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Ex2.xml" ContentType="application/vnd.ms-office.chartex+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charts/chartEx3.xml" ContentType="application/vnd.ms-office.chartex+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charts/chart41.xml" ContentType="application/vnd.openxmlformats-officedocument.drawingml.chart+xml"/>
  <Override PartName="/xl/charts/style44.xml" ContentType="application/vnd.ms-office.chartstyle+xml"/>
  <Override PartName="/xl/charts/colors44.xml" ContentType="application/vnd.ms-office.chartcolorstyle+xml"/>
  <Override PartName="/xl/charts/chart42.xml" ContentType="application/vnd.openxmlformats-officedocument.drawingml.chart+xml"/>
  <Override PartName="/xl/charts/style45.xml" ContentType="application/vnd.ms-office.chartstyle+xml"/>
  <Override PartName="/xl/charts/colors45.xml" ContentType="application/vnd.ms-office.chartcolorstyle+xml"/>
  <Override PartName="/xl/charts/chart43.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6.xml" ContentType="application/vnd.openxmlformats-officedocument.drawing+xml"/>
  <Override PartName="/xl/slicers/slicer4.xml" ContentType="application/vnd.ms-excel.slicer+xml"/>
  <Override PartName="/xl/charts/chart44.xml" ContentType="application/vnd.openxmlformats-officedocument.drawingml.chart+xml"/>
  <Override PartName="/xl/charts/style47.xml" ContentType="application/vnd.ms-office.chartstyle+xml"/>
  <Override PartName="/xl/charts/colors47.xml" ContentType="application/vnd.ms-office.chartcolorstyle+xml"/>
  <Override PartName="/xl/charts/chart45.xml" ContentType="application/vnd.openxmlformats-officedocument.drawingml.chart+xml"/>
  <Override PartName="/xl/charts/style48.xml" ContentType="application/vnd.ms-office.chartstyle+xml"/>
  <Override PartName="/xl/charts/colors48.xml" ContentType="application/vnd.ms-office.chartcolorstyle+xml"/>
  <Override PartName="/xl/charts/chart46.xml" ContentType="application/vnd.openxmlformats-officedocument.drawingml.chart+xml"/>
  <Override PartName="/xl/charts/style49.xml" ContentType="application/vnd.ms-office.chartstyle+xml"/>
  <Override PartName="/xl/charts/colors49.xml" ContentType="application/vnd.ms-office.chartcolorstyle+xml"/>
  <Override PartName="/xl/charts/chart47.xml" ContentType="application/vnd.openxmlformats-officedocument.drawingml.chart+xml"/>
  <Override PartName="/xl/charts/style50.xml" ContentType="application/vnd.ms-office.chartstyle+xml"/>
  <Override PartName="/xl/charts/colors50.xml" ContentType="application/vnd.ms-office.chartcolorstyle+xml"/>
  <Override PartName="/xl/charts/chart48.xml" ContentType="application/vnd.openxmlformats-officedocument.drawingml.chart+xml"/>
  <Override PartName="/xl/charts/style51.xml" ContentType="application/vnd.ms-office.chartstyle+xml"/>
  <Override PartName="/xl/charts/colors51.xml" ContentType="application/vnd.ms-office.chartcolorstyle+xml"/>
  <Override PartName="/xl/charts/chart49.xml" ContentType="application/vnd.openxmlformats-officedocument.drawingml.chart+xml"/>
  <Override PartName="/xl/charts/style52.xml" ContentType="application/vnd.ms-office.chartstyle+xml"/>
  <Override PartName="/xl/charts/colors52.xml" ContentType="application/vnd.ms-office.chartcolorstyle+xml"/>
  <Override PartName="/xl/charts/chart50.xml" ContentType="application/vnd.openxmlformats-officedocument.drawingml.chart+xml"/>
  <Override PartName="/xl/charts/style53.xml" ContentType="application/vnd.ms-office.chartstyle+xml"/>
  <Override PartName="/xl/charts/colors53.xml" ContentType="application/vnd.ms-office.chartcolorstyle+xml"/>
  <Override PartName="/xl/charts/chart51.xml" ContentType="application/vnd.openxmlformats-officedocument.drawingml.chart+xml"/>
  <Override PartName="/xl/charts/style54.xml" ContentType="application/vnd.ms-office.chartstyle+xml"/>
  <Override PartName="/xl/charts/colors54.xml" ContentType="application/vnd.ms-office.chartcolorstyle+xml"/>
  <Override PartName="/xl/charts/chart52.xml" ContentType="application/vnd.openxmlformats-officedocument.drawingml.chart+xml"/>
  <Override PartName="/xl/charts/style55.xml" ContentType="application/vnd.ms-office.chartstyle+xml"/>
  <Override PartName="/xl/charts/colors5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charts/chartEx4.xml" ContentType="application/vnd.ms-office.chartex+xml"/>
  <Override PartName="/xl/charts/style56.xml" ContentType="application/vnd.ms-office.chartstyle+xml"/>
  <Override PartName="/xl/charts/colors56.xml" ContentType="application/vnd.ms-office.chartcolorstyle+xml"/>
  <Override PartName="/xl/charts/chartEx5.xml" ContentType="application/vnd.ms-office.chartex+xml"/>
  <Override PartName="/xl/charts/style57.xml" ContentType="application/vnd.ms-office.chartstyle+xml"/>
  <Override PartName="/xl/charts/colors57.xml" ContentType="application/vnd.ms-office.chartcolorstyle+xml"/>
  <Override PartName="/xl/charts/chartEx6.xml" ContentType="application/vnd.ms-office.chartex+xml"/>
  <Override PartName="/xl/charts/style58.xml" ContentType="application/vnd.ms-office.chartstyle+xml"/>
  <Override PartName="/xl/charts/colors58.xml" ContentType="application/vnd.ms-office.chartcolorstyle+xml"/>
  <Override PartName="/xl/charts/chartEx7.xml" ContentType="application/vnd.ms-office.chartex+xml"/>
  <Override PartName="/xl/charts/style59.xml" ContentType="application/vnd.ms-office.chartstyle+xml"/>
  <Override PartName="/xl/charts/colors59.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RichValueWebImage.xml" ContentType="application/vnd.ms-excel.rdrichvaluewebimage+xml"/>
  <Override PartName="/xl/richData/rdRichValueTypes.xml" ContentType="application/vnd.ms-excel.rdrichvaluetypes+xml"/>
  <Override PartName="/xl/richData/rdrichvalue.xml" ContentType="application/vnd.ms-excel.rdrichvalue+xml"/>
  <Override PartName="/xl/richData/rdsupportingpropertybag.xml" ContentType="application/vnd.ms-excel.rdsupportingpropertybag+xml"/>
  <Override PartName="/xl/richData/rdsupportingpropertybagstructure.xml" ContentType="application/vnd.ms-excel.rdsupportingpropertybag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D:\Dina Projects\Data Analysis Projects\Excel\"/>
    </mc:Choice>
  </mc:AlternateContent>
  <xr:revisionPtr revIDLastSave="0" documentId="13_ncr:1_{579EEB81-B4B4-4ED1-B4E8-7D1F7130162F}" xr6:coauthVersionLast="47" xr6:coauthVersionMax="47" xr10:uidLastSave="{00000000-0000-0000-0000-000000000000}"/>
  <bookViews>
    <workbookView xWindow="-120" yWindow="-120" windowWidth="20730" windowHeight="11160" xr2:uid="{977DFD5B-1C82-4A1E-AB4F-29D9D0CBD524}"/>
  </bookViews>
  <sheets>
    <sheet name="Analysis and Insights" sheetId="1" r:id="rId1"/>
    <sheet name="inferential satastics1" sheetId="18" r:id="rId2"/>
    <sheet name="Inferential Statistics2" sheetId="20" r:id="rId3"/>
    <sheet name="Charts" sheetId="10" r:id="rId4"/>
    <sheet name="Home" sheetId="16" r:id="rId5"/>
    <sheet name="Dashboard 1" sheetId="11" r:id="rId6"/>
    <sheet name="Dashboard 2" sheetId="15" r:id="rId7"/>
    <sheet name="SustainabilityFact" sheetId="2" r:id="rId8"/>
    <sheet name=" Handling outlier" sheetId="22" r:id="rId9"/>
    <sheet name=" Outlier Charts" sheetId="21" r:id="rId10"/>
    <sheet name="BrandDim" sheetId="3" r:id="rId11"/>
    <sheet name="CertificationDim" sheetId="4" r:id="rId12"/>
    <sheet name="CountryDim" sheetId="5" r:id="rId13"/>
    <sheet name="MarketTrendDim" sheetId="6" r:id="rId14"/>
    <sheet name="MaterialDim" sheetId="7" r:id="rId15"/>
    <sheet name="ProductCategoryDim" sheetId="8" r:id="rId16"/>
    <sheet name="YearDim" sheetId="9" r:id="rId17"/>
  </sheets>
  <definedNames>
    <definedName name="_xlchart.v1.12" hidden="1">SustainabilityFact!$M$1</definedName>
    <definedName name="_xlchart.v1.13" hidden="1">SustainabilityFact!$M$2:$M$5001</definedName>
    <definedName name="_xlchart.v1.14" hidden="1">SustainabilityFact!$K$1</definedName>
    <definedName name="_xlchart.v1.15" hidden="1">SustainabilityFact!$K$2:$K$5001</definedName>
    <definedName name="_xlchart.v1.16" hidden="1">SustainabilityFact!$L$1</definedName>
    <definedName name="_xlchart.v1.17" hidden="1">SustainabilityFact!$L$2:$L$5001</definedName>
    <definedName name="_xlchart.v1.18" hidden="1">SustainabilityFact!$O$1</definedName>
    <definedName name="_xlchart.v1.19" hidden="1">SustainabilityFact!$O$2:$O$5001</definedName>
    <definedName name="_xlchart.v1.20" hidden="1">SustainabilityFact!$L$1</definedName>
    <definedName name="_xlchart.v1.21" hidden="1">SustainabilityFact!$L$2:$L$5001</definedName>
    <definedName name="_xlchart.v5.0" hidden="1">'Analysis and Insights'!$H$149</definedName>
    <definedName name="_xlchart.v5.1" hidden="1">'Analysis and Insights'!$H$150:$H$161</definedName>
    <definedName name="_xlchart.v5.10" hidden="1">'Analysis and Insights'!$I$149</definedName>
    <definedName name="_xlchart.v5.11" hidden="1">'Analysis and Insights'!$I$150:$I$161</definedName>
    <definedName name="_xlchart.v5.2" hidden="1">'Analysis and Insights'!$I$149</definedName>
    <definedName name="_xlchart.v5.3" hidden="1">'Analysis and Insights'!$I$150:$I$161</definedName>
    <definedName name="_xlchart.v5.4" hidden="1">'Analysis and Insights'!$H$149</definedName>
    <definedName name="_xlchart.v5.5" hidden="1">'Analysis and Insights'!$H$150:$H$161</definedName>
    <definedName name="_xlchart.v5.6" hidden="1">'Analysis and Insights'!$I$149</definedName>
    <definedName name="_xlchart.v5.7" hidden="1">'Analysis and Insights'!$I$150:$I$161</definedName>
    <definedName name="_xlchart.v5.8" hidden="1">'Analysis and Insights'!$H$149</definedName>
    <definedName name="_xlchart.v5.9" hidden="1">'Analysis and Insights'!$H$150:$H$161</definedName>
    <definedName name="ExternalData_1" localSheetId="7" hidden="1">SustainabilityFact!$A$1:$R$5001</definedName>
    <definedName name="ExternalData_2" localSheetId="10" hidden="1">BrandDim!$A$1:$C$21</definedName>
    <definedName name="ExternalData_3" localSheetId="11" hidden="1">'CertificationDim'!$A$1:$C$10</definedName>
    <definedName name="ExternalData_4" localSheetId="12" hidden="1">'CountryDim'!$A$1:$C$13</definedName>
    <definedName name="ExternalData_5" localSheetId="13" hidden="1">MarketTrendDim!$A$1:$C$4</definedName>
    <definedName name="ExternalData_6" localSheetId="14" hidden="1">MaterialDim!$A$1:$C$10</definedName>
    <definedName name="ExternalData_7" localSheetId="15" hidden="1">ProductCategoryDim!$A$1:$C$10</definedName>
    <definedName name="ExternalData_8" localSheetId="16" hidden="1">YearDim!$A$1:$B$12</definedName>
    <definedName name="Slicer_cert_type">#N/A</definedName>
    <definedName name="Slicer_country_name">#N/A</definedName>
    <definedName name="Slicer_market_trend">#N/A</definedName>
    <definedName name="Slicer_product_category">#N/A</definedName>
    <definedName name="Slicer_region">#N/A</definedName>
    <definedName name="Slicer_sustainability_status">#N/A</definedName>
    <definedName name="Slicer_year">#N/A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 cacheId="17" r:id="rId35"/>
    <pivotCache cacheId="18" r:id="rId36"/>
    <pivotCache cacheId="19" r:id="rId37"/>
    <pivotCache cacheId="20" r:id="rId38"/>
    <pivotCache cacheId="21" r:id="rId39"/>
  </pivotCaches>
  <extLst>
    <ext xmlns:x14="http://schemas.microsoft.com/office/spreadsheetml/2009/9/main" uri="{876F7934-8845-4945-9796-88D515C7AA90}">
      <x14:pivotCaches>
        <pivotCache cacheId="22"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stainabilityFact_cfcf0646-9a84-4cbd-9f53-97e639273a7b" name="SustainabilityFact" connection="Query - SustainabilityFact"/>
          <x15:modelTable id="BrandDim_3ef0646c-eeda-48ee-a68e-e47839551b83" name="BrandDim" connection="Query - BrandDim"/>
          <x15:modelTable id="CertificationDim_05fbfa01-c613-4960-823a-eefdbe72843e" name="CertificationDim" connection="Query - CertificationDim"/>
          <x15:modelTable id="CountryDim_55c17a98-e64e-463c-8432-b77d96f28bf5" name="CountryDim" connection="Query - CountryDim"/>
          <x15:modelTable id="MarketTrendDim_8aca2f59-a704-40e5-932a-58cc7a5af9a2" name="MarketTrendDim" connection="Query - MarketTrendDim"/>
          <x15:modelTable id="MaterialDim_e06207ff-035a-4411-9f18-f49afcb1570f" name="MaterialDim" connection="Query - MaterialDim"/>
          <x15:modelTable id="ProductCategoryDim_ec8a42f5-7d49-419f-9ec3-dee59eb096e8" name="ProductCategoryDim" connection="Query - ProductCategoryDim"/>
          <x15:modelTable id="YearDim_49e78ea4-17c4-4974-ba84-3aa698c3b303" name="YearDim" connection="Query - YearDim"/>
        </x15:modelTables>
        <x15:modelRelationships>
          <x15:modelRelationship fromTable="SustainabilityFact" fromColumn="productCategory_id" toTable="ProductCategoryDim" toColumn="productCategory_id"/>
          <x15:modelRelationship fromTable="SustainabilityFact" fromColumn="certification_id" toTable="CertificationDim" toColumn="certification_id"/>
          <x15:modelRelationship fromTable="SustainabilityFact" fromColumn="country_id" toTable="CountryDim" toColumn="country_id"/>
          <x15:modelRelationship fromTable="SustainabilityFact" fromColumn="material_id" toTable="MaterialDim" toColumn="material_id"/>
          <x15:modelRelationship fromTable="SustainabilityFact" fromColumn="year_id" toTable="YearDim" toColumn="year_id"/>
          <x15:modelRelationship fromTable="SustainabilityFact" fromColumn="market_trend_id" toTable="MarketTrendDim" toColumn="market_trend_id"/>
          <x15:modelRelationship fromTable="SustainabilityFact" fromColumn="brand_id" toTable="BrandDim" toColumn="brand_id"/>
        </x15:modelRelationships>
      </x15:dataModel>
    </ext>
  </extLst>
</workbook>
</file>

<file path=xl/calcChain.xml><?xml version="1.0" encoding="utf-8"?>
<calcChain xmlns="http://schemas.openxmlformats.org/spreadsheetml/2006/main">
  <c r="E9" i="22" l="1"/>
  <c r="H9" i="22"/>
  <c r="K9" i="22"/>
  <c r="N10" i="22"/>
  <c r="N9" i="22"/>
  <c r="K16" i="22"/>
  <c r="N16" i="22"/>
  <c r="H16" i="22"/>
  <c r="E16" i="22"/>
  <c r="E10" i="22"/>
  <c r="K10" i="22"/>
  <c r="H10" i="22"/>
  <c r="K212" i="1"/>
  <c r="K211" i="1"/>
  <c r="H211" i="1"/>
  <c r="I211" i="1"/>
  <c r="J211" i="1"/>
  <c r="H212" i="1"/>
  <c r="I212" i="1"/>
  <c r="J212" i="1"/>
  <c r="G212" i="1"/>
  <c r="G211" i="1"/>
  <c r="K11" i="22" l="1"/>
  <c r="K12" i="22" s="1"/>
  <c r="N11" i="22"/>
  <c r="N13" i="22" s="1"/>
  <c r="E11" i="22"/>
  <c r="E12" i="22" s="1"/>
  <c r="H11" i="22"/>
  <c r="H13" i="22" s="1"/>
  <c r="K13" i="22" l="1"/>
  <c r="N12" i="22"/>
  <c r="E13" i="22"/>
  <c r="H1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085354-C396-40E9-BAFB-554B32666CC6}" keepAlive="1" name="ModelConnection_ExternalData_1" description="Data Model" type="5" refreshedVersion="8" minRefreshableVersion="5" saveData="1">
    <dbPr connection="Data Model Connection" command="SustainabilityFact" commandType="3"/>
    <extLst>
      <ext xmlns:x15="http://schemas.microsoft.com/office/spreadsheetml/2010/11/main" uri="{DE250136-89BD-433C-8126-D09CA5730AF9}">
        <x15:connection id="" model="1"/>
      </ext>
    </extLst>
  </connection>
  <connection id="2" xr16:uid="{B2A46CB0-1BE7-47DC-B78E-733AC48298BC}" keepAlive="1" name="ModelConnection_ExternalData_2" description="Data Model" type="5" refreshedVersion="8" minRefreshableVersion="5" saveData="1">
    <dbPr connection="Data Model Connection" command="BrandDim" commandType="3"/>
    <extLst>
      <ext xmlns:x15="http://schemas.microsoft.com/office/spreadsheetml/2010/11/main" uri="{DE250136-89BD-433C-8126-D09CA5730AF9}">
        <x15:connection id="" model="1"/>
      </ext>
    </extLst>
  </connection>
  <connection id="3" xr16:uid="{8FFEE085-A814-4818-A920-BA133A43D08D}" keepAlive="1" name="ModelConnection_ExternalData_3" description="Data Model" type="5" refreshedVersion="8" minRefreshableVersion="5" saveData="1">
    <dbPr connection="Data Model Connection" command="CertificationDim" commandType="3"/>
    <extLst>
      <ext xmlns:x15="http://schemas.microsoft.com/office/spreadsheetml/2010/11/main" uri="{DE250136-89BD-433C-8126-D09CA5730AF9}">
        <x15:connection id="" model="1"/>
      </ext>
    </extLst>
  </connection>
  <connection id="4" xr16:uid="{61D805AA-4571-45DC-AA08-254AB2CEE254}" keepAlive="1" name="ModelConnection_ExternalData_4" description="Data Model" type="5" refreshedVersion="8" minRefreshableVersion="5" saveData="1">
    <dbPr connection="Data Model Connection" command="CountryDim" commandType="3"/>
    <extLst>
      <ext xmlns:x15="http://schemas.microsoft.com/office/spreadsheetml/2010/11/main" uri="{DE250136-89BD-433C-8126-D09CA5730AF9}">
        <x15:connection id="" model="1"/>
      </ext>
    </extLst>
  </connection>
  <connection id="5" xr16:uid="{D773B4B6-779F-4905-8DE3-D5757A42E61A}" keepAlive="1" name="ModelConnection_ExternalData_5" description="Data Model" type="5" refreshedVersion="8" minRefreshableVersion="5" saveData="1">
    <dbPr connection="Data Model Connection" command="MarketTrendDim" commandType="3"/>
    <extLst>
      <ext xmlns:x15="http://schemas.microsoft.com/office/spreadsheetml/2010/11/main" uri="{DE250136-89BD-433C-8126-D09CA5730AF9}">
        <x15:connection id="" model="1"/>
      </ext>
    </extLst>
  </connection>
  <connection id="6" xr16:uid="{1806FC61-A098-4FE4-9D71-54BDF08E4F1B}" keepAlive="1" name="ModelConnection_ExternalData_6" description="Data Model" type="5" refreshedVersion="8" minRefreshableVersion="5" saveData="1">
    <dbPr connection="Data Model Connection" command="MaterialDim" commandType="3"/>
    <extLst>
      <ext xmlns:x15="http://schemas.microsoft.com/office/spreadsheetml/2010/11/main" uri="{DE250136-89BD-433C-8126-D09CA5730AF9}">
        <x15:connection id="" model="1"/>
      </ext>
    </extLst>
  </connection>
  <connection id="7" xr16:uid="{A17BD778-1AB1-480A-92D0-08B402AD5B6B}" keepAlive="1" name="ModelConnection_ExternalData_7" description="Data Model" type="5" refreshedVersion="8" minRefreshableVersion="5" saveData="1">
    <dbPr connection="Data Model Connection" command="ProductCategoryDim" commandType="3"/>
    <extLst>
      <ext xmlns:x15="http://schemas.microsoft.com/office/spreadsheetml/2010/11/main" uri="{DE250136-89BD-433C-8126-D09CA5730AF9}">
        <x15:connection id="" model="1"/>
      </ext>
    </extLst>
  </connection>
  <connection id="8" xr16:uid="{CBC8259D-E6BB-483C-A8F6-03269047711C}" keepAlive="1" name="ModelConnection_ExternalData_8" description="Data Model" type="5" refreshedVersion="8" minRefreshableVersion="5" saveData="1">
    <dbPr connection="Data Model Connection" command="YearDim" commandType="3"/>
    <extLst>
      <ext xmlns:x15="http://schemas.microsoft.com/office/spreadsheetml/2010/11/main" uri="{DE250136-89BD-433C-8126-D09CA5730AF9}">
        <x15:connection id="" model="1"/>
      </ext>
    </extLst>
  </connection>
  <connection id="9" xr16:uid="{A8B6657E-4181-47DB-B432-4DCDD59A0AAD}" name="Query - BrandDim" description="Connection to the 'BrandDim' query in the workbook." type="100" refreshedVersion="8" minRefreshableVersion="5">
    <extLst>
      <ext xmlns:x15="http://schemas.microsoft.com/office/spreadsheetml/2010/11/main" uri="{DE250136-89BD-433C-8126-D09CA5730AF9}">
        <x15:connection id="7d215ce3-895d-45cc-be5f-72720a2d8e2b"/>
      </ext>
    </extLst>
  </connection>
  <connection id="10" xr16:uid="{6BC38FF6-BBDF-43AD-A40F-F00B7EBBBC05}" name="Query - CertificationDim" description="Connection to the 'CertificationDim' query in the workbook." type="100" refreshedVersion="8" minRefreshableVersion="5">
    <extLst>
      <ext xmlns:x15="http://schemas.microsoft.com/office/spreadsheetml/2010/11/main" uri="{DE250136-89BD-433C-8126-D09CA5730AF9}">
        <x15:connection id="6c710d4c-b605-488e-bc73-54057cf64d6f"/>
      </ext>
    </extLst>
  </connection>
  <connection id="11" xr16:uid="{02DF1069-0DDB-4E92-A56D-29C56CAF9741}" name="Query - CountryDim" description="Connection to the 'CountryDim' query in the workbook." type="100" refreshedVersion="8" minRefreshableVersion="5">
    <extLst>
      <ext xmlns:x15="http://schemas.microsoft.com/office/spreadsheetml/2010/11/main" uri="{DE250136-89BD-433C-8126-D09CA5730AF9}">
        <x15:connection id="b78dc96d-61c5-4f84-adce-c808f909c495"/>
      </ext>
    </extLst>
  </connection>
  <connection id="12" xr16:uid="{1C8BE711-F869-40B9-A3CA-03F2E2F198C1}" name="Query - MarketTrendDim" description="Connection to the 'MarketTrendDim' query in the workbook." type="100" refreshedVersion="8" minRefreshableVersion="5">
    <extLst>
      <ext xmlns:x15="http://schemas.microsoft.com/office/spreadsheetml/2010/11/main" uri="{DE250136-89BD-433C-8126-D09CA5730AF9}">
        <x15:connection id="969cdde4-b749-411e-b891-a97a05f82a13"/>
      </ext>
    </extLst>
  </connection>
  <connection id="13" xr16:uid="{46B437D3-52ED-4DF5-A1BC-6CB65DA2CFF2}" name="Query - MaterialDim" description="Connection to the 'MaterialDim' query in the workbook." type="100" refreshedVersion="8" minRefreshableVersion="5">
    <extLst>
      <ext xmlns:x15="http://schemas.microsoft.com/office/spreadsheetml/2010/11/main" uri="{DE250136-89BD-433C-8126-D09CA5730AF9}">
        <x15:connection id="bd7e8415-0c32-4a66-828f-d7cd8ccb7f8f"/>
      </ext>
    </extLst>
  </connection>
  <connection id="14" xr16:uid="{4965670E-4574-467D-A3EC-BF78BD5E7598}" name="Query - ProductCategoryDim" description="Connection to the 'ProductCategoryDim' query in the workbook." type="100" refreshedVersion="8" minRefreshableVersion="5">
    <extLst>
      <ext xmlns:x15="http://schemas.microsoft.com/office/spreadsheetml/2010/11/main" uri="{DE250136-89BD-433C-8126-D09CA5730AF9}">
        <x15:connection id="db30459f-2b91-406a-82c8-c5a852738e80"/>
      </ext>
    </extLst>
  </connection>
  <connection id="15" xr16:uid="{1D1D39E7-8DF3-41CE-B03A-A693F82359CB}" name="Query - SustainabilityFact" description="Connection to the 'SustainabilityFact' query in the workbook." type="100" refreshedVersion="8" minRefreshableVersion="5">
    <extLst>
      <ext xmlns:x15="http://schemas.microsoft.com/office/spreadsheetml/2010/11/main" uri="{DE250136-89BD-433C-8126-D09CA5730AF9}">
        <x15:connection id="885aee85-7aa7-4b10-9767-4e7fdb7090e5"/>
      </ext>
    </extLst>
  </connection>
  <connection id="16" xr16:uid="{9D110276-9CEA-44DF-AAFB-CC85B9BC5B54}" name="Query - YearDim" description="Connection to the 'YearDim' query in the workbook." type="100" refreshedVersion="8" minRefreshableVersion="5">
    <extLst>
      <ext xmlns:x15="http://schemas.microsoft.com/office/spreadsheetml/2010/11/main" uri="{DE250136-89BD-433C-8126-D09CA5730AF9}">
        <x15:connection id="24079666-637f-4334-b971-fd3314144c67"/>
      </ext>
    </extLst>
  </connection>
  <connection id="17" xr16:uid="{A407895E-F9A9-42AC-9A4E-A64E6124B1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2">
    <bk>
      <extLst>
        <ext xmlns:xlrd="http://schemas.microsoft.com/office/spreadsheetml/2017/richdata" uri="{3e2802c4-a4d2-4d8b-9148-e3be6c30e623}">
          <xlrd:rvb i="0"/>
        </ext>
      </extLst>
    </bk>
    <bk>
      <extLst>
        <ext xmlns:xlrd="http://schemas.microsoft.com/office/spreadsheetml/2017/richdata" uri="{3e2802c4-a4d2-4d8b-9148-e3be6c30e623}">
          <xlrd:rvb i="74"/>
        </ext>
      </extLst>
    </bk>
    <bk>
      <extLst>
        <ext xmlns:xlrd="http://schemas.microsoft.com/office/spreadsheetml/2017/richdata" uri="{3e2802c4-a4d2-4d8b-9148-e3be6c30e623}">
          <xlrd:rvb i="155"/>
        </ext>
      </extLst>
    </bk>
    <bk>
      <extLst>
        <ext xmlns:xlrd="http://schemas.microsoft.com/office/spreadsheetml/2017/richdata" uri="{3e2802c4-a4d2-4d8b-9148-e3be6c30e623}">
          <xlrd:rvb i="259"/>
        </ext>
      </extLst>
    </bk>
    <bk>
      <extLst>
        <ext xmlns:xlrd="http://schemas.microsoft.com/office/spreadsheetml/2017/richdata" uri="{3e2802c4-a4d2-4d8b-9148-e3be6c30e623}">
          <xlrd:rvb i="319"/>
        </ext>
      </extLst>
    </bk>
    <bk>
      <extLst>
        <ext xmlns:xlrd="http://schemas.microsoft.com/office/spreadsheetml/2017/richdata" uri="{3e2802c4-a4d2-4d8b-9148-e3be6c30e623}">
          <xlrd:rvb i="401"/>
        </ext>
      </extLst>
    </bk>
    <bk>
      <extLst>
        <ext xmlns:xlrd="http://schemas.microsoft.com/office/spreadsheetml/2017/richdata" uri="{3e2802c4-a4d2-4d8b-9148-e3be6c30e623}">
          <xlrd:rvb i="531"/>
        </ext>
      </extLst>
    </bk>
    <bk>
      <extLst>
        <ext xmlns:xlrd="http://schemas.microsoft.com/office/spreadsheetml/2017/richdata" uri="{3e2802c4-a4d2-4d8b-9148-e3be6c30e623}">
          <xlrd:rvb i="606"/>
        </ext>
      </extLst>
    </bk>
    <bk>
      <extLst>
        <ext xmlns:xlrd="http://schemas.microsoft.com/office/spreadsheetml/2017/richdata" uri="{3e2802c4-a4d2-4d8b-9148-e3be6c30e623}">
          <xlrd:rvb i="655"/>
        </ext>
      </extLst>
    </bk>
    <bk>
      <extLst>
        <ext xmlns:xlrd="http://schemas.microsoft.com/office/spreadsheetml/2017/richdata" uri="{3e2802c4-a4d2-4d8b-9148-e3be6c30e623}">
          <xlrd:rvb i="726"/>
        </ext>
      </extLst>
    </bk>
    <bk>
      <extLst>
        <ext xmlns:xlrd="http://schemas.microsoft.com/office/spreadsheetml/2017/richdata" uri="{3e2802c4-a4d2-4d8b-9148-e3be6c30e623}">
          <xlrd:rvb i="788"/>
        </ext>
      </extLst>
    </bk>
    <bk>
      <extLst>
        <ext xmlns:xlrd="http://schemas.microsoft.com/office/spreadsheetml/2017/richdata" uri="{3e2802c4-a4d2-4d8b-9148-e3be6c30e623}">
          <xlrd:rvb i="85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<sst xmlns="http://schemas.openxmlformats.org/spreadsheetml/2006/main" count="25480" uniqueCount="256">
  <si>
    <t>fact_id</t>
  </si>
  <si>
    <t>brand_id</t>
  </si>
  <si>
    <t>country_id</t>
  </si>
  <si>
    <t>year_id</t>
  </si>
  <si>
    <t>material_id</t>
  </si>
  <si>
    <t>productCategory_id</t>
  </si>
  <si>
    <t>certification_id</t>
  </si>
  <si>
    <t>market_trend_id</t>
  </si>
  <si>
    <t>sustainability_rating</t>
  </si>
  <si>
    <t>eco_friendly_manufacturing</t>
  </si>
  <si>
    <t>carbon_footprint</t>
  </si>
  <si>
    <t>water_usage</t>
  </si>
  <si>
    <t>waste_production</t>
  </si>
  <si>
    <t>recycling_programs</t>
  </si>
  <si>
    <t>average_price</t>
  </si>
  <si>
    <t>product name</t>
  </si>
  <si>
    <t>sustainability_status</t>
  </si>
  <si>
    <t>sustainability_level</t>
  </si>
  <si>
    <t>Ecotowel</t>
  </si>
  <si>
    <t>Not Sustainable</t>
  </si>
  <si>
    <t>Low</t>
  </si>
  <si>
    <t>Terrashirt</t>
  </si>
  <si>
    <t>Ecopack</t>
  </si>
  <si>
    <t>Purejar</t>
  </si>
  <si>
    <t>Greenbottle</t>
  </si>
  <si>
    <t>Purepack</t>
  </si>
  <si>
    <t>Biotoy</t>
  </si>
  <si>
    <t>Rebar</t>
  </si>
  <si>
    <t>Rejar</t>
  </si>
  <si>
    <t>Retoy</t>
  </si>
  <si>
    <t>Rebottle</t>
  </si>
  <si>
    <t>Biobottle</t>
  </si>
  <si>
    <t>Terrajar</t>
  </si>
  <si>
    <t>Terrabar</t>
  </si>
  <si>
    <t>Biobar</t>
  </si>
  <si>
    <t>Purebrush</t>
  </si>
  <si>
    <t>Greenpack</t>
  </si>
  <si>
    <t>Rebrush</t>
  </si>
  <si>
    <t>Biojar</t>
  </si>
  <si>
    <t>Retowel</t>
  </si>
  <si>
    <t>Ecotoy</t>
  </si>
  <si>
    <t>Bioshirt</t>
  </si>
  <si>
    <t>Biocup</t>
  </si>
  <si>
    <t>Pureshirt</t>
  </si>
  <si>
    <t>Purecup</t>
  </si>
  <si>
    <t>Greenbrush</t>
  </si>
  <si>
    <t>Greenbar</t>
  </si>
  <si>
    <t>Ecobar</t>
  </si>
  <si>
    <t>Purebar</t>
  </si>
  <si>
    <t>Ecojar</t>
  </si>
  <si>
    <t>Recup</t>
  </si>
  <si>
    <t>Biotowel</t>
  </si>
  <si>
    <t>Greentowel</t>
  </si>
  <si>
    <t>Greenjar</t>
  </si>
  <si>
    <t>Repack</t>
  </si>
  <si>
    <t>Terrabottle</t>
  </si>
  <si>
    <t>Ecobrush</t>
  </si>
  <si>
    <t>Greentoy</t>
  </si>
  <si>
    <t>Biobrush</t>
  </si>
  <si>
    <t>Purebottle</t>
  </si>
  <si>
    <t>Puretowel</t>
  </si>
  <si>
    <t>Terratowel</t>
  </si>
  <si>
    <t>Ecocup</t>
  </si>
  <si>
    <t>Biopack</t>
  </si>
  <si>
    <t>Terrabrush</t>
  </si>
  <si>
    <t>Ecobottle</t>
  </si>
  <si>
    <t>Ecoshirt</t>
  </si>
  <si>
    <t>Reshirt</t>
  </si>
  <si>
    <t>Greenshirt</t>
  </si>
  <si>
    <t>Terratoy</t>
  </si>
  <si>
    <t>Terrapack</t>
  </si>
  <si>
    <t>Greencup</t>
  </si>
  <si>
    <t>Puretoy</t>
  </si>
  <si>
    <t>Terracup</t>
  </si>
  <si>
    <t>Medium</t>
  </si>
  <si>
    <t>Partially Sustainable</t>
  </si>
  <si>
    <t>High</t>
  </si>
  <si>
    <t>Fully Sustainable</t>
  </si>
  <si>
    <t>brand_name</t>
  </si>
  <si>
    <t>brand_category</t>
  </si>
  <si>
    <t>Greenworks</t>
  </si>
  <si>
    <t>Startup</t>
  </si>
  <si>
    <t>Ecopure</t>
  </si>
  <si>
    <t>Local</t>
  </si>
  <si>
    <t>Terraleaf</t>
  </si>
  <si>
    <t>Biobloom</t>
  </si>
  <si>
    <t>Earthkind</t>
  </si>
  <si>
    <t>Sustainify</t>
  </si>
  <si>
    <t>Purecycle</t>
  </si>
  <si>
    <t>Renewco</t>
  </si>
  <si>
    <t>Ecocraft</t>
  </si>
  <si>
    <t>Multinational</t>
  </si>
  <si>
    <t>Planetwell</t>
  </si>
  <si>
    <t>Greenwave</t>
  </si>
  <si>
    <t>Naturenest</t>
  </si>
  <si>
    <t>Envirogoods</t>
  </si>
  <si>
    <t>Leafyliving</t>
  </si>
  <si>
    <t>Blueplanet</t>
  </si>
  <si>
    <t>Ecosense</t>
  </si>
  <si>
    <t>Greenroots</t>
  </si>
  <si>
    <t>Earthly</t>
  </si>
  <si>
    <t>Ecomate</t>
  </si>
  <si>
    <t>Verdevibe</t>
  </si>
  <si>
    <t>certification</t>
  </si>
  <si>
    <t>cert_type</t>
  </si>
  <si>
    <t>None</t>
  </si>
  <si>
    <t>Gots</t>
  </si>
  <si>
    <t>Environmental</t>
  </si>
  <si>
    <t>Fair Trade</t>
  </si>
  <si>
    <t>Ethical</t>
  </si>
  <si>
    <t>Iso14001</t>
  </si>
  <si>
    <t>Energy Star</t>
  </si>
  <si>
    <t>Energy</t>
  </si>
  <si>
    <t>Rainforest Alliance</t>
  </si>
  <si>
    <t>Eu Ecolabel</t>
  </si>
  <si>
    <t>Fsc</t>
  </si>
  <si>
    <t>Cradle To Cradle</t>
  </si>
  <si>
    <t>country_name</t>
  </si>
  <si>
    <t>region</t>
  </si>
  <si>
    <t>Egypt</t>
  </si>
  <si>
    <t>Africa</t>
  </si>
  <si>
    <t>China</t>
  </si>
  <si>
    <t>Asia</t>
  </si>
  <si>
    <t>Usa</t>
  </si>
  <si>
    <t>Americas</t>
  </si>
  <si>
    <t>Germany</t>
  </si>
  <si>
    <t>Europe</t>
  </si>
  <si>
    <t>India</t>
  </si>
  <si>
    <t>Turkey</t>
  </si>
  <si>
    <t>Brazil</t>
  </si>
  <si>
    <t>Uk</t>
  </si>
  <si>
    <t>France</t>
  </si>
  <si>
    <t>Italy</t>
  </si>
  <si>
    <t>Spain</t>
  </si>
  <si>
    <t>Vietnam</t>
  </si>
  <si>
    <t>market_trend</t>
  </si>
  <si>
    <t>trend_score</t>
  </si>
  <si>
    <t>Declining</t>
  </si>
  <si>
    <t>Stable</t>
  </si>
  <si>
    <t>Rising</t>
  </si>
  <si>
    <t>material_type</t>
  </si>
  <si>
    <t>renewable</t>
  </si>
  <si>
    <t>Organic Cotton</t>
  </si>
  <si>
    <t>Yes</t>
  </si>
  <si>
    <t>Recycled Plastic</t>
  </si>
  <si>
    <t>Partial</t>
  </si>
  <si>
    <t>Bamboo</t>
  </si>
  <si>
    <t>Glass</t>
  </si>
  <si>
    <t>Aluminum</t>
  </si>
  <si>
    <t>Bioplastic</t>
  </si>
  <si>
    <t>Hemp</t>
  </si>
  <si>
    <t>Paperboard</t>
  </si>
  <si>
    <t>Stainless Steel</t>
  </si>
  <si>
    <t>No</t>
  </si>
  <si>
    <t>product category</t>
  </si>
  <si>
    <t>target_audience</t>
  </si>
  <si>
    <t>Clothing</t>
  </si>
  <si>
    <t>Adults</t>
  </si>
  <si>
    <t>Home</t>
  </si>
  <si>
    <t>Household</t>
  </si>
  <si>
    <t>Personal Care</t>
  </si>
  <si>
    <t>Electronics Accessories</t>
  </si>
  <si>
    <t>Business</t>
  </si>
  <si>
    <t>Packaging</t>
  </si>
  <si>
    <t>Toys</t>
  </si>
  <si>
    <t>Kids</t>
  </si>
  <si>
    <t>Kitchenware</t>
  </si>
  <si>
    <t>Garden</t>
  </si>
  <si>
    <t>Office Supplies</t>
  </si>
  <si>
    <t>year</t>
  </si>
  <si>
    <t>Row Labels</t>
  </si>
  <si>
    <t>Grand Total</t>
  </si>
  <si>
    <t>Sum of carbon_footprint</t>
  </si>
  <si>
    <t>Sum of water_usage</t>
  </si>
  <si>
    <t>Average of carbon_footprint</t>
  </si>
  <si>
    <t>Average of water_usage</t>
  </si>
  <si>
    <t>Column Labels</t>
  </si>
  <si>
    <t>Count of product name</t>
  </si>
  <si>
    <t>Brand Name</t>
  </si>
  <si>
    <t>we will take this table as it is in the dashboard</t>
  </si>
  <si>
    <t>we will add it as table</t>
  </si>
  <si>
    <t>Average of sustainability_rating</t>
  </si>
  <si>
    <t>Average of waste_production</t>
  </si>
  <si>
    <t>Number of products for every brand that are fully,partially or not sustainable</t>
  </si>
  <si>
    <t>Certification Type</t>
  </si>
  <si>
    <t>Average of average_price</t>
  </si>
  <si>
    <t>Count of eco_friendly_manufacturing</t>
  </si>
  <si>
    <t>country</t>
  </si>
  <si>
    <t>Region</t>
  </si>
  <si>
    <t>product Category</t>
  </si>
  <si>
    <t>Material Type</t>
  </si>
  <si>
    <t>product</t>
  </si>
  <si>
    <t>KPIs</t>
  </si>
  <si>
    <t>Sustainability Status</t>
  </si>
  <si>
    <t>Count of recycling_programs</t>
  </si>
  <si>
    <t>Sum of sustainability_rating</t>
  </si>
  <si>
    <t>Product Name</t>
  </si>
  <si>
    <t xml:space="preserve">years </t>
  </si>
  <si>
    <t xml:space="preserve">region </t>
  </si>
  <si>
    <t>Avg. Price</t>
  </si>
  <si>
    <t>Avg. Carbon Footprint</t>
  </si>
  <si>
    <t>Avg. Water Usage</t>
  </si>
  <si>
    <t>Avg. Waste Prod</t>
  </si>
  <si>
    <t>Max. Sus. Rating</t>
  </si>
  <si>
    <t>Min. Sus. Rating</t>
  </si>
  <si>
    <t xml:space="preserve">in kpis </t>
  </si>
  <si>
    <t>Sustainability</t>
  </si>
  <si>
    <t>Intercept</t>
  </si>
  <si>
    <t>Upper 95.0%</t>
  </si>
  <si>
    <t>Lower 95.0%</t>
  </si>
  <si>
    <t>Upper 95%</t>
  </si>
  <si>
    <t>Lower 95%</t>
  </si>
  <si>
    <t>P-value</t>
  </si>
  <si>
    <t>t Stat</t>
  </si>
  <si>
    <t>Standard Error</t>
  </si>
  <si>
    <t>Coefficients</t>
  </si>
  <si>
    <t>Total</t>
  </si>
  <si>
    <t>Residual</t>
  </si>
  <si>
    <t>Regression</t>
  </si>
  <si>
    <t>Significance F</t>
  </si>
  <si>
    <t>F</t>
  </si>
  <si>
    <t>MS</t>
  </si>
  <si>
    <t>SS</t>
  </si>
  <si>
    <t>df</t>
  </si>
  <si>
    <t>ANOVA</t>
  </si>
  <si>
    <t>Observations</t>
  </si>
  <si>
    <t>Adjusted R Square</t>
  </si>
  <si>
    <t>R Square</t>
  </si>
  <si>
    <t>Multiple R</t>
  </si>
  <si>
    <t>Regression Statistics</t>
  </si>
  <si>
    <t>SUMMARY OUTPUT</t>
  </si>
  <si>
    <t>correlation</t>
  </si>
  <si>
    <t>Within Groups</t>
  </si>
  <si>
    <t>Between Groups</t>
  </si>
  <si>
    <t>F crit</t>
  </si>
  <si>
    <t>Source of Variation</t>
  </si>
  <si>
    <t xml:space="preserve">Partially Sustainable </t>
  </si>
  <si>
    <t>Average</t>
  </si>
  <si>
    <t>groups</t>
  </si>
  <si>
    <t>Variance</t>
  </si>
  <si>
    <t>Sum</t>
  </si>
  <si>
    <t>Count</t>
  </si>
  <si>
    <t>Groups</t>
  </si>
  <si>
    <t>SUMMARY</t>
  </si>
  <si>
    <t>Anova: Single Factor</t>
  </si>
  <si>
    <t>0t Sustainable</t>
  </si>
  <si>
    <t>Q1</t>
  </si>
  <si>
    <t>Q3</t>
  </si>
  <si>
    <t>IQR</t>
  </si>
  <si>
    <t>LOWER BOUND</t>
  </si>
  <si>
    <t>UPPERBOUND</t>
  </si>
  <si>
    <t>Average price</t>
  </si>
  <si>
    <t>waste production</t>
  </si>
  <si>
    <t>carbon foot print</t>
  </si>
  <si>
    <r>
      <rPr>
        <b/>
        <sz val="11"/>
        <color theme="1"/>
        <rFont val="Calibri"/>
        <family val="2"/>
        <scheme val="minor"/>
      </rPr>
      <t>water</t>
    </r>
    <r>
      <rPr>
        <sz val="11"/>
        <color theme="1"/>
        <rFont val="Calibri"/>
        <family val="2"/>
        <scheme val="minor"/>
      </rPr>
      <t xml:space="preserve"> </t>
    </r>
    <r>
      <rPr>
        <b/>
        <sz val="11"/>
        <color theme="1"/>
        <rFont val="Calibri"/>
        <family val="2"/>
        <scheme val="minor"/>
      </rPr>
      <t>usage</t>
    </r>
    <r>
      <rPr>
        <sz val="11"/>
        <color theme="1"/>
        <rFont val="Calibri"/>
        <family val="2"/>
        <scheme val="minor"/>
      </rPr>
      <t xml:space="preserve"> </t>
    </r>
  </si>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</sst>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b/>
      <sz val="11"/>
      <color rgb="FFFF0000"/>
      <name val="Calibri"/>
      <family val="2"/>
      <scheme val="minor"/>
    </font>
    <font>
      <b/>
      <sz val="14"/>
      <color theme="1"/>
      <name val="Calibri"/>
      <family val="2"/>
      <scheme val="minor"/>
    </font>
    <font>
      <sz val="36"/>
      <color theme="1"/>
      <name val="Calibri"/>
      <family val="2"/>
      <scheme val="minor"/>
    </font>
    <font>
      <sz val="11"/>
      <color rgb="FFFF0000"/>
      <name val="Calibri"/>
      <family val="2"/>
      <scheme val="minor"/>
    </font>
    <font>
      <b/>
      <sz val="11"/>
      <color theme="1"/>
      <name val="Abadi"/>
      <family val="2"/>
    </font>
    <font>
      <i/>
      <sz val="11"/>
      <color theme="1"/>
      <name val="Calibri"/>
      <family val="2"/>
      <scheme val="minor"/>
    </font>
    <font>
      <sz val="8"/>
      <name val="Calibri"/>
      <family val="2"/>
      <scheme val="minor"/>
    </font>
    <font>
      <b/>
      <sz val="11"/>
      <color rgb="FF00B05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5F0E6"/>
        <bgColor indexed="64"/>
      </patternFill>
    </fill>
    <fill>
      <patternFill patternType="solid">
        <fgColor theme="9" tint="0.39997558519241921"/>
        <bgColor indexed="64"/>
      </patternFill>
    </fill>
  </fills>
  <borders count="20">
    <border>
      <left/>
      <right/>
      <top/>
      <bottom/>
      <diagonal/>
    </border>
    <border>
      <left style="medium">
        <color indexed="64"/>
      </left>
      <right/>
      <top style="medium">
        <color indexed="64"/>
      </top>
      <bottom style="thin">
        <color theme="4" tint="0.39997558519241921"/>
      </bottom>
      <diagonal/>
    </border>
    <border>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applyAlignment="1">
      <alignment horizontal="left"/>
    </xf>
    <xf numFmtId="0" fontId="0" fillId="0" borderId="5" xfId="0" applyBorder="1"/>
    <xf numFmtId="0" fontId="0" fillId="0" borderId="6" xfId="0" applyBorder="1" applyAlignment="1">
      <alignment horizontal="left"/>
    </xf>
    <xf numFmtId="0" fontId="0" fillId="0" borderId="7" xfId="0" applyBorder="1"/>
    <xf numFmtId="0" fontId="0" fillId="0" borderId="8" xfId="0" applyBorder="1"/>
    <xf numFmtId="0" fontId="0" fillId="0" borderId="0" xfId="0" applyAlignment="1">
      <alignment horizontal="center"/>
    </xf>
    <xf numFmtId="0" fontId="3" fillId="0" borderId="7" xfId="0" applyFont="1" applyBorder="1" applyAlignment="1">
      <alignment horizontal="center"/>
    </xf>
    <xf numFmtId="0" fontId="0" fillId="0" borderId="7" xfId="0" applyBorder="1" applyAlignment="1">
      <alignment horizontal="center"/>
    </xf>
    <xf numFmtId="1" fontId="0" fillId="0" borderId="0" xfId="0" applyNumberFormat="1"/>
    <xf numFmtId="0" fontId="4" fillId="0" borderId="0" xfId="0" applyFont="1"/>
    <xf numFmtId="0" fontId="5" fillId="0" borderId="0" xfId="0" applyFont="1"/>
    <xf numFmtId="0" fontId="1" fillId="0" borderId="0" xfId="0" applyFont="1"/>
    <xf numFmtId="0" fontId="6" fillId="3" borderId="0" xfId="0" applyFont="1" applyFill="1"/>
    <xf numFmtId="0" fontId="0" fillId="3" borderId="0" xfId="0" applyFill="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7" fillId="0" borderId="18" xfId="0" applyFont="1" applyBorder="1" applyAlignment="1">
      <alignment horizontal="center"/>
    </xf>
    <xf numFmtId="0" fontId="7" fillId="0" borderId="18" xfId="0" applyFont="1" applyBorder="1" applyAlignment="1">
      <alignment horizontal="centerContinuous"/>
    </xf>
    <xf numFmtId="0" fontId="0" fillId="0" borderId="19" xfId="0" applyBorder="1"/>
    <xf numFmtId="0" fontId="1" fillId="4" borderId="19" xfId="0" applyFont="1" applyFill="1" applyBorder="1"/>
    <xf numFmtId="0" fontId="0" fillId="4" borderId="19" xfId="0" applyFill="1" applyBorder="1"/>
    <xf numFmtId="0" fontId="9" fillId="0" borderId="0" xfId="0" applyFon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Invisible" pivot="0" table="0" count="0" xr9:uid="{AF8C83E4-FAA2-4D5F-AC84-F32311AAD332}"/>
  </tableStyles>
  <colors>
    <mruColors>
      <color rgb="FFF5F0E6"/>
      <color rgb="FF4CAF50"/>
      <color rgb="FFB5D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microsoft.com/office/2007/relationships/slicerCache" Target="slicerCaches/slicerCache2.xml"/><Relationship Id="rId47" Type="http://schemas.microsoft.com/office/2007/relationships/slicerCache" Target="slicerCaches/slicerCache7.xml"/><Relationship Id="rId63" Type="http://schemas.openxmlformats.org/officeDocument/2006/relationships/customXml" Target="../customXml/item9.xml"/><Relationship Id="rId68" Type="http://schemas.openxmlformats.org/officeDocument/2006/relationships/customXml" Target="../customXml/item14.xml"/><Relationship Id="rId84" Type="http://schemas.microsoft.com/office/2017/06/relationships/rdRichValueStructure" Target="richData/rdrichvaluestructure.xml"/><Relationship Id="rId89" Type="http://schemas.microsoft.com/office/2017/06/relationships/rdArray" Target="richData/rdarray.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openxmlformats.org/officeDocument/2006/relationships/pivotCacheDefinition" Target="pivotCache/pivotCacheDefinition20.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5" Type="http://schemas.openxmlformats.org/officeDocument/2006/relationships/worksheet" Target="worksheets/sheet5.xml"/><Relationship Id="rId90" Type="http://schemas.microsoft.com/office/2017/06/relationships/richStyles" Target="richData/richStyles.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43" Type="http://schemas.microsoft.com/office/2007/relationships/slicerCache" Target="slicerCaches/slicerCache3.xml"/><Relationship Id="rId48" Type="http://schemas.openxmlformats.org/officeDocument/2006/relationships/theme" Target="theme/theme1.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77"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8.xml"/><Relationship Id="rId80" Type="http://schemas.openxmlformats.org/officeDocument/2006/relationships/customXml" Target="../customXml/item26.xml"/><Relationship Id="rId85" Type="http://schemas.microsoft.com/office/2020/07/relationships/rdRichValueWebImage" Target="richData/rdRichValueWebImag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openxmlformats.org/officeDocument/2006/relationships/pivotCacheDefinition" Target="pivotCache/pivotCacheDefinition21.xml"/><Relationship Id="rId46" Type="http://schemas.microsoft.com/office/2007/relationships/slicerCache" Target="slicerCaches/slicerCache6.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3.xml"/><Relationship Id="rId41" Type="http://schemas.microsoft.com/office/2007/relationships/slicerCache" Target="slicerCaches/slicerCache1.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91" Type="http://schemas.microsoft.com/office/2017/06/relationships/rdRichValueTypes" Target="richData/rdRichValueTypes.xml"/><Relationship Id="rId88"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connections" Target="connections.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microsoft.com/office/2007/relationships/slicerCache" Target="slicerCaches/slicerCache4.xml"/><Relationship Id="rId52" Type="http://schemas.openxmlformats.org/officeDocument/2006/relationships/sheetMetadata" Target="metadata.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pivotCacheDefinition" Target="pivotCache/pivotCacheDefinition22.xml"/><Relationship Id="rId34" Type="http://schemas.openxmlformats.org/officeDocument/2006/relationships/pivotCacheDefinition" Target="pivotCache/pivotCacheDefinition17.xml"/><Relationship Id="rId50" Type="http://schemas.openxmlformats.org/officeDocument/2006/relationships/styles" Target="styles.xml"/><Relationship Id="rId55" Type="http://schemas.openxmlformats.org/officeDocument/2006/relationships/customXml" Target="../customXml/item1.xml"/><Relationship Id="rId76" Type="http://schemas.openxmlformats.org/officeDocument/2006/relationships/customXml" Target="../customXml/item22.xml"/><Relationship Id="rId7" Type="http://schemas.openxmlformats.org/officeDocument/2006/relationships/worksheet" Target="worksheets/sheet7.xml"/><Relationship Id="rId71" Type="http://schemas.openxmlformats.org/officeDocument/2006/relationships/customXml" Target="../customXml/item17.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openxmlformats.org/officeDocument/2006/relationships/pivotCacheDefinition" Target="pivotCache/pivotCacheDefinition23.xml"/><Relationship Id="rId45" Type="http://schemas.microsoft.com/office/2007/relationships/slicerCache" Target="slicerCaches/slicerCache5.xml"/><Relationship Id="rId66" Type="http://schemas.openxmlformats.org/officeDocument/2006/relationships/customXml" Target="../customXml/item12.xml"/><Relationship Id="rId87" Type="http://schemas.microsoft.com/office/2017/06/relationships/rdSupportingPropertyBagStructure" Target="richData/rdsupportingpropertybagstructure.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7.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8.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9.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0.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1.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2.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region is leading in sustainability, and which still has a long way to go?</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3574394965815"/>
          <c:y val="0.18065848024209927"/>
          <c:w val="0.57881033919300995"/>
          <c:h val="0.66591228997177543"/>
        </c:manualLayout>
      </c:layout>
      <c:barChart>
        <c:barDir val="col"/>
        <c:grouping val="clustered"/>
        <c:varyColors val="0"/>
        <c:ser>
          <c:idx val="0"/>
          <c:order val="0"/>
          <c:tx>
            <c:strRef>
              <c:f>'Analysis and Insights'!$B$1</c:f>
              <c:strCache>
                <c:ptCount val="1"/>
                <c:pt idx="0">
                  <c:v>Average of carbon_footprint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Insights'!$A$2:$A$6</c:f>
              <c:strCache>
                <c:ptCount val="4"/>
                <c:pt idx="0">
                  <c:v>Africa</c:v>
                </c:pt>
                <c:pt idx="1">
                  <c:v>Americas</c:v>
                </c:pt>
                <c:pt idx="2">
                  <c:v>Asia</c:v>
                </c:pt>
                <c:pt idx="3">
                  <c:v>Europe</c:v>
                </c:pt>
              </c:strCache>
            </c:strRef>
          </c:cat>
          <c:val>
            <c:numRef>
              <c:f>'Analysis and Insights'!$B$2:$B$6</c:f>
              <c:numCache>
                <c:formatCode>0.00</c:formatCode>
                <c:ptCount val="4"/>
                <c:pt idx="0">
                  <c:v>35.899814126394048</c:v>
                </c:pt>
                <c:pt idx="1">
                  <c:v>36.170420168067231</c:v>
                </c:pt>
                <c:pt idx="2">
                  <c:v>34.463969534050179</c:v>
                </c:pt>
                <c:pt idx="3">
                  <c:v>34.122424242424245</c:v>
                </c:pt>
              </c:numCache>
            </c:numRef>
          </c:val>
          <c:extLst>
            <c:ext xmlns:c16="http://schemas.microsoft.com/office/drawing/2014/chart" uri="{C3380CC4-5D6E-409C-BE32-E72D297353CC}">
              <c16:uniqueId val="{00000000-F6D2-4D4A-8E0B-516103CF4569}"/>
            </c:ext>
          </c:extLst>
        </c:ser>
        <c:ser>
          <c:idx val="1"/>
          <c:order val="1"/>
          <c:tx>
            <c:strRef>
              <c:f>'Analysis and Insights'!$C$1</c:f>
              <c:strCache>
                <c:ptCount val="1"/>
                <c:pt idx="0">
                  <c:v>Average of water_usage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Insights'!$A$2:$A$6</c:f>
              <c:strCache>
                <c:ptCount val="4"/>
                <c:pt idx="0">
                  <c:v>Africa</c:v>
                </c:pt>
                <c:pt idx="1">
                  <c:v>Americas</c:v>
                </c:pt>
                <c:pt idx="2">
                  <c:v>Asia</c:v>
                </c:pt>
                <c:pt idx="3">
                  <c:v>Europe</c:v>
                </c:pt>
              </c:strCache>
            </c:strRef>
          </c:cat>
          <c:val>
            <c:numRef>
              <c:f>'Analysis and Insights'!$C$2:$C$6</c:f>
              <c:numCache>
                <c:formatCode>0.00</c:formatCode>
                <c:ptCount val="4"/>
                <c:pt idx="0">
                  <c:v>749.00371747211898</c:v>
                </c:pt>
                <c:pt idx="1">
                  <c:v>919.27226890756299</c:v>
                </c:pt>
                <c:pt idx="2">
                  <c:v>853.67293906810039</c:v>
                </c:pt>
                <c:pt idx="3">
                  <c:v>792.96008869179605</c:v>
                </c:pt>
              </c:numCache>
            </c:numRef>
          </c:val>
          <c:extLst>
            <c:ext xmlns:c16="http://schemas.microsoft.com/office/drawing/2014/chart" uri="{C3380CC4-5D6E-409C-BE32-E72D297353CC}">
              <c16:uniqueId val="{00000001-F6D2-4D4A-8E0B-516103CF4569}"/>
            </c:ext>
          </c:extLst>
        </c:ser>
        <c:dLbls>
          <c:showLegendKey val="0"/>
          <c:showVal val="0"/>
          <c:showCatName val="0"/>
          <c:showSerName val="0"/>
          <c:showPercent val="0"/>
          <c:showBubbleSize val="0"/>
        </c:dLbls>
        <c:gapWidth val="100"/>
        <c:overlap val="-24"/>
        <c:axId val="1815892143"/>
        <c:axId val="1815891663"/>
      </c:barChart>
      <c:catAx>
        <c:axId val="1815892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1663"/>
        <c:crosses val="autoZero"/>
        <c:auto val="1"/>
        <c:lblAlgn val="ctr"/>
        <c:lblOffset val="100"/>
        <c:noMultiLvlLbl val="0"/>
      </c:catAx>
      <c:valAx>
        <c:axId val="1815891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 certifications really make a difference in reducing waste?</a:t>
            </a:r>
            <a:endParaRPr lang="en-GB"/>
          </a:p>
        </c:rich>
      </c:tx>
      <c:layout>
        <c:manualLayout>
          <c:xMode val="edge"/>
          <c:yMode val="edge"/>
          <c:x val="0.11403506918650298"/>
          <c:y val="3.10680197162008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Insights'!$B$47</c:f>
              <c:strCache>
                <c:ptCount val="1"/>
                <c:pt idx="0">
                  <c:v>Average of sustainability_rating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Insights'!$B$48:$B$57</c:f>
              <c:numCache>
                <c:formatCode>0.00</c:formatCode>
                <c:ptCount val="9"/>
                <c:pt idx="0">
                  <c:v>3.9370400000000001</c:v>
                </c:pt>
                <c:pt idx="1">
                  <c:v>3.8966909090909088</c:v>
                </c:pt>
                <c:pt idx="2">
                  <c:v>3.2412213740458018</c:v>
                </c:pt>
                <c:pt idx="3">
                  <c:v>3.9574035087719293</c:v>
                </c:pt>
                <c:pt idx="4">
                  <c:v>3.9097802197802194</c:v>
                </c:pt>
                <c:pt idx="5">
                  <c:v>3.8759745762711866</c:v>
                </c:pt>
                <c:pt idx="6">
                  <c:v>3.1671343873517785</c:v>
                </c:pt>
                <c:pt idx="7">
                  <c:v>2.9529639519359145</c:v>
                </c:pt>
                <c:pt idx="8">
                  <c:v>3.9728510638297871</c:v>
                </c:pt>
              </c:numCache>
            </c:numRef>
          </c:val>
          <c:extLst>
            <c:ext xmlns:c16="http://schemas.microsoft.com/office/drawing/2014/chart" uri="{C3380CC4-5D6E-409C-BE32-E72D297353CC}">
              <c16:uniqueId val="{00000000-43B1-4A1B-BB58-9454C5D53675}"/>
            </c:ext>
          </c:extLst>
        </c:ser>
        <c:ser>
          <c:idx val="1"/>
          <c:order val="1"/>
          <c:tx>
            <c:strRef>
              <c:f>'Analysis and Insights'!$C$47</c:f>
              <c:strCache>
                <c:ptCount val="1"/>
                <c:pt idx="0">
                  <c:v>Average of waste_production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Insights'!$C$48:$C$57</c:f>
              <c:numCache>
                <c:formatCode>0.00</c:formatCode>
                <c:ptCount val="9"/>
                <c:pt idx="0">
                  <c:v>6.2728400000000004</c:v>
                </c:pt>
                <c:pt idx="1">
                  <c:v>6.3662181818181818</c:v>
                </c:pt>
                <c:pt idx="2">
                  <c:v>6.7438549618320618</c:v>
                </c:pt>
                <c:pt idx="3">
                  <c:v>5.5455789473684209</c:v>
                </c:pt>
                <c:pt idx="4">
                  <c:v>5.6149084249084247</c:v>
                </c:pt>
                <c:pt idx="5">
                  <c:v>6.5483050847457633</c:v>
                </c:pt>
                <c:pt idx="6">
                  <c:v>7.1349604743083006</c:v>
                </c:pt>
                <c:pt idx="7">
                  <c:v>7.6931241655540719</c:v>
                </c:pt>
                <c:pt idx="8">
                  <c:v>6.7092765957446812</c:v>
                </c:pt>
              </c:numCache>
            </c:numRef>
          </c:val>
          <c:extLst>
            <c:ext xmlns:c16="http://schemas.microsoft.com/office/drawing/2014/chart" uri="{C3380CC4-5D6E-409C-BE32-E72D297353CC}">
              <c16:uniqueId val="{00000001-43B1-4A1B-BB58-9454C5D53675}"/>
            </c:ext>
          </c:extLst>
        </c:ser>
        <c:dLbls>
          <c:showLegendKey val="0"/>
          <c:showVal val="0"/>
          <c:showCatName val="0"/>
          <c:showSerName val="0"/>
          <c:showPercent val="0"/>
          <c:showBubbleSize val="0"/>
        </c:dLbls>
        <c:gapWidth val="100"/>
        <c:overlap val="-24"/>
        <c:axId val="1022833631"/>
        <c:axId val="1022834111"/>
      </c:barChart>
      <c:catAx>
        <c:axId val="1022833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4111"/>
        <c:crosses val="autoZero"/>
        <c:auto val="1"/>
        <c:lblAlgn val="ctr"/>
        <c:lblOffset val="100"/>
        <c:noMultiLvlLbl val="0"/>
      </c:catAx>
      <c:valAx>
        <c:axId val="1022834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category offers the best value?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Insights'!$A$96:$A$102</c:f>
              <c:strCache>
                <c:ptCount val="6"/>
                <c:pt idx="0">
                  <c:v>Clothing</c:v>
                </c:pt>
                <c:pt idx="1">
                  <c:v>Electronics Accessories</c:v>
                </c:pt>
                <c:pt idx="2">
                  <c:v>Garden</c:v>
                </c:pt>
                <c:pt idx="3">
                  <c:v>Kitchenware</c:v>
                </c:pt>
                <c:pt idx="4">
                  <c:v>Packaging</c:v>
                </c:pt>
                <c:pt idx="5">
                  <c:v>Personal Care</c:v>
                </c:pt>
              </c:strCache>
            </c:strRef>
          </c:cat>
          <c:val>
            <c:numRef>
              <c:f>'Analysis and Insights'!$B$96:$B$102</c:f>
              <c:numCache>
                <c:formatCode>0.00</c:formatCode>
                <c:ptCount val="6"/>
                <c:pt idx="0">
                  <c:v>29.77170777988615</c:v>
                </c:pt>
                <c:pt idx="1">
                  <c:v>30.876654611211574</c:v>
                </c:pt>
                <c:pt idx="2">
                  <c:v>30.832941176470587</c:v>
                </c:pt>
                <c:pt idx="3">
                  <c:v>29.940712945590995</c:v>
                </c:pt>
                <c:pt idx="4">
                  <c:v>31.042447552447552</c:v>
                </c:pt>
                <c:pt idx="5">
                  <c:v>31.319471890971037</c:v>
                </c:pt>
              </c:numCache>
            </c:numRef>
          </c:val>
          <c:extLst>
            <c:ext xmlns:c16="http://schemas.microsoft.com/office/drawing/2014/chart" uri="{C3380CC4-5D6E-409C-BE32-E72D297353CC}">
              <c16:uniqueId val="{00000000-6FF5-48D7-866F-4E0A62CC848F}"/>
            </c:ext>
          </c:extLst>
        </c:ser>
        <c:dLbls>
          <c:showLegendKey val="0"/>
          <c:showVal val="0"/>
          <c:showCatName val="0"/>
          <c:showSerName val="0"/>
          <c:showPercent val="0"/>
          <c:showBubbleSize val="0"/>
        </c:dLbls>
        <c:gapWidth val="100"/>
        <c:overlap val="-24"/>
        <c:axId val="2050499631"/>
        <c:axId val="2050498671"/>
      </c:barChart>
      <c:catAx>
        <c:axId val="205049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8671"/>
        <c:crosses val="autoZero"/>
        <c:auto val="1"/>
        <c:lblAlgn val="ctr"/>
        <c:lblOffset val="100"/>
        <c:noMultiLvlLbl val="0"/>
      </c:catAx>
      <c:valAx>
        <c:axId val="2050498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Who are the top 10 true sustainability leaders?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and Insights'!$B$113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Insights'!$A$114:$A$119</c:f>
              <c:strCache>
                <c:ptCount val="5"/>
                <c:pt idx="0">
                  <c:v>Biobar</c:v>
                </c:pt>
                <c:pt idx="1">
                  <c:v>Greenpack</c:v>
                </c:pt>
                <c:pt idx="2">
                  <c:v>Rebottle</c:v>
                </c:pt>
                <c:pt idx="3">
                  <c:v>Rebrush</c:v>
                </c:pt>
                <c:pt idx="4">
                  <c:v>Terracup</c:v>
                </c:pt>
              </c:strCache>
            </c:strRef>
          </c:cat>
          <c:val>
            <c:numRef>
              <c:f>'Analysis and Insights'!$B$114:$B$119</c:f>
              <c:numCache>
                <c:formatCode>General</c:formatCode>
                <c:ptCount val="5"/>
                <c:pt idx="0">
                  <c:v>240.29</c:v>
                </c:pt>
                <c:pt idx="1">
                  <c:v>242.88</c:v>
                </c:pt>
                <c:pt idx="2">
                  <c:v>250.46</c:v>
                </c:pt>
                <c:pt idx="3">
                  <c:v>229.63</c:v>
                </c:pt>
                <c:pt idx="4">
                  <c:v>205.83</c:v>
                </c:pt>
              </c:numCache>
            </c:numRef>
          </c:val>
          <c:extLst>
            <c:ext xmlns:c16="http://schemas.microsoft.com/office/drawing/2014/chart" uri="{C3380CC4-5D6E-409C-BE32-E72D297353CC}">
              <c16:uniqueId val="{00000001-6A8E-453D-AF2C-FFBBD24B30D8}"/>
            </c:ext>
          </c:extLst>
        </c:ser>
        <c:dLbls>
          <c:showLegendKey val="0"/>
          <c:showVal val="0"/>
          <c:showCatName val="0"/>
          <c:showSerName val="0"/>
          <c:showPercent val="0"/>
          <c:showBubbleSize val="0"/>
        </c:dLbls>
        <c:gapWidth val="115"/>
        <c:overlap val="-20"/>
        <c:axId val="485849759"/>
        <c:axId val="485850239"/>
      </c:barChart>
      <c:catAx>
        <c:axId val="485849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50239"/>
        <c:crosses val="autoZero"/>
        <c:auto val="1"/>
        <c:lblAlgn val="ctr"/>
        <c:lblOffset val="100"/>
        <c:noMultiLvlLbl val="0"/>
      </c:catAx>
      <c:valAx>
        <c:axId val="48585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materials are the most water-intensive?</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 and Insights'!$B$128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'Analysis and Insights'!$A$129:$A$138</c:f>
              <c:strCache>
                <c:ptCount val="9"/>
                <c:pt idx="0">
                  <c:v>Aluminum</c:v>
                </c:pt>
                <c:pt idx="1">
                  <c:v>Bamboo</c:v>
                </c:pt>
                <c:pt idx="2">
                  <c:v>Bioplastic</c:v>
                </c:pt>
                <c:pt idx="3">
                  <c:v>Glass</c:v>
                </c:pt>
                <c:pt idx="4">
                  <c:v>Hemp</c:v>
                </c:pt>
                <c:pt idx="5">
                  <c:v>Organic Cotton</c:v>
                </c:pt>
                <c:pt idx="6">
                  <c:v>Paperboard</c:v>
                </c:pt>
                <c:pt idx="7">
                  <c:v>Recycled Plastic</c:v>
                </c:pt>
                <c:pt idx="8">
                  <c:v>Stainless Steel</c:v>
                </c:pt>
              </c:strCache>
            </c:strRef>
          </c:cat>
          <c:val>
            <c:numRef>
              <c:f>'Analysis and Insights'!$B$129:$B$138</c:f>
              <c:numCache>
                <c:formatCode>0</c:formatCode>
                <c:ptCount val="9"/>
                <c:pt idx="0">
                  <c:v>799.61797752808991</c:v>
                </c:pt>
                <c:pt idx="1">
                  <c:v>832.57617728531852</c:v>
                </c:pt>
                <c:pt idx="2">
                  <c:v>927.81315789473683</c:v>
                </c:pt>
                <c:pt idx="3">
                  <c:v>949.40173410404623</c:v>
                </c:pt>
                <c:pt idx="4">
                  <c:v>805.22849462365593</c:v>
                </c:pt>
                <c:pt idx="5">
                  <c:v>794.1645244215938</c:v>
                </c:pt>
                <c:pt idx="6">
                  <c:v>793.53887399463804</c:v>
                </c:pt>
                <c:pt idx="7">
                  <c:v>824.68983957219257</c:v>
                </c:pt>
                <c:pt idx="8">
                  <c:v>771.82722513089004</c:v>
                </c:pt>
              </c:numCache>
            </c:numRef>
          </c:val>
          <c:extLst>
            <c:ext xmlns:c16="http://schemas.microsoft.com/office/drawing/2014/chart" uri="{C3380CC4-5D6E-409C-BE32-E72D297353CC}">
              <c16:uniqueId val="{00000005-ED38-4600-84D1-B92CF41A4FA1}"/>
            </c:ext>
          </c:extLst>
        </c:ser>
        <c:dLbls>
          <c:showLegendKey val="0"/>
          <c:showVal val="0"/>
          <c:showCatName val="0"/>
          <c:showSerName val="0"/>
          <c:showPercent val="0"/>
          <c:showBubbleSize val="0"/>
        </c:dLbls>
        <c:axId val="1022827871"/>
        <c:axId val="1022816831"/>
      </c:radarChart>
      <c:catAx>
        <c:axId val="1022827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16831"/>
        <c:crosses val="autoZero"/>
        <c:auto val="1"/>
        <c:lblAlgn val="ctr"/>
        <c:lblOffset val="100"/>
        <c:noMultiLvlLbl val="0"/>
      </c:catAx>
      <c:valAx>
        <c:axId val="1022816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2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Are we on a sustainable trajectory? </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Insights'!$B$174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and Insights'!$A$175:$A$186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 and Insights'!$B$175:$B$186</c:f>
              <c:numCache>
                <c:formatCode>0.00</c:formatCode>
                <c:ptCount val="11"/>
                <c:pt idx="0">
                  <c:v>3.4611764705882351</c:v>
                </c:pt>
                <c:pt idx="1">
                  <c:v>3.4622027972027976</c:v>
                </c:pt>
                <c:pt idx="2">
                  <c:v>3.4907975460122698</c:v>
                </c:pt>
                <c:pt idx="3">
                  <c:v>3.4686710963455147</c:v>
                </c:pt>
                <c:pt idx="4">
                  <c:v>3.4765048543689319</c:v>
                </c:pt>
                <c:pt idx="5">
                  <c:v>3.4783168316831685</c:v>
                </c:pt>
                <c:pt idx="6">
                  <c:v>3.5058412698412695</c:v>
                </c:pt>
                <c:pt idx="7">
                  <c:v>3.5590592334494775</c:v>
                </c:pt>
                <c:pt idx="8">
                  <c:v>3.4915658362989324</c:v>
                </c:pt>
                <c:pt idx="9">
                  <c:v>3.4453773584905663</c:v>
                </c:pt>
                <c:pt idx="10">
                  <c:v>3.4871383647798746</c:v>
                </c:pt>
              </c:numCache>
            </c:numRef>
          </c:val>
          <c:smooth val="0"/>
          <c:extLst>
            <c:ext xmlns:c16="http://schemas.microsoft.com/office/drawing/2014/chart" uri="{C3380CC4-5D6E-409C-BE32-E72D297353CC}">
              <c16:uniqueId val="{00000000-61B7-45B1-85F2-93E79BC15B84}"/>
            </c:ext>
          </c:extLst>
        </c:ser>
        <c:dLbls>
          <c:showLegendKey val="0"/>
          <c:showVal val="0"/>
          <c:showCatName val="0"/>
          <c:showSerName val="0"/>
          <c:showPercent val="0"/>
          <c:showBubbleSize val="0"/>
        </c:dLbls>
        <c:marker val="1"/>
        <c:smooth val="0"/>
        <c:axId val="1816776191"/>
        <c:axId val="1816776671"/>
      </c:lineChart>
      <c:catAx>
        <c:axId val="1816776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671"/>
        <c:crosses val="autoZero"/>
        <c:auto val="1"/>
        <c:lblAlgn val="ctr"/>
        <c:lblOffset val="100"/>
        <c:noMultiLvlLbl val="0"/>
      </c:catAx>
      <c:valAx>
        <c:axId val="1816776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of our top 10 products are draining our water resources?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'Analysis and Insights'!$B$191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Insights'!$A$192:$A$202</c:f>
              <c:strCache>
                <c:ptCount val="10"/>
                <c:pt idx="0">
                  <c:v>Biobar</c:v>
                </c:pt>
                <c:pt idx="1">
                  <c:v>Bioshirt</c:v>
                </c:pt>
                <c:pt idx="2">
                  <c:v>Ecobar</c:v>
                </c:pt>
                <c:pt idx="3">
                  <c:v>Ecopack</c:v>
                </c:pt>
                <c:pt idx="4">
                  <c:v>Ecotoy</c:v>
                </c:pt>
                <c:pt idx="5">
                  <c:v>Greenpack</c:v>
                </c:pt>
                <c:pt idx="6">
                  <c:v>Rebottle</c:v>
                </c:pt>
                <c:pt idx="7">
                  <c:v>Retoy</c:v>
                </c:pt>
                <c:pt idx="8">
                  <c:v>Terrashirt</c:v>
                </c:pt>
                <c:pt idx="9">
                  <c:v>Terratoy</c:v>
                </c:pt>
              </c:strCache>
            </c:strRef>
          </c:cat>
          <c:val>
            <c:numRef>
              <c:f>'Analysis and Insights'!$B$192:$B$202</c:f>
              <c:numCache>
                <c:formatCode>General</c:formatCode>
                <c:ptCount val="10"/>
                <c:pt idx="0">
                  <c:v>50007</c:v>
                </c:pt>
                <c:pt idx="1">
                  <c:v>52624</c:v>
                </c:pt>
                <c:pt idx="2">
                  <c:v>34650</c:v>
                </c:pt>
                <c:pt idx="3">
                  <c:v>51656</c:v>
                </c:pt>
                <c:pt idx="4">
                  <c:v>88079</c:v>
                </c:pt>
                <c:pt idx="5">
                  <c:v>65010</c:v>
                </c:pt>
                <c:pt idx="6">
                  <c:v>53528</c:v>
                </c:pt>
                <c:pt idx="7">
                  <c:v>72210</c:v>
                </c:pt>
                <c:pt idx="8">
                  <c:v>51265</c:v>
                </c:pt>
                <c:pt idx="9">
                  <c:v>55005</c:v>
                </c:pt>
              </c:numCache>
            </c:numRef>
          </c:val>
          <c:extLst>
            <c:ext xmlns:c16="http://schemas.microsoft.com/office/drawing/2014/chart" uri="{C3380CC4-5D6E-409C-BE32-E72D297353CC}">
              <c16:uniqueId val="{00000000-5079-495A-A72C-52F64C50D592}"/>
            </c:ext>
          </c:extLst>
        </c:ser>
        <c:dLbls>
          <c:dLblPos val="inEnd"/>
          <c:showLegendKey val="0"/>
          <c:showVal val="1"/>
          <c:showCatName val="0"/>
          <c:showSerName val="0"/>
          <c:showPercent val="0"/>
          <c:showBubbleSize val="0"/>
        </c:dLbls>
        <c:gapWidth val="100"/>
        <c:overlap val="-24"/>
        <c:axId val="2053000079"/>
        <c:axId val="2052997679"/>
      </c:barChart>
      <c:catAx>
        <c:axId val="20530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97679"/>
        <c:crosses val="autoZero"/>
        <c:auto val="1"/>
        <c:lblAlgn val="ctr"/>
        <c:lblOffset val="100"/>
        <c:noMultiLvlLbl val="0"/>
      </c:catAx>
      <c:valAx>
        <c:axId val="2052997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Does sustainability cost a 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'Analysis and Insights'!$C$217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945-48B6-AC0F-B5E3811124D5}"/>
              </c:ext>
            </c:extLst>
          </c:dPt>
          <c:dPt>
            <c:idx val="1"/>
            <c:bubble3D val="0"/>
            <c:spPr>
              <a:solidFill>
                <a:schemeClr val="accent2"/>
              </a:solidFill>
              <a:ln>
                <a:noFill/>
              </a:ln>
              <a:effectLst/>
            </c:spPr>
            <c:extLst>
              <c:ext xmlns:c16="http://schemas.microsoft.com/office/drawing/2014/chart" uri="{C3380CC4-5D6E-409C-BE32-E72D297353CC}">
                <c16:uniqueId val="{00000003-1945-48B6-AC0F-B5E3811124D5}"/>
              </c:ext>
            </c:extLst>
          </c:dPt>
          <c:dPt>
            <c:idx val="2"/>
            <c:bubble3D val="0"/>
            <c:spPr>
              <a:solidFill>
                <a:schemeClr val="accent3"/>
              </a:solidFill>
              <a:ln>
                <a:noFill/>
              </a:ln>
              <a:effectLst/>
            </c:spPr>
            <c:extLst>
              <c:ext xmlns:c16="http://schemas.microsoft.com/office/drawing/2014/chart" uri="{C3380CC4-5D6E-409C-BE32-E72D297353CC}">
                <c16:uniqueId val="{00000005-1945-48B6-AC0F-B5E381112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and Insights'!$B$218:$B$221</c:f>
              <c:strCache>
                <c:ptCount val="3"/>
                <c:pt idx="0">
                  <c:v>Fully Sustainable</c:v>
                </c:pt>
                <c:pt idx="1">
                  <c:v>Not Sustainable</c:v>
                </c:pt>
                <c:pt idx="2">
                  <c:v>Partially Sustainable</c:v>
                </c:pt>
              </c:strCache>
            </c:strRef>
          </c:cat>
          <c:val>
            <c:numRef>
              <c:f>'Analysis and Insights'!$C$218:$C$221</c:f>
              <c:numCache>
                <c:formatCode>0.00</c:formatCode>
                <c:ptCount val="3"/>
                <c:pt idx="0">
                  <c:v>39.15063063063063</c:v>
                </c:pt>
                <c:pt idx="1">
                  <c:v>24.979636127355427</c:v>
                </c:pt>
                <c:pt idx="2">
                  <c:v>34.321800000000003</c:v>
                </c:pt>
              </c:numCache>
            </c:numRef>
          </c:val>
          <c:extLst>
            <c:ext xmlns:c16="http://schemas.microsoft.com/office/drawing/2014/chart" uri="{C3380CC4-5D6E-409C-BE32-E72D297353CC}">
              <c16:uniqueId val="{00000000-DC8B-4603-B081-7161BD7B667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Does being ‘sustainable’ always mean lower carbon emissions?</a:t>
            </a:r>
          </a:p>
          <a:p>
            <a:pPr>
              <a:defRPr/>
            </a:pPr>
            <a:endParaRPr lang="en-US"/>
          </a:p>
          <a:p>
            <a:pPr>
              <a:defRPr/>
            </a:pPr>
            <a:endParaRPr lang="en-US"/>
          </a:p>
        </c:rich>
      </c:tx>
      <c:layout>
        <c:manualLayout>
          <c:xMode val="edge"/>
          <c:yMode val="edge"/>
          <c:x val="0.13695989887144183"/>
          <c:y val="2.8901734104046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and Insights'!$B$232</c:f>
              <c:strCache>
                <c:ptCount val="1"/>
                <c:pt idx="0">
                  <c:v>Total</c:v>
                </c:pt>
              </c:strCache>
            </c:strRef>
          </c:tx>
          <c:spPr>
            <a:solidFill>
              <a:schemeClr val="accent1"/>
            </a:solidFill>
            <a:ln>
              <a:noFill/>
            </a:ln>
            <a:effectLst/>
          </c:spPr>
          <c:invertIfNegative val="0"/>
          <c:cat>
            <c:strRef>
              <c:f>'Analysis and Insights'!$A$233:$A$236</c:f>
              <c:strCache>
                <c:ptCount val="3"/>
                <c:pt idx="0">
                  <c:v>Fully Sustainable</c:v>
                </c:pt>
                <c:pt idx="1">
                  <c:v>Not Sustainable</c:v>
                </c:pt>
                <c:pt idx="2">
                  <c:v>Partially Sustainable</c:v>
                </c:pt>
              </c:strCache>
            </c:strRef>
          </c:cat>
          <c:val>
            <c:numRef>
              <c:f>'Analysis and Insights'!$B$233:$B$236</c:f>
              <c:numCache>
                <c:formatCode>General</c:formatCode>
                <c:ptCount val="3"/>
                <c:pt idx="0">
                  <c:v>11239.39</c:v>
                </c:pt>
                <c:pt idx="1">
                  <c:v>63202.82</c:v>
                </c:pt>
                <c:pt idx="2">
                  <c:v>41365.67</c:v>
                </c:pt>
              </c:numCache>
            </c:numRef>
          </c:val>
          <c:extLst>
            <c:ext xmlns:c16="http://schemas.microsoft.com/office/drawing/2014/chart" uri="{C3380CC4-5D6E-409C-BE32-E72D297353CC}">
              <c16:uniqueId val="{00000000-4792-489C-A838-57ECF5360A25}"/>
            </c:ext>
          </c:extLst>
        </c:ser>
        <c:dLbls>
          <c:showLegendKey val="0"/>
          <c:showVal val="0"/>
          <c:showCatName val="0"/>
          <c:showSerName val="0"/>
          <c:showPercent val="0"/>
          <c:showBubbleSize val="0"/>
        </c:dLbls>
        <c:gapWidth val="182"/>
        <c:axId val="41208559"/>
        <c:axId val="41209999"/>
      </c:barChart>
      <c:catAx>
        <c:axId val="412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9999"/>
        <c:crosses val="autoZero"/>
        <c:auto val="1"/>
        <c:lblAlgn val="ctr"/>
        <c:lblOffset val="100"/>
        <c:noMultiLvlLbl val="0"/>
      </c:catAx>
      <c:valAx>
        <c:axId val="4120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Is company size a factor in sustainability?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and Insights'!$D$293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F721-4D95-8729-03F9525156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73-4A06-92CD-249351B51C1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73-4A06-92CD-249351B51C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 and Insights'!$C$294:$C$297</c:f>
              <c:strCache>
                <c:ptCount val="3"/>
                <c:pt idx="0">
                  <c:v>Local</c:v>
                </c:pt>
                <c:pt idx="1">
                  <c:v>Multinational</c:v>
                </c:pt>
                <c:pt idx="2">
                  <c:v>Startup</c:v>
                </c:pt>
              </c:strCache>
            </c:strRef>
          </c:cat>
          <c:val>
            <c:numRef>
              <c:f>'Analysis and Insights'!$D$294:$D$297</c:f>
              <c:numCache>
                <c:formatCode>General</c:formatCode>
                <c:ptCount val="3"/>
                <c:pt idx="0">
                  <c:v>6813.81</c:v>
                </c:pt>
                <c:pt idx="1">
                  <c:v>1911.38</c:v>
                </c:pt>
                <c:pt idx="2">
                  <c:v>2886.98</c:v>
                </c:pt>
              </c:numCache>
            </c:numRef>
          </c:val>
          <c:extLst>
            <c:ext xmlns:c16="http://schemas.microsoft.com/office/drawing/2014/chart" uri="{C3380CC4-5D6E-409C-BE32-E72D297353CC}">
              <c16:uniqueId val="{00000000-F721-4D95-8729-03F95251569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Is our global recycling footprint expanding evenly?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Insights'!$C$279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Insights'!$B$280:$B$284</c:f>
              <c:strCache>
                <c:ptCount val="4"/>
                <c:pt idx="0">
                  <c:v>Africa</c:v>
                </c:pt>
                <c:pt idx="1">
                  <c:v>Americas</c:v>
                </c:pt>
                <c:pt idx="2">
                  <c:v>Asia</c:v>
                </c:pt>
                <c:pt idx="3">
                  <c:v>Europe</c:v>
                </c:pt>
              </c:strCache>
            </c:strRef>
          </c:cat>
          <c:val>
            <c:numRef>
              <c:f>'Analysis and Insights'!$C$280:$C$284</c:f>
              <c:numCache>
                <c:formatCode>General</c:formatCode>
                <c:ptCount val="4"/>
                <c:pt idx="0">
                  <c:v>269</c:v>
                </c:pt>
                <c:pt idx="1">
                  <c:v>595</c:v>
                </c:pt>
                <c:pt idx="2">
                  <c:v>1116</c:v>
                </c:pt>
                <c:pt idx="3">
                  <c:v>1353</c:v>
                </c:pt>
              </c:numCache>
            </c:numRef>
          </c:val>
          <c:extLst>
            <c:ext xmlns:c16="http://schemas.microsoft.com/office/drawing/2014/chart" uri="{C3380CC4-5D6E-409C-BE32-E72D297353CC}">
              <c16:uniqueId val="{00000000-BCDE-4D1A-AB7F-79F168449AA8}"/>
            </c:ext>
          </c:extLst>
        </c:ser>
        <c:dLbls>
          <c:showLegendKey val="0"/>
          <c:showVal val="0"/>
          <c:showCatName val="0"/>
          <c:showSerName val="0"/>
          <c:showPercent val="0"/>
          <c:showBubbleSize val="0"/>
        </c:dLbls>
        <c:gapWidth val="100"/>
        <c:overlap val="-24"/>
        <c:axId val="696790095"/>
        <c:axId val="696792495"/>
      </c:barChart>
      <c:catAx>
        <c:axId val="696790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2495"/>
        <c:crosses val="autoZero"/>
        <c:auto val="1"/>
        <c:lblAlgn val="ctr"/>
        <c:lblOffset val="100"/>
        <c:noMultiLvlLbl val="0"/>
      </c:catAx>
      <c:valAx>
        <c:axId val="69679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Insights!PivotTable11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Is a growing market also a greener one?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and Insights'!$F$278</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91-4629-B97C-25686BDEDC51}"/>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91-4629-B97C-25686BDEDC51}"/>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91-4629-B97C-25686BDEDC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and Insights'!$E$279:$E$282</c:f>
              <c:strCache>
                <c:ptCount val="3"/>
                <c:pt idx="0">
                  <c:v>Declining</c:v>
                </c:pt>
                <c:pt idx="1">
                  <c:v>Rising</c:v>
                </c:pt>
                <c:pt idx="2">
                  <c:v>Stable</c:v>
                </c:pt>
              </c:strCache>
            </c:strRef>
          </c:cat>
          <c:val>
            <c:numRef>
              <c:f>'Analysis and Insights'!$F$279:$F$282</c:f>
              <c:numCache>
                <c:formatCode>General</c:formatCode>
                <c:ptCount val="3"/>
                <c:pt idx="0">
                  <c:v>1108</c:v>
                </c:pt>
                <c:pt idx="1">
                  <c:v>1132</c:v>
                </c:pt>
                <c:pt idx="2">
                  <c:v>1093</c:v>
                </c:pt>
              </c:numCache>
            </c:numRef>
          </c:val>
          <c:extLst>
            <c:ext xmlns:c16="http://schemas.microsoft.com/office/drawing/2014/chart" uri="{C3380CC4-5D6E-409C-BE32-E72D297353CC}">
              <c16:uniqueId val="{00000000-C890-4B1A-AFF8-20CF4795BC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Insights'!$G$230</c:f>
              <c:strCache>
                <c:ptCount val="1"/>
                <c:pt idx="0">
                  <c:v>Fully Sustainable</c:v>
                </c:pt>
              </c:strCache>
            </c:strRef>
          </c:tx>
          <c:spPr>
            <a:ln>
              <a:solidFill>
                <a:schemeClr val="bg2"/>
              </a:solidFill>
            </a:ln>
            <a:effectLst>
              <a:glow rad="63500">
                <a:schemeClr val="accent3">
                  <a:satMod val="175000"/>
                  <a:alpha val="40000"/>
                </a:schemeClr>
              </a:glow>
            </a:effectLst>
            <a:scene3d>
              <a:camera prst="orthographicFront"/>
              <a:lightRig rig="threePt" dir="t"/>
            </a:scene3d>
            <a:sp3d/>
          </c:spPr>
          <c:dPt>
            <c:idx val="0"/>
            <c:bubble3D val="0"/>
            <c:spPr>
              <a:solidFill>
                <a:schemeClr val="accent6">
                  <a:lumMod val="60000"/>
                  <a:lumOff val="40000"/>
                </a:schemeClr>
              </a:solidFill>
              <a:ln w="19050">
                <a:solidFill>
                  <a:schemeClr val="bg2"/>
                </a:solidFill>
              </a:ln>
              <a:effectLst>
                <a:glow rad="63500">
                  <a:schemeClr val="accent3">
                    <a:satMod val="175000"/>
                    <a:alpha val="40000"/>
                  </a:schemeClr>
                </a:glow>
              </a:effectLst>
              <a:scene3d>
                <a:camera prst="orthographicFront"/>
                <a:lightRig rig="threePt" dir="t"/>
              </a:scene3d>
              <a:sp3d/>
            </c:spPr>
            <c:extLst>
              <c:ext xmlns:c16="http://schemas.microsoft.com/office/drawing/2014/chart" uri="{C3380CC4-5D6E-409C-BE32-E72D297353CC}">
                <c16:uniqueId val="{00000002-1F65-41EE-91B1-95C47DB0F584}"/>
              </c:ext>
            </c:extLst>
          </c:dPt>
          <c:dPt>
            <c:idx val="1"/>
            <c:bubble3D val="0"/>
            <c:spPr>
              <a:solidFill>
                <a:schemeClr val="bg2"/>
              </a:solidFill>
              <a:ln w="19050">
                <a:solidFill>
                  <a:schemeClr val="bg2"/>
                </a:solidFill>
              </a:ln>
              <a:effectLst>
                <a:glow rad="63500">
                  <a:schemeClr val="accent3">
                    <a:satMod val="175000"/>
                    <a:alpha val="40000"/>
                  </a:schemeClr>
                </a:glow>
              </a:effectLst>
              <a:scene3d>
                <a:camera prst="orthographicFront"/>
                <a:lightRig rig="threePt" dir="t"/>
              </a:scene3d>
              <a:sp3d/>
            </c:spPr>
            <c:extLst>
              <c:ext xmlns:c16="http://schemas.microsoft.com/office/drawing/2014/chart" uri="{C3380CC4-5D6E-409C-BE32-E72D297353CC}">
                <c16:uniqueId val="{00000001-1F65-41EE-91B1-95C47DB0F584}"/>
              </c:ext>
            </c:extLst>
          </c:dPt>
          <c:dLbls>
            <c:dLbl>
              <c:idx val="0"/>
              <c:layout>
                <c:manualLayout>
                  <c:x val="-0.26705676617823376"/>
                  <c:y val="9.10748225022988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6264F8-5DB7-413E-8AF9-197A961B0B75}" type="PERCENTAGE">
                      <a:rPr lang="en-US" sz="1600"/>
                      <a:pPr>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0.30441299109917042"/>
                      <c:h val="0.20826411179364113"/>
                    </c:manualLayout>
                  </c15:layout>
                  <c15:dlblFieldTable/>
                  <c15:showDataLabelsRange val="0"/>
                </c:ext>
                <c:ext xmlns:c16="http://schemas.microsoft.com/office/drawing/2014/chart" uri="{C3380CC4-5D6E-409C-BE32-E72D297353CC}">
                  <c16:uniqueId val="{00000002-1F65-41EE-91B1-95C47DB0F584}"/>
                </c:ext>
              </c:extLst>
            </c:dLbl>
            <c:dLbl>
              <c:idx val="1"/>
              <c:delete val="1"/>
              <c:extLst>
                <c:ext xmlns:c15="http://schemas.microsoft.com/office/drawing/2012/chart" uri="{CE6537A1-D6FC-4f65-9D91-7224C49458BB}"/>
                <c:ext xmlns:c16="http://schemas.microsoft.com/office/drawing/2014/chart" uri="{C3380CC4-5D6E-409C-BE32-E72D297353CC}">
                  <c16:uniqueId val="{00000001-1F65-41EE-91B1-95C47DB0F5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Insights'!$H$230:$I$230</c:f>
              <c:numCache>
                <c:formatCode>General</c:formatCode>
                <c:ptCount val="2"/>
                <c:pt idx="0" formatCode="0.00">
                  <c:v>39.421467625899275</c:v>
                </c:pt>
                <c:pt idx="1">
                  <c:v>60.58</c:v>
                </c:pt>
              </c:numCache>
            </c:numRef>
          </c:val>
          <c:extLst>
            <c:ext xmlns:c16="http://schemas.microsoft.com/office/drawing/2014/chart" uri="{C3380CC4-5D6E-409C-BE32-E72D297353CC}">
              <c16:uniqueId val="{00000000-1F65-41EE-91B1-95C47DB0F58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452740089798257"/>
          <c:y val="0.11020795734250274"/>
          <c:w val="0.4797111125340886"/>
          <c:h val="0.69400513805412622"/>
        </c:manualLayout>
      </c:layout>
      <c:doughnutChart>
        <c:varyColors val="1"/>
        <c:ser>
          <c:idx val="0"/>
          <c:order val="0"/>
          <c:tx>
            <c:strRef>
              <c:f>'Analysis and Insights'!$G$231</c:f>
              <c:strCache>
                <c:ptCount val="1"/>
                <c:pt idx="0">
                  <c:v>Not Sustainable</c:v>
                </c:pt>
              </c:strCache>
            </c:strRef>
          </c:tx>
          <c:spPr>
            <a:solidFill>
              <a:schemeClr val="bg1">
                <a:lumMod val="9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E24-4831-B772-78044B5F33FD}"/>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2-CE24-4831-B772-78044B5F33FD}"/>
              </c:ext>
            </c:extLst>
          </c:dPt>
          <c:dLbls>
            <c:dLbl>
              <c:idx val="0"/>
              <c:layout>
                <c:manualLayout>
                  <c:x val="-0.15626600849768724"/>
                  <c:y val="0.16605832641663465"/>
                </c:manualLayout>
              </c:layout>
              <c:tx>
                <c:rich>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fld id="{661374FF-E021-4EAA-BF29-A1FBD5E262F1}" type="PERCENTAGE">
                      <a:rPr lang="en-US" sz="1400"/>
                      <a:pPr>
                        <a:defRPr sz="1600"/>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9.0430664916885395E-2"/>
                      <c:h val="0.14807888597258673"/>
                    </c:manualLayout>
                  </c15:layout>
                  <c15:dlblFieldTable/>
                  <c15:showDataLabelsRange val="0"/>
                </c:ext>
                <c:ext xmlns:c16="http://schemas.microsoft.com/office/drawing/2014/chart" uri="{C3380CC4-5D6E-409C-BE32-E72D297353CC}">
                  <c16:uniqueId val="{00000001-CE24-4831-B772-78044B5F33FD}"/>
                </c:ext>
              </c:extLst>
            </c:dLbl>
            <c:dLbl>
              <c:idx val="1"/>
              <c:delete val="1"/>
              <c:extLst>
                <c:ext xmlns:c15="http://schemas.microsoft.com/office/drawing/2012/chart" uri="{CE6537A1-D6FC-4f65-9D91-7224C49458BB}"/>
                <c:ext xmlns:c16="http://schemas.microsoft.com/office/drawing/2014/chart" uri="{C3380CC4-5D6E-409C-BE32-E72D297353CC}">
                  <c16:uniqueId val="{00000002-CE24-4831-B772-78044B5F33FD}"/>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Insights'!$H$231:$I$231</c:f>
              <c:numCache>
                <c:formatCode>General</c:formatCode>
                <c:ptCount val="2"/>
                <c:pt idx="0" formatCode="0.00">
                  <c:v>24.558006161971832</c:v>
                </c:pt>
                <c:pt idx="1">
                  <c:v>75.44</c:v>
                </c:pt>
              </c:numCache>
            </c:numRef>
          </c:val>
          <c:extLst>
            <c:ext xmlns:c16="http://schemas.microsoft.com/office/drawing/2014/chart" uri="{C3380CC4-5D6E-409C-BE32-E72D297353CC}">
              <c16:uniqueId val="{00000000-CE24-4831-B772-78044B5F33F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Insights'!$G$232</c:f>
              <c:strCache>
                <c:ptCount val="1"/>
                <c:pt idx="0">
                  <c:v>Partially Sustainable</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2C2A-4F1A-8749-27059C4CD88E}"/>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1-2C2A-4F1A-8749-27059C4CD88E}"/>
              </c:ext>
            </c:extLst>
          </c:dPt>
          <c:dLbls>
            <c:dLbl>
              <c:idx val="0"/>
              <c:layout>
                <c:manualLayout>
                  <c:x val="-0.12638877952755906"/>
                  <c:y val="0.1041668489355496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C6D4D9B-B053-45A2-B5E6-C580B2ABF99F}" type="PERCENTAGE">
                      <a:rPr lang="en-US" sz="1400"/>
                      <a:pPr>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8.4875109361329817E-2"/>
                      <c:h val="7.8634441528142307E-2"/>
                    </c:manualLayout>
                  </c15:layout>
                  <c15:dlblFieldTable/>
                  <c15:showDataLabelsRange val="0"/>
                </c:ext>
                <c:ext xmlns:c16="http://schemas.microsoft.com/office/drawing/2014/chart" uri="{C3380CC4-5D6E-409C-BE32-E72D297353CC}">
                  <c16:uniqueId val="{00000002-2C2A-4F1A-8749-27059C4CD88E}"/>
                </c:ext>
              </c:extLst>
            </c:dLbl>
            <c:dLbl>
              <c:idx val="1"/>
              <c:delete val="1"/>
              <c:extLst>
                <c:ext xmlns:c15="http://schemas.microsoft.com/office/drawing/2012/chart" uri="{CE6537A1-D6FC-4f65-9D91-7224C49458BB}"/>
                <c:ext xmlns:c16="http://schemas.microsoft.com/office/drawing/2014/chart" uri="{C3380CC4-5D6E-409C-BE32-E72D297353CC}">
                  <c16:uniqueId val="{00000001-2C2A-4F1A-8749-27059C4CD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Insights'!$H$232:$I$232</c:f>
              <c:numCache>
                <c:formatCode>General</c:formatCode>
                <c:ptCount val="2"/>
                <c:pt idx="0" formatCode="0.00">
                  <c:v>34.24826364977865</c:v>
                </c:pt>
                <c:pt idx="1">
                  <c:v>65.75</c:v>
                </c:pt>
              </c:numCache>
            </c:numRef>
          </c:val>
          <c:extLst>
            <c:ext xmlns:c16="http://schemas.microsoft.com/office/drawing/2014/chart" uri="{C3380CC4-5D6E-409C-BE32-E72D297353CC}">
              <c16:uniqueId val="{00000000-2C2A-4F1A-8749-27059C4CD88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Insights'!$F$308</c:f>
              <c:strCache>
                <c:ptCount val="1"/>
                <c:pt idx="0">
                  <c:v>Local</c:v>
                </c:pt>
              </c:strCache>
            </c:strRef>
          </c:tx>
          <c:spPr>
            <a:solidFill>
              <a:schemeClr val="bg2"/>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EB5D-42A6-B25F-36E050871E72}"/>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2-EB5D-42A6-B25F-36E050871E72}"/>
              </c:ext>
            </c:extLst>
          </c:dPt>
          <c:dLbls>
            <c:dLbl>
              <c:idx val="0"/>
              <c:layout>
                <c:manualLayout>
                  <c:x val="-0.1388888888888889"/>
                  <c:y val="-7.407407407407407E-2"/>
                </c:manualLayout>
              </c:layout>
              <c:tx>
                <c:rich>
                  <a:bodyPr/>
                  <a:lstStyle/>
                  <a:p>
                    <a:fld id="{C59E7AE2-EFAA-418D-B4D8-1034636FA9CF}"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B5D-42A6-B25F-36E050871E72}"/>
                </c:ext>
              </c:extLst>
            </c:dLbl>
            <c:dLbl>
              <c:idx val="1"/>
              <c:delete val="1"/>
              <c:extLst>
                <c:ext xmlns:c15="http://schemas.microsoft.com/office/drawing/2012/chart" uri="{CE6537A1-D6FC-4f65-9D91-7224C49458BB}"/>
                <c:ext xmlns:c16="http://schemas.microsoft.com/office/drawing/2014/chart" uri="{C3380CC4-5D6E-409C-BE32-E72D297353CC}">
                  <c16:uniqueId val="{00000002-EB5D-42A6-B25F-36E050871E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Insights'!$G$308:$H$308</c:f>
              <c:numCache>
                <c:formatCode>General</c:formatCode>
                <c:ptCount val="2"/>
                <c:pt idx="0">
                  <c:v>10289.44</c:v>
                </c:pt>
                <c:pt idx="1">
                  <c:v>7156.96</c:v>
                </c:pt>
              </c:numCache>
            </c:numRef>
          </c:val>
          <c:extLst>
            <c:ext xmlns:c16="http://schemas.microsoft.com/office/drawing/2014/chart" uri="{C3380CC4-5D6E-409C-BE32-E72D297353CC}">
              <c16:uniqueId val="{00000000-EB5D-42A6-B25F-36E050871E7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Insights'!$F$309</c:f>
              <c:strCache>
                <c:ptCount val="1"/>
                <c:pt idx="0">
                  <c:v>Multinational</c:v>
                </c:pt>
              </c:strCache>
            </c:strRef>
          </c:tx>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2-E1F8-43D6-A46B-9B4CF093C22C}"/>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1-E1F8-43D6-A46B-9B4CF093C22C}"/>
              </c:ext>
            </c:extLst>
          </c:dPt>
          <c:dLbls>
            <c:dLbl>
              <c:idx val="0"/>
              <c:layout>
                <c:manualLayout>
                  <c:x val="-6.1111111111111109E-2"/>
                  <c:y val="0.17129629629629631"/>
                </c:manualLayout>
              </c:layout>
              <c:tx>
                <c:rich>
                  <a:bodyPr/>
                  <a:lstStyle/>
                  <a:p>
                    <a:fld id="{4149DBFA-3105-4D1F-98CF-5D6370838944}"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1F8-43D6-A46B-9B4CF093C22C}"/>
                </c:ext>
              </c:extLst>
            </c:dLbl>
            <c:dLbl>
              <c:idx val="1"/>
              <c:delete val="1"/>
              <c:extLst>
                <c:ext xmlns:c15="http://schemas.microsoft.com/office/drawing/2012/chart" uri="{CE6537A1-D6FC-4f65-9D91-7224C49458BB}"/>
                <c:ext xmlns:c16="http://schemas.microsoft.com/office/drawing/2014/chart" uri="{C3380CC4-5D6E-409C-BE32-E72D297353CC}">
                  <c16:uniqueId val="{00000001-E1F8-43D6-A46B-9B4CF093C2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Insights'!$G$309:$H$309</c:f>
              <c:numCache>
                <c:formatCode>General</c:formatCode>
                <c:ptCount val="2"/>
                <c:pt idx="0">
                  <c:v>2808.92</c:v>
                </c:pt>
                <c:pt idx="1">
                  <c:v>14746.83</c:v>
                </c:pt>
              </c:numCache>
            </c:numRef>
          </c:val>
          <c:extLst>
            <c:ext xmlns:c16="http://schemas.microsoft.com/office/drawing/2014/chart" uri="{C3380CC4-5D6E-409C-BE32-E72D297353CC}">
              <c16:uniqueId val="{00000000-E1F8-43D6-A46B-9B4CF093C22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Insights'!$F$310</c:f>
              <c:strCache>
                <c:ptCount val="1"/>
                <c:pt idx="0">
                  <c:v>Startup</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1899-427E-A638-DFE4EA02672D}"/>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2-1899-427E-A638-DFE4EA02672D}"/>
              </c:ext>
            </c:extLst>
          </c:dPt>
          <c:dLbls>
            <c:dLbl>
              <c:idx val="0"/>
              <c:layout>
                <c:manualLayout>
                  <c:x val="-0.10555555555555556"/>
                  <c:y val="0.16203703703703703"/>
                </c:manualLayout>
              </c:layout>
              <c:tx>
                <c:rich>
                  <a:bodyPr/>
                  <a:lstStyle/>
                  <a:p>
                    <a:fld id="{C6DD1768-BA6F-45C3-8345-DE9A1AEB261C}"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899-427E-A638-DFE4EA02672D}"/>
                </c:ext>
              </c:extLst>
            </c:dLbl>
            <c:dLbl>
              <c:idx val="1"/>
              <c:delete val="1"/>
              <c:extLst>
                <c:ext xmlns:c15="http://schemas.microsoft.com/office/drawing/2012/chart" uri="{CE6537A1-D6FC-4f65-9D91-7224C49458BB}"/>
                <c:ext xmlns:c16="http://schemas.microsoft.com/office/drawing/2014/chart" uri="{C3380CC4-5D6E-409C-BE32-E72D297353CC}">
                  <c16:uniqueId val="{00000002-1899-427E-A638-DFE4EA0267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Insights'!$G$310:$H$310</c:f>
              <c:numCache>
                <c:formatCode>General</c:formatCode>
                <c:ptCount val="2"/>
                <c:pt idx="0">
                  <c:v>4356.07</c:v>
                </c:pt>
                <c:pt idx="1">
                  <c:v>13068.21</c:v>
                </c:pt>
              </c:numCache>
            </c:numRef>
          </c:val>
          <c:extLst>
            <c:ext xmlns:c16="http://schemas.microsoft.com/office/drawing/2014/chart" uri="{C3380CC4-5D6E-409C-BE32-E72D297353CC}">
              <c16:uniqueId val="{00000000-1899-427E-A638-DFE4EA02672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a:t>
            </a:r>
            <a:r>
              <a:rPr lang="en-GB" baseline="0"/>
              <a:t> Target Audience Has the highest Carbon footprint?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c:spPr>
      </c:pivotFmt>
      <c:pivotFmt>
        <c:idx val="2"/>
        <c:spPr>
          <a:solidFill>
            <a:schemeClr val="accent6">
              <a:tint val="86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shade val="58000"/>
            </a:schemeClr>
          </a:solidFill>
          <a:ln w="19050">
            <a:solidFill>
              <a:schemeClr val="lt1"/>
            </a:solidFill>
          </a:ln>
          <a:effectLst/>
        </c:spPr>
      </c:pivotFmt>
    </c:pivotFmts>
    <c:plotArea>
      <c:layout/>
      <c:doughnutChart>
        <c:varyColors val="1"/>
        <c:ser>
          <c:idx val="0"/>
          <c:order val="0"/>
          <c:tx>
            <c:strRef>
              <c:f>'Analysis and Insights'!$B$347</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C1B9-463D-AB27-B7F41B9B8EAC}"/>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C1B9-463D-AB27-B7F41B9B8EAC}"/>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C1B9-463D-AB27-B7F41B9B8EAC}"/>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C1B9-463D-AB27-B7F41B9B8E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and Insights'!$A$348:$A$352</c:f>
              <c:strCache>
                <c:ptCount val="4"/>
                <c:pt idx="0">
                  <c:v>Adults</c:v>
                </c:pt>
                <c:pt idx="1">
                  <c:v>Business</c:v>
                </c:pt>
                <c:pt idx="2">
                  <c:v>Household</c:v>
                </c:pt>
                <c:pt idx="3">
                  <c:v>Kids</c:v>
                </c:pt>
              </c:strCache>
            </c:strRef>
          </c:cat>
          <c:val>
            <c:numRef>
              <c:f>'Analysis and Insights'!$B$348:$B$352</c:f>
              <c:numCache>
                <c:formatCode>0</c:formatCode>
                <c:ptCount val="4"/>
                <c:pt idx="0">
                  <c:v>35.256687612208253</c:v>
                </c:pt>
                <c:pt idx="1">
                  <c:v>34.250847761194031</c:v>
                </c:pt>
                <c:pt idx="2">
                  <c:v>34.888956943602182</c:v>
                </c:pt>
                <c:pt idx="3">
                  <c:v>36.579537366548045</c:v>
                </c:pt>
              </c:numCache>
            </c:numRef>
          </c:val>
          <c:extLst>
            <c:ext xmlns:c16="http://schemas.microsoft.com/office/drawing/2014/chart" uri="{C3380CC4-5D6E-409C-BE32-E72D297353CC}">
              <c16:uniqueId val="{00000000-5EC7-4A5B-9315-D715BC60C50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1"/>
          <c:showCatName val="0"/>
          <c:showSerName val="0"/>
          <c:showPercent val="0"/>
          <c:showBubbleSize val="0"/>
        </c:dLbls>
        <c:gapWidth val="219"/>
        <c:overlap val="-27"/>
        <c:axId val="945167888"/>
        <c:axId val="945168368"/>
      </c:barChart>
      <c:catAx>
        <c:axId val="9451678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68368"/>
        <c:crosses val="autoZero"/>
        <c:auto val="1"/>
        <c:lblAlgn val="ctr"/>
        <c:lblOffset val="100"/>
        <c:noMultiLvlLbl val="0"/>
      </c:catAx>
      <c:valAx>
        <c:axId val="94516836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6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'inferential satastics1'!$H$4</c:f>
              <c:strCache>
                <c:ptCount val="1"/>
                <c:pt idx="0">
                  <c:v>Average</c:v>
                </c:pt>
              </c:strCache>
            </c:strRef>
          </c:tx>
          <c:spPr>
            <a:solidFill>
              <a:schemeClr val="accent1"/>
            </a:solidFill>
            <a:ln>
              <a:noFill/>
            </a:ln>
            <a:effectLst/>
          </c:spPr>
          <c:invertIfNegative val="0"/>
          <c:cat>
            <c:strRef>
              <c:f>'inferential satastics1'!$F$5:$G$7</c:f>
              <c:strCache>
                <c:ptCount val="3"/>
                <c:pt idx="0">
                  <c:v>Fully Sustainable</c:v>
                </c:pt>
                <c:pt idx="1">
                  <c:v>Not Sustainable</c:v>
                </c:pt>
                <c:pt idx="2">
                  <c:v>Partially Sustainable </c:v>
                </c:pt>
              </c:strCache>
            </c:strRef>
          </c:cat>
          <c:val>
            <c:numRef>
              <c:f>'inferential satastics1'!$H$5:$H$7</c:f>
              <c:numCache>
                <c:formatCode>General</c:formatCode>
                <c:ptCount val="3"/>
                <c:pt idx="0">
                  <c:v>39.421467625899311</c:v>
                </c:pt>
                <c:pt idx="1">
                  <c:v>24.558006161971878</c:v>
                </c:pt>
                <c:pt idx="2">
                  <c:v>34.248263649778664</c:v>
                </c:pt>
              </c:numCache>
            </c:numRef>
          </c:val>
          <c:extLst>
            <c:ext xmlns:c16="http://schemas.microsoft.com/office/drawing/2014/chart" uri="{C3380CC4-5D6E-409C-BE32-E72D297353CC}">
              <c16:uniqueId val="{00000000-771C-45CC-8C1E-A7861A4A5300}"/>
            </c:ext>
          </c:extLst>
        </c:ser>
        <c:dLbls>
          <c:showLegendKey val="0"/>
          <c:showVal val="0"/>
          <c:showCatName val="0"/>
          <c:showSerName val="0"/>
          <c:showPercent val="0"/>
          <c:showBubbleSize val="0"/>
        </c:dLbls>
        <c:gapWidth val="219"/>
        <c:overlap val="-27"/>
        <c:axId val="1103274688"/>
        <c:axId val="1103275648"/>
      </c:barChart>
      <c:catAx>
        <c:axId val="11032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75648"/>
        <c:crosses val="autoZero"/>
        <c:auto val="1"/>
        <c:lblAlgn val="ctr"/>
        <c:lblOffset val="100"/>
        <c:noMultiLvlLbl val="0"/>
      </c:catAx>
      <c:valAx>
        <c:axId val="11032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7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region is leading in sustainability, and which still has a long way to go?</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02577251903462"/>
          <c:y val="0.22699757869249398"/>
          <c:w val="0.57881033919300995"/>
          <c:h val="0.66591228997177543"/>
        </c:manualLayout>
      </c:layout>
      <c:barChart>
        <c:barDir val="col"/>
        <c:grouping val="clustered"/>
        <c:varyColors val="0"/>
        <c:ser>
          <c:idx val="0"/>
          <c:order val="0"/>
          <c:tx>
            <c:strRef>
              <c:f>'Analysis and Insights'!$B$1</c:f>
              <c:strCache>
                <c:ptCount val="1"/>
                <c:pt idx="0">
                  <c:v>Average of carbon_footprint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Insights'!$A$2:$A$6</c:f>
              <c:strCache>
                <c:ptCount val="4"/>
                <c:pt idx="0">
                  <c:v>Africa</c:v>
                </c:pt>
                <c:pt idx="1">
                  <c:v>Americas</c:v>
                </c:pt>
                <c:pt idx="2">
                  <c:v>Asia</c:v>
                </c:pt>
                <c:pt idx="3">
                  <c:v>Europe</c:v>
                </c:pt>
              </c:strCache>
            </c:strRef>
          </c:cat>
          <c:val>
            <c:numRef>
              <c:f>'Analysis and Insights'!$B$2:$B$6</c:f>
              <c:numCache>
                <c:formatCode>0.00</c:formatCode>
                <c:ptCount val="4"/>
                <c:pt idx="0">
                  <c:v>35.899814126394048</c:v>
                </c:pt>
                <c:pt idx="1">
                  <c:v>36.170420168067231</c:v>
                </c:pt>
                <c:pt idx="2">
                  <c:v>34.463969534050179</c:v>
                </c:pt>
                <c:pt idx="3">
                  <c:v>34.122424242424245</c:v>
                </c:pt>
              </c:numCache>
            </c:numRef>
          </c:val>
          <c:extLst>
            <c:ext xmlns:c16="http://schemas.microsoft.com/office/drawing/2014/chart" uri="{C3380CC4-5D6E-409C-BE32-E72D297353CC}">
              <c16:uniqueId val="{00000000-EE2A-4C43-8958-3245FE2F8E51}"/>
            </c:ext>
          </c:extLst>
        </c:ser>
        <c:ser>
          <c:idx val="1"/>
          <c:order val="1"/>
          <c:tx>
            <c:strRef>
              <c:f>'Analysis and Insights'!$C$1</c:f>
              <c:strCache>
                <c:ptCount val="1"/>
                <c:pt idx="0">
                  <c:v>Average of water_usage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Insights'!$A$2:$A$6</c:f>
              <c:strCache>
                <c:ptCount val="4"/>
                <c:pt idx="0">
                  <c:v>Africa</c:v>
                </c:pt>
                <c:pt idx="1">
                  <c:v>Americas</c:v>
                </c:pt>
                <c:pt idx="2">
                  <c:v>Asia</c:v>
                </c:pt>
                <c:pt idx="3">
                  <c:v>Europe</c:v>
                </c:pt>
              </c:strCache>
            </c:strRef>
          </c:cat>
          <c:val>
            <c:numRef>
              <c:f>'Analysis and Insights'!$C$2:$C$6</c:f>
              <c:numCache>
                <c:formatCode>0.00</c:formatCode>
                <c:ptCount val="4"/>
                <c:pt idx="0">
                  <c:v>749.00371747211898</c:v>
                </c:pt>
                <c:pt idx="1">
                  <c:v>919.27226890756299</c:v>
                </c:pt>
                <c:pt idx="2">
                  <c:v>853.67293906810039</c:v>
                </c:pt>
                <c:pt idx="3">
                  <c:v>792.96008869179605</c:v>
                </c:pt>
              </c:numCache>
            </c:numRef>
          </c:val>
          <c:extLst>
            <c:ext xmlns:c16="http://schemas.microsoft.com/office/drawing/2014/chart" uri="{C3380CC4-5D6E-409C-BE32-E72D297353CC}">
              <c16:uniqueId val="{00000001-EE2A-4C43-8958-3245FE2F8E51}"/>
            </c:ext>
          </c:extLst>
        </c:ser>
        <c:dLbls>
          <c:showLegendKey val="0"/>
          <c:showVal val="0"/>
          <c:showCatName val="0"/>
          <c:showSerName val="0"/>
          <c:showPercent val="0"/>
          <c:showBubbleSize val="0"/>
        </c:dLbls>
        <c:gapWidth val="100"/>
        <c:overlap val="-24"/>
        <c:axId val="1815892143"/>
        <c:axId val="1815891663"/>
      </c:barChart>
      <c:catAx>
        <c:axId val="1815892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1663"/>
        <c:crosses val="autoZero"/>
        <c:auto val="1"/>
        <c:lblAlgn val="ctr"/>
        <c:lblOffset val="100"/>
        <c:noMultiLvlLbl val="0"/>
      </c:catAx>
      <c:valAx>
        <c:axId val="1815891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 certifications really make a difference in reducing waste?</a:t>
            </a:r>
            <a:endParaRPr lang="en-GB"/>
          </a:p>
        </c:rich>
      </c:tx>
      <c:layout>
        <c:manualLayout>
          <c:xMode val="edge"/>
          <c:yMode val="edge"/>
          <c:x val="0.11403506918650298"/>
          <c:y val="3.10680197162008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Insights'!$B$47</c:f>
              <c:strCache>
                <c:ptCount val="1"/>
                <c:pt idx="0">
                  <c:v>Average of sustainability_rating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Insights'!$B$48:$B$57</c:f>
              <c:numCache>
                <c:formatCode>0.00</c:formatCode>
                <c:ptCount val="9"/>
                <c:pt idx="0">
                  <c:v>3.9370400000000001</c:v>
                </c:pt>
                <c:pt idx="1">
                  <c:v>3.8966909090909088</c:v>
                </c:pt>
                <c:pt idx="2">
                  <c:v>3.2412213740458018</c:v>
                </c:pt>
                <c:pt idx="3">
                  <c:v>3.9574035087719293</c:v>
                </c:pt>
                <c:pt idx="4">
                  <c:v>3.9097802197802194</c:v>
                </c:pt>
                <c:pt idx="5">
                  <c:v>3.8759745762711866</c:v>
                </c:pt>
                <c:pt idx="6">
                  <c:v>3.1671343873517785</c:v>
                </c:pt>
                <c:pt idx="7">
                  <c:v>2.9529639519359145</c:v>
                </c:pt>
                <c:pt idx="8">
                  <c:v>3.9728510638297871</c:v>
                </c:pt>
              </c:numCache>
            </c:numRef>
          </c:val>
          <c:extLst>
            <c:ext xmlns:c16="http://schemas.microsoft.com/office/drawing/2014/chart" uri="{C3380CC4-5D6E-409C-BE32-E72D297353CC}">
              <c16:uniqueId val="{00000000-91CB-4EFA-A59A-7E6B56F5164C}"/>
            </c:ext>
          </c:extLst>
        </c:ser>
        <c:ser>
          <c:idx val="1"/>
          <c:order val="1"/>
          <c:tx>
            <c:strRef>
              <c:f>'Analysis and Insights'!$C$47</c:f>
              <c:strCache>
                <c:ptCount val="1"/>
                <c:pt idx="0">
                  <c:v>Average of waste_production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Insights'!$C$48:$C$57</c:f>
              <c:numCache>
                <c:formatCode>0.00</c:formatCode>
                <c:ptCount val="9"/>
                <c:pt idx="0">
                  <c:v>6.2728400000000004</c:v>
                </c:pt>
                <c:pt idx="1">
                  <c:v>6.3662181818181818</c:v>
                </c:pt>
                <c:pt idx="2">
                  <c:v>6.7438549618320618</c:v>
                </c:pt>
                <c:pt idx="3">
                  <c:v>5.5455789473684209</c:v>
                </c:pt>
                <c:pt idx="4">
                  <c:v>5.6149084249084247</c:v>
                </c:pt>
                <c:pt idx="5">
                  <c:v>6.5483050847457633</c:v>
                </c:pt>
                <c:pt idx="6">
                  <c:v>7.1349604743083006</c:v>
                </c:pt>
                <c:pt idx="7">
                  <c:v>7.6931241655540719</c:v>
                </c:pt>
                <c:pt idx="8">
                  <c:v>6.7092765957446812</c:v>
                </c:pt>
              </c:numCache>
            </c:numRef>
          </c:val>
          <c:extLst>
            <c:ext xmlns:c16="http://schemas.microsoft.com/office/drawing/2014/chart" uri="{C3380CC4-5D6E-409C-BE32-E72D297353CC}">
              <c16:uniqueId val="{00000001-91CB-4EFA-A59A-7E6B56F5164C}"/>
            </c:ext>
          </c:extLst>
        </c:ser>
        <c:dLbls>
          <c:showLegendKey val="0"/>
          <c:showVal val="0"/>
          <c:showCatName val="0"/>
          <c:showSerName val="0"/>
          <c:showPercent val="0"/>
          <c:showBubbleSize val="0"/>
        </c:dLbls>
        <c:gapWidth val="100"/>
        <c:overlap val="-24"/>
        <c:axId val="1022833631"/>
        <c:axId val="1022834111"/>
      </c:barChart>
      <c:catAx>
        <c:axId val="1022833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4111"/>
        <c:crosses val="autoZero"/>
        <c:auto val="1"/>
        <c:lblAlgn val="ctr"/>
        <c:lblOffset val="100"/>
        <c:noMultiLvlLbl val="0"/>
      </c:catAx>
      <c:valAx>
        <c:axId val="1022834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category offers the best value?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15796376662453E-2"/>
          <c:y val="0.19090728981245467"/>
          <c:w val="0.91942833573458638"/>
          <c:h val="0.64400688896992864"/>
        </c:manualLayout>
      </c:layout>
      <c:barChart>
        <c:barDir val="col"/>
        <c:grouping val="clustered"/>
        <c:varyColors val="0"/>
        <c:ser>
          <c:idx val="0"/>
          <c:order val="0"/>
          <c:tx>
            <c:strRef>
              <c:f>'Analysis and Insights'!$B$95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Insights'!$A$96:$A$102</c:f>
              <c:strCache>
                <c:ptCount val="6"/>
                <c:pt idx="0">
                  <c:v>Clothing</c:v>
                </c:pt>
                <c:pt idx="1">
                  <c:v>Electronics Accessories</c:v>
                </c:pt>
                <c:pt idx="2">
                  <c:v>Garden</c:v>
                </c:pt>
                <c:pt idx="3">
                  <c:v>Kitchenware</c:v>
                </c:pt>
                <c:pt idx="4">
                  <c:v>Packaging</c:v>
                </c:pt>
                <c:pt idx="5">
                  <c:v>Personal Care</c:v>
                </c:pt>
              </c:strCache>
            </c:strRef>
          </c:cat>
          <c:val>
            <c:numRef>
              <c:f>'Analysis and Insights'!$B$96:$B$102</c:f>
              <c:numCache>
                <c:formatCode>0.00</c:formatCode>
                <c:ptCount val="6"/>
                <c:pt idx="0">
                  <c:v>29.77170777988615</c:v>
                </c:pt>
                <c:pt idx="1">
                  <c:v>30.876654611211574</c:v>
                </c:pt>
                <c:pt idx="2">
                  <c:v>30.832941176470587</c:v>
                </c:pt>
                <c:pt idx="3">
                  <c:v>29.940712945590995</c:v>
                </c:pt>
                <c:pt idx="4">
                  <c:v>31.042447552447552</c:v>
                </c:pt>
                <c:pt idx="5">
                  <c:v>31.319471890971037</c:v>
                </c:pt>
              </c:numCache>
            </c:numRef>
          </c:val>
          <c:extLst>
            <c:ext xmlns:c16="http://schemas.microsoft.com/office/drawing/2014/chart" uri="{C3380CC4-5D6E-409C-BE32-E72D297353CC}">
              <c16:uniqueId val="{00000000-C52B-4CCF-AF3E-EE1647EDEB48}"/>
            </c:ext>
          </c:extLst>
        </c:ser>
        <c:dLbls>
          <c:showLegendKey val="0"/>
          <c:showVal val="0"/>
          <c:showCatName val="0"/>
          <c:showSerName val="0"/>
          <c:showPercent val="0"/>
          <c:showBubbleSize val="0"/>
        </c:dLbls>
        <c:gapWidth val="100"/>
        <c:overlap val="-24"/>
        <c:axId val="2050499631"/>
        <c:axId val="2050498671"/>
      </c:barChart>
      <c:catAx>
        <c:axId val="205049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8671"/>
        <c:crosses val="autoZero"/>
        <c:auto val="1"/>
        <c:lblAlgn val="ctr"/>
        <c:lblOffset val="100"/>
        <c:noMultiLvlLbl val="0"/>
      </c:catAx>
      <c:valAx>
        <c:axId val="2050498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Who are the top 10 true sustainability leaders?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and Insights'!$B$113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Insights'!$A$114:$A$119</c:f>
              <c:strCache>
                <c:ptCount val="5"/>
                <c:pt idx="0">
                  <c:v>Biobar</c:v>
                </c:pt>
                <c:pt idx="1">
                  <c:v>Greenpack</c:v>
                </c:pt>
                <c:pt idx="2">
                  <c:v>Rebottle</c:v>
                </c:pt>
                <c:pt idx="3">
                  <c:v>Rebrush</c:v>
                </c:pt>
                <c:pt idx="4">
                  <c:v>Terracup</c:v>
                </c:pt>
              </c:strCache>
            </c:strRef>
          </c:cat>
          <c:val>
            <c:numRef>
              <c:f>'Analysis and Insights'!$B$114:$B$119</c:f>
              <c:numCache>
                <c:formatCode>General</c:formatCode>
                <c:ptCount val="5"/>
                <c:pt idx="0">
                  <c:v>240.29</c:v>
                </c:pt>
                <c:pt idx="1">
                  <c:v>242.88</c:v>
                </c:pt>
                <c:pt idx="2">
                  <c:v>250.46</c:v>
                </c:pt>
                <c:pt idx="3">
                  <c:v>229.63</c:v>
                </c:pt>
                <c:pt idx="4">
                  <c:v>205.83</c:v>
                </c:pt>
              </c:numCache>
            </c:numRef>
          </c:val>
          <c:extLst>
            <c:ext xmlns:c16="http://schemas.microsoft.com/office/drawing/2014/chart" uri="{C3380CC4-5D6E-409C-BE32-E72D297353CC}">
              <c16:uniqueId val="{00000000-9D95-42B9-8057-86EAB46E5986}"/>
            </c:ext>
          </c:extLst>
        </c:ser>
        <c:dLbls>
          <c:showLegendKey val="0"/>
          <c:showVal val="0"/>
          <c:showCatName val="0"/>
          <c:showSerName val="0"/>
          <c:showPercent val="0"/>
          <c:showBubbleSize val="0"/>
        </c:dLbls>
        <c:gapWidth val="115"/>
        <c:overlap val="-20"/>
        <c:axId val="485849759"/>
        <c:axId val="485850239"/>
      </c:barChart>
      <c:catAx>
        <c:axId val="485849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50239"/>
        <c:crosses val="autoZero"/>
        <c:auto val="1"/>
        <c:lblAlgn val="ctr"/>
        <c:lblOffset val="100"/>
        <c:noMultiLvlLbl val="0"/>
      </c:catAx>
      <c:valAx>
        <c:axId val="48585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materials are the most water-intensive?</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Insights'!$B$128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and Insights'!$A$129:$A$138</c:f>
              <c:strCache>
                <c:ptCount val="9"/>
                <c:pt idx="0">
                  <c:v>Aluminum</c:v>
                </c:pt>
                <c:pt idx="1">
                  <c:v>Bamboo</c:v>
                </c:pt>
                <c:pt idx="2">
                  <c:v>Bioplastic</c:v>
                </c:pt>
                <c:pt idx="3">
                  <c:v>Glass</c:v>
                </c:pt>
                <c:pt idx="4">
                  <c:v>Hemp</c:v>
                </c:pt>
                <c:pt idx="5">
                  <c:v>Organic Cotton</c:v>
                </c:pt>
                <c:pt idx="6">
                  <c:v>Paperboard</c:v>
                </c:pt>
                <c:pt idx="7">
                  <c:v>Recycled Plastic</c:v>
                </c:pt>
                <c:pt idx="8">
                  <c:v>Stainless Steel</c:v>
                </c:pt>
              </c:strCache>
            </c:strRef>
          </c:cat>
          <c:val>
            <c:numRef>
              <c:f>'Analysis and Insights'!$B$129:$B$138</c:f>
              <c:numCache>
                <c:formatCode>0</c:formatCode>
                <c:ptCount val="9"/>
                <c:pt idx="0">
                  <c:v>799.61797752808991</c:v>
                </c:pt>
                <c:pt idx="1">
                  <c:v>832.57617728531852</c:v>
                </c:pt>
                <c:pt idx="2">
                  <c:v>927.81315789473683</c:v>
                </c:pt>
                <c:pt idx="3">
                  <c:v>949.40173410404623</c:v>
                </c:pt>
                <c:pt idx="4">
                  <c:v>805.22849462365593</c:v>
                </c:pt>
                <c:pt idx="5">
                  <c:v>794.1645244215938</c:v>
                </c:pt>
                <c:pt idx="6">
                  <c:v>793.53887399463804</c:v>
                </c:pt>
                <c:pt idx="7">
                  <c:v>824.68983957219257</c:v>
                </c:pt>
                <c:pt idx="8">
                  <c:v>771.82722513089004</c:v>
                </c:pt>
              </c:numCache>
            </c:numRef>
          </c:val>
          <c:smooth val="0"/>
          <c:extLst>
            <c:ext xmlns:c16="http://schemas.microsoft.com/office/drawing/2014/chart" uri="{C3380CC4-5D6E-409C-BE32-E72D297353CC}">
              <c16:uniqueId val="{00000000-8A03-4F46-8FA5-D05B7159A5E3}"/>
            </c:ext>
          </c:extLst>
        </c:ser>
        <c:dLbls>
          <c:showLegendKey val="0"/>
          <c:showVal val="0"/>
          <c:showCatName val="0"/>
          <c:showSerName val="0"/>
          <c:showPercent val="0"/>
          <c:showBubbleSize val="0"/>
        </c:dLbls>
        <c:marker val="1"/>
        <c:smooth val="0"/>
        <c:axId val="1022827871"/>
        <c:axId val="1022816831"/>
      </c:lineChart>
      <c:catAx>
        <c:axId val="1022827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16831"/>
        <c:crosses val="autoZero"/>
        <c:auto val="1"/>
        <c:lblAlgn val="ctr"/>
        <c:lblOffset val="100"/>
        <c:noMultiLvlLbl val="0"/>
      </c:catAx>
      <c:valAx>
        <c:axId val="1022816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2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Are we on a sustainable trajectory? </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Insights'!$B$174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and Insights'!$A$175:$A$186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 and Insights'!$B$175:$B$186</c:f>
              <c:numCache>
                <c:formatCode>0.00</c:formatCode>
                <c:ptCount val="11"/>
                <c:pt idx="0">
                  <c:v>3.4611764705882351</c:v>
                </c:pt>
                <c:pt idx="1">
                  <c:v>3.4622027972027976</c:v>
                </c:pt>
                <c:pt idx="2">
                  <c:v>3.4907975460122698</c:v>
                </c:pt>
                <c:pt idx="3">
                  <c:v>3.4686710963455147</c:v>
                </c:pt>
                <c:pt idx="4">
                  <c:v>3.4765048543689319</c:v>
                </c:pt>
                <c:pt idx="5">
                  <c:v>3.4783168316831685</c:v>
                </c:pt>
                <c:pt idx="6">
                  <c:v>3.5058412698412695</c:v>
                </c:pt>
                <c:pt idx="7">
                  <c:v>3.5590592334494775</c:v>
                </c:pt>
                <c:pt idx="8">
                  <c:v>3.4915658362989324</c:v>
                </c:pt>
                <c:pt idx="9">
                  <c:v>3.4453773584905663</c:v>
                </c:pt>
                <c:pt idx="10">
                  <c:v>3.4871383647798746</c:v>
                </c:pt>
              </c:numCache>
            </c:numRef>
          </c:val>
          <c:smooth val="0"/>
          <c:extLst>
            <c:ext xmlns:c16="http://schemas.microsoft.com/office/drawing/2014/chart" uri="{C3380CC4-5D6E-409C-BE32-E72D297353CC}">
              <c16:uniqueId val="{00000000-830A-42D0-9FDF-1C382CF9F8BE}"/>
            </c:ext>
          </c:extLst>
        </c:ser>
        <c:dLbls>
          <c:showLegendKey val="0"/>
          <c:showVal val="0"/>
          <c:showCatName val="0"/>
          <c:showSerName val="0"/>
          <c:showPercent val="0"/>
          <c:showBubbleSize val="0"/>
        </c:dLbls>
        <c:marker val="1"/>
        <c:smooth val="0"/>
        <c:axId val="1816776191"/>
        <c:axId val="1816776671"/>
      </c:lineChart>
      <c:catAx>
        <c:axId val="1816776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671"/>
        <c:crosses val="autoZero"/>
        <c:auto val="1"/>
        <c:lblAlgn val="ctr"/>
        <c:lblOffset val="100"/>
        <c:noMultiLvlLbl val="0"/>
      </c:catAx>
      <c:valAx>
        <c:axId val="1816776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Insights!PivotTable10</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of our top 10 products are draining our water resources?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Insights'!$B$191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Insights'!$A$192:$A$202</c:f>
              <c:strCache>
                <c:ptCount val="10"/>
                <c:pt idx="0">
                  <c:v>Biobar</c:v>
                </c:pt>
                <c:pt idx="1">
                  <c:v>Bioshirt</c:v>
                </c:pt>
                <c:pt idx="2">
                  <c:v>Ecobar</c:v>
                </c:pt>
                <c:pt idx="3">
                  <c:v>Ecopack</c:v>
                </c:pt>
                <c:pt idx="4">
                  <c:v>Ecotoy</c:v>
                </c:pt>
                <c:pt idx="5">
                  <c:v>Greenpack</c:v>
                </c:pt>
                <c:pt idx="6">
                  <c:v>Rebottle</c:v>
                </c:pt>
                <c:pt idx="7">
                  <c:v>Retoy</c:v>
                </c:pt>
                <c:pt idx="8">
                  <c:v>Terrashirt</c:v>
                </c:pt>
                <c:pt idx="9">
                  <c:v>Terratoy</c:v>
                </c:pt>
              </c:strCache>
            </c:strRef>
          </c:cat>
          <c:val>
            <c:numRef>
              <c:f>'Analysis and Insights'!$B$192:$B$202</c:f>
              <c:numCache>
                <c:formatCode>General</c:formatCode>
                <c:ptCount val="10"/>
                <c:pt idx="0">
                  <c:v>50007</c:v>
                </c:pt>
                <c:pt idx="1">
                  <c:v>52624</c:v>
                </c:pt>
                <c:pt idx="2">
                  <c:v>34650</c:v>
                </c:pt>
                <c:pt idx="3">
                  <c:v>51656</c:v>
                </c:pt>
                <c:pt idx="4">
                  <c:v>88079</c:v>
                </c:pt>
                <c:pt idx="5">
                  <c:v>65010</c:v>
                </c:pt>
                <c:pt idx="6">
                  <c:v>53528</c:v>
                </c:pt>
                <c:pt idx="7">
                  <c:v>72210</c:v>
                </c:pt>
                <c:pt idx="8">
                  <c:v>51265</c:v>
                </c:pt>
                <c:pt idx="9">
                  <c:v>55005</c:v>
                </c:pt>
              </c:numCache>
            </c:numRef>
          </c:val>
          <c:extLst>
            <c:ext xmlns:c16="http://schemas.microsoft.com/office/drawing/2014/chart" uri="{C3380CC4-5D6E-409C-BE32-E72D297353CC}">
              <c16:uniqueId val="{00000000-84CB-4C68-8973-9D6B12708D0E}"/>
            </c:ext>
          </c:extLst>
        </c:ser>
        <c:dLbls>
          <c:dLblPos val="inEnd"/>
          <c:showLegendKey val="0"/>
          <c:showVal val="1"/>
          <c:showCatName val="0"/>
          <c:showSerName val="0"/>
          <c:showPercent val="0"/>
          <c:showBubbleSize val="0"/>
        </c:dLbls>
        <c:gapWidth val="100"/>
        <c:overlap val="-24"/>
        <c:axId val="2053000079"/>
        <c:axId val="2052997679"/>
      </c:barChart>
      <c:catAx>
        <c:axId val="20530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97679"/>
        <c:crosses val="autoZero"/>
        <c:auto val="1"/>
        <c:lblAlgn val="ctr"/>
        <c:lblOffset val="100"/>
        <c:noMultiLvlLbl val="0"/>
      </c:catAx>
      <c:valAx>
        <c:axId val="2052997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Insights'!$G$230</c:f>
              <c:strCache>
                <c:ptCount val="1"/>
                <c:pt idx="0">
                  <c:v>Fully Sustainable</c:v>
                </c:pt>
              </c:strCache>
            </c:strRef>
          </c:tx>
          <c:spPr>
            <a:ln>
              <a:solidFill>
                <a:schemeClr val="bg2"/>
              </a:solidFill>
            </a:ln>
            <a:effectLst>
              <a:glow rad="63500">
                <a:schemeClr val="accent3">
                  <a:satMod val="175000"/>
                  <a:alpha val="40000"/>
                </a:schemeClr>
              </a:glow>
            </a:effectLst>
            <a:scene3d>
              <a:camera prst="orthographicFront"/>
              <a:lightRig rig="threePt" dir="t"/>
            </a:scene3d>
            <a:sp3d/>
          </c:spPr>
          <c:dPt>
            <c:idx val="0"/>
            <c:bubble3D val="0"/>
            <c:spPr>
              <a:solidFill>
                <a:schemeClr val="accent6">
                  <a:lumMod val="60000"/>
                  <a:lumOff val="40000"/>
                </a:schemeClr>
              </a:solidFill>
              <a:ln w="19050">
                <a:solidFill>
                  <a:schemeClr val="bg2"/>
                </a:solidFill>
              </a:ln>
              <a:effectLst>
                <a:glow rad="63500">
                  <a:schemeClr val="accent3">
                    <a:satMod val="175000"/>
                    <a:alpha val="40000"/>
                  </a:schemeClr>
                </a:glow>
              </a:effectLst>
              <a:scene3d>
                <a:camera prst="orthographicFront"/>
                <a:lightRig rig="threePt" dir="t"/>
              </a:scene3d>
              <a:sp3d/>
            </c:spPr>
            <c:extLst>
              <c:ext xmlns:c16="http://schemas.microsoft.com/office/drawing/2014/chart" uri="{C3380CC4-5D6E-409C-BE32-E72D297353CC}">
                <c16:uniqueId val="{00000001-33F2-4E51-BDC8-BD1EF85A3D59}"/>
              </c:ext>
            </c:extLst>
          </c:dPt>
          <c:dPt>
            <c:idx val="1"/>
            <c:bubble3D val="0"/>
            <c:spPr>
              <a:solidFill>
                <a:schemeClr val="bg2"/>
              </a:solidFill>
              <a:ln w="19050">
                <a:solidFill>
                  <a:schemeClr val="bg2"/>
                </a:solidFill>
              </a:ln>
              <a:effectLst>
                <a:glow rad="63500">
                  <a:schemeClr val="accent3">
                    <a:satMod val="175000"/>
                    <a:alpha val="40000"/>
                  </a:schemeClr>
                </a:glow>
              </a:effectLst>
              <a:scene3d>
                <a:camera prst="orthographicFront"/>
                <a:lightRig rig="threePt" dir="t"/>
              </a:scene3d>
              <a:sp3d/>
            </c:spPr>
            <c:extLst>
              <c:ext xmlns:c16="http://schemas.microsoft.com/office/drawing/2014/chart" uri="{C3380CC4-5D6E-409C-BE32-E72D297353CC}">
                <c16:uniqueId val="{00000003-33F2-4E51-BDC8-BD1EF85A3D59}"/>
              </c:ext>
            </c:extLst>
          </c:dPt>
          <c:dLbls>
            <c:dLbl>
              <c:idx val="0"/>
              <c:layout>
                <c:manualLayout>
                  <c:x val="-0.26705676617823376"/>
                  <c:y val="9.10748225022988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6264F8-5DB7-413E-8AF9-197A961B0B75}" type="PERCENTAGE">
                      <a:rPr lang="en-US" sz="1600"/>
                      <a:pPr>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0.30441299109917042"/>
                      <c:h val="0.20826411179364113"/>
                    </c:manualLayout>
                  </c15:layout>
                  <c15:dlblFieldTable/>
                  <c15:showDataLabelsRange val="0"/>
                </c:ext>
                <c:ext xmlns:c16="http://schemas.microsoft.com/office/drawing/2014/chart" uri="{C3380CC4-5D6E-409C-BE32-E72D297353CC}">
                  <c16:uniqueId val="{00000001-33F2-4E51-BDC8-BD1EF85A3D59}"/>
                </c:ext>
              </c:extLst>
            </c:dLbl>
            <c:dLbl>
              <c:idx val="1"/>
              <c:delete val="1"/>
              <c:extLst>
                <c:ext xmlns:c15="http://schemas.microsoft.com/office/drawing/2012/chart" uri="{CE6537A1-D6FC-4f65-9D91-7224C49458BB}"/>
                <c:ext xmlns:c16="http://schemas.microsoft.com/office/drawing/2014/chart" uri="{C3380CC4-5D6E-409C-BE32-E72D297353CC}">
                  <c16:uniqueId val="{00000003-33F2-4E51-BDC8-BD1EF85A3D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Insights'!$H$230:$I$230</c:f>
              <c:numCache>
                <c:formatCode>General</c:formatCode>
                <c:ptCount val="2"/>
                <c:pt idx="0" formatCode="0.00">
                  <c:v>39.421467625899275</c:v>
                </c:pt>
                <c:pt idx="1">
                  <c:v>60.58</c:v>
                </c:pt>
              </c:numCache>
            </c:numRef>
          </c:val>
          <c:extLst>
            <c:ext xmlns:c16="http://schemas.microsoft.com/office/drawing/2014/chart" uri="{C3380CC4-5D6E-409C-BE32-E72D297353CC}">
              <c16:uniqueId val="{00000004-33F2-4E51-BDC8-BD1EF85A3D5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452740089798257"/>
          <c:y val="0.11020795734250274"/>
          <c:w val="0.4797111125340886"/>
          <c:h val="0.69400513805412622"/>
        </c:manualLayout>
      </c:layout>
      <c:doughnutChart>
        <c:varyColors val="1"/>
        <c:ser>
          <c:idx val="0"/>
          <c:order val="0"/>
          <c:tx>
            <c:strRef>
              <c:f>'Analysis and Insights'!$G$231</c:f>
              <c:strCache>
                <c:ptCount val="1"/>
                <c:pt idx="0">
                  <c:v>Not Sustainable</c:v>
                </c:pt>
              </c:strCache>
            </c:strRef>
          </c:tx>
          <c:spPr>
            <a:solidFill>
              <a:schemeClr val="bg1">
                <a:lumMod val="9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D47-4027-841B-4D242F8DFD5C}"/>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D47-4027-841B-4D242F8DFD5C}"/>
              </c:ext>
            </c:extLst>
          </c:dPt>
          <c:dLbls>
            <c:dLbl>
              <c:idx val="0"/>
              <c:layout>
                <c:manualLayout>
                  <c:x val="-0.15626600849768724"/>
                  <c:y val="0.16605832641663465"/>
                </c:manualLayout>
              </c:layout>
              <c:tx>
                <c:rich>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fld id="{661374FF-E021-4EAA-BF29-A1FBD5E262F1}" type="PERCENTAGE">
                      <a:rPr lang="en-US" sz="1400"/>
                      <a:pPr>
                        <a:defRPr sz="1600"/>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9.0430664916885395E-2"/>
                      <c:h val="0.14807888597258673"/>
                    </c:manualLayout>
                  </c15:layout>
                  <c15:dlblFieldTable/>
                  <c15:showDataLabelsRange val="0"/>
                </c:ext>
                <c:ext xmlns:c16="http://schemas.microsoft.com/office/drawing/2014/chart" uri="{C3380CC4-5D6E-409C-BE32-E72D297353CC}">
                  <c16:uniqueId val="{00000001-0D47-4027-841B-4D242F8DFD5C}"/>
                </c:ext>
              </c:extLst>
            </c:dLbl>
            <c:dLbl>
              <c:idx val="1"/>
              <c:delete val="1"/>
              <c:extLst>
                <c:ext xmlns:c15="http://schemas.microsoft.com/office/drawing/2012/chart" uri="{CE6537A1-D6FC-4f65-9D91-7224C49458BB}"/>
                <c:ext xmlns:c16="http://schemas.microsoft.com/office/drawing/2014/chart" uri="{C3380CC4-5D6E-409C-BE32-E72D297353CC}">
                  <c16:uniqueId val="{00000003-0D47-4027-841B-4D242F8DFD5C}"/>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Insights'!$H$231:$I$231</c:f>
              <c:numCache>
                <c:formatCode>General</c:formatCode>
                <c:ptCount val="2"/>
                <c:pt idx="0" formatCode="0.00">
                  <c:v>24.558006161971832</c:v>
                </c:pt>
                <c:pt idx="1">
                  <c:v>75.44</c:v>
                </c:pt>
              </c:numCache>
            </c:numRef>
          </c:val>
          <c:extLst>
            <c:ext xmlns:c16="http://schemas.microsoft.com/office/drawing/2014/chart" uri="{C3380CC4-5D6E-409C-BE32-E72D297353CC}">
              <c16:uniqueId val="{00000004-0D47-4027-841B-4D242F8DFD5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Insights'!$G$232</c:f>
              <c:strCache>
                <c:ptCount val="1"/>
                <c:pt idx="0">
                  <c:v>Partially Sustainable</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086-49E4-BDEA-C4E28914A65E}"/>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D086-49E4-BDEA-C4E28914A65E}"/>
              </c:ext>
            </c:extLst>
          </c:dPt>
          <c:dLbls>
            <c:dLbl>
              <c:idx val="0"/>
              <c:layout>
                <c:manualLayout>
                  <c:x val="-0.12638877952755906"/>
                  <c:y val="0.1041668489355496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C6D4D9B-B053-45A2-B5E6-C580B2ABF99F}" type="PERCENTAGE">
                      <a:rPr lang="en-US" sz="1400"/>
                      <a:pPr>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8.4875109361329817E-2"/>
                      <c:h val="7.8634441528142307E-2"/>
                    </c:manualLayout>
                  </c15:layout>
                  <c15:dlblFieldTable/>
                  <c15:showDataLabelsRange val="0"/>
                </c:ext>
                <c:ext xmlns:c16="http://schemas.microsoft.com/office/drawing/2014/chart" uri="{C3380CC4-5D6E-409C-BE32-E72D297353CC}">
                  <c16:uniqueId val="{00000001-D086-49E4-BDEA-C4E28914A65E}"/>
                </c:ext>
              </c:extLst>
            </c:dLbl>
            <c:dLbl>
              <c:idx val="1"/>
              <c:delete val="1"/>
              <c:extLst>
                <c:ext xmlns:c15="http://schemas.microsoft.com/office/drawing/2012/chart" uri="{CE6537A1-D6FC-4f65-9D91-7224C49458BB}"/>
                <c:ext xmlns:c16="http://schemas.microsoft.com/office/drawing/2014/chart" uri="{C3380CC4-5D6E-409C-BE32-E72D297353CC}">
                  <c16:uniqueId val="{00000003-D086-49E4-BDEA-C4E28914A6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Insights'!$H$232:$I$232</c:f>
              <c:numCache>
                <c:formatCode>General</c:formatCode>
                <c:ptCount val="2"/>
                <c:pt idx="0" formatCode="0.00">
                  <c:v>34.24826364977865</c:v>
                </c:pt>
                <c:pt idx="1">
                  <c:v>65.75</c:v>
                </c:pt>
              </c:numCache>
            </c:numRef>
          </c:val>
          <c:extLst>
            <c:ext xmlns:c16="http://schemas.microsoft.com/office/drawing/2014/chart" uri="{C3380CC4-5D6E-409C-BE32-E72D297353CC}">
              <c16:uniqueId val="{00000004-D086-49E4-BDEA-C4E28914A65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Insights!PivotTable11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Is a growing market also a greener one?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Insights'!$F$278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and Insights'!$E$279:$E$282</c:f>
              <c:strCache>
                <c:ptCount val="3"/>
                <c:pt idx="0">
                  <c:v>Declining</c:v>
                </c:pt>
                <c:pt idx="1">
                  <c:v>Rising</c:v>
                </c:pt>
                <c:pt idx="2">
                  <c:v>Stable</c:v>
                </c:pt>
              </c:strCache>
            </c:strRef>
          </c:cat>
          <c:val>
            <c:numRef>
              <c:f>'Analysis and Insights'!$F$279:$F$282</c:f>
              <c:numCache>
                <c:formatCode>General</c:formatCode>
                <c:ptCount val="3"/>
                <c:pt idx="0">
                  <c:v>1108</c:v>
                </c:pt>
                <c:pt idx="1">
                  <c:v>1132</c:v>
                </c:pt>
                <c:pt idx="2">
                  <c:v>1093</c:v>
                </c:pt>
              </c:numCache>
            </c:numRef>
          </c:val>
          <c:smooth val="0"/>
          <c:extLst>
            <c:ext xmlns:c16="http://schemas.microsoft.com/office/drawing/2014/chart" uri="{C3380CC4-5D6E-409C-BE32-E72D297353CC}">
              <c16:uniqueId val="{00000000-FA52-43B5-8487-7CC8D5050244}"/>
            </c:ext>
          </c:extLst>
        </c:ser>
        <c:dLbls>
          <c:showLegendKey val="0"/>
          <c:showVal val="0"/>
          <c:showCatName val="0"/>
          <c:showSerName val="0"/>
          <c:showPercent val="0"/>
          <c:showBubbleSize val="0"/>
        </c:dLbls>
        <c:marker val="1"/>
        <c:smooth val="0"/>
        <c:axId val="696787215"/>
        <c:axId val="696773775"/>
      </c:lineChart>
      <c:catAx>
        <c:axId val="69678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73775"/>
        <c:crosses val="autoZero"/>
        <c:auto val="1"/>
        <c:lblAlgn val="ctr"/>
        <c:lblOffset val="100"/>
        <c:noMultiLvlLbl val="0"/>
      </c:catAx>
      <c:valAx>
        <c:axId val="696773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[Sustainability project.xlsx]Analysis and Insights!PivotTable9</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Is our global recycling footprint expanding evenly?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Insights'!$C$279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Insights'!$B$280:$B$284</c:f>
              <c:strCache>
                <c:ptCount val="4"/>
                <c:pt idx="0">
                  <c:v>Africa</c:v>
                </c:pt>
                <c:pt idx="1">
                  <c:v>Americas</c:v>
                </c:pt>
                <c:pt idx="2">
                  <c:v>Asia</c:v>
                </c:pt>
                <c:pt idx="3">
                  <c:v>Europe</c:v>
                </c:pt>
              </c:strCache>
            </c:strRef>
          </c:cat>
          <c:val>
            <c:numRef>
              <c:f>'Analysis and Insights'!$C$280:$C$284</c:f>
              <c:numCache>
                <c:formatCode>General</c:formatCode>
                <c:ptCount val="4"/>
                <c:pt idx="0">
                  <c:v>269</c:v>
                </c:pt>
                <c:pt idx="1">
                  <c:v>595</c:v>
                </c:pt>
                <c:pt idx="2">
                  <c:v>1116</c:v>
                </c:pt>
                <c:pt idx="3">
                  <c:v>1353</c:v>
                </c:pt>
              </c:numCache>
            </c:numRef>
          </c:val>
          <c:extLst>
            <c:ext xmlns:c16="http://schemas.microsoft.com/office/drawing/2014/chart" uri="{C3380CC4-5D6E-409C-BE32-E72D297353CC}">
              <c16:uniqueId val="{00000000-B532-4AE3-A098-45D61AC84544}"/>
            </c:ext>
          </c:extLst>
        </c:ser>
        <c:dLbls>
          <c:showLegendKey val="0"/>
          <c:showVal val="0"/>
          <c:showCatName val="0"/>
          <c:showSerName val="0"/>
          <c:showPercent val="0"/>
          <c:showBubbleSize val="0"/>
        </c:dLbls>
        <c:gapWidth val="100"/>
        <c:overlap val="-24"/>
        <c:axId val="696790095"/>
        <c:axId val="696792495"/>
      </c:barChart>
      <c:catAx>
        <c:axId val="696790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2495"/>
        <c:crosses val="autoZero"/>
        <c:auto val="1"/>
        <c:lblAlgn val="ctr"/>
        <c:lblOffset val="100"/>
        <c:noMultiLvlLbl val="0"/>
      </c:catAx>
      <c:valAx>
        <c:axId val="69679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Insights'!$F$308</c:f>
              <c:strCache>
                <c:ptCount val="1"/>
                <c:pt idx="0">
                  <c:v>Local</c:v>
                </c:pt>
              </c:strCache>
            </c:strRef>
          </c:tx>
          <c:spPr>
            <a:solidFill>
              <a:schemeClr val="bg2"/>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03BB-4B1E-BA72-B4A99BB72B9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03BB-4B1E-BA72-B4A99BB72B95}"/>
              </c:ext>
            </c:extLst>
          </c:dPt>
          <c:dLbls>
            <c:dLbl>
              <c:idx val="0"/>
              <c:layout>
                <c:manualLayout>
                  <c:x val="-0.1388888888888889"/>
                  <c:y val="-7.407407407407407E-2"/>
                </c:manualLayout>
              </c:layout>
              <c:tx>
                <c:rich>
                  <a:bodyPr/>
                  <a:lstStyle/>
                  <a:p>
                    <a:fld id="{C59E7AE2-EFAA-418D-B4D8-1034636FA9CF}"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BB-4B1E-BA72-B4A99BB72B95}"/>
                </c:ext>
              </c:extLst>
            </c:dLbl>
            <c:dLbl>
              <c:idx val="1"/>
              <c:delete val="1"/>
              <c:extLst>
                <c:ext xmlns:c15="http://schemas.microsoft.com/office/drawing/2012/chart" uri="{CE6537A1-D6FC-4f65-9D91-7224C49458BB}"/>
                <c:ext xmlns:c16="http://schemas.microsoft.com/office/drawing/2014/chart" uri="{C3380CC4-5D6E-409C-BE32-E72D297353CC}">
                  <c16:uniqueId val="{00000003-03BB-4B1E-BA72-B4A99BB72B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Insights'!$G$308:$H$308</c:f>
              <c:numCache>
                <c:formatCode>General</c:formatCode>
                <c:ptCount val="2"/>
                <c:pt idx="0">
                  <c:v>10289.44</c:v>
                </c:pt>
                <c:pt idx="1">
                  <c:v>7156.96</c:v>
                </c:pt>
              </c:numCache>
            </c:numRef>
          </c:val>
          <c:extLst>
            <c:ext xmlns:c16="http://schemas.microsoft.com/office/drawing/2014/chart" uri="{C3380CC4-5D6E-409C-BE32-E72D297353CC}">
              <c16:uniqueId val="{00000004-03BB-4B1E-BA72-B4A99BB72B9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Insights'!$F$309</c:f>
              <c:strCache>
                <c:ptCount val="1"/>
                <c:pt idx="0">
                  <c:v>Multinational</c:v>
                </c:pt>
              </c:strCache>
            </c:strRef>
          </c:tx>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3FCF-4F2F-9F52-1DB1427EE4A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3FCF-4F2F-9F52-1DB1427EE4A5}"/>
              </c:ext>
            </c:extLst>
          </c:dPt>
          <c:dLbls>
            <c:dLbl>
              <c:idx val="0"/>
              <c:layout>
                <c:manualLayout>
                  <c:x val="-6.1111111111111109E-2"/>
                  <c:y val="0.17129629629629631"/>
                </c:manualLayout>
              </c:layout>
              <c:tx>
                <c:rich>
                  <a:bodyPr/>
                  <a:lstStyle/>
                  <a:p>
                    <a:fld id="{4149DBFA-3105-4D1F-98CF-5D6370838944}"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FCF-4F2F-9F52-1DB1427EE4A5}"/>
                </c:ext>
              </c:extLst>
            </c:dLbl>
            <c:dLbl>
              <c:idx val="1"/>
              <c:delete val="1"/>
              <c:extLst>
                <c:ext xmlns:c15="http://schemas.microsoft.com/office/drawing/2012/chart" uri="{CE6537A1-D6FC-4f65-9D91-7224C49458BB}"/>
                <c:ext xmlns:c16="http://schemas.microsoft.com/office/drawing/2014/chart" uri="{C3380CC4-5D6E-409C-BE32-E72D297353CC}">
                  <c16:uniqueId val="{00000003-3FCF-4F2F-9F52-1DB1427EE4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Insights'!$G$309:$H$309</c:f>
              <c:numCache>
                <c:formatCode>General</c:formatCode>
                <c:ptCount val="2"/>
                <c:pt idx="0">
                  <c:v>2808.92</c:v>
                </c:pt>
                <c:pt idx="1">
                  <c:v>14746.83</c:v>
                </c:pt>
              </c:numCache>
            </c:numRef>
          </c:val>
          <c:extLst>
            <c:ext xmlns:c16="http://schemas.microsoft.com/office/drawing/2014/chart" uri="{C3380CC4-5D6E-409C-BE32-E72D297353CC}">
              <c16:uniqueId val="{00000004-3FCF-4F2F-9F52-1DB1427EE4A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Insights'!$F$310</c:f>
              <c:strCache>
                <c:ptCount val="1"/>
                <c:pt idx="0">
                  <c:v>Startup</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A7F7-43E0-8441-6C8FD2708EA0}"/>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A7F7-43E0-8441-6C8FD2708EA0}"/>
              </c:ext>
            </c:extLst>
          </c:dPt>
          <c:dLbls>
            <c:dLbl>
              <c:idx val="0"/>
              <c:layout>
                <c:manualLayout>
                  <c:x val="-0.10555555555555556"/>
                  <c:y val="0.16203703703703703"/>
                </c:manualLayout>
              </c:layout>
              <c:tx>
                <c:rich>
                  <a:bodyPr/>
                  <a:lstStyle/>
                  <a:p>
                    <a:fld id="{C6DD1768-BA6F-45C3-8345-DE9A1AEB261C}" type="PERCENTAGE">
                      <a:rPr lang="en-US" sz="1800"/>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7F7-43E0-8441-6C8FD2708EA0}"/>
                </c:ext>
              </c:extLst>
            </c:dLbl>
            <c:dLbl>
              <c:idx val="1"/>
              <c:delete val="1"/>
              <c:extLst>
                <c:ext xmlns:c15="http://schemas.microsoft.com/office/drawing/2012/chart" uri="{CE6537A1-D6FC-4f65-9D91-7224C49458BB}"/>
                <c:ext xmlns:c16="http://schemas.microsoft.com/office/drawing/2014/chart" uri="{C3380CC4-5D6E-409C-BE32-E72D297353CC}">
                  <c16:uniqueId val="{00000003-A7F7-43E0-8441-6C8FD2708E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Insights'!$G$310:$H$310</c:f>
              <c:numCache>
                <c:formatCode>General</c:formatCode>
                <c:ptCount val="2"/>
                <c:pt idx="0">
                  <c:v>4356.07</c:v>
                </c:pt>
                <c:pt idx="1">
                  <c:v>13068.21</c:v>
                </c:pt>
              </c:numCache>
            </c:numRef>
          </c:val>
          <c:extLst>
            <c:ext xmlns:c16="http://schemas.microsoft.com/office/drawing/2014/chart" uri="{C3380CC4-5D6E-409C-BE32-E72D297353CC}">
              <c16:uniqueId val="{00000004-A7F7-43E0-8441-6C8FD2708EA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u="none" strike="noStrike" kern="1200" baseline="0">
                <a:solidFill>
                  <a:schemeClr val="accent6">
                    <a:lumMod val="50000"/>
                  </a:schemeClr>
                </a:solidFill>
                <a:latin typeface="Aptos Narrow" panose="020B0004020202020204" pitchFamily="34" charset="0"/>
              </a:rPr>
              <a:t>Which Region Is Leading in Sustainability, And Which Still Has a Long Way To Go?</a:t>
            </a:r>
            <a:endParaRPr lang="en-GB" sz="1800" b="1" i="0" u="none" strike="noStrike" kern="1200" baseline="0">
              <a:solidFill>
                <a:schemeClr val="accent6">
                  <a:lumMod val="50000"/>
                </a:schemeClr>
              </a:solidFill>
              <a:latin typeface="Aptos Narrow" panose="020B0004020202020204" pitchFamily="34" charset="0"/>
            </a:endParaRPr>
          </a:p>
        </c:rich>
      </c:tx>
      <c:layout>
        <c:manualLayout>
          <c:xMode val="edge"/>
          <c:yMode val="edge"/>
          <c:x val="0.15943127510900401"/>
          <c:y val="3.6723986335529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02580034605067"/>
          <c:y val="0.2364908399037145"/>
          <c:w val="0.69319858680901658"/>
          <c:h val="0.54742638050074233"/>
        </c:manualLayout>
      </c:layout>
      <c:barChart>
        <c:barDir val="col"/>
        <c:grouping val="clustered"/>
        <c:varyColors val="0"/>
        <c:ser>
          <c:idx val="0"/>
          <c:order val="0"/>
          <c:tx>
            <c:strRef>
              <c:f>'Analysis and Insights'!$B$1</c:f>
              <c:strCache>
                <c:ptCount val="1"/>
                <c:pt idx="0">
                  <c:v>Average of carbon_footprint</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Insights'!$A$2:$A$6</c:f>
              <c:strCache>
                <c:ptCount val="4"/>
                <c:pt idx="0">
                  <c:v>Africa</c:v>
                </c:pt>
                <c:pt idx="1">
                  <c:v>Americas</c:v>
                </c:pt>
                <c:pt idx="2">
                  <c:v>Asia</c:v>
                </c:pt>
                <c:pt idx="3">
                  <c:v>Europe</c:v>
                </c:pt>
              </c:strCache>
            </c:strRef>
          </c:cat>
          <c:val>
            <c:numRef>
              <c:f>'Analysis and Insights'!$B$2:$B$6</c:f>
              <c:numCache>
                <c:formatCode>0.00</c:formatCode>
                <c:ptCount val="4"/>
                <c:pt idx="0">
                  <c:v>35.899814126394048</c:v>
                </c:pt>
                <c:pt idx="1">
                  <c:v>36.170420168067231</c:v>
                </c:pt>
                <c:pt idx="2">
                  <c:v>34.463969534050179</c:v>
                </c:pt>
                <c:pt idx="3">
                  <c:v>34.122424242424245</c:v>
                </c:pt>
              </c:numCache>
            </c:numRef>
          </c:val>
          <c:extLst>
            <c:ext xmlns:c16="http://schemas.microsoft.com/office/drawing/2014/chart" uri="{C3380CC4-5D6E-409C-BE32-E72D297353CC}">
              <c16:uniqueId val="{00000000-562F-4CA7-B890-AEA5B2536789}"/>
            </c:ext>
          </c:extLst>
        </c:ser>
        <c:ser>
          <c:idx val="1"/>
          <c:order val="1"/>
          <c:tx>
            <c:strRef>
              <c:f>'Analysis and Insights'!$C$1</c:f>
              <c:strCache>
                <c:ptCount val="1"/>
                <c:pt idx="0">
                  <c:v>Average of water_usage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Insights'!$A$2:$A$6</c:f>
              <c:strCache>
                <c:ptCount val="4"/>
                <c:pt idx="0">
                  <c:v>Africa</c:v>
                </c:pt>
                <c:pt idx="1">
                  <c:v>Americas</c:v>
                </c:pt>
                <c:pt idx="2">
                  <c:v>Asia</c:v>
                </c:pt>
                <c:pt idx="3">
                  <c:v>Europe</c:v>
                </c:pt>
              </c:strCache>
            </c:strRef>
          </c:cat>
          <c:val>
            <c:numRef>
              <c:f>'Analysis and Insights'!$C$2:$C$6</c:f>
              <c:numCache>
                <c:formatCode>0.00</c:formatCode>
                <c:ptCount val="4"/>
                <c:pt idx="0">
                  <c:v>749.00371747211898</c:v>
                </c:pt>
                <c:pt idx="1">
                  <c:v>919.27226890756299</c:v>
                </c:pt>
                <c:pt idx="2">
                  <c:v>853.67293906810039</c:v>
                </c:pt>
                <c:pt idx="3">
                  <c:v>792.96008869179605</c:v>
                </c:pt>
              </c:numCache>
            </c:numRef>
          </c:val>
          <c:extLst>
            <c:ext xmlns:c16="http://schemas.microsoft.com/office/drawing/2014/chart" uri="{C3380CC4-5D6E-409C-BE32-E72D297353CC}">
              <c16:uniqueId val="{00000001-562F-4CA7-B890-AEA5B2536789}"/>
            </c:ext>
          </c:extLst>
        </c:ser>
        <c:dLbls>
          <c:showLegendKey val="0"/>
          <c:showVal val="0"/>
          <c:showCatName val="0"/>
          <c:showSerName val="0"/>
          <c:showPercent val="0"/>
          <c:showBubbleSize val="0"/>
        </c:dLbls>
        <c:gapWidth val="100"/>
        <c:overlap val="-24"/>
        <c:axId val="1815892143"/>
        <c:axId val="1815891663"/>
      </c:barChart>
      <c:catAx>
        <c:axId val="181589214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1663"/>
        <c:crosses val="autoZero"/>
        <c:auto val="1"/>
        <c:lblAlgn val="ctr"/>
        <c:lblOffset val="100"/>
        <c:noMultiLvlLbl val="0"/>
      </c:catAx>
      <c:valAx>
        <c:axId val="18158916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92143"/>
        <c:crosses val="autoZero"/>
        <c:crossBetween val="between"/>
      </c:valAx>
      <c:spPr>
        <a:noFill/>
        <a:ln>
          <a:noFill/>
        </a:ln>
        <a:effectLst/>
      </c:spPr>
    </c:plotArea>
    <c:legend>
      <c:legendPos val="b"/>
      <c:layout>
        <c:manualLayout>
          <c:xMode val="edge"/>
          <c:yMode val="edge"/>
          <c:x val="0.16403519767260322"/>
          <c:y val="0.88617961329997263"/>
          <c:w val="0.64517764190119298"/>
          <c:h val="6.45302629112134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Do Certifications Really Make a Difference in Reducing Waste?</a:t>
            </a:r>
            <a:endParaRPr lang="en-GB" sz="1800">
              <a:solidFill>
                <a:schemeClr val="accent6">
                  <a:lumMod val="50000"/>
                </a:schemeClr>
              </a:solidFill>
              <a:latin typeface="Aptos Narrow" panose="020B0004020202020204" pitchFamily="34" charset="0"/>
            </a:endParaRPr>
          </a:p>
        </c:rich>
      </c:tx>
      <c:layout>
        <c:manualLayout>
          <c:xMode val="edge"/>
          <c:yMode val="edge"/>
          <c:x val="0.11403506918650298"/>
          <c:y val="3.10680197162008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50124251936689E-2"/>
          <c:y val="0.1144449011280084"/>
          <c:w val="0.89780009151386009"/>
          <c:h val="0.56876521754139553"/>
        </c:manualLayout>
      </c:layout>
      <c:barChart>
        <c:barDir val="col"/>
        <c:grouping val="clustered"/>
        <c:varyColors val="0"/>
        <c:ser>
          <c:idx val="0"/>
          <c:order val="0"/>
          <c:tx>
            <c:strRef>
              <c:f>'Analysis and Insights'!$B$47</c:f>
              <c:strCache>
                <c:ptCount val="1"/>
                <c:pt idx="0">
                  <c:v>Average of sustainability_rating</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Insights'!$B$48:$B$57</c:f>
              <c:numCache>
                <c:formatCode>0.00</c:formatCode>
                <c:ptCount val="9"/>
                <c:pt idx="0">
                  <c:v>3.9370400000000001</c:v>
                </c:pt>
                <c:pt idx="1">
                  <c:v>3.8966909090909088</c:v>
                </c:pt>
                <c:pt idx="2">
                  <c:v>3.2412213740458018</c:v>
                </c:pt>
                <c:pt idx="3">
                  <c:v>3.9574035087719293</c:v>
                </c:pt>
                <c:pt idx="4">
                  <c:v>3.9097802197802194</c:v>
                </c:pt>
                <c:pt idx="5">
                  <c:v>3.8759745762711866</c:v>
                </c:pt>
                <c:pt idx="6">
                  <c:v>3.1671343873517785</c:v>
                </c:pt>
                <c:pt idx="7">
                  <c:v>2.9529639519359145</c:v>
                </c:pt>
                <c:pt idx="8">
                  <c:v>3.9728510638297871</c:v>
                </c:pt>
              </c:numCache>
            </c:numRef>
          </c:val>
          <c:extLst>
            <c:ext xmlns:c16="http://schemas.microsoft.com/office/drawing/2014/chart" uri="{C3380CC4-5D6E-409C-BE32-E72D297353CC}">
              <c16:uniqueId val="{00000000-9C21-4402-9992-7048D70FEE56}"/>
            </c:ext>
          </c:extLst>
        </c:ser>
        <c:ser>
          <c:idx val="1"/>
          <c:order val="1"/>
          <c:tx>
            <c:strRef>
              <c:f>'Analysis and Insights'!$C$47</c:f>
              <c:strCache>
                <c:ptCount val="1"/>
                <c:pt idx="0">
                  <c:v>Average of waste_production</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Insights'!$A$48:$A$57</c:f>
              <c:strCache>
                <c:ptCount val="9"/>
                <c:pt idx="0">
                  <c:v>Cradle To Cradle</c:v>
                </c:pt>
                <c:pt idx="1">
                  <c:v>Energy Star</c:v>
                </c:pt>
                <c:pt idx="2">
                  <c:v>Eu Ecolabel</c:v>
                </c:pt>
                <c:pt idx="3">
                  <c:v>Fair Trade</c:v>
                </c:pt>
                <c:pt idx="4">
                  <c:v>Fsc</c:v>
                </c:pt>
                <c:pt idx="5">
                  <c:v>Gots</c:v>
                </c:pt>
                <c:pt idx="6">
                  <c:v>Iso14001</c:v>
                </c:pt>
                <c:pt idx="7">
                  <c:v>None</c:v>
                </c:pt>
                <c:pt idx="8">
                  <c:v>Rainforest Alliance</c:v>
                </c:pt>
              </c:strCache>
            </c:strRef>
          </c:cat>
          <c:val>
            <c:numRef>
              <c:f>'Analysis and Insights'!$C$48:$C$57</c:f>
              <c:numCache>
                <c:formatCode>0.00</c:formatCode>
                <c:ptCount val="9"/>
                <c:pt idx="0">
                  <c:v>6.2728400000000004</c:v>
                </c:pt>
                <c:pt idx="1">
                  <c:v>6.3662181818181818</c:v>
                </c:pt>
                <c:pt idx="2">
                  <c:v>6.7438549618320618</c:v>
                </c:pt>
                <c:pt idx="3">
                  <c:v>5.5455789473684209</c:v>
                </c:pt>
                <c:pt idx="4">
                  <c:v>5.6149084249084247</c:v>
                </c:pt>
                <c:pt idx="5">
                  <c:v>6.5483050847457633</c:v>
                </c:pt>
                <c:pt idx="6">
                  <c:v>7.1349604743083006</c:v>
                </c:pt>
                <c:pt idx="7">
                  <c:v>7.6931241655540719</c:v>
                </c:pt>
                <c:pt idx="8">
                  <c:v>6.7092765957446812</c:v>
                </c:pt>
              </c:numCache>
            </c:numRef>
          </c:val>
          <c:extLst>
            <c:ext xmlns:c16="http://schemas.microsoft.com/office/drawing/2014/chart" uri="{C3380CC4-5D6E-409C-BE32-E72D297353CC}">
              <c16:uniqueId val="{00000001-9C21-4402-9992-7048D70FEE56}"/>
            </c:ext>
          </c:extLst>
        </c:ser>
        <c:dLbls>
          <c:showLegendKey val="0"/>
          <c:showVal val="0"/>
          <c:showCatName val="0"/>
          <c:showSerName val="0"/>
          <c:showPercent val="0"/>
          <c:showBubbleSize val="0"/>
        </c:dLbls>
        <c:gapWidth val="100"/>
        <c:overlap val="-24"/>
        <c:axId val="1022833631"/>
        <c:axId val="1022834111"/>
      </c:barChart>
      <c:catAx>
        <c:axId val="102283363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4111"/>
        <c:crosses val="autoZero"/>
        <c:auto val="1"/>
        <c:lblAlgn val="ctr"/>
        <c:lblOffset val="100"/>
        <c:noMultiLvlLbl val="0"/>
      </c:catAx>
      <c:valAx>
        <c:axId val="102283411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33631"/>
        <c:crosses val="autoZero"/>
        <c:crossBetween val="between"/>
      </c:valAx>
      <c:spPr>
        <a:noFill/>
        <a:ln>
          <a:noFill/>
        </a:ln>
        <a:effectLst/>
      </c:spPr>
    </c:plotArea>
    <c:legend>
      <c:legendPos val="b"/>
      <c:layout>
        <c:manualLayout>
          <c:xMode val="edge"/>
          <c:yMode val="edge"/>
          <c:x val="0.17591939682758587"/>
          <c:y val="0.80244242938127197"/>
          <c:w val="0.64442491037821337"/>
          <c:h val="7.0350484857703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Insights!PivotTable11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Is a Growing Market Also a Greener One?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5F0E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and Insights'!$F$278</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577-4154-92DE-E9468137C062}"/>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577-4154-92DE-E9468137C062}"/>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577-4154-92DE-E9468137C062}"/>
              </c:ext>
            </c:extLst>
          </c:dPt>
          <c:dLbls>
            <c:spPr>
              <a:solidFill>
                <a:srgbClr val="F5F0E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and Insights'!$E$279:$E$282</c:f>
              <c:strCache>
                <c:ptCount val="3"/>
                <c:pt idx="0">
                  <c:v>Declining</c:v>
                </c:pt>
                <c:pt idx="1">
                  <c:v>Rising</c:v>
                </c:pt>
                <c:pt idx="2">
                  <c:v>Stable</c:v>
                </c:pt>
              </c:strCache>
            </c:strRef>
          </c:cat>
          <c:val>
            <c:numRef>
              <c:f>'Analysis and Insights'!$F$279:$F$282</c:f>
              <c:numCache>
                <c:formatCode>General</c:formatCode>
                <c:ptCount val="3"/>
                <c:pt idx="0">
                  <c:v>1108</c:v>
                </c:pt>
                <c:pt idx="1">
                  <c:v>1132</c:v>
                </c:pt>
                <c:pt idx="2">
                  <c:v>1093</c:v>
                </c:pt>
              </c:numCache>
            </c:numRef>
          </c:val>
          <c:extLst>
            <c:ext xmlns:c16="http://schemas.microsoft.com/office/drawing/2014/chart" uri="{C3380CC4-5D6E-409C-BE32-E72D297353CC}">
              <c16:uniqueId val="{00000007-3577-4154-92DE-E9468137C06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Insights!PivotTable9</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Is Our Global Recycling Footprint Expanding Evenly? </a:t>
            </a:r>
          </a:p>
        </c:rich>
      </c:tx>
      <c:layout>
        <c:manualLayout>
          <c:xMode val="edge"/>
          <c:yMode val="edge"/>
          <c:x val="0.12820149279879728"/>
          <c:y val="3.10114289837155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03604017357992E-2"/>
          <c:y val="0.18820477100024027"/>
          <c:w val="0.89859680780203988"/>
          <c:h val="0.61330628035269186"/>
        </c:manualLayout>
      </c:layout>
      <c:barChart>
        <c:barDir val="col"/>
        <c:grouping val="clustered"/>
        <c:varyColors val="0"/>
        <c:ser>
          <c:idx val="0"/>
          <c:order val="0"/>
          <c:tx>
            <c:strRef>
              <c:f>'Analysis and Insights'!$C$279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Insights'!$B$280:$B$284</c:f>
              <c:strCache>
                <c:ptCount val="4"/>
                <c:pt idx="0">
                  <c:v>Africa</c:v>
                </c:pt>
                <c:pt idx="1">
                  <c:v>Americas</c:v>
                </c:pt>
                <c:pt idx="2">
                  <c:v>Asia</c:v>
                </c:pt>
                <c:pt idx="3">
                  <c:v>Europe</c:v>
                </c:pt>
              </c:strCache>
            </c:strRef>
          </c:cat>
          <c:val>
            <c:numRef>
              <c:f>'Analysis and Insights'!$C$280:$C$284</c:f>
              <c:numCache>
                <c:formatCode>General</c:formatCode>
                <c:ptCount val="4"/>
                <c:pt idx="0">
                  <c:v>269</c:v>
                </c:pt>
                <c:pt idx="1">
                  <c:v>595</c:v>
                </c:pt>
                <c:pt idx="2">
                  <c:v>1116</c:v>
                </c:pt>
                <c:pt idx="3">
                  <c:v>1353</c:v>
                </c:pt>
              </c:numCache>
            </c:numRef>
          </c:val>
          <c:extLst>
            <c:ext xmlns:c16="http://schemas.microsoft.com/office/drawing/2014/chart" uri="{C3380CC4-5D6E-409C-BE32-E72D297353CC}">
              <c16:uniqueId val="{00000000-0DCF-409D-B851-3B750B6D83CE}"/>
            </c:ext>
          </c:extLst>
        </c:ser>
        <c:dLbls>
          <c:showLegendKey val="0"/>
          <c:showVal val="0"/>
          <c:showCatName val="0"/>
          <c:showSerName val="0"/>
          <c:showPercent val="0"/>
          <c:showBubbleSize val="0"/>
        </c:dLbls>
        <c:gapWidth val="100"/>
        <c:overlap val="-24"/>
        <c:axId val="696790095"/>
        <c:axId val="696792495"/>
      </c:barChart>
      <c:catAx>
        <c:axId val="696790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2495"/>
        <c:crosses val="autoZero"/>
        <c:auto val="1"/>
        <c:lblAlgn val="ctr"/>
        <c:lblOffset val="100"/>
        <c:noMultiLvlLbl val="0"/>
      </c:catAx>
      <c:valAx>
        <c:axId val="69679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latin typeface="Aptos Narrow" panose="020B0004020202020204" pitchFamily="34" charset="0"/>
              </a:rPr>
              <a:t>Local</a:t>
            </a:r>
          </a:p>
        </c:rich>
      </c:tx>
      <c:layout>
        <c:manualLayout>
          <c:xMode val="edge"/>
          <c:yMode val="edge"/>
          <c:x val="0.44001975179530439"/>
          <c:y val="0.103655182827156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454098107734283"/>
          <c:y val="0.26785037375038911"/>
          <c:w val="0.43150699551717325"/>
          <c:h val="0.62929280988576675"/>
        </c:manualLayout>
      </c:layout>
      <c:doughnutChart>
        <c:varyColors val="1"/>
        <c:ser>
          <c:idx val="0"/>
          <c:order val="0"/>
          <c:tx>
            <c:strRef>
              <c:f>'Analysis and Insights'!$F$308</c:f>
              <c:strCache>
                <c:ptCount val="1"/>
                <c:pt idx="0">
                  <c:v>Local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3D9E-4391-AA5E-FF521E08504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3D9E-4391-AA5E-FF521E085049}"/>
              </c:ext>
            </c:extLst>
          </c:dPt>
          <c:dLbls>
            <c:dLbl>
              <c:idx val="0"/>
              <c:layout>
                <c:manualLayout>
                  <c:x val="-0.17664343926914775"/>
                  <c:y val="-7.9137072086994414E-2"/>
                </c:manualLayout>
              </c:layout>
              <c:tx>
                <c:rich>
                  <a:bodyPr/>
                  <a:lstStyle/>
                  <a:p>
                    <a:fld id="{C59E7AE2-EFAA-418D-B4D8-1034636FA9CF}" type="PERCENTAGE">
                      <a:rPr lang="en-US" sz="1600" b="1"/>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D9E-4391-AA5E-FF521E085049}"/>
                </c:ext>
              </c:extLst>
            </c:dLbl>
            <c:dLbl>
              <c:idx val="1"/>
              <c:delete val="1"/>
              <c:extLst>
                <c:ext xmlns:c15="http://schemas.microsoft.com/office/drawing/2012/chart" uri="{CE6537A1-D6FC-4f65-9D91-7224C49458BB}"/>
                <c:ext xmlns:c16="http://schemas.microsoft.com/office/drawing/2014/chart" uri="{C3380CC4-5D6E-409C-BE32-E72D297353CC}">
                  <c16:uniqueId val="{00000003-3D9E-4391-AA5E-FF521E0850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Insights'!$G$308:$H$308</c:f>
              <c:numCache>
                <c:formatCode>General</c:formatCode>
                <c:ptCount val="2"/>
                <c:pt idx="0">
                  <c:v>10289.44</c:v>
                </c:pt>
                <c:pt idx="1">
                  <c:v>7156.96</c:v>
                </c:pt>
              </c:numCache>
            </c:numRef>
          </c:val>
          <c:extLst>
            <c:ext xmlns:c16="http://schemas.microsoft.com/office/drawing/2014/chart" uri="{C3380CC4-5D6E-409C-BE32-E72D297353CC}">
              <c16:uniqueId val="{00000004-3D9E-4391-AA5E-FF521E08504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ptos Narrow" panose="020B0004020202020204" pitchFamily="34" charset="0"/>
              </a:rPr>
              <a:t>Multinational</a:t>
            </a:r>
          </a:p>
        </c:rich>
      </c:tx>
      <c:layout>
        <c:manualLayout>
          <c:xMode val="edge"/>
          <c:yMode val="edge"/>
          <c:x val="0.26558830143674683"/>
          <c:y val="0.104850265015236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and Insights'!$F$309</c:f>
              <c:strCache>
                <c:ptCount val="1"/>
                <c:pt idx="0">
                  <c:v>Multinational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D319-4140-BBC8-57A3E0706B4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D319-4140-BBC8-57A3E0706B4D}"/>
              </c:ext>
            </c:extLst>
          </c:dPt>
          <c:dLbls>
            <c:dLbl>
              <c:idx val="0"/>
              <c:layout>
                <c:manualLayout>
                  <c:x val="-0.14001755875719396"/>
                  <c:y val="0.22790473621023333"/>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fld id="{4149DBFA-3105-4D1F-98CF-5D6370838944}" type="PERCENTAGE">
                      <a:rPr lang="en-US" sz="1800" b="1"/>
                      <a:pPr>
                        <a:defRPr sz="1600" b="1"/>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0.22501452849711553"/>
                      <c:h val="0.21485205971892371"/>
                    </c:manualLayout>
                  </c15:layout>
                  <c15:dlblFieldTable/>
                  <c15:showDataLabelsRange val="0"/>
                </c:ext>
                <c:ext xmlns:c16="http://schemas.microsoft.com/office/drawing/2014/chart" uri="{C3380CC4-5D6E-409C-BE32-E72D297353CC}">
                  <c16:uniqueId val="{00000001-D319-4140-BBC8-57A3E0706B4D}"/>
                </c:ext>
              </c:extLst>
            </c:dLbl>
            <c:dLbl>
              <c:idx val="1"/>
              <c:delete val="1"/>
              <c:extLst>
                <c:ext xmlns:c15="http://schemas.microsoft.com/office/drawing/2012/chart" uri="{CE6537A1-D6FC-4f65-9D91-7224C49458BB}"/>
                <c:ext xmlns:c16="http://schemas.microsoft.com/office/drawing/2014/chart" uri="{C3380CC4-5D6E-409C-BE32-E72D297353CC}">
                  <c16:uniqueId val="{00000003-D319-4140-BBC8-57A3E0706B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Insights'!$G$309:$H$309</c:f>
              <c:numCache>
                <c:formatCode>General</c:formatCode>
                <c:ptCount val="2"/>
                <c:pt idx="0">
                  <c:v>2808.92</c:v>
                </c:pt>
                <c:pt idx="1">
                  <c:v>14746.83</c:v>
                </c:pt>
              </c:numCache>
            </c:numRef>
          </c:val>
          <c:extLst>
            <c:ext xmlns:c16="http://schemas.microsoft.com/office/drawing/2014/chart" uri="{C3380CC4-5D6E-409C-BE32-E72D297353CC}">
              <c16:uniqueId val="{00000004-D319-4140-BBC8-57A3E0706B4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layout>
        <c:manualLayout>
          <c:xMode val="edge"/>
          <c:yMode val="edge"/>
          <c:x val="0.3611382854475147"/>
          <c:y val="6.3897039986237678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Aptos Narrow" panose="020B0004020202020204" pitchFamily="34" charset="0"/>
              <a:ea typeface="+mn-ea"/>
              <a:cs typeface="+mn-cs"/>
            </a:defRPr>
          </a:pPr>
          <a:endParaRPr lang="en-US"/>
        </a:p>
      </c:txPr>
    </c:title>
    <c:autoTitleDeleted val="0"/>
    <c:plotArea>
      <c:layout/>
      <c:doughnutChart>
        <c:varyColors val="1"/>
        <c:ser>
          <c:idx val="0"/>
          <c:order val="0"/>
          <c:tx>
            <c:strRef>
              <c:f>'Analysis and Insights'!$F$310</c:f>
              <c:strCache>
                <c:ptCount val="1"/>
                <c:pt idx="0">
                  <c:v>Startup</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59EF-4B3D-8895-A0C7C571145B}"/>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59EF-4B3D-8895-A0C7C571145B}"/>
              </c:ext>
            </c:extLst>
          </c:dPt>
          <c:dLbls>
            <c:dLbl>
              <c:idx val="0"/>
              <c:layout>
                <c:manualLayout>
                  <c:x val="-0.17627162333739974"/>
                  <c:y val="0.18883436535961692"/>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C6DD1768-BA6F-45C3-8345-DE9A1AEB261C}" type="PERCENTAGE">
                      <a:rPr lang="en-US" sz="1600" b="1"/>
                      <a:pPr>
                        <a:defRPr sz="1600"/>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9EF-4B3D-8895-A0C7C571145B}"/>
                </c:ext>
              </c:extLst>
            </c:dLbl>
            <c:dLbl>
              <c:idx val="1"/>
              <c:delete val="1"/>
              <c:extLst>
                <c:ext xmlns:c15="http://schemas.microsoft.com/office/drawing/2012/chart" uri="{CE6537A1-D6FC-4f65-9D91-7224C49458BB}"/>
                <c:ext xmlns:c16="http://schemas.microsoft.com/office/drawing/2014/chart" uri="{C3380CC4-5D6E-409C-BE32-E72D297353CC}">
                  <c16:uniqueId val="{00000003-59EF-4B3D-8895-A0C7C57114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Insights'!$G$310:$H$310</c:f>
              <c:numCache>
                <c:formatCode>General</c:formatCode>
                <c:ptCount val="2"/>
                <c:pt idx="0">
                  <c:v>4356.07</c:v>
                </c:pt>
                <c:pt idx="1">
                  <c:v>13068.21</c:v>
                </c:pt>
              </c:numCache>
            </c:numRef>
          </c:val>
          <c:extLst>
            <c:ext xmlns:c16="http://schemas.microsoft.com/office/drawing/2014/chart" uri="{C3380CC4-5D6E-409C-BE32-E72D297353CC}">
              <c16:uniqueId val="{00000004-59EF-4B3D-8895-A0C7C571145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Which Product Category Offers The Best Value in terms of Average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15796376662453E-2"/>
          <c:y val="0.19090728981245467"/>
          <c:w val="0.91942833573458638"/>
          <c:h val="0.64400688896992864"/>
        </c:manualLayout>
      </c:layout>
      <c:barChart>
        <c:barDir val="col"/>
        <c:grouping val="clustered"/>
        <c:varyColors val="0"/>
        <c:ser>
          <c:idx val="0"/>
          <c:order val="0"/>
          <c:tx>
            <c:strRef>
              <c:f>'Analysis and Insights'!$B$95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and Insights'!$A$96:$A$102</c:f>
              <c:strCache>
                <c:ptCount val="6"/>
                <c:pt idx="0">
                  <c:v>Clothing</c:v>
                </c:pt>
                <c:pt idx="1">
                  <c:v>Electronics Accessories</c:v>
                </c:pt>
                <c:pt idx="2">
                  <c:v>Garden</c:v>
                </c:pt>
                <c:pt idx="3">
                  <c:v>Kitchenware</c:v>
                </c:pt>
                <c:pt idx="4">
                  <c:v>Packaging</c:v>
                </c:pt>
                <c:pt idx="5">
                  <c:v>Personal Care</c:v>
                </c:pt>
              </c:strCache>
            </c:strRef>
          </c:cat>
          <c:val>
            <c:numRef>
              <c:f>'Analysis and Insights'!$B$96:$B$102</c:f>
              <c:numCache>
                <c:formatCode>0.00</c:formatCode>
                <c:ptCount val="6"/>
                <c:pt idx="0">
                  <c:v>29.77170777988615</c:v>
                </c:pt>
                <c:pt idx="1">
                  <c:v>30.876654611211574</c:v>
                </c:pt>
                <c:pt idx="2">
                  <c:v>30.832941176470587</c:v>
                </c:pt>
                <c:pt idx="3">
                  <c:v>29.940712945590995</c:v>
                </c:pt>
                <c:pt idx="4">
                  <c:v>31.042447552447552</c:v>
                </c:pt>
                <c:pt idx="5">
                  <c:v>31.319471890971037</c:v>
                </c:pt>
              </c:numCache>
            </c:numRef>
          </c:val>
          <c:extLst>
            <c:ext xmlns:c16="http://schemas.microsoft.com/office/drawing/2014/chart" uri="{C3380CC4-5D6E-409C-BE32-E72D297353CC}">
              <c16:uniqueId val="{00000000-89E0-4A4A-A468-65E9CD826E05}"/>
            </c:ext>
          </c:extLst>
        </c:ser>
        <c:dLbls>
          <c:showLegendKey val="0"/>
          <c:showVal val="0"/>
          <c:showCatName val="0"/>
          <c:showSerName val="0"/>
          <c:showPercent val="0"/>
          <c:showBubbleSize val="0"/>
        </c:dLbls>
        <c:gapWidth val="100"/>
        <c:overlap val="-24"/>
        <c:axId val="2050499631"/>
        <c:axId val="2050498671"/>
      </c:barChart>
      <c:catAx>
        <c:axId val="205049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8671"/>
        <c:crosses val="autoZero"/>
        <c:auto val="1"/>
        <c:lblAlgn val="ctr"/>
        <c:lblOffset val="100"/>
        <c:noMultiLvlLbl val="0"/>
      </c:catAx>
      <c:valAx>
        <c:axId val="2050498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 Top 5 sustainable</a:t>
            </a:r>
            <a:r>
              <a:rPr lang="en-US" sz="1800" baseline="0">
                <a:solidFill>
                  <a:schemeClr val="accent6">
                    <a:lumMod val="50000"/>
                  </a:schemeClr>
                </a:solidFill>
                <a:latin typeface="Aptos Narrow" panose="020B0004020202020204" pitchFamily="34" charset="0"/>
              </a:rPr>
              <a:t> categories interms of  sustainbility rating</a:t>
            </a:r>
            <a:endParaRPr lang="en-US" sz="1800">
              <a:solidFill>
                <a:schemeClr val="accent6">
                  <a:lumMod val="50000"/>
                </a:schemeClr>
              </a:solidFill>
              <a:latin typeface="Aptos Narrow" panose="020B0004020202020204" pitchFamily="34" charset="0"/>
            </a:endParaRPr>
          </a:p>
        </c:rich>
      </c:tx>
      <c:layout>
        <c:manualLayout>
          <c:xMode val="edge"/>
          <c:yMode val="edge"/>
          <c:x val="5.4284433186946583E-2"/>
          <c:y val="5.79844975397545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84255358401387E-2"/>
          <c:y val="0.1806728726282823"/>
          <c:w val="0.70769006167224691"/>
          <c:h val="0.68903845911099215"/>
        </c:manualLayout>
      </c:layout>
      <c:barChart>
        <c:barDir val="bar"/>
        <c:grouping val="clustered"/>
        <c:varyColors val="0"/>
        <c:ser>
          <c:idx val="0"/>
          <c:order val="0"/>
          <c:tx>
            <c:strRef>
              <c:f>'Analysis and Insights'!$B$113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Insights'!$A$114:$A$119</c:f>
              <c:strCache>
                <c:ptCount val="5"/>
                <c:pt idx="0">
                  <c:v>Biobar</c:v>
                </c:pt>
                <c:pt idx="1">
                  <c:v>Greenpack</c:v>
                </c:pt>
                <c:pt idx="2">
                  <c:v>Rebottle</c:v>
                </c:pt>
                <c:pt idx="3">
                  <c:v>Rebrush</c:v>
                </c:pt>
                <c:pt idx="4">
                  <c:v>Terracup</c:v>
                </c:pt>
              </c:strCache>
            </c:strRef>
          </c:cat>
          <c:val>
            <c:numRef>
              <c:f>'Analysis and Insights'!$B$114:$B$119</c:f>
              <c:numCache>
                <c:formatCode>General</c:formatCode>
                <c:ptCount val="5"/>
                <c:pt idx="0">
                  <c:v>240.29</c:v>
                </c:pt>
                <c:pt idx="1">
                  <c:v>242.88</c:v>
                </c:pt>
                <c:pt idx="2">
                  <c:v>250.46</c:v>
                </c:pt>
                <c:pt idx="3">
                  <c:v>229.63</c:v>
                </c:pt>
                <c:pt idx="4">
                  <c:v>205.83</c:v>
                </c:pt>
              </c:numCache>
            </c:numRef>
          </c:val>
          <c:extLst>
            <c:ext xmlns:c16="http://schemas.microsoft.com/office/drawing/2014/chart" uri="{C3380CC4-5D6E-409C-BE32-E72D297353CC}">
              <c16:uniqueId val="{00000000-326E-4FAA-9D61-6D1F6EFA4084}"/>
            </c:ext>
          </c:extLst>
        </c:ser>
        <c:dLbls>
          <c:showLegendKey val="0"/>
          <c:showVal val="0"/>
          <c:showCatName val="0"/>
          <c:showSerName val="0"/>
          <c:showPercent val="0"/>
          <c:showBubbleSize val="0"/>
        </c:dLbls>
        <c:gapWidth val="115"/>
        <c:overlap val="-20"/>
        <c:axId val="485849759"/>
        <c:axId val="485850239"/>
      </c:barChart>
      <c:catAx>
        <c:axId val="485849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50239"/>
        <c:crosses val="autoZero"/>
        <c:auto val="1"/>
        <c:lblAlgn val="ctr"/>
        <c:lblOffset val="100"/>
        <c:noMultiLvlLbl val="0"/>
      </c:catAx>
      <c:valAx>
        <c:axId val="48585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8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Insights!PivotTable6</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Which Materials Are The Most Water-Intensive?</a:t>
            </a:r>
            <a:endParaRPr lang="en-GB" sz="1800">
              <a:solidFill>
                <a:schemeClr val="accent6">
                  <a:lumMod val="50000"/>
                </a:schemeClr>
              </a:solidFill>
              <a:latin typeface="Aptos Narrow" panose="020B0004020202020204" pitchFamily="34" charset="0"/>
            </a:endParaRPr>
          </a:p>
        </c:rich>
      </c:tx>
      <c:layout>
        <c:manualLayout>
          <c:xMode val="edge"/>
          <c:yMode val="edge"/>
          <c:x val="0.15707736477475784"/>
          <c:y val="7.44276132622816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04451539356648"/>
          <c:y val="0.2905691140930276"/>
          <c:w val="0.81152069245450464"/>
          <c:h val="0.51146920300128107"/>
        </c:manualLayout>
      </c:layout>
      <c:barChart>
        <c:barDir val="bar"/>
        <c:grouping val="clustered"/>
        <c:varyColors val="0"/>
        <c:ser>
          <c:idx val="0"/>
          <c:order val="0"/>
          <c:tx>
            <c:strRef>
              <c:f>'Analysis and Insights'!$B$128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Insights'!$A$129:$A$138</c:f>
              <c:strCache>
                <c:ptCount val="9"/>
                <c:pt idx="0">
                  <c:v>Aluminum</c:v>
                </c:pt>
                <c:pt idx="1">
                  <c:v>Bamboo</c:v>
                </c:pt>
                <c:pt idx="2">
                  <c:v>Bioplastic</c:v>
                </c:pt>
                <c:pt idx="3">
                  <c:v>Glass</c:v>
                </c:pt>
                <c:pt idx="4">
                  <c:v>Hemp</c:v>
                </c:pt>
                <c:pt idx="5">
                  <c:v>Organic Cotton</c:v>
                </c:pt>
                <c:pt idx="6">
                  <c:v>Paperboard</c:v>
                </c:pt>
                <c:pt idx="7">
                  <c:v>Recycled Plastic</c:v>
                </c:pt>
                <c:pt idx="8">
                  <c:v>Stainless Steel</c:v>
                </c:pt>
              </c:strCache>
            </c:strRef>
          </c:cat>
          <c:val>
            <c:numRef>
              <c:f>'Analysis and Insights'!$B$129:$B$138</c:f>
              <c:numCache>
                <c:formatCode>0</c:formatCode>
                <c:ptCount val="9"/>
                <c:pt idx="0">
                  <c:v>799.61797752808991</c:v>
                </c:pt>
                <c:pt idx="1">
                  <c:v>832.57617728531852</c:v>
                </c:pt>
                <c:pt idx="2">
                  <c:v>927.81315789473683</c:v>
                </c:pt>
                <c:pt idx="3">
                  <c:v>949.40173410404623</c:v>
                </c:pt>
                <c:pt idx="4">
                  <c:v>805.22849462365593</c:v>
                </c:pt>
                <c:pt idx="5">
                  <c:v>794.1645244215938</c:v>
                </c:pt>
                <c:pt idx="6">
                  <c:v>793.53887399463804</c:v>
                </c:pt>
                <c:pt idx="7">
                  <c:v>824.68983957219257</c:v>
                </c:pt>
                <c:pt idx="8">
                  <c:v>771.82722513089004</c:v>
                </c:pt>
              </c:numCache>
            </c:numRef>
          </c:val>
          <c:extLst>
            <c:ext xmlns:c16="http://schemas.microsoft.com/office/drawing/2014/chart" uri="{C3380CC4-5D6E-409C-BE32-E72D297353CC}">
              <c16:uniqueId val="{00000000-4B8D-4C4D-BCE8-5AF278A0FB87}"/>
            </c:ext>
          </c:extLst>
        </c:ser>
        <c:dLbls>
          <c:showLegendKey val="0"/>
          <c:showVal val="0"/>
          <c:showCatName val="0"/>
          <c:showSerName val="0"/>
          <c:showPercent val="0"/>
          <c:showBubbleSize val="0"/>
        </c:dLbls>
        <c:gapWidth val="150"/>
        <c:axId val="1022827871"/>
        <c:axId val="1022816831"/>
      </c:barChart>
      <c:catAx>
        <c:axId val="1022827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16831"/>
        <c:crosses val="autoZero"/>
        <c:auto val="1"/>
        <c:lblAlgn val="ctr"/>
        <c:lblOffset val="100"/>
        <c:noMultiLvlLbl val="0"/>
      </c:catAx>
      <c:valAx>
        <c:axId val="10228168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82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Insights!PivotTable8</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Are We On a Sustainable Trajectory? </a:t>
            </a:r>
            <a:endParaRPr lang="en-GB" sz="1800">
              <a:solidFill>
                <a:schemeClr val="accent6">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Insights'!$B$174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Insights'!$A$175:$A$186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 and Insights'!$B$175:$B$186</c:f>
              <c:numCache>
                <c:formatCode>0.00</c:formatCode>
                <c:ptCount val="11"/>
                <c:pt idx="0">
                  <c:v>3.4611764705882351</c:v>
                </c:pt>
                <c:pt idx="1">
                  <c:v>3.4622027972027976</c:v>
                </c:pt>
                <c:pt idx="2">
                  <c:v>3.4907975460122698</c:v>
                </c:pt>
                <c:pt idx="3">
                  <c:v>3.4686710963455147</c:v>
                </c:pt>
                <c:pt idx="4">
                  <c:v>3.4765048543689319</c:v>
                </c:pt>
                <c:pt idx="5">
                  <c:v>3.4783168316831685</c:v>
                </c:pt>
                <c:pt idx="6">
                  <c:v>3.5058412698412695</c:v>
                </c:pt>
                <c:pt idx="7">
                  <c:v>3.5590592334494775</c:v>
                </c:pt>
                <c:pt idx="8">
                  <c:v>3.4915658362989324</c:v>
                </c:pt>
                <c:pt idx="9">
                  <c:v>3.4453773584905663</c:v>
                </c:pt>
                <c:pt idx="10">
                  <c:v>3.4871383647798746</c:v>
                </c:pt>
              </c:numCache>
            </c:numRef>
          </c:val>
          <c:smooth val="0"/>
          <c:extLst>
            <c:ext xmlns:c16="http://schemas.microsoft.com/office/drawing/2014/chart" uri="{C3380CC4-5D6E-409C-BE32-E72D297353CC}">
              <c16:uniqueId val="{00000000-52BF-41CC-9FC7-E6BE64EFDEA4}"/>
            </c:ext>
          </c:extLst>
        </c:ser>
        <c:dLbls>
          <c:showLegendKey val="0"/>
          <c:showVal val="0"/>
          <c:showCatName val="0"/>
          <c:showSerName val="0"/>
          <c:showPercent val="0"/>
          <c:showBubbleSize val="0"/>
        </c:dLbls>
        <c:marker val="1"/>
        <c:smooth val="0"/>
        <c:axId val="1816776191"/>
        <c:axId val="1816776671"/>
      </c:lineChart>
      <c:catAx>
        <c:axId val="1816776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671"/>
        <c:crosses val="autoZero"/>
        <c:auto val="1"/>
        <c:lblAlgn val="ctr"/>
        <c:lblOffset val="100"/>
        <c:noMultiLvlLbl val="0"/>
      </c:catAx>
      <c:valAx>
        <c:axId val="1816776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Insights!PivotTable10</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accent6">
                    <a:lumMod val="50000"/>
                  </a:schemeClr>
                </a:solidFill>
                <a:latin typeface="Aptos Narrow" panose="020B0004020202020204" pitchFamily="34" charset="0"/>
              </a:rPr>
              <a:t>Which Of Our Top 10 Products Are Draining Our Water Resources?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Insights'!$B$191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Insights'!$A$192:$A$202</c:f>
              <c:strCache>
                <c:ptCount val="10"/>
                <c:pt idx="0">
                  <c:v>Biobar</c:v>
                </c:pt>
                <c:pt idx="1">
                  <c:v>Bioshirt</c:v>
                </c:pt>
                <c:pt idx="2">
                  <c:v>Ecobar</c:v>
                </c:pt>
                <c:pt idx="3">
                  <c:v>Ecopack</c:v>
                </c:pt>
                <c:pt idx="4">
                  <c:v>Ecotoy</c:v>
                </c:pt>
                <c:pt idx="5">
                  <c:v>Greenpack</c:v>
                </c:pt>
                <c:pt idx="6">
                  <c:v>Rebottle</c:v>
                </c:pt>
                <c:pt idx="7">
                  <c:v>Retoy</c:v>
                </c:pt>
                <c:pt idx="8">
                  <c:v>Terrashirt</c:v>
                </c:pt>
                <c:pt idx="9">
                  <c:v>Terratoy</c:v>
                </c:pt>
              </c:strCache>
            </c:strRef>
          </c:cat>
          <c:val>
            <c:numRef>
              <c:f>'Analysis and Insights'!$B$192:$B$202</c:f>
              <c:numCache>
                <c:formatCode>General</c:formatCode>
                <c:ptCount val="10"/>
                <c:pt idx="0">
                  <c:v>50007</c:v>
                </c:pt>
                <c:pt idx="1">
                  <c:v>52624</c:v>
                </c:pt>
                <c:pt idx="2">
                  <c:v>34650</c:v>
                </c:pt>
                <c:pt idx="3">
                  <c:v>51656</c:v>
                </c:pt>
                <c:pt idx="4">
                  <c:v>88079</c:v>
                </c:pt>
                <c:pt idx="5">
                  <c:v>65010</c:v>
                </c:pt>
                <c:pt idx="6">
                  <c:v>53528</c:v>
                </c:pt>
                <c:pt idx="7">
                  <c:v>72210</c:v>
                </c:pt>
                <c:pt idx="8">
                  <c:v>51265</c:v>
                </c:pt>
                <c:pt idx="9">
                  <c:v>55005</c:v>
                </c:pt>
              </c:numCache>
            </c:numRef>
          </c:val>
          <c:extLst>
            <c:ext xmlns:c16="http://schemas.microsoft.com/office/drawing/2014/chart" uri="{C3380CC4-5D6E-409C-BE32-E72D297353CC}">
              <c16:uniqueId val="{00000000-F142-4E52-9EB0-E639DA33185A}"/>
            </c:ext>
          </c:extLst>
        </c:ser>
        <c:dLbls>
          <c:dLblPos val="outEnd"/>
          <c:showLegendKey val="0"/>
          <c:showVal val="1"/>
          <c:showCatName val="0"/>
          <c:showSerName val="0"/>
          <c:showPercent val="0"/>
          <c:showBubbleSize val="0"/>
        </c:dLbls>
        <c:gapWidth val="100"/>
        <c:overlap val="-24"/>
        <c:axId val="2053000079"/>
        <c:axId val="2052997679"/>
      </c:barChart>
      <c:catAx>
        <c:axId val="20530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97679"/>
        <c:crosses val="autoZero"/>
        <c:auto val="1"/>
        <c:lblAlgn val="ctr"/>
        <c:lblOffset val="100"/>
        <c:noMultiLvlLbl val="0"/>
      </c:catAx>
      <c:valAx>
        <c:axId val="2052997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0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chemeClr val="accent6">
                    <a:lumMod val="50000"/>
                  </a:schemeClr>
                </a:solidFill>
                <a:latin typeface="Aptos Narrow" panose="020B0004020202020204" pitchFamily="34" charset="0"/>
              </a:rPr>
              <a:t>Fully Sustainable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698728784013502"/>
          <c:y val="0.23530867197203223"/>
          <c:w val="0.66759060449481966"/>
          <c:h val="0.60441664605878642"/>
        </c:manualLayout>
      </c:layout>
      <c:doughnutChart>
        <c:varyColors val="1"/>
        <c:ser>
          <c:idx val="0"/>
          <c:order val="0"/>
          <c:tx>
            <c:strRef>
              <c:f>'Analysis and Insights'!$G$230</c:f>
              <c:strCache>
                <c:ptCount val="1"/>
                <c:pt idx="0">
                  <c:v>Fully Sustainable</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F5DE-4366-ABA3-FE089D099211}"/>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F5DE-4366-ABA3-FE089D099211}"/>
              </c:ext>
            </c:extLst>
          </c:dPt>
          <c:dLbls>
            <c:dLbl>
              <c:idx val="0"/>
              <c:layout>
                <c:manualLayout>
                  <c:x val="-0.26094274149133245"/>
                  <c:y val="9.3868219826901647E-2"/>
                </c:manualLayout>
              </c:layout>
              <c:tx>
                <c:rich>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fld id="{896264F8-5DB7-413E-8AF9-197A961B0B75}" type="PERCENTAGE">
                      <a:rPr lang="en-US"/>
                      <a:pPr>
                        <a:defRPr sz="1600" b="1"/>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GB"/>
                </a:p>
              </c:txPr>
              <c:showLegendKey val="0"/>
              <c:showVal val="0"/>
              <c:showCatName val="0"/>
              <c:showSerName val="0"/>
              <c:showPercent val="1"/>
              <c:showBubbleSize val="0"/>
              <c:extLst>
                <c:ext xmlns:c15="http://schemas.microsoft.com/office/drawing/2012/chart" uri="{CE6537A1-D6FC-4f65-9D91-7224C49458BB}">
                  <c15:layout>
                    <c:manualLayout>
                      <c:w val="0.29482046778895965"/>
                      <c:h val="0.22941141016689956"/>
                    </c:manualLayout>
                  </c15:layout>
                  <c15:dlblFieldTable/>
                  <c15:showDataLabelsRange val="0"/>
                </c:ext>
                <c:ext xmlns:c16="http://schemas.microsoft.com/office/drawing/2014/chart" uri="{C3380CC4-5D6E-409C-BE32-E72D297353CC}">
                  <c16:uniqueId val="{00000001-F5DE-4366-ABA3-FE089D099211}"/>
                </c:ext>
              </c:extLst>
            </c:dLbl>
            <c:dLbl>
              <c:idx val="1"/>
              <c:delete val="1"/>
              <c:extLst>
                <c:ext xmlns:c15="http://schemas.microsoft.com/office/drawing/2012/chart" uri="{CE6537A1-D6FC-4f65-9D91-7224C49458BB}"/>
                <c:ext xmlns:c16="http://schemas.microsoft.com/office/drawing/2014/chart" uri="{C3380CC4-5D6E-409C-BE32-E72D297353CC}">
                  <c16:uniqueId val="{00000003-F5DE-4366-ABA3-FE089D09921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Insights'!$H$230:$I$230</c:f>
              <c:numCache>
                <c:formatCode>General</c:formatCode>
                <c:ptCount val="2"/>
                <c:pt idx="0" formatCode="0.00">
                  <c:v>39.421467625899275</c:v>
                </c:pt>
                <c:pt idx="1">
                  <c:v>60.58</c:v>
                </c:pt>
              </c:numCache>
            </c:numRef>
          </c:val>
          <c:extLst>
            <c:ext xmlns:c16="http://schemas.microsoft.com/office/drawing/2014/chart" uri="{C3380CC4-5D6E-409C-BE32-E72D297353CC}">
              <c16:uniqueId val="{00000004-F5DE-4366-ABA3-FE089D09921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chemeClr val="accent6">
                    <a:lumMod val="50000"/>
                  </a:schemeClr>
                </a:solidFill>
                <a:latin typeface="Aptos Narrow" panose="020B0004020202020204" pitchFamily="34" charset="0"/>
              </a:rPr>
              <a:t>Not Sustainable</a:t>
            </a:r>
          </a:p>
        </c:rich>
      </c:tx>
      <c:layout>
        <c:manualLayout>
          <c:xMode val="edge"/>
          <c:yMode val="edge"/>
          <c:x val="0.30783614800892095"/>
          <c:y val="3.3251100741277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072511370568657"/>
          <c:y val="0.18153261157695633"/>
          <c:w val="0.43122101417699693"/>
          <c:h val="0.53543345946860865"/>
        </c:manualLayout>
      </c:layout>
      <c:doughnutChart>
        <c:varyColors val="1"/>
        <c:ser>
          <c:idx val="0"/>
          <c:order val="0"/>
          <c:tx>
            <c:strRef>
              <c:f>'Analysis and Insights'!$G$231</c:f>
              <c:strCache>
                <c:ptCount val="1"/>
                <c:pt idx="0">
                  <c:v>Not Sustainable</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7C32-446D-9ED1-FF3C90C47B2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7C32-446D-9ED1-FF3C90C47B2D}"/>
              </c:ext>
            </c:extLst>
          </c:dPt>
          <c:dLbls>
            <c:dLbl>
              <c:idx val="0"/>
              <c:layout>
                <c:manualLayout>
                  <c:x val="-0.13397372324273102"/>
                  <c:y val="0.18032327776637916"/>
                </c:manualLayout>
              </c:layout>
              <c:tx>
                <c:rich>
                  <a:bodyPr/>
                  <a:lstStyle/>
                  <a:p>
                    <a:fld id="{661374FF-E021-4EAA-BF29-A1FBD5E262F1}" type="PERCENTAGE">
                      <a:rPr lang="en-US" sz="1600" b="1"/>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C32-446D-9ED1-FF3C90C47B2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'Analysis and Insights'!$H$231:$I$231</c:f>
              <c:numCache>
                <c:formatCode>General</c:formatCode>
                <c:ptCount val="2"/>
                <c:pt idx="0" formatCode="0.00">
                  <c:v>24.558006161971832</c:v>
                </c:pt>
                <c:pt idx="1">
                  <c:v>75.44</c:v>
                </c:pt>
              </c:numCache>
            </c:numRef>
          </c:val>
          <c:extLst>
            <c:ext xmlns:c16="http://schemas.microsoft.com/office/drawing/2014/chart" uri="{C3380CC4-5D6E-409C-BE32-E72D297353CC}">
              <c16:uniqueId val="{00000004-7C32-446D-9ED1-FF3C90C47B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700" b="1">
                <a:solidFill>
                  <a:schemeClr val="accent6">
                    <a:lumMod val="50000"/>
                  </a:schemeClr>
                </a:solidFill>
                <a:latin typeface="Aptos Narrow" panose="020B0004020202020204" pitchFamily="34" charset="0"/>
              </a:rPr>
              <a:t>Partially Sustainable</a:t>
            </a:r>
          </a:p>
        </c:rich>
      </c:tx>
      <c:overlay val="0"/>
      <c:spPr>
        <a:noFill/>
        <a:ln>
          <a:noFill/>
        </a:ln>
        <a:effectLst/>
      </c:spPr>
      <c:txPr>
        <a:bodyPr rot="0" spcFirstLastPara="1" vertOverflow="ellipsis" vert="horz" wrap="square" anchor="ctr" anchorCtr="1"/>
        <a:lstStyle/>
        <a:p>
          <a:pPr>
            <a:defRPr sz="17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0.22715413365779222"/>
          <c:y val="0.36554697632073935"/>
          <c:w val="0.56703518407104037"/>
          <c:h val="0.55198807714031328"/>
        </c:manualLayout>
      </c:layout>
      <c:doughnutChart>
        <c:varyColors val="1"/>
        <c:ser>
          <c:idx val="0"/>
          <c:order val="0"/>
          <c:tx>
            <c:strRef>
              <c:f>'Analysis and Insights'!$G$232</c:f>
              <c:strCache>
                <c:ptCount val="1"/>
                <c:pt idx="0">
                  <c:v>Partially Sustainable</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DB9A-4242-B356-09129A81333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DB9A-4242-B356-09129A813333}"/>
              </c:ext>
            </c:extLst>
          </c:dPt>
          <c:dLbls>
            <c:dLbl>
              <c:idx val="0"/>
              <c:layout>
                <c:manualLayout>
                  <c:x val="-0.20013671303874353"/>
                  <c:y val="0.1089600994007896"/>
                </c:manualLayout>
              </c:layout>
              <c:tx>
                <c:rich>
                  <a:bodyPr/>
                  <a:lstStyle/>
                  <a:p>
                    <a:fld id="{5C6D4D9B-B053-45A2-B5E6-C580B2ABF99F}" type="PERCENTAGE">
                      <a:rPr lang="en-US"/>
                      <a:pPr/>
                      <a:t>[PERCENTAGE]</a:t>
                    </a:fld>
                    <a:endParaRPr lang="en-GB"/>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B9A-4242-B356-09129A813333}"/>
                </c:ext>
              </c:extLst>
            </c:dLbl>
            <c:dLbl>
              <c:idx val="1"/>
              <c:delete val="1"/>
              <c:extLst>
                <c:ext xmlns:c15="http://schemas.microsoft.com/office/drawing/2012/chart" uri="{CE6537A1-D6FC-4f65-9D91-7224C49458BB}"/>
                <c:ext xmlns:c16="http://schemas.microsoft.com/office/drawing/2014/chart" uri="{C3380CC4-5D6E-409C-BE32-E72D297353CC}">
                  <c16:uniqueId val="{00000003-DB9A-4242-B356-09129A813333}"/>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'Analysis and Insights'!$H$232:$I$232</c:f>
              <c:numCache>
                <c:formatCode>General</c:formatCode>
                <c:ptCount val="2"/>
                <c:pt idx="0" formatCode="0.00">
                  <c:v>34.24826364977865</c:v>
                </c:pt>
                <c:pt idx="1">
                  <c:v>65.75</c:v>
                </c:pt>
              </c:numCache>
            </c:numRef>
          </c:val>
          <c:extLst>
            <c:ext xmlns:c16="http://schemas.microsoft.com/office/drawing/2014/chart" uri="{C3380CC4-5D6E-409C-BE32-E72D297353CC}">
              <c16:uniqueId val="{00000004-DB9A-4242-B356-09129A81333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[Sustainability project.xlsx]Analysis and Insights!PivotTable23</c:name>
    <c:fmtId val="8"/>
  </c:pivotSource>
  <c:chart>
    <c:title>
      <c:tx>
        <c:rich>
          <a:bodyPr rot="0" spcFirstLastPara="1" vertOverflow="ellipsis" vert="horz" wrap="square" anchor="ctr" anchorCtr="1"/>
          <a:lstStyle/>
          <a:p>
            <a:pPr>
              <a:defRPr lang="en-GB" sz="1800" b="1" i="0" u="none" strike="noStrike" kern="1200" spc="0" baseline="0">
                <a:solidFill>
                  <a:schemeClr val="accent6">
                    <a:lumMod val="50000"/>
                  </a:schemeClr>
                </a:solidFill>
                <a:latin typeface="Aptos Narrow" panose="020B0004020202020204" pitchFamily="34" charset="0"/>
                <a:ea typeface="+mn-ea"/>
                <a:cs typeface="+mn-cs"/>
              </a:defRPr>
            </a:pPr>
            <a:r>
              <a:rPr lang="en-GB" sz="1800" b="1" i="0" u="none" strike="noStrike" kern="1200" baseline="0">
                <a:solidFill>
                  <a:schemeClr val="accent6">
                    <a:lumMod val="50000"/>
                  </a:schemeClr>
                </a:solidFill>
                <a:latin typeface="Aptos Narrow" panose="020B0004020202020204" pitchFamily="34" charset="0"/>
                <a:ea typeface="+mn-ea"/>
                <a:cs typeface="+mn-cs"/>
              </a:rPr>
              <a:t>Which Target Audience Has the highest Carbon footprint?</a:t>
            </a:r>
          </a:p>
        </c:rich>
      </c:tx>
      <c:overlay val="0"/>
      <c:spPr>
        <a:noFill/>
        <a:ln>
          <a:noFill/>
        </a:ln>
        <a:effectLst/>
      </c:spPr>
      <c:txPr>
        <a:bodyPr rot="0" spcFirstLastPara="1" vertOverflow="ellipsis" vert="horz" wrap="square" anchor="ctr" anchorCtr="1"/>
        <a:lstStyle/>
        <a:p>
          <a:pPr>
            <a:defRPr lang="en-GB" sz="1800" b="1" i="0" u="none" strike="noStrike" kern="1200" spc="0" baseline="0">
              <a:solidFill>
                <a:schemeClr val="accent6">
                  <a:lumMod val="50000"/>
                </a:schemeClr>
              </a:solidFill>
              <a:latin typeface="Aptos Narrow" panose="020B0004020202020204" pitchFamily="34" charset="0"/>
              <a:ea typeface="+mn-ea"/>
              <a:cs typeface="+mn-cs"/>
            </a:defRPr>
          </a:pPr>
          <a:endParaRPr lang="en-GB"/>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58000"/>
            </a:schemeClr>
          </a:solidFill>
          <a:ln w="19050">
            <a:solidFill>
              <a:schemeClr val="lt1"/>
            </a:solidFill>
          </a:ln>
          <a:effectLst/>
        </c:spPr>
      </c:pivotFmt>
      <c:pivotFmt>
        <c:idx val="3"/>
        <c:spPr>
          <a:solidFill>
            <a:schemeClr val="accent6">
              <a:tint val="86000"/>
            </a:schemeClr>
          </a:solidFill>
          <a:ln w="19050">
            <a:solidFill>
              <a:schemeClr val="lt1"/>
            </a:solidFill>
          </a:ln>
          <a:effectLst/>
        </c:spPr>
      </c:pivotFmt>
      <c:pivotFmt>
        <c:idx val="4"/>
        <c:spPr>
          <a:solidFill>
            <a:schemeClr val="accent6">
              <a:shade val="86000"/>
            </a:schemeClr>
          </a:solidFill>
          <a:ln w="19050">
            <a:solidFill>
              <a:schemeClr val="lt1"/>
            </a:solidFill>
          </a:ln>
          <a:effectLst/>
        </c:spPr>
      </c:pivotFmt>
      <c:pivotFmt>
        <c:idx val="5"/>
        <c:spPr>
          <a:solidFill>
            <a:schemeClr val="accent6">
              <a:shade val="58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58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shade val="58000"/>
            </a:schemeClr>
          </a:solidFill>
          <a:ln w="19050">
            <a:solidFill>
              <a:schemeClr val="lt1"/>
            </a:solidFill>
          </a:ln>
          <a:effectLst/>
        </c:spPr>
      </c:pivotFmt>
    </c:pivotFmts>
    <c:plotArea>
      <c:layout/>
      <c:doughnutChart>
        <c:varyColors val="1"/>
        <c:ser>
          <c:idx val="0"/>
          <c:order val="0"/>
          <c:tx>
            <c:strRef>
              <c:f>'Analysis and Insights'!$B$347</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7A4D-4901-97B9-C2E28378241E}"/>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7A4D-4901-97B9-C2E28378241E}"/>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7A4D-4901-97B9-C2E28378241E}"/>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7A4D-4901-97B9-C2E28378241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and Insights'!$A$348:$A$352</c:f>
              <c:strCache>
                <c:ptCount val="4"/>
                <c:pt idx="0">
                  <c:v>Adults</c:v>
                </c:pt>
                <c:pt idx="1">
                  <c:v>Business</c:v>
                </c:pt>
                <c:pt idx="2">
                  <c:v>Household</c:v>
                </c:pt>
                <c:pt idx="3">
                  <c:v>Kids</c:v>
                </c:pt>
              </c:strCache>
            </c:strRef>
          </c:cat>
          <c:val>
            <c:numRef>
              <c:f>'Analysis and Insights'!$B$348:$B$352</c:f>
              <c:numCache>
                <c:formatCode>0</c:formatCode>
                <c:ptCount val="4"/>
                <c:pt idx="0">
                  <c:v>35.256687612208253</c:v>
                </c:pt>
                <c:pt idx="1">
                  <c:v>34.250847761194031</c:v>
                </c:pt>
                <c:pt idx="2">
                  <c:v>34.888956943602182</c:v>
                </c:pt>
                <c:pt idx="3">
                  <c:v>36.579537366548045</c:v>
                </c:pt>
              </c:numCache>
            </c:numRef>
          </c:val>
          <c:extLst>
            <c:ext xmlns:c16="http://schemas.microsoft.com/office/drawing/2014/chart" uri="{C3380CC4-5D6E-409C-BE32-E72D297353CC}">
              <c16:uniqueId val="{00000008-7A4D-4901-97B9-C2E2837824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a:t>Which country is the true environmental leader?</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45E3FD68-55F5-4D11-8C1F-3659748BFA9D}">
          <cx:dataId val="0"/>
          <cx:layoutPr>
            <cx:geography cultureLanguage="en-US" cultureRegion="US" attribution="Powered by Bing">
              <cx:geoCache provider="{E9337A44-BEBE-4D9F-B70C-5C5E7DAFC167}">
                <cx:binary>7HzJktzIse2v0Lh+YAdiDpn6LgBkTRyaczd7AyuRbMyBefy2t3s/9g44qRKVN6GS2kxaiGbUUMks
h3v4ePwE/vpx+svH/PNt82gqctv+5eP08+O466q//PRT+zH+XNy2T4rkY1O25R/dk49l8VP5xx/J
x88/fWpux8RGP1Hi8p8+xrdN93l6/D9/xW+LPpfPyo+3XVLaV/3nZn79ue3zrj3z2cmPHn0se9ut
X4/wm35+fG0/JbePH322XdLNb+fq88+Pj/7F40c/bX/PPZmPcjxW13/Cdyl9wgQVhGpKvvyhjx/l
pY2+fazMEyaZVISJrx+r76Jf3Bb4+u7TfHmW20+fms9t++jbf//42tGD//hp0pb+V539cn3E6xdf
dPrp2Kb/89fND6Dl5id3zL41yd5HW6t7ze2S5N91/9fN7rjkCfvyhxwb3BHsydeTUPLHgXw97K8W
33+S0yb//r2Nzb//eGt07/W/3+gXza39+PnPMzqXTyTlmhgKL77j5PQJF5opqZX59ue7zK8m33+O
0yb//r2Nyb//eGvyi/8Ak/txYv/E7MLkEyEMU67hPyx7x/AuYU+UYIwbdmzx3cc4bfBvX9vY+9tP
t+b2/wPSyiGaq+676v96VqEwN6Fw8e+5wz32c/NEK+66Wn/NLGvquZtadp/mtNW/fW1j9W8/3Vr9
cPnvzyuXn5vi1s7flf/X7S7cJ8S4ZjX7Vzc/zi9rrtdEE/Xd8DiWu3b/B57ntOV/fHFj+x8/31o/
OPz7rX/d3eZ/ou05e4L+RQii+VevPvZ5lz5xvxTS7z6/sf3u05y2/Levbez+7adbq1+//fdb/U11
m9jvbvevezyHSxviEul+y+v6KNM4OBTBmZSu+y3VbMy++zinzf7taxuzf/vp1uyHN/9+s7/tm+zz
n+jtTD8x2hDh6uO2kYknnDHKhKu+GnxTUN/+v//bZMl8tpk6bfK/f3Nj9b9/sDX82/+ARuZd9uc5
O1pyw5mGeU87O4WzEyE5+TYjbevqO5t0nz89eoo58VNZnHuu00ew/f7mILYfb4/j0vv3x8G79vac
3g+bWZlBm8OE4uzvzn6nq3SMeUJcjbn1e9fJv8v+2s9/M9ib7rb73H7/6FROPHsc379++jS+f7o9
jHf/AUnpffK5s7dnHfFhB+KyJ5JzVykOS985CZfoJ0JLJV2+wQ3+gUc4bfwfX9yY/cfPtwZ//x/Q
5v/DDvcws/83Do4hoYeCOn+vYH8Wmvbf8px3X+J2C35u8bRtzfqzDuC/pRr2/99h0B9IcHDb3R6+
QMh3gub8p9/PdfPVc0j011O9/vTzY4Z29Qcuvf6GowH4Owh5/O8/37bdz48dqp9oriTXkhJJBJfm
8aPx85ePFBozzQjlwihXKrN+ZMumi39+LJ5QaYQyWqt1UAGE/fhRW/brRw5bUSd3HU2UNIRTo34g
9i/LfI5K+8MS3/7/I9sXL8vEdi1+8+NH1dd/tSomMAExbSCfK8pczQ0mnerj7Ws0e/jH7v9hTmRT
GjWzV4suZ/6CrUJz2feWlzfRItLu4o5l/iFxHL2oC1GUActZocy74ipHhX3W8clzs3YWn6Y8c5fc
s2Hi8DcRN83y8bw8VPCNelwQrjQ0FJqL1Y535ZHEZs2c15NXO8S+7hSTb+tEppcPkSKZhuE0dZWU
VCpF1PoUd4w4LIuJSG9bT1NnCOauGnzFePcVzvhaBU7YTh7p8k0Ko/j1rjaUUgytd6WUYVuFmhWt
F9rUHMLeEV5jp/z3aFrqIMmM87WX+F/lHdtulScwIxNAPy7XQOUwlN2Vl7uLEmbSjdc3hl8kepwu
4nxwv/brD5KCblgp7SJGAIQcS3F7naQNCRsv5TH9lSR1cd1V0xKcP6H7tkPPbYRQ8Hb4gUao3dWl
qXMSd8o03pTxWPmxmcreyxoheq80c9l6bj3Gb8/LPA6tL/ZziRAU4BkClq5z1V2ZxrK6Koa58cra
0hvi1CIY2ix9Tnotd9Q7IQopBgFlBFNUbl2DVgUpiz6DqHyovMHY5aJK+spv0yK/Oa/VCUtKbjin
CmZUSEHHWolKWu3YovGGpE2v+ySVVxJ54hkvmfllbEp1dV7eCS+8K0+RY3lzVy6lHCCvse5SXRVu
WDmHdJDJjpxTJhTUNa6gUE+ajR+GhV7mpBS1Z/I6Hvw0XdI56JJ++Z1FQ70j7JQRBVY2hqAAaAwZ
x0qZupG6Tefai2aaBf3Q0BexlKEvuJ4DOWnunzfiSeXWJRFFnAkpN6E88D7UXUJrz8177gmT0kPS
UeVFyRLtxPMpUZJguEU0u0LRTUFxHSEyZyK1NzckDzqayxdtulDPFFGzE2Br8v577foSYPKuqE2A
DYuqmtaFVmIpf4ljFV3qbK7fK5fxZyPP6veN7n87b8hT3nhX5D1DJs40Zi4MGZPC500oLpK2i3bC
+aQUl0stAUMSsfXF1lRxszhx41WJ6V9mZZX6jrbsl39CFzg7gllyofQmskIR8jo2qvbKtkg8NpXy
IhlKuVMbT7m61Iyj+3ENVpQbKY1RSZPUsvacxjDpa5NnN7kswj+Kqo3fGuSrbie4TnqglkiHBr+R
843E1InzJpGs9jo0Zpf50H8QnP+N1lQdHm5ARTiha+XSVK0PcqfsS0HiaBRIGXHoKH8sWh3w3O12
AspdI+bYzQFEG66ZkXItJJuMGzs66XNhG69mDfNay0ZfLHF6qKoqurRjybxKisswzLJLJrrR8erB
9t5CeLyTRe67pUToSOzohPulHTnW1yQFGYYBVca1XS5f2ZbH7XXM+qLdOUF3DaOtykDAUDOZFkCF
N2E2tZGO3alsvDiJsxuS0+Giriv2thya55F0ppumrcpDk5WuxyDfn+Ys9nEGnduZ63526p1W6H6m
MSiuiEiDdp1g53us+TijP3KGqfYqokfmjZEppEe7MWLBSCJaeUkzyNdt3xXTzunftzkkU43qrg27
3x7NlE1F76JSTKzUflOmmb+w3u6c7En97kjZuNg8VGaJaiTtMXaHoI9y6o916FwWPPJm86FMx/rB
KQ564YBhOKlckBqOLarVaBk6ytpjs258x0zcH3hnd6x3P/lAimToYSXDIk1s6qwtaZi1qqu9LDLy
dann+sCyNr0kfZ7+rUua5eJ8RjhlR7jsurITiJNtRgizEjwcgYok05FXwVBr5ykNSeRrXbTP6TCb
LpgidIE7eu7J3egp+2iq65LXXl7Y5mk6luV1FffL87R3mqe9FtwnWerupL9Txl27TcK+wtmb9DdV
uqjzxsK4iSt+65x+6g/UDOnlaA2pvNg63a/nzbv+xuO0YNbJlzGMQCiL216wZ9FoRRvV3hC2NpB1
3QSsSAfPsdPD20600uhg5Eodk6CBHPtnxpclGyWvvHns8wPJlv5i6sTDm2kjgDy7GPLBYAM6cCzF
zm1ZcjpXnqOq8ZJlvPCyVL0idSa8vCE73nkilxxJW73oTr0aIyrbSSJbkSQPXZ8lKpN+SJtl3vEM
ff+clBKg3cE7OPCL9fM7ghDHSR7HS+XlA2lvYu0Ul6UtyE1ZCH2olBzeTqPjZF4xj/H48FAwZIVF
0F9jIGcbJVU26SXrUP0XpzNv8lrQX1xCe7+ior4uG7mkXhWHYkfjE55pQHxDhaAKjEO6KRCYSWTH
3BGtqBv2XsVM7lVuGnsJGZyH52rzZVZ20cgblMdj4+qqnVseVWio4nJ4Kvu6vy5YJ24SbuhVF6ou
9vK67XfMeuJIAXEAd0AjogVYOsdSm7imCwinyNe9pJGXJ4kOxqRsb0TJ+hcTL1PPatP6dTIkO6Lv
ue1adCVn1OUUJUNsTlSEo63qGhklSnXlUWLZBbCY4fkDcwukAH1Y99Ma7dY2tzThxJpxgc8uSeeW
XtunS4ARN79ilbLPzss6pRGyC9pPrYDluJsONeMJT0TVVV5m7FR5de8svw8OzdWOq9zzylUnbNZx
ZEAG5DaJJUta6ZH0Fbwym4O2mvlTkvfFdT317U5uOSVKwf8Jk2uhVZt82Y2hLcuigKg6aj3AHk5Q
LfOHuCTzTnN4ynjohRACrgBvSW2SS13oOJloVXkNJ8mhcdDrxmNcHx58RGuZQWmE8YhSmzG2jVRs
6iRBChPL5BHZxl5dFvrhB4SGesXzVn4V3aKvsxtVNG3D0hvFgOYSiepQTjp9FdbR8uG8QicOCExF
6IOKAyxabDKUokUdO1FWebzuw4su61o/Y0PqAxJ5el7SiQM6krR+fif723Kuw2VOK8/I4b1Wlh0s
Dasdf1sr41ErYFZSN1hrANgIAZZ8LMTtprooXaf0XFmSZ3U61W8KNpbXJhJ88cpxmi7Pa+XSUxJd
Sg3DshhSNx6+1HmajzUk8sjAgLUbB5O1mR+ageZeLML4yk5DdJgTYS4tqekfzuzctMJWFzEbs9fn
H+eUkXGQUgBKJy6w+2P9I5sXvQ7hOcoMS+BUTnoARPD54UKUAOtYgWEMv9n4jKzHJWkrUXpT0tDE
n8dUdkFLTCV34uDUaSrDARtRg/xhVue94zIhzyxhM5zTpnby05hJj4zOhSuGK9s58460U7bTYHeB
8silQpgfS+unVk7FUFae6kT4NBvm+rpCFg0ebryVk83RA6GP3ALbKlcNmyNkxLQtmmdlHxeHSbBk
B449oQvMhiEKGREHtbVcZksnM0m89qkqfpGPhvtuIuKHQkVYNBEgEEgbmG1ATjm2mF4Gp3NW388S
Vjwv5okGVWj1Ts69j3SsYrCIEgq7FExuq7J33KCQSylIoUov7cPkmTNrduHW+U05CuNJMrzQo3hd
OSQ81LEKnwLvvpGmqnbqy3r6m8yC+HYZ1gRAW/S2EVhq0psuytEIyIG6h26KW/uST4IMz0Q/jsyf
RpMn181g6B5MeyIMMA1g6UeZFGizNmHglLEgfWFKby5SlvkxkXMwVskzxiPu922I/3ywj6L4UGDQ
jGFFtq3aPVVTsRBkER7HiTe2rLlQxbIXCetjH1vUxZECIYMHCWm24wAw52hqFI5Vxknk51qV17Nd
1DUPTbzjQvctCFGaoU3E/EHJdqBCrpSkEbBgmYnECeYyr7VHlth9Z1omPsVjMYY7cb7m/a12iLwV
aUT64ljHHjltnNViimpWepUtnICbWryv+3H5W92rPHBdS/8GGGR6WsWsvCoa2v5+/gjvu6uLGwqE
YtJBJ4msdiy+sDWJhrEvPZI3UZBL9Slv1O/CAqCqjS28nu91lfdTzioRQyu2aUBZ2SZK2zFJE+rW
pWcdiqG17vsrhIrdOcl7A4dxOW5WoMLBP1F7Nm0eTTsmeNmVXpM6zeJrmyS/1ctc8KCpQv6yzoYl
8TIdAzNSed7u1YgTPisISJFrDwj0aLuobpZKZVYNpefkYX0homzufBO68duybVi6E4YnEh9WJRiV
V67Zmv02yjLqZHzsCAJfti+RF7O3bmiyYOBN7ga8jcWbjBUYladwbLsLGoah8py2rd/FDbfVzrx1
wvLYx4IMgLtG7spOOPYomrdds9Qjkn0dI1yHvvvbKNHPWzIZL5/D7Hmr37t1FD+4lMEIWKMDOQMx
AIzUY7mkMLmoK3iymHle+l0UsuXSDG7S7pj71Nli8ALZAaRj4fL187tlxto0BMWh9KK2D98Nc8rU
YXZN+LRLeK8uz8fnKWEGsBUQSEPwd2PNjlMaO11WeguQ9ZvKLfsXo1VOMMhyfHte1InkJ1cRZGUt
YtnHjvVyQy5mZaGXSlX4Ke3c+Z3u1HCZ2Ty/wkIz/vW8vBOqAaMHvUUAEdCgChzLy7mTFP1cIq+X
SgdOjAVm00TYqOM7Dz8yjZUzSiJUA1q88Y1EFlXUdmnpmZk3kcenvg+x9rPs2qUWWOB5xU7kVI2e
iq9ZjqyA47Fi6WRlHvWO9dyiSP2wjNvUc2os/vxQt/RTNzcDuaxRa3Ymp1NyVxY2JH4hk2x8pe9G
N6dMQe5ogeBMfcJf0BmLxsYm8bux5OUzPcTOTnN34hhBUEALoNB84X9swmFQAy86J0Kq64AShBZR
XmV16SvVyp3UcsJDcc0IxAEXmDEB++nYsAsbezWMRemF7bL4eb/Qy1kO+qpvwjQYbeTsAC2nVMNY
va5PgBdjWDyWV48qqidtLFacXF5TZ6FBEYny9aKTfMdDVw/ctAEaXRR2DQq8LRTIY1Fc1rSL5tB6
JEryF7wBfJRyEV+c98yTUlB3cWkI20DzpZDcSV2kqLJCCmSTOs3rQx0S/TR24vHBWBhu2cn1xhdA
XEHVOgrfkdLGWL3JuYKUXEzKB7Mtn694ir1aMAtN6p0UecorgFCtcwyaCq43piNkkU2fIG85Xfdm
6JZXRVmPnkQ/5ak6rXcO6pQ0YHwrhQowMea6Y+Uq26aSVQjuZq6jG5s07KLNInVNpql6uoxLv6Pd
iSNDRgYSbYiCTLHJkpmi1TiBfeaNQ1VhLxsTOgRR6YZ7XcQJZ4eIFRgDRsuJWR/kzqlNFXfjLkEc
T8OgiqAAdyBQWakTL0nC5s15RzxhRRgRq0mQFAxuD26EhZM72S7S1pMmFjbA49QfbcNF6IUOgFwg
/zx+eHZExQZaip4ElMht2V5KXUzxRK2XDknoZ04UcBomQGqFc+BhM3nT5I7BeTVP2RRNtVgh6BVn
Ws1wx6ZxlzpV4XD0mG1+Q7FNPOQFi7yM0z2AfU/SWhvuSJIVaGFgBVmv6rtkuEaq7vKDnbOh8pOs
wlGeV+xEqTFqXYyuvQlqykaxomt0Hreu9bpp6S6XWTgvFxmaoBZtfXAmM9+oOgl//SeEyjWtIBww
LW2ENoUZ3UQz67UjjJiACvKumOW7WNrmgsiaXYxtzHdknhjPkPjRVeMdF6AtrFc57tq11UvZpqyx
HiYl14tie2OqKf91DuMUL8pgxe+iIE0gHNJc03EqdpLN/V563QohhaKjBsF3G/yEl2pieWK9Xk3u
q57a2cvjJrp1wrp/vmgnPLRh3T53qnan8q3xd1yOVndFpKCPBqCwLUe24ybpgE96IQVxCCuN6JCy
lL46f6D3swCmTgUcErQy4Gjb+joo2ycJjQHYhH38e7TEQxx0eAuJveDhVP7e9SK6PS/xvkHXOReQ
mpLrxdlt3om7wolJgw6i6JJi9OrEipemX7LIa7BWuRDMCk/ZiAxeWIXpHmvhlPQvXbwruFr77GNn
GpySJC5HG0qqKs4D5SAwgd2X8eibMU9cL7HhMgbVRKrsCmCx+/m89veTBEMNASEcawlGgZQey5fY
SKBNRpKgU8au8fc2q/h4SWOtLx4sCRApkCGscr4A7MeSMDtQs+SokjY0ygZ20ePsmQw7/Qs5iDne
SUf3o5TBjzTyOvo0JIaNYdvUydKpa1FOaF5/QgEJsjHNAjcLgcB1tryMirn+UI2qukxnxt+fV/Z+
sEA6oHQQnonCGwY2/U7XS5n1LaSDOZY+dStJPJFa+uCQXKVoLPqx7QHFdNMIIEI0WNojOsTRMTfp
zF8MenKu/wlVNF2jHmxPs+XVtOD6OWClwZDjUr0EKT2csYQmwx4X7ETkA9ymgCqVAXVwu07C/lQU
o+2tFxEuAlODU2/cIroG32+60bpzHtySgo9O1mUHXseB6WjTtbURnct6PSLHSdkhH3T+QgD3OhTR
xF+eN+EpXwTzcn2pEABL8NKPXb9IE4J5a0bNV2N7TdKa+wATioDOY35dtQ25qbFvfyWatPoQq7ja
CYUTOQZtHEwK1AmE+C03WOTZAOoHmu9wihzq1UAUX3KdK+CYk2reUuqIwRM8qd/yJJqbHeXv9wXo
sHBXYl0bay63jKnSWSqslHPs1ZaSfMBhJNKzFMHo93GUt6A6ZtnryJnEP5FwIBj8Ahwy0s4W+++S
pK2jAUPA7Nat7+AJrwe9xL+5qs92etdNuCPyDBg9rsIAgByOzu74gMMhtoXhcxKQsRWBq/P20i2H
dCeDbkG9b2I08hlhCPrtrIb7SwVJGEuCFDuKzuR9MESLcyhJ6vi1bMkL7BPtTcacl+EUThc1tp2v
wr57oDvfe4xNcuMVGTs0t0mQNE3hTUI1l2gMx8tSFSzIzHIoJes8RDOAN5AZD+eDaVOxvkgHwQ+M
FRdIKhCcY1s3ZVImqeqTQEdRfyNqOR9I1A8XZTLsrRlOHetdUWtc3+2gF6ZmUQxJ0BuTHDqW64BO
bblzrJvE90UhswLDGt0cBp/18ztSnCHORJykcRAmjRpvCFiwod/OVdZcszk15I2quvCB3dwqFEx6
RCMuM+ElLXrTxLKZ140oTRSMYRw9F6A3BStytdOsnlBNAc+juAaB+zhq2yr3uCwSOgCYAjPNunja
uznLrjpWKHqFe2Et7gCpChn/vINsEs4X1bC6XJlakI1h5NieZajCOJl5EhQTSUMsgKs+WXy1tKPb
eNmkJuN3Oh7Gy6ivsW0/L/yey2CfD98HLwJke+TaTUluhk5xJ7TcF3UXXZEmnH0J4uuOlE1G5xIo
OqFoo7CmZdgFb6T0eYILLCV1/SiZo8GfWV7+ktaTOThycg7tjGpd2MpeMLpEO+n8XvhBtMbyGXw4
inXKesP9rreatCRhlhbMd0kZuy+pqIb6fdJ11OEeOC5tt7ONOiUPcYGaj14OdPVNDMYLz2noVNSf
Mz54+bjoAPcLc1/0SxOcP7sTooDdm/W9IaB/ICSPVatwo6vJQKnxQ0wdh7C2SzChLiOl1c3OAW46
gvUAwYLAih1/8cYvsvHRNJO1O/UjtGpJ+TQObXXphEvhU0dFr7sBO/5w7FM/LSb2bGRi3DnEe3G5
isdqBE0dmDvw1GNNKV4ZgR44pj6cVF86S0c9LhsA08Rh6A9K8uq8Ze9HBUOHBbPCedAvuptDrKIp
C9MQaY3mGb/Kcjsc6iTudox6X6sjKXQTFZlhxqkzFvrY6Cs/0rL08wnMOzc2r4aBiZ08c0oc0NmV
nI2LFNDv2IjCAjtNtIwCJDFi04uKN3MS+7HIWd572vKZ2sPc5Qm/eLg18WYbwABo/QF8b6wZA2oE
h586PtOl/BBnWGOW7QPpQDgkXKsFKRqIDjZAiPhj7fJyzmOpCfdnqPPBkNIG2GJUOwjcfcfABQi8
NWm9lqHQi29smA5DGI2pSQNKsfUROikPTpK41w81GKSsGBFWogCmttBUW7IxrrSTBhWn6Mxw5fUi
Ie2eP9xPHxIpESMurmhi4yrXz+/UcUD14cxqnQbOMJdeHBOUt9FNr6YQy/rzCt0rcSujCT0VXqOm
cFloW+Kacr1lmyRZUOOq2Mcl64u3QkT1RZ2KKWh16dxEAFF3/P2UfmBCMOxvQQvA1ddj/ZoFBo5q
WDFN4horY1DZW2qVNznuuBPJp0QholBfMK8AF9m4hcjjIcHVL2xwFtb9UsVl4ZeDdj9wEAwfHEzr
7T1wkICor7Dexs/JUidz1essqMalvDRt/kfD5B714P55wR+wjgDvfy2b23zbMhdX1HGzFQ6o5nd9
uSzB4vD4Ge69ts9JXOXP7eI0e7ux+8F1LHWTJ0I5l7iyFSYBc4flaqiS7rJsB3p13hfv9yJYagJB
Q9nEFXTsN4/dQkxzktUOhhJH98nLIusXb1aT9Qte0adunIaFl4whu+JxF96eF31KQRQxTLYUPRCI
1seip6WtHGeaMA9JOQWyp9mzrCN7SNJJKQC1sd0H2osLa8dSRNqD8RSKJFB0GC5YVWbgkLl7uO59
l8dMg0TI1lc0YBe3GapKRQrrdnEakH4J+8tyrFp6saRNVlzVBe26nZS4uvUdNBdqQBwupOBNDZii
ME0eKzVEltf1wtMgXGp+GWX18sqKJA/SZsWqTD+YHTc5EQJA/UDBWXFztMebs4o7zp1BjWmgFbqN
rnOxs1JOqa8wqHQXA3jlzwbVtsXhvIucMCvyMUg3kCpRMzeH1+H9wsSthzSIUHwuhE2X6zDpAemW
GOb3Ls2fMCqaf4mVHAIPU9XGqMaSWZmoToO266IS18/Q+vlgH2jpJ9K08VXGy6R4cFoG0CgBY6HA
4X0UetPLcTWObdv3RWCxDPWBLYVv5dixq4WVw8fzxjwRCVhcIcwBFGOdu2VQdb3CFiAeigA8euUP
7iD8fDGf/hkhQKKBc+Aq2HYcJm4Vgc/XFQEI0OMhtoQEdjTLTgW95xeAT1DGsPcDZrMSXY/9f8Lw
huViWga4W16/ygG7B6Rtxst4duWv5xW6lyDh72JdiKFLxHWeLbvNNrZZydV1kJaCvQ3BzAqvk2XG
JdegDBtiAlTuUcc+H6s6+z0de8N2XAQr1HtHh/kJVEk0yCsTBJfpj/XFOJfh0mdWH2ZBMtwDdxaW
0/zlkC9tlPmy4G2xeDIpltx4uD/ZprlHdEFk5rtY3YX1wSTELdw3S8Hm+DbJwMXg12OuK+d9rCwQ
il/DOUtteqWcoXU+2SJ1Qu07CQmd1EuywWbpgYwRCZkfz3aoSdANWPeml51JG/Z2mCrjlL6M43H9
9/FSsw+1iovuD7cj1fjrQhfJXjSFaopPdca73qf9nLiH1CmTOvVSt0uLm75KkxuiUpliOZYO829T
bDssyG0fNam6oDyxvT+72TAaDxs23Twn+fq2hJTFuX4PeIfypzIaWvLJtLj79C7DQMhSr8S1KNf6
sEyhgiF30t7i4cspvKmatOh8bG7t+MadHYnrkmWXhmFQYEme+encmebdxFmT/tKUwmFXuTEhAELo
UooPdT73bAlYPU5KXDX1Ei3s0A3p5HR+TnLD1VUTt8542RWgWnktev4pPrhzonGZtjC1Kbx5rkIS
lHHI5tdlv7j2U15ZSZPLDq+k+bVuMc4OQd6UlfMCfNkyfNElZgHZuXfbBIPK0OJRJZglv7l9RHCp
lS3WLm8qWYHTaiK8OuIwtaTu/F6JPH3Vru+hKQKHOb35VYSzan+v+iaPex8gk+3ftGUK0NUbbJo3
MUbZ0LhXMaPd9FomU5dhioiWvsa+MiUOT72cNv3yq5xUHr1LhB5q5wJvEBiH/Drvhz5+peK+GgYP
12Y0fzWOqsxHr8ujcU79dSuLHjuZ5VT+2uA1fARzl61M936Z2RhOXjKIxXmlWxblHzkqNo38wnF0
1AbL2KRUY+NPRP+mlDERn+my8CgDKN3WMfHjaFBp7Cd6aNzWn/saL1gKIlOOEcQjkM3bNJwLcNb7
Surlco6EtR+0yEiaeeBLxDNqS96r8XfkyoESr+t5trysew0a5KXTmrllHk1tIyI/izrWN16iFxp+
bhtLBVw5lC2uLTjz7JLfNJ+XFnfW+bQ0gx+lTj1/qGKzuDcjrfjyjtumj94wE3b2LW63TnkgTOiM
Pq5FLMrTpAttMJTJTJ4XOgpx4R9g/PI+d8Ae6YKylxDejLV6Ns+p5O+7VPfLhQ5LZCAftLs2JgGu
ErmRc1XPOTavnq35PH+wvECgXhRkxmsaPJWRBRQRmzq2IU9ZQ4vK+OsK3JAg7py4HQ4k1oABvYVm
2AU87R3c5DS+OxT98knEDrZYQRi3YAF5bjmTkl+AImQ1bsy5zjK7XkoWO34Aw9JJIw+3ykP7jNLI
AUsV7/kBLdmbSx1lt6JupirxVUQW8lrGFV6egFs7c2hSb+lAkek9JFjRfyzSOY1jz6GRaXp/5UO0
7Y1y85p3L7KSiLy5bro8rvrLZsLV4NYfMBQoGVRMhuKZZaks+v/P0XV1x6mr0V+ktSiivQIz4xqX
OI6dF5ad4yBQBYQKv/5u37fzcBx7BvGV3YTsookpdm1RrWdopNPGmjZHhk3RZZQQw7tp97XJro9c
onz9GkQR9/1Z8XzhzWlTTeXTX+ugsftguquLfP7mJEl1H+wRwm0N0dCWncx4UN/6Ju7padsiYoH6
hvh5fZTzEperBXke0wxFodV8bpsi881/tczAeZztHMt/1ky+uk0TviV/qinb9Ius4MiH6g9iJQgP
YSTV/2U5anKbOUwLnQ+Tc7dJaarhJWJB3l8Tq1dxEWIss9utRh5Vh/KVfFZWIuBo2qO5XodDXHwx
pAiJ8MuYtuXox/tyyNhDA+fBORMNfwCvZsD3yKrZipd6KiQ/AW5aQ9aC9NbsoTTOw7xr8oWStywH
9v0Xn2nK32w5b4AFdkKaC/4sUA4p43vsoEMQ+QVy60TcblENRV96jOkdn5tsecv3rCZJS6RczB0p
eCOeMz6J5S5FBx4eFzqFeId6Z94Omkb2OqpmGf5Wx1TLp5mTunqyS3I0b9ACLfq8aTJVPUuNixfM
qtG2LiiIRk8LkcOXbrZ0fYRsdZLnME6h+cSR1ThzQwq5y9NaZkr91wx0LmEsXPE9nPTh1vxrog7o
dEv0muFU44wk4anIJegpoqItf6p4LMcNIzOFtZ+GQfDXYaxtoq6o38qtOifFOob0KmBRGEJ3+Hpe
/7k6+uTLcboo3zKb0p10myU0+8zWEPYcDnoVyqOHQ8NtokMS0jiGtmnYVMCrodm3KnVl+RK2roxq
UV/VLpNEtLpeNrhl2ZjZ5mOhc2Jeq4nKCRODxkFnLZRhR5l1XMe8gDIl3aVVKKR1WC917QQ86OA9
lvuJFD5vIZRBZFCtA+o5pAfb/i6hC11beKimHaUx5WnHoQOBxjLVBERS0BNkRQmfaP0aRhCnr4Mn
8r9RmbkGWikcBxps0teUADHrcpzFvKuWcZV/t/2onyHwQsduZMLCU6l8uBrxfg13nOVMdag+y1ud
gvhFg3X8fYOo51lEPf9XToWVV0aH/Ml4Xz7BeDra/7eF97FO1wCf41beKL+w/ScmhRqQNCsaeVkO
hFtcEGgy2FNSDTR0uW7W4urYEshaIPeVrzqt8LDiQa7XNSZpD2yUJS0zSDzoIMRDHEGxCDGf57IY
7rDdRNkaKY6PiaB/XxubLfRk2OYhwbZWntYl5eeyjik900SNFywfSA0xkZsEorZhYb2RSiedg2i8
X8Fe7BeP9vaeQ4spumVAj+kK7vBQpiiQDOSgarVdXP3Or7fJVbGlroZ2DGlxzYgEoeBdP0WyhZsR
sRexnWdVXXG52oDIGl+nfULQhtr0+1d1u844NB/pPtBuTXVJ+jxkIYXIbmTPKHfZ7y3XyrVZbLZf
dK7GX8UYhn8MzM5TuiL+BN8IIcmZTRo8UlKtCd4HPTe+beoNwyqCY0x5ZwYZ+JPWh9ouGd1mcx00
PDrnPbdZ+MXhNF96ulRkaudi86CBNI5muTWSnoZYJ7qb8TMP388BSHjk2nV2GLKsw4yiq54emEWg
S4wSTWSupGtLtWcfjS/k7ZjrI/RQNk/4DEmw+WUixwJX+THNfzQezdRNXpBzDud3gb9WQVJUFEZB
9id51mHZkeeZCvwnYFjM4COvFWvzOR1fVz7PwxUdB5+1FSYVSDDmutFdkwrzwEVZs3OVzci0aba9
tOdcbwko/ebgTauPTceOOSh7W1KkjOLVl0lxOnZpnn21yeKn5OOcdr4ks21lqMzWcraEcF9Uo4HV
esybsVOjr9Je43maH8uRZFd6nGVxrXMRBvwQoZguqz092hzOINfayqKYbcdExVlJRx4ySKv0Z6p5
bEmNmtkuZdjHno0L/tmcVw0/ucZh4iurqRihFFfVbSPmil4w49Zkb0Wj+Bc/8uC/SgSvvElh0E9m
Nk15r7amWc/2GBN8lnRTHaYliuhHD7nHzRDW4jUr4lbfqAE+gI7lbnw+qlElrYHy/ja4AcOl8x5D
njtMk/WlpmPoEDzVIHaRhekxLln2Z6MNu5uElrS1ST5aFMNmnjo1OBRGf6T015ol8Q/RfGha4uiU
Pme7RWRBAYmDfOPr4oCN8c3u6gdey3ggbDGg85XDlJBHhrn25dgJol0SnU23Oi32ptOImMTAzzUf
+3FkdX6FR1W487Ezv+GoqubZwW4yn4Yw2aEdwVGzq8mTpTxzSHV462Bjqs6DHQAHH2SQrGU6pG/U
k29BFNyc8xkg5HZqcgc16BDYcDkylyCHqBhHeSGYp81vNue+NXXFp24bd9QuMBsVl62HRVJerfC7
PgJ7y0QP/sil10tlUzjECHYWvF/lRNwFSZphvlK0Xs0tZhVsbRyPZUa8X4N/J5n3Yuu3QGGHh4GF
/QatL7+y9Bj/Y0b7/xD/wj78yMWdKqDNO+fY0h+PeecvaiAi9AkO1Nueq2S7JDxXLysnCWqmTI/8
XIVSYChIhob0BQaK/FKmIeXXuZDbC3j2Yjw67PvY3g6r8ucVHrt4ggPJ9GyYS/QCgq7VQcaLfKxB
0HrCMKiwoDqRl49g5RFOccDM1Jyh0U/WM6nWKvyaVVPza0s5xmHrkup0CIc+1G6Tyu3JIK9uaktC
2Ps8wjnfQrSWyJd5j37rnVyG/IJSrO8hohhg8c2PErabvSlbeszICoCQovmXrFn4l1jS/Ntogc3W
zcMSuz3ZC5CW9YZ+BoGdmLCHyOw0FFjPoXv5DowMqVw+vPdwuowsl7zdmiP/C7IEO5BtUo4Rmay/
6qHSn1JFkt/kcKdfcN9FPXWAs9cFWRxAgc9wrnDTzcUA7QljS/rq9ODwuuhj/FMq43+UBx0+GhvJ
055n+1NDGs8vBhMP5JO2gKu4kiCdTtM8L2dP5TadmjTUQ8v2Kd77RYTkLKgPnxUiSXlbkGj/zjly
EpD0ovKyH0JWXUSyugTAzXh8bAl1sMqbWoUrx7f803u6V/D0RP1hUDyOU7XX8302Z8m/bJf+hyPA
wc/5spUfbhTzCyuQkgFLo9hu9nLEiFSATHFthMbHXQmIcGO/+En+C0tCPtUW5gz1Lcafk7aIZdn0
IdjDPC0UtKl06isV2xo7HxvOT5FQIaDcFPstkcGsWBDi8m8s6fAn5mZ82tHCH0vB7DuzRS1bh2/t
b7XY9TbIJcWsr/DMW2SwhLQTnGAOFIJ923bpBtlCQqNA6C1j+49mxRrezoFbbFWRfa8JdTE9ppkM
6mySqQAinyLR6Oy26PZ2XqaiuoC5TN9Ly4sS+SQbeaBrgdc9g+2yAlCFHb4PsLWvLa1Cha0USoIa
bBOJzcnnARYOHoK+OcD50rPPsNifssWC9rTU2ks147tuGytt2ek928d23yocssFR+jAsNXuF8kK8
+GwHDoTFb9/a3DRL0g5IYChbWdbhmYux+HK6Efd+m7bxJjCS01NTY4g5r0HWtuP7N6OSDOl4nS6V
sOcQmuYFPV1PvSsmdTvD4W2vVy3KP9rl5D7M5CjOac3Y7xED635TjWvzzJohBngfOTwGwFiKoYts
WU51Gip+taRUzd1IDf2vXvIAEZAaxC091uOV+t3Ybi22UiHyKBLfRjyZiwQV6c/OseNtGEMMd6gW
hTw3Gc9OktbWdwskExhnzYjlbsCHx7cTm/iGpTt/KXg+/uQrjL7tZJcia0eCGaDPeEz+iWmWt7D7
fZdwoFfleXWTqTq4aOxjZaNDeC+yHfAFHL7sDtiyHpDrloeOmaNUratJuZxGjO1FRwRNrgvn8TEb
mCCQBSl9VbV4n+lfMHzDr8TQ7TeFnP4PaIJ4O4p9Dp1lovlde6f/AxIoHtfdyM+5OPJrjY+5dmDJ
sf4GsERIy4DmHzo43wzXudpEjd+7R5woMlh/GpLcZW1KhwXfLGoGcJCs2J4Fwj2w7GdQRaB6Vsuj
w5bqWwT5zumtiaT44+JW3FflvH6IidPfeQUKrd2osJ98Q/JUGwTwz26TupQoe7PI2nXf6g8wzBiS
d9aMd0exhLWN+BLvkRqdTLBWhf3O7COGlCTd0z4OldCwdS2kbCP2jncCadZ7PZUUf3dmYAmBcENf
qJkH3ka3BqxAsJVi+T8mvVwGSfz9UH8nUJegYm27sKwau43pej9haoqqo9sxv0GmPzxme+ldK7Ef
HZ0cv6e2hTp9pUpkErbOlJXuxhyG/Zt6jetH5iJ9KY+GonaTQz1pZevfxZin8brhI38xdtZ/LSTW
94iP0PE8lVMTWo0UjLckAEhtM3RgmP+nJX0WTqEFDAzRmSixZfUUVFL93nODVQ4qYvrKnEPr8DrC
9VOuPIgbm8z5rdiwJGP2zfXe5yolb1OtEU2HnWHAQlpThDltmFru5IHk8NZQsbgWr3j5SYgX44kt
HuFHMzbiToycP6gc+wRwIHDKF7EM8916ICjhMpAmva43Xn2Nkqob6NcxxQiHESO1dXgBslwtPWTI
g+9CTWrW14WBgF4AEENcJnzz9xPIpr9e2KY8W6uzc1E6TPTKzsfUZeu6vSeLbx5LiPugtVeIJGl5
IcXaNch/vAWVqYsWxNv0c5Tcms5YlQmEsjrMXjWCo/LW5qP8uTek8p30Jj86S9NwR+sxNmiFdnqu
kcRbtdLYqTrn9Z6e8YzNgckNVmeZbeQd4iLY3WF6z7a+EMV2J+CO81ccLNFLRfzKbpAciebIMFaz
FrWIXDUsCe6SjKaq+rWo4VIvRhQZCrDsZkjF8bBZsTSnIzB+G1VcCyxgRczbhsTtYfIlupqqRtCY
Yl/V1VSBKDodUB6+FYM5PpYmJEuPZ8jv9mCztG/8hsMt+CB/W8LNZyMFHbsSE8pfkAzxfq68ZT12
ZvXDhkjEY4IoBjs+NwYgcB90bhEBP+zT+p7mUWLsmHa6/6BDNpZ9reolfvKDJFuruMVbQGqLp5Bg
VMdmuOU8v3wLAGBxntbmb1lMqzot63b4dz/s6c8axOFVdAnDi3O4/U1L3/yVuxbsXKdKvSI8nf7e
NZnXzudEvicTum6bYOP+dZC5QfBS2ehzupY4pU25e3Ei297Up7APZrpagXVvbaZoetyNosHMcmAt
/lnSDfBiGjIkA+QAsEU/GV6HFnGlOpzqetYcMEcuf/KA4ATEpx+KtGFl4d3SGWNoVqWqOkmBP6bX
bsGvDvVSbX1yxHCP4XnBLhtFXDoJRG86wZ0vJTA1s3yQ6Mp6/CuOb0ghJsvyVM+krk8Z4nowbPgl
+u6YCgVkqtpt0pEYDo2mYlbTaXDa/7JYJYj+xXOYsqui8ebPMuxIOh2qfck7YMxYa2KV70B6SKnN
zUYzIhDTmedAhxCuB5R4NUx26jiKx332/M4lxKs+WI9VaDwg2+tYWBEkz1Zr/DnLMGNAATNCBiyN
XDkImqCe53XPEvzvTv9I8xlzW5yPRJ4PoL60K9VUPkkB1UAb4m6AuHFZ/UAsXV611pT7fzDEh70F
GJKYvsRjNr1cCQNgZZrx0UUE47QASnhycVDt+r4ISOgEDt3UK45ORu/FMGzPIFUkdvuoVfpdvsXH
FOiOMo0MN/z4hGm6JUPqXrKDNg9GBhsukOvPj5sa06wvkBHxZBsEOCLT2yL1XZU+A12Vsh2TQLJl
KTnvDSCjV8nmERqPeXRpp7WajntOOVa1Am1QtrXdi3AyB0F4JxGHF7fTWqdXqzHWtQb8/wvDqbJQ
1oiaAaugekQxnvBCTdDKjG2A3AuLaFmMl33M66NHOLEBlTnMdmxrBI8PXbkP4YMqYZMLw5Z6DUw1
f9CVL/8xXBO1o26NNnYbDlDVFkIcyZkfIz/6dcjciy+IJG2aTnFDNgYVFUiYqZKdkQaC74hsrFBD
dJEfHjAv9LD8h0eGWtGBp/ULpn1f34MkWn8NkMglIPwBhSDP1h9A/VILImDyy0G6OGzQj6YTepNI
qfgkbDoAStKGvwxg6M1JVqSJHcF+8NiEGZMT3EUra5NkO4AzR8GvhzyDr9cG0DJtgWQG1VeYXNdu
B8cn8SQPjQUg0GLtitnQn82aYq9OYbp8BuWTAsJY0h2D0L7z1vIanFSsrHncJ4y8PTK5+bXkDDOG
G4lbeueZ+8yGmAjMe97czVyK9DqzA3lZD5o/Qft7yLawQwOENVHrepJg++4PXQAAY2Nhf/2fZGgb
15ivbF/DA1GDfSWDXsSpWZf5q8g52qlx4fj0kawPeVTsa9GI8MBykA8PJqoSJWjQ2asTFJm9DujT
VZXp7O+wo+Tho+KMgRc99n4Pav1TKQJg/jgcErf2mglYkhHlgry2uTihz9EHMGjbM1bVw3T5WMQ3
iKTJHwVmAo2sYWFrxZ6S+R6JpeCTRru4nybWLELvf+DqA5NV69eaILMF03r5RRDkmHRYRusfWeZn
IL1r2H6RIDFZM7sn92L+rjSBseFJoX3aztvU3YIcgfsWQuaKtMO0peV9KA5agpqR4imkEfMufqV6
yAIpEW3o0O/qyqFYrbh/9Hmp1bzcbkOVBRBM0hX9WAnAlIjRrrOrfaGIyiqQsFL0NlXxH76h72KF
UZN3BnDqa+oZwFK+Y9tqCwrYY0Q0SXGFJpgC15YDiPDskPqJfycNnBuVxTuUvVxh/cB435Y10f8G
IintVGALVmGX6+c5NJvvwJdP27mhCqEvWZjSpxUjSNKVUPk8bhj/V5SDmoF8gn1khzM+JCuG7DEg
AX6QxrUctQ72JDdV8ZrCEfhVF/NMW5nuVHY4JPHN7TN5GdN5nUAFr7g+mg9Aax1uLeHtHpx5LBFP
+ndF53kA0pw+IrNXZ48LtPADIDvJcf3GN0McZpWuvwcgf8llzuP+KJN0k7dDaY+jXfB6lWeYEcH/
zeQ79Pg7b/gktw2zfF5PzQQ1z0amDhJb9qk4sFmYKFcstGTlHDSR4ewxgxt2P63Wradx2EDxB0j5
8P3GDEPFKpLyiaecL/iqR8wKGmrQz4SDmD6pDaW4i3PAia11Uv2zeRKfadzddmvqEi0nwnOTdpUr
wgdw8Ip2G0TIlxLRt+x6opDHf7c5ZGIao3OMf3oEbocYmmzoAOseb3Nw6Xvkok5bl3FyC9O7/ior
D+AZQc8IXJ1BAf/eReWqViQSHH4xVsu13Aj+Zbm6BSMtrUTRLbwu/oH3KMB2QEXwTRZLeK4U3bBm
ITg++QvsBLC4QlFzHQd9mN3FVSa/BKFLdiK4HGfq/CTqbxx5ABlfMeC/PbLk9DP3efwMUHK94wPh
lhYsG0KdKrhDyo4ubrMXj/z0GwA+iW81jtBPTEtK9GM+kKTT9UHyS0xt/p4UanqFSpX92YHNviPO
M2UX8NTydZmn4ms9NAsthp4EmD+4uU+jF3ofmnrx66lwTfoXwnFztNkwIwQAt1FQfp1w4X+rY1yL
m4ypYe0t1CA4yDB2/sP7GBaghwt44smJiBEPypvlVHLCzGlbJ3q7IW0CdFNQ9GvIJZCAVNdDz1Zf
+nM1HVATTnuREGwMmmzj/VjMEp8ZzADpAs5rPOt9z0Un8exuVKoTcMkwZH5x4+2TUQeGWjJsQ9FF
wNX5qVBFmDuTiDy5PQaxDi2CiYp3kgUwQmqsM3uescA+V5ykpmsKQuL1tLLsBXJYJAMkKcNsUGlk
uGibAp0Zv+eAdhwG8yBUbgSKu1c/yQp6DF0aN360R2qqp2Qr3Xj2xMo/lcF01E0KYHUryFign2XC
vNglFP/BcwF8RvFdV+1qFcwXbxRJhul9HmN23PGVTqTN+QC0yY1F9QCtruF9jT58gGqvFxQlUuyw
1zmkQ5xHXOAiLoNYqvk2Q/kA8swWm55wKdL0MvMxAu4pPJlOGrokCjgvA6xsbHl0WdyhHk75wV/h
6yplK5FnMeLH16MvVXbYFi0SHMeOTvO1IUSX9mB80pvSy4Ejw7Ipb0pekwBA34efDF/lqzkOmIzD
3Ey6Ixy1r3MsY4gcVnoxZ0BC4+PGvvM5hC/TV5Kw/Tf8Hnj91D5AgBKlCVvPaL3RbiQGUgw61Nn1
NuP9+4BOAAWSVgpEV5aj2HKMWXg5VbaaNp0AMSDcBOJI5CZuWGKncrG4G0im+UVY5L6hG1TDiQYs
ES3lsTkrZ8l8V0Q/lG0dkjC1o0MyUScUANWrOpbFlykW9luhpDB8CdV+rVOMRH0NDRR9PrjY7yJN
9HSH6ay88yap1KVwyk1dUUiIajA5AK1JU5euvXQZAQBzjDg8rCj0u4s7PsiST+OTxNL1O2AngMWH
aAQcHLUZfvF6NBFuyqOqOgD/oAFA9a63xmBMOUtg6rwTJq477LP5+iPdvf5LBCmm25CVxRXc1/vf
0onilGRsX34AugfnZWGKjChKS/mvcXL6L4Jb/RJAX1+pKSGdGAwSfbqcj5je7ILRvJ+coQ8Wcg8o
xMDBIkfJxQDKwVHexQwx5Ajd9OtHNWsUwZ0BLUcnsdXazXza8Ch8haNva6Noq9hGXxtIjz6YSMNr
slT13spMhQ+FkOi0n5kjT5gnDihUFvzxVS1/UbqvrzzopGlRq9MZHijoTqAcoyuGljiaCZFHpTqw
ux2bbScEwABqQII8YC5TrXWb7oF+FKmlv/Kk2p8owYLabrXb/mbJqDCPYAky/QBa81riA2KkG/b8
dsJIWnZicpuGZgW51Qj7zBFM6wxEFnj1pbmgF7LPivrCIl46Hjlynpap7Ckpqqkf8AWmHWS5Fd7V
Aeegm7J8gmwZmWHgzw0EW+13TYZpBQ+YtiuulbpTNeBOMHLcvCJgSvzHg1s1VPiHeFACk+cputGA
1gK9K/tmdjScwwxaewmlXLpYcYpPNsAlejoGNBhw43X4Y3jCP7AQwMc9SXK8ZGlM4Fohi3+hY5yf
s+hSgEapBwuH9qFNB70GmGlRW/3g7LD8kDTLf60Km/4TYKecdguUV38inHXvo47y51ZyjNhQgM/Q
hE1D/sqKqOHAj1P+g4DmZldajcsHc/pbgYgdhLceMW72sieKk9btDfoFifsMOglk4ktZQtQyM8Rc
tn5R9svBcPGnxAo6Yt7I8X7mGBIwTYDjak669JPtlu0Yf6U2hZjIgNH5vlWDga4otMf3PEnET7f7
nqVPIffhSeJyMgPoks4fUNRhCYnW/RegLJYt275P8bbRSV8dhqs3DUIYB7oRYeoIgIGkBXfAmhag
E6Coo+Tsnlmjqm6l2Yo+7PFD54XRneF6DwZwXCQkiisqBwiHtjHYp3EbILGYv4X2LaWeRejRdvKG
3Vw85AWgbnzzM3kwqx0fYadBeO6QKnqdpRYY8PotUcILVxQIiOR6r/sKoNorQEXznow+K05VIoDL
unVKf0AzqcoOvhIAV9jXSrDSc1rFDnUW4g2MXuop7rgipidLjgfOLKjkHq8AXB4jFHtvhOUm9DmL
yZUnoN9Rw8fwUZtieCkwxeB7Ksn+meYHWH4Y4idcM5MWEYs68ew1HaZiuEEkq39QCxJjzngVUNgg
zUOv1AUu3QMD65YRk3u+Am+SpkSriHq9IxS1pa3saHlvBV2OlpRxeIDfwj27rLafjlq6XqXIDLlV
AlQ8Jjc9gJakxQdwPI/yV63jlc7hsAcWO+lL4hcoewIl5hYfdYO0ocoY6yIsV18Tzg9+AzLcz1si
y3+GMlGeyOrUx3d5wJYGzgNZ3pgkrqshSMQagi99X2qfwu/A8lGhQ5Ea8Awwih9ihbkA8phy+HFU
Ajf6HQDioEVgh3Z9M+jRYCSi081RKCDYZoBOHQAG1B/nhUT+gzcazVMu0mc4Pmt+wwtwTsi8SbTA
DlXy58SG+a/XR/WHQQ8OQSbLk9/bsWApKgRSd2hgUNuMWQKP4bgnA8by0uW/cQrnO0jx/4ZhE0uX
K4Npr5own1dHnSERUonkas4M9EzhAMmJgj0v7DTXGNlbR7CJtjPoOoiNGp9dQ5TD6hOS7nA3U6lI
/qEghkO1ytGGZ+WSK7YteCUA/DePW2byRwMEWvWDz/37kqFr4vBR/5kpXDfUznwub90G7VerGj29
+gi6DJiUL+7hwfY44RBXstMOYd+KbChDsc1XHCxGuabJDR7cCq0GD+SFN2GEkO1bgKgL3Dh0cYub
UHAH9b7CRPrm803/UMkU8qtZmOSsSLD0guK68K6y2jIK1QQgQVwHBDxBuBuuwH+m30wiNHV1W8FR
6q5CU0jwDXIqN1SgDGAvLkqB0QFZ+aC3Xc7xPuEhDCt0TLYoQXy4+p77CTeabTng8XuYyoAeqMDL
CnfLrNDnApYAWoG+wezJmUrkZ9wUBEh73vP1Tc+Z//IKPQiJXGCc+9nG5WfVpETcQeg73c6oFrKr
/PdWBY4ZfwTkMtPYVpi93pBDSm7hWgSNXR1+/qCM+i9wfPitK9940wO3EvXDSiUAYdxweGAfQP4t
WFdVF+tv+OBMccsKPf2C6MBaDFzO7JDMTASakQArC+9WAwXW1QhIbbuDnXa7dxCa710NuOu4wg2J
ZmIP4FpD9gKFxfGJwctBDx8qOmyvduSwgpxWRHBV1wRU/gdSvv1bGPOwX8DJ17pvsBVDY7ETpENi
vwa4PVYHeW8QiYbYrrpsfrCdNwxqMFZjuNb65wYaH8KqZEo+CeQRqj8mXgwniEMaSKOwmsqebtAI
gen+fgHoHhFWmKnaLV2NnlJiwq6gNAPT17xYvdRPx577BGTlgY8Jh/JygdLW3x9uOwC/HagMPYiR
/XmEaHoHP5TyBZhmzV8nxCPk/a71itQfqAAxZHIZgRVvBUrOmnIs/TWEISkkY9Za6FII46AYCI4N
+FvEOHJzVMPVAmx5QkgRBtxOJxkoQ1BwqjwjdswgmwlRavUZyD1Hb8ozUHP0f5ydV3fc2rGt/4qH
3+GDHM449gNCJ7LZTJIovmBQCTmjkX79/cDte48a7NF9Zct7b1IdFlaqVatqzlnAyNGMqyeuy3nd
ySStKNb6hPPYd16IguoOMRmJCIuYCwKX44bl2w8iqgpVnI2+nYyYd/KIBHy2qIJzmQZwYoDtmmLp
TUvkBP5wjowmaqtdMriZ0qk/winHBgoR1WhsQcmI0VoxGGD7iLF+rNMq/QQwUSk9bvXD5y4Is3Ar
4HiT24hK5cEIZBS2BqlkRbZ63kpkDSVp3+PcvFVxZz4hF2wBPqJake+l1gSlc1Lk9q42I/k1LGRD
c+N4ELeTFhTlobaK+qEfc00Eu2GCYC9m1z7zlaR2VPEIKgyPXIB5nevNlzxMuefGyIJi5AFx+i6R
cfUBc0AOCY4ZkFwlTwUB8JtwvMdMTZ2jxAkYxzJG0aiv3s8BtbU6uxCLdo9pJE8Mjsh/gYmRbkaU
VQcXwAPpQWA+1dcRflzjVgDeqh11U8RfwZCbyloUiPE5hAkkjhJRp4IkxkUwPalXuH6ift7+yAK5
6XGok+AzGrvdwxjWHSdMqQdvVTuOvwIDmN0qqa3km8UhXXs6G4tMRBWbFRI0sQEudMTldFjxJLvV
UGDfwGLA8ePqnXwnRp+/FaUR9baENPxnsrjEaPqmHfdF0VtvaL+A5iFjrFVkAaYYyLIimD/SOJu+
Rdyt6JWUgmk7ZkanOnEUa+2cztM6R4yM9DVC25XCPdIE3V4lUkfWM5o5HU1nARbNiykDfCKKTH5A
2m7X9KPc2qIh9xr7QBVCUEZxUHtmaQG75myhpJIZqFPgkJCt7qg8Jo6uIerirRbkFBuIpD4t1viP
yZeqwCrjxAE9Osolph/AY/YduGl8D6+1BWcYyZnggQj371vsU+jg5ktc06Li+CSDFf9Ukrt51nTy
CCqn421WpMpjnCpq/lDF/RGpHSvqxo1sdsNTEzYNMqhTrSADVKatvx4LJX48lkpD5KkfIa2M4kS0
Ed8F0dRJNhPT45Yk6F6kFlwXh6bSa1du2TVe0EYD9tHq63ybq4N8hI7bq6ZFbFXDPmhKy8shdJ7v
ZTSVgoPWWoGiQSyN8TezADixRiKj8/cddxwAXYbfPQ7g5n6qXA2YamkWc8kDYu2+GgInG0HAAG9o
xfRbXw/+s4+n/wNRqDnMOg69iiHAB/Sg4ihf4YOA9MigB32tooGDvG4la12lfUKWFYZQthnAdz5y
VykpbBzLDfB5DXJQL02V5DQpTEQ7keU0BWFCkMT1fWgy+JGGcU9sGm9TgxVwE9fA79yIEpMmyYMj
xxPgGuWzPFbRt8EE2eukqYGXC/uvrpxKNP37PFbBGeH54+SSdg2TVaFk+pOQyQB5joiG3DeC1E5O
ZfrH3ob+BpqpNMTiOTGi8dU86tKTTkJL9CR/EgU3tCySE9SGCiInqTNc01RQ8gfJbM1HqjcWX0Wh
0QAsFUUgO9hDwodUh8tvoaQJObzmWnlDTx7AJ3DcbFtDvOo8Cd331uF5xGcfzvNumvoCjAgB1B9N
EgVfZaJpIGqrIYvIxLLEbFnJhBGkYDfjLgG4AQ4AAv/Fz8dQdUEkTaThDbNcg7DnkwrYuoJzj+wb
zjGQfPuooJPmBXVr3LWxJgyY6lTSiP3F8UtdJtGz5SfWPWlDIi6970/CHOAaCtvUBagtQ6Ti7o9Y
tjecBq4aMihLuy0gO9gQq/xvekioYtVYVay6I1gIC5xXO+7USc/QuhDnEyYWqzTy1C4kLJuC6FA8
KTONw3zv1DAqx2nbFE1QO/6xI7aHfpN823ST+ilIsGI2ApcRFYi4lqzMusSdQby5/tVD+LuNqqyV
3a4WyZdHJqwCRpoF6WhtFaR2N43CCwRE5ngYkUQ3o0l6VgYDqZYK3KVMaAwXze6TQoZ4k+TWQ5v4
k2ZzWQ9xGnxJYkOIsvCpj5Tpkx91RwlA+BxnRgzu+KbGjVI5U08cxpmoQOHPuoIjCTdiRvfZWAYC
8Fmu1faoGNIeulh9Z1oBgGNDyvDsA9VoKRZllf2ApSc9Lzcjqd5pSHp/BVBUDTap1FgPQh6iomFZ
ZOxvlK4nm0E6vHF9zH4DxYKzfivHqiXYTUst5TavBe6iLWl3j8tqHkNDjIviQR4lYAFgxhpINL5I
vguO3NGrhnAs3VocJNUxJyjQziAej2+d0gu91x9rKV5ZoZWwp0JLx9MCgDoBnwuC2JUICUY/hoDA
jHecBKlzsgICPI7ZmAC5sCo52qE/ZmX7vovMey1K0spVuimFplWAsTtA+SGpfYSnwGBUSvZDSnKp
WY3h5A/uOBCyWgUhjrErMYq1O2HE8S1islQMbFoKElEh2X+MKgNfoqL0hQDQs8MJGdmrP9N8oKB6
BO/jsWhHFF7mMgB7CiK0L2BmVZKQRaPvK428s6NMYwm02CxjtBhVXwJ5i+WyBRIpd5IvAXkZiKSC
xOuBZbsp/KEfhV+On4pUig8qqHRxBgwSOyYaa3ARLcpfpt9x+SOuS6yQ6CEeV6yRsGmNVHzF4+tb
hytKjgva1eZBKpVKWvuqOb0GQi/uoZh24g1kMuVHr0nKHJxJgWdSSyjYEhgOJ/KjYn6AXKBIYPiV
Y0ianQIHDiAgdpQxxOJDSNGDxClUkQnrRFF7PjY1aeXqqJPeTcTG2o5C0Pbrnvl+mjjBh41KNGMb
Ez15aJWOGBIaZ8dbABGckgXokzu8A46LVGyKzp4aghhrM6pqAlgybIInYpIpLkjRyeCl8sR80LMC
MCzHTXCoUpDEdscofwGh3h3mix5QHDGFDyYIRXMPT9L/npREkJ1OGbhhqIOZAhOhpMpXKxzZzEEZ
jgb4rJRwRRYjrOuhhqd+Twm2oQwrl+FzqOYtN1/Rqr6iM6SnBNny9HsgVTUoCD8hpASbOy3BpOfl
s1SAAMDIgr9QNTSP7aihKLnLLh5frVGfOvx4BSxIT6hWA4WD2whOWk0f1Qgug0MWSv+mmbXxwBnU
KKvCD8hzs3RrT2yDGhe/LpXSma3zuJJjgjtePLSEsTVzAhgZmtlhxqCObjhUwx7PJW/0TUBGe/RC
VTIrpOUqYd90nJqbpCiUrUlMRLZNBOa5whdDKR0ayIA/al+cDjps0dbuAVYcN+1E/O0e7pmPtqlg
FIxNqGqFRxWv1ridWj0tP3MvED4LFoFR0kClCD5fj/Fy276Uvqb5pIr4gFyPvltB3Ak21y8wir4E
aWpdVqDGvxhUDbVIuVi5hpFQCI2Bsw0IwgMAisZPoEs76m1YUJdWSgmXxy6OI7VoLzOuZy2B38UN
KB6A9CdyDSIiZ0QhF+TuVBo1qwL4Q0JYlV+FY+Hbx6Q6ro2kH+4FIUXsVfADpq49umlylNaXm18S
vufmqdUKHd9ExpYs2CnXGg5r3QJbyWyoV1yHUqDMx40ISlCB3VkeyFFY9qSpwU09pMCCLze+rCpG
gTlal0WRrKOiz/opp61TJ0zXSN3lduJz5Hq15LORMsoCegm3ighYE1G0AGY2+fOIGxUcUS/JQZvg
xBDwrvT25coTLbnnyydaSKwAeParOmM6gkLFDpPCdOPAkh1cpc8VrjCGh1x4DRvNS9teQ9/LHNd5
TgRA7gOg4SMhB/Ak1pWRWkoAvD8WRQxn1VtJ+aAsVg1Y6KPKlTjPAsKtcOcCgB0p0cikKfTCvTwK
S22IubVZ4cOY1U3BxCxkUspezSnzDhIEOLD5TY0MBXgcdCncwkEbvlHoV74ionNuGSK5J+navAYl
bSF9AUCyKZKGPDx0QPleB2aCmyuBxW3FYQt6zlqXOdztQtH/rPzDXOJQB2mszyuQ9qXFCjQLGIjg
X0j3IYQH5Yrwb1R+ylTOgi2RIFLbl4f2Y0dP21usr1EXIKaUJcTDXOy50fbjfqTdG/AYCljxqnUr
s6oeLS0NVpdb/riyaRnxGQ1RY4N6VPOT/Sb51IxaIUUqK5sKSeIuANvKwVsWf6jV8j6eFAlk2cDI
IIhz2gpNR4pVsaOVXmp32gx9MzNpR1K+fzLAW19ZNx/3BerbmA+yxyQEmc3T5kzV8q1MYKXWLadZ
S2jYIeL4BXKNtLk8fB/3hIrOhkE1ctI96PvOw/vb8EHlqush4mzwK7na4sHAxYI+HDkAPGEl14Rz
r5RdP9uighATDHioCUv1QokbdpUd2fNlKPTf/ZFAl9XGcySxDpN71BrNKzoj51YIpRNMiBAm8k9L
dfGeihAqmVuscX3kvmJNZVO6pdF0+X+wFClBhCa8pKrM2mIsI8DkeBSM5VQZFVjn1gJzNFRXWjk3
fsiVS4CnqIICJv50xnoDnG4S0koLQkCHWmhNmziUa28gxkoGn1jY5SVybjFaogV6ALcMa7bYYXpR
a8FozktE6qyHPkcYxBmCwBC8Y4pTc8WSLEWK5p1mKYbIKKqoRizLlBTWMcUHhnlcS0H2FpHQAx+a
AF2ZyluzyeeSxELbfb7cxTPmi4MBETIJW0mlZ/l0TCffnBQNkKiNpgCMTsnw181IvFXJ4lWV+iZR
CEVdqwqAxyvdPTObiMCSbUaTCeOiLhyVTo6K0KzY6Y1/NL/KEK9jzmKp21Cs7LgK4Ed7l7t6ZjfM
DhmlWRSJI2lpWpreasHYpeSygIe6GsqWq6OgXKtKfmYWDRlFN11CpQjp50W3kKsJ4nzec76cSAOo
96SJ10rTSOJKykXQyFEsjgcJ/G94xaCdbZmDAAobxQLRSz+dSh/c/9Bm1EiIzSP3aMgwvus37A2C
JI30DdsO2LWHyulfafjMNqE9Ee8CsWvwbfOD/WZJayjvBgxTBjYph12Ti52HEqzwYBFBuWLRzvQR
+T+FAiZslblc+GlTVSrKU69lsPPh/rlCDbRs0GqItxEJpIcSmPJLIlnX9IrPdNCateGpH6QRQREX
cwphGg3mjk0SSQjoiDVwJKgt/joQYSn88SK1wHxYVNmg7A0imKcdjCGdE0+igz6CQK7VgmPqK+2a
3tvHrTBXXBApsqqh+KYvJQHFzqSKR0UdGAEBgUPSJ+D5wri74oqdaWXWxuMP1hMJ/YX5PMJXyXLN
IhltgBEtpVwDrRPqf7yt8aLZcjIairKI+tnpiA1i2A2474AsAI1khxpxncItaqG9tr/OdAfDLKFm
L3LIsRJOGyKjpAY58VN76lEmjTK5dgAsXlEc/mgV30uKopdFiXjcn0VvZByWfsgJctLdZIfxjEYv
asB/lAOsfw+GdTl+/dMlhxgvxRqBqGtzaZWF3YiAdRM/wGNWlJIrW2iWq3IcBvdyK2c6ZpjYRVXk
cNO5552OXo9+a1AnFVdxqyJlmIbGLcVkmpVpHEOnHIJrxXnOt8cVgEKm+HdLVfxOFo+GQVwHCILQ
kP+jnCjZVT+AaROLcfFwHGrl++UunlkgdJEyZpwyaP5/uHqjjw9rhYEcwzyCuVuQXSja6c/XO5o8
BMY0Zba61kJo2Gp0OO6QDuxjKvr35gDhqYmT8Ur1yo9+AaEojaPE4KyEEr/Yu74eIjc1y2cqlLYD
qY0qC6yZ/gnIvrW2ehMObhIMpPCaNltfHsYzM4e7hV6gRq1CiVjK6UrpIjGqKgqW2IWuBi9QgLQX
qHlqs0oLZDtsPQFStLrc5MdjhcIUDOWcyeH0XB7aYS/nVk8VbdtX8mmtgcp6TQUykreCzPX83ofB
K9lFFRLPvdzwmSVjIutpsgFN9t9Sa5a6lziw6A3aHWpVd7GmZnZTlv0f+7F0z0L3UoZwheT34vwq
ygEuvwnwy0rNfA2v0UfkTcgNtkKaZtqVBXpu6XA0Ew2cRxTQ3On8HRVKYoFT5V5qDtEabS+wdWkk
oErvG/EePcJxrxG0Wys4189/PpwGw0i1EZPlo81L6zdPxIiIXQe6BvofMNO9hOaTV6CpeOWOem6B
GjJ3YnxIjavqwmdG86lUUJwHmawnht0AWHhVBlQ9wd9WG3gizeY/6BVXaYRuufZgqk97NSGnUkAR
ZHWqRRm5sNxLHZgXIllXVuPZjnHLn50P/m0u7vooUwELRaEBBRcfDgGVgUmYNIU1pJsk08TmcYL5
cy0SdqbRuUgK9x4GkyN8cTBMMjDlcoJnM1KxjRwVFK4RHHyBrk2QZe7lofzoybE4uKFq3FM5FZSF
bcn6BJYtsjpQolrIRU40DVX6AvfLqAYY4mMvX7vVvddFOY0HzyVTuFmZjCvew2L2hswKA53UhG2x
7TIv6lpx3w8oiFlRm298k9SRFFXNOgQZSQ1AgfSUHYwGCcEMjbwrS/eMvbEQPsGkKzq2felehj3I
TKpDFWBr6sCjkC4QvgCl+MujfL7PvzUzT8Nv+zDW27QTfarf+NM06HZ9nMW1KBWpak6mWO1By0Jh
K/bk18wUxdoyJRWNcLlJVZ5YvFKn6tz6Ysb/KqyAZVjs1gIxOd9Q6XIAdtxRQav+VOoqARImBruu
4Y52ufPnhpjgN2cJJ+dc1O2076o+UZsCWUbb0JQK3TUYRMaY9Vd6dW4hGxQSlxDHV5jLude/jTDI
YDUdjtwTkNCrvvpxQB6xkoM3Cm9fcwXOdog716xQDrZXXAwg6sgABCQcjpoi4q5fgwgkURNecTjO
tgKpBMND7AP7fdoheE1+KVM2lTLBQWSukClSjy43LRjQl+fn3MhRvoejlcA7wYeFG1/j3JuQWmlI
aMWVADLdNYrOeChhDD/9J00h/GzNjjU1wE/7lDVD01oCk1QObXkw/TYkw2kC4wVN1Mef/oPGqHZF
CA4XW1rewpGzCVGHxuHtSMCsjseWwpcgxN2uTbPV5abOzRUuGgcgcsyc8It+gWFS9SYjdKMoWvaA
lIV5p5udecVWzd+yNJyIJBtzeIgTYqnFnKedPkYT6y5vwE3aR7CiW4xj/zkkQrUqj7B9Lnfr3Mog
2AdEEbQSOazF8ae0kMYzndQZelq5E0/Q4+qYImH49eGVyfrYN6IlKouCg49IxrJvvSpZaQOmemZT
1+vQrx4Ks94BldM3Yh11Vzp2pjUT3WXKJ1DzZYabna7D/qgIVBsnva71gr4LMkt4prQT1B3pON0j
0edf8Tc/rg8i6xKFc/AjZJiui70ciTqAfaGA1E6O/WspTSMxN7l/vDxdZ1uhyiHbmFAGOc/TXglC
pw8T6kwg2lBgVbugvgPCea2m0pmxm30hEi1cDgg6z6//ZmgJ18OOMsHV593Y3UuSP0MmYP3u1KzX
v8iVn/76426xBAkyyajVk+FZdEvR0zoKQq4EKIzhrGfyjyg3/rBGNYEF7gMqZgmDzuGxdCllAbGJ
fOq43hUKKroN2jFEl9XcAYoBQU1kzq7s5o+zhV3XKL/JnRIXc5kQrLoSBk5ngedLq+OtMcX+Xjz2
Sv/H1h1KhWhQudzAusvmwrqbGXgfACAJyhht4WVJ9nOaoWa1Hl8rg/WhQ7oicQM3RK7IMtXLF5sK
pd9aOIoQEaVqjL5mhVB6SRv+cXyeVria4k7MxRLo0OnyAwgK2ttAbriGhlvZSW4ihdOPfaLsu2MJ
bC9uLEB08OTZ/ChdVlfzZOf6OZsNbuRYEDKOp0+QctOZCb+gl+oUrExUK+GtGmnZn57/HCdzjS0O
Zk5mTONpMyLy8Ed1DuNBCzNdS+l/5oCMN5f31uxrnxwpRDznciFzLtya/3/aSB3lTd02+usRjnBZ
CA96tMlEY1VIsk3FGxwcSF/Ua7iyJj9EF+ZWIRsR1lVnwaDFHIIlRK130F+H484Kzdus8+TCd1I9
dqfp5XIHl00ROxbJPlAkh4grDOiF8YjQlZiAhsIK1ofgDrUT3zn2WXcjoLfuiTo8NSJ7oXe50eUK
eW+UHD85TRkXYxnai1Ed0vpiCG30O5IH+AGpN5mj6V5uZXk6/9WKic+rKHNhvcV+IwkdIAdM10Jo
Tj2gEmEOxaKi5MArvwaYONPYXCwEHhoZb0pkLKx+XRSUKdNmNGLo01Zfmo8caJyYQ+v/4cKnXydN
LRa+pvu+MVU0BTexh8SQ+WvEVf7UZZtbIfJDbQzialiShV08HqUQ5D3qjBgZbd2TNSbZNhmry3P0
cSWQnYUFgZ0i2kR85HR/wTiYYk2HnOhHZckttglRWEz/1PKS+TlpZbGLuZCgCTBweUQQ1LfRzfoq
JtLXyz35uAAIRyDNSnGOOdtkLGZlSIVWDiak1ChapP+QBvQcUgi6s66Eca1U0vvS/d0s4WDQGCEC
siXkl5YV6no0EtSxI4tFFh0VGXxGAbK20dzWQlbdAb4tVq1+PG4Qf5WdIYrlLSq56RXb+GHuuCNT
80QCvWXOHM5Fj7MKhfUsNF6sCAZAhcyiM+jJNW/qbCMgPBhTMja6uGwE2RdkhIOvyVhllqdUirbL
qVVnrf9o9mZEjMpFiBQKDVH/ZGErjmk6WKE+9DbF8EKQy6X5Cd0UKKRqHF654y169FdTeLmUaiWH
TTnD0yWv+EaU5Di3tp5B/m7ooHtMBemakRBP2yGhS3KLYVMVJohTcplc4K8kQQqlh5vtYXXYuKuV
ba9u9quV6672Dr/vXf7tuo694Sd3f7Pa2lves9/z6851eW3j7njN2/Ej715ttwd3w6t7PrzlrY6z
5dtWa5uv5Ovnt6wKPr99Xh22W77N5utsb355tV05r7yFR7Cd+W/4mV8823Y2zoZ2eS/feL8+8PU3
rstXvfI3W8/2PL7xxd3b2+2zvfUcPuN5nuM5jjO/zePzfN/8Zc4tP+zpCU/0ODe/3ji7z95ufqu3
29qec+e4/EyvN+uCzjs83crb3DrOartfzQ/Ks6355KPzxrdueOvu7mmzeZqHiYGaP+3u95k9N/vk
8NeX1+B74PJ/d/WHGVsmarK4blRgSw/71eF1u3qmU57z5mx2ztOVlt6DPZdaWhj3tqlTuWVtrNyH
l2+HwD7Y3tc7R7SvtKPM2+ZSOwvvoqmaEv4y7TBFL9vHR+bZYbyZks3N3r1xnCvZ/kUc8eMQLm7k
vtRWMUrqD3v39ZnVwjxdniMQLle6NG+736534LPhH6GOtH+4Wd3MC3q1f//Dfw+vK/bGgbW6f92v
XveHymbj7F9fmUv7ds3C2j6ut+v12luvb+07VtjOudmwnL/e3r4vx1vbudsw3+w8toXrPNw4NvvT
2z04Nzesvt3migm/uhDmU+233qgiJS1jxst9cZ/ZN4zYtVX97u5fWgMLe4fUDiRGmrhZvR4Cj23J
dj/MG55he+R/W3vNT/OuDmx6uPu1QcvT/uVuNptfvf3wdG2JvGfELz3Q8khpTSXO5kV52D4fVs6v
zTayV+vVPOj7FTbOfdrPZpKJYSI8GxvozL+6h9Wz+7x93LsvBbZtbb/cfFvxBXTlsLbXz/cdw+di
RR63a9adt2Odl7Z39xbbuyem2nVl231gQbxa9ifvDkuycu2N6z1gh3b72cBcXqrvF+RL/Vz4Vkkh
DIrESsVg7+0XbG5n89xf1yv78S/LTPcwojeOe7PiITzs7uUnUN79kEuPsHC8JqQNx34e6hfM+55R
2M92bf/kHlznZrvFWm9e2S0Yayw+p8Ta8yrM62rFmHP0bOZTwH1hclav7vZwwGCzbg6PgW1/YRWt
mBNOCW/HLnzBau/sd1u2XW8P28ef28D++Th/6bfnw2tkP0/2t8DeYuywQ4dHfv35k9WIzd84d0/Y
WP77sHnynja/HEz+5sl+5hQZbDuw12zVL7d3d1/udhvv03a3+fH0wEnhPHAcOJ735NpvtxxEm4cb
94ktanu73S02e7dh6F1G9X2Y6fkvhpvDlRY5WzZ7zuX9jbPx7tjq72/8/MRfz0bhyb15eHlhITo/
rszIZeuF53a63ymrVAgGRwyn5A3/sHbXe5cjj61vO+7ur0POubIOKFV30WhSzO602aQzjK6gWdpk
OPYH9j9bbW51Pr0rm11kf5vPeswl+2Jr80asw+pxPpWZaCaenx75wNa+wyFY8dP82e12fcd/N08M
mrtzHt4dG4Z1NZ+a7Kg7du723V3Y7HZsyHmpr+Y1eFjN5jS0Nywhhh9rvXKxxzfzNLqblz2ejrs5
uHzm8gTMp8P/bgj93fkDkfPuY1KZfAkQnYoCdc88hAAdygjjIlRzq4jTNRzVklXxVzOAPuaayGQR
tMU0I2fYAWsSYDd2Wr2Jh2q8Rdz3eKcdA20dkseAcD9o6GNAq+8TatuhX3MMthpyeg6e9rX71+Ju
9P44OgiN+WZEnPJDmtjMZZSNUfAqxiG1GzVJbwZUplYRkgP7ywP8DtdfjjDsBRl/HkwlIcvTpaaq
GRU5RtzrMK6fj3CuUTRV1pOfbKgksdGK+vUY9a9HiaqGqv+Ua8eXAWDgSDCuapMt5YKupY9mM7t4
IOIrJnEWS4bdsARxw3xFLMWkcpEo1ZbyM0OWP9nlDeCzeyTN82SVRFMmPyLVG32fIoqEXAGRnxl8
XdcVEQQ5OFY0kU8HxK8n+Ygqe2eD2Ke0gl4ULrSu0q3COL2y0c+s7pOmFt5EJY1yOM7LLmx1YZuw
IG6JER6v+GDnW7G4OkEwmEMUpx2qURvx85Q9dJyCcCVbg7AqZSRALy+ks60Q7ZZAZoEN0RfryKL4
VYoiLuuoiONXxGqaO6ET9MfLrZxbHCBw2RKkrYDULZwjcLBB2WWI3SSRFK+7DHcZoq4UeIEatLdi
idiWfCzLndLF3ac/b9qUWRDguOWPGwXFm1zqMxQfFHKm+0HS+jfKVQlbFHi0+wyxXxRtdf2eK/k1
ysbHoYXPSBgcFDkxTkzC6QQKPYgboY6RVTPVah8nebEJreYaCObj0JoAs5g60RSJuy9hFKFYdbpY
ZqONWsKjqGtvnWo++5O+6xDWQ0q/3RhqfcW5nF3H071OolhGxInstwxzauFaQgvvyYbkI4IgaEi9
WCX1WjalpES6g/J/GSKl3QRgY1BOjz9fns7Tk30+WUyJcAIwU1AxIJ0XTYNphuOf0LSpw5NTBj/2
ijKsPEpQwkFt62sJoXNdVcGpQJgCTEs443QSR2ny1UBGprDpUaGShyz+kgaBv4L+FqM5YZQbSkRc
K8v80ZbNKC2Q47B9WDlLEENICWj0apC9RmdScBKxENxEbaxVieype3k8zzZFKgVtDiSmObFP+4d+
7kQZbbT/EHTuZQ4QMRE934rybCXFk6RvLjf3YU9QChmMq66yZGcI5eLEFgYkbUwNYqw2IKkm1MiO
lgn1bC+38mGRzARCmpiRGRqV6uc989t1z/K5QU9Ig6JfnJmNh28e526qh9oPKPsmErVlrK4uN/lh
HBdNLscxRZfBpNCUgwJH6Upq8jM2pNbNqrS70rkPQ/jOjgR5incFnFBfnAvhNIYiSpWRE4zVcYuE
XOZA2c6vrIuPrZBuAhwJ/owjlZI6p0OI2HsXGxXiMVbSaF4VdhNCmvq0vjxqy92F78KuYl+xymUT
gfjTViDMS5TiBIB89H3xcbA6alkGx+2oGJ1NXcjhsSvGKxHDD00yYsSTZzbdTKZbhuJTyVAGpYHf
GjW15A6UldEcq2iFewnBy4NltrOM8Nh6lzs6T//vFpNcJeFJSDbve5qY5GlH06E/dmJCfc52FdlH
p/eKtbKX3WsZp0VgSMdonLazOHPwFo96ldJO6b5+zl1Kotk/dvdvlzvzHia+1BvltDeD3oQIMtCK
vAbnaVNizZPuUN9zKUvnaB6IKPumtndUNbLHL5fbXuYEPvRwXri/7+06SdV6rnQqbFSnd+Am2t+N
vbH703N1OZLzhv+tnSHNkenKaUd98NcVakef4Znt/CvrYnl6L1tZHC+oJMWpMPdmWlGyzUHP2cmd
8spe/nBPWrYy74nf+qJEtaTG83ztK+9b4jz/1NZvn5+uFTSX5mm/tCwWZhd+WTpKEc1UHmwgB1ko
+zMa6IfJMT4hq769shLmtXypuYXJtSgkjvmgud75hha//T23d7+cp89XmjljMH7fusucSdbkjYFC
+9wrhEkdcngOpRwd09Xdt/XXxv2EhOO1CbtiLpa8dEJ3pRXObXYuFzs2WOR9mezvn+5C+75x37gT
2KEdXzlYrs3fkvOooJ0mp/P8jc63aSWuKVTqNavwLtr6dro+2lcG9jRq/sFWyQsrkqhIW6D6MHcy
dDL+qDZC7ITnr63/5dm8WP5LJLUqUCEyBFBmz0RDu/NhqBb1cdclxrU+XVsrC6NhGnFj5vNGM7WX
o7+JKGFRytSgzRMU4q7hABdhx48DuDAesSnIGjqwfw1geqB8lmusKM3rfIrcyCWqPGKIRfvXtV4u
wukfG17Ykz7IKPFU0bDyJO+az8VdtVO++fdkgamGUr6Nz/kuOij32vOVFXNteBcGJmiHSC/mFaOw
ZhDEYn12G7w8x7cNp/RyL3BNx3T0K0b6Q7BluYAWlmaU8yRt5o0BLmwVbST3OXMIrPp2yfAWK9m+
eo6fMwDgtOBWziIG0OtOLXaTmFkuzku28iiByf5QXAvPQXWsm8yhsvJDc0+hkXW9Vm+t7ZVRPmdX
f297McrI/I0puBV8Fbf39M/pKlz1q9FNVs1W3lyLmZ2bUmAeYEngOoBVXFwIYuqHxGNdNnZNUR5R
QhQF1VB1/HnMazeeHi53bWkI5sQZPCYZYCTcS7Ckp6Oqt5Hsh6k6OYLSKitkKyl2IdURpW/H6YoJ
VxeHE01BuAF/CTXcNJArPW0qNWV9kDsKmvqIB90UVp5D01LSKzZ0OXpzKyrAIm4Ds4jJMq6iSiP1
mBpUKFvEUg5ogRu7uksbRxzl7BCXWfYJhrl0/8ejSASHaxVOO9g0fV4/v3kTBfpVdVNSQps64KWH
XD42VW2zB6oIpdfW4mzCfj/j6SB3OAI38CM1WPGLfUCRxHqyDGF0jLzLLQdJsuYTmrxIW9ZaoSTP
qdS16PBnRtnbAA4awUayOrtP49H/rLV5W6Dr1HXdtsp0+QGQb0XpxzoqTbsUKWd5eVw+ON9A4YAs
gUEAZW4pQIpOB0altlneGga1xaWuoxSckAYj1pBSAqE7NLoPgUXXuiFeUXi+e6sBhH0PGiswXQnQ
1rSKS0W/Jjy09C/nR1JYH6COUOCnvOTpIwloZ0aiVA4Ola8S6j8osk2NsOwreAwNIdmyM3djKXPs
Rt1wxWp+3GwKkwZrgHgwEfr3DPNvywSBfaEfIe06dWu+VmBqP7VoQh4QQr9G3jnT0kxw1kFHElUA
Yn3ayaCZKxFb8oTKcayDcIWC7hZjjIg78KGflyf5474mhEnMCzUnKLTiEikZGOKQFSiMOgYKhV5b
D9TdrIIrd9QPlxymDbELBaYMuD6OgLnHv41dQHJCiadj5/hC6NsDhd7tOAsUmwWV7aLjVHhG6qee
LMbqHpBl+lPLRumKBfu49XgG4NAziRz0/zLSNk5dHxQVu8ukxIbuBYUvPKmJCFXDapEo3FJVAoW9
Px7d2Y7BuwaBLRGpP+13poWZUqQ++kdNgTDhqCarLDOUzZ+3AudsThYABUXA5LSVoO/ITY1xh/oe
ZdYRqKT4QzGKfzx+qqjQEYnI2gxPWmy9ZFQSowWv60R9me9TtZHcSEAUsEfU3c2Og7/6017NUFqI
LmRAWDnqYs3Io9ikk9xStmeKgl1cCNPWp1TelUvCR4NiyhpSGnSKlNsHLghiLKT0RrNxDCHKXVFE
ljClds5GNDXBMzOtR7B/aLqtLzT/Rsr/1/fhv4Ofxf1fZr/51//w+/cCDc4Zzb/49V/76HvN3P9q
/2f+2P972+mH/nXoftbtsf75t/1b2fxtdcx/vLVRkS8/c/IVtPTvJ3Hf2reTX7y8jdrx4fizHh9/
Nse0fW+OZ57f+f/74t9+vn/L81j+/OffvxfHvJ2/LeCx/v7vl7Y//vl3nQPuv37/+n+/dveW8TGP
86Jdvv3nW9P+8++K/g9zhvXP9DoC47LIbar/Ob8iq//QLaKgJjBG/J53Y5IXdRvyIekf+EOoG2A2
OWNBEP/9b2ys+SVZ+odFPBiANkQcJCt5sP/7WCcz9b8z97f8mN0XEUVk//n301WDyADfgXWGwCbN
dO4latQUxkKqVZ2CiSblBhH1R5R593+YO7PduJFt234RD9g3L/eBZDZKSanekv1C2LId7Nsgg+TX
n5Hede+x0oaEwnm5wEYBG3ZVJMmIFRFrzTVH23GHpU8AzPe2yx5/ezH//ILfRzyt4f85OPwzIpsw
QYS1hzD27RpvgR4ARsLHu/D8S0tvdhXp4PeHOIvSv8bgaEefEm/wlKbn7f0epXGobbGHSDCo61/T
4aZMrDB128sWIJ4QWmzrx8psomr5+W/HZVPgSzskFD2i17nkMQNBkBY649bSiouk2Wm9cWyEf+nC
0rLEZs7bO7N0dr775f2R3x43eWDfRk9p4Wz0q0vw/FArweoJoFcnl1LcGwHe0OnmtRt8wx9pl1Gx
Z8D0en/IP2YOQ2LFcrLgYDck8Lx9x9nk+JUYGZJK8rdhnqeDl7MbpqN2O+mklejuvx8qqPT/eli0
q+x6v8wesGp5OyxQ385rMvASzSrwmFWG+a1IxmGTzMWFKlRsBQcbG/DX90f9Y9KiDqdLH4MTik3Y
3JxdGjoD0k+xiBwTAnuwotGQ5fNS+tX8wVbxdmv/9R1/Haqp3+EF4Flnp2pXlG4P9QM0wAB2rzG2
s4ljrF7TQCM+eJFvz2anoeh2o0eWnmoaIyFCvH2RMPfQeHdmHuHdHmbrcUaKYf87c6D/OwiVco6Z
7OvnRxUaK8rG0CB2ZX22zaRHu7yap837H+evT8JtxzyVlSxMRt4+SUXprx/hSkV92iRbbcJVel7b
r1aup/G/H4meIqL5qVpOh+LbkUSOnJ01zjRI9YjYGUmIMiy+Dx7oz9lG04ND6wPtKcyD884zr6Eu
bXL6iYSZPnpO/9CV7QdD/GpxeROG+fw2q+hUgOe4df7SNGWMrc4VP6KhvAeuZZm3ZdI1e1hZDyAM
YgGdtogXY5xivESLfR/gzW3Wo35vkhBA1C8duZkR+n/ww/7yMREDnPwGcdmnKf1sfdMNZ4lB+Dk+
4Flo4p4ywFa2ucm+/yXPUnS/Zia7D1Ym/umGjg3g208paRiUA37MkTWrb33gzVsh80c9KEmQF5yY
TL35AVLb/exUAqpT4wJmMrtxOGSOXlx1osv2dj47CHbaaPRG66fE9RGglZXGqz7q39//uX/Gd3i8
Fl3FJ5serBDONjQXDE0JjJm3sjyU83cvOZaRebdYT+8Pc5Zo/s9boT5LHwLJERwXzoKCEaw0PM4W
eazJPVBpVFsaPOaj3yS5BgVlgO7SD4aHRgQEpEuVv9+PhQmqVBNit2ggmzZ6+ZGL4p87DecmOllP
JyKfO8/Zp6rawdSXEU5fg5u13y/ilnrk10LuR+dCVkrb1x3GGO+/ib9MQ9oPUVAgm6JZ8o/oSA88
4R7qbWd7m0b5J4wFRaZGfnCh/MtSZ08hmnCvMimznkWUOWuHVddhJ8E/90Qoq0RtK5Ce9+8/zvkw
CMDYowmR7Jw0958fiHJDw22/Yv60AFFvgpR7+KjM4YOHOd+9zkc5/YrfLsdr0cAkrWlopgWUEqol
vKhsVvfSnPCVKLGJ+2C3PP9I5+Od/vy38VI9yMQ08VROf20bl2sHL+2DF/fXIU7d2vT/YlB4ruZz
G33sZcAQQXl14iNWPtb0GOm8/3nOElQkP3FzxXKFZUcHJAX3syluFsUI7ENn3TlCXYG4cndl0s6f
Jy+djrreD1+HYdC32Yp/fjXfDlgEh2szwqt4/4ecx5lfv4PaPz113ML/eFzgmUY9QB2IxJDuptoB
GUGalMSNs5EmLol50HwwZ37N8N83ov8MiasFV36yzOcrwHeU5eg1qCjbG+ed3VbJHXdw7ARdkrJr
NuUPyRA4MUY/IDqsKXYtzdzOQJILQ7SRnh/Xuttb3h0GGt2j7JJ/pV7858u4mF0RXhHh6GdzzFmB
Dma2OrFy1PCq+RYglGBgK0wSfGLef/t/mWw21lr/b6zT+vptPoP9bRwc7iGCdrS96tZ3F7zqnDUf
PNIpiP/xxn8b5izm6G6lwNtycld4y12Juj0UEMWVa98sQXaPhBLAaTN+9frm3+kz/3mZv26vnNU4
u5+NDEJMOprVM81hHoZz7xaXPSzCj6bUabW8ecBTFgRDSi5Dp8c8T76zB0MOyHA7LCr4zFlV7Reu
fXAs9chp3W2fi6dGiX2Q1IdpTHdlkH4QmP64gHJ0Z01TNQmwkfRQVr39kkKr+nn1wfZivvvdk/ax
tMoHvdGRmFTpDTjmR3004yGzQrNPLv7lLDob+2zGymYK9GKY+gi7QDXBY8dTfAbZ8P4oZ9IFvuXZ
MGeT1WhV0ymu8lEHacHzxj15p6+SNEeIp8vBrcQGSutFV44XFpyacKrB9BrDtHv/Z/wRsE6/wvOR
pnGhQd19NqMKr8NqZeBTyyK/RQx1yDRtoxn5g1XCnWkAnv/78U5xAKc4Ahdqubcf1vdgFlsYuEJB
LkJCxm6e69hlTrnOdsZs4P3R/vqSEWHxdCerP+u8Iy/VpmkYBN+yU8E+bbMDXfF3Q5Adaru7M/Lg
Gt4nfg6rd9VmiYmhqG/ievBRjD4/gJ0+tUfFgH/iAUNd6u1DF5mnRiUNCD1pbY+PcjCJUas2eDda
0dn9p9oaVftQ2lbTbWfgks79+6/hj9MLF2GffBcJNO7hmKC9HR/BurZKydmzWNUVbxmsnpt+eX+M
v0wkbBbIwaFfPZkbnj1jk8M8Nmcdl4W5/OzQow8l5daXwb2rNy8SmtD7w/31kX4bznz7SKpIrTUV
OXxn7WQ0VnSHefpIp35agW/C4Om1/TbG2WubYQaTbFjB9XmjE4I3ilXtbaaE1UhM+OCBaOr9I+xy
MT5ZY5P6wjMey7q3z5Q4mp+W+KThXdLp0TwsphE7eNb1P8fVXcrQKDVfi8HdFskmkEnz0HD1pAnE
HR0L1BsYoDUsB9rx4QfluE+JZEyfU+E75THLjdo70LKQwwuWi7M+mKs3H0tlwPytde/SWvW1+DIM
XZLGrrSbG1rUyYRlbQJzfMkRc4XG4I/7ou/6Wx97s/YH4ErzJtGnvngKIH0ZhI1xvVJzcO/lub8Z
PM17AoxT3SkzVf5VBjbQ3y8q0D4bQTY0u0ENzV2vN1ZkGNQQQ0g30LiVOXEkwU3ixtar6mJGqL3R
OzP5mbGxvohStNdmY3jH3HPweC1ku7eL4qfjDKt9MRRzoMJ2Mqgbi3QVXTw3oKJkb0OWWVA3u7vF
5CYa1Zznu11SW1zEABV+LfHo2mbYvB5gyHpqM2EEQfJzSKcXvQ0AAA5JfZWYrvBDx2/X/jDJzLot
ZL49teFeKidJDnB4pm2Jmplrbu8+61oBqdNZDP1Kh5x8F8yVBYBufcCLTx7Bc8kLtaaDGRe9vx3G
dAtgrU4ujCHwwIKAz1OqTuVea5JGfRuccqkiOTZqO+GZAuwy8276SZq3MinacVM5lbXF3GGOjUVb
xweR1OaTA5UPcP2atU48o7mtLia/Xi+NotXDojMrXly1kY02gr3uuxnfVz29VdVyUHYuo7Uew87X
u13VFt6L25TDz16XJ/h3f20MQOa8do1TfeluqxmoHzOzDOdy/um7FSf8tKiKUId/Doms2rXOcjB1
pYVrabvfkfSneeTWgE/yFW1gptyNt3rtEAEas45dZRa3+CHod3wveQOwQTeug2795ugrtCk+mggz
QdUptGu3CYEVY5pc/7SmeeE06982p7wSBfxI5FT0VGObUd3p9nMxrN88hPyfISbCxRtUu0nq0w/M
ivZiatz2Imu81YhcoV2YrfmztWwopoVKUW4U2aalAWj0EISWxVM+Q4FyAW/4Ezi8dLTvk/RHsKCQ
oi0B0NvsNDdLwzcmMBlht1iPqwVoUsH2OnhtBeENEsS+orny0J82fA1T/suWv+ok7WjeZAGqdTrN
ILCNabOpZ93Y5sZ047LTRYO7GHtVkUIo1WU5dxvQr4+l1cEZZ9WJyBGntNc0hRg6ZF/qgcPL4FRj
NCfdK3TCfNPRtHUNzGg9cHQqbkpW2Hc1j/oaWW5qH5L+y1rmlyTmAHAHshbBCwVhaHzVTSnXp8p5
aZONGg31hE2RXt+ZPgK0ja/GeluX2Qh0OTARCBR18aA0iiYhVWTzYdR/2qtZxro/xm4axH6Zfl5N
86vQmGazgXjN0wY95tPLx4K7/uWQD+XTkNhZjMGRuyFHnhaHE8kYmjJsT63Dyd81X4dMc7d4aQYX
lSAqbASOvliDXPetvRFIoZdUwesKnB/elF0OJd4Tqdiqpd2scmABFfYm9XEB3kylI0WI1TxYVaOp
YAU1n8QEoQvzGxOfFglwLe83WTVU3GR9/n217uw03duo8Os1uEgrO7T14AtOwtuFvizJBlGu2XbC
YWvKx+cZI0U9zxguj0ujlN/HSgwNl5T9YLgbaUPknsd9O+5zC7ibg12nrmCSJqhN4TkDPpX7qXWt
504Zcwys6IU4FgduqU8HfREHLrs9t8z1p+vLyD5ZsbSl90m283TMXcICDTuwFtZibrcYJRnfDB2K
9uSaNxrz4mD39nqtF5bbbXHVV8C9Vi5OkxiH1yHvXn3h3K16We793MW7VCZVd9PaMtlMWm7Ad639
B0vwpQdgCzc5AD6AjQoP6bFPuvu5kCvf22oxVllM/dY0cCC1qX9/W6EKX0xL8t0fAEFUYnI/6TXN
NauVXmNYfCVT7VPt2C95M0UtqINQ+P6ta0GW8gZrj7Cpu3WKqbvvNIycgBISXmtN0T3QzR3zSYyB
ceF0Rl8d+mW276qAPKQx42YJPryzwwXfs3gtk2dZw0JK/DEvN1XdqfmQcLHZBZPYJfjDYmiqjT/t
qh31Tb5kS/pY0x90a+nFvNO0SrsSbpm4u3WovEtZF6kWL/7qR9lQ2ZTGzQNLTlz5Po0uPYD5diDf
neZzqKQPL8wwXodxftan2W0PFBTszTip5DXwlhk17qyvu9VxbkurarmxV0WsivaYWc2y41gbazi2
c1+IfazAfdsBCgTYuK4jM6vsaFrSaGwh6WUI8SSWOQnct370mwhXLv05L+vGPuhl3dv3g7CsH73R
ccRp1bjhDLvRe/fa0tNrUiS7IRk2q6eiVcDNOWbTMRvIHLaBG+Vl2lyUiNaHSJF3Aa7pdvf9ggC1
THvlhLqV4XSr/PzFR8RVHoZ0XgwYd50I02rGom3BZ5gFzRJ1ks7sL3rnIhdW/ymYC+eAVZMVjnpt
AsSu6zK4nIUDLpUMBVojDN0jOehFWC9kckjHumGarvtUifXRn8aGB2w7+bT2aiLn1DNaNPhuvQnA
du9pxPBijj6vAoD169CsNGc0RvtCpPpKrrsliyjtIQ7mYLkTpqb28EO7Y6nRNxIPCRTnaEgW66hZ
J7KbIealJ8QUqoz7BZLnnPsN1mlGAoF21hoA9wgwGsfKn7Sih69aTfm8L4PRixoSCeDOdafP9mbn
jaDcYdwe87VDVtS3agflfQ3YUuC0xubgKwThRm2M8ZQF9HaUTvMMZy3Kc/dl8Fo3tkrNg9E6zVfS
pA2w7R5m32i+ZJ4jd2gDu23ragbEekepjcyUOlZutdymNf6XmR48W7nsrltP2891o9B1pU6189rC
jPhb4saYmyaLPCI1bDTAp1OCg6/ZrO1Wr6unwcmpdnSq1QGvBvm1rLImzIUQL8JsOKAkmU8Mrbp9
K+s0D01n/Wwvy7GeBz/fw7ndwyBAuyiykiL61NxK5curpJjz12qxUGNg1u6TMprvEjvZ0Yp+acBV
vW9SkcULl/VYpnaxr8Y0vap9dSERShmkGsVmXavPfT5eqLrs001X3FWJ/1i39XATJN5zpWUiFLW1
XZ12IDM4OxS8SU5qdjFVL2LlrVyWw1RgUF06ETEtOQ6F7e1tGr6DKn3wC6eJqwWYHX9pQt5du9X9
SSIHe5i1hLGd5oGwLe37vDPLUHM1/WAvTQ9PMx1eymW+F6VxZyXzs7ZYO+WVEtAqHXlJKTeOVTcg
NGrhfi3Uak2bpLfw6S50I7/Fcigk/l70qz3dZrIZkhCabhJgNVv331Rad88y8fv7loPvTTfUMlLD
2j6Oa3u5aFPVx41q77MsmOA7y51VSC9umrb4iV/zDmzU/NK2XlUiOyRZ25X2p9TJ59jRza/emP2o
qnW+Ss1ZtJsgc5JD743XGFSpnTHzEE1t6tu0yD5ZFn3KfTFWsZq1IkymUoSjKi+F0zg3oszNnePg
NW5PHMeHJTti9XYle3MT0JoXB96gHro17eI8m+ci1Fovzpvsq9unkTu13k8suUgWyFbcVKN/cLNi
0/rulstp5FLLtsdG28mc80DZWc2VMqx6PzXBtHX9dNgjc6zZh/0+DrBSgClNGIi1dj2tR/ge7u0y
B+FUmN21V7olFaMCPLgzV3IXFNxvVVuycZuUfqdLy5maNJr7ZOfOrhmVhvw55w0JX33puyFsZr3a
FZZcRORxKXkdsTwOlaPMyIYs8KVPOAk5mfjmmvNEo5gQHJyH+yBovtTdkm4mXazVVdf3KEAXfTmh
mtPioh+N8bprOWSlUs43QY+HuO+0c7PNA3cO3VGfijgrdEEdjnxhGCTptGkNd9vZVJtgjHco/Pq+
i+Y1qX+aFr7c/dwGmykHm8y26eH2DCUUVH3Qk5jqsmZjFhX05VXmGyMbvtULBU+ZZM9FQFN6rjhR
LVlHEC/Sqd0CR7b3pieKmEJGBo6+mD/VNi6giEiPYi5+NubY3+EXXpdbSwXlTZaxTe4lYTSNslFx
DjUkaZjYVR04DRZO/XVVQdAduDUn4nJacTy+mmtzWRsO9haE7wJq6n2QnCQaXDHFHI+GP5VRhvl6
sQ/U2KNbpY+w88KAPVNeF5X0qIYlcyBjKO4nh1IjKNz7nuyNhZh5nRC0LXpwMc9WaR7a1l70W9zH
6oQeyHpQ+8mufCfscwmX23MN2GCLtTxnPWaJkXAUPyDXArT8gopUK30vLGSNmb/AeTB5Nhu4aTsd
0jlo1dTI+9AavfZr5ya9CPOiqDkeOXr5tAyTV27UvCxP5PcLa9e1S/BDmMUk48n22qspt9Jb6LPy
IXDF+Hk0HdCagibK+aoF3HHgbxraFyXwm9/lae9/Sqt1WoANl7P1Lcva4JZrR0NUbnESveFA4mG0
PGINnwg0pxj6aYv/adJEndyk7TT4cG9nL7vKx8EVx8ZadCcmPLWEpKoN2ZLkVdukxn7u1b2qm/VC
qzuHZ+lRtBVzhEG6pHmv4qIVUvvurQN20l3w3NTTOF6Sji7rSGutYFcUTrDLOI/J/bxmMibBU4dm
6wjA4d6auMzG4LjYUl1Tg/+qjPyyBqQeJ3Vn0gejoU4LiWzFq+pF/5QZKr1q+6XkymXUhMHRTslj
S3t+yibLUdOuTR614CHL+gMdGFzEc6LKGrWACdhJtmx87ZQemxRBl/0jE91Dn2+t5IBU17ziai4O
7KZTLOA/Kn1n6HcO2ud4Fno5b6oeKOs+XWPHiUSmuLBpKCWT1OzZgkc9HszMv0qW1e+2tTQ2EJrW
OuZFH8ssuUTFvGn15RISou19WdYgWnsj2ybW0hwFjqzlXd+bbrLPq0iNEaxi4Rxl6jR3be3E3nrL
gM2LMo12q6b8S5Fz3BerwVXrek2eez/W3Baw8eUyjEmc5g4ZurzvtmlufyPhoZ1Yw3YWAtW8aofs
Ku10eX2SfbvIyzXekqvkGBpJT1MwLnt4H+i7aV71HwNVA/jFzpp4Ecrp/rHkLuCAzAgWClJTf4lh
qnWPxrP7pMzuqb1EXN1feWNTslu2/Nf7PMq5b2vSvjIt2ZZ61NRDLCodmqxxdLtc1IRzN8AxIsGX
aFvqRXKTue4SmtmYxtzYgcxz2Eu1b6YLOaaeZejKNdIJsvVK22bdRgs25tIwNmqqXaJ72UbZlEW6
4nTIG/IsYM8tJcoLJ1i7cpP1bqVRVssCApwAMh3Vbnq36CDltnbfpPK6crRDappfgnWZXz1RFjFW
om0RCmX5acSE5HLj1e7XuoAts6fxEs4G+fj6yi8y2W+1uUw3JmsOALuJGS6Op8NRFF1CQsdKEPyk
Oj+Yg1u5GTvPfpTLfFmAxfFDTII/A/y+8HrIrtDCx5nuW8GMP2qLsYTdmD52iMzajfLsH4Nt7eio
eJYdt7B9VcnUI2WVurFHufJo1LUV1uzNm4J18siZVNzLoN06JUSeTZImzoVpkIIChGXd+Msw9NtS
E50fWlAg50fbbeyQ1FcXZYDbVTx4wwaDhsfZrVv322joyVVeQBBSa+ZEFjtzRBc75rJhNRDv6m3q
1Yl2MTradVEMxrZJ+4NqpuNE0xWZt+Awam17HHV7Uze6ES+jPxSxI9epFfGoOYZA46WsdGTiOMUV
VtGrjCX4cpKitXPddv1IuWFqvxoJUKpo4aR98OrKJJ9QoLgjmTBrUTqV881UF0RFP1u5h3nNz7JM
y/yu9lf9IUioC0XGsA5ZqJfac1Pk6dWsebDPi1pfOOVBLr0YfdyBIImaY6eFXgLX7TA5g35lIbHy
N0nSDDWnhZRZVoo1LiYOuNuC7AWNkGtRP6ZFoC7W1E2fm9TK66sBUpAW+dDqzY1wzULdLMkk8t1q
Lt5yMFrxyPFp0TaBplYZ2vNs/9QLyBOboeB+OGlmjjOlaC8C7HteE9tVjwOb/vcSKKG2m3ytultL
T3IwnRIjLtqi4/Yw0P5CqKkQrq5IVlJR7gJnEa+FkvplYORin6yTJ6OkkKB8QyTSEMEx8dgsOGs4
/jYfvLmrt+Su28q5b6WXJjOHpjVgv4O+3XIb/awyGDv1q2bPJ86ZMXjE+FAfBWIjY5smK/8J6raF
po07CDFUtdO2JTHg1Fl6yxnKfiInfgumqgZSY1mX6MOdm7niYmTgex+zh6r8IGRZPuYTM4u8hNEM
UQUDz+Z+VuXOxuwWsvD7udRblRTAUs21074qhUhH0+1TG+U0KwcAJhFg2b9fuTivKpycyk/CKRw/
bORZ3pl6Hk/RNU0b1UeD7OOM9NdCDHeDx+Sjrp3zqtNpIIp6mKKaeMTQDvC2nGBCIg7sifIFVQUZ
ebnZRpWRPxep+8ylVcUUoyQ6Jbv5oJJxXpr5Na6DZhuRNVbK5+bXKaJsoZWo3aaqKnewE4tjtTTt
B0Xq83rTaRQHwY+LWsrhH2evUUhwf2nJa4SBEeGEE4nK7LarB0ikcqcLOekfkbvO1QW/RjzVLj2P
IhpNdm/fJ07vi9Uoaol1daMtl8FgRxhvfFCx/NvsoDAaYGd7chA/N3HgZFkj3DtJBbML0s7cujbB
hF8/e9q/n4bAanBhIjdk4ZDy9mlaYJOVeRJi2OSQhZbs8rroj8VYd/dZkn9QUv/LU+FZApACtxmk
l+eyuHzWMJAosWC3J26HHD04Zw9NDxrow1b98yIaX8mhroy3Mq/wBD9/+1y6ly8CiTmz7yW4qZOt
2z8l1aZlc6h78uXZ1ncuXOOjOf+XByTI8YhInVDmnz9g1gdC6An3onJI6zgdOv15TkwV0V7bxEmT
ax+80L+sMXSXNBzgR3ZaZ2dPmZKk7cuFaRIUIiddqw/haBub96fI3wcBb2giaDSdcwMmR+e8oDKW
mGeQipBd4cRWai//fsbjto3UA60gtMjzDoqRCuugLF5d7d9U032tvtvpfV9+ev9Zfi2c34u5zAuG
IQrSEYJR+XlxVXcTWLUY6UVmSaksLz4NmfrK7odupzxYeX6LqGdr6WUTliNN172/L3L3yvTGiNTT
k1nzmrXBXnBUCW49Nfz71chCRJdK+RxDNP8stgD/GLqRUwP5J6PatzUp+wmU5UWPSiey0Bl9sAmd
S5hOBWbM7HCFp6GTHoSz6Gkoz2rMllXiwyoOxBKVvn/M+4C76LJXi9wuaf9NFuXLB1/hfNxf7TI0
30EKO6nZ/5CFmquckoAyVRvnF+sYldzzfyaHbJ+FN3P4gxaacHRfcVhpo4+6v/9conDR2XdPrRZE
m3M/qIyTR1d4PUGnrXbsWvEs08gZ3PtE+h8snL8OZTs4vBMRAtoe3sague4KczplSSpS0nT06mhd
jJ4r/gd74GmVv53TbEaoUtlkwSMwc96OU1NqC4aWGG6BVKNEHMuxpba9blSfxovERQze0Adf0Dof
k0PLyVwIvRCGZQSht2P6yrV6zeNUMdL8Hi6zscOHujhdvyjT60+DUXzGuGEvqKl0OnflgoyhJe/z
nDrq+z/lj6cHleOhc0d8D43ljx1s0oxhKU6KEyfjaa27RuHMkmBk0HNFLPewh98f73zuArFlbRKh
aGHBkf+XV/Zv6kKHGpveN5heoMW9lZdr2MUoDZ/l7v1h/jjYMMwpsp+09RiseWehoHZJXrjcWSJS
8SekXOdFiKbuW0d75ACcRb45xf+7Ec23nzSoLb8yKSBGbvm9L+loKDVqNxRANLnNqw936FNs+W3W
osOHicJmSYcZNlzQot4Oh0yqk8Jn92+b8WC4ydEaqrjlfkxqphF7cw22wA62aWv/Z8L809x4+58x
zvoqz/7v/3lsKv533i/5puNy96M5NSUO53/p/8OmStb8b5/61LT5pqvymIkfffb1977KX//Gfxor
Ddon2QAAf56w4JQBmYn/NFbyBwj3AzzSaHIntDAj/mmsNKz/8k/9TgFcSxKuv0hf/zRW2v8FGsk8
tYMgfj6hL81/01iJtv5sniCXI8ag56XTmGPBuRejVw6mnbMXl1OetfNu0WdESJbZkJhF87D4x9YT
NTW2KSvS61F6UsaWLPuBGuLsF1HfuuR3ZtPtH72xzoa4LZRQN0HjpCLUnOwXdXPsdP/QSqPOgxDh
nlk2/BsF9QBjaNcU7YquZdvC9Pp87y127kQtJGmX8vRAsFlEQ3qrz3TUYZUk5xI2Li2oEUYIXk7t
zwA5SJ+aPYdD2ZCJpwXDuradVPuyapnrkKBROqVPx1uu8UAUZOkymrCsylwmkkxVy3+vQjUdop6m
Llb4Ak9Gm2tPFdqFqtYoT8w843SQB328uLNEZ557SoYySztra00u3SSunrVNRPOdu+zt2i6hKxfm
0U7txthI1FQ3/SqDrynx/qUR0v/eJmbA1XRxUAWl9KuQGx9Hw32B86OqZ2F00iETqubqejHLoDqo
qSinkAp64sUjN17/wi7rpXmwVlL88dquCoS5twa0Vbeev2508DrkUp3R/wTi1jIenCYd12uHDrSr
wE38mW+olTANs4HkSdkl3XAzUHQtL8x8JFnTkga5pPuPvB6JtPmlFmSKt13gp1RHp7lOPjVg7e0t
MrO02g9J2lvk3bvcQvcydN+wsm8MbvW+95qSz08j3VzsT6py5Gc9k5qzMcpC7kjjtF2UtrX/OiRN
g18Lx+Bh16+Fo7ByqUh21b5DTcT3RX+ZOw6pJsMdFwdptOvhwGxntB/qizsBIB8ry4tmg5+147RB
oaenC2qP7kr7nk6kjcNZZdmlgdjsXpPZ8BOO7ZPMBAnEdMDxJSqlj5yjzP3sYVQNmHFLFt22LI3Z
irS17zWEc6ZFWWFGQFQgmluoFjnO/WhPuRmiPdFFlKXlSo6+JHEaci0ZEKjTBvEy1zgJRDMcmFcT
wQqnQUvCvVtdZ73rSjLb4WwYWbU1rQZpU1lPK+1egd7/SM0qeSXpWN9w0DS+Zfqal9tBNPBXRiot
NBlMiVPwT5ya8fUzO7I7utnvEj0Z2zBbAqshTVuvX23NaW9IxI8i7Dok32ExNb6MdeQKQeinXbOG
qZnlzcGUvTVQpjYpQgtnsBRKMLXonDtWY30pC5G8Voquwx0VBrO+dPyRysQy0vv0UAvTTmMP688s
RDJX3Bq5Y94nS1tcGehiyX/3hf696yZz3YrsxAQfptx/yR3h3klXBi+N55UnyKbhZRdNCWXuAlVR
dYMbIQKEqjQTmyXn5RxZpS9+YMSpi9DpUUfxh/QJREPnL5AYSR6gKZzn8omSWcpR20zX8SlvSvEZ
7QnfJyhzCruc23w9dhdF6Juz0jTC0p0b+qcsvyNIGaK7Dvy8etJNRtsA2F4+rQvZz5upGnqXeeiO
xX0/230SW7rmwm/1V7G3zbRTOwA9dB2K3p3LjZOrfonGrrEFHYplxYLq3F7HMMUGGhUk6JPCAsUb
virBaLWx/d/UXVl33Si2/kX0QhIS6PUMHmPJcZykkhetyqRZgCQ0/fr7nbo92HSOzy3e7kutXq4u
jBEbNnt/Q+fBnBnimQV4NF2OB3Uu69NfF5dEHgiTsGdqm6l8GMipsiuR/yPr3YTKDqIPsuhq5WT6
QiiXX1qm0SaYZ6KmHdyP8/kA/asA4FUj1gr/hBzWLuJDlDZDB/CjGPt7teSwZgKSqxt39aoWBRws
C56wYReUHrO2iXc5Q0/tWK46ag7lScf8oBBwJ8vSbZz3GTNBt18jUc1A28MwNc0KWtyiQ11vuw0N
y6cSpexxt2SbuQLoBGeyZvgEYoWMIdBJemgfID7cyfsRAuUtUH1Vbo4Md5DZ1VtYtVcia8f4iHdm
97UUGpvClPnS7Ucd86chI9m2A3kCBfdmxH2Hbb2UX4BtLA0YgR2FAR5C7Rl1DXTJtiyQd1nre8Ox
BnwXgD6msnGH05RSAMMa0+9WjcRqN5IWsLUFwGB9aHJZouVc+e2nEiqWcJUaQWrbafwDwMiFqk9+
KdHa6U2NzTeVtCv2TdeGX4qxqHMQzbLyANPEDTAJT8GDF3U39mOJS6p3uOurLyLMItrdsnkAfuRT
FrUI6F1U9N6PeWy7xGxgp+x8QOlvw6Fup+us9Otf1eI3SbhE4UcgprcvjfEhKEBwFqINKeGyNRgA
MFdJ6adFVvEKDGovf7E8LK6Xjcv7xtu2r6Xnmwe0dzU8vDMJz0Olq14etG7Kel+C5P20jpv3GaAg
sF1bLut4N+O//iPTwSx34KVvT3VJtl81Gac7j+MY2PclG6/npsILtJh4nDK/LaFmDSpjuJt6H/IN
VBcS6vvFBAyZ4dgzZq5hcL8haMpdZmbU5KAsFD3XOQHrrO4z6Lo2GRs1JJByZQ7otaMnM4U1fSga
XXwHBL8Wu0UDVboPgfEQ7/Ng85r9UKIokAwjoAx7kot5BSCo6toYOKl6KoM/65iOaPWg+e6Z+9nP
QV4DpiUERduPZgP2UexN9TtgVqEvvsMBmnXPUQNa7gGwK4Y9UPMlA8WU9IATxuijebcrCRv6vl+1
8Pac9U17QHUm7g51FKgHAVBnc9+NBfSa4Njpfecin+cf3rrm+h30axpywAkMD7YFCCZgb2YQn0//
5brtYdQXfMsbUs37gK4tMCmAZWXjQZsyyw7bMtLsdjArIOnRNhJ2HMjQVehmTbDyazIAum6yEsLi
UJLCKe/t23DFwsSjv+Kzb0BCfjWMDcERfbqY3UgjBZe7KW4mJnBwNTF6Dn0YTvSnrnGMAY+Mh+P1
GlVojaCxFqJfDOh2y8Q7mLBn668xXmidDDgg+qsxaEX/UNa57B+gEl0BzRnX3hYeARZCTw185I5C
K25Wht/ndRVAjnvLZf7Oh4Fb/k32pI8PxbhQfKYKgk17+BJgon5hsvlmyQwDorNd8oD9MMtomrsc
vJ76kYcxoA490mly3Q16pHfA74OiQVfs3ZtGEw3EBjD5zR7bFBj5YIMs+KeBbn55nWuOVBgbOVw+
iqnqxK4Lw7nUu8rXmn+JZ8/7Y8nI4l+3wmS/qEHl7bpDPWvFKVGv6IFklAKFtWEzH8apNeOV0Gjq
3AAlVa+3WPPaAJo6lZDc6Ss9phUOnua+AHn/Jzqb84NYMv6VdyucND20D8srrx8G/zoQU7we567s
/P0GyQxAasIIPuVAepYCizbJRImBBMcVLUEFvE2Y5+8I/rBmz0mAlqVAqr2cXMf1N5wJpbkKgTvA
VvdoCWRFME8iHTl6nztPNIE8MqQdGtmayQPc7742xygS9JcGOBMZPKS+kX/Xmw6OkfG1v5NApGQH
lKnhYVGucMm+RoLA+p2GZLe3y+IQp57CvfmRxWWM/xkw/SwZsukrs/Ix3PfzzNBHyrwlOipeVk8A
FhS/Oj+q6j2sqw30oxa23o8KANndgJR6PMiOM6B6+sHI3aCjOd71cRuJO6/IscQ9p8Vn4ikOCnyU
13Q/Bj2aQfC0AHZw0pCkegxMD9noLpQlYMDLauQ9mxvgkdYC0gFox0KYDRAXqfi+7qoNNDFj6u5B
gxqIx3QjtH8PgPwJ/oCqDRBFBjjofSW9mRwIOOFoRIKHFR6Z3NCqrjEYINqQ9cv2I+trIMrV2oHJ
Mw8rP8xVMa87yCLN3yeyoUm+DYX8mauyiY8a6Ivqm2qAlOkPOid4XKxDCSTEFnnAV+615JMwe6iV
Rj16tdNogG/dQq686QrPjjhsDhwA0hBybUtAsuO6BqO/BxaGc5ioSwAuNrTR+4SfkJyfOSA2BviM
Pqg8te+R/LNnpJ4V+K55r1q0+/96NP+tusH/UZ4JrJcPY//z5wh9pv8H9YNTFfy8KNMelPxXxYPT
//2ftYOA/QO3AlJ3OGwgxz81IP63dsCDf5x0UcBHBiEb6pCnVsg/awch/hWKoaBHo/F0ki9CXfSf
tQMv/Aeo2wIk4VOBDW3Lv1U7eN24ABWfofUDfUBM9yX/F4CAFvXfOH+k3TxfBV3NbwCcv9SwODf6
6ecv6n+orAAaOZL8MYsRejPLSzz3+ubqxRL/s0Z1Xt7pP3M/1V1fjF5PQBhmkyfSGs/MPTfAiJuM
qRu30a0SX879OgpVzFKVeTHSxvJBm/7v2YL8Z+pWxbJozaCgHhim4RB/DELxERBz/r+1OxTefq+z
dW7RrUaFqPqo1GiBpW2BnDCQ93N9SQ7w90OjE/p6xbc+mGsYJrGUUPoMBle1q9tlOLy94BaT+V+L
AoOY16PPEg4hfCLghCtZfwayw9z1dOy+xnSB/TR4gMcGvkZXcBPyb0o8Jg7QSrnkpXTuL7P6An2d
R4Dzc5ZCcQ4SwlV4s03+97f/sHNjn3ofL/Zpm8VqyBZ8kHCZ0zwG305SXjh9bYgzvh6cAvKhUHYI
0hGIx0O55WnXAPzkNvPTX/Ri5pxA3Q9PJT8N1+i70tvHqAl+ug1tBe/onaCj4NylW44vuYXzg5p9
3+lkgJbK63lDpSJfS8AG07FSDM7lhN74AgJeblO3gpdGQAixsfLTePZvvDl/D6So44JbsauAdIeL
vGgf25b0hyXL2ZW/mEvOv2c2oi0pFgZNBD4iaR7XuQE2zw/l8IgS3HRJ5+vc+FYAh6DUTXzqi8dq
RU3XL1eO16n6+Paqe6ed8Z9myL+PB7u4TUzWhbxv8scurJ79WseHElXIa5js+XCsId10NQMt+jOK
DXhaFfjy8O+IjoAKLR9GUUEjnCj/Evbk3F9qhTT3AtbAUk6nGSys+oKJG79T7e3bf+m5wa2QNtNK
y40XOh2b7EN2QhtFW+Z2acKC/HVo5DDsllDDFWmoY7oLtfq2FN4FS6hzE7diGjjiUUsY6qQl2h4f
WQ019qXOLnz/c4NbMW220gsJiLNpV0bI9dmWxYcK3La/Z4L2n+1lRTUqHywO21alvDblXQVmDHgT
RfDs9k2twI51GSnIvMq0i31wtGI2P4RLsP7x9uinnfGb0ODWvRxA4G4TMcQR5knNB5kH5Q7sUhDC
+vaSHt2Z5bdBQkGm0YZYF5FGc3jMwOPcxYHjp7XxLMFcZL3SLEpNFBfXQVyr/eB3l/S1zs3cilW5
Br4OvMVPNfcfoqyBklp9Qcnh3NBWpHYRar0b2lupX+kIpOTQrJ/7TF3yHTs3/OnnL65fMTeN7rXH
0wDWjYI8LyM/um0YK1JBEgbBu1l5WqKvdczqOPrkT02xj0vjXYhX/7S+v9uUVsBGBHXsoB8AUUIX
a9fE3nCn8/ED8K3jPhBlGR0WMCU+lXLeT5v+BeNBEDaWcPu4Bui20FUBJ5EDWb+rgDq/88piwIUI
dEZRLPX7fBi+QRR12mVKPhlZ3opyifceOLa3Pejw8d1S+p/eXqtzX8E6GCif8l6TrEtHH1Lfbe2P
h46CbOs2unUwzLKclPY3UNhN9X2a53f15L93GtpG2E1z0BQ50XHKyfw5iE5l0O6H29DWTd90HcTq
Nhmn6FG1O5+qNOOoRbsNbuXi7QpYQ7Vg8Dzk99H97LUX7qfT7H6zIyPrJMgMevMjBk3RnaJJCFba
MafehhII0OIjxIX+FIUCa5F4LH37TzlzMEfWARGMMUjrteIpQ63unc6a+i7eUBdDuyY8vP0rzmzP
6PTzl4cE86YQsKE4ldj4OxU3D3xqLjjMnhvbOiYgzBbWRdPHKTBb1fMitYaTTT9duc3cOiAAoEES
HeDWEtCi0b78qvziwpc+t+5WzAZr36LQ3Iq095oyCQOC8nZB/HtUpy9Z8FmGMP9OGCIrcutCGYiD
BCJFP59/qVd0jtBqJ1BtLIfnEfXH91z0E3gjJhPHwlPbNTTPyBENae9mq5T32K4jxN8lj46Lqrrv
TotqY/ag0k7aXFGg+yFJtmOsvvYi9dltbCvqa7CGerCykQNAnRVKFsAkVuUlmdQze+2/kHkBxLay
UwfTgFtwxSSQcMUUX0iQzg1uRT4DUyMoR+qlM0eZK6waSGBIKHu4rYsV5Rv4Q+tMJw/PzaHaqR7M
8AlSQm7HeGgFeDB5ivhoDabop4UgG+XoAEv692ST/72LbeHfroBPzORlUZrXzXjbFv1HNIaM2+UW
WhGOdi+rezRB0yCbnqLWhwxNHzpuRivEacgqtCNRm1jUcl/F6tBV+ubt7+md2y5WaE9TyGKZ6ygF
bqe578Wcf2OGFx+iDPp6lamgnoFe/fjEmizfCVnyD3Lj3+O8a5+BBRj3XrSIz4VGX93tSrQ1QUVt
QKxtwyb1qa+K3RT44n05scjtOzErsKHAE8dQ4QdAI4yucaV/2yI0Ot5ezDNrabtXeboWUCCNmjTv
eHU1DxATYeB6Oo5uBTZ0RwpCBAcnmvDoAQx14CHZ4Hb92QB4r4LIFpqQTdp27ANskK6LvD24rYoV
1OCShjwbMTQSYSgr7SIvvIB0Prfe1p1dMx3l6CE1aUybb1u5XQFf7LhNrHBut7YdRr5uKSH0WwcG
2K4HUd9xRax4hpxYRXsg5NKFgVg5V/5wPQuIzrittxXRQwNKIOi1WZotQNeQSmp0373Vbe6B9f7m
JvJgdlluKRqTMThyNdvllbjUiTjlvb9JW23mCi3ABNEZFWnG6M+ta8fj3MjuSXMmbyCDGAARsW1u
tSdbo31Ge5EtQJamq+nyewn0xBGM/sFxdCtaY2j6NE3Y1mnn47VAMmiSVpe8Ws/s+8C6hE1OQw7Z
RpGaSvFbP2boQS98cjsKgtNvfZFlF5OpoQQJ8S+SNcN1609XNPfohWU594GtkAWZx4sqZbIUQpGV
D6PqxjyEUP4AJGycKeD5qhSnNA4yME7REFiBTMNtNgFkRVMS4ckJt3ioARTw/hr3buNbsRyvOlOM
+VU6GlIeFNNQBSB/j2v174zFJhUQT9QzC0ydrrnSu3As1v00hsulu/90Ivwm2my+DS3YUAWSoOii
QdAoeVdCK8Crr9uBZldtMYx3+gTZKKCQApRCzH6O0kPW57RwvnUR9xlAwxnzqrQdy50w9U0Q9xek
mM/Eh3/afC92cK01yCbLWKe5aA6mYD+XbHBLxf6qAL0YuiWFzmcQvVMGEA4wfP7eACXiuCRWXBcb
WZjXDlUKelS2C7scmhT+hcA7tyZWVPv4dP4MxYDEp+wHafA2lDp0fND4VlQvfJkU7rIl5TOUBpFD
JgDKXvJ9PTdzK4Jx4EPjUFYVet9FC+AZ4+EXiJTObgFsy++K3Id8IPrIyHyKaxVDLoPLa7ctbt3E
8GepdS5YmVK+UuCqQA9FNl0St+FtW0++TYAKtjnqaQuI8kDqfzAL1Hud5m5Tjb2+qot8o0uq6vDT
GDU1qGNQenQb3ApQVZAN9YF8SbcBCok+ZF93HeAMB7fRrau3UNgcEM/z0oZXAKnyGiCuZhKf3Ea3
gjQm4co0kHYpZOx+er5OYd1y4dw6DfGb8/ivN9qLw8UHiHqiahrTAviox6yfzU6FZfOxB6X02W32
VqTGTWQE4wDt8aiu3hOdR/uibZnb6fiX4PaLP6BfpN+uIR/SAi/Fm75V4gGvSnHhCDt9v98tj3XV
Fvk0EE5B+eAQyv4TLKQG1ItKXa+QMr7WBqooF7bnaRv+7hdZcRvNUC4be9mnAF5Gu1r1/E8O98tP
i1ghfMK0AmjPsPzCNXzmfLOJ1DBdUrmGPGzi6xAywxCZKB0fGtS6Y4MqiqDatuiUmrXcBUIsex1O
/oVlOjdxK4qrGijivPVEAkOSd9L7AC1Wt4cdtSIYejHAGmgmkq2CayqYPNcbmx2RHjYOrOxEPEHd
AtMOWA69HwgcNmvWXzsFGD0t1osQgDRpE6ogIAkJ4aI2QDuyc4QkUSt2uyBeyEx9AnVrCSIkeTzJ
obnN2n896xLycotEPTWJ2gXkDA9o8MpxQayoJfAcgsjahqFNB5MGIDAAKT66TdsKVAo/4UIWlCQF
CYN9UUBPcWzlpWPg9/vbsyFgjQ896B5uVQmYES3E14i3K83iVGAAuvH1iocmhsshCA6Jp/x5V0oI
jrMqcvqcXmxF5jTBukeujCSSzB8JBSmqzi+0G84tihWafl5lUI/F59RCHuGzdlu13ReXrwlq/Osl
gTYjVPQEZj109ZU3As7eOK6HFZSTZ+JwEiuB2U/7DqI3V2pwA6V5sRWUkwj7FYwckvgjez/10UFw
kG7cFsSKSo+a2kwDpr2A1rWY5dio6Jfb0FZU5tBPW2U8ErQGobfQhuZLOHhOpzeowK+/YxjrtZ06
jC0hErDb5uWR+eaj07xtXFezrKSBXClJAKl7Mm2EjiaoCW7rLayYjGAiWkew7UsGzXfgq96Ua+C2
A21EF+Qb+9qv4jhZJjAs1hVvDVAwtyu3VbGCEjpXGkSaGRtFLjdRSA6oaTtO3ArKoe6DkjCaJSPv
jj2QKkD1XEh3zxwlNj4LN5g/hDFmXUxdgvyBLOpCpnhuZCso4VSaQ158IslayRBU4GEP28lLXqnn
BreisoVnjIE7S5wwvX70II4OgBaUNdy+pBWXOmdzLNtKp5tvyA6KZVAziy4Bm07f7L/zWhBFXwdm
POZQbINlSVpv8lNZhQ1Yl9sTUPd/z2LzX/UqsOVe/4KhH4dYLS1+gQIjpYQMLpyBkV85rY2NywqV
h8yERcDcFSDpV50HPsjo+FVtYFZYzt42lVyllTDBvsv7ZrfCQ8Ft5nZ8ihMALtgw89A0xyLuQYSH
98nh7dFPo/zms55UH16mnA31g3lrAaL0qsV8DePG30N529zA9w6675JTemFzntk//BQRL3JbJfmC
WqcGbjCABDYE3StoypMgfo6iCDH29l9z7pdYsQsp6A3kslWB2C/qR7Zxfi/K6ltXbuGFjPR0nP9u
vewAVjVB2wjU8gycwd0KMzVx2HJWJZXavCfdg8aoY4gVLh3dSse9a8U1BM4nTnpyuhODZ7Ty4DJD
+u9vr9iZA8kWuwO5XM8i010KtUX/xuiovhprFrjd5ja0ikM7PNi2DK+OfInvWb/d6mp1a7N5kXXj
KhSX8NTOT0j+onhQLKNPm1dtTp0MCFq93q9w5AGxGqarKHZUEMOcv8wmbC9s0zOLbgOs8hMpPvCr
AZC/+hHKs49TpNyg8Z4NpZrBZoNsfj+kIQUxUdVQ0a+2r06bxcZQQUR9Zrpqh5Tm5ntG/Uc4bjgO
bUWuMahjTH4zpOAz5u8Y2KYH4MvMzdsTP3MuRFbUygE83YKIKe3EBHegocX7o6Tg5ItpROPo7V9y
7qtaYSqVB2nKUyFbCaIgEMzuQUJ/chvbun09uEqBO6vXFLKfdyTjX0xkfjgNbSOhCG6UEDx7kSwD
iXaD8d5FQ0APboNbMRpqXUQefHXQZYf+Autq6BUsblvGRkKNgK9O8DSZgT4xj/WWfeWjr9y+ZWhd
uhAu4Tm0JeOkh9TpzvOH96FwrMV4oXXnjuVmSqPaOClKbJR17KDWGjeX1LDObEMbB4VkoRrGvhvT
LRLvqFjfQX/72e1rWkHa5ZO/dAGRKYeL8I6tARTRoLblNrgVoxrud5HWcZ8WYfwlZ+DCQ9XkkmH1
uUWxYjNgIVK0aOuAsNKPJWqlVXEpNM9kULbgocTXrL0KNyido5+q8/K9yaIvZhyiG3CT3eqlkFZ8
fR2F8RJG2UrwWzg6H9UYXXHDZrdr2sY1dV40g5OSVWnUTeNN7JUngd3uQsZ0ZultYFPVTANwUwot
OB4F1yWBv0FbhG5wBmTwr9elHYKimqeiSv2Cg/2IXvf+rzqh0560kU2tlKLo5FiiQR8/k9wvdoK6
QUjAaX49cwWzS0/4tEzhRQAzpuz7RqCS7TZvK1BBz2n6bRJl6nfF+zKsfoUrlKXcxrbi1K89NMVA
9k+HzPAHaF50X1gRkAs39bndYgVq3JYtdLKxKtDXeKLt/GPspslx5tYlyoeyJkEpy1RqRXDTwb1q
aErmts9tcNMQKLCIYG2VNoJ+FiH7ZE5uLk5rbkObTDRysM91ntYrwOtzXt4wneWOg1uZLh1Aep+G
EyOWwGxaLBDBiGT8yW3mVnwCu+dXHXy5Uloucg9pM/i6LFHtOHXrJm22sRgmMWVJbKA+0UNA8LhA
w8lxdCtCeUvkStoBdbcq/uoLA1eD9tFtWYLXwU/yYWtkJVEHKqNrHfTPvIE8mtvYVoBOEO6f4K0h
ElJB47taxvwg++6SyveZAA2sAGWsbGtvlRzlsfgzanDQ7Yo+uk3cik9lhkJnfs6TuoW8UgMrSzho
Oq64jVcCZiBmciFZIjsy3ECg8prAt9Xt1LLxSIp1AG8NdZQwvoivS7VGvxYoZHK3L2pjkqSinprh
oJKsSour/qTHber4l9Oq26ikrBigZDQuQYKe7Ee+qvtNTW4Zum+Fp7+B9BfNkZ/kPVRvYG1VwaLH
bdZWbJqBVuSkHJmQhnXHyTvZUxXtldvgVnRuW51RCXmqhM3inrDTRRS4VfP+kiZ9UQaDg13HJjip
JCFsoCCRGVAoLuYjd0P9wZf79cEC7S0hAY0bk3Kra/Rmyhkyj4PbYe5bAQqOFm0gejQmARS2Tup3
sKalbtvQBiTpGmLZNTyPEyL941LkdMdrGFk6fVAbkKSrKZho4I3J3I43myFPJruU/p85Dz3r9gwB
g1ELasnQnwqgHrXBQxgQpWe3eUevvyaEGaH2FjdjknfdVdTGf8QFcWw+/sXXerETy2GCrwyPhySq
WLv3o+YKNG7HVMtGI8VeYLY650MyBuwjhBAf+dS6HSp/6R68mHc991BiktmQhBWLc+h1GSjPjWHo
dpTbMKSqNBEQg+I0fPGjpSi2QlvL8fL0rOjcgP6cpzIcEh0Uyz4UDd/rbfjgtlms6IQzXV2hoCiT
BUofe2GKcO/3uWMI2UgjBht0xH8lkyyeIH/aHDxG3TJnG2lUiWLsQ6+UwEr4B2X+9PG6dVqSkw71
y6aDiVvo744YeYiW/KrNIe6ZwyDEbXArOKFExfRYLV2yQNL0XVvPfrU3dVO0R7fxrdvTxKYw8CTs
Ej9aM/hV+mxYr0H3hiWb2y+w7tBNDHQN4HOYjENxP5kh6QS9QOg9cyracCO0K4YJDiNd0gQVfK08
IDQ5zKeJdNvr1Mpx4REKS9pQt8mk0I/cB/3S/YLUd/DktjJWnHqbyUCCmWUSNpP8RFQW7SbS+m45
ALUCNWj1EBde3iZxO8CTXP8wTH92mTh01l9veJhKcbWqyiR6hUM7/c5g8ec2slXJ3YYwg0E9Rh5n
bx9uG/yRqdPtTG3EEVplhvVzaZKJ9nrXMbqv8t4td6axFaVQzc5nv8vGJDNh9x01ke0jHgJO9zPE
514vt8hBk/cptnkpwO/Pg/VDtIVOOARqW31E0GAuRca6RMH3+NgOzXKDuvwlLs3vAxQy/a9nrpt8
iindxqTbmrtwM8GhiGe3k5HaulIrJeMMeWmV0A3OqVtVvyd5/OPtfXha2v9uwNLYCk0yV2uPshnG
hs/FXTYGwffT80vuIMnrlkRTG4Skgg0GimzuE6+PFER5p1luaSmH8JIQzZnVt5FIWQtm6tBvfSJy
yJTvYCATHlfCggtrdG54K1ZXeAENcCRQyRblaTOp7gCXQDc8HPzfXu8caQo43FXbkFSlfvAXksLU
ywnXCNei10OLNmxNtbXIvabqOZ56GDn3TmcuFVakhvDeRXexxh1XEb7Hw/G5jci3t7fkueU+/fxF
RlpU46Q7v9TJxAiwJVtwuwzarZ0Dn6HXg28m3wrYl+uk1sHyXmT+tl8rlV9IvU4f7TfRJKx7lIfb
CK0PopKxo7E8xHISX2VZLJC7hhzuPuxNs6/aqHFLOWDVZP01w6IzqKHrhCwe22cNmlVHAWBsf3j7
U5xR06E2TKmvJgGbxaFPVM0N/3PzNJ0exJh1f6B3LczHNtKTqMGbzXl3Df07yMlA1wQS5jPlfn/H
uAxaWI2SQd2hyl11OxTnzArn3rrCCeMF236MK1AbRT2R50zXeZOYnj4vQw+DzTlbeXtfkjEw11NX
rLscOu3+TpMAitJv/4Fn9pqNkjI+l9Co91VScHUNTPcf/XLpdX9GWJLaGCmRiQme3UonnTZbdLfE
koovISnx/BFyhBQ1ZJ6Hj1Ku9XyrYOfXXPXZABW5GXYbx7f/vDOnu42kqkQ3Z73YdMLL3sTHESrZ
9DBuZaXxMCAwjX/715xbReugoVJ6CpYpOhEbgzx+x6E0DqE8t8Gto0bDi9dAblonK1XmyWu4PhYm
Hy6s0Lmpn37+4rDxIw+6fvWoEwPfq+eubYOrkpjaLX/k1mkT8XlrICw2JMGayR3FrCOQwPduC2Md
NrMAnW00nk402pm7IBN3DSdu6antbbVNZN38ccWiNxmIKvEEQ59mcFMDpDZKisJVu9DdolErCYed
n4e3nMgLS35my9sYKQMv+SmbMp1kWxPuKQo8t7zk0Hdrl+zCjrSsCv+FraQ2VMpvGpj2bRTHbhu3
f9bd8Gtqs+4GhyXos1u+fIF4aXZPSCYPy0JhjVy35sbEdLjy4PX8vg2m4jA28K6GDj0fbovMFzCm
Bnlt5+FfXViIMzvbRlxFfGzhj8TrZArK91ugi0M4AUvttPdsyFXLY9gHcIQNJNp/Fvl6q7SbaA72
wuuIDIKp3Yq16RMWxkcT1fdQHfjhNmsr2DmBeHA4SJ34Uuh32BvxjRna8cK2OLfgdrBvnkQhDYft
UM0PlD9mIXF6/lMbb1UvERzsTayTWHvP3BRRSuAm88FtUawcAszGBaDVHOWiYEFyvgo4Xzf1s9vg
1ts8MwXowjUqRnEna/gbi2YH65hLXOcz6ZaNtSrCZexJnvcJhfXVLWnD6aFaaXc3hGFz17JAfkIa
YZwg8vCdfL0vu1gF3qBwD+VF/atvmmlfwiPo2mmdbPDVkNdLMIBAldRZf4Xu4jfoPbgd5Tb2KpeF
mAbITCdbPRxELK+8Yr5Q3D1z1trIqzyHzpIMezyMGpLtpWlhQkYkcLyACrtdcjb8SnPh8X6BqTzz
yB0e7dd9v7k9j2wNqqBoOxVTrHnJp/BTjYLM+yVSl1wiz5wGtggVg11aUTfY+dDqJXtZovI9Sbda
JoyBXu9FmH+Uy0xwkJUTkVfNDMljnotvbnvRilmUSVlZZK3Ec53/YPkMhzzVlm75lg28mmWerbTG
+yvqyXKAGEi501Po+B6ykVdg9cClqjYygRvg/QZmO2ifeK47rYuNvNpo25h5QENAbsUfCjE6NJPb
AW/DrjJkcnG9TE0SaTLeDTLeo73eu+1zG3WVq2yZwd+TiQjYATLfn+vukmnzmU1ug662QqJrJDB0
BLjYoWzy73KL3TpqlFn3qZ5HnZla4UyEg9phifKvw+Y7vipgY/Eq7w+ghU/mEkeXHIf6xmfkEfYl
85XbTrHCc+jnLG4D2iWwcZHHFfirQ1kKx89phWcOKxUV1qciKRm/8SK/7zS/cJ6f+Zw25qoNq6lZ
llUlcVEE1zPcena+UPzOaVVs1FVJZojXLWjAeDXuiDInt51WbpezLSC16noOqnzuEqIODTzFQbAP
MrdcN7Bet0wKMYgI9wSduu9NMdyWK2Ry3NbESnaHoofsTozSYhWsO+jw7PvcMUX/L+2octoiEuIY
NwP/FPpwAcr+cJu0FZg1EJCT103YJpEf7zTMyaLYcT2ssMzUnHeqLJtEwJF4p8asgX/LhUToTLZi
Q60EHCX9vIuwR/IYmQqvzPKrN5XezeM2P7stjRWc8cKhB9bzBkC0sTkSUaVLOGu3u9PGXKGOHs9x
zJqkQ8WMsOwWvmVuj0UbcdUXW7f6FHcbF/VdsLKrjOsfby/JmWW30Vb9mIPsCIuJROGNfDuyTu/h
IRvfMr45Tt4K0EpSuFTNGRIWGKYevVCwh0opN5kWaqOu5NrTFnVimfTwr2VtXwA50pRuJ65/Oolf
lJ+8lXhIz3OVdHl4XUeHrnDj3YJ3+Hpk0xM4HtZlkQAGRGEJO3wY69LttLVRV6aLwgmMGZUQvZqd
0DwdPOJ2vdmIq3KcKub1OBFRefoDwkQPZd9/ensnnrnebLzVAM86Hq6NSkRjPplVPIV9+c1paBtu
FUzwN5W9PLWIxmkXx/BF1uGFFRH4Yr9pKthoqwA+fnWrWpXokxdfFBTBE/dodS1geXuA2ecMgXpK
9jrXl9oYf50ov/uVpwf3i20ZTltbDlzIpNHj+sc6zOD2Fm1WHU3My/u2hP2ImLx+p8gIs9e+jeun
eKNIXyVXn6teLE9RN8KyE4a0ae1l7XXdVOszbdl4yEv+FMCNay9rtcGTNq7fjeCz7+oaZpz9oMR1
qXq4m8yzuKrW7Ov/cHYlTXLi3PYPPSKEEJLYQmYNdpFd7and34awu9tiEGIGwa9/p3rVJVc6I7Tx
yqFSCl3d6dxzuqkN7qG1CKlev0/lvBYSEsYsIKa/RGSGEKCOlnQ00Ar1W91x6ElfqbHiuAjzhIyP
HOJI69GP0Ia4MLA1AcaZgNj9wpUC3ycko/a4aU5+O3ceDF1DfrkQjbnse3gWO60htCj8QPEvivOv
LlTXQbyVVlZfwhZ0kkEsn5Oo+sdv4060Lepww5Bj3F4gev6Vx8nDTns/BmTyb2/nP4awkgKivPPe
XmLOf9dJ8ldYhF4TsZDae30kchjbRkoYjajVXypov9NN+gUKLgJsx7xnUiw47TqM57tGnC1KD3de
p+1iwCoxh8U6CQWmKdo9UtLpp3BNphvmc+Wt+4ltCsrTkB/p2ktNQ6h+brt+OAAW6CFMlDWCQQyT
mTjd1tiPuI+4DFRBZ5pyRZfmMq50Lc/LgkG5uA3xFvkdl+Pgl1K0PemNwWsD2VWBGZmgh16x3+KO
ye674HPRIhVcq+pzAMHn01AefrJdxMWE7UVvKJiR6wsjYwRpK1KmVew33UOIY7PHgQYJoWVzGVCF
T4uGatBzi9/9jsUJwiE3Ps66RVWiC4avlWU0TWbjVZXgiQsJA+lxEAFP3V3Kei2Q1j8drLc3LsuL
e/3J7WLtF6v4z2szAaxBaakMkIPFzk5kWqABG2xDNoycPjLIN77vlPEKh/DXHCdfQXFqZ5iTASy/
+li2j4wTn4AcKzsutkG7G/DNub3sm2nSyPANwjrth19/3ZdF3jokx8NClsDsraCA++3JXZkkp7iW
9yTRf4bHLVTA2yIb+AGO1ZoqrqL5YPgBsyT2vPHqbxOb6jnQGLwM1jL8dEAB+70K5czSZiXNUwSW
hyVtl2h4ZoXATvpwq/YsLEr71zqF+hZu+OrWHJsHdUK4EEDwLlV4TEO69nDUWhX9U2XAOZK1UduR
u5HR6qFHnnJfijF6YpBU/Gr2KnonhmZ/CDZd5p0Q/ARU3JD9+rO8HM1bn8Xx8AlVVbsOQXs5xB6f
NIFyczN5lV7xPZznYiYHZzWDi1+iJLmLN6qzPQFQ1W/rznsBlk8ezN3UgUdtLTHHtJlTAdo2v9Vd
cNowUh4tpkfZIcSU93yoJbWTV97Bocv7+sWA3G80A1mP1JdsIuUQjwC/anTjObrySV1ominKZeeC
tJfo2LJOkx8FDbwEQLBx54kIkxpFgRZVAT0JXBXDoHI+sxsZ08tT8MZddNFpZO3HgHcGvRcF+c2j
pDYzeyTfW916ddWwf+eF0AbUe6zjzaWdpTyNc/tu3atbV+ba/h0bBxcXxAbt2mJyT26PEsyhWTOE
EYx5ED7RJ/bvmGtVRYjuu7q9DDyePuuteo6C2XzxMigXltaAsqklICq+oEEbAvqWfFEz8C9+izvW
ugEcYI3ZsPOXyQnRPWkZPHst7aLBSsvWURZtkKMKztOa1EUq5PT914tfce4uHEy3qD6YER8VCmbn
Qo/v5WQeukieK0xpUV76BD88cSFfez8mMSlw9o0qviYqeUrM7IVVxdqO0UJSmG6QnnpZe/2HkfJB
JfGnX5/OFa/uEmetK5qlMTBwKCkNKCqXUW8eCSAz96ZZkj8Uk83HX/+hl/TqjbdBOIZrwFoMCexE
XxIVQ7dFc2hyQCfc3M8H2R7NPlhA5m03prIgDXr80+oFg8bpuVZNcKE2jtMzIf1a6eZ/Te/FDIil
HWu2ZgE9YoPKMBPtXdNifNOM7NuvD+yKF3ChYMlOh647sPYR7L/X0Ryl/dZ5KQ9g444xD+FhKyiX
NRc0yt4XKq5PsuLzndfOXSgYqpTdilYNooalJVmzzN/Q8fOqDPDExYBJEKON7SjrS1VSQPv4OqdR
1d9wYFfO3MVuLWFdNp1SDXp8+19bOM7ZsTW+O3esGIBdGoQzHqJ6pnfrHHyfq9WL0Bmn4gTncVkO
G7f4ngmRDKRN3ddJxT5VZ6ztWO66dluvh725KEuiu6LgcQYCz+re77K41pnQMBI1Kg/7NAYfQVL/
rgvX48ajc+17OvbZ23DfW7Y1F7Yf5UOXSP2Iqu6tBuUVz8Kd6JgeZqNTaJqLnq1hmeobcsfDqP7S
DaCfWgTfn+wS6fOvD+pKcOIKEOqkKwfEmPWlJKw6xxwUvqBNU+e96bzqnDxxcV2REOpYxdJcogEk
ilZ/wACD32vmorj62CyTtGuFYnr/yY7N933pHn59MFc+sovh0nW70WEbm8tkRXlep27JMCaibhz7
tdUdq91M1UE2B/dzswtPK5a80wRge7+tO2YL6dME8hXIryjr3uOVLmFZsRfDDb6mY7cE5ULaQ1Do
EldoQyekTskCF++3c8dsoSHXrYNFpo4ud/wkqU5S0gW3cFZXohIXxDWEzYCQO25AFRymwRr/MRfT
iYzt5zqpN89f4FjvXjKNgjVrLgdGr8YKnOxN9aff4TjeFRMbdB76BHZUm88gxjXZqsmt2ZArF9JF
csUxIOKJmpEBDXWfAgts06KYveqmPHGRXEU7iZKutLkU+9JmAxk/TVr4hfkukGvvylrWYKW4LHvZ
ZSjcJNkcz56ZrYvlAgjY8L3GW98yEn3cEnTEIPdzSxv3347JG/Gri+ZKYmNKVCtagAD6NbfbTj6I
mYF/cVXmbp6DJQWgN8kqU4HGPlZBRk1dfeJGVE/tEXghnPB5HJsONQvstABc3obsBHXWzztlfpfW
hX2trKN0kjg/fqxfp+Gu3YTf2+9ivrYQBecWRISX2g6Peqs/NXq7NXR7Ja1gjhWPVk7zSsca3PPt
2L4feiE+q8iUp84YEJOSugQXFI+mOBWmpN/tshR+mTxzjFxGgaVTbVswpTOgqycQPUNH84fXC+Ii
wgYWgZYsifCCcCruUe9g93O3Ln5Pn4sIa4dEQ6PGNpcgoA/rWJh0TXzDXBcSxmdgQthCEEM3a/Sp
oR070Wldb4SLV6IgFxTG1RjHMS+RCg82eeDlrp4TANB/TBo+I/M7fMcrSzZZsnQrfsGop9QsGhU+
Yz3P3rFgaGyzkY1Ijvq4/Kct5GUD8aLnxh2nvG7ogVfj1KCVjPam7e/rhnuRg/PEFRFcO3nwsVra
y6iC/kw5vQsF8wyyXIjYth49rVqEcKN80e6m6nkwh1946AoIimXV26ZgSls8gtUGTBH1t2EB1MHr
srjgsI7t1chqFFAoJjWziS9Jl9ZUKM/74iLEYr6HU8v69lJx9pFUm0bpJPFicOaJixETCIKqoUIG
o/qwyRgNTBqr4VZT+YqtupRctZbLsLwE5hSz84/lMR8PQdPSLG5ocOd3+o6pRjON613P+kJYOaQz
pIZIeEsK49r2HUtVFCBfdAIb1PhHbdIpbsbz0Fjze1X26w1s7pUU0kWLlaTQgOGPKPWToz/Lo9my
xYQLYmlcoE2Ir4savDRJ8LHp655FvG/Qso4Adk8UEb/tpWwfZcU8c0cXPzaClVbrFnWZVff3Xf2N
j/bs940dR7seTVDyLa5BwhQv55WF8X0wFJ+9Fv8JQDZuMdRUkFUXs+gyTpU82dD6TOvzxEWQYZRg
G1qLt6GgtM2ImM0piJavfjt/uVL/aVqbdteJLI76Yhn/q+33DaxdiRdPL3buZL1kmOem5TOqbBgk
f9CsmN8xbfyqbP+2WP+z8xHwaGYg537pp2JL1zn5XkaT5/d0jBYYKrlRQerLIufk0ULj4LST0vo9
Ny5pV61HIcYYMGMa2w8D3eozlKs826EuVkuM5BglQdYI8iX1ruRj+zyVyeS5dSdQ3qFY1U8EjbNt
6v6W1L7v5C15hJdL8UZq5IK1lq3jpI5qXPOBHjNarQk64UcIZTZIS08Ppgv5jZj733LRG3/KBW9V
hz1IwIGw2rXWKa9UkTaCyId1mpfHeATJ+azsP1GfTG3GdMDSlogpxYz59NBCHuhpFJTfQUqK3hdj
LbMwJuVzxBd22hey/J6AQQq0FEX4ABp/ftfNpL4rFuRFWTyBivxE92M7q6KI7rak12eTrAVJq2Fm
D2LZMLQ9g0X7zI79cxmY9m6sbcfuQtv1NkP7vBjSxW5gBVS6p5+aikId1s5Bu56A8AxyWhzg9IOg
wpmQl9mpCmR/9+1cQ/R4Kw8hU1nG+rHifWignTTw4itbwvYjdHfQZgpRDP8i6bQ/Y0CYPgqJQIcQ
0T+D8tXccFUvFvTW0Tst7/Lg3d42cLUgb7hQepzMaG6EaFc8rYtt28DzwoNwRBNqraY7jqE9SM1p
cY6DVT16vZYuwI1G02ibCneUygMTHwP5o+vnW/iha0fz8rv+86AFgtUCXwpxtxBJdtioOzdb2/sM
qfHElVNsBxBaDEg1Ly3YcNPPhFGvURWs7OYL8gBnyo5679Ts0UPb7ZASw+30y0ZcIBsUxmUHDVQU
2NbJZBIEkOdNTt3Z74M675ka17qP+h4wOdqZLFri3yYM3fslaS61WRwIUaMGjtAvUA88MWWGeotf
RC9dJFtINUqnbQeCgH26i+r1CQAeL5A1uLQdIyUrMOsxsMmXXe0Q9gyI+pysin369Zn/6+d+fgOk
C10DcDtGgxjVwYop8T5CXPwPynjRyQKLlx57Qb407bRnc0+6+wiP4Z3ZSFRmQ7jzx9pstsL/xP+6
ccHe9jvShbvxsIhWhgHfSxsE0AmncqegL0WH8DTMLz1mOkCjzOtGyJ8o0qJ248gA6ossi6cuLp+l
JaHn2k7MkkR6oy+6BZdNHQ3ioRYZZGdiL0ORLkWaQSmGIEeqMeoy2RQzdQywH+vVG5QuRVrZ2yVW
QlTg2okIGN0VnFPLvEIW6aLPqnLbZi3wgHRJF2aFEXB0druVDl29zE5eISDplOhxQJOB7dPHqrbx
/Q60zxlg4UmmI+ptTzvkk/LWtlAJaLV+NnKcUowLF2PWx3r5zY5bdMM/ve0CpYtW21gr1bG8pE+J
/N9UgkFU9SZAFdNON9zIFWtxIWsr2mRBUsYVaDLaPSMYkwXaQxlMzch4bbKy6/3wa9LFrykbFvaI
E9Rk+fG04qellY5u/Iq3XS2mEV+52l8/Y9fWcNy16Ds+Qn0Stsw3VJu2GsFVs3jVg8AF9GqD/xcv
aOonC+Db0PTh52SI97Nogs+/3vnb3FZcujRq9cE3C9RkfQmncMsQIoLdo1xX8BtBygagbj09jMmg
6/QQbE8hpTjmQQOCwV//+WsH51QQKNQJ2qWv8JTE9Futmns8XDci+2tLO+7cRLucOUcertnyu9ih
Pwh9PS8VY5yaY+l6GBBODvgmZrLgP5vnz7a7We/+t1TwhlP8Cb22rfteBIhEup1o6CYOBf84WQxs
pbU8zJFuJu7+0qKZiqzYUPE9VVFd9FlzkPkh7A92H89F8EWtDexk1MWJFhF9twPvBWj+LFNo2Q3f
x4ISr6KEdPFwG+3pGCx7feHr8knWBrSzVrMbLvnKZ3RRcK2K4hLRDNr8VVZZTKrFMb1VTry29mvT
/z+xJ2yrkRFdlo3uZ0vpCmI/dcOyri3uvAkyHPtmYJjUjNv27x19nAJTR37+3YW+IUyxiwQB3YUF
fZhyqX6bCfndyyRdcNuyMSC5OsRAe90+FnjVUHxWz35rO+Ye02Q8aqurSyF6lSVzmIlh2zxvimPw
AlT2Vi1JdVnV9G2i9ZpGKlrPfjt3DD7WQQ32sLbCYGRXP7GCfp/GZr3hqq9cFRfeBlaYTYC0prqA
8fFOzp0GB4znkbvoNnFAHKvfDwXysEikCdtlGhxeBUPpgtsiALeOMuIl3qkl03v3mS2B59KOafYA
eM+6CssLuM+O0zwP9ROqql70GFy64DY5bUMgNGokZWKi59nG83fdiMbPYbvwNoC44gmmD/BxzD8q
2T53yfDB6xry6HUs0DSGGs4sltamz5Kok6cpkp5n7linxCw/ytU8yJO67TPb3vd2mv2M00W2RX1M
azCGBvmKSfMsDIoqZX2/+72HLpKtFKSxCMCwcz2HTzFe3E/1ss5+kYQLYgPXa1TEqy1R6GzOZX9K
Ji8OJS5dDFtzRHDF5VhemBzuh2572Nn23eumuBg21g6RWulWgsd6FyfG5x0T5tL6Bc0uFVnXDkdL
Qmy8OZDAsBCJ1FgxL6owHIvjOtkxoqCp8TmXciNPG6tJJikv/GJOF8VWj5i+r9c6yMe2Ku4hBLuf
FmBv/I7dMVAlpJihWlPkjeqfA7O8XwfuectdDFt5YFoRfD6wocYgDtKYUgn60fOSO97TLgflGC4u
LwGnD3HYqYfeJuWD36k43lP2ClFh1VcXsR/6XJNKZrHZb7F4XnGfLn4tiVqoym1Yfdp+25Nvc/HD
a9cucg0qu1U5hgg9I2UfOF/yobo173st7XKRa/0q2pCHAVxnM7HfY7Bkpw1N1GnoGvl+W/kP1RiT
D0W5XoJlWbNlHfz6qtKFtc2IikqgXMqL7fgBmshjPStr6pPfoTm2u3MT2n3i6hLj0KZyb9JmUX6v
jotVC0J85YFJMKGQqs+i4HhnI6I8N+5YLjdKbypg6iLH6tSzJWN+OuVcunC1ZNkEqkwhli54ndbm
+DMqB6/Wp3ThamQAnWjQYO1m5E9JNfzoDNgk/L6lY7bLxssG3ODqQgdVpYbY+mFDBO8XJrmItHpr
A9uwEavP25qGCT+bYtn9tu4C0pqGa0UXoy5tPZG0rAOeLTNkSr0OxkWkQXQampYWB3OM7ReIin1O
5tKL+ZBLF4+muqQF/E8jxMPYwgMrzOeSCe33EEeOdcrQjFtLVtwWGqHFGLzbgBvzO5OX1/k/LasO
ARLtiYRbtWg+FOSg6SYXv9aPjBzrjJUZOERF1EUEe5z1W4QgshzjG7b/8vPfKLi4UDTIlTTg70iC
vA7CIkXLcEwHqe3pAH2R58k7/hUkBsnWhDTIZ8h0ARmuwBG/edYDXESaDLqEz1qrS7fGJjui6uMU
Dn6BpAtHo0uI/rWmSV4ikNnr9UGGiZ+Ruki0JlJ93aH9ngtQ/mGYLlkeZrExv7KUC0VrK7luTbkn
eWB7nbVjKE5DsX/2uu0uEk3MFRvQ6ESXXU7norLvR2FunMpLivvGZXRpylragKis34IcqAJzx6Zu
e6yLaH5c+Rx/RRZf3/n9BMdg92oT8kAmlkP+a3lXQznuAeOAZ7/FHXuVKpFt0CMOLvaWnOcBPHer
CaIbR/TvDXnrjOjrx2Y5hKr0AmtCgbc+EUK6d81e82xr1m92G/FCEGpz0GtW6VYsz4KNv2lDitOe
vMinJ+pDuXF+b/d2zdA5BeSiOz52UayzYYjJ/aLLP/Si1ce4Gh7CefxtqsH0QmIAMWOxlk9h2NYA
X8kvfmflPA2b3RX6KEeRl/hB1A5QX+bDJ7+1HRfOKaVShoHM94oOp7Ion4F1ucXa/XJT3vgKLtTt
qLWp7LIj2WHtk7RgyDKrn4Qxh+T360/cmQGCIiRK8qIXTzOTLwBeP+N1pSlnE5RBy+sk12O0Tam2
JOiznk2t3xSWdMFuSbLVY0nDJAcL65xtS/I/dOT93mMX6xaFyxguYpU5U0Tx07xWW5WFJhA3guwr
vtClJgtHhmbhhmezadSYFeBPedjipT6Hszr8HgcX9EZLS6tx5kk+cpLrwQAKK1vPON4Fve1xdeyr
xlAGOF14m2JGCAwqNukV86sfuFqVddKDkqKwSX7MfADtnDZ3JjDSrxbsQt8ELRbNQLeXq8V+GAPy
dWex38ZdqNt2rHgjjx4WRfdTa86kL/1ciUtTBiWUtlDrmICLRp0Cu+8g9vKcE5Aulus4QNkZ9R2s
lbG7GI1uDDqEt7q/13r2LowLSAnTrHWN67Iu9clWi7yb6DFlbWH7d7QrmxN+mP6GMjqhqR558biJ
PjgPItH3tcaPXKElfMMu3pYj4dLlMCt4KBbeR0UuejK962Vj3iUbim1pdRB1bqVmA3IZNX4Zt7Fo
M8DIozWNN6ChTjTk1Ts0A6tTE4lhSTF5vr9r1THfvfR3q5SUVXMfNuCA93IsLobMgkApUotMcsKC
98m03Iex/uC3tBM7IHQA/k3gNg0H/WzGGbIr6+g31y5/wpC1OLRDT0keLexD02+PLb6r374dP77y
iI6sm2G6hXwuWvptTajfq+DCx3hNp2gKsfRE93d1IX8EtfBaWrjgMTuXMSiHIplHsWmyWMwgtgOD
ks+RCBc9VlbD1K1ayjzhW3MqFkBq7dDcMJe3ww/hYsdYVLS2Q8U1txIoIdK0BybmxY1L+LYbFC4U
DEWgcCnHQeZmjsy5oHP0dBjLP0EITHjFZsJFgLUMqhL85eQrxf5StP82DNxLwoYLl/esqFuwuI4t
4r6yYxnpxjhdLffKZYULAJvsATDO1MhcdfRzjJnwbCH9n343hr4O+0AZNoM6VoocyCh+LvVxj/G2
6eS3uGOhCbQfIwIUaR4exXJfgNwOI6/s468XfztvE644JluptYArSOSbfL3f2pqkTBTHSW8HvkAd
Jjfy2pdxjJ+jbuECu8BCibFatkikCgtKCRuk9kqw5If9iXPSPJBkBXq1hPLEr3/WFStzUV42SIZj
b3qRDz35X2Lq33gYelUA0Rp5/a0lWJRoGYwiN2g4pjFffjvi5tlv2y9f6T/lKBBlAVsKyZl8jO3H
flLfoCnsFUcJl5SMi3Lmqqaw26kr/lx4WX2GCrCXriUXLtyLU5YctsHG5V6sJ5DO/THEwg8YCtT+
61M56pX2RYHFm+GQ6VPCgFT79Xm/pGVv3UrHbreIlbSEqHA+1BF7H9WsflfV9XofQfIz1dFQ3TXh
EtwZovob9nbtYjrGrKtEIvdcRL73TXzpgynMdCD8kGnCRXhFL+zSJV9FfggBOPLwQm5qAz+f6wK8
jmZYANuqOQpfWp/UoqfztN6i1bxyLi4cq+7KceSi5zmwME/aNvdmLP7+9Ue+trRjsHFVrg14cHke
ySo5HXXy3L0oXvst7lhss0zDwRYeo5qARxRZYfkRECp1o09ypeMGfvjXVz8GVQmdmw7XJWGkS00Z
T3+USRxdEjv92YXDfu6aYz7jDi/pYNf5PQJbP7o14eK1FkkmC761OMcEkTrNJmruGNXsRhx0xSG4
iK2mmEsrt0HklYlR0B+qtGrVD2GjXKCFeaJ6/eT3hRwbX9aOqv0QcR7uRYRIjrDfDtJFt1KKKw7U
5SfTtBwhUSt4nowlGGB2Xp/AUY2MpRiJ/f1Aq8gvCRAuWRmGZA8aI/3KecimDzGfbGZj3d9w0Fes
xIVzVSokbV0znsdlIs8jeBMt8cu0xU9wrlmF+3rMcb6a8Z3qo7/VcmsW49q2HePWpMJkMMafczLt
yzmme/Q4xVt/8ro7rs5kA9taMDXwcuR2yTrWslMMZWC/xR3bXoOID03LcCrb1qQoGwaPUSsOz9Vf
Duw/oYQaTT+uIW6LCDtI+zY2vEd1+y+/rTseuVorDMnXCV69ALrJHc3R9fOb3RGu2uSSHFo1JV7U
iTck7Y/lbmxLz+faRXSNw4yh9e6IczUF5FToAgMGUJD2vC5O3ToebLdX3OLMt+qHWPmW9QpjOF5n
7gK6ugLzK5q3uIva1FNGZiCKecFiv9Ee4cK6NCq/eBw1zn3dPxAUB9OZMc/40AV27WYdu7AxcV6R
oHicx/7vA7zHN1zJy5V+I4pzcV3qiNF5AhY/T+Z9eixW2d2B/uPWVOa11R0zFbSpZorJdRRIwv8R
Fj7ZYbqRNr4s8dbGX/7kf2y0nmbMscqD5qxp6O/GEvPYj8X4oGxT+z3rrsokYpFtIGAYR1+uD0AI
J1LIz/PM70o6rpVhpCqM24DlUQjaHxV3d3Ed3aIav3buTqQcjYdsyTZg8WqbU/CAvuPm8MuzYsdQ
A4piWhCXL3edQLVgQzEfiqp+dS/hQruAvypCsGLHeSlBWtTqDIhUv4276K4ljnFleBfnkNz5Z6zr
Pxsa+2UmLrirKFUYjRq7jhr522Hr+zW8pUV/5VP+BN46itL0ZUXzSHfxyW5Dnw5d4IcjEC4lmS7K
TdSspzn02v4Mq+A0EfbD64K72C1qTRwPFTRXlgTqHNAwMGmn2HHyW93xoutKDyCAO5bPofkjiTVu
OUBufomJC9/qFwzArkhvc7QDbNrUSqUVYHV+lu8CuGI592AMWVkOBuw+hfzu98O2X/2OxTHOYxBq
nJKN5V0rftCR/JBD/NlraRe9NVadTKqVh3k/QpE0BYWo/mKYXP0Kxy5+a6SSj4hdKLwcOXHTkEyX
pR+uTbjwrW7eKlIoE+Vxof9maIto7XfLfwJvgSs0ZJCXzsnBnsH2+z4JE89ozsVu0XWrCzVsYT4z
kEaIVaOgrmThV9N1RSbNkFTJzsYwb7TO2A5izNqPbkC42K0OiIMmCgcszeJ/ElV+aMFi4XcLHbdp
KJpxANDTnIO0H6QVwT/94lmddCnE5DiuVbTtNA/rmZzbTt6tSem7uGOZQZuoemhUlJfGfI6OFmSh
9fyH16G4iK0+Ah/OOmOQspusTu3In3uUiv2eKxeztXcWvAtS01x03HyPGlJ+VGH5j9/OnRT0GLTY
626h+Rjs9iHamt+72Xq2i1zIVlEQRtQahvk+BPtdNA3BSW5+MyLCBW2xaI+GGoT3+dybT6sYIMUz
e0muceFKS+5k7FZFsPakujhlHXnfJLNfqPITXVhftaixzGG+qmbMFJQm0yME7sPvezrmqY6irece
Sa1uuh9WbbDOzo+MWLj0YCB5avlRU5JXdRvfi6Cds0hiGtJv5459qklVqgx7kreHOc2aPgWs/u61
tIuaKsFN01OjCV7aIy9j+WVtN68hDuFipraRDoONiyNvLDRxM0wRss/zYotPv975lSTLxU21M4O+
+UZIvmxz2Z5EPXaolRZR8D9VDuZGteUKL65wwVMAyq7aHIrkUVvFRcaiXn/QpIWw5NHpTIL9OLXM
gJ0MiXdIoe4ALUob4Ik+ArX/Ffdlefb7uS/H8J+cElIJZbQkxZ739WCHbBpBk5uGJpRgGS6k8aMA
Ey7gqrcRFxNJjtzsxoIwYuNZ6x0Zu1gr0xdzP024Eu2+/QAtW5WxprzhaK4UbF2olVmTZBc2PHKR
AGnPaqr/LBdFzztp43fL2NWxnzW6kCuC81AVFQcKWfH+p6jiMQtB83+rNfCSB79RPHAxV/2xDpWs
qyNPomQ9Y8ak/qcaJP8rAIrvkYutxGcnw3ju1iM88Rgs00yEASS7jjryC2RcbJaiYzmB55DkB/tb
4LVMR1J5pv8uOkuFdu7QSCE5mMPirIVUe1Q1442N/6u5+8bhufCsLQhFj9nrI98nosA3BgIMC374
p7ncu1NRy+o+7jG7t9nWZAU7wlQntcmasIOOVpU0KZ+KDl14OpWpHIPoDKZZtDvLFVJJrNz3+7on
UXsqzNj65You4gvYz6SZdlhEEEKxtqgfOvzjd1FdAFeyH3NZJd2Rr2z/36ArDWRj7FewcBFXhnG5
qdAcOSSYvq3PR1P/9et37kpNwSXtmjGZMMpjwhNh2gG8/hy1y3SBOKLngdPX76gmh8b4b3nkDAx1
7+XW9xkbl1sSx9d27xS3lmI1fV/0R87ZTFPInJnzTrtbbe1rqztxQDMPtBsGrA458SLl5UDSNW68
3DWgLa8PhrRNnwysPXIJNet7GfA/h0Xe4rV+e+fAO7xefFvbjk66sbmNpuU8JUBYHGT3S0ah9/N6
9b7q+Qt3BlY3qkyBEVnvBJOb142BQszr1UkwtgWx2r6A9DBZvOu0lMovcISMxevFNQXafjrklm8N
mrFGg+YUOjeeO3/5Gv+JGQIMGeyl5ns+zCr+VE/h/synKfB6XsCZ/Xr1LpaspYHcc1N2+qx3zKMm
bPabmQOf7+vVg1qzzoTDmo8s/E7DsT51VejHRQoC2NeLq6YGNnKwGMpo1zqbNl3cA9elbniht9En
IB50VmdHRE052zzkjbizhY70KamIeNJNXH+LBR3fWaEAWUjm2fMXuTisQkZbD7a4Jbcl/McwYtab
7F7VGBAMvf49KJRUA5vUkgMUsTwWURjexRgUvhHYXnkaXNxVxDbNC7CM5nQMITNZCXEfokftubpj
vFsf7sCJ8ClvDHvQ80dg7/+fs3NpltPmuvAf+qhC6AKa0t3nYmhfYjuOM6H8xjEIxFUgLr/+Wyej
HMXtrtIkA6eKQwtJe2vr2Wt5gVcQBng9KobKaD56Zq6mKb6H6oeCrYjfynKpK9ZusS1wMrt2/HiA
g92Uzmv4wye+oqXz9WsH9kArSzQboNJZ3GxDCvhK3Xnvl/32v9mXcN0f926qOVr0zFUO0/TAh32+
gCyhTxTm3m86W0Tf4tLe61q/NW+cNawtwaG4wg+hR0JS3kr7YTOm/tNvmJw1rOU8bMdMJzT8LMcz
+HabwtvMj4oCEfv6I+yiL9Hk1U5XuIT/vRbhlaNf2uvFXeCKdg0xfczGK1pxfufB9qeSgV/+IVz5
q7mx0pIOU74zpr/WkRjOL9uO31J1bSB7HtAiCOx0lT0a4XgYpnJTfnIVwgWuurpapg1dVVfsZXUW
H0BJdDB4mZoL4SJV1DTBVs4r1Ojqo4Yi94JGiG3+4PdFnRULKq8/JHzTr0MzPwRhq1OY//h5aqCe
93omxqgjCGPFeN3qOHgytWwfd20816gLUdGAlIWI1HjtuugjIO1Tu23ffj0qNyozMAx+/eYbeqjw
KcfxSiMjnootfhpXi9DRnwravw8Iv0wy/irKtXqj57LOWAf4ad/ae3cUN6K8C1bt1YaSz7qN14To
fUBLi2aPZkyiv7qq2nJ455UkXTVdv6mxqv2mggtcwZwaTn+JHK4dMSbv+2m4dB2bPv16SG/sqK6C
1oJxaxKcXq4hKO6zDeYvg/Y71gmXuArXpSZGz8PVdL9vqJ6kvenWO2Hn1ns7kTjueTTKjvVXWLCe
JzKj3eVeUenWo1/+/V8Z9L5tO/QsGgzJmnx8IPiP31A7a3oa4mSv9YrnoiECDvNNygLm1wkrXNJq
oCaQXGzDFdvc+BBDCvVCCStOfq/uxN2G98U/yfl1iQuSDmWbTmhg9Xy4s6gb6PEtOiD9dT01XRin
Zu88g5fLWYFVmJGf0P46VWGXi3GyedT7NfEKF7Jqo9FUieLt1SjyfNj5c7v56fEJF7GCnHZbF/HR
XWuR/Ik2nTIdV/Wb17d0CatGtAVokL2/siT6ZIMtrzlycL9nO6uyB9UaKtz5XQMmap22Q13mEBJQ
fluhK5wlt4WFOhL6mmzLeFK63k9buHuGRRevqpJ+L7pIdlcmi2+BKo50mY3f2neVs6I6qlSVUI25
YsjloIE5N0S99xt1Z3X2xczQFPYy6lP4hCPK71NFH3/96JcP95Ps3oWrFGWqJnzXVwDe4o8+CfiZ
H7iEMPDMvdPufWO7dQkr6PvstCh67OQs+AQzC6jZysDvvOYiVkFMo3oTh76yzSbnIJ5KIKKdn6Sg
cCmrsBULKUnZXZPO7qe4Hd8csM69s5RujLzLWfG5ElsX9MMVOhHmw8yi9RwXyZjpAu0BXh/Xha1e
nCvRKKr6a3RgOR1mrk9i7KuL2sLDC1kULnQ1lPZYk7nGmhL9FQ7aT8sh7lRcbs0bJ5xWfXjghNy0
1y1q1RXercWl3uh2Z2xuPT16nQTUzbwNxWaGawul42YoZBrw9Xe/cXfWa6IoNISCvr1WYXs8lytP
8mHYijNMwO/duNw4lbtOjisURkLLi/ZKgiH8GKyrViltVpOpOgFvHNTisleRuLNL3BgsF8UKpzIC
5pX0VxMbfZmn/BgjP+V14XJYgYadMKr2COF9H6dtbd8QUnieVVwOa1ahHeVK2+vcV1BqCGyTlmPg
dyp3UawEJj6kg2TLlZMfewJwzyrhWYd1UaxmsoOJVjVcm71ApUhGzbNZLL/z5i+Fsp/s+i6KNUcx
NSoY9XUGqZK8YRGv6hMAxBVWCDEv/9Z88NOyEC6aNYEns/vQaejJho/xbD8O1s8HDb3vr5fwapKo
of3aXZu2+YbC1B9DAKkeryXsoln9CtZ46BHPK1np8aRFvX9qTIlOwxoCk36JsSuq1S66KQhBurOZ
1Z4SfcAurrinYHRjzbqMFoI6Okr2SF8JZfJExNJehmQSd8bnxv7jQlpMBVy2s0FolOOYrWvRwa22
hz0Ubs1reyJRPDzurSZ3kI0bwdJV2uKmD9djtB1uJkkPc4I1As2GxkOi1d+//uC3hutlqfzrUMhK
TjS63BBtgiZNInhMRLz0020QLrvVm8LAxBcPX3vG8pYsj6Oo7+m53Bqbl1/0rzfvViO3ORywDKC6
cpHV+L1ls3rTRJG+87FvjY0TiVsZw0rGkPaqo/VkCrgEsK395DfuziKe5bqroDX6akX5dxUMn00w
+uUmLr9l6sFMI2RQr3u3vxPqf+bwaxoQ/5AK/xpyCBWJstyG9jod/HcZ9B9oc89U5cbCctmtBf4/
R7mv7XXk6/ybAML5ZURbaZk2DZ/SXo0dfEMTP05ZuDiXbW0x4boSc4cr8ii2UZ1lwSq//c2luWzS
HQIFd+xvtflbReaJQCXaL39zGS4rtno49kGjYl11562i70QzdxevSUleltq/vu/WaXTNwTfuquMo
OUsxxJcGahR3ou+N5eTiWIuC20kkF33lW/2W4sySymn+5vfmzlJdKkYqEDL62m/iuTeiSktZep6H
XBpLdUcY98XQXFeWZFu4vmnnxe/k7/JXy77UyKdIfe3GCnppY7+lxMx+JwmXvgoiyZYmXusr/ILa
E1Ci4FSSw+8I6nJVKMdt83IQdZ264vcG58RDz3cefWMvcLGqYC7UYNCeeIVBeYhqtBqKZzZM85s1
7Mn7MggI3Lh189Vr6riYlYRCTVfsi7r2ySKf4BtZnlDPLO6s1xtRymWiKlNqwZtDXZe56P9c93l6
KCOyv5nhO+m337toFC/qvVTbrK6dKtCeY+rjpEfC/IKgC0fNhU6gbFvi6Xx/tv1WXbZRGL8DlgtI
7WbdBtOKEv0i9t3Al6fCHH5OQsLVoyJimwumaXmtgVOedCloGsBD2W+PD52zboPO2c7Ge3ld5fJH
U8FCNK4++k1Ip24cL3qJI2CFYLv558JMb1va/eHzaO5yUQUrhzlRGo9ek6dF918iHfzl92gHrICp
dGFNOZZXtRjo87AD507hB0Xx/0BRdBuHog+CPNbmvLbm2ZLhi997OwlwFKwhamh4dEGiz9EhhrQO
4Lfm93AnoI6I1VbUqrwGKNldNtDOkFxQflgRd6WocL+89CqSQc7D7r1i27VYEq9MgLs8VNmhI6Lc
oiBP1BC/m/c+flcuhVfQ4y4OFS1r2c5DVV6Xntp3ScXWyygT5lV35S4PtQfxSvael+ChyEv3uYII
bUju5Bk/D03cxaEqhfXTUry6WlRQpTJg4zsOHecOcv/R/LjgRvtMZHDvOP7ze1nuklCgaW1CljXI
mzFQ/LQFvTr3pZh/JHoWDyi2dQ/7MAang/HKa0uG6uPrHJAE8MRTsQry/Vj6H0ESzGecggqv7kPu
AlJks6TczIIfRIZvpirfx1Cu81prjt3g/1VFz1voEiOWiB+Q1+/PKuLRnSB46zs465hRg1SkC8pr
B6+mayuG4eEgc/NGa9wGaSqXtEVb/xvc1foVmIEfvv4MolhkN88myLsNszip4QfaDH5Nvdzlpiom
LWYvCoJkGy6Q6Hw/TOWd3O3nST53salCzrQGhyjzxe6f27V+e9S7V56DFpTXQ1LZVQUd+iGurNjj
dFj3L3PBPSePE3PDdYe0XIeYy8L9DY3Fj1ZOfjgjdwGpKNqMEpC5ypfOPOu9aNOIkNAvwriI1MIg
tMzLtcibpn3Whn3d0RvrtaBcQspUMZ1tSYMczOR3MqzDY0RmP6UQ7gJSsB5sx+nYZD6H7Y+KAAGf
UAT0Ss64C0gxjbkdFRNCwABZhkTbP+Nw8bsL5v/ho+QwqmntZL7X+1cYzXyww/qH34jT1zOczbMq
tpAXuTqg/XpQ+22feHln6/3nTva/1W+gua+frkfORIlAkkNsp7vuJJ4f7Jwsb8t6CZc3CoeIxxEt
8ynce4vHuOTBe2xx3fMO30v45k3L+geRc/k+IjAxSiFoxE7zNsskHWwzf2fosfkU97T5qxYHK9Oo
asSHpe7iMu1agTpOKenyQ4EP/IOGDGxTMDYapOMaXXSZ6NOchMu3KhmOB9yKoOF4bdt3VUWCJd3q
eYXrKxLhdAjkvKQVpsy1F+yAaXYUnUSZdNBT0uGasqrC5fw6xRnAi/rrlgQVNFcTyx+i9Wjysg30
YwCx0WexrgNeaZV+0BxkA1+P7cAq+EJQCr/pxqj0qA2u8v1c77gLh+3coPVikkXOYeLSr6JPlwib
yK+n3M+vRLhLfg1xVzXLy4sP6Kf/MeGw9wzP079V3JZvy6ifn379Z26EBRf2Mtsw8ZGJIidj+Fgk
+uOKlP7OT7j17Jdc7V9VKyU05G/slORFiMuoQO8XzkY/0xjusl66TcQBZKLIxUJzVfDPEEL0S1Rd
r8TCoj6jpUlyTZIipcHHgJB7fX0/Lztw1ykx6eM+xOKRedGgvX6me/nYmoWcOnP4uSdz1zFRtNYs
7QiL9VmYLhVsv9Yw1/X8ps5etR6Ac5tAJDmKMs/kqMmpt6T2Cw+uwFZkwUHHzZHkM7f7+cX66jQ2
/eh3dHItE8tezUEFMfh8NMV31ZO/4IL5269X0Y3Th4t98WOGQFU4F3llWXtWZWQvMYV5d53Aukd2
wfF8QJn/zh+7saxcDEyjLLNBLb3It6GOUITr3vM29ioFc5cDQ3M5myqFXWefpTmNcruUa+yHDHIX
BLOcmaTjBi9ehPphCIe3pSn81Pa466CI1pQILs/4urZLGGQOkvrCRZucf/2Bb435y7//ayvj7Sag
GoCsyBhRnAIy1qk8osFvUbkgmBli2D7GXOZswF0lDEZserD6s9+rOyu2rIl68daWuegWeLyE3xUr
/DZK7gTXpdqmZm8xKlAzfkrGpz4e/U4rLgY2lHCPCw4icxg9XdG/C7EQPn3wGhCX/4qDqVvY+vLW
At3bYdGc4iTwawHgLgCWNOToxvqQeQ9Tm2oItpTB08Bvnrj8F6ZdSYuOyXzr5duuXaZzFdbKb4q7
/JfaqYGmQBnnm+oeu5raU51UnkvfJb9MUle6UaXI1aYy2hbPyeaZ9rvE11Yp0QteiZyu5ZR2ZH2M
Jvmn31Rx8v6BVATK77XIG/P7zLp3TW/9NnFXYauFjnYY10rkWmG1y0g8h6zzwjO5q6/VYmciyT7A
HHEO8sD+SZvjo994OKfxrSBtF5KXsQ5EmJOgDp62CeU2r6e7VJdu4V027a3IUcvjUB1Yt1OTkDuJ
7j8X1j85Zblc19LqDf4dQN+giozlvndLeNpqUT7DIwbpO5ffZRBX6Z5sPAt5K75hLbdPu8HeUxUj
VWnZhOtF0JnjmjFAc0GJgPZuG6KK4I5aF6e9HonfxupiYkVkcFiKaIw53WToW6RpFMd+rvHcxcTW
oZO8IrvIUTr4S4Tt1wUz2+8LOuW4DrbfgkSS53sXrmcVTusD5ce9Yt+NIOxSYk1V94aUJc9Hyz7y
ZqhTUD9+NRUXC9skgfENQJlctfKEXO0vufl5xnMXCwsW2FHzgPFc4iAKSReLykeTeAYcFwyTskSW
Y6A+AWm6v20C7TVG/XxzucuDHbqBSLgF5afYEEB8ZuzR936XmLjRXMVdIkxHdOq1xWx5oZBS+2Lq
EAtYAKUEseLUlQl9XxbR9CksYD56KmY5qRQGVPKx2+f1ROZx95u2LjxG4RogVql5vpH0JYYYr3t+
7lJiolx6Xms8NxRihWxQH6ZdfadqdGMx/Efby4w2DGQRvbjQvQ2OIUdnlZdIA3fpMKVQXpj2heWm
onk79DkpSs9HO3l0ovZFdENC89AC0Atg+Ezn+h4DeGtInGiNQVbh0tEoH9RypkI/ksP6nUwjJ4me
Bz4YEJ1RjovUi+JVVm38zqNvVAT+Q4UxhQsFiZEW/dDBJnX/QQ0fz0cTab+Dr0uHjZHq9MyCKEci
/XwQ88Z7h3DpsL5e6xAiWVE+txgTEX4YtPSbKi4KRpAIyM3uJKdJsaRxoDJylH71XBcEC7kahoGQ
HVvyWJ9ltcQpdEM6v5s6FwUL6BChHakK82GLvu/TiHsRdefFb0wWFwSLlpjt8XIcuarkng3tyySf
bZ1ayTyzMJcG43o7qmWIjrwXY5vKovg61PLeOfpGVdPV5pqmqVNlMh64PRvsp46V9Qe9jtVXvqny
iY315HkqcNGwA8VHJvm+4TJAfkR/JQDX2W/nddGwImrBQ658zROr96eg7PtTvMR+fSAwIntdaQgl
LjFIj6dLGp/nxIwPWoXMb2a6bNgc70dTWoNRWdo1DWb5bkQ57076fmNuunTYoZdmOnCIzBU2m1NL
Ov1kVFI+2qqJ7uyVN3Z4FwlD7/4ikw6dz2UPlgWqYaepj+6drm+9vwOcBGGgo2EP1zzeY7huk6HN
oaqi3tmCDX4JgUuEFVUzwoTDrDmtxvHJBJCxrlHJPntl3y4RBnGZHhLZGB0KHCHVUfSVxotffuwC
YaPua1h96Q2dNjVEDWScTrBtujNzbn1WJ7rW0TJO8Afa8pD39oHCaucxbNG37DcsTpWqDSVJhiax
uUi686Smd2tn7mzHt17cWax2pLIY2sXmXbC/T3SVnKJyMV6TnblMGMp1ZmZDOOV6Ds5L9xd8Ybwu
1ZkrlBUxLqw+NpMzSeD22fWX1TZ+F8jMRcLsyOYt2oMpZ0FfnliZfAjqys9Hl7kyWWPM2qQOe5NX
8nMTtguOao3veL/sC/+q8QbShui6wLMX1n9VpfkN3a1eK5O5QJhuhmbUVW3AdQQqhZznSGfttXiY
S4RVLUX5i5cGp2LQEVUUngIxJl4Bg7lE2L51bTnZlxev7HEa+uKNmGl08VmYmGuvB3xreuiCwNUn
h5vZtQnjb7usP/o92lmYxwi51A09gnkBeZe0pvN7Jf3iP3PZr2VcEEaTdsqXNvy7sOJTqFcv5Jm5
jBcqx1Ozznh0YfTbYn8MZ+N1xGUu37XwohokPKjziizlWQ+KnODZcO+y+uf7IHMRLw3H5nGAP25u
cAt2pR0RDy8lfL+N0BXBQpGu17wMhnyX26eoI9dqaD55zROX5mIhfJx1Xw652MXxoNvwe3DEfs0s
zKW5jmMYmxqti/lcbv+LAKYs891k69aIOyEzLqTsjl31+RavVzENp33dvIrezMW5al410PTfunyB
xWEmhbTPIWn9ND2Z6zI4gPdYGJilHKmtOqFl8sw2OAJ6fU6X6KJaKRKhUJ93UEa+DKxfLnEykvd+
T09e71fFqqFKvkVjvu/ymfOcWnEnRfn5/TFzia7OsqjGHUaXy6IJ5stoe5A9Jlz6v2K4FX8gtkqe
4lUfg9+KciGvuJGw9CQzxomJ8FLEizw1ZvrmN0xOHI14C5FgEes8noK/xi5u02QsWr+Y4UJeBZpd
yRHINi+n/jOB67SSxCuZY66poCjDY1Rz3+ZBvNCnxfCzLg7plfkzl/Hiu5JRMc9tbjiY5DlAZ3MS
osrpN+ROJMX+mAz9Urc5b8Ph3NsJLaOQ/vd8uhNM7TZULQS7u/wo429tv+fFArXAX7/5P7L7/72W
YS7nBP4okeic7XKMzvIkiqHq0rGb9vPC2vYtlL3UAx/J8X5a4+U612a/tKQnz7wLaux98Qw/MKXb
88tmKNOV6cKcIMU4ZkW9WHLhE6ivaGx3jDakrk+aIR3o69Je4Tjrh/tDlPj1vhAuMGwaFVYv3ePv
lpHHcdm9ag3MVcuqorjeCdzbcjMWaT/AxZMvzO/qgLkIVcuObSQ16kg6KuDANb4rGk/TeeYyVIom
lmIv2zPbt08aPrg/qrWvvv960twIfi5EJY9mtQupjyxQ9ntr5HmNpB+LwVx6amHFiCp1c2RVSCE7
RQw0rdCd5Gc5yVzZrLDfAEnv7ZFBoX48beiMfDQx85NuYy5AJdYiSGQx71m8bFFWsLZOobqxeEEZ
iAzOPG/nJBlazrNt6Y5nQmt10urY/WK3y1DVssDFctnEWcDtpxiFl7SSReC3hbnMVAxzoqHipYAc
CeXpimwvrUvupw0H18TXAzO3uOkcxbJnYL7Hh9VUzcNa+Hmr4mj++uEThxCaiQnNVh5/LTv1wMzg
17TMXGiqDhdst7yhWQ8p1V1+7oreL965ylko1SdCdEmUUYn1GVcTPaH063eYcXkpSw2SAJj6ZUG9
ZMUC+98w9gT3maucVXei6HCkjjJ0t+5nI2N2rqlfGY25xFSSxLKvRhNlx0im09ajClBAuPZOML2x
L7rUVNKh15rYYst6Vuk/2ihZzVN1hFXoVw1wyanNRvA0gPdU1pBSpdBvfKOTewjljXd3walyhXnG
oQPsWr0a0nUwT2NoP3vFC5ebknZnFCLFUTbSij10AYh0K3EC9nu6s0CTlTYQcpu3rJ736NRE83MR
GD8klrngVKcOcSxlHGXipHc6pKKc/PBs5oJT7UJjfhQyysqNPUG8Cd6N7b27gFtfk77etOQ+xkkz
CpHpRX5a5+IB/WX3VMRuPds5+tp2iJuyW+OMVPQ92ls/8j32i3AuOTXQTk91J7dsCkpdnqY6etGb
5zsk+f3mihNCBdkJmWKGFQSNSNwqf6kX/cXr0S491W9NsiWqEBnwxrfo0FjTuq9/93u2k+EGaNaE
ao+mWVyh8TRRaRs2ntPQZZ2quA9wUD+w34phSskKmdIXlVu/F3fWJtwZtdi7YcvC1W5pX5n4PCF7
9PuarihWqLtSqAJBDuUYWELMvYCbpVB+R10Xd4ISJ5A1uM9lPMIhqMS10Xu1bcuT38g4K7QeIkq7
HlliH0wmjYfkAeLMv/k921mhpYZaemCWKFs2m5F5fdqPw/ODOifd8eBil7uNMgiKbg8BW3CFmayh
ZyHTJZ7kvAGCJRjzYQfg0Re0/pTENPAbcxd4Gg8JEW/RbZmeY/qQIJ2+NO2m/TYvl2IiRrXQRBr3
bK4IS3HPvqZdiF4ur2/qskyQVKxhBqu2rBVrDdQjmp46XA741Yxcmmlm8azXqqdZGFZvl9W+2W3s
++ZOPUpOYR/tIlgzbkP5Rla7fRJkY34l++glSv3r1qi18IWB39ya1QcswOam0p9jNvGz36g7q5RI
NuASrKaI0clZFOEFlmNerR7MRZrMGiumTLtn9SDGNEBd5wTLGT9bdeZSTTgRidHseHE5jdGzTPb2
UkApwnMhOWGUjlzWJcOgh7xRz0QtU1a0xz0dxZeJ8ZOSlAs1xXatqMbpEJtAOT+QMKbftRTtR7ov
050f8BJ/fvYnktezJpwnHUBSnGRT3CXvykRNZy0mcdnaJEAMoX5ALnNBJznCrHxcY5LFffWVxeP7
oqB+SbVLOenABmbsGAEK14TvaEK7tJyF8Ct8uaCTjRiOjOrl6Wv8IZRBmy5T+D+vReUSTpPiAwSu
1i2DI2rzudXV+m6NKXTGf/34l2/4s2/rrNl4X8IY/PaatcGwfxwITG1SmJkOF91Ewfmg7fReTSX6
H9qqav0SNBd32mfa783EsMdx+xuw/G+xVH5hxcWdRlGtfOiw8Xdrclp6879yODy3Zhd2qmHUPcLI
yKJKoKuTHSzK+Ymf1QdzYSce6xDK+qPNokYsz/DAshdkmKNf7ufSToSxYYGsi83mCToQL3dDML7z
XFsu50R1jKoAEJhM856mCcF/ys1vqrjCVzwqhi0YCV6crMF5e4FLprj1k19iLuFUhzEArbBcsraE
NM0a2HQJ1+3Dr1fWjZOfCzhNG5wwNNySMxzj6ycVB0W67GNy5xLuxp7sIk6b0eg7GfSaWcicfZoj
CMClusbVKpkryMvNtaf6EHMVsII52As0J66ZOqKvM5/TwqLU7DdGToJsALA1XSdsZpXhKYRKGqCt
4x9+D3fi7tBzDRB3tdiVyw6etPK6LZtXUY+6uJPFWmqbdVwyGW/6AsORHhXJ+LvPi1OXeGqXHnf7
dlmzqWTm0QxbAlkLuLf4PT1+Hc3hEbCKmI5rNpalOIWHbdMw4ZPn01/m678yzL6ATzruxmx2qHFJ
GwM59lb291TNf57sUNcbcDGL7DVE6zPUa9lDiB05L1mfPO2iaLwiCHXpJ+DK1WrL0mRrQN+Cz/+x
EuFnbUhd+qkjZS3GBtM9Gur5wpdwT9F47HfzCSeD10M/t3Iu5qKYs4Dt/dto6OxTM/P4ThL48+2M
uvyTlFWIIHWs2T4NfbpF8mOt+MdfT8mXqfffJIT+Rw9rw9kVSp5L1mvCH/cAdXIVBA8hqPcvYzXt
72cy4mr013/sxg9xiaiX7EAUc22zlYXPdfunLf06c6gLRCWsiQQPozXr170/7fMRpQddes/3dtYt
RCtpS1Z8ABpqewn3WZ0Z+uW8ShXUhaJIY6NglNjlw2ivs26pIIYP4yDPd39Zz//aFdaFktjYBk+H
ZPqDOsx0GhPjdRynLhYlG9lsQahsNibkM0Qm38ZH6DfpXSgK62npmhpj3kdtd6m74n0XBvuD30R0
1ivrFJStQjpnCk30pzKcutPY3Xn2jY3SxaJavjSgNuSSwdpwO7XDpB+32TRntdZ+NTnqslGcsUqV
s5qzGv/vwaDQ/ag091ylLhzVlV24jUcyZwm4ljwIji/Edv0dpPjG6LhyV4elONLG4ZahIto0T5D5
0x+acKyfTRmJe3/kxj7jYlLx0ncw4SVzFtXzU0fYlz2uvFJLCIm9Xk7L3jL9YvCR9WSi6TwFU9qE
+52H//xEiGuV1w9XEG8OYQeN/VFx9NdPVl7WbYFrK2jmj2SOulM0lOFpLNB/6LUQXEwKHVkR1Kit
zaZhik6LCPUlLA8/qQDqklLRyncCqZApq5XJN568p3V3p5x2ax45K1gxPUThjLKx6CL2HKwj0Pcl
Gs4jhITupCO3/oSTIYcJOtZ0jDuBpIq2v/tQ1pd1wapLp07ey9luhF9XGiqBHFYfzTg0y7Fe/lrq
KrwshvbnWu3kuRSGPvE91F5ZOXURKhlCJjWZBpu1NPlSDqtKpxKtsl4zyYWbKoCmQbhxg7tT/jfa
0d+gr+eH36Od8NvXDJW2+SXKALnpU9pZ/b/RDMTPbIW6fFMjVEUGGa9ZpCP9riwqGHPa3qshhrqA
U1cPii+FMVmypevRqe+TLsK//AbmZf/7V2yP4fFh20VOqCD1X9pIfZj65PD8nk51ikLNH2DA3meL
2k1qSv48NtGdot2Nfc6Fm6r5pR905H1WFmQ+0SqLwk6ldmhI2vD1nYqL44Frv3tg6sJORSdQ/YW+
WwaQTZ0oqXgqEq388hQXdpKhbCHzvC/ZQsv+TxRIwidLIFrt9YVd2Inu0vakw1cwMOp+V+xN8Ujs
Vp1//fSXoPWT5N+lnbaQLTaQZMlmttM+7deEnmI405S4XkWwaeMo8JtNLvnEuEkgCBiazL5oAfYw
f0qjYu/u1Nhu7NQu+iREG9imP6YsFHvxUXVQ+ddDRx7mBCodd/6GvDFWTmwO+qBbjqRcM7lpctpj
9CztURdc12ipz42syocexeE0WUkEBUacYj1Hzlnj8GYP50YY8oZvxXA5YGt9CTY/aoS6gNRkbTRu
hyVvgrKiaXFwIMeezR7UBaRWzXD7x/FwXekuhQJfzxO/iODiUWKiYqAEj5YCWgnJ3LXpDLrr16vi
Rvbo0lHdfljbx5HN5LEi2lNoKWdjE2937tNuTFYXjtqVEmXMQB5rWy1FOpq+yssuplm7JfROInnj
J7iQVBNEQ7i1qJdvQv3Adc5JzRDN+PXw/FPQ/8mu4VJSVTvBdrs0UwZ2pJIYeIDG+8tdQgVD0Asa
+Yanomym53Wv29NcDu1DaNviQvu2/fvXr3Dr5zlJeNzodlnxlTLeQsg0Sb6JYvzm92hnmTfRts3d
bmwWkA0eUb/VsZ+wMnUxqno84GvIZmQxbfMeWhzU+sGClDmheuUgJjuJCwzOgw+ohX5jpZ/JHf2P
/FRXFWh7mrAWQvVDxGgXNknzP7+hdvLrzhawXd6P8cUA/ZvZPkTB7LmEXZdBrddumZOKvGlli4Ru
u9BW3jnA3ph7Lj5VELrp/+fszJYjxbkt/ERECAkkcQvk7LFck+uGcNcAkpAAMfP0Z7mv/s7T1RWR
l+0u40wQ0h7W/pZbS2w9FsoD0c5ZNLsvN92Ra/SUSfqtigpcuxwVVEi9w4wCv032wa71U8GIDK/e
SnNZt+aH053ecYKezm2f/OqNxMCHZmGjzGV07pXZ+KIYuU0jyK7VU2wkQVuIhJyrcX1JouCTGM0f
AtHfBEDX0inV8Nm5ISDnknXjMdgQlkRtKx/sSOIcFKbt42235+oNRY/ONZsoyBnUzLQwxQPo1p9u
uzT9Zw7Qo86v4esVnovE/dS9ykdYy/5hq//dWr96Q3WwrDGfJTljBuYnEeLr6os/URR+d+2rFlFQ
tLx0JW5J6dqHztI4hycu3910U64FVHj3sQ4pPnhn2yclO3h/Jv1t+CB2rZ/y8ATWXRGTczL7x5KN
x3G9jULNrsVTwMMlVhpcWi4qkyx+Kzn50wTVb274tXSq8dHURn2Ej83Qh06a7wFysNsWyjUJyrBW
lkoycubSfHR1+1k27g/h0u8+9vvP/yfHVTMFAcrjY7MtPE0qOfg+vi25+nvU7H8u7eGnJVT3fkeq
t8avZ+n4H0pHv/vQVy8lsY5OdYj7QRuzk0O2WLW/bWVfvZKs0EGHsPp9JzGfidnStb1thoxd45/o
CmKoV7gdXpePrjapYvVtSfK1UqpcxyqGAZi99GRqU2mXLd+q/k8mK7+529cEqC0SfB6NprCOLD9W
wQrm27bemLleK6Oqis6MeEXPyVi86il5lWa57bi/VkaNspsXNr2/NV3x4GaVcUduW9rXsijbVEk/
zVgmxYhkcSgViGGFyG9ag9e6qDopzVpi6PjiVauOoPezfNTsT4n2757m1VlZY8qABDbEC5+Mr1Pt
d0s73gZNYtfyJyk3pRuzGagNmUyZjf5q5+W2wPBa/6QV5UVQ2hCS1CAdpvGwzfbGS1+dlU4vhZJT
oC8UfkiRTpf+9aYneS19ErSxSbHgwpijwQbbZHaUt8Ul17qnGGxMuMKP23mKJ5Zq7hdMSoI+ctsH
vyoJLwE1RRwm+jKN+j7U9feOd7cptti18GmINiNUod0FLxDUWgRSWpYCDzbc9jSvpU/wuZhmQ/r6
MplqO/KS2ZxPt9aLrrVPS2n6JO5Nc9G6/eZZ+92L+TaoP7tWPtVBYWu7uO0MKxKernQiKVXRbTHb
tdhp65qJamG3s2VtHtniE2PVn2oWv9lTrs3+OmmJh7TbXQJmXosNY++9jW/MkcnV20l6KZumGel5
HJalzmKvBXD7errNEJteC56KSWGzCn19KYL4WwDehib6tgifXuudljogPiyFQye5APOx7Zc9U8mf
RnXjf62Z0mvE09yTHiCzpLmsbdu8zSYiH3wzqpdyStjhlo2AXoOeJBihkdyYu2zz+q3W9p4qcpPQ
DDTif0aennakCDHCfEkaq+6jVpCTibvxD8v9b/38/y+jwSrkn5cXQ6yXZa7dBWRvm4vFdnvWROu+
rNcwo3E0ZWXXkCIN1TB82rjcDjPW8NsczMNX9BzKrxTne5HDjL04mKnib4tH/YSHvnIHMCqHDA46
YbGjJPZ5qXq+3/rY3RQB0Gs1FatGMAFx38/obOUw7DOpXwy9KZmg12Kqlak1jmawU+W4pdq2BzP8
aQTzb5byv930q/BZbxEMK8KmuagAW3CmIH7KQWYcxVFDJtNmA9xh4ozoDvQ3uH4doa8N2iwIiiWb
kjLa9SZCyTEedJDTWoY6xUhH/5HVIbkU5aQOVTmR3ABrchCYUv86dlI8YAAeQ+oqSXxehCseTPge
1TgWhZ/nsaj2AOv6e0/RXraqX06gFTaXouv+1Bz5972PXiu8BJxMRtf2DYKHiDx307CkdEjETe1N
ei3pKnpldNfjYXH7w8/JhYy32dPQa0mXGqZpSEpcGeYxD3z+am5UTdNrxlUC3xLkB5hOKniZY970
VQbxbUp1ei3magzMJIs4MJdu8S9JVcBXq/jDjvGbB3mNtzIioDWGCKtLq2eTDtLrA9x7bhvEp9dS
LksX4dq6rS9b0LH7RTQLACo3uq7QazUXZEpxUlSJunAtHjghkJrUN8Ww9P8ZFpKF2RowrgtEmH8V
gf+0hdGNi/tqt2gn2L8GSqkLbv2TCFDRFHa5zRIXxah/7v9WqyaCj5G6lMhJ0tWi99aW+qYCBL3W
cEH2HorAzsE50sE3M6DigzmZGzfoaw1XOdhgLbchOLNVfaFlc4nq25RtMCv4501RdRWZskEqP/he
3y9OnTrL+NNNscK1dqsP1ppXcqqgL+4fiLNTqvv2tj4tvdZujcUSRyJqy4uj1ZKPrQPDvdxuSnfo
tUyLuTIq4V+GVmqoih1mINfMWndTrYBeq7QcgyNdgGrsxdbBsmtoIVNMg73cds+vKmHb0MptwVt0
RtVqOMVy23Lr6W39a3rt2rc2cq7HKpTnYYu6e4uuz5HY5Db5Gr0WZ9lqBWkaNmNnHy1T1uiYpWM1
BTdV8ui1Gss1PjQzAJHnPkxM1odbvnTVbbo+eq3GWkvRh4Kv8hw0jUx1JL7F7TBkNz3Ta9hU78EK
gguwPKuAVQ9FwL4FfOhuW43XYiw5hHUnCUgNvNIvRcPmXR1vfxr1+k1Cci3GklXtgZ4u+BlDldFe
RKw6Q57V5U3Lphsf61VY37VhYJaK8POwjGEednT9mCw++fzft/7vceF/CWCvsVNs2zpGqlqcveip
+IZJTvEy1wlJq02F5wHWJxlngMZNXWGeIudhz9SH68taRdPzAKPZHwMMIep9FIPuWdQ128e6nz8I
WpDHCMHqHqZf5FNoE3OY+JZkIwjRJ8wfwB57gzftf3+J3wQy1/IvALQhnCl4fI7m4msXNC8hotPb
Ln11YocBnul7sHEO6nA9b7JbspInfwqlf7d8ro5sJxOQ5LolPoNYYjGX2fEto9yHH0I1udtO7mvF
10BjWF8tY4xqQrm+ylGuO1FXf6qbvZ+j/7J8rhVfDYH5oIPx01mhI/7BdOVy0tjdyqwbk55lpPUg
DfGI3gaQpNe6r7iawmjqTHyOmW0fwKVj933DAQb578fNf/N13n/+Px0cND/Hqdm6+DwnMskxwrIe
KhaYHBQZtXcIU77/99/5Wzjwb/ftfUX8zx8i4WYGPaM/ROsxnF6aSGqftd6Fuay9zRpQyNOVxc1L
aWMS5XCMpJinC5sRC6T3cCtI3jvv1MfRiRsdfVHxUn40Zk2eoSvrmzTqJob30RLIQrYZ7T840L8H
tc+S1NWjHoLyALrX/LEGw+Y0Ol/1KSkdv6Bs8GnTUblrqsYcLAZqfJ1KNoWHZHXroWOB+1SzJrhr
aj7MaSyYTpta9V9KCkvOP9yc3zyEqx3PwWO4Vl2xnd3oQFIM3bITiv2hWPq7J8z+eeOZnzxqF4af
NTaNA0AEeh/bqNlZ49sPvVr1HzpUfztL/NsTvgpUqrXXnUtaHA3gE5NTa+cOhh8QY6QzbJN2EFC5
L0AVdN8xHBHvDK1+htREaWjXOlVohBz6apV/kCX8ZoP8f/K2vuyAvxXhGc9T/GqFLPYexOS//vt5
/bv6ll7r28ZxBZVrDKNzXCfJZ0GG5cw0t3eRFs2uL8tmP7dyPYtIzrcV6a4lb55MK59MF501SoDn
CLcrh69fcVtYfy12C6turbbBRucuifxZORemXoXJy3/frd88i2u129pwRtaYsbPbFudS3+BULGdJ
P/335Zn8XSHw2lARRde2VihbnhvCqzLKKg1Gqc8awoKIpglgG+TDNk+8/6FQS01cqje9YLSe6jkA
0EZJGhc+3Qz2pDaFJZzT/KlEg2uqM9+H41TBm5tLtI62pl9DkwWC1dHnoQFeMkqHBa28X+XYJeWS
opQ9bg+am7j8jul9g/LIUsK8IEzbzWr3QNVc7/ya0EMJknew60mDDWuZRnW0mGyVuwrDi1+HovMH
tJLvqFk17PAcTIWn1sUki2wV58ATggcXVjhjkgFjWMcukPFdDXbec6hIEeVkU9WcjoWp9oD2/ipV
sP0o3jEv9TjotCPJ8KUQS/HQlDV/tckyPnaVI/tKgMw9b4XVv9Z+9U1aL7wuHj0QDl+tlCQ4VBhL
rh/F2GN5pD2OJYtFrnSQGhZ2j4kyPu8t0SkIIXjGq5lk7sfYIt9i3Z0KVQU34K5NDa9fWrNFdwm+
A6DF1bBkdR8WOQ+Mzowe7bPwCywCqe/EvsXjfCLAnEwPSV0sTVbELn4Ep7x4DAqhjvVowyAdwaPO
zAYq7XEzC21foDeGT3hlk6+BBslNipLTnFn6KSoV+V5E9BdfTXNutfKf40SWTYqRGKIyaJhMDoly
nNu273MfDeNey7KHDEEFBQqaAtwsP/Xt57avKXwo6gpOm75K6Hicq42SxyRYoDKvprmbj9oXC/vU
NW0ndkHj8PvjGi/vtdDImWwS3B47xcMTHkCDT+k01OOndi4BJ2lnVCCGVMHSTn8uSjmDftWbZK12
YdE1esgCV0t3F0r8aspUM2WbL8mTsiWJshpTPfuibCz8XMc5GoN86OemPA2mVtWjW0a/V1jvd/UK
58CRtT2s4UQrctcrlsYIjF3uauvbZ2FkTfZx3wmydwllfK/jJfFF3toNeWmKQm7TPjoRjPI+7oqu
+uy6jpPHRobbwNMCwRHJXOVMZ/BJujo4oIBFN5cph3bGmUdurPd07We/xxBnyd6mYVLbU1A4eJMo
6NLbr3RazQx3qobRuUspquZTatppcneUkprdLWiOqO9qK0N1F6oe/9TinsTPcFIhQbriYcT7SsWO
71nvE3mcXeFl5kgBkVPaEji5ZFO/JvK+cCIpXwXEn34PKTfYMLLBL+SbbQJM4c9LNBTP8CEAUgpq
Zj7vq66N1E+Apnr0k5AgTOVjy7AQD3KcJn5umlbDaay1CjlvW47otA4wOZ2ejBzLnfZBgcZiV3aT
SPtknvmXmjHWvnYrLBefZWRjnJpE4vWMxrBlx81FYvmlaRVMmPibVQeo+BKUJ2bBHsjDSuvqNPCq
HX6yxGt2L4k2w6vxySKPEAWq4FNpoxZBTNOLRUIVoFmUSTG3xWf8lhuf2i7eiEhnFkj3oATpxwNI
i3zcRbYn7mMtomW8FyHWNbC3NhC7jvK1/QLG0xgj26krrGNYNSSH1oxJd7+xcqiOida2+0o2Se39
GrV9GWaT78hYpjCKYvwkMHPvfvhCvw9MNBibOOgQMI5jvdi1vLSQ/YVHXiWIHiFUXurttCR2msvM
xHGj8oEs0fvuOobB9MVtvBn27di17I5iN1rjXaOaQp+NwszQlyniHBQa7hJOU+fmIipTCDohHamx
V9jTgu+knz2Ga5pdkRR9fMLQbFy/umLtxbmCPeNe+SquD/WMfw8Q9tYUO0DvZPdcUNgk1akODW2O
IpzW2eaxm0h9xNCbWtx+SySw3muNB/MQ8AgdKbicjpYfcBBBGB8mSg2nuRln91PAHZMfaYPxvFSB
1FCmvefe521v6vDH5qdgPNgQADWdei+mNeVVHORlH6rAZsQ23fjWULGQJ1c742CfjWHdEqyjkHQl
SiUcpYy+TjTZ0i1scEAlsVXFX5gmnYMPogvD8eyAolkOka2FvAtNOMnvuqFh+GkAVsftNWdD8ZWF
fqb3VkTd8CHSWKS/JhpM4lShhdiRtA1oGP0FIMfgj2yLAnLp3bS4NIakvfsppmlaq5RNMKb8Iqjq
w30D7uFybwbCl7u5YwjQ03oqpXkbh7FIHmRY99XrghdhqtJIzH3xSa6qCPa6mCnfU7Eu5Z2CQj7I
OraGcZVbGjHg34I5OBg/dvFlRidVvaF+QesO4zlTqPu8UDRBrk9wmJDvcGMjKscfssbk7y9Hv2YF
yLLrnFJHPRE7ysPY3CkK62mVbUBQTD822/XmTbtYD2/DpgKBFGHV6yfZSFN9ZA2UCj/HWrG1yb0M
+BjvuWKoaeyGoQ3lHShm1j9THZC+Olow2eScYZ5x6I5j1S2sPLZJodafFnpsHA8qZlGxg/w4sSqV
NW/jJeWbVTEH+BeTr4hGaBtMd1R2qkhdUkQCp21R9OA9cj/4ONyhN81ln1fMxU10EOM0jK+9Ajkm
Psyg8oPCuUZQa33TY9wNa8bHCQ1buxaYdErl6sqJp9yFgZww56KWQ1HLpjeHAjOBZZgrnsjAnVEi
HtkznQCwmzO2JLx709aNbZsyE1bq3FTvFKUsUmFtt7SWszAYzpnajedyGpyosgQdN3LQLoCfD4hp
TMcngA5XcxSBC6dfMWm5OMxUBe2hQk4s83jjfs56YTUCpkX1Vaz2YSOKskZjYOJux/W0rYeaz4a+
BkXl+t0yyuiX3oQLfwo7MXNsF5iGDDSiWT0o90SDJSYpN6GODrAWLeUlKSlZYCYWy2U9xlvIzhJU
5xXn9WzNvvDBRD45Zsptx5OgiPWhpIsJ7tY+mMLv0lJyjKIw0gcJf1e9A2G6j6csmeAUd68qEtL7
ZlkBx8lQKaJQtHRz8VTa0mFy2U5TB4U/W0/B6N2unEdQatsRlL0Jc+yHBGGU/4YmJcRT+Mqslydv
krlL0sotidhJJqG+STeg+d1pRmSJXUNpNaYJKIzPEjog16WIqubIHVYzUPoh3PhSBnsmSLecLW+U
fg7CHhg1YJwpwjW8uiE4EYK5pPqrDFjnj1KJcyij5lRREJWwwybN69wmAGJ0/WZUrsVK5SkOey/x
/3oX9GmAQpP6y6wFBgy2qQqqMyJrzr4OHifXI4Rmln4o2o2Y0zRILECOHjmK64OOB3uAH3aHTyJN
tI1HPL/FPG88hudmb9UPND5wGOpiO5aw+PslRF+NfTpPbmqfGLjT451oq1U/MszdxI/rggLjy8og
BT1CK2dVlU51FYPCWrN13cMWoG9+JmEYxPu6HIh8jUYxzi/xCLHxS1FaX3zX+KyId4wQW/WtGARs
uyFa3Sr+uNlEN5gNrOuB4JsR7tKK1AoC/z5a8f76flrCDFVDtaYNiUR5kqix7vXSQHUDYFGrDtRM
osdesRj9WPCxDBBR1gROi2itq8RCtrCbpISBb8wJfAYzoqwPXsamU+28Q3G8iNtjXev6kAiJo3oQ
hUyqzCcuYAjOtlj8KMAcY13Gp3YmD3yaY3WiyxY3KQXO9bDZSL8IbUuYExuBPG7f6CZSMp3JSOx9
JL1rq9RoabsHWpi6CdORw4AW53PgaY8HF5R6uwc1sxqbTLfrmuLnAQQ+dVyNzz0OCGx/EHMWfknL
XrmcrX5pf8TFGjzzLUL2boF6uziE6cOGHY36DTWjKCg/YtWCwSmAVpxPvUQQnWJWaiUP4dBJNASL
JE7KOw5Dugghw9TIcYcL10eDYfrlYyXaZF7uuyRsu6e5KVaR12Ndk2cECopgVtCsQ7kPLOHiw5gg
Wtk7z0f57JO2mg/9KIq7SA6Yi03i8oCQqzQYfyAmsQfIgFn4uCEMtLuWYl01O48h2r47TXETtx0i
6vcaUxVOwb0adTf96mc9iL9mjPt/njmVP5GcYjPbJ6sF7HaixTLmLXCXP1bYBGUK7az90IN3UmRe
FmXkMmw+bFp3esYQSXeIRlQzu1MJU+FuhwQ/MTKPRmbnj1VblfOQoys4dGUeRJtkIN2Pno5PcdLP
9AmGqsGr6mYJyUaJzEBmbHXKyM/IjMG0GE0LHzu4IMEfVWQ68DwAJgnlvSjOq8gNoFUNyXBfLYy8
9Yx3VQvz90DTIqdTG4QitRpq9K9dGAVzHrDFjQZW3XMx3XfLrGEaMhSIZEe0XEhNd/1SFu03qVo5
7wzeiPiDxJcYz0kn5rjO0HYYct2165hGvWzq1Ab83T7NgcxKke629fTWsDgMD6t8d4XJxBL44DM2
Wcs9ctfArLutgjXHnCaeLlGcdi1YPgduqri6XxfP2HGGE+YIw29gPap0KC1K/v2G4nv8AocZ4+8s
0Iw0AfZuxElaEJYKbxocj6gRnHn97pwZAQa0k/MY546VjObekOVVzTI4CEqjRzeuQZAHC/4b5WX2
s8PYcLsfdKfvsVb4JZImQSNkWINsmFp2smydPuqFNy+jiM2SAuCVIF1DMW1IQ3Qs1pQAWdMkH3kU
Lai0u/Yn0z2bUd6F7KHzy5YuZcKf5YQUCyEJuGsh0sKDwk4LOdQWYUZtNk8989jhl2JjZ9VYf8Hb
1YdZAzsXFFuT7WSAd8j4sA2IvufpGJMBAcriYTa9SptByesPup3KPIy3/tizuDiIspjPWmGDkuHU
ZK1t4vswRMEmrFqNgA3iLBkVHtD7jexE78MUEDqTScrmDL57zWGaova1n3psWkBp5boQ4Q48JI4Q
wYmUyfmLHxKDtCxC4DQg5d7qnuwqjT1jpGLLzAB3cNnATnNlKHjAEPszq6YBSw7ia2wUxS5A/YTi
HgTFfjDEI2NqhtMaLN9hEMkRNZZI2KzA51GNWbJw6Qvc/5KGfWbN0F3gCk+RBUTjr67j4ae2xvYR
qWB6rZt+zrrI8ydYiOlPmuniBMO/4qxl57CfdH3Kgo5nVoflblUMBJGQ23IH5TLCpirpgiNGacd8
7TRCOhg+DN/GVcu0LSDh1dAqfMTkEhoqnJV7CePco2kRBEL8tWxRFge2AKUOafMK/csBCiZ+geKh
adMYW8OhbCYOj1fGhmq3FJG0QCjFy19R5xEAI7mNnjrTKKT/Yml/QsBHjn0UrB8iTDYemlJMBrL7
DTetVHFe6o7sata13900y8vIef9SLi3FyqcKBX0+x2mFxbDv4hLsZ91Gx1iXdgdgMxa6t+5YK79u
2ZoM894GnalS0hXVz7K26lEnrPzazIandAqs3bEqbD7XrljWvbG652dFGrNXduBjHka1e4nLsn1u
ozp+K8JW/YKnWAB7I47ALJHy09YEAbuHX0H1OHlXnGZaJUG6AK2QY/IaMcBqxuag0Ih4G7APdke+
ocyV66osDjou4LoXtTWpsk0V67FIwrLaNSQI5lQQo8O8bZoYxa1+Wj1KR3p0ucHxtSu2Yg1fe7vg
XE5VvZJLGIlt+EzjAaT9JJ4CtauRx/Q7ZOtRlPZbUj2wTZT3LORmhIGoqFFEsut3Qlb7ytHzvucB
6GZ4dkgRkVZOqCfgnAx2g5D+BSQvQC39CCuPX4XSps0IYqiHUtOFQ9Y4wM5amK1/KkOEmMOmx/M6
UrhOuVB25QM6Mq152BD+ljszROVjRBOX5FsJH1l8esQXmcRR/8b5Ik7QmjV7ygP/qxiI31DznIsz
9KWVSB1i1TjD6tBlVhM4aGUUwudHJma8RvP0bqYlwhhT7rUP5nhPl1j41IskAQm1F63FLKFm3akW
OP121rLuHYzdKkSQNn6uaNfz+8AP8gcRylUZh70ScjwY6b6SNhJYxegAkB1EGQhTBJ5qs6vlOnxD
jNd/gfVY8bPpPOxqQhmUNONzhNC4Gt0ERfKCLDNbp2Qa8bL05Ktq5vEBm0L45rtq/unRGnqaJQbY
UkIM1mQwb8P9PCf8PFdl9Z3XQ/wXQjbxxRErkJOVbgouKwjcv6oC8VtK22jVeYk46WHa+mrLooUl
l7DsKTbzoacfzIDoLSVY/1W6TXV5oYhAqqzTjvb7Yuk3ty/7aGpOPGzsuQvfSyACfyxJcQk3IO60
KGrUXVVnDGp88QVO0VGdl/EIsSuF0D3Oxhk+eA9DTAzgmKLFUNRTvwjsbDLC/ve0bWMRfF0Q1Z1j
vww7A8AazzeyoOIK/o5JdhAZDC/gAoLkTqJFxrBaKcrkeUO/74iKB3IzbIqkQGFI1s1dNxDSZcKt
AdShHfaLquk4/VKVbfK40aX52IQgW+WbGAqfRXC08fnQFf024jhY+u6l5tH2fRgAA1uI7KNdsFr3
gcEK+1vQWHFovBzUZewYwr+4i0x/XGelPvNNsSknyGefZ9Ajf+rN1OYImdc2Zn5BaW/PLUYHIcqv
7WsNSe4jBoDcQyswObIr4qbyO9Qs+JQ55CDluURVfjziN5IzhczFHZgIuc4j7hs8J6K6Mlsk8e2O
c+hcs4qICjkHdAdDPviIPSfzigeKa1ddKiq3PRIL/Wza4LCAhwdbcGQ1oEO6y1zq+U3Ffe/Tbq3R
z+BdJA8k8gMKKOuKIDzqZyhhJ2VmgeJsWeUVXIG3nWJL2ZzVVuNNNegh0xPuW8l3MRv0SSWQiM1u
CMmJ4ta9BeOM0nuNwOQ+YVDH7wvS9utJGNNEJ5dE4qsfm8k8Ca5gAz6azeGFwMnGuxOKB5XZeYEC
2XELloln0WjlpaiWFdMNsCdBWZtPU/iI2GsdkCVMQ5XJaSEKKZye5rzo2Pv5S4smSY7lUJovkSJV
+5wMYRU8izWka4YAvVkOQd+CE25WET6Nk9NvZtiQSMdqRTkTzBKD3koYhd/rSiACYTLuy104tBAC
E+/ZeB+RKB6Q005kyVWnxGOrg+kvP4wKlCjTJDtkeCisYLykrWF0VNVv8aRZLrZRUyz1dapyxxEZ
eCRmzV4mc3XwGPkTqVFx8H2bhLhHRULyw8q69fRunqi/s9aTD5MvLXIhX9i7loy2exIVIyeUIJ+q
emaPIQwRz6CT4c42a4P5Pk8LgWKjsxU7uH6BbNKpsXxtk3rVKQnZdLJ80FFG1VIeNgqK+tcBUPwd
6XqPAL+Z79pIR8jS58V1ebzEJTkEImy/dG1PkxxRr2+gn27G9tCtk8GRPCIxS1tD5a5BoTJJbRPC
pGKKqvaehlIPaY/I0qYRs8OHyoFogN1ltocmrLcfFRuTLasrEE0fWjr5YZckGDk9xx22flR5JaKL
WLn+HYoTIFgjtANRIx1i9X8cnddypLoWhp+IKpIIt9DRdjtvT7ihPEkiCpHF05/P525XzZ7gbpDW
+mOoDlu06+VIw3laXerITaIcdDRoT+QNteuhc6MyzVeJmTwa1wjOw0ZWZ1EJYpN57sqJGoRd+igS
Z8udMCl/b0FdL+wYpbucKnfQMc2EGzOPa+Up8ru0ypyUPg42B4LgMql0O133rrfm0Gmrkqxp6NE7
tAYZFTHifX2N5yB6ArcWh6oJ5GNShDwnfhl/RJMPXpWw5mZkOxTth3QmgoDrLW0Y9ar0/7VTYVUf
BHTj14+CECFb01mabPWC6Rx03e5m7Rg0x02I9kcxq+nkrzNLvxpbeJYlHV7nQdufwp0F7u4WAiFf
B0bu41yWnAR+Qsf9syLh/L3Z95qQqaKvX52aFqZHk1BpwrK+kmShoSbsURTOBjqKTLY/a6p+g5wX
L+6ysSewNINKs69aGjsfwPS5B/wZ/C+berefrq5s4k+Zqrr7twf9WmWsl6AFbq/5kDq6Wu+LIaj8
vOvCDk1ooZz92USyqM+DdhbDhDylD+jFp+diJh3sGHVlkhxKhFPTYYvTes+HwsjXDXfBklt8/u8w
a8Pf3ostxR2VV11E41Vn7nluJmnauxZcDKMNW+MXs7Cop3LlmSKNzTbiXplVjXe2jKMeQg2c4TLL
tN2OTWWbTwPYfZS6KL+vYbT8IJbU/rEsNncA8Dx1gd3eiSfCr9ZgGElOdWHCp5nV5sqrVa4HG4Sm
ybsB0wzbTRMHZPMEzvju6XCKzlGrm/76JdO2OeTA+tiF6ALuIbC69Kfddg82bmD65sAY2r99P9jf
w658eVrdxXuvJOyYLI13RbkQ3c+rV1By2YvxvO1FyYQOGfN3igaeAplsHhKOoI8hhiPD3lvQFioi
gL8FR8F7sq5PfiHCQyvCerkwIOis8q1ipjDTn1Rv43Kj8bPzj10k9/ua+sRrYoLhYVpbcVZuQgEu
sJwSYL6UKB2old2umi8agJQs12sbj1xwTHPlmLVbOAA7AJdSUohY/4zE2/+jDKRKtjiQM1NZLf8W
PCglR/1SZ1qWxYdtzBbzeI2xPkhnWDh4VjPdhLOV/9owZQgWRJwL8vxDWJZYluutnzqjL3pK6rfN
UZCcGJf+27jauIzHvQTA3EKIYJN0d0Wbeq/WCcjpUI57XHpfHz0XrqzijOGgC5gMg0TFR0zc8m7v
5+60Bvz1njup01hqML+05pJpIXmyLk7UCVi4l9kaL6U5zCBrr3WdsokR9Qj1PrjFrS81I+9Sb9Pn
UtXmUAxCcKs4TZv1ib+fipIIOzgrWeR6Sf3LGnfLR7zNc5NPtLNnuB7i29rG/SWwRRfC7ZTRExsY
fDekWd41YgAEKGTwY2zK5TS1Ur6gHEgOUxSvh60X67fZGe3Bh3J+NbHTPLVUduTAnPqi4sL54G1H
sugSGp+BhnnnuRjc4zoCIHAXynMTzDVvUFmwliT0oOVtW/JetnvHCGfxHESr+vQ8gwVQJJrVrZwf
hxYhWlIw9+Ye1NbFH8EA3EGWtzno/AxIdGPlnEgD3IZwyGhZIvc3DYODbc3rgirk4AfYecQWi0ur
i+0SepCxXWftA8uGPW28Ec+LcMpLFTXi2jQ6OU1Ou59JvmgepkakR5rcf3fYqXJ+K8agfijKbNY1
pVxWl/ag0y19rivhfqyl9g8Qk+4ToG7z2Jet95uHPTjsodJ5ECxFcdi0C8shfZnpQLlZ0e3FsaiX
6jOQYIZB68rLWHrqEMt95BR3nE8kTwWAZvnp2ag9UwuanJZka7+ei/BPjP1tVsedLHB5qChqflFx
OZ1ApKFFi207BEM8n+PJxk5WFssvsuSAZqp5vxod/mHg/mvkGr1iFaWkF2v741bBWa3g9O+udOMz
tK9/KJ0tvSbp4DyOq/mMet0fa6NgV2SR0mAJtccKUnFbVnH4DrIwngGt6juXnvoTwjfDRW6rv344
6Qs4ZPTSDNP7GDflR+NGtLHNzAC4ZMaC/LG6vie9M3n1mjI+7AN4xMmJ0jar1ZD6mda2zewUu4ei
837jmhr5PBdx2NOhRb+ibBQfO5yjQ46SpcvSVSxrrlBPKC575PMHUyNrMtsknzen/OFXxGR9qrUL
NqIwY7eLwqOkwiyf1a7a4LxOMxdhHTnwMc/GVq58aOfRD5yTjbD3gEpNk9wFL0Arlm/Lnm7dhbHN
bm9AqZWGrLJDmP6nxiX8LWqr1ZOrttgctZfY4V9pg32qs22tRX9QozL+bU+J9P1MSuPqOz5uLNPC
R0kAzT306sknGz142Ie2PoRyaf1vNvB2c+fXXgvdGEyrMq8ptqaBa2/xuCXdxnjrf+k8KPM3cdbI
2KzrS29AscovMG2Q6LhmJCDPKp/DSoLpWi/9OU8NM3QYJ/IR+rP2jsPSFf93xFVHP56md7XOZZut
YzI4x2Ixlc0BdWNGy3BCvsyNSIkqOsZe++rTmjqE8yqcMGoeS1mYDxbKnhmp4bhp87LZ7YdLPvXw
kpbJqk4kN3lunjamvwGq+MgZ6qLu/y1OMXXvfSVs9+qRcD/kacnFv1F3sQ5VVvKyVg967E2bpx4R
kuyd0FhhxrXcdU/dNO180nIHrc1qC2CdN6s3QDUEIZKZuzQNQvuA57CQ3ydH2+SJacstP+wq9j7b
ZzruP8rO8DD5PtSTdwzs6v+AeE285xqQRf5T5Nv9m2PExmSooaAtD4twE7ZZDcJw1cPsBTlI0+48
M/pM8jgmynlPV54SAl7DWhkXYUIZ1wXVzUJQ4OzMZUer2FSCG09iIV04T1Qyb2+Tgpw5lCOqJyeL
NWJT9Jx62lpoX7dw53/e2qPgO8Ln6VA8bI2ismaMCqQP3PvTcKSb15m/18Lp1r8pkFLikww3bLRF
+zNhpVtuuNbBlLmeSsi/cevlt6ByYMTJqAgS59r2akzaQ9UjN7trfCRHNWQ86fq31IrWu6D3Gex1
HJyx1Yd4bJPmcdyGLT3Hqkp6c6XCSDIWUSq7/wyXuZX56gY4NmU3wzQd2paY1/8U0FbwstEB0JvD
NsZzVBDYQAU4waDeLh5prkhnSGsfhYYb8gktmSgQDPSZ48jtYfRIOm7v2UnZdrPOJw3sj7BCiPEU
LFG5I/9RGsjiHnOp1MNpKxcwsNmVUXMz8GHNbwisbv82cmCJf5U3uRCTUdmspXtxsSKGLbNCjFYO
bqvmZz9Mflsm3nH3oq5jd1KTMxHRuXsOaMO55cuUzZXzhAWOqjXt799ducT9IRinpKxfIQvsqh8T
149b90AChtl/RZ6Mts8mnlUNw22j5tcGIjCbUxkEUp36pNxMn4++2M1N7hDYZB5HOFs34IH2vH/5
t1/7nb47CPhlMjl8qGQzIi/RxZhYIcHPiAb0/4H31/GRt69JlkMy2eGGMrrpbp5gNdMn7tI4odl2
FuwnNuCc4JNum/4XL3MV3tzJL01m1mANT141Kd7+mmbWfPHGhAyMKf0nlVt+Lsw/2wTPpUQy5hRm
pq0896Hcm9ciGrmud5cqJQ6TqLpCbrXirU7KuXha3WaZbk6POvWOsAQavIpxaA/opsWRtnPBbLKY
5I9KqzrNtqAyvKKSsYKR0UzOR8uZrY/8/M18LNvOa/BwJ8HRi9x9fixCAJ1PIfeo/4niy/9jgm1P
gBYgUIG11yR8EJDU7BxQG8G5iAYEV55Om9ekL1NarLbIjaLD0rj+gKU9bL4rRDbzU8p6YXOI0djc
lKZh82QD3t9jn0ICZ8G87b2fG+rgxceqpzU4pp67jRn7w/5ktV53nS14GPa8qsBfnx1UL+IExUwT
SRVYYRlINnNvfDNveVE0hbqQW6ZgJZWlIIaXB0eh9rdXI501/Oaukbt9utQ3ewc7s5ADji72Y/O9
ZWA4Jpfwx+Kl+jytKNYCGcXXNJiA/QTa0tyvGxptEt/lVQLIqHjRyxgEO6XJIU+5x/aD1qgAMrGr
mBh3HgD/vagFKFHfOA0p6FXzPIaJiZ5Gpl2GFjXNG2xh1d7VdRnv1wif9XXUe/RbpJurjgg23O9+
FC9vkm+WbL3VWEJJ2wg1aOwOrwMagfhPBDb/qyh4Wy5b3a3dAS8+yGDsMgpeY9j38A5RwvISlqEF
5G+7hHYh4S6Pa+1U9X1VK820EbTzZ9inwfbobmn/Ey5v+9MWcVvnaV+oMNNzGMLqSbwKDurVfE2L
JcmrpVItFwfVIcCM/OfMJAzVxJcls3J3mlvfJNGxk+1yFkm8VeSdr8AQ7teLrP0UNsT2w0+1Tju+
H+h07oqllzFQqF9/+OOi/zYQhX+I+NX72x4K89M6SN9fKrp/ivthqB1CdK2zpKcChnw4Ipzc+0Pa
jS2DyRqo7lFYIrnyrgREOeE7qpzXCH0HhqO9Hn5ByX3pjL/g+jHbNj2D6G+qh7KrpTsUMDGyCvK1
nFHACRukms6qJKi5UIVbPAHg4jfK0LvW4z/KlKR3VEhZGLbcdE7rQyds652dfnD8764utPngrYrX
Lw0+ANdqKLF8SoGxh4wvro3/jmlf/yo9bTyeoX1WJ4Im++geDRlXdTliSInS2sT57nj+BYFSNeLv
A1iYRt2/LJFvADcHpArls/R1KF8BqqJXINha/olGdgp3rpbvmvzAF2yOW5d7EecDrqB55Ox35sZ5
lZxdL2GxyTiP40Ukx2hTNbLT2Dhheb82fdB8q8O+47iUyhGXlQUsvqQJkNEpjoBHTii8yvkg3RWJ
SmsT/CNCGjQ+cVO59s3wq9uQ0XkSci7FYZfY8UgCPpEPgZTGf283wN3t3PjtHhxqzGPPciLJ/hii
SuK52tu1zRVFqcCzq58iXMlIPo/1k7K1Kn42oqnEA4DQUiR51BdJmAEi7eYYmCgWt0QyGj9RxjRc
W10GIST0YDiX5iod76bEru/9uBsKb4U/qiw1LayDhuI8t3aW17jlpL8sdh5XCgER8EFwcA7d93ak
5Bf5qFu/aW4lRO1daPnxZA9Q+V3ssw6Pa9qH/DOWdRkO617yU0QlEZ/RXHRv6bbG724apd98w5Oc
01/mOv/s1iv+W3TFX38Khp+Ju8T6tMFgLZkq+k0emx3oOHcYy6LfPmefo7I5JeniNVkjsR+XVo3m
I8Rd7pwa8jWKPx1jRvxt78XyMki/uXcYdV7HPjFoUOqB76sphIVjmOc4c52wGgGOYzvy1M9NZ9Rz
aLrGfVo8dKgPTTE5D32LooWbs7OPPV3KPursqq4fzaTgVFB+YvppVdMcRewovOjNtAvYck8G7x26
uav2pkg+d+2g8pUtIetZppdsFVF6GTr0nUvnmO9U2Ixp1khfPfUe8S/PglNRHfZq0j/YTCQCABMy
dWlAnO5Wt81AyRatOg26pbpSuZuEG4dY56dEkwSbzxmVqP1HZD2dI1se5y+5vP/cjKMrX9qlGvRb
QqlkdR1UY75mf16VbLcB8JJdAvG6RVOJ9tpH4HdWTP/tlMWF3dG+gFW+sZGk+mgGf3kM/U7cZF+Y
a8q8gNAidfzgFUXLFh5YtsbxY2985JXxGrXNe9kXbncs5YZix4ODARFci1E+ulQgPdWe2wkYhnqs
T3It2uTS9YsoHxDxVQDEi5mKf1AK1fTDpE2v3wt6ikXGIDXxDezteCsAZMMTGvgpAXpcZn5xnLQ5
DwjlFRcRHNMl1dOyXhuUva/V7Nf+qff7ojlADVv57O0FVLdyEGM+tpBhhJy0Hrt5FmjfXV93Z+ax
72s5TbgkuPnEDYKbH6IrfYSKFW8Vbm0xRllX7JO5BWTCt5ew3tUOwTKh5QQj38+jdtpTg8bnalaO
iqzCb7HkDKrT40jv8t2QEAvTaS1f0njUd9Pi0/CaOhFqIMeinhrgWsRR0LB5k/BfuZ4dqiPNUATB
dyYKG+WxE+rgGu5i/1f1vEXv696Ut2bzzc8Ry4mkW5xKr5x1fbW3aUoj9BVcHVMOEYvyr7euV93P
sEPrsTXOeF1J2uOfaXT8LIqvOFZnDuZH2/TlryGN+nO8TS7+pCnY3AsSfjGc0nWPSbjbGZLz7gvl
uQPLLMBxCrWfQ0o1l79JKkSch8vqdflcTt0VGcLwarQTKuZNG9r0IDRXV44MbFXPy7yjQuBNnFjV
Yvcf0ok2byft10f+chNCN5gouA+M06fXsTVDc6jrlkK3omYH/81TPf+Uu52O6LywI4RRoYdj77Xs
9mHT+svJl2PPQOhsT8IsyamSVW3zZZ6JpZo8DquDNu50Nvuo/zBh1cdF1OuDCL32hGtvPmyMdw+z
BNfUeA5+rqmueCD7mjCevdeHcJzaZ68q+vbclLZ+ghppL8rb2ifjlMGRs8yHc9zschqYhbIq3dOL
6Cv7zKc8zUdGwqZHTRK5U86Gi7o06OVplvAFLz2XzcAXSN3wm7vRUxOm/XxAUkGg6CZnxKrhkKLo
1nU8AAvuK/fFOIZwInq4hWKXP0Qfbv5/1eBNXnhecRH534ehKknVr9bmwR9d8earKPlWoHyTOR6j
YskSB5I4xkA5ZkNb+X831FF75qbLelNCr5cmqBHBtDsEbTd8wQbEg9+TEJ5IPvsh+B3oOtInyFW8
A9DbTZsvHdnrV7mjn2g9X/YXtxBpwEjgk5rkyvCBb4wxYBsKhFW1Z8jWdcPHgvZdXq8+dKaTwJ3z
tCk73fhDviPbIlwDM/z+FjXIWfI6GWovL9TsXnaB2ugom9rR+YBebicZiLsi2Ud5lauzZT3r1wX5
+Pim6yEowJSixb7GSQfQsJMOp7N6iB37iGAWXThDn/NftATQ4euwfN31uz57vkimM0SX3Y4dV6L7
13XnrxoClE51DjCBxnANgmY/TOy59glcGLEaB4sR/dHZvXYl8djjrtgx9ujz5nahczCwo+oVconu
ntlJWSwyyD3DYFm5qZPeFZUqBsQ+DdtRiuJI3MfTDENquaAvHIMIs6auL1gwV708s8+Hn2k/RliO
wkVtlBeH8iNC3Hbnxo55FiRKhcdwH7T3yLg5FwdPI5H/5pa1AyzoOskxXjemZR7a5GJ4JpjbGLBV
LlgfocU8OqsOmLpmm7VxpIfnvVtVAZi3eQbke5QFig60tW9MKsvM7y0lloxGd+9EZcbO3dqz8R3H
1DP/haHeDhwo8p2CBEZbwt1Kxu9yTyNqwqCkVIZOm4MAOJFT3IUEeCShjaELVn458h17ny6LyVHN
oRAnrkq0ChLZEJxXzSSdDWuN8mS1KGxvCwNrlHObbuMDaeumOnmIQOyzN5vRgzSh3+X0dQ5T7AIt
6SaZaFAx5HhJPHWUexVFz+uGPznro36LntJWxPsTQj61XtFFfEXzu7xVt4pXtb1bYjGGFyv7kt3P
3dbwnOrCU399LAdk1jklUIeCcF0zty6SH6lOwuiZWtkx5KV2lI/TSDfyECmX2rR5K+oonzgUunzo
J2wmmUH7Zl7sxN3L0S8bRFg5iYFul49cIJARczGh5sxtgNj2IZ3NIBDRAmY7//H/LuF1CxnWZzdI
HtpB6+LmDUFTHNdukx/B3KlP7GHA3aESa3wYBiuAb9MwTOYP2Niwu2/XGNIHmBLZJnJWgy47MOOp
d9mgswXLlA+uigbgUKOOBywax/98TDv9qR3j0j13Sbz8lapPTyrax/4yBewLGU2g9hSj+pSwM/P8
aPQ0t6d9scnw2u1z7SB6KSVNCIXqB3Vc0q7+7UDij4+dksl4DMPUnqPYWW226kY5WfXlMmBebuXJ
FmWJecR1ujzaouQPOrPw1RR9+aB0DAOaKJ/NNllLxCb7PtnTwCix5bhk3P4d3paP3pGxCwpP5HCV
yWYJisus+7Z4DJzd/XJ7Tl2AoNxFLXYLCcnrfuh1LJ+6rostrbiReBc9fZvs6G5SPfgC1+RtHSEn
/so6xue1dyp+G75kXBB0cMh3IYh2e/IrsUNHOdt+40HymKTrdb+Moyiemx1p5VvLwv4ccumiIcBX
dyjEuO0PflXW8SmB5v7JsEWum99xipYZOuf9mzuJdMALOKC8TmywAPXPZZjV/i54cLT5MaamOwww
P38j6VpGFTLVLs6yqm9qHbt33maIS1H4lxmW97cpxf62bSJ68Ltx/2XLqjmRy1M9xG4cURmBpgH2
AYFhOVS/yXLou7zxhcV0LbYHB2HemM+D2WD95PC9xdDAatrP8WOLM5QbgrvTc7oWZ2INRB77U/8j
LSMHOq3ZPxAxbk877OOV/na8g22RlseKOPV7Z9Plo9csbMZ74YB+xYZ4FlYxP0ZhLueT8fzljHRk
+omuzHlaVQnDjhLzHmOpSY8Y2ro/SKPcHMcMaP24Ou+JWodXbfvtk2To7cHDrPK8xdtdzYN0ZlYy
b+5iuLvceJjPiM/lXbIMw1U7Pupqp2bGJILKPXpi+Q0ugRtnVNUDqjBcYP7m0U6Sih8Ih3uSZLb0
62JsEeVQd6qvuxTuxV87e4s5hRGctPqblohqHb6R32op9b+uiTCzbJPzvqEaesVTvz7UyzZfQ0Qg
D0FQDX9qGzhXwL71yh/FZsNYrW5JVKcPcvlS9I2F16Ak9LB5DszFzdIPB06yBODR6yRkmGuPcKaw
kAiyBfDYhuYmreAmcdHjgpFz1L+SC7QtSMASx2Ssnu2L7yNwFKvTHf2pXL+3SwvkCril0oNdBnUZ
1TaxFpObng8VS98ShOWhj1ufK9VFdEoT60juigDhzmVDMTmQ1zCjAYyNvI2OQYowFLrJ3dr7HOvY
uVKSUNwVyRb/2JwwAJRLxA0OZPplK2dGtOFWH6sXw7rMq/8AwbJenWWf7zHCdIciHZKjJCTwrp+d
8uBU9HxDixIGmrhbNjH5frkPvXPA8koe5nbCIPUZo6+9THu6XFhmg8/E9NP9uAv9AmgI+hqMzNqk
p+VOHy8NdIsbcuSVzhltbI01wU1PGyZMQiWL/ffu4TSrMIN/i6Zu+CVx0LxAjWN4XiEqe6dZzrSQ
TdyQPEaoj4f5AIDlj7nt4v2D5xfRitHJfwX8Vn3wF1f+s3XnHCEC2FnhrB893jnI27lwJ6ZSt7uN
thZeLoLQe5OOMBvUvNveWVn3LNLV5t/Ywty7HsKTy4ZIYETMsDYE/1O0Ds4uPpQdprw2sywzOrSw
SCcrE4S/j4fanxEBgarYt8mZ++QU1rb5lkQhKCwQ3JF9CK1cvIzVM5owUB2AAudq+7S96AAOkB46
jEOc0V3G5F8f8NzNv6MuKr/jzxghPeKVsKuwvvVSta/paCP90oa4CJTq2+9jR1dqlloSQzI1hQkL
Dr5oHHUNiiJ/qh/7OkDChbDs3IiqupvbAtibqvcNDnCzd2Ufuvc4tIezA/fSHpl96/eNoRD9Hy43
zBhOA8NI05bw++Bbq+ufXRIZfMfTzEU4RxXJ9AR1QExGgZ97K+LqS2UHRLpq9mGgcW0fmCqWQwSm
gHxobs9hZcWnjyjvccRLcvCTjpuWrzXiFllZgRTcRM5UXOc8ZduHi8hszqDG8N9F1N5chbshJjcj
G7pyuvK0oobA1w7fEN/hhwxe9BoNL3Lf7cV4bb3ALqsZVZPx/lED295hUXfR87cOusM0ZAFDlGXS
vwZkVWb2y/qXewGVqH441zdSWKb4HnK3EljzWQ0vSNQt6ia0RVXGsNMV2Yop7cIomNyMGoojYDBy
kqEP8pag+l/42iCSUYJNR3c0038FHkzvG1EG6cvmWYQa0pRzU2VRsOIBxIwyn+J28q7tgFQHy+d8
sovE86VMW8z54k7xnWkkyXA61d1255FNwGg2ed15GjePhFa3359FxNBep/2yHOKo2b8VkSryVpEN
eq6JhPkpdTT+ZagQF8tKddpF4x6xz+h3f0+89z1YvL+9xr0i5qTgXtqh/NagkT/VsPgKeY8fPqi2
m44kkiIzBs8RdRbg3AOAW4kkTUvHu0NxsYJDTs7PKcWMB8Ac1/+ZtQ2v7VQ6n0AMYXexOKDvMZcR
VFq35XV1zXAT0ukQeabaPNTOwrNBSc6jsvxsqWC25Y0CkiIpVeFhGtc0A/3a/oVROR5xHAj+Ta54
X0l/LzMob3g51Ltv5FAVNxfxyqMM+u4M3NbjRzL2NAEfhJkjl14diYDTb4s2LGtVAxSjqkA/2rLT
v7rS6Z6dNHIuIjb7u0H9hf8TMGrPp3TuK7wuFUhlFKUnf66bl31fgxNFzwLwQad/I/xJBBjs7pcY
m7LaiSQd6jmn9DkYkvKhLuz68SWJefRh9v+L43D53iimD/xU+5/BGxGLTwu7Q8YC29wBodk8GObx
zkH///JlMsT24vBQ5CZ1l9s2tphpJn//rdwgeI2RWl+LIGmfK3+ffwVDsAaYN6Jac9pDNaD0BWUl
6quGBGCpG7FAeByEYTwXp3ArlkeUfATtEe3VVXk4VoDZiCMilFEy0f8lC57ZIzeNfZLTXHXHkcK8
t8jlmqjxt/7a5hBp0ZZCRD+6eLGqz7Lw4Jk8i0o8BTv556I0PIbD3Ox/S9K2TuMUzslTsnjoiian
mR8Gie/ijvYe92McgamOSrgGCeDUx9VVSTQmGlBYTvWhGCs0OGVFPNsZ53XSvhG1knrH0Sp9Qyns
/Of3gNCntAuNOukYBjuv0TvKE2Yi8adXRaTP1uCUyVTC/U0gj9+6H7UXRd55oHzMz23Dl0CgxrLs
Q4Tqr8OVvc1OcTfaZUtN3nMNkJ1mhVfYnIVvNQ+o7Cx9eOmAnQo4qVoEnh81W3ZQTNKncHaCCjwA
mc12GqZJXJ3YGv9nCyGfT03hLa9cgvH0vq6JVNdd+2v4QnrYvmW1cXhzWeaC+9j+X14+FvYJ6VfS
PLSF0xBYxiBdjY9iNNVG4SxijBNJHUjCt6EMk4PTm8XRp0BE5oAI3afIZYjdvud/ldrO7sGq2F1/
IM7/ogvZdB0sR71OiDUhJOahIQMu+Ojgk9J3uNlaczI2tf3WKxDY8tZHY4CmoTOrd3Rb4uzsedwt
+y60bC1upKX4aw66Y9BGpojyl9dtqlmD6gjxS1u4Yb/llQjH4QaNliS4TVoxSHRkMeq7TMhu2O/7
OQ26131AeffkRi7i7xy74T48Bwl7OypnIdJ3t3OHKduWcN4eQNvsp9ApYpAMn8x80gqeM82GAjkb
A3UsooVqJcwrhBZMwwExhX4pEOBgG6IM72e0JfgzAAi3IIc/K19bZpTv8ITmjq9wfEtFXQAjOCFm
jViEvwx890+JaeVuNiEqfW8lwkF3LahSCmP2i9cFYHwgqYZtc3hS3lTmtFnXmUgGJCjrFOGmwMD3
owumjj0xbW5W9ck7t0J6/h9zZ9bkNpJl6b9Slu/IhmNzoK2zHghwDcai2BTSCyykiMQOOPbl189H
ZU6XxMksTXNexqysrFQhkQwCDr9+7znfsVTHxpRk7L2G224XdKucEeiBB5yYrU9OrpsKXwOIrxVK
BuGnzUkVQ9ux8HOXg1aQ0DMhP6AqN06OlL1t09ymbxrmVoACybjL8si+6pqhOqBsq+6R0n8h4jbB
tpe2nygb001rOOl6jlganlWIB91V3Z2XZfnj1A/hhxZwgO2jItavnUbiv9fbdggfslP73He0IRqC
etHYaZhbVhvRzwAPljrKXiwvrMfnMUyk2nrEGU+QSnjagwVrIrY9S1gDKk0L+oM7om8O2DUGAi2q
qYy3sc2TmIo8adTGSSc21iFErwjBwKXN/q0zWozGKHZM4d0PXI80Xy+TK7ybKnVNwBwdsv4gy924
eouBfYSbBHKLc4NmqJh9EmKa4lqWU5JujHip663N4JonwyS16xz3CtosrKufnX7B61tXyWtrIINb
I70w7/SwnqgvnYrrxGDP9D6BWWIqbSCwUZs661nKkwelZ++Ecun2zO7oO4xN2b6OCO2TPdaqXMPg
NhEIJPDTeuBuUrSKEkldfigdNb7WoxyQWyCVsOhH1K6+Mhsd1xu24ybbDUXJYwGJRWvcLWTR9HeO
G6XdtrGNWT5K1G5Ho5tVsp5nQCA7mkcDw/u2zzofaUtXrCM7MpZ1PhtJcW/QVeDQjcAJAwWijuol
K4gBP9YlVvNgiNOeOtquhFgViAA55FALqCMZsZRMUmcots7oIvjTWEzDXalLPmWWKq0MVFgt9kZJ
e1DIaLJ2WWEgMzjcpL3zu5kXbClsMfK5N1S766Yk++zSrbFPbbqBp7bj7XX2Fjtcoft1egyomR1e
ywFrxada93Dv6BODi/vW1o302BCoqK/mHo+QjxhiaO/mmAl/UiTiobUwsAW4mOdth4WqQaBauqfQ
WTQtNLfwna2rSSukb0xRaSAhpuOxoUmjuUQ3SCweQ6QzCkY9NqW3uFDUZ4fE6WQzKKunFIKzN61G
AA9MzqKGJ007EKJAMTAsj+WSRp/TrB15PMqSPiMKIAcKjkgUznOcPdMxTnP5Mo+xZfsZuQLJvgej
vk6NqdSOlsqydtudCCRbFJa5WgETjKatoPWpvQPnHlK/TaLmpM/x0uhrzmIbyYUZjBn1uQAO+qrZ
nkK7Co6nzO5nLyxYSn2XgRvoQyu23oYkrYvfu0Iy4aexn+X7GXABJUo4AceJmzweAs9oSsR3rtvg
6FjiPImu5rg9RRwD8JLsDrK01b1X6rEV+xbHp+GQW+Motzh5+xYDU9XaWzMZZbMDN1DeM0nx7htC
ux+7UU3GuuGiFAH78VRca13Rj1f0TNIPJaFqH5fBmXOfkOYx2ZhOMYabHFDNrlKWukrKjP4rx34G
LiAoxGHivvPjrHafk67BcWJRsH5NSBcOD2ZFdfEpBQjk4IyArIlOb55fZ/q2NTkdY/uK2BuE2tBT
Yl7ZjRfKLQ1nO1zXSFWvo0wkrxNmpAdTm62PHbUPA3LkLjyU7DixDj1QhXnVqF4HgUSl6z4wPRjr
hzSsfMQgtJsK9lHlelchbIG1m/a421xsGdMaxhpqfuQl3X1F+3ZjdIt+MwMluGaQaKME0aIOpiBE
I7hntFqeEDCkCFSzKNycRFXov1KkO5zP7MQvervfp6Gw+9U4GsiM9Lz8HOWn5uUyuOMrbej0Ie6n
/H2amHn6rDAUcx1FUMADrNjRugk3JFtmJf7qUD334Mi2g4ydqyIEIGF5hnbjRWw7vaL3vI3EOCKt
1ZjEFbzyjde50tjmS9fetHCpsGi2oTxODqqZ1DPadB2HVJd+pmfZo9dr4qX0ChPSrNGLPSfZlMN6
lE7rkQBtPaBPbzN/QtLPFrFoKaodGmxbKzTtwHMF83RF+DIIDkwoq0UVAjNU0Wkh49kmoY1Hsvgq
a4ETNLXUmZot897GeAgEp7aWbcjRYwX7dnitpRqx2medN+57b5abhvJzYzdpeYseChAPMpf8UKXk
rTDhG2/yIjtVCmF8U1ZpiKCmM59koYnskOYF3u6eGcWN29Xe1kw9LWhs78OsW+JgweBhPBdm3oGz
sHrrmJjsZDq1zl1Zh157zbDyKeL4sk6lUQX1PMGW8rSYJxMDM5Z1vXzgU9jXpE0Pexr3LWDTsQMV
hnABFEtxwLdqUZ+W9r7loNfd5kBmMK2Bwo1AE7jogMMkLt41iMFX1VRnBwxno784xEk7WRt9RTra
vbhJ2aD7w6QPTqAFKeK4fL02QL6VGGhKM2po8LSSyZMdud+7bQ7NY53nfct5Ab/o6WRwGuCMfYPd
00HlHISWafMJdBSAeDc+QqmwfcdUb4WhxE1XAtbjCYPROB6Kbekt9mOf6O1XUpAbJhqdt2+SzHyo
0LaA8OVQGbEUBBobVyLjcIXamhpNMRozzOVJzqgpNXA7OiuoBvOV2U4jNQeV24o1JizahZbVIags
m5CmYEFzSVUZzVdnia/RkrqHYqgn/gwicfHxcpbPUy3UOoTfcoyV5b6qbGy/VGCKjrNzYtI4Myoo
Bsk77HwCwRfjkUPrgAaRhhXdWGPu3LOzDkEh6KyCwrAfOKVoRycf+2Mt4rwLLK5+eUAAKA6ORQoc
ix+kSIU99SQD6L3nEn298Cf25ORo5bl6rZtG7FTs8rXaaArWkdWluwJI6VUW9uPJyt2Nu4Gwtz3z
4D4Io874QnkwP+qhwajbneqqoVUV1Wtsr85mHGf8mGnq7QwihfBDhTklFwjpT61do9mvsQ+tbJTE
W7qmLMdQl2peWxxWo51bZfWj24jxmUSECMlaqUHAU6gFJoMbE5kCFxCpjFoN7UD502IWXigF7yEl
2kdXfNNJjEZNzaXxUGVca6hV0enlDaVch+7MphEQLijJ87ipd3Peltd27IXrzgq7qyllsI66NzxY
taY/kX8MOWXWNawL1YkFt2pr/U3VHO/GHC+IcER8z6ae3TpOXAeR4ahnPevzHRIF55pBaruZjYln
gKLPu03rzgvopWUHHmyMa5w4IdMWqc2w7orFgVpJ1RGirjuNg1irjJ8/6WK2P45tr220yUqvOTVh
lhZ9vpYm8suocgdgbVCS3jIs31+W0/N2lkZ2y1lNzIGbFNO16Cu8mP3SpWtAEQLvS8U5DZIWzM4R
3n8CMdXa5wYIqnnjgelPgSwk8Lm/pGllqGPKphbjRhrtuiUvBYl9vgIaRsW8ajRphzd6TNFG95zw
l/4ekWVipRTFqqDvmULCgcJoxp5boPWEFob2CUVQcedwTrfhuIRxx4O1cNTS3tD25nzB0aUrslv2
YdzNq8rJ0VheM14noXKzgBiJ3ucC6PHGXVC73WtIzKr3f89M/Tsk6xmMuYtGRDiSyFuquRsPSWWN
n/2ylz5jGWMoEVmUxOKAbPStFY1chUh715e9+BnLWKu/IVcb42D1zmduVTqTPyGq/w0l2TqDF5ta
lGExwhPNIHFC5wU+VtdhVcjFcv1Gx9962W9whldH5uIk4DuNg6Zlpo9vYltKMfwE5v13l/WMrg5D
o5DjrIwDN+anup0OZaP/hCL9Ny99HtqdtJaQeV6KA/ZU7HjbNu8uTOU5z+zWBMqgjCPMYepmjs2L
s2r1UV12x5xndkdaSN+pyYxD1Pa3HDU/Unb8BHj9d1/JGTp9DtlAkERyKUcNo3z0oGWI7S+6Tc4T
u51RR6djYFGpivCL1c2fJY+ZC1/7bIUy4UFjZMr+AEEoZ58U+0S7MHvCPFugpokl1mDicIjxMwRm
Ypjgf9zmwot5tkixLriprYOhoJzHYJZtEJ5dFhpgnq3LolZAMRJbHSAyr6oXM51/8m2fHql/QUU3
z9ZkQ/EScx5WBwfdi+bnaBCRLiGASoD3Xpizcp7WbUkb00vV8CYi+91UxS0+7OCiO/E8q3uiMUN9
VapD7rmfs6a6o4v0+2UvfRZVFNVmlxUyIzYaeLRurfEXX5b2c57UPdV9wzAvmQ86IHp3urPn7DKw
vHG6zN/FGAD8S3CpR/MhItMwsMQpXYWD3WU3+LfMku9eXSqh10arTSx717xFqVLvUbv2F17Ks8UZ
t+i6W7cfD844XLUi2upV+uGyS3m2MrmSS80uORxKo1sT3/Spld2F3/jZynRN4IudaIdDSBTmGpGT
vZb1bFz4jZ8tT1hkkAYQTh3EnIY3zUR7gciA5LJd8zy1OwOcUdsmOuH25NFXvfMehvZln/w8szv1
0JCMDbReO0Z14WkVB7XCyn7y2PqbzU2crc1GK1RYGEsH0VN2iOHp54WxuOySnsd2u14bZxBjC+Jl
JEaJ6NhY1etFN+J5bLcWtW42RE19QMKCvSHH0l4LYGqXvfrp2/pufVrRZIP/hhrPAxxAhxY9pVM6
XrYFfcvV+O7FSdJcDDvr1SEU4mQFlBwkMjBWl330sxXqCmQ8i6yqQ1QuLpCS4YaBSHVZVXue3F3C
n0pFwkfHiJOtoLJsBAbjC1/8bIn2eZsU/cDmluj5I2Qd5mBl/7P4XvvbRvwXG7Tu/XhNsc/p5pza
fDH4kx8NLd1WVv/MBBdanSJnESZQdRKLy72Sy2GqGn9uy+Vou16xbGB5RM+YSbN9apNnI8PW45zZ
VP7pkMmIvH2zJ9RFyOf6E+2/8ZEZfAgbOg3wMVDyaPh6mxk9aI/C054N+1DPoPXH4aucwNLiHF3R
iHHvxtLLbnMd5SiqwekGJ0xykIC8VnGs7fPeekga7zYloaofh4/THE/racloUHLEXkreVslSGx/d
ssw2naNHayRN3iZrvNNEW33IsPas86gXaLHjYS8QZ9rIQ+DWz1fTJKPNUtl9+0T4ws7Mm7FaYanT
3sAvS7o29oD6BBLyAJAGAZW5VegbjriAKxqAKRDfOLn16jC8hUW61qN2+JTOBu7SzglmwmHXeCmu
hNu8LIzK91af32rlwOAnrrVH2VTT6+RRGTj6VVFmUHxCJXdCA4aEnxUghJucKMucoIBqTAPiV62d
VsIsEf/gky4xR1kr2jvHJOoRy1ZXQuV7Ggblw+SG4dbWAI87WAhuwMZhK5yRVw7QGC3jbrDNu8G1
xw0H8ALDrpxw0mHG98tQ69ZmOva+k3r5xzRB0pZ02lYgz7nLgIvBv7thUFgGRZU+LXnh+lRn5bxZ
lLaDFfOotHmkJYV9lXoz8JhGzgFs6zsLB5SPIBfQVDPNO5gNxAhksXuEiDmi8JiPGj5XfIe2L6Iw
9F2ufq2ZtoSb4EzbEKrrzjEFBo9SbtC+tc90eJGCDEzzyVugUywLx4MUlKMg9Q3AZz5QGX3jjJrh
+Lia8QE6RnPlmqQDQBKyaujWzEw7s7X3qp67Y+h1NxU34wkMvHY9EIlbt6HKgmE02n4xzLu+c45j
VD6N3bwVmduX62rAWGZ5Tn7fopI4zrZ+nUIBXbeQmv1YetjFBNjSAcbvFc6yzu9q/UmgxtnoEMi5
0VKv8G23yA5yYRAu8TQ4Li5rK9oSVsDctz3N1F2+UNX/7mXuHBQSL7yk8bfvsaMFtYU5NXLcgjSR
BSZzr78v1vKh64iduvMi2YKQbxu4TmI6Qh2cYWmXLGHnxjVQMDH0mq5nstbg0Mz1gjeVWR1WzW4w
DxEZIS9W3+NAbVz9ASSIc7THChMH3ODi4whphy/BGn0Cr7z5AXDQtU1PyXgKq56QiWqfmY5+TMDp
vrR1q296w7urtVTtlpHJnIwDEFJ7x0RT4U3Dpj3N+bEWinVtN6veonfson/bukkEmwhWBKwK7mn/
ZKvCfzR9yKAwbYoxOXSZeQVD7ouMBvdGpAbkrK5hZc+LWl6WJM9BUiSJvSV2wfCrkX71UMeHQjeZ
NxbtDN4DvDAJHx7ifceWybKph8Q82oZMo8DoJ30DK/vaTjzDDeC+IwqEhLZG0RJqQTmrU2X1OY4J
FIEwQ7h76lTvIiw1hhZZ/ZwkyA1EWzbrGK/tcVjC5zxxTt68ZShuLdpuG6OoDugfWBuAj73+1D+s
LBSbGBZWMIt4zITWDofHK+ZU8expHOKwC5AIy+S6DjS6y+gvkS7z50G/tYGMrKdx1tBAqJOwTDaa
tnZxIj3FONXWbtvIwM0aOEUyargWMcbGOdHLYzvnt4iawmsiM241HuGqpPtqmhrCePRL5LiM4N14
HAjw7Z+Eo3Zl1uy4wbTbCLvUJpQxwGmGO+6ERq5qCpQZdg3BDJMlyzmslzdVIkrLWjN7QDxnoOQc
oxeheeNDqlvOS1P22rVeoTr1x77zvM8IE/qvGuDjBqJRWT+GTf+OaFC7gjuITnXmUqIu7g+RBg5w
5ooGdSeXe4qKZdMVsVoC5NfIL5hQfh2shvP04JDHpmH+0QvcV7OVf2YoMRNpOmQYF5Wx9pamDmKv
KaHlN3fdiAky60jyM60uQuPTTFwZq3I8sOzeZ9q50U7v6uQjcoyuOgyaNcx+h/rxmI6DJ33T6z41
LRpcE4j7YShGpIxZ684M0ZzutUd74pdetyCJsexHzzwJeTrMnyFDmwC0DG4++NA4b8D/CLAtfgtS
a+cNyt0uWRUdGVqB2xbNAQ92jK+9tu6QtxSByah3r3k64x5DrU0bkLc/F9EdPV/CoRarH0cwSmbM
OHv6ndG5I680iO31Z8lozc+mJtraSoJS85rHIc7FR51LiqaywOkGCqSylK2e4GYtfeDWTWUGbmrI
l3zwmHLWuu7e1MWyg4U97ywb3dVE9Ma2ThcMxpqVvUZZ7BQBQ4wSsZ/5O0gT975qmFZ3efJm6oxJ
UTSK6qWfS/1KEar+MpzUCTXe6iDngQzjo4pluqKmyf046TssNwnMkTQXw63W42XvwwIymOxccw9Q
/xF3nNhHKDWx+Mr4SdZqvtXSwtqeRkyosa1JrD0DAyDwPyZ8gBZv025Y7ix94eBh2gceaBG4yhz6
/0a1uUxJEEFQ40tm6LVf6HnDllWZ6OA9wcCpUGV7hZITVBihWP2HEcPpY5UO7dGVQ/mEUa1fd7YZ
PSMJVhQIeBG6DYlM8w7lxVQdMkECExTE2Cbpq2VE2sclz6A0r1aj4vCsLRbmGSvWAkwD6ySsyTFw
ZjMYK+t6BFK8wq7OU23Mn6w2HImJCD/U6OcFxrEm3xrspNR1cILMnnfIvvl6kvoppBDz0fGVd3OU
cuUKqV0WuamfYua+K/y7CjkhmDbr0FVWnfmpUdu4CloUTD85Kv5Nc1s/O8xh8+0APMwmvBhU1ysA
FXzzBigiQO4G8Ox5HC872elnPdE0hi0QU+Uc2GGoIvsW+yztV+AiF51idPvHrwr04VCkCstbaxrL
fBc6U44Qqgunwrusq6ufHfHyKvP6Bk/7oUyIRrlqPBbGQaWR8XzZb3DWhMlgGZlILs2DtE9i6dq7
yhVBHz+5lU7fw18dZs5OeR71hplGw3KIeixIe1NDwByHHjhDQxnJcNkxWD9ryaAY7yvbjrifXKt6
dppy+ojOtrm97Bs6O+9J0XC7Ovp86KcWGSJpkuMVBjg8fpe8vvDODnwqjeEZIfI8ZI1GJkjP+Spm
wKeyi+4g4Z0tZ2a8pjlgZ6W7gcQphmKIGy6norhoDQjvbDWD8Rsja2TuwCBYItsyQd9rc4Xu6rLv
52wNx4AXQJO600FfwLDVY9IdvSHyfvIsOq2j//MOFd7ZCkYw1qCEZD5oFrDu/aKW0J0TjoQXfvqz
9UvudQjYopkOHcLaBDZyVAVJLOfqwtc/W7+R1LoFoZJ+EBDnOSnge8y4yMXP8oX/7vs5W8EW2T0h
uuDlkOto+gu3RVJEOud4UaNWeGdLtwWRqYuiGg8oVcWdMWZVGCDJlO6Fi+t88eb4vnoDHpSdh/1r
CciCOEZbv7/o1nTPlq47tsrs23g8YIZFZlclfG7XLbrLprPCPVu6hmE2XjHy7RBZ4VUAkoR+D/Zz
er/s45+t3Lw2rQZ70XTIizEPkPVwzul5z+6ye9M9W7mD7XTKas3xEC5u9JAOZj+vsyyziz+e+//x
dfrP6L26+2OZtv/8L/78tVJzg/e2O/vjPx+rgv/81+nf/Pff+fFf/HP7Xt28Fu/t+V/64d/wun++
b/Davf7wh3WJjHD+0L838/172+fdt9fnE57+5v/tD//x/u1VHmf1/tsvX6u+7E6vFiVV+cufP9q/
/faLOGXe/sf3r//nD0+/wG+/HJMvMw3oP17qv//++2vb/faLYf8q6CGYkAst15P8z1/+Mb6ffuL9
yv/J093TDYcfgRD45R8EEHXxb7+Y5q+C0CHd0+kvovbnKdhW/eknwvsV1jXxE+Du/vjpL//7Y/1w
Yf51of5R9sVdlZRd+9svpyv+r6esNExmxCbaJxOojOPwv36sl9qZE3zcIKGchgKrAU6pfu2WWnIH
5a95kKBf7r77Xv78AN+/4enx/f0bOpiddNtzHX4F00af9uMb2m1pZ86AnI7uSBqc9EtBa2hfBlRj
P9n+DPvslzOFpVsejVxp8ssxsT5bTgAC8tQFwoiIcQbqss6VE8b6A8wwzZzhv9dDia5VItUW6wht
TbpAfyj0rMFrUzQOmsZklcRdltAJE2mEJawz6daJsX0zW+jphHAs0c4pK10eSSVTNxKzIME2nCGC
trKzh75zbVBGmLG7QOsdoki9KSF1Kc495J2xwKKxBiAjqq8Y1MppA2tDRhjZF4crgs+4qnenDLho
U6aizU8WyLAjegSkuA+YsQCYIfuivascDPfrDvtGdp3yNPraQ5S4apJFydeCmDDr2l0ieRfZCRTi
WSZf8ykfYLHYYClWkKPUjAWbU5XlkK0btR0HII+MrlsAWOH1Kc/HxO8jOXejUu/4LgMHdrEJQ1TM
lXu02bFRqoApHwNM1Q5+jWVyar4Ybu+vUcQE7VOp0S/3m1Er0vpqmvsc9xnib4PWVQhx7IqQg0nN
K3sCLq+jTAfcl68QkbX2HOhpaC0mbEagxHC2qgIdPFwIN0uwZfWw7F+wJY30znDHlYCtq3kE2kP9
OYDjqfVBfz5hLUiqUXgrCc+TDFI8j7glG1TJxtPtSiP8cMJaB1kjBDFCfFNVj565zvS2WYjULrRY
yduuwxzSfkg0SpI8UDaNE7A7J7YRkHbLAgzqVzFoiDvZ1aLMaPqmpiyI+JK9fh+2ZV18jFIvXdr1
jCgkCtSiIY/OS60ihg8d3Dx/4BcwSHJSadvbqHkLDD6oqAE0571f67Ht0akV9lzfS3a54q5INOs2
7OhSbwj3HIpggu7xsSbRnOYnibXFRiGc1wKuo0NiWtJ7OFhIKMV0moB0AcDhpMVuyNhz/EmQhbgZ
ZdF8XVKgYnhlYa9tF11xzu6boiK3iVfTwVfMnHuiW418hsgnd4wOgMZ3XQVGiedxRZ5DnwUnpV1N
EOTYVStS2FxvC24m2ZljuxQBOaOI9TD6mLcyG1quJm5J4HNO0ptvo7BHxcSgsKsb4eSuecyHqc6v
EtIVzGGlYOdJQkSWeHpIQR22OxJCTn81hx+5MlgVxo2jZXoagcWDxLO2XHAFQeZkmY4BVw14lCPp
qHe9yq1sZ1c9IbKtIyPCIQ3RfGn73oYyayfTPmGzxPwMsiNE02cDAl8OTc021K/bJjulT7khrYiB
kJWOeFggj5MNrSMbCtCBJk6VgKQyJbZtq59cboARMAzEs9qRZuxYq9lRWUHAqD0zpTFilOU9Ovtq
paMuzDbF0IMsbFJmFAD8HH0TdSWCNgU4VV+bGurSO2ysXrvDOTw+ZgKL9nXIQna3do3qm0wli9t3
reW5lT7D+ZicHeZmNcU+QlK7Tj9hhMAv4ytPgOgk/g5rlj5R0O/mNiUutrcM7NykK+iOb56O7ccS
oGW81ww3h8I1hjEkDctBybvYZDliI6kT3/Di6GaOmtw8kbKXB3CQQ8yoSJF5VLtlfZVhJsLVgegU
iAua+iEgTJ3yAxsAcFzuSqAjM8lq1hNDh2lkVNPlEbFQFgbCofxkSFcVZAYoz0qXT6SkW+KeqfPi
4vIkcrP6HJcDoMJPUCMij/typEdnthFB3WivjZUldKNy1iQE0jh9i+qybGvXH6wwrNovQ22HiRn5
5kwXcnybjLgt6qdvm9+f9cmfu99ZIXT2x39eJ1+bqq1+786rnh8KpVv1Xj50zft7d/2qzv/m/4f1
Ee6N7+qAU/31Q330VCbd+9s/sI5Eb1XxfaH07R/+USiJXyXxrzzEhK4LwYOO2uCPQklzf2UGZOie
Jx1B+LJ7Opb8WSk5+q+uI7jytmnSS7Qtdvk/SyXL40empLSBpcX+b/9PKiXjW9fiX6ULfgiqCIsx
Ha/Gx+MNfyxdlqyLF9ELWpoGNtQYm3Mj3Q2m4xZGsdI8jWjU3Ltq0BhUAZZF8SyKOoFzphAV6yTR
3yzktv8eZpX4fWrL6qAlTrTHsyw3E0ahRzdC1TiB/2keFqLTt7Ks1R1YJufKmQ3rpRzrZlt5CgmH
3SkmOZU965+TqUs+O7DbE5/epvPR7MCqBK5VEg5tTFONi5DWAg3zk/Qd/rxmPRDk03u3mYfLIiDP
i0BGppdTGETmoIa9F0Fr3bDJui9GD0YnqDoiW9Z9DnVqA9LFwwAfOuOuw+1GWBlocBC4QOamLamF
KX1yqHTMKUU7lutyqEmyjOoCFBBmicG95wkBWDBMxDTtrZBRnI+pjOEdhKqcr4/sk2AszGnL2MH1
nujqJ23g5BQTgO1m3gJRy6e4WvLbkfROnqFkJA670s1bfzHc02Tc1aArFGoergvbDfFCL4DBICTl
k9wWp3BkkHEx3GcmCce0qiXsQgflKjGG4Eg39mBh3vFya37DLYRJjpJxtrfsGrK5i8dQkPWX6t0Y
WIy7mlWizTn+Cc+5NQw1MTYqq+zamDWSsew4n/Ac1R4AayexwPQSsK4OBIMyCp2XBTc3xfcXwWzE
/UA5ODebLk75wAQ5dVC6dMPYpLk+snFksbpFZlz2j0sF8NUvPFXW8DMKr913qtO/6KKft9D4mPER
nx3hvm1SOV41aeN+iq1I0jIOo3GrL+0c7TgKmE+LaJLaT4uq+zCMymzYr53k0eskm5okw/vrqOzx
bYid+oVySr+24P3vajuSV72WgdfC3iNlMHoDYvZYd5a9lyvtMfNaSBwThLCA8CoZmEVcX1l9xF6c
IPt8UERZb9A2z1QXcwVSrB2j7LkSTX3HECR3CGMd252bDlRULRPJdFUuQ/hK/Pj0tYJd6PqEpC9b
0tkYXJmyKYYAWo5Tr/tU1nj8C8GYTJvL12JJs52TauZzLSh6mHqE1XsDH8kC9CtxMcdVsejUo4TW
xLax+KYIqw9JY6tt49onZE8s5S1QGAP4Z6YvjCITTwAV1SNJ5CJh25Hfm2H66mrC6LdxSup5M07j
tSOQBWTwg8bNaMenAHaRlNdui8UDWkPbY/jRI2XvncrOr7UpmwlNZNl+ge1JjHtWDEL9j/oskiMn
Tz6D0athEkLr2GftqEJknY6UQqDjCAgP3TlNtPvuSf4XJ7ofG1F/voPpEGgDptkyvfMjJKq7ps94
h5pAvkXu9Cj9f3yHswcvBMTRLBTvUNQgmfSd7NpL3sGCz86yckF3n50UBeRDbhcbMJoMUMruGMf+
5B2MU2PrX7uHS11u6S4cTGjLtm1QLf64e0RKj2tCPbkPmOJMIHyV/rBwivtIVK8mmMjWquQ3izqw
3W55jas1XBtK5pDcI2AdqC5SZ1NPffER2xQ4Kzpc8/LSiEEvdvVUNmIb4iWbjsAg0oKQ+gxM+b+/
0D8ep/kNuHvoJkvbY05HJ+OsNVgTaFo7tRSwCMVR795cLwNVrpPLY/3knU4X9IfvincyOHmZpFmz
eZ9PcTSgoiRga2JFMPJj6Dbp1SCXD2VcLH80qiil/rr98ddvZHqOY9n0QqgQfpisLXnpFORBUhr2
ToAuy4ek+Exow8v/9JuTBt0aSyKig7N7vggh0UBaFLSwdScPzAHKTl66VODOThuzn7zX6Vb98buj
3SGkfvovmh/nCnvO6Z2lJyXmLXfaQyGoETpMavGN9iqWP2mxfNPtnb0ZvxRIAkF3RejnQk2yX8HD
T3RzpgLKoPOMgoA9Aq0p5f6rHO4bOGjF0WRS/e+/UHCnPz52TnejxIdoS8cyHO6Q87txtMhhVmUD
scWw+0cUXqmzmhsvlz4Z3tFtOXpgKKo5l28GLPsDx6fl3hyHak2Pq7YCq4mTasdGT2pshRUWtIaC
2ANZPqays3vtRY1Fvh1sRYixwZZ4lYqeob0H9WJl49x6DOdEfArpA38OXSclEhkDMvZ3uw5P0bx5
XxM63EcQkk1nnMl8AaqOWVc3j6kCX0ByI3+7Rmn9JVfEYG5kZIxPjnIn6Te1AKBit+69zeGuvY/I
qij9CHfthOyGBOmrSI36l06p5C7PCL4EjBrWvT862oKiXcKSNBMvuTf76J39IZpXjMd6j5abB2Au
mjuEHa5jiIexpXF01bvKcA7eFNUP9TI21Z6sqGYzK619S+aou7PLuNoXRlzusITla6srML/GKeSY
oFWD0eDMdYjJtcZ2OEkelE5Pza0IkRrg/wakT0l9M1VCfUnR/NCM6xfCnDskUNOtWuoWooFRF9dF
Mw+voYsGr0b4H8R1rX9AyeLeMe6rgoq+6tFdwpgYc8opPyr6NA1MzB63BgSdYjMMnd5z6s1lQten
hruG87aaoMS10XgVOe2g4acL28nx07bL+m1rxOjHikzKOUBDNT6oUkb/i7TzaI4b6aLsHxpEZMJj
W75YRW9EaYOgHJDwSCDhfv2c+jajJhXiYlbd0UYouMTL9+49N8X3H+ZfAfZeZax3tAemeJeimbin
MIweQee1zh513a4osQ8LQ4BZxg7kxfJlfLaQS/ZrYFTJuVHkGlxxM+0dfP8J1FI8XMFDQyxF+tWE
+KDJqqeRt2ZLhLEPS85m+TiD4Kc/QUpN4J3x4BX7JfStl8ZeAATAOO+2g58Zl6fa1+kdxQMSky5r
Q1AePqilHovmtUF4sUVSlEE6drQ6QsRO6wfTz6LZTfEcmVPJpbyN0rA9jkB3SwJN5nF+IidpITOJ
P86nHQEejFqlaBGxPvUueERjkwKngeCR5tKM88Hrap5lTKgEbiWwNkDjF2qEUCSC4qodsbjShxjG
AsmnsoV9O+ZJl/0ggd6X23iCxH6ALFqMj76AaQhEO6pPzhTDcsQ/DEAuqgsfxU3kPfl5pdW5d6oO
lJGaS2/T+jr71mLibDD4mi6KNwNf9T0IinaCuAVCqlxhK7SOmNvIea6pL79UeaTdHckJ44Yo0R6J
yhw9pm6Z74BTD6AdhN2/2YQ671yo5AcED/puAnBP+ew2v205uocMmtROZVZ4yLQ2kP4E9udEdbxc
0yV7RboEnCGUa824UiYeDt0cWs9djE0Lg3SJsidLTPoT13H4EMeDstbWSESNdpwRU3RTLG9RmtEQ
9SC77oJx8K46u8GeDrrA3w1d3L/6Thq+zTPNxVUwGWdv+X0PSjvjd1ieWhAKY1VXvpbWG3hJlJ5V
p6ytSaxLsAMRCTQtQXFYW98VKcFaLHLDPicA/YyD/0sNmfsNtBrK3CpbfmTKJwh8JM2n3rIVbokL
K1Mx7mEAQqjXJEI+z0qDsi87S+89kEp6I1jE1VYgDfs99m24yRtnjB4G9vH+XkQNwYuCGBn7loyz
Tm6lg9N+kwNOQStNnquNWDWZxbr06PUcLEDQ4kJ+mu7ZYdLd1RLy2AstozGuNq3A5qEYCzfuBmUj
ZBzDEr2Dl4xFHTTl9MTvrjauDZlBZGBQv/bsltamJFEEhPmY+rt+yGbr5GTgQw4pfEJxIV8P+6qV
IwoftJn7IMjqn37tQpELMltfgSG3xrW5JOcGRQQ1dRCd9UBuL5BZEVXqeYlL77kyQL/mDD9U1Mg0
YXaaJJuWYJ6XsHH85Sw7Ja6teZnME4YY8ESK+I273srSvXGc4PtoJJF5JqJFvPPzBXmTqNPQeS5C
6EdAeptToRMdkHLohvLIAHLUkGJmwMmkl8zN+MjeL7sMh5Wqd0G/2C79aLcrX4EgjO3OVbZR974A
nSRKI64gXtTyW2FSWeGR9hDAjdSP2OeL4Z4d2OIeZDvaMQBSYoMTZIw3xLz6D4hpbRfAAXOVdSjj
geYhGmc+dsAV/OTN19zXm8BFgQbLh6bkjsw6mRwmaJD2S5+TrbrXcKJOgcboXndNlFzPg6T7xjZc
H2fbqh9LlGvkUoy9Kk5kUdMqDJE23hXJaEfbyZ7L5gq6MyZpN4gIvZV9YkrgKxqpLHllUabWCdhv
tLuFoL1PYGV+IngCfmNG/+KBgEU870Pu2/6Bb4M+ANCryxsd1d1eicT7UhLfQGIPTYcRbsfQI/SU
NPBJ735dWACCXeIS8dVZIeHcrLbDsS180BkusuUUnm4q98SxmLt+UUNwJnNrkuDx4fWh3pxAu9Zz
5Dy4PdmJNvvGfdPx9iW90tjeARY/kpsg2BKgfvczO94umGphGVJV7IMyA+ZLcjnlyEp7Plv+1GMF
CxZZ79NlUXC/l8A5ajFIeYZBMJKogIKtenBrF7ZfbgbxSI6TVe27iPuOl1ZHwY3nzMmDxSaFnMtm
cZ+XNH1gmZbZJhWDaQ8taRfZa54nESBzRNfrgIHGTdtYboh2vhO0iXShzQlevkfbg7mCBUTP4Vcv
QhP+1AoAMSVxyut4zqYrkNzFul4oraYcXPw3ayoK3jtIKvR0upGcZpDKRMjIfHKJQmFo+92yWrkF
syMIpXcagTKyMDkstzHzDipEyLSROpN4D9okuqQaRO1My0Z60Eji+I2dPFYG6Y4AYHup+Ixp/Io3
hJFl5Yn8X8BPYRgCSJjiihDQWPBH6GHxXpdI0IcIkx4ACe3jnLUW8DyBqZXy4NubvLrqcgCBYTv2
6ZZpap48yJipwIYOX96imy8BQtCP3kWev1BBNfNT2FXd8Cg8hPpKZVdh0upNRW9mA/j80AovvUld
3BnxGKW0/YuW6aOf7BLe/nLVGgHyf5mmwyTovBWhp0lxQr9+zkkZ6X6TxxKs7KGjjwadGRu2ZQGT
9HLAfZhPyuEeEW2bQ6K18wgqDS68FMLQ15L5W85CYi60+mE+lV0zuauwj0h4pMM6zbuRoK/idaR/
woynLgkh6upZQsTqwJHYCuiYmElwuI5y1x5Xk4mK7xkfVwoDK0qOSK1z4G756J+mYfTvsngp7+BB
1OHbiB8reYFG2zAMWKKMT5offI2TWO9Sp4GnVY8jxYQlvmJMDoHbYw+7nxwbki3iGv9klzKk6RBm
NbHSF6xMm6WhvQsZ5a1TlDHTsQEvC82uJkHoyoWj/x3AMMUgdEjrK9sos6xd1czWY1ClYUDPCd/T
ims/v/VZnM8/7aCK2+8Sbr7aGYA0YHcLpctHj+C/w9C3GJmMjiCQ2bRxN3UeSqjOqom2tgMpEDwX
QxdAxs4TuGf2CSUjrKuZJuHRkqoGPe4CqT7zxRguEdkJyEy3bX9XjG9WIZ1N8j7z40yypjHImWeG
Ltsq8tNuMy/aOuYkNO4If0kOjBbj2+ligWq6XU8p39EZWqlo4AUQDKCZRHo9nWqZk3AGkwQG28ZZ
kpjtRr4E96OdtQ6TmS68CUlL2bLL8EjUm9lDuaX5jRUFNaxX4LBo8vBE7pO9s8LO+s3gaeYpF/V8
HEUUo4yJ01acFiTsVI1zlfzwgdsStYG95dk4uTMRWAKHal1nsiL6FwDbDv8dE+gZw87wwmgHnW0d
ZRcPWk9eO9NNuChLpzcaBOK5K2xBUAHhDSAg29qGNzTFy5FMwDmBBJ66ai27UuxL6LfDeiyGMTta
6Lbto87apDqHhV8DtuWhfVU6qIAsFVMz4ncydXXOzTKe6tR2CEAUOoXxYuICvK0j1FZm4/yDr0HG
YJa8PuwUqYAa0F72XSRdcdSKaGBYgcEhS/pxXYvGZzqXJen4EE4uZB8NcOluzor2ext0wzXBfN4+
DvJog2nA4AEDBoORjGjEV4F/RK8A6Y3G3lTG71k2k34KtmS/ZGAz6aIHV33cZOVTX4W0JxnkmmDb
Ok3+6rApztfUIjAjh8K5t6a4+xZ2UmBQIksdXbXoT4NXuG9TaSdwtd1SVNfLOBIib1/4Xg9+jF6F
z6QLPdQx1nwCRjiP29YV000O0+qAm0+Pl70J0cBJS+CMagb9oyGC/paApqo70nXMv7uJSxrRACbX
q6Jmhyguzq+9liQjT1Kfb+yeSHA2qhZbQmaOX7IeLPva4bNbrBGJpcUKlRsCqJ7vTw8N5pJL72sN
MBnXRoIJqTk72Tj6RxxAuNY6j5ohMsT/wJXZ4X4Ydiof+t08ZcVDIzFpCNEGW+OEDoNByKD7aEih
yNFde2qYC/NyAQ4HdFKo+1p34kVLtqwksOe3Hr2obTH5SBNoGsRfbd0ENOhkewptpW/SBU/PhqDN
ttm6Kf46YnTU76IuYMLZUzTtcULNN0SOsC/vfT2RmcM38TLu7m+JFbP3uefL7rl2IeNDJlIbpA7k
QfPKYWYqXFQZ5ej/8JHJXOMfw9lYJqK6pyStv5pBuhicOHnSWToKINeJE8MykaCmGHqPnSZDIfuI
Esfb+wOQ4FzlBXRSR17U7hnGPdPeo8OQT6NbPMYVZYJHd4OoQiVAmbqFJKRXtMtvFhp5lUVj5O5g
Jo/Hmfq9An5VVV86bZoUU2Tm3uSpkzebEg4WIOja+RGKIN+OJLwdxwXdzLpqulGuMs1eJA7c6GvY
AlKsp4YelTV1BNk6HbFtq8KJl2kbkGDZUNjV3aZlPXiBiAJFmJ3kqw/Suz7aEOBpmrc+UQ92E2KV
i3W0GoCF31sqnL5aOikf/FYShEeo6KlgWAPdPq556GQgb+rQR/wwO/mDjvtgC06bZOkA2UvfqegA
Gn8guprN+6pjv1du/N4fvyEOII4gsDv/kE3cLwz+rWd2aYpWbwueDDQZHxRrNU78ABJbq/i5BYu6
X6RtXVj1kunfTP0NT/aUqm454HIgt2uCNrnCt9NvyJbprsrZnZ4iRjn3Ka4VdDbeFPtbpcBmr0rP
WjYDffhHU4z+fhk6AiomH3YlUP45P0AtomOBTwBxoul8UhAlDobR4sODxpXsa/7xAE09RVLiatSw
hKREGdv0LuN8q0JO94z4U7bJrT67Zug3YcP4MCZCYu+NrGuenBtnRfuW/6mLyvKlmDM73+esH/NK
ekWycxrinkYuBFop3x7OFZ6ODnSoJvCiy+stX/rqm8Heh4gnQxkjneG6WYy3uRTPz+GcB48liUqG
sjUw+Y8ljJovs8YatLPIvSjuuBy8PlMzzORDTDW+FxMSqNQvpXWLcMhn6HfpDVIHTKHYo2MI5oPK
ejGfq0R6b7VyJYsxfdGNdthY7JSy9LiifrW3Ys5FtCGhhsArkOX5rk0HPkd9i/8p9s02cv07FylY
u+4adlLEU4zD2Qy8OoElyG7hnbpD0BD+8mc6U3Npj2Q5gEJ9jarYfY27eXygCcZeMkLYcQp5uyTt
ys6Eq6olGHKDNJZh3MLAZgsxXj2iL8nIplEkvMoqVruGuTQs14KHYKuZJzmrMEhbb01gVHD2Boao
69DRyb2v58JdNUzHqX558lZsxKbhMV4wgr1YZwZ5WbkXEvhFVzN43+WIiE1HIgJ006i0QOiRdAXp
eBa/YuNbcmvFpVxXEm6wF8MWHnVQM5mUoUgPY6WhPLqluxdB7SLJqtV8gLvOoccOgPnKEoO+h1wm
b6eCGxflArgpMtqNKNVIPST7+MatFV7jtnVtsRZkiXjXSNie6sa8BZjPrpfQnh/cIVLnZXYXVlnJ
aO3K26f3OY/fYY4JvV4TH7OQlq49g2sRpNuV6MuJ1ZZQhGt68jPlYc2mabJhRcuQfSz7p9Z/YW84
Xo0wkbd2Pk7DgZSt/ifUQ+h86BjLzdDwaKwk/K4NmcLVZokxpNI+yYeXnjr4e1H73Afts3Xc5r2T
AuoPQcSvAqCt8roK64pwQJ0pSPUN5N8VZScJjuTTwvxC2uass2WunqNSpkSO0+on9Ao11Uobh4Wj
JXad6AXUL8EN8VL1Lhz6oFsjMMkBEDKk/W6bUal90eFntVOCB/cxtf5bbjJ/nzZD/mY5bthsgtGG
irNkmDHZPMzjHrL/La/lfZ7SOUgdFyqwAl5wjLRxvV3UKVDOFXVytAuoh66hOBJ6n8RNRHJ0ol8b
NbhrEgEZghdRGX/RbHmitW1CNDs1t+zFpwkbMCnKOufBqRkWx0PmHv2S378T6ADjDWxZyiZnsLsZ
AX4MYLUvXBqDDikF13Eyhz9paP6q7RLGNLGUK2wY9u3sqVruFkbxxTYJ4uLR6V2zV9pWsG/JBqdO
iCk8sShCuwhqJs6reY7K80yyoserkOJDazuvYk7h1/Nb0qD3BHRuphc3Rm9BJGKenfCHk6FgTCGd
o700wuzNYplhjbxcA2Qv/Qui2AX3iiceXimch3TOt1qWzCd7YQ3xE8hE3W8ClSzDjgFzjLTRRksZ
JhFmgE414GfzCjmopXqsN6Qpz9EhLenv36TSJ98t0d7UMlGY1Q9Jc3yAdVqqc+ZWLSBfF4HfwZmJ
NNmjU/HfkDjIEYMnsW6bKCnMvqmJtb5PZBs+NX4phrXhyT6jQ+R3BE0i8mME3t5aa48mS4L/vfGz
OzsKLIytQ02uAgt4uWKT2o5vRHISRts6bfs20KZbfhI+XRd3A3XvkeAyezpUCAb6VdfY9j0mPpI6
4ryST9al2j0kriM7choJXeuBoRKKapW3mszoRyPJGX6xWiF/LQon5VTJiWRir4JV0k1OY9bCJyKn
4LrvJgegvLGl2FGbqGt36ONlX1iJvu8S2xxGpARso3S03BKLpe4o68abyiEHA60uvsu5EwH/lT+R
JwoNUK+tzIOtxqw2Ie+uyrwJ0E05uifHq6xN6nfxS+WEAnNgpcMzspmalKieLvyDsXmx14qH+KVc
KkrGZEktSgOZlC/azDlqevSB6XYZsP8ikqB/ujJWkr0oTTuAtdmH51AU8Wbx3e6c9LA05yAn9agi
c5ht3PTGwfJ4i+infbQWSz8XZXPJ7+KL9csFcXlXlBliN9aKfj/4YbgtfODCK1wgaXmqaRc+9vNy
cZTXuWOflWei30XPzhV4qZHLBkpsN+4dscxqFwUJQR3p0oTDKumj4jBV/wPX4vA8VmVO/oauhnqf
k/H1tSR8/To2VnME/D4+ikuKa5sVA8Hiv6Kmse5Lq9O7LPoJ8GGOPC03DDrpHEwUoFCGK6KxGMdI
8auTI0kAw5ThqIKNmzmnHDjNl+yS67VVpmBrJjTPMzPl6Jmu4C3u2Seou3mNJ5foNkJ8CXYkaQYF
ST8ZNhpNdioJCTx0pEUhU+lmc5rJfOVbFrsRcSjR3OqrpicS4UgGQ8XIgFt94/ZtNWwrMxAvEMX5
AMDRXqzkJBAp1VvC+3qoCjENPu64on/GlqK4BUssQIswGNqgaUljfiQZC6tpZmqFokQTcsjM8IHg
lEvc7sXx60fNJcmGt/sbgz4JVboisHLFkwr0XEv4m3xR7KeO6L5b6NZUgqRcXiZX7N52E73RfJ8F
Bd+FClY53BSl5+xKyiF4lbmtTtaI/f5WE5YG839yWnCp+KYSgh7VBpdKa69y5hHfiVckDUbrpRi/
NA0zi1V7AabvSWLhY6tVQMa6FY+M6uja3MMWWU4ksk/5fcV4jjML+6S4k70X3itl99VVkWEm25RV
YD0vXSNuBQDLdiXgO5y8vC0vsQuLYFNn+zaFTuRP12WzBF8c9NLJJgGMY28dIqvOPEvxjjpK7KK5
NxV4P+l+p+LkCnmexKjNrOsZvjqME0n+CwBovFTLHo1v2G+yJMnsp5ZSjIQzRxKNS6St4XjGmtYM
jhKfKYGPU9wPLZZrEh+tF1Sw7SEL+KSuSlXM37lx8loFXZZ/yzlt1MPKth4ZihYMVzC0LzTuAudx
7EPr0nSMCTWSHQ0BSC5jdpk9Dce+jJL8sCRNo/cJLOmnzFNDsSnGaXruZ4c0qzlxzjPt6num6Nm3
qm/1Ae9JqaFt9FgKU12hAptIDEU7SI8SHHSgt27RZY+VnFtiq5u8Bgu9jNFjKSgHroveGouHvo6D
ZF2GMKFX5JrLS1qG3xS7QncRjcQqIf4i7wP/t4XopThCBO8Z1hAdoTDVF90xNdQQ3xuGOPOz5VfQ
W7uYnGke2YTky3l2aekD5hufhyEjxi2eVPXcjVNEjdyRZ7Fium5ZhOXSNt+RaWml933cN4y+QNJ/
JRm7PDa4vw8u9kMU4BmBbapzXHSPU/6Yeg19JTceY4t758NFpc9BBEwGk0mvacc0ggSDRKqb3LNS
8ZCmM094xrMVnDw+2UfCBqS6ypgysydNufqEMtmkwUNUvgHl2iLo6iL/Xtmsw+uxJa01TILukSgX
mqdkKzTqKian5T5J5GTOo21XOyI6kq8+hRDBVlNMrzETAHA7cqXe2jzEzG+SjgCkRPNxWdt8t6cT
5g8FVwDoU7epJ6PunKRwlmPhxW39pV0yiNbKF+zGk7z4UgkUCCshu/6p93z9NPsBJAwXaTTNflVf
hUurId1jxSZv0TG5R8onewj8j7lNM6kx5ZmGXnHPb7fkxnVl7/7IZ6NPQ+XpO+lTmNhuu7wAYkmv
aw/UBuDGBtREMVz5tE1ggHtMDoA3a2tO9jNUG3yDDjwAiORFFkwPWdYz+QyEtu+zytg/XdFE6SZV
zrDLC0SdXxU1IL3PGV3EitFjcOh4X44aTvKZmVvwDTtLeMKK49FW16Il0x4m937UQpVsBJWzgykj
7gdYEXtbXXhn4IPc57grWGEHw4IU9C2pzoY9MVPLspMHGxW6WSkQD+0W7SwZFwwnfvPJkghXGx0S
eZgVb53R+hppYXpXTzmqQh4rZPQ+/b8aXThKyFWFYNY8tHZr33XKqJ0qh+kG75X9KnUvz/4kvW3b
8EddoqTiC/QedLZqGSEWNtGVc1fPPCVuBcd+FP6wdQYrC68Y/Uxf6BRVOypnsaxKLCAn7aTJdeA1
wYsgBOwSpmpumtFEB5XkzDsLZtDsV2RCA5/BWEVNyuD/J+9SvB2aLrrLNImQgljzbZv4zi4ppbjF
uYGEsin6cFOynHwxguJe8Ghu0TSip8dmYJe/44Ta76yAvICqArtMIGTBekxiZIQCNh0zcSTIoHzE
SjR+cypF8gmNUQKkkyTSzl2qYgIj0PFVV1nv+ocpos4lCnWqeaKFVT7M6BsYZ2Zt9kvY8fLV7jwm
I4JJmz7Qrpyf20X04jplAsi1cOHDHUfHoLgdI+X8cngN97GAVbQhahWrDckOxUOShHQdELLIB+Jc
Miopum6rLreHapdajD2jsgc6kygnfCaCrfa2/mCCdttlCpEbcYKX3AtngcYdJVa6KU3QWDsqioZQ
VGaEh6pIFphgikSgwSrHs01dF4H4Z5XbkbvmndD9GQlYv6zuvJAiZ4bRH9J5lV3C9kbE1C2XG7cD
r19Xt/Q5w+TbsLQ2L4omGX4RTBE2STkk10bBKdk4c9UPL35NmRUlM6wp4BLedDT24tJ1Dmmk8YoT
sbmQYLsJWCatddf59iplpLsU/bD152bPepHfxVOQqyvyyfOH1FSM5bkVxF8EyzPT9qS7UULGGf1D
Jzkw/0zARineq9FkN4n0aVIj1CNm2VCnZzvgXmxh2dTzXkDUcMzaonreYPdop9U8pfoHOJsREFPd
D988EKqG352Wd13dRxPR23lWrGl8A79hKlE9GI764M5VeSJqMLhhC+Pfmn7S91IRAYpxrWJiMZQd
TGuL/Qp8/IHooSa61PSFu8vqzg22qe0RixCyDq/DQIgHBmc0flv+rBoojRsfZz42w1XvE+wxtgP6
xqLVZAHrC+xpNdFZKFcq9nMb5YWp75zMta/xtKTOCW1dPR0d3CQGVJao7whozRnuDLwqTPoVe41W
3yba9Xg3xmqfUd+cJGHmb7HOx0fdI6SEEu6NZw1NqNs2UNCjtRdQYO0aLJnhCkrYcKRzbb/4VN5f
kJxD9Y89h7EDeOs3U8cLaZr0I+s7LDf51vXygaTAaXavxlzp6EsxCX2uILVhDee2ODsyItpyrfHw
kWhiMqZeoshvs4ELtKNMkNhUxqojgZKue3XPFCKdH1ESFPqVskd3SM3a9ODpNP/dCRFa+zJyhvSO
rXw47C/Gw43TFUQbicGNghU0xRCgP2Ncb9X6IdScARnOA8sAyQNK1Hw/5qbcaxBDz4E0E9PCsd5y
xcVXpH1whgeP75+9YSdDwc+Xe2QTu3i0I5iZFizL5ZDFzIc6ZrpRzbgGMI9FbGVPAZDT6AOkTk4e
bgGyykqEcc/kn7svLkbOTR7Y6c8QtL0+aHdqOgYQdZixW5R0pvjFU3qaw276Ei258ncq8jVuqJSJ
72rgY5h8iUId/kxm4CXHaqxpI6FO1NWWAn7K1yAH5fUcaUobGY7za1+52Xc1Vc5bGw4d2UF5FX5L
UTb1eEObUjPNT8KfZILBwsNnMQW0UMegXZPnKli6LM2YCGc/sJsZKwTxS7QRo2BulgPuieieFiYy
EDsJ1eNQatHc5LEYR17DzKNgccdmuC3ddLlK5TD9EHxXfzl1m5JTn9usO+RwXZ7zLJxe7Ua6j3Nr
yYIpu1Lx4VKeBUwLaS3t6GcTEDnalczOaNEqG556KMVGkYn9qtlNnrIpzYmiJV0q2MBJJEAhGxgm
Y7SwLyt1MtA9KPskEhvACMkF/eZ4+XZZYnrfeWJ1L46Z3O9pRYG/dojf42PCp7W/UsTT+kdm59N9
n1um3v+ffoIjV+mBJZxkiXpjDe7wOzQdOSIpHeiH3FThXvomO89TMr7Z0E/pwQrx9d/q0I+q3iAM
A3QfWKgDNMTvhMr1KIcuNTNMk+5hVvZ1yYsbBcvx30f5i9CWWaQIGYSGXui67wTdoslia+4zpvE2
6CvrQUXEZtY3zHIb9xPT9F+0rpFrBzimmb4ILNv/lSmjz2qKrqSju6Ts2ET8BJXh/t9n85drFhFh
RZfH4XzEe3OT5wBGIqAR5Whz3wQkLG1p4v/7EB/146FwgWWiL/PwZNnvrAj5JUCKbjUhd9G4gUy4
UvleIJNdUucTeXD4QQMdCs+VfM2jIJTexUj2JzCpagMnihXA27mJVxltvVGRYhUe/OlHGV4pGF7/
PjP5Qdzvc8lsG1d+iIrcf0/NqJsl1+hsXSJylvVA81BI2Pp7FV1n6jpJtgPjXv8T8fXHO3aRPaNh
s71Q+uK9dt1OGGpGaONWpAPatTkMVb9zzPbfZ/bxyYsEphVPorIOgBS8u5JNWBilfUpoGd1O5qUP
PwFw/w9a+x8FOTeIJw5nAUpkn1f2v7eqo38aTNr3AbHgcZZiPdRfMmy0ek7Vyib4ymqslTO82d1L
x8aY3uJRZcH1v8/yw/OCywBLBouF7YfStt/bP+oSWXe00LxyvFviTTZG9A9z5sPRs4CgtNmGUcIn
BKz/aePfnTk3T2AvE17IHXzHKiHNA+1lKmmSZ9GNbr80uNRXnTved/Bk58rempFgPUZEjCk0Oke3
v5tCZw387wyf79AlCdHH08O/r8Tf7ge/yvFYDLgY+Af+ez90NzO1wsazivvvpIGdBDWYl7ntaqjJ
CzfrZCIosDLPwHNuLdIyq9L5jg33ExPDX29IJNiwR6yvdvjuhhD1LuZkQjPblkgusSNHEVErbbKh
03HIacGg/vnx7zP/sJxfnoE/Dnn5SX9A1qDsMsAH3knc5a7x6HgQ0DIybDN6PNTpJ+/uh9fq3cHe
3fvJgw5fjBxsQB3DB5tBZsB24t9n9GGB4CC8WYFnu6xK3Mz/nhGCyDkzlROsxIwNPpn3TY7Illrw
34f5sKwHF7QG7loWiCjEG/vfwyQAj3qrdy4oyfBursRvP/TojZQdgWpB/fLvg308pwj+ELGtHMj1
+Rz+92BN6bRW78HEtJTYS4qlxBleeIo/+eB+fP44TIQV0nYcH9fO5Zz/eBhqAj4HEMjxKpAvfbYr
mZVXKARQJ5vXgJCtf5/Ux0ePQuICiLlYdnDvvDup0RrSnphe2mkcdeUqcxziYZtP5X0eLduh+oxe
9Jc7xsfR5ZGQgr++f7uUCmn1SZsIyPo7QM+bYuofqrlYQUX8BDP34Uj4dHgmOKmIixj5714qMCtI
oTM/WKVdcM9/WR+SQTOBy5xwk/bikyfx8tb8Z0XlE2w7waXAwAuORe2/dw24qDYo8XiF4aO4j9L7
PeIDqcgTy4JtObxWw2c5DB8ex8sR3YBHJMJ57r1/xUxbkvUlOGKduWuPrEfj/Yrnzxj7fzkK5SUG
dIdXGa/au/OizTTbUQVwW083U/PV0zF78k8+gX+5Uxwj5F65VDHCfbfuM8hqQqzCFGXWOWQT7+qr
oPgym5d/P+rS/niPOBEmRMh77ND33lXNQ+/MIRxh6szOkme8yD1hwO10vOA7TrPxfsfO2KPhpdfU
DNUhn7FbaaY3WzuLp0+ezg/vXUgp7dMrDWn1UeBcVuk/3vKxa0nUCiRQFNsdEQ4wbweq4zw57lAc
2fzSiHBN9UnF8/FCO66ASeAFYAKgOL270C4s2opJB0P3Plrl+octll2cn2P/6d9X+uPJOa4D0snD
KIeS8L2HMpm9dtE9Qr6aiz00MJ2VdwL3DEIE6Mfvfx/sbyfFs+mSgRu4HPfdSZXOMCoZ0QzIi+YO
7+YRyyO6v/E82Nbh34f6sDSzCWIlsQUn5mOmvZz3HzctT5xsWBKQhmWRb+r4hQC3DXv2NYrkbdX/
YCj47+N9fPnI+OZu+R5wdFboy6n/cbxU5k4DAAWSPQTkk4jLYsPUsL6arHLY/vtQH9cvDhVFnogu
JlGKkf8eSnV+4nodiRQ44POjpP+3UsMM1mf2obIykPCvkmAeTkzGXwIG45/UC5fH/b/LJzD48H82
ZRIUPzwx0zDniBRMQLkdMSXBqtZ+klzxcZ9EZfnnId5dzEaGBnwnCnUChEmbHax54821OWpEX+t2
ZvbqyIoEv6Fdj1Vx6xjRfvKt/cuTennzKLwBq1Hqv/sFJUmvqTvwCyRtYpj08lz7NV/3+bUI2k++
R387FioCKO30CNhVvKuMUAnPtPKo8oo+3UjrSkTXZclXtvv/PM5lzf3jEdXWgE8R0BxrKsI7eR0z
1VbQEtrik4/E356QCBgdfCzBsvkeRNzGRZ4YySS2reU9iVg/ssD65Fz+8rphtuMzJ9kNAli8/Ps/
zmVMc3RuBbsijRht1TnD2rPJd0y9z3JOPnqXQ27MH0d69yRM2FqJMeeqGRfXjbpbePDSX73lomIs
15amT2HeOrSn5Gr++z3/X/TOuzeNQ3t8AGhO8TfvTjIzeHCR1bDflE8quWX854pD292N9l4wXHPV
uR6uxLRv8Knph1SfGfabaOflxGm8ffJb/n7B/99veXcZ3KxX4Fi4DPyWud4nRDiIbzGcAsc7Y0L0
vb2aHov4FGcDQ1LybHfz/Mkn8S+PFRWBb6My+7+kndeO3Eiwbb+IAL15LZZpq+5Wq430Qmhk6L3n
19/FPjijqiyeIjT3QcAAjalgZkZmRkbs2NvEucQrUelMLYcP19oUlayQ8S24sMBQXB7owmY0Zx7G
mSyIbIP4xm8BidIPTQ6X/pffam7swe/+onFuV5rB35uaKYc0jhmVmFfUiiz9vtSLWIM426reunB8
KmrjFrzXDy8u2hVb58tHZGgSyOi6QepJzHVKCLyW8HrgxZp0KEv7hxardBo7X/929jDDQ0iVyUMq
wMpOtyXca/D+GZixmu4uGFA200Ek5+OO1+dKYuTjBj/dHfPRAqOITJna+p/O/6MjwNGlukSVhDxD
1Fv2U0HW/9pXNal/S5qijPZaRA1lR3bcftPhNIso+E3cVlIYI+JKFi68plHTfIWR0bLuvarof8G+
5Ex3tB6Ah7coziEOkBoEuc1EQWFPNS35PXq0Nm3NKTReVRolH+UqcdCypHJBHNp3X4qgoo1l0MyM
VFWRIZetRfCxoeJTvSBx7H+p4fv7SjGjuY6yof3lWVFzTc/CEK0ckOfxz0diE0oXQjtuaWG/GkWC
xFEIMCQt/wmRR4nsn2UI/VH5KYquLXXlxD+PIueXIvxylmrhyx8X+tFaEMBqYCYa1sKeoA7ynqjd
bZS2u9e5ybTJ++vbGZlQWSXhaEP5AM3IqZvJJu3ASu1ANFkrm6DdGVq/tyb69rMVQ+dHDr+uOdTW
LYuGMVnwZ9WouhoZaweiyK+afhuZK6u09Pu8ekmjsQGI5oSAuHDoNfRzmpjGKf+nocY99dbrX29J
2Fj+mBDmSoqkjgYHTMj02FCb3LBbXKvdNiDnL1taGAwQKvJw2nwha6pwXU0g1iOrzm3OmJq6LSwp
2pqJ89OZesCRCcGroe3ve1q2bDotpZnodPDdKJf7q4lG/V2dy8OXy0P6KAEIhwzZHYV4GwewqEec
elqeAZFt7QzmTfDPpoYyWRyjUNHDLwF2BEIeECxfoDP4rEeDawd0geTZbU4TtEV/gaJGT5e/53yf
mZR2aNm2aIlxLEMIFZ1qipIQ+tiNkumfdd2nH7Si87u+gpP23Z6UlUfN+YoybtopKB9YUFGePQ7j
wpTUVpYo/4beXVRbv+FCnVYO8vOraaaG4elJNmHOcwsvNeoRXu4DDdvo3fcwl4GaW3tJy1dW8nzm
sGKCxCcVY3M1CTstLugUHsLAd4ta+dEU2QEWzC+DZNEJVCEPo9T24fJSLQ1L4yokVSLLczhx6jlT
m42dBF0X6uFfsoL+2dCCQ27tgDrfEA71CB0yKmC8GgKtp1ZowYn9yneof1hd5IZtFh4yBfkh1Y8/
W0avrIRg50/P2ZzNQWVC/HL2qkaKyWrsEnqVwIZazXsHdLmLa/Zfi6Qbx6RpJMrGDIzt5bk8X7xT
s8IuBHcFtwbQCyRahhugaHta9G5s6B4GFEE4EFYSPudLx4mvqQps1zbPeVGrFtKCjCbFWXhvQHKz
lGlgG/vbQpVW0scLdrgqif/gJ6IOrQkuosM0VyoVxavIhqxxpteT7+Lk/fLcnQcC8338x4hwhdEM
No4Jwas7hH2Mfg4AZ9iNYeFxJ0LBxPsdDNXzZZMLbyaHwjpnBp6pK2eRehcWPaDDIeRRFj4FvbrX
aZQaKvmHovhPQ9yBCpbfAOOSwCu3oR6v3Npn7uLwZJdhBmU/KFSpZi8+ikZamsohlKXFt5e7ctP0
1g8ns4zvpdYqrkI1aov6zvhyecxnaznbBETAM03nvrWF82XoafRAkix0K3R3dqYBKxDncrjze7bF
ZVPqnOA5uZSwRUiHNdvkXBbJ0YPINoAuKKE7IqmowMOTAaaeXr0ENpn4tU0GYM93dHndBsk81W4K
tm04mGm0L2L5Wmo/Vd4vy7o2+pXr4kNX+OzDoD+l5gJ5O9JJpxM/VWMfl7oZulNGbyoJsIiIzMlq
sL2gzdL7eMxDxN/g/ajcUDLb5irPVeMxSFRpJ4dV612liFEGNxWH0LghjtS2QBPVpx4cZLeturGg
C1wapFsb6jLdVWJAzkjN9cTrZVpq760VgtijDBmtaR2fnbMO9PpMOAyx1LDOKo2Jp3aDJFeRW5Cu
ueMBNaGuiQYbGnXylRL65tXlNV60R6KdjUuWj7LI6UzG1dQpiP1GrhMkN2rz1Q9VmB32sr4SuC+4
LSV1KhOEuGwY8bkbJjQ1wE7EuMbyEzvzB/wvB1+yV27fpeHMSXRuQ5UNYgk7kvWeAm6jyE2ib4rx
s+v2pvazCFaOumUrhgJGgGe1LVb90ABUgjZUI9eXr5vp5wQTgj88ht3Py2uzNGc6LwIqf8QsHN6n
axMlDdeg54RuxC1xkEIjhfRHD0OIp6J8JThS54UWttRH7M5NxHPnbK9H5OdzK4wjVw16+RXmCAcW
4SBSnoZRBqY5ghKFL1BS5X/qrLf2GTDBl4SGsrsUJK/1SAt1kbrdRORzoMIHet6Sa+9nDR3Clynw
kx+WVRtX0CQAZB072/qqR7ny/e/niyyHzJEsK2TIhXx12bIfkYMM3VYft6iibXQnv3K8v8YNsUWP
zQhbJlO9mKwyZgC80c5/5Teya8TQ13uvl8ez5GamTurbpNpORXa+fo6uF0cvYdzSJcaTWlT/kcLR
3xQ7Lj/z0NV+TGbAAXjZ4sKFhh1CLnI4+LYsnKu1E2ks5BC5vEboR5I76Z7F+2fI6oZ+Bznb9eSS
VkK9hVH+z6OXxw9vn487/miUkmdLJU9+oJc9XIRl76a8A0Y7vfL6dCUOWjMlhCj2RI6kjElSxPlr
QcsXaFswxu+BvhJGLmzckyEJ0wgnbGNoGXYArm79ut5ZTXjVTn9NS0rWG+ZTgnLHUYk/BP+QQ7nS
K1DXzJy9bZXqk0fzOfRj+8tOoZ+fDLPCi2mCKoQzTZQt0boqj6IWHuo8euvNigDy+bKBhemaa0w2
gSl5Nuoxp35eeAUKkog6uRA5/A4blAsg4gCxu3IFLTj3XOqF2YnTjVetsG9lCCyRAwFQCqnCHYk1
ahIQjmU/KXHRJjSubKXz2BQ43Fw2UGR44ufI+HRUFcR58ZjFkF3TOQa/BUTtk3mNbHY37S0V0rgW
EkVkZLO/dz7s6iQ8iSB06FBP7U5lgORzQYsFTfWuFhvbvJZgQVV2lxdt6cIA/KmQgyFvoZC6OLVj
1oNjpFWGTDg6ln4RkPB8cuwXHf43yACoDTThrvRuNP/Q5a8QAQz2cwUVZ/e9KG71Gbq/G9oHMreX
P2vBWUnWySBxiI7BygizThd8aYT0qLHFD3Rc0idfryzskhvhRSwpDYOQRgiHiDMhR5nkWLC59kfa
teqHhpI2rCD1GghiaWPYXP4KJ/F8LQvRjG+Zpg8PAfQ5fnFFk/HWj41rqExXRrRsZk74zE8LQ4zN
Jl+vNZuD0fXzyTWp4yKJtEEM5fLKLFnhnOJyATnMu0UYDDKlDsAJYO99fWfMHF1TDE/EylAWlp+q
CnGzQh0L8m/B+cu4LGQt4/1pte2VQUcg67cSMS+MgyGYvNnJJJkcJqd+305+i6g845i87hWmlX0N
ZElOrL/NDQB0ndESrL9tUX4XRzI0WYtgD+D2xtkq7c3UUCtALvzyoizciCdWBGceoc6euggr3QgH
CRmCFs5StKbJiq88JpemDWJk8C2UoAByCssPbbEy2kWI3pEZo2U8bHWoRLwmPFwe0FkWYp42Nj4b
lMjpLILRKtXTG1R/XU+v6JeEBIJK+M3oQDdsMJFF2Wzb9vd/sQlAFaA1WRzxxG28yht9C5sQwu7C
joj4ulCeqpzMVfoIbdplawvnD+T2c6aFWv5coDz1PzLfaDBr8BVqKHGgBnCddtbWbLk4AcVaa6Kd
S8tGvo8EBxJpSMOJbujZtGUYdEL5k30zK1AotrFT65XXx5Ibzgkc6NWVOUEljKk14H9wJBgJ5Nw8
zLm3KC02PVwPEG6uRAGLAzoyNX/KUbgZ6nTSOiamtMr5ktBznmwKYxq3lTlW3y6v1NJhRB2Us45g
gxUTRhV2ecigMQVb4LU9Wg+QVK04w5oJYTSjEXR+4WGiKgbn8+RXESlE3/98eSDLy/NnILNLHs1Z
MIJSnxys2L20mXgT6FTBPmvSf7haKU/PGE3gTRTHhTMCFh95yugtgalKf55BMZ3jXU1qAI1rfK9J
9lr+bumwOLJnCQ/G0YYdx/dQHXcKWiPrKsjdvENv3FfLr54Hk3ToH4I83l+ezUWrs24QuW0SPWKI
0ie+UfthmbhTntxQWyySX6oybOjSSTXFbe0Vc+cgJ45EygL/2pt96Gj11D6zYCbDHny57gh5lgQ9
m6LLENI+98ZDSobdgIwo2l0e5jm0UrAruL+uQO2CyERCuXQ6QKmil0+jBq/boWG0QDtyNPAgRtq3
9TUs3JeNLx6SR2MW9oXpzVz3KbapmuA5cALKg/Q4Jj7yFegBGunfBzcncyzsEH2A6TPI57Gqdz5i
7WUN9yLtyJdHtbgPj0Y1e9bRSsJT77cI5cCHgGDgYDTf+rql3caPAFGuSVF8AAmFhJBpk1mnk4eI
GozoqbEEpbOu1knhI+hXUPyGqqu0fiA2Q/+y9yW6ytuNDoUZ7BiafC3DfRV990zT7fz3Ll85f2ZP
OfsU29FngAGYR/GB2KlgvNqi4Q0R1r9SG6qFlj7xxPZX7obF+T2yI3iNBr0eOX2GLKnwEU6qKzVw
mEzf4IT8D3Eqrkc2lCQvGEshiPRLUh6wb+Gf0uhstByyMSjCV4wsTRsREFhwIKoLOCZNHlKo1eEU
hcrI9os7NI7v2sZ+/XuvJPBxKP0AYrDFPjqr6KQACEaCWKeZfUEIPbmuYH28C1RHezXS+O2yuaWH
tYkCPCE+wfGsOnvqmEE3Ew+GI0SokCx3zTV52Lz7ahLyIcEuQdNp3SP9Wa/pt84/Kzohb7E59mLN
aEw8NZsjitG1vszlJIV38C/pB0Q85Y2cG/Wj3dwEyevQ5rCkriLi5h8+NQw4VCGJoJLTJO4TDJfO
NDahhjiED80tFGaNdScFwzsKp5C0UNLYpK39BuX39Nb0xbhtolF36zj87Gvat17xX1G6jz9J5jgd
4g7aDZ8OmZW3ynkUwvcxM7REc53K4gMykeRamnuZNqX2pSne+uz98pKf35invy+cexmawND9Kzyy
lUMsvVoqhGZPSXow7G3ht3+9a06NCe6lR5kOxxqD8ZC89gPIP6Ftgjro8pAWbkccmNOMlxAag7qI
RlDrpqOySOIAGPtGt16N+JumvUhocpbGXay+lP1t3e0haVPjtVq+srBec5EJeB6ihnM95tSVM6vL
0fZGV1dVvirxNvFmblv4TX9bhgvKqaqh1TT6ndO/eHG995z71WSAfr6b5n0EbmHu8aDQLzi1BGuu
PXQ4Nf3pO4hhYsi0yvCm0QH00BAgPbRQ7XYR29h0EZhys3w/qLuphQ582+uPauHWwVVJyDt60Nv3
CG0cOtqEh+ceQg95boCO3dII9r2tu6MHm2n0rFdXI5J0g11tsvo7zUXbWLpvim+p/quunh37QXcO
0SgffKAUVDiS9Lm1brJsLdu5EI+dDl3w5jC0vClLGDrN7dC7wahNLhJRnECnpXUL3HQ7Rp8NeF8u
e9zCJjqZcWHRo2GQpKTHbDfu254qOfP4zEsdZ/PveIivxCorC6wJsTUEzrFd+5jLZ7FZmvzl5CYe
IIfpXFVB0mj8KcMDeXmI5xfeycyKOIewaDoY7ToDagvT9QvojsFhhoiWXDajqucn8nwJ8EIh/TM3
fZzuH28cIfposTNOgwvfJD2az1nyyzFulPbJsqQNJNpTDNfWW1/FkMjsVe0n+ftNb5iQevUbicRk
od33w6GGRk2SipXo9+PKFa6Mkw8UQn4vpXEDblEmAladxr6JIFrN9BRz7HmYXdpfyahsZoZZy3+c
wm95AR443TToJmSD444h1FDOE/A6ei4ebDgZK+uTWpvfL8/jOegNBgEeGgZwYc0i/SgcAmQr5HGs
mUd/UrfIKDvxSxhcI52ogjGK4A3Trc82KXJKeU75Rr68HX7CFbIyW4tec/QVwn5U0ZKwYo+vkOkk
0L2fJVhPJOxXtt/SgX8yWGH/yTZcRYnXG5u+crTP2aTIM9rHuB2MqaIDCobWFiFRN/ZUspfQTu7a
1ms30aynU2uhvfJgWQjvmXuEYx0bYDNdUuLcy85UwHFpbJLyCSWhoLrW9AQ+8XRjOdvWebfyrzLr
z8uYf99RQt/Jzte+Ajf05bIXfBz1Z8569CXC/NPvomlazZfU3QTn2lULpDeLZzLzGwdifmiIFSjg
JPVBrj/LCE9Pn4bxRZcQiI2uWrLWUTRu1PamotxR27vUaNwIqrRBb2jJeofoi7dmcbj8zQsx6Dx7
c8evacAZKuLP4YrqLURSDYDB756KNs9XhNo3Va0fBvAiXje5DTgSUPBKs3L4LHorSzaTY8AlIV6c
EFSZeRdOBkI2iIu0Ddq+qdT9hKk2WfHY89fQPMY/loR18W0PNuAKSyAgeKfQgxLsG8ijzNZcGdOa
JWFrqCmL5sVY8jV563FzTxm50+RRb/eX1+0DUXfua/+OSbyVIKy1rTHgFAzLWZUYUkj+M7kpWrgV
w6dWinYqR6WvuJP0SZEPqnbjh7e6Q1T0mjjvWvFq2UiMt9/68Z5yOI29D5mTulG5y9ERKt5G5+ny
By8fkXMGkUY4SrAf2/joyW9qiQdygg82Je/TEEDiW1lQ6aIQ3AzaPlb1/SBPZHKsLdSW32LvR4Xe
s4se1mFyOrSS13oClz3/6IOEc2MK9HKgm83YZOa0z8fCVWTYdJy7OlBdhG7I6NzW8mPfmBsr/Pvr
nRLV3FfCfECJL7hJqqZSH6LdvEHZgnyVdO91ya5JihVAwtIQsWNRp5jLSGcQXqmOQSpbXAiDIUWu
hGLGBnVBdARGuG2h3ZT2/L/ewaP3EgJGbtg0HgHLdHayMuClQH3mOpmzL+TfbbGPFd2BMQpSjpkI
TvPB17a5o7xqjblVh9x1cuMZHeVrqFjvHFiVIW96MnvlIdT1vdHFKyn65Vk5+hYhpmhjB949g9lv
56SIcUAYSzbvc6g54MXVereS0xt0Att0ZQssHHgnczD//WgHeCVdhBnwJGQlouvE6vfhlO3y5u8L
x7ZBawQD5MijdCz4dQIEQQnn4cXRDQTKrtOsVAOWJ/DIgnCeKh3innLGQFLnk2+9Ddp1nV7F/Zs2
PKX5DahFXb3r8zUXmuNs4cQ7GZewacAq+QGaqISC1osyvXmSd0jkGyl7rNAEaUCVgfVby24tLpk2
w7BMesqpG50umdHwiDZHRqqb7AtPv0ph5M4zZ+UNPU/Y2dCOzAgTWiGJM1qzGYSo3KI/BOhIZZC7
fc7pdYN4eeUonqP6S+aEmSToV+HD45aK80cl3UvRPQDx0P+FShKJD1iauRndPPup6ChD9ysRx+Up
hYDwdEqTKE2UJuHY1eoABkv5AWbu+y6x/8tm+3dKLVk5NYMeHSm3hDEWxue6eYjM98n7fHke53Pi
/55GuqtOTeShHMjtwKrFk7SRe+i3pRULa3MlPM/ivJHhpMBCGwQHbeCtO/g3sxzC5YHMXiwOBIwN
OBAaA2cM+ulA/JKWe1tmSepKg50VVSj7XikbcDC3krmG0ViKkokB5vIoORsNki3BGqoJRh2xMuje
dONvI1CvsuaqzAfXjOBNdx7kCcKqgZjESmj0PMhWfbCHZ6dFVe2no3+StZ+59VPSUKF8dJpsW+f5
Vu9vJeu7bVZu3KgrMd3ScXfywXPQd3Ruz3paCTKi3F2xWj+o0UhCJm9+aA49p/whBpSfhq/QZme3
wTiFrtTLD3bQJivfsbBKJ58hrBKJLl6ZMC9ugpJEhGo2Mm+MtruOYfqCiwUlW7+J1jrg56NAcI0T
o8LJ5Keqjf4kRtNpl5HI6rNxU4XZDpio20LRJ2svtrXK+jZvzjOrhIgfOTUV7p7TGdfzQcvMAYc0
+mpT30QJLJ0SwO6t/SmxHrKx+q2b6efKlK4vb4Slpy3H/L+GbeFw8jstSZjl+S35pe2/KurvD/ZG
+0teXTcRMJ8JDr/bElGx1li5Az6g/ueDJiycczHyWQ7BanPFQ3/F2DRDke4C2ym3aNbId4oHR0UH
sdUmyfre1Z3oOUhSOGX7KXDR71CJ5ABwKdba+bZw+jAZfz5IWPtAbWsSm0yGSdt+2n3twTl12coR
t4C+s0+siGttmmXnjViJuOs69DvC8ZXuca69rWZ/r+CEDbINuVMrh9pYdqcYMu8MxcPxuYiaLQzC
efOuOmRQk800va/4w7IjzpX1uW3aEfNwdZYVaTGyJnn7Moy3iXatJfuOvqMBhakRUPhtqrsw5102
u5SWY07+mFVP/T+eaDRyUK7e9A5Jxlk+MuBxF+4acGBVvbVhrc29710EUVdFbyVVIssF1r6BfzyR
PkOcrFouXG4R6cnGvq3Xvm9e+DNPpc+LmEie7w3xJALNVQYSs2Lq/XZWTY2bDhntR2Sm6/jrOK24
yDmrA71Rc1/Z/9oTHFHK/QSxCKYjCocrkilK2G8CZV8U6BLehMVLZz8bxj0k68HQkpK8R/oDTehf
0bANlSezWCW4mKf/0vgFlzUnM1W6aF4e4z1rp+sqmfZopG7a8EWV3Lh9HXWVrMaXcuSLVu7qpaT7
8WSIUA/Ix4xBoZWYbGtDcHOXeMXe9O49CmIpz6XipxPAHrKSbvg/rDoySbYZO/VxRx7dgRLXc2U1
mrGZkq9OIm+M7B0y7Y1Vvpj2dTnUrmU9S7q0MljR0WgohK6HvgFCBZXgRIh/OrmnZVGywbHI15Ds
uz2YBONOU16r7nOerxzAYu4GAx/MIeC3VRmeMyEu0SqkvTt0B92uBULYwv2rOu3GiY2dlqzhkMS7
fB7MbIYyLBjfM6I4A07wjLwAlMCZ7FVuPsY5RPzII9VEPjAFHSZrCq/9KktWwuKFQZq0F8JqQbMP
5ILCINFuLWcdm9gd4AjYsOXaLcnad2RoohsE4ZXN5ZNs0RykUnBoABDTPw7/I7ep2hwhasi4ub6/
6SXIarRbIf9T1jLfH9mj4y3JhNJbQtV2vjgd0omnJ6YPD+0sbUi7ZgUkyESYCZXALNhMVIQ0GO/f
fe+lziAof1OtAzWVUX1GetI2D5fHe5bnEL9jnpCjATfx4Mitx3eYkbexVW+foPOVPnJO6sU93BJe
dmeFbqrskMnZ2OGdI61kN862jDARwtlcTyDmR5UP0BFJd3vb34CVRqcBydFMjncwru8q1VjZpwvu
fDL7wgHtoSplRLCsksoLdlFxU0HgkQR7qbuShq+XZ3jRFHcjxWR6u84YfmrPadXSYedAmE5G61Co
u6QKt2q39byVA2H2mTOfogkLbBtQWFN0XjvOLd2vKGIMzsPUgE59m9ZSKcsmgNvCrAjwQHylRrLe
ZeWMHw/Q+v2Q6v2d+O+XZ+wsqP3wSZDE/2tEiCaCKkCe0OTVIte0slEYkuudpPnte9o5yc60I/3K
jyf5ORuSaJ8URX/XAJDq6GqQwusYtdS1/IP4cBY/SDjWywDtt1CXGbW6tWS3CoAo2FvDu7VQUgye
nPC6hBe+dbYoT4WGWylrHyAmQP7nAyyuSap1APiF5IDaxPpkpXyAFSGWqbiptNPQ0JPv0c7M0ShA
hcmpqJ1TsP+hGyvR3dldKloX1kMa9dFA9JU2JPkQNJ8mSFfV8B8Q8X3/Jtv7pNrX1cqIl/3sz4CF
GUeVruyyigFr3rck/jwW96n++7KbLW5M548JIaual/KEtBQmqMLK1Q+wban90E2AGdZw42uDmf9+
dMbqKcoHSc78adH4KW+/SY68V1e7jxYP0qPxCCe5E2taDOE+Vhpenqig6oce3VWeQrBlW87KsT2H
jOdnzZ/ZE47t3Mliw5hnb5gekTLQnU+meTdkhxBASXNDGefyYi1NIa24tDsZgPdohjudQlMrE/R6
ndgtiqew/+5HVCHW8iYrNj62wdEyIY2opH2HDeS3qUgjgo1WIBnvyyNZijCORiIGpip1vN4ssZIm
2he113Zts5W7Pt4o2soeWnIIEoogfHREeOmYOp0zABA6YvTU9MAY+NU+pT4xvreoj7bGbe8dLg9r
cfKOjAm7SUkMc+gUjPVevzP9p4hG4Kr757KRxbk7MjJ/xNEKeRxEBGcYsbh91O4+NfeoYiNpuHbi
LY6G4jK8FsbcyCe4m91kPkrk3KQFuJH8x9D1mxG9Z0PZVaW6s4PnhHKpgh7rlLlttR21h2D4Xq0R
ji4O989XfJBEHA0XEFUXSgVfkUV0tnwfjBsNZe41nsUlKzAlE9ZDucADRnATx+EqNWOg+ND+6PHW
sT9Jw9Zey6IuzShR7vz6pm5vOMKMmtC41YgUJm7to8DkfK2Bi/bRCrTiIxUrnkqw/8A+wKNhVhM4
dZAR/gHZma0oMvXDNilnGYskt69iqNzQvkSvjnLIlFQ7P7bbe9ueip0c9WN+P5hWDZ2Vndjlr16i
Ww8IXO47qjtFAXK/fqL+kusETTEAtsDhciOTyz0U+TlK73baNHddpw3yIUmNgQCh0gt9q2uZv0Zs
vTiNECTSLDgDPsXG9DJAxHqswWNLpfOpD1VXoXW78ePd3280Ekj/mhHi46RGSKkxmcfR07qN1iOk
aOUbmDceoja5+v+zJXiGHpNylzpsddlXO7nN4vuk+NSuAVkXgxgiJ/ihSI5pZylaH4m5WmMJXdOI
frXQYZRyu0FSk4ezjvBt9Qgt4zaHSa9aA30ubTDI0mYqcgvvFzkrkkxVpDZkzUpF3WbeLlWAyECh
9rfkmXOYRtKJQdK8yCNJuJKLQoES32KEZeW3+yKyfieFoa88kJdCYVjBbVIqWAJEf7rDvFYPJLDo
vBfz+jYEpOtnwcq9tThfqD3MnGGwL4g5TLML2nKa6FdEEjneDsO3Sqk25kBD/1CudWEuDQehLkAe
dPSRrxHmDBmmvBxHbpQYETE7f+qSx8vevWhgZovWoZuC10GI3G2nM6QkYTDGDPptr6Pmx38xQP0c
lULOb7EF0vGjwXd0WiDhFfxJpguhs2BNP+KsojS7FqIEJPpZe8jthVXPKzUtqwjtt6H2Dkq4c1SS
AekWMVTNePWjWcTnbtbEheLtv4zuj2EhrOgKn/bYhJZLq8y+05fm6r66AjpZcrfjsQl3hlInKH8H
jM1Xv8LTs9WGnWQb+9FYiZDmc0y8m0CbU0aEzpg3uuAJlEosO5oArlSW4iGc9WOoyHf0b1UXPTqD
b0I9ndzJsAZcnsHF4QFgghoPQilH7GZOTUdvvA6zYwdDmFJq2ziykKrXXjPp52VTy27C3U4nqkmH
nViXhRI9zcy5F6srNNf07qz8YTShxbtWtV95eWUYT5L6xepWLpB5j55N7MwsQdoVMmoRl6dDPksg
xwhNhD9V0DnZzxJ8rx0f9H5/eYSLuxkpMY4KkoOgVU5Pv1zvAqtUMVU2vLJqpbry/GitbrpmRHhu
w+mTccljBDa3196Tv1gwQV8ex+KUce5BtTnHl6KMmDRaDpKPnEqj1P4q/fC6gDAXbPSV3X8rq7VO
5qWHCBSJ/1oTBqTJvLX7nB2G8jiBtNzuyHxukH2DFeTN65xPivF2eXyLaU2avACKA4Ohq2SegKPQ
GYlGKQ0lTKLh9NRPqYtq4Asqwa+ZjEQe/SVGhnJsViC5o71rzrhVW33b2sXOQiL98rcsz/WfTxFi
Ka+LxiQpOcIco3dLiSjqEyK2rdHskmHF1MJEAxyhVW8GK/BSFtyzRroc3Vo8B22mbVEjGb4NjCvT
Sre+/Q0B5MsDW7MmLGvY2k2HXCr7jveyOb2U/vvgqxQgeDI5N2Z2ddncwkFGR6TJwCAr4hIS4sS6
qIxJ7WncAw9yIP3WSj+N5jNqySsH5sI5jSgHzQXEvzTEi+wx+lBJYZXOTXUUy6ovZg+bxU2mXykJ
+lsqr+diJW27NI8KKVt17kWCgFYYmJ22IMI9Ts1kehxKN8iGW3WHRv2ua+qVNssFX4QYlUQ02kIQ
gojsfbJkVr48t3PWCDQP3FEbpP7wkdTfeLH1aP41Ho3AAYOzlhHEXRTjhLFNfj54MfKfbgSjfSvZ
m4bKQs8++3vfODIj6mVUtVoYzWzGI8SO6vuidr1CpW9p5fxfuuGQgXGohtE/DpxM2GGlY7RNMdHY
ORUVqFsoimHbydTydkz0J2mowyc7HLUfXmk2+zGjgT2IzDbY6AEi1Cvbb8lPmVmKciwle0L4FISY
FURIVa6J4Vsof4OCM5lmXPSNQX+5U2/CtRzcop8eGRT2+1R7ZZibGMyhKWkThM1f0B/eqHnk9uk3
JVjZ70svNrDGfwYoBJ1SYKtpg0QQT/C7wq7B1jQwv8xxLryRe0nmwKZs45TfL/vS2jDn6/no6gAH
lQ5dwDBp23oqcw6awHzNA/sgOdNjiQ5cn61CReehCCHMyVCFGNTwBk+rMy1xC/XXUOwG9Jv1a9+5
s5xrS39wmpc23ZdGgnD7de+tPLcWzwQb6hYgI7OuqHBVtn0z5X7ONDeyD0HBVWNp+852ZXqP+jW2
kTPM0Md5wPsUdSA63GmuPZ3c2B+8TgqZXM0sZFLUYb3r+xGgSKqntGx4P3Q/Kuit7dUbmAafJUS4
t72FMjQJYIdLPEivL6/20uipniOQRG2ZZ5pwQDk9OgJGpjPzno2EAQRZ0SGq97YUH8p0Olw2doaT
mYd/ZE3M6OWR5jdFaJCfyh5aBdn1sipBdT9xeLlBrm/7NNpmlXpfBvtC2aqudW2GX4rojkMa3XVE
F6LHYSttlWjlwxZCTr5rLkfPAhKQUJ4ui4QEFyk1ZmGgPBmXxQNXw8pEL13fYDXpq+WtasMycmrC
ib2gkpp5N8ehFW/HLgYKNFr9NRqTZYiqstM8X57txQPk2OT8SUc7WW+bWCX0JO6cCQHL7137Yk67
XqG8/jYgBoxooPT1ss3FiWQPMVn4ky4Sh0Kg6MdRxSiT3kHNsb7rvTXc3eJEor9KPonXuCOCmRRP
iSegGOiw13dycmsNnyX14PRPlweyuC948xuUkRUk+4TlsnOtKs183hd+9hhr0k0ZlM+jDdtx234K
kIy/bG5x3lD4MOEH0nhZCebkxu+bFPyzq7VlfVubuXNnTmt0CfOPiKcsHvivEcEfiojEYNBhxDCG
rROXyIrE21JduT+W3Q5mSKrj7HYc4dTtEuKuLIphRej09KnqFfopi+uwD64k2ISnWL9qC+e2N35Z
zlpI8H+YnoUMZgZETWyPNVEyQu7YIUZutW0TflUk1OUqdd8Fnju06SE1vvX5cPCVtfLPklPOzFjg
3uCqMsQCdVdSJLYzIHxTWEUPrV+T35Sn+L7sFARU/aZeeeksLSVJXPBPwILoBRQOLHK2hgTSimQK
FIteez1xOwS/LvvkYrB3bGR22uPzY5hquQ8w0kmOsxkKCM59aZcYTG00iy0Ph4kMWBY5T4PlIOwR
/vz//ABhV+RU96Qk5QN8Kd3r2cGavvreJ308NLW/a6snVf5ia7+pJl+2u7QZj8ct7JO6ajQ71VhM
I8rRaTjY5rC9bGEpxpqpPDgigWTy8jmd2cpXfK2uR7Y7PLCaslO6l0g66NJVCw1yQg/pZXNL3kly
CFHaGQtI7ubUnDF50NwGHJmKcqc4vRs18HRE33Ip3F02tDRzx4aEELkujMwHswL5fpE9t1P2Rcum
lbEseT4VyRmDzF19RrMX6l6i2R0RVNC82+STy8fsvzzsj03Mozzye0NukjL9eFn0L9yWFj3pvCnd
1neb8rFc445eXJyjAQlO7sSOXIYeizPGN0rVIXMBAZ0dbYa1IGfNkODWgxSpbRczc5F3o9gvXXJf
1Z+tYCXOWVof0sTUQGhMOSdvGqLJnkzPZs8mdr7ppK9FUV71frZyPy95mgkcEzFdlX/iQ9QLZGPS
LY4GO47Q5vaUlm4KJXq57M9LebQPgeqZax0CUbGgKjeRlbUIMKI7In1rS+2gShptNrI7QjPbDwEc
rP9ocCCXY7V3Wn/ns6XswneT1l7x+8XTGOEB2PJhmTfQYz71Sq0we4p7KUf+1NCmHnbDJh6ox+o5
2PocfXbHzcOSlvlwQ7eOm09rvdLzoSSGD8cfIGwL0ymT1MrmfBdhQ9buY+s2QwkPhICfyrs2z3kv
uZfnf8llj00Ke8Pw+sgvfGrzTjXsw+afOjzkvbadmn8u21mC3LHOfyZX2BtG5oyhNRMmjsYQwnee
bYoebkuruvEbSM5ojdpazT/aFB/+H2lXtiwnrmy/iAhAQsArUOOeR/feL4TtthEzYhR8/V34xrmu
UnGLsE9HRz/Y0ZVISkmpzJVrDUOxScwY5Dx/3EUzv45OP0IJnCiECpxhnuAmD73MRPoeGpnOj8n6
Lti3kd9Bq8VP6a7p/iIBB5m+WZEU5ylqjuee5ZCRpyjW40g1kn1kQwmqDG/N5KV1goR9S/rg+mQv
hdan5pS5FiWiMg3FHj/i05diFJueMvTBI7s45+GMP1Xk/TWrsyIgjgloqqlvu7iNE9dpQO0Ilatg
FEFZ3U866HbWKGAWh4WHHUHteVZIUfYnj6eyozHsiPxl3hS92EkjChxx56ylERZNgZRuJpsGJky9
z6s656xOBI4C3YDO355oQQ5BgPBr/Kfy7/PkzeUsNPIyZJ/V+nA8OrIFuh6RQ7tpLRDKPPXpg84G
3zZum3Zlty9dHafG5qjp5N414rSKuA1jRd8Uuz4xdIjtUdCsddDGvu6Da6aUACxNJ0FzA6bIcG+P
3zPtEdH6io2lwwvMaYjwTBBDA6yiDKdBXbVM4BBVJ7y0K33gTTxILHnuX43mxJISdqHLxp3cEpai
Fk2gBL1l4X3ff1yfsqXj/3Q4in8noqd6WcCIRWN0HT83IvYMa2cYr/kovEY+CLG5bnFxAiF+CLUd
5JovmLpw2USQGEO2XvJ7Wm4r/RBnr+Dc+++sKF43AlTdSQErVQERPCPSPqdsOsaG+ZDxcO0Sn1dC
uUNn0nq82DAeHEjKUcuBkTASB/lzkIRuarTFDSDWYyLzOlCgZdqBQrQU1491jNAoGpqGbzn1yjcs
vD3wCWCZAJ8F0ljqlpYVAB/V/AlgXTPtTV8HlXXowR+o29/7VXTdwlE1lx8B/UdiDfTGykYzG1k2
0/wiyK0e7E7aFvJ1r5TJPdoBbvKIrTWwzEGIOsGYWHTLzBVXID/PN91k1LIjBKsJUN9mYM4GGfrr
/rJwdMwQu1mgHNT4YNE9t1A0TTbWBPUxrn1W0X0+Si/JVnLSazYUn6RZrNu5gI1pAH2W85na2q3h
yO31kSzsr7ORKGszxKlFogqeUCcluvv9TBxi8mKAi+q/sQPu+vMZm8D+a4DsHRzbtPdK/QGAiC6p
/HWQ9NK0ISeA7Dr+MzP9nxsyUWUUpMazeqoBrPK6eqxSkNsZbhAaUEYEtrPk5SbvhLsJkRM/8EEO
BwkYA7h2SLGnaGEAEIrZc/qSQ1bHEcNu4jzZwlr3A+04euzVXBRg3XRDyALWCRKQsZxA3JyPKYC/
LXadve9QyQAOqWzIJs0q07O0SX4Jh0n/SKImunXjavyUUWaHT2lnkg/agUOn5BrywYNuRzsnM9i/
YZxOj3ZmojdUc/piV1VVMQAFFg2JP0noiO3qsLX7W7dONbElTWrwnRFF/Ett9cMXrRaEgLmw5B/V
6Bixp0UhVNKc1uz3KAwW2yGpE3flvls6WACNAtQPL3PgvZT7bqpwDeYGUqZh0QattasRvlZ0L8Vt
RTe583zdqZbW+tSaeb7WUdLFY2LCmi0G1KTRqtZyz0Fy47qZpT1yakZxqSad4D4jzBgg0suf0vC5
776L1QLYPDfqsQVqHyDkEKOClnMe7UnoU4cWdwkYGf1GfK9IYOY7Qh9SDhmV6kZLdgASueKRsZVH
9NKbEg3jv83Ooz8xO7TQx8J7ABk+8m8P2qEyf86gScP6jWX1nk4fGm3TgiBhDdl9QS6FuHIm7jVx
fKL0BNjmuWFHTK0GYFbuQ8/uOy0/p15uAY+K+rcubY4sGjcOHgSz6IhEw01qPeEqPUy8PI7E3l1f
4YUb6uxTlDloaydDXQafQgeDgRDZCjSrAni5jfyuTA9mucb3sxBIYeC4oWYIqW6rZAkhC4uY5kPu
ZyV7KTMI0jhV6lt5eN9p5U/UF/bN2LxU1Pn3+kCX0OGnhlWyBCs30kEzeoilldMh1DMEO05u+61G
2zud9aArqYo0uUmmxi6PKdfCG93OYvTXVg3/GY5E1/w2ZQaS63n/qJtjsk9yBxKXFKR0Jvr/w/aD
p5Z87yPU5b2EcnHkQ28dR13PHvUEF3IRlSv40iUXRlSKgg+AXBbEMBVPSqKpaXkvgXDS+t4PgWrX
ncbCqUA/oNKSbuo6fUVG5tHKdpNIiWfINRGOhZMIWBKg72bsETAeyhEBXOOkkVjPERDkXwjhO7ex
35mxhllbOIkgozonf5BtQEisHq9DIpklsHrjMHkMNQ30vnV8lwNecd1PLtr3582JYoZhAo+jzyCy
883ZGAMqYs6Y+8L8kHhgUvCqB7UR5NOx199AjQd2SM73REgvQzeDTh6y+MCjvU58E392/WsuZ3dO
WOP1Diou3C1MCYX0LJk0+M+MW8+BZtt3Y+Fn8o9PeZASWxA7Amoc3qRS3HS8t4kEwABaI8j1xoG0
Pk3zXa51j14Gp+dmlKMGQQsRTQkzOXgPBno/uunKbF0eZrMFRNsMVD0gOFaCUysbYyO3YKEk3WbU
34opAK5/l03gpzpcX5ilwZBZOZyCUwKS6Er0yNgUYmXAVgpZu/axLWIUe9s8XxnQgjOiIkqASIMR
4N5U0SM7smzofcEMG98siKNyI393hwLtKdmL2wB/j1adTOshb12DeWTWwoy81opfWvOFdsldaLxK
u/I1stoVenllz+1RDGUciP2Af145eFDtI7TWRe5HhQtxVgJuutieHpC49UAAs6km0P2M32Sfb7MG
gCjr5fr0L9Q6z+0rzpREmtWzts5RlHC3veg9MWpQlDX4/RT+rJt4O2oUDVoI7+VaSm3Jy1BOwu01
a0Ni35wfEGUJWMpUNFgTvGDj/s7MgzlWCeXNlK7Vey6PPQzzty0VMhIP6AjmMWyRqQWAFkQq8obE
N84aumtxTGh3Q+1iJiZX04Qg4UOqmSEMQDOTZ+glemO23XiftZ+FtltZukXXObE1b62TsEv2tOlS
G7bwlkSI/EM3ECLvWVj61P42Id8c020JFJJ8vW54YYx4GQFRhvMBtCNqNcN0nbixaVkAr/YzKjTP
LHBRon8wOdqrIiyLtvDqh3sgg4h/zseoDXVeJF0FcWSzQflsZ5o7vQLJe9N57Z/XN4FzBqYTViyg
SNVosmpHYUajgK1mx4y7CXrUjTS8qVuZv4Vy0LkhZc9VZKxZJmGoy29SfjdVO0n+NZ2NRM7S7ry+
uEEJRDffy/LgNJsufbq+fpeRI8xTlNZwO4PgUE3dFJabRYgNCz+0BgCi0AoPrelhLk/aL0VT+SD7
TtfaNhb235lN5f4lOObNnMLmRLOtm2yNPNzb5Gi1awWutcEphwr00aykkug+I9DgBLUjBjV6Xfrd
sMKgpb0f69vY+bg+oZdP1rMJpUpmAjHHCFkRDK6wkQI7tk0w0c+poXhz+zKpD39uDRcZ9NMQxqCP
e94yJ9t+lHqPZhcD7/Ay3hC08Kb1rYbEWyrkVnQDEBbdyu25tAlPLSqLZ1ldDMlkKH9qRrVr5Fct
R4Oyw7Yxzz1tNYpatGbiQYnqx0zJpmx5oN4SntYYXyvLYCxs0NUA7j+WgRmh2WbtzXyxdqCBIJZD
gDBCMIzg8Hw2w8Ec+q4zNFQ/feiBzaxjnJl+ot85yRMeUNfX7iLama1BGgx4G4ShF9cDj62iyUJY
09yvTY7GJfp53cCF+8MAQMzgFIG8I8Iq83w4fdnY0FcCg38BGCryl31735TvyQhZNWgX5M2+GtZ4
GdZMKjOY5QOeZybWKBo/M1T+QCtdgpkwA/bya+9YvrvWV34RyytjVO49s5vavkAu05Py3jG3xCwR
bO+uz+PFeaXYUMKycIqm3OawwXEuhtHWHUAxJgNBVzbzkkPgJYbsBZJ/cAllMwPlCt7pGHbq6jUj
uV9XKw6xPFm/DSh7l6XtOOXlbEC+4JVuGE+r3GRrY5gd5ORAaq2RJGkLEw6PttD98Ca65mMrJtTO
hNJIkOmYp6nhzKPRu+6urMPyNAFNbc5vEDQXno8hlCbroYKMMSSNB47mun422fN1n7qEB8xO5aCI
B4Q4+gjVxaYtWAyBR5q1rNIgEqC4qYPJvek7P6G2x+wHrtWe6ECs1wS6WPHoxSlEExewWyBjAJ/b
+QiNKGUpuNc1zw7vRP7gNCvFhsUdc/L7iqNFfd8n0HnH0TaiCZP0m9Hx9OkuW+vEXBuH4m2Ckcga
591f1pmXG/tQXysgX76JsE4zKNKe+y+BDlY2P/pL5TRIrJMEySuz0APmRcl9TXwyHiorSMJ78cfF
jdkkynYUICQcBkTxP9aIVvQ6RpWir033RuOVAhokrP11F1yavFMzihPkMYj3YxNmdPPDBlsK639c
N7DgBcBTo0ICmXW8EFStdVNWHHIg6GwRzZuBnKQIRnqQ7vt1Kwu7FVbgxXNJEEwYSohAkhnkXE+a
l9FNgSQhr1OUabh/3crCZOE1wMACjjwIqq2Kp4GhzyZdAem5xH1z7Sedr5D/XIwCKQ+w4gMbboHx
Ftm48x3JZ4pdgMK4T7X7dLhJ2YaEf7reMIH5mdl+0Nju/lKxOjma+wio9HoouI/uBz17pmTl92d/
OSs4zL+P1AU0hCxmo5R5PgSt16M4H0rut+SnUb8M7XHg22IIeLxi6MKvFEPKXEVuCJ+DSLtvlhM6
T4+x/UmzjV7/6ZJDqAD8SADfABOD0FPZHyQvdEjCD+jwNn+2cdD1a4XlhXGcGXDOJyxvE4ONQLH7
lv0whVs04lQAEq2VmxaWBVlkLLeFvBraABTPTcPcCK12tiLushAixOa+7Usf+g5y7ThecOJTU0x9
+0i3JIaEKTBY0XLXNcfeWblZlkaDqJngwTq3kqrHcVZyOnQtwaLQ77TynOImbNB1gGRduuJlFzse
y39qaV69k+1SmGxCWRiWSqiMJQWKD2vEHwvThWc3FgWICRSu1BRxOwx9ShuL+zmeG+kbZZukXqll
LLgYTADUDJ7EmSJI8WHAnUOnDcFSkJEfDvWiCpTryXMJwdHrx+OiHTTAziU43Fq2svcdZ3BLu3K5
r2lBQvwkCpjzMK21KCwsCfLPwO1AatAkwLqfL0kXEzNmUxf7kEUytNc4f7s+irXfV5a8N7uC5wZ+
v0q3Tf7YVj+v//7lLM3K2Uhx/nqPXZzAMR9c0tQRwASJ2e7dsL136NQc2hL4CCH5WlVw0dxcNQdM
Bm3e6uLjqJaTm4CSQIwb1pQgrdvG2PWRtnJQXu5J5NPRloOhYUOaaijbZBPEvbowRdvsg8EbFJy3
Q/XYmc22Gr5en8H5sDq/Y2AK0kEM1THgAtTUfSos1AApTEGAzH1KC10+DVlzM41pvS/7JvbNcfhG
mlHepLH8ft32pXdA0x2kLeiUt0EErgKthohIrXYwnaCf8UO72DRruP35wFdHR3F3IRQAmAo1inP/
jhLBsoLNFAtWt7E1y3Pt9iat4i+tPfo9ktU2JB//YlB4ayI9jQMCQzs3mZAu5uheBxpdPCZO5bVr
tfClFcPtOWuDo8dbVw30tpknv2DQloCESgIFgUC6j6jG6wkUnQYvXMOMXJ6qyOHMQACcQmjlo0o8
2OdJ7ToCoMKweJxQqxJP3doL9PLxNmfzcdahvZeCG0F9P1Vm2VXOGIEHMP5ih74OttJ+LyNouEYg
Dn3s0VwqQFXPoIrX7K4v2OWmPjetBA1VKw0I6MK0acuDNNB7ydDc/Dz9MQD0fIi2kjwysnaQrcHB
5elkHku/8KLatmtli0vnOBuMem3UYTwkzYDBTAYwioBngHXguXGlB9WT98iA6F09eM3grhxYly4C
s3NIBP4lQPrUe6QamlSfKMYWZmi2T3Z1+R7+cZJ7nj9kD3DngtrmEqUool7rZxvCZf1+sNwf6DF9
aLWx2iPu2F53isUB/TamEsL3LkkRq8AYJz8sfTPhmIjoiuNdvoTPR6TW8G1u4YlMYIRqtyENenab
gCG4yMm2No+NsZmq76b2z/WBLXr7ycAUL+TJ5I5GCJtubBZBnSV3Vj9SPIxLbYNevrU+grV5VA7g
XA8LaZcQ+dDJEw8fRQ+8zkpnxJqJ+ZY5CSu5m/DJjmIslfMNERmKnp4drYSul1To81LNdNJAWswQ
xfkjToygj8mig4VxWO6dBv0/cVdSr+08SfZhdrDiVxu6epHuQQ1aWA80Q1OGZ7YrT9pLHI3yFfPi
nnyFW5AK3ej4Cgl1NeKZXHomeHPTr1w+5NBzHcKAQfuuXzueF53mZPRK0MtryLtUDeyOyYvJIJ6x
B9d0gLb/6765uCFgBrLtqNWjgUqZ5WbqwHMQwo5GkaejGIfBQF8VojoRAsLLZ7iLbgTQNj+CDPG6
8cuYC+B8oDGAYnEcXEPKqw7tfdZomLCdCueIrrUgQ+prkOSTlfYh6tYcar40zyOTU3NUxdtK2xHl
aELwJ0N8Z/+opBFEoUeb5wpthXVRB7zc5sVwGHhwfZxLa/l7nJjtcx9isd6MZgTDBXSNBGGHKK63
tgnMJIgSr5tavNUpRCbwukR8eXGrZ10juyKGLQflGK8nk+d0E3jzs2CE9JtVyc3853VD7lMj2+Nb
AeddYRNa3DOn36Bc76jZtUU24Bs0OwlfkaIdbnJW4FE1lb1f6KCwGLRo2oGNajxWsVk/5LLetXh/
rVD4/T+TAUT6/xap1MepAX0hJEbwIToDDKMN+m6f2N+1dpta2wji9WhgHjBJSLbJtePrMtCGsxFk
XMGtN+N0lDUXJInBfFTiiIzGe6IJQJ7X9MMX3QqwcQvvSToTMJ67lTm6bg7OaExz/AlWu5T8685t
6H8RZ6AjAgofAMWjhKlcJ4kmiVZW9RxnWMeOlXveoT1j/Lbit0vzhbYLHEI2CvgXCgJ2VsWGk8wh
YY8jVobOe2FDK9xqwQcTdpn5FoLcJ2nzEFjG4Zusyn+axn4SNAT9S07ewpaSldNp8WgEDSJ6QZA3
Q/ZBOYL7TMPFVKM0nDb5JiThM3BM+3YSEEaDYFMYP9Eu31gy30TZSsTwKy2nHlV4pCEhPIvUALqm
LG0KxnECEik/rR5rJndxTb9lY+rl7fNktIER8R+QdZjzuD3qeH310Sa4hYbaPDRWikDN9Jj7cX2F
5k2rfhLWxUFel+FfFcY+2o0Q7QiHjiUkVvqnnIw7cB54YSjvSzS8hukabcWSf59aVOKmCqoO4zjB
YpVMAuJgNGj07CNG3sRarZrPE3ptdIqXG1o7SXOArRTRtDvEnl29V8PKDbR0350OaN4DJ7FEbWm8
MVwYGXEEJ4nw4gjsUceQ4/Gzub5aS4+SU1OKA5VZ23FwHKZ+A/xdU2ygKmbHn2EaBSZEpcao86pu
5dhfNglOeaBkcRoR5TZPhipOIYWNwzYUsJT4dWoeRlf3OubehwxEXflDqk0r3N5L58asVI9GTJA1
gMLufE61vLZGbuAQJBSQW9u5j6O1GGlp2ebxoAVhzkGpiIqy0mOwGre4vpk9Vo/52A8A9uHAsII4
q0AbEbXQ5mwgEbRymS85JQRiQMGODD5e6soBVFc5blK9hybA+JCSbQsdoOFvLhGwe+EKcSlFaUhZ
Nb2VQxFbA1QQu6/adB/xt9h9Y872ujsujgS8Myaqgg6uReU2nGw5ZrhJ4BtO/NJ1/XtSoytlmFa8
fvHCBxLFBv8LctEXEG20H4WRLkeEeO6dxTcsvRmK7Vjv6u5RtzalsSF4I7Bbo3/9i/Gd2FWOKi6N
jg98mo+PYuumyYGI5zLXVmZx6Qg+HZ3i60kUT1E+yxNxm1Z+Tewfs9G9G9PCN6vC3sZVZwSiKFYg
F8t2AfJBcQ+UEurOtoZCkAa1frD45H6cOze9zYJx0h5CrfAKQ9sy9vP6fC7tamzm/1hUAWhhm8c9
QWOZT8rId5J7t1vDRi7e7qcmFJfE44YKFsGE44RoRcbO2vDoMRq+VMxHecmEhFnYrmzopSPyF5je
QDkZberKZgutymqmxIKb9CglWx+gDPRlOgQEqKa4lseW5rf6MB6uT+aKVXUygdKQKbqYMFL5MFWg
6n80+XutPTZ0XwtfrCG2lvb6ySDV3KVL3C4FrhyIugRtPDecoOOQ/8VOOLWh7DeI+JUsMmGDpg2U
Ej2Lcs9ERrseg7GFAN2KubUhKRtvzJ10FDrM2fxrBmx3ITerqh6/rhElBGFw+Ln6P+N11LIASaNW
NLhD/Q7EwPHWMPvoA1J/7HsM4O7WLY3iRZZOem/Ltp78sY60B1R3URYb0mi45SLLblrLAWHzde9Z
GPtMeGtC3Q/spsgWn1+wToG+zBavVyRgDmF0bGzpOf1qA/hcVVUHP7/O8WDFTe6q0HkoT9Yl6ZEj
GwZh3WqOMB+j3LrJ5IAnW+3uxt4cAoQvdxK8yR5PymllmAsnzkxRgUYwtJqjC1Y5DliJpw8YkTFM
gp4t0E/hsrg+kUsnDkxAwAxt5hbAccp1Hk0ibK0IMVnJbtx2L5uNU/qZ/UG5ji6enRzwGF6pNC8t
HmqM4B2caYQv+PMyRvKWlnPEqd1mbKch7kQT6vVxLRwv7NQGO3eQ2tCBWGoLnNUiADWFjIIpvwvj
N9BSomm/+4tQAqTuKEGitWSONJVZbJoxYh3BezQ2jpQfK/npxCsx5eKsAdWKpx88H21l5yPKBY05
n2DCMeDy34f8bmxXHpcgZFrw+DlOnkmQUQdWaTDaRNZjCi5ydOnE4m0WhPxm6Wn/DtmYClSAofmZ
NYV7CONEu7eLpD0muZFvEjSF7MNS54coqdsPKkP9q0jKcK8b0bRNNCvCq4KVZFf2UbgF73Z31NnU
U2+yi+kjHcFwxiKZxV4vqV6BaNSpg3xMurs2zvRgbFjlx01n3jWjrT3UIpQt1HHGaScMEX01EyO7
Y3lXPYVVI29pErePmVZ3eG3yCkx3ae6CjqhroiDSzW/OlIKsuqBNaEIXrmpfuy6ON7Tt43vLrq0m
iK0YhEwVKqRo5uc2uAEniNi8twxkPpi44bmvpuhgWMLYuCECHa/rHLrnlSwrpJxFfRsTMn9ZmBx6
6HgEpugKaAdTDrJUtxy2gln1Vi8GN991kej2yDIOBxbmceTrEydvUTY5x4E1EhwPsiDxJqTZWHk0
1+mtWenhPhpcMElVjd40XodJ3A4Q5wos4LTQ/8dybd93WYxWXat3twnr410+ueyfvOX5EdlH7TVJ
8/5zCp3woakGutEMTjrg9SnJvBjVUBpAkJUCV6inxhcymS7K2pLdZHlnfO2y2vxBy1h/HOws2ZS1
ESNgRstBFmhFmX3JUzYI8DmX2b9FaMljAmL798To+0NZGJNfD2N+h/+9u+OOA+B5ZpO7UBsNFFYI
PzjSTO7M2BJBXU5x5Qmke7+4wmRPQxG5CSSQa1KhAcfJhm2YR1G2QyO5eSjNpn1KEyK26EpzWz8h
ZDwC8DV82j3XUeutkSx2oHK8G9AcV3sUjLaPDloz7rNQJBXY3+czHJoWL1GaF89lMbEySCpeHbpS
iI+IMu56wqiHr7RPABzNjHGyjibP2n8S4CO3yZRVx7DTyWvRVSQ8QP41BjOgOT1B7ajY5ulo+Vqo
2U+WLcJDazSWvutpSKKN6ERoeKxA3tWnSTr2u6xp5FNW9WPvycwNbwdLy9FppHX7MK40w7OlKL+h
UYe/EswL9wRYal8iw2qKoLD77LVMqHwxQa326VZgkY0yV2+9pEqK14L04quVIaOAPiKGdhCecvGl
HDL3KXSjhnlFRQg4z2l+4wwy2kwderyzshleTTGatRdpdflT9oPcGCgovposRkNL5qBY5OVmCRbo
PHb5C0lDiH/FFh+8CMH5qzma2rYMO8I9vdQzYP5DObyTOhoOYZbXrlcMjN0MlRneR6TFBi51S2IX
AczI86q/GYZU/xiBfPLMVFB8uuWEOdh4S/s+r/HABnWOJQ8ijDUcHaxORyj6TfWR1lr6OCZTV3oQ
mxEH4bB0W1gt8mXWxGtkHyyJXo4k/Re4ruGtst3ukDuZi8I2koAPBd5oBTqUeFDVZf01ckJ+j9Ow
C7Q6H7/ZuSm2EwWLE+kLyb3GrkDIMY1jdBP3MUJXd2ThTtAkf5E4rrd60pi9B0PRoXQrsQXQI72j
VZk8a+HI94wTC9shBSeCw3i7iQgY9bNx6rfghEs/crfRPDrybgPOCnsPygkwybHI6oO6Hm0k/QwT
mBAQqEZbOtqQhKRi2MRJQTdln1rDrmKsdn0np9bkoY24cb0BvHNtYPIm43iU1agOWxUoWr0epGIb
NPi3xLcjO90wI81eHcjGA9fWSA2S8dSqRx/9NlPlu3qT/gRNPHopZSnad1G64WYkdfVh07Dd9zxL
t+BhaD5IpLV7Aa1kv9a6dlPbdRWQedJ5oU1fqNHpPweaOp5tp+UTgAH2bdS6zQ1kMqaDAUcEl7jG
10QulkoB4Aj8fcsp0SOPtRFCXmECJoXnKd7qqEUY9ofpftFRT56Yr1VeOm7pmrTIYjQ3wwVnKgEk
kxWzNTBQpTHXkrVmJ8AGn9VrwMrFqOfEwvwFJ7m8qKvMCNQUKOp242dl/DuT7Ls6BC8IEkLxdzfL
Hmm71vS9GEJSHY3YLnLlAJDNL/UTq6Kxk05qCBrSGfoYH6x+2+WxB12imO9l/CWk/yZi5S2+FKgg
q2cDqYicCkKuc5txw0FdPJevy/A+jr2BbdtqNzR34dqjbinsOjWkTCkUnUa3n6vKWv3a1f+Q6NCt
yQ0u+cWpifkTTuYvEWHN43nVJvsgcwuMx+TPS+MMCS685IDxmmmPzy2UALJRc66/ucPNMO5sd+Na
KzXpOaBW30rgyEcTKUgP2AWM22jyRjf6uWQ7ObeDkx3bOIXqZAwdWTO4HtsvLcmJKRWTUdt2U+UZ
RhM6Lw59hGKisQbtvexkB4PoqQ3l5UUQ5RUuhw0wEvpgoEOICMrMSQ/ssAbLinZrAlnIewblCrQG
ElAR5eBgKQwvTeR+hDqfxIut1T9tgASuj35lolX4kGOnImxmJEUdbVzyPnTILByjNTDUkk9CYgDt
eoACGxdK4KzPGhA94OVp1j/T+pXXb38xijnzCpIAUNCrOliIgppwbPCayd2NEF6LLhPQPTrFGoJy
0VdwRAD976DhWBXIGcwEyYsUz1sSHk3th+jB2LRSYlgzoZwQOuSmIc8OE53z4vYxWiQCfU0ucc3G
/PcnR0SZ1r1DHTyZnfKnSDdp+SCr579Zkd8zdfFiBolPNWAYFcI1YX1xys8w94d6rX6w6FknK6I8
lWPD5BGzYKeA+gt5S/qVvPDaVCm3kSbwQAoppkrkGwGpwcZ6N/6YnH8+HU7GoJynSWqCU67CGNrm
mHRfavclDZ+uL8fKNP26dE9W3A0LoMFrmDDpPzyD8Eb9F3fCLPoAZCrydQjBzl1q1Lt01HPUqHLj
GENGEDe2/sdyLfM8IWxDGx74XF21TK87mincFrt8zAFmGR4d7amz7iIA2NnKqbgUD5xaUjahQNzM
CzQo+aO+o3wf1Y5H2RMogMs/R8HOY2LQ7ps5XZHyOZ8306hCUSSw1BuBQ+8nuu2Hv1l79EQBh4/c
K3Dm5yZqCeEiI0Shva3uLLf02vxv9vpvA5YyhqxoS+bw+XTv34phy/hNGe7YWtvS4k4EggoN0sBe
Y7rOh2HrcSGabs7B2bsh2moi9ZK1i3rpNgTjKPowUAYCy64SB5bVhHbYAbU1jpbyPNqmbPTA0mUk
m+vbcamIx04NKQ4Gieaa5u1sqGmrWySV0mOBpMbGbpvmER2foV/3oI7tGfuUutEEbLK2GYuJD57h
tYh7ydlxL//yQ1SPTSU4yVoylZOJrWunW92UaKd/jvSbFpJi0ljJOi4dQ6emlJpGUZkCeRWYmgG9
MXkaIM5xfWaXLYC8au4GQ4ebcg6RDETlyZw6bZtdVd6TfmUzLXoIMvj/+X3lPnALsHTVEr8vin+T
LgmiAtkS196QeI1U+he9jRoD42mHpiOEjsD8K84IR0RNCxxmvtMzCNVZePxoWysCsyJyVu1kA+pl
e2YEXZq0vAVg+X5E7m9qOmTGei8BFTABD1E8uPvOuO9CF4mvlblYeh+efqDixOhO66ZunotO++Kw
R86OOd/wEgqhR1HtyRr4YnHqT+ZDOQCQc7Rc0AGhsoiCWBO3HqtGtBbuIySIrjvR0lFzOjAleCnc
BK0jIwaWADBJ3lrtXtdXToBFP51p14FLQN1C9dNBKywwQgBwkZi3PDUQfq9Vfxe39W8Lavt9XGRu
CUwHcALQLMia18beFtk/WXOr5Wtw7JXBuMq2Dl1WD8LEYHhc7cskvoWe1v5vluT/5kt9oTfEHGUS
YjQu63YlGZBXK7zMzlaWZW3SFJcWfVpTI8TKj2ghBimGXYBcKw1o/zIkWfDfDUnx57ECjyJovHBt
tjRg5VvO0NvtrMzb8h79PW/KeRjqRmy7DeYtSvY6QKB1czcOd4IhgIJ+j7Fzyfb6qJavNhfN5KA/
B/uCiraukjEdKO1wncS3cX4M5UMG7LFpfIGcaAciH+pRw0cl2MNL8W/27YzMQu6doH1PmdFCTiny
0zDNm2PRcV9Hop+vaanMP3JxLJ8YUWa0p8WosXnnus4usXd13gCSv1I6W9xQJzaUW0YU8WRNFmxI
8M0UM6lBt+J8axaUoDAaqirWNFjAXHqhVvr9Gqh20fNQ+EN7l/1LfuE8XiuhEMPKHKirwkleExyp
Xp5Dtw1Mrsy3QYEEppvxGZWTr0B/Hf7CB2dVSXTTQr4d/bTntkU6NInTShRQregpdwiae16HRiCX
Xd32je0XUn+q5bepfQcufkO1PybsxEsF1LoIVOeuYfsiT6BBQ6g2MPY8MVJwSNujvqe9ZkGlvkpv
Hac03q6PeMkpMdUQ0UWDgw489vmAZTwYMxUqnJJ7Rgpe+eJhisaV7bV0OJ4aUa5F2JZxRWGEk++x
jYLOPrMqPCVfm+79+nDmX1L32KklZY9JKcao7xAeVxLMf6B8RIORb6JIRNqP65bWJk7ZabhJWIZC
DOJF92sU7e30xbY3100sbYS5Ax5ckeAIwQvmfG1MU4gmHgAtK8KvdgztHNSfK1QkdW9wvxJtK6Jv
1w0uj+n/DKpgKCfrgCZuYNAsyYZJ4BUgyZujCHrdzPIi/TZjno+rKi2jNot5kdItKzaUBkX2Quhf
HFQns6c++i0IwoO1HVZI/U+e7PpqJdO8dBCe/v789yeZERuN6hIiRniSSIijQfg1WbuV/oez69qt
W1eiXyRAEqn2KmkX9+44eRGc5FgS1Xv5+rsY4J5o08QmjgG/GdijIYfD4ZS1pPvPb0NgU2DkVXwe
j6zLAQlnoE/ZeWr7JWDza6tTFBNRB71IF5SJVMPC0oOKfleMNGAEHxO2pzrFfeUgZwWJnnGdRphH
YfsynvxpMBA3789bgXT9NrIEKzABoW1ZLdYvwQioZqNnXuELPiMvcme6kSC8g0p3KWk7Q0KDjkx2
WbdPVfzY0qBsDgMKxIid2aUR74FvjbmuoCwVL0ppQONYf6DS0cPyKaCJpsI2hggWqCXGxPzCGZcX
mmooOLfMrTAcHZUo/c3NY+7YxZ2NIagq4D0INwbm+4BMS+NWsebSA45xDUwqAOjmE/C1Y8ZT00UE
XzQ+MXPXTZe9p3BaKhH88G+OBSm8pUlzim5m5txmA/DUSnZbtiqMX+nZ2GgiOHp439FNV4jpxry/
spypQjBiXLI5tcPOYpeul4NCnMVXtKlUrzzpKdnIFvzy1A+pNdZcNqmArbRvs6cqOQAXB+MvXzgj
fyWJQLaMdaMbt5CU9JbfUt3vVezsiu0ST7xDKsdpK0jIKcLRem+i4YcWitKE9Khv1BCOujcbNdpX
YHaj8eq4kPF0fpmkG+ISoDZhPgrdg1zJjc2VjIH+pkEtKkV2SLcAlR2y/EaL7lEEOy/pT3FcDDAQ
2eKdAMeCsQNBlSw3WE74IAfgAfyIXI3jRx4BAvFWAzFUX+0mcnSK70t0U1v3KMmdly7TE7EhJp8o
aHEwbnGqZ2RrJQMhLtaRde9tgt7y+Qeay+5m65lkneIgy04Ypk8x04TZBPqJ4a2q8ExyeaOfSXXg
/VwV7OdMXN+qgqS8GrOw6/85r51UIKBfMNABfE5LRP7RQARq1lGPNI1bXS3d9w5oFe58m7gTKOzj
57VYQhBFK5ZUZv+4RF3QqnMGarEk7eDZ55QGxkgyCgQ7UDeMV4sSB0oqBNBfaLdADzNgh0/3zXPn
AalFvKVb2u27aL1oEv3QxbZix6QNJQBPBh0ShvKQxxSu73YyOewffz2k+c3S3q3Ai03a7haoajv0
uu6TJrkHienjwrrAy9/Pb5/skGNcGfhTGAZykRQ+VdL21tJuPAT5DZgQtfl6rH6fFyBdRSDgohiB
SjDyqKcCMpM2s05wnTrReuCVu1rT93HsKiyCX1CfTvhGjHCB6QQcpA6PS8DC6w8munSL/cCe6BcG
nzkX+b/qCIfZqAxg0aIPNIgQ06Xow8mK98bA/J6qJiU9VxtBwksldSN7qAGgE1Qm4OW9d4o2zvyp
p3eDE5ZVeuzcL5T0XLRx2XAeKKuLUHr1NHh62yBZH2eXy/qm20ej/UJ1FazEKNkjwLJM8drSCJB0
mIaEjcdY4MwAqcAVqUqEyix6K0Tw9Xa2AouohJDCdu91e3jwysfzJq2SIDgGQsqiApkczgyoc4z5
zsoVWyGNQVG7A0snMMDhe4RYJdOXNJ5anMrO/aZXmBW6WswnbXhhyQNAl5Mb7QbJtPUrL7yNVPHl
kiD2zC3+4J+yFe0xr33r+LUbKlHxuemKZ3UrR3B4catPMyCissBo7PKQmsvDOH9rV+/eXn8VmOfz
nezn+R2TOaGtRNEmyoxUWYXDlFkYTOAUA8Nj9p9JDPFw2QoRzKIwOzNuI6g1egegyPqg5QUGKVFB
Uso83VYMt85N2FQ53URmB2JqvMDyefEL+2c/HWtdMWgh7czbChI8N12M3DH5bB7IWoN4eV8jbNhN
VD+CeA+ETQCht0wEVF8o6WHMFwB8SCpjUlzMAHgsZp3Jr8N81C/70rkdleD+fLsFA4QIjwNuAorq
E3dKZFXTjP57iHCa24Y/k+vVT5PBLxjBpEyDZM2lQ8pwst7m+M2sVUgKki1ERdF2bUywYERVBHGw
x8EoUhOXiA5EoKk6MHRp6D8sFUC2xOpPxAh3IoZ/Y5o5ENP3aALv57ueNh99qYfnD5fkOJ+IEa7E
flibMeWzlHnHbsDEgrFsP3uYHe+mrSIfvSiKq15yMzp4B6OKhsnbz7U0Zmh6wzpc9cxuXqlZ7ZLh
I4kwdz49waTQU/zTS6fDF3TcyBRuY41qk9X0JndZYbs+tdmD7xPwb7NeUTKX7hneCYhrbaASiuCA
ddcWccoFTQuQOt1kP67FZbPGChwRlRhBHzK3sTPpEDP3h8a+Z90+T47nl4xv+6dDBn47PH1A+oiI
6dRP9VEDjjE0zwfjhF79dOe1yOJgSKfw+y/UaEBfhR4RwDJzJErhQgHVNY4UFzUnUzjYRwL67FyV
P5AuGRpF8Gsg+gWE06k+XUEwJmG5yMJglA7oHQt6NK1YcfPLzpKho9UWoTiWTRxNjOPZ1OJBwxQo
Mw5RglQ4owCto0vojR6GXmYkEtNKsVMyzQyMCAI8EaHfp5E6NtkJZmaAf5n0oFjy2qIJHW+c9ilZ
FerJHN9WkuCR1tWxMZgA9RKPYkKZXpejdxEDexA3zcV585MpZaLejsZNoI18eggD6iTKvQxJ0XoG
PawONDlm75bWU+STZVZu2niHct4qvOIEK2+cwcurFJkYLyvBgHEAf2TiXtmOv7D9eYVka7eVJNz7
oJxbMeENhUptD2QP33Z+jt5uJE/nxUiCW2CG/lWIr+smvDA0U4/xX4ix1jtn8g5VVSscuFwTDtbJ
ac0/YeznRQ76L4LEUlF+LBgR9745w25S0XZJDQBwUf+XIri4NDNIk/Cs6VDfV8PFAkiSWXEryEQA
yQaJHUw3c5jz07VKi8IbJj783i+3s/WqAaJW7xSLpZIhuJ12nlrcdZDh0j2N3yYDCGYqLjmZ10Ht
1AOgPji2MMd/qsecmxmgxHAbYHrxZ10k1yMB6xFh+xwIpFbj+i7wY/3zdia7xfk8Ac+LoRlcjIGs
qmVTH0OvdKwxZHvL4LCbovIBxBvY9Q4TmOC/PS9Sdla3IoXtGmszj2sdZ7UpnFv0fQTmVPwaa2NX
eO5+dAqFW1VpKOwcbdGZFtlY1aWqq6Cn83tUa91FPnZv1ah/17242kWpd1ugH0yxuPIN/bu4gu2D
rC+b8xqLuzrGDDYuJK4AyTKG4H54n6vou14ZNyABULQxyM41co6ANUYeEDelcA2DjsVcao37wukK
zwYyZ/6aBm30cX4bZQkz9FGBQgdjKRgEF/s+KAYZZ0y3w3+Y9o2e2cGS2yEYNQ+Nxq6K7HvvFhcW
5hCteDnG1vDrvHipFfFEFjKogDQQ0YDtcRxbQCEjeK9+9VkBw0n3ZjziSnsvNKbYSOmSboQJTp9Y
ehoBFQxJGWDr1fZrtmYXXgcKF+0rUTV+7l+1BB9gYRKP2S3UWhIMVOvulVM6iAvBcT1Xd6zXwzbp
fXdVtsaqNOT/39w3JT4JMHmQm7D6aOZtwKzBtzDVAaysm3lZArTL3ccj4GCYfoyG/qmo7TsnnXrQ
QOeHJht8Q4lUKd1iWwd4EJ9iBxTT6TdhmjZvp4EfH2Su82TvATedhoA68FUgcdKDupEkaD85LVAw
EmhP5x+U+EV+zFEMMVgYxSWYPxSmK71LNtIEj1QtQCAgXK8UCCb68hYhT2qAhPD8AVFJEZxPMmWW
ZuXckiz0o+4w+ekjGlMIkTrXjSr8/xuzIb01JMbCt2jo34jXXyeDHY7RK6bhdtROd2nyXqJX97xm
sto0Zxv5v2GITApsTFhTc6mzle9Jml4AsTIwxnI3Ov0R0TPKKywEKMbjOJJ9otU7N37Xtfg+Ty7O
f4lijUWK4L7R7AjTfjwNbYY0MYGNmR5qTUWzIwsGweqAhwEAA4GYLHh0J+9qy8vw5okdC0zy9hED
64evaPJXhHm6keh4TgF9Dw/XjfElcxI0kyav0boqxEjdzEYTciqmIn3l9gs0oUt80Xb1jTE+GqWL
NhBbYZmyYiN64EC/STGCgS4gYdGo13caSTxEhcCkA6PbaoFq3bfIq0Pf5nU/RHfW5Jd0BPjDrlNN
nCqlC+uZIFTtaAtFTeSWKvpgJ5eJG0z1FTB+8+EnJrJxHgHDPppos5p25zdT6s42qgur3DlTM7T8
jVylQChjwWof4nQI4+Kl9EAeHpyXJstQnqy0cDvGcVInBV55QbLeWuOuRpurNR7WtEVc9Ui0x9wM
Z6aoiksNiXc48gNBPs02al4+6V4FmXWUXJTtCBD2ble62mGAiuf1k15DHNALA/4U2UrBkMbFKpbI
xGvZSkCKiThVG+ghxwtjpW+4thQuRaYY70/3QK8DPB+xDLlUMbU0WiHgJ07nt1n+u2+8MTBjO/VX
03o5r5usxIGap47RCnC5m6BVOD2QceW5nW5BHDrV6KHL6uu+a6rQ6uP5AoBI9mGwya8+bTp/docq
JDMw/OtofSrsWoUJL3OmcOpoD6D4mk94sGbRkxlRVh6w3LukQxPQxrnJla8sibmi8sWfo6Am4Hza
wp3Vs3g0XTIiiZg+uuV7PT5UQOtdQJJjozq/6zRQcjkKG/q8q5CJ1BjaYwkoWsTyq+aaSVpFkMmK
wOieUrcFRvBFNangrlRy+P8397FjDgyskkipL07QD09LuQdDdku/nbcalRR+YjZSajYBTt+FNlY+
+omLoS3jieqojD+fl/PZIviqwTzR5Kp7jmicTZqA6aDn2uRP0/hQ6neNCrf/8+E+FSH4rsSqV8/j
ImbnZ+xcGG0YV2hn+FhVVYDPdzhmTnQTXG9/mMzE9pMegCXawnuF5/ohbr1H3R0UOWupBDDMUOTZ
OD+KYNfEYEmURkjID23Qs2+U/GeXy9E8QYcIfDxOhiLs+pDUSzf/Sb47Lx3Zk6jys+iuxEjQ+V2X
WddWjhC4mnOJHrwJqS+7COM892MHgEooBlGFPrL1QukJxR8kjoCaJvj1oUfgVtvITLXenVn9k0+m
6mKUGJcFv4pw3kFmxRHpv1tMQpRLifBwsGoQZD/rYPxMnIKDv/htdeN5H9RmDz0Z9hl70MfuiALH
82CSUDdaoGlV8BGN6lkg/SYbQKkEPp+ThJ2e3XYAyxlG+RGy2vlVtA5XbWocSGPtF9j+sqqqlzJx
4BKB6SMHCLPhR3zjKqoKGA+Tg81su7X+vjgRgGKKFeSiQZXnIGNni0GBazKAv7EEWXLsUzo6/jo7
02UMkpCdN6y562MitCpB0eByRC02di8Rkkj3VjVSFUmb7HtRJ7FBMkvRGiF2w0XrGCGPjOVZ8J7w
o0wPtXW+dNPqetb632U6qGyEj+me1mcIqOfAQGxSmCIKrqcLtIA6d45dHihqLWgSOj2cyHCN2a7Q
WZewbTykcQrM3U4HtDKqdof/+CfhsAUKzA+OUCgIx+ROpw0rQpt59MJ20o+a7u0dHZ20lrXXBvKy
phNCHrTTms9jHSsSVZIDyNnjQVbGGT3RlnSqeglfsxYRYjgr/jklrm8Cw+o/uxI0cv0pPAAGA0Oi
pxLyMZ4bMkbI2kY7mlw0xtUMgKTy7bwUyTV1IkU4UnOZGIBfxCqOzkU7Y8S2ufPc3XkZkgcFgRAO
lYNzhHSXsFhdu6Zr26E6VFrzPsOwgR/HnhE4vbEcei/LwMQwZWFeAYh7Zv18i04zJG+MybrsiuFh
7NdF8UWykwLTtYALyBPWYo2MpNFE0QAIaFTzA5UEv3BvI127H7wJtYo5VKgvs1SYKHA88aIzYTKn
O0nGDmVt/qSpjQhkKUV37QHoa5c0VfN9TG22R6Rw18ercwvA6xvmag5IITKFwf5ZZPG8YANAc2rg
vKJH6/QrIstN5jECIMVc21OPEeGC6EFsF/RZ8wCR02dDC5D3OSuTK/RwwehSlqFMaWDI/MJxWPs8
kwxAVb3m0Hd3jEkIPNt1wNVWZJd6s5TJLlvxS37X291z5aVGWEc1Rzsr+2UXr3bxYtq9xXFsjGe9
p9pHU3bNwWOa+WpFUXPM+6UIWULX6ySlBSohUZT4MXDR7oe4nVWNSp+fmdh7BGYI1xHX2CKNQTbj
4W2OZR64Jua9TOe+tH71KCNkRgt0TrKfVU2MkpQzJAIggF8mvC4vrD8bbToNDl4rw7Lz3AcSh+Xw
rXSek/EdhHcpcjD2DVXSN8rONy4DVGYB0Q64TOHoTbm5WKCRyIMpAbiqwZldsju7pYpmAEncgzsH
dFjIZ+Ogi920Uw68vHRGJ3Q+eIByu0jrH8x9s539+aMkO7dodgGvtc09ipizmqqWDJjtyQPqTjtz
zi9sLwuTjvo5+R7PVHG/SdduI808PTHraI6MtZDWrwAQN81d7tw3s2Ll5EIAi49mZN6PImyQmWRz
7HjgHpyL6dc02/O964wvFesrRZlZboCgzkB5DtVZjBadqsPQwtNO/HVeRRN6Tn92CzprrlbPj2dU
BnemczliMrVWwUTz0F30O9QjOGzgMsIEpxDau7R3IrvAKtr9yzo8zfVlzAA+4Gfai94eDdVbRZIV
wCQA2vQ59QGGb8Q5+QEEfgW66GAj/Qvm1mcS6FkYpbs+8x32RvIghlT71q0P521TFhFs5QqhPzMB
KTi50NPt+kPqzMdpUc2Fycyfv5GwmKhbfcqltv3UmzmATvlodt1dNNNxaQreN1zZqyL6kJnlVpRg
+1kVo+sNEXDgxmCfiu2ja+W+XuRfONBbMcLVGLOlWdsEYiIMFdfz/Zy9eUUVRMvvBOiZ5zdI5vLR
SwTSHg8+n4p96jzb35VTj5OGUQ3v0WOe71kPbfQ0gGDaViX6TZk92HD2YDsigDET/b3RaGPTEh70
oI+zN3yvfjJX7NxOax666BWz4Bq9GeL3pQoK90iyj66+TZwalZuDO17p9HerNX5RP+XrsbTDtFRh
8MiMaft9gr3aTUcyK0Y8AMhopvvjsm+dB9L97FNF5PGnJ1v0ALjxgF6D1ypuIcHxkNbtjMTCSrRm
gjauQ76gmsHBY/0+e2jsJUwM4md9ucsrXL75j5oADijIm18Wuczm19IF5Ogc6PbDHCs8vDQy3X6a
YOaDWROUebEITXEFNCos/g6poZaFxHtmxd5m4ZgdK3CwxUVY/vcRLIJ5S4hHvxSwlsQ3RNMg6YFM
FEiDgXWO3Kkf0WBSUebJ3O9WCL+5N4/YrKu9EgOGCACM733vW/3BKfYkeZ6sYxHdmaoGCVkgsBXH
rW4jrmkWK04XiLMtFri2T8ntjGE5T/U6klkvnvo6mAGQ+UWF91TOsGiWbVTwtiQbMXF40a6PCYDp
qPGeq1A3JH4D1+WfPmJ0tyGndyoKg7GsSClEpezJjluMcwKPuLqLgbVIAgyEnfdSkv06kSbs18TM
ONdmSANfytoA8xHz+WlCfdv0C/oDOLtoeVE4RomvPxEp7BnDIHJpjRBptmSn90M4VTe6yjAkG3Yi
RHA368RY1PJgKp4Kv8kvUXDEsvpAWh8bRUhlSncM5wkzs0j1ochyumNFyWhOF76G+VM6X0zpbV8S
DOmFVryj5XPKaJCMv7vyd2pfR+vRIW04Udsn+t4FFHl60cf7NspDY9hhsiqY8wFIm3tEFBnY8ZK7
yfvvlyCqJX8/V1ga+MehNFP8foseBQ/NS0Z7cJqfk+bunN/nrUuCK8qZFv7KEqKx1sWMzsqjlKj5
WVlhp31LkQ71ej9LLvRl16b7mlx7xs6s7nugMy1l0JiPnvWWF8mhVl1BMve7+RqQSJ9uFJjLoknX
8TUelhmF1RgksIGV6X43XgCY3I+mt6GdD5Z1XxbhNH+h4gDxGJuzCV5mmHs/FQ/watLNPDSNmvvZ
ezZXtIhUl3OiuACl5+uvGHGYV1sjzetSiCm7t7Sdwrg+lk35lUO8ESI4RItqyYy2Jiyl9qMDLvaQ
7mwVULDMN/G+LD5X4QCBSjhXxjBPecbL0on9M48u1hxEkRetA7DZ7Kqqvs2v541Vtm6Y6wXdH5JG
aGUWtkfvdfT3xgvO3bLT3KPlPq1fuIL56PD/RYhbU5sT6NpriGibmzz+3tg7rVScbrkWYC3HfCuS
TWKuCfDxa0+0CdfHelzoN51dt6ppMqkIVE5sHWlCTJoK+5KMptGuDrQY5yd0QS/ZNaqu5/dCVnkE
Dt9fGYKTWixwXYBmBPbVvq0/KHLuXaBZ/5jpj2F8yHEtWkOhkClXC+8czEThBSmmDZu6H2iFRqrA
ai/i+CNF8oi8n1dLdlOg3PSvCOG2jQzdLZCKB0prtJu0I4JwK2Tl7ertzE7x/lZpI2ySt8R5QgeI
8kC7HhvHKf2B9ujz6vDfECJtbNJfdYRNyoZl6gwdMpp08dPcp87r4ha+Z1wRVYGIr8w5UcLhNJym
jYwaoqbql6Fd5t1HPeOheDivkOw1j3yZYfL+aATJ4qNtZROYUMD9FCyI7tAzCcoWw4+G8cpp7CAy
W7zk6lvHJYfFim4SJ35IGsXEqczpbb9AMJEaXbAAY8AXEPdiXP6xx2eToER9CRCeyt2nukpj7qiF
hcVkmWUClAzj3EAvPb2URm9N5smwkCdsQaOS+Hn64lS7PLqc6erP3jeCFHKPt+N/vz8wf4Cueczg
g+FHHKzN2r6JACP6x025blj0h3Hend9MyUpisIbzSIHRygOIwqlmdeHUc5OCkMxu0qB397Z+SIiP
6ptvpSECLaZKeUlsdCvwj0/bPEZsE/wS9Rxh6yjzc1ajl/hiHa4ZUdSiJEf7RI5w9446htFp4SFZ
AvJ110ECe/a7L1zwJ0KEp6pTD1ZZIiwNEgxDeVFAvG+TCpNZ4j8AH4A0JG8vgSXw/28WLLO1tSCZ
nQcoi1531QD2KnbVT+mu4vObI1Osm8T7nogT3BUQccDPocPmcvN31qR+ahp+ru3Ae+5iLVVToSpp
gvm11oBIoIQ00w5b9o5OTJ+2xzkLLfMhGz7O2/pnk6Ao3sHxILTEI8QWVNP1yC4HB5wUTtcgewES
w9Evq/15IZ/tG0JQBwcJNWriwH443S5rLVABnWPUX1GNpkPYaClep4+OdnFezueDCzkEbWQo9iJc
Et9TbI0rvU4hxzA+MiDXgsys+WaC8m8EepMzBYmliJg/2+GpQGGrcn2qDNABQ7Fo15bH0bvs+u8g
s1LStEnCmq0kIIWfLiH6Reqp7CFppTZB1BxF6d7po/jGIIztUw90GHXRVr9pYsePieEmB3vwsufz
6ytVFzy6nLoCGQ2xSBO1XksKPUW7Z3PToeU4Nx9c5/tshU2rOHHSndxI4ha1OeCFxfS2dCApm+rQ
QwTX2KD5mtHleUymbyN9oL0i7JHa6Eai4FJcGmEKnEAiQLirabeaDhpa76L6C1VW7CTqa6ht4jWH
i/NUNTonJfh0IUh3gtQOLKPzxxHobLrfDh8RfdTT59m7RV/8V/buX7FUMCAw67LYLrl+BrCHgPCl
3dvervR2+qRIa0hdyl8FxYYHI24BO1BBkkZ3Vn4zrffG8nZeGflx2MgQLhlD02pnSBK0UnNcimpX
oCLUrx2o5lL0xb6MzNeWi1GFE6DSTAh59NTRx8WAZqO5hhoaC+f5R7SqMO5UUnjCfmP7kVcWVs0N
JCVXCXsawGeeqXhBpdYONwmQJhd5SSpYe90WVbR6kNFYfrky30XLKcABEmS7zu+U1GVsBAn3S+aV
fWTwgzwjp061X3Fz45Hd2vqNijVK4jJsA1ArxDENNLaKTVdaNOTe6sQIDKedVd6Nadg7T2N1i76F
rAqd4r9bOdh70EJroWKAgoGwgiwh8ehmKZIl7Nox7nPrrfjvUQ7KMRsRwtqlwNxk04Kkf1be9+Z9
O740VbAud+bw368x1H3gkHBDo2wtDnc2A+oezog2Eze6z/Un1gSuG1BcM2w5njcH2cE9ESUsGxrP
XKe2sWxu/tFrbzZIsIOqXvxuuDGaV4PdxNGgeDFIbP1EpLCMuUYpgHqhHTLUk/G26ofWuy5V5WP+
K6fPIV47+7uGglsfl6xbFxeKecbvZXwH713kPTbJY54eI1Nhe1KNAH3GUzW8LCP6oWHqEnD+oXSM
3OOIXoy0A4nhNRkUuyXxRCAa+CtH8ETZNJok6yEnXu9MK4zq51HVc8V/Qlw2LBrOEOogaD4S7KHs
3aQyIzSkRyZaMfUPosqcyQUA2Ay4bcjPiY854uJd7KwY7gVbGCjlzafVqhSj/lIRSJjxYjdaGsX2
wiwxrAlK83P6u6ofbczCnD81sv3mGbn/CxBuu6Q3zHktCySYigcdntrM7pz8MVFxAcu2eytGMKuW
NSPubeiRdBdr+eo0PosUFiW5DjjD1L+aCBaVxF2czBk0catXLf3ugUgdVJvZkvm5CotQuiug43Zd
wqk/REZuN6OT0eko2VvpNe3roCsaxbaoJAjKZAjdqoo3qoDdiCADUqu44qQbslGB/38TCbR9jbKA
h+YvLXlJ6TNZAOQ7KXZEKgM9PXyEC3UEMXEVR2vZZDMar6r5TtNCt7omxcd585XdzCgd/yuCm/dG
jbyNu4zWEFEvt6BUHbyQom2yvmk0UCU3oGRVTRPJfLHpotcW5VDkxcWELHrawBVEUGNIln1jd6EJ
zuF8CTX7Gv65AdLtef2kRr0RJ+jXg7wDCDMQ57bXk3FMnVeHhEt7rFW9xPK9+quX4Cyn0QX80ApB
w/zDZocGmVmqeAZJdUGtnw9i8eYT4RpzG6/AqAhqfKR+nuqXNLmgMTpenxj7Qsxh/hUkkhM2wzQU
RQPHry/HsXhGDJ/XwYgOTFsxgiBdtI0gIfkQmy76d9HaGtjJNy2vfExhgg9QYQJSD+0h/Q8MFsye
iBano1WeAd0BJk58iqpW64b6gAldRTQt9TgbMYKlGT1jRhJDjKk/aNpbo4XnLVkanqHxGVvM0c8R
2p4e1YrZrIx471GzghVOS65cloUkNY9GMl3p0+1clmhPM8vGL71OURSQrSFBEMARSPmfILsHMjNZ
S5je7N5VWe5b7Dhp6Hu9OK+jzB7Q6MTvIGQHXRFwMOlHsnYu7KEyDmb0z7jcLY4qByrpYUQa5q8Q
EV8QuPsDkDcgZKgD9KiFpnsTOd+pc/CswEDDRPnIvEOnYliUmcdWqmjqC0FXBJfalVcpeDjr/z6U
BrUcmAUsHYByYu6iNce1XmuYRz9r9hBQh3UHgsHNJmiczAY06KB7hcImpfv1V6aYuECDRJe5XGZT
vRcOSKq/D8P+vEnIzX4jQ1i4ZhoB4bVChmFfJJ3hT62F5qr7vL9fkbHsorDSdrq5Oy9Vdi0SvL4B
/IcpDHQKn561mawG6g8QGvVgXvHRKsxGwPNpDfhlevdgTaYZ1l2d3mh9hMTiUhiH8x8g8/WcvYFD
+uApIfaW57nmkiHHB1AEFjnZNTh0kZf7Wv5qloowQ3q4eaUIaWakmnW+y5sYQC/IMHregNd5m4Yr
K3cgvG58kBMjarJUk6BSk9kIE9zkWpV5NDeo+en1/ULDfnrJXIXJSNfO47yDaBjmeGKn+mhx4uRl
PsFimhLQHJrvuO94ZqLJFRN7iaW4XqSm8leayHjV2E2PJjMotKT0KXG/r+1b7K0PRalf6aWLmxOj
KVTVxSv1Jhuh5qmKedxoZmxAxQKdoTyEGr+Qk8SUHIaiMdqCWE3MFBZFDd70BGpR9kFWzV8nn1i+
V75YqjEK+Xb9lSTogvLNnHTcIgYdszqdb3sBSR/GEfW97184VBhgR6HDwiUqvjdB5RaT3p6RB0B7
kNPfgul+dJ/RQT5GKoZYmZn/6R9HKd3giGynG2Rn7pKSAhu0AhEgq6ddM+BtaL6eV0h2cgH/w/mH
MZaB9NqplEq3SsBrLnhHOe+MfMzoA26iu85WPKJlO4QxNQwYYNAJoICCCx66YYrbBOsWa9dDfKGb
t/l0ZVYPg62ok0vv5q0kwRZ0NFIMSc93yKgPa+tdsR59ZaQkAFaqh9AYMaZRNQcTIxtz1/2urbcv
LCg0RJcNshKfKJ2H1l3X3uMLClRbT6Nh3Ox6eI7447wcqXls5PBX0sblupqWo56sY0XdK2ZdUbbX
OsXdLPNL9K8IIhQVstkGCXIKVebx2+IhqTsfGWB6Y/KxoD5lLre6iitVao1osbHQP2SjzCeYieMu
5mREUKpArYsugW18JIDdN1NFpC01RyR2XTRmosvBEuQUSzqYzIKRZOsRRdg6fdamXVffWaq8oVQh
/kiFPgiqRB+YD3FXxcyENebahd1+uN74y8uBrtc2ihOmkiTYfZtH6RK1kDSZD0CBo8U3wgnD4mx3
3u7+9LuJOT1w/v6rkhDY4CWMjtfIgEqNe7OOlU/sNhhL9lJ39LHNhutUr4Ff+mzWr2Wa3GP+zdfS
dTe53yneZ0vd7lY7DZyGXdBRhSakWgR+6W0OxZBbjU0bfBvQbTtvV9MbPQlb7fH8EsgSEEgHg6oP
kR1uAsF64sabTGNEb4w7/8iHj3EMVnahN5dLHUy/z4uS3dIAiAMMPEIryxXLHnRhxuQCAi/I5rvK
uAMEgn9egHTFNgKEFcuIVi9ZAwGNnYeMXC99mDdkP34l+7hVRLjNHLMaC3uAHCv9kRarbxkPRvbz
vC7SU73Rheu62X2M/qNNk8tYhsJn2dtcx0FmJJiNf3RVJWzpumGYkYJVwwUJtnBvTvGIF+ACWW0N
GMu3ufN10JSoSpJSS9tIEZw8yDMmJL3hgRMcHZvt+shHF9ag37vRnrrP55dP6u43wvj/N8unx/lE
DN7kluo3EZq+O/Sd7z3jOYmDrj02qSKUUqyg+IguHQ1N0cufi/JtqA5zjTas51iF6S29JhGv8aa9
P7A4p0oZdQUSqGrFo1lzD6sBCGK7v4l65+L82knP6UaM4BKsFHWICJhiQQL26xQk3Oa38wKkj1jA
yP+riODfG0KKjALKIVjNDzroftMeJ++V0kez+ZagYwnsU26l8vXSE7URKvj6ORnBaZ9BqFXDtyMv
hPgwzNLER3AcEuc3mKj2Sfk42IhQve9zmgTa8K3Sy+cRo9INqwD6PL2cXwip2Ww+SXBY2qDHVh3j
k0Y24Vn2VNeYiXhstcN5MbINxcQc+s84+gGQJU7tpqj7Yqx6G7kQM0yBbFSsqyIGkSmykWAJG+rF
md0WqQsJ47dZD2fnwXDeAKh2Xg+VFGEHI4bFIo0Dn5j/MwMgIs78fv7Rex/nxciOGWpjFh/qwHCv
mFi2p6pjcwNlCuQ3UIqx6H4FBcF5IXzNxchjI0RMKrtmrSdmCyENRnaK+MlrQo89AAiqY1ddxcJ6
VGEWy/zvVqJwrHUz9jC7Dol2A8ziYDBxAkx/Ka+n31mpKmkp1tARDML1htFcJgjTqudsCOfxhShc
riG1Bo+3d6GggT5OwRr6XqPtMiAnZLXds4Phy+O8mHunWd+A3pn52eROh7lrlzAFwtela+dvU9Ug
/cd2XvoL2BLXVjHtybz2ioYwmZ/hHBLgkuBcGY6wzp450ETnDfDuqCHXkQIRIkKi6p3Zfq+iNZUt
81aWsMwtugi1ArR9Qd1MPmr+wdr+oqouKdlCb4UIC41rO3YX3mZfLmhLiI2wysfbQgOO8JdK4MhG
myiE4XEN8INTT4XQxE26eMbFYIQWkIqT8v38sZNuzkYA13UbFzA39pwCAmIDg4BoOydD6kfja0V3
RqkiVpT5XQCUOGA/AMYbEWHeBpcuejpTXrD8UU+/mul/pJ3njtzIsq2fiAC9+cuy7Z3UaukPITOi
955Pf7/UwTmqYhNFtO7smY0BBlBUJDMjIyNWrLW/7MzS1z/982fOlEGrW76n8XqZgo2v1dvA+tQM
azMjS0t2akX895Mly2jCeCnjf5s8uuqMgyczEtptEpvX0Ms/+AOdB0MH3FWU7c8tJX2aI8vMPTXq
0aas91rr7VVrJW4sfpS/Rv7kJqfuGF6n1jJGPAbGbOsQdGtzmUvnxQJzqqlsZfD/MzcylJTyIeKa
0srjhDpc5mbDc/QvaJETK/asoJFZBhVPFT9Uf58qvweoXS5/jQVeXR45QoLO5n0IqnzmR9saxJcR
CyadhUy/4h1qtg/hcIAGy/auiuoLJzRuDoWPXg7nlZfQ5V+wvJD/9wPeEftKUlQBoRblr2BT2a5n
fs7rt6G7umxm8Rj99XNOgeLLIQJyNX4qSuDa3A3Ji7OWuiweIkfQsAsuTwRYzre2N2o11Cc85jO4
eaoXI7ySs6u83kVrKKWlWx729f8zNI8Jaj76UUDphIqT2t/1/edROurNW5Ue9bVOyeJROrE1e9H1
eZQlo4WtiFbMBMlEEa7cpSvezD9Nrg56Pdosm5oGbh3Tvri129uy2erxt8Rc6fMvGUN0EbkVap1U
hWb33OQ7etKKyDDE+T5U1U1rGVftVB1rxYHSYXCbqlhpJC+eMaG2CgBEjGTNRxm1xgtDLyFPysON
p8ku7RFNC6GEevDKK8N2Q+8/Ejc3Ku9j9daKt82aWsbiW+z0F4iPfBIPJbvqlLDjF/j5vTpsJ39r
9PsiuQv8u6o8+NGzx9vk8oFbtkmhQVTP0QqYV4JAoTRNiEbLJmUYoddp2zyGxaNU3QRmDRMh0+x5
7DK1vWJWfMB5zv2HPRTwg6CJmN1kiW1naWZi1sk06VcRTzU1YGQR2kFKr7JagEnB3x1Khqo2VhRp
ZMdqP/2W7Unml9Ho7Nr+X4AyMO5RDoOEhrGWWZAtqVFkziQmuOTczZq30v5drLI8Lh3UEyPzO2+g
7q33DoNOdt0inCrTxVpZ26X4JhoicPMz5+TMn5hGDMGO34QpT7PAzf2fLUwrsfMrKx5XBy6WwvWJ
qXmtRdFHuw9DP90MfrJFG+U2HIKtOvQrNeg1M7M0vo2mPK5UzHjVc619SSqNw7hGoLN0w536Msvf
1Wwam9QL0o0u7ezg2rQfSKqifuXjLH7+vx9nDldJxsnqJBlXeI24Vqm51hpYcs2PWRDxZCWVMwUL
RvzUp9S/sKE7bvAvbVgHyj/IqUXEnKcksS3nZVHBmiz51WtkOY+VIiHJO9ww0Xqo1eZ4OWIsLtxf
c/MEJE7DyJg8dnVntIdBGZ4mboTLJha3mWBKEGpssCjNtpmpeEbnp5ioi58aI6hxsOv9rx+2YQlZ
Q3QPwE3yHjkP8a1Z+0YpFSk6SKOnu6Mny48MWkTWVs+yJNxdtrYwYAy2zBC62hT4BKPnuTlUfz2t
06HR0tPIjSRiqXHr0ZhvLVq/m2KKXbsNjkryqFXNHhGTldtl4Ro/Mz87U3KnRkg3V6yovpcoLUPF
1m0dQLua/CBLKwnK0lV2Zk3cOSfXZ838UByHWNO054an2NTs4OV0reC11bhnKE7ces0/HOgzo7Pj
ZoxQ7DYqKxwUD4Xfk3utpd6qWKXZXXlmQuzbE798zc5TKcEvSXryjH1t77TA3+ryneG9xdIuzCS3
+qWl0j4KdkH4JYhaAYnkxbuxwMOFN735U/a/juUnu/PWNph42rz7baaBCswfrdA5OQOjb2kJNWIK
ZO01hWCg+25M+76wD2n1SZ+2bD7AwWvTcAsHlbcGeEMY2ykMzss68qh7pSJUar3BjbRXM7+Lmv3l
k7Nwif4ZygcKTPnDms+pJ5KsDZoF6UOtagdr+Kkm+9GvN0N2GNbEGRcC9pmp2Q4qgTPZZo6pQNkm
EgjQo5MdxjVyyYX4eWZltomYTW+cssaKHR8G9aGGG/7yii1+FHL1/10x4ebJLkXmLVeLEAORCkP2
57DbB+EKzHgJhAGGkI43YFP1/dxHEFRQMXfMGlihvGN4Bt21XRr/iL1tqNxqzATF+yREGE1eKxEv
xZYzy7O4LWkJXGqamHIon1BwzdOtHP2gkAATdFhs4ZZdfQovmmQ2DaZHusEUYmYpsuJEXqJ1FFWb
1k0gnWVqt4VYsnGbsXWjtGVYkSxi++GvCOr5r9G5n7IdjbHATWbTY24+yspvc/h52cSfOftZzDi1
Ma+3111j9IqMDa3oPxlteR15oxsBsK8Z6Yobbdtov6vkzVReyMNL8zYdgp1i0961XTlm6tAIrsLO
3I8pkgDmZ9WT0Tn7GTJ6C27F7YzsceiNh4hp8cu/e+Gcnv3s+V0adoFi1Pzsjlegmu975dUJt1K2
ElIX7kzuauCLMjkIFfXZQfX1wCvqETjuaE76a+g46Tef3QEzm64FN5wKkocmM6ucxQhgJL7s5Psw
AS8+9LMkKDDDvyON6pMyZWA8BBiQvOTyTZasePc+SvwP774wYTCKNvMu7Yqw8iL+/Jpei1P6m0iO
9478dtmLBTAJZsBKUSqj1I6t82AkOpoGAnhwL4TPFRSf8V7WDgMqZb4PMPfBmLZl51rObbMpPxm6
22w2aNUW+2ktYi25i04tmHE0sWCemO2ZJiiUaFRxt8z/y2Pzthmlw9iqK+C0P6N75ycKamI0pmFi
AH1EC+bc3UmWW6mQiU69aU6BK4Eu+a0EqXkz5moXu3LSAClsygmVnFyrUVVJGAGcUqXStkoY5o8K
z+oHGvV1yFilU5tbrffUXV9X3YB6eptmroQ0ZO42ZRx88qy2/tRPOSuoybF9VL1o7bISn+edP4Dc
4GOgFmPNQ1/ZpompRxUtK93n+VIgf5o4CZzqkm27pZrejlVCPpcwaRZJ/4BdYTXJlWFTBWIKZux8
NSVlcBCI4ATmyW/fvPHCQ+d9MdLD5T26uDVOrMy2BgoXXWSICRO7fo7jrVJBcqF8vmzjfRYDoIop
Nt1ERVRAts89aWug9oXWCTBu8ai2xl3gaAfTm7g+cteWvJXLYyl4iPFSFK1RZrbnbcC61CRfaXGp
AtPsVKqrBt8vO7RogVIVGYAQgngXPrwcptFAXE+WuXd0Dw6JlcGfxSU7sTBLY8aSTmkRY2HInzoI
pPsXObpx4tp11oSE3wd6Po4jiE3gxVb4v9nH8TrUJFWAuNF0DwRSLo9esMt617CRdNxdXrcFLsIz
Y++w4JXnV5mAZVflNlXv+vGQljs73in+0dT3g7bN64c03Obe0dbW1HOXdvqJo45435xkhmiPABUQ
jsrlbUUp3Dn6a6puSwHj1MTs6VcEjucpEybaZNsOV7AGEOLRAYicvWRv6jVB8IVasVhObhYe83y9
+bt6yOJYzwDnbPxiXzeP8vSmRke7fhgDdB/+s7WrRP9WSD0tfaTe5O+1sVIRWzoHRCeuUOB7ZIdi
yU+W1CtNP2o1/E2hOWF2x+3UlfC0aMES8CYVUhzArOcW5KkoYtUUyCOtdpX0Tg7XOLkWihOEClYR
Qi7Bnz4/AFUpySU6LtxaBv2km3R8VpyjFN/5zS43t74Tu2UNQoK/V0r9SyfvxPD8MMRW5zddh2FQ
6Y50ULQfUXOvjJ/r4lr5OEDxzMm5Rl00cvYL4WTh5/t6/F5M6rUUhNvL53vNo/kRK7PEHAVqO4BA
zZwekuyG/Nczf8jNEfzYirWlA326frPT1oL3qGNZ+ETT3vpWN9dR//WyQ0thmFExWcxhW0DsZsGx
KAzodBsmf2xPp9dZhf+FnSq5fY5aSjD40w66mDXWkaVFpE4mGNvB9Nn2bMsPUqCFjkBwpPFL08Bb
vpHkz7nijs51v0aKtLCEiuBp/zP6ycDxzD+oEpVcMrHVOFTFVN38VDTmtE8sqA0vr+RCaFTgF6C0
LcQEGWE+P8i+jCxvD5/BJkTvUhnDez9/BDF9LynFdaHdB7K2tw3SwctWF6h4SZz+mn3XGhhaUgSD
+BEOzpHRKsRXrK0fvmqjepQk87ouPlV+cNMF9ZZ7HCIH3dmMaF1EE3JS1mc9Co56q290ZeX1qS18
ZX4Y24oZfzKIORKk8qMutzI2r50z2SC1fnwdGLmsbhInjF55TU5fbSdxrkKt7Y+RPsbbqm363i3U
BpnXZvLccoqDL1lVyI+Zp0beVu4bIzl6ddzCoNwPzXU2aAPaoqOpbS01KH61Uef3W1VKh18J7M3/
BR5MxLU+jIPbh6b6w+oq4yrrx/hm9O122HBXT8+tUylsCjn+6tVleMWYS70HoFant1LWOnex3OUr
Tdf3D1w+GUNp4CR4MiGMdr5TkqhR9KCgx6/U1zwVJO3XmN8l3tpU1R9tgFl2z6Q4/TUx7MQg9Szz
5eHbNWWg0/vrqkzeBEHQ3bGm/e+wleqjrLeQVZhxMfywM729z4aeFobcxcUuHuL6ureG6jmJcyq7
DYR+n6tQjx/LRGp/FI40rSzJ0maBF8gAKS84geebxW9lHdkQ+tDWKIUHyZzUnVk6V0VRVVeaRhVo
tG3PHXO9+/gFjzgWeFRxPyLLO/sWPF6p5v/pj9ZP0BS6lrm7fECXPvapgVkMb3S/sSU2+gaCE8om
uVS4Xihvoo8XlBj8JVkXpIv8yzyQS2VXtqFoR9lmuWvb+D7TWrftqpUrfSFdgaCBKMdrURA4zF46
WdqVUR/31KHtfhtKHNphc3nBFm4kHoRQBDLRpiM1Nbsd+gA5vK7CEXXcVFCIo2ndqhBhdm6laCu2
Fj4OXWjDBOojFG3mXcJO1ouk8+hEB7nbZd+q4aHJd9GaaNbCmmGFygSLJhR6ZnssNpxQtUdhJftq
2nfRWuNi7c+fPaWCsZu6RHSH7SFzZWnnD9nKOq1ZmH31SI7MJlXxIFPjK7OLjnlxvPzVl7/E3zUS
AeIk0S6LICmnER/KzN87GoQwwxeTEuzHB7oQb7EpuwkxY8F1c27H6JQi6FLspMrTZAyub39vtHsn
ClZWbCHvOLMjVvTEHxSl6hEIV8rA5OPY3dX9F6n9ennJFqr0577MTkpsemo9dNiY/OfIAxie7jIr
cv3+2Ex3avUUZley8338h4h25tpsu5nQiEqhLbazjqxnvWlLeVPkN9rap1pbwvmmC/KxcVrc8+wX
o3io/MHV4u3lNVyzMdt2Yz55qdpgo/KfJ/uY9xuQzGsp2uLpoVjItCKPWLh2zvdCa6uhr9csWOmA
QTe2DqRjoysqa5b8eYRbIHytkpfaQ20ThG6bfGLq9LKbCz0OtorIuVGBp6Az5yTL6xLIdM62b8u9
Zj116R7own4oN17quDLQP3m4TT5OLGsgqSmybw4cpfZZRmyZ8TRWikVqmh4Z5YNvxa63Vbe77NtC
6nBqZQ5YqJzUhoILK0b1lhVbfbqzu8KNayLI3kvfLhtb2i8CeS/GxgSF7WxPToUS57YMqiiptlWF
9JBFrfT5H2xAwqBwM+ni1X6+XXqyHKd02C5h9jvzbxuIVtZu8UU3NC48hCvJzudw3byvoj4c2A4C
rhAI9B/l+jWy/6Vt7/w1MkfrDnZgRdOEkab45NE7D/+l4GWcWpivFCnKGKWcXqksXDqTZnvtrfE9
L6UjQAsANsMgL1o1518jHS3OdA/8plFu5WHbdl87a6/FV2P/+g+fXecRTikISNkfJbCTGwNK2xRO
Wj67KR8nb+tXV576+bKJpRtDcImAuvyj+T0/kW3edHIzgbxRkq+FdM37Z5t3u9F89qy97Rxi9bcl
73NrpdS7cLdjFZUqVlFBA362hEbQeiYtXQI5ghIqatmhdyx5iOVrwBTxvWcPHgwxEQ7vGs21+clR
kjap1TQGTGC2u1wrXc9mmo0ZmAH4l7IDlgGiVgI11aOrPcU/Lq/uwn4/sz5L87o4liUbnAa41sHN
7HulXPFvcR0ZsGGWg7aJOW9yJVZXN1TNcY+AHUu/h+FZCu6CtctiIThg4K+ZmR9NoDVh5WBG828R
WeyCo+Ht/2GpTkzMsrBJlezSj1PwjFD19jUYYP/TZQtrToiPdXKapAqeY02sFSUIN3d+Bx2qZcVK
P3Cp2s/gDg8unlyUiefPVpiqYglyMbAY6K4VIU+7gLEBzc2yex7c2IN9G97jIv88tJ+9NdTXQsXp
zLrYLyc+opzbRZLMhku76FA71ovclTeCLsvXTBBZzIMPKRuxPlxe2oWIeGZ2dgeGSeTzmMLpSXuu
vdvEuBuUr1r1TVubsHz/DXkHWnCo6AiD01ub5Q9p3UMPKFsRzVQ5cOO2vE9NyU3kYCU+vV9H0VyA
Ug+xAt6A794ETVs22WjGdO9qV2/viuGlL8dNr13J6Fcg6vtxnK1AmmAL5WBOwbwgPxSpmRSFFW/o
JEvK5zh4luqvlz/S0tqdmJiX3o3WzBwvx0QBjLPS37TW3Nbj9rKR9xHvD2KGy8rmGkby43wDjtB8
9/2AJHVp9Tszqrf9Wg7xPuRhwWakkLczfc55qSzVJTOTQ+TLrc4tpCtD3XUaNFzd62VHFswgvy7K
JowFiM197gi7LO2cFvhA2n42nBttQAL+U6usvAmXrIB5h9uORhb1DfHNTs6rIY2mEns+VhKP4ZHS
e07k9r6fpPpKkT3peNmn98fU5sXx15r4NSfWYsuIJklDkz0Ly9jVi+9DlnxS/a/2pB7H5vdlYwvb
DRZXiBQ4R7Bua7OAHkVF4JUl29nJfWgUvg9Ap8zi5bKRhe1mi0/EkCmoXuiizj0CjNzklmApG8Bd
GC6pjPXETWn/umxmIRz84dm2hcg2sMRZ2BkDJ1VKgQezvH08vQXwAEUho1/bXNkD/qVQtDY0SROO
n36eudjscipeAEtU6MpnmWwwSakT+HDJaoVdT66seyODIrL3CDiSr2cFPLndgCn+jWV37dbpg94t
FZusmjcycwcS1Zl6o/dSD930VPdXfS/pr6lXk4qEclcco0KLp22nEU3l1GyCQ9snaA10RNbbuurb
WyrI1X2pjH57U1ih/mhOJudtGqe92ozBjamm8jd1zO2bIbTrq5btFTI8lhKY9UlXaB7GsQTFkO+Y
v1M5H/aTbo8/Qmk0nvLaS18COllfithub3QnHvYGNp4KG9RHkWVqsE0Hp7vWE9N868oAdqd4DBR3
aPtm3Cq+lN3nIYDmSU5qfzNWcvddMHrWewjQ8qvWnAjbVW+lj31WNdMNXdbee3RAlj4w6mJ3mx6q
xMYdsiC/soxgfC3aKthbYQcTaK7AD0BB0zwEoYZWgGdDd77125EBoEkNpIdEzeS3uJy8p7ypQ/on
llFepZ0UbRF8Qzmn07N6Q90qyG6yIs6v+Yyav9OcePxPLdU8hTUtTj9BV1TwzoYwfJ/Vdfi7bspE
3UtWlfEmtqw25l3ut2+q3jdf88lHU6YL7OgHYg3arvJbHWmNLNFu9aCm/NaYnuRe3vLv39DUxGTB
lGcBkwDwcX6yQi6qQCrhSlbTaaPD/aBKzWGK5EMINbPXpf9F0lrjaukwU5IQWtcOhGzzoojh+Zae
pZwyLd6bgI/a4eMQO5w6sTAL6kWWWHkj2FJ9pGOlZHT77Orysq35IJb1JMQ2o9Lq459Iwf6qw/tB
fbpsYCHBhKJI47ZA74oWxTwWNeBV86wZKW7kqvTN6izraxb4fbUp7YzyqAMB5j71HJ9TmJrd5DaB
F6rbJlbTX5WvRXy/sL4pwr4rt5d/2ZLrkI2Sn0FvR6l+FvAT3xt6XwcY0befJaVzzWCl0bBwWeL5
XwPiB5ysrV01ca7+ITbq1ddYhcYRBIYxFteZumJpzZXZ5jdCO40sIa1Y0c4AfVGsakYt3Y4Wb1Ie
3lB40wU49yV0QuKzwCYQqbaq9erAcRgYK19k0QiNRfJJbNHvPjeiW0lY9OirbyT7qav3Sbs1tBUT
S98EHtb/MzF7GTpAVk0voktXD99iw9xGLZDsrKeDucZuuebMbHvJeZsXvYQz9XhUquuajHwNhbCQ
H9lUdMiQwD2A8JmtV9iNakfcEyiEbA/r4D49mC8BxMq693EqV+gQTkzN1m3I5TQeJUqUXhEeETvN
En9vNNtGvguCj2d9Z6ZmCzcolt/FHqOt+eBtGzPcwrCa5K+6DJO7ZG4uB4GlawMWTUiNEaoBzT4z
Vvp519YOS9gXm7AO3SJAI++IDJVroJccrW2Kxe13Ym4WEmol1sdMwtyYem7YbUf5t9e5XfJ62aul
vUeeSYFF1dX3nVRYzlojMYCMBIgfAEiwAW0o0xo304qVuWbsmPmyGY4ksxFsU3bwaOrP5hpz8tKC
nXgyH7RLp2oq4z/Sp4VhHnotrij7K3cTlHg0i7zo5fLCrZmbbfNwRN68Tlg4TfuZWD+Zs9sUTA4F
0ZfLdha6GTD3kTPQs6c/DIT/PNRVHKfKaxmR77h3U2PjGM+t+qKMVD7CbZDvm3G9cbi01wVkA5w7
CnYwoZ7bdAI41v0cMIWWZ2KiT7vJ2/al7Yt0p1T3HT0cyVkBRSxFKAcWflyUHYsm9blJ8sdes3q4
BqReb3eS9mjErQdbQyZfFXb5Bg/HWqtq0eIfLgB4wYSg9blFs230uowJu/mYWLTbFNSG4z5Uvqmx
JwWbUi+95JAObbpSSFu4ggFNaaZlUwyBc3j25OITZ7HZ01bJAuMqb+8srzxc3jMLx+1/SBhNkFl0
pGaeSQk66HpL5VuO43RnTPBKmlU9gMWw/vsHS7yDmUVwxCjozJepcEwKwUSpKKcgoj611qFQy91l
I0sLxuS54IxhJuVdSV2Z7KCKK0HsZo7uwBiWtqY8srAVnFMLs81nTUjByNpIVkRPPnqM5L2iHdP0
Nh//IU8XyF76o0AjILUSn+4k04uzIRvtUWAqFYZIW2dTBD8vr9ZCYKL/SCsK0DrwojmKOO4jq9AK
DYIQ5VrtrzN9N9q/c2PtGb8wcCXaq2BvYI23+N/s0xtJ2o6hSCmaKMz3Tut3x6xzqsm1MsP0t5YT
2HehnAb3vhO0+bbK0/K+75PkJZy08DpJ1TQ/eIx3R25ZtvpONb3kRZTKb9VogLhXRZkdFLkBBWfd
97XnRjnTVzszDEeVwkFovCQO9DEbmiDmVVTXZcWzR5GylSxQeHFeq8A/8NBwJFP0tue9ZG+Mfa+i
QcDLzZB3Y595G72upau+EQbLZtypaq8fjLHtD1VX2pvLH/P9ScY8MyswG9MkfScjilJoH8YFbUXo
Ssp9Y8X+mz0CGMm86uOi65gSaE7AOwDQ5+FwcCIlyiL6i0nbja6lZOFVUJi2y7jOGj/Ikld8OcH2
5WgqL+LzQ0B5Rsr7hFHbYCzqm9w2iyc1auwfdqFRwrm8gu+Pg5iSIqgaNvBbCPLPbZHbOGbdMUFa
FA+lRisJXeNuPOiFtPKpFg1ZoLnQ+zM1dU704atmaWVxR5sZcOMYKrxXw3vUeHa1Xj5f9ul9QMSn
v6bms0Reoefy1GBqNOH4q7OHsS2+Xjax+IngbqGRaWvOu8Be6ilnrsBE3/nb1NMeYzT4gnhcuakW
3vy4AiSbPh+4Wbw6/zxt6FDFS0b6K/2+nZ7D5EaKXn31ymDEO0Q6s7yZ0EiP7osEOOanyz4uLSMs
BkJZm6uFIuu5bVmSrC6MDRrESDWnbbZJw/1lC0uraAvgNykUYMV3dZ/WyD2T2LsJi1e03ib16V/O
kojyNsRGgoxw3s8Z/TivporxzT4+yinCBdMxJIu67MfCSpEG0sDhK+lcKdr5StlGXoaFrUD/MSqb
Nt4xP7JiYeH0gJGnWiAQBjJ/n1tIS8YGAy/INll25wX3YXlnOb97deXBuOCHmPBCJIAJQGY4Z8EA
kcysibM42/QIPOpv5prqzcL3JnAiMM3tTtNjHkOzum1GZniyTQGzbh9v1exBa1cUFxduJBNwAZ9C
VKPYu+crpSaeblLiyjalclDST719yK0vunklG8+egWIKQ72XP/6iU6A0hEAAIHdVPBZOUhYlBqnu
9xjsolvDeA2srzEDZf9/NmZOjbHst7mNjSl78NoHStZR+HLZxOK3/+vGXCCgGqYaaDcm9GncK0py
HJkS+LgJRiI4IfzDLNcsoFi9npWwSGQbieHV0LSo0cf/4MWpiVm8rEMroLyDiWSqXIdx527ldfL+
6UeKTSmAPeaQ1s1Dlml0UHeVVbYx89DVs0/RG41VShxbk07N8OPygi3tZZJVSMIEBAw1sfOtxZZz
krZqMgSwHsYO+WSmqWV6aib8g4fRMw/ymmzZ0mbGQaSGmBGAon4WydooyJ0i74gzZog/12n0vV0j
4l2KZac2xE48OTCVVkm8yrAhZW74u6u/yP42ClY2wsLSWVQ/hf451Sj6+edGgl71hkrqubSMG8mM
3DR4MZmDDBxXMW/QjCqnlbgjdtYsEwbSSSYANxMtanV2RPtaRWByHPlWzssk3ejoB5gbrQF0Ma6R
jS18JOY1eCI7OtfBOzEeW+8ycnE521TtCIU4r0v9UzmsNWXeWRGkASazsoJLkatzdpRkmakccjSg
h03MDNO2UDLXCg+Xd/iakVnwLAvFabwBI4YHwBt+MS37B7E1wUsgGGjZ0MBH5jmurPSDOQwQE0Qq
tXZt2/vF5rIb77b0HwvYoGcrRr9nF2fTFgWjcrS8h9LZZuXWdp6VxNnIK/FgYbVIMBj1RqZb1PXF
fz85OV5eFaTRBZXwskGGlUmm8Yv/4aSMQXxkfqmQ8NVJ/2a+SHUeGJVQsMoC7Ulru62RIb/nr8TR
JVdOrajnroxJ77WRJ6yAnzRl+aCE7YNmreGTFs1orBdPfp1X4uxUdgNvRnNiEK9LjNtm0O4swCNq
2n58G6OKTIYmkENiAm/mzSSpZmWIFgX1bgugWam5NJAub7J3Vw8fBl4achpKVgr507kRNS8zHpwm
oFDD2PdOuGMu89D7YHmS6HmQ+m0QrFHwvIuiM5OzGBDZRWkNDc2KNNSZqd6FxXffa7Yxk3Z6ster
A0xXl50Uf+JZGCUv4H0tSn+gOmCCOHfSmnKzMBoatbZdk7NbcNQUO3gbDuZkP3deerxs7j0KVtgT
fQQFtmIKT7PdHniQLLdCmaunzNgmu8KkbX/Io01ufY7jV0V5CoI3x7++bHbJS0YhdVSESCFADJ57
SY7ch2lF0Vqrrv2A/oxoGd/Ug+Pm3Qp/00JoovhEo5EGBpNUznzXZHEylTmmTFW+SjXvtk1iaIzK
363TPF32asmUaJLIoLO4MuaPVT3L697o2C2G2clurRTtnR2MzW1Rl5Lb+OM/RCqGJh1qT3ScRGXm
fBV71a4VT1BAV6q5o98KnTXVsg+Dvtkh4KQFNp6U9d0L0gG+we6hxAWrvrWNLd9ypyR7CpWEydMs
349Z9nZ5HZd2Bxhp4Zu43efPpNKquqQSAgx2Z/yXjMNBRYV58qvajex4X5trLGJr9ma5Uj3UYKkC
7BVp+FsOGkRJh+uBCnwtlU9m9eH05c+C/nVvdsTHLLfKJGZB7QymXekTMr37fI2FcSHwWwCXSfbp
mpAnzxLZLB8dOPDwYYjVq1J7ajpjB+Lu4/f+mZXZyvlpW8WRqO8PgbqXK++tbco7bfrph9VK/2fJ
H2qBAi5IMkNp8Hyva9MYRVM0Eom756R3GCWT3GAt+C7cMBTnKLvzFwXd+dWvM3ldebAOQRClbAP5
ixx+8erIzbz6qQyRdF2JF4vmLDY5UDeQ+nO9wnEIQBeI2ed6Kq6t+DbRflV9uTP/K+iLd2vUL+Jb
zG8WeA1IAkhsWMVZzIWVvpXrjowjdpyfUgKhYxaugIeXAiDpmcbjiTQNHqzzj8QhQru9JtZSJbqS
22zb9uM3XiJMVRkr9+TSfiB/snikiYr0/GkYKsDzMotGSWQdwRKChD7WarJSdnhPucJRPbUyuzxM
PUwzR2iwNYme/pImw7z2Bq16hOFq/KxIk8XkuFkcaKok1Cat+iYqqIa4WRU5D6rTdy9mulP7NcL6
9z3f2c+aHQYnHA0vMHFegr8n6Q9MeJjTxjcCdLW2ealt9OBQr90DS7uVphFXDWxfuvonkzhJvhUo
d60JOsJNUTVXoaldTWF76yXDceQoelV7HevVxzM+0af6P5OzJLnLzdHLfEzCy+E2uukO9s/G2wK4
2tFJzMKV87h0QgRqlyK9DlPAfDanTYopSwRHgOJ4jxqM5EP5+fLNtnhAGHtGn1S8XecgEdU3Mmes
hAVwyOF1J6dKdBg0pQzcqDC8703QFf+yhpSboP3g5Uel+fxMduPY6b5ADzVZeGgt+S2Ti+u8oORg
qXfNCJlguqZKs+ilqHPCxwVz5jzSBOU0GBFTERuLpoA+ybAmZjd67jB/YaxUHRbzVz6WCGoYfIe9
U60oRiSVu9trEkZie1fnzrP8fRT/HCxX0u5L78VS97q1EhoW4w/HgIOgC8zmbFkD+tpTrIs2am25
SMc8gtHbe4jJXN4wS6kJ9cL/NTNHxtT26KutOHRy5e/85lWiWVDm+2Cc0DheCalLn43yLd+LshHM
LTOXfENSUPcUid4AlKj27F9O2VsbqRkC6Gjiw2XPFoMYg3A6jxzaBrw9zjem73Q2TT6+ltlq92H1
nNsWgtR5f0gMf69OyddhMpCteIjMtRmXRUdPLM/CitegaFMb7JkwSd96+csUa08FxdkNDa39ZS+X
tgm1RBoeJM7Ux2ZpmFV2medHmIpLI3YLQ//tNOk1jbU1wa2l2EXLlJBiUYNX5uyFYaOhDDgwMUnb
/WteOoGrrdL5Lq4bBBE8orhy+XbnXyxqh7TPGmxkFgBiBNHzCAS9rkLXuPI+XNwcvPUp8RCxxBTo
uSlocsapn+g2m01jK9eNo/nJHclmMbg6UgZA1Luotl2zV+N7vTGCZzVQ2xsbMPvH6zRUGqHK41XO
kPP8UBhh0dqOxA+Jq+Yz+TRjbWq0zWCRXYnTiy4DpxIVNNF0nHcHIkMJErskapIGX2t25Lsxcste
HXzzuv7X5KivQapt1Dx7VHgOXd6m778sj1ZCNetNoegd5Yyh9UZfkOts6L7tehOK+Hzrw3GZZc+X
Db2PZxgCr0bXU7wm5xmi1vVGqzn0J7z6NjO/DanvJtmRBzmdkRWf3h+9c1PC55N8BXqvQht0TCkj
qnrOzslJFtcu9DUjs0ysM4y6VERLByUTv/7hSJ0bf1giAJQxvQ+uGapCzMrNYgjTHpU8+JTyY+Zu
zKQ7play16S1UtCCK+CNSBGYySJgzRuHo0JSWShU1bPa+k5X/mB5BGS/8FeumRU7cyZmRHpzxFkn
9lo6ukEh7Wtp2HnGGs540QxsT+J2Jg+ZQ8AlpxulujRZtdHrNrKd265j5vB8td7Hg5VCl4Upa0pI
kAjM33F+WRGpEsj+Q7NwU3tnW5s4urPzcGtX38wi2NvMBE0fnlMRQQkEBrUXBdSbPdt6ZlgHkRdi
1U6ST3BDvaoFaY8sodDGDJDBsFvqO7vLx3chToiRM1OwUEKvNN8jneZHSTuFOaM/8r7TfiRjf5jI
yP8faV+2I7euQ/tFBjwPr3YNXdXznPSLke5ke54tW/LX36XcexOXWighfYBzsB8CNIs0RVHk4iLD
zqDzkj5XXuGIfyWJXhJnTTJQCkmj/4zBFuQkWy12tgt9c0zkettO1ZtXCRTSkXJsYkC5IDAdutCb
kTHe5DNm3F4zz98O2jdPBRiX2hKcZ5jP4xgQ8WYhnk0cOhRNZAC2yNJ7arKNHoeTp0iRP7/bYMk/
ctBKOI2DfdPqbexCsdywULl+tYMlivNIc75VwauvqVbafE5EDKgEUiE4JfSyBDt6SzqnSY8w0rmX
JmtDC+zX511DcrJBIcUpbNEF4GnVqUK0K1FowExv1PqmHjJ9zrfFCOoW7G1S8aLLlEHt2AXkmJ8z
8UWIjlqplaaHdnrSho5zp0ypfifwp1UZLNbjc8+IIEAQiokO6YHB7WOcYuoMddjGzqVXOeNOY/lt
qmu31WA7x9icrwxNO/p+f9DM5rnrluvWTBLwwOMUDukdekg20ubp2GAFTqwhI0t0a1KcyM/Uqbiu
Afrm/X/kKbDJqd3nfgKEqUgbzAa5u9aoLvSUE8brm3bCfjQKSHQeRzr9SBZnkxsJZ9pTlBslXx7k
ApiwRq0MBTOxbTC0MTqQTON4gGMyeWHSP4DYav/P7gUhGJrFqhwAaMRzWZVVV7UsQSBAHhYP+t4F
9b5yd54k3UPbA49jPO08wGbEZJrkXW1YBcQ0tNjW5NljHBs70oul43Q6ZMOweMposfbQGVS5ptSO
eFZy6cgpxBFHpIGdlTmQbefgxKJjRFvjskxVkADJ6eEI8z9ieARcZ2B1DxYmAjFZg/5O6d6MqWrx
uiRq85agDUQlclfwnZyK8DusE6o0BDe3f7Djm6n+BmKdkT74wzfbviCxIneRlBuwRGkljwfblUoj
G/2YZXkTLd2m6W8KFmYofhubeTna2ltgheP8rE0X/+6RKOJbeIYAYoV05lQoZnGbqgWQD/0J/ZZZ
zZEmzm2mfft3KehdYfhLh++bYtUGFJMAW5bY4uiUbNuP7ND1wwYwX8V1JHMKCztFAbUCxu5TGXrO
/bRDPgSnwIiKNfxC7v/vetgIEKYJfBA6cUK6bOYYCJjcAc6tPxnO0cJOgVKhg+z8AGLHR70AEYLz
nX6QGBPZDRqn8DqsA6l7l5OMhMq7Qebb6NkDKQjwKW474SZNXL8JUA+BpdxLglETkJgY832Rbur4
Vz9vqkaRx3I3Eq4i4EP47BrYH1Az51qvfLuc+h7z6BhytsDJ6REamvP92NxlfhaWeRZ2qt1ZEiti
4JA3ZXVA1pBAn8rT2OR0eNk0UVHzaV3/Y0pwuVimCjwo8TjetwRqhF/kqNWdyqkto43TTOepZK8d
l9kEzfLkqKg6ZVLQhEUNEvbDFSlYzy86WK9kDZaMXFIslFaNaEq8AQPAeGKALhfwcbFcZhIPbGsp
/r7Wb1sdpdQC3dAnY7gCb7+Z7JkKpSaVx5uUyE/B5CA23IBPceZRh9W8hh5JQPeoxIdu8J/lvSNn
ATuft0ff+F/HjxHhXCz2AxNboON+F4w4T3U3F0hxcDGNF14yY824itHp998Q3RxqGZw5CsVbMYmw
iZU2oLptogTFBxBDlNkh069HZMTYjTk9myz0lzss9kmyHyXZT8ttqornMldZ/wLz1CELh060q+0m
MuNFO2Ljl3lrd87HP4dBTqn8R00hRvVWYcCQUDMv9K2G/2IF0sED4dh5MZJXzO8WHMD5AK1gAOtU
FxboDGTb/HAhjRhbPzIo9opkt12jYlCUhQve7Pt/kn4nVKvw5PRLlqWV0USltVxUNvhIgny7zO7D
vyuEWTW0ndAxQZ1TsFtZGF1OUP+KEtSevSB5p312rSPjBVuSKpuQGA+NUtCqcL55+L1gPGAbq9JK
IMvM20tCkruFuXuvr7COw98VxXihW3cG4LVlZ4LK/MY0Hl23v0oGJ+ys974oFKrLspv17xFNPHZ4
dg8Ev2dx4tdmMrZ2bxydtj7mRXo3oLJRAgfpIV9FtykFiYjCZSUXEDgFsboI/CpAeIkhZ55MVswj
wIn1EISVcaBGhLWCpZlFlYas7vv5Dy3xJx/xmgPgABDCCO2p5y5u0rMKPGXYOobVzs6elT+WSRHP
VDKEk+7ETVEGcdpGfVaHS7yvWbLplEODUjdaaSK4bNK1VDcGaGIXe3/8rmGuqNyk+fa8vVRSeFRb
nb+0DTARS6CLixVwCcAKBzz7TP/pvBS5xVxOpIGlyCDgP5XiG0vuwQ3bqMQydgMD9GWG5tPuvBC5
Kn+EiHsCUpDp6EvPP712Xdu3lXeRs4gSBRpC6s6oG2BwCdN5n/ZwdbUX59SDwbTBQtoxHlqruyJg
2caYvhnNRrw3Z1WxR2Y+XnjBiAlyHQCxT81X5l4BElgMZft+jspncKVX9T4YjefzBpTcYGBhQQUQ
IR+CRNRgV3S5wdoOvuCa11gvvG/i9/MS+MNNuKVBnMcXi4GZmrNAnSqSzgMxewvJoednFbjUQAxQ
pDPmy4f6bWY5QVxMKkX8+ywTBL2Y8wUJPpbgWWKhfak0ZwxspFhjtpmC77a1jclxtt+IHv2rchAE
amg+o4OAJ8b9LDYsMjRIc1ryjbrf4/6QkJfePC6qoc3P3+lEkBjQhwbUVOWMO9Pov3kFQrZqfTw/
jqefCSu/XbSL8ZYDI6xYIBvsaWnG0UWWQS+X8c6t91r62icX3XzZmpfJoABzyr7QWhw/2KsY1CR1
TnoCcWXLIqYfwKm8j7M3jV6MuQr8I5WFyT+gEAFlQq/qVNa0YIc8ThouQ/1l9PML21nuG6vfaj0J
0VlS5AKfDy6fYOdAPbDG4b+CvzvamCcNvynmuQo9bzf7z3G7Pe92n8MelwHiWbAZYDmbyCzQ5JPP
mhk7mEnzy2EPXX6VMsBAFI9jmc8BoY05VySGaIoIdjMMbHO0PC7FuHfjDBWR+/NqfI6rWACOoIrn
we/IIJiK6F1bt13eRk29cVvs4vxI7FsrP1TYzVqowJoyL1gL4z9m5XFV16SEgE0o8hc7zIqD4907
Tht6+mFQvbhkLgA0JTBtwOcB4SVcfaCznWsnheE67N4o+z1fAOekKoYBqRS+TgJ3EucPFKyX9o2D
snHZYgnVPQvAbhY8aJ6KjVXmabjC/wgRrOZ3s4ZICyELDmdzGLKPxTjqhmrJm/TjoMeAfBG1GGzn
Pf04ddsOXpFBjF84lxUGdi/wNAVtaULfPOJem0lcKY6QVCKWP6NNik4KsNenElMnrR09xv0aVz/5
FTt4UacdtLndjM3+vJtLbfhHFCABp6JApjcOedPAHdgFqO66uQ0DB2mdQozUH1ZihOPqxk5HyAwx
cbl1p+8kfWizl/OaSI3mYn0JyovYjipC0LBQwu4BtWkj07yf8t3oHPUgBngkclUIPqkyCD46IM+I
DmIRJsVs/WxVUGYesl3LrCgHwodiKfl5haSfZiWG//sqKJTV7LvYZtlGBalQG4totmWGG47NF0Ip
n3b5/+pww67kYES0NEGyj+cD1g9bxH+pl+Qrn38lQjipqI0lWI4DEVPy4GS3WXC7UEVdUf75/2oh
nJnBDkjncEcGadUuTS5Jse9AWZHa2DOjfFJzdxUTkpXJxNQeVBzz0NkQRuoUc6kznxlY9prz5hJ/
M3rVdlrsTeeSHJQ000WxBP+bPcWswfUw1AUusN/hlZhPk72PB1VBU+Hl4g4dswQtgd9CRtkHGy+9
1ccg9FTwGYWPi1DVzm1mLJODECPZBON28neOefRURR2pb2AACbgnVEGwevfUwy2dpalBIWVuP7Dz
o2Pbqbwv4yTyClU+J7Ua4MQg+cCYGtK6U1Gp7Q0gbm4R6PQnq9uW1S9PFUulmclKBE+NVuc1T8rR
8mNo49Yvfv1OjR9FEE3+oz+bIQA154OQ3HR/9RGCkDdpZTPbeIP1GiiPMrJJKcVEbDg7743zcl6W
SjEhSgxJMuldA9ulvXOB3s1EXx1APwzru9leT+YXcmEMKvz5UkLAQKe86BMb0szafi89loXoWO6w
PuVwXitJvQuZ5F9B4sw/4Mkteu8w4Zhs+/jJqTce2odLfkHJpnEvmgzRPb2IdRV4mCvwKUit5Ap3
7mJQ0BdjkDWK++JlCvJDQJ+cmMvEZFqQRwaq0V3/lbR5JVSoRTXxMqRJAaFk7neVed92Mza57s3h
+4zFzNX8cd64iuMmtuGAju4KnR+3mgA+jJnQfmwfSs1TaKUypXDkwM3rLFMFMXrz4eRROx498MKx
4CKdIxaEgyqzVanF/311xJOyTTVqQV7Mrr3xpmmezO7xvOVkD6i1VwoHe+rKtgu4iGV+pOzdYor7
WAI9OHV7IehSP07cfIIAn44vC9MejCAPWyO9B9MOFqA4l1l925aYEKhc1YnjSes5zxcCSe+bnZ5n
EO3azYtVkau8TC49jx1LOzv2gR4tbQ0ianfrUF0RL+UxDPkndqJg4Op3MFh9uRpjrsQaEZxzzY5K
/UPP031aLTsDC2aqPr/G5K2iWiH1FVxtwLviOfcJ4W5hQICWOT9xDlYCdPO2NmzQvqjAu9KLYCVG
ONhYXdkHOYNNx2zaVb4f9XN2O4H6uLJ+pYFqolxqRsyCojQLxAVakacHwO1Ha8KMJPKCkRNnFlFA
9iP42/QlNJvXYgrPHwa5cn/FCbe2DeL+AXTuOG/NiwYsjP86NJtl2Fmqd7FKLyGQoPYXJ3SAIFI8
6jUGqY4jvRztW00/2vav/00pIYhgXExrKt5pZ+SHZ+9rsNfRKyO7DvLNeUEqpYRQwnGpxG4gaARL
l3+Tx89BDLqsh6a+ouZXwgr6NxwDi0TKsfmPWR2wQI/tqsCMfpRm/qFJX3XLifKKRa6XgukIDRb6
oSflYxyoWrpcCzGo8Do0Rg7BDwrulFPBjjs4ZJkhOMv0A9WCS4TP+7x3r6c0VR022X2zliUoCQbB
utFrRBFqFvs02czNPVkuULHZBlqYpDb41vwvHIG1SP6TVna1q6TtygzqDeV/lX+pkf/oiD0pMTh5
VaTWMn/hD2cQUAIDhL7YqaieTCMtQeYRLcXOizFg+2b6VzFrdqa58RMVS7f0IlqLE2JJ1XhWSwaI
65BTevahTM0QjN1+gmZZcOU327b6RVxXcSik7rJSUgwpaTl6rcU/oXbt0/3UoGwIRIOrYhOThf+1
dkJEsRrMpo2oUUXN/FbokZ7eFUyRKfM/8cnzUXvHHkU0y8Aqdvq90Bohidvhhmn85mZq4wdkXIor
WyVCCCE1lvT6zdgjwWrjK5z+bTeoHoFSQ/GBECx94APrgoOjYNRlWM0E4BFmpIz0+6DTMFcxyEkP
7h8hn2DQKHJhVwdFKPQYe1vGpyxIDxmKufR90B7zzLj3wft2PvpKTQeUGFqZnJ1ZxPbWABL42KON
MhF764M7WzXaKXXk1d8XPg3VazZpPMXOXPfCD7LbtECfPGm0bcy+UtcAg6CPzjxgVJYlfCM3nTJw
H0MX9DvLMPG0KszIeOxSVW9M7gx/BNlC2ZN4tDQLB4L0Fo+y9vX/ju0oQqrccn+FCHFOR+bpZSWE
OCUmHcvQx5A/ec5SxfGUhlMHdXAsA/IwpSrEt1obRuZbEMM4jjcp0yitsBjNoVm0BDRsi/JixpPv
vNdJMiawF2FOCIymAFh+ArDUTp4Cz95gLmQLYnh7AlVH2DcbLXg5L0j2fObMYpgcA9sWRm+F6FOA
+cOt3ABoLYdsbVbttXLZxVifWfbLxWj/Qjf6xkF9KmfuVe6o2usyPYHTAVKRT6ziv6exz130uZ5z
gFVs0pGNheU0W2MugpAUzYhFMma90VNQRJ3XWXKkAUAHvBStb0wfiAA1syY1iw30nsqYlKBwfZ8Z
Ri3Py5CwDpiArfKi72+uXbGKPS3O4FYEjSCX2XfVBDwQpI2XPnYcHTWGbVIa1e5QbPIuDaQAkbnk
PzC4C+SQOxVhloDLOf93wh7+k4B5xdQ6xgTFPm/LTL2iFvSenA+neyySYgPeYVidhbEbKOKmJASc
CBPiGkGXVW9dCKMJBWZGc1hkgl4q1FL2ft7UkksBktCoxPMMLyjxrNQdKi7BgNSqZxM20KXJFJZZ
pm0Mph06ljm7vgyMEAQxv0baPJ2XLYlBJ7K5q63SOmzZI+A9QvNKW9wI8zKeuWlHa2urlivIzsla
R+GUshz1waFF9yVhw42HZKer91bbYzUKSGGbi/NKyQyKHQSYZQGJGoAUgrB0XHqzpFCKDNih21km
iLJ0l75gcY+DEmj9MytBEtz0U/6s96RSPLhlJgX0zAdlJAaPwEQomJSCwJVQDdi9pe3DfOnHO2cc
uk3mYDHVslCikCczLcaCHE7nYHGe4FN5mHybEruAth1GGSfyEgxHEl8YyXU2Ko6ELFXGvMgfUeI8
3NJUtpPZiAk2deLQcKaINek3Z3SjwoxfC9IfgFH8YK15YPoXnsYnsoXbsh4clH9R+cJrLr+bsJY7
cYxbremjYirDdvG8cHK0u/OOJPuUnPkTDBIGKijiS8TPO7+deZua4H+uHmnxs5EVG5YoIoDkiga8
+a8c8/QTovs5TLkFOX48b67rTVNjcKm704qdb27PqyQVZVkcVwrqM0BzT0V5GimI5SDYNGAwTLJq
DyatDptveuPCsS991ZCCVBynxoANEeJEkFHstJXzu7VC9CS76BbXAF0MUDKsathNUAXGpszi67bE
lrzzevJTJjxKQFmFyhBYs8EnISIMrM7EHCVD1tNWt5yaB1y6umqFhVS5lQz+76vgmRe1FeszZNDc
ex+n4jLOsgjZ9iMyo4OX9qGleZvzaslEeqCi5YursL9dRIdN1dz5C8c/zsaTpkVB8t1bDsP8VKG5
o3yIy+LoWphwOTTEjLExHLATD4iWdPpp56BwBSJSt36UWhrG82Xm/DNWFUsr8QJDlx7lNgwynJq0
TbNJz7lIzVh21BiPy5jtyOzuzptRMkYIOSaf99BhSHCGnspZSMeGjt/u5oy9mNZjkqFFBkYTAKw3
ZvKBBgxe/Zq/cSrViIbMqGBz5YA7HAdH5MvL9Rzg8hZnXUenDOupt1X2rHsvxD0m3kNtZYAkfOGO
/02lgoEQTsMuXBAYfkvyQYNNjdR8JJhaJJW5TTF70mNbpcKuktI6jjpez/9Xltj59mkKyEgBu9rF
zxQ8vFUc1xFQVM99km2zujmYI+1CvQ1ufT15OS9cdhFyxkNAy8DL+am3ihbPNBAdt1NQToikDwHu
fYCMwkBLorpVoCJUwoSzsSwY3skNCJusjyDZm2O5KfPXrttSbDk/rxf/U2IoW+slJBT9MmA6l2PZ
JuPFLH+Aj+MLfx+NTiAoUU3HtMHpWUj0MfHbAH9/CKpHI53ezUrbfEVEAPgFdhmATVEQ0eq9FTRo
KYFMdFOCOlHHYrLzEmTxnmMh+dYaD3PM4oGOx2nOUeiKPH2MnDpkAziAVTMzsui7FiLc02CEtPye
13it4LnzDlW5MRcfw2JWVNHb6uO8RtLPvtLIOv0s4D9inVNDmEm10ABviG0oPrzUZh6mi0FtA4yz
iNNGFTnzzB6lG5YAOITB6SxKymcjH74kB7OQOJUg5hO/DbZ04LRweI/vp/NeRx68LYCl3hjGoKo7
SL9QAOpaRDpkbWIyrOl5UQ4O4k+g99vRPebZxhl/OW0R6vWTFT/8+yfixAnAaQMP8GlKO1hA9lt7
eNW07HVEBUdTlRdkX+ivAEw2nfoA6xa/Kn0IcOcfHpTovGOqitkqGcLJSdEEHeocMpi7C/J7y7lB
pnveTrI8eq2GcG5anegosUPEPF2lOdjKDi3Z2IMiTqoUEQ6MAz52k1iQ0lvDruqKHTYxh9XYK7xZ
FvlBwoAcGnhPPDP5z1hlfZ5mBuPMgwBfduSHafBcABVZuB918N95s0kVWkniZl1JygPCkNtCUgte
dhecupW7LwdFxiUt9Kz14fqupHSYd2LtDLNN2XLv+Fo4d7g3U2Pj2sXzZIybNBjx4RgaW+7GXsYp
rJtsV5b5Td9R1Y+R5Q/rHyNcFMx2BpPlUJn6wcuM4bdsaXYlqI28Jj1S2w4RQvaYnt2k1RdwU5xc
4/9/V184aymeesTmWLMku6b0vQMH1rwFoQTDnmvj8X/6suJUdZ3G/og5Y5R+vfRQJ6CwrAGdIioa
FIUD+cK5c42aLY0Ha2KQtTer0CZJiFXF53WRhdy13YRMqJ7czs042NFhd4YZmdP9ODyYxVXFLirV
jaWSJZy9cuqMhQ78G9H5qiZu2OdYsj4N2ylP7/IpwGK/SaGetOjBmY1AiYY3LKL86fnou7FhHcfT
YVYnPpTMqnaw4zevSg451iGH2A7iRIWTPzZBcNQ71u7+2b547uG9h6QGXW3xCT35cWo1wC1FSZMi
nH3MjY/jGDnz3p6Oueo2kKkLcbaLJjaqyyirn6pbdnMeuNgjHPmpdmMbyOSdEaWkLBqxKaQACRxL
3S3Th1Bn5cV5TSXueiJaiHel3Y9DX0LTyrjO223ZvdSxQoQkeEME0JfW711rYlW7dts4oxzJkXf3
Odlo9jYPdvF0OVoKIIJUF6zrwhQFioDY+XpqxokVhpN5MOPkXpjsmDYv+fx03lxSXVYihINXam5S
xBlE1Nk2J9cdCPlAYrbQi0DF9csNL7xAMML1VxnBJ5Z+DmjR4sOAXrTKjqx9owlA9O/n9ZEkvKjv
o1nEN7gAQiEcNK+o+3Tx4HGBg/V36OCMqhWaso/yV8Kn9mthZgE1CCTo2t1Er/zhUMWbf1cCvCVg
lMAh4hwMp98d3CnmtPBuW1LpFOA1MJki/60UqY7sg6ykiIVYryWW3s7I3In9bbSjyrys89dx2Z/X
RRJtsZ/zjy5i+dOOK6KlGXTJAxAkgmifXpb5TstfA+umXu7PC5N9Gz7xjvoyJ34V5zN8gpFz0FcA
uMN6E9UmdwjnpU23HkbgFNaTORpiOTr9kAQgnpDxagRPHYR13tqZN8MyXjJd1amWmQ4NHbyoPXD/
wadP3cDx06kyQdQZpSDCxs5l7O9t9iaKSXkT3Nvpu29Vh/P2k0UD0JFxCDtGbkGfeSpxROo7Yz8Z
2gAU/IJTF5rag1MmocO0MHMUU8UqYUJi0VlAMpQGz4HrLbYuR4wehyXfMQOU2Irrj1tKjD1rvYRA
ypEffsGHnSZ6o4PKDSuewjjfVtVmiEdAwe80JOHnTSlzxbVIIbD2czGxaURGDJjVsaiDbyMGjC07
VfVYZU4CH0FdHEz4wIIKTjIteJwkGk4xBYrRLF467yUANtM7GNlFnCpSa7kd/wgTSZybsWKNZ0JY
m6QXc1lj7JJcYO/TIbPrUPOWX6ZLSehrumpQRBarVlqKY9qpns9uziHfjeOHpHumiRku2TUoiRWf
zVDY0xS8ksSYv524irPZ/kgNuw/1wYmagl15Ld1WurXJ9fSW+t91N940/rOmt/t8MMPRnW/N9imh
Nro82LiGdUtfcChOJQnyLFQmPmFwLK20Wg9nk7rJxTAgYGfjf93SK+K19FSi9PmbRJcvjzoNAcYA
SKylIYS6+tMQP47WbV/vl58Je/2COiZI7QxOGflpuHYOuknrFsTPIrcjhgdh4GEIUdUWl2qDLABr
mzkxodgKwOb6Ku1sSNHd4h6/JSqwYSkGsUtVNsfRUF0KMiAJEGx/5QneszTLglCGdArPWjPs9Z9L
+tZQ7Ccn9g6NmOvFYE+x/uwNfeSWKuZs6SFZCReiXEG1qSySCQFVLy9957HS48ciXXYeLPuFj7eS
JAS31jIWLA6CWZviAnANlr8R1TiEVJmAD1mClsHCfPqpH7Z0nuyhhjJZ+rO3Nn69ywaM5KtYf6Rh
+q8YMT1pi6xy+gJi9AHzMm0TUT5L8pWjuxIieEUwBpOZ9TzJnh+7+aIcHvLk8IUvshIhfHutKROs
EYYehgMFsMvITAFXVgRHmbHAl4w3HWIx1oQL3ySpChJbDYQ03RV2LfTdVarauCB9OqLxgwDEKfzA
r3f63bNWLwuP6kh6/A/CnpLUC7GDATOWNwRxguahmT/61RfaI2Bn/yuVx5FV/QoPFxZg5wsuNiwN
GPXIBQb6/AeS+DMUwtMfIFCsYxTxJB0a6TibiKs2NZ8LC6+TzEreCXWA7hhVNRtJ2AOmyzZQlTeQ
e4t53MzcxR0HnE/N+IlJ5o3LioNWs43vDKGVf5zXTOIVJ8IE7/ZoYpjpDGFVeSS0R+4RzrOiUya1
3kohwb2xz2SxjAlP7gWYmMV8NsuHAtOoqfbzvC6SBOdEFyGwzYOmDy3+hzX09BnDvjtvRAUq6Da9
H1wzYj2DvXzr5ir3U5mQ//vK/dzFDKa54t8L7UYX0IaqAT2mIkTw3y4kwSe6CSfL90kCFlboloDI
oPKxt3lUwYhUegjHiKCER8sEeuTUugQCHzMEARRRbemW5GgnmvB/X5krxeqZBtsM4Q3e3h2v/HFH
e5Ofp9AZq6hR+ITcbqAsBH8lnkXiTTRWRuUEA6J3y5qNNVx2mWohkSxtgEJ/RIi3kDP0PsdYo2qR
hmQOA+OKOhEIWzwQKdMiJEaE9qCrEiuPEn+lCgc3DSZtNBpILTsnHKz7qvre0qsppWFCFedXYUNP
OL8WzYqh45UsF8TyM9v7muoil5/cv8rwX7DyiUabmnYIuAS87fw5pMl2zvdVwYn/QeK8n+uL86FC
ZT3hzGZopdGlgkAQ6GLwblnusrmISLaZrbfzkuSn6q9qwsGd66DqKx2SQOHMCCpORlgbCoC37N49
cUHh6HZ2PYwk44kQA45z42avff02Ysxv0t/qfMPMcFJRLqmcQjjGmIMCPtmGXpbxQuI3ZRlNZTch
XTG6CSzlFH9/DNIfGpsvQCH2OrbO7vznUZlObPqMWIwwLdy528TG1M8OFEtDAnJHcJum1269qc2j
o+LDkl6IYFAFw60DeOjnOicu/9hECPTnZJNV+sFCicbTPjxA88+rJ/1KfyR9qnf2RqZXhEAS6zFa
1DdhO3zFv1cShCdn43mE6Dyc96CC9aYPbE1KVJRE0itjJUOMdX435L2Fb+SU313s9U5u0Kam5Yg5
eWBOFSaThgZOSO4BFw2meSE0GNrsdZiSxVky7y2jDA1/Q4crkt222v78x5G6+EqSEBr0ICeksPmp
HR50Z+Po26BVRQa5A/zVRogMVmJmzTJDm1lDzjBtNWvc1ubWaMewM6Kmn7EpBLzRwL69FNX3Zopm
ojhhql8gBArw8yG9HKHl0Px0rQ+0Oc9bUXp3rKwoBIqlDJa4olzD+iWZHwIDazLuYvJEnU01YCdD
qwJBKxwkENrEzlLHdo0NeVECNjZPj+IlmhOQf6XRpGpXqEQJh8ude3MhBvdFlMw0/r2+ZezbVBwd
FQ2pSpJwxCxMq8zewCXNGlCrl5mWRsYQuvSD+ooDJo1+YAQGeBUEkSh9nl723cLA8Irxzkj3X7UR
SyLc99G5G1TYXOnpWokRT5eZlUPCa1SL9wOzIdN85caKiqrUtVcihMM1+pNBPP54mv3HdPyP2Yfz
rq1SQTg6Tt654OWFpcw6D/Ui2ehkb8X//W9ChPPD7M6fJ24nc3KxUazC/P7eSr79T0LEW7bq+3zE
UxlPM9xDubldNCf0MhURm8Je4su5n6zcHngBz/CeU/stS/blF1ik8MH/OK8v5MKdDySmz9MeDHhH
zvSSTV3UN1dFdmVglO680aSRbSWLu98qK9YyMy28DrKS9keMtTxLV77ouYV1tvp2DIJN11U7x62+
n5cqvWxXUoVzM46GWy78xZTMb3b7rIHmeurdXWkY6Cq5flgXhWq9pCIiiKyTTTrFs8/v97EFv38a
BvEW3FKhpkJyqPxDOE+eW/cG5aqZ7ODTTTW/KnndVSKE0zT2i63juoN/BDuPPtTluxJirRAhFvm7
2tcYSX5b66kkd8HwYGeKwCYXAag4byYiTxUDW2nNnc4PEltImOYXRfwM8NB5P5PeONZfGcLHIK4Z
U8OHjKxkz1k1hhm1dwWNw7Ztvte2CoAsdWv048G6BcZglANOD1PXO8A/WbjgPMwvgFYsDMhu6rNN
1x7T/KCrqsZSl0Z32QYqFMMetnCf9vFSBMyDuEz/brOj3x3SJqr8w3kbSr/TSooQIZyiRAG+Zjg4
1hXwMjp9TTWFCO6wnwpPmKPBNlboAUTtqd3mvjTdKkFxtcRUmX5hFNsBbIMm3QzJ3vZouBSvX9Bp
JVCIPz0xtcLSoFPpM/PKRV4SxcRBn0JnKlYXqflWogQ3X/y2yOmyAEQRFPdLnUZZ4l2WVDGeJ3WF
lRTB0U349JAQSHHLvW+Byfmu0m8cFTJdslCCA8T+figx8rhgeacBxMxLssGgYan3oZvedO2WNi8T
5rCzSwyaZPHlNDywHCQHu+BLDxqPTyWBAYWzbAq+YoNic3Z5IR4VcoteOezNVYUNqT+uZAjWtNAp
tx3UQvmjKbU2VfXujT/GZWvEPzt726kmSaUfbyVOsOqgJaPex1DJtr857MMwn9zgUlmFkCaSHhjM
QYGJ0r/IP+iz0mlq/u0GRqOpe09jhQ9KPX0lQLDabKd21noQ0I/7ojqCkgnkJufPrSzA4o0O9kQe
09EYPv34GBrVUj9BxLNYUz+06XgMHMBBFpI7xxGDJTeJjsUApj2oNobKPhFgYz6wQ8DuflrmatKa
OkFNETDcB8+7BzqJmpeF6hkrs6AFlnELk+cm5osER8C6Hq3tUosfL3MTg+EncRZsvrP2560o8QS+
4Q+cCZjj9dFqOrXiAI5hLfOxJ13HPCjIWmI9BA+biqqIH0QhqJ9IEe6NKeg8SlxIwVD7XduCBbUr
d6C4fxxQt3ZRuD6vlMR22HFjgX2Cc8SAWPpUqXQsS9unfBM7SbdNP3xYI41cTVfUqaViLFQdseca
yzjF9N8DXTLoAbDlesrbb/UEHLvR3wUqNg0ZXB61TU4rDmeDz/GfsUrLvcytHDvF/unYr52t3xX5
g+6m35YiybeZRa6quL0pcve1AQgwnBb3Ok4qK9THpQtp3AWHYnBUrDKy72licTIHfmGFiEggME0m
5oc7rIfmwMk5aJawHl0j9JDvRliglIa5qyJgk4rkfD8YsYe9RR67lHoJVgdWVUTpLiDH2Onx/zeG
taitCpcvq9Fi3d1fWUIyZWfulLs2ZDFQslbpRT3l4ZBF+nIzLhvLumegE+i17XmnNSVx5USq4LUu
NqY3Ay1BT1AVnJ+Fevm1aTTDWxz77NofM+vWiF3nVzxTv90lI8HmzNLV40OiG9P9zMoafQXT6NDo
pPohMKZ+ioZ+QO+utYiBZZ5aYHykQ+Ju5yxBYBmBu6ZhaVrtRVxkyXNa26zcdNqY7rJ4chR1W0m4
xiwWTiSgghizFQGkltHMmsYJkBcHS9WsRxIcQEiY2vvZu64nBVpQdjLXwoTke07guRqBMEzEmmY4
a73+y8Ag8wPRsvL7+e+mkiV8NpZpRdMVkGUlD6N9aI19XERfEcFxqkAq257o+2ZrYRyC4LiVzn+0
vsPKd+VCK6kWSOf4HnZMYIvT6yRo8mzuEWR0h+2LWQ/RSkAtU4U6ko1BA1iFnd7YZgp4mljPMEtS
mOS3tbImZMx+T+qPipRXJgbzCCt//h/Ovq1HTp2J9hchYbABv0JfZ6bnPskkLyhXruZiAwZ+/Vnk
nPPtbgY1ShRpP+xIqbYpl8tVq9aSxA0ITQMmssMIzZgoSx6vbyaZPsj8MrInjVPcDMxh83ia5WZD
pD19MGgPbKEc89nkht4xjhmHOk+hJM3oiym93DfN5LZnifHFTfNnQVpnC4YUY+XjLgW2858zhYWz
8C5YRZJxiqWdHfsawgfZeM+agGQ3gr9eX/pShMG6CebIcDlBiuDSVIEx91hlqQgweISBhzYKg7DA
e4cMWYhXjzKatUbrokWQFEENFTBBXMeXFk2v0Jk9WUztXw3ZanTd6/HgrPVQ1szMAnYIWVlNKpjJ
yvsw3VThqU3hXmtcAcveC8k3tAId3EJ8+pZn36rVeZaoOhNBlLnprqtKP+XpXToMr7z9HBf5SeZt
UJvJ59YxdkU+Hpn1fv0TLnoLkLsTm4Y7gd0uf0EXKdFRhqupoVBi+ARf9vtyL5OfYg1FsxiwzyzN
cjYIUkJba7oEZcM2PHuP49bPetOP8eZJWn2sQr1SBVrKReGd0NMB9T9uiNnajGjopD1dgEiIe19k
/bCRLV0DMixFOjqlLYCLgfvog0sOCYXAY4EdrDdp9tZjitYcN9e/0mIGQak5Tf5AWdSc42+BVXVp
bSDRNSOwDd30w6fW28nxzgPHHxQgiLtx10aDl8DIkLf5z+YskERJCI0TDpsWJI9KyBEiklXfOvve
Dne1tRmdh7gOBgQ64722ghw0FKW5acTRKY+8XEvBFxS+MayKdhSGoicapvlR4YWaHu34Nbq8jbjP
6K+wf6pS3wh9bb04oT9GWwIlG/nAslu73IQYbK1v2nZb6S95si3T3fVPsuRcQPX+X9kUiOzN3lMk
FIa0iRJB2/Wdb04JalOVamUIaykQUSAeIQUP3wK31uXx5H2JJD1vRcDMX6N6rxwXJHgeBun/AV2J
yxqks5yitoii36WhNlOqZ1QLIK+PHN97TB69tSHqpZOCYAdYIERDQd0zC94q8coWwzgiKAZ2cFl9
cktyMIhaSdamnZ/fx2BdxWsJxCgTBcvlUnSWl1HOgcXSquCJP2piPnTguLuRZi02tmzMp6612hsx
NKYTDCIuPl93jcV12tPXQnvQxp/LHwDdpmR0WvwAoz5G3Rcz3Iu1z7UUTDGZ9z8T09+fXRx1ZQ94
2cFELWIcgbvR2SbjJupMgN880BRu/2FFoCXBsx67ij+X5uw6s5UnJ3OdFVDBT3HPtkMyPl83s7iq
MzOza7etAVxoang7qPjAT+1K6RfGZ0e9cuNYrYJ9p3/tg5+cWZv5iRUl1kg1rOFh3+TvI3ikYvGG
uzeuPjfetixN3/tl1kfwL/rX1/kn+71menYXmqMKZTlgP6t4b5k3ndzG/FQYgaj3Ub7x6nwvzRun
kr6iP0JvG9MvsTyG7WOyxsO/FF/w7p7Y3F2G2dzZh2U1kK3Mwx4Y6YTePlTlJok+8XHlsbZ0IpCw
gS4S4vJ4d8xOBNd5PRDoQEDpm+xlT3aeirdDaK+46eI1Cfk3TBlbUJZCl+TSTyPmdErL6ZIYQKGz
FTpmv41Otpk/hFYa7njShltwyTbPOVJWN+gK9ErxJhBxs3JjL60Y6m3gyJ8IFlDbu/wlJG1aN8w6
uLLecftrIXzTWANaLx2XcxszB86Ayqvjcbocos3o+pl1sHKQVpY7sA04/wDgxUA1ql/QVJs+4mxr
W1CE4jLEguSI66G1Uj9t038InOc25hmHMHoko7ARehgtgvYjOVoq/u4K9S/Vn3NLM4dEq8E1ogLX
Xf6qynuneejHk5k+JC/XD/riFzrbtFmYFp6ugejGFwqzl0hRP4d+NN1AYG2ke2TdK2Fl0efwoseD
DPn8Bz1MyRqnyck08MNuvXSfW0/OGlXCUrwAm+r/N/HnAJ7dO9Zgy1rX077pz6P+aakNkYFYGwNb
yq3OrcyikpVYmd1qLKSBIrbVKh8MFtc/zNJWAeGJIWeor5ogE7w8niyrUHJkBKmIfccwbioAOl0r
hS/lIX8q4SaiK4pUs+PJe0yfKTQf0RRBXXE/YhxT4M1jVZHfV/umyDap3l5f1mIAPLc5u1icIiMO
oiDieTT6tLhrIolR2ltT7PQQqOge3BmAzF03Ou3V7DLzJpFck9km5Pzmd4jRRKkEKh7vBICfu4mu
TPxKB3RW5Xd7jf3gT0nh0hgDd+5U70M3F3OCszDEorwt3A6zmC1DbxpTkI7X+UO27VwHing/PRD8
afZekcHnUYw8eZcNws/4bzsdTwIlolYdaH/H3ZfGPDrec9QWUCLNNy74dtZQnx/3ZfqpHOrY+P4M
QuiXPmYmfKhGgZ+aq22in4n4gsdbZ+KN0v+6/gU+nBcQ706KpIjLJmgv5k9QxcF9q2InhyIp9OLr
kTZ+lo9ruqcfzsxkhbOp5IoI8+E7Y+C9cooE7QnMuY83qlRvPbcgClc4b3+/HEhRWmCyt9FBmtf0
OrsJMz4iWzDj6JtAuWy0ouC6iQ+BGWuZeLxQ90eXiswBIkVj2DmqHijoVl8G+6UZQXXd+ySK/CL5
xJztdWtLO4eKKp5xmOKw3DkzgF1UQzYyiTZVIj8xEt15sfzEozVGvwU3QII+TeeamL3i8y4sgbJY
IqIS2Y9pf3YH9aSQ2V5fyZIJixHM4U1B88Mz0ex123McqSCuWicAR2mDSLNGg/Xh4GDAj+Jo4z0K
kvwP5WmZYNAYHAEiIDlScP1qF00QsWeD2sForzSWP1xosMXgCuAGoZP86eyQJqHo+JBT7JmHIsJv
g2zE+Nj2n65v25IVB+w3IM9gKF3yyUHOrs2BaRS/SjaVb/qn1P6OSaVTVXhQUBxXgvHHajQWBGZx
1KOmI4ryxKWpmkaOKFyYkmBs7tubzkY35sDLg0FvCQv6ceugWJLqL6l7C9DS368TD3u08BiaMiCN
uTTOW/CUVp0oQMRdBrG7d70j3pM+Whorhpb8EOpJcEAgpzG7PMsQPBtytXyAIQC8AuiY3/cRfbq+
lmUTSHfRj7TAcjpbi1WaMqagL4RwbHSslMbMZFf9uG5jyS8mFDHeXngnYIL2cr+iGGoaEFst0MT6
7qGc5X6REC02/1pEDj6BT2LC8+DpeOzNzLRpprkjsVv0tqz5SVB3g1n7lW+yEOUurMySXbQ7tE0S
WJEVhvYTCbEC+lMUYqXfsrhneIdMvP6ohc6HT5qEpbzsYCZy3hOoQ+ahX6vN6vD+x7G4adP+ZweX
0eWmVU5TslTDTl6ojVHvx/6rXd6MseXHDiRR+X2J6kQd5GtURQtX04XdmWtbNc+jLpzs0maLUbWg
6Lif5t6266lP7WcTdYK/9kKQCBMGjAPIfVA1u1xp0YdJ0zfQbUHsAi9Z6SeN9kP7U7g2iLfw6S4M
TUfuLAw6AOUTe4AhZefixU1s64j2bnk7yOprBrrplXUt7CRHWwpQCuZicHyOKmgNjIwTG0FCVdkn
8Jptmqhtfcxh+alZnGwU5UJqrdhcWiJEkfA+Rm7hfSioZC4BI3LaFoHdOyA56/wu3vAC8g71SmV4
4bQhwv/hfp6ulXmVM+m0rD0XoQM1+htPFLHvEPQCbHeN42VpRUheXYjeQ60OtdvLj8YHs+p0hhUN
ePcn0OLlTzYkUaS9snOLCzqzM3OO2DSo0yUdYmHo7hMSBZYrNpkad9edfemC5Ofrmd3FfRijUiWw
nnAsNlk2giRxp9ytMwSVcwNt9R7MvrWxURjebMfbxP5bkM/0VsKwIzwEiTSb9w0KsAhP0+RFwDFG
QIxsaw10S6zy+foyF3KoczPzgYWQtiQ3cpiJYjyDwq/arl+oWW4aixzKas0ZF61NF/FUQkQTcdYM
Sfq6N7Q3YlFwC7Mqb036PUl+RZ3axHj9XF/awsUMlmd0gdAPYpTOHZIYygRaCEuzk+LREPadW3+7
bmHRFc8szFyxNgcZCQ4LbtoFRdT5I2meoVCx4oqLC2EMHAlQ30HiPtu1JikG0UF+J1Be9GS6/Yud
rI3PTYfz4rn852UOhSYHL1AOmYDLw1sm+N+iZHD2PnwOJ1xV+eqi2EEr33spii24Ll16cn+ZIOQv
RLO/vo9LoQMKPKAVnlIca85RX1BVh2wAiXrqPaSoRRX6R9JuQ3NcCR1Lgd6elNuwTA+0+LMjLZnQ
xEoASUpt9wRU9KYvHT8cMp/zfN95xE/E2lVGFteGAgTHB+QuZIYudzaHUmKhKS3ALml/plF/dKAi
99XN7duqYaeiVU4w0vjVke5zonvtsywmR0m1eROK+siotHdVUws/Ivbb9V3/2F3ARwcaBWnx1IEC
XfnlT0P/C3VHSGQEda18Ftu+dqjvdOim6D49WmW4YxrUUkbd+izNAgLEDCtOGSY+OsDWu1r7NfvN
6rWBtg/1MPwsXOd4/jIcWmteuoH/hzqNkVAXjbtBrxRL/51Val+St2IMjPJUic31nVg6xy4DbhOX
P4c2+sz7K9do0DnPi4DUIj3UZk6DzI77U2nnzr+YwgKRPXHwJs7PMvUSFRYciyvleOIDmtK9+eq4
+uX6ij6CN2HDhRUgedHh+AA2QsPTEeaUlY6QAnWz+K1rkpPqfg3hT1vroxc3sc9aM0Av94Uk/ZaB
Hn1jWCa0ZVqykvAvfVAwlGNf0QdnbI6YlhUjOhlCPDU18W0VgPAwqneQnQgByRv4axuvBMylMwcG
dqii4uoEGfv8HQOe2sSRETzIivyw/e66u6Iag2QNH7e4sDM7s5eMV7ux4ZUGyvbdW9M/dsXRZBi3
QnuMn0i1q/Q/5HIgcgRz1xSm0V+5PLAJoqQR6hgH1gO3OKrrhqF9JclKmFw6Dudmpu09S79p06SK
QBUUBEOP2i39BoMW3hombCkWI/TgM02B0Zo3v3EOhOBtgjPX34fxSUgwXrsHbu6aYhuvaXAvrujM
2OxDxaYslchTXG/U9Ov61kr2CpSV18/cUnJzvqJZpM9UpIBkw4oGuTPcNigwSBiXd03yZnX/4uD/
rWeu2thh+E7nEUxF5EvlHfrsSVqv9ZoW6eIxOrMyux8crrNeMVjh3pFXn4fqAVjzTq9c/ouHCCUN
+AHeYBi9mnlblHdpIvDYi+xow9tfppWg2vrZVSBxMJIdsc3AG9YS0SWHmKi0OIRp8CyaR/wkLS0h
XTgEsvgtz2s/ldHWW6OH+zMiP0+rzs3MEsSGgC/H4DBjoFz+1masA+ZZJU267Zg7vFBMBoY7kFMX
zAdEpBWbivDuG65kvRk4iTDE53W5ESAlIOWzZxnNp74lyQRmUtwFZFrC1YYYSCcuS/e7GEb+3Dky
r1BwIN5LGqb8qXfAytOJUH2p8a+gGwvkxnteQ4m3icso20UG7Ro0m8Cf4ccN+l1PUqOgtsHdpEDi
mtYg4bZsM9vpuLeLrdaaqp2rcgektaO9UdKtHquwHiFQmuYy99uqcQO3Z9WuBm5BRA3mXBUti9zv
47bi/oC+4D2XDRl9x+mLnwakQd8HM2sSP3EBYfTBT4JXVU9HpNSqjtqAppXl3GSda28sNzJfdN31
6amlg/NIYsH7LUgXdLR1eyt/APFxuwFuOXL8mGIOjebAMGHW1gw/xRXv3VMs8FwMUm27D0QKeYwj
6e76tEPQHmiVmntacKi88SF133RaR43ftl2+J7Ipd4J6VbFLeaPQbUyovgUqsv8WmnHaBro3KkgN
WVW+kjAsHcJzF5rFfDnqEfJ9OB4CXTMV3rfhs4vakpe9Xo9eH1uCyBjQhJpIiVEmgDTV5TlUqUlj
MtUxh/6hKA8gzUvN3VC/gZTWr9Lb0D3axuG6zcVTeGZydtH0XqfcwkDhRQKGXFl1jCpI9RRV45fr
dhb3EH1H9KMBW8OZv1waV/XYFTnsNL08aGD/yzp9S23nuWr1yuda3sb/bM073/1QQLh3qjiPzoF4
383hqaFJMHjfaLUdx63KIJW+pgWz8MiYYNXoGzmop2N+ZBapgfCIJADCqAXyU1Q/lvok+x9R/G0o
g5TtBhzY5BXn3MdUq1U1fmltkuy9yb9f3+aPkfzyV1iX24wpJC9sYvyKLgPSMXyRQ7YpzD4I442u
PsdJkKiVd+tHB4JFm02o5IlYeL7ugmGuNYmbAqoELKhqY0cT76jDNTMLNV7YwYME3WQHXc15Yy7U
nVPlY4mbUDsvlEPjt4vloYn5jWOjWSysTAexjUdek8hjUkIcC5zc3t+71vQrnIlBGY81jCBe7m9I
gFEmGXJ6UX9K+K8sHnxbYleNL4b41g33GCMexrVWzeIWnxmll0ZNEeaRpPioPRsPKXHem7jdlZKu
ZAEL5waLm7oOKKdj5mxegTDRIwxLkKmCgh3MguJe8leBm188eNC9kFuhTiJcAwt/jAuTTXQOpy3F
PTg7NlDOaXkr4T5K/JIqA2X5fRgOwBL+un4wFvfwzM7sYIScl0PuYm1S3ZT590ZsiX66bmL6DJeZ
xuVSZr4hIaEDmAqW0sin0Sz9HgTi1y2sbdbMETxLuSwusIgMaGpE7WOWeE8uOHwxV7NiajGQnO3X
tJ9nDxBReSm6KlhM4T0Y7k9DOf7Ygzws9ENyp0noK9Dp/P3qcKImdD6kQKDLcGmS23Xbaw/VXquh
kNx5GJL7okt29hqvypIrnNmZj6PpWNmDGcNOTIpbyNZsGyffjHm0EivWzMw9u8872pow04JchGPc
KBZyU4k12PnHwRQIjCASuQ40YyfC3ZkdQLyqxPRQAa0SPaJvokO6s0DRN/h91tjihKEr1K+82rhP
zKTb2nIovnpadLeWmhQgtQT+5/qHXFz52S+yLj+ka0uKRBq/yAu7lzIkP5VLN275ct3Kkoeer3t2
3EihxmoIsb+u/sybCqp1GECtnwA7iM0Rydk7+ufXLS6uy8NLGSWxKb2YWYyqJKtiC0XgJPHCXVqb
7Ka0uwxNxnyNIHwplmBqasLUADuJdPByC6Hv1kTlZKpt7TsZlo9J4QTXV7MY7tGWmrwHIq+QOr+0
EYdZ2owmOgE1uPgjiWH6g2Uemm4H3jbCHy0n9pt2Zc5nKYJh+wCGR90TSdLMpmFwyCr0KP+yPvJd
0gT5OBwFpVunaFa+1sfqBghYUMieoG6wNsd0uRmv5ZhYBVp7wh+NzdhFPnG+SOtU6JtCvl3fzcWF
nVmblTdcoZtRCFiLUe/yoDduNqg8KL9c48tZPO+4J5FrokSLUz8Lk8Yoc1VM6xqYCaLmZmdzsUmA
vGyUEaQu2ejhM1DcwVD3pzB3d2E6rHjO0lrxA1D/Aixr8p5LxxGirCCJhWsoxjs0FD9aL94IoO9N
nqx8w4/1HARq1E/RzoSA7gdc3uhlvEqmBnui1Akl8ngfCq/dNANoYfk4oMnOYuv1+pdcOuUAARLc
Q7CIrPZydVXHK56YgP9GDgS3pMhVENU63LYV+XXd0lIEm+B5YCqYBDHn7HRGASUCbogS/UW7ezeH
UUvoHBMXcleKet9KZ1APLIk0gFtoT+I5iLx0ZYMX02rXwQabYFKZtLMvV8uSzon6zEUxvAh929Zo
577U3O+Lr2x4SLKHij44zn6sm931tS/usoOqD4RgUT+aY9SJ57Y00g6SJeObQSEphFd8Ea28TRZK
8ASZBKDDqH27GNqchRtHhsJiwJIGrhX7ctiX5WOfPjkCtZ997BxMdWdZuzGhgUaeQb4IcyUHWPrC
HtAFFP4EiNw83GG2yCuAipyASQ+dp3cT4rZ5ZN6dnR51n/iuK1fu3qWoh+4a2KAojg7Wffk9PXxN
onKsuPe+jQQPk0cBMLsCEZXbbyK1Rvq6cEARCPDsmwISuqOzUGDVZYXZrHqCfnv1bT1QDypxMgat
Mk2TrY0i075pPBWurHIBGYCrH70bINfAags81uUyy9RqcyFgtxh2PX3QzO94i/niDg9faKqcOAta
77eHPhoaFBvC/pqIfRqvAkYU86qYLMTxvbQfgo3F0A2ojoR1o5MftH6Ko5/XT8hSoD+zYc9RTYPL
QuZI2FCcPllW6wsoG/Tmj5Rld0AkHNBT/9pEwxfUN32rJccqW6MfXXCmi18wCw4o4yA19vALSigC
c/ClKXUPtp1bp+k3DCi7IUnX4tF0ImePKDTL/ohHYCDwA8Cpzu2sHQktA6OKRmdvMC3f2zEKJwlA
3TzHKN8+1abBxM5ikHn1Q+ZG0R2JaHZwq7Kzd21OzZuUe3ptTGghJQNLr42mKAN+G8/jy0/u9F3Z
l1OBgaVsb4zerkrWUFCLJnCWMIAAuowP0j2dI7LBHRCMwat1rC1UfYHKuO5VC3c3waD1JDA5vRg+
vPHboeZjy/BaEOJg1RFU/O5kYvk8Dlc+5ZIlVPomTjrEhg8AU6dM88yKEOGTVKPaG21KfsPKp8j6
FzvI8UBdYZOp5Xr5Xbzcowp3AL6LMG+J+cOs64PqEWlTtsbTsngkKXriaDiCThBVkktblmFXNHaz
iV7vPtRvqMf4ZnwgeQYplQejfHPa25bdiO4tdlbAz0tH8dzyLL/sCksmsURWYg4ntz6R4mgRI2D2
vRu/kfFw3UmWsgIA7SeUkIunzgfRpZTGkRjMsgwqTu9oaT0P3Svvqm0UlbsqbfzG1ifTzO48w7tR
JPxy3fzSWoHihYSCO5WL/3yFs9pD0jashbDcdGvzTwOLfau0oRbtQYDNfIez3jbRGkvV8oqRiThT
3R3TRrPTbfSDHYcRVtxn7LXHoKcxkE1PmizInOjOIRqTK1BcreyAhT8FXRs7WMpUIDuFZyV65UDg
zC8UO4yJ2zU4LaW68yrk8kdPKzSZB+C/Dx7fenzPw10OFroUZcBdtkY+t/QaJA6UWCe2DiS+89Eg
yZNQtZBLD3R6JGhENQAGUON3jNjgGId8ONLwBM2jv//SAO6CjuEPMGEO6QfyOKrj6YLBDHp6lzVS
QMSnqU5cgHq9Te7dNPzWZbxZaeIvhSZMx4CjAKMLqNrP7zVbFnliNWVAaxs6xYXvOkh2gfwxMfBx
fYULCRKYINBaBY8vcNDzMdewotJ0S8zGdewHxEH24LTbNHgX8kYeXZDkX7e29BXxngCwBaZQwv3T
pTg7Om0egued40mB1Oflj4S1BaETM9sSr95r9dhxM+jacBehDXnd9MKeXliehUajhNqNnh4zKnzU
YRo0BWBLebSz3TW+06UoDFO4vCa1S7jrLMc1hhFjLwLxoRntG4peLG7+u9iINnYlt5mgvqjiXek9
j058O2pnr8y16ujiYl0L4QnFShzaWbQoxqS24gKLHY2vgJApQ/lV86zQZb6+qQuREKMh6DWABdBG
+3m20tZD0xhnEmkuaW+k120RqgOnJj+MojkYoj/m4ZrYxgIkbZKCwoWKXhYeT/M3C61cF7S/sJkl
Rwa+F3ZDor3MD3h7Ft4hHjfC/cyMu4LvrPQNYlE+lHOZ+9D+NYsu8mo8KECigtubQtn08q5tbd7H
xoDfkaK6kO2p/eqykydDtOJveb4mzrH4Rf+zxmYjBF0/1Aka7dhpCBM05mfUGjZ9T/1qLeQtBQQU
M7C/qLhNHJKXywpza9BtO+LRbzYB0BVotrTPBaluYzt77rl8uu5Bi4cFwcfCKBjm6NBoubSnzN5M
8FYsA8IHwPgqyHLsstb0aXUCEQ6YfMPkOSw+JR5I7pLX68YX8llUqv6zbV3ahoA3MSWa5sAtRsCK
p3ckXsOtTidg9l4AbBKYQdQ+wGY6r19A6quKvRBUkrnhbT2gAJg5IAtMjtdXsnQ/A+01Yfkwyjph
Vi6XwloMu9MGzVwleblPopj6IxXRk/AivulYn+/jtjylrgPjANGogaZ+HA1IDCP2Bnr15tiVYlhJ
5v9cVPPVAzf6R9wFc35zwIAYkDSkLT6uRCW/y4mvoWRds5+Yy7yl5jTLjgBMv/HE8Ssm97SVAbjV
D4l4lJ5zyFjjh+idpk5yG3rOPrYMQOrXOnzLW8dsF/wdqFDR+cxKp9o0Gji8oOggJp/etNl7GvqA
koCr+C2l1ZEm70TZvuXoV0vkuzSVvjTXpj2WHAXuAZZsPEeQ3M5CKT4ISTK05YLExqBOQkl/ABgZ
yHQlV1L1ZUt493h/xhX/pJpndzDqd3XeTk/YlFoHj8QH1eVbJ3f3111yKWKhU4vOO0MlGGPrlx7Z
m7aRYlAVyj7AolTqkGQ/E4wU0zWqgsUIMoGn8RwAd9KHMmUxYIyrSTEcXdZhaG1j6PzsmCkbJBJG
99Z5g/uZtIQcROxWd8pV5M5zJLmlRQVSPcKjtYg2heK50/Op/AIgKyZB5wVaiDRbNpukKpT0u+Qu
LH+2xm+r2bqgTbb2dbHP187Z0lafW5zlNkNcScUn0cy0+FKbQW6hLjw8aHut0b90N5zbmT3yQhGa
pWphx7DynVEDdcb7wOjVEVLbUEqJV8LHUnZxbm7mQdqOkz7R2Mi8eR8lWACqF508m8amDEu/5Lvr
/krYFO4/fDg0DdDnn5ir5pnFmIrULWzcsSiBAJwpZN/LvaqVp7Y4Ms6NbKza3kYAVe8GqFV/Mitp
PRqMD/ZN44oOvcqK9DsnsyHs0aJQEu3oOAxP1lCabmCPtp0/IvrU+0oX1D0kYdZ/ywjmCwI2RPY2
HiOEwciLsltV80ZvLAyNSvDzd2W87Zkhb3KzNLbJ5LZ2YYWg+GlN8pM3pjpYSmfDxhTcSDZdnBZu
oPrQu2dGnQI2SLzq0Y6o+VpbJH9npgAdl0G8EVm+MiMzoAkJMYpYNumxFdpG3jpwcLRhig6/wWvv
Oze0mZ+bRvSNyKTaoOopX+za1tVmaGu9bdPG/IrZBZx1aiYOJoNEFDs7FtfWTaQhG+w3lW7yQCjN
4r0SAAYAxDixSpCcTnNZ5oHXFog9m7y1Rp9XPfAdaV/UCE1gur/RWczBXRil3s8SihzB0Lr8dxZV
5ChsnuxRJRg2PMcw1g1A9eB6akDW59clNtmPVDqkGyj2tQHwg1AebE0qftXV0J6ckZcKXJZp2IJU
tgWdBpRZ2G/Bw+YbSZrBC7JIyR+tIsVLCeWo0Gf14G0az+C/c4btfXZLN7qHjIaZBtGQlxiOoOMd
BbnxtpMZhBQIrv1Cc2/fFaHVY869OYqmTW9GrYsjCl3W0WxQBq/7Sie+VcSQu5UKHmZIwChvGBvQ
HS9Y6W0to0uiDQgcC9DRdeHJtCpDHoaCuNEms0zjJFr4rj+UVvluyQEgmBB4QRrIYazrjYbsWvlU
9Wl868jBpkFdjTXGd/q6nmTKSsW2fRZHuzTW6t5gI3mhsk9GgKAhyu5bdmmRx4p1RbVtNWmjk9FI
+67XltraSIK/Y+i93oNgAwDVCp4hVp4Yi+F9mvRAnw0R1Z5PHEvZwHsEFI1TUKyF1j6uT5b+kiX3
duYX6cEuf8txM9h3jrc6AL8QEPCqQY0HY58Tj/ssrpZdw2uVITPApPAd5sTuWfQzg/oHOF/2FswN
utuhC35bi8RXOVDwtFwJSgshEKxZwPIDUQY273kfoTDMUcROWwKkQXwr2LO7VlOcShP8D2tSfAvR
Hakw+pn4D1LxefjLK0XF4CIvKDMFRgaUrEOwS2QYbeRWjkqsK+3sFtMFabUS55cMY+oJU4wYYGMf
SDqIkTNFGgO1rRaA3/tKOOinHobwNbSTFW9a2k9UVcBOaEG/A1H+MimpBo14XQM1HSqKOlpNyxti
9m3ug+cWJEoIX+1mjEhW+GPr6DV6m4XMC51MD0AY1HbAzj6z3tiDSkYN6xRK0MpscZGFxzxZ08Bc
SAdAFYgpfYonAcAMczMoRXpVXCEdIM1WsgOkKHBjv7prT8Wl9B5QCeSr2ElUAObeOTh9ZVdRgnk/
7NV7jT4tinEDxomCBph0CKQ6EX5FnGYDkNyaho4/4JL7GnZtV/t5FGV3RUTc21h1/BBHTrwNwyq6
jRNtbAnNOxQtlJOFm6zR6IvmDujCLdnFayM6S0Up7BZg/tYE/QX+99IpeJcUzGwhaV05qBbEox/n
xTYfv8Z24ZP4K4ZorHwjKFlx+yVvODc7+0yZKoQlU5htmd5W4tUehn2+Jgk4/fZZTgN+FeoAeDVB
aebJaJPbauhMJMcd6tSRHT9kUbvCorBmYnLH8/dEKXGwI5gQIsMXDuMnq0n+/s0y9ajRFAJ/6VSB
vrQha9PtcgUtKc+sngtlfIvCfAd1gZXcfcooP+zWmZlZQaBNcuk0HsxAPr3KH0qMJ8TJKeV+zrd2
91k4++s550Lkw7KwJEy1OuD7nbmAqFE9FEyB8H6IN2XZPKSju216emM14cYVw8ptsmgORBfTcOvU
XZuZS0endlqC/D1EtZWM+ZbVDkYhwOtlx6dqTS5pIdZS9KD/Z23mFxjB6I10gDVpPIxa+Zb1U2Wn
hu1idGiKtWC09OkwqIERQpxgMD3NPIRmoOCM9STr4vyi7pa7+17/ztNXrsNN3f7s6VqLfWkzQQYB
gBMHEg4lqkuXpHaPunmU1UDbYTayDCt/zGnvt1kaDLE7BK3Tfr/uLQsBA9UB5LAYjp/yodnnE3Ff
8nLiaShLQMV65yGK2N5Cduxft7O0MqSHNt7t4EH+QDHkDYOb4KwBW6u23XgLglEfIzSxRHK4Nve5
bAq9NERfkELMMbV2CHaDMQeAypXvpWkCjvY2ANdXhYdhrV675CAOhsj+n6k5rNZJMuRRBCh1jHFZ
8l479cYancDF6cu9b0JtmjX6laXUFR/sP5MzF0naAkw2PUy6kNirqzeOvM3sxZYa2SNQqH45jdii
2zVJXZj7nPNAh9YKxmghGZhgU+DV50g60FK6dFO0KjuZjtjhHHKpCeiruSFPjWEePUCmr/vNmqkp
IJxdBLnRWbYxcQPVfX3warYxkLg2fYaxvZUrZym0AJKPYQsoseGLzk6C3Q9cegPgp2lXbEPoFGws
o3wxer1NXbH1cmPb9+XKFbR0zZ3bnIUzN0qduEthM4eyfSFtVAhfru/f0vl2wTlAUYcEumJ+GELg
+qgagFusWPh/SHuPJam5pm33iBQhb6YqlWvfDW1gooAG5L3X0f+X2Pt7qVIrSgHPgFFHkLWWlsmV
eRsUF2M07QHcmSsCuotz9yfKfB+kUNHasQOXPDYWxQrhJYisuwm+KxgYH3nqvvXWzNCWtt7JwOY1
/qzOJX2MAFzr/qseP5juL7k/BtV2jB/85JPe/rw8j4vr8GSEs1s8rANZDKZwvntr9giWbcfyZVWs
f3E9nERRzld7oNFNVKZ5LA06F11IQT3ylZXdu3Q+ns7c9CNOtlRG30fqLILAuLbl/iA1P0r1UQve
dW37D5M2adcBljM592fDacKmNqSMSWtpCoRi7SjBAd8ky325HGdx+Z3EmY0orKyGZjQjUqbl1kTv
Zi5uOincRbH1RXPVqzyK/uW0OAk5Oy2MtNPCcSRkUlMYdR3ff6oG9DNpIWrvfrvW5F5cflCVodoB
1KCrdf7NBq8yY9mYDidPsOP2LgeJ1gaPWrTWMlhcHEAhJkof4mXzbTW67SCLCYGq+FVLboV4B195
k1rbgnrSP3y1k1CzLZVSkjN6hVCDcCNGsi0nzTaOrzxqI1F0o631lRf31km42WJUAsUXrXKaQrHY
Rb577XVrfuIfPSlQmqDg8L/Zmy3EJLCSQG2m2Ru+pvrTgKW439vmcFUj7z/uoOshbhjnhzo8YA23
0YPnznrS64cBybZK+Hx5fhdThdNfM1uj4EURiVf5NThjNeU13TzbADHaVp6d69cWKZgs7orq2k+3
q1oYvzs+82cPEBB8A9HDgL84y1MEHZMosxrQPjDlLxEy5nLR3QkNuYkU7Qcrs8e0dPrya2rFkK/d
NdfC5fgUZdD9IE8B2H6+Y1p6ol0gwPRoJP2oKC0OZrGdNs+i3tpqoqA3Ce03cb+pevmmiiunw1L/
D4wsFH/6+JNo3Wz0mdK0oEgZfdu9dqnuuHLpDOYkhV68uJZ8pMy7zfuIpdFvPS16o3q7dfX6pkxW
rUmWjo7TnzLbZgBqMZmpmYjUguTub0XrJy8zsfAOK8ttGtP8i58Gms14bSbiRMciVTNIf6MXxcQ8
ILer7LPeNng57guqLyFtA3+th7RUbZnMTiaCKuwMlCrPPzawgqgtLKbbUzJbyYGM/FDEx0TahhhB
ROG9P9wl/4DBPIs5XUon1+iosrOagpgFhfxiKweDEjt6mHQAR4L+C5SK7unyDC9dc6ejnFKik4j+
GORJKxER4cpQuI5yBBky2+83ingbxmuV6ul0+Pg5/29OIUucR3OlYgjlnM9ppNlVkFWHHEi7Yf28
PKal++bPmD5iGcYS8PI0pqFvNplbkI1gkBd8SiyGOa41NRePRGzYILJRwDKtOcAmliU9a7BD2mg+
BjzjRhQfNTW2c+OzqX8Hsxtngx2ob5l736Qr+2N5H/4v9BxtU/WCFpkDoeui33XyLmkaJ8EgLPgH
SYXJVOo3lonT50N3wyh7CFMykZLsxXd35bCRvVtZ7GxJuYpDxxg346o98uLmP4k52w3GOMaplBFT
p3QQGbtYpD5MrT/cCdq1jjypu9UFJ5C+XV4+S6SIs7HO9kTQmkITS8RNk3ZTWseyvtN0DnfsHm9A
dIpC7VDV87NdI9uuvrZHFr8pgHIwTZPpkzK7YSU6gSAPwcfHWfncdOFj0HWbzn+JhTVtqcXdeBJp
+iUne7/u2xh1ayJlbuzkvu8o0IRzId1ens+lAVE/ZvUowE9RsT0Pk0ltD3AHrmIsQH8wwhBin8c5
mqrq10hqVp6/i9FAbuIFwT913oYzizKRBBGqkCBD9HcVEKL+JhGKR/QhN5cHtjR/cAf/F2q2PpVc
jhH6IZQvQEmOlJrmM3RvJ9e1/eVIvwus84PzNNRsDg0t9ds2IVSWXlfyV9l60PO7prjx8/cIP9Xx
qyi9SO5Bbl+z6AkZKmvN0HXpTD35Ab+9yk7WCk1YvaKlTOqT/UiSK9G8mSwmTfkhCda6T0tX0mmo
WZ7TFq5aWSDkN9Vo/Ir8lygN7ExvnVxg4YBIbdV4ZXoXPySFSuCRYL8+qK8LoS5EVevyIVPtCLr4
ucl9p2j/gckB0vZPmFnWpJg+PTSVMGSR13Wm7kZCBL12ANu3Ygi2MIfwqtFC1AFCw4uczSEWrf//
5zKsrtrGrmo5nZjghOEZDyFVNUcre6hsbVWu5BMLLyLE3KAJmnRoKSpOU326TtDI95PEzzZaFghP
SpMYmwTlp5UPNi332XagaUgndvLFQ1Rqth3GQnGzROFhjHyI3jhigFoIikJfTSocMYZAUrnCt5aX
xoUyP5V7bCuxPZ2Nq8haKobFBHuDVaBAgY6bFrFcvOkaDVUC7YAvxDaQVTvShKOC7qBheFutDvb1
GNql11G56hxX77ajbnwWM8k2zZhKaoQGU+TkqbWJ5Mi5fGgsnIQahmkcgpOgDBWT808x9FhQ9Tmg
xrSq8PMkGwntOPyR1I+X4yytNQ3qK//gunywKTTaVKCKRT++r/carpOuf/RAICKco9YHg33838LN
Tt1MKkfRGKdw3nNm+bZk3YXtve8+p11rr8r7Lz0DkLYGFojdLdjxOcE2yYugr0QdGnPnxPjMWbUd
RpJTyUB97Uo7jtlttkbLXPpyk3w3oA6OpA9dRE9utN6PO8gOpVMr8SaNf6bD505c48ktHOq/ZcL/
L87sQELwl+6CxDbSzEOLAJBua4JqS+MmzlfRj9NLbb5lOVknEw1F5gUwX41eX5ZqQCxDeujVB6FH
iq21Echr6hZp+R2E+yzfIbuEou3eXCu1Ln5GA9TaRHSd2pjTVJycS4luhHoy9L8XaS2+R8VXQ9vJ
LfKWWEeha9Ds435lXywdGachZwvVr90+rXS+ol6Vm3G0PiWKsHLaLn7Ak1HNzkFfV4ZOawkhFP5N
oSHWiBppWwa3WhS/tqvak0sFELb4/2bxt0jgySzKelzlZs0sGkX3o/TvDdxKYt+7pwZ2lSvNJ8Ez
dxaFylp9q/4J5nQWfXapWZlVD7nFaP3qGBXbIuxBMj4JzQ/XezH9myz/JJnbUvmcqys55dKL4Czy
bKMEgiyng0lkvCocoUTDp/ZvND28L/Xsucrj3dA9QXzbC17rROGnQXmR2jX1vNXJn9VCIkUfsi5n
8qPiR+w+gmh0amuThPftb0uGdOQt9lqtef0unkVoGGNxAjBeml+1w+CJfaoS1ZectP5kVA9utwvT
lYW8dIcgcPt/UeYqoBO4MRM0omgqd3rD7bobpYOsfZUru+w+X75BFrIHigIi9GAomRjgzHZNYAwp
pH+OIsuEeBPt9fxlsIRPpZja0K/w8JDtWPNXOiQrQedPdRXG0f/HdG8zJ2ufNfc65EHpa9RLbwwv
sPV05fqfDtTZgTvB8aA1IPlBJjjbLSjMWR4APHIk6TFHZEouj0O71oJfWB1nQWYbQ0v0xK0Vgoz9
Q80rPbaQaCAH01Yu/bXBzNZ+IJgSiIIpjvndLztq4a5t/r0JEwBGAH7TG/U3m/L8jkgLHDRxs2AR
xhs1fqEfZ47bQUNoNF/7OIvzBnGJ651iygdBC0sGVZ2JhMrd+7H9WXSfDO+TVv/9K4AB/Yky3VAn
x/UY0VGKBaIIBoXS2C7Mre5ui+aLpxS08FcW3NIdi5izBK1f544Q5/uKTrdXyVM4I7kvve+dUuBT
/aJrj8Z4kLpt1yBDsLIuFi5ACrSGATkePA0Vk/MRAjo21XhKBmOtxsYVNRtjmwF2Nm8KNVgZ39IO
NjgFAdiSkgElPI+Ff2smu+aEO8WAOIuOlvTsZ29m39ta/T4q25IT+PJBtbRKWB7IVpEwAd+ZHVRD
ocde2BFRA7Ao1O5GUNFoGF1HhqL0n0LN3/f0HCKtiKZQQreJ+uggyK8KtPwxM9f6GMuj4gll4VFP
T3CWilWe7Oa9p2WboS7jHyls8e9mLglvILXzT5Uhu/gsZ7F3DQg/vonH0bjRBxmjBkmy/GPUGFlm
mz0O9IiUJ1KDCbRftI6oJO1K/rZwJwFvkCVrgvrSbprNfq71fQU9Akwz7ViKq3r1oGWtHUMNUzIf
wbcvlz/B0lqevLdgwpLzq9bsLPX0Jm/zinh+XdhRhurLl550XBcfzOAfKCsgpuCP4HGD6ui8uSGo
ZdYo09jGopRee9kftrKR35YI1jqA0+4wVAgODH4F07H0jDbQzZiUOXgqftivfqxADw1BFmul7r6Y
qTg8AeWQPo1BL0sbpY3rL52uRAdZTbRfhdZY32CvttuqbZTQ7un5HNW00t7Y8d5g63ViPplhpEV7
IVO7ztGL1ve3ZatHr5ovIF+vK5WDjo70yxsV6h2S5ElrD5uFmwn/F+rF9COpScz9zFrPx65+wEoa
tdi7zMtu4lQBDGP8/UGH2gjgS/p+aATNQe+QFk10pqOcWrgdw/EQ5U/Uvq3ou9KtLPuFY47TlPPb
mAQr5A80wzT1MzWY+HCFDaE1H3Bnq67KniJqv08y/8j3uLzwlzJbQkKJg24Pj30OKDKFsswLvBwh
nf4Soz0nrS01gR0nm7aPdpH1JctePOUlTFdEBZY42qeB5xijPm8isVYIrKItWQCprwQntB4095sc
t3bRQbi5soo9crGBhY3xQ2m8Bd6XMbur1rgFS93ds58yu136GmOcRuenCEK50ZDZ6iT624mjid9C
o9oo5UFObrzRgSjuIVgCNjb9B71J5LIx0wTyD6prTqk2FBf2lQJA2kUoI9TufV+3xWzllFvKErhF
2TLQWCepzdmxKhu1nLj6hPSmSNbtYvmbm+zNaSGXu3C4KvEf0o1VWempszjLhicJSLwooZGBS522
8Ukq5Ob8lC6aENPZF1m9la3Y0fTHXH6U5d7x+6tK3QIcuLyuFy6Qs5jTRXgSUzWQO1dNcJsCnJsx
hvE/fJs6BVocQyEDwg/o5nLExVV0OszZ3doPndcb6hSy3IrZLlP3ybifkBKSccil2g7yo+XdUg2u
C3xEHnPr5fIPWB7yJLLACuLJPPu4PDDyuI2hQoribZ45Vf1k1nTPxy2IkZQj+3K0pXc5M/y/cPNH
VRQUUe5KfNVQ9DeKfMisu6E9NsVGSHAGhtDn6i+5eKDhnOg/+lJdi7+8qv7En23aDN0FiOsM1xuP
2AqpwWsOx07cDMGzrxx6XJm9cCXm0n1zOuRZltAF3A3yNMOy/Oi3P8XxTm1+XZ7WpRvgNMQsqc7b
Nh57kVn1YednoKhEaacBgrCSAz5a5fRlV26AhdQHS2LI0ZCAUHKcI8SETrK6UQEUP1pXcBfF1rSt
8nvg7o3Vb7YUitoqCkWAjJUPDmRWmaju4HX5phe+ZqmjjWCpoq0CW64f14BvC5ku9PVJzRreDgoc
s+Wh1pqJ1nQPbSKhL5/e8B7fhuF7Wxwuf7ClMxWlceonnG08TuZJiNSKuotsAfdYo2GAnBoqVDE1
VlGrr2os0IZK5EbpLTG90QUTzm4SNl3sFF6frDRKFqf35JdMB8TJmYferiq2iohRud8/VuN7FrzV
IAOGiN7ouHZpLs6vhYIYOmwqovaz+TU1xSuRbQAZNGKx4hqC6qBD/ZZZxpsQAxi6PMsL0UiLUP6A
kocs0FzaSgwQsjGzsEASMnk187o9yIFZwofOo8fWHcrj5XALGx0kvAEFkMNU++D85HttYBYWvA0x
HE27KSLQXJKMWWOtrqlPLo2MZh0e8xoyCFiHnn+0APdVC2OhYiMp+d4v023atsc+MA51U62kXFPJ
YXYPA2mAbMCrHZ+8eTul6TqajhWhzLA+JEa/9401ab6liYMSQuOTjSd9UGpxfUEsdAWf2rDmmYyx
yQ+8rbBSGY2fl7/Q0rZDMQLfUw4UqAvzVKag6JbnZVeAfQH5LDbXACq2Vusec9HYi3V5F8kF/pr5
TnLNHyuxp7U9n0gDqVkSf0yOqbucfzO6Nk3oG2Oxkd1hW7vjNqtjBMfanV6Ut53uc89XdiIgdJZo
+3Tww5VqyMJGnz4ixSvgoKj4zW76sklrqPVisck7HV5IPyAd0LV3tHn8rRoKiS0ajbS9POilL3sS
c37dI5PBomylgosJeyXjq8hjKI0Rir4cZmk7TCq38qTWAbtodoYlUPgEw5UnxpS1F7v+vZC0gzaW
B12RdpdDLT19cKrhMjI5v8hk5luvtGJ11CjHZZ28SYFTqq3qeKA7ofY7kQi0tSmcpH2JyCra1tv/
x/CzoZo9aDGvIHzV9MYWRWoIHUG363IVbEkgDBsO8/veEwa7CL3vhhbeuGb5feVHLGRR8AoVbCVB
R1CZnx3jkBlHYApasYHz8aDjQE1tpd9ZbvFNGuSr0FX2DeDtxrc8m+NjJUlf+tgQCSYBFDB8sGvP
91FqloNZWkax4V1021X9E3qpT4InvhWj9eXyQJeW70mo38fJyd04DLkJlsUkVJ3DqR7S5D5sdX+j
l+paLXbpmDVpcwIAYF7RPjsflTzUpgK+n8uDgihPui+dqr1fHs3vQsD8BLLAQxhAVidb39lnS1A2
HIdIzidPtUJ1xOJ6HH400SGOFTut3vxav9a95yE/uv2nQvoRWvmmiG+FfJeMByPdqwNgzG3u7fHX
6pSVy/PjV8XYmycdJRMT9fG5DGTVa56atTC+Jdhz+HM1ibcZ5PfQero8CYtx8KTEBX4SnZzbrvRW
q7T0BNH0wZNdoykRdjSvUNNbtRlYjMSQ4JL9dgCenfe+kJduF+D0B28dG8MnVHoG975Pvl0e0MeF
A1Xod4V7Ah4gAHS+cKweF03Tpc5Ud7GOKTQGYq7rrlHZlwbDTqCY/lvUdp6vVo2gVaXPC6PN+/ia
tFS4zUoZji84R2/oqpU+yMeNN1VxabFBEp2qq7OVKrnol4wuJYfScMmfmr3WGBs9W1OSWpo7VLQn
3U8FXuqctoxuihLFKY/v3jgk7g85frv8babD+HzDMQyI5YwFtg7Z7fm3wfq0HfQEonKiIdFouwlC
EP41smZ2qB7V5uflaMuj+RNt+vvJaSVJbqDEEdGCTtuOIuKtseFcDjGdrR8GhLyFJakafZX5Li0s
ZfDGjPeR2Ch3QmxupeyL1T8Z8os8NsiXNDwBizUdtctBP2DQldgsdK3mAdgJh6rZ+dp+QGaoT/aB
DhiFsmO+xhJaWH6TRS53G4rR1NunX3Qyk2bvh1bbK9SeqgK7hZ0wik606jq1EAWwF/QQXZ1YC9Zs
kbt9lw1eQ9oba4mjZz1kXoG6RLiRh/B1CPXPbfaiCbETuY8wXN7xuL+GLFJailOgw3X5w0ryxy97
9mOmv58MueqoirtTDm5ZjwJecXmN5nHgRFyBdm2+pk123QLhsEZhG3e3fT+sHGMLk8GDkHoylx9M
wTlTR+6RXg6zvkA20PzMu81DWL+tNlEVr2VwH/NgWaXXSRsX4WzkuWfTnuVSENCWKzfZgDlei2uq
nY/iQ2F475re3EdFZKwgCRY2JhBLlAOAONO/mbcCtBpTTbmsSxbweANy7bpOi+3l77cwfegTANaG
Z8W+nD9sukALzFCWUTnMPufDU5zuh7/HlUxyi+wKJItQZp3v/VEzo8KNtHKDGIHTI2CCwC7SyN7f
+8sShy74hHFDc3I+W0ETt14XE6dATRw1c1c5FMHRFHaXZ2zhRpuegTrXyyQlOO+alCkPUmiO5cYT
bvT0SS4OI1aJa3yPpe/CzsYXUSTpQjH3fFtZKOj1haGW7O0Ggp95aGprF3TqX1c6mDOW8gSWgx5q
zC6ayFMTOoLMWTJir/FouIUNj9ekRvYPk3YSZ3bFDAm63JlPHDdRdv7kQmDoz0iEpXY2rNQdFk79
syFNM3tyIAWRpoRmQ6gBWQEdq9pOs5ysQDFbal9K/T0uMbleEzhaqE+fT+S0ak6iCnWqjG1J1BHU
D2p7lvxzkBAs4yDKbEM9opjHI7muZZD0R4TKLk/vwkEBcAATOECeU3ttdjSVVlWmYeqW9FPCDTgd
ENJ//wEhYhr0I7lzpA+Gxwl1Db2fGlYpxigDsDjjSxh/CsaVPGFpIKQ88GEUk8fyXBuilaMmz9Kg
2gRFDRFo05HGXZ6qhY1F4vYnwuwdjD/EiBggEXLrqFWxLVSA3f5lFBypHEWTw6k4WwyFkisdSqnV
Jm4xG6bNJa3Zai7cRZzXfyLMjgehb8S+yInQWQ9BvBVSVPFAK7t2qqw0mpYiwXyhQIn8Owi66Yud
LGyl71nWiGxuhuS6rKk/kUT8yAKndg+XP8xaoNmHqZvED8qMQBYrrJOw0+Q5S18JlMJa+3OBZAPL
WjYoQajT3afNYtHAR5S4Kyr89jqM3N6K7E4XUCt81wYHjee6e1fV97G647WuaKUNBLwxV9bh0ko/
+Qn6VCo5mdciKRtxGPgJIzjzVn9Us5X6/MI9hWYCvX2d1GFCQ58HEMQsjTCLrja1JNsdaUvp2rJU
2rDxL3+4hQP3NNC8tW4KQ9VEJiMRByDfqNlfq8HV9DrmZaypO8VfKUesxZPPB5ZlgtR6OvGa8JDm
TqmSgu0SbSMJdp78MtYWy9KBcTKP8yvS1MBLaTXzOGLxIEI6/+7VD5dncC3E9PeTtVDVSqViu86n
Qo27f0mku3gNebG8GiZAN9UtiTfYeYiuCKMgDRjFhDUobhpv6yv7fs2MaHFRq/TBIOoApZqbKdCB
MoSxYSB9KIKcTmxrrRG7EAGtMDQsyIpBrszRa1FUunEhD8VGJwG3Aek4SIlXK1nRtP1nr1Vaa5Bt
0fPh0pu/KVQjGuvQUgts7EpH0Pdl9EZbYcQVMW/u/TWE6NKQqCrxqDDpLnzAFRWxqo+lTwVPj8Xx
k14Xz4NvlX9fGKEM8yfI7MSDepFiSUXxswtKG/eEq1pXuTD0w+WVvDBzE+RCmjoyU6tkdugUoSuF
KTbTG4hu/q5oDcA2OBLaaZrdF6VlPrlqUXwO4kJbCbxwKFCUw/+GxxkvNG22herWdxsTyMUmEI+e
uW2sh1LfS+FtEX2tahRBHi+Pc+GyOgs3u+FVj+Eb6kSzG/RtI24jId+GRUm25+AbsrIcFxYIrh2Q
0XTgrxQWZmPzVCtvEqsltyyObRJtYlAll4ezcDqcRZgNx4hjDZeynuHkAEjSaFOFT2pym1W9cznQ
0rydDmX6+8lJ53cIoGJ/TqIqPlZdZqceBvPFtZShyAyb73KwtVHN1nyuY9SbiV25aUahuE/8qN82
QuE95qP1KKa1vDK2hVOcDTZ1kTA8m07A87ENmM3lg0a41npMk2MZ/LDalZWwNH2T4J5KuxgRgjmY
sy2iPhnksdxU+Ntqdtccugis0af271kaMDROAs3G4souoM6IQGZ4wB4mFB+M1lEbZ/Cf/HYlUVla
3n9ikTGfz5vZtCFARGLV/aeguzL/ocRBwwkZKW69id03yxcGz+97vVE4GrySXuVrCAdeFFZKNQvt
PTgmOOywRanVfJBK62q/GEnZ2UKe4/ZOXCWOp9uV+CLXb3W8NfsbUFij9evyEl9acydR57lXgoaZ
XE1jM7Mfeay9yqW8Nav07b9FmT0vuyy28qRjbKSR+wiKRBJnV4q5poe4dHlAJ54aTbSZ6LafLwTX
ShEXUhmMIf7K4kOXPI1ZZLelPXZM5PfLY/qdi8wueWCvf6LNzjzZV/EqC4hGe1j/aoZ9dNStUZWo
ubsjOHxFQYR8LB9qydM2WlplNwbQzSMAgGorCnGwwa68OvphojtdWZvbOsp/XP6Jix8X2OTvcvLk
RHM+H0oQq3Vn6fzC5KGL7mLoxOLTP4RA3gh/D40i0zxEa8aeGSVMgjZiTNxG8O+r3E5cdyX9+J2X
zWd7knHD/JP8gOrc+ViCTEmHRB+4wyJ529avDe+DxpedMLR2XfEuG5ZdtM2mz4GmiO1trQyq3RXj
rmq+jOZD7JdHQVKvKD7ca6Lr5NaaC+zSIXT6+5Tz39f5hly4IbzbLHqt1dtkDbi1tLZP//8p/snF
l6mhGqkqh5zMIaQkx7FuHcO/CsMHtwVut1IDW1o5p9FmOwlDBiGUwTFA0fo6lFNx4EVbA4Au3a6n
MWb7R2/MsStyZgyVtzD6rPDSixx5WFmgC8gbmUYo8PRJfpIG9OzDeCjt90nMUEb5pfMMeJnHEnhr
ZhzR3tCrK5WaaLH2IFsa22nQ2deqLKUwXY3V2rXPcfRZi3kt3f4Db4+hkbJOOtKk/XNQW2A0bYJo
P1HyaBsUCTy39mVM/94I8zzM7P4zE9MVo4IPhZXUmDnWgAnMOKKzNdg4UtqqsnKfL3+yk3HNPhms
2aoTf6+MocYdEqQLaBJeBTeJEjrdZD0SI/udAZW2ijW9iKWVfzqnsy8n+yDbFZE5dcXHoPkSNfuy
v7p8Zi4lYachZptLkI1sFCOJfKKPn1pTtgfc6yuj/FzCl6AzsFKAWzqZgD5P3T4EPj7g6IpR0ILK
JZweCz+HsPueYlFyeUSLk6bwXkNgA/bvHNvQeW6Lywr3e1CYrwFqelKm35q+thJmqUgOde9PnNlK
lCDxFWVMHD8JnqviOWisoz7ESCwMG2V47UdhL7fNpyrotl43GQQGG3OIny8PdumlePojZqtTNRIp
6MTpyhuU+8b1cbaqtmGs3gi6d0WTZKvhZ5ER/nLYtTmeLcw2kjUUvwkblYpNxcfOJWBY+vFylLXB
zdamEmQ1CE+ilPHGZBj9s4JPuwKA5FscXbu0gS/HWzwoT77o7BIQMz0qfGOKp2591wHilFqvUL3+
IQqUK5bmJDUzt2BOY1/EM51XY6rciP1e85yuuVWklSx3MYWHXwrOkrYeVdNZvhV4BpzEaTBB9lKq
sh1clb8M3THke4QOjNjp22/Dmovs4mFyEnPKG07yAq+uFGPIiYlPUxT+6rXG7oZXK7yrV3UOl1IQ
3J5BGcM5BIsxGx7S3gblYHafZt6W6W3j35bqfZ2/KOMjSMS//2KnsWbDamRhHJqMWGrs276+zV1H
xZFL6FbW+9qYpv1wMn2ILAWZjinVxm/ibdabmCz9CHQZ2YIanr2yIUvZ/qeRzZGpmKU0RelNs5jf
Z95Po30O0P2xxJUJXFoXU98fHBiy+lym5wPDblfsBIN+omag8xnf6d3ViAKrW1/L+f7yiJZOptNQ
s2/Vq3GfNTqhcIhys2+icdS8n/8txOwzpRkoU17PZDoSajDBg5C/F/3fg3knUMb/pmz+FrYqNUpc
aVpzQaNuQxGFWKnCHyCgdXkvWa64uTyoxbUH0IDKGWReKhjnn0ivcxMk2/Q86+WXEa7rZtR7p+yG
azFOIWIor3A8V2Iunbeoc5Au0oqbKuznMS3Vl7yyo9GbZOjQTSd6jbeDE6ufLo9tOQ7wfYXeH1i0
2dg8tJdUCBLlxkq7I2btIT6eluBt8mFl8U3/0fxdCHiTDBiizoQOOx8QiIawqkYmsWi/VTkAQQXK
9b6PtggiKelWWjPrXdxXJ/FmF1aSp14n98STx0PW2YrsePUXQ7pN879GG9OdkBB8mKxrDfxmzgcm
J4IU10FYbTKJ5HDb1bcupmDy8W+/E1HQDZBJDakOzzFJiRpp8jDG+J6HkNBuQOGWvSOsPfU+Thq4
J0r6k7k9Zf25zYesWiH8e5V+dulgZ4zxV5KjivmQr/EoPx5F54FmX6czPR9EjEL/SHlHqjzhjVx9
vzxjSyGASatUaKlvfuAtSiZQe6E1K5b0TSX90tv3bE2/ZyXEnF3bW01UyyMh5OEYakdF3OO0e3kU
U7Z4vm2mDzGh6CmmgMievtjJvZcLxSDWkkmpLMCmo6Y172UrJZulUZyGmF0LnhKK/QhiHvAZ4lm5
d0CaZVs06V+/phiJIooUhhDAkD5AXZW4rrOaEy3rtG+Rn5AcQxa6BSz01HW1uUs1eWUFfDxyiKgq
gJ5pJKpQ6c7nTh3QFEd5kpwBoEHs3Y2Wvm9b2F1H31fsurSTtW7Rx9P0LKIyq3C7BXLiTTvdsLDb
s2LbF8FXHBhvRr1dI3h9vJQIhQogchsUDinSnw9ObswocKdLCfGW68irn/SEop5Q6J/7zn1qxNbJ
9OH58mJcINefB50tlUos0GIVuS0Mb3xoc+QZEvPdDMeNZXwdDAPbymA3lGYM2Et41LPqDgOVvWg8
i7HrWGp7lWrGLo+8lVfD4gI+mYrZdy6AEbluwq+S6nHnNuVdDxQ484uV0S/OOGcjpWSFW3lOqVPN
oGnMnn2S9F/1WrVVjBzw30TMY+wPlSHYlyd76SzmkTKVx2G4f5C8rkVEEUOTUcXJl1pJd6ZUPCbj
r7RVrmG+r6Qbi2M7CSafr6bC0j2DJi7VlAoTmzQ6RNVRtDBNua7qo2SuaZUsfrGTcMp5uNIrA60s
mcrRde2uxTtHEzd9sNarWRvV7CneCLootC57pK8tW1C++YEjiN+k8LU1rw3hx+Xvtbj3T8Y0jfnk
pG4xqLcCqkPwRmS7D2SnqH94fXqMqff9t0izy7MS0jIQp1RKT39lEa1O2Y6qz6n594AYdjsnC+BU
mDC4cp2PCHKkaoSSRcqmqDa127u6j22/ig6Xh7N4xZ2EmX0liJ1kVTkXQ15HouNmgXRA80DZXo6y
vBb+DGb2edJAFSuzYTB6dQNxb6cYb213zOu9LmwK88vlYMtrAcF6QEM4Nouz7F3r09FyBdY3+sob
oSG70StbKQzbT/9eFpiPhHaVOTVcptzw/CMVei8prs7syQGqtPqTUrwavYDI01OUShspX1l7S6cS
732YjXBugNXNp1EZ6er5ZLtpqdlReVdi1ZHlj0P7Vq5JNC5NIohoBQoftKIPLu6p2gxmmJLyZh5k
zbb05HtZDoN9mmsPiGjVny9/s6VlODUkEbFC9x/8+vlETrAZNam9SZcl3Caydzd4/e5yiIXJA8/E
YIAQY7U1/1aZ5pXmGAJJtYTHoL0NFTQ8ckenemEGK8t9ocY1ccx5NMAdoVc9f2+VGTdZlvOh/BD9
1fHdygUH/0U7D4ZdQBXDUFAsFruBGtj4lGprADEej8zXLHOFegk9C9YGSsLzpkeYmcmgRRHQS5lm
vxaG/hfDG6KtVHfiiOtcFH1OXaHbioqXHYVASd7rzNQ3LTrQn9rc9D+7NUmEN9CFjVKh3plhoPH0
MYWbTinbu6aWOigGWsaKyJWoeIfCX71Fca9stErK38D0m/6ml3IB7Zus/y4KgvZUFaZxV8aWiyJl
4h+AF/Y/g0ZPlLveVdE4NqY8LR5F/Zfe11nlKLEvH/OxF7adN8bHUfSNBIXOCKlHNfLDGy2nJmXT
t9JEW2treXCGftANUAdq2tmRnlnyHl10FWbXmKj+NpRyjF0r0aiA2XZ+t43xmdkartv+apveqmzf
CP1gY4WNpWxcTFKOg6T016EkJDdVnHSfzWjMXyqheIa//UCo9tBnqQFQWxzH1q4NC21IX04mrylZ
2QVtF39tjNrcjFIePzUUuw9eZUnQGGR0I9Oe8j+AgqDMt6oedS3QX1Hfq1qsbPVQDI9SnMrbWOJV
q2M5ecWmEdARKKujULbFlda25nEAhtFSt+r9bd0KTf0euY3kXaHgF4PTTHIT63o9yLaFWhrKVef3
MgwEptxmJyB+16QihJ64xKTk/5F2ZU1y4sz2FxHBDnqlqK273Pti+4WYHtssEkJsEvDr78H3fuMq
mVvE+JuHeWlHJZJSmalczkElWDy7TV4geKVw1CBVfytFA0wdg5DdIBO0CNSB30eh25pfh7EAolAP
Ig4/dkmKzkCrSIodZsAxuVkLmT73U9uFz4wN/biRGK9556orD8IFfvbGn0q6AxrT+M0MUjTWNBj6
35YGla+gHCJ2bPHEr/ZT7UKm3XjZO2gT6/DGTWvygsi7PIyAUbCTqKwT59MEFDESAU0Mwxvc6rvT
YIuA36CU47pg87HNLa/NrIoqglJj5HBwxEcVJwFGWHMhcBFVJXc95+5bXqY0AaUW5zdGaZoHkdDm
MGBUfRM2k4B5Z8LFs4naAY9omrx40rFiCVyXT73TDTuUtu2bNuP1ITE6cnIUy23ITinIPMwuPXRM
FU+AY56O6FpH2nsacmtbJUA0d4cpjRpBJJCoPE+lsWCBPIJKHuwAQz5YcT051g8nl8C+aWWOSEra
QxL56ZCcHMNgz2ZQqe9k6vPtSCb6OKqqO6Ab2/oOzDahoqEIp1vKiyQuU895rFvL2OQlUCUiB2ve
ebWkaCM10uYrAKxzOwpKkX6xiwL5UJGLUD0knJc36Ag1kCM1O/boqpY8d3adPpToN/iixnYMdiZ1
yH5SdsIPU2C0p8xiAXy9l6fbsqP+oxQMxNcqNJh16kwmnjxMc9zahl/8qDzEiZGaCFLJrtuqbZjy
nkQ+DaV67hRnm6Kouxt/CsbYK8tiSzExNK7Z7AWPBzIoIDDMgGkgTdYCLkWC0gvbErYB9yI2JkBb
D+VmDEiMhg5QBxWvXv3dBWdplMF69hG9+RjTKubVJ88cPq77qoV5P7zSzz5GC8ta0xRtSmf3y1JA
GLyUvIyL4OswOPHUpz+q+u869U5ZgsizAwpVu/bAXfRg5x+ghRoM5OwhH+aUlypuCt7Hfc1j3tpo
OXVBaWQdXLfb+iyLS5QEANfzvrIBs8PXHRjWj2zFjGEMRMXLgMAw6gLdKnBgfvNBMzfO2mzn8PZr
z94rkKxEjay2nV+lMRNZRMSwEo8sKgOSFgGiXzwB9VwcWs9AyBWgxRqNwvde0n/gqtxIfsNR9VhZ
6ZyW+G2lZ6LmTzl7ulQGWA+6Hj3jhqjjnGzNot5WGMgBZ+wo3/x8P2Q3vb0S9i8E5JicnR/SQOAB
84O2vdRkboKUMCJJ+EFvUm8gzDtMkwmcKB5sREOfjLUR0qX4C+MtAFjBKDcg8bQQL0sNY2I9ROZt
vlGgZU7tDOB8x4RtujV2lYVw0gJ3FDKQFh4wjo5OL3nWusIZEX85f3epioK12aMl/TgXMO/v2aHB
DNp1FUJA39U5ZhTd8o6r5DMD5T0ehqyOryvJfNt0HXEwbwcAyZ9Zbu240NkBF47msQ2Xz416y4r3
1F/JEC5u2S8R+qRMNhqjMBREDM4Q+0Mbt83+v1qEHuPzZHKVb0NC33yE8tAHr39Q5wCnxEzSgZoA
Sh06+ouDLo6RUgvPiDxDow8oRaq6jQzL+sxtcZJZ9zhlYJmu1VpVbOk+OTP6GLgEMcGlD/hSh2H+
27TbjWwtAAl8mOUWMZuRTduWvQzmShvskvZh3o2ANgwAZdDwS+0DpV3fOrOrotZLXW3Z9GEEt8Oa
ZVqSAtIbC+hcuK9IN1xK6TO8NU0H51Xw+xaDnskQ1Q5c+r/vbnDQNvxLjnaXPEE6lVMTqwEOtFkF
h3ZipwqBI+PmSrloScnBFB8i+plvkl5MHIwGlLAZjgnu/8TC6QS8lcO/13IgNcJvzC91vGUvd22U
pgvXjSqO0QcpRs54ENdDnmy4jeLRH4iaVR2paKDt6EZckYYyFpA5SGijfLjh/DvIq67LWNwxDKzP
PHwYYffmv58ZutFifU0KA8sZHqjpRYm90se2ZNr8MwHafqVZmstuTNpNikoyZqoit1YRW6MoWADy
xGXBqCjajPE/lK8v1+HneZ1V1J/H2cz60HKKpI3XjWNsZIVxzCrVnYqpRkJUOF5pbdLQLZ6n2mxf
KwUmlaS0hkPlTPyTaICavxJ6Lu3x+bdpF6CbwgYIg1CZhkt0rg7HylC768e40C04rx9MSzN4ESr4
mgepzSJ3VAjgWzq5eCA6z1b9RdnZgYKST3CUnsrvQpiP0stWQtnlxf0jWKc4QTt02OYjNj4prJ0K
sh231ujG5m/XvePZ2nSg726qMkv4HmYHufnWCfuQJu1+CrKNCNw0onUK6GX/oRXul+ubuqS653K1
FwNzGjCrmVhaaTzU7KM2bgLxel3Ekg1G5+rMTgvaVrBzXaotKBSGMEhwbBiCCvDI9O59NI6Yn69L
WTyjMymaAvYA3KDVCCkq/xaKY7/W+7L4+/DKML1zf+XPx8aZEZl8DktZ4Y5L+81QJ2quaPfiQfhA
BUXVHKNNeq68QQtPMNgoBfcNWO6MIRrrRzmZK9nXZSlBABBauF28Pi7PQqkM9kFhFWP7VKltPT40
dMWxL4pAuhCuA8EesLsvRaRW2MlOwdrW48/w5Q7N8oDAav9Eq87EaOcdTiV+N8BK6uLouRSTCAfX
fzPLldr2ovKeidE2jDAT2YwyRe/MeCjFiQbH3gCdz+a68s4f+9vt/yXF1cq+iuR8Yimk2MFmKk5m
8xW4SsQ6hsPWWgNIXlwR2vrwHxht0EpzeT6ApPQHp827TWGd8gkDKwU9Fs03zCWutCMvJgDAxPcf
SfqqPCSKQhhtrGrc9GIX+reeeLfG94wfKa8QJh274rEEc3O6Vh5c3M8zyXNq+eyySqQa0o5TjHNm
6BZ4KruT078N/V1ZnIb63zfgwS0BfmuG/UQDnn5zGQY8fY6eSTS03jegSzYfGhUZ4OJe87GLN2uO
Y2c8AqQT5r+frQpBRVEWCU4uB1J561qRIh8yO15XxUU7dyZkVp8zIdRvup4UODTDSyJreELO6LqA
+f7ruj6Xm4AkY87NcNobmgpZAh8bZzPh7dyN2WZK2adqIJtUtHseNCtvwiV1PxenqULaOWi+ExDX
F0nE3HTXNz/xBtc6j9eWpR2OGTYdmC0hh4R/ldkNRrBGhqTsoS921/dvSQvOF6QdEOmVp7oOgjxU
iIGEVmV7W60hii/gXjgAFZoHwee88+8dzm3ZAxN6Nq98mxpgV2G3KXtv3CMwDfvi1syeDDcCSlvu
ngr7hfJNkq0E1Usbev4FmoE3E0xaqQ5f0JX3bHxGZjNCjh3JoIgU+R+4RdQZcLEwkomcixYFBSYt
p3CA/c3He9v4Vpc7Zy2ds3Rs5yLme3d2r4ymlbYxixgr65EXIOj1k10HKL3r2rGY9DyXo+khBQGO
6DnkdGRP2F+9scWgZ1r9cDyMyvE4GzcluR/WeLkXDC7UxLFBLgaQzd9oIibwiiIggFSrqSPL+pA9
gIYBRWg9DwkqhP3KHVi41BfitEstq5wx1LSQI0mbh5rz2O2KnUQjKCKolQ1dsIcXojTVmBCShcqf
wxlZbpuO3qStv71+Zmur0VSjkUbgjB1EyPJ+st5H6zmcnvkfxGVYCPC8Q9B44Kg0v18rl/jVBDc1
qGcUB7z8yLuVY1l6oZ3L0NvXLPBR8U7AQ40hi9EFHJO0jIBQ/6ULqshO620HHCjw+gBubXy8volL
r+ML2ZpfGUHaQTwF2ab7uRBbRW+YOFT521Rv2+w19Q6d8zzWRyVi13x0/BULsmCtLqRrGkmdzHXr
Abtbpu4mM781YKGlWRollflWiTWMljVpulISljE6x3BAr7Cc764E7TaXkVneotK8sq/zl2v+Gs9t
BDHzWKWL1uFLw+UUwpZhgpV5Y33n1cbJRIpLdelDXWRIdyVfKo5CeGc9KZrch24O6oTP1z9hwXRe
fIHmCaoyNIhFsdpiQMUkDJWFwltjAUKoXhs8W9zYs8VqlwToPmVvciy2z73bzEh3wvVuHCIjajPM
on37k4UhKQ4PC+B7PXI00yljHKDeG68+AvFwqlBM3V8XsbygXyI028JyUKcbA0RYqFcPQSTohBTD
icp9Qd+ui1r0AXO7Bma2Z0R2TSlNlMPzxoOokR1Ax2g6t2Cnc+1tzp+EX6/ct+XrDuA3tMLMNH86
tCmUoFa2yWDOQFHcogOw8ue6/RQVo/zEvDby0D1q++nWz9MNs+yoApl27/2NxpqViHlxi8++RLv6
WWYN7STnCBNtnQpEOhwDdRgqamKVrRjYNVHaaZq2Ip2fYdFGAFpDH+1ZHY2bpo8K+R2IKWt7vFDW
s0El8M8ea7GEKIBM7gmIG433AbSkPSaqZxjjFLhAL8R/wNBClK+BcCx6wxCgTWBVR55F7zsyJtvv
qwZCk55GI/IUoS8eMUJgVWuov4t25UzS/CVnIZnn1ZhxcyEpRf4rx5yCNCIzWHl/LAsBzguou0N0
MWkWJQ/bjnpm2W1Uh/AkFLuiDXeZuUZwsbxr/4jRPS9tB2OiAcQMmLE3Yp48AGBIkZXczpoUzceG
GEzNBsaxY/TgjT868lDwOCX/nuMSkeSMjfO/e/azM+zsYEJ0v4wWhmI2cD3d0Wzzvw3J63dOi++W
dLLtdbu1tijNbpWsCwlNsHUJ/eGPW5K/ACyApbvrUuar+ZsbJSh4zSP86AnQ7pIXtCHJRryrWZo5
W1f4aeyO+R+FkmdS5rWe7Vw+kAxNKrBFOSiT8ITb26C5SsANh3al6+tZtPbExSt+roRjsORSUsXK
3LFmq+cHoBiyUSoCYutfHVSD3Bvok/7vpGkhwOT2GTJN0Iih6W6dRLZRLVqgKksLfX2OCd5H5edR
SUi1YgMXleNsmdr17amL7o45W9GMz6LEiCCaevi0Z7azub7C+Yd0/QCiEfgZ4Dkxj6HtpxvIvuM5
rhYP0RfVgbK2yqPRNrYUGUBzauMyJBvlsMN1sUvHCBA+TPOjyxJgyJry17mbAqAAyt8Nd6TcZM1z
ah3T8iMTY9QUa4yViw+Ec3GaA6uApSVNCXFBBig07y7gRVSZh8R58NRrnu/KfsPpH+jOuUzt5kkB
3EvGIDPtQEPsHnnDosG7Q2hgBo/hWofA0gPcnqH4gxl40IcRu7wYw4Cx9NCrkAjKXzGU4HT71kC+
M40K5zQDWgPocAjjIF0r3//knv1dg34J1u++qhPfEBAsEz6nkIvwr0q81nhXGuAZDGvcD8c4jh2N
el+gq7SJK6/fy9LZg8U4IqTfJaKITe7sfGMNPXpe9LVv07S7q9uUOwa0e0Ju1E6euP+5GFZu0FJw
hJYJEEihfQJ1Xk1G04A+thkhw8gwmjUSbkRtpiTq16zfoiHuDgS0agU+x1q8P2dCNcMky2Ayh1Qg
RAqq12JQ+yDrY4He3TyvdphQ3EgX3dP1F2Hmt4X3w6HTJ9d6ZaYROcBJ40CRdZ3p1CR8f/1eL6vh
2Ydphsv0036QwK7bOANgaY13uz9IuWfj366XRxywGeJTgHaw/nhd7uJBg8drxg8FC5vecMELPILR
pIz9GPjBC7qDHaYoVa9V45YNCeqJsFlou/gtY4dO0RKdd7jUshk34LnbYOZ922GCzMOkDlArX9ys
imWATtIpW9naJU8+lzL/I1qzYa5C/ovMNqz35U1e10dQf6yo8vIu/hKh2RCuZnRrisMj6MoFRyVM
CI0EMv5/cli/xGg3RnD0lTFkbDY5HeKWFFvmt1sF+ObrYhZd29mGaXcERbo+aGfXFuZHb9qF1ROB
8aenogdx5KFfm6Fc2zxd8zugmlQjzodZcas++f7JH75dX9GKCuiNZkWRKCLmANWoXgbnfjWMW/x9
QEN6mKBGM5aOUQqQX4SL07wEft81zzU5XP/+RasF7hugBGE8BkCElz4KhDFVwFrc0s6kJ0X9yLGK
Z0+8+K44ND67lcPaMPX8i785gDOJmg7UpW/WxIZEfzz6oHlHt4Fx8KpvgKm4vrTF0z8TpJ2+ImaK
PgAIysL7vvXAfom2ojWInsXVoKMWo0VzrV53NVRNRgFWZJgABQdTsuFojgCpyszPJgCHu8lcOa+l
KNQK0fMDOjL0COhDU25fJUlVNvOiDq37HlqxT1A8WLHdi1oBmEMEn2BJQVfepVYYVQJmFB9bl/os
bjoVFayG98RkRHrgWRMZ1cobYnEbfwnU+2qyrhJ5qSCwrvahfdc02676boYv1hrY0Zog7d2aGiFo
Tet5ZQZoK7oYwGaUftjWhkwrVaulm+sEgM4Gf98MHjH//ewBlraM1EEo0SpkY8BXbm2yVr9fkoDC
PXqeZ7xp3N9LCQKAkoRwzKugBLKZBAYL/qBpEi0o+H6MOIEN19cCSbe1nMlKIIFQuUkVutriDJGs
oVbcz6ITR1sLEOcBERL+Ns5WdLJIagUQB2K9BQyJ4+9+cJL0hdpvhRdn9EaupbRmFdbMkIdgAbhN
eLTCgWuKkDRtmQ01iOwH/7UCUEl5L9w9HllhmCG7dR+uGYoFa4SnPuqngAcH9ZyepbRtIL75FuCe
zbqU+4EAuRhN6xJ+ia3VhRf0AjAFDlK9eHmgf3i+A2eax3KRS4yoYo6TmLtQjH9Nrrmi3IurOROh
GXGeS1g+DyKsto7AIRx36l6u4bws2LoQSEZgEIGxw4iwdkR+3RdOLiBkcvA2TDGejOXQHQoN1x3F
kvZBEF4KwMlGHkN3sqlVOi0GzmaooZsBvBio2Eh37yQR8EQ4em/YJ5E9X5e5dEZIOELdMZaPpmdt
bUDKEAWVPVCZw3LHE3FkQbNiU5cCfyzrlwz7Ug8mL0PzPoUMKoA0AO5ZBxPlfB6P2zVdPGFAa4qz
bpel/z7RiY4iINgQdBXBf+h2iXCRk1A1wOe7S5Lv+fBcrZGQL6oGOsvQao1L9VuywhzAjzmizLvp
xEtNrCh1/g5YATP7dv2YlvQc3HP/yNGMeMZzjGh1kFOJDXVApn5ndSsR/lJzFFq4bR95AnTzoiv5
8piMIGcDOAihfWX1OBWJOCTA/GgmB8QOppsewII37RtT8FNlZUdQsn0hCgCIfErLp+ur/ZlR14wi
PgXAqZihQeFGzwFZLncSiw6AI2dDyqKWBO2bqrL0IWCD+Ht0OWYuCyUCkDT4Ho1ly8O7jGb+xukx
1QiGroIf8OPVntMAA/41nNNpCFsVgEnOT6son6aHdKYezg0x7AE8WJ9ElnavHjAsG/RJC2VGZurl
D3xwvW+AGSbv3Wgj8QsC4becKEvEGZC6HvOEWlDgJhrA5QaMUru4r/r5BZGIMQRXhcx3FR2rHyoz
xjTCoIO5TYGN9WDxGoFMbfX2jQ0Ejj9oHsH2AZRs5uEkYNq5PEkgCFWpGUJbUH0/MavZmwY/JWn6
B8YXpXvAN4EkE5+t2XdvSEtfFNMMYBfcC8CzjKgCRx7YHq+rw5JdBC8UEleog4aAv9HWM9WWkkE5
3zICygLSMySJRr+O60DWz03ajtGUVvbGZpaKfECIb230m7xc/4iFgI0gTT7zZ8N7opx4uadZMggG
VCGgRVaIr53nQtAI+M9SvQ7puGIxF6zKhSzNYLpJJt1xhCyD3JBm72XdJzBbssBYCa8X5SAlglAH
8fVvjKOFxB2cUuxrntnh42ijRugZAJYiPiAQJt/jr9f3cMHZACYN+TBoOq6STgbBB5pjShnrIiC6
VQ7aINXay37BUF6ImJd8FnPIDmB9I2CCNwqsaQWYsIk1xp1cI4hfFoOkEuIo+E49JEjz0KrGWfXd
5qMpMVGcPBfG9+u7tQA5O6PK/RKiqUGZZl5bzGpQBz8TFZgRGuhnbh4t69Vhew/oKEKiinfXo7Fq
TTcWnl4QjqgUeCnoQtMHC6fMYJz+xK72W5DAHVRbAkL/jvo3fha3GLW/vtiFMJgAx93ERCQIxrGr
l+dWSpD4js2s8kIdk8LdW8PwFWWA2yqVJ9flG3Nyj56j3q6L/QnZoHkayJ0bcxHyY45Dk6uMbsYJ
g75wgKaE1SucEbA4y91EpkMbWpEzYsS/yD9S74dZd8/haEeZXbzD9MalB+gYdJ7w5isFu7vbqoMA
YB6z5UpKd0nZkMBH6DkD5mFU8XJvGPp8zdrD3thdfqtQVK+q4WYI3q9vxdIJnEvRbk4+hbzHzDUu
ZyvUnQtgUqCfhtRpI9PPp6PJW/pETbJPg6TciEE9XBe/ZBvAEupibhZAJTDyl4sUSWpgkAg3qhja
fWdXd473B48FzHX9EqEFUUwWpePPl9Yz80dplk9FpjZz/9f1lSwdF+7NPFeK2MXTkXLcsaVT0HO8
SRqCDpppZ4vpSMpxRUywdENnEme84zC26Og7VgeJbGy3AkVMZtVVxAiuDkAyPBWbJW28ncw8fxfK
engOeyHvBGM0ZkCPwz8y8JFRbubdGAVm1tpRMXSA8gFMcRWbXmOMmyYr6AOIeJ1PgJBoMQwJ6FbR
qhSwH6Y5nBIZTDdukZQAvraLNKpJUr93CQHSVmaVXdT5XX5SbTM9EleJl7Yg041EoTyWnZjCKC99
IHxUYKpKI0eIotggtEY7LSBw5N+Ox1K5reyqOhjcInE6ZMlDqOwaHt4O1A5UrBwItq7cO/VAishu
wwbZoOyhkQCMNq06ORo8OdLKsI+B4W0tMTk7LoJxNylBUOMm4z2Qhqe96xnuyavxMoky1lfg7OMU
jXgDeucBiOY6h3Fqp7ex8a0yUkEhHpwJyfUIwCBdEo3A8dlillO+DGyw9n1d0i9GmlsAOsh9FCwN
UAuv2MjFOCgED7UFlwO+W/2xZhOj5SzAIwqtccEJrNPirgd/x9FF+ucNdfEEeBq8H2JhDOGdFfYF
B0zF+O85bxyUhH99heaWGPKPQnn4CkWm00ADoDL1++tXaMkWhT6AQTFbCMp6naNcIZxuXdnAKocW
uOsyPLtFCmskdgarPiqzwtxbeBT+WlZzKcgLgdMKzl8bncN6rYgQ4EU6LZIj3DrZ+aYyUvSIcmQd
D8JcyzUtBV/nsrTURdkXQxlIbKMIasC+9KzcAdztpWN189QS4w+YDXBsZ2vTPF2Oe270FeRlExui
nHXomRyNU5jn32nGPo1BJmIgePCtyYGWUgeq+XH9UJfsIn4AyDHoK/SQFrq08NUIEBnW4QOsWuIx
5JBqm4zqIzHatWbUJcsIPC9k1ZA0nid5LyW5Q10VCAThytzknTMpN6RGA27noNDtgTXCREt44wH3
5PoCl7TnXKx2okUlqsSZU2t1E8yZ1jyIXYoYgSOBs0YYPfsqPW45l6WdJm+a1isMbCbw+SLGcaDi
cH01y8f1zybqbIUYyTXaAnI2eXjnA9BdqduGflyXsXQHzlahA2qFvUmmpMOOpfxH3hgR3iFovkjv
u1qujH6tSdKMFlANAKo971eH2b9qlBtXPTvhdmxXwpgVHdAZtmH1nXEosaKwSbfBtKsIjacprtUz
oKVW/MHammYdOXvrcPRVyY7ihMwyj3oyRJkAsua2blfe34tyAHyGbmvMmrr6U6BPSefYs1V0uiyu
eNx4n4QbRoG1onHLcpADR4oVzwBdG2o5ApBIzAkoJMJl/6MBVJXrbYfkxx9o3Vws/z85mi40FQZS
nAD7ZtlsR/z6ZHrJW8HCGzi0NciftTVpYW1a1mPLAuSOPZJ8+Ej+RClaQdqGhZGqgqf/bmGaQowY
oKpbhYUZ0LoyjRqfboX9kmRrvmvJP4Mv8J8d1E25PVLWuxBEBx4F/bAFzmpkkrfJGTdtTh/KRgBE
vl7J565Jnff6TN/xDMk8zIbDvhY3ipmx8E+gho1GC+gqJeLIXdaVu+s7unidzxaqeRIzU4EJqjS8
86Ud43UX5Vb/THmNKNnYdNXazP2atmgeJO8biQE4iGPeGDnJ0ZcAFgO/zBpF4qIcwLuDkwodwL/R
aaix4tY4IiPvk+o2S9CjglEiAxktn68RgC7u4JkobUmlT4kEjuBcoUE095c/HNDaAdoBvmn8P2hG
J8hEosoJwHfA1WhOsbdDJUoOQ+U54Lweq7+CjN3Utg08LbjHxh1WDNZSZeNcoN7j7AVA+5MmvAoe
1kdTuDd+3t62qXnk/WeQKt77nh9ZGdS0NHFN2PG6ci56aDyDLfD9WgQljsv7UA+sAqEwTpEZIi5q
B4iMH4mXrEQ1i7pyJkU7wKq0q74rIMWcsYZ7eTSzYtdTPDi9auWCLz5w0P4BPCs8apFz0uxKiMxD
k5aQZXRbW7KY2jmC79gGel/jRmEaD6kTuX8wxUyQLMcTGriVcyb7ch/t3q9LplAnqsdkN/hKRBbI
vnyjW8njLNqvX3J0+pUxM1RSGnMRhxLQiH1FolrxPpLhvkjkxmv+9oi7va4i8+H8FiaeidSy1kNo
c89wIJLhwEgWI/qV5aatvxYWR15n5fzWpGmOdQrFDHuLjXTnlsrn1HjyyafMfc4wseuuwCCsbabm
WJXPfZebkOXLejsZ8ch33YTQ/g1oLzXgHenqBPKaRM27UmHMHWWQaI3FrvNkXJB0qyYrTnGzk6F8
Zflw7/drTJrzz147Qu1OWBjHkmEFsSl4scqaofLkrQSSSz2jBLEdQAEx/o76iraZNg9gXXJkQXPj
lMm3pv7ctbdOGlv2oaiQUwCP7m6aWJQUj6GZRT6Qzb3boD86ApSx+ea6zi6atbOP0fa5yctWjgwL
lv5T2Y9bQW+Ro14RsrirZ0K0XWWOKjxVY8WU3jjNANyRPwCzQ/HSxryQi27937jvAhwV6ySyjQa2
0JLfWjeJTB4BNGfl9Bb360zQbMDPwiLqOuiSriEIfUtRhcHL1Hmz/BXb9bsQF+idJhLQNpLlYIe5
FNJgXg2gWLMhcdXGkPm+6l08bqx/fSyXYjQLghp06lAHZx/attzy0Ey2Y96x+LqG/e7SLqVo6m6g
AQiIMFhMONlxWbw1LI/q5EN5X/9EDvC3595j1HE0OeEgvIL5iH3cDoTuoXtoSCAiR3V7QPat8Wv/
bp6wKGB9oHME+IzgV7g8IXvGUR5c5O97qEE2PjuYwA3iDKAIQMLGSx63dkXxfr9DlxK1wyozx6cp
M+HP/OkOb5yoI+nj9R1cVLufYHw+aG88oum2DIYqABM6LpHDPjhX7jvGX5J9Qska4M3vcSqoqVz0
M8692ygFacEUE8Y0WKOL+gOtbgDhJTu0WSAzXn9Bbef6on53kxAF0qjQA/aUb9uagZvMuu37wYO1
tW6a5t3yX6ziCJ7k0YE1WtnAhZDqUphm6HLTTitjgjCbxZb7yfEAnpFHZriTDaYrnptkO63RRy1u
5dn6tEMbFUjR89xHGM5k5PR5NAFtG/GHTA6rkKFLe+n4mG4hKIT4vs5XhDaHRFZGgGOrosFwooEg
NS9rQLjIuG9uy/frR7cQ8c99lL/kaTrP88AVRQB5nL52bsTMu1J8xQtjQ6pPxhgNwy7sNy1ZMVhL
dxvZWzTuITpFpVJTzkEMRkYZwPUQYSQFoOUJyH+2VkYiKg62+Rq6x+vrXLp3gC4DXDIwSND3Nn/Q
mU8B68dExxoCOwxpN1+D6m1Ivl0XsVDeds0zGXqCsfZsYXeNMdfQm+eJT3Hf/wUW76/unLkYrQdL
uLfCA999qPY1ZqPo9I4+wxWHs9D1dPkVmtksWJ7hM7BSpcRGeB91wh/LodpZCd/k4MZTKcLlk2Hk
+0b2wBdnK000S5flfBc0haKV5ZUYDJrjWLKthYgm932yTl7xEAwrucklLToXpbmjCgnDOmixVBP5
6UY0URrETv/NaXcI6Gh7COSfGJ9ziZqlqzynCNoJEun4UtR7IH+nVRkZYIjo5GsbpNvM3DTmv8+N
Xx6pZvKGBk5vmqUOwWuFjJu75tfXNlIzcGFpeW0707u0fMoiwJKCHFRGLc9P0qm2jpO8cXRvTtx7
un5llozd+XZqZsBoEyHQ0gsz4MjIG55d2kVBB2Tp7HtRHPN///Kf9xHv8MBCszDahC6NwNTVRYu5
MLw8yh+qk3jwR5zEpfV6fVXLtuaXGE1JUJGWVjDfgG4qDkk7fnI7d2va9UoEuxT0na9G0wrAQKRm
60CM2T5xNTuluSq8CQr/cH09/49J+bUgTT2cOhkL4HKjVQwJ+YF1Wy9/96fYDvaOwlTYbn4mepsp
i1HkXQktFv0TsMAxmoEWtZln5vLMwqG1qslNATrJPPW9pO6w9+lUHFH/DlFlLBP5ZAi3fZ+kW8ey
6asbF9XcbVOUxu76NiwaNhSdAdoFCCww915+iZEJSkOKLzHM7+CMUs1OGLcVEmHmWjy1JklToLlB
q8hKSApJuqmCLRcvlfk5rbNtJeiKv1i8+mer0rQoRRLA7UWGXCbbYQ4KM+a1O6J5SESll2Pk/N3K
367v42IEh77DfzZSUyd4ZyOYfKiTF+xByWj0WxNkAYW/SZpY9o9kxBu9X9Oj+XQusw64+2dCNVND
6iTvuwB76ojHAN2ApnfL2nc2WdvWSne86TCcgLTLI9pcG3JD1zog1450toRn8YfD/D4PGmxzCXrn
rHiZQWLwjHHdbZCvVAZ/jj9fW6oW6ySDJ3PaYqlB08e5miATwqbitab+piFfSgcEGULddh7d17b/
JQA3gglgbTmokyl/GGich+08MvNvYmUb1GD2zmDsizx5qpvitmurDSNr3Kk/M6G/f/SMV4jgDLw/
mh7Wzgj82g68S551gsPbKLDIuNlhKu5wzcFtGqK5WQ5PoCz21YsiN775HvRrUASL/gg8fv/5CE1J
rHqSDQ4K6PaGD1YZ9RWP0xx0MGPcmzUwUNt46L1gRTUX3cWZUO24crukFcsglDaRU2PlqEmKNZ44
wJYvXoB/1qY/p3vQ3IfSg5h0sNBk1AAKeZfQzAJ1VzO8goXVerIyxdUmUFl30/Z51kZFmfffXatw
3YgmI/kwQT57C+x68snsyrCLUk7c8XEaku5LJWl9smSbYJ4t8NonYAr1uxEsZNnOVpTEFcGjqcsH
o486IUgfZcDJBelLyOqbtPC6A3pHnNsqqJFUqg3rcQCI6nPV9DlyTaDOOiSZCN/LViU3tEnRe16p
pI/HXiBh56jpjgeE7QtjIPuWt6AyMkC4p8Ken8qiDWLkxpp4xHTfK8iI1E3iE9BOgZoBCUAS8k8M
3UH3IEgP/gLsX/ip7CfRR20Q2pjVr2Tg7xLP5TdONtCdlwRmzNHuCfpAjPAr0Tpf8o72D1Vr5WVM
MKiOMtrE46krsxfjfzi7ruW4lST7RYiAN69VMI22bDad+IKgEeG9x9fvKd7YuGygl9gZiWxJczXK
Mlnp82TUqSQJUv2uSbpRI5JcAbVPnSZhg4HVSoYCyFH94HGAu6D0Wfuu1vKoJDYKjF4ujWDY6Aay
Zihb04B3yqbbtIZRPelTNz5gzEB5pw9DcKrRj7nVu1hwSzTiWEnf8V9hKXbnPK/4Pxh5ZbgYdYF/
0dOr1C5GrRzpNAqNWyGWvvVjgLUBCtKXTATX9UeARzSHoBzVAtiXfPbpYU6PjUFPrUd9FFdsBD0t
Uui8pJK3bTQKKhGDxsjsWB/RCFp5ngI8Oi9uB4JotjgSPRKF+3Go/bPsiQFr+Ei8Y42JW3fwATHj
VS319FWrfK8meeQXIQ6+4nTgcWvGhpcz+Y734maLWbTcwVAbhljD65EFIILxS61VmeYT5ss7v6uo
m0oRAz1lFSjR6NaYqfoxAV8DtQNDg5tcJs1YHlR50i2v7d/SSP+Iq3avZVi1ko/u75Rv2zsGIinf
FWmAsbhWFGEpYbDSkKL3UKhtT6pjmusGZvGWsl1JnY/GUQ4yGflwwifAm+AEOOl5nq04cUwFL6Tx
j1XMVXRT5TqPuDVFTPkIdDNH5twpdcqoN3/f702p9IPQTOJ2APzlEBwHJnfZtiRr444UkbdXeO5P
G+qkm9aGI960PlCWLbGiLV1HaPH6gLkkNoCxFAH0tN9JwjeKT6VdBAinxofZaHbDIdKs/3yXbJ4E
G/SH73mvhYxemzYZQZOv3tkouF55VjGbUW+flbVM+O39IcqBWfE6gIPmTo4fYI4YyjEwk4h/8Adg
U+yU5ACxa+oo3dJkO8T4IEFY2eAtHQZ4ZtQiY2yCsBiB3RmhX3RNhhkTU0YUoNcGTWgVcH1+P8eb
ZFA5C3QJHoTmxUh+O6Zl58GyyadNFWP2F3cQm6/faTDjes76yg8aM+MbfoVkSCJo+FpR2kKFHvAS
g9xWDuzWA/tJhe30hz3ojaPUlgKodH0FxMASE3Zj2otmNfgrBv5thpDg8CLlhdD9vA0uVLMi4jiQ
UvrKmnqF9BCiejnRss5dpWxUkiGGEVS6iWFIa8/t+0r+PU5k33QkCoCYg7Ab2upFngHg/dgoMORz
TGVOU2pHl/RQkCPd7M4788swN2tFPN9i+V9auigA+gtEUHEPoxTztmeW1KBxeV+GUJWF2dPawiRx
czA5whGUuVg5DUxMuKYqvuEp0sYaaG8K1CMR4UlBObMnnqWZitmu3MBizOb3ukQFKR50/AuLTAaX
+HzP6UZPSoutqzM7E6XftMa6JvLvujQaUliYdLR7859VxWZGfdOjmqnTYkXyLsCM4E/z6JVCRzNg
lJY1M0IPRYzIz0D00Q0TIvhmZRDIKPVS28LR23DpTiUtTugxIJfPtUMR5y9gTn7mEXV81OUY9jEQ
LiCYGSSedY1m7uspp7ArJYCtktD17GLz0dGEZAScM5IvACbQtUQJoOFmTx4A3Kw4W4T5goArvOtr
Hi3Tqe6kMlKJaZo70zyYuwN+Z7Mv2ya26xKCXw62beN3xCVOQ1zHIfcOPv73Bxzm7J3cEwf/2cWv
9/h7+LsW++/4oOyL4ofJPiglJj2fzQ2+dhvQMtkHvim+2F9hf5X9wfzcPZ2fdp+7wizwp90OX587
9n/BOncrHLFwEdjAW55HsRG4QRIFY34lSpDxQ5LqRCE5ef2HOaVTY2pktEISOp2NmnUzpX97u6S6
ZHmXaZs4/a4nLXkqTJ58ferUtzVz3HIraxMW7IKXw0acYMwfD0A4dSYwE3Go0pxLArp7SUlMfHbU
H8/UoueV4tAF7CneKHASZLCDii5v0LrmhgCADZ6SwUMQncrEpTvOvjYTgvv4XdF8w/BfiasZoZmm
6SVxiMfQA8QvSb9FFuBMwd2qJeFPEjbJvlP83L28mAfDOpxs4g5s487dh0z2MilNxSosxfogdzBT
CdI35NmxLnRz/vzcrQ3gWigS5pcDYlxCNRNGPuOIrg+mHdAQLtaIQBUfkUzRwgbfrNuOL/378CdZ
0fSLWwD7gRcNVHHg0nERs/sG/IzQTVwe0Bf73Xb/3n1Yx4u/KpqXhSKsgAdTvpCCwixmbZFu4wqp
DaY0pE8KwV0TssfpEmptVrjqO7H787LZfmAfYeYXxiwzCN/rwxM9MclFuDcU4uVgvxz++WFDqhwg
XNjXP4KCCQsmMRwmP1z87+z7+4dlESsj+z2F2Dhvvs4bc3eGcPh82vzOlwvFgKViHLrKZhaxRlp+
pkbTslFkL28xfpHWFEIv/JZYdLPWIvmdEJudCaDF0BMKkCQEJub6mu/zNE5HHD6TZpC12LRFVl7Z
rRsGXp2A6B8mC8EmmHkYlWSkaRli/GJMdrunnXl4tZ1nPJ9na+WKBeY5LLbzg9JMfPKZL3hGAEq7
wwHXBtn0X1wMmo0FWPYYkoxB6Nc8FOZGHtXhxAiY5svB/kscsAPdrMjaJVoBGOAnndlGhC7NgzgH
ncPr6/vDw4MPM+UBgocZKxN+jz+BtLW36ObyVdDL16Un7OfXSEYSsF9W8m7fha7zo0VtAQomdAhk
cY74WKE3EcM6BXAKey7uCSoZOhKKcrOBovz9mJfx0+/t/0uMqaIfJmuvQQsqJSMG9Q/Ffw8tj61u
mIL+ndRCBbCnBhxvHZjv38pm5ozyCIuMjYFJp8zqYNaGy549e//MBPg2B9Zo3j7LHzTF6+35Rjy0
ddmAJmrMCT6Ae4fPJ+w2hgX613l27vZ3+721conLEO9sszPF2padGPAxCEMC5sS2H5w/9LgmVG6+
959HOhO0mi+IRRWy7ZkHjRiQnncOOPVxjU2WWbHZdmYaSg2TSkDHKQi9mLbrwLNZ4Y6FP/PNHSpM
dBRooIhn3r0nRXnGxeM/N7XTyAtGkFumDeVfWB/fopJu2BtYKXq9/fx/kJ09/1jy0nQSQJbxR0xe
WvryBNBCqIORNibzX2AR2vcEmpJZHQ2sDuI8A/H126dKCBxK/MT5ryimb7CyhRT4sbCZYtIxhXgC
psM/rwVMZB6+P/Bw2ONhGhWqkj1W9oFP/Njj1+/H9G1847TwjFfeMHsvv6xqXgXNlV7Z8lerYivD
gv7R3mwVbC3MCbC+NenaCiTG0vMVAGQAJViAvIAdMzuXPDcSRa7Q38kIf/spzFVhXsgzdn+kWyYm
zbO9ZtR8x62uCKOnVAHOhgHfFrWU0kxSNlHGRYEuQSHl5OQTn6Q0pR35i99NZMCnz6wpC2sgWIqz
v6P37r3jWhaW9PV1/oTF5dqQPXBydvCFzk9Pu/OmJV8+fPHPVft1EWsUYQcAfgcgtDDvUX50LfhK
TlWiluNjTBEj04v3VRNpM70n776bu9F9QSonfhjN/n1t4sVSoaBbwsCAcJQdoI8eAcBrwlyCZvkB
XapMe52gTx8emErBGVxGAqtqs3YvS8MKNhVMTZADOAmgSWYEvUBu0DEqckR1po9wk7j2tPkrOdy2
eArpO0ZtUJUgjUGBUbVmtzMhfsUSzJyDkoa1BSBFGCnXe+3VQOXUTgPpR9F56cz4KXH73hGc2M2c
elOuyISFXyjO6M1YsMyUlhcL0Ots4SK8dC8ivY+pV5vi3b7fi3vN5B1t5cn/H0RRHI82CxZBmQW1
Krnlot4H0SShmm++hudp320+agww+cp2kIA28iyP5ZqBOfeB/9nrv2Rn1kLoGSHGQIGsIdLx/px+
8RSI0zTkd/2f59FM3UdUs6zW0jPpsbhRXCoCVwDsQPfx9Y22PN7MxDY7GaTcKh+iMzr6ofxqzIe7
KCHjKcAZI3hEokd+p1q/S9eF0/m95x/UZ9ZKadRTKQN1m4wKmVAA8QSFA3gqz+Ic8XkNd/i7w2i5
V6QH4OuKiGPPuDdPQ1SbAJeIRPvyq3wSIc6SneoKznCfvwxbQGnREuMHyZqIuEkYhi0eDhwIRJ9n
hOvY69qCA+E0tVAPYaGNpnSynXKfkH4/2rptnPvN4ETWavSL8ep8yz8pz6Qip3me6MnserE3Im4L
W75rCPH3tW+qRCeP9SZzzpKr3K3d7Xef7RVpwHxgxLaCmY4IOgFw65qzOgwXAi56ipjOgACnvzFO
EkHvkOnZwD60w11sNbv0LFMfoVrgmj/d9Q5A5SG9MpLe1SfwwM6z5ONxcjKauyLxzcdkxecS2fbn
a/x+5fBTUfa+KKOe6jqR8hZzFE31aSCahQmllnR8LWADofrPafbhtqOpG5DoqJyTe8NNTYgBh3vI
LcVdeQwLUwMTBCDYUdHNyu/hBV4fmIH+AT4vZCSvbU0kYU1EyzMLq/adUSQcznD6XKG4EOczijPu
8A3UXyUYSUIrzg6fONQe0pJmO39f4jnIH8r/Iy7NlNPsxK82ObNmGoynQS02SLbbjDsUKQj+NehA
+ZcwxYQsIqQmuqOc3ze69IpkDAaGcjYkHK2CG78+WolTpy4b1IB2Znn0iUb0rXZK74FDQHs7+lJN
lBwgMh3vs+OXZPXkmFCe6MeUvPXEf/99McsIzGwxM6WGNH2tNDlGU4+IByqsz00eCZAl9xh89t5Y
ng0clJLmyAyIRM2J9x9XEM3oz24dHQNiWU84jBGxyJTUx8oWreQBKDL3zUbYTM4j8AbshGDKitkc
Ada1bTcZNVYKHJdCEcvQATmEbDhiHou+gsqH0Rk2CEQ1H7VCOtSIu+HOt3Q3eJ+O/ElxfJoGlmW4
wtpDY7c948ErygtuQP1E2YFybaFIpHuRv1pnOtUE5TLKgXst93WIV74mEJd2G8w1QQAUDYLcGGk7
Z0J+7NSIw8QyGu0lM3JTq7cMC1fPwZCWnOjLf9AOnU4BcmQOHy1tG/I74914BdcLmDFeaKip5KHJ
mLl+NreZQiLs9a9m//Kp2+N2MP3dsJO/REsmqL3KdvGDDKglym+PDdKJHgFa99qKFuoJR8KMWHTy
4V1q/GxFSTIVcdvBzgok2ltoi+cSiOL+bSK62WBcJBntiDzFD7BEfPrJY2DqygoW5g9bAMPKBXAd
WPDbW/4RDZL1gYs1BQvoQjxBJgPkk3/Xk1XbYyn3rgnNdlrKUZKImLpJlUuy1zBugZQJKXahm9Jn
8UO0dYN4K9ptGZKZbW6mUOI0A9iwCppIQDzwW57Kf1qc51/9FNIKEb30PVsjees8AWSD1hZYOczI
uha0WlNyRcfDVFZfhxOaXEqklaDvu43vaAbyn5Nl9eYIrkrNNWa6IVcFSYF3gqYodpnqTLXoajUI
od4kNN5ELRkumW1QFNxZNaBOKYe0sPF3Uul08O1hIvVuLed587h/0J/7DXwUFpI8gD4mOZ01V62g
TnVzornTW+7EKv8Eevn9Sd8Qold7nteehEMXtYHMXJOcoKaexFvtBdOG32NafgzYvBlYg+U9F4c1
y3LZD4M3C8QiGCtoP1Mgzq5vuglF9JxMPvJFe+mzsqeXdCu70qGCSrNQh5KRdvP7Xm/IzyuK8/ON
mhqPCNVwlB+p/JpvBjM6jQf/vtskJD0MFNKbZmfeDh8x8Unbro5MWUQYrnc8P+ssEjw+VEE/cLmT
cfHh+5ZPkRnv9YfRt6aNFpOMlg/iceJWpNTSJZ2RZtLlh5gahCCOPYlt3en2fLSBr0bDv6NBWrSu
n3pz2Io7eBGm9PD7mX9DQlyrSsDYwjHUkD7HuIv5e068VuXEpIqp7ITPMnQT9rjPDxJcpR1nYXKM
a+wHU4bQRvmHORHv4QWAxu6wDR+8l/JTXuGBG28M62EwwWzYNGz2mUgDFs6kKAnq5ryzfC/Y+da3
OgNVFaINe8GOzaIndM1LWGYrZRFWOZKiiIchSfEdlP5x+hWQCYXOyGIqXQCaPToKSjvkP7ljHIEG
Hj3Ve8D0rRhpy0A3oykCxAgBAZRyfD+/HzQjL9CEeihjCJPO5B+HkHRERmGLTsDge/3EQ4pyu8ZG
hn6N2ZZeAUgDyY6N5mDjTWb2YZ7FMgCJccaIrZBw41viH2/f2oaDVvp7dNnf/c5ji1oRZP0x0QvI
rcjS4lZ18Zq5JTkZqj7mmC0MWWJXL417wnwlnapOdKeaGg3gJr80W5UYTvGV0YIajxjlgwqjcK3S
bRmQwFrQdoO4JwP8XWCx1VEt1UL0vRaRoh9U8Um2QY06Jl+cwvffN77MMcyIzURoXgHLPk9BLEAZ
+qb6TLcx1aj8wZuRNThrcMY3WQo2NwxPhD6QYZy9HZkvS9/jIETEcwULNHHfQ+of0JOVwg0S7zy7
dgElqR/901pzzdIqYKf6L+UZRxnVFPieGsS0Smxg9n/5e/6jeoocbcWn+O7rn4mrK0KzE82MOPSq
AIQAOmFc8id7chBDg30tE/UzPSj38C1odQRIonqsHtdGnd/QxtgnSsFY+xlGb84RL2uNq0S5wIUe
8vvmpN/JBSIeJZU8alCfRq/53bjrXRVxvOcVVmInuNj4D8qzN6QYQW4EjJWaF10hJ24igqOakkby
D0zmGO2KhGa9C98jp8voqkPF/vXfqDOJ8kNYhRxG0wXIFtDyCQWP/uYkAOXvqTeLLeeE9qqhdUtA
oZ4A/gJMTATeZ+zUSQlwrhrIRvWcvsGfP04bDpV/rY22xpYWb2s4mzcVwE+CM7aKE0X3xRQEeypg
fOXdtLnrduiauJMcBGX5/aoIXvpF2BeA22V4Rci88DOCUZIqapdC7Xrn6ISqf4ihbosxY6IlfXr3
K7zDXI/57amA5mVVBxhhMJf3o5rLgxhB3rcU0wiClLbHzAYcoFWa6ql1MQz3K3xoL/qailu6RCLU
2790Z5vsJi3gihB0M5SfHZs7ZDSGbUQ++b2IGJAAOb+aJLr1TH6QnLfJeL3XxIGBc03caS/tJLOk
xtGghRW69Qf/IRJtP24UvNr7aUXL3bJcfu52jg0R1b1cY1xDTOMnYy+fB9OwPdjL/Z9m59nJtrsf
yRpNdoDLi8UUAoMVVIlzgS+0ajgoSRvT6aU/ljTex3fTVqLhmvBhimNBhxkKqMNhE71mvm0XabES
RKBTI7o9XRDKt8Nt8ZwVlo+WtN3olpfoEdOPYLG5v/PurAAZ7AoV+l3dpUkoslhAcKWeIU5ZM8BW
ob0T3iemYgNNYaM+2RhORLuD+hLaAZhKt+v940jqDf19Abcs86sFzPY+KKGeqz4WMJgHFCB/hLvK
/RvvVTc6SgjaqhnZrgGArdKcyT9JDIdGLXvIv0PQEaSojFNkq054zp6VA+KKnIM2csEKUau5sluW
DZrftMbwhjEUgQ3anT1ZWfWVmmO7LTUWr7RUM91zf5Vt/9DuVkMmt7QKwuAQvMALh18/S03FA1zM
sZxgr2yrjgKV2xQ/K512sHj9hgiRWdkr27slCTUN851gjWJ219zQ76tCGEVNiul9YhDlhPj7n5o0
2YbfSefUrCzxHsQ3a8/0ptmA+naUfgEPByOoZqeayXEwhTlTL2fDlp38ftowLFG3sfajqcEqJnvg
5KA1ec1curFfTUJpHsvoqrAJZ9GaYujSmI+UGAGiliafxT68H7cPHLJiw0axK0SntC3c25NIsqNv
c7sz8zrWbJdvKtdMhVAREsoYzgebCT1vYLof1oMKgAV+6FQWSQAbu68iAvRmaXmvtTNaaEYjTwdx
K9mKBXk5kecUbNBtfbNB+oqLCIDT3jzLp8FhdNYALm+4A4B+ZtyOWWcqsExmZhUmi3BAFOAgXp4K
0fIfpXf+z2iK6kH24QeucN9SXKNAXUeiAgNZEYqcJ9e1lBsrL1dZuK5+at8A8P4umcFnjj5EVMtX
KIv+BAr9c3PQd2sz8W4kwjBSiyGHAlYQq1CZiP9xBwiBGiVapGK6wyUgZod0gDNuK7dGPN6g3GNI
ERfdA1v8yL1WJLcKJ9ojRo5GSstfETKLhgrsHQWKgFVEQwVm6M0rOYSaRVo8rEU6vYZUeqmtC0Jb
Tms9fLDSjvD+I60tBO9ZzBbgUbIZ7guSbPOLb0+WZGl3maNbK3ezfCk/14Qqzevz4UfB73sW++kx
UYf0FhB0rOY94cndaBao1A5xEjtusyZwxaWNhHAmwzwF+BLKiucjJYcSPW65ESa0eonfZFplKMfq
ntBEavt76UjKnsokeNu2OKt6i3lvX1/862r8g4mB6weKRWiYJgT2BOjkXEyMQKDShzZKqIAJI2jc
dvQt/4bwdfyUO8kuC+i0Hb6G2hbJyqkvDX20Z7LsMYQyYtnzktgok0JNb5C6zo/CLnUwRcvkOZSk
KehZRzvPFJFhpTXyRpDxmuRctwpaCxwRkBSdzA3vHzIXrenCM+sqKr5w105wFM7Cq4SOogrNR5+/
7/g2eYN1ODFctMW8wyrTSzmZeuQHTnxA/XsGD4mDPhrWdAxp6PoPhgMwrN5kkV3vmLv/RRQdB/Bj
BTNprHF8yg0RBkIPtmArl+AhwBgMU96WTrErI1RpUG1L/T/8S0WMdQ281PlAdIRTBy0rodJIY+/w
hxwKA8APihX2z228Q/7G1WS4lysLQ3ZNBf3QJF2NYy+NV1BELRWPST5gtO+k2Q+KqTBOfS3gwvmz
ehZcGFTiuf6bokZho14azeQePdS7UYDJmqtS5dbDwtOC0cwG+qB07Xq3QcpOQFYSGM7ZCxjuFHQ2
cEFMvzFx0SYfYXAEzd9XHeibezYwiAdeJkORmxkccjFKUyCxPac7ze5eMOeN8JhaEZHxLiP1neKo
l9Z8Q3v3mrl8637RGakyHYf9zsspMyX09TxA/guzmayBSD7xEK+fnNaOPxGZiFevd43gTHCrGC3n
8xkIRvv2K3O9bbdrfIKR7tMXj2kZZC3UJd4iqKHLDEFzGK6LMn45N9rKKEXkMYG/ZWsXg4SYvkLU
gNztyfPzRAlK6y2VbNa7MW8pi5+kZ9capT0wXgeQlk5tatb3HOWOyHs5/oH58qVbUIsMln/pzexR
3vuoKPldet0wZGFG/rv3+VjvTAdI9sQJCdVfhYt/zJ8EEwo6uvzlXus74bzFvHJSHdYS6zcCm2Bh
NuxUQj0LS+ZeP6Pc7z0/85A6Rhy1REvVF3cKkcou7Gwnwt3da1YP6pOlHoPtatUO+8fnyhEozJiz
B7gQuMCzQxf6vNbL2k8pupk6g2DP+/iAAQqxG5uR0/rk9zO+pSFgi6LbSAVMOUadzSy1VE2qDpFc
jDejk41IAvW3/t9qEzz75+IdrC3d6wURP0XIDsgtlE5lbvz8+xpuxDLgMsjopkSvE8Z8zhEUpFAB
pomONYxb/q/8p2QJXnSr0fhBoe0OSBUWJlKuNVXf4i4YhQgvYMQb62WceStBxDUZJ6JkaLBHS3zz
XkVrgkWY5rb/NzuiKvNkINbqRuc1IbKMGskGUl/QSpDSGCwxu+LK8yepZIld5CT4kVQaUV1/D8h2
feVyb2xRQe5cVWFoIeOEoM01JzdJJpRJU8LgGYnygGSfyT+lW2+vHQCJiUj9If3MaLpLtquG5pKN
QRlGB6vYg889jzgKHgZyyRUSyZErvnpvaFLco07yYiCZ55n5S4eHu+l7VP5v05N8DP6uys3lIWMo
LYJIwIc3EGBYhOa4FB6YDM1fHuszj8bhRwMFSr3zmRwU84DxP4GpOc/ChvguEM/RDFkgG5lRHQl+
9LevRgqXqhl2p4YgB0xPGJ5zBOECQ1kNOYdqjlpQgCjZ5Htg1BY7b+OLSEQhSJg5EHJrT2tp8sLS
R1rdYFlOpMVmHBCmBSplAHdDxXP7BOa2JIzwM3l32uY2RnnyD/Vm5TEvjQE2WRsDLlHAjiLIeTl5
1/clxm55CR0dJLUTItL8XtslJ+8OpVlfmU/ikIgoG+HMtZLnG7qSkWZYHWhsACrUbLOyFDdeHENw
CxflIm9li7Oid/n8rhw7BLxp7KJPvN2MKYHlK1Eghzn9mjz9LnC+lt/Xa5jZuxEfAjfJwBqUDwk1
QB7UNcu0hiLhA6t9V9ei3jf4/GrPTIn/sDeDMAm6KIC+CNz2kKObxvT2GO4GY2GbEeHMOeNzi/qY
J+mh+bNy00v74HqrMwHKYT5eIovYavUCiD031M3uGW3GwGBiF02b+9heY64bzwiF5Twb3YGUKnL3
17ttMEy7GkOwcwWwBs8t3id0pJUEAwWIf1JoceDvBw4dais7vfGKrsiyS/hxyBEnReiB1VGG5MC+
3Qy2T0i1G2j7Ul7K3WracWnzoSzg313OxbbAlcNUijAya+I7qKPD/pC2OeLdRCR1POjjF8yEMIP7
i7StaBKZDC4+WlMetzjr5yrYKn9sOh/aovECnPWEuAmJDxgJSoOLYf0VXYANoQGmKEm72w1rbHX7
sFFCpzInypin4zBTQI8rDFNGw0lnKpv2mFLuLYXH5hEWLl01gW4+WTb/938JzvRxi4ZRsRaYjHSE
xPac4cE/o4B/ogIaX/6bMjrcLmBOmLfEo0VixsMtUGH90YOAbOnw0eAeU6LZYGIiXkLUdRXnga7N
sLqRcbymOWNgPQPku+rjqQ62/BXveguFZE6+T46li1IEW3HXFB47s7kY/LnJ2ZkmSlOpWgeCvOPf
p4/hPnYHq6D8/e8v8yaP/nuW39btDx5VijBQ+wpkOluz24jUtoLtdCssuUZlpleiLBgFqWSn9zGZ
/tnbiznUl+T+vpeVI/vWbj/2gpSw1yQ9qER7zwHQy3NtYoqevSZdbgShr3jhOwf2g04ryI0fDaAj
nwUIs2ZXWUANf0Hlz/n3Dd3gum8DF8XYiMKjhHKmIDzBaIqg05EwFOBF6QVNvwwUqdYS68rRXrmD
eonNfPM71RtWAKgyQDSYATqCArPbYnHnICw9JJWs7AGhZ5raEYJvxj5xaxV1+dlGyp40p6DnnhiI
Thv7VSdueZXouceWDQXT5jW0416LTr4WDQzVSWEEkPQ+fhI64luRQGEIkHAbOh4QQiQUcBw6y7fT
CwAWfz+CGw7VNX22vh9XXGJgbW1IqNRtt5MtmIkt/xGOoy2S5FE/fGrO2+cKwaXMviI4f4ctP1XA
ugNB71URSA9A7aduJxDDUg4tAn9fyKus7XFpZ7Kx7XCVeSQaWHXM9R4jfuQqZcA1VyZ3ie7KY3eJ
NFPdA1unI5NjvAo0NkuPSsqq1LkRRgfGCK4XE9AR2kQ8/Zp2l5Zl4DctwoqXDob7/iWn2oSiURnw
B8duFwIWSUFAqjTbu/Q9sHSwIGJD0toRLLMIWAZzb4B5jFmf+iy6KfXekOsNHEnDs5WWiIeRvqcU
/qR4Z2SmdC7dcI+wqrsmdW9ESBBhhPqCCWYA9nCe3ukMpQr6AkHdFhl6bWNc/qLx5gNHUMEcQ/GZ
w2/6nbEpXnrDXNMst5gbUDtAWgRYGAaCz+VXVKa6wBk4/PDNeMAEApVMe9WEq+kjMgMrqUOnjW6v
Vdct+3JZTAZNwYg1Mp99TlZtBx+4kghy6p05WvIhMEVXMrPdaCcmK8vWzQCFoyTPMMDRzBzzbUt1
a6Xb/kZN+vUiZtZ+qBVKJfMjc67gSOJlvRs7z6wPIbqSjYNOys/4714k8akw9RVV+73Ba5V+TXvO
bWWlA/cVtMFwQAeUX1+RXv3zoWz1E0xDop7R3faanvOH5ji9qyGQ4algeW8rkmbpdFyvYiZaMXEl
w1QRrAIlYX9KzOwbSPGePu67J+5L38j3TYyM3e80xRuiBq276JfHc4Od+F1A8UOcSmGI6akTjzAK
poicSgzwdhpAxWmnh0gjHzwJvtSH54pwBq0s4F6aSLCiSq4FD6rHdhetlW/fKEtEJBicj3o1AZWX
2ky8q42ixYEnp3DqewB6kmGvu1bsxA56joCqgvZPDvzQk6klj5yz2geyvAKQR4gUDwKTnSB+rqWf
HHajmgoqnryyi3sTFWx2R4ZzeJjOTUJKzn4TV1u3b1T1sug3UhsIit6ohZwKJW+UUgFmAKlJu0UW
t4kIJhfB0W1RknkCSh4KqIuNBDC6akSaOaWofsVQddiDq33kS4PwejHi9QnEE0Z8JjUWA6mLCr6o
g5fgQ9I1d5GN++dftHvUwgKWL6THFVV7w7y5pj3Te62ehUKcgXb3En+NW1PwrZLId+2fD/1zcgY4
ac2m36saic6akzNnfNUdXnrh10uYSaEW3UdFxe4it4yL9NKhe0A6KA6ay+lgcYezeC7WkAKWFYyI
YaFiAnPaEKZGZO/6xFsUEPV+lSO00zgjazWsDxC9p7q24rthjdiN/aFMA5NfwOHQ83P17nmAD8py
DaMCj7UTPMvAetyLLeEvd/FLYPnRBrZzvabMb/DUFdGZeBW5IM30FEQBpOX4G4HoGBK6qf8Uz9pB
3IgnBTDcQGBIdwIL2f4u4W7oFeQbIE901u8kohjr+ng1YxoKL9VTNF54TnmIXH3rY1z4u3jn0+Gc
PYWm4oZ/4ufwEjlrcaRbHI0GL0xXQ7pUQLH8zCEe0LXZ10UJxUmzB2BroxNHEcw2QeisjtBEy3pY
473v6ACwSyyI+efMWbWllhYslDpSLqhtRCkw+imvT6BrqiRrOCyitJLAiu7SR33PuyLmDG1Zp4KA
0TT/hQl7TXOuy5CbyDkFNKu9dgGEIOvwUu5ldNKnQPWE+0f1k7bNKP+fBw2vCc+uGwjhoTEEFcLd
5+SuM1mG7Y+yExGh1V3NQvuTbTwJT93Bo4q5wmk3HrLGQ4briJehiHTeiIJWZQZBggG43iO/LS4q
IyfapY4OoHGNq2/Sgp4CnC0SXKikv77TMO1GwIuMCEVi5hxy0tyb0ZkoOkKcf3VfN2QGAuz/0prx
DzfFEQDLQQvVx+kxPeifgc1qyEVbPFFkGw78O78yYO+Gf82C+v/SnD0cIS9HsRdAM7cCZHdyaMbA
ZLBc0iE4NmSrr0a313Y541iOF1iHINKAGvTuB/8U+0gjjS4qYU0DCJ8CTbatu5ZMutEbeLXP+aDh
PO0UtRmwT8wVqi2kzDCtgsqXbBeZd9q5BtTj70y6bFNTgGDCOi/Q4g+ZNPdv6kSeItEIc1jYis0d
3wczfatJhQx3WRNn/Kie79nbzHb7+ASYj6cL9xBsi1dgmTq/r2R5xVgJCkiBZoeKKZZQuWbhuCuM
sqgSVB9vuMbRzzygicU/jUJUUwaGS+fEHysGxrKNCCQRNcHuGW4n6jmvSTZGHw/6gCH00ynYD3bn
YtgEFV7zvfwB8OM1UcRMpSuvYkZt9m4AMOuBg0GtsWFTb1B27Ai7ajcd0c48wLpbOc8FAzNyhsos
ScCkoTToenMaHKiWT8ucSgIAAhoAAE3kuwZMxdDcfbed6Bscy7WM79JhBlmEo6De4KlDu8yu0VMq
0auGHsEnNzrphwf1U3TR7rflEQBDD15tUrwpLlzh42Vl9zdZFCQhG8c8Zvl6t2Pma0FVdOCeEzLA
nekzXAr9AbZM7GiHfF89qZtyZ7hrSCBLaIAZ4RkPKQXXZ0Xagled1wGEp1O278G+tnTJSfy32JeQ
VEjKNTBsIlI+c/9D2nftxg0swX4RAebwyrg5KEsvhCXZzDnz62+NLs7x7iyxc48vDNiGBbg5qaen
u7pq43SADP+aAAhW1sx4ndxn9CYj2gz/mQdqk6nQCwp4FZ/TNo6y0h6B9dyq4EIRH8vCbtzRQcfl
qtpFx+TVgqoYY88tWAdtNgrwKMGDO1amIvY41AI1g+q8pT7rH9qOUCQ3ln8yIhM3BIpI9rwRBZPb
6y4ayRi2F/b7lW1qB1RxPVVdBdtgEP+TvdS79CRtgUbTMWyjtGZLqszymX9lmCX/LTXh4CZSgSnB
xkMOlDpmEL9C6reEWW6rgvVG2GnbeWs43O/GnqAoYPJbZt35dqSA6hBEKQiZADlQqaspFIZo1Pqi
JFUct9tEh+JQPGNtV0hLIZRN0F7VrbQnxkDJW/d6oMQqeKYFXkROiA4x/LBNhRTChVaJlxYKdO/5
FqntPfrUbCghfd+3dvvwRwLq0hrlRpJ2bECCVKGOMq0yB4ReL4TvSDv0m3qVrI1nkH05vdOiTU7y
6ofILpmZZXJSbsZL2hmIVDxavKi3vxoXRSRnbYlEL6jYSb5HXVf7ehUA57iG2U08msJ7vGYu7+0h
wrMEWV4sMKq/UOTGh13kYPoURYYezsyazgo44M/gNCk2agy8X7bOX1Em3eTeZCdrH9Btlv+4BUkR
7DjCSDSdIt0MrNC18bzkMz5NMujlHYsIfQXjOvGmU/Umu+qjav4q/yDR5RQO0O0e+pJYhaGfiiA1
6ShBYvBgoYAOMF0RTfm0yWUJW7vbEKaA6YyQ3UxkaB0BOcKv/dVk5078rL/+7wg8DPzCsk65rjkx
5iAglpVjdkiPrQv4oXPK3bE1Z7RVkEPVfPb7ujIV1otsYcHxIBWBHkbbOkAs1IKnGdc3IlSdoeUH
AXGUwPNfktMhucnMZxFnRE0vwh0djStA+4EJgHzJxdZKIlVNi1AoLXk/bYKH6RAhxOPWwTqDtY71
KLl1jVB2+GuNDma1AnpNIceXVroL0fVQ7kI32uOt6Qbe7ClezXxfLwR0sAjmYPQ9oSSLRvTr8enc
rA1QmSRHZ7anQ4pu5e/amVz/NfzgXCb5Pvnv6OnUQaWAQUIsAtiza3NBG6fikHYl1HIcAY2feMNH
z/xJ8cnjfVeyOGJu89IK8O1ADuJyBShEpO1Bu7rJIVmDPepKK9DOOrIFOakt9wzWp+EdfQ2W+ASx
tH3p+U5Sm8ln9idh7qGFVb38iBucVa2OWafCL44Bco+RwwNUtsrR8QRGDVm0qiP3NIJOpLUZN8LC
3iVxBbQyeZ0kqKmLFi04VZrMsKuh2rYaMrSZfYgnxJgn4VDZ8Su/hhwBaWpBvyK63PLKrLZMrB3r
I6hoL/SLXIg7rEDrCjsBQnFAKovO8CezIAGlrgnSwEeVOX/h3XPw2WxeGJNArj1qx11Owg8V8MUB
niSthGIc7Mc7qP14wkOElprxpCdmjXo9MpM5kqCvous/xK/qK28OK/HQWYb9LHmZnTH3wsIBQKSH
NDXg9gDF042GmZo32ZhNKHc/NC8N9EggHLWrThyKwSf50DAf5Qt38pU9yknj1sz1oYA9bqWfJ4ff
RxupsNPXEq1Vwjr24k1yUiwWflZaCLhQC4PwBWjwwLhBw1jnKe4VqQPyDORfMphbBPBdIdByvgQb
WTO3OweOtNFAK4IEj27Gm3iNSN/JVpDSXY/byck9SLI6j+KueszR+XV/Tyw8nPFNf79Oow5Gmc2a
mlX4OvVch46wFQF56S3IsRfu5OYH3+HtP/dNLkUJVyaJj7jYhrJSqGUzwKT2+BY58xp8th+iFR53
gkVa/H0zC015F7kSqv73TTNHS51AZTbqphJhuvujPc1v/fETYZgHbZbNKfNGK2HxnC08aDG9UCkj
zFzo8btpqhMI5lBOMNbADp8AEY9DM/0zOZVzRN/962AHjwLyNGuoCUKGh5Gg/+kApw482idR9sel
hvI77W01ww/CWu2QoHdSAEhAJuT84Bx2vQjouOK+DabgasfINA6c2XhdD6BxYb2HjgSOVt0ct4ID
huGDbg+FuWrfJixK/zJ7vnkubX8fOgwHdZteB9ibqOToAunKRWrlemckcRABcoPvTV6QRprt+hP9
E3h8/e68BFyc63CnnAATcLqVevjfs6AwDow76GJJNyjix2vjUhJzdaYA544eqA8oao6fo2ortYur
Pzel0/2deJvMhzV0/4Lgm9DCoER/bU1T1TyMgx61oBqnXSPoTM3s398Kj/CmqN+Fp2noQQOrEreb
rY3yPa1YXfwLkaOqQXqGRI5A2tHUCHI/5mLQQ269fsuQ7gjxKos3/sOE5iCHMVoyd9RG1IEGAOkg
CK3A0UKFjlGaBF1U++hcsGSrfxxkUPKaEwTaXqJtu5bcDAml/MEA3T0KoydjbXhdjj431YSabwMA
0P3PWXIDl59DN8yohZ/kNWdkVr7TPRXVlMBJ9v4KuYVwK22iRyYQZCHsuTJIhZbBMFVlEWP8Edh/
wReHXrNzu9JganzxwYpRet+MId7UaRTEzn9nXKX8+jxkvtQnsDhYLRQtTTAlbGL3hE5dFEpEL7Hv
21ty6lf2qMs17IZBzyrYa+12J+3m3jLMBDX3/Chb/K8C7K9QZ7QPWOIQaR3stX9w7VcfQB2oPKwL
tSl+PqDZN6KLPaa6X8HmFZeqr5k8tKjB3PW/jhrBpAFnRdwFnkU0BUcUd5CyTRBRTZZg168onTx8
4iSjeR8PohDe9LRBz8apg9gcqxZ560GICCDOkoaeIAM+i/JXgoGu1UFra2xi8YMwd0bO13uM/vzI
AVeeC9oEM4enfB6gPHb+3xVBYB2UqmhdQdofv1EpFlnnQkUcutpqcH2BfOgAeh6YRekx2PeW9CLh
LKNpN3taJcxmv9uXGmpfyCOhCwqNWKRl59p5BoM6clLR1Ja4B3UZWIX1dWK9Fm/FOnFZvmvZGEGR
gIYOrdg0oGmU/E6OWswzh3zovDIsEilk69lBPWnFdE03bwQytAtr1DYOUy2YVQNDqxx1E2w4Mzym
dhSZ6vFd3uYx49jeglwpc9QmQsdLJQgo6uLNW9slEApQmNBStPwgY2TdPyy35SnKlnq9aqoQA6jY
wdaw6ZzPcZt46At4I9hxzh2PzGzQzZ1DmaN2qCB34LAiQ2vfOmf6pW17kDkBdiaD2CN4bL36+cw8
kzeVVMomlVxF9kkfhAI29XO2Cm1SC5uscAfBHCkDXUELis7RQ3zFu7nHCp5uPD6xLYPimNS/IMZB
eeABnWTNVMO28GV8J79cfy+i6Ni5I9LXm2LNXM6b1yRlj9qpStTxSUmWU95zABYNCFUID1oF/nbk
vAg9Zmule93Kvfv76CZsoexSW7YdJiPjKtgF55irx+bng+Lx/w/9B8vjI8E7uqSg0EDtnxSSR6Fg
9PBwG9Hrfmd7sIIAzZaB4Kh2+l/R+le46bbokro/vNvg5Gd8f+1Se8jIJSmWY7SqEO4Jlagy+rv6
s3YEgIby1Hw+s/rSpUWfg1qAoIKyCtuHWsl+BoY1j+DLSXRm7BrnKKwn6/jw5kM1gPTVaAdxvY+e
f6vm9A4GBDNwvXAbgX3TeHpm5lKJG7iKFTF+SC0TPBGQRQotSskVsVAkuVyDhhyNrtFqRlwqm8oZ
rdzFgBJgteNBVDOfOp7loJZOL7pb0CcGZgAkAqmdFcooATUTX6Oc3eur8oSo0HLUI4oUPCNaWRzj
hSXy84sncMRDEyMbYalyeqit462VG4zR3EZkZB4REgFYTwjffpCCFzYSPZMbX1Ph/75GaGDiieFp
AHeoa30HZs8Z5Y/QPAxmAcYHbS0yQuxl6wgQFPgkdGfT6VtoXWVVN2IVp42Y2b1klXjAWYKHHfww
eODVUMyQc2DeCQnbuYHWYpvZm3VbCCJzAOg1AJgiGsVojqMuj0IhKdDEq+6bX/pDkAH4HiHDMX1p
Lpq3f0mzKX3UTvDEA6tWfkWu0TOWYenWgwImtNHJpiI6n9dLXYoB8pJd1FgZ8vNueURjr6vs+e8W
FagS9Emi8Q93+pVFanNp4tQZTQ6LP69+UIwOJwNY0BY0bDWr+nDbFEYUfi+GR73ssnJUQbwQQoXd
U8+h3TmxzaUgG3+cPO2b4RkXzifYsgRgeZHJxoxSN9ycNSlfQ60RNxzGA3GVzMReHtFip+7nd4ax
BaeIpyrgwzCFMh4N7xgjtSoDcB7jsWQceWcGXSAYCyHI8ys2Yw9Hl2GPuHXK7V3Zo66bxJfzWRIz
QHYAjD7LHmEWd9GjgPSU3Rlm60hncvGUZrGL/ihPDOvExd+zTl06YzBU6pzDemcV5AFx+OxdHsV3
3eYfi+/aCn8zDC7c4siIgvEGfFMAHNCqDCInVjMnFlDG3gP4PWxUT3GOpyPqAeUKImdeam7QCtwh
FfEPjYxEhvjCNnVA5rrWxNaA7eLcm6gHWP4x8XrnT6eZrJLo0qpemqJWFSL3YjqEZQPm9HwXHtsV
t+fOrKLvkpvDgCAsyyPDiJZfykqrtSLAzhWxMoPJpgWtDGr5YHpZ16v30C3ejL34FD5M2xjBTPKZ
TIzNe8tj9jOjfz+A8gJ1NnejwZMPACZ2OqvAJuneCJEn/hvgK7N2QhfQd+BThQ0ocV0N2kKhNx4N
8wWE/Q5ja5HR0nsZCWYNJQWQCCDNdu1xkzqq5oivAV5B8AK/i4xadwjheAPCZSCvIrsDmSDvsdZ6
6aUIGsG/hqlDlHMQv2pGGEb3y7zmcbnzgE0RDisc4Kj8B3ULMu1/DdIMLH3QxBB8h8GPYNNU5u/c
FLHuM3CUk80j3wHmJsbcLrngS4vEj1wEFcpYZZ0iwGK8463ut/+UbrkP0OwcJFa98haURQ2OOqWp
iv5LpSWz6YZroH43uZ15BrBQGFyC1mpIaazEV/nh/gh/nvO3uwcdU+DDQ62ULuUrqBO2qoatbDyq
G20rvYINAg3mJ/QgYm55t7ResZWtFPE4v+Jt4Z1VJlyMGLB1kd5AvhQoHeqaC40x5TsdA1c9JAGs
+DsErvoQnTg7ddB9umbBOBfv8EuD1KJ2sQ7ee1RGSBsm0rKD+foums3jtCpA9v4v03sxOCocaiqE
rLUPW4XD+46KvrjE5FGIBu3mK+FrIsWfk3/6Kh8Cp8VLPUFdmv/fS4EArCIqBOAKIhrAGlIndfRD
ARo4M6JTz/eyP7Pbbj9nxKeaA1z5Y3AqPTlAWHF/7LcdebCqKGRJwfwJBAWdtsq12RcSqQZitACl
jZPtB2/EhlbMHAJs6NznkfPGmWURftwCY4hhsKqgCAS+3hvMl1QlY9PneApoojVuq43wwFmRo65B
4jmfu3W/ySBoML4L3yzRq6VDDBSpboBXk+dRAiNR1oW/GOuC0J9MJAAf3Rhac8EqxTGWW8tfyY+A
JG1CGeFUx3xFk31EHWOAoQ3wqwBQivmm9pmM91U0zQJe0bYG+kr72HiR5pii5JR739HhlgkxMjMc
XoijgIRGRhQ0tshN0o8uXR1b3U9hVnoEeV/qam+SYfuPjTtb0xqRm9tMNmNXLVx3UHAAayGEQYnm
O+Uni1ngE4NDQMp7zQPh5UFHMW7e3JRX/g6lXJu3+S1eeAxHubibEbECTwZWOcCPKK8xzajqZ+1I
8j/zG3Du0meMTN4h2rSv6ro9lw9qYAq/mbCZhcAR7U3ATGqiQjpRqNsdiryDNpUasoh74zCAVf81
WZWraF9v0mfBaqDqtQ5OvuP/NrpV8sl0zjegBRylS/OU55CasOENYr53iwN6b8DNmH/iEgSQsVmF
BSuwIr7+ehtL0ANBWIcXNGEfowKraRDmMeulBs9oDnG5iN8bBFfSQdwYLuK8wmskXEoxcMIbbY2U
TGMhMcNyID+F15vPAEzJAEyVRw6cmnS15/WWS/Cf8+herSzkEFzJ6/Ep4CpadYBkhSBzT7wcDpuD
ioay5sEFK+//Yc8BZw+cLKEjw7fQ4t3yNPsDP+qNFbzUX6ojoLviqHoou/zWnHwVg4db2EwMuuaF
+/jaKLXkkWKAEpsYbb8mNAlq5ryqdxFurMYFK+9hWjEO9K3rurJHkzV2pUiEAmHvpVzrkFvPzpwp
IMG5ezVQMGz3wv583+Ltkbo2SDnpKSugV5rCoPYovbZomQDx8VPOlgm5DR6v7VCBzcjPbdxNsBOv
a8CAdz36JVyQLjxhFznFenJRrdKd/Of150cuK7O48Eq5tk95rEANfLkhCzk4PrLy8qF14/fMgcfa
jpCzIuGGhl3Mr6P14c94Eo8ihNOiTx9LzMq5LuTHrr+Fup8KPo8lv8W3BC+dg8wyOLjREQXtNJCu
xp/NW/nCefHhMdwPVuyxuD8WAoJr69SdYSiToiRkJaaN6vienpoGkEYCuilJW7z+lbxzZ33FzEyR
jUS5EbSLIhjAux8JSYPyZlw2TpzYwo2oH7ndgmbjWL8Kh9LJ1sV3hbieVZ69ddZgs0WcJeCeQpGS
DvMmQ6w4JTNIsDm+adBRypxti6BatmbQVBL6Cd8FF8Iz3Kk5FWa9yRlp0KWJvvgC1BCv4x9jqKQx
mfEF3Aog88rZZ077ia4GLwXlevHlPzWn4bX+YDbSLNwbsIuitARkMpKwlMNWNLmrcw4LjNrsBzTS
oDX0AZ3NYP1YgX91lSUW82a8jUPIZP81SblJKZjnIfExVN7q18Iq6Gz11LdA2gsW966CciDeiAfu
xK+YfL5kt9LbClQ2+EVaUtGhez3JolJOodT6yD544058Bo4wtsEes8J15CG5DCKCx9obti//s9fE
eP9apU7wrPfjFAdcg67UPDT7bfwH/b9oFjGF7/uGFvIKZGb/WqJOa56rTRLJGF8GWO6hfcuRw+ac
Ak13EIltPSbPKPGD9+aTWsla90tN6GEP8nIHBc+zynnroQiw9h9591ezYiqZLFwMVwOk/IKsjlHf
azAofYEpINvPvCUOZvfWPAUzU1xvoeYN3kM8v9CngDDypqAP/CEq0RUWbkrt9q3xxHeED3v9qABl
xVi5pZ2poUcSgSrBKtC1LOiaVcacBS1YB4MH6bG3ASpvd/Eb1HYfZNnpoB7Y/gK1EiuEYNmldkyU
q1ISJLArfCVO+JLbETSXRZB6a4C0WeJB/kDSlfdIm/y/jBhodjCAEFY6g3rjhqrY6VOq4Y7dlDvh
u4E0JlwQ/wx4WfB7x+3nXykYoCUW18dSkAacI5YV3YOos9Ao2zyuBh4k19hCx9ENrQpwugN/gpTS
V+Ua627FlLBdqNNiGwE/hwZt6FuDvPXa63Cp0stDBY3T7pfeOVXvjBvwZkpeuolAWY5aFghwwK0t
vTNmeMm1X9ql1lbI61hQa2J3M3jakXvA9bYvOqvdt05rte8sAdCFNzwGSvhEANUGLpPGaUu1MGh8
F7WW8TXJpvEaPgoP2T4hEn2jNYAvlEMZi98WNq+ZjLEuhMKEjR/NGOCUQTcqNcd8HDZDXcF0o4G9
h9/4OWBsszOdwEu20h/TvVSa2ZH5zFiKG0BKBlA60upom6D8kVTkVaLMmOIWVJ3II5v+Y7B+D/cG
W4SG+FLa116YkqkAIR50I/BnjLAESgUJv4Pymfwu9tMRXOmTK7vKKXH5j+A9ZKOoFjfS31HerOs0
SEVHRknapJDlhKiEdshX78++VWzZa7noky7MUa8MoZ/bFIqEmFR0RwmQcrOiPWSULOmBqExru3Sf
/QPlPtGfRxYXJXC0OyJLcX1IxXoEpliMW5T0QVENYeSVYo72uB0EEJPiFa98dNAPAcHyeTwx9u5S
PHRpmnptlKOR5hC1aBGVKF+ikxfIQiVEevyI7jzjDKl3LwCKzHdypjNcuMDhfYmEB5JfSCBQx0YQ
w0EcBZieNggZ/L3gNiBawE13Qvld2cir9Bx794f7A1imNjJsonMKcrXAbdCYPEMYE6GPYLN9IkXg
Aj3LJSK/ACKXiD8d0kIyOpmLKshGPeAHu9ActtKJ3eZBDue9D6H2WZUAgjWk+BDlmFovyTYNzUy1
xNbWoVcDpObqF/RqK5N7yp+ldchiHlvwWFfTQK16MdaJMRRkGlwI84Lo4K0ZrX4V28aD8NA6oakh
5Wzdn/tb3LwOeCLABUA7gCgddN7XuzzSywQSWim22ibf7XHf9qf4BCGNJ+xxUH+ZYON3u2/OPsd4
7v2DbQFnDCJGIKbXFeo6GtScF+Mpa62qhpR7skIbwZ8IwpDZrl7lq1y3TuKjTrKtYMFbTQ/3rf+U
/OnFJlWSn0AOfbaUp860KQimsMX7KjdDi9+oGxVHXZ0goEsIpZO1sh/cQ7x5P0ElDjzEjxAgt9Ot
4lVuDq5FMIszSYIWgLnAJ/z9Jtqll/xQ15LaoHB1fOOcYCOBO7Q4p69orQNfQ/wK9lrnnPCmcqq2
gQ24PTre7k/LUmzyw7dI5NvQSE8fxqQucykzoF0GDih5I4EcOSRsaz3yLGAKOkmmiNjvvs2ljMaV
TercTanf16oOm58BKIF34yt/mk78W2W/gwYFMEh4XDvcyFvM+orJJLpwuVwZp07AYEixYeQ9SWiQ
PpfC8Scr8TgINg2QVRHMCBy+OjOjtHjwCK/lf+aZOu0BWCz8MoFZbjVDO00xi02SoOLbfO2qJ/kI
pTRb3WvIwIvMavOiw720TTn5dkLEO0mYb+kouDMq6Qh8Px9UID5VW9jwJ/5oWJIngykieX2ESKv5
D3Qd8DuXn0Cd/T5v60H18QniXhKwxVrnYTZHl7N+jl7uZm+lp20k0Ebc32vL8w5xKghfqpDppl/8
Yy9PTdBj3kHfhq3VwK92Zv8mgRtFQ16n3MYQKcDLH4SivvVvVwyEsVCCgGmCGLz2t0KeDnHEjz/Z
FcGuVhNc3ydmffuVv5Tmb1QgniYTRPNW+qIza5dL9xs0wdB0AMEmAwCla+NqX9dJNcO4RLiFDBNl
22P2C3oBlnLG7V6D16i3ivca6t1ENH3NmPqlC+7SPLXlhyqKMnUkYwcFydf4luxjdA2XVgCVBAgX
Jb+ISH12/L5vdtGpahCEILwgBMxI5SS0SBpA4I9CSA2O9XOPTKV2zEErWq6T1QCaHwklciWBh0MX
NZpqYgccIeGzzCQpuXU0YDYAkyxUEyQQaNI13K4pRCArUUoV4dHeXP5xhHBVgR2n2kYCiPfwFljd
J2jQ7o//5yK7vuiu7VLeVWiiRJ9UrK5mPumbdDefGmc+9u4ZXFL4tw6yGB3+WQMJvvmkOIg5XhuP
A9RRcWqnXcUvggWkPe7AYlfgnA6vTNIN8gX3vpDal3pR1F0pkS88hl74BD4+yPXp4LvCF2xLQALB
hbDRTfEBYiYhiOl61q33U4WivwApHQT6EDIhJH3XJ0NOpq4cRAAfteNRfQfw3qttUGyYNdBQVrst
FRMl9nVhfSEINf9AR453E5tzU/gnFnxwYb/KKNz9/RZqv6ZBAFCkgG9B/RlpfUA4fn8YkCbwv+Em
4ZsQ/eJP1awJ8aay5tgJigVY99Un0O3ehdpXcargE1AYztAJJEKUXV1/1nb2qZjS9wRKlPLV50jn
EOrw4EMBrGV4lx6+0IftFuvUGuzEZjUc/xyQO4tkUBtZnnGwEh5fJe6jB3Q2f4CcLNn49lduRp54
LFDEfB1Qr55cPHlZx2ghSLmeE2qTZmFTGD1ZFt377LAHV+EjasjzGcip9xmdpfEZKRttpx39g0YW
icXKfOu8gQyQQLSHer2G1Aa1RWfBSLpqCEEVxu3kdrKlKXlDP9BzzKUfgo+JT9Ge0jLLAbcJVpjF
y4xQahDXRYXJStLxVakCOVvWK18yE8HrIXkLUi/RUmcATuBNgfy577JuLwrYJCV6HsVauEqqBCF3
E5eLBBlsSA+KaNfZBC/NuI0WbRD2DKRx8YunlnPMqtkoSowrVYNtJXpiX67K8vf9gSzgozCSCyvU
lRe3ep22A6xEhFh1Qh9CkTxU/nhsZN0S/LpHYr62ZSIPWStP6MtjgR5uUwnXH0Cm4QJF45dIMRcZ
dm2bTG8qGnrGOfripHLFd5VZtwVj5ZbuuMvxUptUyYR+6H2MNw+9tn+Jxtc2eumZecXb1BcZFZGe
MtC/iLogNaoszISiS/BO6pLvmde/M3FyQNlsSk2w6+WvHi/KqANGqZOijSwC7J2BND2vGugRqGEM
3rvvUhf2Ebrj5DZnKJIyPk6n8nK5prZR4GPKh9msou2se6BFMxTUrnkoYLPAjsv7GGhVeAQN4pPU
PhaNtvEDMhW5Pplljl5SrljLec6AMix6H0St/zFDbeRRFgZApWAm7l/b8tjNCJ5lV091a0Ir42xp
cePcPzusgVE7d2oFvwp7WOSz2Wp16Fzpk2AV7Vgx9izLELVng1AtZaEhM6g9J8oBgHazjFnwrsX5
Q9UIzzqBZBOpHStrSRkJDVDyPhi1m+R1iA/BFNuN/2uOPAUV7EZlkUgvnkV08eiQLQCvFU1KlJZd
p/oEJx8prl7p3tBAZX4/dYL7Dwulo2yDNjDwGmvUQiXtJM5FAjtKM1mzvA5nwem4xLlvZdGRXVih
VinT5VqL0ccBSvRylzdT6gYt9661wOOJYncugpiVn2JZpG6hQvLFfixzQA463y2690oBBp5HwNMF
GzFO1vfHt+g1LsZHRX3omY7VroK1vlpzwnNcb5QhPM/1YBdQeZX0yLtvjzU6akPm2dzHUQ17aTO6
mSadSrUxZT11ojY+jIWYMk7Z8m787y6hvaLeiqmmRdglvQAE5/hUN38q7XvkHu4Pa/nG/TuPNHEJ
MJRRXOaw0xriR5OANKWOc24LNfCdmGVo2hhH1cnBvmrxZQZIhdj/4dqSRWrAGq14fUE1EXyVQEZb
c66o2yXQs10KGQGNlc9YXEY0y+HcARkMjqZrQ4aoZqIxYRnDcp9V7pichRJ52/o19Ff3Z3Zxg15Y
om6AgdOMfB5hyRBfWh7z6ObIIuS12SW6CZqKf9kvpKeUcJygnZPyKjI3pG3Uk3WsYCkS7AzChu0s
7tV0YFSeFxfrwhTlWuI6KfkSpAAWsAuPuji8x8pk5YO6rhWDMarFu+bCFOVTmpjLIRSGSZQD1HEM
FU3z3aesM9XIbsuQCJAu7FDeJJYhr/vTPJSDImq2c7xUxLC0c+yNKn1qIZfTnmbdUlr7/iZhTSXl
VRItHLuixlRWkmy2olGYaQ0qXOi1DLnCcikLOGIySjQfkzZr8tfrzV9lRQlhTlhT4vF3ipoRLwZH
fQzWbRa9+XmGXvKm+xNDLykx0EOlQ0ckbuy48m2I8r7KSMXcHz2xRz9QL76HJofpOS0vhw4tWzlS
SAJw1boMKq5QdZTC5VQ7NRywV/3DjINwUAEdIGC+skTtKK5IFWnMa9jk0eMM4WxHLiZ7LkGlLcqM
RP0C/kXmL41R2yrtuQLYJXS4ZNVW6re8asnRbsjsQnsGPU2KAn/EimIWErbXNqlFxjuthcQ9aRAT
Nnl0zFpMZGm38WMimWpny8U+4FdJ7KB25bf7SV8JwyZsH7TIqdVtFLDyAEsn+GIK6BINx01SKKX4
nEYJPoak+VbFxCtHn1ENJN6U3kpIAYHPAxqNYGih3J9QBoUUFTATa503qvm7oM/n+7t16eq4NEG5
PSOQkIAHXtiS48Zs5G2Dy3/mTkLy4vO//v9MUZtUNVpdawUcjLoRzDA7N1zlltpW4XKrKRgzt7xA
f2eO2qNtE/pZCoFvC47I4sFBwAGhKTOeQ8tGiEQPxJfRUkANKBkNPWo4nLqkQbdkHFpZ4G9LKWcs
0dKdq4Ii6D9mqLHUUVr41Uzqgfl+rJ9Urnlr8kORtq4KweUQ5D6M+2kxfLq0SJ22WZJzPm5hsctH
KyxWxm8MTjpMpbmJOGuerK7P3X/YHOjIAALz/zZnX3vxFnFo25HeRz4AwA09u5w2OGl7MISnVmKR
4S+eqwtj5OcX+ZAyDfIAiU08ikrJGYcIu5GzwP9v+aXbB4Ip9I4svBTGuaqRInnpwGHPei8tz/HF
N1BnO8jndDRqDFhVTcP/GOWHMMGF7MgcbrDS8Yfa1OVjo73fn2emXerAl5oWakMDu/WcmFAS5Ptz
AQo50S2h8sWlmVmqKPTKtoDI4L7pxeNyMWLquORZz8X5BMtl56Q8NADU0etZL5rlpSW6SQicoEtO
YqKLpeWGmS+4gJQUZ95uWqj5SG33dn8gC2BB3EaQi/iPESqwH4y61YwRqAHBOEImuBVfDcOruV0m
H/oI0javhug17UEvvloWLceiM7gwTYX6XJXIXI90jyUBrtEpvDlHT1wIGFvNWyqkADlNYXiDpXgG
qQPgwAGP1G4gEkqZx3wwE4hE+TT1+9Ywtcj1SwAyJAgTtyu9cBjTu5RtvrBI3669LqbNlMNir3mt
6KjFaUpm0++h9xe2poTXRlOafMrCgS/uTzD8AtxOWnfpx4YkGKjHKzBr8C95VDsRD+RL0K8Yo1vc
oRdmqAM4tkYyqAVqzzr31XZmpe3gwk3drywO/Nvg9661R1Dd8bEjhh9BNZpKoTFuR2LiJq64+ATq
JI5SmKZxSMrfVWbzoeIm8sMkj6e6Y1xdy1NqQKNVBrH7TcIrrnVIqI2o6RXcrhnPib/Pg/X9+Vye
zv+aoGmpgy6viq6DiSpHzVwr7SH9l9wg1Ez+Mwq6TT4TfMgFk1Eo6FCsk8IOpm3IZLRY3PVQOADL
DMjRdZk62XwgpBGnw0qahO/4uyfU+qrWSif2532uSN6gnnOI6OAtUTAuxEWncmGaug8hKpvNUY+X
UCq8lGNoGmlvDlG37vx3afhoqplxBhZdyoU9sm0unHQVCko89GRCjdmT5tETB94pC9HMjP4YVKpH
6hJRKtj3twprmNTJy8Z+lHhiVjS4F87/7NMqNFtpcgvpQ+gzZxBLRlJh8XEKORTQ0qLGhKoytahd
KGdGO2NmIxG6wOL4LMzlPhJKT9cB5RKeI2FajQE+Q5tA8OBDU9k0uFc05Jp6A3VqdXDvT8HiaYHC
Ag/0ARRy6A4qeYymLlZ0tJBXo5eK3cMYsmpqxHncOJf/mgBD7fXi9iXe+HMIE8CXDMoB78E48XTZ
lcZ/8WIXhuirvlO0zBgBwvVV34p8qBi1oVkm8yoPWXnnRT92YYq68EU9LSKeLGPfrnr1rA+vrcC6
Z5ff1RdGqL2Sq+3MTy3Go2UBEqSSOQB5lKAdwG+tOHdazRFJRqFhleuYhqnjn/tg9Q8F0pPMQwPQ
D8wZXe7yqgf+qR7NSV1J1aHS/uVquBgt5QP0vkj0mIPRXLQ1Tjb9wNOanhG7LK7bj9wjkqKAyVNG
pDzNRp2sW57oqzECLcOkOpogWfdP1eKWvzBDOZZKVCc9VmEG0hBmV37WBWj3CEVD7Pr+yDC2eHlf
GKMub4i9a0U9wVg15eaUHkowwE3Br6aYGe6SZYi40wsvrQZCjWcnDEX5KR48sOqZGip9EaNSyloj
cllcmFFKXABJjI3Ao+snC7LHkJ/crGoe76/RshlQdoIeHAVSGtIK/uQwQ1c06C0lyBZIE0oDj6Mo
/NOG+2uFchR5UtYB6hKgAGyVlWCET1MVeXFuMDIPizcZqA3/MxjKVXSRlgadbsDHIpUyh57s544S
rVq80KvAnlkJAdbcUQ5Cr/1B7gqYC4pDKIKKr4fkLgvawhoTdVaR/woNdcTUZUj22jWgH4Dizdmv
KNVBNsgnyE9V2SA5Ujp3T/f3xvKjGFcVuvogSAhKkes9KHdc2A6DD7aP1lGgitc5bfh/SPuy3bh1
ptsnEiBRooZbDT3Ybo+xHe8bIXYSTdQ86+n/JeN822qGpwlkIxe5aMBLJIvFYrFqLdQ4lbdVeeV0
PuSnexQTRJNszOvE/XFWfuF+lhttbL+IlnoeMox50dDNjFKFcJJFIMKwcgPBnZLzoHSMaYCAoLGv
YBSVdTDhaEnqZVPmzSj3hbR6JFOwko2M2whWATEnNsBkqGIdp6p/WRq2v7xqQqvcjIzbBNRM+lZt
sWhOeWryAtU13yxY52UQYai6AeFMH3QWtjLPGAey+q6hHFt4wYbobosFMyfIoF8tyuEypGzquI3A
RjUvegLIIgyRVGdX0H355zKE0LVvRsUdWKYe4hnWhs+tUeZbNKciLPe9eUqg2/E3QDpoxolOdXRX
nm+s1IzH0NAVkLxY472Wp5FHCjQ3TtCJsI3Xy1jCUxg8Mv/D4paqqVvWmQ7sIafXSBtMWuPrna+j
rQN8OpehxFbxBcUtUctQBlNUgNL0/kaPZi81HqccBAxqH70PDTuimz0Yq5BIplNs8l+43LoZagZd
2AzTSeDjexD0mdFzNI2SFx6hJ95MJBdh6OhACvV1dLbhd+yxMhJUrUHUke6qxgmieHd5MsXG+DWo
9XM2TnDph97RcgyKRcGAF7Kh2uvtP4YpKx2V4XBOXmPjYNcqhkVQaTOtd786watc9tSXqczrrl71
T8f+vzGBAfR8TIWt5GFiA8uJn5PxCDJOPQNnYe8tI5TzsqfF+T2p30qjk/gOAWEEUpP/rh3abc+B
J8Vk5pIDOGnBvZn+bkMn2tmT6nYISOpM2efV0zDMrjNAlQVXzmoId2SAoqIOTYXBepyM+n7OVdmT
92WTApvu+WcVnWW0A8Mad+lzN1xT+6Er46uUvZjmP1ljSraJeHuCN0yD0BzUZzmvo2tzBTFfnHkN
U0Gc6A0l2tf1FgpRx6n4MaP4yoklHkFoXBY62CwNGRxcNc4HOGUhIUkDp43MpWvFQdu9tfqv2pTc
ecWp5w3O+h2bzaL0c5q2IYZm1ceqOOYJKKs+WHPIh4dZ22sEZ+3Ppn+u2cNshP7ljSpcxA025xcM
uyaduZ7pen1gJmrRIbODR/3e3vWRr/bjf5xSzi9A5ElLtQ5wUf6rTm6NyquhBU0lgxKetptBcV6h
dVKTVTpQhmw5Utr/1HoiidYv2wZecs/XjKmpUxUJIJIaLWzwawqSvMo9q3eX10d4OoC7AJzVKjQ9
CGeDtjOQLs0jvH1M5Ukx9JOZqy9mYz1ehhFHyxsczga7uMr6UIeP0cdXvA5qepBCbUsDEWEUqI2v
QF4pdONelexqse1vcDn7I7PStv0C3AZVas1QX4WL7uLy6IcFlAgzsMQ6P9oi/qhSUDHVaJvo2xvL
Qr315fELl3PzGZxd6uFS6GO3+jLWX1VGdd2iTi6f0MijLBIoYUizgeKMM3doNeL2Ba2C/CeF4TQp
LnfVrh1fQdd4+E/D4hnXszYLC329U0bNLooTD1jO7KmGJPQUOhFoZJmQLEb7n80tomFMZmqNMNJ6
3hvtLxQ/VWXuJ6pPu+dGbSW7W3gSbNC4tXJ6K+usCWuljv+Q5tkcronzMoYxynyvi2o3d71kD8oA
uRXL2lAxynIdXpG6EbShlJPWELcpb3M9oGagy9JBQv/1NUK+S4fGMYqNCdok8KTgzsg0LGn37bJl
iKtvNhhcUBG2qKAqJgxKZeqDk4xoGmTl4JY5AfUDm27rMb1Tu/aj0UcUgRvLcxsuR2V90mqSu6TR
Yq9pWBqUTA+9YsBrF1S6czd1QkVyZIg94L/GxTcHhWBspXGND03V5UrBKwarjNuohqTS5RmR4XAB
Blhd0iq1YFbIKR70sAxqq3UhCCGBEe8Va82S4vkV9IncwWEaJerWMBzLfB7MxW1zv+/AeQGqtelB
NaUq5sKoFQwA4HwAEwA4I8/xotGawsyALbHMY9bslv1NjkfeKf42gUiuODgoQlbQLlLIWu+ERrwB
Xn/fRDVR4iisXFvNZqveK9O4H2UtMEKnvUHgzkYW5xQHO6ZyAlldsewqM/Qz61AaMs4Zocv+bDLF
BNq49J4PxUpTZypHmEYRP9I6SFBRoSJGMoJkkB1EQivcQHGzFk5kUItihaof0Jrhmq3q5lEq8Wgy
FG7m8igGR8B651SSGwcv/wnKOQtZs5fQbaJ6GUylYIH/o9A3HlEMhrYdVFRoSJ0nN3PqlaBt1ts7
hwVpBp5UXXIOCWiJDFCRop9tlTgB2y63uSo2ZHlmAbIr3OxEH+d781t7S+7DHQhvv4M9ByHGMfqN
EOOy7xBt6g0uf86SJitS7TMlshxtEEajMja9J9F1r/lz+nAZS9gtuQXjPDeIvLIBYdnaw+m4kLCP
IAcE9kLXvM+v8n117SwuhHrZc72L/Az6xSGIVS5/gmg/bL+AnO8HPGnqiWnAfJZp16fX84wcyTe7
8U3tx2Ug4TPWFonbeSBqLMgYAYmk13DJ/dz7unpNKUpH9ENj7mrQuNSy5MWfCq04F7eo3Ca07SEi
g4IZbt3ytCDofFJTd4pcpOLj1+45fLzu1o72xP8RBpHsrVWXGRO3OcmSJeoAliuoJca78Jt5n762
vhUkoKic9xEW9CH1bd/wmiN9rH3lH7QMH/dgB4V1V157wCEOxnDwqR70t2anPijXiSxqF7l2Cx2c
oPaBOrrBU+4yc16yNEczoDXdhsnkzdJjS+SgLKhsrf0PVIPy0rmFNUXeMXXG4VGELp1RxJbvQ2kn
gvDysUXh1rlBJzR6j4GCRlcVJOsWO0Hr1Yh/6j1e9pmyc7SgVp8XdT86OzqrgcS6133CZ5S2+NxK
s1Dp1NwCPtNRA9pGexUFYJSV1YGkKkqxs6t46PZGlXkVbplKOh5RafQ3z1vbj1hP2c05beClE/WR
+AitfBgVEDmjSjEvZA+PwgvmFoa/I3S5oucZrBpX8sbete3NMr6Yion25u9t+qyWB1of6+Xx8hSL
QoQtKndXUKoJZeVrl6xRK1fZYl2P7Leisdd2Vn5eRpJZLHf0NINaFoWN8VnzPdWe5+GpC3//Jwj+
WpD2rC+sCIMh2eKRhHihvuwWVviXYWRLxfM1LrYT035cJ83YKbiRI9zp7WND7gYajNrPVLsuNV81
8+NlXMkM8oF+FE+DpsaAjej3Bu9mg/ZAyetlDLFv/dev8NEwtdO2yiusUjKiZnWoke5Qvtv2eN1Q
8p7aT62dHC4jin3lFyLnY2Yna5gRArGpT6GKQBtEIbJIS4iB4kbwMYIC/Y+KpKK1W3TxrobRx7el
MyI94hhl/3F5JMK50z7VhFDnRfm5U1EBNLKVSoPUpj8r7qyeQjb7RNH92ryL8Fr33/C4mcujZc7S
tcU+qx8b4y7Mdtl8k9pvefgwmY0kghMa32ZwnCu21CTN1JUNYR4W1N8fm6x140xSkyf0RhsQztVm
0TDiyRsg4VgH6Pr21MTB/du+Q6GHxOxki8W5WzMqUpKpgCpR5e+gZCXolvd5etLJtdJJ3paEc0dW
njcLFCt/pOatrp0rFiJcgqA9nccrDewhtYyfXBz2blA4cygMUikoo0SN7Sm+aw7LAa9Xx/xUgaYj
dfFwC40yXz8WnnLKd2ruQmY0IJL1EwgBITDcfANnJV1vKEaTYQsMH3c64u4X1PT9/P6NUJDa1P7g
0b0Fafr5FXL0nn61UDD+GZJvEJYfbr+BMyLkRqe8jTAPPfis/Hz06ON03e7BJ/hef8QPepBVoL6q
teDybhQHxZuxcxbFCjKbbQ1cUGbaCmS8p+vuQH6GP8GZgrcldUfc+h2vpHcgNdet4C9YhM/nfrX4
TZwSGkaWOQnw6dPJyRGIhzcj6qlTIM+u/dhfh4/kNlzc6P3ywIWbdjNu7mBPzbai5iqdmIIuDVka
SJsoQSt7BJKgfF6ENqOzMrQ9oIYbB1PznobXlHlZOrhLLbkhrx/7R8T5NZjPo38DQ2gbghVvncQo
91hs/dJxk3G02FX130us4nKlIm8rK5kVOqMN6hoHb1ChYtjEwwzUvvqphIbPskMIvdHZ/mYib5i0
u8srJiRa2myRz7h/gxdVuaP0a/509mrPsnA7tr7jP/TJWre0hW7im/reeeqjclPsu2cj9diDcjPv
L3+FxCt+8jFuPqIDTR48Fuym1rBXRm1XGh6kmP7m3NpMLeeRShBfD/FqN3VTuKFZexRyHZksJJQt
IOdzWFOsZQpAUdOPVgva3q/jD5oFc1a7qVSAXJSy3C4f52moMjW5tXpZZWjd2UIz871q+cnQ+33r
x0i80WpndS9oAZX4ONmScS6G9LUKbQgMs+v3SDhM7BdKqSULJptKzp2gNL2EDC4wHOKOy/cxP+bL
3katHwQod4spydRI9jtfjEbnJumHdeFyO1D6IIHyU4EtmB4XMnizcz0pEquXHdOfv2/MvrJh80mD
xWNHlG+TK0jcVjfdtRMwNzm1u9Rtde9x3j2z/XA1uhSyzZe3nTAW/toQn75hg4/ugxBvmRixknVB
ZFlIBUrcy2p+f/pQShyQ94N4kCfmGXqF6gZBaGWXL318tJzrrn6JWWDpkqHIgLiIh05KXeYr51I1
7+oYdEhXaN1ko9//VRkNCBn+HRLnRcxhzOMJ3cKeWn6g2RyRKcNbaynr4BWvjW3hhRC8xGg8Oz8H
5lRXNWauXEMocc3tDMVIx8urL95dXwjcDp7VmCy2CetbtNSdkxqnS+mFlnEzlIrLIuq3oyU5Uj+z
/3/awxcmt6Pt9bmuXtnrkqJ+zYiFKx4roPPpsPxgtZWBAzbKCQXXaja/Jb2Ro7cYbfYmsxSQjCeK
/k76pf3oJzRUNYY93ajjVP1jdDF7RHelATIr0A+5qARIDvnSonK1QitZ3Xf2b5QVhi/9rM7v0K6E
3FY9gdo10xXHmzvUI2RmFB2izgp3eUd1RG2Vk52sIRpO1jxHR/TCgRSz605tl9BV7MaY/NrRk4/B
nqEylTn0sFit8StW6xTaG1mO3JBCg1SfntTKyvdZTZ/0SXEORknA56gk96WTKJIFFScjYDD/z2Z4
epk5XCyUBmB2QXihoNh/Wtw87XHMfa8hjajcLOUz3s6cQUagLT4LvnC5LHsxxxpBEdmagVzAiaK4
ITO97O+O7y8ULjJSLFaAYgk7ogbNGe29cNjF4a/Le0I8hTrY21TIJawMOufbLqodIytmgPTpU7Ts
1fF5ofsMQR/6M/Jkp7TvzVrR9jcH3QaVixmMVcm5mYAatj+S+iXRUtDhXSvDUc+eMipLgQiXa4PG
uRZmJRSc10BTlLdE/zDQbbVYwX+cSN67TGUahQ5A0uoh7O+IczuppduXV3Pst8jMF6U34s2lkj2B
Cw8C3Vk5DUEHApqx8wWsYoexpQNFltWE+2WavDyJb/sxum2s+YfV5n9zwG3guJUDRaPV9ARcNpH2
ZtTurCSupbtGdjNJZ1RUyY72439Hxi2b2YyOrSgYmZOSo6mkbmwfKudNQUyuWddZjJ5gI8DGu7yQ
oqgICaxVABV00eqnKNwmRqhBIKgUK+fdPOVu07LdXGTeWPbgBSr2cZQe5rxFo7n6ehlWtIz2qsmN
gkKQOvEljAX0jCB1B/n4sMUBaz0MNM3glFtc+JyTikfSy3CiLbGF48KHMLaook6Ay9SHkbVBaz+n
ncxNig7cLQhnmlZjO0s5ACQqf0HOIsn8gYFiAewK5TUJTUlEpK3+kD9r0eqDx11TW5UFOLiELWM1
OeAbMbPYZeGP0XZRv+zrIaiIvvU481qoi6Fp2Jk7N9Te/2JCQa69ooMngE+AMsWoUrtEM7lFfsLP
esny2sku6ML53GBwi1bnVG+ylTMjiwlaZfZjhFa6FFH7G+l/GjI6KaGJ2KCXRE2DYaLE9dyx2HpW
RnTETi90JHFiUAy9T7SU3EFEUR8S0/8D4U/wbAT9rrLSCNZl+xIXdFeg4vxvVuYLgjuszWpRil7B
ONoqCWJkp+q588zh52UU4f51VKJBUQ6kiLzxOXrnJEmKtRm0ly7ziJnCBPAWCxJpa2ASUxcawgaM
c8LIyyykzADmDE+hea/Z6IKn72ha9al1jLu/aNiDF3ZQZQ7JEAjknBtC2BeVFWqrcACp9pHVuOlE
gyKTbKD1m/ndu0VZd/fG74ImlZa0xQYqndsQpQmmtc/IfcokMCL3voXhHo/7cVpmY2W3iJbiwDpj
3w4os9TtXZURtweHczHdqZqMIU20l7ao3M51sjByxn5FJW9O/5t0V8T5dtkAZfPHez+ovLREA0Tf
TUifOXjnqWzyNhXgeNIeL2MJh7O21xr2yl+gcidzYbG8GwzwSYywBFWzr0aDvjXg1b0MIxwSnjo+
3Q94DjmYqivTWesBQ3F1QyGXc99Xxm89Kveovt1fxhLsX/CYktXGEQtCJ/rc/Jo0MWqUFKN/zT7c
ESgujcOtnsjI69Z15oz8DIXbuMVslOBCaNH60hyqpXMb2REhMG8AQP5MBWE4gcLO+TBmc07mLAQA
zVo/Rx/johmgMf22NNBlDJWPuM3d1g4ljzwCfwSOW+KgMAyETipPjOWEsalHTYf2MgseXA3dyTQe
rCp20+Kmu6morMxJYBhneOv3bHzFHKEsBPURKFEbdmAdSNvywPLj0maScX3mYf9Yr83AuDOwiE2T
tTGANHRfGEdKvM7cZ22QOS/WuCN1gd6ew5Tu6dK7XW8jIJVVhAu22naoPN0JgjQ6VgRfMM8nhmIq
Yh+y4nDZ9kWVVGcgnIfP197iZV2/TJmDcEKZS+q4ydTetA4SElaK2qrYjbXxqUT4Jdnk/x9w9PiC
Uo1QFL+fLyYKL5Z5JD26C3CZpmi3VOwdS14L46lVSje0jtCSciE/eXnMwo2Cgs3/oXK+RakYGVVr
QF9Nv9MivyAeAtWdWu+j0q1yPCfLOPXFC/kFyNksOuyKXFkwzKY9oa/Fmbx6kgRTwqlEzRWIMU3o
2v5RezUbVlhF1QhzVZPudnLiyVfrGeL2mg41NQcdreDd79EMhZcxaiwmeL9KGTeCaJzaKkFPQYpp
Ihw6X87c7GYlGxe0FSDUDiOC1sXbuPxxefVE3noLwtmMwlAetgzzWgkbeVP2nZG9CsEuyxsbybkg
arDTtlCcoXQqSNtChvGYU4D6/ql6SOhrXD1N3d5Bf/hYBSw7xexdV/dLfxiZhwLSJPGJjMhN5PO2
38HZT5fYqg09RPg8sIVU+kuhzj5yDqiqnyRbQ7iCUNVYtaBRL8tfZTI8G6GonmDEOgXR+24mileV
u8srKCrHRVXKFwoXEsVOFTODASWlua+1/jS/2+rVoF7H9T6k14MFKSZyk2QnzfKm/o1mv8PlvZWV
c66zxjv47Vdw1jpXqjp2PfqF9SSwUEs4ll5fU7eLLdApI2/ZSbILwrmFvi9YB6D2gvaa891h2lbI
FAt4y+JUPmsp3ncs8oN2VJY91EWxBrRm6ao1u6rcclAsreOsijHBFEKSdTD51MWLmZdBEjpz8cgD
dfERWvZ96rLfzWHeJTfp6y9oq9+R28TX9jjMXhlU79WDjNxVPAf/fhhfEI28Tt1PIz6stp+yMHb1
5ZjpkjuLyEGgFxQKyqq13sa4dV30cWas0NEb3rzUKnxECrKMK7oEGpH1hojmeQvF+aJkhpTlomM4
XRuoeLfIwBZwea/IEDgXlNcdG7MFCCU0UVqtdjPZa5Lw5NgOgvMu6TTliTEAIkmPIMSIjWDMf8Tq
IYXotHIVtjeajM1JZAXQJ/gUfTZtZG3OdwLk5vM51VYrMHaqHdRoNpBBfL5g8rubgIhgFShASMw3
SIZGjJtDCiuAkOtVu2v3juO3H8n+dfb7HZSA/dALQcHh5paL2uhAVgovctlbeM4ylDKnbF6HmIBq
VIWfRmRsGVfJIjn3hTiI9SH7oNk67P18Km1zRDFXgmHO011i+kb6bpZ3lDxdtkLhgm1QOIetEmVc
uVzhsMGKZyoHM0JFuaydTlR2jZAM1BEW1IcoRPPOxzIS1ltDiZyhY+e3irpv0Gdpv4TRS7+4Oi2v
M+c+B75h79Ao4sh2mgieQFrGRh4PVygw057Ds9mMYq2cUce4qvWM/mQ9WPErnT5I8U2p3XjxUd1j
Y1Pod0TGyyXY5mv6yEZVO3L5GuV2RGvh/gl1TlSDqspPu6r9qKUygiwRxkqaDmU83HVxYTsfX58N
bTc7JvJt1VC52kx3ENB5uGwogjOVkDWjh9ABmVCHG4c6ambWDBBuprENutJgAXdFY//uk6CFSHVi
7y7DCaz/DI5zXWYM+oJk1YlWRtBvKfZJVya08iCmp9PhMtTn0cQ5FAhYIrg0dWglI/VxPn0xqN2b
0EEh/nhVogFj9EDY4lLIfvn9VbkfUnTalME76v1c+jh4YPmDvGDkf+R+dqN7qmuh6eLyF4nmevNB
/FmqOMwYFwMftPSo+v41W7EPlx2D5WWITlUz/8WFGBNgoBwA7aXQBeO25xBRdNAVwNNWCXCo9ho+
Rv3Rfo8PTua+jblbWm42e5dH+alR+ee8f8Fyvoc0A9KToHvxXvIA3BYRiGj3kFdyw6Nxn9wsB2c3
XDN3cp3A+QdPl7n7wzn+aA+gttPdaNe+34IsrdvNXhhc/jBRFIv5sEA9gaurDt3wc4OIugTE2SE+
LHxWdtVN5HcfoLK0/fAmCjRwL61dZV5+/Au2pTNYcg4bRkzRlpUROGohZKkPrv16eWCiatYzBG6h
dXWkQ20BYfoYfP2Adsbb8jb93j4nXvhEkQN2oyfje4VwEuUI/lUcZO7v//gJ3KLnVUYjFkEpGoKt
Lhi63rUbwy+f7/PTx1t1ovvxNfSw0opvu9Sfr2X01aJqpbMp4GJIh0QR3nkwBcrhNN3lv20PfSjm
wT5+fC/3aPoKC1f5x3iyn5y99TC7Py8PX3TxPINf/d4myTU1qCMyEgyf3t3Znrkf3jV/Qmlt9ADB
xQrKzLoHtkYZkY3glIfcF3qrUBWC04j3cA4Uq6p8ycA1HQZttaMkQXaceZPp45FG7U5KdIWSCjX1
bBRJ/pPEwSR7CBCewbpl4B2NQHcCD7HnA58rqzItCMF4S4fLtd65mWq4cMro09nr+rF07uzWjUDS
nhe3i31bye6/ogMFFbUGxk91tLJxe1qZoGxl9MAf6bWd+lF6LJwI+eCXywssg+H28GiiKbtVsb4h
Gm2XurxBR/iH0sSPWifTlRApnRLdNmwTDDkWqvC5IcXg0dboakvgL/c6P96HD3bAjtM3+5u21w/D
9fSonIrfT/Qnoo4djpJdCx3oyWtfZbtK7DE3n8INu0lbsEEomN0MesD+gDswrqbpLvdqtFF6E7o5
3WGv7pYr63h5vkV3nDXm0VBIBpIgJC/O7Wqa0UGkGSkmoYNkmTXtFeJ4HQRVxylHX0cy3yHB+gP9
qwFpZdw2orgLqXEDdoWb+B9PGWBC0ut6xrYiETp9fg3h4+XBibatCXFEME+ZKi5TfMw1UwccG5hV
Es/z5EZVaUW7SYsY1MvyqA4uo61/jT+Ot2hcyJVGdTvXE9BY1x0LtNp2rR7M9uBlCTgp4rfLaMK5
w9BQFaiCQYR/bWotyHj1Y9nB5SQoYWtvJpVJblCiRD80okEZiwqozwzquW1EaTlDLbTqvLKcXShQ
uQtkT53GDrKwvB6K4iocIVFhJAerMdyl7b1Sg95to3uE0qvLwyUix4AaSFDvwwWBcJA7esmQR/rQ
Nx24ROygmjrPcMLrfGb7KZwOGiO7omA7a3zSStPLVX3P+vkIonC3tqEKQNMbSPZ5MfQgezA09eE/
afEjw6MW7Suw4rLTnNgjSB0YHlgtSZgm3GFgr0B8rFMDJwi3wzKDxEqk4su1+rs13miOS7q3ClKY
8T2t3Km4NlWpwPbqL3hb3GKus7k5Js2QNqraAjNqMzfB63ShK140Brmu7NTybnJOGmOu06OiZtf/
RfqQbMG5bRezkEzpDPB+VJ67Nr0y7W+t1gUp2iKnsHaN+f2ycQijgi0iv/UKm7ZTtw4Xql42ckFx
8ZYhcWkavhmZ7lj7OjRMQO+pgz+r7Vym7iHhUrBf43xtOb8kX7Oa4qXJ5+5DeD9hkTrha6AE6jvT
zWdlKfXJFCxhFljhfV18V5UcZE2vNful2E8SfEGJGLGQ5DPh0A082nJbhWZaU8ekx/yTbw2iISN+
wS2dkCOFUra1czLUx8jecEVXri0mF5YaiaZVkzF0Xsue4mFnJ1ezAkkXfQfdSLeMJJ5J4God28JV
Gg90Gl7XuC1FLTUuLBXlaHnL3E5xnurGhrYndFGTf4ZK9uC5rhe3nmdo3GZqQq0xo2QtuSsiGM0p
B9l6aPml+ZiNrZu1J0OXnMpiROS4IWS2VqFy40OpllFkLWJLK2FQ80JKznhN0XLf5/rT2P9G6yCI
2mT1CyJ37+DKhms86lpQ5sfZTWqkQ2dS1ARBlrKltwTE64QUrtEE6ngkLFAW5hkK6jZ/0L6EBMSx
1g+XTVdwqJ19AWdF8TzqSuRgpnWr/F60VXV0OtJIjhKh8WyGyU2ukYxKVK4lXMkQHaMo8Uz60JiJ
h5ekXWf8RVEvhoRnP7QZ4+AyeGeQdlY+LVhKJ1EDiyyenbxqSfKtK+3dnMJqtUpiPOv3/2GuX4iU
I9pD2KalQ79Wj6G2sCLsELaRl0n1QMRrhfod9DfjavTpkzdHjGIa9limKCxUcCVzK2X5R5VppQmc
CubuC4Jz6yHRq5GsdXBqWhyQGAXX8G4tOygifwI3G1G+XzY/oWU4BAo/Dmim4DrPT019SlBAtirN
KYU7KPquDe+aZG8zTy9m/zKUeLNtsDhTHwoHIlAjsKylVO/nrjo5ifnQL86+GlCpqRPliRgJ+LSQ
UXanls33kEjXg5rGVz3L07vOzvNnyTet4/vDcjbfxO0MZ6jGwUnwTWGevkAF9J9crW4Zyz7C8SXH
A2AGKuZRCfc0S93FALVbGH0QE3LUl79DEOo59uYzOH9blrRP7bVkFQJvg0OvNAjLhdOLJdNOF+NQ
lOZAmcey+bakpS1KvFMBJ4k8W91bUXYs0XclrQ4XhScY0BcQt9YGHaZE7zGvg/2hxv3enDukREPr
OYqLg87eTAdSjWBT0efOz9vXlgz3PXVeoTnlakV2m85oMXVk5BHCzbX5KG6xSzzgT2qMj1KpS6wb
A3Fia+9zC30H6FSZZsmiCr3SBo5bVEVReqUhmOx+Ru6786fBL1FP8zeWg9VctcEgAcpFnqMK+c8p
RblfXXlQQdqBM9ylKL7KNMkZIp68LyDOM5WpGQ5zCu28rPhp0OXeSh5AAEsLv58/9HCUeHSxoX6h
cWdIM8ZtglJTbAhdx83VVZ12r2jNraNKvNL6h/50AP8C8UdHmYOCj+YooY2TtxZZc6b6eZeD8/q1
jn3Lzq5BSnd5xUTN+TgaEa/aCD0gOMYtWRaicvGzEHnJp8MEoS8N5QwFOJmZUd5mIIpUzGpn0599
/5sWvwjaZ3EThLir45t9LvkYkY1uv4Vb1YWSOitynDftmBZug/oBf6z12DeSODtcHrdoSbdQ3JJW
tGR2agAqG6MjGzTQvfVHiLqDIExG3i8ZFd/ROvfVRCa0FnlUU05ljYy/Tg6mJXnfEh5omxHxbayw
GlZaIWBChe37xHhVSlR80y5QIlB/dcTLNFSyjeZ+FSuahzSwErwbGoabjDINO9HuhFeHVh8YNpAq
5RJ7tjr2Sk1hxm00egzCjmZnea1Db8buPdGmpxGykxLPs5opv3NArIjKChuZtD+EVUZEKU28Sq3q
s/7sNJAQaMuUAbSo/Vonsx9FMiEv8bp+QZLzaCWsQvRWrfK7ll1bXqQsdtAkI7RQByp74Fon7I/R
aSbetyxsVJU/KXNtVBJLx4SCG+qURD8dcP4Std+r0JhKs98WTREFQhKR9MdSHSTebz0d/wBH2tc0
UfS8Jp/Px2lrqa6PNcCrOd0lKX3MhkWS4BdO5QaC2/gknVK1XOBgezPboaz/oDLml7GsW16UCgKf
6NdQuF2vF1gltjrylN3o8fMYxygKfmiJn9VXZgxWBfW7gq64v3A1OnL2BBps6zXkfP6K2smdtsWh
aPa46+Thrkj7vQWdOcWOJQVGQq+2geJMsqcm2mQNQMW2GUyIIdJ5xKuzcwfJ7vvLoxLucbzJ6Djn
UaLOt2hm0I3FuyumUmEeolX0rBfgPkBM1eTv1I7+ag6/0LjopYmy1mBrYBFqJ9PGE2Z6dOLEzWRp
TqEb2YyKs3VIIqoWmzGqOcr3Uwz+lOq3o7ZXU/w6QBL38hSKV+trUJzVl3FZE7Z2ZykdGFqdU2a9
d+F418rMXhRVOJtBcVZPiqTLCGRqvGFOHL+OwgyP0d1DZ43fIzLe9vOYeBH6T66ZmRqylROCo7YD
T2eOsXaDnlv/gFIkVcsBTkHloFT+NH0o7dHJE7dsn1j1W8oUK5zVL0Be+b6KdDTc1QAstf1Y/+g7
38lec1XWqyiio3acDQ63rfEKW4dqC1K2zscWiILkEPo9SnFdw6X7H8pp9tu7Jcj96Em5MYPLliP0
lxtsbp8PzpDOVrliQ/GdsnRnEeeY67JDVRwcbnC4C/lCIUhZ9MDJfhiBeUUCww7oYxXMu+KxBrUo
Drs9yE0lUbDoNe5sarn7WjTiMmdXK+xLGbDYVw5hYJzGF+NXvi8OM4NelNf8hhQXlTg14bx+KmUa
KAP+o9AKzWZJGYYAtsnJ0dCQWfuz1ciGt67OHwfqBoVbPYV0ia6tlpM2e9reUSj35CgSX1ofugVV
VAbRvK9xN8OB5AzfLluOcHdssLkVLXJrSCoF2FFnXM8MIGp9AwKUfZOYh8tQQl+6geJWEZQS4CeP
AFUo414BZwyZU4inoWDBZKg4pM+X4WRrt/6+yYdNVVj1rACc5rxV2kO51k3LnJls9tbfNxiUIWmE
JClmr0lwNDzk3SGyruy/aK9BgRoe/lQd9Vx48jqHaTu9i+1MxSlUXDPFb6qPWErKJnikQKMJxXsY
Chrxj8Oou6HKbYKojnavmt1fjWPV+OPytijtCY3owbBU3wvtW1aUT5fXSRg4bIC5Uy9pC/zNNXBI
kOBzaq9c4Ei60B1RF2WmEBo26V+8VmyHyh1BObWT2bTXUEVF4+tErN3/kXZl25HjRvZXfPqdHq4g
OMc9D9wyU0plSkrtLzwqlQrc9/3r57JsdzEhTnK6ffxUllrBAAKBQCz3ApOx99o7qZh6xcQVvLvJ
rr8c718K8heQn4q+306xSlhjRKFh7+2AQazLi7gmg7t8UjAZGIAzBuApdg0vA88UB3EtZbRo7TNF
OD81xLWmNhWENE0OMCtRszyZOqMuIfzK1oKhpQYbGOQ0dY0uPjS7cue3qAppkAcsWxFus3ETZLeh
94oeb5U91AoSkMOzrO2a8Db3d9VaMX8JcORMOHewu67O0mAahVVjJ9KuVfmGkWcNsAq9GaOgVuwl
zaTtym2zGBoBj1pSZVFGZMlpPBa5XmUBhKZC8tz7mG4IA7uTZSfXVLOqCEgSQ0tMBPey7SwrO5PL
KdtXPu3JFHeOaPEZApRpCTM9Ojh99gRsDksanlKQhGX0SYvWMlyrwjm/01SxogMTCKFL1KJ34SZL
D7r2AT4pO9CvGn1TeDYrt95aemTRlmc6c15HYCMzAE0NHyA7VUjvioaYmle4kv50eXUXr6GZIM7Z
iJrYlbUPQb7u7wY8JqmQuhO4y2UxK/r8fOnObqKw1sI+1yYxveGZRdc/+8poCqjuS02z8k5Z27Of
P58J8yMVdf0CwkL5h5Q7vWJ5bOehnF9MwE2dKzZuXwH9eI15ZDkQxES3hrlhAqBWzs1lSQIwKIZY
vi47kwExKeoZJgmEDVUSUymzrRwP+P/LnSqGjoqFFkb9FGMALjaeBuUzT5rd5WX/P5bi1xdxPjEv
MS45lJj+bvM7oE907bGNMe/nX2mA2teVjYBaCakdg60EU0tN3qDy+CWYC9wqcMhoKcVSjMVryZRN
TWSz78mRDComcHQnF5gphXd1Mly1tEfFTtxpfrJTxJMS+1eG5j0U5FtHX9NKtsRGhpn4V62OQlIn
+5s6kz6ruHQYi8wik0SzrVD7mBBDumKNuGsxLJwpwoWFMjEibdCgSNzetvWOhR8F2oRU0Wb9sLJb
yw7215pxDrb08tbwprdnIYOL81R5/UbM76T6qOJNIegouzxcNo/lw/9LIOdZWSnGRO1gHbnqAX7I
2FaihBHN3rksZtUKeSeaYkK2badzkRzB3lFQgNkkJhPR/LWLIitpGhug0J20Wi2YrOw8ttHAT6wB
lAtjbMjtciuaG+jmk0UEwHmwr7xg46lXBBaP50sTfouQ1upDq033fWKXTWuibLmi+NcFhnxpGlVE
u6So8wUmgbRKhaI0AvACsDkV8ltuJF6rgWx7BbUTbbD07LYUQbmYWmN1rwHpO/aP4vDnERXPv4O7
TmSM+Td+ge/w6zF3kVzpgD8CNFo1LY9eFgYmEKkG97Lyi7qDbBu5OlFD0MB5gG6UIxZpCsIx4xCr
W1Y8RGuQ1dNnf9letMFSTcULW+Rp0dqxQhl0wCCOR3LUCEDvoIHChKoYyvFl2/D2FeZaVm6yJbXQ
fqpMLOJI3/O9RIKsw6BUqNUPBwJI2GRwWf95eem+hsu4QWYyuHPZE4Ohb17Fg8q3qACzWe2/WtOC
O5HBUMReP21O4lstcvTDoYhfLisxfSS/OXMlOJtrkBkwBAEi9PQo6A3ApBzC9nX1p3PI52vFBTAd
9kOajpnVFzdK/z3DQENyR5WVksbyjqDJAFkWQAMQTkoykI4NMXakkTuzZm5Ur2z58mr9IYCHqPCC
gQ5iBAH5cCrLqa7ueye59Vas9+sVg9UCXTsA0ijQvfieLaaDVsiYVstrGQAr0e4OxzvmnvadhE36
zDQh+g6yxPph9EKQuVdx5K28IhYV/Tn9JIkKpq64lUxDtRMzFYrKzMeY+C4RzUqPzGQNqHTRwjUI
ADkWUgY6F4v1epEMFeA1MUD3RlsM93gA9CF3l238a3CA5ZwJ4cIr4utCUU9C1HhDg9uxO8XtEy4d
s2mqlZ1btMCZKM6dZsyT4lGFKOrtCcY20yaxLiuzaBszCdMXzMJmdOGSXGghoVNfkmDbg4VwOEj5
Y0W2aviSdStFtCXnLWGiGP4bJ+oLQkLdVyWI+gwEVtlDqgCxBCPfpf/dzz9U/S1Id5eVW1y+mTRe
OQwcdgj/UdUatkX8TchXkjaLi4dpvglFFWL4/FSkRKxjrQBza59rtlfEQ5QjtDZedfUlBEp693FZ
n0XznmiakXEDXB7/GE9bcUjoyGorbFUQKUpmlYdo114LHNbEcDdRqSdG0uUQE2s71cAkoAKnsHal
youbM1OGu43GkMh0mJQp3ewA5Iode9OYWWkY+nPiJ81KLXK4Hr8rJ93uXijGAUOr3AMx9vKSLrQk
4DQbKp1QQBEy8nOISqGM6J4LMCsQ2/JVbwdv5BUj7lvPTPYRCBwd40HIV4Quq/5LJudBqNCqfmFg
8BYRKmkf5D/fzXGuE+c2yloIpdDD3/eVfZlvifForMHJL9vILxW4o5UERieoFCIIPQjajtHIXMVR
XLw1DIrLnChTDpi7NVoajCCPgYykmEBx3pFxmnBbqj8/B61hYA5uCfBfZLonz32gGDU9Lr5pcq8l
cOlj1J5ij/qYAaGN/K2P/OzPD6yfS+QMYCwUJrAEA1Vp99zmV6LxeNmql1ZurhFnAGMk5Ukr4+9L
1TZvf3QKeNyHTZuspXiXrkIZzxzIAi7Ll+7IQZJCTFXBAYq9LXW+qcnbVtzRrkLgt72s0pLBzUVx
Bif4KQifCriLXEEaZ4xsxX8uaGD/Z1Kmr5hdh0JLahbWkAJEnURqLZRlCbC0/ooQYKuQCcQH/TLn
QsZGNkhtTKqA6AVUGirA0fy1QedFE8Co3r+FcJF4ydCMw3wICTCxNCqBTTCQGkUS6MYfLquzKEnH
uBXmvEQCvNNzdeQcWb1QwvHR1YkX8xj2W0902jXiqoXGGISuiF8noF8Qn/5Mzs/2po+GQA6Ql7Va
XbUKTX8KQUmrKmNpYsLdBGObNSSYbfaYS6q1ru/Juvh3zVw2Z310qJWsQyndktPRarTydjSkldfG
UjAB5AeKKxG5RJ0HOGL+6Kewl6mtg+G+bdLWVivg1IaNgc6pDPikdelFtkxLILx1zUpBaOl44QqE
wQD0RYXDPd/EVpc9fQwQKukgyKEMkNs53Xu0/gsPAQUvqWk+DxgIPDRuEwuGipATEZnnyJguY21m
10DlMgr3slEu6vNLEA+PWwxZ5+cEghSxAuGvVHr1KU3yTsRjDiyYKyd62TZn4rgrBKnIbEgyhNEk
6E0wjZpxKG5pjwg31kHmEqRWbaA7tj82+bj2SFiKqZFwwfgIEi4A3+a2TkklT+oDiucd8k2qcZ/n
PrAdi70fybYqfa8B03N5bZe8PnoPMAEk4jkn8rNjutH0ap1OXl/rSlOsfQZywSDdygVgZ1tUiYqX
/0wgf/ooiZS6hEAjzpAU/sGIaIYZgkS9NTW1f74sbemsYwITTKzgXQOcDBd2oDmv6JQGj1W1B14q
JagbrPGHL64gcEDQk6Yj9uTPuj6KoZJM1inJvZ0SZ9Ais8RYPiD269NlbX5GSbzrwgwwSneI04Er
yJmmiDdCHFc1gsGdsa1f5BsF6Hdm/9IdIgsYYvIH3XXueCDmY3pDjsPtcHxF7+3W2OqAAMFYr3P5
e5ZWd/45XOhTdKM4+jk+Z9rE3stQFH66LGEBfkJD++kvjbkDEWSJIoNNubYUVzt4N4CcuK1tfasf
kqvmVbDbq/yGmGDKgZbJPnXqtVBl6UKcy+fMtZarAg1lkK8CkzOO9zQ4eJlgZyhVXNZ0Abh90pSC
8wXl6Gl/z712GKOVs+owUYlj+iLgBoyG1CY9kLKIt4kTvOGbGjR+mCrDECl6Qmwxa9ZaRxd9n46m
fKDmApkPBZfzj4g9aSzUCi+oMGquPC3YJYSaYdm4jQwkhJiZ7XAb+oAq9L9fVn/Jx88FcyEOivEF
3nMQ3LPUbIJtignWut9dFrK0mTqcq0SQ/kVZgVtiMTfKiBCE0oK+GT2gl2wo+aaNKx5uobNguvMB
NYEMHSigeeiOqOlUtQEijiWxWwIiWkzVW0EUb1up2rVRvQ204UTyV4ztWiNLMSYuXcmpvzKxsqir
gagU3bLA8OITnoIgywKaj4HfUccWunPDjJlJ6YB68PKaLt1Y+i85fN6zT8WKosMGFpOG90oQOoWU
v42eaLcyM/Pi+xCstestBVcUh0BUMUaCBmfOp6tjgvmJHigFXqCAMUUZk22ZITkY9t6tomQ3fdf6
lpwJniVL8hpB05K3R0P8RIoxJQ75Cxp0GFVYDoBhULRvYXfbJp9jZ/WV2//5OdJptEABhZaOLmCF
T7NibEFgkQzHQ+hzXu3C8LUKPqL8tRE/1mAzFsp7kKUC60ZDczCeKJyTDbu0GXD9Y0WRUm5ad0BN
q3Ml/yhpLpVcKoM5SX6W1/KVi/mauVzOufYRmJhEYLFZoup+7607YVuVLn27F55o6QSVUz6teJnF
3dOAbzHNe+J/nHsjY4xqzDQpT2MM5mp7VTQV6V0MH/011MWl40dnkjh/FmtdRoNJEt4/JojscvG9
iyx1DXN80dfM5XCHgfW60tNJTlqjU1batmZsplfKXY30m13cFp6lPVw+8Cua/bxCZk83rwv/tYbB
NIuPidnsOYtANJXcX5azMEUJq0QqAmw+wJiT+WzeWOkZkJl7XL0bYklb6cHNLFCF0aP0xk6jFW6K
W4B5dOb4elnw0lU0l8tFNfVEOp/RDlZZfWPtDhByzHAvi5Cnv8EHcnMZ3IlrxVjJIgEyWjeWTfkJ
HOJ2v6O7yvZO2YPU2amlACpPs9l7bF1j/sD6K+me+RdwZy8OdUERYqzuKMu30Si6ALyyCBo6Rnrb
FuVuReG1ReWu3kHT64H0UFg/kU3mSB8C6KpBO8oOGKsYOluyYzvYIN/UmONgqi9sM15hePbDf6Lu
WmLo/1j9KWAHxCYm9bnVrwOdkdGHExc3mpttvM0usYhk6q50KKwKoG6Oald75VPaYdY53YQb8kj+
whsdQFR/fAK3/P3ogXhSw7XZhFfofpXJjq6Bdi8eVPAowa2LKmgYOWeXVKpUiNmkZf69KX8Yagu6
nBNpf1ze2kWfOhPDebqoL3L0dEMMmrur9hugI7zsJpN7sJ+vhqfLsoAKamB+G6hAnBVFY9SPvgdZ
DHQDcYNKJ0GjzXvNNIt0aBognYVEBd6V0WdNAlsf2htDq+yxVG+EkLpCfNuzaMUfLsbMsKQ/Pmra
h5lDVKvE81qxwKUCUucGvAhCYhnDbgDZNnkZiy0VD8panm4yjy/+A1BQCno5sRh886pYGkOmyLg5
EyreRQk54Tz/hcAOI7p/iODUUvxI6IcCQYGcKk4ZWp20ESNM1LDdIFz56Zo/WnQQM3GctVaNUQv+
hGCkIOPStZjnjpEIBLnaX7DWmRjOWjuSS33jYeFIJG1Z5WahaCM7Ygm9na8NMi6qhCQOvAwiTeMn
nufMMBji0LDNYRhSBSjUgphq7fwVgjiwHCAzD1AwVUZczC0cScu4RlSK2pv0w1fsCpk4RXUDzxKA
m5uElk+A6rK9vIpL5mdIUzkH83jSlz5JfexJQTVsVp4Ag7FUDnFXrjjIJe81F8HdwkIBcN0igFpC
gJSpf4xDMwW0k5I/XlZlyaXM5XB3QVAArwsMcwig0MRAq2NaOWOfmn7m1GtMnWuiOJ9fyJkUVSpE
RXJqAxU4L2WM8VplvY+Dj8taLVZk52pxnrJMIwJEYDwfhG0zmLVs0pt6pzqGJR/za9Aj2rEZWZIz
bq7o0b9/DK1HZq891KazxDup+TdwHiQpm64R68kym9RJUqcbM7drDFOTrgWGhsjvl3VeOm5zcdxB
KAC6MWQU4oC2/iBMyDtADgUyRLfmqhZNE8CgyAtJOAR8kkTqilERGsTcauGOyj5Xbyh7H9esZXH1
ZlI4T2UYQZzIDfJBQbLpaLsVBBDketd9lTg5vWWrmOPTS+HLbs3kcS+JtMB4gNdCK2D/0R86sgUv
ii3eKc9gImWtmTNLeBpscSsfCrd2vRt2+gvbh7SXPrUVAWOIs9hWAau5P0BfAVWLCDBNgWqRNTq/
Rcc1E8KZJBuIL/xcVC8LbFF+DoBTfFmNxTweCG6IjunTqXWNcyhjBH6S3pteZMKxyG5ThvZp9Kl+
BOr3sj0SoOPlN0zYROLDZcGL5j+Ty3kXT5bGyJ9OfDUyUImggKsjIlp7lS1ayUwKt0tC2SbtiISs
VaQHNftUh73cJCb4kFieAhotdjLydlmvxdM2k8htWZ/lhZHmk11UV0b4GrQ3rHrV1u7qBSlADUVf
AlpdgXjP10FaMRfHWoaU3BOsUFfcuMvMiB5bKVh5Ci0MuULETBS3USwC6ZKe4inUAz38JLXmuA1u
xo1wo96WpZnsmDVcG6/SSrVuwZ1MhCuY80Ntf8ImO49S80poFNYhKQnkKYoyEhiyx8Y3VWli5HXA
0Ht51xas8Uwcp2StdLHeRRCXy/tEuJfCrSTcXxYhranE2SK63TpaTHnWUrvvMGlT2kl708Q2kEqR
G3Sk9ketuiW9Fuld2V5r6W0VHCtmN3Bs/srqLj0poS/GyVAOxXAjn1qWKlETxg6F89xmB+UIeqlT
9q5a98G+3ddb/75xExBkb6N9iurMlf9YrTFrLQQXZx/AHZPUA5mXFuEDes/1ejf3bd94bY1D7q9V
KlZ15S7ashCDONAgSmE2hueAJ8VM9bvvfkb7j9ANnzPJDnbsFtTt+8YMHvLN+1pydE1Z7m6kNEN7
qIGdbxK7U22VVWaZOAF7U8Kny0a2Jom7FWM9G+qUQFd1sFrvuoivhvi+Gk5esHZxTCeCu3/nG8iP
caKRQFHDEpJKGST3b3W0ElAvZXklsDmreCpoFLE7p0ql5rKnTiwJIEjRvCOmGfrYLRR3TK+H3oZy
6DGxRlVbuRDVhWMKDHUcCiD5Smjn5YqWPquqPEaVGYjTil3Cv4GeG6WXsAYwbufE1DPDyGIG2Sb5
NWtvBP8aqFCDdk2UQ6e9kO4uSANTHoBQzTaRZ4dZ66Du3onX0eh2ma2PePko5qDuQupdNx6Qi2nv
tGg+RF3bqvqnFrgudf0uN1MVzdLBHpRH10N51GvR7X3UodG6ACbhNQ+4YDkysNMlINshFJD5GwUJ
mSwTRg1xADwgA/sOADciy0D5Tlub8F9a4bkoztlmHbhcY3kSFexBfVP5ltKFZgBOAGaTfMWzLwrD
9CiRMEMqY0Ts/CJhYwc8QgXC4tYwAT7pigB+raUXodtnzSHMa/fyCVy4mSdBf8jjHFtTDWmANyhe
TcKTqAPZV35gFXHHxrksZ00vzquBS1PJKzLppaFfFKCAVP7ItI0y+ptcpzu6CiG1IFCRMHYPiCU8
W76gTwqyTz3AcTeWBMBVlu+C8W0AtUBaHAPJWWMhX1hFdKdRiqKVBqRO/vpPUr0YDWYA1F7zrCF/
HLwRmQG3S1esY+HeP5PDmWIuKb5aiXpjpcaxj25i6SFYowxYcJRnIjgDVEbFCJQC61Z7qiUrnUX+
wuiBghgQ8FPInKJYzJmCPCqEpT4WS/Wb5zod7Tb379NwJWZY1GMmZbKPWXqolahAAhFSIvg3pQZp
zNp41eJmzCRwHj8UfEPOR0goks+8cBTgSkpIk14+NytCePIdVcsUhgPSWD0aX2pt11EVnnelO39l
rXhGKpoUra5m0ERstKPfyjY4AOzLeizVm+a7rsjn+1GWGDlGRa8BCsZ4E5C9NkRWB0DJelDsPEj3
U6tZ6nd4jIsmZkZQ6E4tTNHbfgvQyU7ceN2pjtbqBNMWcVHB2UdxYXvahmltCFjdpHmk2akYDoxd
x9U1qlJS5LTN3eVFWHQTvyzmJ53izCZDT2zTUJ5sMug2bQByo+AZtKJetDL0tbaf3BluWoNWuTGd
4Si8bcriOkkfLmuyJoG7NrKCGbQXIQHDMF66kWtpxe6X8v5nW8N5CRLEI7jKsFaxJj7QMAxNOnbU
bIzhtm8Fx4io2weZWVf3BsacL2u3KpxzHj4bJY12Hg6E+JB4JTqBraI5JuMtmNn60LA64ToV5BWp
i8aIrBeuftQcvlQdqpISpgp+ayXwWF7qBCrGudH03GM48J3ci39hpk4BbyeA39FgKn9hR6S9WuXg
720xgdr+SMrsoUcurJFSW0Qz5sqCygsHbS6LW9CupnJSREFrSfsK08TMjPb5u37jnR7l+/IjW5md
WkAaQIvXTDXONVMP8HJSCnHth3gInvRTdBg+C8PMr/XBUhxb2z1pd2zNxYmXldSmn8+Od67LMfhR
IBWvU6f70SamdqPu/Nj0AbGyImzJlcw0/ALKKeWZmPaQhUKnnYaFNaKlLbyn6ubyzi3dP3M508bO
dPK1MI7qEHISxdiRWL32AS/XDWsJojUxnCNuJL9UknoSo4kW7a5CZNfWsvZL3Rxzq9AmpzbTBSOk
+tBMQoQtihGb8iV8SPeSnV5nL+opJGaw4oYX77z54nF+GJNUYhtNm1SlT+wddL9vtV2ZghOgo7LW
TOEzv5YfWnTl38VP/9m2cf4ZfjMugxKSFeWjo0+yUpmF+HhZxqp6nItuh0gSxMk2yI2C7qY3yayv
g6sJtrmDStnLeNXfRjZYWeQNXXturzgUjXMouLWJ3xeQjbp4kZjSUUUh3iQTO4bzKqKtQF+JkRba
qaa+NFDwYaAQBKj8ZLs3YJIrryU0O+cB3vbHJL6KQnCH2XJS2UF4Goqb1Ns2zaYYbKE4hNHKSVzI
MEwfANhFTB2gMM33VYw9QG/iFN3WBnrJoza2kxzc2eixAuWyB8bU3eATcKI4yRripKRPq3keJ52L
5k5ORhnarXTMRUfkmumoSSaAyd1G3Q7c2YJxTLJ9WbxkyqbUnwzNbDE/I2SOIn5K0jvBG0UzxT66
Q3uoaTDRUYCP2d3QwtuObWTp+QOyJCAfSLLSNtBAWeWtWZdvwF+w6vrIRlBm5FtF9lGg3LVq5YKC
Zaj21RihUPNGR8ERahVoA64kb8PRyZOdVlxlQuoU3S4VNl64I+lo1slupECK35TtKepvPAU4fanJ
QmYn6XcWXDMgWBJEFUlmG+NtHB5TGWNALtjf83zbp8cQ/IqDK9aIV9MngN6J3jbUt9R4yvI7wLuB
0uA6Hu4AX6NLkU3LrV6caO0mkWLm7V4jVyG7I9leaB99/dlAwX/cR+V1BtK7Itrp2X0SbdLq3ese
UDdJjZPebjNi6sMGnNUpzo/YAkwt+KhUAFQcu9HFDIoTAJIkeRGr10wPAHPtgWLBiciNDwo76TEN
T0L2rgwgzPGAZQEKMsKwXANqaupVJdhG8CFnmqWyV3E4gP5AyAOrQSFFbsNtQl2YnxVmj16xBb7t
WP+oCys09qJ3RBqrrR5p9K0Dgg9wtNpiWpBrcF6nRm9FrctUpxKrnYChihq4h5p8jJXOFDO6odEL
uoXcJHCAn7t2338NnaaR1InaRRVRFuLHfRONeaXmN1MzjiXt9F3p1nbjBGa8r8xaNMVb5QZQtg4s
7CQyDMiuOMIF8QS5KNUwJNDqggn9/GIpYi1ryqlNMNxjNNbqrMhKj6VoeubziYCwM736QOHouXKK
FcUXKDRRdZhJ5g4myQail7jUfrYHYVDoqjDHZ1CXJghdrXvd0W9yp9oPW3+n27kdbkBbC2gee+0m
WPAPZ5/BXXR+W2U16/AZsgWkMYj2bLKBM+7c7OUR2O+mYev7yHwxvl9e+a9R0Ln63DUHciLAQuio
lwFIyk/ecqCB5bnZKGv6Td/P+b8z/bibTowSICdpqF8lZnJQLeXadyPoWdjtpna862rbWGsppYVC
1rlu3A2X+Ips1BRrmjyBgWuXugUojh3kH+33+uYQbzRrDXJgTUsuao4V4Oz87N/VjStF23j9QRG2
lzds6RadraQhcjGyP+QYUSqno0LYN1HbjmK6y4H9WnXvqDjZRty/151s6pEPWGOK8RqMpHVBezfN
Y17+lAUOvPkCf0HyNoxYzo2pJI9g8M4ASYyb7kI7Onj2t2jT2+M9bjUTZRazcqnZWp2Lbn/7SgvN
0+UP+WLEhoLucDTjKpgmQPM7d3g6wR9iUfYQRg2lK9PCKuBcK/1GHu4vC/qyvxCEwVC0VhBA2mEA
7txNGfEY5wSETUi8Aa6cpKAZchTZvSzk6w5zUrgzKbfKGPcVpABUFdjeI+IzMwuB9Ive251ipeCX
RfEqWfGEa7pxJzTNu0RnRdhh/vOuDh9yze3WMC2nP3HmBDjFuAOJjKVQiQ0UE0JR3MVRkTzLgkJC
AC0O2Y3ehPEPoQn7lTzmknVgdEnHuD3gtin/0ItCtMm0Y9yhHLgRKwyByU9deS0rLyvbtiZnCrhn
j6NRlQElPGABDcR1ttS7ZMOu5FdAArI9PaX3+bV2E+00q1rrhPz6LJvWVQZHGqo42gR5ci6Z6aPR
GUEEbokdTt1OF83n0mwdZYO5DGeaV7JWVJ2u4y8bORPIbWTDiiYoGwgkN/U+QGZ4Y1janf7Wuf3G
v6KH1XTEl8QApyHnWAVtSDvdh8BCc3s7s1pTlkBXb6luClKNFb/2tXB/Lu1ncmu2k00aZy3AkjA4
Y0tHumk/stisBke2pvfZuCHHCoGRb9XvsKZhu3ZvLR5EvAUA+YrGyS9TYIOUZak8Jh0aq9DS2m67
KYulkTUlF81VAQuoOo2GqnwRgdRUzw0sK4Kt5geoMyziCPviKv/m3epOiXTIIbllbr3GsbtsrGBE
QuliCvV4+oeGjg0jFHJRWPpQ79BY73p2/E1+GC3NKo7NtxVbnY7dF1udyZt+PttMTZDj2vezztJl
dLLUINs0FSvYYD7R7kSzwetvZWW/9h9M5jOTyAWzeuPFJBGgIX1jg1kgT+0CibM1Q5fY0mBWx8HW
N8IOAyLbH72lv+VXwj5cmfCfwtYvWgMrWwLgDFaa7wEs47yimTI5o3ivSj9o83l5WZeVnAngXAA6
yzqAkcKX1z1Bl3dmFmpohSK9Txu0pza5gX4XlPJLzL0NKlLQPijTUOTu/C3LQwvgA6ZMPNMYi2OX
d7uIKqbUlSeqtUj1CcHaA+NrmD/tyexzOQfSRjQqRHm63ciOvHXv4Dsjrn/Kt/e5WW3pR+KOnR1e
KVe9JRG7twb79Kc7YM4/weACN0VQ+zLWsGLJuCvEN6G5o4Fl0OcUEzaXN2dx85FgAakkzvUXLuaw
1YogrOC/RtS60jE/9L24uSzia4J40gbIEYB5wyCuRjkj71Mdz9PJIwPLW8M4+aE5uNo1YGiH19pk
D9pVDQh9K3BL97LgRbc1k8u910KvjBTwd8CwA3mn5uMeVWqgfQ6O739clrS8ir805II9UEpoY80g
iRrPQfCkBs7lvz+dEP6IossFLS9oHkDQyvWd6FXuA9KrgEkybVMh6eHdGv19l26kND4ka+0eS9rM
pXFuMCH56FcxpA3Gc8PcrF7reVoTwBkE0QOtlyYBhJ4mKIh2e3m5loLHCTkL1R0NjTo8nIckD0D7
a8sOkCzfKs3O6k0VuJhmMZh1WdBi/D2TRLmDmvUYq9UjSAoUsbVS30fGOQpvEvYdVDEukxU0l8a1
nbbGcxekmINL6yexxTSDRrODF1crFv+1YxdHDSCnKtiF0Wf6BS8FDEaF0qb4nuiHZEqGXaOpqDKz
/QFNSkiI1OLKS2DpiBkUDUBghjLQQcOFk2qgAG2rqDqLeQ34Pva5kmC6xskq++dC/9dH/9/sM7v9
p61X//MP/Psjy1FGYcD5Pv/n/xzzz/Rvt/H7x2f1j+k//OMXud/bfGaH9+TrL539N/jj/xKOF/z7
2T+ctA7q4a75LIf7z6qJ659/H585/eb/94d/+/z5Vx6G/PP33z6yJq2nv8aCLP3tXz/aff/9N4qT
8V/zP/+vn03f//tvbvmefuCy/eef+vfvf75X9e+/GX8Hziw6beAMjGkCWIHL6D6nnwja3zH5PJ1f
CuogXOvTsE6aATn999806e/TCD3oPDHjJWGODke7ArYCfqRKfwcOhw4EP1RFwSlKyG///rCz7fm1
XX8DrONtFqR19ftv53YBiEtEiqDggAWCAgcDbtyVHxWaBwjpVDSJX/TRtpfC8UmNNOMqLZNqH0WN
KK4cxS8ScdJlxALArZpwNnlLBNZ/XoN2GkPDaYmJU1/D7NzYdZJoZX1Z5q4mB+NKhwF3+qEXChMI
irUJ8ncB4iYrNHDeAKfN7MmYlGbYDolnVkBtU8xRHnUkynLdwWvTQ+kiiNlLo2aCauKQ/uiR/vnW
5XKbWUxR+mf0E3Zr+HHnXnD6OiDv4FUAxFEVbogfOlayhng1U1C+yAZ0GbZpRQbbGyty1KRMCABN
1VE71bKh+edhPTur883n4nZIBn8pbOjnQB/Arsnk/2dxdNAQPfRLAJQNrSZkVoaBrw2LJ0isPPMb
cRdkIjBJAyKXx4blpXRdBA3oTIBpC6KwkhUkMgc8G+N7Dfhdq9CK02X86zL9+XWYM5RU9I6BhR0Z
mvOvU3s1Szp0NJq5l/XIzaBJ4LZUK6RKygjw02WRBPpWKAWa2hopB7KRdT/7kQE5VLSiRKjeGq0O
7pImjYQbsJsywR6IYKz1ImHm8jzTjWAM+IJAANSBKgZ4MczFnX9oQgNi9BoWI9Q8bRcg7e5Am/A6
imJxq4vl9yxGEQa5p/IJ4YH6rUhDVppqrNfHkqbxfgiZ9kpqXw3AxdtWdwIm7K1wiCPZbGhZkF0B
GroXJRDAkJoHvgTarVaT3htMZCJl2AGd34iGyN+g/wRMUj0V6vG2G5A1vFONQPo2ehlRt+jExSPG
zBvMad2OoZwyUzAyRbkLjWSUHaWslQDI1BkNZSC++JkBMBRW9hgWl6QxvPVJF/Qbpqc/KZkBOmzX
cG5AGgOfu16f9FLLwZni9fSbLjRibJdBAQ40AHbVbjtoSboBGQ96br1a0DXTkPS8s7QQNieMdVbu
yiav5OPQpt6wG0EWBK6XrAaIdVxqQFsneiuUcPhd/850nyTmCGbrxia+pAZ7gH2MnamMUeT8L3Vf
1pwnzrb5h4a3xCJApyzP6t1OnOSEsrOwSIAQEkL8+rmefqfmazupdvWcTVV3qquStAxIurdrwYWD
/+MmLyzghSyRzCrZB/dqdnUhNKc9WBZzex1tSaSuh3YeSRaQFb96qwjq3OMxvDzrkXOeERXhVepx
q6b9xFZIG4xbAJfPfmm7de88Ql7rmFbQRQw2/MGaYrYghFRInJH/nWRV+9FOb0MjnhY4gZzTGbbz
meVN524NCdEv9cdJfAZ4ek4LgCTTH8Jtic2oCpu89w3wyj3bklcCB284SckuBWI4EutdHGnc0xA7
oWdvAQkzE14D13KSghKMU5uS76lqON91jFXgiKXRLnbSgVlVL2FUevBXKOaRbUjxrV7K1dXmGG1e
jT0YGGjr6xVzwaozzf2WhumPdrTWy1wbZwpW1jFkXH3/HtZJWp2qjlsNOwbK1icTLZB6UeHYsF3f
pD6g1cN0R2tYJWdToIdnDzfLcqjCJn6UVI7rkXpL2mddX9v7lEeoDRewpJEJKdbSclDLeJyolHuP
a/8UivSl770eBBL4vb5sOvKC7zKu1G4mvPvhOkondG45rioVutUvqRmmsoWr29lt8dlKvf3wBboC
E9xv9mEbLN/pGHTXRHXkCYhsiBBAE2XAz7Ct+qAtuKW6ogCNx2Z+psqERahh3CRgWl2Ma9TkzazH
HdULnt+tgcOHT+uynhuM3Lk3LjvGmx7UUUiLdZiLa3+39hpSWXPa4R63s/99q1P0gXVbBc/+0FQU
5PHBhvm4dOqgKDUGJpNhuvNJ8vMiKPnkdRH7NcFv1uUaf5/l8yz6p1GCSJ0B8NOefLV6ueNpAnX+
UJZ0m+VjF3lOZJMeumc+gkbdqnSpSwuSK64ZfG4IhDiOyTOpMZ3u4cXDEYfddgIchD5GW0df29Vh
Ygdn3zyepiqrzZAcp1aPV+MYxx70Reh4ljTArTJOcbjkI5B1ehd3A1U7YSK5c5Pv/RxTpq6nZN1K
40u55sNYNScbuQa6GqPhv8Z5w6y2CnkH6XoPAG9uPX63qjpl+zUZaTG3ansgHNNYv0ujM69BZFm7
2WuunfYMO4vJA690EaA1mUvnYg4IRIdsO7N8IIhchGy3nHkJoprW9osEWx9eQHEdXgdzk+xmM9V3
6eC3+45zeCh6lZ7LhergntcwEcebCQ/JjKo7MiP9PDE5ogaGy2QLwq637ZgKYK3cBsG4M1OXHrqm
TngOPab25Mzk9gSDUH011iI6hgNx+64ZA5kN3gJjBTGYR0R+8ZrGbXjd+WrZ9f1aVffa32xThCxV
SzZtwfTQk5Cpg7cZc+/CGCgA0lbxmQLTyM+LHppycet25w0rLE2IbbcsJeiO18085djF27ewniOT
DWMEFDtLLtGnHqP0npux9+577HRgwS3b2AEB2auOC44CaC7z2uwm7FicbR7dzEkAMoGNbbnAzqDo
wGvMA97B8nKm82kV9G5J7TEK06exSoMrvji3s57eBzzYT4n/vRfbgyTs5+zLB39kZcyDV4hV3qrN
7qKtvWuBWTjCUnm6jULlN5mYocwRmhp3auM/YkpzrX3S7uYWVdkq7GkFQjejHJXMlAwhpENR0Pg4
zZ8qy9bdFNB4N0jWHRY3+wXIKSEsObek8Oq2+1lJv4GbTj3tsQcTYASsfl2iaT0vWCJB9BnjUkFA
OIOE8fR57BTUpTTxDo3boLxEgEoUGQ310J4UdcbBjIPJs+n8BUJ8RMhcjYERsEcxL9207XxIVrXX
cQ+ZrsL3GrJLWqugNYAXWtUvHl3hZ5RWqfco27re4X5u6mPbxSFSrbAX9FBVNUmvbcppWjLazE8j
QBfPQSd9vGHeg+U8mephgBY1eEnwhs+wCWVOmF/Vpx7TS+S6mgKXUG27RLfrvEeqgW6LWilAGvBz
vuG2YzZLmbHqKnRyLWGFtskc1WS3FGxaprkkfrQc/FTRmymekL67MJJJPo593IDdkwByQ/S2PXQV
3jmuQciwYqLW06+TSRpWBn0Dos9ENj/rRB0sO+jBxp9wZqerDq5uFszVNFnh4zvERed6ebfhAtp1
oecG8Gpq8SOtdXh5R0nplB+kRSgd9Jynse2eEuT2LNMW6iO5gy4igFUQl75PPAgSiI7xX9KvvU+T
ka0puYBK/NzUdV1uEVc5TyC6Caxs8GmNw/RLE0S9OU0jkwOs7dpoPMLHskLkWJzdN2ScDtGwDMW6
1KwY2kndjn0/NAdEE3Gbemz9CnVQ+RB1VJ1AhU/vF/z2NeY7z0vazacEvP9r4Fvqz4GzfWYaIIS/
wYSFnhmGkwc4bftw/AyTT7VRUKIaK/Mdb5Z+1X5Fzvhw2DF4vAqcQwV3lrwVVD3H8DKCu9m6haXz
QER0g3qFE/sKRQG/y3lo5GEOuHIZlz0GSQyMqVJEXmgPphb+N8n1ZSDJ2cmfRsAL0wU/J7fhMOx4
tGic+xEuMyNcUF24rqe4n5e9mSwvrAQnqrKyfQYq0YcdRJyeSF9PPrBLK76kYaHbRR41SK58bq+W
ODy3dbecgByOs2qL8QuxyasjpstTieNmKnOswq7eR+nmaIm7y96Mfni2TowPBupWG6Rtw+Vo17Uu
Jw+EdEs13BsbOpx77U83LpGQn5Q9ZISh5st2HEj6svJj1JdkPXpu4d9QmjYwTLfrPUPU2MMexqvK
pI+22yYcdEZkZ7OJhqiIUDNOP4Ygqq6g4+yfFeRDP8E53D+g9T2deqab68CO9d1E+Lnu5ttkq4Yr
6QwJChQApzrxjgOodV/iarQvtDLjJ4NkZy9EfE94u0cS5zLSjPM+8siUpckirpSBeq8k/Zw1aBnt
oNFnrjevTwq6BR0CmgBwRPR0JxTTZUc8FIxTL59Cixp9TEOxd4OTeZDC8bttOZyBnbxKhPTRTtPm
hvFkyG3cN+cgESrX0D7M/HCdb0POq6ONQcwNjXVnN0t9kov1npBy+YWig3deLNSFM6CmJL77pLpi
apqkcCoKPrt6guZ5KLezHQZoSBn62kioNUaDmUrL+qXsgXAGiS78OUVqZDvDN9AmqwjERm/rMnTi
GCgOLrj1egcZqmYervuBxPAYhgR1uTYhsmkHhM6G2eQuTRp9djKBB7Hn3IEnHi2kZ9y5j4b5qdn4
L2bT+UdvGS/qZWVj1gR1miUtHFhgYFTtZd2JvSDaQ7rfDKyIh/Gqb/ofrhqrHXLv4RzF24iLWYNY
AnH/bzysXF5LWePemeebZKVeNooROjEkbiGQ36ksHpB5VBsq9SXu8Ilbvp8jvt2bVAdPSdR0h3Va
BrC7pwYpCLzSr003b9lg1Ablpwn7IFTdjuDe/c6QGf5MlNgyA+XGHamq4NjPFXjaAIjs3Ryln1hU
oXbSWtizJ6Qpm0V8hqkD7lwK1YRKDG2+sEA9+yNMm3XVnfTI0iWzYYzSyl8Q+sVEAOxjtr4CtZ5e
smJSttO6XVUy9ndW14/4JrA9DtuwqJpq3hlmP6cVhUC2WzGOduRujvytDD0EaX8c3E70yb5x7VCi
jQ91lkliiyyAYUHuwMf10rtlN1hoqnCOMsZHbHlq2zY8eEiljhgb4mUOQ/hdxKTf9cY+hFpSh1jA
mmfSeneibredF6Q/Y0KDE762X6YILUfWtnsmjcNkU984sdoz7gKUbtbrH5GvbQceQYeyCQLE0rWF
aAB1Lhv6KO3ziiWmZJOAqL2HQTBhCO81jvcBra9qh+T4a5/YZs9iFj73XcKuJ7cgsxohbEOHzewS
a3CPcPY6s/QxWKQPDn93gUX6mID6YtzFgTt4OEDZAN+nq5Wn3Y9BCPts+xSvYAUfFTL3KgvdNgBY
KXp0YxOePFZOyt2iEyjtxz1BUkOb6kC37UtLm203R6FBMUahroIA1pfTIkW+wb3eHOF2ucKjDAoh
kBDQCz7hBLWxLEpQNUUTSgSIciP5IGJ4rfT4LNY1/TE53Z3xF/vbZDZNfKwmA2g+RnmQolEKemhm
hPXZMi43nqDuhXu+urO+hA1iZd0EDjZ9iSSJL3KRSl4vmIe8iIjIu7gj3WmKYHypoON0B7EqwJBH
lBfWb8k9Ckp6qlI+7OVg5AlqUxJiH17jH6EqZE7ekNpr3ar1fmyEuplgFHGtewgjGOOFj7pfPbQ2
IvtNRYv/2lvdF8TTBibTg+UJ1CC4OzA+AGI6Q4zxCL7djF9QCcxQZS4npHWfJOSTf1RetJXMpO5H
iB2+tzRddwp24/BEaXxx7qsBriyekftVoAgqWcUn3ApR5OsCsBTgorx1BR1bzX34KQEh0JTVSJF0
bpo9j5vw2zzpCf0JcxdAqUw1TfcgJHefww0rFZ0EiapKPHdaVYJGKOfqezWtwJhANfvLONrxVA/0
h9eK4RQ5iKp7cZg8IW2HUxBtryYQXrcsDrd7m4bkuYmRyjZyNQdCSPPKo5T/lFLifgtipFlK70dB
5tPSb+xKqwE5kubyKV2m9J4kaig7bJoDA3qnsB2vs1V2GJAYHexHV3sPgR3uVwdqf0TNvRkD/7uY
1zoP+9Fe88V+9QkTIQIWAaJ0XD35yki0ELhgXOjHfKx1gSoJk2LSrtWhN578sio6FRZShOc67ri+
vHCgE0l93ftzUsQCbNSs7br4FA6rDUH37dHIQRYb7apUYL/r1dSQXIvSg3bKVQ9SOM4PSwgxr92m
1nUvAxf/TGy8gS5nu2t4ij32YbWO3xu9RosAEpsO/n0Nm3CHrs483C4c/NvS0gnoqFUR/+SDHobs
3GzwAla4WKKy9vnafJ7QfYIYfCzJq89k7HaVsOYbQ+LFd4ua2L7SBp6LPNmCc4yG9P3CFdpLKVDy
aBpFkQdVzloGEbxoE9fx9hCqpG526OAhO+6diNMznZbK5oHiLj2woWL6OGxouFzJoEYrDQqzC3wt
Jxp0hfJ9r+h0iirLt6LeI/K5NhstM3e4Tgf+MmkLPPTM47bLLpuWfrENSqGbBjD5+Bc6cFwq/ByL
dqhfO43LM/NEZKpd2CPlznisJBgEsahCXCzLDJkFZC0/Fj/snwIUBIwyYR4gE7ZW5ySy4rPulfiM
6mkSSO366NsG5WOzb4eUbjdkGYN231LZlJTa6MbglKE87wLaFNPatH3pULVeY+i7zscevUSALHQ1
36mgqoZTAhjxlAFC0xZeNEB0W0jPZQwTLaSbo1iH/ZA2LVLNpb5vaJVAJNSgR4yt1a7Q6xyk+MUM
eq6FD6gy/QSGtBb7sVW40xsfPgJlHUh0DqEHqqdyttZWmfaicLzxyTpAtSpRMdrwaEzyQzjFmCAo
KB2PGMNv+K5zzzA/2eZpvVu2Bcc7ruNoeWjaQAe36zzjj8MXsAETCa28p0pie+58WDFtGUwerSr5
pn1IYtZNtORJpdDGaxaFZGJw3gb8OuQNdmN96Y50gbdex90M9YHaT8wzBh72sPBG0Id49Bg8U6g3
QSS4ihXiBo7VIx3C9BpZeXNd1xhA5KFZ+6YYW4yeAFkDyCRvkX0meYeROEgHJuq2zE8h6ZMJ26GL
vrB+qLLN55spoNvZQngNGVjBxtYm9zAFiZIBHmltfAyXNkRTQ4b2rqbQFxu2AWYCfbxx2DB1mkD3
AUkbOk7dsD51TZQgS97iCAD+xSGALFG7xsdtsJUuKvgrFA0keH40kfL73KDg/mpV1dzNYTj80Ikw
n+PAMvTA5XwL4rc/Z8GYiDajF8B/N/Sr3ZuwotGBxhXkrxsRr+lxhJ049ElUNNpssRRciUnAzARp
1R2kkB2Fec8gPofI359dsG43bExYn8tJshABdaSfKHFE5IqtCWKzaZKXbbJs56FTjii9DmmcpTJZ
+udWD3AoTvs5aX8tbEHL3m8Sww+zjZDyo/889Du0YWZ2BcQd3TOqGrC60sqtO/zk4cuyMKqz0KtS
7HhH29KsCXZfyAN7UuvWfgm2UT2ldahvfMXBToA0AtrlF9PxQiN/rIGHohs/b44Tm4+ybtMCdOke
WqdRj6PcbZC33/crQWLleX5wR6ekD89ODEJlOqaBOHpBO5jcW6YEgbuq16pI0I13eeP37LwOM1r1
qfNwsWmoL+XCaXoyrQ77E4mRJZao1bC5bYd8v4ipId9aekk7W9Lbx0g3mK43o8GpICjcceZM7x3d
vOCqh34PUgpX4VWObQNiIkrwuJybGNg8Vq2qP2yq5zdzqllwCxgcCdCQ8JFaSRf3AgrrER5B4VQC
NSw9lIHBX/udpHXzc+VdEJcRyrybAA8JevWCKWc6+2Odr0aN32ZqL3wwG/tjBrFG8Yh+bvrSTpp/
c8HUrPtOhuJzgKRT4rDy8PNG0AvIzLASNNeTnqO7uC63KY5fh5IgWZ99x2dbzAzNlSNp7YDCevbw
EyZ9wOOyGeE9n3V11fVZENbkJlIDfa0WNJ57PeGAGkCx0qLxV9LsE0ulyNoFaTdWZL1XhFE1oNPt
Qrnj6YjstZu8/gozTAe8OBRZbiI24dGMIGRvYX6B+WblxSWBq09YtJP0YKS4+JU+kiCY7X7wxxDO
wXQTiBiqwXRlGRYYxY9WOBh+LtKOpcDjgLbiNgHN0T6YbgfGcOchCJsCfQ6IAKHA6SHA01l7NUdb
ijox0cn2JY768buDZuVcIIwH7kxRH633czPUSE97G0w5bBehyKvScfpkdSLBIuhHzDkcJFSXh7+m
WK73+/5IthZ6zAOGYK/jbNnN0qXK7eY1SAdU70GNqS2T9SPvFghQXi7PMsZhSzKvMewzj1wCpg1P
9QNr0TeB/q0dxrJl9c+ZBW0ejjVyurGN2LFZ0C7KNp3qz5RW21ooo2A+PvKeos89IdRlwxTZq2oK
mNzJeWB76qVo8mt0+YfDMgeIDE0s6jGrh+Gq8oOhOvOU9fEPk8Bh9q5jeqpvVKxxeGm/bvqKrMuE
E4hGSXCeedJth3HRGCWifg7FkTJdbcWkPAlagOrVLzV6NQTKNo9/luFE3NmuPKi+Blu8gdMbrJU4
hrOv9AtpCd8+B9UlO0h9m6Ql5QtLyhQ9iukxqjrXIAqCOOZrEMvjMW2iAh0gcK7iGX2fpZoQMzBE
aWEAgreE8tJKA82gPkGkeI22pt22bLWqN3foynfzfT+1wafNbGNSzhML1x0ZZ6jlphOFkILxPIFs
rm6LdIGczuAHD6Ye+E6hNficCL59r1tSXdNt9FH+UnoGBGV7huJDiwx7nh+SehsP0qU0o3WMaY6O
QblDunQ7Ba0qAukTWQzVllwhmcNKgSSmwFQ2eQQ2Rn/nwMNj+7A22ZOmme4wxxY/famWX1CwW6Ge
i9un2MQyPbSd7NjZmj49x3KCcpnHLUi+HrA1EAWq3HNC1vYwd9D5ASOlLXizJd/WiFVfIUXCPnlI
fYtEYyuAtDEVHfBgP/u2T6MMYsHB9eI6fUyWgdw2EeQJDw2wC8HJVs4XmRilKtqx0wdcBvSAskrJ
DK2S8VXCkggXuLHeunMkHBCHpuYl3KLuAFltdABSyyBhFK0nCvRGHvseO7mmx+Rw5clNw8AEip3W
aQ4JHVhBRSuNIBCGILnvRbM9Nq0XE8yxBgJpPcBUrtMtWg9gOrcvgYbAD/Bb/BYnSHpF0ggklUkz
m+82ZAJ9Q4yiMPReuisNd6gg52ijTBhLtwPLalS6u4VNjJdj0je3G/qtddbKGaNVWjtQGX0JLl8w
Vf3jRkXzC7NsXHb+goqt6QnpcrSUZZirvgnyZmkAc3MRj0rktcPJahi6FWDRN9kkDLxasJXzbmmr
o2MWQNU0NV/jzReFmYy6CratPvqjwHDMr57BnhsQe2jlddDMH0dabp1Vz84CXAudgRtplk8QYXYI
hSMvHTpaV5ifuttVNnzNvUi1D8Dc0SJRqYElzsUYXFUzYJIrQBIx9DqfGhelLw66flc+IBZ3aKZi
4292GnaEKlKsdMLeYHUbZKoC7iXHj8Zq5FdBdRQJiUJY7np2l8QyBgWzJ1Pz2oezd8LgLU8XJRVY
F63aN5udNfARnimi1IKzbVEd53ylj2RN+ysgScYME+s0yXCfRocA7wzTahT6d5FxzmYSzgHXWyXZ
EQWy+IyJQ19obgI02SA+ktMqbcM8soydu8GM38DdRhSzrhk/WZkmN+3Wua9MTkEJBJoBNlj5z4Pv
WXR0NUJqOyo0LEJO2mZnLBpZmerFmXqI5G4I4npXk0AV1pO/vCRYDnSQWhQXiFD+vxrrO3zqqss2
j6EvaiIdlHjt0CugrULOVlfjqWvRlJqDrs5FaocPAJ1vsTmAdkDiGAqGUEuCITDQcxc0098QMgr3
JRkk0IJzN+GmhnsGPW+VWb5bGmDeRvrktrMBMsu/4cf+D0zr78ictyCpv5alwJMA+kV8ZG703bKD
aVe6OY2B9uAladYLFwFQj543rtQ+RXGQDEv6wZo+ucB9/gdwg1UZbEYgsJxgrkOATXwHuFFzzHQv
MH3WS3TpZnYjwRyK4PLKgP3Xates1jytlcYQ10dODTBE2h0w9EfFt/B402XjYvLqxMzAVvZaguI1
mVf5TANNvWPsoWMO1gXrRvqKcTNyaEmj7lfPhesw/E6BUqFkQH7gOl9/TxisfneGxsxHZGZDf6Bi
HO47tDW8fBJbeLP4Ego1qHKBv9ZIa+9HBajpPiBGQv/Q9IspdWedK7mtoOLla4rxXIfCaHplLrog
SDzJcYvi0KFVBi7cE2sNJqhTBx1mUjnuYapkJ5kn8bIdaTjED2vYCRwt1AqvdrWIdc2aogeL1GoX
ekgu86mOwqjoam9DWuj11YweHGxDC9VAJuuYtmRpCjcP7hgLgppthXMQbk81yZPPY4jQISkLnwFZ
nIZC0tH72Q9pi1xjXRP4B0W8/RqLIaD7tltSXUaV776LdG0hJq5W6MryZZ1J2S0rgAFTs8WFluhE
o9Ac4dnloTvmQQYvhIO26LXkqGY4GscsUerMNo4wAzWZTgBBpAB4qaFDyAsJAyPUY1477Gv40ITA
2IdhX3axNguaDY1AW8DnDNc3YDM0c8KoU+QLwnbT6rYj6Chk3f91OP4VxvRpBL6h/0d46XX7XY3z
+Ev/45/6/wiECoDY326RC8j1DQr1+uXHS/0yf39Rf0ei/vWX/gtFpeQ/sDQPAJ+CjxDDABbn+79Q
1Cj8jw8PaqBB/QANOwg5/F8kquf7/8GfvQA1WUQIsgdAROf/QlG9gP4HPXfosSfAr6aXsunfYFHf
Xj/Qh0uQP15+BNxBsGpl77CoqaxM6jcNz5dGrFAmAPIvqvXwwTX39kZH080PLoBc/NAxoLd45rc3
OmC1xF/nbsjBqDjDReLTYpZnQ9dyvOQxwBe6DwCv7x8LS10co4Bvh14iqHzv7vI17F3V1euUa+CD
b8H1rfYsAarqb9/6DxHjt1Ug9w9MUAwUKb4uQOVvHwud2946hN58Is1cODIH+2gOo7t/XuXyCf4n
QuDlBUjyQuDTUoao9Juib+dhgOMr9MZ5v0b5Bu1g3deYFEMDMp2f1q77blbkBv+86NtgeFkU0k+Q
Y8LeAEQWtOC3jwaT7xqoJ9g3RvEEmWkT6x0mvV4JGpi7GkkiP9ghb3Gnl/XggRVhJWDlCcLh5ff/
FvMT50iVxvBQ8MLkS1KNSYHl4ANUc/3BSr9/tBCwaxoCkgpyAkLu25XgxwLkQAdDnIHCDcrhfs8D
iSH+P7+/P60SUD8IIzCcQYx9d64W9B/i9sKZb6Zm4qfOTdCb1mya1w8W+u1oQcAQ9Q/wsPhYFPju
t48DkNpSbw2D7oJAi95YzvdsgaIGWoThDg3W4NesdX/456f7w9cCAxiWx3C9xWUUvvtaJKkwsDUC
sm5BNJRxNGCQg077bkDr7oON+P5FMgKxZfzr0wBZGSDJb5+PMBobO4XA5tq624+YuR8rW33kbP/u
LWLz4YbCXieXdIwkfyne/G37KQrD8BQO1TBjrB4o1dG+qpcr4NlKoIiODLH2g8/27nxdFoxwrBMk
ImGcwgr27WNRqA3IdcUokWCQHjYMTUn0B05CBkBhohT74IP9aTm02GLsRhwuSOi8XQ4klCidjC/y
C7cbuKJ0gLLb0kzivAh0bHIDYPRHhqnvvhweEVk8tgeQQQEw9tG7nYnMrZtT3qLHbWPvKCP2CObD
/K8fLMALTABYh5km++3DNX49AQg3YhFkhscaIxDgn3WH7HDyS7R2P5Lg/dNDXa4naIYiX/+NSRGl
l0u/R+2KQ9/uTCJFierxI3GK3z8X4vFlEcKAgAL6/e3nGkLROokma75yJO/V4IliVAC9jhotBqK5
X/7zef7DUyGOYSvie4Gs8X43JpFnNhxpDkgonGRwdfJSYOj874IyNgQ+EZIM/HPJBt5zaWFlhFGq
izmwClAv1susCm7mcffPz/LubrqscpkJBxcaD4rI5N3J0jGbW4CZYIapGmTI+M9yrgF60WH4bxnm
l6VogusXqRrodO/1AnTgQzLAJiJfNxHnjYnWRwCFITkWuO7l3z8V3lySXk5TCJ+vtzvCbIsRkHgV
OTC0T9JUAE22gQGaGFPwf17p970As2/UwNCzJth773O1ivi6NXXTIz4CVAt4jfFy6Fsm/w8PhLv9
YvkHe0081tsHasIxsRqIaoyqvBmQK7QibwIzVfUNGdhHWtZ/eiZ2CfYI9xG4P++uItsNU6oS3udE
zCCqQxnxmox1evzXbw6MsjhkEFaFnPB7K8/eI5bCMhSwEnSJSsCNvkZOJB9s7z88ykWf5S+Vdfin
0Hc5Z7v4XVP5WMSDvELZDiq6rfVkP6C9/+EQvVnl3dcJZI0uYg9xtbYC0zyVgBtsejLlxdLi8Z/f
2u9LQQomDoIU7HrsuOgdkYeiseqmJeQ5tcHGM4RCXvCAds8iNR957fxhrQvrFTsbYD74z7y7VxnK
5cBGhMMTtAOoPUmGK23r9gW1RPSvLztwqC6xCR0epC7k3Ru0FYbVDhSAfMS9WlLlvIwH0Oz755f3
e6CI4kuLzA8DSBaz93rJQ5dYkcLRKgf2GJr6gRnHL6LGsOW8YFopcx544iPq3O9rogiBNCzSCfDV
cVO8PbkWxdUFhSlyiICHWcXJpU9PaSHm4GLcqT6SR/rLvP1vBRBudGgFpaDHJ/DbQT3ybsERX8dv
wNzJa8OqOU9Cyep9zCTwEpq59LNnY8b3Me5DBVKdhsKI6yT5Gsxy/qL9dIlzkGvqIJdDgNZQzBpz
GxnM8wAq4avYQ0Vx9nYm8uLzFoX1B7Y2v285imqDgbhz2QkwhHn7tlQ317UfIhzZrYd1jtiWGZ53
01a9eqIS9IP98KfVYtTYfnKpbfDK3q42Q69iBYIEq3Uw4tz1nAafVDRplasUIPYPVvvDTkBDEz1s
8DthaP4+bQiqtmtNj/gXhRxog6iBBNGwCI7p7jq4JVvkqO7/ecP/nqhTn2CxiygDusNJ+PYBycXQ
E5wxAUAx2YFL+dNtpM85af43e+fRXTfSdef/4jl6IYcpLm5kTqKoCZZiIQNVhfzr/Vy97c9NSp/o
9sgDz3q1RIFIhTrn7P3s83yVoFF3evjzAX93jry9gW2fTbvUcq8POJiu1ngAWQmn2YgH4TxHc34l
K3TuKJjyd6qd39w/LiadoiDEqs5q+PpoTjU6gaHceiOoVWBX9rp7NBbQjEScOe9AYX93rPPnEG8l
3RJq/NfHCjtPTctEAL0X6nmbIWe5qEdRnKpar9s/X8Tf3DVM1+dK2CbE+Gd77J/VfcPQ2Q9Tjao9
6rpEyjJ4skOapthhrC0lJBbgZRHvfMN+vXPwD+nzsnowyOPde31+bWgPa56jH5l8ra/0WqdbbDoW
EtaCQCZwPrt/e5JhdN5bnO3l2GffrouGjbMlC9miDXSp9+GITYKEezVcVtlknoq0nG8NW3rJn4/6
610MeVBsuFU05QNM7a/PUruL2wYDR1XTWu0ZQ7uQPGW9qXrUOX8+1Lln8XodZv1y0BKyxSHy5O0F
dYooqMamw9FpNzSi18Wtb2WkzCZ20B59qIhEeyg1Gtg4X4ahfWex+fUZot3A84pn+2eX6M2JVjm7
oZzRwYbOeX91FuVvpEvnEvbNVFwbXlU8YiAk9eLPJ/3LfgvSLgMarPMsdPTg3qzf5SiXpWkLvnZR
HR3nUFSXkUOo478/Cmuo61DvYWp+u6yt42ovpsypz9HhJUAzFAaZ8L3sv1+eFRpfvAjnKxgRWPMT
o/yPLkffz2q0PPaOllqy7XlDhimx53ZloFz/fEK/PRQ9FWpFUsiIx3v9WFbroPraG2pOaPIPtt/P
iWsu9ZbB1t+jif/WUf+bO8QGCzwDaxnLy1uYdm3lSK3tud7MHTpQFNxZk6Sqav9lT5lWHlcPgsL5
8afn9XYbMtl6KOpmpTDSUydiM82qT36INP6dN/qXB/3ncXyLOo9VmV3W60snjFlpT2CcjpBXQFUK
mUfj1okwTs2WcZxbw9a73sZ28udb9tvryLoHwBb2Bean18ctncIr/GapiVmL5EkxoP+M0Q+Jzv/N
YRjaUvS5QDrOT84/HkKh1kIF/lRvKEAG5vhdDufBoB22//NxfqFUn+8Xo1xeJhAbzFffnk9Qtu2w
cr9chRxi2fqZeKwy1ca1Vx1b0zl0Oc2bBsZnSMrMPoia9wiUv7ui//gNgjdrBzAAHQw+esppMPxx
Ew5+8zy4q3f/5zN97zBvPnQo9eZF83JtRuxiV3UUPqEUfw8b9PuDnJcPNKPn3f/r22bjTjUmJMZ0
SEWpdiFJRhvMFtF7QKzfPf00H0C3BDz+9FVeH6dR+VgO0q4hFUhEFe5s3SNfm+hKseNz4zaQ6aWV
Ne8VGb89PYvRgxWw26Pj/Pqw2K/byGw5LKZYdJjZWqzPlRicd7avv1sWwStRGNGqt3C+vT4MyluD
jiX7O1gCaC3bxd0tyPXYuE54nv71R4WXmaw5omvZBbmm8/pgdg4iAMkErYIO1zyGQtzcTq6wUv/b
54/jsImkiD9nU/9SwTs4cNyWBctZw7MAfHTF3ptV/s5+7tdrR+WOLgRyDo8hE7fXpxOAAehsV5Ak
oBcUL6tekjELIvR1bf3OGZ0f5lc7HZctlc3TxwSRLqL75spVC8Eu/jmjNpvgjhetIfedWuobbB/t
oWxq/U6a1k8S5qsDBlTvBMkCHaWktsM3a1Xhdd5iG8MMPB93901XAfL+XFEZK2orxAAo7DvzGVZc
1G7LLqjsD0GxDMGRPYPRPfz5dv5ynWEjsU9noEmrhGHIm+usGrvIMJpCUQ+kscsDs96bNDPuMgdH
058PxWPy5kqHvG4uleM5x4A599tNcyqbJu3TPNggMzFYKRdM+tFNgG9Df4SqYKKMQGEnB5+MeAO3
OYK4cF1v1JiF/d7l01FsKtqwj7Kcy/xzsWjVJHkt8ArqtfWuKyqte7RUvncqZxMXleoma8ZWGDgf
XYww/sUsa4QoUjn+jANkluLJ4Pv0czqSTxgSx5XtnrO1e5y5SHLm1nbQBvkN/sFNNNvDdI3WqlP3
aUT0YbHpB1ACH2qzig66zty5BO1f5ukXF9+GX0NLicIJjP4a5GGGhH5xiBPKIbM4X1J7qdFYLT6b
jDuIgEYgN61AK6mxB6DecuJIBbq+aJGPtNuht3xskHhQHOdK50WKfXZFOzpspbMYwWU94nKvtlGk
6jmHkYODThCUvQ7FN9yU6XwKvLAiq6EB3vHVCUkdoMOXyQl1dDOPuRULPaHNbMy1Lp6dmbQ3GZO7
nfr3wdhG0VGlKKdv22GKgp1cfEcfe26wvemXNrK2fufCfQWe0jjIWNuokHukP350Xa7VgpZTj3N3
ib1LLoQIqMp4MkRt64t07NX4GC6t4yVWbpmnUWQNBpl5XZvv0k6X70U7GPalM0x1s8F94gcnGTjV
euW7ZaGOtmqm4ShEi4I3L2gEf4xSWXoblkE/3AQiFd9QaNshImNRumZcSLcRF840ixzhaNBk+bPh
Zil+IRblNh5dVy1fm8Vhph87VpoVn3jbiKZMpdekD2lahf7J8hCI7XRpz/gXZysvtvi4lf95RnxU
NbRA8jor4qW3pdiWjQbAUmZqNu9hvA0EJxgIwG6a0kZ2WWPV53ymJvqh4Ml9V22lkX4Hfi0OeCQy
iENEd2dbPHepuxOtadxoClI08BpM0KMzqNTaVNpFSGgjfFTfZZ6aL46TAUoGpEoK8WoD44hXmTdy
p6CfXJpo+MuYdp65Piu8B30cqHzAuZROQb+xajYvMYYH/A/Krsg20S3+f42zWiYDTUay4DJBzEnl
NibP9loGTpKZs/PVGtGmx160Gs0mYjxGZEY0FyHPYVvc6L6wvpq2LvMEPPDq7KfSmB+jtAnV0TOH
SW8zG6HvJnN1625K3Xh+UlcdxOKmM+3vonD6IgmFHYz79YyAi7W1ztMuJZX3JShqx70SS8iB4dCA
SUAI4ockdhhLu8VYbz12k5uNSUvK3HQKOo+aC3ZPV55wg5i456dGfJ1ayhTwCTbassby+08BYIT+
KWczPIDgMiYq3hJ4/I4GsHzQTWsuV0EpbNKyp2zO6L1iSfQw08qgvCYeCTtv45XeEld1mJnJaIx1
epV1aeiABuxDfSrkINwNjAzncS2NNXtecx9rfEDY2BLXecN8vegt94mFP3vuojm9Z+22yy3UMr94
MpquYbkhI3k9TKyZP5Tp9kRn12q+oGlQvESjzuuLxZwGUPZa+jAJgGsYiTmU9XeA79ZTNjKojplg
ofP1QEUYe5rokijWOSXoGzsqJtK5xSz4XHeLeW8qo7+xUPjibjciFx96JbD0rd6AkaXuovYA4q4E
RBxY8qHr8fptYJ6EP8YljdrjgptQ7qNisPPLDhfjC3QOT+xhflfGHmWQ+O5MFgq9IYQacKwjNOwJ
RJ3OiDN2jCB6clkUl6KZIuvkTqb3DJtF+7ExuPbHwqRgD9nvZ4bkZZ/D/LTA8bhA01qvl92QNU2i
PYyQ23ASTrvx02wiJislsQa8f6ud2zrFF5uUUtdjjIjfDbd1OE3Dl5RxvrzSdRvgFBqy0dmylkCP
SkmanTfaKNa7aqWl9kmZ2vwU+qkon5A8lRYxfgYqy8XNWPKl8AiviQarh4I9lEaJHLsZ7V1NTp5N
IAiQBisRgHvhmztzLT5W1lx+6UZpP/tVG6Y7UDE1Yginslgbcr4BajsP0wiVZXWEvE+NStePVemo
6FmA7yGSvuJ1jeeWUgTSmGPfOzYumo1dpG5xYaWRI2OqolptTHNKiySQmKMwhZRDmjSqLZob0WB5
fvabCgtTGVXhehkIZGNPWd+1aTx1HV/JEkd8nZSMCUMexAJicZSpCWfGWBjmHsdoH74YFYZnCB/j
cAICM0OtWbl56JdzU2+R5ZRgjCPkjwfcZGv7QzHtX6iZxvrzlAUBoWlYnr/O5WSdDRtICbY5ZCr4
Z6sh2SR0te99YNkgOyKGuWZGd6xWWh/a2hHzqeMdhVaN+Rpd8zD35hzbolLpsw1YJX8geNG0eNhD
IIA5+m21P8/5x/sSo3T2UHcpkByrtToe6Toc3HobjkFTP4bmCjYGx2M48JSsRd5eqWyaypPuVFQd
hHAjhHXAg5c0zqln1HNj9Jg+NxHKWeS65epY46ceAbD+7PVCi/t87Gr91ZnDmVcoTzPALzV0ArdN
CeeazAjXV45sA6NiYaH0XPzROHs0WJb3qd+XGBZnP+QKA3zCKv2BnZHkMe6MZgwOs19Z7iOGONO6
UTW9xGd/KLV4mLnSw35B+V/dKHeV1o7xYjbuC7HARQudoXqeYBou98voNEbC6RdoeXF24AguF3c4
erktzaNpIGTdtM0AiMRaAufk6XzRH7tspSdnWwXuHY9p/EVhkp54aIKC5vlswSzbFHq0asTMFZB2
tYz4xKwwt7obvaiJJQjPLB5h7fa8mHFmDo3xqa5LY9pbmRTTzjA5wqVrY4/cUVdW1lVp5c28mQG1
+bEczcLeIUPBYF+L1Z5vhTZK+wOOH+NaqqENLkfGuf3XLjLH6doVS0u3BWiMpR8yG/1IXOvJ7ncg
9DrrNmiKItybvRt9NnrT1B+CdJoaNHJdZEMYGIzB2/J5oiNqGEXrGpsy9ReTbMgpC83PnVgm4yMO
MUj/1lIvTz830/9Kovt/pr89w2IfevX9e3/1uXur1P1/kARL6+0fdcUvItzHAW5g/vmfCtyfP/Ef
BS5aWiYcEVN5CowzvJWOw38UuMFf9A2R2EKcYXoFBfS/BLgOf4SEhAoogHbOsImf+Vt/65h/IY2k
OudHGbFRx/8b+e3r8ge4+zmUDyERVRadxegty7yY3XWmc8NeCYjWp6qYstPq5lGSYXd4mIwKtpBa
Z547c7qw2Cu+0yN7XeqdD49K4QzCpUGLlO9tdp27OD1NZ6z+g/St6xbKxpdcp/NDH2Tv8cZ/OdR5
0OSfBawUgWin3vR1aiN1Zz0hMnOaonqc+8LftBXfGIkn/Z2z+uWiIgY7d2hRXTI3ZvjzulHgqAao
7RyBGGEJinvLyJm9R2PtxawU7Y4Vrnr0QSFau0VkoNEmvTjHfzyAv1EGv6HfcmXPbW+eOfQzIQ/e
W5mGRkIzmaoEm5li6ThM0ZQBt2gqOp4hdsoInkCndmrp1pMOlurFE8y9Y2QQ3QenopDcGTJYv/mT
1Pa2QU/ynuDxdb/r/PvRaWAedx7dwlB9q1XJFzTFq8/EtAlWfdUZQKKMWtbv9DXsX+86AimEWEyJ
Gf8hF3h9K+RQdJG0GNKURgMXwQ/nxYudccVo5CnbfAkovW4gVOhyA2NgWsnpYLgfT+ChvtF6Udld
ruzsTsqGgD4px5Z9m8gVzrK6MB8KjYhoM/BPkwTaIrXBaaav+bT1Toy6yFB7kA62swN7CHUAhIf7
9c+3+XWfiJkwkyGHoHU22ywvaJhfnx66x3rhJcNMPID/9Esz3Elet3ha6mmr+2y6/fPx3qQF/Dzg
WS4Fo5oDMoJ4c0DBpnkK25XvR2buXa8qsTH7yQhf3E7LT2GqHtrQ2xdSx1HrvkymfzJD9nH0Shq/
uRLni6iN9yJTWQz/0S37+5ei0YhQnRUz/JnZ+I+OfuAZJmjRpYZg4+UPHSvZtqZWX3UZXgD/sDeV
xLL+5yvx9vnFUUEXkEOe33De9jfLyTpmzcz2qoiJX26PmW2Wu6bS4zstx98dJUCkxrOLGh43wev7
O+SMxgubLaOsgNM5Ezi81Nf+O4vF745ydoJwYx2kwG/TepfZ9VMovBxlrHBKer2ftIxa3wkq/c1R
zpMQvmso+1y+d6/PRWLmYrLU8irm8nPtOtMnSyr32zu3xT5fkv/dyeRhCPCrMNo5yyHProjzr/GP
h2G2fN1ao/eV4FcWezObvPLg58z9v/sWcpexM8WzFjOQZoFi3E5wHweA54BkGYmcumq6Hnqnta+9
/Jw6PZhl0F47tdfrg/aLBWUJ7GJ57N1ehJtiVn2+scn4CuNcB5V3V48zmmbbr0LnUti4qa7dQS7d
Cd4r4huHre+6GTVyoIN2qM2ocKhi8NQ27s0qBYZYgsnMOkkHAGKMOaJoL5scnyk9r0DGC0b0kszo
Yv7SQ98GB9MDYIvBm2OElLqbxA2mWucwL2qunsExLiSUtoGhkQDUw3o/OHI1n9I2EzZ1rurXLSWs
+hrNhiF2StUrcZ49/b9DkFcOKrhc0aloqNuBLgbEVsNGhpmSqFEv9U52XigA3Kzq2ezoKCQD2AiS
PtPOu2mkKk26nBhxT+najWtSwjK3kr7S6XLl4gKmLWeTFpZ48ER0gqctewz9FV5v72WRtTMWqq3Y
onAhKqqwQ7m3e0i0Sdoq3KamIw0+35b2rO0E5Vds2ME7B6ggptqJtWqdI7M/rk+pvfUYQozjZ7Qw
P7VLjam3ywHexF0JOWVnzT3gOgG8TGy8qq767eJ74q5HG1/DXqi96wWP+UxHTs0iBsIUAmtvFwNu
brGOL1CSyu9qcka9DWi0RluMkdaTGhUPQeW69xacHeOGf0xl7MUtOrCqHOt5b3dzt2zzMl2fSztf
zKu5LbJ+e2aGRrtomZsd4oYmPdqaRfhkhwt9kVA5ZXVrjFqqnVXatK+8IishdluD8RGIMtkpRidr
GXeVql9CZ6y/pDl1ccyeNM+vFjkDJggKfy6urXaVL7AHqjABZK7zg8LUaSfarOW30ZG0aTD9j4fc
wqWZgHxfW3qmlT62a9bg2rQ86hueJaBsqQsQbjOGQR1sRllVkj1EjXlwUR6eiSafnS8epgljm/V9
ZAJ2AsqwywISRi46qxwnfqGpOE3AlL4gdCAsq12F1ced7+omngNIHMC5jZZ1DwRJuaHAF5+XAJXJ
wZeVCyhhMewv4VzOeqMBuEIThRbmJgjx++takm5z7BzRKOQv0NxuvSryeFPMqbE3EGpTeyOkCmf8
kZXlJAEOiHQ30orJSVvrbFzQXmk3sb12Rn99dvTM+2YZ1uB2gPXw4huy625TQOPpk9VrLz8Z+LyO
dJJxow/dmMsN5MzmzIybbR/9VuZ3tLWN+aX46WzCtzm2SToH1rjTkW4+LVE+3TlZBb4wttMAryeT
Bw9YVpl6xc7Vve9vO7hz/kbSplj3tA1dtclhCVV7Oyu9FgqlpQGUmWPgHMJmWPsYfSKUX6HL5nL1
Alg5RMfCkg7DTDPMRE7mxzOA0IGusQovZKdBTdFqjZBKAce5rnSVtQkAHcz58wQz8xZ2S0hMpC3d
b7hKwQi484LJ2y/m7BkIXmtCxSu7b7nTk9vYOjnpxx39r3mYo2JrNZEGFFSE3YVvSf+RXym9SrFp
tGCKUUeCHq20k8yVlIe8UiOvbaGAMY1e4z/kjnKPRqiiKfHNyr1iDtVA7qT/NcFe6UqR5FUxrlCS
u+hkZ1WrrphNshsqMkc5R9vs0gc3WDnjkZ7Mt0gM1jVEuEAeib2CRuuGiLMTpCvDui+raO0Sx+sm
eTum/eoDlOtcgSZ9ivyN7y8gU2pfy8/KC5cLE0xJvnHbMrA2I0bGD9bMUGdLhIHaM861XHIvMkfu
8ijUA4NlyH8Qe/0YTop1s855TiSx4RHUkq1812Jh00KnF2qdeDdr59KPDOOikciTuRBRd1fV0i53
HV1+GeMAnOCjBXY1xXZhQRoowqLHbj/bxg/eBf1xQSr+ue1agwbOKsnrAsdAX3qc+95kG9fBxQ7C
lP4dY4gFIW9pUA52PuwoYML18JPi5H2K3NICxJCNod61wdgDRtRZ35B5VBu3C0DFcgOD0TA3K8f8
6sJ3hAzjtgxyaCeHw4YGsDK3U9FN9hYnhPhY8HGCdCfszAK6B3k1Vq1v3Ii0jqKkHpb2IUVRm8WF
lWc8ONWQP5b9DApz7tIf9RAVEPKktM1Lqqk5pB8OinK/Zp34ocMxgykNI/rDwg4OLorQdHAzJKFA
evLUCWJpCEioaarU1TCk+hL7CZ/XvAwAGXb+xI4R5NpTlWZwM1hKwhfE592dZ1TNU1vCwUTXDIB/
Q0BEJzde25gjvBEf07kLvyG8A91fzQdrmF34ndOi6GZzQa6dBtjgCTx3NCZZSO4i64ucvtYj44sY
Pb8s+Xoa6NtY1YczCclbobDBG6K1RkZpPdZjyDEjlhHbGkyDqUxJ35E+NXO8ODWC8myIO79WUX6+
q2MjyehdrSZPECjPDckSuXJnAhZQAezmzgzErcOMbH4wLLeAD4sCug9OgKPcIY8XizEG07iAbEGW
BF8smMSDeQiPkjEMnQEmkSmr7KKdH0PmwslneBk29ZbBiu/Xyc+N3f9vLv2Pn97M/z5n6Nh/rpZ/
tpZ+/v2/W0vhX6h0/7ZoU4/4yDn+01ry/6ImRK+OSvfcX2Gu/1+9JTf46+wIMM81OLXjz5H4/+ot
eX+hG4WRCZyA8s6L3H/TW3pTlpk4UfCh0G9hiI/axH1TvCDIkIyhQjvO8n66KAITmwON1Kq3nQNw
Y1D4npW9UzDBxnxTAJz7WMzy4eAhBsEfbb8p+SmJS+VarG10zfX61E2wmY4Mf7qACPgiAnIF1tC/
bM/Y1WvaqW1ws06p5cWl6zYS2okByNtJ7UrtnFGFzjbVgTVvYKPn6xEFADEDXNtvlrCtNKFLr5gt
qSxqd0UFEP0lrH5Ku6Iz3cFk1WsTzym6ZhvIcU7wf6TORVfW9IWKzu6ehRiWb8ZYQH1ftZknojQj
yUhHjx/HssjGHZECK3uVKJvULdD07sEvCibA49StzH4jUFIsxNAaj9UauR+hl65ib4R+tvCrAe6g
Pg3dwNlqOkUAPIrcsmNZ+iNyJs8yHPjOC05hbH5LviTWCmXlIhtHnwYHzD1Fda+UOx37tJ7rex2R
XZG0Yoz2hJUMQDks68YWjLo2JklTL3Vt3hhwHXVirGK6wtXQ7DLljz7Y0in4WCNbccHpare9Zbzb
1ruqAh76AOFvcbb9RJ//0iTjBDkcm4mC7rpVvkxW4z/PJsDuxla+u/G6unsJu1DdmDBjvwzazXXM
Lo0mQ5qvnGg75RHJ98Fi119AUNEGcSU26bhyMsbgoYHJd9MbbNEOJmxbEDx4X5OBmaEX52C9A1TF
hPltUtt5GNMy8HYOc6fu7Hrrt6Jz++06TBUjK6OM5HCbL8s4PkBn4ZipX7OnBhe88c+SXVRCjosE
YQ5WaDV9e12i43dPYVvn8KFbzJsFEodmu1ANfmW3KkP0DWRWbUujsv397PSQfuS6umZH3deU7CRG
u1oB6oerk96owhinb6GjZss5RZEsiHBxxWp2J+DqdbvrXY34dTjnR97WZtu9mGPBf5aGy70n9MBF
wplXdi7iMcjb9oZDL7LYKcib5dYIolTdltpyylvpDH25T5d6pgNhz01W7Pve4fmyvNrUdzN0MtEB
LWTwMlHTgcW9NeXQFE91xx7s0uOx5yn0y/PfjltTD44Z//0/wxUs9GGO7KJkbB/xLwNdCwIq3DL0
tbOpOoHWhjzR1KOCzKNGMOsp08D/5ApDLMki2ILtYExmxrOSGVdtzcazUi9fu5cxZ8SyNeTE3AeT
ImfdOJo/FF0X3jGwhh3FLl7ql8WbXQS7ft4mvClEj0xh0M/bYSHPZgMPj583qJXNfUvVUhJfoHhV
zG4GX0M4CHzfoM9UeTv5MI0f+7ytofjXOesGVDgeSDJ5cjZleJEfc1ca+VEuDNUTudCY/0rfpwB/
Ow/a3DeBbL732sh/VMqK7nu77byXrAlX4F+t1e/QiZ3Iflc7Q6zhB6dwy2g3edp9FDIPrtvBMgFW
V4dM1LHEujGzUOLzAcptj4vLNirY06I4wsjrPw3BovaWP+xW4T05SwmACVm517PVcGQlNgzwgttI
tNWt9ExjAw8tJywO7umFU1rpByaKAwhT28iDO99uHhun/iHbFI1fC8Job1a9dcQwCgWM3gVXP3eu
ERuA5aZsmx4Ap89JldvtN7tOrRhZlH9XtfWhnHO1C4T3PBbErDQNRLphtT50Yfu95j5fUQvKhH3G
wcBpvV8kpVbQDF+avgYLSUaGzZArMVPjwShoy010tRNmwOVttFAiGyGK4iVKpDE/TXm/73oz20GK
Zb7I3O6KlkzP40DMgUpjY8nB52sg5v7QXgdNw8KKwLeD0yPy66jIPoS1s83ddYWnZffbgLF4TDhZ
99HCaQXv/EPjLhdndfXGtMRpWMO9b2by1AOUU37pAimT8PzTS0jDIY4hvgXOsF6gGat2tYdTeEij
fGcSzRdLp79woL5v3aG45wsGLbHllRVufbI7ltFiDXcsVd7zGiyPDihh0ByNeci0DRXeXtURUeZR
0HUByAXqPR0/Ma1uN0inRCzlGZbpgwkjqiFEJqOQKQ/OfiD4aY0I22iHRNjON8SCR1Rghya3HaQ+
9fKSloDiNmnGXcJZwtTAbHadZVyC43p0omLHl3+NySmD4EWDbInTsJZusuR0K3ChUf+bI5tkaUYG
vfhegh/3T6Jsoush9e5MYgg2Wc3DlEbD8zgGd2aRYXzS+SWalsMYNvSWS3Ft5ykL9wyvVbjFXiDe
2DqlvRyXpbr1DHo6FpMLOHqOOEXYAyWfST5URtnkR6OLvhSjnqfY7ZnLIs/yzZVKsyAfVKzTXRSi
VbJYe7beVN1ZajWKRPQkNqhe9+NmDpfm80TuyRobXQCWs6ORss0ZM4Oek6Pcdn417Uer8Q4TDIIn
yCIT3bFZUOVaasrzGBb0xwjECa/GqiEYW0PeJRk9fFTvc/fY9IH1OWLw/ikyuo5yM4DZtLVIdmDl
WG6U7pqkrbzwY0CC0cmFt/sZnrmyiOFa1vNkoqSLhVplIE8pEQENUOGXICtU4XTFFnFz+Ki7wYCD
zLyPvDSUjVs9UbAi1MivMlFWrI1iFQkdIv0yZ711UGZGvrVvyy2wuPyuZPfIZ6Icx50/L/7NYEWf
TU9WDEcM14ll3lbl3rJE63/xyqi3LqOeH4vDQQgIWWwWTGrOsdt3PiX+1A/+RqxGdiMtMf+IIElC
w2tL5IeLkQPs61bqrZSBnaR9LJLB8jBRl1A4c2BYjj8mGhUNakazoornNobP9HNo/+RiQohgZ0xF
GrM0oX/385Qg9eek7Qn9ERkexnW9ZtTRaaeCPR0PGPKjym5qw9L7FLPxF8byRK+ZOKjCsgw2ANmd
rdJ9n1Qiw5Xjz/XCZ7GYO7LC6H5J05fsMCKPItCjhUW7yEl8Rv7yCmRAvqmykUqTIpLQS1XKBySI
6wGWHHLXMIVOCjLdTjpLl3z1hRi/Ej647B1dWB8ldlfmTmtVrZvGnTMZM80jhbst3I968MdtWQ+9
vROjEekYHKf5IZhoH0ceAs9aApZ0FSjV2oR1Rq4J0HCdehuPaMIrq5DBSdh1+xDOwTN9FzPRNFSZ
X476UA5dc527obnpG39Pn8raI9Aq7UQRBfGodGpv+cTCQCMDiLAfnGcEXzp3THXzg8sCeuilXRxz
pyUeno07y2Hu0V4o9AXqXrVvBofEL3yHx14NdMjz0r8b2WvfDWqYkM1J/6L3vB9oZ6tjV50XYRky
bopBjrXbog5aUGatsK6KcjBPvh7W68zOkQIZUZHDtUzr+qsM4XFjhx+bYxjR01pnAklale6xOTU0
PNbh3DNz+jK4Z2THDgtEfbq3CClMwrYwzmi77KOptKJgibrqGFhOlB6CkQRfACphHBlwiFfltxca
/j8uoCn7zjdVW3HY99M+mGaCgTKKipB2FEMcuun14k13LD2U2XyEPFKGuoV9b6aGA3Ed1X4k9Cvc
dBq6KYmLBREH+XxKq9LYFfbaP9FAMQDSFcZyKLRZXBAXR+PdnpwXXMV8L5Hr+ObG7v1ouBhB9N2U
CNk+dAxL3B06JVDhpAF1xDkFaf8QjjK8chStK3eoxvszoyYDvRhMezM955WF57axrgYWa5r9LRZi
U8+Pk2mNIy90mP0gtIJHumAS+UkEFrox5Qu6QUtEvjIY02k3GOdshBH5EPEPuMpILgrDZJQ100Bn
XL7QE+qKc4DemG2Ub883/mSEzqkUUPAOfu/R2poL0QYXevXuqn6FWT+XEb01+uzBKWP++QggwyVa
DWH8UDrzqakrfADEWm6roPjaSZKCkrW3xktcFoaBbCiTd9j+p1OBkBZds1NtbRjeMVFwwogrMVm7
1dVpuXFGFnXk9/ChadMXC7EOo3C3I9sdcZNx+5kVd2h7F/JCKG7owtJtJ6N0bw/gzlOezAPT1M+a
kcF97vdVuZumgtRrtmL9xu276mqCrnLEGCcuh4x8kWHMP6R+ll+wqlsXYb1612OOpV2xau6jUNq7
cfDSK6ZK9o03NcEWNbHBHkDkTx6I0U2A/XHbLnb2P9k7s966law9/5Xguw4POA/Al1xwj9KWZI22
pRtCtmzOZFWxOP76PJROEEudtnGQmyAIGuhGHx9rb3GoWrXW+z7v5cARewu8z/0e9ov4gsykuyC4
frgxErM8NG34gIhPnpmzU16QItM8ID7v9ouY8p020+4AdL89Jrat0j1rkGCC04N8rE26TyK0x8tS
0yDPZlwruzbPKfQXnuaeeXjjyul2GSaffA50lZQeIKK3WZV0/cnjQAkwUg5bx10lljlb/mGy5XBm
NoMDDxmq4p4BHwelBj0ZHi3fOEqiQParqgIUJx/Ph+ZUiOBhcZI4az6f35HUlyCJPxZrel/vaZtN
fOnWUyVBWajxykOprfQ6mXx/X8Meu6xkE3wG6bv8LF5TAvUaGFiTHMgBkuQQybfdRdUAC31YMwbL
NW5w0mvyYFJQKxq+bs1TGDINMQvyCZc1qVCtmYVaFR5qUSr7QzWSaegHLfGGBiAx/lUtWMBSL0rR
BzhWdt5DiZ02as1JtAFQbsakyl9kCzKm7tcoxSx31X5kZqL3jfTXtMW35EWOmacxGAPyGNdoRkMz
55jXMFDpQ6oULa88k2v3m4+v6I4O5HJevWY9mn2XxAO+nHlnvqZBom9HjZ6pkJRIyJ/ldgJL/sVJ
S/noVamOwXs4txbwSKjjKeMonI7nqKAhTZJrUN8jlmaY4DeTO2+Wso1+oiIs7lEb/ajTiV2XYSRc
GrsbnA13Hklyt8ZfzmlIEqZdCOe7MnWwdTQbHGUAWEk1ZQB1B8JKTtlil2cddqy9obI1ZXMN3JTS
JMQJ2//IJIVATj6ZwVpO89Fe4zpdRXAn+WPdFza3+qxbYz37hYBPZTAyiU2eGQC3Y1PdRUVaXlaQ
WO5rfy6v3HlickXEClc/PAXcFrJOVbnHzEC2aPKaM+qzxrNRrPGjjEW6/UBP2vk+9075XEH9XGeE
wTfCy1F7ekIciqZpz0y1ZpsGkcLy3ZUlmaeYQ8YbrZhaIHsN6ukM+Kd3twQjGFyxxqbqgZu+ISTT
uRhLEyQrp2kyCVkA/VM5S7PaLxWjNATwZE4BqZf5Gu6S3xQ2Z6JdUtr+U2WlsNHo2QDxZnjVpRgA
Cl0dA7tcrH2lu+AbEN9RXpQErAWbkHxD54zwiOa5amb5bBrkKU5mDw0Fs2ekeI2oS7l6maEuR7dh
Cj6UZQ3ApJzHfV2EGXk0guKHPRQJuKLi/ElxRoZtG2Q2DNLcyC/tzkx7Jiq8YgA8rEe6Uyb8DJJz
TwFxe19kHdyzfwMsMceufRn7wMwgZiC+5smau+cSQfj5mAGF4Tyx9re8CoE565FovrMvDNkZ44fg
JkTRKrasluohL/uCDhZxXRlhkW57xF+yEIKWC7RG4SJ3SL/H+xxlJbmxnqJ+BPPxpRdhdc44sCbs
OvHSZ0TGNBawrKyZcjhh6TVMI6kAZ70TNl8GH8P0nrEN3TVDB3QGyjkjqs4KOujMkXagBE95yH9L
FnXaFBnUlo3GMww3vGKDQQFKJyKLYKKTH5ERu2or6LDnSRdpsYG1qr7ztyn6PYa1nNQq8agzIzk1
nUhGjg4F1oHVZcMPER5b1BYIgEl+swhQ1SVzV+1copgeQqtbNuxM/Gu8kw4PbzSQoJw6NUkEb/+8
eO07eWvvxM5rJuhhep6mTUrmSuETEJEnnglWvBwVu3XsJ3Vvik1N32E5Ql7B/YRbCODGpzotuBgI
bhdzRvBG+PqpioYxWKNnR9pOTiBIUA0YxBOqhsK8u/aXiPbMzGTnsUFTRN61E/EjxjDhvxHu2vWJ
nrXZPjh209mI612nelAoWAl+0CLUR5317EJGUc18wQlaX3nZIT6T3+oGdy5iIDqsf7dy6F9xkWwQ
wQV9DZVXF1lh5N62kUAfd1HtjMWRQRb2D9/ri+lmSqR4REnBD4AJxOV76+04gnr5ZBiZ1+3HzuQe
+CLll/OdiX8nakdZ7jBRAyaePYZuZjyqiAvVl4pfSXcOP19zn+i8CqThnwx0TUxnAKvVJ0nGefdY
gZpbc4OSpX0wifuYblguARB2JpO4SzDkPJQZx/XyEvU/2ZObOSz68spi6akvhr7sv1D4d/pzQ1KP
ekAYsYj92AYYWswBz8ehxxUngbKACr6Et8EXVSNTnSvUX3yrkFRQ/4w2INkyTa3nDVt611wVRF9l
24HvMJEhlrURfS2Hth1O6sTdQPNu+l3ut/yKU4W8Nbaxp00USCo95Bhc2TPc+gJjIxGTanI/51No
c0oFJ1171r5ECVjfuwleqfi/mmTn0G7DXNMSyxzEhOgmII3pZopPWGSs9ixsO+/x9+Khj2o6dFxA
VlYKVMRcECvHe+kQgEeEt7nDU2s7BF1MDtNLXQ/EEkYmvqS9Y/W1/oOO7NW3/KteiQc3gGaBQpNC
cNXzvf9Qimm4uxRPsR8Y4pHu3WBizrWwX3G824IQ8YgD6yTpMoNBfHuF/NzYz7RaYj2W8qYa60Js
ogEjw0rFABpNnt7sSO9JjlCyt142cjSWiyD6edZYwzi46PDB9Y3hLkAZuY8saREXSM7bNsLN8Sed
53tmx4oXh2iJkTpE4vy/4cYthi0sto855gyc82yT+54y3tx2jjddq9EdL50ABXvRpvL+H95NqDJQ
a+Ee0eRaR1HvL6zkVRvyhlCaobApLMvKP6NrnP3AycoBImICVfzhXr6yQN/fS4pWcCjozpB6m+4H
4a9CJo5dhDYSdsnkanEZwMYeeQxTsXgCpUIUXtSlDD4Z3iDOsZtFMf37LoXBGUKAMvQaRZdljt3/
4Yt9VMFyC1ZeMzO/VW1uf2S0osayS8mGTloUBoSQuOnrAssNcguzoDb4/XVf35L3FwFtlYmk24Ho
zNv04S2K8Lu1bWf18VuQVFYJp8epmrp/UC1+/KUslH4BJnaapIhRuezv7+88LEXBO9XycnZ02016
RRX5uYS4wPxo2Rt+/2t9fJD5OLSevu0wIWUO8JE11cyYOliP2li8bjz5lDN7ABq0Ln/JmkRRdfPa
hGJjoLO8UGNtf/8FrBW6/e7KMus0GerC2mGk6r/9+S/SxnwkX6ZkLkSAnZb9l6yrFmOHzVSjhWMK
Q6Jj5w47o0sF04KsKx8TpHAGPR5JzmsfkLaCRi+lY6IZKl51aYZ9KmmCcI0zKf00dsKCvM5EOy4c
tSkZaLKhxkOAl445Z4zFXo6g8MeAA3EGGzlhia5i7CW2eRQp4UJbD1fwRGAv7fq9N2g2WgYJaw3q
OoyYbHrTUO2pbosNUtDuKUxnNz81FLL2FZMIX2yNChHFUVXa1NfVOHETo26y2gfOFmyoTG6YDspi
YtPVg8kPDonYxv/UJ+RrTWa+br0jmrcYDw06v7JNvBP+3OAmjdAoxRKWJjKT0cGJ5rLikZZreutO
XGRUA/ZQ8+VbFJ0H7WhuJeta+pwi1Ev2EJvC81phstu6OugvirCMfppOxlbJNc6pARLGDOe99pPk
SxMl4LBVlmWfFzSWN4ExazZT2+UreFXCVMqm/15d5Ipg2kMVDBQhOsRkfMwIK+1/eARqkgMEJs64
m5BY6TM8QWz3Xe9FNCeEU1jbdglzIsUwTlcXTk4naWcvspljN6Kk2swKEdm2dEIuFH2a/GBMq/0J
2zA/OOkIFTwjVJMNup5VzjzvtR7xZBnl51PrEjSDeotWakcCgXnU1mjWpykYcTPpXNK+7qNZyB0y
xrVmyV0+pOeOF1vCmWRAzmmeR0dme68XIeCXJv+MT0fFx5fFI07281gPWXdNZIp47JZCM7wRU0Kn
mXC1HMruF9vBA2gXJnOO2RjlVaI1wpIE7zNTfSN8hmV1ibeR2YLfFPMV0nAOkFVXzMb5W5U2jQVU
F10MbmxItKkunc2fVlvaN9BD0GOl0Hy8bQJOpzrn2NT8adv7oH3AzsJSsYIFWHY9sAoIM35VIUc+
whzHQnGDuJKaPmWmeMPvyDoVugkqKUtmV0XYcwF/v0h8XHxR6OACMAM+H0iw/bGasEfOh0kIUqaq
Itb31KC1jNd4nv5gBPhYKhElgEgEZB+6AT8IV0/Tr78fo6gMrD+NkAYi8cnByrHw8q5T36pRj0MK
JvQPy9+6nP+6raBloIVm8cErsgGNx/tPpJMLAKFoVew6RvAZlW39o4CBII9ZEZGBbDcBR+VqMdEa
JovVftW8hj9/f3H/ZcdBhI+SAcwL+hmEAh8ELYBCi4kgsQVQQR59mtAmi206OT+iWfFS//6z/uUB
4rPANgL+shBoWB/V8hn5WK5CrYg6sy2/EUdGSJmbVfwD6OooxlGtvrwpHv755wJwBNHtRJQKH3Hn
SzTbRkOGY2yO4XTdzhyOaOAFN5jVkJo43vxSpzNP1u8/lRfyw+1FKgcrBugDCA4usPPx9mYtyWMJ
nmI6QtUn0+y689k1gSWVhBQKGH2t/5IH5fTTy1vrxTP0AKusCLvnjshqvTPCWb7YbaHsHRIS70R+
FUN2kUTVTVAPzoNogvoimmg6xjkKiM8RM+LnOrdNvW0TxLBxQdONHZBkSrEh7W/c2ukwPFdQMlDS
5BHpWrwM7dYeo/nZ8YZOksJkyOKCRZPJj/TbbyP+UHlYLHs6QzLRhNeTFbCLzLlK86/EcdcanIsr
YQbGvkH64iF4PfbiPUqNjWC+VTNvqYPkTNOq6n9EtmZ16JJwEedju7gBU65mMI7oYFhMM7fQfax6
Iycv4/VYH+HRWjNj1p6P4VDuX9YcwcNrF8SBOE8rkTdXpm6T2zJILaary6jN+rz3kyLcEa4oEPX0
dc1R1MZiHrtN1trsZ9GCX9VZUHuELhqSRbCcV4z9LuWg6nCfLy7rSzMWoCAY299Nr/2ZDMZWXDFK
fSmwzdP4yiPzU+fVml8E9Qyt4JkvGRXhdPDKyiW+tEFuYzXDz6pyPLJ5SjCQG3sOTUTdAevQRecV
NJI9sr23QonePbaigePhG17yJcdSH+xnJKHHaUmdr53Ix8+ocnPKA8P3xDnqce/UqBT57pwVYb5r
kOEeVLE+2iC03SNT5BB9dpuwM82Fq91NOI2DIpBvQTMmRu/0tlQTMsslxqVulBdvvRqomE33KIis
4lZFIVs10ZuUSW//PgOaMD2ZOf7Hi1yr0L0gt6D8OnktWvPQnwRhxhAktmiejUeDsck95tGSpo5r
JssTapXyRKRWizVZGGTvaqrPgzdH3n4k5kzvKzgMEKUXFKyXBeLpaq9q3ckd4oy6vszHbh421QQp
euuhuzEA+Xg8zG+qlEXNfOWm0ak4+HVII7ma2dHoSguCYBXvCCrU15tbqNxZNsJXbXQiqPefwfNW
7xY+SUxbJvpAf03ifb+sN8jkIj0VCJkjmh8AFkRp3LRaLM231yXmHwlI/08ChP4vtCW/cvn/vXL0
slXt9+/tO+3oSvJ/044a1l/Yfn2syWs2Hzr4VUj5Jh41rOAvtlhcVCEqSs4ZayekofLN/tt/ON5f
IPpcDrlk5ryFBv0tHrXNv9aQIc6+HPZJTcaL+d//8x1Esfvw/38NQ6Pd8m5H8AIgppwjgUt7IPQw
B38434UL3BZazc8KMvJyqufSrq+EWyBRr5lEybM0b3j94lTXrtjqySElJBYT9H3Djokh9ar8gMqo
YRDa4wDp5+tx0kokFyVNGBltTMVUI3ZNUjVrQqtK1D3MJvV9MTpGRDO1dVo3OaOym2At1ki3ezf2
ZRfJL0y/24q8LzSj2aS2dLoniMNFS9OwC7c2DNs+vIcw0boDjd3M1M1l5E62HvY0c6r+TmVFX13P
ad97XzHlVfZOtJPTMinKEWmQk2RGz3kd1cW562UQmaqmn3xak1MbgMRCnbFnhmCaTOw7I4mnAWXK
bppd9TPJWEQOUEgGdecB4BC3UT+a+pMgKPeRAYgRnDFm6NTRpMnU4sr00+eiHnu5SZjAMtujmA7i
IA1Jt/UWACr8c2Vz4mH12SJmkPvQqOYg9vqwGfYNp//2EzQmhDHlIIpgH7mkpx21qp3qpi0wlGyY
Lfc+AczaE+SAS+/Y0X2LNhoitIhpX/pM1phq0yMPvfIraR3zJZYSRjyk104/hc/I8Lub9mVzJZLJ
tE5W3qX3Ruf47aYMneQ7uNiuONBzFeOD8Mw84nyQAuEqd7mJzfm5NjNGiRiSqvCHFKz+X6FkLepT
INKoO5kDP2lHAgTSF2QZg3Nez9K9GcZKhHs3VNM3Ws91uiPcudQxk1Tz1mg9CEiuNbg2uenaTtD9
rPhzkWbItZTnZ9MmlxYqsoXT15PX5M3dUnfE72IfG+41rxoi/2IImemrNLgO7GRyY8zcKzQ8LCdn
yx9BOkpbgnMGGwEBbGkkpugnOHgtQUN8N1Hd6pMKxnAN1OybkbSRgC1EyD2MlAwhKvAVephStkSk
Y7TeW2ZeRec4A2bFhDu3u13XkaV3SZFiqN1i8jLH82RY3i4jurO8KnpII3sEIPODoMl/yZgqKc4B
w06MofIwXzsNuY20KKThFWvhW0+w8qElLtgbf5qDCJ2D2bm8MKY0HP+ygkOI/kub1W0N/iw8G0fD
8w5DZXOnzdSdoam7iP9y8kUZjROSfFsx3KRzlxgRTfBcGe0eKReCq8kP6AMz72IsTxfarJB1aaUO
rbeEtKo9ERiHXsxteOwTYT3mykTmYFRt5C707xPpMFEMgnoLvGjgttkkTHfbvu+LZGeOg4EwoqgI
oeamyPyMhjgYAlct44N07aw+GMDxbrKsxQMZLpOUG8k1GWIXshpiqsBv0m2dTCPnkLoyLsDnMTwJ
QzkpNNd5UGysJsVHVYZzRxzrJBbELG1g3bPcpnfuK7gkYfPmNJwko3tfoiQf18b5WF0R2d5n2zQp
UdahViem064ts9sXTCCyrwNOMotfQJQ5zyN5Xdtlqq1nrvI4Xk+t794UmH3oxI+2YdxFchiO/OLG
rm+a8NkaZSvOXMxdGKOSWpY4iFyUTrlCJbujnJmcPbooH1c5g0iyFPHtYSwbu6lRx3xqhw5Gn7aq
va1lBaFP2KZpb5c6tMUTjbjmhEHAda5twVhv39E882J34nQWy8nInxflra7ZgJXcnvw+OLSLGJ3Y
LVL5MwC8eRxY5cWXuh8tiMGQl8JDLl3Puig11UvsAGpKD31vR1/nJGnvXTTV1VXBKGK64Fi1LDs/
QEO4qYcmXKfLHvL9Bb1KtMkH8hqRx/v9nF2Ng3DtS/BPATEJHTq3z70IgufQ7RikdEbg6T1eFylw
62VleeclE1W8MkwnP45+TsajO/nTsIeaa7RXzdSad6DIMMF7DcLf88xFXbCHEmx/GzKHQpZ08KDd
ATYrnU+0sUbunSE6fHZOSWHszoFhsywtiw0hS8/zpoMu6P6Qc0amdjzW1jKozWCV6TQDy4pCwWSb
nvp8nRXoRINNgr0AcxGC3QT7ll7mYGIWkydtj96drtJwHlZBmp1IicxzzXjV18EFrjRDfQtTIHUO
PCqlKhaFimbZxvDqVLzYmK9Kun0w0b77ZWs+dKGaizaevaFIpg0iqISFZQhs+tsKVwM1+ljV8z4o
pTa3Y+EO2bGYmy5Fts2CTlxvUffXA6f9+UCbnv1x62L4Y65RWXbSbKlMigFpHaLO29pfk8yEPZJk
MU2TtRKqyEq9WmM9pzMXV8OMlsnt0wMZ82j+yE6yb9wwR3oVl7Uj0zOTbE6Ea1Zml1S6KHAuGBxk
/YGYubD8WrbwrwtG7EW+0gIi+mq4VvoMJtYmKupM/8hXfhsHAtMLgl2biKlq9olnhPo5XEhBZybJ
G9Zs6bW5hJJ3crabz0VVTI69xVXtZ/D7uLnirKJlbVY4A+cxmXaR1tl8SYh6ABo+y+rhhGq/C887
Yx79g2vXiAFpNoBTmzdIBfpp57LLdeCMkiR0d8BV1kCJ1rREX6KPB01UUcFbk9fDAkJnfeAwP3Gs
LfvKXM54dGnkxvYcBdllVTuG/yS1N3eXg2WK/tPYqBF9g2PkifoibEd4FxpGtE2ohyKaIjMAR12H
mjjjbSTHgNYvZ4JluBZ+Y8z3MlHm8KhbBABlbCicPxvqojk/m+1UonWAOaQUJMzAF13cIKL8iZO7
SGCTjUazcz1VJY8JJ2y5q7MwuKfdEF1y4YJluwRu800EfSIJH5RTMTyNOF7QlmdJOp8iUfrueU41
UN7PGX7153LQ9TfZ6EQcq5Z0sQuOQF15lpgFaWoNwL7xuqzFAAqAItdH39g22WlOHXqNtBbHNby7
WfRX7Ar8poQgpOrLVBfeHVnnzSPzAct+8DlaVxtSoZV7EHgucrz6HqetcWoGyZJiV/hIh1H1Z1Y4
5sZ9hdNlvEVh6xH6MaLNVMfQzRx8rTqz+FJajreZyaL/1kT6R2ee/zeJTKuZ7N+ffDbZ88uvx571
33479djOX7CYABJ7NNdMSmkoFG+HHsshKBWCsMkLSD7P+lf+PvLwd3CxAUfipGSCM16jdP4+8wR/
kfRl+rQgOK0QoBz6/+jM8wHDG6z0eFhPET804j/h65//MuFpF793peWf9+iFDZJ5raQez5RBivtZ
mGCUDTkEGWZchboukdq32U2eLNSFYUSniTcENetULtF9ZKUeDnmfrYzDAg6P09IzGT61TSFv7WAB
lOanOFP2Be6ohLbpYtBLN8s6F3sItrZ6yKyeTEdAgByA4nQocgdIQsrcMtbMaMp54/d5e/IKNXbd
mYdQiVQGZ1HGdvKhqLl5mrgrd6WkaShcVp0sbJvrLBcofmtzDU53zUOXAwc9jMZqsUcoFvdIi7Y+
4RGxVZNCfTUpozGvXCCOCX3BBq9v4xvl1wUYBnYRXCb+15CK9zmlXbA1Jj3QtZSNfQ0sDvHeDBFB
XYnAW7YsLg99k80Ccm4SqA6k64L97YvDj9hCh5id27GvF3Uly7o1virlM6XZpFF6CwuXfW7DFxVT
uWk0EsgLsw1qomyStHY+we8Is1vTmPvVqpxYjXiZIO39kNIwEWWEQ+lOW/wRbnoH6kl7tx7pKs2j
SFU77+clczbCmcYXy2SACyRDtd8yGcw/NdnfSAKqHs3ATonK/0SSl3nsElFkuOmSOt93nddfhgww
ik+4MCELG51tf5II7IzjgiMqI4+6seaHkCLyRwGSAN84wlI8fakeA2rMNBX3khPTuTLmYGvOoX80
3SG/aZaxPI4zokeP2mMiBJ10FmR7mYOSsEbrEgeBWzMjyoMUTHElIh/trVWD9LuMZIbHMm7GOkKi
j+O4S2RMsG+tqzjNAtM9tU6EGWvjqzxt0a1xJkEm7YSKMj1aRJQhMzMcjYgzaBLB9U2B5ce9Rzzk
bnJbO0TrPILHhOQ8zWfYbYKO0/PoGydsK3V1mBI/vLYT7ffnC8m02bmfCIksMiG5egudmDzzJAx6
pHCI75uzrh1Rj46ARnNjmbbwI7rDgLjOR0AvgmFnCl9czLRUr4y6ZujouYjA+kjVV/QUZgAVyWJc
cuwOFGpAZ76bKYnUrvVmdWRsOdykmZg/FUDJtnbJCesq7GR/M7aNFWymzob/UqdV+tkyjOZoZy0m
lazhldiBV8EyPvTCjV2SJO7sNkJbm+lMnglpuzeTHYhnpFn+Y8KjxTE7MJZi01WjoB4zl8WjZ0DB
AkymdcQZGeZ1uQ3zEhuN4+CiYyhVlsYFeiH9xU+87J4ANPcqLLnSarBl0jFxtLOulg+6H4t8ekGW
ViTs62AoOQsasdQGbxMs7GSUevjOquA6PQhNKcGhM7LMHMo8QcHC8xmPJtBO+xApyiTr4JhSTwHS
uzFdnmzLBm54yjrX1HdRVwzWRldRRstGUJvbyy6Z1NLWZyV0jL79KahGh0LgvUyCrNh2dZ+DEJ4g
sya0fshPVQ0bvB4xN8D3caL6xHFKQhMJfTnBRRmBvbh71ShTpvHkjIjhI2jHxCcGXPx40WZ5n6Qm
X/PSGTvOTp/rJAtnZ0MvAB1CjHCkMilW6TBR0ICDkBt/sBMsI0EzZA+MNzWjGaS/Y/bsRmnXfI6A
1viPSwUa4j60mWjvewvrwWXEfAI6RdIt+Q4xusJr0XK66q9VBkw1LtQ66NIltqFGWQzcEzoLz72k
EGeRlsGxjnKXKXVqxwA36qeMmwvteKK44OpvM68S585QGXc4lXD9oovHy4YtaO9PrAuz7TXoIvlB
l4snsSWUfnibNcQso6nwd/R7FSo60D3GIepN6iH8do+OAxWhVnaEG9JZMFFT3JN/NUQhZJ3GOgC8
qD5nsxeQBrgCA8zWjHZ2C1DD0SmpKFngnjW6Mj71vhgJKLTLY+JjKJnxeJ6ZBN1iSJsn72mAKr/R
I8cgjnzL1oy6+khV115ELOdGPAGduS8VjbdNVHl6R2HmbJOhXukX9mQfEAgGjAhnO9q7jioOECSs
B6+sbxdTL3Gb1v05LY2fPtSae6DngRNz2IUOrQCERJkgRGgufFDFXOsDoIhv2iqlesqQ0zrnfTEM
8iWpnK7F3NyiCy6LgBtO9nr3ebKHrNiU0F7nx5zzSgu7HKRJysi/dpNLhPdu+lLmHZkmjN+Mr3g+
y/QC/0mDg49RRLLlBbG3zsgjE3crXJoAnhxfHgbn5mYKZhpoCoMTzBa/ufJLsI1bt3EtGaPJbuZ9
7ib5ENM6Cy8rTGUcRUrWUlnP+lDYxJtLpS1G81Fh4MKs52vtLe4C9KU3cbF0ZRGdwdOp/HK3zKGz
NxDQYEvL0N5GgzzggA6fvH4xt3J0OShxmipu6k4GF0lR+kjeQWhBuYlSFTvgJL5VhjNe5Jx3nsks
W2jA5rrcJ8Y4i93izeXdBFPNx0qR6efBN7n3xyZjmyFTAZjN946WRnaVcFhZxzoYow9JnhNSXPn2
BT7tFeiSMobilJz9JD47nQ/d0iheeojmff026P7/JfR/2GtX/9/X0A9Nrn+8/Jc7/ax/dL8W069/
7+8Zgu//RXQCLfo17o+5gMn45u9yOrD/wldPjU0aKdtiiJjp73o6sP5yqHLR5L1NCf5nMW2Ff0UO
meUkeSDritB2/ZNi2qGS/0UwsH6iRaecqBOG2cgwPnIgKgtykDWW3g+qaN2zGAlXGORdA2ZaPnte
L8pn11CIVxo5d7O71fa0LitGm5jfIEa5jbFpkTUH5xGynH5bRkYj4WjWVXdZebVge23LyRMYHHUx
tVvD96uCopHiyPoRTIxwb6tsCqpnziIi+e7QhvCvUj+XAqYLfWy+Cod5RaaHZUJx26YVfkCkXaNX
1xfwCyRfmaRnaz7ZTB+Kn0YHfPJPFMP3KgPQHxx1EDOgacB6xuVaZzC/nDcCq85hYmfhj4SipJBH
ZimVe6zcgS7pcelSnY+bJRcVnnQzye1k/8sTdf2m3vh1yPMqg/lfog4+H/l1QPN3xQ76Fl/m/ecv
hRN2sEjyl8IqHRTkmlHtCqWIbGbrtOvGFJQYiLyUNdpgDCSa69F15g52ubv4o4OnOmu6kl1QOspC
vBxK/uz3X3KdQP7yHQMkpGj+eIQYR3EqCz58xwnZvp0px3jxDTXQ2UyXIA0wcIeuRtfdKKhcT6Vn
Mvv9/ed+uDfr52JaY0LqcbgMnY+fK0AgBa3hhC/oLaqO3qwpqu5r5iY2FRxlWZ9/alhBCVSgI23b
fvz7j3+vt3H5+IDww3Uc45KR/C+aUY569JynzHkxgiqQ+HdGhonPvEiIx9olBw+ZGyDJLx0aj/1d
2eGfWknkecVF+affBKQnemyy71ak7cd4nyzIkgr0iXpx/ZFXbj9b/mKV2GdH8B+7PExc/wkbhW3L
uGMv9p+IQxhUtBvylsLiD3flvQaIy7JCPzmmk9hCs4AUtvdPrPZzkxFkk3xPoqXxGDxIAWt0Z9Bz
jebDzNCIR+T3v/8HWfH6masi5vVFdVhOP0YAphHpD5HQxrcsV5TfR5CF6wvBQDDr2g0luru4m7zu
ZlvE0DQcLoSXm1kPOB5k5YZcG9XcRXWGTXcrPYLcb2uU0d2333/N9+pUmuk0TtCl0nsPWMORfL+/
Mv2YhBTWy/RtUlrxEJh9yRBoZ06j41G4KWcw7gQ65PWl0WO7/k8uIHr8/lv8y8WyVgkcrRiCbFym
px+/Bg7JTs8depym8gzW8ILVC6fLMJt69k4OHM7yuUt7VT5TOxJsv1l1M5Z3DNHzDBAXMlbbdeWf
M/4WxquKpuxUij9GPH1IFV6vFxeJnDuU0txh/6NUj/NHI6Jmcb5hofYNDMq6E1V/Tec0h7Qyylny
5RAKDfxZO8saWGZYLrNxNwrQF12kKpCV9YLL5lRna7+TjBPTT/Smh9lR3fp1lJI9ZzsRJ82NbRSz
1ZybJLjzUwkEGnEU/OHK0yF7t1CSyhZy1vfpoJHMzK7y/gHgyWzkQFbDU+C16HU2YgXb4qxPevxJ
G2sJVt5QMr+tnhVjahn3r8uJsEgiyTDuaMeX+350/vwOuR9XcZtqAxIW3nN06by7H55O0pmwRzK5
e4LEmSu5c4ADu5e2lTlUll3P0TWOkqFaPtfZNDPj7omPkFDyTHv0b1Piko2jqt1i+ayMvvOvwtxf
C4QJnQz48LL31ttDekfEIzQPgTfcQhQtl88LJfVYxmZVrZtWztXnBrUNOCeMwohvF1gi08S9c7xi
5n+6xUx1uBVeh0fLD/r13pUoaikw5OvHRxAWZlig7VTwI1qKB755bjRrbaCFV5fPEzoxKfbRgP/h
DuH1oi8U2RaMNivOb4SxIaWcgN+yuT42YZO4nwdzINRjF4QpdcYgm5YS5ffPxsdVk6uPWD+wQqTz
PkqTD48G0XJNauGdf1qsulMcvrEqMAcY26KtUMvJkYXi95/4cTWyA9YiNJprVcre/fETO2V22Vg7
4yOH1fVhHHt3Xf7sLiBVbO8P0vOfEjqWPISj3esuvURTi0/zD8UDopf3LwUBwKgp2Su8VeFIlfz+
pVicoZdG5Nefa/jiYMF123vGDxzRktUoI1zI2uEFbfProQthj8R4Uwg0QohiD22M7nasBkRqqTz9
D9LObDlu5FrXr3LC93BgTAARx/uiRlaRLE4iW9INgpTUmIHEkJiefn+pok+LPG72trcj3AxJxQKQ
yFy5cq1/ANYrODiBZJhX3WiJ4R7MuJnSgl6m+pJJBGsfwHSEY6cbgbRisScm87AeErKLAwe1Xq/8
wfWcG5v9nqahk7fONOw/Hvj3cQ1jTVD46MbY+kyA/vw7+7YcLY4K2Xj/cVCVSRLrta1NEot9I/PW
JclyL6j+0D3XJH6HH3H/M7M1hNRT2lHZaGNuNQk9pe0mXUrazPSjdIhsEEmzdk0xII2w10dJVh3i
KjqntmbI8k/UaRqW0ceP9E5TGvyTB6KJo4nA9dtBY1xPtl/S5IYC2oITjf0Y9Mh4yl0P3YEb6A2A
nizdn+uYrjfqzrsomfQSJ1bqkNJKhJCf8fMhjactp/8KIkMHYRjdJ/ciHQs9Ds081uIUNROfSqmd
8TVnDgUebK2zQ+1swLNnZr/gcf/i0d5lmTwaNCmXQhsQPK2a9+7R+im3/ELV86ODODvD37cNU2sp
lrT+1puBlr+dEbxennwbZzy8uoyaUu/FRLE1nmmlC6uPd6FjqBHod9cyHKOfgXyn/rQQTarUCJli
LpAaHd0o0vLUGgqAUxsZCRdM+8jkT5yxLIaijAH6nnr8H4wePWaVsSRAmmf86Tw+OhTmzx8Pwrs1
GpAukF3h5g6yHGH79/Qoa1xcMYvG+AT8Fn/P3Tm9tVG+QK+ek2USV38VFt5tR/qSwC1NoGYO/ydr
ejujzKwma5WT/6lTwACe+7nvmVDs/YyPm0ncLLfRaFCOXgnqygx4MSDMhmy6q+P9iLx3f+sLrHmz
HUXZgGDAghzucR3mU4gss/D7CXeu0+tri5uRuj5l0aBirbCK9OuI4WAz9Ab9c36EcxYO92Zd1tyJ
B1d9eQIYoM+pH4+2GzpvYyIPrzcBgoRlaUD/+5MN6WBnUGadPyXJLBDS7eG6A1sazSg7CXvB9G6L
YoSgWwNxEr0t2KJN2hxNinAThV6yHeOyjUvDvY6oK6IygohC/A2Qk3kBNMbVLZ2qLr4jabq092Ut
yvZ5hI4y3rh0uqdlgyBk6EnESRza7QhyeMFwQj8ummqqpGj5XjkmCmzU7+DsovHea1GwegoapLmS
amhd+BwTGGjtzdiOM7VSw8tcBExsS7kPouhnkMbmZKlR7SkwJ1ZE/oY0+qGnA8Jw+ksxLjSlEqai
PCC9iJxN08lM7NCfBilGk3haPo2ittMn5RZxRLejt631zPkUEQOUCLtwE6b2iDQ2Ig2w+p1+09Dm
WS6jsDLNvQVWBiEgA8ErcyupSbqPoDTi3HgMa3OaMD+ZnP7a6PrKuGfH8NV3r0UU5nHxh7iC4FbX
VtLdhdOCiFOUUt3YLbUbAD0Jc/y7krXfLl0TvFgw/yt6AxKvzg1TZW5+hKofRxBqxdhZ2UUfVY0X
IFRgeoXYR6WRi1No+Uae7wchbaSlfyRB5fSM8gR/sXWvF6cemNKLhcZVcge+oRfmtqpcKf2DCmF2
FVeVN+VYGWYDbazhavQi6Ea7yAX24d1H4Mibg8jcJA52zBXhYE44LCbbetEF6RhCiHFF02Nvgwv0
fBhR407S/ZiW7DbrPBxdAiyOiQAza0MJrwOp5o1GtB4d0hbrpCRZF/S52QkmcVNAUuFHf/5LI00L
/g3MrMvlMBhxm5dFNaE9HDMB08u+sJDZ930Q5l4Ozom2hQVb3XMHvS+anpHyOLHjsak8T9EM+Had
IYXvxTfzKEfp32KxmY0FeBoHTu0hV3MYDDcic7wUKBUmhwQuH6Blkj9hNBkBmXXdomOkjLkhZF8T
tZvEuzScqPWLK4BUqVXcZtDgg2g7ZgSCGBkXlI3aNSFL3xKizoVpb80YuZUGwUMMLoNN1ZuGV322
Y/g2DUDGIgwfVRwAhWs5ejOyyIOn7CBrixYkX8L9625C04DVA0madDz9Gs898GQ7WHd6xJyCRke4
qpGTNh6q0tchH6oPDK01KPeaCbAANRX7nrYbn5PnR00oYDN8TebzP/YSfAVGBDUsDpkVhuy8F0u6
ie2hST7pca7w6qCWZCij5VUYVR4kIKpgY3DiaFOwWT56AxbK8msoH54yeINo7KinXos0VYyXkSz1
PlGLa03XQebrW8ZGp5XLg2BmcQWHf2peImPSE0y0IBeHo4fQcvMCFUsPzTBYfJQtNmhgmgNswzbC
X78+Dw0Ip3mh4Ab6Ze1NshYPuefijrd2oZzw9TCuLMbidfZEC0hkmqQZnrUFfbn552AoZk27fs1x
Q2/x9J+czsuvHRMQ5cPrUNPr1x//5yCfP0elwM6vfVvCBgCoaCTDCzrOMm1peDkzD93YgApp44Jq
TM0HDuCaSQrLU78ocEA9U42Tt2rjQ2VBAvYQq0ig09ygIV4zSoNdFnzEltTY6FiGToQsTm7OOuml
yUtjaQ0ozcTZ7TyCtWQFEdfOz4SoF2c0lG0qMVoXM7JT/Jp5frXn6SEiGN7mFiApv7H1/EI//CTm
hHkaW62+TOImgr+ca3xOk8fFwAaiP/Kkjh7e80RaFK0f8m/b0d9ipW3H7zlYhTO78NPRt34eUGMZ
F/4AELx2/S0GNFWeHRbb8ye5j3URCbFzjDtY0yjN6MpHN/J+0wF83IsltHckPqZkrDx8O5Ds3nTU
svUX2oP+4Q5xwI+iMvVyKBdP33+lRJyMj6qgaZzuQKvzvUnjWLFzkXezb6EVeZ4raYZ6iL9/HfIw
G1puZ6Ihw5ewA9RcPJMpomKoFDaLMB/J3LJg2MgGJaF0bXZxxMVxl6g5MvUF2p2HgoIBJRteU6IO
fh3r5azYX/m7fFYiC3Y5yeI0H52wKzAP7F0akyVYOrfAAPDMOQXyovh80jcQTlckjehNlI3ivxg/
ULfzzNGiVNRQyy9OQ95HFAXGFrmlg4XN6/AkKkCr0EAhzTAzxpBQnu0mp7GJMAGUV0wQi5ItttxO
RhWF4FJCtqrpi4nlBfEmxp0gz+km/iwno4eTtNlOJQXn3W+z27mOcwG8guHYI5DCmkEJqGDAOoxd
o+XJAcEy9o+NMyajuOjPjz7R5WWIAIcsOU9Ey6rztgIYNFGub109fNYk9ayhXqWn+Ll+GnT5yAhY
ytbP26epzY+WCc7nm5Tqo7FKi4W6MogkdDEBbaazKK8dabV8QsyWPsMOnuqYV+ciy2J5KIruFFT/
yD7EUbPwHbjS6tJbxLGcqmHjoRg77yMr5+hbwqeoK7rtFCa8yzIXej31AHUowsc46xIqHYEnpnXq
ZiJNtuOspwcPxSNdKrDxgKAWnwEz4NfbGZNQ+WUkPYuM44gUZYtOqpPpImWt2O4wp0Wnsb9zKWPN
0XaKMmPGMmKUXtFtKF1AF1wB8gnEVzcGX4e6Mns1L3/BnoGnElWpt40ST1dGrbVbi8l3HskMe5vi
5KTIdgzHcfGA99zlixqNBw1BpKqwSHw7vxJvmV8GotmMQOaa+hkiWRkEf46XukpVpOSrZNZhWY/y
qwjnpLFe3KkQxUkIqAMYn9LN7o3fx9TKpmjLjuYU6Fnhk9MYa8zM/PaJiiQewJ/MuMliJKQ97Cun
+xEZE6f5HqJH3Nhf4PNRmsAWDJ2IcG3YeFQ9La6C3rhS7A6AyXvLqskpocSEYAWY5WUW2qB90cL0
B1zF6ExNm9cnOb/LRmYUiNeeh/E2j/Uz3BTFoONfOMc6mpD968WbIt7KJ6qf1fsos/XfeZaJwhOc
/Vl/MHKoTpRbTu66t5EWAF3rCyiuPWoW/WzJLXQRX6/KsNT/8jplySmJRCHQWP7pXILX4dSI1y1O
RNgtWHZrBrcq8eMR/DKQFV70vEShfUCyTq9y0Lm6HNjRJ+IHIG6aDFgVMb9dk/7DibqlvvM8pdP4
9fVCXhuypaGozMs+n9iqNFt8AOoVDMG7/Byw8nOhsQFrx2wwCggJ3GMrWtcFfFOi4wdTQsC0x2tL
8sz9SBdvOEJv0GkcBupcwwfbw22pnwsOYQH2kVXkKb3IJTpHLMlqnPSchJuALc8K7YWqLLfIg7Ia
d+cBoQ6sgx7C1jrFcjvLyC4T2ylAYn18vHp3oKeWQ3xgBtsENwFa8d2BPukFyWku7YekrgV37ccx
IutncZ8G3SBuohgovCAElTb63j++vD64/tIt05eHiSGga3kehL73ddZWoRg2dj6lqnNozKgBcxec
A1hJH1/qXYeK1WT6kM0oyngO/xX6WP9LVQb+S6NBkdU/54iZT3W9RhfadW8QQtGzOxSJfqkqzXjD
NYRqXtlrcPz4Xt6WEOC8MX8CCwsgQTuceW6/vZdocGzKt1n8AG+OMJZ6ls7Huy5AfgoC91+P8/9/
QTsEq4xeEFpFvOt3dUUwQ6ZVlGZ0j8cRG0WMwmd/8OecMPe6sj9+wHfQVP2E1G6Bt6O3gi+p+76Q
ORWZGwPgEfevEWNMFl20n4Uze95ucrtg2AHEWto7NTpzBnwHftlXQDiEBqNbXDaiv7ijtzOdO+Io
FYCSdfwQQRS6g2/HHOVJY/SROrovzotqJK9jjQOsiYjraTCkvILEVTMrM3TYHEgtjETfCFJajcKI
reFkv/NKp/YAKxJaQLU2suHjrI/IOqWzw3kSsNLPfpY8h9mPH+L9a+TFoU4Ey9GjJIt14fvXKJKm
tydjOCHXoiPT8jMRkp1XqbsZV2j36t+/nocuBdRPyJ9gmd+OmQ/riBdsqtPrtjfFSQOepyayanmu
NP63SmugpgExo8/DwsBkFobvuzqXg7EGvO40O523JZJk/Tagq7EuKgBEPPLHD/g2/lCfDWk/QZMG
lEKnmD+/fUCkLidUOJG89iujzT1oE6XvfBUtC+bfC3X6Urw6SDsicDnpo5jw9lLwXcpZxSK+OKci
g0d1hHlkNyU/Pn6qVyjGH4EV/is4LpY85ULdmA/ex3UTZHONmArE9cU2k25re5NGIyjTtYFGgoCi
h76u0f4ZuxCU88JpcdV7cY+iHLs1ePZ4XeeSys+V7VJ7MPGZ9+K4vpjJDbz6FE1pbk0zxhe0nL6g
N1ZyDGozG0uUbVmoxe7XQPpEV26CFqIlqjMAXB2Buv7Pfh4QwsFwbtDhsZrpOo+TAaMVkhzIUdRE
MqAaFxw0/LTcFEYmeRWvCYpv8GsJJJ1RTwUy9IDNAnw5Yex81MhHk9A9JqVN6OZoqNOAcbANElrQ
wJwTKlvxAVIsyGMnpyt0Mgd2VEd/SXOU1W7KwAIkn3fILi6rqmtDbYgk/SJTGBacSx4N22ayek1k
fmZQdNZGxndpAr2J495CZYmzRS6g6wY1lyxzThXD0aRbkcYQ7cuO8xT1fBiEjw5pb+icULoLXXnI
hGnoYgDK4tRZsUPQ57BwxDgJQ4Nc4cR+TwXGp8uAVVkf1NHaUHWM6s6qcUAP2bdhE0p/3MaNcL3m
ExIAGNiiskpdGOMKKzdtcar7jibCp1RSbY43gJCAE+C+0lgWYksWSefvM0dPuEWemEb7q+VNcx+c
KJtF8q4Kwyy3txnAVgiVksAx9WvY4PTStxVOcyLYjJONZADYbCoTA7YkpuUheqztGa8A5+Kzs6Id
PaINa4RBS180Tcxu7+IEMb4Is0QTcxO5JNyYWOFb336uqLzgyRicW26vsaihHx4LlBWI29kO1KpA
CO01z6LwrfPEuer1pnOeGsXPbBANqpwjW4vet5KroTUh5xDJkIvmNuw8t1djbgzhJ4J4HTwgKGrg
spDC1IN/HI8P3gxcH2+CMdojeuBcpKazHMp2Gi6oZNT3PnrU6yn0kpOf9oVJzXhoP0VM6gs3xspm
xepLXjIQ+p9jEwORKbQgpgaF0+857FJSQunpMpAYT+Ysxwqp6CsxovXvu7C90Io32l3mTy7Su6m6
WRCtN9EBdvD9m03YQXknym+JVA9w9OVlC6X8shy6fovpx7QG+xJfDLXCqzscteVY0tDXl+n3tGui
DTxg3AXcqsKXLGyOwWKjChhVdIErCZhec1DxPcgQzhj5ykPAeeylnWq1B/cQfW/CvNjneDRCtQ0z
9E0zs36QLrV5tLFNeI2GU8eP47QEz4VRIabnqPLTGKDHb9q9eXTxckFf3jCcK5cy3a7tu+pHl/nR
HcXDFLxS74TfLVo9nGcsad2jVJ2kOzlXxtbqyv6+G1wKDoSCTTdP6uh07Qy8uQQMG2FMkwSfYemF
8wEEgvrW2W5mbWsle445KQYIq8Hxgh9B78HyNSKjPZawyryNa/XZ3TQ42nOthLjSIQm+joKkfjaz
Tl5NvmtedsLSMzTydA81HsbjRDp7bfr5cKD6bcAycxJ7ExD9vlvj6GC8ugRWwrFZGl9G2Yw/GsNA
+TS1lueuy2obRIEEPrgsHTMXHbwCSG3dqo2EYTEdhYqBocPdS0+z5ROIOVIhku4UztENTBDc6HG3
O1sq+xJj0gn+uffkjfM3U0XRybVYPkOn+g2lRdxe4gkO7caba2fr+j10+cRtv8yQk3cZ6qF93K2w
ipvyfO2nMVKEhnLcZzrT9cqxi2pfUygAEF72d5NV5XddAsF6nfd9/Ngkc/O5nWSJ7hr8w3VktYi/
ZtwfHdeAmhsLb0oW5OKC8Ta0uwRa3DJkyApI3DFis3yqapSLpBysOxyhg4O022CtWjM6Ip3iPnfI
oFxl1PsH2g6u4qJoSkUK2VFYovGVCIwaiomVh8+tQVKzCcjPsB7MuuZWjCJHDr8RYh1i/YROWZ3c
gtMB24Fq7qNdVxKT28naZ3IQz60TPY6ckx+XBkLmvpHujFlHGf+YGZB9gqibgrdhzg89MtUII7oN
HdscBWwTP6wD9nlyD7nBs1ax34WPYdWHL84knU9ZG9UvwzIsP2De4svl1/a1C7Bgb7JTbJqp6R/I
L40VWu3DldF2+dfFhJfvFFYEMoty8imZTbiy9kREMmHXUw/ycnEBVyZay67K9rmn2kewXQ73P9hH
y6ycHbKrSMTKqLkNq6S9sOYifCjLFhOZLkMMwifkcgwu01MFs+LYKne8rbqo/dSi+PHNyQeCg40f
KrLXJYuHmtaN5fTqckJV4JCOiFFQtwmqPZZW7objMQhLyh7hYTFwrYmipL3DuiZ5DCidfGmWoP/E
hh9fsNj868UyejBMIkWeJvKu6HBjidNDDoAxP+OuYYJFw3bIqG9zSvC38VTLZg0yxNy1Y9Z8kb1y
Yw7Xy3LVhq66BKgEYQk4+qfYWUL0YeJy2jp+HlxY9PzWg1zcG7TLHSrzrfHdiGwwaFez5y5puMay
ilx34ytK2gFS187g91uzxmK0XxUhSiCwxONbqiwFNqAz0P++feZ3Ygq9qfXUlWQwmfKzE8alwC89
aaXHsJb2V2VEasTIYzSvgfqox9QewMgnNpog6zCx/EsX389gF5plFR5hs8oNfVwXNQP63ZsgXEoA
7BjjDavSiapTbdDvv5wNSLLuBjB8317hD0mjx5qgfhwQ08ffaHKNO78KU7kWU5ugVhHK9h4U/ICf
cFHPyWWZ5jAOjLbCLQQivGXs/aHrlvs5qFqV7HXqYULbneoCo05Umsc4P+acyTGvs3wyl7VX4mxw
TbUEXz5HWfGn0V/qeV2bhbgCrhdZG9gzaX7ZcxDvn7yU019LHGllj+YFhIAKWNHF0Av/6NmTWWWf
FmeObCwmpsYM1dEm2JkHqBbDvG+KucIPYIDA9hAa6OKDwIkLiCWtEcVFvjbccELwAtQM4t0uUiIz
Xhz7kYMmCvp+Aw1wDLMJM7KWOv61XxBONwDklk1NZeuY2VhyozSWH3tjnrrsppgNEWKkOeCMNGEL
ZNplrlFa0vbKm753swC3YpGJAj0ktEBYDzgHNGtlYSGH0ocqkqs8oTuLEydl3vXSTw0+JeVM48dH
YBxfJHSZtjGNwus8pUy6yaZ0usBD0wo2IsA3h5JY1loHnAIl7Ujl+fPKHul+i97uTwa0HeQJssjt
Vr6LcscaTVHxZEmj/T4g4bxxWqxB9nUdWc42HhIb6QdSuAQXJ3rzQNFwUE7E/Wy4uLKuG4XuFX6E
NDb4QI16/JR+Iwg1gdgmspDIBTTWFGIVg+RcspX2VHvetWUMQj3SzC2ji6wJ3Od4GL4uSxI/wl/7
GocSCxmOCeXDCLZjGwVRuzfZPEyChGhpf/nLZTHbxal1UrUbkjZcy0Yu8ASBacpVWXrlA2LGYgOv
ckbuGaoKPLO+/NbHEULgdUEbL56iazqMuMxYUzdi1sFm496GiLs9+ACI2k06UOthPjBhoLGkUCZr
md/JBnrmtvP9+Aq2dv2gmq6PtwqpFaR7qhLiEbr84aGss2ZjV02xy5vIe6hyE4OvPqkvMVY2ru18
ci9tSdOyjjua1yHHoo1tR8MzkhxIBEy2jdiIzyYMHWlAiEtaoj6BHxyR+2pH/EO6ERXRJke0DCEX
KLKhheT4ugYQqQ6d4OG2M0XuByR10u+oJBTNHt2OYdOyKMfVMufQVBUqkUMq8mKDuUHxnVuI7tl1
0p1CAG2tKpk8Zbg7f6XyNu0A7YR7CFblzpd+dmtkJnoQpUg+m1X5WGQgwWIObjsfUbkv9Wj39cpD
gPWLY0btUeHaOkEom7JgnVIcPUYIdqzz2KTCnU7DmsOuc4NTlzoOo5V+yxPH/5pHsfU5tyD14GoF
QEE29cGhZPxE8d2GWhgu2B85mdlAaYMOl9PZx8jbVe43F/kFk7S91Lv2ZHcv9RAY6bYQqVYSwddD
HCpEcup116ZTT69pqSkW+mNmrZ2COIJUXpp514Xs7BcEVXt4awX3sMJrMwnWOd+7pvzFnIDc6x1K
oWx/0ycAOaGpsX0fS1n3v0lObbhESMcxv7LxjqjKQvQfLow+F5teZsYF7oew+sEN7KxlQIEtnQ15
43lT9qKGQLI9cPLc1SoCDYWmrIMeXdBeyhlQyaqNSWmupk7JlxyNjHTdUWYcVulQTN/6fmatsCg5
pylJFfP7QNcKpms2DNsqQ3CIInUMZCpFue5Cw0Z/IMs4RLvST/pLFz0DzrKkI5hNRY3hbY2mBPNr
LoP31HdF8cWX2EblndNtCtNozJMafeuB7loQggoih1sJPPGKPcqE/ZHoV43bqdE2mM0UknqC4kCt
xEF+BIu/SCPx5tL05BYuLgwDEClMorWblKiK5AO+UoJWCpY9WU6S1m71MXZYw/lMbXJqp4qWz1Wn
qvzGrq2x23CqiHJCWigQdFm3loqLeW+Ydla5N0I5UbDKrSZ1ngtgo0a1HowAiumOhhl+gNd5Uosa
iS6DlSlXaklKbLN9Nlxv3uAK6gVQgkFzu/OmGuaozC/nABc8c92h5GfJ22KgOuSsUNZWodq1Sjbp
5zjO3TpGh8RsaaPAxkGeajVMTS36XUyuVh1UoozydxwhpwEhJPBPZbX1oCfnD3iS0nvZS4BSaHy0
swu3+zZTMuc9uAZwKYVnH0JMdG+mlsf/URqhbzKOSNRiQiiTyfvs0WVKHs7FWkPqhgNMV10axUV2
kpeID+jWPXgB3QdhHS7+99iNTEx0wFUvrLfGwn/1i8JcyoCvGFDogu2ZR9ko2CIIx/2TSigoBFdI
ipjTycxCc3bXKu5Uk2NCbiJ4RLfCy+rsxQlUhSauV/Rqri4dxeMtiHyCsujWgF6cMnpwek+mYisA
qqbO0VSqmWtwSGlPjsPZIW52UqJhZQPTqzcQh+NrGzAXqbsMiZgz9jwdWlf7tPfLeZZUYQcqqeka
SBWWN+42xrcFtW6JF1YdUjvAjehqIfULthES0BFdsCEKpUIYC8vIrT8vjrun71c+yUAVjwboGqwL
a8hnaC+xdragTcrvZpWTZYF+h+S+rUUXYlXQglOZVovd0HxchJp/ouyPYRoPtx7o2AvqwOlVbUbY
NtpCXWfWPJdb6ZSAtYaQRrA0iocsnEYf02us4ldOJTHTnKoxr/Ztb4JinAI5VpBzhvw7UiARJOnW
RR9VsI+qTe8s832XGuNEgmAUyOP0nBCjDBbjHjvbvkSCOJhejCWaZonl4NhY9wG+LpiQplX1rTVp
YEPAHzgaVIsxcBppM3SQSCfa7kIlXj58RwlHV1zIqO0KKZ8k3sHTQjhrVyorAJxjN9iYRqZb11sX
9Z4Lq6v9L8WAP0O39vGNwg1ysVNP8ynn7lQGwsR1wPRU/xnoA7CJFZp5ZbIG09EMJEiWDa6I4tYp
5uRdrlCrqKfriYYb6lJO7qNEJoqjEXdYhgG8hlwBtk4iq7a2Z9Wh1+1hb+wbfbKHt8CL8Sf8thyw
dRcNBjJYclAwe1kALDA3ovBOGWbNc+JdISw53c687I0bRkG4zcBW/DAAL1E8zGR8hQmt3X3lcDkm
d35WtjrrcmyEWRIpjgjpeukLIdLBS29ws/t6dODklkb8PcZHBKGNcZmAq0WKysiCzylOE+b4GCCk
czu2mPOdJDQ2usO4lhBNkTQHu+yF9xblQxRCs3o8WBQt0s0INua30XHhEXr4xF9ULiYDzdh6D00U
Y8prV+Zn0XbWKsTyCV28YgGh3y3odgceMtaQwdKNrboBUheqtxhdpvi0HGKEdgjz1QIcNI7QNArG
EIvGseU0jEUOXsc7OkT0WU0HYuEmHpyB0IsgE1WYXvrAC524a0gKqrm7dpRUV7FtDcEGcy7p7wBC
yE/jhITXbu4rnhI0gP/VRdgC3UMS8Bs8U8l4u0ArG5FTz3DJ8ygEjpJjJ7NhQ89AXlEuuV1KKgCr
RUgptjny/PPGMct0uzQTvxN7wOmAjZRyMzjy9xG3IXTOOmxeem/+4hMthktkwVq5KZohuO+8FiJ0
j04cSrtgeo5OadfXDgYGl0FS5PgyGngSr1orCrUNi/0yF2l+nJDRugWrh9RaGtjPsGIUkgBoyM7r
1Ouydu3jpz1v1DjDNi7aoI+2KsGeh/iLB9xlZtmzt+vF6D0ZUSKnE5WrHKEvty5nhC5wLdImxPOq
BIhxqkGYmFt/9GYOBSE2aahMmF65RRso+ZR7Uzuu2TfJ6sjPN4nTYvDMuImb0RkpQzt2HZ0CVJg+
o8pn4cKsii8Oyruf276uV+jwUXsEUQlQKh6Y8kX7JTa0YVLeTcbaIPO4bhX0no66y1d8kY1Dm7Go
N22a+ze96utj7zVwPVo/v6Iu4F9g+hY8UTFOfaZBLF6kvTgoapjd/dDO9iHv6t5GkysYdbZmlkBn
8L1e+V0XXHROUonNEhokTiVSyPvKs4fiHrZsumkpbmHX3LkuVn6e2pK+WJfVXCdgA0frcxLN0+cw
gnouO2VCnfTybRkU0e/AiuGve27/GJDu7y03sl6wD8o/YwA3I88yMXBA/j/DuQmuJ5r8e4lWEqoE
6hmAcn8rlTlH+CuifcU6WDArNlBDbC233LMftBXHjM7ZBD7gFH77amzs9reMYscmmDioNHWKXfaU
WPWTERTuQ4ZKZLl2qeofpKwsWmEgLXPHwdyL6j9Wx5J6UPvCBpWXw4YeOCymz5xo61Let25Xu94N
HgINUb7DOQdsUtvAfwYkgEl02dBroOFYI+EClGbejzZcDZj+tTn1yQFZvzJbUPeB/vMYpdPoffMq
5CIushrFaFzt3NbskRscPHdsCV45aBZ6WuAjstBKhbkBeGctpI2BOeNAl4vWxFJsnqhiroQ9eTtM
7cfgq0Asj6DSyLyYCuKYl5jehjwPnMLGmEWsndVcMFbAkUnjQVXNcKFZNMDY8eCZh0TWP8wGoZhu
Q0MToN62k+Ocozq0pHEOWkjGkQaRMweRoNnH+PCZzd3goBeW4iYwibZ9qoMxGrINjdiAcx+UoXTK
TllWd6redKMIBDJ40lFd86LyZUDSjW+R6bwea5eUbLWgvtEM2JhyKg7XVKz1k+Cka4YFTkgTtqq/
KTSnbYzcI5Q0ixVYeF9Ml0bfcWC+RBU0KsR6wivFH3Z/0Z57S32j+QeBOoQrS5MTmB7Ah7etwMrk
zJFNMvxmZrBIXrvetsg92k+tU8agPcdgqFBrLt3WRmO1LSAiabl6dmFceSb/MfvZ6Pr4vt52l7kt
nz49dFXEfWke0it6e1upN0NNilP/e15LzW0qz8CPEkEWJiK62Fi0fXzFtz15fUVo3IyG5g7T8n1v
oUTRMMBZO65+lOcrDmdUDareeD9xUE9cBQhuMCcDykea0aw8v4p/S6/hfyPzjGDxt1rC2ImT/r/2
P+rTc/mj+79vxJ//6+0fUTV+vbvNc//85g8ot+H3d6d+tPP9j04V/T8FkPUn/6f/+H9+/PyWT7P8
8Y+/fauBXulvi8nHf1VlgH37y5vS3//6e/oB/vG3Q/U9pXV//qrD93/87efnzyoOof93aBg+Mg3A
aAQnMoA2ZxEHEfwdvwUrDDQDWYulMe//0IH2TDwZqHsQ00Hg8E80kbVEtPi7LwCIsI4g4VkCsv6/
o+PwtqHP8cf1yc5YWG/nbhdNEaiEUEAW24Qe8vLHX57/X2gP/OvvpaP+9ntDOx0ECFV/C1SeJGpZ
5vm3xBbTX4CT/uzr3y25DHbDjAwgCkctO8f9CBg0/hRj4vD7x7evI8ofcIB/Dov93oYoLJc80ACX
bWh73XInrTIEUetkdCZMxKztletAgDsvqjfi3L/qNPzZw+ib+AVhpaUZMEWrxHbqAHisAtNB4aWe
RfD144d5GzX+eBgdv375fj9sTJmFMxrMgPWvLWt0qTGamSmu5qCvpr3hL4KcA4OW+48v+GcPpP/+
lwviHyQHkkGxHQoy8GOdqEitIQEl6fbjC7zFpv3xRJr69MsFAqjmZq8cbzvmnT8exexE9lrmnZ1c
eXmS2dcW1nzYHneY9ZCvcwprdviRD+3Fx9d/B9f64wbstzcgKebnXjd7W6zWB9JHO9j7jvW7zJ2G
TgpOTkO5UkjnXNECsPKtsuuatN6IA7v8C6jRn42x3it/GQJogeVQeCNDENje2mnr331vTP/i+f7s
y99FhZqVOgZz723JpfzPZj1rT06V3Xw8en/y7e8txQr8r0TntN42x1Pph1l39VVlYCP6Vww4RuBf
rN332zHASCqniedti94fntBdppIQLf5/FnkCvch+Gfe2GDMp7cbb9rWB7jFb7NCSetaoxv9no/Mu
GtChtIK5yIgGlHZxyhAC6fKmYSlt/rMLvAsHNvZNVd1JA3Pq2Re3XQol6AnbFOP3/+z79Wv/ZYQ6
cG/mOHnBfoEQtZ1jF71veloYu3/8/W/Trv+39oJ3iz+sc7dQ9hzta+xly93YWv/N2Zk114lDXfsX
UQVCSHDLGfAcO3HGGypJpxkESCDEoF//rtPfULE6bter21S3jiy0NWytvR61nDpYKTZQ9dc08/wZ
J8RBZwPhSQW8mGdD5quByeFSI4VCpxNo0OvmF2ou7WiUy1jGW58WMO2w8Fzb63c4T2fPfmPlBDIE
ECm4YklWkADAcdSf8PiuoijN+Yz0rtjeGKpXApo7mz1SGEqkXKUF7Nf2a2CNw3cZioHeOvW+1ryz
2cuygZpRWFYYPEtueL7f6FdmpXpjM3mteSeiDcQEHEZpDE75+AJzV+E90gRcvXFmf615J55RyjHs
sLtLC6oXGMd3ewoDQY1rpPX8ASee4ZiVoO4Po4/3MJhtqijBC8TUcrs+/vckeu0vuPz7bwHNyR5D
SI8cOR4Km0881fpxa6pxf6P/l4H4w3rNnXiGLm9NWlPxApXtY/ke124UBMajzUK8LdcZB0sOEshr
v7/FiWqOQokMdBVeKFT7NlezjbcsryGMDP3imTv78tbsI16cJ14IiETpte7JkuatodNbe/Nl1v9p
uJyQ3nFdD3vUkxZjuasJ9rMQyj/i8WJhN9WMV5rTVpF9+NL1afwNrJV1eGPkXjvzXO4vv0+Dbqvg
oAEqQiG7FLopUFDgD5pbARXaKZ1XEJ3gONTa5dDUTPVngcc2jjTGGssPCyqMjd8AuwpdcE8Dnoqg
LHoegHTerLxIOZJo/z0/ost3+sPwMmc1QKXl1ozI5sNC1U7yZKNygRSwtLa7Ukj+7u8qpA//VgFI
DlfUItP+sMH2YLiHT0fafkFxHtiX/92VV8KOOQtHOrQJFCRwIEVuWcfgDGS/1Abstt+izZxlo5ti
Fu1by4spUGsBBTP0ihVIl3/59d5ZNOC3wNIWtWlFpbb0a4Kt9EFfagb9WnfWjBGooRZl3lmRdLjJ
QEWCGk/Un0y7fmOWvRJlzFkndAPjGLJNaQFCJ0r9UjpN4Y9NRYi4mtShhGcVBE85QRq++ql6i6Sc
31/mrB+wq+owiSZWsBTs91zBaKvPdwNXPs9p5awf8CMVIwQl/ATz1ejE9qU6WpjAHL26fwFh/b5I
sDKDKmncLDCq1VxALg+GPbSMb6xBr4REcvlav+1ESIrVwYatAWarDUy35qg9lrskfpMqcUIftx4J
9Im0BcG9EYrE6PNQwfbZb2CcaI6YGlDnWNmi4vt8jxfhEGeBsYZu3K99J5wBu5pVPO22gEdedk2W
TRzLGG/Dfq070RwD5KBmgdbnEmqFNeY617DX9Ox7/PKzpgOxKRLL6PsM3wsRmwVvOJz6TfjECeUW
8m/ABLUtxqjpzhpPSwek+e35v0fmMr5/2C8SJ14HGHtbGwVrAQzQL1w7oeGgM6p2i3nlb5lFvjbt
nZCFohJ4HlGuBcrlp/fZLNtThMcLv+s4dUJ2hlUNXWHzWeCBhV0jyw1B5o6Hm/8en1f67lYKRTMY
7altTVHpjt42qBy/B9bFs+tOxGKjLgUEU3MxSlABDhB/4LUdbIb66Nd5J2jheoJ6MYs0jxqa7UbM
1XwHWXjnF1Quxx750WCJTDtDO4OK9g/xGqbdu2QCx8Zz7J2oFRGKoauFbDgSog5PqOTrnu3DGxP/
tQ/rBG3SBgIFVOVyGuEHksPcD9r1LDOeXXeCNlYthawuXTDywdcJol/YLm6l52d1YlYoEDQCzf5v
1yEFguk8tJmeXXejFe9uMM6IllO2ImlMLq1r74GJnWgFpk6VnUbrW5vVBxgEmByeVK1f32Nng0XZ
JkAWJETrlPwaG9qdq6byzGy58GEBXxNQ7dB4Zk0PIju0yLVgm9/Z4F+Vs3PMy24XyymZwTHZooXk
ESw1/Lao2Nle+1qRAXWH5jTAcC1f6waFCDbyHHUnTrWdZiXr1Zx6FL3nqD77Giz6f8cs///pstiJ
07BMpniHgOyECpbhqLfmuzZWe/acvNy5R51tLU7C5tQy0DwZNLW5uby8ei2/l8ev3497PG6DCs52
6DrKB+41nkceS151fk9UsROnG6xRB4qWC9TFoMbMopA6OQZzkGq/OUOcUCXQf/ZGVUux0x4yyACs
r0JBJ/zTa3Rc5/UIsJhJbj121lJ3N6ieiI4gDOx+h2G4xL8Ye5RsK7BXEgNDqPhb1JInOLc8+XXc
2VU3uFNBrhjMRVMHD1gev+L93DNX+I9R6G83hKxpoLkfOHAMaw1PtDp5lqKUnh/UidNB6GDKUmOK
oEH1Q9fyOxR7vlWE/Mp+Spw4xbPwqqAzCk5Dt/3V7NFnFE7c+g24E6UwzqrgnReAALhHkHRaFJCx
HHWxld/S+4+x52+DvlSJqQWd5uKir/1CZ6wDuW5s5HfSIE6gAgZFwg5YxaKXE8pPNv4DhKu33Edf
GfZ/fFZ/63uZNiNfmskA+T3th75X6Lp46+X1tcad7TQb4JOlgn4uQH3O7lNdRfewJlafvT5r5IQo
QWELym0bTMca+sy4X7/wtPH7pK7UxkIw3JYoTyimZLnUIG5fuzF99Ou3s5fSFabIkLWj361+hnHE
fUL1vV/TToTKtYQDZFyhAK0MIOBry7vGwl3Pr3EnQqMI/og2IMEJ/m/v+p1/BZrzTdvOP18j/0E4
/DYNgxrn9EliTLp6eJIQsUIN7NltZxelUJDFGxL4J9jHXU0AQdHEbwd1OXpqT2YmFe52rK/u4JVd
DFPp98zqYsmbbt5qY9Bp1X+0izm0/JPXR3RNhuEIDDNBgY9Ia4Fa7OwptcxvnQqdeDTjIjYQRedi
1230bIFdK1qDqhG/jju7Jko/4CfRZHOhA0gJQDUDXDj74te2E5GiazQsacLglICznQch+w67Wc+N
zTXhxcQeR9SfzEXdsC1HVX1wzDJU0fl13QnKVEPsT5MlOI3swySPKbLYfg07m2YNyxaKuuy5MCnE
HGusUTkwsme/xp2YXPHete9DqU9Rra7WDm/7Y9zOnjPF2S8nY0IRdGg87ZJHCNF/NnSfvEYFEKGX
x0JI1PZwTDN9mvr4EXSfn5tZfNt2dstobeA3s0VIG0MBemfSqr0ZQXz2GhX4Ib/sea3pAhM+g4mS
2AtDvf3YsdrrgAW93su2twyl35AMz8UW7zPKZ2ENj9pGnIAar6UFasGXP6CADS/xVjMXFVXfg3X5
jMeHjz5TMcroy6ZRxBVOLMa4GFMlx9HAWQ1m3NzrHAEWx8vWwZTjyEdv6Pi2PRoZ3mzL6BehkYs1
amFCSTmM3ItUxMCxLewEf1niOeJOhBpUrLDMLHMRqu6Jwk+6nWqvQwq80J0xATAFIOReFyDfkANA
48B20PZvr8/piqt2vChoSNoB2OzY10pvNw1PPvg17cTnBtt5kZJgKna4fEP3Dd+voW/9ZBgw6Xo5
KhLWDdkCrVCBJyR7HKx84LF+S2Nwmcz/ztLDMuNl4wZVSwI4BICEoLXpcm2m4DZYwv2938g44bkG
MVZFavBFl/0vlNw8bTr94de0E54zNh7UVkldCFa935S6ht+r3zx0hVQL9Pus7ehU2GWsTwvcO49B
N/z067ezfTaWwqB0E7oA7/Eg6I6at7eOnZdR/dPHdEJzDZAPXhSfirqHO2s+cdbej7D5z9eWmP3g
138nSBMxbIOQQE91Tfytq+nnQIlnr6ZdudQGxWPHOEqWCVn01QLL8zxaqN9TXcSdKK1InTRTTNBx
Gn0G1mjIaaA++fXcidF6Q2XLBFu0IiENXU82NijTHNKuFke/H3DiFI7yVWrSDlNyC56anjw3o99d
HPSsl0sAbKzgATij6XLPnuaweVfGzOsZKuJOjIIVU/bjsqNwqOxJEaRkfkKRaeOl9EUFwcuOg1GK
EtoGM7EMUcK4T2MBZz4/dRpKH1823sNKeN50DV74ogATW/gZrul+2eHI1ULBmtmYS1FdgeXxdtnJ
bZdsnjHkhGe2ghXbjtVU8LIacm7322wCrdRrFrpKpwyzJISp2VQALv0YR+MdisP8+u2ql6YGrxNs
DcZCs/RzE01PnRi9LnGRq1wqN9qLSrVTwTAyOawHViBv+tRvPXTVSHPcjkErM1BqOSzQABZG1XDm
dwR1pUgwXaz3IQnHomriHj41SFScTBgwz4FxwrNtM6jS2h1xA4v/Q2oYew8fauv5RZ3wXNqEobo8
HgsY1QOYqekDdlK/1/PIlSGZYEhlsklMFwmbTIG1dhewOUsBQPPK4cBL+OUCAC1wmFXbgLGH6T0/
DEieFWUJX66TXyw5gboLA1+OvlRFGmgxwnlN9X+bjKPI1at9V3AU9cCtrlmgiqne4YdRsRbFu3Vy
9mvd2Uw5nFzTEEjQwsAmEe7yELHHuP169t3ZTmHzGyELDwM1TTk80CLYWn8HwB62IH69d3ZTWLSy
CWhoVci6lUBA9R+3LvLb8xJ3OyVy7QOYfhXTkKqrXYf6vHayvvLruROyKK2Pd9WtqmhhUvY5lGV1
RXkKYye/5p2YjbFOJmTHZ82GctRnbuDKnCelZG/RGi/9/MMR1dUc4TEOvv9qwcjHer2epvRjPXZ+
ufnIlRxx0cOOb55Uwen8oan0E+zwP/gNjBOtFfAucddVYwEbtG+DXCPQPOhb2tpXBsUVGgFKwGFH
2qsCyPj0GzyNtyuDSm+/KeMKjUDM2WBgksgCkZrlDNKXPICZv98yRp1QnfYAb/QdWk+W3cDOX92I
4S0VE7+M7h9myz9Uzd+S/yOMaBKVElksTMCnCK/FLRYb3mxAT4EvKq56ta8fTK9BcdRxAEhPXY/J
M0rc+PiIQm09wRC9Z1cC75LyqhVw/s951yAZX21jejG/ou04fUR5fmAO4T4CXibrGu6PDAdLcoRL
bW1OXJnNHLsIWbIDwys16tvHIG0LwreaXpeyXfdDFCKb8CWAsnc/R3Gr+THmG9pcu2a252rMani1
dsSac08IrDf0AszrN7h+0vJxpixof+goGccCRqnZUsD+lYmjmm1yasMFTrcDJ5E4MHgdm6sqklUG
Z8oBdWHg3ZIPJIUZxkLYdK0aPdkilFm6w1e1WygMaOATC9uXlSKFDSMReqjgIyFxns3gSZFODVw7
etlM0e06lG123cXRTAuL0V5hqgTjUWuD/mEalpAeabgsNm/LqbQfQDeX3O8U4qq9+o0aJkwsC5bU
ElmfICdVnPktaG5BeEzLHQfJThU163+VFGZKvPHst7NWLniJ2TqCfiemLHTW3ZRJ5JccpOTl2SNZ
oEwB3kwVqB+GWVqQiTzrIuk5Js7JZgqrmAk82hUVaVs4yYx/wyDQ79Dn0jdblLcuAw9lAZCRekA1
WHMl47n3W8pcjVcN+rUZCNNFNQl6R3F+hfLfzF+91nhX4zX18B1c1CILkVbmE9xtLJL5MBTwG3ZX
5TUOcKOSNpMF7IphyErau9pWfpVmkSvyAl4rSmiqZLFL+CUdZbi2BawvG89bjivziga4CgcxZiQD
LGs7EQ3vWBgpJWI8+g3+ZW/8bamf+3Etg3qWBR6q/l4VvUkCuGD6te1EqjLrtIw7Bz8NztA0nzXf
ukOcteRvv/adcF2S0YKzS1TRjZlNcw5HW7yxg2rvp8WIXL3XqoYuCrcKB4QwormBP+GpaRrPA4Kr
94K1e9la2IkjGwEXayjK2EHB7KfwGhxX7LWGKJVO4CeEqtquu2HxksxwJ5uYn74fjrovJw487ioI
mSSWYdhl3tQDTBZxp939UsGu2otv/Wh7eGoWSGVt1zCRNwUPZ+436YlzDwF/x2TNZXdqm746wImo
grFg3/stOK7kK5oiuJjinlwEcD7+VUNt/sv2pvdTfkbEidiExENbtzCmThhfgmuRDdEhLNc1eePt
8JW6usgVfqG2tSwZiLGFhYnz9KxEs0hYsA9EHVctg2cUnD0EQda1R5ziRHaoMlxGzzU8u6Tn13cC
G0XBsKNrcf5c9xF+nwHsL+EHUQ+q87tGuwIxBrd/3FkuKxNMqkrYKFeoO9vHfQ79lj5XImZDA4Oo
hcDxG95sAoz7dqV5Kyjgh17h7crEmAY9Ac6NQ7EbAtmyNZ+h3v/p17YT2t3cA2Bh7FCA2KEPWxX/
befEt+POxaUabaS14H2Bs+0ZNrI3hGi/FICrEeuDIKxWOIgUM130QQQUTw2rfe83KE5+Ya67qYrW
Be7oZkphH0dgk5c0nltl5AT1yuH7A0LGUDTTFvyAiVr8cwqw3fj13dmIdUsHSYeoL3DWeuALfJvH
6g0vl0sH/3BVdHVicPYbKXwKh0JvpL6JYK6Xw8No9dvE/imK/e10sgoGnpOI+yIWqawAIEjHm5qb
ofYLU1cwBsdxGTP43hU8GeDYmKVXgsKBzGvUXcnYpIYKQM1mKDJar3cannYHPrfL03+3fpl3fxh4
VzeWrWKHUzP2987SEUd+0DuzUxdGMPyE0a4c/M5YroYs3Rn4jHEli9DEs8rrZIZTvAjCTPrtxaGz
F/dBo8clazA3E/LBzOH7CuDs/x6iV+Zm6IQsnCzmNATOBSW/SXJsJqTyrYGLtF/rTsgOmIyBgCrw
FPGpfL/AOvrDUCd+1UxR6IRs1wwRDHp1d1mD0yfVx0kxN6Bq+/WdvDy8KWQXwrIfOjyGIyshx/Qp
oFXjOTDOPdfATnQ38KOHQgAWTgcUH45fbZfJxbN9JycIQ5qyBPelK+zEfyB3dA/b7M8+4xK6ajIK
tBZmeN+haFWWMMzWZvkFgK/f4yYsB18Oe4Pr21CXl2FXaYmEo07hXQ77TL/OOzurJK2BByY6X1Y1
0k4RgcGt2Px2KNgdvux7xizfE438W7TOERy4G+gRDu0AO3Ov5AtAki9/IF3ApMLJtiuimu3HtArD
R4l6vvd+g+NE684A6w7WMThWEeAjN20YhQ+EqMS80ft/buT/Xo8BKXzZfUZjsjFmMHWYAWECBK7B
XDViAcwHFzFDzgnAxfo4JsAk3wU7bgV3MPEf+68EYLuzAWTpmtMAJqiZLQ3cFfZAiHc9sPfk0I8j
TD5tVZf2hyx30BYGdfEGNkm7/YzByLpdVDvf7E29nGNAStAEPDCA5+gbap/rCPUtT+LiU/E8NKkC
etdwOGaHPaxq6xDKz4dW1YE94r/WzX1MSrn89Bt0Z5mBrnEkl4LkE1xC24clE9kdAWLVb4MNM2eh
kYFIJLKjogB65Begp09ZVD369dxZY3DX3PuAraKILXS2HaHXROq3jDQuIfOHqeJK4gCu6yurN1GM
Cl4d15O23XrMdqgejituCBW4Q6yrvbJroes+Fo3gZVFACotABexEBRAzVnXVR69xckVy9V4a3BFj
USyS1gBv2c8zrFDfWOgvkf+ncXKWnCisGiMmIwrWmeYDVNWA/sDy9fvWRsEbmc3XfsJZdMIy4xVR
ozjpLQYVAozyaWzyZUKyHUQkVLS9cal+7ZM7yw/kCZVZWAfEfDMLcTbJBgPjFtbwDbBU5ABFt19W
CfjWl+tQVSN3Uk4dBm0gAYRu7DMWIs8NLHUCGhjACImAQRQRnuPmeD3PcfTGAv3al3CCmcfQclrU
4B5FNfL5Out0cpZwVd5PrFq60EtdEKZOXIODw8Eg4QFsOmAkiFr36ks2cr/S1tAV0uk9G5tmn9qC
82Q+Q3Od5iAV+11WQldItzRIRcYmqkEsTOlZLTugnFnjdY8DfePltAmZirqOd+UxWpobgBFyKpnf
mLuw2z0OO9iMo2lr6QlYQnAYidf9EKa0L3u9w3Wt0Zkoj6IhtzwJbkfml8WDufHLpiErxCCxpjyq
dh1vWq3nIkjiD17LpiuhKxMOIhZQV0cRVQALwWccxMWOnv1ad6I0zMRUJoBAFbzR6haq189jBZK9
X+NOnFaMV8FCDJinYD+dTTYPV+HY+UlRAfp+OepAd+E9pZ+aomnBblJ1ehfwSZ+8uu7K6DZYnBsd
y+w492AenQlZP6pJCL+kIhDdL/tey2weOzpkoNOMD6KTRTtJv03cldLt9bZVfYWDFNgtDXAcQ3iw
XfLGynuZ0X/YZl0l3QJ1vkWFH4JILzKHauygGByF/cbciVALkx5wLVSDqqUe5MNKAfRUTgPoL37t
O2Ga9cAockA5UGglLQGDtZxu5SZAQ/Nr39lODRvKgY9xduxXoAPEE1QAb/T8n9zen8advJwvlFmU
YgxVXUR7EC+3YdMnKDCqYBz6DKckWTTJhV8HBHGfnBiya+thnEWywI5Tsf08miwcT1ZFFfnec6AZ
ijKNG+6VgQ9dFd4WAPACqOvlujTN1XUTh6k5AVau/3c07f/nAhG6RPKhaWYGiio/AmzIsEDtrRkO
NXDp8U+vD+fq8KZZGLuUypyMrBXoE3Q9qox6ZZpD1/cLR7YkBi7InKKL79eajKjUptxLXw3vx5fz
QvGF6nJG44uBd3On6ZjLDoQVv3FxDtW0NqiGN4M5kTZSh1hEbY6MxA+/xp1olwJQ+DAu59NCADpO
gwAFXKCN+G09iRPrFbSmIQ3ASZZQ1uRSTNUDgPLzJ7++O5FOV6XiiI3zKcjw6kGFrU7NnngOjBPr
zbRGABV28wkeleRx6DcBQLblfscgV4Bnk3odZ7Po0zCw7gDnajjC0NLP9SRMnD25y4CzitNEnxq+
TWdg6eAvHgi/N/bQFeHFK4ltJ2Z9itcLb4rPzyiv3vwmu6vBM2Dcl/C306edA74jQgEUkPA8q7gS
vEQYFsQjRt32sGtZ5/3vcKr9aglDV4IXWNWPZRebU4XqmWO21vUB67Hf433oar8syiDKBlh6iOzI
D93HH/qa+JVX/4sFAnBgL6Wi5tSEU5hvipQnkGnFG/vxZSX5w6ZJnSgFE3okQsbpmZVdsjzWpm+A
OGekm850UtgFvRYDVwlWLnFJoxZ/RELS4LiQpDoMm/FTgoXUOUOruuTzzNB6VQ3NMYUM7JDJ/S+/
rjvhKlosB9AzAqW2KaB8gOA86r702/hcJVimAJbuk2Q6AZe5nEE5JgDdZNZv53OVYHsPrI2d1uk0
1xYkZC0+2qhN/D6pqwMDTZJaiVzPSaU10Lvd1h4gSfWT/YeuEAw0Nj7ztFSnoA+mQ2sVYMFq93Nu
Cl0ZWElpN0UtU6dmHuuDTfrukMIm/+g1Y2JnXwXyGCnnqUrPbTvYZxuq7VMbDm/51l9a+UPEun5f
ZbyukYFY+ZRMEepRLgcORaK3coSvte5srCDcIF29Z9mZBkidL8FP2Q3PfsPiRKmIwOgEP4Of4fNV
dvlioU6c601/8WveidOok7G04ZSdE9UPEOC2G6vvWNQNqV+sugowpVODU7zKzhnIg21GbrrQ8yTm
ir9gxDXOO0HTPcX2d9FDDH6CxNBVfgEG0ZQ1H7OzvVgfiTW6wGjT1e9A4Cq/2rCrZ7tLeoQL1xWo
g48h83MTDF3ZF85NOCb1F5o75A/tENzRoXnymir/knzBRqie4oEeASvto4IC6a2u67U3H/3adzbV
QUVj2xnJz1RGGyzUqaY3l1K9t/wELzeXPywBxAnSJhCKggLHzr0KNICby9I/aB4CP4c6VV5eV71d
6/vZlm9frv8PMepPP+qEL/CY5bC0Y4dr67YO2yHqmo6okxCIuu5cl5sAgFz2wNXkwF9ib9/afRr4
tewUsLJnXKxb0YPVJpb9GnTCoPwexytkd0MISasA93q365rjkKPGO8GiVN2DfbxG7HoLKB8FOMtd
FTR5GGdNDEbhzBUOQpLh0+Wgocrqu5pqwFpzKnjTX8dguBJ53HGh59VxH5d1Oog9brcPsJBblyZP
BBA/sPnem00PeZSZgNE822ENL64iBXZnnffIWc59jrqCzqCDmsvhoyI9LjItb9O/e9Xjnycz0gWE
egoLU4MREodlWUkDeq8Brg9n5FgP3yWSttzk2xSF0ZonKavqrwDei+xnXxmAflDIaeXU53D7avcv
F5HelbI9yK4DTKP0YV0bHYkjR+FkeQJQfiOngJSbPpQpZlp2WNi6J/2RLDYJb6N0Ydm5SYztURc2
yv0KlIDhwJla2H0bmgbE0iZe40PNGbDfW9qnx7SHAW6+jRUbB+g3W1lXxznDfZ8fkCHZKomejcPE
85QwjrqRpSlKynFsxFrCenODryVBSZ1SnOyAbQ/AeDf9QL6Nc8+OYCxv/Kdp7B6f1SQT8WAnkrJP
9Ug4f4jnMo7vbFmnpjp2FjUq9JytJoIjgmXcdPeo0EjxvVTTAFN/qEKbVeYcwtUYp7E+lFZc7Sze
1h9j2jeyOsgFyeBrjgqk7DnaOMwID91AQRKr0uBiA9mZblgDVLFYiLbgoMPNYk47vqWU1yRBIo1c
MzGk4OEykZ2ZqIeDZNvaT8im7IFeLifLRd+GRovTOmGNemCyMu3ztpFqSDEdJDHnNk6AZJVVTQlc
Yuu9O+JeU6dfU0AK5W22WVz86iQ025SvakYyP8/ShBOcoOY5juMDSIRx+xSJdGJnGKyI7XYga4Ss
djjDW83imXleKtRuhbtmM5ScQDLfh535QboANTPTwqn6wJM+So91qZP2B+4+aYeg6alcjrpNpH4Q
JqzYM+RZY39ud44yoUyGMrmxSUDEXVSvwv7VDJ00qJiZAkkfRgRtfRpUDc4pGK7t+LkO+jQkWN5E
xZKc9zRTD+E8i+gHbcsy3fOyyvqqWNdlSW7CqaHyCzjbe3KA532IavRqjaMM1s4J636W81oBPSpG
kf5IYjaqz6gut/UBr0vYu1DnIfd7qPp0iv9ZBvSnbKfFXvdE7fuzsGEUHVSNSPrZUkzzq0oQ+zBn
YXUOyZi279LJcHYK00bV70dRb/ZxRYEHCfASDd+A9HhxImbXep2H4W+Bl5v6tmUXyrGUbVcWI8mi
6daMGQfblcaUfE0ZodlfEcDhDyghD27wjGR/orSlB/E0qY4VDIKC49bYdL0BQ2KxVzAPir90WUOz
o+pQ6fjE97obHqKqbKLrVTZAagdj3W5X2T6FgJWzTYSfQ1aK8n09ZhX4xPscwBOxDTONIpqeAeS3
WNB973Vo5/A6Vkx1HwHuKOU7k2S8Poe1kPw4b+2CtXNN0qk+Qz8dTfdjtrCfHTwBwLNGynB9V2/h
hKWkltt6Yomcp+oIzjVbbkULg+NzWRmF8hqg26vnOtUZve4V0MT5XAYT+1HXWasO1aDF3ObpEJUh
QEc03q511+v5OK8kDI6zHkiUD51d1dd4ztCDYxJWEewMN/SiAed6ytst0IAMXyx5chjaWfEAEGxN
T4ma1m8k3FcGvFoFxuMBKAh2j+NS9atECPND29WkP7B+TeTnHfjcBAZHfQ/Lszy+UKiv1xlVss87
+HRTmdfjzDes91atAAQD2gwAdo6M96J/rmaJk09AcEzYEATcarL3HVq5fEg1m+mUZAwvnadhJX2S
o/ZzSIouizJxWpYq7sBZjebU3q6brpC12ICxyq7CcscZEZVsdX2tQVkLcjs1TfCBJWIix5oCYH/U
4RJlR8DZbftpCm3cXi2zXbPC9DIoj+NKyv0uBiznEZDTtvmAzBHZRd503Zyd4RpfzTeZwA3mYUdK
LD1T0WC/A4P7AnzuQdC+66uwFQdpp2g+UDWBGg5igy6bFdVzVkfv51D0KMYY6Dw/NlvIyZXEk3H7
IOF014z5slMAdOArngPAnUXXUZzp+V2ix2D4Tpot7e5YF2vMsaHuu/qvuEstZkIPyzZ9klXaLGf8
ZVt7SnpB9Ucmlrq80VXTxtcoomXdvQGQPsIxwoQdO4LLFJe/LKyS4Wmu6za50rKpKmibUYGFOZLC
R+mmbuddXam2j6EZJtAQh6DognqYL/M+kA/4zfTTEtXz9q2DaTxq0jNSS4CVYb9YHQKsT+VhK9X2
oSVsjq/STKHWJRkGiFX7ZUqDw67MDKTcJNcNBSQLjw54UEjrR3Q3Sd5t6141V8FAKF6OmlIE5rnv
rRxuIN2tLU5F4Iv/xK6hBwGP1DCMni4vNXF4iOuR23sbZrTXWIntXl6nLT49jGYZ6GZ3Kxbk8R3o
F3q6Bgg3m6+2mWXJZefeangCVBhGrfM5Q5SH8KurrKkOY7Pu+1OcbV2Wg5qWsjOnPda3XMRrO70L
5ygdv9tJK9rm3bxsyfVO43B7oJj99ZdWb0DQ4I+MZflOIB22vk8FBvHGknbajkNskvkK+3+gQNae
Sb+cVsv5WuHwNEuLjzlVy3lZRdB/5NE+948Lxmy5GVvIQt+1S1M3B9rWUn/ZFCfJ157wPe1zOISF
g8JIxV311wDP1PARrvU0+y4py8S3sRsFwf0KhojxoW9Jy696Pusd57c6TJnMx8Ds2Aq7DdsHTnuw
jGVBsvCjhkmD3KHR48EPuMrvFJhgLODX1ozimRvM75MIV8CLgbZGzrXnA/2cEOgiDvEOcPQBd1HK
QUSU3BSk4wlb8hig9fFB1WONkuMI9p1nlbUdAOq9WoMuZ6jA+t7Kcd7OSdTQ5V00hBP8d/HOmj2D
877W56UDKedxJHX8JdWgvBw1LZEKSJtgZg/7oEp+Dqd2Je/w/hQP74Fk1/Y2aodRYsGkiA3I4iFU
SwsBE9Xpvuy7TG2HlNLqcYfyJThsrOmX99quIwqiUfdK1gNsDEtx4ABbq3dCI8eU133Vjad4R11t
d0aJWnRKy3gYjlNYEnyJpu6ie2pAhobHt74cflJIK+vqkAGYTY69GcPofzj7siXJcSvLX5HVO9Uk
QBLEWEsPXHwLd481IzLjhZZLJAiuIMAF4NfPcbVmWsrpksbKKushMyI8fMFy77lnmdNms+6tTlq4
JqVbB9Xii4K4jb4KEw9n3c+ouLJK1F6G5PaFuQyn+5KyNabTG5lhe3AQ8apw3zPro0ynEPCqKXU0
RAi3xFPwH+ehn1iG5Ocxb1w19/vGYqt/iXy9LjvCmjZAMomG5VkQSprktAU9ODU02HYcl9E6pToq
a3OdQZ3ifdbFHWvPjSndfeJuAaib3ugdksUbv0iQYGNxjaLkQPZ6iGN/bRdPHJu4j6aXuS2D5anX
c5BhRjKSd9eW65KVaxUeUK4hNbOBimYA0p5qW1eHalIw1gihq8ZlS7Ntm7hKB4QhxfmkfXIQqAfe
1o7ROwErpS6NeT2arApILODZqkg6DGEdn5JVuB8h1D/1hWDrdPutNhu/jB7RD/4Ki1e0QHQ6izgh
G2qnINQPi6dA250sy2LIyC+Y50CsjfBSCjdyyJAvTifk07B6omhIHTdp19npbmlafi9WOOjnDZZx
Ftl5zUhVykMYhvw8x8KdRGDbdyeW+pnTVmfSjx/bSHefkBne81T4yoB2MrdNM6bWl3w1qUC163YO
UXXuEC9EvMaBVaepdgnPsZzjrNvmze56XUcnB/pi+Gn1EvYs2pXClp1MPfMOZceWtU1LrNwEMnlX
+T/kVCLRPYri2KWL7GwCKmewrC6XNz+AY+vsBtuURAdOIVl3HA1BHyPpUOciXgLvtAQh1NiQla7+
SVdBya/Gs2baLdD5+69b3JI44y5cprs5VJF4R+XajUU0EY8clFQyPNd2aRH2KvoFie+B0skrnVvl
3490pqqATYPrYUlg4uo4eAtvv3gVsoTrLHIykrlv6mpK50iiFOXTzJAt36JGWdOSepS2qYvcLL/b
JKLjebHDsn1DKNWKcqiakgiru8XeilRaQzBUF3DRKcleJ62sH22A3r8Y+pB2u4nh3MnR0Qh2HG/0
u2JkHaH3ENXU0R34szTIA24jfgwgm7I/JcjY3f1spkT5meNiqU5mNNSPUxiKJBiPbjVp3SNaY0bQ
BYOyud0Z0xqcC1XP1uCiOmzJ5wbN6vqliRp+DJG3jQa5W9mXwNDGe+8wYEWbbIcIiYsAoasMqwPF
UlrOC053o2ebL53QyVsMTf/0mqw42z8bM3JS5xEbPdxXZR95y3O8brUVqUcIo+k0lbrLeElbcjVb
Yt3PEHL/9oeWULMVSY3YwifXVpbDcCAa9AMynqPGFv0Cd9c9lx4ZHmLsMpyIPtVjguOpsgxgYdVD
1nyoqV+tB9pUjd/l4aZRAqRtHMcCNvAD+g9UfPWYuUXdahHEuEzrYz1pLdY9b0SjX1vjDctuqL2J
H43hc4RPbOOrzkfS2uW94RG0SHHVcPM+rc247JTwOy/jzRzcyVGUcTZiED6dXV2HAh8JkxADGqDs
mVbLiKJ0jGEn8zpvIU8gkB7L8yDIuF9LmzyNlLgJ1UG0beretW2bamSDphCFiZkiXyyph51bk8hl
AnGq83GjBg1axWeWmmkdPJVO87SaRxasrPq5INokKbbG96s8Xm/3aioMMiYOW9xF3xyC8mSd0sHj
5QlxzGEcZqbdag/1qPO9vd2wgve48QN2mnDY11/5Jqscd3xY3g/E6EJ64zZjpuqV3hH1LZ0yHzii
Sb1kGssM9kr0E10m8M+WtRLqyKvbjYF3awrg7joMMsONpLrXCBC+v6urqp9y5UVyLRYLIQOaPg/6
uo1Vgbwm9eqjYZauuYIHPh/bUsY9dmQ5nwYfQMeFEzGR41xO7XuCYmW99s1qTtPI+rbKE+dsFkU4
OADFiPIdthe1zEWHs1PWurlMk48CboMPyXpsWVJlanPIJYH6wz9Ipml7GSdq2osuZ3M3KzXUX4m2
SVMMSaNf0HTSovMoNCN4PnFydBtDIFlrw/U1ghnJhyaxj1xy2G9ILGLUGWm7sm5HkTo9ZyPK+yFL
MNhcEI2XWKC7ODdNNo7aZu2MjhGFjeI2g+LFiTSosHhH15A2UyDKgKILfxFyGXg/AV6ZvI13J7Yu
UfXZrsu4nbfQuvoTbD4Gcu5iOUuTTXRR8m5IQKOBhZq1OYLNhxnR0eE9QYRhvgzM1tCNl4jq7XHP
s8egomheS4PWKI0RfXfa6tKzoBeO7ZY3GDlGIi0niIi+lz2iOY6kQemcltDmJx/DBBACdxZqfkTz
WR8T523C8XbxEj5MzxhOEH1eIftu7/WKyMhrOMONJ0sSrdb7DrOjb+HWe7C5EdFUvVWDgLaomZRq
QZvqwpeO8EmmSGut0rVBpAQ6ZkTn4exb1Fsl0SMCkTO7xswuSHFG2FKmG5C7KG9YXFXtnVsZ2swU
cpzgHQV2T7MBjehy75TY1kdfjR77vJZjP9/Pi+TylFRcdLLo5rKRx0VUNqhw3pLoZ7OimnxvnFhR
YG9cwVS4GcbtE3DWDlyhBQ15Z1OLu1wfbG1W7GwyvhJa0R0g8eAOWnRcJEkER+i0X+OZfcJ+WNuC
V1MFo5Qk6O15Tea++bJ2aGBTrYGxXQKPxP0HcuN5kzdDqcmLR7ZuuTofXcm1HBCI9ZgAgCJ/a7vn
qzKU9j+j3nB2sIFo/SwM4St8xkUmcFkLG5E1L2NmE5UhUggsyWwLwBV4XmAC459iGNr4d1hYrDnN
MQ0VEs5821+4AhyVxoqusIVWlf7wIyqrK9nKHvSL0m/6A/y5PfIAeRiLhwxhN9sKmLt3aoeYulXv
QOhRXQbwOJq/9WtnPOTAbVNy9Fp0jZ/9thtRuseo7/JAc1VDc4c6s7vOgEmaDDTyycwpLCcCcufH
JEINHU1ef5AYJy/fVuK4wauKy2m/CpmsuY6UaoqW0mTMCYI3JqTB685VOxS9Lb8rQ7hMgWPW3lKQ
EAo15HUluT2VE/jHGejwgkc5BOe+gX102WFsh4nPIE7xYumGo3lS4QHn5ICh5IgrLAXcFDQpdHFb
nY9dP7e70M7B+MFk1LQeSqQgnChiPeHVgHD6roVspcEgYDLZ0uE6DDOv1XwfE0WcPTZBQpNXWON2
0/m25qzCC5dhHWZ1YOlwHzHZ2jcPr4Z7aRVMdJh3N9Ne1N1Lsi3hdb41CnelNzQWdwxogfDRcaUQ
964LDGoyPdPYX9CToTVnGSDlCEW5bzref5cORzYoTI51/oeeFm/czfDwRF2IbQ7YHKEcgz4ZPszJ
fVTVi8CNmNTbj6YC6Ppe1+vQ7EIR9t6Kd1fRHpGzsZaPIaoaXA2EszDaKRzt40elwmhN0glO2O66
snBOXgLAEBIpF4A5p28crpXNq/LmwXsYBHDtx+VWj0OY7ZKWZGwZYd8KdZDS7bHqAO9jkYSK7jRD
fRcXiIubxzsInUS0Zhug8gEFvdRMstyP4im5WxUA8zOKiCQ+N3MYmue+rRt9YoKuw9GbkT/9jqlL
6Wdxb2NoF4bOm9OWkdU7Dz5MeB692czys7chfi3jKAD6ws1doq/STODzd5HPlpetBXMrS3wDLFvS
toeThhbe9D2JjSpf6GqqjPSwca+X7eRtSCnW6JeGqj2uSlCXosyoAVYwO80HN/ScHjTAxHXfNvHm
vwI8iaKTbDDwyJTfYc5ZQDbp6+R2h29o4W/AgbcbNSFzRuOu9lLsuUusjAsxUongArDzAzBIx530
AsDacQ8k26UtkqSS1I1WRbmuWBQeJjvz7aBC6/k9nKvIOnNAFwKRUMPMg/ocBdqY18jAPPqDiXDu
zj4gQLZro2rmz+sKBDpvRVILiLDAu3mQfd/Gd6Vo++Z5TfDG3DmSNObkz0gOuSx4rgTBzW6LHuqZ
deJka82bT6hnZblk/hw7Oeb1kHRA50JYUUk/m7GZlZfB4iB2Kse4gyV814D1dHNqZV9g1OabIOMc
Pn9d0QHxNvORdavGGzuxWukHq/GmYTSElYDsZsK4e6Z426Eh4VHVbJ8AEpd2t2An7/i2sTN6hdi7
I17JMdmKfZh0kdu0IiF7v45jtW9qNkbnrR0gMA2IG6Yvq5w5tPnNDIeE3YQ8XlelwRpHDKMcAm6J
P5pkyWL0b+a9W8KEPAxQlxuyuzlaBmjdbIQM60RvfKkz3q1rk7tO34KzJhNfI12G/TGEYHE9jL2a
aS4Wp/ozMbDjABLkY6w0OM3mnQRWGaSeCQJvh1HMJPM2ERzVtRqNYmlMO0m/Woaw7LtyE7V9gvI8
nAAxVqXeftA+ouKbaga/PfoUiq6jD3BrvEAcraeXFs671aehj0J7DkLPuJ9ujGp1dk54BjiGJUmG
CgbgOGC0GRCyNAacpnEKL7PfmTWbHPIRjxpPoc7njZAmAwU4xmgwDG8swiXZcRA4r+2CANRP/toI
c9HTFvQnhnQv1AV4hSUo3XxyCMA2LKy/Ac3waF5HiacMPClRiGWmx2rvCmDvDcABHKS3bma91SPc
0wvNnOcFGpslGTVY4Sq6vYNcoSsXqa8jfm/Y0npQVUsmf8y3+/EHm6ESh2Q2Esdx4ChFfJx37TPV
mkzYeyLqxilViYF4FJ008nBY5Us/pyTywCKgYiyvpGLTusMxCsu3pe3l8jHVVtnzsLEuekMxEIc2
rcd6PjnHNvuWsE4t97i1BT0YlCtpB0+PMUXmibhhgsouuHMxp3lAcczZyVQgVF+BB3fQ9cLlfUMH
PzZoziPk84XR9BX6vDFJoZ8ga2Fj1QCc0GP1hGlwIPJlQfbsUw0CF+5FRAnAoo4vSclfmYJAUWW9
D9h+2felHocplZA1hemQYFxKM4z49PyBflkAo0Jf6k9f0ZRt0kvjCQPjOo1wyk6AStoBpPYUXtxq
FTsLFRwyUHobxtUXCEndrNN5RVbHuO/Qcsg6W0fYJK8n9MM2CnJNK0ys8z9GDPiFoxK7sO+G3rSF
zz/X4Uu8/DEm76/uJVFLF2DDeFwqnxK0PjL6g3z94BcRxgBrOF5Kxna4rHx0rHzxLwZn5r/L4f4d
dxz/15Ar9N1kAv0F5beHXTBWg5zuutUbYLhmtEJ3S5YaHuSMj+TBGuBEGbJDPT8bPIvW419/LDeu
9v9AbfjV6EQAD7bS02w3IDqxzZFvby9gKo0ZqibMOgD8J/9G1vw7zI3gF0K3Ho0zIaXxDurjkT1P
bijnXAlUm5CqoiHLfGjNW9SG1vX/RpL5O4yuX61QapBRcKaTaBcnCACY4HFRjAC2/s0L+r1H/4Xq
ohAfZljFI4ypu2+NDl7XRJX/hpv6e4/9C80FxfLYKVFGO4eMgbTS7ijnlv7BB/+FzjIFwdQPcxzt
AHgVmNrItAwAc/zrBfV7z/yXfV7aRU4Rl/FO+J7BzbqUaL9xB/+hR//VCIU0ioKKgPcFDRuMQCeO
SLtteP7XD/47K/RXH5RYB92qbI3lUjFOfphedmvmx44gxCQhnUrVDOrnAYqKSP2hLDDoALEt/8GV
pkrEymAQEe2QvRi9haM21zoASPOvX9Df9tb/sLt/dURhtaPx4kS46xJeAe7ivVuB5OK/DxdM8WuI
+hf/0odBH++lql/qTb4EWGnRoTRyrtAxiKpAFNwPu1DkxKYTQ2H0X8/uP77b/yU+hof/eh7mr/+J
v38flNNSVNMvf/3ry9Dhz3/efub/fs8//8Rf9x/D9Wv3YX79pn/6GTzu339v/nX6+k9/KVAdT+5x
/tDu6cPM7fS3x8czvH3n/+8X//Txt0d5cerjL799B7Q73R4NNkT9b3//0vHHX34jNxb8f/zj4//9
i7cX8Jff0lk3sv/6p91XM/w/P/bx1Ux4hD+HfsJjnmBUBbYfv31y68ftK1705yigBI4fyHnilPk3
n6QeIYvVX34Loj9DpY3mOqYUtTia9t/+ZIb59iX+5zCAfM33IdvH5c+hyv0/z++fPqH//sT+1M/d
wyD7yeCB2d+I5f+9pBjFg0FBhf85Gn7QiG/7/x9WbttUXTCPaBrXoc2CCbDZlXacfkwe6GNLa9AL
bz1maj2PUV005Esv6t24VAePx35GOssRqu2CAg1TwVld5qtXzeACoSEMFGd3oEWBV9A2hSYu3MWO
y4NqN1DSsJxBwNA+qBX1gNnTJ61hWLHCHqYllSzahI2H2fD4bjD1M8wo9qAlLCovRXkvB6uziceY
O2KihPb9ojwyFkmAKjVZwjkbuOcBwpQtYFI9PekBhALlykfn3Bs69bz2WAZ4FGz1ct3FQSneuCx7
NJP92cFrJO/Ax8nXLSafO8zw9yCyqYyMocw3Qy04J4ArS9986uCsf79OhMKtF8gAi7ufHfTqRTmu
BjTSevsZefKdJCBPkS1oczM09ZFIaooOv/S+RibXXZ+szSPSGoNjV1GdoeFdPknWgdIxlzY4Qazi
b0UQRdFTKIC0jyJ6VHLNnYrfb7DGD1u3bEJla7s17wPlP8KcfRH5iCHtOSFQ5+O3hhsw3I1eOPP7
oVhFjVO9K5OfYxVERVXRucG4iCX6VsiLL0NiwEqgaK8eQEJib+0I7SHg2c09DGPbXSl2RYXxv3Jp
JBg9mihZxwezAQqTmv1ENIUMgX82SEgg0+qODmSePYoBdKYA6mFDAudSBuIUrGKSOEPHh4KVAvXL
6FwDlF7hJ/2Z1GFivxkjyhzmo/493I5MmE1LS4KX0Rf+ddHssY+9sOiQYAaX6BaCodSrMVufhPXw
3o3NeZCbLoaa9hirtrY7WdLG9wvHp1E1UhXo7rb7UqtrSPyuSkfa22ubUJp6sAE/YRL1ytYebnSS
hP1+CMLDMoB+nGyl2wkQA0EVyQdg29lkN/kGXwiRg0PB0xrUTuVH+3GLaF4ipSzh5XbvdFyd3EYK
gW+h4lH5oUu7ub+Wa3gOG/9cNwzTwQV8HveZjfVFbB34fvKun0mSsyQuRCWKuWvQugmb0t47VC7I
K4CBKmHZVulIp7A/vTDW3NOF7dtuyRLI4G1nXlgtssgn7d76BHzOxV6tkNkUHyf6tAzPI4Jb4B2Q
CfK9oVthHdy1W/+zj6rxaW7m+xJ3vw3HPY6jeYdmIsXI/a69UflceRG0z+3Q2hQ3RqpqUkw9MGCY
rx6krMtD62O2oEd8qh6/S6Tqj/ioQCmwd+2NBBAzsl+aKMhm6zAaj+mxlpU5LWG0PUQVfi9sLW0K
cxSGgWCrnrFtzkH94AR0vf67bGBaD9SFbtHeJTIDAeFIuw1mN/0RIXf3JAEzpGGZ09sdBsN5JX+C
h3tgwK2Phkr7adU0ToMO/MN63IcDgx1bqQuQzT/B90BmjekinHPmvfRJcK5q9M3QEf+Ee+pDW6Nj
3mogorM/flbj+gNoR1mANM2O4NXcWQv+qG2v/Wi+YvSxDzy7HWCN8c31jRWXditpjgZ/3ru6L9vH
ofHRmYOjCHYwhmUrQkyY7wD4JQRGbnbKhhosoqPpN013tQI1r16a6s50wBZTYKZafBIcKbjM4/A4
b0AEaXLPd4Uz7bNoqg/p+d96h7cKNVzzCG51ti1NocplK/o49NKazd5T6Erzg276yff88gmJGJKk
gnhXcCEGWpQtBz1j8flyiUrX5ER5GlyCgaF+m9ujECp45QFEqUNnhs/e0C8ZCXVZeP3Gn/q6Nrfh
zva10YZfQip3oiQT3O8IrJ0V1AjJgFgMKP0vMfGfgab0WSSTzyCDgnPc1va48gUQ4+KfMbKVp4oq
fkpEMmchAYRSEpekAK+LWiWZUd0L0t8e2nGBe4tqMr1N7Xks+/q+xJSt9qpPzGFnDP70NnYD+GZf
5UCzqBLPTGL0xQb/I5FgYMblqTfDYZEwN5kkbhUa2zuxjFD0NOP3ICCXpJm/dxZjpdKEQ9YMzaMO
gu+jp9vMCcyT50AeOht42cpIoeKm4Np1KXjmQQrnC4UwwNoWkCPKzKuAsIFDlIAAE3c4CkGCAagM
BGZT38vAb3bt1J+sz+sf4Bck+2jof3A9nFa4UuyYaLIuCjPVIYa296sCDICr6+T9OPpVWmvHsqXH
5AiMlnJUuWoWlIqvgX3dNuAHNBsRqFjh3db9mt4WHWjib3xZz8gYwnQorItptofI+yI9uJc2TKSw
pnrDuGpfe19AxDvM43phoX0R3qrTHjTrHKsExnoWYArbz37/qNsFSgJ73ESM7QDCQsiWBzGpeyrm
O6ngZi/r/htjoB1i/nchm3+cQSJbIXBwfXvhY/ipHKvPZQg6xDKfGiziocJEd6rv+phncx8sQJL8
91JX17hTx9BtYEddNja/SeediEdfPB5iCqa9K+P9x7Y8j2j6dsFSglqqJMhhLvwZl1FBoS4ryVcA
7HlSewCrhMhKGz2DYfPZmZ8g5Bww9b/EQGW47nES++AZtsFBlTpOMU4BKgugZq4eOAnDLKlaMPOc
j21O0oWBtZEk1aWidyst66Jrv8MY/AgvwoIYlddKZRjVbXjL1x237xLgOcXHnlY2ooUjwYWXy36E
qekRqPmxTTBWgSVdDXtKv27TyrxVVtxR9+bWap90AIqsy6C3b8G5XdXJxxw0lWJ5WkZ+WDb7uFRL
D8SxL+aS/8CmzStD92VrgOSx0h2jEZQ/uXo/4pu0BHoqvGEZlkYGesJx6EBT2xLEKTsA9B7GqC+R
p7/qyt/T2ss3HBvCBxJdTfpa+nMKzPuJgPjAKGaX3nh0wGlZxzPE+OTBSGU2+EFG6gYJ5Axzy7b7
0piPpI2vtjefSeB28+gOYRNBGrXlYFe2oMQPIIzs16k+CrYAQ9/8Dlx+zIo0sKTn0Y9z0BJyTL5x
VIVnFpKz83mf+oF4nNkMThH1YOHwBUbMeRe3w4EuHbuzxqvxQrk7Td0PfJRHoKD7cuhyO3cXbK3U
mjpfmvAUm/KmLmuuevQxMFjZY7yAYc9mWLSCdHhRwO9uKGhhKvIkVGnxSZinEYXGMi0PHniFmw1y
yLSPeqv8lN/GaavZBzYCXQHEAmqeLSDQfJjWHnuiU7npxzkPQ7scNhN+5nD3f1kgCyhA1Od3AGfj
NF4wah+sF704Kj8Hwwvf7HVS9HkYbB4BWZ+96bFKxruYkDMQ1XQ1BBUnGN2hBl8A0GwsxkdQ9p4w
bTpYIt9XP3mY5m7nwaZt9fJq8/cY+oFqO+RtaM6QyryATb7sNn/6cTvQof669fPDsm8j3mV6+jT2
5OgDfL7VprtGMZ76uLV5VRY6CdM17nK2TDvm3kCzTJkftjvM3Oa9SU7t0IMOJQ/LXFUFokaCwkUR
lrpK8ggItcfJd6G/9ZWTe5TqFZZSCCoCmV972n0JXPIOykp5ilhbJFC6EQ+pDYhZeANpsJA8PgaY
xaZ9gzsD58KygdEYRAQ3h2yiFDDu1ylasnlprxTTMVQnGetlhkTUAurFnWni1HaXjpbXUFxLiRwa
FCThfdsg1LT3juAWf8EkAzczSLugJ3rKf6ei3TV+jZ4H03qxgcg5FBHsoBQm/Ono692AQdBUEtAF
WPt1jOm+tq5IJD6QyHth63bsJUj0sdyjbT1YOueCcCyeVWWdIvu+98o9bHYzkFmKsY3iAuT5Er7H
Kh3D8omN73WXwG4lAU1gC59o0tEiQnoKmAPJrgQxCYZAGTL8gmPtA+Zh7IwGb1eC3CBBssjAmXwd
lymXjh2k5dfIjXDhbr/xAMYIwVdMEx5cyL4F4nsL0HmPWXmQjvVpDt7oQL5GGLPOPX2Ruql23cZw
azMoAcDmR2FpxnToR/pelUH5JREjLtI+QZRbitE1DD3RSEpwlzCj1s/asvK1gg/n7d+EuxiM4XaT
VKgh4mk4TrPAhXmjLZMQ9RVGCxuOifiOhs03ODV9XnE+p3DgDVLh3ZZkvBTgcT8QR791lkmw5Mdn
CG52w7BuJzAC3whA/jUK9VvtNz/q211aNmfP626c7b3e5GMEf/CCKAlijv8DA4QTaFyg9/Uxpkos
R0LLjzFcM4clxG1yITG5tmFYmBasV24GlvrI58DNXyzCAytSm4caybIFCbzmArJMfVVccyRXRQTV
KcbgsljaGlPFtK47fUWn6+0WTD6PcAWJntuJGOBPffV5ilnzXnpblYLKDfeHkBhQ3FHWT8rb3j0B
6jAELV4B7URyWTaPH6DdGYYsIGoxKSRr8W5qN+9MSQIbQurNPmZikKQNedBt4c9FVQq8s7pfr01N
53sRaa/Joi1JsKGGMca8wsxihJpAVzIP5nIdCiOJCs4D6tx13PegnA/8UA92hnBlakT02vldrLMk
WpCX6CnnXcpYwPLJ8i4V/baAEFmj7thQgj+odYEKz+HIzaq5lFcOKRiab3BwJw1C+2KWHpPEtgpO
CdGbyKYWQDWIp43EmGkIgxxvVrCkoMWLoVgAfwDiQGHxNuMcvYnqCFrRsPXiAywuYBruRAkWfbuZ
ugGtswfXJhChc3nVhvFubVBsrAEObxSp0wE+Kiq8YrrfEmgHY3ncjFclqRFOHDB903fwxecA0HAT
GBp7PUqyYesQHiSwoqFhqG9TnYFdy8l4mYy5h08QXzzMqH5hQVj1l1lsePFz0qhHQEitS4rVwBX8
Pgm8KN7pxmzbSxRKifkn5tvoIDmvYCQWyGM3ol3LwVdzr2M/gHkTh9hLunG3shMGnHENSuyd2JBX
UjBWshHcac684HuCa9k/IjGlVls6sEg39FCDWDdidBqMAchMC+1FkIPwuiKYoed9e65X61tUu8GG
mXS9BQv6a5Cp9LV10wie2QZFwHM9R23wgQauYh8SACaS90wfnqqojO3nTm7reZrC7eAH0OehBrNr
ZnUiD2Qb4uAJWca6zHASgM0BQQdOJmlHt++nm9wpmhCoBHJeC6BixGmC80z1yaWOkwQD6YnMUb5Y
W8MxBv+EkgC0JliJw34JIhxQli/QJkFrxhtv09nSNNG3IaIh/B4mEGBPpe3h6Yyg0/KoI1qVGR3t
Eu07UaLWc2C5Bukw++xegROr8hhawqfYtPSjVxzyNkLJowusATcMFUrLmwgMa1Xtbe/MSfnL8AVC
kJuSsYng/7r6yF7IZo6sJFwmjhR9pPpp35NtfKpkrU5LXYpHSNVKEP3GLZZpbIXexdKSY+9ak0Vj
JT/LtjZ3iwUhdja+LkJ/ZSBO4hhY0ngr0T80IviY4pIfo6Xhz+CHJ0+jTIbL/2buTJbcVrIt+0V4
5nD0U4A9g0EyOik0gUUjoe87B77+LSrTylJSlq7VrCbX7kASIwjA4X7O2uvQoLWuyCrII2XlpB+A
xEgRAVB6X/opta5NSU6UY3eaTUHOjK/bPJFuprAxp/PBLmjCcvWnlIII5qoL5ycrUFqa7js9KmiU
OdVtpF3mmBvlCPeLsuL+B4gG9/oUCkQVRlw+lo5hnMukhdXIGM9amGA1rCQJtCXnlIw9RKHXxd5e
ZlY6RZqRpmkeyceM5fKrx/H5kCLoegz7lv2IOXUepayRapvFZvwe7aD3FTyOt3eRgOGuGC0SvQFg
xFv0m8sax5/+kTm5mfv9qBcvaTZblBkjzfAR5Fb3i6G33/WoPHMf5T429PSHRsKHG3VamF4kgQ9G
6kyNTecquRc5zdw1MUhOumlUDw+4fsn8GF1kvhpVF7aguq7t3vW1a38BPWc3A4Xmg4WPOqUfnePb
Ykqa6dXAOAy/saBUVyWI4TM11wkiZhLjTqfU72fE2ZfYPDNdiuUqN8xtjYPJ8Y0B/Gqgz7qjDGfs
LRVZl1Z3Qw5rRkXg+FvcPkxtlJLKNcQdlc+Z8ZKPzmgkh4an8GDYi7FJnL6yoMkrts+annzXs4Ut
jtLD+YBzJbowH9l8nIySA4IJECvLpHsiWMTBlxJ0t4kwnZ7ygWaGE9UPy23uNgPXQh4uwz0Sgsl3
fN/9lficYNvRlutJPRkZFQJJiWGX00T1zb7SoLGtjhgYJUmuhVDHzMAS39Co2uRABEFjkEmG1xTB
aIVUVPv7gUC5yHmdWumWxypfiTb72szWYyvYCTObRXlHVZDnMfNtl5u+xtbGYZ5dQRwAOoVNRci2
g/iyCJcBHLELyVWnpDbNSnJzlri1HQrOetWOJ5N8/sFsZ4vDT2Z82kWvfUkjgxC5qCb7JctZnQx9
PcoLfEfy1e7S4wxR8a6WIj6RmjZ+TGwcUn82xXhsapl9hQCYv+emkb/Cy5kH0ucruM923ZZhRh47
nJ12N8Zu7e37XOtS9oSMB99yfxbxnjS1/Jo7Zfpp9FZ8zrLF+DAXu0Fn7mjJ2snM/FnYhv5qV+Rf
jU4YUTClnfYWwQcNK0dT+zjOhicdmISIpOaBiMpouU5OH1J2F739nrYmczuIvm/4Q9vBmsROwCd8
kkR17mJ2SPp6ktn41vYm5Ympb85GmRc7F6Rymyyaw5nLWbalJnzNYDa9oj40hMd5xkqd97EMxljF
X+cW1cEUFzLwmD4WFNX5llpchXVi39IjcLhR4u1RlW7oUR8asUQkytitpd7tkVRJv4mX5jRCWFJ7
BuiIYPQoa6WBa0SIkHMiuGNEjXcZPPtlWgjwlcaullr82TtWiv+0O9Jlz9bhMPS7KqTjTWzRXBEs
vXM8KvaR5T0WWsdhtu/GHXkv8KaIGDYFUUgx6edV+EzsNt3app3eVXpxkyH19tqu5uXidNUrVP73
dFSrlHwdXHzKIassDwOl+ECSrbi5QQ9jX7xoubY2wsZ4c5j1sq5juHU0EP7QDNvILcN97aYUYib7
Wbe58endOuehTKm0aEW7oaYFjdezpXOZr0iBtz3btfXISGCGl4qlrlhXw3fplkeaEavJ6m+DDLVX
zNTLrlKK2Y/cxl49tgFZcr8fDGftjp8pLGHJQWtXlx0saz9eQ6L4PmNGSDXmhbOGgf2iyBjwHFv3
FG3SF7af2bayxhHwT9uGCeSTirqMf2Z+cGGc6AttojyuNuPoVWuT/DQT7EZrT4RO33sUe+FM2/EV
6WjB1rqlWGFE2iW3vlqoEmFuiAAV/Xq+HW4g38iie4RmovQ4zEa06xdwVZJ2C9rzlsyWYjL1Kstd
9r+mPButTZk4Yep9xrNUuRDtVrmyKdS504cLqEvBQwC7qXrPOKbRn6kbTk6mPyATWQPKFmsZjWqt
6Q3Qe/RtdquZKhv5Hmvov5gZpfMG6204SXppsJ4X7UYp5+zDgl6zM4Y3OTyBOhFk1e9yk9ojDG57
nSbumCxX97QUetY6O93kRJjuijarH71QnGD49P2gFU+dPt/JSH0q5Ryaujm6UHlpnb54P0t9U//I
Dl4wb7LIrzUI5WdE4U6mcXvfja72LYWbPNsigyFVLXMueVcxszLPjy5jP9l88MtMQ7VcbZm9kwhC
38mTFtNdXHmMgPbdjpTq0EX3RRs/mxTxCSkU1O+ZO19DFgryZV12pUW4K1xnF8dpHoyu4u00sf0y
il1GvKLThjNBNoxV6dd+XJzr3MCKwSFe066x3io1ug+WJ/OFThO3rcpEfvT6iG2FkuYTEYohyHPy
u9Ni+q1dlRvDoI5Z0GXZjn0OPOwYB0kRL4Cwvu/CbniBIo/PodZtLNknD3q5UHLrXRUMtTJ9fZwX
oibuW9PQVgwIacrTNOlUdbox3IvKpCCmr/pcfJuXRt+VeuS7iScpBE7byYj0TTUYTwNLyUpFqj0M
ZdG/K5wFbEYz5B9D+WAkUSDK5c7V7Qf4w3dpRMwxX7YuRUCu6MHoRxjhx6ykaxORfO4nuZ9D7Rhl
iOhL9ude9Y0RrEFSjkeY0p6NeNuvzLoiJbFQTiQ0QGmdhd3Lmdna1eLDGEuS/Pw2eHU/dcN4wHx7
rIzknGOdn9NE+ZT47S2nJeJwsSAIKvMX8L/9GEvjeSi8A1TcnqhJ7g/Fz7IgD4KKZfdC6qL7ogpt
nTV0Xdy4q4N2muVGjxfr6LTNaxrFR7NKaRbQ4V6QmKph4+DuWPNeTgIhpq9O53zpiuqR42z+zK9T
+AC0TVC70L+5z9Qs1KtRvRrS6M6wDlNcH1MKSBcSyMlmmK1zmnzKfEoTOF/qMs08bpCUB4oD4Wsy
SvXetso6j8Dvn0k0Dfa6Sw21Umq4VdLRNYSBxiMIp6dRJPUtx/SuRRkStshc5b1EHEG0Ix1y7Uzu
tnytIst6E7eaG1FcUv5MreR5IprWagH7NqR60pO4i4ubVUSWc88WpsyB9kehby05UXUOu/EsOZ6s
3DoWJ922s2XVOjSkzFwsH07MFoN6TPGdzWhEHzEdg97JGfzo5noUHSOCDbTJwu+ClEzHPoghu9NW
sjED2LfTVwM8cDqFpjFT3OxS+E3+vB7kVT//C+j5N4zxC2LwfwCP3yGQU/KBhqT60f+OePxChZzr
7+Vj337/3p/e6t//5P+HMIgHGfF/Z0G239virZz/EwO5/YV/USA3ngPCw/MIJ5D9dW8quH9RINb/
ELdh2LMNiHE7Rwn+zr8hEIu/BJlhsx6a9M30GyP1bwjEdP5HOpbjOoZlWDp/3/p/gUB+xaQATwQ3
lk4uls2A5XKQ/ZUAWUBWa6NfkiCEpKDI0tnlFNGDCEW6SkgntCcy/OpDpxL/D8Tdjbz8D/bk9sl8
K9IV1i39inXk1092pi5LtYhSeNcVRUiSUYh3aPQQ041Rz2C0k+31+8Hts+9QvETM/uMK/ftW/YV+
uTFsv36+IW0TEY0nHdsTv4/b7M2u7mryXwGYTSWoLrG/pifdVVvocu+Zgnj+3ZQYGVZatuhB0td6
te07YW7//oP8Cm3eroBhm8KUjHuxTMP+XYZVTzXHxdumPStCc3xyw5kSdxam2qknEzkQSrPU5e8f
+ass8+dHMqkayYvg9+eO/A2KHUWVN82spSz+rMmCxOhXk1XiMMQKQ9XfP+vPG8xwpLRMOl5CN1gs
f73MuLYIC9wMHj1TTdAgkbzI9qgcqO31iaa2rUpEfe8snXj/+wf/t1/StG2+X8v2OFz+hqp2pY3y
q0Y0qgFf2/e2SsP0YCgCRSTC2G3+/dP+y6/Jc8zzA2XFx/1ugEa5YaAjNoogU7Z1HFOVraNRF4Q7
0s+i1b39zcP5D8NDbl/db3cw9JjUbRO5kgkX9utXS3J8sHOjKQKIE/Fu6RUXL2W9+IeP+fNBNYWw
DOm5Ls+J+cfdMifFoDK62lmeW1AH3WdqDv2wgfnxKU5keHkW3Cb5VJb/sET8eQlN4bB2Wo7Nj207
vzGupdFJajgMCZ5wYnE4zOKOVPWwfAKlFf9k6vw5mvDXr5MLx8dYlsnaS43j16+TamdWNlJWAcB2
+uKMhR0FhS6Gra4nQ7dWtW1m7PI4DPvpYGgzit++d4OZCfPrhmQHW+q4nJp/uLH+/A4cIVklpc5C
4crf8efMFVGFQ4DpTjFGpyNj2ujj9F42nZIk9v5hLfpvH2ZQMGVhMImc/f5hCzkDusg5a2LN/Nie
/vTWonARcyxCffT3J+bPu/f2ciMl6bIy0EDnDfef7KHNakdOfIB3If5D33ji7sXMRNz275/z5+3r
6KzylFp1rqr4nXHsQ10BSEaE0KdyPOGTxDjBdFxaxjfJn2150QfofvFUhBpt6b9/9p9ru6Nz+5ou
LRRWeeu3NajHDtOrmt8xdiRvtxtG50sKtVFgy1RmJw4FvHr+/pn/5Xt1pEkPjfXI/fOhaXQ3YkgB
GEksF3XRljx/YeV1V3//lD/WO1uYcK28tVgbJP/769UbnHRJF35jiA9du7hoJ05h45qHLBnQE5FH
fdR5eP/BXKob/Ku/PKIsQA68G3isvH3q7fv+D161arVRIyoy0JH0YtKqRuTu8oIcaNbFQGdavszI
ljIaV2vgeG6oObcjNHBFuUNTtXi0Nx0aGBms4fIPl/rns/HLz8aFtj3HNlxDmn/uZwx8WWSrNMq0
OIm2rhTpuE1tixKQLomnOaWTUkAq40tYRF4wp2BqHTlRHuMl+56QDxkxmVhNtXYNpqn8/Wr9fP38
9sO5Lqp9KW9rHBWmX7+48eZyS6Hjgl5P3S/kV4tvC3Ay1ac5T64LelJxSjgORgH7RLaBOvYIuQZZ
dPySDeIXCxpyJwcHTRG+DXmgRzRNaxMtXbTqiNLPq3qpWZLpW9hq3abD2PiDN2HB4DLaCmK1zD6r
lpspGKkELptZuYS6phIDHv4mkw2giR6ZI2GkxGmyic+PBcFvOH07TTeKQu+0qaXLn5Mzadm1pEBx
iGZvoFZ4e7ZakUaIhGPFD+EN/YNq9eRC2bvcyCKhDo6AK/9wdBw3gkIKumRV4Acy+U5CP9FGdamy
hWZzrKhDy8hsSn+EihxW/VK42Wtqp+o+EeQe13+/ML8vTqzq7OM9h4ujezr//fW6qDxTcTESU9VI
7m0KaMZ8jYzW/qdk0O1t8euzA//Avy8dtvueoVsYln79qFQBQ3stDUlpJnb8pknNa31dzfg5pWCk
t7+0WLrGUk/Wi0hrWLneuISkcqGdw1tnuG+NOxpM1r3N2JYSP40XX1CrbKDI7wCGSXNLTq7+NBHI
5p0WUt4vlmZl8ODF67hY+mApmUYpJ4bJkEVc2s3UJ98WOYJrF0tYk/ZM7HVVE/1PVC3epo6Sn2rS
r5TqI07UlLofkVSV4MkuxB+1EYGFqJZkr+Gm0pXdNNfbkphsmio0d2Ho1Jdmke54R0c0pXpQ2e02
7UWo/N4lRO9TZDYOrAfOii58q/zQcUqYgSSbxDqcXOc6EQ860UwOJCFOezPERDlXoac19RaFrb2N
41ltTJqila9jUPxiRMm+NmtjeeOi64GJcE2umljl3RZbjmkSc5lI/FMIGJ+EDg1DL6GjHAP9O/QM
ZdTHGsC256eY10iw6EKD0moHgZ+NnGbeXWmM1TQ/nexRMlDjO0rAjsZKDM1Go8cixxvVqWIidXQe
vLoxgKHctvZF13k/2lpnRGTNCI6v4ViCtFT64sJ3GMiXUHwYg986argQJG6uujXme2rVyV3ZhNZB
6+kXt54L/quMI1++uC9nPB+1qaXbxGWGUqDpVt+CNzdmT8vWYsr9/E1LYwoSPe3rry131AMT4W/d
K2xmtE4m1DSTbrz2gooZspYFvWL4YtFSvLSIAmFy5KeeRuU6BYSboM00qviYS+eN1+Ye7k3Tkae5
sNNjgX/+oabIjyFriNCJjqmR+XxY+0Nh5kV0BRkOaOwOenafhzX1FPsxoTJEOkBO83ZUBT4Qc0Go
6ruG/lJPWRkxM1XKDbYFcYVGpz0sLLXSImq4pC8/2mn8OW0zogCYLD6R0OEBQLlf5xnsbuiRt11x
lqrgNlI3sLkR+xWrFqa2bOAbTDUmL3aa1h90z+0LNBFZGAZJ0jpPSIafYhn20YFDS76H7zTiVUET
bSu9GoXS0s/5F+rCC99kZuFCY6Y0rxHNpP2J6/RSLJrYYpYTq0EH/I8GWx04Zts83Mkr6Z+Spnf7
iH+ox4Ay+c1gbGKxvCC1ekk5pfp8q5bfahDUKlTrifc4SSOQExlPdLO1AhK1GcgNLKNnfcrUW/DQ
Vf0t3UBN6VxXFER9BL8zNVmwPhQDyxonA0amTDEjAAHCdYSIPcs2vjD9BLOKjAx6dPFzaQEfOV70
WDd9cx3mJvmMR7vYMyTlLu27Jy/BS0r6ndvUeqMZ8ZY5bZ764D7jN3Y7n1gJF9rL43urGvNrioiG
+9k092ohKT2OxYPyorOGKuAoGnCPFCrfUs6EGyF51ZfPtkyeyXp/xtTdg8WdD7OITixSEXgz/Zu+
g+jXm5WHXxixo/kaAVzTFZBn/dbxIUq2QZX/bDi9wukLJ0wAswQJ4G1aPUeabmytOftBaXJVu/LV
s+p3ESfPnjWhDrEr3GIDQFXHKEsqokPqZ/X8wf7ugSbFkysysdGohoIdaZmPvgOhb1k01Daju5p7
LI9D6BCYiDDC0MGL964qELvpyOloG9lBW2EXiG39nJszV2gZFZRYdMf2E1NZjmgsqW25mqpZuy9g
TynnUtPVTZcudyesAxZ6gSlkgq0q6NjH5S2GYlT3pe6hymlCitEG4fgJFaUG2oM7O32KJnvLVmdh
g2A1a0UAYUhy4ed19CgNniG3rM7ZLAKvvxX9ZfLdjWMT4cmCyrZtpNmBtVqf0DUG6rBCU589UpOv
Vk+aPeQ5u2O0Vx2YZbbRa7y/k4Jh0oh80yfWAlwr6tHU2j7Qi/JZzONxcVo6pd7tkBHRTLk5UlS9
7NlNnJZuxEbbUK5b9HqVT565zmVxHPXua5nh+WzBSVDplL7GcA5Y6Cqg1OchVFJYBNokXtej2zF0
KH92iJeBGOiCC1M4T82yaKuyG57TXt9oVnRFgJDeWuAYkKzpmqXuR2STKGCNje605tbr0OIPojcJ
w0VuPQQGSMArRwW8bGetPJlFJwjhDxm3hwY1x4EhPBjK8/IHWSs8PFWR/OB4GFMxDtEDzhVdy3Ap
j21uFSREvfyRJHv+vIQNF0XGHrsbbVmLmr419qKYIZvZhp77ll3ztga987knvsuCsWxS5+Q/dHNy
SorS3aOLe4iJw6AtfSzK+q4f6oeyo0+jVHNNosQCZgdVkLX7oc/MN0XZYeyXsZUUl+Z0zQDFzNcb
YhY57ui4T+4XVueHthkfEJ7FvjeBD9pzAC5+IsAcc7+bz7j5T6Hr0VVpokuaxYdGQyChxquMGxa6
YbyXZnafOfVTuIzsOKmX7LJp/FEtPcPM6/kujtA/tmV5NwL/wF8Cj5ua+GHjlgSAMqRxTPBas1Wd
jlnV2YQYpAzoINy5XQRyDYrKLsPZh526GiV3P21uhAL57YIX/asTjd3KUeZWY8FpfK2Ms3sRQaWR
wKdrU5bPXl98cLKJfUhbfCeZrIZVSxWOe3ExBz9y5nvImQOUyrI2Bu+VBdwK6mT5Fo4JGmA94iVu
2Cn7FC260xMpTqbKa1/mFt3JZbjiZvRATSVgXIbIN0aQ55cjYAfhB7jdagawCNPNCELYiGwb4/ky
zJk/Q68rk7cBf7Tsg7Yu3ibNQ5m+lJ8CwadPNcDbuNgoXJMUILqu1u9GgBz20Tjdwye7bEALU4oy
Epy28Oq3aNKPY+SpcxZmw86KAO5S7Lorbda+jOCrp7wgjzDU4T3emXCtU2DIi2wv8ic6LrsQBw96
urXZIJQT8cmJ07VwW97GZTkEUwgg0GRNBShrwEI2n8kYf9CW3Ue37za2gd9EW/rzYjr7CVIt6DDg
+01BraqVub7K4tr14aS2NTE0bcrTjdXKC1PnMC2QgzLDjWq6rW1oL0xMZxzvABNpXthpbAQuebRA
9YqKBq2l8dAl1XFBFYceM/a1IfPoUGmbKJs3o+NeqCo/iyL8TEtzY+HbpHK0Rre7rirncWIYOOLr
HAVp9uogf22M6bkivxQPvGG7Sl+bo2luetlmG8PNL9RP840axmotC4ORf0ZuUwMDw9YHLoeH4aEq
kYZiGGLDbmPQilnfjXDaeYq7ICmNbYwqEt9m+9g03brVtHrjUk/zrfG24dGqF9G7UNtK3OWaeJCR
c28WlJtspR31qk/Xucj6gz0jeyxHM2b0XHTUzIRQnLXwBeGaKnB1et8Sqj3rMCMHxqvAWilvvsxz
elzckmkIarwfy+qDifEaWdMU/MFlR85u+otbNBfHncrzAMW9s7BfMlqQVzdBrlZqyc6gzfmccCp5
gmZ8t4eacpGzH0Xz4DK/3Aq1oO8oECrb/JHg2ecYanB0c5xvhGVaP7HrgtY8OPJgLKfElWVAFxRb
nDO+Uut+G3rXYfykU68x/DzZky79WJebCtU3FkCVHgCln7LIfYxjQqPE4K70b64OE+PvGfjRBku1
fDMnwN++ptlmD/EqN5wHlY/sG7owBOGqL9pt+GQXKkglZg+wSSMOYsHqqhbnfGzlK4rmZ/Q92G4q
u9nQbrlWTYqLYLD9WYvPVZ2z3+oVKTu3a36Yen4tOnB2dQP+hF2/dAJ9eDPXn5UxXYndmhAgs/Gs
6fRN5dRbQR5Cdw864tlxWs7QLP1Kg1DYWFFaoP+aC+YixM1bWgx3Mq9PCS+wQ7Mg7zY49ax4XyXC
pxaYnbjvlqNKxtceS1FQFjPrHNuRhSUUBiZhZGhB7n2Hiv1D6zN16EEmAydOzk0fnssuOUzjMPh1
kXrbGm0Wllx85Jo5ZYHe1pOvu7A+1W0gkJCEN1PDDldpS1zKS4uXZul2GHlZzlhZICgwHRdaeZdb
KQyHIVfLUD5jovq+WI17EdgeTwLNyqFyGsmAYS6zqnRtnaPPPBljsxFZyMQUuaUxpL2Sj5KkHrWt
V4DcEcoNt2WuoWwrN243v0Rj/1J5BL1QZ+8dB0YZ/kr81BYo4w7c51oNMqdh3iA6D9ceXDizOkqL
lxebnKyIHwbPeapuOjNrQaYsCBOV3tkbjN1QCH0P9NgHmuuqVT5M6zTqns1FeybZKo6NW10nN3po
9OqhGMjQZkvyKsZmS5ChwOdn3o14zIKqkwf8OwcU27iB6xNGfI4lnGB4VW/iHmxZu01zGVpy1GpN
HQMIFwaIYcPlPfC31ANIWKARbBjrZvT2SRFedRMgZXTgBcQU7gkHb4xieilyggpRrq+VzqFWZS4n
Zf1HXxMRk6CZfiwYVODkTu35uU5jzW9DKTizViMxYj1nVtuqSScYc9JiYBqZNXnPHBj7R0+EcR40
QsuKFXPF0QzDioa0+w1dLPfYJOfsAU8Zr+m59/JuZ2FiPzWdll0Z79H86KqRxU9rO7aMJIqMe2hE
pmnoSW9qQLvUfIKosuQnlRzrRRsLtdOQpd73hh315G4c9VKHaX2uE1eEgdATLb+NIIHQqzUMJy1R
MXtfGXm+7i2ZkTdis92sRDcN63rQn6oxHvS7gRz1k1338UVSVV4N0XxeZPjkueBHVPhxQCpz1bhv
rHd1kM7vRrucJySbftLI9IC2OOddH6cpAlAGt7wqviC/Ux2KJebEcOKNxyshFWAJ6llax2EhjU+h
Fj0pk0Rhyc+tVP4QcnhmDMlFRt6VQnBJ/nUagsLD/B7nlD7mCj2zYl5jEIVd+I6rLjsTJCYq7WRB
WokgXFI8aY353rSuQ6QmhNimSczaXk3oGMPFCoTGvYvKkLdMO0UHnP8RSVJVnauyPY7D+CVLOkCy
RgxPrYM0wK1fHAcaWxDbomITO+8pfDpnDsIYNMiWY+IBtqYOlsvMaqg+trCsBWsJ/mDrBc49f0Sk
8lWigeGeqwFQM34nU6uMlZP3hs+ur4EFQr+NMZZIeBBFTWys4rGdVkVU7pxu3DOa8SEZjDOzjZNV
rGR4pL3+Tia/2kbJrGCitGK8G9RQvnEui94ZF+Ne8jprNipxc0JckspuooKEQRYWvYTpgQLlao7c
QzzZy0WNXRVobcTMjQGGS09he4c0TvG9RdYjD/hb1yr0blp3Lr02rXwcoNk6LZXG1IueimtIY+dx
7ttlz2sRwxQv1qe64IyXM1jh4jjDfHAW78siSu3g6s4lMtIvJtfhWEHZrXGdLC+aXXAjsGnr1l3n
iue84kQ/xFm8nuK+ePYWCgjY1q1HqBF+BRsix6fdt1d9462UZU+XevHij5uo8sNCMP0y5JYBgWm+
NLpwjyi983MaaezDLZWemNUxspWgi058U/hpAx3oAWkD4Q4B0RzLd6cOlZhOE79TH6nTnbgsdNCm
9o02c75qrfo6NdX0ViMh8HliNvgkcBZlZkxGLS3XbQPbPZb9sHcrcNGE8b27qrbGZ0PN+O5bzyYc
2Mt1wyY6YCulb0yvwHTryGGdeUW2djxvnVAa8s1mljujtN1gVLNNtIseu5iXRxvHf1BJIzssomPS
Q05fGFidfIvFRqZ1u6+gMz+QCGxm1wjRUugxZlop10lsGCuo3C7dzmNjV48RaVmQaEjEU89ABsBu
YxTP2DR5LwDA1n7kpa8USWYKKrZQATCAfkSTJLZg6tTPtHmA1hkuuF6ojDFRZj9mYbnqLeGhI2tx
lo0kNHZzbTEiuWCWDst7ru2r2U7v28KuD0lk4pas4rnaVDak1+xG0aMjMusE+3mnFbJY2YaVv+Z9
wuymLrWUf3Ne0nJzxJuMs5b0EOYPhCQ6TQID9f0QJe2b56UxDvEuNMlyh/j10xYqvr5VmjkvAaki
gGKjwrMTmRBWMZxphfOBLAR7QbaLClcFY5OWYaSA5AKP5yxppuZcK4Hr0PMHkxuSeExLpUKjas3z
jQg1INvrvS1inMkF1UvsseN2yVEedEjIaj+GPbrsRVDbPeg9kwu+9z2Zpju60oxIsYulbL8xvKud
vhpey7tAz3rUfB4wuroTS080ZyoG/N6CtsJLV/Q/uxI2qx0JCfJ4qYTeCnhJ0Iuc2fX37LVhtRpU
GNaed4VdcQQiofQoCtN+Jz1iXxoO/NHO+dlOaBuw0T3b09lkQ1GSkBZJ7V7zkU3ewfRGx9iEfZdN
u6ov+i9MAOOmKpnWNO0UFtWUmQIKvoBCiKMxLEQqJkfE82AY5G+lMtVhQuWDiKMx1SWfh7TdGIMw
djGeWi9ocVdyvqLuSD0br6tgdFIhgqIQbvUdKXxnnufRNot1ajHihFaZJdCFRJOmNi0+smZHWR53
hIptoa1pXhaez5sLpZ8z1l52MJKwd5keVvHjaXLFcXurL9p1NhUVWbd5Lxxna0h84lP9oKZs+kps
CMpP/yClRKGwO8Oqbsa2s6kL1yw3nt7sRkrM14Vy68rtYv3I1X6N2dXG4/Dd7cnDZaQfX7s8WaET
rf25I2cGeA0x2lnUG9bzxMmnV5MNtUjB5XaIj0mb1w5HzW9tTKAB+5NG2yjq9A2n+LDwR+IFQdR+
Jp67G7Xpmx719j0Dg8BrPbWBC2/O/BXzkZJ59mTgQX8Rep3uiC68u73JqztenF3DbnvNEQrfTc4g
sAOJHmyymeNyiSlTrjsG9FGvy0bPy7dMSa3s65TjtVml3shqoFp73nbm6MZ+WYP8b2q7KYy7AUnL
e2ROEdbWNBkZu9dNhUGt4dZu3eggw9MOmQIHepMRPO6qjHvOBZVjcDzh3DgMVHdyb1tV7mzeJU06
V+umxqgXxG2dkBaeGts5lonW5cQuZVlsuGHcbmOMoxJHp+g064zh3rF3sko0Z21qIAZhuVjZSR8j
YSOHFWRFuLzJstNHKZdVqHp+bsdpwMagVejCQnNE06Zqepld2TGr6KnP59y4yxQxg409avx3ZhXC
qchkoX5l1J0g3VeGd60J2rxRkOcx48XMWrC64HnwqzarjLtCZwLbI4NhWh3a1+rynUgYybRzCyur
G6K0t2VidNOh+DbadpNczM5Ii1PW0NZZiWnoGANl1FFHdt8uhHby7FomO/5lvNOoA/Ijkm+Lambb
nCOz5YTFyI75YFUFr0Qz687cw0u/aUejh78HVJheBoZJrI1WkRogrdftCo1jYI66PLxkom53cGTT
refz0vSd7vph3XmrdqJ7GbHvvF8Y9runF/cDCvYLr1QOWWzAj01rMPEjivpjYtrHcnTzXRHjXwJX
uJEfE7Ucw+q3haz+l7ozW24cSbP0q/QLeBrcsThwSxJcRYnapbiBSbFg33c8/XysrBnLiMrJ7Oy7
NqubrLAISgTgcD//Od9Z/GiBoN6KxqIzxWNvVFjjISJ1uGquw/eZdiqOHE5vfoOfL7bMzIO3oFDE
aZDVore8jSPizCPOHU75TZPskaDZWw5NN99QhklbmhNzL9itWZ9oVkcIijLHu80nylAUqAYOXR70
68UurlWG6ZxsuJfZuZPCJfXDWGXbg7l6m5qUHGJhusXXWqSz3zf2TRik6ecUyvleSE/dD208kuQG
Kr/WYgkPi2E89jibV8LG04s9w0HIycjBqawN1nPttVsR9uoYs0TUx4kD2U712XcaFhMYp0H9qBrF
qQZBzuI3Aa7N8a/54nHRHiPGJ19Ae40ABIg4dKTo17TlZHJF0IHvdI4rdrMz8tbSGBZxe/JP9IJN
F81J9aK57yhkMl+tYiH9xqRWfWaoCAzOdAd0N7Tm55RB60uUmuV9KvWbOSLsjDJ3/XwagvsgwFPu
p+58yRvKxiwD8pZWRXV2m0Yj1nfuXepB+0XK4zoZc5YynWzT4dDAVtq5lPp9jnDRYPaM5Y0ci/bW
vCIWNAolp29brZzoutrV0YskC3PSVf8Jbz3zsRUedBxMN/NUOxveGN2t1+GDx15UMWFqqg8dp3EA
j0HNftoUV400MYdyyzTR9DNCWjHFFqb12YsIeL/wilqC4M+5w9LRmT8AoycjEWmhOPYn8cVjcPcW
WXP3BrGE14RpwIUOzTN1N85dbzIZunaSLEfIt4LoHSOz25GtyLYVxfDNsuv2vlii9iKangyfRjeS
zqj3CAqoVkDUEYqogrYiuCuL+R7VdGB1hKh8s5yL2/ZaX9BofABYpHk1ryUhxV1O26vvYNQBcWEs
EZFzx92KqDSCVcdcmxFsBfrRcnuMXNWEThwpqFKpOi0RmqH0HFL+xI/G9VjZlMLhkwUd0ODaVqar
H02j4DiAe3PHQNJjqBcFahdlijO7FtDmw7FYyN4b9TkUQ/Op58S8TdLhO4AUDzhtvRw404Rrygfg
Dpu5MA6gVqcDlRkNsWTPPtGGBD1mAS5l1SOQWOpRrXt4zON71VbK2wRDPZ+VZ9gPRTiy82iqzF+W
wr1FwHEJBQb7wV72nN/ibWtQ/FkZ0wOeEPE0O0V33zAVY/sa07IR0zDANpBwShabry35zyv0yTYP
oc2duJrIKD8EwJw2Lu2CB68ZPMrM+mDfJxqFLqYuxzXKI4/sIS2i5R03Hap2iPYI/7m5F1bQbqj1
xCkfkqp+7M1Rvo22Cm/tNCbnbCowybmj7hRe+9S56qsyzxNSZZQyGCXeAux4EaUjXs7ZrlX7NF6A
dJBQuyxVn7HNyALu/8j7bo4QjfK0+J4RVl83dd9/DInSt3Vp1e2q6nGg6rbnc5jpMeye1gYjcSI+
KmJjk2THWbdbHPaExaW9tWqxn6DHHWwnXFBL7aNSRBJMDZbBK+f3ViUgzMXwnOfpVxtnPYtJDrG9
IuRaGDclFa8E/Rf8goGirMSoHQC/UuXdVuTX/Y2AmlrQp0WUsp1uUk7jEKam6AEpvDhNRgaqi8pp
KkKdTdlynBA940iAft6xJGyN1DRzZIYRN0entqnjrUep3wmfR8eFYE2kD4UXcI6GlQ3LIzFv4mQs
oj65L5IAY4uVyvD8sLeetEHdJn6xrU3UdcNAEGBBLJ87me6R2pMjgcgvVStb3+W7+S6IOpK8GmOL
8M4MC7waKTqJRyyDebuQ+ownNwLgnnuvQR7kCJZ6jvkbMmGtHHJwKuTGSXKMvMnItBbiRGQPSXsY
xdPUVt1REV44hbyeV03Up3sPNQ0Rfmrv2tpFUNKUOzEmjk60phVUUsX9rZtVaOjIzrPlGjs0RQ4h
HLsIlpk4/7zBWJO8rZ7oX8KuxKLqE0W0tyVvwa1Fb5w/i1xvKrSXcygdtGCDOB41Fe1atto7dQRr
VpEd2g/EtOabK0z/mcqE8SNHqXwTjjjMIIfKuTfUZgCuf4OKvTa65kvc2/mlp7Th5CR5fFTSlvu6
Ee1z4Fry1NSGSxtOXX9DPDaI6tXhiSQ4pEEz7vErJ8YdIWkR+KxnTB0YkzH0oRXX7pJ8X82YCD3g
GdfFkPD4ZKb+nBXeVtEj0zG3sLtL7xTi1o0ZW4Qc/J8qUbkXyFKs7BItjDznRBqKToQHQ1UfLp2/
N23G65As5VDudVU6fmzNdMxNMw0EHVP+DFM16WSH5TlXJ2fi6HWekbkfwpFKTaYbYU2gEqn3KAak
xuuWkQlQOcBHpAo4MPS0QzORVLbQAxEF/AbFlfaRkB0utmnWtkdnmugha+bZPZYp6RuG3OWXmZVm
2vNUe4/0IWbhOqnyaRPptp2ZZIpyP0+SNSDOyP5hV6N6b+58vAk8bbHdNK9BwxYT7cP1ms1gDGm7
QrkzTlMjrGOIpqLWZl/rZytUxo/Inb1917AnG+bIMp4r22nvR8sSz0Xcq3NT6Oa4dMtrQnXveeKI
dW8mdnPMA6d8oIUC2k8V5ubB0XXfIKMrAAMjwzH6MwhfdcZEI1NmZ77NwdBYDcj45SFzClZ5h3Jc
9OuwGayN6MJm7TidAYKM+P/X2Syi3vcoGHmmCzT9YaaBx0xF8C5wXSYNXWdc2yhA4XPLx6Xhgb2I
kydVzfa1FBIhchOXNfQiRxJobdt0x4LGni2zCa1f3SEjll8tt223aPSEBSOng8Kczn0JuIjTwlM+
svo5M864dSBM965G0CMfu0joyRaeCjZPiRMe3aII1pzIHXOvCoQGo8phcExRycgDjpFdrqKhkvNa
Wn343eiSgbmoxqZVRWSJzUJ+mu1YHzsPxs3GBryZBeZyU3nMAMNsKM60wgWvalk+o6lwmcgz+05t
1rExjm/SVE+3dB+mW12JEfSycz0lW+U3WscPnUEPbe0lZ3oS32NuctTEKVbruCTsVca269eTRQAr
qKo8X+O6Ku5sHFNU0IVkuVx223sZiBoGTYyy1Ju0EoUqKHdQDWoIDHNOQFI6QmNBgk8wOPorMl68
BYy2a2179CkGbM9ZQoK2yVIAkjRjr7FkOysgsdz/je1tI7LOB8WhYW1O7ldPw70eMVPu8lp2r4mQ
4cErg7DdZF3d7JGjah4gjBAcdsW1nSK88H3jI8KPd6KCcMJ7OlLstRDE2dJHgnhMBU0hwONtqPqL
xQnsTP5E+ZFByhWqk+QPi/NiyeVCuyjMrpqSguXIusqMVjM9ZgeF6MV81GIYtIJ2brk+AWvQDmHB
Hp0/o9L0WvhnWIBHUMywqHAgCff0RZnNxjZGwAgYS7bIfxT+FaP1MDJmpJFvYj6kLUxYk/2FNlsb
kCu7oHWqbL3nhNW9LUU87qVZZWwcKKhcFa2o3szeZqAK3kW/NbbAK6gh7Z27wE5OozHxc7DpgyXK
rV+EvTFsxNDeRyaSZpvNaKAArZZDjAD7N05sdc0n/MF1i+USl45jGGS1XM6+7i/277LsO2toYOv8
y06/uA1lXGPuQIBAmMfUY7FFYM26njo7au/pN+s+GNZrBsFde61T9zgF72n+yLhjJ9i719VwutDW
5rIbSyZYR0tn9ookZxeJ73k3M5xJKWQZf/cP/6NgH2Qa/vdrVu+nVN9/L/v3v4gBfS0i+P/H/lZl
144fxccfc3/Xv/Fv+rP3m8l1h7Gj2DvZjL//b+5Per+BdzboW9YaB4Gh+JN/5/6E1L9hcFfX9IXB
nUMh1/8L/gnl/Ib93UAvU5hKSet5/yT5J03rZxM/2QAbiI+0FNkESV761/Aft1toNF1OBrnBTkNV
RNPCyopohwGdILGEWJRo4G1h8+9injNKx8Nx0Lr9ZaySmPNgLcDQlpgWs03Il4CHnC4gHFXhGAbb
wZQehOFcZf1NSLbWOxpdCyXH5b3fPeuJJwfqSBO+xj1InD0Qly44e2OYfRjjQqqpGCIKF3MxuB+m
yRGACHZ/oSvQ+kBnBWgZtOlbrMGuO6NzJf1E6TvuYJL6dpB/et54hezFZGp1ltyK0Ivfgol5k5ad
sbEzz3wVhZ19iduswG/SZ5cmi+kqlrLzLQMeAN1UDcPHhlyxOw/wYGcuKYECR9A4yjGcPbwGv0o5
iPWkpqq+a3IR5JusLsP7fgrdU45lcbc4QPhoXxvW7UJZN8GhVvsyGtCkRzARa4pcnW9G3b7T4odc
AShxFaBvXdpwZHaqxwA1HwQ3HAP2kiurr6fd0oGUAGAdyKNh9wTDK6d0aV4J4k9qNCUu5uyJjUJ0
wAkSPnkh2W+gxiy+pjO61APHLn4Kg7/XsP32bTf40bjVOxSBdD33CCVc2v7YEjpj3M0UwKQc4SAc
mcE4qtJnBwCe4PRAI/VIQflyTbcDpMBgWLCJDqiW6iqqX7lgcCDNtn1Ou1reQXc7x2X6HJt2ej2n
N95G0XX5ssxNcMrDDjxGGQz5t2aAGQZAFXHRBK26QqeMzg7qdL9islKudaJBXfKzgc2STnXXtsN0
bDVXa2JMRmK78iKqEHkNepYSj54zcFJspbWhgw/ibeGUO6rMl20dUYvVz9gbg4xDfuLiKzZT5aPR
e3xee+vQqcG7PbqimJJdqCsJM3jWG3cwz0WDtw8dZr7xaufWrgvzZESYrZJsFuuobdSuy1R4DtRY
PRWJzimj65JvC8wVpP22z0k/xsNuMufYD6yofnGKzHhYCtjntediAmzzetMyU4XqV8KHKmCM1g5D
zVmoU8PXdolNtz1QiQUCTSz1sZhTthd5foPfvtoD4wK84faM5MKxYl6DdRD6hKq4CDm0BlcxJ0/s
ufcdgAo8U1H7ZHHWe6gF09UkCWsgj/Mzmxv4KSwcoMEYKtGEBIokZ2a1iKjaFEp+GWEqHNB+wwfY
SezvQutqR4NzuxmhO9+5wNJ8Ov6SjSEGPCiesVsWI79jelpshzoxz4EU3h07huUWJmi4DkFZnpYY
ZQaHiGd9K0PyuDMj9kNbT/GpjiO9lbp9Y5uJrZD+ntWs5+KcoN6vISKRy3evhN7Q41Aweknnbicu
/ZEGCxN5Fn/MAej8Ez05DQtURFkKwtb0xjgYx3I8+zkbJygPcUCNJqxw4GL8ta4pGu6dK4J5CXm2
pn8dXew7N5o42qYRBKZGgYgNC+zkAgX1wKmo3jgUeL3SZGgea2qO2YNByJNtah5L0vmGbr6pIf2M
ZaUv9dzDRKT6c92yQSd+XZTty5Qny7zTmBuDbWhpLyWdnOZ7MWL2LihsFGP/ya4xGnaO5EatN004
nQjoBHITesUt6iGdQLDi5b4bpvIDyFK4ZoqLRRDK2TkYhszYJBnOcn7dWj7o1tOAxPkOm9RPBy1v
Fk4AyN9mixM3zLmQ9xPKMMftEDAaek25oUx4a5b9eaILoC2Naq+a6gCG/U4sPbZibj/OlLPcydzc
pPH8UoUDEClMNnzGDWkTH6jZp2XB57KibQUDjFyGWtfWvDey6DZUebBG8HjsTCpDp2ChmhK3BbAn
/nTXSmObjwH/Xe4zB1eUnr9aDOMYtQrXfseovZ5CYyubYVcOYJoV1BvK4tws900UCCz5pwrPYm5l
pyE3TwEealAoSGvNbomA0ybVLrr6YoCy6IYDyeDh4zK3xRXkbs5+gfUArh7Lx6DWGO9XssPsUE3w
ewlaHIWNv5gNKlYdETyYycTicBWp3E3PhGPMyo2w5kuH+DB1hvXEAscpQuAvYS4cWZx/6c4GN5pO
9lr3znyP6cakdbgyfZVH9zUhW39wi7vaxHkUJo8plvwma3aNSOjpzQ21t43MuiWpG30TyloWavBG
eS8bXraRSNtN4QbOc63CxvNTmT5rraN91owsgtqUwHc52K0HFtNtM8b51vaADUEpgaMdatu3O++H
KuocQJpnEOeRN4UVfq0clhQHbOa1Cc1CRlj6gzeNn8GUdOcgIqVD9sg8pHUU3OESKTa1vpYdmIiE
LkXnE3NvX5HL3XqJdWRZpHBiBPQVVy0afVNtZBntw8q7K9nWX0+UGMeEi4+Iala/hFXo45DiSe6G
b8FSnmU8HcBT959LYW6a0rujAFphLfUaHqby0TaCR1sAgWLz8tFxUF3lDWE1O8O1QSUHdq1qG2X1
dkzErZyM5Zxp/Mykm+8H3oueTU/qVU46ZFP4miCybaZBH3uIU9hp7o3QvKlHFGMxZHu3NwO6c4z8
dczxnLCLGPcdqLBzXcz6Y7Q8+wjQrNgFXdDi5PTAXpl1Bv0XR/Z7RHQOOoGxYvwQ9j60ZLZCQ+X+
aGWlbqDr5b5dx+lb1BvifdTLmTcJXLHeZaYelJ71PeZHcgpDHbq6L3zWQAhNNmQa7VjYipXrh0Yv
fXy/xEB60GWgtdx3SbxrLXTwOGbwa5KE1c+hRIT2uIH2Dfpkw9VolfnFUcSnjL7bJiYvJhCsr4Re
xjXRnLsrU6kabPGlW1rWQJN2ssa8wXiYHDOg3gh77zKOt64B0uc6eoymOlsnrXlvL7m6zRPmfD0V
Ejlph51IqJHwlPhB85lFKcL4QFn6AxoaJgpEvlRWpy7DSkZN6RR56Y+EnPFaLMLZBCbFpkR1dgn0
qH06kFuM2KbCbJ4dNnWddzU0zs9tTGUSYtOwhjpKkoFAkivzH3aQAHXLExe/RXVydOVxbKtfAXza
63AoEaUSjT8igKd17YPDs28ZaK4uQ9YzsGdagjPwznoZn6gfBkSXWx+BKyd8Xi0y/2BMYI9rDAby
IWrduyS5UtiRxeabBiHr0mIx3KZdJH12xNmmDuDwwDwvv0GewYsvoek9S6PzxrXTBOGH3RaUP7gZ
QKs4zHGLFWK+AdXV3Zd8YysvtjiCi8l4UcHkrajroPNvgS45k3rEfzHi9NxDxyJgIkIrpTIIZ1bX
l3hiY64pqY2apvlj5tRArHJCk6s5wvCySorSvC9aM/tiiZAPVIt7F9ATeu4Y3K7qcQpuScEsl47C
F3OfFzW1AxXy1rmdVf3FmK4SMXveA3WvPW+jaTjUkcGNpgKbJivhQtrVRJHUwr2tRWrucreqt2y8
9XHSyVuSd7Q+Kwlvrh0QUIFKWm/tTGIgyXBIU191NW5BbHaj+LJETHPtafqcxl7u02SaCvjzCEEb
O2rc4UVOLkm2CvYIi7ZwxuPSNO20MxBwb5u5n0+9vBJWr2lJYyD0VRa63VEOv9DAYuNLFV4cTWec
KNhl89J9CDC1YMCOs5ke9n5qniPX4IGxu0J+DB6juczEOgFBebJvKh2JUa+soRt3uQ6xJZgidRzI
zIKLP0sVZQhqjOKORo/6fy7LsihOrNVQ01jGY7ERcUH9SROXnC9m1+oAdw2dgWAKTynodo1D//RW
achZyFtO7b0WU+22wMrAR6+jqZnEwwQWqNpbVM4iiE6FinsedmboPkg2oY9LH1fqLaVPxtpXwCwF
PpNA22TcivbLNFHfuNJ5HjebdADudNC8dtRlsGi7Jtg5twUFxTPns6v3Pun9hZh+xQMbRpgNU9v+
tIAaPNWKhskD2Y9heKyHPFC3HDR5TWsmJeNNgc5+9RfM1M7zmm2Gj4IWZAbdAQai+yj38upokvkr
D0tjusAQY+a5yzzExN+GtOpPY8B222xyfi9TWsTh5pqARtiFmwZP3sqkYeP7DK3tYDLp+MyiwoN3
ruDYic4+uPTXXKLcpbWvZ3zG9RFrBjTMcgYnmvDWeh48RhFdJjVkT3GIPxRaPrflwbUFPeHMD1eJ
aA2qt9GOM8BR+bBVqXQOgdliJYEWbSZtecdrg1bVgtNsHjVvSebiS+/r2i9z7h6mwlvdyvqhjwE8
kZDxbgm55G94PT4C/H57yxleiskkkSd0s8EDJC+K3oTHwHAes5yfk4DH89JHJTWvGJSD+uhdk+hJ
P166mP6+qpJbM8P1n2KiSihNaJmgJxZ6tGyzl9GpKmaDcE0WD2Uf6tn9XJrvDSQwTgkBE0PFtJ7k
u0q777hd/KmcX8bRu0WKfA16akpJG04d+kHywqV+7+roghbMcU/UHxkNZF16sIvua2KU+9xhsrLg
CxuS9h3D7gHu1jrvFuprKbNwGDGFVX1IamiFSSRe8Ak81K2xjQZ514MdXnU5QTFv/G54lYMG75W3
SrSPVkZvZmbkJDrGh3Spz4y6rwg3gY+/Gs5TgHqs1aWbcDhSD/LDUwgjdXpMg2m+wX7FLnRgM19O
zPmAl4X1cL+U2dvsuV84nY97lPiDQwhrrR1OSDyGjlHtri/BIt7n9Q9qOVaOE1wyl1eZyeCFWAqL
77AeDedL1i2nqMfKU3sD08fW2lLusFs4boSZ+9nNfB/2fMAp+E6XIEGMMX6fMTKskbsP8xK8Z27y
lR44dZJG8QX94zA3ILhZJDf5DG5elfnLxEjD761h1xv6Q2C23oiF2EzjxCPewtFazWa5b3gLVmF3
qyuLnOCglo+OnlFiJAk/98D8oqAVASQlz7JBfRNEWMaR/MiKf0m1xTsTJQzaHFyJZ2ffmlhsyy4y
8HALd61kcpoy48bVFNhUuPzFUsFfBsHNQN58GHXyXKT2PVCEXW3bzT2oNk78Lt+y6xANjQ+K3S1x
p/XC/59Wlt65XfZYiXbfEZKqdLELE/VosHU3ppDZ+vQy1WPwnPW5n2Fs0IpyMy99Jo++qTpsu4Nx
KCsBgLTZ68XZN02NJxUH2URpQAiMemeQBxu6YN8AtyUFxdk+fc4Uvddu5ksrPAC7fsQqiHtozI6y
gXY+EJnGQHnsKrkzYutgtuI5oIBuXfXxd2D3FlA8ptWG1cFwLfxQeQ8EXNo9/r5yxXu+JhECwF/S
QsCDv87m5kLy2b0bnPoOHeWAZPOG/etbwMZw4RW9gY4V3Mam1d+gqTNly8v3JprNk1epYm8oTU01
K0ZCfoYi95mIUCO8yzgS+xsSgvSV0To+56iXaZLmGjnbWsXjlG7MoMvvs+hatKSqE+B+ouSYuFaA
Fu+y3Hh0WsivCU5Jpz27cfBk082xjJ730IcRuoWgY2bGQjnJGp3DozrOXGtUnuNSWUeGCGtI076V
dmKPwENpRaZ8ZdmPTJQOM/463m2YEkV9WiCKbFP4Qztkj/vABL+tWdcnFMr9At1jCoQfJ8PeBvCx
qw29hS2AmaO0PxfsTa3wSPdXPnoTD0qsCeSnxa2Z0LxreIc6vAKF2m4VOvqos8V38TomRXVIXAbh
mK7wNIqzaG6BDFN1QWh9vMYv4NWvLInK7nnrwgq+FXHNZMvFWDaB7YqgJgTz8NKE1carw9e2NLlj
213LK7vkzAgI9sJ6vSrqZjPayUZ37ONz3HtnZacPQeBtaSyAPPmQVfrQ1O4zQZjNsOQPii/c8ppD
rzitFezRJVtSlW4dzcDEWCgh0aVJqjOASFsMIB85gpfsIeoPN1r8cA6fGnyEG1jgzhaCNTZJAAbr
1sB+WarvRS72i1x+wE1nWEMfUNI4tNYZwfUDaKntpuEp1gMDcX70tmYHnTkP0bXzy01cvy1sNEGD
IuxY19+GuqCXaPySEk7IxmDbyWnjZMsrdpR36dEUEOCnbSoHYYYwQC/Gi4u/CNrnaS5qyB+1r4HZ
Mst5mZagW6UyfiWldDfIZm317QnCwG1Mg9/Zzlk77AARo0np2tRB6Duz/T431l1qNwAK1LSSkEJY
8TMGvp3ESpO+VKW7xeYxrfryHT3tMDk5uIQYqGQQmocgGG8MrzXWDLDYXF5hrFOvnsOAyGEOXdTl
n1k56XROlp7MVBE/ukb+7qZ0qODkxknHEFrGNNGkYCk7u5BbSb59h9/ggzF7SOSupU2k790DMQ+k
VWm9MwlFnsOXts0sJG6S/g2Hrao5VjmFJkVURGvkvc+eS7CJvVHvRqfdsx98T1tKhCUMaIeKPmr+
sI4MrXefJ9lzEYBeeQONYrGVZWzvYVsEAzRmNf8qKS1nM7UQ/qWLdTLEm/SYt1FOpEe4VK/3JPTi
xjSpP4lIWC8uhJaNqtJm2Y5CBg8tU3Ew4G6JlcCiCSDaZUFiPdPkynAAeL+Na3TEYZBXWZTTPpGJ
yI8DW/9YpAaKG7PC0jbOnfGNhpJx2KZpZ/+gwFI/EE0fH/BBUE0feWLiOWf3hM3XrVgjwszqUThJ
Lbe+Qx72fQSsmq6rZhbkLlBEeNPlY3pL4o/ZgjeoZ3bOnrW+2hThd8zR/DbpaubgGAZke3ROHPlq
5MVBFltu/KymAHYJLFjyQ505amcdEmAP9mldcxm9KSm4I6gDbyiwwP7bHhKPIgLsLZhR/D5tewT9
whW7aS7zLyAjOmJbxHvklIa4u/G8yd95Q/9oJPffm7f9b2NtWuqvhm6PTfxfNx9F+tPU7fpXfp+6
ufI3V3P6AbsFTlF5DvO432mb2vvNxonnWAD6DDpXGcb+e+jm/eaa12kahDv+lmFf52Qts1kaV+3f
2LYC9NOO4XqWZn3+JyO367z3j/Ngxsz8VEyHHAUGlFcaf/4HfFUFqEIFQz/5aJP2vedMTEuca2tz
m+Tj9g/fyuX3f/WPfMsr0ek/PosKRQ+0qKuYNf78WTFooSLWxQTgna7K2LxO9HE07AnthJc0YWv/
15/3Z7+bdhgU4Kl1ALr9gnPTk+Olhcba2pZtuBlGCxtwTpbPqqFs/PVH/QJNgnZoGlo78jq31Axy
fvnVrFiLljYd+FNe4F0gcDSffTD31CSBRcImHATnJnHLmQRhw7jtn3+4a0sNB4uJqbJ/uYYklzxk
BoGF1y6KvckpEHQNqay7BPPk2bBlezFU4h5oIkm+/vVH/0J2+9fvTU8dvDUplcEv/vMlRS0xha0V
pYECX7ty8nRvsrH8G7Kb/NW1wNcrFWhWcGbcO0yHf/4YjVnfnstuwho2pcdy6PobdyzRR/JaPTbX
WyqMC45elAqlF6fFZEvEfr6AJe6Hv3FQ/MlvjCGJ+4kaMpC3/2Ja/eGBCTqrSzBWTT67QTotS87d
Y1SW57/+Xv8DjXX9jbF7AEblNwcu9wuFK1QlDUMu11S5I8p3LlNmIMip11oYMX+xyAvo1cKRINp2
i4PvzTHd8Em6WSf/5sv/eSKvr5dYWvwcrDouy5F3vfX/8AtbyPJUr/OTeH3r7DlxhS9WN1onwUj5
azwO0abQHBr++vf/s2/ZYrxDkgdPgOf88qGuW4+iWrKZbgsaKUMv/C5nL/zdQoL/48/bpv/sQ7iA
QItBwf7nh3hdRV9LRr4YI2CwSp0o5dRd/Q9uGAUfkNXfYH1lof/5+2t6q4rG9HrDmF506nPaTLrA
yY7/+AtTvEFMWwGVVOQhf/4U5YyBM8h68qeUKtHWjUCcA0v5mxX8T+4FU4HOxT1uYtPwfnkOG50N
tiWD0e9a1/SlDAfsTn1cPs9o8ht76sTO0Vb3N3fg9V/95b2Ba0nbktOeZK355XdDxEBYRf3063HO
t9Y1sRvCTPeNPDX/Zh3/Fed4vdu5Ezgu8dBxrZzrSvSHuz2rK6vAJjz4fSwsjfIVmx/0iFm4gsle
mFAIAfHtJjmk8Dow/WXrEt/8d0nm9C6SSVBvirQOJ+KhTEP/5n79k+/BsylGl7z+uaF+fSiWBKJ7
qMzOb+xOHvPRK7ay7L3jCD7nby70n6w/XEiLNxo0TZtl6Jcr3WFEbctppPDPQao3qx3vlyfM5Edp
hDf2CODHTohiV9GJmeLfAWb/48F0+GiqGRQrrAli9penf+gDOUtX0Jag7RBtJcj90rXCv7mtru/k
n24rHEYmLxQ+w8ROYP3yYDJqaDRdfZ2/CJNOjaqeV40hmS4s4bgzXeH/9ROq5H9+IG8vcpIAD8m1
8qT+fG9dKyoWQfeEr2ZtdutsyhBUsFjamGMjADIMnyL1rRJAKYnaTOQLKauJ471RMfRlAGlEsN5a
7satcgDrHxWlM/S61U5/k+VSVXtc0OVXQDHY1XsXW802y4rEXeUpg35kyY6qv85G+KS8bBA028Yt
8yfiHTLeBpSeUTmdWJrool3VE/W1uYklsVkoRnVz40UnYBlWRKxJafUZg3MV8zLe9LkbhdTzwQle
t9JkgJfYbquem4b+ItgBtoumUJSxuXEGGj0uRVqV82kpSse94DQCmzN7M98AYM7oq6xmssXuvFCZ
HlODtS8sup7WxeT1jy0u6sfUpRAL2W7qutUotJc/FkNChICzosI01hcWTLbaheyyrlx8T2srlMwg
6L3Cmd7bY3aHoMBoYinT6lIA2qBApXdQezHdaBTkmH6mSvNBZVQH0ZpDYvJBMjbDmhTE8/c2zAFu
Edppv+NUpyq6Z9E19kypougQeHV8k/S4g/Gf9qXNhBOpZK4HsjIrpmXXRuZ+QSxQ/RKWp9o22/LG
1tXSU3aHr5ui47AWZnZbho0FRGogU4TfclAD+LekytFBeHFstF1JEwRe2aeHQQStcVCBKL44ZoeW
HMZgs9ZV0XifYdlSK85oNtU+pX74cUhldUfLlepWgVh87bqKeVVja5p/jZQb5YFB0JAcCY2Je5eJ
Aj46lMJuZWJnHojCsgkhnsCeY53iWMPg5Lb9sO3IdvSrElTdR+XQJwg+vXNIg8B5pGnH6WIqkund
0Pz4M4pl0cngbBXDTJvSwJZvXS+ZONZ8ydW6hNOZbD2rC8qTOQhywIplp9+QrbcuKV745ihUDbLR
5Nt8mrNlKvF0993sE59tuhOF6f0dIeLI2oS5jBmEa1G9MlybFV4Lhjt+EU7qjtR+fDNldft/2Duz
HbmRNEu/yqDvmSCNNC7AdF84fYt9X2+ICEUE992M29PPR6mqWlJ3ZU5hgAEGmLzJVEqK8HAnjf9y
znf6rYH0+YsaYH7isEuqQyqT/iWeidzatA17fPyP2nb3CauJ+NCVfsaGJqnTb9jrsJblRGe8OUUD
WBN3DtHH0VJ2XwUnQLDtCwTBqTvxNZDiZWKX0NpnaJVVu5dMudy7yTYMtqy+n81bAVDb3XWO8qZr
fA9L6YAuraGgoaV19tD5GgMZuuwVVwSSDh2aqL4J/RkcBOGirZFpK8cs/JPax5MWmhwKJEwJnBmX
4Bkb/c0DP1E+4P4MEKK5unlAokeqYYJM6IbsGhOnJ6cgZ0XCWh6zWbREQOK40rn5koRc5JmDK8xd
iUASywieDpFE6twJVPQEqpNxF4VN4eOujMUPxPL/Hyv8m7AoZf65mPeueUurn5W83//8j6GC88da
C1GN++D9LIYHPCN/DBUMy/+DYjPw1ySF70kd1DB/Gys4NlJeCOemR/VGIeHwW38bKwjvD/jZJkgB
SgxqYp5e//E/fymlf8Sq/PelNWvk9SH9n49XqnbbsdfOGz0x9e93RfHPlRScoT7Ni+ELlxwLk8Rz
Bqa7wYjUdVJBP7KeXcCcufO87CwDH0WUStKFRuF8RuQoxS8RM0P74Haljc3EX+b8KfYQUm17POIr
pwnDvDXYtn4jCy+ApddazEYxKsOulDwwWRUVUjNaThfRsZKJGKU7hY1jxKNpPUwsrinyJkf2h2VY
1ezT0ppEGrntes0zOyxJJmLfv8vckjlnufgtHrGmvTYY4kG1FKvO2GyzbgAwlLFFXDIWv0gjGuMh
cee2CmMiHLuD8mX1ZVd9YhNGKbL2MoWi9OILjlfY2zNe9qSb+tAdq9X8pwq8twPYnwQZb7roXdp7
otg2tWGStdkn51EXO4hCcVPcjmbDasGemvnFEDWH5dQP2rhb2rjO95kcAvd0hjI0g4DN0vsUceou
dot0JOA3nm1O7I73sTNwRG57NbXTK3+bDQZe4GG8T5glGjdBCyp+30U4nkMTW+ptht9DXgyoOlCn
qn7MWQUELCfbPmpf1GoXYfLZV9EmmQeyhkvQD3dJRQD2xpQkpSNAMlniZeM0vsgqLYo9o1srDpsp
TpZrbVttvvcxZBMg2EKEQQVpBWnoKCs5lSNdPw94zyPI3W7tW29ph3QbZSk/hcpE8wIrIiHUYozE
zWhRq4R1jNewUWAwANgNybSn0sCX3sbD1F6qxG4a1mS9M295drUo8SQMN+xOLrJmG8DxqSdanskl
x+qz7ilWt8PgRCscTUMFqoik3RROkzs7GeF5PiHBY+KBlwFCfUGnln3VTYI2sUaOZn3UssOtrXgC
MMSuDXTEonLerNbnQ2JUxlIi6lXph8qfEX5ywGdIKLmnCBqv4bXj88rHd1FnGlWyMBV3EvHyyzbN
WV2wv4i0uFqI9GCFMVl8MSetAVBjzajiftemRlfqTcsPxrs7LG50BsN6XSk4GGv2FTKvawy/poUI
bhyMO9IufefENxCybJXlL1iQmGNHxFhZjO2sbpoQFZigVIB/rLeiUh3MGqRZA1+ikaA3X6earc8x
IYUjywDA2BOVmLLrpPxwchtAAmWNntAbAqKra1RlMgmCR3xYLjQqnpl84yWYmheC25QgxLwcov2P
y3URoDmetaX5viUSHB3+uOi6EcHF3m9oW7aiX+BqJvmI1s12i1yh5YJw5cSD3DrYGLnoh1g+i86v
3RPwBJnYxBTkITDj/ob3BJFtmrDOMBTh2rLw1JVrjbirCrAz75MxOmpTRfVHlhfmkXFcdpZgBt0N
vZAnmkkjadsNMpnYF6v7tfqKUdtsl0q48d6FVnzpUWlm7P3MNNlndUfxBzvGxlpr4sSqssh8mgbY
oLJA/A1iY35BzOJdrk6oh2CARrBBclu/Yk4Kzoo5TREkg/cc19xEgnkr9P64e4pHM2pYKMqxvpB6
nnmix012bY+q0XD+ffsYWwyfQOF4yQOSnzvUw4gU6iQFt++Yg1I3vhg1iUd8BXeD0BIXIuUHskNN
vw+bTRq80XUBU6yPRLqEeRCnYjPLllgxy5tvc4IRkq2YB3nt4pc6R1/DZ0B0971eiUpsNSRu5omo
y25dCzaK+ItYduntjNlu4j30IZVVuj2PR6BUTD9njmP1kHsqu5zF/EWML6RGq6bMXkAuZmzAseqe
DGUdPaGPv9O4OE7QGXbn/PTFFtS2fgF9QdODtfEkDwD8NYWuD03OpTuoxsZTkmbV6UIY4g6Ipxo3
xuRbtIXYzUKg2Ny5mTW04479EqJfWSRfup7LO05s1mhNFFACZU3fHghvZiHbeGVyNQZtkO/Gtu0A
G/Ysc4noBk+d8EwQq+U3O18Ch2UMiXT6m58UKSZV3NsGi9ohequBGB4hBotXXXaAaEEUte9pauBk
i6Cu37WQU1jp0zPglBRBvsVXipk7cCg269h1L1mwwTHtSx/ZgK3ZGOdeWAEiOBWO37Kz9ZbXYa5U
CLVClxgQGpcOhDLvnUcjpMqcJFgy0TN1LOum22LJtOik/MqBceFAiCTmIjPqzaD5xFAO58OHUU/O
p5sMX5G5dBeEtuDWphR5mJmKv0CN9l4NfxrB5vTNu6rWlX+2Wq87M/KJVfcGMru5LvhWeeCdZeRD
BmdmMbS3jkNSONnwU7rFZ9x8zrh2vlBitdec8C0GAu69Sybz6hteGe9OA+rZdqNFi1tHBE3SFS7N
tiuQ0NuR8G8a+u+3ErnVTWa46S0HZkkefLw85dYaMeMnGEj8Jrrwi3z51puL9UTDlu9F36sb6SFa
b+D9bSpzrrdgrmLYk1GKBrfxgq6/LEWy3C9wopFp0612jMq6ZjiyfpXBS01FFgMMgUO/y3ILs5yV
dn5HIOUwXySsQV/IwuVmF8sQbBYb9jwsSkt0YRDr4stn7LrKsZv+0e8Iq9lwHPgFlPZlLccRGiOe
V2JPEBG4M6EcHsbZyEW0qdzK9vZjispwz9Mgf8pdNbh7lS/DmSMrlKgNTK9Dz1QvCVtvkPC8W+hB
yKl8pCyqlJ9lFtenC+K6aSNtGzJWYbFCPyRsJRImNAgidqCkNejgic/AfyDSesbkWEGTzDYFG3vc
GAwGnkXLiw4nU2ZyW8rJJRRBODHCn36AEUcRlG9rh5tri9W8CWhAK+NTeDox9yiqkczExQzmXNIG
bodgUntEnfECwA+XDI+7hrPbYiwwoAQWZJO2faDPG1mzkcgj1rzbvhWuga4H8zyOfmysO8Z64AlL
3ETWa5061qu2PQyNOoCTWSIRaw4ypRTiGWBCY6rGoU123TI0+pouakrPwbDQFjfRLNRpLHVASiXH
eX4eZEH/nKIdueGJDBTMIV8A7zxVByojKBacw13TfGgC2gvybNnsHPKJ7KG9N9k8PorAso92hqMe
vbCCgp/giAiHxQdgRlSQa6DCNqlanShzrZuixRy3SSEsXMvRK9tNnljNQdt5cFZClfB3ggKvR+4/
msfZ9HFgO0bqns0R2JAwxZB7tKM4uxV64rnqsFP+oji6dMsM407bi9Y7tex+AmPnLji5gyZA58WB
b5RowiYcrRCLzkq24s7B1JHOw4I0M+esLieuf8P0V6I5cM0UVHvQvnhNHPmYs8f2MucZKkMcITdO
lJT4crSJlsxuTIqOaSDbZIud2yzRDzszSXj5zM1e0PfswGxQrC+UAW9dFas7YFQ8lpe+yy86S7uf
sQUpA1Qtoy5JtQXw3TUu86JsXgMrDogGSwr+ftRqFuaB00DGTtWQMd6YK7QAPYRuQTOfupCre+Dd
wM9rNknjgM9pI8sRFUJpLi2+JIzQ9kYv0oCqmPkt+CFpWBgcCuWGDak5j7jeCVnABOM/jyUiolTi
4gPkkvqPrW3icl96zp5QuQE6nyGxT+GU+wA8So/bt0MuT39h1+LRb7LqPKgm3v/ZVjLHipF55+4g
A0IuTO08IC+vXxhGDIdcBdmrw36VmwEU64dQVnvDNCyf+YmxQ5DI69onFWaaEcy1WaGA0dp8jfoY
2uf4vQlIWLSJ8znPH0kJ9yNY9Uu77FHx1P5R+SPAfMdwEtD26FPA0ljRF/ic9MxMzemE5z9qEttX
5wHeoSxsDfBTWwYLKPM0Znn8QqySQrSs9vKUWN3yqK1ZOzvL1cudN3Rev0sCXDAF9JUPYWNVw2k8
+dcknENbqwoHqed6WEgL5k5YO0N/xPHUMSAcVzAK+gx/HtNjE60NYYIjZcMbn1+Q+1if9InR7RoM
JicwPz+kq/BMgtA84aYboY74MZZ/7BF8yOQeH7FeESXnN8mNk8rss3NK54uxnHGLkRJ0EwL/u5iM
yp3H83UrPKPEh1mtVH2Y3961y+37GREFsEIXTPtZARdixgVWxN5iGS/aQ9vN3gsZKPYAZttkObz2
X/5oufy6BhV8NQgUWiKp1X6FiTiboKi7DcJ0zFt2ZQ/HQTjVKeCy6cDDcsQJap35mENUSAyV0Wxc
c7o2qTwOWdA9pYQoPVg4es9E53BYmLY4LitogwSwK8doxbNsxmbZlO2YgNnG7rejOOkO7iyqa2HY
EEC52vP4APBPn0xzgVFitoaHCajuwYsp4FvT3telHK56pmbooHs7OF8K76MmX2NBzpSY3KLBUp4h
U8owgi3cI1GswW4HqfBP03oSJzx9PpMxjj9cox2Oc2LZO59DtdoGteGemxls2i3SiLQOlcwCuJDY
zG85JYuL0kdVySYPdFHRcHXyrA/WYB6Cu/YIft3nGv9gqBl5b+3GorRl8RCWNH540IbuukyB0SX2
OFyMS/GJqyjYD3BVTzrXLlAVGeIIb5c0Y12uakij/GQka+9SNOxXQdG7CxVe3cl9BqtQHpK8UpdO
3UOMiqL8gFcTILcRx8WuDyIqS+0lhIGAr8NOoJBabYoAMhmcGerrCP9ViFYgw5scDTdIWN+WuJlO
KS/UMZ/d7rzQHqHWNjnCokQGPZTJgCyewTbPZh70TyMDTxDrmJGRmymUZn6AoNYucHEJrs+TqIFA
eZyqMXh34HEQlmASZdHYGEYboHPqzBqLyNiM0J6DnRLZ8FUAkLz0LKoazskA2TzovvwwGu787o1O
cdU3TaNPpSsHrCIGNxFBbxz3xpJ1H+aU4Fo2c4WDtlQ2SV/0hE6nreqQe970HuWVb2H1GlgCGHNc
k7xk0KBwGS/U5B3crM04pfrO8UsD5rNNLGliyiiEm1ePPBFNuWsAkDi7HiXxvo3Ei9MC66+Qz4dl
Zam9bEckhpNhYPEwvQPAxQoYLi64BFLxyUT/gYbSwLelZ56tXYYP2c+t6KSdE3oDS1XzsUPe8zAp
b4WZGK7Md67iNU+uZT2hF0a6rqZgYhwV5NeA2NtXGVeoFdO8r+9JrbnHpKSuisn1uhN4GNw4Xu7o
7L6rhhLgeqBNFWo3G6+JkjKiK7YhQGG7IXiszKJbF3DjYe7jfNlP8ei4dCvmvG2nrLilHlwJjDa0
DQIHu3f0H92bBgrCxKwdvk2jylHd2ytAjojBoSxgmaJOx+8OuuN0Gtpm15eDcckDsH3XZLlcgxFq
wy4aAFy4yyguUGmXNXDxLjoBFTme1DRJN+VAerVX+MvWAxD9vqSqmUMevQEawvIsJ41pY3VRcrSc
koNCL8nRq5mhEHKhIGu42v/sRnPG7ubRtG2VN2tqAJd8lMNkusuNtwz6uZUzUVta9Op67sgwqBP1
yuO4vMtw8e78vCyuyxljNT/tQRuaGx0fjv5E5zfKU3zti3kae34/7tpyMl6XTrbPfqkum0ywS2T4
GU5wsp7TGJ0+HlmgKksuGKCZ6UuQ9w0bHc280DPuiO2aMGPDLT1SMwczYwyDaps+GXPS6Jbng15y
6JN5dbC7yH01ypRUBwIqLzI+JVUPbrZVbjRMG7LGK+TykO7HXswnOnGM2x7A9Ak1j+RWsG8tlLOn
DP3iELZ/tycXwSEjW+FkQl6U7MSiqnYT9DYshMW3ZkoAqdNLswusl0hT2Y193UUo/4z6LKgHdnND
U716CazOtpi/gCqN+1YU6aMobE1hBT1PYX04nbAeX+Tx4l4KjzwWzNBwDqoPiKrmvex77qAeeuJV
ATjSGaf+UZG8kZ4b6Bsfe0eyu6l89eID+05pDfJaXGfUEdNrJbFAhoOnzYJ0DJ3pLf2Qy7hrTGML
Q15JIg6+lbFqr9OlZJjqFTx5tonZ9vde6VIBQjrAwDmvkyDsS2Z7SOyBwSUmS6rUQNUmS0ICIh4g
g+ttOyRQBeIEP4RRmfwBGnv3enbG8p4nbjfs3SqllqpHwtHXxAjGAwPNSLm1GqDOZ0rVUbKtE4qq
TeLnY7qTkzU151QmQbZtVccxMznedy334DN8SkoU5T9N969/zMZ/1sf9dxNzSSInBSXZqp77m84B
CFw0Cjv4REKHur/UJhRi1KBAEGoM5U6tEf2KqJsvvRzCzJ9/73X3/Ou0Hr6UsF1J6rbpEbP4627a
d4ceoP/y5td9dZEGtj7glc622Lb0NrVafaztQt8aUQ7nINOG+Vd6g//y/dGF2HJtPRzEkt5KJvl5
WzD6uouTNkU/XQzkJVaxMS5Hz6iwv+qmBDUa50wsMfWDmfaG70tBd1g0o4J57bF1RIYyuiz+D249
SmKnoEXYYU/zux1LPc8Jaw4xDKOmVyKEL7GW/oVkacWq/PoW+h4PXUKlidtcBWK/fXyJJxNjchmG
L6aVJLvSrDxmoEGazt8ilpLDfQNWzeThFXAVTYZpvmekzfb7zmNAuxs7zYiJtgWA9SwxNZ1E2piL
M13HUBtlIqBXYIVriYVcLB/jH7RG4/zPL4LfAkNXpRVeWxAsIGIk/3J++xSMBB/cbLH8FFaUEybY
JYzyjarCYTIMDBjxXVtgNygD+YySyufNJXhhfethZD86sDfLw8Lif9ha3z8FozXc4vpff5G+hRSQ
wo3bhNf566Vi2zwvvAjnvdt0GHMi23DrM2DfvC5qjxuVjOlnkCvWTVm+8CZ/vyqCOuA6EW0sXDax
rMk3k4cthQmoXIK/uI+/53j/fDOxQue9Q9pLRLTpCPM3ZUmTyQWwLf4M4RRcA3Y+F/5rEbfNsDNm
7vC3suVd245G4uQXYKahdnJuJtllPLt1coZgJZbHomgiFloiSQvUGTRn2DN6ZwGMAx+qyda1ECOB
RIajmsWjROeOY7srWL37QCydPfrEYUKBTs9BUd36BwzqJZHDXEhftE7ZLcobhq5py/IknBbfeEOn
5o83Y5+498EEmH1jIxGo/+oaW2+DX9+clQEpfHS55KwG/ir++UlhxeIiaaIWR4fSRTDc/jhUe9GT
Emk1zCAveS4QRuMCZhm2Xt3N7kk89UtxGVQJaRKbdlYW048ppzws2op7qZ9sbqOonaz5rExbG+yz
GpXr/4Um87uI99dXvgqiEAoBzuK/ftehLexWwJUwwCOcZUoujdSnO9MqXaBHUvbVWEZqx77oO0VP
2KWpQOcSuHF+Ks2K/3boO0nfaPv0EFSsaNHgS6c58hzIszPTxSe7hykMX4zNrui3ba7ZPmGH4K+K
CXMDRV5lBuPW73Tmo7Uo8+WEwVH2zI7CnO///C779TDzBFpFBqouvDCJ2hzF2a+fUjJaM5x5JA0l
SUhrExCHOQLuk9LE1kroCSMN2EuUQw5pB7MRQKT88xcg1u/wn+82r4A3mTBSaQKaI8X4v6jdkknO
xEgxEk+I7ti7seVQBy8+Y5EfWyneZs85CQDWPKcG4uAN9uH1ZLVi8U0m8IZClBm4SAXz5YjsNMat
e/Kq9OtKwKF/oDU7MYYxancwqZyD1HnRbHGJ04NXciE+AMc/bi7pMGs9/MUP9/vby4bdtnzfsqRr
Iw61xa9vr0zc2IxcRV7l0BLnSnhRCCyaV8+QI7igEdZkAFuwkCOSVd4as2Iiigc/h9Xi+2im0P4p
C0uoG1zByrW3w5xldwKH/cxazJJ3gSboytUVtw2c3CoDjCEgJ5jmCPVo8lGILBaTf3wzWb5tiDIj
VoC7bkdgWncLDhdyyJ//xL9LuAU/MVIFV3jkdZL16/92JhZG7RWyLj6Uva4GbRY3tEE1cY6Ykk23
CrFttVhv0qm+IKtqIuW9ZnRMW0Fnplo7mf5CjvebPoEXscqZpYWBEOG8sL3fKp7SQbRPFb2eFTzO
T2rdGHdZFlQeIbwWOs7JdueHoR1ITSGnMEp3o4SlfB4gCU0ZmClsmSO7dpC5sQy+qsTP1C4rTffS
s3Pb2usmL7+6VLJtRU5XXuihaos7c/QnWsR1R8tB07yIppf3UrNy2MymyQDy+/+FTtSwbzAHEPpz
PKTDNjb8vNj3kcElUit858gz6UBlX6Psk1AhE3jViFDDkU089J/FTtMDmMKeK3qoGDgW9BUJX3J0
5rDkFFHPQUXc3ab4vkQVOLviY+WRtkBmvLXHQAnedkQrGKG8pClnUxvhMrYzYGLovYEhnYDUXNUC
hsjPURhZD30wM9SWNe3bJs+QCm8gslwUZoPPCDhTAZZelVTgEhgCCz/eXciQlmZj9v1K+5fkQvf/
B2DA9Rt9Y8DbpfSjaF7+9o23b+rtl1/siCJU843+7Obbz14X6u9ymfVP/u/+5v/4/P5V7ufm89//
7Ru2W7V+NYI5f9H9BBwf/1wmdNBv6hO73tvPUqH1r/xQCpHS9YewHGo6cLz4Aqiw/yEVCsQfqLkx
EtF3ujiO1t/6m1TI8v6gC4AIiJxckmMh6Fb+JhWyUBGhAKdGRDWL8gfT0N9/9usfJ/ifSYWwg/xy
0tNsU3UKscr8Tbwdvv9bQZePtFL2UuUHB6rWrmpYOtRS5SDgFQx7v9wpS2JgzGJ2flZ1b3qdsVeD
cTNF3jHL5m4rkqbfO9AoEaPTWkcyj0+QPcKw8DHbRAix6TIhhM4xmVu1Zb+LhYkiuxkUo/P4WmeU
g7FKCHyQGEtSh0YW5Q/mY/Mm94fnaiX9Mbd7s5oR218+xF/e5A+7dp6ZqI0t5dSCPzvDlU6IQrh4
TX4YUP9VngGl2wkwhPZ6JoPeh8qkE0IEWN6oaGE6n0BH6zX62dG8j0lo2tipR4pP4vtPCkmG2hYx
I7pD0WWkEHpW/m1WjTqfLfyO/LZ7IQgPuiETGgA4g7HiGKUsspmOOC7ZlDW8uDTFOG9dTryXFz7S
TaQhzenQeikK51ZgDYbkiyRiZWg1/ZmWRuqR19jW9NqdfG2RYG07U5kwzTqGJ9aDGeGSL3Oag6Uy
4q9AgsjYNEGAaJXweg1cPN4GmcCBWvRQknh8g4NqNqlTGUe8v80mj8dnlFEXTo99k4G6fJjL+UFi
Pzm2IwnHoITLk77yxVvdVQVi3lmhCZlk8lqMMCbwLTLtGvOhP5VT8WKO7vwhvbY/x9bpnsAInJ/r
1ujRyrRv5oKQk+RiJ1Ebz26luRHdxHoEQvbEuxkwXBhL1JLZ1KWkc4J+Cwok1q2s21NU0cbGhRFz
jxo2DRu3Z9gAGaon4+h5ccAZMCPUW3As3RljJvcjXueIVefmH2mnWeSrdtDiBgYhTmo1tmzR1QTX
j5HcVJ5HozIAHUq4wsvAKpQVWAR9d+oKinpwUCHemrbCCG1EzVPEHpqoF8bwt0lckDAtJtQJJoQl
8MueOl9iSUpLpW+JWph2EqVTSFbvmrSa+KHZ+U/uSPHsk7NmQILABPskFLjEcm4e+4i4Cbub74zW
ce7yws7PvDphL48Qq0SC3M8RUtPEm+cnUlac9hnZOIqS1mYL1A1qJ9mWPSGJSfeo2rxv/sTSHh+6
QYxVT1gxzOt4G8fu/GQitNpPY6nuslFV5+QRRPdmXQYHfNNVH3aT9FlLoC+ntGW4KFuxKkiKq6lP
y2d75pZFrGGee+aSMXSnuKmvxDzis61KO91Xo288QehnbVutKHtwPop7PxtGBIaw5g9oiesj+pWb
rpu+zAjg+jzWwC1V4CG91sV2sSw0R2xlie/AVZsk5RWevWdsO5B5PRTe41ULnHk7SSc/wW6VHtuu
/NTTyJw0IIurHQDAZQ5ArKrQ0LSJ2algjZII7Uz3FpgCwm7D3usQ8ZXxXhNZRl5BfCmy/iMi9+JT
wWnaa+jNaEsc6m6DxTxDBOMh711wQecdpuiiv2ycPJXzioJAGLTrPUemwd6VkQjqbT82+tH07bMl
cu1vNvDMDxUV7rOsIcVEfUJwTwuHpFPXuBBkqGOS6QJSJiDULcWxbR2o7UtHaKSNxfEGrtQ3pVjh
Z0BRQxE1eIyhzrF8I9WOKdtjn0Q2lMRbt+1n1jgQqbYO5+OFbidcAhWBqoGfJy8ZAuErG6bIRZSW
8YXWVdHuYGlH+6Qz3MtS96rd9Ya9l/VyjjbknKL+jGEQYaJT9S5m+yRYV8JoCiuUicga0inFFN/d
TQwetn1gAumazqKm8qDFqCW0waOE9JITo0VAKXX70k74qeklAbSw2qhmsjjJ0E53GtHAFTGe+cYo
7eyx9IgswdZNnITJlnQDDYT5Ito2uTeh0lFrT94EydQrDxayI0CZ5bhduuVbIZ2bqemxatNPDydN
2QjWe4n9NSAeZfVJEpke5pv1zGRg6wKxhgEvF+uMz8sOhWvWJykpYCgeW72JEMHduyT8ealrXfmF
UR0rwhQ+YDEU+7Hv3euAudzppNK73mEa7XVzfQ/rBhuSHlXYmNLczh3A80Z08ZHZfrzj+m0InaQe
JlzZvCs6o74d+gkg1dQ+m4ZfnKkWKw+cpw/Oqf0E/zpEDGi/1xOuE49MChHmpJncKSt4ZMnl7StM
h1QHOdPB4ikmWmGDZCPeor+ZUXbM3XUsJq5HupGwEITmdtE5uVgz+LUS5lwcg6aICnPPggG8VFFt
60kdInZOgHmD8UpZJUOK/MGhDTi01WpRaNuJxPDc3yOMjO89FT9ETtvxMff+ts69O1Buz8sw5ndD
j24ycsbhHKNaeWQ1TJbeROGrTZLrqEHmUDpxyGD5YKVVfRlP+rIPWAlYrfDPgoyIUCed5hMlqvks
wdJyLPTYhZHDcwyREj/oyAC6CjyCNUBv9Hj+Ql6iCUYNy4SpiQpScxXaWUTatEX+N+VHrYnxy50M
8B7L7TPhRlNYThxM3cJJBSwFRdyyz7TzjOw/tNPBaNvbZNI9gSouwqYVQDgkzoAuIqGv2oiZMQnp
iuQVPBpFnB8A3g9iK/IEVHffN9XVHJAGR2YwkiCwBtUjR7fcOITah2pQxKSmBh19l2R7JxJHRYTy
k6WEPDD4OeIPuBBee0OA88g+a76wa6fDCpTwBAT0lXPapDOE0XibIctIDIKu4ZEC8fLp4Kxqn42r
B+WJx+obIMJdtrLmgiAnloHLAu1XiOqqo9aCKGKqy36JWOhHZCsGM2xgZBqIDfuh+6abOLmIEfjc
GSOwY8+/TQeLAC46uaOR1yYaz9yhiOJpRxrwNCD/JrQBW0iUf2vrxLprFKD9Yq3TiP/biDGSD3Js
EjjM7byNMc3djYItvxiDTxno6kJbPYfM5Hxj0lTua2aDN8T8DDxEIkUEa56dM8kyVwGyM6xpLAHu
qmynCwrvXaN9SaZFjXpyuei6WOit8qc6v3R625YXue5L5ig2AZXeiRGocUSmFc3GiTND3HhCipgG
3+YZBl30Y4Tyf60T+rkR+o//lxDp6+j9n/dLJKZ+lu81C4WfGyYch3/vmFyoDAzwTVNID6MrJsG/
N0ySxsdhesk/TAxWMMM/+iVp/kFvzlwQhDpqSzAu/+iXnOAPfL98rXVuGAjmPv9Kv2TL33yEpuXw
GpAz2mJt6azfx8sEbiaxrWNnw3YUd5ae5h0smGoT1EX3rW1AQ04omo5JVlo3cxA1ocRWtsvMrIQ4
WWbhkC8IHiMW9IgPxQEPqP+I5eJd9osC8DWOW3brRPzG6i0t3bfGix6xJL4sUxkmLUJCX6ZftnDv
zZm0AzcpKmx+EHREZzchxZ1KJJSjOb71DP+DKQuJwQ5sNPwV3qZJEm/r+ugHBSrIswpB/gZJ0nuL
NvdFWcBUJ8Z9dxQCc9jE3Lowjr0LLGM2oLK5IiyBY2dYwwwrVaMjbHrO0Kpf9j6CZgjgpXNlRmZw
jNxxOg/wqoVxQqJPr6qDRxgQu/rXuBzUaS7yGwoY9PkmrzIM5NAeMvKcT7UBZDpPga2U2npFlXfD
XH46MLz55iVgNEk8o//p691kRWerappqyPb3zFLeZTraB+QRfcj52O4zETDOW5Uh5oLbkw+HPWwz
9CS0E1aGTsbkR/LfGFSLDfA0ME3fo5GmMj7rlf/a9MREcg6J9xp7SbklEl4eHVF2Z0m2kKds1sjW
R+8BjcCAPq6cLwrkKmEjGJpltsAcA/x5g0fupPSN8zElarJou/ZyrFm1Kp95booyeksC6W3iTJJM
QFoBcOQEtKfiopDILJYaTXjHGhX9Vc+KvOke7ZmQVc5QkgNbTkPENg92NlOzxjP5Ulo+urq+N4fI
D0kPXGhkh8emUWqfW/OFHHuLoDIeuSJimN0BwWKm7DXMbfEqpMZ8TCM8H/RW8SaxhieaFH/riPau
t1qy5/rhQjm4EWFN1juzK7l6m3nfVJSO6yvI/OItIkZFRda5bBU6WatMw7ZNLld7z6pSf8cz6+50
m/HuNfW+ccwXkmB4RIo10iMpt5wEZwWi2E0cz2j8A+sdYwPanGq5MuKKJCl3n9c0+WIy1KaXT7jr
gElFLsYSSc6bGkSPXnwiRUVUYodvqbsfG/Po26vYJ3I+4lFSp1Xjk9s7zhpsbZwAzGNujZR5F3T6
pbPj+yaZVhow4qc0ptexk+TgMyFnWiFOBUhFhHXVhraQ7O/WW4FSCA72gDb/F3vnsSQ5kmXZL0IL
ONkaYNyNuDmPDcQ9CDhRMAX023rXPzbHoqpGsqKlq3r2s8tMyQh3gwGKR+49t14Hpd2t+nbu9+S+
BSs/6z56r7QZKTMppCiMd/kIdrsbpoMO8WU3DdZez31/x+Bui2+DNon7641kqK/B1YvIQPMYsS8n
XB1d1IYxwbLJJv+bPibf/Um8TFaF+5iM8MinbEbS37qrKlDB1hjxYKUev2c5lecWnVyobC5003vH
YjQCFu8txX6atIe+xiJbg8yJcqcJMDOlrOiN7BtnQoodmu81xWsSoeR7QydNALpdIBTo5ZPl5B9Z
BohAtSrCamFRBnVlFKdtsZqMpdxzNppbu288mmRfoacUKao6TPUbXxvOpEusFzIvwkH5SEfq1to5
2ZhtRFveleg6Blsspjfy1pxnr66BqyW4CEZ1z15TnP7Ik9k1WcO+z1FnG8jI13nJXs4s+no9Ttkj
isAjGUOcKhp2ifrTlmq+iaQEr0kgp1aCw4wrBT9U6d5KmiQfJssX6eWUc/A8SA+K4x9pwgJIoLkS
mfdC6jEZxCgkQNQCIctG9YIZ6muKK2pdCizMzi4gcUGSbyzeSkl5Xst0V2PMWFdC/1J4vral5+K9
KHPsRjlPZ8fShLSb5YjSxYmkRHQ+UFaieZoTRknez6IbdQDnBRJ7azrN5vyjWTT0MBm1FmqTvZVk
dA6x9P9/5fLzfzPoNe+lxv9cuTz/1392oOl//rVu+f1H/u4JtRnZ3veStqdzizK3/UfdYjr/gR/T
wxTKNMJnd0lJ8Q9LqPkfbPdsqhOIBCxkdQbHf5/zWg5/H/t1747ecG3f/n8iTf1RtSCLcMEe3H86
Wyl+5B8LIGRuvdvaFtmcbf4xpvJhKoNjxUQQXRKj7f97Vf4+Yv6rkMb9DVX56/Lw/sN8/rI7w4IL
8Se0hprbRCzlEEpC5qF6qoB73g8bYhpX49CIemW2s2mcqFTyX53qan+LPpkIKKMf/R2WGVKQ0gqa
18o3xrh91HwxOnsc6Hl/NYXj05Vz5KYbVGOYjkTP6OmIM20QBBJK72RlrEkuRTqYD06fDcm5TnPa
Jnjv4LVSZ6E6UIQip9FU+Ryf5qBYhhmajqjCyDmZCmGqOmIaeP9DDPUyXopIq7bDOAzXbHDJQpus
orYOSGMYd5Tg72l2JeZE3v/TZUkwDK0GpOLYophHIGnzXWbqhbJo7eHs2WhP79pGol+sa94k/t2r
Ip3fPSkgc8FfEEqT/nsTNIhZoknPWdwMvp5qJznP+p69Pu+GbpAYHUMFjR0EndsYqOHazKntqATo
6q9yrIbD3gwwtWGlGJ0ARHqGO8DvjaDbpqohfA1nHdHzfcKXyN47Zx7n0OO/SnJf6r2CbvuWazlm
+CnRvoDHrqFeP8JydyNqcHpHpc1YcSdtLTOCdHD+If61NeDJRBqTUUrT35L+E06+t80kSdRajcrb
6Ac40XOycgfnHLTeLXEJEDHi4TXQLHjf5M8y2SFoNTWB2XvP7pLftHoo1gSMX7jHzVPfmj6ckPpx
9JLNFNtYRfSeaZ+noxr1nX3AfPOOPv9dVrE5vycQ5Zk4ZGQTYizJmPeaG/al7PusgagHRMj3wA2O
4cs0y92E0D7KpL0j6Q2CdSEfcYIeM6QgUUpoMoxZGYqB+RNYI5+IhW6F1fgHQ2V0tUEVGoY4SH1C
3BL3uwqG/cmcnZtdm3eWefKZ9ibWu+TUEksZMV+cIqFiplo1OxThXP2pjPIZxX5uaGeciPAWuxsm
3XOBsmfX9sNhYgUAzPNeO7MEZdd30mIZzaZz6snhAdZNUohcdkzfLwYo8oqoxgeyzK+Omf5kzk9J
3nXPdNdP1qgzQl7Oi1XClx5jPAzTUbfjnQbGcT3SK1OWxhAxVRwt2vBOncHrz8siDEeM2yit+d1I
PB4IVjIHKBoAEvcJuxkmXYrXsq+5RE1WdQhmWkRlnb7ZDFJXWjBeJn+B5DtoaGZ0PSKBhxo6+GFo
QbNKAvKRCCpHQt3/7IEoYA8d4V+AybCIhCcKaBMreJ1t0Z9ao2JchznPEcFRmuqhVtm1MZMFkiZc
aKWfSWgFOb44YO91VDlVnddh3DbzJrYa8J2m8Wq2AVphn3dxAJfVJ24BX8I7v+iD6fNRgkH/HmjF
WmDAvqos/dWV/S2uYLwZwbTtBIHc5fjuWvNusCirWbQAR3b6rxRuF2pya9zAI7fREMYao0HrpAXm
0WPZHJkljsRY9F+W5rGhitU+t7P+YWgF1BIXtyjE023Qtlf0asMZqVW+moTajaTDMYryfhqAMUDL
N8elSG4tNUOYzq4kNsNRK1tgVBi7zqfeVQ825I7wng4eWlbxC/EV5TPyZlWgHzEU6PgRhWcwkdgN
R7Yr259I9QFqm1g5AlZojj2umZ5oNH7MSVGzR0jZ79M38zIpi/8yZMc+hWyNN3JDngp8Us9PV+UY
XGzidlKGyGR7H+l/a5Dlw5r+5LEvRnulBE+o6VWPeYzfkWU9enIHNCtmvdfEZ+hreixTWo35UhPD
WPKE+81wpiPTWKJKPdNbDy2Vft54zwA3PPDfciecgnQg9gJDInZ5in5bEuCi+GlWx/jRLOws1FJD
3Qpe0wxOiemsRbwtxpykbSDCxpzvYbv9kF3Kpl0u1LVUoxOSu7WXMjC24hS+vpN9pxalX/PNlY1A
NqyLcVgnwrzvG+cHvResL+0p39eTRqTJwm/KsptuWBT6a1ohzh69cROTVmJbPQ77PH4svQTHFwME
h/u7mfBOZqmzDmhsqt4hMdqP9VBfsmfUA4zf2K26ckjDzul6zt3k3It7klfnrYm+hUI26/WZe71Z
G7rsjBNZWEFoyF676FbVR8F43ziWuVhZLfZVtIWb0u0PHozVdRcTt5AH07ER5YHql+1Q4P2yZMFp
YBQF78WE7PDMx2UYKQz7fo0EGRbq0fGHhkVjXOzGZk5J+Mwek7L7sE3r1FTG83BvV6rG23YQMWWo
lPeGG836CehSOyNQwHApy5PHfosVZLtqLEVElLNs/F58BW36bMrG/rlUBBU5oK89d1weC7GU0KRZ
QLnNl/KaD+RyKLQrsexzTcfZWM5MHNsdkBmiS+rWX3ey2dcugaGxF38tVNlSOL8mHPKhSZLKjuih
9jpVuTxCa7BIE/GhRhh19ZzEvDFHaBvhWJYWF4ovqdbnl9pjZwwWdw1Rg0bSbW+ms1jY3I0TIPhf
Va36TTCy554X65wVPFCV3aPSyGrCPlRFH1E7vGa78TIGPWztZOlq2Dn1W02tFrZt7/PgM2rtgvE1
DuI6JOyiZEGMSg3l3XLwuvY4Yqjb6xSuNFnZMefeQL4LUIYI1o96qMc9W4l3f2kDWAbqW9JWjxrH
U2zfKUZd0J3MyjEjKyvsB90qVGjOI3mdtiD72853ihUp2rdHp+lOvlc/OX4GeI5G/v7uk2t0sfZN
BQtOfzgNYaL08sl31YczQ0pYJnsbNzR0jaVnSPo1ERlTNT6Kvs2PtqmdmB6RkuDqHwlPBHorfWTM
my+c5q63DmSl/ZBW+X2c54bcnezmZCS4xB4lTwAd4RXMD5tHJ9va4DlI43I/VE1SD/ZEbzOkZkNr
ztdOHqF1sfA29ApISK0KuZ50HOgDxqYq3WPSvRhBQPbOfOIOt3H0gRthobMZS/DOmhOcR3LAVtbi
g98ZeDlUhUHJ7HmkbrFctRXhCEHNVGT60RAmH1jGsSRWeAVX/tMtLLAQwSUfsueW4F5DL08dtJL7
Kux7EQjmCAlvt8bVo0zpO5Vh1jetR/Y028W032dy7WOP6oJCLg0HX/hk2umfg5+Rysush08LVF/M
X4zEX3Rv6KBty2PVGc8BN2Jl6t3BBpAFeklqEePY7EJGELdi0E1h04uPFtUw3klyNVgsiHmfdwlF
md0u5bj1uxnbXebnFa8VX/NwEoBI+ZlJ0yv2aSoIukJVW90S3QR+XfHiMTCyOuigOkJljwT+6e4W
OHSt0RRbnrezXQgKnzCjC/xRYzMJ3HIWb0g7CawT1iG23eSvki7R9fwlNk1/f9FBZv07cfC9Cfsn
XaONsuCucgdkypjZsP7QWLfMX0bIl2NoGw0CKrPV0JvIHBsY/kMfOZcm2C+FOWY+IAHEKqGGp3bT
+bz3Zb3uFU9wf6atJkrrvbi/lqRNyuLKq0gOUcXgl+Q6aY1OYaacY6rzyqyswsN1vNSWiTXR0Z/Z
ryZtmBC382/E2Qy5//hwdJgu0sa7PFv3nT90jaLG2Fbi+QiHqitfe7K6Xie93GmVydtQWzTv3SUm
T1//637PAFv0x48N/qYShUPr2771h5av0MicTXTSQd18AptnM895sYRxF9fPMyq3zkQgiago446u
WL6R9bL4GhH1rleCrhBAsf71b/TfrwPcRES0NOIBCOff4ta/iJyT2uQhKUmTaSr4SKuc3Iio4Wh5
IEEUfR6QF8aEORa9v7Gy/onD9NfO958tJPwcK7DZWtw3EKhnjT9tHER5O5OG4DUcuZuPlVf7xxks
+ymnAb1qbaudkDHE5PxILf83H/m/9fe/hw5MEgwLcjVzA76jv3xkA1/ZGFjgaEpPJl9TAvCDVgAM
RwgjhbutI9HCj/71Zf7zWUKA5gQWGmE3QBYTeH/8TGnOnefFSI7GUh0qbwcyaj02/8Ya8/s3/+sw
4a7RZdWC3s31TQtC6D9/Mkdaqq+8BqvQE2kIkdpfKjfa9quvb9Oh3jTv9oo9C05B8gDNMPR3HPqb
f/0574udP25xhyGHiy+DJRJnsPPnL1HktHhe0sThkIpjUDTP4NeoTQs6Ewux0tOcShLdNedAFMWl
rZx9O3D0Vn7W75Bn3uVh7OnrJK1XAmQO1NKgJ7Uq/eVq4x4TblmQZpNTQDVW8WgiHYpI2GFr2aVv
d0wuxzwkBBtTo4fmXfXuhiSkECbzU1M6B8QKV/zHjFcJZ9Oa89CxVy5JIcHUx5ia/JU2x5NcV8tq
mHze1xachpwS8QHTnrmmiUdsWskr6XTviLXXgVM9NX3zXVl4he9uK5qXc+nKt86ZD07JVXaWiQQf
+WH284c+oZGyzENu1UcCtbMoH/K1B+sfKbiACAO6Z9aC50SaUZXwHcU6MmN329jzXjdw7062d4Sq
+T03tY0aiDOTODWw5RNXNZX5E55GdDcuQUNy23v+obL8yJ3pvQP9G+Lxp3RwPzNBjmKR7BZp3bIm
CJkAdxwu/QcUwk1tdW9cledmIhgDyPIGzeUW8Mmh0px3KjS65uScVku0mPzPWnLPohjfcKlyghN/
SD+2SWxti7voO5rGo2lkFS/J6WdjN8+8H2BLDmorM0m+EGpqnk6o1PFL7bPC8+9007S/r1luqYXD
u0hDOVavKmgOGJmx0OiFvmJlgJ4DLg0D/Dwu9k1nYh0MPurZ2SeKYwRqmUlkkkyye21Mdp3cZPH0
CYGWyDmruVmZfGKoDHTbWuu98U1zvR06dupXvliSGy99Xz6niXGobAJthvsOjDU6ryW/aTaJqull
8vrDzRjmsPMjapwyLfT09ImC8kUOPeGzfIthqXMXuY5uPAIweGjkcBms+jlBwrlBIdKvEC2X38mA
8zZwXB8IQNoqsz661bhudHQJFSQJbI/Zg60IbAuQKccV3zGWNLUWzCmQy2019DQrssu2RMQ9YMPC
fWb1j9poDed6hidTgx+y/P5II3zRBGGQWFL9DT6eQ+62R1rTQ6B4zsbFyzdtANrKmJS3HbvSWmuJ
me1wDS6XomkfgE1swXaRwmXD90DNl+/KiQ4TscAKGt6ytzvtxWY6trfFqD0ynPmVl5MKp0F7w/P+
rbEHL1QAtkK9qob9yNO2zprsYwiGZ9AwVTgv7hzhFd3ontpyHgzhsjTOKuXQqOEx4awDQ11cuK5R
3TT9CutXgOcXvYa5ACoRDTvarKPu080FkMpyt9RlJ6+Pd2WjzNdlxq22QLgPWt6sAj4Pxv/mzUch
C1dMqx86GcRhQ5mIPP3OMxmkDz15GI/9LH7FpnOox0QwdGlS7PSqINfUPgVpcJP9+Kb18ibTLkx6
Eq68GJQO8s2K2Sb0GQy573aniwOq1Z3y2UAjiwlBXZ9aJHFsx551nSQr/JWYh5R2B1eu3Mm56O50
dubkoy/M1UgIUGfO+NGdLZRP8LAOKDhmjapZzkR/X+LA2SD7fOia7LNphwOiqbWpIfe859wgRmoh
Q5FxfBmX7AuP+Ro03i4r7esMLLnz1bFfMJka4O30oNkK3/gY1aeRGnCE2vxAELDdbe2KGJK3vtOn
7SA9QuWgndAPoZuqR23dyA4LRmsm/HKZWI8eW7XK/elqMmDZGrT6pjQWb5XlGXZ+TP8kkOBf+PRq
k9Fcl9xzGPP6CXqwcxtl3jES5qIHnI0J4UmGNtWPwJ3as66BjiCMpWAsXLyixu25+ZfiNfBSuWrZ
TaLcN/NnQnLElSHyj0Ez9gqPOmMUI3Kk9ksbXbIR/Wl2SOXMBrlXRRyvJSJDr2380Jgt/desGJIc
8H4z4IxL5m+zryMlolPwAeM2GRnDTjL5KydV6tRm+otjEkOJG6KPmWt6L5C4x3Xe232IA9281jle
ghB5mzz6XUMZbXnDV1LY4oD4dGEUqXvZCl1UHNbeYsJhGy5yIUxUlP3eDbIjci07hO3GJtlXKlQx
3dUi3VM2QVGQpUaygH8dJLtBLNJJ5LlMINKY93sy5geirAkC9RoydwgHW6VF9zr01jt8EtBYSC5X
jtebYFuEdkBffQZJ8rhMw4O91AQcAeZovpvL8MOqBrk1YowRk9AYAlciZrplZPHwEehTw9qfRD4S
/0AeoBBj5gkqAyM0YkadSLzDlNnKWKU+7fmtMlTGqKMqswuzKvsn1HH82kYPpSgXNtvKnhR0Jop3
Bd9xIbvAIsibaK/I963y1cziS0ezorEIHli9Wm1gVKBrfcx/Ux3PWZjgf/+Wpfb3EVhFtQs8aZyH
oBo3s5/WEcgT8qA1BhZRjtau32T63JOlU7TpifmJuyIC1IHiaD0urewIY4/puzrZNv2aZzlbN5Ni
dgo7urksqh/fE1EKNKFGEkcC/neUmwQcggfyvwgp90iCLtvbDPVyn2T5gxNTzFj6fPbTKQP95lgk
mFLvB7eJ+uJ50JLugJ5VkY08ZNVjMS7cyLkRgUVII/hexQM34wDyYt7YfXpdppn4Nq15hX12mn0L
Hx7kcSKnana72ETDaWm3fgp6pck0+ZY63c0IxiZMgYtAlZPuoxBVGfaTF7xr0CUZcGWx/asGPg4P
rLOX9WKp0J7zC7ayMEByiSpGX3c5lJpG+K+iaUld5nZE1Hn3bHZQmVBneBrzTXKnKUVKkieVv0+R
EdyCqk5fdIJAl+egAW248gmKdDx9PoHtsN/qMRWQ4EjrxtqTrAMmXds6ZyfsWJ0MfXJXr7khwQ6o
QO7sYCyGnQNiaUv7IIATgiOLCRnPMB3wPO+moBXreGBGOifTQ42O7529GJlNCiw3+ZPHbtAYQWCz
Yz5SBP4z5/6l86Q4+I4OyrShwAu7Qkh7Q4mdb31AlKWlHwun/eTSfADSOeejCTxF7VFFbnOFFzTp
vTuQMt8IGA/3vL7O22FM939OTlo/QP3a5B5KdWoemEPd2MXbhPvy/vaclL2xiL08ziaHKFpsLNls
xI7siAQ8J8R4WT41kS0ntceN8ojVuefKly5GWae9AvTf+nEGu8XBlq0qY+ehfG6yEkATSzpI5WVz
HKU68YRAJTRGGFdCMtLuik/e/tVu1OWaRFofWUbxOSR8OUNQOpEw5bXHfJ76WEgrTu9Ejj8T17m5
REHSunQHs84fpCllyMT7WvjBd5EHKtKQQS3MZqLJIb2ULczCasnY5RjFO4vRr1ZwA2qJPOk1oJVc
BodcAymjpcMJuPQ1KbQwU32BGhbw4jzNAHxIOyePHItAqXgbZt0uqTOQ3aNSL74Rv9iJa4as7ZBV
1vK5jGsBHLXhvVuXtcHagRqC3AB/hRzX/CYpwgBSUFFaMle7hiWMvs8zAw2ysBXXOnCy6yjZuYIU
KqkGEGoWzm8RtnXyRg0myeTo74wrSSDsSyTzFToxMyix/VG/rthP0rqLkshWxsMi9FTneGSqLgje
bBKA+9rbyRmJRzkq/XvXpSnhjeyOfmR5X241xiSXobYey9Kez6BmLDx4qPMFQKm2L4kTr2zg6bI/
TTOOT6IstxLCx6PArQeQsngRQf46ONlCkBgCDE3ZF5S3RIUbAv63tRySjvlvIrtvvjv0mP6HgBBA
3+sv4GSmX4RBtBEnywd0VO8Au4QDWZ/ea7LdYDsU2UOV8BzFulh2UOLFRsCwC+OeklUm7Ll6M8sj
OyYhDjURaKYpuS5xQHC8BiRQx03Zt9X8aOJ1igzSka3fU46YxFlHbAvOPKps1tDVQNq89qpq77GZ
Oi53u0mCMUS5g+yqJjM2l0Z7y3oFnB1CkT4P1SqOU3As2kjSJ2Y1pphxQDV3L0rwqO/TEuo+eR9k
FISlaydPljWVT4vtyFd3Gup2mzCHH68TKF3YeEOtwXwu47WqKefHhVmha/MyR9eTxOxJeVmi0CWt
DEXtFGBMAsCCgRF/F2Vp019gZl7Qoq+hXtxGm1014ySQeWy2Oo+VStcHv7rCb0Gg18ObLTXyS2cv
ZIynHzvyGDeLkcECIFgTf1KCizKvsQM3bQ2SxVyTc1dtk0HLdm6uQo6Wz8m4u5Z089SY9hEtE1GM
03dWGfaaA3GdJZ4Nk4f3tWQ4uXK9FmyRFAqhUne1UP2MPXdAM+VP5JQ8WGw6Kx8RfNDIYtWBVjFb
9mhe0p3FYHbX2Q6OAb7em132UBdqagfyJPeTkNfSTeAS0noJVhFiNRbziHlHf8uWgVOSaMB50gk9
jcnR7EzzU5Tmi6PFzo3NOwUVET0fngHFjuS8mQtTJHzL1VtcmeDaluGj0VI0fGZp78FHPmtIxh8D
APkrAd0Cp6vfrBCyg4DXxN7pgybMzKTdYP8khyJOBbvXWY+Ybxpnj8Od1Lr0XSfgOwymmlWRkz+Q
IVqtR4caW44nXnzminsSgQF5Y0jgJ2tjsgsnCdx8TPrgRoDBJ6a0X51p9KGXB48eurJ1hhMrnBt4
OKBPj71TgwBYzG1Jwui61GW44A9MVXB03KbaZ9Q2hPTREOVWog5lC0c5n5L8wLNbI7Yfgp9Wpl0r
KnFwfV3oGPWn1btHKKzdFfpCVE3e68ArmJbC2ndsofdlbx2MmvWSYSU+D2/3KhYCeHGoxDfbz68F
e6bTlIBttqHUhljLHyZtdLZJgfJSMr4FyBso7yiwEDR92h4WlxekvbSKtzL8ox6D2w746kICWvLE
dkNb2YCLdhQhG8R0Q7LRc+0x6+AKa6QqY8cEPZA3E8Rfi89bx0SpsslsJSwFfXoaRIe2IunPOIX8
Z2xlLMULlUToMrI1zhYgWxJGqLD717lH/zf6o3sA5kVP1S/1rnMmJ4T3sTOb7MtWNVovaRPYWaPm
BbbwpXcw2oJmCcs0/8AuxBjIaz8qq7sqvcVQkLja3qtwcRQy7SNMf8+obn7GGbQw4gxqjE/Wp5MV
BM/6g4HMVz/3qfTWfo4Vc+5FqNrskPbCRF6ZXMsMzzqw4xAOn7ZxbVzVyzyF98mDaU9P/jxeuEJZ
NLnVDvn/rh/Z96SOe7RMmI+o/Iut4Dhm4H3Jp7ihwm6DCwPib/qiupWy/ZdlNH6xbxyJym72umlf
kZzaO7PI3kvmgFv6X4Jcx06wDcOdPjumu5WyvC5JztalVKgmK2SdmF88alDx1fZM64ehwNNca2f0
nYD3yL2u2+LSi7aCPc/1dzTny/FyfoRnp3vlqnvOZnvD/eqHSIbKyBj1Y11hUSzTcZVSAR4AMdQ/
iHExtwN/BJrU+wjH8K78fYA14Z/Kdn4qUmb8wqdrH/v2bM42vwlQwyg12xch9Jcl8K5JNa/mrCEG
xjbnCCgmrg7bfDac7DK2PNCaXj6y9v7mDNRCUKGOrTUvobTuoThjdiRwZUaCXZQdD4yZhs5sXPCo
/0hsnpzM0aK0QPyd1pSIiA0RH2UWQ2YMHAhP722O72hY7iab+jxeL4o3ytIFQ2Tz31ZlvDz0S/uS
4o9XHvIIkWvPPdaixk53XEUH2jL/sJTXua3fKX735NjKkN6DcWIH5grdc8c9EsyRsMYqZIzGbmWA
3CBarEHdC8JoWHQ9uN8MrTos42MukpOly90I+W8XlznkXH28xrFxBFxy8oP+Vudlu+p6B6hNBUFP
IzgUx8tbrTtMWstLrtIXz2Z91WbTxm6W/RyXn7Y/v+S5vnUDRFmZVb27XZm/6rbrQg4lC5wL88CW
omekV5FVx1sbJ0z+MI81wDTGjHzjdr7XHfu7mFsod0MOY7++ZqPHz53AfLhYngpajIqs5aRoQlO4
JI2aNjM0JkqzA+dxuriYdZYR9lGAmJqi53Pqmt2iTVQeObJnCXSFf2U427T609SmryJVP3m47aPd
lHnEfgIvM1AM4HUxEzL/kRCHJ/ShX8Hdnyw9YwIiP+yMMb+4d5S35pDN7swafSA7Beov9vk09vj7
siuNYUZHpGC3aj4wrkowYiqbDRvTdTW4xTtWYQnQq2wiyRFkY85blUPuri23EmBFQCMjIvgEJ/uA
eG/a0uZuWoK9sYaDCqvn6SpcUa3KHvxzMt2k77yLAC1faRcrnq5oqINIudWmnJnvNRl/MA8Y0RGF
SensBrumRHEh7a775szd9zIFxEaHpTgVZy20Ab4MdLBmbEYpacAHyVEcmdZMKGunX31ab4xsDk1b
fIf2lQ+LPj2wajslgvGU1Y3o2PXZv3nO8kLgQbeGoPVRFSirwW5sdTc+oOnDV6Z4ETYGBX1Mgq9O
nNI5VShx89H99Ee4503Pj63QtkPClI+G45irwUN95ZRiCNErHLAQvepN8tz0NK0ALR9c3cqiTC+e
7cWOuSFqUN0uJMA8dkK2r4xF5SnRxbmV/rmNraPeaFYEfrxElDd9H3qOAJLfCW7Qt0QAc14CJMRQ
Pe3hDR5E0VNDpeyAp7i3VyXAsEg1Olg43up45qjYzWwI5SIYlQMpwtvgrcBXaBEIepgZDmIHmz3v
zISGZOPdrKE1QQXyaCoIEyUbpJNu1U+LkA4vy8TfJVB36KVrxaUynXXszzxTZeh79idhJsO7Lhic
2Q3eOdu6JkFKeFZf67fe5k2HuJ/8IRiMP6YO8YMpVPU1V4Z28oa2DEf4lqA4jndyCQPQerkZ5N4Q
eD8emy6AtEhPHgIFDI5pU1rbutUAbHTZpc91xmOxw9wx45xZvPEZNAf3Sjlq6AhbY6N1Wsjmr73E
3K14Cl0E/L03UXL6KPqg0LavKGX7Zzdu+utS6vGVJONm3Xb1OD/ELhIKwyhGizprlCvAk0V6THRe
lpycW5LCWMwU0yYLMs4eyrhGfDnuCPGUfd+DRZbCpmsse8WqV1URpkMg+F16IxhYhaKyP8vcX3aT
8uMdJR9tvv5ez/H3nixLEgOcFwWFYYUaS6yIk/xRVEkWph0Dp8KVH6pA+aEA6xUzeEPiPl6RNbxl
gTsR0I3H9m+PTNtma1ZmPwgdMNbGKC6tSzGiA6bfsZBPtoY2e9HQE/JFMhNgLHhOruLju8Owk+l8
67QMawJLzrVrmbC8DDxLpkGHnZZHbVKc3z6yKx2lyMozxJsAkceOH1dI4h8XQrcOrZa82PTwGySH
a1Goes2mEHWkQcU+mnO+Fb8lLszFcC2sqpj0h44tKbgcuVHuRBM6oY2Bwb2vUr6pwuNwtHI8w0x0
UOlRz3VANaJRh8Zde87XmMZn25Z4avLMi9BMOefBGNoTeA3JhcHk1Dsp18w4kEoGOYoxWGQlHRNu
awGOvRR1YWIO7ng3IMbDvp/0qDVacRGyfnEbR3LwllDjyVCD6b/pFDBv10pEE7puxn7HGIg/2zpT
VtXrrkenDIDzvkhyacshTNuOe+gd0uYTQ6D6uk+wU6OnYy3anTDbM3E3+T0ou1kr0SHeA08OkNq6
ipaNFQfOfqq9DagxouqnWG1gWYtgNWVOtbFaaiCDicpk0Np6NIQR1Lq1WckD68e3SXO/AJBzu3qN
CNsmeDFFz20VPGlMz8vkhfnDJRir8rwgso3GJRA7zngs2YG9m4FkocmCvmCmdnP/MEXarUxFGZgb
McMnzUSDK/ZD0DLNqD6cONgyCmfc5JSnmkhloDcefFVt2FcKlVoQzwi+5bZrgufOok8plPmhyek1
kPVpcmkqXNokBhbLGIcL12tADpW8xen0jsGYNo7R+1z5+sZQwYtn9U+S+9ZrxyVi9M70NljPNU9n
SjmZ9N+A8uqsuWp7HUuvjgabNtv2l1DEzStiFdxC9X7JY7hA+vfZMm/dbDyA4MUbovoYf+mQhKU1
nWv0RYGnIkn0+thii3ea4lZWfbcuBtSV/Ma/EMue9TztST2fHgspTRirhR7Bdi75keVaECORKP8Y
d4jTiPQi2aGYPq2KuLiUyAXS3faxsFi4Yc912ulqpd8qS6Qhs5mDVgdrX/s/7J3Jct1Ilm3/peYI
c7gDcGBQk9tf9r1ITWBsJPR9j6+vBSqrUqSipBdv9AbP0kyWESES96JxHD9n77UJIFL+F+bNd37z
bZjY8LJnCo1sbdWvQQxqQXhyWhtReCCB7XEowptCVwzdAkL/quw0oHnayOaEDeWBMJSv5jxv4Utv
Sb6jhUQQfOveYMsKV7ptzxNHoOwML0c6A9w1R7Yse7uMvkIDLlcSDcsxHfWhJXItUeMxNK1jpvFI
eaG+nUd0T40sTlt/AsmA/Ird44wcJIq/pX7wvbSz70Y1XwGguqQe/5JE6alZBksbWz0EIkVXqv0O
FZlF1T6T3rfSiTmcudpBvGtT7FlyuI8zvPwxJGtJTASbjVMvSzdWRZdT6KJwcEA7LieGru86EfOl
xP94brYT7bWs758q6bAh6Lrqxg5KH6YxD+MK2iiMT8s8ScqayXyLvDpSJTnVsUGbf3TrTW7oLt2m
Rut8b1IZ3HvgS3fJDDCgXgDPeSey4ehjwprtQm3llN9D9Z7Ry5rI5Bj31h26iEHAaFBZ3G9y+IqL
YTzf904pNsvuPXJDf+37mvjIobrF/t0vqBoHTFpqDzScTN1t+9ne4hvg68ZkojjhfAQCguDbtnWE
/Vs541oD+1inQ9nvlSW+0ijFG07x7vJuvZy1YokohbmnpnttUu1duqoEpsI0B3gsiUxNvuI12iBN
c+MdbuttEFriJgqkvVGTcwaP/woVxHZi6tNaGo11WZe3UeXESMoznjxrgDON/FmVxpssI3eTOwjT
vQaZ2miXxUVYmtAYXG+PNHovRlJetZxDJLX2a81m6aIPrDvth9dA184D0A40Me2tWVTGFgyr5hsH
NP6W7Y/SwVuHjJ3YCh0cpxBbQBw86Mk6pl5525T2CXCHdbJY2vpIZM/EJK3npIHjJ9J9yvq0Qksf
rUqrnjde6r1Sm2AAaSKaRcJ9C1LDf4ln1nIvl9WurJRLw7IyIqR0TtbA/8/p9bnNtZUCP2Kdz0lg
CA+pMJINg6ozzA8VQS7l3sAPxkTfSQ5hi8OkYDO4BrDyCGf+fnbKSzERhI6riy8FEWeoHRt+1wjY
2sbVBTSXQYDXrMoBirQt2WHM3jVVwobJCtbPUN1mMIEZzyx4svwLSYKvUGMo1wpGg/osmy28sTZM
04Rn1mqvOnDOW51qY9ek3TadeavTeO/IBYFc6dqMOqlDT+MSl4cikGkt3YxXulWfzMawDWfCblt/
BEXIyLecvXnXVN1xclW25bqfxFNVHeuCBnnsGxc1MZaGpb5kOULRxvDELmqCq1l1/bkxxU911N4X
g4bz0Lg+/QjMsGFnT6vSbm90ku/AABXrtAlH0o4SnhRh7eqSGE17QZ+HIHBXs4/eoOurU2F2j3M8
c6vxa4qVz9cjqSat14OVkcLuxwTZtMau7PIF2Rr4t6aru4X98IiYpltTc1/FqbkbEjhxXmKNb6Iz
vkxNxyfuwOGYjFlWk6+AEmPE3XM2YHKQGPk4WuJbWKv21urJOoWhw6KcyJmRPOqQiXyzMuf8ijI7
tWOkzSozvPWUzFcR1vEbiQegXSWNzduG8fW6RrMPfIgIlTYoH1Cen9nzUoU01N2F+9BkNWiUmu1q
4iVM0SvejBUdDGZOE5EqXnRMixAraF6dOMbsHKGN8y7vkjs9yOuEJL1N5KVy37VL9MOQ0ChBW7To
3YHBsLmHJFPT+C1haTiGack9akwJQp7vFJxy7WdvF5Uktpy7Zt3oSxVWGFmGKQiwV1dgKk97Swd0
V11oC6dpuHS7BGlYG4XifVonSVbLS0nOSHIOXZVD5fOIa4bM1n5dVp2I7kYwMzPB2bhPTpj2e3pr
2sARo154BBpUihl5gh0q3FAOTc9a6qnYtoVZOlsT9zuk6IGMDzQfTrfFTVokl31CPgBgcIlGpGT5
rlp+6Vlk66nZapviDqNNwgMJMq+x2UbF8TcnGuP8IR95ysngRFtE9FrUdd+ytOGlb6IIOwDmnesv
Ne3WlIHgA81Rzn7QtcufATRsiENTMtF/tqmb8so01GHMPBhJ9P7erA5KPPw+KvOiYfwL4j3L8OC6
fX3CYIgLYwaT9wTNg881/kAro3V/qcw2nl4H2ffu64j45CEcfBFtLZ4EPhbkxsMcUKTe9ATSgtqc
s+RcmT05YWacFvDce386F52XWph0aXTsnSFQ1RZFsFoSQyskGy77JdzqdZqIW9vs2730dVfv+g6i
4oG358h5nwXAxKR2Jn0FUNbzTgH7ut0TVR9BEA260mLtpyydq8FzB+MxbqJSYE1mtsjj2hKYlbUh
TTijmQtF9cxMGKg1eYgWujEYuwyDqc5qNQO9TpH0+81g3lna96ItBg9z3vdpbrQVFKIuOi8dYOxH
rxsatEPYALMlCS4c93AGgJmvYqejxA2HrlR0Y5O8908YrZNxMaZDVV/a+Kay28ZwHIor5sXjdZEx
mT5pLFT38GwtaZ0Elo8FfwBfb9IbYeDhlzGNkaRWBlnckxhBkZtD/0oXKx8oudxSnIe9pqoXIonp
W4tEihtQaPZjG9QEQKqqQ7EAIM5btH1GmiOmi4edGzg1A9EQW74kPlMSOYx29ER0DTQqlrLJZ4vX
lUW3cq1eanwe7DXkpYmivb8h/cmxDk0QcWUYFyOy7Uq30GdQV9CIoAKu15xKaAHGWE79xkAB5zLj
SmPjMsqp3c8SqR1+V62n00LkszzacJz1xUxiX4ZnPkM265lFPxwA/SIfFX1Dc9UIUQOsogKe/BoZ
YXhrJTNtGJE45T3UhdBmZJbOxXklSvcUAoD9Zkxlx3sTcNGBwcJwhmL/PJYMIJe0FVQnvdG311mZ
vZOC8iXIwJ5aKPiFRbmQIGij1Wcg6A+AY6xMetcnfZn1GOMITNrBxU8Zgy5jS8LJeCmmdJ5XI6Fk
5MWTe0lBZAdxRJiRY2YvKEbMlyjmxbJS/bsck9oKqjdxPtZDafei3rFT88pzSWDniNmmh6wdlJyd
q4ylbGlDlkuU6JzvczBlYj2IEalajKBXHd3GkV8MGyfDKpo1Ho9wGBHqBI3bxUdUpWzgY5mlKPvi
trcPpRvhbOgcY7yxnfAO7iri3FEOxjQQYDXI8gQUxPA94LjJRU7bhHZbmLJvqa2i99kWM67CnWnd
NfQ7KpRaid1uZTkZWO0hD9C5sK3wVY+V66zymDdLl5vucwZi92rsvebKtgy6OqGMmcrRw6LHNAbT
vY5HHmXvPfZxjPk4awZd6dGOB9fZAEtvXwsp0brXI+id8x6p38FKM4w6s+NoDHB21p5QNiRMZBrB
4ilG6MtdWCcDJRvhgxuKZ6NZo89n/mpFkvOLgISl00RXhc/hXW0P4egsnzITnQJJpsw+6kVMP/kE
UdOUqi7wNrNEMlq5b9sG14uSjbNtiiqpDtEErWXtkQuG1tZtjTviE1Enx0qpg6+y8Kyl6XtVCCxQ
FtsEvTYRIVS7VmfmnZy8rufDigibipEeG3+YiLIrzCtaGjTMy4pu5boWeQZvISqDIyBLHs2eLqBF
p4o2234B/pKEkAX9JcKs4hGxLUsInSWSYLzZaqaDEnPYbuYhYH1kHwUbJssm9Q33iQoBAeITbKPE
7OFCwnSmRYGcu4sY59H3yetdKZzirI5mtwXqNBXHjKSiR6d3kc+bNkkJm3qkuVwUBS/cgkSIFTyn
4WvtFARsOFbmFuxGbJsYicZszsPJES/onKj+ibynh2GFwSX6Gn7MYpXA7TIKklhz6uNwVcHs+56h
OyYqCGv52h9MnLpuHLnWKpjpaW5ZXsZ6F+XYx1aQHdhDpZ3XO9sypxo5EW5mICHhaSAarTGe0znu
n8DEIeV1h/EKq7Prbqj00wdGhum0HcwGtacwkIsy5w2si6RzWMNNMVr+pmwK97toyvaiJ1ES4UBf
oolqeHEqc2pzzByZ+0SESnmHBKo7jzTe5Zp0h2CNM4J7KZMpZtUoaJzbJncQfCIAxMZnTe4zmWNw
wHqDv5tLKogr4H8UHoKFncmLb4Q3Xl0WiBEge9z5YXNmtWnTbtmLU6037XiXt1P46DUV3S6hsyVt
kLjK/LkRMr8el8wBckUjiBFd9hI5ZkXbzsa2bSRkdq5gadD9SbvshukJajthlGqDskkUC0SzPzZd
7XyPypJCahJUJTiQ5Y4uXPqANJXMqAQuEVdmRpoD6FeozWCO9m1H0LpxsBi1XNCF6bdyKIlgFSoc
btjv3rVkV7JYkdNB9WlP8R0xDfm3rk+fO02316ETN2/n/oayP7iSvI2uXeaGCciKGnH4SKYTCCIP
I27t1OuKySgKk8Wpq6vwqgqL7gzUtLdJUk2wBzKl9mKOUsKphtAMX6PA89GNQAm5j9KIDeaMtmfN
qC/BANzjsBXmXF8jk3Df+NrBtaV8BEZtUBhndtmI+7rT0WuB4oTMIouYvV3PWJgxH11pa4O/tztG
Lm1zqgEj2hG13o3ICQW3dpxavNKkWjy5KYT7DBXLXF/EbCvq7YwOetyntDd4oN5NE7Pb9d1eqQk8
nZmZV9KZuS+p9rjvzXHKodpouE7KTRk5TI0XyBOjze3vDOiNSzNIY5r6ApjZj58jKpHhLYaQaoOa
Yj5F3eV97aLWfBUzlrQN7bnyJgw7r8Ygr2qaKGiOjokhWDOi9zCFNFfcxj4q0b3yFXKbRiPoh73H
y6fgDY3myGYhEsvzlAZ5gR5TTvZRCqb7Q9PTPETviO6qYjMT+CMFd9gEkEYiegWo3gvTRooSx8lL
jahmY5uxfSoqh1W3t1KPSD4aYyd5RQINlFVtv45Tr5pd29lpvs7wDHxje+GfFziPNxqa304EOtmA
F+/WlA2MAvVMy3E1CsIzV5kxLhtxauaKPikMnMyTPQmAmHPzLb7M9GXIl5Bj5gr4mSa/0TsTBkq7
9Wh6f0eoLJ2VCkznYeBBZikzCbHZ56a2yjUbhXC8baSWjPBUDkbQqPCIeIPo5Vv7frLadg7nB7op
6QMPsI0Yka1IsNJpO9J89TGD5bO5pF5TPzu1m2NSTDkj5PmZJBamrn+OVtzYiMGN1u85zrWIIMGv
0EXjQuCzgRlIiMQN1uR35t69A31xj8vcupUFg9OxG+2H0FEUlxlVl1gBX50eLXPMMTZaLsolpw2v
w2acL1BYyethdgIg8iADWV1wj0bXDjpZQihtUVlbcsApkeopDK91R3zliWqzeddVdfmYMjN6CD2N
rSCq7+sClXLtVsmbOVcBb2NU1HR4QWOaBRV7JNCs4larJT/tYNWt8NOnuxymAr0yQWrnNp9Snp/Z
Z28Hd4+J4KqYi+7GzKb6pKyt6IIp5yshbWg/RQDebBv0UDceCkl+2hbTBhc0zRLeI0ndSusAYZQE
lh9v/yHq0FpjyeTRgpBFapFFHOjchWG5Js6VO7ynzwKeNeAuXXmjzY5Sv/vtvOVVc543RqN2GXcK
0PU8pM38/gvohPNEFLhzkRzERTNeOVVAyaWWHKOV09m8pAZZ8G+sceTBT6Dogv2AiyHWI6EgRrtG
lyVekuVeQWWPxdEWYtq1zhzLcwfwXHIOUGv0d7Np2ad21xIG/iNLJ/Erfgm2T15QQzuNyQFSUgWO
PcltZBkkVibnsh365AB7ihP6YxVgKOMT1gRJAGSUm1RAK2srwe/5voBhM9CTTSeqj9y13w4o5gi0
8mmRpJHkYEhkEcS8Q/7B5SXzwEPHCKdbkwhbWOKAhhM9PXoFo0WENtBZg4RMxrm/65HXCZyQDuGr
a9y/dPfXP3LAGxYfcZ+1c1Ke0iJQ2RX6NC9etyClcDe4XN1dYGvLO3ih09Z701n0kAMP6n72cxav
aea5QOmcJg8GOSENhDk65asGdQ93NTrNb17N+3Q1ouWAENK3jibeg0JqNVX+LNZ5yL5qHTmg9DeT
KNP8rJxGEzRzyrFXtZHk4cYwivoL95BDY7MY7WA7pmNHZ8qvUaEQj4D2XFpecNs2pIUhTG6DkxL8
K9YIpxH4rKMEN0clJeSrxkYXvZqBkhvk7EZ40VcIA2V7b7MDcbeURZgXu8pBKaUJHnI3se7Thx/X
sKYR3+xSUuO6Q58n5AxW/G1wybiTXplSwsuiE8RMWKgGpE1kQy0mVYP4aBEKuLcQsjEGpaFvu7tY
ecChBP71a/YLvt47YyQwJwxZ9qocmpys+dOUreU80XK1h1bcBXltVbcj6hz/hJ09t59Vj8xhEEUl
D8RCcstHdF7yTaYTH9VQPMhLdBZw2gwnBMxBcxF8ONU1Pn6S4nPv0Iym+kqV7z4mlb+NXQMNVYS9
ZlHzEqx4Y5Tce0OQPxBDPvIKSS/6wcLoodj20IpYeVMW3AQxU2ycZi1qpfa7rL0n7IOsiITnqGLX
ivHLu23v/wM4736fV8Bd/JO/cUMewr9yDi6eM3IObobn/O1DWsH7D/yAWCnxl0t7y/K07ZI98O6P
Hr417X/+h3T/ch38ly5RyyDvXOvfYQWG+ZdY+FRwORU/YfP//odiZci/+NuaUCsJgEqQuCL/CX4T
oOcHJyYCddSpNuE4GM2oWMj7+mgHLVDITPTzbtsEQAzyZjoAAj7DscLi8CBlSxKl56QXoeMW1/k8
ueeDaY8vIm+xEMS+2mhMYPTtVHOBFXx8kqM/3E5SyDtmN0DAh2Y6kpERP8yTeWeYwXxvkpy4HimR
rn00zqdWSxZdOJGyRRshmHZOxT/ncdIeVWfpte7b9ExFIU5F8kPFqmWaG+xicLZiU0rb31Zh2z8m
bjXBSOStpjcRI+yvdmby2oEnIMn2xvNyKeuCFkpl1w5i4CY7cbrFe1RXDvO+sSxnNMn4ZtM1c7Ok
XlmwPTZTgIyW7RkMPs9WyzaltcrrTOVOeGxFh1jAWcyLFbKU62xI9J6P0pxnvmWvq8I3r7D+ayY7
5rApJrs8ss7g0SZK1QQSKhAl5GjvkGie0MDMyf2KLiwHjW9smZtMlOPVoB891V21rAtkk4wrp6q+
V+qrHRrDdTAMJ33jvtTJdEYLBXr3Kfypk6Fv73Um1naCih/V8EqI+laE/ht65/6kqofHsoD135W9
vKwZ4VooMVa1wpogY+dFIu85A2B+wqli62rdooeiqdh3aL1ou01+GJDxZqebsHRfbRnX69DW47PI
2jcHQP66zIhuHO3mKaq84yCNEwKik1UY+OnNQL7b3oal/pYL55Y32Xc8P4jzrVvfJsO7N7eITAmE
IUw9B/S5qySKgS5SVo/ahF89+0W9i0u3PNCak5CrrBunzO7qzKzO0Fw922qaAhyTh6onppLG9mao
ExqdBMHIU9WRRDMW0V0TD/SDMGDDFjQHIZll1+J7MXC9gGZajo4TYDYjzX8npaFbJcxqDdr9fXes
VBs/gCSbcBk7AMSphpijk/3SvRmkudaB3gT5U2VTtq9xhFq82/BYFZPbyC3TVHc9GlYdAnRkC8SE
sfYxiBkKPyzs5O4k9wxJ1Lyqsv7MhOj5bAidXzEwcLYuaNwj5QX4nrokJXMBocEKjfMN3cvswQiq
aiX7ErsZEo8q6C6mCPefrb0rHbMzGaYGRVjzBVbetlbZjRqIVArkbUwNQ4ymtWkl78EAIZqNMmjF
SKg57dSo2EZGT2KKd2TC0TAtkPPhWj9pUr5PV3ZneROGh7KLzlSXwH1qZ6IYLPcsIYdr1fSA160c
iSBNhIssqcXJrGhiJRISmeL002rDeDLqmT9wrwK1KvU+k81lZSYNkxfsx9BgLJSB6Rn8yBbVXM2e
kgwrSgM0cGHWTYuR4jYjd/yYT6O8MzI7uEafwvwr4VQqx512nh5wTXtt95ZGwZcsqo9G+r2dEvOO
sFc4QJVjPOTsw45m5R3CsvpS5pbcoS1jeVLmIcn0pnPcbg8jTq1FzPAUyeFC7qiHjd+wn24WHeXc
gida0ZckKkVZB2v03Z2ZD+Zeset6oa+qd+ABe6Bd6DMm7FxBkh98g+GRXcaHMB9fgiy5LkLe71jm
IaIxwC7a26afGHEtqZyTWBTwQLf3HX0U0vBefU4dHmIN4ZZZb9gnx6lKoNOGD0HZvFpTl7wkeXOI
qVqwpxGHt+wVMwvpwEjStrQvI6u7IK7txjAaWtGUT1Rx3QEj46OoeRyxeR6iBBkfrkEau+MmWUTH
lJ8Ex/v2Raxpe/J1SPhAj3CR2QpDoxkvnLNuIGBJnQTtFGwZVh80yfUHK4weoJttilbKJzTyaIwt
Hfp3bT4HJ00GCT2LpEdTeRHhETZ3n/rpF+x+e7yCaqOcJ+3iHBxAZeSHUkYKRyYSpi8h788rpUp1
Xw6MFX03eCEXgGeXdgAhLLj1KubFxaz7vRUF9jpLe+uV/uSGpQeelmxt4wirLFipMTROFS2e7jlN
2uzUMruWuACYyysocPYrIRxAAAEzDGpjRouC101EtcnmCgyfGfUXRYRh41wWhXnfJRpXElIHY58J
+yIFc3qR9TnxU07tq6uxNklXrmtMDvBP0JhONRnK6JO16Xcu45GARcNr0gucSpBQaFrjhxpSHswG
YYMRYMbpPby4dhQdaGJO+9G19JcyCLZWll1Yfnuou2BfZodi7NODKeP8oGbaYwjtkZA2QX/si+Gg
Uvb6XlGdqhFwWjCm6N2a0e12eO2Mg9viUitE4u8036XxegxxWWVeNYzqAmfgFPAd+tF5aMcBrf4Y
lTdzY9NAaZ77OY52fl/qe6Ob/N2o6Qy3om03RdAM4KAamGhu5aBOSYpnQ6XzXeBqOPl+n52rKokf
jGgIj+jHjL2louBkiIsQuLVnXBj0la6JKCyfoskJDMap88TbkwizIwNs2o2Ap2/aGqd2Fon8oTWL
/CU0nfk2GpW/wd/RbHILVIKbuT5DN0J8HSJ+SdiZ5td/XiWfR681RIfv7Xvc1ut/x2+9x0r9+58u
y2/5bVt/+9aeP5ef/+ZSlf/PX/1/I7eL4vB3dfDVc/6cfaiD33/gX7FdWv9FwJ8kg1FpwrtABf03
zZX4c8pdTwvbRv6uzfdEr3/hXL2/HEvblkBxZUErcUyQKFgw2/A//4Pf52lJcW0hbQaZ4v4jnKv8
yNyxGUSZWqvlDwcYPkmNH8vgnDcmESSjta3aMNx5tmXeMhkfDvPsVBvIhfKC10977OdJKtgf0rvx
SjIkbJHiDsL1vJFdAwWbxuRWaMvesxVmcJqNrQEeLkJFH/J7sEe6a62RqP10oq9+wFt+5uSoj6Cc
90/vmhJgmgTwv3z+j5/ehJTieb4HKcBw3Kss9KNTj6STeJ0FE7nYuf1UxLzep/eQOzQh4ckU48JS
JXJIqH0RWnsGfLteRLs55iSMFohPmJwJlNlyoKPRfW3C4oZecvWoKYlxROTeV+QhmN5ihV8aFaq3
rsZp3BNu2J+GdME2/syTn3mMk9o8LC4EvEOmKUaD09UgQ6Rz5Y6KMGZ1ycbD70+I+evlBH4tKE4A
zdAuEssJ+wnfg7MzC9yuMdGJ8ceMTv6+TedpU7gRvIPS34Gshv6ykGXDvn8wxiQ5IYnkx1rwf8gv
Wi6LpKPlOYJt1yLD/3RZ7FpkBSwa2Gh1Nt5h4kIfNHdVcOoTUr6aIpU8VqjAwYbV/cvvz8DCCvo3
5Wc5NLczeztX8RqUv3C5ipDMkH502+3Q0zQwljAqMaTfDe0+gEWfj3yA6A/IpI/4ovdDuqRJEOfq
2GRJLM/qz+cc84Xf0cFuYUQKEhFobmRVfdOgKvjDgX6928E7k73pOrZtsnVetrQ/X9yyD3J7dtqt
xXAL8ZmNqNInY2+XV9LajBgQsTS4IHR6Wu2/P63mR3DRjy/psRggUeF7qoUv/fOxAcUyvi+hUyZ+
W+yzkh0SckBMEE2gsfHVdyVBrIDlmk1jzg8optL/iy/v8f0V5nDb+eUsQ9dxEtLV2m1h+4/CL57H
ynmMFTUCru310JoEGjl3v//WSw/g081EE4M121EWNK7PTxOAgEHkzFS25dDYWCyDBnKiW97//ii/
3j8INVnMTQkGC9zq8t9/uqzdaDW4n+lUa8LuN5NnYaua2oXhAWT094f6m8vIsRyLNwtOKpeH9OOx
0MAS39fgiE9867Sr9H1l2t8MHF/rSAhwSXG9rfBoHWaCrWXb/Oik/a/rwvuj8PGEuuy4PJvXoeZd
aH9anhprdjV3WL1tlXyrk+JMICTWov2qgu5g+mT2lOjBUDGwGdC3wvC+DjH5WPYsS/4ttp7Ai9ad
y7g+0U+/PzV/cxU+fLRPN3iL0bhH6MhVwCkpc+/Ks9oXLs0/X6E5BVrQCVIsTyzVH6+AY2Tk68mZ
QYU13uoWVHChHlIcxisXeW9jxLtQhIQ8ooCXCQRiRjb/4vL/r5fh19uaj8C7weTGphGgl5fITzdc
FLdtXCDh3tI+KrYMubzNUKrqD9/0I0luWTGWo1BWCJMOGzfcx6OIIk6zQfQcJdb3KEGZEbcPjFKA
+TXb31+7Xxd9iG4cz+Ko0tafYYzI4z1R2fR+1FzWSNn0Y1RMCJ0YZuzBLdiryJXTH9ajv/t6aqns
TFs5lik+XUevBts3xij4rbK7C0jHYoBN5IalT/pQvf3++/3dYyvJNtYmDH9crO9YuZ+uWMXYSfpT
XW/TKU7JhmaOg7k7w8VfANYE2rYvW/RJQ+s+FpgqRVXKP1zNv6ksFmoejVdFi3bp3H68nN3A3r3C
nLytHRBPVBenUdXHBKfMUBi7bxOX5cw04QngT91Tt5L1Vf+Jx/i3H8J6X/8F7wGEmx8/ROIFRSXD
vAYkXTwqJSCay/PJbO8IBnigtLvi3TWvgPFaIWrZsXj+w3VY1qfP65dluSxSFDcud/XH48P0zbqg
CeptT59iG/fGmZeIYk/Cerht7XzXWM22T6KEbi5qmpHURLZsymagJI1t2+LmyicsDxbQIb8ykgNZ
D2JTF7nY/P6D/npzspcTirrU5kOa6tPNKVwInjOdb15c1j1ja3zvGCq1SxsQWcrwh7fKr0snrxJn
2UZomoXIRT+elWV63rXonyH+Nf1bkkSgTQuSE40/lbdLWvGn878IQ12WTWxjtik/rSlx7JvJyMR3
a1aSrhbTOZUARc+bK0SkzJx9qCQBTJEdzrATCNPexvYwCJeYOzpBwy7XUAxjzBibPNFfW8ftD9B6
g1WJHwDdGcUEcZ3Xdc/1QZFGrxLD2aYkjr2nKb+Gy/OKTP/kn10rLXgV8PKnpllK5s+r8dDloYN3
G1I+GyjSZPHqjkFBs4V8WuID8j+ty59X/x/HA1nLzpON5DLk+Xn1p18a9wKJ0BZsDKLNWNjXTeA7
f7gDPy/Jy1Es0yQh3uMupGb9eBTaqCi4BaIf4guBbZbhyzxGXxkknDWZ2HrAif9wwM+3BgdU7AMJ
SDEJqOdu/HjAsRxCeKYJrrVAB49llcht2FXPsjZfzZTRRtbDQYoLK//Dcd9hrD+vCcuBqYnVUiSS
Am19+qZ27ELcdF1MrxUZiiVvIVmoOx+3J5Yg2BN0qbexHd+783eGSbe5iC4dF/QRFdBcZI+SbtWq
99Bh//62+vxQ8rHYKLBGaQuRpuN8eskTo902Oc/C1qvI1/THwDqWfuAha5zK4+8PZS63zKdTwBzt
fQPkmTQ6Pi03CWqINgVCxxoYpOt6zgMskSTJ4stZBewStrMm/glz6LONNmBqoGaw6cSbXViEMDB5
S4fo5fef6W9uB9eWevk4yARBGX+8HTrIFhwrGUHOOaDUqEXWqmrKra3nZ6mmx7jDEBugytv9/ri/
vKq1MJfpJP9jCV42DR8PTM+G9XyMYUc1yfcUtyPpUDpLso3HAGMr3Xg+G1BPnC6jlh3tyVoD3Kza
t99/DOfXS0KhQGvYVLZgwfx8SZDrMVVEIQDvcVBviOmekj66ZPjT7X3dfkuGzrnrqW1QfZlecFMD
3Tuk6bzJpBcSlINSLNXuWdcnxWGsNTxvJuz5AnpEwGgh0bSMubjWRh1elrNBqA7N5aOXz/TBRZo/
2VllHwDeiK9tOcu9bxXensh0pCJ1Dh6J/ui6GZFQTvjj0qbPLooBtF+V05CfQEQ6Qy6PdJNfcMzp
EyBV6rlpzfGmzQo+ZGdtAA4UO6CGD9Wgxhvi8fKVS5r4QTowBKrCxnrXp8Vl1sBUDT2Yc2FlxhuK
0dTfMEMczwnDsi7Iz6Md4YgavPJgJveJLmJQkrol5ez3l+Nv7gquBOUTex5afr8sEsZUTbHdecM2
yNWdHVj3nNSXQpdfuwbcYITn2IZtUGm1DSbjD92Yz8UAjSkHvQwTb1ggDtmVH+/IuYpJ3U3rfjtk
nf3mppV/L0GqkykjHuzaG/9QjMtfVx6O5wq41abQpPF+Wg2yaM7d0En7bakD/6EzSwIbsPCiEhH+
a9RLgC/pWBlroiPHG2fwhy+poeK7MK31aaAL53sf99yIiMhP24wk3JXB7Ltbo72NSK1eVrNETOON
mAih8fKKPFyEMzeCUcG+VIVJYGsX7X9//X5dTSweXGkBp6YhgP7g4ylEtDMRQ0myFMkz+VqXQDFq
L2JaXI7cO07oH91+DHC16VT+6dbhEvHbPy6vvFdA2Jl8Ak/x0v549JBMIwhbtCH8MM6jXRJDajNt
NzvKwm3JuC6d8qmIyABa9cGojzXpTSCtSL+69O0sfxvdKMLX58BXGKPomDc2Sjjf9ukgEZ+CVa+Y
Hl0nVEegVt/TbjQv4hA4rkzM9MIdTHZOFYkuqNND1zu0XTb2OyOaiquxsp9y07wQOjUPUhbWKdaR
ehMO2f3sZc8K/zvPXUu+XNPIL7XO9NepQAdWFgXO7hHfb0ocJoHusrpq8Zgg7hdQHyervBgsCdDM
r7os25YMs0ncTesDViJ5VywG3U1PFOrM+/YAFrN8CmFh73FI5mtkWrjd8hK5bsRr5jHMiuGevg0U
YyuR9dafigi/WBzERHnSX9iWSnAiwPMXZxFT3svRmPhnklOKUx/QElZXwCfPxn+xdyZLdippl32X
mnONvhnU5PRNxIm+0wRTREiA0znggMPT10L3VlVK+n+l5bSs0nKmK52IQ+Pu+9t77bw3vrLPth67
0fG+ekwWQab8nZ7qKJ4WypJvmqnXZm5GfZeLvtiFDl08JkgyOujD6c5ilrgeJGEOAzMpOrkAYpna
QfA1tXtrXICHJi7o0COeK6lFhfAJve7S4sakeLMBdpZOQl97uOw3Xmou1aSS2Bp2VAOo0RQrvgsA
eI+lUvhxR4KjbxR7S/KVJc5dyzGiCxMsSUmCBvzaZtWXkHj42UshjRY1c/wIXCBZwBheth/A3qbH
Bq4J/rjyjb0MuBKUU0qPwYIdCpJBW9DUPTDMujlNuRAHO8MJaiZDfztNoU9KMSJfaY3ppSgBIE2u
ne1hJo3MEEAOh6Zw1p1ZcqtNjtiS6L1OY/MHxilPN2qIcOs5XQizq0i9b1pNgG4S32RKOHPiTbZY
3Kxon3lT6K59u232CtCFc5xaDsW72h+YVdiWS+AVnyUsgDQMG+yhOtqKPDWgUw/ZnqgmcZuyofgj
zPqLOfmAqwSgkqLt5nvTsLHiZ0NEcXkyFtNpDqbkLvDZtMyejK5yh5keU78HS+TWVeNJkAGyNZ/b
CHx55ksP9i+TwK41rXKLRa4/aciZm6byo+ccvs9Ot2HwBYNhc5grFx6iCxYBi/ZUvmTEP1heq+k6
ptmBhl1DYU3C0Hwasc4CgSTYOIX9Zta+wUNmZffC1vLk1kH0PA0wLtvYW+Abi5VjrsPmup2KeEcV
0FoOU8A3omC/VgmoLvSw69ifthoE9qkmPHCBDYhlIwmtjQ9tdd9lZb9wzGviP67jGSc1kZzxfNFC
fojf+qAFDRBK/H6cKfaqtYNjpPKInEZmHGZPUfHlGcFjlqsAtkMcveKz1PcYTeYPWXAxh2QMIQEF
xX2Ovnzdm1JtqiIPLxT0+NcBiajrtp+Dd5tV4COqDC5dXIpX6eX2/sc1Hbvc3xa6cy9xpmvOcWqq
gQFEqT4EKs8xC7Qc/aZsUNeMsZlWYa2xHi0mBPcTyZ6D5dvROsvM5hzKZLox8pLqFVy9fWnr+5pO
oHOsRb0jPOHv7CCetpDpjS21nP5am154bjgNn/JSfB19HUEuxBCPr0A5h8L37vyyYzGSbbSFkidu
M46otxVEY3zpQA0hdM/GfKPq2bkeVSCSVWXVbBZF7kVgpSzAjyuvd679zMPJ7hfjU2U0W7+eme2O
AmIfJjQqproW3RQfjC9yohpt2zrO+scqqFTFuGvoB5zNdAHX45Y25fiNBIV1gRYp3+y+FefOSf3P
EeLFWjVjfXYCme3LcIy2ZQX0fsWA30zWI1/Eaw34BSCJHqqLV/eHFlfaaYExY/JJboYobHeV9JqT
i5xIRVER3hmi6jfVBCShD8P5C6mR7MWf3OmuitKHaqyNb/4cuLx7MkquZG9dnMks16QcKlpT5v42
iLvUOhqJ1U/XeLIFycSOWIauhAxupBCtdZiHKrxHTJEnEqv2zp9C/jLboeBpCAbAxNqMqAsAUT5o
LBxtcgfdW0e7QEU9dPocZ0vaW5AXUWmF3oAxAAfZTP6w733sK2lO7mzVMN7V67yBMitnS4L0q6o7
mftQihnp1+tWgCbTcAypw/Nv6jGuvwnIOC9gqAw+GlPQbrB0/OIYbkpME1L6jvBE/SpQx4ER4Civ
t6mmoaqLWlxpY6qiswrMz7mvA/LUaqdIYWARbKCR5THlfEKLl8isij1NEgK3hx2Ga1aZ8RZxfPgS
5Eb+NTfL7LGWOtmVlePl60iPttrZ2ibsmrbG/GaQN8cQkqtQwjeYy4OXzLxvzOI4Rk5xx3y0/j5X
RF8pCIEVy/c1PvnamW7lErb0EorRKtcDSkPyD7piKig3qKv+PPjMZHK5n0tanTTHk69jRCsuUGf9
FMcRyERtGeklBnr3zTSzdxkMwU2ivPbTkAX7xL4YvCcNe4PmrsWwLy3NriaXYfA0z1CogtozL1KK
/IjBxEZ4JCvFOShYdTIvziypBYx2M1oPA84TVVF3zUNHI1vyYGL257zTrR1tWGQTk3PRijvfA+YU
EWW5MrCLQ44wnSOqY+jg4uGAsydBxZhbEgg2PF3dTyYBeNMa1SZlAvlFQ3fInoNufpsyNzV3LNK0
BFKRxObCHbhAXc3TmaYR6Cr7lLDtP5S6bThycObZt7N3S6VSFa8IGi0UF7thlXM6h1ewi7c/gwfA
HIHvJMQUOdKJvPqxC4pAVuyHVHrHmjDtjBGlbOiby05U4WjQ/kN3y4sUyrQKnheaP8QYKlp9xycJ
J4a70UoyMsO9OGs1n03wZhvlN+GjYDft0X+5D3q21EYx0E6aFod+VCUvUAMLO31fYJeg2MEEHVNm
U70RWCzI9veYe+rgebC9pFl62xAXd0l0cSfTknR1XFF/WI+vvugNujA1P/Io+UBo5s98Q/k7pc7k
hSoz2OUh9XVN1LC7DqNj7g2aei0McnB3/GO/iEZtk+oX3y8zPHnJ4u2Mp2fTLNS5DnhUalgTI7HK
xeZYb/pOV6tEUx4d6DA/mo6zbwiwrZ1uBNKF10vqaeMm4pGHmQKhZL7kVPGRZJH5tpucW+VTg5A3
lnsXxpZGSyTKeNRT1u9UllY3+SinW3uWXblrW5leJos3qMfA8K7FyrafMUBf5kncsLbB5eCbYQc7
sd8oQd1uRz+i6iHA6BTxorvzdM8stSi9K1Lvzf3oJNFVaJUf8VBN5wJaFJUsmPKu9PIHZqtgXbhm
VqysOqG3wHDdVZp14bYj5nrgDARRa2g02ElC5naS9E/8O+eBp+s0MG1bVHtLfU3KrxPVAiBacqy6
3LWnPp/YkdFNuG/cguI4gPZXdu/5vLEk13DhCWZxedFeZV0Ml3uTshZ40zbGvi6GRtVBIIjtyOWv
j4QKjGqrvXS6pLEzbzw2g0dzzJ0nA9LZVVEl0/2AjezoqNy8Tfq42Q+2ySGn7nPD31jmqInIepHm
9WlNV8EMGqtp3enJHxecNK0c967wSdfAQoM2SzUTEL668q6dpCJxlZYBxSi1wV0/c3BbBVHQnJmR
0OgSTRMkDlKyPDw9/BIoB5WZ76KUAr7EIWyxHukpwnbmzN984ctxU/pRzr+TxAP79Eb54JtTh1uH
5oIvuAKTh8HI5VEJKuZ2SUzSdINkMdx1knMuwMl5BBMcj5ehtjUWXwNjdTLFvKbqdi4fe2KyV4Xj
UrFBkQgbgNoy0IzQMPHXkO2bCfFjZ78yS1ff03nnfdUDBCTReO4OJcvhopvtxs7MgKxrOErqTOxJ
FvsR+/sVUpRxov1F7OC3iHtyZ6DAGit6oxe5eikHcHfMhLN9vaz5VlqxfSkyvtS5nXjxqoDa+MFm
J+iyCh5xTSY0cFSKLfacHbrahm2jPLhdhdFcoFSsq8GLlq4DXNvkXvbCINE2MAsCdjxtKcCTOysy
gLV0KsfNmBH8HtJEbX26jT7AqlDrkwTeLgaMvQMyq5jtqwnaYEOO+dYrk27PGUFe/TDT0L6Be3ou
4VhZcW1+rUkpL+k66xQLtfCtMR9LdG7ICCrckbaXdPfiVGqKYNONHps6/I8bU8TjVzNP2l1hc3Hq
0T810XRhtGc9z/CHAszqz8PoZO+DMs3dDPbhozdK7B1Y+fK1q6r7seixc3p1egWek3c7MTqc4hMJ
Vne0E8i7kfUQuQkoAEmLAsxOfqTOR+gZiqtQtRau5SWeScw5XrfG0FwNoQ29nD2dUtI4NDJvtpUd
9CcT9Xqv8fqeLBDs+8RQcmNVMU7GcGl5bJk42aAkzj0vK7z9cOkyo4uuEehne51ShbyrEF0PnorI
HLBjCJiH1LFifW0SRXCdesAV9c8jRPQyhRw6FtSruOZ1ZKLQto53svxR7WenZXubOCBjRqd2j6Pu
wRsAdqIDxBleXDsfjzSUNTYAdNjgfdV6WxQ2Sp3KiPVuKSVKH2ewAifDtEgQ6ZQNY1yEjG8k6ynU
0ZbdXeVwEBC0PWXxMbbMBGxB2KFATA9Jl/mnaSDBmIVRMi0aMtVXDjzTyimzdWlUeKzISR+iooay
ZJoz8Ee21HuUAaAE7N23Qox5bK5CgvPQgnrWKNFZwVWbq0uvOS6y7KyHyBk+Eib1tEDFbxE9F5eJ
Yk4qx13/FrRHtUYZcVe1D851iOOrKMBw5qsO8mAsSOUZ4NvnliXbNV6hnh87P/1WWTRLYKbnEDcC
3FVi9rd6BtPJbiHat0oeXQrf1iQb50e8s5JOHGDmSlvmMbGyrTAZXnFWAcWaD5uafitkkKU6CN1h
K1OITLUJ1k+SCEgZVazIBst9o3PYZwKB0XZrbx3Tf7wB1Us+26k2tBDmW5Oep2ty+FCjMkmqIs+2
ecat4KUWWBci4qh3+roSQJnmpLiPc7gBXkbOW0vFflfvbd984iLQkSCe+aKeJy8/QGPdT9o/j33Z
XDesyO52aBPZbLI47GIcc07EFmWeMPX2wQR2DArvrVOI7mTZbIJmGgcC3pSY9V3PCAGpFdNtOLf6
zs2g6q7kUBn3rpc3WP+FfQk50X8jyeutTat6mZlR1pjru5FGcsSTCAfvdnJB8cVZ3O+FjtwPnifY
rMtrf+JmOfueA0oJnu+4TjhbVlWk8O35t3FB43prDc7LYDmP4YwxnLycvHiY+la4vF6y0s4oU5ty
/F7WfK7apthKruYhq22qLGnSW/nR0LETckYqyxPO85kTfbG7+YlYH0dJTu2sooR9KWD6RJygwyfK
nmwykZgx0wGqhvrsY7Hjbcct53K4Rt60bynXsbeZiEDGBG5454R9eMlSmF0WnMYD3rjyktDyk3NK
viyqN4DLkc7ZFcyJ55gKKZbvHLplqmzY00lxMZsWv2QDq3x0XsPEou6vYu8QW9SB+7otebhG/+B7
wn0NLA0Pvu/WxOT5x9kaYCxU+j0aDXlfC7I0ZC2DLeXa8wmZmfmB76CWeTqQu4Wqc3Btu7wYDdRE
lRbRe1C3FixcIo3wOVIDNa3AUABUs6kMVorU9LMnhcjjI+Po2P4AasUCVVg+7RgckJ3LAL9zPyRJ
spFmn34N0ETODc/EXcA1OAPCq86VSfPqJoSo8i3yAb2tVCoYS0yQSisxJTdBIMeLx5r8qYUwHmRL
wXUsy+lKk1B+68AB3ytlDtYqMFG0goaB/TR6FhDXBahHeGOTI9YAPEu5eeoE0F1LcUgk7fY1sTsa
a6qs3WuwW0/d7NYgHHplkngFtRjHbHwSYYqroE2KLaN6ea5qGpa2nHc05LDJP1NWm3A+V9QGexCI
105az5uFr3StKo3xHDDgUTQa9DcHoAO58HAHr1tgCxzUJcp9Z5UMU3rbx0b5ULawsunIZlcT5gnj
0kbYCSMIzkf6PrNAyO6ayEJoz63W+5rMGUIFjspoO5Say9SzZRBn0nHuyg6D4p0SWFxjwSgFuDkv
emz8lFSRUxLrLkr3uSIH/2KwtQnqCQRl3pCwRZwDrtY0tVwIZzZZf+AhUgXOc9Y5yGiBTh54x9+j
6AGb5UjMyJ+tyUOO+shGzds1fkNdM00SDECpEGIBC8MWhCw9nRb8iBWcqi+qRHzoah0whDC+Ozmu
MjOVKNylQxa3d7fI2oeUYcNaZ1W1MUIadPE47qImV89Z2Bx5dPuPtkesaYux29QpVa9Ut99TDY0i
GC/dI2nmnajykysy1N5Vaxn1Pg0i6Ku6UJtiIMmXomJvPBbZb2bMEq28kmZvim2/ETiO1l6vnU3P
Rs8fUjYm1PCds4pSucUAekSvN9aUzXk04Q51t3KHslynUVUQPuv1yWmwWPDVofQhwXYPvQlwE/lq
uJYJLwpIjNZj3veUNfeOv50Gr6LspUo4GHVhEbM7Ix2MaRXYhqPDuwZZCxA9B+4prcYn6iWtK8dJ
ho3bCRgBUw37UdAQOQ1jeM46/2S7IREjx95NtDgkqwZv+96u7f7BgmyxH9xp2CFWF9RLp7XY0yoS
Hdyx11vbUfJNEGv+Ck0ofyUV0j2jqxHfHjOY/DRFpfW5HHT3GTMlOFcM1Y7aQCae2PFcNbMvb6Mk
F/tqokIlrMTGqab0+c+zHnsZ5vw8blksZPwKfuAz2//VZDQyjMpTE86a5Qo6xrqG9c6Knipi804h
b6rYkg+Q0ssnZi7fWJ7YtNilCXmFmmnvK6iDbD8mob8PGo76hVmQ/BT1qatnKC5ZlaKvedG/+Zn/
iwm8x3seI4njM/Bl4P3ziMhFYYpHJ8e9WQv3acp0tE6BAXEIkDmZNoxa3fLGsfv6M3V4kDqGBmdR
du61DKtuNduYPtkctf/GGfD73MwLcGJbThhxHIS38POP5ZhVk8xB0mxtJO8OpwnzqLuYA+aqalKX
TpwcTjeMnn9nSFomYr9cQgwuZCSWKaSPDeLnzw08qMLhUrk311ZB3QXIicnXgyCIGDxK4XzFGf80
4Sdeh62A7JKyUfcYGKwoK6pui1nSf8FBC+khv2YQGV7GzK2PQUMp+2wwbStn+LR9Yy5DqtZimKAt
vWHY8R3euLtC0Q7YqUleA2Zif8Rtc4krWCUWHO0qHaN9CVRg7TGev4ooG/8ABjdtgiK3T35U5qwL
c82x2/fBiHbp0Rzm4a3NrXnTxmW/N0RHOCyyCnYz5VtI9GCpE7H8j5lnZ8WjV59B3k/f/vxQ/Oa8
I8e92PrdCG8DYcZfnbtwonCMjthFpeFNpEynPfit6IISn4NC9VGDGj9IH/vQyHjd5J+ZRYmiIzyI
jn/+SX4zNmCssO3IxuTDCIcI3M+XduBPJNQB2I2T49/5cQL8KXLG2x+f8v8z/49/zvxzjP+Xy/Fb
5v+SJd/a//EPBuD4+T//x4///u+ok+X9FUWkThbLL2s/Zrb/nXQy/+IZjCh3DglA2RFjXMxI/ySd
bOcvvPwWZBM4Acy2XR7lf5JOlvUXV84nA7VYX01Kk/+TxH/g/exLwBcWhZg2ffwwpkta0Vz+/F9M
tFnbTBmw9W2cFPZAHS4UyXVrzlRxgHT0PnG/CrHueponDwaww2Zd8+o3Tw7kHWMPsMCa12k+TPlt
bERDcYp5E7ufaThlze0YOsZC756pgxUSYpE7NvFLIcMQ7r+vqw9Pq/S90yK8jhQIvRWUI5mu/a5x
Tj0QruR9tGFYXxk2m+bQJmFh0yyxK6p4CM6TWZnFLrZKc+krLklSe9sIRGTEvJPx0vWk2qE7eFmn
ntqqJdNYwClZpHmAf9u5S/OSd02Vzt+nmWT+lT/AarGZ7UoWdbLfW0lZNYQTyrDGeSPoqzT3E1sQ
0vqeN5jfqFCLmmrHrooN/wrrUsjLbUbWQM2e8MpslYh1/CVUNM6ucEqwI/fr3rHW8dALHw6qn+Y+
tlMmU6vA8OLPvq/7lyafRowFE610gN4ITffDQKMw0v9wPy0gWEzME9A9sx9B7kNDrTZObyzaj5u1
IA6XtZUcdhwTtDR72tbqjnCpkPa9bKcS0GPinmMfIPVaTcXrZBlIfrURiYuij4Q3E7SuD8iHIAUJ
llNR3EmH1FrOGQSJYtiUrifgp9N1AbKfIBtUuQxoEHpSC2Yd5Cd98zZk4XRCD0OFjWHLFWknYeQ6
jgVau39DSFEckkJ6k+103ObMKvacCiGXpjbuaOnKD9cGkrhqmzGjl8GqXidl0YbL8wVShazzM3to
77OiUo6e2nRkUJSFplHsHKhFPWjWON+GVmo/0Co3mCiTdT3HBzQnvitGfSondA4w87EYFGY8bCVB
/yWhkDKnrq4ew6vKVSFnafTdyYn3c+J3ztdRVNAMVgAzuvkiAfdMuxYZCnhQ5nNhDZtgyPJc5PXO
7Nz6cZ4I8bpNizie+1fQ8q7nSH3va4SSSPYgd+KmgPSVHVG7JhgHuAs4fAAVayK1JXp7VXQjIEjg
du/Ca1El8LhDt0I3kosbAsTvx9giGziaFTpqYDNbA9zLfARc0Xp6n9g/FL5iOIhEz2uZGs+qMJ9z
kLB7ypW73TxyuCkWPdRs+itN1MGC075T/M5Lo/re7oLnmKrhukLQDAMkNBsJEx0cII3ZahRG85Mx
wus8+e+NX5yz2meD7yc7d3TDb3PhfhrFDHErvkWKsR+q1gzW7jhDFKEbd6UZlcTStjdA3yhaFikV
ymPwmZgZI90phgtvj8lmaWGjRLPZUxRzMzea0qAYcl+tOyQXhTVy4HqfNcUIfplcgQXkphk9+4WT
5ouqk1MUJV/cJngYBRHwMSu+RJ6iehVUIwJRf5EMl98YxdzZdniEmOgcSK3Dde1hchNpX6My3iRp
THNN8ZImtP+UlHlvLIzT646DxFNOZzHCs3zi0PhmlBTx0jScd+psiqQ4MAy+1nFdPvFWZyTaq/q7
zwAUKbVGc4KWDLU90NNplP49hpoegMTAxDPR/qpNmnFpWwESULj2FuywxrhXMWYazBniFvzidawH
2vQkoIbQRy2sYAceREFgKGuHnfD8z1C0+XUzm8WlitrbpBpIag806FDMG1117cA3EtjFavK68GJW
HHhk7923nfVSjOZO1I65omsmvwOFdRACEcipvWNHo4zQ8Vvqu+90ruKcQGnZMDt+UZrGYYZ49OXO
8FogrKTXFdx/jo3xlnSgOCQDJ2LD42THpO8EYBBUVOZcO1nUnpPGZsgScHgMUltufWaSYd49BH3H
YFXwCpEEwPpg/vCc8L60GKfTFNLux2B8LQqAw/TBgI0edbMZzQItDbAA0391sK1BX0LqyTfUTeKC
IN2eOc2VItGqbEZiMHfFWzY6+9ZN3suxdx/BKt3QPwGboIfOaXObCqYChwUssQEsIw/e2D51uv8s
/foaR/8Zpu5SEN4/l7XzhjMnXPOyMS5YcwLObkXBCFreFZmnV5mtn5gAgDGmC8GkYBUnzKpBTA56
ejEsYN5z7gON5Yla0dSwz1x3n/dWffBpHlb1MDD9rPe1R48DYjm6h3GLi+ET3OppSpqLYzXHbjZp
Cq7cO95v5SWY+Z0V230EfttfeZ78nCr9xCTuO9rLCS7ClslDstF1fTVkE0qrBYhuroy7woR6SPKO
Z10bx7JxT3Lo1Hs6jFsZl7DSEFnXSGB06RZFgIbefNT1dFtCClsnUn0EiTtBCM6qs9tmNA2zP16p
DlifmdzPfQQkqPNpJIw+DY3TQxXuHQbTkz8GMPIwAhP5isOS4ZlV5lmz9DjyukPhUM13U9H7hAmM
HECTFHgvVmIAS7KKRodW3HomXlkHMCg/OHgouPZpQL91lKrZenbTctqB31BU7aSWzT2162rV6I/A
aWcMAIWyrbbazlYp8RUkgdPLTTSH2bKOjWERBo9hnyMaq7IRRzuySsOjUbT3Mv9uYflTb2oarDj1
d9tCUS+PDa8Mm/QCJDO2/HEnBoTPNBk5zfPDduycbBIi5wz+0fzFJUOEKBO3lQ4twOL5gpR3KmP0
BCgg5mPVvlNKg0pLOiT81h3sJy6eXQ8XsETmyZzS6FZPjb7rugyuuclztJGsFTYzf3B0+qEFVFd7
B+je2NnKcnB2TdvMifcC1hut3kk4q3H8dLmH7jAdArDb0ps1muroglYBacLK6xlbgHwUH24M05VJ
+RpPtmNuwrp+ws9Fu/hNZrZZZx2JIppvuioAEEEwgbtGSTqhkWpW9WbqXbfRVwwbaBJx4owD771t
+WQ6sGcCN8th2Ii9LHIPJ5STjN3ejsTiAlsOdzCOY6edrkvb7BsUcavAUg3tUAYhX68DTc5Z4QgI
rC3xwQqnEIxr6lnCIuC9kM8sNExd27a77ai55SXbsru+gw4CmcnBEbjXiPVUpERhl+HhbL8oFoLs
CbJuHTxg0lLJMbSpd3vPXG5UjlrFbWv0gvWEHFrQ7uJWJdcQeJ2aoHs7jAHLzjxCxCJcI9Nq2HeD
okwVNHOCPMcIKO6/YaKastsxD7V6ZVCvyyNcKx1v0oZt2VprvnTXzbJ8Y9QUvT2GCamG3dAZo7iZ
Q/T/cJu1bQjDG6FsVWUDU+p8LAWs9mAQ+oUET3cfg8Ohjg9AVbv1G4kZFwsfTu900ByOs2LKwHrq
gqSrioTqTg7cgEMcFRBN8B8Kk8cbDFXKlrncMq9iAZ0tOrqB+0dMhVN2NBue9LLERRcZioIj/GNJ
t2oq8FFL+VJtpdNNOyUULcUmmOyjJSvbhbav+hgFHkvlRsI/jrY6SOuaL42OPYZnIAlGmql5v2L2
ZAjot69WCIvV1qlYdWFeAAGzux3lFmrfajm/2LEj3xgcA+hkwSrwIm81PRD7EXD80r6SgMjR5VKe
oBVWmc5bczowrmC01kffz92rfOhhPLh6ZKgbNPc1Js31ArX0Vh3zY8XXffLnObiadWgfgsJL8fTx
2uK3NLZRiqoZtFRWreqYRmofrPM5nJP8HEIdXgdxAUI58+vHjqobXJ4hWPVautc0FhdflWCSKVJD
PAsdmFdGn7TfK1o/8Kuwx6fgx/S/w9ihnQ9vufGOdaKkUZen/KL9QmytpflWZvm8afKKU4NVhz37
nszepfAHd9gyzffJy1Ae8cHqg5hMDiANKjgEqmVdeZeIRauuL+K1QV37bWP5+Ttn1nQrW2bhTZ2L
A1N89NiOtfLYZqbeYWF4N2jvOrZ5ScFzG9GClhm0fhq9FjQJ82I0khzJltzkbmpo2cMR8cqyQwHZ
pOUraijd7Tmxu1LG6TNGELxmOFaivlMbAuwCgV1yPAl639pFPe+bVTUwSo26uN20E1VkKUeodTj5
7kE36lsXMqehiay+G8fmtqyG8iqhz5gzmROs85C1PJ8LKNdQGTmQYRzd2GND4iDDBjK66VGYroGt
xt+5CZVWdQJeO5GmdbISqLyiybKPsl0OskFZX9Mrgte8JzyRi654aJKWs+PoUjPjDvKF34Qt6kI8
39clgUjKU/xjEFuAZjHuH3vs3fzidJU79qRxEeHJ/Dtu8x/pNP9vUmdIz/1JiXnK269ZhYr3rVKZ
mhYt5sff+FuLcc2/CJmTvSOsYGJE9f6PFmPbf5H8Q44h+Oh6f+eW/5FiPPsv/oTQhskJkzBXRITu
HynGdf9yeDCW1CUyCsfG6D+RYn6W8Igd2kjBNpBH06FxCkzJz0JMSS5P4D4dNyK3o1MSCDy0Sdf+
R0LhP5/iBvw+NpKP9WsQK8hkWGZyHjccOicD71uuDnSiT+//8rXf/i0q/yuD5meJe/kY1mMHPSRi
zv07lIOZjkSUT4eNH8Dxb1KTEpMyMdi7BNkp6KvuyaDr4Yy9GiPLnz/a+kXR+vHZS4ofzTM0zfDX
kGVJGIb5Qo0ZIPGs8L1o6pBzExo2sSZjqEhfLpVlei9sr9CbAL8EhKjWeqvssmHhJR5Fo27vFACu
jMBOtmWLg+pCBDyltPPPP+vv19w1AT8wkqMcgCv/i/jmhsOQ+705bKzUUffICCI5+gwdnOs/f87P
udPlcnim6y7pO6ypfMwv95bo7HAc/VlvFEwzGlwcW3s3NnvZ8TrE3dNSgdSD63pNox+Twz9/+G+/
JHiSkAiqtfwfjXpJYv2LwtgT6rAah21SQDXMZk6n4Ow0qv37nfff4ht+u+oo8bBCuOwWzySa68+f
0jgUDiaYuCAFi+5t8EMqbTxHPnvZ/Prn32f5l/7vGIUvM/TgQrnExpaBGAednz/JmyJZkty0Nllj
aTbNfsxxZIiDTagJZ7FzBQ7650/8L75BwBSmY5ODZkri/ZLipSvJ7W1fOBtvcsND6g80m/mA+v/8
Kb/dJLwQQRgEjDLol/V/DYd6pJnoaOZTHFPG98JPcrhIGaQ5TWOpbTbPUE+LvycK/+1V+3ef+cuN
WWYVvNSZz7TDJmZgCDfBypsPWfr+iwpxLIYJWcf/9PfklcTvGhFEBVNp/jIVDBLdKs5jbABCIz4N
Yla3ljPrU04vTrGijyVXNI/Q/bP98+f+ft+AfkJo59XEDcrw7+f7BhOaEYpG2ZtGN8X94LUpVR2x
TwVuSW3a4Jf5zZ8/8LdHgjcg/wOeA5gChc7++QNrdj1dgVy9sXC031iRbCSB/1L4myYUxvHPH2aR
5P35wbBdN2QBY1/oLuFv71fgCBUjKOkNLqzOjwviAt0sqpMUQDtfhGqLdM+mqkQjYk5Y7W1V4EKF
3zEXlNHSV+1Z9DR9BSlugg/EfEF5F1bRMDlNLQz6Hdn8JljXDuHYlaYsHVRtIdx6iyEj9rfVUHO+
4rVmjasp6LRz6DmGU85OOotuiLDP2nWJBC5v2o7yvvM0BFZ1GufUcV7CWQfNRpHR7mbnSD9eZG2p
aIpZt6pktg8ijbR6XyxWCGbAIuqrsfYb/zCYHDROAk/8h9UCdeEIa8jXGleid/QJa1Ik46VBgHGu
J4ABIKqu1olZe9aGUSB3+9DS1JiBMiS/WQLoWubofX4tTLbAK9z2iY2b0RO3YxNh1Z2hFgy38B9T
zu52IF/llBvGTszCkzutGnirbmDYKBmtSX7Bas30BsyB5Rz8xOxQcyOCFaGV5GQAAnSrBDlNumhh
0k7sKaUfs2v4auWIVRF7ByGURa+CukQQEiqrrSoxr2oV2/bWZKCVrOe+Us+TpoZwHzGlJYNSF5RR
JgSX2vNM5vdg677n+JoH8G2hocZ3kVSjuTcnC1pcGKiePAMTJf9sjmMbwFkukD8eRpYL685tPNHt
OZqX9n5uXAV37n9xdx47dittd76i+sBQxTDd3LGzOqlbE6IltZjJqmLm1fvZsGH7nxiwh54cHBzo
qAM3q96w1rOwHnTZAX/hMJ8XQhLpbpYJ2AipygGzKoh83iujF9TtiAr8Hpp/lOG8HoZAHHw46SOz
JHLZnzyXQJLLhHKoSVx82dslhd5Cqt+chSjry9b9idwpIm9yrtRt3/PcGUVsxMrfpaQ9vWYrAXkk
O6ajv6v1ZN6JTiClIackjWHFprJ6AOaq1yPoGHSakguQaWpe18wVdfBibZovu9RH9nPLuU6x0Wgk
m/vW9h4mb0LqvmzbUzAZQKfQErSvow9S9uR32uYFZN11w4XAxgNdJwoLA1GlXMw76wzx6nkoG4++
L8iR7GokGcQvTyT5EvyzdUywq5l5Ox+bf3zysXwGnZ6IDurT9L0i8FGzlRst6a/AqTV0Co/Xokiz
4qbb1IwPbxr0j3Z0s/YgaBXNXvAS+bxW8eifwuvYvauv+syFmFKyT3qP4RvkT/MbzYwbPxRlNzFF
9wKmLRgPACKXI0hmhEc5SZ1YOdy/sRhB+0odrQsfL4KlEr7O8AeBEAkFCKu4jHp51a2Pwq4MWVAg
E7YRyGo9I/OL5RGplNDHFbkYQiLpbeMjEsNhBkteo7V0Vt6b10bMMPW5BKGTjoiMRsROvnlYgWKj
qiqG5nPMZucDzXH5GLmukqcRyBYElZJArIt1mDSTEIWS4g3diXPDq+t8DvME49Zqwa6jz7b4V+Wt
UXZkuKVETvfp2vgXMrgmf6IVTzHiTy5UgGXXOFXfTNe4dYO7YJJQm1tntj9dkun7Jz8cbX9b1O74
MvmZQvTQWa+ekSil+coqsOJSPkYE0WUXnxBI/FjtmJd3KCyuOdre2nu4n4qwf57R/EnWECBRJwzu
hiGKYj5vSfer3OVVGAjSZ97Ntj6Ah2aDk6FkZ9FKbVom3pjmDgmQYskT0G+bSLpW9+1zGAs0VLaR
9XFB/b4kABGa01aEzq8iErIFZhFUfM+qr35EYvbsNT2+eqaIdt7zTQ7NwURa7cFAWCAEc21urnD8
zw5W+3cw1uu/lirAPym8LY8at7Z+apzG/C5Fq39Bk59/MMSN+0RmJnpzxkG9YwBRaBHDzDmEzAzp
9UUYPZd1LP7quNs+epTZZr/SIrLdJTM2vOnSxZwYFZtpH6KF5LPkKJLbMj8r2eKWRXP2MWA9CAA5
ewy6RJACXJ6nIzaAbrmGDMchY5e451e4eATuaPIe7ypgiq9hlXFiYaGqwcUvmzxkDqtKNiCqeZ+d
mWO1DoctPQ2NB7g56pSyOxJNxm8iPa6RhbEV7xm0lqdWjMJn/TbW2b63JMYvSHDao2c6fyAY1pvO
UZaP+Kuyjrc9HaL63FVFai/9OARfzBWJDGYlO370bk20aCNFOex1uS4Po9Tbj7ovhE3GPAujXUZY
ntjpjBy1Q8OO2EVYWHsdj7vsyOpU5ZdflSv2x7gv+71hztrvawVJI2H+aZ1TjaouO3aiRHlLVJB9
ZXwcsykY/enr+mj/1NQpFFjDjCrPF/ykOzco0IUhjR6JhHQWLHv1Ik8gkn0cL2WfPTkkzYZIkgn+
YleFsTaKyr5FgD07eQKGyHj7vLKoiLO0rZ6wjhpLtAYk4PPUCA7lNJaGGzxkT7MfCJ/6bdt01sks
uthFcj/nAStov/0FoyCNH9alJluVFeHSvjrrJJmXoWm4RyTs4idqI31osWin57Bvi+8c4XvJ8jYk
RMZvlf4TkFLUQzItRXzq+Y3+K9nCCVKL1+vOM2glT9QHOKECwAWnpe74+7S3PqbRzM7WhPEWXF04
OQzWJqh/AlEt+mObxmraq3TuiISr2mKDKkvJvCs3V+VHV80aKLQ7kxSCyLJ4Wqz2mZUXnfvVk/pt
d67DsI5BeEXON9ba6KtGPoFtdYg8QDydh0ZALv7bRt47sW2xK2GSsv36EqIN6j2iOuRfC7t/EtSK
67Y5sP3yK/KIHD8yX7XPWUmY8p7ehUzoqMLQdmrnqHcSrXW47JVCrgtQjxEg/v5hJI84ZX3X+816
sG5eI0in5PldcCg+I/AI2PDLlJy2KZqD/mhb8uyYSS/DcBi2iGPTZT4M0CqyoX8Em8h6Aq9O2Fzh
h/KzjiZEYNVI0Niuz7wSbmC6xuRxbdM1lVKPzrYLK68/EyzJUj3KS+eStvWIt5uBwbKPi007DxgI
WrEvdMVTrYYhfw6pS8Ueag6awcWz5H2isCCj2qIJO261mn6TLEWgTNYV2ZAIvFEx2WIx67G0wOyV
yBzuAwzyEcOytVWGlQwBzHlwR6B1vZIIQDap3UvRanBAfOG8YNPdLp9oTjD85w0IxvMMfOA5zWQ7
3ICxZJ8YM7N815NPURYtUsNP8HL/0ZDFLE/OHGTBOSQOfSAV11AAF+Rv/5y3dPqy3lxGB/zxUbiX
UxH+wzqug12P+jBPgKB5/1DFxi/kN2NYZztd7pde2/fJd6r3wYNfxGmS8nnOtwahN8GATtLh1Wv4
8YNAJ3Jc7Tva8pE7Phz1b4bG3QtriemtZ34dUY9rfQ67gR/aAuQgPEFFAFrDOYMSsQI522+NrLiS
q6D90aJN7NFN65wZNOEOP/tqwg6L4bC9wcO2wccfXZwYjNDDd5FXmtCQNYvgAbobUBmvmfiO6Pao
TRXjDSKYe9ykB2mZTPGmkcC6D6FDkNIto/DWa2iQdnng+vdbJRSmAT+0zI8XV63JFNIK7yxlXIoB
yennJFKTxsKaAhc4sFUPXtpwkdVJE698r6J0+0Atb8jqY+FAYGgfU9AR6iMR2QDDuIRD3v5M1/Sq
K+iAtfM4DSLwMiJI5bp++4FpZv1FMLht9+1UNy/DVDovRCe1b9xAzZD485B+TwWT711WrONTnC4o
bk1UWXHl3UcPUTr0SxLbJXuPN1MQY2pqctMosZc/U960D9Jfrj0HD3baqa3oYfQt5F0gNFkIeWiy
/KrSItb6QpwqsSieuiab6UD4SJPChTxWOSqDTgadFtVxyS9/Krv2osqAVyelYP2xcUKyXxinrjzG
cZG+rCQlfjFYA7O/wr7AN+mO+p/Lfy6SLlvMbxl40wQy0rePc8lKDZEE6ybEsNvMPoC4rBfXa/Qx
RFlEgtOI6vRQLHiD9/jlHPYPYPo/s0yxwgWBo+7FzNm+nzC2vkC2gjXN2lfSZ2RiRseVEkt8k/po
TbBb1d3bpMv8dxS3ejnX5LY8ttNW57cckc0nvtemOw1QR1+II2BXIpZu/DXYQPGvGRKCuV9Us5dd
l75DGVyqi/S6BkM6Jrkr/4ClszNIcafNyhlKJFT8XDd0r3sZFGzHKWwV/SD1NFVTVTq8sEvmI7IK
iqLnilGQ9yzZwx9Bn/cE6IQc97m2HVux2hbZYaVZ/CbgoSLjBYjRCFYCrgcxDE3QA63tNDWNMPWJ
jQor2EnQyu6msGDfGiwQ/RI3XMiJ2UInPMmaMxctE+mTyTyqMD/ZTEys6VBXv7oSb+ZOzZH6pG6R
3t5VpX4k3QYvg50gOe4YWwN4Zj3r35pJO9xWhFiRazITZvVjJKy7Qcw2zp+TH7evFc1Szclatg+j
dQNUDIZHvKOWoPaw2mPHpfEv6sNIiwp7kD30xqdgwzdMFLn5haYCxVAmYoIHAPiN62Eq58FiIYia
VzfT8tUZHVJ24KL4Lzm+jmjnAjlZ6awoGunOyTLaEZBRfOVhhaVJxvX21WxwMnZRww6bDzefdPiJ
ECt3yDTKfwHOXZ5cMeYEG2TVL6OK6Vt7pHgdl7zgauJ5CHVa+qJcGT9KnmqHoRth0sAGLygxDTzi
/pBIP2DHx9j5R4yX6ISWEJX/6jXH60/6zSIQhU7Ovvrkqo7UAxz0zqFngkQUC/1FlRRyLb8hMTNq
bFpK4B2R0qSuIL2ogiTsqe1ZSK1kJQ2y+xjH2r/LeicUCVlCNJx5FHhfHhqGu8kuw+eE8krsQstx
suv8cng2QwTZiOjtvDxOxM1ehViKOPtohWdwDAad/qY8GNuEYn+ll4XWwI6sywikcSzvA6COMHoI
wyp8EaoVbyP79680rTdudpIcXrHX082UaTfOiSAr7mWhiMqTmOC6lOVaHfuneIr5eygOmFqsNCV/
vV7mH+QC6rc09IAWEv2ExgdfWgR/vodBce2fSCckdGAbLjSplJfWsxU/R0XVcdJY9l8rHnSTlI1C
LJd10txMEsZg4hCZdmu3bNznztLespTAvuuxJZ3PnKgbKY0hwXEJsjr/eQ7wvh+KAd3nbm2VeUYV
wi68lj7KFaOakkJ6IyZ2H44S8/VqMgpQUVX2R5tucUzuDR8CCnXO4YOIukIT0zmp7DSqXj9KsEWf
8TAQDu1pQfHIuYz5ORpHxkuaGcrd2KydYAsZjhsu6Jw9JMmeihmCDaVlaZ8W0VfLnovAc1zAGEnn
Tv6cLEGSWO7maExm18lJJfRV+biMkTIHhlhbfUB5iPHXNE18KUgAC/a2XacR/f0yvcNhYVQjh8n9
GqlPBV3QuuWQR/hs3rAKdbPzFBfYcTwc30cE8bgmYGGBg/FI/NO3zbxa/oSiQ43YTnzMiyaBRRXs
cy8KZYo5tL7IvwzgLQ3fe2riW9vHnTjbbiFqqMOcVmH1GfkK86oj3gzgoOoMSYpf7bjGKD18C5nn
SEfY3xeOmzcQO3p4df3YcMdBotQE8GpyxZLemHk72mLo4oPMSCFEquFnZIP5G8o5aQRZID2flYMD
QlF/EEPpEoXe5pzMi1hgDi2N0ghm6CLHJDRuf3JhKQa7wIBh5dBKvWjvNfPyxhu8qaPfMzPJuxE8
FMwdCsa2SW28s0qjI7QqWL4rt/M/aDbWlaNi2P7IIVA3KGIWl2svCz6UXMOftvTsn6yR6C0mIL4w
K5ZZfTM9xrU04KK2eyYx4XoMZ2/8O4cLAEMKdfMZt4H7GKFUvToss+iNW6u7JizxOT2hDOp+sONw
wvsIxfTb4Deo+Ho0qE912FYfzDXSao9iaKCQNn2Pc8ztgbWY8HrviwWb/843LjhjRcojqEG6iz9b
qhnJABCc95jyiwClInFnQNOdTB8nwqZ/+6WTvhCQZPOkIQ5T3W9R39VHGLbrrxDYTZ24Q820SdjJ
n8+VreriqS+YFWL5yi2RUWEfeucCARyfaI7Z/TD7ulV7YjCh1TCybKFPeLwRYxXof23Xj9MZexBV
BFcq+JCpy4v8ih+YmjdRlR1CKnY55MoDTdF2QCs6Arhu94OiCT1P8EIML5FS4X5ZSpTWC9LxnZyn
mFNhYsPA3I/45F2gjEcFxPTzbpQ13h0w2xqsooAbRa9fFD9swOR8J8cMfNrgptVXXqfeeJx4CVfQ
caqbkkUHEfKBeEFF4el42I3oEPjCXYmesOib4HHdokiea8nkgw9Rnv2MBcOdZFy7a5xm3jFy64tQ
/mXXQKxQzWlQ70qrpd23XY3a8WrPS7yefI+9i6KpJNVpq6IzR/P0ETUtCl5nVS31t8PoaZcRS+uS
pd6i04GypX92puu+Sc5xX0pAUekhIMyKh8n4CnVHb944MacHbwLdQidft6AwOKD/kXeJnARHHoVA
vYjstDa0PQcUIO5HqrCTJ+NoI1ThczHeKxMBVyqq2JBmW11HJ6hMCv4+lpYr35dM04tiBMy0q+lE
di7WCs8A2dgZ6OvWPMU1IIKEkUD6g+ggn0RldymfYjzrkrFd650zH+PmUbrwNQVkMQJIhJvCZ5Bp
9BaW8Ml2tvdNlPRMr3DKw+CLIDuAXSJjwd2oaMJxjY50VeldDtbkaiMAKntTNrr7SBmzmkOaevk/
hNoewb6eyPPdEtf6VbJz5aGVSvxKB4VVHrs/yZzgoXJCTucabbXfxe2T2Urk3Rjt3QSIVPPTCaCK
7fUEirOYOtscXK9lX9TDuyBQsBBgnZbKcOtzPizH2nerPyybGSKVTZGJxNpabXdQ6+AlWUR4v1pA
H9RIheOb35OWW3oYDChWpEGAxJ+6iRCbSzeL+dtX4/DXNcSE7bhp7HhTAA8jG0rMIj52ee0+Sj+c
ED27c+8c1NhVy96YWNHoMLW4t5wTgnNxXM+hHP3hTnI//yR3EsmPpFy5+DMgJw4PK//UxNSaxJiU
uS2ZNe3P0imidJ86a/RYBlo9r0x6/jiMwpgnLaH4nSPeBJClwiI6wagcGHG4of7X56xFyaltsoeF
CwPaRO97Z5batb7xTBDdZpC3COLRoLOoyxv9Hceb4HyCXnEnhA7TpOlr0lECknh/Z7MtF94nSOS7
fOxY6GBzVZAU44JKey7R2aKgXsMpmZGxRlf5MpZbYBvdAOY1CG/grJi/pXJy3PCC3QGnJpa5QxPx
lI5yrVSbkE1jyeyzqVvcrszPAEFsYfHpRoYPCx3bjJ81QMG4g4czPBJ6vv5aCLGg1fNjXl9KUVzJ
TPF7cxIsa1F4O6t9zbUnvxFcFtO+1EAa4N66085JfXzSXtH5MXGGwn32c5Beu1RuPfrCNZ8YeWR8
LBKfg2M6TKwzV9AciD4vbNnU4+wPU0+r6pO8CaNO5IfARkwIfEY2BBuCAFD4mLk3+VZyNMLOuMWv
kAGyNPFSBve7gJoxuNUBZgcsvlvmXoY+Ug9zp50n9/rZpsTiwt2bQbuMZGufwXPGUnhmNaTV3YyF
mJURaS/i0ReNlx/QmKDsm6uVN7q2nQcCXUS8tb4VaXTKc9aUaMcwkydjC/LhoHugQce4Yyaz66LO
Iq8tmWncBbyylJEe1+N9xVxU7Dumb+BWg6n9bKIAxp6OK7cg6c+3P6hHRHeg3KT6CtepfqsNfcGh
XFV6bagDQsxc3pTu1CMWrJ9mzxQz0jKUR0nIMJjkpVQzAElrRjtHRB+I4UdIe0FSZrZMk4gHnGE2
8TD0+wLxUdISZM3SY2bklfB/xf/ieA0iTOGiYQ3a2RDUx7VTn+hN7/HkYK1I0RhxeunV9knjTZBR
WlYgdj/FyBLHSgfjZUDl+8js5IqIzyPYSdbxoXHGpsi/5WbRwResBEF2WvrqI51ncE1QJrQucbsS
z8lg7Upk21X86MqBSxmHZl4fNUDbxwJ0z4ODUvs3IdpiQ8jqtFhAoKDR2aUL3CDoxE2auHUZQO7k
nUtJ6GMndYxTLVbOuDV9VnUa21Ns8NtwiuNK2IWZT+vqTLFzphpewiOlDF20U4tN3FAGh+6pnQon
f4WYEw1/Cody7Kj9Nefz3QDQYb7DV60eceIE9kSxz5C+Y+rZ3M65w/YT1GxU0evWHX7VlbbsqOfe
3sKTnX5yZw4eCwHDfdsWgdMf2ebXYCW6enx0AzWOD7QJqXl2qpx2qOPcCnZZFk4fSAKYIm+swUZ6
4zpy1x1makwNgM6sPCJ8DiM8uaN/pNxf3CRwakLsdCuGZ1RLxa++KwrGsjXj2p0x/cxpXlCtjiqG
XDDE8T2SlzW7l5nU+lrO5uLYsxUgSdElAzwRpoXCCFWA3t1XG0ithRYODWoZ1ymHkSdjlNTTtJz9
vEmD4+JvzSeIaUIGu9GDC4fVNvi0GlIWm4PCIe/PuxJrnbIZ7IWvXH/GRHjeTqZnP6srp/yHMbb6
WAp0dTu91eOfWI3aYnFjy9OR5FIo+dlxWjUofD0GyJgKh6apDzWc5v4n9iGB/adeXJ3EZWfXG2Zj
3UjExsgCMQ3bGpsQQmXoBovmhPBrtomgeIpo+meanIwL05P9x/i2zdJXVhH5QE81269ZhpwfIg9N
hg8wDeRpztnL7Og1I5GYON1UQjixPGcIcF0mycCMD45FvESohZYvLWRsJl6bGC9ohjGIK/LW37d8
7Ns9eriuv41Y+PuHeHOBxRkuiO1lLVx/Ock84rVPU7fEBLkJZ2VmT7zBTWfZRe4HiqCc2W2AEcoK
A36lqkefPMpZxU8RxV5zCEXvBuCL8zJVZ+Yyk8FGlFFifcUxzuh3+AYkmnZBrrcKYQGDU+p0T9O+
46V4LEyJ0ZoU2Su3FUk1yZGxTZm4TlvDJMz2LdACHY4d3gg/4FqBzkAIuVvMgHcYaQTzzXwFFSCq
rWJYj1xm7Ilgx3CNBDQN2Dj7PKlJkew8doTbeOEfLfvkqCZ/C+0/QxF+cavrU7fksrse09OGp1OR
0gK0JCOYHmEE6xS2OBGvng76v/g84hexzSk9ofDXKXHzBVwEMbXqItMZeKoYDEQU2aYw0VxmvRCX
8NsrFtrusGIlYJCPWWVhh6paG823Ql1pw3M86O3kjnBiQEZp735bB28XQiwjLMuU5L0GVWPik1c2
jpdIM2bo5fN6HegjS8bvo71Cex0FiYJRdbe96awqyG7tAh+bkmtiy9CZz+VyMVUd/OlCUuldM8zb
bkazMMdM3kQX3NM74AQc0C4YTIFO2LwpZvz5E06MWv+LWlBBsHrK5oHY2qa5AIDGr1XAhSJAj8DU
R0ZM/XBgjgIWzRXM67IdgpqxfV9pXzuG5FsfXgaUlstz6i1zdandaZAnbnOorQUg3OaKomToj4mF
za4siPy6czOfUn5jvuWcfDaK+eMCES4+5DI0+sPjUmyfYCaDKVdY7Bu4UhNTQGTt5v/Baf7/qYJZ
/R8VzO/F90By5n9RMF//j//hJnfi/1DUImFGa+VJ74qO+O8B8uh5/3NNdUCVFVzjl66qxP9lJkf+
JTF6I/cNrplt/1PBHP1HBTi4MZ/7ISl2yKz+bxTM9MV8Z/+7NhIfeaCu2fbSZbXnIY74r5KzcGxy
Br4kc+saMyMyJHbY21un/RLG9rSq+XGEk8iKiKrUf2jM2tYwc0ibd1g2OH2NkJ7tKNe4j2MmvoXq
Yv/qSG7NjwnbLYNQqwfmBGmhxUOMswwXQEpLha/WI4PmjnF77LrUV3X32+EFHw+42/GRrljWoaUx
PcSAre0Cfbrc0uwmilr9FBE4+xgjTp1PxdjTNgNgWn6bMqxeMAED56aMFvO/kSy4EGUBi2UYO17W
4F1DYs0VH8h05/PmVx/XUfv0pv3CKU4kHTYsVaraG6MbRFFoBXBgwLvdeS5tJ7NpYD8XG8uA5iVo
zLuRmqlW5xdbcG6bCSlB0Id9dclpaprTMM35i+kgo14mPDkcQbMX6RsmWIbyqh6i9LZMpwoFo+hx
hp3SnJ3Eb9Q6IYV/YzYkMiS4h8km6orRl6qkOAIBXZ4wk2F7FsKPplM4oHU+MPYFGoZbkGFMmlWI
nebV2eQzIQWwOvp8Dn/K1su3W2C3yLe5odZ6n7qOIJOu8ydqkNzmGaoCzueLWxJ1flbMJMm4T3vi
udjAs3wfJq0ocmab53dD2YQ5e45szJLOSZlv19169ZKUdhLdDdtwcobAZ83joYtCjlBdLNtCZCYk
f0yIwl2TqIk3Rr1O5WMdiodu+Cm6TX+zV9mKC4lkLHna0WNQs7ECEafSX13Srtn+uH/xyDuQIN0q
Tvdo95DjQSKW5dHUEH0vG38GE+tSrA02vkijdmgz6aFZxKebNG6Zf2XTFR4AVHn7Yl4psXLqSuXv
3DwFF8u25O/FahBY2HSo7RGEwdbc5quyd7QQlfpkobf+doc4rS5463vweXlT5r8k3Taf1jIcmofR
7ekeoy0du6NF+vvCfTvW92xLlvavwfjef5ctmFe403nGxY1ZjMksE1d5ExnhqCRnyvrCRDJD3WWl
U54KI8VwADIR/VH11rW3nqGxVomdSV95ENaR8ztm7jS6VXTEPfzfePtK/WmjJPZMfnUpRql/Cw9t
yI/DOnWGT7cs3Dtm3/P6OFnr0Dti9sWLQ9SX6xwDFfar2KuJKcaPCb9l9UYISUHpVMi+x/XguNvZ
98gqd3aSsTBYyGBr2jjC05mxK9vl4Kbqh46d6HoHrPbaHgUTjxfvdE5lH/V1072S0tthwUICMtFj
FNHgNhiJ5NLctJaVNqK7PnpNpULnjthr4ySAZ92PF/Z3novvSOQ6ac0K5WkubAr7WxbRS1WOo8dm
znDXNpvuiLejDfJeRn+VX+0GGx/RyYbHmi5sVC9G04y9r3ng33ugZLdLg3hwvkzoC87syo2h+YGo
cWI5VQNqT7MFTzlMfQDLaL3APmMYxsoaLKuD/zWYY9AOvW6A29pxcPdbNTTpHfi5bDsUkmIF4jjN
eMKRaxCG+LQTST10yvLj0M8fU2aD0zXwvCxPQEdWEnAd9vJoUbHInZhYieB1NMFqd3SZQ3Msh8Wv
9/Sr/utG+UjTILtG3nh+U89XquYaHBUSJhIRTGnzDxuB7+VJeE59DqHtVGdc3f435aypduvWDbep
48AQL0lWKdDIspc+YYVgHhw2M+oksh/pthCEzTlbLLJpjkAR4vw2qF2yajM1YtUWsD2/8sDwiKSN
1/rQio1fWufF+pe/9ugDnHajFmZpEVL4MlL8sZqtnRD3lDM+URMObzXg3navJdy5ML1XMQVdH3iU
/848nMeoBNaD8eatmWlOO5nFh7EAVwqf/aEepmemuZesnjNU4gVeZdaHA77hXWW7Q+QDkrUG83Bh
3l2GVHfoyi9+26x8MoO/bgZKz2MNBn63Tu9JGxcfZgnpSMsCdawSBRKmCm+5snbfdcV7icdyDwWz
3Q5p25b8hsa0+lcSz7H3s+DX2m4fPpR+bAKYKwu6MpbbNQthf15vhOyANLnBLlTBD6bynw2bN3qa
+l6obar2Svh/q1IG/zLG/mvuPGewb+9QocZ3XYPqkg/nRD5wc58uPGCxFB8VGjZut4WVTs6aqg3V
S2hmkCcFy+LJPy2ozHdV3P80wfSQAf4bez/Yh6ycoZos54GR6yHvMoihAIC5yKub0slPPcUBkZRF
yvrSh9FW0lODQ90F2fzkFSHtgDPesZqfdss2tKAzWv4AJbFbhgFKLM/5Be62+G4MUyWoqm6yQQwv
Vu9PNru3U2m9p4lBn7vvEQ3vbFNhCE3Xi7hOqDYIBQz7t4M7Zuker294MahxMSn1CX7iW7fD66kG
mpuMsIiE5g5o6XVEkIEZ0XuUOQwN3H5uEm+Vtwh125p9ABZpkl8YnbU8bPKkksnIvfWym6GR5qKC
bTrVaXPjq3lvqX32HFAnf+nFPUST8gw/Z99PfDXG5bcdiOJLM4rt2ZQsUyab9om7doelHHG7ZrSB
fY+CHcvCu27EcJQI9nbYVLnhsnS4YHVcmPohH1jcKVtpvqA2KlscIg78KHTmT8nK4A5ss3pLcVNe
tBv+QZEOlMapwvY7mAA7JmrCo7msQfs3AHkJuh0EzUHA8mBbOJwmR0hahqn9yS+4+N1rGORqq4+O
33rPap7lKymnlAqhvSWWEyjoLLiQBfpmD0EwtHB7XLKhuiGO7XY1bJYztukXR+fjfmlYMyJ320K+
h4of1hjH/26rGIxp57a7ZjT17SYtXHbmd7eIR4h/YHlQqChnTu+qhJlZcbQbw7l2678rp4Go4JoA
7zHV2hys/X3Zpg91NLboZWaWZrFaQE8X9471P4sxzBK90PktqRtemDxgke4cb/nBCFXycSwWNLr5
dlknvUgOctleIRGSZzLD5Uy3LwYy4a96dX8K5Im7LfK4iBhUgLfFDTs48Xs0yUuXlb8JIoz2DvOM
vbHLI0jP7ma08WXJB3cHBLHbz5V8KlT+SHSa3sOo6Zhs2PjN4bU8E2XTHxYApayrspjLj4ComnwG
6LiGpMQAl25tHmOz8MzrfjygObjjVT741XZAIvXZRuDQGRVLOuSWADhqA7rnZbluOf/pSN1cTYjc
zrT4RcfqTwaJCtXNZrKXaUMCSXOIbQGMYZram0xOD5AQ7C/UwcCfVvE1O+sG2rO4Z9R9jgNGqXgr
D924ql/6ykP3Qwc0WrB+Vd4iXca7GTuwECOVN7mGb7Dyrgy6A+dFetngnpL3wDOmNCbBqKqcg4OR
kpGPf99WqY/Aeox3dUsCWuN8sRl8FV0mLj5BhygNog9P1tOtJAeVvC//TmVEO64BhRjVaciG9DyH
HLLMoQBp+55i0hszgMx01N+jPlV34xg+LimMiMprcCE7wah+dAHCkHUCnY0+qN+HoWl4pQscI6J7
zbrrEL11eojngUMU3JKdAozvZ26BCp5sena1PkLfVPBBtvVn40f3sxZj0lSTfc2GzP9L/NK4h7u/
3fYmZksS8WN+sjZi8dl/znUPN1pofvfFcsNGzGflRCjAVmfON8PeiGwLlc9nnNiQniLpZSjn0jfu
0+fCMtIfMEJXVJnBQoln1mRgUsZpDU0/ZkDeJb7q8AyF6aXrmw/Op+gG0w1opW35R9IElFsWK6kJ
+hfgE/5rjQDgEhAmQ4FaEDR7HJ0IzxjbwM4YtLtBGT364IXvIz+Pv4qijh8zErd+CBkI9mFDFDuH
aRLiaZGOeJgEkiCsW0+Ri/cVv5vzA9HJhyxZ4PKjHQIg/2g8qPe8XqTnNfVaVlzRLSUe6rHoqo8R
K0u+0n8a5+3RiPS1iuV7bOuXrIjTnx6ZMfMpnu1C6Fr70DjCHIMyX2/XVIL/sZw791Qx9W4hDakj
FeO9KjLqG0rnV2hu6T/Ogvlxnmvne9XTC8FQxxlbwUlljFMRasiY/EKkQ6Z0/6JvOP839s5kx3Ik
u7b/ojnzGY09IDzg3b7x630/IcI9ItgYjZ2x//q3bqRKKEkDQXNVATnJTE8P90ujnX32Xtt3us9A
B84HFllWZW5/ddL1ww0CEZ+oMm2aO+2yf67ccIYwPeFMbOr+swG2uMYCERHYCtNjMoXJN4wuscYK
nSC0j9+YQfW5iel84O3stZ+9zeVauN1Tqrn5AQbviQOUj7NfP+RWemCSoolnhLbpGeeICaQANjmi
WJvnsulu0Kbv8rRjh+zW5iWzPXlH8xFrkMR5wlrCgWSGtYQ0teYPJ/Yqyp4jH/F+VdvhqUhFvjUY
v+p1pQLf36t2yfYC4EHe51AhLXxXmWz2PilJzrHro06gqlPZsz9Aex664OKRMtgT5U1/tQPc08yU
0Xpps/Rp9kGirYIsnr4n2pS37AIk833s8gGAsPOljF2/q4nlcamFvdZ6/KLFwzsT7iU+kjSi2AMi
D/aFj7sK+FrCz0tM+R2hHN4lA6ulzO+qSwd0ExtR9zFxFdpngfOOgLmjiYoUMar+ZixteDnGB4hv
f4KjrInQFcGe3ceO0R7DW/ERs9LVfEqHOH9QWXCf4UBaI7K+4+u/KEesqQLZ5K1+9rupP7fj1f41
MdwC0+fYGCgM6zj4C5bW+0qo6ZTZExxQJumnsRmcjus6y0WE6TrZ+TQ+e+dqZF5TI7SoOqKzRGLg
ZmFOf0JR3iWeOBa+jVew8WiPmsxxltDrYz/8GiiAecqaiG9bufqBA+VsW+1mCRQ2E4URKH1Npfht
mG9XU1weuSaJkw9SiOOJskudQ9KdTAnSwo72k8t3hiGVszrIAnyCFc+zCzHCzBc66Y6TcMyHNgBN
rBHaWtzdi4qznZaJgzs346NlvIK1KrjBVWnSbG+l4bAKG3ZFTQebL0bK3fHrO0EjwivcFHjU5ezj
CZ4YOUh53xhv1O/kZva6GzlSpXM3+9ZB+0u9wnWwl/wQdziEALpdJ8HGHlA8fSzxl7md0tumRWrw
SvuQ0DVQucOHyZYW/kkuvGu069RkOE7qyK+DjT35cbVSuf6Gm3zq05TtEre3IeG9FEwtPqVrrPYc
s+CyE94n7KLiNd5LLhKYdDdA5ceNMrN3p7qm/o4s1e6SLht/VJY2Zzf0ATzxu6b2JmFrRsOQB138
TzpJsFo66/naoeMkt3NqMIy6YYE1vI3UHnkrPwKcGI+lm5rhWlqHsYIoCztVmNPpqM5NL6tvOPc3
OT6qW8uD2VNn8pxjW9jEyFa3mh56pOXacLo481dMDOKqAfvvGVfVZB0E44n68uGmsedLm7fFp8+x
g7OtvE3sedmNkSW+ez63B86g1yEpzC/pzjGoGNGvI5DmDFH+9F448x6GTXCE9GtePb9hzCfGgT0F
j2uHj2WDCrhvZlHv/VQEDzLj4uTPs9nYodI3aIf6dh75SyGLco2ZEbd3533yoL8Da/9d59VHzKsv
4x6up+eSjq69Ei7lOeIR6sF8YrTlREy+AgJT9xO2tW0n9BFDIJOp3vI2oSahjX9nGqSJ3dVw+ZJi
uRs1fKx2CBK4YfnM/pBCnBWpHefAgs99RsmLMBjHN0CR052x8n7NqqM5NS7LNuzPLy1O1X3PKgk7
eZw8te2Cu7dxFMHx3mVXMcjY2jij5TPCppUJNmUGWHOlPZmcx47EEZnK6o3YiLyvUDm2xbDc2AhE
N2G6mJOnoB3OKCLbgmKHHXS2lh6aTt7ObhtvAzrF8LXgo6QGk76FOQArEfzqRZHv+oYJTQ5gakPI
RUk8PxRkLp4wEIZwbP1N0Y6XdukSfsU5yKi8i9xinV/ZGqs5t4AYBTNXcDNAwGMVRI3y1JXtI57x
4lGmQeyupt5pPZCBtbOrHCvfUbDcDfDP/ak70PQ28cvPDm6ddx7vddRH3p2yOpZhZi6TSkuzTtrK
2rmAbCmLmPNdnsThp6Ik55AEHvfwGmMvaU6xDsL8bfbH74692nPpjgrK4DJFP3uQjbDotMpvPbl8
psp6LNXsvmtVpXiKkhdfNtbWYwi9T7BoryYZ7mO/1+SEBnet6s8uYZPTtzRRyKs7GNfHfgj6ozvS
IUKemE1i55Ey4PIZr8Xc8EdIrgmevvntcIGgNk/1t9xp3XurJBEW1vpXtrgZ0hj+vBU5JCBhWblQ
8ktkgGopl4lm8Y+hkf1j1V1DSgkL96vcwY3U+91VxSG/es/KqfzyB/eRrp/ituvUbdWm05EhjQJI
5XHITZX3K4G2eDAJ6bMxEufMcmiu8J1dsVg2l9zyGPLbbCqqSLOyy597XNvtqpwt6NMDefuuJJax
XqIpuw/8lhel0wjr4Bj8riuvcfufgW9iuWb4AY9WIRv4ko/kMehz9TCEk/iFZkjnX5HZ0bSucisf
VzRU6nsL2369pspR/iaz4HzwsoDORxDAJRGqh6NHC2vPSzrcLUFVBKvZzj61bLyt5+DwqSStEniK
6MIkXOnzWFFjWWEStTlKmphnYaUMo8ha4ijF1cE2taxzG2Ad22d8+v1YP0xuW53TEgVVVR2SuHBR
e7uitrbtlPFiUrXmZhpD/1+3tpIrDO/DLSU3XrpSAba1rd30/rOWeeasU39uqg27efqPBkUHAZnX
TmHB6vPkfujMax0WzTlzrO9QT/ipZ1dZBGAsPtLcqKx7Z5hcd53Wk/OU6ES8Esvsf8GIyShBjE3L
E5IOxbCqjNe+y1pgsfSKnrIScq3X27vNp5RDL38G7Oafqd1iH6nF8uDbIZYgXBNckZKGD1MQy/jd
FzOcUpfeSj+rd11o9Rv2KteKqygPH1UWEagPOWO3JYpbtTKjKcjxy1QcsfxxlRSBASWpNzTr1O+D
hO+7wTJzJXoWiSKjYiUYoOYpf1QxLEpvaGieSYGgynb6ZNyIDlUj9K0Xp7chb49tNNTyDLixPAol
nnUTXvBzn6283fNJ1DjKm0cXx9OWJzympNB1X5a5nPmL7g5WMJ2pbXI3gVfRIYKanPi99TMX1Vvu
QRHzLMRX7s/f16vStOCkL2txbqYWwwBdf0gzKoEsO3RbnfmUACXzBAwxZfQ5KAd3NxHcmuw6+12J
SrMK6iq8aRyZH5UjEwpkPJ+fUhSx4yaKShIhjN6yKPogaXNq6rY5dD55RJ9BY5MWstu0hOBv+nB2
9lZfokD4jNmKmwHdPDocql1gq9tFG0pYs5MsHcJ+ETtoeH8Dlmvun3k0X/yY/UdcP5lFO1fVEhN+
WLeHOW+e0km8uwaNdLC53Gt2WTxRbvaQ6PG5oUj90bVl9pEGGTKGj9Gb4y9g4ayIbMVlnNxbFOXY
K0Ej0XPcUQWCwB3pdE09NvVzdA/RKDN4482IJ/fotGP34LawAunfox5uldRYqpkc/Z1DrWagF3XE
86G2rSc6Qh9mxhTX9gEu+trE+9kuUJPnahx/KuGnXMT1TNfQdJV8CF/MATZ6uySlahNsC7acP2Yg
a+SFn7iBzBvJVaP3fjaHF3foroukxDc3VstqczUKL8NK2/AfCdpox6YrJ+4VeoJEAprQNoB6R0Hw
MjLSy/Icu6QgGc4lfwYPibfc8vEIOMeogB122EvRNJes3Ndh0N02AD0+e8LRkiSkqF5TyDDvlBFn
FznwKt0I5NeD6XpkDSjW0NgioIEmwXJM+mUSPzwzfvcWroo+annBIatZjILa6O6rKARvHh8i5LLn
1ReS6+JSdxfmYbBsG5ktW/zuxPw5+Ll0OyTQV8PY2veFMnF6lB0hZ5NxM8/C6shPzjy0YpzecqLw
Cfdak/3o6BnfYQDmzthU9nz2ZYRQ6pDK+JqKvr/nuyTksCQc9asyEA71t0o9FywN4V66i7NGBtzA
nhnPMwY+s+JT4OCJiKJDbecy3aTZQqSX2pEFzISDi7TPF6h7TfrFHHfqfZUd+sJgCVVMCj1mI4HY
51YBUH+m0w0RXdjFGNEOhHuqu9FzsRoWKEnrdBpxzAzzYL3HmKXBeQ/e7ykPgkukpmbHlVD+6nkd
n/l4rJWT2jd12IdA7Cxg1tTjrpQY++eAPr4VrKh6ldgKdTCjGApl27wgKNM6VQNQOXMArxdB8t7r
/Pit7xdWmksXdE+W1cRAiRUJHeglBANSirqqVdAJvh7Wxtk6W71NNxH3yPBL9PwuTxRK0ieDFbDu
6q1VFsC7J3aty2mYxuG+nQzrqqjlzolzaNpmJHCx4If4WVULKU/zU0b7omRq8B5JNHuX1M+Odp0F
DybAcF6MoPUiVkXg5shzd7zCPb6XyRIufEh6Wy0/WrdYUn9SrzZ7u24oQG2yfd93i04pY8W39kJ1
tfrqXHY/G/zH3bbxvZcCqYifU/Uk0lCcqJS8JkzMhl0X7wLd2nBls8ExjyHYAO6pqX+LYg6EUZof
IHrfDCHj3ewOAnWsbotLzjO+TWe2n6T7o3XA5YDIafpOtC66xSE1UME0svYQGqckXrcbHngwMFbT
Yu2qyvBF1eOjKmf52eEVvaUEE2Co2Hj5QgWp8Y446D6DYbpXFrWQ9G+F9/Fk3sIgFxfFXnptSven
YEW30mYOfmGboxGCfj6uYT+ieaRAonknuQZvuWetYONaW9fUqdTb2MUKlxWNu48nIVZ1z7MieFVt
C8bfbV142dodczpijOcRuI1IDnPyP+V8SuldBzC6oi1N3bAK/7CJbeCLyl8rjey/dIu8dYYy3bSN
IYEYMdpzIbA76msDpO+c+5Fr1dt2qcJpb+kwQ+jLm7shaj/Iu3tHDB5gn5VX41RHHwoE/EbeQfh1
I9S/aqJly3S5MFxKfOfFWsozUYBzlSzi1potMtzoveaRwZC151j2zguguWmNBPW75CXqXGw0VkId
pJz4yhRvfVaNZH87zP0qDxMqlBcifiDtY//UNQRSXB6xg20lVCRDNmStXjkOklHnJT+d0Say30L1
nNYBQwpvXZ42bpdXZE87PuW2CFl7dVgGSNM+yRaiLvZqPmgxRP8V28vu1Q4tgs2DKR3+DHV1tAB2
x4UqLnKEVZaNXG14mTjvnQuBup4RPWB2zVyNrPfWtqNXgN2cXQLNy1+DqMcQDMZ/Pc8ImGQ2tyoB
UMJRlrBFMhrDE4hbPBRAdoY6v0f0UNyX5DYx1mbgjF9D8/F2XN4DnnvevSzp77yMdIfL7RhCCiip
1pmIA2XZZ6jyaSf7hL5GHXIORC1nkufGb7xlvDsNfGPtUs/x4RAlf3d8tPPAgs4ctN6asUpcpFTy
cUx0dElY3KNHBuWjkR7lkgkZ8QXY0Xs/ielUDXbAziB+0rH8LafgIbbcQx8MiEqx1L9Z5plwNfaY
RbOoSh585l2WUwRUsdwut1gwbsgqQd2NwuIY8OzxKUgewSv3ZCx4MeyWzl/upnDIs00DrYhHScTV
iysdYqGW8u+Gvn8tgAM8YTFGl6pII/B3GCix6qZu7D40OD5v4gmrIgRom60inZGhs/O8jkSLqXzM
CplN7eR2Zriiw7hueuJhhZ8yV6gW102bLN1Tj3hCOKeZYOqIBWhSOWI4XZmKloJNOxheAMbrvOYe
ln0ib2Lo/e4zo16dIEhNgWSRlWP9Zt9AwegqoQzxmdpMitz6gjgx8dthpoKscKx91eHbXg+wjXK+
4XockcknNAHCu7BLG56wL8eDE7jGQMe+Gkc279RcU5oJZ8SmZ5m95xJTxN3hcM/sXDPrypG9y+I1
u2ji8YPU69MfC23Kuq0xIRUbF8AJ+fk/7apNovQLYNSs2DhVSH+blzjXDhzExDGMul3spO1rHpYI
xKOr8fDGfX/jJy0WAVDizkft16W+oY1WHE0wxe6mIhmMLwpfxRtrfePuw7iffyXO6Nw1MVEo8jMZ
d4va7ZfmfiiES5O3BwSa/2ZRb3M/nOobYXdtdnDya2MfIJLmq8SANm1TuFBgbsme8MutcYVgfilK
Z6Wq0lTbVti84Fou819ZgG2JZInGreOQPT3WiA8OV+CeakewCRxMCaswqgX4Lzf4bvDV8hWD6N0e
MYWjLLL7Jsakq3fTqv4GJBw+SpHqBa8AL4h4Z+EMHiHDBs2HaiTPGrCNn3wXdFGQQiqumzSi4OBB
LOj7IRjZa6i9cpuN7cZcum1QLtm2C1IqLnxyTPCWyKb8tDFsNKc2XKqBb5Bf9ar26HgnnTv6ej9D
a07OfKoZtgUOjwV3ehPe1vSDEvOzA4JgxLQs/yQEDiKCETY3pYTQN+7oUs7eQ160XK49ZILfixVN
z0nvRO9UiI7Duq7GprnMspLFoaYC4xEMUhkellAYptFWtnjHl6n75oTrbsgK4wXAdE6WDtdczXpc
x2yjbda8q8Frkt+NI6T7Q0SVoTgbr+lIcInhbA3XpamPeOCicVP0aWiTRqiKdZ9PfkYxOgMsWcfi
nQoUmXIqatg1Y6ALsVrGbqr5IfVgAHxtPLOuRUvYObCxo9+OGO1u8NRV0YGfPeYhyAOZ2bNfqQx+
5WQhRIWVpviB1pUqtqCl3T0S7+1oFrAnql7xh6XpE1WtWbmjHEV736Xi2H00Y4YiipOH2PuPJpKZ
RICMrZQtgbuUYGwGTmiZclPfdXZJEtxrIVGsY29k4+ZZbsZFWYII+G8Ie/8JX8iP0fElRsfA8cNQ
2O61NO2f0JZu6uqqS6r56J2zE4d/vPkD1ftfkO+/wCH9J77gf6lUuvwosn/2wP75x/+N4vuX9P0A
XJ1wPYfmLYkH9W8PrGXLv6QrSHzbnk3Mxr7WYP3DBOv9JfgftF7f9a7AVf6tfzQq0cREZRbS5bWH
ia/r/U9MsCBu/4MHNhQhuagrXZKzG6+u4/4nEmloW13SK7NzGf7wc+Zc4DZQDbPu3Rn5zkjbWFhd
tpTFAkTJoskGxquSpjlDFeujPcp4PTw6E/g1WtbIXh8Fto7hd0oIwpyDMR62kQ5qLGsAncwRzo1T
7hJaWKajG2I8X9mLSONd7RVl/xpwRW6YHOH7HJoFqYw9Rp9G7w16AH1z8ZyV41PY2J76GY5Y0UF5
AGH3N6LU2vzMU5XdaQd0yyatijH7OfEQ5evWb/Ep5DP+wLs0w1mCNZelUC9yN3jIUgyPvAYRfTbg
uO34WeDYbPd91U8bkMPP3Rh9V9F4GaDGbJxWPXBruyG94cQ4N4ocRcWjgmev+45jk2h+R6Y7rKLw
VQi2nFFtJ8eJlbdYSwKauHmCFzdL31zQEbgTIuBQHNVXvnG+hHrfxygv+DFJU6JsoW5QgOCEr24F
RRwGnzW5u6KuO7T2SDWnIMxS8woiy1r2V9QGW5BpGF8X9pkgS/gTtOVRTZVzV6HroukwI+0qZU3H
giRqtaJIWh8Nwg/X8Ka1n7HpoH+m6VDCKe8pGT7itYsgITcu2TvtgmOxs6kKIZVV6QRGCHPJroqZ
PfbT7DoJPCucSesiicwX815865AvDR5a4H3M/ElLc61mHfohyVj+UCZsH8aMoj3Kqi4j5egboxxW
r/R2+o+RNbwsZSePM3mUX4Wx04VTeRkNG1x2zumunKTjfrvc17AZpoY2SQ9Me3+p8ynXKN3R8J5x
BtZ4RhBhVFqwBsrBz8z7uKFsZUMcB8Le3NHw9Yh9NbybOly1DrmMRAW/Mpq97F9qCfzpiconADjk
0qL2tpi0ICUMAh9pbS1snI3d3lkCp3HQPe1FOQcTVDk8l0BykTnWYsrktx/EAfkXLiojdad9p9O3
uvOW4AMahcju9Z9ihcxCL6IElWsTk0T7hw9qwiiuKhrcm5DUmMQdeen/rm6guMJqt3MpKY1WlTHV
VxSPfXLEBtUET/XENeiFa7/Bpp7lTIiIpQs+MSKDTWfujYgytPi/eyZSIQqb9pI2tLcBhn1CqFlv
M7OvHSqHCBoNqQM/+OiT7Twr7ll75Q3tXo6mvA0bUFEN81jqDUu5giU2P3VLEnzWtJGfuYrK3XX7
8alKn2KTKFBfsBUglDQqpOxF0PhFQhlfpBmjHaUZ5RU8ofd5BOZqjXudVcasGMYYNWqayMdpOeMW
oVCXsmn1HAYSaTCfKTFOaUl9nUllnznj8gNpWP8EBQ4kZjT+znOXeG0dP+PWDx8rtSQnQcL9XlcJ
2VpWXeyLhpHnofUj/06jbz+HdIpoSoxa4FSchCcIMlhOaHAed9TDz7uE7eqL8NoFROhsTjQkdDft
3A7r2bCLopDD2nekQRkQyEW/udqtiac2DpUXWcRhuhsX+HMNhgB2+E54FgAzUuypc7nPVTgcaHir
PmQJwGvAbLzl3on5NA2xc7mZBHnnsPQiMkTrGTUEXOmMdZRFZl36wdyjTvHz6o3YgV+p1ktDSGyI
FciHqWU/I6U7PQde3W9IpPXnqZ2ibTEqFh42SB3Gi8uMo+rLI0GAw7NpHzuDe8si3rx2XVusrUEy
L7qK5gXXss+4jbvTDJfuHZhKQBvDCB5GYFYKpj4+Zrp5UgE1S76PgWcM/WRP1y2xJ1YOt5n2WPFa
bfsIhjZDsPHnD90K4lm+Y1nPTVp/SS9qd9k09u9JGPQPTceSAXCgg0GW7h8yu3up3PQsylxe86rR
Gi1rgGVbUHk8ICBjBSCyhFP8kiyafySUGA99k4FG6OVO17QYsV9RWytyogN9buOxZwa7TKnlvsuc
blWA5/VxaLP61MXFeZAYpxcfPCqvLG9btX15cE0EW9AbxgvRZOc0DV58Sao03qNZysOE9/rHHA/t
1iajf/TrPGZJoftDtHRfAb/CrUf49bGB0UieML1RCWBLm1Yz2j/j8KMQfo30pqNrcNTKyA5A5V1H
lHrd12WRP4++dD+Ay0xYx6mT2HeZVx6roHPuaTCpKB6OQ3FEDumJmCRj+eoWOMFQdtetJeSj5YbO
xgKRsfMZitE2dfEwBOJpaL3gAIzN/2QywqKSjc4uE0ZhKHfC0+iWzhvatwcAiMt94k3fVsHcvsqc
VvL1WE3Gaz+yHFyMSGzrOs6dJ6FAKEpqTsH8hKJ/JLmMNYbFJDbEKly3pU3yJU4aPkC1demSEJYx
pY5sKNuqu03t61vcFdf6Y4t+s3ZXLk7w0CR+cyPVlEOHhZ9705MDyTzFh8DpM+LjkPwznsfdPNZ2
2vWEJ/PCqV3mJl47yTv+3tZO7rN27On6AhgSw91lTCEky8LBA0kEfJbiLlgTEG0AI8eotLRLpvgR
+IW3qXgCXiUNwbmx9+PrmkakPesiy+hfrh348Q/pYzNA0E287rMzdnVsFlZ/NkrYbiqgYUGb+Swa
DQcpGnO2pV52Hxqc8T7JymfS9gXJdARrsRNc6BVLqDbZlSgKV4Cgrh47i98ChkL7kkd+t21bjwRv
rad552HvP6iFAOzokJIfA+wBc4BpxR0MEUn4Uu3RzvoBoWrObpbU069lPyGHF3VQfY8y5mLlVVhP
8FFUWIhpwnGa4qX0fPRG1wpOEBv1uvVUfrEIO/yoG42K19ejtSVk1O9aNXangoY5OsHB6PHoR/Ob
gZFz0JXSO7Ry71cOUm3ty8zaUy78g9gktziSVA8hPdOnUPvdIzocxwZfkI9N3rPKprMF4ifwu5Lr
GXwMo/yn2oS0c+c5ShKe4vD7D2OL+GzwAjTmPaYdHsStSwthlubI0vJaJXU9tIQlr06kPi52RTd6
3bmuDBLzlLTyiRwJKltuFWW+X5zSufTNkn5OU/Rk6zS8h7XIM5Pi4bTnNL9v0Oo8/HcmJkkU1wWr
97LPN37r688JRu4lw5FwWMiLXsD9Ibt5TbYv0gDyaTpIEjdt2D/T3DXd0P/SrVNcy97KJvx5DHOq
irSHF3hcli8rStE0BxuiYOmW710wMyPHQ1SvHFWxol/IOyItYIabD53JQpx5kKkefGbxd8bfgc2x
TW0CJ+jgv41h434vVBO/8GYE943BHFFt7tUtsCLO8Mmxj1gh7ed0DuXFg0H8SoNq/qXoRZo2SV9N
LyQomkMw6eurXI/pln28vJCuNmwBJnHRto5Pii8RrZGKxc2iF/+Z+bk5u7NDTVJklOtuUC5absBz
+hJENplwQ1JqtzhW9zTYo9x3Xgu0Qi0TrFXuGrH5TPwhoxxLVu74C5h3+Mh3+gY+AXGrAoBNGSxq
lvwKm6bzLqjX7Xw3x2JK6CplHrvLe+Qx2Dp+iMQDa5+li62hWl0sCyFyRWLRMdD5cNFzojHBILAX
1AkNp0g3vM/7drK8iz2wSd4mGhYhOZV6sk+YVoJyh5wJs41ts0oOoTcUWzAsy8qyKdYDsRajtehj
6DS8kJkLWLY1b/y56m0ysnZpa56o1OIFeFX066N2xuaGle18HnvvC98MFrDFix5M4+ZnrSCEwr6y
sUhSXY/DN1jpwKVWkG3UqkPo3pBOJo549SLCkj50aaaPfpD4R2SJj0EVDz27RMoQeemDhPiIyQeu
a57qDawDa0/eKDr6vUx/8oCy7ufoXrvdKAFHT+kLmWF1ikab1r+g8S8cptirLGAzO8sR2Q+DPkrP
5eD8EDUJ9ttRVJghjR8sB7cF28GoNI02CWHGwY1d+G1+yy3e//QogVlO42BrC/JC0TV3dgdz9E1n
8/QrAdlQAUwUAIO1zS73SDiF76ysATk0wxh89kmmS/RLLEE7F86IOArQjXgvIgLYY00J7NnKKkbY
hdVJuxXjPORItzkbhD728elQwlA7JA6qrGf2Yk99CTQ3s2Ofc8s4QcMZzR08/Wb6AbkgJiXS9/E3
uz+HQHlzrUcESnr1BdWBDm96kj3pD7JwrnWJ0zDQD4iP/OioRe3WkeodjnP4xdMJxloFdsYWhJqr
OqOWw51qxCrP6ZPgoSCDf5UVTZ082FeQIqvkFgq1oThtWeslGz28QUv4a/DJwN+GjH7+OlQWKC8I
oiY+qLwI3c1igQffQDlxb1KA1f7KlvR8s0+RTXtobAhqK93P/QE/GAUkhlpkNktbZ+7jHalULOFX
0kWzxO5Bxnn7LZYu/ewHTDpI8f6b1eXLtl7sch9bcY0jAu8fl3MgMI3EsA7rcCq+5iFO8lXpOMXB
FYU8s+GKto3w34vWG/jkkyg/pa2xTskopy1NeKxELQVmsORfS8oGMofUABgKrgXfOhtwOElZRFs9
a7C8ivq0g+W13c+ZdOBJjF78VaOgcAZ6tRNtFHnQ3UyPW71CWcFDXnZLSrLAZQjMgQHvLbHMO3Re
Za0EWYE9XMPuQbPKPaO+EzS1InlPhfOyJelh74Kkew2qmSwGptUt3LH2PCBZIsGX8iaclbywIwOC
CYo2fI9Y6GwXKbovp7L6cyHadDfJgKNDhfKnVXftGcAh0aZZkssQZDx28RxAoUSvxXXnEZZaT2kJ
Es11mN954HeepkGAZRmoURk/OHPLZA2c8jyCWt4wXmNrSEG5bWPlRjddB0w69mLvqZoT9UKpsjoS
WlzcDUCz/ggoC/pHL+3jPDc56uoUn9OxGjdS2urQERhdeQnb4XrIuosowjA+AKipP/IrXilnICj7
6I4oNKjfzgIYzkUSRtYJ32Yd3NVNGnl7ZbduxEwM0LX7W9H8X8XxX4ii/5//+69/N9P8F73x/xVU
uGc//lly5J//t9C9/RejtHPN0JNvD1B7/11wDP/605WDZhhJ/4/m+O+CoxP8JUI3uv7fcUUorzUz
/xAcw7+IS9lol6FnhwJF8n8iOHrhNVT/T4VEPPO+j5cRqGMAFoDE939UoTNqiom4UdMwWmyRnlth
XBe+xOQpjALTLMcp27CmsTFWQfiBcbFPooXtbHL941qkqSPiWc6tjGbxoecxcTr4v37dk2sZjEPR
Z5V0LGa2kZtdE6nIOoluf+Rpb4uHK26fpRGnXTbKTw/jDcSktKX2FG64BXhiAkvnpe5LkNHxvCm4
JU9PDittvRl1D9ocrc4btuESEaipw7I54wbBlZ9DpEl3cyWWp1khZG2cKE1ufdXV2dp2FXycCuV1
Aec3pD8TB6fdHqVVpPSVphSiA5YXPqxESY/vYmCuoXsuVnYIwhLDTRPBwrjMpWUVvBpdKJ75h8te
g1dGglwEO1v2fo5KKBtSVsUQjPaTxZo53HPHQjRqesxVRQSE70CKWkX3AJ5IsaRdOenVtZ9K7Mau
98uDhqG6VmRj1E6WNO2uitQGrowUwQzUdLrQm75y8Aa66Vwz3UasKsNCI/0w6Db2nnQbqck6cCi3
4bDy/TXJCcvXuxBIVD/sulYZkAmmYZ2Ju8aTIllOjUUNaI1lt3bFCc/CdGSGosCilXb7RaYcI0ij
A0P/QkbpHI60DqMRU6tDfowg/2zZdmtOieTOAF0lccvpaa5FkCCs8fco0bVoOgyw4aDcebyl+HAN
ZaNvEcFAQXc1iPGdtiLCsy6VuVCVHJuk8wFrGvtzEDKsU3H84hwdLQRFbh8Oyzpq5Bq4Nz5xoy3O
VrBywKeiYbPMphlPGGvNbeMxzO1Ff8VsD3yd6TDCygwfbIT0eVsUAE42cTI0DbbkkBzX2GjPXkdX
ZjZJM/8hgVbwUauIQtrUD+ULi9xJrnMV1AitzPswr6vuxqIglmQsjPZr6oQCysjA2uW1Ufv9ZpH+
H1iSKl+7cEjdo0ixniOY5yXutmC6Zvxh0NATw11sXeSUZm5Eagr/4P9/9s6sN24kXdN/pdD3LDCC
wQ2YHmAymSkptS+2ZN8Qsixx33f++nkoF7qklFoa19yegwZOV1WXIxkMRnzxfu/iTMxt6Geuu3S/
tXOLpE0TEzlS7vG6jN18ZyLgvsNjcpCbNgK5AT20UPHUqogwMM+Hxt/qMP0fktkMELzijJCwXDPt
QpRmi3RUInxBBacTQjDG1OZryF/Wd+FmxAlVVuDqiDgHWKSItkgP4dyhKW/GJu/MDijv8DwOIR4W
cQDVYwhtDT24EtZ9w5h3/ZhpT4mzIKpGLIIIPYMkiSTMUEKtg7YdFhchRwu2VZDHUJOzDvmaExUG
hplj+C2tKzREbkVu+xoIF8tqo+zce21EOOcleWhUW2A8TuvCL+oDMqr9YmOjbP5qIigS0PYJXFjz
tc7HAJ/VfexUmB+Bt+suS6pmfgn60cNZ9TucsSp9k+RKIF+ZIChzsyRJoTuYO3dc2Dxl69wjMsnc
nQabEolBgayU/6f41obNAAMJNTyO5fq5X0KCvYQUC2VhRYhRniFMQ0VAh5tIV/9+6Id+9Gktt1qH
ZMnAcesngPjo8GEBE67DBl/SRQKoubN57oQRHDjPJJ7JOMToQia3TRo6xDlzcVYrjVy++nrUphoa
l4+s7NiecVSEth47mFiWY9mC/YWGjUVUH6fLlqv6KguO+D7ZvdkvnJkw4NHFdxy3ADFNwy5jkBSP
e6gngBR2w/6NonyBG5C0+OVXP+7xwHJaEZLOI/I2g+3SmjA4opDQp7tsMI380vFTYFbRuglG+bjq
qfJolKK1b+1I4oe2bL2Zv+kcLYoD4rhtJ/iZLSZD9WqYJ+ztp6yH4KKFcjS2YZ2XNL7gHdvruCSi
HuVDpiwU+IsVSpvnDkm4kfzWY+6gXdPSXe6UolOXCmL+cIHjkLgPZy0hJWAok2jT9SN9HSOhUXQn
MoEl2zT4ODUMckhpymt6B0OxM4f0zMFUbjjoLKNTNy7mszCQyCtYAluH4NqSnbhJdQGSHjvwZtZj
hyH8ihHsGHkB1FCknwZS6rCl7ZP6IzhzikofPTsdH46TchGq62SAQDQIQdy8WlXJZalkmB0QLz58
6QszrGGBqCo64gaBRdk89HxgnVNF/gar2LGBBp/0FLF1bdvYWVFFGkf05F0s/8Jax12/9Uvxza9T
2ABxr5nAPBVfDyR7olYOmgk3B5gNCe1/TKD8BZdV2G0TD+IX286n3Mb6bqHfhnTyrsI0ik3PVBEq
WDUgTx1Sjo51lddBcJjDHK+OiMkVNyZGP2AKaBvwFWxUp1aiLx3jgFvH/JQ5XQV1ya/Fd9YxTuzE
ZktcdogOCM474IZFJZL5MVfbqjwdRDp90dKxIFWQeUzOpp5O7Ma3HQLaVzr5Tc0G5hBzretoRHdz
Bq5PV7QgKi6KQUaB7/DmGHGoctR1nkgzYb2Fen2eWy2xClamYBSTXd9fg7MQGD3QZXvC1yGl8aCl
g4E40mqmTd4tuu24DuyLNO4h+5SZaybbagz6mymDtuupPMqv8RCwvofYG/vceLhXrlsycxJkoDnv
yB5L4XPZsQy5VDdWuEmoAa9KREftKuVaxf7m1OMPeku5s5Wab1yKseyMXVfmDpF1VFXWppe4+xxT
V431uQtzuqk9OfdC7Sq3GqP71AVCRaPkQKPwV3FsZcOXMcaRlOq/8B/oJMKq1aMmuGmFO4njwIaw
fIarTtU9FKM9PCloiAHNJvqRuNqRycVVxIKN1dEqpY1HIeOuY7NCUly3ZnnQZHVr4e9n5JBvg0yk
9GWJCjtMzCiytxDVqfzm3LKKc0zCsn7bQEa1V1aTV6CjWtV4fpRJj28YSZ0x4B20Ai2OgFGKtERp
mA0dLn90LO5F1usFMGtd18ju6KQeoS1KvpUSH7ZzAWBaXslsautrLdQaHB+Mon5y02auNiqXPmjO
0E36DlJUhNckZG57TQ96IK05KixQWbdJ413kwLwjKXjEKLXF6qe4IGMykRuagrV5lxtJk14AnMfd
tRlTPWMnj4QR7pqGaI3MQcK4QgcAaewOrL9AbwD4ZxC8/QsU758hcr8O46dAM/G6CWKdsASJXTji
ub6mM6JVYO3lM+yOlRCXag36sr8Sz7B96+K8vBpSjsRd+Iz0O3grpodI5dQpJyxoBJUP9t7abIVY
IibJJdUVzRwsMGk/+M+tCIOVZQG1T1O57pfehZM4Tr0ezUL6SDaWZsfoUj2vGwQw98RsA604BZEA
axHQt6C4wsBtxQE3nNp9X5/jFofzKBBJD0GnmcZtRGyduYabWn0H8q5vbDza9bXfVcFlkoIreBgj
5zNoC/HtXh0X8zd2RCJJehdu7yZeWlV+r3ESZwbzujWi0L6L0E53bExKxdRWAzKuzsAy0hhVXx6U
Pbx4vDNV/XUcyd9ZAHPoBGGaJXJLgyF6Cp8bft1z889yHcc5hDtSBuhXpf6DSB7gO3rtUwV/MJ+u
8USi0UgkvPHTfu5BwshCgmRjFhhhMrU0LHU74nynm77ghaE1HwZZH0Dzy1WfoiDUcH0Nu6S+w2Ib
tqsuC7qoWp3TUe3CSt23YGiPEGMXpU5kd/UmTmPKVKXBkATqtHokYVw0wl+RsP9zT/+X4qL83y/q
V49l9yONHv4onv5ow8c/SB8LilfXdv71v+7t3M6VAdK38H4EVr/ci/8yyxML4wd9MuizNFx7oej8
xRMy/rQXAg9eeS7CGImnx3+u7RoUIthFwrUdw3aka/6WWZ5tL+Swv6/t8ISoTimTIR0JLvCWsZcj
zBVIWEgzaOYSA4/bIhauXFYM42SkrYWXHU1FMr/wZiaVz52BNkc51nchYTnNmpOnqNZupzkQSqcB
QIrChyZJMJuQ9EhDxVUX8sBE3gTF+DXKNdMFCoirYpM0U/RVpt1AGFBAc2tTyCGEiZOEPmTwRKfB
R8l109g6bIAutLvT1qAsRyNhzMZhR7YEaY+K4E5MsFobaaiN45c3usH4tYqI6zmiay4m2Ph1Ne3E
1KIt56oSEDobCfBOUaScSubCMyQaFpMWOdf+d9VGc+kNmJpxqJcZ4soZthI2QGx6iD3NDH11iMHv
qavhT7+iYsPtc0Z9TLZlp0GDsKX9XV9MqCA7mRO339pxv85wNe4q2sowDEa3PUugJvorx03FE7Gg
Pl1cuy6GtUsteDSMA5Y/RVSkF2EhOKUNXPSctVEGEoKT0oqJvoJo9VVUYEaAVNMpb6IYURmPFIES
WkYF2Ua1yXw9RNgDY9ps+lvAjaLgVsHDeEKk5BUZY9Q5B3rZ1QdRjjlEg8wZ0MDK7QuEcfVZ3tEi
8Eg80lBy4gez6NgHErFQTioNs4I0vq9dmvyFRe7TimQEq8CilfxJz4Y3c4KAbO4OSDcIMJUWUU5G
D1YQI75Ebi22tW5X2YGsLEGOA9bd8dVY9611NZMEjuSg13uMAjrNLokPjPGwzShKw01ADT57WDUK
fZNhHIt7btnnYt2UTcJGiblrve7hMZRw1wim2QBvztqBZmIVfJKkbteeRBbl8ja0rHL0hEVAredI
I692TSIxw0ptLf7hTLGkAuR3VF6nufjCEoJB0kolkj5c/DzAUrMRPfA6r4y52NDPEO06I7+qO5mI
6EWMHBkV6ogxncpNBb8aADsbCjBlHO3EqgdvFeTQtlWg3RSEnpuwTsokRRWgNfGODqt2C7+iHbdh
ZIPI1FYcRCdRaQj7KuqqpvtipjIOPS5i0/Ati/D7X4cpric3eMYN8WmCueFuHOw+O46iVuKFNabu
cF639E6PqmFsMKKeyedkvSaGf9dKN1FP/G6tOHCnyMGqigVkbjnLOXBsLNvKS3PoOXECYkujbcjF
EmHVNJgIN8OgRRYUIyle1UXIu8mQoqZnZo2R9DmG8hT+4NuasTPmoHA9zceB+iB0J/PJNnPiUFUS
5clGNzMMHvUkboxNHYH6b6veCsUmQWkfHo542cUYtaXk4zhzNtanOEbp+TpF35mdSfq6JVCQaOXP
IsYSa9EHdO2FKyIS4WDt5+HWrPQ42LRg79QoegrtCCSEyL5Ca6mYS6IUg4008LI+NJSqslMAhSY+
HPS6Kc6kYOc5HNkswiOclei4pW2+RFewjvxdHfa9c5DP5UDKQWMiH7Y7KnUvieh1eaYRhsIrmuUu
Aak5Utcq7qgCyP4a6fSME/w/F6r6mrfPv5TbjbPzRxw4vNABIUqkXT9Vk28+TckoSi9vpuJWH5bR
s8bgb2hhz3Vk1H3kcp3IsFBylI8apIp0/il1GNtNCJjPm0ApBw/DSdOtArjDBa6FR+HOpX0W9rP+
s8RAsyJpNCnrJQYrREcx2NGjkJV9lkzMK5eJrrjF/7N+avVZ9w9BdusnGEXmUyxFDm++KmITIKTB
vS4L0+IWnYGzWGM1xU98/1g+qVnykea5Pjb05cqalInZjEx8uadv7qDnPb6KiINhRo3LvWgMSCXE
sxBdpm4gqDuSnT7gcxWZdXRUI45AGoLhMiGmKqxORBYlN2ULl/tgMOsBmVgNoRFDoQKnNJKQDbzP
TViIh4EsTLC0OhJavM7yrjhZmBwSweTYzXQnWWy0rLL+SyYc4xGBT6J7lttNV73dID6BEhksGZ+d
fhOGJvHavkRVQQ3ru4eKaLHTnl7Oz7pLByK64fsgxBJtgx7Tj8fJ81UH9FoYaXtC9YbYngtTlm/D
xinOuoFOzco0J+OmCAhTW/eGbF0s4BV6fJVn9UlW+hEJK0Y2XdbSUeqgjVyoCnblJ+xF02gs3iCQ
9DHjWUBvmL7yBvYnuUNWlpPROXeTPMbjESFEbrnw8LuATJuVrmXzTSmi5hICnnUbaxFMewNt4C7g
JtVCTu3DuyQXBpsZ0uLvkr2c9z2Seo5rasVVxwZPw3XEaNMb4JbkBATVicHR4vpbazjB6UBLGbFS
6idnFWYdcCSz4TZPNXmn6YgiyH2Q2UVnVVh8WMShctxUnW9v6Cv21UZGdfYFckFsAN8mOJLUDpix
l8C5P6px/68ocfEjWmzgSCbEAYfONXtbKclBxg2OkHOoChKnFmnYP7kGFzosFauHEJU3NyWOveS8
aSQFYmleQjCNncE5pwho60O9gcWxpkPJ8VbSgA251AtfXwvZ2WfdSHYDvbkIIp30ix9J55DVAz/C
4WA2DOR0Lq6Uy6UecgXryh5H2veRuFVDXj8g+uVVqlpFF5aytOQgaIsmo4cQjVc2N/gfEhu4L2nk
RpGHHLcy1iVJ2HQnMO4G9HBFcVYspNGhwSzQK2WCssyvMF9yIt39MUNyvZEBzjwiHI2vhZtita8g
Jv2kqZShq0sjgB9ulXSjJX8wyCSmHdqKhq26xfU9rjwnD5aXbAlxWNQ6UY6dI5sMXICDY40QqXmI
4BwvybcF5kJ6XrojlxvHUofKUdW0aS3FPdPW2/FaI/NEkuSRxb2nqbi/IJ9IqQ3rKXg0zS6YdunU
h9/yYMAaXrN1CbWMSopCcJqcCANEeH2rxXzqoekhdGBEpKkL6Ar0C7Cogc2Bs0uSQC0ZwVDwIojb
tQ5XJd6MyYzn4sxhtAMK03LSk6AseQLjn42oSnreIIrxRVG29AnSik92jQ6UNbAAaEhxrXz4Fpmp
dQxPwBgwudEisqXnKXYOajCdcq3BCB63SQb4iqsjKNjWrKHCewYA+imSRBAmggqHK6y47HQzJYl/
kdGPajZuPqPfd7jAIf+hUgGcFFFwp2mB8VSTbJF5uh7TwZFQ+vgaAi37QuE3nOeUBeTeJO10Cj21
VqsWwg3/M99ADTuFlQFnF7puum3gG5iA4viircp6yO+jtKuyI8QyQ+X1aUOiZuU6sHnRIH/FuqHD
sSuM8Y+MmVGsDx3D2bghSU1ehnUHprBtg/1tLcbpEXLpcJbFUCTWKTLmq8JMmwcjdfMWQf3Y39lF
w/FBLzLDqNaNEGBRNFOnRqDf+DiVXQwQ3FjZBZSA6MFRmflNODH8poaaQXkJGyx1dqDH5Wb0TSJU
WP4KL0pqTawEsgSsIqtonXUGuox1alT0U5rQ/ibJP6XoQs7/Uw+V7XpV3M9fhB4WX+YmGJTn1yYd
b+AELJV07Lt/gqp26YYiikPI7QtIdOSBOsZCPEZIFpHl8B076BSaAyb4C6k+svBfNvPsCpZUU6wC
XSd6j+tJcja6pBUweAgfu4bjRxbulFHQ+xjSPJTAIES7mkV/10Kp9vGtEeXD0NYw/wdyCwK852Qx
b2oOOLEi1GHAELZyHMKkxjLL1349saNhIaDdFqr1rSvETsja3az/Ps1DcOG0UzJfQn/N0DbOAwqp
kEBDDcM2t6NcpyVzOREcWXhplGM7DlJJBwZHZv+kJlGITO/O0neNSXbwAZ6iNapiEgQ7z8H559Kw
dBTGcKihKohhiB+iEpQhlBP6aNcdrcCDRDme0HhgX2mSYZyQchjDaetYhE5Z4FuAoFP0EOXk4SCU
SoevIB7dLZFf1Q/Zjxp2vJzOX4uultVa79rkmhA2f16jlcPkCHJbchujFwjArFg66MJC91LlLsZC
UNq/ZfTpcGN0pTAPJI2wbzYdJYR1BTgX3JgAUXZfUbhU1YzVhV0a4Q/gLjBsDSEArmwT6cjo01R7
nzVR9EMLjfgHbMb2Llic41YYemNh2NlmfCLqgBshfzu/IpGz/M71Ju3XuTN052atmjsykECuPZxJ
4u6u60lg5hjg+rbyzQw2rIZS8gueaJDLSbT4gZbbKEkvjMy7WTqEY6EZZdnTspnjbaDC7gr2MuB+
TrlzOg1Z9jQP43iLydf8wx4b0lK40TePXWhWw5aFle3sHANseIF9DLIWAwfiAaPoGgyN3t+llVt8
13Vp2osWkXyvSISds3VAQPtVbaYpVTOit2Azw+f/0koEgGduDDZFcyR1nV2XtVHj0dIwnwZtJCWM
mE7xMxJoXdekyaj4MiTS3F5j72wuGxiobEhMPYZKkcXfIIg74OopU3EG3QX7chtf9FtldlTr4Neo
ERvdCB4aWAL1gcJa6JyiWMqzDm52D8gX6fhKJm0xX2N5RC3tBm0FlGy1KMXJYmukBzDPh1JDqaWK
tEq/4XRDCHjMoWpt/GqGMhkROFh6TkWhuMnkXPin7pw3BsEhrXKu0Os1y/9oDPVvI6Rkaimt6TTR
01NM03k91E7hbww8xeVthAf7RVA6E2xOmLJtdvI/Wrt2Ovr573+ZApzJdh0DVZrQ0b8tCRD/HWKj
ZVSWj3Vb5H+gIbvPf76E1979s37hbRrt1j+F6+KngpzOBGv9D+D2/I8khAyDrgLAmtL/RtyE/qcB
pgYYZgOsSd14pcyTENsU3whHnzCU8ztEGWHzJ71A3N78dGeRc76Qa7oBjdCoU/FRhwE/x78tHrM+
W6l8okEJP2w6gyAnB+Ii1tP8pSIMMd9gvh6bG04F099RW+EGrIjdw8s2ObQfEvKD9SPXuqoq0Juz
2T0AX1L4oM+3TncS2z/xuueOgIK9fajUpVAnfnDT+0chiaP2WiT4/N1H4bWDLV93Zpe7Sh431gV+
Qyq+6BvUQRf9seYfz9F5Mx44znL7PoadQYbbWa1R6GFnMrdntjoIAJj15IedwyW7GlxIh2jUHtk2
afecUTytUFsBC26pkLL4QiHqEEQDHZvFxspv4DrD85UQGuNDWR+Fwz1c1gVZWAmsp+PuKpuuQ4NL
xpGW3Ir5e7/Q4U795jBrj6zpOBgOcEFHWmyVh3F6YLonlsA+J/3qEqyHOwrOXcn5OOHcs1Xmeeie
iAGQ/LiB8BLuOLSmHibgqvG9MNzN/Tet2KZc3fR+a8QXtsZF6NDuD+v5zjODQw0iHP8ptrO6DcfL
jtsnFoIaDN7sNDfPanVdNdd+ehqHsBfhdmxCB4szrE7hPHttfDBZu1o7hDQgk9NSbGV5UIX/gEF3
U2T8538taP5DQUkIBav936//svn118FjsZDRXv3FBu+gdrrsHuvp6rGBuvOStvb/+g//eHz+U26m
8vHf/3oourxd/jSaYPnLzxl50kdbwZc8ah9//vF/6vsff+CGVd+3j82bf/3X129af1L6AYzbC2iO
NJeP7xfaboo/TcD3RWKLUJpMyBfRNNafOvGM0jFt1xaC3Jj/oO1S/mkZwhJw6FzbNPEV+J1vnz/n
xZdPug1CXKzTKJuQDi/y39dfvuVCdQW+wwNKOv0WFmd+FPm59asp84szePELu/+DSM+LAlu85t//
eq38/TWKMqD80VNgv3pOx3mxvzjGEBmUWRyMaNkW8ZbxXeu64jBEeX4ibBYzCBtWq2SZfk2HuPgV
mvRfh18aBn83FJ6HVwajChvrGUM+b38vhk/niFuvBRY9GLq+wX6zWKPUgTpXl84nT7rM19uhUFIz
jMRDYNlpXwxlpGkoJepZjxoHdviMdIpGYQYusMJDjGgILe9WLcZjL1bfOxP8zmtkfjleeIn8F4Ne
z8tha3oiZpppPCFBaJidudoWF5P+4ONRFoH2/sOZ2NQaQuoWEpy9h4PrgcbDh3mra2F0ghtq/h0i
boqJcaZOdGwdHz4e73ld7A3I90LTybQcZatFtv7ysVzsuUQ32Ibntv3ImdBmR1ps4lIy+7KovTbV
kEMR9GFvOykt5FnZ94jcgW2J4vjLJ79lmcK3vwV0S8Cdo1TYe/gmmmichQFk5h4ZF7R2D+D53M+Q
YUJLWlOLTevCb05NfjPiCww26Lt/x90i8ODbVOuPf847S5qZ+fvXUFG8nBkna/TIVZqBh4PMvNls
7nUfO2K9aAju+Hiod9aWaSi0fi5cfMnn+3qoViXtEIz18vU0uPBXyXVaNvL440HefR5mRQnBlmhZ
exVIatNby3N0fS5f6s7Q8agecZ9HWwbR//9vqL1FhbQRjmis4L3YIbxWLE4wYioRA8Iq+Xikd2cO
ljNmS3wtMCBfzxxZLjOyTcSP5djUm8LWq+MB7Pi3lwJ6Ur4O9rXF4MFapvbFloNmqFWl7ZAWivj/
KM/m6QjdTXZE37P5B0MBmJHeZdiwtI3lgV8MFfKa4Mlxb8mGrP2axYGGAUsmvwa4Bpz+7tw5HG1K
cTIZjm3u7zUtkjwyHfSSa55dHoTYja6stB4/eUPLsnr9UfNquI/L56OBs+H1A02WO+pci7mI2VI8
Wo0RnzQzXnG61egHg7TEj1j2/uHHj/Z2rb8edNlpXswi0l9oxj6235YvnK9Y9vcYaek2at/UtT5Z
7G+X4PKquHiwDPFjWaqal2ORNDAqs7awrBv8lJLTXSyYW//XFfG/HrBvDwaEy+bz6iMqD/nU61EM
sXAde7PxgFXEodGU9qHOObKCxcg0Cs08+3gG33ltpiCVz5G2bWJNsrclmbhlww0S8I4bpHOgTAu2
BfkM1lg+7ciq7DaujyT741HfeW8WOy6TiEuKIeXexoFbX2BgAQqB1zVMeDAAuWlRt54Ti/qTB3xn
QpEuuCxM+BZc8vYmNAyrfqQzwgPqXX9OZFV3rc+R4xUlHo8qdJ3xk2d756jllDWpNKlbJNvI3sM1
QdKM5DHXKJhobWDwmhcccpWJEGqgQeWjUcSQs6jN+9JGZrCu2669dMVQXUZu5fSfbDTLaHvfJXXv
Uqo5kLmBR18vqAijZVyV2hpaMB4E8DfxP92Itl1c1PKgumriKcMGebQEufMxUXqfTMc7C4x9mT3b
cpdCbmHIvPxsiAKQYggZvwOpxMOVrh1N2NbDIOS+i93wqAIV/eSZ3ywvrPMoIeSy7+moZvaeecA3
a27bpvNoYBIb0XM9SwpsMaYif/x4Ib992QzlOMqi+pdsDUta5svHK1ti5cFnuyW+oQZUtyUhE7rv
HtVWaxDqUA3qYKJRtEFlwK1e+qF95Ayq29npUEXex7/mnec2dF4z1CKHp1+uOi9/DP6xc0ucMlFx
GJSsbM2urjBFCW8qZAmfHCpvPisLFIULDxenZZnLvZ13zh28scys9Uodr/M6im0MLoPxix/64zaY
Oufu40d7s/syHgjNoo/C9sh8Zjq92OktrV+ofuwYdei6D8mIos9ta+3o41GeZ+jV18IwsHsdpQvB
Lr//OmOCPKLZHHgs7IuPReNi9l+gVPRamqdiN6m6Js0PtUM8GmiHqsUDMBlxGymd9iJbPJZg1ATq
ZHbaaPPxb3tvBkxF6WhBNFoIYq9fLqg7LPfc4EPWDX3XG8a4neEufFI9Lut1bwLYmJcSiCGgtC1L
7MU8R/C4g9SEajklURmu4RAkJ9FMkJAH61ceGJoenzZsqZ4kQ+DQxJtU+2QRi+VB3vwEHJV5D8u2
7e7tGAF0HOjHfeMFIXzaxZXBI1aPVOVCmsddCvcT340GyN4Z7S+sUfeiocGIM32T0MasxSGxFPEn
x/K70wIVnVlZavf9HQVuAerPvOPL8lGeb1Spc1cgWqIFd4eaQEJ7M4KLYV0hc5zmplJo/ieb2puN
1II9zlHNvdSictyvP+rUMRGzLEszFtU5AcxyRXBNctRBAsTjzxlZo7P45DMXb0c1TAgUIA2GIZar
+Ov1YHX6iO8UqYy+bWDJepYX7alDnkSu4cphaGuhrCPDClC7TscxuYp5ckQ3vm+QIBG2CE1rTYbk
71niGTYWx0Q2mWx1+F+BA73+TaErAPNra/LM2uhOkqGRZ00pqotZUUJgylWf25Nd/vj483u74bEk
wZWpJYSxcCpfDwq7Yegcq6AR1Njx8fSUNJATiU3naMt+98i02MENtJ6cm5AEzL05zwaVd7ASZjwy
ovoSWxey1fI8v4ZLZNLZjpyTGX/w3cfP93aFL4OCkgF5cH4Yy/O/+PCFCpFtOkxq5DCLocxjJHFN
cwjVDTYkrg3RoQ931VjBtpvOWlnOn+y9bw8vxlUUTBwsBijF3gQHpWXGLdoqT6/pQIfclI99Ws7f
0EvJT4Z6u5XSIqAikbxKZngfRCvjcqnH5skbU9P/mUHZwEvF+PbxhL59nqWpgB2gDl2VAOy9t1ji
7RUEKKa8Qe/qa/zvcOsuQuMBVcJnuMLbtclQ3AJ0XQG7UeW9fnfDFNajCOPJE12dHlmNIiEIUjl7
dpMSIhFNrvPbh9FyQuq6sJazwrH3R+S5ik5vIT45Qj806krDN7k3P9ny3r6nZZTn65aCM23uHUaD
HtSdUaZ86FoCqxMpyXqOs2T78Yt6dxTqY7pKQFJS7C28mZ4u8uVmQjlM7UKsyMILCcZP1tw770hw
eujsIQsoY+99X0mn96BrDoWiHOVRUVTWUab51ZVSYQhzRRifzN07y0844NEgjGqBxvfuPSPGbllk
Mh5O39oOc2pU2DWZBMhlxvGz4/G9h3MwSFreEuX2ftergSnbWw2BH5rfhh6SqYNYD56gulywevJP
tsd33hf3Km4Sy061nE2vV7sInNqqJqf1qrpyuTO1at2GVXf48ap4Z/6Wb4lmJjw8cJq9+StQl+Es
BRUWK7rHzI8UxY7xrWVLOvgnA9GB4H4KQLu/yLWurqF8Gp1HtkR+VQ055k/AXSf+3P3+jsRqMAxr
OccJKty762tORgC0r3ee7orywoAuudFsrbxGlW588o7kMj2vi7gF2/57LPn6Jc0qlIGDvtYjBCpA
aFAi9DbQj0EXygX+F23TW0i4hSBWz61nPN65kLcHxLJR+JG3jHGl7RuQ31pIEAiVBoneLhc92W1j
Xo/5zZKM8ogPCW5MU5JNNkkCCHm9j9/NM9yy/xgIrhfLV8ogW9+fMsRXIdICElNQPyIeNJrTbmzb
u4le2MZ0M3dj+z4S1EzN2olcDIMmW5X/YCkuk6lQhIOe2Xv1TjdxoZ1kTU6gEtVBIKlzS93qDoCP
zE+GeudDXuq8pZW/7Ozm3qqf2pKkH3Zyr0qr5BTrF+WvoZqVJ7XMsN4KIWV9sk+9OyItBWwqhM6C
2VsoZm5bqk/aHsZ4Mx5FhtUd1m6g0lXQ4ZJmJGV48fE7fWf7UBQq9HcokujX7W8fcwOZUU6DF7oY
peFyBt9LWvEnK+edx8KSgw6S81wEuMs/f1FOtanypx7pL2S1UvfiIe12VRLXhwSU1+fIwrtPxntv
pWK6DScCeNVmNvdWahbLmIisFqOvaUBrNlWwqAOSBIhkL26g7mv32FPFmufQQryMatf94UDMNf/B
d08NB0bPSQDsZC6z/+K5g6CwoK+iNtKtVmzqJMmPNDD1YG3AfToZVRqeYzbeH5MVKddIiHBKjUcd
w/8Z4W/alRdoW5H/2RN57U6BoGOAizr1ARw32OvQ4Cr6VCQed58cz+9s90s/SudWoTtkj+4vfO4v
elKQEAj7J0LeZGnjoZsN4gLzvuHh91cgK55P2jUod/fNVNwhIAUjI0JbD4nQQ82NUoZste0/GIWP
2aHZtzBy9tb5oLnOLMt8BEku/UNos8WudPvws3W3lLF7OyTbo+VSBNJDt939icvDQacEGTyRBdZP
1KYNIcNz6JJa51vukZ4FbreWALtfJj9DLMBuq5/1jZ4ewax80rF8PzSpSLZ4HQYXpsJsZTWBciDM
0PuvH8/Iuz+Vcp8ahRQJc/+KM0bmQpVm3gE5SNcuo+wkDep4Hcy+v8jTUS+IUv34eNB3FxbUI5Tm
AFdiYSa8/CAwkjf7wi1GL2uT2xqy9VrXK3Lc3DnbfDzS8mm9eRMvRtrbcnDl1GK9YKS8z4nnneL0
NJzT4RMk5P3nUVyESfNDxri3z3StFfhAcehyHVwE66DDzjYizxA9A0EQn2wn7z6S4/Bdsn5pme4t
rpikt0ob2NSSIRGLVc9ixaGXnzzSe6MsuCm4wgLX71evlT1yYJjN6Klh6DYYRHarpBynTw669ybu
5Sh732Mi9KaCGs9C4B533RUYE7VjMX1VpY8R3cdL4R1YWqFLpXxl0WGWt9/1GMgGQvuEDiufusEL
FCkrKy1vhh3pxM7tULtiN+IfcDeWevpFJqZ24rdddKyyybE+2yGWFbG/Lumcsf7hbStkqK+/gN6i
jNdUA+dNYowHzTTaZHoIUdiuD0Irf+oNpBBdFOzICUboPUbBFnnAJ7P/7jsGLHKpbRx4MHu38bjz
Q32cx8Gr3WoJDxREAldN9skpIuQ7z0pfSywsRFS3xt6CtUvlFJjYDl6D+8PxnAXJJeHS8oyztnE8
6VvtDj8FexOTZftDc8iL9YXt4FwsqvupBxL6ZCG8t+he/p69r1WViT2ocRg8x8eYo6uZAPoZJYJc
IrA/XnPvzbCCYWkC0UtIDnszjOsTdw6L1ywmPAAGrB28DNvVTza55SvZX0xQvRZMktum6RqvF1Pd
DQ5ZgeGAlbFC4x/NWaJWw9J7ulR6kuVe76aEykwNSBVe9vgX/f5T0ueRoMAUkBwlr8enZ4sLRmAS
ahm62a7CwwONX1ZffTzKO30IvhRoVtRS/B9s1tfDyAp7dJJoRlKfpvA+xZ4PxebcaTdT7yL+KUY0
RWPcN2eQ8cIHM3FxMAh6yDFHM1ait4NsyK8aSaTpPBy4yKH7+Pe9d5IypwujwAYUN/ZmoUoqfUx6
fQDMwGqIZFGkfENrX8yOkx1ahQmDFfnHzceDLvvE/qtf6kq1IEL42i3f3qvSsouQQ7GnTSguN8Qo
XHRagXDAQmfSap/UCu+tZpuZpw1BVf1MJn45GJE/GOJOfC40jOXOqJz/y96ZdMeNZGn2v+S6EQcz
DIteFOAzZ1IcpA2OKJGYJzMABuDX9/WIqCxJpZRO5zo3uUgx6HR3AGb23vfuBSBTeOO/sfKQV2TY
n8uZlNv59v3mLU1W6QV1zufozNBFhqa+XYdJPvz6c/vZLRP49rl3Rrs9JOH83Yvk7gIlzKQ/UAWO
ekqG0Lqumfk/NYYcPuH0QoyDBD0KTW395u397BsLSDGEPvxAGrE/XMU06KYCAe8ZPWCkZ4ZKduo7
A8197cOIY56X0Ylfv9effm2BT9WVOjZhjR+ed31rjxN/0bzRGgqa55RYC6e82P36VX72VD0TEcnv
UO6iDPrDJ5oxpQlUbd4kSW1dO2oOcU0uw9EcQB7++qV+9uUJck8EW8+EyB9TkJVkiNCzymUDE15f
lwAkH5NgaA6zTI1tzdd+TI1cv4Ctcf6Nj5KSq3kui7Js/uiYAcen6JAa7FfgCTzlKB6R/zbub3o5
P/vCqGlQj+IkFHD4/P6jROHiQydweNCpDHB2qLHParsN/53ntoBHTQfvnDkMf7gUOxbhxoevuEH5
am1DHRIWX7p+8+tv62fPRZqWbCRJ8PChnW+Ib+7nPuWKlO48w71K9NWYJ1W21Zg5ImmGWCYkMBxc
C5X+Tcblp4f/kOWIl0ZG+qev6NvXxRSbDkyGc9mPrqnhWPXBbTIsSEjZxR8SGGZHRQR0v4I9vNHM
/91Wa//p1+/9p3vOkC0KdRUqORRYvn/z7orm0pq5Kyqd2LvKCqf95Jvd50Il+R6DPMJMe3U+ck44
mxDVkAM0GrzbtMLD+Os/5WcX1bd/yQ9PvAKGVFdmKxt6EKMXVpMhqA1l/5tW+U9ehcw4awM1A0r7
P24FvG5w09yDuou5ghHiKXXgsc9VZ/3m2/3J67BnZfdMPZ9dwY+N36627K5Wg4VcWNWXc9FOe0l3
5zef2U8uXZq8oGrO8TZaYz8sRY3Z9BKsgbVxBTgVY/KXL8xkNntJPocmYIqe3CbvsP/1NxVyTfyw
pnO5upTjbF6Sfu731wx+3x5ud2VtdJ/ZzFoE2Y6Rvzku7caOYSzJ01rMjA8mGYqlsuvM37zrnzzJ
iclQdSTUfo4M/fCuZSazMktTawN/xLytOQhtg0YuD4E23n/9Tn/6ShTF2DLSAeKC+f6dihB3NnA8
IkFKLBe9O/bM5PXGg+kMv1szfnLBkJQRLE0sguhqfnipXAP4THJ4HwvxsmgOfM38Xva3OO5fJhV/
sjIJTm4ELOAKEfz84asTKJAkY+XWJu0DkkwhNqvntBBjh3wCJxBV+SG7zmxPuWhtmrL5zcL4sy3y
d69/vrS+edb68PT9Icxtxn97+W6CA72ZXHvYrnmYTHFbu83eGXW9BUapGBkQs7UPE999snPjQiTD
tsVaFadIob/8+ov+6acfmufMHZtfDkLf/126mdYC+7SFzwz2+TLDZA0W3/7N2/8rBvP9rcO+myQK
5xBa5hyFvn8dMwCvZKh0JIqxBvrAoFaP4BEfgrV+dJYmLishy703CfpjDbrsD0xJolfCyxWSAh6T
5jo1aKjEQ4ukjOEna/A+jLk00hueRs0V0AxElqOcgGdOfYqzua/PGMVFzMI/psjqu10OSTLd+Gma
d0jK+vBTglwUj6tMWrQXYJQuyiSbl8MKoIJD/aDs9BL54kL0kCl30Jj4J3J+3FjKPZPkTsYnlTLW
kmOxDpGec5zeWHaqyLgo62xDEircWrpCh2k1bsUk+5Kkl4vXrY8w3guqas3K6884rjCsToA3t0LL
ZADlhy07Bs1HlKHD3ZrwW9oBpIQOqJeZY6nTCHI+dEE8Ce1HKdfRPjSegyJSWZTVYggSXrCVE2Gb
SNmqE/vKWsqMjgxT9dGQacffT7oI9gW06+ok5KiWAxAekL9lS7vqQjmKwWXyOyloKrfzH5KZ8RbY
DYM2olaE2GhbKuElYi2EOIjA8tl7LIVa72xPI1OxqnnFftqbRr/LxpyKEdtCeNZ5bufPNsUGhoGc
qb+CmtG9eB5MbXgZ8tQxQJ5E2sq7FrV35jw0lC7QVUKvM07GxH4JQB6e5c5NPAtGwBIu0dmqGcS4
YYvpAjhMGkT5pBSz6bk7bBibplydDjSU98AeocnXSRJcFn4gw8hNVnve4wMxn5FTFEsE6tW5zlOU
K1GY8aw/UvgpnDgYbGXHPgTU/rJnpAixE7H+epM4I4pCJyFfh/5tzTbhGLRgOcA69wdYnt14YweN
8ZR00/Qi8Ywx+Q30c7wQY+O/Llyxn33RQESymu5C1GtN+9nUdsRJx/R35VToD6Zbh3hHXKlPQSuY
8CBjA+QJWOEAkwX8K5b6RaTi2gSMYBx0DnTsI5CawYMeYDswCoZhMvhfqBebajKd9xncLUpb0yn2
8FaNdxB92o0YrcE8pvuGK9ZsquWehyXqg7VZ62evBpESNSnFEuBfc/apKDpxdPK8fmuVzG81ntLi
JkkD97nMe8a+qzNIDmBylpkb4TrQBVpRk9Stw8HpY52qSh3rYFHAiLwlf24mWC0kJXTS3s42MNuN
GOkAxWuYS0AhGaSasmrAoyRBN30a8kx3h34QdbnFHuc9Z6BMpz26iQTOQz86N2U2hx6NzjnbZeRp
EAZV4aqizIWDE01oHMetW4YdNGkZQF6zjTW8KdMKLACkayjbXoAQpuJLw78OR/Sr5Khz3aBZe8Ut
bBixrQGARp4o3eecNP/ZRNGtmkugyJEQk0HBxcUwjTiGIIzNs1CaDV0TGr4TK2z3tzb3MmTZlEgK
3jRGDWIBbMmI4GQ2R4jErhvlXePQjpLYeSPp2wPEl7kHOmzDIlJ3o2HTQJ4zBnc3UFIaMHHCm4or
3zZwL+erDLH8GRlecOMsdAKHifJvw9GlebG1qcJohF/C5GcouTttBPeQO9B9lAegoaNE+JCjdaIo
zxRJ3iQDwa4Q7PE8Cw8Cqe7tXV+tsqbJ7Z8xERgx9Qaidg8/hwwug7XnBHJESt9AKAI9YD/7KH3O
rTB/PdUozC24ZT0GTDiXngpwQhmzkVjqlZgcjK4709Crv0aD6UCpfWznUvgQEObEprX2f5qeOTtB
Smozqby5pvYVPng8ij54tjQop+G73Pow4U5IthBYWLAL7MCAfdkH9uOSWQX/HCr5CLy644qCNtP8
Zo/4vwKhkNQBGBAFZbjbJEDzwxkxJdw4wVl1N4WfPvBxAZOxkiUqpVltWqwqwO5lDwuq/MqqBNWh
AFjQEsiNQqhPIGfU458r/H/AmOdp0389tP9fYDCrz9/O5vLjf03m2i4mivOpl473ucp/Ftb+k4N5
ziszgUuQkZ8R/MvfHEzD/YOjRvDnbMZ5EpKu6z9Hc8Fv/IG8h9onARzOJR4B8/8eUb79axfEdPO/
3Kv+Obn1P5slYYpz4I94wbnFQ5Pnx+J0m5kDRZZgFxT2YO5ltYY1/pWOUf1qL5yKrT9DNw+Iugsk
efM6HGcj9Hgy9eHyNTX8YIwb7urPPexMiJWqnF/kmumbBekiD1AcEMz0Z/pZFgGkODUU+tqFQCcu
qpF4aOyGUNAjOG7Gl4nFAs6FUYBVGumHFnGPEo4CQbFUHW6jMXwoPKCMEQlUExnlnxTM6U8iZgJs
I3wG0EGGaz3zM9s/UZrumaqZlmZab8o/YZssiIA30bvkT8ufOM7cyHmFIO+KD8D5dBCHOF/aTYvP
wKRIfIZ6TtKciw06D2CfpIcAf4quN6dzWGd4cnWOHabTZVNvlQryMupBUIWAgukspFdGKat9AOaN
rZReBGiuSBt2QZenc4rmN8eo73fXfJE8CnzeOs4TYkz/q46jcdPZi+8fc7MJbkq8v8/IbDFzfXNh
/339fDtl/f1hjd9OXFPYnMmIzlHQCLlovz1bhJhxxsm2bvRUOggSkbnXB9mOKjvAacnz21+/Gh1u
ft83lycxe65NrkpeEMdK+GMyi0nDksGD8ZUhGoZIeqesXpowqD8Tr1ftAQJLm51CyCn9FsCSfW6i
ZyH1/WWVepvBD7to09lpIE9m+mMhhQuTni+tV284O4TVvqRs7Jp9VyFPJBgIs4h6kTDh8i8I1J3F
GnTkK2jMzCklXHvpHEraJ71TAeqX83xy2MJChCZ3jw+qTrur0MqM4dYZLHCA7pKj0JoGR29WCtBb
UCquFVdGP4ebETppHaUUS8WHRKMXAkXmOvV2DVYHMLyASniGza7gowYJgVE6ejkFuT/BQOxqx9p5
RTt+NWugziBoQfZ4UlAuahYXYqdCwHIYV4nXpM89Q+w9r/LeBpF5J+11OttodohrVODhnMJh26t5
BdVn95gOpjFu7aVAu4ot5UYG53OIZPMKXqZc69eyX1c3SnskGZGaGT7ZuGzUgn1o1t7t3LCpO+V+
7mhAh3wEMOLL8nVIp7TZAWPGu7oyLWBuAs9K+thzz+dASI72ZxKFGGBH4mpW7BsyhzGVGUm9q+gG
2vfrSkkxFmgG4Rx17XityL95l/7AEh+bk05AOSVpCKl6LMMLoDtkCdbQHZ8zZuk4b8uga+Cf83ee
3M5Zi9jj7r9cNWTrYyGN8YPE1AJuKaU+sQP37Tyvk63gGMnRWMBeCoSUWY0MOS7dGghJkYmSwxRy
lAFNlOCjIPo5P3RpYufw2zsHwuA4mG60kOiZ97PlgtvSUwHQoxe9JhbALgXvJANolxy26M1ljjMb
x2wogZyma5cjHgPpByu7ycwcZVoPDGW0ChPgFkKSpxJK4JvGUvuWuQKT52SMpEtxp/n9qUtlfZS2
MXoxpyRElDz61sNAm+WSwxQgRHS9VaxW7xokQ9OcOJcW1k44RYnCm35/rFDzPTtinR9xxHSnmv7V
lgQihsLAHp+BYQX2JnBl0cWMYyDZSzV096ha6xHrnue6SHvsSd76wMREjAuiabYcZws7ska0LZuB
atfNYK3uF5/P+LmCAOddiC6EqWdLC6zjsiyTsV9TmRmR14+DFyd5yrdR2bkINkCJARRLG3X6YjJe
tusc3CmRWy75GOfUUygjj1rGFWmlcoc6UxwHf+3fKx4wDVrFRlubfvDk4yoM6t2NY8sPVlbOb96o
qRFwXFVHb0Y6uKdhLj14bnX1xrdIgjLBO0s3CJp/txXL1LIlXvzkjlEjB+Hp2k1ZhEvAUHG7cCaN
Uh+i4mayW/FKKgs63rLM1sW4duJ9JuZ/Q5a1e8vWFn+f0TteQ7y/4vST9jJnE66rZoU07ZSP2TrK
K/b98/tY89DD7FQnL10NajHi8mBgE5Quj6kVxeRD6KrufulIiYL7xJYU2WOYL5slR1+WmiWGiCrV
MsASGhjNTixd+qXBG/fsZOWSRUOwDkgwDLsKN6tw8MV4U8L1x/x1flDOOlk7hC3hfSIasi1NkAMR
RcMCVxc7rtlvmsTsHxOWR/bZpZu8+asHIu7cgPMjiIyATt1qEpfAtloxfmnmBsa80ffw/hIuV35G
K2yDSBPaO1NRMImyfsbpF1a1OaLPZdK93Tst+on1IrHXs0poHM6OKdMzplM/cgQAX2b3UGgBiMM3
racgiDjWBhdldaZVMwbT3dlLp5vY4TEwgXy085s18HQHhdNIr+YCa+m2o33xqUzNWhyMpWrecEI6
Hj69bHkkzp8gHBQGRVgsBflhaBS8HIS2RbNp08IWcg9hq7sOl2kMNhgacvicEq7wvirTro6Rrfgd
0gH2ApskK9sU9myOj2rMhPnE9Kf1JpNefPVqj091WFJCgbSaXjj2Qih1EyN/pxTBYTvxq3486RJ/
RkwVz11ASquaW0iMHjEzwMTv4MTwh9AEG9udIFoDoXDBB8R5EyrhtnLJowEazDlMTWvCqVXP/QxN
svJdFOKJzzliYoYtj3I6FB9QLRlfMCW5H7E9Dzd4EYLnVkrzS5Mg0KOGoTp2Pc4qqJLYCEnOU6xM
r1rSnLxNl5po+QSfu4qZVSyeqQUBLyUx4OUbd5pQe2MhSMwIf47XbzmWOq+ZXxNg9oijsoVbbIKA
hjmAwshgB6cVYGe0XYVrXnh16z2l5pA/DFzvMk4Wr7yTpc1zv6vM5GYeQma0wmFcKUXks0H1EXvC
xy6dPCQCxkpvDcgbFRW37uqTN3N3ASnP3HTDIlje6kKNLDpL2HLcLbPh1mLkDxeRb1VfaqfpqD+x
TXrvp7F5Kac0+SpKE04g/GrxIqaRL99qDNM/y6fA49lB63+tMk+xi5w7kpxOODT2tipn/8MqK//z
gJzoYz1w00WNGiC0mqXqh51nYlfjSA6I/lyrI8GRU0vPNhMqrhemdPwXAERoMmHghoGxRlUJifui
1JphOAphKWEPD/HHe20tAUYnl7mwmbvsU9sFzheP0bmzmsZI0Ez7K3isogbmuqmrMpguOxFUkjVd
Z/JWibDARrUOZ55zWRxqa6WG6+qedEUwZU0Zzz2kzR0mRrj56GPJp6ukDBqsSlTH4sTrKwRsXb5a
l54zr8E+AK8yXFAz6brnJQVaHM9Gbkz3MPNCOHRaNw+e4ST2tTbU3B+ksTJuGjWuPUtOGy0Szzk+
swyp1na+9KzXBtsziS4TmCys4fOoHBszhiIab9yXfUGjJhqZ8HShq3TMElBGYkt56r2uXhJWdJHS
rwLL6und2EwcF6L6TEV8zT30OAd8wM4ct22SeJd0s4iDs+ezKQ2xa5yS+tbwF42c2mAbcaa/eh5c
M+wvZaHBLvPFOLFf4by/XdaR4VExhkbCfKCp1uyrDZLQ2NFFLoLbUqK1+UqOnvcjkibP3W218GQ8
mmIyYQdDuC1Nsr4aJmQMjQidaZfYstu0/cy78HIBz+JsvluCvQrGPn9UKAy8alPAKB6f1qVf20es
VFQXK1WayQcGYgDBwCFbc59CFkviIQ1V0Y8RIEdh3+UUt+wgIsIp/XuAg16Yxnk2s/fGoRawihoN
fy22XYDBHaUtv1WPC8P7ITa4zDd5PqZU4rcocVx1ZWRt1lzSU0Mzr4I+GNqoM0SJYBRLrSOOiSt7
82bsXeznNYOX+q7rqF09nGvL/lUNk5Lim7NMT6FxFl1ZZUIdvmRU/1II4DzUROGuPGuq6+/KkqSB
zFJOZ59cb1eHhqzAi8IcDdV0DqcLUM65AOKZUAu1HMlq2OC5+2Cwt56jpjBXf5sndWGxwRso0VPM
VSYPymU1Yzrxek8HEopMJ7T9kpEp7jdSja516DO3WreiXb3uGHrw8U8WbTwz7kl6IFdz+PC5vhKS
Zt0QKA6t7gJ6E9B7O970Q+VkkNvR8G0XyZacnBJB8VPh1Gm+LUKcd+2Z53BGtFLMbxsl702vztfD
orza3rqJydZ+sarhdhYOf1l7UUx16rJ0B1gX2LLTJGi0yza4T7Iauo9wq3uNGvGLXYTO15VzL1xe
s89fqk6md9BxkzJKW0YRmGtVEkrwNOuvtjnZxW3SujywPTsL0Mw0zD/y1ltkiL7F6o2HSL1JLglY
dmQbDwI2PjI3KTwOE+ZScfIWnpyPUxaMj7PrDE8eqyBgYAwclOGm3A9wQih9J9pWFZE7k6TZZ8qp
RGxw2sUbBLX4xiqCUjC4k6YfTCzlH2mpSLQvrBDGZi46p9r1mZFxC2WARNegIJtLZRmxeatQaceo
OnP3aHuF+NInQXqX+PmcbIpuBQPhSwbTqDE7JosSXNyEW8Sah78yM/8pmv3j3Pn811Wz6A2X17dF
s/OP/1U1c/4gicKZjpa7gGkkXIodf1XNzD8II3PYpyLARBgpo5D/6O+ymWX/4YSU2s4UTJtZwvMk
oWo5+fzff/h/ECGzzmO0TJ3ynKKd/kOR7FdFM4Ju35UlQLwhewXLjbiFShwltHMx5psWq72UyUT3
K9JdBhl1P3H4dnkwOz3Q93Wx/Z2aR90jAFt7bnJLM4kA2123b4xzVDxptZq/uLVFs4oxDirskOso
0XtzUqpIiSoHNG3Apoad0YdZ3K+97W2lEKXFgmPNxsZuhPVhmD3/OnOkgQJNp2sVn+1Z9oWcwTFH
ekS7cFVyn7sRL9wFsan5lYc1S5Y2Rst3Pj54lW4vCCXmc+SOJNaP4OPs7LboDegO3VDAYJl8Kmhx
YGSii+E+Z892lmJEUWHti5PSeoaqzkOvpfEjaWYY3bRD3ECtZrb445EHuMvFnIIxj0jWUoO2ijx/
74O8uB8Lb/G3/ApXxWNvc15NrbnIdr3j9h/cxsK+0rsyAZyhck58PK8tYL+eK2khSPVAELUDXJIO
C/7IThksfF2rP+e9lHbUI9x1trNpotykYlE5m9xV1jtJQDluJzFimvPWAm9tZtRuu0XZmbK9HsdZ
3NTNVLgxDkDRkdX1cC6AGupfw9KmqdiUyl4iWTJCwDNo7J4GAOTtfh4txFaVi/hl661Te80OpRBx
yrMfhbQ7GSt7GQ4bcVAtybK1pVL23satne8cw7WCHXrM4BMLrr7KC3t8w/VhVxeeLPrhJscyQSzI
ltXI1+BVyxHNbzAc6KyMw85ZtSQknjBRSp/IXVACIe84zzsLGq8NNq53cCSzvZ/5RF8WOxm8u3zK
6k+t51EHAwJeNIKnMVH/Rz0rgOCqYH3aDwCBQeDlAfbcMlfw/BmRlAwdulN96830NBjPCYuPXOyK
bWNJKYAzzKSBq6jB+dQuXfC5sOHU7unO9rdMmk9s7wefsEzB+I2OMJmkNYeWEmXm2YB+SXq5qzam
mtgnQ5SvEE8Id6Ui3JdtECvgG2nkjIGT3HijN3xRKq0ezDQxH9CpFwG/GyO9V+jxYZycNiQoX9Kf
betyrOnozOIrmWD3udCtXqkzBEkeJd2SvZrWaFyzZcRxEI4pkkFnmmYbkYHVvEyIB17YNGacmfAL
mVcG46BIxPPkXafwRXCUpV9hdtv3A17oz8NEo4XOfZO8DkbjvOMAkB9JXWLaySXhxMRvPpoMcPYH
+sepxW1D0WvXekCPthL58AkgmLGkVFU8ymKumS5iM0xBxYXJDamxL7b5Rw4Qi7GzE+wsVJHsDKoY
B1UEG9PEjsXQdViiICjAWCcK1yXNOQbSKUX04xRbNLs5J4ZFtw/Sivqb48F8hnVY3eYSuDfwPafO
Nmxss9cWTeuLI/LhUfNsecgoI9Sbnngnt7RYxjf/z+96sHp1ndbavuXrBaWvrOFYZ518lQUcxY09
u/LVKHreFBwcOniBcgDWS83INSTwwHvjLDtQ/ZKgQ6Ksm0Pa25iCPuEwGS5ohXMKyTitoCcRaULn
3UmDcFdaXpnHOhjHD0iO6oSCIYT5SzDuGVu5fp1CBuILn7Z/JjjuIokelhsxzE697maeCxWVNETV
pA2o2Oe3DaOKezZ85Y0y/XxE7K6WfqczJV9Nl9YOcYJOEZZti1IyOJjWV+FouP6lSvnl0u1Q0Gif
RuN9DnGcsuxiodLz28wYjw4I9hAJY2c5zDX0dk8mu2rLeeuqs/FmYGBgJ9lGlVtkPj76la5lZz0V
lt8/irWv0bAEIjsaOZvtq14h9tt3OZB8IiGLtJ47w7aWLyAM7I9OL81ua1c83g4E9NvbsEWIGZUw
HOn4DQZ0eXID403WccCLSjUZdCQ15xUSAHbvRB5u3c9patrNdvV6CuYJSUUaqTn1R9RbZfeYM9Lx
iQGnBH2Zn9xyqXOzJLZVv+tgya5Zc3P66PMUWJd2Nv0NY/vPHukf5wmBX+yRRgRpX/Nvd0nn/+Dv
XZLJNoktDcl/MySj5/xzl2SHf5jsS5gJIKXMzOsZBv7fvUU2Sfx//DOGPea2mbX85y6JviMNStot
wmYOmLkkoDb/H9ukvzLK/9O9AVXC0B1FJvpF4CMYKf5hm1TIMadY0T0t4JvuVO9hMDOILxi5eeKs
fciWyj2RVWMfxeOs1x8dsa/bIXbseYcWYet7D5PzMKNgLkS5YaEPgW8Td+TYo9HUCON+WB+IS+3M
s++kvuiBDoInGBmVSq1nJz059r1lfK4G/2APoOylP2zGcTKeWutrN1mbYb3oSTMFTuypV6OXFGfr
8tgAg9gElkSZWpjDjjNAlFnDNhBFTFVsA4HnLYHt3Vga2SVKoVI4bcHkZGHEMszoAN4UlRNyj4/H
Cs55WMPxK65nIe+99T4naRB1dOuzFBn4pE/9ZJxcQW2KR6I39RxDGbaN6gGIwwiq36RQTgvUjLJ8
2pPnOxjDuGfkfBOoap955kWvuA2nT1MwSSrxaqX6YODkSb+2tdg0Q3Gl3avWtONGHh0CAZJ7nBMN
YZTVGU+KZEOsxm2RebHVpJtMM8oOsCwzjJ2msjwq/DD2stXDO4f9jajfx8zZumu7b+WjCL9SF4jo
ObDqreH95FrXLAjEwNiS71UygAAfr9gZPK6z7x8cC1vzbIp0dxZQhI0XeW7Oip69ZUqTzfM3tYfJ
nELAE/2OXY/TmCbwQdA3jbAuUFK2g/7KzFkpsF2fjPrSdj+Xs/fiE3iMQtv4SHuK5vHGCLAvtcdJ
l87W6QY2Epb9moxrs6/MfLxgQE1dj1hynMZ7GlGCJb6HnJ0v2SOQ4uEhTT3zQ6/9TZAmTxabcLRq
9jbznv183bcKE8zIpjhyA3VavPU2HNZsn4uLprXQpIfHKqX+XNHTmN2ZLHJfOVfO5G6Zed+5KFmI
gW85FVwAHSblPb71ScUV3crT7DdbExO3w0XKQvtuMTMainrvhozCjfnOovMTdS4AeoMqZZSuI2Nc
4gonIWVglnUkaEFSulVcSvx/9OXrswsjNNO9NVGTWlhvsFcHI7AGrePC6LYWhdFZzlGGOEULjLTl
3ci2nggihjUqKUIse6MTW9uFQRyceW7Trp6sO/AjsSke3FxHptTooiSaO3VF/upoUlrnfH+w074H
s3fKJzcunE1l5LtGfVEtZsttZj6RfYxsdz4iR9m2bhLeWqFqjhzgYmpQNICMi04ANy7CuBk/nRsB
fnM3UkuxM0rKjbklD9TdODV8qSZbDrOp78fZ21tre+Nie/EoCznotZnrHDFOmve6fU5AvZDCj4rK
27jZtGE7o3bmfF0Mkp+g0MWtpIp5i7vZWJ9zk/iSFVVd0t/pGqhEmzHlNGp00uwzjoN3X6o0Y+rD
HXfDeGcVY8Tc+s4eTrOrH8a+OK7qruXmzyeQUX7RXKI2OuQZppjgxp7SLVqdeLSJZq2YSRZapNQW
MhRdcTLTs4GjhmVvnxQQxKgwd6Vx25Yf/cx+T1LMuUi4xunDnOQvicfdINaGq+q1CTSZPy4Rp91I
uP/L/DrQcKB4s60z7jQGx6g/4cyyH2uNNuXMJTSxcPbsLNe3xHhvyjaaAIl33v3k2/uhuCsKOqvT
9QTM7mJ1rBeWeC7tJp6s9JWQJ4pd9YjTrd30gbmFRHRZe0O0Ficqi1SCMwSJS3YSrr6VhN0SLhdm
1DAxZ8Q0gqw4oMSiwQtSQzgm5seEByCRzJF9xTDx0ZR3w/ocis+hgbFY8wlnza7Fgsl1F25Tc9rj
J0/445kRpItUJnFQT++BXE909i7X+cHMaKjuzdEVd/SoPzBWsclS+bFzgz38mkNJeJLzQeMfq7bn
GZ8yeH4pGFLZ2G52Lb18uB68tacHlVevystuDZsGIt6326AOP03ctXDq70wLaTPjgB8Va41syvmT
1HkRG01oXYI73fYTjUSnRbXmsnUe2uymrr07mwpV43l0bbTOL2RRXsukXj6FhRmbvXVManVFMG3T
UW/ddUM+XbdtN0VWq4tTaY+7fh3MQ+9aI1HtpozWVN33dWbF1Fz57Mygwnlpng3javIunS6bn32Z
q30aVvLRwR3q5CyyJtvmt0mH9rNlKgJ5M2plUEWkXFq7fJHN0tA6607oKyFnNAl8v8rdEndN9krX
Y8Qb3LntdHB78aXurPQCX3h6pPqCQEeHecI5dDxVE5W9xINIRO2PdIzgSdTmzHfnw8AFPwk69E1E
zDJg7D9/UlrFMHnnXRjoO68KuSOzq362HhNyyQCPUsqdadBEwnoKiUpr6d4rmnN7SvS30yr0sVrt
TWG6z+xaEw7+9tzt5uEiTbt315ypAbdm82rB3TkBkzYRVvkjItUkLNaYC2slkExLNhKZ9WgjHCmn
8WJxs8Mcrs+DlJtknb9glgSQm3vuzgbYs3j+McTXag1I2xQhlCgYOSU1+ZZhb0zsnjHE/lDluxQ8
59Bnz2ajX1rPfu7sbotXCYJmMx2zur+tO7kzWvUsA73PwKBtMIehpLdMwYhAf2hT+lj1hswKBX1C
khyFO5Ouoe/1OotdwzjUeRVlBY2ZPDcGWCopTb3xYph98V6LUF5UXaM2Zjs0T11iiN2yJPOmJwy9
5fwLlyKswoV1dcidYe/6argbDAcCt6vcmwpv+koNIKNXZw7J+AExWLZ16ZR+8t0+83jKSmnFXebC
i1G+B8CXXUNnp04VdSTQj10eMCzaLUHsj5192yQuG6K8UFeNLoO9dBf3jjw+IQrKsiMJZt/Njj64
8bvEc1oynk7B4r8wC38oVT7EpW725doTwLCrNKh4hIqs4qSSYOxMjDY8AW5iR3keAqjOgbT6VPbc
R1GdGcEFd7W6KcF0fUSgSPVD1cMldbgZGlOgvE8N6rRgwzBK/hqGQu783hhfWi6G7TQOBGwz6krp
bgw7ihmS9fVEuKe6dEf4tRwPhyPPRG9LFWjZlev/Y+88muNm1rP9V055j1PIYTvAJOYkUuQGRVEU
MtCNbjTCr/+u0bHL9lflhffeaPMGjjhA9/PcsfQ6ShgibtFmPRKAul2TiFs8ujMXh3bW/tbSQNiN
/zUmL3jRr6nv3V6nvlnP2p/FYW0cGpHL0Lvxlnx+tlS5vPt8+ruw5EKaMaZmSZ1E+1ip8HHY1vg2
UcvwyEfJz1QjP0VtbrKuhrXs6/G1WZ3kXCdtDKMz+cA4tDd/TbNbodaPziKHHEq6OH/gMrYPijAn
tH4epTCzfd0Iz7qbnKH/BZfdv5bRMNwEs6aSDahqN60xP6/f1oLSV4ECBO7CY7v+wW490+AryWIi
1zjx9o3Vdofao4eDeFN5BTKHmQpBP8WfbyuhoHhQCsTEIX7YetyroHaovd+GK/ieaj/2wfpibc3w
2UHtvwLm5fsBwe9J2UzKJPmqLJ/W/OCS0vAj6pPyYBEDekpIP0+lnK2Gr4vZakWrfEia4jGpnQDn
y5TfwjbRmeWZ+slvw69qoOC212+zqQ5V/LhJ9V4WL3LY5r2dm+YWMuM819XACOdEpzyYz3mRl/c6
T5q9P5sXUsQQQYOH8o4m5Y2/+C/ADzP93fLWymcWoJwAB8BF+oCq6luSO5T2FQ08HlIgVy7P47Ck
WF7/zoYniI38LCCxbirMERvN7EVFL4Sow5/OFL3Wxg7SET7C1MFD7s/qKjT+Td38afkus7WtnvJa
6Qe75ibO66rPxspq9jWsJ4UOb32wMNrWRX1NRlxauBfXoUme2rhIOQavV6rCdq03PyJeRTevH7Sn
1JVWE9uBJIPK6d1jIuH5jP8+XPYWlyWliJorx5UjmgErDcO5uTXhwhqS9CxMycX+WWKLGcLkCvSn
feYwZSgene0wWN1K/N4UHFCfvGLxGG87xKNnrUvqKqNEiWzjuf2ugxI9c5nn59Gyoj2x7/Htkq99
dbBo8z1zyQbI1fJkPvDSq9umnaa7pqrqI2hpPew6OTS8GV2SVYvss2KMCK4d2gvJI4vu0odqTIr6
3dnT/raxR1E8cLNueiCRyVbjbzMvAHGtIOy04/nOZnqafikt+W17JZYSS6kbbSiYxdNZTOhZxpOw
xhyRUmMH1XWowNm3U4D6A4Jta/bSMphtne/aFsdxklHWlIPeAcC9sxSTS7ItnyiPDdEgRXL+iyP8
H6Lybxey6H9GVLLvbviiS6n6+sfTt5h+8dL8Y/jzD11+/yMd0HH/V6jl8n/6d6jFATWhvoi0DAc0
g+jD/yCkIJ0u5uKEKFOAFiAXjPX/DrUE/6SRCdFqGAQR+UakJfwn0uJ4/0TQyhBGnCtxoYh4/jdI
C/lYF+Htf0ItWEWJLQS8IRkDvya22/8PajFxbyxrAX+oyGbIswRxIArNqVrF8IdnFzWRorqwp4m5
g/tcqSfOM3t03XfBHAhFFeK/Ij46wVRDjHaTYx4My7PRSa9w03Qt80+3bdWROIPoAXuv/AynCRij
QY6y9xqqEPdzjjVuV49teXkHCe7c0fhon4OgYdeo4lASDu6UQ8i6C6eWFeFc3fg4nSmsTCaDBmpd
3DfL71HYjkiwuUKKodgPni3QCuWFT04i4hPrsFrbWJ6n2WgN50CxYVqEW/hVErD+zi9dx9dDEzYW
cYhD+zsfo4YTchjK28lmaNnpJgQXTzY8YIOHao8lJYQ7G2Pq6vc98SiGwVLmP0Bq+i8YyG06mSCu
WNMqipp3tqLyWQ1zblFwWVG0Miur/5j8bQ2zRTnu0YY6QbW7iv7A2RxBYASa+7tB77PDSQVRzqYm
3yR102IPQANg4tDPyp/a6y+V7bCCaSKDdT0O3YZU09WLmEDHkvnn3COfRetYL4a1r2o/UMF3DhrD
kZ8Ttcb/Q1bbdt/BTyLRafziaWnJjzvpKhF/Iiu2KEJGF7Kcpdis/mShM9oOCeblnhtqitFUgR0v
O5biwD1Uymr5jbj19GwvPQFTbAw29dFN8FFFhv5MJp74NTClMkd3qCk0zZX6agjBYVeOFvsaRVP9
jajCvBqP4neejIvMLEY381gOvv87ghuhna8quO4wsdSgU5f4oWwS3kotgBnoS3enKUZwZ4grfCx1
LnFy+djK8nOHEUk0qFzmSt82dNs7rCvQA1k3SPtCtsb2Iexs4R1NF1gfUi/rHbxItOVHR/RlfwpH
USBWy3V9NXoFPqbK2Kutb2MUcwyyWOZYgFpKuXe1W5hxZ1iux3ZHXayKH3MVyQu30PSjfSO7hS4J
Nt4uyO9G7UrGRdvnzziRKwHK1Ph6h9YEzXwO3arx7Z3IkzX4WF2fv2fCBVjRaMjDeL3VSWJu7LLK
t3M+JvR2C+SME59YTs0e8T1MmJSNO1yJ2EL7XBMhFae6wchL0UvbQFH1a+D+9HrfL543KpIRz4YT
A7caId0AKcvW/mHaNtxS07tl/tG6ICGvk0TLdGeXayiup4b6q5/9UCXtdT+j6XF3YpKCiu2iFvVT
G/WmPCwJJ9CT3aEkTDHJ5fJoL1ge7oSYInMtEG1L5EBTxAhOT5jFSTDFs7eH657tZ19SJIusur7o
1eltva/5EvkxTjTV0HLaC95bjFnFfuqkQ98LO96vjl20zGxv68P3gi5veE6iI1+xU+DhtpIRcyKZ
tGOKW2yNb9YQSLGOdGCn3dxCSjmo6b5J0+zi2zlqWG2LDtcLUNmwWPeJhTkdHbrwQXvz0ps+19Lf
nhmZIo2hIK4r4rATUd06svPzfWhkp57sPqQkuh1i/zGah7g5lJirH8PFdVu+95JDCefOXPPXCZiD
83BGx4hmFerO8DZXbU2Ld+XxlSJVmfEd5Mxkz9xPdfeM8bJ6qprRxe1Pa/ZpXu24H9PRFIZsGECJ
/GC7TvDYqFV90dgy/cTpImgnr+3pMAfL/KvBlQwhrOexE8RIQh+9S9dTGv+C6uqT1yC9zhBfjPNu
Cis+CY2vkbUHumjVY9JXKKynHpHZrp16nad6RZKZWpMNLlvkjr60dsr1nmdA+UesgXDnjfS729JN
1iqzwnKLUsrUox6bajvcayIcmsbbCTxDf1zB/nKsMY4iZSzyJU4NxT7Ud+M6F0dj7PaqETWiVH6f
fn7X9Lr5QcNDP+6X0OXQTXI7fGibMKKSp128inHN8uy0KKuKqmnjvdMfdanrQYH07od1GOzntcfb
SPqmkk/UVYubYGMphw3twoUv0O39dFvJZcxaXudXR6Ji2jumvJRCu9VMSXsdPVs6HBUq/dpZbx1R
NHeV6PI/F0dytOvjYnsZCq3mo3R48E6hZ7oLe10WNqjb1L1gWKVhvFqmZdyN3DnYaSNniVIfqhAJ
oWeQNUtaYHZRffmoTYtDKWWbr9aDHxQRD0ef8CgFgYvDpcxFa/ZNTg3g3nTx+kiI1fougR/qfdnU
l01ODx4Pl2/ZxVUM6B+y/CjBjO8tgUrLcop+4CifRIq30wDBW54u8Ry73mmwVML1vHCe4bC8ZASQ
na750xrsm07YGjl1nfTAsm6lwlRTKhGeaMBG+FYJ2/REDc+Wk/pGhQJouY2Oy8X6RvmniF/coeH7
m+aVJcMHSdi1dVX/armZ+3RGja0wTG/Dg3KdnGjd2vF+GLF5MWKZlp1d1DYCiUCpLBYokneK38Yv
JpoApiLSy3vbz90vmn6ikhvZnfkVezK5PMae9VIqv/xJpkTyG2HB3F9GgCZMO6/gQwRyBQyLks7m
2izjM8Qxn6dBHh3c2KPkK5ycqUHiYIfYDBIkhjz3mKF3imCCft9VNE89x7wz5Mf1TrnhIoHYz1Cr
EklCk3pBjVHnUAdbqHAAzJtrUh+0Jc5bgTZvR3BxEabU8iQ/TVIP96CfUBA0dlSc7skw3ruU0cdp
zXVd7d2lnh7yKJf6uADzVumiGa5oEy96UkUrZPIp4mT1RL1wLvceSjyM8ZbTyWwyvQ0qJTz+dfTm
dCn1wwTBUEnBnNIgC88PSF/bmzmJY3FSDfKRbKbrfsOIsZGIgNNqfTej1xmCE8z2xxsj/H6+quJl
H8g5724U6QfL5dnbbsLRE7/RRVlvDSzyS7FSYbCL9Zz8Ev3Q+DvOyPW7Q454KdcS8j3HU9gd5s3y
bliW0JNo6mR8LMXYDsyitk+PeNAAvMfydToSysAzilCwZ6S1BRwOxMQOHUp015pJ4AJZOExwnszB
tANMq6+9RWp3LyuZX9lwbN4e8al+7Blnf88F4OVuq1T3rMZWfiRmqX8XekmazDYAyrsF4OlDzsWM
KxKVxI+JNu9vamfFQz1XcFwElyQvY5Q0VxKQ+pPxNef7c+bxi1t5fBxEuIypGZzIMP+I+rUKKueP
i1r7ORnkdpqtDuFXJS33w9hW90T/Nry9M7Rgw2vJ8uIrzUroqyL5RdN58bZGbfAZTcCl6TKp/pfY
sM/jnFqTG011Jvh+ia8gZbqkKp4n5XaJkDukQ1ljUq69mWDFXmOqhopzEWMn2FFuYPA7JKMFgTJ0
IyIiSe0uEr9CkJMxXRtE4juNQfylsJb51JULCH1fLPHDSGEO2LzL6speuyXPa4+RCj8C9YAOR35x
4W3nN840G1/L0o7IDTi4i9TavIiByVNm2Nd+G4x7cXla3MbAhMqwajHcdyNebBWPSLHxselvgerr
w7dq1afhfOmNmkuEPzvf1dZbvnTzF5HJ9kvNiSHoyLjIxCuG/B8rsg29U1uNCyLBCUTkRo4/q2gv
UguvQDeW5sCk6z4IENsQb1pCqeS5PQ4nEWx+snPnFfClcsam3xPfopOTrkePgVnWXknhKvN0CoIf
ctYPvoAjXn1c7szH1ksOCTqnzl/17ujlr7KqLaI1mLNIm+578FL8ToVHvp1c/dulzXvMlMkGhipJ
GmC8xDP3RgiZcsDMDDRY/NeOY3QnXLQdPZf7Bdb4XhYTJvt8Zt7NcKD4jKxrws1CDkD9qXlKwFa9
hctHaGN/AGGwAZpSKHTTFka6XUxwWgwbxA/dV/Pi/eR7Fg9OUwXvY2x5RTpN43wHQ93+zLU7ubto
S3S8p0S+fC27QsaHaLPKDRitQ83FBuZvaY+m+nvD1QGfEjt2nQqMDMWB12U65UMCTpq7LfrHrUe2
h7XBdhV3oy0IHl98FkgwSaJautaJgaFkG5YH0jq7NTO5ZLFUbqd4jHTrilNsd2OZDoG2ESg3PQCj
P3HWHFTQ1hIyrVj4amB8yqwNnE4ccXOODrYNHR/qGkvMLgj1wtaBExSGwrfAsloXEfGdFWgljy0g
8W1EpCRRWQWW0VQSIQCUFHCUZXpaUQW2BqYXQTep8WlknFbtmzDvwehb8gGeW69u3cyzClbSaN6q
4jR4A9fUQuYpEsMhNPXxYnOtdstwqYk0Xhf2Zx23VI4X4MH1vjYrF7q9BS2z+JYnoIvcLKh2PByX
R4YZ9WKFzdBc5aEdtzuvFWi1/cbB/NcKwSlriiC4S7bOA4srZutp6Rhtj2qcwMTWENPk7bQOK+23
RcxfrSEh8De+SAEWht4d4sl2RX4QbBttijVBrVdN7sjq1Pra/JBYs62jCInQxuSlXPfKLVFj/7AT
qe09PpFZ7sK1peVgLIN63K2tU6mM96VMdptaY5lFy+g3aVJwDaHfqpLhKFsercMYGsQSOMZqxk6v
5fn1vZIcLtU6rZWxEso8M0EOOjBOxjiobdsJAYmj2hyHlULToPCw4J2VtLye3agsolPBxTzc5XM7
1tSK4si6damwqEg0t6uC9xtv+p7uLSILyf/FaqTyFQmYlpd/qpelLw8xcgA7dQMLaJUxe7709CbS
/Z17kRAHgd2huysKn+IGG82ivFswVOCdaLutPtbB3JUnYcLS2fMBm+HQjAVC1S3oWPQ1ukZK1KDY
RFawIP6p7XlzjtHles/0YCXeVclHI69iG/BQTuzq7Z0VkTGdLZsU0A0rbegYDlZ/InuK6uC9hT6T
5vfZkC+ObbsTj8q4dpU1bZMHBxHXkZNZiZ0PR98mrWbKkp5hcFeB4cYH401qPs/LEOHnF6tt7lo9
TN21wxnRPqIwG6uXPJK483WVm/ndBAXP465yti16gn7Ky5sEFww22JkGg4NZOeJXYca/ggUEtLMr
guDgQRZiQRHo/mJm6QmzxUbfx3qQrLgjazrIyZ4HSiY71ME4XroVR+RNoyXpNJ30tmHfLn5xUduG
os5kF+ry5NYIAdDDaYHUhLwcmamyctQ+DPFM/GrEYP2MI2rJr8SgtjgD88Oiv/Ir7g4xtK6+GT21
am5UgOwjNjxv3W+ocxH2eR1bJsJU4m09YSBTXRLwCqbtitrvefb4MtzNrcu90kpUaSiXUJyrhtSS
Mxf8xJMWjLhoJKn/SKCj3pGc7ZvojlGDevyAKHfClOBUvZs5G3riFG5im45esng3VJlNa0Z/fUi5
eFhUOPRcb3yq0YB80o4SoCxSApnwOo2MvqPaLFTXE5hDFopW3cVhHz3YS9F10Gnt9BFrZzxuizLx
0eWNCvfLuI1D1vOJh/3QB4yE5cCzPvf++lw5NiWZOaFzPnHVLbbMcIvFS4gfdAECcLRNtkrSr3v6
dBg1R1xfcVoNTjxA2G/tA/CALna0qoZnoDe6VNeB0JJ0VXX3Hi/LkCNeTfRdtQ3derBYdH9WY5y8
JqZfBRojnlpUMEP04VR+82uFvqLPvY4H9izStLgiTGWuHN9B9dG4/J45LcEQuc47dll4RRhTf6Sx
K3O7JPnAdObAmzsh04rDsMVVUodkoY3RoH7z8pPzl0SjXK+MUc76NlbsB+eVwKPXaUIHffGaIftk
gl8YRRszTwNoGLL4+paX6cJ1rGbR8137rxgNHMuKQWqw2Zy9dOrLIsxCC8YWwa4I2duO+eQs40nz
lMxIx626eCH0i9HiYXTCwbtTFpGRVpFNnd+IQ5N0Qh/scKIVDHFqocSz3SQkLAYASuE+yOtm/qIm
zSXJG5vFUIwIbG2YhoCCVdbIflrs/sX5a7WMvSWE+wwbv8qKGLyIuLJ1tPF+KnL4UNar0hW+dfBJ
P8Bua0p4MQONNHEDJG14Ijg3J8Dnr6mVXdBs5B2xwJXoukDFj2jOAxyxNcZi5xPJRGKe2r++WjrV
Ap8vOyyip74hTvhbGT9nQh3JBcHeO1dRMBwBBi7G304WATcPC3LJcdGIGfNwmSBAvrVR35Y/R0KE
DeJiOHykMUzthUtU6uy6Tb2bZLfKX3k9rvmHJtp7emnyTgNeVnbOloCHMLyo0fuBaJJ1B3MY+D8Z
qEv1EhQbir+N9lzceZU1w3RzeC/hc/TXq550aJZxHuikcsEwfXKpCh6N4YkLCZ8j2W21IPDPkRq9
XCuxbxXYh0scDkeDYBCGOp6iO/vixXdrQvHQKUMNsfrLMJN/3ft8cRRs//X0T3/9/bpcDDFbmJe+
7TWX3+ISBaD/pgJU8yUhwJM+bu1KXpIDZpZFcSz+JgokTr9ZZ7+pcMePlo5uIqFH56oVyYJvQ8Tk
Esx/MwqWv3kFsVeRfoZqgjnZYQ/nFLPE+qz+Jh3Mf1MPvG1CV0feDWkIjmxipiLZOx2lMfgkWMsc
UsxEApoEPGTLn3DA5W8L7VUCltRYzwLvAFosR+BXW0GYtjRpeLHP/TKUD8bl/5SiTta3wERE7c0Q
uPw5UBwKoLkED707IE4G/v/bs+DlC4lYc/t7iPvlVW3JbGVVG4t4Z6xyIZlqVmLj1c6rPw4oKBks
UQkh3OEoAQQg2cLNYC8KSPEhNl/SI7wU6YiH6IAwRMdBuT2PP4f+osSKW+M+1bNeTObo1fliTSsO
VdQ2T02/lHM6x2QWbPoi3x7qukunLYgoM0DJzu5ACwT122Th4VYTyCBnpRFk8jSzjS+eIzHWiS36
GBYiOnZR4Y7fJpouYkDbNI9rZGsy+/Cv3ZNmvolTw/P/lPdRrHAJFuYJYWAzZCx55bdmRHwCDuG3
Y/Q4P+tknQADISIbfiUqeLCqgkCMCacfp27Nm5wyPdS4SEfi0NDaVWWza61hfusCO2THEP52m2Cg
RNC1bAyYlsiZRDdTszXOJdAfSpHKbvZV0wJ3UOYTf1pVMmOVtUX3Z8Cu/W3I7ctyQKIM9+kY3lik
6pE7OHY5OzpANFdZtZJM1nVx8+4zDa+ZHArQ/tla55cc6qU8J61VULfZVVDKriNx1ZJgOd8u5J0N
oJx+/c0eVQX8dof4psN1a+0xxhBbZGJSJsdeWMvZrXzCLRHAVn+CHr1/imYGuiagyhF8xKuZkzEq
2BsOQDviTGkbv8Y7FEp/b4GSXJLSKqu8GqdiYES+qJiGJmlZMAlXYHXlbLR3m7Scl6IgA2831BUS
Yuh4le8SjiV/Rxcwkz5cWN9cEBrooJAcAUj90QL4YOklAHH27NcYTcF26DavfPRGW/IU1RuUcAvS
9LvhcAcOmWMtwHEM6zgwhm9fjULIr2SRyw+HN8nHxe+oO0QZrkwj8g0e260gTq6OhhV9gdKwXlPr
5i+j7+TEOBWes6a4yVjmZQIJcsdIGD8KPKmoVgmWv0DzinCdAtw3Om1hF9oZpbPlz0QuhYU/yAtP
GLLRrsR48AhmcaUEygnXrkm1qafuzO6HjxdLwlVOA6S/Vz6JTpmdCwj4cYGX27mYH2jbDvstTD3p
jfW72gb9p5YGP7/dteZ35KPRfgq10knm2hcAGBgGIiiOh+lJiy2xrsOo9+50gktpJ31d/wy71n6E
Qm/QNgl/rG4Un+8GL3QSYZPLt1cf2gl3W4nFAbynRy0mhm3CMEdE4E5ZNhpZ0v7LJ9Op4ZPMV2wp
qy3VK4aPYtnZoh3+lZT6f+T8vzmX5O//mZ2//Ww/5/9md/j7H/w7CR/8M6HdIIRnj3z6Im3i7v7l
CvXcf5Klht0ggKX/l73zP0h4K/kninz48kszMLkfWDf/Cwsf/RMqHRMn9HwAge84/xsW3mU+/G8s
POnQxPpGPuG2HuHXVMZefKP/xRfa5RdSy92WXbLEqK/zC8Z3o1zbPuRNPryWvY3Cnr8D4VSxPx4W
qovPZd+phyqZwqyP3e5auWP7EuoqPiyNNV7Jy2HUF8K5UQm7QhAWM7VMijwm30h9Bao2nIWgbzRM
6rSf5fUYXrRknfsNGfPemRGBXI5PAqg6J7JnGEychbPb7uxFvPraXvkkCzCJ9K8oGLsWKCL1PN97
4xJkcNjybCUYuzjCuUgbkRzm1VwToknkkWP9sdzkbRqaA2L0vbJK58zFT9L3TF8UU+Oe6VhciYt2
l8DKYb8lJEQa2l7WZsxfJL0uK/g05VOnya3pRvdDfr50nguKTNHM3mlGosNmdy9L2B65sbKSICO4
RgA4nSXjehocVJYTw+/ezErtZFne90wKY662rHT9dKrCW99qkI+SzgZphbzh3mmrt9JuUkmSA3m5
EK9kpITiIw9X6rNZ/wFJ3W9bqfLdLkJCeXSwntbAsTKA4i2d0POfCYmJiYdL0oX6WIJruxNnHJkc
fdk89SPGwKH6Gm2vu0ZpaO0t0tHSXvpsZJP9xXhBBlLwGyfWVWlbj6J7CQh9CrqDwS0BfE7uxjx/
AntOx8CDwUeSfCcbdSX0Ww/CA0iV1aopUjQl0OPzcJ6185Mnqk9X2uPcRD/1bn9DzvWKl9F1L1m0
DxuYNRh1nXmK3E9C70/BsPwqZpJ4dQMAkzdX81Ru6bh1v6tq+ir8gIgXnqUxZlAiCiCtK4DSjjCW
gGcrrf3+DNl98DoQPGVv3mHwp/q0tC3uiwA7Y72QQmkoANxhQ6vv6Tztd1Nh2qtWbTduH/lHyuOq
w+zlT2MI+UeGWlt7eAvzqjnZQt0p9mDod/nFavTVE7U0revZa6arOgrhpri/d6PjsP1dNO6iqB+m
pvmGjnt0xu2POzNVRKD4ezwZ3z7se+JyTm8rCnOBuQFG+Ufs6x9NjXtRQEhb/BsdqG3EUJe5rmwB
IT1yXcvzsEkcSv0vlDTbnn6b8NPgaSSzBrrGa8Cwa+ce2hSJ2/iSDF6GZZKwgzYgpMNN61zDJcAh
X0SPdvhMYlz/IAu0JJ7Xg13bk3OqC/erKT33qrRG0LkFb5OANMhAiulFDD5daPOROWucwEXw/qJI
N9XDVlxTfAPSDj1OgMXqnPIGY2Xi/A7X4MrNi6OYriZz2JxlZ2jQyybLjXn5213Ihhx2HS6noxdx
a29jNoz5AUz0w/F4ZubYkXzR9BS1Jls8+6Zv3zz1PCxRBo+1q30SXCs+O6982sjP2T+qtk0j8caQ
9btsgR7xokZ4fSusQZCOfkFaTcLmLj5mDc3F69kPFhZ4EpEFeO1YF3LXDsQdIfL1yvUptleLxXvc
WNI8j3nuK6iNn4BicepAWfVWFfvnJF/s8gMOKIStiKnI6x+xz/r9fcRSId8HKuycU1n5eXVFv4GD
Q1ZFnUCyubrrmk4a/+L1RrpcuFOzW7gZhTfIt8nOK/lQuvB+jaKL7+2EwI7MsSzzqMvJJ/Yy8MWZ
ooE+IeCuo9aZZOqSWF5d48osJcEjbdMupGJBTI1HJb3wq7ALlrKxh5nYq5qwo+ug3qT2duEIppVa
Y83S3vbUA6bkTBFKpcxqdXs9WW192Lhvgky5eHuFJF8u2fXaw97ie+3wwBAY7XOUHceSPeS9U0xo
a8sLHwepTaLexXRg+tt8VGcCgbJg1c3PFhD5U23OXV+3935cW7eD6r0Xks6LVMCquJAO67NH2x/2
rEi/D2OMuyTPX0nSq9Nqnn5jLxUnLZbu3tGGVwfLwRiINE6WU++O+LLK5EpuhxUtv16aa+QPt35l
dklVpB225HDiEDXqRPsmEnjDL354mD2sB0lybDy+d/hj9otuz0m7nortihgBnebFAWC/uzUJYZyN
0C9VVRFRYHJ8F9U+yUV0QyIl67z63vz2FMUdMS1hiSw+Os2kE5OfEJMGQiBbGjWHi8wEAI7gb4ts
u1lM+ZVVtijeZoLxTfARQcrsXGbLHQkL+kD84HIOi+k1LAdUGIQa+dWV2shCbiShQYZX0pXlU1jl
t7EoDptpn1k7UPlEsQf5WVJNsS5eCiy1C4vlkSDg7uy37XU3AtNX/oKDOcCLYub8yLd5JIWSdWBV
33nb/okb8FACjqtTaUCvYNXaE0gCAX4RqettsBCIuMKe8e5tM8oTEl0eoEkOjun+jJOFvk4f8xC8
fbTv4vLd81d1wEd+jSDgQfcBOWglnqsJcRsa2eK+b0NDPkLyWlrLDRkrT2ELMsd8YbJx7Lh0sChp
0RxbsZ0im3KBVT9EXtfe9/zgbPG3I5k78Z6IihsTTHfRqOt0bMCy0ZkM1QsS4M98vs8bUpaC2kqO
c+ccyqpLsd6Q3ZKRuZQZxiWu0tj8htJ59esauC3i8NcUue+tztWHcvEOUUmsoFjlDx0tV1tptrvc
omDLHoub0FsPQeU+6ABdSp/A4VpL99AFTXM0fv2ylZ/ImSHup4PZ5jOx2tRBoEDLBWaXpX5Hc0e+
EBEzA0RsjiwDe0d9HQ/+CifJSxJVTwrAcZyOYcS5vNjdScVwmpUIk2urKf+QgrZvfetXC4UYDzxI
INEA5pjI1lQnEj2A5AGY1qk5NtX6isKL/sYiK2znVETde5GPt/jNThKKs7Cj3Wr13+QFpHPX7VvD
LObzU6uhefMCfQoD3sW8vwc34jW0i/gQB0t/9oIFRclAItCCkz35pUkv9KsHld9c2E2BN49iAY56
DuPkhaQ97FIomsUPMLg9+pqjnt+kp072GravExLOAdEDPPex08NZ5tbJdVFXYlglhjNF+/pmy0/T
WV9JU3L13wy5sb+rbrh2GzdFqb8LoNfaPDniBsbk3uV7JDXusced/irm5M2Z7faZdzJGP84tNxTm
Ftj5WLThn7D29ij8n4hBmTl9CUbkqlyIHB6fqDmTa4Yxa2B7f7NkPKZB7hDMiD8EJjZnhr4ovDkK
yaRj4svZ5O66Gm1p8hEWlLBeq+qRInjYNXJLVLXBIZLE9zCL4Q29591U29QBaP/Io4Y9qQSArvLp
2miuDHv4XHxxLXR8B3BlnWUFOLRQYtxEMdK6wib6i9oE2e7bUR26Wm0/5wp5zDB+iDYhMlM6BVVL
Zj9Fx0JxkRubWGSLrm/Xi085CsIfZNSfkupETe3PrQsfW4cWTuJ23xP5y7QIOtzyZIb/x96ZNMmN
XNn6r8i0Rz0MDjhg1r2JOTIick7msIElM0nMcMwO4Ne/DyzpiayullqLt2szWcloSWZEIAB3v/ee
852p206hvJPVoj5xTFYGegimoK3UZX27S71QLp7edeKCXky5f+CDMCa/DiyBG2xuN4yy4EDQJH9S
ZZlLJJ5i/qh8BWWMh27AezJgba7Heed3NgGGtpFd2lJD4q3EY9OwxViVe0vLfnyd7Xb+njDaS6Cm
If6NLyn30LbpccjqJ6BjC/njSs71MXchBqY2A0Erg6OfbNIpOju53A2Vt2tKzEI0TV2RA4cspHGH
shZgeREPX/J4fixsTljGhNdbt7R3GnC1cY650HqGO3aiy3dAo3JswJHlPsP2QgZnf4zPaQIeNkiv
jdJ/7ovxo2rT67i8Yw79lfHfsrm8YDTbxIW/DXsM0T7bk0YC/ejC76PZga2gFfnRiJh7dOpkpfPF
TiOL1Z/OfkMeQNKX28E1HyzPvinQyY1huZmFSZ1A4crMn4EJnlaOIdR364i5q3blLSrOfSzEJpi6
j6FQ3oHqIV63tHVqLzq0LVNzwahkqLh4rUuXKxqy6WD545Njot/C4i1WZpc9Bmyyi6yuscOjo/un
JcW0V4XahbRYVjWDjETj5Laea6BzazN27ZuyFR8upljN+oXu4GtQynjb5+F+npItkBi2lUcoQetG
9HqbOXa3YuSBJsdFHj2E/VU19s+Zg8sj6a/nyoKp21jfYdF8Y9y+66P0Sx/05x7M/qq0khfRjhcx
MSCOgsPE1+KFhw4HZaXeQklYCjWB4HjLRIj91SRFwbbWUDCybZ6Xz7Xqgy/p1HdnR/gHUchxDUZw
JyzzZk7YkRMJXLJKqQkjRz97lfNW5oTvyCBhXmm8E6OBfah4ioHjrdMiWFuJ9dl3wTp3aom99aa2
J2K1m0Pd1NgvjXqjK3Hry7h5qEW5Q84OW9XmdFrJ6i5H66BnmnZOgp5zbviIoa1YImaMl/S7VmbA
ioWafVuP9rsZ4pEtJucTDR7JFMCAsOsUB7TgaMPdDDB/t/No4K0cn+LDkQOz1bHllCjehQT/GgU+
Fb47PfizQyKEeqS8t0RhIDIY6S1gPe53qPmJrskkZszoXvfVzg3te51G28GWW1enW0RgnzDiDr4e
H7yweqk4uDNA56hEjVTin/NPQS52TZc/hepctsUdQXH1fejKTTIMh0Z0yxGHcJiv/ZzvE/3co4m+
NHVNkM3spW9Z5jdbOoiMEoy4vo+8oadSuEX7G3+gygSVjjIt/hY5/XyhR4s/ylSldeSOMtS2S3u+
YA4kq1hp5xgPYbCFyGc/oqSvboEfmOcs496rQ+jxi33/mYQQQFlYpI659KZNM1E8h/N8qQuOuKKS
3rp1ldpxno+pqLmBE5sQK0/qdg8ZrmWvMHc6ML+GIoZ4a5qRdcwKiw64W48HuFT5vhnCN8OOyyeL
0BIKusj+mo95/dxKC+dwUwy7IJLJvgyZMBBP2DJY6ZEtlpZ1hzRNHwD9uIewHmKuPfPpXRz7zpMT
ly5C5dgElmBEIINQ8aYur68ocwwaTYiFXCxEpUQVYZQC73+EhrrPB7rFYeZObBpIPM5sLVm9l+kM
G2xpc7RZ118g7Fk3pRfqq6L0k2JnAgT49AJcic1Uj0dWIHWM2ng6DioyrmbEnV5D9pHCsUvDILF3
kxn0WzOW4zODxOLoZvb40lYSLzoqfDYA3ua9xwT3O0LUgpgRV+5RrYYHEyXAzYh1+TNzA4pes5i2
kypRBLRl5AdrmVIFYQtw1TlLo3hrqWred3E0rmUT+VB3RPoe9a0HaxkTPAv51ZARDAjDx0TWA7OH
9DExfhOuX710w8D4yM4851F73YT6rRRnsNkYExRK4cMAB/Ng1sIGJzXzDAEHaN3BIe4F/Rl7WPHo
sx+CeUjScAetw70UJVoyMzKqNRJPkyaSHFyQs7QK0V84nvNAEybEYjC7157dya+jXaSPZpFxvTyH
qW1gVgYCfQCag47hqAEbPIOygpxqYZs0kqxezchBtiC++DUa9+2dFBUUHTfuX2Npo1digjDfMVmh
IPF1kX+NGNFJOKQKxBun24OsO/hx6eRg9x4pYgs3cT9LMx/Az9cO3t8w7LJj7SbNqcna7MoFU3RO
OR69dJmejmnvuCfwQRHukDDwDNDudnjl8KqYH7sa+71qXI7rqnaeqZ8WEiebTGjKY5KUWFHmI+6m
O7jK6QYXw/3Yq3c7bPZ1E8KcaKJ9bNkD8wtLdhw4Wr84dmGHOnzCJcjsQxKEvs4LdzqhAmIZIayI
UgnpMX5r+K57P8H7TyE/PHqGtjcNGIBkhXEkLjdeJ11qjzJEs2eYazK7q72ggeuQdCLDe6XLeG9y
VSZ3GjaonYC7hl2Ub/qsp9hB4hTuDV5n1/iVtSnaGCSvL/W736nnYQisW8McBeeA8oTD8VIZeMoh
jnWbLAjSu0W+cjGEvFei2BV+eTchkdh3AO37g2KkEe0b3Ut0lV1dbJq87R+isnrLSmt5UnUMAQtz
swBiAwONUVmTnGrTdvNtR6Tt4i1u9tUovrqkUGq6RP54idySzIspL7wzJ2SY5JNBt7VwbLz9ydDV
V3ChwNaqLtx7TUASllOVFVLmmZ7nLEmdv+IpGBEWNHfa5KhtgxcoOIz0w2tcFZgdGNai450Z4a8M
HBvhBjEH8oW6bJ6MtsaXJPm9zGSadMskND/PUgwHXC9H7ErMUPDnXNDq+FvHGuxHR8zL0WP2h6MW
Vk5PUYbTFSwrpkdpVrX4MUW7Q3PqnlGN2Q1LiBXsHE2FyLM1WzRVuu5IU2abFAtsFyDJEPVEj8ih
x5zf46TXVMOpx+Sxq9U28IadETv7vtbAfWx9b3cF1X3vmOOHzBXaPoD9KF+mzCUjPfLjdcomfqS8
qr+5SRvvZh8SGu8COHQOx/cyMsU/zV5Lu8S246FeV72KrrxJ3bpYijj8FFFzh2PZfouowYJVjRqp
pIYUPG1pdHKsH9anZiBxK/qCSuIpUy2NxS66w6bUrQFqMcGfQVpjEtvT7hBc3lSvlIXfXzoPnb2f
m1C/BpjVz7lDpy2X+ZXNWktpk7w5lhEfkKe9ekV6C2z0kSHed5YRBvoNctqUOty4HhpZcbBQdGuE
ZkDcvtAC469M4Qv+sXzr5T7JhmnKvaSYNmO5Q5dMGdY/gw4AHr7otWv5aivxQCfJWsBCxJ3lzq0e
5RJYrfaFC3MPEtEh0e6XliQkYglEd0ef6TYpx11CbzU1Hx1c0GfCVshT4kycN/R7DVfU57406jsD
IwhLsJFs54kvctVxOBl4knyDACpJvy6e9C62Q/sNIiUAJPpg+AAG+ZQ0HrZ2Y5315uO06MVH378Z
W04OblB85MK+NoWq0E9iquiRHgg3nXaVa6oPl3ulYlXeOH1+Y2ZDu8Wxv/WB3GqpHyCbd/vZLKt7
wNwL1mY846V6Lmfno+1gb6dPLZA5xHDbZB6cfQ7hHMX5rh9Dek4dUeFRVkFWdN/ngNCoMJFP2gwu
E9rjlUEDoJmGNV3EeVWbFs2UFMgtkdyK3pgbqduBLt/QVoexqrZ81B2JHJTaE0ZjE0d6/GWcJPt6
IUDA1OlVoNHsYuMvaLiKe1mXIW3T5hGo5w3yTxLNUxpes7NPTOqFJLfNbTLlgJTwqfkd4juzTg8Z
57Qz/YaD8qPkklkc8iB4AZwswbdBwFtZQfPN8TiQzkqV4E38+3ExKXoDtTJe9QfPda+A5SebGv3T
tsNh1yb6wExHvPRqoCqoviy6XOoi2EJ+8Q3wid7ncdVt2JlS8yZJS+PJgQZ/1ORLFnvHM17pHJyA
HAQw9PUX34ZiLcfxYA7tHT6Mz6rvSRsINUc0VXxvEaTTXyFHznr2a7J4lNMi4xLpsEogx+8bPybh
IaifdELX3Izqu8issivaz/PFSMJ6VxAAtxN5QY6Gh7axbp0zKtc3L8+PQWRx5eiGIepRj3TjGfQW
JgLapNs3I24nvFUMjxhmHN2pWCvR1jAmQ1ddENSBXsg8rAv+3nRCc2NaNVcuXKsBCQDX2aWXM77A
oY825RCcs362L0aLHyszfH0HK9RYdyZVLJyl3TQrsaUygLgE8YxPOPvsufO5qvO7ENjfdozsR2nX
Pkqc1H7r3VgfTG16105JuOQqCKb0xksh0TJ9N1cQRRtMIZ9+07rH2cjah4kE3lc28vGEz+brbIQJ
6gpC/JCmH8qe24UMJ8qTehmPAPyMqvqKqigEpwP4ekEVLMo5J3N4Jvx2OntBZuwch3jGXJ3Dvtz3
MxwpP3gfaxp2tD0MWlIMxgJnunSuhVhJf7NZlxEJv8TMYRTjoTWChcNMF4cVDc6trSBSxb17sT2e
0wqaeCuyTxSUuxLPKGgOoDs63OUkYdRNB62HUb2waFRb8L0gSfIl2ZypqeMI+k7wQOMJ7lr60cgG
2hrbDxyGQKYbElcs9BVsKpwwVk6EHNdOrFUn0quyNo+t5dLVZomOqXCRsA5vbm00+EhxEoal/zRr
52OQyclI0yuQ04c0z/YBEBIJfAziySEm1sXNwvqcGFF9rU0rXGdBxDDHZqlGYTtvGGlMqxiL39pM
Aha1lA9J70pV57qfjzbYX06tvXuwgjNK8uIgqjxDZkc+yqpakClV9jiFxbPhjN+ZYvFx5xsSjxRL
+3JCQIZBg6nvczLli4ajPkbLJE2exgbsPIbXo6jn4zSGp7C0Lm7j7VOGWCumfqdE6Cs2xpYeMFqy
Za6560AUbFLMDzOiaXy+BE4kZnDKLWRX9uw+tzPYrEhrf+WPrnXFOOQR6ewa9w0JNwaGHqbbm0GG
4pLxSXZEXhjrqiALxHc5t+EURtehv0O03DA15qJYM2aeOSGiKPLeFnhVI8VBLSlHs1XS8BVO8KRc
h3yGigfWjq7RxD6qJHlXZvNqolfFOlZtSRYl8vG6HiAsdzVsyzmPxSLa93G18KxYxsp2egMWRosH
142sreJl3da6G5YMkoLrgBN1F0JuoEW1rk3z1EWiOFRorzkv02oAEEQBYQj8jwCvrJ32INynM+px
pIZtRSIn4KFuQ9l/XYwYszEcMOlKxqvRccQ+LoT/JDP6y8i6ievJZHsjPOeDeFW2BmO/jDiRrGVr
jI7xpo6tcoNy7Y2gJ0hcZw03tECVtJlzQQGTq8eaq3CeM4sF3PIe4QauMQuw5c1ms8kQf06LJRta
0GB+98yPdGj014754c6VGS9+i51brloVBtdS+nfAm9eZdG7Sij6QroovmR06KxGghPKGB4OzxmE2
FQtO/95wfy1KJP3FoSFLqABN6s67M+3oMOMQ5K/t6aky1IiJcwjY2kfWcdO6X+RWCDQQ3jbpUz1H
EGy1892bQcPxiVcCOMcGceyL3aQ7nftMFu3obiY/cjWO1lUdzfchRxBhxsydGZFExfdoMSQkCx/O
nPXe7Tm2stXcIH2HHUPKse9CUcRkF4zRGqfxKdLFycGuvZYzsleZFYe0dI5BxV6dEQv3wYYCfxWw
9K402j2cJ6xwSiEGttG+UZ1wOCjKGx6tbEP4xD21EJQThnKoNMWma8SP6DiyM6V+pANMu6uvDiHC
Ucv65OCPdcq4lBW1fSrzz6jVwPuaZxGEPHrQuob4lokQOZ3VNkMNCJ8eRsJUn0sOhcVzrvsj2Y4u
vSJ6al6ffCmsHPwz4J2ks8J78jU+tJPftyh8fdMzj8LraD4mp6BCMGBFL5lkgl9Z1XfCYdaUGNG+
YwtZWyaKNe1NNP1d/PD2kFxAiX3tM09d7L4JgROIkxn1/SZ30DIM2CNKPb15mG6ek7kb9hg+0zUw
3hB+ozx0k/E6imxbxjUtOldv0IFo/FEYNmHDiOIzT8PrrhzWwRSzO46PS9IKLooHZaltY3ff6XUy
zzSJB8N68QSWMHnDvHg7UaxqMj/MCu/rALqp9+uT33Unu+pvy/k1Mud15RdoB7D25PKOtt3eicW+
D5PtooyxuRdDp9mPFs07JSdW59bfOTnMsI41yZnaDerd646kiALR96bwu+u2YmsmXwi5wg3jgWNF
TtaonA9gc6x+TXchTvbcsMYHNb7W9m7AVK1pWFdl1N84ZY2T50vRR6vF/RaIh1Kqq24yr+J4OQoI
Ha7Zs6kASa7Fa33wjRejLpgrW8OplRr1z7S3HPjBVntOVbhjl934AzYCSKtrYziYfsEhknsv8XEo
xB9TC18CHbqpFMMWkuFZ4wBkPbb08jMV5vteuDuBJYEZ4j1o5ed4qkEHRFh8UcouXB02yPi7E7HK
Ro5aj152pMZfNYVHcB2SpqiLjo03XVor4cki+6TOomd05VeZRWuluOO4qXcpU+IxJcaqSN9dhPCR
MB67ot2aQA8rYEzGTN3gUFs0FmMD+9Q34giTuNtg/qSLW6Ck5G0WNpnHqjXjtTskhxJIhzOKFZnP
eytsr4oUZdXsEalavLu5eB7kdEPPDeQ8vX2vPA1gUsuAzcut4zujLUOD+c8E29Gc6NOn1fTNDimd
MOp9J2dmnc9cKLe6N4PsYXavgrKDnWQ/JOVwrRmasLCDjPaqdjsGSbdNM5J3HbVn1IhPZjCoo33u
7In9cVvW2bWT1/NTy/GUBTKm4Uo7RUTiCjPb1u9z6lBr/mg5OCVN9oAz5cFv9SHpfebkRXBJZ5/c
Z7NPr5EkzTdIO0/EFHPUCT9/UtX9SYyj9Wuu4g+hmm05S5+UgHrzR4rCz0I1zFpzmMFlYumS7g1x
Bl6NWr/PPkvZ5M/1qGmkJuUkz+NQgWZBmIGDVueMerf/4p3Ax/kJXIOab1HeQTF2fdMMCC5ZJHU/
SeaShIN20VnANmy3fQ9yEgNWFj3BfEUwXnZfF4bxSdvef8x71T74nUN4tI92emPMXvbtx5v5X93l
X6FAC1aDn76bzXv3/pdvJW6h6fq9+Paff92o7FP95f/85fEdpRRD918Dbf/+73+XYlqO9ZsvIUUH
wvsDD2n5iScsGzi6s3yvgIj+xkNy5G+2cKQbWHjzJRrJf/CQlh85vATCW3phDoClf0eIaUFj+ume
QlYhuLPt5ZZiYOqa/nL3/3RP2WYwK6IS1B1nhFQ8jShmaI9upJTrMS+3qoFxhkdC4mGIF5EAueE/
Xbk/e76W5GWVT4ThHD//86//9R0sd/1P7yCmLYsFm3cAl5dsRIyN4JUV7Rt9mY5uQ/B4fZf0b5jV
1p1nEXv7+wP+/+FOflQF//uP5Td/4FtvkijufkC///GnC3JF1arv3R//1i//iASVv7295db65Q/b
H7fZXf+tme6/tX3++wtE39TyN/+nP/zbzfo4VdysH6onUorfFiXqlxAZS3Az/PcC43Py9VuT/HJr
//gXv9/WhkQszIIUSJObh5t3uUV/lxgblvWbCBi/m/x927IYPPy/G9v/bQn/JhnXNIkdZ+/7x40t
fnNAB3vc1hS/9EDhdv0bRHVHIFb+6b5CS2EyfTOX0Ghh8VZ//Pyn+8qfctFbHUrN1pFqJw0SxoFV
QE2kbZSMtOFtkywWW5d42Q0JfQGXnJ3dooGu3JWIGSfsfEc3u8ILiVeFio29l3OgsyC8w9bcZDO4
2I2cM4R/UQxsylOyv4/tgjHEVLYx9O4+mo214STNfghVQv+ngmaMXyRTwWbwh4aNOfKNb4jGZEBv
NSpOioCHZkUTWl+ZGvfZiskrsrE+t4ghkO1QNfhwjOCkQeY8505nPBcd5Q8VcJQ++mzz35iSyiOp
i7BQCnhjha5Qm2IJnjiNCh/IKixN5Mph+tCYVfmoEwJhIE35+rXLcpupUgWR1kt7HFsqlMNblIg+
WosRYOc+TDxhboEIclypWhV8D1tneBrJWnFPqtY0ADW4hhVGrIQ9UdmYUhp3ovnSma3/IHGR0bot
CY3fGAVuzCkznXdycKsjLJXUZOefFJxymwyYIsvhR+sJAFDsAd4d8z7hJNDmNDEpvn2w1TLCvd+n
znCK6gZvdNfb/SuteH3K6qakj8vEYF5iQarbWf/guYFcWbpoPe7iSmps/K21wceCOYiEzFM0I+Kr
Laeq19hgGPu2RD5y9vE7H5sHBjzC2SrXvtCssq7rIFlY+NPCghVT3tx4DrlxwEad7uRkVvYi7ZJk
H5f0UHU18OHIXCxG2OMduSHg25ZEFyvGsr+ySeQZN6iyxxvct0R7+m4rvnlj8F5OQHRWUYbvhq6c
q2kvIDq70RWwD+xyTfs4+sH8CYtrvGNgIXoSAWj7nrAsddXe1kW09fyoZgbS0L0RuCgdZtVJ+a1s
aSCSvazD4+ChYarCAUka9pP0hqFW1G+byYYTwHB9tA+oNB1kD7iluP9C7+LMVV8ep8pobEQQkefg
WXan5yAZXIDAFdYk1BNF+TwxDVZrG1wHJKfYjp7aDsLILrJs+Vh0ow/hxR0bGi4juBR45IgdTbrG
BuVlU10THw4EG10G3zewGHXj0rYgW60EKLV149l/I9LWRBNayoz2KlLr4UKciJPDCJUNsNXMomE5
MJBAw98wKYW7oMsrpNRIff2UX7yVNU7QNeLydKTWtsiFTuwBp/2UYs1BcMyAe4OafEmWLGT4iMC3
+A6dwaYvLB3CEan0jBcwdYgMMH4TBV+3HX2zrndtBXhPB+Bws0Ks4qnsPYp6bXEf1u29aibr0hBy
+BqSxDOiuwtCFCew6PtdGFbjd8SuJmXVnM8ABu3CuG3x1KO6I5N9jeMOMFFVlhAClYGqf9NxTKY2
7QzjPY0dsS5rG5KGmZFPvkbB6l38GlXPJgwdNzhUWYZ0ClqKBJwheiKuyAHcNMJTFRjYWT0GzGvd
7STaqmX4aaXfvbYJb1KfcwwO8jCEtxeMuXkf2FH87oc2q8/KnV1w8bFvzsS4WpYEZozAtL0fUFYl
O6yC1J0dJoPremKdvvO9LGnWmBL8aS1ZVyDQoXzbdUTWUuzhJSYWIQb6hdyibV4KRkxXXqsnnh0S
iW+QipnX0GWaZguhFnXhHPgJmQVV9zoQisPz2vP1860pDTlhRFzWe9r88FEKg10knbS+T7C7Nps0
NucvOc6zl4IiDOte2AfqobayOul40KAo3WjdOdNNATtj2uW6zjH+2rKAT51KQKwtOc4+LWScEk1o
SPjBwMupfRjnl8mdw5yDHtDUJjHtb4mHP2+HdDrPboiecGyb6lK1pYcXn4fsrVVcq43Rpa4CymxW
XwhcKsFQ1S4hYVCnyPTLFIqkeO0MHbRjQtsxfkJWKDBbtEwVKX1HaR5lpHviCxm1blqJiPlYBZl6
JWvDvAtzCq9TmTAi2BATRnfXD1GPTKAq6O2wbl2mqY1mOgS+bvaBGrJ9NEYkXqVVyZ7HML+Jdg2R
PIu8AU9NaQ4/JnGlJv7dQss13khMfubRlGNCIikslerGneeGyVVeCgxwoJpuDb7IfO0NLGkTQiS4
yUnb93vDgo/+vwVKNy1HZvFPa5M1FUrDFOoXOiv/4m/ViPcbcFUAq5yNpPR43v5+avM5s/nEBXoU
HjYuL4dz+t+qEQisJhUKDUfTlIIyhl/X/p4WaP0GyXVJ9uOYJ0xcKuLfObT96gmTjunYlDSOtOC9
BiZ6/V9LAZW1VugQbTaYPdRJRDsnlBsDnIR5+j1JkpM5R+U/qTqw0v10OPz7K/FCXA0W9z8eDjsL
bzGb2ibHSBav49qlq40jPNsV0vzqkRma/Ysyh3Ptf3lBTziehxvPdqW5/Pyn0yiIDx0LbEVxnDGO
Q6FN5gugze+TTxBFzvOI0m+wMTyNTWB8+enc/icf9s8uq0epKDl6O1zeP1xWZNuJij2cNzQwcxrl
opn2wmoR/Zoqi/J/cWn/7NV8jvH06akorWCpOH/6pPDRuhJX6KaCRwSklgAg1k3tIwHDPlAPt//8
s/3ZdcUky0ezF0vhYnT8+dUSa4q1ysnxkCkBMDYkahTcUB5TFyCAxPBSpc5tZvOff/66v1YXP24g
kgkknQLPszz+/OvrDp6bVZj5N4NnwRuvkQZnnYcd1/kIWX3XgHejf/8OEhQ1NowcmgKe+4frahO3
2/g0+yzIAwyZYKkcMFVUl0yiTs7dzDrjfwSpwhZw+eeflUM8n+anGt0xBS5N6jXb4b++Y//hDpIO
MvERNdfQ0SQkL6WZMWYJG9Jbz3LyqaUdXmJlhMGBQsqtd1YXe8c4RJVgjCY2TC1bUOe16033k2Hn
5qa0fOcb1dnw5LL1mOsqaTCLQDxAF5GXvTo7bRshKLP68ivNbC9YBcoWt0bgNeN+tFureBKIWdTK
L3WLdqIl8m/r+jVJ1t6Iemoz9eV0I3Q63MdQ4caN76cE43BboIfBDBJu8wgXg8Ex09lkaU7cr8mJ
Xq9yMbvTdmxaipQ5kz0N5EQxqxtqS6kT8oBsTndjA+pxZ3dMLpINGSdkBqzVlKbDfqoETkgCDRBz
jpCwGGD0pQcTcdDFJwFL4wu0qMTbJ1aSIWwUJBIM1Js7LRoo61UMXgQZ+myv87oM4Lc7S0QG7WKQ
X/FERM6hgtTDk+yX+Ref7nq6M3I5vw3KTWJOUyzr5ExXDpz5NlUExSz+Op9d+y3yYEivOOmZ9iYA
QPGkK0uU+4BMBLiRhlfmu9TPAf61NiJ/GMdRd+1CmUZL2mIiI965W0QT3bTtiDb/dJTFEbgmOXFG
HWJ5Vx7Ws/CQKjGILw6JXfBExijD+wiQHvYbZInpNVUJIDdssa71Ejgx9BPa8JjNrimpaMkTdmhN
UO7Gtoy/ZBjIieZgvwjDzdhVUcV8KzON01QDx4Cj04PDIWV4EFn9YmSRljuYJ3F8PSjbCBGKln2d
gYgZO1HfZBzsG6aW5Azt4g4nwyZPfIaLlho9zVqIsirA2dL5GfnQRAheFaYGMxfHg2Ia4/iBQmLi
QikUq9pMi+gMHso1XuKC61FiDza6hcJKzKtKNv5kudOrHSX5dPYpRfKzRtyvCQkahvqTZKpaQyyF
GIu6qPG6gVQXH724d23hwIs+zJ5T/YPwx9DZkW6bADesaqQA2F7jUb/Mpq28VRWYTb2x3UaErzxf
DSSfnpniZpJdgwu1U/J7j/gH60CXZcF6smbN4xgQ5roGTJoRF+/p4bGQNTwHM3LA+ThJBMwq88T0
Eg+BfpzG0U3XLehWopKqOfZXSVgaD5Gv9Quwk/q+F+zUa2tuYwubyMCw2QeUdcll473irQjhtBE+
uabFQoU8IeOJVmMRiGscqz1DBDUSNi9mECurAptFfAYQpHj60sl6iD1rfiqcfPowrNF6DyjfXh1W
kY/aDoCU1Lynjnm0md9GpNd8bVri1bIprN41qhOERXlD2uvo1/R1cpIuzFVZeMadV8dMaWnhOx8R
fS0biUrJpKmPq5q8JER2G6AR+ks4LuuOD4YEHnObZQThxuiSoKzBkoQGifAD5WgLuNWcirc6cdzJ
WUsXnFx5HESZvlq9RrppSik+sbJFJPN66UzssAqTTRALpqZZWbivc1AzXKz7jIqzcNPQgCW7nPsx
7U80afi/VdzGOCNo0DBhRvfNOB/0FKOy2oZ8G5ceZ/MoWuQFiGYZzBhOFYIxsjO+uKCwQXhNoaOu
NFOaBSVuJY+Gy+F+g5wbXXtDvf5SEZNsrgKSJrwNNUzIzV4H8r4DBAg916+pg2shijcqlzbYmoBn
ip1I6RCsPMAwOE+cmTCaAmqiOoXEdhYXGhIh2BgjJk6ssaLpErYF8gITAeB9m/XErRd8rKMPAC6+
SXwv0duiDWLG2fw7Ys4Tu5ym26rpobM5Vl8R9lb0CMVmMUp9tSDcPWbdOvB25PWocKMGKpxVYyy8
EMzIycXpMhhpgSbyfidMFE2s7giwH8jIwAhd1l5DHo0xwSEpdOtEG5HSsiIUyxvzLcE9ApNjbvjw
n1tk8dG3gJFO8BRVMorOTMYyvZvjOcj3UuLDPXVpzsDNrsY8/rREOzTnpvYnzNH4bqejVcMCZwI2
6foWI2YlTqy5MuFBVBVYlogEuQP1eFt90EXKzgv0x9iGnAc1JHyDQGYylapCXPhc8/zS9j7twC4K
I8whnEuS7j5Lw96+GSRgq62fYCfcc1JpBsIzbHPCMk9s8642gqRvyVR26ugrBC0CO1gIqO/htk+E
sgyaDOANNlN6SnijkgdFHe8cKpa+bOUO9lPUJ+13ZPPxPTb05ASmn8ZMrxg1tcQu4rApIOxPFtTU
PQZfhPTW5C1PnqBZtxqaSE6AwXmpHU0aiAOBHzUn5UPxY9RfKAFvNEPuD6tybPdduEgIwBvJj8Gv
acSNUdDuraQz3O1IYhpSmFx8STwEsmtDN/5HO5EluCKxq/6KrjwhOidoa7QYkQVpIEIWzyh8LMMv
HmHSAx2TKPThfqfh+IJonR6w5RnZyYGdtHzfes5BGcZVezPRe7li908qpn5e6I8bL8XAgje7nS86
xb/w4Iyx/4VgW2Ik/Er6yOhjAEPrctaDDcYqhUak3USrB5xOwj/OAtrGhrQW+Lt1ZsniakA5XFzw
d0AV7WsygJ+TJpq9FxbvPmNHVj32+CrEq6fHQH5G4D5eSDML3t3OM64jbZV8kwxEkLcJYKN15k0H
10wqBdjdKT1SGD3l7Dr6ILhSvJE+zQzTvSEAG5X7WrExzWvH6OKChpuFekOwykOv4PHBxJNPy2UF
ojesW6+203WkhuhNuHIidZtc9tUwcPgBxxcbb3bl2Zc2t1K8J+hYRvb0TNErDb3/S92ZLbeNdF32
hRp/IIHEdEsSpObBki3ZNwjbspGY5/Hp/wVVR7dIscmuL6IvulxVUREuC3MO5+y99vwGgaa5KRKV
GbdV3kXDOpHK0ba21Y4ZlrXQrV8GgF3aFoizaf8a3cnLd45G2CG2EB7Oru2A5UJnbQB4NC5Bulej
5jJwssCogq1KKFlsNTgReM6CqbKuqxp29DPaZbe7AYfYq2sdBhJ4XLBspemjMUApHiuWEhRe8FOs
ESyxNaINAPx2A6lTvkrGqoCEnZZMRTORTcrKwMkbfwCWqVioNeGVdDyqv62nyl9UgojrCh1jYkHq
Tbfz1GPyweYWAEGDdeFtBSUPtcnahGE4HqMIFMPYmXBtSyLC7DfQ0eRVUt6RNaHnjhkGf2Oz6Oud
gd6UHLEIF8ZL5gHZgqnN7XN/e5EdY5fkFfsG/qX4pZESyuUYExpFQ3eKBWls6D+LUJ/mK2j+DrZB
RSJiP6bINgYxfm+qPPtCsdkzhy8RrOZiQ08Bv1eTR+yf2qG1tvA7p92MR1O7cOJG3eVREv+wbTN/
wfVRE1IiTTAsXdQza7t9GP2Y+pGUxkAiJEPGYZbEuLoukqUC/qUmSjglRV3D1p+IjCeOanF4S2ri
NxAgp3tV9ywAGX9DbTVNSZjgXB/53BHMMr6Kvpr8qJugEvV1QcoKS2MJ7rRojJ9zFM8vqe2Ce9cm
J3pzKxAIvqAKyjOE9XGrqmoJdk4q92envOrJk5VmrXj0+kUrihhjVRrMD1EG4ooJv9YX7RbFgMgL
hxZhjdB+qcGqLvsS58F6RE9qkirq6PAYpyT92TWd9yAHKnHYGLKpr7Qdc7m6NJvEbUBvsUVhyQX/
eAVvMfs6Az+vfKjoFCPR2RqASOFbhWtPGtlDoEOFBFHemK9Fmw0vuFryF5kGyR0rMpFvWYiGIAri
+vvkdF68hT2X3FhmCwPHq2b6CZJC/DoGJg/tpATvg2hMC38wXJml75m9eh0CkbUrw6udq0iLkOA2
RmC/kMnZPDbDPD+3YcIk6QBQi4DMYtjEmTsZ11aWW2pb1oJOlKLI/Ewox+LyA/yeX8dqlNR9qwD2
egObBxeAQat7FzCRPxILGqE6l8yMmSGlse5Mo4XMEKZ1hBh9Mp/boWMb4LGgvtO9Kcu3orDZxOVm
2t6AMcqxgQYgUjbvO9r/Bz3f+/JP/tTWf/60tz/L/x+aug6Viv9zU/euqIef08faoFj+wD/FQfQI
wqL/Sq3PkTpLJvq2/7R05X9Ru6JQ5rLf4neoAPyv4qDDH3JM6gKUDlEFvP+h/1kctJz/Yhyk0KgD
jbIdC8bTv+jo7ldcKHroyCGMZeiiOEhbeSnpfagrBTahtAPM/I3B5um3zZjyYBeWw/KXBRhhRVmL
U2P0hvWH+3OkeMY1fyh9LIe1F1qWRNnpSoyAB6UP8OuTbtREjMpUy7+WFgtQZeTN5emjOPsqiH8O
QzKWY3IbPT4FSqwfr87LO61C0QlJKsi6F5SE2pM1afV9EaVdChLEwk7UDg5hr2xT27XKWvkEs5et
W181gBsKxUe7yyqLNAKzsb15JYaiWEzlBpvK9ztk1+kEXYDICoMvtU7ZKZIFSTCwnolbTBFIy8Kp
LmZW5AUps87Qq+cEtCsbtbRFA4KDjVpXoSdsijHIAKImtIYwTYCFIrgb46Z7I3OaOQvUEmFxFkhb
WlJz/IwNgzpC0cRJeD3giX9SNWYiv8Ly+o08UKD9jMR86ZD3GnZD5gAYkziSrL8KiKB5MlM4gwi7
BqB+baZ72UMxmWm2m91EQdfD3WyvGY/EVY1wUq6RtDapn/VLPrKI0vByqkqQWqIc6jttClXjs9Au
0nWGSk+u/wcWTPRk+Nc3elrJhzyJbAOO6lBcJ/OIBTVuFXcqIhArBhwQReM/Q9H/ZSX6/cFTgqYQ
z/uNwkweFIbZRhamiDRzU5mFSakH4I9tsRvFUU1HkqLUmTdN7qvI3g/IB+RaEN543ajN7L9pim1T
4iSdsWHvgoAvj4sUzGnNWon9HF2vJjSMyqcdp33xqPdBMaSbp1iJBbZi/JYImdFPhHKzANdfLXBE
v8w5dLCV2N0wXFArFH+TyW0JGgSLS0qhW0JaKMGB9mQULI8qJAkGdre5msehvgz7DHMDIWsLWziI
wYA0bHO9LQw2hXM58gSGxHkE1u5VrMdNUWjfGvxB40oAKMarUrX1VZJVdAxZn7LvBFIc/ZihRuVn
KrDLnfnfVdB/7pzwXOHZ/Bt5yUGt2WOX46LcxSY5gO9dSEI7yMTa1tCz9iIqPXGm7moce1SSZsN7
7d5li7D/qAT1RyvFd70JQab/ygqN/gFJr6Q4lcNdU7MRQrcaJ8glo/C5kCYCrT7NKjaDXvkNpUqO
cNuqv85WPYz0j20KRZauD4CPRFq9mgGeBUoFZGcNLn/Kk1Z+5uWm/XN4y2h1LG0Wi82BYSxNpY/D
Wgh1NcyJkdhk2OviTRM2AHXyNM0oD/bs3Jt2Ch7SKOuhMUf6zHZrnnMXPCplAp9Q3WxE5z5mWCwC
kVgA+iD7roqiC1lkljjW2NE371Z1EojtUIJp6aH4A8Ewa+AS0eJfaV1EpKTkaKntnx609zsdy/sA
BpFmzlIuMh1KMvsXt0C0BKhsa1Ny6bf0PnOUCHSu5iTXz9zIAxXqciyXvhEdFe6m7tEc2z9WwmnU
HZF+rNRhdm9UMhIAzha1ACfRNBVfJkkUb5Yyyx9gHKJrGvYk+yRmnogzE+LneRjvG3Owa9hMiYv+
cO+RFj3K25qMBgQUovLDBr4qGNdlzHRZz/bwseEeEX1++l6/T4D7Hx9tRpcNhzTY6or3FsWH6R/l
VVJlTqt82U/EuLQZIcrbuC3RigQa3Ww9HtAbWxlG6oI0WCr2lNZqzNaWvIHBjpobfZCGwB9tNAAN
JBBUnGlzO+vECK17s80Rd+e4fcWq04jkuMFEDX+EFTLAb5iF4Utf5YxySjeIyYnC1KSBzo56XXSi
v6e53VfbtGHWuqoLM3oBtrNETxczBXLU1ABgDSfqFiQs0Hdsmqb8Rpc2Ly6lhtMM3aOjR4+gO6IL
qD9ypAoVlpdhKFBMIeLO7ik4txZ1KmKGkKlLKnCdh/xXlYut7PSt/jTMCR3LsWDPZOvSEfLgAbdq
hp5Wq9Q3st77E7F7uahmEV2PMdFHeiKL/+h4+HsWCihNvIPG1si0QNMLuXTUwARzahcJmV152rqH
KeSrKbWqMy/Tpw8X6awuaHKjP6QLrh+Mq7Q1Qtp2ReqboAL4XJXYTUAfrjWZDM+nbyZc1IMRcDkW
kAOS22jfWYfrR6wnTUHhNPUFDr+bkdzwXSdj+iBJ17UvqMt18s40a4RFEJRPs7Jd8NpqUBqS+c74
e+ZsPo3HnA3KcWZ9z6HV7316tpRBjLoEf2ZkhP2lnjHdIY6jM2T1yU0ZasUSzz2/jW4Hc9qqm6+G
Zbs+oO5oY04ivCnqqALoUaVnHonYb+QywHFmSwAEr5zDjPe+bPnwfWskPQ9QHEE9j1GQ7HBUi0dX
0FQjprWF3xkkCEZWFdtUMtAqYh9x6KTZj1mr0StqpQcGOZhQxfnsxeHJVn0fPRAPWboX8PFR21Wp
lrbX6eRo9e70TT3yNi2KiaUDbSKhfh+6P5x5MFZzbGKs3STaZF9APQM9kwX6F7z1xb+eBgjAXci5
kv4ozW7voO0MzNkG5Rxqm9Romq/wlvMLWivZT0SW4s6VbfhDEfB6WWbdjIPccH9FEEFvTl/vkfFh
2R/yEvG4WEMefD0gD8aedmKA3S2U0XbEYv7c4cHfWXYDtBLP7KzOrLzE8jP3Rv9l4JUGS2SGCcR4
B2MERpgq0ehG0bhTpbVrcSDHm1SX9N0WjsvX3Mza+xAMIOYrS+vWdB3pyXc2T40s42zhTHq9Y2/C
rgI9OqQTJLmOrMQ1zSznazzDHoDsrsdfe5pF5fb0DRPmkbNnI8yyG7WAbb7//oc3pMBYsIw4zgYw
BQj+JbkjI6e3Bv81BGhtKdkiSF0xv8h+I4mIKVbopwlqyDib340MtWzr6INJLJU3GP2Z03OWm3dw
c1mcMTzxQ2n1H3b30Q5P6MFomjM/zvBK6prqZFKCHxyCAQksHgb3wZLET6HMGbTrAbEpNKTZTHCJ
AVowVmrQImJ/ldfc0PRGrUZ2XFZvrMaN4dwKhbENoGR5l6KHI0GBLNg/GhIYJkjNJE6mxSmbrTHh
iN7XPSipK0TBeffVDOtx3HSdUqSn0INYM6U3/feBOrq6RZHLJiGi9nkX2Onw3DWt8VtmbvrXo4qv
ryrW8QgmS0MCuyxhhGxTHRvRqik18JdpSC7QJDzCS41+/JObnNgtGET2Nb2jtbwvPSjeVUZ8M/1W
KuqMN2ZUP8ikDb7PsdN/aeJK2RT8rf6iAcNerOYgzL5HcGHeEnNs/ggLpL6v66pxSAHr0p+qIQ4d
4kvO1OaEJinyQZ2lvMytO9krU4tNjQQjNb4iMpBfbNnRBzj9Ih75chHmuJiHlhKP9c7k/vAehiE2
J6olQB8svbmNYDCtLS0n20wBO55gXf8HwxWzK6tk7ADMuIfqnLbs4zyaECn2gVU/1TTVN10ZYVOe
PGM714gFVuHkYHZPnea31TrdVonKOjO1HBk7bAZM1hbLyMGqhtf/w1WzmpGxZgOooowAxweEH4SI
3ro0wJZuxOS9jVOkvtCHQWLaKHXmHnxaLlN+WCZaJjgmN/NQ0+bmM/oQww029ZABhyblZ4OvfP7d
ktpCoiWoZi0azozQfBmfP2lgQi7CJH7xHwfjpVUTQceooW1U6LVwxWTvYHru8grLArxgtkxsrYDc
2GQ/9hcizmz6uLqsn/s4yxy86oFj76YcvUXixvSFWnBI9gaFwyh9fY7kMx3eJEZ8POq/iiTFDJ9r
U9NcwOpiUJtlzRgAVQhbYk0PZFxJuiwX3NzIWAeWF31JKiBXcFe8XFtXZD4sTBU9gzmWwdoh1QWS
FJBy0TxDVNIhGaejez+EWvMVFaz8Qy8le0RNEz80SUSDPySgwCDXYgTQUtZFADi2LxWNpHl+sxg9
07VlDcmd7DTQbIBkYl8khI1tOhGzkh7adCzWA0Rf8o8gt92KQWdec6Ok6tas61wYDrPWxyvHoxl1
BcFq+FE7lgapOpP6jwDnrb6JjKSlaAOb7ZdeBfTuxql2v0xTjmJhRCXDLbTL7svcIDBe44qsvhRJ
RCncqJroR2nLQrBFLUlc7Uw7unXGwdVxYSRmtQJZad0XTVfFa1snq2kTjvgVgU7n1NqzqSO7waAd
S7wv3cCEYI0A+rLdmemNS8cF9LQFsTEKIvVWWQ59L9Rf9h3BzuWr1Q8w9hW0rT96PyJV7+yxvCCP
3vorEhe/JwDj7GGiy/gV8I/3AOCwemo0Z/g2eWaG8aENhnAdKxJdGLAHicLP0IZ4nZHc8TIJg2T1
uNe8ZN1YLWiGlFLXguQu6hcI3nazxY1tw4X2Zq1ZEyHvPsOoHvG8xyWoCgsm6ErMrLo2UVHoO2JX
SA617UnXkRll8X3iWEOBUQdCnnQX8zG4N2qVsBbC7ue/HTeFIRH7oRNlZWoerprdiMqWAPu4mXri
ypgZbRojxXRHu5PSljcMZ3ZEn79egVXQ9gT7MIqC5sGIlamC7rmWMSFnJaJCYc4PFtPtYyNEfWZw
PDIlLJsuLI/U53FmLafyYXDM+jSxiihheEpq91uEiOfORYe1Duu+IvGMGsLpW/n50mgvUH50iVs3
ltLW/vGwaHRIJxpvU5TkJ7tZjSmDABhWOra2PX2ozzWT91YGa0aDtoXHv/aPRZ4lTisrJhEwICx3
RTK5dZuPrnY5IDPySQOUX2cZNgmE/Wi4ZlXbPA5JV50Tbh6ZAVxzubmopBGLusvq8MMtNguJ0C/u
8aQb+A8u8HMPiOYQflC0UW0f+KIle9nPqinsz9ztY4eWEt0mqmrb5BT2D+3WqcgwVyKzn5Lsasjs
DtuCSC/Hqs+vZvK+LqBXJ2f2Q0d2cq50qR9QH3u3qe4fVKubgcyElFdqJNd9p+ghMPERh7fY/y0m
A6+s7fush68qvDY6M/cdeaF5n7lWToCTeJ8ZP9xt5HECvSNUwBAJ1u+oxgxTcoPXxEzZwxrsSvn9
zGvmHllg0JlC0sXeyzXdw2UVYpsMWSiwuALwZLQlV0H/ScQdOJyungnf6L2JHCZs9yEx76MbiK1Q
wkL5WZuKeA64tW9WMhXOejLABs5sucget3XN27r6MoDD8WcOTKaZyKh0MAjyQfelHhx6wb8gE7FP
qCmR3qbw5sjzctvwNWK1X/iDDKESFJDK6m3hVfar7hj4aw13ZKYb9LgxGVs8+zZjlQ60YIaUXUAg
7jaMgB5tbrUEvYF4tYhNQPV4vVAfWx9rMmVWoijbK1GZE0DoLgS/Yw+xDrAWSeVqzgbqdBHlnt9Y
zYBz95Ex/Bhwu9A/C4AVD1x+ywUp5jsiRIufjkN49dY2OoLRtIaU41VkdkxvSEghbFWl2xQbgHXA
kUEx3OdKQZr1IjeI19KcIceGmqE9p17yLowbY2IZqha1X9Mp7SczSAuuUU0Y75pxNuSqnhKsVaVe
2xpNDNX+KYbe+lKb2J1YyEZIVCtCl2AC6S0uZFLk/7pTBO+MsHlCJVMi459InUlIbQECVq2HRkhS
7FRC9EDWKmVimckibR0TZRgSL6Lrj1nglfh7SOy+GKgRUqqgVMh2sCZIfAfIrfnjoQKJVnox6i85
LRPKl3KCPVmwuoAxhTdjhTgbBxwwAoOeXYVNEVNkNfxm5Inh5oE179ZIRMtLs2TNwsZqqukBstKo
V8ZYyDdGnY53SebjsAN8AYjenFRf+vQQ7XBDOAg/JYuCWt7Q/5nFpQjjJbc+CAMDyEQxDxBuUFH4
hKtRbaX96FowMongBA9U9T9Acmb5rnGipFwRJee8klK9gAkijRysniU4PjFJxCkUlVw+9mY9jxf2
oI2/IG4GyLORev7W1Wj9Js41I9NYah5+9M5yrlw0FMUucjHkXaSTblVXEWUe5CN4A/+a4DYaChFZ
fGMtiELYystKv86DPl3lsySJ3WjG69LS8+hWRSYYtULJ+KV1c/lbzEHpreNKYySKEABCkq2Kursw
IvRYW/xpct44WjcRK0DAdeiPU6/5lVVP5kYGtc51NUNIZgmN1nld2UKz4NcFQwPqUvUW5LM8f+ZM
cCcYEXkfa6HNo3kp9FZG14R5NMa2pGLz7zccBDVBXjXY0ru69A5m2Cn26hSgt73BJUd5pGoFVLaS
PitsCn2KL5uwUDtAjOem22OjoIk2gJoqdTx56IgI8RSi31pKU6yg6NYpPIZOL8dd0S455hbNAgeZ
5aOegVBZyYV4enogPrK08Ey6c+8lTlYYB7Uxp9Vj7AkJ33Rk5VcWSfK3YTBLpDzqx+kjfZ5W2dTh
XmdOZTsplpysjzN6W7ZN6IwSWBYRHmw8+rzyifoN3zQLZqlVWua2n0LrzGT++fpYhQrPFDSABATl
g+srqqaQ2FKdzeCCm2VqmCgdjMXj7BLSdPoCP0/hHIpaEGZ9F/XGYdsO4XKqVz0FKwM11G1CFscG
xGrN8czk3sm4oyy87e4VXOiZ2fTIRZqskaQNLld3sIvu39oYEaSIa51baw/iTi8Ia5iVdL/N3NAz
O/MFQ3BQ9xJsjkFvGDTvFlXJ/rGsvA/1TpKOh8Mz7L+XGCRRwrYhJldFEKND3ky0i3KHnIKafTJU
EIZjKKt6q9bujAMaa3XYY0gHTN9cJiqvz+w7jtwMap6G5dJAxRznHtwMBxBhb7lOQHxKPNyiJpsv
cgJ5NxIHx5knfuSVxveHMguVDevFw1daxRYGhVkGm3d9r0HoxSYp4CNUJIre5a3R+/wGUTyn37PP
Y4ZYnEV0SDBTSXrq+08AP3A6T5r0Nib9rnCXIeMDFzjBg4sMTY5r6AjFJe1e3HKG0eqPTo3C9cyV
H7vJbH/oMfE2eJ8WjDQLMjGWerDR4yr7m1NM+a5PE7qHjEbh4+nrPXKXaYSbBtwM9nd8yPvXW1P2
k7DJ3Y0qpqohnsUDyK8YrOOtkASfoMnTv1ktbMR/fVzKy4xVtmRX6bjLl/BhUVyGoGbHyXA3tbco
Hm09/guHLcypAuFSrpA67qI2Qml7+rBHbi2yFvawS3scodnBPna0Aw1hoIyYNDFi7hwEjWvWWjnm
exZlZ9QSR8YsrpBiG0tWE3/cwcFy3UFKz4fixxTWfTfXXbQn0sFeTgjQ2zS1krCXwZEr28OC5f/7
K/X4TnWGZm7yYVMcT40SCDCUH8I9eMr7prukuq/fainGidOHOvIOsU1nnpMSbhAj5f6zTFw3Qf+E
WgflcSFIeihxDaQu+8iMQjLhhXri+DJugn/9nRgLmoXqMQoEnblh/7hoPYlgXKhWojGdv45eFS86
rjpQe711cfoSPw/M+4c6uERzqNp4IAvBj0L29us0izXKO4ivznwWy8/Zb3wYNJUWIA2vH6PQwfhK
mbIz9HhKfDjw+Q165eYeGoN1o+Uz4jZEZtvT1yU+PzuSMBH3kXgpTcs4VIx07LRiAz+T7/UV6AeE
xh4pQxUTTUlknizvgqgenipPeeOWlNb2EVNpCaktq3cBjR+wzprQ4m1OzQjspRnnFjaWAK/tlELf
FXCyzzx049gZu8yPbOUthInWwcjBlidms68pXxHYmyMvDdOvaihVe19RZ6M5G3SkvAdCejhnWFn+
7ZysdTZanWEB7L00ByNgKOdVR8DTbtoihsRvVKTT12lJv8NMmuCpz0wC6oymehzRCpFsjkNq2CIS
6r9ms4u6OAMHikZfWplB/dCbyEpERjz+69GKEhFiT8HL5/BKHLzgmDJM9kKKcOPRiFaJkblo2JOf
QSCN5zPvwZEXnDoBMwFUMPSsh+uruJsc8nogCpJrDKQta8Q2MXv3oXVj845a9vxQ6NXwpWPLdCcL
ZCyJFRE9nqkSZkYickiEeYbmNXBo5pw+tyMPXCL9WIy+AomgPLgLc9mnXokH0leizne1yuatV87F
qu7jmRw7Vp6RRQDU6YO+iw4PvkQJ7IwepMfyDzHk/uDiRv0Uj6WnbUQ/SYtmQGLcYlafq02ZD/ie
yAwg1sSUiTC3aTIZzrMVhs2boXeVd4u1ZyR+xxsooQTTINMVcjbn1RVmlO2yzg693enT/bxsYXPF
0LEUMXUEK8bB2ToiDAkZUD7ojdiX7QT9pa7GNNzohJC4V5YJeFvkHaFOMidKib2h9+f0KRx5gzgF
6oposfn7fW37YUZnincTVxAUwsPIiILS+j+W6c4vp49yZIBcrO6e9Jb9pGkeDJDVhPeXjHTlF+Gc
Ej45CM2fkwnTs4Nrh4UDu/3TR/y8KF8kbu5CxYNT4ejecuEfLiybSqOoasLG9G7JejOiMn22yBG6
RSEdbLVCiQeFOmhnTWUNm5xYzJUbWjotY9gxT4MK9RsIVwkOa/pYp8/t02M3+FgFWwU4FSxYDXP/
1Kq40/uqti3C5RtKR6S0Fq/kxdahrzdmJXYFaG+1ZqER/h01qKUbWGDoV06fxKfvk5NAKmy4UNLI
aj5cQk5hq2VZ0bt+MeYDMrhsvkROjVin1XC89FNyFcZ97J8+qHnk0k26iHyZgApduqn7l95CFdAK
4mAgR8vFby8ldGTWrfkMKJo4FOBiBNBtwzQwvxhJoP6gtmx+2yobfg1NUFJtM93q7zTOFcO7qXnB
KnJdCl7zlAY/4ZqXOtq22SbzpE2Hv86ARJ7xPq3dbRgH/ePQy/qRRSxoHmqSAzzcDGXz2maMJhtl
xK+Tjub4y7JjEOlNG4oHwD6pg419CGd8uYToEa8KElgki7vE5DzVAyvl3rpKnYA09tO368gz8sAf
0HCmFsqS9GCZP0mtr0oTRFHkxOUmn7L6vrXNcCulfs3+TW3ZUXvnXoxPIwILGWrPwuQfscwu+4+I
AENrqkAV+JVQzUVB1XhYlaODruT0xX1uqywrJigU7BX5xRy2f6BusMuSgGeuzjXFbcekutYIzt3J
uJZ+5ULzjb1muvBUjaHA6kZS1Ebx7fRJHLvDLICp7/MFMAgeXCwSMROYtsRpB5WZgk9EmlJZD+tx
ajCB2rK6QFKMt/H0UT9tMfjydFpz1AwY+ukf7F85UXYdos0Rvm3emJf5jBkl07Xo0lZB6ivsC7up
bn7WeaNfnT7w58tddGUINuhCevhsDqZHpVUGxFks3ci/ve8G3SQiP6YK9poXZ/MmaLBoQuvChHb6
uJ/Gfy54eaEYkPnLO6wKgPnI8LZXSLFFndyNnuftyInSL/s2E9dDFne/Th/vs1pyOSDrD26vTf3n
UC1RSy1oszlq/MhLdDLL4szaBFkcVItowv3rkAi9eHEzZ90KkxzglBzqu2ogexHreK13Zx74Z1vO
cj4w8Chsws4Awbv/xAvNgbqg8FdrsAkB2dRBbVakOWMkBR2IZXulZmCDqxYXieeT5bHosfMMpxuB
ZqClwSk113pd9OmVW5lm4uNRaQb82+i+WFLb4J8ZOUW5IzuPbjboQ/VnTtETXSH2hkDGSvGHJpH6
s8Q2NGpPJMes6pBq7qYadZbDSRHJ+abp5vi7Rr58uhoip+83boA8MDGGyVnFEkPjGn6ifa9ILXzm
tTFfSQNLoMsNlfqmE7JXgiAifIj2gCgsXNd6ddkUSAx3ZVipVxwX1t1MVi6RLrSvLgg4hQhmV+g1
fSwZZkAMJUSHN1A/Se0PSHl3Br2JPFqhG6brFyfgEp9rr4l2ThpVAkYfbu2LIAKjd8nqONyKqBmz
S5Ptwdd8ENT/MQHhQsdVgDioN9vK2CV951zQ0NVdFCQZ4CSvJhhJVhHyudMv4fIx7a1FeeY2WwAG
cGqDaHb2n3kZ0k2CugBkXZtI9eMernVJdIFFtf7MvEpt4PPBqPAtBC1K5zjlDibWqoRJYoVG5ifs
GdtXKNn599TFYU5zYdHKaYPm/GKLGuANGqPxO6sj03jKGw0mHUsjwgqsBpc2ojkiFYq5r/8Kow20
jasDzbrugpDsdgqqzmW9aBOvUuK8jJshB0Gx5GmDaUJ53j97bV2ITQ3bXm5ifdaZKNskf4pTndBj
+CNY/seRbemGaKjxq9fYwCgXBb77UJdI3n3Cn81sEyD4qTeVTujWqnNw7/RdU3ZrInZQ35NuQLQY
zT0EUHLoLOvGqlVdXbDh9e7HPKne0iifR9T4XQIgBLnjo5hwXm+81AC+P7QS+aHlddoTnnlX951Q
FTf0OaGLsgdoqisHD2y7Ngn+hcjOe2dB6siKH4nWojLrWhtHu5upzl5bg+1ceEUT9ttkpBPNmGOF
LGuV6InLLcHf1/RbhwVtLu2NnbEvBP+aMbnNcwXOAKp/fhFldmisMf6It8hRVfYqw960INXolIUp
J+uXdm93iHrgqJSE29EMwtSvAHQHfWn4UFHD2z5t3ZehpVLFz4R6cIdDtjDXEhVOt9KwxwaPU1iB
6R9gWok1Gof2O/p72dPDMaM/jYGp+Wkkzm3cKeIsbKQ8AwiQFFI83ir6YNZVaQ5kzKQhZ7StVROA
kg3bIX3m1W6S+7pvh0fI9+RgwUdAeIXnfaZJOJZy2xDw0W8m0WjDrSfC5Bswk0jukCqU1sbWCJR0
hjqXa9aADbzJAI/vEjloL6ECNnVzz9KIMpj0qYl3TZD1RIKVE8FmDX9Zu9qjFbUjcIE0UFbqHUmA
kaz/0nOM3S02zKpeF6ll/YyS0RupfAtanIEy57swcOYvTaXrrzUijoXDEpIIOBhe9AqXJQ431tg0
z4kYMReJhNgePNz0mtZ43qY75C0LBAOg7cojSmQJjujDt9DpY49WFfKrVYGVygMWINriscGlnD5i
cwcrD90ILTV0HWL10mF67aLOej497BwZCRaDC/YWZDGssY39YcesamYCo+l8KozDl8EL1OUU5G8u
hrtHagjnNEZH1jJLKW9pEtLqYbLdP1xoVfmUKrMjGdiAcUqXg73cCFKK+kPS+Yhqqi1+z/QyR7F2
f/pSjyxnKNZ4qCKdpZC5oKM/7vEmg2Ah3pvMn/NcUehSM4HUaXuBax/lUTsar2lMkM7pgx65v+yT
qUJz6ixnFvL0x4NaFfuQvhoLX3PJjjCK0vITFJRbl3LPN1UN1u708Y5cJMdjHY7VgunkkIPXdZJA
ppBpJM/DeVfaJnsee+p8M25astR7m+IeQcSnD3psAWXCbUD8QgcP6c/B4lwTeq2bZAT4Wqu1js/a
bvg7yQqTGqBcDYLukBPBUM5UdFCYk2RLfG9eXaD7sl8bojbO4d2P3XV2Ci6bKSS4bOr373qjZ3Y+
2VHtO5qnvlUz+DgP9e+mjZrZr4vx3Fd0ZPJeSkj4xGle0jI7eK2Tps+12JGdb5RF/KWqEEQgvvFu
UNxE5+71kSfsLm12mg0su7Fu719bVCpnMLt48Nm+mheoEuDH8P9uApbxhEpmrZ9WkbZtW9IFXZgH
GzMVCCgbeDfsSBNoVLk9bSvbGMxV5bjlxp5qImmN1nI3Z16L5bIP1jSL8hlVkeHQh3n3V3yoqnS2
Tr2zk72vmib9ho8uvMejNz2TcjKDPx/C4Ts8KuLFNNN6IpS5XTLx2nM37HMVAVgoFYRFBk0P7PBl
wMLv2bkT9SiT0iTZydYOs+csRJbgp2g8G3jLU/WkRANapI9ioePaTrKvHeGJLyHT5mKSBhQBxjf6
HZeRfjXHciB2U6QUp4qh6F9QRAdPMhDzmcH5yKNGws5OACk7BaDDQhjg8ii3yfLyCUhyrjuUrH7b
R/01CPXSj9H0X83gdc6sDpft5MFDozTMboh9tkVT6eDb0ULkkW5LM8txY2AiVl5/K8rQPFtyO/Jy
MAYbbPIo9Zns7vffY3QTRMU6i7SLBOxpG49u/r0mUeqOxBWJztaZ6ousKtstbJeq3C4L9JtABPl/
cI/pBqNjYsx0AdTun4aXscUlvrjzK+DQOzno4rqeVb2hQhmTtj2/CWbuM2v9z8MTmzva65S2qJ5Q
3ds/JiINzwtTjhnlcXqZdmr6FWFXdtfs9pSfgoy7PvMlLj9x/6Gyr2XYxTZMFVF3DwaNOLXtLtNn
pvkxSsVGEte0Uwr+OUh3ilJA61G8zYmBRK9orYiKmFTw5qk0/9CSTvw5czqfnz0GDbbczIiLi/lw
YKCKkAXVRESlGyqFjYwhwhxaktcHF4FWAyYgh/R8GycEecFJiDAvyfD76ZP47HPHacpSRGc1QHuN
cIj9p+B5fd1MmjX4nTAb4ZczAv+1keXe9eTZyYA9SuNEXHzOGlvnun6s5gnMWjG58tEJLWNaGW3Y
Byu9BjEU2GOV+rEotXFDshy0HC3AGE9WZ32ZRF06XPR1EsEWlco4h/H43MdgjKWt51FrpzGAo2r/
SnoKEVHYV4OP4Sijyz83FxlJFDHrK5N7N4mRIbaOLxOqln6hRcJEu4gWf4VfilqnDk6jbKPi0gG9
eBUpvfT13iwvTt/vz8OwjdZh6UAuwwoZHfsnWbYjPI+sG32LtTstnhSTPLGefoVs9gtOgfGhh4h5
maF/9I0+rs9850cPT2kQ6B/1O2EffHPUyeIRSdjk26onwLCPzZpMZ6dzgpvMKTQwQjWtbTSuqTWs
cjmiBkV+GmhnFqHvzdaDL5FVKJ0+neWCSRbY/m2YLTel2IeyhVmodG+bfI7VTSS6TtyjRsWGFNId
ewgo5n4vNaW0O8sY+uK/OTuPHceRbA0/EQF6sxUlKn1lmSy3ISrL0HsG3dPPFzmzKFG6IuqiMZhF
ojtEMuLEMb8hcyk8aX1VZjd2bBhIMlSjmLEpcxGFyLUFAZYGL/lkN2hUtSj5lR5Oo4xY9VsjBIAA
+zA2GnjfifKjNFJa2qUq3cym0iyA24YVjW1tVCBdF5lr7vIh5itMApTv3Foxxny5sHBKhGW+T6Mm
utEXfBkCvDKQhXHw0bxt8zKlOYsznLdDe23p7obe7nD0nurPbTiYHyI7zrKXMTTxQ6c8aHb2TFrs
6rlZH2fXMx+cwS49n762ugGcO8/OwNfAR8JnCLlwenynr3yYezpYg8lBt+cE705KN1S82OR6VQbX
N/lbvbT6vGTCDEokqIdLRd6uf6U8o7d46qBKwJanN2a8U3GESPc1kC28FFJTbw8x3Y3iScOFlAI8
QmdHqo4tzk+ta7E5LW3RxZ/Yiowsrv+0C5cOM0OIWaSNtK7XbWTgiaLpOr0/iCVRvllS5RNWAhKG
Q/cFoZhlf325c9QBOSrHXULcaFojwHL6JoYmVEVfyh5TZMBJ3sGfZMOGo4rXaxUNuQicXK2MOxzp
6wKb+WZu90NR5Xj4jd1QHDwoIoOP2R9I2Gq0oabXiwFVLGu74XkIp/B5APFtbvzs872CaxYUAk4m
cAai1emvdrxktOFrZowZQuZFaY9zh2jH8b5GF9X+98VYiqCkg8pwSUBOF+u4W6JZX5AJ0jD19ZYZ
ewkHVdOIsdrGUhfmJ1xyJMEyANL2s1dpnddSucHEWg6YGQ8Pi6bVXxS60Ngv28jF9ix7M5JmBlya
iMXGSfwCWNLd2IPnCS3NesBScuROpeTKv/91OpzQ05mMe8vBIrv+CYjE+TR5FTIebVw7BwV07gD4
26qcjbvn7YifHEuDTidQG1Bw0LlhTJwuHKN2hNgnqhjtBLPsTkSq+tQiApo9WsWk1kHcdnV6jGnH
fEvjwfhWDmX6ydIwYjmq+ej+ZsAbP9cZqVxg4WPvcMeDx0Rmu8YIFFm5TuxwOZyBq4cEcsyX0OwA
a4ekY5/NPVrES4FjrahM0Ol2KKyfptK7XzFliYRUZGyWu6RQpw/tlKiT79qiBp/DL/tt07kfsPwd
BPKrjBWz265z4peNo3qWjsnKCK479TIkC3s9b4B0NUGQc83DEFO0tpH0gE3UutXuuzROwgMagyV+
ltDAtNGsMeEVanxvAsj5ev2HnG0PvhIfiDE8hHDHWx8+EJixiYb1cpBtwQzFnaK+bfsO59FsFJqz
61EWDNxBQdfk+sJy86+3B/hwnANM3gTn4HR7zKUVUrnjMjXpY1ze4RXVcq3BnAHUL6zsBYl0zLdB
xWojEPNp3njus6DDcwNxA5nJ/Nay1nS4LIKWHmcdhWeONfLsWhOkRMxMF5dO2D8/KQ0wzjqHAZ7f
GUXXjABGle1yiFw6kLsYz2v0V+1pPMTtaD+g/SsOsweLxYvD6Hh97Tcw/uo1A7tFRg9NJnpF6xlH
kqgUdFGtHTCYgVgKOaSiOe/lzUMVaqW7nxgfl3vFDa2bPBmwODJHRHfJYtM0RmbWs2gkF6o63Q4h
hlsmSqPznga/nh6QgwyHHVpzJlbIXujuZyTgetRv0jAoHK1S971a6fPBrUa99hd8WN8t+mx9T8oY
oj52vtEf/KhQLW94L+A/2qLbOmQXPrJpgjLBzJP3TwPydI9Zo1YbIrS0A4roY32nYmj3azKcuH0S
ccRkA0msKgpCy1leh9LDkr6HOD/6Hs429aFtZudYdK0ZSUrZcoNQOvJlbZnT2br+kS6cQQmdVQGU
e44Lf/z0Z0KUL8PZkMOCLkYsAPWBRWrkuO70SHPWHo8RFDrkh/UFafHrS58nTxx7nF2AKJM/mba6
yo3HySmJ0hiZamOJHds8J+7LMPTzH6EJ4mKW0AN3TZr3QIScJ5q5XY0BrZ19M2FB+dB9k43Tcn5r
8osAatKwRiGRHbsKDK4RVamrsmMNhokfqnKYbxduCn3vlKl3Q+GIZTAZw34p6+w9nq3YN2Bgpm98
k3N4EsBX2C3gIWWTEfeP04+iwZLlZczqIQPkq9zVqtRKBUI11Hsm6eFPlMJx8zItoPpD2VrZTdyD
QN2pEA+rnRLG/TMhDUUIo4E77rfMh82Nn3iWXRrUdqhuSqcX1zlr7OvCTtyichDBRavzqYKS43Ns
tQ+iWcqXPK/z1+t75cJ6SCyim0+vikCy7jhDwBegOgfj4DZmWCKr3IX3qaJk35xoiOedU9Ld2njE
80sC2C4NK/kdcAtah85Rul1EU2YeWqGFftd5yX8NqnAFnCFrpOnMMDINF5zehmX515YRAZOvAhBE
1vd4up7ugCYTteUmlnmoBVTJHhL8j44aOiezyKXrR6IvxsbmPw9YEOFpKjAxceCgnyXwizcaZhMh
gs7Q645Wnij3Vd4q962dmFnwz9+TFqcllSEl7OGN7fpXZphVOoN51NYPaEDRl+4qBVHBPHqck+IX
gJB6A7a/3j5Y2XLTS/YF3xEtqdXr9Jxo0kTSREFqGShOogN5ByMEk3FtDK27GFTb1u5Zx9W3FZGu
g5Mgr3hUaU9S37KKiJ6WqhwI2fYD7PgeJYKmeq+i+AItHdfCzhVbkFE67fxn/75y5bI2A34GM0g5
Ajg/XXbQy9CZ0sg9oJ6pP5HFenWQT830VROA4Ha11xu/TDVU0K6qK5ozKPxpdx5jYLTpwxDx6Yi6
+hm9D4h8g90ZGNmgtH5b6mn8HkHeiTK+NLCqwN08+tDERvnRBh+ALKeaiV8jGohjEGJQB4W0jLsf
faKKL4ico5yrWovtoBVtYw+CxIaaA2FMIIRUdCGfFrdqfi9F7mBQLmInGMGYqHddOok7vWwcRCqG
JP4eJwAKGJ7WA14PXeXUmNaP9OgrpSV1cDuc312lXtC+XywYGK7SDT8iAP2tHJhHw15mG/yngL3/
ZpeI0C8WkmssRBm9zxWkMz82++p3FregVlKiaLNrw3lKD1mc8uBtq4TmHpyS8uwx+I2xKHXSh9ka
osUfk7K/9VS+NYbkpofukmKkPykQ0Moo2WjhbsJU6CUk66sOYaMjVqpZsyZ2jLfp243CyB4VNYHa
Ae83hsSb61JZuytAE2K5EOko+ijd8oT6T7r4Qm8GqgTTUPC9p1X50PK392ERoSTr6YMS+VNZymyv
SJqZAqsx3i8j4IRgqOrht90hX44pvNl9rZjH/u6HiuqFotcFz4aU/1e9aDGcMca5uYdVGeZ7sCoj
Ki4pdvQUFVq5Tye7RmZbTN4MpDxETG4uzKVGmSREDQk/GOeLI1QtuklLNb0JdWdEG1MDxbYjy8CA
uWhVKT1nou3qW1WFTx+3/DTvmM/Gd0xGIoPVGBnukHVRrM8zE3HAHgOzGbi+E6YpXoSj9C7VRR/d
GkKzI5S3lNYB5jRMjo/W7vxrUUN46SN8dhNvliR/FEC1kRATy580DK1fLiARHDFdk5YbhPppT2Qc
4ge6uNn31Mo4uVox2rOPeUpi73Q0Mn5WM/Khh1kfnIem8tJXXhy8Y0tJiMvXw+NZixcRP7qmGKbg
OiUvoVWrQMgBRjp6+D8Jxpc77C46cKzxQLWSDHrt0YUOSeKpfes/SLVJ703uo58QPiJnb3Zj8Zw0
OEvv57pyb+paQlNj112QFBlKXdn4teexDswatbAspqj310NoK8PXwwjrOmAAiEcVQvRBAiT0h8iT
L0NsfuUh1U/XX9Abq+s00BHG0XtCEYGeEwXOaaCrXOQKRN3WgWoLNGGMKqxupqxRq0OddhTpbazZ
pa9T6hUHUykHcGgK3rj7Uu87y+9mHaswNILzT2BNStTHxt4O39nNYB/HcCI8ukx2wQM6ufuSgBEu
9vakNTV1hs0E0QWK9pyAEO8fjdlbmGNMWIp0iJ8sH0QVG8k7PTZmGD6mA1o0TqDYFMqEApsaZsif
mNHvSETWF4x7gdglGA7Nd5me1z8WxlHIrkY9HXrH7WnsqkPM/MZNo/IpUab+tViGSAloLNDoV1Ot
/wQQ3MyPJa/4g53LfoWn4Wp1G3al84XLfhzuMDxW0aRg/PpNjAMdNCcdk0fPBNXIcSzKP20cqzSS
kXFGATeayz3ODRV9Q5g+xwLgEO7S4xLTxXNyUeEZBrgHR9tw+FpP2jTiQ5aJ9lZrbRGDh8+RdIga
L3/pFxQyjiMgsmbXa2GxVcOfbzqbMZ5KUwoOsdTdOt0A1mzO5cikVk4K1WBB2x+gDSNxq9czv0Vb
6ZhPZvuPORLXK69BzkrleBmowemiZgctDY+8JFCNqj7i4DPt3FmZIQOo07frO1xu4NMNjkYlHVwm
hmQuqOCeLtVG2CREsQqMu2kVBjamNTwotd08XV/m/DWajCVR2YVsJ5t13ukyGIlNi533UWCAYtAO
SpSF70A8OI1v52BnhrlJ3rWavQUhuZCnQOGnhqDoBO6/LjvRr1GY3eBW3g9RecCmTLtBZcp4ohHT
PelhbG1F1DOQLZ8OaX3HtYDYModcc8wco5nLyDRC4K26072KBesPum91e/ASJfXu3SaKbwqjRI+v
RfThK5o50MJVDcUOv8eUOP/sdDaAxoLhzVNWQi29sdA7aXAVQh4Bp6VOqf2u17QXDWMsXD2YJ/5M
AFxUQVlPwJ5mIAiIVyUQ93dhgvovBu6Zca9wNAY8p5f5He1hE1emUDfKwJ0t9SHO6kHKouRmv1Pg
aingHnGvIPfHGrEowqECwwiCjetX1WzfSHPjRSg6FTPUcvHFzuYJpXKc3ZQ9s8SagaE69D1jwCjT
Dzny6riQz3X9UVjzIo4TUmFLAO1eQzNnrrXXunLaGEUjnSwpnVMHiGFoJN0eRUxtpAAqHVKBCM2W
NgPLtsu6GK3wutLLp1DD2GOvEkbQ7yiLJT0w+sAEjwvT+9V6TEZ2i8UUxF8iL/s5q3n5mNeeKm6u
b+4zYiHX6JtMBDcpvRhK1dPd7TTWFGrqkAWLEeuWT8TAKAC7GXT5LWRJcivX/RY5/EDElXbbLULx
PYE5kZ/jHpXSYBpVnOYxa/5dlsYMt7geEaOn71D0yfzRCE3n3nNbvLJsFVe+aV7cnddGho/aVOm3
tjk9IQFZznvE52HrVCK4/nxviJDTIMEtyEwBYA0jL+rE0+dri8Vw+0HatKQ6ooJZpBtUGKrZ4SjV
AJ4cpsZBKWfIb4iXhr7TJtt6qYDAlkc9tifDbwD9f+9zTB4eBqPVi6dJXgmgtkjzqciwfHyEE5q1
PhuPXMeYkTXe4TgOdZLvNZBOq2FZvfOGqH/EHmEe925tpLNfTGiyc64V53ff5spz4bX2L8Mu0Ka8
/grOAwmqoqjrECRpl7jrHtIErdMpzTkLrKkq7+YFabc0ooOM0453pK8XbdwA52GZ9STDHcYCJIl1
W28Y83YY6iYL9CKONVSNtLJ79PJ8OV5/rnU1zs4lLNKiZjE6QGu9akuLRjTqrTQYUE96TJ22Qlm0
xTWs1f/nU/N/mkNcWIrptCERI0yKIIuebiKgrbTnrCkPOkCcR8QVQbxj2PlMH0bZoJictYR5LGgX
spFDz5+B+Oq6CfUIUqqbJEFoxqK+x7Q+vouY/ntP4zAxd7GJqRQWPXh7NxU2VVye1KgcqdYMP3Ox
0xuPOzB/ClN3gQhp9cazl+WCKCyAwu3ZKW181/dNiwqBokW3pj1YfwbdExD4NIEGEH0c8bmxTEls
LRYmOzMD6d5Xra59mSv8wSB50fh8CDt70xXjfK/aHJy3oSxoTQaApy+6USrwtjWmrqjr4304jBgZ
fQwdRblX8pYKXHGH0dpf30dnktc05+S88U2xBrTIGvCUFLmmduNYBqmSed6u6y392KWddV8IRb2D
Gm3dFAlWasiKid+mEs2z37pJ63tGad146LjtLFQ9H9ty0QWKu1I53CtykNEa/tk7vTOijaB9npFA
eEVClfTOITVY51gx5h/2Mrh5wLdzjmOP6SJZ6L5uLEbCTlvc907cbwTS8yPgIQ4hzSM0+c+6ggnx
qCxIcdsAHkab7pArtF5KJwcRVjMKu/5F5J1zGrMhVEI6AgnmErTX4oQmnEFkg7oqWJbaO5BRHrwq
DyDtW2RbhfckLdV8qBjqRkJ59ozMgXkyLBUsjdxqLekw20StehqboJ3dF/oLKV19MzODeTCaD9cf
8WyjsxTTXsuxUSsn0K5OOZZ+0MQmrcbHcs5+G0VnHmkmFa/M/unOONGyhXdbTzSBdSErx5xJR63C
ozA8PVkmIdltu6oOetQ/P8Zh0UkoMoTAumvGY2Fhd+rFcc/fuTDuGDmWAeJp7kZ0Oxsf8DOkqTwO
GgDNKOBXw5QiH2qUCeI2iNNE+Zlqg+uDubAPswXBix7ZaN6bVaoYMAhdXK1V4FCzW9YbR/787TPp
49wA/XOZIqzhYTPDHnWxFhGouTY/itZb9rw891bLo1HlVyDOvHEJn21ptjNFgVRu4EZkc5++fm2A
FRMmSReE2Dbd5DqNTcgy6bGIpuXR8gr8VQTa1ozo8g1xjfNNjWoRg1SgPvQAQB+frjwIw2wXlLKC
xBYZTs+sfYdpKrJYSJ6HG495Fpl4TKkPz9nhS9PWPV2MM6vM8Ie7wO0M4wfwAu2m69Rq35j6uPdg
ZN5OUKM3Fr34hAA5kboDYEOmd7poOxiMyPHGClwaOHsMmONDU3v6TV5n/UZuc2kpbiePWQntRXC6
p0uVGdqPke51gaHG9k6I4QfSe8MXs3Oi538NEHSoHdS3kJkkeVtrokBDyYt61EkiY8W5m8epfw/v
/RXfP7cHpUfj4/p65xsUbJK8BIm4Biqlq4AEP1iBw9kDbVDG/KcTZviYL6Fr71yL0e9OnwqjhZnW
oiM/W+7H64ufn0eIvBDfVJIeqVu3yq9ibI0xAHVJUbXcPcYc+8/o0Rd3CpHiGUrk/2M5Tr0GlVYC
v9bYFwohbLa0Ig+WbjEfzQXPy6lhdmVFTvZtRFvgcP3xzk8F7QA+IyC4t5R1tWtkRjfEtc3jYake
2MKe7tRShPtGiHqndZpyX07GFpRKfrCTSxRhPAofCR4BCAC16HSrFmQfE7BD7k0x20FUTMVuHhVI
s21T+3TjLOo4RqSdWeUPNvbKG898flJYns3EdFCqyK391Gpn9twa11bQQXr2TqldNEHYYHuPIcpG
NL/0ehEtocizqdGB1p0+adQ6+kjfLg/GSRseyoz6K8wL9FTjwn1FLWkESLkpoHw2mgfABxiA9It5
K/PwNXILEI6zKIuVB3Y0Vu8jqZl9XAqmIICh9FtrMfBTQLSUAQaKYo9JnopdXXjWq4vNkb+gVf7j
+iY7P8Bg2Wj2SvE4OATSGvJvJBlwrqgUyH8GXqFWz+UM+VQYlASaWSBG5XbxwekMZY/9q/vPn1o2
EVDJhrPAFvdW2ztWytKdsQIJ1DrLPg8dHV1Lr8RtkrhbjkFnvCoEyfjIgIKY5b/tq9OntHo8+igo
HSynHO/GQsDnidnR8iyFum/ywTLaXVoJF3NpA5KIFUJzyrT8c16qW/CVs5jFL2EPeFIihaRmfaMj
/+PUhTU4oMXB4lT69Ikpd/IeJ2T8qwrT2rjGzz6vB4FN8hKBoJAvrnEXOe7pY2TYEx5xU/MBhMbD
PGjm12zMihtUCcJnsxLtq3B05eb6vjp/TvDFtFB06jGmtJb8YX/NoXnZ+CSlixo0orKAv1EImcg5
v3Oy6EdW6lso2UvLaSAYSFkIXxyx0+US5F71Kq21oEdFblfBOj5iz8FYamTIM4ha+Xn98c4zUrqZ
EIi5CZBDB4O1ipOJV6qzrSxaoNKAeTa9MX0nIjs5VjH58G7Oh2YXejZ1cpoVX+e4mPxONVHru/4z
zrgX0gbKBMsAfkMWIOtwHdWKVeDLqAYdXoPlS4cCtP2k1qn2FVoIEDRvtOJxT8XVmwgxl26AM9Nc
PzAI7MmTc2P5rDsc+kMTGtqyUxp1tHxcYxoA1zOEm11XNnbvl4jzFug+h1hNlXiSVzgtpGi/X3+Y
871Kg1gymXipVBprvUw0YPrc6kYtqMCXz6CWHOdlBuL1LlPs8MZQ8vSQIKy1z+1pCxUiM4W/bz2c
RWCdk2MzDgCbsuYd9iAGBG5Vi5+Nho5dumvfpfVQbYAl1jeOXEWKx/HFQCGdfSyMn3SzjdXFLzV9
+Zk6yfdysvOnPvGUR5rNDGvjdkv75+zC+e+iTDvhQsETW+vXj64JBWEwFz8ij2+YQ4DKrUK32U9m
pH/SWhTT8hoGpA8oLPlY9WCVF28un8yyao9tMjQbgeHiSyB5IvPmzkUl6vSkmpOdYV2eqOAkSuKs
8+aHy/uawUm4yEoUg3HE/jvZOClv/cPVJ2ZKh8w72Sq17JuUw18BySrCtirDfvEVfCV3oVF4R6XN
vE+lWUW/0gbIRlojbtAN6nSE6VsyAGyi21ynvkR0aH4C8tUEXghy2HTK4gbdRJBZRZ9/nSIMNKLc
jTfuxzPfKb4caDlOOGGZ63ntFpZW3YTKO3i91uydB9tgGB6hzodWmhJBMrFbB/5F7qnIMsRj0JqZ
vcfO1Tk4eqp8AjxJQtOnW43GMzqC/FUSUwiCjrBDADz9fppS0TSKdAkT7Mfvet4NeLDMg/d5XCr3
rkpCRd0jvapF+1gRtBJNlF2UXVGr4nai78lIhUIduyVVUd8pCAx+ru3EeKY1mAy70gLuEVyPKuuM
Uv5ejjZVHuUzufsqUA9Afcp+yGZgdEn3jOJ3cidwR9kL295KXs8uhbe1YGShBCDJCGunsDG3ydJy
oCHo7vWfdMUpPykK4KsoH8RrE6nmDmhWyvauk8OsOF2wCHtLEHd9E8rfQKEpYUoyxVgTZ+yoI3D1
qO9WxvJL0RIGfi3eyH4L9vebVWbq1jaVPYjVwZJZFa0veQfBCTjdEC2VM5RnYqexCMb73Rz7Cm2F
G+aeOHVhU4R5QpU5txw5/VgAuN1l0zQ3u9oIx/fXv/WFZ5c6Z5IUB9juLAsYPKQmq6hZ/ILBC0/c
L/soNcs7Ve1mRC0XY6OEeCOZrZ9dY1pBoQ0Xgjno6bMriIiFrLf4PSJHt/oIpvrJqqaOeT9EULFz
uxCUYa50JPiiFKntR0DXfwgLGuHOxNUIuSsjbREaCZX5dUgV9FBKESMu6hiLcpwIN8oRQZD2OwbY
5vsonwo2TVT3t5bdW+NGaL70+sANsnlpZBKbV0lUNHeehRLQDLKiVHbdaGdPs+t0uxEMvL9kofmP
I3K2KkgDJuRwGcmg1jliI7DiQaF89hsn+yG8UQ1wtbQAQjQF4ns5QSJvltvrW+QsHNB/IR21mVqS
faMVdPrFmiUCF4ZMD16Cpns/LAUMQDeLUJTRt5xYz246uZRsCltMZaj3VilwEy3jEiouS+md8oBv
x4gceTlDXLNsRNYq+7BUXb/xTi8+H8WUVF+U3mXy739dcyHm0aaReeUeIEvzg9F0vO9aFXlcKXV+
/VWeJU08H0J5Em0Kxp3PeLpUm7L9J9Sx9k5lV19TdGZ9OwEUt3VzX1wHyD+60Jxtxhen69Q4+yCe
C3ezCMPljmYIfRePF7vPliT8ZIRZ6aOCUn+3h2J4F2szyDXs0fzSLtBHCXvH+tk3gxlkKLNsvIGz
A4MJO3wokMz0D7iqV7lMqzejHqIrT/fQ8D5S9E0HqC4zVM8ZqTWUjjba8Rc+LkBi18YQyGSuuOb1
DJgv2UkFkKipHAdFIA0cGh48frR4Wx/30qOxad8ejyO6jupZks6Apjgn+HEDRk/BbHZRXPt91eXH
etaUjVd56dGoz6X4B1R2wO2nH1kP1Sy34C3sBWPJj3GBa13p1M29cNytxu+6xcXVYCGywjOBsWcG
vGqquwzoVRMJlT00JMRQR4TjUR2fjFcOi/HQ4cLyhIrVoASNYqUHNev7/fWDsy505A/gMQl5kAgB
960CQ9WroROW2KLbTjM9gutQ3pVt0dxI086nZZ6SuxFZt5hx4FQE15c+T9/k2qTAsg3FcVoLB1HL
Vr1mw1kd076qDrYp0uEIXwOzbDLv8KZRqb3u6EQw2I3ReXKOoVmM2CwDvzX/ZEvZBI6G6v5js+Tm
SzPTmt11ixJ/j5BcRMcUys3GrXQhjJ784tXniopSiVpq+z2mMt1Hx56HW7hlKaxXE8AgEtMfB5PU
/Pp7urQogyYOGiUDm1Iej7/CqO3gd0UtXO0HL0z+zG2L9paWobdTdOM78DwiiEAsHK4vekZPkRuD
bclYmaAKTWYVT1BzoBWoFNU+bjQv/pZ4CLL6ateH6b1VogkKFhUw175uB/M2j7vse7dYfXKA5D5N
zyN6+QhL9g0efsZcgjN3IYd9vP4TL21d3gepDtU/p3T1Mao8BdUWk98MY+EEOPdNB3dAb1Bj/P1n
EEDj1cYsArfOt2x4LwUkgBFSxVFKEVmrW0BLE9XM57zGGczo0S9UUZnhQ1ifXTrheME2P/75SaWB
Ot/fRVnlDCfSYOSVx4Ch913W6PvONVP8A6vQx35TPRRT/KtSjfQraoxbDgEXHpSJBio/tCGkzsgq
EqKxk6QWzdh9EeGxp5l9cSvyTOx1RTGPkWZuCadfuF5tbnKZLsDH4Z/TrT46ZhNWYcSLJeHTA+Fa
ZXyL3sqmdor8QifJMoRJ0nMKcEZUAEtXC9XIw4TuyFQ2NCTSdZlT+ziIsHsY225Et2ZSjo1SZ34Y
M1DdjaXoH+1JwP0vo8Le0amId6Omp++vf+cLJx1AhCwR+T+29Kp8SWcPST2hIWsI+P9J6H3mK0Bj
b8o27D6A8zUe2rR6ub7mpVdONgCDS45ZuO5Wr3zJcr3ECwVP267c51FuPzpK3Gz00842EiBuKlGE
CmRAoQI+XSWtTW0skCr1RZSmT5q2T9GKSiUkWR80sREYLiyG/AzafuAh+cRvHfi/AmaS0hZUmOzw
WcvEBxaOvWxYQUWdhHongCdt3KGX1iMCSbl/CF101U4fzqn1TlcHx/UrjNrBkQ7ekbmo/ai6ZeM3
ybiJeDzbvQCrJDOPDQwWH7zT6YILAwpHn3QW1BXoPEoeOz8BmkzRocNMFivisa3ivbXUqDfrEfJg
MSwM3dfgGXgH+tH0lyq9NQ4KxrRAgIllgZWIuAxwdY3/TEA6PbzIoubQGIha7+qkzh7GJKmHI+6o
nbdTIqfeUtk42/s8E4UQoiBgrjVzPR0wEOEvy7pwfddSIL/pQPaR64FpeCjnWj9qyFoGhrWprXeW
67EsyQ8dCkZOBMhVhMsNYbuKAMOhzUYHAnKysTTrSwM4hT56GwXf2VmTiyGpZ5F/gBdeh7diVhEQ
t1jMlM5lN27q4GHRlVO0pax9aSHkQGgwYinGPb66vGuF4r1RCs8fSnCuZm+PH6rKKj5fDx2X9j2T
HGkOTRzlNZ5uw9GuDDWfZ4DEutN/0EZ82CqRV/6CoNpt36B9dX29C98KsiQMP7rHxKp1vdzGYoB9
VsDpKjP6jaLsqoce6WNtV+lV+3p9sQv7kfjBu3vbk95ax2OEAZSk2HShJ6l1j5ox/1mMMd2ZdSZu
vTIvHnK27EZ6eeGFSiV0TUrb0dhcTx1mBNIobizPr9wBwtyEYXwG2NVXcOp8XQZ9C1p83pBn3gli
gfkv4w7JCj39gpOVYchB09dfUJCCFFMU2F5QnDeiIMHLkMCPchxb+paBwNQ6DczcxTvaYzvcIIW4
JYp+8fFJ5uTPIXCvUTAIGIWV0ONQwjbEsRgqSHOysVvEzldy+SS4/oXP8kceXuZwNH4oPmg0nT68
g+NHvsREUaUMLf2OPNt5yrxxeEiR03hdzEW9aTrDxaVEE8bG2pd2FwRLE3NZme6sc1cTwZR+cMDg
pyEWyRb6yw9NAguvLNruoyjS8QNGwtMWofttBHeS9vDIMEbZYYCombSvol3HBAFntDz0yzay5nsk
aTLxDeoQAtuiUqau8uHOzugEuF7+3u2AnfvjoPU/laXDebczFWeCVAhF8+g6CG/5+hS6H8JQH1s/
ofopj0nMeHvn9VHf+JiweMWedwvHrwmnWH9dCjX+lA59SXsdCMngm4ON3K6JKtChtiuUgAF0eOV9
pkxtvksXiIVBr7td8h7Rs+GmTNRq3LVdUbzYoYX692y4Yb4xGLt4JkixpYofNQW30em2mNUw6ap0
QrWqnW00M1Br/GOHVXHXAOXdd/pSfEffBk0v4dW32pJ2u7T2xo+5wmhml0dzvWUWcuFYgBmAr016
gaLIGdZHuHMqukn3k7AUX5ZmtOWVmA73KcLGUmI5ijZ6O2ddCbpb/wMxk4rCbD59BU1ZN9Xopbrf
T53pi8WefADj2nEugFruBqWny5zWDRxNkpCW/l4Cr/b64bzw0JQcZMFk51g/r43SM6Sl2yFqdL/g
rdzURjSzZJer3gFJavEkihlazfUlz68XoPGYsXDsmE4CjTh96gr/FYbLteFXabU8jGZT7PC/yOGM
iq3O7/nTAYyn1cwieL2duSHosS6obBh05ulIXaWWc+CI9DV10+Sga+m/CmARUKHfE+sw/TTJUVdh
3lZG1Uj4nw9sFHWFaYiPtZtXn2eNhve/v0SZm/4XHIs34elLnAe9jara1n1MdLxsN1WJeBWitJ2A
MRUkxuurnW9UikSETRgAcl0w0V6t5swJdUVskDRmdNCrNH+1hYeFQ5Zq6nFJYq/b95kCR1jL6upV
z0dl69I6T7UkPxHFdAYI2H+u6yevNR0RmSNw37pV75d8MT6yacTGg17aMNIMENgxBA5Ll3//q6QZ
LdxM6xzSUTpV6FLZc2jsMwP+cknX6WXxCLrX3+wZTEnuGSmoYMg5JRyY1Ypq26CXlRSwh2rPrQJt
0sWhFx2WVIi/PwNfgDKa21nhN8XQfAkZdFB2lOG3KG/05+u/5dLBhCGNSAqzOsq51fbt5n5ophHS
aW/HWDFWRXyT9LZ6lJYLG+/5wlIamk00BCCB8sJXpdw0G4biQEnxw1TL35mp+5FKPHzoounT9Wd6
8x85vYqpc2Tvk7oRmula/AM3N8yV0tb0naktP9Bqqz+F5D81GcGcIF8EFPoZcII5H7Im6qbdlLQO
9uQdtKVdbHdYNMVOKQ6RaCp7Z9lw+3ytgaX/7+dZGquSJdIQ1xkunm48V1fULh9AszNYbfAjB6IQ
oD1RjChH6NV+46XIu3X9UthzTDHohkvo5elqqYUmSt8Jwy9wJDHQgag1sWDwpC3xBzebTTgTadR+
m3KPGQAaPuPvwmUguZj8e75qjlW0dQzkB1//IjYCUn5A3mkZrX4R86tWLdpUxTEvzg8IKBi/BCYb
AdZIys8e7mUHwaLAFgI0RILXRakG89J3Gy9GXj2rXwGgn9BNug7kYS3bEpeL1KCM8OUYB4iIE2Xk
LfJEabOLPCWJSTuG/BtT2WJjgndpl8pMCNQeAFGoq6tMIEHZUwmdQvXDMh/vVLNP7/NUbV+sPprv
6ILipVVMlR83CylgrkT690FVq5t8SoZj2Xb5R5A+1fexUvM7q7LS39f3y4XYiy4+u5N2B2XhGsDo
mgigFlWm+naNiZSBDDkaJK0db+i7nmMppOonKBVqXQiYnLzTbTm7YdXMEc5idaPbqPiNICXaHlbH
LprqBv68OX2qqdx0qS+hvksXKH1IwEYbqemFS4CBFC5gUotU9oNPf8Zom4PjJK1KMlbEn/Qsab6Y
epJ8RqzBvp/Aq25s/ku7jvsG4SeuHa7Z1e2qST/l2sV6xIIs/a50neggxry4072xvu2NFtzWfzg7
rx63kXQN/yICzOGWpKRWJ7ud7RtiZj1mzpm//jzVN6dFESLaWMzuAsa4VMUKX3gDfc7z7W+6ueVg
sHHowGqiHCR+1dunjtlUCxmTZ/Lk/SP6YPfVmM1fgGIXp8JeshipgiD4Y5pz8yOnL6AD6hfmLeTn
8rMeTubsdqGcgxKwu5cxLzFYuv0Tt74DCDY4IvTuwSiIbfnmF5YL7SbeDkyOJDk89nPlfIQhh+Ye
AhP1i6Uvzc4+3xqQzUfnC4Q4d+MqJYlTpx9xMlW8QS1D/GTrOX5JYexpSFaace2pw4AGze1Jbp0t
EIiCKmKSd7w2795MUmotudLrWfHkWV8+YzX3Dc/M8eftQTaeW0Lg/x9kdb2kRWRXE30vb26gUPkQ
2ha09JywyFHG7Ka/WUYAsli90Wml2nj53YKl4dUvMKdCeVbLDySB/Xhg/89oEta019poT3f/usQg
6jjQ1mAPwNVak4mkRVekooqJhmM1P1c9nopT2hrHHi+eM+ZGvyl5VPcF+O679y8sfA3oSxQ4wESI
hX/z9ZwuWVKrRagFRDAEUA0n1C5thmcIdO3ORtmcI+eAZ0mYSa51NhNAEpLJze+1Tjg1P5VcCcbH
KcFQmsZyoaGDhYzUMdQwpPJUZQrf6yZNoEq8AHsBiBkw73UVMinjbIxsklUVtatjOKP/0shL8bFG
1uFwe1Wvm6KMBSMFCzdkvfBBX92IFb2yEosm1VtMc5oezCEZpw8oto2hhwoMi4xHOWDmQk4b6Smd
dLTPm7Ygic1mVQLhr0n/BvqsdCeri/pvkdzoe3qLW1cFgsB0bOmnk7mvrgpATDHmyQEeTyF0skqJ
8QpZovYRw6Lf0N2WnQBh64kQ1C7kRWQRH62OVNcDOTEmSliIXsNzzLVvAy5ud0GfZSd7rC0fCni3
s7e3UhNqhLQ9+BDkmc5qjoVlxNqgcDUVS9MX3+10iu71xqmnA8DUCtxngnL6PCxS7/ZxIWn3Y5uO
hStFwBRdMuWo/It9QSIKyJKMnux3zf4CeKCU7D7Zi6SplE5yaCjdEXhznf4A0Gw5x6a22uzQVdoy
nqIwhgBHVJ+wPEOm/0iUXB3IzcFHu/KExw+wdyXc27wbFzr3AK8I/izQfda81U6VcrLlVqaMV+MW
EQcqxtj2fLx9RMTFsopU+duRGEXVAHf3tbMtbdV+wMYdI0+SifNULsa3vO9f5KSWTu8diYuVHSC6
/1hArV9hxwmapgsrE92AMT/FoY0EEYXyf5J6KD7fHup6lzMUPSk+oxhx/RZGABi0VmtNL7d48O1Y
ko9sJqwYJOgHs6SMx8mYp52V3BwUZKDo8wGgW6so1ItuQZLEZY5nqaOAYVKIpwZgHx0UrB/jXJ/O
Ti3vyZJe3x8ELtQxQJLxSnLFXT4cGfY0mlpbeNvF8E95gxGDmmTjhNJYfrJKHPFuL+1GbA0RlU6/
AAgqorNzOSCaOGOfUt/xmnlevkZ5RZMdsFf2Gb5xewBBHDwpKPsdkkbVnoLJmr+05bz3XF5xVwR2
kHq4sOQRRcB1nhPhHTmiRWcSYVWKlaLgI/RwwmQaECWA2V27itpp92FvTb+6MlI/ZIvQDDICeESu
mpj1H7k07V9GkVTdk5GP9XeUExDUjIxpLt12kKbfdW3XztHJdPs+1o1Gu4diIn29vZpisS5PH9Og
YspyApq96kQr0ax3Goo+nqXUo3wycyW28f9TS2ryEX57IL2n6dhzhaWHtNfi0iupUejn27/i+qah
XEDvkdIGwsiItlx+0kY1WznQ4AiqSQNx0kjilxa5j5244/qmEfkwnHYBnqM8sRplwWKykhZb9+Rp
VMpP9VBlkq8L8+ZqIY3eeXQ2R6MKRtYlVGGM1TbFvbRPQ9PRPQev0uaeztGYPC0qOmyeZbboEd5e
wq3hKEIhdoBcq5CzulxClMYEqQvnkKWL7V+mnRSHPojiH6W66yGx8bVQ7hYuzFC1uUdXJa8OJzlh
aGGRRDfR/xQEwr5VYbwTJ2xcK0IenKCbjUGffXWtAD62QVUyyCJXkob7QpkeKepFEHymZjHPOWoS
v24v4dbNcjGmCFzfxsAqQBB7KCwcOeBQgWqIDogTTccOsv0nKpvh52VW7ATHyXE6JVMkPwztNH6/
/Ss2PuTFj1jtGyNoFn2YOZEzopSHFJdZrNWrBtm+cE+KfWsoBO/pnwJnIDNdDQV2sM2pKdoe/JVG
RXlmCe6lpeaCkqZlrzYg/rLVTQP+GfgdEY/IEVeLW9E0rJysAjchDZl2qqJM+6gb7aKdHCWvU9+J
VRRkzS5dxjvVHCHUAqsN8ne3bKjMKcCQyYvBU+irbSUHod7Ql2bvpq35G6Jn/g9J+zS4iaaOexnx
1h7mgJB+g9mlLrIabKBtX0ClYLAM4cFh0YpnZSTqjVK59VR77nf4slvfE4c9xiIt5VlaLbEexnEy
KIkFNMWSFB9VA3t0lViOAyCAQ/nP7Y36WsRaf1GLLiMFLvJV0COXxwWxNMD5PUeUdJ3/1sex77y6
i3swWlmmfo6XeNZd7iusdmDTFKeh0Si9FAAws26IXqRgHPzbv2lrBXB8JI6EuADPS3yRNyd4QYUt
jND5hcSj91/zsBm8imY6tGxDOd0eausWRI6IpWY3686aLmUjzh9n1EC9OBmbXwlV9fsKBbVo514X
i7haZMr+or1KFgmudrXIgTXjW1mAjIkMA89tLJPl3yj6ImbZSZrmNlIu/0rw+955KzdOKwA8YAuk
aKKmtnpO9FKbc8IA2xsr3S4QjYjqY0RcqR9xw1tCd55NXGRUuQq/dM2UYeI9dpay8yO2giyuCwfG
HlxsQcS+/Jz1MpU9sluOVwWJhTj3ICmL31jAht2qX6RPkZTnsTeZVohtM8iUEJl7Yxl9I+7iL/K4
LP/NWVb+BGPLAvamghe03ltW6OLIq7WeLbcQzKw5qc5SHY3AVrQKO96kAeL5/qNpELAKCR5hhbnu
ikhxrLVDLZR/Js3xaf/j9ZDJy28zqZWd4vP1GcA7hJGAbNDiJJ66XLR21KZyCLrIpzPQPVoxKjRI
t2Y8JVGxszmvLziGsrnZIMtbEBRXm1PprLSawwbk4NDXp9QUYs22VpzSGfdikBp7IJjrM0cVVQTb
VEuBha4BOBI5Ff5IieQVDmqNIWb1rt0neyCn6wUUXpvCwJY0ERkP8SveXCL1EhdZ20ESkVB1pVSc
8uJTonrWqs5597ZgKKoA8PBFCrUGqDnTYGODNtEYLUG0NFXfA2IRCiW2Vh5v31ebsxIDsXxgNdbw
/GDQMBB3ZmhOgRkcs7ysPcTy5INaIW12e6jrbYGi3WveC+uJPoh2uYBJD60yiVLJU9UMRb3EMeZD
LAUziCXrQy7rf24PdyWLTdopAxQmWKS+DrVodU3ICKmiXgbMb0m5TlzaKigldwF+rHgIIFCJxrvc
ibZgBP0X8lrj9G7XGfJPGyFo3E0sbe5cp22MGvJT0o/PI57X6gkdNNxw3KWssZzZ+cnXXUK6ACRe
NOZFr3BdoA8IJHsaIpI3BaX52Wym6XNaxpNb9xgS8tMGP3Ss8s5MtHsVMdanMEYw+fZvuL7iBUUA
DSLeL9LYNaIsmo1Rp7qE6uloYkxZCoR6VKvHpMlLymCVera4dg/I/CaPWQuZ6vbwG20bxqe0xPyJ
j0AmX+4SK8LMHhgoIv2pLSBgsHO8BFn836omYfmAZnTr5mFS/oxmpfkU6Ut8pKw7/MZToAHlrvUn
A03aY5kNQ3BIHIz0bv/A65eX3wfYBgU58sarTuZrSS6RLYkenmMf9DRIyQuUCHOgqD8hNjH7Sps3
O4OKEO3yuad3piBJzGfhCK07dlncNpiFI9FOlmV8D6qy5H1qBl+trM6fZXM593E8e4k0RDuA+637
QWhXoK5Io4qQ9fJz1JCBwWtmyMUqCsoGiWr5Th7Y95pR7BVPNoYSjWkCVXS3xO67HEqK1LiYdVYW
kjOxmjWmQLWmcpz8sWzyvX22cdQYjAgNFiaeNs5qn+HQHPMPj0aoWrP9M67KzqdN2ftyP8vJIVOz
8A+qOU5wHHW0qWCEG44bTcWeZNPWrIUQIWwGZs9tfzlrR1lSnM3gmWJDF4eeo0wKbpBRYD20tpGf
bm/ercHYvLSSELEhS18NVraWEvR9HvpO1ltY+cn45LgD/qqg8RC23kM9bA0nrjLOssCnrlsqQ6nK
ddnA1qidESiMlJU/chlILiIV3ff3z4w7g+CeshsxzirJoYTbhw7AF0/SyVkz3crvkjbGgmNC9f0v
hqL9J7SuBMJYvfxiQTtWKFxpgRdOiYPVxKKFXpsM+X9SYu69mVsrSP8Fr3qEjlhE8edvgg5I7V2O
KWzg6Xo49H4Bobw5IauMLWJu5937EyUqtSCZEWgDhMY+uRwu1Wo+2CgFnopx2lNkjqlXZngeEBlr
4c4ybr3PKkBUgdejRAVr6HKwWEWUp2/jwEt0KhkPvIfdt8Awpc9apRR/liCtWxR7av2ZVNWiUo7G
LAZuil2haLNM/+vRSw+4AcMJAweCCUxiTC390GN88fv2B9/8pYKbbCO0xa2vr44NdmpzhAKJODZ5
hY5BZsPFloKqOyS1pX8igusVN1yi6kNVy9Hsz6gwHqReGdw4aPtnI0bZMsb0mRsa28ID3o/LnUUZ
Yw9QsPF2c6z5D7A5ZH/WhKWwReWsmA2CudCSDq2TWo/wHxzEMkbtQPlT99ESxN+5HlrDzVpII7cX
aiPCg3+L8BoHnpVa0wDCOB8dPQHQV7R5f2x6aQD5zrMYTNMztJH36nER4IFG5VmC6we3cJ1nNMZM
3dbh6sSi+F5FK8rDFJwQqc3GkzK9XxREDCcGwheAcdePcL7IajvKOA8mXRcfG+pnBzgP0dmZMEyp
tbQqsF4x+i/LkFXfQ8spzlE7mOdmWKyd/EAcw1U4AKgSUWDK4yD+rnDVaAf06E9Lnjaoy73wu0Wh
Vm/vbn/Njd1Eks+9TejMQV1rFBD7SE4YqJHfY5t4ly5R+FFKRgcpyrzycoCCx44f7c4dimGx0r/X
KIaviwwnEY94q2iRr66HQpN6W5sB3WA4qBxzxP+xlFZQlGsi3TdqQ3ZtJEd2woKN+xbuFv3uV5ga
0768kzplEqo+pK61ElgH0KGpjz+ddQjG/ftvIwJBjIDKJxhFTsu6VNRwiTucxMhXlmaJPbAf5je9
Hqf7Rpejg+qk06M+xYuLTDFlgTGF1tCF8Z7ew8aMyfhNUmebwJIS6OWM49apUewzQz9eRuXUlQSU
FE6yf3sCtb0bX2R4q32rC1UNICz0+uW1mnWMBZRFRz+CE5eV54o+8pfGlLpTEafZ3ZC39Y8s7Rzx
sBZYk0PgPetNBVMkM4J/+hpK9NRBN9lJeDYuLbgsAucgfhLFtMsFaAA56FoCgEJy4j9aC7pECyP7
YOZDciqddtq5I7fWm/yGzJSSLKyQVUC91DoIyErFAGIqaP2OWCFxP9eQYCJao38xN0qeIK+o+9Kc
WQ1GTbVFPL5nsLKVyVwn59HJEvtcFvBrvUbrlp0Bt9I3qiMgzA16XNxNq+0ErEbKDRQ9/FGLlNPQ
adbJgtXqB0ZwwuTkAxhYU5gKZeeQAMStMPr80DaD4rfIst0nGlqVQ1gh3jfqP29fZ1sLTx4DaYme
JiHp6hFPMC6d7VSL/VIu7WOymN8bNNn8tg/CnU8s5rje5ugVE63hdAWAXRyDN0EbVUV5sQwuEWrS
H8yoy//tMNaloFB2j06hmC+GBdvfsaTs47unSAODChg0H776+iwHkqkHQVCEvlQgizdNC0r9bQzr
Xhv+IlIERQ9IheasIEevVhPYkdN3VR365VAsJwNz9gczgriUtsWeeMDGa0d9SuNovrb91tX7OUCN
PxezskMleNKiUHsqyyV6f2qEXreQTKT8AjB2NSHYQVFWG3PoF/EQYn7T9E59SEbs59tY3usSbNw5
HEs+PytIl2Ad+mpDB0onJnKhcm08OvnAizYXU+zGtTM0fiDp3c7u3xqRmEEYxArm/JoynBZTrhYa
1/xcl8HJqpbah874JzK18AHc0B7tY2s4kj5UNYTTDG7Bl0egCeVlqC0j9Nu6lvyuVvQD91DnRktk
f01bO/6LryeyCFQPoENBergcb0HMJ2hLPfTNkSg3DajAmDOO9VgL/UVSCwoT01OZQJCUfbVRihoP
w0EXtkB1tfhxUDaelcfGS8Dj9P5ohD3yamXLlQWl93JW1tJBuSq0DPlidXHDoJfu5BD/hwjrnvfX
eSgvMZhwkQFrsRqqjmPHKhY98+exbj9oam7eY/g+PiaLNO68ERsXMW0Bk6QWOgBv0+qJyGs7B1sf
p74aVegGpB0STHrdFLWbDsO0s4Tid6/uYsG4EPa48A+ukJba0NuLRWPMTw25/gaqpX5ow119E/GO
Xo2CfhVVbYRVrnh4gJpoSMVN6rcQPE9zYmOXUSNnNS42hnywyl2rUVBiTaf8c9RY7zVII1SG/Cco
bGLvK2tftprPWTnJmPqzGY0nUKsvfRDnXxAA7c7llAQ7e+VaxRP1AarqusVwJHxrAPRELyLTlDrx
07whuDC7QKc2bAajPwVO/tRRT7yTusI69HpcfwBDWHxuAeA9hoWux16Z19o/ujHG/7v9+m18aqp5
+DoBlKCgt379lEJ1Gi0vE3+JBxlMogS9JEr3qCwbjzvbiO42MHpEJtYtu2AmiOqxLOFTz8BDge5j
u6eSlKBvsaTmaRot88EciWjsyar3CsEbZ4c6GpcBqRHV4HVoASNkBiKRZn6Wzcl/hSWFj+FYm/ex
XewU1LbmScsc1BWFBCRJVtec2ltDwYcGgVE05j15SXomFpAP1Oy1w4he/2NgdMmJIEC/u/0dN94O
3l/6NgrlFgBoYg3ehE99G8mVkTBH+pjxn84w2sM4awMew0bd3vX5uIcA25oqFWfKO8wAMr348zcD
dtFiwjsC4Zz28nCk7zu4bRJDj4syHBWT2n4JhqVyVbSuX/5iqnDUFKJS4ExrzDvJTowSD4usIxLh
ImM9fm3t+dcsT9PJLhzrfHu4rd1D2YAuMLm14BKsJjoD+dGTCXmAwSh+TI0RepSbscaKOvXP7aG2
PqJw6ybUEBHOWkW0KpALLBY589WxMOGYFco/RZflHweFDqpmZs4OSuv68FNlozwDsYqCPg/Y5dTi
ZmnaIZWwXo2X1MNZp3xuh2VP3fN6AS9HWYUZONmlRZmhRtComfJ1KApqa0rRfZxGWgbvXUCuGFBu
vCh8KNLlywkpUjO3UbYI2GhkfUap9Ze0lOadA2r9ISuGPbzu9QsmuvU0XsjeAAmvS4f6aCh1KoeF
bwujjJIktXVTSGrP8rQ0KL/gW+wao8jdJuxoec7SuNmJC663DD/BoTZAHx9g5SsO780xrAIsf2QE
gXwQbnbrq4VefTGmtr8PNEc6ZSjUvFugEYscIZohei9QPtZR6lDo9FlsRpTpph3SKlZOix05NKD0
PSmErZ3DYJiz0vgGgiEm/2ZyrV411Hfqwkd8pqPPTL/iCeZd07tZYDg7WI+tw4DagUhmENomcboc
DCRYZ4fOiCCiDuGVflDhYvsc74UB4gm4jHrEjEQcx+1F2251GlKkFNHuQe0rrlud2pQ5uJk5mLSn
F9VPtMk5zrOaHSq1m092FNDtD9Tgv9vH5Pru5hWgjweAgULlle6SbKWRXdpq7g/l4LjaSCZVAAU5
Y0qfeIE+zWc2/ezLcz7sFGG3tqtQxCa4IukAwnO5yPjGL1ZQcRd0qT0/G8n8JzPUIXeRGTU9jE/G
w+2ZipRpvdroIAiJHR5/wHWX4yUZGOVQZjzZWn6PyqL3blmMxeMUdZaHEHPl9lEX7VBFt5ZXYFBe
ze6gLa8GLREnqbMuLnxHpyvUBoRTSCIguJIb6VPfK+kpjZ34myL14fvrvxaiAUJnGFUoUY69nG8R
Vx0tIoRhpaqPPE0q2uc5whuoQynKzwqj9EwzmXfS5A1OEI8xnXa6IWwp6qGXo0qFXZmDg0gmxVkU
kwpHynQvzkztF1dE2B1CACTFWUI5tHMbK8BKCEfeBjzyIMRW21HdAzeJbbT67MBBMEoTDGUAf+tl
IAjsExktv8VoFLdOreUeWX20q9Qu+HN7h21O3tHp/SHUAPNmDeE2qrA1dHxN/Cw1R79K8rRyI4QL
KpdIlgfViIfHcoyW7yDOicJIGIeX2Qj7U60njrfzYzZuF9Hb4eVz6D7gOXr5Jea0yymjoWWdWxEC
it2S/xzEr5iUIL6zMbQn6rbzs4ECiV86anpsTH2PVbJxkYoMB3gyRS4RN13+BqULkCyX+A2gBUYM
EQbcmNvy7v0zxT+JgV49XJGuuxyF2zKXgpQ0PyT4k5/qyBifdHt20C1oUtaZODkqXYNAtHmUzDj6
FmRJMyK9opNn3v4tG2EArWbh58HCw4VYLfqUSDNG0WHqL0pb3fejat+lSj7eFyUQMUkLtPuyGzIP
pYf+6wRXeee6ud7sIBNpCNMQIQSgnHO5EnOsK3U1IGe1zDlYaCwBvUmTInfopca/PdPr6/SVVELn
BYcolOfEn799kLO+mmIcbj2QfA5MXqX6NlTp7Af1lJ8lXFu+65MpZ+/f1dRzUMCACE3Kzv+9HLYr
G2XCtMHBL6VT71q4PX4KIf0J8tbo463K1baY6mf4FXfzaJcPytTmO7/h6huzsKZoq/FyAgZ5Ffd6
M3Mpa9us05TRm5UYWFkaAwpFD6DM4EsNkuUq9mJ8iso57ijUN1NxoPyand+5+vwG2tS0LklDSGhX
H3qUgFeoYHuQIDDC+3TuypOl18khSiTrZewzx3XmXTPVqxf7dVD6sogfCJnBVfrTKm0XDlWFkKFU
VmidRP1dUOn9oZ3z71IYDKfbc7wuk4jxhNIOtEJQFesQHob2oCHtPCKsmTvfysys7hsnau+rZZl9
DTWou84xx3sCButj0yfBCz6oxl3fOf1jOcnarzrsZmPn41896KKeCLCOFr2IW9agSK6TFLXFRpiW
S/axKCvVjcKi8/Qmm1zDSUcvtRAlUwdsWG8vx9XZFiMj//BanyFYX+18A9dPpwch4HWZEx7qpm58
6POJN1vNHoZxc5KiQCs8ecSYl4csp0OsY643eJbZSM/IL8ouZF7lrsmT6jg6jnRs1LpxZbq9OzHx
5sgMKfJ5ovy18IxjLoXkVEzSNgZoe81UK08FqLF/Z3UpT6ViNy+YWDYBPuuythP1by2w+LZgFOjn
8pZczlptq64xS8Ymfhkar4w17X/9nNC9LnUn3ev0Xd2fJKU8EDiFQdoBnLg6wUgrTEU7waSw8yo/
LUMEEDPGWPfzOLbjqdTy+sWae0wyb++izWGJTcg8aNNfyWmiIa85zZQOUGjz5RRoo3mnFhNmrskS
H5xXo5Y8bna27sZXRdgRHWDQCMCw1jcm+GsSSRMRwzZtEuyWm97HRV5za2hZsAqG4LdmjeG5W5Lh
eHu6G98UGgl6tq9KLfDCL78pLXJlgEGAjm0hF2cY/+kHWxuz/5RKUXe27sbtSC2X9xD2iugQrQ5N
OtdaR7Q7eISAaNMM2C5hs1G1j1mv6U9FGTZfb89t61Mil0vhl/hWAFsv56aqIXo4bT3ghhnphzCZ
s3OmOehpyEVziJsAxcApLt7L9GLbvqIdKIFxQ6zvZO5jWwHGP4DEiqZjgMzc/Vi14QOM7+gvvh2d
WFg6aMzSvFlVcGSW0+QgDl6DDOopThr5yR6b3IvtPvh5eylf1+oiSxDTgk5mUqmlVbquSnetgbmD
FQ6elCj9h15KE1CzvCmGB6nViVyEFePmOOtKb7q15AQ/nXBIP2W6E4xuEiY9DLQ6hYYSaOrsI7KZ
fdQkVTK8YpQj677LWsvxpSzQfziE5E9JkYW/ajT/cQDs6DK4M2Xgd4PJqMcShHLi4HvyUK2uMyVt
KzkaHK7SPtEfe61rT60zpIdWcdoHYOF7XftXi4rVGgpJZbEpxElfYy1NZQ4XrSbkbEBT2FiD4B3/
H0WzzHCTLBjD+6Ub058WK7ncDUWe5y9JPWejT/EUUc3eCuKP9hDkjmuoBdIelGC7+fuUTRM6FgZS
xu7SL8PnbFDGnah54+SCIxEcSs4vN/FqpWjDZmYUSJNHwgbnHCe68HfTGzXOlLEThS5aHrG1kyhc
ZUZ8HfY1NXpyRWJ28ZveBJEKfmPN2CpYplVz9RI6zr+dWqo723prEKxcqcgLBQFqLZeD5O0SK12r
EjJEWe9GhW5ChinSw+3Ds3EPUfUE3waSAVDTGmi2VJUdy51ELKoMyx2fdDjrSyfUA8L5bsnRME8j
x9l5UjYudo0GDuVA4dZLOnA5tUSfOydfiMPSpin+DPMSLcdAsjT6DSjA7QR9WzMERIe2DfuE6HdV
xZGHpdWSkIi/qmJs0/JZr146hOe+N0g/onuRNEe7Cc2X2+u68WpSTwbTTkMZxdA12itpR2UsoZN4
Uyl3nRcWZvySzMg/DpjzInGWGemjrKfxU9aN0s433VpeUHzAFyH0UuFbbU/QerFSOFweoit46JtZ
Dk/0PNpFEAKlcedR2dqnbFDBsgfHf0XPKGRnArMUTZ5VFOZPvrmqunJi7lUctyYlnGdhxgDvhZ19
uWcWx6kbg368hxvejNly1T4MU6XdI7aBpOPtj7c1lpB9t+jxUttcN+knXmd57oE599S4fCOaCHda
RW4ek7Rp/+IsCHV5Hi5iHWst3VEgGQmuEQOCRkE9PGB7eDOd3vtZVpKdk7DxpUjHuLTp3grs5erY
9eMyokPKSdBkBMjbSg8e0qKpdvbDxoVMARFHEPh0AnYnfsWby1HTi07L55HdV0d0MsZKsegeGl3u
GkNU1vdzZpo7wf917Q6nPvDARKgoGFILXz0ClE5qniR7QGetiqUDp1v+D8qU/oSO0/wHLz/wFUrS
VqAsnCmX/TQO85NcS60KG65EbOrd+0dkvxBNxM1KYHm5BFEeArQqEq5uyihuMs0W2IC+PI3ooexM
fWOrgtzi5SPpojC+JiUn46Qm1DkGLH1L82S0nfm1rxMNqlya7Qy1caUZVOl0OpscdiAXl7MyKbv1
TY8lERB+/ej0+e9OMcZnyVKnD8aSynd2jW8BGrvax3cvJx1qIRiCpaCQ87gcOO5YxkBjjoYxR89h
VmmEE/FYZa6ca/OOyMbWgpLPCEV5Hg2UCS8H6y1oyf2M1EJhtenXNIH8LEua8QhMNznfntfGSRG6
dgStlGXAp62G0mvDrGQMCeBoSuPz3Crq8RU92rLDfa0Z93BpGy8h41miYYUwLGjQy6mljto6lWKg
cVv0wzGkQuZKQ/3VVCLtzsqc6VzIu75b4uSt4kquNb4d4RKmiWvgqSnJCJjGQ+/Nhp7mbkiPsHX1
2TGfQzQ9KrfUhvx7xr9rumFVl19UOy33fBs3PinVNqAjnBRInZbY2G9upN4JFKh7rHNopPn/Il1K
P82yMz+ZdhfvBe5ba0zRix4nvVXkn1ZrbDaGHYd6RF6Hgfm51ybjAEVqeEpw5faF2ByA7mxPL3xr
kd8OutpInZIoS2iSAFVmgWPYYs3nbAlhGUephWt5Ej9IZvE7J/kVam9/8YLRCKXfSucaYZqrVDaV
jTYSoyPuo/vlqFRH6PYSTrFFe7x9Yra+JKwPuhJkzTwtqy/Z6GFILYnVnaJhvlMK8q4MForfJaay
M9QrgWa9c4WaFj1rOAJXAQeeP0XToT7oWYPZHpamSh4WSU0eGiVKf5UW2gWuk9T1p7pXPSPp7/oq
N2s315sYDkNmnETwTgS9mL9xQlgScu7e+Cfq0VS9vSbi465/J1Q8wTgSfE5z9fbZ06KawLjRvpsL
6bc1RZPq4gpcf2or6N9ojyifbw+48RFgS3Bl8SFYmnUYAWa86NKE4wQzDatKO2ufcmrKR6sJl+9/
MRTcJgFNoiWzNjDQRup9zSD3KFY30ietSMFBpXPOvVUP2k4iufG88biA3GcVCZDWKTftgjovjLn3
ahv9aUmj4dhyzr/0RSKhiFlUdxVgSreZMOi7PcuNuIyRicqECg/1y1Vcps4tBW9j6r1MM6U77E9N
z4FAsLNPrqWcAEVQUxBwD0ewfsXV9eYarCsyjUVnQ0u5mt+bTfrRsurxMNqhdNBDKfg0Dk7iTjJ8
p7DSkXq0ij3vps2tIzyqhLqmqKBe/gRn1vSWheA1kDm1emjrvmST4oIbnP3bi7o5lKjxI6kBgXtt
hdWGMjSpxGaXOrN9h5tAioZnqhy5Vd4NThALS5seFpEQ0F4jaWw5zKKFpqDnVFZwiAfKRV2khqcw
6nqvI39GWrzco9Jc8zJfRwUYjbihcJhc7ZolMuU8KrTeG9BSPy65lR6QHVyebdTo7mgeW/OxKvX6
mNqJhr1imZWAcYPhMZCz8aipyXgapBFlPivso0MGjsMvQBfsCctuvIciMBcdJ/6Hg3X5xevGDpMw
UzhVbTh86OM54ZkonXt4gclnhBgd36TTeHf722+8h3T5SKiI4DhPa7SIjk4CUCq2WdNPwxm+SfMz
TZb5SV6W5DT0eWq4atAHj0mDjIAU9eqej/jWrDllArWuUedcv1NT0lHWiYh6NGmyT1lrTw9NSI4X
6nHv1xJeG4sqZTuYnK1rROwDlAqoSbEXL5c67tRWLSnPe4NR2k8hfiVuH457biFb54qeO9UicZNQ
n7wcZdLVCuFwLiu9rtuDUhXF/+q8/S9I6m4nkbwW0xIoLrINOh5CoWUNQOgD9gzEvN6r2sB2EZeU
PlRF98M0u+JZlcKC3qWu+nIozWi9FmD25bLFFb7WH4s0j37e3lOb8xYYQVEoo/+yCj3KYYyGVBXP
gxF0R62T/kV1dvhCA6Tc6UVsbB6eIAOlDSqtgJBXR6ZoU5XYPOi81Cnl0G2LXjoXatLqLhrmy4e4
KbUXTC72wGQbExQoemqAeNwghrOa4JI4/VAude9NlOd+KUFtu5PRmR+mfNplv29NEU15EKvUmxEt
WMUsEbL+AfcwmU8v68eqiqaviJlQmFBHsxckV8u36qIN3LFrO4yvUD48prFVn8GfFydHL+fJtYsk
0Q+D3jtnJ6YD5YdSKR1Go57+YssDr4M2J7D1ZO5iNm8ezipTmioeHcyQI4qwmRPFfpYEyaM5NHvc
qK2PoHNfUOV6bdKLP38z1CTNZS/VFQtTQ5qLpyr4N+qr+MG0Smtnm21cFyLHFREBm/pKfquJYykP
GY6uCSvmtGZ+UIJO/XL72GxEp0AdhMIwYHbge+LP30yonkecMXuMpDtZnRH7HXPnMQM2/7OaOvs5
kdLmz+0Bt1aQ5EswzAiaYBZfDqjPRjPOpcbpQRfuTte7L4ok4XUTt3tSbJtTo0IInwd7Z4osq5Gi
rKrrkZHQVyM4hLzmxWGAXlEmT+c+KaKdV22ryiWiQxEHUzHA2eFywDnSQ9WqWUs6LAGARzn6PqFg
ea/pA84NDdCaA84O8g+5N7THtA+kZ4nX925I615+f4WL2J9gVdCLSMdWn7Wtx2bA0xFtw7GpP2RB
rvk1TvaRa/bJnp/x1he1wWYTm8PJQJD/ctqA5jVSWta5ysMo99AeMO7bEuFEV5PS6dPt7bN1M1Ej
oGYPaAW8+6rINUlNJi00r7wSIaifcdqnP2pAKS8lnK3OH81lLlyVLtzO67J1GB0FBXhRNoCBufq0
utXyNxt65+VTgI9slwZHqS/l4+3JbcRFwpQN6AvTozuwOhta3Ftm3DBK4nSjH4yJ7ELng4g854YH
wTR9DLosfhxL3KkDY9irw2wPT2OC7J024zr6l8JJCpD24i7IYUYXk1FBepu1g7Z03XmxuuW+M7Tu
5EyO9H+cnUeT3EiyhH9RmkGLK1Cqu9nNYZNDdYFRLRJay1//PvBdWChYwTg7u6fd7axMpIjw8HCn
TmsEO+fn9tNC6uTUEKhDsrsRMqmHsYpbAzpBos7zl7FPnWOAWl98KEYXZDgL7EF4fWErO1fg7f4l
2+HfwMFEZfB5r/dv7lhFkUs5+JjsANFMmfJPY9Vva5Ojev/7/o6IrrEACoacShIsmIQgfddDTSId
9bgBH8GytjaPAyoW/6gRdquenOrki1Jb2jnQbPF1nOP8LWVM7dGNYvm0YOCfS7UXb5C+dd7nSrAn
tbe1+JQekB8lHVvwsetfBock1xM76IBKArp9GgXDpRq75wIHqkZiEOmYXtTMe4yv2y3HYQZaXah2
3CBrA9oWc2vbwPPLd90kq7xidiZI6o3VfIFzqFo+MgvxWe/L/quc0co8JfqMGdX9r3L7TvAbkJsC
IOO2vCmQzVlT2nTD9b4s+urcKGn/EoVt+VGjcP2BOs1fy3gsICf/P9rz4N3Rgn+91LMtC82JgHmH
DNgJg6PkIGuczWC2WDtHamNrMyP4HbC+2G1rhk6HWrJdp/ztlOfYr2QfwmdxLKSa8r0Gmc2hEEej
757cDoT+elYibnOrMoCCFFe+FM7iqJS5av5kad2uHeHmWFxT8IHQIyZ0uR5L6+00zEtSa5AStX4a
zaF0L0WCqb3i5tPHv94edOYuHaWQoKnXrk6GlG6k9C6DlRUeCIE0XmJ9DqKDHOzsoE5DsteCfPvW
oKYHnEWQiU8nj8H17HgFIh0zYoBNCBwvdDnC8C65Ce5Pa+PALxt+0ROgqgk543oUo06E2Y6kExOi
wONBOuheeKWskss02u6HyKq1Y1wGxV65f3N2FpwG4hNi9huwP9SsCSNrLppAOIPvRkV0hsOh7NEs
t/YIVyyQHZcafMfld/wR2Cod7TggxwA8eg2LtoHEmyH74UdAb4f7S7k51PLX0PRc4r/VUEmZBvFA
VcrXSyX0iZLUx6zvfxhd7uxgoBsYIVp1VElIuDlpBOzXsxLoQywgIpeF01R+bTTFzyKfnUNaGclD
MQvrjdEar2E/qN/jKJo/4Yy014y39QEJUjgTqF5wP69miyq22boo9fmSLio/tOb5hFJ3vLOmGw8D
JT4qCDbaaxSmVkccR7SsqNMMBuckZ56BIXjozSk76oXTPbeV22DW14LDotp9rnR3z2Fo65PCHKU0
DAcdeHsV7+llrUuzp1jTzVF8GkVSHdAFoLRqje3x73cPxE1I80vswRN0/UkbOQonywtMqPPY9Jtq
ig+9id3faFR/3VLIXyf6oA5EGzr32erThS2V50qB9IfqevNd6ZvyX1fG2YOEGrazUzcWkN1B05uB
rQvtSqvrJZtaIxdzSZ2NLORgZLI6itEevGxo3L9/v1FZswjOUR/lTlttlUEJeuRRQBOVmRcg0toe
fe1F/9YBbwv9MsFE5v4n20C+lrYf1EoQXIPYuOYz1JmZ9sryruYxtmZels6F+U8nhkE9Fs1Y/bBa
I2ohj3e5SdtfbL+rMlulvbIJ7Ldjgm3IMbRytfu287M2jiZkVTrw3KUvnmLF9VaKRzMUlsPtkOZj
dRKDlVSnrh1wZePSKH9ZJnQSnwZEqX1s5GA9J1gydX6cyvzFiHE4eDOa0qY4mGbK+1Yfk3InHNk4
1Atugig8NQ7ikdWpQihnNJUoBj2BDH2wAIh8dOGNo1slb6MKl0WeKfXST1UHAK4bOwWWrS2paQaW
TSC/OhTb69UpbJOM3GLCpcR7Fh66eIpC9bvSWeoO0rs1kr4wXaBb0VLgrs5Z7KahqEjS2HvYxRcF
sCesG+mb8zjs3JMbz/iSLLKsS+8uhIjrSelEWxKhJ4JJWU1PZR1OhLG1A/Ui0sNzpU04b1eg6Pd3
2vJXV3kM7jsGjysPHjnDKiayAVUbGtx61MiiwR+0Mf1imUW+Q2jZ2C6MYi+cQC5GGjSu54Y9kRr3
BoQWFYPcQza32pNsEv2bG8f2SbSGPCFaZR0iN9S8QmmM1/uT/M0BXM9SdblZYGMsONxqw0S9a6Q0
1fd+2+OAfdECGnJ8fQqCiUY7VQZ+UNEYc7S7UhjHQBbt6OE60fyK6eyl37ZTvla5rM4FHkSnPgjk
w4Dy67+NSCLrGCaD0Zz0QWrCi1LZgA8NXKPHqGis8jSBhtFHaKZD+mibIj+meugWO/O7zUYJIRaO
+wI3AKes4YYEt6/WIjLCxsz9GJX92Q2spYC7pKOucKlMZZhETRPtSBlMLHW56tDL/5xF1ru8Rf/O
bN/dX/Kb3bzsKFTVfvf5E0ytXo3Y7JOIkiFQUjiZTy1qUImnVI7yFII7nezWoZWagG9PY2P5kFcf
+vewlMCIZgDX19KgpY0PWcrD4YeT65Kbu83JaCC6zsFkQwhNmp334+Z++H1wIJMwFjSJ9aHNgK1K
tMwBrCvbPZdVP1zSoMv81tHGnTB/ayja1RYBEYeYe03+ILmNIaZTrFismw+tadQkE92E97S6x7pe
bu/1KkIFoK5HAriQQK+Pa5drZhNlPe1aTh0UtGq1xrcsUYNPNGU2B7wyUVWM4/Glm2ZjJ9rYHBr1
04XiAhVhXTrXzaGIFWPgA86WRPdWMzynjPuzMw7hm3GRrs6qOvWasfxrPyI+JQ32/AfUl3mv7qhE
NJicNDCIYxrnvDbVZrTBreEYpPWetPPWLtVghtKfiYIQvefX65votRmb7tTietmkHkDidBhdJDgz
00wPc29pO/W9zfGAdC1GIwhfV9RAIvnIlAF8RRHKMYvhtleGgRGOg9UmRb69dv7N8cgIWUt6RLiP
rudHxBWPwxwtFu/J8Np2lXugK7J4qK0Qgkk97TmB3Fbo+Xa6DSsHZg75zHpBNVFUwOEZEVCLusZJ
EZjSnKSgp8nXO9t8m8VW5hx01+54d1wRvi0Uox3+UWQ3s/6xHAYvb/Tc8Zykc7BAyGnV5L/U3tN/
b/51RrL8WMTuf5v6kg+vVofcc1TRqaBuwnN/dEcnfgkismYS2/Tz/Vv4NstkLIhDJOioe5Nork5y
OER5NpeCyolQxGfObPk5MWbjYneT+r2tczpg1aym6sUl8GoIZ/6lKnXn7MRrW/uBpJrdAPyCaM4q
1w0m+hBiZNN9JQ3mQyKj6dloNeuTEkTR59JR0o/3p701Hv4ssJMXDyFUtK73H9KNKc1sNfB3p3dv
xyBp0bqf+wbXmyBODm1U7tEQbsIo1pkLi2ZBHcQVqPN6xCpMStWuK27MphAfaINU30kZ7ERRW9NC
2RSOJ190KVpfD4JfyzwPdtn6gztZj02VvY8bKGhmIkgAxl673F/FrQfnz+GWn/MH7qKq8EkVp2h9
lPuzg4w015fIuh6aJraO94fanBmAx8JW0qlerqIFp8t6O6MA7Qunnt6ASSrvCsLxzyXxXOGJiSvY
+/sRQQMWBQouROgy15NTAtcKyONb33Gq4eI6beOBUVheHprWUYNWuHMEblvn2CGIKxL5wRkhw11N
kX420xx13lTZj7o8mm2jv9PAdKwTVe76vRjKNsY6rRqjI6bMU3Qkwgltz6zz9l9M6ybbQ3dCTX1J
Ad584PqgYz7XtF56RVpauhcpqfpPLBuIUGaqJQ8xXm+G1+tZ/HMw8BD2eqQrtZ3vtrVFwMm4w9Dz
X8TYr1ex4cNYhckquvaMbTRw7qnVE+XsUm7eSVS2tgiYLVCOgsoiaMT1ULaTl3ZuUtLKx2Q61n1m
fgcgS/zBMgUqwNpehrs1taWxh8o29wgZ4PV4Upn1SA1mxtMAN3PR6X6LTMjZMIK9vbg1FMIrkOdQ
wKPHeTWUGqYGoCMlXjsNIvSZh+pNPE00wjR5tJPPboRXgArkkjQ1QypdV9J7U1i9McnO7zA4/xWg
Zl94pTH1vqWI6hHuZXYcSqU4DGZXhTtHbmOa5OwQ4nWqJZy91R1ZN04SFWUOZqBlpWdVZntJoEl6
tjokp/une3OohSUIL5xi1NrjxVanWq9ygo0oCv/Xt4V+0squpxw1xDsjLd9mFSrTxYxrDZUvZDHX
8GKZSNqxFR7YMBfFMV46/w2z3DMF2JqPyb0BjMprdpNmcP+6dGYzn9ZEu9STVT18rlpt6Mk1y/T7
3y8ezxh1W1hnkKNW32lyG8XEMq7z0biLfNENzWOKP8IL4t7qv/eHWv7Uzeot3YncIfQjrNukRywT
rTgFXlFdbCI1rXDP+tx3pyQZTB/9aRVoevhrlHGRJgZiJB4BkSCVuj7ZSPjWc9kxKNyW4E3HM4Dw
7aCdpoA+0x7i2U7itjVJUjZyGfb+ktdcj6dJmlxsZKb8zmqr42B0wytu4MaF7WTn9FHVxUOE/u5O
IrVxXy7q3NwpPHBLcfJ61Hk0GhMgjvemqu1jmg/Og4vwDBbPKOpBRO2P9z/l1halckIRiucbWHC1
a5I4CgtkpRu/6Ob8mNidcinE8AMi915BYWM96dim4IqLERjguuF9qTK0jS0a3jlYzTIotU+JkSL+
XigKrQK2UgssP1vN+Hp/hht356J9u/QPMTqltusV5TINqnqJ8cZaHw9OLExPHdPiuciMeTEP0L24
MCUFnKzayd9uJV5QOyUtXZ4hIJ4bR4Macxy37jA4teq2eE1oga5AHPrhbduDQOOCovt2rGSnuGuL
gzbX7bvGHRC7Rz/6Rzkp9TEUcfEfsBauJH4WmgDLc7Jaj1If9c4sSJihvwxHYVbaQ6jrgZe77fRg
haZyvr/+t6ysZRVc/iGIoklhHSXqtSPBnMEGVAFM7zeiIEBKtCxyLqLv5ld1yhvj1MVu+Ag+W6iH
QSR97BvlVP+vd3pih/s/aGPL83s41ajXLiHC8t//GSBXkRNqCr9Hjh3hY5mbOL9qX4Aq/kN8vGgG
UCJfzGXhHFyPpMPmBmuJAQwQrZDnuSK79CZbb6F0mpl8iV093aO9b1wgVCUBDWiMJz5eF69tNTNL
muQan0bZ6tR3eA9Ni/ZyxkP1OqcIo91fzc3xeEOXQgzP9rrpEeFNK5wcrfHtsbC+tu1Y+q1INQoe
ITWFMftrJX520yJyCByNOMgNC9dpZdWlrdkg8WIEnjE0iq+D9Zy1VvyXobjMXXxYls6F9TMnZjuV
ZqU2dCbplEDjKnoeJ/en4Q7h698vIuExgvE8cuDcyyL/sSW1YE6HGnt0RAYseTEbhBtxo/4srAZX
qZZc4P5wWyeAi3DpSYeYCY/jergI3capIa/wx9DsPLprXN8ootazhl14biPQ4lMtDAcCIOSAVkeg
q12TfmYJoOwYDXbPkXpB3b3euWm3NuFCtoTRBXuKF+Z6QuUc4YmnUvHTck1/WwnsSzQIZZ5dFopH
VTfficc37zTiR7jgcPyX3tTrAd3IbOLU4ZTRzJJzhwAKRkXrHkWtRoc5GbrT1DriQMtbvmisWF6n
Zc05rG1j55dszXxpyUKyjaIyvL3rH9I6Nd0SGu+36uSJX814k2ulXXsjValDVaGOfX/rbH1P7C84
eiw0rmer7xlR6G2jiO9ZpaF6SkLb9GvXtf65P8rWBl3oaJgCoklB0Hc9q4jcQnXapPVr/M+PwGE/
SyesXktYHjvrtxUdLMVQrEQXy8M1rxRYsR50nXjLQn/ajzC3/xIMdfEGuCMDfIrmJzdBTIbYIXx/
f46bK8mh5+pcWFvrWqw1JogLt+A0ss/UT3kRlXA56IO5P8ryPVahOqnw0uJD/oHUxiqebHtYTlYJ
REM3gbhQ+4++RHpeIg85jEd9aFAEQPDpomS94qtjF+0EX5sfcuHa/f/wa534uhwiK3OZZKaXFpXv
0fwH8Ybap80tutyf6eaXtCi1EKojVPVbwOePO1TVpNBUwc6syR0OhRoqZ/YoWpVOTHATzLpPta0+
tc6814ezeQaZI3H0Yie8TltFHHUz88cbXIQxBLVJORhSMX1JhOdPFW34/2Gmy2jwCZf7e5WZxGa1
9GUxXpHJ9MWVWXCe+qX108nSMTkGjSFe47lrX2fVKXaejt8UhvWGIpCDsAlgDw1q+eJ/LLPVtpAW
nBB4kVLL9DBUeq+iVzcnH2E+KNoDGaiN4Jom5D9D3EmLdzpNjmkvA6Qk8ASy/DauFJdGB8iQXpC4
TeGN46gMXlPZmjhORqN8cuJ+qPFl73VjZ+22NqQFBrnwFhERXzfxiEnTmxiDUR/1/u5IRK5Kb1Rm
hM1KdPH/uluFYOXP0Va35VTEah5ry55Efus0polCmTnKosdoto09PGprG5L+ozyBxSLWUqtHcID3
1gwuaIPWVrNPFpZdFPRRfSedipPblHLnkt66WviidMbwuPMYrnZCOGdxNgmKthCkxZOORqTiGdY0
KXRzTn3pV6jgDYdO7eTHODWdH+Nk0NN6/yhsXaK02C3oM5R5uuyvd2MSSSmspAYYS6XyNJe1+d6y
sr3+1VsiAt+RNG4h8NKMRc/79TAaXy8OGoemh0LOyTnC//RnWA+o4At2PrK/VvAhy/FJQns5zQ6R
mspfduBUEcUijC5BCEPKKMM4Zs8i14P2gH5uP3mD0OfOc+ps/lp2ZZv5jp6Vthc3IkBVzDJH6WlC
zcqXqNFUOsnTKk8Pg9NWf83MYW9QQwXrADpCJ30VENpVmdTZ0hk5dpn1tneCklZdJTm1rbLz3m6c
P571pU+Moi0tT8sH/eP6qOYKv50SVCWpTMND0MK8EGIFnhbDir6/N24FChamJ+6ffDMwsZtmatRE
CWQcMn83iOPct8uS7t0ZeZSvUayJdxRXY9sLY+RXH+gX6sz3bVlY7GEzHDIvMi1MDeYpVp8dQLDa
i5Wyi97UTT28ayaW8lSGOELv5KYbIMkSEUByXspu9ClcL88MK3hqYoBeA87AKZrM8ugILfetWWt+
ToUsI6/MCsvcuRW34lmUEUDzlhr+Qv+4Hre0U6uKJKl2rafGi2gG80B9Q2ZeASxCmzCi0HT2D33i
Owkt8f0kXM+qneLIEd8zB9nYIiSTGlANwNtiD339W+C3t7M9u5WPLIT+PZK9dlQrB75r00/J3lu6
seB0h0PY4+2mcXFNMXIEkIPq9LylQZW/cZJW9/umD0+kfMhcplr2FS/zbucrb8yQQcG4uU+IANeF
VSye0HapZyi0Q4U8eddpD0anKNh7t/+h1LM4KIME8FwD3i+Pxp/nDXU3rXHqxm+MPjs6JSXUPh21
I9qoe7jK1lIupxpKMgSUG3Lr7DijmaVkeb2GIAS8l9RvaFo6WyUU4RKtwSfbkHux19ZSLktItkD+
TEvj9fzmwbFCDVMydCAr1TfiuD0ZrQ0XIGranQBzcygCPP7Fa3DTD5oOSmT2Ud74MtPkOXRz/dy6
5XDIu3yP3rdFAKCqSn8K7TA0Iqxp5lGkFFT+gR7yiJOW0CbsU/+Rx1GbMLFJ0ZU0uwKD6agcD65L
hVwZkmYndfgtabkK9UA9oN/9FiuDL3q9toZdKmWPCKu/6K1Xp4LP+gGgIvx3rksbgf/E4Z4sE5GG
F6fp6W0clbIsvaxtU4cbyw6fbHWk1gfUZz0MeU1YXqP19e/9a34j7MGRnED0dy0flPX6V/ayKpAF
0WrfQUmZeo6cj3qn/9vUavoYuGa4A9Bv7AK65DA0AdkjJlhTSwtlgrRigT/Bzklx9A4KuiyD8E1Z
zsreA7Ys8OoDLG1xCIEsbeBYyl9PjWCvD/QRlKGsxsA66pPdHShy6wh99VV+GXPs2D01CDC01idx
jvFDzjxLmOL010tM29wSI9D1gOnGaiOU4Dd2NAKvKP2EITEO9wepRdPRdLv6qcir8OP98TbXGL7c
0oKjUJZYXVqlQoIwziTluttZUMqwAATmaB97IIG/jkfIZVydewvFBu6PVdBcjJOqtZaOiVGYuhdM
RfD5UqVyyqp2z+D4dlbLUAyy6AuC1aw2aoM5PNbNVu13Sj6eTLqDPaUPulMa7PaC3Z4JoHZIIFQd
eUmhql1vnKmyEyMowgVPnFEyN3r5QBFcHmdLqzzKAtXD/Q/2Gwq93qks4CIiStC0FHmWuf/xzCC+
ahdUyJgbYL7u571jFqdekIp7PWfkbZwb0K+xt00IYMzWeCoSw8U7wHDCBon5gdRBH3DQ8AI7z5Ij
SlH6Y5wF/c/YybRTEERtcqjHUX3D2uFkWKLH/E+Igoc83p/IxsULSsnjBa+a0j759fVEgkJMlpKI
2k8MY/gFgJ89FOjcPeQZPWeeLdr2mIzCPVfY+D64TqB8Am6vw52Tv/X9FleRpdeZrbLuHo/QdEoq
mXDJCEs7itAWJ6XpzHMfaBp+9ruGCxvxHzIT4HqQGmn4Iei6nrZbS10Xy62Gj7j5nI8DaILexuJS
pphVpvFJWsbwJuHm89twtA8t+1Y1d+WPbkMIfgbCexp0c+a+7p8wJtxTu5YnVg+NAXMZuzuPqewR
q26I3EEeL4kR78H8G4tNtAkVGwCQuslaFqYkMRrTxqx9t3bo+rGL6U2gR83L4CZJR+t3j7rw/V12
C1Uh1gi/khZajsxN0DLYSl4Ei3NalQq4AJUy+emgIWteUfeKhDDxqRuUg91r1Yf7Iy+x8+qcLto0
mJpQO1EJC6+/M3DgWA4lANwkR8Mv8yJ+duZ9IYbNYeip4h/SCkRhroepuiaZg9GtfcWokJUIrKl4
cJpp8tpASxqvRRhNHgXShsdwAnaNIxF/GLJIPShuIt+1Tp8WpzqQ8jRL3dm5q7Y+N/24C1wO6ZTy
zvVvEw06lVrE2ZrjQvugG7S/1IOdnOwQlstBDcD4DvcXfWtXLwpPNIeguIS34vWIVWApoGSMKJQ2
P2bSMHzZOvbb1k3QnxM83ybo2M6gW9P8c9BVSm9WxZxZiqTc3iUWxYm4OriCyMGwAu1tH4x/rQ7H
ii5hGKXOxXx0ndgryhAPYYKzhDW50wPkstqrglocMSmavc4ehyOgpXHG+nnPAfxmptQhaL8BBQIL
JTZfzbSM7MmiwE8vjIjs5mIYdYgIxmKBgbhfqiTnfB7DPfuWZQdfHSTyUgIikji6JKF/rXD1YJZx
OlE98zu6q7Oz1unNG7MO1KfcUoM9Vbib47QMRgvMou4B9vo7UP/jdZ2apC21oiADDmftbdaN2smt
cvvD/W16cysxCs3wCPgsCPptaUehg4mADoLN0Mt3UUmBAKplCYJtzx5xBA2SIJiHppj2WpJviRIM
zT0IgkeKaiJGd31CFiHJohBAZFPtqN86rZC/iGqtCSFUqAGEYvpiOK1HP7Hunj+ieRS6XjiW7ksQ
1+Z0LFPMMqGCB/Xr/SW5ObnL7+JFAFyEtsTaX/8u28nUUbRoWtVx6+p+VQbqyR766BD2xGx1U5pA
ISouCfeH3fjeaCNTy6SHgDRwHU3ZC/PZXajmVhYkn/LckSpYobFLf96YHrjHUnQGOYWktpysP/YV
0WdVsxkYZ1Tic2pIJ/FUZ4x0f6gm519wY5I6Ibr++/35bey0pSKs0X+DnxkthdfjJggO0qbCuHNI
kTZv6vbkRIXhFVKdj+6sunhdOYYHJrlHMb9dWUR7SdtAKZYIfF0orkYoULw9KN3GdvesBmJ6X0Vt
s4Pv3N5IBI9E+vBrCChuouFOxhMTJ3tv4tD146Y3LrjjfZvntr/IEZz3/nLefkbYYmwWSFzoXMPW
v15OHELdTjco50f0Mac+xjrNKdHa8BLrZvAamIP2WIu4/NtEeOGogYb8tgJkn67e0azsyUxN+Fwz
emynsMjGQ5HpkR8lY7lzHm4vW4biRlo4S+TBa2pja/RmHDnwaDpkvr/LYgx+jnGqvo2Bfz/9h7Vc
ui9+Q5DEStdrKVQ5sNQULE1EtO1/My0M5dEKI5KVXEkGG+JfGp3x48n3LA03J0kAutRSUJ9fV/Um
oVc18C+HUamCc2kZyZOTZfZZB5zd2TC354/EEL4fZx6GIQH/9SRRTTOF0AB26Op3zqVB09/Zref+
rOuV88sOlcLxpsm0n41cWjsV4dsMi31Dk9qyURVKAGtSFJEIHveCMxfWtZZ4maO0CXWjrkLhPyzn
T5FhDdkpnPv6g+nk8/9cyCoICKfdqL6//603LgNA0QU2JHZYrtrrZRCBTIYxoI6aZE2GLQ6Npb6a
5o6+s9xb46AnQvvfkmXc2LKHKkxSeNnsKSOrn0JNVKdJi/akn7cunT9HWX7FH5c5CH7cl+jmQMTq
Ejp2cbh1mgA6eNGW7QmN7/7X/eW7bcJfmO8wF34Dy1R19OsRCwBAkSOq6VOC1j7ggWnIQ5Bq9ktO
kf1Lzx38CGCjIpnrDPoDsiPtm9TVo9csyLNHW+o00d3/RZtLgNoBzg2kNtyIqx+EkEOULGSOIkmb
j5Yo0scpsdUvlZPZBwfL6D3Ie+vMEgMtUBX8JpRHrgc0uzar2xlgLEhEdBmoZh+CckqOi6zSTtqy
OdQCOkJS4Xa6qQy19jxYDhSxir6w02zn6QNEg/YQq4N5ub+MW9cDxU7aDsHFwKBX58LKRBe3odMA
VNmpfTCduPvVyqBrUZU2FrlY3JKVOlJONFvE5/tjb0zzdycndwRJGpzd6xWdlw6KHI0Pv0et8rmb
KuVdONh0jtI4c7o/FNq6GycT3IpQgOCT9GwNbBoNnhhVDWfexrKpfhJj4mCUXFGzxQlGL15rKZhm
aEltPtdq132gBX4ExXZq0XqGtJPopEKlfS8SS3ybpjF4X9RBYHloE2TqYVKCajg0TqW6Hm6a03Se
VDPsD1FqR8q57MzyZ1XrRnmq6679YeX5OHr1XFvSa/qoeTcpNKf5kVUaP51qTH6q7RgXF7yAjNSr
mnL8B1uZrvBA0pYgPdbTH8T06sfcqWuLGkHpfB4au2/O01zEnxcf3QK2sdFYdK4GyWtk6MSttYYv
FTbzjYw92oWV5ybu3fIC5EpTFSEnLIxYmeuffV9b6UtqAUTBJiU7J2rF2cvF5Do4jGlUW2d8OVFP
0XGqPUl3dqJL4AYuub2T2/0Bbctc+lMxNemROko+H0ShRuMJgZD04pbpAKxWCkf3smyqwnd1Hxaf
ocuG3/I67z7jxWkWkDWysqHtE/W9g9HP5jNWtNhn0u3bv4ANqeIggq4bfeFqo/oUxFlpeFwS8Y/c
bKV4dmypvsInqzDfiuzgvVqXBJodEksoUsoU8nmj5Hb82mMCEx+dHjqfl5r59Ik2ABl5mtZ2E/+T
Kv44j3OvkxGhzGqiOwJS1svmOZ8F7h6zmvObOlMNxqW7Kvrl5naIdRq9+6FvjMnYvC1b2gFRAENB
6xQinAXWKCLtReD9Ej2i8Ja/RLYdMFPpJo+hKTLzlDlsf58Hyvhc9LH8NtAI+xkCoouLOcr+CvWA
eDpnPKj6MVJNagPpGKMiFxghWXCax9QJcuwInw3FmIZjWNgV4pCROuZeKGs8ViHVTtm5LXXcuvIw
+NRns2pCNUAc51APamyc7K5wUxpz8jJ5RpZAhfSQ9fKxUhWIa8xCPYWtKY1HYYxA3BCEjMRr9EyW
ntMjw3Ixe1sRh7ZrNHxVwYIehQycX0gk4XJVStAiFrR1hwfaSmJMcULF/mYMbmWerID2Hy/FNcnx
NBVp7NduzJPpHLnp6Dzkk6nGB9QqC/OsBwF/TIhxehyMyBQIRsTFO0erird4Ipetlyp18yYOpP46
DJGCvnqXDV8ti1K/rw0wgc+4caUJhLzWMh9VJwh0qEmkmFjTQ+M/zY0zq5j0mA0stshhmqndj+mD
YiGn+kSsneuejYPIqylCgV6kErbFKZ3qCrGTrgp+dJY9JRejCtofRaDln0YTqwbY7oMBMIbfcHGa
wkn9n4yt+M2kjBFXkSWr3jNGu6af3g4N28ur2n3fhILtWkwVWBprnFxG9iINl1aXvgvCEknrkZTg
cUQx2D7jGEwmmRda/r8mpr4BHbxv0R/AcDbxRFc1D7ad6qZXE3jnpxQ4CrxGpll3GVI7OLjQ841j
Ip1Ae4CbUCTLoeh/ABPrnTeA1726WGs4h77OhofQdIZ/617Aup2MJPhijWyVQ46Ta/3Qh6P8Rbo9
fTGNyqoOfaYPvJSTOSLpz5dWDqXjisxPnc59ba1+yI9aKJPwQch5GJHEFOgYaXlZhUfdGRT1oJud
MnvwMQzlkugUuY9tnQSVVxS0RfvDhPT2sVZzgRPnrMy4Bwdl6BwapcgVr85lDDteKbr4RcoOrfcm
6qb+MCV51l+iIB6DJzcvhvoxUuj296SNL6IftmPfPxSOSHGHahsQvWlEseIiprGsPFsqYvwqo3BM
P5DhGj9VZ5CYjJSyLp5hMGhA6clc1PO7hp8zHB19AhBDd37M3qiVbo9nXMxD54nFR6DemmCeC9+t
0rh9OzmjHj0Fs+iDY4VQXPHT0nsr+xzKNOdOnKZKhPhgWw6aD2fLrF37uxWFjfM9VKdWi4Bd+3pC
zRN5XPuTlphIa3qDOXfifWWYsftrIlwsD04y5bU4KzIYVeGZU0AB1BtVraHLSpROUk702dbDpPiF
kljJGQn9Rn5DIllJvVafnfmnUPu+MjE2scrqEoQmOt1PgeNyZ/lq5LbKh3bs1PEjtMQA6TC1UIcX
dBOj9mfSaVL7JIy4SZ8Er4ruo8UYBv+rdRzlu1PpLAyeM/nRFL+DOasNz+MoJ6MiL3AhWntNpooi
PtQgjsWvyJ21PEcPvS269yidR8VTMg6VTWnPmfHvrrM2/Ixqm6mUbB+lC1/ioSoNzP3CsXgTgthD
sOkys9E/OBp6twDxRtdDIh30Mn4VqdUk4bHQEj3mvarawCnRZYB++p51U/QDdCSteetQvwyFNzeo
WyJXMxuhMfmkl2bRf0p1Gp+OsZI7U+mPANJj5E2hMwSX1kpa+dJmbl/+yqJ5UYkcdLb+i1ENk3lS
ORsQcRT0b1G8UUBs4l+UTJqwPvQ6ltwPkgw6PGiBlb302ti2lxp7vYJSvdGXT06BwmzouRl6Pbpv
VWURvEUKsERiULXnyXC8vBxcpHxiaXTU6YwibZ+NeSrdZ5naduhNWdcEEH/0CcEoD7dS1/qQNREf
BW6aGJLEa0e3K89j4sbjJck6Q7sUjtkYD0kxmnSIK4Ubn0oLepxnpEswWwg9zf056zolxGjADeXP
/+PovJbjRpYg+kWIgDevMGNoRSNK1AtClLTwQDdMN9Bff8/c112Kw4GprsrMyowjo6ongcbRTU0w
4EBXSXX4qb1tuEYtVg2/6HrH8bzcbDhyU/Y0pqL3JsKhXC1IscChdjht++T5mdQ4XklCTNcmyYkT
HODHu8ax2bAeyfcYSXa6nZKmrHOixzCTD5ytf0YBjkmz2Zz2o15RfmeTWgPr7KFofE7GsPJSd7KS
LVfKXX/YxllV2rMLSFaHXekrHB120uMc7XBWDckzedOF3vPR78tP2Hxtss23nDllFir3u1Ek4ZGz
0rKh82ik2xR4XmBtFEZrj/6sdPl5W/fV1xBgsZKJRFXj5QhM/0DU6NDm3i6m+9Vy7PqxZAfgKIwq
62dF3ePCIan9HtykdXVq3C6MObDg/7J1lD1sRMS/zYZ2ozmI2giVmarBVLN2xpAPAyBiKNLRXhb7
l+iWATpuTWaR0irGMk3KSHgnkvRUco4xwAhSvYwizqN1ojLPQuJDLZ1tIXjA3o71XQyrluemGYz+
onV0/RSGr2//1ZZuUYwQlaDP5cI62P5U6drrTqYy2lipTkYtf8Zjv9rRyRCf7eL1VgZzIZdQ94V0
qsT6ctRsf4qZ/X0X03t5XG096zgN0V/zXjVtExU2SfVWerDOM8D7xO56Py5Be7HLoBnvFLltcerg
jra9OLa2bfrv4BB5ZZejKUImuvn+WPdjP++7dFca22gbeNTb1c/JySNA1xkSwNlw2A1LNI7SmCUH
sbmS71SbPJnGwClUM9OXpUzTc/VEMXa6J1eHdffSrKMzPh8T/kBF603zxP5UvL9h2Ff2F5R60bWR
fS0yUTbCnP0GkO0h4T6e/d4EPBs+XW+BmejevUzh4XlFLWR8t7SW+RcJZI67vPWlY9+MT10wzD96
ormWNJI2LYrcIRwQ6uohTGOvQYwaGa//4q1ZvwJ2MOzUlUaED8KsYismewj/C+OtWgov1HK487op
+k8pf6nziuL5MM1YvOVV2CHbHmhwh8wJpr7Jd5kMb5oy8eovcmXBEekg5/TQjOUTeQXenC5bh9ML
HsBuneNu4r7uommnlPZ4+mYGTrfrUructGJsTXnHOTzjZFiPdLHrXN3cx6KDPyIOark/JgSMPXbi
ZiI1z5bqUkqqnLLakiPhF82w/IrF0L1Qy2MDyT0OH3vXAerxJtRvpQj4pVvISma2o+ilM1PWMRe6
bbAIUxUxg0W4Hnz8gmPyhZUDHaVQy+zadV0yjvm8WIxjeLMl2SKDnlXovbRf6qYNWtoqh8y6NV6m
+2pX9vADeG75XZZyQnWoHDHf8U5GZ2tDevQZ1n1Vw3cPbZuSHVJ+KNUqmSKyM0ueVP1spzR4za81
lOvJkskoUleheH83YTyYh8UXVpOBAq/rXb9v4kt5ieEPZmkQ0atXx/qy+lSBoZ2S7SSjWfV3YROZ
azdzt16nMq4fHEVlLI7ZNc4dr2Y5XkE7piH1JZkiD3ozcjnHPhTCqZMjUQ9W0oSSxmFVXrFGJN3/
XFzdjT8dbYdjihXb2H7owQqTzDKT36ZdO0osSkYvKZE4yfV3ZfXoO5h82sbPBr2JKNsT+jvwa5cG
FzMJ15xU2+v4rp69rssGUdvzT0w1jzitoqb86VJb8dzoK/Xdb9f60+6M/hEbX37IIxqfjkGY39Bb
bX+NKR172iie5NwdAjWcy6kev0f1WgKBNly8Eb+f9be1RZ5OvRmJtw5l/CHrMFGXal2Sr7hczXIO
qlL5r8nc+kEhD9f/U1rOHuZJOwbxlTJOSQ0aOtXZdL3zEETT9FCHNFUpB0WMylUK+1UNDOwX7G8c
76nW87pcNPHnFJmonMbHfjFbd9G+aJ3vg9nE/K1z6HcfhGr2czvsrUAwoKw77uT+xzdSibNvTXr8
NtCYeg/+5m//1Ugz53zuWQlO/fjmRdbF0zJl29SSgbcGCF8e66Zn6dzBLtF5Lt3Y6nCYC+K/tr0n
7z25cusVMKNxU932o/24ERx11U0Xl3lg+bE6q8UracXWoD8P3qirSzPZzTdLDXq/D0d31ZcldspT
DSSzPoy6Da6hcqYgq7Rr7PuBq0Pc+M1tD+t7Z7xCvobttRo9792rZE9z4a0divo59n44tiFQbZ0A
blNrBUm8bf30YASL53Z8OkLUlK1shoqJQNOfmy5lSzANz2gr7NItpOuIV3Sj3phxZlr3cpZzm+vI
IzTBl3xwip3H/M8drJKurVwbHz1032y0tqv/Gex7N1zdWeBVVIazd8eKRxtlitnX+7YvW3ya3Sgu
z4EZ3D6dZ9OuhSJkUadq4GHKqaAUN/q//Y/j182YT1JZdhpXcfNvauejKrYw3O8ajY/bnvZO5YEd
E9m6P/RTOc2pv61ARV7TBBwoUztOJ/tAUnFmyFtxnowtU+spdUYSh4jfiacnN7C6/UJuCkiajd07
xYS1rPmWrdzfu6YN7o92iOzUBqt2XtppkeYE6OUGJwW1/sPbE/fIZItt58kGKaju3HZcTY72FiOS
0m3af2OJJX6KYaDlnHmtXees6FGGy+7jBHv1K3M09+2x3xJr2Mfy037FLJkZ0KrjLOYeyYv06ui8
HR4LlFQdh9UKnJOCU1VutcxQ8TvmEXNNtRZjMrnbx2rRJxaGP6egZ2V/vUJDMWVKeF0N/sagwzua
VAFmZjbYycJHy7SxouitcsoxSpu6Guq0mjaQlriuJOtG3VhamYsN/nNjkWGfdqxrz89+fUSXzu7b
OQe3cr5RxPufiBxqP3V3f/yqLX+4izcXEa41NHZ3FZo+EbPGQId52xn/tWVn6hd/7S1NoiOf/tyC
UXxiAeK9D7x96ty7UvYFvjjBjzE5Gpl6np4fV5/D6T+92v53DK6dpUCJ3z5tlYoNE0kI9gOEdvxi
0ccnMVTtbp3p1rWbB2vmYqW1mvRVTN4yYY3pOi9b29nWpZ6JYHsIYAO2HIfn8H5k+6TLp7FJxAk9
m/caD9acoDt22zkNQ6ucGfr+f2+NTqy/oHRCvJnYEctz5JNsWcjNr3Th+0vc59vsLG8BReKfUXSq
GaZiQ3D1+kV9t2dczguB8j0pYo4bh+ofq4ed3USefN6Tc7cnvfV9Grvty7iRnvK1rz15cnzd39a1
fPO8SrH0V8Wm45pyfnofgxOYKo+HrS4v3uGXL8addl4n26JH1pYt80nVmCjhEsqWTr3UbBV4617t
6WZW6XFbK27bVproGUUz2CGPz+qmvUTIkh/IKy9aYVaTugK5fLGPtj3nfsfSCt3YNuLe0E3Hb4Xg
VmRt2esubaKpATYc1voVY/qyw4SLBvqCAzE4Thcs3csqWGo7gdbO73PQIS1DjLjOGXtM8JtNPcd/
mW32a2QxP6ZgCeI8NC7YQ7L20/a1Jq5cTtNie+J+DKrZ+m3IDPwvmZu1zJa+9h/KuRd/Y4DhrmgP
7X/ftrK5Gres+oKWIWjSQNfkzMZAiP95HeBZUW8z5tezXDTuFGMJG59y97vtdZ7c3ZxWFphUbqgU
V59mui/YLPTfk3LaIexqa/lIvHF/3UOOnv4AJ8pkNTvv01Er/27YRf+yH7q0X0Oagu1k2Rpy82BX
YD7DeC7PPdsJfUppHZ8tw/BY+HIerzEkoJvthh7yMdgHc9aYADInGKcfCrdu1x8u2uflij1r/yT6
pRzTqApWdXaspb/E++Q2d8NNQMKQEwwTYFc/0TpxRrAZXerh7wGYfgA5z4ObqdWjndelZt1qCM1a
5ocb7z9iwlr7tIsj75sVNjXz4B7bj5IYyrWI3GT/TW/at5m9MrrlET1+n2FptP8USRl8w9mwHc5V
F/nf59gHrFNh2BqyH44EGHiK29+bam632jVBEVr7+HmjPepMmLH12RbczMvoD4xweFhgvWvsslbp
Yir5jRVXUksHHW28CGKITrH2S/2kQplUSCnMWph2C5enLbbomKpYdo+0NUeTL03jqnyPQu2kCdD5
+1QRZvbRyW7gMhGLtLzZDGCfGL/GJhMe6ctP4mi2Bx9DmIC3geXylpInfC/tyMv4r5+g2c7HMYsn
NsZCAxtArMaz14Q8cIDNIm3d9tZMV1pO52pcloJWDrmd6w0E37o4d7+tKMrG+6BqysvCifI2mdF9
mNxbfJkbbxMK4SEpzYuV1C4rOcQ6pTt4JsZDtiXcx2qzgi/AwUBcmeODRyOnsLpoI1mzZPvL+4VM
vvsqqVig2Oy4PRxO30wpDdfy0XtNb8HhWPox1JPFq08wB07Dh/S9zB/iZsnjsrJbNisG3k9e1UQX
kcV3AXjdo4cjriK/cDAbR9xMbvKzEwTgE0ey9RKdwhLbKYiTb6VuHZt3MQd0FvI40BGUlgcfs1i6
xNzeN05WOUJUKagHLw+TFhgoPSemv5FHHAvtA0TGNWgPYYOhGre9AFKrN85oy8m7A7lqEdZGNQ+h
s3Du7PRt8gmE8mgf1JQw/uA77Irr4FS1lwetezyXrRl+tTJiVUYFxKh6MVGIT/7SctnwpmusrBNr
bx73wRt+qIAO7KMfwvV3r5ogeO09byFUcA025yEmEfbu2P1GFZqkGN6o0mt8sNQx/Nt3SeWkkGZT
/VgLWz+uywKPsszJ9tOtmqgFgcRMjxR4E6UzCyb3IgSuzYeh3p+mslXb26zWJi4wkJjH1PcqAXND
HM1dtXd1/z05Ene73dYQv36tp08vkkN9VUzCVuHh4P8u913xxBLvk3x5M2Ac+Up29aF1H/9gGZU/
uhnwDUzxFNzLfJv2bcrD3SvFRQ57tN/3cTe+HDygx50nRPk9JufOfx+nIZJZDQW9f4aine9wHUQA
Y2xvsLJhdnfwOTUnZEtS81f6Jb4KFaXHip/NESu5lMDE1mVcLM967Bs0CI83KPF32HrhjkVESFui
xOKa/BjtWedaBeooLKv1fnnbulipYyXjkpa7ks1Jati03Pje/AGkk1iXtTvmL2eEzngS3jD/DVe7
fV575bG5h7TVzVb3YLGzc3YtsqhJ5AtEPJtaUVUn1wPnMPe9CxrIJMfDUivH3iJKfuywaN0FRHlX
D3ETLm/9AGv2tfjb1mbCWScKfTgcec8UcDD/MYCnyuxhcO8mvE+XShH5/dAYEQhgRxYLrwcO3f37
Utdzk9LEyBqCxwCnLgx4SdbVymu4itEBmB12TzrQ/viS6HX6j/Rwn1QsBF5U06Gy5ssKTygupJXy
hTj3Fy4NMrLggvwkOrJpDprLYZX+lCe4W90opLK8h/IJmAeaMXnEQids0JslLVYIiZT/eT4TR+6N
C6mvodlCc9tCmV5YxNmfZdvPeyYwPCw5QQWpFyEUFeg3RXXLq3hyLzflF/7/Itqab1Cu+JVBmpd/
bCZ2TDqGyILdXcPZZHHozE8NUZ1zWjuN+Q39C0VIcGhQpriR0qmgJ6VnvRlQ3k+hmrzLIrr2Rxgn
VI6hNdWfZZjKoWDm5oc1wl6McNnNM6nYQM9P7RCXf004zP/8RtJs685p6NPH4MXH7VE+SUxTttMi
PKugnbTqk2zkuL4ESouLQ39nQB/7YErrmonpBPYeiDPfJXKBvobjzVMopV8l87c8q11bH0m/HpgN
KZk4Z7y8pbh2eMQvaWfX+7cY1qUtVtdMKK2b8tB4lRhGFtCk1SbgzKEOmmVxjp/esUvIxGTcGU7j
nmWAnWjxPTPRbr9u9R793mTttJn5//MxsgTS5zvCajhwo50Of3I3+WnPpnZgMpb+z+iU2EFP1sRq
Zz3Y4VnFS9vk/Mr2rZKWdN6SkaCRVLtLv5ySWXoLZkLRAcKzedAIHTls4Qm6zG+B+W0WIzQyLZMG
UynGO+gnXBHJEtvnUywa3867aqqOxxLbzWfjHUhxKE72f+MS9Q89Yu/t3Nst6XFduIdFS0m5QZGD
7NGs8JrXCctWmZi12+JN5gFhiW2NH7ogFtbVE87UFkQCjeKR0bPaUuZ9BnlvCLscNm8Xd0kXQz+7
jKZw1bGrpkJxCAAgVxbAHL5yv2fP62B943EVRT26kkllc8WQjkrsn7guLJx7u9efkX1WhvI6+M0l
aap2ufPhN7kOzu2B7cVe5WFF63UNUN82mRdp8LFlKnEsAkfBhQBPsdHHW80NJzwx6mRPu6lOyFPj
gEJJ4hleemtk86fo5SaeZNfAR6ItqeOUwUR80j+3R8qg3oepE9GS5SN61NexIev2vtURU5C1BOQ5
YMHtnVjCGebcjJFuH4JAiqFIqjIGQAn26j5JrO54sAiBfJgWzUbUvLpQeP5es8G/VHKbLhxT9vfJ
Hex/gXsQUVHfFKogOdNAEnjvdDxvVrl32f/9tYql8pZTqbpx/NzHniZedYH9tKzVgP59H1m39d3Z
AV+1jmVOY/a2jzQiTuaKUwjMgq+D3k/RbNZvXeP3zmndSrgs2pvtHipb1+fF8aHtjFPx09WCDue6
I+K1ENf7q0gNDtAzDOehXivIqCXrh2rjP5QKLt4zWCEeQ9Q2J3pmjTeuTdZdypylr8nRBVEGzdbJ
m2eHeVUdov68YiMovvQ1GxjXBk+oDwk/eafNekzZBFdf0TJtuj8dYrSstGeYuIVaOOL7AK7yMZrD
YKGmbxIFFYf9mpfNggURW+StvLMgqN8kbZP/nWlwEd98b5fRP3D3GplA1EDeDABCe97r2gHjQYtI
11vp6avb5kWwZ7uws8Y+S3kthxbnuOXo/ObqOfty5Og4qdWw5uXxX2gZflAxBL2h1Ojp173FeCni
H5vRSCbJqYnrIKKeDod76XvRvbWVbH5VGzwyXi1ThWDBSZRhs3Ns/8FpOBAMBi6uoZzv8XI6jFjd
HKwAIQT9OLJFuKoQX89kTe7HYyYYLyIEBIXUEKApUpMQX0wKtAImjvo/E7yZSvcGFKpwBkeZ+6Pr
vOIg312x6OLKPED0Lq7MGttS9BWbBTlZhOGd69/UB6qmlmfILw5OuKDeYcpFMNpZP/lmfp4OzCHA
xsiZSydBaZM9moOL2ibqdTyH4zfUPNJ/sV3u069QmN5cNmp5nC62qsO3NhZuxKZZC4W949ZSP8F7
UOtglgHh3MV3E1Z9MVpLK2Au3tawH4FZBkeDvPXeB8wRR/+wttX8EWrK/o/eb3pG0NuZz/nuHdmW
rMs7Uv+yK26WWHXOZRY/pN6i7bEZbbe9grLA+g///yrGjnufG0yv81I1HmKDXZj2xyGOWqbdsLNz
l4iqxXO3aVqPJWwjrvtOy3OTWndx5soSa5cF45WfPlAGTxbikCHbif0YT87gc1RF/M/fUgeBBlWP
7fdw2pu/9lG3VYroxP6aliis78tZkjMHeReuJ+cQ4l3Px/AvFv1sClydWv0gtmFLyDWLJT6hXo0t
r9lwBr5znKX6b7CWuM7wjsbIkWVG+5UZCP35Ct5dce0ZspQbo8RqA2fl/F4o6dlI0IkusISr/mxI
o95XlPSaL9A6YR77Ehhy9n3LzedkrPQvES3TG1H1CSIls1T9iXxqF11B3YT5MGFPj4uIlJgS2c6M
fsDIZCU8zzd187D0kbunbYfXVu5VC+C9BJp8MAgBUBYde/CfjBQ2v1ivy+/kuM2Yk8zx8TaEwnFS
zh4P5rrDTvHBCEpiHpk1JKQUeLh8lPMCxL/I3YoKgaOl/rWp0fYz1c6b/Qj97sjCH7FuK1yr7J/j
ZXR3kKqeU6xcNqNeQm2FYT7Ph5Z37W7RMszd7D+GpbcdBVZXa52bvU3sgvIm7LSOA7JoJHRNMcVi
NvlaI3G74bPHwxgvTnhSh3J8VqGkOIrRasMQnu/oPyyFPBCIYOOadxoF4EvZRAkFexPhfUmf8FZ6
PoIvL0G2qsBpWDgpZahPSTJHz7Qh0yeElzc/xUvXXlbb3fVlkvxqzDH67snxJ4WHmRTi2Rq76L/Q
9HQJEK7xeIKH959nWt9PyIIpSNmPQWCDEThGoVLsUZwGNQKIa+mDMFkVltb/Oq82R9qiDoEd1WLv
crpMpC+LgQIRw+I3hZSjsnGMxc0rsKs2hvCwGZlSdDf0oLZA+l0QdMt5TZLOSifaQ9YUYzBUKMCg
818ly0ZBtmpv+VselLH7dkWekZdO76hc3CZJRtl2o7Euq+Z5W/Zhfm869H4PFgl87zdRqUlj/zCX
EFR5+WScXb6gagfvae3LfchRzZRBYdG5PpgJHjVztGUemmXf/RQ9RBKkNfj+9oAx1PxWBwFZYjzJ
lKBjDSh/RPKKp8mERJWivzj6VOlj+BUOW9DdcZ4FX7rcmqcDA533ZJEhbuNHgNoduUT3HX9/VWa+
DeKKksmOv4Hx++tjHXLwpGKuE7z6tlD9NY0PJI9DT2UuvVt3j4fdNqik4PIBNuYFOUQs+/iOJt2r
89qBAcmPsBretSIQ+4Qieraf21pReZgl57/jsbfPw1xaPJIj1T5by747OSuJLBCIILE/jnFYl1RZ
ZDmjhy+Pp0kbPf8JJrM/b66n4jPNfekUa7mqBA2jlfwyogsYCPH7B1VCVeT8iTy0gkWnvOl8y8pg
P23walo/nSR1RinSy33rVfsKe4DNXabCxnsWVrD95tjVB5kx3rQX7upMP6rWdOiPFvw9L2Ni79Wd
6LYFxlMOyZMjttDPjjKGWsYIrHcvVbKO35m9ByjpvameKQIyyms0vl/iiNpPT1WA8Tdw7Ic/yPq9
LScvyiowI74z3j08jF0Xn8qYnIkiMnb1vbfrCbfIFckR6qG+rBDJTRTUal/kK9RHkpaa4GCUpIsH
+LSgaqV9iOuf/db0S9HFiXgvm5KigGIg+IY4FiGXw/d7GZYgCSgVVTuk2yz95XEbrOoTgJXQXbtp
JoxFE0GZDatuufN8sx/ZPjW4OmKYt/8D1WNxE8t+02dbC8FdYImGeawjw2S+zSKR/dpt/eQiV9ud
GuN0a3gySef93NivcO9U7Og7hjaXM41TRZ1d33jmpQP8+t3Gx25lYouYKhgzq/DUbCr6MDhGt097
Y9yKCbYfP4PDirZiD7kk1NjGMJU0y2QX0RGtAD91326XdksmVmgrr7qCRbfjaXTC9j70UB7Difcc
qf1xgPIb07u/rd1PrHPV9xVfJ5HuYwvIbPGU6lnkpo49Pudw3Z/H4vXhGV2/vrgMAbdxf5bfYm25
dbEEAU9mjAjrE5c4YFFdeSPS8b5+beaoqjK5bcGfIYxQHA1E8313htF5azpLWajkQsx9dEK0bCYj
Wo+TNazBZ6TW/k/TOOoDjwy2z8OJy0ufZhkQrDZR6RZE5j+F1GQ7u6G0mNrGzXvo0Qz+bFDxyZOG
xolQd9xoZ0i5jV1GsrMFAm+6tmb0xZEhzqpoi0fR369lpMdsXtz2u196zpFp3GSssxlulD/ZP+pl
QBsFd1JG/QcKHn9CjeBwodwmDKCMmSO+NcFaEeXaJPq3sluqDQ5O8UNpo7A86UPHOgWrrT7LbrNR
0VqBg9uU1w9HarUw7zSP2EqJqhFtAUY6/BwQMiLNWp2evCF/wnFmufnqXABIF6q8s7ighm31UvJY
Iy5vLICKZR5jJC1+OOJxvXnupd4ce7xIJ9ifQyiNNlsR+0Qp3il7m2I0M883O5FIpVVwQLrYPsDr
t6grrVfkUogyqmVtvysFRzemiqn1DqeEbkRfpRtEzyx0MzLRKkIcWcI/Y2XtH/k6R4nkF1bI6dA/
TCadEBGvaT2X4gT4P0MYJkftM0uoSv1K8KD60/pl9A89UHTvzQFAsqPp69HpNGGSx8lWr0Xl7a57
jrgG71HSuH6BCG67brjlrE8kbXV/tLRq+wkxRqDulmnvt+faEfELfOc0ZkLN7rdW40F2pyZn+DUi
+kZy5dtkxw2W3p4IMAx12m1e84DIZJUEwA/WBwxhje4YoXrmipCTwtVD/zIJK/rSOOcmfxAbeuup
RXXuw2fq9hHBPOCj2Pzk76RiYCUPZVkxs1JK9IfbTU0Wq9W3Lt2hWoN+9TDjXbCW+34eFmcY8hl1
of8AGVJ+22L4/9M+jwIY3qtK+7QvLeS+JWVHbIHXAAcxtb7Z6F/7E4NFeJqP2t5PtywSNkSMiBWK
tQ1isYN0G4s9RgryquS2f1bLpJ63MK7EaSs3CUEQzrJkk9CGTe8C3wcJUJY3YyDoBveVRvqX2ksy
YfbfU30+9Oh38xe27pxzxyBbKzfI2rpHLz5G+RoMjd5TW9AsINxXnZNu3b7loWTIvQXgNE4arjDa
uH+juzixXhvBxIigf6riW7onojj7RFqKyx7Eth731ago9ThCIA2bp6H627AYHdJ0A8/c81x4xahH
aiEErHDRHUuOcMzf+wPX7UB+aTdm56ic9OxnIQvrgD6x2mpODdnJ787qAuswqMIu6tuuAVJyuQ5n
Iuum7lKSeP1akb3bPcx+s4301K2+R+MiPg5M1O+PvvIcAKuGsmZLViKhpA69O7nv6dgpLJFE/mO8
aXs8r86mx4uYGvvIx5VOGKQJIDh1SEXiwGZ77iIDZNwsGHsdwqzJ6b4YinyWi2ZHL4XToH1Bil+T
s4rSsr4PegtOqI7qlich9vbHYcTHrUCINhZ2E04T424s+FP6ff70lwO9j1DDdE1cAavMEwEfrrkb
y8siKoSYc++Lx0RwWqSVddRhinB0Lp9j5TQIhsrDT77VCTE3RbeRS/AYKWahjPCOxLuufTWMtBth
r/J6D5lGO8RLD9DN03Rmgt1egs1Hn1b5LFynThm785WytayMatP0L44AthDdryuF3CTxmAWomcpT
QKARupPenpzrBjpB6kNMJVEkgb3PTd/9jSJ4soKwNF7eSC7bTwuY3aMaMvClqDCr4zQhNSORTrR4
WXWO6r+7Ta3r09B5toPPIodrYdUigJiWSnPSjBXp8GEr4g+DcoKGPAlr0I92R9qv0Q0wT0wIcxvk
uUBm5Qb/X8d2lx+qHIJMB4d6xuVB7AXb6c2cGbMdEARqHfvHEfJIpE3itlPeGWJhU8N133mvu2PP
IV/RYqxWaJ0VVU2dFoJy6lNt/JvGYNflk78rATptibpMpa3VDyyu5xc9zStjI0GnTSaQ3gdQlizK
pMHQNXvmddtgrpqnGTB3OMqfAR/5zfOi9W1YyIoqRi4EjGGkEBrPfTSLOw+k5BEka8NT1L85LLgc
Hc+zNl17imsRYeN/NDsrOKgf56zabbvNb3v80KZUza+IpQGvCMWqO4yc3ZZxfNvJy4knQmfTxp8Q
zyY+RQGRoSwZsRWiKIkGZ8NuZmjfrP9xdB7bkepaGH4i1hIZplSucs7uCavdtgERBELEpz9fnekN
bbsKpL3/OBahPg2pL24aZ4iA1mycjD26R7ADX7nBRYSYsPA2TPKJzvYehi1s+stcjiEvNSjVV5kK
FewBoPnv0pJLdQM4YZ4Nc0eauCYu7gEU/GhXzL5b3od+OzxPjSvmd+nmmXMyVE/GX80YzKeqd7UF
WZ/m4nuBKdN3jSYSa4v63SPy3i4rc0iduTw4iPXlj00/VfArWjGrBGEAAanS6W0aw6NOPFCJAFDX
rr3/vGq3rt8C1mQNHFvo66O+Xh+ZdqmB3i0dHfgt3eWIE2I4V26dBcfArRxEtuFa72wQsXmHS7eu
4J7IZzxl2Jxm/h4N254C2n1kWcPZYqGs/20yT3yTOYj4iHze4D7FwwTUvmQ4GCVQU3wYJmDtzUAG
jYGmrQZk5EJ676Bntt61xKnP0LCj/x2bFjsJsknU0zaC6E/TtuJPqnUc3OpqXIf3iYvug2tkjbde
QGzdBjVH1kLq1MEXzhhgWj35urgb2ViznbS7atlQ+W1FfC3ldPRa6CIUUXkZbJuuA/do+lY86xyO
88AvgxKShaV9r5AE91vQXKffObQxyR2LQPXTY1eUv1aQNt9lg4LjIPvQNVtFYfCTX8C2Sb2y/7vA
Jr6Bas6XN8FjTWFwQYXzJo7X9V4i813OvN1d+1bMISKuZBrV+AeYpDMHD4J8ZkH1DFWEGHvMazVk
jnwyrU+m/uAHaOu9Na7/prVn37h6AiIqQwbXbR2RDJ9mE2iyvQh7uSBBrNaNXKvhyYQNRg/uzunc
eGNDOL9VI5GEMeRd1bHHiewOFWePHkzwkAfVjJTdyqLb3lUmuj4wBqZHBKssN5mr4/yjlksmE0ZI
2hhgb2zyhQq+DbKgskuBpFCfzBh2aNn7gIUgjRrmUMqyNGNyWy/T1vJwqCTRYOuFicVltuCXcB5m
2CVzGAsxv/By6fEopZHikHHxHWHKEFKZzji3xJzay9cIfZDu+JARinqkU6N1Gob2Ji4JNtnaIfvQ
acZq6KH4odY2mdXsoBaT9rr+NR4lhPcOFVfpYYSl827auY72lRwde+8Qlfo94Va/BWpCjD2DAO18
eWV6+HgFpHE4/X8UyzEHa1bDrxHR+lpqpKyJrYfi2SPvatqKqtf31uIt6tAEFfBfY001abx+Bkbn
rrzotHijF9jSRa/mTWl7fvPVhH0HBml36S8gS4m5xOnGct/1OEY2ZcFDxoRTZh95JSDRmFmneFM3
K3iLDMGdN5lCsHKeFnCioe5BaWdbCmiGFlyevVDW1VHCZbkP2prWe0wWuMsmEyyXih2dK1mYnFu7
F7lJVlzWTGtejZmyAE0M7uYRkwduOw6EqHPEE8KIudra3M7h7djqpjstNFhiLfN4JHfsV/M9M6ks
E1mAG7NY40YE+yXnGA1X7A5b9LfC25LcFjrb0mTjSyQZmc92mbMouZOVXlruy5Nwg+G97VM4OZfW
EXz8skaAZiJOin1qOeJ90oxoSS274dnHlfeAEx78pBnT6tMyY/oigJDB4RZTqk3X6ewbbI9tqjTE
kLwKZoJ/wgVdBbpjkodyrZaHbl1GHvoSc8whEo0ItiV30yOwiw+8PWDfPURR6r8urmys11i6KeNw
HUbvSrXrh2JuRGWxFkxdoz8T2iEaApatUSAt1Hbd31U8qNUuzLBAspdNQXGTZf0CZ8TvBChBYekZ
lMQXe2+IxPBa+XWYnURlsuv3U+dYRvLZZYBlsoMU8V1KnLuweAaMTIsjqRL5J/YYMYPDNRr+0Mey
tOeMaJr7phb+Hd05BfpRogpf6rKxPvhqmmWDTK5+VVdOd6PcLPwZqUn+VVow3g9u6/pbs0a6+h4a
I/3rCepMCtK4Fa/aoYTvjLZ5bZ7h3/2Mk8dEYDeSeKpvzZsJU5cGHeOvzG0GtVI4G+LIRgRZi0Vj
/BiV5SUNR3d+QnrrngdNWiPBcSgLjk3TWt3R6QHimV6jwduDIhQoxicUQ1CpMoaR1t6XEW7FPUNa
FpFu+WQeCEDC5Smxpb/0hRD/3D5bzn1ml4CaFdw5EsF1fsD62z4iV8sUsAb5Mo9e7nWvhXKst6Gu
tLsZmDvu7V5Y6bHtLesWjWdqXp0G392WoNLxSO89ILZVj/KJKdHt+Pqy0UkweItL1KkQWW7ME5Q4
oE9EBvizOIb1EKqDW2RLd/CWbpx3mRyQh0at8eVDTE9p8emqWMf3AAPzeKs1w+W2nYNDbJHmYQbn
j7dK5xlaR/TM3P3iH/JUOMWxx9igrmSX80upRgqG2krzCDxW5kdEjcV9uaxj/gD4EOVJsQbTD/n+
HE85bvXZSojpK4a9V9ihAqdrinXTpyE3dNPgDtu0XuGFh2UGaDr6tR+2u2pxvUNtKEvf5xl9Gp8O
0ZE5IVlSwzlLtGPgW0AB22GJcHmjcGBF3C6TystT1Q7dD0d39rK6xhp3diWhqlq3xycjaWf+tZjC
L8jml+miQrbejVdMhLwN9uruJqf1y21XRzLar0RA4qaYQeyrks+VxhRuYN9f6hGat7Yxutqp7Z5w
qhfvaEiiEpNlBFfIAJR2L9ZiNV94NqB/WoBRggGWoXUximh8noVS6lJlnU1Kk6HQ8DD1eLXfSOue
DFQYGDbcvSoChnjfY1CuFuRBtUd7CoI78y8DPZ9Z2ZsSfTmmZeBxx0KciMcASW5nO/wqeo6KPcUE
rY/yeowzsDKBT4txdPiAWKz+uFwCNg8YCzUiZJnt/Y5Y3KtCIHyBhsjvZkw5edJUnacOkd8ivh2D
1YX6jlrvxmYy/3WacLH3awS/kHQExfzrWe/zE+Rc+eMUPqrEbBzHLw6RdkZjzxi6xyan/hZ2EUb4
XDh0Ejxujk6WFUPstmIvxMnjNynEsheHf7DJ1uSCFHVkwyTV6isM8Uxr8NZwIxn4LmlmIirRtKf/
MQqgIVOT58ekXDSqObkoJZ4aSup5Kat59sEpS/U7DiL69AYsDwQjQeo62cx7H1seN2Pb92100ItA
0poFzfwFrS27I+K54A7/ebHcrwbpyZFlHoKR0Pl1wEVpxDe+M8AxfArZuRZ4SRBC2lW1mXN3tncY
WDFlhiaILjboW7Wv1hirIQkEaPw8O3J+2tUO3wfdDnfwtEDkTdSMr4b3uOYtD+oLZhjEbs2AS0rW
LpyFWMrifupdT+yXPvM4SjKN0j5H3H22fG6cLW1h+p6E8PYrKmzvd2m78rIu+AGgyzwFo4fp8Zdi
N/fFZS+FLaX2yNoXoaF8qxxBGR23WevtOJD/jV4xQ3zDL8hui2RifeCt1v9QPBL/3zcwUcfSboMj
AwBBCo2ycCNZfYMOkbRIuc071/E/Y9aoYSszv3E2XhPny9E1qzOepqpszo0vinyTWU3oHeG+Vb3J
iBokPkKJtf/wacOwT8jJ4d1JN6gRLyGY65GC8OAnU9jMN2x5RXy2WZH62xEJ8qOavTogiaAuuM8j
ZttdJIjkS6Qcl1t3ukIwtpzicDv1nsc/YoVN+adY8bEcAMZ5zKPStvQTmUSe2nipjC+5ZV0BtzSQ
9z59ij8CEYng/16EF5FH2R82gXhNwimtghNRbU11aSvQ7Ce76Kzi1Ky6WLcpin4Erk1jAxFhcwml
bMsHXU7SToBp1J86jqGdvKaBRZxsGgh3JrPHfFviNr/DBIpdkbXSw6wdTPMNHku495DBw0lapx6Q
pA4hwZR9WXvz1rHn0ufSpKx00/bDeOOkffHtRMZTn2E+239neKFGbkXdpc0O71F+FwFvVYdJLTGq
PgoQ4o3hoL5HjOE6/3if6vRS58q545zMOZyVP5kbxYGAobHi77NvKqA191wSRCVPPpzg/ZSb8W+I
GulbsEs+GbIVvd28yv4j6ots3OWeaaanBsH3Nsd2i2u/o3WxiYYwPlOWmR2FqidYz0znu8IhK3gb
oqjO9m7qRfUJzLXpaN2OOX35/fXMuDWVr0PcC3NflYW8hDw7C7xVB9aQjtReHAZAYAKjqrLa2Cjq
8eQRCP9mT1fhI0r0+LWJ8PEmwRR2f7Ix964ctKR0TAXU4G1iWOQi8fwy+6saKBnUE2Cf9GlAV2y5
VOZnJQPer0Jix0wszjV9SmU6fvjMqw+ZXSmmB8+Zvn1bTy+zpHyDIXNw9zEWrT9SF329RTxmHUXT
l38jbVjIS7cxCWyWQ4Y60mV3m0Nij/vUK3K1pbxZfKB4Un8tX/YXnoiOGzGX4VPdFiK9OBQfXIg1
md1TFpHGvUc5iyWSmKDhiTTkdt1i3MOQ0pInkl7YnpDchDWEf7JAPPSJdoLBZQ9S/iekXJwfbR57
rsAyrN+AkfrxJkOeV+0DikZH4h5F88vg7rsUFcSO4JZySJ3H7RB5R80GhI2u7xSWEGfOnI2UV7Wa
KqRd35A+N077MjYuDG5TqccaFhJoyJYRsv459dfbRjJCM88MgXtqOidWTC1Ome4XH6BiN4W2syez
K2IvhoNAHJfW3abE7ktrZ2kWXJ6LY52miQFlNxnoqUSAj6AooLCCoIlxUmxbJCXpixmvgnDH4bYh
SboPkVOl2MDQZ8p7SmXhslw5a6JoppGmtJqGzj253Ct3bUXuS0LknP4zTX31kvbNUp+rpVnu+zId
7piDIStdz1mQTfZed5OiG8VibaU9Q7hrDfcOTn8HX5U/XvpGxesb7v/1LhSmzVn9HZTTDLMawG2N
MJLzSjzNIUFIeytYyQLmU4lCIl44hc4y4rY/+Kaupr0F1chli5BO7sgxqO/p/OWl5erzntiVveaY
tqSakMHVNR+6SsPLanPcJwy29Vvnyvp2JHZZbbMqNXu2sAgjGyDPiUEXBVOpFEn6tJdFe58xPGDB
VQG0dRh263erPFQT7ep3W1Ok6R2BJia7ASr0c7nRtYj5s7rxzSoz/9xi8uZThUI7zNXijbseEeGQ
KOBSgPkidOpvZ6Jg4DJIDG9jYhXerN4rIlb+1Z2Leswy9uzgaSfyfho9f04a5apwz0jH8CMJESgT
sgk76LJyQZcIQW9nu3pMxUXZwdUqhNFPIqi3XGQIV9XjppyRneOBczxQWkPSYKLbefG34RWGAZjx
Uvxz+NTXpEOJZO6sBa3IfVuGwVdrWheNPgOC3q3eHIt3brg2Os8U761Q5xy+ST4rjT1sDiz0EL5c
z0EJH9Mk1jQaa992TIRbIzpO8AZN50bg7c82MfJF7MPcjZu5iMY78PKYF6tjrtvrEp/qNcF8di/I
qSgXBxzokBwWUn+nwWCyV5Sjeb/3eY7SjVEd6UIR7Bbm/nLQOG8xEOYPQ+q0T8iIRvyw7ILRhqyO
+J83DVF5ClU+ftfzkt8O0RgQ6tPW/r3l+r7ztyQHCXV0jlIlaWE3hu11aGcpyEuMh3pcgonEgOnq
Iluy4DEQVAFwqVstQKgz9P1jXeKe54c12MaiYC76XVR03lN6tcIycQuv3rHDeriTe6QZOJhyJR4R
VyCNG0Wm7q6+o9NcI/UAWqlBOGqdY2/q4qLrWb2bsDgwNuFrcIPlOWjJR/2zZDjAxjGO6odFeXlz
ytNcNz+TBeqfYKGA3Ffw1P0RfW54i57dwIx1Dt6GGFgNGCiNefNrpIOPsP8MNtoZyP0JCOR51yHu
kcRd/OUFLNx71IOevwpY0M8gXVv3zi3lSpgNGzDgTNvUTAFh9Wtn2fIj4HDSxKxD/1zyC11REdjf
bZnjTmQXK8RHr8LUcRMqWiJeTclfO0KZtXUMUWqUj2ifOQn6lrjjjSQyA0YCJGNnZ5QH5Yh2zR7n
kDhna2AX6sCZofMzR8m1EQ4Rc7Bz0BFyawp3/UJTNK5bCpij6FyWQJAbz9Pzpau5v3alU2Yd4VSO
cp+Dqsv1OWrS4a+C+cALRaDK29XRWhClUMx3nIjMW2HB5bzXeQ3srHu2ddI20FnsUFvl9Z/cajlz
ByF1fJL9ZD/mC7GLR5v3JkuypRzvrCFehk1M9AJLht8z+fedHsYNez3WUTiBCeumTfgwWn/V/Ng5
kYNJHZe+2bkNXVVEeWf4wvhLUuAvJ8huDKKvzxBCA1KgyEke90yYx9uMrJRiI0s5PygaA96teln7
F+PyhPCU8sajCm3r4ZUFXg7vYYA0HQvsal4tYnregXqu3v0uVw9pVvLXQJMONyRzdJToUFXWJnFj
/GdyCckgmAq5ciuw3KOHxHgQbWIpovvYNhoD+Izad4Q3KFR/44VuhFLDzsyDm4aB3ttkVLxTRhn8
5eN2/aOXroKFvce3uhe6nIMjElt5tmkfVRu3921AM8ABgqEMat/NSs08BDhrb3QbVzPr8Kgi/tkl
CJbo0qllulFZ1vXnqUhDGLSImJgNIFIENALygAWW/wSICI5e7fEB4BIa6Z4qNlhABlxcpVinLRMs
0R354vC2LWOWetuyzxHoDjpDAgCUysjaEpuMVoC8NHs34wc6oLbogp2FlY+hAJRPbDFYOnWyNh5m
clc54rHrU5zYHJFqh/c1tzbDgEZhU/Tr6uAjiqQ+TlPA+SIrlcl/NbuVIXOHytlkXKb2M1/WWB3R
9nlBIkyXvRTBmL2OmODhLv3Y+LusaPRfoCo+rygv+8++EgJ2CFNJmOAj0jfQ8rACRi8EcTnunEcH
vIXdv3Igppowj2hJk6Fo8H2kOEWX/aDG6XGlYzZNRINil8yTunwmVWa1D8SzY0hLA76Gc5WOzlRx
rolrvDHpcxW6JMs/R7iD23NRhUQQNEzz/YGtXT4vPcf7JkPDZvgHgJJ3IVb+aV81hK4kUUEY3NbN
4/R5qIW0721VByfUAEOxIWcn25PAXFbHpclNcUF0x4XWo2QV55hQW5XAnBn8GTH5gYiSggNspNY3
NgFr9ibSo3rpJy9+sTFRe3vNi3M1vSvrMLRFlx14PK+n/GBpTumhLfewugPqodkJ3/ugRmbYzxYC
ptHjnYwHxztM3YBeoyqcOjqMqh+C7YSldH+la/G5YD+9IpQeUCgGR9HuZzNFT5ZWiD4KrzHVNkar
/7mQ3BVuK7TCTyjRYZtSHMdI0alu1MnQOn5NIEqOhnnWGk+PBVMSIzLFlsX4VbCozT4KQuxFM7ls
VzFh3tmdTAxxbN8jd+rrrFayBhAgOd39xM+6s1f8EzvCM6yMn1v1xwXLlHUBonWDzYwLfUKaW/qn
FIPqsK2aHMCUk2OKE9xr/5/BXVQ81NIB+OxgpxIbrjG9TMvQiP1QOWQikI/jej996EV3UWf0BB1P
eg6aOdm3doJ7ORSbIo2HR768sYLMaNRXTA/wR4ugJzyHbirF0Y7FEjM2O05z487DGvC2+c4f7F3h
Gzd8ae8GFJ9su4Udf9nasp8JB2D77dUEzlGj7NUYF7/jrl+dTU2czHBe08zODoDY8U8btG1+sl2R
EXwOCG9tJndo111HAdF8Q+iEW2wZqJiDazXq91WnXp5oK1IYmK3cRsAS+czsJRqM8WQHteH1iat6
3rsKE8G2zUD3d4FPqgd5exTvwv6nVvhMUgPmiyBDfbtfgRYB9fzZO9lAwC1EjEfwmk+W4nmg8dvf
kDdGzsE89zOlfsKLOEIQLD7KbpYefPQAzp0jE764EcZ28mB5RbcSxojgPsea/5Kwkr66gdUUR9xk
zhdkEcGcjGcTMZyD4+wWsDd7E0R9r+C5fMzD5ViSN5fjk+EuFyOFU/54zaBGOMzAF6L3bhIigJtf
D3uXOoc+s9lG1lz9O9q+wmuKX45Pk/cqZuknf2R4ZdjiW1IUNq5bbwlt+Sm6oJ8RrbUEomT5Wj+4
MZWQh5kpmCccXKB+IqNTgVWuHlhCybHwYVVozo/IY3vyJOsQQJH2kQYdduMEKV7jUPClTzYf9X2l
oSZODCY0p7NNzeUZ0Y64NkaPJdGjfpVH+HojghMwZUP/rXXHTc5hsa6XsBoavCL1WkV3WGdNcwcA
HXyGHZTci0UKTLRbwO34gRayLoIt1hZrlFvJ9RDgUAUrG4qs+4qRPZ5rzFvLDTI3sR7cCd/wYYy0
Hu/hU9P7QQXll2hMXzwhAke3yDO4AFHiNGaL6FxqTMQw+uEfF8hfnnHMFXLb1xkTRckXqDB4OkjB
ul4Z65w7qXgrF+o7j+UwyxehDBEHo1ITNoIywycURUV14YMZH+JeqWLH9aPqL9kz8+x6q1i7w+AX
yy16cqLHF1sHH3mJvHDm/ea1zXSfI4ENs/m+uaorQaCiJ0E8FXZfx5X7DrR/gnKBQHhqsgDxBT6C
crgpY3cO98Kqm8Mq2IDw6IqOSAq+jYttt2O3IQ8tDnaj9MZoP5Klil7fJ60f24UcmtPkRvqT9M8W
isKFvzo2M8mQu6lnsTlKQiF2i4yNuo9903z4xVq+R0QGsgPZ6fKyrFKqG2dGTrdjrImcXeagX95m
85qlWxMtqDBzApl4NzK0WiDLNkwRiyD8/hw5yAhryqpz4oPWy0yA0HBQcVZ6Gz6/csTbm808rEo3
T5UlJ+sVeTHtu7Gkq+0mpBMz3aE+zmM4M8GSZE9TUx3Z4Up921td/yBmtx13o5nGApWCzP2dTfzl
R4kyq9iHfWyGA+RKTrltzMI1tw4qD0iSmotwteS4G+KuvXFd1XrkyIRrdejT2eEt9lHxsndY9fDX
xDPqq9YnAxALehwdVuSMecI+4bBPrnbtEv5YGvU+cych97AtUycYhBrYMzD5GZeVJ2tiL8KhTZC0
uvMD86DTbsiEBMiNSuWfHYnA+zRqNRWnlu8CmADpa3uDEnSadisqptsyGjP/fjJlXN5OczFDRpf9
fEA+WnxPlhUKSrskX5rtrM4J9IywJydori94b/m/TT528x3cb6j3fVX38Xm2cAJCHkyYwKHWTLaz
ifskCKv3xJul/AEkZA0M13+4APaQmyOxjQZFhFvBr68eNYtqosg0grzAFTYS5M3J7Pu+jbOJnLIg
9HctOd8cCYapa2+3YEYkFhHMt7rW9I1aw/8tlcZ/HdUS27Gr1HKL7y3/Zgpp66vt3WzjaUb/dz3L
t6w+M6xsPmdPSkvwXcQbIIJCC1dCsjX6h7yy4oslCwIpZd47hGAA+Q1usZ7ybdRnA60cphqei0mx
15ncTR/Lzlbfk8F/TJIDxsJdafdUv+b1CqhhRzaZ8CFoZ0yWg0PMVsShwUWEveEtrzsVndNMDW9r
s67PhGiQv8A0/oNZSnH4hPQbE8LQx0e3R71FWM+6vIiy869ihgVFYMDT9di7uTxSqZU9sDZBQAUG
4/y58nv2pGvqmNoQD0aMgqdtSyaRGe3w1JpSfw/dhEXS0djqyaPt8C5FoA/LUeBGaN/aihDa/bUg
7K9fzmY4N7y7B9zKqbnMpil/QRR7gbiM3jMfmYYhfhQPym884pYCyUPpy/ubMXiPUe12O0LpVJxo
N60PsYwzaqJqgJDzLGVlQ/qtDritj1MB1Uxb3pFVllV3hNRwFKuxZMoNXCDfbVexMl6X2DE9RwJi
cSecNVQ7oWMya/0GH13iESeLPhN3u7lTvGl/PB2b7y5U6Q3BPwJV82TQg/RtZ19z5NlsmO2Dct2t
UW4/kgON9EnHVfuIOgKKu+drPvZEgUHgsyP+Eejfyy0yXoKdSY4lfn1NW7vcWaUb/PJlaXvTkMGd
n7xidkBrWmIQN6lflf6Fq27IDuQRefkBFyVfAf/L8RjJpuJm8t2wv0mRRPfQ8kvKI9g30XvOjKKP
mSDG2m4a68cXabke12YonP0sh1Vd3TT1I4pXsFhvssxfQUKQi0zDrL91TczeLfEt2t3nozD/CLLP
f9hn5rsCaeOjNylsf01lt29lZLuvHHrxXTHU5iPGJznsMiuOsMjXHm6tyXnPGCTf/HWdpiQjB8Gw
pq2SdnNysE8lqiYUcYXwuM7FYvptyZ6Bqz2KUP2bdiCWOfVS/75CZm9xhMrhH/sy7GU1FfbfAo3m
n3Fww0/RjvRF2JKwI5btzH+unAFhlKLDl2uqDKYL+ViBu6kAJpT4hBKr05NSWTTtamAvbyMxL+s9
KJf1vKbF+scRWustBdX+JzA5jzmlRGxKBM/qh4UcAyIMCGyB+kaOdO9lAOEJQ4zDqNTYxZ3VocdM
YpOpaRdbQQVyBhe07XURDRDqMBDIVZ3px1tk9UC5b4rKmSuMpKrU6xHOpTQub/xwmuUNWZzi1YzM
BdZYpRTJjjPQpYjg2SY/bKxNGrtxcBetsU3qZu+LzwCfwyPqnTzflMhRKSBtaJEnCysdjjAi2Pib
zoreaVIN7a3FDLgHzCSLaKhGwkYoeZrzfcONh24ALd4Gd5SWOzxh4Jh+TRTbE3J7gVeONBHcZ+0A
cz1fqYgGkherRYW/aFod2xxyZAXXRIC+Yucq4ICT3ocbJDkM8diZ+ELn4FLg2t33oSTwAXmO5Rwq
e6ZfKQWAdFGHt0H9NgREZ6Fp5mc/6qC/RufW/EZLp813VhCgA3E32e2ZWUrdyMnYBGzMU/uzBJa4
ccBogPIhyG/d0mmHfbTEKKtLXlj3BphwlVvfbWNOXZcb+85ekEzs1rqw6n1bDdE7uwG1bEITt5hA
LHGXFstKhF8ntSEshglw2tfRytidupHSV245K7b+hKNh60nnSvNafvq6BEv1axqm9F/fZt7bk0Rq
D5e6I+AmIeSPjPyxg0VMPLmqYNdQGznBMQCdJHnh+a9T3ir4hsgB25ddgYUcPqj9XoK1nklnLPtp
W2B2HRPSyDqfHnon+KnR+F300ovfq7AoS+yRnYDTB/QhGUgXvHqOkOwTCbvEz3adjeXDZEVDfin6
NsDIh4mf11Fjeu2UktiidGYONbWvBIp6ccX+aa3rVwGkQ/id0vZeZYHxgHQiD32gIUj5Nu3I0Ulo
b++r4xT6IFr40YROUmP5zwVxwd8mIBOZCJd4ui9jnWYb3+05YdOC93fv50gV9pX2Fz9Z3FbdkbYL
f2+Rz0J+7Czeg97tvwwx5ChqHMbQQxSM4kfSZlTdcduqO8xMVHf3qbCHnaVTgVC6wqDIH5BJ8E9S
us/RZOQL8SfwUUTm6dfW6yjoxA40/iOhq1PJSEHjj/aUSLfETkBkkHgWPZgqyJkOOG3Jsus8+Rvz
CpL+64wS1smbgpuJARiPUj6E/2oibEfypsjOSSpWwTAhhYlDoKnENOG41/jpYmjX89oxbrB6zUwG
ZPME30GPxLuXWqcbp0q5PZSrw1vU5xhcUCLF72jK86OjC9J4dD1hRZY+gdw7vg8kIQSWGwQ7cxRe
abYctYXtdmVzL+rW+afQBLSnmMDImozyXnzT7GG5myVrXCyjTWDkQaBWv/OiuTaH2EnXcVNpuM3d
QpOOOKC6W+6CaB6wrcyZPW/r0m//VllWfKYIGV+9IJ4Jeps1L9M3bYaiPpD9NPRJUItMILYZhseC
voj0KHVZFie0DszUiOzMKfKUTYgU8vH3uSmi94hofeaXcZyRvdQjKdP2Ov4tapdpfTU96r3KY+VE
EOm/rJEXAmYSy4UN0adqBQ7GlPm9Zdn+qxVXeIGt0quubZ5g3AMJBgFaiVoH6ImBnK5jAP3O6tk3
K4di2+K0g+3sx34fjI3/OWRtgL3cWd2XYEVQSGNCJnYSnhqlBtkaDtyzx3bKO5T75I1itNgiRw4x
Xbb4AxMBIVrs7CUEZvJGIm+TrOZo3eZgYLuJfKaB0wamfjOGiL7v0IEY8soggUi2FpggnGLDz4q7
nRimsnrJSBpJibmeIR/RTsbjjrxdfAdpUM7QcWm01Ecu5CLbAod41dF1UdPtWmd0v8j+1cWxFTli
7Dw07g1p9mO5HVDwc7p79EHwsFnuh62z4CVlt412bm2vFRIl7G1bN0TLsUW1w5iKg1HdzNSlvNXo
Ib4Gpa0G6i/yXut+GUnJwHsNPJG19gfZ89VTNOqFPx+V121MFIWmR/lSVsu5E8G1RAcQ/rfhbF1Q
vKk8IkxxbMHcicCmVyOM5td6HOaPbkXsbkWyRILcr+NFFzMYs+uJgixc9N2vFTo85zLTQYAvjBnr
GiuAzepAJ5N+sEeHB2RCUveytK6irlDxKaEZwr5MSOOEnopscSwYAUpOa4/AiFwpQwniM/FzmfPH
D3ow84nqr7ucU/yfZ2fOsg8k4dS3Fu4SsOIljiTHKwnvgIG1Gz14VY79YMDA0e1WJ8dWKfPFXbb/
cXYevXIb3br+Kx/O2MQtxiIPzr2DbnbaQd5KVpgQliwx58xffx7qTtRsooltwwPDAlRdxapVq9Z6
gw8E88KN0iYIkuYgp2vFMN+1qdlykyVcTgUc0nYXaqUSk09a1YPVhY7jRlkgSVJQiNEPcmi6r5Mc
9b/UYMw0t6Yri0dXV9psax9DO5eVHqkeZ5BqdGBH6eNoCl1QZHG85kvQQ99+Il8ZH+Ava82x0qnp
+4QEKPa079EDh86bv4D95IlK6zb42OEVCuK79fXIpR1kU5j3qHm4PKnizwp6H+UeycpRHgt6vJ+z
oLYGxGeU4eGPkocJryG6TDIxuWVEjlBHV5WImP9RBk7fl1mCE42tp+Kpwkfkm64GEVXgVNA76Ty4
CUhzl/p3v4F0Cg0N+Bo6Bb3/rjDp6ODqElHuy1I0GijDiAagS4su4FdK4639UlZB1j7TytbI4fPK
9z6o7SAmVwsn4wLXKExh2pRBtvvD6XV9zMjtXLA10SN9BQfdcLZ6fPxDLahYFBQI3UB61j/06pqP
mR6FcwIFDEvATP70xzRBZhSdDvvXqjWPtFYAVlRAt1ILKVLr+AfkycYR0ksOuaUF+l5weT6IGBOe
cwSGedywhVrxM9JmXzX+FikQqpg9h35zxlKFj7iLXjR7MEkjSlMmIJfj0DeDfh5aP3mawNh9Hb14
vNgUDtz/+s//+X//8334b/9H/vL/LUH/k7XpSx5S+fq//7VmMWTQ+yaZNwzhqAuvw56cRhLrePrA
7gC6hCQt5Tzn8f4oa7ZJSOUZgBpBmDj2wgLQj8YKyyBeT4pGcxUVxp9K21RveGcMD/dHmj20roxP
iROgzg2h8/YxWdDrxeyjwM/R1MJStlLCx35qtROXab83FHwhzFT/u7J6BM4x2Hiszfb7/cHnaSwG
n7+hKg2sXi260teDl0Hnx/Dw8Y7IquhSiBC/SqQ6jrXfwBA0ugANnjg53B/0Zm3p+tH5YzgBoE5z
Fl9wGou+CUxQb1PdFn8JHWHsrCiVP5HDD1/rqcjEHNPQbR19H/zLFp+RZtnQ4G8Awawo6mMmncyF
qtq4g4er0mtnZajUVFRTGigTWmJh8mV4WleggY/YpLTeV06UPA96+dNIu/TN6wfiLWngQq+yjGJh
ypaolgmwCbUAdHLr3UBF4E+NqHqkBw478/5YNwZwTMawMYF08Nmzoepe7w8YthiupI6xl6iNoiU9
artYz2lYgBLeYYjRvfZwz+M58+cirmhw5a7Hi4rGR+iM8SrQ+Cc0H5WD0U7p21fPCl9PzaFJISht
GItPlZb+xG1uk3BiR7b38sg5QhhFGbcRiJ/ovbXhi3i74ZHWlnB7HU3SEVoecVWBB5sKMHiJaOu9
Zlo0c0vkiYzenv569dRgV2om+12yhsbig3VzaSANsZuYssT6GBUtDQdZGD8bBApP4FWD18ZJaeB8
DpaP8gAHTJun/ttVoOAHwAUJik5BjPc8+TkZORCqPbf3lh/jyiqyLbCwQ6LJgB2z+GpoHDQzcQHB
GXRAzxi6cAKozuzhrrUbBpPrQ6FEO//rsPOvZ6V5MFPgEM1n2Sh3ihaKiweAsFIiYyNArRwwnZhB
LARqS/RffK9CA2Q4BEylAscAQ5cHdu8P0SkwexTXpjJ6fZRiPEcYlmU6LOUi9uL10Sedw1bMcEE+
Db3uuwaeYaemjn7e34mra6g5OlIjtpBc2NdrCMkf7xwJMTyuaMtPre8dqhyD+mjwq38zKR06pWAJ
LVNfDOWT0htqOBCleg2dPJQCLqYH7QLhB7nhGnl7W+PvjKwnfTUAinjaXs8KKDmgGw9JYbRwMsDM
Pao5R598nIY8dqE/+6oCrtdoCl2QCVzyw+joPHj/xdLawnYM1bZ1e2nQnvN4z6oBnQfNU0o8kGCb
U6yszsLuo42A/Ovvus4Q4C8LTCwsQfdXUxfpifDTJqchpu+zKQs+KxUdnF0zYG1UgDL7UwRJ/BJW
lfFIc6x+wgxP/MmVOx1otdsXoDjyxxgX3Q9g2ZnN+x5sFt39+ByFKsVdBfrLxoU1n8x7P3fxfRQF
mGps2fo+pl/hZwEdWG/A+gCjiwNy7WKfjk2I1jBCIfe/ya+8897I2vXOQBkFikvPyDXijQAeUJZL
7T8tCmf7UrW6R2eGBFAk+OlVevUkwjQ4l6238SvWDh3Bn+9lzYHLnv/8t3AMeciIdNA9MP3QlvRC
NMZr4P4XRMLLjaHmQ3UzXwQUOOHAgC1rcegouUQt1D1j7zVfTTCaJ5oyGW1ddGQLRITur+7aYPps
LArSA/qDtsh5nCJujFn/lrZj5qv7XDWKJ0VG1cnsh4RavAHrbGN+6tpa2lQKyEg0S2pLN2MHjjVZ
BB6cCLjUaPviRQAC2ysuknT9MuL2BRhFs47IBfYvBTcFHS48AQ6URqKPiuZYjyOo79KFPyOOJcXy
0/01ma+GxQeAVKwin2JT6+MKuf7W2bz8ORJaoOIgVtoleHuD1tvh/igrq8C15JDQckFpQiy2tTcN
dF+RPdjXo0BS10AgRZraDu79eLw/0kpoJXyrXOwaK65bi72b9HoH2o7cj+5QdZmCzLsUdHf2lFHm
FoSVnbpaDdCCdJQnnEOq1wdVEmpinUXNm6i62GLpAPMz7ANz7yi58raxBNwKMRb5E5Tr5PP9qa5s
ZxOLY4OXAhtLXT6gQUjCAS4ZC6Dw7AKg41NLnQ409VRCLMP6bGNtV76ixc3IJ8Sg26Sbd71XMNFB
zNOkpA9orX4o+xjtv6KxnyrNdjaGmv+qxbZkKEfVSGt4OS8tnHHpqTEG8riME0kLKKnDFonSMEAE
HFO1Q28I7RlnLGUjQqzO0NZsywRzY5rqfFp+i3yAOKsIdSYU0SBdHKlzgiIp0ESH1ZGfX/316Eyg
R84ZtiVyo9dDWQpa8tBLSXInT7w3yiKibwDu+AyrMnbA4XWlthGMVmfnWLwqufNVaS9mZ+qNSgxk
wwjfb8qDgqjYM8omZuSGUMtf/1xhFfmElm1pOhnw9fwaHk6owbGUKKtYII3IcyR+3YeqAN55fynX
5kXksh3NwA5W6ot5xcho5+CPzT2EMxODIdSHlQSP2hbw4cYGWbug5xPA44GSDlzPxbTg6gurbZkW
Jk/S3xd23pnABGR+RlhfQcM4QHI46Z2s55029j+qquwuePlUD1Orkpy/fuYWdxnNc4KqaS7CTZ3g
CiV7dDIx3ZXnFgbUcXDqj20PKfZfjOQ46GGB7+G2mIPRbyeD1xsGpfwCskUNQwHoYUgdaeBeccTb
WOO1sy/n9xmuavR97cVlUQ8VEK0aOEUB3PeCHiNdNtyr3IoezgPC0coFaqL9L44j7wv4t0RuahT6
9fx8ic7jiHA2iOLEh2kLDCMNLPXLaKTnYnK8jRfv6hxpH0mDFAs9y8WHy+E42NqIbpMX5u1bGRrR
Hg+e6YyiRvwESxDLCbQKX/9MJHbrM7RKJa2zFnOckKADX4d0ewJWVT3MpFFwgo3U3jiM/c0Mg/DL
/V2zNk1b2uxNdqhFtLteVZTQDG9Ax2NvjWb9cZgQGq9y4KwRjqR/9YGdPLW9Mv5zf9C1cEBdGUVR
h+ecYS7CgagyWRo9SglQYQY3H5VxbyUKBAG6xadXD0Xdk5oMVcG5CLRYUVy2Z6YZvQPov6obUK18
oqwcH5PS6zZuxJVZUSaH5iQkb0ZynOulbKEvQcqqUYp1hDjGICvphSQW8tf2z/uTmv+mxd0LzY9N
Sf5ENUYsPtogPK+OC7Xe68BK3lSYVg9wPTM8Ou+PM+/xm3F0HsFQ5QRTWoRSW5ZZHCFtC96lcs6c
lfxkDbWF77iO4NRkyY96B2ah4DrEBEHG3+4PP0es5fBSWABLaJRZFIWuF9Sustb0pc6JF2b/Xnpi
egeqG8lSu8uO5ZgpGxXXlbMg8TqlQk6NS7eXEbQFmyiDmJaiPfkwj9Jc/shF7e9D2vsImMz2lEAg
3716ksRs5F90XReCh8T1JJE+RrQfrPa+cxCny1GJ+NOiO31EDxJNE16UG9/016otVpVLkf1p6yZn
UC6Ct5P0I23SGmG1No6/mUEqv88h/puQUDrhTlXos6vBEEBhmiB9gObyP6RUIC33/sRvV9uUlkNG
oZNl4Sy+OC6QOZBvCimUCkvR3mKamPykJYEDKgSER6QSTLkbIdgYu/vD3m4qU3JMmT+0EEQb5lP8
2zVpoS8c2pgq4V+I41iczVIm2Exe4LP8YBOGG7NcHU615x6TozpcmtfDIVmoQl0C5DRrAH4Ax2Nc
qgRe/KAMkLKDHJm5V89vXlF8viDBq8zxekDbmlWJ876G/qPQloz0tHk/tYZ1iUyvx0AzbzZmuPId
MXRjTMk9Qtq6uCj1sgtTXJagfjppfQ71AvV6rB1cxfPicxAo3mVSFO3P+7OcI8/1JqamTzznicMr
jufV9Swp0Oa0kTiqeHqAbqoGTAZjMh6pFsU/VlCW/0RNjX8AJKON83Mb5eeRLTID3uMW8KvrkQ2U
hcaqNLkw0S890HqWl0q3tSd0fvKNluHK3qGCq+pU5SjlEgSvh1I8LSoCwwDiUKDZWA3jdIBbDdh5
Kt7nHk7e99d0dWZ8QepKoOsMc3GrxKkMlCkEegLFOTvmZJDA/D3liHROsrGIa59PpcDjWA5tJyEX
mzTSBjge6awfM0EA7CrFPxjo7qDwrf9F41c7IWg02yQMykZWNweV631DfsWQtkMayYouNmvcjzgT
pVUDBYT6koJL0TGk8LFxJG4/HO8PysfsS0LNzRnsVDRJIH43+7qOkNSBFOAiQlMcUepEcQhnmI3l
VOedsJyWnB9ndJ40suPFcahEgUhyozc0nUrjTZTwggyiDFMzQy9DXFu86iSKGrKAJdJzWaZIlYZO
c2g6X0fWoy+fBaJqH+9vp9tvbKHfp1HKo/PMDbLYTiCvfSh4fOM6TVCH6Aiyn/24GU7oBFmfmgYm
5jkaYBe64LgBWd4ffeUTOLwzyfr4B97GIsw70hrg5ZY09uvpq4/8MY0XTKZHKE2EwOP9wW7zJKKQ
SpuWc2Pq2rL9PJviIoiIO4UA2n3GkAuRHTn1Zy/FMpfCmrzkfoqYZNs00cEEivD6erDkEDE+v8JC
kH1xnhJKpAKBp3Zvx9E/PIjqZxzaPYRkY+Pt/aneHiBGIiGDQsrdzXyvY1JbYs0Xm+BttCGDcVwG
zSmk3bmxoVdGIQPjgTmnBvQkFl+vVBxktIXHgk4OtF/Mfx4UDanU+3O5DXhyLkHOs4Hewna5nkuO
Zi1K0gPyrLOc1xjo3cVSo896P02nfzGSRYan87KjarbIZDtEy2Cv9Bi7AkbGz9SXDyniw+h96Mnl
/lAre5HaOY8QFZVqOuvLDxTY2NJYs3YMvo81LInWPBqD1j+rGvX6XarX8Yd0hLdXy678VPfW6yvJ
qM8BGdIAKFh0OhfnHoFe6jspMCrMC7Mn2uHTIe/RpYzFYBzuz3XtA/4CLTi/Pt+yIYgGTNfKVuuR
4ymhScWQyeC+Ry+oHW51JuZlu46wuOMyoxnIIhCUXuxI28OkSh1hW5b6pL9H7674VCiW9klTwPfu
usZ23DTP8ldfV4wKco0HpUrtbPkxkesZhsQ3uv0AlPIRY6XCVXvH/BfnAIM76oAznoBG7vU56EeM
oYWBRDuMQ3RBJx2tVn2q9nj5vb5IxVR4TxI/aKxSEbweStVgLAOyBvYksSyRiLQecMIzd76OHMvr
N8dcS5lBBHTAzcWZ06oaU6BO7/alV4+nyUEZO6BRfEy64dv9kdaiFY04rpkZXkVz+npSVqOnzpTg
tlFWRXtpKl7ImQ3S//4oa5udC1U34daiimkuolWhe5T+IriXpY1tCKr8SEFXZnmemrzbuDxvhmIS
ZNW8hDH5AmGyyJImdJZqq8XbVZidPGGPMp7LvqXGAAvpcH9WN+dqHoqVsyiSkukai5tLwcgbXhFy
R3GW+mfgzz4SRE3wgidb/cXpDCipEY4d+cYMV4a1yHKxF6KLwDWzjJK0stkHBV6YXAFk1c1nbBPV
U5LG2g8kV+0cESizfO0548Hw+6CLzW8ihZP6wTChZZdDTtMw2EGVozmOYd+d7y/ryhekk+cwQx0I
jbiBIoU8gTQ0E/YFwpsPIJZR5pT4uQEANzbO2U2eN88K6CTtWtYSwMT17vcAl4T6EM/GnMmANRvS
roaOAA/wBeVUdJr1lTwsfj/IeuPY3dx0i4EXWwdNF2D1RjDtm0btj7wDUS8KTaia6hQVD6itBy5K
XjDwMR9+orGcbhzI1T3EZcDBp4NCZfp64ojsTU3lYHUiAkyodqFA1tL1gyR78pAIiKBolCiDjEhc
bFzx6wPrJrpTdNHIOK8HrqSKBCtOW3T54u4vVD/KvzVsiE5QYaRbCjmdYkwgX39Q5x451UCuP4Bg
i9XuC8VRMy+fZwuIf0/Jqk6f2ibL+u9TlykvXVBHChXcvPp+fyvfRFdgRbyCqd5SQNGB113P1son
oxxRwNkjv6BMsElaUPE4FssPrx+HpFMn3XQAky57b1wXWmlX8KctylCzo85YeY9BAG9l4/OtTYjQ
SuWCI4cB42JCYTNJI/FiMWsiY96a478w1d1Wf3YlAsjfR1kcyyBGox3hD7FHDqQ5SctDxT1wZhUi
+eqSCF+IZJ0eCeRMGjSL6wIdqTLtAg3QjZVrXwJlVN9qraTbBZ7Ivf+RVra+JKnFtd6ae89LHB1G
ObaTJZ7Yo/iG2h6alaiC9+Ol6oR99nHW3XWIs298sJUIR75iWbQPVMQ3rUUmIWQgFUy2VCTm0uo7
lZe/UUSc3vTEhEco+JlrTrO3nCMRlb8/3bWPaM0VLqoJ1PuXWwWzO79JY3ZJm1rjCVo6RowRLD8N
rZ2Ny2ltV5K1A3ujMmLdgGUdej2VbyIRQgE8P+UiL11JUWEjZs5R4iqNZqtQLATCJ2Ev2svOoTSQ
/CwnXNyAV4+oR8ryMvvdHsvZ7rIvR22joba2gHNFZAZ3Sl7HixjtDFjGYfOl7SszSw950I5HnL/G
E7zGrTro6lCSACJI102ek9dxSpQwoWg2afsSUuKBaIkwIQZl6E7KLYjs6ipy+1FXpDRIq+J6qDgE
rZ/KRNvXeGJeIDEYlwL3lIcB5uKfvan7p/vbcO3U8cmIjBqZGu2t6/FwToiaxmJqul79iKErnsMG
1lyMQ67bYBiBefWUb4y5NkeePL/K5tRUlpCBAsC7nw2E/dFpxH5Syzhyx7JPMzj0+DAiQp093Z/l
bWeEzelwtYGeIbjAl72epplbGAKMDoE5ctpwl4S/JK8HRz3GyCcjXIdqGHHOPoaBiRodfEP16OUC
mtn9H7IWb5g3T3hgXzRpFvE0lio+UUEI/i2ytRcFQxYBRsPqT5TT+u9Z3phQl5Cl7+pK34LD3Y7N
+SfAYuRHOZ9a0vUaFIpvDd3oYdeVR6XbGsYQo5O305wj3KTaLY2gPzRprRzuT/k2+jCsqbKXjRmT
tXzoQtinrjVf7HirGwc5Rt5zjPbd+f4ot0d0HgC0Ny9pbgqxnFxsTyNGcgNYWs8k8PiYaSH3chyK
8tOrR5IGUWB+U5OjLZMJfNEp0g1Sg52oawcnnoJTbzvlSZ16a2NSt4eTRvoM3LUtwBg3IDPfCk0l
q0Og+Q6y6nqWox4uFGSpMts7AohVkBqot4BKt6eTvjOgUN67PEZpg1xvk1ZC5m5NQHxwN8OzUeJt
W2Ezdx4amLd1CI74tes5l5N4zvNOpNe0XM+si+Ma/ylksoKphes7VESGnIfHUwq+ZmMz3p6B68Hm
bfRbi7BovaDvZwSRrBqEqO0arQi/1V0xmT1WvfD2ZU6IT3H13qj3rIQgDdgXYgpgz+dEZxFpc2E2
pk/vk457JJ+xMez2SmB8zhQTt6IC2VOESbGPHZAwLSscj81U6zbC4O2ntbgwIVTN7BICwLzffpt9
Hjp20Ah1dMdKcR6UfvRPYyK9c5yWEwpD41ZKd3soGY8+NDQWBqQCcz1egoQjEkDOiJOO5jxTcR4w
Qwt01zfarWLD7YeVgiCjqZrFsxgixvVQqMkME1oZvWsWVYeqYVc3H0MHzXa1beIWyvBgfsV4pXr0
cWPf2FS3y8rYfFSQzQaVlSXFKhlV9FSHvHdtrMKfexg054yCLLpXWn0KhNpuZMq3yzrnjTSCSX9s
MIz69VxxzBkUK5Q9hoglwduJhh1yGhidiurz/bP5q+V5ndTJGeDK1Ulrbe55XQ+VBJVDxd4fXaxj
kWnsU/BEu8rAKhWon97+1aGZ9WKhtPMnqNwRrf+I5shuFojGowCD3V2fpNZG7/T2QpEaAViQNM9X
2RIFiHhUK4ARo6LiCUwHkfMJ9nqfjT/vz32+ihdTh8dlzokKJYCbOAhPHNct1UBdwa9REILqLvaA
fsrwpOI7CjZNB+AAU8p2kets9F06opt3/yesfGiKLvPoFOsQg5g3/W/n1XA8tGNjm01tiviJFKE5
i8oUDwDm9Y2H0OpQ9NOg4BDzQf5eD1VHOllIrfauNikNXmhZoBr7oK5RfJZ63248flaCIcViHlw6
SLj5vbeYWdDxJQSSJSgh9Uq2bzUVvjSaOg86lNV916jw1vUxPMEStt/UU+W/+JO6xfdc+8LQWOkQ
2cC4YQQt54yGoKbmA/5Cqvo0ajo+MSGVuyyd0CvEDRalS01xkwR+P1lM++H+110dnnNF8DDZz8sH
r5HUXhATOFxVjU00KFUaynEHLdqOzAG9RPDxgKxbVB4KbGIV+Wq8tc03oLE8k4Lm1+HiGzQW0I52
qAbX79LiW4Fj4Un3WnPXt2W7cWRXIiQXD3sZTihVkSWpxVdbu9GmfkAmJUZKAwflcz8A8kbqJkT1
RmtO95d2bTcDPKJzSydTJXm6/rIRppixIdleZecMHywGcGE4No9REW4hOdai0VwcmdMlsF7Lndy0
AuPIEKxjrBdafgkyG7kljNAwHrg/pznULuIRNQrubTivMGyXlFeZjF3h59xweanbj5ijmgcvR4Yo
b5vpfWMieo3clnO4P+jKQnJxz/WYGVmh/UIn/BaB0DmVvR8jqGf5RY+JGF5BbqHPJkFVjfjXRlj4
hYhbzpEeO3AjWCQz/+D6u40Aj9NMjFg2gz7uVfTOMwfDvykT8jiVnTodei9scnSX0/Ebogwm2vLI
rSL4W85yND0V0n7XiAg50BhXizfgs5vxRE9U9Y99i5T8hNbG11ZIDGaRbuMbYRtjTW8V1Ve8nVn5
nX1AqX1oHiItzJ+ZuJ+gzKy9mjPKXtHJd0iPHJgO2qLslAV5lUizRZQPVcz3Iu8f/B65RTy05ENi
YKXw6q8IHY7XJiBZk4LJ/JV/+4oI+3V1kiQGT9zW+Ww30n/KESj4omvdtJHmrmwYGPQ2jFHABNBH
FkPVfYnOUtAabqmn9ntkYtLHRpjZ2RoQOrw/q5UDMTeyqMpYJCc32WxbB/DJWoaiET48klzbrtpM
wUOU0KCDd6k9aZgfbcxvJZKRXNLnZCVpoRmLL6dPWiU9JMncNLOyt6EML9hYkIRVPcj4ptnCGK7N
8ffhFgciS+YnNXUNd8Lvyjk3to/gmpgwS9w5NVdVR4cUJxqjEIf7i7v2HZHIRDOA1ycl0kWOGSKd
itwgRd5+HMSXmGrN51L45cckTqeX+0PN98zi0NNh4YVgAKsC1bOYY62ieuLTonPLcRIHioiYebf6
T0x2MPEaFG2fYwDzs6xpUNwfeGVxGVgC3eRjqpByro+FGaGj1Xm16saNRIen15QPoKZ+5q3o3gwN
uEprVLONdV3ZPw6FHyq+9N2JcYvJ9naBdLJkzM6rbC4KBEqeU0CA0a7WcGnKRlse789y5UtCExcz
YIRuCwXa61nWyII57YSAaY8W0hdVNPWb0Yiw8KWVt/G+XFvQmcTN1ySIU+a6HkpJoIelSD4gO9oI
1EGbqrebt7LJJH2QRtP2WmXbL30BW+j1c4TaqOtoMJFJmfOq/xbgwpLSj04S6Vaeh4VQg0rqhzJR
KuTVnLTaSGbWFpTNSkFxzpaJBNeDVVJr4pDmuptlnv1Jz8ccY4kQ0wjLDseNHHHtbJjzdQhCH7DI
EnETY9/XYAGjutLxqhofOLV77BLbRK2LhyjlmDkS0PTSDqgCtBug+ZUE1QHwQ65BdZjRFwkisXWK
ysrA2sAslO4yysQ/Sw+t+X05+uDEmkQz3qWebn1IO7P9mdXUp+5/17XpU6mcUfR0Jvkh10uNL6g0
+7rUXStOkWlPajMaTkaemH8ncSUuJqbjhwDkn1uPPNI2Bl+bPvUa0E4zo/QGv6BrQzvkVq8jFhZk
yWGUul8idqmV72MHKK2Re/EjhgGWy3O1O0CF38J7rW00nrcoMMyqQlym17OP6bpXCqpDIDr1DCHc
RuzCwjHOCvIc/yJIwBCe0fPkBzcJeqDGUSDRK3fTPkDPMbDbU4rH6yUtcDq5/03XIiBDAHriAU9m
uTg+mp+pyJxFuotfve7ve8onP7IeSPIOb5f+scOu+fVDIrXA+aHGCC4ZbZrrhfTNvEArrJqIS333
0sKZPODbiXkN/3f4u/DQLbs/x9tAaKNrhbrErJM0S/xcD4jAeGUhFDi5iapFn8FroHLlKeouFtg5
pfgl7pBhHjai76+74/oihWys08WZxR4ojSxOy6AJPKDjbkQB1Be5O3SD+tgbpvd3D6v8feKNwVPj
1yhij0VmnZs06p9jHI9PY+eIf+4vwO3WJQskbaCnD93tpq/aoXKKSIRC5Q8zgA8CGvG3DLzgc5GV
2af7Q90eU7LAGczElcqraJk+aDq94aiKJrdFbfswpJpzCPCrPRRpbX5wvDY9iD6sdtyu8lyng3e4
P/ztdp6TUCIEHVZypSXs3IcpbVEOQxUDEcUM1YYYibwIVAPJmVaVT13nVBsfemV3qfqMnKAMBgrd
Xtx2NizpDsPC0VVnWkaXWNVBbxXngE3L9A0PpPIUa/Lt/WneRmIUnKnS29yyZJrL0jEmZerQlkgU
VnUYfkxS7aX27PwdkVA5q32A5iiPf9cmGd4IF2s7ieAHVhgUNm/QxWT9FNNOJ4gF1qvoHzWD5j8q
Cdj+uIn9jYv9Fmtv22QuQCvw+2EnLQurddNWSW9icKEDCgVQ20cozMcYCdqVl79h8/S7BItZN9L6
4SJVf3wXknd9QG4VL9QmiZ+1Uvrn+wu/9rFpWlKtB4ZFBrA41LiLRZgZEErCCbIBpqA2YHSMm/y9
h70F5koIDV8yx0T37f7Aa1+cVIpqDXw5ENTadQyLcsy8oqGf3Loo+icMg7S/cGtNLnatp/+MQyWO
OYIHRzU2+o39vXakCF8gxDXex5S4r0dWc/SxvBLdZOr9zZuhVnPmqiqf0MVqHqrA9zYiyNoW4xBz
pkywuHS+rsdLAer2MsSeEvpoexxQpd6T+mEUMdj5xsUwf61FiCZWsZp03IlXy4punmLEOztkIpE7
NG9pUBgIzjf9x1d/Ouo185uKuhT58OLMlIgAjnYdjbh3pkO5x69QXsoMwRxViYsjkptUkeqwwV0U
loeysW9WNiyZGuxfcmSeVkscMOXcsqupVrmTPxW4Z5XlxSx67U2LNdkj5fJ2N6hD/vooTDrB3T6D
ldg7i09o0vI3wzCbFVRrPF0NA8sNfKGPojM/2nGone4v8C+8wPI7gtYlf0H2wOTWvd4yOmq2Woy5
o0ujNN4j/hwfsKocj1NvWm8Lvc2/qig/uyOeKYdB4Ip4qCphnfDQjD+EbYFuPYqSxt4peRRt/LSV
3Uy7nWhLFR839mVBklSOPmbdjK6VS+0ldpTpIru2fA/0Lfvm4wp3ECNyqnFfBZ8LXo3fIyx/BKKR
Rn7E8TI8TPgHPDXEorOIo35jd6xU/ime0LeaX8EG1f9FPIMQXkxS7wa3N/MaaZ2i7xM3RGbnSy10
RR6lgk/qg4VKxvce7L+/z/1MPKHNjBLBxkqtxBlOoCpo3NGUBUR0/RHTiOJwkFP/NztcKnHXi/1j
i8Lz49xpnw6ouegPI3ZrZwuPZATPnex7O45FeMjRKnNLqWTP4GKNUyiL9Cmuekz42lgxN7b2Sn5D
FCSRQpNybhbMf/7727YrJXwvMbiRlw+U6CcjfNTGPH3krnS+Iu2OvG6O2jtLmY3FTjSj99f9hVo5
0TN5gGYBaHudiHz9C0zE+nCMFByu0MTaz8cu+wFfg+6jldg0b7oG4e0Dbn326+8BGFcMOdMWAa4s
7oGoKbWOjj1efUpbYDdaYRP9I6h0BQq1BvwBo3eZapdXT5b+uGpAtwLFpi8fvaanYo4V9sLFcagq
vvrKGJwjup7lycYrINz5NW5RDzjdjK+uLFJNJGxTOSGIcdyuVxkQooEtUkZlqIqLEh8cB6cWPS4T
WMyeMp1xrNfzrWAxx8VFHANlNiu50qMn7Vlc8tA/NSjTMfr1uYXqner1MRaDbfHodOM3HQzSMRLt
y+DE3WlAZ2VPA7h9f3/Bb+MV5QkIdtzzoE6Qw7uet6FHUx9QqXVBmmmfKBaZsOlMBJzqDC3v+2Ot
RB9wLYI0dkZh0NxdHPnA4b0jJg7LpPV1/pgSoDJXTwL5xWirunpOp3G0j45RjQa+8JAc97WHBjee
NWm+Ree+zQUAg8hfhC7yW3QxryfehzrSJpAxsGYnrOzqUg1OE5Y5G6f3NspdDzP/+W/xo+kLuCW2
3rrA22wfZ1K7fawLnA3w9Kj/dqLOON5f5LUBObBUjsAN0BBb7KkmslpzSOMOLzook3aOYxBWppCo
cEDcecBtNjLktXUEMT9/TgoKqNldTxCTTRVAQt25elf5z/lUZx80c9i68m/DMKUK1DJ0pJvIEtXF
MoKZc/osbTusBMr6CBkztnYOFjQvdKqql8l0vJcyVvTnvPBT1+qE8XJ/VVeOCWOT3ZCgmjPe5HqW
lDYCo48YP0jrzMV7C6fxpq6fx2ksD/eHus38qXrpQD4IRGROS/YDYtatNkGicbF1irFIKSLlU5Rq
8sFXVay9acfjBJJp3g9eBvFW1e1WtG+uuVEaQn+IftVNO6BUsBrwtYaJhphb7HEE8R5lX8ePmWis
EuEjFGt/WSp+DvBK3ntG0f7VlO33NGj0D3U4JYe4CAYEBjv5RI+oeXd/cdb2AWRcILMzvxS2+fV3
yIPBwFIo7WhltwUVbUSG3ilWHpxGpdB1fKNtid5d1yNhFOniPaLu5kbyubbfyQNQSSWI8Uxa/ALP
zgyvcvgFvYkD6y7wUgC7kV1vVH/XjjEcT6D/8E3h0y/CU4y1XqfhMucqiug+lrmIcZrEhHU8OdNU
Hjvaxpf7S7s6MQpn1i+Oxm3XPqwNnAQyDjIX8ycxaN4b3eKRcn+UtYOEQAgaTAQNGD6LcAGdO8vz
gHiYJY04NIon3TDtMAfLldfjdyhagIqnYoLWHM/3673ihQHRNpAIZnR2dMr73nGtQAQHz3eKjVxp
bVYIB1EjoRTFoItN0eZqnoS607ogSlF6bdvmoAUaxuZBsFWRWdsYkrg+iyxqFKCWC9g0lV2YxPcR
g7NHTTSRi/F3htlzZM0uF/2rgf5kBWC9ZpwK4PvlPUljIyta/IhcDxIRWt9pdaqG0ndVbNyO9/fG
SuTTBEk2GAseKCSB1x8MAJQeUU/r3EbaSM56k7P3MyUCPNLVZ813eCQoBnDNPvY2DvXKixJlIkIe
WKS5/rQUrA408E20gVrXUIL6YxaPMnQx5ZQ7NQSYdy4LR/2CzDQO2AIPtXEf9JRTeYUa2WywjikV
u7nFrYwb7OwXkBHd+0uzssFm/CoVTqq6s27J9dLko13UNNN618Dp4DSVyZcCeyD0wq2NALsSBa4G
WsSd2uMJ3wegKSdwA4OLigiWJXpj1hvVvttXDU9QuI2kDeCg6EhcT6jFgLtvFbaxNk3i5HRdxctX
VQ6VgZKgLTLxRkFPcGPQtdsNLqVFZ4D3FJS7xQ7TaAu0eo1RaRtZQb6flBEjYB3N0L3dZ9o3pUgF
Ohai0d2Il2aP1YtuvM30onhXlCOK1ESONiaL8vzHiGfniRMzfLr/pdcWBhT93HUjohhLAZ4YO0LL
KFBOiVTF+pBgynrQw1Y5+LFDaSUapIuZtrURldcGnXGAdFWp39wocqKqj/+q9DrXZjOfoyD/mgBz
OjTYk14wD8Pv1YP+eX+ic0y8fvzQmeAWMAkvKiF6sdO8qJ5g2yhkGo6ffbHy7nOMQOYpLJrsSWk6
7xKqEqmsscofYy/+cX/wlW4N2THHEfzj7IOyJNcWdu81qjXfr1AKajetq/xNOErf2Y35aJ7CvEn2
qSf64xCqRX+uEuBCfZ0BdqWJvsVwWonp8xuMfg2Q1xmTeX0Y8LlM/C5R+eZpnVwIscOb3tf+bmQ1
PlhDWZ/uT34tzqLNgfXLnOEBgVoMF+OcqJR4T0yT2fzE6Qf+cpMW5sHsS3zZcTANH30k4t5MZuFs
XCdrU7Wp+9DSpmFElnI99qSLKMdSu3HVcnROTiBwijbROdk5TpUeqrLf6JzMc1nuMrSAuUzmqwXm
z/V4cVoEqtMyHqnpcEhSPI8Vq8qPsSnbjTfC2rJCpqXsCwye/1jkG1E2jXGKmaobSq0PD7Vt4kNH
MRT7rro+81BpfqD6jIcpMG3tfzn7rua4lTTLv3LjvqMH3kTsTMTClGWxaERS1AtCFCkkEshMpIP7
9XtK3bO7ohjS9j4pKLIKQCLNZ455+v0r/WABX3iMF1AvQIq/+rT4jehYg2tb7sQb65iLAxnsg08p
/lcWIafmMMcyrX5/2Q/WMMA7aHpi87hUEN69TRLJHktbgQHbtDHfda47wbLMQQ2hrZ35bk6CSW5H
3wnuF2DZoaugwz9lLB+MOtAgKALHl6YcZLx/fsExzPzS1al16aSm22RLf58MI+ytV99u3CEb9hDf
J6XG4f2HVfTBzAIu4gJxxS4PjaB3Re+6TVQ2md6UDm3TL/CmDbf94g9oUvE/SRn6Hz4kaLIIAaAo
DNrTzw/J3TWtVxe+O9OcRC8KBsYHdKb8rRr7cb8aS0rSxKRIvJY/WlgixiBDAKaxuiE8kLq0Hpsc
9IRpP85zUPIGcERsrBzqzkCe689yCAg8k3h8nuq1DSC4vo5fGNjcE8ZznQ62b2WBbSJKcxSl4LpH
Y7kjS/snb40PnxK6iZfiH1is73GZaUpgaasnAz8qR3xy5unQQ5VtAcXUVzl664sD38p5PaHmKv+Q
/HywLQG9hNQHWxOgy+8nsg93Q6ISbUoDu6pn7Jz3MhCNBvgV6ISI+A+/XzcfRFmogF24HZf9/hfJ
EStpShBHmjLWA7Jo8BWtnzP+J/2Uj6YoAER4LvDYoJb2boomUtcjJ44pXWlhsME71sJAbtDLYUjh
7vn7Z/poLwCk9nKKQeETXeqf5yhcX2nUjysyOydcHlQaKn67mhqUcjvp4DShHrXA8siM8LZEdl1N
HSz6fn8LHxBmgLuAkAI6lxAYR1Hz53tw4LUwjoEHfqUXyRnC/lCOhV7EoOureOXAu6gmUI9QCQnZ
KSGLf7EEHxsohhjvWzcs3ZvXsunb72/qg60ZMS7aQQjcgXV8v0ERnfWyD+BiDKjldMUo7KtHE5kN
a/hStUr7JIeazp+Eyz64KvjEF/RShtgK/aifR4L4XQbvSUeW46DjpwwcM3gOyjq8dwc/XHI0TbJj
R6z49x8WfWNAVlHACnDmvjtuVapG4Fahiz3S1NVFB7bQVSfQwCkyOKFU0JYGVAMn1R+W70dPe5ED
BOwZ5UEcST8/beC2HonrFX7lPMqeIunPSCTCmoIWoJph4xpuN/HczH+47I+y47voAqgTxFCXXits
Gt9lMS73VJf6DlD5HdbWKfA0POnHIOtfFtTQ72imgi7vQfPe2SXkce516CiU9USlD6Q7gdFsCmnc
0oPqN1QZQVuAhpmBNVm+Cqd5+/08/GAz+JE7XprfeDXvIyEv6sg0ZBOErhT34UAc9lm73MQBlDkY
bBut+tOG8NEFsY2jzYjEGlvru5MZCLYBRXUoa7nJAKw/wuj+qPqhPTADQYTi90/3wQzA4kKd4jIF
MOXfzQA7pzolOO7LuqbRk1bxgxhWdkrhKFzOchw2rWz+FAF8cGhA5w6R3o/qNyb8z7NuQaMy7IZE
lotwYA9De53AT9ztoT8by+lJZtP/RxkclGTQyC+JwqUU8PMV4Y4crsYwhUIWmTrwJ+hqdiSd0cTt
2gx6aavnkFPShBM7TKsMHZpz5ftffz/WH7xYsLwhkI0+9yWmfjfWLboPNVNSlh4DwHhJVJA7TYJ9
jMDQbvP7a300xpDjQRMc+icI8d5NoqxHQQDLWZaEqvGu8frloXNHluPS6ZavA/lDJe+DeQTqJHwi
oLiEMOC9Cm0SotQBDAoywt6Tt5D7g1Po7FIyQ97S0LMcakR46Tj+iXzzQURwUawB0RCBNHTI3p2e
Qe/RyNdojbVA31QEmhCllyI5/v1ofvDmIC2J8jV6CwHkTN9tz62btUnWDbrsOytAMQ+XA4Xre0Gy
Tv77A4nOF5oIiKku13z3QKtYDBsDa8qMR1LmTQdgVyea9A4j8AZOUbIBw6Gp/u3ny2DtCJoW+otQ
PXv3fABMu8JPocRcc7XejAtcbiEV6gAL6NE/7P0fTExIhFyUsv55tL+7VNp1kPOXA0I4a8j3iTFV
edR1r0ABSu648P9EBv7oeug2IL27RBGonP+89G3PlYLktSnlHCamwsFK1x3GODsipPLvZ22jP+1v
vxLC0HwA+QzEY7Cl0CJ994wgRrb9uIwo0vk95A6mBCIPmwl1cEbzdvQELaV2gwevTdZu740o6m6a
RZptM7oINEPp1gHEukTkv6hoTtS2cSP6ltaRWjYMGpaIByZF2e2K9XgRjAjqm0bz5pWYwcAOzskE
8Jtr+tSLlLEiq7nfbNMejcA/hI2/rHmsBJzgQBIBZ47q87tdFanbbKNW4TGBe7mlOKLKOVBu3g/h
uqPR+A3j8PD7ifrrJUHIR1niou4GLsp7RRSyAgHZcRGVkup0PAKUhPQt7OFdn6NGoNaN0yHMOVhA
ef4UGf6y06B7it4LUlecIGikvdu9NYXL3bI0UakpNCaq5uJ039aYAP/uWrxcBxsp8gE02uGB8fOE
1WkNDwUJGxoom0xLvkBKvJicPrha5pS9/H44f1kcuBYYL0AkXsi82XtxFeh08MRCn72kQV1v02BI
PisV3FiH1JVgFsfgv329S6QJDDDyRRel2p+fzU+YgqklxhAFJebYXMZ19p2QdoT5do8pfJ8FHLoH
v7/oL+nxBYOL1j66z0DI/lLpgFG18mAOhYu6DbTRXarLdaCsVKq15QK4ThHBa+jsN8GfHGIuU+Kn
MBdXBhPlwkfDhINy8M+PK+AwbHVL41IT6TyMDYBqOwrpjMJvhj+aUf4I1d5fDe8ScqYIrTA/3w2u
9m3vwg8etJMMuqy5NiS8kjAon3JEHfTWTUFyzGu/8ZGeSx8y1xGhztkTUXoHMxn23ZcM0ge4IgtK
cGTWC8iTW7LvqELYm8E67OR2xINMRU3mg6UgTeW+cQGXTGojaO46EOIr8P7ol1h0y/Pv3+KvlWc0
PNwYcB/UzS7Qsnc5akgiBGzwSCuHpnWvQBXwpzybIyZwm4qqfJpTG1VI7YajjRS0MpMlUjR35jYx
8CUJErb7/R39Wl263NGFCo9qFlLV9011V4dEoTwpIBsWtlOFl9rpTRs0q1NBhdFHw2NdkZNwDWRC
Dn/4/i1EvgN5yAb2ecVK3VgXCl7tKneBged5DFFuUa6zG7qbFjSErmg1pTdcuj0004N4eUa9Oxpy
A7X6rhIwOfm0+AlUsPouhDsGDJrNvl2nrIXNQOSB3AOi/rffP/OvMxrCHZBQB38VkiyoRP88o5de
gnG18KEE+y8uFuH3O8UM8A7r9KdO1697ExhIaOcgFUIr/xfOqlTghTRQJCn9VNlnMoYxCFyxB2Me
aPvlLpLBP+wTH84wdLmQI1xCBQiy/Pxw8KRr2AUFW/qGThVOeGBke9VVCIzA6Ry5Kh2Zujmha1St
AHDs+FLXBUlE+0/A13/85DWvf3jPfxPDolrovb/78b/Owxu/N+rtzZy+Dv/j8tH//ac/f/C/Tu03
JbT4bt7/1U8fwvf/6/rlV/P1px8qblqz3No3tdy9wXDa/LhA8yYuf/n/+su/3n58y6dlePvPv78J
y83l25pW8L//9av963/+femZ/Mf//fX/+t31V4aPFfgO9bX/639+V+23r/yvu7fBvvQt5ug/v/y/
v+Htqzb/+bef/AMaiJB9wpGMign+/fuv6e3yGy/8B/hL2HAvzcqLhheuyoUyBL/y/nHxPUsyyCbi
MEdE//dfGmID+JX/DziSwZ0bpbALavTCUPnvO7355z77z3eEgfnXz39xy24EWP0anw5/MHH/z4aM
9ixqaRffCsTyKFdC7O/n+WTRr5BG9WiKMdaMuZkiHTg7A7f2ynHicBcq90usgwFWCJn9Eq4XObMp
NuchzcSTl4zzGUUYCiiTk/BNAxzBYxe2L4EUqsYJhu5bPKKpDaUQr2T1BBpPq9wIlrd0OUTMi8sf
3zjLFjrJFpWVDkzTBacCXKCSVDwRaKLDThSI1L1rh/kRO4u5glRgdxdOKrqKvaWDsagY8Gnq0GKV
ip5RG4gfakKWx3mkSWGsfg0XD9+oI5/swXNMdgMKlacpJkGBBuBcusvMq6zu+annGto3vTmTlnXn
NrKvlJrkOoEZVhn3gb+ng+vugl6/sqZ2nlrOzFkYlhTUS8QTQs3kmkQN31oCVidb2uTawgnqe+u0
LyM8n/eXTzoTvtHtguiTY6dXqerlOA5Zf9WkuGVAts15np3ou3TaZNe2XbJLV/qSNBhAoLu7s0rX
FT66l8cgPIl3A8E4/bjLFPq1ZxdEmetpGV6nFp/qVtjqDoFXthppr5ijeMcBvyobOM99D6krnjIb
qrUg/mTO1mPuLtKkOwNyR/Y+/IyA1sA3oC/xHW91lrkHe5y96zjaXECVkH5ewu4BbT8MACPuJjbj
tGlhsX7dXG7c+LjfpVZ1ZeXSnSdYUPq5wIy7XmMfT+Lg9qNkcI/WardD5bjvIjgN9u5uJGjocTT+
eO5JyDEFNfFfmcV3Tij7BnkcOTTKf7w89O7dXImk214Gl5I03q0zc4J8WOroO036l4vdzPUaTK+I
MF6UBu3dl5HYX4aVBybZZTiYznzBAAeSvayNC+C1g4smQxN/T9NFfY/Cpt0HAi+kX0iyQ1/lNZjr
+DqMuuV6cVT4xRc+RjEdrzsTTTcAlU8QGpx6OAnpR7d2b7y+FlDfkcLfJ2kLZ2c7yf5eSQPTODIl
Z6eV3dEzdbtNxgm1ntR66aPbearsauWeI7Ok1aCD9AoOD27VxBnky7NgEhtQBeGTgmV7LQEgrtxh
ro84rIITuF0M/FmrniGhMhVxOLd7mGWRAucm+vKJgUaho5PmdWUq2vGEz3UZ+aLeJTYNXgMXnbXc
LGLwc2WNqFitojIABPRkmmEoUpGaNzpFfZFAwJnmzQwN4FA5fQ7DFX2eMOFTgR7Uks0IxtgaRNsk
7OJb6U7B02DT6Y6GiahU44Pg1gcL+dqMWAiIRdQx7SNv18Bl8m5pEnqNWW+fFHG8is+hHIvOAuMh
IJlwrWNvOCTr5G48BkBHrIUO8saLZYW4y792FlnfZQLuZAA1ZjcW3B2kZF1UxK704RCardfNMCMo
q324A3ejKVTrusWCbQNIADUKCH9n446g8SnzmjfpFrhiWiUTja9NbIOzy+sJEiM12cjUQm4zSppD
P7AeAV06x6fJdsELw2U3y9xHe8vEN5vE+s7DVjlB/XOODj2Loirj2XXcBg6ad2ioQKb6k8fxbtFE
4aAfIs+ughqw9RA/boIRS+ISWJd+64d7xyd1YTmbDqMTPgqZiRtiPe+awmcJtbRaHXx0bF60HsIm
7wAog4CYS7ycSdMdmPbjocqaNNh7g/eg3bh9ykALf0LCegjWCJVqM5FPScsFONgmxYRDz2H12LJD
BAehmokTcwi5rh8j3yFFCx3QHaJsc2NjYhFzpYFAWB9B3CzoTDHRoTsajzqnGEIfd24HCJhbD6Ms
lGvDPIonT6Jn6aybwa5tWwxp278OQ/2mDGQAiDPvwJRMygUKaPfIWLKddQZ0QFOsfYPjh9YbdzaI
9omKnzTl/t4znBWTmrsd/OCTSltXXWP8bW5D4K2KntEzGp18A3do+dBMEOqDlEp0IMKFJlYzOzBa
NCn6leH8PAdJeyRrDX9UbbNKd42LmoZ087nz+4r4csqtGrscAb9K8iZpvq7WxzMpwoAzkmjSrc7n
bq3XIJ+VcLBUZtGhQYAq9hr1TemjkLu3fI5BSDcsVxwmEvnkjVkl2ZxVkSW7BsFc5dZm/IYuzEnR
dM4F6CF56kTHfp7DMtPoF7vxku2GuoeNUioicewZCyplF3XqpMDr8NpmdvMBfbQjmTN1XHzCwFBS
PiYU2mp3xB3IDkEJ3EHceYGMbD0hGx3jJzW6rHLgT//NWSAHI6fhkx55u1diYA96yNZH8FvS4zI3
7mVJBNdwwPOxCYeLfzAel1EeN7EBLW5yolvAj5ddtDrRfkZX+6pexLpDWWOsfL/uS7BveGmBHq18
IPeua3gc5OAOyS3DjUAjOMXeelFaBr3Sh4Z1ctCrDA7xWGdnkLZMBQSjA3tFnFQ47+jeJyG9dZrm
rrd2uQb1IDtCTbx7tZMnclGDCtIL/qlmPfZnD7YoQ+Czt8ZbQEFiGRRgYHOd17BO2yi7ihuUAO5Z
s8AFT8R1smFdPb2hDwXGezovFKaPFzxIVjP/mPLYuXVZTOscMzU5xLggOC6jPMOt2H2Fq11y1GFK
Hv14fnYW6OlAnilCQhbCSAysU3bb61hcQX4B551AmVXWkNKFvbq4A4ogRL/Ti3juD219NkLezqHr
bf2BnJCfSsjnwLZG1g5muzL+LsL3byKHoWoy87IFLOqeT5qVHXWmbU3YeSDRI4CR843jAimmDGrg
tWxGFI+TPMSBG64BO2GtLkUjMYl1Gh6mROmCDQM7J0re6AAHQMv8T7DQKmO2viCCXcp6bslGZNGX
rPYwTU0aVANKcli0bZSj3p8VQ9LfB23ibZSCEKuIZvfAFifKEd84hZsZ/VhPJDlip+GVNwXeRtiw
zfnQjS/rOIsv4NGBOlSnrTqvkTeDD1GHZ82doEjCObuDqkMG3erpgkEi63eVqYOa3PHei3R9ljAT
v454Olah9JsNFGqWkkmcc/DhDbZUwtAiaqXa+cAvVyPKWxWZgmVDF+irDZMNvwVtyitQXMATWII5
AlBUP8Q43E6MzhI1iMVz9qFvwR3jwvEnrBrY/6YsRldp4e5DOrP42+LN/YYj8C2iRBPUfuMB+g1W
b2FyITdtmsybQMxmk46Av7tWsHLs5gMAGxCKtFjShyAyJ7JOQTHaPq40atoHSjnbCsFOfQhgjlSx
AQpT82vHwT6Rtjp+CAx7osqfKpCPZWWS0NnHzAzbCPQOOCwurEr7OCwomtsFJEjqPHam21kKugmy
Frk7NkXIuyYdsk1scY2I1p3gDliaIfOKcTEhnCIVFhoZ2+MoAwivhpPdpZ5Jt8NC262DAvLrQrp4
S3UGL3lIEkJbAO5bTWvh2eP3682MoIB3Un5rYlSIQRn7orOgzcNwobdoMfBtkM3hlYBaZKHH9HqI
yNlZEbt5MwFQSXP3foGwt0E3LUdxGUw+C59cHAyAei6JP1Zj5uhv2byGzz1Ot281WbI9H0bMLgHz
lj08GlJv49bLgH38Qj8xXe3AJuOiKQU+jJ2OWSrUHq4EwQ1W7LD31jA6pYMK4PLqmfazm+juKnKJ
uK7H2tTFskTzp9E48isI0U4JSTuyA95f3FjteYUnRnpi/bQe05Stda6GNi6HVq8it6Mn76IL5IJl
jvPsBUS5BQqJ9XYK9CgqnCoJqgA+X27GRjp3FkuU5UQE9UsER+YdYkL9GNVu1yBEWpe9A6TWA3Li
6Nxmsdmgpyq3wNXSHsJtvQHhYbhICWWDu0sct59wGhl5O0L5IcmDuIZhiOaj3a8sGV6CmCWvOCjW
fdRCOKE0cUNu4tFft0Zg5hEPaie9nJLHaUa1IkJjU+TuKLxTk/Vsz+uM3kCABXpG/qhdoBPTgJ5I
F508AITLONHrgTAJ1T8NQk2eUJ+UM1KlO8cDxhCydJvYhmkOKvbXjg4NgJ56PKYzb6uEGFXMADnl
zdjWOSrin2fdLqhRew8MMiaQERxfFf6rahjI241YsEnjnL6ydQdnGwfZCfwidYVK0lcDC/tKqtHu
GkXGq7Bx+6uxMV87yzy8aQuvxxHReOMgWK8xaV9HA+Jyw8a7ZB1AbUT3H/f6uKCXWvhTd2hsPFWj
ZRkYBNLZZAw+PfMYnWaq21MILceXLlbddU+W8DuM7b3bqWnaq8ynLQCACYKypW2qOYAnIcKf24Qv
XxYPpcWgHZvTjPVartRO1TLV8QHKN82BS+NUXQCxodbKqxnaHWCyok2omlBsB9RDrwdlu92SjN5j
HQGhHSdLDP8gzvPIN1eAZr1i7+zANyfpjiXhRijSVW7GNr2TPdaKferm5R4FNrYxMbyvKKSauOCl
q7Sb83F6mFmSFigxh8/DRNajYDS5CZaaPzizrHM/CR5XOz5Dc4Hf2CiBp1zs1YWPpXAaBorT3L62
QySqjnkvMxN9PtsMIO+UI9xSsQVxkvYbAL3Vg+sIdnWxXt4LxLsbudJ7lBj2CQGuO+ym7nPf0mKk
83pGBSEo51a9LK37wi+xVOtAbWLGKZnVHcQYOcTuWCeLOeq+OB2nhfGi+3pyvsOYsJxXcRbu/Cwm
MQJ6Mt2wCBRGKFMuV3UdO4fYQER8jVGhDrwBMHuCx+f1klsoLXjQCIDk6Ho12ZTm3dgl2G4krTLd
+aeADmMl11AcugbRJJS+ooPTpShYhEO/TRt6jbDUy+HvC49aCsEVl7hLNUBBcr/6fVsQY9GjHMW3
WSRLl3eQW8tp5K3o06ZgXmTz/AnN/PSYrmP2BcgXDemjqKnGvjlI10e2nwXfXJxch6lPc6gCbOAX
cuoi+BIBQThuKWLhAmWg74tJ7H5aAvBnHbrktVj9TV1nmMeWH+kP7vR4v6rQ5Gh6nto2O47t+H2K
7LegiTdcdjBIhi6rh5iiNVF2JXh9bAXOTVRyrklWb3uUgZyAHqmcsbO5jFWzTsUGFcJH3jtHJ6MP
uh2mUzgszt1Q07TwfPE97ujGKv81AjG/AT0ITtDI5EzUXVs7TCWxgyoWTcbKeN6TdLOnFvFtYXy5
A7ToOHQ45lKbNblI9aGvba4hyZe3kxPfjzgk4TmNs7Rxnrt0HnIgXsNtM0+fJ9g5MMdL8xFpYRNP
Kndog9Taim0dJmfhRDACACIwDyizZW96aJ5A5ASGZHDCHfT6HRN8xWeWAWeAu63Z/Dg0EbuF5Y7d
Ohk/gHA7oADQP7heA+koh1asDUsc249AAl8N9mI37do31Od4jvF47nmonZzo4JPv1E8scNbbgbrP
QitsV5P+7DnyVkTeGwsZYCzZC7TKv9MwvRoZMpfAIhvPvje9t09BdYFniu/DWxqA+Tkkd6s1X4mQ
0xFmj5htqENv4l7vGxOrz4PjmBxdiO5sULdGrOjWVwmMyqrICZKyb0iHQFMDy9LHfu4ome1w4g3Q
WmTLNuxJmQVpDijjWPSRsx0Hdph1sEUb/sCAac19J97JZn2FQPdc4HZ03sn1SGv5jMG8N5zsBBPX
UIidK9KPGxv0OFbtvm1UXDDioCLQqX7Xr0Ruei7iM7dO0SNPy+nk3YPL0KDONG7cdoDqtesOGwi6
FzBlvOsQmzdxUKDmibSpT25MX29Fxg7pGO9VK/IYWUWeTeDfZrE6zKR97NFsArUdhCbbfI1pgEPE
DRD1TVsUm+qHxEyQ4o+iTT3B6Gock2GHOP7WWZ0T1sMW33IXr/TsAz1YAcN/DaTb3szwyVvS/ok2
+m4cLoYP4giipwOZC1sKuj4Ma4M2LGmdsulQzUDX55bh3MohV/Loz+Tg9vX5YgtXN4G77TsCHZYu
25Omq4u0tTt4XzafAp6Zwo3tM/QsjsiHgXbjLIRls0d2A7ayLRSC4BWpE8xeQlASFoNb5+vaJ1+V
8pGDdzQrTOKkcCju/OFODyA3AlCwBQHFO5CmhyEH2q7bjmvZVzWn+nF1OABGFpykw5hxB8lPSrN8
SLArAtq6ngSEQvdWuGYztiBkThwSQcDf8xn2Ggk2TZBsD9CIyt56f0z3dRIhCCB6fjGCZ7lpmTiE
mR5PiFT569KF/dOaNWqvvbU9mASVYdQI5riHSzTj94ki5FutmfeMElu4A9LbvwHJRT8oTW1O1QoH
IUNdpOWmBni5Ww6NCEub6R+3JB4RmSRFAr0I0B+Q7mkEqgCPmbfVc/ojlm20GROOAV6aZVOn8XyT
2oRf9gl9px1yKRqZGKkc8dQmddex8hK1nrt1qE+gooWV32fkhkhkyuHgZZ87a+OideMxy0ciH5OR
8E+a9N1XwDDlFvI6ZkN6nErBZPwD4OHO7dg6uHvi2HbrexaixsFA9TNVpC5jM6ddjt6SQCjt92Dp
Iw1zrZm2vUrGK2TrKDhcpNolFhzPJKoOw2hBBEC7pYzaqL5P/CErs0l6BbSh5U6DPLAZSQJ2HWXh
bbqsb0sDexI8Ur2nQo+wgIGnK7RIkPB6jdvuIQxhDjhR9BHKrHIrEoveJNBn3ueYTuMJSQevCA7f
zRKiRDA5PsokQdPdkWxZ7iE10uyTRPavYGcmdyTSn8FN8nWZWOfEkAyWvEUYXyMwPgzcv41VDYFQ
u4gy9mDmLCUqGgo39LVu4ckxRNrdDIZdgGjLvEUYY59X1A2OsUiXgvtMwbsDTGlrUgSuiaePqnH6
Byk18mEPOzY04MgVEb17ZXH+XWkIGJYAmQaHplv29GIqIGyk9ynIl/tOqbSA1I1zJi79MoUK0Wrc
3q8B0hY2yLMBIOBqcCEtZ1L+qQ2Nfzdm1EetmYuLNzLoiHmPhGEDKB+gUf4EEHhI+b5nWQvk6tpd
KTS6sc2Zfpcw6ZUgSXosZ4SPe3yt+LZ2oz3WQizIGEBFs83lxSpO1aFR4MQ7FOOAmVk1deydJg33
xyyc7hsWmArtdYnTfK6hysaiPU8YLduMiqrRS1/aBqhTEEvAtGOWl+E8NoeW9t7X2UOOaHxFq+ay
q/gmHk6A5RHcOArVXtokFcdgbGpu4ZOc+eqQBjhumjmKzpDq/mSHZbkzAayhIcY378XCR0TLQKEm
fX1rlijdwGy+KxjwyAepjShpJlhF2wlZqFgQkl+KqxTVtmKAoDJ63KS9w8w1r7z3oB4UyybvKXom
aNiAwOzDzivp7X1th/HeiLirQNYIip5M/KnLqK1iWNYAaYC3gZK1KLsEqAWVkL4cA19uUWtB2yR2
omtPosKkaipvnc6JT/Uc1Rvcz0norkMdMQ5OlEM31k+7L6GayAamk/3e1qPcDm6CAgpyLtgfd9gd
s/CA9evfjN5kz2PHk8IfjIRR69TtDFC5G7DXn2086GLq4vSq5iHftRDQ2bbL/DIqty7F0iuOyuTa
HI0zu9cG4oavDdUhzRlbvcMyTnxLQlcdhKvkCa0oukGAukGNqxpHaTY+fEYQb/O19HsIq3jgRm2c
Bgo9fBpgMQdmAFRNKD+iaOlWHgnbDY26t7FlwdEAcLkP5mGqGpd6L+7M00pFwQyaiw4LHnkKgAPU
Zwd4RW7SVc6HceBdEU/wgzDYG2A8BByCciT2dWLTE2owycMYhP2pqQe/nIjWFYTUddGg1q6GvoPv
odKfuomaKjPSKXgssQJpqg7LEkAeuGe234Pf8BXNxn4re3c6jfjrInB7p6JO4u9050af2nVIc9P3
9UbE0RVhIUL7NbJr0XSyy8cGatF1zLDSE0fjIS9I70zNboHzKb4FwDhWAJ3pBhG0Wdr7sev1VrAI
lKIka7ckZp4GMnzgt0kXohMFQd4Hb0TXzNMZaG1w4v3mGjtcy2id3hyLTqbnjEmWzz2aYjU6hieo
P8mtnnukYaip3Kwt2HdwkHFQ+W2xBjwe7GELGXz21kt5VffsMY1Ghrpr2D/C9x24URf1Z9xmdgON
xWQ3B2N/YGAalisovA+jHF9bIK6vIUPMLnCdeHoE43++Hlq6wnJcv2bkRxcXX2Jj7pRwM3TbUsRj
+HnFEr9xl6TGduepz2HfZjeBEzK/qN3I1nmNXQahedC5TxLkSIC64/GZQXlYFoP4X+ydSVPd2Nam
/8oXNamRMtRsdVNJp+XA4QAG7IkCjJG01ffNr69Hznu/Ms68duWsKqLiZuC8JkFH3d5rvettRtP0
ezFGPBCyhELX89mi2HmfKIrAWxM+uYO8BglG1R2HopgeZdO1gaQg/DLBHnqqsFHaF07UHXvLGT6r
k5tftM42mVohHr0xKud9LFDdewqz+M+5o7XXNiG6Z7vS1KNGNGsCmszFhNLE+mYDczRMIa+bqCuf
cCPJHhnOvbsNE99mnkPaTQacYuIKRF28MAJTmOos46S9oS60GM1MkqUukq+1446X2ijGQzHPwF8Y
0u5qfWaibKhtsLLub7G+Cg9REidUk0nTv68cDRnk82BBFXUpr2y9yBClKUWQLSAaMY+O7jB1RwGZ
hX6l0Vg3M3/hzwOXaIpnGUCJ4qdlEe3TuKtviXfWz4MrwoNmg6f2rMkHQ23EM/SrdMObx5VdjGqi
9eF83YE596L1zXMRMhT1+mz9bGXWKsHkTEyIRwDh60XPaZNnc8kzb2iy16EbJbR27rSw45wY1OHN
LHlY3JxEOprgsjowZq+O5agQvQl1eB/ZuXFmUXVvsXQVYGlhTuJ805SILyqje+utvK6UC4fprnSz
YS2HcOU8agZPX8nQuvcMY7G73XpVCs71NmxZuwJM+yzgbwNkt8vm5VaMDjM547VeUggCpeO6/W5O
VcxRRi0Re7A+g/D3uophPDka7mTMylUje4VypRlLUBvT+BYC7frkaxYzWA5xr58Zszcm/pWkHVw3
WWFXlOvifc6H3oUd1MU1ubpdMgZhFnPQUJvH5sadKvkN96R82pqyrbJzZjZKMDqlrV1hebqIDaoR
M74jw1I/V6FqtI6nQEnCyiUvh01bZAQ2UBxm9MusC2LZEjU2PYagKOF9M8oBpwwnukPNqNvsm7Vq
lRgSK+xI+ty86RoCjjvJGzTRwudLc9PLONWgq7bNs5pHdL8g39njQtfDbtouylMeLaP9VFiQ8rYp
vISRWndIr7JSp9qY88riQXQ7S7JdSfcZIafeXDOm+dTD7Q6WkVDslxxC8HIjsDtxdlPp9EcHZTb7
W0cg42MylQoxhqQl1ge0xuQkjZlsfJPb8mkpWXY9rYfiZFe9fFbN1nwZzKG7UcZBMfYo4fSKcWxa
C0/HVduG0FzG4BB1cXEicgGZNeHHBSzIQrqHglddRdB0Ao3+NAocEorHYMX0tm7W7dtauVpUKyRv
SV2abdzTFzGClOQmR2VCylfu3AJus0aYc5vTy4wd82bqDOcoRDVlT2MbTulOjKkKz7mNpdyMjD+y
fgf0UTAQLbv6pNc1glNPWoQg+emktw2TO01kQTxIRJsOrIXRK/M4h2NX9MN1zMfoqH9FEZ7ASpzO
N2PL+hYOGaF1CUrLjjYam1FftdErZWYhZr/U9fotRpxpnHXI+oVv6XH1bi6RdlZqVYSezcHu3Nmi
RzbsZWESVsj6jiCoSb2SuTGnV0xPKwukp0rOlRCR2PSj4g7Hgk9NuxXWMCvVjsJVIjX1hFvGFzHo
dhALHnfPwFnV8fPIULINwjipqF7bkBs52IsNvScas/GQ126uMC1Jl57fRXqyu20nRh3vU+lKv2iY
V9vmiH2H6sAZD2fC1bX8YCzkgbuKap1BRNqdUuIyoJW93HaQcQiBxPwrrroHqmSDi9bJb7QnRetN
bdhvXHveUNpZMbVF9kiNdr2AGyDtAjZOrPkgtAlKHZ4m0AetwS/rqbhwNVe3uvlZwbsjsMP5YpeD
6icZEDolSOcrvfGVeSTlb9k91ezEJ8FAPJ5jsZWW8qUvF5PZunbpADDemp7FomLp7FyR77Sxhbgg
6UxAr68mQJBgGK3wVFnGfd40uZ8I5yCiUCdaiQ7JLApwiVL3UhvjkgXUI8aeurQdj9I4iOvOn4HS
mpQmO2pjlBr1dql69zPeypWfaarrL4LumvtnPBDUF5FG7DwskajhqoCoo+kAGWUZYz61saeh26hR
4Txh7ldgyKzREcpJ1XxJfDkBsXh/N+lMolLOilgkoEBNuRQ3SdIkTxUjEOAknE5OVV3UD+Zg5tfx
HH3Ka4pDe64eXRDaMfRdc1TweUq5vl4lZzO/cULbyWLwSAsPxjrU5Dqvrjz0hxEq0NLciFKbbgEN
huNSMoqk/El2XWdu8LMlv03Lrux+vJh5HlTSvBVLtQcxPiiqWm5qIYXfqsot4BgM9pL6ArHHJQwN
1gGiNEmF7KbST3pEjlnj3hUZ09zWGbedscQeA9MT6oOEtEHt3KvguW5hVdtULJFfLDpwm0hfF0Q4
22Kaint1SGuvqiYdpfOs7xj3qT5I8FU/qemukJDo0GMtg2d1lI51G1kMCBYqclogNYjmWOceRvK2
doE84wYlhlrJS55ZVxFSPD/S5wMSqo0COnggwv1JiBzn7DraAwOCaIVVlh3d1a6OlbN8ZFY6vpDE
A4jWVXh4O8mTUsVYgRnpFxJ047sp0z9PZdH4XWvCFR6RL86j2u6shrxMd9hW9aIfZsfEXL5kd1LD
u0Ybp41ap+O+FcOyq6TRf3Pt8E1LYxCpIp+DOmcwmBnVY8oA+TC2pnMDKxEQbomzU1akyjpwrAKj
jQ6ZQmYYciA90E0mjFDKlzdWpgQgGHaFVZfaKTdxSkaXFzSAPF5UJxZs4uk5ZKPqcR89CSUD6Yhe
6KOew7aTfq9BQzHF+AnfkhqwHDHfMg+K1yK2PYuEgXMn5hdnomkms40GQIpvhp7jOm6UxdnRFgbX
Tlxuua3WJmwhlqC517zFkS92rsp1HMvMSyc5zzDnjmvqjj6+P/eMjd6IzKComCYHkFF2gT0v17Fe
OEQQ258UYU9s+NAI4eAwisB+4nOJ0fhO4BJZz+Ye9EPxy0l8kdip7pJGoX14Twv91BTuV6eHqmJh
tQN5JqdciYrmQfYMlTQt2bvY7mgN5qtqB+qtHOfcutVd7nqrO9lhLg39Zo7DC4GYr1Lel5Y8pwrF
UY0fDTDblarKG2HgGDdL5RbuuLLPuxkCjZG/2k0WzFV03bZl+FwN5VPa5Zs5aSgUR8bttWoHLZkh
XwfZb5Mhmx8apEJmOd/hsQKs5dhHrWluMGcqNwXhpIqdfqERDpwqfsf3SiMYHNgGQd0GGVHvOamy
TcLxOGeGSbFluDu8OqjQrfIsJ1NuYafMRy2PSuDMKNy00nmeRPUsG63zEyPFqEOVIvdUMZ3w1+Yz
Eh1vjbBkWluPiFPRzWuTpiTvp/GsW8nZMrNPTuQcYimSAOugwwIgRRsy0GsNr66swHvz2N2Uirwh
JwuA2m4+rdYNXZPi2VW9GBR/aa0QLNIWX1tT22Hw3Xmk8QzMe4r4HHZQ4nX5GNn1zogqWITdxVXL
q1YrznYy7hfHDUBL9kbS3ciysq5atU2FB8WEymcoehq6LIiK5ChyiHplwfgfsmxgN0AYuLB9ip1u
Z2Bnd8F3nQzvWdkurTh2ffpNDvpNWtb4kApiE5xCBlKxBk8teOqzGPzfUeHFyOlVm1KqBuDsDfao
5hcjhTk0IITBGFCHViKdzJeytGmvdWud1+nbBl8H4Dx7vHP7yDgMowY2rnXQHbU6hzQ02GYR1Lo4
oavTblrBvqXzBIQYgob9OPtaZ5pxEowN2retDYd0YaBTa2V5pee8aG4s4MKosys2TlIctDg8N5Bs
zmOW0vFAEHFTPlg2MtciDeFhGcy7zEwfHcp9P4aru3foQJSC/N2Fds5i9RRLfWpqQdgTOxi7Sqb4
WiwhNRYhGGrcH5hfDmfRGMI3aKVv+z7zjLYYmeyllW/3Zn0qEKueMlm3fpyOl0SEu4VROL1E2gRq
2osdEI5z7Nsi3Y0tYVpGc5No5iNb25VamLanN9RKSaYKSKyatU/LjodgFPmlM0bjth4IyubyD7jl
hycZaZu6T/Y0J4wmQYbSsNrFdTN6U/UKOM2sQXaar5aOLxZHCRKzOXQYEyhdAwoUXauLccD86JGd
CL7aFBh5+anKRhi+PcnYVkmd7SEXcN6EU5tkR1qd3m+gypjfRmEk19It5InppHsdMQ49xkltSG+g
JgzCwRRvlkEdl9T5e+qyXcI8yQnkSKjc7da5aFTH/jinYQAv1w3YdJybkZHZKXfK3P9OyP+XNOAD
z/2/9QY/SxP+o+Dgg0jhlwKG/xulCauN8H/WJtyU/5W/FP+z/a/spXj7IEhYf+5PRYJh/oHak71H
0Nij3tXQtPypSDDEH/hFIesTSO1cJC1851+KBEP7g2AKzFmx8oeX9t1K+F+KBL7l0KHh9kU8OMIn
dOv/QJGAOAnBwY+CBCRwfCbKJljKeP78rC3OBqzjdDOd/FnrDzI51Y0BTbd8hYm8sLnClQoTSCPW
pz50juB8EID76woUT0CgNiprnd99BrqxfcVqvdiYvkWLsZ3z6CR8W7WWoGQ4ryWoN/QvdA+zL8h0
8QYhSl8O3cuAVAleZ5sCTCxteyrMFSeCeqWL+kUXO13fy3tXntt0B847siJTWhFtiOL6iENB0+5M
51g7txCPGIeSRh0xKztNQPW7Wmxywx+jTdj5FIdskkq3hUbrtfZmlpusgFnPi7xR19y9Wze9IP2D
7BfKq6Sit/dhR4EUU5Z69U5PbxqXOc0hu8/uWcGD7BxG7zVc/Lv62lSpAny+GvDps+WUbYGEn5Qw
mGsv/+LMu+oe9Jdp9gMttlr6WMG3ybdYuyvuG8cj3uumVB71tPNMZ/GiyI88BX/sxcv06rqWO7Vx
dov0W2XahRE8XXq7OF+CQzadyDTeW/2lVHZxv617+wrKIxAPrliUI7s2KNj1ptjvn+evyhfly/xV
/f6n+v3P9Wv80r3/+TV+0b927/rXf/9veJcv5s7cia/Du/hq7iwSkOHUedZ8M7TbEPBlV6cnHc75
ynnTTd0zesMzVkL2l+xGtlt1BDwsP9e6t9hBPnj6c/YCdwzWnJc+wA64m9RD2kHm3XmkpB/ihcQb
Eop37soQP6e5r5nbMQ5gRlJ0NKy/y5nBsKFf+F22tuNrn3h5eXaavQ3Tdpk9C+N7vhTmNlY20xh8
nnyHeV3DHjL7zCb4af5M7ycfFnrveu6XwRdnr9nw3zkvVNXF7NlfdsybZPVVd85mRXk5QwnfRb1v
274FNZAi7JbzhAZOPgwmUuKhHD3xMN/Gr6G6ddvbPLmyi+Ok74srshWrfdzDzcPi2MruIuVr1J5z
66Qfsn4b7fjxMn6cprvJ+GIWx1tL3UrlmUeVfjAAG4Xx1zF+HXxV8gnncjspURDFtpeToNsPB8q3
mWZJXDXEMBkTVPS9MezUxXfsoFY2BSdcmlvb6+rrKVZ9hZmjX0U7M7w2wuvqlA0eJf+x7E7O5Yu5
NJQO6It999x0xzjeRCXvN+3sQ0u7NvR+zkC2awKp3srBG9/jh+TmOtjicnh03rf1FJTKzfhyrXgm
gY5e6vrs+8uyTeIL3KeBru9G3cSofZaNa5waEtAelPMQb/iN+ryBFNPOmwnbi3XWq5/S/D1Mnhxa
sHTeCOXE9ta9TAqFpkGesWrsdCSPeKN5pk6XqTFoQumEmoDge2XvxjBf8UhJXiOsVqf22EgQwFMR
9V6Vnlya6BDYk88GdxmY/CXCY4RW+RGNZH2X1++pI7xo9nMkMTb6mbvF6uBe9HDKvcphgTnrAqcH
ktHfEgolpOZ+N9B+K/DDXV/jkWJ0+HbeRjBPKu6o9KaDRgHj5YgN7C9pCHBgf3NH5amT28zcZ9Vh
Nq5yd2Mj0HWih1h7QvDKme4KdZsWj4X6qGabariab5wXWGnemvBA76Qv0IauDEAJ1dnAcfOKbZ+B
+j8wrRRko0Sn/tp+AmJAf1Becqpdj39mAY65/ktx7q/b6+9/zd/9+R2KIv6dtWpZFzRcLf78x2z9
9lt5nUx+Ox5YGJer5WkeK9aptURdcoacXYCpB7jcjRn62vzKY29Qx0+vjD3Qut6Yc8aT9KQgpRHQ
4ninagu6VcZCZ3uZ+qox2IqUO5spbxQd6Hs86JeeXRxa2XmYiHvjmPMGHEN9G1eHxvyUkxIIrhcA
CdDN9gmLtfVMf98ypbSqO65qoTFx5sHADCHi2rw6XsiRgcC9xdV9p4dC2Li7svUyYly80K2es9Ha
ZkGxTeGIUHh77ot1kq/96NcpGXn1NcxSK3os2R5XpKnYOzKwbW+JtzD6Zg/mhrn4k/5cNCLoiN2O
BsVnULRJHN4dlY1EXzbAOrcY8vL/oR/UL43mboqjyUubdE/CnDaVcJmZmVudmElZhttsrN4jRD+V
ZImlnyLoF4RkDFL9U6ilr2zsnyWcY28i11s4CQG/adD06i2uQKBslq9iT7UsF7UE04RdHrnYevca
fZV2aAu4/Vl1lVlqYAKrARMGedlsxvF9jE5O+5RCVcfUBaNBNd5K91YxCCAjSx02csRCMSeXBJxz
o5DUPCVoSxpXEZ4GI1R3z/l0r0XkoDv2JtXFRi3qgOpjZc/T/I3Dasmwgxr/BUXyTSq102RmZzub
HkFX3vRCnCJxjouXf16l/r9Xf/6q/PQZqTVl+7Hw/HfdKcQfa9LI6tkNLYdakor0z7pTGIhaiX2i
+sKBAEYPGtR/1Z2Kpv1hcFOx4dJRqCK1RiX7r8JT0fQ/BMpahjLEXBBxS8rMP6g8v6d8/+/Ck3kN
jhYUn7h463w+3DM+KmGbutVRiFloVqK+sXAKMGem6c5yhxpJvTO6aKVs9aa2EVDFvuJiDFsprfJ7
HduGboP/wHIoi+JzlhUTSB7kB95YKFfBQLtP/7lYMYqpIS8ZRTXQDlwztq8LLQxZv7AfAqhso/6B
YWf4mGkjy8ZgdNkXBo859MimxHpPKLCFcrIWI6QN1+gr3CWQeBZdZ6m6PCNMFPc9KntYfG2J8Xr8
qcaA4EkZjbLx1awye9BTzdqpoZzI/hmdTYpR7lNilsVXpECW8mcXRv/0H8TFHyv59YKahk4kJPl9
AMmojD9e0NjNNaYjMzpNM9MelrJvjhiKZZL1a3Qu5dxqb106ZhtrEQu9YTcyLK/Dtr5ztTx9mlN3
fMcMGyPssKuQrDFxhuCI+KsBDCCrvRDDUcaEz+/TEcD1hwf3b5TRH4X93z87Knusg+Hv4Byjrx4D
P0R7ZMoSZfVcwNosqMhHlAm7gnAxdHCJQ5PNzv7r4/2kw/7rAdcP9MMBjVCNY3vMTA8AHjaoes7z
kNWrpIoVF1S228ZeS4zJgZdlbJW4OGVLdpNl+hEB8ZMeMgN0oLwDvv76g61+Ah/fCobSOK8RUEQ8
BsD+x8+lN+008sCbAP0hZL8QSp2STuFvXHr+9igapF8L2A552U+PSqW0dWvbFY+KYnanBjB+Uxu/
zUc1PjrzfL/IFkmsripwlFFN46dX3MD8FBcR10JK4ChQe0uhDF61On4DX4WPcR+DnqHXm59Uq1Ef
G9NSCq+3VPnSYCT+HqtmuEk4AoV7VEIUloSis4PneEvqGdCUWEJtw9zVijcowOtAFXE57FU324yh
cQ21uL9lQp3Ljcyi6p5hXfHMbNk6MuVAS2WG2SZKdID2usBW01vwDGv9QssOkworz9Ngrh+MgriS
P00l/j9e8j+01ez/P+MlRNa85K9J3X/7cc/6/kN/giVC/QNcA1de8hjWzWs15fsXWKL+oRNsaLmW
wCeQbBy+89+blvoHpg14B2FWhEGnWN2i/71p6dYfYCVESZCogJ2lEP9o01qXoR/fTj4U3pSwENg5
xZqF8fHtVG1pKlAowf9UTUGCUpqnHF3BpbZap/jzKfmP6/nPS+J6rNUqCDLiao/0fQX7YYWiCkVD
luHU47hDOPhh4wx0hpMRf2UCMFwZThpVvznkz8sCh8REngV4jUfjDnAdf1wUcX/OpdQpmRUL5+DB
mGkimzj5R25v3AuOsjrZsVshNsGk4+NRMjIZamSgoBiRW8QHmyrWB6Ay++06oTG9kSHr75I+/ubG
kfKBThtPb7x5vqNgP1zMOMsq2wSa9cJ+dumv5zyEUrjQyXZ2H+1+eKj/Dzaz9QRxwiEdEADPwLTr
4wmSblZrOpu9hwawuoHmbb6Jcqz3tTJUxz5pcFT69QHX+/LjYwl/wmUZXEs2DWPcnx14eCAReaXl
5A1jfKW28+sUhxUuD+ZjK5F75IV1Fdft5tcH/flhWQ+KQShHXM14sTj4eJZxF5IpPkGunaSGojC3
aA+z8nfJ4X89CoEpKoYpWOHy4v/sp8RUPEdlmDFB0qrhJrGr5Jqt6/XXp/Lz00EcMGirtRrtqrau
fy9Vf3g6prlwlqqhiatMrfnkjul8m+pWCXG9/51B1N8cykbJs2byYgT4l/NpRSRjfBxmD9EKSE2W
w7fzEmMen40x7pff3KP1Sfv4YJCAwHq1RqcKFpGfrJnGpKzzEtYPFY4T7qU7h08xTPKnppbRNeVi
XHkWjIJ/WsxRvuBpSmCnzkWF0/fxyUCeUtcVs/Tv7lOXJFymK+m4xcmoVkEQSlzzN8//3zwkdCVg
jCyT2HOb6/d/vH8SSwF1jbVLQmz53cQI944NlfzXT8nfHwVnZIT1AiOfn17rxBT4huUVHH8dlw5m
prjhukb4zy8eTpGELBiEvLPX6R/PJcwWO8b1BxOHBjpzmZrKTVgn9lFPbCqivqhvf31Wf107SCmj
HYTfwonhqfXxeHPTWnkJucAzycDhKg+es7g1WFb/XOXaGdouRu6N9pv0mL95Db7bb5LvAFGe9+7j
US2hQusvpsVzutnGMMEsyWC23H2oLP2nX5/gX27bukZBVqHMpdlVf85GrS0yN3E8ETilGO01rYvc
FUX9O6OwvxyFyQlxVYazbtoOYrGPJ7RA6ZJCgw+QzskMgz9XCPvsOu3+H57MukphWcpTzg6NLdXH
w0hUbC7ZDAaiBWwSrNF12KEx7/uHR3EpPGyGT+sGTQH/0wsMN6+DFc1D7tYSYvGAeqMtCzv49VH+
8gzwxq4RafR8VFJcvY/nMpsaIiIn58YIRzk26bLcOnTavrTa36Uh/OXufD8UiVQOBZUOvfLjodQp
SuZRFmCbZmws8CV7VRxIJbL1za/PaV1QPyy4gJEULPTVpBsalKIfD9QMAIudvtheX1mhxpo+d7hK
ibwFr7XnEZ8/fWbKbxFEizeMmDC2dEb0sNtff4y/nu/q2ctzj10ot/Dn2GzeV0NGCeiknIYpOs5h
5ao73cir36VV//UeWnTs6+pBocpxfnqPlVDmUcNw08vgLm1jtwYQ7Rek20alP/zjc+IAwgR7WkP8
foY3rAW/lCafHK8dlupsK4gsytSJf7P8/s2Vw72WJsPmKKz1P71gcxFZMG9nhxjCAn+M1Gg9msP4
d4/JT+lZjrZGxOJOxxkxc9WB5z4+KCaE1mWwQeclHHPCdNi/2o06xvWb7XRh81lZBdwosmrq06BL
qtBiDNnAAd9FbRoX91bT2vkWM++a5VNRlBI5GVrlQA/zVD0lab68IfklSBmtUNp8C8MMwY4IBZTZ
OWnV5j4y2gHfaHZj0sLQ/RbIryItbY7qFC6EubexUWfJsYWB3qGRQhuxwvBlnAr3hkU6mp1DrUs3
uSAvEcN2bB10mxhg6fVwMadwRgnNt2Gq4ReqXWw7gWqsVcR+enaVujCzpTnbu9lAEHfVQ8F+NDEC
2sG8YPJXc3bVORSuYn+Om3HOiCnJ7cVbMRMsgQYLhr+K1s/d49SuFbeLC9HpMLXzkl6UUCT1VmNa
Op2ot2fkVPjZTqZXYIjk7oZizCdwLU0P2VOJzbA33US++l3ZThhLxW3nwD1ZTEVcUghvCVB7WF+k
tmiuJ5Ck6Gvmx7jAhqS48vrUqcwt4jK9eEasGalM0zCO/aTj+gRGhttVkr1ksQCgqJzCMIDOV6EZ
hIE+D7rCqbt9IwY7p7otS9trrDFaHVacCNu+SU8DWDjJJxWZ6XJw3ErRgd0lI7pGb8rk1p5j6xMz
MmK9y8WBzTs0tvG+tMOkMm6qkF6idSnxRxqHeY3MAKKs/Cns40uEs1vp52gDNLLV06ygDuW3X3DR
w2xEyS18NA3ET1isZejtPavPs+4mjVXLPRaVDuu17g3rYRZOOx/aVhQouZGXjC6pU0MkRRQQNh51
fTBObay8OrLpmfwuhjq1Nw28sOZqBHjCm0aRQ/OW5PhZNMbshL5RZW3mFRaB5kyAeCIAZRJLN7YT
7vjNfUU6avI6N0gSSIYsVKfBq8moOqPdp5ar6BFmgqWqF16R1xH2RlGNwzVyUYDZ4c010LWeYNpk
7TdCY5qqQJPbuUu0FbOh3ai5gwlBW0VImofG0uo9H6L9mqpOYe5C105unVyt35XWamFGlUmnoNl1
7an3KLBBmWsNlwxBy2cYw9dFEkUBOb1RXOWA54k1vKpjrhcMkuG4w9SvU0TZKP2ZVpeSgY4rGwz2
wLShbK8cqwmjpSSz/QXST3TBZsJGXIQ7mns9dXHV7mJcYd8cXqphF3e8w1/z1ogZNCs1FHcs9eZT
NoVKth0RjjoHA3GBupl5eWBSxeZw041GFF1NvdNld3gOWGLbEIGko4mpSdPA8SQirjBuYBGEbujM
pGmnQ4Uin4AcgMI0d3ZkeOcV0kSLHWzCKhJyBQZvlCRlaJ2BRbXHOSvVYWfzK8UGhTyPfWvHOFk4
KBNLvAoxxfU7A4cdX7RVjS5aDuj4w9ZOvy2dnVAAxxkD4Sono35v9mMxfjZTUbeHmI7H3ROei7it
avNI3IL0jdZTWfZ9cjeqLuYwloP/907HiAjOqR5l5tYtOvepNrvkGuW+EqHvleU3Vevb6DomkJBX
sxM4mcDwKgGgI4Dz+7pxMlontdTWG9SPL2JwO6bvaRkz9Zdo5orGhief8vrfpFMxNlBenWTe21Fp
MIBuwbnRGNDwY6MYa2ZQYIYAt5a38blEtbZesyy/tH1TkCw1ZcpNipj4noXfhqxoOEq0M/SBVQN7
Mlx04rxKH6q0rjS8op0JC/gpRIWyOI6ssH3UiWNFxG212zZpTIjrhuJgYmjKKoGTPzXOVmhV3cBr
lU34HFHV0LqXdaydDLdTmhsNk+BDyXoh9qVmSunj2pMUn7uojyWU0cX9bGVsnD42qaP1XtdzrHqO
phXdFT5KDPTDOR71oO6dXDlZNf5BgVNkmXVcRg0LlGhUkeOwic+qR4RM3W8gNXbzVh0G/DJwfrMH
v8IKVfM0d8Z/jlFKhxsNbwtWVeDzLSPbYuqO9RA1iTdZlYll0twa5DeraoglUpZJ/VPXNRjZTLaI
3KPKVj5705jT/k6AQtQomLWhtSgAbhhLVvYry1qtXlsIJbZ9ZELC52VhZI/Fl5muHr7C/jLIbHD9
SWGCe5zhg8NCjzXEu2qMEYRXzQtnMkZ9iQU1I1Hp4wZiQnFoRPQ8hxpQ2jyhRPFDbfUhWSrbgHo7
ruTuaNKJ41oQAi1+hQvBN0yvwmYjkjkbfR4oBmOza4z7aWB85Q3Q0WuvJOcp2nbsAV+SuRnvJeqc
zs8Vi1cxyxrlXOHihoyoksPoZZkdVYEuB1ces1RXmmB2lWRi7RKN3CI+qfVgwO9DBECN8l3PddQO
nauN0KL7fH51qrodUIcZ6+SqqRn+NlbkkFygaq0TYJTT9htdzfRsr+YVhoKJDkGyHKoWIqM+ZrrP
ouuGrMi42TmIQopDgjS837SxhhS9LDDMQb6fzBdQvxl1TFvBB2h0pXIQfMrsqsOYwvEtqxWP9jLg
ZJq3Go1pi6+BXA2h8CJc3eCWgESc7hIvS4qBnRqbGvZREhJKbVtQrmQBOxKl8oKUpx0JzvBU0yqf
seHTeOWLxSi8oW7geYxmbbzF9io8ZIQHrIXdHqaADjsBLJR8QMjaLGwGQeNIGFbJkhYvcyPgslVG
qT0Q2AC/ZHXpPzZqgw2Kpsh11lZIe2NHQ2vfGNggONh5OZNDgZSRAofiI3S93iSDa1PVNm4q+lyF
9S22lHV0nuOswt8hcvLOgP07DONVXcjF2DArUxO4dQjSr9M0m3QPyyc53esLzmF+ieAcErkUy7BL
RSen/QKrHyJajM/PVdilbnpFto/SPRTS1XFKj+DQJkfL6KPK9kjsFYhZSjOc1GWbM31D3FAvZRed
dGNOzK/NSKnA/qrXdhS4DRup5Q02KFDqV4ohqi+ULXoZNEvbkuJTj2FIDHDe7xM2xHY3YEpo7pMI
xQ3uHjnEvIjmsPL6AodJ9o5imHA1TZfnGtfD/thkTtxxMJz3KD3t+eL0SQ1Pu8fM3nOVOGFMF1r9
HCwOptMBwA8cQYouY/DiWuIUadVcgg13xjx2LU6Bu1502QXfogHzycZcnkoUSxARo7qvg6hpxF2T
j8PRbFMjgYGo96coNATRk3MDCQgzndUyA2cXaBJd6A7PfaQbz4iaVR433e1X/7IO2y5X/V/sncly
3UiWbX8lLMcFGRyAoxm8QeG27BtREsUJjKRI9D3gaL7+LSgUUeSVgjTlrMrSMgdpGUGCFxdw93PO
3mvn6YLQmLpww783G8DxcELVof2NXr9t++U49XhEdRM/qIXZkuZLA+W1atkaGToX2rne6A56NjhG
/HnlRItc0VNAJiXi5JbhJSuIpgU5kCNzkWqbbazgvoqkv2/Y1IdVX2uktSkjxx3XZAEJSolroS4c
jKFgBFfZN20yZxnQX4GMzsgwTcNlzGOdyXnYqM1kuI3aT7kAlJHNdXEjNcPUoKgyMNxy7HNQq4Uw
WswsY7oNHCC5NWCoENMt1YjKxM2KvV1UiJ2ajOGMX5MqdS2GRMvXFnYguKZkmOHpi2r1lHULECac
Kl7DhBCPhkjhHlZMaDrd57afokdoMrRMZwSzOkZdOTwX7lR9sYlR2FtBwFkKdC/VErVAiQ9dS9tT
6F+8q5g6USjpHUAXQuxpgvqqJ2uYiK6svB+0zjmZC2vMwfQnsPygxkaX4IHy6pMXN7WNdNJBuRf1
U4qgzrPENpeOrm2byE7tLUDVvEC5LhGWJmWBDU0ZNbteOiXzVV8kIcolNtNTR1NheAymUftU26Gj
f6pcAzNk06Tqglgp83KElAqwJrK06zjxkC7acDe3XtT3p7WOUt7v5FS7rGqocq0iLC8hRnQjR+wU
ahRM2Rq8aR/Bu8pFkZnLdkBuh2H1yXiU2BQaV/Q8hqewLornrFJSAlpo2T3RChnN2hNjcT9aLhao
ULdAtK2KQE0AwdJQ4rP2namYcQyhi2CZ5vEpk/YEIu/ogdCEZHyV6lqI+7eL0n7aOrGrw6cucoy1
fmVMocEZ24RVg5oHnCOO70pv63rFAYh/4uiB85l83vnT4PB6bVBySFBCC0sAI5WUt2GbqBuLUrBB
x+l0JtluRenyKCVTtyq70XW3kybUyThzaF9hoaQM4W2Neeh0kLjIBwyri54abCEWfjl3vh/rFsR4
3cHjKT12HZ5TDVhipdV9S8UTpq3PklGcAPuLoi2R9zg94aHawSZrWk7Ac26Yn8vY1D+rhNWbxTbT
YQjBq9gnBVauTZ1BdygsM8v5HnA5YvIM829hH5TeznGj9LaSmYn3sSuybVpZsbk4ibxbOYIsvTRS
ewiovIicqR76mELuJssZkt1xbyexQZBVY1vHYx8gvOvtT1EFFWtdKs2wUZM5sGECM1dqG1rzbJ3k
2CVuiBXsx93IURB9taKb4F1BQY+SkwJukLO2nVQDdaNafUdDtn4UE9zDzQACJvbh9QSSQjkd4cTa
ggN52VlhtWrqikpBtaPcy2HObL/mvNn6mhjnm3nW+rvQ9pjNl6kubt1J2mfFxC9Z1XHHVhEPtvo8
wKRveTn0Wm544jg70D4FTOP2QBoxItFD82kPkwcFXz4EEdFiNkRAq4rH3FMzKx9T2tG3JTCpVd85
7THpcf24maCnVisOoIACh77s77UhauLTQZaiow3ikprE+BNZBUeN/rpp87hkm3bH80K06C+NstaQ
sUHAuJ67WKS7uVgchFictRj3IJ1SHj3XIfRvHuy94wwSgq2i8exLrOH1eQl4jWM3IE8HuJcIUQK6
JaJDu6qQpktYrVpp5wVrKIddvx3t5eyGyfoEXss4LtLV5DNHvokDaMQeCrtE8vLXg4OvuLEKvP2y
AxmPh8jrHXTUVvPolCHCBQKuFH0eR6TZDlZeV6G5R57PLuNhYNGA5YYAwRKQ72kfZ3c1qHrPbyeL
Y/asz9knEizmiyAJx6cmr2F9hJD6uuOhUuobz2UID9um1HwmkrmokTNB5zwORNwJcDhztCS4NSLb
E8jRFTvXgRmKU9VFNEPVq+t3eW7NqV+YSVpvGr2bH8Yaxsu6zyNxmQV4p49SbW6+krJIHrhQceOi
ZZ7Jpw3OtMkdjfxjNPUW71fdT8luqDiS9Od65U44crFEinU5U6k+0jhI8js9sZVYhY1ou10bVrSp
/DqhVr9JOcYBhqwGw9ZuM0uPo48MFR3cnkE1p7ynkdSz9jozM+mtpD0ycEE1FVdnbmAjiBxJXllN
xQiIhsWbahlillrFjh2fYq0LniS+oWcOt/3XSnmR8UUFcOKek5HT9xZpDIhSYZeGOJraKik/RlFY
YSnI3C66sTuG1XQB6uRLF3bXRTohK8Jaj6ZZ8mgA6+SwCxySskhG66CSxp77fAc267QumgtSE5+p
d9N1VDnwdIzxa+K57SZ3Q29nOwOoZo6cWiV2bo75LhWDYT2GrjVFJ/9V8SoFUOsLP2o0UaxVG2uX
ml2Y7UYaSc8mWVn0DBPCB8AxuZBTJviW/N3tIC/+yy3HAN2Q4J4CjBtBeiY6yEO8gxdeb4qPVGYg
r9w+4ng6DW57WXkYKnGN9umnt/vChy1o1yE2imYtvOUl1UM/GMsVnpI8mbZGAZIgk6BFuRorLE/Y
jMffbA5TGDJ3YYbEeN9GCHnYtB3NsZurAaGYFqdnIdvg2uqm8R19xGELmqswEtEZeTMWQRxzMBdp
bWl1JX59uOkOEj6W7lOELeY7V/kus3g5quAyxCPSSmcyZlqGOJgNt2HXWEYHuhApOpAdPOscxANl
FfUGku50HncWljFHp6ZIwdx+ctnwnnXb5Ojz+1+g0FFxEaJmISY4+EOgHVtC0/gCOSiDF+0cb6Xp
C8u01n6MK/6jvPrXIoz4Z+HVDnTz/UvN1fKv/ym5Eh+W8Y2p64axqBIYr/wludLQCTPJRw3EVBg7
Gj61vzVX6ITRfbg22gymnrx2/NQPyZX1YZEacKYXDr/tu4T4d2TC36Wf//OcLnwMHo5l5INW2KNF
eTBi4tirssi7jzjAUS9Ui6TdLm2DCBgz1j41taGd5i1yHH+MeO9XRatT3NHo4dQ6kadxlEcmbc+u
dhJqkUo3vxqEFyT7BqJUfSzmJsEFH9kFzfypxpFDJkhpXgZ5LdVxCweqwmSU9EuJ1cUAttpkHFMg
8VMNFb1OU3USoBUE/WYTzxkDxvNWvVfx20wIA/oRZwGAHWaIhWLk/+luOLqIqyiyzW7ddvqTweEg
PNWmDlV+UHO023ljV39JE7PXMVYJp8NhUlbpfk4qoCswdCb9fGbfq5jVK+zOsGjzaj0Kkz5qYgj1
7FI41hsviZV+RKRYa+77gBuzdkg783ya+nZ6RDs+gqoJuXPt0KraVY5S/cYF4FP6NeGY7T5pI8Zf
EtmUQbVI1e0bobJPx3hgICZVIJ8KUWgnUhYLXZTxur0C7UW7y9Fn+cltcwvbF3yb49KuOWzQhfbK
PYCYUQfFHNV3sx3n93piqAzrVW3vSPfxepwaU37tzQNHvBj8IuVmZFFPJCJ5skLM5mutRP9T6W7O
QKnqwVPQ28gwKMioOaUK0OotQeAB7f2Adk0GCPCTFnQR/h7ma+3KG/SG5wamj9xFZR1LgPdBs9Mw
OQhsjl5Qb+zO6h5onjBgImfZ+agjAg19PTYCbR2EY2GvvNJQ+WZ2cifYK1rq+N6YTayl1TJehtHS
PHS5aXT0+vIK36GnpV+nuczvKkeLlF+bHabDOp4wwjGhwpiCDrnDbdMw6yjYy7aFJoYjqN/DtDYL
DoDrOC20C0PCw1yNcUzTVfBknQwp0tWMNmQcHX0vJHxb9fypbNfcPRFpmsFptVzcc10L6IF2VQ7T
jw35cp695MFk0gNJ1hLOE60ra15N0ugebOaBt41p9+2GyUWEH0+PgnQzRjBoYeeWDznATXPTFXF5
pccuOUTaJOMn2HdwvdwmzDapyMdqZeQWEbWTooewthoqIErtaAJU76BViEl3SlemOTifnMBKRzqV
YBZWQepixZZlJ75k0sETaZnMEzoB2mvVhAVM6TLo049V00oFMt8uq53ZE76jZPtAMg9JO2FqBbd6
wiwAQ5INGGWk9x2yozTms66DovddPXJ6PyWaz/Lh3NAhSe2kj3YD7epvsaeo/2KvUTT/pixoVgpw
FCftgKMkB7g+fG70VMtw9hjYkvo55wuNKWihUMsZkyCRDNHREKdBumprMjl4OT01rXHJe3JXNqr5
ODOj6JZwDcPdstUubSN8q+nGIqtkwjQXf8sSpl9+Y6VkDTVdhec/baxh09Tl2FKKBNqxsIbiGSMo
mlBI2ca3gHCv9CMEueGZKSvGvFpvwbmmWjms0ZYG8aovXEoxnAq3jFGI2WlSwo6auFFyM+hOdkfD
sLy0ywbXLM365JlmjhFvg9nw7iebzq3vwP2CLEBq6JnNlPPJbCEtXYPe4b7YPJL0tE2ZH+e1Ps8Q
LUcNhx1fy5GR9iw2VHLQOQbpaXdEkGhX9D+86XOYW+5tM2WcGmfmbau8sCJMrvPSFQYUPJirroNw
t8ugaOf7AsJVc92Z9My/ZipIaxiVunPEqhHEPkNcZa9kSbamX86l88UJoG2cm06vO1vONu5z2nZ8
OPiWdJGqbjbPRBprClh87D0IY3CJUqNfgIGkGZoLUXkh3CcvKbZBVIGk5u+jnrXMiDWt4GJ+PC9p
TRMMiUt3BvG7cuRMr3jpmHDI7tETrnXEtOO+bRQg7HZ07BvJgblcKQAxF7EKBndFolVzTVsEB9vc
gBncJJx38hVNOQuAdDECmo2lAXm0m+n+JLJFgEN/hQoXhy+2wwCecb5Kiqa7SVwHw6ULDR4DXyvC
80yS/bZ87yVIVLeNeZTy+hubgUMaCZD6nLuVpBMLboO3zWChmbdSWFO/qWwWNb+rHNpX5USna028
ZsAbbcYCr5wgTezWYMzIKulYWnc25ekQHYU8n8NRW5UMvQeA8+Yqpf2erduitj4Ti2JUwEsHIz0Z
rEl9cYzR7FeR0jN3mwoAmlgAq+TRHuKwFKSR8rqdqmBsxecxZSy5gkJPfEmXId25qiB66uuSDaZe
Z7HqvswJE5ZdDmMFFKvtSZxwjjYElW/qoToFwMSybJphdEdiGn2FTFTGVdgN0zMIXiCIVpQTOOur
uc7vaAIaeyGIgKUjoIn0duTPMm8yoc0pTwU6tnVBp2bagGkyn+oKUQFNAHsXI4O9smeHdFQX6Dp8
xNQ6zb8UHf1wTIyiv2kd4qewh7tjfNqw5lZrL6ujwifwiAlAKebxOcjMxcSXDHPEzQ5G0kY4ZnlH
bpsE2UoUQfSFoKTsAaIZ0aCRdue4U3HZdA1A6zrJmo9BVFfaKbXesuQFLlaHcKAbAIkwpChfi6Dt
h+fEmKevnllLAvXystgNtWWfhtIzsbAXXoz7AiKu+LNs+s+p+19iSZH852P3ivZS2+X37R9H7SEi
4vuP/jiC6/IDp1tE1KAeFt7D30dwhCC4+JgfcCzHkWe7HH5fuh7Q0ts4GwQuHmORGP3lehD6h+V3
LRG00Fa+/8bfOIMfZJcjOTTQEC/yLl0ug9LlSi/1tZ45h2kK63JfM6I9ZlgAAaXW0I+sq0quYbcj
Hy0CiJlbkZj11vIwz7BV3hNaP5xCUXOhEbT6Q+IkFdP78HIMMeJ7yrj2MosYSdUlzXkdGd6NCoP5
kaGkWMlKAH2D/FYcWUF7VqohPf/+VfzWU/nfPYPz+ywmVxQxxtN9/0f5/MfH7r7ja4sf2/8F4alL
d+CfH8Cb6OmP3WK5eV388TN/PnmaMD84HjI0/ouuDqMM/+hPw40mcM4IYsd1A2XrD1fNj2ePn3JR
yUO8xyTCtm9TGP549PhHDKZ4Wp0l6H4BlPyOSVR8z9d9Wf2ZlJ0UpuC6eTMktqDXjx4TMUGaX3Zl
UHosnP/EvWMeKK/M3CEAuZZJUFQXFt1I78ZRXhusxrb2bvRGDt/mKpvglMGJOwYlDEO3zdzsC/1V
Qtq1KvGOsrY0adXFBroziIxrjhvzdWnPKND0yhqiY6jjjnZaL7Cx/TD18ae+0+u7Rgyu2s3GOHRb
2WCgPIs1Qgv9MM+IPWooqZlZ6urKToN+YevW7p0Xu+SDqTiEsIuHASziYkAnWUTNNkCDeMjblQ3y
cSCYZ2jx1UeBtbFZj4mVa7QGDEOvYtC2rpcFG3DMDfzF2J2Zy9SmDpy5Blnglnrw2JIOMPrstNR6
M1KxcBMWgiY09SS8i8kFOESKE4MPe6pztW3tjs0lCAdmgDJtyQYE8cEJo1MqKTYYD9VNpXfWedcv
m1tdE7nol72yFoyhR93SSMiNzJ1qWK8C1nNyZFoQMzTd5cRndl5OJds543pgu/4yVCnjKWb4Wryx
AfQh+GiSGAMfirICArMCBO64jXOO3M3MIIlWLhXeEOgjYTkJgV3TEElmsW6TjnstKykoAoWXX1kz
GSRAr0MALdUIpitu0LbUJjUBMw8ak6upGjTamsggaFfnuhPiiaUVvnZHbb5BT0Fy1WcYmTHYRpLO
+Clgpt1e0CCbEeUp8GgDgN/TjI5ft4WNS0ees2WVb7KcaYGK9fA4x5uTLXHyo2LW7s3upkUJHK2w
t3N27ssBrN3vL2D/R7FL9HD/eVFb3VdPf3x+ar49vexoSX7mx6JmGB/wQDucaugp2gt56e9FzZD4
29HdspQsQvClWfzXmubQCLPhsxp4EnAzLc3dv9Y06wMdZjqkNLRQxNOH+p01bemavdCIMyGWqNA9
lz/AoZ2F/f31khbmtjHQLggxEZLImCIOD5G9efZXWRG/otLZvKsmZqcQME2EIQtUNPZS09wSiZrf
lyI5jmA71ORFl/Z6TBYEbZ7p2YVddda95ZbGSY+aGJZIPEB8oYxjd0Zi494G0Akvkp65BkPqMv9C
2GR/qpFDO5Ywe2tlCHPfCE/70tclCDdkB2CFLPmQ6JZ2b+WTSRqJGDYWk29mJMQSUrhPR47uAqSw
jfjTiy/18s81/lVY9nIfXi79uosLmg0GPbZp0+Be+uQvXD3lhEwgLcxnyUYDaAkmfZvVnPVl3wQr
C7xK4xciJ6lTFjTjIrt/lJPnIXzCAIiKgkjRj1qcCJ3JmKE+63aKWoLavmGkEZ2VWVll0OZ1pfuI
xghaEagHNwUw0dN/43NglYP/xbaI4YEt9uXnMFUbOnIon7EeR9d5EDxFZjrtMrTQKNI08Iph+a2p
RnBZRWjuQhXZ114+Tqtuojk/OVWyCrpQPARZoI4DicbUy/VTRTl15IZRc5IWyro0iygBR1rG7/h0
lr/t4DvwxGJWw/LKREIcNF8bmPwm3NfnAhzAKYJb6xSgM5DbThmnIjXL9dv36mAowbvBUMVGd893
yreKs+D1vZqHjIwow3kiUOgWfeynKJvFRlZJtydiJjsJhkFnLQX2Q+wBz/6Yb9/+A8yfXk7+gOX8
YuPvwnJ4OHzJk3ZsQNA+xXOGaoUUGc4NfZvU38qgMJ7nLKgR87XqiAhDGW9qpU8P9DoRVs+xnO4H
URN3lRPFi/7WuJAFchEaRVl9h4U32zDW5MwMAJiu6oy46kQxpCk2pXA0VAXaRtl6Kreh2bG1ho15
PZM/2O/zrAm/YIkNr7XARSLbZ2518vbH/u63evU9U2K4HNak7VE0yEMvDhPKMqQR+WiqRtV+SZvl
eCKT+7YZa2I8Zj3Gn2XGOpb80UCaHYzwqzHyt+ccqeyPEaGPETLglltG42oihZ2QN7+Zqv6Lrend
eWQjSdiO0r2iGyE/06kfzvm/GlhtNTkxDOuPChi7ZwJM/Q26Dtq7lnP09mf86VHG5sYT7CyVlLCt
hYfy8jXk5ShD1cgHlHYkTOKz22SphhY/XGaYCY6Hty9n/up6XJISjf2Ex3l50l4sX3WiO4Y51Q89
OXC3Mggl9B8SsYusy5OjPveMezP1nL2CSIyXtppWadBeG6pY6MDUQb6BbPC0rBoUUw6c4z2k0jSE
vWtpO8JmHIDKLoAvzGhdv+ppHa7myWivYrdWNwY2DLrMXTjcCFr/nWN3JyLQnRO9dMyGmCmwcI1m
KtOXBLQyse+fF0rhhbSVudKSBmLD2zdjWSZeP16gfhAHMzVlcmq5BzPanH4rXbz5cSBWZZ2Gjb6e
uGP0ZzF/VP7kt+wu71xyqUl/uiTFsWQbYUx1CNKI4tjpZDU+6lnjHiH0X5JTkCzKlNHw2x/uu3vs
4FLLIsnXvFBzfppAs1UD4G7axwlFoN2UHGOrrs2+0rNZJbNXkqUSDjMOBekOPgGz2R06ufRssgDi
vvOn/FQuYatfHjg8dQzzmM8d3OjUI/uRQvqhJFHqK2zwnD61ZzWXRtKQgT4qTreraISBnAQDQZya
FWq3UdEOt0ZiQ4DPhvqC3lyZrYXezzylY/Ek3UC6fkbgKCoWFfR7VdOD952mKU6MIDYrEuwisGQG
WYxcMnead77J5bh28FWaAmIRJlWPavMnS6wez5g2NPue4ztyWzsb7W96SzJEw6t+QfgtU6vCLTjl
ZBS4m4q35wm5OxKXmA7a2gkNEDiNSD2/itPhfCbddyPI+HDXkiHWPV3H6XmyCXHwDW0eOUnMxker
zdrzNJzIUhlN9ZluvnHBWqwQKIp9iiH3ijCPUkMe56LoJ0uRG6B3IeLrJiiLvTH19Kmx1FibStM+
ZunsHGuzIcnnKftTkTm4kgTJmNRkMrHR4Aoys6nFyVHxEPG+h5IwftrVPFOAk0BbilIABujBUcpU
XUtZadw3RqR/tfrGJrY3spAO6ZAkQwJmp8ZZC2/MydyyRyJVQFwDA84I5WzCZE0Er44QioSTLM9o
33byGqVje92mpA+sqspsO38M7f7EG0MkN1rXllff37Hfatb836x1bOPFarO+7+7/eCLFrZvO7/On
//evdRI/MBKKX1Y6y0/8WelA8qJZjOwFVQpuRV78vwodS3ygT4dF2EWmgvnf5Yn4q9AxPjhM7EF7
If7TOVnjUf2r0NE/eOxVjNldrI/0Fa3fKnRevba4X6G1LD5iyW/iDH/I3PBKLeyp/plDiiHco3Pp
1omTe7sX9+Pyz2X2ZZmwPLr/s/j+uArDHnZ0dnXmH/zzV9ss7LmBuSKgVms6DUldgOfVGO+sQYeN
KJgkfB4WoWUvx0CMUOL1dTJFd8AYcJSkfcdwu4uaSdD+DNxLt+/ddodG2FrXKc0J3CaGsworMqnW
nqU6pE+LZ6xTfXFTTAPY/JwSszwjsMIwkZnpliJapBmJLSDZZdjERRkjpVqE40v6yAguWhr9kZWI
IN7P89jvBN0YAs/CTkwMweFwOPwpqq0YO6HZvI6jTK+JWKmAE5haAu+6Ij3kioVJFnu9R0q7duLC
FhvSpc1HsGatu7fGTuycwGwWIHnRTKjQ0+QiwCvC6IuN6mRwTHktUfjGF3o56p8nwwgWe0SSflIq
9yA7jkV5bhkE3207ZF7FlpCpsd3VXUCc7NDrM+fGkTmt33jLRpjCsHbXycyRBDabq1cbrDvCqv14
ZBnbY8YMPhdDp0jrM9iAdlXqYsxCFhAkuz63m2zD6K9QJ5rE7Op32NkLLIFTeNQYw9wh+swtquFS
evnaJpQOjmZjVSdNMlv1vsFLcBnEOhWkaAZ0yZk3dSheDRwOPrPm+h7Om3ffVt74qXCb6lnl5jKV
DSHEMfxlA9d7+agINnqmcymLr5oTzLiHslGJjSh0wwVCqjXgSRPiH/eYR4dh07lDlewrjDjJNTng
pIoSu66AHdduW5+AeG1cOmkjWj6LWbNx1zVYnNel8Z2KaiC93ViComKnezVZblS6MCRn/IQE2etU
QkeNHah4ywlYd3AqJB28vDQUw62Ly0+gb0wLBkUViQNE0Kg/a9z/LM//sqlA/7kVtan7+65s4vvs
j10fF0/3r9ZpfvTHgEewTjPwQbqMbBCuFYvHn112+cEW34V4rMTIeYzlbPljnaYzv/zbC6jRgMvh
6Pyjv+c7H9jJl8M0a/+ifaSe+435zjK0erWGot/Sl34YCiD6UgyNXq9t8UjflDPASiN+zN0Q+Kls
lNJzZfskIBW3Wq8ld4Q6ljzik05s8djXxbjLC9E1Z1kVOsOakHdHQoEeZt0fHVCLG2xf6W3ROi1s
1kFfxpme1j/Gpa7dyxqx7YmlR23lz6ZetmuORjjDeODdGx0BDyobfbC6bRJHDTbw1MN1bbi97wTF
3EMtFVW0DSxiDa3KNIrTnuiKGm+B1fRHL77NX2wur+sWvihGG6Y0GX+6kPLoF76+MQjpR1lx+nVo
lR1TBPe3QvT50UiwMRkEmtiRLiojwvnK8MvbVz7c1pYre+zODN9QlrO1vb5yJHBM87nIzCKXBn1N
dz6NonoHA+gefvGcHHjoJE8mFFCXKePrqxD4NzU9B/+2h2azMp16oEKZU4lFSkypeSSTliWWQqrG
WK+YaaBEjmJWE6TO6QYfvI1DHvtvWub+1FRD6be4h0iCaWMY0KSU4gvIQhMnNIHB1TafLPyzAj++
5UdDi/7dkrXzSXiqxELSdDUMeFRR1soapSLRtBtg4Xah2a8dNVkfMcBY36Yqq8s1Pj/PHK45V2fX
/SDGr03tRDjUI+O5KUcbPR4e6Jk0YkO/RyhCDRYZk6KyFlOwprtZIMOf6uqBvS97qgpFzCr0MLM+
zgn5StbaNJL73WSznpyNYHPmtVXmRDag50AWV1t6/RWbvlVv2DqbJxfNRAcLcnaNDUIexHK4ZJzM
d8IMh1s59bZOgm3WTlcBT/ulF2aMLjKDPO6NVRni1mhVEKwCrUf0HYeqfMp7Yx73aqjHj2TUEeGc
V55RAzdOIm0tEVZ761CvgvQkDWyozLgwVLlmdAKHC812SHNJp7scyPrBkmE2oUJbQjrffkCXY+KL
RYODFj3s5czFAc8DsXPY1tTmMiZT81tJQs8xZA7tSo0U3H7kCuY9sMXnuqpxp+nl1yFaRF6ueZ4X
mb4e6pSSUUTh/vsf9J896F9L6+iNPaiJO0bXL3ee5Qf+rhAEcnKmGi6+QihxLO0/gIr2B460ywKz
ULqEubQE/6oQ3A+ICthgGPuCTWR1+HvngQFsctKmQeta9IOZbfzGvnO4xrHmIOvFWsZggV3xkOgS
Sw17k8bosnM1YzuEAlv2qHXvFAiv+3D8Wg9YI08pKzhJvfrhGh61aWl0DFwoELL6tvOyce8UpTqO
8h79ntMN+frF7f/FpnG4qHI15ukS/ROhGuymy8d+UZGMs1MDKyEKArdZxbiVlBby+LrjlIyrdy71
0x1cLsWLyObNDWRc8vpS09QlhJGW0u+ZlNyxhQNlJ1bs5u0P9L01+rLG4gIW6EyHx4QniUnY68sI
ewojMfbQeVOvuiycoKTdM2jNR0PTCPbKyvIp6HLmpla/sDqE029RihW3LXCprSXm7O7tP+gXd5hn
V+c/3GCIjgc1X2tiG/LAG/oJuhiSJZyAuK62a+/Dnl7Pv3EtCeyTIppnaRkzvvw2wyLN8wJin9/a
nnNR1UN/gxtNEkybASt4+1rfd/XDG40af4FyexAvD7lNGOOQrA/LuatNTAK7vOCGvDZ305RaeSaV
Ki/TWdbHkd6x6jcigG+vC8aDhVH7SktQUep06OjfJ4qcuWzaWuQAvjMr+MUzZ9Nj5G80v0M8lzPT
i8d74oueRQq5pM61gqiqkJA9A17227fiV1exuQtLz8o0rENyoV7EvRO5Kejg2kbWTMF7kzpgAd65
44cHPJ5sniBWM3QuqJzcgwMQhr1mYJpv+9gwu62NYewogWD6yPCxOTLzSXN9ilKg/AyGP779CX/1
Vrl0aQF0sUC7uF9e30jDqojIDiOi0hB/k+zY2c7eCzlfb5UT0IwnfQrDtjKIY7bdaPJDD2F+geyr
9Xt7KJ9Q2L43f/vFXeepc2BTce+ZlCx7/ovvNqSLCg8IFamby+AqrQgjroifvnn7k/9iRXaZgVsO
8ybdYGF5fRUNO3JheQnrvtDy/UAAOgbuuLFAq9gIUemeBI9vX/FXn8uluDIEHw5fysEVA0LG6zIO
wZA0WNS5jyGqEZzQv38Vj5YymgO61ZysX3+uwYhpzIQeA9rU1pHpZEQ4lpq7/TeuQjOcLu6ysR0S
UYE8GGLEnuLHbaUuRZnFG7ee64u3r/KLJZbSE6exzfDdcZ2Dt1wzZkGSDzsLBwtrJ6KBWLRJK9eD
pjm//4GYjDvAOzENQZVdHpcXDx0C2Yppag6K3eFw7o5klhUB0v+3P9BSwx4srdRTHF144CABH7KN
9bHJ807vuEprL4EcYE7w+G7MgADrxsBkGscLc+dSRd47C+YvbqUHkB+bp6SNSILC68/nyiartYrO
kjWQRF7JNt/2M4J1oyneywBYNqPDDwlUkZ4C2jwwxwffmpOnTjeylfsqKbdZb9OANItVpIeghgrj
GPf7e2O2X7xZHnuBjo4FtrJ5uIBKr3S7LkOUYE7mhPg8J+IHw87vb8JLKAAaVMFyjczg9S00SB+f
EaYxty2UuS+p/bd9lzfnQ9+b77zEv3pOkGpZYGTZgmmuvL5UCMZM2QNRJqNuh0de6BpHud4Pu6V5
c5qYOSBHLc1uGppoW1SC7wUT/OphoZdBfIPJqIZz1+vLl3jsC2IAF5EHTAxHs7Iz22u6s0xgvX/7
jfjVwwIpCymUIHIAu+nrSxWDDtROKr66ZrgYg+J6igPwFc38bAcJOg8iod++4M/PikPPit0FEjsj
2e/CqBcvel+wQrqqtMj3ys1tkgbGCRnhcvP7VyFmD/z20rXBVvr6YwE0avsgQPUfi4rRedsZ2zIL
nHdUPT9/T2hVAI3RNdOJCXYPriLxx81hWC0pkrX9MdEj7xGNX/ctC+Z59/YHksvvev1Wg4pkYoMC
jXLbcA6eCSON0OG4VDCcDR3dD2KXNCozNmcTM4eSF96A9WsVuXh7/BzoI0pH/icz3HrQu7Vmqfhu
Dvgt2CPKtPCHVlnaSmI0fI51laHLGGqnxU/Z55jZzDz/iqUDB4xuZ53all4Tn01o7dK10anB9ONE
q7950YIawfoDdWah/4x+VxryJpg6uAMpZi1GsmBPGQXEsXwIbNE9YxzWLzAMJl9KAGIAOSr+av5e
wx5OpCism6iQHOm7zCvabcgf/DWCMwmbpYjlKem0IR/RrsNj0qmjdM1jTYeF6FENFmNIm2PVm3KM
13qGr+gdEdQvnlvs5Uyy0L8j20PS/GqDysbEiaOQcblqpXGW9xWZfiI4eudb/vlLXgZYnDpo+LJ8
H+wSaRWVLcp7E01wOp0k9DX3buVFpL1m7XsP1C8uxfyPyB2aZAva5fXnSepYb0qJBW4e82yXArOp
obfJkJS+iUSUtz/XL465DuI9EtupwCkYzIMj9uJVKsmaB8DpVM7jQKJP7KegrS6bsRpyn7OZaleO
B5AfzwD46cQ1pm9mRKZ4OKZEK0ive+dWfz9ZH7xQ3EmSB0AMQ/w4bDz0lYnDniMuOg0jO+4qu20J
ff3/7J1HcuVImuev0lZ7pEGLxWyAJyiDKhjBiA2MoaCVQ+NGfY652PycUVUdD3zNN8zdjLVZVWZa
Cjrd4eITf5FYZ0rqId+klrl73VjsNoylU+y66J1PH9oBzXO/qpdORzPLAmYNo5c8LHcwdG4mV51P
XJev72e+NxVKyNfgRCnVHH6mytVRlqSmxhIV+re2oa6W1Yr1i6Rf/znOmv0hilNptfHv2tH/VfHC
Af9G3UfSUUzwioeDOnGO3Vc1szSVZVzBfDY3hZpoZ0uXKb8JGP+twcWx+bkUFKD+03agt3o4VKal
KfkVnj9WTCKruosNxXC6E0n1c0bCzBmr5cSKHrm0aaRAlwEaw0leX6RGWFhFGslySY8dQ4uYxqec
vxks6K8kJ/b9sbEoN9FPIZjw6Lodzg7VW+q7FcqHPEP9uTYqMBRHo75SmqX/O0OxlUHHUJzjrB0O
5fLaLUNFyLJ02ngGW4HdkUv5cajy798dci+aANoohqzlrcelACs/kEeZs2rsKt7Vztc0N91VJKfZ
icGOXbu/IT/gQuXVeDitGGMzqwy5kGAkAJeazGVHwmx/e3tKR0ahny/BRfT0kcpehcxaVGiDhqQJ
inFacZOJrEIwr0U58G8Mwzw8S2LMqZgfToZ+VtoqI9thoqxxjpiWcUXpXj17/yhEJQQl4KQ0dQ3X
5SKjAka3D6WgdribPH3eRI2nnzi48uJZXZ865R9TmiDY1G5Xc6GdV1ldrlioBRo8iiZmnVp/qyXO
FZCPU9DBI+eIW4iWKYVqXg9ndY4wd5xBKTAYD4zxpFWOu/PUeNyLWH9/ZUt2Wql7k2mYFsIXh99o
MhXgDKMNq1ON3Kt2mdwdVO1h9/Y3OrJ6BtoZJGjEcvIkHY5iwc+t0oVcBu0w58xVaFpOxWQ+NJ2L
aaQx6ieKpStMtSyA83+q/3LnMb81tnfyWgciLymFWuPlDMo80z9D9u0uFArSd0utLT9wftce6PhV
iDlG/XA28vvt3z9t+BiUEmg6QoBYnbPFsDE0I8Tzm6ReYKxCCXZSRf/UddC+57A7ZaR2bJm5qmCo
cRxAv632TcEZAePLrEGblueCJvzOG+P4sVtChMThCd+9Pb8j+5SOCB1bwOMSYLy6hMUwUQx/qRMr
bb9zkajcaENkbym1Pf2NkaieAeuykUMx9MMNhDwwwnn5RKisxnow4kYQeOlQXuY9EqHvH0oHaw0N
QxL91ns1AsOlRSZnGnrcbWuUziclapZr251OdWnk51/dKTxcEtAA8kzSTA8nZQFaTfWQkYQ+ZLcA
QR9cR5k3uSlo0sRIuW4GVdhn40B89vYcjzwAlLiocRlU+Wn5r049aP8xo7liYfk6uY+sAdBrrKFO
bI8j29GUTS5+cwIP/upwfpQ0PKQGuVtcByyEqyxPNNuRLdbin204vv+Cpn7BZUkBARe+dQ2jMRYS
M507047SmrfAUwMrhrM2p+oIPtYuTmyTY0tIp0V2Eml50c47nFyO7J9M6SwfneDpPo+cfD/28akT
fWwUR0JVuOmppq0fN4It1GhK9j3oi0c63wgvpydzg6OD6CotGGJELstVXg89p2qbkDy0okl/bde9
9UEgdbR9e88duyyo+lNdZTaAM1d7rqwM5OIb1/Jnstm9mdjmxdSAO4DcpfyN7U0txEI1Ep003pzD
bxObHSokgoB+qdGWzKLJu0p7xTpRLpa/8Pr4EsVT26EbR411ddtC8UaMr2cHTEmVnGEJEm3d1ql2
g7Es52NTWRtHqa+EiuHFDMP2xNtybDmJ3ggPeLe4P1ZzjBINtWCEyvwB84tPed1Gz2gE6zflaXum
10O5hD3IZcmrHiTo6supaY+VTGsRLg7uHLRKMjzEVY/uojGcspF7fSUyFO13SeOX96/8Vf4ol42N
HkMqWqhYK0MTB6NhoazdNNZzokxOhyQ4xXJcB2XL8ESIcmRkiQPjnPEQSkPAw5FFsyy24rZSxhcj
VoTh0oesstxHclAXqUSYQADonWQD44QuznuPBgkhARhtGrro9IgOx/bKHNgQ2YXfJToSJiRmZ12W
RudzhQHI20O9PuvIghGMwPVE24A/HA4Vhq6wKpOSlqP0zm0G2vQ87Ib3vy8kF7ScLAq6nPn1tUWR
tU6nnAmZc4S25GwpAb/LKdDBkblITqkhgwLO+ksV5o/N4sKG5mImHNdzpTuzmwKbsq5Qt2+v2Ovd
DxROSr7RNiVtXzdRLLsqDK12DRBvi7o1ukGSykUUtK25nL89lHwQD28UhtKhaVF5kwWJ1Y2C3v1Y
jNTJUYJtk48RGOv7Oe76ZwRP1Tvu6Hg7xLr27oeMQWlK8pjRqOFyXu0IlFJykNgUOZE5+jrNQKfL
QYm+vT21I9+KMANIii1hdwTlh6Nos2Imjg5/1iSN3rXLbG5oCs2bvzMKVzLpEznfepS6stG5Q+sI
DHkabvlsQBiKfDkxyrEdQd2S1Ex2VunNHM4FeKASZ51u+LRNkDAy9CVA4n4JNNcYT1RvjpTtuA1J
BCE2ULwD/Xo41kjXbJ4plPmNUyHmCpYUjQInQ7qZMoImXXutL8lo2ttWw+1gRB/pB6kqbpvNZIp9
rsQIwgtrvAfUqG/wYDTfXSeWtzXECckSJ55bX5t2NZsT8bJvjPhGmpWj8pugm/z2d30dSTIK54GC
D+1SFvNwFSIRhtDBOYOoZNmfYf2UFxmab1WQQ+YJeCCTE5/4yHYFxU6lVA7Ks7D6xLPbeejV8onr
yFavx9xYdugwzCcaKsdGIRiSBQWyNmzMD6elK12H8TuuF5lTGI/8Gk992J86eUeK0fIiRvaM3jY1
LG0Vhk9smdnqZBejqs3rInXtc3sp64dWdCVuW0lUfi6yDJHroqyuM/SWfixZ3GebcUjbawvDpBO3
3JHjQ6VBIsWoPVHiXW2ZWbh42vASYkmrmvdm4SR7FBO7B7Nb9BOP+pGheHyo3cnrAHfO1Wc0YT8i
fwi2Iy26+Aaic35lz3m7G5dQnDgIx4aiDAUUBZQgKdVqKKNyyt8tOJC2zTfXLqHHpGGzGYYcFZN3
HwdLxukUAwnKKHMc7pt+VOYQIAzVDS0UZ80ypR9ixcEkYrCVXTufdI4/sk/pmVJo5c6TaeHqi3km
GYir4VoYYmK8RVw6ObPVWZy469YryJoBO6ddiqKdFOdZzQrcc9M5glHmnkYQgvX2RsXj4mOaK+/F
EBoqHAIiPcr9fCqU3A8X0J5p+7VZTsObrh2Sgmq6ndrulLU01LHD91wOQylYJczS6DivVX7Lrl2G
bGAYfKt9q7D2WY/UPRosECyDXjjbBSbLlNUppBkNIZfwUYKYQZNvCrTQ394zr1eX34Unnqq8xbla
V1BwTBsW5FsknCCvIMuYOs985yKJiizr20O9njbFIDYmsiE2RSF3/SHtssuKBESGW9TphWfH7WWr
56da+cdGoddAo/Wlw26uIgpMOJoi4ej7TWtPXzVrbj83Zvn07qmwJW2YJwRkFjvzcKPMTR/Xfaua
PuzzcoNEfQt8P3lv2EKpDtdKmjRSiIHzvHre7HrErGpkwTLDRY+VuPbSKrE5ODEXUy78n/GlHEfy
wsmsuHzp7x7OBsw9fnUGTqoYsFvfKxCNXwc0pVCmrXBuW3Sn/tVJ/lcmmWDGqDXPRlKl9MXGFLGk
GPgalldaUQq/kWwyLjyrOVPH3LnIMeBzPqI2UsP8LmtH7JOwUM6jpaqjMyepu9teG5wpSFr6QefE
wOVVWaJO6NvTYHyfUSVYtnCSlbNyqAxtoywzaoklR6WlOKbq7XYqBKaQ8Nyaq9gam9pv7Lj7YqCM
GG6LfOqjs3ocMM3gDXHPMK5Qnlts5zIfnl5qBpNuJ9auVPMMM6vcRWnmzA0V1Q4qgtLoZvL67AOi
lPOnwdSqPuisyrqJObjtLs/KVN+hu7Ighwq9QpyjvtuEuIgVxWcMg+MHd04QMvDsJbkuRGN8VKGe
PdeIzsMXl9otSHBpRbGfCF3CrWtN3TUBQfZ1dLtm2mHigcWK8CbNu27SkHsvTvQqPU8zjOACQWQX
7UM3Neud4U6e4meoM2HPptUlXoqTXbqbGjLOgLB+o0SPSNaieC/sGr4SMqz5ZTHRyN/AvcXzKEQa
FwciRRF1YNvN+FyrtfYJ/a1mCNDewmYK20rvo2lNNn5zbbV8jw0byF3rTT18O1sTmKrk2a05iDr3
23AqnghbkswfU1GF+JvAvfW7rHaawErEiDaYmzfXOgZJn/SqbCt/suzsk8pfs8+7AXEHBTMWsOJu
0+8WiKNig3cW138KqjnfdMWSERgswLDxCxxHVGrVukHxvtHtb2Fa6p9QMRPVWdSX/BtIXk0zMbLV
/CjRFQ6vQVYtWVAYivExUjMVW5QiDT87zTyEZw5cqntn6N1b+CTGeTr33nkSm9iAQpcJDGBz/ggW
+yt+DPYnSvgtXgW4huBwbHT43YWLkdICShqEzYx0wIYUWFox7bG+836ok5PBxCnGic3uuonCJSiU
b5JN9JSpoVcHad/kfeAC+ZgCz4vHe2ENS71pUGCtsQtsmuKC6lmE4rcmy2Nkv5kKJWpwPg1thSrX
wn//fRimvNgvoTtdlZ4rWr/pvPQMSdE89Nl60sQwFdh3Yrc5/eim3Pk2diB7thifh2Jn1Gn8eaLY
UG7C0UYHF6CNi45XJTBg0yY3LP28rE2YWGndx1vaFcuVcJNiugFHYT+jAGnlm9ErrWbXZXbXbasO
sxTfbErXvkp1Nx1vrFYYxkcr15D2tN054jA0eRcFpZkWxia3vRFLEztzyjtwEu2XWLao9lAnEh08
DmLbX1KjVYvrBLMNHEcUkT0J00UbLZqQjQ0QP5o/Qy5qKpwzswqBvGZRlp3mJVN1hZhwNp7VIA9L
6e01fBHxgtJ048w590NX4paRWXXcYkcyiKdenYb7CBEWXOJYi3NcO9wEUF/rJhe1BSlp02mRgy1V
nZujr5qEz+B18ongC37JuEEBOnHRmhIdIIoFyZsrK1YL7SxN+vKqwr0X7ZEu5eMtuYkxiK0+cP+3
X+uuoFviGg2OMlCxJHyprnHSmFsP8wq78bZI76ouaZXIRBB5Y3eTzqllBZPalpEPdJR/aEHs+IQj
WHQ7zHbS+TM2zD22FDkCd6gGokenjML6lXsV/jhO/ox1XnSLkoOl+0mhInWF5CprEqlp6WGRizpU
UIexOW2axa2ioPCmJtx2UWLcIKWr65suXyCEebOOM92CaBES84B9o7PCafM52k5d3evn1EUxXgkW
rxw/ziIc7iKtzyCdxMJFF9ccZins22lfQ83Uvoqeq+Ci16zJeLbx4TDU8yE0aHXWrhcitGsoYzDi
9v1F0YYBHzo9gWYO4jOztu1sZbfU09ibjSHQ+8U23maxNbcI/cbL0YVx4hS5Bzfr3b3ekt0g9O55
2Ra95/mD8JZh2VgD4WhQaWozbfEDNj8oSVh/TBYHJjFAOMe6sON++AmEC66zmhjjQzZPoDU+9yVi
tucNfhKPRQEnXtgXOFoVv+ZI1LMfxtZygVA+prmlF0LXkI0mfcvRaBGuIZ+XfmQK+awXqm4SDIaW
XRjQ+6agKXX33Oow19mUaqN+HRdugU2KLcw3JQa5z/wm2HtmqCOXZE36tGspduMpX2A4tE2qYX5W
vCp+zK0KP6rRwBRnG3GgqIXneSKCZalTNnCRQ8kHeuzcL3gu3Tm9ZqCzE1fhhaGoGc5FCJzRMozS
GbdZ266/JdJcaO+CxSk3ttmQeyxFn5wnMLzjndEULcVZM8aSh3WF0jcpyHn54xRm+2bMkrtOS8Zl
yxMG177DIels8BrvAeesAnu32UY9G33fxdpoEVfG1uTKu6unRKsCPLZqMyAoUDj7nrMMAZ4oymU2
1YPi10vT52dWGnt3SzjAoVSzpvnQ55NAjcnBNNiMl3CrgoPHe7lq7Vs2+jJBmeeB/47ja4ymGlX8
AZ4pKL/rdsqq8GYJNTSEfZygnF8mfozKrp9qV73RgMWm2xaKifl1yu0u37Otne5G7U3pMKmxS691
GxlxUPA2emaJ2XL3JbaNSVichKb91OrZNG/NXulxlBE4wAFnX6z0Wsn1WbtHxs3S90oWxvo5KU/V
n8cwPeudFiejtQvTNhoDxcvHZ1F3Y38zp71xXy9hiIj6VMSme1a9UPHDF1o+GTEU/V6y9d8OIl+l
ERgrSTU/QHv86RUtysiylut8hscwj9U21gucUswou3Gwcb59eyhZ2lpFq7K5IpMWgP90Hg6jVcXQ
wI0Yi+k7oEx5l2x7YwuDvW6iLrWD+t9fJFGrI8E9L9u27cvt2+MfnSqgBQp8Egi5xhBgYRpncYGN
movcxq7pLOOxCY1p4+aiOdHMeZXLsKp040npMbpBWGaVZsRZWemo6pjI/dMAVlAl3zd1N72zREH4
71JtQjbkRfBsjWFRbLUMnZGXS2+rbItCoAAUZnaAplC6eXvtjnw78JyyXgCMiW7DqhqCaWi+dAvw
3TwzVcrZBuBYK0lmfABs4wMXWbJLlzq+7lOnvhit0P3+9vjHFvSlmQPkQacAtBq/SRUHRzqSQ88N
m/08h/gbW7RR3x7l2A6B9kLVAuoQEKRVcbbui4VMajR9RaDTYU7orZoOgcU8hu+XfJGSwFQjocZL
FZtViig6s89E6QLtSLx0u9AVuLZby/359oReL5scRepzSvAluKDDI4fuDhEMFSdfT8BV6wOqweOU
dieW7XVdRJOUEMDw/A8KrKTu/tnlSxIX9EHEMEqbjzfk384W0cEhAAFdKxvR1u6HqZ16Io1h+mAX
mrKt5ixT8JxLR8Thh4FCc5TQXvXKE82QdQfG4Dejyg4ogmYccNDVnVPMTWsiW4uryWKrz9FgKTuV
B3jXh4ToGDKC/bNxonz38WdU4EESKkSl1lx93NCb+4onVd50Whm0RUUQP8XGifvs2MelBaHRkqPX
b68bWVPWjx03p4nzbOHu2mL8rKrTqYbF6xID3FSIYHCoYR0xndWnbZfEjWzeB/D7nh93Wv+EPykG
Lm3m3FVovfye1P8w4P/xUpX8N4z5lUrWl5/Fz/JPAvzLv/+bAW+ZUkEfIogkrNLVk1iL3wx4NLJc
5AGpzkHl4A9/amTxL/1LE0v/S+MfA27QIKlJtNU7GO+6LS/bPx9yHSye1NrgZ9IgAkJ7uCfqbpgs
nFexAMZfR9kbaSzq2yUzYylZQaMFLaJ8KhQpCwS44ErHq8PaW06x3DhEQNG57XD6fYADCnGTgY86
fIwFx8cc/25tg1FL8WXWB8MJmjiaP+O/4nxxq2xJAiXMqs8uclCgn8cRzh1WuxUSn0EfVZ37tRsM
jBT9kMRkSAMh0NTF3zmbZ35IHA7Do2ZHVbaLiPSNmtIVtlm/srw3pYXGENNf99WJ7KvyaTrqGuKh
iY6jsxoR2YNcqKvsyg2J0nZNW8ZXndor43U+JmW8QWdVH3dOPqcFLsiL295aKniY82iOY1IDqkzW
fFFjzVU9u51MEOSrGSH9ixRVvEU5NcM1nBwIefAMzI6+T+kbh1dxj4AWBhvwSueNBevgOQTBoH4M
vcSaVEx1YM/g3mMlCJpcpiKtik8lBcfh68xtKx5FNmJCUIupQCt9xNsg9T0qnunGI6EwisCZbWP+
gLCrHt95S+h9nQp8j/Btqob4GgyMbUNOoYaaio1hyQ7FDsewDC+TlB+G1Erk4g+FroebNC3GUnUR
7RB7bvSi31Sjy87I/bTGOOnBm7XUxMoodJwKNRKfkldYD7/UBOOleOst9AfMjYZ4avyI60lhN/sl
jTtv2KC6UmIzOljdZHRXaKbgWInrehNm33HdGqYzVHVLHXOzrjOLs9R2RfKr6U1FfwDwV+6XxMGP
01K87DFU6+65hHwNiCxXy41XdiE5SohHO9WbOj2vulwU1048kiimpWM9eSbB6VnkLXZ9UY5YoZ61
yK+EQbVgE75Qi7wbw7nddKbX3NV9D6vbjqsk9tvR1u4oU3XnHTr428Yt+ke9Hr2nDj3rbynaVbqo
nc9qRA7o25lh3lWGKL7rbuQ2AXo5Ju+02osno0kScTOlZv5Uq5P60ETDtKGy4GFkqUfXUaRTwMZh
whJBA4MRN3rkysZEeTBqvOMGKimXc0JaA2TD6r4SLNV3eTyaX3VTpFOgg6kKMRNKoo2WL8bOHV3U
3ZQRy18IbugxYxHdKmqAd2d5jvcaToYtAtXuZEiPAOvXYopqi4CytWkX9eOQd+3W7XX7yu5SfoSp
i3t42PdDa0SAOczpV1VjBArIR99WZWiSRZkYRqUqXliwLStqEJOVDr6qN/Xkh1la2Nu8zFT70qkQ
5gyyLkyzi8ZKHA+2HU8VVZqxc3fUF1sKvao2pVvDruPiiX2Qjj90ojgvKFp09z9QMMapu7Aixf4S
pe3M550nB1ROlVN9GUgoy0255IXyYaEyuGAGJhLnxsPsy97q3djE2DFl8a+MZhrez6Fd3w/24N2C
6RHfXC2jShRnthMHwEn1jp+UVI+e4gp7n+rKwC8huoHN5BVliXXsoKlbHR1X3G1nM9Vv2xGZ5IAq
YNcGaqTqT6M2iHKLDlcjUKeoTRR10Vl1drGJYPRz0caZuMjMsUrPlHrBGBdvvrDYFUscGRRkAQcP
nynyutM+yoZKD4w+SuOrpsZXIQgn0S7YHYSNnf90xlJPb826qetdZ1RCqGdLI+blARHOTgm8ptHz
S4EFNqvTgjqNfGPA/u5E4PgqgkGihcgC3jQZjMvLdPiQxOjCZZbTh75IOyUOSidVK1l76d6bPchx
yMhclxQBlKpxOI414uvsGENIjUNrvtXxOH/TwOSe6Mi9ijUZBa4TUCycPlAzWcWaC64JuT0KegmD
Z5wZRZrsvCov71sb6aCmztrrGUuj+7cj/FfIeHqSHqgock36TZIFcji3fKRezBcC8FuUetApk1H7
hRp1ZC5Luu2xEt+TjCs4zzVes1UrrMn9mgT509u/h4wD/4wJ5K/hEGoDEMOswLZXS+zllUOFF/Py
qIw+uxjYXfHUYtThzuL87ZFebxowIyCDJT+ENHudpLncmwluU4rfRbQ3LMo7u6WdtRNQjtfzeeGG
eC/0BqllcrispVPga9ISuNse56H19HYTR2V4NXfTqbbykQlZAOskGpgmHniqw6EWiGKRZZehjxFL
dQkt80eM0cbu7VU7Mh8AdaTO9CNJB19aiX9g63JwYl3sYmPZKCHBT2Si1tWFbodhe96dolgdmREQ
GPYi8DDwE+u+JMab9hBhI+ATMDwpyLlsMF9KTuyDYzMiDoWXKYlPNKYPl622GkNJzBGPGCOt4N71
fYeY2FAuxFVg64bN2wt4bE7QUOi5y9bxKzy6PZNlcgiRhLPhRuii87ahsuTbt0dZp1vgHzVJHpA3
IoOsoWiON1J+QFgErUv0idohzi7tnsMtlKG/qEr1x7uHIy2AWoJkrk6euro8nM41krq1HR8hwOQz
8G3jUsk9/VL0XvXBoCz43nQclAbAKHBfUNXIZVaFgmgZU7VpcQt0vNj26R89o1eI/+KgfZhtUVKh
OAXrf71LGBGIGQ8+19wr6lWUREYylIzY6FW1Q9YKCzvWAd3trHn3/c9QXEzYTEjZ8rVmlmWW7ZCn
E9KS7TTtsmwcd9SY+o+I2tGv0dLk0aFbfgpKd2yCbH5OAbojJvWXw2Mg7DziBukdnwLIsEejo93q
ddbsWtzk31vW4I4n5ePFBnNAwXlVhHMiLkCCXmxGIFhdJooj48x2OHvfnpQvCUYdcE4lQImU9nBC
Zee22eTQ8xHoFX+DzKigW1GU227Oh5vCUsITN+P6yL2Mh7C/BFHzgK/vkTREXdBNgQB4uCtvaBtn
yKSa89PAtdL7phMVJ5bxdZxAbEBlCDtqyTN5MYv+4ypO+kUZgNW6vjaWCH+V0F98PXayjyZ2XBeC
vkEWzDT01RPR1tFxuVUQepDh0FqjpkPYV8y4LPiQdsyPeT1riOV71V0prO77rKnDg1IlJ4Xv+VqH
cQGUGlBZOHCzxq/iAjPxZkdpwa92eLUWYCdU4xugj/LE7fz6FOgw119kZBENdl7c//5Y05zYCx66
7vk2fM5za45+cAdVSJtO4YlVPDoSn4SCC1pMiMYcbs8hVcXcCFrxlaq1X0inRU1xsTXPrIG+6InB
Xu9NYmMKIfRCKBbbawjdZEei1+yWwcIcTMhiB0qL/kBktHtKGCfaCa9fOCmmTpQAclwKCqxuktSp
RLgodI77cVADFavXjWJV3okpvVxIhztCDiM5xITJyAmtFjCOsTeLS8eFN7SM4aa3R6/2+1nv542t
VKUX0FFmTdPBiZ+UwRXLpqFF3vuGEjv1Ds1oZJx0utoIskal6pzYSEcXQYYUCIehkr7WybDINMPW
YNZObTcBPSl1NyMxfmIRXh9FJDJoRfHao+bE3XO4idx6DGO3LxBmw9f6ClBMdYs2R7bR3LZ+mJ2u
eUqQlDuhlPt6ahiGSQIkhDqe1bUw2ojAdz8smeu3LOs+tuZi03p5fOJ2k9fzweeFpsogkuMmlSnW
LCo6nEqmTEBsxFyK72DrqPMneUYlKtGLptmIEJ3kD3GTFuaVZSXGKa71qyMDJo6aONA+3LZgkK+2
l7O0SdHZyA+KuhBXfbRQtjCFNp1N5ZyBiQI7tX37wZI/cTVj2WWQ1AELWskaHtl7YZ3EXPMgUmKz
fDTDCnYub0dkni9aOnon3sdXn5EWCyKWOF7icoCes364d/Ta6KTvk+Vr3ahvvBDR96qa3v1IyVEk
e4XskuBamrb+2dLJxTi4dQyjNKdDvDPKStuD8m4DrdK1wMiK+gfQ4eHEsXidzEqXIVQqX7pvkCNW
o5ZLF4rBjFxsxKMIZ7TpKbG1T6XnfIDE/pGW0jczBAXgDB/jyj4lQbHywHmxYZBhN8UhQlTQPqsL
sOuWbtSkesykWGKrmOpyHkdpj4uINd0Cneu+Ok2HmgsmxHul1duzHjmMxvzx9nZafV/iR6xw5a9B
RIedqbpag1SrgO0ZC7bYTumi7jJ24EmAWr5/FABikpMHdM5dq2AAnJyXGunIwJqaOUiamHbYkp0S
A5W/6x9HQxqyWrwmRACEqIjHre45ND1HLiIwdoBzvGhXhrb33LUJjvCKboj5ObStMd21cWMZ27Gf
8+X57VmujqYcH+cQGfIQjpMrynv4j7DAwtzdjZe6A9cXKfe8HJjfVLD49R2SBZRo3zsaYuvgpJFn
kXyHdQJgUyKLysnugi6iDZGx9OBhs7QvfNsZ3VOY95c48XBxQUrjd+bQlcfa48Vy6I/JTRqkh0Sr
hwCAsNTP1QYgWr4tWmfcD3gxdBd04z1902rCnj82Hr/Q1i6pzO9tL1eaDybQnnTc9HRG7Gehhpqz
MYe2azZAaLWPAzy5WEAnQbjkDl4haJw51npno9Mw+jrnulC3aabV3s4OtaWL/Y7IuXrC2dxMf3/F
/+kJ/oOo+I8t9qoneP+//7Mvk+qgLfjyn/yzLWhhYSyR7Ehg8RwQSvyrLWhZf8kHyYboBN6N14BX
8p/C2Iqu/gX7jPQDfT50Fnki/90nVHTtL4O8hNcbuQRyWMN4T6fwBYDyXzsUdRVNplU2+Rya1VLA
4/D46e7S2WmLIF/pZLGCGhLGehTKy1bZgC9HV9mY0WbwzQIsLy04b+j8UJ+V8VITmL34U2kvDeqW
XrrslaGi8BYupdeea8hUjMHAXZxfOJpSjwhSxmD63WYEtcqrkjubFuQFsgFohtyWwlHKTR9Dy/VN
bQbPoWHw9QONfM8IigbYFeTcWmxMUVs5/pxea2+Ax7VnZjSCWh+M+qnt7ep7pCTON7MU1e8L/13b
+6b+WT4ggf6zu36u/x+w7IZ08tbGPfv5LH780zD+P57LH/9x/X1Tlc/5v/5e+2ej++Vn/d7RjrTy
ZsPibot2JC8hwc3vRrej/4V0JvuVZBI8wktA8q8dbel/yVKwxFtIpjdR7n/taMvAEhe6GIE28FrU
/t9lB3X4nsmhycLIWmC6IXLnrlNomx0RDgVECMXqi51XpGijVOGXBkLexutDY9db8+NY9Y9/LN7t
7xNz4A8l62J/HCTeUGIwHmpueVUCS+Q798dV73WLW1e4BuGs24rbWm1pxZRjWH3GC7N4zstYua+0
utpKQAuNR3OaBxgMtpYFOJhsY6Tiq61Za5dpjxR3oGKJcJmgfghTAZD4E1I/UbyBKV3/NACQ1UFf
T+k1XuHDr9ge1Y/zEje/lLTfmznOTQFCSfM21TIQS7UWfS9F8ShMBMKCYnHRml4SXXmalTK5zb1k
j4YY4HPbKHp/0MGr+JbapBPmG6F6g/t5+nul3nWW/v/0WJPp+H+PHtl2MXDuhIf1t/Pa+Y//9Q/5
X/w+VqbzF3BEZOqoEQK5fqmp/T5WBkeHJJTXA8Tbi2jBvx8KDcdoKfSCJgkmClQWub3/iScx/gI0
yjEEDEix4MV+7R2AEs7NwfZGUJie2QsOjmo+LnC8OgfbO83nSe3sKfajTKuci6EQ1q1OgV8BdqRH
4oL2YNSjNVVWOFhlqhGT9uMxrXxphYArIVIazk9NLEwRlJ4d4VgOG0QXl+jbp1+M0Rvii3gygKc4
YL1hIWKnmW21uLbd865J8+RC9FUYYRSUauYeXavwi2PV4S2cmawI9Iwoh0rI3OAHomvFjw6Hoa9Z
kWlO0HIco30KK+IBHkszbxJBBTzIyqweNrZbO12QT2NyZzRGd0uhMQbzZgPz3quWiKqAH4LzztLg
Kr9Ju1pc6l4XWRfpDEzGz6G6WvumpMf/iGvKWJ+DggRxmc8eDe0hKyN8wqrOCzeDKaJoN9H1A3Wu
Np56U5qzIvaF5TTRLgvLeIKECFY9sB1ReqkPtRwFbjBpYAZv0gqCPdByF8hK0IbNPFKQB6cw+hxX
0W5re1HJDkoH9P3WqkRtj75TapJVMKWWLN30WbQ8OGkVtR+HjAbKcp5UVty633Q1mab+ssQQQ+3v
BqeNsV9sYNun3od+VO12vNeVQkLx6WxX0pQIZFFL7JwAymmW+8VO9Uy+wGoDRSlrSwF3ZMA5wQva
voo0VC6F5+xw7mn7ra0BD0F9vTHqy9qCIHyZ9Hn2FY2aKu2lZF3j3o6EsPjzTPHc+6onyuEhyjkv
QBHAJPvA77XyvmoaI7vGDrLN9k4+jGNg5KlQNpCzlhg92h6kvourgY3t7oIojAGFQT9fOhfSTBBm
Y+0E1dh4ydlM8f+cyhXmd/2LEV76YoonUkvHgDwSmOXZcwQFDxlm1bjQ51itrqsXc70pScqPXlm0
mj+BMbiNBozaNprBnvOXDJO+Vsmddk+e4d5iizNpmxaGk+7b0haNL5TegM/CK8178U3LjGR6cpxU
YlvQrZX79sVnzX7xXIOFFOogMnotRSulbUYkiYZZ309WhwIO/WOymCl34QmMlpj0r7Dcm2zjJmXr
kksNfYNjpo4H3OyiVxb5Gkggcad5wrn3tHpMzqZBbamN/Ea2D0IV2uP/Ye9Mdis3sjT8Lr2nwXlY
dC9I3kHznJJyQ0hKJafgFMH56fvjtV3lzK62y8sGGijAKEsWeXmDEef85x+Ij9Org3kiwqPNgBRf
ngjyZA1Blk8CMYoB2djGpXcWhiZFmJ8I9zq2czUZTydWftHbfvaCHhfO/nLi7/cnLn+/kiuUh86J
6p/3gQbZo/9VCXBSBTgnhUDWVSlknl+VAycVQZdmCAq6EQTS2mQGwwijLcJoSl4bmwxB64zJjjBa
9O+wqkenIE6aBbtR2kV2UjJMJ1VDXm4Kh+6kdnA24YN50kDoWkaRQPY12gjUKOgkPOReD8MmnghO
OorhpKkAf8ju0tkqD1wVzYU66S+GkxbDPuky3AG22l7f5BreSblRlsjT42LaFB1A8O27c9J55Mmm
e1j1oCgJRNaCc/+kCsHzebxzN6kIibeZiy6JFx8ZisqgwTUlyhKi3kt7V50UJ17jp0/FJkNRgCbl
zq8qGPtTrox5351UK7LMxScsZrQs5SZrmU8Kl2YTu7gn3UtnJP6ZfVLDTJswJjlpZDCPQi8znrQz
/TJ31BUqI3yKMgd9jThpbZBf6OfIp1Hg8IZU36njYaVsGp3xJNfR1yrJmucy6KYH9yTpWcjh+mTq
htAnt5RRhmmx6X+yxb5uT6Ig9yQQQgs7rPG86Ybc2ecwMAcdSSUpzApk9CQzQnsv71YM9xM47j1C
JHkSJXGSIVAq2fNuSbpEtmStNS9Uam5yJlsExis5ADP7hD0sd9JpU22HOjWxC8I0zcG/WTTe5A6C
ZELmiKlj0hiuAPx9E7WBPjtz7JUWX4HE4b/dbUbQnHQ+EPlzW6RbA9SzeYWeqc01+B+xVbCZJMOP
qJuCivYmk8SuL5rr3uVFkPfW3nYFptml7qzkH6tCf5Ya5jrn7lLkTeiavQm1MfAr8itr2/hm6pI8
FDwiVH1OEiRW/8DInH6ilp3Y2T3WMhhYW8a3WumrPJgyYPCIdqcfiIko86TfW7OQRLhodXLRlmtN
4m7lD3lcl6V11Zl1VhKUTb7XuNM6N8EFJZfW8DQF9vCQrCAdDIhEd8srwGdlTI7iLWD0fVblCR8b
blLzvJqsDWSDGTHKhqqIcCvMNBgYk6+lWSNK6JzyOwFvng9vDafjsIIXXoYMHcbtJhdJqBEyzZr0
YM8VX7xSLSoch2xIH7XM0dprPe/t7r1QesHTZWhcNXGZOMAau36VpY/e0yeHI8aGptD3bdan5k75
7VxFqmg1PVYF2zSlsIEsS0zYQ4aknEkklXCnl2jVxXJb8vDKsGq0nJzhpDeSyBlhZu5KeKBv/N7y
xRv74H4ptJU1IublcdJH73pSwtcRNXbdi2NMJlK0efas83Uy/SZc5RR811SxpnFZDvV1oE85xEsb
ggf4tB/WMBmfgz6xv3Kr42uhyfUKoWGDkE/mUAPdTD5aRMilYWrBLN9XNsdjOOT49m9LjMhTiJYj
d501gRvOfo7/SBaoAJICnTaljNVMpIEGaaNCyL92tpuqeb1M1KZgNuoqPXKi9lO0umO5d/OOqWrm
4t9Z81Gwzi5Lea858zREOWlrl2BV8Asz32m+KH+S12TJmyTGoHW794tWfZuUcu7LEnUxId80ITsm
uEkXuglc1qinuTgIWiqA03qCBlpNk3dG5+iQCzu1hks8q1PVe90SzRNE3fZck6mUsamm9lu/Zg56
+myWL1RoCKXrILM+2GBnjmIbB8Kwm0sIM7qfyBsGUnW2YZvdHLFOBIHYQaLRP2XDdOwxKq2iCaL8
5WK1JgWn3+ofbpcxEBnzSQahdAItDVFfwYmtOrd+xC3Cqi/mKi08HE58ap66bnqLqBzpqkOQ+YsG
D390X3WjRIC9WI1bX2a8oOTPB8TCkjw4yAw6rGG3u1UvDYiuAfEPsfKQX4fo38dXuLbFS2EZHX+2
yhY2vdVFIKhTwCgUeQPs3RFQpo8Gb9W+ycHP9bCwN104U14YwTLH6DSuaoVHkNsv/tN2/WmnCLsV
OTHqXa9jJ14nECNbMm8DTgwglnBKkTuyx1mdcWzSaa72JbI6IhuQxca9ubHWsmIuJc5slXY1MIs0
wHzgmQNWrtTmLTYLKk6zQWeQk6wqblTl7xohE39PQz7dT4mt0sNCdICORpsxvqtC5LOWiOpicD4b
PpL+MM1qiAlfnOsvzZbpFYSJzYj6gKkAfQRg6arfb5ZF3qNUdpDHBAmpy6QRoxbBMW7vtN4AMhfe
JJ+DThAfcMgDP1X7ZdUkO3LuNZrDDHpq8/mqm8xWNBvxmgJwKXnl+5Aze3X2pd8Fd3IN/JtU1qyR
PBvm+8RVbUNB1Rozgw+YRqFOGYl1golfGTu7bsMsJKGMaqGzqzG2KxUM+3Rsly9+KvL2oi41I9tV
2QTM5VauWphBtZgI1v3C8lgE8Uy5v42R8Qp147I2hgJdO3nAvw5x/r8F/4+T7fD/3oMfm/rbIN9+
wrZAXn9twilnfgHDQYLh+PwDegsN9a9duOYHvzAvBatFMXgCsAB4fg8y9LZ8dJvvdyM9gtyCDf1T
1rGxTfFMwcxuozj9LWzrRHT5J8jE2A3IGKSYgQn3t40yf+zCadIHAZfZ3c/LtOwsVo3t1M5Frxfw
2ZFNCndmWODqoYOgvu6ek6lzqc4q82ycNbmj8I/XmlCUysjv/4Bl/Av868S2/OHWAPaw0Ntkqlsa
ys/O4zk9gNnbuFOuk5G8iqRO9Egj86yOWotKud3CDXaeo6qzTWEgLts5wArLdfLsTEeB+YC4vd11
1qA440e6EdUoO7Y1ozm2xrTemn1vXE5tmuW3RYMSJVQyscdobcgsyN2CABLwgeSTWWkgd6hdqAmT
MjEuNdv+K3braST100d1MSCF+4Ssx8Tj/8dvgSrcqrJ0TvaZrrmPcz300z6h+omSzvCObj7kD7mh
rWc+Y/aD1Ib8tXJabQzVAqMgRC+RX2m9SQOYOMbBTwL/G7CqgUKm3f35l/KTlR3rZSNvYDrDqtn+
8TOZL/M7c9SDPEOtss63ReVVT74T7GTGsmAmN92MkuNh5ijdr0x1b9ag9c9AV6inGvCcKBnM+awn
h/HCXZdp/xd3t63WH54jN2SD+MLTwVRV/5mn45KgK3wAin3bqv6h6bsZQEan2jVEdeQ4G7/oS3mz
eb+cKyisl46a/opDzDDmf94EVBJsVjdSEgDqT68ULikAbzK19p5yNXFVz2lqnaec7LvCLl9SfGDi
xSLcVoEwxJmj7MjXKbW89GkdSCVGIWpcYEpLhelN+iWg80HvNkBiJFpMpWNzP6kaT8RGW45uIyis
ase8JQRkOmBDk0dt8XVR0ohkoxdfGmfB5gXs6otC4hBV3ngQk2lHUpseMzdrObBIDLAXcx1D1xjy
RyLuwKuA08b6MDbeW+Hg9ByL0hT7RDOdJnK3ngeKTPZU6Z046FK/zE0ShMNpJOdgayjq0MLp5KyR
AUVPulAaFIhcn4cEHxXc1HrmL55jUzaga9kHo74LjOLR84jsU5plGjSU9sfkVuIrSovumHcJ5abR
u7Hlpkic5Tp7vMudALIQ+KeFMPurT41s7agzSifKBc936jk3vRboLMSjIP+iF1RvmHRPR5Jjuq+B
KzGJqMRywah4OfTmkOyo1/OzzJmbo2Z36i0BOCvIEL/0mWftcZypzofSpPOyVBE2jpBnSFiuZ0I2
YzV3zmXdjwUOeMK9N4ChYowN2t3ijtkhW4z6EnJ29hn0gp4TqdYZ46sHiySCuJLjS81QfO97yXTQ
hwV3bc7sXdW4wY3oAslMakRftEKm+9pPyavvT7froo9dNA6O9dhMmGP7/viYT3MrYmrF4LGYNP97
KnCHucDAwb0mGAmPGmUYdJBkQI/aWqFOK3n2i8rna4BTxWRemtWDuwBgLtQhB0c2+WGe+4elapt9
6UGUNBS9q+PaAsuKYHjMgPPiVBjLEKF5JyWZzmYX5HyJs9lk+86YjbNkUvmngcUHqei12KEPe11W
7ItEM72KLNA+MXaZompW2a1jNV/nDN2s2/CQ1xK7b+DI5AAe/aEt/a5L5oD08olU9aV/NzoTy7Wg
dSKmQySojiZymnTcOTRzqGN64q2LWsU5C6lSs3kxrtod5KM7geEejZjP1M8dzkS5WhFvY7K3h6T/
Vgrn1jGS9YD857pq02lPbet/aqv3oY09/h5TSvud+A7p7lUZDUHON2bixmE2sHGSLMExw1TmxTwm
2Xd4DuqavQbquDZk5uu09mmIV5e7N5JmPOaryJEArdKAe5ouZxKHl53WBp8c1VjaOFTirMnppl3K
dV8Wef+I7Q3M+qazbzvL2dXLauyCQoxxKx0wDHykrUunk9gbOXWu7zg15q9VPQfvVtXZZ8WYuS8a
I7ivbY2cfgns/DKpwHYiwNKK5PQ0yI5gsPeNGazXM+YrB8EE4Mbv6o+lXZ5TRWHJfudcKvquI0BL
stfINP+CGFE94MBxvhJZcI6bFtmbs7de9tWEIUvgHpGi51GRLFsPYZjFsQwKVCkO7jwBQT3Z8L3k
Hf0KQZEZUoIU9AZSZ3pkOuHtRY/ntrUUGChPRIKla3HokSMnoSrmFuuWAtOnauJ1E/b5IJbhO3DH
dN3YUu6cVdbrDvrkghwVMsZtoJQWId95KdrlUiZ0hlgK1TEKmi4kIZBgWrcad1VplRcLjlbX/pq6
zzkzjRqMZa4vmsS3976dv6qgQJylZfda60OmSFNxXMEtab+m+tzwcHnx/Cl4nOrVKdl3jXtl9oS+
m0rtXTejhIJhCS/WmAHXnTS/obchjsbLnxsm6nlsaKNqSbMa1rvCVhVql1EzQ7s2JBOKzj00Xo/B
laWIC8v9OmJNoOgMTFARLRVuCBR61+Wqijuvys6QPRUvE6HrTzrSvu9tuk5XgVm9l2uQX0AvaM/s
RHMe50KIGKTAJOun+B643cMggommdnhZTxVVlrb1Pquq7ipdivqMNGhva1m8q84zhhB4Prkp3Oqu
Wvsvhd3gdmS4DxxT2bllzcZuksN8hmPPHtOw9tyV02XhqhsPCHA3LdY1dCQDB4EGB5JcyjOvpRWd
bfrFEoz4wk7X82TU7+oBbDj3GVI07tTPoZQ9se0OtMYSUDOy5nyOdZlnOKwk7zUwZ5wpEkPor8Ux
XVIy1sb2WXZp82Z0XfuUm4XY5Tbof2DhWFYOtnPAQw5QXtjFRe3ac2TZmXV0YaTxgtrmbmacBJzZ
eXc2AFycrZ3YV6JeEGDB9BG+tG+GquhE1Nmsb06+8ajVY3kB78h5WoL6ocgq7xsUhivZ509DYcyR
sSS33Ti2O1mK4vtiV8NVbbvVVZF4+dGf8Uz3+mRKw3HOnc9a5eK7lw7TdTeib8Y9pgjrapmBcGv9
di4CzKdKTQO2MjsdrBbT+sI7U2MyI31Me7YvbEVMxmnAhv7lCMgh99oAmn8hUUpouxq9fx124wLi
VSZgAQf03o0O3VbNwnpYNlFtGuaJqJPD2nUZcarwvEJn6GUaCpQfGOm0VvVRcziJq24sJu/CrazO
jAy/XtW3yvKKNs6dTodkzAJqjnXQSvsALtWXDy3Kq0sjEQP7U1C34eg6fX/de0Adx01OvoDnmXp6
htVB5+7NyZLT3VAvXRtqOQ5oUesp62IlouPKsKf0+yCXII+CLJsezIb66pplPtDAyPag5qy+dAI1
X3vVzPMwl4UntDDFZ76VFuMlWXBmFa8mRpS2IYynQbblwcb/9bplFGTscEGPvbwK3vSyt47Sa6xd
XfiewlZ/VR4vbAumRx7gwBeHIC/0SjdHkZnZu2GFPxWOKiXrXMLtO2DCOLcRSqnZwhOrWcG+FoVA
fG08JLl93xdPXmkL7bayB5yaBje9HVCq78dlqnbsMvrFilvVFfkJxqWYYCR4uaRV6U2vbOPRG5tl
l2U5exMokboCSLYFWEKbnGuVnpyXptfpuECp+qyt3enBGu3u3BwGSXIuwGOY5YZ5lADa7zwB6rSh
Tlpq0MJlVobDVAagzTFWTVRPs7GHozO+t8rMzxE6GDKSSZ7fmmZiPTetbn2l1rZ2/Mr6rlneuks8
VHwUsI33SRJd5kVeruwHr5oeZBIwOGvqL1UnmxjN+zPKiSXCIg/curguNecZQyY/Wm1E8JSiWaQ7
Jr6Apbofu9G6bOqlv1wnb40GrP3CvtZLpOduV98n7LLFsTAhVdDEwrc8tslIdF+XCpy5BJ6BtZPk
TtQ3TnFeZVDCEVMOY3XZYoITOkQA9UfoD4Z2lSW9Mu+wE8oKeA+y/LYh2cjKU/ebTLXuQvfHIa4N
szqTrSleoCBFjau0EDlqHuWO2z5qjbvxo9PuvB0D9nfSt260scjPqFu9qFjaCS4xCvk5NOQ8Hlyr
c8DjWhuYf10XrBdNs36bpkm9+4FaXjJbuGe216lLVcrlmyiK17kc1TmCSeLVwcObzfcg++rmDQ0w
eHYag/yZb0UiqrPF7NKrHoHAMU/Gp7STzpOlJIllQ3pFil/7AsMwO9Yz1ULstkPzpuHpm9BHC/2p
9tnWmCtm0FVz6YJF1oCouOOaovhWtdWtjuvvNe9vddXOZlFEA7cPrAeugT9SZfH8UofaxvW/V2Xg
xtXUn4/teMDJWj9H/87sOcDU/qqkRN5lTtffdLhw7ngSWBfagBVpmNSEqiC+8ttvOSSeEHMCUEJ0
0ZXVaOj2/Hr6GohKj3H0vLMYU8IwLv0xxkQseS5tuykirfb7g2Pz0njzUN0sTXusAdoT4XGkZh6i
7KbAkdEfAQS3kdel30mqT1+LOys1CH8MtNButU9mDfNNqYozzl12uaQmpnQ25j5svdEPjgPItxdL
rXeraK775tiDXRY7IabAwJah7A6p0a/qrLVbdcUz/17r+VJjn+McLcxXMFLVdlLDKcCvRDQpK4OP
FPR3gV7dTT12xAwEn9OuWyNbEU2rWfItxW0s1AreL2dsk0d8Au9K2JtXc+XVT765dhVgT7m8pDlv
ZSiwLg6HLqj2Lk4e7+wo62FUZTwsk44UceJ6wsD5sp2Ypbj0qGrws7OUDTgGBV4Idk19gCO7xKsU
1RqFF6aaDF3AkKh2orzwii9iIjPL6Sg5Kb7HS+Ys2ZGSrryAzKBjfzlPj3B6z8TcX0qjEw8LCcAM
Q6pllxC1nYeYlNZP7drMcTZ7I5GbmXKYuNia9cC0N3+eqsGswtrWmUvOEjJIZjP0h6OhnvGjcK5x
VjCjVMzWTplW+sqJk8VEUJkH2c79vslHPbYb13vTB/mlRWZ/7ZZJ8V6VlbrAdHfaYQCKK0ChzlJR
PJC6Vr4m2dg5B10Q9BFIq/joqZWfyWOa9jlmal8obLWLJhiMy7Yap7dhVfJmxZ8o1q2cA5c7K7Oz
ts8te6dqYOtubcwPfUrHLDSWFpRbuh5cXw6DM3zQjUtYz2aMJry5yAuz+DzBJ38LxH1sKv73MxmR
aMyPpgUhSLP+v/49qtXhs7l+qz7Vz39qu5t//C31X6cfp5/NRoP94f/sMLTtl7vhUy73n2oQ/e9k
o+03/90f/kaMelzaz//8jw/MMPrtr6U/sWs3atL/jvAe3t5/JONuv/4rugtbCr+wTboIIRuEcoOC
fgV3/V9gSQHoQYPf5Ciw+v+B7Zq/oMTbKONbkjTMLLC+36BdzfoFhZRNRpTvASttuSt/h4m7gYb/
BMOwRLfRGtKVkfazaZp+toqyhc+RgIlwJml97aZRcZszX55Z+n8R2/XjlRATW/BlNjkxMbkwFYMN
EfsDU7FvMaGsFlJ3jJaYvg5V+zyCX7VZInd/ePT/AhTeyMP//Ey/XQkoGECYBwUZ7ccr+TkUjplZ
nZl1SWwWNtYW8zLHf36Rf/FxIFjznZH2xwbzc25ESqXYSS9grOx1mME06Q3gWb/3zQzw4i8udYqH
+OETAW5zum7mvOjAvZ/NytDlM4V2ShjPaIzDAcwyuQowRS93HQScNmYKHcCRWxXuKOloDReB7SdY
BeebDRDIfFVH64gNSdzWqeoo8Hu6EAxn8T8Oyr7B3GPIdWuXLBbebEVTmybpu6q8KSfLlIdet9IP
uBpBumNSyvydmqx5DpxkIdKRzteAATPxQzPt3O95vWLCpEjrGPdWMzrf8xU9MEoEWNV3CzovERm5
ZnyztTmHRGSZoJraNOG4UrYi8M+TwnOZk3KYT9e0pO7T0CMQ2VlMyRj8GxUbOo2d9+GRZSyi0Uwg
J81lIODWld7ySgkyvmTK9gpiAxNGnmiFC2hZNVnDIc1CdT5SIwCce7r6rMupSnZCn5f3EST9eZ6q
6juGqc4VhkJTjgt0NtzPs78W+xJrHVxeGjvDA0XlzotfNfBh17rR3tXQeU+JXWEm1DtShrmdGBgF
DwwWcZOviuHFLwph6rGRVf1L5ePpiesuT7r2y/arDeJ2b8pUYIjTT8VlpRl+GU2YdORhD//jRTqi
fKe3y995a4a3bAmcgsqvwc42acwWcxzLVG+eoVYRrQbfjK6lOUSSFEIO6MVSTvzhbnrdgh0dTJmW
RUWYnvivjJSta9NSjBxlii/WaFoAUGY3ls+z6S9daJXzzdpOWYOtER1YPUizi0Az7S8Ggx0tNIal
e8+DoH+eEzF96Uot8cPcXfIPiBXqQdEmib259NPV5jiFeynIux6W+KFc+gES1tgYRUVX1M76pz5N
xQc9pyhgVpFiFOqjTGFImd0QDwjoNYbi/lgekrowzjs2byx1+1y7FKZg5FPmdWtQbzE0iKfKqe96
PRiGSKzSQkgqF9MLjSZFVO2va7XezSsepnVljF/LycveU4ln+z0eUenL4OIlTJGx0UBk5/tZtGjD
1IfdoE8G/54WbDd2JXS2EfiYAqIw2g/VKZwYptwbXoy2QhtuehPUgKavpwj3erHCP5jxC+o9vFBC
HXTrWlv1zQS0dwGnxbxW9/hzZZcJxDIzCjATaELLx8iYvPBy+UrVDxlQkE9mhbPl4AnWJoK3THBF
wXhNtt+MTOlE1koscjFv0iYbcGNoniReJU8l234QS93Nvg02lSTa0sx7pfF270zJrCRqhEd6HjdT
UpzTHt7p+P2bFxh7IYnoS6Nsd2LWWf96Cyk4blcLs/vArpxXILP8w1dudbu0Q9HE1MWsm0ClGqbo
he4B4wVWhd2QmyAZoiYbX2gHm57UY119zCyge6swX6B28W2VPdAF9LHl0x9zVtKAndcUEavaCMza
En8HK6UeYsgSDLLxAh8orpMZgJEt86tMSGkEa7CmDkyXdJGzwE3qt7xaUi1UrpWwotJFFnt4KBBs
rcSqCTrIWozZEooaG36RtVw1VdfzMW1tuuG/q55wlOMXDDRTKNT1bK7iNM2s76vBUpmDmeYkoG3r
4jlPNCtENJ+pXS4WcWeujhA7E4vJ+5QPQEPOnD/yWxf2rxRmGdvQvLy9cu0JZxy/Kea9hXVeG9UL
lpnU1A5eXGNhAjm4EM4uoFpPrwaUXzChKueeHFB+TLzbHn+5RDTlrZMYmn00mRIBsbc6+LWYUxzr
HVmdY2OuAwA3hgRfgVQQzhtXJRIQyr57CTxhqztbBl9au9HwkIrBzQGUNpbOuZVjhd9Issr8w2a1
5gwIQLVjkfmiiotysMYI1gb4VjYE2atoCRA8n2sn/QRudnCkxr3r1hZ45sRpQcIlY6x+fqDNgQDB
ULdbdltMkX0s6yDAgGNuAGVya+mx9jJG9UH3PWRRpg9WFVuiZfNVMC2OQZ2i6M+nOu9iIijs59qu
U2ZYnjfGWa7pn0MCCo6TMEV+iKXC0fIXbEUogiodTT6gjEbXe1baNYYfneFml6PMsA60EvtiGRzx
qJcieNc6R4JKzERT2JpKVTzJPr1yKl9d95beWrhPQJPaNdjcWbjHZTncLynyJ81r9fepyed725gk
4KvtauWhUX1+W0H9aSJGafKjLSfjOc1G8Ll+0pIiSsauKMKOeAQGB67XvevsbTsx+BYaJTNp3msM
9O8aSY+NMaFxy7HgXauW2MlIQ7doah4GAPz9hTFMxrRjcvtBHksM3G6Wyd3WeSo5ZLrCAT2bvFo9
JqrK7oPKmZe9RCTwrYS26UYGTQ1mi9JcOXY99q8QDYc813KmvlHqejopl1C0rUiavT9HvZFJhrWG
9g50OvaoSwy8+hGmrkfPzF08+FIGlqiznJvZQNO2y4hZwQrf4I0cs6ADBva8t7zrlEfgwjhdtQxG
k1CzzR4OJa5xZ5y96lC5vlljzF6sz6xN462B7KJB2DY4QIphKfuDZYwsJ72uRBv6bdG/rkuZlvGy
5OwAeEwwnqgDe77x7N6uLpvFwSlKmguhIS0GWK8Oi6/ce2sj7hb8wr5nutVeDxwUrCPevjQKxpQp
RL+9H4VtDS4EsxQkBhOd+hn7zfwriraMjR0r2aPdps4+t6pExZq0YAfP+Uba0oOR02FCaPeUTsru
gTk9YDsBGw+CupyHdu/heViFBTGRil80M/wx4LleLtLCp7fSiGlhJ3J1g2fa95zKu7EHZDLCFCbg
XY0ZfHmHja0YLxQodmmddalj3wHjTUQamIrvDpqqIoTAwdyEZGqnex9x4xIaiBwsV2lwSq9iZBI/
ZvkcTbrplxf1aE3umSSohAwQrwGm66d8vC1S02wOA1Ga2sW8wFMM58nT+sjvmCKEkAPkY5tTd0I3
AlgOnZJwmH6q6gzmly+PbW3O5W6GkISPslOQ4SCHjcqEvf38XmuT6cYLLgLnhdZ1RThlJA1Fdjlk
1o1V8MZxkGjmncnsJN03I0xEUh48nPN606UmUt3C2aWvpg/rXffGfY7g0I2LVHfta9h5YonxwqSw
G2bDFdcMAeY3WTQdcDXnIkAJaEcWF4U/fpOmjRkwVN/Zx5DcwswdiwniOUxvu+dhwZ6RhTW6Ga7G
RBzYc6O+bWF+MM3dhgSdMgXGAgGyOXBSJZlmykAfAXUVc7xo7tmDSWjQzyYhCParJk/4pFk4bXe3
zrNSVz1+M8EuUIkVkHygj0cxVtmWVKq1YxmLEVfz0DBc692DUujtTLA7e5dg1qRWaiZVWDd5L8z9
EGjmelYtY8mLkbmcQGve1+dWUGwcnXLQ+2qfk76HdeBgjvYxcdM+aWOVBvUQebixV3FDTeG+GRnl
f5gkNCGcy3pau++q9aD3goP5HAdjWgb2VefbGveVCMDBpMCQcNEhGX9JJtSabzkc5O4W14DOu21N
Gzqt3qacwdR1bvl56p7+FmDx76ER/+ekls6fKr+u3pam73lanyeUZBN+QWj+HZawEQJTSFr4QaDk
4iD8ByzBT3Q8F4EGmPYgzd18JH4XVBrmL3jNgGdgfwcDyXL42e/ABD9DMcZqA7RAkOhDrPkdjvmt
aQfJAdgByPkXTfyPBJntwhudy2QrBzvhvjdl2B/gAjQVtCMlr1zDhnUoHMO6HNys3Dul9ZH0fnX8
8x77J8yAy2EEQEA6cAo6asJRf7ycPed40w8tu61C81IuSIQTwo2iP7/KTzYW26fiMog2De+Usvez
Mj9jn+000VNbdQGxHIzpzstEZ5LIx7pYipT+RqlaUchjXisnf7xuZtv8C+jidJU/wAmnuwAihSsK
dIEI9ifykZw7nTaeRqBqZfNeCD29W0usdZPie9M0zjc10JtojVDnlQtznpiPcV9oNUPzWpbtLQlJ
5lcHoQdyaYr7Q5Hk4yd1orgbHDk+Djg3wJDry8tcaV0a6o0wLgxyTtzIU7g7ZwHM3GGWuCATbkQZ
oYGvd5meQNjXQSo6q+g/KMJwAKYZ4/qTq/ZNag5facqmr6tcbu2gTa7dFjqPL7Jmj0xhevQ06gP0
awWjcb8ioxUubvbr9/f/ewkMVhbBn+CbQ15//qAhPf0Hv/FXPTYF0iao7MjQAKDa8Kvf+KsGm8kJ
YKSPJFljy7v4nb7KVuLx64hON6TTMXnDf9tKPJTZhEpDe+X138J3/pbZwE+xqAiyt7+EXYqFIzkW
fD8T/op+TukfsisNBs0bag+EYjl8qE/yg1s0n3llw+lRJjUPXhfDDjh0BDqvi+LdwYppOSt7NdV/
8Q7+qBf/9Z4MC5c3YFe8MDcbhj9ub1VVd7o5i6t1WdqHSmjOazstImDWmpRfYeZPT8EkghfwNsP4
i03ox531t0uj9+VZQB12fvZBgtqnJaNXXNVQ3/ac7s4lKBhgl5nrt/1iZO9/WCh/uZH/ejkTYjy5
5xiueD+TQSGW4XAqCrLwBOKFDI7sB9li9dfEbxCrejAe/vx6PwKz//N6rLg/Plmr+G/2zmQ5biXb
sr/y7E3eCNfQN1MAEcFgsBEbkaImMHVE3zngcADf9f6gfqwWeG9VipRKtByW2bOcZN6bEiIQgPvx
c/ZeW3OF5HqGuVJolnp3dPtBP/gF//PPV3q9Z/xzJSLJIatDyrFeFvuftqgsF127rCWpPs14SVOn
PhbZMl3/+SK/e1BMtNfkq9D/9d5eBONOIDl2X7a+bA/LVBjPAmvUxULC7dGkBvsqe1fFonLNd77d
1iX/1ybxz7cDZECvzTPoJry5j0O56g2Be5cpPAYr6ghZ2VulSm/91fFvm1lOp7kKJiK6XO02oXL+
95Ll/7k+mngeUXtD9Lx5QwJPLFS7XL9s9V1HQOIhVcxU/3x3f/MuIJ5nifFRk1IIbXf/p5+wdHys
oW12mfu5803qi3Yw9LW4mcsyuzQ7MX748+XegKRevhSJ74Al2X65qPHmeubsl6As0stiFu1JzJ32
qc3N/EOrW8mNj3fvKeDcd1hcGksg0PVh7/Ha0D1XzbL/80f5zWvC67j9h9fS+uXnnZqJVTNhqi/Z
RUci7+JEDhxngvY9+vVvrgQswENwDf+NgJ7tNfrpHkuhlU2deBcTJ7VPqLCKI3ghd6/odpz9+Tu9
Ka9ebi+Cagc2mYUpgvz515eqESon0KYvcj037kdu5WcYRf7XLihXea5IFH/wkqzYbFh1+SXRJDFs
BB+qz3/+GL95cyin+baQcmwLmM7rT7FFYDSda1yYHeCq0Bm8JWJ+Y192jDB2tb6ul4uR1g9Ifepj
jfXqHZTub55ppI84RthXAJa9rTFBvhfeZCFzSUv/zFyCEQ915tGrW8Q+MZr0HbbV7276BrXiEAEv
Qmebff11ZWDDuAvMC+rN3qeLUTo1FrGA4LiypyOuJmu+EFgQHnPNN860pLEewTa8x2j73U3/+VO8
ecpY6BNPduaFmMfuGsVWesX8x8LebLo3ujMgDyyW6bC0QXcYOVG88+T9ZisA0q1jXuChoxP1pqJ2
mzIj9s64GOeaOMDRdM4g4VLC//nB+s2bZLOVcnggScljZXx9p0cQ8nrX4S5J9HEHZM88jFmtR4PR
jO8QP99aOLaayeZ0Z7kmFdoGZX59KS9dJw1u6UXAOM+NpmzxIH5l2bjXrMn3UDKn4pITvTrm5mLG
jY2X0aFRQxpE7fT3nmrbK8furSvk2EwkTKz176HEt3f5zf6E58cECkJXgdHym8fOb4ZMs535gt7k
cqFw5e2MJqg+mLlyDwtpu7erJ9IfKLq69x747W9+fWX8XjaSOZ2NEdvVmysH2ahNveaewM2X1wmo
mjhFJ7pzJ6yYulOpKPO2WKTC06KiyZcbPkN9bFyz3XugrJOQ5rx6p0r4zUtI5g5nuY33ZlFSvln5
rFmq1kdaM4kWE8ZSysu0zoO7vO7MmBCK9FZ4njwLjGWKV0MZ+1w608Ofn87fbG5EoNMw2LxiMBKp
2l8t9EXWr0HbeCealMMlujLvwkyT5IqAWKK+HK+51ezOPsxFYZ7PNlq6urGaDy5exuidD/Lre/Jy
J6CZcjMQS7x5Gws5WyB37RPy9eI7JMEuhqxyNJgmx3JayCdf6nk8pKPoz6xez587pkGfgN7JyCCG
8JjpLjnAsFOufLXY771Zv3l6TDao7aREbwX6+Ou7RO5tzQ20To5JXzoKZOagnlrsoylnednXXxId
djxFFtAAXAK0zbAmpcwzTkk7Zj3tEIgL79yvbUN680CbEJJRS/CxPDr4rz9Sao+zVi76yZI5kRuW
V3cfCAsVxAVSe6RdV90uwSAiKYcvJHMgLvPb4JigHb3JBOOwdyqT3z3LfByHkyE/I/Xnm9ZPpwbw
E551SunfH4SXuEYoZjRe9AzGHY2F7t62l/Z2nmiX2l1zpVnsNX++Jb8uLmiF4XhtyH1WwLc5bXLE
0oyz8KRPo7fPc/wsviH1Mh4hwDzJxRVHeq1P8FbsdzaSl8Xjl9+Ca4KKNPTtvPr6t8gbW+qIuE54
U/ozWxvzA0Nxb+85lX6DlN/4TGqz+BHUGQtyqefJcQ6qo1f4SOC4PXFdB+M7a8uv98KhiAD2ijyI
svXt0lI12pyItTjlbbt+AdLCo4pAE0ZEmYJ9tUZ3gTtBiXfmJkLGf/4dft1XHYNimdWEW2Gw872+
Gxq5RCUd6hOioeJ2VNlyaBhCfP3zRYzfXoVup8EauiE6t/XkpwrVycfO7NfstHpLS9zAMB1FrUFI
E/hSLOJl9xWPAzCnJI+TcrZDfJVWtHgZEaGVtNandrRtpPbMPXZ//mS/ufVsNToeQbhydETePAxV
wihO8MG4O+bZ3Br1FfSFfJ/MJo6uxpvDpU2aiJf2naV8u62vH0LMvtSveGowEAdvm6+o1v2sqbVz
3y39Kp5bX4xRpyaSijIJbCyuVMJYzFQpmQZ//sZvjZEUHpx1twqHGp4N9u1XHjdS3zpnJ+E57YXV
M0OoFTYopzAeyDKdIlTI/a5e55t06t2TwhO1J4Js2Gvb8LQjPvyDQBgVVU4y3gHBuSaud71ZDUdc
1hgpon5Kvwld3ktVWOcYDYtdw/QvEmLQMJMlxTu1wq+1OLJsC/XWVi1QsG1P3k9PFgSNijXVOzf7
7f2ohPDjNUusg3D6oN1ZjFhv/nz/fn2Utwv6PDIcQHwUcK8vyONSm6vtns8eoqkUIAlxE33zzgb7
m2/FW6mjF9QBH/5iumYI261E7Z0jVUo+TJ69xXA3JIEvhlEtoVoz7e7P3+rXDd2j0MP5zAu6rcdv
XlB0WoKqQ5yPS5/HGDOmXZUZ7p6IavOdr0ap8ubZp0dFyUu7kN+NL/gWOdc3lcTtRMTXWtqYOlPH
bKMh1ZtHLClIrf18csCgJfX6aEIMscKVh87cIfiZmqM7JO6lSep4RoLpYJ3pqlzNs4FxfxatKIDk
TsLXuTbwPCKeaHz3UHkEEWATXdrvsl3xqM760N8tNm7ZyJYddgpcrNaDElV5MVljsGmNFpCMMOq+
GLPtIWoz3VHtIF45mF0Tv/omOunVKIRAjYQYxoqrjp+LMPIMNdneZLpcRiT/ObvAXrU0auHqIEg2
1wusYGqIG98SYNYQkyP0npGMhaqryg+evvr45jtLfuPlF889wMdT2W766hyDKfnClayehw6ZXZxZ
i/sDpVNxywlVf8YgYN6AZkN7kHWCTMbUNIyvzWhUaayVxJQDmqncL0XrYq6aND35bNcGqoi2qSor
TpSO26q0yxtZVYDFPM/W7mkCmNkhqSr4JgW8sfm04ipjsAqNHSOwOSMeT5MAnQvCCm5eC4CEyPr2
WEiMFmbRaz8Eh5+PI3q+JMxmF8dgT+zFtPOaajQOqJgKd19l4hGzSzPFAUT1fl9kSOd3sK2yNTSZ
yU7hMhbYNUwXVxkEj8R5BpmF9460r0+iKUcVY3LG7DYy817DdlgDgsvzZdkI7bDQQsAQ6tRqDGJj
Sbd3iEa9mtaomhJQyxpGCg5OTabCrGG6Hg4NWyH4Wl+dDQODl3Dss0yLWyuvW/TyTnKNU3gDS/tQ
dBhg5+YHO6m17IAITJ2PhSD9z1iWPo1cdBm44jrB5yFCoUp3DHuxbWdl2c17J8GrFOeWi4lZDllz
yLTS/+YUZm5vgeo8WwPYuCkMqmZ64GVAwT/rDi7KwBHDuLOEvRytwaqfKKvMLmT9Sb5KJ9t+mCbV
IBFA/j9K0xMPLI3zHKXLbN3XjZGh2+xnRtHDbH13G3bb0Ml6+1ZUlunFydjmMq7XBR0hD+e69asa
/JNyXpw7hWLryc8ACe1kiYk36txKnSq/r5zDlHNqDsWIau8snUSQn+dZgKQpKzEb4CrEboLjydPI
+PTK5Vvn5ihke3x7Jhg/4Pa5AkGHPWOtkUkIvB1x2q6dzqgpaxC68gjJEyw8vNDAeSjQcVr2zYEx
N/6SRTiItBJRUy7hDSABscM7VkVVXUsZ98sW4lnCbwXnQyzfV5doC+guJEt/9lbHGvm5rErfB2JK
L2ylrwdEkxupjyyKpySoS3/LVKuuAcOgU0QYYrhIyTL7wsKb2ccKFVZ/NFrHOpvF4jKyB2nk79ZF
q2sspo04tYC4+qjlR552ua8nX203LbqdVep+GacCw2Ws+lobz3Bljk+J7xfjtTem6hYeookPgbnf
GFrcyJS2gJ88NF2Zo3gsN+3VqPTOjyt7s0EnSgIGFL1FAVWtPkPdvPP1Oh7zSZbUWnoL721wvXrH
hhl86xbdsHcVEDxvF3Re7UNV65DXLX2rYNdUBiX/WrDy2PCrvqa9nVEI0Rr/tjKYPIc44N9bUBQY
svJE6mFLoHR9wLRtip3o3WlAKUxGZmTIbrhzGTGKuBK0CcLR8AuLZlnDOl31sqGs7bYyO89N+TGX
pVNGhmqbgp53QV0ijYaQ1FpbPyLVZPFJJ7M+S8GE+JzqlPbs5bazIOR1cwPgyKzdFMnM8cpFv+vg
32L5hQQ/TJdyYXLJ8tO2Ny6uKhR2xDU+6saknhxTmJfcKQeAIxltH/kBptsU7fKdmVeaFfl1My1R
nTZ6uwMzZRc730VZERJeTzTMHBhZszfT3LsLONMCiMRkAskTxSUeEWd9CiQFWDgGVUKIyoS4Oiwd
Y9WBWHZ6Gre56sH/TT7Kj8VmZ4mUSqzvjq/yS6toCida+IbdmaOt2R2A4u5xyFfz66S38zdimiQE
5AwJJSmOLESFCB40xI5XqZWgYk3rRnN3sOLIaigw8OZhXk9jElVIDsmdzJV+oyOBqcKxCvhlAm92
3Eh0oMfCPB2MNaQs1z60vjmyAY6VOssDq3g07cn4QUM2+VAxTCNEVZ9xIiYsaHhmVo/pGpX2RVXw
y+HuJwT2QHEPAm1SK3slWQUbqEbX+2elUyOiUcvQXCkTHtKu8ytXxjnoTwSFPJSkUUqo9ueD46hP
gRpcZwe+z6uOOv2gT32BuTfmvZLjcXEMl4RTP9PuF83DdNVLKwOwUadjWK0BwXtm01QfkTuCbsax
4F7rWl9VkQQvgBAM/q0RubXnQ1H2kVGGuC2NC0oX2vaFNnciUgthPJHjZMIJRy0RoDpm1f6YGdw0
kYMvHr0eqayIeMCKTcduLpvztaCcMFjwrnPFaOWH407yzGDHwaut6408n0fLLKMst1qyZ43Wvxbk
jCJgs1KWdKvsrM82mJ0+piRa26hvkJnHZeFOT6VwsSiaA1rr3rJQUZO/pN02VY0SYDHN8juw3nGJ
gL8AqfIr2/NDYRsiwbpWy1vO3GsRc/FKizrp1N8Gd5rV3vaQ712qxVksXFUgA5q+Qn7AfNXGMgoY
8xtczvRqJJL3m8Jt2YdTI8sbu/a0r+hHoD74a2ND4dA69PkjGb1dZNgVArwl63sWnKC4s9xxvqpZ
5ZlpUbWzKeBbxj+QpGjPsXJjNuRMgtU88ZT2WLfOXB70JAskCIsOnGHTCCwXqEg0+9Jg/aEyXDhW
fICfTGiSpaHRRQsRJJkCLymLCSogmLAdojjdhCbIowlMFaUcQlq657ssWOUDCHEqi6nPO1ppDKXg
Vjji09AbRRKnHl7kvfDc7DHXhfvdTUicjpqJ4gehfW5+t6WnbhyGhYQJmdVG03eEezMlnsEKWKfY
KcRS61jx8WOzSflU0yF0BLZzf106PZy81KAs8i3nU6bl2cWSuv7duqbL3ULj9d4yMts5ak0HNpjD
F7ZKHMNdvvOJE3MihK3dCUAUMkUPm8GjvZTLD0cowrzRswEUGLL5HkKaleNTRdkZrmbigRwEiXgN
dtRQMNRh49724JAVy5KDgxs3VNJHBOWhQk4xc2Kg8IrA2G/l9aVGrdBFc9Fse08rphsPpO/nWuvH
eAxW+9I3HYjFRjVmByp61hSlBr8It6CQKy1Q07pPCMLAScA/+QzcUWz2Qd2fN02Kc+nIabpfHb3u
j4VuD91Zr5b6BrWld2CRyZsDflx73aWJSyMgMUn7Ce3WTn4kmV7fdpWX7Tp7izMfU79Usa5W9kmL
5VNFQ67VbmQXS4+dF+VwsF/rUcv2CPUNY2fqZblS6Mrg2Rj6zo9IIq7LuG4nfr4lqEfjMihtMkG7
wE5dDCWjjaJBrjCuljVx7hqAuR+7jD+1L9ny7WjShvFpyqA8hvbg9fXJT8h7iQAOEPpGc9T5Xixt
8WXM5xrIncdvErtkT32l3A10nC/wTfbjgis1mjqL34SEvFbGwWh7nzZqJbIhd63v9b52KNMmKvad
M9GO3ulukj52uTIuGR+vn2d/Lh/ssbHOfeyVIupMtaBEFj5q8mkAVjuXHhLSbu0pf5ZpObi0TZMz
axrup7YIDhacanKjSoqtgyVM2ASUXtblzM25kV6BibvLHf+C/RY8bpjrmGkwRIySWqiYaoihDDfa
225FrtTYqe5uSFHQgb4qx681ENKnBW7Dbc1DBfYiGNF5ajOO8zjom9E9Y3lFvDwshk7gd1H1J8Yw
hIYHtJv59ZdOGKzb9vxdVCOPQ2YP8yWRzN266wY4i1Y6IUgujNT8Pi8pYZMKxuG+6xd8LIE1JneE
n7dVlA5LecVEGqQDPFEVAxK2P7WmM2U7LTcIW0/xpwOzLeZZxVq3zArSQOkbHK/6gWzqHiMHhoMe
JqpWzT3NxGDeAEkdyqtIkw7A9CzTlwv4cpInakqccg8+Dc7nWiV17PRF+oOWFs5S9l53jCsShD+5
opD2AeRU8lwh0Ds61oJzpGE9etqGElcgSpf8yK+gdqzvkIQy05wfAsGrPVRDfQ2QUKaRWO1MXZBN
U92BPveCM49g6iy2ENFegvUJsO6DVtqCPBabQ4lMv2Ziky7bXYsoOMgQdISDnTpDFBiVjHwFyBHr
f619kCbq/rBPOdXEHHLU8wqIRe7FYmhVhCBEkbdMaNRTwz+5XFQ/3JLMaXyoEm4NHFOsTSH02eDT
IFkk9t0wegZsjRaAbudmtRatqdQ+oVfC5JKBU7f2ytLr59JrtPu+8AvunfSwWS+YEvmbnAqCDZZI
/FwB5GVkflaFSQsget3uaqXktNcwK5070D2yvXAkFTNuC7CzNVXpVvPZlNlDkznTpYBcDu+ondcg
Goks+QzZvhl29F66km1Fa0FGYkPcTEs5AnVddFdE63YQBUhrWKN21panUYCbjyqEzO2epHD/XoyZ
EHsDlP7Hl4bN/wjl/pORxE+9q1+CeaL/9d/jj//4/l/HiUTMH6+0t9sf/EcwZ/5l48AkdYGGFvPL
wOJf/R/g41+I9212e/zCiLTod/1LMaf/5dk6YxEas55JgA5/6h/FnP0Xk1oybPmj6GVRWfn/jvaW
tME3TTBabMhTbNpfmI0xBr9pPBeVhaOP+C9ZJ+l4PycpXjvADESr3fNO6HUeLp2riScXREL+WXLI
M2+HVJpkeusp/IUxxhA6Fv73udfKBGRh1zntd1VbuPIuZ8LOPxFRVeCpYNPWLvJmFnc9WAugCknQ
fJjMiXMdb+ZXvUmyRz/zEqyetu0HR5lT2cOGoskYJRzHl7Az1vk5GAEaQmPos4aVwfC62C79Ob8o
7ZpX3gdpeg8vqeih6RrSiVdV08YPFGYJMiPEsUt96wd0+AkaCgMOK+amGOX1oncF/DRDM8pPJo4L
eZW2gXGGlKj+7GR4BhIOH+xaUTaq5TkD53HDCw4xaPVl9tnuNSgcNr65C19TCU1DMhwgzJUljfOw
zFxnulCYZfvYcJEvxDO20hWLbJtTxw9pacL2Acz+YMqc+i/vSJ01QixUVrYjC6P29645k0JkV6l6
lDkH3hOcAPC++mjZD1UPkjeGbVsisO3aNY1U6nTquLI0Z0eUNNp4yQLcs90ZQ+F9sqzcGMKux1QQ
YYfL3Nhp6RiyGk4L3FoDRMKOct5Z9ySPlqT9dVbJWdxw0pppqu438WQZ/XegLTLfS6xaF7VDQRqt
g4ESwx1KO7Qq+hKRZljjPeaOuo6s1e3LiPq3Xa80KqB7z57ZeZJ51u1vnjmndmRxAvPpNBlpCko/
AyDu0N+GNyGwgISe2WfDoUC3VIarjcAj9EZZcM8dg79YHzN5zY8OCKct9TqJSmyfIkT7PNJvgZfl
7gpDNk/Cr1AOe2vnu6E3mJwHB70MHhpIxXloGElyVCCyoRRqHvWNVNInqoJgVg4u7O/lwTR4KPB/
DSCbXU/zv9PK46Grggp3UE4zYYkFtTgsQ4Ax4KpsAjo40awBuR9q/dLNahiiRU9gXCkcFmPY5vl2
WO/s+bOvmfOtIXTvy9CRlRH6bpqDKyzNJAW+olOxL2BOHTwXU/KlMAIizl02h4e8H60+8k2ceJGd
8nf03TR8KojUIGyjIkExaIfyR9GbBIa0DFi+pnNu3y3KxyakJjHjMRnIWBGgzHh9HNs6DDmakDPu
TvesCtHwzQAafCSwo37g/4mNQ89FhqJdjndoYayLOig2o5QBxZmGa0M0Bo1s1N0z+V2QlumePhXE
NSyoy+FqcFsrSU2edeYz4L4WOywvd4Sqw8S3RJfKhUaoxsd0ASATOcPoFPvKKCt+j6WvrjTkdG0o
i3H4Vq6efl0N+NTipaeNHk2E416puYDVJ/pS16lOBgphqTHTSpguf2GYVEBNKbAJh709FieiXDgf
avOQVHTwcsVvgVA5iUzCE85dr1medDWMX63Z4yBiITS4Wu1xIlzeXxEo6iWdeM6fev0R1HuHsdRp
Kv+YpmK8KDVN/1oF+KnYlj2vj3W9rW+4KCkAlWg4ejmt4V2bHCkeTSiCPHTG2J+w17hf26Xf7EY9
fw5PbrY8DBgur4Y+6e44uGzKgAViC4Eh462XENc+tz0oKc0sjY0dh94K3Jv8lNfKx+SbLg1cIeyT
w76GmP5UFaNXHJNeS+jHakl9I8saC6+Z1nDArd6H7dj1en9JRlfXxg3Inqve8so2Tjmm3dX0g1Vs
siPeyabbzpvOWJ/43i1sSi2jIcalaHIyvtaKiEhtUV86Xs0kXfjNQ6/hZiTnZVJ6HCgXquOUVoSN
OASjX3QjK1bkYvsa8R628K4tiGM4uywzhRNFr45zTOZ5sZdo4lsp6mK58KSn4U8WRfVjrqF1En6C
DIW+IGspvN+JgalUH6yUVi8shS3Z2nRbuERzlmXfTG+myaJK7N2MKxa8T67sjQ4IkXTN2KT14+2s
JvEPJvF1JCqooqe3K8zy2exc+YT8GCMqCMm1jNJUD2iv4ju5J76LCIMxS6UXYtsyL2ng91NU+e1i
hqTNOR/HMrFueVLoetNVsL4HSasE578m+wRAkAb5rIPRT+x2eKi2BnrpDXTtzHLWId5sLfZa9bRm
zK3xDvN08Q6G3dKUl3836ElxAcS4te2L1aP0Hxlf2/zUdPbHlx7/S7vffmn9py9jgJpDPkwoYyCQ
pHgZFfDfHWx8vtelNC+2cUIz1Oq8XbTNobPNG1DYMnpIQO3ws2wTieZlODG8DCrEy9Ci1PSNgL+N
MgKLJR3WvM4JX7Maxh1Ox244O0Ku0fgyEFG+vzB03+YkncuxntYE1Duuu41S8MczVhnnSvdC+vDI
oMEsup+8QYjzapvG0HijfdIYVcJ58GVsY5HB2+/8l3FOrSto6aU7rvPBfxn7jCSVD5fyZSgEes76
aGyTogEJ3L1yrTIP16DimwEzY77E0sRIg78Qk78x0uM4MdDyOPe/zKYaiAX3dT3xMsxL7XCrXqZZ
qsuYbMltyKWZNfOuxjKdL8nLFIzDPBOxdinNrwyHmJMhZWNmxj03bxK7N57pdhS3xph7P8TLnK0e
kvI5e5m+FS+TOChk86kzpHj2tkGd/zKzU4T+fJheJnkUNWsCHaxgwifrcRo4Ew/rRTqY5Tem7kwD
J2twdsbLjDApagHSLVXQWxnMFldjK0fF3fR5fKZt0Gh7mqV28mX+aL7MIv1tLDngHof9tw0rlSPL
C1gj1gN7n1eceP4TJnNQIC8BRo7doWqdoD4F0rflQZTNfKP8YP0eGIJzfhfQgsibyr22zI6KCS/l
0ESMJZjveBD7fnSBsElztrL5mliDYQaWOdHPgmpP49QtmhqPpAGxPJSQuu9GSWjEucwIJj202kgI
FBkrTgz7WFwzmAdqnvMMWaw1qXFV0Ee7xLwKfknWHgOh2oWTFuaTT0rUkqm+j7LVG59MgCwn0RbT
x7wjyTXSvKY4NPVKXEXDE0MxOnndB2BqwRqz7DVIKb1OQcUy5RO9SL9n1UzVyaSy8Ki1GvrbLqkr
LYwUNs1DikzjsVawFRBmS+2imE2NufCytF9EwJc6F43RHWeCz754oxC3hMwmZjyNNvkhgz74d72z
pIy6WnMAUGZrmct7JZaVlJTO3mPWdZwT82D10RB28BwsjWjCIEdQt7NmNISQdeWURg1doM9OIWnH
r6OWsxUko0m+pq+eUmJTNEqqrrnvWW3uHKKS89hvbHDaFvkkO2I1irNK03ck9HgyXFzNPeqjWf2w
urS4l2Wi6WelNWqPM/PYx6Q3gxP6G7raYwUAOWRHlxxvgTLrjAJWdZ7CAuGryLQ+GXPhUU+mvvaj
6FwqhI7ghSAufeHAdc6qLNundi5IEykXDZrakKX7QBnMDGnbyds6zcBTMIZYLwgSSed4WpNBjzNI
X2UYyFWHuOEmSb0fwAzurawf3T0o6c4JO7LHPggm6WloqAYMIlK+DRPa5zBmygmmGVBRn53j3z9T
//9mUaUM/tNp+a4lg/J1NuHLn/j7mOwYBBxYqPACVJKcdjc41d+nZFsntjDAQe4hcuGw8pNF1TD4
V77JmdqmH4zFCgXM/3Wo/gVAX+dsbWxnWkwt3r9zSn4ttcEqangGOn+MVGSO+kiRX0tt3JaxDw4P
k2dtEV+JvdlABDqLzk935MPfqqufIz5f61H+uYzF8R5IGOCXzUH3s4TIzMnJTVabblBVDBeaPxDu
p0Yjhhza7VAae+9obcwXeey/1F+o4GhMEMntGORQOwzutubAT6KlpBxXJB4aGJygLYg4SIZlnZlL
E+HAWlIv2rgFlfUS1reqO1qe/tBl/TmHloROlz0GbZ9FTe2ON3jea//cRqgS7G17Wlr/UOL/BMw9
EsOwimhiYKVRkJFiODpx7tM0yGPNziw9iWeAYY0VlWklsKqqTpMTLCpanyBKl1UyVgGRSjXMwLSD
wqVOYioX9c0wumkCLkZrA+JkzTQdl9KkW/NkxlVAkbxGbDK1az0J4Li5ivtct1MvmnVdYzzrEPPr
crTc9EZGZAa5XwcEy4CcppNbNlbyyVnUuD54vVEJK5oHejhno8j5/9FFp0t50O1+8++MExNHOIPk
H1HTTaohyjJ2PG32O7iPhZsmYdsCtF9Dx5mJlvd15ZVHDiuuHevCchtzl80EygAAzEF0OCGfJYCf
otkWLVfyvKQNzrE34UXbPuSAG/hFenZeywmkJcRuHVJjnbeiPtWOUT3addW7x5TBZE45txotCGnE
7elntE31cKRFtJhF6CEfa5+XYhT3NHEa86gVLgfOfmZ4znnKAjSx5TIFUdPXvnlvGxxLNxFCI3dw
u/Lie5sWrohcXfP0A/ccqATKXV/sUTIF2TdVwi/70bQrw8SQxwzCMducVZ/Q1RpavFomrzUDKZv+
T2kbZrnvclgwe9usFzRGlbkyUo6m1UIJmdsKxj8t7yQ50WyfmLOsmtZuBzRUgAyjpq6B2JTit76w
SMuQdyAGdPey6mTTE6FFSxiRTFXqV5XSlXVq6fyV0eDkgMkisgzYvNdV66wdvBfLXRleqomhXo2I
ot3nAzGPJ3dMe/d6TrNOGls12rUnrWgDswpzBlbj0VhKXXA4h3tv74iwcjtBvGM+1cRNFWYHGrbq
K6/dw58amMZPlsmWB71B6rd1ObhlNArfLhGF87N9YBJrBlek8tDT1Vq/rO8gstCSoua2jHtbAGEq
I9NvtKOWrPXZ4lIKwZENoswYy3SHnj3fRLsKPPMVdUydX045Iz1u+uKQIMrEPu0vp9RWsuQsyslF
RJ7K9epAuEG3HJnoWO55QbW8XC3078EzeR2cGIVZnJO7Q7A9sxKwz8DED7mgXXDWGZ0rnoKeghC1
pp6g5lrJDpvuBCLaigS5vwM4M/jynwHq1uNJmwCUfixS7GSsPquRjNC7/s745OC/JX7io9ryPxUB
UAPCnUHCOJru7NrWRHeH18nKgyvWrJaBslAm04abRAtwK576zluE/3Ud+5EY0sYEO3gvwdNry12P
xx6edA6KnFwn0RFjihAH7Gr/d8BpG4h+2HkvyaeDh5hqa1S41FKT0Sl0WC1LaXCNmDwnOpV4Vfj1
oVYH3hANpZ7OG7WlS0k66RNx8Lb26XVA+ltxvmqNpu0QLflJLBAfaGfzyMk3FpylQOlrusS7ysJB
LGYJiwjpM7G1oSQGwsZjRChsk0J7ikubnwOYN0OYqIJDvvjxklCoITlcQWXbZ61F7kEQWmIAc4YI
JLVF8ZRq0yKCE909Tts3QeMLlVymE7GJtLEUE8t/ypf/J9Dh9XbJruLjS2ETR5+K4gHv8etdBc2Z
RFasZ6ElnVTsUEC1CxXWmj/+eb/87XUQ7puUqaaJzfL1ddj39bGyyVloyw7NQVd1013REozw58u8
3pb/2STR99OlZ7f09DebJDNGZmNbnIPWE6BBX3U+0SA5DsIRF3ZmT+b+z9d73ZHfbh/NfXObDFgO
TuCXjv3Pm3LrpfPqmtw+krZBSjcgt1anpRnDPD9O6xShk73oX8qkU+9oYrc79qoe8DfPGauIxWHU
cN03v1yrL5O7kenC0UmqXYEebj/2rb7XdaHiP3/LX388viS9EKSBPhu0+WbuwGbt1JPDpQzoetdL
ZpYXifzf7J3HctxK1nXfpedQwJtpAWVZ9J4TBClR8B6ZME//L0j3/i2W7ifGnXd39KRDEgpVQObJ
c/Ze240+uaHfv8vlRnTDMx0qQdc6eUSw2+SdY4CENod5EfuNNTcTFtaTyUjad0mYW5VTGu+kkRc/
f8b/Dcb+o+l/HIydvZeLL+kXFs3y538W+iY1O0Mr01smTUxnlhSvn4W+Ae2WeS98WjzTVMDLIOov
fgRgCSwK1CUmfw+/6wIW+LvQN5dBmb38/6oGAtYzvX9T6J94cpxFB+6RzWZRfiyl/mnIGEtiMiFQ
fbMIGNT0J9JhR1qHRtz3aL/GvLZuvBCG216RIn33pglQNhEFo0JAoBIOgTDdWfG2qmMBi/KJB+un
5z+/Nh/f0J8fELAM9B1WIug7fBW/Vux65FR1mIlvYwx8bW0owEgZlKDP9TWYYs72z1f77SVFNK/b
oHII6fA4HpwsfXIeWwYaMPOTSIsCE+7oA6Ky+l85GZYFFteEiqdWhXlrYLT8eE9xPGXMDkrCWRbJ
clYA1M5LR35CJf5tKViuomEV1zHdwYk8OV0RquVFjJGwjmhFupH1oF54Yyx2pW1FZ1mseGsizt9N
Ahk+ub2PP9lft8fhFpPGMtF1ly/5l/W8aTzZDZDl6SBH+XaiT7XHg5JttKn9zA/5+1bFPUI3MHFv
sS+qJ9/kDKDfauY2XdFRL33Ro5Agm+R1UObvZCdrn2yMv92YywwaQBSuF5eT9unpkaZdrqUqG2M2
RY+92ahr1+zeJ/pnn6ziy8f+uC3RanSXNdxz2JoWRvav32CKNKo1mxg4pUYprxO4tC7NwaRqoyNr
gUw489pw+sQM99uz7zJf/+kMtIETn9qTCP9DcJNzJMKSgl55HmrxHTUf7Lt/+Y4t18H7yBEMS6Z2
GrlI4gPWyJTrUNtVT1aImDxK6vTtz1c5SXZcqgrkJ4s5if8u/uGTrR3q3qT3OjA5c3HkM33LmUZI
c5tE2V3dmud5VAV5am6JPfSbpt3xuOwyW+5ntTqfiIRdaW11weno6s+f65++Zc01dUvXafCgAf34
00oAChXZXzHDCqvcE5Y20VcLP3uA/uFJpcLAWMe3sHRxTouNmSRdTkUQKod2cFeqxjmA8z9pq5BR
aX9+8pP+9hryXeP45V0kN0m1To1FJhEGCmHEVIxppGwG033RpHvWudYB70X0yRr9zxdbrIMOzDHu
8OM3SIdTw/3GxQazKHfFrPbXGskeNsF5hr4O9ab57FH6/XVcHHsgGNgoqfVPbaKhNabtoPE6SswH
F2nsPnWae/AqUgkzwwbFuFX6p8SDL9npwRzWc4CCwHckrXSkZSBWIz7tVKYPscKc598+TxhI6WUx
aqNbCPHs47eBIwaggsvoRqBRWfGRVF83IDv9+Sq/P09chakPznd2LdRfH6+iodUlJ345uaJrn87G
mrTOQGIbBV0TQjz85KZO/PbLy8v14MLz87Ia8MV/vJ4xhGqDxyNZ1SqztYOUNtaSao6z72ZbmcCQ
jSh6ShGeEV/SdpG7blB8PBKYYroB+WbV+Z9v//eXVueAAGnSpBhDer08kr/saD1yP7douX1iWkS3
Q1Irxt04oRj/5MY/u9DJfgb4mQl7zIXKJs13FWXCWtPaz1aH3yoDvl02Z1RFtIw5k5w8M3o/IMEC
+crkTsZa0JaGOq760LAfEBOIZNcznpv26AXacRU2xNR9cpf/9DThVTAAfizREKe/bqXlzpRwil9l
jjID1o69TRE5feARG7n78y+Hppnf5sNeuuwC/GYa7V7UaD/2iV9+OxWEK1l5NKTKaMB3jraT4TJE
BOLlCK2L1EDQm73TTWitq7DqEIXqIxAbdidaH980ePf3SRGWBPQZTER6ROxojhYPnyLd6o36npBA
wsGEc+FhT6QfCi7ZIJiMuV7tZ8TWhc99PQntoOQdKqdazYbQxwwwZtfKksvqizaf1Jt4TNh4SnSb
bbGK+jkstwgd8azjexoyJQA5PdOvrtT5Aqg8+iGR8pl8mLxEM3i6aPq1HO1eBkQfGNvC9ZTFZpAm
3yIFhVvAzDYCtV15M+B8+p8xH6HPsm3HLBifSVFWNsa/CcYpPcCwDXp17Itt67ltc+A9t14oiIzi
mLV5qwMsdhJsNfTNnGllGnIgKIh+Ln2V+K8uSxwlOk2XFnkHLZj4Z0NG/dmeSWle0qwZyF2mdSNJ
U6CRM3naSFsnxkZMk8dVolYQaxz2r2Zj9Fc1yQXXjls7vY8/sJJB2iJb8ZvErKcgy7X5NvOyhv50
WquOL8h7fZF9UXxrWxQJeDoyDdrr5GBSk0PoXSGkCZ8TQLfs/oQcRyvB25Yc9Li23T29bzdbu2Ob
2EEyGnESmAPpdwc7NJJnqdhqezaXdMTA5/eTQZ+fOrB9UgcT5W4a5cpzZ+Tu7AQuX9syTvYsxE19
TLoYaXYlyiPkHOZV5CWlc2h+RJHnaPjSQNTjQvFd0soxLVQMCH+EmNO6iF4bEniQ1+F5zOn9LJHn
3o/4c5wI04MJtlsg8TcZ+YsxNImMwxe4ioxqyVDXfgSqk4ypqavaqAlaF66Noihd8tfjH1Hsija5
l6nbeNd09kZrg055zuDYmxEh7rQal0R3Z1ji3dOfWe80j5fk9/RHDHz4MxO+cIb2MRIaiYzlj9T4
HwHyk2G3x65bYuWphzTnrqTHo94MP6LnC3LhvG39M5MeAaEsH6ACo6D6EVuPyNFu1/gnCOPjJGo7
0YG4KsKqYDYTJ5bsU7aqZM+JprR3BXBMTFz0W4vtmLrqlaOo6Rtu5T4+r8aEINlS5ph86Iqj5Na6
nLg7DgkRkaJID3yWfsI7umgGH84MBME7SuX4nQF6iHEs7kZvnZecsXCfwFsKiB5iVg4MdSbFjd42
ydgMW0PA0jWiNE/vVbGBGOMQjkA4R0KcsLv8k9qi+Erh4S9aJ60PeeHo7gc1is1sZ7u9bgZ6585H
vE9EJzTQwOJAkrEDrWT2ukvOcpW3rp0GxSNdv4wJgIOci2l4lB/JQUH/0JcR6b+gFeos6EoDVQ1k
aY38OGy2um9D6lYYnPTzK3I66zEHIo+YPZb5PokMnek63MQM9rdSP8fDMHjPqNPm7hHpTB4HvR5m
X5ucVvCznFtb39qRWXpnVYsL8+AicHXWTDWLdtMiiUwREBbGiwyZdW+aemavMTwEswFR6unX2PVy
Us6mWN3ha0vKdZ22EXx4wgLxD5v66K26Nm2aDVWAY/sxjRX0i7zQeA4Bj8UrN0VwgxM2aQhVqMyn
3BPwXXs7ZDaP61X4uJkdg4GeVjxlnjoXTPMYSviFUbJKGLhp47UYpExXjFjGzFf6qui3VZxZN5FA
luHnKBws357r1BxXQ1oZvgS8lJ+hpWmm297WMh1Aa9E35lbX47JGU4feXNsQQKe2ayFxO+HCGZNL
4nPhq0e8Z3P2MNgeJpkdRT9F7LpJBNGCAGAcQwA7dtLQap+LuLb6ZqXJVkNAaE1t1G0Etby4GqFu
7ZVurl6GKMXnNIZWmQYOkVzZIa4skzhXucgS4NCrCRGLzFyRuRGsPthWwEEE2vvW0yc1a37Whv/r
+/2HlvQv1cZvgvjjeweXqPrQ+Vv+xs/On+59obnG0ZM5Pfw42jB/d/50Bwo1Z1/a3Uvr7cfw/28K
te5+4UysL1xXUCGus1TGf7f+DBWs7NI7ht0AdR9UxAl0+k8Qav746UFq6foBuaBRY3By00/ZSMD7
3EYdHZYNLGBBk/LEixKTbjS4QWYI9aIu2hvNZLA3yfyYq3q/RihF/m7z0hRyH9pyxwAsWoGyFFsr
kxu9ZQZS6cTcN84Y+1hEAuF51wlO1sxDAfNaAX2IMPE1UXqY0Nzkwn5EjViuarO/kGpyNyHnvFS6
ZuP0BjFHzje3Mb7KQsflPgD/KvorsCN72acvkYnuKAv1jvg7MT6UPYma+PlajCgtKHY7wN4ck9jq
jatSDpdGGZ8hHCY7xqyOTJu2ttJd2TixfDtm2l42DM4ou4nSJgTGzGIqLdKXyHN4t4z5ZZLjOkvp
JXTJsGkU+b0Z7WEDowGD8vyWZvmlnXFbSp3nBxNbnuWkL4BPRWCTbe7E5XdM3ZVfVeKpbYsrQceV
SPAOLaX31UqOphXtk/hhVBr5kqpWs4jjG9SNM627IdIxovExZT+xw0VRrdyVKSJvsgfGnojPQXNu
3CVkte7Sxq/ZwQAmzE92jjkwH01as2WQGwYZI5BnjA4lvCG6yzIZrhnkXBqomWadqkqrzjNGd6ui
Kp+J5c5XXj0evAzxQK+W59bC4tHaNlmPCvHsbqarG3T/6XZ2imuok+s8y7fS5bgQzddmmJ8bbYH1
0DgQu4k6l7j3VqQ3ZNTEiJqUamP3SwyUQrL4GF4pzsJ0cTuG8PxhNzfalQENZavk2FolJT3T6qJT
znhXMKa76mq2q11X5Bc5tiPNqMVV2Rq3ipsot1nrkW8ZMjBikF9udTE/KGZ0ZmbVbdPOTbaiN5CQ
9+Nbo6F9V8JaR2RtDztJ397vMHw9JC5939JAT4VU3djr03AQaToTEhSHPjqDxJ/aDo+7NcKhYEW1
7e6qbcPvjWac26J+LLOyDX4cUUcLB3LS6Bia440uHQe3XzdtFLoJftp450k77SbiNAOrdw5xsTic
J3GhgZTbKGpOBT5r5pXnDq8mG/aGYTqhVKS8b1CgPGW0EWhTYLnIEjYoIhWOmWif2ty7V5X83Mnj
iQJEbXkF9fECpQriC0sEk0ifB6FlQdg2cq0a9UOGGHqFKP1iqAfHVygw1xSWWCLFOUaMaIXyIV0n
yEC89Dw3JfZ7tAn7ni6PX4iG9pI5aAS4jos6oCEKtbOnLV29IkgoBHH753JFms7XQUuQiyQtgVC9
YgV9Ks7wnNyzHcqgH4pd0aCgHmLgLxEls5OOX9HQHGUvSNAC7YBbTfF1wn6csVkpytgsGsI3dIxb
vUsyvxF5GRQJ4+rYtXZeMi6R1hOG1Hwd55eJnjdrSgWcLNdlqGw87yXVGsxyTfo1Go5SINc1kvYq
NntStVKEq6bZlkcMozjmROpEt4Yu652Rac0RiV/nkxxerNt56DZkMsd7Lc73bSjlS27Xw2biwPg0
eO0tAxFsxYRzm6NoiDCPrIu69wALkGz9FZEf+uySoBV8Q+mewLjZn3B6QEfAz114JaPP6pJS+ZxE
sUNDUM+OQInsQNr1mgehvho85WyqSULJvW+zI+/SdHjIC8tvi7gKilF5T2zprRNsy2s1Ci8jcufM
WT+gUzrrqgTajYX01bZTv5pcgwtVyq7rM5WwkmHYdpVRnOuT4eP4EH4SESReDTvOu1egTi/SKmMt
oObciQEJcoTGU1juocsUMvg8avEZEIEolKfG7vWV3kj1PXXJSAGxQaiT7qZvWakXB7WsJDnwY+DO
7XhU87LcioUb0DnlEKQdxxCDEKlJlreWk2O9v6kmY1cOCufhFEVibubrXqKunrN8ugvz/Vwt/Rmh
yf5hsvXuXIn0QznM61mUh3gaOnWFs4z0AQtV0mCZw0YkusX+UDj+oM31V4KSG3/K7Ow8s+NLhSM2
4pYeNb6IcThjLNyoTnQ5FK+oZxA7VQKlbjZdkG9jv6IS+ZZEfbelaDNQiVk77AC7uKIV2qtBFVbz
qu5IY47twxDNvqMlF0qSPMxWYq85MR8yJdsnJN8VFiFW2Jj5fWgYulP/PjnuGBDRfEZpG+51GzP+
GM0pXnh6C7Jclyp7TCPOk969bxF3DCI8s7Phm6o1GDoJDrR6sqjd+LyO1Pe2y+81J5zXlQlajHK1
XFcWY2Ayi7VVEpM/lsgw24Bu2ZBCDtOmMzhjjI3YxTFoNqMVMMrEcGNK9XlMZrwXZex7VfuaqUTj
lBoLwGBk9qZDenTueexAch6eEycEZeR0mrZtuoRuaQ9taXTDdjO1s0X4gqBm7WyOAqUyP43z/Oja
Ai/EQGCfVeOHMDAKEYgKjmO0IDjH5Zge8ipO3xK0Hxu03SV/0IE16WDmWxGsBu3HTsSbGhvFfp6G
bKfEJohe5CMPFvriZ/Loi2s1AxM1SRKJrUsr2kyW1RDoNvq1VG8NxXwsyqy7S1U5ECj4WFKU7yuO
2Ju4J64uGnIyrSsWWSVz+rWV47rqhvDF60A+ODXGmAgBfsAEZ9N51QH5XUVD7x2UhnGkn4SYX8EM
gCP9NcXwLUvH2heaot42Uf+oTzZ7mXMD8nfbAxh+NKMq8a1WOafbWK5wQJeHQWOWbzSaDOqO3TIH
tLBHf7JBoENgJO5BIjv7Mj3EnroXI11hDOWVrqEOLptdzxqvqzLQEoLInOpYpBxKEVWbufXgJM0x
DBe7cI7OF9fhAFdrCrVuk6Mh8gET7KZMuys8QvxEMSxCJmQo4ThcwtTYxvBz2JyjoCZ1NZsaX23w
oS0Yqak6qkJZIydDO87L4IWXbixuwXi8TPTEvGlkbwU8maibxDTvuxw/scYxbk6VwMPpYePcX3nI
kcFbLHy0C5LI2eeZheVKsKjyClN/17t8W+nHkny4pRc/CUkuU7QzrauoTL7men02d3aAk4UuEDq4
OuJFcIrAUaJtEYpdmNQHdGjb3O0AAkYbYdsHtPTuVgNShBCQASaiMmhN5nwDbvWCBNBqlWFN2aJe
ua80m76APVj4+oTYNWJ4cDVcNebEhtZP9qUouW9LfYsc+0xT2c9Qnn6XZIIlTZVuLBLPw7KjOxnt
jUS/5KGm5CNPjVbLym48PM3knxbmTnbhOefGt7a7wW1yS6BYkHVhUBu3VZU/yzp6LAE71b27kV67
nxEIFpGydxr1orGKYFTSNiDNWw/GgUM2xrbN2DUo/9rpe5W5T1bOVsXakNnNc+W076YanlkDCv2w
OnZJvh10sVUScxtnhEkl9Tazhm8SEyJ29IM05fPc7EhN2lZNRDWPsrzwjkZ24c3Di5z0YxcdVfMm
sufravTORI5/z+w2Lq3ZNm6PtopcJZQZxgYWsmpsz1qT2maKxLnIklebWjcbM5SoRKIEVl2+6Y2+
oxEU1Nk5aRehjzvXCjwXOFJd8s9Mqv29zHiwqabN44Rprp+986apLiujvZYKIWZpdG4Tdwla4Moa
mXi2N0anjCu1GGkC55eYkXo0UPo5YLOgb3UjGBQ2k0Yl5o4FZ++RySrVTWjnj3BUz00KVavTzhzd
eUjM+J5cAWacEVGwk0YgocamlYirSlOfk4j8dlkZQDOYx0/CuHSmr/DNAsJUyX3rJlB1BLiNeIJL
76EH5OQ3vThMrboZSY/dCkO5loZ239RPzmgfYbx95Ukioq/PbnQ6WisSu7Ay5NDPhnh4w0rkrd06
2+ho6M7LiXi/si5286hfpKl6NdjzmvYiPJgO128oBhSmzrudWMT0iOkhUbzlRBEjHsJcsTyW0nse
qZVStjK1JKYUx+Q83hPHtK2VDDygl3S+bcqbMpHBpHaXzbiQG8RZxh4YIxJeoYFd6GbWPqRnhSrr
WcpLuDUXE+RtQ3GJ7KWX1hpPSziZxrLHntHC6NXrezG/ZfD0LOV9Ns4SxbpSQTERzrcse9fQ53bd
LM4rMETXOFe+jRXhEqr1UJDE4lvmtAZ76A98ujhULqwhWWduf6ADtZ6S+juh4tcjOJ2qftJT550e
0a5Iy7MoUceLSLNW8RBe1rSo8L0YBzZtTmuw8vokBg7E/8Zwk2hiryXOCm/Nt5KYXT/uqr1SGeQV
5o7uK0OHQlfZJjo0lSbetW37kjG1QpXpZxMpmZZK5p1LPJIPJuM1L4a9MkQXVktJOissNgbH9FXS
DdCR4sz1cWetFRUraTZI9LBx/V1J+1Wthy0/k3rDRNZdOxqreeLIPnD6wdhrgwtlyiEjNHfvwjp+
riGupJ0Ux0jTL+qmeZAzE4nRKIdDXdihH07WgwmZzheZZKpppG99bd5WYIm3ZZ+9xjq1pEHayZbK
9F7KyVnpYbNXCjgPuFCfoP09FxmRphTwGOsIGfUdsnALDq2QMkb1EKIT38zCFavEtd+iobpRu9IK
NOFetSmednqOwGCqDt+oADRiX2SmSuM5pR+I6JQ3qputdcjkapV2XgeVP3pWbJYBpTOLnePGwzaF
Vh1U3ThvVXfKN4msIBnVBZALbxxIdEzLQ96pjBGnJHzUtOgubnC6cT4el39NXGasxFCmKJBB8Wz4
cQhpVnDhqDq2d1cAPjKg5EHZmJlERte4Tf1x0G9Kt17FtrcOk65e5fArcQ68Gw48jhYcT15pQHaB
PBJlnNUb9KnluZPoHCaa1Agcl0bpKKd+E+PE8O0KylkiTVqWtN1ZH/aTXnCGjKhWxmq86kPse5Et
wyOcPKZaRq3oZ6Yoy01d1A1d+gGOrlNrex2a3coippqAmrHY20rScUT7GjF3cdV0M5k8G9kCu3GP
g8JBqdMPtlV8d9lrjal4iUPV3VVTBYKqSQdnNerypUiGhzAt94oJ7Qzk0WHu2NpwMK5y1Tjqksd8
LPUzStMcA/loBy0A24yZTK2YR9tihXO06k5oteqtYV3xjA8KHv6kLhRs2AukiV9TpxSu3I1Tasmr
lo/aesxkvvU4WwM6pwfDCAAwvSRufZ+kOdIVFbOk37qIgcDvLatHeJZG4fnUGcaqbWbbZ0zTUtfp
DyKM34RHz3vUzqRTXpg8iW4Xv0Y8aqWj3CVu5wRana1DojWwMW/iskVDPGtrC4IAGhzcGD3bcooM
nl5y1vpEraHVwb4qop2tDWcMsiLcwdOm1pQxEFhy/coqzzTNuEgp1Qq9PLRD8m562Zok5IOXGDtZ
xGdm84ZF637s3Cs5SB89yUa4ONNasZKCUYWAvpPI7iUkVLbLizdSqC+aPD7Lp+fIEX5VTteGGV2O
U/YEx+pYZ81uSV62K8sv4ESS+3NNMq9voMaGYR8HhFIekWxdGSjt605cRfKxGdObtHYrUmXnteXW
T3QVzL1DSbxMMTq2WMzxcAGMaJNHvbbJ0yk5Qo48DGFzARlvVcz5dB6O8jLXvWteyyC2uzu0EHjt
lHeTum82xOMQw45iMkoqVXKTjfgAJHOwh0a06hpsbEDDO1ol6OvhIj0TcIWFWGHdrbSjQgjzKmSf
IkXNO0u79F6iBPDnZhgPXZxcL9Hya0tFKJ2VzUUvyazQxHw7Q+XxFydANiqPfaldRmPo+HpFjraA
tOCXbfMUZaRsrHTtRvE6aFJt/qBXDWmlDS2IvKZ8F+RVoojHTwm7MYq/d1lb7UN18M4x1060clJD
bFJCStokuwLCzrboctgVm65yH4AC3uN4yYAdFNNZODt7gzAiGkNY/orYZmMwIAI5eMS3ukqRozOV
EWsrivbxHHNANJ1b3JC3aZI/kbL3vyC4PumnJSISScmf2vl3VfShl//jj//s5WtfcP/boHeROS1B
MBb63r+gNuoXNIEq/X3+A5t6Meb9fx0vhj3EV6jyNSDqOgqE/zbz7S+aRgQJ8khsdiouCvvfNPOR
qH5QOTg6rjZk3wifXIRR/Ht8wF8VKrU6TzSdAXNmpr0lTVk5OmlpTudCEOLtt47XguNwqunCKAtP
OzLSXOalCZgFRdeK706MHgGMiR1eRcUYPpDOrb7EQ1bfV2A+1LWuCwPEn9UY5SqOVL1c257sXytF
5/SgDIqNqUOHIbzytIYZQGZJcVljgJv9jkwRx49dB29ryAD3ysgBNu70plXr9aQ0xrNGXPD0tQyn
VntkEB5C9e0ktvuIqITxHH5Msvd489QA+43d3GMLRthKH1mz72kNQA5kZXU3UPgAw0pQhONaOr2N
k7qsavJ8mVyDeXGqWBF7Gw5yvaX7Wmmb0YbtddOZaAH9PoKbFgp2saMaRcV5xBvXbph29xjR5AQ9
ZYy79k1Jx7nZuDb9yxXZXdklYzdjO3ROklxJzQSiTOyw1uZrrx+NYt7Aa5TTZSuW4tqiPsb628zS
C2YRJy7M18wKj5SeJU3CxhF3OQbehPExyd2buaFyxh9XFbL7VsE6jnwNbPK9RWfsAqgQIScbFjns
fDjLInG9mC2/eVESIuAwh/I7av/oTBbOiCihZcrb9GA+/cbMBthfUrOKlVtE38ww5KRMlmFHsro0
4S2oRa65m4lRBQKAMm1v6fV71taKPAnrpalCcLYJG52v6N7MESi0ZnU7UaodoVnAo4tkjXSgURm0
+9YURt9F2EX1SmQ9T0HLPB0HnaUwvADmmnag3ObmWyfZcreDZ+HS6/o0QSKhxjiqZxWO5KprOu8+
zVHFkMqRKMx+C1zeM9ATO4jqJnzqsMFAUETL+Uqe3VnijWW95Y2kUVOGIrttJAPRFZiehUcHxIhT
Oy3FC3QZ6qPuVmw9GUiY2Jf4I0dm8oNzbxucgqCPOoyXACjHk2+0UfENJ3YnA33WJ/YlLxxrX3db
usy9XdsXc9Ik73PipkwSmMFeY21MjDVk7Ootd2mSRjTRqCOQfjKLKay+W4N3KZ8wh/dvpKOagMxi
zl26TJJuP0FPfYu8NL6aiJ8gN56yWQE/bNAZ02OFLqis7YncIolLbAWKJTEW7FK0lxnKG2CmRDye
DUkSMwmx2lkBNVcql3ppmRANx3SYgtToh30665LNuyWluFCJQKJoB7m3wpnIdN3oVYXRYMevikE8
fzE8JXumI1JR4SaZDh4Zt9VbPhn0yc3C7YNUrRxcYuQehju30mWBSmWEC+AmuocDEmtBBMVVt2+N
1AQIyHS9f2tn12vWjkn632b2cJF5o4wtn3twrK07qK3uT6Todj6hzHFEsdUr96QzN4o/yCR8h4/h
NZsJF1h7nGcV+2ypGT1U3XIsrmehxOcmR64ySOc8fR9jM7uPcy+Gec1zDy21LgqmUh009a6e7O1M
9x8aV6vmr0LEzQtPzKiuEWO7Fap5QKDcclgfnI5208oYI5ttPKUvMVdoVegJEIS0KrRSOTNBDr4P
P3zTWiTtY6UJmE4mA0NACzBJIjrKIB92DqCFarUALshYAvmwLb04l4EhRzC6Vm5ne7uCsfZTfve/
gf1/aLL9aYc/fxVt0iei+zCyX/7Oz23eNr5YzN0dJgEqZzF1EdP+3OYt+wuT+kWybRAGhwGHSuLv
kb2mfiGXysFZjsnC8diK/zuy19Uv1sKbw77CwJ8y4d/N7KkXftUy6iy1qrWM/qHkIZM/3eWhvOVl
ljmjX2YOgkKm7Pc8li3lu+BoPfcDBWbXoCJr+p62YzWnrxiAne9NE3+mCD7RkC4fRaNq4a40xJWc
Pz4WHCXDTNrUyUTlHHU79MkzndRE7MifdyL6sUzbMjcKvzYjMPBffrSrn9rN/xsb4KLjRGeOn2X5
IXC5mSdiZPo9tFKYWQWspQ9uDzI7LMf3dHQ3bUQ58ueLnShyl4tZ3Cp4AhTuhnnqigAYx36VuXWQ
K+YUTLF45XydfSJp/+eLwHYgG2mxBZzcUSw5VeaWUgc6ci1aRilRZuzot3++laUG/EUJq1ODEhtG
LtdyK5AkTmvETvYVUsOekqa6Bm2eMEtq7oCvvkfajNar3ruyoEHhrf98XZOX4/TClMYMpMnjxle1
KGF+LU4BQLdK1AMZ54RPN5HBMZmf2eA2j1AVSCIJdXpBUP7VVyOc53M0Bt5dTFqwsWLvBpsn0iIN
QqtBwGc0g3s/gWVigyq88TExZD2vTF2h6lQYosxgEHVpBp49977bjcZd3yHvjVvU+0BJAXq3zPjC
fVNO8wWzWEffoxKAJqbrnc5S3CqcA6WI4DFy9HOgsbemQNNXJMoDMuKHlq8s2jEKszOMnMKhEZBa
DEGMukOAMtlWP/7bB3Ap3fAHejDLsXZqy5rwi365supKgbxCQETZZefglcSaJIHPwolOtEA8G5wZ
wC3hNeLIgvXt41WAIneF1mvALdW+AXoMonVWIaZBH1A3coYi+Odn4sRSsVzP5qVazG8suJZzInS3
laK2oCP3ASIofjlRGpziG5OKLlVXxCzQA5yI3PzzRf/hJnGLGazeFrps3TqxBHleDPvCDmmGZuKq
Q3y362OghIPhXZVTkn9yi7+91Ms2glILYxorNkr7j18puNxFxeeKwIlTCPftoKGGGj/zf5w4OFkN
PU58/HaswSab1o+T4S/PR6/VqPVZuILBysoXXBq6xfigZgzSVIl758r6qIiWqdwcAQH2p8YpNmXC
GWwFidW5sydpXSYdVsift/+/KoMqgwXs/w6U/1llvJYf4T8//tLPMkMxvxDricMOaw6PxqLy+7vO
UDS0gbaLvI930MFps7wYfxUayAYXOyfWbgBBsHV/wf9ouIIBELiL11Nflnf933QTPj64FjnmLAG4
1AnG4yX9LZ5at8HcSJG8JO7QrHKm6sxqWJ9/+U7+YRP/6AH56yLIqlzDpAVincYQmkXhROoYvQxu
Fu/KqUfymyjKQa0H+5O3/h9vh+g1JI5ItA33ZAGNLNB23uQ9axOD8kUYJm/6qYQu8ecb+v0yOvjc
xYqKg5hf7uQyM0eOlGb1k9HIwkWYUYi7aopl+Mn39rHuWr43LuNh6GVZsSze94+rik6ct4so8mmO
i3SV4p58jHDe0bzQNfDhCpupA2s4K6fiEw/UP10YwSjuPuLD2MhPCr6MB1C0pvpkFCQ0QKmBIKt2
y4Q6azi8ZAXqH0AmF5OSNJ8YUz/WLT9vGXcbDOTFzMbr8vGWq4Q2U6vNT40Od/l+RHMW+oPN5GdT
CTb+HYRCkyhY2rj5puI47awrt4Zk8uff9/cHVtdsSG0YgJ1lnzz5FDaNmnyu9SccseYyc7wD78zs
DWPFv76QZ1vsjKqN0Yz96uQXZvRCJHFsPCl9hgJeWM0a+BM86ZEG8J9viaqZr+6/JSFfrc3yw/8N
Lwy3uHsqAS5tRRnUJr6Y8bLl/mQmMR4jFPGMtqq6uE3aYRGoxxlISn2S4YHoPWbiql24dFQmezZW
BKNA7uj64f+xdybLcWNpln6VttojDPcCF4NZVy98dtLpnEVKGxhJUZjnGU/fH5TKKtHFJDty1YtK
S0vLyAwFAAfu9P/nfCcYVlnuRc8eeh/EbZVlPKX9HC/gA7zIllNWZt7KmoY4X3eMkWnRjZN0FrIK
HbXU0JNhTyozSvqORwrNoqKcxNLs1eLFAedNWEU3BS65SBEdHUPESMWQdnbICqG1alsND1h97qEa
uXDU1B7CCY/WJlWxE276si2enJTd/UWtuV52jTkqeDAsbEC4YQc930maaZzPowhDUiyMjkYvaNSN
WfUODTcLsBSBZsK8tbqMzpuUZlOsi5GSxDLtp9hd6mCQvrPVidQ60aMEbTQI+7ux63UA00Wl0ecD
Ogs2iISfPbyoQF9OGsD7ZVmpwiKaJA93vu+buKJab6SAqYaxu7OhAxuYjcjVw3gYdt8CLQu+Vzru
o4VXhRK9ngI14D2JytH9ZwQr3s3UYTc6dq3ltcthqBwrWAoLZXEGs0ojxvisbKBs67emE0EiWwFs
R0uQt1ZtRQvhQRJ0OU3ZNMniK0+FcdUTCaUlAJ/theE1jdDWY1FUXbEwix5PGWlVSquqr0WRh5Fx
LSezcNKd3qu0vgHULxBwJlGiedZtn7t5M2zhDVXjsjEoCIbnqahiUjConHbERVKWw/zg4NfS/Jzi
XQrPrHHu0oQdN4hcjf2o0De+HfLyYW2rAJ0n+PI8QdVtwYngNNF1RmsuQtNuCxLNSvxm3p5CmeOi
DOSY3txhkJjiYUGyQfVjqgyUmREbN1Iyu6GpCo8cQnhf4xXUw8giMMUojCraoj5SfbpQqa5l2X0d
VFFerhRQa0NRwMRUtTINLoUaNqQguYcKhaWkbUo9PaLAivVzoG2WviVarvrRj3kPFs2onAvCHvxi
T/Kp82AQg1YsG9NKXqMEAf0PkixgL9djAskFuFIBONnvtMvGSUJvOzDrBV+IXZIIYZ1Ml1u7Ipz9
ystVd82yoOj7FT5HIVFm0dchJ8lvS1HLUUgQzUnwY8h+yB8CKYp2G0wAjQ5YZ2g8hQhXAQSr+cge
Zb6IzkUWlI8Wcm8woRNlzbWYLKEtG+Fmcqv1g108+0E8NKDTjWFaDZRB+FvNQR8G9Fp+6z+iEu+q
DUw8T7uHLtcZd2LqPO8ybFqRbJwRE9djNMbKuEMppQffCX4prZc6LA1EDUlK7ma9UC3otocyF64W
LQaGu3sR6aUVY9hsIre56NwmTbDo6A0pkViUqy66j6ewIkADcrfd340GeSKky+U+ojJNxytx0HB7
8S4DnJT0Aayr0aEkt3YsrXUWWd8l17VCSLkQgOcwKSpZjguhUSJfAy200CS0hTz0SYEupqDify0Q
UV6BbkeBMWBIdhHfY5hbmcpTWP1VKH60JT/opg6xjy+zujOTpQH7elxhFbFIxei74CJlZoGXLtA7
bYuwZoUN0yEFwz5Y3rUPdPRLPdAXAPg5HzlDLSf9L0mtWVrhhw5kFpMoH8+31X2uTSVBYH5q+is3
n6p+00G7szaSLiNGz6wlTwm7UXBBAHP4tR57A71REA1XwgyUgahToxOBsEzrwbwDOFs4mUovOWYw
tYsxVF8yCGTfnAYHEyI7zfuqyyh/aRO9uxsU+RuAI2X0GpgTYpWgDutvlqbrFwWxIfTamxDVRNs2
erDuEWV8zXl91apUkV3g9ao1tUAU4H5TbhbGqwwx9jmhzA1d+6yvH+q+Dr6OjkqfA4lonfUjK5+b
NMfrZIV9vi+GjLzCwJL9MRvElO5jzcSOh+DBwTZqTOEzeG513ZUjYlitNZ4iaODwzhz015gsyvAW
9nr9DUmsed/qWv/CDBVF67wNXWfFMifCZWTDxEYo6libftSndkFKnP1j8AeHvsTs1VoMZW8gygMi
xRcIFF0jThPy3STNbOAiGCkWBXtFah5qSuKF03tC2/DQqH7TyY2bbcLgIOjUbkZ67UB3GX6tHM0V
JYhSUIWm20+oT38ONssar0Zswj/aMG4Otdb1t8hN8n4FINpByBK3Mrlg6HhHOOCSVDPToSuXuZDh
mWg5DK4cZzZpTKySuBkjZ3iBV20Du0QkSYVoiv2XMbKJjGzcwMA2OWrMhRDKmoh+jsqPSQ1DFwZC
XzxXvSJQDD8N76UhgevJwj4sVrnFNmNjjJnq0IPbRLtMOrKXlT8Vvbfl764SGoQICtZxmrcHXHid
RVBZnUV4bbz4kSGTiS0aGRkspVenoBGThv6MLQuFYi8cps3PfdH/HF3/Q35cIF/XPflXWfh7ffzn
H/nHwdWQ9LM5XbI/5SRFEZpz8C+YFfktoBoMx8ZJiHdtTn35Z31cqr8gUIDNAeNkc5qcfWj/tLT9
PNPagHtoorPXUJys/46n7ecm/Lf9LOcujszsmbkZ9ul0wt8eFcifAqg9YLb1kaGWRXFnDnjPkctn
2ritFFjFeStMX4r4khYH/SVlu/Ac0H38mOix+22QzviiEcmEVciV2CuduJT7vAgvu1YjqCFHPBhn
Dd2niPAWK1zRenym5GJsVGSeZQ2NRkIg18DRV1Gj7riW2hKriY+o2sx7shWCzvNIto9tVV61vmEt
WcaDlTkgcadhdme0NMaMoTK/pAhm1oEejcnKp5ivrz1t7Notwr0muItS6X2vQjHUy9Bskvx2CAiP
B4fJZnxhxokDnThB/JJgIdM15ROkyTb/6Gc24r6waq40WHTxQo5DKreO13f1YuhU6SNzMbL2Tmg1
2a4hO7VwzcZedN/NsmQrp9UdSsIq9APk5xqEAQKkvJk6XQgR4N9idrzIA3wybCc0npUGVvfQmsbo
EkCOPJSuYYcWEC9CtpbVgCDHL1r/OjBVfxHUcYBGzMntRVXA/1hBI3DSdaF5/h17lrI9zqTTLVF6
lbbMdce/IBV5+CI5LKxz10ov+kRsufZ1q9Cp2jlEFH/UqSrqWr2TfY72GI1ZH6OHHAuUhZBY3D0c
ShraxB3siJZakgG6yKJw5bfBzgxHxP42Puq+tM1zrNjrIk5obEfnTRXflXZJV9urbl2tKRAVTtM1
qToEs2jhw6Tc4EIGQbSlTutqyyi1ZLZqRlMvluWI7eLBqTQ3vSc/j/Yx7IUg9zE+uc24IlXHIN7l
789mH8K14Vy+5DQyeG/N/7kIXyp63j+a/z1Pl//9v7/9S5ymv2bT2RX75i+wYqC3uW5fq/HmtW6T
5p8Dev47/1//z18wvbuxeP3P/8AOlbFc3Lz6YZ69mZoEE9C/LsTdJnn3elKGk/Mf+SXq+dnTo7XD
hAVQ72eC/T9mM2H8BciIegNslLnrMxdZfs1mpvWXw0mZaY7/cDkxUyb4NZmZ6i8IObM3l3/PtJy/
N5dRxH1zOLdnBqB0dDic8LDmks9JxWWok84aWhUuc02Lv7SJ7b20OqGnMzqqzBace4harEv01hti
2csbPcCVtlWDKBt0OPjFUVv3mKJMLEw7rHGNWPucXi7ZEpNiNXMTnms/C/Bk2pN2LETQjTs98XwJ
i6JGXAkJCfvNKEI0xmbDniVFp3ZWR2SBttLYmgUK0W0WxOG9TxcuJwcSu/SmT0vGlOpC58YmZ/sW
9Ronjq4yoEi0+I35x4AYtBZpFjkXANwGYxVa2AyXkGZM/F/4P70FbloC22PDiy9bHz/RolZ4V3eB
hegZL3EojnmBb3QlW0Q1nqM3KfQOsHa9aWOR4vXJJxGxp0MJHeHV0TI31/elMOdtr19O5OL6AxLQ
0Qzcg9l41cGwHOgmg5BYKnnKEQVChq/Ik2S0swmq83oztCwueIVCPFWJlgBf8ZCDN5uhyprHyPeF
Bi0frM6uJEkFP/UUDY8ciMsbI+NVLspWh7IzjnH36LWGma7pS1WPqa/MryAC8N74Q/8tLt3yEk0j
06zAYgzqkAwIbUOAMlMugsyjAfWYaOkaZVC38NxpV6B5aIo5V6FBWuj69TnWKHZ2uCHRy25c0pwp
VF3a3mM6XFVmco7pFVm3vwqgrnAXWWkhCyLYkDzTtWuuxlBusMg+OUF2rYtDjueTmOQH0EsWWdlT
c5yYIV2UXlJxDpSpjY80fZ40ee94oVyqtOVAVF6qMWWyw0Wqmq2VTpdD296RA3UWaOJLUpNq0F+x
3CQWyteyQcusP4Ztdkg7mESTcwkPgZ8YRVro7UWn6csenZUX1I8lUh3m6GPZs5yb5TUnuYXV4+vD
Jbwt4UMIma97+ywfUCn7LR5pS26IsEF+ia6siYvDBMhpK435GILwJEI/O+N25B1hccathTroJdLr
PXjvhG059sTATjh05nCoPeKlOI6INWUd+zZGpNwtC6gPE7UhZa47MWqPAKRglpftDxlXSNeiK+U4
xXmm6gjyTN3f1aODGC/etF57FvhddUT6AR7MRjdV7hv3gL58VffVjSk5aBrTajLdB1c86eNxxKkd
uythFstef+CYvRbe+JDE5jqteJHwwqV3NSL9mRIdSb47rUPZ3FppTSBmunB1eDK40JrpG86MaxjK
t4bdb0Cg44MiOKwwVlo6oLA7EsO7QZKznN2ONasX8+SKeM1N3JSb0LHOnQATyuzN0yK8EZwbMm1T
Rurg1NHKRUWV6NlOGehVyXekSFTt8ia/bTV0Ny8Sc6IBbcUfHyVZV6RKvNhRAHDoPPSSTUcwqDvs
QuG/BJbNbRG5NTZahmCm+xqYxJ743tIObntX3JUc8raB6T5rmvvEp4bSbWREoFRSpUxXWnzdu+Z8
+C/v7DJBEtfjgpuRITCErtPBxrNDulJp9UxU2aPVNIfO5Bg2Wjgmh2iTNoXcI+oCiDJtiZMbVkPo
raNaXbahtiWN+BV3L5ops5XyOqwUAVHEZi5zP74KTWft9dASOM5PuuFtyR4lrA7j0kaEKj4fkna4
GfhH92X31dYQQTtRdzFG+Mmm+IHN8zanhsXRRtvWcbtXk3M72y8Aam6kS092utTD8MxNcF+SI52T
QU+8fHIkmvvZBVxe45pbEFWPd8dAK4JYEwr2BojKWdxV1mbyGK71o9EJCA7Dzs7S6Bbk1NYc3ZWZ
GteFHV7q6UGF+sGPnW3RJXdDbh/RbpoKR5+N67Qoq1tA4TdS6/em06xFfaWN9YRY/6a3ugM5ZGyD
n7ouYw2q2+o2sacLEtgWmu9/AZd0I/szt682XWXfN+yuihSIOAnZstkOPQ3/sOiHc3862NQQKi0l
hiQKL9G9HAiKPZD9tDMRvud4r8fyGg7WIre0g0qntQsOQO5Sozr0aE2XcY5ors5SrEZY9uwIE0A0
9wVsyEZgSV28Im5XyU1E8DC5sSOTSpI2+A2NTSu9H4gs9xGkFgLSvPOM6JqnlGrQSu8c9C3lpd3R
/Z80crDirrs3+9QlMhX4BNRqPyaRz8IJ38MhqrZTUxxAdm9VCOwVNmBD3Usdau+lSvSD6EmxzfJN
g1KOPsJSRcO6wp0YBnI7xe1zGaqDPlpXAre/NKaN2eMRgpoh1fMk0cRml/ZwCSprMdVX7CVp3Z+b
lE8to8ayEOzcPPVwEmtm8GRMjYFcv69yjDz1ZexBgUqA4I96/xQW9cG0zcdpVrpP7SMKlPMWIzS+
FthslknpItygJ2JuHYBZpPuyz9atb931ZiIfnB68jbQPWsaBIS4u03aebDGQ37eV+oq3WzLMXkob
m6bePE9Vu+lrLX+u0NLU9pdOx25OZ3vhSLGoPQxLNdtushRZeaucbG4o3HWoX41Yf1bjdOWKfUqV
Ar8OgyxfaXmwbPR67djpDr0ts2D4FFrVk6T8TnPqcnLkhWyGHTkJCyEwEzSWCV3DP/joEVu/d3e+
ra+1DoObHj5Wms37ig9+X4prMs1X2vhF1xv8LAPpJUcos9VCp0q1psmmKsIHXHPYZY5ipHIEwji1
G43H2vOdc6xNe6ygF4Nd/VAsa7Eg13EoKaGYWHlHvPTzWhrTRXUuRUV+BbHmbfuFvtOZn8M+d0b3
uvGuHN9+GKJ4X7rw8XBNDMMz9CVwkvkAkL1YR4piph9sSyM8i1z/jhijaCHxLqZTtGnNOdY0IDxv
xCdWRfoDADe2/sUqjAosBvWxbXB9a4ykvNnHI468ycB077bffTpFS6XCi9ppz/oCA4NBLjGeKNQh
o7hTSM6wvkAINBozXzm1OviGtzds1oMUVWe1Y7sVHCOeDU9sE7tbXPn6lU8oIa6IRSjWE2EaHpQl
ZC8rku+ICE+Zc4en1LIWSHEX5nibQLpAH43k9ZsROVwl+1pgBOzc8caxyqUxfjPm8ug0J+B112Ed
rSMzRxb3VWUd+zWS54bwWDrZsgsOCWbF0MqW2JcsJb63lo+lQu7jThzwkZ+RAsdvMgdvKWIlnaVd
c5oPs41KxZqYhwU4riu3VWvk7EsDI0fjkCxh5iTY40QLv07FQxDVY7mowvQy1ARrlETLYm4IkKI9
iEctGWtmCxgbaWs78OIaySuzzpzAZ2+e1v4ulGSvS301djzoeE4p97Eq1W0vde9BFazHQbRjV7Kr
lGBHKpaJpa2DaSST/aU1cYumWbcp/O8zu2Ya20XF7lFP6uW8uA7GSJFyXA5Tvs486nSWxedJ2iaF
y3sh7PWEinfjVNc9++7rMBqtVYfFrZwKbDWFQrBbGhdFLL905Sv9tu2YX3b6eVo0axppKzfBTBeZ
m6R4doZhbQUHu3sa8vVIrdSrwSvAbkstQgVfPdXt4/SyLoIz1eTntZ74j10WbOtuWCVjiTOT0ueY
ekz6ct2Y5i0tp1XW+HsLrIJI+vbVVA7zTlOsyqSBWxCRMzmRLePn/trwOWHEnGfA4oQ2Rwia8FRJ
teyK8B0ahLL5EvZluYfHjbw+wvKP6jYYdeqpApaE3Ri3ZPqwc1pl+KR6KIMgNJZByf3lkXqy660i
eCbEUTCMS7e3v9cWkTGafqdQybskUeCICxpWccxo0m4KMEocnCa7fgaDssSy+x3CUn+dpVgsgNCM
nrkZfe/MtF9NZ/xWVmcGdDaPdl7anUMZuhiF2oVjq65J91jqE0ZX+Zoira5zfIFVQIeOrVDmcoTQ
MYu2jCBilHbkgy/JLlqXVbSe9zvSoi9rTZs2kLRAo7tw4EWpdB8Mz31CDGpkXEQBsR2Fu60Tte2q
17kuo0JjZXkvXjB7+vuNb/TLKDGXEaYznMXnPj12i8QJSrIb0d3U9g4JNfdKLg/5l0RSfiFPgcXF
vpagbSThMbnMLqhXLVrH3pl+vJm6HwZi6E6OdxiOiWXRDw6T5dFMgUgZnD376kpAS0LzV0J0ivD7
G8aqFtr1aAVPop0z2XpijCsYbAujCwFcgKkYXdgHk6fdGhMpZrY6ADL8RhM13fmRvRvKwtvHlt+s
jEkjogSZagYQRESPiX2T0BhI6MiKGISEppXYXJLqiSI4QDrnKpvxJ/GZiKorz9PtNdFHxtx18bOz
DEqP42cXRkFsW0D4u7BGTuJ0Fn2x0Eaq5AZBRDRvA5J4PLY/Wb3CdBwSIYyrIbrw0eUb+M7L0qy3
HbW+RShtQdJW/w1Cnn8ns2o3sVVMORb7xF/EEdOAkejrSuK21ABGLozsTjLSU84f2GfQgAmicYKw
O0skp0BONwdZMQabMNyFCnKtq2r8qyq5TcfIK9cWTFLW3slE5ydWU1olNGNZN3R3/G7HFEFh71dn
op8acvxa8tX9XHvVgIKuQ6EdiGh6KWtvS7aP4vXT3O3h1VpOMK7K0j+PDA9jgKk547KImWicciDj
C7F/lWTbrt1g8+9QFhnnWEj2Zku8Xe1ctGb1kI3jDtfwYnSIUppKXDVAo5bSrZ9Sv9vapdRWoyhd
GDxIFqKlIj1x3fhRfFUaEc0t4AbExNv2LinSVVZZ29E5NNDNF7bVEjzp35iZbu3D4rqot21QWOvO
Ay6R762x/TGF+/ndtZvJKeaseUL2GEhVhOOELc/wJXBdrybAz6m/hmXZ9Yuw9ZofnjQ9uRv7Hvs+
ZLcKfgqawJTwUqzNK4zCurXQhlZj9zW5/KGxz/EIxmI0L1vAg7SqZZPy/JlIV2mQ5O6RIGcXxFMp
hotWOm24T9mzPnqeGPydrwZP31q5RSuqKcviskuHQlvlUyIOXlay+uBPSpC7EhcGc0OM9hW1ec4F
sgAlQgcmdR/7iZPFtmqw4iyr3IFFGZnTzEiiZzXv/NpcrmtL4hAtA0deZVTQuB3NjnUekzSGv1+h
/Jd1xzdVyA/rmG8Klv9/VCipP3xUoTx7yv7XxdP4+qaq+fPP/FIK2n9hOMQ+YIMutufwPwQ8v4yH
7l86ZO9ZB4aY8KcI9L+KlDa+Q4va4az0tt/mh9j6X46kQ2LRkqF2+c/a7C/B3kcAQdt4U55UyPbQ
JjmCTQLGBt04zV4ITb+oSw2Ac2qhUVnW+ejvo06Ym9qy412QeMBwfBgm3brSqvZY+qoNz/VJX3Fk
9SHl7jQgSFToPFStbDNAei+Cpk8pp5gBJUCsFuEDapYZ/I396VsCgN2Gv4PTfjFEOlrwQbCLQMDh
t1Q8VId7KZ+A3MrCuLL0cPghzkuyzQbBHGcUDPEWo952QuXFXtYssqdoalAAEVjX3jYKwgetTZre
Ya3f9yD50m0Hne281/SpWlGEGzf1VEoaB1nck5xW1cEZZM3oRfbT3lFWnS4jOfhnxYBkejlaRfvF
EvBZV7giSyLG57MbbbAEi09zR2c7RfwgpxV4JZoNnhVv4Nzm5NcBaNpMVMmekLzhzUtbNuZjWcun
oYiabxly3l3em7CKwKHu/mcY/sP5SwH9o2G4Re7w+gSBt66f2t8bDD//3K+hSFOAYYP9x9Z5UT+t
PP8cisKiw4m5QjcsDClIFBkqv/oFQv5l0VLEMwzKHl3tPIB/9QvwDf2XXvdvD8a3Y9GmPM14p+lg
S4fTmZzFqb+JwIfSGzvhRZe+jhV3adXNrOeQiL7Il5brglr3PUxBKtS//UzviHjF3E/9rd/687qE
8GF7prkraOC+vS4Hj7zs6I4G/toEIYmFEuhukwHzO1hh+kqFYF17DFXXiB///qXpN0tLst/ScWef
XHr0qOz1ZXUJmKo6T6MComHkZtPGjUJwO2ZpB/6FMxFoSLw5RkYOPsQ18PdK/x9qAdYd/zV/70c4
mQjnHwE5rMvNqFnW/XOi/O3H70XtW+YYXKKUYfFlfpHJqk5MHCk9O8EZKDGJapXgN37u86q2FxEt
EqRbLnrkpW84wbmM8FUuYEkW5SdvaFalnrwgmlLM1YjRiHOb+/K/fxiZG2vWMLlHLAiix4HogKc0
uyq9H4cGWLBAhpqfd7LJik/k0PM/+PTC9PRt3hG6AFabtxdWo2POjc1LPJnyOVdt/jzQpl15cgjP
EpGKhw56/JXmlvkX3Yo+i0GbX/4fV59XR54Yb96p04OE0NpSNXmJeFu/hNbQPOP2JzS5kZ+lkfwh
++blo5V38ONZVGBn89/vP7ARBEM5ad6RYHv93hF1uRNpK7Yff+zvPY4CPqAccwYAq5Ph3eWKY65n
HH0PvHcCl/1+8HV93VCWu//4Su89Dpl4WBbZbOBdoVv6++MknVRNaNB1E1Z7V9YWxU4srvuPL/Le
4+AFY7pi70Af9eQ3a2MVyzoJLzNWOI7OKkj3ulmaN1HejOcfX+q958E4jruJaYJ4s3ns/jY2yUPx
CC+JL81qatcdFmJYcX7bDst/4zI2fUXaIXxu1skwa1y84k0c8mPFE+qMwgeXRvX944v8tHqdfNVY
LtGeM5oxgjgsar8/TF/kfoFe5DIPdc5AaBC6bJN5tbsUpl09EjbbUDOalL7KhkYy80ZOSrupABtB
00IMf88aOYvH6WvN1lcksvSpTx96SqDJpPD06yar9rE/6btOg77w8UPPz3T6zGSk/Qy+NqlDn9gq
SH6gH1yKowTCytGY7I42zx6CJH4e3Ors42u987FYksVT2cRTEbN3MmfZjUqB7g/H3ov9vY0Se6Ub
vvpsuZj/KSdPZLFtt0nYtCw8tCdffwRPw9UTeYQ+Kc/S2srA7xXBio8rpxOr18uS8+RaYh6hmutF
6lFZk7auzMg4TK0GBTRMvLuybGitA8BEH6xX4BK1KLpRLV3Qj3+S+WZObxbb4Sz3wjeH5/jtJ0eH
qyillEeLOsLllHfFs+Ur1Pmj6VKv83W03rq6+fia7ywdrBv/fc2TOagJ9KGNGvMYSe5pGfZgnoNh
SM8LB9dAYBRQ6uDwE9QiVDIekK5r1x/fwHvfAQoOrImzOwIJ5duHRv3ghkwqR9tr0OITMHQxBEH4
ycd2Ytz7OXwYNg4eas5qaErmu/htaiIMphQoxo7sKwxj3Q65bFcyEFCaJFWCRyT0wVetqOvb1p0B
gpPB5n9RWVRBzUjX/BXpHpYGsSHVPktoE+/9AAw6ji1Eov4ZsTUJGRVuaR75jinkVnlwg2g3eUZZ
INdTXIVfSrJwVgJAbL5gHR8eUSSLNXWnkP/mulehN4gfNNQ+i2v9uZ88/RzdObKShZAB5Jx8Gh3a
KpCk+rENI3FmB7mMyLPuurO6qwkDVkN421Z1/tXKIFJXcLUejLqBURWW9SgWCXv4teVXcj+QEHOW
pVpx9/c/HCxmZHqyIUa4c3J7HPqoyFr6UatUtsUQXFECctpPjFjvzIjIKMmLRYPEOzpdPf1R+Aio
u2NaiC5elQ2oyVSn8BVOXmNusgi028dP9d66g0YTl80s0qQGMa/nv32pxdT16Dfr40BZ6pzIbUn6
c2R+q6xeXvVVBkl0EOhDQG4iADRDAa1a6d2tNxni31hzGJKSYeMATiJx+e2txDlZHIFTHRNfs9ZT
2P7Q5ZB8smd493lnkxsZiHO+9enRgnB4hEdBfUQ4opb9zK1GEQp2Mw8Mat30JDlc1CUbCY96Wks0
N8g7stzXWVXpn/z27ywWeEFZapUxc51Ol7+qqewq1KpjH3BWSKX4Wkzta+/oz95MBpymbW0bny1Q
74x+Gppo3xj6OqeHkzk/LhyrVnlxNHp67VpRQX2Horg0hdsQxCz2Zoa+uwXoOiTTgzbPk0Z7rUbS
IUT+zZ/3HB9/f+/ezzwR8cnjFD+N35sMp8ThkcGR9as9nzd9J2BXnzz1nxcBJ2Gy7vzcAaCXefth
AZGuaI+Xx3SQwX2oh/WdCHLrbz/JbHmXfFIOZwZTne5GsaCmpeqPKWXuF6O34rNJwX/8+Of6c3fN
RRysqDA65urgyf4i03BvKKs/Nnovb4tmasCsThmZQZ2i0fzxtX7aTd9OyBxKKE1S36ABR0Hy7c82
EufTU6472glMh4XpmMh5BxV+MephmGhDOdjlisi4J4O63Q+cXJ5GIYMzYBEXPl2nYqXZnUu4ewOH
eNE3Iziv2qiLz8K3/yhU8HMry0YcTn2EGfqPeUMpbzQ8iQliQJ0IKEVMK93twnMiXBAF0sSmdw0Y
ITXQk9Ua/9nQhfBrAOl/8xuY74RzAiMMXhwa9ZMPLTaGxAnK8Uj4CPxcZcerSQ/1T97L6Tcwn0iF
0BVhScxjPPfJa3EcX2v89thnVbzExNdfWIgPTTIoPwkZnuWzbzaIP680n3vZwVicA06u1Fap0SOC
Y9w01TWmxogmOtiWM7xkxibE7rRAwmJvSXe4rkgbvMpUr70ivXPPCpKsPll//9hTndzNqf4/tAF3
yrw5hmZdX7CIZFel7NsrXe8vSuhu69Ifg3tUh8ukHacz+iHdZnQGsbMtH+R5LjVyOz8eIfPz/z5A
Tu/oZIDgNwyjyquOE4VkRJNCfPeSOrnuMTAvvJjElQbEDvKfAK9ZQeLBx1c/ndXmqwMNQe8nUT5T
o3j7HbRZSPNI1Uc7Ff3Swfu5DGv1K/j9XxbATs8IPy/CVDO3KkyXVtDbi3idVlZJzCdQNPImR/tP
u3m8QOC/5fOmUd5nw+Hjx/pjhZ4viSyb6XrmKlITeXvJhEjHyW1I/6rR/i4A7soDCOvp1nHx+PEr
k9i5lOQNsj1wwpuIMD+x4tCMis0Q2Ag/GW3vDgJwSAxpjsI225K3t2MQ1adoM3Bi8d3zqUsp5gHs
JXTDi7RH5jexwPxi793MxLyHWWHOnNQ3HAyyqxxG79Mnv878g59+c+xbZvQkBBL+9fZ20JM5uWU0
ME9HjfjoPKi/ohtCewIhDf0lHpQeSPZYl+uBUhAp03ZhvRY4u8szrQhdPP3oyNRC89p2G8GCI2Em
0UV3ZqZl/PrJvc7f/+m9MjEzJTIZss05mT9YNfR8yNMj9F2A/Ab4yplGPDm8rx58BMbpBqU1MWhB
uXRrvblqlW+/GhN+yQVvMrVWH9/QeyNmPpbRPEMO8gdsAM8oXLeuOAqtnAgJaPV+a4mk7f6dTwbn
gYPnyWbbYZ0MmsQxsghEIM9tZJz4mM0j9L1GwqYqzpCWY4XbAxE38Mlb7USaRxDTTCpKIzmGSNjT
Gf+N5ODjh39n2YDswMlPmmz8/rgpp6l8CZAP4dfoHvBIJdedCIJvIUa924+v9M7P7Joc33F8uZyW
TidqO/DM2Eu0i3y0hz0COAuoc6l9Mk28Mw6oMoJsw4tB78U03o4Dm005XAznosBMvQNr0JLs5BrX
cVwQDeZ2WbL7+KHe2WXAYIHUJNiASTarJxckgrFLq767qENZPxLf2phwD3qUJL3TmqAsAzhXtBFd
osXcqAP/bYh+/J4Rkxh+8iaZd04HFnsy+k0zMwMnCz2Stw/P6SlAVFhcGLhwSfroQQWvDfoMj0M1
uY8K/OO95Sq6EUHM7uvFNJG1LzXqSvXVQOnKINkHLzDSHQ+/B8GgiJwmL3Dbfer6E55k9JQkLmu1
PZ0BstTP8NJi/nTbht8W7Wc7LZIJvcYSnMxwFFMR3yITL1/oBwDhp6OcFst6cioYllNG0BdGvaBb
q9TWnglGiq+7sELCH7AmvjS17h8xe40vtFl9c52XSS0WfZgg7BnVaOz9NB7qi8bqBtLZWpW+jI2B
OrqhGBqt0KK2YF4FMe9uwgkDCLT02g369nYk+0zG3zG3AonuO6HdgGfN0QzK/8veeWzJjWRb9lfe
qjlqQYthO+Du4aEVGWKCRREBadCAGfD1b8OT2cUIshmd81pVgxJJwiFM3XvOPj0qQugm+aHIa/nU
VGSmR5mpgQ+ri6JsI2+yrGeDaIJmQ5IEDa5kwbZAYlhNiBBZKAUWNb0aT1UejOMmUNZ4MiC07kgP
zlOAjnPrCgo9ymBK2wdNYDRb6UNdzSJ8Nn72jSwmnMK4ukGZpZ3NemKi4qt2FoEBc1gHnS/2YqqB
POXThGEW8aHv0QyvODWj2desEfS0DQrqIgYBQRc8UJkCJqIFaBmryd9bcc8/HtjdMJ70Vmy8YnzT
ZYTkC0jntBSklQwxStgN2TWq3sBTQYsd+91yKZCwsbgOLkq2oTZMArfdUvECi7J2NjF03vLTkMty
jHLbLu7Nyelgjk5r9A9JSFUZxZKDJwpDF7KJNSToo6aetxMtQdLdaMJi2TTd0ryBGW8al3avoLBN
8YSoWji9UW6Xfhy7E4OX+1TkK/F7MNOeg2oqAOnm5kD7USvHFLY9PqGXXqOWGy+aegYWUy6nlV7P
2h4wRPetdot+uWyzuRKhAYmzDKGK1HcDKifMjBAy7A0phIaBsdxwrufBLG6TBU0YO9qSsN8R7XiF
Bwd1cIiZEBMfrVC+6iBuekycvS/JAHUsgh3qmcRjqrwW7kwERyahwWpGoTNKA2tkEsSi26ZCsyHm
l2NOAC45b1/sIR3AXViVd1e7s7pHI+iKnY0ZetrR8AJYrHJV3Osg4lkf9YI4H06t0/WEnfOG8DbT
wqUFUnabqcD8Tj5hY+y6KTC3YsmmM8+xGsykWCVLOfUndUIo6oGoNWz/bYBHUsom/+R6syFAC3Xp
fdZWxrln2dpZ62L/3Hg4DVBs+s3oHgjlHe6HMciu1BADLc7SrJWo9Mbh86D7lRWaKiW3Z1xW3cKS
tD0JQbjLf6SK/9e1/S9zXWj+4HN8qV6SL+XPwoXjn/hbuGD8G6EOPXITJT2bwXWr8UNDZHjgSQPO
YzRv0C5QMviPcMH9t0v1x8btCFgMdhaVqb+FC+YRRHZcuNGxAaz8Rzqid+sUqzO2bQ8Ivs05FUj6
23WKZMlMIfy9cRELP7rYBD9ZgS4H3AYjkVP24KuvNSGl+5+e0PVfG8yfGaLv9x/rVame0ljiAejw
RN9e1SM7kU86uJmoCSGGFtldOyfZB4XE316E3dS6v/U5hL27tZYsFD8Z/BuCIu3H2ev6+yJp1fzB
VvL9Qr/eiqejxmLBJ7fhfT149OOW/Y1/I8YUjqVvJvaN7WcT84qkPVN5z39+cu/3iMfLoffik6Gt
So3p7ZMrckN6sA1vDAIRz3Rl3SXSwNIy+vKD+/rd0wPC+/eFrHcbGLci1R54Lcr0zsCGB4Rd77Qf
5uj/77Pr8W7YGYLupbr9S7/bTXrSNlL3RsR+cMs/hGlWyWU5BfWl7eYgL8vQZsKL/vwMf1M24515
FAIZka7F0eftQyzzJZvT0r/Bk9ZF0u5SZ0Mh345i6Cu7pQ4K+hhBvK280ntw/N7dOZZIvmaJS1qv
Fa++xrwRZ14XtKcyLY04KitRZR+8gPfn+uOz4RwEj5Yu5S8Cv7HrxjbIPfBQbc/Oo0AmzJrohUL3
s1cMScF1Qw35gz30b966r+twDNd2PUewd09mxrJip9K8UflgnJqdhJZfxek/H5jIKBj8awd7hUW8
ffzoEad0HvWbAAoCSBEIpFk3+ts/v2QO2/w1P59tUVnCE/WBAXIYWMl9by/TpEnedU12rpbJc7ad
48jHIPfL+pTtG56WzA9IXy2N3BujyST6YGtU7D/xj1oGsWC63r46vhND7kRnJUnGBK4FlJ9Xsu+W
HnIL5Of43MXOjPC7JtstzJbAvS3kXOKGDKz4eqEwgV4+HRQ+hSBrPnmuaD51tnAl6Ia2e02nfhg3
TuLrWCc1LNZsZFVhbEytsR7U1JG3oswhvx8anZcvKP4jxbKGbaITI8t+I+sB78F+3vYDG4QNI1ad
Q2fGSUjCowkQLiu+OFj4AMl6S44ZwHONPfhC6xO7wIoMBEC+t53VWmrXVw0etc7oxE2uMQT3Bf8D
OHnZcaDopSOfXaNhs1jCMgN81hJOHbZ94wsyTKE8MX7i4cVOK9DwhTFo35LRVK8AmeyDXw1eHjnS
caYQ9EJ6x3MMDqYiCeMAIQi2HUMsOXPbuhYH2u7DvW4VZr5LqiE+QKSTWtj0Jqf03kk5RBEwKdM9
MXu4dRK3L17JPcJ+mmiGmWyzdljqc1NmVr/Bc4SCc8CXDuiClJ2XjlCnIuqYE04Ct8i903i0pb9T
KICfK1zfWCEDjDoER2okWnV+ygnIIdj6zsqclmCOpL3E17j6pQuvJAbaxcZY+5r/iUUl2fO3Iznz
G1c++Zocz32fIkPUWkV3vUy9g2UsSL6kgbdyI49EHbdTxWN15OxkR+ZOT1btOZFHkHhQW6xUHg7+
8V4/0nqEF8gC17hsojzVkdM3R6yPd0T8OG5SfcmMFfxjEStFVPEim6/iiAbqV0qQcQQGWQV9/M14
BAktR6gQOLbkm3NEDdFWAjuUVN38TT/CiAR63a2lCvPBY5spogVAFWSpI8CohrDURt2Ra1QcEUdS
ktsljugjv/DlHZSp4by1autV5wudrwuHNCZzJSfV+WoPqo5AJdIVFiCnc7pItLYrdKk6Apiq0gHG
FBzBTACegTQFNueWUA4dIATsxrWCtw7TqTUEeKf2iHoyJmnG0bTSU0kFWnFQCUEWrxJG27hpV16U
1uuMG5gNesa6AskzKo94qdga1bdsZU6ZK31KrhwqT3qEMcHtmt3QXElVVFXLT/ZKrypWjlWgVqRV
ZsOpjvKgLg71kXcViFRdrgbpbJ9Vdn0Yj2ws4FHN1+xIzFpWeJaux8kTv6B/qNa0lNCtFu90Minw
Rf4K3wpKK3Y2M6ZhLL9HPpe9jPNTXA1LuiX1DoLXkARFgWMGsFdZ6N1zdqR9EbyQv8DLw78bG9V0
j5Sg/uauiDC/8tsG7y7gsKY37M/KWmliRQCFB9gcjDEdsSKRnnXNIcSk9kDgKG/82qfFqCG7BlQW
aylold488mdWkpknl9TdEbAL4QzwhJVEdWU1VaQlKwTNBocG0AI8FZ3rz6rPIaXNPX1WsG4NBLXh
SFNLFlt+hrYQ37Rk0hf79kheW44UNvRAVh/Cg0svdCujZE8kMlJx0q/gtxVxxemTugpcN3AAxqvs
RmhvKdOyiogJhwLHApYNm9Q05fXQJJT963lOoX5pBulnDkIaZxosgq6OfDmlBQnmVhD/5F+uCLqC
797fqCOZrhsIMu2l0KwwGUDXGYld2adTLosDqgjPv1DM5M0z/tuaco9tZmvUNZpyZqC2RpPhkSPn
iOyciksCPYLpGId2A6iRQs3oddK6c0TnE06m9+blQMkhYXK2yCrRJpoLpxoEnP6iL4tcw5ZXgQNz
GhMWhcd/jrfrqFCct8FORx5hPetil8DpaahaRL5cshIZjWeeGVbmvVb1GNgEqufLfrFkA1uECFQ4
kXYL2oCDfnniZHgMKfGbZHFaifuEYWk+txsd/Yu+wOAMR8vVvk+F1n8upzggCYc2C6ZAXAHPoxDF
tV6V0wup6MYL+29ghqrKePVU/VJ5GOMkzbEOE/ay1Vrfvmlg9VRbq6Ymanz2kf/ft3Obl1EzU38B
DKSSYbvAwtTDxqrxf4KHmhXneAGaaVAl4cEeXrrvjsoNCD5eVyhspraTh8rLkUosMtbVCZ6vQsMb
1XkA01TinYByzI3tbLVEGutBq2VbknNWiKGw2wcwgp6KzCEQD4TuQVydvBzpRRzw+UT4r1goK3v9
smwockHYisb1NraVxkQdKooMVlW5XxTw1moLwQSsnl30E/XzRI6EerpDvIbztGLaKVvMLPFDT33C
cgv8Qnpur2LucXRXn7Vy1cbHyvHNUri0BwndgUT2jrFDfns7YJMKyng7mzFaNXYzHYSFIKuQX+cO
CaSesODXOZmEQkF+JBWcYKwnXMccK2C7ZtSXyKDiq996BYVa1HZOYSMgh/gZ5lrKMu92cd9e6CbE
iV1vSH/ax30NHc4t/Tk/yWIAtmSH11N6qlgKIEE5Ra4OggTzBxqW/sFNe0HEvOZ2jzpbBbB0Os7L
0CmgzkdTkvX4KLW4C+6FZbP+XC1GS11GiM65WYThPZutRHYYBy3uj2pB5+EbhB+xCFkCEIkji1YQ
JN9zZwvJQtj6gIBcUb0yZlrKVg4K03LZOFhyghHQx/Ajdwm+a0EwN/u9sKVBh3HYsym39cfSm5cn
hoy6tSKnRoskYYB3FOoA0/h7c46xItOPoaTEkZ2ynlbj/DqRRi7u3L9qfrP0yAn6qxhI9rQ5nXYw
09JPJBVSLLSdJRB7wsmJbh1ZRKpdOXR4WGGQSTtq9IFVrT8WIGHnrNVIQk9NSpPHMmU7JS01y6BF
DoBEbWgUHBNCC4qrOS/OQVxUpxP+wOmgFujyIb10kYQyMa2KzyFpqMTFXcFPSDuwqWPl1GGmqaZj
qndKI7TG2TgfGzcHYMBOZSQAesQ9OqClxRGvtRzEhmFxr3KD9RVkxFKC+AxyyAtq0ZiXEcGne6Wx
z1Z+qt0rhLTYAlyAZQcARAWBGmWWP44ZEJfDcZ//37rTvxCnrtrH/3fl6dCXL/9Tv+Jhe+tg++vP
/ag/2Wu1yMOJhjNmbSyZdEV+1J9WED5AcQQKNGmOuTr/t/7k2P/mPM6JG/Wj/bb+xP+l2xYqCjS6
1LDRJ/6T+tO7Bj1Fp6N9ZJXw0ydy9PVA+pO4ratlzcecaBvh5fHJEDNvwthYm4OUtzPnxkvyva+C
dFs3eOJ/elq/qUIdfQg/nRDXixsMXUaMQ50DuPrbiyPjDoQJKxSjbYuTG7rddFIteheyuU8OfauX
JJZKdzgV0IJutNEuwmzMjH2py/60Zx1Iw1oUeM8I9grC3i3KM8iYVIId/XGaARukECD0M6p74Nlx
aUCWKeLrzBDqm5TMHlGsE1wqej3eJp0zPHQYyuc1Ym04EZCgvrOllyqse2tKodxRHLG1DMKSX86N
SUTzTFp8Gtxg3M+eh8UGiZNoRcNxLQHNB6Zxh8HY+aLpFR0SAsdGdBdMnOyrW7zqnenVr/NgOBC7
wfX89Wj/Oyr/hfjxp69sper9oOVdfhHQ8u5e5m/pS1m+9G8Kwusf+mtAkmXF4d9fFftgWl00WX+P
R+B2FHMZUDqlEXTwJgWLvymeFhY3BOCUZpgVVjQeE8OPerCGk23Vo1JLtS3E8/zpfzIg3xYYIb1Q
MDEMdNEUyI4BT2/HRDWDkIkDk9SJ0qYGV8NITGIc/8Osgg+6pG+LTT8uBVgPYQz/do866J/GPnso
QZSbH0MHm1OOMnDnG0puH4zyX6+yFs8oz/LUPNK73hUyW6QWU9aW2ib3LQGXt7e3lZb4/6iivd4L
YSL85RTNHJZM711ddtS5h7gE1cdzWk4EKPywH/ps99O39JsZ611N63gZdAGoNTAXeyiL3t0M07sj
l7JCpOHN39vxvCXXU600VTJuctOmfuQRHZ5s6rk8d8hxHwnuxL0U1fpKzyHJvL42G/3CW9K7P/+y
t9XK9YfRPFjXEFoI9Lxdvt2f53GSfBxBoRWdozDisB3EXZ04lL0IAYdECm8o7uEZ//ma74Tyf10U
7RvWLAvSPg2Wtxed0koOcR6TzgDN8KBqrT4MugnDW63QEF/A+XJbufWLXB6mYNLDziBYOnXV3rWq
9JC6bBETym8flB6P6Wv/WVeOvwuDgYceCdsf4/XdW+qkiSoZtG1YAr7lvEr+tN0ZmIY4R9TuBiCP
pCZlzMbtUqo7VxF9tSD8efBz2sssvvKcUBHwVZgo6fp6yYuWJYC0Sot0yc2ID+l5BPx/RtrYcjuZ
k+LEHa/+HC2zt3GvmQIoR2Z+pDb9dSAF6H9RtK3qFJyJ7+5Kut4ge6WnZKcvWF6srNy3if2RVvRt
P+XHs/MBFbM2u6v+++07XQprdqGggMV09GVb1q4iOgmdUVNbbUiGuvfBJPTrfIeEFh0aw5d/IdR7
ez2b42/jKYcRlZZeKNsJs6qAwzPP8qMMk989QHZcq415VdAd5ZM/zXddORd60xpp6GHZ33DeBcCR
E+b751FxbAG9+/oAHUIsNT2dV2W/e4LGCBYx13mCix1Ul5nU1ZWHtmhbZL69HxpP3+lGBmltpN5X
lr53FeeGuVtciWP2Yoq36eTJA4IRdKUNnJ5BXKcURpEuas5Ja+bPhHtlUZ2A6bCNeNmyuenPnIqo
Ts7hE3ABCglm6bsHP4Ar+Od7e1vSP34cLq1KpnPErjr39vZl6VNRqzFVcMdKi72Y5/ehuUD48wL4
yyOWvUizx4ui6D8S9Pzm1eG2WX3O7JVh0q5f7U+vzuwstC/4DsJ0tmC7taRIaGNeR3++vd9Moiy7
DuYr+lIG3r63V5HKI+Se0zw8fPQDuT+r/aJA2VdTQI6rnNNdzIT2wUV/90wxObAPZ7RhIn930cYZ
9InlMQUfZHOQBnl2To2juMOM2hKgbmQPozWDS/Cq7PDn2/3NQ2VdxifMyYTh4Ky/7KeHWjBGFjln
WTiPMyy1SlN0WYgz+vNVfjPAA5ZF/7hIsIl6N8D9wS4xKVPxLemDh4VpQl5s9TlqqEd+8Hm+aywy
a7H54hPBMYJECzzx+89kplFqDI29KTrjuclKML8qAr+f7yU8gI1b93eJN/Q7zW+y67mr7qm2AMsB
KbBHK1zuERii0zdLJC0+3PI/P4j3j/uvH4dviSOfga/u3YsOYhtKosGPW6iT3tDjERdxT57Fn69y
hB38PP28v8y7t0rcgE/6o25vqjTA4j5TRkinxiFBZl6+FnqcHnon7s/1eprv2xIIW41mLMrGdLxB
iuAgwYq/KQq/myyzrQPVknEHzemJh+9vPV8mN1MAVsz0crG1ZJHtRC7E1hiDlw/uY31Xb+/DZh9s
rnM1Qx/wxNuvk4l5Lknioe4GGNEPsva7csvgMwM306PMG78OaCfY7xAEtIYIo7yX1J90rDnss5o+
LZ+IYE8MkhwCl8ae4SUrZtJbC8KWcVcS36NDtHeMNhyDwVagTyR5FYY9ZckKbintiDiSmPSVZEpC
EoHyj3ZP1q83iGWejiErBXP2e89Nu8RCerSHNu1omBtyvuQTt1VuVZYGp+w6SHi1/IlKkt5tORXJ
25VrmgWVuyUQPRQ9aNo/P/LfPHGPEgARekzy7J7WH/zTfNCjAwwKe/bY89Tqc+lYr1rrEN7RLsnW
tcv5g8u9k7Gvo5XCCHeO4A2fKavy2+uJobD7isGM3EqFCh5h4cKoGlWhheMIp7hgQwndM3bDzm9X
sihR21agPhiW5rpvevuhMSSY9Nm/MvtiRn37M2A/duuJwt8A/KbapxcJci4XCQ6f/vmYVgT7GItz
AWmsPtMWdHIyaMmyF7UPWqSHn9zkxpfGFEwfDaw0sLsDPDA7uJ+KqY0Gx35Bp/qBtvf9pMoxFKEy
mZfE4zDgg3eD3HBqq8HwqFEint210/GtpHK6KT4O9vvtlaDBc7ClbAJE4+3TGUBsdVMraUFp1asQ
ot03TiXDINW1D76H9Tm/eQ+rGJyjIookGjAUo95eaW5syH9dkBC9AAHw+YBVgIw7ISVEM+MjmsAv
3zrluKMPDR3EWgJ7dzHke6g75EpQ7Rdzb6dTuupj93VDdQe05p8H1q93RvCoZzjY0XhfAEHe3lnQ
tMovKPiHsbvgv/KnutsSd9Nu9NLpCIoulzMcpPkHK8E7PTbjiwHGEOM8jPqCfe+7j0TZiz6AkC5I
TOojXx/vQaVd1JO9yTtiODJ5Wnj2Pk/lOfu6DwbVL18Nwwnftsu5lIIGIrq3d1zODsZQupOhlU7W
1oobtKm9T2iNKz96k788XC6F+cqhqcQNQxl6e6k8bobWM9nFlEllRlMXFBTFG29bNb0WFbmjNrKh
V/PnN/rO87I+Ww8XLxJB3WRzA4Ds7VUnsxNOPA5sgjmU7duxzKPcqJLTVspkX6+Nr4r2YG41Vw09
uPO2i4crIxmDQ5cUnz74LW9NJD9+C85NuExUmXHuv/0tqN1alPVoeYDaYHjxegXfGeD+xh1lE9IB
bvZNPOlXjbujW095tFJ0gj4yZr9zn/EzEEoFTEc2DiA+8/e+YV3a4BtKJMAau+trppLmwjWbetdx
3IqsIPleOF28T+kJR2aujCsXpfB+QAQcUTlwvilh7Y8P5r9F0H+xa/jpG/m1CFqPQ/o//+e1y759
eVsG5Y/9VQa1/H9z4OCI4+O9Wkk3bMt/xH+4/7bxXnHaOhbV/lMDNck/wnDGGMPfQV5ewAb37xoo
tVOaFdQnmEv5Ate/7h/A9VjM1lPBfxYDDmAgTyjnYd9DPrYirt5+0zZGPd+ZTBMZkQHcO0ETs3FY
gj2yF71hfDKV7c64D6reO4c9RAxraLWKuI84cXrM28bi2ueuGFsRdU2n6pATw4xGzCrT5RKK+ujf
yJaPMiB+ckji28K2u+m8yvUSWb7eBLBHhZvvC8dOklOEI8YARLsa04C4DltOd+6im7GALl2hkPA0
cxkJKsJU9qWEGChNEKlmYvgRYUzJTTX2i4qcgKX6We8L8irCgLtO9nRrfQduOvwydYU3R8Hpww4S
T1vZiWL4RO+aLICWEGz2R/68lFeCZCM2RlXr53e0T5zi1sSeJL72OFFunKRy9RtnZEd96tZtryIL
fn0VmYai2S2mpq1PSlRt/v04e7XTR9nkEwQMk7Mqv4pkaHL68sza7HyHGDEYmXlTcDHVQ2dGFuRX
b74gAsvJIYkLFnJngwNeJpeG347kB3F79fzkDIG2nErVDs0LbK+gJZ9jqvvsS5nWBdHqi5AtGj8y
jWLkHzBhzZMibY3ihgCWvHtOHS/rLzNX8zU68o3UDqKBgP3qj+g7TsAVL/3LXJAVR1PYKjJb3/ST
tDQzKrG7lgmYsaGiTpV2bKJVNLhLvZzQUzYIqNPJdoiyaiFrLq6NmtfWCk6RTIVGEyRXFSEbPoFU
QFSZroaJZjNyMn5sxoOAOTOu/3xX9le44WrrcgoIkXvUODog01YqGxVZm6Vr9M+wZPv4cTEhY31u
B1nX115bbWUZtPulz+6xLdpnhbSKz0lTDAcw7LTlC+/RBpr43aiB04faND0S8dREMR6k44d7k4LS
RjKlaGkBdVo2ok0g/ookwa+ilCqvc6IMrQcLZ8f41KKikmeO2Q0byikUoFaKPDEe/tjYEFm9caoc
Ot1lIEgEJZ8L+mle70iYXW7iNdCJl6pNCD10BSVYQ/jJ7E06FZx3fo4yUD+FAQmhTyTdGPkhcLIu
qEIRyEy/LFTR6deSnFl0Bonval2ku1lGYAAH3xl5HeUGfQ/RWS1fXcpXQ7x1VAFEoUDDtVyVJrDt
By/2x6einM1tS8NtDOFisTbUQTntGGHxE/+ouc+b0Wo2g22SGNUm/OsiKNPOPaW2BhtC17tpuNWa
pQADnQ6pWeLErrGB3Q1FbWuP2TT309cZgZP87tt94B90V1Bf05pSZhcooWrztdP1ot4Z2pjFpy4I
6ZxAshk/EyUhcp+uur6phxO67+KWvlBe0HloY87aZEBYADHIPLHHvtO3+uRxurS9CTnbOGv1kzal
bRrlxKvCRh6ZOi6bmDFDhT2jNhDwUDHMab6KEJj5oJrRN+3oRmhbuxbE1QTeUGOb8WsHKPBYtmE3
avl5Met5vTGgFltn5JsQBwCOAqo4kA6yPvQm8c0tOWDicRKjJNaIbdKZZnXTdT2TcBtZeQ5U2SFO
BymSRSrIaIrlJa5t98xwsyUkEF1+r00fXX0t3VuR+o9L7My3YM4pEmTctLEpUkRX0uyLvQC7t431
ZTJD1TJ/8kM0f7N4en3wWvq3kJTkNoM8gIdG6/snFSgXXLrQsm/0urQHkjyTq4G/MyrcPtuWszXf
OtVan8HLsG/jcT6vzFLcJ7mQN31VWOZp7PWv1CyHbhOj+yM5cWmAhQT1p9zDWhbqg2G+ojKGPd0h
SYdP7ZO0tkBW3QrSm+4TCwcbaSgTnunB8h69EhlLqEbMetms3G03iLw8Hd3OC2MSmz/brlQIuGID
k55AzEX8ilmcD5PwENZgfLhKA83bugSyFlsDJHK5qXpLvYzd9GnoXMy7npyqR1DM7T0zgNltDBt9
yFZAMzqMsDO+++UUXGY9Aaa+UyWRVZnzRdn18bNM02Ul9w9yO5FiMWF5kPmV165KdTtVB1cExXPf
jEa6MWp/3E0+N7WpEt3uogShYRYqmqBh1cJHPmlMt3uQLPZ4kpTptnsPR8gt4U4us6KXPiL/nS6S
ydf2pA/b9+iJuqdOl9CrqdnsqJdmt41t9du2VODPPO0UPlu2Qqru9UK1l9JGQno1Y0I7ASKNyqUR
cgpl58xnA1Uq/vsA/X8w5UaPu/ZknCv91JK686kzsq8I4qpTiM/nRYrTG6OWM3w2moYobnblF549
XhHbUN43y0JQhzF14dgtKVvJeginLD4fatMNnREsw1iO9VmwrFsBi2P6Uxb33ikNEO1W9giSh6qu
r3SIN5FZaMlTkE3dvhXetG11R3stF1NXYdDClN40Wm3fEJjdFocGBewGk5wL+ZeosZ2m59l5uYyv
SZZDWM8wL7fxU2yY154s+ju7bbVtnnX2A1I30gOzBmTIcNEZ7XjI0ybjdF0L/TUuSPRG8H1md3jo
jNZOP2uaDtE66SP02vYhSCa2C31/2q7JVkKfmFgwIUBOU2vwSIDa7l4FtbNj5fsOxiebQter500D
XT7AzHlGbPWuqrq8jcjNcZpDY3Zrrl+DAH7MhqsKDfQZmxz/hAk1OCdJQ9ujY3I+sw3S3Oe2JqmZ
MtwMQ0Avq/a2KOlzbJqyXaIgIx4aVE48PORZbVmnHXKqe8evexFNeOmbhpS/LkBt5bBZOxEJm5Jb
Y9Gl91QGxvQ19QWw935O55MsH6tIDsRnaI3x2iRjNu+Y5MRLwZJ/6Y/uQ1lr+ZPoUqbnuiV9x9NF
OMZ0CM4sIilP4iEwoknPSLuhs8T8QptnU3l6e1EqPDQwT5qdF2ArVbMqzkUz+4+MDG3e5ppFBJFl
jdTj0jLZ1Ww1P6tyyrRD2ayz9mgknhuORjYOO6+b528qPQZMAXoermw7bvdJh2fXUZW5rTOyvhdD
ls9TnAsEXLo7RbE7BbxjzQx2ee/12xxl8jZumiszz32Uh74XhyhJkgjN1zxjCLDFOf5ofk+SDyHp
2edOLNtkJ5qqOp9jTrdBNVd7pG51E7qaZ+w0Q06o9DXN3LBzLhHh9cynG1cmckc0yLjtJxqc5HR2
IRnNlKM5kcrvQV5Ud1WRVU8+fMrHmbDnRxWnw60KHGKaEm9pd5M++6Q39sPJNBXVTo3190V4+kmb
d8R05jpWc6MSFzUImZ3nL+V3IQnKGwtcMmkhXTJFx46J0hJXHVr9yHExe/ZJn91OuCFQO2sG/RUh
PtFMWE4p1xkPqdd8KjOdWK/W10mjWKYX06G/pUrvpeZr2E9kcISAKbRNk0I6o+J2yzahZzHNaKa0
beCEbt/61yYumkO+eMlFR/OAjZ1KWGv1+KKo+5esdHJKjtkQRPhl2tuOt2md9ugao55C5INtCQDz
lV7uSelKv0p2kifp7DPgetMoPvVOVe7tXlS4tEf7WeLyve9zYasNJxFVwr4nWmdQDdtTrwKUayOU
Xn0vhKPEQBeLsBqIeiFlPKjYm6kJEXhuvlYkFhzKZVX30fT1tsjhcc4WGWl5ZE4PLP4FLuOt2UiX
ZiGssU0FiywKNNM+dJYgBaMSAFk3bdLF2imdnhweh/LHfT/E5ieRp0XAx9kMUe0nY7xRUBcfNbNz
Xh13Lr+a7SgvsmBgt4ic8Xk2Ka0sGBrqkCwdF2wLfpUvaGnEqVH1GSk0uLLCeSEgnDAcQkq0rp1u
ROmR7irdJWFL11+XprQvKUF1e4Ow2a2AkHeLZM4B1WTwbfcVpfAENSut2Zj0gdEcAZiXaERPXRNR
2KbUMTxsrM6rvEgN+VhctGTJhmODvtZQkm5qp9E99lNBlAX5a3itvXQ5p7Tr6Rc13zYBJ7PZcUtA
mCzkGBYnQb5YeRnQir1Xi9RjUo/SuDlTpHGfrKFWt62mzydtXdj56dRlXrzWc/tPEkOQTvaLMlDU
27MTjp4B/LiHUqEexn6+oNtUx0SmF2XKRltPT+a0srZsYZxrC2LMnsa9+80xJRGtZVGP1z7T8MGe
i/ycKPvkq9cLvz+Q4mt626KmWgiSfSbkZXaZtIqsBmQTYH8msLrsljOndtDREgU97QJvLJ40lDZn
JAx194nqGYoYe9imeI7+SmSZ2LpxnB80ZrmHZHSyr1NuZNt6yKdHklGrq9FmfkI9Cq3HciFmdUOq
XY3LmFzJYdJjRO11+Tm28m4zscDMYUeo66VdBOM2zZGfonyukQ5SjrwEpOtdBrUtvxhsKbeY/u1v
E7JagopyR483JRqLq5JJ8QDi1D6H91fdV35QPWFPZTvd2JTYN6oZmtumCfRdW5Xl2awP+rNbJP22
ymP3oA+d1uCJWuLvNmXAyBCxvPOtTt4sFY5s8iZ78t0AN/qR7gzGvnCzb4Guks/FRLjDqvC/GKhE
1JtOxHk0t1Z/a6BGPgG/MOYc7r38HDWxfzr0tdw32mxvpF45p63rL3OEmPIhNYz40EGauUOdnL+4
A7S8ObDGM4Tt0Cn1If7m4JLaDE6fXrpCFbcGkyILTzbKTcBp6SY1g5IPTPVf6qAJbrJYj3emCvqt
a/gHx9XH89IVyWkVOBjTwP3oYVWV7Z1vi/h5GFpxYTYdB26k7eepyFjHtbSYL9GfN5rpnJQxhNxN
nyGaDjPhWM9OHIszV+ub89xKjC0Oobt+YdOCxtqod8H/sndmu3Uj25b9lYt6LibYN0A9kbtVY0tW
Y9kvhOSGZLAN9sE/qu+oH6tBO+9JadtHun67BRQOkDgJpUxvbjIi1lpzjmmJzN2xfisQBUJl+6mI
szP6lkVkQFJqOdG2xb1N9jo+jIUN2qtICgOvlGHrSUvjOkhMPDXS6xCp12riAD8kuR0ZcbLwG5Mb
XIOooskuKM08hPqwjwXdEw7VpN/i9dBdNKgGo9p+bbpuPFxdj7Kt7Ydh7qa7Br8aJL4ZCdg2kYZ/
j2PQHnmc5uDYD04TnKtFZuJpqb0gOAjJGX8Kytw6gmKQ806nxutIUBFfi270EH9209VY2Q5uQOl/
14ki/NRlhd6dz4s/iPe14dBPIgaTWIW+UGg42/ypc9p5vhVjzotLhHMV5nJKPgaxcg/dbHc3ND5i
PDQzHAqsPrpztByZE7PQJuowza1jo25xMsZ3DHVICEqUu/UFk+gzzbFJ1JoYSlxUQ0XEG0alIMfq
aFk7Ulf8TVZL56ub6HKPBU9MBANxGie2ixw+cvpodUMp+uYuZJsWtW5uZ6xu5OMaY57vKE8XUtBK
zvDHxp0IyJp9U13Q2OkboglleVuzXRYREfXk6SniysMRpczd3NqZH2J4oesVJERFlVn5BQG/c9al
a+CE595k8TBu2mHSvuhdieRFoXcvF2u+SUVmM1gg35b+lBcRtQ0YVGTi2iiWam9OFnOQtvIuB82e
b/DR5O/4pBRiWpl/clnquw1IpjZqOxwtIS3n/J3ytXRbtkuzZV8VSeiTEoQ1RalL2UuCs0mdYX2q
RZbtnLoVH9waJQf+viLYpopIUew1VXHlalneRXNcO/olaRN0BnOjVBaHgdnyzoYlXfQPbRGM9N1k
r4pzuh2Jv8kzEoWijDxieCYe+bI3bdPVyZUWNwN1G0/WVBIuk6e2+80ul6F6GpJSOBijmAZilPEx
wmI9kUt9n/ksH4cB5pkAjh/nc/zQO4Pf6jyFBIfvzXJMiQNqqNuTfSG8HOMTxbh9jDHUYH4cJwoZ
kNtBfJ6ao1q2vp5x1bR3vAtnbvzvk+gFWe5+FztFyARoVFskzG57Mcald0XlYIu7PEBWDRFPZN3R
rn3h79Khjv3LmLo2vnZiK66JNaNVcAQ1VYsdyYBcNUtK52tFrSw3i0/aT800YMHPQpAmOGKPynYO
G2Hj/FKOGRvbGI0r9BKLLtR1SkhBccC/oA1brt3vXA8S0DYZxv7cnlJSFgmIW4YPcvLGZUdWeon1
krfJuRw7v1/O2zxX9sHJY/Q/9IdK77yAxkkk/LzQkURTsRjxB+xpXJzJvuZvfD5osqdTqMZjEnRl
f6W0Hqeq5eep2gvf07VdnupVeeg7U9OuRNbgDlk4v4A/VJ1ZH0g4dOOLQl8Fni1llH5HL91l2a3E
YHHcEjYTV+AH2lWwzFyXQBUatf+z85QvdaANYQZF8QI3b8Xp2H4MUqM5Q2seLJFKoQhtfNw8F55B
pAvan1H5O9ektoq0CRUNusjSvermcrqIB5cWc2zS+5O8nlQnxWGx4707aS0HpN4tQkgu5X5N844I
HOTcAVHqCR9fsh1bPb6jjUEal956x4Hu4bHMTePcVUt7jIc4J5OAKj4namabmu0XtydTzR+Gh6QO
yNIjm++S/qt3i7qUsImC4wU0Gg8/dkHpBvGk+ipjePx+2XMt/6FVJJoCpzsjV/MMGE0cEhZK5z4Y
icUzyMRFMxrgFyW8bMFkHKU9Ha20SD+2CyeOUTTEQ0itw2iqtTu8a8SDkRO4T+dOO3hju2ZIcgSr
+iDM82nfWZ677X1wYI2zTLu41FUIpnXY0hg3rpxOxtFoYk/eZmOTxkcHFxg0ZFPH5emwgCu0e1uf
nOjHDqruzoEls0G7BpWGFMPR0i+XdhFE+Xjn2khOobDqcmtrqdpJs/jQ+Q5pm8XqumWJv0782NiP
WIWJvrS7Y4pD4LbP3ea7wqr0rqMoI6ANnPtVsfjsXZJsQb+pSYgeBvkJXUIf4TwsjpzxCUJruNxn
/LbUTU5FihrvFOmScv7uk+QdkqfMi+1mOXawxnCfUjFejMtc4Absk49jo7kY8xrvixUL70kvM1qW
3NgHr+PcMXZpdqNgfYTGbIzvDKNQ25YREeqgptqW1kiraSQRlFzVdqfXvr3Tm/Sji4JW7HtD6ixi
cuLkZAbJB21wm0O3ZljnFYliUr23aCiG+ejdGVXabIxcY6mWmU4jlJznYI6/Q9kSRyMtfTIxfALz
aI6TWPxVNZZLj5l0h2VxPg6uJUJgFWAvJk7rWi/j89FrmyuvnB850msR/kZaHrx4IY635Crzlb9x
QS/1G88brjmDPZW8tGETB+w+s7gqGN+EHFKmHXP/6mGp87baFrbRb5uskTd5nzGVzsRcfFhqdW0M
S7wGlunbRZuaYzkk2sYumJnWsW5sIBcZUWXlNwJmURjLoG03Ma/sHmRy8zjm+gfSZj+oXt1Bcz2Q
esK0o68fcEbW56J0D5mhk5Ge81wJa/pUGfNymQ3qLJ7HZYtnJA7ttLH3mIf783Fu68uy8uczw6Hd
M3GuPUognZeySWdMvI6xJwY3QWLa7xLpG99kAMAJ0qG5toAxDrjSHY6e1X7JWsZXkibXmSc9Gflz
faiLVc/bB8VOl5y3hB3sKRvtTZcnajO6yRSZnfvAGjp+GprpzMZqeszydoysQbjjdpC4e0JPdIc+
qM9UgbjaSZuC7mJpoYmPDWeCTDVa72HB5lC8rN4pqaDs6ozKrUo3Bu/LtC+w/Z9bcUz+s8tj2yzZ
fAjACWyWsfjY6II9tY0NwnsAMdGfKTeMlyrI5yjsFS5FwjOquzZxH5KWJzPPiKourIrl2zM+lmuu
H1/WWrEJBuJZoeiGZZ1PypTufjQKAwJWKjd5CXKxs91yz1mg3I5Z5VzY1aB9DeIZI79Zg0GcPKCQ
aX3X5Hyl88C4KzLo44WQ2MwzdxQ+PRaZfEQJy9lvHrpd5oGGRzImSTN2y08j88Ntq6l5kwCnjBrB
sI3CUTjXVkdUcg/iegmtpFk3ApV8pRDlrGEWRjjnrI2sgwSUL6RfQDtZyED1q4shj+W90TbkrSY0
rkU881L6sjp4BlL10PK0easnjnsYkmFPNZNRFvc9iZ+urqZtNWUXQ+kOZzQHWcPTAYVI0V0rIZxz
vsPqm72ImAZDRZGiZ+kdftjuYhJFfpvWHDYAjM0VH02UzBdoDn/Xeo7TdTfUd6bSsw0+LZ+mCaOj
DXanCe6mNfB5DW2yL9uGR/aItuLzTA/5iOektsl9SLt+O3vwYAP0VhwMB/PGZXi4KY35KcUmtmwG
rY3JPUa5b22GXCPR3axst95PoL7OCJvuP8Z0Us9rxWaZ+WlzzXS7inIt8zii00oD1zEFoZVm2iMN
DA7RWr6n5DEuTasv7pZYqB2OUB5amX31lZNsaEpdGzCSei2HmsdJ0Y3sJV82AjncBs8BjeycGAhb
pD3BBJiNOYNIXLyN/yUTKLNKxhHxFvCbBGFCfU+gpo1COzKbpg9bldAQdpG9k43tcqotzfc4zSca
QHa3G7OBrtCMmrtHzsmUuW2mnVpM1iBRmKTdKqV2qV7oh8oGMd0FRvFtWKoz4c0FnXedEN3O0N6z
XhP/qNiaOaxqm9aP9VvXtvrQU1AanwkMrn5O5p8TpV4KfhyXkBkyWcD6IPKwMTyeSJxkmUyaVSk3
zM3xQIW2yxGeMuBFTfj6hRAZPBMGoCaydFQByHxWapdtnkp84wnbsReXAotFZcuz0s3M+Vw5i6G/
IUdb1VH/KBB+UMFWIQtqXUN3MP2cqKdiX02iASsElbWYCE8fvV6ETFfiTyNB6tom4KaCuHCC9NZI
XGf8KV75t2imUzkNt9GFMWaZRGqturjTgIxJot+v3YDE1EqzizCmDWvjJke4YKdQU3e+5gXNA/oJ
MV7qQ2Fc6UtDp8GWTrxhoK6l5Hw3enAJDbhzfkrL/khZc1tTFpb/a/2dL3Wj2ixJ+x+aj3/+7TIj
Ururv/ev/lf7b/Xq3etO/6MXf/J/j0BLc00Q+/eG4NvHanmsspeam/VXfmpubP0v4DZUO/gOQbG7
DqKxn5obM/iLZqmz2g5X5RTSm39kN+Tk+ehxAKsiruDUg4/uH92NYfwFMwgBiIPkBmMLnLo/0N2c
vluMmBH+rl5klG0B+raXopuRqivpNUblQxKLeSs4UB/gxM1vpYa9XCzQQGI4MMGr4nxGOef8gs0P
XCXLmA4bYewixxs7DV/sZak/8rq/5Wf69TOtRGpzFVnjyvlF1JybsCllPTH+n9MCPx4CCJrVxRt6
3BM56Y9PhHTYwQ23RlWcsq7Sjm4Okh4+kdLMayqPij6BmaXvc39JGzLw9PKN5emXe4g8C+MdPP/A
tP8WUD0Ta+eI033ZNtw9u0sRHGfZzCmLyF5uajIfnj3Gb67ufGEnFztd3XWFUcQiEZmmG6aYgiHO
XZ5Y7PVyTuQb2spfvjFMYMxwMXKCXkTbeSL9gvsJO9YZSQtvpHZNSUj5PDntG1f5zf1jacU2ijQX
rZK//vzZ/aPnQ6mbUs76YLXO88zq9+2aSdAhp31DiPu7D4RrifPMav5wT4X+RlaAd5gndKl9Yxwd
PkzECz29sWH87iq2wawe5xIrzGnGQ1EOcGKUAiLW2FQjg0/PNnbEG7lN1vpVP9sW10cBfxR2YXJZ
8GOdGm1NzWPkpzM0zpPUbzZthyvD5yY2ab8vnRGchrf0Y3fZjI58hIIj1AXZ9NLYk0IOJqUkZru9
Rf4DTLjqAlntAFPHPsD4qrgEFAvkxgBbbYQjcyncvHPvOnsXfitIDcbPhLGgIiHdczKS7xN9bY73
1lIDdBlF8Eg5LhUKOgvFSkWC1IdA6FIeswxxx6Yaau9TYjtEUr7+cqzP4+kd4UHFGo6lEKfKKlB+
9iSxGoBn12wYWQpLFWceV6dHWBfXddvnH1xkETRpBmPHGI/uoaNlwfvX/wK/+eYxUIGZ0PGfrw/Y
y79A340EFU8Ow276XqCSgRHpFti216/ymxeG45CuG7ycwPxOlzgQz9pI3DLx9hJ0tElU4rmFdW2j
y9z98vqlfllNWdJ0bPB4eHGjcCR9+YE4F/eZ4yA5synUv3rzmPd0PSwIMxBSs5vKiZkavn7J39xD
bCjszuhAcf45J/dQa+aspmxA5MlgNhxIMd5l9BXe2CZOr2KitLU5tGKnsIiM0E+uQqe0zSwjXt9R
zcg3jN+6mdbiNPqbP/s4+IH4ivBrsCHhD7FPVrcW3VSdaoIQdsNNz7CvGKEHS/rmz6/y88Cwhu86
9vo9Pnvya6rANNWAAPkwvkNw62KDY+kPvZ8Gn8X0V7cLXqHf+J7LybDJpBoogya3PK9rNwlpD2hX
r3+W9dY/f4thBmOjWVUFcAT4x8kdE0E2yCSjnRd0S3MNIwT212Cqr0b51Rw6TP6puX39ioiaT6/J
mY24Uba69bK4wF7ev2omTXBCnxBOZauhJNKR5qAnq2iR+42RVUd/CNyP9jjG8QZRWWlGrDR9FVGN
ISYtm8EOCQE3i0PK9kXAp27QwYRQjXhWtHKg74mX3d92TAQIuh9K9USpOHkRupAWCFPd5t8XOeF0
GxHOmRu/tluxc61FoCqxesB6rl4lxZmD7rNBO8XoITQswingr5qAnhjkNBHkPERyyrKmGyeY7c+E
BrnJblCpCVgwidsynANrOjAQR3bHxImhVEUp326JL0bLazTTQscbRGEUT+QDh6rxrCJCEYRFf2bT
JDIEld1EM69IHwpmJ8vWCBqBuhKeXg1A0GiRtDD0pzZODbROypwwNQatZZAvNaCugwLAPva5mA0X
MP3oNzpa6NmRBIil6Q51Z6sTlWx7T3ajNHkX6ANzQ9FPdmKFqCcZn0etUQkbjUtFGMWZHgCHovWk
195H4Gm0j+Z4XgFwS5U1yAUNp9kD4oR/nhTzdLuwEZXRCh3NIndUE1rAbqr8bmMi9NM2cUPHd1MH
4+wRuGTB9gsA7n+xeAiKjeaP7lOflul0j0AsfvTqcenDXuPVJvPdV4hdQMGBLPXmEPSbvB0HYWtP
jasvt0RD0MrvUb+Uh9o1ppsEQX0CDgoV6Nq1KBdaUqDX7qRfzU7oa5nx0Ltd+llTDYqyJjCbTzKp
sngMu96DWi4mNBY72wRxE8nK6xgdmuVE9waRHrMLQasqjRCOSOssH9UodvagjQxLGCV+9vKyt7eI
iuJ0JwpKg/2wNJbakW+PSFUiSdKgQyY0IstuiVWoiUmstiwJzi3QNe+zVhvdEFYuEqBwThOe8yC3
rA9IKzJ3xQXJ/quNrFidd7A/tKNP33mk41nQaNMCvS92ucyXK+67IT7iozH0L20RF/2dooDtDoM0
CkFnRqto8MbKe0hmiKR06xpxU2oqs44V9jTtqQoKOR5LaGKYqMox0XeOPiH3lSqnFya6rPG+u6Ve
5twzhq5fOg/B2bux1oUXmoiKsjM/kD2igmFYnakpUSurdL9kmlm15JwEjEvS5eDwxjdfpd7QY+S4
2EJDGJYZ7Bze1+YaYxXEvpgAxyycXGU64eikzrDJDZQCgD1BXYSppI+0kaqUd3BZbblxmOZV58E8
gnuhBYcZ1rEy2w8R9HEGrmFRlpdwws3uMs2yvKy2KI6nxGbEUk7o5jsKWg0UUkb/D8b/WJCendWO
XTFJkXl+RjxSKTYJpV4HoHGpP6sxMY8lDanhiiUn7Xbm2BqpwpTcOL2EsRQ77SfS+4a+/9ZmA4UM
2F1HOLW3nd0g8fND2lYI+O6FnxtJNE9z9n4ci1XjzDRkqek9GyJJgu2CmnBigm+2qdGfQ9lLwEMX
S/EYc1v90CP9ZN42jRncok2AapUg1UcWQNrP/eyv86CpnBNElbVVVLt6KkbU17a75oaVttZGyPIZ
NtmahQPRxr/k06FsiWSgv6aTKZVTLhy0PnBaKCuFO3ydllYVkTXKoTsnEhmNGPooS98rVKLxpZ1w
Tt02eYZkqJE6fMlsKSUig1Ho9gHRgJ6hF+/EO23GmRw6Ft2uregTlJqAab0qkrXflJE5WcEVQdgL
Sqve4G8vOLUwekV1dtPPDlZhnUQv3kw8hrBWnFiS12CSoxGpBiFE5DaNfo1cYInPmmrCiMGjllwJ
tyjfU5FrFafpOLvhz2CeOw2zvgC7yrr8vAapS1WhOrRNOHonP5qEnxrHpWPcsmMA499wpwCfWNpU
PtQqQcxo1G7xDRepl4XVZIKkKZY4IGbBrxB2WbUfP2m+p0h9oJKwQkt4KCeaUWueNHNY88EQqt1i
M+iH3YzPTT/2hoGBJHa08VKb4srcQ/lJmDoxgFtflpKBhseqct97vd5sdNGat/NcUUM2xpjSqJUJ
pURXYj7YYoh3Hxu2zgYprcmcKtXM+nNZo5wPEdTJYyARXYRmRyWEEWJgtfYMY7nXEJRZO7MHGxhl
bj+d83I4MhR61VzawoOz0w76Oj6CXuhEqS4Twj8acGXR3JYdH7J3krtBdI4TldXUykifkW5/Q9Y1
tmhcRqc+tiWkPh4gTTgPS4o15LwvdW+grwsSMILNKEmUaIcKGGhlpvFnm18bNuSve83R6IwpidrW
X6ZN4A5kV444IJxISPhAN8MMg3ALT53uuNdiCYicGIDtZZdr3uoIgtcO/ICBJw9obtZnflHV6Fca
OeDANqWGkJiOir5b0ixejkoEAbapvLYEOBxk29vZRFWwrWNCKj87Zob4k4mgkzN2btmTkd1Kld0P
BJ7HW9mb/BM5gxO/a0jQw6lq5VWrXwRgKHDfBBUTWVxNOJCf4rR2W6QNeC73TN+c8oA3RjKTY2HO
DgtDW+DgeYNhTGNtMQ5BINO7Nk9izECaOyHE7fy43kJB1OiixoFWRBkhCCypE4iVkKykIaFB75bo
NbPW6c5E0bAbeb0ZTFE6ZAkkgMoFKdRzdrJuM0Yaa7JHBXO6Kqj96cTbCM56bUToVJrOYB7FpJNp
7Wi4TjYynaa9X1usobCwOKtVpK/4G4rkmjNMVifjmRPULPfZzKFMpZqzREzKJ0Zc9P/etZnD8GPk
2AJuamHfQlWL0CUS8wqRY5n1Iz9LkzvP0FqeSVaK+Ny3vBZyfsysMWRcUgdMaLoANb8LJUrSKII+
il7O3hjKFXepbgAZW6zOQaxW5GW2bdSw3t9CavdlCe8y9IsCU4FwCm3ZsTcsbVRkmrO3215eWIkW
l9sgVbh9ySqyhmh0LHU/dKP2vpMSMIwZtC6scDtd6eVLUW9714317RibcRZT1S/9/B05iQPlGEng
7ZzO8+o64PwZaamPFHpMnBYhJEe/j1YeO18yR2+qi7wZWOUXnSlp5FrWrM7IZh7MyK6Y76BErgeo
2Fm1ioQN/MdOkTKYHIi4vkO0TJJLETARQmGb6Q9iAIHG5N9B7Ragpy93WjV4dBzi2rohpMtqjwlT
rSHsWqOEBtV6FPUeCe0JJrQFH1/fQXQMa2DVXKhOndvCFfWT7cWTQPDJSHbPrHLWCVFaehsdvOZ6
WzPwZ//aI7mII1Qydt47pxLsgUY+F1tryKAZVoUpz5iMpkNYW7Vx6/Z1k4QpKUWPY48AL9L6Gekw
GzHM4dyUqCRWKRpFZguNN6QmIBuBboz1dZCthxAetkUVMoU3rJCZXfPA8GpeQpfAKpqHVR4oBmht
hWXLBfxLhZGyFVH+53iqIf5cDxYP+cYcB9glfpUaYkMgVYB6g2cSMLLb2ffNoCdBxGmtOB+pbdBW
dA0q7t6GlYUwMFPXr5dSP1ARL6o3CkP85ghjXFcHJXXSudYdDqcGtqcQtYAqz2xeDnzOfRyjckMA
7e6ytNeCvWpie9l42SSJH8oXdbUY/cxZPm/rfKcyFpNNWhWLA/KytME9uk1fXxW6Y1Qf7LEb/Sil
Ylt2xIsK85iMwvzUE/8zbpeZ1fCaUjvJmOBWWR9aDO4+ubqferfG4llHQPaut8GBl9zbuJ/vxWLF
wftVTKDvRc5zsdfiWIPnSk5nTljSNIyfXr9Hp00V2naQ4QA4eAFtFSRXL4tN3AtNnFROFaJ4Me40
JNuHOBBmHjql0O9AxA23r1/wtGH044IQbWCW6S4ktpPuwKiEp6NYBrBc6MWXRWvLDUUH5+R66Y3o
j68FDAPEAZETXNBe7cTPOhG5a419YSMhdVrd3kpZ+Tu088lxcYFAv36pX4t2omtxuzPzNGi3nuJC
girGm1wmcJH95iHIcnWp/Kx94979ehEXCMaPOdE69fHWnz/7PEIGWP3GmYNJOojvpTDTq7ZspuOf
fhReFsaL+vrOMLo9+YaQdFHaUOSEBFSNB0S8WWQgiNu/fpWT2HoaUcDkgCU6Dpgr5pHeyWUQMeeB
0wEzW7+ketvRQJ45IhpujTmjdcBKD3onr+LMWMy7fNa08UZQykGfm42edEiFevOCnUm6R4bKyjum
RoKmNkYPFGxe/7v+7r7D3vTpATJSIzTx5X23gkazKaa5717/wWoM7dhptffGNOW3FzEZLdNHpZN+
2gU0QCGafaPoZnaUIZxrG2ROqmn8t7KRfnkDV64wTylDNgZuBNS+/DR55Y2y7RMZaqvgUkNlmYeZ
9MlrtzE2/+krSIMOIqZHrw7BGFSMlxdLl4HGlbOgOrKWdrsUqPiKwb9vzfqtyfwvrTrWLxtSERIA
0AA0vF9eybRbL4MgNqA8TYbQVmga2c3E+wzfFArWLAj7IdD/9LVfF01yJumyryOcU1hasmpSOp/h
QVY28cbOynpn2jzNP56/Pxqs/9em5u+bb9VN33771l8+Nv8vjM5XgcO/H53fZN/a9vE/Lr7V1bcX
yIr11/5Gaa+gXZarNWsZXh3TO16s/4xys/6y1mcuIK6N/FoG2f8aoAd/MTqHH2avSN8VE/uv6TnM
CnrkPl1fHlvygumS/8HwnD/nWQMZGDeB5iCS0Og5YFCYKr58KlvVV3DZ/eOAnfFRkW+pwrwf+icD
O98frds/LgVtmGAqA0awi6Lg5aU6qn0p5XzEToBUlvjTEHeL/8ZY6+Uq9Z8X+TE5X6dbPxJWn21B
ZmMS5pPNRySmy4ZKbtpqgunasy/56ucJ7RXZ0HrTjDXnirsGhYT97uUnAfLvL7Kcjvx3/VfXQdFU
m9Z0PVMe/tGAB1o6Ip4VwAS+xEWhdErMcit9SuOpPgpGwTWmhwKKQYP7b/P6Bzq9az8vw1TeRKih
0wR5+YF6dwoaL6FdE/fW7ZASu8o0u39jA1n/kH9Ou+tnYSaGHxDtxKq28k7GSAIz86wm1PDlpPbD
1CMUszoXnwHKbv2orEa+MfX99VMBZFmn8mSGMcY+Tb2jA9K2g2cdKNnKqCe0OtLYs7av37rffSpe
bbhcIKvg9p6c4cEa0CcsLcxXcN5NR8ahPtkTvTdkBujn3vqmXr+ca59sjgVOknHRjINWEqGiC9OJ
+qbs37OP2TvWEflGifID8nXypWFZAlVlcQsR2hgvn4zF7dyBidmhIBH+c42U+qkZloQ5Rr66H/PM
UHGYl35+NbvIb5n3tIG7ypDbOz3xcQso2xlhgVeF96kpqdk3Ht097UC9NhERAaj3ritl2dEFTGlo
17k+PuYFWTvX7WyaXLbrpPHGN3a65HGWY7FjjoBsiIbZaUnRB7QPMjlghu2cPQFZ7WVp+vZBYTx/
Y3D665fF6ZRhpovgxYNXuv782WIUEx2jF6o7VEmvbzUr8XD7q/Ebgxi6W/3SzH+4Lq2fjMsw0+cs
6MDne3m9Qiqja5L2UGU0xbDAqL3vz9MBL0h++/pT/+urxZWABVs89BwrTmWGs+jIOhjkwYVjgAe2
1ggzRKj8xxdZV3A2P3YM9gP21Oe3b0Cgr0RcH6zZ0/agROqQVBpj9/pFfvM0cNaElUqfhVnn6apk
WkSYDl55GOlPRATu+iEN+gk/hyPfCDD87ZW4ABIBRjX+j7nqs6cBj49PJ60+CL/NLoTRa7u6rhom
iqn1R9KKdaXla+HQx/940FlwX944qQjfMbTyoEzahglzHVgD6fDGdv67j0PE/aoco0EEJvDlRTIn
l3rn5QemUzgAaaDsU5hEx4xRzhtD7t88bDQBWMBRqyBCOP04pFjDqFHFQQsyta8nK9uQhvgW0fvl
8fznPeMwBn+XLQMd7cnuxOyxRmQsDpgwH52mUJeNNzSXU2m6HyoMa1+NZm7eSGX97SVxyXCAWM1k
/mntgdTdnIhEyheZRoKE5p1Ob/MAHLM6KNU3jCq18q2Ch6MWX8zLJZ2zKORSzqPrBP/Hkv/sOcRs
0id2W+w71wBiP7qT/qWrM4hDHS/btAHnYTJIJjo7DICCf7L0VjwFBHNVobLqDjctJ8p3GP2m92qi
GxXGbt2eubPbPkBMFVXkswTpq2oMUhCuong3Fgb2oTTv6NHlbZCRAdk4vnfdpab9jlindrgSYz1m
O4MYte4DhB2frpuE2bYpFoAcYRCbJeM3Jx/TRwdgoQ4/zAZ6j8nZtSOXzN73ZmuI75kTyO4MVyvG
bfgB9S0Qg6bZjeYqZMzy6aAvvTmE1pzql7o5wCfoJDcj8oxyOrPMhbapgUkvodiHZmbgdM7AY3X+
u9oQ8SfXUjFSMGM0j9Wcx9+l7XT2fs579VAMttdvsBpAvnWlAL1fiYrwAhqKayOXAXSS4GndZLCY
LvyaCPbQ9EhNi+pqHpjYlrOUB4CbTGAbycQhSlKv4wvxct+IEokMD1wFU/hNjr/WiQrbUyJi6JSZ
TD2cKcWzuNgP4CnIoSI1rPyewoh5Rx+1KaLY6uMbKVWsR0kWNzt8VGDntGo2vtpAgpF5de74SU+M
Bo2Cbc4ExvW2CCsIHV8ZqjOWjcsO2+SQljGUe1HI817BQojUVBM3GMuqdw+JGuoKPUAvqpB6Gs0q
eRPqw2C7wyciKPunmBes29R2gklQLu14K4C5faC5N6VElM2YvA9yZma9gatjMPGSmeNfkKCWiYPq
yvx6sevaulzSiUA27Ov1vvVnEqgWxIv7tpG3rlYX8cFX7HlwMxFLSDQq6C/Gbtin8eyNAOkm9QHR
aNJGFri1s97P83sFtONzkZTGpT/PyUdO/XOOW07k3ZYTvqOYiVUQm9xes0DuSe+hVH49YCBPeqJ/
VE8l03itVu5MRko6D2TfPak48cbNnBpFBqHKzR6HVDhfux6NBTnziVoiu6lJAhZlziteOvCRQmOa
i+9JQ5MJ8EJhehvRl+kj/szaOI6NE2d3jYYzNlwcdx0Z9QxpcXe14saZSmsVCwQwanIYUHU0sKR0
hFhOFY3uNNFAR5OJcJl4JplkslTURkkl580QGzPkDbvV9pyHcIsNY6rdWx6Mm008eKvqZJaEUydt
r2ge4xn+nI5BxoukD2qPZRiCUor0rmDEkunGNVgpTd+kvtt+dBl21gd3rtuYRITCvy9kSXeqSmFt
AAVbhnTrjnlwT5zvjERHZvRza1hPTeTgRexRBBflHaEuaLRg4nSg3jCYzJgq0/JLPqvspsgWp9ui
rLKcd43HNGNDSK79vVAAMyANVQiMERq12GZjR0Kk5rtgZlb6KyTfyllKMqeKv0DpSmDn4fkmo7Cv
i2KHFQHGBtokNGiei1t8Y9fm/AUyRT/vmgyPb9QqU2VRGyd0BmXqFNP9PDa2g/W5HGviL7Ezivgi
VuvIRSWpSSYstpD00jW7/ucO/P/bLv+DJtmzU9yvpNBH8gj/I3yE4vF//nfxrVTPey8/fvfv3otr
/gXeE++Bx5F4JSdTLv3de+FHa7yz5SNsBLzPQfZfvRfDo8Virv1Hh8KbEQ0/+hsZyo/QXgcc4H50
uSkh/qT58qMx+2wrdiBtwf41ac3zl1jbgi/PUF07ZEzoJ3Oj9BQ9m2CmO/daxv+7s2S1h6Syl733
LRDxrZsx5C0x3W3bdj5jDw9wKma3MeGgfrCzVfCA9sjbVMGq+hFGSPbkPVqCJMrLGsiggxQgZ4wL
WTlCpzNsxALKojW0ce/N7HvQKFqSLefyHCrp2f9l70y27ESyNf0que6cWPTN4E7gcI638laSuyYs
Se5OD4YZYMDr3FEN6inyxeojmpuSMjNiqWZV68ZAEymc4xwws733/39/nRkvv35BP/Ws/mnz7ztD
zs38KsdJvhJSJ9TfjlP38nlkjvX/RMOQoutPGobTy/exe9gh/ugUArclbwJjiUs3cH9a+ZvfjTbW
LxyweZChqe6F5N7G/T3jC7ytjZGGJiIl0t6d569+f1ajX/a8GI7LGM54zv3gp+i2P8Jt4ePubwmj
OHd37vhO9MPDinKxHrfRf1Jym/xHRG4DA/wcwqQpr8KuzYNXNh1ZFTjdNyXkJ3fUzEPSHM3XSnVd
WiQpbX129M0lqtEAtZCeCs4yUbFFJ+WS9ZhkwnFG+51Dxm9nH2EWTozuCw8VY9KiRFVndTtMG4Iu
zfHKyBD+VdcThwr/oLLFsd9VC9BOgeuy7DAurD1ix/o4+K1VnIAKhf6XnNDTtT6GPQzX8ahhQ9fB
WUAGKmIH1UDTb3yn8FPoIiSMd8sGoagEcGP2yCD8Xid0XJYSoai3NpwjthypZx0beyx47RsAZ9Ix
A9Z0kHjlVXlo9u/ywuC0671UHfPf696T3sQRbC0tRnGF25VH1GutR/b2ztIYpgXgVd/JPVqh6gTR
Wy5Z0EnQS2s8CJ6QET6pGK+HPt/Qo3l6HXbxYVWLNwdgUn9wEG4WfUwEbzB8qQCDDO/8PO8lKiPP
Q3izrbJGngEdDqpZBzOZse0Qig2h9RKG56NCufa29m6HjKS082i6NFWLiIYxDPTa1W44otLh7T9m
zKCRgAGvOi8yYlbjJWczj2XTDLfTMMNiXCJ3euDr8qb3hIKPzuWA3aBe46qbnGtysCd8OPXWIVUa
luyymnLwO4SrGuOxzje9Q9eabQ7iXpmbPDXEF794I5E9iSAOuUlrHmBxaKaCdF9gIWN30Zoq79PC
4h/mmdOBQkECESYclZmwgtvMpwuPYudjaM4o6lyGyAXnAEuMzhE9GyDKAnIcHo2IhbbrMW8Q8juG
3MxOLysK65F5eWxxGBdxMJM4jhu7dYODgc4U/n7tADlsNvBFy6HLLcAkgMuGIozbJmOWNfR40eFZ
CfSzNz5aOrKG7dBwFqzcffmiAYToU+B3jmOez5a3OJ9zgmodEnB7GLnxPBiCrlsEOIjqo1ebU53m
WmekDIwS/cIE07hPllw49mHKS+emixZUSnIL+zxBcsiH2sqeaqB3PVAWJE03MgEkK9ZTvWd1o06t
itvJ8tSLO0kOSxs5QmNMy4LY4dUR5oT40EchYFEy3PLGLh94armN2lQddIq1oiwxQg1gtqj50Xax
qxarmXYgHtRVRcdocsQzmupBpT2ZmSdtzPj2cyzQnzpMxw9BtrmfdrDiByqgFk7X4nRXROP11lkY
NLkm06KYglgJuwxjhQlLE5PjL/Dw3IqHrRENXVdP4sWLoxZ3zWHgWFBeoKcLsZFrvz8nshb85Wgu
833YRvIJkmRB43EttMUhntiWpMuglMUBAtfnwWWJiQNzbfQZ2LS1v5Lbrwoirwk/UT9yXIyV62TL
Ddlx4YgKNy/ITbb1LoxswNiADPBLfzqyVK3OoeoRET70NPqba2qHfcqit76Nklx0iAJj24dmPMV1
31ZaJZh7g+0jUBSjuEemOS5lYgwatzwv4LotEE4YNbjXucNraoHzg0R2cDKbNNJ5E15+siPFyZyn
tDaxurjatOT5wu1oD2BxHLy5rTX4l0ZuuON53XuDul6nIjQueW+L4EKDdAqHA3khi0yMoDf9xIDD
Em7JGM4dGMLGn/v8K6eZYv60RJlEv6BBZSZkF1tgcJGF2iQzNkKiy4ttg6a/igs3ENaX3aC11edd
ZeR2Cy3GQUV+Fml6ie83U3k3oHokSq48cN9rCMTNVa4QL51sf5byJBpEnX77ZA8zC1kERd1Z26Sw
trUwH/ycfSJ0L22U8VtSTzVAT1XXxtU82WK67wCyi/OiUKi0fV6Y4gF2jQOoiTK1PSxOuQyIXyKS
toOCMeyxyR27SAFNmM59TtRqkOBrHu9AE3oc/iesmLHdGtVyihDn4FyudPsumwcbwxbZC59DE6rz
EbMoPA8bwew7gMN+z43bA3lyQidLCAUeQLwoQGeWKO3jI/NglGCBIOZmjI3BqfE6FE39boYKz2aq
cBdNMYNz+2ZUTbaeBqNpgclA/rvN+pLkbgDTej3HDYEOHqbw8Kp8Xzz53batxyiqgusZQvR1zt60
PxqmedECRmqI9Daj6myrM4bghVabeV76it0TKVhlHygSc7Cjxm6PKKbGb8guEjOZYmgP58/I+8VL
HpETcm1Ie/CPUDIE2rMqgmdAzoeFI87XlPhNrgAU2ZlrXui1ryRcMDaAntGBIlBEOeR9xMPQI0Sj
Pe8Tc6hDj/lJkFuXpYP2Emuapz8xEkXbu0i43sesExIMfh1QzRVzk6ODJR6LroQNL8QNckCW60YN
H3s8rmf1GCl9zCsBwUFQFFcADAMxpGFA8FZCkoPczoiBGLd7f1AFuGpCCE7go/3+ggdqmQ4DsGeK
P3J9H0JzEOA4yDR88bNmCBNjGtcLG2gd0khph/3REWKW76YukxeAme4h/fX8yFY379CdopcIjbX7
3E5KPGpD+WG6zD6Cx9iHzOZcA9nhGSvzzgLG4hdGcRCqzIyzTNn2DeIbqCBqqKzqpinqjcngSB8m
4fBR3LGSOM9OP9XlGaKH8tXjW+aGtpVjP82j7U7vARVG08lA4NeBnYwK+yKc3dk87ZKL4awbg401
KGpZFgMc+VY6+u0gjLvFE874UnYoHXXijwEIJG1G23UGaekLetb8YXDcnnC7AodCthSM28pmQpDY
90M7pSv3+h6qClV5pmWwb3yFfPS1Zb5Id5qQNxc5VhAIz9vXZuFxPwZeCyshVA3wnwJy5ud6oX1K
761Ay0kb3bk0QZDyDau1gx3IKUan5Bra517LjYj9DqVDDMptvi5ySxV8b8J8L7vRIjYN00oQ59XI
ORF8kIUbYcjXPO1mVbIcjw0fvrK24UsrCV2LM7MYP0dWP15g4is+GnPX31sF/oU0WMFrssr18zWe
ArAyPIocs9wo97u0BHI4Au5so3NVme3bjDHwSgVj9qaW2XyaOPqJE7JTXKKNCTZDlpseYsyj0j5H
jWu+oqTzcSwxT/wAAkS9FQhts4+DrJyanQ3dcRrNdWE/Lw3ktUdkezU6+7yYuuBklxKshNFQKzh/
MZH5vnW8lwCBQ4myRxDZzFPtHzrW0TxAAeSXwqlh48eJQtE0aW+Z6o4eJzpGNeCX+Nlr4n+n6kA4
wZjVJNvg+xqZwt6bQwUQJbDq9tJ1RHjaakAxKwSytAabm35TkP2L4T5V1jftcX5HrseA0HIYHFPn
/Hg9z1gqNgUL8fua3/nst3B74Q9b8MHS3Bg1mCprxgbVRTA2lvmnRje/Xj2IEBbQEtiVEj/mDmML
WcfCqjk9976ZRiigksXufivG/y2l4/vRzX6RiNYHs5R9uoYo6IehbjWKrlhYzGOsTX4iVn9wWYPB
L+YQRj//+e3819fy0bbsuidGht9/fZlVqVyWe34th64Dme3tx0FH5tUkKwyKf36tH5IUf/vFXC6E
ksF1UBnsH+ab0YaB5Y5sXOFT07D6+GsA0EC35nYmwSIm7djoVHDqxv9fDRdB64S7jcNPC2fgwCly
1gUduh8XAH6fBf3riw3BwF+JR76fZv3+GQNG6dibKdp/jOuc89wh0oGbX/Vhn05k9p3RcM6Ov96K
n+q3/H8qydrnwH/SYfn7f/V/A/Hy9//1t8/dy99u5d//d/e1FK/ftgjRXP/RdAmIDbItmi2IPQkV
BU7xR9Pl10AhlIgRsZeoWqNdGvh708X6ZX++GAb8KpvCeMdfqT296D//wzB/oaPH68t/Ic+OC3jh
pwRav0YX/6NHSCINEi9UBLiJqQ5cEBPfP9MNI5m1G1DRl24S6VGcm7RXlkS7zpnZlPK6zmyjBD1Y
YTQPmik7D9oQYKuzFc4FHf25ObR10L6HHzzcehknqmRkBvGJvEnjQH3XP7p+zqzvm3v+LxZRd19C
vvvUnO1ChO1QPvgTm/D3n7pGSIbV4Hn2iEaJs9mybgucKxWkR1Xd5Q7H4IJi4o4Kih5QSzv9hvDf
4Q0Fs3PtNI574Sh7+WAwe7xpFj+g7QEq7nKhauKIbsz6eYYl/8gXjXCaF3xNR7P0ryxuIiztsjG+
yszTryYIxXvdLcvRm5z5S0VM5rWRZ0GKqcqlMy+76mrt7SPdkJoj+SbpjgYbXMoY7Yp6g9sJ94zd
/cppDHDZAlntX+xu38+Aw13IzKLI9Bw6Be3gH4EeGHXCJtjvE/NDEC3viokqDmG/y3lmhAtp4Yv4
n5VhXM9f/vM/kNJ/85T+09Tgfc6CwO712o0gTP/7f/g9WcwjWYwmKjQFZvGo6f7RfI1+8fYBAaNk
l86s9Y/eq/sLLdFd/OCg/or4KllV/lgGLJqvuDtQCe4cLuIsrJ8aFPyws/EmcTJHKuDxOeAJWPb+
vn2zs+mGoZ7tR/dYEiHRyXLELY+YuNBxkS/G9ZrLh8HXONv3OaiMhfDsa+I2iRhYm754NjRQauBu
MPpo+pNtdGIQ3mDzW0mYpciP6F00FQ68WLUgsjlSQ8g6FACYn8ym99ZzDe854K3Y2zpjVGaP8zjO
S2oT6QVnjhL38/qriTXP3W24GlxzKLKTQ58El2ttbXN2F20Ma60mCXSnrCPldScQ3Pi2dBnQYnW1
kr7BBvOgmZo1l+ShYVCemeoRSKBXPqrG7OsnwVSVD5KOrzyZ0l7rZNbzjM4A8m2RLjUT01Nejugp
zBlHM7Jnq33SkxE4MP86c0py2zIwxNhZ9WZiLn0a/HIg/6ntAH3bGbR6gnS7FQP6xOTO3liUEhOU
/XDkdLNEMO1IEIwRrueE55i0iNJWCfMsWtsOrqlf1V8xD0uodQI8eayzsbGOszadT05lD+/FpHLK
VNqxx3DLBvBsOXMoRBKiOjWMPwUGUwUPvCoRRJ1kE1rlM72y+is+uoaOyjZs6iOBvzp6tk1DPMP+
rOtDlXOUPawUwXi8LVeny9h6H7HzbJ+DpeQ5MQoSBJKmRayXmK5eyOoSjagP2qsOmbbHChZ6Bz20
bp36SiKGAJMDZcHCxQc1MAltCvN02CJ1oyEA0d3mqS8gdy+qj1t33a4Iirfdw4AnuT7DzeYuh3mA
h8PA16IB4ivlUHdhdSX4NXAWinmrC7eYp4uU5rqlA7XHePsZDe7ZyWLkoxvMQ1RMTbwunjIPbYfC
Lq6XXkep1Tkk2FWrKl4tpPtAdXKADjFH6YGM22z2qRu1ges8yvFvAi3Q4Ttp2yWNjsiI5GFBt1hc
d05Vf7FEZ91iUGvaE4Z3AIpq1HZMRlpRpjOiiMeyDex7PWKFcw70Y6QtUszRJvnx4ZQ5EILpzxCY
s9Z5xPS+HRrYrjbJEdN5XjIL2fe4hQS0bUJAh1AjimiToBH5moeTDmKG3y6iKR63MQmteb1pnM3x
05wWvXdN28+lpdFP85NEr3sd9a0lTsDydH7sLGI20qA15jHpAvo9R01C2YXdhssLrkgSRVC1ePaH
PCgrYKuBKJqzznIt75yAr/UEEgM9xojHq9hKPeIxbZs7Nik4GViQRxq2oYFtemQyWabrZCxntgAK
jxSC/DQUCMu7cB+zHJEvVGduU0t9atkuH7VWbgAJw47emDvW76Js2NbrwAgHdZCoMR+YV+pncy4k
SxepKjB8AVF80CZkxENhB62b0HVIJzX0MiFXj8xiYRbiiqy3YbhH98UAwvHB7KRV2Ilnz8vtfq84
necCz97HoeUolRBr5bCB1jBCwZSb/q32bZ47Dw/hgcoAQqYik+B9Tq559g6OG+MT9DbNhYSjI07b
yuN7bMJAukkDcn1NLEEwx8kax/VN9A7W3itvCqjNj4FDJBsznE6392aBtSOeRK0/0xnsb4LG88F/
keMRJCNGaDpZ49ReV5NLc2IBgO+enA7ycD7uRXM2mXo4elHnuLiaUYMkGZhhkx9dojHo3KJSd65Z
+Ex+S/xu8QaBmykKxy91MDS8gDMsJ/wckqklDVkJNCFWc7iw1O+RJF+isHIBl4/F8nVgnX/i8Aph
uWute78DIO2Q9NGkWEc3ddt7wu1kohyZnxFjnWF7bMroq4eYxDv0nIz0RTju7tQ1V03H4191Go3F
LIiGGbztzIrmLEq9THA7FvCmecxH8v20qqft0wjav4oDuk5bMhGZQsSjTyZDDCoumNJldYz8aCu3
yA9ZMw3gZbyIVm5nGQASptqyEtWb+oOgHR7iHFDhhbPfAuZaktYTdEBl/c9J6feDD1LuPzsp3b7K
6dtz0q///A9JRfgLFsLdfbJrjAPkEX8UTEZo7TzIXW/6D93E7xXTXha5mBypijgrcZry99r8vw9L
4S8cupiTUGtRcO0z8Z+wtHxfYO8l2e7JwDRBTxjqqk9x9u1RqfCyHA54laeDuRHz1Xvbybfq7C/Q
sRz7vilwfr8KHTA6wRwZ+ZW+v4oU2u4HUhbSVYp7smtOIio/F0tw7fZ73Go93xpO//bNt/Avqqrv
i4Xfrklzygt8hI27N+77a3Yh8VmyAIqrs9VLTSMz7tlKsitPbZ+XeWaq2tn2XxQoe8vkH4Xcb9ek
ocq3zRZKZfvDNfUIWbvHEH8QRok+rhgvGpVvMUaf5reWxb/tSv2rO8pWtveJQpeH6IeS0SIPiEPC
aBzWRekPJFcZByc3m3c6ny1SbcAjOCbMcI5azfmf39d/+h25HmU63RigipFp/vBdRluFDsC1hxQo
9myiUhyth7bH63GguIYz/edX+6fnk3eH9iKH+R19+k8WJU8NMleWK1MctABVSkXKLbGFZ/8XV+FK
VDT4xHzzh7bBuDLRbCpfplOzZNdhx/nRKDjA/NxVcMfSRty9L/Q5dtDe90+k0wlHubCo0gZ/zS0O
UQMXit/9xR378fvZr/KrLNt3sdjghPr+KsIqSINjhJRO4waOq7X0Q+9k/oUYrOz0078Q4dKwoHe/
JN2f/SH9ps6qHW/0jLZDXLhGzGzo1dFAZGDw01chI5p9jftGqfmjaUiuCyZTwiZSoS0UBCb8Sb1u
+c9/OSH9IrxjNO4tqtrvfxeCN4l0Fwzc9R6NyUHBiQHJ/m7+/Lev7Y+PMwsDmwBL4G7RtyCgfn+V
FXUOEcOAd4eBOSLB9ot1ykZjcP9iedhf/28XIh/iaRjuiwODQzprP1TAfAlynqLBTANTLfR8FnVm
G2YNHDPMmPDXbnf751+Stf/E767IEZvaHTk7zyxU1x83krbvpnkOzbRUEJyawTEPE+FoR982qwvX
F59zt41OG/36dC08dYmztryCMbL+xW+OJWl/wr/9KFhgeF7YHc3dO4dH4fubzMEaKQwklVRDSAoS
ivNZ0r3fgg40Wiso5jxhkRvhlpVrHzUq+/ZDRnZfeAeWNF9PRqPz19V0VcOgcljU9bAQyPzk2ax1
tyTSEIkXKaMgyZsQPpb3CWoaoBZty3tjqavyYEuiGIm+cDd51lRa3CoLQsyx00Jemf2Mg2txCg5m
8NcgH/F+tWeFr6hiy3ycyFdYwVQe5ta3R8hQE1AJUzCNT4e5JPSSIm19UZmstnQe0YE85dagkNmQ
QlBemvng1vfaMxSYtDon6bPyYOKbwdjOSd6RtnEgt2Rb31mMQ2vj0kbgG14FxNJ5hzw3pivwXxsq
9whRQ4JwpH+PZq4Et28qkUZQOacU7UV5WXWrrA51XtePugxCegpotUmxdEzx0oVtS/dj2l9ZnzTD
CpkvAD4qO6tXR/AscEvoXrQkvYDDslPQ0MFHRRUhDrY94jk0IKi4cW8VDqhVZvm3tdsAEkA67l6S
pwsA1eGMWx1Mb3SPvaGKPCGxyC4ObQTNLnZK2DzoTYzeO3SWvdF4UUtwb7ZBN4JN2X8K0bWhTA1+
7zdjY0J+MN2yQzikMvW1GpmLkKRWTADUaAR/KiwV3YeOcD4ZhYYeaVXrDKHOrZsJAYI29YmsGxRq
1I96uVNC6GeVi+Vtczt2ZsqYp2lw5efSNPvs0Jaol5KszwkbR4bnP7nVGlKDZhHB28Il6t6nY1Cj
BAmNG5Ny9Gs9C/KQKjMwNzJfd/RYT2T8kJImqi5ypsFDPAY+DyN5VwKxAiElR2ftS1xz9q822MB8
JwdfflDwVb2Tg/NwBkVXCrCLVRadyM0B24g+DF0MGjB082IBE36YgRKedrXepzEvxZMBTfmjdki7
bG9BFlZhfxeZmdquJwa+05Qy6O5OJSWURSCGHd3zldHmcDxtlGnNsUhjkliiD349CQKZDXA6GNQW
G6YU0RLNSQb+1h1rWU8+mUrEXJBN4ZEOnU2qg0GWe8GNW2cuenMCywyIAKu9XeVFXlnXTFHrMXsG
wy1vSEvXE99N7r9sdiMeBaw0rCGQh8yY7IXFoEQc5k+GnghD6oQV3CGw2Ko4gzfg0nrX3UOhexLt
iywTN30PASwWI3kusU3voUoQp8+PtNVQXciwih7rQjfeOTCk+l0BTW5OstZ1hmNDcm597TAfeza2
GZsr+j/LvESiRIiHIUGppMSwV8TMblBRAdIU3rXdttZrUAo4xhNAoQtqcRtKUREQBOFZciRtLuob
5EW19FVOMKZlgdUoScWKrcwK9NGGtHYwShs4gt91M64g9BAqQTvjXAY16xUMTdhcIJwMUrkrgwgM
oGjdOgAYM8Y37S5hmTDpKKuUBMRovijQRFzNsxwQbERRz0OpDRqjvS3zlzUKBy1TCxbLtSdE8aVn
K4P9hwYQpYG3eK+TO7cfHOmq/ARXwX1eQ7f4hBCx/ACRx3lutmUITlkuPAI289avDkhNlgdi2dAd
DJXRnJub6q1TCH+MtmLZN13qEanhxSvq8OdGO+sXBJ39fVjUFVBaM0PbApcqmOO8AGqUDGpu3NTp
7eyRqVFpX/VGtM6JIBU1i7nD5tfeRU+UkuLGy9PwVug4yz2vJXdJ+W8UaPRROzkPzVnm0jDEfIJM
9NybJ/zLTcAxZ26L4WOjgoqs74B+Hug9t99Rh8YlOTEwVJ01sp69LdieWuxFUVJxwhBxbSAMpagv
wYdW7srbSHvELc5DMbsnnuXATWbkZJ/R9ykrQdXRUbev06wuJ8fEldPV4VvUDcJlKd5Rbk1Rbkyn
5kZ88VgDXjDkGCp2XMO/w9/v5Uy/aoRoeRSh5JnZg1LkA2oC7jgXkBttdBh4fhA09QDHoljPTvFl
GhVzMjcsAZ5lcpp2MkBkSaBvVv2Q8czn6JZs9PAl+kcRT04/tZfCcusbDHGldxodvw9xizSofLNC
Dm9WUSIbJmO6PwZjAA4Mu9hg35pBSEKOJ/S7pjPbryP2kNvKkGEdB2JF/EN7T37GnEO6jZ4q45Gk
xvWJLiST/iGzefRbWzgvOXvQet6Yq0nKUdaiBBZru3rHFWYeQkUH2HxsTSPrJWJZV8bBWFS3M/45
M2mrybqjU1iAavEjYzginRk14NxK3PdLMahdkua5SdbhOYro665YwFD80pk21ivFoCw4EvHY39nj
DDHdziJEN4X2V+/MB6n7MSxpxKLCsoDXDsZYfqCVY9dI2fogYKDgrG+uko53mGCXS1KJ2gzYpN9E
eSw23KoHn9gjkp2RZg+XisrlPmzoXe+t9eDCWgyfMWaxdjcWzTG0zSvNSaJJPT9hfE8jdGiI6Imz
zSTrZxmt+bKdIgNEZFFkdwtb3MhaO5nXkjAHF0RWpt6z5hCbxsYevQNu55iJGcz+62DaJDnBb3yF
/BKR07s21XrK+2x6IKEeb0TRjEV9TbsKwRVGpp7mv9LGJ6yn2xPWwU0kqzup+wwg6Y07LLUHT0uy
s4DjPl83EHlwXy2bRB1Wuk+rv5rTAbkqXXE7G92Pvt3bX4ly7s+mxp06oA62/QFVul8mmyyNG7FH
AsVB6RSvLkf4G44B5hfXAZQWt/zsIgZYuXoHyGDmF0u51q1g6vHK2c5FtZt743sjG+jQTcSFXtsY
y2Q6hmGGKhbfeYsDz3Xu6NAbjwYDEus8srVAkRFsDfaxYv6ytaEeDhPETnYaZ63Ps2EMq8MSjBz8
6hB74IgsteZMbE3nhJDbUA+YU9xTYG704irhPpC25Msky7Z+S7WkxxuHvrFuMYgID6ylmJkykCMz
6Bj4RHWuZGFaMbmXElH5UvG8BlkY3jbA7daEU5Yv0s2N6sfK8viQteWSlmZbLbLzTFm3hR42KHLQ
ycK4kHqDU1dhHYxtZ+1MnPBKvR+HNryWbrMOKCeHrEndVlnDI6lptkqq1symM4NzAx1vYhTXmKDa
2ccLq/CDEX3cFBxkRbekLkHoABOLECJgXivscEzKoi11XWPCdDr5ogC52BfMH0bpDhw8DNTB9HyX
D7kTiNFeYrR+ZI7Wdt3OcR/pHQzudN7zGI7mDRDaSCFXrjiIrZPkBeDuG19MUyDRMRbdvp9kG901
o2WBqB6IsT4wg59vd9delnq0neZ4Bmx5lLB3JSbYsqmOiH3InDfrDe6QM9TCoOKsLaLZyDe8Dl1/
sQ+ovuTXQRYOa4Y9oL1T3mqwo+pgs9ndI+igIUGTL0Mw47/A8Oa+9CWDwmQYYNUgXOMYlSpfBwEj
HmMmPW6xa+vojs5kHtZNYeJ1UF+uAI2H4J7z3GQmOEfL9zPVwcDEQTkkerbZEtv5Lrbv4AR+lWqW
VwZS7/5QeYFsYs/vi1eyPrubuZfqyXTk8p671r4OpRjAjFcZGgg3KMSXTRXyniZ/5idZUXAOLpsu
+tT3NO1itUrlxd3qRO+ofnBURD6ppQddVvacEBQSrLHtLq064JwlOq9C4f5+ntf20QzouwF2HoIP
WRs2L6SPI2Ke+hzm6gxHNK5hpDbnubf6LJuN5vcoWZuu7UmaHgl5dfAg8DBasUDeO++ZCs2WOGXW
fbKkqzfMDKRNJK5kWhQrq4m+NKYJkxLKmU3tUE3Le94vk+wUzLtvRbOrB+toU599pwFq61C9scTW
c1MeB6TEV2SOt6yUGCaLeCXR4rOYdDjHequm520I5VNQEE8abxu8+HwxxQi7M7SuO6s2L+Hhro9e
JTTJvx5A1ctxNAA8dnMevoSEql44JN8odiN7+oQZpvNY1fLsirlRc5OvnvPoRkLfFL4/+YkVVMNt
kY9scI5tOJyrqUPPCtdr36KcIWICthU0L2385WPRR+iESwKSdUxUFvBIMSvnK0RORiFlCcULTb6d
fy7z2rhh1D2/yIJDAOisjgPtDBOQajKvvBSnHKmpcGr14woP83Gu9jezrYziLaRcfVisqSku1JpP
BUdxbOqJAuZTHtaxbxmmMlrEHoNM965yzTZLg7Bf4DnnWpP/qPvovBuy7kuN3xjCqO+jqAYCTYoJ
KWYIxmAKW8B9u4xJcmEE3VcPQbqV2L4MOTH5WBAS8hk5h3hKroRD9tirjTCPnhworoqNc1vdVHpt
0PJ92i5fIimvF6sOOEQQFLxd+mE3lwxesvArWdemJNPPktTrVmNeeEKORFxna/+EO7VYLysB7iBm
l5zstIbixsRrtngQfEEkbCzC0Hovtsa/q/pqj4vmM9WHXjrGswi0eo0GBxNW0NfTDTvKIo4s1O1N
Mcj1eVNR+z5w+pWc1nYp3zJJtE8KLHP86oxj/jrNS624DVs3HoBPlmSN+Hp4W7mlzNlnRnTsXzDu
ofi7D9qirElk1+dndusgCgqDdf4U+FHxEe4u6U4I1+myqw4zb2KGo49DCk1+efQnFTAyqiLnauxc
uhY+x20rMVamj2xeTqQvRmGJZTdDY/AqSo8zQtQRqk1KPCO81GdzX9PabwtKsb63KAqaKZAHW3VL
cJCrmh/oc+LOGCyD7VkvFkWcMwim3zOoZF5kHob6TIakyR2DRTXbh9rIcwgsfms25IcjDKbCCIPX
gArnzgzK5dUwRAVpzlvIC2jQR5D02OUm6YCNC9R0Lpkl7+oHt0o80lw/ZYMZfHYrNTgxjnpLxsoO
K/9gcvBHtyDaGRWuAyszmahg+FjB2LR4zxE2i6syUs61D/7tvVtlunMeR2vIfPt9kI8gstEZR7hQ
42kJi/BxG71S3tGDKJxDVHVjlQb87UdkAOY5Rqs8Z+eQw5etdhfrgClR5VdzqdgQw5b5H6Lvcjwz
ey2W3f6+YLZeQ1qbAjnTcuFWwi9THys9sSgYo3kbg6X66ttV07AB+yE8h63CnFQWHX+i0kY7EJWL
eW3064AUbGCgaYu1/2Aum/tQKWRuCQJ1XlRzycqPpE5iNmrNfr2aK7m82ZFhv8AjYKOz0Y+QHhAu
CmWMotRHewCsgfOMNwHTtTRB0HY1TFHS+rW+HZ3idjQslzN3W8jbZnWAm+bTFBUMui33aZlI6k3J
SsYn1fR0i/eAC3I9G7kWbsoyELHPllPTnedB4w9PVjWF4KG3zivT3m1XVkDF9CpdA4tvKrYlUQ9y
31+hsMeubZbmka6JZmkhJ6FyqAmzsLpqqy6bJaGM7Ryeg3qYJbE8ISyjEy7JZVnZsjV2/WzNw7eu
YddDfe/0I4VnEV5ooSP5uJTY0t5VHQBz0PrLzqU3jVyNFxDgvOlRFnoRgE+dpWoPzHqBnzNtdae7
bom27FIseGP+D3nnsWu7ciXbL+IFvelyebO93x1iW3oyySSTSX79G+tKtyAJEB5UQDUKBTWvzjnb
cDFzzogYcc7mWvX52qRU2buOqoWHEkw4AYYkjoQrjOeeFIG8c/AYE9ggglJdp2IaVLKd7MQJaEfw
I64ERJvNowg8MaIUN3DQDT4BWTQDYqyaJb8TcgjNnVWR+NuOmJkZLIeZ9ISxHpJMc0AarjC7+gy1
QvXYWnyKT3Fld5EkW+UrCleJGUgWWlUsxjkI0xUQhHH5gkwVXQoQcu4TdmwSeHG2obuIigHa0VFA
osTos21UUdjEUVNVPwZhrivVpLKxmLgmw/vKbFj+O4gX3BZ1m7QlR4LDMtLL3YCJm2+gYUOTd/k8
mCvVMho88Q7El0FfsTsP5W4oR9JHqx6gc43J/wIG/w4nlQcsO+eGDeHgtfVPrZbLW4TdWeOdrIbo
48m0u+JisycSyP5M8jP4ygNpOavGVLll80ATZDrrMO2mRw8cgT+yQmPvfzsSSwpYlNmVR9k8EAzH
isO2MGhRmAxSqA8cVrJ8xjjn28SO6BhZu43XFU+zEdntLnG6sDuVvefl97rQMz8JXzuYdFxasE66
JZTGEDmOkDpWc8Luf900ZmuDz7Dd1qf6lDtck8SYsK1gD2TYcA4UsZF/8uqotl/rpE/ukXhax95o
6URVvgObXZT6MFtSW8tmUD5tHbt8hJqk8KjlqcOuuHRIYrFDZkoKaC8w5WB2l7od3rCxFqLqz7je
HE5iZUBhLTcpj7+krzioUaH/JlH9T/it//dm2y+Mp3/vvKYOM//8lxrJy5/4m3HA9v6wSQEge6Kq
RDiuEbf/lm6/tEESa0cJRa7EYuk6/2W0hqb7BxEMgFlUDgHnci+qz1+uATvkv+HDJsFACyWK/3/k
s/5njZF4vXP5H8oKb14CeP/aECdsvujZHsCEsHy9k3p4l5bXsu0P7f+PnIMc9E9qDv8WkDaMoTag
2wvf079Iav8gMiIAW3NPNXpsVj1vshH7z2TyTxdVrQ1IhYn2iK0RBO3c0b82VZVthK+nh6BOmg8x
OM01TpiLyyurD2HtlXvl0nBWsBGIq8z+iQzf3QuhX/I2co5ylMZtPtqwTOA/3tL27L45HBIPxA+u
M8sgRKe9aMNF5mfumdwmhIcvoGjWKkzS1yRauHv5Aly879ZlGg95Mnexa4Q02DAiqxtZD7eKrdxP
4iRlH1te8Bl6mdzlkcuthp4YZsHiWKn5ohF0VKAvAbnXfuxd2mAgP8whQxS6PN4tLvkOwJi8e+g7
Yttrxswo24xzEsjYr7lRLikOz7Wj03yb2RhUL3KtaePyhOTfD5TeREZp4YxLqQl5iBABMivct3Xe
UovDDsmtuqPJtWAZtoqXVjAdAx0a0yux9h6z3lSwuIymwPFu+oiuElVaI4G0FJKLMdZuvqrMxvmQ
jN16k5qjezDZhGQrtx1m0kJyMN4i2FN3S5203yO8+HtrZKe8EkmugHtYErteMVEwMSydHx2otvG4
5mQ2P3OOtyg9epkTvIKwYZ7R2PmRNCZTH6mQJntp9X6yXxIln2Q7cUWlXif3j+4iu3JtcTPi4pD1
TL9zNADPmi0zf7FbWQxHRrKZVUWleNzSrg6iY0ue2Y+hnDD89by0vQ2IOBo4I/7hdt30Ht6roXa8
diu6NAM1IgzKriDx4eRd+uaZKXwetnwPw2NhekhxbjRLMwYLRFWCDlt60CtV8a8NEPpXVpg5bGPd
mhAwTHmfqnhTMs86IE9SSgUC50UWKmspz0JXow+qMX64VtPA1eeV/R2K0lh2USCjl4HFH4Yym7Jt
GleyyGCnTOUHQdU+Oi5TnlxulG7C3UvlHpdr4/LkcqS0X0VtVTeumXT9upCh7rbBFNQdUf8WMrKj
hu57KX2WnCpIynZjNEHnrye0MGYAdjhqq/poHtI77KEz7wVeSrOQP2XP9n9tDtn05lYGuASqjfRR
sGxcNs6lBpz+VN9mq0oSr9tQjNVkx86juWkfDEP94ZPke537rK9of7c0vhaLS1RcR45JLLWUaYR/
sTQvnsxcJ+ue5AZb5YKBz9S5exAyYYq0KoUL1QwK9DYudPNnjz7ibga7tKttgZUPoWoMeZvw+NRv
5WIaD3YBVGw9uaF7s1guydpcOlW4cgu92Luo5ZnBipBOd7XKfdYmORIs1RrktOPZdYbnAmHsSQJj
CA5DWw6XS29I+YYMjBkBcfLyfUN9BbR8bcofFqAij+c8pzmkwfC5R7L14XoDIeg2jqns4tZUevoO
HNlrzK6XxsSMiwKdo4Zh3KIC56/c7cf01WG8+9aWN35xJazu+ySrnXU70fi+Yt2UL7Ewg8Sis6VO
3W3nORl7BdbI1WLXxaZjlXqbUNmGCUKMWbexvDpf9u2Y9vcUhyL1op3zGikjkf6WlMyQ7q25Wx2X
vmOUGZNClZue7XO2MWvdjjfwAIihRJS/oJhQuUUdK/f9jNE479uNPXUZ1t1EBfYxahdakDpa3ZC2
0QuoeOFu162torBfx4oIwWqyIwWdxL3gabvm8kEi55CeZ1LPSJ8R2IXN0piDjhfb7AwiL336NZT4
tmNcYvAlfB0pmmDrIcFO7kyvISJEtbcwXoaxxmZernKbcRQbSy3DF1l6hOaJBfoYWVveA0yN7A9y
s1LPTZ9WbNFMax6uqsir03eWHt7wE1IkV/+Sul/0Z5vYDAesoTugEZVlTT11pdoN72TrGYsHAbeh
z5VENmgVgr/CnB4iY0rza/olrItRH84DtWG1tIuBRpusUWKF8SMg8djJ1nB2EFKL6YafMxT7OjRI
tsc0q4ggdvj7EzoDjXI8wVpw+Za0W1WIVokN7+O3MEpR71Fp0GNjOSgjbOM28OZg23Y0OyGjzJQ3
rWpjJN27pjE64Y1kBp18Io44S/bupVmHz2iTheTlnBbdPUtXnN/hbNvLvpm91t0lkqvmZnLIuYJo
S2xefh21M8cUnou/9yrMGbeooAzDMatGzlAO2vGV3HLZ7szGhmVAgTSroDTJWaLPXWBGNIuQms9j
SpU6974kYuSCx+3H4EDAHyE6rmdYu9/OZHXRywww2dw0fUT90VqQSyi+FjXYw6MYfWVfzYzU9ZWH
aN6t6QJBaeIzyaxwFpJf6A6jbp08Ie0vak3UVmU7m7VVzVcP02dTGvV0gxMDD3oG0i274v07TT/D
YlKSpkpgAXcUGzpnnfF+PU1LR0OQLDOII+Hs6+a+ZBE3HNFh/C9ks3ReG21UoMnhFA7WAxvZ8Xac
HfvTI2Yy/vYwPbMPbJz1eOWOVZeeW6zr9qHEmYz5uTWjgc0cr1ETTzmKrr/jUdGF2oje7SkiyygS
c4/mMn9rr3ZxG5Muj4q8vvYNKqFibins8fpZRCAbo8VDZhE4+YpaUhzZzjnTIcZnVMKCG0fipXvP
1Y+F7TdvYFfoV0tqT2xymETwi7LqmjuD/vVajNJgDyjM5umUW4wbC59kNL26Zyfdl3W2tcfOFlSB
ebxzDfRMpabuANKh2hFvZyGZdN6aYJc4KNUuz01J+2M84v3BIc76xpaIKjOkhyZOXc9gF6vDXU9h
EwIuwBNcuddYpOJGBIxRwpnOlgXWQMngW8yl2mfDQEIGzXBFhZTYdnSDbotBfy+jMex8m4F3TGBK
xDi4X7pCN7fQDic4kpm179k1vTbAxt80QQfqVVoc52sVNhG/5IoaJCQ3gMysUrhkGpU3xWkQdFu/
8IgApPbGDfxhXoMKsnmgBSobcQGwTIlLsxlimfEVJf4nj4m81S4ivzPAHCtI/1/1zjgRcTZsHERh
1ZPFHZfbuWU7w5tPHDu/83aWNxhfqeueUeKHdWeU9bpeHOOGNRYOk64rj0Uw9w8KVHUK6nY0QF2S
HNyFMvtl8h3X3OaoRDMbAvusXb3rAcvMCrvWc0mfYoyHApCNnMx7kRhqHaCTH/BoImVnTf0gEj1f
JaC1r4ah6A9N5XH5qU1/XcwsEjJANLxOuT4NbSKOs+SJIZPYO6wBzPxsDfaDHqJ0Y7WXMtKUQrPE
EM2mk32HXtykr3x4+3WQjsObaUNszA1tX+HhF79NOyd3ySyDWDguDUWWc5tFzZMtGuCqhWHsK2gC
7uzV+ylCT+VmvOZvzlkk9e24C3Jzfq6IyHfbLHLfPa64VB35+tA0DvYa16xIsocLH+r1gDvwY4yS
4NbRHOtBJL0rn4NzJ6zpmTRT/TYrxPGpHJ1jpQOCknXXfncRaomDsHMkJVUdmqx6iDoCRtnEF35Z
0vQgGKdmUzh1BNQSXuu0sm3/Kcq7IY9dkbU/VktuYwMis/+1pZ2DLrFpjB09Sr/CdEL4liWisXYB
/tJwMoxrnIElXZ5NMfygUI4sGaSBhYzraehbr0XpBcw4lbc2ytKjuygCmDM4kwnHZR5/iy5T6f/c
1P+/rfjiwkP897P+wwXASBRngMs3yn/MCoAD/2vkN2AsRqAvzeBPq+slQ/nXzG/4DnlLlgFQD0FU
YxzG0fhXujr440LSJ/lKbQmw7Ii/8O8zP/hFotAENS/k4j9BjP9JUMD+Z0sp1lsgyJfaZN+LMPFj
UfrnObyGZVGyILbWokuC1Uzvo6s/Up0Oe26rioVqsc6Ps9PnL9VUg901/AebBJHt1ua6KHS96ib3
1SIauU2W4DOFI0toT95ak4kgBRM9DNoHlp7mzimmuxYL3lAU83/jEfw/AVb0+e38+wfy/aP+193T
5Q/8Pdzr/IENPoT/xG6Hm/wlrPF3sqJ9if06l3Qt5TyXR+G/HkMj/ANrO+PWn/8HjPQX6uJfuycr
/IOQiW1drMHARX3vP+KAwnL855UQiq7jkQG/rMEujQRWcPnv/7ASGihxHg2XdWxfJkNE5VhN0Whk
M6VWtswbGt6z0OPmzCCX/sre0i/dkNSRC77JSidjnU/B9K0dCKI70nFpd4xq09Rk/VUe/ngw2XPi
7gCfsuuKQBujBupb+5xHCZAdTK+RPixF4VvvNleC6rb2jKHfWgVEX/x4swncF37eIQLTpGgWXLLm
Ks0Np19z+13GTT1Ory7ZlHm7GOMc0jRX1d0Sz3VZz6veLqyeXcagHUjXsBT7k13RZLrmeJGa2FpK
f/VdUktUgDhn7qs35qUNfDO27ejvA/g/5c5fUNAtp2MkWewcNc2PrvJBZY90YahT5pnyQfcYLWgE
1q+QHDmJ8fvyhcnxoacafZsn7ZtLUwYO+Oa7Crhe2LM1nSZ+uAgL7gAzMug+MKSmMami5ZBAAdzn
qGk7T7fFlWmON0ZOASEomDkOaupMycLITZlpbutqGk9Slg1oZOdtHihCSIQZnphyglsbawmuNvOz
8atxnZgUTyArMhtlzkuEq/tEKwG+RNdsfjPtIcV0wtkxvJkrETF8dBInX0t8hUEtGF49GMa4N7E5
Fm0ygQ6r3EFcvAQTVoabofJLNg7wXTpUAipFnfJJ+0Jhuwgkv6i4pyO7vzPkskRvU8aW4RSVkj8S
Nw1VIil3tgBHa8w33+Myt9k0FuOKgVPdFCoHR1+kJxe/CcXogDira29ub5vOTNJN6I8iudSD9gge
Y0lZKSlLO2YX7C2x3XQc/LhxMRPp4bEESxYTcAS6HHIN0wZWxDhgAAGInWHNY1kCaGigh4He7dht
XGVsQqbZ6B4DQOVvfSMar2TBTQ0DxgQZvIH1OKuwcx6yDP5WPHqjelO0HrtcktlXHpcic4ormXYt
KVmZl8HZqoLPzMxM92A4yVgimpM0jSenf5cVj0zrN16wTeGupztM9LbYJ/Ui9lXY3NksBQBWCa4g
yDSHksX0c+ki4OJusW7xIyMkwe+PHJ84d9RY9YkpNlwB0KOTg0R+060r4rrbMTXY2S6ObuSXJGKB
nI8tBmO5TnbWFBSs3FSwkIKsIHYSiSpZGYYJ6dpbPxMhLjfLZvVFgvLsqvTescU1qM1q53I3cqSw
V6C/AK4x+r4Y/HXtq6SyqD0Jift5bYBvPxrzjIUhRR7swUe6YloHMw7ntS4Rfk6gSyWUtqAydJwM
3lR8KbLm0cocg2ujbQ2QVZMiPhBjpGzoLVUZzfSe+w4IMssZsIKvvGWYUxIB2kqtIK5ZVbLdCVl9
rkTa5fJwSay8uJreS77PhtDCaH6quXEQrSYkRkwd8Ii/eRcw/PdLUIXMSP182ZLD/9mmOA5qQv32
VG+MxVHyiLGzw6OGgXvNJTTrPxUmfbyelNKT7FIJNLvIWKCfIjh47ZoTI4n2BsjDYtP3Bk2gYqQt
g3AjPgLLuuPDq7HnQk+G4jruRJoXO3pdl7eZ+RN+gj8Zq0CRToe1+u0WVbQanZGS5s5FK2dfjB1l
Wp4IseNTAWqYO0Lu8EQt23msfpjg5lPLS39LOjk4hQV4VIjv7tHtcuOLoIHHizNt81h6PvXRljvO
3ba3sO1t2Vh42yAafy6OxrVFK/d7NzQv0lDelsD6fKyAr287GQWIhj0QvJbvu/SIijveN6NOfkWf
IeWzU9NteDTcl8nsUeTnfDn6eUZX7Z99vciWl9yBq8ozrGKqtHCt7zG0/kR5m93zvk3OUYgHsks0
K4oU+MOqD036dPzah8KG7jwIf3mnBbzdGgyA7xTX5NW6SJLiXFQk+FzPL+/C3m2OXKRuuO/96q5m
/xeESXj0aT0+U/mwHCc9Dlt6Bux7qg9GcA0tzMOyCQ9Y3VLoddgaHF0Ra+A1CGU1c2nVw6d5k3PE
9BviVcgOje19lMqLkD2AdkWk0G8V2OK72e12hIfqbWB1zl5XebMvWbGdBfNDLCgyjp3J54cIB1by
lQT+WavhlOdVcI0z5rFJasPDCBJJd+Mu3i/D6T2MXfdQCFPteijwFAuzPVT8LMDht8L+ENa4slhG
GvXoYxuZt3XXmA/YlZFCijtaIE4pzLYgkHqLLXc62bmzbAsh2lXmDPuiH8mJs4mmvFkPFxf8drDx
fI382ra9O98DK8M2WPprttYjFd7BwcVasuHn7z5HOMy2BfwgehvcaJeRtbzSSWhuOfV5W2RVQodH
DWfHNdJP1xrHI9U+9s6bIUxkKmivrMraBy3X4Dq6mFa8+QsU7HQXTgs4kuyxl7OLY8q+8US6n0U7
PY45cjMnuk+PNf51ROTxt1XtXYlhPJEQZQfnXfY9DFiMWC0m8mzUcaHDtV6yFxTstRrNG1h2R3iD
HNI+UfU8T68K1uUxILz7LOjOUTEds3DB3t+nmNPH9tmePJJHNFijji8xEvbRD8pTQfL9oMtL0zYe
03lnt8tTkYuLCD7XWy8wb+mF53vR26gl5oWDj5O37+n8kMAmNFZQD87ixbxNDTldKSXvJde8z8qE
wESE9WVROTUgRpc+E/TIWXC4ktYES6SsCBtVuHKNfYIm8QifbnZYcmWQyKgoOlj10q8+bGe5gQSL
GSmrEbj8nrWjkv1qoGyL07nosy97SqsDAnprDldW6WBHGkcBrsLBPpOxI9ySpLJ4WePey5akfgmn
cGbLB9dj7pcabEAX1Lm/4xMkttZcOwcAv3hKi7G+kcuYYXJ2xUgqol3e+sbGItHPUbXuqeXeum1k
3BkNb5dYWtNixe6AYWcXmqH+UDMCnsG20+AiuRSW3a1YtLJBW8rcAVFrq+BFpX4HuWNQ8FJyJdNb
0x6Gm0Xa/p4gjnMz9h6BA9xKFmuGuWMXnAlVHKYIeS12q6A9SKiQt1Exu9cC3iTbSKfEbk2PiUrZ
9uqRX7pdWxFFYz5bqISUxADX9Ebgcbqys0vGpgY6OrlqfKavvLqb5vKuF7ZxU6bmAuCYZ3fhtr9T
GIxOnvL6q9kb71nGvHVeyIPBFRydr7zhCqjP7tiF+A1SAmaa3OsWJe8hlQUP9GCxzS76Z9PX/ZrE
5Nkmgr7TblZvcNib62YK0htuLWbsBM31JM3pJuUDjVPH3Ju5w08/WX5S3/ioAis7ZoFKqdjI93NP
o6tfTB9wIbq1x1pkM5nLcNBtN68Tm4OTHdbUPPJrVW+kvOTZSKMv7bL8UZ0o9630XugP6a8ZgZwD
QSGqBP3mAZGQI4ygcLYpLw5xrBogzg0xVHm8uHm94VObnUMaNNoVIK9iX2nl3PZdtTxMHi0BTuaw
PLXDq8qavZ2HReOgHM4SL5/nx1pnzYuVCEjPGC7QlyyxViKPtrogu46Rh8M1Gr6n0bnLWy1ea7OE
DVSb785ghSt/Mus7qqXFhpRB+kXjc3Ruw8V8xbwHMqXl7ud37Wu+LKz6mjS8X3TzYOZN/cq+4tvQ
5qEKkWajvpjfTALWhZryPfO5+9mWsj16hhjvB4x0rNKT9FMMQfDZOt4Ivdp1n6Kyl0CNEmJ+Ik28
h2biI5b67fAwmkt1MrTGWo4RfPzFJE2SyajVDj+13BlDwJlmS4Nlaxe8z3Y+3lQd0kPqmxiY2rwz
No5bPc4eX3YIjfrBVNOhQpzfmcK1viqT/iDyrwaKom7eZdll2MlCa1PqsbhRArEA6bQGlTabb3ld
21vTrxApw+ZFOcRutYP9G92DkqwMZQrg2qao/P4wutG4EhTArIAj4/8JluVYmUG7W6SV74hHweSB
hhTwRor65KQTS+0ExJK7aMS52YfjCoEcJrffmsttifyLFjjmRwMt5mkpM+rFUt/b8UGl0KeUx9lE
EYSLfJfNJiodtWBrXbQ4C2ipP2ku8utWIYflRncwg3JTjIV4zXvTugNl/uiYdXfSTnpFgArB2cd8
GjJr7h36em4QiDwEAMyctOnR0yUzPm/h+Ba6OrutrdQ/icWyHyzpZGeXo2NVEjdY+3l6ifnMT4Q4
jqAXp33RZs59wRVpmxpmBEtFV2u/wWKsq54gWepFOIGbZH6ELYWeWo6I9/HYzO7Wchn4Zg4agP5t
ueFqm9+2ML/vGdOZLhO2p9d+2X1hXrJXY+FARvEwnp46olrnJjHMY95JGTPCgE9dAMhMsyF4g7jL
ba5mdTK8KT+PVnevgBKuhsli9kk91gBG7V2XXZVehQW4k5Qhi/MRm2zidi3FXHm072bJT2Pq03Vu
D3JLJ4B3D0TYWRFKxJBviy80Uj6huFdzfKMENAmOQ+T1g8M0cabaojO3Ti+fC+oXYlrhmUOHSTB7
i3Y/01POQZQT+fK0+0Mo9bUwM/tpybAhNp0LN9ia9Se/LwoPhj8H5fxVMvS/8jgfCIfmgPWqbFvU
LqXxSkGJjvDHHkBfVZuaRQF6WjSnmnEwgarbR2Z+cXSBFs80dBraHY5uWXhco1PoL35xTlUY7hIv
ucIweW/bBVxq08iv4Zg/tblaWyYmbRGFV86sxpXucJdS1cBPqonuosSLVtaoEjqe8g/2JDWnfoVC
AtH3ZKlsPzbFQgPgcjDT6h1MPdiabpDyRpnRs1FRurVYWXAzc409JVEioAQtYTVVGAObdJ95w3gV
EmzaI7iM7zRzTRhjcVboetkZc3QSYy8eYDDnn+pyOg+O3oyGKB8kcePKD8SZIiUKw9ygfuyC8pHF
kXyWYzTdjJwD63lUzjfzwUcoDHrJmq9GZs3HhLX1XM0lVHp2jfTRpgLjPZlHKuToIKXbLDwGQpBD
jowXBN98F9CI+FFYvveqJ9fcGXZ3rlSmV7xkXNILi5Nyt3f6PdZNa88Q/u5czBKjO7z6rv7mEUn4
WDjtjZC2sdPJZJ7zpiV27aRYkdti69Fs/+sm7vTos9RBmlPharygl8HqIg1g3IvTvNR7mrW+yAJ1
Gg8xlRl2Z14izqp+0rgBeG9jwC2kGA6MbP6agxcQyVhcAHdUn7oU2B0rtigbUkI4SLwKzhF5K5Bt
wEM8ENacYzPyfmR1T51iNWJgHY6rZlrubNetjrjrmYDN3wVr6zYiE7vFWEU4XRSGfBDz8l0kNoIK
Oc9Ykti7aoyaszKEKq5bu9n0hqdJOjpy15p4S0gD6JO9ROYu7ZZriCrnaQ5euB5xKSdtRGeeqA94
KdxzFTotNR+UqhLcS4L3JmcAjkT2q6nEiuFPdWup/OY8FFpsgiQKzi3fHM1684bo3nOVAU0f+4Ug
b03SNxovvtXcqXcllvUPwkH6GohWtfdaq6Znhbwa5DgS1GNwxmJNn0hruz9wMI2Vic/hDtqS5tPj
JGsrHeqrNpO4pRh/j4AUbZQAs91Km5yMMi9znbNMejWGzISgwftdl4cuczXv+IA5YwO54a4TU0aC
AEcFWA9aKJOlO3T4eg4WbV6gru1fNlAhI0TxIO1yiasJXqlJix+OjUbfqbK31mw3f21VRKdGOf6+
toNhb1vowl3fpRvaG27xjYNQm21zNfm5xxko6yNWiuSaGIc9kdUr4IX7rDsOE4vGNWoqE9M0kAwm
N7OSuhnvDJ+gFBp7w7oOlnxfVxJG2KVoOZmiZL04c7BW8LpXgVc9cUC3K4ME26ZJsH24iZAEh1Ds
sNy8c+IZG1tM5glkfXtI7cnZ1oV3Mzf1QWRhcbJSLXZ9m9GWmFy8qrwfmO0vmbrZRSQLyzDfF5rN
kgvOZed0kl4QWwBgT8B31J58alP9PKdsFlkv2u9p1X/SnXtj45xFCvWmZ/J48vJsyYNt5eOOJfiN
XnoANr77Y3LKroY2KwniwW0TBqbzsZr1qven7kgcMT8nDlg1gUcZf2DB5jVVO0nu/EDDzbxSA3lt
4rwwhpLEOTKzD8mJiodUxwpafrsjO1Gqsz34+qHLGs/bEndBxU1SNvFkbhKzWQfKTh1iC5Y330hn
Kc65QxHHykcdoRSy6CT+cV4P2XMXOEVcJgkJujkqiuZVy5JChMHElh4Lvw5fJ0LU3UqwxH3Bui8e
c8XzFneNMPQBWiKfnT4VMMqKSDMThpkFKoQgiFQclpWRMleG06y2QS145UmzYkqZ5uJBkGawfoyB
dd1dQGmBcSz61jY49BynXi6u+MG+G5TJwF2QiUH5jyi9IBEPXfDYYc5gbIwGKzuJ2XPUhtRnSR0P
HpDlaBS+rdaAQar+6E58luIFtIU+1745OvFiJHQ6oGD/gkqDeTgps2vWWqKhxjmr5Vs2/9E+kPm8
95v0sV7GYqtmn2tafUVR31NlgUmTFQu4dKr6+yb1jp1rfSZ2Q8tIZQ0bVRPDIa7wrQZreeZBmJ7Y
3xY739QzLiI4JC+WJPqDFqbwx0R6KzGDQaAta8gJUKeuokKaaUPv0tJcruUhbHujUsWzxlI33JG8
bngeeh3so5pF8spMVHOfs0AqNlA3q/qh6SdxMlkIrQhUqlj2af2CMS2d4noS49UkFmQJXAg2BO+V
zEpFRnwxNhydLfV66qVq68e6C5IPYtTu/Zgb3r2wZoAK2XzWNldEv8O5QW0ld4vBe6CygrGAl2TG
SwkhuxtFc1sPmThQqRKw7mRl/rzIJDhAk/e2XZH3rzacvl8nabpdYOfYKR0Bxshrk9eqGCixupQd
OSq1DiwAvMNkwQ8lGUMHacYbI0QzaKVFhySWfuy0k/WtbbiD62UR3vxR+3hR9nWuKnvDVbzz9s4I
5m7HQx8Vz3lOCoDQcqvlIc9qC+tAKrreOUGSIDDie1bSrSisJtcDpoA6jpgyG5a4jWvz5cYqKjZR
zgshbjQ5um3ZBjW2x7Edm8fS9Xr6SeMy51SdN3NZjxptvrsUY+zTDMwR16I0mKYz5IMPpKCEJBe/
m+2wRBlpnGTZkJl4IT16y2r6mM4m0UhMqnEwt/3eWtjU1mYRIv7XWPYEGM5lmukVAcjjErTCgEXb
0LTzG9/bOilrbI+3HciF8gIADK8iZRbX6B0xDSHBW9r3N1VALr1Tut7Zk5tuS6pJyRNp46bHrLYW
LCVXqghJj/F2t7yVb6nuADs2vPSH1/YJP454X+oseE1VEpw7y8031uJM71kXZkfNirRlRchWlpIz
trz10m7TMQr3IRUWxzFz6nE7iaEX/H5yGNCjzWkPwqGk3ZpHBiyz69SbIDPpv8CrYeFfK+/x0b4v
aWI9IAyca8s6THMmxq2ns+l36Xu9s3qu5WYCH4EreLNRtp+sKjnIYFXnYFk5P8UN/oqpipfQcGPB
pmobKHwLGFHmnB0+K58XonaeiEFFkCXmevvmd/JHtuyYq37wz4JqDeAQXJy5pWD5EXZ7Nehl+FQi
vBkmBq5izKnVsuboUJhaH8M8E1Wc1vZd1jrXfkQHaD/QFq7y666U+1740cnyEzq4XLPobqJQpVcu
6sBqkthd+jLqLSpdBMhe+DKbZsBGanBEPxpBco3awaHIMH3XBTyVJkvAe8ctrvwu/3/snVlv3Eia
tf9Koe9pcI0ggekGvtwztVirJeuG0GauwX0J8tfPQ9lVbTemG18BMxc9mLpodEEly8pkRrzLOc/Z
DbN3SljnNXDmFCvN4mttIMwpJvnsVcypXZctUxyk0Y01xeLAFCC+zmVaboPBtfcYlZnexvylQXds
JzvIXqoZ63gwPBcVckDQFAecBsBmmQaECHZVZepXzlv1MDRy5NNYL+lz02fXaGEDyc5XeJvTCTpp
xhQJtcJ46KvGu4UL5lorM1TpkTRa5+CkesTFnNl3TGXfcWzfk33F+ovP3blHoupBRth3J3/GWKiC
S4FW9yqqeA+RoVEr5F7fHIdY+cdas2uC8Nls8rqbMZYjpio7x7gkeavZWBapsNqox23scj7zgfaN
29wv69thyG5AGdd0sO6w89ltrgiJsBD82PMxyj1k91KVR4yuD0WK9sqcfEjQ46gulGHTBIYEqNlu
+xI1HT1rH13K5UVtrEZuaeDADiln2iRUc5UyHhuEEgciIinf0vJLTETPmhhiQlit8XkkGmXtG1Tu
AIchPwuOkLPCKdRF1FViA6TmtZAwTaiKzbvC5y5wsuFCeDG9lqXmoxOFO35BxtFAApZR2WVhZsyO
i2mLwcF4km5h4BfU2UkPntpY/awKUuLi+G7AfdCewZwiWWdqKZNQPLehOFNM+8OnphlCb9vlWvdn
mPun1TBYLveu067DcYz03tBkxowkU+NSo9pF2ClOIlR2cs/iI07XEFRGccjI0uk2dIRx/RJKU5w1
oQhRpvZ2W50+5An/E4ahfzfpkPiXNqGnRL08v4zvv4iGlm/5Q6uB+thxgcmBYkTRhYrjh1bDg7cu
MQ95cNAkWDZ0Qb/jRS3vkyA1E3Yoq3AhPfmTVoOITHdRVfjsE/ky8o8/IxryF9HSTyy2xbuD5AM3
ECe7MG1/AcL/LNWo/YIP4IDGxyqF1x+msg+74hY6BGfhhZ7n1NjHDeSsizRsxa62nPIMOi3uy6IM
VsRdpQx/hbVjWVmuFXSp8hhoRBFJ1dP5dpXuQZNZN3gWH1iin0lyEPZtlYz72oc8LkMGR75fY0Mn
s+qsiKPhQPmEPTXwXmnT2WtW7Z0sR3/X9/qLaY6SsGIzNq79NCrbVS9rja/VnYpXx+whlWC+QvxJ
epsbA5YnFTY98AEZbivXj3qUzqV/ZpeG2JPdZSFfxbNHgVmuRIQ1ITctGj23enSt7qX34jNHKOaf
ponU0Aep4mchlQiqbN8NhzN+6FWfWrsAV71s/MvaSVPwB3F/JqeIgmaaMqqvGTZ78s3RJvQEBQ0r
WwEHsPYuhoIj40fMqsBExDlWQO+5HpBwszEi+dB0bwv82dy+2biHEISOnXtvWwAL3cW5ecBbAjED
ZYBkjToVu2ZkHT9+zEvtJNnpeXhVfjdeV/ZUfa7BAqxQPXOUc05s/EXjYvoMBrM2vO+57pC4VmnF
Ws8DlU9uJMCi9moOCOdgnKGP8PDbz5gXkLS2Q3lmGNBr+mVbYTlddEwXKWNNRuTd4IdFCeEAw3wz
shkek9Z6nNXgnhH85TwxBTP27C1A6fH6HReGNG9gggBcJDZkFvz71aZzOaCgWdsbZHjnPQO7FUf2
rMHXNdz48eIyG8fpgPAGAEIHmqXhsKOb96phhnSnmrXflQxtU+ldKz82DpLgvo3GLkXtU2Vn/mLu
MTvP3Ud5z2sobJANHmGpr6Wvy0c/VeoACEGt50rbRxcN0l2Kd3tHdYXEVaD5x15UnuLIbs4QAVtH
rn7KMH7rSz+hdIZYGKHBrQh+22orM3Z9bLnnIxOcMwGgqd2oqB0JeJw8uJJNXj5P4zjsJ88wqetn
qmJ75uTGoGqiR025bseggd5N0joEjG4+2nE98lz72VnZTjiuQEthRxoo543BeY0H44WyaC+LiQ40
hfDzJcgtouxRj6LVL4Pnsmjre8ON3VsenJknRWablvCxaxdi7Q4GPnJc2bWvyNGNk4mF7KbJgNF4
qAYL5cq9V4DuK02g8SajTPAbQ3w+YiGDlaccmvHZ2gaB0+y8yDS2mpFNtzLNNlYrCFfyW43IZ48D
2D2T6XQdKcocGxsDWW96PyyFcR8H+0aVh9bw1KVuxKnqVHOOB/PQjXVxK2e7YjkRXxKydZsGxTM9
BGKEmsGeAPzfIETgBRvYVQTGxVxGN+7gvsxE0K361G32cU18BGl42S1GQQnEJbEusYM8Su2KL0Fg
pTuHVIUDNqnDINUzuFxzZxeldanz3FmnxvzqNMbwMg7552VVWpblHpmM2mD23GAv/BzP870KWnwV
2bXqp+fRjh6nQd6HzINbpm07v2OGSfztthWgF6XJmqn5hhU0OitN7xH/06uEPMIEegy36ADoeuvP
Pku3pwSK8qqcc8liT8fvoahuglheUjQjbtHGQ5lYu7klKnEh47YiOUNPciRu75FwGVRbrjFtk6Rm
dckyim4Gzi2G+iq+Yut8cipp7HA4nzB1VTvXts6F7+2HdiC70ql2RhItpiOYUy1ELBRc7q3o7HYP
YIqjUVpzcqdrz/tWuXW+M2R067gh2xExnfk5r1880tZVRXAZdaA/pkIvmTTIqPArelvX0oKJRKDp
zPytr95gQlU7p06IcxXxhY8rfRUaQX6aRGmflGtfBhG7oMpANzZAGDg0uXcuGYOuujl/ZUTyDmlt
7xHUjCwmptGvTwlTF1TXBhwuL36NuvQ019EdaT0HYdKcxq7eJn544ZSMPCEL8js38h3STsdgVVzH
43in8uBML+kQTH2wORl8nvok/QzCtT0AhrDXkiJ+hBiIeP4qt0TwLYvwQXhZJ3ZxByqybIzLNOH2
TEUW4fCyCvyG0OiEU6JsD/Azzh3DMXz7dJiI3/EmmRt7lmes6gcmcvM9aEzCiFNmxSuqUy6trr0F
WtKz652f+tYatmHq5+9+3uY3gcGb5jR879ouC01z2XV7C+3lq98EepU0Go4iOQdvM4jHDV7Sbh/Y
Rr0vyTaQUOrGOD0bZd0F170UPODzjO8/drsAgKFkIrnY4xG24Zqx1jV7gpceVeZtVfO/m8Ys8h40
ST/QewBu3NVSXPdxiA2xD+j4OhwDPSODVTybBexW0gECMg+2akjXiWtnqGQSppFzaGyyAIuq8Jgk
82Z7l6lf722kWnujqOc1e3nAtRMFP9xG/VybpGziYHJMlBM4rlZRW4N+EOjL9KntAmlsAHsM+k4J
rsFTUkYZeE4luhAzMPyL6kqnCeIDbG2M0ar1OFpqB1gCu0+YHKIhWyV9+ez18RYjxQZRwYabZS2r
7KtJMDb2MDNas2150MTUH3lhrszWW8sap0ZJSEuMPXBMsi3Ov8vQzTZBzsQ/TrgB1oA8TaYh1pmZ
Ty/VMJ2j7e42oTavq5QVQFyJK8tKxnVpcrN2YTSizKj5HWtEo2GmvvnmZBGnDYtGWIUm0wAUFmdy
gM1vGvWmzvPnVKAG6EMiO1zWKRRDZH0C6+sL+64pls+mcAxOlTLfQQJ9mUqdfhZl2+yxbj6WCGRW
fRtEa4xw8B6cUa2mUtwn9XSBxKY7gNNhjiOjCDU5M+fQVNWWuAP2yYhwV2M2zZvQm4YjA2GHkZE5
yLXphdMmc6PxAqxMfGb5Y3ZgT5vtkV7w1bb46gDCmQnWEQapEWWSoHvqwvMSbdOlSyD3xveM9MvI
IuBsGILudpDek4zrelcXvnE+Dd03lFcwo/irmDyS2MCGI2WYeEpbS24D0iPa1dyMbDniACNyuW/Z
uFidj9lCP2RTCBx0zKItwbIMjaYOJqh49Fh4bKFZpHcwQO11U5ohj0AJ20KwXhq9Onnp6xB1vaoJ
8RGSGUmN6vW5RqYBd1VQ3NCqcrFVS2vIYg3J2pDYFW51mu21AcWOF6BcFMKQJAy5xRGDctgeNWTW
VfGhKbZqqmm1cj7Uxq5bzc1Z2S0qZGeyNJLkZKpzhs9MLxArE+eh/d2okdJAP+wfoykB1GLEBipn
BRlRXfgf6ucB9XZ0lIso2vzQR7PQbMn6NeckvzKiybGeWkbbxxrPAYqYJkFB+IUIj9TE9ITA9dKq
TKLKOGAn+V4VETgh0F0O3iGYI2O3Z/4yvpVdJEGdYNlKA1YjQaEfzEX4rQF3oFDWSWOAz4uHFHl4
ZOfJyWGfFmyajz6VrpiS0Fja1+Kjk606vyco3PCwn84f3S7b6Dm5r5YmuBK9XmcG5xkj7jpODuHS
NJPG7J6apZEGH09P3X7018VHry2WtjtB+0MLnn/04+NHb94sbXoLIhl0SJdsWxYb/dk0oS4gQzcH
4d84fnOwY7KljhHcD35jZOlc+2UBam7mRzz7cspqZtATzrVlppvhcJshJVEjQ5G89ASY4ltkO81w
hI6q7tA1ei9Bqkj/nYTlV5tqFmm/ddAQkTlM2g2UzN6dF6oDvDL7Kh3SKMZ6ly5iIL3MDbu4aJ+K
yRDkmwgfPQwbN4sNP6hn+3GMWoMtWCME51GBmmPjoGhmmD62KVPCSDfaAGbXsOFFu+e3S8x0HTxY
hDp7NHkTIB8zZze25zNm4noS/UgsZZ2UHZwtrjbQSDbahk0xNLWxL8qyKCgBukhcSEshB9KWHedb
JAZdvrENdNOrnJOjecOyPnL7xKR6cTFp7zxzwpl7LwyiLy7i1efO5/hd4aRu7gnDm9SGq0GNhwWz
YnYW3rV5ghRzgYqnPUDznK033yFkdc9CwMQk1VkWLcuqnvrpbB7S8hLKJ5NMPmJiPJUsLNkm+EYK
y6fxhy8G3JVq8cNgKDTrEe1xoSbaYyclLz7vKiadDNyWlZzlbdm6PxL9LG4SM1NHVJownJY7pwGl
SDc7kK4NNQwxRhpsMcvoQ+ss7Z1t90d/dswrWZvZFWJqNgRjwPvaVCGqNCAQ9ddgDC0cja77FfjR
PX0Tz6fVg4Qh/yrEW8mHD5JkQB7YINLPVjKAfjM7A1pC0XTDxmfgiUB50uZzkAt32pi+ycaqkh3S
CmrxBzo+wimaWsv2VLGjNTfxPDFu0gVJ5nZb71ApdPZaEEpQrrOw6YITgIICn64YsjvUUc9dZgvC
goNmV4cWemHfvZztod/mvAFF1F+w0hwxHabXpJ5DYyWe6KRkrxeGGAAD+GffpjptcQuWWbCbmEyv
R0dY27p22cRhSyXyyPH7Z8N1f2RW/N+06i/2kkj7z31Ft2Xfxb/d9m/PxS8Dq+W7fgysPExu+Ifw
CsmPNIe/m4ucTy7+MmJAiZTwhcfg6feBlWUzyxJOYJKogrjfW8JOfniL+KYAEk3gW6blmzjU/lRy
4K+RMWgPGIdhsiMygLmXSxLIr8OqCFAputP8q5da5p3HVbmF+pufSkLHNjajAyw3Q+2uf3qJrtgH
RmXxW9GrK7SSXfvXv8hlSPfTjGz5sYBtIGhDFvQtSSberz/WC5TrTCAFyob0rm2f+Yxgy8kLsQkl
FesIdG/LgbCwfQduvTWiRXlnL8FkjpinPatTBwcnAsUcdPCSYlb1S6KZ/kg3s0Wr39DbJidwIi2a
pdTlj0itGu5j23c62lV9T9uLrUJcoJQaHrFUuXiepiVZLftIWWv9jPytj+w1m0gxtHuy/zhNiWdb
UtJBnduQnNfJR4Kbavi79OvSqCoi3sTgGfm3LkEE/1V+D4KjGF46fMmrTcYKpigNCII+XSbHmbe4
zY/sBimL4iADtmdFAUagVaNjhK+byrf74DUoARJscDdVxbWdlOYLJXX6FcRYVex1zFbixk9K58Id
/TH6wpc0vHbtB7Oxo7Z1yIPtqWlWrpV6twh19BeDXhID/dTOGOOhjVW7IHYbmMJ1P0jTYCgT9dEe
vp2+gZQV+ihfWp/1CukamzjuzUPNQ8VZA/ktIhZZe8m+10Zl7ZNSGRdJqmH99LYGGJsXjNs2aLXE
5xLeptpZc1NZBx0ZcbD2S4MVtzXgy9uSVrCsQ7xFsLpu295l3Jb4XXwXS/VisyImC2z0/HGD1507
Vs3iqVqCCLkrIzgvETtAjEI0FZBK0c/1G2vuuMIJImS5hkFnKpmZWDAS7Uplj7Erhq+dZMu36idr
8jdmEGLRIgQe5qNp9ICGJ9thGNTptKpWEEEK88zscnMnuMTuk2YQXCT+ZKwGweu2Lws2NYCAOoTb
ZZjH+OmCVtUH8ubmYxC50RlaI352LNP3ntXLu+ozMNIBYh1CH1svfm/NCRBQhGxuLaOCvQZql3w9
Yww4kC0XoWlQZU4enO1GPfMjFTVrO1Tj+bLDXSSXXgxx2RcaoTtd1huMDDSGtRM26Htiz1k57Vi9
RcRtNxthJtWJa7i+dyubSn+YMR7SuHjMokxFuMdxLMZir1y6J8I5nHAvw5rnZfZTpEXkaZjRNs8g
/2/cPvJAfFTtmwqC5GaM4CVz/avmMkEp88U1B4qjmfv9fFmlkWSYZc1NCeMBAk82dieZ1Nhih67K
dmlstnRmCOFZinYRP1jp+TxQ2Yztey7yYZU7JeIiX7aSodPMz2Oy6YyIFNFSE+ptJzSWGQidbKWy
scXMNw4tqzBHZ/0OhyClMcKP5s4nCuI6zZAJYz9oZsJO0EVrr/WeyiiYHxw0e7BR7LS/8iw/uSWd
rricFaGRm6kZg28DEGawG1pL52RFpDICZK7rR5dYPoTWSPQuLVg7dxOlQv3BGrzBNzV9QfKSPyML
RmcThp3FULhkErTyh5wWEx/QRNCKsqe1H1AxbVGrZKSSzFYqAF5DKkTay0x4Q8XOLDVAhmgzovAy
EzGNj3Ftg7E9g4wfeimRx7VpJ9U3lw/LbQbDv3lPnAmzWCTn7iIQk9UhMSLpYeN4qijXVVoAkKdH
w/7Q9Dzua/SADfERaFZRCMYAAHcz3C2rWlUeq/YdFjDfvIiayvPelGTfcsI8R+O+8So8cgSRzkAR
aO80mkoUA3BzmjW5Im4SEWw6V+Ma0fgyAx761vjCm8wQesbB55L36sRiC40EEiufp0UVk3rkA+As
mYq22xlM1nS2I9bQFy+iN1DPCwhEMtuRKZiN2GMrH4zm3o48vDdzPFOJX5TNnBSbthm7mQEOoK1D
XCD6h2UOIBADAXLWwuaPdpzOvsxcP1vyaAbB1LdSAD0pDWekYOAZ7Jj9sF2aaMoCmU0HAi00WZRB
XAr3tFxRZBBmLIfloU77Ei6PrwLOuBgzkdmcyy6Zx4upDXBkrMy0bcVdpCwXQ4+DFJlqMe4Lua/g
08hiPeW2Gu7CIYvtr41ZKY0HDbvmxurqJnxggtF+m7w6/DLiPYYQYgzme2nryj6y4B9rgr7NHtRi
OjJ2DGOXu86LzUdOu/AbkYoxwkFTfUuJrz4yy0KtExlQHrctMyE4OCV+FwCJYc+4MAOJETcOm/UI
cMONSGoK3SiCG2bG3XOvOsZ6GBXrF8CVgYKfovmFB6wa0TacKytZRemYVhtRLtJOLGhshWpcpvcc
Hk28noCbXXJiGQBFskW3AVS8PTbSSsctl5CN6Y4oEURavuOcFVYMg4v8Th+Tjizkc63DlKmgrMAU
KY0DhIFLOb+2TNIg+7p9z8c7U+ab48fNHQBool8dLjpclXkmbyJd5v1WTDY5orYDvHw9B7n52jgu
+umAbKTbACniiwbQRCkiGIdzT1SazUhtDA2XLpDleFehS0JoUmQTp02c6mtv9P0vc1Z3HTZl2pdN
lRSD3FIsTM1elw4c0KYF8L7J02hst3nRDl9HB34yBO8JXFPeuhApc6YtIX1WLO8RdmfDLlAtiPsF
X9dtggT1x2ooZZ7vIiid+NZGz1s7QWS/seyyMf9i2HmOGCoT4eEWgQ2ZOqs0OMG+TzdBkJb2qgJe
k+PcSeWli6Uz25g24/217WdMM7XBWn7FEUyHxkCKGJdYB+G6bxJqEA7kAbZGkFTiAiRfzi0E/Zjc
AoPjixJnFtRrxvKzG4Gm65gOrvGQjQ4uXG/G87CZGx86M2EHcM/wd5b1wY8Ae68QbHCiC/J+CJ3N
bAy3Ti4QJCHHq6f9nHAw7SYGPtd6muEvu1iq82M7loO79WGy9Ptp9qDPdw74PxKLpTglZlJD7vHw
ApNBwFw4CXvBueRz4jajoJuMcRyeswWUwSqD6WvBxw1Brwoj5kkdPBl6B9T+AfjvWacP40jI9BqH
oAJmpqz2re8Mae20NUPN1sC0pzULRWD2DKPdq9Qa/OuBLQxSKJMk0kB7nB8RwcVrUxjeJS6E4ilQ
8XjhdoKzG+QwOrdM6ifP8mJ75+ph1HipcgMj4yA/m1qYuGeQeb5X3ayvxhnR6g6wkfHAby5IUGC7
dGcwsQRwNUm0QBZBUR1TW999LmVZcEUFzjsog4pPpxtaKdOMTnHaxQrbUZEaT37qN6/kXEXpki0M
1acG+vWoqRauwnCML8Z2yh54t/pjNSyDdenXqL5t04JHg9kmZQyRMAatZ5izeFTQWupcEwBcMhLc
o1Vlhd17KAjXQ+mnX5l24EPPe2WxrBp91nyTQWgZ9CsMT2yPh0yty7pA6GFinbmFR9xFDBnFkjvb
amCMXaZzjGzFCGcu44gh7JyxCUqUGimwBlLJCWDCAkQZR/DTOkLrj2oFWCXjF6/2mEKXWpyPfTTf
ENKFISi03IGJ4BzYLZr/JLtK/Nb45tmRcZoHCkYmO5Z8LHjgr9o8da+DrgO2LFHg8uJnrrWO4wi4
P1KVtj3WARsZpi4RoV547ASDaSeML1ljBO+FipwnxVkDRiQ2hLEDPsSh4FGCEwRjTC56bzz0Fg5N
QreZnSxXDwyoYqdKCGGAr2d/WCMD4pfo2G6ApDMsVaNnnKhCa2BDUAKxuN5YzFDABoUR1tax85b/
HLljQhwLmR373up7LPqGQggXET29ToKy+dyKDPo4OG5nl87YWFay8IrPcrSCR1V1g7tmSuggQ8TH
dyy7MXV3adQKTMXKMt4LGUYKKkTUq/OUgAy2Z/y8eZX55MIRbiViceubuK63PmWihlWk5s/CBK8O
xj6hyMNAH5ksWYbWO09EEyO/Tmv/ODZpfZUzuG3WuRORk4LuNxNLTgYGKmf2gjcrzJNHxYfgnkkl
yxGaG2AFlZx8KFBGqF4iX+qvGAx5uX2rdF58og2gqbvYYTZ8vs0nCNPUrZUtSRmn7LlvbCskbtkI
y6th5i9ESE7J34fAu/Qlc80lrIVA4xurzMiQbgHp35F4IuVmbHJI1i2mOGqh0eCxqMyBEsTqa5T7
9tyIg/SKRrCQhqq5ziuTvqerDfK9qJHVlkCbxbbOsYq82GhJg0psMphIRwB6pvCkkw3kxIgy+CTK
+3KsBSxYvRxTmCwWaJ9rmCgWe67jVRBMttpwGbM/NyGfPvbKn67TkCpkyycqG8gxCy1e5LGSCGV7
HEZw+Kd02qUsvxKGdU6FpBn0F+ZrHP17x0JQvdLS0nIdUbrgFTcHAAeSqK/Hllak+L+c5R85y8uU
6J/PlnbNe/Ea/7bvk+fi+efp0vJt34dLhmd9goIkTRlgkJfScf+YLhmei+bJFmCQQIQQQ+z9HaHk
fZJooBwydAPJEAa0zR/jJfuTxSgCcI0D6Jh05OBPjZdsQDc/T3o8hksScz5yKH4IJGbnH0Iy686y
s3o5oOuIavZIyW6TxuT6VcqiMhtcmuzGbDEQevS6I0SVrw4my35PsDBLwXBgcVXqaUwgBNYl0JOS
tnYVOVG09/zJcncObMhdQhWrtp03jweahtrdkpvhkxSQCahiFaC553iCscgmOo4+NyAUE0KvXDhn
ESPbfh3aVcw82ppnizXfbByZU7TfAiwjX4YKOjAJW1XnHWYZutxcLJ1qLGlEJ+3dqTXwbaT9THsW
xqG+7bUlTiObfpbR6Ga/UkExjgACKK7rUjvXIoJBelBsct8yIihuMjPIvgYWS2JYFXH9GNmd5PbW
Q2pcymLUh9F06oahbz29K1oPe1P4pXztSzt+xPzt35CzrKaNwrNpn3OlG9j55mIxcbaee1+TLYeu
OCN/mtGJod4sOxTqixnhlv9CEAUYyNBwRbz1rcG5GwqlPfTekgQGk1IKLC/JETCChE7Yk7AEwevk
2SK54hxBeJVxQ1EaK9TqK9LitMMd2Bv1BWe+UrzW0ID3PYzZhWIMcci1/frNNj2ce+bkpPAqOJkb
JEc5AGDaAXvaIkAoL6EFodqxaJD6E9hnTd1d5bM6JVY4sqiZybCAP0wBtQ+ByHwuqqHl7bSFqvAy
FVzi4Ie6tzjQdnPeZ5ERHgkMaR4n0/CfC3Tjb4KdDjolSU/upkb0kJsjN2rmF4odNs0EhvGO6O4V
ZLoeKH9FPBTIRlBPF66s3feoqAv1Oasp1HcxNQZl5aB0et/hIXE3nS5wYhnKQWJl97y2KzK7sgsr
FqgmEqbEzq7Nq17cSHRUFfkKwjwyOKazB/uj0w3XY6U2uQStfNeUqZ9SwlisnlFE8TlbD15fPTYE
x4EiaSL9Ypcxyg2MZQl5RMnUPKqa6A2N7UJjWBL+NRPC0tg5w5yra6tbBK59UI7G0c3d8VvThUFy
yts0jp9hp3TEjFqhI89UCy8BsCgRYBtHejB/Z7Qb4a5QXD4rcpfQk6MhY7GBjQ9ju5UjywCPzPwO
PUudV1yRUZTuZxAlj2Yh4ve6kJiMCuyLGElJsS1XjcPym/fKKQ/ai4rrbm5cvXPyuuJpynjeocuw
moNiyhB9W+nCdzZJOg7kVA+B+83IIqZyVtoZgigSJhXnYsDoKK22jlej6zS3tBzoY2KnAbjpGrk/
r4s+cOuLPmbLi1ihChFIM21TtFJ2fxobDWRCqQWmbVdmctBGofY69SpkLNSi1+jVwkeWKjCJmrzz
LxXz3YapodXd4X6OWaLZTnYXRQs3e7C1fIiUGdzglrevTKqWi5TB8jqPgFBu+OvEPfp9qJObRqmR
nCySNxggt7V44oRMHoKu1c9s+n3/6Ad9hLdPBNgKHVa70zrMwuLzCNs63oqRtSNYg3S8mvIKv66y
+tBlQ5plxcpsbBczquER/zio0bcgJGasc5O0kAfSuTJAvJPR6lMe9qRj+GPPLJdFX5dvm2SQ0//c
Pf5vm4EAou1fXemIgX67ex6T/Ofr/ON7fiyLXLhxgA1Nrm0Yhxi3flc3O84nS/APumeoz7xvXKQ/
1M0ImE3+4aDh/geGbP9d3GyTnWB7fJGANvD90pZ/Rtv8D4nX0nY8KjzXk4HJBorFzT9si1wfaJc/
M8XmXmmxkPHfMImf8Xt8C4nsJToS7nrDmWmlWQfrwotcjSKRHTGX4Rp/TYb7hGWJd/PxIv6p9eO/
hBwuf9IrvKQmieKu/dt//PiTN8/d8y//gheF0uy6f2+mm/eW9vNv//E96Hz5L/9/v/jb+8efcjdV
73/9yytGKo7Om/coKX9ZEUobbTgadhyvgbBs9Oe81/+8GPx/L9N78vNT819+//enyP7jqbHlJ9+x
KfJs02Y145k8Gr9jNM3vDxQ7OB40y/T+jtEMPi0sTmlawg6E4wMd/FNPza8lIMs+KM2WST659Dil
KFZ/XfbBCA9HqCFPSBUrsXUHMo+aNR4/k8m5zqgfEVKJojrGi8mzcabmBIOArPR1pqrGvwFJHkHh
dZqBOM4nos2bEj1wkjWEbxHDM0Wb2oxd+fq//5GCiPavHqGL5wYydFL3v3grPr7pRzchzE88CXQT
ZsDTyZSJt/K7ucIQ1icWtliBCWLhPbSXjfTvT5L7iSYDcwXICbG83X80E5b7adn0iqXF+H5s/ZkH
yf8HZwW+jo9+wvfdxchhmsuD9hMEE/KeWYLmKEiPrlFMBlKGB2BCumfENc13aojdI7nUcqdHB8hb
1I8PYm7ddyXi8Blb86F3J9pwpje4y0igrB8sB11NU9HeZ9q4Rcjmn89pE9wlqVMjmEvzfW+PAcy7
qniq+9a8K8ekf28r7zqKZC0Aa5igZoqhPksHOybrxAtPCJhioO2NZNmHEwk9NM+rVAFhncBNrDeh
eu/REbK5msgd5vjULe4QG9o4wziCoebE6W7JcCQK1Kvyb2RJkBVRU4tBtyCm6QtSTecNm75kGhV4
6XWjAQhEkAzBMqBuKemlHJCPpeczW+sGcjqcofWPeWlN29CJ5kchwN6Z8GUuytocnkKcs6ugYYW7
MpFA7/pJRjiDuzY+lkFmv+XlgBcVRUnam1dVOFr3uLqqN9aa3RfHKDOqksg0D4ShB2s9V429ySuJ
8VSn5F76aY4pn1wrRpgxmJwJFtMqjrPk+8f1++H7X0gKeMZ+EhR4i+UHOxBPLS4fh/Nu+fpPj0aR
zZZbREGx8QRCN8Td5pGiy9/8Nx8KP18zf/v871vFLB+tf3EXFd1z89olr79MJbzlm74fJAhT/jg4
Pv7/j5OCZuYTeaxuQGEjrMACBvrHWWH43ifTs6ylvrAlAhe+9vvt++MB4OL+pw+EBaV3uVi+q0+O
b3/9iyBKCLkdz4UjCFHyGWf8+lBUE1EGVeovbsh+ytvGVqcss4LEt8g0cJrQBp/fot0flVKoXCs8
9J15FbqeZVwLo04zWa9K1ahmJIw2U669LVHItMaFE0cV4IOc0hxBPFFEsxtemol2aVY9AgEwXLYT
cgBwz8Ps6tvW9eg0WYPX1NknEJYFoF22EASpADBlVrFqgIYRbzkanfuZ9sTSFxXLLahjgYnvHQbn
1LwRYDao7aTI03nt3MHH1RV1k9qmA4KKLUTJxt5Xmla5RJPYRaxxu7A1SEthne2bh8lzGbSjEwiD
DHIVvDCE2Tp2SAMdJmVlOyxi83keDXV2Cd2pTU5tkrNOXRJm6vK11Y7qHuZSh8wcAhhNIymY8QbX
px1fhC1JxQ8ZqcBbyycG0o3HAKB8NAU1hDJkMeh4vOqen1A8B0FdXWojpvdnpRmrNU54UR68UE6n
Fjs28twAcD9mnm54ywOn7s4m9Z8cnddy28gWRb+oq4BGarwSBJNIRUuW/IKSxzYyGjn019/F+zJV
M+MgiUD3CXuvnfnPg0kIo0AVpGFEukbkR3atav4cw4qDBp9abAbf/S7HHt1bjttB3rlHPr04rJ8j
chMLpbxtf8xYRDFv4CREHt2XYBegzBVjVK6YM6LGIhQ1KueeVNVldofLmPX651JnGOMZgZRMUuvg
YQ0nRiXCBITcLkOd7BGiNIdEk7rDIB1B9qnwhtEcWaRBOH/rYQ2UH4Mxovg3wDWAo4Mc2eHET/Pg
iWZwvRcxIugwRlP3nZE0TQWfNBCrh14hzf9tTW59VAzT9hZgL3BLOFyI/YXpsPohieToSKm9Nyz1
GaqiPdJY8QT1LmfajIuZbRDbIbL6ME8v5bPZ0OHsrDKrfyn4pgdgNYUb2SlDMOOCBoos4bGMXUuJ
Cc5ZexAszMCBBG/OeSX26CdqRt1EBr8ASCuqr/daDcszJzMgRq/Fv2L6FaySaBlD/Gvsth1jD+nG
jC2JKYCRehkw0REhxZBbbp1OYgflfBY32bCdCN2Vaj86ax1VGOLsq93XIs5M3YMmrStIoj7thPXQ
lPwRD3kf9D4KcEFU8C7JhhAheEm3P7Zxjci1gScz6w9f1838TcyTc7Ayy5ySBU7DZRIZdmVmQon8
yxsM0K5ZkwtglkFcsVi4w4kgH9YdDZ3+/wUh/QeZu372vGYlXoA+ceKBbCIGOqNB1dW6898FhO/P
0OT1SXqj+JynqUxQ6RhKABI9qttIGsIbQZiGsLOpsfdJSC6QRk7NwznBVrgLqoYntv4un3zWuIQi
0M9DiJtaJjqiCxCELQuynDhELMy+J2lSE5m0QMvSENUUTwwFT4ZFZcxMiF1SMjmlurmtnSJItybQ
nGRQB+l/vuP0PyunqNoHHORqPSGhGsrDJgJRxhNRRBny1cyclrtdK1oTIZPr6ubVDa5W/mqDDPvZ
zal+Hze5/NzKLdyTV+5ZgIHGNGLmwmqmSXXGjnHDaFDHjfb6mOhoaMvz6h4ZPqTPcxVI+5hOgw+d
S6W4KUQLNXcqhLoiAypuktoSrlAR9reBZGJWfTjEsEK1Yznug2wu94HDpI0HYoO5ik+QnXPirwc0
fcFtyAbV7d1aNfo4S6e7jzBB+BNQDkdHTb2KmqRKH9kF1yDOtSsPY0vV9at3zRxC9u3udEHN2RHN
THmf5tmMbjQ0d5oUkhV/V5Lcy3HPtchGfi6C29LN3keiOL7x4Jl5IAFkk+R3dnKADGWznlxXovu+
JHO9Z9OmIbxvcsU2MCKrzUaSYo2I7GSt4Utvw7XomSfrICwP1YA9fW9Vnv1KHJP71MBm+gAv24l/
ph4VQbWNRp6wdXXqN5y3QIgyMm0TqLw47pjUbYzpuMnydUoRk2uTfAy1k4MN2UKre+58jhhyYHvw
IMsix+Ul8JAdnWSDkXLIc++XQUzeRvwdC6tr7JrhAdtPdyI4vt3bTcrH56DOwEcyIyMBqifI/szl
3JP6yRufv/rjKh6M0zYlkjnA9SzjehRciQ7uQLFEv/hee1c1OYDWZwvrhFYoZqNq8lixsleSpN9u
6Rc7s+Ud6pgEjtSAmfw7IBn/JDd960AHrXc8Z1UdrfvLBPtY1YeB1xOAoMqgfnsjD8muGIfiqfXY
uMXJWmS3dHKRiQh/XkLQG8HY7hG9Nw4+nArm5qCDcdmpvGd3wO8c9W82bfe/Yqy5fSVDzpMs72LG
YSZ1jTC5CaJtyP9jyikIeVW7DioV1zvD+AGLQ5ECpQ5/hB0TcxtrNvr0PnArPKqj30ewEkCQ8aX1
SX1cHEubC2uc5Qlhp2r2sIkwE65oUfmKJs54WuaRAPSNYfDCyedk2d7ORudAnWQOyGHDGAq+jRLC
7eopCqxC2we3tOeLGoZV8rMSfnpOJyvDCCXHGkWphvvd7ZuaCxoUUpZsB+54+3mtrbsKfkiD5Yma
aeP4ozFazMhPK61yap7Cc7zvucYTfkQ2sMF5sWvCAndoCuyTwwqgiWZaCRBCXIQNS8pVVO8haK01
7oQ1DYAMkwIGKP4dYLtO+SiWukIv25LrxDfVYELuk7xsznZWsBumfByWI1fuchbIU+rIRtIecyfx
MYVVio4AJDm2ADQkQ3/p/CQcz60H+XHXASf8r7FNn57SIKTxA0Y7zq8Ti4zqZrGLeSY/HG6aI5t2
PTWWo72dRin7ghql9SKPATJeOXKCfkrec+ReLjfte1Ju1g+rNXxpuGLDd4tlv4qQ5zSvWZarX9hb
xVcBg7G9JTPw2KeMo+qO5kfk3NYFy5nRgMONpZTzc7eYmsuY6XWA0rEM8p+YH9PfdZ64JGoSZI+T
s0xS9zoJCVdJGYEjeO57yDiw9llehKlw/vAnhTvjrXnzqrTXrcc1SKlKJEKZT7ZbFnT90hrhobfW
0lQxGzyCM9XobDjULQ8M72DwXWWe4/hsLe4EARGaAg0pt9yvdgogd/QQwMRhscRaQ6Mc02oHfWtd
3gxS3T8mh3e82Q0nZDOvI5JBu7tnJ9x9Ebu+Df0XCMeo04bMbtf3rRiTlohRE/L4wmwJDzSqPhGF
Sx9e+YhHkO/4W049L9WLgWryveKwT4AFM1eLykn3RDuoEmmvQ2RxtfcWnGtIGaGl8+AHHOG5685+
TB6edKhzi6C99OCsm7isVagfeqtzMGw6IK3ZccFSTPSxauWCvrnwlx/b5JZ/hmAYsCiuldgPwzCL
qGogS0fKRU0cA85Wb7NEQXRpVrfM96VlNfowNwWbEpuu1XncTEJpUg0ZVsNwUP1NV5i4qHVJs7wh
OtbfUw8oLU759lHG2TL9DekuHZ+9hsy0y0gEwRFlVPLa8/R4R+3hYP0mxyFHllpPqolhN1rd6+oD
83upjG84JEEgIz6YWbwhjyWiw3vvUETezYd99jAgDFXR7OP/OWIYXvEG9jVKzCxQy++kYfV8WVlp
NFHbQX/fTXoO38eMELfDbDfy6lFyAScrUCqzlBO6iG2WM8NeFJ3fRcu4AOL0uZJAVaaeW8aoYSEV
z1XIuiGfFnDfXhu4uyCpywbxwmxex3UgkakRRp07YtmRLrgWqGEPsbJ16FxOfD6O2bsmVWF7PBZy
wZVI7sS/vCpxXJIH5v3AxOnbaB7a9LGYJif/8jHQM4hxGafEymsz+Vy2JnARzi1ddgkaqX7XYwWK
AHFWcgngQLsoFFmUxdzKfs7mqMh+OU2ziAeuXeTsZdoHw7NCV/SXeD22LBTPExJi+oQzJt9gerCM
SL9ZJmWYo3r/pcYXlR/QZWQzQsYlv9F2ouXmTx935GlKXgtMoml+rgyZuFe5qMZ+2IqarNuJyMM/
rcwm56Km1Cp/u/Bn5z9WmjDyKdreuUO/8oWKc/Hr38g9Nxz5c/Uw905+8ZEmUqil6e+g9O6ZrUyn
fjqrGt0YFGr2IQKDoKlodf2CEi744Hsm6dFvOQ92mDBgvLb1MIMcrMsAonqix/fZGmVyI+EsDGJO
pXyKyNWtnZsdCg8qVb5W3QeWoyH/AfuTTZ3PCLx8hdVR9xci0XIYXTql54saeAvVeU0Xy7otkPUn
FnwDUI06ASYNW9bJPp1CD+mRcOTth9sYy4pbWyyI2XpWoo9y9ZNf2As0ZS5K6JEQv8lsKSJB6a0E
CwbF+nexxtYj36TEWs+y0sbO7M1HTJ3p62QC5mhKyXcCR6dzbeWm/XAZU+2BG41fDveTein6xky7
WXkLzzT+mT26K0NBTdRbcWdi5D0cZQij5zRwOrGDg+ciDQS/vLLkPwV9QyA5ykOUdlkAPqtMbvaa
sPtOSvtDWHXNUzkkHi76phs4dCboAMVMCbf3GBYy0qR9e/YNNmSWccYZWb27joGnmWOqLv0VEiBe
UHT4eF7CG7Xu9EUZmoH79yt9srptu2KRDdFRN7WH4dibJFGXGq5B1KneD6IEZ1MHArvljW5CT1c/
M56F5tZ6Ni3FOtDywusjpG2HdwmfLhE82wESsaQRRjsZMfYvjkkzrOdaqPI/Tc2/T9B+va1Wk1iP
OFCGGDO+/wTvrruBgGloINY6oCHfcM75gVUn38pmvEi5nA5P2l8QSk0qby6edtfHxdbr9KXJor6Q
awuIstqC7EGpYX6YqsH8MU4VBPEILuKxSt35uIYpopKqmNGuqYa5zx4Uh3ltCBKbUQbmIViWcB3f
SnSkiE1xz2FQb4i/iMYsG/4YL+vfWX7P/mWAxOlGbWl1wMzyIHz3iRB9uwPg7rgq9LHGEMEKR4EM
w+PkNtu3Jzb7TSyu/ZFvIo3S3ggTV6Ctj1pJ1FpoQxdK205SlMnCPMIX5RM1ClQMiNMBssjoA1T0
QZDzifgLmspuLWa8+dnyBOFbHUMiT8J9kI+CgLuNee6YrU5M+na2Xic5eUmUA96c7gINfIw0ETZr
3h4p64QCMLLaAUrLkCWi/PQKwQdnKXYr+zKn9n+xO6rYZ5pqlfwljCD9TBePnnPlKb0Qv65fC5ng
EB65/Js9deDYPGkbiTdsnSqUsRwt62Jqx+rBaNXtf7aPGvdzFLNPCOKkfBfcfNXeW1V5K+la11du
NO8XfB+LkIHZIe5vzOvPJtRquwAdyyOZe+GLkm7fRFPZl28I9To/LrdVI8cdsLWiQFymB28DA4r5
Efn9OQka/WncwOvgg+XJc2qmlXziaqDjCblIqJC58U8mnNX7GvJyxcPibtVDmQXjfIYwJ4J9IcX8
7a2ec3N8QcwO6TiPbr7M/xnXbaujZqYE6TFMYUzM6c+0xZ2Px2mB0ofnewU5bXsnGOXakNKzeW/1
Iu8ROemK9Be/8PBISRwcuO9D+6j91GBSCYAp5knN2r3z3LV/sQA5dXsz9SJH7trw5NijWFDkbXAJ
uZs735vYkzXjE3qB6jb5GE/fcjskbopHzPlm+wkpikwvAiELLwgudrOpN5YUfszbUhwJcSrPbhok
L55Q6tlyMMvviSyu/ROy4XI/enZ4YakAqhHAmz6smy7fcVkgWaon+EAmpek9TEtAVimK4+5XnajK
/hj9YJEP7cAYmMPCJZcmdZbxPHFU1cCt7+MITCYh0R26D5Mjd2X4lhVGgP8rKg3GfarMSzJmxS+R
eJy393HDDXs5zX8IZAHfxxgW/GJfzCcBgZYfF/KHL0oqALqslps/LZfZvmompIqz7OnWhehJzZKr
wBnFFJLKIdTJhTiVQEaME+0byu/ZiztPt6AVXbtq+vdgRJnzBJ1nNf80TqNnxa20PRaGLHJQdozn
ltrBCpSIbP6JpwOyd5st7n7Dq9DFvVflZbE3tb8QU9pzRj0GhYM1G2NMdUNAVjfvTpa7eIKc9Z7o
yyHlExZWDZuK2lz4zHyl32P6J+WANbrCXdCjdjtk7nDny5OvJMMXM8AW3YmEHd2zbt0RHN2WjIe0
pMmF8wH9ectxIDnwL51d781WuwOw3TQRnKbmikgKMayN0CNymFL+KZiylOQQ0v8elsmQ4q0LYiko
8tuTL7E/HnKm1E+8ytt7jQL8FWQGk4A+XzKXnjyYiTTLtoogE8KPt0YBwyf8JMekJsimKBrH/VwD
v7yW+XQ/Bf0B9Ym98YDECz4odWpbxNdQ9SEonuFskRicZ0v12aW4sXezUOOzI7fxPasWq8Txpdzy
rJytDaPOTfIfdTb3MLRAnsM2MPDl9z2ap/maIwDbtbNl/aqGMifrg/gyQGzDNi/vm62mX3OrsHlr
vBx15gzpziVZgcrC2S7CWj3mSd0yvWfbyJmJQdzaYqdT6pT7LgZBDUlhO3KcNvolKUUIp3zLyHVw
q5DxG8EaHN5r2KnvImPcstOYKCDuB1X7JMt2OdY+q0TyrNKr8BHuFURBxYDBoIeSCc98afYXZ8cM
xDvlGTDXaGMWfrc1BeWfqSPRgWFaBikIHoByRnFt8LOe5mbyzn5ve0+zDq1fZb/MV76v9onwZXGa
M+M9FJpI9mOT2WI6+pvw/iIjrIirg918mja/PeLxS//mg3Lfy8402a1Z9QqJd9mSn0VdNS9pI4pT
Mo4NzXXYDxcyFIgOT6UguMIiqaDe6WEJoMyKnIGCU6GpvhtY1X9OZdzfXSmGM+J3RPEEC3agNXLQ
UOUG3rZzTSOjcJnH4mD7Rv+SDON5jQJtv/QJaWHomI12L7mjPMjPMCzXOCQsXO3rsRhOo5pRMYY4
lSxwv6FxDqNsZXWs3Bn0UAJXydlXaLm5/LXeqO1tNwsfks3xf6JoE25EDMrC6E8W4koeQxf8ZdAI
0jLBPJtHQsIqPtSYcm/cv7DIM72Ex2Wl5nXE2j6mXeW5O8ax6XLoNn9kniAcw+rA9SHWb6LjlZv8
9GWGYyMRLxIFGGOA83PaiFEybleyetbbNH0mm0x/4K7yc46tjEWE1y+KWCF7k9Ozm+HbUTNF3xqZ
1q2ZrlVZnj/PRLe9eBn3xSPhhXj1+mHLrH+ce8knAk5fX/ygUDc4IPKZCTsfgVOLU59qt9tL20Gc
qBNXXrwcdsFXkFXqe/KC6pZUOoi9suw+w5bADoxRigrViFmdbKdewIJReNYH3CmMLfFsLs2JgwZU
TDnUDWLABDvqMGblk0/uwUu1ZltzEZ1Cs5j7rfomplHacUUUHrcMCNZ93iblwUMfumfRhE2xJZsp
iOa8wTRjxs5fd2VZKu4W+IUq0tsyQP3jl69vY5CWxxopwwVWy/BtzMbL65YOC3Hps/4NM+GcvFCQ
Uq18kUP2SnSNJ2UafmUAajQsVSg56WEeQCfvS3KLkNthUtpxhm+HVjni7+RsjFOwWDDVynuGMrTZ
E0zaegRTR72//Ub1qq65NQhmvaJdn+y5cv9L5aRPphPTK+fKSrRQVSeHZBbJ1ZOCTIuA5U12HIoO
3I1pGBTEHjCqqKy2tnglfK0I4tmBTXvoeosxganWIlqVVb33oFz29eCE/6xitF5T7emfVWqIzijm
sP2Zj/bMzKoWdRnjr/BeBiUkasvWtv71rr/dGJ07+uLMOCF5Hrdx5TSsXH3qwhS7DY2OIZdwY/IG
7S/EMk70UvoctBl01WoLh/Uhg5SekfWpxycnFFL9aKTjdFhlW/wQKf/Jf4Z6EB4ZdzjquOVBR2uv
veVhdD1MYakCf3tUgL+jwsV+SzoTCDxkkIUH6GrELnMcFS8Lh3DCussH4XKw5kk5X0h6uyDGGImt
sACM0e61LRz3DjEvEG6PBGsQ5sb199DnVo2NiLCVCscgzgVKzK313NtCjfxfYlSXP1b9DFrTbQPy
vOiHFWTMhgeRI6/MfqITHVjAiHl6c9pihmxJuO+ehpKui6hqEm64TNwIcEfxlpXZQiAB1jxq3kLN
ex+pUkxPSP4oIW4dIfCq1h4zaeEUntwhO0tcCIp4LKAVCdLSoPZXTHcjHxThceHtfzPARYCN8PfP
iHubvo+CUaQ8yQRShED2CiImu+CT3zsRMua051Uxe2W3NH2jr5c/rXDYfqjivqZyMW6D+MYyQ0xP
6xiXCgkUy6XwO1N9QElZxFUFTda9eC7a1h16UumzqPP1D1G2/ovf67m5lIULadeYIQAI1cEPoYbU
7UsTKmQ1LZ5vcUzqdr4Ls9pg+kqGROpfbjqY+q+BFr9xEAW0/66N9vTQlW1ZvTjhosBvZaGdc+uX
4/Knb8J2jkwyIfgl2K/wo5UNHttMAm5EtJGl8h9zKsZlFCzLdzsiBDlpfpw7HBLLLcFYlT1uUK7A
nrBmoIPOJm54Z2hsBO6bV3356Gu/5bjRnIWwJE8wFfrfJLwhfHaLqR3uyM4SZHTPmDw904c7l6mQ
Ux55vmTJ0UhYyJjtg1vlNytOnG3yMN6oWT+xb7AIZmiZivzgogl6pjw+SQ58kXfMJ1ON6R3lQWIu
1qzrIwiv1Qfg14asKYlWhZvpmLGdb1LmBHnaTBiHA/mr99k6c4/3vJQ8pSadp3+YfI28DHOjswsf
qvvAsgGfW1f3YtpjvzHEbVRebf9YfXjol0V3+AcasemvhM08c9L/D9zvX6lBBCCJT1yXZVreGl3L
GM3G9gkdgcYItviQXSpOi/m8dvlin8lIzs5+JzafbR1zCkfVS/mb4bqIYdHJFThbK90jAufyZjwn
X2mOiA0tpxGWuTPQy/cMbR9EFdqvm18JWAAZb7UKvJksHFwbkwUYK6fq1DggaBGStguGH5gwN9J+
K2Lzbr2wl+ps+2KNvHW246WyrQc2su3PbSwD3t513sKN1MvOvtlLb7+WLhD4O62zoA7eNs/f41Ia
9lbvLmVkrU31Pq6WsAy8tsTbV2yHcAIgOPxcddk9UIqzOFtdyAUV5a5fvUu1mW9rygzvD4qFD+49
YhhCNhR1fl3JcDP2ieLGWiyQUsyiP4k6zvJDXTmd/2Torujsg0FjrtL9lL/RqQZ4cQNKv1OSMtPB
lxDWs/k1DMbxtj3roja/phMSr5g6ogj9GJ8JXdy1nqRaitjt21kMB0OUpx8eC+2HMEeCeUEIJcph
dH8DGhHOjoKFGczItHN+sTLuCbNPp6FOyTzUeRYwrRxbc3F728XqAKzCmx6yGZG7jnVqu7I5Z7yZ
y2fp5al81noO8k8/T0g4igyOdzQcvBnkIYAnscSjxGRByp7fzZCttIeYrM6L0joa2+oYeLOnCb/k
gA1hBJ1JF5XjA7fa5U40HFCwkChI2ErCYPqwuFOLBKdY++GtYwGDKZlXMyt+YIpMEYuC/GZmf9FZ
K8o10p7njhspcosG+IXjIRfZXvbUeyBSGUpjL7+DJ06kslHhPUJCD/TvhqeGKn9bjSa4UeSo9NhK
M0vicXG95VolVAssmFiW0SIww+6ecclkK4pBnItd1HVVksK5RJYT7FfXcucJ0EaVFgUWesZsJ0Hv
ip0FwMNUHlNAZxTJQGIZw6l6G6dTxsiawBySVPOHUuoue+LkGKmnWe2yDqzHkmg8pLCDxkzKj3Hw
4PzbHRZuuSzVALelGRddXgB9tVpEeT7OwV/tBn3wDrzCSa80sl0Nn4zErj3pvoFLHFsfGDjoU8X1
aCXKHnn/mC9/aFHUY6wGp2pilv0cbo2HdOTcdqldPjJIcwjAHPuF4JdMjclRV0kY/iV3ljggSCA0
0/oEiUM7e3fzttCLiKy+y4F0mtHWxyyvluDir7hWMVovgpkga+I0pJDIAIZttHJVUTgnMg2z4QEB
2Ui6kk9TTOmMfiT/0xfsxu7FejNADzVks0rvWK1kHi3IhNvUNm/khzveESkNu3gqpdG1jhnTGMJh
NiQmPQG+neM1u8Cgdol00BRzNCp3nO5gfZJ+gbEkWXBmezHqUxASb3McfW05cV9WWKmgVZaMowC0
bepo9dhTkyNnw2IRimDxEu0HgU/nVJWbWP6ygqn6FKfZJNID35/Xn2FoW8PLsuSr9a9QiWC2zVvR
/u5SwWLln5cT1ctisGlcllgUyybEYgnup6ixLVspN5HlcYPeU7FFL/72azfgksNbXx4r9CX9QWSb
tTASZhTMUo653q5Nt2p6dAhkZTkr+2y9zGrz4adi5YacZuwyfA6dsOEaBecsvDYa2qXQbx10//Cf
GHxyZbK+tfS1ymsqVC/Be87GOM8kKExiGUGPMM2yH9JyEJJVqtcH/4YaUt+Oc7CBuchweSj3pZGS
UNIKFstt1m7zw5I0y5Af7bD6XazWqA/buOEwGHbM3StmSTtkNqmtz2ZFifBjAo+YjCSqC6+A0tEJ
eZg7FgXxRG4pAWVat2GMNmxKP3VFEXR2M7GKX/cdgX8euLCDL47HFgLNUrXlB7HKW/84dABFyJgf
cOCRuNim5iGs1wFHsWwkQahTzlnHbTEBf703E0oCMEnzVseJVJk5hENqufuqrzbBVWmy9Vv5Qyq/
AKf23pVBFMXzLrS4At4q1xfVsaF5EIR+2O1g4EaYoTAVJ1bAIpmtYBiyRbXQ+1Tk5U1W6zPMr2tS
MkRjQTo+BAaXdhdPlL3hhVmOHs8EVnvmE1QweQadSCZhoaXqu3Dfzlu7ntHpyO42T66n/vHPjUbL
cgkxeFT4dzvixpqG5mzVd+IG8BmeSFqfRJGKVZDIdQD+uyYHxIll9UpoWhrVU0OXwJkofGhy3MMz
XYVTLZiAm4QfzWPD+ir86Te62yDY+fM2kIycOvVlQLqQHKXNWf28+vzLKbAsgj92hTVsIBzJKVTU
WGGGguAZiBICbOP2ac9QB4tocvaXVNeHCtJd/UaUTOO8cn4gqjiyZzf1a1HWWbWHJjlynA9VXW/X
VKjZovae85oIPuhS04dbjUL/nevMSv/6bTeVr5zImk1U6w7JvueskddejJ17YFBZjh+0YCo9mZQJ
03cABSsgu0oym3riIV+6d7O2IQwOEpPBZE1ZNhLdZi+gPygx2Z9tvsntO0k22OrPLddsUTcoH6m5
GCzx3sEdZWn/c4O1BR9hjeqFxArOO3YsT0E6SyJmZOHxRT4VW5245ImtNjTBM8rvaT3442gRDM04
sJu/59bG8k83700Jz9NktyWL040MjgfGINncoeCChPu0GcXnBExT8f7+B0TWzPPTPOm1+o9kLJpC
xlC5Hv2oAmqlnautSg9UO4TUNsq7boL1UVrFsrMhGYuYiO2JXZQkakTgJa/d8dXNKtPK43Jfz7/J
Uqv2lE3cpGhx4MpJ3JBh3xRf/mzI5YlVvqDW3KHTmM16KC32POsdxNg5t9SzJ/eRLorsP7QyCDee
Nbo+SG8l0q3yhPyEiJqaOzz9TKTcljJux3pLWenPg0+xCjFDkVTlTvylIYK6lwKgo78LILGxYwHc
T+pjV797rr3Z5McPzp9syfovsMbuSy0yf9k5mRivU9fCIvdgnTVR01sw/wU4VgS7EOzUhCoC0uwx
UZ4yca9qh1ab/OtpjGFhW5o0uXLOXhPp9OQaJGNZ/x1nxn5PaLnk8iUnEum4f7rUDdLdENDnkXqJ
Q/eIZHLioTUlsGJaWsvdruDb3EdoKfmhTzqCAXE+IuoEekRKn53M9JXkrTIZtt3+uSE56pSojh16
P3bZCUdw/7iiC6t3jT3CwiNWZz8CfILQWizm1S1S9ymDDGZYxXTFV1+SlJXPjn/xnDvdfA1752x7
Qnz5vstvB3zEOQH57aMlW3Cf+5n1TbnpEr3u2Q82n0ZkzS0Z9QD5wsOkWfr5jecSzeBVe2GASkTo
i53nZq7npywTQkK6mkhaFWUCFIHi4RF4Kk4NLJM3Yj8tFsfMoM9azfUbAUVQNNcmeJXAYnezIZwz
YlQrO5ruDYEfJ8RHQ2ccB3BwPgNkxCST5c0xqNt033Yqj5ZkGS4CuwmZf2nfvtE0gZGnuchYyoZN
QlBTJ8KolW2AaTSoPkGes1YOmvWfFaT+9sRqJ6VC6yv3RMZ39mcYFqA1Hs/4/bTM5H+VazBqAnHE
OuFvY3/g1yPuhLXOW+Hlj2pyil8g9lC2EADlvSOYRZfhbj7VwTw5595vFOkfWXKVUNnI4U4Rpkji
GPiEezgjnK8tYks9IaEhyqhHNNkD5muLOp68Sp6K/2tzGauD2NvWSu64FKxHZ6XtBPSVBM8ZMfdB
pMul/2GNHrpdvuDs5pTrIoGL8CCmfVXfgLURckSSF0IX0sQclqKBaXckfkggXn1viHbctkcfVHnE
7o1cLgy1sd2MSHG4VCSPRocvPCO+PkLoo9xTs3T+sdxUyraNuHguPeaJbIUZdRcVe/koc8qcTn1F
Du9ls4vulqHJsfcz94tRVnlwhmI9OsoQYNILhoWTazMnWIr8vKLJeNqCprlsGM4V23TfMJ9ExTpe
peE1pbmr3yrB0p6JgTLePui86gG+M90urGt8KbSM0cJyl0FlVqPx8ssJV64pWc6C8V0REkB5NodE
MjfC3SiHmE2hd4/qLp2HRbpsKcqtU3shW5JIaebJPCcf8Jw75XCarRLmVcdw9pxw9pynEUhwYMrx
nHVMJaumnh5y/uMn4tnmLZ9oTpVxnf08MhWmZ1DZKa+d5albShIZVRbeyIddkH2Bo3y054UZtOX7
hCzXGKJ3jifck561uCTB6v62mPCAZAxxYLvnTerinuXbmHediOqHVY76nTzA8CLXXsbVYLMYJc0i
PVG1stVI5swDGjapj6BaKDIJFXVTwgKvLaOT67QUg2Z9Y9vXheCwW46c5VN1XSDjvi4hiuJDx+OH
wUGd3DEE2JjBqrtgH+AttKe6fsJPjaBIcclAZXQ8aF52du2Rs+SHsSLiY53VNF1cFC8RhV/e7FS/
jo8lG73PxkHMvwYeCRfMfA79hk17D7+nwys/Nl88z+VDnpCdG5Fg6sb9/zg6k+W4dSyIfhEjQBIg
yG3NVVJplmxpw9CTbc4DCM5f36d6+9pta2CBFzczTzpRcW3LWDsb5IPgoeflhLcTnZO3BJrUKQjJ
arAY7eM3VtHr/cAN/XcvKINF1aYmGjMpGemG7WACJmabxuX4FLXhCs/r1hvKmvag/BtUixH1PioJ
sMu1XIHxuwzOT3bqaUWIV5O/NjqcnjS/hy1vbS85uJw5fxe8rO3eW7lbGaxy38xf0XKqaZPbNUAu
X2qCHSeAslxuN1Vg8+1q5uxXznv2E45zBsC4cFrmJoHaRkpq4lINQivbjVM/IuUH6qft4vg1bTvJ
roTBhU2LNZF38lE9SGe1dqQ5AlGARk60rScuThP3AVW9W7zCd37rR29D6PXqbNllHYdbA+Pjis3F
3UyRnN+TuBYPCTEXBIo2enbZIZ0FAKhzg5DQbtjch+5hiQVlMeyb/2LAVOppnm3/ygbSOoeE9GK0
G5hdQT24CevLdaH/ZRfbcgStXNXQq9bxnAbKufD+z7u3Lq/8iDICYZpzbjHq7lsNh0fjw/Q2TTm7
XCMyuiMPy6jAGyLnBQ+3rjMf35Zr/xtl5L7fHBEhwZiVxFucVvssKYj+CxOlyzHxYrH+rvpW5+wk
Z/7/J37wpb9jfyaHP8mceshqZYYOiLKP20fMNA87uRbZuV/wSu8dGZV2Qu9oJMNgGtm8fqQnAeJH
gBOxeI4F2sPthu/GMLwULQ8UFogk8u943U2S05jaexTVZYB9SWODh2WEfXG2E7Iljb2pVlhL3raJ
sL8zMc49OzN/Udk9UN0UKwI64YRgzJ/+hZG8YlopBjPcMYGBBYBE4T+pmSabZ1pBpDg4OuzCMy0L
qeQCyVl44S1I7bYacIDEmhjBziQhLX+zM834l8F/Qs5NVFd+pI4bpxjrsM8fgIDTIVL0Azhbzf0P
LyJ4ok+ZaS6KYeOrg5Nnbf+HApCBMp7a9BfOLudbMGqY3aIGvnunYfihcafgwwVyA8e9GYsBE2ey
6IPMpU5P8TytUN6qjOqbW2BkzUUvP9veGPMrTDMcDeCXQPulneOxHHVCBFneU4zAmiVtdke1fJFv
4lzenIezFxtzl4Hl02+p5MdwVN4amX/VOBYO1gF+/syqhmP/FPXW6C92tdOBZQam10rrKOVV0pbF
h12oqz5GEyrtrk9qdUjw+JofMjVtz9t6CdyXFu5/do/4MtRsGWar3V01g2g7L31KqGkvhp6k21YB
JFZntpDdG5dSLyX0UdQXNwqKFG86TLmndK4pTd4Qy2ywVBne/x890VB/1y4kFX6U27GuLDSVnTGM
mmhhg5bInuoTj0Z4ZhCnZYKynFA7MTXU/lDJHNM672j2kTX5CuBltt0Xsz/Fj6ijzkHBdQGSCJGi
tkJU38k6cmddM3YoFEupmPaouX7RYz1vF9AuAbXqtY1OqZs1h2EQxXzvsHwl550WZUb9q7HTT6Ru
8J84j6u7dpa5fo6x3/zFgDzl56CHaIJixwv6Fo8jfNEkyU9lpeWbWwvWeLMITlIF+d8cyuwFcS0I
Tn0klnvcv3+F1SEHVa4zv/6EukyGjvWXqqZDgE8VgJaE6oO6gurFwWfA/j1gsWpSiF1LnfyYVcJ+
Hhxt/WE35SizuAiXyp78JY0DWP2NcvCfc6WLBOlirrJUFledOFSVjB1sMN44cw8mQoU1qwijMnui
XHzyjlW09tVvp28XVDjTRWtxGGedLV+ZAKS0KRjb221VeSNpLQC9PHe66f+uOoKx4FU1HTscIBhy
2J2vGHbAeHD8UEu6C+DYWm57XVf/tPSvzXf4ojX5jijplfNO1iPyKoaZaYz+tIiP67Ut6AnbdFOG
h2XBAlZc0zoFmArpv8hZWa69bY5CsoXZg624VUcktozQoXHez6esg/sL0cmq+j+z9izzLhMlO2m8
mwKvshflVLfyEZuLRguMAWshK/UKx21YlrtAO5Tx0GjUDau3M+CGcNez1aznh9SS1mq2CISSePKy
9FIS4GEPXsM+dnEDs+kU5S7I1uVXYG1rX30wKTl9uKHLY8z0EtAVWjsAKs9F0cuflZ8UXW84TpN5
ryiK7z7rDtvBRtFTy3Dto2Ium06HC8alVPttd7BTW/f7dHRoId44lVzqR7eRE//s4AFMv/ZDOzvP
oknzQL6zrMphS4ZdGh0zyXKdG5LsO9zRi2o6Q4cPgbL7BJcyUJ2SBGn1ry9S1/tx4cdyf64Nhl9B
0+vOx8/+DDs08S9cfOmx9TSLnWc6JvGjNp4vpjtwP5X72rEMn/cS5+tAb3ghz6rAArURzW0/ZaZZ
HNyOBSnueGpOOJXa5uyQubrjTEq24Yg2dcGnj4uwTcafAlVxV+BF8nceAxOZpim/6DSexKGLakBb
Rrv3sG/J0XVtzxm0t35Oh5xKh8mNDrOUlpcoqTR1W3ws6XRu21Q5W4+vryAX4QSE1hviOKvq8i/t
0KE0TusCq9evNCVGAYsMHlKqPSitTYNbUhUeJ8zGEAJSPg2HtuwpmdBwi8ReyaG/diWxRw6Fpn7G
AhtfvFY1rwvW2JjbZDfTW+ub371FGtg1XiM345CQ5EWobadH36Eq7rR0gYv9CQfscMZvsd4Vvk+o
BC9umRIU4zXJipgNwQg+J2ryo6EMif9UrP25gxf5WESWS1g/e9kT2/2guZMNxLLdJKbsmcw6BFMF
oOLqGTwpXKKRTX0k0XHL8s+Kx3pASL1JnzjW6UZxXlqAoYRdy86H+j1U3iYpQ6hRsFYKcfbTxgv3
FcEYc6gD9PmtjlMaTTS0IN/NgadFQ+jesvUoaSVmc+chWEtaxQZcbHuZxY3YQSDlzDBsXLcZqE+q
rEKbtIdauulwhZTALY6om12xKxRIUQSJaJtksdpGn3PqtG+aktpkO5DO4Rw0sV3Pla9G98jLZPpe
GrIGZHBw6bTlmL570UJ9muidGlcZGaTubsTBRRB0jahsHbNx15azPLPs9dNDbKnr9p0UuS1HBv8I
JhpkCBcPy99Ukdi9MzoaX2ClKnvWah3f3CnQLFmcIT+qNk6bA3AA3Rwq3cuTzXJv5vrsVvLRskl5
qmm4vhg5GfVgdN9d8pKkoEqZqinDm89iLaPz1NvgrKBo/2i4newnUtbjUhbtE7djfl0wNIeq2wck
O370kOSnijTmiY9Kuue2MjGAWZZul2zhbnd2iYUQ1Cy6Nbq2HSbBkwHqnR6EvzC/VamDTurgbMUu
E08I63Ci1VGbtNuLjDmVl+Zo/vbJzNWWO3zA5m+lQZjKyPYuZy/Ppxlw3WeUItu8uhVep108WhYe
kkgb+Y0U2Zj3tMeloe6Pba+zaQcKHam3T1qmprHw8r2nsBCwLYiGczO4ihotxoHXjnblj9Y3Mfsv
ykUYL9vKMLl7IgLfT5tzi4KEhSDzg+fFzYnxzfNSwzFOKP9uBmd4ip08P6yFU12WMe72kxzxHQ1Q
dyrCj1sH7gshj7HrHxYg0Jeej53hxkm50c4d6d2Ban2rmfe1OSzKqx4Nzxzc5vYGrxJZcelKitNd
fL0OPn8H72bA0pzG77n33wcOJujzvZbHNHSwN2XZSKXBbJKBDbBf4ipi0dOIcxf2Of1JjomwFQxx
e1yRvy4O1hxm74EA8AE3DAbnlVbFq5eB/dxWRBKJLuUepsBUUJS58YZALacMgzh562kImTI8Ge2o
kJlPvZjcQ+EX7MlSN3b+EBRPj/TGpF+qw5O7WWPhn73h1nZfQ7PXG49tIjsWP/6S5Io+ILsOcMZw
TV1ImDWHVA3UlMFyzj974fqvylPZikMAleLDOO58tka6/qFGLeJmmHkRVdOoPe1eZWn5xxmG4MnE
q1OeoOtlYlv71PN4bTH9VIbcoCT0+FwvbbGrcDPX1BHM+Bpap6J1C4X2bBBzn3LI+k9975fxS4Yq
+tgO6C/YGQLuUgWGIxb5Na2j3mgTta+5/jWbzMU+S4kiF8AJjuhPMFGj+V3XTXyPmsCnrK59MCkt
hEbC2Ky4Tn2Oaw14ILbTx6Fq+pzQO1YIZ5mRDDkN8rfUiDo/QV8M9i6aEMPP4O0Qk2fWZZijc6Hj
V6lcLsA90SyMYBQ3/oPn2AtI9uz6N9BjOVQJrzi7cCBkmBp/oZUS38DrAv05p4O3F8fO0g/EsXkr
Ue8IWvyEzkocTIzh1rjGPlLulQX7pOHY2BpoLWxBGDmuJIzhxbHBjB/gD3cfkwHatQl6lfIDiqld
C0s2XF7NvNH1pdpOQTG+cOlNw6vuKX+tms6/D71uzi80lFbRAWokSZFgbEknCQDb5hcyCRCcm0rX
nWe/m+sDwaEKGy/yagitHRUNEsygxDXm+TAnnAfDNz6C8s7qRd3yIOC70zVSeufFYzPSZ5Fp9gS5
fMDrUSabVBq2acnc2NPU51SC+rQpbFibL2f+Z//Bp/IUSEPNEvCiWUC7Vzo7vYcpctOL49vqBKy5
/c3dte7vFxPNy3lqR2rZsOSyG9+EWk6ktSAcsiWH73Dpb5dVoJpkvRorRhrbZ4ohlC+Kf5mtuV20
s+r+gR2L5QanDKg8Al4ktTZOOXqX2GWseJt0LxgUZJTA3Qftl5ELKFC2qtHghcA6mZ/KsCueHNnI
5FhVt7Tl5E7EqODqtObdpsuaiQ3w3QB3GeRD1f4hNGXuIHxYSuA0vu2dtSKAhYBltdzj4WYaEd7Y
myMJNmpSQQ4UDIPVYE/odxGZGmAhO97a0yPDa9f9JjNC8hyDmt+cQ2an8LTKMbmsizN/BRBLWb+I
CpdQFP8uFxI/z7cl8vSbxkdo+lQ5+M12iL3iM1/YX1ASmK3vLo4anmg0XtyLMfexBy+t6BIoiDNg
kgv87NRV2gsBvffjHd8i9AVuCN0/Wonid291QTs6BsdfXmaeROhxYRJgwixWqKGgSI8aTSQuQQu0
CTkNrDMJMUT8ReONwc2+dP3kcMzQcLiV+wnSBOlZBHcUT+rPSEwfI+Bf6c6vR8x34SqgTdhS+oAy
6ZmJoyOsw+4/LxjaZ1pCV0pMS8nSkUcB5b/EZPpMtXzwUt96LQkKDru+XlzAyGMLK7TJd4sX4tWl
STOc39SIHUOteX/ESxeZl5AqhPQu1WnaHn1eADlbV/oTz5MC4bFPFjK/O+Ql795WqFQO2Zhz46eC
wJtuFpa+E+pNxPrXt3xj0CWGxxir3YWCtfLHASHzu0sBEfDSGmOCyiEum4qs0UGM4nZsprAcuHDI
BsUncw6BVTY4zbmkmpPkhd1OjtdVdFqvxElAwJCPsSIb8P0O/Owa4hILfy+fe8U33SAv7IZkCCn1
i8NZV6wqYOw4ZOeZmI74NZZvHdvp1JkRqADjLHwbectB0Zox/eWDWFNOGyT9A9dKz98MoaTVFF/k
n8mdFc8Ti9ZNR8HKcW3G/oqjBXHXTvG6JxHQPtIY4ZwVXQ1HM1OYy2DcsOBLPMTLPT8X57WHvJvS
QIpbNQ9R/Fnt9M1+BDLbnkpuAntBOuG3SPhs/ltEa8WXs2CZ9PoVo7e7ZEzl5JKr3ahH80joKDxb
V7BEKsY+4haVCIXQlUC3Lsp1ZmdTT9seL/drx53mBO9z5DaT1vkxYyOMmV8tmELbrnOcU6ld5gqj
yOsfKFKgChSK8NgQrw74zSobKsanYuUp4z+TbrETP74yqh66sbbXmF/4Pb4hAmZlTDkdPBMCxfSv
EE4zCVETHfbVheum3BMJCf+AtyeR2lkJhLcfu3g/WTqbC4AbESlAO2HgJGnwpirltx95m0okpVBP
m4LNSnlSuiWIW6S25FwICcojFtdBl2+0T28KrYMABLjWUHKiEQDKN7frVYigym8PKR6V4TT6mo4m
V9cu3Sa9n0anilVysy/Bs2B90ajqZGFHSKIudu4pJR8E500gNqsyObaOEe4TOdNhvA7kSR6rtODe
G04s+Z+Etjj4MUlKXA3oakfXSTKWffzmnU1IfNXA/+jnbZ7n6yO9L5a/IiDIQ6D614xY9saciZlR
yjSo7rA1Z9O9GJYCg940ePmxavuQiqlQOfY+c9vIve9WEUjUSg/TfdzTEaFY3vzCrJp/zVExtngL
Q8yxvIva987hHiV4d4OZX/Hl2eNEZSTkA1cdyciyfFQopGRf2xljopffFUNcfGZTqf/4oQyeyyRS
3nV1qym74z6AkZG3+1ztUnYJLF7ZPT/UsGZ+Qr/MHi2/zmcs7D0hb13mIZqYR13MNhikG59Bv3j+
s8aL7O99r+/gM7ATp3imJsSwhdbqcFTeOldXwY2MfhNGb09vkBtGHIYJo+nc0dXLdmY+xPyFf8sK
fg2quRMle51kA3eBziXKmKd9FB6WjImP1AsWkw89Y1c/hjGGlz2Av+i8DHl49GXaPjaDgRK75sBF
dnw1PZEizHlnW09Lt52Wdfg1FWv7LwjN3OzKJSDKXAdMaBtdDNSgNZgKtrNYwSVQ6pzc3xp/xoc5
WWmvjf0Gx6luOhTlMNUssuMYC/t1DZPy2dFtqa/O6uNkUTy0+uhMqb14K+3ZzQIpu/TD+IdmoPF2
CgdW36kGy9oV5lW17hYhjN5h3y2phy978VhmdbdDsoyfm2a2bwWWYrtR9HpQ3Mp8EUJMWiUSXYHV
L1g78lLbqKKDG0Jpxd4sYac9fQ0DP6DyFuSMsbgrmo5PqPDTY0ITyEASqGr2C20pJ/jXVAfNHkXp
CNreb8T6EF91weRAzwv1mRgwTP/icKOXW279YXhecrWeULUWUnBmlK+LHOLoEXMEN7q2IeZ7jchf
rKz6HX9XjeQRKChAC/dcnHWXyREUKTgepqqtE4de8Fm6s5+/dbWtQe1TBublxLEij/m44ftFLXcp
lNj6JnXfSPNwMGBx8Lw7d4jChyIe553N7FCxow9QQYjlBa9Y/KPhGXe+5pJOnw5fKFs8lAr4Z+Y5
kmo1d+RFb1z2VBAO4LfSFf8Eo51896vWoREEEWmKNv0owrtpSuD7NGmDo4JIPi0KRoUxV8QMAMMf
V472oMNSqKtjelwqZKGsIiMwVCsy1oYdkQjhwpNMwm4V+SLbGD0sVz4oZq+UhVFUztGu9CLs75kY
huPqsFHcVEZCEaLjvIgPuDXUJV+Yxz2KDu8rgh2EKhY/eSa32+IvcBkSAu6d1zL2gu8pzE0tmRfI
qTx5DqGSE8AoEgOgDwgCN5sBWz/0apeitfFa6Kj29pocVLcb2bODfIDEnd0P3CDSY+X3rLzzkfXX
pin8bDz6jUMeOO+Nvi+6RkxfxGSU/27IX30bxReadvDJKR/kECQEbSGsmcm9vXB0sMftPugDe1yx
niX7os3i9mV/AXtI2nGCSXc/+An2SkA7Ep2jnhf1NcxT4J6SXnPhxuuEwpHagPeGyOth+bOERfva
IXBRyICmgZmQLvuCxf1SF4X+V/Z1k/9CgBDJCWdDXv1f+MYrYoKZWjdX5d0hbH1uu4VqpdxZelpC
5HVtzpKJAkXaa221HjoMXXz0JcmWUExVdMcleB35XsP1O+Aqe98MWfcrRpXKnuhD0Q8sh9Zi141d
2MHjQf1qt+QxnL/V1HUu/hzdXRAxOcnQBp37Uq/zHotnSWBU43CG+H3qqP7YAROiD6DAwJ7jIm2k
9+4MFd6vUVb6G0DB7eI20QyYf9rInRElF7xtwzwzUAd8NOiYQceBL8MR4nnkmD/w1OL8AtPF0XyA
+4RL1LC+peFaTOsApJzui7FksfzLL2rWKiwWYevjEY6xOFXrPU3XM1gvg4tqxzffkMONI/YyQ474
3XV8+IhcvBRRnh3tmFSw33n3kSB1J6c5jxTkwPs0yRjBwSGS+jjUi9c/O66OMUkGQYZr1PJHgsy9
GV96+8xHeX6GxeRe8rEqn9Q06XVDj7b6YcMfXvGK97tyBtdMCoXJEnQb9u4byssGvz0z3DYi2U0H
TVciaxf2wtmn30ZabYjU+w8tPXI+q5O5KtR/CPyYpGK0NdrBZPHoV40mtOLJ+QsKSXRNCvyT+5W4
iSClKZbjLJkajnPlxBJIS2vUvlxy8WHx07NQlBJiX4IPuD/xQdPA4do0ozKgxjRRXVY12XuTl+Nb
F2IfJlGSTOURBs5U7FReVd0GclP9snJf3qopLR86hO95E7mh2kKkXsFF4E3TmAaPPWadvcNV/y8f
f1JRjvWYvlzSoACrhjA+t/Mwh6ehMKjsBL/W93Ydp/kYVNKRL0WXo90lmFfLbRDBcNng5gpYx4dg
FD6Jl698YG0SRM/UPU/0VGBg+AXwdJyBXQhOuIqR4hIAnyUbmzosQOVs3XE7hnb9xFTff3NJKDbC
9At0uHiGIKUVK0QI8ulh5QL4SmfFyr4AYUEcegJm+b5CRr2RjbCTxwffFZjjchdTKcJKimecF6c6
9BxQ7XOb6AznGa1nhzqszXV2ef09E2EavWvklvIiK1nR8afRys5Y3Tv/znEDeEs3APkXzT0uvPiZ
8YpIgqOq9pBqE6YPJT7p/HfkN8HZ0D0xQbAarIbAkLnTy9i71XvYMPOVUTLs0XWK9q6oG4qhdADH
ZgEuJcWvKW3m/+KqcU6zpchiu07L8lI6SveIzbb5p2622+1Udp33RLDALw8MpQ6ewFJDeJJpli77
JHba+5JZ5go5Ac0g8qU17AmxSJ5Dyjn2OmZhVR64gzJy9eFUUdTRc5nEkL9CxW+cSDyX7npL5y5+
2eKjmmZ5col6Xipc9jv4ZW3G5WNez2McBP4hxpGITariWcejGw20lNdzdPKbKHtSCu8RWC63fmuw
ZP9EfhxuPbxP91lru7+zKnwXr+0IYyMR4sqLdES+pAtcELWkA8lgR+LpktN1xLh+adhYbkGOWAKc
DRvnJ7QaEoLuhCZ3iVL2k280RGW4mzy4J9UXnSXiEM8kIhnRY8E/LUAq7VOvRd7gPoShk6G9ae/n
RMAtzSbyPRCFlbcPAwovy2Ko/hTL5FxELRA4jJEKhxnA7U10q6xHiZmi1wxx4r5t2uKdamwMxPzw
oZwpPhBjEItuV8Fi0m+5dRBB2ynwySsqrIy3/AXGgb7X5xo12jwb3PL4ZHVX/oGNQFwilTPLUF/o
20G5oI5Bq2v/W6OueV6zZf0vHbV8dyLH0fewGmvnytok48OCGuiz9qj9aa8EHpv3KZMhLyd2Kzcs
2jjfIdxr+v4KXopnWiLHc8IGMDgsuVmdXUki48iLNU044fPhkVcx1a1rElWHsKxcEMitmx/1UA75
IadQ7F6NBe8HhzkIpCNPlANiMar/Y0UMcTQieIERwt52YGlvT+sasUoUI/QI8pblmQ9mj2/MN+cO
t6fclNES0+BZY0gCXdXxKoRvRlQmoT4u2FlIGym6jJ//CDGleyz3+s7HB8AcLSO8vZ2X4Ifr+mDX
VIZwHA8DHPUkjgh1h4BSL20daXA2wI5qAreEahjc0NKQiVySUgfSIvO2liHby2nOxte8NikptpZ0
zjNlHozm8bLkBzGQcg8GMXiPYBhWj2LWCi706hLOgKMVpG8t22jQOG5n0iuzRnIdU0It4EgZIjju
V7GRbRTV1KVFa/cIXxHnFUQ8QNtzp9H36qUy/qVBVefZBb2IhctJzLKX/diYO1pHqSbLEqcm2+ZH
BOZjtK5lmwQ+SereAL4lT4WzcId3uPe3IDNwSEYi8ep/Zg3rh4DX15ef2/BlduR4ks7EuVSkGJld
4c014i8lrBuJsf8hb0rTHjDLhI+9cuuPVeXFtG9HM72yT9TpS0SWRWc0/GVi/ExWN2qAi4UR2kPg
GjYb/UBkfZTsHf5Rf1bJL8lV499ULsRSu3zWn7rxsm2CgSQkkt7RYSvLwX/2a9UpvutpXt+Yk/3b
G4uNTblLArvqE523a/sejHHT/SnHMMn+44aREW+wa1JcwrUjdI4wxJtXo/etGGXLUB7KkJoa5ukq
/NdOKvpQSQpAA6Wb1z5uC54LVFY7vrEM5JO570lBPChndONHLIcYETeVWBCNF0p8fwVhKZ9nxy2a
02jK5ezLGgOEtzSvMhsxVgkJTt23E/QoQ3Uu5UGUlFzyVoVfrQFA9VOTxPiv7jhGETODuvuZVBW1
DzE+C/8My1DVOMtC7gKWMChbjhqPefvFtc4sf4hQNcWOWLL317ieqp70jfIh0AJ8/JAUztTHDrcQ
EXHqoIKNr+PwknPyXhX1bwEcEO19j94YnPzIx2Si2zrc+3HAU04tXb0VWk8uzg2/2wMY4ALWzBGh
GSAY6znHFTX/NoMMzCe8DS9nzlmS8ct6Zpp4K2fBL7wGk33hSXG7DyCCBnbEHNEJuJ3ZAhLgboon
zggAMN2UYv2wrOxN0CV7Sy3XnWEOp1MtdgFiEXcb5Kkq5io9p7mX/MPSrusdJ7X3xOA6XKJm1be9
d9T/V5iq/d3mM6GLPEnMiYRH/2IBBRzbsGu/R6BPDwbfhKVnL6GWG3t1dA16bzYbvgqB2IwfElgV
U0/+H7v4yY0PQ45RhSCtH9b8Ndmi9qijKgbbiuWP35pfqelPDJoeaHGDTXDYRTl47U9Obv7JlYEp
ZvcTyweTcnOiQVJ5l04iqmB+WgWqyyTcTOwUvOmPAsZHwfItB11B2ETrLT9G95NhT0NiSUtD95wm
UswTPTtDutMghScqBvGp/CbEkGMCdEY5Pouq4+nfeCRr2nu6v9t2V9sFJo3qU3uMcj2yMGvwDNEb
VGQZtC5LEEuGY+0+qWwsGch7NoJNp7g2rFkZOmRsbacAt9rWa870U9QK72s7/+lrxvH7PA1ZAI/U
Y97P5CC+switPdknSHd41ISHhuqDM52BT8SA0yjYSp+5p+OEsl2BGmbn+Tn2gWdPW3JN4sQCFQWl
Jgrw3YRdsr7C96c0scPXcfQN0hMaHgcPJLdY7CbPLIbmYmy3ijbTseq/6qIOrjlRlBrRsMnU39Hk
leCFSu2ioEc94Zm5QSFN/EwIqynfqwyK475jSssPi1fQ4e3BJz4kcbvk+7qjjBAEBbXeP4LwnvvL
D1YXC4OEUPg+kFsofoV4EJBF8czG6QVmpfeK6Ee/JmFQXGJC07rYcHTtpYzRJdw2bY61z2Hbcqev
7vU0E7HOcLo+U56q7VZPjnpi+x1n+8KFYfvTe+nAAwJJNOiPjDbkTSAucukdvXPMYEP9GX2U+Sac
u9TZ+dFATAG3EcFLlemNIOV5rEuqRJgqnfW0eqHjvNU9GO9jOKRJdtPs3eR+9R0Qez4drebOTuz3
rz1PjzkW1kbMgZL17C5Jsv6e53f9ALRlS95BLWZk0+M4aQLhIom4mfkvnbuh2Bi/zgtiHGnOxyKU
/ngUCnjVfhlcKn6ZDwhX+NzUIRfVy7mZRT7DKfPKfYTxm+UZoY6z6yuI6Toc0FIqjwjlpnTjZt/5
TXKPKJK/VqrFEZL7svqISiAm3HCa9Bs1K/kPqqeAQjKNWLPxcPK7hUWyxRVJ2wMTWlJVeNhWVdqv
ol2C8ZTP3PYLml/kXoPbOSRoFmRgKVNh4FPg/T5umLOc2ZlP875j1ok2vo8WyjPVeN0eW+i4I/MF
hYycBdwlFkw3MR5iJJCvpl437kg78iOLeAL+WVmzjg5xfuELUrS/la5HOqtmV6AIfsLW3PjFasg4
2JGNShwswu5Xj70lz1W3uPEuzNcp/Gw5kMC2tuwyXiEKOtlLkLG8eEVIZCKIXPDsJ6aOJX1fOQeT
vZekBKO4NJ0r9EToM/F4VGmDll7I5YIVH/AblNHTQua33RiZI2qU7qgJztw+yUJAqz/yMsyUoJuv
dQ2L9w4mC8aRefov5Ge43LOEXUG2uS6JNtz2tUVl7XkaXlce2+Lc40cgBdeTlsUvG4TvYZlN3/BR
/PaXQ6CCMEPNl5Gw1LnQjabvczY0/7hZ0qOWdbZEj+9r/yOPvdg/sd3O71OuytxPC79LnjCneDgl
lglxOpmSK/si9LI8QdhV5MA2rK8lC75Ryue+dkBFKncmbSTZi+85sdRvHDPOS1N4OEOllZB2wY5c
5wHySQrOFY18apvvBkTXna07e+DaRVpJiso7jfgb3tIUNP41JN+8Ax3h0PMRyExu8biUj6npvJUM
NvnhbeFOSP9oX/4elXdp9nyD4+vC5fYNI3wgjgGRR35MEx3rq5gL0P9KFxerjHYOTRvrx2DsNaLm
kuBBxF7g9R9pVDU/k8sGmoxxR3GbI4L4LtMLOBXkB+/dR0ivz3O1Tt2N4mOzE8SD+JpYXn6k4W77
s00fkSK6fdqs+7vRkA2/mUJl9NhjGe1e54QqmbsQXuX6FtIFbj87kKGHuo2A0kZ0vsqdtzJXPa5s
fHeh2y2/PY9s5038+gfjEGOSMIBp6wCLVTx07ZesFuaMth6s2mZtXtxDSQ6GZ3/22ZjQ200THSZh
PJVCdSeCtYl37jpGjSFU6Oam4Q9uSmfpvlpnnX87DsFzkFaGNFI/HoGKqICnwdTn0fFq1nmKLxEV
bgnNgw5H/DarKfOrS6mm8wIJw4txggXeiXfGWiUYXvGw7Fk4BJ8CpMUzec0C2EkTsUparcd9EYv1
rmJegJvjZMMRXAH3enDPxd80cmYkZeq9HqaeFslvk4eY7Ob/kXReS64i2xb9IiJITAKvEvLlVbvc
C1FVuzfeJCSJ+fozdO9rxzndKgkyl5lzTCmXANLNOBw8MVZmbyqQwNsRUb67pd6tP5V0YKx2LY7x
qfJDd8OsznvkhgiuFd0rwhM3w/PRhOUPgFp1D9B7HnBvD+4TFOMirnPOaXLr9Xr1gqiMlz6wmoOL
m3/XeAmm0kQsJR4TSCwcTPbBptj+k03Y1TepNN6nXvB/0wjzM8309bGw6PfoHa38jfj55YqzoXvC
DfONJnX6gWafHWdoMwzvy+pcIZU5usAEGcF7XcHwePJPQRAA+slvFuZNaGu7J+p6nS5iyCN3p62S
aGFTp/az54Xye1Ac1ih/sv5YkUEO/GJ03h2GCQyJRuVwPOhEHqXjs9j2bhgfZAp8SkbF2b8198pX
XKrLD5hJC7qFn7js+DCvODZyajSTefQ4T3ZzHfjYn7Br+ycqVEoxD1wQrjQ7f67M5H8XhUOerxWY
6D6yjVwuqZvJ4IDRFtvKbM3yQJ6dxlngwskKcOU8eKKh+aJS2HkZWvqtrcDvwlxFOWqW9d5Bck+l
CfGZVToSMxNlNWsrO11jz3aNjNEU5e9tprK3iq6fQ36IHrKuGq5dl4PNop4p38dAf+R95fN1lQga
hsFt7glj9j5bQC5/MnfGARnoIj9K0uBPq7f87bJwOhTp6j+TE1aUx5AXb+dy6+lN7zvBI1HmyG4k
pru70aYR301ajji3pDotyuVbDTr9Qf2x7HqcMXunTaP5x+9rW+4tmCt7IlbTYpOqnPUosm9UshYi
uYFfiyCTyCRHa24iJ7a0fQ0jb3qwb00WuhGe32wCQ4nAOLo4dZG82EwSNlxSVeyx9WK3QYLJeejc
/MSUfrd45bSvs4A6C4t5T0h71oVnY9QI0sR7NnMGAM5b2rM15unbYuQVq5W1d+Dz3duono9NI8Kn
ADP5Ya3axZwEmWkxZ1FHv4BUuomF6zrnnN8HghHbA7Hx3MljEzMKygyvat4WjuEzuDt+WzZNGTue
Pg/fW/aY69FDpvHscVkdiyyx35E/EF2B6JmlagD2Q/brWMaT64XEeOb6G2nm8BoVLVKgShbvCDGd
U+PDIK5Gx7io8EFDIvHOftkUZbucLL1NDiZzIwc+VzPDsipGgW6apipuXRcKVhlMEgDvxDiY6MPy
EWPDGJssjF4ylk209CZPkYVZko194VUZOT3QuxBU1PYRTdb018zd/O0Woqac1V/oDUkDraYZrWqd
RG9WmKBWS63n9faXIoJsF6IweEduBBhsF3UgWSyA4AbUSwc7ogfQvTmWROxswdU5F+QUNKJhMI+3
nSdB9NXc5ucAow0fdYWWW+fIOGyHUgfs6XYwTLQ9wNQbQYLGEwsqYNHMfYqZgql3SpfjMO1JRBi6
E+iDgZyXUQ9PUboe+a6jXadW5ICBxfoPS+23gzQg7oWxznM+nbFUM63spC7+hYKsMUs7XH4D3+oK
Xbm8rksUhvEoJ3JPIB4MWJnUlvaz4kIDyPWR0u/eCrax728rIcpDVFJP5GiEn9bg32e+MhdwAalz
jlLBoSpAWD/YIzJ+DfVpizsegimqmnuKperen2/mc4nU4ifpBN+3T65fF5Wh3JMU0gvoGzzRFiHy
hQIP5uQLoEV8BnvmLoaVI1KwSrlBswUgykUcBvW1bIMSzmVZOaeQafNnGKj2MgcjFnTK4R8q9+a3
rtvH6uaw5NVNAv7PhB1tbGGJr6mrHslcTT9COOYbzUb0MQllvYeMLkiRTcG6bgs/MjYGm5ZLPfd+
GktUz1xY89mn0iJkHizPZuzJ9jkql/qZ4haSHKHUlSF253aFVtxYb0SkAdBllss3GOkjUwqbASQf
c1XMLtSSL2eUPaitswL3AqIQRehswPSA2nZDSR+9qznFSjC2wREZEAAOYpOxxlbqdagGmk0CgQbE
R/4NmbpO+a6Vfs4h8/9vBDHOf1lORc3OW1LxoMyaOhgamBnpVEObVy5srilvfiCuaHfD43cTvCqd
/SmTxHkgx6V48Vibx9Uwh5DHqf/nrUIdEuzcYc2KuKrHjJY17VjPwmzYsOHvb5VF9jsnjr7S6392
iZschgLsMY56KgRWpEQQ1OqLRTzx3qvdqYsZitDbZmyxYQMwoPtaoOwQpud3jbnYAy2/Gvu/TIeT
eAjdCZjVPHYvubRDqFNRfhOe1yiAguKGFh1BvuMOd159dyJkx++76ksVIjusqO+3Re8x2IZt1h4W
SGZPaW+6F7oUzhJpOvOXRA+z6cYVKYFpyM7ddD6xfpwLAXE7AH52wyozvb/JFbZ0ldPWWMCC2kUl
sVVb6DvmFCuiU9L7oGVt2GZI++wkzHZ7zFoxYuJh15pcYWiosarahem3ch5JhCjaUOldvnaUsi3q
KhK5ungEWMlxsrwBm0P/6E6W3g5ThLV1eieT2GePfwN1oHaCfZN+mAlfKRS9CJMvSuVsng08c/bs
kuMMT4WwXskmBBPrmvLODlzngxlN9mkCuztFOpLmIKryACHyJj8q+X2whzvZU9IwDNsHDvzFXuHc
2ZI2hjSGGOTAnTBgF7k6gXWzTjmLx/ZgacaDngnktcKVfQ1cP4sj/G/kckUw0ILBea/UYH9Y4Nqs
Q5Xbxc9oPCQ33Fr1b+kP032OGisC7k5M19Zh3n/zi1Psk8BRc3KM+UOjZXXxprDfKhPeMsmZBlB7
/icTLWmXW+xCOdp476Zjh1Saj90xL0KMAjmrrjpIPZR+83/pjDAKt+S5sDGWt1THKKqKDwYv/MfG
6LnWbE6JOz9jEog2XTgN7wU0ejwq88JofS3T4Y8pl9c0udUIBW/aYULLjRDY8+MFptBO6rA6YTxL
nxQrh88icW+pG3XAWPu2a3DmjOMTjxMlF9D1A0sGphqhXZOvY3cPfQj5s1hK9TrBp9iWpXH7LcIE
cdMpZq83rd8bloelPicMPaim0qwlEAjE690KRn1HEMrwgwE7Miyz0oYDLspRgvmBu9C7OZa76/Q8
/7aqYHc58lf8+lPOk5XXydbqBKB/gVfnqzPldKmZzrgHSqAQPDebcLxoPOAIbvPaYqKLrgQu9y/0
ifmd+Yl9CKvIJ2c+GtznMWz77FQK1tn7YfU8jDwY4cxGYNP65wiPq2hGTBqPma3/8viK5lCzsf/j
FPnUfNnGNI9rv3ZPAcyHpwnZCb2digTO/nAqb5h+EDYn1GweqVKRDay3gMU5xQM0dqw80ull/ULj
6PVMOzpucESuhXMM3OZG0Uvq6WLmaY6+Rvq8AKHUgHsD1ZJ1XZHdLn9VziuwkmNub5k2IRMZ1wyw
IenGzSVfQm5efsCiqJ+DaTRAONauPOdOkMHMa/OfxckEtyraan8PkMavnvAAONNuAif2ThodtZbB
ALfPZNMc6Q7RSBdjEzyKCfReqL2CxrZaw2uWlj5AOYPY72oz+s05NuDZUE2Mrhl3yB6aXaKFFd2h
gHHkVle1v8sL395Nir4bvSD8wjIn8m9P45oxqkMi40YdlE1fEqHmcR2iwm+juzVrGvugzez9x960
PZeuzukACfYQKKid6Y638IY8JoRgD7Vk+M2Raz4yxSHLp448D71w4qLNhOjAAjLEWGRi0xsmQDas
AsY62Py3o8dQfe+HwfqJ5sY3G0Lf5R8zVEsTp0THq8dJYx4lpK5HjatJNPXBBfp9XtzIcA6dXhZj
dVWkFS54UO9dwHjNK4ssa0Gdc3P/ftk0se1H5qEuQGLQsUzBV0Hfz/+8c7Cd+rNVU3KR4DRsnYGp
lELJmw7LiV6Bj4k5qrhCM2EetWXXIfh07ENxeWVeKeFIgVrd4vdpkmc3LbO0iBFXZbOitGUAnR85
GqxUMCF1U/clQlOBZRh9ZPYHjmKRvCX1aKLPCZO8PpsJOT/+ldYyCLUNNLp24jYip9A5oA7Q0zHj
XS1qdjyZsYBztImd3ztJ4trAqeE6QXMLyYAoT2WaBzOJVutqk3UPAXKuiczSeUUJxz8qUJ1LgZ2d
ciNNsIHRhpj8H9tIW/43VXBQJkALeeF16DkqOamXrEpUgr6C/rj0weHBfun3jJbBgHPxrC/IQqKb
f4UkzJeosK3hqBLQQYSocJ1saMIElrvOjuJaKlKRUnQOG4yyzMWyOWWAjEh6+CzT+baXqhxzT4eb
gFSHfEEFhsPE2+jeV+VxrKdV703k1Z+Eadj1ySpJKhD4gcbYKeyyONJNk50ol2ktHuDcFcFhUYEb
nmY4awmSzoaaE6CMczbuSI8CpYfFk0/3egXNA/lxY3md1pdaJ0xw0Oa3DYytMJ9f8DWhHG6MpIV2
uNnHh1LPgX+s+yaa9qGVrwqDXWs+HWeEz7uhYJq9O7qX6TjgjkSOX/VBf+1vtI5W3KIa0bwKGueb
EpjgxSTHJI+qYdji80j1XsDy+mrzEXGIB96au6b2nacg85cbM0sjbxokySknxGHhcuo7V2Z74UxV
fcd/UioiRRWCXI4DSaSppd96awmeEUCZ6ZWMouFRBsbjjyKGBlCJ66pDM9QuULuIiQwZwzT8PvIy
CtrKnjjbs/YPxUIz/o4wf34JqMMN5bAcD7GTYeC/R6LQv3dV1oG2Zdj+3Fij/hd5+EOOeF6RtFZI
Sh+YI7rFo6ccCh83nHc8dtk37opgOFlMVzeyS4vHguOgOpipysp9Q/Tdj5Tk5MQ5HkRiLhhdpscS
rluGDTTnc8Ifri8AwyRRVZaTe/Fads7yj3n8+NKnqh0P0dKHPxDjbDzVJCgyZnQ1NbQErmGTEy3b
U+sV7d8BuAhzJdsim25YJ/tis2X7wk86vyxzZ73x2pL+hFqIhLNwLMbgNPiJeJjoWrx9I0x5yTTs
X6qzjqOeX77w9h7JyRl1JsrmTYvtnwWGKqL7ChKbFafYMmgVOYHEZarW9g2HjmToT6OEqlo4OY6W
ORD0bY50aZJIaOsfSEIoAiKcOoQjlXTUd0IIx53vy+Q8+ljJubCnEu6NaLETyoG9ZRw0lnxdU2wd
/DtwgRAVmrbglUYR3JGngFdKWpADbw6dzDDCq2Qdo27zy7caLvp0rMex/rGqGXHayGyWZzafBfYh
AEU/XoFHFR+9SIJXGObllV+0YSfQV8OZ2I/gQ/j0cEeGgA4apMEgPs6bcNz3Tedb+5AeuD2sLkP2
GGcK3adre96875HAGXyuNga/Ac/3Z75OSXepfOjAZ0SwWfq377O62Fl60unOmpSqTglwxhxSLCFs
WC1mcQV0Dntbsuu75XlSqI2YAJ+DflQMREQiym1VURJuJr5MUKEdmHFuuUk/F+i3LjbEzfxAJvn8
TYQiPTP7W/lCVQLQ1FS3T6xHm3lFYzXE4fhFhSt+GiO2F6FN5eBWxYy2uBac22btnOCAzwVyMycl
7uKBk/cZJ0H9IVqfzFueXgwFqYGRFJMUBomNK5F4CMVBdDJpnqev/cLoeTeCzxq3jA/cpxxwWBsr
/obX1EDnimfXS7egY8W9pXMbb0q6lnetbii9Boau9WfvW33/h3Fqc2fpdUrxb01dfqbt83YKp4Y+
MFnj2WMd1swgQOFEesjx75jI2WeRcmqILDHfog4rjDTVyuxT4KFjG7TAv7w9c2lzUuwLUc8QbyaQ
UOLuLeJmcvo/AMPk8tdJagJBNrVghPdduAaZAqWnK48UhEZuht4WaKZhMWcvumz4NspFTKQfeXKO
oPFETJLmuY2G3TLh6N8IqKfTtrJqsxzsyUqKg8nD0D1oi3GYo3h2Nt2k9E8o2G/vZdVNdwJRTvfd
MU8uETSkvT4xHbfSu45AUXlwTSElFVQFRGZiuPBSzW6Iuqmn5MZaWkDlk7iGCDZh6wbrhJms4KuW
Jp3sI2sBnX+x4R3VvSfxmx8dx2v9l4Jhs72x+7Fbj1U7kDHmtlPjHxe7L8ITt8XEQDy/QU11Sj8M
i8ZhX+raINW3dtcFrw22SPKmgEKl39qMTXdOuf3/EdTCnoYfu79aPerNeIASsj54aWP/Q5k8P47p
BFS6yyG7YHwQ9tOioBnE8wQ15ty3TvAPHQNbOunZebANkD2GZ9JG1uBLQQ+NxxAJlIZiSPVQV/lD
0HvG3hluYou+CDOcQNa7XaosOK9hRBYypRUTuKLPgPrBfI9r4iU5DIhIFvuCeHl1dQGunSqQOJQP
U/M7B4iiN6bXaEiMD895J9KG0YD2RgCJTaX0Yw83hIqyNpTEucr9V/6m5Dr7Nlg47uzIBjOXEOZU
hGE7PudIBU/Fypb/BlGzH7C/Z3etEh+2YtUba/iNj+s0w10hC09tfCAuO9XaK3Z8yz2HQAZTDmqJ
0r0JE/GOH1UXz8to+wCqmINvHc5d1iCW8xhAF7JxPteSQVhrPQk06HcF89RyWzPo23dWQSDhLfeh
bxBt7SrG5CfkEhmkkbmODsjG2Ou7UVF/rLXB31q7REYdJjNb5V2/uAiVjIAYplXEd2GSZBU7aGmq
Y8+VrFWJMnbFjtQWzn+lwhOV1TM3Uts2t2oq/LyxYh74DOoBRBu7VJdNa4fUqSqdTT61sMyaevmS
bt0D3l1xqtiYU86e476mjLp3SR3eqFVGnFFOQW1o6+gDfsxfWEceGFYzPaE35P0vxpWXgLmt/zjT
RL2ADZ458Jio7hE9pm/a0t6hDHkMy2nJyLmocwFDP6MN8Du3uodigNZpifR/na/Lc9PZkrVriVRz
F+VlfRc5SXkcqkK+tWHFHcgiG99RDyl4Mykc46gFw6zYcCcEu9xHlgx4KIk2SkcO0DQMRIdsJJEa
JTi+Ob32xICXUxvc5wKPM0gNxGsGswybFCglrrfu/MTjJgVm8JCXmXzMEL7dhYKoIabT0IsCRqZo
LTv1M1JtjDF12/JqVhcMEpV45H23jFddSl7+sO3sOoymWi4LBmXdoeIRsPco15OWb09xdyyDgsDT
dOXc77Qz5vOJda6dxKaqNeBZKgt8MLwbV15r4hYZLZfd3gTZaMeBp7ryu1wMewTfmjlyC8BbAAVq
Igpfc5RR6G06A5sMbbTMgHcQ+AaCAPXYCUivz5B6tltP7YXg9YtpPurlY7C7rNmKdQj7x9lK9XTH
rAVjh8Sx5/HsRygbNmmCJfWQWjfOJScB1KqOQYq7rZwJRQBDnwgZpe1FB68z1Y1hS8oP10vqP0Cn
uK3RdPZflOIogx3QLbcAIE4QUhARzYP9cBLSSPaszwm6RS9RAyqLyEGj5x45kt3GNqTlMTQjzW6o
0ciYRQb88YLu8zZHRq60zbNaLdxGtRgZX0E8Q2GOYDpunDS4QtNik8Z/vnhXTctxtoRR9+UmrPm2
cI8ibhA8vN3LgM+Wn3cmmnM3o93F74UdGVsqflnQIWEwjHvklt4VGlnEag7lRorOr+jyQ1ZS8uw4
s1lRFjqLQoi5Ccr6gPuI15w8ZqiemZlgMWagg2KvcbzliDdoMtu+mbV7wKPqRAcXxNGpjQC8IOzI
jGF0olRxhztCqYMu2bHsxNCRRhHJoQOTElrDozfe8jFC0uffaqtDyaexjbwor4QtC1IQWXBhwnzh
JOls+0CMDJNEniQyZ3MSid1LT7aig5Wr6bNfUB1gmJtwSb5sMGbITbTKVVxEVcX2yU36V5tQwt91
GQBok+vEfY9gt6XBDzxx+2wmDN7WVOP9oeqscNT1UHDPahlyUgQJ4HP37bKSF0Qr4tExOVRuvK7k
0e0BTeo1RhFLi4g8mTKQdF+zxnC7Hfh8bjHNxw6wxT+HH/arYewb3jdLYc0XDk3s0aTCeRjuaLCe
eb3xswZzH7Kzioh7oSKIcougGnnjA6BceI7QOkOfS9jr8DzZ5WlS4LC2ZliiTytxLGcbFDfPEErW
xodtuvQOq4ah+0ReCqiNCsHej7QUBOE4qBGItu4jvffQOCH4dMOlRYExDiHzJvqZnW49eE1OBSpq
M4YVDA2jnKy8DAxHfAbfrZ8f2bhZ9sl3JAo+k3Q1UENjwnA3d5pHCB6JHLesuFqXvU09vPgFEvmb
e3SygeVx+HGmuIiKm6KhvRXU+GHMOosTpxKCEJ0Un6OEP00e7o7voS0h0ySdd0K84qZXL0Ra98iq
fSBgw2/9+dMXbqv2wD6d8VBWoRNtEY9In70scizCt8LhO+MiGWJQAcFt5ErQ3jZDd3yd84pgSDx8
2j+k0pr8HUV47/7JwfPbr4KWy4IQHeQR5gWezxghSlXejcgAwSFRCJ9LafW/s6tvKPN6bg4Ugul1
DDCM7LpW4CuHTDOHd7YUeVjDpDYVnAbfNMtOzi282QA9IMt5fVOpUpHKfzCHWeZROfjheamd5N/s
jwWZVJWb/y6Z6O5qwqsZpUB54XdfvSohPxQ5JZKgCC1Qz1aVJQucsU9keO3AGNeBeYTVFblalloW
pIwg/2ZmYAyT2g6dUqLkuU6RZmGo6JYr/yx4jhDedrvVRUm3zxhEO1tM9cMPi9jZiilVlB+PVjaM
j4xty4xNum6AsIrJp5scUCXdO2lY+x9WgonntJQFAx6vNwS8Q4Mcy+2cFOOdmXD4xwuyk2bHiKlT
2xSn3wuaCLrfoofQZ2W+91Yt/nLp0egPYGS74AlSM9E0ZG8ofVqoTTloe5YtoLSQFUKdHLMjaQXD
P3tsix9ryKmFpwEZ5cnBYCyOPrf16wK68h+YokQ9NQ5G2U3n1OvDSBHz2A+F/9CkHeuIhMMUmM3U
Ws/p0rXWXT2o6jsjGf4/T6cEgKkOcSyDgY5YBvI/vRh+v0SSZwYCJaPegqpmbPfnJh7kdbXy4kGy
UPwL10j8olFvnsJ0QZxWYPY7oHaCWmunLgliLKwgwfVkjeD9y29grSiQI2s0t6Re84SgmMUF6r4T
3KKLLaWz91wpAOe7spEo1jrLY7XZdyC+rrAznS7uERv+dDZ9OUEUdvcmCB0LtoRj5MO+DweWOUXP
FOimOYte8GGT1uWLIsUqjl8VCkmOtg6zsLGDOFiyjLUqbgTd1dF3ovKeGQpcpdVdKOkUn1Cxqtnn
nZQP0hq8PzAyX8p2eQXE+FTlxfxkzQvhDf0s7tCWwfrps/QRv+zy0PNI5aCt5/JUIcQ9SccguUCt
nJ0GM8g9t0x5RIytriT8LC9s89cdHR4xlXNgfSFgtC+E9HI+O6PcdQOZXQXgqb0Ih+U9lfp1arwJ
3UJRbN3MDS4z1qF72QzonsvQOjfhbMf24H+uPCi7xNdXBbAmbgDvoU0g2Q4lT8Nylskj+1iFiSYK
MvOBUeGdhX34W2F1erY0pALq+/yYoaQk97mKvjoJKikVhsVZx/B2k7RVxak6Dvsl8uSXD1Tp3cqa
G71qdOqnRgT2vTtlyRY511cSEk4DLjLokKx2ECAYhag77E6vKzf+RuMOgK5l9TFmjYJUwzn/bW3o
cssyWueSuJTnuoDQYFf98oR4kHSM3iJRKAz7Czrs+lKWY/HTdSnwj6Iujj2ZgI+WGdd3yUsZ08YG
OIT89YuWfTlxf2JtyMCOvs85zkXm+v5/QWfrC0ylG+yyT34LKvk4Ddf+EqlQ3Tm4kTDMD80REdf4
NiIRY7E7qMdIBXTXPbRIyw70a09UHBgNHCegdRb+ruanyIJoq/va+WMjmtyGvnROMLjdo2e0+5YU
qfxvxON26B3SgZAgiCdHDOUf3y/Uh+uH9PdOi/vYYYnd9VZ1JSdMHVZlY2jAJb2zQKLIThUHUXf/
Eb7S7MBIMMSrGElcjIELnrQoo33jekx7kXAdErgJ2F+8gXge4o0OS4U4llIFbZiLDC02ZSnuK2Xy
N5hAFWJpCkc0JeN+FFIffdlM9yBdYfqOkgEAWUQMEiOmi7j72F0wNjlBP1gQvhRTyIpnDjeUy9ET
N4us4VovwcPkhdcRZ8l9ma1KcioP08mxreobPe4L/pHu0x3x4UTZiEy2nU/kMyVvbRntLYZonz7t
0GUZaufQIojAYMq0Fv/ccOQBesIt/JEPXM6issZ/2ADxrNIzVt48PHHGfQbNmr+XvjfFwGkZRTkw
oBoiFqE0D0zXmXG9zTnk+qzB/UP17x8cT3EuQBjEreoOgbtNSE96qcBIGUAa9U60UXUEHayeyB7D
CVpPwWnFG7SvhD5htrNRjXRREZP6TdOmB//Pgibkk59iInHBunZY8z6tkpYB8URzRzAcKTUemhog
fiNmooao52PnZN7RB8VGvDekQpbMDWObdFp/a5EtSP+12a9CYaOaxndh2ajGSZOVbGNTyAjJNDKn
pBHgepvy5SqJBicC10rfZa+S7UJk32tpMgJBV18FP1BQpsfSZQu5afoViwKeOCby6ESdn3QY/FjC
cxIbv9MFtP/U7b7Wrn7OOh+swCDvFLBRpDY1CRn8O0o8Y8reEtCq34usMVd+E7nhvg4OAtc7A2bf
/LU9O/oIJoSQ2QztXim/9nZripg/hSIG9xfRTNysqXh1F4WJw3cweToNsacEYb+IokWFXcCQWxFy
BsUfepDuEDr1HFdrBRsPoXl3kinA8qpDreC1TGAlKgYFHPOx8m3WoUO7ftozOSBzgiCfZaFzYT2r
d95EKqFwEFwE0NZPKok+Jh+ov6Z7esnTMP/H0BP9RJfT/9tlW+yDXAYxDgO8HtSECTPXTv84AUNr
Kl7ybZjMk+CjAlB/rYvUaKBQxRwgMIqSL4QIolvh9yp1DjN0N6WM6P2YfG/7JFLHdKr/ryHFk0FP
9J6PtvnA5kftzsKqPXMaZ19VKp1L35v/bIM6AT7aV+4J96IcorEnggH2CdC5rdCOgfDRpA+ssLCC
uuzMY9Ra+Pore9nbWjcPeFXAT5Q9i5Qhwy/aFrJRWKVZzYHXU9+6KLz7IjTJo/DnAomglW3t0X8D
BZu+MYBhBY3i7dGyqvxzYrTwPIseJ2ENI17BorwnduCR1AL3qTKBOPTLnD+5ljDvToUYV5dC37Ck
N9Sr1YUXFRb9IYqA9lIIuvi9QEo8YCzB+StHs2XG0762no0atpzUro0SZwvXyeyZt8mnnHeCajkj
BhHJNu65NRj+lQkQMGQ+k/vCdibBSG7EUTEYjJ1KJy9rFYJqSEnHQ6eY3JuAeGHaadKREHq533jA
sNXM80CZ6I2cVrgzL1BWoN6g0pjfQKm1aSwjOs6Nb7Nq06nr3S1L3t3jXmSXL1InXhm6P1hpJ+6g
TA6XeQ7VGS+Feg96GkgpArVjErx89Wn2DCQSJW0aPoHH/bI9v0OHyrBuUztYdGTWOC8J2Iu99pfh
4jodtw/X4F7K0T2JpXq5mYN3BFlBqC8di92Jng5LxBcyBdWott2U0pmF/hBtDAqwxxw75dmgb7gG
vhZ/tO4l1HgbxOEuwe2pN42kAb7IwpfHcGjsE6W7OM5Lr8jJoL0/0TPZlB2t8ylXNzmVOP3PaqX1
iVgzxH0izW5E0CGQKff989LW+tjk8/yOY785hroB6sYXG0AYZCF6nVW33kc9K3V7trJLH7Xua+GE
fNpwKCLGSvzAN6DG+Gj1pbUtrex1zmEdEhsAGFTCS/K2k01AhDEwZmcMW8hew5SlvscoEjSrl32r
IWljMSXJh7H1A/gw/9nJbxyzOkiSizvI7LFqx/oPrjVksBUw02gkf5aV7dh+NQVDGraN9m/pEK7S
6HaM+0BVEKFbci6sMXkh0oONItTjH2K3vW+ILoeJxhUXD7yNOyHq5dDAKaFRRCLdMHsc3XhYiHE7
FwN7qhtyP86T3M1i9kdENyLVRMBotQsy7MTxcrbQ9bqzK50ekplBKE9OsW0K4S7oLrlVEkVd4K6y
/c0yow/+rIM3PZv8F3kw+gqQXrGPkfzf0ghkAJwZ/UYTF3zIA/ddT5hbN9HiT1OM27x6YUxSwgv3
bevq4ET5HBtjUEj4VrKXrZ885JPM0HnTJuwIN37LtNJEZkjvCX0T5DFO8JKKb25ICfDwYhREbGDL
YUPzkRCk8EpLihbO1WmMOjHc97VvHdJaiH9RMYH5uAHXSQLIqM0T/9Uj3h0TkKOuyJd76ILJAtCC
RO68njVpwGT0sDasRirXqX/BLLM+A1Oz6O6XgMleVZlTDnmIim4JyHLowphkwQQFZzp++25t71u3
a17aXEY5N4idxakQLH7TkLiDNmkpD/o8g8ocyRMx19GDKnT/rbmK7qYqCP5gwRrjJdUsBWi8fRKe
XB4E1a9ltGGY3G4TptffZUd6PKuo+U4wTD7m+EteioyMxNh17eazYK36i6sy2xOAyZqttPXT0IFh
cMos/+0cFxWUNd7CsxLvglyveFijmdDKxfLeGrSvcavrcZ9GIrjJ/7rwHUFH/4fVZHJy3Tp5W9T4
0LarPusCiH9D6M1PSuO8w+nBsbEMziYDmnEDpQhQOyEp0KK09Blp5PBfMJhxz/8vebVCm3ZY+cTO
jbD1zzCW/b1Dr4+7K1juZCLmU5Nyb081axtGkI5+yKmLOsJjbzQuU/+dlmZ8aCD43fs+7jHEnlDV
7RmLYVUXv2z8Od3zzLpxdI36HmdCZBnonWdgWRuQz+l/TLLKR9qA7nOZDck0yojmz2qcN8x0TC8G
sge3nabYjrpgfIygHZc3Z3jDcMjz342Fzg5TfjARteDLc78y2zQJ92wz1umL0xn1UChtANTPqt6Q
vzY9g1A0/+PozJYbRbYo+kVEMCUJr5JAs2XLs1+IsqvMPEMyfH0v+qW7I27carcskpP77L12wCOq
U7yguSeUda/fS5QmzAz/59kac+nukxupUw9ypDvRkjgc6Jcpri0c0I0zcs3aAMbtoZDlpca5m0Sf
mRgoRCaI5mzyaMqDZIy4YSIJv4muLQnQpuxpobTeM9CdeyrHXMhQOv2jhEImzKdwjxRxCzIjGxP0
3P/dEyQ5LEUPLtZW8mRMDlzK8Q8VcRgecBl6052+k8G5YCHKdrRKhM9QNgwmfYhJFRj+tZes3eZA
pYPWsVpqIdy1kMVN6YM2zO4vEM7kRk+WSL7U7PJ1m7gn8Py/dmbCj9Ra/QfrkGyX82HlW3txHT8V
vBYjZOZ3F7ApBaFTVG1GzWHU7bF1IyuNdo2mYFiHySnr/eQZ3XfMS/3/3Yn7hUfQpkAdeCRHyOAv
hFyK46I1bYJa67G0Yj9D/SPzTZ35LfvGp5Ck0U/YwkLNmtCBiVfYv5EYWgQZJPELp46nbQRPDomV
rjlKMvZO0E7yC2wppPlqtigbAilzsKjX4xsVM7axayAcV8+6toBWhTTpAEP+BzylNq5pTXhiCwCo
PS905TyPPVgI8mbx2Uum5l/ctt099MqMSG7TfiacSifStGoXUdT6TP1HevQI9V5YofZ7zWEeSgqB
EXO2tdJ3zT455HrbFr5n1+3d0JzlTSsi5zxnmnAx5uEcxNxQ4M5DSnH4lXR6ACc+3vWTSE6WWeAv
m6b+jitUP3oo0R9Zk5o+YboMZbvsxEOeaj3GTiYz57G2tOYjYVHJoYWEUof2TJxkqZPDhPXys4ui
+dsx8+WxcfvsNteL4Eyg18JtdONmdA490aoo323qVHd9aP+Fb9XRSwHStCs67Y82Un4zWSo5SFhi
q2m//OwmE/1+7agIi9hBuhLxd4bxg01AaZ4dCh03o7ISsvgkzuB1RBKkGfiKxzDGMbUBG+kcI+VY
4HzK9GkFcG1UTK2UM/LNTo0avAYxq45Z08zdR/LT/Qtx5fZacsejzzML6hEb72AdwMJY+wWvA6KR
PV9poFR/li7VYEcsqP2pp4hc4Dcty45RCpExImg+ueVR52VG3t8LY+s61FiidMR/bJy586a4NXkb
cGrvhCJIU2ukTT7DsFYP5JXHpyWO+mPJq60kDUtpiO2QKrdgaeDwBevA0mV0ffoZlmAonHyfeOH4
CkSlP1N6XdyNtX8EFIeN5ZXlLptEQFJoap3h3TWBuwNuM9bElJTAXRSklamY4eZN3FqlfUDlqfhi
kBqnoBx6ugLxIxtnB7+3EZga63b4BozSLYu8/VBDSeadbX8g1aYEoBM1ggR1Z0onbNO9zOMkAWlM
iUB975LhB4CGYWINc2I+d7x4flsluHi8yaEAY82QBDYuqfdypd0/ITgbjg8ezjzhN2MHhAxdCGr/
hNA9P2FEemHXiPLUF5LtX5JS1vZNaHF8QgGPjCCuxqbejrhPprMVd3h6qayL0kecNyYNStxvfizH
0K1tkbNIueL57yrAw3H6iRKJ54ky0njZEPfB0Gxkkyi2Rc2HgeDm5I8qaYlczGlhEVrLRniICONY
8HmO8SVTMYRP2eNy2C+TdlX5ipfBJYvBrOXNRg+TzJ4zz+5Rs4ykYDeTqTSmkyfGx1B4bfQ04ka6
w1DCIBFnGlFo+Cw+5ECGfmlZ5aHG2sGEkpduhz/PaFnveWCSjoVmrPxM6S3/CC6QG3KXfjy1ajGW
EyzL+gUQM0C4lmU18IRqncRSaYTuI5BXNr+kqHhb2jGsISBlmcZvW4zkJz1uV2hfJVnGs0nQlYch
6QsqjNyozw8KKBj4+wkoGAnQGuwbhHZ9PzodAZW0zD5GTKqMhYTmnNWTTCecqmrvvCQtv5VENxcg
fXB/t5D4TKQztvc4aLkCy8Jj56nsGNJHo8G28KfZ1f9lnUYVClkp/ZyABOCuWdXAKfmPJGnTJbMB
H68Q4jSOg5QPJHVqnvvaoEhZ16R2ng1VhL7pGGWxa0Gj1OfC8OSBSja9OY5ZDgVPTonxZ6WbMv2q
tvq1xCiDwqEKY5OyX3hh9dotVNFATQgaKtTGc2Lo9q+uBq4ueezWVyAQ9o2OFvkecZhzhUUHfelC
Lkm+gfWYWl9gZXtRVMBsPN6ukDu1T2Cn+hE+rUJoNYvKDTBdGq4vCxaqO2QvHBn0HO3HJh+fTfTW
H63PXqkJBt8SeWipZNlJNNiQU9T8B7TwCdMtnuwwM2dstc30DGnFPXOlYfCIuJq/Y56nwIF6VFQ1
MPNhpnwPGOcmN613bo4IDKrQ9kza3lvSTr+zlSYB3Slc9pwBbd0uvEODzZ5RgpgD6ncfP+G7oHoV
B0L8zxrwdfAwAK52vmeO63egTidBjHQzUbVdWeMjjQ7bUpAQBw73SEjy7q5xRY8hktztu9MJvIvT
2NJpDhfXL/BZ7YzBIbYH85C6xcgMcFARcnXq9GB2XY4lxB32JqWIYCmd5oFMi3yseyT4bUgrF+iC
eQzImXxgcByv6Nb6OY1qedSFa3zYfR+e4OTRcOVqXvW51I13zdTqlQrtl3zA2D7oXvJ35mK/18lY
k6sFNVJhsMk9FtK22piZe3Enc7oaEAe3eaU7kENJsOFpiF8aFmZiY/f4Q2Eg3pGXjTcEQfeKXlf9
RKGhHt1qHVLCK9ghAJY4ONyzzI36xgTgtusotRz61amfMZVOpuE+xdBfwUTBTSgMiXWlrQti9YsN
rSIHdgUk+r1w21+PvXoA2Cb8msEo/Qvp4uZmrOxHAdQwyMJ62liudmAbhuxduLywdcI5l8ExiJw5
HS+epKxeI008DYyYRwO2StDSE/kA1CFjncoRxZ7rEGWkSjov1ILSjOtNimDd7iag8tdSieLMZRYN
zr2zI0zwVjTOGUpwSBg21mPmwvHZWPLZ3rgt/OJ8pMi05MTxUZTZOeDU22Mw4brI7gq9Y8CROIvP
llTEph+sN5fdks9ap9gQX7/J2gsftMm8poTmNgOZ6wBQEh9Vl/e7eZEqmCev3qEEl/6iwREdRFd/
g/DrA+ysfdDZ9ns8E4eklH3LHA9YEnwxEyyLBU+X7gVvqXMSCvtxa1Ch1Yb47VRL6tlU3ksewYyj
RhgijPO9EH8E6qhK6ywxUh/LOHbeWYmfxYJR3GiThIZkgaY6GJ/zrP6aTXbtYCB0jTItJFS9OVth
ke4t6Rxxq9o7xxUVmk4YH7Am537UxqiIlZiDqm/NRyR/9yyS+QxUD605HF8A6tjMQouvYns+47P8
io1BErtpgWPjVg7wPP0BAsmCLaJPEhsnuAhKvlZ7YUQwdDGj8XHQ0VJyKt85JfQTbRy4eqZa7trJ
NsjYWbPdbGRcNp8GnuNgbCrowM2Ia/hMTad0tkrybuDJAMpqGJvJxcLLgkfsYSKZT83qbWB8ZZyd
c9vvFOCJceXkcTzhom4r56HB+4kf3Yh3On24yGr0lDOt7gxS0Ljhzf5AWAxr2mioTazyf4XF16d3
F+3eMgWeXL3tDsBcxm3rJtUltPpXj93jc9RaSE0pFkdF72gXWvtaWtO3oQuuE7Z7kShg3MFABoG4
aAOYa0C1COsdoB5lDx3UmH3da98KePGGWq0ekzBZC9dxOpoyOIoOMmnlN/WCuESyfKyooif2qiv2
T7lnqAcMZFcCy/SMC50tjjuXlW/Zc3jMpcZtl8k5OcXlgLwBIGA/St1ghUGIoaAEAHJk2tBfS1OB
Tc6W6uzUoO5Qcz5Jdfc9xrRcwNOQxsBlHDvmBrZXT4DUSB4aiEMBYKlm13h18hob2jew9mE8uYkG
OpN09C92Yx2cDNzqPZ7/Ct90Qsm3Vk4iWFrKaxFOx+nIXM17sLKGMzQb7ZDKoX6kiyX95EKPPypp
bD5L9LaknqtHqiDkxbRU4M0/dpXYaEQt+dgVMAaIYiF7WBFTdBzTOSoP3SLVh+zRzS2x8VxTu/O6
wbgy/mkw3qT7CYHw07Z6568aXLwzRjTPW5VGnXlk/cu1PvkcOju8ObyVzuiKAWYC90rK4SIsSddq
WtrRsGNn8F4qjPi8YcFT9VwTEjp/iinHhl0NREj57rMk+5t0Eke512Q7/sE76fFSz2djKaP3RKO3
2g1NuUWgc+kFcv7M1vyvGZV6amJqzG1gJEgG+bfuhvg+4uXi0mBwa2q8XnpUXJqiadmKmhnm5Uz3
C+p6tgvOj3wjhFsH8zi4r6yFSXPkA1fKgQaTfWq2vJUa6V3cdck+JKiPtCsB5Ygi3TjXU8sLsBbF
C/sVOmd5rCdbr+B2xNkr1ysOJDZuRNk4/u0KOSAV7JjAjjqFvLHDv0Xr2AgeLr9my9CcrLI3A0z5
1TPV3CFF19Qy7Uyd8nYnImBZMK594aeirXzoX1sNU1xRug7dfhW8pFoyS+lsmRtvpY2wfb5Phjrp
w/TuNlHg9VisSsI1y2RNcNfLmi20WfyNrLmu6fbQIK5IRkJU7GufpPItWyhumeb0pguHV1bTilM5
hkHeZt+dloO4gfLvgRJ0Zn6ZpMwINkV/O20ZziR64C6NnNdwXdSD7XkWMn3S7ue4X3+GLro5Zry+
/BxLXDQ36vaRkXQvvEpnXx8rQCB20ecf0nGcH30y0h/8ZRBV4qTy6airfkMZPiYJYRh/GPqPzlpu
ykkRFya2WNueYoB4cbq7Y9b7oYdbItvvCC/yllVVSmBq0g+jKNWF5dhaIL0CXTLWNWOsfIGVccsr
5JsJ7gSSdDpWCweNTSz7aLYzmZGpj5JN11LCNqi68JFgy70YdJcc2bDuO+pXtkDPTpuFJEKi7pzp
ZfbaLexhBqko8EQlVWwOq+y1sjhXpRYRdYX8exhcbw+O/R9a9wLKuvNzmGPnJMNfmQD3PvKY2NdK
i/fTTPprtMow3XWI4Lu2NCFaJ8OosQZmryHq1xYvzoa9OVgVg6F30gsgnYLensxeu9TzRTyQsBt1
rs1QocPu06vVAQxHwXalqEDNeI9ZShxLhjgwCPPQyyXn5EhzXnpm/Ir2E6aJiyo/sPJgwx5eNKrK
HOgiNakjLAqo6Atsk30kK5fBu+wUTW0QRjWIe/thxG5YjtlB7xojaKRdPCnygn6VrFphWtAA1eUM
w4Vzi+z0YBDgI1o6dX/w7zd7y9bmgLY/hm9TwuobhvqqlvjuQqdhJIHoXMBzrlcZ3DRE9U1GOfnp
su6ZB8igtTOfXkobwztbVvHDNZ2GBotY9T2r8/ZqkkWkZRTp2HSHr1YIwi4bZST3eDRxUTtetKqb
DFEZwE3o2gg1TlJfvF7d8BA+1Qam55nWwg3Mkm9PldUZDE3l93PMtKjW1vGMxfG51erm2DuJt5si
EoiyZG5Lou+5aHk52pMdYNR4iY3yVtctr1Kk0QkIRyQPI+PQfWCbSU5owoXMHiofE3ffKak9E3dc
xVv21CYG3fXZN96sFU+Xeow5WDTzgybip4X1Dk6crNpFeKeftLB/zDMouwwVuo9Wo/u126R/dXwE
HDM8uL3wsv2EgOVzgrQQm7Ao+dRcChroteEpGQZFzQ+pjQ2m3zTCSbSW9iVO8lELMitUeK2l3s05
mlllggEIFD9nXdsyIFDCTS8Cw8sFGPj2rk3s8tCmMQSnEMaM4/6GXXyx8VJDPmU/k7l/uA44xwX6
yN4cLXGVHO17LSUBPPG9KENejhBMDB/PLldaxNJ+DOrQHV9cEVW7RLjpC90Hp4ZtztWSjfWPXA2r
uiENPyyiuitqDwZcPbg+O7W3yNUHUrZcilyyN/OEW6daUNS9cR5Zf+EG3unr0LHTQqZWgvlUaUde
dAJB/OBp9ojKDgsms6hKOC3koq85/PyTXEAn8s2t5ZdXyO7eatZDDc2AFRfS/BHHP/7E2OuTc+xC
5DcZODZ42tPbkrE3GQZaBVKejtewLZLtVBvdx8KKDvmDAm6oNMkpGaLIORYCl2qFHsIsjyYGPhpQ
H+werptmHlt7klX5jmet2gM6aEm0wPWzqZoDzywxKzN30pgEhJQPZZq0Gww7PhmRax9MocDwiY5t
sUk+rNRINrFmcarxRJIumXk1nk05Fc/2FPWvqhHNQ5VFetDFy/hi0AaAfodcdOocdApRzOdcUahT
mQWzIf3Av0CsPcbJcc1USYqddtgCAWAVUTLkAT1L9UNTd1YwdMafzCtPwu3HH8Ud7kwA0ODsJfwy
se2yut+YDzrfZ4Xt4CtsGrgASbqE/Z52h5Htahg+Yt8ezpGKnPSeI9bYwShQg46O0XHs11yZCXii
QmziuusMVjOVfGtIT/g2ddGPMkGQ1pYepzeGx9LmHZB1T1K6P8aQxGhVrbXP4Wn5kzPjSc5MT8Bl
dibf5uoVLAwS+8rluSkGCUFpIkQU0f2Df71Z93X6BAyH1C2GdTtb/qo+af7Mhfw7l52zz1Wb+ey/
4wwfYcGzjNp2WEDHPKWi0L7cugqpkFrz69iHiZi6Jn280I4bLqb5sAEu+xd2L/lKk7fNSlfbZjRw
7rk49dump0yGHx4aRrze67nLV6euimqy9QTL7YiONizUvbldvPQoygSzXNMqLLFzc+HIhEWAWxwr
tj7M791gVgCGSFFxWFJzmb8MFqvKkxzHFNtGW/I1hW6FWbGP2QkiMNAPk/CJBBh2HLmHHNAd8xKL
0NbBQLbHuday1kyK9o1WGKK9MGVscSogH1Tjg8Sexc5XG1S8zmMYJxSR1yrBiKcPlwX7MuAVRwp/
KcJPpu3lbpOj1jeE1M0DEpU6DuAVXggtS+AimALfGqng9GNFLO66Gsd9FntYLnv+77reRb/wJwff
owrzRCT+i+RGeVgwsK9mOhphi7WXXZuhiQYQVJrSt2Rl35ne+3M2QR7DfIWA5ykjuoVO6/iJx/cS
qzsGjXpEqzXTD3piulOsWOBzwW3BlkrWYYTsh5MOb5RlOjoki3/WC2zKY2yI1PHRlsEK+5sMGVlZ
K3bNDagp6rLobnRJsSCuoZhs0ByyPYsHK/VzA+MGZv7YeDUz9ZbOJTLkPMO4IfZvYdoTzW8XF2A+
gZSiupv+KOdbRs/uZoixGfH87KZycB/w2jjXFqcuEGMgjY3N4ncWdCrxPvibWIMRhMUcswEb3yLT
AuUKZw6SDHe4Y7MsAxaQOgtR5ZQcT3TTL5tkUflK+zGM86DH8toxCB+Ihlh080AmBVdPlU4DAAzz
2niajIScFssgP6eYfbGqBRXhoDdsAUovjg+925C2TiB823nn7Vp0GGymnLxfTFeY2cPefg1j851P
dVXA8eZuIi29LKFc3ksbfmHVjVjaWpM6zSUpH41MV76rZvzUaXOnh5SlfQjWeW28MH4j9A9YgOs6
B33PIBgPiYJ/ybpgQDTnTQXUEyaL5PTl2zO3O7fFwlPrFZNSSl8ZjW8e7XxNeaaFZKCUMnRZLHWZ
n66TaAitkGqMyUVpwWa/Ixm7qayUKdIbaY2CFH6rU/k7L+6/niA/gRrIJL1G5xUOpRy3ZW9jAl2o
Z/d7IU3uTgLvJ3xCWJxJWgWmW67OmaXkD1zEKxk0atwd6SSfvEieCHnSr2AQYgdWzsBPqdfCHoP2
6fA+wwQhsTD30wPv3+ZpIpk5H4mcW0Sp+NuMx2Dm1EAD7KmMsR9T0zj1OF8PiKrFIU17KkJMSvrY
4Hk79gMVa04Dq64ZpecJe8bd9aZdDFd4L3WL9Xeufy+RtldNS4tlDmWxGXP0rdj0nuaRXgU5UTqS
z/XRremiwgSmfUSU+YJ8bPWQp8lZIAc2xlfZDXEd0C4KNmSEFFo6ot8zhLanYsHqRTVmfXPb2Ty0
ybhSHCiL80xFjMDy2PGk6ZntlPeYetp9tMxqZ0PBxR+roeHmozlRANRgc2/HDnxMT6Omu+JW56+a
3jWQ+xTYn/sC2soaiXC/KkuJ2Z/SeSnOOszzZ4lUW50wC6BXqLY7qqIagZm2bvigeh7bGwvdKven
KoP0EM/FMAbCWYjF7tj7lR2xm8I8T+16eDeqeZ6y6Z6autiZjfomVDTV21nhtkQfYvKrF3oggZ4T
im0jmDt4pCKMbAL0wG7iZngoEo9f4KSLv1Pv1acQnQ5bI9Jf6+avmkbyMJrR0XXsYDHo9E1L4D0i
kjux0Z6mCG0yx9yT6Rl2Cz2HTRQSB0ataY387C70u4o5Hy+ZnUN9M2TUbPPaLXjbpqNubjErUMY9
j+Ybx3r1jylgea+5XE5+u8jpGa1VPdsL9PGUGPbBQJE85Zr+thKyfeolOj/STe8F+3NP1CceMYdb
fceKUq9Pjt64R4YJkBfZJH3s5gh2JiUtjxAV5pxMcpOSh47Ci+CtlN00SxnjmR3wfIKs4mDdcuv+
gM1i9Fh1YGBKuacepBrDq2EsUKV7mX3MRe78qSkTuttLbr3R7MpWoCmUuzFBQ/MUKaqDtiyrIjIi
IT3YBZKAB+AA2GRtt68pf/B7k1d1MCjbR62gLXEhqBvwI5qMZUoQguYUD5eTI8PkngBju44uEDM0
MUhaICLTKUjmicBKMYpsO0vV/XUrtvKdbJCfOKkC1+GSXfHd1Ypkjn1wE4DfG/JoBxB2Dd9Brnj0
1uJoplY2TXbAo7BCJ+6804mJHJLCkw/Vkn1CF4/8hTgx0TjZnGKnfSi65aUCVWUqVkZAmain0Zb2
Xx+hHnqywovtjNC+HVuyXyxybeM4RQMSIhbD+u96Ccsk/ymwgvheMzT4sBJvIcSqZcHQhvZBh++M
ZzOv3hcn3dtJ8ejEyW/mcAgQwCeN3aeEE1hD8P6qx2atxRCSivBES7dRDDMpHcDuRvBA/bJDQCPg
1xVvqncydmXgt9FhOWBbvEyBxrX/qCsruy6KtH2H+oxyw6KoDr1Dh4XskHFLkCTc5ueBtvdHapMr
vjQzKvDQqCDxenFGvuHqLIthX5FmvkQAhv4lMAWACQN9Qk72uH7kZnWT8+wd2EqbOLAIoS9TI4NO
uv8khd9nSoAYOSCs7zlyILSKlA+BxziQEzMCjtaFFJhTfdRsElxqSBfqZ3oltqIdjEPlmq+GN+UV
mZa8+Zyw55DfhSQVB3kizSec5U+UOFinbsUlhKb74NaaeMAjyDaTxTI9tUYGtD4On2K2lDuKLU25
w0nf0wQyWJ4PC3J+bYbe+I4cTMCmSz5qSCvjVg8G800D1Vk/lF7r7ERbFbfCS6edRbLpDtBQeMHM
/1xuOstScLIxOZ1ZctZvlpBNGygVj8+Zys2HJQ35ulpJeiAZmZ+YBdmQOCYBceCV616d4ZbVEf3O
o4YnwWnyXt1HKeo/fRvZn8wx/SmLZm1fKyM9e3HfO+gdmr0HsmX8IOLH//TZwPCOSJ7PXXmVU34d
bXWrWCQRpfeIjI95kt+XcsgC+jzWrhVCT1tvdCxYvBrl1ZRVHQtuvPzFLsFO0yTNVoFijqr5lyTg
gMyWYx0hlhcecXm2hCVyzmYpSyCxo3Fvm4k/hGeW9vb8w0i7Jhi5raRbXafrXtgyDMappEaMBg/Y
HB7Nhmw+j3EDCxT1qlpmWEYspA/lZEQhkY7e0o4apzkZsKoZ753ZaBMajBFemqY0h0Pa87t4XgAX
geXMHG7GNsBpCnsozVSwNnZ0j+JQCSUbdxuazF4Aj9wbXYhtdxGcC80Iv0xQSoYqrkiG0hrsGD8x
W8sbgATKvms+it9YLvlxyEepsdvhuCt1+kH8kSTczcVFdoZW5QV8A/PHuRB/Fak/PzRgIccCjCGp
gnYz8rSlI+Hp2VE0qoOfyP95gjAZmRHW8D0a0m9aRwjivZGP+05oB1MUOfG98sniboETnkgDgg6F
DVEd43kBFcZKwGAJYjiaubfqhg+F5NQzqHUyu3QGoY7WEygqFpsBlj1AGlOJw9tRznRdyOuiBTUi
RMBF8sOUiGJquR6krNKpDlHF+gDftOUtL6LvYsdvW9l9qVovcroaijnZhRMm2C2JOB46zBGDegOm
hNnGrgb9ImnRPnlppnnPtLE5vjQacKwl+BSfvmjz1yAM/OTYUag2E9alncJY8BF3MPc2WWxb1yac
e5rXMH0HqZcs4R6He9miARVq7RxkS59NPfrJZHZ98swFcLJ8sJjI2WXjFrtOm9IPEZtZYHGLcL64
j4/DUVP1mAa23lFFCk8Lh5rDqX0256R5qlrwVNCPQ/kF/14WjzECpv3cCZu9EpCHKn5SvAwq3wu9
urwB2xZc++iRHuqTIvw5BUqkmlhFtPjSJVQ51mOSWs/sNYm2WHrkdhtIKHQQbrmHREESElhGpqFI
GmHMpCC6XvILOVGLMutSc5nxJzGrETGDgl82VQgYx8KWGYoHrkjsvZWCopXQyezWtiKSnXMH28h6
mdrz7JhG/jyBbtH2fSJHPdwYqqnQQ3Bp0ZO1/GkL2unONvCiP0RUzSAvRbTc8F2mrd+GXTS/MqoR
4EdnT8of1+7EE0NfIfe57YZEGwcEpK4Q3YOW65lB03s2Oh/kmqv6ZtWGWPasA3C3bBYDbXA7x7BW
6g1i0wD5MAP9GWohYbDEtHnjVbSA1VttsvOJx69Hqua6pTN7Ydj1aDevrCNRRfHHtlNqzbGxiR2v
CHpfw9QYHhIWifklAleLkwZj2HFJ28J+MCpwvFe6Eso7l79MHLgAjRy72URuODTAjG7imJ99k7lw
qyDHDLAfR14XM3ICb0vPK3KeVtukZmCQVW3sOHWSD8ZDi0pFvS5e5zYbmncAdzLlN4g9HiyB2rdh
yuK9oXw2PNEhphvHIu6j6cKifRb0/XLd2gLXj9+roq3kbgwHIiyKD/5SJMIeT3jOyg6SnOUesIB1
5hvxXjpNbapD9w6z8U9KQ8cby5BG/CSTnVxG0TOhCnaoPvCW7ATDpr/lo1Ee9DVMUum0UW20Gokd
QcNZrf1Act5Q1DKKKEsZhV8VE+v45OA+5gyjXdoqNJsql6or1+tuMZBhcrowGX8nAs/VrhSxbAIM
OFP/nWvKi75TWs7Hk26OZnbJezkclYNiSpNQm69Z9LHFk6xF4anGcaTfsWZPdwKJwADbTtGP7RQL
UHuKcGJuPw+Yl0zsbwnHxWQl2L8WYQ/JpSQDlz7ohUl/YzSb6cnCMl5Dp4lttmTclVWOgEiHw6HU
U4y+RhNluGSs6B4pj2YCkbfk7YcipyWyT+eLhom7Z+EskndtKVHa7ZJ25FtjhRoGWAuIlkPbt7ym
0+K+DwPe4Y02URofIsG/NXUtduUU6ne3qsujSJz+T2R6joRvYgoDcyW5sLO3QJlNEvi2UO9mVQ40
uqJ4oBenVbJHFKOeb1SRHu9Ni4ADBztxA04cml36NsSzjZ+5+rKcaLCYFFJF6G9iV3+sI338oSBq
+FgyFM2YyFs+TD7kcPTQNoJ7s9oujLA+hl1jYunKuwVHuN7o1SkFywFgNYsGxDaKXoqJtQtMaZBB
ROWtxVy+jUH04xvtE1EXpFOVrjaPOKHDo5kSN923o25fW67iy90ysMFlEI5kuSF3I8j908tDtZGq
m8d4posBHxmlfRtj0Gj+KUtEIF+xq0WDRdvvz53WDzaCZiTdBx0qfwhYIjE/Ky4zkBbh2Rn7mGat
U4OmPeExNbVXoGqwCCjrGFx4rytPOd62ButqrnGdCUT25GaY9BskpJRC7TyNsBXoYbWWWxslHDwL
ZjA2BV7dU982L1kDX0GsBt+3emgt71cRDh5u5E0rePJCEXbRWG5ihXkw5k5Hzqx0mYuTS5drUIW4
JrftAL3qkoyDqehUsMr4WLtMCIeBPb+PY7F/tdoEMFodVVxeV6PNUdoQG3DsAvihyEr+MP53Pt1v
mIoi4JqPnsnq8lwbWPfuvbM6DPu5MuGStqw28fbRBPQwGLlL5johAU5bFlVTdAhMhWlVpO+Uh3s5
L5ujMlZjoL46aYK09uJfGjIM9wG50ikesFvauEA9w20IAxso70iRqZCEudKRV4+M9d4ILHae8mZ5
UcxmhXXFzlpgre4YUrP5MvW8YB/1qkX1wmjUnGUxVm/kOyZGpVLr3nPdbPwsKWrjg7mtOCZMJ2ye
ReQAfcGs3b3WRMtjFi+Ws9NbNpJ7MwqhcDmxe0yLNvwrQfWjoQ/1GUx2eKK0ebzIxCgg5fAT2DQa
d1aLvbMn9pGy34MUKrATdFzEWHbxN6B4VpzDC5AKezxXxzjATN9NOzsWgAHxUNnYxyybBSxpxdiP
DILC57Lw4rXxoh8W9+zYJgyucSC70vNdIPxWiSHfd9AHWBKVUn91yxXcDAQLadFcksLP2FIWW6+Z
weWTuOQel3OqbFPVyJy2utbaxszOb8kgvRv/mez1cO4Oq810jm+S5Za5MQerj/cM3h0mYko3xK3F
p3vUXBazBM0nPIcgT/G6RY3QWVlY85tl2M6bGSvjKRsy1ubj2khwdVur7a86XSfltUeCCX8KNnyc
HKbkPIVHR7HVgSsmiiNaEy1NkUxyLdl5xCijnNcE39+DNiYWrxxMKS/RVMiLlP2opRvKa7T8Ouvc
eaBTxYDhJ879etMVmvxgMjW0J11nTfqhQxTdY3XK3wYCdeMPplzIZ7zPrfhD9owne3zs9Xgv0zmm
/mWSeHmcuZ53bU0ZCK230iajI6snC1DtTLKau+vOoUGHX1tFvOK8FKnC/7UyW98HrU19LsX1ne9E
qC4k9cwXukdoINe5NBwTtquSnbaIPohN9fMOh5zHo8WvPDyHcCRJctaNDwZkoBhp1OTW6qbSZstk
ith5EIoL0gkMYyGW/zg7jx65kXVN/5WDsx5iyIggGRzMvYv0meVUTiVpQ8g1vff89fPwzEaVVciC
brfQ3WiZIINhPvOaFXIqE3ioKogWAQkJ9/+ZwkYAXFtSj598DwKsGWa/HEvzxwpAkFv6WYME80UI
ffAn4R2Rvm9p8bNNtubUVcGVHMmn1wk4++wurhy0HyhlEfumQ+Ugd9gK2njCTND5KFynMUB42bYL
p04LOLhuAyYX9UvP2eLj4IzfPORJbw2Lryc2VI6Hz13eGjLf4HzVfEErG8/wqiQQkXAqmqugrdwT
BYIwXoOEWIoFjmLBqVjVMBItNCf1ytJKREdbOZZ3zOPITdbC4MZYUYMFjhi6zrCF3jVfUwKevwSN
Zdb7bqocSi/1hBlQN2NlBTdtWAPeU9c5gnno/NlhHm8SfENnCLx+Y3wG7ekftVu7HIbIVsmHQuTV
eB/B9yzidYo6ETyxpAq0vbNaq6zvs3AaaF2ghAqJwAaCyiKoemRIZH+kHttfA8gSWCZPaIsYtn3t
ov/ibYAq2yhUxEVjfauQlnc2XU3UvI7RJpmAq1iRlyJB5ebDyfKWHlURCrusNgXqIh5ptDvYU7eJ
B9Yk3S98p1NcuNkO5F87SIHBJhg7+0cM6/5Gs0oPGHO7LcZ+czE+KMOkHlwNPkLoLQwUBIXTWEGv
rynIO9Ib6409oSuX1hWYWlDVww+aRGH4U5f4Dd/Akk4hngrcAXeCQqYPCjNukvY+VB3NdNnqPN2j
/WPZD9TIUa8fXJnvw8o3qAlUfgY1Dgu7socsf3BM2KXbuIiLKwAE6bavTPcQjMBON1lB/akbbTSn
3Dx0F83JgGme6xuMiImlA3tomi3AOrmjlD6AuaITWKGLE3fZUzvqJLlOTD0UANxn85cXVtYvCjUo
+haG9Cx+O+KD3yo2jL2Za4RsgrFFLnwVORmt5TZVzzA51QbKRIecWG5cmRCeCeqoDRbGpky1laMJ
l6YogfhILoDjEbn/fR6bYduj0tEp5MiCGeXONjfEqQqUufAU6W930NGendQone9mE9Y3AMJnRJfK
Yg88AfcT2kixBPczdTtUxkaa/UVH3Qa1QBUyH7HotkgM1mQ1ZdPu7AqIOlVLPTwQwcXFM9ptoA64
ZXsX7mBLVFPaE7dA1WtHr3MFdnMqRnDlKP4H6wL3TDDMpTEl9xhHz3rfd4Rqx6ZVvn3QRWCVT+nC
LKL0joTM97GfRjQBc5Sm4gU5XZanGYky6OCuKTpygjmI7kGF1+oeAa0BPpjqNcm4Fxpo1WBoXQ7D
CV3FsMadLyfseUI7jjxqI5xFCLPwDHtrO1FHr3XmdmxIa8o4/KRbTAhXXQ+WMAFinRTw5kxaUFiF
YEnZbEt3aH+rdOmDx5RnTrWr0bkhJcX2SrTVcxEF3j6yLVntAmGFGiCXrZ6ysfEe2y5pn6zaC3+P
iCqY32zEGRapd239AnY4gDJP7P4TQXuIJEk4AkhI7GrgIg+R96n5UxqvoHBqtEH4ZHST8ZUi0fTg
BbHyMZrQ6Nsi24fy17WPnty9T7L+uzI9ikWcBc4Tcti4IaXJ0E13KcLoN6XX8vKIJkgcV1WfBVtV
VkrghVrh/9Q5YVFvMwti6FpZ6XRlxLQXcSG1+qcxrMPvHggsawfGPcw+6dKEUOJ7sLK21I451cyR
OCIAffyEPKVhnyalu5G4J0WYG10ru8iR+k4wSKHzQa/O7DzvBq5LWWLsWmEalDmUyq4yILgp1qrY
bMI6CZW17fDtuBIlDWgE3PDYppfHvbcFDuiPnyAFeV9ggqTPtKSHflvTvT66mYPGP4JAD7Og9XIi
JXWyU0Dn80do1v1nbfb6BkaDMVHC0BNe2AKRUC+whvYbrpbVUF7NFTWhAhAVd9Vt1NP5wy3YKPuv
mNwAUAHEM9MyQ2bQh3LpmYDHkLmdKZBxrKNwrgHEqMKorkbcc4s1jXlaQWHXDPQFMarCztfWTo3a
MPi88ba3vP6ur1r3VkRF9uigZejfGWOCP63w+xHX5NJtPWuTW2VD3OeXXrEVqF6GSO1X0SHqSvtz
qPCqO9Kkd5unhugF0nkqQmvj4SHjkkqXqOeu4EEOSMwYSPVbWAse/FpFP+zQqp5tVSNwE/fmzzRO
vRMwmOqfNjLb6zjS6qpMgyDdC6/HIMmDHEG5bsiiX9nULLKtcg56DHcM59b1aW7dNqEfeuSGhMRX
k23W4hrMc1MdZM8bg9hC2cgLc0haxaijCjVk4chvqm+NIyT7ZvgMJ80zKbuTkCLiXsM6/l1oLv+7
TGXUeulKzIX3y1aNim/SoYupMAnkvTAS4EoBaOfLkfvF4u7f5NgHWysP4bFD389Rf0PaAZoafjwp
whjHSBhiZFrOGAfPRJpHx4nBxA5T6eFzPvXBQw3RrNt2k5UgJT6HUt4BdjE6IKmE/KcRywzGmGLI
Mr7Uw23P9XAv3Hm6wz7YKT/hN5R+zfOAkurgBQ6KD1EZQUBbvh0CtSCVcpjMmwb6i/GgBIIX+cEK
MA5B2n2qvfLeUB4yyEZsI5y36jlzRLHYAsfIz9uhh6SH69sFqFR3IEtY0TgdDNQ7SntE24vnPfko
nWLfYJdd1r8YdARDubbbEnoY5ahoDA7UmpGLFnJeOr8Kk9Nrs+L0AcJIQY4y0hR+DhCVK2GXF3O9
oa8OB5xSyug+KyzRUAQHOhJfK69x2wi9QERnyhVXlldf27ScXhx/RMqjRSMipVJSBCT52YRNaoym
A7IRoyrgOCMAT2Zp2wluIS10TOsly+oW2ZapDwPzhjSyBbqXwtakiS4LlcCRgDgCVE6r2aAaDzOW
vhW1oSPx7sjkNYVzyKwcpkZQjwaGeNo+SsdNGuRDiEpQg0X4xHlcaMflb6Rys30w2OVeVqTcv117
WSQdBh1H1xN0Jvsyyn6OsRQxyb01b3qszt0NPt6sxqGrKLSGHfZrP+YBBushLUg/biPDLYs7IYyu
2tVAw4K11ecqPRrNaDrQr1Vu3yRBAmASNz6IJ3j2HEbWP7KYcnDM3wpIfrqHycaxGZPaXzlDgIpu
lKTVHbLVXOV+Uo43BR0D01vVbVA5TymES/UIeyFLgxXgJ2MLtA0YYYmSFYA/b3ihE4gWQ+SZwOSp
GAVgOUpD3KSE3s8WMUh2P8d59OhQsSV3o278E6MOQjutgvreauq42OCtoK9y9vVX6I4zmsnwd7ck
ZBSL6GVaY7KyST1GlNSLzLmKioCfQOUebUFcFzRCnY1Rl7e01yK0T8NZVs5nx3KnA9IECrZsjkkh
xTy56twYhd88qY6NLBPjriEHAsJhSXu8KzhP6YjSUsjmzdi4gQPqxZNPEVKAIKIiL09PEb3ztQcw
uSs3QxaL+gY0bZR9zUPQs9+U4/QdJoaA3teO37TDOolMw/8UGhCE6KwrIgT4sIVwvhRIerjGKkB/
TLxAAqJJBqjLS46Aj8obMSpEbeg12N89HOJ8KEk4H2Pyw2nk7I2Z4kVGlkPx/saw/MT/7RXUrdAq
41BGVvdbyRd1DmyrusW5IDOt6kY2OCF/7m0K4Lu4E6UFCdN03S3tKJhzQTvMW1gIeA+79KGQe2nV
7F7rCeUD5Clm9ybHY8WlDTRR+vC2KfUc+jcIWz5R7wrBr9EHJQjRUPJhQkmSqAIShJt0p1gDGTpy
oM3OA3beVYA4iuE3xMwlfcQU2z55l84yX5e+BaSRgDHM9XNDlYpMvczc8Rflc2CsZJ4TqAXKjWVC
GRJLrLH/LT3ecG2piBqFN3bNU5KGuVpnVIO+TJzFtEMNJ8yIwKbxqSG4/pTOvcHOCqsXdHTUoSqt
br6u7J60NELudecguxA8K8scKWbMVuL8IsdQkNdob4nHNKz0y4xFRBDshJgR8Rg5/ZH9cK0EXSzl
x095UQT+XQdHf4dlBoLpTTI/dhbqe4tHcx90z2pMrXDr9RPaqViWVXl7z7UTA3jOsrx4EVXA9oQF
E37liNFfmmlwKbikM1a0+JCrT5ZheyZkhKrvqailM4CJTKn7ifzAPLZYY3wrdKejFwBGKJiNdp3g
IK19+dAXvoAnVCWkROGgvgiM6k/wkOHUEq/awVOLXpe+x5yUbIud432f+rHfe9KCpDyW2VVtLZB7
iqTpCwHsdKD8C4tSS6fdYtaMVCLC/i1KYMAGppvMnuoXiBLR+JjodJjqVdELfuVSIaXoSGj7s6WX
vSD3HVyv0KhBOakrIdblWe1uZzJmCC8BueB6bj0Z/fYRnLweJ5waT1bsFfTqktYp96KbCUBR5Sv3
YdTFNGXqCn0XQdAKjZauFz6+o6PW+dDoW+yhCblhgNDZTYpMf6XlXN53SvQobNhZ3/Rbpt8wr3PP
HeqvFvo+xvMASdxYzzC+1iWHtDparlWj/1W4Ro8fg+zDXy7xaXqse/QiBH4Y7jXF7L4+SAjK/QaR
uQxslNck5Z329AAbjkzLsP+h/mRD7DZQWigfUjDTxdZyXfiIyGKikA29eKC9ahtp8EkaqLuZ0YjX
w9aYm0o/BHENpZQYxl/T4kT4A+kuZKsiOHPGludzy5tyMAvwx5qTGT8F1AkLn7R+48+2/jnTUsKq
mV3wHCC7Ac4iQXcZPoWBcSZRoUjXzZwN3oacSMgfXg6Bd412Ml1idH/MiWAYbD69JhQMEBeCCUi5
gBbZo2wNbCoquqDoPjq0KQeRbW1kujp6Si55AGJcYE5EuGjUumYLFYXKbrAbJCTtHgFTuZZ0457A
yJvJLiY6WTrk5qS/5wjOImsViirf0ZT2IbBiBXsahyJ/ztq6puERd1MAsnKR7SS7BdG3CwlQYfh2
iKogqRek3zpOsPFOJ55Irqy4i9pmZ06la7yUyG65X8vOQ5exDbh3Tqhugc6rLP6bIh7l0ycUDlIC
Y4LnOzF2ZjKvlATG9ds0nZh542DxECRGl20+AOdvNUIsfOIvJQLY8wtsASdASSfOwu6xwDXwkd7t
GGChoIN/ENjukvuq0gp5b5AK+9RgDomKXfBOmHna3jf8niw8CGQ0fZ9a/I3DNKDLCi1UrvQUgMF2
zYAUggbFopsUBPFN2QXF79TXHgUAy+af0A2cnaN7ak1L+3s6Ae+265c6Gv3ftPB08X3gosA0Elw3
4ZHh1/VTjjQDyvHUAB98u6I0kCAQxP0h9Pw9McISUhyBHcQ+PMnxrCk5dOwOWOqNM5rDIZ3N8qoO
B799AuwzyodFJKDet6JFsmBTdtWEm0jnc46oEMb8I3ZFWfhIi0kwppnAOZUGbjV7zCqc3zgTkYjG
ug1pLcXdrvK0e1epPjkKN6m2lRWbP1xofXDpQeYDR8PXprp2ZoFPFWUxAFozW3IHT8E0AVFF894q
cpKgjr2hR2lQ3lE+JRUKTghqmPZ8XxvArDYqs4cveZCN3j7BuHJCu8n38EyQMdWINZLsOVaEHB7I
M6Di74tx/pLTBAMoauVzPEGD4G5f05NyFvFLIoxVL2xdPtGg0/MxgACakPRMGsk1zsXqENp9Teto
Km9oR+Y1lBw7lz+70CmftdFZCuGeabBngDcGv7HNp/6Tk9fdNSAe94BjjgF3JxEALvIBKYLJc72l
5J8j8erl/fwi2zJCxMochxcTPrRNhQl6qNlnLOGIeVUHgqUAU8Lce6TBxBxnho4NDjLPht6JL5cN
JzeLreIx8MoMwz2OOKCSXUF87aONcgKBSnUxQCE73RJuzeAwPFXKdQIKN98XHV3QAAyyQh8dfOEh
c0Y7Yd/3tf0VdGURt1Qb4oq6wDwDnJQHBd2AEeLJDPU9CNjoZm6ytEDYQPfGp37WA4ZmleeYd2Nl
teaJswwSIVlY/a3G++ZTYhql/9ktO8NeJCdEfQx9IXYVRIwTFrvTrVITPVkjcm4mUqvmS+/Qg11T
iRO/qLIU0TNuDPNzZbhEbeSC7rrQTOs97ojRc0MXZw0OtrR/0XuYyxPemd5V1uGrs0bz1KMPFWNE
BJUYZ4MrJPeTT9wLUJNICaSxjdzKo3sdZ/Aad03mzlBYhogtOp4qJPMQAVZUfnG+wxMVJ2nLwdwB
KVRviNdWSvQgALr0MCgPSWs6brwJ2J+EupnduY/xQGa5abp5ILuXk/Gp1JMBzzhbCtrXM3DyYD/E
MHWwUfLs/puF7GLyNDVjEiBBZzaUJezBgyYD0YpqcoDW1Lgzerw2zbXEziAzVp0q6cNUGi8QxOxL
4U/9A2SAYK7+cc2666Et9uUEjRJaVDtStyzAreXTpq/CvDUf0cuN8f/2DVr7zVMkkcr73OqiH28A
6hhl8Msj2I79Hf0zNhiY7xG4/F534I1xWMug9N6S683YcCjX9IIUIQuEIA74iUB9sCeyz1tq+nre
dIUovkW1VfT7WBkVDSSrkqrbx1xkHXS9EYJQvnYzIJzyQLsoDL+GveLEOkx4h07lzsrBx9ntP//+
1//+7//7c/w/we/iU5FOWBn9C/mrT4BA2ua//m1Z//4Xx/ryv4+//uvfpCGoVNouii5EbZ5NhYuf
//n9IcLjjV/9v2QSZC3sq/K777RVtSHzGfapmVovjiCfgO0HTxviPKbcjelNZC+1pnM/JvS1IuBJ
l5/Gff0wwqXIjVeEB6fT8ZYO6uuHoXs3OQP3/tfEAu6xsVTpfbHgtLRb0WdTtsdIBTpwlYSEFH85
MqR82xamKx2Jar9Ur0cWih6QERrDC7Fisq+zCVsWB3Cc6zrBNeTIn5aPwNXlMS3v9etKBOekthQ1
czTgXMzdXw8KbIpSkgveGwOQobnRsnMQjmyVna3ox9J6Wg1sG47msrGtT7aAd4oQvu2l3M7SpSxU
0k3d4PpamAeHMm1MEavuCAow2FzwiQZ218kYl/3jYHW+PgUZic315Zc4+2TS9CSSwtr2lFAgrTz9
+h0EEzTbQW8+TK7VA08qx2+o5/XbRphIdUmCmi+TEMHx8qjLn/rHqpWWMC0MVqhislBsSy2r+o9V
W8xNEtq+Uzwi9YiJRZnr7LpPYBZCI57bNeVgl/4yjrPHUOPO8cEytd8ZXSpXsVoF/zLF69E7sLJ1
05jFo18M7UOSSfsxaBaYLvqIHwy1rPjzF5XaFhJgnuMptSyhP160EdKgIaCKx6Yls8wBfqwhE9W7
LvHGXe2a+vnyxJ5/TksoFiR4Q22zLoV59jltBHuqEfrDA66T8BZCb2mzUMdAWC7KDxT86Rs5hMeX
R307oYxqU8BXliAIt83Xb0mNgxel+fZQJIToq9lwfoQNFWy6Zsb886/HYplSGdO2he7p+RnD2qxM
Smz+A61z+UygiG4JdLRoqUbBprs82DvTqaSyXC0sRaPVPVspChK4Q+l6MQZa6Pyo132fFjYOUkAC
/hrJOraSaWRN28vjWm/XjWJg7fAVOUc9uTzYH+vGNgCPCi/1H0BfnUpD1umulmjxBtRasNhukKiP
hrn+njnWi1o8etZJ0+Iz4KNYUXPaOhAfBvI5D/2XT0iWPHlerz7YxO88o0PCSRXaoehommfPWIVl
MDSIVzxMCmeSVZg5lOXgS6urvMH3MUqL6uXytJwfuKxuV3BOsc6YEo6Q17MSki3POjTUg2BvAwyE
P9BSFAAf7aDgLFGROijHoHsP/aTdRRjkri8/wDsLnfPS4jmoblmOPFvoSW9BE+kC98HpRnFMVUMl
qUx9wLh998FQ5zc7Z6RaIEGcswDakMuQr182iEe/01npPCBo521KeLU74PfkhLTz93lcXpVEfiv4
r3JjWT4qG0UBOKCes8Pld357Vtue5dk8jMmbm/bZLddi5gKOf7QfjMET6N2O2jqWafoFNj2RfoEU
a5+a0waObPTByG8/N9eSZlCtudKZhtcz4M1D7dmlUg9APuiAGvbobkbqTzs9J/Y1Tam7FKzRzu+c
BRyiy6vLL/72Y9tcT1yNlkVIAdri9fDcUBrOQGM9iJhI1oqHYkT0KZw3Mmr6H5fHeruXHNc1MapT
gm1Pq+31WBhO47vRaP/BBM64MxtvSehCew9Eul3n5hjvL49nvfmqLthK6XLIwEg2kZJ6PWAG4qLX
ZkaXLzCs8gpzw1geejqelIYj3653TjuYxwybG0SkpgCbO3d25HHC1G7+1CA5+aMAbC9XuWrktT0n
w5fI5hZH0qiGeF6WYXzrhbZ3d/mxz6bJcQC1syFcx+Sf0vLO1mLfTB2qsVZ+JeZ8PiAaVh8KI7M2
dOTShyA0P9qEb8eTpnD4Lmj3epRtz8YzwR3hiZ5UtCg9bGrzAfY6SqI+Yv90LZAY17vLL/ifI+yP
gIE3BLRkahdJL80R4J0dqj2giQIUU3VFM7l99pSR7ZUS+doJzfEYyVl+MQaVYAY3ggkpszbZz7Sv
NyZJzNYWYvzgZj8/hf7/87iEDaxKxA29sz1opYiqdAJNJUAzeRZi7FnLX0Nc+uE/fkkf7liH4yL0
Y6bxPgc1g9Iw8qiPCpcifZJYnj5/MEFnCc9/HggckpaSM5HWytmupF9ngZls+SRBlvZrVKFBKijM
mlihdmze4SEJkpjqLIpG2DVOcmd3hvlPWooo3PSZot14+YneWSOW63merU2hl+Xyeid5pjEQ+Y8t
iAAn3XmxNT0iMDXtKT7I36ZF1ejyeGc7d5kALgXLcxzgzsIUZ2sy6fDA6ah1XFXIRqMdjJTTcCMS
hw53JQHmH3RVO+NtTXn7CYvNvv5giYrlaDhbogSzXP3Mv0Ugdha8N12KbUwTNlfhmE7HFp861EHN
8bMX1bdE/AotrfBuMa/9lS0NG3JgyeVUUTN3cE894JeEwjjNnXHlAoRCGdjS/wQ9KkuBM8QrP3Si
x0m67iGSKXCQjDIjuNnvlyfx/KNp8mY+GIqQijuG+urrj9YoBA1J3dNjyaNjeePYKNi40R13oLu2
8Cx4uDze2V3iaO0oz4YfbQo64p51tq1DUYcuguDGUWuvN2F6UoEeaTZWAYS3VZpN3OAfrMvlj/zz
M2lNSsq9LXlPy7Scs53rQFCg4K/bk2rN8uBS9sb3Y0K0qFXN2rGrcYvgYvHB4ji7snlP7dokA5Yj
7EXO8WxxYpk3ZWA+MSXQrqZ9mEFRs++clJ7JoTLLetqh+mUYx7GxypauPeCGddzR/vng5eXbB/FM
dEcEF6qtCR3OPnBugu+pIX6dsPcxh2uabWH7kIEpz7i+na75ojrLgdvbUfXbyAClngyxtXacntw+
spvrlq6r+Znyrk2VBClhM/o6yMUyB0Qvspu3MUi/5KFClsPfmDTXvJ+NQn1za4Hb5+AJu9p8KFFu
DUljK/ByqFqgZA82ug0J08opwi06GkrLPDboA+Huk6mRxukUF8aSiEZmdBq6rOsxcYyA2K8hSxnB
kxxQZ36OAdinn4iv0SQch3HsxAoTCbS5L6/ZN3uEBN2zpUSvhpxOOMsU/5GDCDB7eCKAU3KanA5p
4g/OihYjkjhiLn9RWNEffLRlcbxesQzIDrH4oflyy8Hzx4BJA38bP7LsZA5je49gbvmIMWrwwShv
rjS2GMOQWws2BTft2XuVSLjEgM6zE4ANvJypHB5rJXFrUb3E8rkURyNDaBET8BDuE54laZk1azec
kg8CzPOTnAchr7TByFiUYDx1diiMiUT0EouAU+Cp4VlVabTL8aY+5bjx9ajMLzqQUVGeSHmrDybh
ne0hKE05lAtckovzqbZQ5yvKyMI3BHrh2snz6C5Dy2g7LKtwhNhxBPPjYhaJCXFKSebT5aX1zpcm
qZGsK8J6Jf9zxfzxpcOsEfOUgaYMcgvYK5jQ7JcRZdHfr2ABsM3kmgTHazpnsUI/FJ2LGzlfeoae
iLzp6NxI7U/2LoiH4AU4Pw4Al9/snU3DF3XRSiRmQjzmbHHFTTiWYRaGp0Zhi6P65goGIbD6DnSZ
LfDEuDzce4sZDWbLBAXOD5bz6z1Tm8nU0hILT4OTco2OSc355nN4jGOyQ+oBq5S0RGdjisvrwKdF
MOnWujPr6uflB3kTFbCYKZFTd3KdpQx8Hpb0agRBUAfZCRlVgb/66I76BFlnTL4oDEvnVYVvlfw2
NiD31mRQIto4BRXj1axtI/iVuKNZ3vmdQHIVuZZ6dowV7Q1bbmrLC4RcFcSS8SmO5qG8nYEl9XeV
5UL390yEjpp15neePBS5qkHhAKtFoPPyC765wblMJaV2Qk9CYanOUn+UIjGRFlRjNIj134ti7L7t
eyReAQ9hAHh5sPP6D/cos8kPGxwxlZXzxANkQ64jLgmU81KZ70K0hX7C80QqO9GTc+BQc0lJMeGc
dwLsQLW4c/VPJZY86TW/NX8UAGL8taub6AbXbKvcYeQrfsbEsNYHS/CdFU9ORt3dZYc5lAHPVuBU
mBB7m+iEHuYsAWvjV6sCt3m2Z6GLm5bOxj+XZ+edc9NhVpgWUkApztf86MSCeruRnIbJ6zd4C9nA
Yt3oFHOM7UopmutGBngdlkH8fHnkN4sAU3CJlirHNhcUnZfX79qkFs5MVcQ6dLCahcojggz0Zxdd
ZUC9by4P9s4hSYBvk3xB85OUV18PJm0YAVZZYaUn9XhsIVmurSn5H1xCnFO0j1wlHBKrs2h+wOWh
j2A9n5o5oaQJyhkAqWkZGHkirISaQofr0AQYzk+z7eUXfO87EpqZjsl5uVSsX7/gDDjHa1URn3AU
SqnhiWLfoju8CTXDZw3MVThSah2IedhfHvltbEzfYTmnWbDcD9bZZgbILofOS5JTq1Xh3oUGNaAt
zijhowgEnd0Ru0b8LYrR//ulu8RSy31Plg955/Ur16WSU2348anE42WbDKWxmoC0X49j7Pwe8aHD
DiMoILZQcC0/uPPfLN6lWk6F3qRbSFVNLp/jj0sX/HgQ6W4WJwcm3brgV93PwkcPMDazD9KrN/NL
hkNL0qIXyEuyRV8PZQPsyCkSiROezgIaHsZOLrjzVeA043ZCf4++r5n97UHEpC6jcgsB8idufT1o
nYLZn0zpnlIEPK5Is5Cywhholc9ttG9pgHwwn2/vXq4EEh1HU0QzHa6G1wMKN8NAJ8lsrjz4A9Aj
cRCP438qBy8CLEymVR5lvH2Zo+AeQveA7ih2xYhwzV+u5uVqslxqD3QKWFZni0o5caL8wFenpq28
fdMC70SbIt+o2pUr4LrmUw5J7YO3f7N5l0G5p5b9w5De2WxHPrqYo+nLU9rETgiCt5tBzAzE6yuP
0P2EyiGS1K6duYca/OrfRnaMTr+SSEMQ/nAWv556ZVo1p3tsI7tEN/6ldnEQQAKkKG4BZiUIZQQN
hIO/n2aaQA5nJJ086nOvx5wNfByzoCeYwzoMVkoVb32j8O40jif7YNF7AxWbxR+s6nd2rbdEkrS7
lLD4umejWnQ5hqBVp8nMpIkkVdOg7hT4VGStEDDt5XdclsqrFGyZVzQh2UJc5lw/r0fLUreLDSNX
J1VyMrShm6/p3Fu7KJy+SxQNT5eHe+/lyAMIFwk8uNDPVm4HnS1CAUqiGjFl61ZEmOWZgFpyJAo+
SDneW69LbVUKwmUi5bPAvLKqYVZ0WU5ph1WEKTvvYCDZvcvdXB5bcO/PbWRZG8qXqCNefkvr3dfU
nE7kXCSc542MGv0DRGRD7yRRX880EOe5LNbI44z1qoJb4m+9CCzaFr8NE4NdDHwVVhGBN3nUv1rp
INTvQ9tf8XtjhDLR2pvM3ZwjPPEMxMIXH2AC3lsELmIKnG7UWDnGXy8Cv/X9oI5gBM8aJGIPAhS5
DDc75DEpzRQmxgfz8ybQYdEt8AkWHGmT557lMDNI/LKaAhTGs7b9haljvYeVmt1e/grvfQTtmJZ2
wCqyEs6Wtmr1WJlmrU5tUbWPuCxlV22LxFPUzOqDs/HtUFQvLEmRkhCeAOfshbAnsA2kKVwC1N5c
+2Ertl2lEHyOevnBQbgs29cbdimUmFCPteW8Bb4kgd3UUAJd8PsazFWAFrIrovYzKPF+5xOBb4HT
+5tJlpBkTJRZLk/q24ue4V0a5GCPgCb/Z+X/EVNIFJcQnsi90xTq+Tot1U1SonZLic3Hjh7soQiR
Ebg85tudzJjAi1zWKJGxPgsbUWTEFHBaRCso1T2Y84iWmTtITBrd/NYu8Fpuhh4WdmH8vDzw23W6
xE6snKUjuYCNXu+LRg9lVQEJOjlx5qibUjWopKOZXCWfLw/03vpZsvklqaKMcI6n6A27rybJeREi
EnHCv7u8jpzwuTaZ2ssjvbd8mEa1VG35gOd5ZhK2ZjSJQJ/KsDaAsTktlpRRHV9Zw4BuXJJX/X2S
utnXoTPj3zZ34/3lB3hvTpcgggKNI0gCzm4ActfSMLLJOSEfNd/5aATiZkS+//dnDPka4aFmp9Ct
OUcc9bGrDBfhhJMdxnGPvGlb6X1CefGvTxnG4f4Ek0fRmSbJ6zVC+XbWc+nibgnW9Jur5vwKPlFN
Dmf+ujxz72wDgl3tCNB/y1/LIvpj67kqVICoPfs0lpOx9U0r21HjHtd9X+GwDQCNGBvrZZtW6Qff
7L2RCf04chxX8vGWn/9jZPo8C0acMwfeePYV3aR44+UtVA/uU3RrYzfbo+3XbQCWfdR8emdnUJuk
/UVDEgTG+c4ooh5Sadi5p9DL4WIZdLemNk023aCj/eX5fXsLEm55MD05bEwKKmf3RRgb/X/IlycI
xLSx/CkaDpmiqEKdGMEVA7vAywO+c5byWpoGEfcuf59Pq4EyVVnGHC9WgKBybx8720PgJJLYKA5F
vXHR/rg85Hvv6HLIWCxVVpEtX39J8oahQpxNnrweoe0AFO2VEhAYTLdQCM0k3gfHzXufD5wDZUqH
HBQMzevxkMWezUlW8iSVAGLAE6FENuNKMui/P6vpypLsSipSb8saUTuNVWn28jQXtvdi9WG/0fZY
fLDb39sJ6H3YFIU4UtzzHptoLJQAkWA5lRUSypWXGZ8xBMg3QV+AcLcb0ayRY/wWuf5f4jY5WKhD
SFdrwH4KuN9ZjIaGfYJLH4G6Bfg3X8GFdT43hfciLIDWaoQcUS9p2V8vF0E4iGbmkiRIZznM/9z4
ReuGZZ9QA6VgtW+DJNgor/CfOpRJNhUEzeiDyPCd9SmQRKRy7/EhAR+9HhCJAljcA0lm3zYKk+uo
P4pc+EfciWi1283z5fd7g75YZhW1VxJK1ICB/J3tBzOuJzvyOnlC2add20GMzg14w000DHATRmKD
VR9JVDd65ZIq9PVNsTB9Bnq/6DuEzfDBhL9zPQsKDDSJuLzYnmdfecRtcSqcQZ7wtW3ommsM3ldg
UuCpOphDHurBK3cNZIZDBRzrQTtxurs8Je/sWHLOBYmCeA6ouuUL/fHJlT9rP+pqgR/O4O8juumn
saqbbVgVwQcv+875Jy3Qq7QcNcAXcXZ1oiEoUSntxCnOtHkF0wRZ1K5zPhfxHP2e/h9n57EjNxKl
6yciQG+26Y2qWlLLtLQh2tKTwaDn098vaga4SmYiiZqVFgUokmTEiWN+46XTS2v1+kqUf/CGQY4D
AKAiUFF3EXTbwPF6b3TsS6mj5ouseNDNmEMg5LLJa2xlNz26gq9Ri/bNFoF27+rZQ9ytPLk6N4sk
nvsUHI/DPIyzvPjM6E+mKPdRAE1YLv5ImiH8NPexOb//NIGbcWi3qjE9SjO337LKB2T4KsO6GKHH
3KVD1LQSjQk9H1qeVTLpff/eCYi+IFX4moSq2/WwKR5wkGX6JTWj+GfUbPeCibz2WsE/WLk7H2xT
Neg3VXVPKrlEhiLhF2nSzu2LTud2i+LriHtli4hyZMYImD9/rgdRieQDCI4qQUDQq8/5y5kIsnTu
LcGtWYBW/xL0VHUbSIBYLVkYOeD1GvjhypIPno/NSY3FIeROW25TaDEp15lvXiBw6R9k5QiafQ0S
fi4ap8+f7sGJoJXp0J3+n9HDYpc0Cc5uYRri9WQojI6D/MawibAG30Gfg+dt9eMPzRrcw4CwASXm
5Hx+/gMexAGIcj7DNk4DEMxFEJ6S3CuTUMCvjIdZgyNvKegbyjdob5ijgUgRyJ1sCzvLr1dOyIOW
LtEWnhPIa4oiKtrbTwuRuW7qKs5JgxxvgisYojanu1gwzRho4+Cl+Yj0JXH2OphGuu19/Lz9Ofb/
tVvP3T9/Dw+iAqNUSlygzmzsN/rJL9ssGzWdqlrPrrOWGf+yM4qtyFPn/cn8r6ssO6k9ckQdEvnZ
1dHTcGcGo433B9LQrV9U3zwn+DwnQl66pFwDcz/6zFwsHieJCRdckNtXbZcAOQOY69cBXph9nSRa
Dl+CyDF+Z2iZ/2xHHS1Az8i9cSVpe3CW1PCHdgmFPIJbi3smbTXTRZ0yvaIDIU9+2ZjHNDUwroiS
tfv7bZC0iOy+/5bp+h4coWUC0w78zcLu4urJ3MZRBVQr1j1JUWBy0YmuFWcs/LrwEOEVibnvWIL1
PtU1rOMZ/2hoRSvX+X3oAjfJ9Ef17E3C5OI6J+nJ5nAqimtK3l/jEyqnZKuT832ahDP81rXlGtXn
/m0r6DbBEraGwrMvwgnUqMjRtRRf2ngsjmWuJ/vaKZqdZ9prucr9jrKcgPaMImOBow4WHxaf1har
IbhtqVs3f8ZGUiLnyRFF1qdsIZ7HZrHTpwDpxOcH9cEjKiAhNzh4Hugzi6DRu6JLMZMNLyOqdJKb
VBYvXRKX1VZkGSP756vd1xx0ahgHs3cN2LXL1SyIq3iPgK5F3dZ/zdFD24eiwzAGp28kdKeua7em
UGB12t3h388Xv98/jPMUI4Hn9eguLGJzBb3DGzChvDhJQYcv76aNdEQP0d4NNnmU1CspxH0MVNUN
k35ajNwGd/RGq0DDDmeeSxvWNFGd3DwOoFj2z5/q/gNytbo0hlUeCINpcSoGz0THFyPzy0RS/bFq
/PlVg0h+ydsyWCtpHq3FtabTtqHVTWZ/G/a8xMsFeKfpgtCQAnYUaFEjAQ5ZOVtrzj5YisJJQeY5
TGC9FvlXip19OyAqfpk6L/kTw638Y5lq+U6b53RlUz5eCkk9JoHgTpdxDlsOoaN41cPDqMaPyIqU
J7Oyyz3a4mv45wdbEJ6EgpyQxKqh5+0L9Jsew76gGC49kl9HXyKhXSQDmI8KlcB5aLuVR3ujQtzG
cIexuQLkeAztkX68XRA6sR4PbthfMBUscNz0neQ8xWP4e2XXzg9dhsYxiqc+3ciC1okbcY/tRGEO
JzPHcYZQLvCjxXn3+Z69D3YOAYfKBTASPbhlJ6yQGMSZKbZXCB4grWFO0d7rwuwSIyiDGsd4RCD0
nYwvmg4QCEEv0yhW4XyZ0HeFPZQ56pwXCxXfPzQQzd/GOkY+E0mIg9HgWPf8GR/sKpUaACCA6+US
dhZvPhjR1ymS7tIgFn0pEUU+0+OfT57XGMf/w1IQYgAuUGszpbtdKjG6sY9zo70g1pVTbkfh2dIi
+xBTmK2M1x49FWHGVm0U1Vtc7CdsuDvUr9L2MvZJ89HXjOBIwmt8odHhr7zAB5vEoxFN44SayHOW
Q88EpQ2h11570esR2XlNBqfBw1bVi9PhRdYTglVz9f6SmoYbX4scGpQLFeftq4yCRvpeoctLNczA
TXZonoRA0XK8Gws8qmMUl3FBG+Mjo3sEsarAysN/UGcRzcrI90GkIPfiXjYAJdKZWOQDXZfjdSwr
MOCo/E6fWjwP4nMpaxTpKHI0hFA7O8y3795IvkVgUqAm1l1ez14z0WiY7ebiWcV4nPDeOiQowZxs
DfWk50s9ej71iilDA7LLYHFtYc01ZphHkZ0r1Z1QD/4p5yTcg7ub0DHQ+sPz5e4TD4epF7cjQykm
6Es0rdn1lI2xIy8BJx9JfmjuE6YZJ1FWnzAZSk6N8utC46dZOZsPn5M0gAKYJsId8ALFwnLScOi9
jI2TfEHeI/9jcJ1ohwSD0lYUcv/8QR9UgXSo1akh8wUSsLxiUtIMUbeivziwsACgpRlu5TmWYttp
aNGaaSQ2JdGU+OhLFvNIwVREf2VSy36ORtacn/+a+3DBWYJapPqtINWW4SKeUDVHk2am71YP0Q4n
tvk16LN6OuqNUa3tqfuPrE4uKg6KXqv21u3h7WOZTnZe6xejrvAzSzPE4HfY1VlfJ4TEvwQuuttY
T6XZTnaZWEE83ocrxgJv02ziIvft4sACNTIm9JX0CzOSeus1qfhpDDL5tyo1pGUC5RfstKn/57tf
MFB0EmpaK/CpljjLFMFW2xmw5o0MlOXstPV/Kwuz2flRU6zs5AffkgYnwCVaVWSASwiR3zh1bDs0
p4Yqs36W3jidUU5BgVBHge/5U6l3dZu1wFdXHC2b/rnOx7z9kBF3pBLWny4RiOkDY1UH/ebSOeWg
/04Y3wIMaDQwMKkYkZoQ5coZevCkHvB3Pid3AdXC4hLw0eQtFLP0QspUHRtKkc2AOckGabm1BO3B
UqCHmIYAkIKGtxwqNbpmkXtm9UUAht8bwZT/XuCRhA2qTFZC4IMNSlOIuSDNKUqG5bxM0v7BHnrk
qZBHBd4/as0FzHuBhT1S0d8LwUG+So5L9e6rjHkr0goG9SXkdl+9g196QeBjkymOcYC08AgBvhR5
k0dy7c3zrkUw728RyCF/J9kWrDN4GdeySekVkWqxZosxoY4tdnkpgkEUx7nWg+JQxxnSjoXb4YRS
0fVdCXaPXjD4LDV0VfoOSwwnfUHRQ+ouLnOGZ2pYO38maEZv/A4+oOmKf0otWINA3N8uPCZqEsAf
1E26nKQZo7IgCsLiImureXHnRhza0SwgYdXFcdCaNQ2B5XrAjVVXT7GqaOr5y6zE6NDUdUffPk9G
XkVI1FtYWWJyG0fda9rqeVdu1IhKX9lBy3iglmW0oMbmSjBoWePqVVXG8KWtM2ZXTX8SE2q128KS
LorYHdqxZWRAhCscfxczwN8P/jjsn0eku2uVzY/YIw0osCaEhCUqWNZY8c5FZJ4xEGpp5tZjOXyR
DvilQzAntf5xxLbTPYRaEIYHgXYI/lm5yKKXQdBj38co1Ccrufhdg47fRMPGUvBZuFDQJW8PVhy5
ESBWMZ1zUTubKorkdWSyunWgzQCliHG7geG69fGVooeXRUeBz9p7S1r1I7hqVQoHUwmMyu2PMLjh
tQQ2yXkAprP3fBbEUXy8eF77t46j8UqKurzj1XI01ik9FJ+eNPV2udieMDkqzP4cu8MoP2ZFkMNO
iifswA8N2yT1NijYZrg3Y/2WTIw8sUZY2Y7qkX69nvgNwMZoTXDIdZB/i+sJ2foEJw27P+OTZ/7n
zlP+LZdx/iqbuF953GUPiaVoQLLzQDnQ4FxyUmfs/vRmcDqU8koPx4m62bsUYCtXw/2xptXC/FDl
EQSwZc4YFE7JJH7oz30vpheZQ+tFrwJrmnzUNz4Sd5vnp+nBR1TaK1yyqhSn73n7EYMUfmZpzN3Z
4usNX/qsIh/vCmsaCywPCze/QHEzQ2wScS/eRHlr6yuTg2WsZiRPtkQqA7EZMJy+2EauyDykx6Pm
zCZLMSpI7XLKD9DrIJNktYf8VaklHT6UhYWR95qy0h3hTC3Po3NF0Z4h0VEv6JcrsSuD3sOZfT7j
xhWZwamXFPbZxscEKj+gqS39q8/sT/9a2ujl0U73WxEMWznrvf+jw27FeB1m37eOuWsm2g8NlT1x
sHo00PeajnzBsYFgFsltNNIu+DsOZZp/NLrUw6CjUkSon36AHfPnBv9yxDSTGCnO935hUCVcEwbz
GY7JMoWykyAB7xsx+0rqL2Xc4Qfd4mzTaDlsir4vr51ntgfLSLSVLPX+wFjgcRUcjwihqvjbN5tZ
OFeP7hSedR0kaUrttY3dqfj27sdjFSbDNkUdu2fx/STWwZVpd+EZ4zoz3URNpwSj7H6ga9g5wj/6
LuDwvTdmpg2WtIh+f+/6AErgb5BmgJvFA+X2KWOvKkcoVsF59kK4oUQquel6Zk5znIV/4hEY7bIo
7wIEu9x2jZ9+Hy2QtaGcoXUHlZB08nZxZPkE8jZzcB57A5Mg3Sk+pLVffOwNVB9rn1WfP+yD9WjE
IMqneD+wF9TffzksAUq3fZyO3rnJaoyNK8vqcTyVkMsaoVEANFG9kj0+uFkRzSHhoAxRmIblpea6
IQl4XXrnaG4VFQTL87mi/NAnZuReHVpIWNZxxSADME2SkDxPCWzVwYiLl6wJ8nLlOD16BWDLaVBz
OpW20u0rkDl6AAzpeQX4UFy0aPyCZHi9D3s9eymElqxkOw+WY0LiQhwD2KooB7fLDWXqtVhAOedo
TJHFaSGGVNHk7o3IGDeTznTh+Re+z+8AutG0oHw3VXdxcR+MNu8Sa5ro0lX4GWxmYeJJCg3e+NOt
wvJD3TsuRl+T3X9FBh5rogDPkvL0/Dfc3wjcBqwPYRGVi7vAUbgMkkOrAZ81GtWpa7Bsz5I4x6mB
JkkZIXOYE+7eOc6lh8o4F/VH/lXlpopmv2ztgiEXTYIhuiCpF+wKZqbHoPLKA8T+NXWL+6SFpVR5
ouoTZmCLb2rp9J0xjokuOIpr5gElyqjaOzo8zX2fN8F7wa48GX1LVcCjOKLmOLdPZohMYGhkYtDs
ac0Zw0ttUxZu9gNv47XGxKPTCiiI9hL9LnasszgdIrQwETU6fNscZz5YGS6epYtfmTDQEJfDYG/T
EXlUNOUwNYeJhA1vEB+eb58Hr5cbh7KaAkHBYBfPG+ZapIs+CM5t11WHYXA++dOcfghBoLw/FpAx
kLwQ+Hm7y5ZPkgfO7CBjc+55H0e/KHWxkRYGCduyz+U2j4rknaKTRB10e7hU6f5SxFNt3n7MZLYR
6B80tNNGw3wB8eDAzDfqE4yydkVX4sHHVA082kzMwNVhXOxTMxoKI8JM4TyLhj5BXTf6v6GojT/c
PsMfpYY3fbGndsToeer0l9nW0u/YAdorIek+BL5RyNjEQLMob1TI+uVkimpuLWjL9XkUmk+jtkU3
S2bZi19JeTao8I/P98+byuttUQFljZSFQopRMVX27YJVi9MhPibiHGBfg2SJmxdadUGY3HO/zHhS
8MBWWKBSrrRpjm1g19rnEVeU+oMz6Fn9X1hrk3Nxk0lzPw84pGJgI5vC+tNLOzfCnmew4mRrh11S
nEdzEt0hMIYSleZEYma0SU0TM0/cB3H33YyMc/VkM0VRYH2PAw8Hn6Mh6yY+OHbWg9eHS2H+0LGN
+xuNLXwWfbTCvX0+pFH20S+rotskoSy1/fNXdB+hkTFmV3BVQLggvbx9Q6VVmbwIfn/SiPAYjPNn
JqbjicFIcWgm8Lz6GI4rucf9sSZVVxp+9DzVFGqxpqbZuF27GVquuDnuEomHs146Lh5XNCHf+3jA
pUirIF5Q6TH8XjxeOhVlrBX5eawn85uNhUW0azO/GbehZ3bjUfQjGOVZEk9XVr4vx5jpQ9hhUsnZ
Br96u3IRRIWUOGecXRSARjjrkQ76RItwcaEZkh18O8E8su4xcJ2JcSuR8/6zUgFCVaCxQ+OMLujt
6rC+asm1NZ6dvrCQ54ZLSCdh3Pd0dl7K3J8/lYqI/fxlP/iuASMJJms0X2GMLq6MDqg0M3fMqD1z
jOtTX0IbPOlmFaOQ3bz/LkRizbNQ31RTb+Zdt0+YRFhATEbTn/Vad/Zug2k4CU6wmVNrrU919zLf
QGEm2gAeZQHDrtulPJSbp7GK27MAa4mdZl7vMfsbXsdINy5lmmdYqmZrmNK7l6mwJ/R+mG6BEmOs
v1iUutIeqqQ5t2GE9j3tMOfVq6dAoJ8moq/Pv5zaDjdxEoUlMnLQSgBK+XyLJ0ymFN9N3FnOXTME
+5H51msxiGATIVG2n2Au7qaM7NHvSuXUXdsrt+/9/aQKL4WkUC173AMW91OWAIvC86g+VxaEdWTx
g6NdDjmq07OMf0PVON9OzJ1sfgGu4jsMiWsTb5F3g9tJzsH/0c1nfsBOXmrWZEGFjbJvyHMxW6hQ
tJ2D/QFu4JscSdsvz9/53WWo1lLqIRaTYXpuiyjYOSYamyjxnp3JAsla4pyZbsoWJdMDEcU52HEd
Gisn9NGaYMrJdBiqIT69DAs2ChvSDetz3TgiPonCiMevrtRwta5oC332oM2/d/Cj3qnNqJJIpEbF
S9XU0MtHLeucmsZeV/3rwqHaunPkfp06ND6ev9L7hjJrkVywkcmtyLwX71SkSeg6RSfPGl847ZjO
ijKPtrlsG1q2WjgZJxKCoNj7QgRfSdSFs4+zxGw+a7iYhummseqqXYnFD146iSWQK1Dvqsu6+FGo
irQt1tbFOcXc7TuQxP4n9X2sbYDt9Uf6UlHz/s9ME5tCU+kSqXN9GztEOTueVlnFucuLumE6PRrJ
Lsahbf4Z2pn9zWqxjlzJMU11Rm9jCGwX2o+QJiy29LI40bPBShzaZOcZYEfhbWYOTiK2Dq6FEyIm
qk1mxrmY4otl4Vf0yXXLdDjUuLQ5r1NtImbTOtNQ/W3gtGNthWO00ZvbYorDT+fSBQmSSA+6/RAH
AZpz+IANziYW2JZ90b1xlKd6dkV7fL6jHnw7JYhLDuG7gI6WE4q4shqvHOscVG6VnErNMU+ZJse9
KZyvwo/TlemDKk0X75B2MSWr0vqmoFzEQVEUlSGStDnrzPcu2dg219Kb1vqIb5Koi2Wg9wGe4Erj
pl722mUcoLA118MZ65XeO1Phlkix6FiMHGrfY8gdamD53d2o4ZTwpUYv1bhE5GrISVt5mf3IZuxG
PuIUPYTfaM8E8W+pjQfctHOC0jL3GApG+P1lZMrKt3UUGLNhnumenWEkpsMH9VGGn+rc2jtJFrZH
UPaJdoIySsetlGUNExDIgXlKhN0bmEELz9lkcz55n5C11VHICfNg/tlWONXihIm111+lZujxvghN
W7zGgZEk+xzBjmGbNDgD7XK/nsdvuW0j+ZKYZv8fHhTF9DqXRttd8ynWLGRqrXg2yM/jstQuMqiR
G9oYJrIa2QZchxO8InkY+vQjJ6yInm+y+6uewQe5otJehjC9BHSAZeE3UAScW8R0x1MjzBGn7ihO
8i2Umebf56vdJaaAhIEckAujDsc2WCQWMMijKWBofR7d3KvjHZridv0Rv3rPO5bTmGT/tnWUdsbO
x7jM2ycjBiufn/+EBw8MLBvCJ0xlOgvL+KQNMgeOPNX0FsbyuwWl4rvEeAbrU+xV/g9LqZPExAcm
x/LGC8rCm9yklOcWWWjj+wxhYvihZWSo/43odNmfni93nyryauEm0lJ80xdc9LCHrk4FQAD3jCVc
81JIHOFguJ5zQ3YvGK/mG9CDzkrkfbCmahxT1hN3IXMtgoadglHFmQprWDmV3c7sWlNuXc0uvvZR
o20Rp+l+jwOsb54/6t1HVNQxsA+KkoN1zLKYJ61xGRx7LkC20n7xML2+JEyrMbVs1+71uyj8thQ6
ghBrFTdvsWVlGocNAhruqYm1+k+7CWa5x2sz+2gihnIurLlfOZEPFyToK6F3mvFLmKRVxQ19es09
ufb8V4ja9cuAZdfO8Od/ClNPvj5/k/fpLxKCBHwYIXxDoADqWvilL4I7zYzHpGefKl3LPhmdo/+w
O5KJfZqVbox8cllhlpwObXg2Na81NnqIaNQO/1lz//yn3BUCFuMdWm3AQyHhcJXf/hLdD5vIbzzz
NPS47f6rTfHUePvC94e0/SBGJ42UHlmuv84pIJetWwP6O6SZVQzfn/+Q+90VUDSjqqFmXR68n9sf
EnQNA8wEz9VhbqJNZMX60XSa8tiDpTm/eynKR+Xcw3bWQcfeLoX/LV72AjtQXG/9irZNnFvu76aM
3PE7aZoffHm+3l0ARkVJSf+A0GT+wh67XS9lZjyNutYd3dQd9k3hxn9NLY5StH7kMbYFdG2/ja62
LZLd85XvR6QcIfwEgFqgJGLcjTzycvYlEjftMfYazNsQFfmcYPl71axQ7HlFYgfHFYUfw2sBOhse
konV/KFp9OTsdhVucjb6oQATih36dIh5FaI65yg7U5gFNZanfed8csQQnfUBp8M8lOarbaTeSsC7
O53qKbC3ggAO251R6O0LTICrRDamh0fek3uN67o+55WeblNsIA7Ymq2pxt4B/kmAwIQgqkotDjRh
GepIBtxyECmgLtuOxQE195gRuhV2OXKT81yb0e8jSqPdRXphFv3WgbTPyRSA83zwsenQvwRj7GtH
zDVptW00xJTstcruLRO9yen4jYQPpBQos4AaL2Kkhkaw046dPDZ4NFyMZjI3UsZy09RJtY0HLfnL
LUxrr8+D9TJWIUUmOg+7tk7xtxVpejQ63d8ZdoQjVRynn7Dhtg+N49S7Zq6yM2r+2Qc8CLECRSv5
a9AK8xDIxNnmBMeziBt342CuegAyop0wDZ5Wdu5dXFJPx/Xtg1lCcG0pQ4bQHwJClSaPReSVO+hV
+Yc31/BKSHMXZl37MqIZtdPbrv3AMCx+b4hQy9NuQnxHDeCXF1AmDWSJx7g5FtUE5LRO/GMs63nb
u9ZaHXUfHQCXMhWwSFkoBZaEUwOO3yhcKz3XhR7IfmdkqRceBkeO6cGaq7B69U03tX6GUVzOf86S
9p++8rLvEgpYSJwui9kPiQwYrcX5crJBz2XJT8jy8RpHVbPFPbR5cYaivjQuB11r5/n0PDY9XJQH
htSlAv5SXHxAwFX6bpSdA2m2fbKVLUrjKIu7lXfS8RiZ/85Ms0izbZnZsllTGr+7bhACYnep8Qio
X3LF20eeBinMytDDkzagBdY5Hvju3sv29Jmylbd7vxSdRGZ4NHFcAspSIiSmmHGTYgpOVePmJ1qI
5icUNLztjB3vym1+Fyi5ZGh8U+ip/j696NuniiZckHUvDE5jlkQHvUAkzu9N9wof4JvMzOy94x2W
o9fMDI3kSM1Db5fLxgqzJXx4TzlE+b2Omvo2R0ztpMVYZWkCgeLnW8ZavEpm6CAKyHjfxhfUJ4ts
mz6mHtrWoH2wgYkUoEOrevhQYDiTHeKu92vah4WHIC/ttEhupKeL8g88fwf9mOES6V79wdZRl8Wf
BKFZGIv6gTy6m38IitL/KCmxak1nB8zyTPma7m03c6ejAzRgbnYYT2UfxiHT3YMxiizeBCj/19uw
HccJ16s5HLXXAPbyR1RJ7O6UTvAVtwhxM/GwQ5ANJy8VzribRR1Gx6QNvYISvDBmaw3psQgoMGzB
dyjLA4XcUeX+7VfpHazn6fxEH/TcCo9Sym9967hfrHD0tp7dubu098DzTP1a32txolmYApP8DVoq
mYZtLxY2qGLf+spIlUUIaejGn3BstH2dtebZiO3hpMQ8Ds+3xIM1EeQkRltq4yPecvuwGCYnwpn9
+sMY+e4pStArKDvhX2VqT4iMR9kO+N0azfgtK/7l7kUCHKFVllSATcQrlwV81HO9O9KZrzRwbH3f
9/5sYsvT5hUzNGOK/6lkOPxRZ5qFqXLV5PbWR4/8c4TFMQIOKTz7bV27TbOZ0At9teu6lIewiD3v
JRKR/82ZpRl9r9JCy1siMWA+5L3z2MKmvIinGjs3XoXYBBH2yq/oZLXprp9az/+i14Zf7mq9asUn
yxez8U0OVV988LANy2iphFNWbcscDHWBKG7QsROVYHyEPKDEtQJjhwHU6Wc6e+h1bPXaFUB0PBGM
9c6ImlLuOvyGrk0Dd+3APZJ97wUydRvm5sMZGfpZ3ydcm7+NUOn+yTC3+zeAoOhvGiyx3xfp+ALM
Zt5k3Bi5EeoWV1YVxEMwI2l9LQJDojNm/DlNYfJqw845TUlqrWSgd9uM5UgKSQZQIqIkXSwnwcGF
I5BGBCOd9NqEvc1wFl/wkLbVYe6cf8ogeifXUj0icAyOEph3QANLZb6AeVAzwrW9ik5Onx0xV3+0
ZievrsW8NlBifc+P0l1wRQNQGSWAE8e/hWrs9ig5CI8mEanhax070xFhtfTDPMfVEdDzfHznUtz3
BArMDTHFUWyY26XmLKxLyMHhh5p6+3ddjtMG+6L2Rz6Oa4SNN32iX88qcBa+GmoibwI/gO1u18oK
vzYoLZsrsbKiBrPstrg45qD9tLTUFhsgnuDgh9QKPoOvGrqthhhPcJR4sn72Mf5V7D18UE6tTycb
BhSiH/XUGd/bqTXWcNmL+1vFFaWyRPBWeEiSk9vfOkcVje26t651ZU8/Sqg5f5NYWJ8ns/xTS6VY
6ZWpR//11dA/gkpCoutAcqM3vAieZda4xVDa8xU4Tn8d8Cl+GVq3XgnR9w+lyhROjfKyhAmkztYv
zY6qE/hUZmK4Aq3IsGaY9OTVEE77cUwmzMC5UlY28sMFSUwYEtM84j66XTCdetAhs9lf7WGeUBAR
RrDtM985IpgbHUpZuWv6vvfhgTcJaY5CjBAB1OV2xXEq50oryZ29uNb1rbBQOk9CKym2Y9FOv+kR
pkP9FGQrb/buxGJzrBJogpIaUy+jkmYgVQ9Fzbg2ztzvtMx1N5RU/7VzsKYK/WAlxiHqqDKChyS3
OEQttMuszLv26oRIH22mHhKOY1Mjbgw3livR4Q0qsdiXKvoxruQjMhJfvE4dgpXb5lF7DVMt3HUm
9/tWk6DT/ugsr5UbE4/LduMPU/yjb+2+2rRBZweIspqhtVGZgvElYhDWn+qu7eud3TkZph2m9p17
MKj2Ret0lzlosS1zjSRCUE1Kw/7gYZ3OyIqBQLr3ir77yy5dPdsiwVN9QgDVzA66PU0CJeROMjHx
mnHtPN6/ZVj81CT4MgLoh+Fzu43g8I2OUUv96uDddiwQEt30Xti/MrsYVlLp+zNCMKNDjn4Pmg0I
wtwuJZvecCa6/9fK6/8ra4r9cOAGU+T6dOMIvfr7nRGfYh6ECBpGSneG0Ha7Xgisb3DjAU3J3LT/
G/Ee2vetWY+HyYumNanXRfNA7R0uMGUbCgCTILeION5khYmsAvvqoPS8E6WNagDH/upUkYcGfz+l
B7w9JVhjM5+PlojXREvu3y4tCybOb6obXHLqQ/8S8gqm0tWEae/VjvzxIrvOFtsgM+d/fFc6v9ml
TMKV73m/dbg3GKwAFkW5ED7E7YpBVqQ59u7uNay7eR9jhnOOusHfR2Myr0Sd+2CHXxXytiZ5t6ej
3Hu7VOT0vh0ZVFNWmBl7Hc3QU2eP3IoC2QsdM5yfvoYl7fP98+aP92tMUNc4fVRIgRwO0gf1yn95
pamswsgPQnElY85TEIzeUGx7dJ7nvbS0WXxA8c37A4ZYqIP+Dev5KPTItLdIfRfVLplskW3kXPnW
axoP3kHosPE3tPM885DWZaIf89CU/f75r17uA/WjoZZhVwoWQsE/b3+0WaBA4E4wyhLyw/RT2WW+
sWugj/0l4liIj0M0OO+cnShLVxqC8PsoyhX+fBFEZn90+t6d6muS9flf5Dx+sdNkK16CNO2aQxD2
08/3PiV3kAJg0EuHzbEEE3lwYPNpDJur7OvqxWxm/UQTXH5PI71DwNFak89YFrg8IbAPYhZSuSD5
l4rRfM/erAr8NiNw7hEVuJG0u8i3ivBcSZywNi4KoV/dWWjbwezm7+9+WgCGqBCg0kjLYykG4zsl
3anBqK/5MLr2vreF42+DTgTxyzhU+j7NHX7Iu9dUDCdgb4xq6KUsApoyvS5Cz8FKbMqrb8lo1mhy
t76+cYym+JT4WvP5+YLLcMIdqWYwqgVLQnxXVje2y7VoatNVUWJPOdP3gwyAUnZ5s1YL3J8RCgHg
UEQSegZ3uD4RBmaDVsh4HYRh7WvbrrbVFOjHqIz+nulKrlRyj56MFIbVANkp2u/tkVT4jsGCm34t
Eb2MtxJKfLcbYrv96YjkvYKbuKKrdEMBsdWEDSfO29X6YEpsH+D1MR/nYe+ZxfcBZtmuR1LvQ9Z3
9soY80297dcoyXpwmkhwmJsq2s0ic/JJFwYgp/WxMoYYGjFVTfHadn7QbkBf5dCozEQcR4Gj5CYq
S+sNhhYlAJtb978u1tFeR4UCnNbQjNVH38j877UmG3MTInr6u94EWrktC21k3gyr0d9iF53voxR5
T3DSWrePSvjiNJhkGW+nCE29beyJ4uvzzbm83t8eUnXKFXgC9t8iwpHS4dna1/I4dJp8jZo0Br6s
1wcGYCUzIWx3RpfOrlHa+dELwmnlqr1dHjUZpQuJYjatNQYwBPbbb1oaeWv6zJ8O0+hmp9AszMuk
DeneotfS7gZNE2iwJSXYCkf8iDJ9TSV8AXr7nx8AaASyBqEe+uNiC3tOHUQZeL+D1WCnWpqQlVNj
1j/HIH532CDPL6PpO7+1ZtGfpdFE+xqU5y51NbFyKd8G4v/5IZjv0AdTFDp+ze2bKOq404LZ17EK
D8EA0LBCOjJCOLerm+4SQpT+WHdedIDVYR+f7wH1X///jU6oUM1N0g/Fs1Uaaot3MOO+DdAiNo+Z
50ZfsnAOPzTk7yuf+jZYvK3CIJDLjb49zZ9ldzFPqlnv7Nk6+jZFOUaVxmdjMuUuSMO1PsVtGPzf
pRjAk5QzJ6bUun2XIUCqyott65h4nflborVcXtIYf4TR6B/mOVxLqO4ejY49hQZqVwzX0NhavEBf
69tA0oA6JmUPAUaH7oL/qHYYaBlsn3+rRVTi2VD55LIkPeBrwbBfnBgn4hbHINA8SqdtP85dF+4M
zfc3MEyNo96m/2RFLM7Ux+NXfA/nTeTE/ovuJ9kXt8RoieyuObIPAUZYlb+bSLcuk4vduemlyWsS
F9rn2c1ALg2oOEvYhcc+8gvYz8pbEhmDfel29afnz7QYEf/vMyllDAKRKooXz2Q4zUSPuTOPNTqp
v3M7p0gEePPJyixJ9xnwtG6X/cnspbaN89k75aUrmcFqcu9bE1oGPqKqz3/T3RbiNSvwIhMtVQMs
X7MuYsPqGS8dfStzfkN4+VM7NdNJlii6VtX83/PVlodffVTyAy41OqK8hMXhr9x5ZHJqWUfYOMGX
LEC/jD1Ao1pv9KOYbWNTQxr7kQpC47tXZu5EAogQHT3gZZmcxeRn8Emso+BoXmIDrExqxeHG88T0
u24l2jVuZvMcas3aAOr+meE60AiB4ki8Y9pxe0gtJ5T0SKfolNMm3hlt1x+sFAe/ys4pLH1Z7fO8
wK63s9Y0me+/Lbk1j6tUtB2KisXb7oVTSoBt2WkOoDWJyqv2lWPFL5lPfoYm1xpNaLEekzRlm6Dy
FsoIot9ivXy0EZuJBMQgS0CbPwyZRk5WUNj5AXrH44zKKZ3V/vT8094vS0ML4hr3OpsKEuDtC5Ze
gqiyK41TEVoa5o8YdeGZ/o9dD+MhmaM12NfiKucpVafb56M68FXpFt4uB8ehi2wUpU+4kP0/ys5r
OXIkSdevMtb3mIUWaztjdoBUTDJZJIslb2AsBS0DCIinPx/YfXY6QRrz1FzUdBmL6QmE8nD/RbsR
ntNvs0oan4wyib9aitcdstG1N7xp1S8Y7Qtp/Wo6PYdHKs7906ec/zgPb+MN1U9oNBxyzvNjD0jR
7xJl2Dd1+i4pOnWbJ9kX2IvG7u23fH6Dp9pDkQBsC5kpJwC78ypuVKqJJyJTO+RNmHxycYUMzGyI
7pA80/ezQXZH17e4kJu+GpTSKJirxeVnvTvpCUJ4rlfoh7G1jJ1S2C5KDGyYpogh33OR2zSddslg
9JUBRnGG5cL9FBLECw0soL72XJj6IQZVtseVMPRTTWv2Roochc21KvDCXhzCqrI2EHP0X2+/6JfT
mcK6ZnA1hhKGQtXqkBiQetWT2bEOaD+P27y3ikB3hnTvxlbqz2r8e1aBy8DyJaENkvhTPXyBXp8S
3ciGJrMPKZ2LwK5c9zYGwwHLs0Fv8sKx/trDIV7EqY5X4HIRP5+9yF6Uyix7+5Axhw/YObe3+rCA
Jgdz+FiwcC6kfCvCwZ9PB7MPbgU7LwXv1WptqnlECiVxDjOkAr9JjfmmHobivV6FS01YM/ZtbJd7
PTcxdgMruZ84A/2UO+teFt18k4a6fBAppurcEao7oy6Lu86BIlJrWhwABSpAoaikREMYDcXvpZLL
0HAz40rG/4PNWOMbKa5KowpTnJu1obiz+sIKDA093qbtL8ndvNxW2LYX8xIVrQOydP18YGYZaqVw
pH1oKjc9eDqEGA0Uyt0gbJAHMGKDKk/cXdIg1vj2fF8llc8PCYeNIwqg4+JQex7ZFpyQsQuAB+MU
6/Ps8QX8xmjQ3Ck17fHtWK9MP/PvsVZrq0asFbfxzjk4kYZTuANLfXJ6+2hDIQhaUzqHt+OtrGGY
fgszHSgYyDDWF6WK84dL5rq3QzrvB46m/kGp5V2p9dlGF3H3OLRe/KPx0mu9r60riWiIjzLbuCNR
WfinSrN5+8u8eNHgzcGAk7dzWqJIsFp7jsQQWoVTfRgdxQ4QdraO0DRPsSeM978biSR3UY4Fho0f
3VqBF+SZ6Shkt6TnyBso6axsh9rRr5JMt39zQ6FxRgioFbxcWj/rh+rdbq6a0tOudLsprssuflLc
+keSj8WDVqjT9vcebGnTkcIuJESqpS+0FfD3aZwoN0w4R7YZtMJLb7wSs8ZcFpeMxNZHH6G4JHDk
LSAwuoSr81a2U4vFDBMjUcXk11NnL3NiDoou1LbxZHxrC9O5cEFZL4/nmNyEFvNACGHqaoZYU0pH
0hTWVYz+/k4XlbbBU7QMErtNtt1Mle3t17nedJZ4C5OJmggAIDbL89UhciT+S24lV8DJm02v1Uag
jmAHNxNl0u9SQY1eHQtvhpsnWapvB18+/G/VALQOluDEBuvMEbBuMath6fRytCwwlI36xahrddOH
La5Yb4d5bRypOnDpgNzH/1ZbTlXUVu+5g3WFUZuys6fpg6HA3EkdZKnRVIlOTeQ0F06918aRvgfF
HlSgXlJnbJRv6y5L7KvUcKNrxOPlfWp7GVv4VAV6Majf3n7G9c6yvMq/xVvXIcyy1u2MStJVNVYf
1HaQN6gUTj9l4riX0A6vheKawcMtOxjT5nzKUFOCaNcO8FgaKlV5VxW3DgfVZiFjXNjFXnuLUNXB
iYFWXBRczkOl6lCGLhCAKzeUWeqHduQGTZJn5A2IW/nSLssL6e5rD8dZD9mOQtUijnYesYiEaeRq
bF9hBtHu2WiUU6+H1lUGLvW3Q6HntPRdXDZpjVvxeahpMnorbWPnSkuKH3luTLdqinVWHdbjhdf4
8qHoCSx5BY04rkvPvJa/NeF6Obiicnrniu5B/A6avIFVybAIMza/B6ngjgtxlt4OmMKl0smN+/yh
sj6tpjAynCtD7492vrglu0MHQM0FrOZAyzdie/7w9tx/OUvo60CRhAaz4DjWfjtTP2NK6M7hVRe1
um9DZz2qrbaQ/4W5B7z5ezJrz8+4iNBQgIPcgOHZ6lwoQjmOggzhyFlqb6ayje4cMzMulIWeVXPO
d0dv6R2ROtM9pWSzCmNoUW5N5hjhFOgVeyfPRSDmXD4kyjT5Q1rI27qhZeCkYfzQmEkakKIOcYB6
ebJN+cMXQuoHiDg9vUtdOhd21Wes3ovvR+5IvxI1nhcGMaYcUebKNeUqtWXkCwACP7B/kjdtP3zM
K4SPlNw2dpCqjY3R1U5gFaW3t6xSbKYw1o9yGLtDOWbmQU+FscjK3DXjDCK0ySPE9V0joDfZfrZw
Kwww0WPjzhHRUxQ72tpWav/I0sE+IZaVbWvTHE6KOThX5ViMB1kLb2O1gKiH1IkunJevLCWa9QCR
l4oSy3a1aCu7ECTqvXIFUnQ85jFiiVNaWseOW+KFF/x6qAXlTlOA1tfqaK6yVphWNSlXFgf0Lfxz
5KbB8hwjWbYXQr04Ie0F9UCTko4AwHBvNdVyhN4yNFCSoyNFvElSRb/yYqH6TiyUK8OFxmea6Ee9
vWxfPB9BASXRbCPgYjV0vlXAC2QbMcb0iPKY2Ce9JfaGm8h9aaaXTuPXQlHyXLSCaepR0j4P5Sjw
XWI7TI9KV2FEM9rjadDHLhhFUV6ghr/YjHiqv4danY59Lq3JGt0UVTO399tYK7dTbMQb3v+3KKKB
+fZLXOEk2YyWeO6CuOIYIV9cTUhvgi7rNOgByr6yglKpqk2UxfVWH2csfpwyuhksUB5W6Ti7STF6
QP/KDG4Y+QQ91cp3Hlo7j1Mka3RguJhUdR79bkrLN3SwvgN2wuxiEM5ffuiUtZYaqK+w/Rfv0t76
NOpa9CUn5s4z8+r39Av/fCN0K4BH0lRlghnn8TB4iQak8DMMVmS5S8u5vU3LHo2S0lF89AsaxR/0
uAlmUrfSH02RXts4wV1IAFdk0eevATkHkBZUFfB+a5Sf7jZqWQo1O3rGjHCjoqKPO9bjbN7OepZg
upS33pMtZNJR8Snm70IPabB4cO+b392zFpjhsxA41W8oJqspCZwendfazY69Ct5wjpC3grxf7CxW
94VQ68Ids5FGM2kElA5un2uURdtVMq2w4TvWWa7fRkXu+Baw822sOcNpDBs7cHFDuIvtWL0OI3y+
3l4Nryy+ZzKWBQzv2eL6fOhHBAWrDgmxY6nJcecKNT5WqSq29VRN7y2amhfivTrIFIg4EkCaLyr2
q4DDHM51IfOjtEeDCZ4NYFfmrvEHz45px3uxFcxwAKJgzns9qEZkc1iUl+wPX3vt4KCXHgcpkLVO
ycO69SRahPnRGZ3x/QgIbBfhmnY08/4jPxk+GYqXB/YkksDuMOa5cHy8sr0uWSXYBS7M3HeWYflb
ftnNTTSF9ZwfzT4PKRoJ91bYdXIEPHHJmO/lCDOFuflTKQVFSx3lPFQtIe7L0SuOShNPfjU4A+Vh
T3lCq/NR75Psklrzi/LRgj8HZA0ukWQMzuZq94JsBmpW88RxrBw3UFNEFgUiwlCW4spXyhIBlQIW
oNp7+VYaRr9Hmsa9p/1ofXKkeakn+2LCkXpQj2TKLTJ5AJdXr7opOzuflHE8ZE7eeX4DROSQ01QP
mGo12iBzcZvwHq6mWppfaPM3+yRRvv/eKqMUutQp0YTgdcBX0s/HwG1TqxoqCGO94Y1gwmXuW04V
XyPFMV6PTnOpPL7OTiiNc3hQIeDw4Fq2ThQwMibZKi3t6JmltTFBv28Mve19fIl0tDj0PMii0r6w
fy8pz9+yWyAqi+QjIFCyLw6StRyS2YRdBfBduXGnyjiWoxPfKZ0qkfjvact20jqMFSYdRVleKtC/
GnnRwVh4wij9rbbrcYwoD02w5bTMUo9V5Ll7HALFlayQjm6RSfQ7VYu52ODc9/bAruoxPDOCTBTw
qOItO+i62J2iJxJLujknAS5qk0kt3KVD+5s9yiUKiwocINdRrolrWXdLOKLzyrk4jaPWH2K1M/yo
G+NTK9Q5yLRZuXr7qVa703M86hUG18MFALtObgvwPkNkTcUpd510Y1ttdGjHDhvwWb/U7n0lFGpk
1ETg8gHEW2OM4J8nssjd4sQtl3Gqq9Bx/GJAr9RrUvfSBXHJWs+nqHcWbbUOAUjPiijwrKQRYjhB
0sKB7Qc7p41fvSeRN+44oZvH2my9E4Jiho+Ts3Yh/1ztx8vLXeoKHC5sTOCaVtvjgGFLlsdOcapa
s4g2BYJVATxN431rmNemUiCH+fZorjfkPyMuQA5qs0s5Y3VXmToe2Zl4x1Y0T9eZNZ3wmfJ+lb3S
HHv88+5djSy3Tr1PneeEahBZVDoQwi35cvUl7uQK38zOtDw/V3Tug+idcESc74V9LITA8rg8ZbOl
0PltczuQjTDhX2cA2rqU0Sj0aK8PThEoYd5FvgbF9ASkWGyt2ERc2qBKGNWu/bGvEJl0EAcwNmEx
adsLL+616aJRZ2LVsRgYtPOv2g0abXNFLU9SYmCZQaRF+T+yAyc01ZtEIVPpwMd9bVxhfhBVamwj
V7rywvCt9vLn97VcMVFlX0pe6iphypds2U3t8oRf1gwiYrAkzXO73luNzPww7RTf0bPf7Cf/GRUW
t7NIaXFVWs3SUCkc6RaMUpQZzi3A1c/lqFeAXKZ5K0GSBpUZ/6wa1f0wt3K+sE5f2xQ4Kv83+OrI
HsJmRF1ClKeaRt5th4DfBmqefUz0+svbQ/zaYiT90lkcEMSQLDkfYbdWwriqp/I0NWH5FUBytnWy
fqAGxEHtF9yEdm8HfHlUIQIA0o6eFhIfL7oVrZ3WPYWf8tQmTf2ujbE5CxO73w9Td4dOeYKYqTs+
Skb6wp7+2jQC60JPT+VyRYfm/ElVY5iEmnrlScFaZp+oTbKxBkiyWuHE16qDUv4cgQp5+2lfDQoA
2UGYkV72mryKAjI9kCmqTnHSz+9T26lvjAgfQqctrF1oRu19UtuXtJHXsNHnucv9YpFJBBzGuXn+
qFWuhlE21kyfODefJnT4D5xc01Y0qXgQmvULV1X71hXKpwYK+wnjjpYism1cYk+/9vToekBQIDFa
enDn3yMctRQZl6Y8Fbmn7czJ7n+osUdnesiTr6NnhTdT3w8Xxvl5IFdn3FKSAspJkQgl4tVAA0pw
s2mizK+3yLfjp668b3oLXr+bjh+MSVW7IGrU+akwc2sH8CjeO4k3MSRVdRWGVb2j2RvfMHCX6jyv
vA60qin/ctBzE1kn4rVNY7W3i/hELweBpd6dNo7VGlunRRVx0txwP035sP/NGbgcMqSjLDeQIi+a
n6FSR0WGA89JyDjC6ApIta/2FSYNJAPFrRx65GOs1r4wCi+elbCk3fwB8oicfzUIdWQqFoTw+JR3
mvYrx0H6CrhKdszL4XOybGrGOF3KRVcxgSFA/qV6wmSjtYJUxfl0q0eRGUPelO9qrF2SfRu6g5v7
oGorqwpo5zndnRp2fb7z9G6yf69kRfCltovCCLgnmLprt/V0jgsKVk7/rmrm6pp73EcqXLCXRqH5
aJuMFw7F1b4NFJLLJU0gcB8LF8xYlSf7WtpWZVodTOZu3/bwIwcrQ+4dg5sD2EXj7u1Z5PHq/ram
CAcUHyDmwsMh0fdWp2FbOWbpGYP5oGKXFow6N5giRQTARqGNRHEat4Pa4rge5+VNVg3K+7fDrw6N
v8IzpbjJL8fUajaBIYDLbSTmgzDmdOvJUV4pRasCh5y8TTrqj9bg2gEU7nbzduDlg18+938Cr57b
EJHRxVFtPrhpVm0E0lf3qa67j29HWU/cP98unBgWCuKN6/JjhMmD2dTCfEi9TPncSqiMCjfN3eQ6
0aFqcu+6aA154dFeziCGFN0jKhSIH4GyPV8trSeySI1m82HuqmGHXZy9sTsQzVigWX7hhZcwH+tT
6XkQn3W90dFgpa41ZPLESUp7ts2HRtZ9UGp2E+B+hgy9UU0b6ELRzk7bdJcj6vFYoWgb6LHa3jfo
tlwowa2yq+WLPDszGGSUi23CMuh/qz1lwp20LEmth9iOyq3VN8lRF/C456q6pNDyykvGOAv+Cqwn
oONrcSs7yhvQYIP1MMr+rnGkdjQiy/qaywyklDM2l8i+r8wkGj+UUbm1gnhd4xZKXXjh3PbWwwSr
+lAWvfeLA0DZDAhzbENz8rABNC9xJ15ZnQYSNNAfF4839r7z94lpnZFmem8/YJ8HoNRLuytv7CEc
VZ15mkP4FFlVPZjqOF3yc1yf9ctQUq0njVyKSgva7jx0OGD91Zea9VBPUGBzu6GFa6KpHoKY3E2h
inFlFiVby8FuiFZ5v6vAAPkx0rTvwi61t3FZqwcRtZeA6+fjAG6Eg57Ua4Gsc8PjYnL+vbQ0i2Nq
NfaPhSjhXVPszPXrMFHbxtuEhgHgV5ZdKj8WfRVZvyfW/xycsLCiwT1BM1nD1+LBoLqKe9mPsXaS
XYYLw5GXGG8y27lEfz4/F/4MRZ8C8imeig6YufPnNFMyFtcY3R8TMLV97mjtbtDz6eDZPdILigOz
38tU9YOLA5if4lv6W6cuJVGCA1dbim1gS2BInce3cm3sKW+nP6sRwsjBQ11RvRNNLO1PWRNrQ+gr
qAbMF7bOVUFhCUtxEWU6qrac+ohIn4fVk6acOrPRf86iUGDIebGdbRGispsrJ29rKTYAiNT+vQHd
0L0DBqqmt5MoYuGbegjkHQGJcNuF3KAvpF3n+w3faPE1RqWbcjcdPvShzr8YGReQPTtRf4KShF5j
Zpm2S8OykxtLFM1nt6zlJQr++W5KHRvuO+RRqvkL7voFWNJVUO+TjhX/otwhcMoehw+4EY6+VhTx
j985J/8KtSQii+UNyexq4467ngWHk/0vyHqJcZN6PVg36E1u/qjpqXM3yRgLQtaaY10Y8fV7ZaYD
oockQYEOEY61zgC1bbymvDGN/Ew6/XXilsZ+QtXf8BPHVg5IDpSXlN5fvFdgvWgBUffA+pGddTWU
MsQNqvBibGMVhza7EnVWUEfs6r1aRfu3X+z5Ds6LRYxm2bqpddD1Y1GdTxuFPcxRuqaN/NSyw0NV
FvT182rwp1pL3g2zY75DMi3zY2cuDm+HfvGYQGyXshyTdlHCWIduZ0mdEF1InMZNd7qNvCncFtxZ
3ukNTcDfjLXA8z2IXLCnQOKsG98iUXpALWXIY/Zh+hW5w9r2QYv1N8UsPHEhRX/xZOgeUS2FGEW5
jz9Xe2OmpRTN52yIaRgDMwRllBW+SHPP8wcOqQvRXgwhtx96O7hOsTWhMLmKps5mNEd6bse+Gpnq
QDTUQv3WikOT/kduZQuYF1aCZ03VyZhM9/Pb73bVZmIO8Wb/VG6gWkhPd7U4Byq3uSGNMPbpgugq
YsJGOm3qoXDzYzV6+Hq1VZRi2q227o/YReTfzzpP/dx1ovs9zy++y+Lzu2j702JcnJBX3yUmW54d
b3Biv3eMZN/reXfdVbVkyJ0SR6L5khTDi7dPd5FqFsZtELfYH1YLSJd9NFKYhKxQDp14oJPa7xCX
Unwzz8OrOKv6+8g2ho1FEnJhAa1TDfSNF2MeVi+PTX10OaL/ls1ia+K0biEJPRpp8WUq6gfMl40P
VanSPXb06SpDbv7ChvEsA/SfixGdJnIusj1kRCmPgttbnYAyTDiEKkONfZMcXrxXG3jkm3YspjLg
7+ajYcdjdRjzUf9id0VybxR6Xz7ZuSZvBHqMg29V2fTBUstE80enmOqbJC3Nz4D2rJPmiPGu7WNI
60lkDcpeQLgcv7IbDjedCuU46Eje2jtHj7L+z8vBf30f/zv6Wd39+Qzi3//D379T2GyTKO5Wf/33
KfneVqL61f3P8mv/+8/Of+nf7+TPtuvbn/84PdXiH7u+/PHUJVW5/p2zjyDSX99k89Q9nf1lW3ZJ
N933P5F4+yn6vHsOx3de/uX/7w//8fP5Ux6n+ue//vhe9WW3fFrE1/rjrx9d/fjXHwzWf/390//6
0e1TwW/9n19R/FTinvC0/p2fT6L71x+O+U80B0lu6Qggq00p9Y9/DD+Xn9jqP2kvQ5FdaFggmpbs
o6zaLiai+0+OTsq+z6D/BeMhqn75ge79k4XKkY6XCUBQKt5//L9vdjZW/xm7f5R9cVclZSf+9QfZ
33lGutjXAyFhKaLKA6IEzvP5cujrSEVQXgm3WjmkN5jF/JziyNggjnxjJrEd5NZwbLo0PpK1UB2U
8ZfMTBfxVCtQ9Unfalh7nSp7RNBf4Dizw3i57/0+grMXVOGyb/du6931FpKKW6A4TuIPXTTkd1lq
CbltYtNqVD6loZTe+umI8e13S9BQ+2FZSF/MY0/Ztfb0KvpUp13xWXaOPHWm883ptf4+LwtV9cEO
5KXvxgXCNwhTbaPe9q4a29tIswuzjapE7j3O3oqt+dWolvVpoOUbCn+oWkBCHejZG89N3PmQmEXQ
g8/aIBHZH2uXzokAf3kEl98HVjOMQackd848qhsrFNJXk+a2YB/3lca4jsP+69TaFVKQpo563pi0
R7RYb4RVJrk/R5qzyccq3ZR6a+/tckYhDORaLKDPx326zzO1ETvZdKXle2rYV4HildD+ZGhVH8Us
UNfSN0JoVOCjxe5SmihuqbNR3Gg2AKcG3ZdtW3gAUaPcfldAx/HVQvvVK9MpLcTwPmqKWwpfIrqt
iwFdVvL09mPbmr6FSuZJ8JG9T7kh06444Yk7qTF+U5mesGXlcfFTTNK0AmBw9bBrdZxF/DHuYn2z
NGT7IBbWR6VtXREMUTQDkVWHORhR88TCfHB3VY+hzcdp0uL3vWd01/QxPjbJgPKQ3ZvFTqvVdNer
Zn1t8dru1LS+6pt5A3ztrir7bjtpjb7JabttuDPsNCmeIKOixqUJdW9xOFEkysQuztH8BorTpX6u
eT5KD9o76A+9tc30arD9mikjj0NnxXeRG8Xct6h/Dkh259MH3Es1gMZJfSss58BdF1TAMMc7J4pM
eldzXofbuMXPB3NP7ss9Qpp+mrrDKQzzq7bLOuHHZjXU93kRz/ERwjnCdpT4h3Zn5YPTbixYCm1g
KqqPoDT3GsRw/AZQnBXowkn2Qomu+nEIaSnJKEhiIQPZ9tJGwHPcsqxTRNTV+T144KL1lXGAxpH3
j1o4O8D9ZJRB8dYrLrB2AnbGhS2Lxsc77ph+H5acMLV9PcxRv+lqNClKc2z8Npm+0kn/VXLe11p1
jOoOUcuUDq73zc6McZfVTueHrXfjaEn40RygkdMGqXdqHQ2cRiV2LKyjBGX+FBfdbl/JUSl+6iym
HXN6GmHtpvUYzHN2tK2y3MVZWb4353lKfPzP+9M8YvPsx2w92bGSzXgHwDFFHDmV7uQbaSnnIImq
3h9JzzbjnIqjoqvFA2Rv530k1Rtbr/XSD2tlOvatBOo2pNeVUYrGrxovr/yY1gFag7aEUztUqEpP
wIbyHUUrsXcR7ofw41B/3Y/4vT2pjYLrJS0pUQSzGHHuMZPROvZ6n92r0CQBX4u2PkVVlei+UKfy
Tu+bvvLrsY6VfUd96ZuMtCjbOe0wFn7uVI7FNXcKzMh0d6lSRL/mdHE4bqdug8EFxbMhs++VKYoN
v1HyX95gpp9zDwGIvUxi6fdxr5W+0qaD47thNm6VMk4ewlE+eWPmHRtKKRuRI0XbZHEWKJFhPAIS
GI6OIsVeFbqxL5Ko3aSaO0BqbJIy2yoTDmtzXnnqofHqrwuy4ehhN3WNOEA0+XT0usE3xzzdd3Vo
jb7ZNsbiSpV7bH1dO/o6WhS8cGQb8mF46oAGBYaAQsWLZZol+baqZOtP81jJa6Vue0hxmVaW/mBH
7exTe5iPVe8Ut6lj1p9TRwywET2xz/q43QxR0h6g5T4arujjzWg9ck9euhEiIgcPx/YDdPR3eQ07
WJHuAYM8t/RjmLQkmp/ZX9ujgAB0A7YzMFWZiUM01SenoBrR+DkFkcUfSx0RwGm7KHQ3RYNObzsi
BuYLS990ttXfxLPTXivK8M7y4qb13TTH1mMy9SQJCtrt9qFOEvs+U5AxMERSfoEuE3+Ye2gufqPr
XwyvuUd1J/dLnLj8oq0/MMuRKZTOPWABLsKaeQ9/f1L9OW5OoWf9TKfsB6RnCyFObpQbrF3UW5z8
0Kr0onJkoyiquYbJRH0yGBqjhLtsPnBEucekzJ1NG5njqVHr4rEsdPDqpltsDUVtbmoNyDJoSMSK
5rAlqU8RinzCH2AjkdyuhNZv0MxN/a4tOXKTQhyHyit9qjTTFgp1gV+VlJu6bQ3EJbFBkH6N4wwe
FrO5Lby09UMx3FS6gVNv/YDG2NztBoFJoc1qC8NPTcklHYQ7upB+aXu7UCn3OYrEQaMr6EMkSYYM
UKL1X2dNlo8dGl1XSaeX7zCPqJQgBUA9+VDxWgyqQPzNgd2Wj6GTpAxkPLNreqizVveKNo9+qiIq
EoRRI9IjQlXp09ShOw170EB6E1fR6b2eJlrhJymkAl/X++/SYeHuTPq4ZeDCzfk4925yNEobDDkN
uE+11Izm2HXJLd0kDpZZhIPviBx2uqfejEmEmtEQ34yuo3i+FcPXS1OrVHwbxNWXjLKOFlDK19wd
heXizp56w9yGuZqfuqywu2tVE+Poo49548EX+eJEWavfjEK/1dosvRN5tU8XY8k0L7+XqbpJpDTy
IIwxpg/0suke5yRTR5/q0g1VpAIlFVLEbEtvcPbtIo32OCSkFOeRHTH6cbQCNypQPtVzQNoclVSz
xuSmiY2HJNSBzjNN4maLTqp3F6sMzi5BSs3zw3zIv0Val/U+6JxU9yH4tl2A2UhYB24NAGKTeAXP
kelmm21gDRn1vhvtvgfeoppdgAFZGT1G3eT8zEt5H6ZqB73fgFF+ZdZkVhtGsNP9Gc3Q6qNZO3WE
g7ao2p1XuM6TngzqCaFTp/BNktLwNuYq2ULPTJPer4FkjnhfLj5lg07X5ZC2iTLTokUeYje2tmj2
0lSGX6nmlBkbqPIxwfN1MzGVDopQ9R1INaptSldKYyesyn4ndRYtwjDYAqbRzVRV7lGkwJiSSn5q
47jd1ZqObhWbadwHmteAIE9KXIyZaZsMoSvcNzGqUUw77Rmqqv40YhAaBZOtjtqGHtad0MKbstKn
XV1Z4XVY6HKnhK4Sb0q3z8b9XPeKuoniQgUqX8RdgEfAhBLaaEW537TzfIUXT3Ic0lhX8PprDl2v
Dztugq2vJfnPPDFtH98h/ZZyuXMKJzkAvJ8iXG0UKIsw3kr5jUJSuzXmXJzUokH/wBab1KnT+3gs
LMFCoPEPEPjaytDIYZRJ2o3CPE2GFe+9XnnfjmoSbaSTiGMCX3Wbpu0HPbKxBJ+z+PscTwc1K0oM
koX46AzlGPsydY1v0PqGQ+9W2i8Gtj5EeWrvvUG558oxen5SJqVLDh5+gro0bkG0eV+bRlPlLh5F
AgdncIcP7Nxuf+ziECkxqx22VTG4H2LO6dyXKmifTZpFwzep4ERlhHnxdZgHCdjf6PahzC3skmpD
ufIqI3+KjSwLOnVqY18XWv19rkoNIwPQHZZBFrMt0+aYKb1ZYUzdIgU3j9aU3yCry04JbNOeN96Q
5p/nUUIlNBw5HeWcoqNWDv3sXblKjSFMqGioqs590tEc67NHzZ6lB/ke6MTeRfOyDIYBXUIfI1A7
Orn6bFmn2DJ7yAtZmRiHNqXBJj1jHIKpbMzy1myjZgzSie3Kj+2q8kN4ht2GfyeN96OztI6AHqbp
VqkbsMpD5A2G7tM8aWbf8Dp92kPDrIOuaLxn4ooEIDekG90d7W+pLORdDtrG3MUDGd+wjVhj5YTV
bdLO7z2JMerXNnfIr82mvWInGIrS95q6f5rxJ9QOPYI/2Y2Yk8rvi1QJ1F7BCKm1suY+x8HjR+bE
euJjo0QaOoWm9diZVkJi2TtWva2bnIN3GqdT0ZimeOQcAciYq1EbbpUqf68lel4duyie5c5GiKYj
CKoV4zZsO/GjifG/3A1D/c4b6r1jxAWM3El8ti2tygNFxO4nS5fs7GmLJCXnhGjf1U6VXYdhYn0r
MBFzfIkF0Rdp5mW3jXECtHYZeiDdrhAkVEXb3tHEZxUbsfeU5FyPAhLie9hzQPomu+u2ImJL2cje
wuDRKLMRPQ0r1Mk7PUVaW5RYMcKoqzpRdiqHV+xrKmO/V4cMXU5OVSyiuiylXY2AmR1AaLCdXTOk
6YBLg2cHkTJk5q7j1mh/HaVozG2Glyi2PnVnfgRsZ0uw2ZPItgigF5O/mMXdF5TNml2MsG1/k8Rw
+mzZRXTvWpjtaBMWxa8Wa/V8V3mp9oEMpm0DYcolTYqyQylleRsWUfVtnBy38TUlUT/ZmF9yz5Jx
6d2oZlbdZV5t5fuEFglZnFEB/VENuQtBq6cni5uad5UCeuTgF7Wtfva8PAYopdXKKU8i+wC8Orxt
VSWJoL0l1YcyiqdkN0WdvM9DrfvWUp4M6tkIf4mykbtMm2zf8WL1/1J3HjuSG9kafiIO6M2WJisz
y7susyGq2tAEfZBB8/T3oyTgqnsGasziLu5CgiBITWZmmHPO7xpWy0I1C1Rk3Vb6jKppMfo24+9e
l4dunpU3+mL184Mz21WUGc5mhd3m6CpOYe74yVikTXk94TnZU5N6FJF9LtHdp5NPd5TO5GYe0ECb
feKko50eJnzsXwjrHB6CLZ1cMkzm4mgpDoHXNkj19IxccJbU9bA54xwN7BCVjnntadADSK88V5ku
LoyOqiZ0+8W8U0GHfnNN10le5A5VQQgOKJbrJmC2TtDJqMeGbIqXchuX+hyoQhMnSWYyRW++brGo
tiy7wnGGJmgeFotB9Yzp8RpvQ5E/+ujd13jpAXxvLbtY27A3Znc+aUr3iEMw2268zjeatDuZlUEZ
a0FpDgiVrPJr1uDMiOOznh6oc7nK5NyNb4GdCi0cJ829XErfTKCwUtYMVandr3kluaUAsbgJ1wd3
NyyasMiLU9sCsCwL+wbrOffEJEbeDZXYDWWaNqw0t3n1iMu7ogTxTwH9yiOuNPl7leHABh7lG6FF
k85dukdgsuBUn4Uk0JF+5JvLHAu8JK9UZ+iUOXWbuGYjz5g6b7eFze+QL8XNmANeBxoxUSnHQbw0
6ZrfeFZpj0fTAIx5rLrK/pEjhgRe71VVH4NSE+Si9F7OoEopg56rCYa4cTO3ufPHYsNLoGpd1LHh
6C1N8KlZAJOCc7UX72quu6uhZ9/dep3m1Me50GCrhXozHe3UT6BPpjFTrEdi4x4x7HspA+ebNqX6
y1x57Emjf1rajgGONtw1Dn+UXt3PenasfZAdPy3X24l677Gj1AbPcq7Trj46vq8Rq5N9GQX3HorY
XtWfFK0EIPT3geweBtP4XhvllTnpXiTKOmnl8mHmWgFdZDxl6fYArBCEo6w++j2YTPecFw3tWqic
9m7wW3jd9Zsz2I+Frt3OxMZetVmaM1KDbufm7W29yJ2BejkHLLLB2D6ctn1DiqbHvlc4h7rrZIji
YAzz2vnau8L8VpEZzkEXAHIM2cdiiqRtxJUWdIxoAuYolbdEzpQV4RjInqGRuS+YkcwLWurQkEid
UP4c66540uuhZw5D1clq/z4zug8NZT7kZftlkHREjtzC1e0munPCq7NCSKKvO/qco17qrVOwmqrZ
eQ6abuuTplsnXsFzBzt7FpsFC2Ibrrigb9J14I6z1jEMtuXW6QP8sdwHhjrXrdGc5sYls5e5R+Vw
bhn0FKBDcbqJY9fr8jRrCl65WR48fbnUZHNjUcOnonTDzQVHhpGMOWx+Nbtafd10pU5l0N7qqqIu
cfeID2s7iKGYDqIvgpNZLrzJ0t1ScEmCn1WYO82c1JPvJvo4PgerdzcYQQt7L7tCt/Kkcz4BDRBJ
89yPzg+wLevKALg6z4o2l6FNf6mJfrsx3OWGWssMW887+oPBHG3Uo9JNv2eN7ZDOsH2AX78ZmF0k
cyVObaEVV7LN7tTSIuw1b9S42g9WBSahO+sQdgizUO+03UlirHIkG0CFbseEypt8K6Tv6S5NovdO
kB9eg1w7dB0vyO0fUrieCVuao3TT5sjovYulqm4Gw1lObl4+tMhYYprIlMXXF1et5kgrsfbfHGdZ
JGHqk+hPOzRtGkGCbfSwrbYuxu09Dc1qGU9Q8G4xJn3c6ooxkurW20Co9VPa/gkP5y8out6LdjrX
yA4vLLHeMk3oQwyQHwyqd30j2GRVMJ9rQg+sznCOJYjSVW7YZBPVDh4ucptYZ2q7dRazO85ed1G0
tQq5hlhOnN5RZdbykcd02AKyPfaG+ugNxkdfUf1CMp9D0XVe2Gi1fnSlQUDhYF435jzd+kzUwqkT
T4NbPzhl+jb5uH8E3OBUGwwG9PR7xRhGBPq1W1OZpkUx8r0WXENTcC/9oTm3ud1QjVSEkFU00jKZ
9/RsFCvOa7bqy4EJyO2Y++9W2l+2hvNO2gE2zGhb97poiqogm0NQ+zcJcTDKiu3G91Crr4a8ylwx
vge5EijWi1Nf2Wd97P2Q7LAxuCWUcKaPLF0zTYrezrWjJCTVOTLnZ1DaODDIvlqN2VffhsCYL7Zc
BFdFZ2yPsm31sO9y837IfevJ3crtSjWZiQ+1/hLQZiW5U0FLxbwnJhehzKNZrvNxxrPhhTBWPWzU
6iVeMXiHCbrqg0zz7Wx1ac32XLTDtDL8183B+5xqBhpgJonqKIvysuOmUUv/WKZGfRgwg4Bll196
8yxOWdMbB68sm3DsGL6VxbkV7ZNfb/dIJ58y6vywn3rvUhFbS6wZwm8KUtPGKXB0r/F7HhAzummc
F4UKHSIIIOzlM1ec92SIsY+YMzVhU5jGZU+RcvRrgkf1/JKN64aCyVwIL+ll0LfyJGRRH+sx22hd
yi1WnVcnRoGlaj1eexbTiVoUt1OpP6+9e9Rl18U247NLROr9dw0o8JhNywbOXM+xP9hXRSMd4r2X
UxNMp9lbzrKu08esm9arDGvqIfaEdcpcOsjUEvIVh01Ghlt5g/fzscxrcW1V85gMphJXBWHmb/il
fbX9zQlxLMfRwB+fN0y2n4CC9DjvO3GY/eG8lAtuL7l8Gry6ifLBPBMlGXYFMSS+VTcvZuEt4TK1
n5mWfXayiWei1w+1s4xxUM0/BJukFUBsoVa19aGwOWk3ukbaSYv5Bi0pf6owFVtpktmhyuwhnGfi
WOmKv5VkGnkIJqrBuHA4R06FXX2jweGC10jT7WsyjPLXxU8jx1ifs7qng86mZ9fu3DdoAtaBtcfL
+zJrokCJ691pYMPu6NvsbBf54r2nRfMy8YXiVcQ79715sazdyRbuaRHptUq376au8qjugffjubBI
7jSXKTsBiNWRnAKgJIbmNs5zoj30C3GkTtu0WQy6lp4njqkvlj69lqMzJn7vf/HS8o3u5Ie1Tbdi
z7HozfGGunCNlOUw0ZmsCMZ/Gjc5Exv+zEffHWl4SHC/Hobtw7Y5gKay96BYigOJStfK8kmPwaXW
/KhKYkchBFpLesj8kTyvtkdawyCzaMJ68mRsD/S3xUIQTYQaONjnbd7tnI/8mj7dArZvzhXkTj9Z
Ru2CCYyXZHnQvlZ+614H/MrfHD2VH4bmvOqbhGmJh8Lqs6urUt4Sq6xpAI5OWsRge8ENFVdjHTEE
SfGttQHMk27mK4hSkQ5fFuSU93lZHsginc8qazon3Hxve8bieS3DmejxEUBKc4spWqoOx3fNqlR7
q5gqZHzHzlanfmi37Vg+qK1fnGQyhqk80EnN+UOtmU4VOSNwzeoo/zxwdPwQjPCv9Wkuv5vumE0h
mq9ieXZEpXROBK85+r0lz2LY5iqcjHlxxDWfzstvcwxknDNuR/qhZraVhbkYrQumZgQxVYIk14wM
2bTw39e6vhaYYtbYNnGRVuQpduYaobKv4Ke0B7MR/mHGMM0KkcF1N5rvXNdpo30tWGt3Bj5qJH5J
ElxWdQjmlFEzAb3YdZ+BiNODkWnfOG5ums1KKm90YulnCKzzfolVm0dNmpY2A4RAJCUxNN8cc85j
to4dL1BBXzGO4RKY5ts+LRFntxk2hhvq2c6qO+pvVhiOuDC2MwfIZHA05ks/clfftPIKCbthujSb
VjtTU1jZQZRp5YmwUxt8m7CRllBsblOPHE9sh4mxaHbobJW+dpsQnyWmbSoEd16MMG9aN5ncKvLt
9E/m2v8Fn6H73jyOw/fvI4SG/wcsBkyO/onHcFv/TGD44z//k8LgBP9iySBr3Hmcu3oQosKfFIZd
KvUXZcF0/4VNCnyanfqHF6QPk+Av0oLh/gughVEnwThQb2yMOv4L0sIfrkz/y6WBFQ4TDUqFTjGC
BQbkrZ8pC8XIPKUufWe3SgdYgapnCZz0C92Kg2U17lSxaeOJ6EnVX2vNArQhpoVx9z7abWKQKQsA
YrG6H4j5ZkEL1qU3pclsIuw53/h7LgfQkQkOY9gAhX1l5DaDSQJHU84HvgCmFjW9rQXJ65FQPPVF
X4kGjIquLQHSBrOBQxZ0M4C63uv346jlr3soNfP03MdkTeo+U3y1Zd3K4dOZ4mgYg1Ndllubm+Ei
h+Wt/iO90VzQ+FILQOIMi74fjIPjaG6VjKPRTgezLZ0zhvBlelH3GApE89Rt23mwBsOM7FUaIgk6
PH7DzcEu+SBFUVhPQSvU5TJiZBfamVXyz/T4KJuzNVjDMesdIwSB245b3RoY36drr529NkX3DDPP
elQGH5IYErGl5AP+zqf9F6IwP+3uCAeWtgsO8Nr51feLKVClo7WzufyDrjmqSXN6Zp51PR/dtHLv
S+DLOHW0Oh7N3LvRpT7uPVVBxWTMHrhgYDV3f9sFf3Fm/s6R+ZnKyjVl7N4/2EHAtcT349+o6RXk
SiI1wQwnYd0YmrvEZOv6FELLeDb71D/8189DYoHMBGoO7sG/UmfnlIbQ3Hqet0hOwXEo3lImIXE9
tvIrtN3fZcr9TLvcPx+bCMIqaiX2NpqEn3fT1EmxJxn7cZXx0QQZKWeIDCVXUfo7feNOI/z7xv3j
Ubs6epck8WX+wjWSbSCZ8Fl+rK2lnzTa0n6FA7LZv6F2/ttjdhow7kTYPGPFD43q509UzGNbblnh
xZlmkvOVb/tQdPudOZv5h8zobx/Hhs+3206ipdqjG1ghPz9HzIs9F9vMACuFDBQk7uJoC3GwswU2
YI1F/wyRUnfeKlsztIvGM4sfWVOaXZKW2P9CjckHx15C5izosvVcLOTDzhXMEYoKO31j7FbgN8JU
jEFA6XYmBAyzhqJfMihqjsJpte9BiUPkdZBZmjpS4rsv9sz4JNnGiQVE8pkPRZmm3oQ9NMjaiLbR
oTYEWNnqN1rZnr47D7a1PvhiyTjuzMZBUmRRJT3OlsYZMaqB2qSszC64KNDh2/eN1u+V7AzNUYVE
81o1HBVFkpebTgy9IkebuMRDqTiAKWhqoKc20uvcWc8i1cAkM3QVYHGNsxI5adQthCZGBvWNsdWN
ARQ/lU0dTlJ46eXULjUrsa6FnmS6MZYHMKgOrperyOS8qpXuIlbp1VbdpLPeuc8uzoEq8tGKOJ+D
kE2V9KYkZCj3pWwu9bZJX2uTgNg42Npiel0gz3/dKKzuHSEKWiTZk5h1tzVCK79AnyyHe2vtJ/WE
WKkr8cIXbXG9CYaYmPE1dQXg181u0cdMfy0Uu5IJ73HcOtVfbWIpxZeMeLXygeq8B+O0hry42aZG
My+3cpnWT6dKseoLRr8PbhUWymtMANqQH3ii34Yokgs/3grb+VxFVV0TX0TYYU7ggQoHrZTdtzSr
RKnCcsz86ehoa2AxaDKk64R+PWjas4Zrg/cs2HFtVBSTz+ifqaad2AON47PMp9Z+VJuRL1+qsgB5
kmTyLRdzXcG9MXACV7ekzTc71yztq/TVVgiXz1gvD2PoapnRvPNb5Fl1zMfZQ5jWe44yP8xsghsP
p2ip+6+ZX9FJR2jzZ+Lq/aDAvCmzmIURAWqYsae4QMfG1TTGfiAjsShsHFgYAjOKCYaJjA4B0F6d
h4DpEHb4lnvR2VDCIN5g+cQlIDv/QipG0OGoaZaXjLx3GQ3NljcHsNPJPHaBaN9WkzUZb5hHZSEo
RbPEOjZWVQizJ2VQISbwtXLGTzby5iEdz/5oqyyBbrIFiQ1gAT889ddnH+PNK530JHobJBUb80tt
DJLRl7RMYA/wa4BV7TgfcK+MtbQBGJg0w8yZY1mLuFiaVSvCIuhWwrjzHJNJt7P07MqywTcOGKyr
9ZibnXNZjoVJTpLoA2ZUXtYd8mHwMlSOJgysvkdEcXIJGQJu2yZXP5swxFym1JpGhYwd7bUpVJDd
Kui4zlOeL6Z2bK1JV5Eh9OZGKodhVeN1rYiHOs2ebMXnReRNkO6Fzz1Ti8iYSqverld76CotlluA
5yXB2C4/Lm9eeTxnqnuUYfXW3CxaWW9hvQyFGRwX7g1OIHvLBvsig8JmZv25t8ye8Wq8R23RnPtF
L2PNw9fLRtzepMZ/5yGJTRjiGQiytNvcNchPfmH3N2gW8mIo8zgnxfc2WPQ6dieYHNZmaL+5r3/R
af75LOQR3ARcoZS3v1wDgTGAQzteHutI4A9WtcE38XHlss3W+bI6QfHQMYfi35nZDbC/nsDuT6OB
4cx/JWb640VIE97Lc6RdEOt/+dABI2g4Fk0Rm/bquUcO8ezT5qTZE3d1L7jyh9T+nUr1l7sWTjMX
rLGbdfoo+OC3/3wHAgQatmbbZBv08xqPDecWJFeR/HNN9O9PofzaE3WoIByq/19qFLVYRd4pY43b
WdlJ1mXlhQr03+ky/8NTcEzim9uDmPao1J8/Sw89X6/qYmVsMur3WIOaTPSl9/WfP8svGkyM6Q2S
iCxs4/EdtRF+7NqIvwkQuN3gnoh03vkmE82J74rUvtnZViKZOi/oviy1Nm94vTddcQF52XwfOcED
OCS9Gq96ga7+gjB6QuaMEY+Em7zsA/X8z2/5s0qCl0TVhAfW7gTHFuJb+fklLWliklgRJzr1lZc4
QW9HTlcZhwD9xMXsZ0uca3bxf6cl+H/We1N0/4OCYPs+fH4U5c/9N//LX923joAAKf/u/IdY2N6z
1v7svm37X9izOCiXkUztm4+j569u3Db+hc0B3bqOgThp33vL/lc3jrYAezBQjd2/kQhW3/5vuvFf
Ng2acB3VkIV0Eoca898UrVtOVstKPmLiUVEdtT7V3iDR1L/JY//FBGrPfcP7ind1bYu2iPH6z+ux
CZRhbNBsE4Gj/WmFQZq4Dcisa67zy2rZ32Zzxl91MJkPyma9c8usOy7CEB/uUo3X8HCykuOpgITg
COZd1UjxOqS/0/fue/dvLcH+mkjJeA8LiQ/K0n1b/W1vF7h3SVM0ZuJYtrxY2ryRYb0F2eU0Lt+z
vEqvCx9u5ehASP3bkvkPbeovsWt/fEP7VqXD3VsrNMY/P7opjblYfWEmYCrVw1zJ8WXEOCUpLIi4
2+Qx0m7H9IP7Huw118eXtszliz0BZ9bukBiVWn9zH/2HpeHsRlgWniYst1+NnMsc1xEdtXmyDibW
zYumiwNx4fVvDtT/9JjAgfO4r799zf/8wXtpjLUtxyVp83qAfwL9zXHg3f/z9/sfn8J+2Rs+HdNk
tufff9nW7SBk+f2SFNUWRFXeaQdfTz//+SG/nLr78mFYtbvAsITQSv9SSqS9mP1AFCvxVql1TcjL
Gq+qaR9MHGBia0tHcDm7Sv75oT8rgFg4nCAIgLAk4OFs4/2T/23NmpbcBc+pCdg7v3d0OHebb0Ia
Dprs3aRjCr1V1AdZWyR1K0qaf376v32v+9M5QSiegCRs+5dLd9uYEcs+MBOXyB8naL07N1XTwz8/
5E8vm582Jor3XThL4vSu+vy1Tsk6RvGkJ5RJ32prPDv5fF26GRbSGwUbjL+sfEuDFUgTJvX1MFvZ
xWbWNmfMVsXVJL8H5jK+d/oKh7Cn+4Ydj03FezaBC1epM1/mYq7OUInhERVCkQrLJ/IAqNCL+Cv5
1gYWA2FKsf6W9mpG5iB0ZAi1dEBSSlUkynGhQ0CoVbCNMn16noa1SIbRMi8lo8H7BVg5KvPBfROi
3S7KMvCi1K7KH15va0/wr9aDmmYVr/zMayQ4lJOydxX2tF5zXQ2lG1mkIRwckshBqKvv8EO774Qj
AOUtIEywNVcsadI2QVyc3tRLKyG6LKV3qc9VcLZ6hIjMAqzt24bh7ZkMh+6cwyR8lux/yAUaeVKo
rd0izPim6tDvOuNtcssZoV7zojzcSVpQQv4btL1XZV20Ue6O6MS8bCfDrpA3uswEcJKyi33ohYeg
WtULNpDrziSnl9oq+0YHgYMFJtX2kRkrYtFByj0hjTyJqLML8s7nqX3AiFy9SosereoZoCB0d5y4
cJej705ZWLcVLKO1609AqeDxY1PCFNDExdA62Btij15GbrG85i2Z565FD+N0S3bsOMRDbmnjNGit
e4KlT2rM7KvTZE8QEHlRLDX0d5Sr2x2icXJJrSBuXW28I1s8gH0xusmot+rY2kKPTRQ0qUof10l7
yKZxPfW6DvXDW8GT28NWyOZqcowPWwFzp3oN6ynt7OOgKRP6D/LrcaH2yhl8wAp0juMqlnNZouHT
+la+e9N4tNzUiLqJFUTnUTeIGyzLjqa5eKmAd6XQL6fCBAqHq5PZzh1smYfSLTcs3YoOumwW3LmI
ZE+tRg3ctNVl3ooboymdhMpWHRn0v5Of1Zbt19Gqrog3/tJk4IfZOp5TvXl1Okud/IxvrHLJXzRq
R8Um1NQQEdEaOSANBXIIPG2zwZmSYtgtAheJzgn6j7N1YTsuJcmR5mOLwcAREYx+DKaA6YCNI4mb
Mz1Yx3t/ddLQJsgnFrl1q/vlDbM4Mx50uyZ3pinDTsDDDs2hlDd2CoVbGsFJ+oVFE2puD1JbzFPe
q/QuHcTn4rv446+TujbzXCWNyJbzZk9auCs6YtUQoVrX6zUkkiqEewtE1Ul1lK11ufbzsbeXN6nr
LQOi5pWkpAyZoXNbbs29BlHwOUAXc8ckMHhTqNpOjJtuIZoGd03trFEx9w1AxkBm66C+OTinrxYY
hOl0d262MAIovqUTw3aJui4GzpWx0pwhghn63Jr2Vess1WUq+NIC410VDKZQMH+AJ66x1viA1N3R
kIaCloIU2kfjYY6PI/IxcAciB5Q/s7Vsu/6Ke+sFxITLrO90eCXtq4H25EWDxav5PvTkOd/iqtKO
9uxtN3LRvmq5lUZVE2DBbZXWertS9IXdvFoRq6oMV6Z14Tim2mFx5We6wmqr3fxiDvJ3qPu3bTu8
+AU6GEaBI5GHkg26H4KrczIdmKsE3paE1KHA6L3gQhgp6j1XS+xlvTe26mT0m3NoNWyJ1frHdqru
Fr31I7O0HM4DVAp5wAEumRkN43nuy8+yRCbmTdbZySYGzvX6oXqN9D8bLmjHT9x2E2T/bAiFXN+m
wLuZAHuTfg4K2nonTWyrsT/dWpe8BzlchZ4/N7J8XWftd9J4akUu3J/vKowOcJhkS7oGPki/1LoV
iVEwwLwuCTRtWzF4mrvmoC8KYqrDwOk7TIusQr06rO50ClxFbFUHdxleSAsecVjGMX8oipq1kC4W
c7mKGevnDMvgIyVu1zkYEkbtrMb5acJj+kdmwwCIDE3TsPapejyPejmt72sR5J9aselZJMW601Wa
LK0P2eR01/DO6w8c+ck1XxrX+dqslNwMA0G151ozlnjz/PqHV2niY4JDgVdF6488uNy6Ptb1sgVR
zzwCR1Sx1J8sOfN21PThTncyOJEmznvOYYW3eNe2U0saWNZDQk5BhnBJwVr0XEg1O9G65RAOfZ+I
iRhqpbjJ7MV/gCG9kSMpTdWdFoxVPnJtBgAnAG/7mKdqYQDoMbq7z3UrnRK9h18Ut1hS+nFgz70H
J29G7JJRislQ1numA8E67de09nrCFJRm4g41NBxmdjrWt75dEv0AI8V5xjGmQptpjuIOWNriRnGU
5MvU/MUPs8oMrjSRS3wtzGWBNUfvDfUj1cmF7Efs2EKsXNWD5bZeHaNnszG4Nz0EsvRd8AxrPYfK
hD1mfV2YpULb4Q5IYEbGiuPZ0r05SAZrdpeo1gv4EF3XWAjvmlK8kIPH/LGYVCBisjl2E0UT970w
zWqYirhB1etl4OH3fhicMT0SGu4YEZkvHkyeyV5ciKR9sOKAPlVgrebuFYM0qlsj10uzb47XqBxp
GMBhBM8QdA5+TfHdlhXHO6798Fw6mBehX1UNxUFOnNvOt9HRKutzV3Nto2MOxxKd0pG/1Dt0CNO9
LGoyDJLJ5Kq4cTetFleeM/gpDqt2I41z5aumKaJGX4YUX/iSQaaSy6pihiXFqVSm2r4EvtJ2RnCf
vmgSvgHaHFCjBAG6fQY1sYd4qQxrgVGG93AEH9K2krFepueh0TmSWy9dHmeFB2Occxt0Ye/MJvNW
1sF9j9NaRQZIVmP4LPJxjDrwAwvVjTSSbtjMjC8w0xc0T+7AgY6dlQFp0M86VpcYHt22GF9zw9Du
XVRsr/yR2RSJvBRfJ5q1j36toO2uvXPHkof1qrTCmY6r6S1trGelul2tvjHDaavRuxsTs3EOJdt7
y3pccVDeBIMI1ezBOOfgLKB2jgh7+THQnxXTvPBzCTl/lQWjSWbUE0osaeVzntSOMRisV+U8FJk3
uNC20feGhQI9PHCEey66wax80aC9g/MUw1TQU27qykd7+6FJJdN4cU2uMBsV98oektoXkmX5IvDF
WVRSGb3ywxaNEyyurCU8wXBGcesZ5DYsgHXo2SitrxrhdRb32Zy2UT+POaNlP5BjqGEFez0E+gqX
ch5t1CKZ9N9nqyHGlb0ieybgQt22mZiHEI9S4VzIsYbFbacTCvxBWMHrpntldYkuh+ws9Fw2N/zm
5lBs/Bahm5j05URh4n84UI2eiXAxkZuDSUvu6cYaDxwTzpd6LREpqbbuxAVMxI0DbBrr0ByRz0Nj
Wb1vFXnUyaINa3+5bK12M696+rIFlemeA1ZHkSDItmcueQTI58UuEUJvSzbRLBSM9eKVdTgfG2MI
yN7dBrh2eI+ugIOmlBE8y/S+90ZccUdd4W6tGvYM9Ee8hqJ1qAYdiYO2bdjJFWRELrVthl1H2xiP
Rq/7oQwK+9ECscuTFe7g3TYbW3GLdQXhvwI3oxsYNrYfYc5Z6CHBIvgr6A31JwT9XUXcMdl4CpzC
fqpACIsI80W/iHN/QdXpeP186/br8Bmg54WVm7l9FerruN3TZZSvDOW7KmyVY93admoOsbEZ2afL
EjnVCBRgU/roeqMAJ3EU8oEcmkjuhxXKCd/oI8Mchi8oq72MzbgnNi70WgPkyVkvUdXn82fedlqN
4EWzndjrTLA1t8lAC7UleGjazbKizu1NriOcYa7mquvv/UDLv3a21j2qlcYlSv1GfqTI9E+18G2E
QDpRG9HSOGqMBj7Zm7bkmxl5Y9n3aDaq7nk1izFPlFFVRdjMvAbBELOHJogYHufCkGP61ewX+7tu
uhhEWSC1d6O/Q7cApRUdHwrOGOHhfOG3GTdn01nOu44OZ0x6BBMvNSc/RlJ6r9pkGADlwsZPt/aq
Ngb3fZuy7mGax2IIK6eFmuWufg9pDNEuyLEXbGhXV4OrCVQAZtxsUDlWa8o5NluEbF3AdhXPFU0D
w+hi6bKTx3DsFtuV8n7Q8557AIEk2qFGhyrZiclA2GdMiB8zypftJGxVfViZXA7ZrBfsgIzxvxZ4
MMNrr8ifoStmlFauqMaEM6St2COWUZ8IxcHZQGBc2UVi8+ERbh3jo5DJypb0az4/mYUGK40AjPYB
ada+sPZeBrT2CUnh/ABIbC1x6df13TwGM/UGFyuEFtA46iKXtikuiqr6zBWZ8FGLndwUD3KQXwTm
CLdWWdpWNHjYhENxztWOyM17fgzBuffmIDwJ9rpTywP0DfQwWQqKLpZ8/ewUcaF8tk28jGqkl1m8
kRsd2M3Gdkypqr9oEDLkT25doS2byvxNq+Hbh1mpqcvamyrnctb9/kYwrHgYlgbLLtNM4Sa1nGd5
VE12lR5qhUAuGpeq7SN8SvxHrguAROFn0oo0jyHYoXDnERGrNsnQ070ULo7ZlR/LMqOLbPAr8F9o
jAoZp/6ybc8ytczm5BQyO3uzkb4pmEOCFDvG+FHOBbkmTCsRm5QOlOVpKkf3xfcn25/5dZptRvKg
1lBuOkhuuXiDPIyGmRIbBwx3WcMFvieZTfiJRwExQQkYxzY2+1GxpCniLiwV9FpStGv/hmyyCA4r
LojBdTfLbYd9ceYMYVru0p7UM68l1tNOjIUI6Xo18ULVweJfXEBjsq1DY0LURvyY0hcUc/7dAyX9
H/bOZLlSZMva71Jz0sDpnOnhtNJR34YmmBShoG+cHp6+PhQ3/xtS6lfYHdSgzGqWZTcrERxw3773
Wt8SlJwQrlZlFKFAdqjnmMprNZ5Kr7GyV7zTLCAixcG5VC/4xEM0ihcW+Ipuhemy/peA8B0P6Xe9
0Ftm7cfy3XRJNdEZxAnAOh/6aY43AloKcQhadnErrNBjIGjHZBW4oGUgalrGbWXnxjGB4OIbVVtv
urzqFA7vns8l8xp5YKAzHuoKU+nKRu+JFL/RDXOTaKPxI4nluH7rj/2f6PG/kBP91ipc0FDv4E37
57iNf0c9vf37v+Yummv8RX25ROIswxeXju+vsYsG0gkaOWo1ljKduevS2f5bBan/xc8O7JJpDMRL
sUyL/1ZByr905Fw2AxdGJfw7/xG66X3XlumhBzKOb5sBHdNetGnv37JZ1qY2yMjdID+kmxSXcbmL
U+kdyim2gDqSwnbm9r32CuW7vXDGmvnHb0/qk4nDcoV/v+d//wWUaEwbUI7Jj+95gla9VjXq7qJM
t8BCTN+K6Pbj2PlD3tz7HvGvK/2KqGWkwvP7MIy0Va0FuT44G4L4OD/i7FxHRZb/4X7++UR5pvSi
gQFSw7gfUwAimeml6Cxro/WpflGXE1WfYgPA2Ku3urUVedbulSq0c2ckYQ83lIj/MGR43/9fbhTN
I2oyhyGfuXTD3/+oHrFl2E2ExcREEanmNM4Z27XHSaXJkYrDrDD1QNt//TuC+v/HLwlpTBhIGAyd
3/NjSLQncvQ9tDk2sLFAdpZRHOkHzcrM1p+Ro3gbbzTq8NDWBlCnyFMkcnFuBeTjMS64CFvNuqvY
HaZVTzsSi6eDnFvvHfWcYv1jAy1DHH5J7ZmnysCyuqqSeUlumQsBzcOcx3QVRwHmOFIIMFPzlxow
2mVk3eoSqtUuxmDlrmoXd+kPZlZ4IInhKIZtwAnhLjLj5JEfK7l2iSx/kaAy+i3dJ0K78sTADewo
z7lG3Ro/YYSxnSvwT1l+R4pNxhnDnhSyLpyu32iAMYU3My/q7lJrynYWIsJ+KwuQCD7nBbNZQbHo
H9whiouNMaLvPQ+6TNyEjgvLdIrd5G525s7YUWpb1GBD5FHr1pYzbwpyB58dlRjfoVnra93JB/O0
pPeBA3mkgePP1qJjVXpvVL5l9O6Z7OZm2iCdo/JwAcNY2DVacAYJ5+jKz3kp2AwTrSrXVZVqat0T
aZOvRduKig73oJBGlZRzRT1LtcEyCz/Kdm1sMxID2trqJirDLOjsc0ndd4ugYsCRls+ztxqzWR7d
IcdLVhux/E6UMYAaS9o1CI/YsNazZyQ7HSI0R1pnnkbf4UMhjySrXjWSdm/mFOYKjqpk8EBbYVlT
HDgiesMjOzqPs78s6v6lTGIMTllScoyrpU3UgkVs4fegDSDXaI1Bs3voXRDcbXyVtW50RDrqPdZh
H70OdUxDBB8FekVXzuYjGE21q5qs3dHIl6d5Orn9aaJ51jdVadmlUGbJKZZJxQnWencGP2UKkrE8
Gazm2fCueibo9Zqmv1NCbQsJ9mMIBiiHI+UmaLFU+UOhW7PfS2s4H4G1Kd/KR7SKXtnFMRu0Ft1X
aR9dVVmaUelYldftoQw5sU8vL6R8kiNywp6HVuAYdFPnpIN5xKl9hvGwnP+C+bh0PPN1JXLvOnY9
BVFN89A+MoeZd81I698Xk7TJjw8KM0PJxgkPN1/plLRkF51PP+EWKTxYJCsRVND9KVCtlfLK5PsC
Psh9s511huMcZJZ0dEczLxJzaDFXFlARN/ALyvPEKtrRJ3tivp66qfwm21l8D9uSs8OotOBqKhN5
EcGYQW1NJ+BOdS7veDIYzauLtP7Si3WLNChoCVdTbLThJgmAna1FnCfNVtIYuudglT/VYix+ekWr
SWgSWf/UED/3YtAvUSwuRmSgpCscwEzW4vmqLMcOLvqsnvSlQ0YfR6db0vkowTGCsJZnRAbqNPpW
dYmOBlF6wvCit6N2LfrCeAhyWnEoTDuIC2Ful/Tc4gIqSptgWHdkCwwp7aaWf1aajqpF0HFB2M+o
fRvrJVo+QWvB8qlb529KczROQFlbPNthiSpXREiNt2DjR4pLkwyCbdkLUtOZp9ViHUszitYBkzxj
NReNpyHbnLPwwqyapPHNNO/l2pHVkO+63oRjoA16oXxXsBHt5mqEStPy7XD6NXAk0A8pIpYBPRYs
Lr0cn8cOa9U6Ld1K30Bi4s5a1wSFQ90QhhuV0A9cj/1AQKcVxCkwZPDLuOpSWTzL0MovIZTA9gtU
JMyVWZfzhTPh2PPprQXfPezR1pbPrSNEVtNvlYZWlS8CodBqtN0mWdW6QCQOKIcGs7Bg1FK+MrlY
e3WdeuuhKezbvExadw9rI1lc9bIvT4auXXIn0tq5w12xtN71QnLodprU+MOutsyNf69OCE5knrzk
4TqLbMZalBq/TbUlODpQSpnNTKyzr7LmqjQC+yQB5HdtuTyrr/fQz64GxtYA7kpBRlX4/mpzOcyl
0zAfi4nlvhxEPq+HQZPb3syssyhpX7++nFj+e+/vjvoRrDeaOKw2yAbeX69G4ArvtbY2mEi6q4i5
U4Q9vMNNr9cevmQ7KczaH7DGDRwaJr24E63UgnXb8+JvWk812VpBhkGypxoLP9viCC1DGmy+1hfT
cGZ6YemsVaY1MOymMG5fC3a+P2noP0CQkfLpuoPsgB3dpCoGavr+PgyHROwWPOeGIYcW+lZDMMSL
FdE3pzxIPeeUWok5nUqYvKxHQ28WvpzQ7K1ite5+FYD/E6eg/7UoWyrOL4Rodf5axM+/n4f493+d
hiw8XIuxi59J54uyF63Zv1Ro5l8W5fJSPJNOy7GG8vLfKjSMPGjDiKfG7mEseR7/VqExVOFoxeGK
ozss2/9EhWZQr777JFyd18hg8GxhGuKMhVju/asE+audNLdLNrjfY4QEVbRmvNZvqjlyfXQnIRRD
E8VY7LZ3gDzkjk3wCWHdOonTs0hLWZfce9qQB8iBD+bknDRReOpCVklrY99i3S8rtR+GGHekOVrb
kUNWHRb5fQpt6BTUJSZtKJEEwaDzJxvG8OLsycy9FtVCs3Wz+SpwqmAtClOcoEuDnRc+k6qCUqym
Z0Ysw4J3SOA3jC9hQL1i0SD3taVZCdzoRsl+HyfS28xdc69NMZ9KBbpU2Ym4jGqjoXU2X7etvQvR
uZ3FViGvnSTvroZkTnxdtdkGiJCxH2tFGx21VxNo5UVX3jRBebcwek025isBAXJVqIQeTjf2qzFg
yIXx/ACnqCQVgYFSUTveXaNXF2FQ2dDa0vOqM1s4CSjU59HMXppe38KDSw5Q/4F75l3D1hvQRtXi
w5BM3wAl2r5hIgSZ8/HYCxqKnQFIx0i9bYZxZ4cHO6ElH3anbCOrKpB3jaXBLshbJrPJHZEo9T43
e+NKNJ2z8UzOCz2ELDFpOP6/lf2EN2KkFQm5AfOd56511BXt7D5UWvNqiq4Hg+UJqO62tVYV26E7
rEAE7ewBjGROq9GI5qdgIdLlGc7bhQG0KuzuRsQFvdSiCcvVWNZ32MSKla0BU5Fuqz9qjtmuGKve
eRIlQnQ+ESDhpM1jUdHlc2j6G4DQaic8Om1DhQ8vaBXSVVwl5EK1E3A7jERqBQWjvWf44J03TGi3
ICieEGgML1Ypmn2hZXd97V7jN4hm307myzyBhlVCzF8m6/ClMNgvjbSjYBK2RrDOcwSi0s6Be8xI
3VgFghZyWGiXRpC8Uinu0mmkq5s7J2ZJQS0ZE4GbS8+p2XwBxA20WveS6PdlndzXktJVQJp9iQC2
r6gn2tVYD87KUkNwIZaIvlzPtW2qDc3eHaP+vkdudALjetooXsktyX7X1SA1X8ksvDSLPFontDk5
81CZdM4QvMYZb0wcjHe0O8xNTPlybiJO8lFzIV2EILSWxSz24VBHmwpf4rWE10Qcc073Gb2DQRUR
QgNBv3PqKY4StFjTs96A5DrH8En7xO+DA0ZK7yxrqMzNOrubAeL7rF9+Bvw1Inzlah67iuBKOfqZ
pWd3bg/EKyoNXk4jSXyyW3hRCAUozDBn0Nld97VUpKSGxXpyVX5li+nFs9LhTFplfoKmBSaekcTQ
2TAA+XbWInaonRkmDh7qbK0XrjqLbcydeSCau45zEvYYEZ2Qk1A8pLbwLpu3NvyE8AuILXbRpLG7
74zq8z38hqrw68TOzgCuzlesmMmaqhurO7355M7QAuMipaHQr/O3ln+OG2Z5YZzxmlnjeIHvZjiF
TVxcu2/zAmzqzA5ST0HIi5nf+F3gRPWKMmre9bOwN0zHBwA6EWtVQ6LpE6OQ+KSr6LiuUiQyA9Tv
mflvUeeCL7M2n2Mwyw+1W2XmFhBNuWk4UGyMKWFOBR1tL7SUt55zX35onBEGQlHqHkfrJrrPO24G
J7+x6nVdOxLIDQrMDHj0cRLbZ4lUw+XIlPd7Y1LzxNnYHWY7bl8w1iEtKtpg2E5d4R2gwbHCaCp9
sTrXoECu4d+MWgc0bKHccQJzGCmaebTFnYsBVhNOf0/UVgi1GxKPH87ww10L8yBuGGtrVKXBnzlw
9jJx2Z7WHdID6B/ioKtovKKV4VyPSq9PrcgeXmk81PQYqJvo55CcoXvFdId/TTsMb7Mmt4X6x3fX
uQxdix9TE6m9jnrrWNPl2ebGgItXY/SqIfA/LQyK/Zyl+FzYmnyEy5RttKIdFv9MGKK8sRl04cPh
cJflwbNi5iyYlnO8SgZmHkKENK9So7lCiTDAs+izXcAS5wsVhn7YGViMnCi70/mvb7rZ6A6OPaCB
qtJgm7KvImZ4m7hNBuOSKW/tV0iwxrGD6vzUvs3ociOO13lmqzuNGYiPCBK5EfoG/uPeKorgCupV
4Rxb5BpnQaOhG8q9CS6TUwh5mKDY+B6SpBUHsGbH6Q2uBgMzpEhQEVC7oYFDpRKtOyb8cIbn5lim
DIarPnKw9bndA42M+YruSnoVB+FzG0TGNpx6MOwZ2G3oRMV27BJr3VSaAZeidB8BJzcv2LGS29CU
04nZCXGKl5T/OjKQdEUuT7XtHLs6REYX8u3j/dsr3a624FWySy3soJrP/XBuq+HOhsAOac3mkOUG
oFUcK7+iJHLXbTIMu9G12nWZs9plFc5AjpvZKkjBwUckxexJ12A4lUttTzf3rfdgPk2czTDNYVzV
zFbix4SqK8PpJ9kR+bETgGLM2rvSxry/ww/OmLZptqM5bIyy/RZobNvV5OE5y7ZBX4wHlDMHEj5u
wtjcIB2I4PXpIJrkS83Bn6n0Og04RxrFSzm6JxguaccxLbbaRqBxMegwuaVPLwLwR7ggQJSAd1+T
F4ZSZEdy1CMsynFVOn1A9m/pS7t7bBYqljV2a/I70V1WInvtmzm9phGW3Lcj9LCO6dRj4Lg8MK24
yCcHinZimGfpNOiIxK34QY69dz3R9QJ3hG6jdOgnkUiwBGEk+gk1xLXFaD/FcWrGtrlzRrpyrtYz
S3Uvciva5hxJ0d/q+NZhdpeRs80c7drJ64BmhnWNfeXbpGvto430N2eucrSRi+6R5++rbm8GYi3t
ZmuB+DhkEpSbKWefg1G2bcEtSpRHBxB1PzWVryMGTz49UTy8XWjijgswazeF71jJ3mp7pNMOervS
AirjKDveyFzdIgGv9q7mUkSkwSYlBASeHBzpSb1Kvls07NdjftO5w15azjd4sxsEnOc4w6HuOyFe
iwnKjL3rvB9jOV1z5M4XrRpNCBb9dQ+kTtXDeSSr846iq4shQw96f9mwk2IYzbYh83X21l2r4JmZ
5rhxOuGuY3xAp3GWb1MdQiHReHc0mZgBu9NPvWEe3TsZc7feGtcCbh8VagJCBd0JERM72Tubgir6
BGHBGvb9TxUK/sfhpurpgSFKrNQ5pqNtZY8/R2e663R7XjNZmamN0NaE4RuX5+jYeQD1uKr8om+6
vXCcmsaM8HZ2jCSdvU971Fsj3lkhM4+uQaVdOLtysulKTiZAg3Tea/psX8vYPa2abgBwGVyVAvTM
quUkvWsHe1p1Fkzi2KBzbcvixG54XDityhVe3VNVo+bJIxZ0GTFrHdZ03YxyY6jsdtZKBFdBOd1M
AvdIiVHZJ+zymLmEHiAD2dGd+tmOKdNL0TsHhMVIfzJUiRBxLchsxsDW4cwPoTeicUCQdlYxl+4g
mTlPpiNPPS2Re/rl7qnd52DTU6mVD0MNUzUc8+GA/gmFudXPoMY681DWdb2jD6D5vLvBnR7gsu6x
+150QKn9RKblSS2maO2JkSlrjOW2UqaGbrXElZlBU1VldOHqJbykrBWXBtTSMwZeHHy7Tl0HhR09
WmxvW9Hq8ynCvhn5syNzMGw6e1oxTrfg2VW1ET2A9sqDL4uyaUZf4fb+aC6NuIXKaA1wc5optXyr
phhtDLCXsLKT/nUAfrzArmmBq/lSzQodJ1Nq47zED71xqyo5QXdngPQPAr9SBIi3gy4eIJmnRwhZ
yWVBjbU2irY9r8D8bVoNBlhlo1xwy8RdCTPTHlkC5FOXpvYpNKbQZ/TSncqWxzMIs2PakD4HuHJ9
J1+wda7S9qGCB2K3P3L89RI/u99Vxr2sil0SEbQtdtMcP5SxcyLnnwE2E6xKP4UeD+DBFPhInP1u
lx9rVHQiCc8CwUKcgvJNymAnoeimmrxlhPBKtd0cyqXR6VrDt5ru3LZOWhqrl5Mx7w2Heqovpx3+
3uUzndJkXQdJv6sHMgsCOctD4CE0bGr21X5A8OR0OeX/TIe4VZcYm1py5b052zh1OOxt1OuPZRYj
g83ncNMnJc2W0b6sY5p/rsUcRifoA7Z1qd32QZYEbAxO+INedbXpmhb4qNNj0XedtOIEk7sbM56z
q7iLnItY629t1OEmfU1Mj6tamOpbJ6BHrPJ2rPwgU+oFRVuz8Qo9xwDQqMdG80CfmGVQ0LEf413W
dDWm7Xx4FbnG+RneCu/BNDRHNPlwICs7ONOqZNzCeS7psrvZUagST3vS3jDUH9fKQO20KsKxObIn
slmAJDrpiJqLQeyZCejFwONgPlkunusQ7wZ6Dkt/jptON1irzXanjArYhtTLrQPX4+coLaw9nQXJ
rAYchQE9b3b1IrC0qzQhJTmrj0XMSH60q25H5kxxcNuovNc4366MpHRvxipokUv0/T7t237XejCR
kjgI9gps/wsxDOFpWOj1tSDyB+GaZZwiHInqk97Os52zGBKMxZqQLiYFNTiPMA93MFZ5bLoJEtFm
1LLIweVGecnw2DMDQBBTzqgIFiOEWS+miMFAvJ4uTon5zTSBqsXEKIqTAufYxMqc9g8NK8VWq3Fc
EK0ZbIM3G0beFz3yEoQcWksxmcEgOJbUX5zYh6r23Sh76ByvX75Q45smF7NHufg+iKLHAlL/soMs
zhCCeaqTaXGLRDLXf7gBunBGaLAixeIryWcbiwnKGu28X3wnmPGsaYNRJTjJx+zMmdzqFUzgq7U4
VuYazmz65mJZ/Czx4mxBHZbgwhfYXeYM7Gu8eGDI1tFuGcAlP+PFIcOoYN4VgYTBAfvOb7Q2uyqy
TpwKvYk33eKzYdqK5aZ7s99EixOHnxtTTrD4c7w3qw79VOdb/mbgkShqr5w3Ww8T8Q2dI6w++SDp
Ny3+n3RxAhHFa+8JdsNL9WYUKt9MQzyo9olZ6muqd+JSLQYjy/LUmbeYjsbFfpS8OZEKfCy8CNiT
HGlPa2+aACrM33o7uERRx2Kpladt1qwnSEWrt17f/0T783+Z+3Yht/z/u56r5yLMnn+8NtHvjc/l
/+dX59MTf71N5TGgS4YJHAH+7nzKRdEhqcBcS3cJ8bMZC/ytA6FdinSEytSQ1DXOogL6V+dTGH+R
HElmgY51FqIWncz/hIb1vu25WHwX6x51Fs1yGppLW/S3OUceCtC8mhfvZ2apW1o/CZBF0/Wduch2
oQlE/Ldn84nq471EwUVyopu6DQgJjgRN+49W/MI0WFWKItyjyRwZVjcB+IgoP0xzn5xNMtLZnSGw
fn3R91KTXxel7UxcvLmIa94cE7/dpGjk0PWlFe5bZWvHJksjdn7HXGn84x/u770K5O1SdJFxYmKp
XpyrH+ZGRY8bqXIE8FeY9kdvtrQ1unELwUOKyAUxDDhjlw1h+adI6sPd13f64fKSm5ScsTGSwa74
ZxfbxuIEXFjW+7SlNByy3Ny25axdCnQPuMNKgnSoYKxzRGDqBXNRs/v6+m+6oX9Pllz+AEg1NogC
IAWIxq0Pk6V0YKnpHEPtg275kdNR3HWNFj+lkCrX0RQjHAjqyDqthILYqLodJGkbv8QoaKr1bWPc
uE437qTRDY/DBILiDyqd95O2X3+f4MPxwC+ZqAI//H1xaRMLmOlqr2SEAhyY67qxR2cvs37ctEt7
8w8PZBlBfXgg0ga9YrtA53RYSe8/MK1ugWC2XbNndkuYkIVY3VhxZw6Q76DkIFmq5DohBwXTJVGs
UrQBOnJ3OoLBSNvN13+N+PD5yQVrxaiMFQfPvYHM7P1fw6pf1ovXZY8SlWDyqg69ckWoTXOihAFA
FcZQAigdA1fcVT8cYgF3zYAEpckAEZHSJKNrfMT6Ez1lhDggakO6I2Zs3YdtVx3qpalIZoZrUMS3
BqemgbE9Nb8XH/NCaYc8kgM9I3pItBbK4Mw1cv3p61t8w5T8/sCXW0R0Z/ArL9/hxy+waoHbkQ0C
75yG8TI5V425bttqvMtqJyWisxrvS09R7k8Mkc/1DMCs4oRyrDs89+zB7YFonOalN2ztEqB+dpPZ
nf40AuBlUpFkN0lqVN8kWSwHt+mSH6aRtZDFW/HczRpypZGumu4r0Zv3Fo14Ku1iBvmd96QVhl52
8/XtLmOpf9wtREOHahRywMJp+H391voh4KAXZft58aU5HZrzZrI1/+urfPxqeKaGvgzNoJogK/vo
kZfIujskAtmeQ1r4qC2ds6BtDn09269yiRT6+nIf1uvlLUW2K41lIaOHLj6MdV0c3dFcczkzL8Mz
1DQQirDaEGzS/2E5+OR7YGNYtlheGccVy1/y286Qj6IIzabJ9sjEwzOY8uNd4ujZzayp5qQz4+wm
NwhO+/r2Pi7Sy+0t9nwYQ9AwdbH8779dFEyFpyMCgRpMf+iFHp/kxAqrqSQCpDRMwi0c836C3f4t
bZfWQ21rf/pBP3vCDFQRoWKBxT2//OC//QnasByi9eVMVroata9e8t50Ba4bQQvl7Ov7/eTt4ZdE
HMhcFUGs8eFivZngcUrDel9pbnZjxQMrbTy4u5JqYxVlbfv96+t9lFAv749pGgLMAjNiHvCHj6K0
9SRWXl7udaXm2Qc8Bvg4ckvU/VZb9otELJ0vDZe5S6QlQUjMh4yPzAZpm/RRLJNDyfDkrAji5qVz
6u4lFxUg42hANjfEjnZEV1Z9+/qP/vQXcRx0qqzMJMp9mD8zTU4dQcttz3TW5qxPZRK4WXHq4a+8
/fpSn730nMI9mC8G97FwXX//8YsFn6W4JcqhOjgzRGOcdc04EJCo5AlBHMVpZPbO/uuLfnJ/YBUW
igIyK8e1lz/qtzduHiyVioJOyYgVduuaRXDGMd3ZF3agHb++1CffFzG5MD24mGm7H7U7ZTSpbJ6q
khzOAY5b7iTJMTdnuekt1Vx1rTEdSBNrmeh3pX0cZB7+4YX/7F65OjLuBUQq3wSzv91rp8/uoIEG
2OcWiOccGzNJCpV3AYnb+wPZZnmVP6z/pCmgUPI4eC+7+vvHSoFOZFlETLzFnnUyFmZz0jiLSFbq
s3kf4mFO1pJ5xwnYxT/9pJ88ZyQZUJddLs6b++E9UpJgGXtwqn2M9HRn0oi6jhQTApQQkGqSeWLt
igcxZitSs/j2MrIA11//1J+9yiQP266NagN04IcvfW4kwEZpV3sr0nGA0vA9IEqEkRY3V3moGfYq
E9mfarpPfl5WTFtQYZB8TjLq+2e+4IV01bB4honlnQdgFWjF4UrFNeQEyfbrO1we4ocfGDSNcHXK
R8fllPb+YhUnJAnWheERtdp5nNd3ffPHKvWTixAxzrtKgQwf6aMeLGfcCss8YkUIMdqtSFzyCMoM
6bB8fTOfPLmFcMTSjD0Zdd2HJ5fR1cKTAmlpxEF7n0IExRBfYfDsU7Oo/vBufPJpCPZSTlIuSfGI
e94/ubqkuYkPi1xQ7niXR14s1p5ORTvTiD7FuKRdEpNMRNCgOYia/l8H4PLXz/O7ieez5wlY2gNs
h2qJFeD9pbWEHaodi3qfpY62rnvrRUvY9b6+yCfvvukgiUbGjZHkH3u4R1anO+puvkddyWs4UzTM
9DFPwnYgxTdVYGJiL/xT8fLJZs63DieJO2Or+niAmq0IJ1sW5HsiEK37guHupWROdivNMtknTv6n
L3xpnHz8AExOsshO2T08ysH3zzK0HSPPZoTKiWni8samHahVEmvRTz4G946FAWVs53nD3VzJ4NIr
Bo8wZdIX+1VoJ+pnZRnQaBPBKaAuJneHmAKE8DREL7YVU/undjuYPmUB0xmpPDJiwHrsSyWaWwqX
6uHrH+2TLwCIFzbfZe+lf/NhwTIdvWmtAtaHqBbaZkXKztqFevbA+LL/g+/lk2stCyMbAwJJj7Pn
+yeHErhiGphS3IJbxb47zNsZeC2DJnoR//Ft2UDhWJ8YSy8mmPeXmtCIkS8+Zfu3jkejL0pSYJVr
K4iS/deXWlpfH14ImucYXGA5cuihinl/LYKJUTqPAR/XGHKibh0Tp6DhVDujzvSnohX4eyySDuaL
NpvYfLpJOj9wwWY3jTYUpCXwnl1Osp+PrVth5ZhHZH78JCBxSq18+fqvFcuS9n79tliDqLRp17Ho
OR9+BAVI3Z7I69rT6Q9Pq8GsnjPIFkfGF6iyhzgOXzo9qm9bW4XMe8iA9MtaoEVwIwUDxgr9yNDb
q7pskcERe3ddZl2/hn7UnJCcLq8GWYz4KQZEAIGTn4IT7v6waHPger+U0i+glILvZducrG2e+of1
LGnqPk1FVoGs0UgcH+ruWyAExBY0GVAYiHpmZNE3Tv4yUA/wyFNw+khtFWmadPZyb6VGKQljq0wV
bxIoTqNfSy+SfiQ16x4BMjCVAeKp55el4+a72DWrTTnNFC6jlY3k0KECCratRWYeWsIkJGp4Suvn
yJJkb6Z4ukjZdHQc0RZqG4u0rtM01dwrPY2KE8WMGhTtiMCgr1Xk23YoLhLA3giJGlfNfg0xatjB
CihfcPck2roMnHjdugzg5IQ1twPLexJ4qXtnMJFfwbVAbWeVHuLwcR8Io9mMyoCuRnc9u4lRvP8g
5hauVZtk/avbzNcwn3/qRinWuPvnTYTzIJ5Sr/Nhm+CuB9DzDIpCO5BDZJF4VbrnmdBm7r+vbjHw
//DILz4zKw/ASqOT/2nRfcS5ZCMEM7PIOQiv6c+U1OZuR0o2A74iyS7CSGVopCZ+DhC52q3C2fc4
CSAPKBYBGUb2qP0E7U28FEmWJMgAjmuPdpx5t7Eyg4uCwTvvq1UA9ZK1rPyqRbTZVo09bzSiS9dJ
V6GUDNy+PUMm5SHF6QLyxZWZ6tueGYQ/VsMTMYnwp2cuvmrtfPpWI8Y5NIkC/cIpJN11gYmUR9aO
vSmGBhdWW2RoXrP+G2tn/t0Y2/FA09FEg5hV917Yk8NgdxAZ37IPU5ESli2H6Dm3gpvG7e+9PMvJ
wLTgVG9xZpZk26KOvWiG3F0lY+bVq3mau34FHgDjfIbefhvpOPVGBDprMQvLl6VeXmqqaI4xO/gD
sYYk3dVBfCIZ3h80s9BxbFjybPJynOxF2cpvjqWBbm4WPYnmkMwy9I9uRRwik+HoBKbQj6Tu7W3Q
juY+Z6iINETeWGP57LZtvi/YCW7aPq1v7cQ1983MIbQT5Wji/sr787zTrRSdohltGsPp1apW4oUj
S3NFIq1aTb2VntDKE4dQOYtqz9A2MyfZox5EOLeS2znoobCijT2hXwsRwSGTcw1GnsRnA292CTNz
EzfBTIphOsKvSRwvjrak2EwY5BRJUtiPyMGNaGevwrbvuk2LWwS8tptxgpKTjgcIvEbms4ntDEw5
L6OKU446BNfDpJv9dAzQNRVEQFazhEGDheXYzQhrXDfqzyKEKaTdxlm/DhcyEoqRCYgOpIlTuPma
X8Q4vIzelk/9kLBYM/aHcdAhDOYdNw55nSwe597U7jGLn6FWnR9qpvU73GLGa8wI/GcQ2uGdpjvl
y6yuAvzv7POsnDvD68ItXLTkYpyD6gjiIAJdlbex63PiKX3bUfzf7oBIBXHNThI1cI69QH+p6njc
F+Skngyzpl/jEg+fOkMTmz5jmDtV43zCTNAFQG6zDQ6V0V+rthevzNmBqdB9XTf62G7tQjw0ukmX
XCsUw4h6bPHP9ZE+naYM9iPwFxWPqwQt5TuVcu+CQeserJRjXgg0qd9AuyryLeVzvx9bMX2XpEwy
Zh2pZtJBVxkzViQ3qzwBW4ecz7yYQArnKzu3xqsi8OYHGG7G3i5GsR7drq8uYxOV8KpTo/ZiJBPD
dV1EDCn7/L6KInk6EqXkq5p3bY2MBNSECfrMx9VvNn5fpO0uKuJkE4xavLcoZk5sL2huNTuya3gb
UCR5iUV1aRdmpPlTBAhileaBtQ31NjU2RkP4Ec4t1cdb6iHvOOYghfQOcVscVuatXXkBzRmTZFN+
PKG2ZVf1uzDN8x8Oh5WbnpbQS1P8HIeUEQOUwVd6k+bGRciTDkfiIfu1l1j2VWOy+I5u4PoRghw/
y3T3Rhm5d9q2nVy5ZHei4Bh6FvPIVMGzg5Xkoq2Sgoz7nmB3UB8ALW29e3SGfDwzcnyXdh+d2jUc
+3xMdL8wSJMxayPzJ6SbvqFqteOz7bZwlLrNPFvcqy06PLm9tjVyxzqoqV12EGqIpwG3C4RI2nM3
KAy89DHToDGlrvhvys5sN3IkzdLv0vcscDcSmO4LOn2Xa99viFCExJ1GmnF/+vk8q2YG2Q3MTAOF
QGVGZEhyp5v9yznf6Q+WO2G/G4a2jrp++faMdrgYc+UeF2iEH54vWJpkQ/EA/l3tdSDap8r2yHsU
RvZncZv1Ff8WcQZds+9tu3oYhPuqFQFypgFrfJ3m2UQ7OS+cXjKx9GYoAQJGCe31x9WPehkCLyXr
cPBJNiunNpoRBx29xTERCzLDJcB8dfpz66r8uSGHoYyUNkoSFtzprlt8JU9D73k2+kHTg+U3j7wJ
WZU+rG5x1VKjxa8Nyc3mhejOTcPLn+1JmLskdeZnJY1gn2TBuA08lkhowW4NdwTZgMyeSXeT98HT
KqS/xAw1EwNoYBs8Z2KuHwDWtt2mxWCZ76feojrVwvnOTJXucCdrM26WLgei5ME0IsreitoMYEey
hO3R80oZ8+pXN/D7Dwvrhi8M++ERzWTBJIPMjb2fTOS9ZqOqbsZl1X8yvHAZKBIvhXXndi07kIn2
LE4FNo0ZGQAgsqr5qYzBum39zHsZw8ZDrGeN6c1Y5U4V5SgdOUzlOMTYE1qftFN/eMAdYR/WQMqj
jY4K/0Bun5cwEHhi/ey2XZzroz2sZ1XzY8Kqoj2aW9+KCEtBte86vzR9wCYwqmazGBr2BelmZTz5
8LiARNWPJiyKretlLfvYtlvPHFjfmRM2WzzE4qybtAPVODa/xjnlgSdGoJXGeOz7MER83Y03ac7S
AYgfWMJeYFe1zGUTzLIgv9YhJXxSb3jD56jA3Pyea4SqfSJeLUIbN7it7YgpkknkqymcYz6H13xW
8gOaJiwOPnlG23Sc+hg9mXHIpyWMLatxbhJKBHuaJD4NWsdNyukXoX4h6pbNDVLbLntijVbvi1Rl
l7VH+8NvA9dHzO7clfAeH51yWm+Ndpk4v8KeQeCVp0Ja7pNiH9cTBIiBBe4LK1RzCY48+/Itc5QR
98Q7vM5Fpx+MSRZqQ7qC3NXXl0iLcjl4eBxikfvqINSUbp3ynduPU7yxU+vZtcqVsh/qXsQAmMbE
Spv8kmofvU6Tnky9/goyW0WORrNrA9k8WI0ciZfuEKEbCsUPBc4P4a/yc1wbdR4z9TYks/oQKvzS
7UKpLTgDSd4+TKWHmFpZn/js5b3DubBt0np9FGWP0ChJdoVt5A/ZsAIdwrK/7NOOfIbabgjuGPwp
HhChUYRcLadhX19MX5Nj4ffdNulqdQ5C+HqZrMJdmkybWhfq6Io8v9CEALQSxHcnzmKhMF3TN5BD
KfLs7NF16udqIYZ01H17WhsD+o2bNDckQ5CCZ4193CXu14AzhNpuxptj8wvF5rYhvvcjb7DBZBSP
saX85FAEq4y7NQu2RgEGECtJhbC1JqQ+n/XWJpyYQlNdlmLAfqP6V9B4c1Q63kDqs4kNwoQZtbGs
HK2y5eehuYOBg37V8F+KhUSKqDU6IteF1bp83KwQgmEabht8/pei6rONtcpxP9aGsccbgjFjrAWe
grm+mwuv/d02iEpFMz8NMvkLWmjusiGv34YpHfeE/sxbW07PXTjbLHla77XKcZCpNJ22upzKS0oQ
dGwiJXab5VSZrXm0q8m8VQNasAyg4cHq0iDqa7BZndHq01qnzm8yIc1d7+MLTjtBcTYE84vrwmLk
9W83onUxhWB5QmPrfOYVPFXcVuu26skYg+ijGAnIg6qLlRxy2LrELs9USUbe3IZT325LBWfVnjr3
LpCOOFpZ9dvSef/aJ5174EQfT4nqGRviw9q6JNp/TQvmXL9rMvagTvmq/WH4hRpOPoRwOt9J2cT4
4zX7oQ6ccz8lOkYpoiLbC8eTMVpNeMgbZgnSndvt0jqa9666+pSysfnBwJej8GvBaqDxHxgz5+bB
tFV2G/oZzvqUS9c0EmNrYLQ/qYVqOhuTcUeMkBnzllWbrDUUJTgQuXAK9g6vacTlECDRwL/V6X5j
YHfeegX+KqKtKD7xQxlLpXb1VBYbR4ft41xWMH1zzsKpLtW2ZTuOPJSzx6eHIe6olhcfBhSNadAb
mxDj/s7qO+T4CAyQzKUO6FkKe3LYi3K8LCjH74U/+mdmNGq3+M7Kc+qfFJaaJg6dSd5ZuWfdNVSA
B4Oq7hiUWNiXno5Yo31+rOiZIr7AFPdBgOI5b/DggI084L9lGm+2ON11ZxIMvt5UMv8yF9O/rTp0
zBgWb8eGAn801j9u1xcbUZNPmjdhhHHd/pEZYU1D1ywPkD+rnW1m6AnzxThXmChsXA4DFgzTH16S
0W5u0AQvMT7E234cP9kJYEPU5ltTIjI1BlnFQ2Ybkd36/UabaEsrAGj0sn350I6Se5shOAo/uMVV
60wRgr7hZI12TmPeJXvTzjM+7TNBvm4Svk5EmW2JHfpdetN6gwnZ94i4XMWGCN88csd+2XtrVv8Z
qa12PaqGowXi6n4qJHApmzNXmBQrkVKsHzdd3bmfLtgWWFAQGKD91i+G1sk50H6wKxM0gulCRI/b
Jwjb53S5QzLyBY9xiYc1x4SoMvFVdiTb0TdZhzBz3ecBPWHU1H4bW4MMSSSvCyfK/UpwfRQrlGXe
LeBNKwDlHBZvGN5Y5YDZQUykZOu5v63gWL/U8K+5UGQSj61TniZ24VsNMQMGte0/45nYL3LSx9DN
0LGHo/rVD5CjTDXfygpfo9HwcONMah984AW/zap7td2pIRlZEOy6gOtagzk/hXXi7wqBOLT0c+w9
MHeHG5VI/bSU/bQZavrHzVTNQRW1c16enYTQ0TTNflaTDcuA8hb+v29u1mWsT2bCXDUam3be9U5m
73DYrTGBiwcS0LHTBsyxbPLDo3TQ7qYqhvJge+76M1OR3hiJsLbTimY3d/onhwjxHSsmZDHI4WJt
CfnHSfC1Op2hqQ745DFC8upIsCC5L5AHoOjhdHwT+TztPbc9DWXW3fbpZCORnT/DUn1neSF2QEzk
YfLUgkkyNPcAA+vTjBDWjarWH78N5FXNBgPt+FKES/ZWBYX643U/hRL0mh6adztp4FI0fr0RNlFo
qexIzXH84aTGyT2hKx7vV3vhCplImdjaSIgPSWEF2Mb61N+bteVu5msv32ap3DG3Sx7TicMrSdfq
kKPgfeJ2xZXaNklcwAklJqycZQQ1TO4q2fNJKiH7YhjpNAWjLNvPpJ7mw9D1CZMoctd70Ay8rBa+
JBF+KYwSJzWFyb5EUv3KZFrcLQRbgjoszBsPr/7NJCu45a4pw50i8NekQ1cZPi86DAu4HEA0bKyt
xLWxqBKweSdZsnnuAiDHSpUJW9vo2inW9tJRHbOC02TtrEi6velZTnOzk0yqj6Is7zNPOFuZUoJn
a1ABByirTVFiVTLlWh7RDAFy64L2lQBJFNcUsyRq0+CBR8U1suz8XpVz5FmDhduOiIgtCJVHZlZs
BNB79+1COShECcI5nP3Y8TGgpGZT7fgyE/FJOtljqBxu56QyN3a2utuqFhsLJRbmGqJ2h/zXiKGK
KSKOrIaJ2Q5nw7Zb4YlYCfT2tQuH8+SECVnd7r2apGJKg1GC3ql9MUcX4qg524jGh9zYyimZ31iO
5Jvao5OWpt/9TCy6fuE4KR4KY1w2IdUXyvY222MadC6gVOz3xie/FtiIwA1UA9n9btPU2l8dk2Hb
4sQJr/BWlKNHyyyrozCscyq9NziTKMlr1Nh5N7xIyyrPlQtsPcQtEHudu27rMOg/Rn/wg/2SXKGg
Lphd1Emut5+wnT1dST1x5Qzd3mmr4TIjSju1yLJ3me1mBL3zJEa4Z4O402N7satEb0Wo8x87yPNb
Y+yI8bUxUPlUfKeBp/RMZSCxvYvwoN3U2Kjed091vZrUsL3zwkgh/CUCaZ9V5uuLN87iPgxTFjZT
yFMoA+rwYWnaHWAMsaOdwtxWzXhsk9y/nxfwKyvRjA9eqoZrLeadNYhrirbSGX7hJ8UW34ezG0Qz
r+GT2Tu5EZkQRf/kbHUR9+tc3cMD5MJQC90MdcMpGVJ94bJG+B0k4tz1fguTE+PkYbDL+nh1ftuR
6JjvdJ5O3leRyWMhRvN4RW++WsyYduVKchqVRDZwtI4rLTJKl0+VoDAs8rbfgesmAkQgjUd8OpGN
3YjizQwc9WQpt7tNofFyERbTmm5mTjIZhasBSTdMyxD+TAF9IZULf7ci8TCNFwiMFyxpgnCPav7d
Z1iG/C67WrMt4JSJXKe71TDUg0xK+0xaYPtcWGlJNdEs9IIjHo0u88dzicOs2KRFP+BWXUNQmGtp
WX+mHK8CaNH6y6x9RvOZPxf345I1zQZzee7fkERFERB0srjBm8u2v+yGgLznObffXJLZf/RQAsPG
9NmcbZg2OW5gERiRgZHvvpnygauXjvvGBJbeXZQg2nBjTZ4PJs0Ufxa4Pzcr5+JPusg0OFOH+QfL
cblXZ8PKks0QWleUfqmac+vjso9z4F7PRpq5r2FV97/BkbVMC0msgRrcsyOdOKo+B22O8Qo8Bxdh
YeQ36YDeqwSn/kpqdfcDbcL85E0WwGvzUG0n2wCbkxVtC+A7SLFeEVyOg9kxkAEhLgx2mpaO+X1p
H5LMsZ/aSunbBTw4KZSkgYFssklIz3TNrmoye029hHLfibPhKgsO0/mlWUnugxVXo9MlS4/vy0lG
b6Pbwix2FJjdh15mL4ywC/Br23Pi4a/nJ7FEeEcUY3LxgLkwHgmz5LDMYn4hcBcI0FQv4alQ69pF
tj+U3SVtBO4rtD65fipInoQyZWKdEzVr0nwcM/00Fm1JEGUNvacmMTuDCe9UT47ZpOURH2OWw4UC
HRibpVLQm+vGAa4bukw2bD71Cal/xENolkJcCBmiyXpBzwYpqz4L2KJPAHr7fTvUJKX3YuAF0Yvm
JbWQG6WU/63l7nhKC2vHwozKotasbkvNxot4D6Ybm0Ss1RMjjfSdMTwddGi07m6wJvNTaqFPzM8L
sBJF9WrOBaGoBLXhxDdkv0+apf+tp6G/tZZ5OfleMeTnkHXvLQNZ/nrgGzjprhvLoA95TunoE3zx
PJgkWboI8SAafZDmklzCAm8WRCzkWd0I/C3xWeM2Ykm/LCMtbnCQoWkY7YABrQL3lJO6QoO0LRla
jpsW6BgQbkDnT6JuIb/nsPEJI84H3vU08dhT6oD/q5wkxxztOK9MBEDQqrxVHBaVnn/J0Ouei6np
f2O6gWuXBI7xy7CRZXrS6Z6Zaho0dwv0nTwoHUF6xzi9KNNRb9h9oMBaTfBKz+DfCiclsbQqw4tU
PvUB8So+l3xj+JHQnFesTanHEyIf4pAQ42FXZAVqMe3ZG3M2qCt7DtJbPgd9vSGRkMVqQV4oVYpF
OAzY9oTlweCQsL3Hh2q+AzfLA0gJKACZYPFkqbFwXwMm9A0WPoc3ois8lhLKrHgzAaKcxxx5rrMo
nTyisODeZRhc3+WoW+NuDLJLWIXVfdg35AxbCXNVQrn50IN6kAxAa+AWKBiW7IRAzHt1upqHQPvt
R2X3/h/fyYqbjMgYxpDLxPFg9qgeARGKOqrozEl2WPJiYcdg8uGp5FWnUpA0PMRe5YVEYho88iLk
CTTajjehGdgc7TSQAHjahedAzwZq85qOoVUfmFFNLwZgiYOJwOHOYWGAl9ocNtXEg8u1kFwy4VdP
iye65zIMMn3KPS3+0OxMYOTGns9G3iNBpiBYDUSqhqQy65HT7amjgWNIYNhyszJHfK/AG1FnydbW
R1s42SNXUQf6QpVJcfSXoTioQKTqJuXzUW8mVhyfWcWjXbK9um1KPp2LB40T0Cynbrmk72yneDmF
ZS/N3aSDhaKDMOStycao2P21uB4QoP3gVZJY35OR497H7Iw/tLh+vvuWRuc2uMq8m0WXu6uYxaPJ
bsg4s8qJ854vwl8aEsNWOaS0RVNoq6ceCx+rqKTod8X1ZG64AHbhOs83ppfgxGxk+9jkzczmyCK5
i6KeG6j0+W0mzubeLprl4puB4jVA93sPbkJ6n2WlKlgaReYzRGWufp1Q8SbNcDn3EiwFt2pd+8Fm
sQu/usv6edx3fSePJpxEQm0M89SvGe8Fl1zrb3iDGXJDMyYVaebXOFtLznZA1sld5UFuiPPV4Zzz
EskhYnaG80pLae4h7HWxlxrZo+L5vuvmMrlM2FO2feaNB2JxWZbN1NSbWgK43IIHr/uzGKUmeKFp
mLQ2RpAYp6U2qyWSkgfOBogOYW7B42nb7Fxjcl8ptk2mpPuMdc0NC9M1iADWcZI0BJQVbEwr5M2k
PD/PLVy4+ArmuRtbouV4HfxD0oXGpnRq1cWTksQBeNo7SfYJ0IQCZEW21XrPLk/3vtRGnVKXSe9X
xYVClYzR7QAP8lLUSo83rEK5snofkXHjov6jeCgO4Yw9cShmb1ekHo/KyIZ20wZsPnA6c1+Y2TK9
XJGW1I2KS8oLHPSNzlI9UWgZhMMEKQ9vX4TsKLOWsLHNJCouTKpD+0wbP9wtJF1GU5sRj51pjYy/
mC2Cevq7wQJnHzR4N/2Gu8EwZiTQ7WychmHSJ0YT/DQe0TQQObEKHWYsynCkxcgZbzRkQEdJ77np
P4Vq/y3n3LOs+d//uP43vwGxqDzN+r9sXf/nny75byW1/On/r39q/y1vf9Xf+j//ob/9zfo//vrt
9FtekcZ/+wcStQC0Pwzfann81kP1z+/iX3/y//c3/wVJfl7a73//t9+StuX6t6W5bP7mkUPZ879V
df+FrXxZfjX1L/Wf/4N/mupwI/wDLc0Vq+xbJphGVGHTt+7//d+w21ni6uxBYng9T69alf9lqgv+
gRbwKgnnzkbneGU7/8tUF/4jZPkJG9hjk4Ndz/f/O6a661f/m+jHJIYPNWr4ly41xJL1d4lS5g2N
cF2JujkgMzimCaX7wHVmi/+XOMf2nf8iNhR/RfB5wmbx6CNM/fsXc5mdIoNs7P2crqxjtL3a686w
RyAM9arqu3BAVbeDNQuUDNsYXM2K554RaLZO58nOTXcjGOT3MCZa+3HJhHpziTBZNgVV6G+TWOp3
LskW3hFRdBC+VLjUm6xpuRPVyDx9RyZj7cRd61Z5vI4DuErhZmLYIIxhjWJRuzDqXWyPSLiyzay4
87OUgDQBTEyuvIf4iEbJCqh2rX0tR9g73YLmQXk9iSczrUtzqNhegHBpJEguujIJ3qCskhuXb+ZX
nTnoUAzV0gzIaTG++Y4nA5VS1T1hs5i+abwAKARFCygGu0Gy56taN3NFugq5JC4gtb6ad8FS+jXp
R17v7PW6ZEO8sowkRQDC/3zNaTGnjSJ/soiBzrq/QceE8MiwBkWlO9kEI5jOSsVjp96dmlvX3jMx
9ai/eM8Vwqc2/cggxXhMCgwXMk+qsJjrAo7Epuia8a3Nkw4vlZ35z8pEmxMhU6tRcCapetGmrV/t
he4kmyuqU7U65HFC4GgkWh6PbylzrfUxS0Yf8gUpXkBqgRWTQmO285eBm4wEICdxGOXYLmyWaajl
ncwnxXRbqJrB5mhxylekvjcb22d0gF2/pDbyStY0WWvWfzrHnVWUK7FakRno9t2nknz2ZDc4QAqC
Lt34QVFcVh/7wt0omIPSXSXGEAWp6f0hCQVc2VKI4Uurznz3zLa7X5YVG/zEoDDb6EqzIqfiGX7E
lbBN4NEUskbVS34kzEhPpwCclHcEXGzM315nsbmmbbJ/5rGwjlXuS7RptlUZm94TPVq4yV6+12mp
xmgcutKNvH6+WsNH5Z8TZ1wl0qviGi3KXhanWGkQAUJmARCQfJyDFk0W1AVUpL55XJZe/9ZY6quI
qBFm9nUSZuGu52LB90XGXotSuh0N6OVzgOa0Lp27LrU69p+GOTyCqCzee1XY9UmZRvHmzz5ZB8mY
u07k1TogDKSFs8kosC6STQomiPQ2C1TKZknKIdvbKZbieygKpUaY0BYQqZl+tZdVkLJ48FKiZBoX
bT8lYuAhIMzb+XHRzKJZX13nYDzUzQNKKJ8PW1iJ36LA5bVlEcoHdzCpJXDgmCxX0DewOihn0vI2
wFtdjw3+ynrWmySr4GKuZxRxTj19OWMFiI+MaRaGVp/Vm3pRwVUAb16XSfmUo3xBOf9HOnZ2EQEt
y1LVLO58Ng9gPa77i1gOKYIvoLzVHIWmRfwcx0Bv3BoMnm/9TMDYWAP2BzGAQURuk+9ybLSgx8cN
67lkbzvO8pEqiVSo6kQCAM8wNYV6CFJO+ixIEy2no9QuCXALtrkz84rgrWSTSL6FYFbBIMuzblLD
dU8tjKTnsHb7IMaUkq/kYpJkT/ydZ7z001Xr0KUFQ0hYQOxJEOmMt2aAeGG79Lb+o2eGckdwx5Cz
09Jc35OyJDBCLJSncThPxktX+XOyDzP267vUZ1EF5QDcwo6Tc+4PiidyBh5djW98WV5TSDCyjQ34
MfuBN5OJJ+Mqhrz2QHJYEEzqIeW4MV7GTJLeIbsUOkXLArneUtSJu9AK2eIp2THEBNxNBkcGOuEB
pdDCcqxFGhYRpuRCrEjyemSwMZAWKBqADtFijuiHPH8QYOcWcurikDXySyBJ2aRBbvuvMDMZXJmt
4eMOUNoFjDm0Wm5m7bUouUT7hVaN57r3oQBvs1qigqk7zRp9mUK7i4Zec82kQH+ro58VHNIZxevn
WiaJte2dobjUgsleZHp+sS+m1jUBtY5hdaQwQ04hAmv9HYxa3jdLTb6dkTms81RFNFU8cqatu8BB
UbnLrzX+rkCzGkYk4WT6iOgM3oGP/VJGurNbiMU9vC/q/AnZDlnlb+6KZDiysD5+CBibdlyg2wNI
QeFO4mkyc3BrgvOglFB5zCwFeTKQyoyyiXlN68fAr9s0rjl2bUrOgqyaNrUKUtlmL/ss51C/53VD
5lCf+V4HwGQe71IodglZq4n9a80Zb3Die72/D/uQjrIosvEHG71mhxDMHimn/VAf8fFXziknZTM8
N7x3ZITOlq63HlLomx5SMjtNSG200SQ2MW1TlSt2vuddI3dkiiKMvKkWdZRFYlQwBKg+3VW7mHFX
v8Xzb7TMwRPp9CLWxkrC1FrUzFvKzMq32J1CZ8MOwFvRvYV85+tgm4/SKGF9+JLJJZg0s7yZW07O
uB1mtLhEwyTFxuXYx4cLL/DBkaFNKBNSpo9UuP0v2XT2eG6mFFjT1HbBQJ1Udc0W6AzHGkYRusmZ
M3eL+qV4NZfERNpPXhekFDhWxp1L8NhyAqnTINqrEmaCIIiNrxQPLgj7KamZOExII7Y+8+Bhy9Wg
YOnZBFtyQJfblQnXnUdlZB4d9H8mS7Vc+VthDz6vjC6SH9/PHZs50jod3FKFvH/V0D0xCEpHspQ1
gaqdEVLwEAzqgciZyBnaQ3MeAe+sTGqZpk4EmzraHhYwTEvFLeN5wVandjAyYLaCrxE1DvdyWKl9
oZ36lDSuOFX0aufFNQqDeWjBJlp36/LN2HR5kSXHMWTxL793MbGoS69toFTEJcABXWSgPhBMGB+a
VTJpqzXaTnXKXOglrVdkR7Q25mbI1Q7Y9rxzpaBjRT/O9j2Es1YdCa3qT4OPgiZCe8fv9rVlfns+
HFnIVQKZjv0X1i2VIipZmME3d9LyZ/XadTOwXIonb2K/xxAmrprEK2EBriT54ZDiR3eMwbuxiN+o
Dhm0dezKpIMZmxW+6obD3n9xFnGoh/C+HGnGq8QS28GUTszw5s5ohcmqqd9Vqe/c16anGecPlEDR
QH7ZSvWRpbtWYT4Lst6gZev9kB6PCX2dzQlTfItzjtg7/9FdrfK1Ra0TUayoazjDRMutFLstoBUR
DqV1S/oAz3BAEqgd5tYXDixvwwR4drbggLBogvQDdCT8j6BuONRZGdcuFwULu46efNnxcBFF63cW
Lw9uR/TP0KsmQfqIM6MRS0P7rTYQyGryWb2IkMzkfbIBfc5CHAd0CPOhNikQo9Iz3W/mHvVtBzzv
YBnjeF1Y/PXWct/G9YyoXUyl2jgDaDudu/AlE8MZLithpGsUzrr65adp+NmTrdsJw4ngt/ns1vPb
Dgd+RNBpcusB0N+YDMjQLRALjQgdABZt9AG/v7EviTKOwwndf5v3604w3X1Yy944yBSbkYJlWK+f
IYFmT92QludhRNzAOoLIu7x7LNbeUVSC5cgMW5QxdmNgrqrqyKJtgDCgTBFgt1b5JtGVRgzgY4n0
GgWOru1XrbDVUxOh9yYb27iQa1o+O6tz07XDyh8UNX07zgHOUBhrQ/eaTNVxgDTxsNLtsURqfHlc
zMLYt24Zz6xX40Ei/nB6A8uZ528Jjr7FjsMDtVKbzCMHr7NqRgLQgKK19n4YYkEEHvrlcdLWJwV8
niIeslF69Yh5tMHefEobXvpmqHvC9kaTKFExvMxmXT2AUaC6K9twNzhFcugNDoHB6tofrzeWi6vs
dCfNBAAFsdOgO3HkcmKjMPC7gGxdOSJcSGtUZEbzbHIEl4y/m+yKzs+mg6y7bRHUMBhhmjupgRqw
dfaw64CvKopRE97HBm0MfKqG44FNKYoOzwfUtd4BTW83GSLjMz6lR5YcDxYa703dO26kHRhq/lIb
+zFh6ThYb06Yn5pU/dF5tV2nKwCLpdw2t3x3b4zFzl2G6rRky3PJxwoTgz5b2FvQhCxs7YuPsLOP
0ll/ea79tViaiIysJOFgwcATOR0CRcw5UOZaVDtZ5/0408QADoAuaZLwoHqewAuQzWpLdsa0s6+b
cuSuNB+CBNuktZhg98HaxlJMc8S+TaDoJXGckdLQ3FDd2cfWX5rdVEkLQUu5G936FSPBdBz9jFHv
sEBqWMkuV6pntD2CX0xXEtp61MRR7qTuPh8JRSVH98tlQpk7GcxXGAh3HEmfmRif/YH54ybNGPrH
S944sK8ZUF7CpmR9r9Gb1ZSjkVGRurKsZICYAuVXUz4Nrbjvc+uhUeD1TNoUvR26OrnNhX8P4tjY
9XZBqcVZwPPm2N+rt5Cv0wdmuBdh86lrfRam5rUu+XiRm/HmsCLaznaybgSGmbNhTf0ng5A/hIGo
/YCJA91TA7cszW/47CQRvNePwABZF4730g9gm+me5ExuMs/bGZUcz8oGxQtC5tqMjWgq3GF9ckX6
zi6S7qlLnENgF9Mut4zw1+CUiHeJjh1YkJJjd6w0Ggz6A5ufofQFP1fTv9U6vEFaQQvsBDvmdN8r
l0kGE0zp2JfGcWjd07jaHbTQ4J6CL40bwVC2BWYqRE/jZcGRZTQeK8e9+GF5BUm7xwo56gmr3Xcu
2oIdGf/Kq30TFlhA5OEg39cSBzhGjcqckIEm1odtZVffYHDqJnmcHeETH2DM1A7USecSANduZcof
O04CIxd1OhrUhOarqYiTTPx9r3jLvZA0asRQuZ6wQsDXbf2zDOuPZJ5RxAr/d28Yp86c/oS+WM5d
298FNgA+0JxheDYM6yH11+LSLcir4N3s6Bd2yg0OFummm9wuBbyUJb+1U2ev8CRGHSo/VEZBcEe9
TWifoLQteuPdbvih/KlS2yDHwlGa1eMiUperqHTfHYozir3qkCzmcyDyh3WB6qgMXknsjcDAVOeS
EDPGaKl+0nW6AWyS7m0cHQtXGQB8b1pox9P5kC8VgT85GT4I1meWsDUKZRekdWC30w1aQiduVutt
6YdsS71mUb8aCRxC3Dj6gADhjJoayjwsqunTFm67QRFoxmS2IuWQw3jMnEInm1Glax4xTSJLGaHF
XV2ZzU2dTfV7gQTiM83GJSa/ufzgaRreBy06Vj75fdAQGt5oEO9pHd6uMCxGtyWlSKfryCG+qtul
WN7hO9YkOxG48lDSu2CvCDrzocrGP+TLx3VorpEsnX6rkC9d05fizkkhiPdfMJ6JJ7KMSwssMmbN
Kd/bzHsYJoSNPMA3EDpgxjUwn1sfOYEMy/U9l9X6ba+kNIXA9FymCQ8uufOhXjiaoHYDxC3xq+yK
2TG/ywETwFTBFbb7O2emDQ1WAjUHK/hYyVE+CBuzTlYARU5Et7PytX9n8zR7dBF+d5Ih6n9L7gPU
n+dOjkjJ+0u5pk99UfDjJ/XnNLRThAZ/r9P6K1HN/Yz1sSjxkjSWvEcE4r3785WNbNZvVtU9O8Th
0O2uEIDpQTochRcvY1KW2DBTfei9dT58Z4nZnwzmLRhfQKe3p8ly30uj34+26+09Z2FMIjVKUo+n
VROYsmj4lkU5l3fTEBgv4ZrdGqxb4oARE6BpRSbHZPO2jH2AfLyWziOsMFrjOe25uf4ndeexHDmy
pelXaes9rgHukIvehBaMoJYbGDOZBBxaq6efDzUzdpNkTXKqd221SauyLCAAh/s5//mFhh26RZS4
IekzQtgYBI76z9Tc8aIJ1bWcLZdFGz7qRptQ1uruompiJHHjoXLbnWbMmsQC7/zOD/gLUUP2Vv+S
ltovUNp2odfELLs95VrGiHulpeRVjrarOOW67EcQwtxkfn5KYDdqnpbROxegDYhJm7WZoN2sXcjo
q8bucVCnkyJr3H2Pe0ZyXlb7kInVPIWEAz06PTMb0BkgPEzhYf+WF/ShrxybDmN57YXzLltaNZfm
15jiQufauKUWzjo39MvGhGzpZ106ayeUXEwwKeF0MrjzSuiOSAAmLzXo0mF28cnvGJPlGx/2DttB
FYRH1CWcalq9xpt8RYF1Fzswp1Z94HTBkaiH6SZI5B7P+pD0htZTS0sOvxy77Deay0/DUeTsVzkk
eLPZC2u4Q/Loixl4dVaG1aGdynfpxFObpAWOPE7Ztsuw6YUK35DQVl71opXaoqugslSzXarDvHWN
jMtfziZ18SoyY7HBpYUztgnm28/QSuZyDbnAXHXk79wVExvUEDbG0vSU3IVFPa1cFegwtPG8PumF
uiit7hYX6BXS/21OOlMu7fEXQQ/42zTAFwtYTe46AOpeVOmgzz+K27fAl1EFSbFmQ8A0O7CosHqQ
rlUPvA4cmI3AX12XRy9jaWTZukonjquBdRb1VbnTWuaCBCSE0FnrdlXqVgI+meoHWwaHIsCHntSF
dz1j0ikADVtzO3rNYw1Md7LiQLufeoxb++qhM7ufyA/Xns9OOreN7EpjCqwnDOzcXN4Jogz/rrLc
G6YbLhwEo2QImmNehKKR2OqwaF86F+Kcp8VgEENoAr0H3tHtPVqlxgT/8HMHsDZqYcLV9CZwpZfk
d2OAKexXrIWnY57173AKN1k+8/Mw6dm3nosYJiHExyiQSvbxHWG8227IHycv/IGYZ4JBXeyIG59e
R0E5lcI0qAojRmZE3Csa1Ong6s59Wkb7KhoPcTFJxnOZWHa1QaQUYKUWzvxkDMLvCEjIlgn1oFmY
IPPxE5sDeF1gPPEmx7VwjEvsYckhptEcJK71hDYDb7u9CQQQbUVTH0lhgFkURZDEGwk+RcCDjq6T
PD6jzKajJ0J5iCGfH8qseve9htEhivOnJPhr0wu66kJ1kIPjUb3QpenrbhQdit3xIu3rJ8zLMNbs
QoQ0Sehep3HRnzJOlapnZF0CzGBLD4OjMAgFQLpD2WlfTsAGt3k1Hlvm32ccPXDMTYz2Em3ILTIz
vmKSIpczkzhoOcszb7zR2VMZ3V8BE16qOqRLRI66ne0uHnxHf2+jbEfeLi7E+uXogblhO/hQ5kJf
sgGLpdW2j7LwIHV56aPjds6+6pA2sYXqjCjybVTVEUzC+Gk02WsaOiYijNW6C5p9YPM6pJf3905X
AFUxfoMOZsNjgsUKVf3OLhNBl41SBbFpfOOVyPxoJEp0mZOxM4Kx3lSlvMbp2z26bV9eOoVxaMso
uU8tM3+rK0lciIBzhH9uvFFemdMbErbuhfYrx3OGOhWD9KWejylEBNyxyzq6NImpJvtWx8rNYhdM
i7zJFoj3gHKt1CovNZ+CaiNi781FPEyXqu2swQ3OvU5gIaaQ3jplfkIqi4IhhH6DeIDJWJcGcwqf
oft6anIUstFAEqCRPDjwaeEhl9OKxE218tz+bcwH74IwqdYC0gwQNyfNS1pAel0anptuqqbtmIb7
3RaYAH/d0SeFI/kl7QTyQr/zvOrHEINzl3ZdP5TowuKl5tLF4AosMNc2a7eENOJLfR0ioIZWQrLE
kgUZQ9Jt4vGRFgJDCzvliZUBtaalDdqEw7hG/pmyZ1lNjrMJeYDGj1HX0ZJFGI0PcHCXfVuOtzCf
MMIyLMs8ArAAzUHpyZ4IlxR0UXr5c7L7AC9bndoQ6FxHp0f519NaQUCc+j1JbltW0VhsfPzR50o/
ZmxHTEZ/w/nXkg1XxVtlpLfE+HnLKAtfx1iOwQofCHQhpkkYwopQQqmWdlOvbfJWIFeVmOWVhCFQ
1xIiMOmBYp1l04XJqbkaa4rNyqqSdzG5T5FhyGXuS3eBzd1b0yk+q0EuZUiu+GQ36R1ZHsWKkC+1
CyMo5MFUNwcz9IJV54z4cU+Rta1CYD7MK5qboJiaFTLr/jyYkPtoN9v10KQxyn4/2FQkYTxmdCG1
oX54gVutKrx8A8NYM7dnhDto9hlxiLErWxZtp/nZ3iBpemG42Ayvx8yoQViR9206O/dvi7g2n42K
IOlevZJPeh1jOrgmcb1ekAa0q3R/WBJ9UcBbEMZxcNQ7UdXtqvD7n7af/0D1EG30wL2F+ZOvCkSN
d0HtBy++Ed4xHrwkfeA6iRL7Pp7GdpXEU4NwpXxgSMiL1KY96XmX3QC3O4CfWxDJIh7zTD4CvNUr
8M2fE9JnXnG9tUvaxoUq3dcwggpXInzlAEP/ZA1ltIB6yfloQS9NcfI+GT1TP5KOQHHK9gW5VrnG
ju1HGhvtL70orHLZkmCyz3rj1VV+zMeLuYal0IaUfbG17YzWyQsvAhdJQ51GmKLj4FRH0U3FFHCF
KlXQh4tZXUWkiSMIhYwlHygJ3+0IA9HWzlnXrBNHz46krm4QB2ziFiQ01TdmG1+1KGOunKEFTFRT
vHEGeUCiQoaV3mODBX5X84z2FH77rrYvUbTFywaf/BJ/VDU89JDnF5bTe2SxYxtHXkW+zFzEoflo
2su4KjD25kjfWH51LLHKWSB9fB+i8EYzBMOA0sSs26RqC9wbOnlr4XYUbLK2w83AOjkaubYdPAz4
nfZYYkpOYp6PUgEidRXhF9/dtTFyP71RezT3LaKnBNv1ZDCvVRoenXDaRUVU7lDoMKqBYHSAIyYJ
KRudddzG4Fw+szwC0+UNjhsGium+H18SBtJnGO38b2eD+mDORhriHyklNdOF/iFmngL/Xsm33pIM
uTynhlnVFu5Bd0q5r70M2n63t4kYOER2Lp5QBUSIMvUM11J35hYRRZChFQRQgHlRoVi2w2cZFOEJ
GLG/yYqK7s+nRgPMFcQ9wAWrbrjX9s1mmomwr7Q2MnQETEe3zn64jSLcE/tgChmbWWG2DqAhMkUf
G482paAsKZ2e2YAP0YeQBDKqUAPq1S/diLOePnLu4ZUGPhnGPpP0wqXxxtt7yxc6HMYxT86aYFrN
aQwsV5vwcHOzRjqEP91iqmvz3SrYvQAdXuExzrFIpn6G3oWLDnG5zl1TFrrGZmHIbTwEzjXhp4pz
xK7NH7JSGIY4o5P+9Oq82zFmA8EhiTUgxAFZNXaLS7JYnFWemReFOWjHRmU/m8la9rXslqrNCXey
LWpOV6Xl7SSiR49YqGWYOOFaeNaOQSCnpwwoWPWUjI/UiylfhwjWOM2/H2XFPVr/4VmDmfVUmcPz
1JsEY8kUv36vFdYhSyeKOKhR7P1dNEIhsCMrPFVTkRfUXdAOFqY74epAGC1xbCJxCEYb6u6hHhHf
k+pWPSEWhV9V5ijg0PIEJSMP07zRcgFIIxhME+MZQidmpBO5L06sUga5STHd8VTYboYONJ1IKspa
o8AQeJl3dvZcliawYedHNn1qOCJGyaufzrz5tNOwVRFK6Vrnf6eX5jqemBcKtDO7CTHWXWyyflb0
GhqZWImn3kJ9UC7bGvkwgT+crbrV1g1s0GUq6+JAwLj5yMwJlm89PmZVnV5OhOVwj71iR5TyoosC
5CFa7vKWkkYuRJNYT1ZG1hg+BTUTl2G6K4IhRFCslyuIe0y+fU4yklbi+tqP2uCqtasH38/YSiqG
wEhI7FidTGxidQLOe2unkwO8hWLHwiwzXDlEZ+A36QWzNzB5vYCserjX2fSp5POJ8O7eP8qR7Oq0
n5Ae0YedSvycEoLRljVOhHvTZfVF6ASJ64rjC61xSgDY2L+DRoLLcDyG0z6yy/JkQE45oE7cmLWJ
0LKjjmKzVjsRYza0CIz23kkKg/k7Fh0WpxvROdqPqCVSudffo8BvV1ILrsNOrwD05txBHWn+ClZu
8VKRKduwfGdsInXoNZM2uEVzE62oUBKkU0K/jQ3PR6itdfVzrEHlT7L6WKhRnAVf6C/k3METtb4L
3VxkNU8gTLd6LXDtJqh+G/Qu1aiVKoiUvt3n94jAmlWmxeEeb0msEHqN9JQa7kPjon1FCAySNAbn
aoJZJBiYWU16oWmMxUz24n5NTnb+SzattmSE3iE7IBrBSEAnZWm1R9rzbmnAMqYwY9ZtN+GmFvF4
HyN2ixZsrNXKH5JxVUyq31SIZC5dx+1/RoIxlhUyGao8f27YfX8RYNfwo0Q/iGhF9o9uZEvCf+ph
CXM3fApQpz2CykdvrdCt9iIqnWlZh8ZwBzvGOkQxNoezCVH44LOf7QYH3XKZD+4Wx+H83lXmFK0s
DBeW8Hdifrunl0tugFCVnqg92AjABVdtTNgLmYtMpiPaRTAHDRc074UGuRrZ4kb9BhejGF6Ces9i
k/eVYUS7jqRPJjCGFks5YNRHikC8bDWZvGeF0b52YxLuYmq9hYMP2TnqcYLwR9hLZnOnpY1zQg1O
8g9oBCrGiJqCwG1iLNl9RgbqIxRaVZMoOxmIFOHyWtqZyBTzzoO5c6+ZioGrNg5YQuBSwlkwGfCW
fLM5D+0QknZNOfMQ+iqCgiX0mvS+TsSXmqFGvnsIEEeKm0mntBsYf6pp4rhK84yEoz7U+oNu9taz
PXnzuKoiYk7EYXwY/EktVcj2scQcHj5XF3YocuxxYj6IA1Z4bNKmuK3qnJbLJXwdoZYeYTgFrVzD
fyKbVk1QwkU3BjjJDEKzcGPRp9u2Vh7gJih9KWtJ9WrXP5Ji6C/D3BjuR59PImsC70LDRW9to0lA
rd67P42o646YG07Dom8TRqyYjixCU6AEEwDRZQZWLIJHvR+bU+WDRgStewWHwkPBBoZGG6qNeHEY
bWbyeyZvHeDdcxFje4/HUDOPUKO8XEa2yGGPDP1e5AG88bR+omWrFs0s4RtNxdFd2YeiNRkfgkUi
KRkvQz++QXJXHohxXkEZszNAO/MSEtEKhSBhP75mm8hJQwcVrJPf6DronbCx10YEO5TUGJPb77Qy
Hzl/0DwswP7kwu9opwyw3GVF1vrashpzJcE4ljhcv9Toa6FrCegttGwPjCDqra9P7rvvekSLmDnk
vIWr4eTGCo+D15DOBxDFTUzUSeFdZDboGzwmKsvYh8Yw4z1ISxNySxbj6DEf6QrryJg1Re5lFuQH
js6wUmGrb6g9qQGhmSDBmFRKEmzuP+JVQX3VDzKmXYaBdqf59XCA9gx1oJmZQmWkrnSYS9uKLIBX
7J3Vo01K+KMBQ8Jc2t7kPTPvjc66iWCbvUL3HsBwaYdE1Z3DJjDALJLZmMloTCMEI4PXofxeHmo3
MR7DQYQ3xOeYC83U+wLfhlp7A+KsjoER25fJ4L1len2vFOQHsoJ+xbDldz0sOMQTGdHgOrKyyKgf
HJJf0DyJlQ2rrNgYTLSgfcj4BzFR9yXDJjBfeUM/emza6ALvLMays2pt4Y01jaqdkgbj1m+B6d0W
wOb7CReGrlLhuXeAkpzgDS1L94Jh05s0Gu9KNQWnG2KjdqXD3WNIlq27MFqbfjRu4RE/UZw5N1NX
ai8eyXkcfHNCIk66Lpb4WjbpGzfy7woo7mtT+MEuqyd6FFm7eONgdIWlMItUogwbl2i6Yhy1ox8x
kaSHvtOep1S+pxxce/yRCtxWxrnkuxul116SzZMfi946uAOkN2TI+74mcEYJGUKUDYm0tc6o5spH
Z7SOGh5eqh0O5MUCYowovRCUQJKDdowFANI4aEIMI+kDRSEuaEZHuaziEcQEKBkgYDBxR+qNOV1L
r3eWx2DCK+KLMSIIZxjSm3EIb7HOGlZN7m2xCif6Dy9WPmQf82y5pEzIXgezn65ipKzw5i8507O3
uDb8ZzYW+DMYTEU3PZDpPgqK4prkIe5YpIadg7djAua5aPOFIRuApFgq58pEJJduwdQFwbkJx86c
BtlPhzjzdVoQvoqFTqjoQ2tJLGiqRAvvqRaSg59X73VuhRvbTzWUu3oio8Vsnh0uSkeMl8rJUQKD
Xz1B2sku7SE0zIXeV6QPtcCf06JVWJ1hnEfTy0euW6emRHQnqPTOvcziu1KoOQvPtth/0zKFJlwO
BM7BumxAFLTyqMJ6peCnavmTLGbdiVVoOOzRmRT0ENFUXDVFf8auaz2VLZq6FkpgIYeR9LTUOgS9
UxUnyM0DfiKeUfVLMeQhQASGGvUmcOfzLNT8sQEAiJBP1E2C0RKbKuOrIPG7n0obaLhcUqzUjwJ8
fuL0QKrPq8exIn0vtIQEZEV3QU/XTXp3ZYVOUxGZKIv7kqDZ64jN03qRRZrfer1q7km+UvUq6MJJ
btJY8B660cEgHolgVa7RaWfXdWe2GuYBfpa9Yc8SJvOWa6uj6nTM9USs9G6vYngQG9wUJn+f1YXQ
114+0lXQgyE7NqMBrz8s9hHcVNHgeNhsFE26suF2ZhtN2UIi6vC8/JTVpoGkr4ltse+GFHlPOJHf
cpJDBgiWYK9AynFlhO4DxDD7Daxf46gvzZxXUlbjHZRBRhrkcaKV98K4bn6lnEyclxpjN+AwDBrR
43eTAchpi3Rjj7lwV5XqLPeIow8Seq1zne5lqjm+T0WcJLeNcNtbFVeM+V3CmqFU+Qz5VyZdt3G0
E+WPa+jtQt7hF0MGEuQIsheRxTfecgyYGO0IFDa8ayCKhp4ClB6deNhAnUNdwmehwRnHo4rYPos8
KJL9dsoNYvGmpGY9QMUkr0xkM0cy9g2dZDMffueqAgPUkYjH48hQz6RrkQE5LcshaL1nG2qPOsUB
LQ13bKZvsg/Lk1MboQ7ZVTP7TRsQxHwkFE2+JxG8SFgVbnyV64CjfKaTtHdx3yiW3DQiJyjAi5KD
V1V/IQY4DEHpHC063ril2cQVToybUcFR2im9CJqFDelP36Vh5YwbFzCpQlsc6+XlUKbGo6WTRraY
hogsmBzLI2CPFhOMLSYcY7JkESEXYqeoXezgGrTy1G+QSqUyCuxUCKKtUfYorAOXHjYRMJKUHdir
op8a9V5UFRCR00hoW2lY9/ZdlEclMKkh1UVStMJeWCwDsa/zAns4Jk0TfHA5ZiHs/iltj2oy42JV
0LnZlxkDBO0yUdNY7zyRTMW6Z15asNnkKM/L3oytHYTXAZerMpR1tOulIHhTMYYEXCSTF+pTWXqP
jewchNauLfOjKoOSkxn2oYnVFtqAI8TRHlUqshLKbgreJ/SrKQhdZKCFTJhrCRCBJDa3Uqmq2Xux
bZHE5eB9u5gsdExvXkr0UUv7U0XmCd/UoHqURBuNzw0+fT7Moyq48ONgUHvojdNwSwGQU41HvtvO
OtAupXJz4IOvAjO1LXSMujVsNM5Mse14ZNEZ/8iWxasZjU0yq90UFzk2MT+KvjWMDWHgGHP2qtIQ
4OZQ4kiLJNrkZOeMeDheIaItqU6RgBTRWCUrYOrgOfRgMkOAZCp+zzLrr30/KRIMR4p4wiMBXu85
iiJzvLBpUHu20zh4ATjJEOXmHm5Bssmd9841BvPRrSqnoMgqk/w6LAn33cd6pc+YNpRMJHUmb8HC
ZxY7Vk4jlqaCUoWTA07asHzzyCzN29kOTNsigJToL8sC0yIcN0g4RSISMB5G9BOsmeel4WUSsjcA
EudW+1gkWN+vAFvEcKgSAp9vCgmTjxOW6SPF4QB7F2iHMcTTaGMhfV9Afet3Ebn2ycnMTNgqFiJr
tWlhYVq8A/iv2yG1SSGGY+2hUXaD+s0ium5Y1XrJhFzrww4zYeXWch9UhdmvgKv7a8jRQ7Um8NE7
d4FZD2dA6pa4U4NgDITCMK1+dX0w5EcD66o7qNwMz3iWFDCabpMWEwbK9677bhqSrTNZsC1JUqYg
7lRYhVvgpHhcN/gL4HMmS1opKPjN69BiM8GTnUmoCv82KD/wp9xDFfiQyryysR4KiqRgN+haYwOU
OyRlh3XlmOsOxUa3s4qCY8wmYDO7FHD4e9IX85YFwpFrL6OmGp9DOK4kqYd6LKE+Rh2h9zjzthsr
J8/pEBEFZG7wTUyoPjTLJ0gEzQEQB8PiX/SnsKCydmiKZeMVRrqWejD9tCHuhpzT2LKuzGZw7z3N
a0+5MKBSJklplOexdaXYs45jtWnq3H41rVQmayNK6oZaLzFI26WV/sljGkrmo7H7Ix+l+mniogNd
2NSsK2g/Jt8y15ouPVXX297riTpOLKWSS5UgFF4Dfbct3sBB4kASHOhBYEsKeUNFzq76n7OG7R9p
/f7/hHyX/8NS8lycr//far5N9Sv7Gf4Hj3vMftUKP/1ffwkN92//9Z/z3/zfsj7NkOa/8Hm3UeZL
2O04R/5fXR9ZDea/HN2QWFDrJiR7C9Hd/xH2ac6/XM8l8sPFm8K2GQb9W9mnCedfHqwydK26B5Xa
sdx/Iu37lKBlMV8VROYQYWAzRpNfwnsalKSNivrxhH2Fjy1JXONgFrWXbgfIHFd9d2KZE6VtNNiJ
Ojh5tVmeUdDGcAkqF+d6qxhWMoEXopNZsaFLVkA7SXoobfTSQ6jaO5USGhBh2Qmedl+O6rVHF3WH
Gsjc6rSegGcYq/32MuaHHuTZ74EFxqxI/LdNOT/LRo1GKppLkgDhOe5suv5bZEnPHsesNRtO4LTu
vvQ6/aXoMKyoJm37143CXKQJUeEV3ep4KICfvrkFyVv/eAvcAYlxiDDJE7Edk3f4+y3YyvYiWRg6
3OVu8+SWY3aVlUOU77pYW2eUehsDblnIySiCJ8PHm3/ZuX7zqE9Gfo0jQk4xYI+oFuiapl0a20CF
MLqzpza3op8uZPhL+tr2gF8thIxMtyLIfz0ElnBCG2/V5kVVMYZH7u+x69LtDvWirOGtGyIhGRZv
48hZxhwj3zz6j/pNHj1L0nakiUM/BvrS+5R2VZUhksmyGk6p5cmbJGhoixzDAwOibSjfDRVSKHXw
Wje2AGRcDL1vHgbLuAxF6S1w9UeIOY1p9Ozokey+u7v5qX9YGCwIg8+RKYMEfdU/3V0Uk4Sa4LZ2
wtbAe82SkBBvp479rYVI8xkfTWtcx5UMMFQvhkMCWobOSEDss+tiyJea68I5IRfZ/yZj5+tTQ0EL
V1DCRp/TKD5JbGtVe3Zc1f2pUtFLE3ugDi7Q5J/fjfnls2A/0ZG2WIQ6UrhZ85r97bPofIZlllZO
Jz0D/KyoJVh+GOPqVngbl2VzoI6cfhmhoOecdFQjlM4YBdJL3aUJBPmlnTfw7e26I4UW/Uq3sszZ
HzOV2lYiJbtrZAYYJj1wIHyOcDY0xmbthBnEEkOjU0fz9gqfhFE5sRuIFBlKm7fm4KYvTlq9KKtj
OhiqdObC1iGnKL5kfaKQ2iq/ifCbd3ouHNvlGwsvXqGyoz7+8zMyvr4Jtg22XltYnmeQ0/HxGVVT
L/IoHPSTxPXpCYAc0yVrzLB9rg0iwzXa/41vd8wbInwTnKl1bnFqxOS1dlIF/ewuwwE4St6+ua15
YX5cuMivWR22K1BiCPl5gdQ0rX3hjaes6GqGrJM4xSNoki9ku097HfaE1vd7rDz7h2nKy80YWQ4E
lzh9+uZOvn5CMy3HJmXVIWyLz/3jAzJAShjLafpJg/SwavzEClbmJHlJEZYhK6+WqNWCHCdkPCrH
F+HaCHPzmgcYD1aO/abNt7RoR7C7P9/ZR5m6hQKeXAcYRw7OxUTKOvON/7a6G4mFO3ro7tqJs1d4
KPXStUIsvS0bC/FB7P98tc/rhKuR+INVC9sIuVHep8egDdZQmb2tX9eDLJ/NIQk38MSy7+JBPn+y
Yi5e0f+bLsoph03i44/SNITmLQLc61Gv5YLyXltTxYYMA3Sw6dm9WU/lS+H48aL2PPUSEcyx/fMv
Neaf8vva4x7mYkSYBlMPSplPESWTx4Fco0u6bkGJt06Ni1lv6vilCVZh6LjnznNOmEtGO4ccDdqf
DhmPG58pzE087yCUw/rvZikq89Jv7m3esj7em0tOlsUoitfhkSr18flMEbIEtHLJtZcZPUMtk02H
gdoiHA1wrwjTezsu83URNmhDZhYOI0FrjdrencfFzTdLcE4O+XI3rAeXss1jAPhpUZhBBuAJX+na
SI1ki5w5WcgBUqC7wrfRtG8t3Orhofr6d6/o8/YgdB7Dbxeev43f1r4JhiMFI/NrCBQoaIqaQZEO
eEkebXnvlxB1FROuxeiU+pqgC6yeZQb27AXfrdcvH6GAn+KwUOciVYBkfryRITbMIRu08NopcG31
qYpXBfpFAnRlfp1FWb4KZppTxih2mbXPBNg+15m1GSq7ue/rybnCykqe7GmYNn2YVN+8ny+FoeD2
CIolX860OQCNT+d/q3kSv+4IjnXQhrRHTnXdy2mHAWpwNCC/LupKbwEIGu9ody1+xwE62D8v2XlF
flgj3AK2F5L4M6p4Ku+PTwiuSxTKvFfXuumfy9HSb0wc4da6dPw9Okdjkbd+eHYRk139+cJ/92ps
6TBTdoCsaTo+Xljwr/Gd8LlwadUbiYoLk4pYLT3NAfFOguSbtfAp64oNef6lJrmVbJS258pPVTj6
UKRHVRRdA4cQquBH/b60GZkBU9l71ZQjurhKrNMW7/beHhqSa1ys7fUMIJ08swMMpxd4r+1mrJgC
WF2fLU0jKFeM+YCFCn98qUM499bQPNhVYSBdROTw33hmlIuupBrlk/5cMSllED/YqmvRtrgtQdxa
qSSCwZdpCyM1zW+qj/mJfFkb2MBwjhnzefbpibmD7rckK0fXZejc+XUM/zJ1Q3xdwx955F3knvwu
nPbr5g7hTAejAvXkPaGV/rgqrFhNSciU/DqahxKJL550PMr2PQSbsiUyb1JOs6ni/MZzz56Vn4FT
mou8abeVEPYayFnjyf/Th44JBD2BrgubP32Oc81g8Idazh5i1IPLJNR5EKK7nhpcEyZGNN8dIV+/
C+xzCJwz8eLwyFf99F1MXRE3kOzUdaYh5l1WfWTKpUaqEtS4gbwiWKhXzCw2E07aiyghVxWgT3Nr
VInhtO0UoirEiODwo3Xv+lbyyuO2xm9Wxl938XFp8CU5kjVouwBzf31sv+3wFN5pqfopuhaU27Ag
jem+6ZhQwjZty2VWSIisEOLB81s3obQeehWvmViW6cqwI3nbW117Nrwk+ekGZcuo1+gUPgh2i+i5
zuQpa6zyIrC18TpLLPH05zdqfjmmBRue7fIywTUcrI4+rjLHRT6DT2dwnYDa4pDnlmuiLKddxgQc
mpghV5TyYok1s1gFcbz1x14ex3ocn2zf8HZjL7CtzONdVYKMiTYKVzpQ4bLQcZsIHQS+pEoehNbj
D67hx10Tx6DYT70BJ3xct7xF3lnmktb3V5D1COwqLA4QLvqWV6xMMx5WZaLdDnEjziEixqWMcdLq
y9TdlJmNdwkmBvjW4ycHAzz6Zv3NFdynF8uHB0YBCmNAiJn/+28vVhtjPXCGSbsasSWESY7nLToT
dfjzG/jrWPlyGZa3pXu05rQ2Hy/jBbUBOSMNrhGaMV6yCgeS0ey9zFm0qloD3424bEA7jek2Aita
outpL/Oiv0PbPJ2EcPMD5KEJV4niVTjpfRvjXsQ5e2ePw7Pfp+F6ClKs9EqyxwS2RL4A3DE7XklZ
peU3h+jfPDS2rblXdl36IuvTr3H1FhMewiGuZB1ri6kSeCdOYfTzzw/tb8oF9iFbCsu1TMvVP2+O
vsa0hvzf9Ap4deZzOBS1wUB3LLNLs24uI595X48T7YqB2cmqrPSb8+dTPOB8hnIH/EACaW2OBe/T
9qw3rpjZRelV2Tl3qtg61pkB7sL5EZnhumycNUkdR2NawzHaVONwIUtv2w/tqQjfYZkuh8j7Bqn4
6zd/XEjckQu645pUUnh0fVxIU5nAV9GH9GoKGrmTkAsWxqjEhhC1ZNnHWXp0c6XfdWWZsunU2TZr
bKTC6PNXutuMa7i63arPp+gNB0Ef6z8tXQQBkQyFgfsjhr7uP14r82FC80LIog7G+akvdJzehAlm
pledkFDaezSMCvP0bz7jL00SLwooF9yLy7jG55TuRA/1ZrRkeuWGXb2FJxwgF5yHOKD+31zq64Fl
8w3PTaftSf74aU3g4GXree9FV7B3gpUYYQIFfpoulCMiuOX6d2/8b37av6/nUC18fOPCxLOjs1V8
FSXuXhE1CZm5Odaxt8Ooa13I8JS5BS4fxVLDfUtpOzg52x4WnUvIVDBs/vxRfumxCE6Q8ykCnO6C
lM1HzW/7ZZA2DZloODUUsR8uCgtUyYyQLxN5uoOSRY2okNFQ5mNygQ56/eer/83yd8CVAA3AGbD8
/ozrWhV8o9LCOlqRzbi1naq6hbcNNVD2B+LXcdTShDz1ptaKhWm03g7zz3OaacFF1tWwF4khGQ9j
jOIi0GsPLqYYdkT3oLJvInXRGP7dn2/4a7vhoBtygRDQTQG5fnp5eWH7UgKiXeECx9A4QWFjY+qK
gaWtIyXLpk3NJDp38+/Qxr/ZPIEu5PyPM2MHfzn9/faiiHvvWR9+eAWAN+L8rG4615zuu0684T01
PTaGVyxkpctl5CnSuRIr/aZo+rpwuYN5pZBaLD3xueoQ5SBsgIfwyqvrmbYvrip0u3jEZNk3T9mY
N5GPuyKX4gnzRXKWf8kUHeE5YOORcyl8zCIHIRWCKCzwyQE74mN/LjLPPofwxNDPIt71V0EFSQ/A
/tyO2JT843du6C7VM0UFvZf49ImI3rGnVo7qSk7QPf0mrs+uHVvXwkXMXdW7ys7SWzw9opc/X/fr
qUwR8784O4/duJVoXT8RAeZwhp2TxJZsy2FCSLLMnDOf/n7UuQM1u9HEPoCxAzyoJlm1aoU/0PoY
Ez2NC2tyNeiKlOeGXAZn2K3aVtAVbWnJjTUTz6/DH19zbC/QFcOp/bOi+bKv0EGDFaIk3jkoumZv
IekOPBjx90FXvzHyPd1/pht7iMiujnN8bl8kNS/DjQrUva1gRJ7h2nyPkiJE/4b+JY2Edn9/pevi
jzLZZI5saswDSdQuVyrkvO3KMArOTSv9TateWUuOXLy4ZvQe9ZX4V2PMNBPNbj0ci0q8TbRHNXWS
RmH0EYN4FfyzFCjCSVfKF9fShR3uJx/3n+3GN6OjzkBToq+ucz4un81DIWwouZvt3JebTRZV+k73
u49abrNjLwpzsedGtTQ2p9kbpCi8UWNyRcKQhzvC7N0evMR40GSp2JiePzwyXaLhgZ0Y2u3NDtWY
4cSUDOoss6JfVp2B1cphl3qOvCtcbWCWURjue11V3bbOun+K1wEUBsaBcF/ozxhc3/j+hKpxk5FC
WHyVy3ckezny6yoUN2An6iprsuBJSFVsnUk2E6RoVp2FBsH973LzRRk0Z5g50RQyzcmH6R0fIYg6
l20tTLa96B6q8ntY/1ME+YOEaldBno/60d8J1efGqhYB2EkjPajOFqwZik7ND3MQLGKMvlQdaRe0
9UxMuX4rBBM6IhozB0MFqHb5VmIU4ZWA6/Msp+K5rq3nshWVx1w2sTIs4uc2ARV9/51cR7GxTuU4
jMUFPdXJ3smg4Qt57rhnGmnAP63EXEfQm7f3V/lsNV7eGBfLTNsOWMCpbaob7lnPN3JRrUIrQhUC
kjMz1l96NPwazGobu8IJ2tObwSmeCaOzP2DyZjW0TRX0CN0zu2MjtAr4Nd8SR2mZTZ3Jm8YKH4TI
+hU7B0d38VvB8vH+K7gOCqQl7HZzbIggYD75Aa2DlGmjpESfHIesNmCtvv4nuWq6isuf99f6bDZO
XjfzZCoXRWdmczVAg/gEbFEW3bOSB8+iNLrR4W256JMYJwNZSQEpBsU/Khf3ODajf0tibh6BeCU7
FcDzOpSATZPmWKeyd2EOVRlmtEk0akdmZv6RlQ49doyAX+gvtOVC6N2tYISOMdKF46OAYGa4ciIj
W2HWGqwBdulL0H09Rnuor8paHz7KZgQhuYn1N0XIo2WV9c6vqpeck8lHmgk1t749J8ocgzFvhe7s
5alylBw/1syHR4MQ4kGPhw+TwfDBkYWN0sg1Ah8NDXgEtxay4aZrBsfSD3DAMx3i69yUaSZlNSU2
KpDIS1/+ikpUafgCtz1rbMMl7nH/UMrxt03RhieqnBw4WP0XQXvx3/3NcGNdEgiwN4alKBSGY8z5
kkHIWje4Sdm4Z7jnqImR6D+ltek+O718Fkni8EXVy10SVMbx/sI3uq2M8Wg3UreRUjBDvVw5Feo6
h/FObJEZ3aHa9A9nz2AVKzKaWrnr+9yNrXOwMuEFPVXrqZd7eSsRjOyg8ry1VsIERGXODkzjaean
XWew9BWJr7RCVVwIpkkjnvXF2COy7MCSXzN6Icvsp8wY/pdOp54BavhNr8JTrVNttsj/1kb4AYo/
f+iBAv/3CDx2XGh1Yt5l6dOBY1qULhbqgWX7Rdi9WlhpgdcfwpldcJ38MDfkaiH5ofctTWdBaYRD
vI9Lih2ntd1EXncqA+TF2qaAuHD/5d64xJBhp1qlhUug08Z3/3XDJYMCCr11bOSU03VooTTn5oDh
c0NvkGbCFzXKZGlm0Ru9Iw44b0/5zJTV6RdFjRTv1sCzbDEOgROphYoNT4qTe6r6v8O+QM4b4bgt
unGE3wAXoxVmdU/KYHo7S83RIKoKAy2aKhMOqA7XSzMzRUyQ1Jf7L+dWMAIiR2+GkyjRopwEo6EV
csgEsWm7rR5DCc4hpvdDAI1drn8SQF5xoc5OHXDgA78KA9sccdCg9t5nfse4zuUVYUF9VhmGkDsy
Chjvqy9fyQpRMqtyJzvXQ5L91LUo2lNAonxNQFr1zHZXOsXaTtYd2Hx9u27I41dNj9uDAEMjRphV
xjL11Ap9sKgwo910ODDDqIEWHYHu/a+3J90HskWZrE1hAj5t6EoaXfOUYHIW867GxKag818FSFEN
1rIbMAW7/3autjDLKZS3MiCzkcQxeTkhpYLTOopLCY2ycesPqMsLZr4yC/zodA+RCy7daCZeXqVi
46JIQhMETAvB0kmGULCFDfzE3HNLJ2ZJbxo+WRX3M9fQ51j+4sMrgJF5hTQKdEs0lMmzUbfqqShm
lh2WwZY2CW1thHhCyNr13vKNlekqq9jdtvVH1ByR9utC0W6aHzIyvosuOwpduEL8473z222aBxst
++FY4UL1G/6tzvzYK4ASqQtnmqyX4KWDBZqWibheDeCYBbticLA24ubZGIpgO9ZB38GrhbvIh0/T
F9YzQvnaoRk5skkE0nohdnBGi1o0dr5l6vv7++M62ih8CfpiwFX4VbTILk8PFXnYdn0PWZxp+sZF
lHXnUiQh1VMsMFoNd2rGNJiSwYXkFQTbkZ+0Uluv3lbglRAyQ7F+gVtV86Pq/Q+XaeQTsKthe/9n
jp/y4lOr3G+E/BGgODZsxh335YyrblZA8pFQ9GI0j9f1m1s9lQomyZGPPdH9ta6bQtRUJBocUIZf
Kg2iyWL455EtUsdB3tLtIlXt0csTM6GGtNHNjIOnl/JxzHfV1AyOuiehGhWLbwoGywuBeePm/g+6
rvY0iodxzsRFBDR1CgEwhxrnH1K+c62W1rarS2TxKPpoUoIdeq7hiT0UjfXblDV522K+uzaQVhRW
mqbwDVHJ3+aa7ywdLS+/o2xRv2e5QDdYdCrIXMqoItxb5j/QwVI1E32uPhs/nBYiMxgmItJVmQpx
ZhjwtVTPg9eu8aA0loKcPjGg47pgAHT/Nd1aDIgkvSySkHHBy88GHMtVo0JTz3EYwhPRUDRwkOBG
qoWjU1qePLPeVZTj4Wi+qJoGhgct1vH3fNmTVcIGjNuah0u8apHJ6AcZjTgX5W6uwi7UQZ4A9Z+i
MVAnzFDi1dWzbJroBWfQrRMLhen77+6zS3VxwIgAdAC5RkVtbNFNwgC45CCKhM44I5fanCBoYN8Z
upiwl632bCqJSNczpsIIjEFYlHiELyuwjca6xVMsWdcSgkKYCOvouJKcuAgM9M4/o+qNX2ZfOig/
FYhQuImIVuCYsC4jj/YNVZzYQi3sIGLKRuo+GmEc/gBYDcbH78qyWHSU9Lve7TRahTICa2KfIpBE
VhLvg2LUixX4f+zCjewVsY8dznagfS0H8vJycGW4r0gIScISuWl5xYAEkysfrGOYIa+eSkK1xtFW
2jhqBMg8Q1QAB2ojclYC15Y7c4avNic3lUwEG0Gq3IjT3JiqZfDqzBLPqp/4awSOR1uyUuVXRSHQ
N3Ap9z+ocpUVAWDHosMgNSJZNqd3cBVrYYOjzGBLjXgwjd9So/ypavPke5h3gMZwg0Nu/sEr+7mN
IOcDqEYcbad0aEVYSxqma1mpdnILIdbAoelfpH4wFGZWjNg85i9ZHm0qpsq+g8a6/KQwowgD75gx
SEpo2sXCD4S6KnwcpCfcRDe4Lq9F5NirdmY+flUMjE/J/M8EE07jUJ6E6prkvYV4Pth131Dpy0V5
6tw8+usPzff7L/TmSnAS/ncwwmj38rS3LvKEpqcOdhMY/U+G3Ed2drIfqipa31/putrkoWgoU+TC
8gD5PglkIAIlR7fywU61DvSj+l5G0ZOpAwREjhuxlFRZqH31zy+crYeyKdJb55ZLOfTaVWbSwBfz
mc30mUJfRIfxF3EpkkdiGklJdPnwoYxBE1owg+2VRrUMkSbYp6PQpFHB2V4Al8vWhdzp2ziSzFOA
1FSb6IhqQQ9QOqRKDYluSaNnJn6PmbxKkQqeGbhfRUmTfoQBzFWkKzrO/S9/YIqQACxvVBmFwQr2
mpmTAYbleebDXDUgWIW8dvwyzEnUkTL0NeI3rVXBdpBFO6Tu20hyi5AVog3aviUXRdLVMX/XqXUe
DSZ2cIChlCMoh6mNxcTR96ARV1ltPKDa+Lf1RkSU7yM3oY6c+kZQ45lt9IlAufxoJpNDeB1cicCR
zcnZCAMVFRNPqG0D0ZhlYwX+1lB9bRNLA8JyIqr8B0tDA953kTHPVNRsqOC9c5cUSLy4SnGOLGwM
Y6XQiVJg6aQuQVOjKKxiIRX1aMlUWvtBqqEFMmBfpL7hbpvaEJCvd1GAaVKVtpkYofUIEXtrKcPG
SuLyPZRLJH6Agjj7HJnyVQLPDZUztEpVqYV30xv+hjYCTO8Uihyc6GLVYUB4YPj4Efd+vYXZXn3z
+9aEI+49mb0Ezx+pEP9P24mWXWXozTLQ77A30tBO1k+lEljbWojbmVMh39h0sD80htlj8UmGdrkd
srDw4SFWnY0aGdcbPD33yUUMuHUdFFgcpIu6sn8ppcB5ZPpu2L6q9kfgg/4ZSrJpKxlVZx0b/jb3
unI7IHd5RHEV7kTpdo8Z+BKE5ULjA5UgBVIpkm+5kME7pvs6s7Gv7woGCST//AH5Q7vj8kFQlw+1
3vNaGzksaY1kCSoykd9siwTfDXbXe175Tryo+qbaYM4kzSEVxnMz2akqoHzM8hB/BGM72alxzoyj
RBnbRg/NeJGEEtyz0ZnIypGRkoD0W3QP8h+15pZ/SoEqpe6QA5DQq3Fr01/dP+Wfo/XJr4EBBeTK
IOABvJ0Eu95V5AbtVsOGLhfsRZRG2a6DZiC82T8P5mjG4KMEvwqDRqHVHpSvcZ3W74g+988MHMrv
CpRorM6G+CEoROsJG4702CuJ8SiUcWx7qoUUj4Feh4n6w4rZdLCphgA/+86ltMHXjusVrVVkztVC
28t+pf8BAO59w0g6s2b28FVaMqI1QaGTndNLuxr9popLyxN1aluRsmITxIicgrkJtiCApWWRt8VM
Z+C6DLbGGTNtSDDG4G5GjuTXENqCrc+QKDRtyRHKjZElwx8KCPfBt7LSrsNCXKFqWW/Y/c0Wdbh8
iXtQ87f2jPQVFF6xJqLKS7mHnXb/q1+dZRoIDMCZS4MDuq5U+kYJ1MSld5nhuA7ZL9X3mdy6M6uM
19DF1mJqMhbbzIopU9QppkmR8PKV/cGyLbl6aFJZeKnk9gBpUHq7/zi3F6JSVClQ4KNOTlQQe1rU
ePipxk2dPOij2LvheOU2K+VgpjS/rk55KMB847T9s0k+vtovdZAOHas35ci0haaP/yZJoDxRg4q/
9SIubYzAvFPU+79wycpXXY6yYCLF1jdXRHvLGuLyjyBgbuV7mb7rYwQ+pUIIfmHE0OxaivBmodBS
XMSCZn3cf0NXd/knE5fRtmyx8U1z8qsxDDGDFJ13G4P2ZNGJUrkYbZZGZmODCYHZWw+ClvQ/hjz0
Zm7mq54cS4+Q7ZHCBIvXmpyBBqkaCr3QwgNlCNZi+2x0hrhqkVcrKh3ZCeREd//9YQ2O+tjkAds/
DWmoyfpKGAqmzekMV7gL4VWWJe4jn7WmBRaH3slktoRKB867+/trX5eWPC49dKjKoGxQip6Ulpj5
obmSlqZd+b30TUyKdqF4NeK3hZk+hE0tbfzSQYjeLFDScE1zQEoSQ0qkFHBRwwJgY7k4irboGvSL
vBf/QB6CJuPrQ47eNALaiz73eHUD1MM6rMTToAnFAp8pLCUibi3P6XHb0TycdgYYk7uq8oxPRoK7
ZhMg6u310aYpi94WUPR2aeaUyzIQqgZN7wJdKDySFplvYVYGStJHLNf3D94wZCifQtNVTWePiVCG
xlFTPQSjJVmKDoiCySUcjdjsEJGsReX7/XcqXe9eyOcjUoiqHz6KNm6xL2cuKLDiiVBNslMBoYjW
byAN5nH54McDkodaJaMmy6s9ktP/yKtIQj1BR25fA3lDrvjNx9ll7UkJ/nhDDU4ApenywUDYaY2v
0BxY4ToW8VvBKIB9pLEmqZPfKjV6LeDbw/QrKqVXx0zWygB5GpuN5/tv5foyYwiBBoo4jof4z8nF
3Q1+Bu6nUmxpOJOsAlJtDWNXydn3XpdmUqbr+4IFRuAodyZgtWmANVIUmpRIU2zQcs2jVCLfHjed
sPrPT8TlzEeilQ4EZwr0QelbZYogKHaOVMmiampxHcXem6ciEWQ4IA/uL3fjocCyM9onlIPAseTL
XZVLcZ2bKnPKQWiZcxq4ndIOaOuZ73QNMaRJy3NZDEC4nFR5km/2adHWOvWBLeKootUeAPregfhX
igh1i3p29Psu2CA+goZJGatPshd+u/+kn3nG5U3MTG+EiZDBg2sSJ5sSl+6hlfJBsashDNdKHLW7
IfHNc6U5T8Ap+t8w8rgStCKNXqRMz5c6XfvOgmJdB73yUMjeT1/r2wcYDEgo9y36OJVobrFDSJFR
c8qzKyF17w1qs3eilsZdUx77SF1UbgEhupSzpdnExyCEmhMB2E7XeEwbiwKq8KpwserAFzady73G
QDt5ZgVxGxIwuttoUYwH9UvQKLw+LyyrVm0/rvXFYBjdKUpJsZQwkm3XMPOfhWCd6UgR8ZgUAGuQ
jOb3/Rc/Jh7T3wB/j1SLIhpy6uS9a55LUzpWFNuEnLSvNa2mLx2rxzQ261WcVK9YHycb0Mq2nvfK
9v7iNyIR6kjj3I06HuDKJECkWAz5rZEpiPZoJ7mpsJFJE+mhVgsgyfeXunGUqLwtHYwW8y/AnJfv
WjJwahCC1LQxg/bfXOyy8sYTZ3bxrYPEZySP5IKlMWGMEfHLFxV0JKBR66SW7HUINijPgnDk9mMi
Oo6QyuBkCHi4ITBmbLXY+chDeDv3H/TGTURTCD6Fosqkmtok0wwDQTFrJbZsHFxOsto/yn0cP+l0
rXGvT+OTNfqLxlkzk0PdeL+QGMZ+D/n0qMRy+eRDhc0g3UbLThF832RoFq/dTJjL12+ugq87sZ7N
Ckb4cpVYihucBRzLxo2lPke+eFKkLnq6/wZv1ETQwzjfIw9+nJdMXqGGN0pZdzq2WpFyZkroLiQI
PAfFyzLsnNT8WUnV/kE1mpfA7cQnRHW1jVMa5SZSk3YfGi5umVo1c8FdH1SZlipMYDQnNMOYwnVz
qWdmBC7LbtT+D0LJ1THIoQ86VopgZoAh2VLREYjCkTKNDqjHmzN30fW+4na1WF6BPc/7n2ztAo04
CY1j01adqj+0Cd5GZYVnkRI+5ZivCUmyomk5B20aP+hleIIjQGI1zltQI5jeTJHniybmOoZtDOmv
KGyAmyEckbbBM6PbVwXry5mQ9NnMnayIhvw4eMWEjbnA5OOHTSi5OD8NNrlZvcVgz99mFg5kwDeL
BwkjYcMspKMa+OkKrgIGy7WGdjA4hiWD+3quE3Pj+aGnUCcQt6CcTasiUchaClTCc50l2hoBTHq5
ph/Ef0ImK8cy6TO7Skzpr2i5AvIF9RL7dBymO6BGEMiVF1Rg5QUGgPE6V0XvnCkKrSSFe/0/h1cZ
sjq/j0SFwDcl+AZ+XIi5TE4pqb5+1q3kIaprb+YIXCNcLJlEkgBOCauBf558G0DHNaYfdJXdNB6i
heeV3jLwq24T99XRCxH21qqhXye1KG8spf5WDhl6dKpj/ZuJEDc+C9elCNyO2RHp4KRidIS+Jo0V
JLtFSXnv4s69z1SNAogWEgZrlpCpfxyvb1Z6gv8Cvof92VdyLJPc8nfpZuaDlaEYQ81XUNb0SR7v
XTmOD1Y9V1VfRw1SCxGOGR1yeqLTXF9n4FsKAUqJgywMH+6od4e8J45mOJwoxs7rgh+RVA5/UjSm
ZrbEZ/Pk8iSxNv1D5mzjwHmKrBHqQQlaq9NtC7VIeiKnKleyRWghXSUchuG9QA206d7TwMSdNNwn
ej3q7IL0GcjzoLNY5r4LHoyqXDTmMdARFai8Rak1H4Kl7e9/0OtEhL2L2AIQWsSu6Jtc3iuel4IN
dD310TPVfwlOMo9x5OJOozbezErXNdFYPcCAH9MdeJeTPER0AywYslZ5zKRe3eRKrOBDaqTrEsDF
eizcZ9KB6+EVayEhBfaGLNOCOXD5aJpYMRCpIuWxaBHrMMUYh1bkUAHkRPq7jJvJQc/R1mzHfF8L
Tf7hePjMaur3CBnSP64ZGJuiyf1lGuhzScOVuhe9Hoji9CLYICNkaJIBC0R3pPkq3XadR0ABWZGt
095799RfQiytfASOmlA/Ii17SrGzWCJ8g976W6UNT7pbHrFz0k20hb4Lwje09LuFJT4W8oNvPukN
iFsvohBXVoXFbBy5pQ4UblfuqhR7HmNus9/I/HgSsmhDMWRShs/ZxJfMj+J+SHT+0GDzXrCxCFfC
UKCWHtTZk4tV9KpEq+NXrUvlEgWobFtmwgzD5jomUUmgR8XA4LNWnOws1LZky0W13dZbXzplkfAU
K9a6btUHCZufvem3P+4fms/aYHrA2VUAn5m3oC8wSQlc1EYLr3OphrX4oGrYEzOo8LR0FZYlxjPP
Jmh/VQCSLvqbAbHO2gMaiflynKcvrqhjsvvc4T8kagfPOaWqgz9oZuNYW4Xe0qzkXaQs4ZIvpaR6
vv/Lb1wkvCt4U4QRrOEosC8PRS6mmCaHimxTVnePXpyGz27TBZiSldKSu4wLHvvDtaYK4rYsVW3t
+LK/KrGUmQmS6o0ATYOHY8ABpfadXmmd7Cdm4yGSj/UYuAP1GJj4TsQyKt7t2gqfpeAprrFZFLxd
3ld7DhFIAbSMtXxNz+hseRvZE85N9tIJB5CTWvESCNtCQxvOfPfFRw39uuyMGv133cVZ20p2rSG/
+Mlex6umMV3bCMp1ID7WBd25hMGK6wGEqMJ3B0OeXB6e4NR/i5KcBl7FHGQQjBc0+B9G5QBKlzkO
/yjkOEn3FOrgT00XOiyQjS+/i55y70tZI9oF2kyqQNjHlVgPfwpIq9akPoiS98F3Gn4lw8ZEXCi+
3Ugnr/s3KD87RcLQyqab1rXeJnNhzcOkThNxj17oH7Tw9IWRRE/oOdhDsqmqHymyQqK2m9la1yUK
4hIwIygxCW2KMdla6Mag3lbUg41/ynDyBBnJA6rFc5w58cYf5GgblGn7UKdOsBWFwgGMHsaYDbRY
RAqaGB2NJqr3ntuYc2SFG79MGbNaIi3CdfqnrN2XENU2OHJkIILtrvIPQYktj4/L/U4yIxzUFEOg
uRtXf0hE+w1JXPNeJYO/0QaMNND8/p46cferKcqZIHIrcDL0hVsLioHBxecB+fqrsKdWgwhKG7mQ
dChV+TfprbcPmNI/NbHnb3W9ENZKIYNRo9N8MDxlTs7w+van9SGhIwQTmVejT27/RrACLVXAd7hK
uJOQCQAjAGPrOHj4lc1sjxvnnYQI6KBI3wNVgvHvvzyu5iDb1+ClbJdm3xxQ2zoNah4dNGhrD26I
El3eQpMpEtH77QKmRdk+iNmwKL8fuYVjbBAjbsVM8esHC3O4V0twjR1GrvqT2A/Gg+I74sy9cj1W
p5XAlga7RJiXEc27/Mm1FPomItmdjRfwAVpFZ/sVg288fmT6gb62iIjQC2yO1adS7L0jAuXp0bH8
7lA1oXtAiBADKNPrH0vMVW0pHlX8NQP9LKM6FaGXr6mgtq6LV7ib5OG5roQ3V0eYZSbU3sq8VOCI
yImR5AEYuXyMuB7Qcy5r/GgKXGIk18F+KrKbQamXFpZ297/z9Vkj66JOZo4F5AkDwcvFgO6Znpbn
ymMn1NIS5zW8yMri4/4i1/sW1g/jYmIKVQ8X2uUiYdAHGVDUCPcbL7Fzs3zufUt7GMLsP9f+40KM
SOlraVyakz4dzHenUeUysg1XSHZW3vxFZ/8QtH6wbKXwlJD7L4ow/s8yTsDVNYaBkFeAyrL7Lp+v
SZ3QCkTcfXzDcl+UQfst9zgcZiFgFgsH59BLnc39V3r93cYl4QEosGaoByYXkAMr24hxdrEF19RP
yP7Ip0qbA0ddZ2ojApD6lWoDvqghXz6X2CpNjMoHuQ7Qj3VQ9SY9Vyx+DD2WF50sd9gNNOHMMb4O
PDpdVhRyoKtRDE4Bj4aZuI4/GJmd9Fq75QoWnstMrR+LwHy1CvXEeByPF0PpT6lDi2PmPFxzA/iW
X5efxD3fCIQBy6rMHsRi0cRPTvQggMpqG2uttLiHidp3J252KnD3tH5LzYZmGtpBRfItDyoGZT9y
cvew2g75qTGwRtWVP2ZWnC0XrflaevasObnGWzuBegs1N4b2EKjGv/8SqC0xSTKz93Maxkg1V44l
r00rDWfey62twMSF+ocrkOA6OVmiCEVa88QMGZzQ3UfIuVPxJC+9iQdcH9TF2RjUuTzgxppIF8Ee
J5ybPNzkU8h5r5eDrsX2ON7XQb+qWvmsCfHKx6Q5yJ1lgYhy3bwhLvEYZN9iy3xOG1zCRBNfp/is
YhqQtHNn4jo6g0sY0UZsTYB8085uN6R9nYVSYgdp+7PSjZSOiKjvBzVGVSPPZsvi65cAAo/oTDrE
DIbAdvl5M7nIfZ65tqNGTX7iIILHa24OL5jOAbmSfbjpkRq0j2EpO/tKtZ4TDvSPxM/Jhgx0BgsH
jNkCYzrlOa4Sfx9kxvAaW5r3/X5AulGqjAB6Ai/5EeJJ+iRYpL4GEKzI0BInedmVhuycqlbBNVLV
w1+dVZ2dBGvllBbfQhL05Ec+4LSaUm/M3AHXH4jClpuTjBZMGr3IyxcWmJLbRiXoRbFAnFQR8COp
SyvfppnGtFBK55TarvvNrEfSMYZKZtTTwRSIwxwbsq62/cYN0fPKs7VWmcFDXKibyuykEz5kLk5B
XbCaeeNjPnNZ1oJBYSAKBm+coKiTMykbgyJgjl3beOZoazxVcdnAyfDglDA84qoVnjy3gzKUVUik
Qen97fO3YCR8zcZbrly1sTUnl3Njt1IfAoQCFMUm+KybvgSjUCk6fD2zBpNzWd+RyToHTcuTFVO6
9DdgW2uNWeDv++/hOgByV4CJGRvPGpJZk9u36t12tL5taIRTkppSiM2LhObZ/VWucxiQSp8kEeRO
mT9OEqUg14SgiIrcRiyjBD8Yl1tTysSnwbP8mXnrrQca+UOwcwEI8I0vd3BWRXlvYgtkdz55gwOm
hZ5QMczcs58jicvtM1J/gVcQXHlvUwUr+KCUM4noPAYlU2i9j5I9CdQpiTV9KZd+vsZm7i3r1e6I
dZL7YVVQ2hWDChvbTpgbTBHWQhSXS10bXjsyo00rYxgJhV5BSyBCDjrT43UvNOr7f/0S7CvKEgjD
YD/pGV6+nkKvjB4AhfPY4COyakN4e6meYI1R0L69v9SNoo8kZEwoRb49IX/yKcoYNV/gMLkN1eMV
syr/2S8aZ92GrruJfdNaYDgLm0oUGN5jDokWY1XObLxxia+fSZHGORqGDWgn0FSYPm7V1UaRaFX1
SL9T2LSm7659qzdfGjPyd22Y+rtGK0u78ZRT2kTunPjYFc9PQclpjDDoG3O21CkKy+99w8/M1nis
kXw+tqac73Ee2nTOKPUmBusk4FR7Cja9gxL+9mvd2QsN9L+KeuM5Exp5GUa5t+k9jJedpN2leDut
73+madRBzBQ0HGO3sZvBpTweqC9Rx3JdOCNYPZ4bK//rta1Gz8Us9qIWprZSAJhV/KT+dX/Nq/nb
uCiNVHJUEk7+NVnUTRA9h1MenGNFdb+1rgW/SAtQkMHd5Wh2cK+RU/V2giJXy64UkhNa5fEyxGBP
W3haNlcQTK+9z58jj1C5MTuh2rp8BzVQAiB5pn9uBestkKtfsaJtI5MTmeRpM7Mnx2e72JPjs39Z
bHIEqZl92vWGf1Zr3zw6Ic6waIoOM6tcPxLExXGUS3JLUn51s0qNK/dd45/lyoq/4yZJDcJXXhZd
p+8kKsqZ0z4N8bQ5JICLpDGcNJR5JiEes/rYdxKeqnW1t0FTw70W4vnj9cLcNXlzpXF+Q4nKzTWN
8KkqUL/VnX/GpcPUFgnaXYuoaxS8agctWN7fqVeB/vO5yHpB9Y5Xijh5rjaEyUmIhz0gVctMCTaK
OU6vfCQE264bloNTP2chqCPa4TBxjLXm9jsxHjZZHD70Qw+/gqZ4RAFDYrNAVmXjKu4JNZmD74Yz
Sf80mxp/60g4V0dAHvf55Lcio2dgom35Zy/rZQggifk8VHKyzhp0KLCUa1dpj++pmnVzdeetb8Kg
S0PKkWqWOeDlAUpCsyiSlpX9WFMXUh0oRx97VRxy1eQ/ko7Gh2QyPD4nSBSu+MulhEHvtcJHhsvz
jXjZYo2wFKy2nfnu14d0PKVA8thmZInTsabjhUIV4BZ4zuA1MiwIScNgEm7u765bh5SrgfKMrYWA
yfj3X2KvjsghFMXWPzuW8xi5TmMX9GQPudB2WI6mwf7/stzI00XpAgeVyYUMcAd3kYwzCs0DIVL9
HylmvrYE802O5G59f7Hre4U3SH+cORmOA2Ril8+G3KqcBZ1ImOsaHHcD7yMXc6S66qDdRrF5DuTy
/f6K15tQQWqBF/nZYQb1erliM8iZV6stY3BVB1ccdcUG6c960Sh5OxNdrzodJGgSxB2aHQTYEWZ9
uVbYaBCqElkDsoF/dOlsOrqgq84soSO31UFoKwHzWPNNS7/Jrrzr/IdIPafdDy8+lwWQQ/UggWGW
Pdqh0bDBSlReFkbyA+dGB1+famNGCkpS6czPvqoz+dn09+hVjjJ9AHzGbf9lw7WZr3cW5aUd4kiz
CGKlXaFTTu7qBeYqzLXsZ4Bi4EKvKv1REpvm0EiovASG9f/N0N67/3E/0vP/XndfXadufCuKHGi5
lB4aqcDkW2lFVehBiDh35VfScRzN7zrBh9MKeHvmocdnurxvjdFBAJgCwYkyZNLtQ8Zfy61Y6Gyc
YFFsQjVw04lF8vP+5rs+yperTB4oxWxXLxx39L01waYrMgYOprQNFYZajptt76/2OTGcPtTodwY1
3UAs4TP3/vIhJQHhHbMoe9tNpI1QOt8zU3aW2HuPHftkOOTtbyFwT7V0SoKz3h6C/NkPXvrA1pyT
3L27pq0FZxkv8Lhf1njdZ/oZmJwdZa9l+FYWh7j961buEg/1EMkt+a85vA01UvZ4DFhrWi6L2vnd
Ii/eWwfLRM+lQvz7V5Wd3e7kW2+tpWBSUMC43gVCsLSkb4r2JAzf8YOkshXap8pCLyzYavk/q9m3
0guy+Q3tSMw3cKz/J1jLVIvxHNnpo87QW+L+bIVwkQTvzNNDDwpL+Wr4H0nyL4YhbzoqacahLw+S
/DOzHs0aBJS8SpASFsBvG9Ee25PF/fd/VduQLIMaG1WM6cvTPpicf8QQ/M6jlgI9WDOixHX6BRl+
7b2yOveYy56LPHws7aFLqKcUWN8C3V38Me//is80ebILKCtGtCCZOwrf4yn7sgvisDMhczmtXRXY
DvviIch2vVa9YiFBo8iLPhgCYoEaae+SGSxF6TXo6fTh6w0QJ8ezTjk0/nCKyl9m93eQPixpF5nw
OYTHWn3Fd32RDtlDmB67ahOkxk81lZ+0+NXomB6jjLGkbTdzH14nMECEqU0ZdnDlXlF9NRHH0VaP
FIwo4V8r3neBzunSh6SzURMtOaLZv1CsXJtZ9goLih/sZ1oxniZmRlNukJRjel1qXW/XKh8pMMp8
2w2IX0aaU23VAEQe2sON9MtXnG0VJ9G3sFa0/8fceSxHjmVp+lXaao9saGHWVQsoF6TTqYJkxAbG
UNBa4+n7Q2TVWLp7DH1yN5aSQdIvcOW55/ziEJdZdZ+Wg3roekw5daCxf/vAJi2DLx96o2CaL4CR
ZZpqUZaE4rFFkLZEvNpXh8J0yJnZ9QpE+3g6XW6UmLywl5D2U6wVAXo6m0QzD8U5LmkNyVt/rvoC
Aux0DQxxIQpNZ3NKs/WvEpoIHp8tHQN6rixVMrT2XNgF7MjdDigztp9PQ54zB4eIUhq255IQOkkI
OnORviZBgWdopdhF0z6hNbrBqtwZJjj3ymI0VyKXy618ZdZxqpO34OJ0fhuME77dzcgbVJU2IvGl
CM+aJcROgJfREyUW5efH/X55FvKBdD1SpiCRgXWf9jvCG7VOalw8ygLM7M6KWn8Iy8lT9Gux82/W
Fyx9DiqNQuJKbzltacnVJRJCYAsGcmduGANrhPbb20G03IbRhqRa8G3U+k8fv99lFoQRJ+YARQTY
GgDY2uF/2aaUvARbFGXLcYQd/pIDUryh9FUiuC/Nx4KE9jEq6hHTG+74qiB8KzsB7ap4xjJWCYFS
cM/DAhlShw4D3hazZsAuaky/fPyYlwGryXnKTkAuZMX1n8UJMe4eydzqaHcoQQmxq5UeirrV7yp1
iZ0x1hJPGfpr1c/fjD1JEBDI4K65zZwjBQqk3JpglBgRbszLhNUwwmTBBijAcGWWXWAEWXcwzUFA
Qr3h+nQu5DgLmOKOpgVmRU50VxpE/T5rlk8ZXs8gLq1O/TG3aHRZVfZABcDW8aX8XFnatFHRVfzc
TOmzEg6NP3SK8rcjNHgpOnc5Ho9sxTmFTM7yJmqnqjlS2gjRRtIEu5qq/Mr29rtpuFb6fp0t6zif
TcOsrgDOaHWD3/wCqiiL5hsTAT9bgjp46BRBxb+99kS5i30CEd2NjREp8KI5ohWheICyCr/sxc/Q
zhYnWx1Y5nSarj3k5Sa8KmBRBoBjwQo9x4IbnYw0t9ZUxwga2CdVG6u7xUze8im23rQmSg+JbrxL
Vt49Csag3rVG3APwbIcHxKlfE+y/Xa0Ws2tHw4U6l7Iq55FSoIjJAJEuPF3CZtcDDdf78tj1bzE6
ZHs5aJq9mmnjW1GA5ClCC25mMGu3Cx5B9x2mMJ6YV9FbL477Mb/mPPm7XmK6wM0D3wen7Oxx+g7z
m76lopqFUfUct2XkD0W6eB/vCL9rhbsreR+oGHCH5dOX7sFwdzUw+6Nh5tFtv8So/urzNcuNddqd
BnEgw1ZuFoXaVeblbN/JMlAOYl3WEPG5D0GmrL3a1BZXFyJA9lPyNwsk60jSFrloAkcFIOvpS42a
WS1TJZdH3MW6G7EXCQBH40od8XJbY5+hyEvcslqxnC81uRNDbt56hUhHGEIsbx/KScq+WSgwfjxE
v5uYpJ3WEhbrZZU9O30dPNQjIxOs9shBhohHLwVb2Ug2etLOmxJNiO9VI2/jrpu/DNMcO8Bce6eX
lRSlaOU5MYpr+mQXeFn6d91jIQnTz/AYzsKbqgODkWDgemyjcdurmm0mFTJdmPoGkJnzVHTKfFSe
IlaMW1qiJ3aj5S5i37/iu7gyP1WrpFhfjrYVoVtjob57y++adpp3g5eMCOJyNmrDFzNPehtpyfl5
6Cxx15Y4FYpZ1yx2pMTA57Jc+fpxZ6/hwclMpZpDeLLCuamZMrinfV3104La5ywexRb4ihotMVKA
pbXvJXRC8tyMdwNozOdSquJdLArLlZzc5VizLyKXRqFcXYlv50k5M4saa0ky6ZhNefocmBYW8Mu0
DTLFB2kJ2n1ogw1yX1+KKkkdrRx018DOQV6wy5uXsbhSBLyY5DzOyliizI4VwYWLTSjpHcWlXDpS
vM/2mRxGtzP0v/c6D67dNy92orUp6o2Q7phfyN+c9nzQR92sWaVEdqFc7gXNaJ1Jpkb+8fhehIe0
YuLSSk4GpgRMktNWoBZkEfL24nElBzuZ3OVbpZRG9Mbm6cjSap5qTRu8GsH1K8feBUeAI4+kLjdY
8mrQBM5T14DF68G0uvaIdTK2cnnavgm4hLhTPso3dSfNWyPSXgsRIGJShmAnsfo7zn1kPs0GlrIU
kwesQ8LgKUNsfFsN+OqWTf0FzPo9t3TRllKr28/WlB+FqOUcJy3zU81WvgkCifK2QjbLVyZcWcdK
8CsQEm5WaMJnyiayP2PZemUqX8SavC5ZWMiq/EOx5CwQz8rYGnCXpvJYN8iikr9yjQW/z2SWMApQ
rB5dKyO9ljRat/bT9Uura4kGKCGuQBdumsZipvmgtkdU/jagOoz2RSMDKFQDEGmvJ7au1dSRy03e
PKOLY4/jvoOMIRRvYQI2PH8I29Zdt9lKVcl1PgQjghFyteqfbYUELyvrvRplP+0SNyvvukjAAcFH
vjnqqX5I+bYKFKwsEdqJO8dUUy+U6f4I3cMDnPMw1RyhK91oGP3ESHyYeFsjGz14uC5qeDnwhKhB
8rOItpNaeG2SuWugmCGKmPFrAUa107ZTQwCfwFXAF5ueojV+YWI8zX/DUcRu2fTVLHYDYQd6e5MZ
kpOGX0WeZlI3vSxv2mDe5ORIEJBqhijhYIQa//Eau7z+kuCgPmZwr1zzxucl6UJvRWpVjXgM+sWu
hGWwU0wG0W6zbgVlDo8zvbWZQDO5sp41cF/aBQHKtN7PuvFTUOpyl2mF4QaUKByMoUNPgHHgto2p
HLi+XRMVvtC8QA4P2S9SXcwZtv5zow0rNQNJyGRSTFpXbosqrm9RaZVIGo7CjbqE0l0kZrEdAemW
RlP1xKYLvDZTpBs8pj8DcTgWBiXyVUymdpY0Gf1AsYp7JV+unbyXeyQYA0r8pHmpOlCHPN299EXt
lHYGK1WRLXDnfAr9WTbqh4/H73etrKQFijUEnpSuT1uxKlEbIAb2UP1MrMRKhHB1EYW2j1v5zVFH
NANiDWmkNSV2HhQ2fREFotL299ggGXsqYZ9lvBDsJpd/TCJ8PkXN8X0cNuTlnLRpEbAxksWy8zCN
b+hfyb3yPGvnnW4dwMEok3NJA6WLdMPpa5d5ozWhkFb3jVUojlKm49EsUO0u4lDz4zp6x6N48EYA
fk5REnphYG84cdo9ffwcl72/wjjoD0SuoZ+fd4sWh1OC70txv1jGu6UmOKqFYnnlGLxoRAUKj/sF
Mk7UmC+KJIXVhph9JMJxQXTzFj4i2b92Kq/sxhfB1NoKsoZMfghKXABOezSJmaaKNAtHQS0Xr8uG
yuv1cthaFTgI04wSv49HfSfMprEBHyhcidB/aSGcjCieZQBDV3ly0jPkPU/bV+SlUBJt1O60MUaM
HXtWW5pwq6nLKHS54qkwtMgT2lZMBt+cUU+L8++zNSh2nGb3SotUWSuns4MgzmsyDACJQmHAXrEx
5PvJSoytSdn5Jm2H0Z4xfPc+nggXByi3PzhdCHvhObPqAJ8+fTnledd1WnpM81pyyT4V8KkSEkZj
t2mkeKfHvXhtTV4cnwjOcFavWrIMGSN32majTg3dSIknx0XJ6bAzuR8TpEOMqVS/GbES76aS3LS0
LNoBPwx8LgO92rVLbG5m5B2dj3vgIvokN8kiWDVLURsjt3P6NBYa+0EVLxVcCxO3FS1WXmsEhX8K
s6BeWf2XC4LCmYyNLoU6sJLnqy6aNDVIBeAKtVCkPmkH4ErIKF5p5SL6pNdA6cJCWUeVssrpC/Xw
G2ZyF8kxMPrCTyJ8UFPky3xkzsOXOh/j17QMIr+h7HWl5cuyKIJgGIfiugXPcb1FnjadTmOg9npX
Hfux09wpEvsDDgwJ/oOJX6pT6ofwOu0mi8qdgcfBgFijkxTq8PXjIb3cElZxIw5cADQk4c/RYoEx
qtRq2vyoaeBEkBTpNp1mOFIyjw9VMs/IoFPgKdURieWgla/0wuWS4lKFRD7gyV8iH2cx6SjjErGI
Y36EWhPZBYSpjdprg8sKfEyG1PQKKbnmqXaZkwP8wP5jitxqyLGcZ6SRQ10Q+TLlOw4u1SNArTwi
vSp3u1QNP4eCmG8jcYHgXyJ5apP2iexy6pFjD/X0UFSp7JTdUlF8VMQvWtWz6NMqVW6UTLT+7npb
mdVIYsCupuAKrPx0jiRLMZjVNIl3qiB/oko+kHFS0e4JhivHz8U4gM/gEgS8hTQtnO51Nf4lWy7k
4CWqkoYW4Wjk+WcD28miRHqiadKXIA+u1ZLXzzs5CNb2qDysCahfucfT9pZGLRpK/eId1NPOjowp
dvQwy6681cV2tbaCZDR3HdLPZF9PWynSLEAsbhTvBCFHBxtvuJ3Mjm2TZl+uZLgugyfaUqGy/OKy
sZGcbY3VFEt5vrTiXaTLT8oKrMXcJXVUEFE/1H4aNkMrHoJKfor11pbB2dd22oTWJsyplhaT+f3j
Zf1Lpfq8h1VwDoQUFBcIHU/fXenNJp6sWrwzw2p2Cz0KPKRAkr1UKr2diYG1ScQo3S6BmPysdJwx
bTjJ0RdLXhSU27vc8jDUajdNaHQ21uOFH1Cq2OhmVm9Rmvw+6Vm0BT4pbMRU+xGkaeXWjTyzTQnK
jTam+V28lNF7rQfzW4N2+zYrZe2mj1X9WBed5LCfY7+qDvUtB5n1LBX9VXedde8+7QGKmIBziDdg
sOEff9oDhlEmSS9XsAulXnf1Eer4OEgPaSI7VjlqsJL543Zs0O1TzNCpG6G+EjBc1spJK+DVRNQF
MmhNt54+QqAbiRwWcEHkQtgrmnDbK2Hr1Y0x3eRo9e3bKHsflyG5KUQ0BDGYrOAdJApeG2ke32YZ
HaqEi7TBmXb4qXeZ6gZtg0FzBv0+qcJtQ5CzSTiyvZroxxulSbxtzbza17HSOaKA9L6zzDAql1nR
D0UQq7ZZ5sKtpEg1fosFe72BZlNc3H88+36zxSIMQp581fNBtP18P6knoUr6OoVhMyuCr6JEH+hK
i9BGLNVsl3HX3+aC1bhNumyzcXnq6szNFKxvxaHVdnlCDZYgsAueqH9aLkmNY2+OypXd9XLT4yHh
gHCtIsbgIDgdHTMER9WYrQBWXK337RwhmZjBXEpMMCpxk0x2OyjilRPvcucjU0vRiZSXxcF3rryX
YEVUrXyMYx2GyxOaYc1BjJJrJb51bp/M/ZV8pIDJXPVAEEA7O1fRb655CQQUROa/PKujV05j6nVj
UgMovepBcLn7kVSgeEQYRX4fSdP1rf9yfpg6O62WzdIxSSv0vatWJyfST+1bOaqCVwcNzgRKfDe3
krxLlEhz0hLdeFmYWldOsukJ2Nu10O5idNdHQsyL2IKNjYLK6SMVLRogxoySDvJzb/yTO1le5d/y
EphKqIrxpzm4JsR+Mba/mgTRjngP95xf+rl/6QUMoid9LgPpOMda6HTInrrJVI5/NwWMChI1y1Xk
lSIRSfHTFxNFZKtTCqJHtZFC31wy861Hun2bC6Xy9PE6vggOicxohkoUHQhT7GyFJNWYIDuMjJ7Y
pP1dnN70VoMRoGUJmYO4kCI6lNg9GbX3PSThK41fImQw+folHkk2iHLLOSZiSfEzi/UuP47I322Q
Xgy2qWY0JCQkCeIm9laiN9bis2hGlTe0mYRLQTl4OUlxuxq1wAlDfb6ypV+G7etDATumX1ZK4Tln
3UwHgYM9yo+xorY7ktqiW5altUnDRrNTika7QZQfI21yUjFBtSlOt4GcXUurXmLBeAyyI6u8DdcI
LhKnk0ABUonBz5gdi1o6zGIcHtDaVDyibIBMUl26GZwO1+rF1J0KzL2ztLgSXF2uL6IKrg5cHsgm
XNhk5EuYcrQMcMR79UlVhXDXJahmCVHVuWh5eZlSX1vSv3lrcFoApOHoiJjkqGvA95cFliHX2bV5
mR3nqmiQYa2sL00k4EbXpaQuR1ME3kHmICFjxiRta6+dLJIEHy+Ky1V++hBncUVOjihtmj47Cmks
+LUuJF5WJuGnv90K5H5qPBRoIeGfw8PyzpKENE+iozxGYOxESXDHAhLTx638YqOeHhSkYSgZQttG
BJCc62mPxrOo1t1cRMfQGl0OcztPXzIlduEq+ZP2Zsn3ibbvlBd1LBwjUW1AtLaV9e4sYDXc3xnB
jB5zjE+haHfxu7ykd0qx19QffahiGP8kR5+CCVeJFOhlPzpmC9SkzrZE5r5ZjJ8gQt2a4fBSNV9K
PNK8pvqK2vHfHy8IgJyBgAg4CM5ZyZB++rCP5fCIp8qNmQsyXhHt1YjnIlkJSMEERIiU4EoSOI+3
0ZidiFDq6JgiXL+ttNlwAhh629kq/UgwQg+LjsYZzcRyDLB02yKTJRuAQ3tlRH8zO1fWF/hmsLNc
5s5OhxZRD6tHX+Q4DolCcQOzQXHNkH48by4XP9wy5s26AyBXe74LVr01hLFRhMdiaZ5HcbGe6tbo
ngU2KlxQYoMrDhP48W83SjgNHIS4HvDWeUAftYCoIhNpoUVss92CUcQNwHL8V4LJz1JhcIlErzmd
Xr4oV2I6kqsqdtqQ20/XR6tOEVXhrkBVBXygpifai2gunWsWk+QyjcKbuM6zzccv+suG43RV0irg
JIAm4HFQqTht1cqpo9VzUxw767iUgSNF+BtqGYpjuV3CMFhGv4ejXTxPYHDF8TkTuM2pXjDuqmBb
kavS07uu3yHcYhvmwxB/UWvL0ed5m85bScGdBvoX3Ky89JUxshPlScoPSnRnWKSBQ6190BfJn0Uw
622GxmNrxxyrVpz7QZdvWqQyB6lzO+QyjTZ9zwE+e3MGZtZsACxGHW5BYzNuP+6S9ab01x4hJUGG
DrdZY0XeAJA87RFjYW2LYzw+FhwO21rEF63GDHIrlKJCbQ4Nhc4YDC/v1Wtb5K+o7aRptG4RWiFo
X/0cSCWcNm1aebRwKGWPCGXKdocA7VOfafeN3IU7/FsooYX0dWDmgackLG+9H9Vt0oEkz/UZuawh
l3Hl1eM9+j+qwyY0+zVbpoF569OSY7s1BS8fd9ZFvQ9pCW7+5io7yCy6sHqcpjCN1EYXHrh6bxFR
qfalIcTHKspaT6i0Ziv0rZtpYuUKIwHMPImmF6iCdJ+YsbWdOhyOe1Lq+ixjNz5IytNsDo3blWF6
n8uJfGW6XwR6K2IHQj7mJOygFD/OFlkpWHVvDI3yEEghFwVZbX2IBOUbCPMvQtCjQoaIgSPKQXkI
F1Oza93qnTQeetdsjdTHUmlwcA9P/uYRDGyPyt56jV0ZHGSKTwc+LRehtMpJfgjKMPISXWjdPoyC
K5mj8w37VytQZLA3g4NPlfa0lanKomJcViuNOa587PdYdnXd7T6eEr9UWP46iwH4AbwC2g3Cj5D+
/FwYcimTukzQHhLJqn29UWenQukVPrT4jjLAfkyV1EvN7FlfNTrmtveKIam8eUL01zK7xivzKd1a
hSXtEVt5bXDxsfvoKYriCKlk81OiiZM7KEW5J8+usztwA0JZpXbkUIq8QjXqWyvItW0UVYUjLULq
k5zVHFXMDZQ7O1Tf8Kl2ilpVn81Uzxw1NWr048zsysl1sZzpCHqBigKbK3Hor8n4lxgyrsbF6rAJ
fCDW8TQfvXdndoZd7JHmv5mc8hC5UPyO1ZfuR/wUXDnC1ilzNgoruh7gzpqO5JZ4OtgILXdy1HTy
A4DPLSxOtTFcXd1IXBc+Hu8Lstiv1wR1gSAVRHSQ3qctYb1o5qx++aG6NTf6Jr2b/Gon+TCt7dCT
bNHPHWVTvQye8aBtjL3oFpvQjWzB//g5zs/P88eQTx9j0vs+HsRafkAl2NaQgsu0L0q1aWQd+OaV
OX6+koiVwbWssReRCVIiZ6+sKms2JUJtbZIK7WCY4UtbWNaV2/fvGwE7TVqPg/lc95aAqm6CLAc8
HeOmWMZJ7GEgF195lfWAP5kn6JIAgaDWv0rXcfycdps2Rki5LlVx1PsQ92a41shBl+HKzA9cxDK+
UBrI72swc46QLtcmz+U7rljCP7M5pLXPGXskh2d4qLRei6kOe3Iu1xvWNePKs1YAe60oA/x31/I6
KTzl9B3zjMxPjvDEkQxu3tsLsONtxoX64eMZeA6O/LMdcuBogJALY82ftoPGSMBqUPPjJCbTLiqm
kUpt6ZRlanCcSx3mol3VOE2gNa6ZoukKGH55bjUx2EgDnnRdPpQ2M6H0JKUZbuZojuwlhfpdN72+
Catp10fbdIi/jnj9OZ3U3JhV+gQtPNmUcvVt1oP0Sh39LBj6842oC1HDWhHQ5/IJM6zxoCuU/Fhb
4cOsku5tGCcNIqiNik9sqyEalZUkmn9vMf9qV6VCxA5OREV59rQnZ4CQBhrmJGRaSfuU5Vm8r3qu
dJ2ah3ZWG69tdc0O+jeTBEQKCGUSarzuOWIhVTlIxjrOjp2hRttgXkwnU6BG/Zoj/31CDW3/9T98
/a2sZoq3UXf25b+O1Y/iqWt+/OgO79X/rL/6f370X6df8pv//mT3vXs/+cIr4I7OD/2PZn780WIq
9KtN6KnrT/6/fvO/fvz6lOe5+vHPf3wr+6JbPw29seIf//7W7vs//7HK5vz3Xz/+39+7e8/5tU38
tXnPuvfm/Fd+vLfdP/8haH8QDQArIKjFTJM6NHNs/PGfbwExol4CI2XlGooszKJsuuif/1D0P7gJ
caJQJITbSu78H//Vlv1/vkWBkrQYWEo0Ldh9//Nw93/ubH92+O+puuRM1mX5ly0QXzwqCOutHfg/
153z7F+whFFCTfKnJNnRbtlVz/mj9NaVtgWOb7IrV/e+p/t8HznLrbTta7vcjJt0a9xYN/MP7Xb4
3u2q+/aueM52wjH7nnwHsbHNnpfIM76NL1yA6vfWE51iNzvQ0beyU+3CrepZN8tuQJKEhWTXTrjP
3Pqh3uvv0b36EwG5A24iGBC7fbaVBlt+aZ6723Yv+K2HH6Wb+YUbOdkufVmP3dELHpKd4peP+Nh5
2f3s1Q8NpWSi1ufci7cqiVS/OJYP4ydsY/hO+7BwVk+3/Uu3qx+Fo/JN3kMz9cdNd7ue4AQrm8Dt
tqkn7g0/cvSfyT3YGSe8U26MbfCSPwpAZ76ZP4USdy1AjU647XVbxfBXt7PWNff1PqDRzm6Olq9t
xU/hdKz3lXX/tT/E+5yPDe+i+3lvHecXuvCWd/gpe5T+dvj/7nVH9LSb4mjYhl352VPwLO/KDQ/o
tM5z7nD58qpbca/cRu7giH50Zz4H+8JPvdJR3c7ON+OPIvCb3ovetG25l3zLF7xu2x+ChwZyoXAT
fDG26UZ9WjJ3eoAJ2ml24Me20DpV58S6m4qssG0fHerMDr9m0o1SOOONtusJ4Qp/ulF4rumWonXu
mJ+7p7lwFdUZ4U+8Lbf5Nn6obupNSnlnV281V3cS3quzM7ol2UU7w8+35Sa8kffFM1Z1d/nBvKeF
V8uXAlv0Ii7Ttkm3pxuEY13jUdnWrZ18Dy1HeE1vhuO4MX/OB7Jjw6v1GNrTq3LTPTVH8HpSBLXK
VsUtlxZds4WteBf7kie61aZ3JL9/N/fzvisclzJefoOx7RPzc3BilDfjfGv4kl0e+H0XIoEd+vpN
lhO9GYzIJnOrz60t2fXDcB/XNt7kyh2dBvNFd6dt1NuYLErPU+BHhS/kvhg71e3gc8Dldv4VzIlb
byK3S5zwcJ87NnfTR7yY7Mw3ttl3v3sOQ1t/kQs3TA6jSTd9KT0tsrkpOr3TerInOIPBU9Rf8sNy
g/DxEUWSECgxH/E9YRqRjd1NBmIkOPygVVLcpg4A36b3Jf2tJ49vdT8F2YDO/TMLbuBe65ozcZlX
Dp19/43kgjNNXnaj2oZjB63biY7yaXiYn7RPlPBNikz5DX+mpRhoOGXmtN964tfpU+aZkrNtSo+w
aJYdnbmY3YLrKYbenqhla3Y72KO1x662m7fit0ltnZi5K3rBRm3s+b3eL4C+7cTah17tYqiW7INv
5XN/P6V2VHj6wGvs613hpcZ7to+P2nP9M4ZiPhtPwR3hvNf58764VTedr4g/0JcE6OZieflUueAT
JcUHgX2YUWO0l4P2ovrogjuZq082NA1Q4pJfUHIH+4xMpR2rrqCmsIMx0tsBUh9x2k4P+vKsVoY7
bJTnZs8StvVPeGVKqE6UD8PgGlg/4PJtGnZyKO/V76Zs697kt60jUxj2o2lnZIfsPX4SdvrGkv3C
FuAe/xTc2RFr77XEWN0OEjt9EDwW9Q63ba31OuWd/hXf2saV1VdKC9SNf1TNq+Clqptuqhk33MRe
tqruyeZBybzi6yigA701MBmPATLdTLndfkZqn2vX+Fg7phtKrh7dKNLWWjyRhAii9nQf2GTpdc7X
EuGXCL/ywklHNwu+BXHmK77y1C/bHO9iXJiHveylLzo/81m9MeQDEoX5Ln/tX+NFw+XdNrfV6IiN
PW7EQwN67ouhb9Dnb1/SyNf1l44rqPhK+FJuSYKJ1Muxa89csXCXt95yIfyWVBZ2MwBzw52flJQP
HJ/GJ+OFOeUUzO677lEcnLayBd1u9t1D6j4ZOwkdKXspnNL05/F7ZN6G1kNI8v61fRUfRM0efFH2
esFP7A6vYmer9G7xSbg3H9vtd8uFIZ+Lbma31UFQ342DCOe9f1t5WqXd+lowHqTwsfCxbQkxLbCL
L0b/qcfwOK6NjawnpJcEZ/qWOPOmKG2ECHaxmzmdGz+O3uwBxnCMQ+LWTORnPuctc6KHyNDsknyi
TUJTiPYN8skH2TroXxEbsmM38QjROYHZN4iTnUJ/VWK8eTa1PnhSjamCDRLbPIy5SrXJyWvbGFzh
BVeE/LOFuRhuCfkhfhOLNwqx3Rcp3Bmd04e37U+FwLuuvmnNJ+uoUVnc59atKm5cVJttFlXvDpPz
afC88Vveejpa4axEG/UH9TVcvg8HCUPHCovxkI3Sqw4DDPVNCkXSngw21pRvPPR+l8j2jNED/tvi
PSdWYevfWjTJzeJFjVVfT/NXfAXGQ9G76VOQOEJlW4NXbLAWSPb9Dpd1p/5qPuJmjnGp2x3q1GkL
W/7Kv7pDtp9vgyNugG79dbTx77VnBrVydC+7NVMbtIOwrXY6p4v6Jdr1XysA9zf9V+V+3Ko3KBaN
gz3pdnpf3pq1W7+N2r201d3elX3eFdMfyTemDf8Tqba4bVII00y00oeLwFytYifubWPcaqYHaWO1
pYz3mFH35bbTXkfZCb+Tk8RQe3EMwaM+G8huOvmlsdlHeyYZs3k4qDnumXa/jd13E8cWWyq5avqj
vg+6e7FEkduZOve7CMVL/TPl97cC7ucy5+/T0Po0RP/X5ke5hrPt+Q+dROf/f4TjK+Th/x6O29ic
vp+E7+vP/xmLW/IfiCKSAUVMgzyNtiIV/gzFTfMPYvQVLs0tGV3dlfz270hcNv/g7rzmdgi4Kequ
PNF/R+Ky/gd05vUv4E/ocvF5fyMSJ915EogLQGMo85A1PLs3hwFePlOnyVtNF8Z9CegDHV8L9GMs
1CAkzbjZy7VofG+KCBVdhK+Z9FSsdSy9lVzqPsWZmb4IovYaqavMHr7PHfKL3dQC520jtEESzYge
uiIfMsfKjWHMbF2QHszUhN4DwcP6PElV9GWUG/3RFCwgpADGQKBwhEL+s9WyMp+WsdVGLvEU2G7z
hlJlO0zhY1gZEnWRbO4kuxB6dnFszExE4GPVcDVpqvbaIIPvRb5m3iqFpvd2D0BOdRO5bnxJreZH
vdHm+F6Qi5gMi1JnLOYGEzJPWOakcFp9BrPbZ23aOLFqFs9pjp2GBqv9Xi1KDN0QQ9kGSrauHIJV
ZdGLQ4Sf3JdBD2fKo6p1K49yvNUniqJZNUIzKtqmdKRYL78GPWSxuUIgp24W7jRSVB7aKJ9uwhxI
eyfJ0A1VFf8MjUjYyJXGljqZC7iiLP1Gqye0r8fY7gsgeZagvTSqjvGvOaHUU40mUi0aEKdMj/XP
WUx1AGFM9XYypvomx1b2oTO0p7omExME0PFUmLobS5/Jjpjww0IVkLmuTN+CQVZt0GnznQrYfm9k
3exRgVOfK9MojmgfjdBOTXzlFV2w3Nwc6tcuw42lzhI2MmnsjN1cCmHDDm4UuzxVJ3aKQYLeEcqf
yIcZxLe9YetlujwszMwUqw5KF6qAAo47i0n7WC2VbA/kZ1LQnFbZusIULRtF4JicBHBykSjWNwh8
g4oJQ0eoK3FXJWbnlkOq3kShqL4ayDe5gyq+CiE8Pty2VA6xIXwN8NF2xaWzcJQaasVpKizPyBAZ
Dg6B0ValA+wpjUwnyvXXpISfbUFc2EJU7xMmJfdZu54MimDCMK7hWi4YqS1oI6i+oDYD9PAKXsbu
l1L93kWFHNtjOFc7gbKpN8fIN6GZnsDS0nECDJJZuFH6lCvc0vdNi2M0VttuXI+ivA2zaSrwbMn7
+1EXgkeinqLyF03ilA8RoVWdJaoJFOBrwXSLsqDcdRkqOLamJVT4q2web4oolw6hMS4vhiYY5l1J
Rq7a9mEo3WaNJj7Hli4sG5xkRg+oOsRlaGaq9NhYWm3gLwZ+v/OFOkGmUGgHWeA363CvpylBGcbk
5X4EvewXpKJD93/JO68luY1tTb/KfoCBAkj4W6BsV1U7tiNvEE02CZswCY+nnw+UzmyypSDPPlcz
MRG6kER2o4BKZK61focrp3YnYpf6keCBPZO69bWDv3OZNbt7jv2svqQCmJWbrPomtJF27bEk7fYm
kgaEfAsmtsZoZRetH5PQ1ccSRw8G/ZtKk4sVWHxFtAUW1qVwUzzEbXPSbVHSaI+MtIiNG3q6s7HT
7xE6CzalhkDspLR6QqpLn5mgPdhHM6qNb+7sR3exEUm1metOPCDx6sgaKjphbBIDbcw2sjWgkzmK
FAlF+FcHkL5im0ztWuR7ze2nL72GB5TjLXxzLc4itwlm/Fd9kdEJkkyq0yC2rdsHINYVCWqGdlc5
wsUFlRDygOjUdq+PPdFvjqRjxL1Ok0GdFS5SRD+bRvbh2PiEZ3XVhY0/llfzPC5XDG0UTTOs3z7I
kMXdsrjms2jcJgo6XJWyTU7gSRPoxHRvGk4XhNTpkBzaIaUKr0xx2xUZa84hbi8syso0gqgfBPri
XDfCzsuxjq09b9z7rXQx0UG/ELRjXuBza7hnfWjmlWJnOMfWn62NjO1q608JkSei6eXdELcwvX29
046rkZgfZKWXnrC0as+Q79Vz000D9GFrGOBeRvN91YpHFyfbD44v8QTxHAqxYWSuybMXhyGaxq/f
D+T/j0sSLCR/VZM89Cpv//Vavv0rfE2/VO2/jm3Bf7U/Tgy//4q/RoauQZ3iUFAwGwT+wGnxv+oU
zRV/wARxyCVCrgPwvFYj/1WoGH8gcUE4TwGDwQhmE/8uVIw/BPQ1KhiUREgbYZH8B4XKu6G4zYwY
yAeLGX4VqMl7J3OsZrQo6ZZ4J8a8e5qlRbjqWFUbp6CBJpPo26Cy+sk0qtcfHtpfo8tfuAr+eV2I
RfhpUsP9zU1nmd0S/bbOZAbx9WZoTXWftVMTpnrZ/y5P6N00/Pu1wEqwiIKrhXPTOyoCj7IfhmGO
d4UX56En03jXOsR7/fqO3oFP36/CwB3qIlNXWJ/vQMq2tVzpGFyFilRuIdyNOzcy8kOb2eXVmEzy
rFXRVlh71Y6/cx97hxeu116ZlWjLWElwLt5hePbYg/AXXHsi0WHrJqSMacul0vt0J1RqwBCzqt9A
pe8GzX9eEg4TKpHVy9Z+d7umHWUdiV3xbowII4xK3eTxZktoN3byG7Pcf3iy8NVXnhg3B6HoHazn
+0mtRk3Ttlpb45IcTejDCSM/RrabnzAT+WTn+slbhuJQdM7vxETvaRbfb5Sp/XqXMGgQnf0M38Bf
yLm2rW3rAV1AQq7EXp8bE/Je4h3kaKgNAs31DJ37XZphji66QdsYHgfkkr/ANOeHMEP4zTP5p8cP
350Oh3UtwDx//lSLYSdtVZnaFhsPf+c0SxHaPuV7nPbNb/Crf3oCAEko7iix2cTe6zGMhmShwkox
7olJkqqGyP6cVF7xqRwa5nSDPjCDHUOSVstjn59pc5g59lG2TZup2S1Dt9zlRvTb/KjvHgg/QB3r
F4PEywA4WQ25AE9+fgS21Ou4a2EuicnsUzR/rgwmffaqTVr7hAk0BKk9FPFsXJukShHSNc5JKKNo
vvYrE6sjMWrPPTFZMpiNItm0lrOEMSkzzVn0WEmUpgtsQAmGYN/CBlr7jImjGSYYHzL6m9LikDmj
/SGaoOwFv95K3gtBuDVgXjBK3mZybVn3P99a7lbJaiiqbRXeEjt7WPoTLDPZBm2lT3oYVYn+bYoq
J/BmbZoY2HfRFPrzgJX0VFLQqSmZL3KiQgxr6L7PUtJ7bdBOJAlwLHEpv/687/mw6+eFt7/Cm5xi
UIzf7bBTE9lzNWFYDe2u2nQKFQtJfyXlrK3kKUsq474tEqNi8y37y5JZHqbCPaOcbI6wCzWaiKGb
ZXYkC0wQxIIxb7vQonY0g074WoOFijZQxuFAX1fLyNheT+7wcAW11arJPaVJbt9SwhX3aYEfYVHu
4lSnb4n6zto3SSuuMNuz71Mn8qbQaKcZkeLsB+NSLo859oqPGXKwL53VMWXv1e+cyf9+/uDTgnbS
JB0CNtz7jFlzoEaOTSvaRmY64OI26/vS+y3N+5+vgpERnR3JHe9PuXpJskjzdQRrsUfoiZi/VrXz
u5yev5cLq30T97ISu/DDXrelH2hAWtWkS2OPES2F023sbHFflMASMo7LYpMOLkTlelQhJExx/PUa
+4crG1ih6AjC0FIDmf585azt/JlGh2QV26R9TeY8TEZAk1kxVozdxzFWyZPmgRX8+rrvKUGs7XWP
YXlTQWCT9R5LV4mTaklGdKsJaRJT08mLnsxBta+izXIr8DGH2cBu13YkhMo81Gd9OSB6rxloZ6Ju
g9X49Zzg4vyWtdG5GelERcSuAbRTqIdIZNppSFzzYdFijPScskzutbyUX5xCs27M2s9upz6P/pwk
/oTc/1h+/f1I/XPjdE26uHVx/vw0p9ps5rrWSbSo/WFnYTb4obab+zbv2ODdqd8R2XINszTZ+9qU
/48eKS8c3EXMSyHq/Hz1fEH4YOnkaVR53e87ZSVhpCFNKLXa3Wd5M9wUmoSLgXZlo2UVJ6xh57ul
0E2IlBGIcOk95W7E0CJheGuJZQpgCJaHugJH8duxCaUaxabW66+xaaMOlKD+aR1dd8L8HR/n+/f/
8zG0au3ZqyGmefrfSN3xNOGDOrjutomFew/FxV2NwdJTImHJkCOqwLFRCmGnw6issBv/OElV3Uaq
jZ9+vVT/8aOQnCnQ2TDItN5zg6ayMM00r3hHFCO2Wu/V69Av4JFm3x69xUCljG4c6yDwxqZVYEaz
i6pRdfe/+SBr9fH+mVACr0paGFF/W14+32YxtgkfpFHnshdHjBb0I0n16ZkKDfjYcnQYKfF5bjXr
YNatvzeyCmA2FfZvFts/rHRIF+xUDmpWAzLMz2stQVQsNQq7bdNW5mOc5N7F4U09tUbZbAordvdu
TGwn/JSThpvwf0ZTXTcPiJPQJTnPV2L6uxqFGPPOzRquPvlRdIla4oMIFf4rze8/asIv6RdVtdW3
7v3U/ydKzs3wVXW9+vov2Drtv3Z9+fbawZB5/zP/NyIFVP2/QAqw2fma/tiDr4l1f7bg7N5/wIXC
WJ7p2AoUsNn9iRTwvfzx3SaEgCW4jxAC/08Dbv+xaiZQS9DQsWqs1W3pL6SAn0EcupaemF+sLjv2
f9KAvxOBunipfefzsX34tG8Ylvy8QBe64MQyaAmXFGDLjB81lc9bcIQpcPz5abQ8GfjZOR+OtS7z
o9sP6WFZ6uvZz35jq7tuu/9+a//6JGwccNQIyvpb2nPfJjnlcSqPdT4eGYdGyBis9KPt178tcNem
6f2leIaC2nZli79nFzZtZuqJ7OWx0yOGiuVWTOI8oXY+mCoxdjUHZJATcHetGbEKl7QChlUFPAvB
/N8g6O43FSwt098/kQWtcqUYExX7HU76sbJJjdaGNOdrh64Bdk7n5j6LDmTNlB8GmQ/bnMDfvMcu
TQEs4bxGX2xtKhJFT/Q+zd6wUnmap2ZkvtnG935iv8btDLB7HIp2Z7Ttrk2HbeRnrzPzUOzanaR9
i7CcdzaebHOOurPV7bHLgqnTiCiY1+RhzXnuF+lsF0mp1curVHM3CcB1SyxFU2rTNYxatYSVuFjZ
0Z+19JshRvcWAWL/eZ1Tdnp23Uea2lmtJiDhL2eah49NE32sZPbQT6fEv451U26zjEm6l31YyjwJ
RJx6iNCW62roj47bRZ+rpQAPLoYPhjF1J6vSmltv9abvZsO5TbDFu8wOFmc6+eVBstTNRk/U/DlZ
luIZUdPWHvrAs1f6p1XNa3t4aZzlUsaQCrxk2MyzBMUFaB2QeQW6OQat61ycxN9Xi78tEimuGYRt
jazobyO3fhxNDI/sWc1FmLn6GGZzSj69FEkUuG1bbUoJfV6NiYJ2M3kh8ejRiWixJoDXp+Fo5+dL
KKvGCb2h0HdDsXzKothug6GJSGMf0Stp4ygCX7RXZa/Pd1VnPFeiopxDjq2sWrtoanmruFl0fHUF
RuC/uSqeQStg2JRNndGt8CZjEDjtZZlWe3+cvSucH6xNE1XlKviJGfTmzAVS6aAnaGCEYSclKxMr
UtyloDPgK1d2X1BkXpvoYKbFfsRb/arUraMp0nw7S/kJZ5onlXQvsVZbYbvgOePNTnvUnTE9lPiW
hrHe9Ez5e+O0FMUAjsX3iqOifph1As7tSS4BsWo6pmRec4GpXIZgaA8EzrtBYWvJORJLdl+ZYEuY
LpAUQSbHrS/l2CLCIS2pxaL6yrVU8qWNRHuTTVig6rUNPOWwEX9q48w/xU1WXPEvDr1b5CbHBEvH
t4xK99lorOjeLNsoCcfKnj+Xc4vCEHONG19X9iZijEcvpxMtLB2Nh+bmwv/gDxgcAYYCGfm9YeAq
Y9qffTnDL6onUR6Lsh5uzUWbjr4zlfvOLuqrzmi9Y+dqLYCRNt53VrvIDWOO5kBsQP5aZvPyrcnj
CDtJgoNms/wiesN5ht6tXu2+KFHRxOMRbaBzP07xeJGttVxSXRW3EvHcpZcxBdao1dWJGsQ/t7Vb
4YPfeWZYK9y8rr1ZdQdavvmxxl7ituuT4WJns/6B7e1L3jqNDIQrx6+FwBUQL7kPS23Q8DZuaUJZ
hy/ZbuEY+JOytIBatvvS2Ppb3/X1a6l3r/ZU32j6CgnU22TQon3WIDFt5IBTotVbR7v9VI7sXWFr
bmtcaoNFTk8kQ0cHZfTTszsZV90g3NulfHbWv18vgwx7WDJacaoLVJGYEjyaBjhJP3uHqZi2FFMX
Q7NfLDzm0gDJvhsw+SQRdMAD1LM+zXh47jureeORmJuin7dY5ffbwgLsqgFSRwFRZcw3Zd4pJjeA
qt3V0MCzktB/uptoWA6mgXGTv8LArMlq6YJee4j0+iTk3ib7kJ2W6c5gfS6iroc5TgRJm26MaYfX
9hCkmbhiAHu1wIeqTTAfqEFp/Oxq9BjjcGTosMGV9JRO5H7Z1mlM3M1S7cb6uRlOaP3CxcPZRNBg
uqLbiNS9tfsv/Vi6MM/WtGPtoWErMYzdKA45dEITQk0/9BfhajdQ3rArhvjnblSiwsZ+TTx9W8Fz
j3X4J8LB77RtIB4mZphNHQ76JW1yghoOnBLAu6kPsdkfFthaZRcq/CbwL9FyLdnOTh3GDQ4z7LCD
3p9irw9HC3uQNLrtLbW3FVr6JFG7xIVGumhh47CTd5JPUqYOU606BLPaZj5Yk1sFhoktleaGmrKC
VL+LIe76Zm1snfWkWZZ9MT+4bGh9dpPV1gkIOiiGhyJJP5veV6eCtlU0VrGvh7TeEEd0raaLFs0f
tKlx8V7H5MA1tNsE+t5SL95larVgigXplRGcFdli/0aCRgC0e61K48QG8puKH1nS389yb824I2qF
ZAjGLvz5D1MKzAiTwbar/JhOK7svpXSKr0crgpbM1lEr+6ksI4XtsIaX6VWNI+a2s7wXMbfJXk57
2CW7dnD8LVNE9PmEYHX47klZ5tdJNS0BaVKbOobkGM3VZiQU8x6PKOO2J4OAXdH6bKM/b8gFCKrM
eIl83dx0OiRPYSDjGh7pfhvwh/Yx07w0HIaedypRw4Y5J19DGn3EG2e4c+B1MAD1wsxY8NYV3jWo
ttiOBB48qc6qoSoM5UfRatdzn1VXMwks+tyrnZ0Nz9pgwcrLrvI0tbHHER+MRcyB78XJpZr8i4+F
aivRjkTJjA0lTBBjyq8MyHUe4PEhYwADI5iTScUUgS0VB2fXCoZK/FBkZHxgrZysuMxvxtzeKrOD
srfeukvMiaUmWJT4Ho2Dfz82fRs0BtO2BqfXzhoCirsl7LXkI5q6c0rAeYKbjbSpVabZv1bmtPXS
+hFns5ekh4IszIZcun3VfnEY1gaLlkYHqBDVsa/qehPrbX2YWkKYK3GgUH0hHfMmzcXXHBe2UNlO
tfdA8YOomsOxsfqAETeAd98f6pKjMBtpBzmild5+BgPjZWsqPlzxyasqWC8NWHjX7Jd2gYrRi4Qn
RT2snFie7T5+0btIx5zKxlejwytBtQU0Bs/6oNTKnkmb6zb2IJMyetmyccRbvY1uhb3AlLX4C5Xz
5DI1CPy5h0KbSu+p6x3IwXP2SVS6CCTYPfOheQ95hqIXc6kNTz6nCnOLwK+EuJqYqoTNWL7Y9UCr
xwizUvLzpONQBAu02GRmG8Ld3Xo+yHDtTuwq5jatwaV1sR9pz4NGn7Zlc8zc5osFWbzP57vC0Lda
QhHnJvAsE+TTWtJdaTI2Ag6vU2KUceBG+mbxxvtIE3et3sO5rbSrXFbXetRB5OhYA4W20YdObHxD
bpcuvV8yI5wnMg31qTj4hXgSS3o/Ya1EexBqAwfWlD17paIn/4AryjGe3uJEnAm6C+up2BfDtu7t
TaGxo5WfdWvZ2IM6epG60HHgKpqHqehgEcBGrz7E9BLVaG1LZwlsbbV01+E2vpiwU8ZWbkUTXcle
D9ueQF9JStbWm0SwGEcy6O7yxn/CDIMJZuDH1W0KYbQ09pb91VWr5fRGaBfPzgKn35tWfk1tcK7x
2nOSa7+HmaL28zDSvsDKXTZ6x+k1fYKR0HfstXl/7pubvB6wumazbz7Z3vxqJa91/6bNPPtxCbUM
X9i3DnOWwriNjUfVNcy+8kAXt6XebqaaAb9WH5xkM8ZvGcMylXybwJ3idFd3b+k40RpsFqmdOjHs
vPpqkvel2W4i39gyZ8eWmLN63lhOdy0l+w9S9Ak/aw1i2npuCNPZaj5v3adi2riMOWcBNRf+OE/X
b6f7yeIVpVRJx+u6glRZ8IThhqlKbDw/udaaTSX0k8W5GeVR4DfWVar7G436K6Ogz2NW7SB3XVuF
KYWqdO7M5ostl+3MtKxv99rC74mtHeENN2IYcGz0tjPMeoF5J9IHu4s2xYiQv5tC0fEqynWIBdLW
HixRhv4akEXcpxT3oI+BAiRwq+3geRunrveQfjaTmeyaZtjVM8TjIiYi6kUay7ZftoufbUdWYMGo
sZ9GjCeQBqSwPhWVuZhPjngdYrXLUi3off08LN5VXPHS7xtdPTkRmWaldRFZfqMbwxb0NbD18yzV
XpvVaV7wfc4rACTtsAzWdsm2zIjuYTvB+FNnSFBXgzdvHOfkJPa6e1xKOw0c6yYTnwwjDaWE6j2X
d2bPpq1ex5IIuTFY4i82LOl8vKT4QJUTnGs9pXmKQpcBZ9HvheTAbhcFr5iHF6pewGSzC3/PDCUP
lGmspWl9nat6m+emvpd5elcq7y7p8oc0yupgts12F/f0ETpeQPwWQtHMZN7lwwDZa1Fhz86wzBRB
k6yepIq/NbK7jHGyXKXF+GGyYv8UGWA3VZHLq3qAlzY8zJH3zRTDrTI2OE/tNQutTaqpU6VTHnTe
nig8Vja1wqAVX6OFnSbjQ3apQGqcedaT0TYFDCK5/1+tY6eLm7v5EYcsdb3UXnUpROO/NA2mbzEu
aPRiUpPH1EIV7g6kOMsu9eFx5Oat6U3pJ+BI70SGYrY3Cqf7zcjP+I69/nu4sSYEMfYk9wC9H2el
8T4pqMbHTc6liI91x8hmM7rNdE9vCPM6Mzz+Z18TGEl/AqF6PtZKH24LIyqP3FXK5rX2NNHa3ci1
z4m+tzze2v2U3xshwsxpirS1P4rWTonMswS/OLqnae2jrO8tVY2JHKkzbfJs1FP75mlZeuSsgwkV
w3a6alXrn1KZWZ9al0o1gGTmXjwj6W5Ky0m+5GREXZkaNYONjLDFO0Npt3aWR5/jpROPfadl97Ws
Uywc6BXxCXzIdVq0vJbq4jmgv87aWy5rl7kkuBJE2FTHtDAGPf5Uw+Lq5kW7K/yx/9IRyvahNP1n
i6ypoILyGtTWSwwsGsguvs074zzZBWFi5JIvTmYEVltnp6maVOgO0c0Ct96S2XZesOcQub3X+xYW
rKLdTY2YM0wk7KJduela93kqFOeSObzk5YA3chWXfnaMh7h/SeZ2qMhbJhN4wRg4Jmox97G2WwxU
WyzafOtpekHLIRD4J8Lu2Ez9xm/vJMvpQ7u2dABj5m21tnnu2vBV33u/6XsfqNaWEBG2fx6TpToB
KdMxrs4rl2RtI4u1oYR/O166tcns13bTWhvPZW1BjbUZLde2dKA/rddGFdv75du8Nq9QjprDD2PT
f+DlrOPwf6/d7zNAUEpqUmgFMIzeY/2ur1Wzr+vFMapGfxvb/ssIYWYlkBwTZ3Q3ssoRP+nO468v
+w/Tt58u+65i15wcg+1mLo5jU4ED2dRVRt6aIUDg3a+v9A9Dzh+v9N5LoDfmpMiVUSDQGT9rcbqP
sMSGV+q+Fenv7sr4uRFZdwIAcfhA67NkzKm/u61/71RJk/WnYt1xeNW9k7XuQt26H6FpxfvMGeNd
tu5WOFrII17GbGFz3BJKuu5r+ijKv2I8/iPIAHYw/7yf/f+EF/z3UIX/hwQH1i/1v+Gr/Fy9pa8/
AgnrT/wFJOjuH0A4QiDmJVpn1RX8hSPoAmHw6m5A07mG5bIO/iLygTCsJDeOAX/VYq9Jx3/BCP4f
jP6hsGBWzOwf5wL3P4IRVr7VDy8uaPw6SgfVJWsWOOM9IchvWrn0YuoPvDztaWpwG/NdwjrSSUjK
O1Nds9VVoUhI2MgdtE8zIT2/AyB/xv2gFYOyuKgecLaDVUcKwc+NN5HVKYfD1B2KFB2UiRlSqMlM
Wdsqmd0e+U2h0xXWw2cWdDHv5m7U8cX1JJtvV6aPMrd/Z2OGx927B+Nitgd8jwp+HevjXfLzZ/Lt
eILUlI+HqnZRL2qZR2dZMy+knUga+TJBnqN3r9yUoReKyJyoGoO0pghrt8kSqkbLNgEpD+Cu4w4u
GGmj81ja1utoN/E3MtY5VkUm6Q7LLnbrvQtfOAmtblpeCjjZZyXi/stYp2oOSgtmdIALZekdutij
CxKVQBTdVW1zMaN8GvAeM/0XYFHvXLjqqwUE/810MJ3FNx6Y886SYxRv04KKliiqeJy2s+dpzlWZ
V2IIKslGc0iNxrvW/QE+vD8aBqyo3CPr1ohHR+4rexrQtZZMnILWWyr02ItWN1c5zmpvrhehGmjd
xOeWFGcMfMUIIVknldmgVKvjMUgizdB2w+SXqBFtRsMBsGQjw27Ox7eiEV5QDW7zMTYrOOKi6Jdo
ZySS4MJE2ggcOjwxzzKS1YtWO0NE0otvZKGN9/6njl+KrQ1DaTRfSmR+oMUJn8eO+wGAuK+lGViw
vo4CAAFBpCVmgH9EGq+M3pHRZFXZVltvLEqTe5iYN5RAJkMQ073QNPBOT1tV9erz0g4WKbxGp9JD
7nhTfc5MQ9ZbhrfUEcpW1pF5wdLctvDU09CPVCJDUYzixo36+WuETbC1n/B/ei4xTSiZbY84+UNH
0o8d7jHyPM6x9XFUy6BQQwzqbFkq36QeftLBgKvu01qkdTsVadndEg3mF2VJ63rWCpJyUnOUj1aS
A6i0PmAT7mkxdpTz5GrXqa9LC7NG5u18MQhGdsDsDGVSI+P5T8I5CQtAjca3ksVpiORkMz/tm4qR
fF1bQdZJQeM4GctnQmFGL+wXorwZFHPRtdDpQz9xx4e6c3gZoBJpe9sZZrUXA4ajm9FpS9b1kpUP
7Gar6C9iHBZ4kyvysGP5xdlWK63OeljqIhbndC7x8lScctASlTNHYTvA3mdUXY5gZ2M2UwlqtSLd
vJnop6VURtBSYn6onSkZQ79wErrTwpu/MeNczkvu4Hc8e510t3qJfSjig25gfNtL39wxhoPQ4E+9
PTDbnNWZGK7Yvpuo3ubAmgBiQqOePcXnrexnL3FJxNaTp1rSImTjVzZxN8YiIdn2DNlfE234gA32
ijAdwY0+17M9HM1l0S9jJb50ERnC6oocBHHJXbAm1DPgOpP3GM/TN9dhfi9aPdlOjlQ75Y8B5fFm
jsY5RROcblNsR2Jfvun1dGlcP4h5QLOdXi1duyuVe6kN3BXY/DeOnO6QJZ8zt7tKI+OhUlowa7Sv
lg5qwkaSWfkOgAYJYkqjp+/qpE43Sfqg++19n2ebyu62E6ju2Z2Wq6oekQmXEepSC0XVBp638a1L
renFQ/UjkAwTepgc0J9UfcsXN0DrMjSmBxurcyd+T3YG67xSGFpuzNIExZQ2tlMxcx/fljsImqH0
x5y5lUsUVeXylPXexcSKvMlkNcNp1Iks02JDOOYdYMW9XqkeETVBuot/V3ljuy3TmVmFhJqXTdMn
HGu/Eg5V3xkV/QORE8+tzC9kZt64a25bM3b5vqh6hOVtHcE3zNHTW9ZNKV7sEe1IahywcNyp3NDf
FnpUYcThTH8UFhWeDpM51UEpsuyUuH176QsWXz7K9Mnw68eotq/9tthpi5ltmK/2m96qGy3wly7f
CAesok4mVDJyPNomToOM/8Ic3PEOxdljpMw7uy2vEO28DlN3FetZ/S2KynxrROnyMdInZk9WKrao
iEwIQoRLtXpT7E0b+3gVm/eyRzhjOviPDwRcxZpCyO09aBOkVFmb+zi1qw+mXwWi0rKNjkTZSKt8
xxAs1M36W9zH+ca15nurxiyC4NOwNiIWWNk0IAxmf/RJz261yQw0V256378jm+R5zAby19XWY1s5
kzT1ZDjyA85jfBAWsjfBax6YFUOezLvXZUmvnTq7EVap7ZL5i6fejMTfQSm6+BA3x7KeCejykehG
ZtUdxqzz2cza5kUbjVOGvQ+PzyI+J7ppRY9I2EyX4fM8p9hhqNQMnVZ/1GSyb4fyuver+ROKRsZi
tW7CJVrUttQHRbwC7g6EfwABxYXOejPsJaAKp+csinHnl8wVNM14HuLmoz/FZxwd6SrdoLOccw3z
qCjcDWNpjDiWdFvp6ioXTDld66OpT+c2txgNlfj6AUpNa/TZLvNLBpBpj3ki2qgmL86jSwRYH2dX
i+W/GJPZ7FOhxnL1EUKtjt3bTqNLvCO0TH3tagZVaJi68pxF1Q61WUH6Eihv5T5GIk8u4BhnYVbo
+fX6MTEh0nfQKhdmzmGcLta+Tgc8I9ZxW5FN9w3GsjGfXFNhF7cPZd0haud7pav1ouJBM4eQbKKX
RfOP5IB9BBw/DoPXb2NncLZ2ZTSc7lhH2JGdaaHj9OJu0ttbD6aDxsxaq80DG6u570ufkf2Tj0Ke
eZTBhD9PtsoY9o0oJdGWpCF0Mkj0+KhnfhKM0dPs6POxb9qDCXflNGjto195SOoZorcTUcUl07tC
M+pb5UY2gNxy0vhjDN54B2pq0yDlvNed6ZJFepWfJNLCoBH2g+FmBaBJehUrywpB2NK32Y1Pvaok
NHusCpZ1wGt58Uaw0bm5hWlH4so9zHzcEHydmOQwLcVFzJIzyR6rgeTCZYSzF6XQIxzjCzd44ygp
9z50fs5y+7E0Y+jAifet0RQDUbMXehib0xXZNntnydN97pSnudavjKw1TpOj3VCOuc8in7+KUZ1U
00dEEGiXKHa926nqpwMCzzPbb3mb2nXzxfewq5iK6MYr4CgOqtxhehh6rXqCrrFbksmiB8SJTSdY
26QOxaWgP3B4qXDwbTiFEaSS2WsDu/zW4sDAlFu3hjPaZoqiosaqy6RKQ0GYK3TWRO+W49HIMLbJ
Sw4WMb9mBEzc2rG8rdM2ExtVj6w1O8KQQn+bDeL84i9Ol5zdLNmOsr9yKvVUcnyFpjUckPO+zbac
951h7UffjHnpl6uWhM1a+clLaZLLoFPNuHXZnvRaaKGcu6CVSfzaW97Ctm8f9c6eCYxckB9jdDzr
5OMhNF4g0T66iWd/mJHUUIZWbf1UTA3eQ6KZ2og9u8m+apD5miDTiijbdTLN7gikwIFxkiA5oYyz
jjM6N8291TK1Jfm0yYD7IGnOQVJrzYNTSe9jRn7KR1DCuA1nvfUwWhi1b1kzi+Ggt7zxAlIg4K7Z
j0yBhJZbYYmWZzpKKkbKniL1cEzQXVw67LzFQoHs3OXFK2v54jkTbYCpjR9j4WU7HWrjZ6fTi69l
sUyPTQRWVNfooINRFMvZHE05/G/qzms5cmNZ169yXgAr4M3labRl05shhzeIsfDe4+n3B2otLRJD
NI464lzsCykkhaaALlRlZWX+xqZspIKfAIw+IjWw0Sm6AGkQpUlkj7k0vXBtVYb6zcWeNufpDr1x
fdCVQ1gJGuTxobRIMUM6SrteabNDklp0dzEnUdBWwsHAgYpdIePE1GZXiZFE7BfDozTsFAHk2zor
8wd8a/Via6hJ425zp8u/qd0g/oAFDigmTQz/WXJVs7V1s7AQ8aMKf0gCIbzBdbO4CazCSe1aiiJU
gCwzi7ZgIEx5N9RV9zBCjZ+aqqNc5zuigbqlEsrH3szDDuwETBq7gYSc2NrgMZ10i5UDGayPGrxb
Ccw+WAnaiqErGgj6mfQhOtD9t1bYZ2TJguzKNiQd886vnY4UitIVfTbHwhdEEHtiBilSstY0gXWX
ejB/keb2hmc1ddpsJ2Ka+EtKsgLplMSr7/qgk8J1SRJIT8lI/GA9QBNXVhRSu8geAqGmbu11wkMR
Kd8dT4kvxdSy1qjXHjpksvVNZgj1LThf7yc7va5thTwA1RcxdwdbLMzgex0TF+081lGo6t3412BC
eF0ZbVfX19xJdCJVHCOLCzM5FGxLapHlUENJCPZ5lbT0YOSwDeyyDIMMUJfaX0O2aWR0ztue+2lY
qBIgjbT4nlsaXa6w6PHHywIl+pKgckezN2+wZkriypE3elWiMaDodYZCEcjceO9IuvM1bpHEwgII
02BtMBE0ClVSbLv1BzrMvpf730PPl5E7x+WrgPQaKvpKbFUuDaljai8tsgCwfQMrxelTrpsrQE0J
Gl+uBw4IKnGM8pcjmT7Cv3U9vGh44TzoedKg4JK43EdyBFFpGHlmXO0FsCH5OiZdehT9zHvIAz36
Hnet9tXLJKADQgMF/uAqDmXltqjzX7lv+uJaKGPntVAamms9CMLfkUF7wtZQZH71kz5DikrUoq9E
qKDCRr6RLTQiRYQ9PK8jO2k0M//RRKnzywX5RA9daYl7luc5nEaxKiXrQiisZNPIueev49YF9OR6
fv7N7cP+0UKYTgSHklucsHilJre6G3AJHtBwWAl4k98VZlOhUGK0vm+DWSsbu6/0/IuGyW27NY0g
/IYtQmjZtKyso+YNfYcaUwO2sB508SvPHwLyxooE9nRtdFKFpUSCmTBGtyClAUjCCP1YKlFkQaRZ
XZd7LZKdQ6qP5HtKWztik7s+/aiPlVHjr0eB+4LK8QahnXD6Wr8yaznVy33A/4K6RBXahky/458+
BZtR1OspSqHJJ+uTp8AAl2QgkuBqCgx1OERpbppEmNNPGUd5X3ozgXeM0vGjJZcBK3ec1ndwE0EJ
tazACm0/VsdWpYV4Kzcyrb4dkMt58rk+PKIu3C0wAP+cQQ2TLn6bYowksamYfESygN1Bk+wHnWsd
rSA3ZNElY3Hzbxz17V8/4z1T5LPHwEC2dGjC0F/eqF/vflzaI2HRhWKy9z36AIacBFe11oUL+rCf
TCEQeZaDiU79aD41mcJQ9kyjoZ9bm167TcD0PeqO1Bx6IJC3heNJK1FYFAT9c7lrIyVYgbtBxwPl
io8PtUx6DaLZl3tZMNjSpM7gI1F4Hlq12pyexUlbheUO+s+AFw4cCa2YqSmrFgA+ysTxLhQJ6S89
DKg/qWqZI1+oWsJdo9ceiWzildtejs3un282BFwpy8LyBg31BkF/9w0lv24qgaNxLw6IjwYWvnGS
39cLuKs/VwqIeXgO0EQNFd3YyWbLh06U87ws930RSFvAqF9dK4z/+U+ByAFQB3lgPKimP8XlnlQH
fkLc6BKu7pRSn014WAtSsX+uDKIGZXmAxSrm9VPPhAomem8oBWo0ukrVI660mzoOULuoMaY5vTJG
kv8kekDUGdmeyhtJZfqLfCPMxASO4l7iFtqucj+lMhS0vbQy9ax6EFTBUYGIpvqT12NAtuqoRf1U
gj7A1ID7Rm6HBq3VhZD253rlG9LKUNDP4Ko2NcoZgqpSkJEo9xx5380e/GZDH1430eV1f2EaCKhS
yBcizcTA+u1MMFSTtcOZoknQ2D/uR7mOpUxD4nCfsV23qpsNaG116NXJjnfRBaV8V5RmuJHTygKP
7/krK4uGY+Z58o2iRMaFqXIF8I28vQbkSMVejkE3kGK129xEpv30d5v0Ed92NGoCKCRzXJoAuT6+
bBdRq9JKdrQlq81ad9zkJm4LFFyUysmuMMJF9PH0E/9clEAKZNSt0bxCsGnqyKKR6cgo+TT7pErk
XZKn1lbCjAA4NxDYt0f9o+7g/1vr73+b/i9NoHezPuoLfxAAvvgWo+rxof/39if+I+aBkq8JTWSk
16GwK1oM9lcLEJmffwH4kKEMQZDVgZjSh/pPD9D8FwkCYM3xqKFNM4aAfzcBJeNf4xJCEgIhDyw3
cRL6B2IeaEp/CCYEEFYiIhfcElkhNB0nzS65In2DrgNmUBLzZqUjl/XN9FWFqybbDvZDmmRo6yAV
cJ9KYlivpDLJm/UAGgFJQnQNwFOIDTR3GONZx6ErUU3AbNa5SiLPuKzo+cXrmILQsOkUE01CWKp7
NN3rZNXWTf+EcvzgrJwsp3YOqCJ8zirDTTbs9gvP8eL7PgoU1AErA70zHYRkYLdaRKEDKSLgzFjS
9AgF5obvbgZSOmeFZ7kCwmjE0CaKqlximJK+5FFmUS4CQ7NCiWOsn6QJhe2wUbWdoNdWsMu1UrrF
wjS29tzQui+6SWvP9ixk6AHjiXUMMweLvZVf9vSHVAEJJ1cKcWKQpe6XK1lk1hjUdE9SYIp77oMR
FouDFB7417jeykkvPbthLn83kJ+ugHwZ/rdaJnmnVhW6tGxcTfY3Fe3YYCMNtfilrwX1OSz92N+3
Q2h9N/w8P6ptqxkb/ICEzBYzINU0BrmQrOvBFB4lzUHm0k91JCSw+Wu5afdI6g61x8cpFTN4yYxS
gP7sEWlWOK2UKC9LiBtAzgC1bBPThVerCxrkiHxHU7fu0JiAdQvjWyrI6MDGgl+9ECG9H47D+gSS
SjlWpiXgrxzAf8raw/DhVcrpe68GLLBYO0Tu4bJpw+BFoBNsl3pjNmtfCoPa9tJK6yCAC/5roQqA
DYVYK1UbQpXyq8lrEg6ULBB/ajCI3JalBlhXRulto7sCSnFqzwWyc+Q22ap4eMqrQrDAszXcLj0c
VBv1Ti+VLt55lddeqL3aIhGAelWXLWQwHyPsuHtGj+7xCqTTwuYu9DGmB2mpi4zrbzUZSonPR1yx
seVtZWlLmgAfu9I8iu0pjlgBndxdByTy8VFR7UduQVVzC+36VjCGYM0VVaChWggbiLP9usr95jLj
H2+lQGyv/r/F9/+1hFFppAX8fdP5I9Lv08T9P8fxbw//9/493uPtz/2HOar+SyXTBDWgmNjayATu
/zBHlX+h5QDU49/KTSyl/0g3yf8avy4gRnJ92ISj3MO/o72MZqU2Mk0tOJbcz8x/pPb+cbX+pTAJ
4mOqMCm6Xgy7rRGPrkZ5Z7iwksiWhYU8e25w5vD9XZaCSZzkciseW52ucV1+yXz30GAU9W6uF2+V
/3338fx6dxNpjKo3wrCENWl4tGlXDgrGp0f+mLn+d2Rm/f3IppihKOLV4pE62wbo+KrpUBofIGN1
V7JGKG1+nX7QOBP/vfX/90GTI5bGJwRNgvqxMK+k4tJQ84VfMDf1k5CQ1vIg+yQYxxooZCerfFSo
TeawcLeZee8/PAsVsxFgZDBBHbjoJyNbSN/HzfDZhEwZ9mBLnV7MMukoqcNWVdwLwPM0C4Vta6R7
LWxQYe6gG3a20rl7Qc5vjQLkCKqmlpZddpZ2g2jgRojMo5lXVwFIF1m80BGxXHUIap7+Zh/LDH9/
M3Nys0gzzWyMFLJupwUvvSOCxAU+E/621PhC0prd6afMzfCkniBFGLw5KTMsJa8K4HpO/9MDz6yM
aYHJTQQazCU7HspnD/pX77ax+deRMKsIMrNvRuja+33jgqWtdJGXjmsogoiHDSmcox+GdyMW8t5Z
kgoy5lbJZOe7AESMNBrEo6b80rvymEfgrQBD9CDvaUTGu0gAdJwaawnrrFTUtq5UAwhLNkBxbRRt
Nm0vrmFwrgvHoTFJc9UYbnLoEIUfrtFL3MausPHVhM5huzbNkNJlW+w70bIbOdo0mbCVIeQMqrDD
P95WmgiY8Jeuf87qagur9MilLQGQIoBl0RrvuheTmxpHCDMftkC0QIV11y1KKK6pQcO8SFN5G+V0
9N0KIeliR+BZ+7gzlWJKK6K9FurXxuJaWPyEF0HW028wlls5xs+Ok95AM3tAdspU70e9sEop7s5b
J5MYmLQBTo9DIB775CEvXildSOmS3slbXfGTuMfZ9WGhBEFTxHXEHtIR24yHeKVWaJjHrWEPOAp2
/QGT2Y2r3vqoucCX2uL7t1F6YEPoZGYdKC4FhnIkPCqFuzer+iK0UODkLFsLLsLrdbOwVz4mWP/d
6pMompRuXmcF67lpsk0rv0CfXBX9K/UuOy1ehsGkmWEsRezxt38yJ1OiIduyQ1WlEo+K6Tz3VL1K
81YvC9sRSZot4dBHv6TAYGtpN5VOq7wSpbWrG0fFR5uKvkpTuXZUi89uBCnFS72Vy4IvJO2Y6fT4
FNBjUbY3HMBnlmo3/sj1hxEYXFg0P4EqaKwtr8aYvpRtLfstMUjRtLZEOo+KDki62k7idCcjZ14h
BeWKD630JU2vHFBuuoNj3K9UKgHatwt59EwANCb5syOYdVtDrzqC6lgFYkezb2Hk8bb+6UxPI7hE
5zQWJD4rIBTPi+waWV0YbF7B75Q2nSDYUsG5n9ii9Gr2e6AKdH7UtVz3MKWslT48d/SneknjeJEu
Aygvuku7Ut8kI6Po9P6be8nJAaCngZJTAeiPqMnsXZXTTPhxeuSZA2yEHr+P0pYf1A5Cwhwt3iV3
Kjrltq/8jPO9FEsL+cHMIWNMDoKsdQPfajlkKoET+0vTflOEX6fffm5eJrEfYkgTlj3rwrJWOeAB
beHAnZuVSbzLoiwJMolxcRZH622sZuCOADewQnG6eDj98nPzMol7epSUjVTykNa5TfXrIP+hB/+o
lfN3rJpyEVK91YfU7cWjV1DewIJgffqV37z7PolLUwZSbuWAkptOPGYScIig2CVOtdH7aJ2IMK8D
82D4X4syAwVEe+pQSo4dpOpjW1UANrCGwLJTohwD3ZaearhvGn9rldqFr8ZrTS62rgOyZMh3Qtxi
JwuJt9APfn1b+t1dY1zLFD7L+FsJEVPoD5Vmw4I6UNChpJu5z6obLOR0M4tqylQRGqOLe8cgKSpo
7eXgLIUzR57EGj3ry8L34/GSch/0l0q6BEqfWa/6JD5kHoItqqQPx7hEU7sNtyKkfE+/6xwTyI64
9PU/D5X6JFaAqBkE2UEStfF2gnwo1IWNMPf244d4d3ergdmw40gAQh/KrHs5BM9D/7t36xU6/udF
UH0SKVQIxJofOMMxcn8gXOLkib2wJWYmZRoqIBO2csxJXXibEVP2z1rnf29hfRId2s6jkYFSylEH
76dL7Xp0hRfchZg8t8YnyQwdo6JUAMcdITCuq2arpEvytjNRbdSXfv8x3VB0UjG0hmPqPJSwLlWH
LByEwenZnlkqUy1KYJiuWvQFyT4uOEb42Im3HpC8gDNbbn+efsbcL5jsUr9X4troxmcU+0p9MkIM
t6slI/OZiZ8qFPppVNR9zU4FuJ2zR5fu+HPjTvamh7xKZcaMW3+j9q0upUdzw47//d3WzCpT8IH7
DEf4NF6/QRTx9BzPjTvZjp1VuF0R8bqVCrxTeij1hZNv7uNNtqMgZ3T6xoFd96YR7yTuYMr1ee88
2ZEozvht0zIXCaJWzdpL788bd7IXZasMhGD8dBb3mmGvLQkVzszxtK3ngo3FJ2N8X29n3Kf15qzX
VSe5uGxxD8lzhg39KzDVzT+zGP074E2dfMOcJLEoGTd27zrlNf+3ocBsHWJuGiZnYwXo0dHpHh0j
41sXXnkANs+biMmWE+FuqUC5hiOwChWz5nB33rjjD3m35yLo7k7UqMNR1R/k4aFausDOxM6p3rjn
tz1WdkxEkN3pYXVXwzboWncNdvDQLcrbzk33ZAO6lecATOIpnujBKblIEUo5b14m+y9ryrwZykw8
Yhpa9YeuO+8sHGmZ7+c79pB58zEQPobRHjW2YFECkD//Sa48BTjVQoZatcq4PZcG9KTc87LIN2v5
d+tDGaQcZBjxoo0vEnXrnHlpGHUu389DW8US1DSrO8btWkv2vbCwT2YKJ1M0FBTDFEAU8zBY39ri
NxT0XQ9+VEEExCoeVTff+tXtWUtEmWzJUCokpymMgXsypaT6UUq+nx545lgZ3cLezw1N3cyAajEA
Ofe554s7FDySTNueHn1mz7w13999UcQxrUh0yfVg2tnSSB15PW/gyWZEC1PJEoOpb4qNjidtfeYL
T7ZilYCqdTqT5BT/okG+8c994cle7BXM10hkiH3ZLYT1ul7Q0JiZ4anufaGAsjI8vl/iHSNQyl6/
1HedWRny5DgsVLfEhY0ptlDfHTH7Nbo67pJY+ATC9PepCJf7w8JDFrp10WQfjlLwWvberWdhEllv
e8SXYGxvLO1pJN3kYWm7QrLqkb50pftI2vXqVqH9L/Xi3vfdhZ38hpr8JKS9OSe8W6h+7aeCUvA2
ZWPYDiJ+KnwCpP7qCr1ydkYV+HZt3HfNvx3B/+nh/Sau+u6BSKzxhDjqj07k3UJdvCkWgv7cZ5ts
6K4pNC+L+CVGvQskSAfODZ5QCyfV3OCT7LYqaV3V42qrFMnOo3Brig8+eITTm1oed9lnX2GyqyNg
p0VZyN1RLqilNOBoUKJJgPd76auDYqGAhKorCxdyXx91CdEvLVhnWIy1ePCMrlyYfuBr61+nibCO
IO6EhnhRIWB0+vXmttokNgy6VKICwBb2RKRRg0PXL13+5kaeBIduMPKIZIWo09tSekiMhWg287lG
gNX74K7iLVHWIeP60gUqLSsVDJHo9Qvz8bZVP/lcb1v73RqGIdQn+hjT2jICSB1tQ4x9IVCHGcpc
8rDrAuW3FTyLjbUJmu+J8ajKOw1qkJbo6yT/GbXqsVFxIHxWh3gDOwOSFQa/sr4OBg0us3LIyi+a
cH/6641Z8WcvO4k3cKvgU7ZxfxzldNBvKttshXukrUrKwuaY+Ypv/pbvpoN2DzQ+ReyPqZquguh3
X50X498c7N8NHGla5uHy1B9FentcTM68Wr9psbwbd5BgcvUZVTtoKqPqBBrKxe70bM/NxSRQ+FHW
SV3AbPeovIbo6i18xblxJxECV4OhKGqJAGQg0gmzykRN4bxXnmzvPIohe+QpAmY0PYtV/XzesJO9
bTVIBeoRvL0BF4tbHBLPGnaqkyPQ8+0BXvbHFp7W9dnDTg59KwirJoTIdmweB7/5nkXlj9PvOxOK
xMn2yzSch4qKRmtT7APhaweXCTTbeRcHcdzz7xZyHWS+5rUdfgR4UEOzPS/JnAKWm57UOE0YtvOh
kK2WhKNm1vAIunr/tp1TuXw+hlUutfugO2/5ipMdh6iqn8H0JXv3bpHceY0EFDwWvt24Vj+JneJk
1xW68u9d5yBHKDVfLY5mjJLy1NnqwwGr2pVbunci5FyhQM8vhYYL4Nwzf5VOgs4FqnnOgyBk2zQ9
WuYdC9fGiBR+Wlg86xA6enzkywD9phRLxiE/dAE6m8GPthAOmtTvTWev1fdVe6Gb+8w6ONirrqg0
ovqIoEah2qO1mKhv4gr6/yBia17AhJNswXsqxJfTMzD3ySaxoYI4BAOt7Y+qAYjTxu/69LhvlIXP
ZnYSHQzL9/PeFfHcBVejGw+u59qoL2zj9sURIML/jKJfQvyQt89a8+qS/px+7ue/x7QmiYHXIcaa
IAlzNPHsTvZqv0BOmht3Ej5wCRERrxCoOHxrUlgtZ50mf/BkYGug4gYZ9Rj+RmujbhbSo89TAnPK
WeHEk3pIguTgwbNOMhcN97r+w2nPa+5zmfm40RXsYWEX8dop/kd4w6sLpeAxZv65aLCt+TiurmaJ
LhdDR2s7WTWo1zSAJ9TgXku+NvFSMj73KSfxxMJJjAycIiDiBW4DQH19eul9fhAABv348rkhlg2A
Z75lvMOhEXtWy4a4cubCnmzUsDfrWA95a4SJq/QAq/v0W0/oAv+5rsKm+fjacNHAlFU1yZ1zKbnK
ndxfuGjyOP2j6D15gLEGFbXeRttGaXDrS9JKkK4lS4D7662CMt9rXrHX1P4ioXGpuOEmz+q1mBp3
kqCtBYFbSrZKk191ti/QopG8dSKV6JX79uCiZYIiyemfIb2dXZ+snSmmUW2kxkTbjGJ0qa8Ht93U
mbo26Tm3+c/AkeyU+pLrKrSHY0wYzU2s5auh89Zhhy8Hls61cejI9sviuslaIGkJCvb1VtCjfcjB
XugbWRwA87ig1NC8AbqVycmlnqBJiThtSsAOI0TCnzr1p4LAeRC+GJnwoEoNAPL4Jg2/i9UXo5Y3
Jch3b3Q6FnQkhREwaVDOV3+goOl5uH+5+rZKbz3vGYMTU82vpGZYdyjjm9ohEdkTw12DvEBZIXKC
/H2hwQwzn5QsXhfdtyiq7Ub8GiVQ4MWKVjwSn2g8Cb2K7HGJoo+wcuOnQbs1Utl2QmOnoVadmM66
jTaD+OT0JnIJ6iYUtWvd/GIql9hHrfreWlu9tTHaneBgUxGIt2ag20hcbApZgvn/G6u0jRe8KlV4
Wypw3PPyvJj7Bh98l/wMquOmuTZ2WRSbDhmynAtrZdwznywVY7KXaCqbIOzJtbPsMTUvzZ/pZeGu
UPfyMQKQ9m6I4uXC9poJClNYh69hs9hp3CSd6KKpnRWq8nq+2JmciZdTbEcjCXWKHSM1TkFa6cU3
3Cj9/nekXGbRY5QerPrgKHdV5NqW8aN0H1B9uojKByHcjmI+uYchu44WBmJAlnrFpWlvRvmDiCi6
J1F6MDzbzLKVY94XbvoFYegoitDj0bexLNkyiGrB2sRZuAOD1gKvqzcyKnAySnmqfOEFX3zjLnF3
lbETsiXc4UzknsI8KtXonF4QWRAi4tICXfC70ytibuBJDu9EhV/ADyd2WIhS3xbN4+lxZ77+FA6N
hquE0zxf3ywvgwLe4l7oFrC6Y0LzyRqewpiBh+daD+/l2GA86IY/c/Q0EuTkEy/YNkTsXs8vWtNf
ONtmEoqpGoCjhCkGfH13DJ1brXwswisVTaqqWfgxc8NP8glT8jEbSTmDHL+D8ONvsv61tHxbR/Xk
9JeY2SlTaHNZNzDcxoxFTI4qgkWWeXDKC5auHi78hpk1ZE7SCjmphDqqOKC5qin1Nmo3p998btxJ
WiFFfqSEGeOG2rbzkK9eiIJz406CYIvEn6boVDz18ICPrKstXFnnvuUkn0iyrJASPJCOFFTXmC0B
n47tUr2tqaMtfMyZtT+F2hYCNDBzbLe2+Zcof1WF6yIcxclK+jzuSuxHwPFSYjEzTVMcK6S7WkgC
SlRdldhybe4Amp0XdaYc57rP00T1yv6IzYzrH4OlbuPMWjfGL/Pu3ISiqPTe2BX0q/JKanscpRBS
qSVmJ7oQUac8vTCVcQV+EoKmQFQ99asmkoluBmJsAjwV5dKCgz6It0Na2X2U7jLre9XfCmDpTX+v
QB8VyxutaVdtPqwCiIdVv3UKaSVia9IK/g4VMbvLhscsf0I7cjf4AVbav8L4SkDRU/CLbV7Ypm5u
T7//TJUXsvnHeerQXVfMgp2VVKizYk+C5GpQc8eOm03ifcfxiDRHxrkFF6XsDkpkpN8Z5vciw8+H
oy6AnCgOaACG+XGgriYg/dMgQYX2RundSeGXuF/HxlIEnjlKjEl46ToBpaWKhqMarttq3eyU4Kwi
rDlFIpqehJDReEi5xfe6q9cBSoynZ3hm70zRh04FL87LxwVi/kjSWzSwTo/7Rr/+bOnpk083VKJX
D3ipHQuaJTKSbG5xH7avaI4VCXWy3n116QhE2esdHhAYhhjqRZR9kdxXvG5hJAR2TrHDGMSdKvu2
2/9uUY8Vg5cIpQBYA8DUvqKIuY6iTZnvAlRdVSw5WqPBcULbNEhk6a6ENBXEkg4JWOEyKo4oYorx
vZRdafExS67E4SrSjlX/q0LCQN1Kwlc9fPCHW6Es/W1UPZYi6HNR6JHad+8NpKBWZiE9h2rI/e6i
0L/27Y2LaKdmvlbFZYFGaPOcRLlvOxipDlm5iYffRnWvVgXCxVeDjhSvygUFrx9Js3PFwAbcWnlK
eeVVyA9Vj0b/6Ge3cvuYt/dDjYSleysmePxd5s5BFK7DZI+XTZbf9PlDoB515WLwTVi/7trwjkGO
xVp7E6IPNhRPoXrMlJ+lisaZdOH3zs4PmrVZ/kRXbCOqxo2Zl889pCdPf/ZaHDaEO15drX+e/vJz
K2qyCxpXQRReJFGDWBJU175w5h6YHLJqjN5VihbusZUho1wNS6H4raf8SYycYkJzyCBoXXUMLDpb
2qKIPllrz7lzY2HlaU+RhCbfS/D81dlqw6VgfBW0Hw5O1oN5sMxn3f+FNd99VkR3mrDXmnDvGQ9S
gLMTt9PUhWB3HjDKnGrSOGKFKLUECsPBd1ozjqK7sFXH+tgnv3+KLc0HXwkCmDH4Dmr02tdevmu6
J5QTUfjqiO9nLYspxtTPlbAuyor8Pad/vuZ+ct64k3uBiQO3amQjUiBEeHcdNevT42qf153/dL2O
dFzfR4BNAzu1CJKNZXzzmq3MkZII4bqW7jv3h2L8yPsLhNLRX6vXbXoRJ0jYFnujgy9b1rah0Jxs
nBUSzkV/TUkjMrtVlYuwmtZqci2U1zj5FNIG54uV6EQbX/4tWwGGkL8EMzvUSXI9Ci5H0kXYCbZj
DlvXb1ZD9lQWN5GDZMEVoqaacq1pW9zfz/xSk0zf0oVewtFqOOb5fShdGhQwTk/pTGTQxv/+LukJ
GqQZcHCmqoeU3Y/aX0gS5oadBBxF0xXkC3hfUUA6U39xqFyd98KTkIPkfibUeOUdlR+CK113RrEA
ep3JFKYi90nduWKLYcmxRE414abs6Y8NVmynX/tN9uezHT3J773EQwVYU7kKCvmq8Ay0KyBTRTiV
lVW1dZVf6JvYOBaXtlYoqziMSFdElArz4LrKZI5m4RUpxV+WIJ4Xu6eg2QHoegzJoT/GevVTefYU
9efpnzrz7aewWbd1QiwE0KXVLKzOMIBcnzfuJKq4puxnSsG4Nemst/Z+nTfsJO33BdpVQQg+Rtaf
sac9E5SMkfvHnZUqsZ4LKa8bI8xhbjE3W3jfmSA4dbtuxACtyZoXrhxgFRhoWvqTia5/llyGo1R/
8zvpuVhU6yAXbNW7o5BpB4g6m919Yv7wAg1abw/fV75JA1go0QuWXg/ogdhV5OAu9OTgl4xpW4eF
g1il+xLQW/MyyNdDeuvmuyja19JuaLitVzdt+aK44mHhh31+5k1Ru4EciUqeMWHqq5Jd5O15oWjU
kngf4cq+CwZ0QCkwhDdusxPLhf0zc118I469i5xeowRSJSn08dWbVusRbUdI2cL1z1fN0RfjzN00
iRsuFiA1ZDzCEgKsjVFtS+PxrPmeonaR2tXEzBj3U7evy7VxZpdritoVUscdkKLnSBEv65d2ie8w
M99T0G6nKNhvGw3o9uJRh9ubpPRIn2p3k5YP503IJBIoqKrrooupd1PFV3VJCbZeSOdmzpYpWlfL
e+TaZN5dV77mGBHJymVhWgtHy0y8nSJ2FS1RzXIcfNA2db8txYVx5156cobLmeqioEMOqgVfdet3
RDulMLzNeXM92ZW+g4lKK7NIctjYDopZCy89NxmT8pwhkjcbKaiHaqt2+yRbCrqfxyZlsgs7q49Q
TeR1DeebK12q7nm9milaF/X5Au/ympgXUYjb1Pl57zvF6ppDRyVIxM1BkNYy+ubRAph0ZnqnIN3e
gNipGAEV551z2zydtRb+xNpqhYgzHWL3l8VmSfBj7k3HVf0uPLeWag2R+tebUvY5/aZvde9Psrg3
bv27UZ0y4Q4gdd2x1TI7CJGOH2L9eyvVdqqWF1GMY6xzrHRpG0SKHSJC48d0PzEaMM3bDDGkVYml
bsoNI7gTAKslyVWefImzl0h19/gRrH1tWPu4mgOW2+SIRBgR0gtObWtVOdiRIl+USB5o/pPp3wYw
ToqD1lwrMiWUG8xjdnWm2UbxjNDkIVYoTwfIhyZ2Ig5InHsa8Fc9kmwRaozdiQbOQNnBCeNDk5YX
HhL/WtdnV2V1jVXahVntKue+6yioHD13X0byTsbwdSV1MlBXzV1TuFxnjn87tOnRF3DXbvfIzGNB
0LcYDA0HK20PlpXsVFfajVKUSWs9Wr6uYVvh6vtUic67DkyxU6k7+IbTprSKwrWTrnDoOf2lZ4Lf
FD2Vi6zyzuA24FeXpfyiY89eiWeCEqbwKcut/SxR2J2Z9rOWH/r48byXngS/MgvFoIoG2BX9tjGl
jVq/FCyq04PPbChxEgLLuGh7TXY5ZuAxBmtfXWh8fD7TCHt93KhF3BdZIzHTXrMjE8eZdjtmUadf
+g1r++eGxbZwMrofFRUCSpwzHe7XirSuRkMO8UvhpfiSYGFRd6tSctdxLK9r87egv2TgXsPS2alN
c4fn3MKLfD57xlTZNzBdqQp0Ar1ovgg4vp6XsxhTyJIv+pLlgnY4ytkXDBiU+ryvLU8Of6kuO9R6
CZ/K1n3qv5/+Gp9PAs6OHz9GivCn4lk+TaGte9UvrJ8xO/vzC2Na/3FQ3EytvG68/mjgkKJS0x4q
EDKCDvZvIeobM0+YrHysk5W8zaFmKI6+TZBBEhFqjMj2/fIx6l/OmpspNN8HVqp2ARMeHfKrM3sU
U0A+Jr26Go4YUIQennL+cs9LlafixkIp4hNIHf4YoPMdK/cZ5IrT8/B5OEBb/OPnzOu26EQYyMeq
ONSdSgsJWH6wRFGYWYFT5Dz4PrmTat47KQHlPKB3v3AOzb32+MB3iYFsDL3ndkTHwHjNheHOjDDK
kKN4YVbm3nuyHWMnL1uMNDB7GW7KHgPxhdceg+wnm+dNWfvdawt92oWCQy/VMR1Mruh1FriMwaKJ
ndAWRHFdoMJaLPG/Z9CtpjTZq26dDnpT0hVWvN2QWesqfe2otGlit2ujcqdi4oKU5CYrcoqydGXq
29BZn15XczM42cSKnrY4UBB7wntaNguR4Y3Z+cn8TVH3BR5rsZURfBLTPXr1BjPmVW1qNwkVdSfy
13lf7BNV22TkTn2cbkQstRLhkKmgTpJkh/EknJOvjID5zy40v8TizZBehC585eZLYNYHF1aKA4IQ
Jf/vbfMtLB/CUYMeg6hm2xmmXVg/BWNJWnJiuvs3qFGcnJZBrPSJohXDUfkfzs5jOW5s27b/ctsP
EfCmcTuw6TPpRXYQFCXCe4+vfyNP61TeohTBRhkGJRBEbuy9zFxzSNR6dlfmY1UX3oQFmjiUe1Q4
arZdsjPTC0UnOZ10l8j3f/58vthkb+cB0lhj5Dkl2yzi4xDhoLtuO/klt/aT+c2+6u1UwIJnbc86
QBLyvN5n3ysv3c4EtG0KuEgx532e8Vka3rj87Z3Hn/x6MP7f5QXo9p+7ijqhucGZmegWJCOYNrn6
qU+HSPxhdh8T6sJC2UTjOastpzTexzii6b5DQ4InKIT5zLDHcRNHBxMbaj18mYwXU99N0g9WrA1B
JjClyu0EZhmxW7PEi9QdDGWr8FeGSxmiqNecQWmDtRoCAYFfpW/wd910mKH18c7in1y/n9VwV1v1
Xmo/DGu0E2BC4H/tcMZrRf1dad1WNh6FFnPoHhWleqLE7uEdHMxiHcgJLhBV4o7Vcr/OspvVuz68
TFJJ6VF3wzJ0AVY4rbAJDVIrvWb+24QlVR4rq3GjK+qwixxG5d02vS8oTBQr9Crcy8Zouo9r0deE
57L+XRsSDW2+soBsGU5u5p4cPpTRLszlfTgl/qxc1vWAsNkpGxe7VtsQjlW1G1XJiSfF6cfPRTjI
MWAeaaOmkQ9olKc52dAzvSb8LU7v02zaKhDKRUo/cXje6CNAvWHyBPEEDkicUq9tqk12pakv7WwD
sbDHRdzOaxcsIpaGwu+pmC8Lu25TfjbiLuuBv5lvsBltzLEp4foaLa9UfinqvTX9TsRtlzzLVeqI
RU2hMXYX4TSbYwBa67kL7zM0/G1b3EOnixdeYOhdpJQ4MK/uBDZTGz6nqnbLvmZmUQ5E7WKlg50o
pyZfbYFtyZ4WX4osP49EVzNa6EuFLYRg8qye+/7I0iNYxEA2Fadm+kGaa9dMVlc1HqiaUTGyu9kM
wgVj8yR3LPp0srxv28wes99Gk5zUFfsspjkn5bTigGh2cLEsJNDWez4H6I9dCADBCq3EGAqPgxQ1
SCe6jeWpXqo+aPKlsx6j+XFMD2N+GRd/5sv++v+acLWTBPiDs+RTnZ34d8m/x0crGLy18emctpbn
wF5PqZsXU0/tPOjkFrN0bm48jehQYvp3+qlo9438o18aVDVsxOWnKb922YfSvZlmMIavS/gqDZ85
3zPAi2N9lxiFA7TrmKdemh/D9S2UN6mGTrhwovEy5+c6P8mA2QljBB6oZIXMLqPGdMPpWBTHNvEm
8d5KRFtnkqURTiFaijSuPXE5U8fxI6HZNHD5uuLHmJacL0xKEV20b0W6LYf2GOYLRoWzL8ql3zeI
Kxh6iQVrY5bzplDPCIKdXjhp43HSe6fvQdExUl28m9pjuVSuAfhuaYfHGesymZoELnlH4iSvl85F
xA13u3aFPZe9rNVW62d/hBkIRFGPGkiDuxbbeJVFKmQWRDFU0zisW9fGbOPLbEQGs34pQB81Q5LN
I5/SzB46UFEyApN1dky5cxszgNtsJ7xTcT4creSiqWdDvBQmumwXQTo9MWmI8U54N9o7SZ4PkSrf
zzkqFEW1hew5pa66onQq6e2Sp5vlQ9YnG6sVXOwjPAxSS4H+MCrcfLgv6l/tnF10U9uleWWHShoo
yn1oFrDRWrsSMAmhQTJ3Ckpz2MuFRj4KBnx6tKzFrjvVg8ustxmTrejPa7ir0fyUU0wZqtZNpQd8
eW1NnezWehqwk7++e2akulY8O4Z5yngCFvQE2K5RYzhpXWzo8TsCTh8Dw8yKdtBR+lftkyqhy+uS
zZxvNebOjdFl3gChVea2CizJh1B+HpL2JGM9CV4LGXKMOXztI6336u4tGqm7lN2PVpx/Sij6DEs4
wnedbYjhV+9Mp9ILmHUD4ChwhUq/bcmYxowZBLF+rZDAwwq0RUQSQ665tXn1bsogPD4uDQjtIfTn
ZXDbNXGNUvPTZdvl/R5WXRz5vUCJWA/K+WEdGUtNvXLY592PST0PzbMuM8B/J5QvlFCFeqcR8PAn
ZghfivBWxncTK6gJgaYh0r/y6VIk9Zlyllgx8vAQVfTk5cjXxyAGsVqd04lC1XOaPKi8LHHZ06rf
hbK1pznmlFbq6tnbXNU7NmuLmTMBhF8F8pfo36vFe0DkQcrJNypPinG/dogtczcHQrw0L1XIrKeV
8ZO2U3SsyspTG5WyWgy5aX5MlLey3UkC5dq4dgtIwhrjZai0cKAVpreu/qXJW6Uj6Ku3lXZXRx/S
2vFGHDDR2aTNps9/Sv0u5ZaqaIdYaquPPRHhftRkO0wfpyUQxgHQ8TMKIpi9rqXKgA590UB7lXzM
DNlZ053WuVH3YDU/WtMv5rMw7gY52fb9PcUejtB8mT5WVYKHmXqyIAT5yip61cv3jlwqllqKdMZu
ZItNawwV0q2cMlV9LEsJV4WK4KvdRNViF5WfL6cKoFhTsnvFLjwIKauCK8O16VY/hDorRYDUtQvD
gNs8Oq1UsPNuMwm/dTwMEe3AH8UImcJnC2v5mhlpOPRFDPiV5eLUhWVf95u16pyw6x8HDvnursj8
JTqrigsfK2bM0kgCUQk4jNGOOVkCVCJ3ReldhCkh7zX1aR3Okvos5RclH2iP3TVg92IGmAfVDuXz
aJq+RA8KH4yU43CKX/rIbcsNrSRMHe6T8Ung7GtNnNT7Gv/jtaV4y89g9MMqo3MUoaVOhX3bv0ej
wIup2tPYbuUhdFOEZZXojRYB2bgxquFoAqNs+8JRTeKCtTnLLTj7JjzlBX0IopYiy1zshZ2o37I9
n4x6P7A7VTW8nQgQrdUFwnRlkk6EWtiqlqMnMxo/1A+WEPnZeEynLgCgi0PeYFuJzxzZJaZ4FXeU
Z2n7JvGnuBxBQhbVb6wiBemSx7t+AEA82Frz2q+hF3WXpGEPno918ryCCpbX1jUV0PSdoyavXfGS
yn42YTc3+APzNWbGDhZxvA+pb+DVUk2wB9PPNt0wqAQLNmERGW5HDrOyA8wvlvWYG5u1PzVa5TaJ
FuTDvrKKk1RPpyxCp4UxELD0Q4OnWI/eXkg4X/TZIDP6zeQyJN/uvm4apw5DN1nzIB7rj35uNvPg
GfzSodUCR2wOxTThjHtHcMhWYPqobfT8XS4qO0kSd+kFt6s6X5IfUf/YZZQ5q3kYtZ+ytC3C63NV
Ll0owyfs3K7P9j2PQCfDSIRAh99sqkEp1n6ZfaycbwXRy0pMr5jUIFjEChF2o8T+lGmuvPwUOOB0
3ICH9rRE7xXBtIhDhRFvVp5y2XROrK3nQRPhd6vXF8CKh03UWceeQSdF+2W0nZ8ZphcJTIWF5bZf
RFDBIAtZN2ldbXLpbS5rV8/hK2IDAadZsUNN9to+8aVE98Zu07aNC/72WRGuXhi7bDhm+vCQ6p+6
egn1+6y4EID2XRe01eSt2d4C1KpJjVOlG0xiHH0Ae7AO7O9MoxTHXNJcNY3tQteOagXBsyE2rORN
US92txZBlXOwQdnuGsbBNIlXo3Jktude5akNIEc0NRi1X5OF199C42E06hfFOCnzU738IGbYjOL0
BgyCH6/sgcU4zKWwuU3otz4WMKKR5qWUYlf9NI+GLcmE8wOLkbC8bsZLUuQO/Kpy6lwT2O9Q945A
QDXoMyLtiYRgDiTjJS4UH5DxYSw1wC4z9k7NXYtbZdxKF1XjyJkGu2uyvayU5AKGF6X7pHFDahFW
Do9lNJ2mwCRMV6kIV8DKiW5a0+kSwwFj37REixB/uoKH0naulvmrMeMqXV+W4dzUpV9n3REcjVOY
8QYZuSPgfmFyUQN9RlpjFK2vNPnMjVJnhxHDb4XHvArrwSrRj6naa86G2mKvIxEUrfJnz6CfHhq2
VRXbDlA6+FQAvvZsEeFjRCNruQeb5z4D31zycpowmRsKTyOR/JzFF1Oaj2uP+YaiiU5f/tKN6iwn
+7Z675TQ002Zw2tydfB9RodKPz51QNALc1/DsMaE2sNJj9yWObcqwNrYDj/HMHHD/nnQrY3YXEkz
+V6xdvweufQSa3EQL741e4oyeyG2Q6MSLIX5Ox2xygH1mRkzAFO3vk5MH4ap9yHL98YZspttMtVX
TgjV4bc2teHp070sQ0amBlSJpo0Tnz8nsMvq4tDA6UbzlQgmiWPtyjpM0v6pJ0WM9OcorpwGcTyR
YxqFnhlVIGANxlWn7Wg2nwbe4PbUs7VdefV1/YB7i63Ld0OV/CzU+LKw0zAFWYIhX+H7iYeiwBd5
PpTSSHCHHbjErp10c7ktMJbplepkmXuNOTEMduxJL5nZqlAnm5uwvgfkPkU6u+OPxPqJMR/Adow8
syTmSCMDSnok/OzieAIrg3SaTOo8axs5UjP7kli5WascJzwG4Mu5vFtBvT6VTEtGHLza9ICNoleb
WJWH1eOkzY8i/t1Dnjk0fRhsDDopyKEj1qtgZ/NysITJGyfDhxWBUMAZptBr4sHW00cpgi8NuXVZ
rljf2J2Apk+8gnNYesP6bHSEBIXqFLq+sVKJA90SghIRZMFWmfV477fzxVI4XSWpdxstfF7bzCm0
+ATP3ZXFrZhlF6v5NAEzqQxwdsrsrownr2jN51l1epIF8NsndXlclXM5hfu1lz255n3U9lZ4t5KU
x3EfhBZZcNS4cq86cGaCMjbAT8D2qdRPFVd6XPqb6tIrvlGeImmHJ7RtSa9y8jzGdyNUdas/sG+h
Zm+TY5NS1mgGlNC+jrW+Li6PQpw6YSg7WZVfaHMRP0A9hkytL9adksabcLG2fRZB0pt8LZJ/ZUSo
+hhDr39exoZuFRGDVVCCWe2kVXyrSJyS0VhoWhjsCIFixTsRKVY3gs7GD464DEQDcZ2i4MBTRHZN
LkGT19dDYR/qJ4VMozNoJk+Pg7HCpyHtN1YliJTjqDOAe/Wyr2Y711tPtiC/mzXYZTzZVemcCPFx
omU8ia7KKJhApFNEzCjJrgCIqVj0t9n8tPJ438DRlZKffZk80ZU5UxXBvEHalTEnXD4YJ1NtH7s+
DJDbkS1czKo61/FdOt9fE1OnIBhOesVJp2Ne0mA25KM+LY6p9oRnALXqfaS3pzrkGFjfsUV0jFKx
5VLwVvMtpaY48RZRN0KPm8e0yMcVbppflm9Vztj6tZIT3/fte0q5BoQlkVnuNtEn9AvqWpHTXelr
GNUvyvuMMFKm66tbH6ERP5gjK3gJtMHc6NDUrEY5xJni1jpAm+soTevFhRYUltdyZ8b0WRm6LXTG
RqtPVBwdiY8eK/EgMjdxadh6PjqWkPg6pTd1VEnweSfAAvQmM9rzdePZKhGkzvpF619CvWWT/QQC
R0Gm9dMwOhXCuIkIWnMYBIOUoUBOHTnJP+e6c5CmAx+4u5ZFJM6xSe0fUnljNieabkzBYG1W/oaF
bHXhPhH7QGo4d6Tl0sSFZ+SfwhpohebDF85NJZhjy4nXNhBZtalC/DlrG43ogdxYUlYvXlb2PFHZ
NoZJXlu5aRFtiny8lNZbKQ2nimqUpin2MBKrR+Jp5dZ6xls7UAyJ8aNYd6LxMiLRiYTf1XKhrLGY
D5qbeVPyq5XNg0VVKDNOS2f5GTFVOWVMeb/J2nsR7iYq7e1m6sugU/2OWWQhO2ZEcmP3Iy23FUUM
dfA08Rgmvd0ji53inyVGymmsQ0pb7TZR/XX9nAlYVrLLGTNupTtk0uQ1FIhTTJU0xp2oryHbnkBH
Ci8txpZDVp5S9ukmB55Q5Nu4YaLFWm0YYIehvivH2c0Sxa7IS9fZLci00X4fotE8GLGyKQjhCj2y
rfmt6Ie9GJ7rJGES/1xFpis0g9tb72qn4pqVHFNaFyL3G4k6T3/c9mp2FrSGyPizMEenD0dvbIj+
qs7NxtEdowSuT0i58ilcw41lBiY9Lh2qT2Lk+6J9rsvQsVZiq0rbg2hHuEElt7/mkdqxiZed1TnM
BTitgTZdLxwhR1rSFc6CTt3K1EM9s4lbra3HnVdVM6UmieGHySmICuZGpWKHEBXgSjOyABuJuRcm
lYmc2up3N5TPRnS1pk/P0WJ4osauoVuu1oRuUU/80cGN08aJ5ekwmSyUIjtEy2mW8/u0mS/tXDJp
zyaWCr4qJcFYhdQBmO0vp03GVtUabwZYzwb9i8pykUXCECDlscy+ob/0zGVJgnTXqNazhqsL1Ykn
pnQdvN6PzWo9ZeW0VTvp2KvjcQnnoENKK1LZloVtkWO7TwHy+sdTYIS6VHrGnNr5KGw5DuWljckx
Ccei8dgvP+d7s1f2fd+/yhNSFCCEVLsmP5JDSrqVxjyw8BAPlNha9GgSxREtli9iaxL9tisHPJ4M
xgh/cGk/RKsOCnl1G5GRvULdFZLg9ZUmBFPxtobqXkNusGigS4CtJlnEBBTD/2LkLtXr3CGKbpaT
HEpuOR4qTDrmV8WY7Sx81KIfUWvthjrb4233Gq/s3NYUtOviaCkviP5ijuBupM9mfGngc6hQ4lcB
iE4fenFWe4U8nbs2n21Dj+9JSlAHuGNJom79iHtzN8Xl+zwh3dWr49JoWylrcZQQhcxOjZ6WFH0o
EqGJjShL0cFPrK/Fg/LoGM1BkKaD0vKMl4doOZjCeU75yDZdXMSOGD2lhlfphPlWD6bAxKsCNLmr
ai0wl1V0mvZOw8NtENKIIEpz1vB03yTrZ60GdVuDUhGovnXkGVbb+xN5f2w9ie29kVZ3QtN4Vibv
ym6hft34HbY+kYIaan6wCFe7xtq1tUxuxgozRwvDoNrWk7epeygoXISWvBN7g8pmU9k9hG/KjpUr
qKc020aItq/VOj9qq40s36nrKUaLb06TWwFp8JS8yZFT34MFP6Rj+W5eJxuzwY8tmSbY4F+/Bhbj
K/SqGv7b0yS4fn2dFQ2r1VsJBifJtGvG1PqkvOY9uCVx4WKQCBFzPCXVqx57K2LXojSHnoChW+M7
KO62oMXUUrXPOaxwF8KKpitMR++ZadEvjDO6GW2dbD8VFGFaQulZaR+6ygjmqbUnus7hLPrRQP3J
OkeJ4oqIXgaxcfpleADl8l5bzB+0pTMUbyEt1/lTax+N8GMdOCYFw++1OmhUysF4fYz1L6N+bIxd
YY2cuZ3XTsc5Lv1uSDxlOIMF9Q3+eL3+Jjv2Rq3eDd0QdJbqYvbKDIVlEwDs+wGO1LFp0yBa3spl
G2v7Qi7sojxY+nMjdl49SXa0iq5A1SAVPVNkVlOSnUQ3GM1/71j7NSVeiR6bbBGHVxSMF2YpJFRf
UhwkQvsjGeXnGhQqr+MUUPq6L8wdQPnMiLyp3y7a+i4SdrZzj9EUA5DRNpw2YdNsBgFjz1L044Qq
1TD4oaT5Ii/CwsMe4l9zVr4nXcEblruCPnHU/jKX2alm8zlRsJm0jOzBTCUHhqdsC+jP1lQ+Ygjj
R5lEbL0bpz3HxpYFHvStuG0l9oFs/NTZpaqu3qzSYwS6ROf+G57+kgyUGEPDXUz1ve9HlHLJnRXp
tjJyRmslbloVBaR1LTflaBauIaruvN4BCpIci3LfPC9eqSQHXFvuYMYcpi47mPq6iRN5GwriRixN
sjr1ECflnYSQq++7ICQnGAvVb7Jxo46QR2hbSPkxUp6y5aVKP6z0I53eI44ACW+T7NAr79VEqb0/
R9pp0u9GcrYSr+CISiQFE0HIvWz9SLsXa3nJhs+ZcatyOanjhho+MkHR9KmgKrHm6RljCsdr+7qV
IkYwLzQUpbbkCpdIvjOpyljiVuh383SXtceoPqn5UYqPiXQUl49Zvvp5P7AM3bHO/EEQ7jAFLdma
VjEFg8tgcjYtP2IGOzvjNGrn/HoCPjZxdr/oJKRN4eXN6PAwflXVR6v5tYK8sePEnb05tDx4q+xE
Jg4u8YNOvKtRhC9jPD4jt4G/uyJNwSBwZ6gkYMzKKjslP13Ty8W6ZMK5HagelUchVO5XpT1oHGmR
Sitwgy05rbeg0xgbJvpfL9q0DYtPTEqRWxwG8UMSoo2i8EJNxzT1OuF5Tp7a2ZGlHaWCEteobLr6
1HR7WQtqxXKLatmR/ufm9fPeD4ZyEpJT1581FesSur000yKql/sp25WDqbymqxwwXbTPqzd5tg7K
cK92M17MpYgbjfU+VMNZgzToWuO7Jj73seSTafmRlUA8BHfVe2X/kz3/bo2sjSoox6s9Tj7cmfFL
MSBsH56E5LmgX9Q/mLWb1uZOjXcmoflGNX4J04P2WqZboe28blGDTjxJxZlRftoaTheYI3LTyItC
DHs65XEpJCdnP57ChnV7UvLxLslORhd7GKQHuRy+6vFdzI4gahj8ECPSMCDxMxO7NIJ2SzpT6Koz
mA+DkG8FhfxH5AfVkJkeUUp64kBVUnioo19FVHxYTeWto3UQlWivy+tBrmk9d53iNAbaXgxYc+Jw
KzE9je07aXyd5iMklIQqwENGSqqWqT/1IHR6c/DaGN1SrLjy+AQXEJ/gjp7zXuw/5Hby0U3ZMqWP
nEKGVohuLwkPc/2L8aumo5ZR850yfRqm6sEcHiRR8P6sr/h3/Ytx6xGmxlHXDhNCwbxzhZL+/V+8
x7667o0yKZ2LivOP65qd31jH2viWMt64tQUTk0SstIXrpjQyh434XcHkjQSpBGEm1yYKsKXFTJqP
6C9Kqi8G/IxbQ7CoaJS5LwQOJUXfpsnbKIyepEucsXRkZTWYs8aJctkvrN9mOD/kcWfX1F8jq3Uj
Rt7Ln3qW/eVevvhMbj29mPLX8vT6OzYarSk3+95HfWvLM2aTbmYVH4lYnBZaWTTAv7U2zasm6OP9
Pimj7n//R/p/5qpbY1IUTAxJ7pB6yd8EP/8uDQUe/8/rJkprZqHMfDOHTakVgWKeSNvtMF//Iv75
wqDaMG8EOokY9cKYCBMuppTrGmdY+yCqibFpjo/S1khFexZgECrKloxxn2iap8ov4ZIThp5Li97K
yD5MZUQKq5PYjue++Mukxpe3dl0c//VQ8zFbxThCcVxQ9QYXy6z6Bu+BqK4P2fCLHvS2GTZl/4Ta
R9WPNRbqOi4WQmNg45DZOTkEmRBUwENYPMra98Z3jVu7Hz6OimKChU1t4VJzhpT6vSV0VVD912/b
mMXQdSJK157W7CL/Hr7ny37lTf/jwlPVVka7cmE1EHobhs/37vdGjmhMmaQKlo5lo+yICmmo+63r
3nr8GK2aNVPScruL7EaoDzXKIN+79I04ECKeXK4Dk4hlvxdzP5m/t9Pf+vnE4ATKaFyWvfSxvlS/
/nyzyr/rCY3/4+aTyIKhLQbbsYo6C5nHqF3daCmfzGtC4zo/J4VCCBjeWcK1Z40xSEt/ccoPtfpK
C0IQDmq6S4gm6hQslqxu6UT4GaTcZv1VjtjKTvPp2p1PRCsYpR9i+D4295YsBrrwGEcjgqidtOrY
D/MyFdL9n3+t67P+F0GgcbPfGHIaSzIV/30+PSx4lUztCIuhm16VunlPan7FOJy/t0RvfX6WTCv0
vGEpGel5bX3DfP7z7/DF6XRryaOU6lBKasJuHx2q9Jor/Pm6X+z2xs0WoKtDjdcmz2YUKjZiKIxC
SGHJhAD+N4PY/6zJf3v+N7vBmIqK2Gi8A6kcO2t5V1YHUX2sxrc+t6gyhjSQt6Ny6KqDkb+V3Zlj
vSpfGkFA6JbZVDEpXedO1XwU45slPITGSyK/glfXFwq2EDUgoXfXrqWAzU5EaafK/ar5rdAnhYSt
yzXH+VOSPWuJi5bZNmnZpFYgYb5kNLHTG0d5CIzpIlJHFH8m6Z0mfVjrK9VnZ4zP0nxZ9SuL7VK0
1klo93N6SipkB1VDk/Gtpr6jN+0lKhV0kSh4onvsDM12hbFbPcyq6NbF8xjuGvTZ1i4a/jL1/YUm
3DBudkKdobA+HfAkunpzkAwifKJVg7fmMlPo1xE/Wo4WSRA3KrcmE1YpvltR/C37Ociy/9zeu9mq
hIlBr/3cHKNwM/1NSv3FIr/1XJSrSI0F9AP74dN8rP9ypn+1qek3gdKSCJU5Nsj1y/FFAy+KFJTy
mIPrlhox+dtRjhtaf44kV1p0WxRXCNN0JCLDrbttnG3J9qc+0PKFoiEPm66GocnHqFp/iEl3ttQS
tYF+Z5axi7NgIFFcnhN9G62bIlKcuEgOC/XkTDkUsFkS5W+T3V89q5swrVfzqVwziZhghwPB9D0X
GuPWRmvs6Ga3MZdNTnTjkr85ply32n/ZAm49tK6wgawoWDGhRlvuF4MTG7395ll4C+9MumloG7zn
9smKB4NXpH8JVL+66Zu9URIKJq5rrhtHhWONVDoQk0zfYycat25NIriOQhwwLZc+6I5+L9u49Vbq
BLns8plZEeNH+Kj//PMZ8cVSu/VVyvSoE0ZkOldvki51u29mXLdOSvrUVeF0fQLrj/X0N6ePLw40
7eZtLwZ82tWwIJazmqC10KOjQTJEZBJm737vedy8emrKhjLlyryv3ga3/P29i94EKSluzGJistja
H43hUcX53mWvn+l/hfhFm5B0V8SJqBhpc1mvf77sV09Z+edlZS1qhUmWSeGUYWMgAC6i2jE6JVDy
vxnwfvUjbt6+TMZb00SJi688TYnfo36XAqq3sr84F30R6t46Fw1iGiuC1LN/LtNhjkbbyqe9STlz
kS8M83wvTP+PJ9d/Pf40Vyd9znDOlQtk5hurj/w/fwBfvJO3RkRyo47D0knM1D9Hj8L3FvatCZGu
VjRsRVoEmhRuKeoz0/7nu/1iJ1VvXko9jLDevGYrSbbJEDkRX1Vx6f354l89ipvXUbZAChdMO16r
tdO4XZRvPo2bN7JeUo3KOI+46/zlqhe3/3y/X6y8WysiLAwaGf+wBSQcouAe4/oMzdxds6ReqK5/
+SFfvD3q7QuqZ2bUp/wQyqJXXQf9BRXVl9J976C5NQhSNHghUYeng950ia2rklshN/zzA/rqA73J
FyLNlLLB5APVQtzgcH74S9T81XVvgmYTP/FiWbhnWXOnDyEN/ny7/8mO/yW4ufUEUvtJszJrmvci
M2ELnoApmrQ5OqS4swrzrzUaUTwyV9Qxq7E0rjCLjHBtdTSXomzrtLPyCjXXWZdNBMCMeTRxkNYK
Tc8imNYntVyunf59bMoOYsmrO6hSx09WoXrmogfVSlVWCSR9dCmYOSoWGmH58zodIWQiUoW3lSQL
msNBx7BvXvO9KvZINR86pN2JTv8cN9nCeKdF70lkWRGlPp2WS5yXwZrPW7lvvR5/P7N0hVU/5NGy
tVK+PfzWaKb2T6sU+TGTSWNx6fDzD9V7U0aZUMjMoz5hYIe64C9RiGZcP/9/e843tRRGhSWJ2HTC
ubtn1vY5nJ809EYCAsrKfKgWnk/4NqVCIFvKdrF6v8/a3dLp9DB2Rr/Ql582hXEsQ5zL0aeqOJfP
Fq3y2h7NX9eqRFbtWoNhIrkKrhYks+JlyAAicYdUMIhUBnb47rKem+xXKr8z+sCEw2NJ47BUNyu9
53nwZxUdyxphb+hOTeEm6LyT6aNi7gsLI0ftOjtHLGzMM3NAG1VK/YzuxoooKadRr/2CGq1Pe2V4
HXMrKMwp0GKKJCi0l5+V/DOFVDJP2xRdhnTuc1+w0N3Qs20kp623s/xJmd6Z9OEp68pzLfT7JaOp
NNKpZEi5UyqnRVIWojHJFDxgp+elQyk9XhYk81HBk0hPBj05BtTQSOGClmC7Lwz3XdygAVM3eaw6
8yLcVz2az3dJWuyBZLOOKz9bs+cZ/neePFfr7FXtXtH9SqRXj5/jILWuwTen4nkFhTxp053ABHmj
8pflZEQhK4iugmB8WGSb16DWT/hg2XO90ev/T92ZNceNZPv9q9yYd4wTQGJJx50b4drJIimuosgX
hChR2Pcdn94/qNu+ZJFimdfhB3dM9ISaYmUlkJnn5Dn/pVlU9RUGGsssbNem/JGUZ9ZorSI7W5q9
fp/VJTRFMOl8qy40n2xk3LGa2oUK1fW+azdiwtkaTkoa1NdDWczoL9Oqr8euWbkwKVpDW4Hb2A7h
JbhpJ83WCQLljqYv+7A76UDh+06yxFZyKrCdCKYTDYKVvMBgb5UAR1dWjFGGu9T5ChZDlyBZOh8o
1txgXBvSW0mvOtG9etP1Nkqn6lSH6qm8AU5Vug6cZtfSa2vCYJ0AVoirYVvav5rO24Sh2mVoaxqB
+SPzgU5D0PJp0LqpWNuhscqSm7EyZ4mYpa0h7VslF4nxM3QuR6gMFEmXlEOApir889Kl67QnTWAt
x5l3OHmAib4lqrhyJzSZ6KBYCw0+gqadq6g5L2j8lsM6ld9G7Hen8MxB/q7dcRG6pF72xZ36M11d
68Hz4MPW1IEkFCDbrXw5yFvR96cq3lJRoi/qbS3wFgy9GPwNXTo0OJYKDDqwIFVj4XDe6wK4WAYI
s1z3yXTbuhCCSmCjQi4y3pjM7qvhXrASgUYNNAm8zlumXg5UKl3UvrasRjRIsH2ZlLMw+3t0j+sw
WMYDFJMUZOqUbnrzVABzsJsAOBtdywK0bwIJ4Hsem9AKT8rIXASOiU8iMn8pzMbqLByHDSpQSA+u
o/gmTl2AA8+d6S5wqNHrUy2DnE6daOh44Z29NNELMsW1Besa4g7y4QbyWbX1WOfpJqCb4Ua36Xhd
CwDmvlryMsBY7Q0YwyoDb69YxxQjm/heSyuUiUy4GMYu6d0r31I3nbMHvpUCey7C0x5F82LY2JV9
3nJAO/U3LYETGMMVDeuVKBBrjkitUNyibQJ6NgniddJ8Gyz2ZwtMB8eRznxGsXFpCAhYo1wV1vcS
dGszfG2GbCtCh97rVewim+nuAAfpTbxsA7wjZ/JjF5/m0xedEKaH93ULKj76rmy5KwobuGG1U46g
OtctcqicidUtNMGmg/DzxU6v8phlPFgLF1y/ULtRnXsOdm21g2J0vuyaO1cHvQnGfpXHwbOIklM/
uEnpr7OX5oDYWwCgnHvZZxyR2Xpq/HuPblcDLDhV6bntP7o+UHgWXAN+rscfZjECGirYosL9GoH0
yLDQyePp0i7FXQomfkyhFw8Z53KkHlONEzEY4mqbDPbKboZlZVF7tqr8oersk06cAUoNUItB4wHq
MAqkdrYxw33TPenVeZicG+LB7YdNlBOVB5qS9SyZ2+8NSdj/OTblSV2Y2zi6Bmu4Hr3snBvAUvLe
cIOp4hurQJMZGmCjwNc2NI+8dKc76rwyzrvqqaQj7/fLBvF6u0HH0C/Wo3tiVcOidO4a95Ha0ioK
u1Vpf7XSX6Z900UP+IatJFQSn6SjzZ4ceAwTzjtG7VxV0WVRY5fi30TV1zTcsKO2vcenWUl47sfj
ZY8nWKidxr0Dlo4TGAwu2qpLOi4Q8axyEUc1nGD3tM7Esk8BD6R1tG6jay9v9l0GTwMsjg3MuwS7
aZOZcJmylXrwxmsRZ+BwAbD4wa0/3fA1VgLQkXC7J7Pzzipxpcm7Ptw21IShUg1hf5Jop45HTVid
x7SQCkDss1xKOjo/2pyI0z3ncPPCMdmk7XDWOFDdFPu3/OYp/WQI6LLWIDs1FmsiBHwZb2HRpJst
bbVwIBXuSdSurfaYgt4fNC2cQ423APNED0JMv1fjRVPrq5Czua5ghpe/ZB9tM1KrBqBLWGWYQEFn
hz+A++/at7VlH8B9C39NRnodewQ376ZK01Vq+eR5xipne0Y5dUf3pGk7QFcQ3sNmWQXarmpzUOEK
ruaNSkCGZvnGbgBVAQz+OLOVvxWN30u5Di5ueRO0cRF0VHo78IoJrHfEa8qrwGh3tVauQg5jmMa7
3tyWxXTm6g+V+xMM7MJI7JWTd4tggnsJEasA5TFEFozsLziMLCZoEf0EgVRbl7LdAysMh6uoSNYF
kvN2fNlmkFYjY1/PWMKCBJVWXyNhxTvFMsluY/2qQfhgavqVm5tr4Y0r7qo/U0ioKp42oY8qFU2D
8QrD9E0OkTM86eGJhc2lBYrJHPEgEncd0owOZJLIO0+CH0BpraI77e3riDgV9dna5y7pts55FINI
o5rvkVlBYKPPkMfYJPZQp+tTlIL0RVqGUMo3FZT7nu50BSiI42CqHqdyj+YPmRB0ZSe/FxrS15QS
ZxnaVjuzSv+64eAaYQIM9UaV58q6qKpVE14Z+bQT0cnIe69hc3k+qGIt35mGvwScRl5w6hVbLzkx
+npp28Fq4jizHPCckC1cCThbL9bS/ZJxKIuyXRhNzikO5BMikfldttd9eh3AP6MKm8+l6vCqACiH
Yoaq1CaMSUDdrWbDUzPFWZhcTNojIQNEZr8yyZyK7nqM6JP6G+GdTwTPqrxxJ3flG1ttWPTXTn1e
DtPCm3stYu9PV0Z26+iXVlytMTteSJrkYXveOt9qeJnJycCxZpMuWzorecbFoycQ896n8NFFbCKG
9l/feP1XIa4C/6mr9mF078GtDlkLKevPtC4K/0lVcKn44Og2r8LZ8ZpcgwPXhbpPSwt/Bc93LwNY
OIMDbhkjtHULEbFKxe2QXOX01R2cBwDart3UOFGGvnFt7xpT7nWs9hhhuHG1KQrg94Zx1uTBScbt
xwMinic2yClejxppF5Rf8/ox9W7q8E5P1SkkIQQBzVtvaL9potgnbOnc+THZw1WH9yfOC9i8rTKM
z2rqT21+KxtOCAGRIchPPdCfZsgDgC0dav4NAK9lDU20EwSB8SpPPazKhkXnXYy4dxYg3crvnn7d
GfmigoihHPQL5J2FQG0awpYV8Zks7rpk2w7fonhc5e0pcmWzUShpKygsycGom+cZW9EsrnAdXrDJ
4MDDY8a6gc3+XY+uW9ILwdtXd/C78B1p+u+VtzfpChuXlEtI99cGQOJmOrfkWdgNW9dVKxRAGrEf
iR+pfIxgOgzqq3SfdSz97DBf+11+7Uj/LoOsHSIzggZKgwz8qvWAxgdEoJj7p4+295b/qCeIOozB
NtV/eM24dgfSAFDhy0ruZLAd+xIm+16niZnY3H3r+zjKIUTH4OZaSO3IMHT1navVe5FjGlMGDXdm
29tNpNd5W38LEMi2VQsHK9hKhZABXSIbDmLXgPNMm7UP66CW5a3dqhM09S96WP3OCKo1WaU28mk6
xDtdLXssdqL5Kt6TCsH+b+1LC/J/4F3MLBrEUzx30wyK3hzHuA9bGWGBdAo2EJpK7gD9nMxhq6e0
YRMA9838YeVCmnDq01CcGfnXgQKamYwQRaZl7JGRw+XQbfe6mPAJmd+nGrdZt6u7kzkIGUn5K5TJ
LvLMJZTzpVtBiJA3IyWElGqTBiVrSvwVhA8kK07CFhi0vRuG0zpyvzgyhVgbnpsmIrkJoMKyWQf+
NkJ0xa3Ta0+X2wYmjF+1F540T9FN244B0Kkes7dq2E3SPXFasa8T1iMnkosQc289aNB+vIwDqr72
AfhX1WNXeRsnBd98i2dPMXpnY+bcJHG/012QhwjhHAlnf6gfHBQKYS7xMOBM70eIhfCig+r54w/+
rTf3Xpg8KBX2emf30iiHvds2dxxmFx4yPYNNHmoiDIFH1Ej+76aAPt1n5BrIQewl5LL9pOlf4sE9
EfX0NXB/Rcq/UN6vj7/UPPZ732mugr0oPVeTKsHP28iGJXIRkwTNEOW+yI9UR3+rv733+QcVRhm7
XVcmtPQKYa6aSdz1/mlmYFXU/wq1G7/Vacyf6D1I4+a0Jya2Y3SROBflUfvd34J8730D4/UMESjP
bdYgM6SOMsGwN8YUPki5Bkl26vUK1gUuk/mXAR+FEKZzTaxKDaJMdtYUe6CuA6oKriH+a7V+86Bs
GUAEC2Ma4/tA2+r93RQeqS8SXf/wKg8Kl46dwd8gXu0h3y9KPHapxsFL3AGNuOHyDDkk25MAYeWR
LDO6/ln4o0wQqtdXYqpvciLKFMhVCUmNWLCWUKUHeAtJxvX3qiseTF9uLLvdyEmeBkW3DrQHCUI8
N90vKv/WF91y9MN1mn4tJ2fZx7DhipO6PvPGr1lTrlA3UjBi9eZLFUXLFFGRikJz6V2a7qnLacqZ
tizsM5h/ZXkfi5byGto2Dd8BQhmne51DCIqnpVM8IBWSeLDZTpsORW6xAgXSpg7JIzR5rbkPOCgH
GEdDns6VhKWn1YtZZaBsC7KK73FAshgD1EVAI2lghgbueWMPJ5oE0T8rdazd5EyJNSRWOUFXLC+C
/KQevaVFidCgDjGY6S5CiCvmWpA3kOn1E1nECwTd4Kjm413U5KuqDU4QTEVp68ExSdvDk7g8LSix
YbUU+t+n4VeW+/sCok8ZgJ+GxYhCi2Furf5MIVed42tAi+xsmsKLKgyJxuTtRNVej9gr6cofYID3
0Bn9rbfxLR21KYdXDfV1eIikcZ7lv8y83CXuuEramd1/WgS3YTU9xD3Jjw1v0NbXXDmXRUjEgaZX
Z7ddfG7E5wBFEXfyoo0an8xUX48iunaaZxX8kEawKnrE41KHwkfEXSteVIZYDtlOK64bp1hNZvGr
r7Ndo03c2R4cuQdIDt21OUtNc42eCRd5uURVadHZ6eUEmbyHb1R1w6bPPQpIyRmEt98O436QPLgA
C4IkX7fFt5gCcTvTKxFSdKaIMpKzT/WLYDpvyB6r0b+ztPsxqvYqe3YCWLVWuhrMcj3CK2h7dSED
87TxzafQpAIBcEOJZ60z4R5jq1VbyNYWGK3fR/C2UBdri41CXyNL5WXkiCN9kD80c4yDmFLGUceS
8Xqyjo6q4c3gByvNBUISwI6bjiEc/nCWGwfxBbXWzEBEqN838V2KzbBVnylorR8Hij+0RQ7ludWU
cUkhk9rnYhf5GOYN47H74/vnlnEQIhxfDyWV3X4/1Odtd0MEOPLBf+huHWri2srM+8yhUt4iD9F5
E8pgiMhhdpyJY+HtD82G3wjhF+HTcrKkjieLFwuTo4gbPARtymWnEZIlYXQXiO2YuZwz4VJJd/nx
m/jTaz4457NJF844T6sKvpvOnBnC6UMC4ONP/8NDOxTLdeMgSKeW9+xbAify/WA0EFARoet/fjzA
70X/TkA+VM6NvAYkrWUSAe1xPqlPwiq8iAv5pPsU6bHmDTlZG/2H0w1cb5OL1PvmVlxJZic8CHeo
LK3aAuEwf9zFBTdakT8pOz1p4FvSvNtUnb6OomSfkU0f+cZ/essHSDZhj77wioFWIwxDO6CtYOdn
fXITBw998c0fGlTW/IcJSS6J6IeK0fRxNCTNmoXWg+oqoHbWkJHcXNBS+p5pPyJE4D/+bn/algfd
rtqLdNTlXGqJ4A4JIiP1wY8/2Zr333vv6aCqU3IP1lvJSmiy6DK1xm2Z+mvV9CeGPW5zaGmaXizq
PFkhXI/KD2ocWf5VQRDSKWr72c6N+mVkP+oRSMrcPKXbtPACMKnRMnee/IiTO74pZ6ESypq6TpqB
J6iAIdyjBeXXyGkJJN28eFe7zdoMHmLve2wVa/hxu2KMv+bjsIuBGyfhpUkzP8NmtVWPnieXtdpm
IdIP0/AkB3mNazRVAvPIU/nT9jg4ycdYBX6JJP9eT3KKIMlyQDAYszc6uX/j1//bj+G/+8/55V+P
uP6Pf+fPP/JirEI/aA7++B/n4Y8qr/Nfzb/Pv/a//9rrX/qPi+8dxPf88O+8+hU++e+RV9+b76/+
AK8sbMar9rkar+GjJ83vj+c7zn/z//SH//b8+1Nux+L5X//4kbdZM38aIprZP/7+0cnPf/2Dx/Xf
Xn763z+6+J7yW/8jefqehd8P/v7z97r51z8M/Z/Cckxd6EKajtBnblD/PP9EV/80QA7YylaGUqY+
owazvGqCf/1DGv+0baFcYRiS/zcdjtA6b+cfmeqfCFwoml+6aTu6y4/+1/d69Wb+8039W9aml3mY
NRBnXh/FjqHjTwhgzKL9Kw37L5HZF2GgbMuwzBo0sLwo6K7irElQwegibZ0nBY2iFw/l78FfDmaY
b4ZTAsFaKaRr8yjMw1hcWmkEKDUGllzl8tukmvBJgFKmzVm3+bmryXbmV2Yhohuw1p9qM6XQmfhG
dzFGo40SQ5YQDcPWir5gX+4naz+oaTSptoiuZCttfRU0diiWnqnSfS2bNCdjLxD6aQWaJCEdTWoI
NnL7sefTT5GjR1Gts40K12BPp6oJmD79agUVIqp6FZlXsV3ll6pPO75Lyc734xDrUjSOZAdh3A2/
VV7hU2HE2BjFjFYhFyUj2rteWBRz55K8hsK4ZzwqU3NKNHWc4GutLChgQk/Q/hmyFKFYy9I0sZy0
xkwpdTias3TjorvwqyS/rwcv3ed9EV37mcMlMDJH2S0TPSvaRdOXrbcUnTQ0egFledl1juFDSx71
7jlyYmDZjT41j36urC+BF6AjMQ6VhVIwcudIziQG3MgE3YOlNmXlV4jpQ7jT6rTDuzD2xysnbrJ0
lY0GR4VbaOWDIZV3H6ohyWlwuNQ9rEwA+/BxHR6XJi3SRwloGMXwQHfvjbEbTBjZTfqUpmPYb7Dg
aebiZY1Gby1c5DAGX+lXveajWSwbi5TWmfT2KupNm8pc32LQbbYhZNLGkZ3Y9oPdtks0odw9q7ag
L1aN6tZ1DcR28pRYz+FdoD1qa479GAw2kIe0MeR3LQU4ukymyPSpvo9osWTVWIILoM0VVbMsYKum
BqGMsEWaK5V1BwtXuMadFEDlluDb3E1XllOwbXwK7RBC+vGuKXpkca1MRkgLSLv70nkBd9W6S+FV
eUFuUdJWziazc33Ymo2snkNEfjOoXpT1Y2T8kjO3Cnq1NCrX/umj3oSuUjKK28w36nAlgqqa1iOs
VrHTBdzYQE+69pvsLfisxhjMcnEcjsY6iZ3+EVvUoYSlbNOTqvIK/Qm0RAklEtAB1m6yV+lJOuI0
e2JL6jWosBnakxvZTrBCDLIG0WI7nsW1NaS+JQIvalaxi6vPYtAT5KvaQCtvzMricDCrmeivm4Ok
mBlLY1h6TkZWXZf98OTisDOr7cZcsQpSjnjdTSYaC6UWInwqiH50dfW4ThGNsvtfqkXtdNG7CbuZ
r3FrmVQ2dnYY1M7a0A2JIItGIW/Zi1EhN5Emjb4xVN+iQlSZCIOGZZUjLObG546VF+Yi1gb3Ih0Q
o1wHk1X+nMyunZa6p7c26qEqH9eVg2BsYbu4LPbCz511ANL1sR8b2npGW3jVirI+4gBy8s3n3rTS
5jwqRqfeDEWFyDUSxMjbKm3yb4OknzVQhqzKNhYKij+SYKKZ3HapMJEVqSF25kPn9oukCugbmvVs
ay1B0j9OtlY1KzOqjC+N7YxfnbAWt0XSZde+CmLayBVCPJZKLH3uRholinKmk/6VEf4/CNFfiufs
pqmen5vz78X/B4Fanw0E/hyqT7KfefZcvw7Wv3/nr3CtS+K1rkzTcF2ky435GvFXuFYWPyCM2yiA
OMLU51vq3+Ha+idxzSCII8phE+hnWtTf4VrT+TzhmPxQzrHPxW3mE/F6Ttj/M6V1MFa3TCFtQ7hC
l8I8ZB5alSs9woy1SVOS55Wt+witGdh3J/u+0It0U2uBGC56CpPprgwErHu3SfzpyA1Of12q++t7
kM6o2Z1FOMyZ7/kibwgcgcSO18pNZyaOsQ1iLqwXwu7iAR3SUvwaMwjxKJ02yY/JVHwhaww5WZIy
uHnx9t7JKV6ns3wRxzItEgkDiA1PxjVefxEUH1SN/KHcGGX+QxOG+JFYcf+gZQ3qdyo6xnN88/wZ
zuF9KmHjVDEnX6/m7Rmu1iDAKDdB4xgI4lArCgycmYFmBKgsiKED4Bhr05OT6dbOlp579fF8X1+X
/pov2aSjSwm67A2FsTaCxC7xAEB7OVEblbTJtfTr9FOXsr9HoU1uuaYUSp/X88vX65jIQoy9zlMF
unWf23gY+0kTHeFXHWSD87uzDUugCm/wNMmSX4+Ss3h9v0c4NO9rUFOiRnpJJGihDATjzz42W5dz
Sq1blmG4zsEyqVU0TjlJMJW7JN5bVW3TZxXh7cejvJ0Qz8q1CE226+rmId0/6/VCdZXWbXonatZ2
LpzTRpPdwgPK9PDxUG/WARcGyaHimKbN/w6ZMIjXxVpi0WKOR0rIiCqnSzEUx5yp3kxI8Wps7iem
klxEDhlr5qRGy8odb1PPNDM0LMqYYjtmyEjhhK7+87NzsnR2MDch27GkOrwdcLN2VWfr3iZqM9TL
u9LPe4CQTXP3+XG4hDgGYwmdDf163XVDlZNI0pQrqDJeuSJBUlPG4v7/bpSDAkflAICQRY1V/az1
k8cW/mtldEwe4fANEQcw9uY+xWEkLHlorFoGkWl0qKHRYCzGc7+LO2iuMkP1FMjsxxN6ZyiXo8Bi
bUuHCDT//MWZH2V+GkdV029qD2/1wddIByvRim8w+rNjG/Y3qvxlpGNirtQtwbR0C5mGgyMINh0u
FgJvgWwyQ3NTgzlBOsqxPLQ0OqTppF0JFN35lzyN0sAz9rIucD5s+6RKUf5qEUl16wkF3NAT7bCI
6qm4l9BK0LaKiqz9GtZ5Xt7ULoWRhdPEYDlT5FxHuvx9Ma1NJylAIWihu6qkKpqThoT6QYd/1m9l
w+1g2VZtRQcgnfRsz21PeSepqGebCku1Wzx09fSkt7Wm7RdxJ6pyNxpx9tUQXYWgf0UbKWlMhEE+
+4oMQbd6joVKWNYhEaVtPSPyU9FvUg/0Z4k/7kqWoQs2KTkGmpo3yev3w1Awcw2X+G8x4OvVMGpu
wE0FobS41JGqb5i615UTkp2VdikKN99r0lTXn54fGRjRwjRMNHEO45JpIoWbow20sWNNrEO8o0AA
SU/fOW2RHpNheLveDY5YS/CPYsRDR8bar7OARzwAqRza5eD1w8n8HBZmG7mrT8/LcC1BHYiTdg64
rx9mHRs63hnQdUdNzeyINH6w+yHdYYBlPn481GuVAMelpmRS72FK1DkMcRg4hOd3ZlcMw0azIkq+
Y6JOi96ZdmGWGme50JBsb12Qd8YYaZ8+QBjatS2XF0/96jBpjLoicdw0GzZVikzmysyBxAFjKcdp
CRi979Yfz/Tt+2MrzAGZ+UKJOByudFVl5G2HimxTGBRi7atqQoApjbPPtZbmZ8otk/hIRsb1gAPy
9euz3TAEaKOmjdFaP+sGXk+jjfGn9zaDMBGOYHu+BRykMCThdqPGXGzyEHHEsrLh27UBOHXROp9M
Mn/P58VQB3s7r+3CD8dUbIpOlzRNg2I7KN3+9HJgQmQXts5rch37oCJNXE6R9HOnzTSmFBaspgXY
DY/TC+z8yLM7zJaYkBRC6tzPdHNeg69fEL2ZaNLLUGyw3DZxIKF/U8jSOrKLD+8i8yiUc4VBJCYo
/8Y3vAiQmMs0oua83BhRlOHnZPcmHjOFCJ8qfazX5jghyf/pNS51pRRx0jAouc0TfzEk0cQWaWkL
RMONO18Lmz3uwI+GU1eff1lcO8kCnXmN/4WgfTGQRfUIJbtWbOwsHG+70W9Pu6kBlDZzXz49JxIM
wdJgz+o4f72ekzQxBJomY9xIH1WgnR84hbHF5aQC4Gya3rD7eLh31gb3OMNGd8uyXHHIYYVRreVp
bk3kaQrbgApfjD4/ZgH5ztJ4NcjBfTniVA5Nd+KE0IMePmRe6ohuAD5vx+nWrOLsyLrQ358VvVku
ViYv7eAhZnUxlZVjTJvKRPsVQFrS92sPPz3Q9Xpgt2BpM8tdjklrsPcKCwegUAbwdxynTG48XcR7
GbY4RAhelPc4yqp4+OxzJ0uyycDnG6alDq/So+mHbkGytamjHrXOuvhmm4N5pFDx9jHw6XNlwBGO
bnDevF5LFX7WyL/ggyVdUYJddbxb/tMx4aq3b5ejhXTIcvmH8Q5GwfmHXDLQ+s3oJCEgxeEiGouf
Xop+UCCOxO8DCP4cbBiMvIPWDe0j+/fPX+xEfZRljIhXv6nwl+zWeWi02jJOo3xCe7kF89gFad5v
i6JO810+FnR8h7QrzytRacaln8cYj6VOpeZqJQiebu/HOVriWuahJT0AwwLZUVkyXbfCYh+o1C2G
k4jVMu7MbBqAncDkN7aVaRU3sZDNF4DzjY70NOD227iMSToWQZ9kYAmacMoQ94/D7qeB9rPmgnMt
qx9cMKjWhpyk3YKkJ4Ko4MfHRFbeRn+p6yZPiePRtWhuvX7zPpjYPHEkKZVLqdr0vWjZhpJyuxTH
hnq7yMj7uPQTWnTacofFhaKEUkcxut8o2HnbceyMVWmF1pESxpuam0uyJgyJ9wUcGUkgez0jI8dp
sGhNsGNO9JQiVP4TfHy6sX2K4+E4FWd+O+ZndZMDxzcG40smsqNf4u1TtXUuZJInSicT0ebX36F3
zDb2cV7ZJEMIHC1S7X3QOahP2174KRjrvM4pc1LitCi6ztM9QIvEtirTtM46xDHbdiFykm70Rccj
B+U7EyJuEvalwxiUbl5PSKJenUUlE+LmlGEINRnXE42ihRGVxqfUAf6eELL51IrJEpQ1f5UXGxdF
7brxi5qhoi659pOwQ8G3zR6EBsL547P13VnRzuWEsAmlv6PDi6FcR++1Iiy6Dez1eosGd/qtMCzr
wvZ16F8fj/X2Ish7si1buTZJsDLn3fFiLDGAblMW3KoSOESoh5s2dm9U431BKD1f4BHlHRnwvcnN
B5+DrzdnxKEB6uQ47ajsecAc8XSO3mSdCZiJGZe5Tz9H6mtUCykwE0Jol7+eWxnKcsx0o9s09MQW
bgKJAicT9EuK4ZhcpOKjXt+nXWNu9XOqU/Ngb70eSlVOGxTlYGwAS4PB6a0KjfOBrLhcCFq72oL4
lmMYZIzhxahPsOUNV07jJ0uyLnmkbQk2uaskV4qDbzE1UmqGy7cwS6jvcJenaeHSHjsJnL478nDn
hXE4Y8rptnLY4FwfDhaOPSR+02cCh5aG2aQmpoVCg9n58fJ8u1pcg7lAD6Jcwdk8//zF8kQvKMHP
tjAAhla3qk2qXZARpB1L+duPR3pvPkrOJwnFOIt993qk0WqCAilxY0PTtEW3GhdTP3HDzadHcQ3O
KerYknaQPIhrema6mhVWmCrMdlU+bdbtXCn+9A1QmRTKhal0ndv6b2jVi6cWOrk5aT0wXRo9KQwr
4r+x8LW8z488tLevR5k22TdLzpj7bgc7zEoLFQeWH2zrLA9P7UpCueRfmHd6x9zj3x5UDMUdhsaZ
JIj9Bqe8mBMimKY30rvdmmVmwCkaW7IDrU6oXdJJ17+2vd6G2xFHn2OTfLsy5ubfHLUVNWdKSa9X
hjbEnpI2eOiInC0CxlmGGG8WY/7ZtUEWSv7JAuSVUSU7WOtxQIiLp9TY5LU2rMcJEWzHA2bxyRVI
QKYia8z4He66bzTUDBy/nJpqRzbYENBkPyx77vdHruxvzkOastwPHNMx51bbYXOIlFIFUSYGFOzi
BhUMvcE1wRaNyCDnRl18QnFTac/gOzJ7WSQGhIzBUlNwDIP7ZtXwPczf2YFpOCZN4dfvriuayuvi
hO8h0zPavGirWPZ5ovTLPsNe0lb1MQDrm9XCluPIEjYoLznnWgcjUl1okKMXG3NAvKEbXVwkBtP/
FI2DbASUg25y36VewZZwDkaxs07PbJHZ2zYtxSpz8DMt+j47siLfbG9GYZGw65iI5RoH8STMeX6p
mpClb8cANr0Lw8KofmZJfkzU6b2RHMoF1JOoJpGPv35qPSohaQbXdOukxk+bnOQ+d+p8GU2+e2Rl
zk/mVdxiTpzv+ty+BNQnDk7gUgsqQ9WJuQ1wj8UXF7vywcLtWSDSdJNqlr03xViega/8dGXk98jM
jZY3h/9hjlC0ddQNeW5ujdpOuNjgSoW1PMSYqDmmFTxP4s0kHdshn5unaB1McnCNyWwFQwW9Hp+P
qgf2RE/pDiRQcmpPXfzjk4cKlz7qpzqPlLBjH+qVNVMPksoqUf0wtWZld7hrmAPKGx+P8ruQfjAt
DmCqGfRO6eIf6grX/tB5BrxziKsaigd2ETsz4bScuR1ZOgJX67OA7CvBmG8j/NK6mJCCup9Cidui
k6aGi98I7BZQRYb7I0cDx0d5BL7lYjBiC5uEpO6OYQ7eWdlzCsNxyH2fs/3gimKZXidpw0I/TgFs
F14CvAnTs71Vo2L88fN5c/TwFkzuXTO4dI6VB299VBFLf+qNrae1CeiCsdlhUiJOPh7lvQlRqqRe
zqEggbG83qqOEdcAU3GfAioIfxRtnkWG/Tvq6GG0+y8MNR9v3NCBjB2ecjU34jTUcRRSHQQyuPmo
5YYmdkaq/+x1lUfHNmEgSQJNren1pIKuqgbPSOU2ye3ptJShXMaJnh7Jy957dACQqAKQAJI3H4wS
xWnAKavhLTFCv4WJOtMIAg8z8UQ7csz9ricc7hWSc1Jz7sXCOuwUjXVb96qOJPoMNrDc3lbrZhr1
tfR1vCv0IUOCy8zP8HKKbqO8QtoogIjuaBx72JYDhcyRJvn4db5zKtEoIBDzjElxDmXZXE2Nvkea
BYq/Dr9Ia7AfEq0cdoQZf5kBoD0SJN8fD5g1e4LjVhwkbpmR6GXsw6rSY7jG1ZRdtI62akMdTlcY
/vx4cu9tPsehiGjQPQCschDBVKtardN8a/s/OTuv3biRtV1fEQHmcNpBLdGWnMfjOSFm2WtIFlMx
h6vfT2l+YJvsRhNaPhXg6ipW+MIbEvpvNNkT63MngmhnSrd2EAR/IhXb0blONu9+mqGri7QRh89p
ipdhwZ9PUiF+1IbY2BnqxoQC0yTKMAxwdODj1kciDspBzgNDeXnnXgotZ+/gVrOTQVwFaK5P15T2
DhdX4LAp1qPYUuSOprzsysxrTpU3on+SpAXuoUX1VCW2fCfcaq+3eCMGUD0XVe0lACZLWg8KbdHX
qyZzL6hfCjxt+l7+p+entLh7TTifi9zHuGuazehvbNqXH/d3yo1vSEoGPYCiFWjDLdWpcuAxToVN
7AaY+BzJRH4pXM2+JB5aZveHUt9ocwkEwB3ByjhcAaCB1hOdKojWMCbdC1/Td85tvRTuEVh4bL6r
gOqYKJJEKJc0wuw/Is3RIvIlh2xPBvTmcvvsVjIO8puty0hSlVVXzfgWYbcHhljkUZ+fsnxJnnXI
iUhCeHX/mSBdnryptB7uL8Gt1eZzWmxguuZUuNZLAIixFponvcvQme2lbSR+VZrrPmjWInZW+9aJ
+X2ozV5uh6GjVtd6l75s3KO+TCauBPYep/3WKD5lLYvqAWHkNhFOx2WwSppAFy8SMyp9efBkCogK
95ft5ijEEPxz1M7ZzCUNxrL1c74ZUo7zU2uJP1XZaufw7w2ivt1vOf1oLV4zy8lFSNCyH+B5ftEX
P975KrduGB8SDu1jeqAwV9aDWKgbtLbC9mRj9577G4PirH5PVSw5xGOK4Ay+f29fu4D0FzFnAxTm
9tSZAmPapiQ5Awecfqe2n70f6ZbtEXJu7WyYRwpAS3fyqsQOUD61RJozTOpNoUsWfaiXSHtI9Mrc
mdH1ULyeoKNVmSeACbX5UBgIII+us+fKlGBCIXpPBXWrw7IUv+6v3c2RiFdoxhCOUVRaf60p6aap
yPAMTM2xPrulpp1mo/ZOXY3S6P2h1OW3vhyZlA0YSWXTADPUxvlt9+WWsYiJlxxpFrf9NnHWsAI0
olPfG+ZD5HbpmwNnxmMkLkKDWtkW/Z1Xjb/wlHIZZ3r3WXUITwDZx5cBRPD5/tSuD9ZrJwuwUACc
wd72RTzSyiIvKraGyBOM3aV2DPJqj358c5TApFwFkky/OlneIvWmXZgQWrLzY68Xw3M9jvlO4+X6
DaPGARnNVWkzEcLm/AqhW62q2F6MxbIwyEDPrxvj4VIKSEn5OFjHcULatm1G83E0KDbdX8pbu4RW
zL8oDSpwahF+2yVep1Gp9UbuqBwfgxI44UFv+xqH46i++HMW7QTu149lwCEzfcPVeUv8LU25aoqq
IhlyLo7fABeacHPOQeXH2a8G2VXjBLTC/wQiMHpp6Trs3SnXl6UaHcAckAaHWH0TXxoQHH24thy/
AKu2pyxwm/EJXo9dXKIGD7JT1wfuLw+GjHxz8srIFvVCymZUnKzNO53lrWvhPuhcTLP0T4Ero5M+
ZXu9/hvXi8F597iXVTCyrfLbIoN4kSfOpWWqbBwwI2ZpG0ez68qdjXNrKIuWEFwTjobpbBL/IYHJ
lTt4Oppi9LAZrvLyKViC5Usyo0t6f5PeHEuFeFQwFVpiM1aaFSSCTeFekkj56GpZ/j4defJkOu2R
R24OBfgQiA9oYnbo+jyUmlTYaOle6kaflKsuiWxNeOVR39jZEreOAixZqj3AoyAnbi7oxkPtzrQa
Ip3Om5/NeDRPZoRtyTD69jfbLuVjXVgQSuXunXPjZqO66hMNUI8kB9qs56xHkTnMxM2LjVZSU9XF
Rbh6vTO/W6MQDQOlpFzsMN56KXPpFelMp+NiDAsO6GOLouiIpNz9vXFzlIDCUEAdCoDU5kUlq+iT
Ondw4W1E+qGx7eJZMwbry9tHgSjNs8NOZ19s5jL6SPZxVduXWIuhaOhIK7mZ3uxcjjc2n0s6ynag
dUxQt7kkyl5aQaU74mJmXnIkg0mPHihftgDawW+cEE8a4YdLHOJQlbY2W4A2akp3uRWXoMqjQzAm
4sEqp71C7dXHYRT44Dq9cAT3KJ6utwAhvsmD5iUXLqX6cfRmcQoWf89G4mrZGEUFoqqVCp5sS7OK
W1MvGw9pOgKvAdpyHnU/xzr2T3mqt29uDKvBYMqRdPJoX1VdhjFroVkBCkOcrfpZ9KrKPiTTXmfn
usAFMoJVox9oEsUR26+XrorcIYCqigCzqgp/q33hIQwxp1gV/KFZQdycCq0T9T9Sxp5zMGa0So+B
0yHQU1fuND06S6RrD2Ia3PTD7ASy/vP+BlLMxXV8SZWP8JL7g3eGXtBms+pj0eVay2atJ8S7Cwvd
zv9as9dYp8CbBgOJt9oZ9G8LR0rpN2qz+DKXemqhuzkh3zEYbtklO4/SNbLQUzgFwiWgZ2yuV8G0
38KZWoigCHyRXoDpptOp7+p8ONhVhA4uBUPf/Zz67fCziQrH+J5rYqj/lI4n7WNspl76HvgoKpRa
YkRuiLgFnuOGB3d3ByR3FfHxG/lllgIxUKbZYoe02u9hYOvpJW66rDqnUWwMR98Z5ISf/bSUH42y
cHAIprY3QCNgtdBwH/XgtPMBVWS5ShBIrinXcs0AcwCDvrnTTCgfdVMM2aXKqq45lSm7+uBbUZT/
iOJ+8r4ak1mN1gGxPIG8l1laTv53Ven1f+oSVKhxvv97riJRfg7VXK4DuO9csptAOEt1zcr8KruY
zowsdRIYuG0ukfHBSOP5uesiubNZri8nmrfq5SWioPW9LVQB+uh96fP2BZoTfyg6I//JTn9zPUO1
iGGoAeTilNAdW59j0JD0n5O8oHCK5o8ZFCViynr3cH/xNjp8dEzpRYNyshXxlqLf1qa0EovtdaUu
LsSAVBWRRvXmQw3je0YPK23M+BFvydE/Ojl28e8ohcn8yeag/OxLuZQfpsK0lke82gJ5jJHZgZJk
Jn1xMjtrqM9CM9B4q0ahFzZi5p3X7MUK12eCbi9rpLrLqoG4eShmr49cRzbFJXXRgzgGRowiZ1xE
DnIZvoTXQhHVG86amcf1GUSriQE4NH9tZ0tcvyTkrSCL6PxQyqPBv/5YAaVneyauvfQOTqRj0/6s
g1hgV67vZSI3djtgptdeLbVu+gbrkTp9WAR8guySI9v2DbYnOnB6kX3LzNk9LX2p7WyQG5vdN+kJ
k/XYbPltIRoHuFrijJhdhJ4kHzu0RZazK4wlf/sppjakuvZQP+FAbeZF/xkZM4F1sQOO5DzrKCQf
BKK37yfRLX8NebZXlbz+ZHwqh9NF5KTSZzXx3258ZElKE+ue6lKjwPgyWbN2dnJaBmXQdm/eHfQE
4ZXDXaPBTs9gPdRoBmzSRVQXtMGSszv7DnzTCkFWdxDlW0NBkAmgK6g+WD6kkC1rp46bIfaLFFkH
H3X32e3Tc+fAbOxIJHceglsr+PtQ6mz+toKFpi2z02Ss4FJ6x9JEzdAbTcmR052dFbze9cwKjgYn
nIA9MDd3/DSRLlSo1lwy5DqOvZOHmTHgBdppKD9m6PnevxWvN70aDqkE6C7EUMFmM9ptQQ2nltVF
dAIH1BY2ARlqu9NcvcY+q2/12zCbW6NfiCkmNJvgITXJqR1F9Lc/zcNpsWPEg2jKHS0iNpRoXDGH
wVB2f41F/jbdOvUAECkyVYpiFIPNLYtozoxeo+fIhlnS/kM+g4KfNX14bGzUf+8v660NA4APNQqa
DoBPrfWGQWYYoGaUqaRRfITw2lyMBpj1MPnBzq11a78AWjQDMBFESlseZ62TFVM0yy9L7daIoEeo
iy54gehA+tGO+/X2eYG2JoOgfc2Im+0SdDSRXFkUF21wMElIZ+NRR77qsRvMZGcJb+3M34fabJkM
h9PIrRL13vVc/TMw1OI0tEPu7twjt1YQGKsD3pbnxt2WTjyjCUx0qooLXN/4K4WG5p8OeY4HU2sn
Ja/o7nwxFTSug0p0h5BNULBk2qvbNVyQcYfywRrKXK9OGjD5J6+Mmo9toMf/JcRbPlj9MIQy7Zyd
QurNJaUjAXCD7QfMar0rJysVU6+xK5ug995bU4rgyDQy0P/w6ZTKChRVMNf03dfjLKXmJA7KIsht
twiNexE41E7MO+uoNsB2HYnNKZWS+ika03qURlYUYAuPUQiaT1bruF9nTv5nw2gMSg+t8a6Qfp8e
7p+AW2sI9IgolRiIvvXmZOMs58BadvOLoQGhbGhknhtS6K/3R7l1f9CQoNFPzk6wuplbntnoAmTM
rRRD+7cz5lP+dxIDVMLu2cWv/P5o6zn5pDaUekHkG7yjChyq/v7b86a3FO57RCFCIdvggd5BgXpX
uVe6WX+v/xuFLhUXIuhTFm89Sux05YDLShIaVI8fqqFCfFl+duoXu8AeKae9sPOp1ov4OiBlZHah
STFC9UHWA8L46TGQ0tOQ6Mf+O0D6CuukyV3MMxyb2bjcX8T1sf53NAugDVVKxjO2PIpmipeqC/w0
RCptOY+Lkhjwc3miZl889LowHiNUof8QgvBvZ6I3vp+LdgTdYAXEvjrXcanVrZHlSZjPxojBTyOP
mlPFOxrCN5bToxthskEUe2ibgNRk4p1IDRECgjEu9Gp/Wu7UY6SXvg3G9rqUYPso8tG0dcnZNgXL
OjH6sZ89EU5BjzWWLPW/YpKBx/sf7PUH//8L5HUYxa604BdyG7rbAHLqyP3nSojQrzyNInZuuWNy
bh2J6dLke038jJJviYhnbJH+HgdI4dOha+vePo7xRAIYW5RsT73pluNpSUZnOlrCR7TdxC1CR3dC
Bsa7SiZdd4r6Dj8XHdPLPyo/KP8BtDtgmBakNkLs0WI/i0ZL6aYOvlyaYzwIx/2SigU4SJHx0j6A
nGnA8kGyqD+W2WJ9T9Ds2zOSVpfKej1gr7CLyBNA5IC4W5+XGdkiX4/HMtQG4LCo7s2ntoE3Q5D0
gvPCnpLp9X6iWMwLAQnIJnDZIrOhG86xyIwCwyZ0YnSR+edIuDliftOer/f1AWEoSMlkkwqVvU1L
iqWJ6ka6RTjALHhACC++yKr8dX8/Xd9vQNoQ3KFQ8koT2OzaxkbuP9e8IpwLPz3j0NH+GE003WEn
Gyfg2uNLlgzazqCvUILNRwt4/aDfUGAkbdi86Z2dzfWkZWU4tVnuumAKtbh9MeNOc560tGyxc8zQ
DwxeKFUl6Iz61PKosTgtlnKlrkfJ12HxB/0PTZjZ8qOsBu25yRbYIhO7l+K60TZfkV2Z31eTj/r7
LPwAnca2JOUaZQQMALWacjroVZv9mVUJEIRWus1wSWIN+cf7K3x9xRJJU4xXAEoi6205SjYj1Sq3
aUJn8JDnTHycvWYz0T/1cTf/oQ+yv3SkMeO7IkH8cOe6eH2f1itNMZJ33wATQwvC3Ky0YWZzbvEc
hwh4Sus0enZrfwHBormfJUTK7Fuf4vb4vs5qv/rM0s/xk9FnKMMbfmJ9d+sWB1AsGBbn8/1Vud7c
jgqyFO9L5TZbVHnQDl7QYXgS9laEr+PcYoYHzf6f+6Ncn1YiEViP0GQVUTbYpMDIpqJQm4sy9OiK
ocLv51qK/meXLY92Xy17ZJ/ru4jGqGJJgSkPDC6I9V3UNAPVtojDNAL/RXXT19Lq6MRmJ49L4k7f
EVV0ft6f4c0h+awum4tbaRsF+TJvJvzvyrARi0IY6O65bv3hoSqljzVUVr8p71DPD1P0kDeh086j
ugXDugU1dtvVuJSmMZIPsOijPyg4F59QdeaJSZseGc43TxE+PUAhuGccIH8TmNOPNvBeTGWYGEb7
CBGiwUSrSR4rx25OtJDfVix8naJin1GbgcfN7bv5inGdyLZGfiS0ZxyqMPCdn8eswToyd42946kC
7/XxdGxYAZTwSAlIu831jukmz550t69Dm4yY4iz1SS9cePG+zc5U96Fopf8RtlP1MdU9xAyzgm17
dLrOLh5Sy4r7i+O1HfpRGCHveX9fPw2qHqakBx20JK+ShgIOVLb0dhlSS+9jjDnPbSHq/y5JURyn
pmvtUz+2cmd/3Tixq0HVvfFbVO/Avl66qClD3U6wH82L4GSUsX8hr9njZdwciia9Yggh/LVFh80S
iAw8lDJ07NJ4KHkvQlMv+lOTVN1eKWndVPt3TxHTQ8SmN4Mo4HZaAF1FFBllGKUzWvCeriH7GlvR
+ML5ZXFRRnCUGixORfNQ+dN7c5njHxJ5aXyd8lzEO4/SjetXgTDBdXFXwUnZPPsazYvaQEQ3lG3i
HbSutc5Ll+6VeW6MQuOeJgliICZAge3u1qwxKTAnCpc2C8h4bey2bK/eyWFufEele6OWF6gAt+B6
y+ASBWtUqyucMFuNyk68cPGVS9hH3Lv3r6JbEzIU6I5UCamAbbqkz+UyJLZbhZ0h0OgHwnGwZf62
isfrZuHU+SAJwW8puZL1hBrUU9qlaWToj7X/lGjSeukXTHjuz4Xcn/9nc/nQ6VZyajD2QbJvXsci
GPDtgw4ddjqw5h+pMefLX1aeNu17q4ihy6EOzvP9J6YdWqEfh1TW7dkfFnM4lhjIpMBeDUuep9Kd
hjOlc6w5ieva/KkZtdn8p8ik9cfQF5W4+HGd20dTZLpxtHo0Co90Sayvup2TtbSFMfnPJPMC+1J3
qg3/3Di12WKANTsuzOnJaN41Drn9IUAvoT36OuHKBxSNlyrFzMdAPPnQ1mXEC9+WQlP6QGZsnNC1
plRF78uuHhK/RCfbG2D8YCrcdpii6tUwe4+90xVlmGq5nh7NoUV0CnWYgSs2GpCGEklSF8d5iF1k
XHLDOsgBLZ3PsLa86twRSAYHy2id+MXgbUIlXIgZkYW4xjyKsmmKGbDQzQkH2B7H7GMcRHaJCXXu
uT9Lac79u2TwZ/kkLK+0PxfjqMyCaKN5P4Wjx27oiUov8NnT0ugXs22co9X6EW0kI7L0U+2Vg/se
FfhgOASLm+UPkq/1bM9xG//p1678EY1L6x1RhU41XBlLgH9mpY9/zVov5QnBQBeZrbEZ7KOX2lr9
mNhan37y5tSmpG1UVd4crJi392JMgfk9xtsTGrGbSoFVCBWlzvzVzjO3FnLsxYwGee597fsFrqpW
NRjjgTmkDZCi0/3FL3qvag6J2zb6A0XGvHheoN8bl0hXqo4GBuf1gxXptXbK8Cj0/phG3vbD6KJg
/Ymybu2xUoaOM7PezMaP2pIZSvK2k/6FTGNpPk7ZYMuz6HLf+z6bZf851/PBesSqvl2eAz1pc5yM
ZxsXdcRZkvbgIaIYBYepxi7wScSV1j1OhhyUJmPATfWQ4VqCn2wnsDy3iOXGB7x7zV+j5S7xH/dP
4Y0bhfItGRjVfaKpbRvZZtsWJT7aPAxoXR7aBS9KGVd1sBNE3bgkGQcuOmVwdIu3yWTQF32ZDaIO
8ykT+DRzAorT3CdiOVAjkW8vzqF94JEh0/IHwr5NetwG1JuTOXWYcCMg7l5H30ywaTvCEa8c9s0N
pjjh1K2gxNDY3Vz9tozcKXE1zM3cOog+4Q/W/fAHYXzOKVF2f8dmMC8fiGSL5XGWJTrnlQhqtuyA
1LDzJC1Ump7n2Rf1McBpoAgbXsPuqHWe+b1wGrN96eYRZ8i4iamJuald1CRDUfTfNB5yFOprzRJf
HXz6kg/seAvd9mVx+6cmnasaYvgg0790rUPbyKPEgvlbiW7u0/39o+7ozQpQjaD/C86DDua2ag1B
PWhce64JYqSJqW0unogW/NCjf/lUQ6M8WJBn8JJBKhoteEdzf93/Aa+fcvsLqB9Q9SXrUQDc9Wvl
RI41B61ehfHEC32aoO58iFoN0dm8ieIWy3NFY5tN6bz3XSTx3vXlIpuTNcymcUBCGLsGz9caSL9x
XMKO1bqoPxe2aN3jYjp1cumjJv2rx/72A7JpY3O+//tvPIKoutCqB6OiIAKbn5/rNaLTA9H+ZDj4
6FUDbC7LPcZt855o19mJVdSG3C6WTaEKkgAlJKRM14uV9Z4wisqvwtJDmh9xThxu5wzNffnRXpZ3
HKSP96enkpWrAQnCgFBaqM1ty2NkBxgF4TcdRtmsP5tWX56E0UKGWLB9RXpCD+dsQSJr6faUFm/d
bGBgifuAEltoIK6nqg14dmpaLpkq9ca8oYUKq6nZichu3msWeqnUk9j9W5goiKVJ77VIhlZVItjQ
zvZ5QQwWd1exh+u9NSE6iBTmbZti2Rba0fZ2TP2foWI/wrPJEpEB/c8edr7YjQ1JLgjSh4Y6JI/t
1Tn1ZWQYwpFhn0TPCKqWf/ZY+1pZDLBnyuLT/f1xPSkl12Ty8tBlIp/fJLu+kCLLZ3xwEajOn3Kr
WJ4nE030+6NczwkaBOUeRN4RWCYNWu8FNKlBuzlxF5aokuArLQLvjMC7fDEiO9KPVhT0bwLjqRha
nS6OGeRoSl9b1go6EzOQzqkP9aGop3Nv1/34WDZDYZ8R1ojjgyZ7r36sPI8r0ml9qz9mWh9FX+9P
/Pq8U6ZnzqQliAc79ibEbnRz1mO96cKhFONTlev2C6Zn5pFaHHcANPEfSeTOO2/CrdWmsQyCE+4+
iuabgkkcIJYS90YX1t4IMqEWer8cxkDgeu0O4xg/wuiWe+CB1whifdNQzVUKyWhEoNV5xVi0PLPP
7GoMeUkT7XOQ9o32DaBB33/sBETfrxVCKfPJ70tqVBE2EdiRg23ANsZPTIkHvWFjnGJZhfwrTotA
/JmaTZkj22vb8cex71z/Qjpp/6VHXYyFn0ZR+FtqDxo27qPMpxctmtNmpz5z43QoEr+NtjVcbAoT
630b1bRLhyrrQzRymycXX9iPJSWTnTN4fUerUhMAP5RE2Clb4l1n0Vosl74Pa1KvU0nEgJkPqENk
plsr/e4UU/4Q4/D5rk+8bA+QfGOK3DEeZ4VeA1VL9fffCi6DO3b9pLU9wNhGu5QUfQ6ut0tHujUK
EmM6eH4QXYhjrkdZUo1WUcIobq7ZoTUZxXdd9vZOPHj9GKhSusXlCfIOrfjNafOnIK6Qz2YhSzH/
YbnD9Ex2aD5a1fw2+cXX+4WhOF5I04My3d5oCXfFaLY2grRzg6/4FKTH2sr3CIw3l40SpCp9AsjZ
liJbj85zYSVDSBg6nGJpjYfFqfYqATdH8aGs2AjOEUxvls1k85mAFodwbCgBCWSDL9ilvY0//u+K
qSYd/BSk19gG6y0gG7zNks4fwqVo2k9gb1LebK96cKWj7UBGrvcB5SYQn/QDUTWwtmSfqEeFZxEj
l39vlE+F7Wc/o9YsHxLadzuv9c2hsAwAoqg6jd7mhohbEQ8Bsp8hacEvjxbwIXFqagOD9jZmh1o/
qBaU0l53HDiOzVdCKWLuKjsdQ1LkGM12xa8z+r2i7/Xb8YoeB5/CXQDNfzNKbE6RgF42hn1v9sup
oLFyKTVImJ/SmE9LnlTbe8KR148kETVUM9XBBTu/LfCn/RAs8OjH0G9b9+PsDvOhLxEfhM2UhRAC
0gfN3+UG35io0s0G+AA7WBX719txsOu8sTUxhrrVOcgi6+MxhxbxKfHd+n1U7TLTb2wU0mHWlVKo
wtFuHmXXm43WxZsr1HoYyCBNrYcgquIH0QzBm18tMm/ybhJ+RUfYvieZbhVwUospbH2zevT6dnry
k1Fe7oc2txZQETLousPSQ6tkvYCOPcT0fJIprKvOxW7NzRztUPVmOoep6fXfiiVHuOj+mNc3lQfr
SKGYEAkEG7m5Q8qBdq8r6in0MxzwomSco8OU5fi/3R/n1scCfMOxRlJdOWyt5zbZlXBbgTNxZFVN
mMWueVEsiXdwzevT/aFuLCNRE2USKNugdV/Fo357f5XywhLJQA9biXlTMg/ZKWl9eUy5HB+QTNiz
5b0xNe4SrsZAdbdI0NZT651Kd5vZNkJ8Ac1/5robkkMVOeU7EgBn5z2+NTfoTgjZgVihNL/5XG3V
xjW7wginutLOftmMXCh58aFaguSpjqI93ZDri4QGABUuEGFo+IFUXM8tT/Ku1graZmbmOy86Nc+T
QbzxZ5mhygLnwP2cz2P15tOmmqHgWBX+HhSRWoTfPmA1tehylNzLBN362RC6doijak/T7nrn+yTw
AEKggagmx+adCQoqdVlhj6FdL838SHdoaI5ySuvhzUcMNAjCI4wBIIRi7Ho6aCovedFwrBurz6lu
u9HHRdOanYbY9S6k4gmF1FSNRdR01XR/W7Qmn2xR5P0USp+YhgzePkWZtxyqyjZ3DtitoQDIcMiU
kAZv1HooalJG0uXTFHaiDw6FX5VYKRv50XNx8Lx/lq8/kqquYoqE2QPp+7abm1dUoKdOn8LFHXAa
j7Tsqc68vefy5oTIslSDmoB6ixDEWd5Y2hntDLa7FhpiNA5aOkwXt4mW8/0J3RoK8hFK/sQeFKg3
u270ndz2ZL2EEg+V4kjkkfQHGc9jdhnAP/5682iwPWELkWwpg6nNaIE5OZAFhE6tClXnaHYLQPej
j2nMrsLQjS8FrAriFtcF+JCtp08rs7ods1EPmyYOTmZB4THukurty4dwBmeId5LMagu+6cZhnmS6
6EAcS3mkzx4/2EW0XKxM21McvpoQvVzyA1XJIVtAQ3e9y02rteJE4P3mU6b+zzSl3UmOafb5/he6
HgVRAK5W9NGVONkWTxOPdobcsDeEDdoV0HKN5dnvpLeH+Ljadkg+8XW4xRVhmgbCejJjn/v5qGWU
EhSepUiD7pihDX3WkUXc+URXTxQHFlleheRTR3cbxfRWMTWDEwxhL9roK16S/anLF+My63mHCmzl
7rwW11OjeKgANITZjLt9EtHWWuiLGWNIg1l7tGYsdcdeJg+T0e6cplszIx8hLVGQHc7VehHnWqZ5
BqMdRwSalbS0aBOmU/UgjUp+t5NqLyPecHTVu6vqooRnSmqHB1FN/bc73ev1JfYo9oZRl8THxAra
d17REutWUfXeB+v1I+tn512xeMFhmU185+t8vCxA5kJhesVhtkr7vaXPe6fwKipglVEsQ1QQ+p8H
23/9u5LU66se27Mw96r5sNjWcppQ9npJZDEeG1cMX7CcFjs4llf0yKocprzCiI3BD2HASm9mPeok
nbrul8QMe2rzwedI9HPxNbemLv9SVdBRfsT+YucPIKtt85m6xdyfu67223djouHb00Y4Oh3yrCGo
DuD6fAjGybGP4K3shW52EU0HuFxx9LOj3OofqHLm2n9dhPzy7EHXJ71DAUsUkLXHNg0euzTz63Pv
pV75vkdoJPg+R5WEtI8uQXsg3cu1/8h8bpJDWnPa4Hdg9nGoRDJbw6mmOhUdK4qkzY/718n1YQAV
SY4JzY9vhB/Ceo3IePEIWRor9M3U1QEPmORDaS3+nKwSVbv7g11vAwYDCe4oF4SAtGU9WJR7rZUt
nhWWdEn+tjq/jj/XzWiXJzN2rPLS2E6Uh3Qt5z1fHBVhbLYCghwKyaE4H9Sk1yPXTgnZdE6wDGx8
+2AFWfuYmw1QNvwgn9t+xhoGaZL2XOHn9eYLm4mCsyW1hv/B1NdDQxLH6t2WVlhpk31cYm14Ktxq
3tFcvL5qGAWdOoxBwdkz2noUUy5TbkapHSYxDm4YDblZ85WKpwwYTRm7B20xTjsh5I3vCWwL0C9y
hBQrtiVFR1tEMI8MSio490eMsHFxxTS8RFPanLTumCdaHoPa4/55ur+VrufL7Q3rltIScE8Wdj1f
CZhlcUbbDsFrudapqUQ10+H0y+6clEkRHewmrpvT/UGvDwuQIMze6OVxm9jbTxnACrJHVHnBNQX+
UxtjcWF3gcAlx893hrresKqrTj5Dpm2D0t+cS8uZ0qammxGKFGthy4w+1Ln8Ni5me7CH5FurZf2x
GuydXaQepPUxocyuNB4IAEnj7M2rXyLWPQoL3MvsAvUQbRqdhj5tdy7m62VkavAF6AshzUtMu/52
WUF8PlM6CUfPx3pIWvGls2PnICd/T6ltI/z8momqjFDZM6igdgtzb20T9Jts/LDQ46L+p5vJD3BN
ijsgK/S6UVxElSF6KOIi9U5RE1vG0UloR1z02imcyyTiXj67VmQ2f8Lf6tzH0oqIVLnFkbk9jiOq
EofOacpsj3qgroX1p1CVHe5LKkjAmLfds0kg7VvUZRCC82qnMNNHB25FljrZKR9dI31X+hIlkGqx
3Pjga7IV57Yv42/3d/z1huDGNLm2oEGButt+KuSSOw9KVxQKver/iDOpH3QYKV/vj3INkVfIRECQ
9JDZ8jzW6x1h+GOkINpRWHEmogPQsSY7OohqT8dioBz6WFlZZx0y7Knq41hi6fPR7600O8wgvIYn
rW+GJ7PJtL3K0I3p+5R7kUN3AOddWZVUBcYisNK1sJhjEAnkzIE8IP49vhmsozgYuDvSesIRjTtt
vQDdXKWx9Ey+qkklzZja/qLVZnq5v85XlyZnAN6SQlpQmqHCsB4lHvPKB1VNYYFW8IegTtpH2aXp
i+EV3TtNDt2e9sTVLaZ0J/gaFBp47/2t1xtxrgapk3KkPfbBM97pPkJjhSEr1Ha6MTpUXpn9YzfL
XB88NtfOPXP19WipA1nnxef7KUbferqNaLJIq8BXNNlE+F3SlT3A+czeJjjBHcOe9aiwkWUCYKEl
tR6nKvFH1oacel6XLNpDbtpRi3XKUD2X0kgsVC+Tae992GgEvQ4KHlwBWF67eds6rNcHVUdHSg+n
ESWiY4ObVXYuhyT45BuTZxx8v4//ycvEBqYH5u4ELFL6B8vvBM5dRb0nR7XeWv9y5CEIUMohwGMn
b6IcyNB6nSZ+fhldM//mtFr+mME9e4iiqv1uFsLc2crrnfU6Hrktys9K75D61SaUNIq+0JpY5Bes
ffTiS13MpFSaCATyNnmzFIdi0Bb7qR2WMvm7k0Lu6S2sN9f//QAaXGCQubfYYuuPjjYGlIK5zy+V
P7uhDkvgxS6rvWneGoU9TBpODg7AfvMgY/ae2fD5igsi03/bGKZSj9bSh/vXwu1BwGqQA+D6s82T
rIwyg1OZkPNlZkmgIL4Z0vuGFHR/nPW7/++SAfBSTWhkRUjA10tWWahtJfjsXDK9zY+TOZvvstQM
Dm1aZzvh4c0pUcqnIUg8A8Z+PRR6R5oHH6O4xJ6Fw4CoKqyc6ziu4sf7c7o5EJebQlqqd3LzgSaq
Sr4tIFy3VR2dtbiMn3GEHD69fRSKp3Q4IVEFVIbX06G/lJOttxDwUVY/domQDyWQhdP/MAohGYk6
/HhyifUoNCPb0tIRGEiHInlx4EbQBYzHcS8NvHFXKCU+QkBaSTb1xvU4Na5mhtD08oIIY3sqdLse
Tqlty+QYTxJRm9lGOnWnnXTrO/HmIUSMBjGT26ygDZ1ozCRCIq1m6thdpuM5SzP7fzhJ/PfkIzy0
9BnVzH+rv0xOStCLotFFH5D90kyQ1WMJG/L+d9rc/f8eJFVpJAMhYiDbWw+zWFk1Ql0kYfb697NX
zEfNDvBGGL/A3/wKleRdT5JSWQ5Nijk7NpbYwzLfXE7SWnY+jEaCsvUvICJtrUIs5QWwUHceQDKy
KzW5c7huXRhklhS9SfRol22iomLxez3I8/KSM+EH2cv2RdaIO1eu2CN135oQR4vSFFwMFJY259gx
J0HY1JQXMUr30DeICkxJ/GZlVxJl0hEyLEX1pyK2XrbG7GcxDzU7v6U9RoEuSruXKp776J02O+V/
7++Tm3MigQAHDh6H8H092pzpGV2xEo2e/0faee3IbQVp+IkIMIdbsnvYrZFGsmTJsm4IOTHnzKff
74yx2CGbaKK9kAFfSdWHJ9Wp+gNSHfAm4uY9FPX54CbenaT/i7LtqiNiXrWKjhJQrZfDE7XE6Zzx
evXMfjq6c8Wd+n9von/XvQ71hwky2GbbPh/WxbQT9Kz01cFSXvK47iZSyCCAOhzYbgl24Avb4ki3
di8qBkWAInj/gODdrPVspmYVp1LhVxoumudu6pL213LIlm/mkjs/Zl7xjTv1slL/h1MfgR7qxtAT
4AhtAhMmlZg05i/JenidMBPc3rC6I87s3jqhJKaxSriUqVKt14kTpQssSNzvmjqeT1katmd81fr/
cmpxXNA8ZScjJrPZzZjNpJKlDaUPMF351OtpcQ5yrfZqpzV/lfJw9qZ4lK9ZJY2/6xGyVeUyzH5n
d9bBL9md0Dc/ZHN8apFcY6eDrlk+D9/DcMxdyZE+p1LzW5eOlTvF07fHNyIaajQ+eYQInN/6A3MY
DAkLqPT1qo5OY4v/sdHWRyY5e9NIexq1ArpdIvdZRwniCMaRwjpFanHCGi/9Xc6coyfk3m5/G2Sz
Jk18NkxYMqVvqHFwHvW59RQUdS6NpdQHELLd8QAOEhKPdAi3fmtYOMWxyVvR10zJ+YoSWOpSB0v+
vj83O2qw9JzehBGr5c2dHep1UCkZu2zox5/KYnqFrX5x5PiHJbfnWgrfd23/MZo6N1C7l0wbQYf+
U5pHhMPd7yqSIdTbuR62V50JW8+UYHz57TwGz4kzlFdlgDPQD5158F3F8t6eougtsx5p7QE43Fx1
cl+CB7Hk3M+07h9ZGyQYcsNVKaZvSR0lB3ttNxgSWTTj0RmAZL3+uoo52QUIysJfrLqlLj2VUn0d
JWspvCGhdgMQmrzsP+QN5JdwUSlh0pDdJHtWM9hdU81CAmxZPAtfW6+lgnMOR3n07y+fvUUqbnNc
G+n+QoJYjw9Yg1rpA+qa+VS1GMgtZd94hlWM0dP9QHsLhI6lyLZoGQBAWQeaTfz/MiMp/Imc4ZdW
H7Vz1pWlN2vzEaFjd0w4Wwg0lIDKiZ/yZkcEtaVGWGAViGJA69SKUBJcFeOgOrM3IO42RRfgbkQf
N6+AJnK6AZ5D4acDCfMwTZEXD30Dw11a3Me/HSV0MMmgGkT9fj0gWgNdVi5VgRNDXehuWGNdhFhO
jSivCtDMOVjzO9+PjyakNcCSC4uQdTg5raNIA2Tv62nAmT+rs2fDkD544u58P16Egp/EguBxKHbe
m1lSxoXyOcrsyI6aDiTcfiyra9uXGmohDQzDg0GJH705NaAnC4kafChJvTanxjRERh4vQ+Iv0GCk
D+gy2qEbhSmaUWYdaNlLWTlmdgFsYzYXLYjs9mCn7Y0XZDSHCHK2iMRtfkBo0JxIVC3xobrCZ2jm
6RpLln1Ryby+3V8vOxPIQ+C1UiEAPtvCYaFMkirhL+bXhpIDkyuM8jfOjujIYGhnSK+lWNTIecdB
0FpP4Wi0uWYBhPK7GY80CxFG325MzUvC8AjPsTck3FFftxpc8y1NM1NmM4szPfMn1WBEMIkvpTM9
bMsE5ID1SIInLH9uLCtz1Sz1CXCFn2RV7g1orXg4jXSnx6eHKjntIyqAQndg/dn0fmqEDC9RcOD4
E/u/3DPSwPrnfpS9ycFQlgsE/MttLyzpzV7uJAT7ApgwXxBJtjWXnnF/zaQ5PMj0xS242VwkbeSG
xBHF5M1epm+p9+MYZ/5gtNX7qGh445Ycmk+1MwTnTuFpiLQOhtUPD1GIDggBILRygCytP+QIeUl2
4hQN0CwZvRYimldoIyra2jQezNmekqvQmGPG0KcVtKh1rFpD+WlIgoxHhvKHpEQokFfmz6FovtuC
dL8g5/qiePrBJbOz7CnP0njgqwoS2ubQQAYuBvUxUZ4rButpMSX1bGqN9XhGha8JHXCAN4IbsEly
nKinVj00mR9bS+rKC/jG0Vmu8UgBTcuD/7CXgdwjCYNwK6tmWxS2emsAZammvoyS1ScrN/XYyym1
Tef7y2Pv47EmXzXWYT1sq44jIvm2TpsTtduwd/GbKK9ohHcH5/pRlE2VQpL1KcS0J/PlqtQudhCk
z5qZjg91tl9LB+KMFUkAvDwqtevll0dtlbdGwVFb8ZZO27lyY6M/ovHsnBmrKJubfzAnfrqScWb0
weCZcWl6yTTmZzVc9IO9e/vZOCqEeKMA1VJ63twdAxo2spWZGi6tE5X7sLa+QcS1/3x0CfA0eu3M
ijyQLt76s9ESjICatqof5iyBZNHac5zER+fQzuGA+glQeGGrLdA5m8EUTQ8SVIoVP5R1t5DmT2ZW
PM1d07mxXPmpmnyw9PTSmrmPY4d3f4ji4FmfvXTZ0Qx7tUbg0bBdf2FU4qKDtW4m2Vb/RJ85/abl
qCpi7I0yUZCn4RHbcGfuhL0JRU3uSPCim2WCvijPr5CQdu90lzxPp3O+RN1BgriRZhBrnpoVNzLM
Btxbbta87QBecNS49p06wSjEEVmZl4V9m0L0z4vohKZB1vgTxO7EB5rdIwkAvhhS/KhlgCKrUJpd
md5l965EeUW6RBAxZSAvatpc9HEmH8IrqnXc2EqH5jmJ5fpnXM7lP4MyV/kplCb+PvQluqHkv83s
RU0RReC/FS318kDN2ienoEl7bmnv/1mBbpMOpEc38I/XT8BD1xACp0Lnelsx7Endesp3lHro1iVe
VJpleJVqo8ObrOvC8JTiETJ69TLGHzutKjsgHcvya5CqpnIiLQgxCFHGLDklWpF2JzQ8e82lBBkq
z8FQWgjW5FqnH6zI21MEnCSXicgGIG1skfm6VGpxGDhUVGcZzbNojN1iGKInGVnAg1C3K5FQLA8y
AGEntS39GR1eNkWnlb6l1dUp65feg6DdHNyP+1HoVQiJUCgvm/WelaNUTY1U+mbWoe6jaN1LFAAl
ub+Rd6OAV+aZB4yEe2t9VjnDwGMutks/w1n8/Qwk4AnR6uCAULM7OUBCqNXAcWGO1lG0pJKdZmEs
RUrFsoTs6tFjXtycGt/p/oBus0KBl9WEwj7PHdoP61CZXRfgV8vKj7us+TBMsvKlbZL+HBrj7Dco
EHlx3BYHqaj4R9fHIUGpY9C94l7BSWcdtMrrWUUcu/KHcVK/mFzOFzDY4UtuhY4bylL71Jf0IB1L
Mi73h7vT1uLJTI5GqR39Rjwa1qFrx2oltI4p76O3Vl3StkxDj/Y3tZSxq9vvoEON3/OIHXMZB7mL
vTlD+PU8LXKNxhItCPN8/xfdXg38IEFeVQR4k/r4+gd1uhVNgMRLX2lAV7q5E2B5pBTdVwpl2ZOg
vP/4/wXcpKuyEgXIa7G4ZCv9pR8K42MYjMNnGUTsSxg8jtlgeMIFA3Ac60zdXu5qYDQN+t1+lBbd
Z/At/S+6XJi/DnJ/DrKxP5jfvf0JuZT1LDrZtNnWX1NZ9KgoIo41GwmP39quH70xjYc/73/Cvf1J
UiSIpQK4ZW7Wr5zMmh3IHDMKXcJzPKXSl3TS2g/zJIXf74faWx5IS8iklYLAshVbD+JKx17DJlRT
jX85jV0gjSmjR2Y7tm9PYX4At90bGr08WB8UNQXbbf0BnRqHsjqsS7/KzexDFViqh0KcdlbkxDjI
HfaGJrA1FE8FcXBL40PubJAMm9p7RFejR6t3cSa/xysSTS4060Koi5KTHNzWewuEejTpijDvuYGn
RYGkpl1Oey/XhrZFL81qqudRRvLv18cnjiRDAO6EwMuWUyXlcPl7BDh8WwqgVJlh+KuBGMZJAhV7
lpRsORjY3tcEwcl1DleMJttm4pCkqoNBZaM11FK9nC5R7RWKWZ5yXCnezfMAYvvREXKbsy4hjUEl
uNEciuZlmjFuZ2kWXesGtSNYFzhSmfPXHqu4gyzidnxMFo1ZITjGJX/T1haiX9rY1j7ChIBjrWYy
ToMzW38ZUmp/nRLJ/HR/eLc7gYCiYQlKRUjuih/0pvZZwZzgSyaNr7WSftZbuf3cVmNzirD3/Xo/
1N7YIEggHo1GKWS/zXmC/p3OkWxUfgU66kuQTYjrBoGsIxXKjXhFDaTJDybvdh8gFQW2TXgTgkkw
xejfjK5uFkuOaybPBO97NiY9PS3T8piMukiNicL+prsmWOrb059MHvfIZKr80DC1wZfGaf6Z15K9
nNBRSw4mbG9IQg0ITw9R69++VgsjzwYEAms/KgLLC6JyOjVOGj2cZwL1ehNls8+gkw5NIpW1r+HR
fir0WDslcNMPpuc2LSOKDqcHbCnU/i3rYdKRaamnidWu1ckVxozyW6/E+nk0mvKXWVKaEdBPMB2c
IbtfEEkqeqHIQtwAzaIRq2ApK2o/LMu6dpXBMHuErXE8PN1f8Ht7S7jc/W+gzTVdaqGW6l1e+3kH
GadsDencx+Xwzen0Iy2B21yTL8mLgAzLoSi4day2+hSdqsGsfGNWohzyTaV4sPD0U6FI9GZ0u7ef
eqQFfGtAPvD+MHdnEfMeHv8CZb/lIpkDxjJamNQY0xvXXJP/Dispcae58+smeYrD8ef9eLvz9yae
tt7UfW85C7yq2jeDqj/pdjy7qRocuXTuRqGuYKHhgZzM9mYbipI/FpM3DE2B/mfdg+DTlKf7Y9lb
IqAYmDCwUnR2xa94c0BZ8aJqWaVXflH04YVuIUdVqAxfGqpvX+6H2hvQ21Cbs7CXEA7KTZZIn4cJ
6qsgN3ovr/UjlbDdOBAPyIbJsECnroekGI0Fjqmv/YyH+e8ALFPTk8YgOqJo7l0npB7C7E60prdC
K1I/DUmuc0TJZT3/KfVzRu0us6mzmLXlS82sHR1Xe5NFRqFhFEyuj/b1emShgmbWAAuGYlMcXbSi
MS56GU7Paqsan+9P1s7g6LgjksQ5L6rGm/eSFSOKG/DS90u96nDOlYf2fdUrS3Kiz9z9WZdB93iv
VRA0EL+EIi90lMUR82Yp9nKc0SMCt5fnk/mzmFHydm1dwn3l/tB2SpSkUyD2RM7IU2j7GLfknpNI
nwof5pXzWanM+NzYcf2sy3XwHqyB/S1t6+RJnxBJA3bnfDMQDX7Mmej1zqYUwNuYCgfvqO3jJtS0
GXwrsEszA9IZ9VL5hDJyFLtSYB2R+3bWzdtYW+qP0HK2yljhy46a5M1OapJHdghSN/hb3v+4u6Fe
OyevDMYt+EUr8tZKo7b054x6aGN07VUN4+BrEFXJwRtqZ59DAH11WqG4QTFqvV60cumzJZkxmozV
mhQuKD9jWBI93G1AYvFNlM0dGgsPgRifAJwzE/MyWeX0vZAG+2C77Y6FtUgrCNQ+Ii/rsUyLlWrY
uIDFsobRre1Ag19cjQfJ/d7Kh/0EmIZFj0WVvjka9ZypqVQWnT70v86G1Pyi0tyl9xChoTS+g8D7
NCq4Gimm5C0adkP3F8fOKAlPoYI0H2T69rJp2ryZu5Z1KGVD3GLYPjonPeur+mCcO4cXGR1kC/Gm
gKS8OSfHbq5MuwXZBv4r8h17qc9ZK9suyHHtGjTZ42Z3SDjwhEHqhW9Kur+evXGgyKw5dgFuW0l/
wveTP8vzYp0e/3pvo2wmD6VGq2nMoPCjIajO/VgNXpc3/zweBJoVrFgqO0JEbD2UPpuEbZhV+God
qO8LeTDPLIbs8eyelMPisAdcD497EwXW3ZBkBUe9AhLleci66L3RT+ZBwrGTkwI1Z0p4fFFMVjfv
vQD5aORCgGg3ECX+SJNk+K6omfNj6OATf7ZKTWo8dIDsZzLb0fHvf8i9NYgMBhAvOha8OjdrItAH
yxiTnBK2oz0XSxB6VTG9qGr/vWzJFO4H29tYKCCjeEUkoX+1njXLKBKgeaBSY2wCnvPQ1N8VrZKU
BzfnzuFO9ZrUiryASuq22QVzaqiiIaGIWkTzj7GRdK+WMyS25Nh5/I1E2YipAx8H238LvHKcoU9b
mcVeLmH+A/qPcs3ReXj8tuIwJABWZ3RNtiqrUm5keZIhV6B0qvQ+GBvjNOaD9oI09mMeIa/3PSkp
lFDA0VRWHDGFb7KbulIoI2qE0usyP+VjvpyW9DBDFEt6XfKn2kb9F0q7AO5sFXKjoByLKHAKSGb2
eBI6moNmuVUbfDSt5m9e1YlL91dznTl7HMogQpuMT/A8UA1bDxDbJEuJKmasatvGa5RB/SH1YX6w
p/dW+tsom88YLlK0ZA0DzCYDX7M61uNnxK/Cg+r97nckPQSmKY6nLWe/qGfgBxVuz1GBK0lsyDMG
ClkVPsVRP33SpSh6MenYvMucgbxRN3v7YGXunF2inE91nS+K1dYmIejMXpmjCALXlMbOhzJUkvMg
S/IvczOaH4o4i862VVo+f9k5spLc2eVgUihsQ0pFeHhbAkThJYtQnAcz6ljNiwpp7DueIsaPMjb7
x88tTkcQzKDC6e1uoWyNZNR1h0+aPyBIfo57tXyRE9X8+vDpuIqyeVi0YRppeGMCXK6a9DmU69C4
mCgJhE//IQ6HL+cVlC5QXJsd0MeDsAcRabbRuRqkj8ZN52g+qrXsTRAtS/BXTBFgr81OqyoZTyMa
PX7fledsrvSzPSa/VXX5OGqINi8ph0AMWSjLbD6coi64wWQEiqPCeY7a+mOA+PFBgr03Ggx6EJGA
CSTg0OuvZpMGxP0CZVWT2Upd1X80FzM65X0y/3V/fkSCtDkc4TRjpSuKwDz+NvODQ82glq1CpHrw
gh62kaeVsnZO+67rUcy28Ya1i2q63g+7c2SBDNEEjtERghziA7w5+RHo6DlLYmEEPpmurWAPgpTF
kbP5XhQoU5xXgmRHK2sdJVucNJcs0OtGkieoJ6vjU4zlzUEGsB+Fvj95jRBh3yy9rAebotVdjgeR
FbhW3ZefRi1MDwpsO6cv5RRqo1gtYrKyHUuHln0FpoMoTja8l+ZONs4G5ODvYdqXXhjV9lfcWJGV
EA6Trl0nind/ynbWJIVtVPyBgIGz3Z6+eCEpvMgBtC9IQ57zHg4cDu7T81wjSXw/1M4XXYXa5Iml
4SQaSs6FL3TOTnZj/cRv9jG149fkgyBglFDQEiqRm5Xf5/hqdXSL/FjNarDs7c8BS6TLfxiJRVkK
pBLandsEoFJaNR9D7swChxrfGbktFLL88/0oe1ODsjsCxzSNxDW1XudarmHUnvC92iwsSkTYOskb
jKx7j+D6+PV+rL25+Zd3zqaCtLd5psRarbejwnMZLTH6io6gl8lh9XhKwy2N9oOAh6DFuzkAa2lu
KsAYLLYxsS1XQUvZT2d5+eP+YHY2FcA/Xt+Is0De2dJi5U6fKhSIyHWTbv60zJHZ12h3jhBWsa1t
WjeXo34+OX1b1+c0ivrnAVX2eDrYWnvflJNQCFJSVyTzXs9f1VZLVI5B7i9T+MeMmfSLrcT5wfty
b6x0TDkGhe4Sy3EdJG9l8I0aF5fTa5GLW4bthdbwzTC6XyJVe4+F64ehUzs3VZYDlPLe8uQmY6Mx
PlA3mytzhEQ9KHnOdq4M68RzTD6HXQkGvE6zg52wO8hXwDc9F3DRm0FC8F8qBW8tPzC6v+psOpWt
1TxZTvB9sZYnKZ4+ar32OxLBB7tCDGFzjb72JGgY8L690SfrEEyv0xTSWVC0+LnVRrj8rtVq+8Vu
pMb6EnVyYj7FkHSaM8WEeTm4HHa/MNcoKGjqLaCMNnM7SHgfpE7uwy4xXaCX0uDhqzacDRAoqnt/
0+y84vmwIDxFb4vkZHPaxHqZ1thNsWli2TiZcqE1cI4GzQ11nvZWahhH1em9/SG2hygc8NTewjXm
QFeXbGTpTqWQa5glYzjlAbLqByPbjcNjDc1q7ge4aOvPCAWtl2bJzv1BcYovuYlLnw1W8fEarQUG
jBcQr2xUdjdR9L7SGA5g3zKGvicZVfU+TCblYCfsjUXsOZJh7muy1fVY9AVbJrVjSZSSjKZWXIW+
rafW5/trYW/hvY0ifsWbPC41W9rsg5b7Tuskf5UV4hOOE4Y/smCUH38XWeINJkjcioXs0jqUkWMq
yH3O5PStcxrrKjwJ55TH3ysWsFShRcxr9obFLQd2VhYGn42ObvqXWSG1Z5a29vf9z7a3hehkwPQX
qscIw67HQtUjWrhccx/gzA8Ilp+VoXW8rJEGN5mOkBA7KT5DohRmiKTqRrUDRoBsZ+hZ+PPQvkR2
FXyQcnP+hQvR/AJTAJCHNhxcaHvLgooE2icK80WKtR5fPlaWhD9Z4dPRqj1khFC/ixQ8L0Ecu/c/
5d7oqEiAhsNngQxrk49ESjrUoaRyucR9/yVWcPRxO9UI0Tddgt86WTXPqIk8vLtYgtB9kKMUODz4
PusBLskwRaPVFhck/qqPWppbHipUzaN7mCi8muF2Ur8UGNl1FEpKjTz3en7pbW3KXtRq7JZPlhng
m3r/I97MF4FAzLCteMHAB9t8RGkAA97GWXaBRNfAU9UjF6/e0k3S9uj2uDmX8AISIhewVARRb/ta
amNJHRPTzi5J0DvIypKWPDWTpj66wyiSvrLNkZdET3pLiKGbBN69jtILSyd6V4xG8PuUdK0XGoXR
eKliVqdHPyGVKfIbgJ9wzvAiW89VhAeGMfV1cjGiqPnsSPL4Z1CP/RX2g3OA0b5FEtN8BtaExQJv
W2qLYjrfnLoF1qhDlDTJRZlg+mqTMT4PiTp/HGa5/70pNfssS73z7Axj+1xUXXop2yL+FAJTOhj0
7WRyVMI4Eko5zOX2MTDkRhtgqM2gx7xDHy4tn+IkUQ6i3GxxKvi8AgSlBMYe8IX1cIcIo8uusuML
ZmcSEiGT/Xl0htkL46X/o5nk+VM5LvLDtVsRFYwoWHGeImzDdVQbKRJqB3N8kfu5+dJr8vS5ocr8
KHKMKMQRPjioW9/UX6Qx4cYx9PhSI4bmpXWHQyRFi4MveHPfiCgiaUNAW0TbHFe2mVdKOBrxJR2t
/FOjRXbgFk6kZ0De6/FvQwcien87vIp/rzJiQqIYKDRQ8c9loa4/X4zbMoYkVXJZ1FSJvzlSkw6u
qTSa9lGicrxc7KXScg+D1Hzxemuwf046/gIn+ilycJartOmeVfr+kq8xxbrX5F2fukswTJnbcyqq
PQX7pMw/yr2dyLU7qnMhfQl0pwteFIQ9x+cMcT7zndKlUnxOgnhorveHeHtoCrcHXvZ8T0qB25OM
53izyFok+ZIZjaWHukz606mLEMitlbS/3w9288AQeQ8bTLyF0azfPvGjUatCnjYJSiRV9WQtXfW8
FHbz0S7b4b2eBfJfM0AwasbO4N+PfLvHDWGrqKDnBJYM5Mt6Is1RqZLWlOOLImX22WwLACBJcyQy
ebvHeZry3lep0gmJsc0KNVAPN5XWZI+HztI980hU0yfYTW3tAu5XghPi6316qc0MJN2DA+TNRFuD
Pcj+E3t+PcBcC/m3Aym8OJIZyG46SCoatFy2j16yGJKAsRUZGPRumGvrOPEkxabRLPFFG1L7E+Wi
quCWtdWnbujAEN0f1M2OJxiVBEHtED5b28VZCzW/SuvjizQpfy4S6rL6rLyMjvRxkR4TWSdxEE4r
XADCW4jSkLO5+hpn6UupNKNLqQbNucsC88LRXD8HoB+f7g/rZplQ+gQYJIRP6cQA4V9/w6BUZDnv
Mg6yOVGSD+0YG8bnMVXtn4U1RJHX9FK4uEVn5Qe915vNTmDM3micc6ShELQJDGJZzSc9ii9DOyie
2XBOD52depM9HUlR3Gw4EYouF/NGeRKix3qMzTRGtB7YCnaC9F2bVo0bKGNwsOr3BsS65wVPm1dU
wNZRUJvT7SVMkwvc1OichRJj0eTkvKTlEVr/dkB8NHjqvN1I/G7sZEZpWUpn1sNLlU/DeZlt3LOd
5gjieDsgsn8klnmO8j94w+sB5WYdLg1Gn37Wpekfmc273dGq5GvY0PF9dBUSCukEIddBS3nrqFWQ
51WykatcTcaveRO+q/r4c1EoP+q5eGmb6uDs3xkZNR2RXrEuAJlvTmA5proLq0HxK9wNL0E/LV5i
qNW7DPHZg2NjN5TQIiRRYJmbYirfZJYNwL8I+L/iy4X162KnyxWseeoqUhcdXCs7keAb0JYRrwCO
RbHT30TqYWbBS1YUP5tzzZv1qvfMypR92wJndX+6bs9CHhysQLR0mTKoYOtQRTMjKW4jXluGQ+f1
kGCULP3TTqRTQxfgINjOYhf6ikIwCQCUvq3lmlqoyi2AMr+VLe2jHA/J+04u5/P9Ie1G4YEO5ZfX
540ptQKOtoLTo/hda84vMRo5ZzlKjl65u3MEAprUUajSbAEnFfztgVKy4juFMNOFs0upr3aC+M+6
Ntujzup+NCGIBsSK+2QzTZEdQv6qLAWlxdHylFFpnhbDqZ6y6nEtOZ6g5GwkNgjbUineLPNW05Ht
Bpbi21FjPMeYuV4KXFYPlvjeJAljJpY37YUbWVtsUezUSQw+36CM17bQ+6dgqZuDF8TtlcgyAx8M
qRWwAK/P9eqOgnqywyhVYScJkUM5l/P2abGM/L0aTIXiDjmsMzeQrWQ+WOq3E2bQ2QIODSIC2td2
eaCBJMVJoyNimITOc45Ig9tNjv0uWqqHxf+4o4CcCByXcFbZEt2laQqsXp/gBTf09xW7MzzFnoeH
d5WAt7Ag4PBQTNqiPIB8ytSxndnPw2x0rbir3Cyf54Mc5nZZ4LPHc4ypwrMBaOR6wqooX2ajjzDp
6qLR44GvnqrOPqod3TwYIIADt0DwlXqLePqto0iVZDstpnRQJXTt2Q4K8x+9V6pzYZfx782y2Kc2
corvOModcQBulwUnBjx1oKbkS7yP1pFleYTEDO/Fb8OpueRDuJCWWfU5r5KHEUHicOKu4oRCJ4QX
0jpUFjTWGEGF91tMwny4uRgV0R/PrnPb1t4S99aT+DG5102J8v3RIxiEHFk6ySh/+G8dW1fLBe23
2OQCU4K/YnhTXqh29V8PRxFCF0IfHZMtJF7WUSw5sYag6A0kpyKcMPBlGr52SaUftT52Jg1wE8Aq
UVoCrbbJ4TO8nKI6DzX8uSP5DPt1ODXznJ9isD2P7TJuR4HGA2ktTg9xs6yHJPXlHMp6hE6iFQUL
plxDGHqFPB8VoTf77N84psXMMCJ4c5sJShuO3hIw1VWbbclTokg/R7AoDg7BzfH7bxQHzgtlRiw0
biRkymWZooQoWBT0f8LrslI/CcKhOcm5Ov8z5HaqXePZxt7koZVxE3izwUOuFzBBZnWtUHP7klEK
+bWjiew+HkVnHYvWi1DQF+vmTZpWdrCvJ6Oor4XFY67ocucSNdL88/8XZTMWyaqrss3z+mro/fIh
Km3nU4KExpFfh/hn3tSkXj8ZGDFqKAC4OKA2YdQxKJduTutrEg3vzW78UjAyz+j7xZ0q9P4eHxQ3
I21oMlwgM5todpgFS9Ll3RXGoz6dwKNVmavOi3xEqN1bgmS3nITEooqx2bvgtzrNKtMOkVNsJxFw
RTeCtl85zb9EfT0UH+QgCquzhvnKfLk/xp0vagDhAlRA+wX40+YALvUh1anC9de2A57kDTLQkCdr
ypFXbrpAM/5I82wE4XU/6s6AWYxwJsCQ0YbeKvmXplIvBlfKNUvCBNscM/AtMoTYJVOUvUCpk2db
0tvHzFfRDaGRShqn4StGFgKeeL0XlqkJ0zFbCKtKo+p2pRM/59Gifr4/up1zi0Ibq5P2ElO6tWF3
+qJKnThqrkbQBr27tOQkX6N4Do+0UHYDASKlgI9kNeWG9XgQfir0ITbZ24MVu1OINJ40TA/aLoiv
RquMKhGnPqektrnBmrlSKcqkzVVTy/eTZPUXQ1kC//4322Q7BIGeL84pdgHl+u3OTntLDXARrK+T
0aXPVtX+0dcYF5uhnT/bmbpUn4IwMKJTVqjlkbb+7R4AlMcDncoGHBHu6fVnLB217ag6VdekGtvP
VZUVrSspI6Y/mWXhT2CEbflg1/N1vAKvKSAfZHfbd7ph5rI1aoxXx8649DDSij5XOdSXc5WN81W3
hu5E77P74/5n3hsq/TtSZMBskJc3qV0jdTGUErW5KjSuGx+fM5CjuU4ahuBDFqtuX5T6fLAfbnc7
gBaeOFw/ouSyHSvEUcUO0f6+zsnUvFRO3yu/FAgTZB8kB30rF5aYFF8qLL+b3+4P93aDiJItWEex
fKlcbTYIeBRzagecvcMuyJ8DKc/pYFQPMqXEXFKrBTNEG5vXhyPG/+aKhR7YmPM4lte+nlJfUuv6
09jVR626nakT9FiuBwvBM2zP1lHAGdtFkmXlVUYv7NnMC+efHN77iWdlkQMWyquH8xOGBbxBphbH
c35bMbV13D5HVS2vTTimaKP1sR/F4WOeheJMFlF46VCTZett36AQUwy9S5ETL8259MrQ7F01ALKn
lcFRGWl3NUBXEQhzTpntudzIgaJBjOELjkb/ZPdjcdWy6Shr2CTi/w6IVg08YxDFN6udCzVSAE/g
Jp+QD4Vxs5wGfRg/j03cPt1f3rtLgvkRNHdKcdtSVZ0YVgslpryq0biMbh406tNQTQgvKLNhvVeC
Sn2siv7v4KhqU8hEeBGs/noRqmFJnooZ03XSUuuHgQi3W8pW/Dl3rMcs5/5dGJyPrAsodVxwm6QI
lweMq7D6veK5N5xRujJPEYAu9/4n3Jst2ABQ+Mm+hAPCekCtIItMelhd0U3tvyZZY34eQqd9F9by
Eft8LxS4eDYUWxUIp7YONUidWTcZoSKe3F7Ypv157grjNPdFdJDV7a30t6E2VzZvs6Wm5VdeHS2p
yxOVbjM5VSSCB9fJXhwQIGwpblCKIZs5UgplUSYlLK9mrk1PaWSYeOSi9vr4HIGWAGpET0UUM9cf
rqwBMtd1guNAUVXBezjFGLgqEByC57Gww6NsfG+eEBwUSBoWubWVb07ksbMLa2HhzX110kMnuiRq
jfm0mmYHG3jv+5Ej/ss+FL3F9chgbiDm0XKm89WWU6nli9tU3ZFL5M6ARFeUa1CUddBqXkfpys4h
Ts2m7aTRwMWk774h3qsOH6joKOHp/mzt3PZAkEiwqdCipWOLQ+vNbZgkRliohcPZGljyJcmR38Ty
151D200zqfVSPUwPlvvNOUhDFva1AJEJ1uO2khNLMCYQhiuuVi7Jn8zkpaq8Sl6604hQ+vn+8HZj
0Z7iHqFRRSlzPbxBVyupsVny9hKRNUlZ31RPZdEwa22YaJ8ayRoPDt2bVcIjgoch6SntAoFXWIes
MiPSAxo4V3mO5w8ZlWEvw/Tjl/sDu1klJAqinUM7kUIIcdZRpGDSM7vLiFIaoac2nf5SlnNxSZx6
Pjg29kIJKjsEATAmsCvWoeKxlAu7QLl+msLSpfjdPFXiaO+SOHwMuv4qFSlAAZgUsZ+5I9eh5GJQ
i2xpw2udZ8YlkGTnRe2t7H3TmfKjyaYo4HPri54Obd/tB9QqOSqt2QivYWJFp1mqvxXpfOSFeLP8
hJMHqSxQfNCt1O7W48mKLLDidrAuqrG85IryLg5G28W65NdBCh7sD3Cm0xyiQcVbGaF1OiHrYAF4
j0LDxeOakN6fzS6IMtcOkuBU89ce5Ay9BqMkIHLof3FH62C60oXCW6a4JkainopocdxFK46Akq/F
+VUJiRcmEHvaU9zAJJybywQe81g64FuvttoFg5sVfVt5UR/n+iUz7LZ816FfMj0D8M1OTcXt5hZj
HL3UkdIZBzjym7kUj10OLBUgMaCZLVHbWIQfjW3zeefCqT1Mu+ULuD/jdztppg8twjHzQbZzG1Go
ZaNvScYolEw3N0ElW0FX1F12jTuz+d5aSvAe/m+evrP71MpPwGfiI5/om8MLsSJ4naL86CAXt2XD
Ol1nG02lZ9cGBrWbx7ni2ZN+RBS8OVGQT4aDLqze/4ez8+qR3Ei28C8iQG9eWa6LPU4aI41eCGk1
Snrvf/39srXAnSILRdQCgrCAsB2VycjMMOecILZCOPHWeaIWJ55Ca7iOM90YIpXeR5RDjp+29iSJ
316TWw8iZ0dXiixMpkXrFbkZp0G0dXeNejG9N7WZOT6MKhZYVJN3XsYAQFezep+h3NGl0oviHXmb
8+coLMePQzN+klzBwaGWhoI2QlfgKzcMXcgcAEjrvLkWRdd8B0eo+43XpTvOuv2O5NCAM97CCB0A
1O0Oq60WLpMn2ms/mH10mmxDYfgTcgbPBnsyjSY3k4K29N/XIeUSxgxGjdru6ipa9zEvrew8G236
naG5+vHxi7ddEi088FVUA1kY3eTbJUELGLNRGYprmSCW7NuLYv3a6ur05bGZrW8SuYInoIXMqOkN
NnvOaoNAb8FMZ5sHIhg06nsy3HhBHPixqc35pjTASqQgM/hiEvfbFc2LW8ODLJdrLcbaj6pB+Gli
pEealU3AzK7vj81tVgZaDDQv7x6dE5Bqq1ioNWtAXJ7RX9OFucZZ1WkoXCK7w+O+ByG+Y4oAD0qH
vLURBF+5X90L1Z2tebiWvZiPDiv90Oda/VpW4dNFI4mGpn9MJZ40gGT3dhOjtrARw0v0a5+jSIC8
WwULy853AhP5g29uEfpaEKHoodkgFzfQjMWuvKrWMp1ssBPnaAwdhqGm8Z+Dyegxq6j0d3nNjbpz
uuQX2VilEEdTWcoyrXMbYzI8ZfYm/aoORnhqoqY5LZ0bn706Gz9oSze8OoWZf2jsLPwbXY+9gsXm
xFHgARkn1cnp6Knrdq9ZVgmkC2++Ko2tHhH0nxAZbJ9O4LBC/oGuLDgofGaV04PIdLNU4xS0xVQc
58H+x2pr/Tja2l5Nbr0ewiMSRSmDjyS5BNneukoIsT9Lp1YNYOYoH0fOeVAZ5l4Lb+0qb1aoLCIr
JJWF1g/ORFibe7G7BKHqVhLe+qUxx1904A1+F1l/gGI+Pz7X62tEGiQ6p1hL0Mx7ujpsjGRIZgfp
/SDL7ckXTmQf5ylyfNPIvrVF9PmxtTubKEkXOvkbE7w2koNNbVW2k9ZT0EPtP5qNEh66uKt3rkb5
KX72fMId5H1oxFOg5TJe98cVGVEDvxsDkRbl31apmcdyWobLVIfZS1i3xu9ZkhTnrtwN2e9ZZoAW
lSTZ4sD7b52kM8I6t5xkDEwtqY9Tu7RHvW7bIz9nPru5U35qJ/Rswrrxvj7e2fWlKddMXETjBq0o
SSy/tdxkU7UY4zgEaVeoJ6D4yoHBDapfhMuz9zMztWirMfKK94t0dR1ZTjEwFL0vuqCvFvsLUgcw
v2st+lI50x7D7+1v3X5KSk4UwKUEv0wgVxe012VqFA9aH0yGnajMQ13yKEiU1h6+8jhm8TEyxzz5
4o6NEC/zYESL30554n7QBi/SDp4KSiggqBLKac7USRwtkxlFOzftdu8NqswSocajtaX4jKY5jvo0
9QE8KnAfjA6sPg6JW569PtuDCt2zRV4ITAInpo+72hBrKOOkZSJuEOd2eegppb0b8zHiLFXT18cu
tT2sODKQdMbJ8/ZvJDRTEWkFjHNcKq3az57b6V/nLHlyThvtIuCrjBdBnUUSUNagBTXMy9YVdhsM
vRce4szODsI2u51PtMkF38yAcCLpwwp12dvzoRd6CMCY8TGLaZR/qswz/WcSSGh2XdKd0sqeXyMm
gpzpR6ununOjqxWN7svjDb3z7aC5vSkF0RqD3X/7G/LQWqbEVdsgTdTigxVWyftG7yZKWfm0IyBw
xxQBDeEafESu9nUdKbbzpHLL2QuyYUkDPQFKU1tKf7G7p7EtcCRwfRogcqwwGyzd6KcioL7kXTuE
uRuoWaX5ommTsxBVuPNOraMZaYXnnRtONqi55FZWHBNgEGF8EDm9ODOn2QWSlJQviGqH57Yd0q8m
AU/g5Xl8rmY7vTz+dNuLnZIqxDaZC5Knr/uaS14MjL4LnaAGD/h+7u13NRH3ldxmORMt1Odl0LSP
BjyH42PD2/eZjyfpvVJmCnLuymf0sGsta0ncwHSy36MajXQ0bFPELbPZb4W6F39szzyHHXl5bjHZ
/l8/nQj8NCnZpxMocYqEp+jHoOXBOT1e1Nusu9trneoAXiOV8SgZrKuC1PZrgDyKHugG0+lAG0bW
EBCnqv3RAcXMxe1N0Y/WNkoN6ePaLT8Wbmc01zxvyhiUJC8PLfNO1z6meePEVxDq4W9jTPfAn92p
V17apgzfL1mJFrQPS8ISfgYuQPgQXto9oeutb4AaJpZBhp2nipz21jWpSM5kQZYW0PGBZTKHnWow
sGvKxo8aFZfxXCitBcCgVig5ufZcaTsc062PkKPTvMA/6aWR497+gDFcOuSuhR5kGmOqfUawdu5X
Ubjzb+7kOMshYl/6nQtm4yjYknOhYILZEs25uk8VAgNYrV0SNEs2XVIvis8tIIiXx45yzwrZrcRU
kuJuBBtnMywtOkBpYFZKFF7NsO6rA1IJc7bzPtwxBCMYbg3Oz3LWCFwIYJ2WLmMaZG4Fe04tulMt
mujL08uRwj+AoPAWyfK//VBN3HTKFMVZAC4DSqw114ckRufwsZXN3U/NDzISJWP+DLgTudafLuSq
iS1zGsM4KEcUmeyk0t+XOvIYhp49OcqQGESaojAm8V0Qk1ZNrTZLmUJuJ0kAmmg5KvUUHhhC4+yU
Mu99nDe4K3gLCotrGbe2aKKSLk0cYKwmNdGysj6kU1Tu3X6b7Ivl8EJLBC9VDr7T7c4V7pAVXl7E
wTA27i9dupinLKmty2Sq4v3oKPWF1qj2ZHVA7iFtaaBdUuyXhOXWKBXwekoY+hZEzHj9ExrH/Gfm
DtG7yBmSz7Vhj58SG7HNxz5yZ0vfqkd8NAn5WBdRVWuYTS01kyDXlfwc1rEKqpfb83kr0P8gAIIA
BINk3C7NW1yKsmacBk4SGydToHUZauYeuPaOv+PnhJHgu+njrp/IKIrSfs6dNKj1cUwujAgzl7OR
tpE45F6+C1+7Z47qHrV1Btrwdq2Ol4MciGsoYxXUjQiDceLJd1stOgM2KnYu2c3LQpmXS5aXGAgs
yfnqki3noWq7uqqD0DPG6ugBxMg+Qoiw8wPYZZ1RtbFX6YRbSz9chFEhAPj4A27XymARgGvUrGSU
t27wDpVu9S48mMAYrOXITv+t8nQfomHZO+Pbo4clNvRNfJLOxepqFKIp0C/s6gBxlfB9pSgmw9gd
5xdiceOYTpb3YjlL/Jx0o0yh0NLg3YZaiRrEukQWDSCZrbgrSdyW6QLhsT3UE1jAoU6LnQN3ZydB
DqNwDIOTjpm5OuVhqoaeFtplUGsMD6fGoi/JYdTHtj1pnRoqO/Hqne2k40qoDDGKc7d2UhACTK/z
iDdsIxrPWtjN7wDYzJ8cWI+f7CXTPjHzaW/e2SZGJyPlNpOTCQjUaQDdHndG5w5pEbZJ4JASfECt
zTg5w1Reodhpwi+qqE8+L3ntiQ9VpljtpctzZ2ebt/caSSQzR+Bsy0bm+ifMUN6NcXCVK5ppMcPL
Hdfn8djrLN6xwpPHVe3JefcU624XWs86TZe4Ca9LLaJPsOu+wWNNPj8+e/eMyM6TrIXzyKorI6m+
dFZtZeG1iPPsXMxZdzBSxFkfW9n6pQETAoioRByQ2Ky+WcqVEulmIYJZQ9NiQbUyKHNYnZGl7Gkb
bU1xaVI2kuk+CeMa+u7BiiksYyyDHErYdLCZW4SQs6VYMXo8IzLcj1e29UZSGFyfcVIotYOHuf1I
SlYPs924WVClmX7MM8MIsnQBWi+m6X3M4Liz5kTOsWrFeBrF+KQ0NweBbJUnAsAjFzKVlFvzeSbf
XaVfAuZlZcqxNA1gIybVjsFXPeSrT49Xu/UWzFGsgR8pR1au8+MMfnvcOeUS5NlsvkSV5x4ZPRLv
WNl+QihAtIGAilITIoi9XVRHzDBmc7QEIrTplzSG0/pel9MHCtH42qv+3bXmUMJiB6l5bYr73cTE
b8WZA02t24tlD0z5qfHS1pq1b89uH28c880YgAwuhk797cK8uBgR0p8GyuBGLaiDJwn8IBNE+GM7
2yXJt9T0CJt5btCJWtkpwOiRqQ2BEQ6qzxDF8iVDn+Dc9ereVKmtR0ghMW5BmuRSD0T+lJ/SAK9l
xtMCfiRwlD5/Ub2iPwsF0dvHC5Ibc5PJy0IWVTsCIikZvX7XqkmZDNgrWuCogOlRDjMKhnRFTOZG
23ychjPBuvok+5izJUHRxMogO0im1h1Cp4i0KXQrLUhBahwThmUfRBM7h95Ln5xt/maKnq4UkJb4
0DX7uMnzRV3yWAuMiT7uPGT5OWIs9+nxLm6/lbwPCV3f1gRK+vZbWXo1owVsqMFApfTUCA1Nr2re
G6d21woQRPSwZTC3Lu5EsYZUj3DVwEnD/jzX1uIbXbOnxbQt7sitkho7EqdB33G1mHlZ0IAZJjVY
nEZMZ/zbjP+ZslwvXotJ74yLQ0XG/NQp81AfmsZCI2dQkPw5cfVE48dM7evopSqq3n0RqQUuM7LC
SFF8Na9bC95mnrnftLlI85OK7Dr/h6FgVknSRkSmVlt5e1Or7m2bpE1rjOJCT3ktqpNMetMQGs6U
3JPpmw7P/lXi8/dO0vZqgEFE9Q0gFo8G1dtbHxAEqVk393PghEpxVgtPto1S92CI+kmRV5xakpUI
XABBQ9JeZ398ljBmGCcXq1mCJa9GyGeoTvlG3bSfnvZs6tD4mmzjgOddXaxmpcdO3iZzoBIEHua5
1n1ncMXxsZU7ewdagHoi81rh763PT5zNAq2XeQq6sqlf5gbBkrjKo0M5d3sDHLamUAlg/+guEjlt
pLUtU/H6MgnrgKtB/5BlqvZH4k3GK1wbZQeHc88UpWbiFxR07gRMczx5zmQ0QUvY/sI0lvLQDRaq
1JW7AwjdpgvIvcB+xBbtHkKIW99j9EWkJ31TB7oOtMpPRa7YvtIMSu2DQizz8zBpUXkGcpx4T7+I
cuInuRGNRLDla03Isitdq+fIB3U5a1fwid2pVTTnnMe0gx57yfatYsYoeCNZiYCqt+YECoaxmVFl
N0FTKPlL62TeS6cVxSHv8+Ew9Kq9k75vLw76TLz3RH9UZema3u4qlV5r7EszD6LRy69gv82TUIYv
jxe1dRKM8M3oLdIq5RW+NTKmeW7WxZIHxaxG3z0xOscZpsqVesJ4et4UCYls3SM/uQHYgn+OVXKr
PKBp1R+irLb8rAnFsSij6H8wBcYbtiNZLBW/1apSqSM3hmMe9Lb1w1ga/QVWmTiKqjN3EqCtUxCM
AfKmlU3vfCO+5c16mTGPuA5GOqF/5Y5ZlAEjPPr5rGptEtGhoFK4c13ds4nDkztKxAUI39tvBvDN
rBJmKgRiifovKK21xyQ34rNIqvgPpjF7O/bu+IjMDHB7+gOI0KzKtMIqVXVRiiqYPDNT/FyvnMU3
a7VOybzU6p/HbnJndWi0UzbiH3ri6xh3mEa65TQHArJ8VK5NPfNrV/sWTsp1Wqbq/NjanbWBzpe3
Fwvb4uDseDQrA1Ez+lSMyjpXfaE1J8YFNOIFGGa3N2/0zpkGQkg7jmyZSsO6ser27eJVWQy2xM2m
L6oghR2rpvj8eFF3tpCGOOImb/MrN+nIOJvItHRhT7ez9M6aHUcEQZV16cAwX1Pmjz79SgPGkaJV
YDGZU7/u5phFTHWoF0MAuMD1hWHNgVWJduc9u7N3UiIX+BTEDeCLK7d3xqI0dEiawZQM4OByr70m
NKteHu/d9i2DasBf54KScdQag5PQKNBjJR0CBRTrN3WZh6O5pPalC53yyDD39r0yG9qzVz0+ISnN
bCNXCJpStye6UOPEjpF3DMZGMz7HuhF9amrn++OVbfYPI1C/5VA24lC+160RMbtxV0TKEIgZbMKc
JPmhSKM9cdx7VsiDiXepJBAlrpoguW7MnkJsHrhpmR273Bx801v2SmibYysPETpp9PLRkaTldrsW
1HScvkRVjI797HxkbihjAJw6+TgWuXj+21APAWFMOVS+/itTSaT0dZ42Y6CMSqsHqpd30zFirtGz
tAauH/Idyrt8f4ox67JgZyojX74YA46Z+dlRhto3mLL79WkveKPuEC2RK1CKud05GA2MuG9wNWsS
c0fBuu+vnW1b8U5mv/EDOWOTtis4ZlphSJ/f2un7cOh4SqYgxrePJI/Tuzyqmmevb6xwy72hmGm7
uqvVwGX2Bjr7aqDNWXxYxjbyy8HLTlW3K224cTlpikNK0A6mnwN0u6BEGP08a5ka2MiH5X7uhgNB
Lh+IgDeiCHN6/J029UcLLg3tKP5NeEvd89bctDD92opZGSjH5Ky2vfLHMPbmly6Po3NEUAKsU5uO
hhH+aJDCvT62fmexxBfUweXEPpJJ+XV/qv5QlykmcClqEEea+WqXjsfgsCI+xEZc7zwemwuXhVp0
L6U4BViuNfM+sa2kd2AHBCqVwcNc9B9H1zwpejqeHCd/t+TlnkTy1jUl2ZADLXm8QNNWqXJslLkx
g4YImqafat9WtP9A0/OeBRfL8aEekDRDah5CdFz75mwkCcdADRSjAmk4OJzsUh1OWuW0O4/W9nMh
TSWJOpTqZAtzlYAlKCWkTHXWArUowh9jN42nonLKg1H16k6/+Y4pkmSpSM7uSYzArWd4xbAouduE
QTiVce3H6mSdVAjrfii8+VkZFrZQZuQ0YiQ6hprdrTGGOXL9e0lIYq7E/9iFkQeGXj85ho/uL+89
ZxroEjgx6qq3VpoMQmMepk6QxmNx6itdik835U6msPVzaAIAKiSGDy9fTy93QZ1GoZragVLH5TmN
Rdr59pi6Jxgl8TXsx+lAweDpMi6zBGjQw4Ug3OR/r3y9EKJLeXacwKiM0cd7yotiVvPO2jYBJ+8I
XSBpgJoqG3q7g4OpgZcOdSMwakM/2UYd/ZJE9E6EoTjvXGGUz77JstIOSFuCIUkW1nI2kexDEhW0
r0bN4HK4kyWiJGH225OXIO+jRCqDmueNgcB1u6owLEaFKZtYSUX4Rzebhe/lzfhu6pdxZwNvryTO
E1cfCCVyLKk2uwHO0W4M0VPS+nPlTjlmQNIZ/qSNyh4r9Pb4/muIEPptrqHk5Ky+1FiEZAfLOJwb
TyvOYhrAAgx1/I6BRXvN1PumyEJoVUi0/urwGiKJ6GXMw3nsjNNkGO3HUuuGX/tlD0B9b/N4IUF4
Sxg1rZHb7yRaOB5p67Kmjir+6CWdn8/GnsiJfN//v1Xx786RGsDDJBbkWV4tJ2KUD2OXsNJ2pngV
k2mdldhoD4DC7EMG7OAXu1Sm107td7K520jgzTD5MA8V7gE8cO2GNbODEp0ZJGehGcoFRHVEYNhV
6kW1p+aYJLX6AmZQOzOA1jvambk3xOjOd5QBsOyg8aBtugu118fJsmC/K5TCV8c0PbRxMQd5USU7
YccKsP/ftdJ1pfUpm9bGKsiqFLMx4qwaz3OBQkkY6t5FKZrhYpiiPdroxfu9tsyvcsa4HFbpnGKN
CQqz2zm+pU3lS58jnVIsqfPl8VVwx8XgjFJglH1umRfeuliUNtAjhoQ96ArttAi39IehCI+Prby1
UFY+hhlKH5R2ELdaf2otSu3ULfrxbDaggQpgHx9MuOKM6W7DYzoaqS+y1r5MVtsdlJYJY8LTk1Pi
NN2vj3/J7YX+73fgdqCiBbRFoiFu1zulSteKvBjPThjZfua5ymsNUwqMXtidh0p5jj/+rz0bQXdy
BdRt7TVGT6AzmI4UrM92nIBUEjTieq2saMkVe7IMW3eW1DKCP0rwLiCM1Tlul0VDKN9gada4fDSy
1Pual1l6ShD36neSoPu2aDTCdaEyvm6iIko5J9HkjufErMm1WhQffFAYTAFzuuHr40+2YhvLPWRh
cpYw0qdU4te9kpEmsCYymEJ2u4TVazY0ov8wQ8cdz1HkdMZvc+ran9Ql9GLfGoEaW4Vm1QeheEt1
MCKBXJqvpyVxys4ubA8PYDICAwToXV7rNXLDBBFSGbMznkMrS39xM4bVRZ73nPbFv8sHAQa+AEwi
TfjVd83MXGk6DytLkfeBYRe6X6let3NE766FIoB8BYD1rvUIU0cMNoD66bzM3j/IPGcHz5ySnWjg
Dcl7ew/wZiJxIHmJkie1On4Nb0qlaPV89sakr1CsDKP6YKJ71vmT0XrKAdk7+HZlO7rVyVTDNL9k
lSGaS4imWPuqzbOeH3s1Ss1PxKL1fEgZM91cW5sSvD9rQ7tXW7rj6Ej7SJbBGzlvHWYOy6JHTYWy
Tz65v80LuutmNH4Htrk3WePO/hO0INMGuZEQcN2vMEZwAqYbToQupeJXeZse8nDas7K9/uREKUre
CNPAlVojJ0etnuw2bebzKM9JswDxU/NXQ6Bha3XGDv5ehierj034BzyTgFZCXVdvnmDYRDVDITrn
SpYfnN7VC791jeVkWXPymjLg7Jy2Q/z98XXxllffmiWvIh9BOoLWBezi2yt+SLy06+nin+uuDP8J
IRe3F9NMhsQvvVrzvvP4jN8QzMmc1zIee+EjT5xqZ6/VYu8U28L8WwGGbh76bC7k7IrMCD8kjeMm
TKQy2+6ktYstfE1OEv7h9vryjgZT9q1b6rQLzDIR6EVbBbMuajV3X/Wciet+1ShGeYlD3f62JKHS
+tM4RvrHvKqWlvb+AktAjiGqXvR+tpnaGFajHfRTNQvtZExp/kNFPi28hLlRVZwOK56bnZO5dT8X
RBilireGKgHV7aYl+jLYUCINWDtL8RIBRzyQDD8Hr5ZXGYkATCHG3ZD02utefmSmyeTos3PWcjX9
UMIdCkq12mNHbANagmZIVzpdPyBFplzrTzWerm60zOkc51wqVf7JzCflPCpi/hAxtP3YNEP0PYTF
czThy+xU7e5YhtNOGZJsW+ZVq8pIichF6Q62eza14cWezNifK+MvBoxdEez6MIV25YfhkxVJZFZh
uEgguZzKQ21/PRtCK1x9KuzGOo9Zox+XcZrPca2pO4/d+ibEiiQ8Svoc9TsI+7e7Kri6BH1O66wh
h+orInb/6vrcoyFtRU9lwW8LMrmjTKzJf9mrvGeumjIZqL+c1ZSRGggUDr/Pibv88fiiWN+FLIhi
DyV2OcUd9f/1gnqGvkoOwjlpG8s+9MvSfAnLMR39up28P12rUvfkvO/soRz9g4gItRKKWquracxg
e852ZhMwIFbYx01yHrlmTgBc9qBT90xBV4M8SmEXNNiqPjLYRaM5M6YGx+j9ZNGHQ6LC9IqSZQ9R
em8jpeshiSgJ+uuYmjnBoHeWzj5H05QdXJHqf4iqZZCCPYWfxqV0Dk9/OHrg3CByJCxVGfl7fjrf
S5FZlSaxEKk5ioOoEZK3tXS+IOfaHg2yxf/BHoEXTWnCaoqQK3s6XIYsBDp2rpPYeYeV4jznS3Wx
nX4+5ZpSfHm8vjufjnQcWRYpLCLBq7frMxObkF3aI28tfivrDGlqrZi/Ny6j6B6b2uSlHAKp8iGV
cEEFMw391paGJOfQ1Vl4dqah+Z2JSmFZoPnb593vvVtl7q+d6TYWkldhqb9EWosYVAV/drxamphf
S56MAZ25LFKPepGYjaybNuXOj1y/TdTByFDxIRpjHlXg1X1uUjiqalNxzrG1ZEezn7tjPrY/Hu/E
PSO0pyA+ECCRRq0eQDT1aJEhuHk2E+YGwJBU/Nnu9mot8q/8HJvIpchaCw0XWTBdW5lFlSXovXrn
bB7b65i1zEuMevU0Wf3waS5DcTUXRz05vS4+O4PWnp5dJG8itam3yUgS3377tdOkqoasT8QlGclB
U2FoZ7tK/3ps5I5P4Z3y5aX5wf2zfn+rJXPL0pvEJWYSNbEOJCR4pnQ742PTL96fWtio5mUYO0/7
NTQXNUxIh61uPkICR3dalK5CPWJMvO7dVOv9D6c3xucGlMknhoEKEkMNDhMqyPrOYtR4mPSmiC7t
NNoXI8mtS9/k1VOyhf+1wk5AYeOsUpa83e86NEsjXrLoEnVxfVDbLKIUHpVPf1XWAn2GiAOyJuXh
Wys08GdnLsvoYril4dtTUhxG6oY7t+D2gIAoJpyXYlHoma3BxTkA9wopmOiSUxDnX7V7mIyu2OnC
bKxQKwGTbUM15Lts5JuGyQuFWTZY0bz41IL/PSTM/nl2Lfxl8KQMdwYjJttYtzvmGmFUJYkSXZTM
DlF+85Q/6m4u/3x8EFbzQ/n8b2ZolVFpJ+tSVw/Hohj21LcMMlCH3P5n8SZr+ao7UWX5BBziUx16
WRMog7Ko75LKdH+oc9raI5EIY6f9rIvH+NhNICn/GkqGIZ6Fp6Wfq8SE5jbkzvBeiGnpAiMqxsRf
rMWKLgMY7PgwV4lofdUoULJTVdH/0ro9LOjHi9s8UqwNNTTJ2YXevRFelpVJOyRlYm01AoGmWb6m
RbIESpnu0SXvmaLlLgcSM6samN3t11LThJFu0GEuVmYzHyFnpFFMG8VPvHiPh7BOWaXaGuMK5NMr
dX/WT02ROPY4th5c+jp/6eS0Gmuw/uI6/nUu7E89wyCe3sW32qsU3Wc81DohUtBUrFyzTS5WYtf+
wmxsRA9DBgDRtj0/NnXnZBFwSuAPsSdR6GoXEw+N0SStk0uV6tnFU5vxaKXGc/MY3lxeRp30ERgA
KYWTbr9VY5pkxHqXXBRotAd04Yujo7XhjvPdXQv5DmUMOG3U3m6tGFM3D0pCeSom+zuNozYeEhsd
1cc7ts7mcAbZmiASI2OlLLaKjSwkBes41pLL4HAN1WZhvjZZrkHtMZW283WrHX7MmpVdTeTvvz+2
fW+F2KXyRK0GgcXV1VHmo0idBttkP/XRG/X5qKAC/RTy7N+vRQZEQkJmhzG5Az9F0mU9lrWqOExa
Qbj6WEZwA5eFqVP/w1qkMiVoG5oM63QuywyxDLmaXNLcUg/O4sBZWFTv2VeQKJY2EkQQisUEWas7
PW36btCiLL3oixK9eHlPBt5mXx8vRW77TfwGpYdmOv+A26eBsDIyxqYxD0udXbq6RwN2oRrTGVY+
+6CC4rNTNdrfjw1u7z6qMkg7My+O3gndqtsv5ORDCCGE4pEVdcPHpZ+NY6Uk9d92mu1cRZulEQRR
MAFER6sRxJb0yJ98YURdaFQbPb1ok9Kqr+bYa4lfCETnX0ydfvG7qRjgmTxe3j2jNBCIj2jJIF29
Wp7oVRh5EZeSW4vpOKvjeHEZBwm9GSqk3/EV/vPY4GY/WSVoRDmjGT0DUtbbVRpl5oQhhNtLNumV
dwojB+RRGTnupTMLY29q7L3lEf/ij7xdXCCr5RHIithRZ6whdOYj4t99rdrQ/Ysr2ngfKvaTEzI4
0CzvrVPM5Utsu+4VdDbsFYHI2iVvpvq9EmraLwow9D+rhqRcE/neSOF7C4QWQRZO00Aqfd1uZ0cF
OV3AA12KeU5quKvKYBy7TiQv+eiEv0z1mF2f/YCUhsgtiEQ5EKAJby2KMMsUDV2lS1gsdIUR8w1S
N44/KvNcnh+b2i4OUx5EVQRWKJWvG+OtgMaVTUZxcfhQUDDU6pvlxLQt0kGExYs2V9WzZVhoEZKZ
SLeL0hesj/XqqDzFZt4B+uxnQe3E+wpcrt3JSrZngLI8aCBXPp+sS/73n0566jb6FNNHukwaCbWv
VGH8aeCx+7KYYvnn8R5u3jEWBEYH/hGX5nbID6SgOpvjvLzQ2DEPTcrlfWxqT9nTEXgTrb65maUh
CdMGp403rnfOVKJBx/uqi/Cy5PNox217CBc3nl4IhxGDm0cv9Us3rtugcONWfOCqE18rJ3ZnwC91
/bG3U6P/a7AT6rNhJiymjatQmfwys6zwY5UU8LSyqJm+gcqxygMkTrEEUPIWI5hBdtto/A+Ndepr
TfujdPs+KnwKAJNX+Y45ls9W0qWjkPQxN5eYTg4HvP2GXrEsc9a6+UWZ6JoNaai9r5J4+fr4620i
oJUVeUJ+8hSgTrpepEbO1/MSJGct91DmPRNW8jw9uUmXsa9R9aWoq+zy2LK8ONafk4sa1BAsOVlG
uLVcAaVoRSbRz0y5fYEjPp1Cva8P2lTZv6IrMr/Umoi/uHCG34tBw43/B/sQ5ggAmSS5ET6qTDEq
aNMWcpZkjtZWnvwRKel0yCsl+1C1enSwmBr3vlMG71vMs/9sGkyBAl4NDwekdUrTq4ejB0FiL0XK
EQ1T92obw/KxTwkzHi9yRUmVzwUAHEnDB1wkke2r79t6GQ04xgExsdqruqu6ZJ3lx/HcGlcardXs
26muDP+JekMRvlo6S34lK621oNJbW/VLbXRhmCp2VKHalCoJky30KT9UBURYv3WcCV35rFbjw5iZ
MJ9br5jtK3p7RfLaG2lj77irdPpbp5GvLO86txt5/bqHyg4xUgGUDZXgofTnLHMOmdJ/QZZmOT3e
ue3TIIvd8j7jwtGR/Lp1zyYdGxNR9/KCVrGl+V48K+/KwiwudRVWvtFr2XNTet4+FWUEkJycBWqg
6/AMgQF3mZBJuMylyE5LEn/xGsU7eHq0h7fYXtmEuLyw1J6hQxvOKlGcoEz1JG/lRUDKPw2jqZ7V
atjDKm+vFopIxEYAwFy8b91O0pfKXfrIqC6dF37npR8O5qCduEfVA8JW+kEvlU9zbe5ED3e+m3R1
pCAg0VFJXn23tBVVNaIJe1nMOb6YCXJjTT2UB3PJxWlYjOrbYz+5s5c39lbXGFOSI8DDY3VJnVa9
LsbALGvy2sNjK3f8HjlwYiLoCATRa2/sXQKgZJylDETtxce2yZyZ0Y6qcUSvwdm5me9sIR1cLiVk
F6U6qfwxP70JZVSUnZGX1aUsDVBr0/jPZIhvcVH8WLrwr8cLu7N9XP40r7gKofut42dUQZUwLYiy
ikptDoJ5oMfc9PZih60ViHLURiQMzsW7V3k+g2tMl/kT/SXznFbq5HaKH9pD+SxciP2SE0sAjAKb
IlpZZdtDkqeuU2Fn0FvNr+1Fe7FFZhwf79nWGaiIvAF7pWjbRoGwjUKb4U1Ld4n1WReHcOLZPA2W
npgXe8ndPTLA1h1o/MrqFb5Hu2qNKOn6Julbc+ovTgRHyXcbty1eiBmy+APDb9PyU9VqzXOMW3kZ
yuY+LTDWicziuo+hqE5mt5rKkHPNLo5uEyuHbDE0at/93hu53U6J7ZLan3SiKUCuMhz6Z5Vaa4p6
CbthPERhHB+r3G2vHYSsHdmtjR8SzFHxJoMz0QPasM1TnL2YqIpfRFNPx07U9VliJnce/TfI0s0r
yZ8nnQEh8SYgudZ0abSwT5mSwOz2sWh+02wu+ItWiLg9ROkozFNfmM3vc2jqXXwIk2ac35Va2c4v
Rgp+Vez8mu2aaYwQ35D00LjYjKc083pUjF6YF69H9D/sHPUyuoxreHwm3shft2sGdIZz4qMm1/5a
e8OZo9JWgW9dhtxKl1PbOaL5kJhLXBzpUSmuH9tR1vn9mEzKK3hQzyScr7T/4+y6liRXse0XKULI
61UmTXnTXW1eFG0FCCGEBDJff5f6vpzKrKiMmpeJOTMxQ0Ei2Ky9THMzAHRb8eKbiSGfXaZl5O7X
Je4ttCHj4nwZjQu5fALQNniWEUgKJcxlpvSaqg4CGdGDX6/6bpjxGOjqcS2a2Ou97ylb4xcNtqhg
mTZCxTldSbtcA0CHAXKLFJOXNuEQCNtoUipTMhriUinVk0Pvgsl4bVxOmtJaFZm7NlVg1ved5TXM
jIPGFmtPPfW7a4fxxRdDMGS2Dqne93wgNkt6B4pxpQg4AXmKRuAVIrXGoagB30kokwKVHJJ4qcTj
WtMxQplfLVFZEV2Nnw2ceeICLyk23Q5gHqQ7CGqQELGG8ahLKQVPizmenBVQzrxMBxt48NipBPU+
++m6uvhqNrv+HumQf1UHSvfX1oUV7I/Kr4R7IxLNRakrI6vf7//+57ts07ahmkehAV7YKft6VmQe
ONqA+yEdVBGNpM4RUqMO74+y3ROnmwzWRdjJkNiitXRStGvTVxQnRbRfJqr+wIhc3nAdKdj+KHGz
Up+Ujex5+f6gZ+cTmD+oozajcJgZwbXk9XXMU7o4qgvQw4Qj4WGKOrJvIVDN7SIvuR6+uYoor1E6
QdF2hhbTILBQCOAjgg+PvZGgtsH/0HX/hwltbTnQVsDPgaXI6wktStCeNVW0T229GWxEomzB1N/J
YbFP76/dWxPapENQA26hMafw99yMA1EyifYxEgjvenhJXlVhqj56rCcoX4CnooUFcNU/Zdb2rhbG
6SZnb4XwIK1wqgJUP/LRZQNzDxJraGw2ducZLkaTFSqOicT7MeniL2hpVgXrw3Q3B/2loOqzLYeh
sA1gZYTKDP2JrST4TwXo2gEXZdoluKem6qdXtQuHQx5hyFiAhcOFC+J8MGjKMDU06gH5gZv8erBE
rS3yvJ10LyEX2dvISX7Bm7XL6YisyAtjne0HMCMA421oOwA/vHlfj6Wj2okGFqV77H4FRvIAJKnr
00ss6LeHAXUJtxHU5Kd+U0olHORTP9237QS9bcQ7WJZXyYc3BCaD4xeczk1keKpTZk6K85hU6X4K
RheMgM2ni9vRFKrp9aUs7zemhHMVOCm2N+gOp18SlEnMBbCNKdFeZWAZG9hRN5eu8TdHAdEBDQO4
v541gqnfwBGoq6u97YKqKepO1r+Aza6XUhHO9xx+mu05BeQHO+60vBRz1MM5l0f7irMg4x40KjIY
x8PsNsEFjvQbQ6FaB/0K+Av23alPHLIBJpgfBul+0HwqUWcvOWFVhIQOoz+8uyMsGvJzQAGCQP10
KMh0YQVVD+leDWOauTZI85pcJOedAXco56B6Bol9848BZ+71N9THiYHDg6z2yZDU1Vc+dIl7rwK/
dkF9RU8pY6tVbQHafvObOlsXbY0951Lj5XxZQS+GOhkH4sbsPLWnC5fO8QmfU8S747hVzAQ5kq/T
3PCLSv3zTYnnMMC6Td6IZ92p+4QMJW8cvM73pB3csaRT47bIhu78S9fvG3OCNRkGwtsbCtHTl1al
w1rHblftQ9MOuUiANrWqRT8wWubi/YvxjaFwtuOdgGYqMOZTHvOAgz0wgevsEdoG37De+za5IHS2
4GR9fKQNesTzfmtuQt3yers0otFI+urrw2AQM0JSFZcwGY53E3c+/GjEsQS9ML5ojJcgkuP1ULay
vTTEqw9NMHxrEvB852Fxyu1/dQEieWNLbJgWHowYDuqRkzuLOhK0b7bUhzrQQ67D1eRBOtXl+z/S
2csbfxmKF/AIUXSCHHlyDfOZ4Tk2kfqgum7ngIiXpTT63Y0Wjxb5MfcTvLjRLAKlfls+aFGxMV4v
XujLEVIOQw+0MkkG3i1QeDOnF2Dvf3v4VQmN2hlnE/oZaCriuXbyGzkeHUKn084+cPygnTKbzqy5
X1yYMj+sHiKAM8O1jQDIr7zPOmQfPXGdGpk1A8xzNwKNFPuORkg/dkdkk/0wQsYE9FmaVBeKx7Nv
BBcEKhKU3RsbDt42r1eETDWco+q6PcBQ7IuSHC8o2X6TiAu7gO6d7SYsPM5U4A9QjgLbOfmdq85C
/9UoeZjThhZxN0RlOvrdhQ/xbDdto0BRj3YSdi5anq+noxeyyi6E9sOfPD3nsHboxmy1MN/PYBhk
xdWKP/KSi+j5GqIEwk0LQjzuJhjCvR7UREqgPcESvJjgE5RH6QTMEnbg87pjwVhfMlU5k6GiYYZT
zd3szWFsBhj49XjpTFIqozWGHqhdb1k711e6Iu1fd4HBaAmhHTPw7bUpIp87SeNDmrJuyn3HocPO
7yHuufBiPLsscTnhyYaTb3OiBYj2+u9pK4ZoBRBN9gurfozLuvekcxXW9bd6bm6Yjr74fXzT+pe6
zOcQEMbFmYEiHkqcrbX9etxk8GXa1XWKdVCEZKSWfpawKsnN4JJDa2h6TdKBXYvOmx+JcbyvVdCG
n94/v86ey9sfgfYWuGggWoGO+fqPoJ0NAmRNpagUFHN3wEUSXSKoyA8PrYBvcpbQbnhoaAst1Psj
n39RgJoABMGXfevfnDpWIGCnhwppSfcN6VWbhSpe0PNdQ/u/jIPDEg9mmFXAl+V0hlEH+8gxhbZd
xz/rZjWPrj+0F0rIt2aDmgCQIeo69EVPzkz0RxkZsLf2nYrjGzTiEcwu2FJ8fM0AMuDTQZWKU+9k
FBSqIvFqvI1W1Gx+OcmGTEVH5ulS5/X8TMBLD2ppoJN4SCDv8fWizWGN5sKMIh+vZpaDI6eu09j0
BRf9JS/yt1ZuS7aB8xoAG1RVr4cK0sYxTDQVujOafY2gudyHTeftPr5yEPtsOYQwAgXs+noUOegK
eXG02vu2WUrmc/dgHB5duCXOz28s239GOVk2Bb7PgAdRtZ9iJu/lGnZXigbebmSOd4s+e1y+P6u3
vt7N9xl1xyZtP01hR+BTOgMNQoVNInOM1uRH09s5B1sFWvrlinfgybw/4hu/1ub4smkX/sEoJ4cW
NADwoSBtta/pMuwTV/OCzun6+P4ob2w/qE0wUITuAnC8kz0h+gp2MFxVe6ca6j3Ov/QwtdQtsTsu
hZ+/ORQaQgBrNiftU+OtaZxQNvim2sdN+HmRM5DlmGvUPFJcuGfeXLoQvOaNuQiRz8kWDJwGnQ14
g+8R1Koz4zl+6QYm/PhGh8XDVh5CSIPz9eQ2FzqKlppLZ58K00d5FdXVTeBvCqEP/0SbqyWKRJys
W0rr6w8KV/wkU0nrAygY7b3D2+maOyrNFzPI7+8P9cZXhSYJxF8o5kEoOJWJ+EKtWNCRHoz03Oux
WpKjdJzhKRHR+D2Mtb6EFW6f6asCGGHLqIH/zW8D0E82ucY9CUvShh6QizyrbOr9hBaepgHE8pGj
f6GarZJdN4VUfvabMdYZjBAG/dvERssSnW2355mqhvYeWhB/ejAw/YATGJQDYSZ1N8lcxvFYZ2ui
bAC2k6l+VMjeGktctjPwNVjnqWLgXs0zt1mj5GfUx9WmgiYuvasmDwcMUYMZ9/UonF8prAkSXGxa
djsyjDQteTO4UPTXENdA92oDN2umyWlyf5zxF0z+NJi8nmr+VcI8HMnEqcvEPnEEaNzv/3JvbHlw
jcGhgdByEyJt//1/QEoNam4AryEwgSfaPcECle8g0/kfbsWtNAdJCK9EFM0nW9HYuANTb4Eve0fD
EuhKm/croI7/YS7/GeXkbId8KvLxdKWHivAfgTFzoYBjFO8P8sZpBCADdkagRwBhCLZP4T8LBrtJ
TQHuY6s3dtpE6Qrt1JaUtFs/6h4CMHKj4aJ1i8McONHJUIg0WoJWCATKIYPkwEO8MaziZL817i4s
3fms0ANHpbf9C9Cz0welBMtFsMhjB05rVsawfymrOZ13/gpe80cXEG1bMA+3tsU/j4vXCygg/o4S
Ad9WmMX6+dzHYZnWcfg4BgG7cAKeb24MhSbuxmMBf/9MrV+Jwe9DsGwpuocZbug+Iya9xKh/a+02
jS10+wBN0P1+PaF+5Fb6DJrTSjJ0DHlqcm9hX2CUdEk3fz7ShmXAKnaz1EKr/eTShTK1gZWg2x36
eCI8BxsEDp5UkskWbpu6l17Up8Ph99nud8ht0NVHAXjyPaHJ3chIpNW+TRY4jySe8JoDq0WNmEzX
0PUCHHRaKm3DQf+HJy7aJlCCnZzpofJ6N9ZA0+AIAXZTy9Q1sb4oho6ZvU4gNx1c4V6oY05vrn+D
4mP+t64gq518Yw6wOjilwldrWAh9dmI7lEuog6OCgOEWVe4l/5htEv+9uDDePyHJBhIFmOrJSVjB
XGGFENxBc5DBQ0oNf6RHXsSgH6ZEwNGCqF3Lp2PQNhceWW/8mHj7bCDlRvw7s/uoelAV6m6tD9Tz
RYrUhrp9WkDYHsppjdSlo/iNZd14T6jmEb2DYvSkxulNUGky+vWB1MjUmxKJip4NCIeqm3k32XSZ
Lxxgp5/6tq4gPmHfgBdy7hoexZQ6WmLAuk/mLE00gj5FeylO9+1R/llRAkrES+L1p54kvWxhgl4f
ggXxgEgy0wWyHT+q9sBc/tFaMR0oBgDCvB6F+HjXhZKyQ4TMZ+j3AqmvEUNW39AobKMMqSbhx1cP
rluoRyFD3rgfJz+XuyAmtQ8GjDiO7T2yTA28MMklE7U3tuDW8gD6D0U3IPqT1RMsnZMFHvUHRzRd
6dI6vFscz9t7prkE+r5xlqBBiackzkp0N04Fio4G5bZpXNxnveqfKAVZQ+GALH2qK5EtCEXem7AP
LygGzj9u/HJwWkBbdCuETz/ucFlTr3NXflgSt7N7NlrPXgd1SNhugnP4cDVFRvwaK4YcsYZoExfz
CGXtB289BGmDf7VhNmDyAA092T4TcyIy0rY5jCHrnieaLM/GjOrpY9c4RtnWFU3nBC9AoPevN2kP
J7iQkYAd3H4w19DWrjk8Ebw7Vsn4QsVw/tVhKPQYYQq4OXWc1qgDlP9j58XsMMv5d9e5fdEBHtq/
P5+3BsGBDPRpU2Dg2ns9HzccuaMRMXqAnY98cGIH9mGRXH+8P8r5uYiGIo7h7STe5MAnnwAAlj4A
igrdjwrZgyvq+MUJt3jDmhLEl3j1emFLvjUgwFM0uJFZAnDtpGQIdNTM/rQ0KBlCfuOJmlz1lAdX
SN4YdzJe+uP7E3xjGXE8wsZvc2+AxPVkW9QL+Ii1M4pDqKTeeZOhR4+R6cIyvjkKmh+bGA6Nt9M2
C3dn4reIVzuoxKqc8ZbTzJ108/XCZM6QcOxydCxBh8JZ7269nde7wnizH/Q+wJRmllLfraGw1S51
mLKfFGKe/ziAzZzrse/4ca60lx56zHs98hWSZby2x9ovnRGCk5tpCOL+sTWLJ3SGkhW+EiyKdFTS
pqbpfhtGlQtnk0DhbdNfFvvc5p5UU59BHJT0e2/QOshduyLNoWvqXn51q9ELihqGVNFzFU649yDz
6ONiXEFsPta+Z/UNWSksriuzUvoEd6+o+VnLSvGsNgFx2sy2jjdce/4aU3h9VaDEwHcjWfZ8SJzx
GYoe4hdh7ypY41T96H6vvHpZSu1Ny1DSlsUCbDQ4R+UNdD+PNiUMCmPPMTBfBa8ND3NedUFM0XCa
jQclsKrJklGhJ3aQXdwnf3itfFvMlGhyAyuMNcwHFVlZTK1Ph9vFRIu7b0TXuo80QapLIdPZna6p
dFOxb3DGxoWVHexsUids/U9NlHZpFmF/Bzk6QTXNphGxTiYbOEIv7ja7LfcmhHwDZiyph3Q+uBjJ
nzD0b819Y1XiZdPsdmE+Sq3+zDEaPVdkdZb2UScJPGzQRER6jaMQLVOkfIbyso2geCnmZl7jckw4
w5kbVIO87Z02NjvHiRzvgHfU1D4vNfpGx0pXkTjqtQmnYtrMcZ5nuCN4NyAiCkSdDU1DvsHkL56g
3we5a7nDKHChcyFh0L8c9ByjHzAvr1B62FrKEhZCTGaIgO5EucAhntIsnXFY12DPEzPdJSFafKWC
kwtiRkVaI45J47KlYJ6EEX8g4+K7MKSMRpjZDMsCsbYAP3gspoEM8S1fQJCHUKtWXgG4pZkeRNjV
6R8Ih+v0se8VUY+pb63I3Nj6TZStrTO0hyZygvjXQKOxL+fEH/Vv7YSdv2RVS2dOcuUTp3se4zHF
D5CocZqvutH4w5Xg40JuNOQ83V44KavLShle0WODytV7gc7Y835Ps8/ju2ioXR8hb8Qzn2cP+PRO
OxzuPFTMZPq6gCA5HgV61wzfmmtmXm52L+oID/+Z5iusgriXjTXFx5RZyjs00zzdzX8Bo01e0aNO
Gp47p0r8HXoFkj46GzK+awcQPUsKdgHP63Ty8cybFsJ33TzaF62I7soxNTTKsWeszpDYi1OpWhV+
FTt0Q7NreuPL72CaIylbBXPsHD1HjI9rJGGAnwViTaop85LBpvdrN8jkSRqY/z24/eRBY5zKyWVr
ptckAvgJaQ2KdmZleOdatH8PXUQn76UNxbQUHjIQ0gzmlNv/0wg7lIIwTserGUEjbKeCMXSzMV6G
ZG99FqclAMJKPiuUm142DD77rjoz+ojDM8Po72A2Sn8COUAc6EqGpjqsZDWqtKqep69OOFJeJq4I
QrDbtAnGvKV2aktivCGGf8LUqB0Ft4rfB17v+DRDu7HuC5gYRzzzRTJOPydEe81Hr4WFYB7EUgMH
kNbTpGCMdaScKshIYWrUtPrFmpSIH8nisjm3K01hyAi2QvyHtBopXNncJhPbSzaS3PrDMfQm8JKS
fklKPxz6B5+jysjlGPV10UWRTQve0HrI4T079I8c0e3XwAGnpvTgNmSRhRpxdlMtemXZ6sQNBzEs
NeNjskLnnU2ttA6UbVX9fQNyKcsiPek1x8VYDX+5w6tPhmg2X63SVMKAqpRYKYqYtTTIAW7aRGc1
OuYjvI2WGTV+Ziwb2ybDWcbdW8JEsBxJIJCjEy0ecz/rSs3YAFUr7FpEsnHgxpxC5G5lRoLGjR6w
st567FLo4J/hjBFOP+feRGMhbQJqdTYOtDcZfPdktNdpG/m5NOMkoTeLVj8WUPjADLfwOzbwG75W
s4L/gNLb8e3JCKI10HObByY0o1ncS/ETHnC2bqB916MuWDzCDXoNFf62wbYKNpLD3Efkuq8cao5r
ICKsohq0dDm2bTUmWQz/yOTKXb2OXKVN231KQe6yV5Qsg8xYutKrtp9d58CxquFOzaaPsoljmKKR
Pvk6pEFj8hlRTWhGB9SwYkWaQ3Tb4NJ17liNHTFnvQvd520S6NC76vvR1nsZ8yT+yZuKr3eI0bYD
bqze08Nh5kuiYLpuUew+VlFa6XtorryntGsAHsk1GL8kNiC/KtgyI44aN1OVI8Rpuhlq035FDUEf
lDVBm2mFHtzBYW70FbJC+9JLOc85UPo1uEFqURxeoXtoWcbm2f7l/Rr+qaYZJWHATd8cJFLbcSwp
OrgACNIQ5kF3TRzMy4smFiolkOvqZJe0a42vyKdrFGOZoso8iXDx2XUyEoYI8h73cYs0HDVHt2Ac
2ua3gCtB4MMy1tftC4F+ogWZXy9xh7g+GXk2wxe3tnsFcmf7RF2ajFkzVmuwN/CR89aHfvuHF9Hx
Bg4sjlCBodi3KNZ3qdTG5i7Mc37JqAoRiGdBo8/4wEfn1un98YEMQOmvnJj19VYOhU3G+9ozqCyk
dAt/NeFPZx4ZTK044+GvAJGBTY4YF6qenCpUIgsj8CVvTUXZ4BUhAmX+komTT/ienOpFWt2yciEe
438bPMDmXILu/dF+KyrBFN3wjRAIKBtS0NeVICoIFxfiIg8ebsVChU6Uo5ME0pzwo+JC2Yn/q9cY
0euhTmpo4jOyAACUhxaLdztTIb+7yXQJ+T9/IuMFDmNmUP/whgNO+npCSN3lal5se2AQ2xzb0KAh
QtbwaUlk/8Ki0S343ASPH50aeq+bYB+PrE0MdfL+UcbVNuZSHjSZOS0Gz1Rbyede0qqdQw0wakHP
dcMTQYI9hRp6y1yv7QJ6mNtAfLei1gPcoOfELZbVdf6HpzAEtTC4hh8eKHonv5cH2bW/LhU9JLAh
cfBZ+fWnDjX1kivQry6xr8+mttFSQVeOANPAMeCUOSpXhbKXqO4wxzgKaycRP/FV+rDJbNfn93+t
s8cjdgewO+gK4auysaNfb5FGwXIauNN4MBVuycBxm5yl0wss+mEV7H9YowHfQmiEIaWNgJ8gKfcE
hYoU0/OUehgO6es5nddhs1SB/XwIPuz7MztbREAX2BaA14AVwj/y5F3nLgNHmkIIikGzxCVeJ9Gn
dBLsqlvE+OfDQ6E8BEvPB2wPV9OTLZ9CcRSbFUONKXZEYxKWGdGwfcfVJdvqN2a1YYagmMOhBm35
k1k5c2cN7UdyIEGFfASC65xtoicbsks2WcnpGeWju4DcHFCTNsfPU/UzIXNcSzQEDmYJiD6CR+z9
kO4Qq8yra/7iU696pDUmWoq1Y235/pqevf+30dEkACcAdBQYO7zemC2pR+ZTjF7j9bvDEzzGlRRd
op29NQroyoAsMQYydLY1+E+rD28QFeLJ6B1cgWYADDtN4cIV5MKRePqRAQ8FUgIfbrBGgZeckohx
JKpN45ocrCTJsfP79SgC88dAlr8LjLy0dKd7BKKUrc2CzYjBYN92MqkRDmrxLNvqABpMt+vWZClc
X+s9Tekll7jT9cNQoKj+ay37QENPHcbZbMAXWgC9ojYIcwFG6tFoTS/Anefrt1kY4JjfHINRRW0T
/s+vlMIEOXXmKDnMNPo2UnIztFGX4en4OEVrfWGwsykh/nw7eXFQ4VTEP7wejEn4LVfe6h/ALFBT
MS4aNWjHBP/x/gY/+5UCtH0hmsXy4VF/Vm1QzCWtIsKPetEwKeS8a/ON8/CJWhpeOOXPxwIUibMJ
nxRofiAOvZ5TmJg2alUgjhDh+1cDLq47mFc41xOI0xeWb/su/1vZACreqMA4b4G1AIw8gaYbb5ka
mTri2CPGjpS2YV70k/UVEI3Vq+IHrSALuPds1fAbSzvx5I7K2sNH1xZNDpDZoCqC4Ax8ldfzXTd+
WU3g0eEPisLJnpoXMoIdk/GQXgobOd8viN2C7xN+TPQW8dJ+PRaeaCCa01oe1YrM0nmIwiKeWbR7
f0Znrj5YVxRw4AAjGGIjmZ0MU+FPiLzWa4/dhIcqEpVxMhdL61qeA2hJPo0p4rGOgCyQ2NZNel5u
Emhd1/tKLDwA8lCv7mFdkugzmegIh4cGcR3FCHEXKyqv4ghG10PSv1QOn1xIseombYqUxoiwlbGK
+zLs56U7qNkdZ7gjmX76BL/G0N6kK3KRykB3l/Im/h95fb2V0BLYuvr/ZCUwuXq9st4o8BBJk/oo
PInSZ4e33+Tyoxu2bIOilj6xX8JAmfXT0K9z8HVWniQsw3/C/DuwHZqwiEIIau+YAD3mFmpaOudh
NeO3QuTOSh5aykVzMICJgGOlSNgrO44E8GwC81P+sgLEnhwCAHe4h9yZzseOonFbkpj3LLdeT6sC
ABN1Po2eSpC0qpauKZfKd2zZ4aHBoywV7vTXoHMSFJ3wWjyzmz4JD3ZCBHLe1T6ZYL9hBn67zkKy
m071MBDrwhS1UdKsPs3VAkYcxLKNqu/iGgaZZWiqSWdMuP5yHQpIf+AzztCpv4+HOGnv6dD60QM+
tB65irWu2pxMSw09QIKX/zVtZe88LWHKgiucqXF3HXBet9nq+8sPvN6VW1Iby/mOIMkhOYIHAPJV
RjQ03IcQBhT6b7POgDEAiQZIiJBxpfOqaZp2R6GV58WKZxkpa7nFGFGRxH/xjWLWE2yOzdHlbW92
a7uINEewUvWTCgFTTJ8iEChbEicU2bRECBNjxpuS/VB55AeuBNliszOpD+4aGlXge0fmfD+I0X2a
uiX65Ex2EQ+jqEKnZFXT/YCq0P3LRq9+WrirYUgIq14g086WdRk28zTAlWZknxmw1LSIo6h/4vE6
P+jOMRByhrNzMy5jOO0kUlQpPIBQ3mWeXXqVx62EslyEdUzz1rMivWlEHP5yWyDcJRoUgnwBShMs
N7VKq58wF+VVQbqAjXnapHSlMBGK1yRvbDh8kpGCoQHCL7TOXd2mfUHINAHXhSST2T3yYFL4qrvU
VZ+omy7yGiazE/LN66W1+6mHwvWaVoH/fdLBKn5GNU3aA2A55RzCYPHFk01x8SNWxvWcbOjj9EFH
q/XX3BKHks8QR3uf2nYJ+E7ASErWWYeyofqeqD7hf4DGtp85o9zs3a6ZwvulRiu1cAMF1oZcOX6S
ZYWb/ZPUfKjz1gkRYGXZTFa8jNwOXiiOctB+9cSY3EoqG3PXccf93q5gVh082iXc5vDCjM1DOutY
/ZpSyV8CJGPV93aW/fOULIQ8S7gyaDT6mwUwFZ/X6JjoXkHg78aTeAnTZgmLZUgJgiqB4f6d0ZK2
2eIZxCzWcN9zs9R13PmmC4a2v2liyz7B/shlIH5g52c+X6ro0zy16fiXeRV41fMiXJppW8mXKWBq
vKtHS6Jd5BrX3Sd9E4VXXQ8+9g2otzJ45F2lb/1AhbAmjaDXv+0qOrCCDFBnAkzqgd356ECsDwq6
4OYTmgP4GgWQaZJhe9EYlRKeZLdhnah7JAegMRLCWUPn1K9ImhF4ZLelcBo4HSDQD7ZpgLK741Qj
qrj0KiC5ZexC1ZqzQLZ+Nvou7wvg70D4acySX64Trs01QD0a7hYUnzQf29R7hEuZCIuVtqOAUYg3
IpsgSUaAUVM96NyfNh4lIJvkfg4Euh9RvEQWwYuLgjbC+J3NmTegtxQYZ7BZOLbAmFQdab9IQIpH
aFGcNPw4eX2bbBIk2Ej2UTQe4qRiImfUQe6NaVgIr6PY4zTXaJn89iaklGQahgpomQOt43nI6/WZ
obajpe9r974maASWPmH9HaT9WF3bjPqIBLP+VzSAa1sGPgse4J/QNXDdX1uRL7O7/upXikZ9CH+l
o+fDKLGkY5oAekJhkDkLMmXKmCtVwrp//VKbWnjX/uJV/j4G3v2ncXQLox3b2RBnsV9FhUPn+MsM
nn+fL7iWSCa6ZrzFM6j9ZpSHVCrqcQsI1+sfCVppv5EnsP4cpaVfvRG9gVyntPfzIR4jrBxpRFtM
Hq4HgDQxwFXmhr8azepvvEmmNB9HSPWR6eTZKXNW6JQLtK4Tej3hPv+Dw9NXGVhdE8m6YCbovkHX
aQpmXfUlNGuSIk5oXaGXkfRLEjtVW7AZnjQlNwkH+9Uinh4WZC3a0zToH4O+TX9Mvu68fA5Vez2g
27hCBUP7K5Z6hhSzQDAC0ke8dchIWk2sTLn2fsLaCykXAAmwnjR1apI1PE2XLNQATUHYBdFkP6E7
UOHBGPtT6WmWpDlKlBUMFy+yqhCQUFxXSDT51U6rBUzFuM2wqlB3Lch3/i2Y2wbHJiKmyceoA1u3
wxPjPmwgMCh9ASlmzlic/I495X2Og8V1shpbGE04D1iXWdtBg9NmLQ7gnjng26ZVGBasmuyQjUgY
R64zDu/vlYljH5Cz2/xJx8n7Vk2IZSrFMJov1mo0YK2K08+iXuLnWBqBcGa7iptqNSADJr0xOofd
AEooOnToCjlgMX1DDpyHfzvBwL1YB0SvFX1N5lsIqkdRGJSnB6dLsTJQeOL+TWKNvxFuM5IVpg5x
YQDCGgjus25OMuwQ97EPIvV7qHF3gx3EvTavJC6fsk+c5RG/3PRlHGToZIRr9ewhganPdAwMN9O6
9m95PcdzmfYDl4UL0pbJOnDHEUcFLeaXDsmLNuMTNMjb0YqWLpouPQ4Gy5UowSSld3oaYUq7Uk2f
3ICPdI93Q3j0cLn7EGnHfZgNUxXRXdQa+SyUjuHLvgh0DqyHfF/4z404aGYOvOxJt21bgjBTiUIk
MnzuY3QUMxSfvsjnaQmf2OBMsMqG+XiyW52gi+EoLPyvzoovBFM3iuXJ4HYvYolGWC/C2fV3t3SJ
ziHKt2h+VCtEOcSgg3uth6X94eClE+JjISm+2yphbrnEg48Vdublh9+6pMpo1HVVCY504+7RxoRd
yDx76Ok1jOomQ94eruVeBa2BdU20NjnppbpCl2FpMj0JCrceCwQ3h0nj8ATz/AXNbdDVb2FpbhoA
22GfZMhpcptiWPuE5crE4bBfDdasbNaA6zwNEHKZz864/IV9fPhZw3Pxa4v28YMMUjugV2b1mOn/
4+w8duNG2rZ9RAUwhy3ZQWwF27It2++GcBrmXCSLPPrv4vyb6W5BDf0DaBZjjEtVrPCEO/jO2gR1
My28tlPR/aWsO/7VqJ/53NmD+dJ2gAtOmlZrxjGdpvbBHFbg6/AHeTXX3qKN5MRORg+4ravPBF7t
16qohx92bEB7M/Vy+oQjblcfqGa5n8tu1r95mA+4wTRTJgwg1hDm5tUiPrvADZ4nDMSRAO8LJDx0
paV4C6amEnvqp+bDmlnusKvsFUn+ZlprST9rZZH6vqN5EdtOrLZ+aHcqiI/HD5le+wmGKmXxnGvS
Q5FdVYZ+tzblXO2mWaiO48HbF5qTY/wxFq7AXduv8w/H7+MvyBv7DXc6MVUgVwOvYAs1winQB70z
jmQos0hDR9lLdZebnsyOo6g5jWCzs/Gunexi/j2i9rM8EoBbYpeb6aR/iReFGDKz7eO7rivG9cAq
ldVRVYnDB8VbEnj/aPXxD+Ad6fKBwCFvvlm26MW+9pTVh6Pf5+qhBS83fIL77HQ7R5vI0jrDKq0m
wPCUyzsYm1x6+0YzsipM+yFNvqk272im8578dmJ/jV/g2s+0bOpY1HupaTN8n6noJSRJnpFHYH1W
t0uM3vVe4k2U7mC2hqz3lSe74jQmDjnvjKzGenDiwvAeLBp88qctvUHsNa8w/AMug4PzG0LdyBLo
YgGsVLdjiW91L6M4hy7xw66x5Hvyk0Ss0bossxFhKrp869k//VfLXfU2CQqoTu1jBXnWeQIVYn2h
DGWIPYuUO2mQqLgeQ9FjSxchEu4P987Qkemg6F6PUT/rdXE/C7300Muca++ht3EGDd0pt51DVtDi
5bluCDdhfyR5qOVjq+4IItyZAmXb1jud1Gr+5Ri2MF+Q7FoAT5DYeg8uAejXroGnsnU5ax7LRif7
yK2mJmkTOE1/x8e4TL6MYvNNCgXpSxNWTTM0LzYsaj2kwdLxxiW49E5o4cpx3rdqEs3PpRqhpOK4
1Pr3Ftmq+YTzpSiP7WKkiq6cVYsnxKtwdWQrWgZbPvW0xN+rrFFlVHNdTk+6qgj9TNHN3j2O4bO/
7rwKEPjXGb+7ZdfhxVcGRmw39j14mqw/5JVvr3fQiWw0WalR1X8qI8OOG3P4cQ0Se4r1EKqLVR1q
QOv5zptJYT+XVjss6NIsrvNUFK077lYl8W4EybAuf9tOgfQLVL0gi6eG2kr3ICA971RPKu/2TaL1
z/0gGvNIN7Ilk/GKodRObQoU8YnSs84vuta9fxDmkqdzgM2H356cuvGbG/WlV0pZ3JhA8Sm46LRc
L2uBJqQ+dHCqKBvrcV8ncRxycL9SCB2it0sur43kQiygYAYljOrZefnBzDxtpB5ZRbPepI/4tv9Y
3YyCR798e/9ASBVBnKHajQzoBYAvs7xG17iiI9qncxjHGobx1DPCFFrVjTLSZUeQIqAGYtYG/ciI
VJPO56RUQZRcl03k1779CN3ED4tyeEHyVkXcKOYekMc/b8/uuj4GHp1lpI9g0a+4Ql0SUDUkqlWE
6Im7G81k5OaYzHd/LHIl+o4EvfQL6NGdT6zQBFIguVtHWBJkGL/MsjylVMqWnYk0wY09eL2KWyEf
dt9W/EFy4mIPJjZck6QmG9tqmd5OOA1KEL0+DnfJOiSkfb2tlwgA+ct77Xo2ByVkTfkB+8uevChO
Wz0TK9TYRC73WR5UPYXpQHaeofZvf7Wrzb91OjljaFptJ+2Kkq5bzqqBkImWeFkCKwbG4cV+HQoK
tzeGuqruUzeFMbZZEAD/vSq42wsAVhdNwmhRjfGPUpUTVmPj4Lqmd9yI7fTebswmEsKVTdEdPhw7
83yrTKgM6tq4FtGadsYXg5P2Auag/eWJMf+MSXV248xdHwBQAtomkUxTwYcXej5eG3e9GYOXjeZB
mKHTut7ntq7rd7cTGIUoFs4CrTqi9/NRnDpuVqA0ZZSBGSXSXPDQDUzZpkAYEZm/JSt0PSla75v6
MhwlF/mCi0VUnfKBz5VZZMYrZrGpP/b/89BUfa8uBi1ppJPAum/KAVyOF5V8q6XKC5wlRy8Rdfck
HXjPDFqOVV/copJd7cOtIYPxKxqC23V1eTe2cSyljtlaJKqm2xWWP37R9W7YTU5mvsS+dwvEf3XE
tvEoNTE3+tAQlM6/mHQWS67JmEdOT0BRrvNcI7Zbaw+yqsWPt4/z1efibEH9hKmD2gdh7cXuSMwe
6QsxrtFoZfNe82uxc63KunEvvjaKDt+dpwz1Bf1SEDklB8x0jQBxQhHxdxsXy3eUakb3Rmf/6vpF
hBYGBkACxHiQ3L14L21VZ8bc2FoUz3Blcul30VjCcQ2quliDnKJ+EsxZsv597xpu8hU8M3S2gGfY
F3evX5DHYabQR4v0+8Pmfhu2bZnduJ2u13B7JllBUOnAZy7XkG9ojiV4OG4n5NsHReFrEMUtcMQr
oxA+sYDc7GCDLl+wOiPvLLx6iCxLjLtllG4IoGDYvb1i1x9qezoYBswlZevLm7Yqu4LSXjdEWq/c
MO+RNJ2L+yQp7j3AtWHZW7de5qszvNGOtpaqvrkask3Oz5STWVT/FaGgyMflueo7efQT1R8aNzYj
WTTzjbDjeh1dOn6QIbZtz/17EU9BcpP6qulTlA9+Erp4WwdACcd3ryOXBG8VQAXeSaLe81mxeCaa
C66MUK9I/nEzk04myi1JF44Txs93tEr8T3rdWLcUkre/+KwDt8U323VBYAXl6FJqfxrisZlUCVlx
bZZ/NHNq9zKt13tt0au7hYYoOrtFbr/opAHHt/fO9cpuQ6NByY6H5vRvP/Q/PX/ZVHm+DtkcaT5h
Y1mPS2TkVD3fHuXqDt4m6P/r+spbRrfsfGXTIu0NWU1zlPU6LUX02R7Mji6YP6y3XszXhkKbBn4T
GCjMIy+2pu7hIkHPfY6M1rQCTal+v3iZG/axd6tZ7L/y2YgG2JA8MGzQ7ZT8Z+0Q7miI83MA13qZ
/4BLmLS0pxyhQnSmcLuJuzX+oLuj/XNK1VSGWiKbG/pl1weR1j+IKABELC8wkfNfQfZ4Fc7IKUdz
CifgYEwIav8sNepxbmXL5cNMZ6a7wX99bct4/++qgaUNy+t8TFNmhhyp9EeeRd1DGyE7YrDhvvvI
A0RB3x06MaLrV4HWQkkjHktGEaDj903T05Ms5ee39+WV/BtBN6hGMpntJbCg+J3PxaW/V6NbMUWp
m0LMrsXALRbby7w+UYWyxqAypf4ReZZF52LVyjhYHAetu9JNxHDQKXD3x7jsoSekTTvLQKo+LfZg
pfX8llAHv8nlHYGZPSEMhkNo/F3s61VknQWsf4rYyPNzqjvD37KZshur/sqW5pRyGYBWJGi6THyw
4iucFJc+BJ3s2vnAlk6csNBUle1QzHayu85al9+zgS7EATuSQQsb24tvlQRe2WGgwag+oBwKUNi+
iDz0vFOupJVCLlt7h8LRuntkS/v92x//+tncHJ4REyJVJ0a8ZKQluHlib5KpiHijGviwWqaHqi8N
P0g71Dwe01iI/JFudLG8O4JDCc1kjoTA5FyXBP0iBvm0xIWKXL+X91QXP/l51b//nBLdEGhbW1mF
rOh8b9emkcxzzvzKYUHYP9WrfSe4ed9exev7FhVZHmeuwC3zugLMKLrgSbPA1JMEgzuIN24euGj+
23sX6/n3KuUi0AXuGRjQBh/fwLvnk7LwslYFNhSRXk81im0leXK2GNYphhx4S+fs6l1mMAifJLJs
EQRELlawqGNsbxPTjfLOa//JqCfXx1EOnrjTJi77HZQk4T7LRi9eTETzzDBFJb8MK5wUWhpRdvEj
hZNKkrMkafWB58BtPy5T0X4VhtXLsKuK9BkvJ18FC53uDgqVnFp5b8iiqMOMGs6PaZ0zb0ettfpD
n6+sotIvy29matNymnFQEDtEsUD+2+YyN1GP1IpN11orsi8UyC0cMWjy1IfeUX7yfYX489daZWn8
xgmwKqOxXpLpk1F7vPcdRO8Rx0+RWc8rrpnd/UiWAVTEIHzdj2s8yNDSqZUGk3KnW34yV0eRhbaI
xzcT763aeBHfVeM4p3lm2pGQ2ld0OC2u0+koihbaV4mtq9v2Ny66q23LiNyklBv5vBuL/nwf2Znt
rZPsnIjO4aIfBrdASDyBNZOF5ppM7w6zQJkTIiIiDTLV5FieD5dZc18uADei0vYQcGhp08sq/v32
UbwKBhiEKBKjly3f5dU8H4SHQaYTntmRwF8yHGt9yOinGfLBKtLuo1YVzo2zf3VPM6C1LSO5Gmfx
UjsK/Qa/9dKJDNHHRsKKaaijyW3c+FSvjgLDG6r3VlCyLj7VnBY+ZDRfi7ypmD4qMF9flzm5xUp5
bRS0BpCrBtpkU3Y8Xzw6eGljwhqNUtPo7nKtXgMa9LeKH9fbDko8Dw5+z1uwfak/avjJzH5L7Qiu
rbEXtJHCUq9peFrmreftekJwX/4toFLIBKZ8seVcWq4cfsOOerU1PhRUqBzh3hsv2fWEqAbTHiAR
JPW8qq5sYp+JIVcvsmKVlV80v8B2zdbztviDsI71/PYOv54Tl7/NmbV5AHhtLrbCBL53Vn3nRZtY
+jfAitlLWSy3JFdeHYWM2jRNl59L5cl67Ia2jWcvGnVvfOmmdLzXRaZe3p7Lv2f+LKKjKACalCsZ
RV+sFS8uPSxuNQtmsh/R6oBqBQ9ZZocFBYIuhKplmifXXLy/UunF/2LRTfkxTTT5q87QVziAZlh1
YJdlrB/e/rVe+aAQATZBzE1imJ/zczBXZeJ1cYUHYKGnzkcFYGS4q+yqWL8uIEP+vj3aK0sN8hRt
Ka5FSiRXvJghmdpuVozmZHbIebEPDjo3u7dHeW1OsGCwsqPJhNjB9uf/SdTGdGy0Ih78aMaJF8hX
rkUKxjdAvlEGbw91/ZJhuEFNCvoBTt6koedDbfEC7XY+qm3l1dEjAAtW9FJOWa/VgUhs7a+Z3TyE
r6yiRZGJ+hJ47I0gcD5o05aNBtcsjkagdGGrlVWojfMt8dLr5wULrM30DTACAg6XOOEUjJXUzTiO
UuidT02WFb+RZ0cge0IPsaP+c+M5e2UpCSc3/W+dVho0t/NZtbOKLRsphUgmox8IDWq+ljj5F42a
487Xe+O+maf+lu3ha2uJ7iLm17hYwA28+ICaPUxpPOdxVJe81J43a0ffWG+Rfl4dBRYxClIuKPNL
zdkFzQTLWoY4MtfyN5oy8z7tvHen0Hgy44vCY0Mviybk9kv8Z9tXWu8WxOYimpRn7FbLEIeydIob
UfIrh4sICl14SgJQwLyLBUs72IE8aiJSlpGFvWFXh8pZkS1Z61/vPltnI128aJqNgEISM5LfImbm
wva/TzSbIzw2XgWYZsCvtIzFsH972FcnyI5HZ5R6BAXP82U0atxmU51lLKcs/kWxQB/Ceey7NXTm
rv/57sGgnOHSsrXd4VRchCFEwVjbUY6PLEKQjyY+aIFeL9VuHDT7Ru3olT1Ib5PIgloZt/0lc2/N
zBVkhBtHmepjJDM6+ObKea+OP+8ohW+qLDymMAUvKwqZjw3WoCwRIV4PJlDLQdg6o7p797L5zARF
d8KrrZx5/o2kKBonWbLkFJtDuTnl+vuq6c2HhobFx7eHur4G6fxxx5JAwGRm358PNY7ZBEhwXaJR
pf+zVPzXz83nVWswNymL49tjXW89xsLTYdOD1TZW0flYRoe7VzLNSwSDzwSAgWY82vAekjD+vHt7
qOvdwFCbAjZpNXJAl43NJXMyr7ANKomlM4c9WKddtsr3qmP+27XSqC6hdEWB9hJWkrQNkdUyW1El
dLlr3PS3XH0HfJdqbjzE1/OhqkNJ1OUfqmVXumVzAyhfJzdBqmP9iPFecSr8Qd2osVx/IN55OnCk
JlSQEPE6/0CFG2cpfmhGFMvUOrQD/rH+6tVBqa+3nGRfmRC+a9B5+UA0Tt3tz/9zmwPmqN2qV2aE
nNgm6+EBkFSF++54Hg7gxuRl6Ygm3IscsnSmCU9Lx4mwXKUnO3o/09J5XHNrunGrXk+H2Jc0CC40
rCDwD+fTQe5mNRs3d6Mh1f+RdpLdWYWybgSz1yEEg2zTgGVIKH/Zp4qTGaWNdnAjlEfqKTBbAcGj
cNZvpMkCECsyEcgrgGF7rwzgJr2O9SrwEahVZEUXscsshV70PfAb1Q/dXeqOz9rYxjdmd72E4IyI
0CnyUVOAD3i+hLFXotzVSkKVlpyhVyoORKeNN+6gV0YhYd1EesHuupTWzkfhZkoryktxZC12vZvs
pg6TAYj429cPZQr+nvN0aCN1c4UDIqWSaFwcJQ3CQ5e2WRyVUrn+TuSTq98Nk57+Ql1BviSdsv7U
VqOJg5nKjfuNan/nbU5m/gK8ygZ9G7rFZJSPRkbh6LkvWzF92Zr14hDn8Wg+GnR8633hlnX8iWTV
c/azFuvykCCUI2BWaOb4CFagtQ8ePbAUhlhFUU03GgDkSV0M8z2cnHk5Iv8xwq3yK7/Yr23iWjtN
9jb426wZhxNanaX+YC+2dMogb9qh2EOPGpfjiHTHeudMehnvcai0rK+WEPNLNveVDR0Jea1PLWJa
1l1tinTeuX0M8lVbzKpUu1FNznpXrnppR6ai6BLaQ9XT2lrSbnheMJM2YaV0wz99pYb+sWlyeoZG
L5Ovs0Alezdp8Zp8kLOJw0EFsa7frdzEK5Bs0JE7t+vtL5z7NrlzTGFQ9kfKKSyIKa197YKU/qBc
o/40GMz4MZkNszg4SER3d6NrrfPez0qF3IpRWn40WYhA5Tt088slaGqBaI6eL+ivuJUcv07ZtPwv
byUaOmIdSzucct0un5VJkwdDUXOGF6QcJxmCEpwZrlZIuypMPU0eIl4uQCNutmLOCN1l6iDcoGNV
fYKIlfqPKXS+im6ELtQTpcvU/bN0Qit/Dq1S6b0uUQI9WjhXad8Nd4XbIrGrE6fFcNwu0JDYoPw3
x3aeHuY5m9UdHd/u1FEf/WYPzZCf6s5GcA0ylajArFjK261y1sdDXuNdspsR+FJH3RrB4lcdrZNT
buM0e3IbYJo7G+2YLmxGJcWdlaHasEtBENXHvCTYOwlDV7yAFp/lgdR7+Tsu9mg8uUqH9CNAtfzs
Nbv3qA/YTn+3tn0t9249JEj4GHk7oZ1irp+yOHa8EKBvmj1ZEwWHB3sd9PFETD7mRydHQWiXgoRB
K2jGKNWGfqWQM1haq0b4bRGqRRusK4Z7VakiDpfKkuhGNMZahf0YiyQYBzNXO+XkNpQOW8gpWLsB
yZrWwcd20w4ay9MQi0kFWVuY/Z3Zg57aFcgqD3velHJhr7RaFxK0S/DxAu/Y6dn1FZ83AX+nwiXz
PHXv985iHkZtTSxU08ZZ7ud0SqZjk9jwJ4LaH4zpo09DCHOiOdbEHuHv1v0eY3Y6PPhT4X1PZa59
RobN98MsbtP6IZnQVwi0Er3SQJqwoMJi7dlPm6ZcFXrOJOJgTSAihFOT6l0oyNpiisCOysOMasgS
OiU0AIIVK1MBHHIfo0aKMh/qReSfDb0Vnw0kX/KPCWZi+td+Xiv1UWe/IC6NCftycrpCuUFddEP1
A67tMO4moGpiZ80lsN3OSbxxhD1pl0sfKuyemyCrDPytU3P2vttuPDfHTFmdCemEjvcvmWLvCW4a
SlZP3XC2nkuZlv8b7VZvj1NvLiVIaW16AXacF8+LCwbugwsnYL4bKHr0XxBA4vtng9+8dGJK9B28
IB/YuD7jR9zhcvAhlzjnHnwk1X4O9lLGjzrukek+5xyrX8ukzxiz1Rz3+wnNWHirEP+Gh1EuIxBu
MKpNCK6/nI6bS6mzl4OtzwGnhCWEi5P6P7iG4+II42zsA7kZRt4tbmzJuzh1/eHgl3jLh52LUfk/
dDZaL5TzmBhoF64IRorZ15GooxC4PrgSQ99PWedA8WqWuTc+OWJO1uOYTNp8MAtj+LbGrpw/JJBp
un2mtWW7m/iUWK53i97vq6ld1VNWJDHUwl7gTo2Ckxw0/ERGYe3GWdSo9tl9Yz3w1MbQVSrakofU
ngt1wkrBau9LNcg5qhDgEh/8sS2soE9n13goxhkay2D6aoi8NTaWB4Ju2/wdG7Z6KZU5mc921/nu
16L1RP0tpqapfdbLdCyictSyIUhXZa/HyqiHp3yFin1wcoiwXzF6G+wulN1ii50TT8vMm69iuMhs
EzT/UI/0IBmhNNPuNEhBFYwErxebpNWYHOoWZeJD1cXFHKpBSOMJY5N1PXhz2zahbJOFjbXCUTx6
7ejgd1kug/OdG0s2v1bUaYUbNlpZwy5q43o60BWTX1yxWEs4tl7sngZBu4DrIVnTiAOuf3JWp9H2
o+qlcef3mDD/hCtU9oc0pwZ5oKtQ6mYwFyJJP2YLGrsA2lu7pNFkifWgbDJt5OZI+hEhS9YfqQ0d
egiMJRbFzu65N+EK1E33wad/O5yAs5sf4JW09S9N9Um8g21EYpsRR/ylfUXaJAtvbe4AhHX4jckM
NDHUutr+Y2UJzTf0N5p+V3I30zKFuW4PrPNqln95fbrp0Ree8IOlrzCUEFWuZyGCnFLcD3kOjc9f
6K/s7QbpuwBJUhkH9P9siiKYUhJi2mJ1Q79ZjC+tXfVovw0NZK519dynRBucPFrcNc/3a2kJxNkr
bWj3Gm+ndnT8hbgmbzRMtRO+0hxBUzTtkP/JKz8KZG6Xg6coae6cLvUxrlvTlpOk9PFo5bN46TOM
MT66S6FrwZKt5neZJDL7lAuv41iuCLNwmyEtNvzsBLpfacAeqafP6yRc/7OPuANsIbqH5t4re5oV
yMijt4bkpdMcV1id3zCDsqBP8UvGPPepa+LZmAiMxJdFbB5fdam+ooMHAIf7d31A/MvSoqXNM7GT
sMSGP9mcNZhj91P9Ew5UjPosMKxfCoLTrxl+yrpf8w0kNLujwX2cwP6B7mf0xSFDLvwP/qKZ2huQ
aPJnO/Wz+qFKqs4gOJxaownKGSbGbkv+8JaolyZ7yVVe9C818pnQYo0JWQaFLg3059mcP9JrxA+8
XtQqPi+OAasiSHnHvtqA0LtnRcLf7Sp6tDnUuH55KtxUlvuxWIbmcZ6mZHx0hTapO2iL2gOMBtzb
UlfmJcss+udBGy06xDm0n2MzDLEbeiALtBBuLmQQokt+I0ji9acEscXmk4aNsnP0LGX/RsKc3TYO
aZ1+iNNG4dgmkCF7oBQ2rfdEx2t/18ZGpp5KL+/rEN3sxT3G2qiPv1zU6z5W66ZTiV2SMx+bVc+m
j+Ykq3+8wRv0qLek/iIm3xp/+3HcGfsae5fls8d/6oK5z5Pl21IJqP34l2fHjuA00lFxsENUSeyZ
2C3nrmzHdlQHWa2IVAxGQ5Ek6GTb4/3TeqhknkxEPQFXdNBaQtDSMY+tGTfZftCE+SXxqC8eFE7t
QAfWzsLkBlFGzw0qYcHgHC0v58r2RSND00tk+sNMZ8/87KW2bF8GyWaIkJPDzcjmv4tdMmyaDgEY
l6l6cPqyahEWzCtqk2xW+1Nija7+1LDhui9e0hrjvotrYR1rbntgGM5iH8gKTSQFCmgv93UFKRUP
Gyub7gurL7wHqEJTc7fxidq/pdPF5X6QnnDYzyVMycmt0DEukdWUR8h3QC9xflBlMIyGUR/AD7vG
B0N0It7XWRqjFoi8ojY+tEi8aUWgtKRCrEIlmfin9OJCHiqpVppDAorkIYcAYSG1m62cnkTb1A1p
MaGA1XGlNaHKVfw0tp31OekGGG92n6nhEd/b2okSgetvmGii+obiHhuu7P1GO8QxlMhgguvRHOc2
HtWHMk3cCm1MKnrouEzWUH6yXQUvLpCO2hTfa+gKD35V9OunxXYk200oY/pWaTWqkjm8xjSMk3z1
A4h2hRY0jYsxV8pT6Gy+ocnPdp7jOiRuAz4cr366m02uoWDRJWEXj5tzyzJnq8+eJ5Y+BX3SV3JL
8uXL3ntcV7ldxb5PBdJMjpmPjKqSjvm4mEhvoH3wqelSxCpEtQxIzVrvtbmhVQJ2n5oKxZSN4XRR
6EiknJrW7OMIyEgVNJ7InmCXYJmHW/rT20n0v7XHi6mi30LDhA4zilGXYn3Cy2e3E34c9SjZ5oHy
lPyVQMP43EDIdQNptMXPpkjXOah4Y579ItH8cC1E9vvtX+SVJacmplNDcuyt4XYxZzQttQZgoIiQ
mm0C5RbdgY8uD2jb9Afo0mPkpxXeD9mQ7mB8Pr89+va3X6wC6GRKMKjF4VB3SWZA9rjjYS2TEyds
7Q6yX12YloQ031Z0RRHyqaBl3apfXI5JOgMmemPxgFC4wuRrYlYW924cwR0n43Pj7rB60nqyFsQc
pKYvN6oyW23nbI6MR2UdUBKOhRrYC/78v9VA0n9OO7uqzuhM6HZr/ZYlF2qu1LDDti5+JECffuSO
vCXEdFXy3Eb2dDr7m8QgFfDzkXMsuAYKJtRp8qYIi1QsHyCvI+SMtNuPtz/kVfluG4oeBW1UGoE0
5M6HGugZz/VMBxBE5vIdHn51mHqnO1QIpRxTSfoGQAz9j7dHfW1p+YI0Uim700y42Lw9oZL0FG2m
RC++lT79pTxV9/o4/jYbklnIsUHhIIHx9qivLCu0Gyri+DkhRnlZZhtGrRRkViLqXKnvZdwSB5au
CmJcAP5/hqKHRF1001K8bBfPOazd1p5F5Laxt0eFRgYLpGrqCckt9dCrop4LmpRysq+B2OD6vSge
OsK1SiFG9Lm7CfXqCe13c9XqG4fhtVEoJlMZh9ZGHehin4hGq2qOCV+MksiuhgQWgkW61VF4ZTdu
RpCg0/BF3vxxzncjika5MjwcfLNa5F8l2gzPipU0T72Fd6yYZ4+SDAq+xt3bO+OV/bjRVGiaeOB4
uNTOx9XXdgXEl+QnDfM3eKRdecpHhYqKbSGAWct8nyh9fi5S2d04f9d7ktryhuvByIYS82WHENyC
0y/UQU6IWquwL1L1dST3DikY3QJ5XaNhOON0hJDqA965XW3ns4zFgpCdKuqT2fnYomJhWqifiRqS
7KnQeknVVUrdPqXg3O07nVrxl4WEZzh0XixR6XBMVCLYiJp8eXv1X1kDw+Vgsqs4mQBizn8vx9w6
VYhKn3oNsw+6WlMSDLQiyXMJGw9vD3a9xbjoQDvQsdpwD1fHZZhNjX56cVpnE+GXYer9YETL5F5B
SER0xdTS6qnNq3i5sceuT5BBpROCKB1aUHuXezslXe57bBNPdduJTbODvICo5d0XD6P4lCwNGsJw
ULfp/+fRMoscCRUvL09II4ivRZ3Fe3NZRxwX4lsXz/Wh2XB8HHqL1dzA/edDDZgHQ0imKGk3rXbK
69w6tijNcEOsHXo/GXJ8JaxsShjvvosYmBIhhmR0ndjJFwOXxgCzvCpPRi7GPSpVc9CWS/zevqPL
KKi6AScl7MBf/HwUd7KR6kBg6IREhPPHrBC19My1+x57o3wvyPPfoSCIboQvIljjfCiNvIWDy1Cx
3xsENXQaPK/48/bG31blPJzhYkUI1IMvjAvNJeTOQ0Gq772Vz1WU3kdUhI11B3CBsnBRAMltvca+
RXl9bcuTDACOAbfCxbr9+X824zDozrDMZXmq1Fr9mMdyvXdzJHHePzFwHFsPkha+fxkt0dDSu6bO
ylM7ae4BKxJSn2XhXwORtzUV2vvHY0+AxqSKBbjo8iAvvdd6VZZWpyzDxXBdy5eBXmcgiyny9fyf
tyf3yiEDcKax13kUN6/p8yW0R2eUiOaxNbxd5arm2FjlZyMlzWlNI95PXrtQVetu3CKvfDhA2ygD
0H6CDmBevBSLn8i6QDPpVIjK+95OXIbsSnUrDLy++LecDW4QbBiQHpcRdqcPebGpnJ3MAg7sRC3/
kNZmcT+4601C7/aIXGx/YmRiCm/DsHiXJIp1payjLXF76hDJWYMK0VoZaDay8VT4XVxKZtoMX7S+
HD6Cwex/zl07qUiLExwbuLnzYQcFZPlcF4iGBdmc+ObdMvpmed8Xg2ncefYq8JYh6hQ7DCiqce9m
sph340pb4cQ72m4i4RyxQ0EC7XqBho7yeuQ12qy8p1HKX6nnyxyxWT5IWIAVWfbUFRCtLMyuSU5N
LRM3pD1YYVGY6emyR4qCPBslYyQAqabHxZ0AeaKHNsxeD4znSkCBVFTf3EMEbm7kwa/sEJ/bQSPh
RoUXNdfzfRl7g8UeyeuTTZ/mO8p/6hN2NbfcSv/Npi++Gv19+u4b4giNiu14/OcG0dl5XjnK+oQK
ldneo9ng+d+wK6E7W6yU2gPNQHT0REOQNp1Mu1k+GJmZVDv47ku2a5zJ/IsmZT8fvbhvO+qzi0r3
a9JWvwRMWjvqciD9P+SkpTIcKcAm0dvn95UtDt0f9s72igBwuzi/FRqkMbW3+iREIb6X7MEJTJum
7xdH2O+WuoDER1oFOoUf3BEvnizMrJxFJ1s9YcA43kmVJ/vMNdsDHTFxY17X35/rCK1gcjfSRlB0
5x/GHdDyMSnEcUOsjrlHw3c0kSOq5vTw9gJeP1tUlqjuMBgJ6hXMw839XPcyrqKVuFiGbVlii5CZ
ZlDEWDVR+6SB8faI15+M6514nMDm36fyIhxtkAjsi8UpTw3nLEShqeHY0UjDLlwP3x7q+nbfoNnA
zwB+gN27XEXEYas+tpbqpHdVvzOWx7qtQ8x2KA5u5WSsSKtNBjS+cb2/tqb+xovTADkRk24r8J9T
VeLWkuAEUp2SrMiDdPJ2mVNaod5Z3ybu+Rvv5StbxQB+jxS5SwIJvvx8tHpDFNeZV50IFdJdNZjp
vZWW76Z9UHx0nG0IomwIOhcHbUWMS0d/rD0hnoP/lEG1FXgLyql8zhtf7ZUJbTLZGwQdXh7Z9/mE
xilBAlmM7WmqlPqYuX5yFxdYrLy9N175SOAf+duBo+FxfQms8pD9hl5WtaehPUh9YtHqfA4sRVvH
FDc2xCsz4pXX3A3ntMHsLrIGlRKqNcjsnRKqQYcOvMUhXcrl89szuk69NuoUKRfLRgB1ycaYTd7V
OHf+j7Pz2I0badv2ERFgDlt2EilZjrL9zoawxzPMoZjJo/+v0r+ZZjdE6IMXM4ABV1exwhPuwLot
ZLiE9jmtLK2A+2bVOJ3N6tQccvyK1p2VvHOgIf7zDgIfhNGyxcF1jhgqdGObsC1a9TwDC/atUvGO
mAq8G3TOUwXtCDSLzC5BuF9vDSNT48HtojpMsmk9Npboj5kY94KZOxPi3BLwkkxShN1WX9cEuMXa
6k249mCQyli4X0sA9BdjyOx3Z0E8vBroPhJz+EBbr/URAV68RxoRImrdnYhovEMpMvOwaFgrvr09
7mxCVO4pAiCSg3LItmYmMdRDNtYiNJA0NEG4e4p3Wgwx7FWZ7g3E4yjltXDlQAPl+iPNczpmCJaL
EAfIDKmLCZqYouxl4vdG8UAx827BgAeKez1KUSzm6PVox6EEq35MlFV30XUE0razbLf3BPxASJbg
E+WdtOX31F2JcOusD6EXZbHzYMwLSs+p2sfTaVE8lPXSxRF7Yc3t5Aj6eEFwfUDKiLTrenLYd9Jd
Xeoh7DqvCEdiBRo9dZ3mO2HG7U6XzqwY+pCBA23fHt3W7duunNUhRBBbnCnSDz6csu4AeXyvOnxv
SsTHtuPxB1yE/Cn/eRQ73R6ohNsDIIckO4+GPqO1ouxxX+5OyJbvPWQRHqrNwsFGc4A/xmNYaFP5
QXFAGqA4axk4EShwu98+UbcXLjmcJa2XcI9AiWdzG42GlXUtYKJwtLsqP07x5Dlno1NIHiynGNKQ
8rvuXZaijD+9f2QyA5j3dAN5JOWm/c9irqaNDY1YlYdcGJV9qNCfrS5m7YFjWRawTk9tjw/cUbfn
sTq/PfRtTCXLKGw4mgsovWxVHDSzT1w3zdsA4YnWdypjfdESCyHdVY0fVhr0n1rbaA/g/aKd5b7d
QbycyBJyMExocFsWS2uITsxl3gWDIsxL1nS8bHq6h3u+Pe+sKTeXfNJkjr65V+ZZa3qQnV2Qq+nX
MSvxrS2bn25S/2NbXfTw9mLeblcYJRKEKn3qqR1tBtNSEziTaqMK1KZIb6/xcs7JK1Dx0PZw/q9k
s+tcT44lcfHUE2FsbfZMnOpVZJoJEj0i7pyjSMCEHFGFHtTj3KRmLqGeYAYkpGc9YsSoPtGAGIev
0v8P+08ghFrvm8lsRHhnzn2PgDbQunOqTDRIx9iQ3pmTGMFlZU786+11er3wtj8e/AAFZVIUatmb
cz3FejZpommCrsjWBKxpWxqfTAMBhVNRVG6T+pTbi+QwzXXhhBHMz+xQdMbYHVMx58Cqs5HAe22W
bjzjQx3Hp7ynalL4c1xq7mOjtobZfC5RntZ/mAlIh4vSutlvi6+z+nnC7YnTCRn4MSsSTfNBOmXW
M0AIbBwnqtnFZx2jifEYw+1FUgy8W4bxR1w0P99eh3v7hSDf4kOq9Ni2LkrdWKmAS8wcphowF3Up
fhAtWL7TNO+PgRxZf8O+m6ifItXmEUczNzUmAM7BKIs3/WSOFwyGJywx4/X09qRuz7WDegFyaYhx
MrdtTV10nsfbFlVBzUP8AXRQeSx0p3j37UFIJ1v6CNuRL22J1yQrXeO4+C4Ps1oc0RqNHvSm1HZq
53c+EBRWuvaUL0lftqJspQK4ykoGEQgrKX62mr5mRzTc84ul13WxE3jfWTg6krLLIhsSqItdvwLj
qlXGoiUCKVP3p4RQBiOv/M7Xub0PYTzJN4aUgt7utk4Piry2QJ20ATZK0wPCtuuKTHfXp4Ea5+af
yFYGsUPru11EhCl5XIiKiYxvCHcwJBGCbnhikiJLvs2tOSFQqXgDRt5EltPOJ7szQfmqoNmBVCAZ
4WanG5MQxI5SCQ5Uyejnli1acIMoqJ/jxUxMsOcLrey39/y9Kbq0yAF5EBTdkKx1ZfFEjzVN0FRN
8wnixvilqF3xlOHfsRMr3O4SSHW8MfBeqHBzbVzvksIsG7w91j4wMcrW/LbMXShybbvk57fndDsQ
LooQqwFWoEZ1AxNSNEzeSrxb4Tz0mj8bOejT2Hg3hxv+NsEdxSOiEOoem5fALWMKzJbZB9jF/Iot
cdHK+Xlqevg2g/r+Qr2MiwnCqXgQum4vDYFdrmolSg+XrC9+DmCrT2CDp53E/XYzMApNahryyDhS
Y7z+Qug7AUlVxRBM1Vw9oofm+G5szxKSuJer3/lGFEqZE3E4p3nbpXJUjH+oE0zB1OTKAXgGJt8S
jP/unUAXnAsd4AT1iC14alYqeh8m9X30zrBNwSv0o6Kt607wdDMX2c6TlxNSJ/ITbZYtg8rkjAng
9RpPgOdelV72Xe3uXEY31wPEVA4NMCHaFJJgev1xzCL1Un2YpiA3HOong6ae8BjDwUQp0suEGb3/
9trdHQ/dBVIKOmDGNr5WVUS9DNRiAuzHvC9U2KdTPc3Nn1FP8ouiRbBm3h7wJqBnglinScKaDBCd
zf3XKgUOBZ4xBZZYzFMaJw/zmv6cJ+1CCvpRi/SntTT3wov7g3KydLaiHPx6VdGbF2qz2nw7Vf3p
OeuBBmPrdw2mMEmSVr7Tdx+nctoJIzU5l6swUs6VogHZA+ghIoHrYTFNyzq9reegjQHvj5p6XEew
nV2p549RryhfMEUZv81VlYLsLFvziy1M888cWS9vr/lN5sjvIGv8/xV+KfV8/TuKbBFgs+05iCvT
RmB3EOVnhfZyfOgjrZIUp0r5DC2X7OPtge/tLsQ9Xon5FAmdzZnR5oHykO7NwTCMC05c9m8B+LbF
XdLv6/ivtwe7udeYpUfsSM2J+5PE7XqW1NztaUiRdkwow38ccJYA16/YP6PI+vPukchFAVDBWOXe
2erHTlGP5+GK8ueMb0OIlw5UtkErgnnU7dPbQ93eOoyEQgpvD0LJ1J+uJ7UiF1s0OeR5D2D7D2dw
8l95K6ydG/TO0tFFpSTHFS0VhDdLl2g6xh5VpgbYpWafqqZwHstSiT7pY1fuxAe3Q+lknmBtocjS
R9tWO0k8C6Pq1DlwM2c6ZVE7HWcdhlGS1u9mTFO8fRWwIZ/gAd9mcZSnNWeGPxTUoxi/OkU0/iDU
S3cCutvDxWPKN6I2gy4hBffrL9RMapqKPF4CbRXLQRdu9hKnUvZtNJSzNqSguIFA7TxG91YRrCcX
KVhWCrmbsAQ+n7vMZrkEaQz40YOJ9H1k1X2ljteX9+5AOoIIL8qOPninbfEnzpe20+DABSkt8Iei
BzOLQPh8fHuUuxNyCRakljoSGJtV1IZXsR5tCZB//rYg/3cC1QbpFaeQnZFuTxSIR1RSgacRZ3Mz
X3+vVC8cJ1mMJcjndsV5y4t8o4cV9vZ8bm8+Pg3oPNxRifFvQL8rDrKz7VVrQMv7a903QU/n068W
8W+DluH/ZTCOrkT9Mq0tr70ttNqNIKYF3uAuiF04q/PNBAIM3wmuaOgR7Ok7nYS78+MplbHKq/v8
9SpKNqVdjdMazC4Uv0Njt/NBqFBdhKd3QLmqZWeOtxvE1GhmARnno7FPNp8NEXx3WUB7BG5UtYGG
Tvh58DxMx1pv2QFw3R0KjBjAKtQsKfZfz23q8F9118UKJI3/QubyL0aC84kbqt2Z1O1eZFKovTiS
8yCbGNcjdfUSRa5AxlF3lPScVoOJdhMV1rf34p35SPiArBPQqkPb6HqUdKlGbTBrlwQX16OxbJVf
ZgnvCKNL68fbQ91uCxaN7A+8kUvXbKttlBdDZ5UV6naNaYFFG0qI44VhxCcN1yicKT3l5e0B76wg
ohHS3xhBNFrOmwijNVYPmwbTDlYlcz7EKxiGfjWnnd1+bxSXS4Pb3Xn9XtcraLVQCzGRcgKjdytu
Wa+q/lLzvNi51e8MQ7FUbjq5dvRVr4dJWzcnGjXdYCnS+KQMBYbH9KLfv+nkRStF16gYgY64HiWr
vB4HyzwKtBTz+rwU3mkghNvZdHfmwv0qvXUooDPO5sPUlZZITzyX1G9J/ljl6n5U8zjfOar3R2Fz
69x7PBubAySypNV6K3exQF76D05Re8cYHeydz3/nAMkQAvwIiTNlts1rG89Z78DJdAMVATXk8IT2
AUFSzE3nfE/Y9fWhu84ZKK/xDFJ2UAkut7JCdpU1SlwiDKGRCcXdE+KXfi8cICTgtQdX+144kKJL
X8Ubd8zqI+tyQO8Bi44MAc7la4K7nbJ8X9xv6tIdyuRDr8D/sMtvifIjEtmD42FcJ4z5r1b58/ZR
vD37BI7y0qSCQPq6fYUGJ84GnBUivgVISqNo0nBq9PhgNCZa4NG456lw++0Zj731Wk3j+G9CBtJU
ZVwyGES14c5YHlX1kc7UHqhH7tPr7wHInsIgdQUqaJSMr08LNi899J0VqcCuGQMiMjoOKbx2H6az
9wnsWR4afSueMMSrfpBlTTtqcXdWlZE5rJReJTtrs8OBvdY2VgBxSHchCdDXwKgY68Uj8VrKk5Tt
6fzeUuKoWlvsPxgbsnGzFYxWu1R30ISLw9xNlvlfzcWO+CmuQMUeLIwWh0suEQsPKy+Nclxgav6x
rFICWxKzcE/v3lLAwmUdmOyRt38z+XTI4FjXRRLihqoeR3PSQy1TYI2gNIsPond8ezi5YzbfmiuR
TiP9dxrPWyhBi0IenZukDeDcp6dea81gnif90ROZeAAYmj249jp9f3vQ2w+MnjnUO5IVGiCUha83
GCaDTtbbXh/gQNpy7FPEiCEiOqkTYKuFkl1er91e45qb+Gau5GCG5MhIxNqNUVKUSG1kuqhB3A2u
ckgRyx4PbdtN3emVjPA0jvX64mqGcA7lpIrs5+r1g32y4Ql+7Efq1qhBqXiHVglGCzn3URLlJTcQ
MBeKVw3c4zxFpfoA1a60XtK1iWp/iAl4njV9NFrfHuANBaIbzPxzuxS18rNSaF3Qy56tQfpv17iy
YWzeHicrHeq/i3mIHZoBSReT0TVDWR+TCFbt10XH5xuXVIV6rFN0Y3lSJzcZsJVFiftswZ56Uabe
bX9aaZLnJ5wIHO9ki0F1L/YslTyQE2j/tNB307OIISw+5tE4ZvxMByaZOnoOdK9o1nFjNLQf0EGw
S0TxZviS5tMwYFRYd7jmjlmh5QfwPWt90dNeVf+nmNqkPGjNunZImirN+F03yRRzP4oLTz01XZRr
P7LJc+fnRJBH/MHSOUc+oIyXOf93MqI2edI7lGIe43VAFrXQinY66KmNTEc6FvH3LM8S7ZKXa5kc
3EIAT6KSY+fqY6LWLh3TOVuymbFzFJyc0+wWqXF2csdpgmF05uRrrtZxnGCU6uZ4FmCL2kImJ3jy
wd5p00fPK3SOgjfn4jCPKQzClmqufvGyxnEemHY+HIxeTZtP0drnupQZrbofgygUDykKfW0e8AuK
/hFKv5Y/oOzH/9hokiSnFAX3+EPTaG7UHIwqgus9dQXE/mKo0bLoKFQhDTXUnfDHdLDUU0QzGFPq
ujdMFFE6VX3pCHL7b8BJYu3rQm05/QJauB8Dw1o6hJUQu8Z/fKiRgEmy0hlOKdhQ8Wks8vGv1UBD
+gNv2OgdElSB4mOmFt5KQ3dC6wq73Kg9DgViHKfOqrL0gtHmMD8uaBNY6D5US3PmU7PHDJ2778FY
69Y+tvlsJ2HuZPl0Vll7B7dvpXT+opXtxf+IWRuyozZZnoDeUrRwQCu1rD+KLk3q4+pOonwQjdPl
T2qi6v/D3t7On1sdb+ag7mcBe6RLcOIeEsSRn0Ui4O0jF1P0hzpStC+jubjtU5qhPHIoJn20nnU+
O23AHjWGJ0fP7A/oQ+E6LTDx7J5iep/aGQnB0fmyQMNLXlLs34uPqQfI5Qg2SPQ/RbyUzyiwI1ZS
slD9pXa0WAmTMYPrjaqKrX2v3Nb9K0duBE3lEomzZ0UFJnFOaIwsl7y1FzRVdDfSVb/KjHI6GSav
pxYMGIsaL+3QJum3yVIW7aMVNYiQ5rAA8WBtEOpLFR9PpEXHixQrmvPs4ZjuU5YSUTg7iEYd1hSt
7A+1MokfKTWqyPAjo8w+NLnWPc1TPSIQXuLRe3Ha3rAU34Xq95NWfjTXcEgKbyx8JMu48o7oKyXx
FxKwOMUDOM0b72jGitOdO9xVu1o6lirMWonz6GyAMlOfl4Lb2Y+icoiChdr4D9DybooslWd9J9BG
5R/A44TuUDLq9gGesUKdMxGud5ypV4rjrCClhRZK2S4cx3yYsUXxahTZnAWXMA3fWwyhXQuz7V5M
TuBi0+s9TmrS/GMkbPPHHPWx+peghOcGioEb609rybM/emKm2U94P1H72Gnz+DeMOBffZISjPH9S
G9U9KG48msfVihf3MvLoK2E6Y2P0rHpzbASJ4Nt+sUb8Di5KZjilX2mxSH7Es0VlDs/Pdj62aGII
hHKM3gzUHLd7oHZOVX5QeTAXvEAma4XE0qdooiZ1Px2mJm7WozPMrvkxWdPpbzCU449x6jv1eSzd
3EWKDYlGv0qrZfz37Sf1TgyD+r0sLbNpAQ1twYciY5sn9WrAms/UE3ys+aisZvUBb6AkMFBXvaAh
ZeIvNLYfRlMg/eIi0fb2j3hFQl9HE9ApLDD1XC7UgraRPCi6VtSJaQR5H+MdOa9xXp6IZ+BOTSP+
wguf034UQwf9ZyrJoL4ZmnCa71qpLJ+4jCpxrNJ1QOLDWFss4XEUz3HjFrpTZckJu+jCcHwOZjWE
rtsNyEiAhOn+6DlndZordzhHXTcqJ5A0M0bckLfMMzvA+74Io+VRdzLAXP48dH19aAak284trAa9
QtmKPlrr67OJ07dvx6Pzdzlp0frRpDU/vTfEk3qMcBwBfL/6AG5CPAXRvHQdqzSskBw3DgrPf+tz
fhP3svQNymeDPRdq8Pa3uUkdGFQS9IBkkwjTnrmOuWLgdSsqTGnYxdp4WhU8nOuam+v/MAqoOTh6
0LmpEl+PIpqlWlfHSEOnSKYnt6WUmVudtTOXm6AVNAbZouwNALUiVbgeZRoxGzSd2iSQ0y0iADgw
WEXrxZOVKV1I0OoF7PU936PbFZSjSkAgFgI0XTcp8ehRl0CrywwEQnA16kF4rfgQLeadMsK92cFw
pMxNi5IOiPz7/0APc4OSEZ4sVgAQZBhPvKdD+mXE+dg46E29gK8xin58HIWh9DvZwE1gjpAC6pFM
kbyL47eZoiVQKWM3IgWzpn8P5fTUtuNvL3f+TZJoz/fw/liyLAPDCwkQ+ff/maaoFqsZaD4HLbw1
RJSiqLukq+rhQGGgAECl+ud79yaTQ0BNcito/W4BV4jCLZauMLmp7JuDJ/3OkR4UO3egeWebSE4F
tlHchZJgdj2vqU2dqK50L6htmL0nCF+m7lc6wLKDZSFWd1jQZWwfLdQ2i6NbdytverFAycNUS3kU
aaonD11qxeYxKRIrhT7n4Uh+slYxj8fIaavl0bRFisRV5oxuYEkPNPugRyWCakrRuen3nqNpn3Wk
Kl8Qf5ug/apxtx6IVozuRUNWq3/x0jmOLg0t4gFT+THuAqvO0x55Q9vJjyXYUiJmEj90aHDAQRqx
jV31AOSq7Pk9hbKEjbZCui1moTQPVpRm6wntvOhHYyvF6HuDN6fvreGB95JAEcACAGBALl2va5Yk
JtbwKvKhiB6lBxt9ONj8SG7uwBFuvx/jUHuQ5ULAqVs0Tzxr+iB01NU1u8sCr7eKRxTX6r1twq+9
einlbAADUPYkDkI1/no2BikABAQEh5BonR+KxE0PpjHsnWf5ktyMgsSwrONSYNtaA4u2Tcj52Ysg
kqofApHek5lG/efa8JKdO/l22WTcIbmpVHMlkPR6QjNr1qPeloSNURUvuj6K+eykqPDuPJ7yM19P
CQqqjnoROigq6C75O/5zbSzmNOj1pGThSpcGv0QNssWRsBEacdea6+K3cN1wyXKUwfaLvOx3eKPy
w1yP/0rZlwBENgdtwuvxDQu376ql5Icr4HxAORe9Yyd9cI3hxS3Gvff09gPifkyFRCWqolKyLY9D
Cu2qoULCJxLil6YW07mCJeSvFmj0996O0iWSkIS2uxSj2rzcdoxFMJ1covwipdRWlv9Y1fRu2BL/
Moxbiv30JwCybd4Xx65TvU0VhaJeSlozzgTQYnw3vY1RXqvJuKzYFNI2N8WQOa5wiiUO42oufgMn
qMPZKvY0jm43PMV+ikGOhw41JZDNKBk4CxJ2Jw7VvKBOXdWRFySdveekeWcHSH1yriPaS4TUm2Hi
pR26fCmTUKkS87O1GkaA2dYcumOqH9/eAveGQomLyivVQAmMuN7aWV8Ma9W5SYi86HRQabGfEbLN
npGcaXZ22+vGvT5GrmTOm/IgQ4x6xRH95xi3RoeOowYrdspqczwOntmMfls1XLmFNVDcBq7cFr/a
Sss029c0FBn9ueghDlrJgprvarlJ8dSDOigexRqn2tleK7jmFR4wemBM+ZjsVKXvfG9+LqcR9XGu
uW1uA9C47vtGy8LBpIb4oFGXNh6GtSXtfPsz3A4koxQADjowG16izRe3zXJt2zwuwtbtanKEMv9k
eemegdXtPSaXn44baQiNl20+kOcmrhtoMYRDocbPCEZKv+RuRNhWg1mLhmkkdm7ue/MCTYiUBjhZ
miWbw29iopphoQppd1iR5UKCNz2lUWa+/5LxwF5KnDGbGLT7Zv3aDO9ZI3Vg9lOfD6n+BdAKxM4z
cHtW6ItAX5EhpY5w1eb9bj3haLU51KE+k1wfWnfOkPwa9OGzCn52z6dNnrzr0yJVVbhjCF0d2lv6
9cnMnXUZ0h5usFsv5nMDG2GlUj4oJWohLYKLGmjq4ncyldUMum+mFMV9jrbBuzemTLjIEbCTlpCm
61/hKFFHzkDB3uns2LfWQnlCY1P59u5ReIlAB4CXklG0XPn/3AxznYoysq0oEHGufYB00vs4C5Q7
309G4f9dUdlrRJIG4joPEnCEzYpGbqOW0QSDHGGLQVw8eFXLQ1yqY+6jOLtOD4mLLKpfWxFevW9P
UC7TZmi5cyjUkB1AZdhsHdWOHWzTHCi2TuYiEztr1Nw1fepR43eS1k94rDR/SgeVIJt+687w22PI
zC3I2FAEKQVA4NvkJ7M7jUtZlnXYl7Vy6PVpPujqEu90qe+sLzeYKi+WVxyf/BX/+YokxzFWKmsd
FovW/A+F5Ko6VH03nmaLNAZ9Z+2wZKn9v/cuLahniR0kNuOq2YpVzAtC05pWtSFU83+ydmm+aGU5
n1TZBY5WJ7sADpoOfWe7X98e+HZR0ZAERciWQuOD3tb1dCcVQwfUM9owNTxcfyAOPou+1nc27fbO
ltOiSYe5oSxDkDNfj9Io8+pUZtOFOLn1QeLSmBt6bTpnejEdFtPILu+dlUG7zCOeBwGCgM9mVkOB
fBnI8CrsVMrrVj+CmKccuzOr2/MAARculAw/mdkWnIFGtesmqivCuOuj3tctirgHYdtzfXQK7TCq
D+m6tG3QDuqek9brK3d9FiX/nGYgKSXQqa2oTtNY2YAASBtGw6rHT/zfbycu4rMpBeWPGrhsRMA6
IYu7baV3vp17S/OQ9fFsh9na9PmBxFjTfaAY+FIwQxKgzIPgd1IWd83Onr0MxYdVVqFjH/7mmJzL
AZWbZy1tln/XfjH/Jvofawr4bobObxzNWdAaheUcVEuhkIsAbNudWmxHC6jkWhpdolkMWDfEvfrS
UyOnuN6UaCuB1exnH9HqejooqhvF/ow1sXOYotKwH5eo8KIP69Tb1ZkbdbEOnTUthc8llXUPQ9Zb
GirwlY6yM7zv9tuMGrf37EWY7/jpoNPZ69v0X8OYneSf2lj79buhmEn2AG6sETTr8KJEMS0Zvzal
0VbhrCAKfyzjxjMfp3pWo6Mh4jkKVHPEQMDFa3p8ohVhvMyRx7rVJRWKI9ILBp0MpUAJVmls6ydI
16oL564af5qd0fzRhZpaxxb56vKQd8uyPCaFC5Y7s0hzwwoo3XtlFXmB8GsiPMWhB4jX9i2y686L
tUhQbS68JcxzLHntrtdexNqrAV4D9SfRAqHwKXnvGfdsAwxqNNLykjHlwQDTe33Wc6fm+h6WNiSs
zVzWrF1+6Y3dCJ4GbxnXPSLO7d1CpIRIHJVbGvPEhdfj9S6dXTsSXSjQIrMvzaRY7ZOxlnZ+SIWw
vyZVPvQ7lc47c0RYADFBHkFp77mZYwxWCie7FXK8xlOEbGPrKwbZWm6s79VYYzmZHYhDjSsNItDm
0dWjeuFBhxxfWLwPsh8mHgRSSj/qxmtwYfDy4fz25XlnQVFZtoDrIAwpkfPXC1pCb11Xau1hogJE
BCkK5e5gJW1lnKLY7Dye3tra0wC4s6KvSjWsJ+I4ENKuB11opOpJ54xh5mLj7qeaGp3UvkdCKYdk
t5MR3c7Qfn2M2C7SqXgr8GJViUsaN08hcW/xmTQYQ3KYDxe4cNOnIc/2Ipc740mtJoifiLiytpv4
M8pnRNB0fQ1HUxexn5YY+fiDCmfdX5NypGnUldEeXvV2RfHFhNfHH2JSWF3XK0oXUcH5Z1TDybLr
52Kuiktlx8mvllt6J/G7NxRJGdpNgHFgXW2ed73TexNzBj1ETz79q1a6GUF1Gvhha1XDTsByO5Yj
2bNSpYRuIVj362klQhsHajRGuBrTEBDWaI/JiJXT5CA19t6DQLhC8EPBh+gIxZfroUyxoDCSJjay
KEVE2jAsT1Wr519WvU9OyNj17x4PJCk3mRQwkJqNmzyzXhJ0zE3FDrE1yXwlQWijzPVzo+tfwLF0
O3fYq7bldQghYwdyIop0ksS2ySQGa0o0BYhKmI1o7x3QFRiLQxE1hfIlGotoBhMUdSr16pzC+KzF
6ETPplnHF0XFRe97Mqv1fKb26/x+e9nlsm5+l46yDvQFitW0qzYblxJcrg0VqgNzjy1BiUPNWVec
eKdaTrvmdhzK8jTFqE/CRNoKPKKw0PFW9Qm7NgHdVEsxwgcbGwTj6yCyjtZm29s4d1Q4gPeXJQJ0
deyg2i10OWzR/Joco1hPedMMzhHxBEP93PcuRolJ5U7f6rVw9ZfczQvjyN4SuL+o2mydJ7twafPS
oVAO9I/s5rEZqghKw5xW4q9+6tTmQ2EkUXzmjsrrY6z37ic8gTPvFEmjpBebTvQTXWHuDh21chXf
BsTJn+iv1Fi1IdA3PeaeKYpHApQ6rIFy0U8m8FcO+FG5L6Uzzb9JzsDSLA3t/GOuu5Pp0xRN7QPY
jNjwMSPBxaOdDetPV0TCfQA5W4KdqtYJZ4i4hX7auoWyHhPsOos/hYnBxJ88HtchGBMjj440xg0z
LCPAgOd1SLjD1SEr13/qBj+jjzAYgRYnyDWWZwMshfjdFUmZXga1LHlnIi5ntO0jzLl6CvIpTx7k
nDEo4HrHuLzrTTbFPoJkRf9AUm82x0wrzY9OnQ39xyn17B+GU7XLGa9xGvk5ogTK2Zo9hFcSsBwu
UgVNRA/SdqLo2Bpl8hkbvMp7BL2DK49o0cDG2Sieyb9W5zsVqKI5FIQ63Ynk0ykDJ8o7EyfCqRan
aJg09akv1Mg6wW8GepagQAGzwxElNplOZzhoRYqkj86Vp3bP2PghPwh0TdHOI2ytv9E4VaaDIKJV
n+i4WzHUUQ/3rqpbcMpRXWVdT0pCn+wonUF+W5PQxEXVC/F9wW7HC0vqkD+9JDcFuX+mJxej9Art
ZGNB1b6sM7SjnUPzmtJszibwfVlltcFJcGyur8RYm2tdW0l5stRAUabU0/pXqkn3cQv54z+zi8Ly
Kcb54289ycZHI+XzClxa7OMS0+05GFZeu+dxUL0vZm7EGY1hwuKDWZjad2dQKEc3EXoogVtNHBak
avro4nXa8l7JB2pAYAkIGVFFo+C2LSI6S7/GllXXoZGWJWClqv1oY0K1kyDeuWFoplqSJkDNAqz4
9WppXTTmdhs3YW+CArbXNjlFjWgvRrVLK7o3FBOSSbysjWwz7KJ0Eqi6SxNay1RhTeXMn9Zc0/54
iu3uVEju3M/Oq94VAaIs7W3uZ5G1xBu2J8LWm8wPaJJo526qnYf3vgK0JxDhQxcPMi4P7fXacY+N
mAEWIjSdqHqa3bq8pMSq745c5Ch8HuJdWVOTy/rfao9iWt1iZCJs5nT5GMetAqyyAEOIVuzx/RMy
qCzJGhb3krFZtjLuFUtPkjZsBq08uaXdHQkJ90Kx249DB5OUz4BgRq1z69nrKSgF5doswnWuHV5t
ei1jZCY7scNtQMsorkskZiB6DmzmetkUCpBm26VUjWhcPqFYvFwWDeLk0urjY0JN9/L+teOcUvOn
q8B/N+NFFqgKIHRtmNn4bhV1bJwadWx3ZnVv7UyEig1LlSTU7cbul6IaQA3IL5RmJzGUoDwbZw8D
dHtSpeEAGvFsO5VkQP6K/2w5nhKg62XW8jYP9lF1Bu+h8rTxMKx1tDOh2wIVQ1Ex5VqgeModdD2U
0RtEP+nEZwKvdSjH5Ic7Zpd10gxfXdWZkKQysF/Tvrz9te7NEAlG6lOSwo+G3PWwfWHnVWTrLXWx
LDsgcqriUIk3K2Ht3ka8NxSNLdJVhpPE3uuhlGEd8RHAzdRSLBzREHGmPXR0ynk6vj2nezte3qsy
o4IFb20uCttLFHOeyjbE+/qDg5YVYLx0QESzLLkxor10+KbNSLLI04HGL7x1qSq8uf7KPlPSTmW8
Kc6zJy3ti4+x6wwPiodHsLlU3rEYCDMVsuYfE7D85ymp8dvEofZnFPfleQDXcIgNCHCeyAffimJl
54J+9Sy+jgVoVyFOKeN0EENbMNvczXqhZHgTRmVfr2fPyolJvVz10gNpYgVYXW2z6GwJ0Oy+K9pE
Obat5b0k3bT8ctfcnvxEcVrLzyaznk6Uv+3Zd2KPizHVLcSyKiZi+522TrM/Q4nvfRvfyM9pTwZ7
dKbMylD96etk51PLPbOdlyfL/8AAKR5vvZoJD6NeBUwbCvScDm4yDae+xJTx3RtKgq1QMULekz21
qQmkias4tVV34RLp/dGokvSLQIoH04a2/h8yp6TQ7x+QC8dlTBwjKOxcHxXAvKvVzW4Xxjg4AC/G
eDJrZvOzjpv3P1oWRTux4s3R1F4NhqAdc5dya2/ubEFWCSRpGUPLhfjuG3rD1b222FEe7NExvr49
u1dRz6uvxiiy/oc23ysDa3NA67qLbIFTLgrcWqs+C9rPE1wCUXrgu8yq0fxkWnT3kMInd069Lazy
N9aPNRrt0WJrAY/q7DwuvZtpJ5Fkuf1zrBFx85dalGgZd3aLK5LQnGg91n00euGaRBjTkQrYqQ6K
AiS/eBy7Yoar26Ob/UFrlYl8Jp40TBOHZPAuTVlqQ0Bc3CfHbok9KusLMGH10zw3Ufd3opAy/qkw
lfReKqMmGTJVdIif9MTOh89T2zt/LC2u/qIkL/tfwORRm0uLfPhfxruJn70wcs8vsNqNTpldOM8z
CJXiq5Ga2W8oAO43U5KCPnnLaln/j7Mz643b5vr4JxKgfbnVbLYmjuMkbpLeCEnaat8lavn074++
eJHRDEbw0wZNgRahSZGHh+f8lw/D0ufTh3qi7Pje6A/XBuwKDVfg1Jwjebz+uN8m+CvgfoQWNGAF
Dp7XCz9PwPKhx7/FAbveYgyF5i+CKW86m6stDWnKxWDY1oIizdOvTal0e0p4sAwGI803st6rC0CW
0skQUXuCv8jr53Ja0TRjTl32WqBMpvWfN/YxFM/eNb+gcRifSq02t3b0OgwRfyQgHek7qc27Ft9Q
zF4BXbcYQUL4aA7TvHTJYVm69FMXF9p7BeyJdqQi0Ah51NGpX9eeyoSt0VSdFWRJpO5RC3X9VhWx
b6jTr/snFWzd9cxYSPxrXG44VIBXoc+NJ89DEHoJyCCV+KfeT554sdV5XA4UxeBkhLMw4l2n9U33
pYVu821B4FMERQI/aDeyweE/UNXCqHRIvA9daQqqBaXb1e1HHaSW5/qdUorlkwafZfEjJEHKF8wt
k2pXTo39oaF+n4HGR3twv2hjavuKo80QNpcMqkQ29hgERQmyCX5tRvUELSWP0iPAlznbdyxKeSTE
zPrnZa5iZ+9qs+u+DGZTo96Q9ZYBX6FwgemLHGPYnhPWfeDfyvw4KfY0vRDzw2UnBgtukNq0Xfgj
Ntz4b5QJaV9F8WKlx9ATo3rSEVC3/y7UxDMAg3iV8hnfQ9c6KJi9RkfLWoCuYkWZebuGjj3ewQt+
8h+q3LV/FmIowt04Tl7mp8sELcHiof2f2tPWI06UvX3CJagc915iJdqjZkSiB0owp+QQBRQAbZ86
RZ7inNZLsGpS60r4LyQHzfSTyprsfVeicXUsjDRJsL+e468Yo2OmDL/N+68ZF2V5yqs6/1ijKvqZ
LAY/4GKZ8/iQD4rzt6D6B/0vRK7EHy3B62ToZYcqiRP3d7aoM7WTIV0Sf5nVWj92bH2se0Ml/o0u
Vlj4Ddgj3KyrJNF+RMooqoMe54N9StthcXden6jxrnLzHDI2tiOwrSdb/Ub60XvPuY7o59M4D1l1
dPN0SB9d9IHyoxqj845lPA/F0deF1tnPVqzH/cFUSg/P5oQnFUzPOYUWcv84rBEy8uDR4ONvAGX0
y9Y1AgjmNRREm0dH7S1cJG6PwbARuyoYgLy0afTw9plxrej15DQZuDDsRDO3W9jDt/fn5QVKs5xC
IMppFEe4tS8DHMw3ukpQKgPNGgz3BVP12HvIFnKJnTkYan1SwH9oZ7cWSUXy2WLBSQXFEghsR1F6
6NNyEs84r7vFKbfKsDg1ioqpspSkafc04azYF3pdI6nllcqPIqxng6KnyLxjjemr2OVuX3xLBiG+
cTnjeuYMXWHuRell004Viqq/NFXd6C99kRk/7Qh146Myx6W1q/J67B84tUbyZNZcPxjZz92s+n1Z
DqCuK61JN3Kb649GU1XVaUBASOH31cXjFgKVojbHq7jKnMyfrTJzvng0HcPHCXLFgq0OHe99UqhK
hml6i6CMPwyF1X+/v3muUlWuV1jfAB3A20HsWOVYNTy9KDF7L5hwLNj11Lno6Jpbci7yT7ncGWT3
b1xr9PSg4qyuvsnDla7qFC8QmdDnI/BRnCIXFYtbt7OyD4ZZGsUhEmHnbKSs18vME5KElbRO8rzX
1LCS5v/Ulmp2bhsh6Monx15zOsi1/SODLpird+W+UpOTVfff7q/sWwv3ctJybGpmZOiuBI9dHgcv
ntwBcGF2VodQUPHVRfNbcdXss51GSDxEidq9ppWSfANPUIuHyY3jeqcoaE1gXVRZH2a6pj+gF3gl
cOFy1PcucN7ugNDmND7Fg9onx/s/8fVeoIkhNXAkNArQ7WpPAn7OMSiO8zMquQMG6810yqjPb4Sr
673Ae8Wj1Y68LCC3NfyVmoW5REpTnJdOCafAg8f4qlFzSo52omI2XR28aZo/3Z/ade5FzZknPoAX
qPe0GS+/hV33aj3qZXbGK8A5VJOtf3eMUiEONulfpl1X79XCxMqHvrsBIVDSEo0rpFtmGckIPfms
IVVT+yYRGodWZYtPd+OTvemHSNF0SQtbpco8hONydsfsXFuIrM0DeL4qmrbACtefjCo3FQTqCKgz
kLxerp6Xz260gFGQ1fj5Qauj+Vl0Tv1p7obuJcsT8ctS++n1vZ+MBaQZTN0JsCCi7JeD0ggwBz2M
irObZ+0pqSPtm4vu1W9PabR9JWptIz2/XkpE6hCk1iQmGL6BfCr88eroyZ66gWb6GcRX7ScLxU/S
zGJ3f1byT7kMCpejyI36xyiZZtIbAoR4VhMzfrbBuCONji96B+br+f5QV5RU4IeYvvIPhOOosa4r
QPGY9tliz/l5LLr2PzsdPK7UuK8t+mvLkD202MWHR7umQ3VYUjNuDrbdJcoXCkuZuwtLnY1UJt6E
X1NeAEUvIke8WnZd/530Xv4vId1APmKmHWh0ZtceSnVoZkBsSAZ8pH42AqURmtLu5rwZIr/vzCLf
FWUYOYDb6C3tK03pjAMe29VPpR6W7mUQYxr9jnBQD/1QyYdXjNCm9CNF+02XvKvvQGHRkhJ+1NHR
nb7SGtFGEwhZHActKcneitG96IZWP9S1nb73k78N9eZwCJuFntflJ6f3W+C3FsVBZycOKqsm+WcY
/yzIn0/3v/jVs0iOxGUOaopWGNXhy5GyxEpNr4Iw0eFw5IPljb/ZTmQ9mKmu7admHiCDjOPZnb12
I75eHZ63kSnjIzJCFmGv5ligWe+ONcs5Wb37wAlTTz04343b/NYoNAwQscKZQrYPL+eHZR6U06VQ
Ht2o6T/W7iSewip13nsNMheK6wgAy9uQX5ejLOAfFdDHyiN608nHpprqc95bW6isG3Ox6BAQZ+Qt
CODtchQoVKTH2YDSD7YBzimpmvqTDp7Hfri/J65iN8BcOPG0qDRaanCcLsdBO2NEkSONAsVWxd9I
77s/cDbo8TQYptn5MlZFJ06LlYVb9/yNEwbKhjFhXPLbGl/Ki1SSekIFAl4rYWZJXGMzX7SUBFrP
SzaC3a3l1ClKkltymHmsrqaZ8Y6dQJkGXe944kirTK/2VmUTcu6v562BKG4g14ZCkUoEuRyoDrO4
yMOQgTzMtBE+6R5oNaev7x+F4vEbR0WWU1bTge6JYnAxRsHgKP96jZ4eMj3cYiLdCBf0LP9/EHd1
nIjvMPBA5xIu7PlH4XUU2qxwEA/QnuOfTdIbu0azM0KkyUv+nROkTQZVEpo3OgBouq/vwa6OnYKa
VWDYnblLLBE/hrFVb2z+qz3IKFLKTUXHjz7WukSOZNg02V2pBV2IUkxfk/G1SegFUsFu40F3tZgM
BYKb2jiIVakgdrkvwnLpCjGOGmIMqsCTL3XIoC1wCMpU7MzSMfahps7PrR1tRcVbk6TNQMau85qk
WXc5cmqPRuS1LXVF3tJPSsEoYdPWv0t7FO/NkXgjcr5A/UliJs+Ey6GKfu76Zda0oE1oOjaUcB/0
vMzfe5blKAaiPrS5ZfRahSyFPLmhxq4FJGL1KWn1X5jjGPv7G/DG92LXISNvw6mlRrr6XkkXIfKn
xHoQ2UI/oKZQn9Ww6HaD0dudP2e68yUHJn4oo2567zUt5wepSQZ+iU5b7X2wxijZGJEewDvNP9UF
OB47K7RXurnimwokHkS7F+6Mzt4qd8s/+SL7lCNDNOByQ1oVqtHl9wtbq0/GcNEC3HrEU5R08VH0
ffID1AGE3qV5L1UMghgsR2wHJC0FWMkqWNIm1zQJVgKO5WgvhdIMe3VpUuh2otvSPb0KzIwFk4JC
vnxxXwldNn1E6mUAIY1Aqu7TIouPVWxtNd3engHrJZRiMxY7RzqMr6bUoY9HFmLqgR1W54nMOa+V
RyNWPqhq9Foo1kEVzr+NYX7CiPGn1uIbR6V9sAxKoaXu7GLb2thNt+bNtS5b5XBkrjJZJICgxJSp
HkxNX+7sPszOaDRt0QFuBBkJOQBUCjmWB+0qKVLqNB6WGjvkJC2KL5hVZEGUJtZhaZetq+HWJpXM
Kck7IMqsQRQq+sVN6jCU2sTtL3XBcM2IF/s1jMP0MQvRzrsfCW6MJx+2+LkRPwk5q+OYh4pqLm5m
Bl0xFM95T6PWo+y8w1oiPKp247w/iIKMp8uIzohN4W0Vr7W01SL4THoAXX+B8mvo+0Q13/3qAJFL
hYWqG2ILsp12edRbe1iSsnCMwHWUjnaWluK7RTOch/wWsuHGDgSRZJDp8Uue98uhat0IuyIFUB13
ZfN5dKLooXbHamOfX8k8EUygf0GeJ2bC1V6Xl0fRjGYeqUYQLb13glMR7vqxDJ/nYpbCQWbTt7x5
jBhZ9EkcMzGEh1EHfPn+3YKhmmSFSfz4upS5QMVaUA8ygnwCsefDgw/xh7bU0V9GDzqqiSDP/RFv
LS9tUPBeUBvgcayWd5qNVqvoKwVo/cx7K3X1XVn3y/H+KFfvBFaXxzC1OcagGbralcJpa/zJIjOw
rPEfGzv1ZraepqR/4br/4ibzy/3h3rShV3GUZztkUEn2AZC1SiWcotCNOaqtoKnoUZyoMojksdCc
Zdz31pTE+3xJARg5GKw9GkkWqacRXTtkJpe2Ln9j81jYj4o7tC91JCzzSzHlibsPUS5UdojqGO4J
b1Dnucf7Dn8nN5mAGJZ2rge9oub63yKHAe6jQTQkT92cZB5EO8P7aiEUVe/qOCdz6qD79o/hoqvZ
aY47q0EQULjFA2ApgRLMUibiu4GrCaBndLcU4ny4IFKJStL3eswRR510tXf3RquYub8Is6oDKjKW
u9dbYAh+qtAa9E0n1imsTE74F1++/60V+RTts6aQml9hSkmexJYSylgPXnjM82nMUafMii+uE+r/
zFE1jzuh40K9n0AlG0ekdZTvdm0PzbOl1pH+VMUFAu2Rgzf1gLvbXzGSnOgwxurg+jRqjfwBjIr6
o8ZGR/PtvjBjfyZOimOiKdk/WEeJDMv6Sf8tQsA1O5E7rUfgGmm5FYWX/Y24pQZqSC8KdQ/vZnDe
v/mB69NWoibHBr1CTRkaeOaCHnYv6H+WtUPxarSX/f3deOOIES/ozsOawFVknQxWJVUtb2TzR4pu
+eoMXUkx561mxK1RuKnJvCCF8DBZhWTRhCF1N80M2m6I94aYkOkMxRag7dYob6ROmV1yo60SlJGb
xXOVkLlYqvi6qNn4vRBZdLi/Ym8NqvX5RcyAhwCppHUVL6Ymr1uA5WYA0YKe+gwCTXlCQkk3gCVG
3GkQXQTdbjsmlV0GWhf7FILbP7AmO2OvpWi3vjq1PvyjmtgMbv10MnqsfzrZhwSySEHsCiAQz1Wm
GqFiBjYNyW+l1Wqf51RxHOQYLQMSa9qpPrQW7dfcjtmR7s2MdlpWvv+Riza+RCjIYhJSuJcXY28X
5DJ0OAO9LbSPY1jHfy8hZ//+p7iRmgEBo4ypUeTxcFO6HGVxTUVJZhJAws7vOQ2jk+Dso68qtgSI
bmwtdHjQNoQajc3XuiqRw2ZC8zvUg3jCNS+xSndXSAnN+/O5NYrLSeScOHzDNSpQWFZWEnD1IBm0
5KgUUEDHinB1f5Qb9537xyhrNI7tyHZvi8R0gco7eqKF/aUcXJw4x2Q5a01Xf81FtfXovDk1LH1R
msEPkNLE5acaogz1XgyhgNO6g6+gtvvQlI61sYA3NgSAFDA9MmOg6LHaEJES96ZeTUaQhpaOc7D3
XVVnY59UmJjdX8Qbj2haDBQEsOqAn7/eEFBzUhsfSqh0HbI5SpPb86Gf3aw7CkyLn+1G+VLGS3tO
29D8dn/oG0vJ0MyOHc8eWe8Sw+Uxm0cWaD0e0IecEH4AI7dFDX5rDK4CCcxHC4KH1G2hInz5xRoF
UeXKy80gj9pPoaX9h5qp4uftcHQV65eXJPtU+eY0ykeC4ZcFHakddiYvbkbXniRr37kt0rLD+Dnp
5pe+tRcEpLfO/62V4ILE3IE+IwZ/+uWPaJiR5egzKwH2BEL6vLjHKIVEc3+936ou65WQoh2UmWCi
MovLYcgZNcoSgxmEsWlHu9isGprWYjGfExwSsyO9nGj4UNhjmT/pS+bpCHvMuXE09XrRSIYyZ+vh
dmviPJ/oOkivPly5L3+iqEbtEqCgEaAz7GArHqMFnrpbzc+bo8ieA1VESGFrkt9EJapnfiZoxKk/
Vrowj4lo2v9hO9PaAAhNZ4N3rwxXf/QFk2Wc4zBnn5HhiUOj2uXJRtFj47xeRwYaUDSluS+AZVKY
vxyFJxTk26o2A3NQo6NwQbx7idYf0W9//7LJoWilUgoFobeGA85go3Kjq7iB1chKfPLw8bsTZ1vF
glszQsoJyRyULDx4kJczEgIrdMUg1qGGlCa+k1KRiTLLI38Nq403y62xpO4RpSwyC2o/l2NVsDVb
02a/Ad+IPqDV3e3M0VWCua28jdN2fTuRJ5K/Sd9YkzL56rANA1CtSbGsoBoR3UARs3ouzb48SaHD
X8iHjX4jenVjD75VHi6POKNKlZU3jR6I+5cTTIq+BB2jWqSOvMyecX4o/k0Tr6ztfRXXSE80PBxi
3md6/aK7wlwOYd5230e3bAXanrpofRW49EuoTdCPp2zExH0E0Zc/Iululz6PqKE+WnU1fAq9uPqZ
tlOj7QbTzJddBj538aEfRi9tVSUvVmxprxRR29bXuzT8Wg8QOn0dOXbltBHZ5GKupw14ju+KSjPS
PetpN1mTWAjRB/1chD6wbuOhJe4j701EMXuNB1lqf+6wB37IQzDcABXBQ05JUnyALVXt7/841/GG
n0Iaz3C5AV1ap3MKhEd7KBFZgeET7SGlOjvMvdzd/VFubTByRohQyOlgDSH3+h/xRh+AiWatbgdm
okw/sL3odsAhi4ewS5JgWXobR7va+/v+oDemBh+P7i0YaDRn1p0KgbyoYQ2JQ7oQ/dDAfr60orS/
3x/kxpVNsJZ0JeAcJKlrOUerE6a7dCIMyiiy2h+qo+i6H3pgjnBVcMCCLZOwKYRFiaufuLLNKGhz
WM4+ndC863YNhp2J70VjGH1FO6P65FaNnj06aZiPfogUUhokyVJGQTqUueO3JsIvG1vyRqThCpA0
Neq6SC6vso5pGkv+ipygK8dqP0P68/u+qQ54HGyZdt4YiuWS/ArZjrtqCSxLuWScQodsO7ePTehh
KIQ61imrh37j9rnx+Q1yB2n692ZvuYqfjcgF+LeZWYHYO9hJa5/iytlK2W6NQkVJ1ueYD2nB5c7u
VeHpEYLogbJY3o73eAlqdAk3AvSNUahccVvyIKJX9Vas/PP8FF1e93FiBrJRdeztZII6PSnvlJ0D
nGJKh04UbOkU0ci8nMuMiFCSJqYZoO8OmXnyhoe6mrZwf9dZPOw3+nrys3CNrkl+s5lR3OXgUmYv
KKSq2asZzw8IOi37Ik72SWgf4kX57/4xlUF1FXQB4NCnwZQGoNybM9YfC1g7NhgiL7MCh8jO8VTi
F8xKtO8uupenOIr5bPcHvPHFyA9QYKXoiNrVGiEgRJF2SSqUAIgMFoZIhu2Tzi42Tu71KKiseW+K
Pp4B7krG3T+mJcIohZC5OIHhps0R/fIiMCYKZ++di6kBLAVMK0unxIjLUVqrc3qSay+IKJ6+hNWk
HxOEC98/Ck16EicU80hF9NUoohWTPofU++A1hX8Netv9tDOao++eCyRjvox07qOmsBolSUOn7GBk
BcABopdpcKZjjonN6/8wClogXDskwPx+uWJja81IdKRh0HdD/bC4YMljHqrvbu1QRYdGSuGYBxmp
/OUoZAQ4hDlxGCyIAfvTYiw8v8stbOn10QFjADYJwy7CA5DWy1FQbu+9ZnC8wIaZlQTq2Bqf6igy
nmZpTgq30/O+vHv1QDXIBz5VJt7Bq/uozEz4M1RigzLT3MdQzcTeboytXX19FUEfojWGoQncZnVd
LoMXMIgkL8IgXiqFlHFOj2LGcW3U0y1q4Y1jSpbFE4j6HFjkdfhmnk3lmlkYhHB6/qHdmHysq8bd
UG+4OQpNYgBx7OwrCq4XetUyOnjZ6GrTA3eMmwcVd5+v9z/OzWWjVibr1rS4152+1I2hgtaMAn0J
ySs9io9WsuRP2ANtdb9vDQWAAOK+PEqEhcudF6MXgyVMH/JJmm6Hs5e7K0MHPn2fb0EVbq0dYYGH
41sRcF1asvpu7GuV5lqJUMlH9B6T46In0f79a0fPi1I5J4l/rrpQWaP18aiQK8ahUz9ElcfdE9uw
U8Zy2Ggz35oQsQGAAqkWvEb5CvnzZsCAAej9HAZZ3mV7PUqso5OL9yoA811AaHNd82dRFFtXGNUI
Hp6bGPQk4yX7Kyun1zIu9I0U+1YAAv0mbx+WjdfKaiqKWSQ5PgxBUxvKiT5d9lGrYnwchFp8cdSl
fLj/lW4tHYUXbjD2N/1C+d//WDpU5PK6Q3g+6O20+iKc2HgiTGxBs2+N4qCtz0WH9Sfd5stR7MjQ
sHXjA1HOmA4LMO3ANBfv8/253DpCDkxQmuVAPwFsXY6CcAN9yW4McXjUkn2ErMETknjKQwPb+Hh/
qJsTQgRANo3fGtaXQ5ltpWm5x1ANKebPqmrncwKuaWvdbs7oj2FWQaGFm5AW/UJQqHr9CZ3KZ6Xy
4lOtoB9wf0K39h0HSDYCyUvY45cTQo9ydroOw1dcjF6FgahtpEyj31aiP9i4E/j3h7s1MRCQHCKa
gjCBVxtiRuKnsAqT2xy7vK/dkDXfqhBTjD06WvPG1OQiXabDkjuLDiWvCdgOazhwn4GsWFoRnRfH
ag8zFc3fnTWEv4p0Kk05Qx6mk3Ca99qqEi8gu6P/SkgHjrJG9OHpbSGzJ+zAKYbyUBK8PkE4NX7f
X8kbO5EqOmOhTg662pYf9o8DbCl9kWuRYQdxvECGoSBxSNAI3ljDm6NIkLMp7TWpPV6OMjZtSGWG
uWh2DvxdqONThG7qBtDz1ii8kwGbgd+mtLnahM4U1a7EaQfhkgq4rpN6sFunf//ZBTMNQpEYAWFc
X+09a64bdK5sO1D1Yjq7MeL7YRxvOSzcmgtdImCWKCLy92rFkiWNkl5rnKBYTOFXoxseeqvfepFf
nyPIoLwjOLAsGD42l9/Fi23FxsXADip9gYRXVt4T/Vn3kMdIyb53o/HngysHHUSmCkjociizqPNc
UWu4sM5k7HG3NWjumtXGs/zWhNCmkAhwWDWQhS5H6Wrdyj2DUaBWu34M5XTnCeiiFQoFG3v6Oi4w
FZnUSTNgHhSrF4UyKaOuI08ZzIP7Db3mQMTNP5EzPBUzJ6mYu40S3c2pge/lCFG4ZxUvp6b06Igs
E1OLS1XfScX0L26jWx9yo3f297/V1lByc/4RFHAEHcoskwdJUeevkz6itoHq3Qkxv2RjVtcXB5sb
wSmESwDc8dC8HEprmqUoMgddzMR6sZz2HyPqvked2/mAif65P63rMyXHAuFBr4wS5HoFC3QzvFbW
7hLFa3wQRe1h6JatuH1j8egTySwCNA7J62oLDsPkKZ45OUEV9fGyaxLF2okRbb09VUx341TdGoyY
TJZARiltmy6XT9VyN8W5ywmiCPtWBXCTn+fLb+QJjHeHPfrIUu6FFSS+rv2vcezy2jHW3WCmJL1T
c0ccW3rXG4fqxicCJSxXjgIUh2oVJdoG10GkctwA1L63m52Zmmdb/fvufUBDisuI9xJPi3WywmU/
JrlOLUBre8Xvq754yCtd2ZjKmz7VZeLAq48eqGzrUcVdJ/wjchXKCCMlQBpgaYNyxNsT1dHu6wgz
yvYbfbYx8UUN4aOScbL22ZJP8a62zFJgDN/YOoeu4H/RctQcvpvjUuu7Fo0aBN/HXncCdmD9onnD
svyMiLvh71zpZ6X31cRQqtCHsBcn3+Oq1Tr01hfs6e+votxa96a3ugfNYpJuPS5PaHJxdBZFVx1w
vhGP42wvL1kRInSDQ3OoJtlz1yX5r/vD39j5eJxQSJaVUTDJqxiFcUs4mFYHTd+r8h1KIukxrtTx
HOX27/ePJBtvknsKdGP9EhV4rKLey8NNNaFGorqsHKhaO1RG48i/P9SN7U8iRmNR2riQ+q22f+im
vakmpRIoUREdQjevT6zBlhberaUDIa+zLVk/sHWXQSNs9UWpy0QJjBoxVXeos53WRD/MXrX2758P
dxXVVqS/gYKsYqEwiiIvZlxuqba6ezEmmQViCPnPjXW7NSM+DBwzkgyp73U5IzoyOB5XcXR2nAor
56Ir/3LcqHrA9nNLOPoG2oItR0+Sxy4JM6X/y7GMRlmoybZKoInpidj7uTWq17nWYdDmc+rbTqz6
dll+Vsr+ZArlFeebrdrI7Z9BEsthD2NSuS4skXE0LcJBfMHc7v6zwr75MSDSvXfR6Tjmoe356LaG
p6xonf3o6u2LiyXHLiWCb7z/33qeqyhAs1JyVig2yGv1cjWc3kpVXCKa8yIsKaayOIb3mtHQi4/z
pKbmTxXVrF+1OSvLY99FnghqMhz4hlpaKuGepBBLJ3jkerNDGShXvnbJrJgHgYn9vF+gjqA1FYbK
K7QYr3+GrtwkX0Z7UIa93Ztlf8gatWp2eV84neU7s9MMAIBbTGqAG+gfsSUmlqph0h5wq/Ly76NZ
T69pa7TprnfhqvrIJYfN3ggTBAFsnrHGUZnUt8aU7SyP6tBOylfkyqkD+I3StMsHWLRx8TUp6lJ8
qscleilxlbECDXugeDcXpfc1TvNJ24U6XjNnY/S8+q98ntVyB5RJGX0EoL268DsendkrttF6eRLk
DNWeh0s87Hko1f0urGIPHKo2jcMRC/lSeTJGJ89Pbt3B+psd6aoxWaj5+Jai8yow8eV2kGMpDVR3
6J04D5Ap+shFWYeUKlW1wjvSOuwREmq1KeSnm7QpLVHSKeiW5iqixJ+cGY+LF72tyvIvBadp43OD
LNn8OzPTKD/kmt5qzxPEJ8dPQdLX2n5OUW89APHAdxbvbmc6dVYBIXFv15Flnm3DK/InN/GSGqVr
tGYCtDFzzds4+jdCJtoYFPZJTCjurzOgqER5pQi1MJBc9nNpAt02imjLN+FtH6/2OVhT6FlU8KBx
e6sI0y4zil1djV83IslnPTf71zTWxl0SSog3aAnx2AtFe0nmxXteanX4Gi1V9und4ZTx6S4B3QED
sjYrqyejaUTqhUhGudZOoyx+SPVm/B9WVCr+U3RAVAZA0uWRNrXG1haPm9VOY/dLVIRS3KepNhoy
N0K2hCBJzQpeUbyhLkcx9HL0Ujyyz0UYQizwKv2L7G4/xVqkbkGRbuwRUBv0SOg5O8DFVhde2WOa
voSYyIcqIRpbWvG16bN2yyPvWnWePQhKh7cF7HReM6vrLnX6bHYRTg8SsTxVlr1DVin10zL+QHR8
7CbvIVXdPS+eD5M0sTWixw4db78boufczjGRMR56bT5NWnEsi+JvFJKPadYcsgISRKRUu1md9lY3
V35imKf7W+vGaxa4pmQ9AWpghVY/uoYgCvbeZnQGrvkdEwbDp4qs7I2ufSoMfq/s97MCObCyUU8V
j9rxGr9ZwOxCRKKNzoYV975ZaPMjmZbYKAjcuioZQF7UUpwZ5c/LfeY1iT2FUxmdVVTD/LBIT3GO
JpgNVtCyP9qhGH0+yq+2K/H+sj+Nw7vFrmVgItghYWtTQlxzsPI6MgqEKaMzHBPtn0TLBs1vWqBc
9z/grT0uu3NAmCmxwdC7nCf1cUzjFj4g4kbmHmdKza/gAm4k/TdH4RjxsEF35qpVMgtl1NAyjs75
aEbUpSpoJ74+J1vEtevtSAWHv9CSkNS/NdSqQnXEFqqZnNVG2PmB+kvZHIolE6gz6YOTfspHL/5s
lLaab6zjdVxCm1fjW0GBlcLD8r//UfsAUJpDjK+yMwKOj6QI2UmliEjumn2+/8GuKx+SRS0hRMBz
r+s5aZb3qguw65xw+4tdrWpt4ZuNk3xytGnu/VJAM9o45bfGBCnNQQeTS7q82iRLqHZYdkflueYz
vsy51ia7weyrzm/ywXqWL82X+7O83jB8QZvtQteY077GyWAmaAAvLhNuZm34gYyr+phpJZYr94e5
/mqUC3jPMw6nzF5z5MjttF4kdnku4PodxkXYPJtx/anU+v2FEJiOcIyBNvOiYRdcbpAyzQxtxnHu
3HhhWD3OiMFNp7HPiv27pwTkAjUuCpnIkq6nlOLnDGhB59KKZsU3rDo5VFo+gDnTt2AL1x+JNhQY
JjD7lBbRe15NaXAVbWm19izgyP2i6uKdXBAZW3IIVxUDykaguogcSJ5IqeLLYeq56cGqzuNZU5Zi
2DtG7xpPTayPKCNaUfUD4l6cPi1NUYjTMLZh/EwNsK0P99f1arISv0nuROkHdXtQVZc/RWoNS7bA
TDjnaaJpcOVQ9PVJhNR34/ckuJohOOG2bJevbh5HKB7SWHN3VrN63A9TOn9Bxqo5x4uufLs/p6tz
DSJZKu/QJkI3BJTG5ZxMnEL1ITfE2Szs6FubeyLywSGl6n6wBmpHuon1yf0hbywj0AmkJEHCItO0
zqlCC3GsstHFudURlUpgXfqZWk/vFZxAkh0hOppTHn1zPsLlxEJ3AXPbmtLUxarqBzVfis+Jhab4
xjv2xgIi/S5VA+ibS7rh5TgNzsaauhjj2TQ6eiCK6M1T3OaIY6W928+7PN6iHMpPcvGgYGZ8LCnI
yerjP3454lgXtdIOcsTGG/7Nta58EEKb0NeMwr0wtPhHyTsO77IZR+L7n+4qWMqhefoi00svjl+X
QzdOpaGLnYxnK2yUBxPz879wqs9OVttskRFvD0XkJyYTx9bPJnVxenuOxXgeQruFv6tWyEku6Jwi
e79sFepubEnUoYBekZoAj1tjYKIED+es6TBJqmzjp1725nkg4d+/f/Ugg+CtJVFegB4uV48Si00Z
QxnP8KRTjHFjveQ9bY5O/aFSFJF/f/9wXJ4Ue6RYE4oBl8Pl+lTHkxlS2EScbj85fXOsw/H7uPRb
ule3zoDHhBgE1Xp09i5HgnEcFUmaTWd1mZZfoMHqnyKatfGhjysEgTFnKrWNnXhzSECM7EOpW7P2
WqS1LsbSwpMlokz/kBtqa/ull1p/9/Vc5H5TRaTn/8N6Ypwh2554HKxbnrmWqKntpNPZLkXxy9bm
+UgtpvbHMeq2boDrC49SJPRlHtPUWmlpXK4oozgNKdV07vUh3aUKMdpX2jJ+GHjvvkylIz7mfdnu
3NSoTlVdb7Wqb8UY6XLn0dKQsj2r6KlZC5bHlFvP0diIwyKFe/FXzh7b+Zc50Lz0O5dmL+BCtPDv
r/J1vUQya/mkCCPIKul66jXK6Q4ar+N5apqpD3Aij5tdZaBAsStFFP4XqTit+2bUlp+irhMvaNz6
CPwhKnz/B7kRgHhb8jOQ2QCx9OQS/ZHOz004Lp2wRy7htD42GJntDSX5LVDTerg/0o3Flukn7lnI
BxMeVldIEuvQYJxkOrdxMT8qiWn8iJuuOhbtpH3E9XaAu6PoB3K9LZT4jbiHFh61YMams76Oe5WX
qgZV2ImXRI2XtdGnxyEL2w1jzVsriY4bPARqQpLCermSbSuKmkt/Ojd1Xx9KrSqfe2cYD+R0W5Jx
N3YPrUYbDw12DtfjulOrpE2EOHcEvKJFVv3z/5F2XjuOI1kafiIC9OaWlJSGmVmmq6uq+4ZoS++C
nk+/X9RebIkiRGTvYDAYIGc6FMEwx/xGLzo0P8G7Za9zmWOr1kVYliKkvcBfNOZqzgPFgCJ1KWI6
uwc76Pa7cvtKMj1FHYD429/SZHhtuUnMTlbFn5U3fB1c+6mb5m/YXWQ+xWU/Modf7++l2y96Pab8
+0+7Nqu60qMCN4bKyAFtwCUiBtGmBzv29ouSW1PpoK8LvvuGXeV2cYqWvHycndL52rSd8buZZ23q
R240/3N/RrtjgRhF9YZCHKrL1zPCWpC4Bp2YcMjNKVDNaT5TuVaCKfHef8NL1gydLYOWEK/05tYz
UqeoYp1pFSj1PS5pVjzaalldZiw9DvbGzneisyoLFFjlUHjZnAni+mUuE4Q7tTTJLx11xucCB6sD
XJNcm+tQkQmhxUJ/hYvlhpvuLktnFEhLh70Dc6GooIYmHxpVzf25Tmok7A61tPbnxdvFIcSydGvQ
Zittr6s9S9hPvEwpAhIv9dhmByDs3T0hVX35Vpyv7d3MRtDLClmZUAzoVY1KPMPxbwAuG9W7KSYo
8LHPkVQn3qY9t9kTcaTi3kltIOwHMaDpDjSspVN8vr/Jb8MZqg+g9uDQsWxkEtebvCQ9a6pam8LW
HMHOWLiKT20edAvpWDmQIf2H4ag3o0Up+TpbrolWTcZgQ+sO0ylzX+nwTR/xbXL+HVVNeaS8dKQV
v7cr0FfjjSMM5T83oSiGqkiM5eMcRi3tfb9B/AX/CBfF+HfPi38+FBraxlz+29jBWAQQrkZZQqNB
wvvF7SAsngq3nTpGm9YUNSstr5/uD7ozOZkWAYXEKAXqutysP125NKgpruSjGlIIB2Mctd9TRBwu
9wfZ2fHERS56ZhRCeFE2IXYbdQvVS6GGZqNlT4Wd2J900q8ns3UxBL4/1m3wCZ1KspRltY90b3M3
relKBzIWI8hiTDBmO2MEfFLWcw2x7VQIaN9+b01DkKVK+tsirPHgB+xN9ucfsDkNGO5paNYPY9hh
XXZxsK/1jVGZPypaPf+Hj/fzUJuPV48lGKi8H0OiTjreXmL4Rp6rBxPaiQQkDJho2kMaEh7j9RZZ
F9eZMIcZw9x156Bhx/hTHHO0u6UIqkT7A88Rz+96+2DX7G3Nn8fdLCTt/TUS0zSGmpXRZjTa/FXJ
DqH8O6+MBIQAbmB/Igq8WUND4dU3Ewo6pgIBjyA3OUW2FsFfquN/FBXh70G0R8aZe0vK+/ljh1Is
2xZTE6S9ltGlcOWVffF9KYYqNLOx/5jRTb/wyHdBanfxR5p370aKSvwLJGSdhhe9mS3LUXXHOhIF
01WoFj/F8fjdHRvxmNIPPQgSbv3+5FCkYB7vKW4bW1bYhCNkZabUWzKznB/0FIdmXxMFCrul52J9
sWrBWBldOBVmh9x05V1MN/EespjygjF3/VmLPfcMuEsl7O6dS7SKIyDwjyh2E2NI/UgeR6rovF6b
m6lZMsg1OF2HCtG972J9+NqYlBrcvD15vRFjcZFaJ/SjmktRk7BPWNs9u6upo73WK+fVzpsv9++v
vesD6iFVAWpywKDl1vnpQta60tLEoI5h1lj4krtZ8qu+oga1ikPp/92tT1+EsSC9ulsps6XENa/R
mLyzUsK8pHNZ1qAc4kL4rtUbr6qNK2qQzcmRCuveyeaJI3ejpy8ZSNdzhDOemc6Sk51OdteeMUZM
cN7BCNE86GrtDkShRRaIgSxti1a20qmr7pYozLsIQmS4O/iCStnBNbwT/5DvS+Uxcm2ChM0m6uHY
potnTmGdYhPqz+ZKRNf1depzb0oTA6F2R7SqvW3CCZafjVW80diyBBAbVxb9lknzfh3VceGYpcuL
RmB0cA/vTg/JbzJS2na0rq+/VlaVWjUUOIxXXqW+GdmESEup26WPb5j6qs/JUQto96sB7JWsWGnL
Ip/4n45AM9qKVtSZLF6safQwLmuR+yP+VkcasnszA6dKkxoyqUGWfz0QnDEksKeeHBfkiu5buUYs
PhjL/B3pSbO51ErXHJQTdockLiHwJ1e74XQV6zI3Skrq5CVa8iCmofqStqobjolnfO7oBx2cgN3x
JJECrCgF4q2JiBhFXiczGUApzJPaZsulKdX4CcM1OzDd6Zf7l9f+aBBYARxIdNIm3dUbC6PkBDgq
LvTeJ6PQ11/bTumg8djL49qt6sF4ezuFRolMogBCUe66/oDxWml26np8wLFvNb+ZKmoUS3bkW7g/
DM8mlT14+lubh2qoEPNP6eCJrs8/51o3f0Bhc/4vnwqcDlcIECQg9NeTWRJ7XJuJ1oim9PHvSmJn
Z9t10t+Kaaq/T3l+1DzenZWEp5LpgsXeAny1SJjTyD0SdtOSZxcl6rs56Ca1+3p/U+xdVfLykHk8
GsPbvkuu196UFAkO5JHunu0qby4I0/a4jerWQcyxu//+b6htvpsUurVi1MaLZgxpQLen8WNteFEj
86ntDxWN995P1o+siUSezbG5PlYv0kXTsvuQlrMfp6oZzl7nJU8jKhlnLFnB5OHJYJ3vL+feHMmh
6FczJmd683jq1QBzJOOMubFVnKeuj0/dJPSXNQFX4SMkWV3uD7iXUXHCpKAVjX9ETK73ZWPVkTKu
fD8gPHoZKBWH369HrfjWR5ixTvB+zkW+KJ8kN1H4jVK5/9z/BbtTplRHRQbBMxAq178gcS1lbgqa
F66aTJE/ljhGB85ECWACl+r4tYhi9WCZ93atNEmj9CvH3frxKJWlDJBM5nCYYn0Jojy3PxEgZW91
wTN5sG/3jiI0X9BgHg4svEfXE8yj0psjlY6FOhbaF8EZUQJVcbCYvb+Qu+PQUkZiSfIztq8BbUkK
8ragmF1oAFqrpD4PySgOLrK97AbyJv1dQmqwD5tXIBOJ0TYjozjxMn508RS9DO0yEw612XrSeqN+
mtaK+LK0o4PG+c5Xg56IhosOyA6RGPn3n0OHXHVWgni6EQAhOByeFVhmGfur0h25XO4ORTeNAJaq
F2TS66EUEReGQ5cnZBnib45RLqVfKKVzziq9f7j/3fbGkipVvOEuTbxtoGLh4UwbICXGi/Clw1F8
wuxTKdQ1eda1URwVhXYuNtCQsMEtutcS73Y9tXhyF4BRsLMjU2gYbxFB/UmwoOn+oJrD31bi2euD
7RaOeVAa3dmfHG8QqzxH8IC3TQdVHRtXiznoaAbnjy06e69xVRdP91dzdxSKQzy1OmDcrYwMTSWh
rD2bBGxF+ZT3ehwsVXqkX77zzSQnF8gP/BkdZfHrRayccq0qMcxhLSz726JX3WsHBuGb0lUMeH9G
OxckKSO1UJqOXNVbOkJudrFQbI9tPzgokqe9aQVeZKHzPaWZwKixtbT3H3LGk5JgVH7pd272iOvN
6WoapB306bvIT5FaXV90o2ixxQY28ttI7oORbtkkJc5tSX+k3bW3vJLBjaqNFODX5Ef+6aRr0Gta
RSwoCBRN+Xmq0Qc9Je3QJIHd9XN7cK/snAhq6D9gwpTUEbTYjEYLwl3A/Ie58EYEHRMMzQKnXtb6
rOX60j41ddZ8cNJGiw9e353NKjMhbmzq+Eg2b4KMkpqcabuLCsfHKE+96mQfnM623gtLR6eVs84T
9KMQsH1hs2xKaM5bKnhF0YSlavYXK5GKg+roHgx1C02WFk/4jiNsAcaJMu31Wo5mJ4x87bUwtSjw
+WtChRQcSRwIGyzSCyoNy3wupwy3eApASMFXUaVImmCf+Bk+xkeqCnsrzMUq43psYaBfXv+ebFns
hIqUGgqkAP0hU8ezrvTF6f4RvR0F7S3JYAbNhSvYFmkuhDVjPz2o4YSW3tug4EqnOaj03x/l9iIA
u0uIJot75BDb7+glLbhzKrTh4oEsmD2t/Kutl/n3xlb6N5XW7d/3x9uZFZxVWX9A0hzrc/n3n05h
3SZANY3SDJelXv5Fe3dZTotnJEeB/W1IwbNHdYXyMyz6G0hH2umYauhVFaZ1aryO9hC/2JWSPBU4
137Kisg6Z4mlPxjCat59/gBO6lI6i68mwR3XMxwHR2srsxJhmUXZ2bFWOvCIsHhf3ruQEp+JjjnB
Jk4zW3xOblgLDNi0Cwe7zS5ARqfX1XCOUjG5la/LnRA68SSSBBdgR1v2iWYL4anT0IaWYvensnAK
fKWtXwBimVQ/qrODwprftdUnPsNf9ye4A25gbCnQT0hBQ1zd5OqWyMyhWdQ2dJUJnHciiSKl64gT
LNPBr+p+uBhF7Zyow3snq9DqLwbaW+//muBSiQ/pZ/AobxGjxkQhaG2Ujkd5TTHVTtUhD+y1y46M
3m4PooyeZMhGbk31e3MwUgf0WFcqPX013fkGxaxfTljbuV4wwwocTlmst+vH+0t8+ySSYRM/UXOn
hkDZ/XqrNrk5K2bbQAejWfIRrFXt/CHwd29Oc0nr9+Aevx0NvSA4yKRIBGuws65HoytUldwKPzoX
9YPRr/rHgasaNZXqsE6/M5asiyA+q7JtyQGvx7La2DPjNK9Dd8qSR9vOpG9rWTwqq64dvPS3NxrI
Neg56KORcSI9fD1UynU2scJ1WKttd7Kauf+yDkX3+f6nut0ejIK0L9wASa3zNttD1VtsZ+Fwhrmj
iVNV28pLbLlj6K6p8rkUnXaApdgZj7SZi4WXB4vDrZ9InqzRMuhpExqiNxH6T41i8ZUR98sAkECe
BbEFs/Py7kkyGPkD8CEZKG5OPOTxtjRyu+FxcBC87dfhuQdecY6aoXvJGzs62P+3n+6HdAxzpPsr
yQrXn67Ik4FSMV01jNe+Z0avXOKlnc/3J3X7EtEKkyJjoKZtBOc2+8Ou0AXpDVApatZpQYLCwOcG
rZWHKl5+c7QEB/nGqdwzHeev9we+PQNEDmS0ZHrUcW8sYarY1CPEV4AhlNW4vnkkRr9mrbaMH8DK
Gu8+BVzQvHpwgiSGc3vgZmdKayjn1OzaOA+NJU2CllL5QVp7+8H+VzyLs8AhMLbCyEWbg9JykzWs
pjmeT1By3CxA0Hz23r0TIcuCcABRD/CGxPJ6Z6TRlOOFNOhhNs/lS+kmY9A5Sfsxr/vpNPJWHuRj
t98KtAN4eprKyJNQHbweT7HizMaCyAhLW9E9X8+MqgnmSLTeo1mb9qf37gy8FjhmQGIoRiCJcj2a
JQBhZ5zr0BGdHqxIAlxia07e+kJVDhZy5xUnFCJUBuvJob5RzBZTrxfekvRhNUbFo5vpkKjypP+r
1+Gro1KYjqe6dxQMtav4Qz40aQXVxFiM8/0p7+wcEMaoEEsipYbq6PWUFS9LFP4ygHzI61PfF7ny
aqODJQ6ulNsPidQV6FICMik1s80yUz3KqtbKxxC1IZMmlE4bERS88pT0k3bwJtzOCfwUxQJqSdBn
yMeu5wSkQisHlKJDY429k6420zknPPHvr9xtJotynOSE0suQxLTNZsF4KdNHbGjDdq6V36fEnZcP
PeXAh7yb4l+BvGUKIsvWcmTXIX/9degJR416CNRCMgW4cdezM+xWc0TdzOE6tdpD1wzTA+xgfObr
PP+goKX47iOIsBsXF+x1cJ68fdfj9U4uOkI8brBkKZFjyPpL1XXmKYVHcxDa3nw4hHtA1UMg4FSQ
2G7eubHCxBwWj8GSIiM+apNz6cY0f++Wl6OQf8AjI+ziEb+eUGKVtgCzZITkSf9qbuv6+ti8+3Vj
EIkZlChSrq5t6ZZ6SotaZ2pDdK2T9temdEQZB5mTlOmDttT2P+VQe/NbnPd59Zg3RuEeBCo7a4mk
HzBgSgMyhd3cnG2diXwscjX06BleelVxA0NPtIM6481mlBLp0uWPiodBzrX5YjFHA5qhp4Yj7aHX
1JzhwmlK172aok3Piz3F03u3I1MBzUr0SuGd/ujmcKfR2OCgYWoh7g3Jb3j4uJ9KNXffylrPf79/
wneWkBxZfkI2jH0jOddbJAJN5GrhILBnjJYe5CdEnYO3e2cJ8faiiQUXDiOxrcZNapYRMYJjhXln
z1+SVNWCua6VE46A5dmZjOJyf1Y3NzGNGPJ+wgSboJxk/Hr7R32yeNPSWSGi3LZ3zo1Go+rmNqD+
tdUZs6f7w90uIs83gA6KQqSKFDeuh/PUFlnhTLNCj4gBF0WhN64PW6n97T+Mw31IzxcUJgoX1+Oo
6YyqJoyrcNCy8UOZCqLIpu4OnrHbj0WhDcgBjUpyDa6P61GiFqZr0xR2yMF7EmrZnxSrCVvNVU5Z
1n6/P6WdL8ULYxMc8y5LGsz1YGrktqlbj5a0r05PhqcU+FrqFbL97RHTaGcoXFgoy3L/8rRs0Wxx
1LveaC9OWCgAiv4qDafC/6JRUZxOB8pSB4HWzjLSCATqQ+WEtuAWtjeMiZNbyMOHNvXsZ5pfjvA1
ry8e7FgFnt4L5ahVsTNBFpGojhuDf29TmsYjgrLtxg3tepguvZINl6jAzWwaxbsRRaTzXPqyyYSS
P3DP68/W24XVqMvEUGmPxwcKbcZ4RtMGG866LtSDe35vYsDuJCyF8jXjXo+GNEQ1LoPthXqEgs6g
tL+kTlo8drp+cJB3BmJiUpKOJxPu/yYOSDUR29k4RmEJRSGcU3e0zr3oxFezj5UjO73dwUA68i8A
lqAer2cFt6woE/wKUaOwG9NPI3f4XekK0Bzgt/989zEDQyerFDxiJIWbiU1JrCaE41GY6dZ8muum
fhQOEFlF2Kf7I92EjKQwlMwMSaWTbmubnQGYv22cVotCW9TZd8r61gu669q5aufl1GX9+tDEXvJ4
f1C5VFfxohxUahUivE+ZZNukW6vCxm6XQUvF0C+5Q/82zdwj/fjbE839Ib1EVImNAhe7+WApt9M4
Wrxia/l7Pa3fgFMjoFoLx1/S9q/7U7rdHQzmyvo8lWyIBJs9n8Vuqwwpt3CstdFZa63qiYJw82is
WXIAM7tdPTmURIeAfKSuLOf9U13eGr1+WCbFgmadruo54n+cQRmTAff9Oe0NBNoenUcWT7Ycrgdq
YjMR0VA4MMjN5bFILOuRC+bIxOR2B9JHpVAmK3NkLdt7XtCcmme3dGQlovCxwUSEv/lz1tUnq/c+
Qhr7dn9WP7wDr3cfPA/IwMACganCprqeVqm0dpq2kxOm2vg2ZOKUNQsK9hDfxhdPHS6p2aFPRHm6
Xr03p5rioHWMI6KL3A83P4I49YehCpf/5oRDEePKgqYa2mje4d5RtEWgU518LEWCHGaNEPMpT5rF
j5xx+Hx/BXb2KhhxGS9I0y8yqOsFyHLFtPqoduReFT4YGOURWj1qbiI/sjvbG4qPKlUjJLbn5gzW
IsEJd3XCDDT8s6vnNiU0WoDVFGkHN9nObuVE/WA1gni7uTOzpnIwjWFFa5GLv0v4Pv8Kp323/CPh
HLcJLw5wKRZvs3YkR71dY+YV5nOSf6ydKXkT2aAcBCO3c2EMLA0JDDh56GZef6EiatbCypfsBWlf
A7YVM1IDM6mnI9nFnYEIuOU9yUYEcrw54qB/23ESZvYCpEZFEkIpTggA6v57NxyVaQinDAKeDhuU
6+mkykIUHlvZSz938xlNhTUYRlN7oKMh/sNQMo0AZA9w9IYDYST1gpJdnb8khaPlz7PtRGNAU2E1
Hqs2Ko9I4bdvDFcIZrREBJKvtlXpHErEa3mV8xeULWrbXzujCRRhGW9xV4DYKwmD3n0pyxGlyBKx
BpeYer2WOBUked5O+QvLLLCZ95ZzRgJ18ELfntvrUTZF1SjXocdoff4CAsJD19dOT7Ale79p0+Jg
QkdDba7jWmlrkeIf8qJaTf/irkL/YLRD93FxluG9lW8aFhhk4ydrSWjX1r+zchqSMIOh5hjFsjib
HL8Dj3twEe3uCZ4VGWyz4bcgToUia1b3av4yZqriY2n5MPcO4iD26yD6Jnj/0UJGg2z2R2t5e1Ng
cWdlXWPkLxMxduCV43KOoiF9drPp6EPtzsuWQAoCj1tQXD3Xc8mVlb+kxvpWFNkJmvrzkGhWIMbo
iIZ8+z5S9JbFBx3WqYQgXG/zYVxKp6J8+FKvVvLN6brV8HWcTDQ/07rJ8MdKqml48zjMp7VwDoUP
93YlQjZyrtz2QJuvx29UCANGWeQvolUM9r3diyAHJ9cHI1WegyOwcwvLNhpRCRoeEKLl33+K6Hoc
NwqRcaZ7FFTfCLjrB4rr0cP9rbI7ClBmuta4N4N7vR7FTlx7HnA7e0mn2cOg20wf5348qjLuLBzq
yET2kC4cKsKbp8tYVJ3aisYFXKPslUbOish05KJ05xyy0PbGkogRiWGgsqluNklSm2URF0vxMraL
p5+1son/dKKoW/1l9Oo5GJqad7NybPhnLfK7/1awkbRAKx2VLj2SoK+1Yq3/DqLy3urM9RSft101
3x2vA+VG7IyrgFuHPtX1uq+Dqg1KEeUvOSWuPwA1t+dpUoY/73/dndMJzon6I5VPsJPb4mo2K22K
6mP+sij2r7mRPrrgOU8rnodxrh995L2tRA2I5i/YAPBIm4Vvk6Rca1EVL4nu1pd2qKVsxALY4+A1
3x1HblZiVcnk3GSnNhtVy922eGmVqDglyCn7iZOap/tLt7eN0HOSywbmAcDv9Qdqk6lJ+6EpXtLG
eJtNRcHpR6z+uMTvz6hI6sE4yNY5qLMtm6y2PKFMo1m8KGs+nUrPWS5LmcyX+/PZWzXpUy51W2SU
sJlPUTVJT/2zeKm8rjyVSzEizmqYf/yHUXheuBxld2R70HlBjQTdkOIFoGR9mdxcnM0B3M//a5St
WhrFX7XRY6V4geGdBtPYEaX2y5G+xt6Kyaau9IxRafzLv/90ATsxU0waRumRiA3qMde5CdDdvj+X
nX1Gegu4gH/Tuto2ASerUsyhzpfnpYwFtm84H4yvam6UX5Y5No70nXdHk5eObE+pIFI2c0rS1LRR
aX3uJvjOvluZdhBpuXHqUlP97f0zsyUQhIImqd5WnySxiiijC7I8663bP4AazgtfZz1/04pkPHjG
5O++zpxlH5V8BPS1LIBs7p5GnZZqbKz1OcmAegMp6PP+ZXQntTnndpSa51wpWjVw8Xs9Ckput4n0
WbE9iUChM7K99tZirU1Q7PqziVP6N2tCAzGzYDzcX8zbUWA5IaPKXvEABW+LtbmYBeuJyYYe2+tF
j5b6SdXG5r0QL0DHMhZAyFdKe2xjYUWrxBqbA0aOaF58rLFcfxqURrugkn70Tt9+MZkrSwG7H2ng
lrkV46e4zI508CtKJzAau/xTV1rzw2DG7klbFO0vezTeDdJjftj40WmkwUN9aRPt6JCtlzlnfvQx
09W3B2846QufLxhTEPTOOI7JwfnenSfsT0qpTJT65vWJc5sIwq70AjfSSfXj2UkgZGLeIDDMvFDT
XfzMtr+8e7MQW6B/i5qOYd40dcshsnQxYUeRzvb0okz98IGH+N02ZJTxocIBdpRldpA21zPz6Ms5
ZakySqKA37ZT/dGI1Pbh/lx+XBPXRxt1NTwDeCAlvWKLX/DctFJjBQH1ojO76Zc8MYoK0e5adF9K
IHTpk2znTX6Z1v3oR9AbhylYMxPVN6tVkSUnMi+joNMW+X/r6DS/eSnY21BNWmfyDa8Sxdk0il74
4Po9C9XBtBwCgP350bN1e/kyEzaCbHXDqt4+wStCVLXpMJOuNTBuw7jA/BcfZXxMu3ytD1Xad64M
mSkBQpeKSuiXbr5PNFReYlVJuFqzrZ4HRM3aR0+NW/fBjjpNexknlLPDUTMH7yvKeVX8xC8sqcCs
KdV9lHGrCkyypbSBsWDAW/pWtKwxAonK9EUfnEEJ3MWIqtd0EHr/1ufRlAWiU2f199Quy+jJNtt6
QloAkf+vU19747tbSlLwj/yIwqVGi31z6VuLWFu1U/Mwb0ry6H5JL5UXF28dZbTz/V14G0jzaEJU
ouANkprA5not8TlB0iUTRdhjeQXray3OQrgqGAJ2T1Sv77auAbUPMQP0H/UciHubs+U2Xq5G+lqE
YyREeVqtqHBPPdYVn3U9s9SDeOqHQOL1GYPtiWg8AGk8iZGRv55eRMORDgXDlZhg9JW/Dq0xfHcB
6TmnIafQXfloW3sOhBsTCTC/yzorDiZLdZuPWLaDcsi0If3DEDbitXTqO/uSZ7FmvCRzi3oMdhle
9dVLM30+NbGj/4MPbVRCqbYqOPexoSRnu6dW+2uhk4xdFGOFlzEnpPZvVjV6/1BvajNf5/d44Tos
avdQoOA8Hnzjm/OCrgI9LwlN5KGF93q9CJBMq2ypqywc5970F0fJTrlXHCEFbwF1IL3Yr0i3STYv
/dfrYbqmX3PDhPIm8Ec5L0JDONmqrEsmotIf40T3MbvBD6myEOChu/jQLWt6AIe5nSrUXvygf0Bh
KDFsfkPS1RXhLdB8xBj0J22Kul+0JOl+uX9obu47ympITEmEIvkNdOLrmQ4esg6IVQhkQaPmtLhL
E2RlpD9YanLUOdmZEMxMXnaQitKZdZPd1LXRYX1hi7Ap9D96KzeRcMEj5v585D/k6pQwH7JOStEw
sRHF2uTseZk0bryuIuQo5Oa5WTmip8hMLeOktN1kPalUDuzzRKnjb1p8+eJ3naEcvSLy22x/Bdom
DA8/jZlubj0EtbrWsZHbLtu6frPSMXuYs3J6wJbRArQ7OPFDNbvFP/lkqwdAo5tbkCxV6vJBNQDU
RCPi+oMu1FBNgTFbGCXDtzE3hw/R0H21Wtd4VrOkOLiV5HnbTBSsAD05BDKlRNpmk6JnGplKmvah
Ugv7MVINaOdNVqOpn9Zl1AXLVI3ky8Jdj+7D23lC45R9drT0wBBvJaLQzrOwMEIApRQodD5NTs50
W11LLmM7NsWziOq2Pbh9bj8rY8p2CBGxxMFtD0uJs1ufRXPYrSNRS1FNivpaCTyu0lOntm73Okb9
Un9omiT/Wtfdulzu7+7b00qcQMZO3IYoFsWz648rFTu0abalDpFmfcsLT30y1RXaFe52Bw/37WlF
Sp2rFu1lolTavNdDcTPqTRwhB1To6fTFHLLlwwJ06CCZ2VlRWewAFArlF8raZkL0sBShFtyi9pJb
SoDIl9r7igOL5VzV4yJCrKOc6JMgSRx9lUpreXDL3m4jAi+QxOxgiIAI21xPcxg0sytqGKtwSRVZ
CMntLqhju0xfIRAh0ikgDR1xMG4/o0wySG0QlUWrYhtkeigHgrft1jDOx/oUD5PneyqwQPgeX9+7
Ybh9KILDesIK6Ma5Pl7nARUWDQppatmPiEJ0Z6PV4getmc2D7Pf2KsArk9YdG5QTSbZ9vZLg3Mwq
X1otdAorQqdr0DvILIv+mdAw/WxoY/U2KVpycCR3lpJziLQqFHwwFVv0l4UG0rL2gEa9qXMfEf+I
Fn9OW/EpqdFPvL+Yt5sVtBLLKe1aueq2V44jRdCK1tLDtaSQjk+ElpDmJ2gQX1rpLh7EST4MH2yt
nH6Lp1o76iDuzJXMRHLk/xeauDmSTqTnkHfVODSlxZe50InHQ2h+qjCEPDiXgHv5XNc3+486gzSb
JDMmxrj+nNrYL9Uaz2UIBWmsPtTKmA1+3FnJqvl2jwLbcyzGNTvFmtZ1T1yXqhPoXWIqvxZVmsVf
2gEKamiCHvgydggSNsFkrypaZpNZZd2pd6M1PTue1KpNvWwsvtqRTd91LPyuIkFN2EVfSStFIIPd
YJ1j0/EHU8kv6GOUzzmPu3vJ57b7BRSEEuQ2UsHlGP/umsno5ynCD1h7O4WGhDuKEL45tkNQF1bR
+10uyjooJ9s5dfbyd5tb9SutTCf/qJmpZmA6NWZvVe/Mj55VmE9db0XZKWrUi6N4a3fGJi+DZb72
nQcEDzlc3xYR1Vq1MbSs5ccL96MomlEEpdfGU+IbIHDdoFM859nCvBPKTr+8lIY+LcEwLMq/oh+J
02PIyX9Ib/IomFPNe6vc/pJOoJKQgm99d9CKX0RvkN+567gagcOD6sdrmzwYyEwOAfmsa/vIm/1R
RZrh9zqCvJE9WWeXkHH216ZSF+BoOG8skbGCcLKaU+rEHBMXJSM/iuw5mHAFGYK+ti/GUqAdaVbq
yeUZVQJIcEDNqwyf2r8G/g9/mEuLUWcnltz0B0/Pq8DIkiQ752LohmcXHaspQECxafwxXz3nsdB7
SOV2GVn9QxqvpTgZOXIkZ1w7Yu2RKlP03VTnRJz4OAMnuBqGmZ+arGvpJx2KEEFnqkr/NGhxtVzU
pVy7g9vr5mwBsYQTRAkU1UGIsJuHaB2sucHsEWZC5ya0nsAd/KJnXWb6k6N2X+5fJDdvK+8pJCsw
siZqNtwl12fLSxpNn8zBDBWqlmcrG74VVXmkxH4TCUONgeBHDZk2DNpEmxg0tpdM5Zu43Mcpuo0G
pZk4WM21Y0pr4X5SF7eOAtccBd+6UfLqo1I1anIQIN68r/JXYLbKDwAidsPjr93aUGheuuFsunS4
Y5Wenye6V6vJcCv3cJm8v7S335EAF9VIDTckKms3VibT0CMhO6DdpnUohDrxnP6VVJHXnCi0t5/u
D3b7HQE5yyoA/WYpOLO5kNW2b9WECk446lUeONDLTnNVH+Gpb0YB7i4VXqVDC/jmLbmRWrIVx1wY
YVdnOF6abdwlgPmjyjv4VjdrhwgCmSBcXocRyROut6VRF2MUlbUVKphx2UFh5vHXcTTEP701pwfg
952xwDPzkEkoFsoT8u8/NW4Wqx6TMXUNLHu6dg0QROvspyUrdO2Ek+ehFsuPT3H1nAGRotSBth/R
LOHC5jQok6wblQMlxbgZB0qKoxf5al4O0wcvSrA8XbLS+wzEJE0f9Van5m2tbjk+W6U19ieBZ4X9
WsfEbM8r1pDpwcrfxE78Ovp9GA3IrJWFuV4NV8S54OGHR0Ex+IxTU/IqhDqD7FNqCj6z07yWArbW
QbJ8czhl3s8GlngkEDZbrbSZ3lmMg5cdLnPiPJTCK6bv8dwWzsPQRGN9Jpdf39tTh1JB3kZBENjV
7WZu8zTqsiGuuWfHPLrkpoOpWLe608E9cBOrgauhk8rOQpsC4tJmRQezStwxypawrLTonMK997Np
/Ntrcu+LYyyIGdSR+SmupqNe4e1plbqtlI7Z2/yCH6Wlnza2keU5PN1GCcfetMOun7JngKvvrj1S
qYE2C5oYYSEQepvobLBSV2hRBlIfvxf2sdV/dYY2elu9Qyue272JgSOW2ZACJPtmiwT1yqHrK6f1
SATz4vMwOO5DUvXupXWn7uT0avSPnR/pUtxuzB/uFnw4emlSM+z6PAx9nzYLHSIAzInxRrZUYI42
aU5xcrtFWR4SRZTee3cM1VWa4mA9ZHLPzrkes6JZUZnW5IWWpjXf+nV2Ho1UlAHwG7yZ7bgoHtu8
yP9sql47CD529gxD0waSOvOICG42a9lOFGJH0wujPNLPeEMbZy+fjf8yCh01qn2sKMTr6wlCyEo7
tbO8sKRw7U9KZPodujQHy3h7sWOnx2tFr0lWxd1NL21Wxz5HhdkLZz2qAwSn3JNoJvFi19TI3/n8
8sUYgPSE6ij/dbNLnGb2xtUG0tuVmfYntcXmtarK5N/7o9zcJIyCUitXM6hU0MkyzvrpQDtJXfer
J/c/NfD1Dwcnjw/G2lXTH8WSuF2g/A9n57Ujt7Gt4SciwBxu2WlmmpJGwbKkG0JyYA5Fspie/nyc
fXHUbGKIsbFhbcCGq6tYYYU/OMS/ZxNdETQPFa34+frwW3uDe5ZjsERSXC23w091JdVKRh4PZZgc
2gKzEnWW484DdBcsMkmuFLgdjAENefkVv00yn+p5QKfEveboY5hHO3ZasHPZHEtf5qqX+gmuWL+M
uhMzvUqYjqAEsmEPZbPxK0ClmIRuVN1R4lgdQWJwyIqkWddW9q510uVYfpDqPKl+bA5eYLQy9vw8
1ef5iEJ4rP9pFjFWxG9e8EWal2YpJSG8NVd9Fk2puB1k6129KSlPZhiiLOaV3c4oGzccVxtRFkUv
KGnrOrUSOkOtNy6H0e1LHw/z71WoJb5mVN+1yXn7Q08PDvg7V+bSZlwHqlMS6umEmigcuV59D50j
egCk2703GszUHDPcI2puXAJLqZ9YdWk+Q2683U51FsWU3dLw2mN8hxQB5KR0SDzfaex5p4D3slK3
kR2gYAJjmCF4TgJvvR0rGlVURXDrDNrRndtjxpu5yN3gh+pHWWl8HJ0szM82wrb/9hVyBB9sL3YT
X2nRSs1jve8PsYGu/7HXhrr/syqzVnxV54xIO0Yht/DL2p2coxp5kfWhZnnHD1qFU/1lNp3xJ2Gd
VVyKvpTpsUf8Qw1k0bnVMZtCWnQjnuLyKG1MJx6KXqBjbQwtphB6z1n2e9F074dOicyD5syp5mee
jNJnU5YOuBirsZNLTTtjPGgwMbpjD2bSPeZFaJinoR3Lv3IHDf/LHDVGzyE1++rgKZr1rcdluvQH
rzPFUYWJAvJOqVLxMBn2XPnCsyOJkvxyOWvZPE5PQ+kgy+vURGY7e/z+5iT7BMC05EcLRWFVW+0b
VQJFh1rlRmowOL1+sNvcoMijobyeojfzvABz3tHE3jN034hZXoiT3JtkF0AfbvcEwS4g0ZrTBeV6
OqG9MZS0JtXsnZSJPGWuMT9rYeZGO/H0xl0NjoGmC7SZpWa22vbZgDjmEHfKVW28pPmq4mjCJhx0
pdiJou9XFsgWFwd5vbU0hFcrC/VviLWmj4LYDcWnQvRhcrSGbsofuiZ0s9jX6Vl2vlW6wvnYu5AF
d0qhGzMl7YWGhKw47a01FQvXSad3RAT7UMr0azWp5smoenunCrk1CozNRbp8uUzWfKcxs/Fb5Shf
h8mMTkk8JgfTbN/cVEF7g9ydegyxF12IVcTieYKEpYXU2PZNOfi6k88P6OyM0UER5Z6d3P3O5Aln
PoicQiEDc3e7M3FgNAdRFVHQRqMMemyajv3InswLI36kAFV9w11rz1H2fh3hiqFJSducOOlOFqCZ
Ry+vejcKNPLJg9c1EYGZeDMad+FfI6NIZWvR9FljfjM6DE0f21GQNJH2aBZu+4dHb8OP9YGy6+uP
9MYyEpHRTIZgTrFiLdxI4TkCaWREgZnNh8ru/kIbBX+Wqnu0qWIdXWXnwN0/aMyNpg3gz0W6ZK3R
l7i5FodhFgfe4KqRH+VJfqBLaH71BGH063O7Dw14yugaL9ZMVCzWuz7KKmUW2N8GVufQQpnHbyhK
/R3aau/DwtpzRnqBk96+n1S+sFYDRk1eTmvjdkeODrJIdRMq18EVWnqQS9p8ta0+UnksEkX9HmY9
Nyca33F2iIArIRkNqKy69EhCqX4b55p50TLL6k4dPZfvyBPTmOgGvULFqepc5WCbU1X//foibXyQ
RcSJ30vXifx3ddXaqK07RitsROVRlqfD/ncKeOop0fOd+Pv+qqViBFeB2xyNKoozt8szeTyPvZfZ
1w7IAiRI+kqfCBLG4RArrvEBKwd5HQthPwszbv96fZIb5xY5X7ASSD6/FK5ux3bNIrPHAaEBct/k
nHa26lP183b228ZSIhjChqPVA6pmDSya6W/2Aob0NUkc+10xqTQtYGAP36CbhH++fUasIsRFkpkF
b3k7IzHmOkGB7VBxmspTVJbtU224ezf61rohdIEQMkNQhVltaZGOpSjH2L3Wkl5NDQiBcMPcC282
ziklWRrx+MItCn6rubQG2K8WpXscZoYfipg/jvUitEju4BsCMc23rxz7kIuBa5Y8bfXkx2mdWnPU
u1eMe90HWaXGqVasPYTD1l5AJAT2FH1/dFZWo9S9XqCNKWgaWM74x0SXyCXh9QdkIf59fT73GCsQ
VihBgWJ+4VSsXTi9YojsStHdq4nHRe0j/lPmR8+V3WNpOTI6Gk02fKt68kyfwD+tAKF1bXJQbeSx
Tq//lq39ws/A3W/Jf8Hk3u7KoXLLLpeze40VRSPbi6aDaVfuw+ujbK0t7z7dGKqfHvIJt6O0TezA
t7GZcJ/2vmIP3SUPS+k787CXf21tTaDh5LCL2gCd/9uh0tAY69qgMQEmsvmjcNXuqvem/BNhS913
K937+PrUNp7jxU2VtMEkuuHM3Y4n9Wmw8rz2cBPp5mGhYIiHatZAUsRV95nmbHGIZf1mAf5FroHc
eVEhoEOyRsglrVZp47iIo7gp8kahVN4NVVGdXFtE/+HeWprgtCpIaNAevp3gADMzjENO39zTLo20
zjm0c73nQLe1D+nBAJjFR2Qpfd6OIpIoHqyGfaiN7fCklFl8goa/Fw1ubY5F1G45d/Cm1q2QCN3b
qC5Gbsee3T6USf+cxFX5bnTU8iGKyvqf1zfH1r4nL15ELzzqdGvRt1oXHrkvBz0luHqYIs36MqkI
I9qxaZxfH+rlO6yCGapHIBpfeoBM8XYFYxcJpXBWvathjRjF8XPyZ+l1hubP82B2h8JxZPG+aSot
9l3FQCdRF2JW/KhS0mfU/YyvXW+X2tOUZfkXz0rzr5FpTd9qJFi+lWE1PcNaib6nZpeqh6pV/qQU
qp+LMAV00HpDfRlCYY0PZlfnxanGCxrd/SyfnRNnQftm5m6nHls37XDcSQpqa1pWmDv4vxfS23oJ
FqwPPQ+kGLlfb5fAiWBuypB0Rs9j1xN+no+q9NPGAPCLWIZFlYmW5Rj9dPXcNn7E2KC7R6OyTEiU
CWCHq4ombMkbBlDj05APtjhgZBY9wMuoMT9qyrk+h22bho+l2rXxs5kr+b+vf8b7HbOwaKApAs0i
vF9r2zRwlUVLkyioDTv5MiRm6LvZPAf4LXU7l/JGeIfyBMyupf6+iA/crpYeOyUoaC7lUS9mwAx6
pCEoOYwPTTVVmV8ng/sox6k/aXoVvr1eYFBY5oIG00zJcc2+UtHHmmuq2Fe3gunipQgPEGC/PU4h
PqF9AziKMBak3e0Us8yCmDTCNB+zcaYGR60ZLIYuu+KYlklN4Crzt7eSiSEQyELiCTzqXdPIcYpm
LscIJmNLccluy+SSVkLxxxqLs9c3y/11BkKbawygA6htdU3eUfFmL1Tcm4OUZhFg/6k9gdGUj241
Gscqy8edA3Z/SQN4BZitMirmhWtgVBSFptdOy3LmY3+KKasesXPbC0k2ZkWvAQE6usLUedYfrdIm
NZuqOA+sLJlw6DQvU06BbizCs+KOzk5wuTUaMLpFgJRrA2mi2y0yECdXnl6BzdAyeRRqk571UkMA
XhM/7MJqzq9/she67O0dhRo0lBIou0u1YK1omY0kWyIZisAwOj29UJoAWaVA4GsfQtMt0iBvq6p+
Gk14C/44Qz84DpPlmYdYTc2feDC77mlQqzY/2XMDsshppub9AA8D9HGWDr8q1aga6qZF4lAJLcbi
10Sg0BzdQbY/zZpqMWoE0vliabxMx2KsvOSPGFDM/EwQMzVHODGZetIz5LxOlRLJT7KxNeGLYdIb
vxi5nQ6GGOe/IzZ678995z7boFZxmNRF/0WaJnxni9QtvdgVPOHjzvLxNVarR5ZG1kGkvhi5rh65
UYn12cRtO6CDER80Y+6PRVXMp9dH2bqEF2Du0l2mLrCWMtOAttTSEmUQKZb1RVdG92s4hNW3zkze
zEqnQ0DTlf9R5yMmWY7cb90n3Ru5lIQsAzXSLR99g/Rkdeqe5MvmhAgJ6K/Sk7iT7Usc6eXANMtg
Qib/jFRncipBFJ4LuZtQbA0FwXUhISCdQ1ZxOyFFsRPUn5oyiJNwvih4iiAQK7JLDQlj5zNtXEck
oUu/asGmA6e5HSouvUKJFaMMEGmV58Z2w7NJEXhny21O6LdRVk1Q6s1VWhVjGSjonf+SAxCatne0
y6hP6c79ujUUdb0FYEt1584tpU3KVkX9m83Qdp/wjcS/r4viwzj2ewZNW0v3e5ixCuqzMRuAGBJm
RJGeXcEhJIfcU7yn18/R5ijsa/iXpH53RIXIiFWh4BEfGBhl++Sa6sFWEvfy9lEYAPAbbTCEjVZx
jOj71O51owry3A5PCv5Ep6Yr99wpN74NjBamQaxC8X/dtaRkECei1MqgoNXk0xAfHgq3+SRCJX9z
gwEJGUCr4Bbp8JMSrba1Rn2oky6HtRz7hAapFj1GmXR3Ps72hP5/mNUWCGO3c61WLYPezv/WUkd/
IAkYfLS79hwit0YCD0HVC5angbjs7YTQOqyaSSplkMrEPUNRqrtDakTWMxDD1N15zzcGgwBJksdN
xw5f25wB+0rSvLHrQHfz/pIkyKhUtci/18LZkwhbQoPVY0THHlGr5TFi9y3b/7e722kjL/VELIJF
igO14VH70HWTfRVTph30IrGC3G3MvQBiY9BF23vRRtUps6/ilaoSTuT2nQiwBVb6c2dHoTzGrdd/
fv1U3QMS8FGjUrPAp19KYreTy8mK9GaySzKP8XlsBWKb6s+srqBSpk9pZSR+NE2fsez++vq4G3fG
Uh1b0EhoJUD2uR3XbZVpTMO2CqhaFX+KSSbP+O6Up51Rlkvh9tsRR4CfQUZuwcitoQ6JPQ95zIkO
kinp9E96OdvRoTa56KktlnVzcdUwlR+H2ojNd9ICHuh3Zh91B4+3ZgzwME7j9/pME+OpK/TRe1f2
Ud98jHSZVO/mECkyfx7nuEWdX/ZfgQOKvzwvTaOnypyj4mpTpHUuhsRDHvtQqyaMifjkJ08AwASu
BwXqqoLE1g7q0JIWDVINf8SDWdi+6k7RP04/4pWk1X0lPg9OPX/UrSLvz3NuKp9ySlWYzbZp8q8n
6rg/2mGqf9PqboiPjTPYciePvD9xLCUYJAyMFizluouiIM9LZzivgimHNu5IuztIC25DlpnVzuG+
3xy3Q61OXJzPTZeYSRXEhpOdMDrvTgJ675uPGKNQ1F7QXLzC60qKGEcEEz1BDh5GykVLDeNQ4w7z
H0ahqs3LBacZT0v7dqNLU8YJRm+CS2KanYfeiMcaZYnJTncWbfkPrbc6197yqJCQkg3fDjSy1UKr
YauHmdAOjTu2RzEOuMGbSiMfcSeetZ3TtbUjuIEX5i6lZZoEtyO2bp70HUlvYMad+7flpOKrUXWV
6lu0InaW8aXfeTc90Ka47BAK3rE+HS/ODKVrBHoBwsK+z8ra+uPo1vF0Jn1qvkktlPUXd0JpioqU
rZXHtjOn8WKFbvKnSIpa9eEhq+XRLUXqQRCwZ+SL5yb+nkO/8A6u4O09QM7QDZqrntUfsm7Ohy+2
2eeO3/Wd5Z7jGV6BL7ty8j5xcWfTxUSuVT9EMuogFFMTm3zTTSzz0kV2I/2KS1QecWielUNUa87k
Y/WnV8cSA7LI9V0qFPJRdcY5O+plnGZvfvohUMI6RGgJzBttiNvvwyIsjkUz3ydJ6hNFSuWUeWnm
89DtiSBsbD66/gsQhmSXRvwqRq/g4NhdbYqgmfD4yNseVejW6OlMzeplzqO3g+tRXEBaHuWtxfJ3
LSnmRHpM73AUgZWW2a8ZYTHp11Hd0LhWEmUPi7xxHzG1RRkaIaalg3i7kAnKQXadMJqqzu0B4lh6
cOJQ2ynz3McZzMkBHAu2dMFOrKpYHoWWJiOUDkaaNZ/YpNXXTIrhyC2V+YMRze+a2Mv/ef2F3DjD
S57tANR4KY6s3mFjmDMtSRjUykfd79Vccgbcv81imI//YSS2IfEMmwS5lttFLD0xhpV0RRB1E3A8
dCyE9SEpMEg6mQlPy87m3/pmBBh8L/TQKZavAijqVWmqouUTzOoQngxMkD5o3rxnELn1zWhALU7d
C/9s3WnwUjMNraJuAk+os/WXBTVt8PM2wS00rd3KC7D6Nt2TQgS2B6K4j9wAGBI/sfshA5GF365n
ps04zg5OE/R6X/7IeJ/HyFfgGSq+ElVa5sdl2yFslKbZ7BuRozR+khmxvfPsbG0giA5EBLSnFlGC
25/R6FoV923eBJZWmee6MauP4WCKD9acNI+v76CtT0qDhdSP+sbiJnQ7VJcgNo8NTBOIzOvDS2TF
un0eQxQITq8PtHWbYdS4IBMWWvG6j9lIDXFxy+KrQt58inKlAxcievHk6dP81QZuuQO+2RgQHTTa
s8vpXxr6tzOzlXmGHNOKIHV6QD5G8suLy8x3oywBo7wHOtv4ZFzSVJJpsjO/dT3ZCqMByAXvQqUY
4mOcCXlK2tb9KM1xL2jc+GTLe0CzbxHdBCF5O7E6xYRLH7heQA4CbM7U3B/L3nz790IckecH1AVB
1rr/VuSJNtBX5PXhFf9MrWOmA5RU+ntrGO0/kGXbo7ff91Soff3/gOvu8wwmAsUmWwRdpeXEIvHH
Ks8/z4C5QVS/A7v1r/CsnQ701lKSypDJ0HUgCF+95jIpWULHYZKzojWHaZq94oC0kvb2EgiXyQJ0
AxFEJWR9c2pGmJQd+U/QeNBSw7pT/FBo5WGYxF6dd+P6ZCgwgvCz4FOszaWUZFKacCyaQNYGvXRX
HabAC7Pksain7GlK9e5UqOEeBGRrVDJPahXAZ6CGrTalE1pOmI5xG5STEz3IrNXOkTl0Z6mbMjD7
VjzYQ7EXsWwPSgeHvh+Knutyz1BkkWfmYROUdDgeGzH3vi5Dc1G2a45JybubV7udo3vTa9YVXXMA
NdyaVElWj4Q2GSkQs6oN+lmI5hwqWf3ostQf0RsHuWtXbYkARV4eG9XIwFS7dhZASMKLLbHgm79+
rW7cO4AnNFge8BMXmObtZZBGcEd4svkxpQ1QQ4zHDpDxIcIydgdWu7HYaPohdgFLDa7z+m0M+zlv
BgTvgqEd8p+JoUY/sGKsn2Dpp8+eoTQEIVV0eX16GweUvhkdVsSZOTtrSRxT9EQaZtUFijln7+ey
dJ7gk5c7o7zk2beJEGUEJGeXig2qveu56d6AEafJKtqibk7FqOWI4zc2Yg04j+LFmsJaz+djniXd
Ew3K6Vh0+XTU81Keu0KiFoYIa/G2LwuxHP+EpcG8tLIpZ67C/3a2BzvtHHlVXSorRliXj+nsxVdr
mN/IPlyGAnhOtr44DfPHaqikTgCoNsl4RRZS8XVPi3z+bfv8pm/5MsrClicEYJ2Rdbvdqjk21oYz
ivGqGrl6iC21ORP6TDsR/xrJwDCLMB6sFS4impPr0iIUhaxrkmS+Gi1V4CD36ri5DM3kcBfSJgDl
rrVt9VCbpVGcbOxKfyZKa/eY4fQSrQpaeH/beTqXH0sjnuPC75LO/p7B5zVOhlk6AY6tWnXKIGk0
pzZSnTdayyy/nxnAHqMPjmXJuoRCP9XV6smaruVoU/mHixHxGySorMLIdzb+i/XObxt/GYwzDXSP
Z4mdv1bC9aiEmmqXGtfa1uCLUSFrkA+e0CFhH9Dnt9GNa/P0IaVopvu5Rn34jCWYKg6anlbyiIuQ
9XfLY9T9MRS1nXyI1KzPjqYoY2RTlWi+eNPUO36mKfJrpw8iI+3K7Ub3i652jVObdE32tddmRRxN
S3ba2YiRK2HsKa12Jru6KmlzqejnYEG0aH2B2l81B+rQpsSMPVXQ9y5SElJ2fueM39tZlzux08ZI
S1cFuT0qOLQ8ln/+W3W76KDeu4XeBpSOBC+w+sMUDa2iSDm+fqQc/kOrzwcXfqk4UHODa7h6imwY
vWmdZ+bV8BB3gc+TdsdZUaNDrofWx95Iir8qq3mjy8uyaZC0XmDUBtMjE7yd3iDRSFFq3biSgWm2
b4KOvMyw/grfbHdJOasX4GUwOgQQ7WFyUCRdluC3tbSMtvWydDavSIYZ3MrxfIRI3ew0jlbJAqMs
Hhu8AJw7MqH1lODr68JJHPM6IY35aPZx9NnITfedlWjzA/a/ww7/bGs8AJ0LmY8jzma8nVWSeyMq
H4gmJElo+8CWqifNTtJHQ0bgDcpmT7BvFVy/zM+l4YKDCDUrCH2344Wd11boRFlXflH8HaW34VzT
rnqsICr6Feo87+nPz+cW5fqdZ2wdLv1vaOxZXmhHQC9XH7CtdBeSKx6CQkkan2MZX7pw/KdFqetx
SOIiaDQrOdakZJcs9EpcLj38HibW/fWzcncoF6mwpd/tkXziPr/atV0JDbuhhghdOrfPFB7GQwjv
5KjU1V6LeFVGeJnyovSG6NMi1rVOqvvWU6tZRNa1IWLzi7xSj0lRlcdiqNQHvZFXKRl46grc/+Iq
2qnSbHxr2p9wdsDKwABY22sW8F5yq9Pxoaxm+yASvb9whFhYK+0QAqrjEzx2ZJcyOe3ce2t09jLx
m6FX20zWTWsrIravjRDDqdMmJEcy1fpg6rVznkHYH0I++1M/lPLQChldzOiNQKuXn8Adv2huwXu+
I+KasH2z2k3ta5IW9llomjzErdjV+lwei9ubl+YXZHVeE8QS6PatDhQBfYXGqXoVmj06574JKTJ0
AhvEU5/EauU7CHzWvt4m2gezFf147Ds6Z4fGc4ruMNsYne3ksvefHQIVPREUxMlm9TWjNdeR/uxy
Q722cX2deVrHJ6N13hE/49vtWO9T9DJ2Yq37u5lCBPt8WWeAF+vnB4z1hDinySIUVn5S1FjzMTIc
d26Q+9PEFUmAusAt6VGs69Jzlgtae6FxnaQ1HGQt+8cWLO+xzMPoXAGIRud+rn+iU0VBPu73FOo2
Jrm8rwueySCsXOfTYpopXSWFea20ykLzyEsCB0DDztHZHIVGOPcOKbS7xgeWmlU0uTKYV+Ju9YlV
z76kUebsOCK94HpW25YGHREQ7xwl6nVlscZNGEm92rmqlZf3V5FkWoQEmgDWhidj3ZbvdaVurXcI
N3bRuym1vdE34zL6x52dNHxu61qq3FypmUHOc1o0DuIDGlzVP+WEo9iDAo1QtfyiCZ0vMRjg6YAQ
cPItUV0074RlCTCkSlaozrPQ8nbwk4nC0wGljPQv1Yh7/dF0ZIdggVLZ4xuFZLkYuPe5oFi/l/Rg
dTdZMfC6MUrN6yjc8r1A3xwutZN9f/2VuY/IeMHo2NBIQfGDg3h7L1BKNWtkB8xrGYXj5yKbu8+R
20GX74VxovHcnxul6I+vD7px9PF8WPClZFZc76tBTT1yWn3GO7fWuvpBtwsFM0PDeCCuMPGR85JT
47npIe5EticBsbFv6YzyoNIRoya5ft31vEow5cHxD2uy/ohymHXMZLEnGLs9Cu8ZAs4U99cXjdqx
T8GiO9exn/ITnSnzCf+1vRL1C2dtdTooJhHbUnZfmGarDCHRGiwRYhhgKRKDuMIo4DEHDXemsWnP
wk6z73OmGs/joCafPT7tT966+Ng3bf8TCe3p+fWvurGVllSZ2jzFeerK63xZ5Fi/tQrGlUBWn+iK
vGszvIRcSKSxDMf3nmKk59eHvI+RqGctrE5YF1Ca1oFLFEW1BUUbHbRSCd910jNPyWC2D6U5qju3
+v0n5WuSHvE1qYiiuHR7UBJpRYJYULnmIB5sf5JOrR8Lx071ndD+fk58Ths8DNQmHsi7cp0bjjTH
WuWqNOP4vSDXz3xHNPof4eDt6YreH8Rl6/BQLJ0rCkmrg0iPTi292WWsMC2dg5r3ZukXmVuJI0Co
uPVVs0naA6I9k4Ggfqq/0XyKS84C+0YiyJ+g99dBgFfNcxtpZRRgN+36NRX14ziKb2/dJQyCVitJ
NN0yCqG3ny5Oiq4zkZgMnLa2/cJ0ui/QQedDKWN7p4mz9fEAX7yAE7m817QUTeObVXgXBFVV6A8N
Vg9n0RXWUxVH2s5x2xwKN1+iJ4wcSANvZ2VAYCQl6qC7y/Jjk5j1A6XkP2YnFzuF1Pudj1wNyOjF
NQRg0vqJqL0ujaPWi4KuVZV3ndoXP7XYLI+vf6T724O3DvgZWkcvIj2rjyTDZMzQEy0Cp3AXm1lZ
fmu6VvyqPat9P7ZR9yxQCNz5XPdTW15ZrqtFkgqFsVW7vZhwCcvsBLiiC5YJxhD/F5ad8+v1uW0M
A+WS40WEzyTXHbARngMvd1djOtfS18jN5L3kSb68fRTQgrwHnCPi/GWFf6s8xIQ4aShAx4S57A41
UMxDXmh7JIq7bUfwTFAEjn1RQwe2eTsKGrILoUdpAz3rw0Nu83ZGWp4hzPFW5PKLCQTo6KX4tXD3
15cDOLimzgDkXbu+6z4bs1X/6GvjjcCOl1EI101idXbAHY2a3LefyPhRYYuS4XM5oww7J3a3E8ne
bQHAIyCz8NFA4YqwYFnW3z5OS0DDPYRWSzdq1bGv4+jozbsKSPcfh0SauhN/0dsCr3o7SokgijcJ
qFbIRhnaKZnt7OIVnjEc9Rq3kNf329ZgdM7o5SAEuECYbwezTTwVWiP0rskwx/Zj6eojldSymEJf
h5m7c4nfVaAWp83llaAoxHuxfn9rZa6rCTDD1TKF7dt5m/mVFZ+UsfgWT+WesOLWaBjukUFxZum2
rs7S2CtIbkdzeAXJov8Y6xEzz6xWHjsyu8i3IuuN7Wt24cKtp7ZN/YOWxjrRUaVUPQUIZ2CAaDqK
vOlO0iqnFj3mri4vxJNvlONbRlz8uwBqwUKgmr6qCCR5ZHUDPtv4bfbWP6h+KM8NdeDPr2+S+32/
nCl4y9yzkKFeqm2/7fsctq1GK0oEKDrpX7w6FH9CLxIP/2UUQjNuioVOsZpLCQkJzSsgBh5s+xOu
1BToxLCnmXb3RFEf5uMs9ZNFcHNdkcMeDC8Eu5OBV87Oh0xNxKnHx+DJSDF6yuxhOuW19kaAJZ+J
LJDmONELihIwH25PWW42loJOtAwQqyvOWpWlR7WRCEbDHDi+vopLtHeTTqyGWl3t0qLl1dATDvTC
nT8bdmoep3hBf2tGckzyMXv2pjh/zJRsOL0+8n0mwyFbejqkhORm1CBvZ4nUn4V2ty6DsW/jxywG
XWfaeXWUboa7T4j2d9/OftWGzkW0So/gOXygFr4vmEk/d9ti5wfd320EjHSz6DZp0BnWMpksQj03
oxwCzcVNBeym8sFJ3PI0ImG9E+9v7CpwfkCQl37u0hm/nToiqsLozHgM+jbNL3AlbT/v+sHXxibH
56qaTr2IjZ0Dszko7u0LUx0D9zW1gN7CkCuI7gSYY5ZPETCxc1abfUChXzw7SJf/St10rw9zVxjT
gT0gh8ybQd3vDghEIhMVTZX1gR2rRfohFaXlI1r2T7iYfM1onh9y9Lx9CWBIu/SWsyvyuvFVCS4X
5wZktpa6+u1SW1XSt3UXDejOhfI8OlNyFH1EliOj8XFnRy/ncnWYKGoualTOQklek4h6j9rCOBkD
xlNRW/pl1DiWH8kk/6hli7qNkY7hz5JZzr7U9Fg55p2JnP/cCypMYZNG1s7p3pr80lHgG8A1ot13
O/la0uRGcgQXvgL7P8fqvUM3KBdPLZrLztyXsHk9d7Yygp5E1fy5Os32YmRiy2QMQlGPFh2S+mOa
f9dz14JsW6fjN4cFhy+RYDbs9xiX+BZ2XjstK21rwgY6iIQn2I8gin07YRWObVX0HCy9b8HQZZ4n
T7Ude+8svbCCJNJ+1IaO0lRSjcm3NBOPsep+sSMzzvzMbc+eXpiHOkLl4JIIdA13oqeNwwDjhc+A
uBdnYZ2Uygk+vpWpIw+j1K0nizKxdRDUwx0/t6ZZ9xOr+aKLUI+PJjJFiU99Ppp2Wi9bP4I3kwBn
ESCgbnO7RAlGfF6vdGPAK9SMR9tFzrGwRfiopbRiXC+TBxGp/zZOk/8Y3A7N1Nd3yn2YRTRs0sjk
xucmWqcsCCw3Qs25hhJZ08XMx/c6RpyHgmj1QdRiZ7Yb7xv7gL1AskdjbW1GX9SYPThpOgVNEbeP
qghrchcBNcM3p+i9qxa1jzB8G9TEfntp01qAbHnHUXmAs4gJIkXPNVwwTNI4bOJyCqiLFucWvQK6
Ki42LqlSPyshAphGZ2GhIYQpXAQSmuqzp7Y4gaSebPVjhYNhYMxDe4lyOZz0xv5ZVnN1MMp6L+JY
zsXq9P4Py0Ok88KUv90UrjK0Oo4foPD4NmeJpIbfpaa5c0lsbL1Fcpivz/mkMb+Ka4y61+oqTqYA
o7v4vaLrADXKSMNaYDZPcsgmdNYs8amXWfMrdxL55+s778XW/G6WSOtZOOpAaVqHv4WDPHrNmwN4
RI6XeXCjk67GCsIRaPI2VSg/G5GXfYm4Ug+uBTTPjZTaj/PEPCej4hydyTH8KbK0Q5q148mlqLpz
ODbeaMjiAAl01BpRU1xd2G2CXD62P1OA/+d8LYdp/jx6aPT4sdE0tCL1sP2W59pOorrGlr1sVO6k
RVcJiA1lyNvP34iu7Pp+moJB8eqDJZvM7+Nh/MDv/MTexfyxrsqTU4Xe0XQWv+ta7b+I2hqfeuqM
IM6dPe2LjXMLTxA7d/B0Koi+VVzaDpkyhUk8BzQraAmrQ08G6CkS6YYuHbOLaJz2bOQ0SAZXyf54
faNsfQUKKvR1bDbJHeWNEqlsdHRZglbV+n8mA1FqxyDebwHi+nXuxe/yPPP+y0egFoYqBoLVUApW
pwOdtdzAB2wKXEeqweRqHHXZClW9ZKWuoqBs8Xr4epyoOMHlY/yHAoezfMxQ0LMQ/c+a1ifpcr9W
mMd/e31BNu5sIidENPhxoOL01ddAMy90EKiYArCsiHakKZR1X4sd+hxzE70bjbFrd97KrRuJzgIh
G5gIgyb27ZbE2VUtFQtDobnFS0MZc/vTLOdip855j/zgigbuv1zOS3tqHfR3CXMrQzEFlU4F/hi6
rnfSpohYXBmqNn30HKF/LEVt/muDGfhXQegsOjdQjcB/SF3bc0TZPImAZW1eKoi5qNrcTnu0TPSR
lWYOGiO1x1NSq7bp1wOaqocW1aWzmvGFXRwg//LMIu2QeNDVH4MzFu9s2URIAmJt8mtInGbaW6mN
0Io4HiIU+RF/X9eZOm8wlDDu5iAcDPNrhb6ECqzKmk99aRJHWNpUBJ700ClB/+lXZtaXGRWux8SL
KHlJuIt/zkgJ+KiAOX6LoMBOSvXSt7i93CFQoSmDyQsq7cQ3tyvXqGPuaWWhBjp1VvkkvVD53FP/
ix5MYVLLoUefvS+5RzU/UbzkszWW5d9VrljvhI2RbNNNwxd8mL3xtFCU+ffbDuJ8o5lXR0FhFIiM
DOVOdHK/yW9/8/LPf6uU/B9lX9YcqY5u+1c69jt9mYcT3f3AlIOddtquwVUvhMvlAgRICCEk8evP
Ynefe7bTFfa9HbE7oqrsJBFC+vStCS7/YTixBt/ZwPFF9ImXwQQxObz/9r59crhKhHILuOtv8E8j
6o1HWtnXHngW5LrD9qiKmI5ef2uvo0ey9y/39mCPzR1GABtTF3RGeEC9viso9BJSR5jD1hqBS+nN
kzdi22yRObPGXTnP02mZhTpbkWEohtBR3Hjolnro4SvDkCCm4SH+/nfaLvlqcqCGxpkEPTbI+LCq
XEwO7fcrqVxvvQYZRLF0obQvFJgwiDVDU+HKitgSZZNHOzsHTaSVnxy/GZ/e/w5vDyfblwD8jA1l
o5pdNk8nHWLFhifDNRvhR5oqgsyutPaGsmsCjdamby3XVuD2OKPFOutgZnWAsVVcRA1aoGS20B+x
TP9Zm3bMGw2H9Pe/35vJiK+HzBwIbeFzGAOlu3hsBP6e1TLb1z3e2yH1GtIHKcxePJ2/f6E3e/t2
oT9NySA/RMf6Yn7EttWtLQx1r5nqexQaw3Ot9Vdrsl54wHIQm8vQpuX713xL+wKIhcuirwb6IOrx
iy0srHrESUMLfW0c0NSzWVryc8CmCkyRpeII6NRyukXNaw0gvRGPpOvghUNqoL20P7j/t5sOvouP
ccZSCsQXXI/XI228hgKkMfb15M8Jv7UaFFBHB7voDSe0TsoB5z6Sy9DXVQEO2RjA9R/8HpSCErxD
+AL7X98fnd88elTEOKsA8Ntwnov6r2bSHaEUca6FN/OrKrHlHQlM8tHpfHvLLt5CNJ5Qf2N2Yapd
ukA6UkjNUIdeG6XCn+FMQa9vqLWMOe3qYMisxvD2aCPbwMk5TuVVtiIZ43szJyZJtTQAOFJC3RGh
HQJSpY/UDH9qcV59P7Rd0b+BuBKnIEySi+eCHpiFKmDpTmRw+qAYlWOsswuvrcpHrKNCDrnjLtqc
Kf4OpoIJQSBbWUUoRa8YuMVdYUeW4UUPaj9E+F1nT3veIPPxq+S10fkwDr360nrEV6UbKMt66Kt4
4S+xYas4JVUbBXNK3JazZ+4RQEUpbGmCQOQ1soiGFTI65dG8pgJJ96FZO/0jBL+ivuHIupDXdO4G
64Nl8+1Sjh0frSOUwthWYYNyMTHaMdQu13V7ijvjgkIIy5+ffhd63/RKFPiZi8sdMKqDBIxn3yLe
oyEGCvfJq8mQu7PTDA+QxnDvg6VqexCvH9TWYgN7cgO9MJ0uliooKisytT2yxKJG3Ypgnr8DZcC7
7ISWSm6bSNse4msQR7h//0V5s3ShvwVzFhyYQK0EU+NihtgGvaWaus1JNtAx77ka63jXw4YNkWI+
78FkTOYTJFQ1R4I8vFQ/eB5v3lM0UkHGxn/AJCDivNjGesVQOIVhc+J9oniKoNHlkxuxj7QBb4cX
sx/lMDbxzT/9kmkeMWwzOrDpicKkPM48majpzu5g3fps4ob+qnBSeULaFOIY3h/eN5UKtmhAAVD3
YHUAi3C7/7/UQ5uxj8taWKyMuo0Pk5VYO4a44Z0fMOuDoujtUG7VADr9EI6CF3bpWpQsaogBsrCT
4aHZu0hA3TXwB8/fv6G3Vwk2r/vtMmh4AQl+fUNW07uMS8FO9tQH0BPpKGfeNH5Q+745nkHVuN0D
bDLwWrzpM83LWiWdO7OT9BO2g4ui3KmY+p+iZUkK17FQdr9/W2/KqU1GiUaOA/Y2GL2XHCI3iZns
PclPqPVdZIrilIoAMw+cytIEbVjdohBt2X0N2aEu4GEUqe8imZrpIyHV2/kCmgoksTgnQYoO7u3r
4V3WxOOw2BtP6Oyyvc1dU5VQVI9OKiPnQ5nAb4Z5Q042Ww3ICxEE9vpqgUsV2rQNP1mYUgWdhmlP
Y5Psl9pzSeqAaep8MH1+c3+bthkdMzQvQcO5mD6kY74B1ZWfak1CZOYQEOMTEonHILL0r/ef6W+m
KuqRjf4FVgyIkhfXkrG2W2Pb/OS0Hp8z36sR+mm7Ep369y/0u2EEMgxa+oayv+muEAcBieAecSSl
tnbmIYbsGq0pfuPKGchAp7T54IK/HUVYqf7bDwINyNfPzRZLHLdG8RNTOLCDW2wf4V25HsMYpeb7
9/bbS4F55m8LI4roi/0hQm69XAPOT6pKwiFbje2N+RQkdXJo5kg9vn81NM3x1V9thOAnooyMN0rf
pqS+eAEgJOwVRSzSCYbISD1OMu457BY+uMM1gu1Z7sHo+WscWteWrZ4IRPTFsCa0NBxtfYMqM4vX
brnREkSHFOmkyw9/5eGLMjQzuouypu6dQwPJVko9rkSGQAwcDNy2Q0gac1JP9s2ODz08QWeatF8b
x1zz2YtuEhk6OORbVsroltPbJf0JLW19pYUf305tMxWodhekJC3XyzgD1bWq3pxMJ3lhN2EMf6sI
jn+rab62xuEMyJmQRV03iMmRMsdHLaUrrW+DIDdhRfV+tGHRptpK9mnLo6FJo1pMJxDJnTonXjzc
Uy+YrmB60l11urJ3NJgMVgq7SmGZeUuruC/wrfQpRih1OcrOjLI5ALzU9VeCLv4DbAD1D4cPVZeP
Jumuxebkk42NEuFNBFl+ex9VYN4cx3DFYCVwzU4+B8iMITn4gHg8Gzr3SdHFWdKe9e64T0zEfkxa
NU062SPysxhCLrvSDCFa1GkzuD2eyEpR2WG8fcpPkHk7a3JsayuiiCXi0XPsK9LuY71s7grzsKip
Oc3Yms2n0IbUfY+wFb/6CpFfK8JMEjhLBJktnVntg6gbfy06AFU3bnTjl3Ax02w3O5ujmd12TVuu
YPejdoMWCSdivFpTUVlIDsg9I1RbwmuMrwWUsvrKgkToyZXTiLBOhnJvWaewLhtHuTqboxkeyWo2
2s1tYscsCybQdNMEns3IVLGVsOGbvPR8P/eioVc6QbbTPphbV+c4IQz0k4JacN4BP17gXVj16ITD
rSJEgYDUC/saDK7A2fWUDMgCG8noQmYRW7X4Ovdksj55Vad+zf7kBZ8pliMxZD4Qty5zmC2Sskm6
aNmBco/KenF7CEuNFwuOZhv22BLJBQstHNUxGJEpGX9z/QEeDGAqyS6dxnBE2hA6YF2xBDy5Hym3
u6ydTDUgfq1qWeontep3o+pG+dmHEHv91jbCtPe8l+z7gjAhs+e8NSSnoxBhGrFgHO4qEQ2Q5bQk
gkAlbCY003xDcAAI4OVSTynpJHEzRIW7DU6Eou+/e2NDeQpsYPFkuiggCrA0J/IBBkqxf5Rd3X9R
uq9B54XAS5xHsPa8HkQKx51xmc05yxODgSQWrnPVsRYIFTsFYozC7Q2q4vk4B0hJPa0+Q0dUzBEy
ido2VKqE57DpbypSNfKzFTP7F8r0qcmbAKc2vEDIpytih5sOYRf2Mt1pz0zzg0jmcd7cNXtbnRDB
w70U2UP+kg44zazHiBF7zFYWoPEd8nhz0kJceiKqFI4+S3eIV42JFMPpJhzRUVw9tJ/nIbSuOrh/
xXdMaa8xEDDUfZSjIFvYTx+0leRzQ+axyfkajmFmzbax0UqXEp58OlJQMCOCeme6IFY/K2dg/Y1F
cFEkhLg1L5VCPL3rVzE2eOhkCSBi0hDypQYxeih94i9Lith7pAtVsFT42piaT2kQtY28Rfywoalt
OiWvYBBHu52FWtvKcUIIDDTT0o/uQgPjtAzujn6U2tHs88Lguc1psk4TOfpdNMi8d4eRbbtWh8I7
6Fld9KG/rDvD5364ruBAlqQV8Vx+kFPgqpNpXTg4yGBAmpMD9ypIXSiZKigot05Gu462ew5CTIqs
rYYaqc8+Etd2tm3G4YCOO5LI5IrWQxpCR/0FnoDoOIRWA1m31du+PCP8yLOhT1dukiUiEcM1DA88
657Zbjvd4YsI61EtUK+fIqfSTUExwcN9NPbemqOXMrs5HnXspevUrV+DGsZ7DI+38RusFmh9Z5Hw
TZBFsD1XeAeqyg0yRBmLIB8GB/7VmPRKFpEiJt6NRs99btl8bM9V6FgUiyiRJo3BZlc77kNulk44
hM4pncXKz8bxoY5yNGz/UsoF1jqBD2N7s5kOHqhDguEKz073+3Ua0AFWyTh8qTVKWbxUHJO1G6fp
iyQkGXJmUx6kYNKL7xxmQY91HFV2Ec1wQ4IzIoT3VyMAGSQU1i7W/FaD6Ad7ubEZdo2BDCPFGUhA
cs4oNEpWv4TmAPu4ZsHLzRhCGhhr7XQGC/ObzSdfZDyAXHJvC639XGGZtO9ZNQKv6DQzTdr2W1Zy
TGGHmeqh7ddCm3AK7rp4NuQgOjlDqSQXy9PAVo0F5zq/IbLJwnlJuh/El744jVaCTC4sWhVP4a4X
z2XgMe+aTZBGrCkx1IxprKmE6aquVqsU4+CvPxwSd2MZ6ir6trCAiRwZYmj2ujaXOuWzX1FYUyFH
dgefiMZNHW5TSFUMsm1T4Wr/fqUrHcoA3/BhhbpffBtXB2YGEFdBxJJh6ehZaUO/87W114FhBVpX
eq5npHygSwcRTw6UUtQ7sMM6EDdUa8aCYBS2N6irTWrpcUoyhCYB5jfLrL9NYMrokkUwOckW5qyI
yKQqcR8gVJDD3QJXr3ECx3Rou4yyVlp5DXV0fA2Buve4qsCHaz2PzM0Aq08QNHvPW74g20SL47wu
nXycQ9P46VpLSxxAiYpo2joa7I4pDhpRgMXb9TvYIpE2X0cOjQfgR7keql6s7aOhdjSVAtBqm8GF
Sq4n5S9SlXYspjhXfp2Ym8Abk8+RT+i0r0bHFQ8aHcwwc8egmvZTtIU6j6yCjQuorPFyh9AV0ped
Fa/WFTYT/gg3aMTQJ6xrkRuKJskz2kikyQUGG3B2AC/FfVevnN24JKLRNxz/UCJ4c+SpIlxGS54Q
eOfSXR0jjy5bBXIPCh2wvsOS5LH6BBbDgDwJvJ3RHjpIu8+Yrn23hCMbSkGgHctarKhUNnQZmFYW
D2PQpEJ7/rrzR7fub11vhnPlQutFHBIxGeeYrE2EmCbqgHluMPWBKhjeibKxAxrmttONy66fV5Qv
nLj1Fx1jWhwx+0Gpsxt01gqkqfXmCql6y1RqB1LQVHas6e4rz2tP8xA5YxZWC8GyUXmmR6KnIxkG
R/EKMugNd8Ou5zW5O7AKdxtH9KxaeLyWrb+6w853UISVtUyYPI4c1W3R1w23HpBr5sW5L0RjdSnM
KBYUeohmSao1U27Tm6c6ESRp07m3kMlkLR3jGek5fDSgAWe8tKYRkOoUIz01i2Zeq1w7lWV98deq
/lGT2XUfrIZPX53KgZd/bgdGi30I2QZSvpuWmWOrWudxsnzwviqJbl2aiLDSJYrw0dwmg4+AmInS
6X52WZIcaoTf0RQFnhgL0PNDWsIctYFznBf0CTauUX4J0Pc7OqQKyQHS/Bl6PYxIt9M9Zj4MBNWk
8p4Gw7OjbBrkmsza3zO5Wp9tFGBRiqkb6FyuTkwzHRLPOlnaHtrS42w+Mo/0VdnblmcQBNEEFFp7
i85IeJmwDPSrj5ilOrD1UDRYjpMj7FFGrPbVIOkhxLyf09WZNCxvvG44W64JYxRgKH9PynO4l/c4
7Zk07FQd4P+ZDsEsnQGxGNEk0bFGp95PLat3H5AF4JG9P3Y0Si2D1edqXE2YpP4Ih0a8JiiEd3hS
ssrR1lmcKzZUvrmaV4FoKB17cJeoAq4xz6K1xZSB9yFWIqH5cAzdaGQHFBwzywiil5F8Uc3qpVvd
SO2c1W/qsgKovqahnsOp7PjQeoWC/29zh3eBLDsuGwBAHRKOYhzGhpVdU6fW/W7YXGxSRFTCaSqD
H+ly57VOR35UcJqSuSMs0uhsGDk/s7rj301DfHgEhm01ciwE3hxfMdBi6xRNVAtRvzhLkqqEnm47
HDKx2g32cbO0N52dSMDPCtjo0bg4dO3QC0mq2wQFlVcm2k7qvKPNKnQK6lg1nXTrMdRe4JGQwjYQ
Xu9nhjRBsDhgSujlgduuzWlhgvOcDHO0ZiEBazLDXw/iZotM83Yo4SAARs0Yt0eIDBDHGrozkFsS
rf6D33FFTyFRXBcuQYnyCLE79w2wAStMXgiQtPnktU0AMbCSfQtClT3U0ICDZ2npKQWDYpRAH4dE
xCmMLZbuGczAld/9eUb/P8/6v+oXdv73YVz86x/48zMbzYQkq/nij/86tc8TE+zX/I/t1/7vj73+
pX/dji/0YZ5eXubT03j5k69+EZ//n+vnT/PTqz8UFNujuZMvk7l/EbKf/7wIvun2k/+v//i3lz8/
5ZMZX/75xzOTdN4+rW4Z/eM//3T4+c8/oNH+S7ti+/z//OPN04DfOz6NT29//uVJzPjVwPs76MAw
Rfvjb+rlz79x3b+De+2iHwTFByCiP/5G2TQ3//zDD/6OCI3NmgMNf3AWN9aYYHL7J9f+uw8UCdQ6
aGHRHUO/+H9u99WD+d8H9TcqhzODj5345x8QBr7qpmyAAqiC4BCgt7/RoP7k8/2l/QzpBcqjpaNn
0EXcq9hiOHl0SEENWxtFg3bWLNJgS8pZfY4TdUPatDK76Rscq/M+CA+tYtfSfgp7jmJevozgkqdJ
06ciPHZY6WDfvd5oj34XM36xvUvcaq9MBJ0OyoJs1UAeRzHovLYDiKzaqAEzEenOUUCeEPoMltpq
tYWqJ1jY+LaTjsMQIKqtb8HZbLBIZlXd9o9omaw5Je5P2LcPOA1PIdwkbyGlg9cEe57XyS4Hg87o
6kV1UY8PqNREJht/yUB98PJEuV9jZp59EGH3OCCDpdc3YCawpf8qCB1OnnDknkzzrjuTM4ie+xki
QdByah+eMJ19SNarpavvrX6Nd9hDx5ROTo+0bm0Va10/cttZ03nUcTo8JwyHTHXEySJyD8bHccIr
ScMzJDnFxn+WHR1L7AV+agul0S9CUyoABFdVaAQdFLVQ5UQkSBVO25CC5ChGstB9Jqj3liwE8ZTC
oh04LjSGCAcXzNlTBz3rNJq9X6M1Tbf1KuO8sjz/EdDz0+ABbhyizi98YTsZTkZkl3jDTyJw/hR1
5RagMbDUwN9959rayfxqmTKKqqiEle0zGihxjsSNpOAtEUdheJ/rkPN08gOVj4izwWHBbk8DnOkK
wDg0T5wJ7YpF8E9zP5FbGQs4FGlf5521NNftgqLPmXGwQN8tj6z+x9LbQ9oRFMQwRm8AvRFZrtXS
PwJTcfDmO8MNE5i2cuTf+wWCLGooyR0OCpWndFQMFfux9RIzaaJvFD0BDOPWkeGJWxCPguI2y6Z0
++ABD69FT7+ujzMCHbOIh3oPXsmdCQQF9a+vCu4zG7YJhj1UXVTvdIdul2d3pT9ge4MdvQPWO/Xz
WClxXNGWO9tzFZeiMfAc8FX9zVNBVMwUTtzI3HDmDB1SAIiDbJ9gOhMVZtkmuYRnVMQp6ri+j1OP
2qSQtWFHImh0EEPVYwzQ2bI4TpOCD3UmlfGvKzLEaaXRQAEyMabtKPH40IZJmYUWj1VHC0wkNhXC
NPHlV5W0y2kIPXCt5zVyiw45QIUjbJUiSKd1ynJRakGY3Yod39XNrYUHWbQdOh2xZdXYduMm61ZG
cjexohJCeLyvjg8iXhTSTFRDU6Jz4u37Cr4msCXvUmfq+GPfODxN0M7LpD2LHXK5pytH6KkICWin
cJyQbo61UWWMTV2JcbBTisZiAfAR0RpBj6u3vTw0rot2ndVqYONVXcw18w44G1KUk6OTGVB+MlN7
ftotpM6jevlMkZ2ZtYv3BShpk85OYo5+jFUMzJSv3ewi9IY5UdZG7a/Ir0UORQqaqgFux5Lmlk6j
BQJK3RbJNPg3TYQ32acoTGscGjO+JqQAYApyVRvGO8OsGKYDjJ/Q7vQOU0JMHkiNt9FBEeculVOA
sg1aa9W3R8rQw5oiNaRTXa+FGVSXSo73l3Z8AXHI1Gk4tE/KCpK06yJ2rHG7aWehhRujUNi7Vb8c
Brl+A+kCebhoveX2sjY5dvkOT3SqAU0FrJhGAR9+RAOWOCl8hFy+Bob/vXVsrE0o0cCQjIMLTgsy
JVCOeBM9w0jgakhkHuBNsJGjmVjD5ypEsgRzqg8gzAt0HhcN0H3BNQGUbiDm5UU7NXY24gycs8/A
V+FoQs09loifs8LIOCodxIPt4dh5B4kX+DzhB+jUa8Rou/zmdrlhRkAgNkey17hKN9ojToyVfSYU
IZEpwUT8S8Hwnx36rzvym/0YRjpQHAM6BeUQqswLwM0Awcesi7zz1JHvVkseueejZJs/ohO8RlFw
IyHEingvoaMF3g229+sbgciPRDbvgzOddih2c3WA+BNGIfv3b+fNeAEBhqkk8HSA67jkxRypHORs
8ogn52XDHZJnu/mAQvyb8frrBaILNMgMCXM5/P7PwjsRcUP8OzI8vX8Pr6kBfw4VSH2Y6CBSubDG
uBgqBUzPQrssPkvQP5rlyt9OPv6d7f8am+f3L/Wb4YJZzKYBjzZz7EvVOYart1nrJGfuHRWFNucD
1Pzt5ztwL93K0I0VBsnv66fuQjcP/IhbZwQ+0TVHofH+9387VGDngCiCqBsYEcIj9fXnj5tWylo7
dgc20zCXSVPazc4bM/WReOPtY4dlCCS9W641kMBLfJPg/VllvZC7OJnLxRIPSWu+TSr+8f79vH1L
tuRVEBmwlcNt4JJ8EiWybQevae/c+d5bv9T1nDryueEfmSBdjpu/UXpAMMYjAYgKpuDrcas91FMb
unBuRvDsbxdZIn7QVJmwPnCCuBw3XGgjMcAIIoKRDqg1ry9kAks4JkZGBXzQMrd/stqH7iNnrgve
YRTjIhttepvD0H7BsP/1RRZ/qivMwfpMyQLRoUwN1svkrkWAqL0cB6hc44BkpPry/sO6nNwbMQML
MxZQvDpQm11cFl3NUXehT848k9ULtT7a77zXXL7tvlBXArbEzW36zj/3pr+cldqYwIkcUMgZVsM6
hXqEnSavc1BLRGPm2pUsBkP9FIkgdqHgJ5ItMBX77kos4LPFHl1beSlbApa5nAR3Ax2Wg7HDF10H
7bllsDiPkjnaUVBJC2cJxiy2UEIIuEDiSMZVncYtCuQ1hFJl7DaT1iSobuMFvf7FF2sZDlWwZyDZ
fUBhfDtltruGkRQcTcG/ii4IWF1lrHiEC+cZJokJcgHYjdOd/7+fHC6BdzYGxw3+6BcrbM+SyYOy
nZzpdYATzZK9//GXbzGeGwiwYD7BcAAT45KcPXJ4QyCQAHdATo33y5K/Zh1lZv4oPe3tBIxwZIeX
LaxVwRa6dMQTA5zWwVGTZ8XWNP4ETtkHy+tHF7hYvv3YtXpnuwBsnyaTjnP+/kBhcdsWgP9lV2xz
HLsCeGz4nwPa+CVhm4QesWuLR7dR58KnnVLkvkVdu0eyq94zPYq8R03/6BIB9Ap7zE4J4gAcQ5sX
01dFSJmtuxOO1fXCl0KTpYLWN2nLsW2eA+GF56RK5LHpSVWVoXK/2UAGMqlRbKEP1/oHZHpW1wjw
mNBaUO6N3cKcUsjBIOVJ8bwWQXwFW7oIJjagmLmHwO5VQTEoNwubh0/wVBt3aJkD6Wu8+pfmetit
kOKqYwTYuJiCBUd8EutyUtLOtPK6vLamz6sGbwG0eFHTdEEtH2ZwbFLHbvX7EmAx/AuXZoZsdPw2
6iTYLaML0AF7YKZdndxAnDTksJ1u0foPG+BcWGTTDp4TX9EdRTgKrEp2CIlpTqLnaKx4C7uNtcXv
YcEJEwcq4u9hJ4XJorFqkAK78s8+1/wElD48wpx4KiRM3NBoVH3Zuo3/o8VTPcYBlXmolm4X9HH0
U6CzmmkR2Xk9KrvQaJlkkFPVhQeq6yGOcSCxak+VU2yegfSQVNDlG2hIfu4DiCqS3g2zHjyv3dTC
oMqtm3vbHR8hmIeWQeiwJCMlmYqJvqoF7JJnvnRBDvuTpWS8x0hV/niCjJOC+bbwTMeb62bNQnA0
IERmvb/e8Hah5RxwksphwtecDLik9TjuZBvNOJ/6Y4pGj9yzpWsKZ/QUYKq5lim3GFpKsx2dONwN
DxxgTJ7EfXwHo3FcgGiX7Fc6f3Fme8q4RbpSeC1PEVfH0xppRgdnAEDg9NK/diDYvp5CFaRdH6xH
lHQJMrPA/AiXHiC8tmOczROLlJYYY/+FyOCEoyXE6oNN0t7u2D2SYXxMGem/RDiw+kUTT/IFXpuP
NO6rg44ndTQgsV6vlUD86JKs98xL+JUcqPpVy/jHMiDOwu6msETs8ZB5zahLDLS1pSyud50KOugv
w2bv0KQrYmRe38IP18EzjbxbtFfCA4hwXtmwEEePiOOMWKPVTwP8WjLUX5ADv5QGpukZm3VTwm1o
+AWLDzcdA9CnBxmpoql0eIXjU3wAetAfO6DQWT2Y8UBZgwdMIMgOZz8oBWD+A8X0vdcS8GrW+MK7
m5YlBJ0mXjPHAnUdEFKVoQkxFv0aoNiLYgt8bUC8wgQyA2PjafIdWlBvbtEIGMVe2gY5zrXl4oRI
hh06fVvsXw/3YeY1aRDDFyDqADSsLX+KzRwXNLDvWLhSSP3q+dDUkt1YeuGHDrBxEdcm2HcQxB9w
CoXYeXVwyh0d7+CEtMYPg8XjwAgzBzmnTUMjFUn91fQ59SKEiYBJdJVsvpfGkaR06slOGYwoFBvR
vxjZkJFw2GAo0x4BcYW5rMyxstBmfBrCz+iY3OBIUGcVeC/XIQqq685D0kDnU1bWeIJpTERG6Ce4
auTJEBbgMm7ne9UWi9f9RHn0MHvhbGHFZP53t9ZTHonlswoNSymtnIPfsL5sRExuAapU+xY+Yakj
jDgGXWQVoSLNYULfdg84atz1oEWcpBnXrFcey1Ufx3ZquTB8sOZ+uZtG+WwGp81VhWRrdIDQpPIn
Px8BcubgSXknY2lYXG9pdr4nyV72VlKovmapDQlkBtvrJe9B2GxS3eqxCAYT3GvWWaCwyJOp7fAw
zVjJnNmyn6wwEFcrAvmKEcvsbmpmnqG6jTLSGLynsIs4sJAPRd8PY+kONaBudNiAvnfs7ACVLoAB
9Xsa0vC0LMFaNpz/XMmYXCfEso5eC7MvG0pA4IosOUpWPcog+W56+5uCo1UWtiNwjb5ty2BBWALV
9NldbJmtrg8Mco6xWEIR90ObQewBkLM7h6vlBYBP14Dx7buZHcrl0zJycoVlkR9mUXU30eiMtzXC
Q0FgIe3OJO29A1fEYlx7+CYb6wFelMue1nVUMhm0B/SL7ExsrVsQ5pNds0rI64Csl9Iz5GaFkDJV
FsZVciv51ho6FYzUw8EkZtz7oa6/OXqOipB1YH+5kpxVaMUQRVY8QyqAk8IdTt4YtQyZHjdhKoep
BhL3CE+pNUaf1IjUz55VYg+yAbbBCutdBqIP2uvWMD86YP3AcwHidyz32B9SM+tnL8SI9fYU7m3p
dQ8JIzEsWXrToh1Y2ceVa/tm7s8MrSiCbm6knsUQ2Z+6FT2fiXB/h6bvPYe3dum5ZinhmrdCKate
KENCGCQkyXEiAwME6tgnXwKiq1GSZXEYoQNPmpcxIZji4RrDBobCrLahcJyEG2uGjbQ968j7wVpR
/3QXZeWeqMRtHBH2A77JAUkbpC/nlqvHm4h4LpbvAPCgByQdwhkng3MXudKxjaGTqCMkI89S+4NX
TMLxQK8JRXfXxKHB2ClS77oFRKIUOzlIwGDx7QaX1GcDptKSIsZ6LRlqjBuGUqGIqNdnwFORIp9M
0Q4B96S0h+YZvTzEImruHonlf1UTc06M1T9s3EQOUhm62QbdbIoE5GmQaUJBg5srjz34PtrbvO2x
h9MRsHiAUIQ7GkkwJefAvnHaGSi9XTcFuNomTsU6JCmYSSB9w7baP1pNVOfiv0k7r924kW0NP1EB
ZDHfkuwstbIs+4ZQsJlz5tOfj7PPwR71DCwY58IDwxg0u8li1VrrT5MlbssAARdrvr2bsr5xQ5xJ
zm3BuW7baetHuhJiJq8QeK8FOeL2IX5BS54cSIBm9TYRH23IHwomwyfFXF0agBw2cVCqW5Xex4XE
N2Il0zcb8NlfYLrNa2SoP8f1z2g0PgunO0Zt5/ReI2zn2ghXBi6QELrpHv8ime2nps5+Am7BpG1t
XlZNedeT6BWGlXgd6JK3PfyQjUgV+Tibge2t7mDsfWJpzkkqwHmCAdAdPHU/IAYG2bBHD18dBSZs
RZyYPQsk67LcEDsOPb8pKDfaYb7tM+U1LMtkhJ3UvKna8lM3CnFgmNd0ri6m2VNw0zrhexRvzByU
YzSHNy2DtQTMz+bRRYJ+ues5MsUwnk1cxVxt5vCdUUcVq1m9vUPZejOG81kDR+oUIrv15yZ8sUNn
E6v2gLjaCt1x0KcbfWYuCRHxl8iXn40QHdPdlpAPGOQer/N4ovIot7kDpK/06CXncuxXwgoZkyaE
JViCg6c7Xb0hh1RcJ7Q8fj3XxZ66OL0u2XnOwGmFO83MY4fFQHBYKkHpidmsv4MpKJRWhtrsEE+P
uwENlk9DEPp5Eszb3pHhgfBk1cO05Uehptme0HZQ9tisj1qq9TtR5c6x7tBXzCo0DmBK6WrxbG+R
z0BpWYLUnbJo2MaZ+a4lUJTxXo05D3vzVAajsVONGhm/w/i00ijgU7grh3R1X1UAwlxzcZyrSFjn
xskWrywW8RxmM04ZwDjPsZqBMxbgmTVHLbPzpEiiY48/IHDFbPLVpukY5mrt4S5i3882Y3ypiYmR
yhR6pd69F0MbXI09LAn4Y6+mSvkV5+oEfW6lZ8VNWO5jO+uRUowlfCW98rueWF44YMY+zM3ubZ6K
4DxJoh2juRo9eIrqfaNT1BLTYnDoRodkKu9YcboP4da+Sewhvc1a6lhzKp+mqGHZtMSsjIloDkWj
favsTt8EEVFCTVB8zBRLG9OJWaaMnnbIQNTGbdqo98tcn28yzI49C6KCq1TxsInGYD6oJfFeBHDU
8hmJ+bLFnI5eBoynYXpUBqcIydLEe9ZjfaUNjT/iiX9rZsN4PYQYjbLRzfuhzsSeHIJmq9cDIcwN
iBs8yp71i8yOXT9A4VWTOIqOxzykUOkdV1UgQbo6Ys77ttWM97xIk01e6RGdStU/5rOic2rWwy63
KvuxZK3Ajh04kXQDDgIuisahbBXdE7RMx4554q5teQ1rVe+OSFI+Chmam7oA8C3h/nLEYOk8DVq4
pUowNsVkENWG7NnT9djxMRLaEzydwdQt9Q04RHWNdzxvrNlvhrk9Z7Lz5gCuITqFeDvV81vKJAdT
h2reh2X408AJ7tppWftdGaFbiI3oPEMWd2lactdqqCU1fRDbKC8Wd0pl6MkKcgUQVxTCRJVYlsRx
fRMEAyjXMjujP/S6su9rJ3zXlqnbalpX7eolAs+tgmSfzerwFhfacm0qsFtlqvT7OivmWwg18zMB
P/IIl2XGEmllMYUz+ptAGIdm1utTNQ/OS2bWyZMQ6hCzBU6jHwmR7iTN1w7YHc94R7s3orkMAWSn
0V0CI73X1GrfUKJXTKzgCyrYwSvljtItOqLryJ8TpabEa4vgZQAK27J/FjtiXka/aAMNA56YGdco
ZmiGfe12EbKjSlkeaMfI42rm1eIsmqHxUeLt5wCkconV8bVoC3PTa2F7sxRl52oq5MwYiSQstvA9
rJ0H0F1ocnbeusGYmnvsQIzrwaqTe5O1dDCDGgeYlvOLQjU564aOXngx9K2qTd/jFuCwoLrcRL2c
d47ZVJuFHOPNgFm4l48gvTTWJEUZmXkc4771Y5PCVJkt7brp1F9mAv135DXeEUoJ3TDGsKhhz/Rp
1u9iNRwPEWamELLG5mQqGFEMLZ6m7G3yyoIO4NEJR2eC7Jq7QmbaUS0KYzObfeHJ0lT9rM2KfVPx
/MjX6HQ3iocFSLNfQK0s1CRL6XyvovingKTulpWBGbCwAyA+50eX18OqO/lmQlvY13OhukrqtCcJ
tYfm03mm3QLfH6ikhi5C7tYOOo+lVv1gKEpvCTR9IxeqdkjTxiGRovJ02bNJ2Bo7Qcx9KfRY9UvE
QzAlVAXYx4SasDyKGIazjXuaGzbLeJ04A0NIlK5HAt3NJ6JrEQ+EmrGLnQU+bV2O+6A3q9UZyNlN
DnxxWLKQ6XphPE1kyPsFrEEPPvkHlIPUq7C+uYJk/DYT3n0Y0nnwtCWYbqD6TTslHX/2Vu+cZ4wC
/QSQgT2ynA5hXsCYb9js4YIVp1KznH0um3ET8j577WxVOxtK/kMX6fZx6C39ZZw1y59iaXyXTm8f
5jTI77lxIbd8St/rSazLIv+hD/A/80o7856YVwhUYHoJpdvIzjCg68Po7WGJkaRFfxpVpe71hcz9
vmwJT7Rp5GpIAfSlcbcZujTwwgEdjujZYuRIEz11AuTYIkJ5CvrBNYfuZ1A2jImq3vRbhfWg26G9
aXunPwVjH+7x8ej8PjSTYxmO6daOkzWtyxWlulp4FXLPi+Fh+n6AI2DcaGmaP8JxNb2qq55Tpwk2
egGRsgoWyGZRnGxrWfAL1IwBvFGOG5yM9UOVqC+w7pgYUMJtHSU13KVKhy28N9ObUgQKFZNNTir5
kjaN2CgJSTho58cdU365ZX7NTN0q5bRjHAZDEEcrbird8mFU0nWDFcVOU1MCrzq4IwOBgJ6arZVq
pOPtnlOwaAv8cNiSxjluOzbwUiqMBwsqfxmKA6reX1prtDgQ9KnfZFa7adVFwaYuN/100NP7MqGG
suq22EVEdB7EOLe7thyLfY5Hzd6sB3s76A5Rgc7QXfMTik2ND8a1Ho3q1YTh/GuSqN9hCnSePXXJ
xtCL2Q/HXNlCCKdqiCx9l9QZrXsQznumWHTvcQSCD/n1yiHA5bEMk/IGbPhXicwKbjfOceYA36kb
4bMQSFjs+Z6Ol+Na7haMUDfDWDZnWfUFEgmnvY2bNj2Nev+2yrzZ3lZvabRlN/QxM8waOzzH6EIo
iMSsH5DTl9sCdfc+rdryFJLJ5o4dTKoo4HZnbZ0cLZlbL06oyNdu0eYNtuw9Li4zVPNas/ZVwouZ
RBVuNJ1VC5QTAQquyWCqxsbs6tXwZKvIa4iJH/y26eQ+bOf8gHmcegNYwXtgJ81OSWr1DkIiTJml
VSgwg3jltpcbQWDBNgx6Zzt0duvquDR4jDirXbL0/d4MSdUglO57rctuVzAXu63neNqsGpjtJFm7
E+ybm8SIh10ZTOouVNejit5ua8WNuoFO4dDtIsug7HkZmqbcS/g3bk7v4uXFDEtUV8uDBj/lGoZN
6wfaWB+WSZpQRYZsaxMSvZMRtIegilMY54j7Erj7fj+jBAzD2NyHOjhOmfcVqicmC0WXq1sy/pZt
YVfNxxjU0YOwmsJHsAGRv2CUHcABNmgHx9ETjbZdIkYc4y4Slc9hFntty/HR55o7tj1UYC2TVyla
L6+wVIYAVRhQzYVFccoRN8KgVl/SqFa8MAlslyFO72IxXbqMVgI3inpm2NIpXBO+xxV66+loRVq+
C2iFNpVVVlfS7lrXyfRiB6M0dXGhKK8XZEZ+Z5mpB9devY2gO+1HmM7uIoqfS5jmBzbafluSoLld
8n4mvyJlpku4C+KnLtvxIAPEvWuvaLSOXy2GeNGywfZzS1CUauZ0hOBUHiGcykeMHhC1iBASlB0p
2zFv3xieIzXKFuGGFjTsOa+W0F1kYmxtZmNeL1J11+tpgt+LBQlHZhWD4eZZQdDmz/RTG7i2gSsA
sQ8hSX7349y4raqP7ixQw6VUUK6qV7OHxfjs0UZ2zPho3+Hl2t/yRU5XlSYeTYvxYIs4BV/LUeF8
gFsUKlZOndEymFrqdz1jdgBsbG1GBTeHIlma23XGj7zH5piW1vxzjLqc8ZMChKmVc+LFKMv2ad5n
Ps6F4hvmFOaVbJhNxpDXfcprxdUmRd8ike7vk/RWKU4p1ipvpISmrtBbB7Vlyr1VK/PMIHOlxvNw
dU3M15Gaplsx2MmudXrrMOVW/2hEAdTEWOlPU6zou1YLO9jSxUBkfd3wy4nqnDDucDUbZxxHkzX8
bovVgR/paSwt4Q+5FrrY7TQvcQoHrcnU5qGvCzunIYYHTjxhf10aUvgyTTGOEKV8BoZBt2NRCLpF
WYfAC7DaIV7HG/wij6FTummXZbeTaL81w4oCjEvtpVE58ITH5spyGJwU9th8pJUz3ARqUt9InNlO
Vi7Hnb3Ez8kSdCeYfOhNsgJBG9Pokik94j/fYoi7KSSljt6H5ZOuF/KXHih2x0pxQncKBLwsm7Fb
Z5TKuZicV6LoTAQQo8pgCkfNWmkQDU6zfVLHZcGIw6p3iUyG7Uhj7zF2VdxWzOlWs4v0akrke2Qi
ymPeoc3oZCJEHPGSIUo1nbC6IZYh/I5mQpx7gyqrmxZEhkGDNXNhBLcaLSOdcqbetYlZRV5jMS9j
iBD6YTSUnq1PxolUsfEMbardQpNevhERs9x0Ct4BNIm2DT2x+laj+fBttakedcA8HWIBAhcTvILD
RjPi7NVGA3hQA+w+TAouF23nsA+iRfhGG6s/bCdXftEmfjfSYDyDvyk/HEQPz4lZ9oIja3COJqoV
VxIteF8zi9uJUXnU1Th0a40eoULyqTqtdmbhPWttaY++Ovb5o9JXFeFSVbZr+2XJqU2XfJfVYKx+
OWeVvVmqCplRz1rJk5KxNo6/N3SZH2yI/U0AFd8rpu4eDDHaE9jaM9ylbBgkyPhQrpoErcNR0khM
3+ka4TYk6NAT59jfLCQyZ638UMY4O9Fegu7UwXDTKDE9aY0FTtQyRgwiPXCxPX+DfmJuIiOPdr2m
DhUuharA7Go2fBu6rd+yUm6TkTHC0BoDvTQzAFVH8iGSRrvK8TV5VRfO5VQPjTfLDBTQh3yYbuLG
FJtKIyiVXFwGHJmAGiuYWbcMRhsvj9j31dlRfi0IXrzIkdm9TLPkIa6j+snUDRj4ab7sqCoGtAhO
970Dq5dWvMl+CHVa9iLpBjx4ay13x2lqV01qxOkU92+dmukHZszjbYavBuqcUXOO7EiZl1pN9M2J
0+qoLX13GjkfvTpZSj+JbHFdziDCLTJiaS6xb4N3bWjGGoZTIklco8RxuqzIBa2Gqt0RwkdqhoZ5
RWml1i4vmgQNhcSrx8nG+alX7QSHrpoBLUYz1QHqOOxlu1N3UMxt1IYaUaZlY/8UiMu2JvaYnNH0
XHL9TxGXOC3HJb9XAzer0upHoHXqnlDaD/TPyxGE8AU907OdlB9YzDGq7iNb672pzkqYkY1RPtm9
81CWk9KhM4pRYAqYyePUtZOnMC54roWqfyS1xNO6C6V9haG/RvnA/KqMzZxDPw2v2qzU7uZsycG3
auuILGoe++vYltVOqRZxzXda3HpKoGHLvE49YdmwlFLo0u0SjPRErBc4F0moIbJJp3lH4AgTiCAc
vkfYZF3NePae0xaIplChcca5mfkaGOGZKcdSbVJzCJECg0L6qVPmYHaO+FaawvIYOOse87jak2HZ
bGMg5O2gFuCIkbL4etCRAYkz1imABHhUojDcRwETlL63azoaK/XKUQV2KVJWJHjInb5Ew76qZxoZ
PU/vacggvdb6sJ0cE8m7ShWtB9LZYGtrbfNuzeXLhwVonj2gz5bKx2gGbA4vpn0+aAHkZUnVH+qZ
N4R26iEC01COBaY/jEyWJrTinvUR5HeJ+D7U1cxJHjF70+qEdttpfuExuFRugvyNCbdUwOzXek0r
wszlabwStqt8MORWOj5vbh6GprA3PRbZXlpm3TZKu5HOAXvTibRCZP0ZANQ8Sl9gQ7W1Wss4WZM1
ebrZSeo/puRTG3/Qa0t/XBJYr2uR1jo5EfMhowsNjMZTKlAnpZtfbTWizc6XiaqDHT623RTmKpZo
89uIqBBmtGIy7AkfOPf052AVEjB/Tb9x19V3p847piU1jIVUi+nXkhRAkwEUW/t7ZlrprQbKRD55
Znqpo2b3c+8YL2mXT88CjVHtDxMzWCfMpN8ObeUi3W9RijJCtlLzxWhLDM7w13IdM0SzjcHUaSmQ
0GUx6ifYYoCRNEQDgx6LKj1ZHUQUAJ1XMSOV2iYlWlO/w0HMxznvxxjwgrtLUnaICc0hp1RNNRSy
U3ruNRxMUwqHSqpMEFU0V9Ieu70IFkIDkbnuc9KjjlDrdc8sLPkyZwSVuAlCZbd0rPGmx/7W19B7
nsxQU36ITKdiMtqg3BrFJD3WnOZPmuwPFv3Lo0X7hJtGbq8BkTAObLX85jSsZGzWZn82dTjwgRIg
WwfN7pFMHXOlkgCPUO8X4FqvE5q17XQCXvAl7XZ8m2k3i97e4vWgfGsK/KMV3M+PyaxXD6Rz649h
juQwSEiQNslMo13u3oKp7VGjFLm3cnd9aMrDKaraYpuoXQ67Po6OiOZ4HomkaLJArjEj6Buj861q
zh5xhUo+QAbttyggbl5BsParqmIEz1U/7kikTx+SOXD2qlLHb1OaMsVv6GcYuI00kXm3WYIqfbRA
Su8BGYFUB4GQwHVKVWK/Pig3vcQ/YVQG2PjaEs93zMOBapW2ly5ZUTEd/UhbMDSIX3orp0pEBG4Y
Vb11ek3Z2Mw++o2KhvDEaHDxh8gCtOv1eWto2VmDpHwzicpA6KJ95FahUCkyvx61ojtpS54ccIhE
rUdtAPlGGO9KjzHEVFkKY0HjbU4F8u5oXBqEN8pPjD9Kd5xF6GmytLYW2uRFKdxoGL0hNkx3yGVE
tzoh4ukEw58yDJKHiIVzn2Zj8sFkru+3RrXEt4CK0PR5XXZDjxsmNOQQvWKDOhtj3NnFLSo6Z4B6
jOEX5YAgUvumlpmz5263GNMOMnftXt7GigZAWZk3A2XPnUHjVsPAyYZdgK/IdpEQRSiCFfyutfpQ
plmzUZu9FMaJACSO/XHmRYnyavZNTWk3S9blDEcttUa2AmZxFReSHbuO8qPWB/gqWIzRp1loJ7OU
5vdomBKkBllL2bFWbxQpW4AAADsrVDYAxM6xUzvdH4CaIpNwSeraufaqhu2kwu6kTsKIZLbgJ+4m
KaMUTd6ATcjvOW2X4TcLxXs7MUAB54A6kBmx3nimPc7PFSLZvcSrM6MzjINdHmmM7BtVnNO4h4hl
YTQjutYAwUJnU2IuHmxR+XY7o+myX4OqBy8BqZR3SRKbz04aMLVCHMjcsQJ5yKz7Ea8+ZMoJ2+UX
5LKVin1BLVtlZgZvrA5wcUkkrBU9VIhgr29jS15boML9FG+MHgOCer7RteKpC4MfCiyEsho2v7/2
P4lzK+VZRV+x+mZBzrtgpGLxvsRsbreRtzQ7Z/xDljuUamQeiPXguoLS6Rek/ShWwfKNIbhR2X56
hsB/5Jm7kvLwnwb0wIlZwj39Bz9yKhTknBKPsSm7Tgn07MSw/f0dkut3/PvTWUmzfwkBVCzVVmDp
8y0idXrGbLvBk0oNVeZKwlzHid14IqMJ3Y2Zt6h+9GUT6tboSlD/c6AoWAMV9MsiabOf/WAvtKxD
pByHsDc2zjTF+0nvwKOVsL8toar8oCAABbBKKpgvVtdnezaM0Nav71hQttag5X/47GdSaarJyusz
MCJi+pt23MVWSeX6rPCilqRZYX7xBV3yPzfl801bqc4MIhCkKJZmrOvub4xgRYQhGmLRnUOzbdA3
WQxMU5V6CorFMr4pKpOXTNcrr0hAvmQSrXcI8plL0cHYbaGCXypnemTyZOxjRvPr+Tk+ByT5kaiM
1KmX6xwZscYDFsPFVqhhtlcMwwDVSLr8AJvE3KqxxOSXhs8zOuo38NHeX3IVfMlpDxldsl/g9eeB
PD8Psi98VKCVz28VsC+a1TNpZmpJ1jBKMUb9RVM8BZNlUKOhuCzDSJJVq8I/ohBkA0QbuAuKBc5c
VQSbrI+6E1r0chtbeXrueEEe5r5vztbIKi2W+hHrqe4mVpX2VGiQreyDWgVQmybcIgM4PfuqmoQ/
jdU71YTj9rJun61RwD0Lp85voG74iZLaB2k3R4pk6naU/uNR6NlP1qp9Fw02+L05LNeWndcHS3XG
lxg8ghn0YFrbeVYrViPd4KxTr7tDgriM5Ixfc2ZkHsx/vGmklm3bgklSbbTtAyYk03bqhuScwfS4
q6owNbYTgcGHuaHHLJB2bbTJzI+OM4cVgKgaPyKQNDZ6LyaPCvBdmrV5WFaS04yS95gHqtm5U2Gh
8gwmZOv8P9e4IbC/0sVQBKx2NX2aZQch5uS+LaveHy112GhlBVMxb4OftplFm7G5UWt9Y8fImsLo
NMcS4CXOkVwqY3k7M2H8Kc2CefQEtFa5qckQOFggnOK1ZB2g6sxXoZT1NiuywsX5hCGScHSPA5sR
jE2RfnLM/gO1g3bnJFZ1aK2F0l4VyRlT/uywkOmGpMPJd3TtVCNz2iJBDBSBt0Ob3SUtAU5KWwOJ
2/UMN4boIX0724xeXTK0+1PH3NJXuwBdH9pKM3N7ewZHMJf3QfBvBesvdaMxBRmxiEXZ9ktJRRxV
cQU2EPUv8MM5Pa0l3XXpXJ6MovsBeBI/heXAnIdUMtAWiS9sp0x+glHqdW0ZTP/FoPg4N6CmiUos
hYwEIx8bjc1dJb7P7bfOi/Es2kEnRQjYRNGTrVW3oiEsjvZnyIP8Ol56qIFR5sPkK5+LqNV+IKZP
H8K6rXeLE0aHSs3HY6/20dkZK/uK2oHhHt9gARDJDKwBSovU+7nD2Ao8/FsJJ/Gp0Kh/lnbfqCMR
BmVSEGKIpgCwyJrusHHSSUYJvjfz9B60WvUmGjvwEnUFExlV2mcBqQQaqaGB+pElUoMVe8gGsgOz
4vGoWNEMcNXT9rdFv+BzZNi7BgcH1ZWtn0jMen0zGeQ3e4BbmuvUBS5lCrqExonBtx1hAFI6gbYF
1pHX0TCHx9AUHxUWwjuUqD9DCEa4EkFs4SsEvyDSVNtJhAO8tqb35Iw+e7bqX/NA62lGFgPucOWk
Zoq1z6rK8Qc8m46SE4ZHHZuQ41T5aEsa8dGcXk2qNzzoQ3kkZz1GMlzo1yJympMw52KzaDrBn+U4
bKp2dK5IYKa5d+rWHQ0UlLMUKcN/BJ25XjEv7pYk/CIT4KKSIKJOQ5+3pt6DNKL8uqgkcLw0+gKT
yjtWU21teC6/P4e/+vxLij8mgy2DnvIuy+4chl3V7vefv0op/nZikbOMXNNa5YWcElRiF8d87ARt
kFDI3BqkPnZRuDP0/pjhBA90UbgNmGbBNv/n18Rjm1wLiY6K+uvzKbk0Y9CEZqfeyiiypg18tOVG
CYr4IdQr662zzfapIYQJGgHA6hfX/qxeQR5GKbOqP4gWVHUHs5LP11ZEkK4eas65xrxo3JD006Vf
FJfr1//vLV0voSkEZlOlSdwk5V+yob8VAdgvBOqMrdQZFf/00Sx+0G76r+qzry5yUWkseVbqgcZF
dOLjah/4Xos9I/F//6S+usrF6mZ+lCVpPjrkU3nLeA6kJyFE9n+kQuSGOTYqSp07RoylJpWLNQhh
bZn1IYo5bON+G05jfU7mIfxipV/+FsdWJTpKTUeCSnl2+eTbVG0JB66XW0DmEBeeOd2lcVNsFegR
R4HZ5Bcr7XMFapMipFlI91Z18ipSvpS6qmOIxTN2kHdl9A0W+jK+OC2zx1vZvgRxAf3zKz3a5x+4
lrxIIPHPWy9mG6hFPy/ttFswH50LCdAdbaCgdYqvxBASxZ9tSf+4zoU6a0QlxOyhlNf6Mtg38WLP
G7zKgh9/svT++WsulMK9nZUQp/k1FYYX+Ka174StCKztfn+Zy/0Vz1jYTGtqHxwn+KTrTf3by4pD
T51VTdQ+xAY+elPtqY39xfK+eC70mBYfr6IoQ6GOs4v8fAmkOAGe8VnwAM7OZJjh6GwxQv5i1/m8
sSGpV9lOJTp09h7DsC5Tows9EoFSlyVuVv7KRLH8+SuR7bqA/ruxrZfQMFJCJmpCw+UpX+wG6Kp1
DYiuvg+oymJcfYPo2Ez7hL+N2Fv92YPhYhi5r1pxtIartv/zXdPqPtPtqi/v5Q/A9ebpjz+dTQBB
Kh0AvrPGxZYjRq1zlkDJ73PlQIuk/NkAgDuF3pXIAB48IlRyLj5/ecOYdDwpDHE/jI4b36Hh+OLu
/PNpkwWNzYKO+AzfVuPiXa/jMRv0QDXut3P6rEQajJviz5T0YMQEoWAQRAqKsVYJF695BH6i4fXT
3FnDDKllM6Bvow35w+cgWVJoRQhWYOfiSp9vVE2IBPmHcXtn78xkw9T+//fxF29366Q6tsV8vDZs
rV0kt7//+Ms3G8MJ5jA8awpAjS334hZhahbEihyrO8UYN9jB1YOC2uA5h3P/+wv9JSX+9Oqt0XQo
YXVWLOOqy1DPoipkmy6pdkcCuEaToh4bA9Gj0cFJLfv8ZqUZAiOc2hbt3zJReozPqKL+bO7EkrBg
jRB+xtjJoua9eGvSSjfytp6G+3AfiF0h/vStWT+e3YvXcbUluBwIqqKO4E0Zw71UllejMl5wQvr9
fbzc7dcfgEs++zyVH4YHFz8gU9s6HKTd36fWtP8uQBZ+//nrA//0mP563zkhWcv6Wmt+Xs7TOEFf
Ztt6yLCWE116AjzzkRN5GO9gQlpuQgHU9vtrXsjr/1FoXFpewBhOolEWOW5aDRYBenLVOKZbz9FH
OrZQDyvQKghrR1G2p7zq7764/HrP/vub/+/y6OBtXgKsQC9e4VmLOwiQIShg3Rw5HV76BZI/PJsh
jmN/GAKT2QtCtrkyj2afPAqApS++wr+VWmzjVPbsuDjBXNQKcdpoageIdSeFdp5Edz1kCRwRufyy
y+WFasUzneh1mprrklxeo4kT/Hwt2DDJayLMfZOsJFUV20XbU2VzghD8xT70r18Qv2U2DMpc5dJV
rR9CdKMoCe6ynFd4maBckIXc6TCqCkRMZjn7jdm9o9f4ovb418UBQKeuWzmBdfbF02mrFlvYJMvv
MIjetjPIQEFXwqA9N554w7Thh91eiemLjeJiv/rPovj7ZS823hlsJ2oqFkWgT8yU9vXwNo0/5vDO
iBw/nl6CAAVtewNTBx1q9MVb/ldW0+WS/PvVL05HLFNKJG55fidSsFTksafMwqo4ylFSmfnbYCLa
7QgRcscI7QTchHfA3Z9YED+QBe/R3m3rxbqqEHGxCx10BZB4Uiv0EvX7GDUCkoJyazCd26p9QUQS
12iW/NZeKRxMM3eY0XmcqPZ2HvpfZY5QyihC/AXQYjKKVQukQcLcJAUK9FXHRI7ZRl+WF0QvJ3Lf
UZ+MFZrO1s/LaDuTBq5pLJiQXQRD+X0fVEyKtewpC8JHs1Bug7TyUKpPLsIj6Euzr1bF0a7VjT7X
D6PpbJ0SVslU2Is75ma6qTCe5QRB1oqM2AuMnOGdiutlKXeNKX8Otf6K1gvp69jhb4oDMeO1GF4q
xBdI12H4WMdt7yWt/Ka24cmyMfCsGGo7z6a+knlxR64WXvcR4qUXjip8q4GwW/1xEuNVkdSbErql
N6Dxrtrw/ouN4POB/L/LDjyH+otCVV6+Z+wDzCaZJt6R6HQLhIylmTNV8JjEcQolvtNopHL0Teay
05LlhA/2UxSPngotAbDttejFHQqXr3bIddf/vByhuoI2/VWt4RZysT1pJYB0rJfVXVp/GDSAPCcd
/opQn+pk60CnEPNrNzxq2OrPX4aSfz6S1lsC7QlwDdP0NdHk8pYosOkGc06pUQZRnBbIYFtNyGYT
dzgORxjQ/mqgQr0tTof4w2qqmy5b3iBXRMdFVZSNyDTz2GPYftPUZFxwfHVHHewBG9S0//j949M+
I4L/+111ymWMaCjKL80mbPQYMDSN8q5xDvHwEZffyOa4dpwEvsEthu9+0l+Hyg+4q25ZnzVLeWtw
PzSW4qqZbgIcURDc+Jr9WqQw/Ipf08TCFA3vLjLqDGwRa4lQuyLkhaF4euskf+SM8p+vDyK9Bisj
Vv3HLDBOwgpIjdT3Re9OwZzepjE29COA7hcb3L/s6tRJa9ARMCPmHJeFGH6PaiPhDN7hnS5XsCb6
gLmT7TthfUzFlN/Ejj5dJyY8ACjpyAziSf+i9v2XdUVC1eq1RSXFmOuilDKtOCeKoq3u4vp5Ho37
Il9g4RDEYO2d7F1Xsi8O+X8eofxkzk8GNwbAmn3xEgklLBWDUJK7sHDMd31cyIjUMQQMrS7aG+Uk
n/K0KeDcqigeiNXzf782//XnkloPpqiAxV06MgmlhzVYFxWdhIKSG2zTDcviPu7y3B1m5aCHhd87
5u73V/1cr/61omypE+xkrW+EJi9+dKuQDSGW9SZHmJu2TCis6c8rhP8h7MyaG8XSLfqLiODAYXqV
EJos20rPfiGctpMZDvPw6++i70N3ZVVUPnZ0VckScPiGvdfmh/3vZ/znofyfCUjihEpbhk5dpbH3
kFJ0Mxh56xkZM4a6ySc+qxTJce7/FEe5Vh6/nYpMSUmSItmJwdXvdaMyBa7r0OUXFd7j4ArUZsMT
gRZ/+AnF3z+HctxmTM+SlHnz73M/2PR9ZZROc22FddeG5ZNWDWil80PE1Aefjw/g6RHexpGYlKAa
FyroNZoHh65XqB9j9qdAq7X4+Ov3/uvfs95p//N756Mi6sN1GyqyO6vldOLOQW5NaEoTjNnjv99A
f38hrh/msMJkUIBP7bfyb4JKtOCLw5KWJEe9Qt/ed8fFLQ7o7f/Qh/zDRwkAPwwe1zEkobd//V4J
ASTRjJLt2ifpg21V3jUTygui1PgVhbPzh+fxH64qn0a8Lggnc4X9/vXTYAb3IiVCl0+j2FJtoDvl
rjD+cOj8/amnFWVux4RaR2nxNyGHh02wi6f2qqxm1xb9B1z/s2W6nALZLu3aGywqfzhX//7Irx8J
aGl96JlV//bIa3Pj5JPgI7NlNCBpCO2s19r48u/3xT9+CvhCmiadYIffHz7TA7WMZZjBiCqv5SAf
TDP+w2/3e8QrlYfFxJ0BD+JkYjP/NqMyE4kNbGG2U/xqjGpbjzNC4q/JpQVU6BwmX5ZXIkMhIsV/
uDv+6ev970f/9owR8gwj3l2vW6sOtehQGw64h/79N/yHW3CdhPD2A+Fj0PL/9RYsFT4qJO7WvTMM
NQAm077gVi/OC+kjf6gs/v5sUbnBsYOmyEDxb5dLSwevne00ufaWs3DjIesmxVv3Z9bYvqqz5Q+H
5m9nFAo4QihdE3GUbjAq+f3YyCLm2X01zNdhzSrQyA7ZL70OGzgnXcRDvkNT0Zp/WKX+7UNRF7M2
w4gNI2BF6/319wxzI8fz1DtXN2z7IBQeDU88Z+fBGp1g4vc9ZaOW/ekuXf+r/3McA1XVmT6us1TQ
QCzjfzshzZrRST7p2tVA633UG7Gmc4OC6CsBWKiNxJ3mJOMLDSXcJErlkxu1WbFthix7XZwMW6YR
L+nW68f8mihAGQWWhfslSqhUpio+VUgJ/v2+++3mNlDMMWGiTF4zCvnrf/udpjTxmsgq+O+DGLLj
/WA8/PsH/Ha3/fYBVPl/vRAS87E72NQ6kU2OTYEcMWHzLBtIXX8ChP72DP3/RyEvY+jH6Ixr8NeP
4lWLYqcW1bVaMDB8kjhUTH9a+f7j1/nvZ/w+9BvaDDwLauMrph0pX0AxoJsh+uQPxwETlb/dweuV
+e8n/V6jOvpkE39mVledFC301p57m6fkV001a4AWU9Fx5Ha7zTDGn1tpfDCZ1siKQfBj1U3qK5hb
DKX4F8Dnkf1aCyTGRbsqgnOm2AdpdhEmTamRQtRJWD1R6f5KRGkfqtF5g/7AHlgt35mmOWRXR7af
znVt+X3sMBQmxqQDN2J4h7LIQRI2UbaL8R4FzRp1yBGyivJjQTaUcDaRNXabBnsYlsOnHBHHDNbP
x3Gr9giVP92uifGNimob1ck7wpyvEW/BLp3qbkfUHgisFkZOsoz2NxI4mjXCoPyJ4fa+yADbEaxq
QO5J4+syzadyKQ5j2+lbF0CBhgUBdoDdGu62iku5HetePfY6WvkLOIIEhlWDPAh7ChiGRJLgZkAD
MTICSjxRl75jQWXgvCaRVEKpyYwpPNhWqsjsyj/NIpI7LADOm4MhFQ5tVu3LmpyySCOmmgK8hmhP
PNmgd6PfuoWxaxNOHT3LIKQQCrLT7M760ZpDe9YVBs6ypwKAlKOOGRD8DanV8iBEWL05XdTurZEk
R8fANelVyObd2HROpeg9f8lzbddgRPUdE2t62AzvrYzsbWn14lcogU4YjTU+zbVtYISepx6AFgip
WTa8NYlvjAjfCzHRuGa2S4aeIKU6EhCIiffcIDqz9lEN2Mjzyu6p6mzpZ0UZAtMD1nWTj7FxY0TF
r1oQjcawxD0O/VBtUFvbQbOkYBRLvOx4VwyAkjz9Y+JO78nggQ7CCL3T3dDezWViHpTEC4jwvLkk
meueirHpDpY3s6pl1cmltMU5juqf3BdOkBuz+RaRPbfLDAhHQx85xxp16ybq5nyXNvOXMZ5HeOZD
OT/WTghFKmZopuJ4uA1DFe6tNEyJeFisAwnoX0jINRy0LtfDLWvfhtMAqTqHsqaQM+4JCE53LuHo
x9ZGZDUqZLjJzZCdknoDFR4TSV84ZOAIg/iWJDqQJS4PYdXD8wJqgcI+N/FfjTLbmln/qxm193q2
aPkaJ9wTdG7ctrJg6tcqAgiT2XmFJTPbG8Ji8AUn7KqzqVn2bd4QZ2e2Yo0DBMuQxNp9OVbuGT1P
F3RWOm1KA/9C3yfTeQRwg34SSF4X19GldeS35unI3d3O2ooaf9aQY74mC+99Im1sy6C53Jaov4Oc
ne8m7MR0FEkx8bokz4mYnuHYhiL8EUZLcmxVBfh/qqs7b8ZK6y3QMbEtAmQsAcprBvZ6SSYkgu8p
2hV5QmgpsU23SReTHICrZu/G1qcNOROPHiK4rHZ/wk5cAfJSbt3MwMNShPQXlWrO2M156enRZQRx
cSRSlHkrTlBGIPG9qw+TH1du+RwVtrMx+Z+BKXtikoDWBUNK1DuSs4XxpIZXLw3xUWmjEajVa2up
Uvl1T8Zn4mHJTozVrjhhDyrylWNXMJhCZRvd2PzPbdLCRIr7KgG11qjPSMOJC/gLvKJ0NIYTfT1v
O8tBhW+Xm6hdwwdcl5C+Lsq3ZueWKGmzCfm/DWbSdclLGKLKjzvdxnvTtWc7TIjPaoAvjVHdP0QM
yIJudd72aqlOsYuefCjBPtjVUuO6X5jsZ3W44Z8I78UCyUeP1VvaJ+Y2myMAEm0i+ZMb+j8TmBas
ig6IHLrxOAYlk3pEfRAh4O2qBA3fAmEsKLSsZsxayp9FOOnbGv/UlsDX9wYT6FYm2ddYtt8Kgw+7
hfRrsLQXU/XwFyfzswyLEOwcX3Rgfbjh+nxaBAYhuwvVVvQ9yFYzTf0FyjXaThU/0FVmm9CBKlN2
2mND1N5Gq+0c7WGMzLDQF+SqoLuiruC5KRp8nG5p7m0oEpuxpnAYpIzYucA8KgcyYzdgDNon/kGe
xDyZ8PYmDX0BJ8ZT4rR4h6w6f3aK4slGrfnS91pxHrHsnealis4RZPkaWyxoqX7VuTorZwFbmvYp
I9fzixILI1ZDhJ9ehL7T07Az0e77JI7ZpzJyvqWLFmvBxXvTOh7ksbHVNhTBOjNwEps0nRYvaga2
q7ZK98Yo5W5IC3gZPCcBpAT7R9qLcY/AqL0AP+tulZLpqSk4e9eC9oZKOSOMMB6xtVq/OISUP5Dk
wXFHqs1gE+yM9CwN1ODNe9AuUxCzKOLWHnuGRzjFMI5h55TmvOVdu5yMoR/9pW2NB5XG9oBUue8h
Z4Ot3CcIs/EIeemzDFve6gapT5+aAmqyAfSFqUs2/Jj6GF3TacXyGgOOPY8ll1e5H15KqBhcTBgg
3oJoP68ysEaEdWwMvJSgQWVGFrXz6rTWm9X3z7MFFaYx8+QHbMsMLwM1oDVQMtjE9G5g7DTnvNei
eyuBOeBh8N12rUlLPmV4X8ZwWpE8TYEVKRHSPISk0i7+HFnNqVSS3QvyHAxgUXRncNXYNYCId7KS
rBtK3KDLsR6VK70HDn6+oc8KNzlbpa3j9BBQ4jLf5ESonCZHToHRmAQ94s27HTLJqjGSEGlD+V3U
bLtaTIknveu6HWmm7msIeQq+XlEdcottCD4BM3AhLvgs343XFpga5CO0ZHhuFutxmV18z71M8c9E
YvhRwCfintfLi5AYF0Yt/6UWDsg4Ra7Y6nYDb1VL7pYKyXVhDdmBzchyp9jT83+bbXQj7RGxNhbQ
87yOTeFPRT5vvPCh7XK5j6xW7jsdBFiOQR03Uq+ey5qBVV/U7pY/VQTkECMhKnFQbiuta4AzD94d
XnTu47n2Pt0Gq4PbaMKH0+bdw9F1d1IfEUxPZM9GOcUT0OYYo6t6Nkqt+7BxH+LNyuYC5uJSWFgu
Fw57I+shGMhRv4q6Dh/DPoI10tfTPitF6EdeOe/siKWaVy6cyqFLmIulFf1+6ebokTDU7EczoRwc
TeXyVLJDiovQOapoCHe0k+pRrhZN0OXurtM4gQAzsRWczDRAjuzuE1dP/bQe8Pt6zLfT3n2wyxbq
VEgNGY/uWJEHVX+buIigcOYj+lh897mwv3XJCqwuKWnbhi2fzjs42uQEDP6E0mqRpomUDCWoDJJ0
IXFqXpo7vRvQH6ceXxh1d1Wc00R0j7U3f9it3lIC9V/zBB9tnszmMjSG7me6+Jqs9cpNzNdsZWCf
G10ybkBcAPSY48M0selhIYWTwuVsV3UsbmMWMhut5ER1u2QJVGOxIcAnG8hZTA/hNKutFvNExnn+
NKKBB7mRdn5ZC3tH6mRSBJ9Kjx915LKgjunN8aPM+7EmBGiEQ7HRp7Hfo8TGaZPOGSscWwSA2qYd
KLgck0CY75COYR1rI4g0LsXvebYEfUOad6ckyesfVl2kh3qyzS0gqvECu7r74Mee98QPY2cbQd7v
Uuc/XXLd8rWn/Ex8UorLOQsfsZbjdMeiuC9pYWEouoBpqT0EjoK4ORup6F+6ygXriqbZ91TpXtCy
R4G1UDOZyu7uIWTRBOjg7d+J/JNZkDXzeFXAK4irm4f6jaCgm2my3s10HM2vVJqjeLTqLiFOj3Cq
/JCAaAsDS2+qd1y2681Icja2CdPE224Nu9ru1kCd0vK2eT8BK5XEh0/PLVikiz3yWh5skogLrP1H
q8M0WjhefJ+V0t55rqoO2ZLYG0tob3nbZZuiTrxgqQvzI6sFfYtbEM/O22CEBpaUqz8w1amiPD3Z
YM/piO+G2b/NOzM7MiuYd0ORxvdCEU6EOaBxHuLEA27ZyIdhxMcSxWy+OOvdezvBgBMShbypmxrn
FeRwp3tDaogekl2He1JUfkdz0JKghixxTHPW7holtZ+brfKTYfwCRmJt57hFz99mAL0k8FGGWoRK
FtQ8up15OFyVeUyV8+Kh/gl0t+Hbjw3+Wk6zTRmHb3nYlVuZSQNYrJH62bieg/hJN4poWzomF4DU
NMcXsgwhcBpOWNwWMKpS3wM4R1XvavylIqeGAVjCcWml8wUEDNg2kVrLxRXqPqvztx6G22G08WJu
ehOXpZZ7DfwE6DvktTZ+DIdgh3qwCMBY8mqAtIshkrsTG238TBnA4Agw6ZcdR9Ono4fD/cyu/sB/
YIKW08W3sBmRtEWLJQA/O0PIgSCq167AqWqUrgnvaHIOxhKbGy2E9kXJMRyNpHfusrDhIS9X4OJA
7AJor7rwm3YGwOOG3h1zK9hpVvsWOc63ljNwNOhAThNBbS+e4Wr7ZtaqD28OgTywxfLxFqht3IG/
0Iq4wwIZaqw9TYyjHAhbS6u1AwY5Zl8s+zY6MHq/DqPmxh6xRugmkV8uSpWNoqk3NmlFjQe+UNvL
cSSWywbpdq+3k7uB2WPsRAhXyIrSZVNkEA8JWmPMZZI4CamHNNy4/PYiQCKqAh0uykhuSio3P5H4
VdI4mf0Yqw+GKE36ldcv94Y1G8clAfgIrm++RGZm02N4itFZ0+ylpaKbprUw3ReWC/gv6e+ywuoJ
kzP6d0Dp7tmeUu12xMfIlUqGoADz/xpzzJzBE2R+OmVAYrmdjHuKWugbVQz3jnzZB0hv38PYNMe4
G8j8bvPlxogf+jwg5i/d0vpwKYxMvFG8Dpwv1DxKs7ot6dnsiDvl7AjjTHwjMgjB7hQtH0bZzE/i
OPP12fVeZWVjTbdgK/xcQucDV9X4FBlldewsjTAAvZir5MhKA06RVQto9W7c2b/izJqOWTOZfjil
+S7X2TArFaKXEDhcd8XcVrdtZ3zZpqmdwOxNGxJjDSwWOPp4rhJYBQPP/UKAA3wJ+720ne5g5hUD
EkcKSr8Gg3llsmEsU5ZzOJOfPX1+cTAjUVfNwP5aRXWn5dre6cnwy4oJXF5JtYoOCyRSVuHlIamA
5w64CsbfFkTCcmV0MaBQQyrCqtm+Mwccd4nDoi+tyQxICvJKExlGB7cmJDc2XOeBL0UUusNtmbio
htrxHSQZfj2JTVungNowwwUU0g39bswK+dInKtnNXW6+d7Fh3HppZiSbuo3cX0uXk67GaXoeJJqb
vGtBB+nhC+Yx1BGxRsoex6jfSZhrZd4Yh9YbIh+77U9S04cd6Bvc3K7JuYnUMUg9J8QRp35OcMGe
GC2BsiEzLWBAD61NconneZY/Sid+WtKRfElNh9FkuhWu9LnwmTmauAb775Ecuq0iUPkQ9w2BuDlX
T49741jNVvvDGkpCpK3KOcNRjm8dmS9BkbnZboF+zLxW8TXE2vFrb15lVneIDKlSu7JhqCcZW0Qh
j6X1yVvlm6gW6FeIILZyxjTfaROGs9HyfHuVCkVJ4vDyhCpf22N15yQaVsYSKkMJP4S/z47JzzDq
XaR7HyyO60Dry4nG0Go/loHpI2pRyqp2DAxZFbdUhMPLVELOMpsw3tAwVrAMrWZPdnC24kloCBZl
Z2/Ep0VBWQ7CN2ar2NHKEFqgz1jaVZenZNfCWI8c4xeoD9R1alm2qrYA2Un3l1J6DXc5z06ctdYF
7VDpy25EEBVFZvOjLvqJ3p2g91g1EuYtxpLAxRa81QB4BwpX48ZMi5+oX2Me2+YrnqDNgDgQ5sku
ufsJTf5cbf2bWFfM5gBJU0qT//CdhfjUqtYSdwW2/h0IbQZxcjD9vlthoql74xDvfTIRYZ48l0OB
iVZP2lHmwqcAbMH2G6CXFmvP+dzq18EU8bVpzfLiZa7zik2SyRQd6YYfF+r7AugAZIx1kE47r55Z
cwcTvthJG7KjblCpaVFvwMWq2uKt6+zwDI2wOcSEHR5C0cb3wBpbvyT2cD9xWbZ9Ohpnc+DSRHbE
Ia7X1q4aAWsVYbrsq5TALwP8ARw/gbfUBAFPGl21/0+WSBO1AdnxH1rcOwxc1WQfu1HGAZYT6FNU
bIFoITS0ShsPbOHgarkxlyMfSS5JpH0cCad2VfJYkwePRq7td7nsaMb0OD2yFq9vPXDoJ4PR7HkB
fMorpRHy15A76s12u9dQ5fFZQAPbZy1EpClJv6J2GvnzGfjKZc0uDLser2zShjBk7Mln6cmIqlbA
qp1MvwM8z/NtQTuYI0/fFZXZHXg4zYCwE4kJ0FAnrZnKByNMnddpcX865cT9onPe4CLtSLAHAzVp
pXuUVl1xltTlY6u5rW9ICgq9JG9JZFryNhhOd0Mgab61Eg1IMkXfVlvI3UxVjh+x0NTTknRELjCR
AB5vd2H4wMUQdHy58ggBhc7gCAWQ2Ub6J1rbepsXazhZHBgwCycDHnSjj0+86uQ60TWOiC30u1gx
lKAEGg7z4KwYR16RsKXZdkoIMIWi7reYtX+lKFuMDfM4ius4Ar9S9nnxi5ErgjC34USe+8m+uKQ5
/aACb3zTyuznSaKSTsGYkPIYklJCTG2Asw3wg+TOvmsmLfcjZ6qYW3TN1g3niciObrAuvc0UbjFA
GhKU+oorFVXAVH9jthwP5PxAWZnGDnmEjqUpYDEB/mdUZWAKM74YTTXCi3UgI3ug1hvsIC/2LF9Z
nukUaurdyuIWJEFNzw/DpjvKGqGnRnCtEYb9l1l4ImKKiwuWDabqTq4HmKrE44BTqWtejcKAjNMU
rT/gxTbK1xXpN7YPRiV5NXSl9cvl0L9xivENxaY6keUDhp8ZE6PLt6RAdDxFxPswMui25PfQSRIV
s4OJzPlL3fuWOpCyiLBnSN456cMgqobVQM1YoSmdIEzL+DAqYbB2QAtCQEtxam0WrDxyVoz4sbcr
0Gm9d1aeUG/WopoQ8nprBLNMnnovpj0xx7dYrRRwye+35Q0gH1ymBDCUyd72keMv0K+LQoJ/Lsxw
o6fhDxWP4yUmuzTdMYeu26cEJXUfpF3TPZmG7Ld6m3gQlVrSD+rY1E8wTN3jBAr2JWz01uexZQNp
t+ExmhkWG178zAZB35ZuRBgK2XL7EGLAgcYmPOIREL6VRiQ3V6QDkZfXbbWozfdpPzK584Zqxd5a
fu2qn4Ve/syqQmxBkGLItxwma+eBRrLZ5WF/n7vQKHsX7jU5LindUmzsarBPjHWzn73gWBxUka8p
zSxR9N4JX2p9riiiJ68+EG+x89J35mZVeFOWvWNeYFiPaEeHLkn2DSvg2wV3L4InmeyR1BHvDHaH
KNSGAVchSA6wNftryYAAlxh5cP9Xn2EerdPI5+alSM92HYiH9QugeParKrDtswSfBvsfypac4CTw
Ftmki/VQ1yAsqpAYGGHWYm8L2LgdSyQQVEC7i1LBNJAcE7Pqu5ODlH2JBm0zp9kTBoB10NaIIM1d
6wexVT9nQ5znLHtceOD3OmJGUk6Yxefg5Ulzu8hxFkQTtaSB6Mk3oGYsG87ZGe4LvIcWgEuGnEZh
U7IXefi6UI1djIL9ztaZtfiXkmP/mNpu+y4A0vneDFwB97dYeL+7qdwRID9cHd1cTq6RvLtm+xwp
HU58DnKiEwPTL0eD/j5VDRe4TLYetNdH4umReUl4dXe90sezrKC2MRIeN1WiYSLTGESXCeOIvqwi
pr5dQzw1TSkoJtYjJixPc4CHDxRi3OQleUK5YKLPnChns8EpPPNrbeUIY2pQxkAsQp8EALrQKLcF
eSxzGYNvZUJD8ghvNen0j+3EHqVOYuecp/Mb57mxd1h1bDn29Duw7KkfIo7ZlmiQbR58zOH01+yY
YnryD4mZjwWhsc59ePds8mJovwuMJhszc6td1VKrgV8gi2qMvidninckci3ljvXGa835s2WxAtEq
nD4IaIBCyGSIJYxOSQIYOjA0SUuYqEn/ElrbnlUHECMlgWcTMbvZNAPJvwyeYL0zKLiac9X9SJMY
tfegC/OHYxQlpfGi6u1cju8mx5SfQxzfwkb6IGedfath1zMz2l4C3k7lhxG54sK+prpYHCX8IdbP
ilb4nEb2DGnWkixMPCTZrYgxaQs2skWY0Znnb3oU1UD8U+/EyPlnF/cMe1133VCGOERS0Yazn3dD
91ADfQZRkzVwzqBZJjkR0pYTxY+Divq7smg+AOEbO1l7SA9TXtXUccTrQrUd4PY6zczypX+RBWEJ
wDiLi9Y3hToXRlZcdDZIDsrybgLzO6RBNpDopUEr4NUelzdDOIVXxQwfmF9Jraj33dOIm943U22C
V6/WFAnjuZKM9GYDf39vWelpcbzsZOtrud1wLVik0jsbUR3UURb7jdd1QTM4zYFFDWladRkH1ByQ
NCrP4OQr9Y3HWN0PU+uVZNVnwvlcHuo23i1JaBxI+bIO3mRQv4Xd5AasKOcfg4nCq3NG8whAY9qN
bVvcVFMD/rN1Fx8RzQylFJpbZkYeYWk2AlhpTxdt8dyzE/FvkJP8XrVwF6dMsAfQDTLn24Z4GJLb
t/S9nJkQdK+xaOLG10O78TaNnkWXBsQ6OxnH2LBGh8ndhvccJpKUrFCcbJFnh6GTyWFlANPckAkp
Uo8GgSSSXTZBsEYLT87qzAQLmBQyTguBAUr9hg0gwVhWXL9JIcpNsmZMTUxxgy5iJj6ksOI96pTN
kKniZFAYsd2Isu0k6vY84XA561ZifGSkYfGPIFcfG6hmgFmrg4uT7yqoz/ZR2l8z0lj3qV2TfiFz
cenSVbQtzcGHs7qckU/Lk21b6ig1nA6VGxJo1iTNe5wkasd0Lt9KKtHt4hUGrxfeA0RhZITj6MOD
ObCQASjTnkk5aMD5du3OKhfOklgg6xYWMXBq6fimM9lRXrYsB8+L7N0wyHg/5iMr5uVlqYfmQE5J
tXMG2f/gsJ5ZF+FvTDGeHkwRJjfKaNQZYAw8SXOor8pKXbZac0+Rt7CNraP0rm3GB0nhedAmk6FY
p0niBdfttNQ/LK9pL7PEWlE6nX1sZ2N+UEPPtIkCY+tQ1JRQ0cw4Le6a2Oax8MavBHDJazSWdryZ
V7yFnXEuqDH6KobZDjI3Cemex4ylts6/MKwwxHKUVxqK6KOzzHJPwB2pS13GUjciDDtLneEW7TBw
f73WeZ+FNRquyDsRaeWdeCUbxyhLFXrfAk6PyghD4LW8tNm8J4au8anxa5Kn1XgpRZEdOET6tUzU
tiQFUSr32nwQmiqRNNjUx3MFUXuc442dWk+56r09K57mpOx2TZardbrfAROG3cENDT2IMlW41ZJx
ulVTVAH+XsnjplcRVeT9Itjys6EnYT/9aZkEONmulr+MpsyuwzyPW72J+p3JS/iOUFm5ywZWu4YV
lafUy6wTwLlknxbZUyqdnEZU6OfWMiZ+gA4WTZkBlWFjw7oJTZs9IqljezUfDSuMXrJo/iq7+g1L
TbwVVADbomqZmA2UAuwEaf20xiKL12pQtDj6XRQiWfacrA0qazE2xOEYfsJJdCnzNt5k88yC3J6e
hipv95oXk73D7vR2tMMCGrfQnsmyOqLEvJ0rkQRsAm5J13SDZbDeB6OLfWvmTesKbnGQd/GNx1Xd
06eJWw+S4RXtaraVExQpoom9IOxz94uCTcA1dSr2RRkIJc1tjnMLbcecrXcYSeqAvhQ5iRcCme4n
c1PSGwcxiag8Cua7iyWXLWBTg7Jde7Naf13kmNx4ZdifaGpwNLAMTzbYSUYUaEwHEjT3WyFLbheV
mlfi4rKLUIBElxiD0BLH9U4kiszIqhF3xro68Eq6Q4k6bmPZJC1iZS6udmS7sBjGl5qS3QdL2SAK
WMOYRGsdltBj/W5r8leIP3Z9EBCaOOkzRNZhuzjal2XrDlhN9eZNEG7ise8vGSf3IdX4NpHJAEi1
8hkdQbx6kpbDQljv1l6Kqzsu3YvNX+YznOKC60Z41giB9LMufkPBAwxaWo/GkDi+iOLx0a0chy8B
wdjKmC0Bo+qOqnOWoAVd5HbDcxWyS0xH4qFE0yeAdDzPZ+0Rbt1mKHZeLLqj0efdfa+H3b7NkvIR
RJrpk65jbEVkkboINrDchvVov1uG3h4GdzZfI4giT5pyI1CfFZGKbE1c7GC5RW2LVKqltdq5MbPC
uV4rosaGTa/s/tqY5fJjGAb8RcyiCF5Yqboiu5h23X6QjlbeMJaSrPid8BFmFI9uPYLNjMrtSMvA
bpMtGM1no39mrUvHg3Pq59KF9Wsu3OUwxakTmLHJdJHNY6XJbeUhzgKtQr3+3VXjS6xFj0SQkdGx
6nOmnHEg7CIXDZo9PrsRnwCgsdrVLQtE2qPel1h376x0bH7qXT08C53OJ6Xb3eTVBCRSBzAlOt6y
ravptzSLETEBvbPtsxE4LqgS33N6sYs8xAdTWEYAy2zjUfTmt255KfJ+ApUnw0y3QtTh1cP1tGmt
ShASjy2ys1lgkCNBkI9B1YP2FLwz64qDMBXLfG1I78xw5IZLqU7aokn7zQDx/RUZlBEkg/Pktrbx
w5TKONB5oc6xs5oDXvFmca3wJkzrJZjHIiUzJnxIoJaeWRUWT52FrKKc3fxG2CdUUeQqZVr6Qj6I
s1WVQ7xpRfcjXcRkLCj0H2b2jlKWcc4VlBrlwLbhYdUZPifQmTKW/uNzWgQCORH7w0tdfg4ivQ2X
GRjyPZnbOPp148yYhuxp6pboCxg9r0pGvzmkvHWn7176+QkhY2DZzUHajyTckFbGQ2k9KHG2rBun
vIvik5scgEgnrJB0ILuee7BqqrwbIjRCQk28oqT9kZsieZUEQZkaP+9hyQ928eU5V9quTaLTObQ3
DCLFQiuknztGn2W/SxpeKjCeuFofpXOt9CeTnqq8i5N961DEWse5Ih4o/y7GQ84QqtW2RsuCqrqZ
mSolRzHddwyZejaM+dCxFGEex6ut6X4BEaNG+G41H1x4099MxVePB9IIb5foUxQNsVgE6nioVeIm
iKrHSL5q9Y1Q6dFiUW3Lq1N7AW+9mypc1TXVTvHLQ4j2CSU9630wtV8z8wsrQ8ZIX6WPzzOTqTba
jQPyAhojkHclk+18PIj0JOezG7NrlblvyYOeX0v1WPLoNDTaF7dj0A8gdOhyX5kEpbtbt3P9avha
r5od/6LJJH0UZ/NCAsfOcu+q5kXnvIxUdsqM/SjOpAIdixxUKk00J0Ovf6YxWZOIUAXc5hkC4PgQ
RliXegDB0xcn0KaA9Ngzi5Pq1Iy8d8DvZxjW9fK5so82kwiSMzdJOG5q8xSjNOKO4T3i81dncVCL
e408XfkWVfe5OHbx18qWx1y0HS1+wItmECx18Yp1+/XGjGV0rh6YmtYiAv5Tisd5esYCtWHN0cpL
6O4Vayzk7RpinG6fop8prF0nvnJUigVvVUDnyaKRbHapwttEkqGFViu7uLzHbTKsZKvXQUW7C38f
7VdRaQ0b3EE+xYNVHpnufhiZkd3C2Nw5C91Vdvk/ks5ruVFlC8NPRBWxgVsByrLlbM8N5UhscpOe
/nza527XrimPxoLutf440RftUc7H8DV0M1Io++pRPy4t2ptLKnw5dEhTF+fYbE8pKZdGuS/dajNR
zEYuHU0O9PoQJoQ4F3JJFqE7XyzqpmyOPP9lbDl5fXi1EiA13tjjC0nlIYlEQcs0mBe7DF55wlWG
inW/JBk2xqeZ/i95EVTrzCz4Tv+ekxtO5Ar8rmddChKS/IJMt+HemV90/7GNdzkCzLX5A5/cad2r
vj6a/kvS7dbyb6KBAgKrbo2b7XyvjzlqtN2t28R0SK1fPrL2JaPlcdT3cTIfxKQHBdKNtsYx6xPS
D2jPsACDcFhQ3djI33y6C7rqqTdee4vxUtsz2x5q81aoQXlI9msrH8ZeUhKAK4+u0GasNlJ8zaQf
yvy88m2pDC0IkM4SB05VgidpV0RFIYGXsyND3/+hrI/r9+qKH8R/QZKSvu+SHwjgvpo7RfJVznG7
wMkfbipIuEmZXvzFYCLhQOQZYGkKtbKKsl57HZGfEeO78eKHwrnOabEvrH8movalIoYY8DVp/tVj
gj7rmWjF21U43yAA2wpLDSVAs/EposlLJlJpIE15pptWZ1OkxaJaLja9khbWiDl+c3yUGWl8jAlX
duPNkP24GoUqVqTlp5b6MO+W1TleDRIKxw4mHMKIkZVzvw2piT91NGktVCOmTphYr1VNITq/kZmF
B0FALcgN2kJ68oU9i6TH7XhHSLGNdTfx/g3mTYY63xXLEEot/urHJixSSIbqIpaDJt/U9O3o+0Xu
jJzcSaI9/c/auWIEDjIyhQuLeFRx7NgTK2dX0RQ10dZVGLh/H7hXM5IWnaCctGB2v1fO3Kn97opn
1zmzXmyc5iNRH0jJIgfVAAoGJJd3a46GfT9pF2/e4ywfPN6Hq6KbS75r9QeoVdjY7Ljup9Y/Jbwp
Q7aVcmfmr/347VbNbkFii9gAfduTTYJOi76w0hSdxzlHNuF08tNOrm5Pmmp9gJ/Bzf/UN2+Ld5JU
O/znVqbdh/WPH4yKcfxqnOutRdHX9o54LOc/yI+6/0FfuyeznP1ZbnTzRy5URvq7pT3nLZcnp/hA
JLaLTNHKd6t8VuAo2XovnCu325Z5OiDbIP5rgUz+CDSmc/h3IBslec3HB315l6hEjOGkMWQlrj/s
b8Ji5BkZJ5IgiTlHuBTReDUcS5qbdnz7A+mqNT3wlkhPrVVeJ9xRfPHplvklENPDOKEcVGCE8s7w
QSBzvGiv2UQhqPPtzr89ApScXHFnJgp6TW6dUREPQ7Dkvxq8g0ex04C2ekrtEAXp4mg7wEV6St6Q
lEUiXu/oHtqts7iPaemG146MAo86KqdSqI/FsLZ9cpDeO3wBq3S5lc5bGv+Ku4FsQl3u+0/v0A73
ouF/nNiVN6PcDTBy65gcpvQgqFFoCHRO1/NNzzMuLxanaiE5M24HhP0juadoJCdY6upKvGHUzdWP
HrUdTcGX/MEh5tM4SNhdVZShoL6Zs8UzcN+sH4nz1Ktz7v9Ss1COx2Q+U124EcPl9qbBSPMSHXwm
bvMuax5jE0LecSMq2Phpv3UZLUx5YCVT/+WDiEGicPV0QZeQhJ195sWlQXtA7MEqIuW9ac6dad4v
xqHrWWX1vT2725Frw/KOhgYf0W/t/E7AkUzrA+JUdOl3S/e4TJ+uwRPzUWb/tJTSeQ9BPYVBjXZR
bQj7H5EkGujjx+Se1vpKwmYNMdik5ymjePMT7Eer5j3Zq7J91i1Ul5+6exL2Yzy9UGFUJ4fV2Xbp
SRJqte6IBQhseecDzNbTfZlfbZS22fCvzAYegpPjvYzObuYWyxKMKi+O+ZzkVzWe9YTGelRSw3su
jkRCqNVjXokyDKo8ocTIPvomhafEXW7F6PA+vq/Gva8iFrnQGb65j+C6ySKkNi7+nQX9OtXZoyHZ
KSla0MuoIzCWPd8eHtKCkFOT/OPc3hj6VrRYZNBFxVzO+q2Q7CIp40rqg3Ifc306j+a/RMW70vSB
qmkt6+7YaALhduw91WaEwZj1HaZCmhqbiDGdgRnsmg1AEzpdzKwl6R3dJhuXC9irHnE8Iz59oYKb
0y4/zoTll/13hmpaVgS5Vwdp/Kaju2nNt5wDwNRz/J95ACYtGeBn2MRk+lVLGmrZgoV3uc97SQoI
KC6gmuSfb/SvZLz1zXRQ/hVDBSNBsl3paVuYOGY3cknCbcSTKcptNvWPKqE0YLU5ZZKwiz9mB9H+
9BI3lzJ2Aq2lBQyoanX+xl6Ga/o0NZ9xSkIJks6c86AGwuy0MNPve9+5rn5xHhqaUW1urERuiMDC
vmEGE0XEvokuUXDiKfOlLXma65I8++TbtmCs8t92rOAikOwjp+FGpIdeHUdMbVDbnLlE/QM4V/zI
Cm1LTA+wC3iUd0/j+E7NmxjuCcZHfMGJHW+76seCYCdDFsrzr/YioeydEcekSeds4u0hddV2NH7a
tiP6mXbCW06Pkt2hAQLV8eWQKo6eV3vX8vlQV+qA1AR0dU7+unjneXsDdZtGn9Eyc5Glz4tJnnDd
RQB/5wH78c5dHeT0f41HlWf3Ogjr1Szaz1UXm5LCa9v6aeVf6rgnh6aMhOgNWb5PXcaGjt4NFhCu
eR2pELw2Ghdv+pr5L6lpRKpD07t+zehC4udq+fNbashw2xgfiqhcxSdO9/Z6uDV5L2yJpfiXUOra
hfmq70d3PCvxPLVbkTGrED+TaxsDSpiNR+9+qLNU7adjPbQ0gkO3pfOprbelca9cgpEPjmtQbRHi
wohQTwQDM6Kosp2ik3NC1WfqD0N3UvapgxYX6Y+0nGAGQh60gwlT2gDk5saL615Gzdgh/Nzo7FIk
TBAazTePWwVlQJDdNjKAG/U6W5RmKBpay4fZ+6Fy7GulX8OWNlG6d7X1jFB1k9UzuM8vZ7wd33Xa
yXAPMt+pgs5QPhu0ubM++s6fovQZFqDstjJ9m9yYJFFOI2xIR42nCMaA2pMz/LPl/FZJg1L0Gbok
Q+eGcYWglrz80+eL3j47aFWrs5HzcOITTPQ70SD72ne38hTv1PTsPs55lH+WEGFCyUkHXpU9CwXb
RL9E015j8VJMTjAud0MbQ/czlr0ZKL8WckFcgHaWPh6APr64pEzX1ZMcX7X2yesep2U3dg/0Ugag
v2DoR6fkDzTXrv8w2WBs/9Rn+qEGzSgWJiB8hrJ8paD3fs7uGu2EI5CK9sfSPUnxnhM/vy5D4Arq
X6nySglopk9vNeDlsd9ZgKuSlTplrtPzv5F6jUbtk+aSU5yZ1ay53N5V9eNTs0GB+i4zdtQqWiZ1
8SRzJ0vY5pQ7Js1eZa8jZRo42yCvv7Pp0x/4F6I60Kz3yvxqu3GXWkto6QcaI9B08RyvnnpQGs3D
pLCKGsEGMeNDV2ETHLcrVUKixX9hU5hVTF82wr5FL0hYUmdcXUfghniDle+VypFg5aRGS10cYx9s
X/PuMAwGa1Gdy3qBL8flCN5DGUy2RObYH3uiu/h9uIgbvOJWwNVdLcJelKFhh2sjGePsb+2gSPQ/
r0OSZM4RGeEffoJ5CCy2ol5+lNUOYcXRHZb9QD+NftM1UTCGNn4gob4wdUTS67cRm/cdOnRy0VnB
/J3VD5Sx35pExrCt7H278LK7y3Tw6uRdzfW7bWt7fx0jT+jnuqaHtVkD4LCNWMoreGZkjfMRjP/D
YUAU/nicrPyBBsVwmpZt1lBgbro1wU6CYGj9MHjaWRbJKbW0bQX7v4HN+O00sVVyfkwWHSIfwmoy
g9XpDz1vTeajm5fWB8oXZgmabriNu01WaAFpPU+2iwIsFYfKav/NhYdAvCYxwC/9I43fVKuWga6s
TatZ0Uq0e0AgNva+v0U+DP2TsEdG5LXamP5tmyvfoYeuU1ZsjRmrgLsc1zXZo4a7lr4WZJa/qzoD
ppLqHKO/VBJ6r4KkV91+juOrmY1krpC4ptb+Tq3yVGkjrd9VGOt0MQEuU5t88jigN8kaX1EUXmaC
fKrEeTObYTNyaQ6FidMPXY6ZnLAnhWrJXwxisWZzfenXPvL5MzrqSLUkgT/nkc3B0dLnuC4rAh16
ehIffcW60xzj3Ndyb/W8p0gqJ4psO8+NoC4/Ws3bF/V06Yw5qPFX9vTjwWpS4Uw/9ytq/r3o5kfg
yLdpVEe7iEO61aiXpCiYfBTWntteO9XMdj2wPLVA3lIj4bXvdfWjYofsFG2fcZ+kuhM5UM6U4YEV
6VsU7Q+awxUseHuHZT2lJdN7gQduEMbV0sdI/NfjRGSf3Yeoy4I07fZtP9BbNeyUPtNbRJkdDB8d
twfXrEOB/c8qbu8Pn52LGT3zr08J3mS4x95YQ5Ka7kTNxDaa09MIiDS4zTbRwOR0kJ/ZmcMSEB5o
6ldf/MeMxKLAGalTZ4b77Wq+b09GjcMVhcS2NRGdWYyQNDnT6W3HS0S4KeIatB/TkB+KqQz9rjzo
eoW7M9+1c/UBq1zShZ4m/Gu0bddBxdw0h2ZF5QCdPaE7zSQBxltoYztSuO7TPCHyv6Y1LeY2EOyl
pshOhTdRSJTs4nGm+dzXEBW1UTk3pzrhLPfWFxvl6zgwELfUF9BzB/013vqOfdBAXe9O6IsOxUK8
K1a+2E9ZSKi7r9cDyiHFWkcPr7CeaNILqau6pyqqJKZ/3ckueWt5eOmKIPlGPVSWS0yfLRvaNvIn
a3gtRra8Hku8IXAG8uvkyGibJ2coPvJFoAWktd6p9rNM6MxgslINYx2GUASQFaIzGc6QSrFRnjvY
sGbgSGb64fHIuT9a1dwvqCb7lJfCqAIPFQQCVkzbSMBXTvk4o+yMN6FpGTBYcJwuPVbxsMnjJqxq
uG3cDTTTIYlsgq7mIiLaDNk14HwTpZ23NwFYiWuM8nGOisHdmIW1oyojNJ3qjjHziMuXTYuheNCC
hNwsz8S63gm8QjgtXUyQWQUeZlMyCkGA2CCvA6fEkDW0R59q1Pq2s6VUIUuj39tMvZ2Sf/Ro0FJn
re/GBN02LpeRzXAFlm1cVM8e6bIojb2BUO6KE1PgHapUAbJn4vIjIv5i+h462xZ0pT71LIR9XQaG
Nm05GQ435fnSd6GJNs+fytdG5Uc153qAXvZ+TWM63Wz5WDvIFFFRsBniXMvt6r03bFQhGGhiC01s
buiXdgQs9/igdMfwRwboWUayW8l2usOWFU05zO/KtwgwijUpjOM5IHpsa8XuRgkPNQG9jKXAQkb5
74Q03AWSLxoLzAQ/Kt/ngsQpm/Jpg9CLL+dW5b7GUUM8V7lOMhCaA66Ry1DgTG46nWsX01DqhSi2
gmS+7ettYFXVWfdwGRucLHVfIVYyKfgWPxbWkmAp7CC1EQDoHspprlKdZsBSYNbv+9+aQbzh82rr
xBfanGbRRfGqRxbwXmNYFwPov6VEfZOMpIYmnXmq7PXZyq096u4d5TNP5Hk+wArTCo4jeRY7pUWz
X4OJ5tM+pZ86GcQOo1SIjyyK/fxBHxhV4SE9nIGEcDy4UvtoJjSiHsyfoa8sHNgwRApz7IdU8QY2
M1yqtEffYn2bqsPAxE4fJl2UzkwrAQ32fYfV2XR3/vxlc3uNtK32mCN7NLq0h48yHARmB/6vQaVX
NjAK28mK9t3+XgjpQnD/ybPHAYt32EZ9PLjDe4nS0Srz+wmAbphpb10qvF3JKevaHT5+KJ4hEHNx
b9v1wVDY4epxZ4r8Ee83eCjsLMT9QRfmwbD9v1Zk9P4WmG/S6qkmW/RGsVu6DybDSzH7w0FBl8vY
vtbGEGKf51P2ksJS1IYWB5Ljvi8aQPzQu3fMHh8TUkIqRkdAHkRZxe0HVibEkv9WNPF5VTjTpgFV
ZZo8+9V8GUqFcxDxv9PQ3qAWfkXWWO+AmKE1MmyCFNhmORQDl4ONMRHh9Y1Q0aJsxOE4TzV9ssuH
mVON7Y2IehyX+Dyc22aQlYoRetCPVJ5ABcQNSQwOeu4OhjVKh5lOMYRrMUuq6a/7m3RzcfsLhdU7
wotOrlrUHortx5utrZPl5xmUUdpm1CTiTU/GrYo7+26aauBDjxCL2men8UIXTjkWdB+NJGK6rRcm
t9VRLuzyeFJ11gnR9XdtGbOBG2eryf5qy/v1vfXSkfDZ0Ipn2z1zYXWcOtIuPCuYzfTo0Jl0U8Mw
84aLhyDtBgKBKQmAGMPswEzmdWM5CaWlAPC1xo3tAeQCUCa3y1DDbZOxrtrdgviIyu22SBnlqOXL
BUkZsk0iRA3b2aT/u6F4Etp+O5YQrz1m8mru6oOd2oFJmkI7OwzdNvAKcQmrBSY+jDu3rNBYKiTn
eWXLSJEA86gtePNz3HR3dSNIE6VvhDVJf/B5QZtSdnTgejeaaDQfDK9uvC1dp8NOZil2zrH0vvPe
+9I73b/TnRYOwiCC7HW1oLFM59z3udu91Og+3sjKKXfTwm0wOQpptEAtZJFquo9d+ng2bV185pSk
3tcCGRj5BaTN7uI0qc62IgoQJ4PGtuO8q9FuT7TnfK9Fr3ZYDDMM45XADdcVdBum8T3pyVg7kzWd
eYNSE0EeQJ5JUoXuvTZNZ74bS+JdTXuRRaDmztzZYNqB5tG6alQgDsUY58fRdI6NTxqG3WGmXs3J
+K8hc4/PRV5ackB2/WrjccN2uYeJHaK2cNEs9Yj2ZoGleMASiXgIDxPmtP4izV+y4lHZ5vTkWJ5r
flI7imprRBOfNANcX57Exz5jqZeFmrGh+ibUEybqR5Rp6SHv8BiAkWQtaGybP6tCdQ+ydxDzI6+d
7zMf/Jh4fSJcTOw6DzkxHB7xJcl0nZrM/RbSIaVkUcCeHnW1xUiLsuHYMZVMvYYWe1qeoP63SULn
pru4RDz0dDYN1I+ASo2T/PaMdd2qnG9PL4nvwJ30qWZtStBG9YA7I2ED2CjDnA4iaMV56Tk+l/TB
XYf6r1gHdtysrthCbVP4CLFdgkbwC5vLc4FYIpqU/iTn6afRu/xYOcZFOiXBHKnLPJhXBUH3t/t2
8DAZO4SrXP2scXeOMWCP7CbjHfrZf0ahPL+S8kJuOX0RvBTLeOr6btwmNDyddF+ol6E3oYJ9uR7Y
I/H1IMt64FmxrxUpBFGtm+2PjmBy167zuK+gTolFFBnvSh5D73SJxYg+WdqPK6ryYBSYcFXGXoGt
4L/HviKPgmOtyFtMy63O39dM34VOFoo/k1JsLdZT5rUm2S0oSJhdmkI7IlbRAad7AGsnkRxSBqAw
eGD5iof2Jv5cK2eLZC47I4sxQ3qM1LGpCE+BFh3mw2hKZB9CqZdxHnFm+B4YoO7XLzQbMp6OGmd0
gbVF35S5jXcux/SOkrG3kYQ4w66+0TzN5LtfftaV0c0ARhbA2OJILMg+FT1jWdk4M0BGwkSdpV5A
4P4EYMvxU5Fa9cRfwfFkwoDXulR3JmE6HKDzjYsWCS47gIVdP2a/hE9nyJsnYKGq8DErtPBfaSv5
r7WhTLKs+TSG1Xvkv9KcWsqFK7cn6WFJUd16wKF5rpZ7jbK3DAD9qLKJorfulh5F3nbuMlm4frNv
6uLbitdnWcz4WC5jJq5eSggclkziOPx5QemHtGafdDVHudk85cxRVDelHKXSs6d7J3aqh2K2PC4k
cvHZSO34QG3qLVPCcF60WYFqUma6dWJ+00Xs4w3pxXIdXEmLWT16iHaBGMLZpLXYZ4VVzL/vxWLU
GC3N8TC9kB6Qjls+enfI+rXl9Qd/ZSJUdSipQqOitkx+LD/5x3yyXoy5qt9LgCF7eUnKBsA73qSE
asTkGeAsTwIspxxwMo7/OqpNH3Xlxb/DIowEUjzODm7s3cfcgU/TZHcnW0NWKDUa1Qh48zlPbudF
uRrR7GRBH+8Wi5HW9nCgll0/HhxEnBuVUFkeMvXkTqCnk2+Qt6yEivquJMcAs2uztzAUBWThArEu
yQJDkrd6hwMXqDWfTbSOAFf0Dybplq81OWiUl1OcxcVs5QYP4KoZzmkizgHZE5vCuezeZfe+xT8S
TnGVXlobLbHJfLZ6MQTtSPAy4fr6phg0hmbRru/aCt1tT5rFM+H8W2aelsHMopEIJZSxLC2ENcdA
+RoY2jQz6JHGDV1c90Hb2fGu1zob4Cdvt2rpCQ5pvZhxYzIkYzeaqyEzcK7IkrEO/wQDOt4+ksV1
8qrSWODDRe3DW68XW/SxvD9K4iSC5950ZsZFRLMuqmiKo1Wis8NIJuREcz9XXA9hqSu6xAt6Fpjg
GFML3wYtHOI+aLKFfCIde0XsY75FZ9cGfdolCBfEQ4JrJAnSBr2E6gasIkWV19RNxXEXjmtzaabh
VyeWd3wUTGRIEOL82k1Weeg7G5IIp5INip7eIXCz2Sc0c/qTXOMkfVnmF5WOP0BYftRMktWKSb8I
/BjWz0/G4+h+0ViGtkC2ZkPMgamhrCWCmNtcvlWtYz7gb1DvOI70YCIpAdWB+W8Y6tyKsnIyGPoG
AscSsswOEAbDwVtR29iEs17bm+gxNwGoXPaayB0KuS0TbmCMWRiU7d6/tqWJgLE3TmUx9/e4BBqk
lVkLYCM0PDZN+e6tJZk8XvPJ1qrQJCVFw2vPVOKSG2IHftlzGnt5WlzIKWD+0EskDo693Der+ItV
dptrnfkbbe9PsyB+mlv33hfafInTGEOv4bMluXo7DhE5dnZCHIPoeTZu/U5+Dqg/z+LGlvuavrfq
3PhEh04lpEgIjl58ecVD6ZylIq9hM/lTCv9pzs6rRAMbOcYNAKMEWbuYKbpHb6J5myQh6GHcEkGu
E1dwroXI/Ycs8eGqbRogl0QA8GtwJII8lmT2P9oBuSbZFIiwnew+AdVulREk5ns8sEYAssR1CjUw
++YvzaCPRIE9trYCHGzGqzVp56or2tc4dnIkDy2AgBqtZwvFNQxIP/5Is9fhjO2XaaD7unLlK+0C
6cVOE/XisH+ww88AtRbmdHqqH5aGwqDKeS49/FM2nkmub07Rzdq2b0M+izuZM/nZQiPGKCNRp7Dr
6aO1UKV+Y8d5XrEIynu9KV/b5GYTW1zorGrSDBfdO0VHRCTJoFUrxIDHTeGBTGzkOPyVlSSkI68A
o5AHCQcKuiWAinclT9QYNJZGBoPOYxrvjIwGXYpqbQT9tA9tpgH79Mg8GrStVu1Epv45pJXsyM/w
T8uQ3KoUfMQLdk5gW5cCHC5sRwEpXUSm9Za5V1aNfD8b/doI51xaBhyrbRCZn/d/NIzLqCxGMhpW
BNfl6n5nIHHbqs4+mqbCUbKw+DSltm5yslkCtbgt4MEK1+GReBFVSyq/G6nLT/LRbiLuAlQysjsY
MzdxkeELu+G8NhfYR0u5zaNh5gZbvZ62K+Fq+TNwBhsntxdyhJ7G3axOx3avTb6zbFVX2NSferNx
oCFy4u2PDVSG3RITpJMgEH9l9xCHrmkIlhgMNINzPVeRIcZ0h55WJ8ORwt6rkUzqu+TVLiLN096m
RXzJAqaX0LhqS5o2UVHu6PyOVqnqoDKn+2nsx1fH8FE9ix59VJbeUgRIWGU97J+hb591PJKUTmku
hiRz2LYlND4jd4rJQX+1UqpI9ghHbApQvd/R43Jg0XGjUbI5b1vCmA6Ws+IALr1F3vcL2Fvr+j1/
yGFzsuDF6SbML2nRP6wd9j5mOJOBrGjtB0lEIHTrosOTMjNtikoRAIAhA/qJ74SqShlm/eCCn7Qv
i5i8B436ke2YjvIUC2VGDDQtOCfR8Z5DSP7GtVN/28Z+91vcQtmQnTAojq52VeRJ/RCMNZ8H2x5P
ltl3h1m5oMGxV30Je7VDTeoDK4iuzrxddVDaPGbEYU17gR7pMvqiPWRe5h3KjtJZz84xrk5DDVpm
2PAbc3XfTZwqcgRXA6G0blgxdqOOJBJQPA1d5+3MIN5pfCe/RgSFq5y7ujLbj0Lv+2Pb+cVDP+fx
xbTG/E136e41J00FU5Et23EpoJuIsjq60BjMg8pOcZ90y9F29O8VcZpG6ttGrwlOl7mvHUas5ns7
MVXkAIoFuWs1e5ARdAqmzknu8dHi1DKPU5WJT6W3RrA42RSaxByEupa/FP9XdKEMxLSAb4+yCxXN
mQa05hvx1hiN31UN72LBcK/n+vLPA7E5WTPObQj4+ki4ffG06kjp9HKezyi4xRDgRIFu7uXz6mQD
pwnQpK2hHtNE/tXYHYMRs9am9wf7zx0cXkem54A+9OURA5cZzPBTG0xmxgYOH2hVHjN/uSUGaU0w
FzQn52grOffXKY16xZFLM0dHUy2+oT5pjK03+0ao6zCqql8ashGArhzkLNIZIl58Qj7ixj11rmH+
TSbm5n5WrENDpq3bjLH7pyCD6br4OkK1tGXqJ7XnrGbjWur2LyFl/aZLB4gpRlufeaEQRKzdsmxm
N7FhH1rtqXELJyzEjDsmtipapiZTeJ9CNekrM4b/jrnwX0YePvrqyZreOmnnuxoDDS4/bMTgP239
lrZDD0FXFEFPDulWjYb4y8SjXRf7WDjTQ1sSFLmVCaRg4yfcEubSHVtLywkF0DUMl8zYJKmV7/bU
EhJR45UAVlyyN9p5FtYOjJC0Wysa7VfQm1ta6kloFRhKiqqJKZsVG5zkWGnVB8F6RUhd8HPZa2+G
T5cKIurxTD5V94Lmub+DgLawHiYgVkYRn3ysfBgG2+QbyIZCex1LitfE3Xe7kCFiUki9USyLH3W9
6gBWE7jK2jlnHq+GSAvrt2w7J2BWk/tU2qt5csykHn5mVxNZVOdef1ZuYoCum9mpQ7B1JAVk2slR
TGiY8upZDphI3ZJa3i5fwJf0xRyZcbEtxYHPam3tK3JzMXjLAvUGqMpYbjvJ+Ro59uzdJX0+AUQb
1qm1sTwuMl72Kwr4JxuGFKF9X27pN6KkBZvB2ShWSMxc1KHpawb9Bj4pp2WWRuXaaOHqupMLnqQj
cu+Wxtq4niCVqdAd5LWL9zZkIO+FaSVFWFnrq7VaEEZkRlnAo3GCznNBftTETbEfDOOzSLmYlmaB
aejbZYXozJvufS0yhXzerJEKyDml+bNRRDa5hnX1jG4EZDftu5T+5IdYJ3xpHpHEzArujQCvNZJp
3+3yKbn9Df6LO5TDl2mAr/U9NgATjVkIQSCDQdl+JNei/KFfuDsXTR6TFxeXkwh6C96vc4Vxv9qN
h5m7c7bNkHtRybp2lE06wPRBQPWiYjJIDeeOhhz/odUdFfpiIOVeA5+bEOctGaGn81quL6Ts1vu1
noyrYWki8L18uOLNrraNucpg6Q3KDFk+g0bY8Vc5Mm2ASzIrrJa+w/uKWKPniM/yjLStCn1cTHLh
rvRqg2xzkHQ84+izqE2jpMdhYOunzynvm/u8ks43wQGEtTlA95JQx5WPDLO3zq22S3s3DQTjQohv
fwzFbMjL2iwIFayCx4n8Quq7RyJlCmLqt9ViZJjXkzgcXJG8WDnsG5eGZr3qnSYxrg/ambpVxnqu
hh0QXb2be11us7kyrrwFN7YJFFOmIKAEndE/MEqfpCD1T7Wxt9Fwmu2Ab8vI0LP0bXYX/Sh11T1L
xROCwkIipxTUimsanGhp6xpqzbQh8JR0Y49YE1JlIcCKqvtnpFn7My1yfgJ7V9TZ04fWJrK5q8b5
WxciuWOKkDxXKJj9rm0xRa3V3hfNdF2bSpxwAhOQB+UYisEhWsZKKtyCGOJGj2O96eA36rGl8zqB
i/MzMK5soP26rHvcOC2Bv0j41gn9MdnI5A7T/lwtm4Uoh23S87IZQPSh0emMlEVye4A5yJYF7GLA
VLO+F4myX/qUQY3KJzeoxkGQ7uj529Kx5V4HqNrk2fLG2An+zSJMFofQwSnoRAld22xe5rngZmJM
gfwh+QUD/byzCUn8S5GNYWeZ4r0ucY46Es3dSK4HoD/7jJERk2+LYgLs9rMtTJi1U1PKgMlXeX87
tzYuHstNxXUbVdQjYDyuiaZS3b9FR4mbOfFdLLCxx0uVhx3BUihV0r+MUXUjjPl9GRETd11s7dOp
fGFKGgJP155Ki4FtIye7fVOiROJjTMZZFd2vTbMGGQnY6y+uiUHWWzR5Z1qYPgcaLu9dkunf26YE
lbYtRHGNAbWVZr9y9SCEqYZ7bbhBQpPai4O+2NohiW1WZ9jWqNNtgvJcVx7J50M0kq6JebvXuLCc
2dO/WF1BjywNZco8WGak8XwEqWBga21D7LyaBXiyjPE1yav4zutVd66zaoxYiFDxTTJ7gsjAOd6h
Bs4IKU43Ky6ozdplX77M6tNYd+UJGQYfnegkVv4EWXStBuNcFg2wijeQHGUlxBUyEtjlE4lj1l6t
lfEA84Oeu69Qn40YE1Do3L6HxPgfaWeyGzeyretXudjjS4BkBMng4EyyV2MpU7IkyxNClm32fc+n
vx/rAudI6UQmfGoPjI1yFSOjX7HW30REH1Nj1aRXS/Hd6vXsjjWH1EIQ/EI7A6BaKJDz8QRQiDDH
ni4MG7GqBalSkhyI6zUQaaxCMxdKZkTmaEd7KhXrAQL2tivxjPLLirqqk5NMN7OSytBsD9bWAh1G
07yZdBA1IgBrDF4T6FeTQ7EAjrQYEM/amlPzkJA+IRuSPg6t3CetX6z13O+3iHrqb84MIEfey513
D3GjtCoAuZb+xe60H0bSV5uwlkOJqGtRraPI6K6RHelRvo/eIFh7yzTVQe6aCtauX+ob1y3Hm2CS
pBU6tIrQlus2ZWvqvLaQwnXa4A1Vm3TjA6dA3CwebvMs52HRuACYNEL/VSAL4ngd5IRrm+k2nGpn
7Y9J1WyAoVGMntxhKWyNR6MJXktVA6XLoblxYcSOt2rMEPLypBvMR3+8D8jx//Ct6YkEFXSvmsjp
pshzE2O8pEG2nHIpYH4UAeudiYjZL6NugkNoK7X3ApDDFQZK97igzZJUcOi5j+KIrHg05jkwdTC6
sI1g0QQzkLwB2/GTKrF152VDcG8oGIAZ+WNETJDgMovklx5QUSVZDYWPOjYlcR9SZTrJ5xIzt12A
YskWIiysftvX0RvBeLUvkD61/Yk3FJH5VjNh/9QGqVqwsvZKCv+t542+k13RHwLkkVZRBQ9Ca8tw
2XMqL+PBtW+6DBcoZ8hefExEN74LrTce8x5mUKDWjTGKr1WOZ3nTE1wZWpNszLGfoZdMayrz18hX
gICVxnru2FLCqH/ymqWIOplwaKIJOikKJY9m17jsbX0mIYC7Z3+gU9TXHZwNwh5LkixOPMRN00Y0
SHlYtXtlkUMHJZo6aDn51EG+Cjjx3bqewvEbPI566dbQmtFR7BaePauUGyOxXqXAUIiCIKdPYmLH
po+uXTGMS5m1j1lJwqlNiFidXqPyi07UznQ6ddtLOAALmZfU3sq8ZtFEvjlQ0K50e7xJQxOJ2G6I
vnpF+pMDGPXyzJ7LQHn00I7e8Gilbc6pFEHXVA6IcDswv40Irt3KYYwJ7MH2uETraEwG4VNWRujv
T2A3PGcINoFO8l7ang6mYxL5FuwBkb1yf/lO+tbwumRQjHA7YYhwUwwlJoW9Q5xXVAjJBqjecfWF
gAHIMepPPkIUQNWA9OoIZZMqnfyVGGxDLSJqCiu/nEJyyJpoSKCWqbHUBUPWTI75CJHTeBBpBNBD
8J0o/E6uwOUVnXarpPeICJAXAr2ae7sJCgEYXxBzQ0HGTvOob0QdJVzd48BOQm2XtlXwPdFsqgRk
x3amNlTXbuLkK/AV4KYzRByvk9RouFa1ZmBqCGkRLIxvsekEkdLV1oZBwufQcn/hnQrwu/Tdm0RU
vLHZMyiGFxNP7lAjaesmFde+hxa470FMJXPdjTdJVyKdH+b+1uDhtRnHjnTl4M8aIAPmTp4dlWhx
+/VaijrfRiqyHnthJ49j6COm4BTRrFEhFlYNsdLvqey0RCiOycs+qMzXDie8+xH5WGSzDRjGnuTe
EnLTyyvP/NWTpV7pXWujtmf7xqM/BPWzoWIQmBB4yJXXDSmjml7VGpAHvWmr60pq0VepiJHNRthk
SNp2XWXAyTQRJb88LYoPeeMj1cn9/aZCCKpxx9MQdfBhSWYcWpasTeRzR7SsFbC+rLPFltw/gXGF
aiSiPgO1vmg4IBVtXGu21bx5pWXNkmJDte8MtEA0FddLIyl+kloQv7rW4Din2ra2zYg3s0KoYdJi
4BpwBWC+SHvhlTyOjTZI3+wkFuu2H5pvWcujAgESYuxevRsoO2KL6YkNIQSIFmVVpOXroT0EpRPe
5C1ZUgNo2iC6mcIi+oBTx4hfFQV8HuxgE5qx1PZloNL7RNnlwSSBRQZ1zgAbEkaPPYG6HEYbMHwc
YraAUj60j97JNkrw+KPU1mJU0TurQDenO9cilIAdSH7HR94kl5xWbYk2AwJXrUl2Lxp+gSbPdkpr
nA3k4XGL8GC160q8A3TQWG+J2fcTQGtZ73JOjJWcas5TOcS3Yw/mY9QNrHYjdOi9EletJCF3KUBz
fOG1jEp9D+MGRSpOv9z4RehDkGYl8zVcVde1RkAxYR63RiYSf0wDFYqHKPN52zlFsDeglaPBj0zb
VSsitW2dPoWubpdbr5wa5Dac8a3CBWIDJ57zAh1Ajn+oq1QHmuckGJHOkqlN9n/mkhAe7AzKSl+H
Bqi43uvTl6FssP/E73SLyCsSwDrXb2+Y2p2pZLfh6WXu+qoJfhTeVO8so02XUz786Cxs9Zo8DX9n
6OyBbxzqjRH1xabHXnZjkeFCv8oXG2MCnJtKAtwU4f+NxHsDFCoYtCA3arlNRtKLUWhuBxS4F6OA
jd35FhILkdesJ1E74Ekxx8ibzv5WFT2pufmwHeHwXXVC867VQM57EQ7V91iT6rscKyqHuV3kV2j9
VivbtJgPlAJ8/zVtZ/Hk0s7WlB28nRPBsfGwQ1ln+CWjBuFouzjwo3XotxqHq5+txQgMuTTV70Zq
CEDN0l9kd5DrCWJUS4yIm30qyRGirsH/JbVAZbPWHnw9lzezu++DWabBGsX1eAHRBFxCaxlXXky9
rrdNdaCSg4OOsl+JLMxbdP+1GxspQYIUNKWWAiHlFcTgX1TjZriU7TjLUHfQWqpzXDriuEXzMXaj
q8QCrZ2gmWa7NwAtIbYlUfLNyTSkF3OvwMwLpk2AyMuNFhfFi9UiM2NDMFu3LKd7QQh0HcH5X1Y2
CJQkivwvDhWo256lzyXV9OAcQP9n8bRKuxypwMD6QT1I7CGZvwPuIx+HffG26+1mVfrC3ro8/65x
mzBulDnWG+7fYptMHH5RlbnwO9MekLIMN2Fcu69U34YF70h9UabAfF0bg4psjOplWJEyYQEuUSsj
X5KCnSzQB1lQcol+kGxFAwnQ/xdCxHjJaxyWGW7WyyHPwVhqHYl8lck5knO+IgQAEwKdIKTmUDyE
xBLMJPQx2AZ2j1djlOXLyNbeueRDiZwYB1MfTXITeY5/C6oV3N9EbpTTGCCtkcuNqacvJLz8dUki
cTl2pkbAqYU3ZO6C9ag5BExpof+eAvepguLyZCcaW8pDYPrgtIP+BS5xtXGTkJgKahvEeYHrLiLF
i8kBv4e5mFpVEyCaIB2snW8CJfERTqhQ8nCot94J5BJeDB+daF4l3Y2pszqmfCpWQTSh4hXADsx0
/wHdkd2EKx4MrZL6HB6gxGBjQvILvqKpZck2TmFSExrACag1fV0nqP8Gjt4vcz3Tr0jwIkKRhMWN
7nAOLd3ZV0f0o3Ov6SCAGjJCCH9B2IlzZ9sPtXGHsKVa+GnwKy0SdH+o292itz0tQ4M8gWuH+c6l
hLEDX4uggUFcs0lNFAKGMHuuM+rjnLzBlUA/0QHZPxI9FyhaLgbVOKseT5q1yMrwRWYjzh9kDQFq
ksO/VpolXsA1WZt6Di+6riu2jUn2mZSYvJngj+8ihLg26QB4Ngw7dDZ6EMODTPPnOHSyB82CaMvb
eQSoRfY7Toqv7jiYG44LNOCovOyaWHcOSaDlG+AbzjNITgQ8EkUlCkQCpc7cgK9KgWZIWlTkkV3e
6DEKHouBOulKzVUhe3LFhIhrDGY5M0qgHbVL0lk1XBIgSGe/Ql17knGKSEUSVE9aOiCNRY3wDoFo
xrop0gPy7YhxSOQj66moV57VFwiA6+Tf4yq59ZJi+poTid3iN73vEalYRVn7i9OFt7LrtwSGyMJ7
OJkgJEK4awHvWdhEjDhkkGZGe43kBE4ZTdJdFSgE3nop6ZuqJDnJYII0HoQBfLjRt0hqfwsU98Mi
awOEjgF+eUlX6CvHin8j+JnfhoVqiYfialvXoHaR4zAOg9+/wSb5XiNrcdVPwfjckCxfUY/tNqOP
cF2YNS6hQWB/oaKWb2uv440CPRolBfxxfFyP/kFiQYtGkM0lebFES8ZdxDFFxbSw86Wo7RKNYe6i
Ctv2d2yz09tShdQOOwJbXZ+CLzzuSp4pgN0eChWnW9W5cuWN5Il6A42PohPRI/C+ftlzvhE1g/Lp
cjUgy0k+s85CIOC559wOZgFBNr6dykOtI3OCYr/+ahWt9SM0Z+0sBy6Qjc7KMkLq9Ivh9c7SbuNx
k02evVG6W71EfU1OweGJjBEzevBWMNyCMDfeOQUgmdb6QI0wG14RTZdfEG7kQjX9GmoO5eckc9Nb
8KIp0VVOBFIW2jtHMVEX0iOwMnR3iye3c0OBL16bg0AtqfLRi/LIqESxF26MMuywXZyFLuMOBDRg
N9SsBSmtrmifQ+BcLzqBG7hbyKVOR9Zq4XqYD0VFGzxRC/YIzZP4ocdF5OAiQQ+yfmy+Aes2N8it
8TCxJTAb/oiee0fInQUi4qpsSVouYzI2QN+TBPxrmFTlbRlnJXmTMr3iyJqeTFFo1yZ1+21Stpwz
RCxGS/gEEIYnYuRAtPP0N7RpXsAEHFq025HwJ8mUuE9F/5Q7JPcMMjn35eCoGx+A+bJtAM9RdQ1Y
Knn+HhlDso79OMcK2ZkZ4xj7PbhTrl+ZaYt3AgnbrTDj8Ks5U8B0xwhuSZrFv1JBEVoHNHan54BL
K6Md1m4zJDc8OPL9NKRyo+FutkGQBT8CO34ONVHmy3oX5Ri5oBPnkqtVpNhxQVlZPsrJu1StBQBH
eRWkX+CrIkTSepRGisaE0xGRjFAo/MySKM1z2M2yGgpp06pPQZOA7aQUAHRvEOGEqn6VrzlJwnWT
AZ+Ep2FtWAt4QeKquckqUYGtz73p3csTyRKYAR1ZWF77tR8BbdVQZtf5Zygjy4M1TYKi7JCvXNm4
WyWYLrtCgUD3kPJC1+eZHLP+houRtbOj/MEbpmqjSUP8g5eDnI2d+MIYXEyN4uFV9ar4Aq8peOeK
G74ABQGogxhoSq4SClWLM8AKF5t0T2J4fOlyzgKqr/muT5ynshyqReXwkc7w3sVkmCUON7zx0JsG
PCDHl5G3+MISQ3jQqMtsJ2EiW5A0rBY22k3UMgzIweOwAvGkZXtIRAxnSxVSUcWND35+EdrEWW4T
rFsUiTO4sgTtwfwPUNhxg37ZOPsuDsqnXCK/gxZv4N+4QyyvAe8VK3scKXvqYvxSRqniAm/UnZGR
K8OvL9n6rcuC6RwXFBB1d2qB+GyMbnVbknneU9QIkYPNfsBT8ddoRft7OyiN3dChFxdRPQRKZKbX
yvfh26Zmvu0EanJeW/n3Q2m/o0ifXRt5B5lX9AphfW9ajDzd7rCT4lgGP855wYvdGHLvwbaBRPpO
QWYlQ8wxpoxJLqSiesS7Zz848AlCg/yD6BEdaqJC3VVdzfXpyjlOg+cRDXpM5pBZG3UIS3GMdQKL
XVvjCBnuQgWaiuebOUs8Z7uW7Yi8LYdV37h4koYwT9DKqB+sUeE0xWX5RfPxWgK7qEG9QSWTh2vI
TaqKH/4cQWdl2f1SZte+p3brbxLsvRCTQ30l0LxuSwIze9S70cf9RTYUuNCajSKgOY7QR1LWSA16
gEtuGgeONYah+EiYiAnIkU6aVXNTO3ADLFeOz7VTmiQYPXkNDAcuuG28KvQjooiUEwKHjYVcGz7i
qGi6WwuoxB2SXSEkLDAceNn1K0y7WlAXBem0BOywBnva8CCUqaTASCHzBnSeUO1p3ETHBtGQ1wUI
/I0tOveqTKdiqxmAZ9pJq3ZsPKLqmmR7EznhyjdTdZMAgF0R3nEaNe23AhThrgYw81CqqWZt4Y2I
akK0IR/dX6HxyXZ1auL2UVdPnqE/OInVr6J8lLeTY30zOwsF+YRbtckoUgCwVA8tBLrbuEnBbjes
j9ICjZ1obbCjuhIh0oAzxuhif12VBfpuackmIWtKzKUJJGupO33B3SpY9bGAbYPGNm8bGNj1WI+c
93V+Y7gwA0QLPxQhzRa5hyzboaGlg/RuI8qiVvlG4EqUA/gU/Zc4aTkCpd5coanFwkUPSAOqxBs2
/SFlRU21S7tN4VbFHetKXGHINiEcNTkQB4MaL748+0kIBCPWaYpXJ+5gCnda6ywMXqggFE2oJRXQ
D/J6vNIdYXBWAjEa4gr+UQxRRgNv/iDYXByBhlzZEyyVTlbQqkKvfqmqqj7oNR6OfqnirT8OmJMH
0loByH2j8k9ZEJ3N25x7Z203PkLrRY3aAozsJXgeZ5dECAeI1uWwH83v7eCUtzWle0hFlIBqA6Ry
AoJ70WFOtOqN/g1/NH0Lu15tVCrbXxgT2deGG1E9cvV3pxPppkJq9cHt3bfAUYDZKjIIFNB+guc1
1lRveKiGCRbYGppuqujBgsgWy6zOJven51tLohxlwPtGmMbyNs4IA1Di1LWSvgZP3sV9Kx/MnB1f
iHTXasLfm1aTPkjejYDEm4HEPSnqaxbVe9lQpyjSnAeECriIvE5f96YOgrQ29IXjaNlqgLS7kGOG
HiHh23KYIGGCBMzXrc/N13hUnHDjC6DDhcN20AIT0g8JGbI5Y4M1FqKHruU01xE2Fyumgqd4oI9r
lWS/TewSV2g6JT+akUS35bTaW4mhF8kG0cA4lA8lgeUdBTY0p3Rv+E609wq6zCbpCgUGZ9NhVbUk
jvoOrEIU5T/pHFs6H6B1zB4jeUQ1ShVBfT0kUi7qqqwOAcfOLigQxQTnR4WCuqqZQVkHgoOLCoUM
E/pbbEV3FsbPKyOFMCtDXlDOgFPKwvRG78rE0IQAyxlBEXOn6RNSMy1OH4CkQDLVTjVdu26HvnGg
4pfGI3OtTIoOdczVYOk9LqwIJi6TMALZTBoYBd2qBpfTv+ItSWo5ThzERHSk+2GNDEO+o0yjLeMY
umNniHENdFpBH4E4off4C00ZTEkXh6dV0zVia8Y1bPRqxBCBWuMNXJP7KI7VEzCgaFlmpbMF24KU
EyoeS9L9ATSBlqsfXD0EGR18saPVt1ZjlxQdANhQJpC8L9qx8Neqc377btv5VEiHYX7ua8hWwY6C
MWOt8n6UJH89kMnI4KIxF9lje22DS/cJAK22qfCz8jnllrYinqQ8arwAN3opb7GJJC8lMO2pkQMH
tuBaHaVWC81Fbc74hW4dv/ZtgySoraFvjmAhWDXfuq4Ln4wKgI2fdj+0v30blUKJtq+WFL8Uidkt
2Busrkc1zr8u/V0bqVx1gmJ+YLK7EYVAOXDWKdU5gJehQrQ7DdD40b+WCGUu8ooKpUpkvyptPd5W
wHCvJEEVbohEbYua6xaOmxPvKqydkDBF0CxUcFRa10QQOLarW4pY07ONF8Ij/y5mBU2grdM21Nay
DUZoewCQQCDqP7UW5CUJufJnbIuQV0KMh8BQMjRi1jqQHax9WyjueUk1EO58/FLjSxtxrfszWriG
vHLFy7SDWxDVV3FLvgcpebU2qd8hFiIclEEi69o04hAv0GEjSjjIBaVS9Oq7TjOfqWfDiZQmGUrb
sa+lR2TJdQGhifBwXaRj9QX1cGtdTWmJMgT2AE4VwmfjzEsHgSSQxUe8qi6x+JyFP8hWg0ELw6Ws
WjRrbAscp29pW2V04RYoDRUFOO5UfkT3WkvZfjXR50JNlTTToRQgzHLMhpZT4SG5LFiLVTgCFwir
Z0VVfON49y4kBmK82ZJEn4C4lhpwGnSQqd1h+LL2oYWB+pzLplkrv/vECt/KjOrY1CX6bR9k1j5I
ycxqYO0f9KKAnTa4LtR6IK2AISuS8xYFXorgcK4AfDuWYdzYPVRJRMpfp3aGS5ro0OohNHIeku26
acJXybW4SDqSFeTY5ZbFT2ZO9hIFGgBrITrgW4TsQEvoaLHNeqyaRgwS6S51VwO+EbGc+8XCggRs
zFA98wo2th2ccFjQyvOuS8Ng30S4zXlGNOxMLjCQsNpw55Dm1ndDCQYZi7HYKQ75AH3XA1PFeUSy
zDTJ7qgkQfWhUExbinFP6FoI4FtZ+gKe/NlpbI6cLsXGOMRC2HYBCyDSC/KJ12+Neqwdr6Z0REoM
A+KFW8KIHQNOc21An6zhhy6jUrMeJgBSgPLC6gVrGHOriqR/jAPL5lZh2dUmBVUqaRM1ZSRkVGjK
G9MEzc7dbYBaES2lVVJachZDCOss306NUO951GCtiWbvwvdATp23Rz/pvy6UkhBNpcP//vN/ive3
h5Aw97/+Y/xfsG/YJYfoFKOKhj6h/fK3n7eEKVzTElSBLFM3Pn++ZcPy4h7zA/Tnr/5ULHNj/H6+
iT8d0WnCconVhWlbUj9yXSfP5rRR2eUHY7od1TPcODuGmwzl8S/bYYh05UqpTPLVYLU+d6XQE5N6
VK6h5PUWjysswilBxePNv2vF/NyKLK0pnulbh95Vj+zM/NEOSPKCo9NuCeXF5nxzp6afiUeo2FSu
kFJ8bi7WeeuL0CkPXDxc4aN3wUf+0vfnv/+wvFAKSI1Sd8tD+Z1KDYY+/+7nW58/X5CmhIfNz5fj
2km2ubc6/31j7n+OuGaeXf38r/8oU7eY7g/jMy++D78fNrEDw8wrUdfdq2fXOPgdCmZgCKGsLhEx
QxajBrf7MmkP51u+NHBH+7IBZclNIsuDZqEBuyraCz279H31uWNFkfaBrVtMDFhLiOXBv5z4o105
Imai6RMzk01wvx+gwfyr8bH0z7/fcQmI8obv+1SbDQlXd3u+gXnp/DnzDiZdCGcYpDY/N1BTei5a
WysPSj2WwA6R+6rfzzcxz+GZJoyjPpBpx4Aq9xFjksMaDMaibQmp1IsG4DHjBXO+tQsdMo7OLwU0
CRA+WxFyDHD4vr6q5IVFdakJ8/OY5SJxxTjvdgAVGbRwQHfThSZOr9v/npZ/NuyHDYlglm8AFCwP
oCbzbkFR4vwoXfr+/Pcfvu+hWp4BbSoPPYEtjPXH85+/NELz33/4vKHxZIonphxBo7ClKglM7l/2
4OjIwqowscNElYeKqJLT6cIEzP/5H4tWSctxCfCUJY8+X3DZU+6sq8OQ4gFAZB5Fy463izcezg/V
yZn40NDRCahqLQXDV1UHl7Id7vZoOJ1v4ORcKHzJwe1LHhtHd1/qUKw16ggF8VnfGH6wXd6nzpd/
18jRelIevDMb0/CDHSLHO1kwmB1qgNn1+WZOHiWuVArIuils62hzt+nU4b0oOK22QBZBnO/FiITm
/nwrJ+feVbRgoAGiG0dTYnW1pvAv4rpFvc+7ERhfruxv59s4Ne3CNIUjXV7clnvUBr5pTeOJrjpo
qPupTQHV8d81cHTz2ZRaq8mmAbdetuX3sKwuNHBqlKRuSN0UpkEXjntAzYoRnIpD+lZjIThsyRQX
+e35XpxavNJQljINODbqeJi8pPHQoW2Kg93easm3obprjAuh6DwQxztdmpaEdi2UYYujs0q5ifK7
NAaFMWAa4Za3mq7uLMSsY9+/hr4x4bU1ZBcG79T0f2z06HghM92VJPIK8mHvC9P9cX7UTk7Nhy4d
Tc1IXa1Pu6Q4kFS3/SsvJDu3atr7/0UrkrBB6ngISefoYMl8FRGZ+uWBbFV4r4J3GX+bzAs3ycmB
sikMuZiPC1sd7XhTJ7teAFA/2PE1PH37wuSfXF8fPm9+vqgmVXcwpHQmnwJ8ZB64rBBpOj9OJxeY
bdvzKiY3II9CrCkt8siUQ3HwKS9SjSM9gtLiXLSOSeTtLPG/GrL/bu84ZgR6aidjTHsJYUk6PY5A
Lc736J+Q7Y894zLrji3nM/JozzhNiuh16+WHygFmsg2AA6sNCm6UrSFzpj/QSTrf4sl5+tDg0X4J
gzy104oGEcTE0iNAYCnfnW/i5KZxqY26FveLOH74WlaFM3dGEzhjGgMysOXP0nIWztX5Zk6uhg/N
HK04tr01OSnNoMGAD9wWqf/SRCIiWnVUynwaPt/evNePp8rSDV1aFvPkmEerr0SPAVpnUBzqbB97
gAzWsXNbopDfXRi/Uzv1Q0PiKMynbAcnR9GQ+h3mt0Lene/HqRVg6aQlDIvsq+7O4/ohpNTBlxk4
DvJ5gUEcGGYsgi704GgFCI4YzjHSnzZHDRWm4wMtGksfILy8t0CNrRpSBnemDLHVQq36FsNPEBzn
+3Q0ZP+/QduQti2YGDr2uU+TC82UNSbvZ/IzupsUsdd/34K0kWaajZHhbR5t1NhQKKRPpbwvAnEA
rfAw4dJ9vol/XlQfVtg/vZAKMCnwcNaZfryiJ5tcPU5m2OdaE0LNcnjPU+wIeuBNSwMtJuSa+xBD
5dJ8jSWSIpbXeysOw/LCLzHn8fr8S5SB5AdRO2EJ83i01jFOxD3Orep9iOFnTsXH5uIu8WkNhpfK
u5nAm3vfOvu7B4JcRytVURkAT9Q9TZCADCddJrUDh+b3kAxXaY/GQPlFdheCy6P9OI/WnIYCZO04
Bo55R78xiHE3K3y8r0dgRDRbAVTO/TUPGKn//eTTlAtglz/nhj8vL1RJRD0JadwL+yqxD0Z/Yfka
R2fZ/EnbxQdJIM/sStAxnxuIUiDzBSqz97gfptfU+8lNt1138OzGAHuQiHHR1mmICNOA4n4NABU1
bGVs6twHjIDp+K2Fm9MG8LS4G6g+rHMEWL76thNuCvTvpgu/d/45Z5aHe3RCIUMJIbBt6n1Rr2Hk
5txd8YUhv9TEUbgSJAKk29DV+zZ5ycO9mL1y9KfzG+5SG0f7zRkrGVSCbqCpZObfU1S/u+zvYhZm
dt5JFslSlAzINx+dtto4Rh1F13qPYF9/N6a6dg9cB2I3ep3LaMpn7qX2NKbg7/+2c5bjKN22eK0a
+h/Bkgc+Acd7Ie6ltZmK6xH3rfBC306duo7iCjHQYqMicBQdw7FxZVLb4j7qtnmwArN5vgvGPAGf
15mFtokJyklZFsDmoy1eJv1YFYbT3QeeV28q/DKeBEgVOHF5ET+IODC/ToWNuqWXbzpQr1gRdc1d
ZKcpp5brdVcXfs+86I5+D48nptMhncFdMC+oj1dn4+DXiaTjfSTjlhwrlg6Z6hTgrXxQVxgqwvV0
kdRVgds+6hjlka2pLcowDsI953/Ln2vX+vRT5iv4w0+xYp+XL8Cz+6m60tyNL9DdWJ9v4sT0crYq
gZgiKQ/DPhr9aKyDEenI4X7M7gRYR637cb6BE2HCxwaco2MkRt/Y0DMasB5d6FlyByjb7S/sgwu9
cI4OEtNqMWGPaURD7atC/ex/MREfRsmZ1/CHibBHptiM0VBW+vc0BNu2zfKH8+M0D/TxspvnwSSH
xk5wj6KbwGsm1+j15r5KRsABQKVSOG+tnv0sbdd/R47ZX1QF/KfBgVcLMWM0/rqTtm7YhHMox4DJ
P05uC0RBAti67f3QQ3WaMTNG5WCrR33yfFf/XNafGjpOcY/TNFkxKKp7bDCNYjUmm8G+ENz8GTcQ
AVKAdkyDDpnHp5Yl00H2Km7uQYV36L6l8Es3jTy0lxKrJ+K5zy0dnf1Fj7rkJEII/uazgc0qbn3D
k5nhP7yFhAZMYhtifQRs5fwY/rniPzd7tG+10W6R3qTZCGUhDA5s63pM2/bCYXiiFfK59j95PVPn
nvm87nVwrLIzgC57Eu5w9AJp5Xw3/jwd7E8NHJ1wqV/xxE/q9n6MtXIZF9CSwi5LIQzE/SYm5bc5
396fu4zw3tANklemUjzHP3dIKc2I45jkDiYtT0a6VOMWe1m0Q7Jt1V/I8p4YPNOxXVu5hkvm5Tje
g8PFg8WJTRCJOG3x7P/7sTMdHl7Y1xFyOMfvoYKkfu7Iwrzv69sICytnadSb8cf5ATuxVwXVrrnk
qVxgLsfrDLARfs8uAbi+KyOMz1dOdCHGv9DE8Q1RQy+rLdsz7mdDSTBHJqW7C7vlUhNH0z7WaQPL
gCbEcBN/73Btiy9MxokWpMtpQ4jEH+Zxeg/snpZjxz7dI1WFkHkSX2UmQH/bqp7+ekLI7vFqI5No
zs+izys4NhMNH99xuldVcTUhiYDsLWD3kWLI+YZOHKE0BH5Cma7Orjm6kFqrBiFU1fRo9njHpQLY
lRlmCO0VMHDW5xubT8nPtx+PLnAa0iHrov4IZAMvqPscZ+y9jY+8L35b3gEGrt1ehThoO/jynG/u
z9n61Nxx0q9rwylPUYzYt9N3O7nKKRqSj/93bRytuWnMhsQytXyfaV+SbCf7x0C8nG/izxPmczfM
z2thGKwgCwIv34MH6IHC1cOPf9fA0RqIbKNsTCMo9iNW96gEenp24Yb58wLgBJuTD+R6eRkfL+fJ
7Gz4BTz+nKEHFW0FO98HYucXzgbRv7+/NT+3dnRZywZL8a4qw32IgLCjorvAwmHw/JidWMrCsEhS
zS8yG+vVz5PStRjH+6ET7GdnULXv6gMMYYh0ZX0Y/b8+DBzKSeSSyPWbc4L5c1ttVtdtGTjhXneA
JmNtWfjgdi8cbSdWmZiPAHLXShd/wLVkF7S1rLpw34irR8vbnR+uE1vx09eP1jB+LXAeQEDuqcke
gKXeGbmG5ix41vPtnJoW05U6KAFqV/jWfx6qLBxrQNBGCDdnO0Q3fnIVYWkaazcVMEznQiHuUmNH
ez8oO4Fyos5LQb721r2Oiy/aZrO/01Jav7w6uBDunh7E/+nc0SDiJtBjxUDnUFLAtsNHmy1dhv6F
Xp1eCETVgtja5e75PIRp7US+bbLaMNyIn4qorK4drTUurOlTrSDV5kpX1w2epXNfP7y1wqI1A2l5
4d4aHlsw88638wvh0vePQs5JeE2aIdi9T00dBOJrk5jP51s4NRsfe3A0TgDyBuEY9MBPr/RoV+gA
yi/ElvMnju5LIXQpOF4czprjcMPpQgQ0Oya8ar422Y0Xo2wlMfBGJkjW9YWtc3rE/qex+e8/zAgW
0bzgQ1azDk9ozHFheT8/YKe2y8feHE25hRlB74dmuPe0xwEzgmjA4ggZuSJa8QJBd+VCHfNUh6jw
WLZDICV5IH7uEIwFI+P9Gey96/EVo/nzvbn09aMFZupNHsZo6+3R+F3cFeWlYPbU3H/89UfLqwFy
3KMlGexDbM197Jrz77H+1vn3f5/1oMDzYZjmafsw75PMoGjNDeEc8642WvL27wbq6KaMYESFEbD/
fYaJW7e01+c/f2obzogkpCdA5/4RwDp5hoizSoL9VDuQ18ZVVjuLCY+K882cmg4eseQZbEkl5bho
1I++DyQiCPZImbg40+kPwujRr8KKJfp5vqkT+4S6Ac4crFxh2MehRR4NeIuI0d9nqFQEXr8ZG/Na
H+ono8h2MAavUqRVLqzmE6MoXc4a8EPOXLE62isG2rBl6br+XsOM9Ieqt7B9z/fqxH6x5lqiIeZa
JSP5eZnFqWqgX1bJ3rD8p1Rc4Zt04YV5ogWHkg4XF5AIixL85xaE0HotlLm/96B4XbvDhcP4zyEi
LrKUBOVms9COY1i8y5VmS63dF0jIaIg4LJXqvsJ7vHBszT/z86FPO7ZFkQGUHRXQo2hcpqndm4iu
7vNYibt0yLoVeWx8GAYUKyqz6y+0dwxcmOsaM4oEDgBgOMDgR2GFBXtGR1uw24cOzkd4fAaQ8Zr3
0Pl/pJ3XjtxIsoafiAC9uWWZtupiy2tuCLmh955Pfz5qd2eqsokiug8WEharBaMyIzIyMsz/Q757
qgNIKtt51yrH19oDD0B56SZzVCp+YmsBoBMM3hig8efWfFsX+SkMs8N1EStZu0UGkwG8PExmjQXX
A5CLFTHF3ntpDnaABEUVZHflbVGA/5a3EMoX0Ebb7shEtp5JG9Han+yjqEgeu3RRkbYhQSRYPMzV
baWTa/Xs1nw3RuE+gRNKMfNj1Mf3QIRBc8AwVaUxup4DVBDUpC3NjBEp+EussvxdRjr/d3nPaPGG
h1kzZcPU6bBbSpW8xS9PitRMWTEbVesFsgZNqxEbwBrbttv4UHVc18GaNS+lZzJkvPsJJy9FxbaW
No5lNV6sASoHPcp8TJV9P329Lubl2bfptiOYNJaK+4tGldDuAHGL1cbLTJD+UuW9IqUbcfHapjHG
uBQBmdtUxWxCaAFOYIZZyzP8oFhMGzO4lhYbJru2jnMhgs3YoQW2g5O2npPCFP6u29DGYvCiSdLI
QThJptKiJ+BSG5LcKhSn1c7zDdvtwt8jCA1z9L3QrZtKBvvGq+H2er1mzkUK4QXDzs5UykrnaaXy
hbfAR0Ap3uBKzkUIxxz6Dr+IGNHxgAVTjPu83ti1VaX8u2um8KgsAZkHfo/vBzmQGj9L9S2/n6wr
pxEkLFVs6AQBS210RgK8nqHoOAXsun+LWaFv0rvEw7ImnEKQS4zKnKzOo+XZ2fnFRtfjy4jFJi3x
pzuYO14WgyOlqeEbqLSOvF50CwSr29YdL/D+MUv9T6EWf08UbX/drFZvLUIVgOFx7JomOhZQD82w
yRxkJgwBf03DJ0U13STQgSAPANH8xtjwLURU18WumcIyAaay4OU/wkYOphWCzC53npGewu+Qev3/
Pr+IP4vFw8lQYjAOOJ8AIbXfk+Z1DWN/rnpiI50ea/K9BBiX32/hpwGxkcOo1p8jsAs6Y4Ex22hI
X1XNuRQhoLBtrVMmhU3y7QkEQknXQXsIjI9VVUtPxcyQqGlC3hLN4TcmnMOTqk3Zxm9Y05OtYO3L
w9miSfpyocBzlnM7m52XgFSaHg2gBa5rau02OBMg9s0wEV5YAWyIXmFCJbRnfPhNtnYuQlCWZAWR
PI6cKr2NDirs0OXv62vY2CRH0BPJviiEfaSDUuyH8cPX3vJ5FQ4Ton4ZqqYlNDgz5jqOWmmG8NQL
bhWVm9/eyvOuxRZL9AJiKU2QqircZiB3RYrkTBzG8FswBYcMkAv4S7V6Y8x0dZ803Cb4zJTsxTDS
HEzFqDq8p+w/Rfdy+QbvCSTR/z4vNokCov1f7ylDCNAN6U2jOiczUQ9yOT0FhnoKu62obH1FtKcZ
Bl0AlizcaE6a06EG37zn3AK7Q1C2desvWy8EGgrBve3IiqabL9J7MshNNeyupZfAczP0z3F911XV
ndz5wDa8pYeNXt6l6V5dliPYQVPOg9T7TeU5BaP8ZX8jq+NjDonW9eOy5tcuGsAEp6KWjmSYbdR4
FrQrlX6rl08OgJRhCuSD7lntMSm9OXx9ZKss3Q20TBF1vshihRBG5IqBUJ3e6PpBKX9dX9XKIWJu
yKI1iElwg+rc5SkdQEQltFFLL06Br6z+aoDGGaVjH/0/5SwO9cwbwGhgD4GilZ6uH+WFEu8xciDF
2njMrrhlhTSGrdCGyVNdvOBKzfCzqhpKDwbbtrxLZ3BUD9c3bCXYIcNA04mzPOpksbVXUnUN6CpM
O10obJX3dnECV3WsP4fFXbTVc7hyUC+ECfGGH8upPNsIg7KlVHaJuhHarp3T88UI2tenKAmiju8z
TeJk36bqNmh+NfCz68bG82nNzuhe0HWdhyB5FEH/Tk0Pg+/IjaeF362o2eXUywAV1+qf19WztmPc
+eQ0lu7uF/asluNog+vZeH4ruW4H+eurv09hBAOD6ZvinyLsWJLJ+lw48eT1X1XlISru3vB5sn6Q
08oMkojJmATDG8AWn7z0MTT/svQvb/j8n5Q4bdbGiwG1qCWuLWNn9ALwZyIww+e3COCaNED2pSFL
DMtHMjEQ+Kqj1+sp3CrACG+64cXNCncLTLUyL1idOJx3x6UnAS3fZADVJEHWOcox0usPFWBX0LM9
jb21A8TDbaDQ8CdobvroQc7tXxOJLRvkvKGYb+MENtLUvI+y+lepmx7oo68P4s9/ny5crmEgKxJA
qr2nk0sDx8HdaglaMXHyZvJyseLjyNldboAOmOE4llPvWTDVJfSstsmGFlfcAtXtP/EzbU0v0ilx
VWRDV0u9Z87zwohWfbBhm6qq1rXChF6+Ztxft8sV74BA0Dwg9aXZWYyBGqCoUqePBs+v4YFouvnH
YFcgR9fJ3dgMf18XtrZ/f3KrlkHO01QEAwKkDvxXk0yu5dbTo/PK+czlkcU6+DDFzQX6RPAQmm+U
sd7YHew/hzw+DtJe38p4rG2XqsqgNOi0cnLQLi1A08rWBiy396ZJOVlh9tzFwKnN6fux2Eqirooi
O0xrOFOtHLdLUTFzv405Z70X6/FXyBj2bZx+tEf7tu22Zo1W9cK9TQ+aRe1edK0BaUl/kufea8rU
PZT8dV3vawGcRvcJ6eCl6ZusweVawIYsZr8bBg8kfcWVu+HdKFfvwHm6rUJ1vmMi49gryZMRazdT
mr3BLTARyhQdwItko4VEWFKkA9jU3ejp6rNpvI837qWVyIexFZK6PHmRISaRUisGh2uYBg+KYbcI
v8v6CbLJ6xu4piAmHyz8DkZOq8bl/vV1k0+84XsvgETqh0Q6+/r312zt/PvCg5QZeSYRZb6v1vHd
3GZe3ibfh6SHnHOrb2t1KXTDOw6FtmXo6HIpAKykwTzHg2dI3/vkVg1vri9lVR0kopeKEYMb4iUV
+coo243DCe0e1fpBi05d8waDWnLd/xUh3jNSWNfOlCAiBwtODzPX3jCpNXXQdSo74D3YJjYl7NEE
2ufYQjkO2KKdPU3q09Ddyrev3ygotaiR0A2i0SV2KSRIzG4cYVD2OvVZBZoakLSt5qM1XePlFQZc
ltP/xy2cPT2UeqqKyGgmT4o+Sbtu/HB9BWtlJp5P+OM/A0KqmP4ErFru57SSPUBvsq9gQvr7VLeC
myCqNMhS5oUhQ5nu2zkx4YyB9iXLazA6FhbO679kZaG6ujRwOSbNoy9AGvJSmwyguGZPmcixQbmS
1RuPn5XY60KC4MTGrhlsc0RCVR+behdIH3zlMSHE6aDSfRzkjQWtTNPRaXu2IsEEQ4l+OD82Zq8P
ml07fZEz7WgZTzYcQJDq+kDYFtP7oIX/Mw92FRRdkCwFpu/Kxk3Qjzd56hXyVsfByrHgFUP8DFz8
MjK1BE9n5mTZeaFHMizWsVo8ZiCutubXClRueHo+v16fROm0F3L3qropSMKuGPHVfRJ04M0Z2UGP
uo0rccVNsRSFtImjG3h24UYMHY3BS4tYBSrzXaW+S6UnuS42tLhilgbRpEmGjm4GQ+woG+BDUYB5
7L0x/g7SYf/11bt08XnBJuMxt2I4fnr6ioJdc1OkW1fr2u8n2AJobgm5X/R+1GM/GlHhtF4z7eKj
Mm242a3PL/Z2bk/xpEVVyecDoDHlU28YG0reEiCYUVqa4LimfutFs+1O32aImK9rYMWKFvQ9ukZt
egYVUcEyYJjKMIYDI1PQgLlx/tCOGwn9VREAFZLNt7hPxQaVadQAMk149NVldJPjV2fwVd6QsaZa
T3wIGp5J373wcpuiyIqMKBi9ythBR7I1Fb6mh/PPC+FT0OopKFzSAHX5vsh3bzlm1I4B0FmaOBhI
ubSjtLc6eVATAsy23Cv82Yg31lRAot1WiDFxFWIGx4KFlEYxY/TyftcGLrS3MDJeN6S1HXLIqlng
5ywZnOUnnB2FPhx9qBhn0hOG4h4cgvRXf9/k4WxRLViSK7Lg7no70LvebEdPHXfQJcXhhpUurkZI
TTD0Rr3J5v23oAde/n6ehGY8pmjYD97NWuuWWr3Tond28RAzVJWMG+W8lZvoQpywXeSL57Hx/YGD
vfsBvwEouOZbdkyVHS5hMuwvRqnSvu5laOsHDxrFObsJP11XyEo8wYQbp41hLYd3kWCzbZ8z+JpX
KHxUpAcShxZsVnbzW51LkMgVWwpdacqChwBA28MMs8qrXzSk2XjPIF3jTSi+1WG20fxxydUM0W9Z
cUeYxK4v8KVFXwoQVJR1bWv40Fx6+vOkPoTj3Rs+b1NoIXvP5eQILiVXFKLPhGcMHEsg0X9RjQ2L
Xn7fpUXz+88EqJcW3fWZMfg2iRlQ9cf+UMenUd14Kq1uEeXBJWe/VAqF62mIwspua7v3kuopkE7G
/voWra2AND3vJAu3xez55QokHbYBKMB6D7LVR4hPQtAHABJO7HEjw70iSPljyjoDLrgZQRd1TYOq
UTedl8nFwcrgqePPOG0lZFa2a4GxQuOAmNC0J4QLztREuR4qrdeeTCa0VHkrubQlQNBHG6tyrqca
AqAhHGwodbQNo/rzqBOsijiBBDe4wAYtjoII0MvCunMQERdwjxnPpfExbf42hq/ZdCvrwNgsHNYt
BOZNCgJ7vZ/8+pC+vu2GiIVuFYVs7dINIVwGJKByabJL+7QwM9s29JrGRmV3xSJ40Rp0N/7xb2LQ
olodzJGglZ5UuO01UKDyQn1vpPmGha8ojLQWvc/ELcwliguRBygayrSyTpkBOVtWAY3dvt6N8XTW
HCprNA6SM708RLpvN6HvxPYpM0u3yLRdKm9U7tYWQWION8aAE818ggQtcgYZ3HRnmeVexkL613t6
Qvd/vy84MksqfMPpY+ekT7s23TdfrnuZrZ8vGFMkWz20D3x+KHcQvoOpv1XlXpVgaYCAaPRt4u0v
VVAF7VCmYMOc6iyDo5r+va1Z0C0JizmfRV91DYlypSIhzJ/nzzyzr2/Ry+CIO9ZZBuaIIcnwCltU
qSVM437I5+v4HRTqiVtFTu+akvkzsrvb2pHuFP0tazoXKuwaPcbMHdeJAwNRvEsleZdvTQasHfJz
CcKutYlaT46BhDk9BvEuau6gxri+c2uK4UJh+o9HCSle4WyMC3UH9C/2adJk15BpHH51ogG94Izh
V1IM7nvxTtEKoqPOt06wKI4f2+DD9d//Mk69/Lzg7ktjmA215/PQi8J2fBsaYBndJVvzvivbxHAc
I/8LuoZDXHlpv1GgaSkI//5JLphhfjLy79eXsfV9wYCLOaePlezeadZ2TnWEyuT13ycVAycK6JHG
i+48PZ+5iebaP1nj+xgSoefrn18xVNr7//28sD1xQBYj7/k8CC1d59rzXnt9NHohQdigtDdSfe6Q
wGxEd4Cu4voC1vafdxVFL9AqyKkLiZ6eTFmcW63PPSe7dzoUhNe/v2KmlFOJEpeRO6CKhGNmR5IM
030t4f9yKL0CY58VudfAqk11aCNYXJVFD8Fymy5oysLDRwGnGSSygXDX+dF03wC87NVvsLFeX9Ha
jnFp/0+KmNBQY8kamgwps53tzd6hHP0GlXMfcejw7TwUll9wdmdASCpFWjf4p72ZdTu7bd9wJs6/
L3jXqQwNObR7HwQU+FwetPkNF4TOsA1PHJqIAb4SFME4kZT0TEmccum7HX6P9tc1sHbozj5vC68P
vdEbH7ox+6SMD6nxIzB+qNJGNL2mZKoa5CXph6YlQtiiJoWoTutL/5SGBcTV8rugUD5eX8XioIV4
ncolmA10kLNVpqBlNbUqNQ8d51QBlNnOVrDLTOVgFM6NpQZH0AWzDbWvHQ+uIXKKvPn5I2hlNDoj
6BXWBGz6rhkSOBcS4FsgVt84Iasr+1eQWBuaszHt+hFBUvReHZ5DuG+1FhbbwTlJMF5f38b1VTnG
H0QPJsiEVUHiBLmdgjFrMJUc+tt0fpisX9dlrFkDMTQFZgBOAfYQDK7ygw7AOIK4OY3J2LglCI/X
JaxsGYP1hCNLmvTluELna7EspYV50uxPcXVbgdAWhl9jCca6YkPUymIQpYFQwsm0wAu+9C5Fl9hB
nffmqXtnqx+M7tv1lazog+opW0VbGizxYkazqWwpiOvYAtxU2UfZzywv7u3Bc/py42b5Y0bCATIX
97Igmv6ZRbtciGq1WgqjnXka+2Jy8zl+SML8vjPNfZiMP8ZhkO/Y108qBIgDVO+vXyZDneTwwIgH
+0u414I8ndSoDa1TP+b3oX4bPjnFMcic1/shc2nDppuUEckX+WF6pPW6KxDTKTcBNO0btrC6h+ff
F4zBGEYyLNDpnmo1PyTjjdHcDbInT/cFnF5BBnVid+tvIZes+O+LRS2H4ex+mxuziP2aRUkn0/lM
G9nw+bpyVk7ThQAhqCEfNkq9hoARcmg5oW2V5FRYwkes6Pz3j9elrRwoE2hd6pb4VgZxBVOIzdoP
FZMDJUUnU/qrirbynWvLATtCp1CggR4hpjzyfLQL5iklgNJMt/Q/GQGkjsZ4VNL8CJPf8fpy1rRz
Lk0wiST27ZZHpXQKVAWmWHhxzSB5AD52Y9vW5BAR0lJq4/VepPayPITp3jekU1nPd13ZPEYMmifp
VnV9bfPAwmA8jzuWGR3RdzvaAEEIy1Gj1PWZGz2RBhlalwGQDYe0Ygd0e5PiImDgPS52QknmkKSN
LgFfA8dl0O4SZ8O1ruwYiGhA1jCQTa+0vvz72bnpnNSKCj1zTkG6Nxw3nw7KdHNd+WtrOBchKN/K
K9WIypyMznNogqy8YVsrnwcOZ5nAp070EgdFnitJ7wrbPoH8d1cX5SHLwo384HLfC7cC5ToKXYRW
NKuLWpgJPcc+5EHj6NLO0T+V5nNhHjU4gNO//Oap2RzLWFvTucDl38+0EhXz6OgaAtuvDTSB3AEb
drWidqDicU2MXmnwSQpqD3jol3KbA5MARIl060D090oof9orHTrv+ZvyGsxvYhDVD/GQDxrcrv79
bNH3cXvdqlbOIAh4xLlEHHTZih0RvPqyOWiVwBvrXNt1re1W4Xhb9r8krVwG5uaP1+WtqWTJ4i/D
RUzhi1WDShmbcaGR9Qb7YdzF6t0bPg8YwjLpg6cUMVMpCkej3tWhZ1m/xzZ2nY2fv6ZwvvvP99VL
i5r8LAt6vwy9pOynnTmV+8jvD3KrNxux85Yg7VJQkYMfUWUshMJgm+6ydNf0GyJWQIoZHyLLZtBW
ay79aJcy1Nm0I6sB5KMYg2NjlY9ZUt12o7bPbPUxza0UimljzyhS5eYUL0LFIRM7McR/XWd/MqGi
Xzj7HeKjJA6CTpt7P/B0OGlPjZYYxaHU1GfH8cEqTo3kQNGhfIAnzjzZrfE1hYz6YQa91i3rSf0l
V1v4wWuO6vwHCWFDlQSQZxdsDJfXUa5Ct00/gp0cBJ66gF3R6j/MGw+zP13YLzZh6aJWdEAUXmDG
FUSTuWVyMBw0D/rFX7QXuZZSfRgZ9nf1sm9urKEod4pdBccucUpXLSJrN3dd71Z1Nu7lpqz2UQDV
Mg9afR/HUfpAYak+OvrWkNZLjYHgDEofGCpLdwrtVJeWU/tOoEn15J/8tqzpi1CUZz+0fuuFlN80
U+0cozqtIS8Nir1s1X/3Uv6NgbXgdobE+lRo4fjpugkJp4UNo0ZIhZCJG8IJqk+Xv4c2GgOESuZ6
7BzyZKfd5W17w0Tmxh0pOMv/iGHKhtKTZVt0HV6K6ePSt4GrqDyfslDSQXjzrDv3kIbsdGvD0Sy3
+Zk5/BEFSwDVAyKwxSwuRVmmryW+kVbeZGuBq2pAb4Z0cEBMH6bB8/XdEyoV/5FFFw2du9SkXzSs
8b8TgEMZDUyCC3TxkB2CzNWqYw8eZ7QRAwj+/7+yGCRaCNUwYcGvTWZc9XqQVER7n+Qqd40tns81
HZEr/UfA8gPO7vw5jFVp9uPKGxkhtvsHJf6my0ej+l1qGwHZlqTFKM8kwYBdyGBHVh5UZ8O+7HdB
cfS7u3ncMIVVOTQMa1j48qgVjLvye1pCprDyAg3w1XaQb6PUh9Qp92ZdfXDmcEPequkB4bKk2FaG
CiUzTOWiZ12h9jOXfyoUYNruhxL8fKXVLYn/BfeJuTUeAGLsVLV0aBpVmXqzYj9auQK/+m3jpx8G
v7sJU+kh1rYavAnLUMnFqUImbdHq0p5JPkpEF05tKOZL1udB7a4cldpUdkWj6beFaWU3VR+YByml
szbseFj7k5XSblsXX+zM7x+Iw+K91M3Ofag50RGy9Hnf65G5yxMuf80h/aTOU7ur6bY46g5PMxo1
93qTfkmCoT04oSnt4sDu3TiStL2sxeqHvrRg/Zib1rX9ejj0+lDdp2YMGnqrwKI0TsrNxOPVhZok
f4RlVDqoUdQ9tXFmfUvlVDrEhXGa2lbdkTJ+KJNjoxAm2K1bpx+K8VEZkvd1Yd19CQ9zaN7ZFpXy
9xKk6cOzKal3Ua+mB17i86Gce7rpFbl0rYFia6fCyE7Hb+rObO4+Cfm94xjE+2iIfHjSi84dm85y
43KSXVVNlV2YFY1rSbZ2E0/ZtOvn4ZMmSe1eqjRznzlNeWz6uWNFAeTYbW3sKm6oGzUOPib5bB5B
lLZ3RdvY+7Lzh52sBL+tNh33kAemB6mAgaDMFuCeLgRrP/Lro8Qov6uO/AMY+fEetH/YprVag+oc
jrvRzNLbQnZ+FxH4wVUGXb1GytNtbD28G2KzPNaBr++1RFNhhqE0FKU81sohrY+yTr9MqEbqDhTa
aCf3fXgjVZHh2vmc3pbd7LuawQpjs1B3iZmm0Fh3/ldYF8L7LiOTQZtHd4zA5jrRNxcGrm/PX2Q5
iunriszxpnHa+iCPZv8AEETJ0TI1N45n/Tae6uYAkD3ArTT0Rl5TaT+n0ZC/Ee+0d1XMvFM45GAU
8wLdeAHoL/yLTQslbp+mIU4GrfSXfmz209LvlT73wqZ+NMbKVUPnuYSu3TAfAdJzY5igS1N7sOKn
0rpJaYtr/fb9VN3I8rxXh/SQRRoDzjEW4L/LamcfN8OuMugoDaFhJ7UzT8l+iOFbN2XmEr912a9B
kd1BH3cz7iW/L3vyZ3YKj/y7IHkKBgMHR8jjfwyqnoHmkxoaAEDeRGrqlrrxnifExhas7gAUATJ9
pMujRIjq8ymN6pnGaiaxfkGauMv6/ODPP4LwSSq2CjAvQpVlt89kCfeT1QYVpjHkXsCkDAi6E0di
2sK3Wz4i+LkLIcLVFEq6H6cFQhrji5V+aKxv13331veXK+Ts6pNbJcLN8f0srNwu+u5s3XlbAhaN
nQkAeKrx1QGNgMttze4mKfSLO07QgmDzhp7oAS0sOc9egoT3hbE364+NsWFXW7oWgrg0H826mzhZ
neXvSuosuSzvG+nHdWVsSBGfT2U+D+CosZak2jXV+7767OsbUdvGdv0ZCTpTh9YaQAHNiKj+Vmw3
KR6lbq/ax+vr2BIinELbSgojndB5CliOdlSiU1rvTPn/uVtCADpneRM6Q5d7UrdjJh8KCGnYelhv
aUTQe+VknRHGcg7+lKwfEh3CNSKbkhvT1g62SeMy5fjRzSw52yWjxBu75fIt8hRWnqb5XiXZTyW0
vzojuGvX93iR/MIxMHPM7AJ9IwTJl+cqVyYn1U14AKvM+hTUnmYNh1H/RnzRR/rOicOdNmzUSVY3
g4GbP+ARSy/Upcipm0u1CZLcM/1Dp4IGeJP+vr4o8TlKfwRZPgVYHMB37JcUsX1FR606molnTdWd
3T5QpB2Cx6iIdnl0Kxf5sam/wlkwxI9Z92CO3Uan15qzAuMBfiVq0ksv/OUKC3vI4ftSM8+3vE6L
XKbhN9S2JUFQW5eMISS4c+al2r4GnXKrjLH1fcFgifN8PZ/4vhz3+xlgb2WrtLl2uM/2SBVy/ZRJ
2rTV5MwL1PvQIfAKQzeSAUnUXskTuhgDwK7/aENsa2kmrR+1CG2E0nwoVPOgG8UuVbcQsdYXRMqB
4Y1l+kFQeizbldGbWuZ1zbHqnwPjNvbddIvyZ1UKDRs645yAvYqLkbusTaTASr3YJOItvtfj+0L+
1U3vr5+gVf3TSsEMEDSO4L1dWvBk5QOwgg5vsa8SJOevnD7+j0pwALz2SGHTtXv5ed0Pmma2SvYq
+BDnTyhw43ys+pizEFZQhqwPSu34LeGCczPYh4lYegsKb1UEKCWUZOmsf5GQWfgeoGtVcm8Id3ax
k0a32Br/XBWxDFrSpL3gBguryPTSLi2HcCHwn+bsudS+1epGmnFN0Ux//yNCcCRjK0/0/yyxfrQH
dzXYat1cXwKNrzyxHYbjhNsVnNWw050g90ozcQefqghjuUqxhbe1ugwqlDhbJqdejOm0oLgllhTn
XmSHh3K808yt3hV17eQtM03/EyEciaYLuD27KPfIvQHRUZvTnd3oulurbbcPBx6G2pR/GnLOSzuX
w7sElJZbYxqavRrXoWtPse3OSviXleSOS5mo31UNnMVlSiEK/sFyN1VjdCAfYR4sOtoZJPSnvTUw
DeDYvJV8xdpCPt/aNEE3ox7qEdJzr6jRTcOE/kbP+aryqRgvE8wr9QSrT9IxsezMi43v7ZS4ZnEn
q+lGcLW+in+EiNFuX8lz49PfR9ooUeimVnZyoG+VRtaFLHMMjHi+TMbnYBOrYxHmZER79yS3W5fH
cpJfhGE0xvzv+8IxjH2/jcuGmIjXcZDfjPbR3w/dvfLt9W4dULp/xAjXuqz5Q9EFLKPLfvjxo+H8
ff37YgXpj2M/EyC2++UJHfRTI2XQShcPEUAAiT4fQKN/n1XK3hjTg+Wr94kvWztG9w6hSR5M38IQ
Xre6fxYpxpeW1kFDXvrERtXJDMF48j8Nxhb24qpB0F1GbYFCw4v6vh9Icw0bVQ42BNk9EhGaUb/l
DjsTsTikszeWniYqrrnOPZnk1jh2rm/BRLL1AFjdrTMpwh1jxWHflj0LcYZqV0Mh2INLF4zH64ax
tV2CfavBZPgq0MueMe8JXIatEfVV53y2CsGwnbluG9+kWzkfvyROSur03ik+JuHG+dkQI2Jg53aG
Z7dYRkIqaCxUdw6AHlF/jNobXhCMZP7PvMSJB+oZtMLrrAemWLQRPVaz9PO6SjYUbwj3WeQzaNGU
rKVWykOfEK7W0T6L7Y1G73Ux/z4whUsmQ0ymDjwwleLdTENHqn5Uoo161bpa/pWxWN/ZSTGTodX8
ucq9nqaruH0nSdYuSKeDPoQbZ3Ldjv+VtKz2TFLUmkE5hazGn7/RBfqlncnpXtfLlohlsWciAsup
J6lDRDHNgyvV5fsWVurrMtaV8u8TXNB9IM9RAzsM6cDsMP4K62M7btzKayqBDpLuZdouQNYUDiRz
BEGRqBhwotz4Reoyj+LkhyDdwnZYl8M4GAAeCzOh4L5KZwgcM7dZCVWTrst2rdm7xfRYRt71LVtT
CyAY/wgSPFilS21nlCYeTH6sLfAbp1ciK/65O88lCFs2TiQihgIJjnE/Tjwd33ASz74vvrj9GnSE
XOX7rfVTVr9o1UPdb9jVsgliGHMuQkjtqJECm1FmcTwWFmuyWpXz2ODvO+kbr8xd1f16g1LAhqE4
qTIZKM5tzdQueua2OPj9F6MzXT3/67qAtbhsGUdiNnsB8xVns50e0pbMyaA3VEAVM2768HvYJ/vO
+ZEXWyHF6uZR04XuFKoIxRQ85TAodhIbPChV6yFu9gY01d+DG+27qr7FlM8ELaZ+5mG0KC6HWEUQ
0InER+N8uL5pqwuhVXSpIS08tIKTpDpTzU5hZp6iFXtfC3Zp6eX5j8kadtJwK4Wfr4tbPZnL8B6j
eyAOWqI4w06UAuJTytNuGXyy0g0jW7WBs+8LDjnJTC3y8yWepHIlLSzLo3NMqlOZbOzb8kNfnJ4z
QYIv07tBSyODhRTR5BbBe1nKQbLbyNxvCVmUd6Z8NbLBfLAQUk/1p75vntKJoWll68G0OKsXa7GW
VkXahWEkFJTiq4WsVFpG7n6Kjwll1uKXPGfHyoJeh66xxsgPU+K/5dI5EypoKjTjulb7JbPseCHE
lFOwL7V8b2jN/rrJrW4i06gMTTF5xN+Xm1g7Tu/3i4W3ypPRUBS8ibqNQ7p6sdHjuUyYLENygjGM
elu0payAAUhhwHce66p1o+xk2x+vL2X19JzJEewBwBYipWLKvFLafQHb9C1fB6cB6AmOpjhhIgeT
39lBx9cr5XHUp48S3JfXRazqAv6k/4kQlD5E1qxUIWCJ81c1/GDAQm1uqGJLgqAKuZ8qYy6RkATP
meH13aPtb6Th1kWwigVBg+K7YFCdFcPcJfWZ1zs/5Pjz0MOn/uX6Pq0r+l8Ry7+fHfx0yApfUobM
G5T7JPtebgEMrJ34BV4QQiuaACgnXX5fCuXUtAPi1qmV78xmAFvZ2TvK58n4uxg+gU5sdG959Z2L
FHaNFLIEWgcv5CioHvs22ZtzuR9t5b4e40/Xd29NQUSztApxHpmZEoIzRgrb3rJmgrOI1pLqu9Zo
LjXP60LWVAQSJFh3Fn13L6b+bK2ZzKZgC22/eJZL8y6w860oY1UGVTH67ehaBo7rUk1m0HVJ6lep
l7jqfLPZbbf2eSD7LDhoKU7AYHb5+TbrGbWiWu8ZzkejO6kbh33t80vGZRkk060X4zV9Zvd9l3NO
AEbJRjfZqhtsfV9wJtJYpnEa4A2N9Gjn7ibduPh9kMnoj6XQSp817KiqcEiIIpUmNIf2XSilrmX/
KPrwcN2GxHtDlCCcCQ32RFspx/ZdMtzK5ZPpfKofE+PmuhARwIb9X/r0llF0Zt2YdRIC/RHaEYZ1
ovZdNSiguwTHyQ8+Klp+kybfs+CDHcZeCiYmUfW9JH02tG+0e4VulyW7jR+ybNh5nLH8EMDMKC/Q
Js3wnWBvKZR2ygiA4zu/cp4z2fne5n7nJpGvg30fw4Rh3o26fpvFwY1VyT+0MAldA2KcjQyE6Pz+
/AxK2YDE8ntezBOBdFvRwsPPUIL+yMzGTd/o4b6dhk9jGdK6lFD2t40sdLXZDvbX9+BPMuhyDxxI
BRjRAZpuacAWlBFofgpcUle/m3Wd13bfZfdWk7+rZ3sCDt6/kUzpcxkU9rtyau5BE/2r1vrfelD/
UsbuUx/Q0RQ5/gfZjjLXVzP5yVfa+lhTnz340/A+LRV1n4LKT6fevK8j6S40Zjccx2NhzfeaMz9x
ne2sBtDXLqJOMeY3nQk+ng8Ijz45D9UM3WBUWr+Z+Xo0eiXed5ET7+wgOs6lcRPRaNknlJ5oBz9C
LXXnqFwVcvchU61wJ1npj0Dpko0te3kMCUaIrGihpb/+BaON0/mzZs9p/a75nAX3WrDR4bD40DOF
gOlEgZb6LHWPpfQs1u2isJ6NKXPy5zI+ldJPvQz2Bi2UXfStKreyxILlvZAlxG/16GuRDG7D8zR+
y4O/HS1xnSrawWi6S7N3TfOgbOHYCB7mj0QmrAlVHJ53qgh5QKWtT6pozJ8V/QAzU1s8QZmyCYUo
PCIXKYCZLNB04C+bL4gTO4VRDiOS8mdduyd7T2ms+To5t6l6Ww2/rh8gsV3khazFXM5Co6AFt8Oy
kEX14pBmdLDNz7rewC/+e646kBLLfag/5MMvx/kwJsdsbNzrv0Cwx//8AAYIwKpQFzgM4doJ/AIm
tyIrnjm58mHYmula0Rihy7+fF+58RyubWpuSJaZ4ZOJVjm+k4L58ZZj8YhGCJS7EF7Y9IKXK7oNw
P+t3nf79+j6tLARPj/HhyLSXNfd0rLqwMob8+Uda/NUHgJT8H2lf2hs5rnP9iwx4X77ariV7J06l
ly/G7elu74ssL7J//XuUi+e2S+W3hGQG82EGAcyiRFIURZ7jdb4snoqPWFwRVBN4cHjngBBrl3li
zSY14FLFfxz/9+j4mfPFLW9pjjrWrTk8sjlIZQhEGyFjLVN8WYjtxUCTqVs/O+C6nl3cxLxdoptB
2USx97HLhqif+LiQx56+GCnCk0tKfypA/jqTQJNRkm5qBER/HEyc5d4SzKEGq1fRW3Aq3XujVbhM
oTJ6wWDpgbv8vG4W76e8EHA5qAT62GAbmKwWsgAKWJxJ7aFR7xydu/K52Bt7+4/Vh2XwSsxXy4h3
43BKrRtWz37GEp+Zu6x88pqHMsHA3l2ZPJXzU85uiGxC6MKzHSB0A8wILSw4Bi8udqwkvaKgv+nF
Gum3Tj8Ztf3nuvIyCULw6v8nwWiea+/Lv/y6sLLgfPXUNMfv77R+NxWh4nkfS1ixPOcrxH1+FXy7
2NYGhsvEi6Pdl42fZH5p3ckOfO0icnApKOGCuxrhFQQO51JGjSR2TkvjhfWx61dWfdQxp2mPxrEe
pn8U3dvThD7rrPwBBso9cFAjD3jOSV4ebLdPw7FSUz+OZdhpl3tnAxYcw6MuH4C9YD4tmpiB6KZN
o8H7atunXJKHyD4vKG0uRV9MYHuJOntnV3sZePrG55F2Yz1BCAViQLEXjRRZi8k9K36xF0yJHnIm
sYzt74MMhfP1wqmFYyurO4zWKlr8An5q3MU+CJeGZUfTCOZccaBgsuiCakqvidY6KnVeOvrQ3TUy
ZJ2tX2/iUsLRnMEcI1bBC9PIE21m8cuQ3M77jn18b9Fcyvnekfsj8gkFCa1tQLOjlElkg2VJh+N8
2PHR/sdhrcAnjeAlEngYqQk8f8VRXjKgyifNK1EkzUFb67MSINJ3sMEGSwPAHl6S2cftrG4kpQIe
mc7OBGwvqoJ8OBPIORihOPd4jBYB/aFvksgbDrPhz5U/W58wUMzKA2kPo/JYK67iKnS1apsvaNtR
Xmjyy3vQcem5HtovgxbnisO8J0+39QvYDUvpe2VurSxCBJoTvDng+nj0PtgCyP3gTAq/Yq+00JS5
6zvDyKKs3vVzgBnM61psbPTZ94WKRDknZUNHfL/vbvrsRkpFK/u+sAv45UhtMzOL5jcn3bvkcP3n
b2zCO98P7/REVcsVgmhmuXG/MAMTdHWI9oLyDjcsJZPUMS6SJZgoOJwNHbD7BnClBG+mpCtnwDSV
kTr0mBE7xfV9ptx1yb79YL8P3214BIdOdjj7jxiWqmxoHScfaFS5j7gnFopvepInposrqSCCr+jK
oEiT5jiJCY0Ku0n2rKbV3k1m8qBmi/rFK4aIUit7tc0RJci4Qgvl9Q3bEo/7AVq+MbwGiAweGFbi
wQ6XdkWtd1FpJE7QLV0T2EpiPbZAoXrKW2s4oP0hP3q5at1QZN2SZ/YNc0RH81/xgvZ1qi6qqWhd
tCfsW6F8u64ctzYhqvF+aUyAg4HxEjLFIsya9d7oIqa9dUtE+mAG8g8dbzwgTirJzXVpGzGUv9pg
GBcIgLxScr6UbtolvT66XQS2KEwBuiGxfhutrCS9YfwgigPQGWp5GLcTjb/sa8DMNFYXxaAtHLOQ
Vb+niYBTZ+cUx+sKbW0OYH9AsgZXQ61MOBTqjGA0BEBa0ZS2L52d3E6WITnXttYMD3ZAcgdACx50
hDXr6owtLh4io8ZLxpfYS3X0wADBgeaKKjnitozB4QPMKLijGCtWYRM1b9XcaPpoNJTGd4xvSqwf
J0zz+D3oFkpHe2KxDExNLP2+BxAHaTTyvveAKIQqI6mH3sQQblRp9eAD022f2rda+WfR030C+eMw
fp3y4cu0YLTH22ltdqw8c0965+X6Xm4t9OqHiI2/PZm6tFzwQ3rQAtnj89yg84d8vS5kK5ishQi1
VQKwq6LNuz4a+nBRnor51nIOimb4sRqBPoPK/HvLQHFphr+BdQw4QkLwyorCKtoZSqkl6I77Z3QG
S44amQQhPjk1ZnvNqu6jjmgJGtGtwmcyxrH3tRfDFKwfJV2MePDH2fPAgQq4OpnWTCOqfFniu2bB
UKv2xSPf8UZwNOMjzVpfozLgmM3NWknl/rKK/LFDqxpTSzQqWQ3W7ZvafIunW3W5KaYqMICaQhJZ
J4BIfvZfd0BHOBIDDqUovtzGcZl7NEv7qC5pqGo31fQ9jb+08YGAkD29GTPm58pvihr4dcPc3MaV
XP73la5JBurLNskgNzWf9IJ+jYHZe13EpoPhtQ34XC4nlRY8PcUE/qS0MY0M3F/shyo99DIOgsvS
K3IFZCJ8EugdFl2IlrFbK0WGiBLh5RDY216Qe882/aIP93hCCzT6p3GANPGkjKe0fazS/XUNtxYR
kFMgMsM7wAZcV6V4CzHgCzPgcgA9+MExunfjWH9f8DU3n6csMfF9A4wBdWAOkkvg1gGw/r7gZsXY
FGWh5YhOMyrXcV40ITET4hNHw9A6Y4WflnMaKYv6bzUTXM1MJ5KXLjRrlgVBZPQrGRM0XxsxhGBj
cO/htAuAazw3cG124c5VC8uwj5795lKkOM+Z9uujFgCcK9zg8BKO7BsY8udS8h52MYOuNtL2ijGG
GAsMrwu4dCIuADDK6n8PaSGgAyvYTBgZIYB97eODrnY+8t5PyOBFLXBaI127GKebMGajpwmNpvpA
CjCFHCZNcmpc7gbUwCUFSSfu1Rf9XF7C4tFUIKJxQ7sP1QSn4a4oJLnTpT+eSxH8pdKZ0Q2m0kWV
+S03njwZd8zlAYHv450Uqeb7SgmbASgzpM+thQOCfMMrHbKXA9Mbn5X3FT3O5NHVZOnS1vbzzAzA
TVg8MPue2xeeQ6oFs8o0mqc2VEDeOFXI1iWbIxEiwpxro8HoXDo0StunxTp4Y0g1SbJ1GWlwXYQB
AJsHd2BUns71iPOcsDGHv2eo4/c7qwuAQ2Pm4ZSGWSuJatvq/JUl+KTK3LTsugoZSg98bTwk7XMZ
0y7/uefB5VwdYVvyXGWLTUqcnkDoyQHEMDh4SLJ0X+89v+tkV9KNLOFMnq2eLx8Dtk6y6Fi+NHnh
I2SZcqu24JDTwt49OrBEpbwj7JZpEofactvVtomtAXlMGP5BOmlo92PxpCeh6R0wr3g9/sik6Ofa
jdbQLY4FKcj2WP49ye/T7gVn0XUpErMQ+6PbXs8GL4GUVLn1vBBoUEA2ui5iK/6sl4v/fZVUMZtY
LplhFq65x4A41SUqyL7PVVx9vxtYvwD3DiqwrywOVFXSqbj5fd54gCZ81GzF7W4as1HR6NdHE1mC
tHlc6K9PLBDw51AIw8PEBferkqeGOhED1aP8a7rP27dPfB5ANcCdw9A5kk5hfZiaD+Ok0chkvkEC
XRLENpdn9Xn+99Xym3j2dBeGz6u6skMlcqj213//piNYHHsCjGuXbVFZrBvzqMVd5OTNbb28dag9
odqwGzpZbr4ZwHiFHkMvuIqL98TBVYnSLTiPtSnfqXay12xM2XQ6q4DNVuP2uByvq7ZxpeMFQ6iF
YXfAAognWdHnKHfbZheNpXUzm1OQz2OYeAfDuS2ch6nCio4KIJ8kcjeXFM8bqL3yq4jY4OUMGUf0
RzVvKjof76y+OT7WFcZJbq7rtxVd+NMgirCAir14ikumPMM8Z4WiZYGbvhnvskK/KZgpEbNlgsBy
4RQuGIq6eDNTXACU1Y7RR4DP8QJrmQ5ltshQiLeMYy1EiMetqWBupTT7iKAoCIiVGbP3lHxvxj3A
Oa8v28YFDsnUSiHRZR0gpoFCALKAIRC/TmjMtLL9rNa+okaqg0GsY4//L1V/XGKQDEgOuO315MwC
vKJ38Uaoj3hbHfE2HYEmJVjo8GDG4/frKm6JAKIHyH0tEwwCYsXcQIdhYdBqiFDW8zEALpsp3LLw
9ff531dRKQWIHmhS8H3HSIPSXnyFPDrDrpbBU25ZOHrR+NgCYDcuirkgyHMHvWqGyNTt45KDwwQ8
TuUw7a8v16Y6QN0x+aOnhwvcuTrqTF0rV2qoY+t+Yu+9OdB1n0qpuzcyUsQh4GADlh79tGLhZZyY
kSSpyqLGbAO7n3aLdjORGyd71LuQyHLSDSNAnyDuhyhUA7FcBLhV0Fabt1U/R3byC5iOMmqtjUUD
UB/wNTkoEmfkOF+0Lrfn0UodhsAdjhN4S2765YBwen1r3stuQtoLMSi58BkzPphzLqZSB6dUxgVr
pnS+kZzyloW19aIUz6bzCJAkq0kDdN35be4A6bIJ6w7oxklo00cb+Iid7AV+U2sTvLpgk0etRHwC
bsBNZ5M+m6OhOjTLrpjQYnGb/7iu9ObOrYSI9liYozap+YwAVfmnZvnE5Rt97n+VENY0G1F2sZJ6
jnLwcSQBXkeM8nBdBdk6CdYxt+hQHI0KKuT/8NbZe8UKslH22ixbKP73VRzKmTIvxMZupPTIUK+l
z/9OCyH5NXumJb1dYqGG2xSDgePD4t17zu7fSeFrudLCngsDwzTFHGXWnZ0qgQUoU1C9mLK3l+3V
grfyeRfvYsixAZ/frKbNHAGlVAOcxccbxzg5xd/vC3qgp0HLgCM2R9qyZ8YxLyVXhY3T4Oz7PIdY
rVNcuhWaDro5SpZdrAGxClip++tbsSkCXCgGiIvQxCMOZhpuUpVAzmWRPftGu5s4p4tktzd3YSVC
WCVidKyiAEOOqu7RnoKFvFxXQfZ9YZXSDtjz6QQVvCFwxhB+d/37W0uEPlaQM6OhFUey8H2V4a1w
7PUlsuyXXP1nbgEHnEvaPfk3xKDPmU4AFo1TEo1U5zs9zxarWdaqEZpafUWPkjqFkKPj3GbjB3E+
EMQdDVweOF2QskMjIVJptAX079SruJbcUVUBR8EsO8N4qURUB11bHC3cxoGsC6WbTl1Yk+COEiVm
c5jh5XWhgRW0N4LcyZ6cfDkoOv05ZNbtkssa6rZyDugFVHRMOAHPim/nyml6ywJaK7obIo/yLm03
v9WT29Lce/FOjyWKbpkeaLSRGVpICC56WqtsmhdUXPVoMNVwQK9il4fXjY9vvLiSawmCYdClB3OF
AwnTFCaP+Z79SWQ8dlv2jTd9wPDD8mDngj1Mc10tdmNqkVqFgDyti2OeSC6IW+sE+mrUpTFpgVRQ
2BMnjk22WOkSNbriVwXevh2Jk25KgC3juRvE445ocUqutOkCJLOod0FNBRKRX9f3YWuR8PpkoXCA
NAhanFvVrIFs3FSRW1p9vtOqhzhXdooMmmFLibUQ/veV6WYxr1L37RwBsjo2fF3fXVdC9n1hG/py
XnLiQQkjOfQq4LLD69/fMtb17xeMFRRusZXXOK88XI8w4OZb+nNvVbvWkITLbUUwrQCSZlxjROoI
Q49jMhXjHBX5sst1Cs/+uCoozqFvUNPwrHVRSUGOxZzJmCaUoYq91qgPBvDESmbt0JoiuR5vXc8x
ocMn0sCGeFk+AWeTUVoGmSIW0zpUPab5TTOZQMpw1V2tV1lgjDoNHKXr98RsveeBMvIKlBDlyFAP
D+ZRZaMksm1s5dlvErZyBjVHrvT4TaTOgr76NSovRH901f9ct5ititWZHOFwzZhSAVq7myLgEPis
eFbzU8KhtNovxH0eld3Un0xb1sx0OT3CAUA5GwgnmfMuKKAsDbXXrkjGqDBM3/HwpNgBsD90CHAJ
D04CEP3cC9T61VwA7iQjWtw463U8A6IC6eIsBkXEuZcrXjl5iusMkeb9J9cKTCo/1O6ubu5iS/JI
s7mJmOzA0yzyCqQX55IoK2JMO9RjtOh/SpcCqx3oGzMnAfhwPx3gKTFVjh5SHFa48p8Lyku6DJY2
jNEEnP/KT2VoJRvRFw22OJ5Ac4ZyqqiIYxAFlH1sioZuCJAyHxatCzpD9py9JcaCNSB7QPnlInVQ
jbkCpQ9hUVaFVXak5osmYwaTiRD8quuyAtNDEME8QOkGiga4OInrykQILgWSipmyBSIMZT9ndxiE
02QmvBF/UQZBVOQFX3AQCPudVksze5ASmYdcDV3l44f5+vPvQWN1Dqa6U7eqgc9Pb6752Bcfv1ad
fV6oNph2X7EYMRRn+S5X7monqCdJwrPleasFeg9AKw3UJhkx8Ik9SN663l8awF75tWxgRrILolcs
S1+DkaJj0eCAqiFH0Pp9PTrLBPC/r7TItJSODvcHk/1Qfpb1n098njfNo2SH/h7x96d9a7q0gVcD
Q6ccMMoZf6JcgmfwvxIEBXSTJCqtISFrA/3GkIEBba6Pw+8ZuOLwouP5+lSzbtZLSqeoXUigZiBa
219foa2jAp2w/ydA5BEkbjm6JmhmItd5LMuAofslWaqQ4xi7kobw99UWbhpgxMXBiBXDtJNYE25Y
vnhLPw9R2UWatUvGGyM/ee1h1O97x9j1+iHJCGakdxOGb3Pn7bqmG7c2ngAh+OoqxkbFUZk2Meqm
0zMS6eXseyPxp3IIeJgE5HiboGog27uNpUVFExHMRd+PcQFKZ895jz94baRVjU/jo5k+KB3zOxDH
FSB4ua4dj4fC2p4J49qvHIm4RpxUhttGJu71TX07DnuFPiflryI9OQDIsJkhCaFb67lWT4jQJVKc
Ic3iNorr8hvtEYBSfd/T+RbT9j5RZgCLTNF1JTe8AfUj3s0PtAdcJIWwmgFfwWOq1ka17s+/GsnX
NyLq2dcFXzNGRa8HB18fn0r2Njs3WnHw6tN1FbZ6QM6kGOcbRSevNjsDUub5OBXADc2+0iQDltyf
Dj3Unucr7BDTW2qWEguRLZ4QqayOuZXNILjFLDtKfZ84Us8U40nDygIVSkm1YJguQtNBX/mJbM5w
I+kAHSnyWmQFCIfiQEecVmOPV/UmstzvGbnX3duu+Hl9c7aWCFOAyJzBceygd/9chRLgPpmRlm1U
3itLaMnQMGWfF8xXdXIMKc1VG6mzP47fxkH2CLEp4B1jCwkTZg65ha+2YJhUzVQUo4lm89GjX+LO
ltjQVkhzOeEAwifIYUVQ5XqmxmjhKhNlTXPHsnzf59QvLBCPU3ent5PkEr7lkbzXADA5AFm76B9H
bRqEjSnmNEb3RWnioALv2KBGjuRusWFZFloBTY5hgxdk0bLKTGmTltYkyv4ATID+g9Gu63a1ESox
9Y2DAGC6IAMR0xBU2BalX0oSlXlR+J1i3jZTscuHYT95Wti1YJ5WPgwmgQ6NtUzB3QsX7MGxW5GI
VL9jRQnT5BOlyTMJgsNXmhPX4PkiUTvHvlvtC0AlXV+3DXM7kyDYczW5zZAT6FB01E+z/TD6IHDA
wIBjf70uacsEUF3lE0GcU1kcPqKu4rApTkhkscgFnlEMjuPDdRFbhQgQ7PxPhgjuAIJ7MuUmDsyO
3vQ0DSzl9I6OZH8x46dq/AJySkuXndIbIQEoNLg1g8MMXH1ivw4YG+1icXTkBW4YuwcprYrk+2LT
adbrCGgdvl+6D6YRUvb7+qpthID17/eEmJmOWafZidlGac8fqHQ3LIp7LNa/k6KfB84kHZspyQxI
AShlemPqYdwHsS0plsjWSjj6AeROysGFLuPYfyNGcx+3+fG6IjIR/O+rEwCvt+S/y9WmO4rn4T64
/n3Zdgg+nyk2NRsDC7VQvBvtFHKbKP4i80aZFoLfx+BBUIkKKU5yAMW1/kE8Sv4+dWZUPO6sVmlo
Bl2tE54K4eqJCUNw7oEVnL5dX6vN6PXX9UQCxY62iz1W0AIEbKN6r2OIXt3n+Zdc1tKjbUavlSQh
FW/QT2IYFZzQw+tQluSHaQFToqv1oW5kYBpz43a3FPohVosbVxl83aNfy0w9EqW5n0awb46p8/26
8tcNBV2i50ucNxpwMmoscVPt0jro6X3xHeOP14VsVVlXG6mJVfqFVJlaFvCoeNC0EMlP6cdtMoQF
zSY/bcvFR7r3UmCzd1m6dL6bucwfPDCXJ5hFlgT4bavFs6cJxC/MRghWpaW2RyaC+x6oSItmL8WF
3Lo/Q9u/AoQ7nte2GhhO7DbKje7FKfpdZioHcLX7hGo7U8+PiuntR2bdTtASbJ171DAPHVGfr6/6
9tb+/RmCtS1qseA1GedYM9w7Y+pXreGjoxkXaEeyv9se9D9JYr98nRqTbXWQtJhvS3rXqF/q9Ngk
d9IJrW0H+itIOGU8J+5AmI6VHfUQ+AoU9Cu6JHJuH/9/d08k0yriYqrjGjd00sxogTjZzSOpHjP1
wWzvO/UwJT/ndN5d3yqZXsJxkOhu36LAg9PfuzfoY+Xicv6po/Pv0vGfsIqlTk9sveMiFEPbad3w
bNnJzdzQfTc5++va/H/c/a8sbpkrWUsyo1WCWDim08de/1WZJ8d5m+LOV3vg3bX/jPrJm3+U1gFQ
MhJTlBi9LTi3Q5OxHA1YCNUOtN+r3qmOd8Ug0XBzvyz0SwIADlU5sUlDKY12qcEbFZngFsiecUMI
wutryJ1TqBPhFf6vBEEPN7b0vEpwVFjdjTcczSaw2tdC2ZN0l2h3s4z7aTMmrsQJIcsYO2+wnQln
oO3PrY+q23V1ZN8XYlFbFkmbAe83IsXhay+L6JLFEusBaL4o1FnDYqVaiKJWB4Th33HmO819Enym
02O9M4YQg0onGwEsClUsPcUsWuKnkrgtMS5DP/ceUmomtYcZnlruwbhnqU9svPlX2yH2MBTlyNJ8
wII13ey/jDmTbPe2CiYqiIAOsUGNc65Cq1c5mz2c90Z3jEeQobuHZJH1Fm3b1F8h/O+rKGOxxjNA
SolTpzvO+RfwTn9mkf5+X4iYo1bRoW7w/dnaW9lN9YkhTRjS3+8LUZJi2hBnNBZJo8+Fcuuk33XA
3lbLv9wLIZI4Ht4K3IIvU7LLrUNtI6eSiNg8/y0HgRBNQ+itFSw2xjsaIEBQsnfZTpn+FPXByjEP
5PxokLZf35TN+L4SJVjWiJfZbLJQAEjy42x+7cdvA4b1qSO5Am4b8F+NBNuqHS2dnAoZDU2+2aCL
tO+KQnKGyBZNMC99qPOitpGGTv09cXdo7ffN9DambmB7n4oof7URLG0mNSC33qsmnl8SPNuA2eMz
+2KbNsC+8c/FQE41tQrD9QYBnhRhYty79UNDHuxBgqGy5fMYeLDwqMBpXsSnKeZUTTvkDME33QHE
TpXt+2b2txYgmLLjLV6ZxzgIBwBxVz+H5lA6g5+NL73zbNF/nLEMm1Gi1JZNr2UKNk1AMsMyd2wj
29rXtR8Xe93ZVd3X656zZW9rKYJJ45UnLbQBmunKVzIf8go93ftMCxcZSoRMHcGwqx7EHrSkuLUD
p7rqp1tCun2ppaZf1LMkq+V5iZgmrZUSLNtxBqtqeihlgamkCOLiFkSFOgsn9Yurn64voEwvvsCr
80ZjCZopRugFhO05QwPzcWEPBftEkXutkZCJ1YNKjbmEhWM0y2lDY0YRVXLF2VYEIM18aBswTkIy
phGVeYWLE2GwgfHdti+aOx0yZJbAlvpE95gFFob/kyXWHZshTpjGs6XuJjmq6GgGw6Pk9WE7JvwV
ISRkCjBk9GpACcOtDlr/6JqfyAPWKgghYUiycplzXiIByI9K/kO7D3KJvde51hKEALCwng15CglO
ZCz+B2lEL74uOP6ALil0PiCfrJqDTXf1Z47k9a8X/H2okiKxE25O6lEZ3uziS9f+zD7IhHShheDp
VmoPuW6rbZQ0X6riTc1elHF33cFlhiQ4eDY7DlpW4Xps3idGIHsV3yz/rRdKcG1LjYvRi7HNQ1GE
JM/CpHhL0eJYt3fgYDVZtUfbse86P012O+oPqffbMPaVJbsiy9QU3L+hgL9wErjkgI6KHjD+XXR9
Ha/HFzSFnQfKpG0HI+EXGF17ZuYxq/YsfdLyt+tSrquBfvVzKTHSs6WpIMXATc84GrMkBZR9X3B7
zc6msmtxR9IJBiNuSlmnJHeLi6PLQGcx+hjBqy42SWBSyXbLtsM1rxrR7Gr4Lut+xq0uScw21ViJ
EdRoMk2fbQOnFu2+dNnX+KPcuv91zJUAIXhls54TIIAgj21xVvW/7ebbJzZ6JYBruDp3F7ef+pFB
g4qF2gJU988ch4A+U8HcpWE8Wohf4LhAMxQAX9D/E+QdmBwPmrIrJ0kOvukUKylC/NIVF7Vuyg9C
jCUwbTdZ3xuk/KUje0mUCRKiGAjoszGNsVxJwnyavJr16wjUznn6jP8hfTBBn4F/xRnbeeoLZ8kR
9hcFfcQm7BftU9d3ftNF/icCE7DnO98UapnFC2K+6qG04y/x104GhrLpHisRQhSpnDEG8iK83Ppn
ARjD7+sKyL4uOF/sKC5jM674ffKCVrlCEmhlnxdcr1M6k+g1tkBxDrUBjHTJ+m+a0mpxBM+Le0Pv
QNiGPi774O6b78+G7GVItsOC7yXtWBGbP0tbZTDnj3jNbWSn0fYiAXHTATAzSK4EI1LnHi1EYITj
L9PFFBTSB4NNHeAArmeiLR2x/NxKCRLQqiwI6kRV7oNqxbenu8x+nFJtr2Web2RjqDUvTv9zsUCm
ft9iri/37tH7KNkt2e8QznVj6klJxxa/Iwar294GA4vMILbW0gWQKEfAfydaPVe1zuO+tsapQqOP
dvTKOjTp7+ses6XEWoLgMU28VMwbxipajD9J82iSGwPgFB+U4aLoBhAMEFFxrC+xOmmVsT6NM21O
Ratkx7RJ7DtUe5ybdrY9ydmi8c0/O+XfZVke6mLo3r1ohWQFIM7KZmlOFdWDPMdQDwMnKQ2H6jjQ
+6E0/EYpAjq3QdMXL6C1yMr2qGX1vVm0oJDXA5oV6E5XJUtwUQzAz7KRdaC7yOAAE2LkKIdlVtqR
nBLq+Ibd75T8tUFjr5b/7mWc4hdRRJAlRJFy7FziVIycXPdr6hV+aTRBmut+tmQSrS6MR5DE/77K
FGbVLgjB2+7JTuLdDLJcmOpukg4NbS6eiwlA3IfRgSjOPCCkV9bQEHJS698qa4NKe8qSBAyKSlg3
Mn6bC5eDThjHhpna+K+LZmzixHkGnKL2BHjuN6vP7sYilRipTITgc4Astk0Fjz+nuG9+Fop7HOJY
UqfZEAHQFwvo+JaBGdn3q9FqZ8x5JJZS1e2pL9Sg/erWVKLDhpGdCeB/XwnAg4OuKXnTnvQ89ovp
FlFjzyZvZ8nO3MvHTYClrFUR8qsEjw6Y3CmwIcuTpaVAPu194I34ZUfDpbkBjcQ+7/vQKNPD4OV+
0UmGBDeW0nXBUQOedo5QKE5YEatxxiadmpOx1DcplB1Uyc1nw755w7sL8ED0jwIb+3wtnarVrLlL
2xNj8WHMOaPttPgjmHH8ilqx39BCInFDJz7s/k6Ih04PEejbVdwkzWNIrBUdJ/RPJsu+twSA+MEA
ai0fPhZHwZ0RDzG5ZTWnof8xp2Q3ejJEqg0D9AB5BVgUMIKi8V1YtL4Y+wbDzc3JwnVXffZDLXu7
fmzx81s4SiDBA5YEiNYu4cpKCxD8rFGbUwZ2OpNMvp39U1v0ri9ZoE12oLk7JqOF2tbqr0whNBSs
N0oMfuGoZBj+NF969TXT6sBih+u6bcrhyBOwOFD9idTw1dgOQFYYYNRofZrY0u2SHK1xU+uMQQUw
y48fFB7AyXi3MuY+L3goUzqUJZADi9MyETy3lLsJHUlE/TBAIUDDkHNyqnMMQ+Ih9NyRlKGoFS/2
cs5lNYeNbEhxy6jXnxc2R0/SZQBIf35qy65+6iyzvXVsaXnv8lB9b7oGtQxv5r9AiOrmSlfQ7Z+e
+indK2m9AwPKrpNSkF8mShgXtTGHawLnH8h1wtndGawB+Q/rT5j/CnPjOBc/nPTWsu5Ub1+XP6+b
2+XKIRhYaLbl0BeApRBiOLWrYbETZIDznAQDeq4/zBDigioKIP8oW7joJhdb1UenGYZpUVr0uZh7
a3pryvvcBNbQ8sOZvn9YlzNR3LVWJx+bsrbvWqc9VbbvVT6RzXNsrJWGvkSwAaLnGtBdQmBLjBJ4
auiGPeVVPPmuYpc+7eoPH9+wGkCqIDS7SBBEeDCYVQ4i6n44gTtHbfd2h3n2wJXB322ogjEFnvVi
shdZjXBDomgt1LJpSU9xPOmPHaurneVmrWR+7lKKg1ISmrmR7AAwQOyGs3AJW7qYxK9J11shOBU6
aoYf3fNzEUJgcdVUmTSA9bxa6UvFInr8d58XAkusFDPpgeP42r5bbVl8eMYJ90eMi3j8BZe/GAvO
btZWNbKeuK/xSHbzY0LN3Yc1OBMgOIVtAJm0Szr3dXFhri4oBD/6ZitoIESQDnyXJm4b7itraIhu
Hf8fDwzXqEhLdvoy+vJ0AncNMMhoIKMWqhdZMalz3brVqZ7v5jotfGNGvVv/uM2eixEMamZTMwPv
qDrpB5Ky0FRlgCCXToEuOYztoMCKCycqJedRyph1dekmrzhh+Nd3j6Mqa0DYWCgI4JVIeDgSPXHH
rTgujEEpTlb5hKGtXPuRDdF1o7pMUnBeAFIbyJV8SEM8zmuqNVXhjgX2osf4a9CYQZ/uWk9Gk72x
VmdyBPfLtbicwUZTnGLL89v/ZLkMcVQmQNgMt3BoS2cIaBnuycwMtOyjb7KAkjRR8+DMVQbSYWE3
ioQYszba0yuQxHBVDt1FhiV2sd+QYKl8VpwfGBc0RJXrNcwtJ/ZqDmGfhImzmzpJUnqxTOciRN/D
TSuv7RwiNDzMPXky8IELcxI+L/hc3sdO4k74fKzdDn/iHJMA7W3z4RkKLgURFpkoMI4viPVKq6hs
EFuw1+xWUUEgi+n6D3oFBPBrKF42EakupvKYulCaGcv4Oj+P9s0Yn+L56yCjZ7wcx8VJgRCFuVI+
8nkxH1VDfGy7kw4AApwYk3VXjSQAZe2XZeh3NvCNFSXem7P5pwGRvarIDtzLt9t3+RbqZcAd4bhS
5/GrJkuSu6TSgdZR+q2lhYZxLOc5wBNeMJm3bfowzvdZn4CZ9xADk5NlR7t/GWRx+tJm+DJgta13
ZgTxraokKS6A+ahHTpMEPSCdaVqGDubtavbRHIArrOHCCaZeLLfYIkowk6CmZNYj66s6HlXro1UM
4fPc91ZZ6zJp5lS2+LwxsR3a6tNexgS4bTKwFyDpqSj3esKWWUShrkssaDDhgjc1foMx7jjbmR5m
E3ZoFW7tfT05fiudh7iMTVi7lWR+11kpFy9TYZSLqUdUve2Whym5c7Pn6153GZsgAvdkqKcDBUdU
DsOWZGhSXY8y6o9OUCzh9e9vGJquwqVx2gGEEPfYcxUAWhInLVJ2PGrsenIs7ygB84Ek699YJ+A0
o7YJFThonrBDZqwYaWbUZqR0002mjPeZwR4IWfbXdbkonHCEfcxZu7hbgBtJTPuLLlV7Te1MNIl9
H8wby/jTYxwm9p6ovi8JGpJU2SDxxu6g50nDnDLcFFNGgmKkX+raqw0rarI06PRnRiT11I3tQS1L
RyjAPRMvGIKFLZ3TMRKndkTT52lc/OZHh5bO1nq9vnIbeiDecqRjEyiKminoYRmL4zSlYkWjt9eV
wJBoIfu8oEWhewRFW3yeqs8Wqi/FImmm2xIAinE8UANNBOiswhHbES/r1Di2Irtr/F9OUUnOvg0D
5hU/FYzp/DFF3OfCi8euHko7+n+kXdlyo8i2/SIiGBN4BTTZllyW5XKVX4ga3JDMkEkyfP1d+Ma9
R0oRItTn9Il+cTRbOe9h7bXS/q2hIfgatMC17/alIBygYQtD9xgd/bJ4gJuPqFOVPXlVgaR3Sz+L
/t69yja8A2woFdrH4Oq8POuDXlCt72r71dTWbRyYS4TIM6uAHAhmX3UnaQC5XlLoamfESOW95ujF
QVlxlazuHQCYvtErhEsERrAalwMgrVtnPRhAX40wYIVfZ3c/Vhffv3IEQzxUGdIJr6r2yD+zcuF+
uj7M0MwC+GQ6x9CTNaT5L9yO2Zxo4WuXU692x4Pbs4MtPuwlYZvr7XppaPr72btkNk4swM4evibR
qnxQ+tWSXO3cSCZydyh168Y142qv27GI6gygE7fwteQnMd8i4WlMXXg4rncUUlGwgRAD5BZXlD0c
zdNaYlbRaTT9InyMzYVIb/77qLjpUGUBr6Q0UVnV6zVreXRCYjAV22SJFGzu+/CqkMRBHgQHW9qw
TodJKg0anZSuOFq8f0hBLLlwNy3YkDdtAY6ciEHQ7jSgn7ZT1669tG+vLQCZjnjesS2carjFl9vJ
zRNXKVzNeeUBsNd8abdOt/9FvQNZgvPPT5vtbLcaOi1iJEWc1yFddXrvG7nqG+2BG7YfGpof3R/u
wR68EWiow9+90i7hEa1qoVMXlMvOmnB3vXCPX5++y+9L4yHumLGiCjGeEXI5Qdju1fvfu0sT8ns9
ZLmhpTChk7XCvUrf3b5op/9eXpKJlnoiIjPI1Xsajj2LRjtVXvWxh+QA/M5y60TbLjy4YXS3h4s8
0ZktKQvS0zRr+gG2HHZEVtgtltACM9sXPSQ6yvgIHqHDJzkHoS1st1Ks8NX5noCeX43v5kaEz/kV
rQHKOUPvqUYm9E5sHr6yh9J0V6PRrW4vx8wJuTAwjfDshDQAVbAmZOGrlqSbqLUfoBlj5UGjB0Tn
29Bw1rftzezgC3vSgSdKn2UkxYAyS/0bp+2Wxvl2yLLP22bmFsYE5kCbhLnBPycdlLavi4bmGFaS
vYB9gyykbmc/Dx0SxDXYyVcE0UluUmAFqhDKCT8LNN8Xd5f9sO4AF4F5CWKl8KqkjdVRjdXEKcLX
RgAota71u71aKIpDaBN1DNDuXKW+qNkOLWGu9Wo0gdD8LAtuz//cMiNSmhLO4Lq/ynOKEriDqCLm
axYVh9TMnnSj3US1e2/RfwrJzszIBzxuyq5FeAienUD9oy41JU67RLqrLj4vJTktkIyD4dA1XwtQ
MtY09Uc78SMLD9USgeDsfIExALeVgwKpXOzjYItKyiSx0JM4/lZTd8/QGMSTZHN7Web2LcqKCLoR
yQKVIV3uouKtDa5r8qoJ7rNy3WX2v1l4FxmuqTAzwcMu7xPwVtAK9ErYWOMIUZ4aXKKrYekSmR3G
mRFpGKaaZ2YnYAR8zCjNvOT03vrbtK/ODEhRZZUUThpFMNAOObopEu9fOAoXBiTvTWUlmjemaQKT
WODubff+eGbiHwMv9VSdRtZWumfVMkvMOLSNV6Mcdx1VVmO1EHnPbNkLC9JK66Zow0lA6TVU3ge2
arLt/VsJl6uBWwo0fRpgRNJWKrNKVzklr1HY7xSICZR97eliffeRgNqCiSYK4BjBFSTtJZ3RidM7
JK9V/GQ+Q2vu/s8jAwpJBzByodogFd9ywsJe6AV57ZLvzrNivP+LzwNCiDzOBB6W34m41Mqia7GP
kC42Pujw+/bnZy5AWwO0E4rdCC2vMJ6R4ebZWCnKK/kglvC1jPiVNfilu1RWv26aBUhM1/BcTxT8
wG9J81RqdjaOVqu8qnRcqd2qKB7V+kD7DdVS3zYCFQlxp1x4Pma28BdrOpLULgREbMnoqDeqUqej
+9pF7zWxVmZVbbPo7kAQgDH4bv9nRHrKI0OF9NpkpLCey3V2NzQWXMGYOCAiJ072q/07GKoSj2Db
fbVTaOG1zT6N1RUT+R6Ergsh83QUpOcQ2AdAeQCxsdGmLR2VtGvSkbah+zqiX952fxNyDLOd8T3R
lgDxMwszbWcwK2kWqnNyqUQllDd4XOC4i2HTII7SGrSxMX1ze3tfvyNIvWlQtwYyBchBOavUK5Y1
liLnp8L4m2+s6s/9n5+0QXH9QkYbrNSXF1gL1Zq+Lxx2cvtvTuxr5X/5femCDKuxNBqG70eOb7/d
Lc3qEgi5QP9w+v2IbaT7vXPHfuxDN3ob1F1jrdndTyw48TH1CM8noKg8924eAnFk0+YktjbJV26z
RIh0vbhf7jO8aFND1lMutSv6ECIdndcnIODdeKWGd2f0Lr8v+Z5cjUhoWlkNSp10n3u0qBcMXB8C
zDwID5BOQ/ZZl8tnTqpFo1Pw6lS61S/eDr4rJiy/+XF7l17f8bhwpwsENViUOGTUaQyUv1qIjJ1Y
9zM1DX8ARjdEQT+vlwpC1yvydbUTG+xtLhBa09/PYk23aeLOqjg/xWJTu169xFi49P1pQs++T5lQ
qMHxfSMKetujf29P1NLnpQPRWw7EFDvGTwpqtNYHVLa8uw0AUGgiGrOQSr/S0iIdq+rQUfkpB7F3
s9OgHH+/ATyuaLz5OhFyLaMshEnHgWWnJP/BV8XduqnwEHDaUCpFj8Ekq3s5/yNxBpJXVXJqnYBB
DWHhtp45Dxefl+afRgrsl/h8kFkf9a5of949Oxffl563LGdGqHT4vg6ill+VE69vf3/u91suHAEy
iVYh+Xw5PcOg6eOopMkpi1fmsNHCVa8v5AevsznAlGnAJk7oV8R50ovQurkTjWqSAFJ2cmjp8yb2
eQIeYscGSKfwuqXG15kzAVwnYNC4paDYIsetpiizZnTi5KR2qlfEu0acbk/atQEXZDCo7CKUQPFQ
RnV2LET3qGKhATV9CT2T3x3EXH5+Mn92ZQw0TZCIwefHpF9b/eCVGoeUCllY+qVRSCcDJ56VCPyL
U+2VSQBxoNuTNO38S8fschTSyRjBN4hAA5/PzMGzzO/Kamh/AIt79/WBLCcq4Ihl4C2jVnk5WcDm
gWKCZv2pKSvPzqjXLDxFM9M01eDQYomM3TUOqMygAtjqfXsivtm+ZPrdnvikMIMSJZRn4fHLMTFT
oAYvcrU7afSpzF0/jor713ly9oGoUCfBQtlvRbWhGQbmDidKH6JN7N6dtZuc/f98XnIo46SP4kjg
8zp5b/MTWd3eRtcXFPwwEGCghwKid/CIL9e3qYZasUipnkAurzyUqpZ7SEU5QAnxZpGHU15rFFmh
SYyIj1i4DK9Uf8wMcVFeG+Op1nbfMm17eyjyifj6Otw7CHgjqwbv5nIoRBu6Manq8eTkg/MMYvnq
qCkZ25Bahchyloa1f9vg9XAwFAc8KFP9G7Aaae5axx7RR0G7Y/yjdFZRvRCpXo/n8vPS2xED2Z4k
DT5vDJB64j90Ew3B63ipOLM0CmnaUjVutMiCGWH6leON7sIOW/r+9Pez6xYBR+Qyiu8XLsrUwyPL
FqIKeQvDswS0FmcPKGF0t8lVUS1E9Cv6Thy1+qS5gaPikL/cvdLnJuRMRWTEStog/XjUdK+p/XjB
y5mZIh0IB7TDuNMxlHslEtdo69TIxbFVN07x5C6VROe+D5wBigpTIR+oy8slaJVGKzmNxREZSDC5
Jd790wMEBcp7Jto0J4K1y+/roDpyDJD4H6emP4pe3fzP7fmf3LDzxw5LjLILgnU8/CYAUtIe5VQw
agHecLSqnRKiS9MLnR3eulQ53TY0M1Po8pt44uDNTnpClyMBcDfDiQ75kRIvjAJtwfVY+vz097Oz
kNoOVM8qfL7L3pXuw7yXtOBrns5+/nRUzr8/UFF0Hb6vqj+15pgcb8/OzI0E+AFypshQT93Fkres
EIs5Q1q0RxCrfNQVW9ud4imtvYZGwILfMXOoL0xJz15u5AaS/Xl7pPVaE3+zbFW20YKNpeFI27a0
RElIj+FocRAmgZKt3NpT6MLhlv3zrzX5z6TJdwdUNGiDRvb22DedR0vFA6uON1rMT+g/Wr3jdGlY
c4cFjt60UOg6uOq8G0gFMcWoSY5VZIcfmtNDsDGuUnMXZ+Hw2Cf18JBpXbZEj3CFdcZAJzoLgOb+
lyFOmk6lSoCPqOzk2DSp+QzVcRLiNSlsEFt00F2x3X86HrfrMCP1U4Wpj71C4QPzeod0a6VpoXMX
JmMBoRGWrxvLjhbeievlxp4FONmeWhLRUjL9/fxwCINSXmNe3HrL+hUXe2IlQVMuqehcLzjsICuL
lpLpFpHDl4aPjpWyJDkS/pT08a5QqqADtSUFT0J+BDZ3YRvP2kMDLFpFURdFL/HluJhAB2dv0ORY
57EHLPuDnb7r/TeFrMJqp3fxgrnrOwyLrCP+w32MHJI8vGRIc6sfYyxzsg49dUli+Prg43aBGCiy
Xyj/IDNyOZpIU0Xeiyw5QngkKJxHVryMS0HB3E5w8cyqKIcjOpCDGsYqs4lRLTtWNvcr8PKF4oTL
zU9TJbh9Y0qThaHgf+AtILAD+L0rjSYkIsnSMSUH2z6mu6a5r9KEqGbKzSNXC3IVvFlyKO4UZtSH
Zqsd2rQPyoQ9KZS/3x6BtB6TCWT/IZ+kT60DV7t5MEoNb1ZuH5xYbz2XK/F3NQ47XyeiXTAlTdZk
aqoIATc+pSVRBLhcejgvwLVlozikVoSW1Cw2299UGZe8oZkRocwAqgLcj459FbAJvXLzNmfiAKfL
y0vqt+I91pawhtIe+xrMVMqcEhlAacqBJ60HJ7OKoTuEvbHKjDezjVdEfUKz+sJ5nDWEmAeas0BW
XR0YreFhp468O2haW+yqalBWcUPSLXPin1pk3NlZ+L/jOjMn3TZ1afNRB3HzoYYfaUMTqAdBtGn9
vb3rprfizOH7XysTjhIvCpTIZIQ0WI5tiLg43UF0NTT0wCM1HEyz85LkF8uxDc1mX5RL1MpzG2Nq
8J70HIHclRVdUBRBvqzpYbRvvF7/Rprao3eC179GBowMAFE4U3iG9MtNjmPGDUaq7mBC2WP8HrIl
5r65UZwbkE4RGerWxB7vDur3uIcA4drUlvpwpzWWV+fcxHSQz17S0M6A3hphAtysiZcrf/0Ryqvl
79t7YG5j20DruggoNNRqJX+iULkTli2sjMJT3E3vcbIm/2q2cHSAS0SeBTqyl0OJQAXMwHAsDjFz
18YweENceCb5vD0UudT9teoT4hhaoQiTcMtdmiHcaepUy8WhYDiYa2p0nth2INK0s8fU2vTu9yHa
3LY5d5uem5RGBtU7KLdEYJ0e9ka56ortf/d5aXU6E9JtuoOJY9ELH5/TO92MrxlD24JlI7IHNECO
WSun1NGqnreHyuFwX4PWWOpAnDso0N0F6gekZDiO09/PdnFDHBH1Fm0PcfKmRyTIxEee/bh/llxg
WRAZAxECv/PSBjRzBqSa0/bAPASWvlktJeNnBwHKT/QogUbm6pnhXchylFvFIdcfQrFL3TUv/sVG
Ql7i/01IPkyLqryWtJo4cPYghu1SBe96BEjcwbOY/pnEE6UpqoSaOkkDyneXlw8VZ3vCjsV49xjA
EYFsOwzZwO3KPnJfKOCf4X1/qPhDQtfOUq/YdH4vb0R8H+nrqScNnyfSILRuSNvWLPqDKcJAkH9a
+neMx4fQFKvMzBYSg7PGpiox0iEgmZSb+JzYVKga5f3B1YpdPuxdFSyIKvVUbnkq+xczB3A7Sojo
hEF9T3qvqravXFz1YFv4VRlbZwnWN3MzahOrhgauAuBDkeq+PCH6aBRZ2ij9obXUb4becoD7Kh+a
EUcRmZGXNO6bmaaviogeuNG93T6eM3tvQtEgIT2hHa5qZz3IHszWaNtDq+nfs0o9IXz9NFi4vm3m
+ir+Auv8nxmZS9Ikzai0cdceutz+Rx2a91G9kzAd1yVM6CpQc2hZg8DltGfOLrNUqwVPrLo9ROMH
B4J7qN0AZIVBt9jTfP0swxIiGfjq4EG8wlhACpYpmlO1h9QYHu1aRL6wkBJt4ApmPVuofnw5etLB
QlyDAidQ0eh6kSOc0A2r2rDR2FSVXbmGpc5X87p56bTIfnTR37FqiYqO7ue8FoBsOkX0kBBkCXWz
SdGE2vSrGL0ZXlWRERkkYnrQleG728s7cx4vfqN0QZpjqWWFEOzQZOoqjcHFnnXFw1jF30yteEcc
u7ptb24FQOblAh6COuwVH401ckdYzcAOUa2Xnh4pW70Wq74je56R4Latr6BLXgAkFSZ9DiQzADe7
3FhNaxVqXVbsoOmfY/dJlR+28SaGb1rz2BYbQR7UVNlZ6JNs6r+9sRDfzs3suXHJ0Wx0RXHjtmYH
VjDDN/TuV213b32quv5YkC1ShJ8Lw52um+vh4iKamHLw5Ek1nT4F80tjMHbI1IJ5RW1r29qgVpDp
6IfKwbf/WGVG8tzqSuTRxop8t4l0z2q01sfbYy2s9Nz9hOwBfG11gm/LYRCYWfNMxCM/NN0Qe6xS
nlORffbxEhRzbked25F8xZ6q6G5SVX4AoElrp1So4icZcARFsbCf5q5CDAfXPTglwA41jfjsnnKi
rHLCsOGHNlYgiYechZemSfz39jLOzhuqmqiqoM6O1+XSChGA0pMBqg7crb8NxbC1q35F2ZK4gJzy
/Lp1Ae0A2QGKBQQ4mEs7rOHQE9chvWeOYly5XTFCxdZCHpMrhlfA6w8iiA/6UDnITqLI8tVg2mOg
iEbzx7iyvFrXUq8q4JTkrdr6tydhZlGnPkew1YFOBWg46UmAckrPAXZgh8LWvTKMPSN6UPQHYb3f
tjOzpAQpwSlqRtYZeShpEqyhDqmAHaG+9/mn1ixmlidMrnQoLyxIPsKQdCzpgNVBh+u6qjootLWe
oLnnstdG633RfUfs7hF9XJjBmevnwq509+W5IHlOYJdV32sTzGLgbAq3LD0m4ffbczhnCWXkiVIX
ft31lR6i8Z9NF52V/irVIO4PovhkiOHH421Dc4t1ZkiGP7d6aBrZ0OKt0p9C+kTX/93npb3gqiyG
BjbG0Se5Z7piBb4d77aJOY8RbeH/P1e2tBsoq/LcUKZHoToMeNttSMd3VrrO+fdRLwLsFD/VkvVg
L0zdzKVCILEz8c2hiwaCZZf7XLdCpbWcmB2MKh9AT2TyVY1WgqfICKuFjTdnauLHh6wAMF1XPhba
aTK31FRseDd9smNzG4dPjbXwuC4ZkeaxyDu9qKOOgT599KL8ndm/qLZUx5vb2OcjkY4QsZmrCge+
UezsoqH0VLI19TfLOJlucHtfLFmS7uJ6sATUUDGcMQ6o7SPShkJ2xPYJX6gjzR2h8yFJ+0AYo6LH
oC865CinqZEFrV7j9+2xzF3d5yamv5+9kn1m5aGhYNYgjeZHxW+KxmW92aTDgns9OxT0eYAlAmym
V40EOq/tuM5wlNJksB4iCKgFvTKWq9ujmVsZpO8ALyJTd7/csALyszAndPJXs9w9imagfpOq5Wbi
Bw04QNQPXIzN+22jc1N4blTa3XGXxH1Y4Ahp4NDs/omNU6Q+KcXbbSszQ7NNQE+QusD7jxj5cqGa
OHUgNY0sFR3K8UUf634L3nZgE6wE8Zcz8JfEba2F20Hmkp7cDvS5wrVBRgMU8XIJTqg4SeBJw1ZX
Xgj71djkETihVTuJqXPgrIkIrHgfxsk+DPugGRfinZmLwzEclBscrCherGlSznZn2bpFOCa8OTAD
8NLI9KL+u24sGJmZWRjB/3HTA/QhQ9RZqKlgK8qbA5r5H2gU+8AYPLW96onsoRKLLsb0MEkuhgN6
QhTqkMiBYyrdUybteJ5GSXNo8uQFVP+qpyfNRsTpL4tFEO9LU4hGC/MtF43XkNjv8zq5/+2cchBo
xUfty7xidxBZHII1160PVZZ8uPVP2rVLveuTH381yv+YkLEICFCikjC7PqTaFnnVfTIQL6nRlp94
FeFH01xYxLmdYqLPBksIaBageZc7xQBnvxGZJpq6iuoXafs30bJXpYf7dvsYzhx2nD18H264C7Zh
afXa3tKbkZP6AHoPRGn7vD21/IXQn7fNzFyXDrIrcHN1ICvATHk5HOGCrMeOmvoQvnBr7yzxxcyN
AjHe5P5NXezylh+KtsNK1JgtZdXVj0L8gsqCtdT9P7MmaMRAuzHCMBBnyxkVo3ArFcojeL4y64Ep
zAcV3mZM+9XtuZrZagiKJqA4PFocYGnps8JOC1C6qCim9Z9VbP4MufuXt85TniuhNyCv42n408LV
eG11KlOjaAT6bHCkyLEItbkLJbZBPVjQ3gvGdnSCWlc8EpmJp6eRP4Rd0GnDUvbtemNMZpGAR05G
AxO11FSY9SAEV4pMPVRQkn4T2ub2XH5N1uW5vfy+7FZ3Bd7vCt/PUXjziDJW/hCHPGj77BCVSDrl
5qbt+B+dlj8Q0fxqmnFdKUjSaGPhAwMbBqNmrfvBOYyt4rmx/sKgFJ+ExjZx+pdKuDgrOttnYy0C
1Wjf1K469RFUsKNqUzpipen1a1pUqhcL1XejfhUiD8cncpWWfG9K+wGxNkUtnX8vGrJNO8sniuFr
XHtMhdjg5VzIgOvXEaEOtNHUTYZVRoQvHXi3IE5CQHJ7qKo4fR5Tp33oSqbvi14T2yjWtSMNTSq8
ptfLZ7DQ/FEU3rwOUeoSj7SbkOzHjy5uqyxQqJPu3ZAUAamcP00FVoEOjVcLp+F6g3z9THgKUP9A
oUBaQMVsS9vMcrIfnB+N82NJ7UP7OrWXOwQ4FnD6wUXDM4Yix+XVZNfpEA8ls/aFQ3LwFjgrKxl+
sHb0Da1bjUpJPa2OgjpEDbUw1sTMH6zGoAGvi52g/NcAjSbW8ySwmvBFsZ1dbybbomh2+FxQqsNa
TUuwVlK4bgPXfe6Ob+iXb4OhRwDeONGzynn64NLR8qzM/NQH5zEqdVS49eZbW0VPeea+1GUTPfZl
s28hnuMLWq9IyVZ6QjeJMbT/REZdgZYpYUHT0tKrbGhOF2G36SvnvUh44lPSH+K+6LxUYytFyx71
yfmgRm14XWymXuuObFfTofXyztQ9AZ7XVe9SI6AQTtRt5R+nSvwebGUOLfxkhJwMV2rPFioY1gmh
XjpQvg6RL669MM5+Apf2JAr+DuRp0BXOzqxqKHewvZUkoPGMj5zHuz5UdyZ3H0Nq+TRhDwYx3tFC
uItNsm2Req+zNhjZGKRdtgbmdJ/3bJuU6E8Mm91oRU9jnK1L5KZG/rMstaBj1krYyj6mDu7lSYek
q74V0bAFac5JI+ExiwXqxm6jBulInqJGRRay7n6ZhfpeGl2AfOmB5Pqq7lyf8uxQpF28yxURGAIa
23qMneDoq5hav0NtfFAj3vqFm0R+Mbrguh6yeF1qEfVchR5GI0HGsUuOtGeBwc3fSmHZazMdqqBP
eOx1XfFhRHbzUNNkQ1owqCGfRarSd40hSNvM3FhRvjPtXAnYqGKuHaUIQif8ldC4ecgaVwvsWgWC
xO4CNKJC5deEW9VG1UfPcxAphdZCn9TMEUQ7Prg70IqIZJ3cfJoXpdaxVFh7U3E/tLJ8j5eEQL9a
raRDeG7iK3Nx5hgjksk461trr7pMPYSmHq1LRNnvg1IWg2+nLu4mywg0dR0igT0Ez6LRdypN1FWT
/wNA56bIAnBRoxXzs64Djk21L1uGqqhRk0OuNn0QkqAwBrEqp07NJhfj9zTR2FM65OnCm3PtjCCx
CQgjgNdIo16BYWgYq4BGaP2ekMpn/YFRlFcglhvFC1fj5AhcTtqlIffy5ipBWmtzA9Qn+bgtlU9U
xuL7Mx3nJq4IGVqrm7pEMRY6+GNyqup1ze9OplyakC74qsjgd0zTlearUWxK5UNdcg+d60ePAGOL
IjYCdhAQycEmBTkGWkVta08au6i9bGw2utO+FqxeabHhu9T1DbdNg1Edu7WrUX2tV+g7A+HBH50N
q8poA/RK5KuotbxRCAhFu2R6HHdCSY8KKX60fRPQsOh2IxibcMNG8VPC09EfQLq/qphJVulYv/Vl
Z+yIkvhNqPxU6+qlU9RnaEEf89F4UYbi2xCZT7Tr0n2vi9yzq+FI3GIlWnOj4wFoK/NHmGYfbh6/
Z1FueQmEg3ytaeA0uP2vIhEflsafdLXaD6YWUFHt7azaRd3op7ELFng6rAdOP1C8gStjWU8Uxb31
EEWll+n6E4fiY8rMkzpYeMtA9iwMX22atRkLJLqAHYuF9oijuaXJ+KplhuV1kNVDYvb1ts92Hb9i
sQAEQFMvqqVX2fc4c5oOkppkb3GwhFV2XXlVOxxbnR5LVfFCcifsGEkBhORfgGOU6VyEKZfnKB3S
MhfpqO3dsQC4O46d8GEoev7apYC1R5SGOFloKtoXbFii9CPTx6VDbEKLFog2VPGB15HcD0dH+cJu
w24fl477VBtN/WbnPN+1vDZ8gezSRrQifkNNU/lWdwr5nQF49QCAj/5SRKrxQEOjebDAvPw9K1Xr
qaE8XTtI55meZcfuhvU1rTzitvR1KLJ+lUbW77LRI3D1lFXq6xWLvvWJKo6I8K2VlUU6JIoVQ/2u
V4b6h4V5hX3A8QzjHHzTrBGITFMlP0PV4mu3tN03J9RxAQ1KgTRb3T3ZIwufTFaJx9qJ6V5RKEiN
rJRvB622sZNDkIfXYL9vWV8BKZja35gIh1MYku5NFBVubPjBn5rO2JpjZ/rUgs6AV8dEyX23JJGf
gAF2VQIaukmtYinnOt2Y0mLggkBeaGqamaQKpZ2QmB2iZEfsDcZ/NHq8qsHj4tRGUOCWyK16PXbh
keZGcHvHX8deyO8hLkbpVDORDpMiPodBtpTqtNuXAPG09J+SvsV8l8UoIzpqUFq/bpubeaAQImO/
IaOIgFauJCJecYTTDgPejVXbPot8lxiP5tK9fu01oBSMGxegvenmlUFitS3qKnKKYZ/UL0PxfD/8
EJAXNF4CD4oG1at+o07QlNcqno3cRed/nZqKp7XRu0oWtavmpgtPlD3pXEzwaumBMhI9t/sIRNla
/+roa2y63n5c7A1fsiJdQtgVWtVNZ8mG3IjC0k1m/ORT2t96u736M14DcHv/GY4UACp1nA6lCkNq
+Q8CiKJ8VNX3/87EtDXOvLled3or1WEidf2o3zPTV7oFuo/rRwLLP4WwE+h9goZemuCpGWo8n6aL
4XpLgzb+BYYMBqTBUhfSzMJAW8iCnS8KXEfysiqtb0deamKfWrb4S3N13KQhoc80MfQVuFqAt789
e/MGcSMg3J1eQmloWVk2ZlsRsY+yKGAi3ZoYFnql/bBfUkudmUWAxyZ6BaSkLU3mn1Ot0RxyvHR7
wYi+G1s6boqqqv/msdu/Guii9e2+G5ZyqTM3g4UkGrJ1gF7hkpUGaIR92tZKJvaW2dSrZlDVtbAH
ZXN7Gmf2OTp7wCMEeCSIc+TEgWU0LUjrKrHXumb4VoPZFPmcSEOzv7EEzfgiV5PeDVQcUaiZKgtA
k0l7JFW1yEF/n9jHo0gOIjdLTyOp8tySmn2Lq9H4kw583EMWOTo0oLX4lcQp3ZrQawHcLC9+ovGJ
PoR4tVdVGI8+0/swyKGidHSFi3C8BPuFpoM03yjG0SO5pbd+xPNslYFAw+uzON9ByM1dt3VZr9EC
5ARdM0ZPePBbv3KhZYuHs9vGPfvDK1MA7ajgzEAlBiwX5aZXe0SbooKshlE0gYF32hsINCLizF11
TkrhhfSRB7yfXyVWtDZ7C7WLzHZ3oI/BzTvGeqCjFX7XFk3skcTM3vXc+NR6bn26/Uh8VnG+4qbW
PuhaF67opDyRFHX6rBZtmHstaiWfQMEr+8zheuYZWlI5PmlY98KTsFsSPpvbFtgSaMQCm7V9lU+q
8kgfVXSX7E0OkqOuLNlHGhbNk8bLYSHXNuNNIK2OFBuA6zP8BtAkq4xYpN2eKW2xHonlPKehCJ9r
yH2tDFsxVtB/zZ5sPQs/EYbeKfYwubV44tFFM9WAICAtXfQpSxUgb5tu72jDn6bNDSxO8z2PsiXA
+cwtchHwSue51bLYsGo8xRBHDRPPiQJHvAzJs1gijJAxjTqCOPBmAKs5pSGgfSM9xW5W51kS5+mx
5lW9saEpST3CNQKvsTNWg56PHnfMBiITfbutHch2ZpoWrTU7/AnNBfVTZGO6cZVK2ReIB70kc1Oo
OeT1511Xz9XPlN5yDfJhYQ3pqiMb4gPAzZ+KiTMi7N1tM9I9Opmxp4IbwJ0ThFUGACcJ791BR7ey
/mJrq3oJID/3eWdCfqNiiitN9ntGyi3SN3pz5GslPLnV8f5fD3ZVcI5DX2iqqly+4Mg057XJ6uaY
Cd/KAqvz7/++C/QdSsz4N6qtl9/PO2GrNcBVR5M+Jts2/xeTf/75yac/83GQbLVKg+Hzg3Wy8vf6
vpzbtLaTKvvUQQhk2BWsacipwqmismNjBE6yiuwF/2lmcc+/L9ddaqYUNA7x/S4NzNDrXm5PvnTL
yj/flg5qwSlQx0BRH03GdllrrSKX+8Nob2+bkVylLzOTFAj4b/DEw1m6XISkRkodUW9zLKztSJGb
aY7Uanw3+X3bzlcK4OyB/zKEkomJB/4rOpQ2U2GEpI40Xhzxawzf4Q5qNAVJEZJm+jpWkD+q7LFa
Zbi5HmMXzyjJeoG7yc2Sv1DDaV7tuP9phEP+zzjQ5NnUk+5U1jHdaCJynuvE7tcsQWe7GvW57vWN
YS/V6WdWBKyKkzIujgPIZKTXoFNyU0U4lh1F2+3MbNC3dUaRCQ2NH7fnas4QtBPB4IoA+rrt1czL
3HYpy46sKsQ36PKo/0PalTXJiSvdX0QEi9hegVp6cbeLtt22X4j2Bkjsq+DXf0d97/1cpSIgaiYm
ZuahI8iSlJJSmSfPebCZOp1mrdrqHVlYfqy6KjoOsb9h7nL5DYdnaV4pRcj4sWd3cfU4pKep2rjG
F7YKrNiiqRodqbYcroJVsIrRflCEVfqoOXu2Jf65NGHn35dOknpQ4N4lvo+Hsu5+qOmTwza249YQ
pPjUqHsOFUuYULXD9Gw1wfqSSwEAdgc6SkFfIvro0QMqPyPQFKwnnWXwMCWeTr4hEkVze5z8mH+t
27keBuygmwG3kYF60BWZyZzmtgnp97Ckx3THmo3TZOHz4F5HGI+MAjrcTWkhWh3Fv5a0c8j7P8mx
uVX1B7MkQhZcpHhIwpekM4QP5sDU2B3CNos947W4WV/hPwZAJIOWTPBEXcUDw4CwyczGcGx/6fav
7OYLFWAUtMyDqAax0lW/UTPN4AdVJpA2xZHPDngzbxi43ggCsAQwCmJmcAsakpeONoshEVHz0GSm
Fzeho75E+a1SnJgkgncW2L7RFIN7VboyMuisUbtOzbBzIBUXNN33dR+9PpNQXoBovGiGBthWbsqb
+yyBflduheZjq35x8KRjbrkztdd1MzKWV+w59CohQkAzEfgYDOnsmyMSdUmd2mGThNpPJz8oZN/8
GaZfTP9xjMvbkJv/tYZOLxOZtmvu37FIQKY2wVqfTJ4dlsU/WBYMBn3EKFjikpWJkObYdUqVF12Y
aZb3wcUbdH2+FvY2vg9QjWAWEeTcl1fFYOpJkyRdF6LH0dd3ordg3YA4HC4jBEHmCafCcxWPFBlb
zUvVTiEv2oVWMgJF8Nylz2354HxWvlRs3q3bWhzMmS3pLi9yJXH7CLYU0TyU+krtbEzXghfjxYqS
rGg4wXEleRfhCrGmdu5CU33qW3QvsgFZT81rm35/+1hAogele4ELww17uTC8yXI8YRowbL111iG2
D//g85ZgmgOdCDpx9cvPxyDOUWLKejAVeb29s9qb43TUC86+Ly1FqSXgYY9oj8bbBxT2MnujOrrk
VghvkasQKfQrgrOqMhRDG9gQUvK7nL61ya+q+ZGp33P+x9TqjVV/59iWnRgKOeCNQECi4Sq8nC1z
UMbZNUgfutz1CrJT6bE9TWrhdeqrlfludlcAQ/qjrv1q8scooPkL5DbxfoPq4vq6acLD1n6K5Bdl
6bpoFTP6cLIrr1aeBuX7lH6nyhPL9kXhmV04J896+mnd7MIVhA0MtWkoQSCstKUQAO1GRoNMDI6h
r+13sCKDu3jdwNJ6OugrwpMONSbwHF3OMK9UQyFUnEM2miDSY+M2d4Bw+zo55m66L51v6/YWByQA
iwJ0jDyUdN2pTp1mrea2YWSaz40SBcD4fR5uVtDGbQRIGXJMaHZENlnumBo5EnoomTchxICV6qBs
CXSI41n2BpGnhqIh3jAIoC6njcxQGFbiqAnV5rFNrGCcPgIQaVXPXd1tHEhLMyaydgClg3bgqm2z
qEjUx7qOh31SG7uZlLqXTGO9AyPBVvpdLLY0KrD14H0PSB5Y42U0uhmZpZXysQ9HI2NfC8ZbwBFe
y2g0kFGNy6/rrrAwh4KcXjA2gLcBQcPlHFoga7ZzC3RqSg3Zg9TrlXtHPybzbrz9xYS5gzvgsfSe
eZd2UULReDPMgrgt3mVd5w+OuXFSLdyAqNnjXQSuK7w85OJiq0Vpnkx2F0ZlhIspSJqtIoXwKHlt
AAqEH8ChgcSWbkCXZpSXSjGGXZzvp4x5NuVP6kCPw+Q+M7v8YBl17amxerv74SkLbg08QgCYVqVA
RUeHwsy7eQh5ZHh2/3WEImI8abfPn3iDIHUIXCXSAdJB3/AuGowKub30i/Zjflt3tOvFQWOFAC8j
qQfJCPlZLtQLnQqcpeEwsAcERQ9IZG1ci9eb9NKEdK33ZeuAvgMmOnX059I5OooN+MYWhbCMlkXc
Czt4LWDX4L151U7W15xMRtamYRa15XEifPDmKCK+PfdPtlveEe1rXLdBq8c7p7Hixzpi01uc0uKH
UzXV3mXW6HFIbx8aC5QMlakNXlkWJOgLJ967GdliTb++Xgy0+2NzI0mOIod8gcd6NpJpjtMwpfkh
Jo3vaIdinu4AYryzEPZCrWB9reVG3vcZApeGYOoSrHByGrcf6szlnUFDlqmaT9CVW+qPXtBVbkDV
atzZWTx6uuIaAXUsMIbHxs+mJhx3OBt2Y5du9e4uBA6YAoTgGsA02ECyENLc1igiQHospPTzlIHA
Ud3V7KGM7h1gbDrDyzR11zU/XGsLPHJ9vkKRE4cFeJqRKrzqQklmfZxrm7EQkBVvrvgrA0ujl4xO
47HOOBVGG2zM/cJqI/WF5BewywvhGoDtVU4LjYYOM7ypfZiB6Enc45CYAeGvvbMnyoe45YGh32dW
7hXaV9etfcsMQGkJQJ+eb9wwCxsfkAwbKuaODeIpuSjPckg3z9HA0Ne3b+NjvPVIXNj1F9+X7pW6
oJOrsp6FXX1ibeGh79djm3iPrVFIsUbFTJdByJWFcWruqvpNQwF1feE2xkGkoIznkxWbE7qhJ8dv
yjuuH+wtkvvFQTgoDyHkw6Uvn8GAq9ha3kwsHH5RB5DGjWfP4gjOPi+dvy2CTTebMUd4E6KlbARP
yJaku9yrJ04WQcQqWoaxlfGAu4xXRtPKYkshLEyn+9GtvM7c58Mj/muTY5GzgBW+3Z/I/JVHbCNK
X9jK6P5HJhP32AJ3SmHq3GycioW6+4j+6HTOfRuhkvoMhZ+N+37RlLiCxXMAuWwx02d1JKIPKAaQ
GgtVBXEU9MAwR0cWeQAurDvdkkdYZ4ZEMHpmqNfNuiAVDBHt5FQf2rt/8nnAXdA/BGoVuaDEx2ao
9S573/s9248bDrc4TZaB5UC7LR4A4u9nv74ZOzSXmw3QtoafmQflyXhTKIgiNhZ+ya/x9kOSE3iK
a6i7lZIa0ElcHhMPbBc1Ww8Kr+sTtTiSvyaualalluuDZdEwLnZY7VI/OYBYRLtsM4QVK3oZwhqA
SP3/YN5vyrM5oxF6thLLpaGreR3dZ8N+SgD42wjFFv3qzIp0FDRVWzvF4NAQfUzj6JVbhavFUeCZ
hAeFi5vFlo4BBi5LRbUSFkaiIwetNl6R35lluL4qiwsPXAjSLMCEXHGBOg5Y8/ASwKpQjqa3Lza/
a8Z/sEUAV0Q1HZkVUBnKW11jvTGZVRHaqB6m+2FLL2Bpps6/L/5+tt5Fo5tk1toinN3P5tSheWdA
g/HkMVfZuMDe20Il13Lx5DeBVgVsDPRcl6bAIxGlthOXIbhuWs8eybcscT5DetFXK+i29OXRAl83
MxLgyTqvq4nXGnTX2rfKiuGOALpUR7SH7Cvgs9LvSDPCHIuisKVHu8beO/T28wBNFHjFIikkOCWk
7zPG+7o28zzUs+qpiqKfzO3ucp7evocEZxKoMQAyROAuPc31vIWWBG1hJvn5Zm5Vrxd26MXXxd/P
/CKd0dTIoyYPE/0js8MtIZStz0tubXBAFRqkzUJ3fnV3Vvb55p2JLAy6e/9LPi79+jG153jqWhqa
oK4pPinmp1u1+4QTnVuQBjBDvEpva2GB7HKyG19vHQCqZtBFAk4BOR6gaS6nfyCNi5ASR4vO0HZS
fO51LUjiP+tGrhfh0oh0P05W0xV8wq0CXn4/Mz6RcitlIGbhcstfWpCC74hHSks4LGTD6E3js+v6
VnkjfQtivksj0mFvtW1hFTHuX6M5JtXdDHByFazP1OI4UB5VkZwA45+c2NGmeIaeMJbDVvbzrHkj
tFJd/eaXEMZxZkS6FHnsVsj4wchIX9PkVxNt0I8sDwIxqiCTNxCqXvrUTIlZqxzzpOjMb/Iaaq8o
BXVbd+/CY1qM4//tyLQHiBl7XZ0RQnRfae8RFhT1gXd7Zz/afvuapuDQ27paxOPnys/OTEqJN1Mf
5hTUxmifBI0cBXlbVt8N+aNCgSW3D6W2z8YSD+qXda8Qm3DNqrRgBh9BBM5hdaiDqA8qEJ9lHrm9
2AWQBKTm0BqGbmNcLJfLNjWdHXelgukc0TUaPWnJz/VhLB0DNrSyEegL8JhM56CQpuyTVMkQJiee
Fn2Mko3ds2jARM4VdyIoW01pdeZodB1C6zxUqvvIVQKn6A/rQxBzIK8E6vIgvQDHPDJKkgVuT/ps
JlYW9l0ABljfoY9geZtpija92wcj8pOOSF8hmJGxAHkOLQ+rGuMw1sqdkTzYs7UxmIXpurAgDcaN
5ynrFFgonxpjV9n79bla+Dwy+RbK2mA9ASpDurkUWtMJNMBJWLR3pV+xmwNWtNiAEQICSPApYDMu
3bUgc6qpSVaFaJTO9kr3Y/3XLxxiF5+XLsaoM6qkrfB5YMwjbG9qjYHVbkRw1xsbuip4lkJIAK1d
KOldjgFJ0iFy2qF8UUlQFlUwFUlg0mOn3xzCXdqRrkfCWZUrPezYzctY4YL8tT5Z10uNZISgS0JC
GrgSucLmWnkGmBVLX7qflvWAyvz65xemCY4K7AU2wzuj7+U09dQe1QH9+oBWOd8ssBbQj0rSHFDk
+LZu6HrRkcLD2wcKBfDYK/6JuGbOlOZ9FLbKx6Lfx/Pe2graF6YKTDaI2wGBwnkr57700nB5hbL/
C+g2qh/llrrc1uelq4IUpEbrNT6v1K/Oj2qLJO36/EOBBCAb1DkBRUNl8HIliqYt9EZvsxeXfjaM
lyT/6mYvVhpEtx8e4BfCq0ZA3rA3iDQOEwhmezS7/KVScs+0FM+2d+trvTBTIIdH6I4LAzl5U9rg
AzFSqydO8fJcZgpYEraK6Vvfl/Z25Q5EQWd38ULmHRmPxXgz6gkv1rPfL+1pILzRDip+v86PjO+d
jelZ2AqoZuPaMSCwCToyKYirtVrFTVpmL9R5q5XGMykAxSkJbl6EcytyYq4toMyRa1X2orhe+dN6
/Xdfl7yVkdYpc6vIXqBiPPNdu8WDtbDEKCaI7SxQGVe9YkM9Yn3dNHuZIYFIg2lLZXtxDc6+Ly2x
oUUdy8wke7HJrhnwIPDzrWTylglpmfmsoMyFevKLTvYuGBadg5befsmdz5KM8qBDxksbwMMX5qBH
caLECEk9Tb7ZVtEOIdZ8XF91MSuXMZoDynm054PZGhS+cpjJITKszGieeTE59yCgFcT8UJq/W5N5
hfG1mStv3d61F6CgifQ4MFC4Oq5QUEyPchohVHhplLe0HT3Sffx3BsQPOEuR9H2SGXpVw82ak1Xf
1eP+331f+MjZ902TxyWa7bKXaD7Oxd0mzO3axy4nSDppy5jWc+9iguI8qIxgcJ9An3PzEHCGixjB
BIUh8m2XQygiczQmdBiESMICgFXmGz68sMZQqESWF88WPJDkPls7ics8zmMr1Jun6mhtaZ1eX6uQ
Q/r7eTnWn6uqIQVTzLBsqieHKL9dm96DJz5ASuPgDHRjtq7jKbzBoM1sgDVHcMBLmz4DfRHX+mgK
syD5USX7ofCnLd7WhRlDN4ro6UCdD8896QLPU5a5rTmoIas+cr4ztuBJW983Lle8blK0Jir4fmKE
VfdRNzZWXMzB5SkCnju8W8BUhGqLRYT9801BxZMss4awKE+GGjd3PAUzpmv+RsfYn5o39z3pkns3
eVl35KulQWeKBb4MHF0gtdDkazfRBmVC02ofqh31SvBkoG1Vtb/Ew69/YAdYOGRn0Ip5NbzG6Lni
oMc1TMEi0g5BXgcVqbzTupWrnY9R2Cr03hHs6gYKpZeTGPHernNa9iGDpkAVJHZgVLceXjAhNEuF
oryAVkh3JDr1+kTjdRsyxZn9FNRliTtt+MKVrwkbSOVDcxxUB1BkvBwGBeWY5YwEwMvokHfHL+uT
tPB1dBiCT0YAkkQ6//LrTltVVJnyKYSA57CP692/+rysUqIMw9BmMz4/Oo/aoae3hqFoBjz79TLU
nxYR2ngHfL5T9vHOJLcvLz4vIOsm+iSxDpeTk2UVsOSWPoXDo1Yeh/hufXIWHPTi81KEmOkWep5t
fH5iO8f5QOiH9OZOVQE/FVLvgOuhL0gmNLGUFE11Za2GaRt5+f3kbqGRF8YAA+ijxm7GRpCBml3J
9Qo6Eir6DCMvhkIBSGxBnr+Vq1hwUx1WEOuKZA6q3JcrYbpIIGA/q2FuBRUPnK0miKVhnH9f2D87
cPmgulXC8f1Wfc7Tj0W5n9ONyPBdXeziUMdaoOos1gGlrKtesJJSB42lxhyyuJ/vFLWq9nqrZ0HU
DnGCs7Y9Ja1zIE7/FXfL+KsGbyuCiVGFoiRjgn1SAcUgIUwjuzK2E3R6OwxyBS29o0mc+cAsFlCc
S9JfeLW6HNx36qjs9dGdg94erXtntof9kOjFAbk9sGxOZfYdTczZc1qMFQeSF5IgNndbT1Ps2GfO
aIbM0FvISJhV4NrgjjOmGnxa6ujkgV1M7T5q1WlHp1g54a1s7PtMSw6mWWZBpQoZOgNQlH0Sp/EP
nSfjKeLmd6UdONiX0OUFYqV+Bv+XDZCtHvugq8mOs9uANNjQqfaIvkLF68C/W/mNQuzXpEyyHUnS
5KFhtPPBwNCeqnKaf8XEGB7KBL26LJ9730m1xHeUVt03UVP5wEDWL7kDNsImK1vPybVhT3PSeiBI
0X6qow2Z6dIiITeqefQgWR/501Raz5Y7az+Z43DqV9lUn3D2qzFgD+ZgekoUuR9Hyum+tuMfHYmc
LYDttTPi0kePAbJycHg8Ji6dsZkz0lVDSkKDQM842pN0F1k/18+e6w11aUN2+LGvmwagjlBLA/cp
qW8+OfF5kWRCkgBMi3JPrWNURlly2wgtrty3fgmc4T/4/cBAiaZjKKXIB5tCyqboYixdjMABwl79
FnO2hUm+3K0YwZkB8fezE2FAo0+scZOEs/kbSvReQ2NwKaHfYysVtGgIuUu06+K5CMCibEhr6yyq
Scicl5EfjOjzNH11dLrxUFxyKhBeAMIhjtGrQro1ZPo44v2LDrXWA1smBeCTNp/XV+XqKSEEnZDD
BJwCZRBHHkvNEtY3DTfCmRvBbOdeyZ9qcqf1nyn7vW5qyYEB4QO4E3hK4Byku7kt1bFT+1ELjfoT
Vz4Oh/XPvxdT5PU38F3kfXFiXxWkMp2nmhYNWthn3HOnP6weD6gh+QkYaZ1fentP68dRjX2ltXdV
9cC7z2hV8Gqr2c1FqBVPoxA++mnMh3pLIWhpJf/+MvBVXTrM3PaOEbsYeUo/1rM3AYE3bITOS5Mr
GhrRpInr1pDB0pkFqRU6Njq6oo/q9DBv5BTe33jy5CJcwAazLPQFykROqtqrOq40+Lyh+nbpeIWe
+bz+pNFjlrW+PmVBrXywnX2ix8Ew7iHwtNfS3xHYBOLye1kc9eaobIVj14NG/6uKig4QygtdILY1
O1aLx9hJpY3vMedGQSxELZffl47cShvA5kvx/an+Mxr2jujdbsrunG64+cVwaUg40NnRldWRQaoR
hgxcTYPus3TeOEyuzyxYwDwBDgb4xhURVyLq+zF6iU+ElB9pPb10VXU31t33hm/hHpZMiXYznI7v
OkZSkNzj8RWlfWmBjWZ8srr40DYo4LYuZCn0eOP4ut5ZOjQp/9qS0gZNGXdulsFWr7wa2M1j/FBv
ldOXvAwZW8DmDIGskV+lzB1HEqWReQINIKTPO+9mCDXcDGLAqKJjA6HyJkUPRULzDK2K5glaXSC0
MrwqGnfYPOvn4+IwgDyENBd6ptDdcOljisKnmUGG9uQ2ia96inUzol0MQ1wjFjisBcTx0gDYstrI
7GYMo8927QByatp+6pUtcv9rHIdkR/IvWx8cwANV85Q6kZ8LOHOu7Yz6pUcHYrYbht6f1NJr86+G
8+XmKRT9q3A35A7QbSQtlKvRBF0vlnqqY7ycPFfbr39/wZsvvi+dN0nccVA+4vtKDw7fgDA/fV23
sLA3LyyIX3B20Ngpc9O4g4Wx2WvON3Djxz/pFqB+wdNArID0B+QKAOmRUUlDZJWq04/qybafs+T5
5q4y5GsNtKej4IreVkSrl2NQYqtOemNQT65R+5C8pJHj0a161lVVQDIiZVmisVLAqYYxpHOBB8SP
bCp92/qo1XuaHtt6Y1mWFv5sSPLWaRp70NSSY1nS+hmM92/OWN87TbJbX/1rM+9EY6J1HNauLgH0
2MS1yqIZ8OZdOt7FhlfnG8j8RROopwgFHYLGCSnUScwiIVo9z0A8HfBKBONjeqPMC25lVE7QxAal
DSF/KoesMfrvK4OZMyCOFhij90x5MkEgzLuNK/PajS/tSAdmAzeeGbPmUAMF0q95S3h84fOCuRYc
cOA7A9RZOsbSkhppqjQgoKj9OQvQ07S+2Fvfl67GmjsdMiStHYKL3DRBxJSRjajlnc/gMigU4SDK
ypDxfEcgXu5E3iV6wiwahVyb47eWRdEpd+y3DL3urzlUk3xmlDo4NgAW9fJemfeik9Zzqf4QJRCc
0FV/qJXfjam8QCni0/rwhaNd/raLU8KVpndqoJQxTtjA8/BgRIe0DdX0g+4mQBdupboWTQEJh2Zk
ILCgCnQ5DbMOjnSjY+rJYn+m/HXW82DkwyGNw6LKNnJSSwc4npzvzQPo5ZVvcbTDtSDiK9QT+vKD
Qn2LRAiO6Ep7W5++ZTuIrIGpQBegKx2ydg6mKNXq1FMWHzQ79Uu6S8iLQX+tm7k+LrBKIoD/rxnp
mJ3IpPd616qnXmh7KSnEdk3Fg6zzxnCW7BDAlUFODhoQUC5eLhFuKWrFdaqdbOcY60E1e+6Gv21Z
EH8/u1nB7E005PK0U2cDg1scobZTTRujEL9S9unzUUgnEtRB5yKfYYMRz57AqrqRolkcA45XFEiQ
7bx6occTMqpalGmnmbyR7BERO7Qq1hd8cQggMhRnHvJMcv0lj8fSHZJCO1XZ4A1HB5m9f2dA8ii9
UJmZd612Gs3Xft+1G5RI113UCAzQ9PK/Abz//WydSWY1td7XWOe2eKhRP+563HOGPX616+FoOehJ
nYtDxLvXvLcDqiQBQv+dClKRymI7RtBZxArXTygPEgMp2jYNMlZtQKoXZxnpAEGWgTmW68/TOEOV
unK105DsQGGab3VKb3xfjlfiYq6niFnaKdUONL2rt07Uxe8DIwMNLaTer2pcqEpk8RDp+P3WZ6f7
9HndRZbONhBuixediITkXIk1u9nUFLEuAkiIXLj+ZB36MdmN4xCsW1qKItHS/M7Wgx5uOeWl961p
xK2K03qid7ab77TCvJuI44+a0nsTR0OuQzY2wOLozmxKt5GZO206MdhEgcxT3Lu5eNANCBw1v9fH
tnhYnNmR4gsaWZAhq2cVhPhfwIlgmt/j+B9kLUBE9Xf+pAfXoLUdHA02kH360I/Th15DUaxCzSXa
wk9ft4GJjX1mS/jk2cbOWW9H0zCpJ5WnQWE+l9DcrXep5QbOVO3msvJikA0WzdeSf6lUvAFe1udz
ad0gSoP4AWkYZC+lG7dTi9kASwvm00Sw9OwyT3W8gR7WrSx5pAndUJQx33l7JCsE4mCoSmGUY/KB
0eem+6AMn9rkEwhCdmr7um7smuMYc3puTTqMaQ1+dJCuC19U783Z3aUgHOGk9hHD7DS1uoMmxbFM
q8BpGl915u+cZ0FXx0fV0II+n7/FjeN3db1xPF4Tzl3+LvkQn6q4Swyx1jYrPdf9bUR3zEaWr/fU
7Jgw11M1uou2+n4XV/jv3MtxYuLokF+psTN1MgUQQ/xijUpQpe0ups5GaL5lStqcHQCxVsawcbpp
X4wfqzEo6yPE3dbXd/EyPFtfmcRyLKa5Nhw8xSOFfaAa30dW5lV5+ag1UHeM0eEam0hmTqFZZPsu
Kz623LqfajAq0HxP4+bYoBUC/PGBEWcepbzx6zw+rv/IpXyRbSKYwZEPIDJizcuNPaaV21JXuHx2
X5ZH21L2Grnrm8epQdd1Hj0mNWJPSClxlEDXbS/dY+emxcvh7ExxWJ9acH/11LQ7dk+V3frnFzcz
yKres/JAzUhHvYV6rYLnAI6s7I+LID2HsBGkHDzefTf4W5JsYUMW7AHjiysJkTQUh+WZZGxwW8Wl
SIpEO1bu1T8VP0zG3tQ+xVsgQ3EySKEuHlOCs88AsRj4qy5nLskYlDaTHDNnTX8aZ/YoOE4KJw2d
SEWn1pAHgGruuTLt16d04VaDXQwPJwTquJY8pdWYNFGeqKchPljQQUx8g22s2oJTXJiQ9iYSp4PZ
EwxNgSCAVr8CWXe7211YkK7NVB0am+VYJxssNWAZAU/PjVqnojRyYUK6LbNCGUd9gomIvbTtPXSZ
1tdhcZIAnoRXYwOhX/Zy/fU4hkw4zfCmpnowzDtgYoJ1C0srDWYvAEBFs/JVPbobzKRnrjGfipp8
hzJjAHTg72ITobdoRkOvP6oUQgVXWgvaJBSa0vZ8Utx71zrUSurNaPpbH8vCcQ9Wr79GpNVQCpzC
KIrOJ8euPKXsvCj1uPbI0g3X3RqM+PvZeZYVY0FdRjAYskta383Rw7hhYiGZgkILZF1B7wuqF7l9
nKMAU3bEnU+xdjfxe4Rcw5fRvDlLCfZiwDVRpxCAjassZdNZCRQ/59OkHZrm0BQHQHvWl2QpngQ9
Moi2bUAZwQoqzRVVjRbX0TSdqK4fIyHRyfrnHmidgUI8rATeXNMPedv/6Yz2wabEH5rc74ytJVvY
SPgZwCkgLyWU2ST/U91BcUhtTCfLpxnzCQRP1we64HsXBiTfSzQyAHJsTycCDDJEX8iPNlO9vLmV
uRzuDewgWkvQsAnohTSdURtXAypx4F4HB5/nso3TYClKAFsz3pyggQDDqtwdjEJyB5I5ZUIoM4D6
lB5rI/dL+4EZyh6trt6kPVlR5jXmR9X+efsMvssyATok7lVpifpIZ0haqMaptfad89OuEuTl98ZG
CX9hY6E6h/qiLYjHQUR0uXcHIBfnmmnGiWaPedcEDbSQWv6nKF0fVdN/MCJBm2UBA4ssjxT36+DB
hZavQU7O+DxH0Hx/zjSgw+gWRGbJ94DyBO4HqJKFPEGjkyTLOOzQdkcgZF56Ru+hmWPDx5c20Zkd
GRTbTnpmD2igOo3Okw1h4P5mUnt497kB6bpDsQn4KAMGVHaPDttsC8J/TUAlDIDUTqCGCbBE0uqn
YwJCt1Ilp1LP1ENr9o1XaX3qoeKdPxox8kTR3NaH2irf9HbUPLwgIfgKLAF0woetCo7Yq1Jwh22s
YRuDrAJSgVJwl5uRUSbKaJ7K7rGGeEMBxaKNJ96yCdy5omiP1m7pVOq7LgbqoDJPVlu9ZSR+dNwS
BLXmbt3RFx0DWNr/mZFOpZHFydypMJMS8J06Y8D/QT4Tc/XXgtgCZ1dunjpdalmlecroJ77j+sv6
ABZCelDuCW4wFLavH0epNidpUWnkZHWBGT2QFEHKnrIHR/U34TSLa3JmS/LBqeW4KnBJnYpeh0qr
71TAuW6ljBZX5MyI5Ft930y0fTfS+b/V29HZ2Ebo9DDBbobgVA4cLIri9pAmOHCw1kapPOr2dLe+
Iotn2pkJaQD2qKuFUqfYqVBRfUBvbetbCqiI2wJKZxUp+P52ezZS/hYgzrj9VOn2AV6rtXq1gL2O
BE4LFXTS+6zog/Z27D8mTAP1jSjcQ7hAOuTsqeKKW1XkpNTHih6P6+NYWnhcbbgJ8DABQ7S0FZlh
ZXmuxThCM095y7foQ5ac9/zz0j4syt6aUrEsA9mZzO+aR4ds9EYsvHkRLP4dgbQ/nDiPIOCFEcTF
AXj5skCF4FgoOzRmlx7fUgreGpDkZ9B1yOMKSngnAxJ1k/U0ahqAfYf1RREfkU966I8YNrjOUCqW
eQ9BQ0W6wqDklLIX6Et7OVqDodqrG18q5yPDMbBubmnvCOgJusgQeaBueXlYot+/cUHaRYA80QHB
/2INSpCO1ONb8BDxoetx/TUkTV4Efu+s1mFoQi/efUv5c5+AmYwl2Zcc2YwAOrtbsc6if4MCAEyV
mvhH2qel244V44ycOP/oJLu034jZlr9P8EZF8gNNXtLuLBlHYAwRzZOZHKrMc8fd+tos+Ruo73AC
6MLH5f2J4nntZFWln4xxDwlBlCTYljb60vKfm5D2aJaMY4YWIP2UgMZ/Drh+Xyboi9hwsqWJAuOD
Bk4DB+ss4wH7OQY9sq7rJ9bVjZdqxuy7Xb0FClzyMEHUBt4YxG14v126sppWhsHbFIyKmrFLZ+vO
zdzAmCAd3SXN3rBrf315pLkDNZJo68PrGqczkgWyoo9V8tpVMmP4MM6nJh2Bmn8oyKum/Fo3Ix0I
72ag5IjXqEPQTSofCBNVMofb0fDBKm0/iknu5VP+1ebsp4raKMhX8y9zDxG3datLg4NSgXheocX0
inEzyUbDVegwf+iSCK+d5xnFKo35c75F9HplCE9IMDXbAg6DXkm5Oc/tSteqxxqqaO4jKT5HHZjw
97n97cbhwIplvPe5IXtxtZU0aK/ZzDLT52H4ytnoqY3mRbgxav3GZnxgRWFJgE2E/g/od6WHHGXo
8kxQbHumpnEPbcwDGUqvz0pwMDvH9UFJ2+rdlKDAh1PAD/H/S4fvB3Merdqiz1P+YO+r+baUz/vn
33EmoEcSipvSSCa9QuO94iYQjijQB8Q+Tbm+s9p54w5/35dnN8N/7IBfCHwwSMhf8Qxx3D+glmvS
Z9dAjrrak+JPbLyk7EOE5lnrQLuXquCeUqDewcNS5xueLh0b/zWP0va7ltLVLeF0Jcs7FYI99WjD
cP2CmOt7r7YBjSoQT9G39UWTDvUrc2JRz14nM6dVBkhS+sx0088K5mvm12Q+rBtZ8gxRQv/fmMSP
ODOiEj7m5jSkz8UIfk7j3m039tPCKOB1YCSC/DYIiWQGujgpJ42MGAXiOyQ1NT8nX/Ly7uZRwAii
U4G+xkEr+bfCbKBWFSd91rJvkfVlKz5dWHhweoI/zxGKacBTXU4S/E6tIaNMnyu1tncKmLAeipgM
b25lWQFFQit0HajcrI9pceJQKFGB6UfKTObsGnMnnkeg/Z/BZe7rwL5M7l2SbIm1LRyq6AoH4BrD
wrxd1WTMWql4PGP90UfQ4/nIv9B2grjyxgpd3U24/ETnG+Tp8e8VLoTkiZ6lps2eO6bR/eRwdd9V
kRuoI/kMmrraG4G28QmtzA0Hl5OPYhsBBYQDFmXKheY7pa4HKx9o9mzUqIsr5ABOib1SOt+53t4N
ZQWMpPkBUNSAIFei939uXUUweQqiPWD3IZgkkwioUIVwejUtn9VTC8LNzou3WvOud/CFBZm3p9DV
nFQWLCCHa4Yo6BdvnOnDlqNcu6OgJAXGDzlcTKh8xqPhLzISDYJxHJoMv3j/23JO61O1NBDM/bvE
vFD4kqKyoYds89wU1TOhbuvTkTQBhCGq3bqVBX9A/wToHBzQ4emotEmxuMF1yhqtqZ7VLHuKVB2h
bLIr3S8G/VxQ8ujMYF3VLPC/ucHY5Rub+mqM6ELREQKKipHoppPGOI2WM9dUm5/bdnDvWqq0e7ew
2o18vrhvL+5JyYr4FWeHukLLWMudeX4uAM6dxmCcaZBPzq7O78rsQObO+z/OrrRHTiXZ/iIkyGT9
CtTS1e3GtN2L/SXlFUj2LVl+/Tt45j1XZfEKtTUzV3fUElG5RUZGnDhnk/vhyo8s7TUAviCfhoLy
VXBWz1Fr5AAIBpYY2UMBAfogHxn3ITTS+g5t+MZmWbUHfNkSz4DSRM7rO07RzrxhczA2eeINlbGz
ivzBqfiPPjc2Fu1q6y9jO7MlTadTFpQyB6z+SjUHNm0PohmfzHmrOrduBlckGD8XQjppYyoVsqoJ
HFGQ1ROBRHHnZaNduHUzfLt9BFbmDi851OfQdY+ahQxt0Mdamyc2KQElD3P1mjaPtPvW8i0KUDkv
DqIZaFPjXgHU0DZBWb38jrNtSOsurfuhUwK1JE8WHd0ZCofOfF8YpavnjceFVvhokDUeYoW1RyjE
9DtbIItxe7hXV8/yM3DzUPDsYFblKw69WaWO9JUSzL0GIaZdVO5EwtB48gnSMm611ey9sowwh1Bh
kepC0L0czrNRp2DIQ1EFo06yE7dPhD33W90TGybkkolTJ4oB9TEF8cijkr4R8/BePrX/rN3fUcgY
gazPe0NvBiXIsv1Q7NOtqs/WEMjlLNlJiTPbYJYEUGIcKViny1wyvLx/6RHUoESBjBUqWdKR0tUy
V3LFZkFHf8R25mngKujuNOXemWbXjt6pNvZn0jQgW3C1gP/jqhBU8JigF5mwYJi/JBBTqJutZla5
LeTKxLLZz3bXpIiqJxwmoBEFYbucvqRDcRq4EQegOMyP7QRFxrQrG9AE0vkjcaLUHfvpGx0NX6mQ
FmD0qUzM1p3t/p2M2f/9behZAXxlSaxI572hvNIjxliQzfel9TCPuWuhKeT2kq45L/j75Y4Bj9EV
/VfaZPoEWJYdTEg13H1m97TZYGhFSINJlO5PIBj+z4YMwRZxiZIThQ0CyEQwZVPqFUKdvGpwIre1
SebmY/UDMnnOXth0eCvNuty1I7XuINhR+XhtfdF433sJj362CAt9rdVUaLaXpmfUDvdFbohTCRMn
wvPqWKukv4sKoaClS4BkqiOWOChqWx60HCc8ghx079pqb7p6FsV3RoJ7taaQAZlyAc0oU9OOXVbV
0IZMVJcZyVdLmNpu7EXhI9Nm+i0SaJlJBx+98oqvJxDfjrxac0umPg2m6dqTKL2oGWO3mh0vV7Pm
MeXowZyiEsqWTYEDKgbySBPddNGn3qK6SSvgaMfmYeBa/kAGazgC2aseuGOWD0nnoLrfO8oHpUje
6sJqkW+3x/ytFSMkksYkK/0s0qbObadGOdRz1e0E5cauS+PqI480eqR4KrzmUUwPqKtQf+qT7jQ0
LDkVpZl90HqlOyk2dF3UPJnuW0ttgzi2NE8TVeRNvcEPiWK9xElGT2yw2G4iVnHS55YfU8doDn2u
VjsnrtvHGNkdvwX76L7M2yyYEod56EbOPETRmM8chbtCwUXMUkF3DTCB+8Eo8HKxlNGf7Rxp0DEa
Hsou1k8JOue8qNfS40hYtRuRgL+bY1NFD0Pp3OXZSPzJ0WMPhZrRH5vecMGwMz1UU4NqEK7JB2an
uTvqg3lQZ7X/bCsoSUGyggWNxdl+QF4qaC30vxjJkLhI9tYuVlLzdVWBfpfBHinr0BrM0A7WFDaS
BbGqPt8+elfPYKIBjYImbRQzFzjH4tPPfE9mOnWbID8bjInhxcz2UzYdFIs9CDbkbpZqWzf3yiUB
gzjjBCbBayJFy5rWRZA47MyAJ7abKfNnXVE/jI7x+/a4Vs0sjVLI0C6dC9ItoVYTx7uEmQHRa8VV
NPLWE9odSmJUG3m4VeeFuICiwLnAPCVL0PFLRMdMO0D/gGfFaeQNWu5rAo/unrzeHtVa2LOoQ0L5
DZkycEJfrlZiGxUivYgFzljYLlzpvZ6lHxQyRl5hl4d0Sn0t2xJCXPWcYLBArtFZadersqRPRdax
gHy1K7fY3R7S1teloKGhzlwCgccCswThAQeEtN/IZK5sccwXEGUgl1xaAKUtDqXNzJmNkQVanp0i
yNJkIJMtHAME+QhalcTc2BBrI8JbFOkXaiBmkJ8xtjXwWRQ9FmnOf/VVvANo+x+GBAIKVNSXwoAq
x0AT0lW9oAMLioR5na4+WCVESrWftdHtYsXZuDxXzhKYwxbxIsRcyJRJu25kBeN5qTmBRmZfAYlW
akBRap42dsKWGSkM4nwQ2SRmJ5itICG1qwx3iMs2Qo21zXA+FimSB4vXYPcTjGh5UA53eeXS8QFw
f7LVG7h2VM8MybS8Vc/nUdgwRPvDYIVD+WTmkVvGFPKQv1tjI42+MXeyu5vNTmmSFs0iVDjPVOGH
zpzuGS6z24d11QzqeBCrA1cJldM5bZQhjslGJ5hmdLh+zKmvKBtJxTV3CsgV6PaQ+0VGR3Kn8dBX
uj0TjCRinlAhhlee7JJ7RHu6PZaVhApYyQGr+AOvwKvu0pcyoxZFZUVOoJCHbvidIM6iyalhOzBO
u7m6S8WWvMmWxWXoZ3ctYTXvWQyLTlvvK+jnWFUIyrjeQR2vPMak8gdtq76xug3PRimdXXNALNtM
sFnrOVAqOcKrFxO9Un2V79us9oZxq8t9dQGRDAPSZkGLm9IFDx0iXY3imAWIwGYt9SMjdgf2hSc/
bq/fqh0Q/S91CGwWueN6El2UokDlBKQ1/XE23Lr6Gjng7OveV+j/8wRabg/sRrBxgfTtctk0RaQK
VZkTVI3qEhtIgq1a8nX+EukMQJgIJJnxArrai9Bay2gjRjNodBoAX3/IbfNzPYxYJuOp5dMOIheZ
W7Rx7dZJfHA4/Xl7MlcONgoeiAPR5gm5DDl9pKRDZGhJbgbaZLVuLqLSm2Y+AJehzLvbplY8MEyh
kVQFpfsCKL+czjRt1b5ETiwwldd5PEYDXhKpeUzI957M3m1bq8OCowIwHj0/6Iy4tLUwS7blRMyg
5Z1rMbp3Jms/AIXwfjOU6IuSDDgNUS+/NAPikLYq7dgMnL4NWpUIl9JI3ws9jg63Lf1H7V56x2Kj
0IX1GdmAq61CnT5VE2MwgsZmZTgpVu+RkWluEjVeYz8aQnjV+KSgVhDXza42E9S2nBIQr6b6laui
fE0gbFe7pGu0Y+G0oDQx8oZ7DWCGdRoN6H2FQLNSl4lv8nzwomxA8z9iw84z9NLw8at+Tak2fGi1
RnyKRDn6KfgVQI3VV3dJnJkgrmrMAxSvHfSJMSQFDdF6gLmw2E3Qd/EYQQ76I2Fx7xVRPnlmYqVI
283GgZEuDljZpbtp6KIdqeIGsWApdlE+Cy8CnfNTDo6Ru7poTLdRdeFXZRy5plEW3qz384eID9+L
HL/ATqzoNABl5aHZy3mCihU7DhBpOVEk+bxKA1nYEDXOoapV+qETrf2Q1AItWep4GEvcaZHB7Xtw
JsWHOGKll9fzeB9laYfgNxrIK4+Os77ngBGUWn1vIDuDBiu7L3YJVQQep7Z1qlAQgwoinvxcLaZ7
rZrVYLL0KcybwfmMigu5R6efulMUtXA54OyuPlL1lJuj9atgGFDa0PkUF3XqZ1WbneoBU2WljvM5
bTokf6asPWQFq/Z2nUMJV1TaHf5tdmnaR15fgaY5oxAES1sauXjMRS61W7Q0R9R0OTqEPaF3xM8s
PBcsBk5RHB50VpW887W5Fr/70VIOBUtMT6WJfcoBC/4gakM/1U0GhrIxjb2optYD+DUzj+lcOaZi
0F7SWO2wsShkARLgVp+LrGEbrnjlNkPFEV2/AEP/aeO7PGiDYVd63ppGwOJ5V2TPSv9LjJXP0tSt
hu8VZKE3jtvCwXV12s4MSlc2jQ1dUdDjF4gmaPIvI/1esMckPhoUyq0gzVJnT0wblZ41p3U+SMlB
ImqL7F6BzXw+RsJvDNcw97fHtfJEQW8DTt1S2QGzhGQi4b0Fqn9mIfbpfHDKuKzacFRrg/jDt40i
KZBf8ks1jQidR2znQNCfGqM7C0Q2k7kFjP8DS5fX5w+TDGorBr0CsY6kx6UKNHiQggdlz0QF0HoF
3TilL7+Pfa/fO4zS10yHztBkOsQzBrXxs4YX+zm1Kh8jaEOed/b7w3HANyGXADQ9iM3lkqAxpCQb
GebXsN1SFV4NL91tKeCsTfHSegNA24LhlDOaSp8pPGqFEUT1bxH5Uec79a/375NzE1IwXlVZR0cH
JoyH1s7cZNzCfy0bTV4/VMbQbYU0FMjflzGehcQDZ32WmJmBwm35xRwg88tKqNayRH0xmhYROY/e
/4RB0Kjh9QxA2MK5eGmxSg1wQ6fLjqmt38DARQ8AePIdTcstLNiftgx5cKBbA4oFjT0oakqmIuSS
03ie7SCyee2joQRATlG/qj2w/Gpi/WynMvcZya2dXQ/Us2ueHroCWosiIaU7O3r0aPZG7qLKwb05
KZN9o83KQ4JAETUvMu7ElDr7PE/VO8VGG7NVN0jSc7NECtMZvTLJtbuy0rmLbKV5H5mteXCSMdqN
uJRekjmudqai9Hsd9AF5Z8xuhCyv3xcl/j9eXEiLpmPY8TG/QzJ1RFJy1He4VdS9UC0gK2JbwTUg
cBe3Y+PaDd1yvmvO/mz65A4zc0RPVMY0O4BSlc8H9jpAnxHykJELwNChmYSnFckWGefaoYLyFmiK
IQ5xDessaWlCn1GHUTE9TFX5Aojd54g71kZkuuqBz+wsgz/b+E6k1mMxG3YwICswQUxTn7f4JVce
SFCW+jsUafsRJ7OTAknQoK1eSHbfGtjl+qcY4dhtJ7ExZTI5hNVNUaE3GEpUv/SmhujkuRQbzXh/
Quirs/R3MPIDpda1KUPsaQdViRRhUnzOIFpG9Paxb5OfaWF+wmhrl9f6MaXJB85V1yg7H4rbGxHI
+mBxLwA/sNCbSg5LaYsJ783WDoSSeUoF6BtvfahU727Pqcy4sTw6sXjLQwlZZQOp3sv9YYxxkYIj
3w7AP+izoj5lpeEKTT/qE/3SGPrPjk/Hch7urDm5u217bYiIChAdLLBMNO1cmgaxChVVli3r6Smq
p2NvPv2LBeB9ofECVIQcfpCmnPPSqezALB7VIcccQsRyg3hq7YAh9gDhJUQ/0MYrhTgq61SB4NYK
wKwRi323xaWsrU7TmQHpBBtozWnsbkKusn7kypfcRsvReDSsBzV9tNmuR6ZvcI5DL9ze+NBXH8a0
c/stZcjVfXI+TGmx6lxRknHGMNX8UR25y2PbQ7N5WqKJ1PaK+JfGDiL+fXv9NuZWl5hr0fkAsBVu
gcDKy2DIzJc22yJkWR/YIkwCISAAquU3dZ3HuiAxtwI+pkFdT/d2BcCCXlaB0bA3I8m+4dn9qWvY
D07sn7fH92eLy95mqRxB9mbJ4MunPLZU1hpaifi4p7XqdRY6wa2ZtXd2r/dHs64Sz7Sj4jlLJha0
Md6s/dwVOxOqQh5hERhQK+UHRC+wAqkQfhKx+KgJApH6eRz8bLLyXeWQbxNYF1FHdpxd75jcjcF1
8yJMA3AWwP73KRCVLiugru4OBODr22Okq/sXhRFAGQHkuSLnLewWmKUYlLMkhaPsf5utUjyIwSRH
i1TavuQQwwMrdezVc4nYvWvsfZWTEm/tycF+VvLQQmLskMe9CIeamShgzpbyRU0TY8fbXmm9ieWO
i0IFO0YIj+BITPU0Qoz+oCHb4AFYqXjAM9QnPNL1BydP8DgFH81HxvpyVyk1fagNFFIzc6pfnGbD
Pfy5MOQlBo+/DbwU1AWvID1R1xlpn7VIxhbIR9TO92bS3mYDQOaufLK6FPVJFqp2FyD1EWpKA1Aa
fXTA2+mSbEYahL7lanrXUS7cWq8fYvt3LBIA1enWSVg9bEinIg5HnI+Kz6U7HnnXzg0CkCCZIVRs
9DuTHm9vhfWd8NfC8gvOYpGk04vJ0PBaUfvEz9PWV/LMtYqNDuPVcUA3GpOuLYlGyVMZcawA602s
wK7qzyQvT7NFNkysO42/NuQnUTVokIjpDSsoe+WU9SBXKsz5l111rTumItDBUjVCrqMQxQ59vF9u
T+NavIVWsP8doMygqne6k3McchB2ge6avllmWCKzVkQb+YEtO1JSc6ESnLQMg6xtT8Su1T2WtU/s
/e3RrL3M/hCNou0cy3JVNW1jJVPqwg76l3IG/gW17dqlRuHzjWBgfV+A0fS/hpbhnu0+oMNN0QMZ
H8y6R7FOW62HW9+XAoG4MVuRdPj+Wz+VC/5lI0e09n10Eqh45eNFaciABgbVIc1MSzsAh1fv5k73
2ClbWjBrJxRtS8DFAIGFGqz0Dtf0MaZRihNatL6aP0VvXfEPq4BXMao2QHpBI2/5BWeroFRxFJuC
WsiUE9csRe4qgmzJ/qxOFeob6AWHd7flsjUgMS0uew1GRHGcabd3TP/2rl21AHIiMOIARHwt/5zG
CclTB8+EqNzT9huLtroZ187FEk8usJnlaS+5MbVWk6IuYyeI1KNDviOO3vH0pDfzMY023Nnqqv81
9cfbna1JPFElRZUL1dbog2YVbtu7Hf30DxOGKh1Q3sub4yrMctTSLsrUCSx1+oiS68eps8J/MAEp
FGTiAEy+giY7rQlmO0PYQawiMde4c7JVWF1d9TMLkkdM+WxlTYTHUpV7LbSCN1zh6jpYqM1BnBsg
SPnmiud+SHOGPA4SLaP41SRHUh9uz9HqrrIB6UGjLzQxZW/LKm3QzJzBBHShPWh74t4YMtXX8lL1
mqYnB5CCa/9w72NMAElhaNfKusLoooJmeFOnE7iFjftS3I/279sDk5Zm4T1zgNLQ8dKDtjx816Vf
GVikmKUWkdDIvfhVbNEQLZfDWRT3389jSXSQVKNEKzl30jTOPGkpCa0pYi9WPgLSV6J7wDUmXfEc
1Mk25mx1PMCRosXYQHZQfhkMs1IiMdASUD4/WNWjsdW1Lu21/wwIgR7KsIt8rLHYPzvzDVT6ii5X
SZgBRFbHwCj90vgWlcHqrCH1Ca4hQPGurqzG6olSINIPrcpw1dn0KVP3ehrQdsODrRkCRnvxxKDp
Q9R3OZpWmM5kJ1j9XmiZlxrpMxlI6xINEhQ01bqNTJR0iv5M3rk56RLr0GPM834xZ3yJ7ecs37Ns
X4hn6rzd3tVrqwS2JkRGdCH0N+T7GF0dKTqkwbfcv1nDVzbvm2QDdLU+dX9NSD6tJtAfmAVMWM1d
4uyq+U5v77Rkw+8sx08+P+cDkR4XWtHagHZhxqA7NY/76D6u3ME6oJWC/mZb3Y+rxrCpHdxpqMbL
h7WqUG3ClUbCvO6mOxVp/09cbS3w6CBRbYwOKEXrejDxBLGQv2NstPzby7Y6p3jtofQL3mBDPry1
bacstnMSalH/oW7S72PLQGMKcjtXsK3NuLpHzowtP+bsJEc13tyTksHzNbvmZ8GP5VaCfM0XoSsL
3au4WZEulLZ7bmRz6Sy+VRhPSfJobnXgro/g7/elEWQpXmm5ykmIVla3JT+b4jj9gwwA2G3+2pAc
eD7xuXUEbLRsHr3RmF+x84mblOL19tpvDca+XA7RRz3XTJwnxKYHsBm6uoLEjLKxw7aWRLru6njk
Y6XDCvx7gsqIdWSF/S9OlToLExj+caVKk4uJVgKtSthYfvQBGdrmw7gl+L46W2c2pNmyIC2qKOi4
BKH813jcd9qxF7//YUHQA40e3uU/8psmc4oo1UpMFclOBftSIs+sDltEFqvjODMiedGqI5nWUYZx
oMTYOOAQ2CENtXHtrC76mRHJifK+TnJqwAhRPi7C8u8n0Vp6IuEy6cL9doV0gwit4OMAyEELHE/z
bVC3go7rAQC5hGwfsv24y6iz/P3MVc0qShqZAqrD8X6uTLdAFvP2Wq8ZQAcVgBSINpH6kY4F06ax
UVIDXDlc3dlj6sVbPBLXrh0vYwSzKgJZ9KPLcNt6HNFcOaoLO9MUPUSD9gzNaEgUZOWTg4D99nCu
4wwwA4JFeikkIyEnp+QiNqRm2udATHX+nH5pZjgStAJ9pdS/bWht3nCSYQMiI+C0W7b32cK0DdTW
k6bTQ/YBROCsuPuXz+PVgTIMXrRykWnsCOADHBRGanqPF3/SfvqH7y9vcSBMsPryq6YpBDOAr9fD
dvIycejIxsvy+nRjXsB8u7SAqtCOl8KwGFBkmzuxEdYWyFqPSCBDvvbdQ/gDd8b7Aq/kqxo+iohO
VUOOKtTyUftcJc7wVRljfWNDyeVNRK7oHsGzb+HwhaCwIR0Qp0BqtOsmLVTQ6teBbBL0G9/G0UJc
8gLklYtWq0OTnNoRyGsQIlc/s34DsrKy1TQ09eKlhlfH0mByudU0gV5lgJ3UcM909VAmZCPSXDmg
59+Xq/lzOUe9SqDFM2nTPmrb3VjELmmUHdsCia2NBJR2SDfoSGCC4uNyJEY1N0pZ4O7S22n32Nfj
7t1bggA/gusXgCM0lUh3iqYXvEyGlIaK/UWEff3+QwM0MPhB0OYDPTi5/Npbao42DAqAGSRwhhf9
/REXUjB/vy83GgPDX1hmY1MoWvyeygcIWbjOuLHYK0sA0jIdmUS8kkEuJy1BYxRJbGgDDVOcyeRr
iybD22twffLBswCWZiQX4Feu+urVbqRdV3ERok4GUqoyAf7Vv23iegwwAdpKU0PeFZQSyyVw5nuj
mGWi0iHrnvFnFnOv7TYCoOsTAQOYIUB5gZO/IoOxeiPWgbQUIc3KPS4pry79Vtln9gZkYcvO8vez
gVSQd9LSEXaAOHUbxacgimDGMd9UGl1dFDA3AM2FOsiVAHenEbRElkSEOgUHQKf+EL3lUjP+cXth
tswsC3c2HgJSv8ngmgiLTt/TJr3LqvK7TbNvt82sTRuqo+CYBqcC8OrS5aIVePvPVd+HnIcWTaAJ
kLvcmPy2eb/qEZ6CCI4QzsNdXWlAQgO2MzuLdqFhHgrjo3COZtS5dvp5iL5N/O32sNZmD5Q1eC0C
obgULC5nrzW6FBx6ShfW8zG2wiw90nbjKlk1gWrIklgAN4PcAIdsI8n6Ou3DmOtupT4tXNb2FufL
uhE0plsOhDNVuSuj7ZMyRQ2gC5FY0oFO01zD3vAAaybMJXmJZB+u+KtUf6yIWNGxn7Pqcwc6AzCh
6Fscr2u7DE0lcMmmQcEoJF27vOm1DGD/Ad44PVmV/uiUxr4SjV8Z9ka0dx21IoJEBhtcnwsFlezQ
EgBekZrJxtCee9fK74ZkB/iYT4fPvNmqkqxN3bkt6f3IGqcbIEcyhvrwbNsv0J1G48rn2zt5feqW
TYbE7zVIo4lTND7UmLpo/Kol+5Gfqtmzt3glt6wsfz/zNoYWFRrvYEVXxoMGPPaiQmeRR7XdgLit
3TcLyQ79o6qFZ8yloSHqnbih7RiCHNOdkZfKpo1beXVRzixIi2KMlZNypxnDhv4YyxPjkJPaot9e
iWR1QJ4pEGuIylFIlOarYACKZFMBI+NrPL3k5DSn5k5H+9IUAYmav3X5W4QOB4WcGvLQ9FuVFLmX
CqE0fsBCAI4XOWAlcgOhHdkxFxYZoA5QvQnQ3/FC+5RWdTDbdEdn05tqem8sGUYTAkyz2Xy5vS3/
nx+AkrmKzkL7KjlcgaoK1ArYMXbzVJDfGgBATb6vlTu1f7X5rq+Onfag03dnhZZh/7UqRaXF1E1t
bsIqMI9ujcCo9qfke2RsOJG143BuRorsap6BimEyh7C238ziS1XuKzDwW/vbc7h2Fs6tLH8/O3Rk
Ko1YXaw4FmBRVeLGG/CfNV+IMjraH9DHCiyndNiafC4jPg3YJA2vPHVs/WjODoqD7j41+qJY0evt
AS1H6zLPjtXB4265RwDnlB/yFH5qitk8hKxOXVLfoa7n9uOdNhCfQD4tK3e37a1OIEDnaFlE8w6g
9ZcT6OSU2zSKxrB64+xZNzdCsOVWuhrO2eelXZAljNiixOfV6mPRx74V+TEYpFFSArcIMBDCV5WN
lvfrjbe0k+DBheMN2L786qJNnCB9G5WhXj47A3F1vksi6lXJy3tnbkmHoC0GeSrQdlFp6ylgWOmF
rhVh6aJu7Tn4320D11sPH0ct7A/VDegnpbhyjkkx8nkqwnjvaDvztzOhHrbLDretXPv6xQpSO0hz
4b9yXAFB0HhOBKykIJ9xQZPobpFHX2+xCwvyg74EJ4RhLxY0e59FCI035mn1+6AERjoEZUqg0y63
cNzStq8g4Iso8in3aBTenqDVZUB+AHATwNHQIHr5+Tk35iGmAz5vTW6eaG4qviiKrzl+iTfSbVtr
i0GBfVhElMBGLp/+ccgsasRpAQWzTxZeE8UO5MO3TVw7GPQboYwChguUpdHSdTmcRoCHMxZDGaoJ
OED6Uzu/GVaFR0S/S4q9opYbHnpt+s7syVkEbvZjNWZtGdbodgXniFsaySc9B0GWCsaqqMi3Aou1
OYTsNJJxixeACvblADuTO0ahq0XI1eSVjBxhEnq6MmdjXGu7bsmALUIrIJ7VJcep88LO+8TC8Z8L
9w6drRvrtDoMvCcQhS9AKPlNoYgpt/NBKUKb2OCMt35pBS/ckQ1bmnYrgRiyiQuAH40s+BeZtQOc
mHABMS9xxWVuV90p9V0xT65qjjuqHE3zrs0/z72GH1G6ZAyyLWKXtR1ybl+ONvWk74sZ9s20+tbo
2kPO0IQN6MM+aoqPeuFswCLXZhaVZQJiIaDYNFlskXDG7XaK2hB8uoXVIMiajvU7iVkRXCJiODOy
DPosMJn7FP0mI4wUqq/ULnu6fYpXdt/SLQYMkAZ/gbz25efbiQIt3eVNaKDXbqdv+aHVz+PjZElq
LUSGl5+PnayZWTFVkPwA55l4LTdC39XvL7yMKCWAetiRDk+jMD7yBt9n1Ut+UPnz7dlZWWGkRXH9
U8gCgpNc+vmMaVbU57wKnT7em2qzA4mA2HJsa2PAhQA+euQuEDtJfgbt7m2NZFkV8uhbJxK3GzcC
mS0Dy9/PtpAqWkMgeqpCYr7W+m9H+3R7llYCpeVG+78BSLPEWxEPRjdU4ZQzoLoOI/Md416t3m6b
WTneYMMESgk048i/yrDXcshF2c1GGeYqWOvGRkfrdxGHKC++MmG/KVG3cTZWV9+GhIgKiWT06ko3
nGnrZdbZWhkaooRK54hSTx1Z94rTbDWlrq0QKq5IXKE3AEyCkueayqrmxUjqEH300+di2LgC1j6P
pmiIeqBP8ZqPymFpBnoPnJKo0qrTOOXgte/j96umohB6ZmXZJmfbrIgnwewE26xUlVM66B+qfgsf
sjIQdKehFIIoFmRXquQMdZNpsYjQHqF+HdvTWLw7IYLawdnnpWWYazgYwHm7sDf9+OOsHm5v4NVf
j0oIaNkWuRC56I2mKqR1anw++qr3X6iyRWq5sl9xhyMUA1kHkHayM+SVrdTxlPWhCsyripo9KBKt
LfzW2iCg0mEtQLQFGy51YlmJqgiQQ/RhblReumPJVnPnijdB/Ra5fGQWlty0tAglmojj3mBdOJn3
Y3VKxnsQZ0L46vZarM0VcDfI5qLb0Ub14HKzOl1bLy1PfTiBJiAqfrXkF4H60W0ja3N1ZsSWPLsA
oKU0BeaqNd5qry82Lr+VMUCmC09uqNws53oxf3bgRkj0Nb2qtaHCDpx4zbzxYNn6/vL3s+9rlWrn
pYHvVyDKdD6jYXyuNlzsik/Hox60PEDIQTBFXgYSI34f7bQLW6xwo02+Tt7a4mksnqL+9d2L4YAZ
AZBnxGsL+vhyNGrbaP1YVE34pjlhNm3M1fVSA2wAIh5gZYALuErB9a1jdCRR9RDKP+2RdRuh5srn
EZ7hCgJHGRiodcm3ajNYJONipPDgkdtAFd3cvXd2kM/G1QAOQQOvLLmC0quKNaLWBIBJ9Osk4p/v
/zo4nrBJQVeENZBOWybqTtO4MMLpQ9Y+smojAFmZnQWnhJY6PHXxhpI2qk4zawDhBQmdjOxBGv+i
WVvKb9deCa0deO1SRIJI8srpO15AQkUvNKAGGzc2vMbxWXPcJI68PnGLuC0qv8AnAmYitxBPSdyp
eT9ooQ0+oszccUvdF+ZWf9/aWMBEAUlMe+mLkeWx0Dw42kypCUAsg1tad8q0q6ZQ1TcynqtmFnYx
ZCAsRLaS9ysj05qcaCZhqRVH1cBLcI6yR+RYoT1sv19EGZlV8K4CCg+HDia4y9Nt21Gcgf5dCS23
aF5j9nJ7A68sDHTR0B2PVy1dcOWXn4c4q11rdWWHYF597lMGI9R1NOX5tpmVjXxhhkhmMkOHcFRt
h2h7dbXZFePGmqwYQOstOko0lCqumyN6swPXoIaDqDc/yGeSbvz+ZZYvs7Q4IQD1ocOe4GKV4VeM
cmIWYLwN8+xH1O2rN7V8GMlenffJ+PvdU4X1XhTbVVSPr6rKEN1sk7SmQGLt1OjEh+P7Pw+Bc/hc
EBUjYy+FObNB41moihkWxOWon2xlS9cW4vz70oayE5VPqpZYofapYSlY5LeIilZOH8IaJK+AIQMq
5k8z9tnlLZzWKSwoeIQFqPEHCM6nMXdrtCsp2funCuAtxLRoFESeXGbj4KmStxOYzcL2xMVHNm2U
mVZm6uLz0kwJUvNEAYVfCL5Z5vLGe/dCX3xeOnIVTRo1H/H5BJQvsZdssbKueA6otAA0YMEPontH
CjtAwGnMPOJzmPdPvflRT7+O/P3OCVc3ssqI/Jck//ITzpZ6UioQapUNIMfcdlvoDlrTSR83lmF1
HHhTINrUAIOSI7VYV9PZzLgWdqDDAU3PCCI/S3y+vRirRixTxf0HsAiKIpcjqShoyKDHooZVDgXA
X0wUnrEFO1y34QBxCEjbAtm7tNFzSL6g2AfAPDlFYMgw5mAgW9oaK6dvyVMgpEIp5Lq5dcxrxlnK
1VAtfpfkgcV3TAHi6vn2dK0cjQsry684W3h1svSmrGM1pMavUv2Ysv3t76+4cweYGogpQYZiSfJf
fj/OOMDhWaECRP2k8xelvXNAzQTRi86o3WKr/2htNODdQAJkATleldGHKHUsECSoIRPQ4Rmc16nf
2sQrlfIlmQpgu4XqKN4CUiDKBMq7dd6oIVGn781AdtD5iYF9qI4ZitixUR9tcE6Zpbkj6E5rcJtt
PAlXdh+aGIDvA2wc8aRci6uHiauK7kDBU3k2pg80vsvE3e1VW5tHVBOQ7l9o6LF2l6vWJaxSiojM
IXj/H6joHpkjNt5Sa9sbIOgln4QnwxXMWmOaGTXZYqL+TnLqVk7hDpOBEukGsGvVEPLHi/IZIm/Z
63RYBaOq/4e0b1tulIe6fCKqBAIBtxxsJ3FOtpN0ckMl6TRHgQCBgKefxTdTUwl2xeN/Lrr6oquR
QdLW1t7roBD8STV5orRNj4xDwFKa+kIMz79/uVOTg9b8fE1BXeDIxg7iVbhl1AwnGaTZrB4FlHQf
peccjebvv0iSZuPJ/zvK4sRxKvjuNPAve+SadcsrUKzLDqO9a6lcs3NuC8ev9F/qDdQnnA9AHlhE
O9k0cZMOyfSYdQKdcrhbmDw0tD+XfjiMAp1iwFYho32EWY8ShiYW1D0f9UiLPTeZHiZVMk+rzhHU
l3obc7Xm+0hHPWCSjgJsPYykGx7n+8h+cfk/Kz20LZSmO/D5kv+HMsXxMgTNgwIEjZB+wrOiyzVi
FsoYH1XhdXlYw2go96Zz/edTczVzF+ZQizvG8pIfGWwA923ArkobYLFGXPQf3Ozz96k6jg54lW+D
LKKD1dWtaPg4PWoduZ4atbVoG/w+xMn3mA9XFHQAm1gGWdh5dxNrrfHRdtd8utfG+65f/z7EibeY
nbHAvrEAmEa//meMm6B2qbdZW+3uncb0cBE5E6ZPPX/Wb56JJPPtYvGV3BYSxrqbVDsrKj1Hz73L
+UloKutAkuJ8nTGSi4PIaKyM4xZc7roCJoGr5Ony7/Pt8csqbR7ViKY2Hp8YT/G0Ysnhf/B8kJth
+jqfAkuocgr7XD1zdL6bpILgku5VZyDkpyZgNn2b+Vsop9nL7xPzAiLynO9yr43+VNXF92AAPGCR
56L2iILdsik+EQjxwz203sEh3gc/nJTn+IzHuRNGgF0oPOuwiI7cXktz0KUOuead1fkJ8Sr3JtMh
hb8tM8Bgz5ySxx8LYwH3N7d2oAa0JDbSPlWiIrIB7hlWQDfwv7x4O4A1QKAF859CGf7+ud2MBFC/
ZLLqXQIBZ84gEHoOwX18KM4jAG8166bPxa+fI3RSKyfCp3oXtO6dC1HQzmfeWW+CUx8KRVQkRQC9
osy22Nac2GkbK1fsTE6CCDZVODQu3Rh4j28jzMviW0o+OAW6PANGKLrSVykJ1Dm46fFZhBFAcIEG
71xnNuZ3/DaCy20rr+Bhvavza14BkrZpu2upwovfA20FlAj/8zwE1+3nKPEILOuEbb5rpVjpjlda
5y4XJ+YCmAnouAP4MgPtFnNhJ1kyuLFT72j6VFYP7cVZMMw24TDlwvYYhfNlBNeiatKLNOW7MXoY
oG1yeYDC89GDtDHdKDkeX1WltN0iKnYyqYPIop7UNr9PwYmJhrkm6iqA1M0zsdh0upVObJSs2HXm
Smi3rLl2Ic5+zgnixCgzdsXCvptxYu58mH9bThHTIbyp+nKneXnz9ZW7n+eCx8kRDAwAygFoR8tS
GutEVRMxYCbotXDek/QAjj8oh2c+14mAO9c/ZgyiA/zREskCgWV7sCSOPM3KtxkEfDVlBrV0VwMB
Cdur2z+/T8+J9ftjvMWHK+A10MNnqdz1yRgyU4bkHBFgfsLPiwIQfNjoqKyhCgnW6c+p6Uk2Dflg
l7uoXjlwMzAdCP+tL3+LmYgLxTCoomIR/BwjrvSkLCO92nXjm2F8TeeI3qfeAcgcF+EK2saoufx8
vl7Ydlc4Rrmz91R6bnOTFo+/v8HJERAKUelESuMs/WGLTE1DC9ft3cz9cdLUd+GxNWXnermnVvEc
cf/PMHTxoeocbKrGwjAVD83yQcv2IADp/u/vcmpNoXeP7jr6+Cg8LwaB8rpwuMzLXe1+8X13jol1
8vFoj+GOhj2PU+rnZDRFbwPjQLCgXGQkqgiLrDhz/p24oAGBAL49lu58bV/24ohRa06b6eXOIZqn
dxvLiYJYfGVZFnJt9BJ0f5Qgnhgu1NHGzRCIBJTzEANO6SQ5RVI27WTxnZi+qPuk18/G+O/36TmR
pCDeI5kDbAAoxyV7Hb57XczhtQdjLRfuFfTNjvP1ZJV/ndrw3PhyPReI+WNfEmLDth6J9s/pMiUu
OG0b8V0PNisVcI6r9ZC6Z9bcqf0z08HmchFKyMvkscoSmKDVGKXut4697ofAOMePPrV37NmQ2gBK
D+tikdwNMXwDbJhf7Tp+A2RHmNbca9Vdq86BU05MEOpEuKPrWH8uWLo/v5gyzBJoxzHZST786Us9
QCoI4XrNY7IPB2W/XLweUEYE8BMpBm7tS7k8t5Z0bPOy2Ln8kWC9ZU/CoN6IPyQ6/D7Uia0LDDLU
2hAbYDd/dLoNHAlybyEZsF+Y1xuXH2agikADDBwiZAHLRRCNU9RITMuuOKSd352TyztRd52lEdGK
wtNnEvu8CL9lGXE1YWYapMUZ+4htnw/Z2pGwB4NMNlnH7ipqs7Aq7yLjnBvZiaX3Y+D5378N3DC7
nWwaid2gqVvJVGAPdFvx6AoSLWc20tKpfI5AGAt+3TOBG6ntImEjVVJAggmZOYXOWJzdOcat2d9m
4pV3bsicd+YeaArvGCb97twWO5H9oBRLsDYQ1+FrsdhiYHTGesMcsRMQam9uXLoFDSO0x3VUw/Dq
nMvV0gXlf7/qDD4CqhyNmmVdtqndQcSDwjVnekATwhcQjiYjrGtz7hfWF4s3Zh224DkYkPcS9YNL
w8p9/X1L/Ie5WORHqKMi4M/FdLhhLXKLVNR2bhqq2fWTdq9HWLXoUAVRkq6MmB4oN1ZdS/+gNQb+
Kfc4dDN7rV3FuBDwUXKUXcsADmQQTaLV++8/7SgO4Yo8M57n2QAreekdEHOnT6aI1Hs13DPqeqO+
aprQTNbkUrfw/wbAmQRdaexf1KvmwPFtgdNBqA5yjWJPOffXIj5nsX7qVXDHmdtYqOseaQawURuN
xJF4vu5VxhgMZRO0n239nlQfv3+0oxA3fyqC+xpcegEktRfBu8gzSQf4OuyZPw0hT1a/P/5oh+C6
ZqJeNYPAIN+4rGFYpTHqU8P6vUX/5eU+HdakWSttF1nQHzLPnAwn3gUCkfAzQCKEduYSyGN0mmoo
q5p92Ww0cq0//P4upx6Pi7Pp4NoMGMeyi9TyPOrNImn2Df0Xh7T8d/nj0ToCpgp9KlgyLILmXLt3
cmY0e5C1P+W5hOPUj//+9HnFfVuxouOss1Pa7Gv+7jN6prJ3lM6gnvD96Ysc18xk3JsOfvtbNu60
N9U9X/5tUD9CwIFqKpA0i5NMa1XRo1FV74vyVZat3+nmxQt1pjHjFoDCKorEy9haQU5G01NMbuLe
DgPSZrZV5l9q34zTRmsvvtcgS8KhDDwYbpkokywOLc3EwQjvnWavEhTcuPR5ubLsp+gcm/J41jEO
oHMAQpizT/FiHGBd3KqPu2avp2GVhurSevH8Gt8ePw//bVENhBRtWeDxXbtNBWwSNr9P+3EYxPMZ
uPKQzYBt+bKpKkw3gzUfnk+kEwxVDIMI7us694kD7zzqHH4f7ngVA7SDDALlaQyKqsnP1yncVtox
nBv2wDV6uvqK7Wemzuh9npiRWRQTqT8cGaCGt9iHaorhy8izYa9sFVhVExgXB0G0iJGM45Ph+Uf8
iThqi4SlncJC9trkNtEuf/5sRPK/ry0Qy1i8AD5dPTokt/Zy1boCeLmLMVSzPxgQNdjtDLY4S8bJ
xPNiNOzE2rv5m5XtU76iZHWO03BiqrH3sNFxJwdDapm5Aeo+Ir9JzX27o3QIZMvD5GK9QLzI9zEW
dYVe2hKrDWOkqRGk6rmm5+rex6crRgCgEF25uaa7vOKZVdeB0ooRRBJweoeDZVWUX2S8mq1hyDmI
w4lvhtsWCEdgls06dYsgTLq+AiyFGntnIpucBFAo0+RZ51PkkthmPzJMgHEBbZvpFBCsO1KMrJtu
ilTE6L4dpLkvY1JshtTMYiDRjB3IhdV9lKkSBiw2XTfGCD1UBSKXBxv2gfvuQEbDz1xWrweLF9ta
yo/WsT9IDhybsApXhjqP7fdJT9KniVUgbdgJ2l6+SaPoylT0k5mguABLRK/qvLRTz3WHLMgaTYSq
K7U1bE+HXTJ0MF8dXfZu4vJYe11hayupCx0MkPifqJNVZ2cQq0oBZ6hrDYY2VG/8PrZnv7dBv0qj
7CPT8mQlJGs818yLFdWT+isf9G47QA7wpnQkCo+Nkb4lJQgHXjKOBtaoRCws4Dk7NSA2+3VivTXw
dENryE7/NLVkMFmNq73uqOdCtVUw2VP+wl27CrpU71d4fQp3l3Lwez2aNmkBR1Kn0/NQRBqOOZk/
QTgk3rajRkLaaR/TaDqN18vJgP9E7PB/2jgkXsf6NDRzwe7EqD9FiuRPDUR/N7poDN+xOruAnezE
9CABoYeGnZfp9UuXS/ePQherDR2ekbUuuve87l90txw8Hea9N46Lj+6VLon9RorhNROVjcmprAkE
TM6f4NKG+46hudHVSGnrcyMzH+xUmRVc6WAIG5QldR7NzlDoCiTcj2oOZEKuN/GDTavxMyX9l2ji
dlWL9q2cUAvzEqrFumeSBJ2EoneelSieh9Z5MaYJ5pKgbJFHaefCAwIPstbaGAdkKh0xGydDv4+5
Q9X4naaVf5kDHE4RR7Hft1G5S1GX2ZhucwC2/M3Sh8e4zBIjUO0Qpi35krpqvKhiAxzCJyWD1ums
6rbVKljIN+W/Qpl2tAJ4H5T+trcOLO3rzo8EmN+BLinEU+PeaR3fGcZ0D3zEn5LJEmeJxgaUQdQu
b9I3vbYfx0yK1tOy8o/SxeeQ1JpX54npRy6cbIeyUzB1TW0vFYmzagVrrlytYzRMU1GGhcgSHhBw
y24kLFRqT9Aa+hIxFR5Joz5kLEvXVQabHMjLiwDOGOKfyAdxlef8qRiH2CNVboYwGXzpWo0+s9Ko
rsax/Vsz2fYeE3F5LYpR8zsJZ/SYTnag2bR1Njyd9L+9BWVqoE8HH/FNhgZ0fJtHInNop9UQaOKq
UxBHzCvkNGkaFDEuoOjZPHMdwPcN9E/jBJTuvDPvIwIUwdQ2E+yPJfwSI5r7Qw87CrtI/7GsLgO7
zToZVo5VeJbsqmLlDP2EpWQZnqHINhsprHvN0azrq3bkpgc5N91nmaph+FJDJayoIBCvQ16LgCQC
syNdBmTMH40EAiDSHD4gGVuvWcFjX0Wm5btGTY2VStDb8tvR+UsnreVblTe3OfTsb0tVwpcjqpon
g/PtmGmPhV0JbT31ooTngUkg4B+lh2goXnUnQ+BRqWVOMMpTfwSUmNR146TZ1uobhLUOnlQ6HKro
czsY+HSox5j3ghIwinI3V08l4bG6kpYWb5Ql4v0IhQQNdKBOINWy4CqsxXTtTFF8VUtepmEGD+po
jZV6nzdkLSOYGXZG/scm4LTjGGwChh/gt7ao/CTXus6LYyO9NZwheWiGKA9U3/d1OFrqRsEUESbL
qSAiKIfB+TRwUK6GJCKfUbPqilUPdHZIIoX1Dxb2/ZCZRgRcDouhWUucuwbmH2mQV1bzAj/K8YBm
4AdUn8kNl/1DWWAyNN0kfwBMcpSnp23iu7ldx54wwfVNEtgHT6oY/ALYn21sOcWqsMjw3sFkbE17
hz8RbXiayuwV5Blx5Ri1tTUKRrdOjeWB3az5vdVHHhBZ0ss0kgaojkYgcpfj7DY7brU80sobyvp+
8Ao+fUApKNPWFEVs42/d2g6E86RpBLmCR1iHYO8VickCNArNoGN1DQgSXDqJX7DK9ZQyXY86xWdf
U+UXs993XILhcTWIROe3+aypse044DgjetRt0BSaWUGC3ErcsOKQNZAGwTlkMIWzeoAYXCqguN5u
aDe+VmPhBIyD/CyMid/EU7NtVSI92RcA4enFh+skiJEiuZf2ZARt39DQsiC4TxQCq6V602tNob3i
3Pg3mmkKA7Wq6gLHGBt84R5Jnld2RAi8epTqaxvHXx5MRTHk63EsOZZpApcec5I08WWXFl5SuuAf
WtUTGWshPNtBMY3KaAiAGdlktuZPBTiuellCBRI/kVCOVVUouq40aoRpYjh+2jnZLR1y7hVdsRZW
5EU65kX2+GE4qbs9gMjkwWji0gc5F3vU7GvoZ2TQZfbqQpbPEBQtVmIkRmilsGRUfdTu2TBA6DAS
9aNC63tDof69BUYyXhfDlHiOVP9GfEofB67wHTTBHhgI/uu5chhwl6ow7rMI+1GTr7UocsxGpF7r
AlpmRM8egFaJwlLL5CvioXot8nEMEKqrazjNtztH8ApBwjZrP7JVfieNSA8h49a1PgQRS1ltYMZe
0Vut09UbpIoNb2oa6gNTiV0o9ei1afin3jJrxRApPLi2GX4/GJEvtC6/Yi0+kmt3f00qd0Tpz4Yw
a2BBNGfviIyunC5hjZ8O6H9TNCtQsWHRRqdNG0QiqXwITaa+GbnGdkzgaxezsr1CbC69MnOqME8b
+4ADrr5T8Cu/tnIobeQG9kxnVHbmc9zD1io3OzjC5+rGdWFf7iQDLDZzIievdMr6Fsxj85X22Ys0
nORZyazyrMGpbwpEFs+A++eqbJFNCbvGfhqQ4j04U+2KUOsH6sUZLf+2ktgBfitO+bYt4G8Xkb9x
gWZf0AtyMOUAL0eN9bm87009+WwN5Dc9ba4b13iUJk+39TQW/MrsMniP63BqaPyparaw9d3lTOVY
4HrhMat5jR35ILK62mhwuPONPFkjiXOsAQKZwypLonXTdv1VzjQz0LWBXUE7TfpAJddeQ3qjX6UV
ZMvg+zsDlXCO05G3vlGCOA5n4Lt4onEYmUkTDpre43+0gRu/N63N/a7WmhDrBfovjAapEJk3uM60
xhn8j476hxJqBT2FEiBydAByd21mTlBH1t+YlsSb8ghYfDD5PLtJQfXIOAp1aeK5mcJLMCF9VNnw
lSFd6pt6jhCqki8wIYvVIPIWHZH2heZ16hcGe51GK73OpXWvqAGpKEf841Xp3GUx6WCBLMg2daLu
MDlRtNaLEvx+TWVPZSyrkEdk3MSCKTcczYJkt9Dwrz2Nu/ENqd0JUqlgJTu2qtzAaDpLerTSkJXl
YAKErhoBQXVw0lllV72hy5nCSN3k/I8YcQx6pKbJ3oSQ7OhraU3fO2U3r0bevkGR9V3FLPL5lLTI
6DJYiahDNFbDrm4kEsIEoWdLWtmLoMhZQfwsU0PjOzis/g7O5KwhSt2/I5toAlRzLI+bKRopmWzq
MIm1OrSiYgzd3MhuwG9v7g2uyEMrWbqqmbAwFQw+lzD2hneigL3kUy4FEH2R0Rb2VnZ2ZXix2U9T
ENuasdIM8i9KZH9fGOVTwxgPEZJxlyBpvdFLFkEKpQJeqNd4/J62pUTy2rAGX6d1k3WFUOUrgALe
TK2pbnCfgIbXpCWD2pYmr41DIVhZbqDmmYoVQ9ILEe8oW+VFnQd5mhzQcPtb5Uj/Kivz4Uw4IhZ2
uGi40z/X7SXCu4WIY+PX55j+kOdODit26mwnYcCILwMOesSe3ks2IbWvavmWGpY8aKZ2Xzc9UE6u
LXE3GjufWB22Qhbh6iPKRD9gNh251scszSKvKvtYuzFGXiaQx+81t0PWim6C7OoaueRUrmJFQI/p
NPbaY4Jeo8K14ltLotRsA4C2IelQmVei1+/QyeyhS9jTyudmRzZFZtEuTJwGdZ94RAMFAG7zrmap
A3ZS8WlkFvJcSO/d6W6qoHCpkus+BsDG01GgeoYJfXyV0ihWgTCgWaGVDDpJIANU127NEXQQ9JOX
gcGjTLMLfAcAcyClJSqwEHRahaD/vDNrygnw6MiNzcF5gJOh8NomqQGTnFI/j7MD0cfUz5pyz4l8
qlDVvzZdgdQvniTOfqf1o4Tz+4rw0h/QV3wpWfkwiQRJGulsn3Uw5QK0NrnSDQhOprpw1pB0MLCZ
qRMAnFxeQ86QNDtwWwzPMaO6vI1VUvM7aFbsJCNv8A9qu20US9N5jAiB2NAEh3MvqotPbnUHQosn
o24srFezf0mIJZ6cotWFpxnj9CLMbrjr62br8JgFOERzrHrXeevT6cV0Psqk7HAP0QgcRC3tLSsz
+DoD7oCz0q6NZJXaiu8iqMK8sBi/3qwq+6OfOhyDJn2EaLMVjqN4rrIu9csM+4I77VfbOzF2WfVi
qqH09QnXxGSoK7ina9a6ZkXptxSUl25wyQE58VPimOkLlMvtd2h4JdeTpdc4Rlu78Iohqu6iyhg6
vypwuYVZOQsL9O+3HbSXyApmodEO9mpuGcCcoBSbyex2bclytU3zWZWyYLjvJS4oXJ2KvvR+/Mpl
d9PXGYSgGX8f7WlfMfjZ4S4len7bJc4njUrT4zXglGGddDiUFNE7SNU5gNg4dgmdNwfKT2jfygoT
DtV148qVMLJtDLO+siryQQbrw3S7zK9KBEiLkw+jBSfRQCiCMxs+BrpPHH3gIcE3qyP5PAGi4o+O
HmEHFf2/2pw0D+6TsT829lSgFJHEW1n23bWgcMv1ciW20RRr4O5ZQJlkRm/pQR6zl0EARq+n48NQ
MDvArR+3QJVmCCzuoSHRiyZSzbOtwlxPaSH8caLFZlJOAida+CpOaVo/MlX2uN6LmWwQZc0bSOgy
gC0qTJ5ygYCdjNXd4FC8gwL3Lp+K/qCpqXjPYar1B9y/st+gTNTcZ0AbewaOnt5XtrmfoBz1VEOp
YGOrJoWDb0LyLaTFrCeRxzCr61kjgViDYZGHXJK+CsDdriZjUF0QVZpdr8qKs3Xf1StLlOQFd2UV
cGCg7nqoZYYtr1og76n+XlSyGzc9jBw93KuA8IsRKXAKup4rSe23jjutxeD8waePPGQloE84SGLH
iRyqwlSbPEVhwO43uCSu3FS616SxFYwPorS7kzJvYKJbdVPYWalxnbZO46PV3ASmks+omtIN04xX
N6kHb6jcJ5jVxrDgsjyWWNsoI3sVSSTnefxpt+IViZkNh1TqXqkGd0MXnfrBztVexImUYdOQwm+I
auCATkgZ1DRKg8bBXUeO0YcNCSvf0gpo9pnFhhfGxqjZptJG3vhIn2vPZlNYI71yWbGhzR+HbiRr
PX20vowhblZtLfQbmiRAJaIa+2WhKPKe2BJX85LEXcCKWUq2KO9xDX022jgP4bDMkXe22Uq5duvl
XVtsTYXq6liT11FLxQ3nts0DFYl3t5T0Wi/6NmySid1FpqkeVRNHuG5CZYbY2YHL6TOLK2vdQ7Z6
9Fqa4N5MUObpE+Fi5bfWcHAK96nUSJEAUsVQjSvSPsixL/xc6u5VXWg8yKBSVHkRDpbPCKfIE6AY
vb6ZsuxTIEW4iQdKbtOY1cGght4jCDI3kyOMe6lzE3UcrhGvNyNo1DraH9dQD+Y06eumNFVYZTLd
KgNiuhFoWF7alf+cRPtqrMr0XCfb2znEvQQS5gC05o8oKiEvGgFHFE2pfRVbnLHrAeJdz+aEWpje
ae6foWtYHvRx4zi+Fevy3myyCfIAlkAe4GoJKqrc9jq9F9AKz8RTWsYYKrFfetfog75w9J1SVHyl
XQ0XkQiRE1z5afojcBysJcV1dzXgevjYMAN3SsaE+GxpDrnQtt41ujQgwgvBXl9miZK+bpSHMmfD
NU5ZNPRGtxi2fZHaq6EXH0OcIxixXnWPXWvUf6AaM0HjsOFh3GjuXVLWBLEGJI4MxELbayI+oHzo
vqE4kPmx5O3LBGTXPRuMOPYdB/bwXodU5ZoZdUpgHhLZKxWNyiddBml5w3ke2yb9clEJfYCc0guQ
R2wzGSP1URmeEDyS0QyniL3oKOUVE4Iqg5I7JPWS/LNrDIlfn7UFygt9lgZx29E3vYrY8ziiiJRG
CgHQjembxCX0Rpuc+m/UzTNOzAf87jYYmmiUfo3CWWC4XR8CFlQfIhcXXL13d0afRH5vVrZn0Aob
seTKK8zU9AcEnJU0q/g9A+ZhBwEDudPbdloZk7ztmaIPQLJlHTzF0/l6oeUmVhIdBoRY3I7rvtHX
ZTqhFgLULlAGAoWq64myYW0SPj6ALufcmgrGWSO3yvUcKHayUe4UZKR0vMLVei8hcMjxdDlpuGHk
JvNrneZn2rKneg5QGIGPLCTaYFy6gCcIYerIq0a6t/uXyQ57uqnU5Q0tqJcAmgAdCxBHzEWbJrcd
ZBY8p+jIBXq2ic+xkk+1MwAU+Q+GpR9j1mFjn1PUnOiea2Fr+fo5odkTz59byABxAM8PN8kFIIfn
JHLz1nX20vpACMVCvLgr+v35S0Aka22FAhyeX4getaONWV7FqMT9PsiZl6ALJBWK9KOD8o+DRvUW
x4i2vvzxQFRAQh5wOxDA5uG/NaoNVH1gJcJswIevv+JzivvHPx5yd0BzA+gCd1JoQ/18ujO6VKNp
R/fAgGlXDj/TBZ+BHz/7YT8fv/g2uL6ZRpvg8URsXfuqn67UuLZRj7j0G/0cZrEPUKlE+0OTdF9O
n9NwSD/+/x6/aK4bohUxmsV0L+QGhW56ZoZPfiS0J0GARCsUDLafcwDBr5KlwsKvJysn90bhmV/V
Oe3RUxMNgDicaFxcEY80fGDfm+QiQ++bDzgZYTMOK8vLv9KsWDHLXwLrvKRYpllb8hQSuHsTtcnU
DHl1KWsNZLXvAyzb91k1ZQK6WfuO9p5ygoicA1Cf+khA0sN6AnbTQL0vJlqre4pak2HunwW8EVl0
jtxw6vnQ9ZgtrGas+7LprVwnT6no2F7hPETGbivtzCTM32Cx4WZ8Bn4+sJbHBqZdbqKdakp736u7
KQ4gv6DWzc4tL98RP4ZZgKY0nuWx62AYgRZCEBf+70vpxI5AI51YILEANH9ka1JXKHckSWUjQbZu
8yGw+NpE57hBEeb3gY7PaGhmAaYIfDRYuyAi/Nx6kum058LF3cKc0u1olXv0Kqx70fXmmZFOvBLY
X6AbgXQy6xAtRooT9K6N3CF7Xf9CT8tXQ4R2XgqOQ3f5SMCbzcDiGTh9pDymUihSYPGNezkauA7U
qulvADgw3nKVogqZONHF4EIUNCAcAWAvlh0E6X9+RPTZRqDfpLlP2rDtQ3lOV/s/qsxiUQNIagD4
Cu7wDKz5OUBDbdxSKqQhuosiXaxZhc/TwgFkuGlvJz7FA5j9Am7UaPrEgTboCmgI0/bkpNc3k+7k
V2hBpjsdKAMvxv15jSKTfYfUddxSPhJtPTLW3evo0t7R4Q2OYxDtYptct+SqILEKywYsoZQIGNxH
Vtbek8mOw8Ei2kdb5Pouy5B6/r4uT6wWEE5BvIFjOADTSxlkF1YMhE0N3TuIpW5xGA3DG6Y1yni/
j3MMQZ+ZrRgKHT/kAFg3Pz/tkIOL1aUm3aNv7VH10EGOAVWtsUWBCp3weNh23drgV7gGos58Jlgd
c3+AWcMiZTiYQMBAcP85Op0LT6VDor1+39oW1HljfOBPYT65aeVrAnc/lNrO6BIdx2AsVaBzQGDB
wMaSYBZ1rHLsQUT7JI7XkaatHn//pCeeD1o1uAuzJRfk5RZf1B6JKlgk0kNdqbtS59dUv1SeGT/6
+wjz4vmWEVZcui3kHdNDh3arDDV2MTQSzwe2bMaYQZrSWcxKbsEWqaN5esgyZAn+WYrfyS8EvXeG
FQe83JK05naiIwU08fa6AZAMX0Pg9n8wBd8GWASkNhpMMdYYQJBVeyDGmQB7/PtxYUHzCHhbUNCP
dApJLyNaoTq2B7MvFxAWvjjPwfMxA5DMna+OSzJArsearFSk7bl9U+prdbHzFS6l8/rEMYQUBLo1
P9ePoUl4QOhWfnCmq9I9ZGxVjteXzsDPIRb5QTnUFgE8Jj9YWgB2Ez8n63JiCv6joILmhpz2aJPF
EC7OrRL+cya54tdVfPEOcHUGqChwriBRHR04vUoKxSctO5SfCQDO/eULCDRzAB8RIBD77MXXyWtu
8Hp08wNFcdzwqpfLP/73xy9u1UbfMGn3eDwvb5zutrHP/Px5ffw8jmeW/P/9+UsjYxNdxLw38Xy9
84UNuILhoTyPnrmfOue0Ao8TtFkBFvhvYCrBaF7imoeMsaRweXmw2VPV9d4Ah7Nz5KTjw/bnGPNi
+xZPa95CVwXp2UELhUq9PtTnymV48aT8eJHFseCwEtz/CINUFN5p2c1UXnyu4S0gQwWuLihzSDUX
b1Fb0dBmZXlAQA8nc7yOim79P3iHb0Ms4qpqI1ZGUVEentvxdsguPtZgPAUFIAjcWDh8lmEpL/4X
Z+e5IzeSddsnIkBv/pLpy7GMSuYPIbWkoPf+6e+i5n4zSlaiEtVooIEGZjIqgmHP2Xudvh4FCd7n
LPnRFp6mXrnrXNgzoIwiz3YYKCzsq8+cFmiDRoKbz6O8iY6oZD48OGc/v/rAiYSZFcW/+dxH4w4O
WJFMV9bdxQ5AS4VEwr2F+/35F07VyJz7eWCAaqSPFvVshistLH/jamWjJOJcQ8VMOHH9Po2DRiEg
a1vPQ71D8GYmu6DfvT9MFxYbiB7e2IT9/qzq804USHnUggTnM1xbT4/vC+mmFLWXfriEAURIIpYU
8gTcuJgrz9speSBE0CHtZxGXN8Epu3pLurALnjWw2sRDNQzriWT9c/IbUVHo7IzIs1LsolcW3fqS
jOUCMQjoKuJDy+NnbSDqFT1oytGSXlqL+5i6LVL1JHWvFu6FrjvOzrRB90VSIjy8/6X+GAn+mg2L
l4Q3JI8DcFi8Wtce3LyNNEUEo/YyjUhLcGYmuivQP3xy5knbR9SYJn1RvEatMfwKMrX7NRSmc5OX
Q/A7c8zslAfya0lNjF2mBo4rabNKNrdHmaZJPC3aqgFRMaWh/RS2FWXMOjV8ANI7UOUd2r6XnXrN
w2gyVAIZwvhJsnPkCWWzpdy8s0cEUe6VTkObhiDx2KBVobpHMqJcz5wkvUV5Gj4NjvGCs1PevD8w
qyn8n3HRCJhic4TnsuZUC9Xps9DqtZfIuPmyL/Lb5Mv7DawW+n8a0GGNUrDiwvUjbZrWkeVOe5F7
sUF3X/fqlS5ca2F1WDTUW1b1kC5QV0LaB/+iAyoIW8J13F8XzPr54gtzwmhFo/DzurSP4vBw5X6m
XfgE2PbwZup4JeU31k9tiIij2ZX2Qhkv2J9BktwLSyk/KW0hfNmAdCQZM5VriiDeBJCDPCMpjTsS
0sJw+8FqdpbWGadSTcynrCnaPSED9bc5DHcBkrmDrA42wRkp3lSxVB6duVH2sSFhE7A6roNKg5LO
bspd3yKq6nEh7BU9HL0pwhnnkexv3DLp5J8VIGK3C7BXzNOo3aBMuoYnvfAZ2R4YBIVwIlNlfebE
WElDc9RfNPW3811or+/Pw9VxsMxDPiBgQUxToDLWx0HZBraT2YH2QkzR1ZEdjOMJgfj7jfwhra+2
mcWUg8MHPBWZslUnstlqx8QR+os1WZsi3QfNF2ffE73RvyHGQw2uFZvk1yJ8NzfZ9NNUHk3rW0+g
XOqvXKHW1IH/dBiCEiwIi1vn+uWlOk0ARrHQX9SuuKurdDvooa9Qs7cX1CcK53stQOkE8EArlK1a
FFdW5YVZvQDZ/tv8alWiLOq6OKL5vkFKmWB08KXyRujztbjLEjD7e8gJPS+OShXs0YILWhvh56Zz
jIDVe0+s8EECFmKWbOZDmey0tIq3Q5w8VHb0ZZS2SpP4sh5d6ai6pDTO/wCyigtvg5Ahkcr1BpEM
Gm90YmsPakfKt+gcxVMlGcVgUb5klZzeUfeoOIZxoi/hPPXI3GlRarICEyLahnzo7FR4ond+z20M
hzsTJYLBEWpC3Q8HJO/X7l5/NvX1X6yTbF2+zgW0sVz3yQhFNnxoWsnYRqNSPUX1OG16yhXveuKH
91Op5JRezy03Dk2yE9qwK5G9ymX/M8q75MoQrueKQ10BcvmMHU8j5Q35WovltE6zNHochJofyyFp
7ywlMry0Q4w8R+a1/NHF9sjt0CJB2DewZUdukOqLIn4Mww1esdp81FCwa8f3N4P1hvanV3+1sloB
sVpOc9HRiqL8dGb4T9eMjestbd3A6glT9+nY5BEN1AG+B+uT0j/V/fb9TrzZRpZGeGAsXA02TZI9
58cfJ19Y4w0Tj9Ew3SRRca9L2t6SkPSWXfcw4qJRjGATRIFvKRgRcvvT+3/ApU6STLRUoqrLTrbq
ZNvaETojWTymYbcRkbZvrIdyunJJuTQh/m5k+ZR/vZotPICagm3pUZ1yvC4UQZ5I+0mP0gcZ73SA
0UQdAFHcYOWtXbudMTgoZJ3wEYnrjzAqfpomTiinv3IOLff1swW+NEM1NYRFVFJBhHreHyUfhyLK
tfAxBgLodmEPJhENXaQ8l+lAEkr7XSnX9sFLbeLpIr5PufslEn/eJp+noH5dHD465g/HOMTRSxad
9NpxK6dxB+tawbVL82Jx3S6iFEi765dEU+BSE0MVPg5oaeuXuH7lWvL+1Lu0gPUlCMFZamNDXz27
EmWoCP7Z4hE3lK085/HHck3LZLB4ADNcDsgc3nfnI5Yr4Tw5iFb9ClOtshzUH4sS/GmAyO5Slx1R
CpqL8wbSPO8ktdEdPxu28s66tjdcGB8AUCQbAdzxijeWGfHXqlHs0poUYTh+2t/f9sa/+OOhlSDo
oPCT+gazPsparsiF5fiUiiuMz0N2ZY1cWPM2rCBo0BwAXO1X8zU2pVibwkE8NoYbxP9opqc6bi0+
FjxePsFZK6udReDxzAfRs32l+R6/xHerTj4Wa/r/TQCxIPxKKn5dfLyXA55wLTukOU17ZKE3NYbI
91fC5bH6XxOrscoEINR5pAmhnjRpYxtemO/ba9msC0t6Yboiu4DFBdVnuen9NZ8crS+rHqyMn9aG
O2mQH4/V8/sduTBlyXaw+/IYYEWYqyWn2EE716Br/Lb19PqAAPH9378wUNRAIxdB+Ix4+FqClMmR
nUytzIorfsnSgLr7VPaqN3yQjsk3Z1bBGITiCyKDul/nQzWmtiFwzzn+/E+bPKSvXf/h1UcDVDPn
xF+Ya+sKOtgx89oQtu3n4jY6VuaH5+wSAlr0NehBCcisJpQiNeT8UtX2eVBOd0Z85er1ZibBcyGd
9SfnTE5rfSUfDckO0qhS/a640X+pw41ib9//0G8mEi2A9YA+BDZ2QSScf4BaGoNamhrdL+twozdI
sOePZc405hGfGAAHLHwUc+uLD244O6xjRfez1O2zY2ZfmapvXwF8YZaZhtyM/C7XkvMuGL3omzwo
Zz9Mu01GfjQO97xeXSk65dWEres+mp4H+aswtnVwCKorU+DtzXJpHw4nMXIuKupaCdEDFKix9s2+
YjzptboJAwP21c2MqYKY2ENdb3gRiSsz48J3IxCF55UKIehp16/iQZGIskLa880ct+dN0l7ZYC7M
PH4VuQ+T+oKKtUtjSc+6cvJlYGzdnd6cpPCj1waWDocib3pqMvCuX323IB8cLdDl0U/Vn4oW4WP8
9f7cXgsplqlHCwbR+WXlk7k9nxmqQBAuqmFkctdu1A4oVDweMEP7IM0+ZI6vRmxujREbZyMO77d9
cfwWhiBVPU3UIquNgRR7IRdROfpa57z2U/4lmcxnrb4W9rw0DVQuXQDqqdvFUXDew2xCQQhNfvKb
Su75UFF9TJP0mmp6+ZWzazjjyNRGGfCHhL++o0ZOJjV9LE3+H5NMy14k/6L0mWfImVdNT++P3MUu
/dXY6mgzBaaVvBQs5wbjQLZBkHxtx3gT6Vj6QyZ/OXrI26z7o9Q8ORzJYHI7z3aKYclM9131tVQG
t1ZDL5uEmzU7+VoVsYvDyOUDQjOT8k3orsc7mxDam/ywayj+2ZsvI3KUxCy8wOj2TSpf25mIAay/
nLVc3LiUIyrgMF/LwPoS1wFO6dmX5jbaNUEyYa3PLIHiXqkxvSS1F9iMMZ7s+znJq40Up+mmMJzW
S5C3w2Lsem8sm9FtzWDelr0DnEFgGZlzfNl4O7LQTcumOvTIetxUy7tn0Wm4Grq0PkSZam/F0Oj3
+jQoj9rYaZsWLspdMdr9IVXEq1Y2w+dM18afiZE5B0NE0msy6T8lC64xOfP4yQyTbNuMlb6x2OU9
xRj4Nnb+o+wUnAuaPJfZpiu6PKKcWRYcZqfMdhQRL45VNJoHode923bmvGnNIbtxomnaVjJEAKuB
YKFXsY7NX+sftWw0XI0iSBj0JzwBYVnedXPh7GfCdbsm7axT0OM9Uoq8xM9u6B4oMRnSmjxsrWrR
g/Uttlo1kIiZKWJ6sqI4ehoocf7gUAzS1XXxu7BlTExGnT6kIM49kL2mF8hS5IqkIIGEUfIu02Cc
UBnH2YyaMWwqLErbrm6/xxpOWd3IFOxSk7JhTy3cIsyCW0uY8n2m5vJTk+m3gtBPiZFrykfMnEG2
jZzEhIJQi6Mp2gnXVHJHBFLZCdMi7BHbPw0jmzdRTCV2gFBik8aRvI1lgyEdYmnrdE3yheQv5R+N
XCZoQf7O1c3RUm7bKHpacLpQJcbgMY6dH1qRDIcp6cueoW8czEnEBw6S3oXgJ8KvzlSzzQIb/aLM
kT2AdtBF59X1/HWqY6PxcsXOHiRbGjZwqdUfFNBp9M1gq863yBbyV7Vtmy04Rin2pMmyPqmTmv8I
rEx5wapa3FJvlbLuqvOrlvP286yBUWBonpkY0zbI2l+ZNErPQRLMt5mYkm9URNbtoxZhAzSsbjQ3
uhFhEW4GFf5BEf8O+9l8GhpsRZFwMOXZkzjkudl7oHPMPWGc8CmXYxtGFO7AV0dqmh9RGfWeLIXE
XWp1+B400IRJakibgLe98GIrBPMxptadVg3PljSGN3XUz/lDqXdij1V1ZnCaCO5SL45jltX3Udnq
W6Vllw2XSTIZQJfGYfJLvegZ5+ifRJvib7mwu4dQm8GfMBifYkLL5jEo0myHs8p8ngLG3jXVUDxa
wBfuJSUXL2lVflOtMvvclOrXJDB5owxQX3t9xqU0AFfFi/lllkZjx0caHxhb57M2taqHtkfZ4PVs
Nyg0ix2SGXtTJPJXY5YMA2JOg2wm6kqPOzH/qkkagkZwXnVczjjesnwjC63ZWqPcfBOszNJzrEzc
6VXb0VE7dVsbv+D0w4p/9OzCgqI9vfZLpMaM7zFJNgoFy/nIJf9DA6ew2VjxXsnixrMHp9/MZlBs
jNaJdy2mfy/HY+bxjFF2Wl9XR61wdCxeofWp0WP51EeglVIxCS9vNN2bmHPuMAd4rsQoe3PVVG4W
WWAbukHCKWniksWujDw8gnatJ1r1uel16Qe2rd6ddVxamVX2nhql0o0ZRsN+Tu3My/DdQUjqZS+i
TpCnNh3CvSrSm2crhTelBpG9hxRWeHVnjb+hRMg3NY+YH10RpUeYBwb+zgJGgpoAdJxwtBzYeGSP
sofDJpV75RUgRVN4Tjp0t1lUhT8MibPHjXhOeVpczwtarD9pcWXsy0GytgM1Yz+rXUK6bLRLZSP1
mO3FNNiH0gipslDEYFUBnrhxUicvatZG+zoi1dObfXjTkwN/HIOuZBuXMGHiUPJipZPvuyQ2dqkk
NU9YBKfHOG26TdfaiHrz2dx0dlL4vdSaJ0mxnUPbSfNWlGbyBQN9doinScF4BhyoTWXQmFFRnMwG
M1uQtJgou2oufjWwIlzQMvFGkttHcDm5FwfOo5CUYIMP5yf6HYA0Q964epp+JsabuYWQEB9DaN70
QBR2VMVm13Dy+T4ZWhhzNvSOpKo4GPDC3zUVXnfeRb2rpiP6jRaGWa0H+RYUE7T2EDvyqa5U/ib+
qNs+brtd1Cbd3axiz5ULu95q6K22wF4mT5+kYhMak34QQlZ2QS6c7Uja1auE0n3j9E23UxhH23nk
LWRJJa67SIq3ZcKc7gvdPNa6QZLT1MmwS5BdwlFx7qq+Sz2zzqlz4+i/U8ecn2tb1E9lXGb7RqNZ
q6sNaksAlnJEMr7mbWptqgHoyULzuYfzAPKni+Vj4gTtvpSachuy652cNhq2adabuxp75q5h4z/W
CZAsqU7Mo07e/rmjjrUnNQrEA1lUG6tk7jSJpW6tsDc3c0aWVZpIyHtDSWJ21BqxES0oMzAg+m06
2dIBeb10MAILL3iIa9spKNaTDWwak5TUJ5BnyhZsVvLUAIrba5h4n+oiLY9ZPXefqnrUNspk6481
zv8tB1kK/LlvvyfdglOzp8p1FATQsdEO+7xTRb2JGSxXdUS+NUCJugk1DY+pGmgbkG3VTbkY3bXJ
iQ41k5glHbXP+qhH/8RmF2/6GpO0GjkD1Awpc+O5+1kYWuMi8YhdVWGajUmh3LBkA4+AobpbCGp7
C0ewO7X2fCCXzCILbLGJsQt70OdmV5tT/djmUn/PJd7UT+SApsENY3gYWmM+J7EoTyMWcIz3MnPW
nMNNGhTFFjWueSqF1u+qzLBcu1ezO9yUwjObErRZYWRoOrhdhRbJT/DRXCFF/jXJ5dkN9FmHyrAg
3zAF7QZb76AIprY75WYD17srcTMZzrYcwUrklfmPPff/1NZofe17cOqBEbHldaq8r/siJqeErmmK
yuDQ1qV+E0+hgCwXRnsYPMVrMkuBpxpdu0/SXPOyBnhJJaJ4IyPG2BlyUe9zsve33AqYg1NfuGMH
4aAuemdLYvexE6FjuIqlgnwB9rCPggIpSmFCDZqWwyZue77pAgnkQa8/jXoBPI06frWnOPim9T5K
vUrtB3DsybgNqCZ9yLG2+TPu9kPRdM19NpOplurWvGcdTdBDhHgomkS+r/Mi3KBYkXaxIg37YiBv
OCEtsNwMZMyGcEa5i5M2aDddZ3XPkyp+pUbhpZrxUC2QGaULh8+mHfWTV8xS/U2zpsZXqi75qZdt
8sWZTbE1Ygyugxz+kygJLBZpgPoXzBqABEfzmp6rrEpFh0Nh9M4OWpi8RaIV4qVtrI0x2+MWitXo
BRnU8R7W2C6WzNadq0E/OAqQuVRSmHQ82TD2Fl+nwlHYMJzswdbneKPlIQodfZ7AKJW2OxI/2Qq9
kLYh3I+taYhQhuFSqsZez6e539UD2Pm8HwNXD8VnMeuhK9q2xtJfhsZWJ83oh3rc3xoIKNJT7MQL
UMtASUKSs9vEeq2djNpp7h1h/RzqZHDLgkmvw3XawbbkUjoI+xA4A8dOxjEYpVRnneK+PaKg6LBe
KeHOEkX+VVPh1ZDKaF+sVkpPTVPMvimJyITfNzfFTS1mQyY9F1RejDtZ8UKS4w/NyIYQqjOAP8Ii
HCkkzNMpAcSXGonfIKmi6FkO4CYo011IQPU2H3v7E7CloPTioexOIx7x2G0DeYAZqQTRr7TPO1+X
rOw5hTN201Y91VbiXkTuYCej14Zm6VXc8PZB0S5VgSe2ByPCtDwDQJlVZTikVPU9FM7QbPTE+tYy
F+6Csmzv4iHIXsfKjG/7ELN/ki3xoqmPPoVxN+2wlULXnG3N1apKfrHVMvJVIQFtMaKQ51DV7bUp
t7eq6ItPfVrxCp9Bdjhlslx6QLMIQs+nsJ3zbSHKz1JTN9s8NpeadV15g1yxvePFIzjzterBSOvx
2TIrcZTrmKmCv/5YGfFv/l/xJhy0Dm0ba9MIp37v4As58tyq/KqsuNnXio08QR+CbZiI3k+nQnKl
wYq3mtqm0It4YmShGD5pARhZszbkB4eF/dLKZrENwyDb5PEQbiI5691irPobSlPnu8nsp6dIz9on
PYEHq8060Leha3Z1Enh2bB8BdL0mgS5tuhh9glAHoEdZ3t+rI2+lhu3Qk/W82alqqu8WZ5KnNfKw
D41e2UCq+BUkNfQNs69OBcUP7wsVg38K/mo0ZSg989CjJLHbW+Cp7fc0x/sMEUm7A4+DR92iFEky
VBTuKMbkFAKkhA0QlptklvehIrm2k4OnmdX5NJDw27ZBXJ2gComdZoBrE7Non0gNqB4GI+hibZ3d
aHbg7EBjAhUAWXKr4AXdlLHj7Hoz4livi+ZFV/KfcdTaD7LGNmc6eKbbAfJmJGnpcRKR/V2tlYyE
dtBt1LZuH8ws12+U3GlPVif/Mq2CDbqrlVM8aqPb4Lx2Ccilu9lARRqSafFgW+iuURfT1uwA3gSh
bW6lcVT24Nig6KR2/FtXO2L/mgCwZCbxKSq6bJdAR/LIB4bbZoCmwBaOHb3mYIiMBoO/DHFec1BF
4lKrgdIZ8GChv7oYXu2NHCVAL5wwPeJwMm7GhQsYDGXoGpEov7ZVPG3lAXzurPaZN8vpfHLUKfmO
2Mfc2bUy3s41jLw4ST/pmsRYGsnrQLXPXdEF/3TUkH2utbj02zRAIDmqql+oVu9yHRXbnmLQey7i
wsNDom6IjwwgmQrNBfUpjl0EP001K+nUiQgEMJET+R62fuB1LVzVVMnvQ2VQjgE0461wJulBbwlK
mLFe3BCBLu56PR4eswjeI/yR57nNUIeWcuY8B47+oPWy9ElyIuAISVpEbhU7oR8mA3SVcLwrNKfw
Yj347eRJd2MZxnhS+yo/6hxZXgRcyy3Q0VAW1x7Sx1wF51YwOBLNd7J1NBdaVBLHkBjyuPTySLbd
oamFF0RGeaNVirzvc9n2qtLud1kYJF6lGa+ogewD2Jz8d9IDnJ0nWC69FqbbxBA9T7G6eoBLAXhU
dWbDLUplfjLRKB3NTok9brzyHkDK7zpNnEOvQvcahcm9LGq0m0qdrV0mKbdhOWSeLUrZr6hizRBa
07F1JGcTacn3LEuifcrjaxfXaUdQAZwqoMgFvQuhDClIbZzQNIyfitEcd8Es86Ic4+xLIkn152CM
zBPY2HZPTq9yi8rpHyTuUy6cRbGxq4rwVp8pAB6C+Z4jtXL7KDMfqwj9Ei/X4CbBk7bNylE64M2F
mjPgiud2YYU7WdRAn9K0BSKVOduc4KcruuqXDarETVniUPlKmGnAQ1xrrKXtXJblIxfm2ZVQJLmV
zIwSjkFV1XpU7uxuTG/DrI5ePxgpXYJ7mDxJJS61ktb21XocwHwB5/M75Wiqt3NxJU56KXhI8QK8
CRjPEF+sFKN5IxoTyczst939GB9D9UqO4crvvyn0hArTViJ+33lIMd5+UDhPbpF/yDtRrQfh/Bvv
wmjZnHFjMPsYu4kUnsC+T3F5RbZ3qQ9/N7JKYDZGZgxmTyNJCNHZvebGvPbzq0/gIBqDWs7PW4Qc
i8dKfP34FHKWBA/2RYoUrMWqk1VNoJbJhmTNN7/Rvn/41yloQzUYqpss+IGld38lwoN6aKW6N2Vf
qtVvKuEhImAfzS5azh9FF0kWcsm0ct4EroUhKZvS8AM5eyAFRFx90n6/3403uZw/baBJIL/CW2St
zCSD4GioBQ1fcR6Uxq9zIhUv7zdhvo3TL+5XfO/GIg9bcxo6vdDRDReG33FGNqr1bKQ9Mfr0m5Wr
1wAsy5Q8y+Ys3UGMQoOQJ2jufMgmAo3VXOYGB+R4SLL+NAfdI4SKF7BY/8hTRzjyo5poFiJNmjp2
8QXiYK6alEsJuKVeGX6Biys9heLn+8O3LIN1l0iPs8aRCSFXWM2CVE24z4Bh8tX859zus2hyiaVC
LOMCpxAFCq+s+jf+j6VDJLRR3NAsltlVg0bpOGmOHdzPewuknhoYJEjqkxEQHi5CWLUQq6b8ZdSk
7ZDDmHu/uxd2BaREvN4ZVPQf66Q9Ud12KW1u+kg0vGk4xeYHjVPL3nnWwipz2nOmh0Osmr5AtZQx
Ja1/MeEXMyfHi7nUQFptbAWXZZtoEjMCrwA5lkEngwNsVnTSRwdr0VBQ5FVH+mlgHl2W3l+b0KRw
7x+sTvMbQmghOE3iuO9/jksKhKXMDx6/hVjhrKdfPKu13FJcwZ9JmYlun+V+Xg+uVZ7mErof/DCp
zb7Igb5vnHwfEs/Tx1/v/w1vpsSS0kQJrWAepr7N+i6QyJXBM9aZfIsAaRJmt7PWXEknXmziT1ls
TOh4AlYDWfIWI5agTf7QlL/lOjhZmb1/vxdvtsGlF381sUpnozSKRVqrk5+035VccbP8YcwBeRu7
99u51pXVqc37w7aLgHZyQPpOCQhVv7JDXGqB6zObHZpClWl+PutChA8xQEZaWEKBQs/ckTDtlUbe
bkMIjzScIDiP8EZQ4+S8FbjmFBLI1MGvG5jMaM2wR1QjoN48dprGzcOwAkZbpDfTqEafCgC0O224
xp25kNbGi0KBIIL+Mmn11R+RSVSjgPGJ1IEYiGXGrk3JDBU8nKY0Xp9cM0pcbI5WFEqELmyT1dYU
N8Q2F1amTzG4rVaAIWzclBh+033WiyuqxzfnyjK+iMdsw6IU7puFbVH+zVKKcfDHUX5VDbGDlVy7
BokqrhlTDLQ+30Rm+o8y21f2lIstY8ZAk8Xt9Y0seNC1sg4UZfA7PCdDZ1GohDoR+THQbpX+saFe
TQAT+v1V8eZiQG+pLbAIiiiU88ZOEPYUUOoVe/Bxg1KzYsruzaz0wqLaFHZruhOb2TZT1WtsnEvN
AjvD4cpSWabR+STWmwaaZO2MvsEZABE1BGwbSyrvWmXDfxbllY96YWnqizCH+wLCwzd3rZQyKwS1
NeYrJsaMqOA1Td0yA89uI4wjKv8Fooe8kYz6eYdIWMEO7wvWPo9q2wmpMkHguP3wLWBphjzb4jVT
dfBB582wBJBbqM3oz7q1GWfjQUnq4/sz4uJQQaBZROM8EdYSrXCSyHHU/egnZdE9ThS2Ju06iuf3
W7k0AWBbkNtUEd6jljrvSOYEtWFIxegzJUmBHgzAnFV6KjuK2BqHsf/6fnMXDpkFpfHf5labf9tN
/RQF1egrIRKO8ZetvlB5aTfH/7zfzjL+62lgUZmNxhbZ4/qe3cmlEwojH31CW09GULIJT1Qh0l+t
RnHVpcZ5b91naKqvbB0XTwXWE15MxKOLIfN8PAtY0jh448mPClCzgUQkCHy8AQhq+Fk5nwrupkL7
oV/zCV2a9jgBuGphB3irg5Qkx2ibSEGSOH+CCk5M8Xcp/Xx/TC9dtf5Y1RWUlkz5tSLWlCPylxSL
94X8YLADq03kSelDF5gg48EBz49mfgCSG6q/peH4cS8UWzG7Mv+mYi19XBbMX5dJfSjqVItk1a/y
yc0I+oroqsX77bQ5a2J1vtlttcStZ9W3s8Yds72kPr4/hhcO0LMGVve4WtfSzgjpgxKTOtJ2YXcc
qDUUx1879cf7TV3YPxbJr8npuZimldVMlGfs1DGZQd8y/zGD79d0iVd+/o+j8a+vgUN1tqc85ecp
ORO7M4zb9//+C1Pakrlj6Mv+xzNi9cyLep00VqQQoaqRDldTp3yqUAmdkkExrpxKyvJbq+0CoMBy
h1exDlKc+XxqTUWTz0ohz0j6HaoMfdW121mKdmHxqoc/qUNCzqw62Ajb9CshlAvb71nD6nnDsZFo
YjS62a9j8YyseBtqn4PBb9WGknyHLr3yjLi0PdEe9gUmBorwtROvlHKNe2oz+6UqfpiJ/KNUyy2Z
LFIPoXCjON9TDuWfOahutR69y/tf9MKUsUj3IfzESaTZ63dn55SGnXVoMFXcMtT8uHK2XPl5Z1Ge
/jUj+zyJplDl54kaEJLetvbvf/H3c+XnvYkil8fmeQOiiZrYHrrJz4T02o0UY6KQnnFl2i8/sp6K
GCb+r5E1orft5Vh2hgqhakADCJmf8gTChOT8HEPSHbL8lWIdcC/sa1yNS+uNAo3E8Uy+EWK1897V
NckDJYiR0jdfKDFlUgzE3rw/gBdOf+vvJpYv+NcX0hvTHPsmm/3I2ujfa2Wb1YfGuDLHL04DYGds
HITmuWWeN9Iomao1QBB9jYoak5dfG6fLnfjf76+WbEBBxdIQWB4GgAfOXii7oT2o16J2l7/G/1pZ
fY2mtSdqH9CKVm2phBJ90a7142ILfy6wPGOhW6xmc2FObdKGf977yNdTO/yWqs29Uhvb9z/6lXbW
NF+bIm36TCU03+AdN6rtvSCP7Rphc8XScLkd3mxIrUHprO/LQd6g7+uQ41N/kZoTY+MjUHm/Kxen
FpXP/6+J1e3VEbUlqpQm4NW7SwkOI96/38LFycW10dZ58i7kqvPJKyF8KJrYJAjD9TGHhbbUOAjK
06DW/6IvbMRLqNFYqtMvf8lfazHBEz1Nkk7yhPAp0rsrP3/pa/z986t3Rcqj1cmQtaK3tzbqrx5B
rv4vdhPuu2xWWC85zpY/4a8eTNSijKa4kP2woliWJ45IUMxr7/JLn3xJDRDI1LlLre/zVi/NcdGQ
J7NnNEpyS3052/j08Y9O5A3nJeFYwg2rsbLTIIiEImSfulhbJ64PcUCRCEfZ2vHu/ZYu9YaTn1s8
cSuH59H5kKGeJQAhTaS0arvfK6maUePHkq9gQy61okNp0glIMZXXNzfZkgxTirhNDc1O2iJAer8T
l9YI30IxcFSTe13zUcwMcUQwG7M/gb1WReWllrXtioPZXrkWXprDf1AvC/7RJtN0Plpqkxt6OASj
T0rf7ZPvOQqf/BoR/koj6+0R/XGjdeXSSCG8svpMfQjXvhauuNgIz6bFjQXqdT3DuKtTcMs2Rr5I
7WXSb9pyq/b5/e9y8bNzwSPwSuj1je1KJV4X49QbfRuR8KmZS3UfiO73+41ceEBZfI3/NrKawUFl
UUPe5KGbUbMurb7miA5K7Stfxin+TVPkTxcYD9G39TQe9D5zZgvZfwzuy1Xl+saRlMe+mO/K2PxU
o4F+v2sXxw9IG3ErNM+UNzifbmVa63VS6TijjNK1FR6G2pVN+eLK+V8L1uqGnBAFbDDjT75j7WOJ
+p13izDw2gVMuTjbiO0pbALctbXVMRn0eVm2OgOXh1PDzeJuMCmMmjafRZ22N0FXoaQhYULkOLO/
UKd4wiywQFEpH7vvqAlchD3VYLJrtMZLby2gbYsegdgMRIbz8aXiuUItW9ICZVb/yJTozii70JOs
NvJa0mGuk8n9vsqzHx//rH83u5qxkygHVDbh5NfgCZElbq+69tZV1hev5X8M1swbUnp/Xn1/nYSW
E3VOiM+GnlHFJW8RquUTJcG4bJs38qQ0N1IfOfco37FaROhjxlzKtnGWYI53qpLqcUXlSZ0e/z/S
zqu5bWzZwr8IVcjhlZkKJiRZtuwXlMeeQc4Zv/5+0JxzTIIoouT7Yj+oCs2devfuXr3Wt9tDn9sI
Y5csVfXxHT8txGiDk3qJyowH7b33Vucb0dv+gQWYHSApMWCWmRZhEExtTB9WGVsChBoicO4Ir2m5
hGaZOzcwDSJFAV+9SK/z5c7JTZDkjYWPjjppkwzVHcnesqLfwlh4/C0ZmuwV10ySCoFZ0pY9wA0x
Rds6P3VxB6GMpX69PXVzxwGKAUJlMh4A6SbOoPXdAX9NSTERhEe57bepJexVH6CLRN0oaoOvouh/
v21zbnzjOkGiTmfCVdrczVFAMgtaIiPnlKpPZiSuWvpDFrOw4xts+og+szO9VEWrD+SiJ2oLUftN
aUQqQaRZHRKi4RcjuldSMiwc+OCuicRjVi2xCc5N7bn5SRQf97njAKIbbFCrZb8uhq9peSdpm1he
icbh9pTO3Rrch0wmdzu9rZO96Ydd7uu1zEOxgHskQ5OXl6O/cHHMDohKHGoNAH3AK10eADPwjdRy
WTfeXs1eEYThQcldZ+0oFemjMDK2gdqGLyVyfpvbw5u1TOBCqAc1mjkN8pWILjvEQ0iQlYcCzrOC
usEgf/YldWfptmQshK4z4QWRvkF9k3LY+Ky4HCiS661VO2C+NOGJx33c77LinnnVP0y+Adc1LIXU
3qiGkA6bnD610hH9QvXYputhPRS/aIOovC+3525ma9BmzbaASgDMgDqexrNroRSlPuxBItvp8NkZ
dlp7/IPv0/8+hvq8JKct/lnqxlLT5ZJdWuuuR/lwwRvO/v6z709+v4i8SVIrkWTLVrAOpW6VfxhB
OK6CDkkBGVEUIKdxsUj+I456RbRFL1zJm8H6oBbWeDOb8MPBjAE951g0uVyCzIS+NYYy1TYf+0BZ
CXQ+3V6D8QMTT8dWHT/N3Q/acryCz9a4EpuodNRGttUoNDY1+jYOEqpCW98rnXYotCpcj1Jv9EIu
cZrO+HJ4j0CVjRU2StaTodVJKCbCCI9EpLVt1/oXwdo2yfPt4c0bAVeGJhoVp2lSRwkdKTA6T7Qj
sfZXcFEe0dtz1p41vOpKvP8DY8j4qFTS1PFsXs6l2lpwLoIss+tSf4Z58mXsJFyh7XPqzSWmhRm/
RhH8t63x72frJpR0tspdyJu/+R5F36XiSfc34ERgrIjhOrs9sJk4DEEfEtawEo0UvZM7QjES0ygM
kKbNyCssy1CJ8qD1vIVbYu68UpoDzQphnALj2eWYZHpDDGeguJAo1dqyaCz/eGqXpAKyb8BBRn82
2ewIOdMLn+nkj+kV0O6Drl6YqPkR/DYw8TiKPgArqJTBVvOd3t5Vf398HXjY4WmYIgO+sMsJ6orW
QG6VklbwrRfvTMV2yj9ZAlgBJfYwJehp8tsyWm8ILOpJZvwrS1YauqK3h3B9QULmorCPyLDz/9Tn
SzLSqFAKGSfNp1XAvXOtN59WbsXrNt2Hue0AGWEMvSsVvp0r74zacaahPqyfUunOv/edD++my89P
jqDfwrIxJHw+eTBp5V6KmWbK5WCk8Poj0JJi29SdWFmv0/VdaSfae7wC/ojhVLvoRudHSTtmsrjR
q1/S2Dst3Es0lkrd59tLdX3qL+1PxmdB3Ev7HOpdgvWa09tc+Hd1LC3sh1kjIG7Guh74pSnQorHa
JB9CBin5z3lNe2a8Co2n2wN5x3BeXnIjqpLeLPBYRBpTjGc6ALYICIFP5ObzXdHEeguuT9FevNoP
vjLLtL+m8bPVl9WXOpMVAtHM91ZCJDnrAanLOwWFoPtONopPAGupPiIf7X+thdrcV2pX36u+59pV
UsfHIXDjveYW4T5TgLiJPYgDGsXl6kAoUsIsn/TdXUfseHBJNKxK8BDHvqmiH03uu09Unjpq+ab0
NRw64avbazAm9l5mN+inPNYF2tuOHtGs4A7hKgmkcG3EcDy3YS0ley6ehva2IfsU0OsIlFlVXrvA
eqnS6h+/FeSV4IkRHXODXw078mDeseh791vam8N90Zv10dRzVKKiJtf/6cCS/R3JvbC5vRJzqz3e
xO9cimgiTO58I6HbSow1Vjs/RXSN0sz9YUJIDv2ZienTTSmdIvEyTFi7OqRdand7BHP+i3yECSGV
RfPFNKBIU2ayq139JIotSrqHIf87i6uV6ty5dCHetnV9m4xD+W1rcgC7vFIjt8BW35h7F9om/YPK
S/hfIP10B+EluXbpi768UKTUTZScm/8kNbtsqy0RaV1HXyPP+Zi8eSe2nbJCGm5GutCVzJPUvdQ8
gXJtRPkc1KUszsxEwaE1Zj0RUxmZFS+HUQa+mwtSY5588Xtzn5hvt9dhbhiMg+5jImUwlpO4Dg5d
IfNcSz9J8L0+deYAfYeWC5+HSGk/aY0YLXC+yjK/99JfqbBCj6x04EeBc06OiVPXbjNERQJKKs+f
2qw/SiYd0tvCDwfYi0xk0qXkmylm4bYdwvKTUcGhhFSNt3IqaMpEn3RBaZbWS4qLMremHuW7vlAT
Jt801go0/T80AH1PI/XBOhXS+sM3x+jRockChTBWWSa/342kqhHiIT5BGiBqzYoSxar4cHFF1ckN
A+4d6YWvyrUesbZKQ2dwMkQk1QDKlXoHm8SCw7reWaMVcjHEQzPhSlJ4qRzURnASmnvJ8tbt8HGX
iAUixpErHw2a6QWIaF7fqWISnpRYXGkGjf8iQt3dP7e38Nw4UBzgISTx0OY9eXlCurTXKN6l0an3
1+lTv8S7PC7oZMNyQH5/fjR/9hoJpKr1Wo3PO9q3wd8K1QNkGk95tQ+qvfRBXVzOBXKf5CPooyVj
dbXyVFPQBOzYXXISPRo0d0PE9tHZgsPWIN9M2VahAjlxi1BtGoFZpeUpkzelsE/Tw+3vj/7ocrre
5Wo53kjG0QQ6OR++Knq+pSB8Kcll8NiIpvdZFBrvDqXA4kF1mvaoCKKx6rx2qX/seh+MlsdyvY4M
2xXnoKdmchmhFHOqfjXRKni9Pa6lr0/8sNiHsHMERXlCqGOtV8fmD/IhlELoM6FAiNQh/15uNJRo
4LDA5Z06+Ar6VYBa/ceHgMtiVcgWMlOTg6K4kppIKkvfF58E50FUFldgfMVOFl/WSYXS0DRqVE8z
LhKyPKFruvKpwtbWTVpt7RSwMa3FKDasgzvU/mfeeema/l11nQm8MtZW1eS8up3el/ENmvAjdaxi
XYlOseZkv7JjpFUEl6pI24he7wTqqE9hI5sbL/XMXW5FAmQQfbSh4oDoiCK/uG2lfTIdTTgEXgJy
D6724bVD5FZfSansHkr6QjKY5FB2EdNguG/lvH2NK+7wVvdboCWlYAjrshD7TVJkxodfVqPT1fHq
3IKoJU3On8xZ0JPYk0+evMkVuOM/vMiX3x/v3zN35RdZW5b6uAT9S6x+VbUftzfRdZB4+f3JJqoa
KUhiVZBObeSLdltU5aMEYgLSRbFBra71ZB8lUzH/sNtiQ2kcDFLdUKJP3ZaYe3KNBm9u18PRCD6b
+cKVe328L78/mbbcLGonq/l+Q7uuhPvoFvziDLwUCxxrYpgx2zTNDpSe27UdDNzAm58j0BlaB3Ee
NA5ok0TCY+5FqFd965N4c3u9JgEe+QHOIXl74H4kJEELX+6HEArNtDcEw67Iq6OS0herwRucjWq0
XywkE4+3zckT//+vPVp43xOvY4PSpT03l6ElogPPVq3B+wwPh3uK5Fp6NmJF+scfrGpjabL2tcoV
aTOkslysxNTxH2nti2GrLKXimNW++Wj6CgwYvuEec09EOlIooe4p1Hrt5hBSVUVorL2yaB88bZCe
OrVwV02MEJhhOdZbnhCXxSKrWEK0t709wMkz7318zKXFy4Gg+aoBylIGN9ar0LT9ZlPDxyem23Cp
CXXehgo2fcy1kjq4nEM4AXUnNxPTNkfeHKvbxVDioLJ8eySTk/yfkYCooFeME3VVzxGduuXGMQGD
Fpxb9eC46ieq6Tsv9AXIr4SlEzC6trPb4V+DMgEOzO2QA08JsQcTjkHZrU1bTIXvja+86H5234Xx
Uw9p3SqKvcesdlYivBV+oD5H1gdTpFf2J1d4mDih6GutaXdVfdeE7n2lGQtuZO60oZc7PqEVCXTH
5A5vXejvJXY52csE5T1LLl66lFQK/DQQe3qdujCnE7f175BIXPNOA7dx9WT35aZRJQ8FCkn8BCvM
OnCVhV2yZGEyaWSIVCFHTMBWup2sb8WF9+Ds53XQyCLN1hpEkZdb3eu6zkq81MLvNiuhr1cLj4Np
pvHfGaKQT0M6uD6qpZcGeihZ0tbsLLtN9rp7V/9jJPfEJvCqFv22/cvpt5DUQUwofLt9uibPhne7
o/oF2s94CbiOL+3K5iBXaQ7BfwQTrvNF1j6rvBhziLX69K0d/oK697bBcSGmp0seK4KAFmBrmBa7
PcFKxS4OLDsJ4p0bOA+ygNpxbHYrBe3JVRU61L6cJSzr3PqdW52sn0VCKi4F17I7OG/jvn6rMzhq
bo9sdirHFzf6X2TApiFT4sBkGvN0stWhhqiuXflxAKHVt7h6qtVnOKs3fffztsk5DwxCE5wWHNWs
4PiTzqKo1vAbI/c0PHByr4Z7HfryaPv/MjGtCOUV5U8y3abtBsFfVi29FCK1SA+yiNt25ty8bNCR
xosPcu+pSI0W+2oGttW0Wz/7qWjZMWnghKHm+7cUQIfsZKq4v21xdieaJDCoGpPlmZaiMgBrbP/G
tB3D6bZWU/UbyzH9reJBNytWlbh1uzzb9KqzhEieG+uotcDBo6hHjH25bE6UO73cqd6TMxwL+Pa8
TaXti/AIruX2EOe2PWRpMvEUKY4rbYeh4X3SIE3xJJvrVrlXtQWsxez3wa1RuQYghm7l5UASUyuL
qPe9Jxi8hGhj6QtHauaeGsHh3MIUDSkXTiYqEGFNo+Bp2E3T7ce3VSdp26R7qroFrzRraMwngyJ4
l4W4HAj044WUN61uO5m7SqXgSHbjWEPCGm0+vCIGoG3ukVFl9apFx9dyVUxFiDvqQF9lAJj6pQb/
GZ9AHQdWHTqACJmmmdjC1dJ2CGTNVrUW1rDwcysUn6so/dgDcbw4AJqjccEu5sUzfUN3KkTIAxm7
ERhYKEc5Xn98oghMRm4lMDz8e7kifi7FkBX6mt0om7Dfp0tQ55nTPwY+//v+ZOsGbgh758D34aBP
v8dlCP1esDXBH8bgV80l8YKZk4LgkEzf/NjOeSWLVsl6OJiBpdoqiOpDEi74silg9305qKuNWjoj
5cE0FheGNM4yt1VtaYjFT9B2Wd/MJIJ9V82bOzfFxRgtmS0z4UmgxAmk2uDySasN/h5FaW78Qkn2
uaV3D5QDl2Q25rYkCCmaMGCDoO4/Ts7ZNQX6KxeRRFVttzVfCNNQKkBo1BBg7ry9aWYcK0lzBC0l
XBJ6G+MPOTM0Us9mCLqrthLycnXp7qEvEqb4jeTvDTlYOMtzToPaNkeZbkhENCfeaYisPov7WLVl
wZaLZKMAyTfV10F+uT2qua2qgS8jGQae7SpjaJpJqboe9E+y9eKRnpbFx0F8DdUHhMbrpYBwbq2o
s7BXQTxpEJNcTmHmhalOtkqzNRc6T0GM8w2s5vpGz40PNpO+79lzU5MjDuW2LqdxiAvpXtTs2dKX
IrLZ7QD4X8cdMnPTmEI3jMZsCw5dG5n5VjVJukeZ2B8DQwq2TaMZDwieL5HwzBoFxM2DFdKkq+Si
Hke1CWs5/leUN07kbhGl8FXzoUqevSWOhLmdQcMzGuownagoRF0uliZnZRKWpmYncvKP6sFcaSTH
ppC+qGb1o2+Tz04uLyFz5zYI72LYM+j/RaJnHP/ZGRPkqm+tmN2Yeu06j21JPoBOWjhac+6SxDxS
zTIPVLLkl0YSJ07cNtdUWKc+ZRAu6EssJrOjGFUqScITgE2TzDXFJqVzDdWmviCmO1K7vrW7fWxn
3gN0Gf42MfF6geQXxgAiwq4FOMNj6H3pmW3Kf6CtaJIfzeDure7ttsmpCPH7kRoPL6k04PpXvW6Z
X6Npa3ENUEWtTkNHRcP3Qn2vSkjAaBmS97ruQt0eDOg0NHp5X5iwfMNeK6+9MPg7M5BcCt1NqXu7
tEghd3YdY0+qNlzBk4TGRGOa1RIN09yB4SgqYz8bUMRpvkXV0G4w2vE3d1uBF6BysMiaGatmqdtw
dlORGSJYpZx4FbKoTZC0cHtxDeWw3seQSlHfCBdC1tnREK1KJIF57E1DYllMZcHIa9UexK+9jNcx
rFWT/yUXtB1Kzf72es+PaAxYaXJConTirCH7rg2xHVRbHE6mceyWoKlz3zdk+skp7SMkO82SlpFH
n7xMkCRk/iu05J8QzliYr7lL9NzE6OLO3AncvWIlgH+1w0IeVlYjQKuMsySE3brNUpZ5mt1+Px9s
NdQCQL0alPgvrSmKEDl00Rm2W7o6hZtoowjVvRck27ZWvguR8ujH+VZO/C816jK3F2t2pLhNnpWE
J6zXpe1sgNC3LURsp1WxoVkfSZ6KADpVpXanRX3+87a9ORc3AtTxBngZ1DQn9jS1qqJsMOhCkVa1
q+zbXl4F1lIT+tweGdvd3jP3AO7Hv58toJ8mEJXppWHrue0Ij9HT7VHMfh4OuDFRPyJlJldclyuG
F1EottV+nwNXPN7+vDzG+ZN8FMHB7+9PZkkaSiNUA74fxVqkrdQiiO18AFJoBhIkbJnvKPtcEOsU
uTb1DXWVgGdu7KzaUZIoF+NoTwsuOKrQaEeAu7JRxbZ504sieOrrroL/ywnvUuQFDm5O7lCxMvNb
GnnOwjjm3A5oFWlMPo2cw5NMkGvEqYtR0wY/vg4HwB7RU+ZFyHy4d2pgbW7P2txWpjtwfMzQxksw
cLnmihyIRen2pp2lB9X60t/70ZOsHG4bmdm/FIR4jpPc4j6bRm9WVkgoLFBeiKOXKIETr2F5goVD
uWRkMhLRDesmCngUyV68V4d931DGsBZGMrOHAXyMRDjvnTfTNF2sJ6ZcZpZhW2Lz2lvlRoso+N6e
rQUb0zyd4w5SV4AtsrvEeXGr/sEMh9fbJmZWnWEgyDj20ZFsnMyV7mtuTX8ruWLvVU6+VMZLlXzx
Fx47s+OglQ3MB7HzFSWAoBdIEwAAszs6w5W1/LEC7XgBgE8zSF7Ayn1d13apyw1mU+h239FgiVbK
QiJpJui7+P7kTZNLaZuRudDtJkt3iIrdN2X73FEubRT9UTCHH6YcfkNtc8HsOPVXXkwmnQFigubG
6Q6T3VK2fC837bLdjkphx/gNfH1brp2lPvSZTUCk8T9L030WCIHpSVFp2lYuPHmO/uJoGYgJ5RTI
/a8P77cLU5PL2lAcAfnCDHXgOKX5WNsMaMb5A4n1/q/blmY23YWlyapJidwJaYD37DV4KFbCUnVq
dtLewfZkuMd2pUt/2SdNruQOrqwOtLvcAJIH3UGlPXau8Ccb4czS+EvObuNO9xWxG51mWf1IoIBt
rJ+m2m1yVOCU8lewVB2Ynbgzc5Pb03S81E/UCJego19pjA+GBd8546ChPxuBf/9O3cTpwBMR91aP
00nDQ6/v5PZrtBQDLA1iencGfVDwxOGiaZ+N6i9V3d/eXQtDmDYKAvttDM9jkjLrtdO+i766MqJ4
wf9P1XrfQ9uziTImpyXOC7Mo+5T0XtnxeMteVXV4C8zioUmlF9FEqssEKO0Ie0Xzt2ppIMuyBPye
H+hY0xi7Ja6SkFHrJpUpd4adudanIDf2ruV+y9oPNl7+Z6S/zYzrebbH3dBT1BIdS7uy6ofQkn+C
xqHoKy8cpdnR0LLyDjyAcmWyLSSrQyJMqA3bd7+m/vfM/SfyF+ozs34BHMkINQAVKk6OT+AZie5B
62F7wqOW5itdg/43+CxHn2/vwCk73r9TdmZocopCyBFaNQNe4/RIjJXd2oSgpGxOOdqYcv/VjZ8q
SHLLNDn28dtt27PTCPkG2SlqXpTbLldL96SwznwfCXnncYiPvvphtuj/jO63icmGkENJ99MKEyXs
ws3e+yCq6z/fJ51Moo3w5+rVGA1B4sKyY/uO8S0Lmq+y4mxvz9L8ChGTjFY0YFCTadJKL5OUSIYy
Hql11wNcmeWoBSZoxup+ua00B3XT/hSnwrEZql03hF9u/4LZvUjAzfjGMGLatRHJPs8LLTBsRFpy
baO/RQAO0vVtIzPh0YgW/5+RiZNyMjExBBUjrSxm3kZssr8qQU2+ppXRPguWWP9IBrfdBrQBQWXo
DAvR/myZBMeBFgVZYUr0kwMXAciSgzgzbKnT77w03BsoW1VOvZbk4jNNYPve639mbvBL6cqjbvgQ
RDR3Zgz3ldzcxfUSHeFo7ipsM+H4HHExnI7x7Jx5srYFatqkjm4PQg1rs1c1D27qx7YYlP1z6Vkq
vB7ZUlJn1ihYHAikwG1dYVmE3kelUgwN24zufOXezDcU2lX1MEQLV/fcYuPT6M0e+8qu2ISCMEki
foRuy4RXK1/PdpGGmmKQNM9DM4jbXk53rlQfvE56vr3N5oYIVgePyhJD+DHZZq5l+mPrOTdE8r1S
f2blo17TDmod+qXAey52OLc0iRwDeDb1vBd0O4z3CF0Nxub2SKS5YwmhD9uVHN+oO3K5RUQnGoao
RqzCiLI4W8WCb24kpKXoRCmzH4OXf+HOp/M9F8ttS3vZXRZ70UOrldlT3TbNsQq8/pD7SrbuhV6H
GFp/uv0L5/z72Q+cPgh0D11FuWaVeyW4q1LyJDREZvrH322kmP43DcpkRT0kIAWDirftxNSCN8pS
2nZ2FFzyeHidmsP0so9KVXQ8hcs+cMzvJb1kjp6+OdVSAnJ2Y0KHC6ydvliaTS5XMwIpqQtIgNuW
lm7iEnr4rP9U6M5PKWnflCJbahuf3Z5n9ibb06gglRY6iZzjIG6cOP3k5H8AozEYDMlhxK4gZZr4
MF7Z6JuR/QCDhLTwpsx3rb6FWFEu7pWld9TsKp3ZGg/Lmb9seugCtQR/mYVQqac/dClfy0vh+uyJ
I6lFgmMsoUzLumpoOrHrk9AUsmPqIIOTFAeUTVdKEx3/4OiAKmTuyKZRw7scTjxUbY8AlmGnSvcz
66kgD8YLmI79/8vM9GanCSLo8gIzI29YrvoHcv1bRV8KMmf3Go3971BCes/Gv58tjp+EXeEr4Kkk
p0N3PH1ARHIBdDJ7fM5MTPZaXiWoV+SjCZJD2toMt4LwUHTrbKnkPrMHWHwq7oApRm6RCRy98fqu
pTSm2yjkrXrWvtxRMs7V19srMzMezECyaMGOARpl/Pv5lEmhk5dQ0fHyFI9j19VKJ4Uu9fVO8aqD
MmQLILu522Tc1PD3j/S6AKsuDeZeKNYoeI9uVH5W5a+Z99N90KNhkxu69+yIrndXRZ6yGiy6YYJY
stEY3Dl6gOaoGok/6lCMj6qqLSUvZ841NV72DMlkJnyqyCQXdZ7JIEdsWb8XnG8ddFIKFcA/mGwY
7Ub4LglMa3LavEAJZEAoUA5p/kjhH+3RxnwdEgNF1PxOo+542974vUlwR5PXf+0Z4mQPZbmZDkGG
Y3RDQsiNCT9dhtyqse6RWfMbOKUW3MnMAeR9ZUJYQHWJXsnJIy8mie5XRkcsYmwU5GsWgqqlz0/m
r6tCIxFFPq/Vb92daPzJ5ylcwOoH+ITi/+XWNJO0KUSBz8fGvZV+ojp7ezlmf/7Z9ydnrSVc6kuH
70dHWdrl/u725+dWG34DAB9j8feKoKXPNSEgqNXsMqIZvdTNjT+U31Ck3iZts01S4W/JDLW10CxF
RnOu6tzwxO1arUXCR+7BgGTBGh6CdaNla1X+2ZofZLccn8H0QyMxMko3yFfXVZi0qg64ReOm/xKI
T9b+9gzOLdDZ56fXVJvHsCXnfD4QYTzy9dUHSW3ff7+Opgw/npLVVXpKL+Wq6etWsVWjMNclyNK9
hsr1AiZ2bj3wrzDMgwpD0GnykK88l5dHJii2HO+jYdfmB7k89MHCQ3rWCrB90N8gZK+2m2TWrRQ1
qWxnJAY6xTiaMbo/nVBuKGYtuefRcUw9GZ39vFCBGY33++XRDABEd0JfyXbZKy6NAe0dhFhf8zr9
VoDZXkU6TaYFD+fb+2HuRFGZRRkOcqprYsg4VF1Qpp0C8jy7z4FpmhkdA0rwo2+Edl376Ztikamv
I2tJt2JuJwK2G5vREIJhu1+Ol8azsNdLV7HFuv7sxdZ9OMQLN/HcjUcR5Z0PBVNT/FHidzkiM55i
JyXKzj2kl5va+3Z7AueWbYSaUjofydSnT0f4QoEFWCkYJ5eswkpq45+xlTsrOdGTf+SqCw9R67kb
J1XE7W3Ls6PjKh9Z2Uam1smGSdJSUzKRMyCVXfM9M4vui5np0SaT22HhIMyaesdZUY+GIWJyK0WD
3suGkKu2E6aPvhkfQsm7c9JgIVM7uyV+m5nm8Cngd0XmFZiJIZhdh0s0dvPDYB/Qi2MBR5vMGBRp
JSrNfH8oHvP+rnZ+mNLrHyyKBeacA4VQlDiZKVNI/DKltmo3afFFU9uD5Tu/8tr8/5l5h+CcxbQD
dS6nLXSFe1xB+kz2rF3PjU/SwtMXngOzk/Z7RO851TNTni7Wg5eYip2Bs9A8Ukyjgt7CBhtnfur8
QMv9d9re6y5nRkrS177YuyCrfT2XV7xAhUNspOq2L+twLcbAeFplEXk1NzRydDwL6cG+5qsdSica
4emqLcZbQT147mMQLqRUZk0ARcICFzqYqEsvRxuxr3axCHx5iN5aJ/+kRPFWC5aaXZbMjDfZ2fzp
kht7Wqqodi/E+efQV/2NFsfCt3aQ6u3CDh/TJ9O1gkiRDA4ulf6ESXqlk8RYUVANs0d6IgTL1WYH
M025zg0tqle+G6QP8dD3uzTJ041ZonqVoa27Lp0m5GD34J3DKjxUBtTKnStpsICIYoTgfZeu5VQs
78weKo1Ar9rVYNT+nZ7mT0GWwkQUFOGuijXn4NJttBNDhWavtF7FIe0kvS7h3gsknHyzRaEH1dln
YpFoZbVtvaYT3f1bQBdw5afid00QhTcei/JWgHj7oYSYJF5RP1R3jkqPMLlzaRXCzvCiOa60CnzP
36hJUx0LLfV3YuMs5atm3B64fWaUugTAoumbXghlN3QNAICZtO03brawYDNRDJ+nawH6bCRMpqil
os0isHedZuflg+g9pel9WRx8BHNv74vZURC4QClBOufqmR1mKH7QcqrZkbKGoiYTF156M1scib8R
SUzsD/B2ssWbvAzCvC01O84gAnodhlXl728PYdYEqR8ewSPb6fR+gII8ljsnRnXa+yuHr0LXq400
LBiZWQ483chsyDCo1Y0/4uyoprnflWplqeCUrI2ixCtJKOh2RaYttBaWZGY8F6YmU+a5nppbrafZ
rrWO9MeCBIO8uz1lc46bdCTIQYXhXGndRQEiS5HBlZo21cOYOs5Sx902qXZKGlPdJZq5UF2a2WYm
O4wCnojYI3fs5fTVauWixakqNpi2H4bR70B5Pd0e0+y0nZmYTJvlu07TRAphoyRtekl7tjrpUCTd
8baZucjRYizmqJkA/YdyOZIhDTsBqQzF7tr4SyUhxFwMez1WAeJ72aZy63AVhUuQ/Nnpw7eRDFVn
mMUHwZXDxife1+NnpHC1emHuZr4PySDHlJHxpJgW26Je08IaBWa71+mGNP1V4fgLu3rmAPFqGOu3
JkTBtHtdzlvaOTVCnAQkEHL9dOVKfKmVONvGmaBu1VbSF56asyOikglIgcfZFXNjW5VNVzf0VRlK
sHVkbZM3C8+U2QGdWRh/wZlHaIVosNoIC7XnPCeadagF776oh7VRJ0sh8Oxo1FHtmWYn6Up304IE
bRhDY9toVrkhbB1NWvAIM6dnpHP7r4VpEB/qPTkSmWdJHzg/XB24b9dmX80OL3f7/Mwaoi0b4DXR
9lVfLII6bYEkkGK3Vfa34EjeyhwUlODlYsnSGLRPIh7g3b8tTRYoo9d0kHt2nPBWBVv1Sxkwd+s6
2GTJdug/joiBLwtyYPhcx8rq6HHPdoNppPTNDITCKiydahBuzTgBVW4uXKfG3E6ActsAbYGo0hXl
hyoPReXrrWxXnRitejEGYKwidG+aZW37laZtkrQWV1Y5KM+KX9afNRHycoWAvFrpRdBB0WnkJLEr
wXwQgtA/BH4UAqNwmp2sVd1bZHb6ugtK8wGZ6PKom0L6GcarcC25TvbC4oX38YCDVf1SW/dK7h2q
xoGnxenjeCc7anLvhBTxVkaWGGvDU/VDXFTFSROK6N5yHW/Th4ehqo8FDZimuzGjDXQAe7eLNp20
9gWIT51Nopv3gZurj0RtZKHjrNiIcN88e7ChQQiIVI1kNtoTfCruPwSq5lazgnJXBO2wgyrU3yVN
WtJHKbbrrCU8rWEOXRMAGf/0qeGvrDSQV3JWCxtVLbut4pjRDmiz/2yEgnuAHDDaIlM4LCzcnLcY
KdsUmjBBOarjtXK2P9R8CHLai2hpAHj+nLubJNhubp+sWRP0GkCPPLZRvxc4zkxALeqpiu9otu5s
DUTofG6KOPjZZD9u25k7V6P44H/tTLa6kRWuR++EZnvBq5dtvXI7ZNswaNd+l62krCKdv5Rlm3Ma
5yYnswdIQklTaApsC1pTKkHDzm0WHOD87MH2P3afj/2klwuUa+SdOqshihR5mPg5yWlPOQxt8E1Q
l4RKJ7Z4utJmRaszuUlQ71eApioIrD5rPc9OzfZJi9pnaG9PrhZuLCtbuAcnM3dlauIEpcbVQwGg
g50bBPjuD0/ZGU64kAeYOKV3IyhYUOsmKSiTarqcO6MfRLctB+cEZc5aiw5pshQTL1kYZ/RsbwtO
h8w1ijunprabfhuYX27v6aXvT/Y0bFSBF+l8X/w7DjZas3D6lz4/2b+9qMdVUvD5xPlcuWt1KT6c
21DnCzDZvHoZiGJsSs6p1e/LqN9XqrMOg6dIjRa20+Th8O9Kj83P9Drw3BLHgZ6tQ+IEPLZMxzlp
zqNgHVsp4LRL6C+cHJi9bq/JrC12FOJ0dGjxfLy05SudmDSFKjAo79HymhW4nazqceDSVl4i9Zud
QW2UK6EdmufqZAZ5BotWFmnCKQ26bRbE20x1vnqp8Kt18/3tcc2a4lHMW2XMYU2fkn6T14kPpuYU
ozCuuA9y2W9l9yHylyAhS4bGv58tVkst11UGDMmg2eRkFVXHVKvWnbGQAJ7zMcDJxsIRQNbrvngV
AK3VtM5pELxjFgePUIMfyt5dSGlOcaDvm+/czmRDtDUakw4CNiejsz5Dcfaj9eGkqGVrq8TDo+DL
6xRGyLRUdpUo7itlCa47tyFZNwAp3BJ0fk6eMK4mRAmZdudkQaGQZC041HDVCq9Rc4iSl9ubxBxL
4GfR67+DPTM2GWyqd1Uq97pzchM4MyNVdTdZZPzKArO+U5zG3+dZpa+V3BfXgiJl2Sop3O5gFaP7
YkfRElahXAKcdWsAJvzle8ZXQYrvTUffiflQPji6HEOxEskPGiHPpnCUYFdFgrZqRCNmIkUL5Sq9
WmlDZW1iTUXROkvcZz0MnWNWFtZ93Cf62oqTZkWZxVrTbO/8H2lf1hs3znT9iwhoX24l9WI7dsuO
s3huhKwSqYVaqPXXf0f58D7TzRaacAYZzE0CVZMsksWqU+ccWzDSgcbPSp6yivlhMus+or7yWw38
y8PSCxEtYmGHcbK8MJ/y8a6pLP40O0O3SyphhF7pJI9tXvyeerrvad+XgT2WbagxZ3giAqCwFpo/
ATp6kmCuOnFn9H6g2dneQs9SWTywxR8gnzKbIdBJ9j51WLrjVorKx0C/zkSA6kMDPsZ3lu8u6cBn
goz1KYEA5n5ZLDQjd2OGTrey1kNzGn/bSEpGt5f16iJY28/BHgHWUEghAkB/uSVrI7NTH8CRuEC/
o/0MOo73fx9PK1AQQNkR17F0E5ccSf8l93NwqUCvYFHlxa9OlBWtBk4PQHKQe78W/Omyxp9So4hb
+5vFw3HvG3sneb09hut9vlpBDRrsXR7KxTIPWpGPidHMsDJbTdB+nFjksIcijbQuIkQPRrEAdxQK
c1Q8TbcWB0lQ9L6t7PnAzF8ujrP+mHxcYBfb43Vs726Pa+vzeLfpf6K/NVV5+fmkqBzg5cYiZmk8
sT2l39/9fZyOf9AHYAcG4PDy+3Nqi8UzKY2T/sV6a5r3pfDAQKBdfF6anTyfq5H5+HyGdn1UKrKp
j24P4OoeubQgn6+8rIQ+FiTDA8a671rt4zQyFtitCmm/aQeQMjA0oX8KRB2XE2WYBbhBrJLGWtdG
nfcL0HJaKxZbZWO9S87u3pINbrUUnOKd3gbWUOGJXYf5oLh5N1wKKQ5Q34CQVgcERbok6hZ0x7rO
aNw0C26iV03FBX614fFSAR5XQ15olVSWq9VNr1WMEQ9x9xBYy/M+HIx/3r3ofzKPQIOBNfsqn2om
uEZ6gWPYI/GIgnj9q+wVd+nGLF2YWP/+bC2Ilxttpy/kVBQhX4A0e290j9zpmjz9vyFIG9uanbKn
Nr5PPk4P/P0nOsJscH/gPDSvj1zBLDKbfkJOGs36YClctMq2igmSsY/r3oYRHOkrKS4iYMlblwQ1
N1HjXELVc0SWLKv2yKsl9x5UU/foOsm+4SosAk+IOuQlm/eVZrQHsKmz0NZr+kOrhR6ZtPR39oKD
IiCNryLKugq+pJ8oPaHMATw+bVek8eA3PxrWiV3Tz88u0R+Xpg1p1SteOptOczYl0oPA0UAUpuc0
jV2agR8pC+n447bnb44IeHcLlSuwfcrXnFGjO6DOCDk5zpfZ10JRPth6Gi2ge1KR32wOBtknRGKg
RIK9yx0A8jNaLqiwxgmbPxWl9bEh4/72aDYOPEhL/s+E3OvAQMBm96hox3b2wa8+Eycs6N9M2JkJ
6QaiSYMcH9fgAujqKLuffdZH7hAX9Cu1VIjYzeHgekDJAs9d8ENezpgrHEjxiS6NwXgY6tW9Mf8W
ye/bU7bpAGc2pHOpBhzENnmf4o4gEUrsgCF95yDD6YaHybQVwc3mgHBTALWNpPtVcGO4BUXMgC1O
0MidGv+MpbFvtOQvrOjgpEStCpUXBCOX02bOgBl5Od7snk6Q1b2zwbxquofb87Y1lHMj0tosKc2s
9Vw8tWUaglXme0enb9qUvf8Kx1b5dyzS8hA6LLUG7Oqp9j7NOWRGn8q/iBLW3YgEOqo6CKilfTkg
O2fUk0tOQz0wdCH1R30awKxiq1Z/6wAAoTDymijGQ+BqndKzK9AykXp2rRZnzWGyP1e64hK/ChNw
OAMsA/gobqo1lX75+XokjqA9jrJh9p8A4jqm1LynM7oYRyv8i8UHzhI37qoJKm9MHKbONCQO7kP9
zcl+Ji565BSJhk3/WtsOQbMBoKoMKMgInyGd2uI2zA8JUCTGTonu2DQBXAdA/SuERG52ahrdmrLW
JCe0OGR3c9pOB2eYkkPVNark7HoxXiQSELWD6B73NSIU4wp0i4LOCB7rWT/p/fwx90s76Hn6dano
R5zYv9oFibXJ01WQ8k2rLgDr6OAGy5KcT6vAXLrYudBPUKHfpdoBUJbAbj6zZNcsDwv0aG97xcZR
Ck0OcO54KCvCOyQHtL0kJQP3tVPCf6eVG7QUNEQgKzXdh2ZSHXLrrryaUZRbQegE6carUkGizbPT
s0o/AfadPLgm0ngzHYo9eHJZYBG2myvX3lklIHfo502j20PdcB00xawJ0ZVW2JZr9VORtWOeMv00
6CLUjK9t+5JkRDGfMhvYGhGiToVWmLVGYYGW63JHA1ec+bTT9ZNnPGeLEfTjPWBeAcouzI3SZIcg
2s+/3x7ZH6+XJhbgA6QuEIOuJAnSKSUSJNWKorFPFs+b3eRyB3wjJNvRRmjHUuvMCBKPn4A4bqHa
1S7dYRCiCpdFdL+81psitLrrTz6wqIFfu32Qa444GG3Wvg1mJz5WbQumj2bOH8dGpAFuKePFaJZq
r6eIrLW5hKM2E31uZ+dtmpvyOLmTEWpaP+yRDitDt56HIuIF5Tun1bI9WfJp1zVovAsKf0jDCUfJ
KVmI87FvIWTT6LX+enuCNo7Zi/lZ//7sFE+FqWVAIdknpptRp+8zyPCUCE/895+xaz8D/iCXhJel
tJuK3vKB6YUynu0duf7A8RpQKRVuDOXChBTO1wiJy4LDBBI65gDo2X0235Gf754vYHlRQUBGDBgQ
OcJmS53nI4Xynpd/tPQja0KewzUyxWbZOA8uzKyX79myiCZbeq2AmcIuI2RLdfNXNkZTc6rrOSib
N48rUjEyocm6Oy8sShulMAjhHRfeKSn8cBFe6DJ9Zyd0J3weJOWDMe9Xml9D/z6Vu16lELNxAoGl
G39ApI1WALk1b2ognWiQwjs11H6YGuchod0rUEOKg27rDEIZG5RNaNtaydSkMyhrZyt3Se2d8gYK
ttMODYGQCcU9QjjAVt+M/L6y7KD8iwP2wqxxuZxlvgCyOrbeyeWvQ3tgWehn748wLkxIESxdKKH9
0ninMuU/zDn/DvzBbipVj5itTXY+gZJj9mXHXT3FBJrTF14cmzVZrh1Gc3d7m235A2DSeFhC8xsE
61IU61Kj7mq0GpzQVhnUxstAXwv0a942sjUWwGBxaKxAgKvXsoZj3M2mzD1Zg7mrZj80FyOsy28d
VYzmTzeddAvh6kGyF9yh4ImX3RuA7L5iWuqexq4EmwiDKGW9LMMns/Sz3ezQ9qtrUbJPdEiqiomC
oDIBbzmrGv8wdyXY6zCAbJ8QYt6PtGruqrSuw9502a62s/yetUV179AmQ8LOMsLFMOc32+FT6DS1
FlCBo6OfOmfP0O/FUI0ZK9Du26x9EcPi/GIFbx4mu/D2eCLm+662kKFwoSzZ9Yn3IaMEKr4ebfeM
u9OTvjB6N/sMd1PX0ycxGykyNzoP6s4hj6ztPcWW3VgkHLdQi8QiIS95FTUA8JMWiUlj214QJfzO
RbOHAHSLws27vQFeAND1GtuuIcrlHjVaF4u0wJCpf6+Ke05/tEPkQj7qtpl1g0iu8CfK09coHagr
aZ9qfZuW1qJTcLLMUeJnAQfd2m0TW1OGzmwPWTco7qHh+XIki160mpPPWUxRXgscrT56rPpkQruJ
1O/UP1ivDQznX1vScIy5oXlbwlYxGH7gN2kS1jNJIsNOFsUu2oj/LzaRtEDW0pKFEGzXZvxktQer
+4C+l6Dv7uvleSz3755DAKuAlV9bNRyUYC/nEJDc0UGE55wGxiEtcyz5N7h6MKq4UzbcAWSxQAfA
F1DnlgtEQGe2jHWWc1psHmb6P6jkKbxhy8KKVwX9BSQkrryhtHvG5j71TlnYQljQVz6Uts5qqPc6
PiAOEKeQgdhl0gMbAtnFU1MEVo6OyKPm/cVqnJtYPf4sHDL9HJje1USnP+dpAG78hH1Iv95e8s2J
ggAq5JJMgHDlhIZdsNlamOaeWvuFJDFTuO/W50EWuSJd8N9VBDwaFJfd0MF9TcQa+VNKVPLZGy9W
C0kfpGTBUY1GDynGHlrhMiBskpPnDWE9DD9xoN5xSMSZGR4UbS0Uq6KyJ21IMZRa31kAaZCifzJb
61Cl/TE1UIxP/HsuhKIyteVnaBwwcX0iKoBHXzoBA02TPU0CQCH/NJJfQ/9hGv4iiDo3sa7hmZ9l
pBvcUoMJ4T+a+kshXrinQPVuucEK9ljz5jib5UWCahUYqhqanNCT+g/4PUFBB1X42568VXwB6QKI
v5A+x1zJZU/XdrqlcnzU2KDdHaCpKdOPKBU6Geig2BHiZ/ddAdeg7JDoOQ5s/84hYte7yZeiUBG8
bA545eBZ87dgMJZCubEytQFCzABFZEBmV6z40nWV4lLdcg0PfVoWYLDYv3/0xc/WjYi2Sa3KgCcC
FRzwutk3vQXifaL/jSHweCGJC7AO3rKSg4ip9mg2wUHc8rHXzb2eF0/OonrK/v8mJilMsLwzQ9JD
BR0IevoH/+gPJn1owFqyNzwK+usx+YL87rLXgChhpDUfJ5M0+2U2kzvRD/VuSWxnX0EGc+fZTRct
+tAEfZ3jSWzZP0yAZg7gPk/vK7TUgYoNgB1iJOUOZILWbiwnfnBTzxuDviWwVTv+mz1ysHVXfhll
HQfiBgH1oXA1uqvnvg1aUYDh0EDTX9HoFfAyQPFU/jA8FHSid77wJx60HjAXbsKdCKjONhxAKrSv
al7di9T09xZd5v3UTEVg9nYVkKnQ9x1oAQ85xwGZsm48ahlzA1SUl0/e7CJyHcb8APIb+8h0PQkd
DfCdsUObn+Ui472glOhAQcGttflJS1LjzrSXTyX+1VM3+IDpu8ty6ErrzXWK70tuuXvQpTkPacE+
WBo4BPDI3ZHGLE+08prDOE5FaDZjFUy1qQViSVHYnxl5SJdiDgsvtQJAk+cXrUHwXRdpG7Y1aJkc
d8FfIK0NxC8qSlBA5p/sKmujXuda1Du8OLQ9t0ICKqLQ1SzxRKgJ3QjSO7ve09IjdGCniLa2HzhD
/ernHvSOFzj+DkmU0ghH0TshildAUHU1MvwpTR/dvKYResoWyHahdlWYy69mdhdc+rq2G7nRnHyj
FUGV4/0ALGYPWQyu7awJrPyzmRU7o7SGh26kelg6PWRMneSfvnWMTwkb9HsfmhF+OOdk+CaqVEdL
ADELEGsnn3yRVwHaf3wQefe/S0iHBaAWK3+nPflmjG31uKzs28Kv6Es/ExZ0/TiGgHu6IbeEFhqu
lX/1/H2m34/Jx6nyfLBzls5hsUWC3zq7D3Vl9xGYpAuIngLvFaFvxf6QV7R8LDNtCYe+9oO5A0bc
qMr6UwbGonjxCjgjXKm6m7BrAm2cNOQwKF4pOqsDl7QGAFuDq+81qtmR1uZvViF+u21bPnl9Dx5s
QEd/W03q7a0yTQ9gFhg/+Mz0or616v1k8ToqRDUHheV2p6IRUB400npfNd1wT6sCfFzAw1U7Bw1q
kYub+KGzR+ceBTMMdCqhi6MVv8Y26Q/DmNFnwigNq65LPxnOqEOljA2o3abpoN25HGpc6FZoAgh1
Z/c6I/7RgKBZ6C5ZdlcmunfgnT5FXAftSVO3FjC6HYjxqjG7o2ZXH4bl99BDbgR+26HEFplWrRT4
xpknHVVoP3Bwz6A4h9S8dCa6i5tATKJjcWvtABmxFHHTxtl+8XnpJASD0pBB95vhwZTsfYs9MU+7
AzGM4l5eQ8hbo5AeTUk2dAJKrSzulsBL/qnpPqv3SaKIMVVWpBiGzlgtP2kYKCjvobpIrFfe7RyV
1JNqyqQwRrcytxY+VoTmSVA3ABpYHzqV4M5WxhALgxojVh25NJlxiXfAk0JEkMVzrRfYAZX306DI
oBX2Mj/2HClYbJg83fvQfglZX2qRNfksKtNchb7aCDEufonkIn7LScoz/BI3icx5RzRFoKv6vuQb
IgPrIhrPWGzMOycCp+/tcG0jjoakB4A4Gp6BSJJLyzWOOTHYiOWauucyfzT6lySPTXonUlX4sjmQ
M0ur45zFSVa16N3SDCy2yC+AA5bq2+2RqL6/uv/Z99uSOEvaYhNBArYNEsvKwxwH5m0jG7nxVQHl
jxoWWMrlJzP4aPqkg+I8lCpwfU1hRr4vfbJbmwbAMhT05c+OKUxurBCgr3h44IiEYLrcOQ+NEej5
cZ6cuMMR5dQg7e2qbI9//Jsn4oPTDj9vj3GdKOk0QsCMCjg6MLG15IThlPZmm7Zdcmom/2g2bhHw
qTvyNkHgY6jyRRurBmPO2hOBmOSKOZbPpscNH7hw0NPg4qlVDUOb30cFFRhiY20Rl14AfcuMilG0
kpRWvzNa/bmDor0iy7Fx5EFmaH0Wori0allcep4LpcXW76hzyouDRg9ohSPj3e01UZmQnHto+pzY
M0z0fO9VRmCkJKje3daDZKe7trSvXoaM8TqXZzuoQJysmxnFDgKr6337TmKdNV2HBV77UZDYMuHK
l58fDLz15tzG3vFCqAy+u6cKnwc6xgeXJ9D8oI68/Dykj5a69BZcPGUXjC6KpvPr7UXY8KVVQAg9
YQCHYAzS/JQ6yZxsRvq0S8M2C71esdNV35f8aNJr0UEjh8buF2btJ6LwoY2DZNVX8FHZQF7xKvtb
py1efRQY3tr276n/OZ++s2UKBZqwXfHjL6bqzJY0VYjn7cpfOhpP+9n6qGkvtz+/ORQUT3D5I/V3
lS6bPAJCg5mzeCjcZ7SA4P8WhbafyaNKdeSrbEluSyvTqUc80SCmWmZo6GVfl0EDYE84RWjklR3U
zPpye3gbu32lrUFgs+YTrkBBBCREppgZi7OKHrTkw0z5PU3ebhvZ8rY1X4ccOo4tOMXlfklcc9YG
BEWx5T/ZJSQ9FCmzdV6kawTShGgOwdUFOLGcB4JKjcmQh2Jx0rrovtcDof3Qk3GX+O9Ha10Ykja+
N1DPg/oZFkj/6XlfK2IFSftqcwWCdsMPLsxI4XNZtXpFKwRidPmHo4mn7twAxQeIzz53hiKW2XCA
C1vS9iEexFlz3WBxX8dmchjqmI6H28u/aQJI0D/diNhBUgLVyjJhGTWWP6dfhQUefjwFFG686QFA
aUHrcaX2kwve9gw5LLwGsEvzYjaDrGTZa2ay7KXpqBY14I1TpFC3ngWgLPDAeYvgxbkqB5CCpcLO
hgwM5V7kI0qifPnldeTeqHhkZ9lvo9N2E0ohQeL6uyHRfuVWovgRGxN78Ruk86ISqBTNHqpSgz44
YVt5u45Wz3jB/8Xb98LQ6rBn1/XSLcxLuIb+Es/5UAhET0vnkd1tN9k4JUDGjg4iFFhWviDJ66uV
43QRVha3fdiFgGb8t89Lju4685SmiYNyIbjucaV+/4vPI5JZSUYM8M1Iv173+1Yz0jaLwd02orOO
fhhTnyjGsOHmPtS+/2dEGkNftY0Ofq8s1prYNL9ljnkwIJKuq5iqNx0Lr4C1RrQmtSQ7PAODeLfa
8d27WRyQWkG2RoWx2FpvoCqx0sDjIdcsGXGp51eiydHoY/5G6T7V3kdF96dmiwSJDxOImMHQcum0
Y+/XXQFhsZhWO15EPt8Vqlrt5hDOTEiLnlXlUogCJvxml6aRG932qa1lAC4E0rI4J4AJkLYdMnFG
nc6IkmuHBaWtB7PYlVyRq1mfJdLlCRHMf41IpzPXip6NDiIAPMvtLtboPejPSX3Mi299810MCgSW
akzrzzk7SkTedClLYY5rr0kGakX9YJuKJNf2svxvSHK8UfGpzDUUnCEgdpe7B6JYFsWMyViNkiyV
xwcsy2SDL4tMx5lOx0brd17RP3ZW+dKO1h7pcsXmXxfixkLJ1Z+6Ada5m3KYJf+kJiRPktg3YsgP
H6auCYDg/U/O90fj9Gyh/HHuHa3EJKYzOXCyZIFVGwkaGHtF9KbwCFnrdeyTCfcnDDn8Z5I9Ox4y
4tPx9mC2Ds4zJ5eL3m5q6G2rZ0jepjtKj0396EOQSFW/3/Q74OjX2rd1DTBmKaWOO+GtQEp6SHIW
ib/oaQMV5b8WpBtfJyay/wBZxS6vg/ENbRzB7YlSDUE6cpwZUpwegZOJ/FQdh/Tj7c9vrjW4DlCu
XZFOMvVj61bIPTsEsCDLCuj03MxfquT90TPm6F8b6284c9y0KEsxeQmNdZ+H1fBrsV+7fq8taIT+
fXs062Rc7cgzS9JqmG6XjjZPEaePO7G0QQ0SAEMfQoYyTZct+9vWtpfm33FJS+Mz4Zhph7kj7hHs
nxNVnC/rr701GukiALrXLnTi4SGtf2DJd4995hBEGfIft4exaWblcMatAyisY14uT9P3XuMuE7LM
pR+PGX/g1AgasoQstxRvm831ARHt2n4OEKycp+FDORei92ncjuWC+r8hPgwCxXIL4nEPQ5uiZIbW
LsU0bi4TusgNUBXgWSCnAXMuLKahfB572SLwbCNjYFWqF++mEbylARZEczGoBy8ncSrQD48EF42t
5jtLKiToFOHs5kY9MyA5A3p2ucNag0Kn0D1yD0hi3/loZ+nutjNsjwNtXGAHXR9vkjPQomhBd4Lj
ho17DQXO6u6/fX+1f3YWtHSx+Jzgbsk/N6gmqnhiNn8+tE8cFzUND3nsy893mSto25WoDeVfLHFA
ePYXP//s+1IIO6HomAuCZ22+hOnwjHH8t+9L029MXe14WcNib4z8cqd6cm1udTCyrpxHQLzL7WCL
PYDcr0Kg5C8/DXsOpwr4LOdLBZm22+PY9FYE+nhMgMENh8rlOvidmdYIoHEt6k4AeAc61fXQHsfo
tpmt8QAhsmpu4wK74r6v+2lM8nJEVtb11hxTCY6YxY76zlDcwrKk4J+3C9jUkJkBKyKQmVKUbLK6
NtJpPbkySE8m1Svp0Cs1EFYGiQ7sA29YmGdDVGWHEUI7vT8HTek+5sl04I11cLOvt0e+5eiQ9Vuh
ychJ41y4nOA0RV6y8lBRm8fjmxgV0Znq65Kbm1XTDkOCK0F8NefIVLVkbXnH+Y+XvNyaCYj38hlZ
u2xfddFcnUzxdnt+tjwDhc2VF3jVRJAP/cWby3FsEHP4uRXUr+5DX4ZTq0I+roeufEOv6gqgQwSG
+wr5mHNtEsLFfkrSPOjtJ4EWzvw48pfa90FwoCo2bS7LmTnpDmiddprB7sZAUv8JD1BdvNyetK13
FDLPwFI4qP5dUe74mePkNPHSeNHMk9mPc5QlUK3ozPG+FlbkIyOZJv1bP6j8bSsuAIPYShEOrPAV
ae8IPnTm66D2w+26L8cpMrmxnwz3aBjiYzv6itNJZU46nRajnLy6gjmwsgf1OO1zh0So+oR2OZ+A
s/uLUwq8I0AqmyAVg9DY5V7NhxqcpAvNgCRhb42ZAz+ao15BQH5cKUxt7SyUqcBH6wPpicaqS1OU
tKMthi6LcyeC8A0IqoAEuu0kChOy8oNWg0NeuMir1dWbzj936Y/J/3nbxDoh8rZa+ZIghQatRjRh
X45C5HZp+xAziefmIe++Zv7n29/fGgIKwkjhrCwt6Lu4/P5EszL1bJrHVYP3gTU9WPpLDWHD21a2
RoEiiwYpMgBQUbC6tAIvQ5bIy/PYTr5X6ddpPvy370unaFUTBn8FAZfV7gEeyltFMnvrCD3//ev4
zkK1wtPMxLTx/c7/CGyhlv3WtB9OrngcqmZpXaszK+jO9FKRVXk8dqf5gy0Ug9g6oc8HIW11cJiz
EsU7DEJ8GCGD3bBfBQe+s39Aa0pNVK911ZxJnkXmenANAXMTNB/ygCcv9nxQpjVUVqR7AOTXs56I
1bOsLmDdW2Z5wQIIrUosWrU20j503D6D/ixG49W/26VCG/rbbRf+k1KWd/rZ8siHSaWt2EFe5BCz
80G//JD7UAa8I8knTn8ybQqH6kW0P0z/rtf3pk7uB9UmUkzlHwK3M/fTXbqIguEHJJDOnaI0O6YL
uqjvbo9zcyKhSoHjDJcrpAMunTwrXIOMBge6yj5YgKMoPr91n62iF//3eSkYLDu/bQxANmN0CzF7
n/9q812iH6hKaup6GEDbgRcXeKSVJUqG1GezX5TDgrIu3tSBhQznoAizr1fjjwaYDqkaMHDiFXo5
TzhvJjfzRBGjDzMY6VdQI7Xa/VQIhZ3rC0DXDJCBwRBQaVfRIZ8Z6nQu6PHq+m2YX1rz3rAVB8+W
Ceh+gacCqQ7kHte5PHMsC0jIUWsHGldEoDOgDlSd01uLcW5AOjhHa65MXsEAhxIh8AhC2WO3YQEJ
E7AXAPNig+5PWg0GanKxZGUZP8z1p3Z8vb0nNiYIEA5UTABJwStR5g1Bbnb0G0Kw1uBPF6QCZSXE
cipVpfT6AoCoHFhpoAQKwpCrko2TNs6S21mBQvRzmewAxn4u6POEQL3s7i3x7vf7pTXpZCaV09qt
B2v50X6iqu78jQWBQhU2HkqOqwaldLtMhl9OTUrrmDAP1OseFIpur4nKgPTz0eEAvKGAAY9FIBSc
VNJNG/v7YgDShVKRydWWGt+v6q+TfT+WoZjumf3x9ii2rLgoX64JgZV6Q9oZlE2iATV+EyNuqY+D
edemx7w+3jayNVV4duMwxP8Q4ElrUbd6ovvUrWP7R+N/toxPtz+/sTvw8//9vLQS/Ug1PulOHdfF
EPIuLPvIS96pqoekBpImkEuyPDBIAkkvXUuuSxZaW6yO3f6+zfygR58mnRUB3uZIwNpjADuLB56s
+AqdAkoybvDYbefpmNNieLMo6z9ZY+NHtydta01W3U+IbGuAlcrNs2Xd2DajeR3z/CE2yLvLYoCX
nH19dbuzE710lsKxc3xd2PctrQNTq4N2VFRKt3wXeFiA29E+B64IaYfkepHxssaS8BQSVs7dPMcc
HSyLYlE2ZgoFfswRTl9gwP5QNp+NxSZz4rrgVIgt7bmu4vz9C3HxeSkgIbh4SVfg8wn2Rx2rjqkN
lwKCALlFNDQaeCWuf3/260FZ47oNdBTigaAbpwFc3UY1MfIXXSgiq01LNoh0kTFdTUlXoK2x0jbZ
wmP4XJCD1lwfaDiCtOO2466rehkGrzibf82sy3U2oARR6JCYMJPXnxsonU+pHxj2KdEeCIlNIsJR
Jbu6OTB/rVbggQ1tIePSYtNVlUgXC0s/lcFkQsfuRErFObzpZGc2pMkTA86wcrVB259gb4+E9+v2
tG1sljUbBoCPBnLXK/4ojzhVXoxLGhv1h2V5gZjVgfb8qI2dYn22RnJuSNr6bsk8AqwmaNRCmqOX
bVIFvhvLYevaSoUFPZVVBvdyOQa3qNFlulLHGm+auxfmnaXCQ21MFrTXAYRCyhjHi3w4gpl8wtN0
ICfD/2gxsKo734XbBMu4u70oG3N1YUeaK/Rj+mXfwY7ljAEv3hqVnOD1awcRtQm0N7qYV0pL6Wqs
UjoDCpWmAFs02CleWKdG0HV6CKBfYLbv5+e4NCedyKgeJnlVg7U2z7+09qOf7LrsUFnR7VnbYAha
3wmoWa1oAtAlSB4geGdpjZGBQVMHE3+L9tJyr0OIQtSfJverC87wvHpN6un9ng2zCCZXhiygJ6U9
mgP5g/RuncZo7CzfpndqLK8RxsXnV2c5O9gWo4cWsZ+D5zTvQmqsvaqKE3pdbenovLCw7qwzC52t
5b7fguEQ/WxF5PADoV+0DK3HuyS8vUSbexSydbgz15qCDGpGFJOzgoKrsyi1F5342R34CLs7vfqL
Iilm7cySdDibLkcP6SoX4rUgvwqLWhHJbG5RHDQQskdjDEjqLufMBElib48gUG1/aNOB1gpf3poo
PBmRgPaQ874inZzHlmdWDirvKR3ehOC73PQf4Pnvj2FwJf9rRjoHRDlaYhlWxnBivEEF9uPc/83u
AEpJwy2J4BVUfpcTlbh21/aVoHHKH+b2OB1ue9TWSQadQkiVIgpDQkU6WrreZJybdhZX7sq2aEQt
8yPG73lG73RTcRtvrsq/xmROfUvjtV9xF1DVJd9BPfcLhDiCYbR+3R7Tlm8hpQ65Vx3BsiufziAP
0Hnhwswg7n8xTbHbt7+O+cK5AsyS3G7lpbWJtmNAkmcn6oZH8n7e/pVa9t/vS5eXMYkK7y7gqi3x
4rvtAaQZ0AKjikN3aynOrUj7r0ptr7E0jMLmr3uSfXFchYEtxwI3rWOAjAMtV1dlII0OA1TA0U1k
oBW7BRt3Ur4IbbpjPtllhKmSLFvLAm4ZSBJbSKshUrrcJ2Pl16abYJ8gXAueejwlbzvV1nigxYUv
g1HIvSoIaaVWWBSdA/Ek7p3h0QNDOxo9/Ij+vG1na2FwKK6B+HqpyCgeu18Kqzca2PFKFjh9djRI
/ejZKiLbzfmy0QGDnBRyFLL2FAExTjs1mK/6Qz54Ae0dxYRtGwAbDygCcHTJJLLcB9Kq1iewl7XZ
znN2A1ORF2+Fk0hQrFxf6yNCBgot1GPu7E04u1oSsTEJeuu5H7MI/ACKsWxbQqwHpRYExzKmJ+10
r/PEjHgPWjZuGQxBDjIFaDveXnuVGePShxeryFPPhZl0RN0B2KcG+G7edQdv+nzb0nqsyyELpGlR
o10Z2a5QODWolIxpEWsAGwjzaI97S/+AJjOnx4s/TFrFbb8hQoNg4syedIvxBCTQIItI4xmBcgWg
itnu0bBaBXRfgMcsosD68b/IMFwYle42zWkylgGPGZtFWBcRUenIbm1VF3T2KyGOgwyvdOToIOYy
dQ4dAN9/pMMcVc1D5jUK11MZWX3mLLgctNlhBegZ4qV5HdwWUkx37qx6/G/tVaQRAVFGe7mHSODS
iOkb05i7eFxy500ML7N1vO1um4PwV31a5BigvCE5du+bBvchGBX3Jj3103zXV2M8QJ3ktpmNBiyk
MDQc0eBlx/PMkSaLzEbjiRrAgL4mXZCK5D5tkr1J8nixp3Ce12qeFfKhDyC0EfbJGDnF+8nOLn+D
dLM6BrUZt5ssJv7e0x7mQVXg3bqJzgcp7aXMsqnfmhjkMD4w/kasau8uTgT9kMDSFN635RgeBDx1
bF4NIaL0JOyn2q3HxEWYLo5LfucqYqktv1iFT3Fxg0v/CtK23rYeclspVMbL53FyHokxPnfomLjt
F5ujwEsA/FgaslwyTV+zICzXATqENMTc7XNG3N9Ga1PVS3PrUAWDGd5mSG1c5+MhNzKB1wCxdGsh
ZOP6oarv/CILUpCPZfYY2fxjb6virK0749yo5A1EGKUwhJ7F3spqVWWA/701WRJmmsoXthYLma51
gDgmADC+PCS6MqlANQJgz+jxx4ygZOZzGlK///H+1Tqz40slAfTZL705oNEMQitROulRpmJl2LyO
fJAmIJUO5V1UFi+HYutkSoxuyeJJcx7qpf6YlN6p6kmgDWmM5v3XpGuAFXXiPO8jwprd7RFuziQy
3whesKkA2rs0r3nDnGh5sq5Z9oTaYzwk6SHxzL+5oECj6a4oRBRY5OMQjckTMLBjFpv1jDLX70n8
cmtVYnJjMPBq8BEA84WSuXx3cJYOlvH/SPuy5khxYOtfRASrgFegNi/lst1tu/uF6JVNIBYhEL/+
O3TcO10l8xXRvjMxPQ8dUYm2VCrz5DktRWuFCXFRRztM3bDTinHFVSzsc5ghBNoLCE7A1XE5ZwnI
qUrLxJxl0MNm9QhiHxIm2mPS//znxQHRCdh7oFxnz6X5S0OiToeMceiZmW1+SIS144YTmh1ZqbIs
+CQE3cAAzCL0UC9WzJSGDboF0F2cNG+fpLu10vziqvz9eZWtz0zHnJsSz69aAyGc5KBa/CFMY+V6
WLOiXA8V8K1JVkDFrnM6RCZ+oCEBJqu1GGgpMwnufDCIQo8CUAm1lVtrQXU2Iut6yvtXX6PbRsQh
tesod6ZAgPbQKJ4Nswns7PH6Xli4ai/sKnFLwvzBcTgWyUE3XcpSUMN9jtmhmsA0l65dH0s7wsLg
QIqAnf7uhQnV9ElrxKA9oNzzlZZV2GXD538fDwCuaLPCn3Pl9XJv9xxa98SGtprB39q+3egAvPnf
gSuPNLrSabtwXl30pM0vZiTIXPW8Nm7LgA1vEugzIsr3IMYVb6YebXbTB0rIsxMlAH2iyR9NdpeD
shMbuXiGVEYpu00xGfseYBq/cTbX5+5PHlp5M13YUW7aivC+ZokF1KnU7mPNCZu23I56t8uaJ3C/
7CyDhnbchwJdXig77TuvDke21gYw+4VrX6H4DZ5D5wo8fbgduRXYnIVlgYr5eFtMr348BIUOKqjp
6frQ55Fdsalix/LOKAG5QmDjkg6ZgmPi5eHY8/u+NXcOG06EryQKF46CiygDXEBwju9l+oYqb3hV
o4caOywq6i7q1h7AKxbUIfVNbgmL+whmsnuAmAPCf31gzgBrAEwN9Kx4+VzuSllY9YAsT3IyKtAk
RhJyKEbkF5+aYTd8AOiFYsBfW/Ngz96I9eBDO9CClFssN4l169Jne1zJdC94QphAOhXCRwgm1NrQ
aKL0kPoOnqHDrZFvaXEPbnX7wV0rQi2uy5kdZdq03kjseC5zWv7jVEOS4Pv1ZVkbhzJVkAVnoDvD
77fZxjX3LQnByCt++f/OdjT3fOC/GVqGopZyMzZaq0EYqsTLhrjJ3pPxSz3anzNh82CQ3D7koO1b
uYyXhoYnDlQWcUVisRSTg155tTsigPWdKjl60k+iFD5r5qNtwlxM/tYfCvb7+nwuRAAu7hMfQryg
dXoXLbWdbXZQbIFRCMjV7XeUFr/HycpdsmgECSSk8hGz44/L/d0ZUGcBW2ty0rvv3NeCfPwMIqSV
6VvaeWALmvvSkPzCtXVpxKlGTjqJ502cd8Ho1MHa+2lxffCgnVmjECarQUzluZ0GgGF6YoE73mb+
rd2g0vL673ElsiwAG4JvGmAR9W3hMrRlsLzC20L/krc3afPvDUdIBvw1oHKewtnYw6SXSD+Qn5m7
ScrQKkB2E5g0HJ3o+u5aXBM4TxTaMSKQdlyuSV/Qzu95ghe1dqNtPO9w/eeX9hVateHfUf96X/zi
0J/oq8bTHhoCehxZox8GhEF3/RCvtU0tRUNnltTKF4TELZ4wVPDnlr2pexQlDyFFG1Dn39GfYMCH
agw6gAHXUF8vXOoxERJXgZdAnQlE+95tOhnVSly8FBCcWVFvz9Khfl/OeRvXo19MSxxZ7+xN23lO
Cm+P2DP0i5//vlQExaQ5CeXhyaSczsbkTSvJLM/Cd2XKg8QMLXtl7pYWCV10yBxaqIq8kxQnEysA
9AL+weynwNCPpYF4yu0Cz9hcH8ySIVQRUBf5o1ioxgZCo0M+MhiKnfomZkkcpLa2A6VslLDpA4Ux
XNtzqgObAroeivNMfCJAf4C2UWaYIYTa3H9nVp3LrH8NzKM9iz58tC84Qkdz++CAuhmEzOIDbgAW
wKtlA20OAQElIzTVSayxxEbnaw5ua70KVjbXwnoAJgA036xThFZeZQSJM3HuiRnHnkoacBxRZrqh
m4hfbfft+tIvPWUBqpxfRtjOqCAr8Xs55UUfE9QRYxHfeS375TR9mIKCHs2O+ySZTqLNb/za3nAm
1p7rC2+Hc9uqFyJ0zOyEwfaEcos13pXA+Q36LdeGTeV8adostIYVT7HgwWESKeS51W3OwF5uDooc
iJ9QpF6bDPT1cjfqeXh9RhecOKgYsTeQdsecqoepqwZ/9OMWnXquEyLoCezBiai/Vi9dNINmjVkS
E9GOmkNGTXDM9GJCmssiN0ZvhJ4X71PbX4mzl+YL1Qtk3GdFTMjYXs4XABqEaTMJp+XuuwSM7ytR
zoLnxl0HDPSfxNO7Z0nZiLrDrkRBpChDp9nFYg+yMEG8gIE9pnTWmC8Wgh4PSUG8z/GeQyO0cnSt
sun0rrIKPFdZKPMCFW0QsJh7N032rbu5vhUWDxd6ReaOdJTl3jFXMh63Te43xUlnSaBBKCylfpAK
A25pCEyQ4Ps99E1+lc7a8+hPs7vyRJ5xk3Oyw0dNVT3WSEq6aWeihxBYM/cWoCcapG1r33I6jgHS
PWVErNpDOYqxMEZ+EQoTfREIZ5A3HinBPkequzhr8zbgqZs/gZekQ7Mz8TcN836lrqxv+sEeNzXi
15WAcWljz1DvmXINXlaNGCrT6x2vqwvcesUnZktgmWxcE2wNyLSUP0GD2H+G1KCBFKyWoPoqTg3x
x4Dp2aFrsjsXL0kG4V6xR0b0rh2qaIRchpGwrebQQweNtet7ZOmAAUWFpPjML4d+tcsDRqomEeDk
KcFawHdDqu3TDxQAQdL714J5acEd637qXVigLOj0235NVWZpwRABIZz08A9eRZe/b7WNRXHcylNf
Tjct/eSBDiIxf3xgmvB8sIEqB3eGSo5VG2ZRWl5cnhwxM/FEdA3nsuSIwLf9nwHlzs0a20rrAgaA
Qtn2tN8MEuoYOC2/Ube5GVq9DGSppdH1YS1ViJFdQJfiLKaEIp3ij0ZgkBsv9yloYVlo5X6YEJBO
Fb+crAq4ewNFZV88EEK3bvMzA9TnuvmlpTu3rmy+norKcWIXDWf1Xdz6m9JKtl63BraYY2HVF4GF
GlUMJHkhrjZ/xVlABtyjB1WCpEQOpQvsvtpDYfQQpw14Qqh5GJAXKObKt+3dTKZ4raR56435PeuT
X9dHuxRWed6MkZ4bQ+EaL7+DQ2y4L4sKG7VBk7Dtt/VGS3i9ASFaH6SJxVaO9sLs+jqqagjlUOh9
p82tVaXFO59VKPNWIbB7YeY+GeLTPw8K7h0Zj1laGY5bOd2+XpWjHHGBdjkAR8DpBZxALRYK1gFU
IK/bWvBVF7aURw8UkZ0yjr3iZJRb2w8KcyV0WjiDGAZYNuYcK4T4lFjU6tFo54xoFcytp8xwNnF9
x+nvht735VfIYK5YMxbCz3NzaiwQ9y1A0jHMeeajAR3L5mCA0TWl944OeenxPpMQOflWe30g5TNP
nuQ4RhVEd4dvIv5dka3m//7A/P4dv5qks3prEmj1padRbKdHQxyu//zK9P7xRefn0IIYT6sVFJQi
WuhPj9yDWNKjYE9J/EL1r9eNLdADIWI8G4yyWdzK6ATxM1jL0Ec+vbXJbS2/6tqv2rvtYh5o8S1l
XRBzM2T5A+UHlGeCyl6J95fO4PlXzFv6bMyNgfAFVzs9ad1zXwc0CaY16owFt4KBzikhMpec3Xna
z0xIl0BAtsOqFU6/cSZt6+h0X/jmA9B7++uTujyav6aUA9JDfcrRS5jS6W2ZdxCmP/A1mqCFCBnJ
BsAkUb9CwVlNbgJCVmeVA29dexAaI1/9wYvkHQ275Mv1wSx5E8Th+EEbDXfArV/OWzG6uNA8XH00
39bQrdpc//mlZTn/ecUxpjbnrWlhHE2+z2ike6A9Behgd93K0ooALoTrW5+7rtQKJjaFzy1uFqc6
jXR6GFroMK/cn2smlP1F/W6qGYMJltkRTe7ZHMt/QJsUOSZ0DgBBjo4oXe1+0xsi7cFw8WAIMvcu
oR+4OmZMFW5ePIaQ+rlcbM3Le7ShSgTbdR+MR9DZrDwkF2cJbwZgH/GKfNcAafdd7jT6gGdDUkLq
SA+puLPJijdZCtcQI6ItEc9uVALVjjHdMIWsEsxSXXt3vZEdmA7stQPiRrD6I48Wmo0GOdzECPKm
em5JFZqQfry+5ZY2NugBoHIEhkOC83M5lY09sHoYSgo5hF7fQrvM2UBcoNwXJQTKOBHV8wfsIeoG
EBPPE1B1XNoTtl/ZbU3LU4YZlcjM7ET6hkLVdSvG0u0EoMF/ZuZhn7nRuU3D8kdQK+SDezeUJPCS
8kiLdFPZ7m0KOhc9LaIK6aHUnW6s2jyICpz1tvjm8PwLN+mxz+pNbZF70ngrMdYSPgudO+jWRiMa
eDrVbO+cIjN1GdMTsr4/SMM5Ild0vvaQD7lJCnB+iMIugkaXkLsx8jvSNTuQYouV3be48Gdfodxl
hh5PJiQN4TAlhHdfJp1BVrMLOvvzylLMnlcJ2DFcbO+5ERarrhzWFNdzbTUOPVkyv9e0aqdTY2el
uLTzqobuZXoko/3UuvKhKKvPRK4FKssD/c++irijqQR3SwL7/vhsjU+JFegtxEVWdtySx0BhDbec
O58l1XVnrGwabhcVRtmEFj9W6GfWs+31uVwzojjvzoZaok6z6iSc7xXfa+LHZK641qULe+ZwRZ0Y
sJZ3ddamk76bJKQ8mSi3682d1PxQJ+NeozdNS1bGs3gUzq0p1yqY1Ea7qdzy5KZfUdpBu1QaIkke
CAvd5nkaJi04hssb275Hc+3Kii25iHPb1qWLqBu71ksTtvPeCUr7WfhpCILZgODwdfln1OZWLpWl
BB6As3/nVjlyLnIAetp65QnivNuxA2mn/myM1abvH725RbzZGDaEFvs11dmlbeMQ05+phXS0Jys5
FdGyxKUTR84GTR2edSPpN6Nfg+oubRwk/LFnkLmZGTsup3Oo3a6WCTxuM7XPk+PflpVxw3WCatbo
HrJ4DUuxuHfODc6jPnPxHaib2QB28FPfbrMmAGHsZEWdt8sKkKEGwnykZM/X8KDzKFRnNl/Vc7kT
/fBqAdoiUz+ARwBgay0sdszcXD/giz8PrMF8PRnmu1Ycn9pJZxK0FTGwgZX1fdPtrxtY2gozMvNP
agrJfmWVKOE+nzJgGoXzJNhB657ifCWiWBrDHy8IQkcDCZLZH5+tC2d8zD0LKhdmdVuKVzdbiWCX
zi0Clfku+SNSqUT68ZiZLBUYQgUyMeY5Ud1rj0jQoNthOlmt2JRT+XR91v60cKjLfm5T8VM5Betc
kwE2Czb3La2KECw8u2SW/O2KTQEK3gRZ7r6kETqctqxJtzHJIqSEkQjGW8erTg2dQjBvbz3O7kqe
3oGC5FA5dYTRhClPf+Z2scnM/paDJk0rm8jrORTe/Vsrdg+NTTZ6OUXXx7S4Eyx4A4KXNfpilGUC
SnsC3+7cUigOPdu4bFf+Oxc1mCOQXcWzBR4BiKHLnYAINne8rEZ3bx8hw6ORldOy6ALODKilUxOd
V4kARPdEHC9wrIMEAa3D6ZZoj9TddN0j1360IDfTvbXZW9yEf4emZv8sUzZoIgACuddAhN8Erfsp
GU91d4oZD+ka6+jikTqzpmy/Mh6ImZhAoZdcPPNURqIo1p48iymW88lU7kMyApjolyhmxqTYVx0J
ROsEBWmDLLMPBJx6TTW9Af7w2TabbV56j9RBp5FjhekI7sCBvFzfn2tjnv/+zI2IAvUib66tuhlY
KznqStPKfbx4As5mdf77MwtsjAW6MXCoDegXyXg/8SdrDdy9tk+UU0a4lpluj5XLmQhj+5MEUV1C
D7IQ24L9MPyVmGZt0pSbviu4U7sxDoTW31qQysiblUTcUikQZxqvbvDB/Kl6X05akoPWd4Lo9ymB
xLxo3+L8E5IJenwcjcdKHD3nSZu6oCk+i/q1pE1A2caGcLVt8YCKHaNvBvvORyhqr5SWjXkm37no
sw9TnE0m3TJpJD6sIEfB8sgDZD5pT7o8mJ2Magugdnbqze9T/VOvvolmm8a/8+5QiS/X9+3/5xz9
7wyB0PFyhtD5XxkZhdejkxE2GjmOgPcFmVFtHcQlE9eDDlw9id1G2sh3E+9CG58L3um9Ees34HX6
ef2DFicGqlYOwHmo7qsvEyGhZVZLNBJ3sg8sfkCrwX7Q4qhzVi7+xfN0Zmg+C2fnaRp6ezJGNOTY
prypUJfuqva2X5UIWDpSwEqigxwkZADnKMd2zLU4TSnuf+k4ITrrOjKEtZMEUHQCpWWyo/Fag/Ti
3jo3qZziSaZJO7Xw9rQTYdZvfe/riDw09x+LTA9HHX0aRRqN3duYbdEtFJrauCHDsWMIt/01CYbF
ZwQUvhxQKwNn9Q5FYfiaReu5J6maXmW9g8xkUA77vn5wRBaI+pvN38bidH0TLTmWc5vKDBAzpYaY
HYvjZ/s6SKd0f93A4qqeDUrxXBXrYmMqMChnqDdo9wqr+otPtGDqeGTYz32yu25v6bmCEBLk8haK
ie8YSnnX56MrsYvaOtuJZoyG2EGBZrgnc9tIYa4Mb3n+/jOnRiqWKfLeNrGDwDVWA1suVoazdPZc
ELvjfAMtBH6Qy7NXFWD8d3U4HRP4XkfsHHQBZ9X2+pwtn4MzK0qIgL1s9z1wDadaoPohn2xyW5XF
Dgw0Y/tciSc7f4jNOyiTBm79qQaHbdw9jXxblofrH7K4Wc6+Y57tM08DLgxTizm+Q0x35Yufh6IL
dGvTenfEXRvz2swq7qbrdXPIc9hK028afRTOT/jPLHsrZA2JwJfGOXG5I/lXr9kJtw7mxlt7jRlx
MdCFvBZWGMlugO6ViZ94NWkM5Egnq3rU+WdddmHO93nuBKASDv0YqnKuHRDymK+dyyVgCx71c6MT
ACXI4ymmvameMhDZoQGJDs2G24b3xIX8mjt1GaC1/hchDd3oqRFvHcJzAKXz35k02+c+q74PebeW
RFlceuxyVBVmcWIV4eIOI2gV56a11m43TaKfUqhbaniFZW2xpW0R9WLt9bdAom1gCv7aVA4XvHDr
1y4a9ADfPALotBGFuaFVu/F0udW4iOwyf+jK7tuYx3udZRFcZVTz7E5YZvSBnX/2KcpqEE+Y1TC/
BGzpBiDXDrNZ8K8NSEY3g7fX69fr9hZ3/5k95aQZmqg0YcJN6h38PvrLoZ7zW7r023Uza6uqHDJP
pIOe93Pc2u4ry49o/1JzeLC4CRMdhTbstesG52hQjRbPl1S5z5yq4WD2hz/Okuo5bqqf5Tge0pgF
lQTpr13bYV+JDQonK/fAol0kwXUL3b4IX5TkhadZA4WgCfJHaX9v0O6u0usvEDjYlLS41bXqkBVT
5IoP9Cv6eOKbFnJLkAFRUVXMBe7SqNBfbPrFPpvYoQFmjwMrUzvOyswu7pgzU/NSn/lmlhostlMc
FovKjTC0J2PqI5GXK2CjeYHeLSC6WVxHR6fnuzpSOfLMbnSYKSoedNmtCShFuWnXUD6L9/aZGWWf
VLI3a82HGTPm3wrN/p0zd2Uky1vi70jmSOV8wqwkLocJHg1Ui/epld6ZdU8DTToCADs0CNL2dSrk
hkloh14/BEuDw9jQ3GSCxQqou0vLCdg9xdBBJshpixCiHUHcrIQlSxZ8e079ABwL6VvFXQ11nxvC
BuDXrQ78WOf/x59XvJPfajmSE/h5rfwqs2/xGqhn8fNnsk3gMPDYUIujfNDw+RMg5WgEP2ZJ+4gj
tBJfLB0X1Pr/M6EMAX1t1OoNALxtL8qcsBRhujZLSxvs3MS7ZWY8650eURuPb32werm1gEa3fChl
Hxp28QvX6IOWtOH13bV0QqF3ORdhQbUIir/L3cWSKWmrdEI+KUNWbuIby+pfbJocAW5emcT3ppAr
ByYO3ROAlOHfS1MVtDpAHA1VOmxB4B6zrw0ikS52HxnzSHR9WAux2JyYR5htWeCRNdWqvZaVk5/P
Wkrg2w6n6SfgD8Ek80Bju2541Y0axwi5HpJtcm3tJbo4UPAlEgSC/qzeczlQt+eTacc1hJXIgP5R
4JhDfaitHSK01ggI+GzWLL7fnxgtivXQswMg0FRrR+MAvHRt4lHfDNpnkEJDDrdAomcldbA4rpkj
HXVidAGo7YnxMMUNJCNAdiYhYdo77YYa9g3t/TtTrhGrvT8OGNGZLeXEEaJNvtPiLizcHNz42m1R
mpGQ/rZu4ygry43Om8e2FCttnotDxN077xhoFqnbZipITcD0gAbJ3o7aakS/ajIEfsZvigb6fdc3
6dKqQS+NOIABI/uu5nymeKwdVoE3x6x/+hIoTpx0V1uJZd57R1AmIf3whwRRf9ebYrax0aQdEkuO
nEYktRoU3po1PqglI+YMq5+lLLAHldvRNXs52BwBE/Oe0WkROOUa58DSXJ1bUAKWYXCK2J25SibQ
4lQM1XtEf1lsbf59SSBRBvAuAf/wOwm2xIzRDtGjcjjFN412qEgwDised9E1nduY9+BZKAFyrkRv
OaJayfJg9CEx8VK2MiL5Lu6HYDAfY36UYxcY9qfrg5vn6DIaQwRxNjhllUDraNDJwrMkt9pNXdpB
qn9J0XBaTwXKmAIEBGv7YnnV/k6nsmoaN5JWOLBYZ86nvmx3jaBRDoq0lZO0kPO4HJpyjaVuB5y3
hKGy3DXJJz2vQp/tDfN3mn5vaRE19HawX9BAGNjWTQlKbrsXodUf3PT5+hwvOZCzOVZxLAyScJBB
Q7nC1ds00Afnyaz6m6Kl274xD9dtraynr9wzWZN4PmrryPL7R0PeIb3v60UQI+dJpi/uWvvr2r71
zct9m3UisZmD59/kPxTZL91s0VCEDVv/6KEgFlfgAKlmbP8PY3i8PtBV00qEmkHexDSHeVabSGev
wEpn9a/BPwkPN3r8xZruobwRkIH+39yBCpcw0CpUpBqG7PNNKR5r4zD2K2ObD92VQ6l22zXZ/x5K
REUvhW0ekjbd5ymEtHsa9a62clKWPfV/J9JXnM/kj1Zse5hJYfwGb3cgxdv1tVq6uM8PgOJkvFRz
cr+FB9UsEqQamJE4iGpFxkFDkd52mnfsbX4a+g/gNGcXgAc0UnAYnwrYG1uWayVFdGJ56a4w0mAy
yl0nRDhULJzqbWHe0CSLeLnNrVtvWKlsLS4jGAJMMFAg268imyfD6JyxhAPy9eMYRyQuQiafifZJ
Ahh6fYaXTc3lPWfuoVShelWS10LUeCkMII4zQ84iluxSEjlrNYxF/wIGy/8xpPoy2830MZ+RATEI
XYyXmolgBiCWyZ1p/3bZ0/VhLVRMsIBn5hR31jhlXjjVrHfpP9MKuLaSQaL8M6lvdOtn596X+X5o
Vp71i+76zKbi0xKGfn+GrBlIaN1d492ZjRN0/N7xV+LKxWN3ZkdxYNJK9RR6wqhiO8gAvjTjz+uT
t7ZUs/2zmMLO8TZuTIyjHdtNX5uB1bgbV/iRBK1Ma7IobVHTvm5z8XI/G9P892c2E+l7VQWl8ZND
9il00mlYWtF1E6t7QnFXVWP3elZi3pxpeqi8LEoq57GzshuQCEYl3pK1ru9QAt8bo1yxvejIQJ2E
CvoMvFHfVBXaZHVwL8KRVV3oVncJcEEQikmf41xsvfg7+3eJKOx/lO/AhYwSMBrnLucT+GczBXop
A2+GsWWl/20o8wh5ul/X53TeCu8uHNQK5jZYKCypRSiQ8tnCq+CpaF6Hg/+tdlegX2sGlHHUBhMT
SXBpcq18HQcon5Pk+/UxLG73szHMn3C29TwtH7qyggnHkYGVPXmTt0tEEzD+aOQv9rgWXy66iTN7
ylbPC3dKOoY5a0xklz6lgxYM/nZdYH1x6pCKA5UzQS1IzRykseBZPYIFIu9DyCvF3u76vC0e2bPf
V9ydpvNcQq8SgCgvTIYnqFKtRfxLI0DWZQ4wZj4ElQGqS8GQ6UsXI8jIhqHAonfRv4/h3IIyhl5q
fVpID7cSWCt8DMS26h3KmtetLF2yaFvV0Rvj+TNi/HKHTX3t5rzScMmC68Ns+40cvmhJF0y2FRbd
SiC/PGl/jc0fc7adGV7tudnBGNrwt232oHlrkoOLFpAGQCsuMjfvAOO8qf2WegRhX+4HZQ+UXxtc
n7A1C8qy1BnlZTM62emTP33O3Zfrv750AIEBALkriuc+SA4uZyh2wYmaABN76gKm7eUQoqA6rvUg
LHkV0ESayMig/vIuDz7ZgkBaHrxVWfmrLuEcsywE3WJQ4MRXSWDlK3CNxT3mocSETAPaydTT7jfJ
kLkD7ElsrLj5Wht2mHtvzLB3kny5PoGLy4P0+CxzOFdjlOCKARDtjBXSQI3xxoH3+Xn95xfXB23W
SL9DwwXCEZfr08SWRmmBnyeDs9H4GE22C3LzLGyGFUtLiwTWBMT45kzDq4b5DarWZq8jIjCFE3ZD
HubafcVu63aYi5DHNC0+sLEhDYV2bt2GToVKq9FLTzQgvERuq4pEQPXw+syZiwNCeu6PsMMss3M5
dT6jcVyyvDjlstfRXkBRtU4m5IktB7XNcZiiOgPTHEqvrwZA7V9FBV6C1ImbDZ0grl0mYgohd2/s
hi4fNhrI1wL04dbgHpHDQ0bqIZgS9MDGvvHTZpKhUa6uI5Ajo4tI80eUii09olrvfRF1PK3scOW+
sZGCRxYc/0MK3gWAWfGizWDxWCv74dg3WVjpx9b+ak/NygwqgdofI8jVIvs9a5BCn+hyAj2AHHqa
M3nMW63GzQbBbNnqLQXawhxuUs6018K2kyeLlM2tDUqWtUB46Wyh+ktmJYsZpq1EB3XOe4eAhPik
pZBK0aG/hlOwVgZUphIaYiCEPjOiTCUbqdZMFNsE/q8p8sBDwniwPnARnRtRLiLpthn4MGBECypv
O651zi5OFN6TAATiTfmuMGJVPtj807YAbQjpbvTGgYDJpOUr8eeSL7I9UGnN8mQustGX+8GWrZ0A
Pom+Uz2/0akWlKLaoFEqmGp7xTcsLgoIu9CEhdoseKQuTblelwxO6uQn3a7lfiSUgYk3dgPdrbP9
dT/xJ9ekxu2AN+IsgX+agDn50pZFXVJQzUYPKEcbkjPhnJejaz04dgVNidQbvMCzqhEow7jfdFOM
BPLYeW+Y6i+65FWoC5tFHdiXDq4mbOwdMQW6U1vIAvvtEXduG1m6Bsof3g5vNIN4bNa28ga93G2A
wnextSs88XyPpbtY6iIGyVVrPzSUf9GFTG/9UZQRUjz2xqMZOjft3rv3UJIKp9RzTyXim5BI9gbm
jPGp1atp51j9G1JR36QuiycjQddnDljVrfRIseFoRAIRFJ55sviuyybZ8Smf6XmAaKvkhFSfOT6L
tM2ha9ybd6PrxAHXMyeActERhOBkPzDXCfjA4AVomQVc0C+6L7+moHwJgSaZtmnxUo6fvOmRAS0J
3pUdyNfktmh7iMBUU5DG+RANQGtB8LQTIHCSIUucMGZQC3MNb1f7ZRk1Hbo+LWahR9tG+pNZlIWd
yb0bD7C3sEFFbpvXrPmIKwAaACBCdKG/Z9/pGZ36QuDxO4Hxw2zLcLJfmVhx3UvBybmR+do6j0l7
anY0SXNAyPUQqskvJvU3UwmJmSHZYsVXTtICIHtWf4OWrQm8J/qqFHuUY6yc8vyUm1wEVRYPJz/V
2IERP75l2N6hkcpx42qmf2v0evrcNaiqhbU+DvfozCVbq8npzYhkwY4n1FrJEy0ddBStCd5kyPG9
O+jEQheO9Jv8NPpTSHUWZTpai4rPK2ccc6oecR8ZRLStQWDxHQ8DreI6t1s8bTKb0Lm1bPiEIPEH
9SYWtNwmD0nZi52Bu+aOkMpZuUeVMc73KJS2EYcC+ARiGbURCIev8+Ih4ceeVPvelc+t74YDCJhW
lnrpFgCqax4nkrV4Dl7urJp6hc05oSdDvqI/L16ZxKV46uznVRAvNVCAmVL8vMxumvEGgGHX2Yp6
Y2U/quwD28IDXN9BIy5WTX2WdCPTQaiEvnxK4lPiJvcEJNs9XUNrLd1oqIUDFwYINE69ci33OUuM
3udozp4R9BW6iu0oZc5W61cumT+FWnUHnltSTiGB0jMqoD0skeQh7wc96DXzEEOJ1ZFZCGx0VHQ0
8Lthb7nTZvD5MTWtV5KOoSXrPadlpA1mNAxrd7qyN/9EP+BfmJsJEUsiGr/cM6mpd/EQD/TUuj9s
+6vf/3LWlJuWHN65CSXAqixDNnUuKTj8v/HuOfEfzHobF08J+PuuH/O1wSiTTEEjmpoNBuPYMvDL
Ax/nPuaV07y8ZzBhcwyERiAlXOimDDyuVQfeGCTQ41GELnI9mXtAhXLFkhJ//8/a/LWkxN8a0dss
ZrCE1hI9BHVJG+bZZN2YcZ5tYwv3U8ageZvUuB11ibrr9dlcWDeAnhEZg1EGqVN1oGCnqkEKXoIN
ywGqxxTkborzQ1w5+yYnr5Wtba7bW+CQAsUX8sKgqwJDBTzl5V6MLdDN+iIZgTWDkFwx3pL0VXON
bd4dAYvR4nLTpW+N3wZu83uwhzDTb+r2h2c94+0QYBrR+Jw9GN4aueF7v4eYENI0eBTP72K1AgWB
PS1NklgeK+NVFPWGNG8yswAh+zV19k3tP12fhvfTjumeX3YubsSZ7flyFsaGFJpm6/JYZ09D+b0p
v1AwcJdGEenGt+um3m+wC1OO8kIGdXbLiJzksShjYHG2fr4pgDX23M99cmpkBPa+6wbf31C469E5
jlwT2D9QeL0cm0E1M4XWxHQsrW0uonTl1lj8eQS64IpFBe9dnqmm0pLSodOxTWjEjN9W/Hz9+xfq
5RiANzM6oRiJxIWyOBTib8jOavLYjw82h/qOedDka+sdC77t7FNp/6LDo3T4imNbHNhfs3+qOWcx
Yz0BH1AX+XQE4o34T+kHkHWgxgY4C1hFwPreaSqLzKFpnQPHX/A2tJvbLJubFnda+7IygX9u7suL
8NKS4qMJkT3ePDlaZSq0K1tAAmydQf9uJa33uYQWKJgMGHlrPTc/lLS2D4VN6qgH3eDXKp7a767b
oN3Ywefpo9ttOdre0IFiyW2pdy94MzpHoLbAhZAVZAOAu/s5iZOfRe86fZhNTvxj8nUJSuax23q0
6d+szP2U98wM645Uu8SxxafSGPNxk+R+9tAy0/ydDYno9gTPgVu0oTSfNdE2Yd0TKAAOsXeXlfX4
1JRli7yQxh9TT3tJ3cJ/hKpGufEp03dUjkgTJVWRHoeEtDvUfp0igLqCtXFLcB+FIvPEQXQFaKlJ
quGx2QPHSM0kCQRAuf+PtC9rshRHmv1FMgOxCF6Bs+RKkVlrvmDVtbAvQqz69dep/u5MHiV2sKyZ
tp6XtCaOtlAowsP9ZIwFuhwGAmGJxDSOrYiHuyqd25tctzov4aO8Ne0puTEb3AO57NMTwYYB/Twa
5wXIEI5jyWmQ9DT+oCOqR4EFHUnUXBD19kL41MgS1xsszfk61RUJ07xbuGdN1vjP5EzlrSaPTjf8
jt3uuwkM9pSRs8yNgIHz5SnN7e5OaGOUkt481TMfbnK7mQ9pAxAU2lQ0vOT44o+t2fsM5EphPLbd
44Cy4DeLZuRng4aWYzbn47PpEnInXS79xejZC7fXQk3WV6HVLd2psJccK6zLxdcXK33pBt2JGtyP
IL/Kfkrwbh6FRAYRNL7ZsWq5OFA3ZUeZWY3vsni6Rf0HGn1GFZ+n1G3xiIW6AYAvQCA2dPZ1vchv
0Lpj4yvT6Hcz/WdonBr0A4sMpOWkAQKz3ic1cCP+Jy3T/YLMxZPWs+qTbDrnqaBN/pCCzcprUHu6
q1mih2Ncgo0j7iogQiDH1OpJ+4VXw3BanJL5JRjpT6yMrQfdSNDHgoYI0NIjy7BQAfVKiGijj571
nm6V7La0auO7thjkt94jjnJz0CHYaHe96apiOIyNVp+yQcNkTxUENJwpPyBZB02FpemPjOhjQC0x
3Nhxo98SY+hOLAF9bRbjNU4WnftcxKNP85yebJMjqKgca8fvv42ZLg+94jbNmLSs64o8RIPXkbpf
eXZywSYfuz+uuxe2caMh3Q/eDfSHmivp++UFgzRbMhf1nIWzkdrfucXyCgJKlriNDXvAGUDCajBj
58C0Xp5xkdienKgbtDbvbpleuN5cFQTS3y/INvoW9Ege5i6vfDp8a00N4rasPwwZWvEn2csPaaVN
/zgCO4ba2VH0E/UhmUJ9rk1mWOOldIKu8HzIJ7To5kMlAt6VzUMf98YTKkb8RKiMj2MMqZCZyulD
NhAStKL8sriiO2cWMiPEzFkwDiMYXUEYfcqrdvhn6Mv6WNnuj6WG3l/CkXVlMnP9xo2Nh4UjPdW5
zpFag3jSFjkdHNfhQHUW9vjMjaI8G3ipHrqi/10JAzolHSgMjEUbTqNddYgCSJf6VYkNMYMABogH
DS+R2Bg9JrL+d5/ppqfl43SKBTSC0gIKq7wUWVjpQ+vXIuXRVC97mXxl9/z7foY+N6JQ3LtADFwu
KsH4mbsM/SN309YbmuYOseCxppA/0Tq2wwCl7KA/xlYZF+QdV2pkNep188KtJGr5j6yygtkiD6Ct
/gClysqPHadA0xk9QoznJ23ITri9ccfjzGrInaNpAOUXNTbKmpJYo56G8HINCNrQW1eDm2zngGCq
1NsXbbjwDRTChG/KSTROgJpfZBrSKTBGsGweZB6g1J8PwXVDm6N5ZWj9+6uIJc5yIuE9YWgMYzPz
6mondt0KxZCjA9ACBR6096vcmnWqL1AsJWnIDfmYLumncphGMH5Pv2U2RXFqIXdLH9DccS/S6VfL
5087I1yjY2UukWTBTJqry0Ft83KIkGPKTRAxxo9MNkvmpXblngRoCD5ZtDI8Dg2QwO5FeR5zawnE
wPh9V5XiMLUTREFnnn9DI7/+ABHq+FBCztGXdpt8anRWBe6IHdBBcvYYx5p77mJHHnFB/EYfDX/g
bilukj5pO2B29PJYWHx8qktpRyk6XHxdlMv9lKIFlaIFL7AzNgdIbiNVK91i/rZgVaJ4GVkEStLk
d9w5zcdEQyR1fXJUfNG/xwjvFxM6GHg6qrmoQo+tfqGueDTdZ42cEbF5WVcHMSmgIRmk5Es3JXA5
O7lV5an2r1UTnJgA/KBj901JseAlSxxNQN6lDRB0jHgcg5CgJkjvlJZ7aliVnuZ4D5u88WSz19Qq
cPQru5TagCMqR4zAUmVhabCHJk4hZBLTzwvjt25dnpI0jnZmd30JK1vPBhHcKmaD1hTkFy+3XjHz
qq41Bl/Rsubezvr5niPDdZisgR5kbeW3mAVthK+kbmj0tns3yJTcosAc70lrrbv82k+hyk8Z0Nuk
j3YarpQQTSVuXaN9ksb87toTxDMZCkIAczC87FTvOFg5GwsrDZmu+7ipPGF/4gtKsNPO83vLcb02
pLxPeMHJAgHXNBzcLzmojUqATq+v3pYFaxUwh+AeFInUMtrC3dZunAGpCn32iKVBIGjHyyvHAIkj
Fy1SOHgmOKPhnJTJcqXbiFzDfpQEEaQjwe9Xex0hHqpgAQjwfbqnkbFlEWyaAM2i5wadvYovrBZk
pTPRYnlKh93h4c/upaXJg15z9zFtbdycWinSZ9nTPQGhrYsAfI0aUiXgdVszVZc7sFzGQnNiaTxS
nS+nfDLopwrMX0+MyurG5cB62ai3QCrLbo9Jjis15Zl7pFJPfr97YVF8BaYICeU//JGXP0R3FmNK
hsV4bMvyNqua270s8sbOWWWe1pY0UCQjXXtpgPK6KJIlYY/1vW6F9V6b9N7n1UWcyJwJA5Q9/Xhb
lmdUP6/Pz4aruPj5a5z3KiZoRrPUgfdjj8j/1uNPUL6LPfVtunEpA6mAXY8DBo+nov4BwjP1pcrs
x5aVRQxiAMLAx5RBCg5cARPjBwZtgmjNPy4nngHijcpse0tiYBxFlzxB1NND26NxLEbWRDnRtcOI
Qtj3gtfLN54hsPIQdiJhr1t7UEhl9v+9u3B6XEDtNXSMKrNfuLmcCMfdNS6dlxb2M0AZ/1xfgDcm
IDqE+hcoOHFnAH6n+AUbipG5Zc1uSJajZn5YnL17acsA0lSo56EEBbClchS1Vm97mgo3rCu/0/2p
9EwQpy1+YT6bRsC/ac0RdfE+8zVcU/1OF+We8fXvr7YX3lpL1xq9G+aN5P+4HEx4PHfe2RuEvgCk
gV8NUVmmynQaI7cwRAtue5CgoRg+uPKMw6jntufuhRZvA6nVngWWHg2Yz7cU8hOKVpx3kxPaMeUo
SLuphwSlHqQW64OuQN+rUwpxV7tSnKCT7dxUWtF9vL5vlPjm3zG/+g3KwUURWDjZODih1a+JApl6
3HTX8BpMZyAatXhw3Z7iKP7PHp5g9soPjXvsciWR0GAuQTkzNJHJgV4wchVx0CW7pXHFWfxrhyGI
19FNDNE2JYzqwSVE1zRNOCf1Y2ItMd6TzV3vQjByhArz0LDvTTO/9LHlm6LamdR1O74KnN4YVwIn
rUcI27iZE0JK4iGHHj3SOjv5cJVi/Y8NF1xs2EDowwal/uVEFtwkddExO7S0D27dBGi+nOaIyrBo
kMOoDnSYDjF1fVS+T2gp3PH367ZQR4i8D6UgOkdlUZ1e1+mFxmdYr8buaMjqN3O7I5KwAZjxdgL/
zWPy2pYym0gQulozunbYoY/Vsy0NYAXzI63lx77PUSObm5u2HY5s1sA5Z7yTF/ffeXY0E8X9daxq
PJ6mMaQ3cmKH6XwnPhn9Tg/U1laB0/nP55XBaXHZyTzF5000GR8t/N97zxtCCrgXqONimaDpc7lN
OL4+xfPEwqb9WfeTP1dni/y6buPtGP6ELciPIIIHhZNy93QoiiyMjXZYeLmF9PP5+uff7rXLzyth
u73QJilcfN5Iybea9o9QY7snVNxxu725bmpzJA5ia8BWUddW0cW5ISnlCdLn0gWJe5l6ew2hb90t
xoJyvAXQKnQkVboaIia0a5mDHdoVHo9wtvJlxrU5tneGs+dqNwfzypYyb7yRWT4mvR3SOkFvjAhA
xnN9upSnAc7G5WiUzZWKrp9TG6PJRZSyoAaZqXAfBqAs7eGX804K6T/WgLYBIBtByKqyeLmVZckg
UjPndjjm+j2P3ZOcPl4fz78Ulpd+bUWMruSD4MJGSlLxqqvwLkgtIVltNxpnxwLowHMF2pqgx20t
kDgdrJvEcOSholP3cWJjGuQzT25aYcze6EIHdCbcutE4dCDquk2PCYA7X/Isn5+bGnRq8GDTl8Eh
1lNtlMV51OPyDDEGNAlKN0Z2WeQB4KRIhcZIYB4KTeeHgvXLs6gF1jBOzVM8p/E97zkoR1k5nsua
loEDQajQEKlzqAXLj6gq4fWsFeltURbI+bJ5KG7xxv7WdfZvBut3Qi+1D70NYrGKFu5BL91vkmv9
qSvX0m1XtPcElJfHOS7Mu6HhIOwB8weiu7FZQlCtJ6FVicKXkC3yOfonjlaa/zMvAkVTsCT5SWuA
FpnH5NFd6um+cLMCDHb9eKe3RQt2CM0MkMdrIGUmm2cjN0sP5P+N38xDDLXHND24cW4cF0bbp3hI
Kz8dC/Y5JnZzjPO+AsWgRU6NSMq7FmgFlMVmesOZ+bWFJpYPPIzpLY1MIqYh000S2iNvlpWe0+nV
HYLwf5JJT4NakOd0HOQvdw/YvHXCodiLVjTASJADUM4E6+3MhEIMRIJH0C6C+wr0D5AAMz85i4Dq
xbhzf7yNp5DLxnsIcSHaMN5AVnomdGvSLQgsp+mxIvUxFsldyfaAEptmkNlAAgy5tzdpsKTX7FRD
h9oHc9YHr6nTeyx+OA17uglbPgulgDUeBqb6DTAlj/NELBbOH/PSOfaA0tm5D7cuE4g8rpKfKzBR
fScNYxNDqUAkH3LIdDTgN2VO4iPT5hXWaceZrP7ojS9BsgA5S8jpAVRw6a/cJobiHPTDwVypn918
PuHk3rVOG+AN55FcA7B4ijrb/F70FeCY2s6baWvJVq2L/29eiSyGZBiyOZvhyhbnm7ToZyuFcua4
RzKytWIOQHYAZWAPop3gcpRjju411sRx2DjND9PqK6/X451gd8sG9CVWqCueDY4Kzeh6WmmDK0hI
F+JRI/e6cicHuRFkAkr7XxN//v7qhakPlYk4ZiDhaLcgvW/d0Wuq4pz07ifKh8juGBjxlxt7hnsj
1o71rU3pQscC8QA6R97A1IH+cKyMtXE4s/KYl9/bvjiUy/dc7szjph2oCLur1jwAIcrthlyyMYBv
Pw6R8gBE+5Orld7Ansz66/Wtv7le6CLAu4vCYVBl67VLCcyFKOIwLg9G8VC0wbu/v3YWrSnBFbKj
piRxrrMRT6I4HKonB/Wnp+ufV9OOa6SB77MVMePCu6q5jgw8Sk4dZySEM6fYEaOBOoOR3MquTh4G
oxgDDYUBL017cZ5RigO+e3bOoNXK/magFH0ZBu4ToIyVwzVBMG+oaYFdKQL2YO1l7dQ+qn8HijqO
zlBseNuC1pjdZMyGEYdLn7YHmtnSbyx39K1a5oh/9fLrMtV1QGuOTKvNWr8b4/zUZpqFOzZOf/YI
Mo4zuqN8Jnjut/pQnoxWfnO6xAlQKEJkUBSLVzUkOUA5+XfmWnfZaP0aisF8kIKu/IlZhcZEpPuv
r+GG99MRya05BmSukby7dEsm1+ssR+44JKwEvYtxSEoWoc3ofN3Mxk6HGdTZXYhxrmqpl2YQpVKJ
dn4SQnTXa8rc5zsG1Kzn/y3RfyyoQL4JENAJDB0kjCH+Whfcm02KWMlAf4i0fKev7wZBvI7WQSH1
k8mGD6Pl3C2TewYL4o0NcBRJu5MDxL/uiENRZWcw7exkAzYnG/0MAHP/ka5TZgEJU54nuoNt2j7Y
DuB5icf3Ov034ipdQ/oUpBKY8TcCrmUHkqlW00m4DE+x9qkuy4BqHJVP61gtOw5g410DBKCBshTk
NZCQX3/Lq8vALszJqrMygd4vVpX/IODaS4vTkJ0WQn27v3n/JoI9QBttpPzeVDlyZLAFdCZJOKMf
Lz/zn9c/v7mF8DjH9kQGA3SVihdBgq8RI51IOM2WDoCFrQEmZ4BouUUvTC5l5VW9SyPAnfL7mDn9
yZQMgi99/BWv2CSQgxFD8tgon+24jH/MJdN9MGGN3sRIfzT4yAA14cnz9V+9tad0gLr+MMoi6a/s
KY7Ykk4lJqV3PiV24huQc+ziPWDyxo0ISNF/rKiNpNZCigI8WyTUdGwsP38ZpjvADq8PZdMIaFAN
NPCt/TDKtds7FrfnuoaTAIYgwBMTDLXZFAcAkOkHh0Px9bq9raOChzmcOnI+a9B+uX1lmUx4BTUk
JHYOojL0PLq/y+Kx56k3aDtHZdsWMpArgfba03dpyzDSyhUNxkbWh9qAEks1BI20cRcQj43ajlvf
OpkA0vzH3Pr3VyezNBvaWiWGJsEQnugnd+k95n7uaZR11OvqHce2aQ4YFGuV/VrVvy7NGZPu5qJd
A8/6xFN4UA84spNpgaWs2bnqNyYSUccKb8DjZ03XXZqyBrTmcR2x2ZBOZ5JkL2NsnCaSHTqRndpS
7rwbNy6u1+bUjd9NKGKmzoybX0K543Govl7fg3vfV2auZKJii43vow0Lea5qD5ugdhSs9yL+h855
iNcCdK7W1FivGUKvBwxAmD8pCxKoPJ6gD9BmB7jptPCyCVfftApMuc8UcjFaNXqWXiLYYJ/naboH
uu4ca9nOWd/YMfhZbO1NX2lb1cZqe5mpljWIqFb8H0r0Jb8lUCwo0OU8J5XvdPbOidjcN68Mrn70
1YnQl3wsUPuPQ4eMD1bh3tY1xu0islqWQBJ950SorPn/zvuaCNc0C3Ju6lsM4Mm4LuSEeR8BLmP1
8GDI+qiJF7t8bjygEZfpZMTjGTjlU0Gx7km7p461OccGnkog4kHwqvqchfSpYwKDFvIMHbUEgP3T
2B7tPnTdL+WerOt67pRXPLYZEDl4SK/gU8V5dy26G4v1bTZodWCW1sHR75P5ZwPgWww/UDkgxN15
ppmbawrPjbcu3tVw5MqajqDfH5ouDlP7qZlBPmrrQdYbIFKB/kQfsfkrStzETD38t4dxcL1R1F6L
2rXQ0UwD6qUCCklNijeefCiYFrjgY+108zF37FMzn/uu8ytp+MKi3hyf0X3m5+YdQ2uAtuCuSD3S
h01ZeVp8cqzHHG/uZHrMsu9WfLaKG5t+J+6XxbqR/Cadpx03qOrb/tlf2F5wuai3vMX+AdCHx8aY
xWEyvwhI3i1hDYJGlkpPlz/spfYG/Uzt8QOxHusp9xrI04hqASh89lq03qEbD43Jzvm6N/vTvaLu
gvUnAXpmI1BTsxyxWS62XuluaCcPM+2DefjiIuIv9M7n3DgskniLfmzlXdO+GBR3EhSJTP6NaNK3
LHkw838ScLCawFHJORp7JzBr2xfLcel/x/m925hBzPcyM8ZGCPWnMdbCrgUmSe207GPOBihpgHkS
v6bO20OKLcOT3zX4MSjw4tPnGuD9xvrStw9NxQ6FcRiRv6HpydCOlZkjfWl4onqx7NqL4zudlKey
e5TsYzueRjMUTSTcz5N5lvPL2Jc3NrQGIDcjM+fcpjsh8ka5ExggELpDHQnpNIB3L4+E48i6h+Cu
iTq17o3pIxG3VXG3dJGFLZ+3n3v+y8xuUOgA5/COh924ygDtRvy8ssC81eQW3TJ1Y+KYKNN/GNqH
Nrq+tzZWyaQGQnNAhJGaUcGupijGdGi5Fea2+eDO6QlqIyeA0P9mFMY6gDUjiD6gywlkaBdxW95Z
oYOG1D6+7/V3o1xWwOwrC+s8vrqJ5mSQoxCDFWpmlFjCy40v12dqayEgKY7OOVgBDEW56oRp1/Pc
WxaAx5UH1Hr5F1MEIRiQMUPeE9UfZYqMGvwBAtnpsBJef65+/MWvf/V1ZXq6TrjG0OPrLf9Y00fQ
YPjXDWxci8hsI+GGfM7qRpXpcQFPG5Oa22E7mg/mPIT57HzK5/ZjTuNgYckZzRLVjs2tzYvUBwR8
oFgKqLQyZWyikz7m2LxjLnApCtY9N+OcHOrR3GPWfGMKBx9kXKjMQq1nxcFcbq/cRhIk40MZacZt
V3+2x6McdhoE9kzQSxMUWiLj2PIySmuIdQ/UQN1qSMuwoc4erODNFY/RIH255hcgUPGm21AmTZ0n
KUxpU4Lmnv6k5TnzXLsBpXlu/ByS+nR9d7x5hK4GQU5hIkWDGo4aL+sTt4zYbQsIu31J7Vs9/d7h
AGV7+aqtcQG7DDAgrhwTStuXU5hUUE8cBreIgNrogGyvjq0j7px2+oFn29nq2e/rw9paMlA/ro3M
SD69oX/gErjM2LWLSCwQZNbS4qNIzLCl5nurKZg+yCIgfYILCNghZfeVtMJrW8oiKt21wQ8B5w/e
f7k+ljcHWLGhbL88yVIzj7UiwgvxJ9iXvkjDvgXyAbX1/gdNmkf03+7RJGzbNF0kC5BeQ53qcr0k
6h5LM0P5wNIzDyheqC8EvfGCQog53jlirzq6uVzGf8y5K2zr1R1BgOhNW8soomlMggpvQ22EENLf
bAqoiSFgh2/CkimbcCRFUgxlV0YlLfx6ZpG1uJGc9tKeW0cKkBp0BeM6Mt6c4clZYt3I2zYqBEuf
zERaX3KensbhYxbD5V7fHJvGmI5UFZo7AX5VPO1i1UmJ9EATLV0XNCZKU012406Vt5B65x7cMgXm
MRQEwKmJ6oNiqjRbI0NPWxsNAt5o+rw0jSfkDzwVrg9pa+8BmWTg4MKzv8kdVVYzFIZBmoiXYG8l
hZb4RFpHJ9d/2jR/RtR6r/VmvzORb6IInLKVeMFGxLVi6dct+moLpiQXGsthtaf3Orl3dxIAe59f
J/fV58FTMNRgmW8j7k15ACDn9TnbOkCvf72yte28EQQNak3kvDQc77YRXeM7rm5vBOuyvRpBbnXl
YK8jkNmBiKPxP06Q4nEmsPVUXYXPD9qZPOr0dH2C1v/84qWG5QWfHTDQeLUDpqxMkAZ0x8hss416
Ik9NdTtPx7b6mjdP9Xy26AlciDsGN04LLjy8ToC/RvSu8t0P3WzUQ97VUa1xgHX7hNyzAv3vaD8m
QbLke0J5m/bAhICeSVh743XmTjZgcZ1hzz3mzyh//qqdw/U5/CORrkwi7jrEJjZgEihIKJNoLXpm
kzGto8qucmBnIE3rTzhTEGT0HdZ+6FJyyJvJJ6X7qa/IAT1gYVmgfdsHCGjiH6iFqmGb6VCMdOnw
sZFyvhuctEjANZK0z1hCXXpoljZuYGf27NYdvHastPvWsLKg5bZ2aOsM4n/4T0BLYk6eLYbsDtRa
sT93E3hLuI1vtQSaFS0BhaGnJRz6oHWXYrUb305AL4a8qS3loUYGBRyU5VziGZ6451TT5D0edOQG
yLs4wDLlYVJW9Sr1bSB/DQiKh3IEuqkor14mZ9BDjesvThN/azMCocC86oFBzArtMBFGEyBIxNh5
FUMjjpE7v3VjjD8bRKOeOye2fsDD/6PdiuIJlAd5pOmpCzkPO0P6SKYdGv2NxUv1RL+1dS3+7haU
orcLFAU+JBSoD44067YqGbqEBTjl9JZUj9W8GMHUFNNjV1UM0zN1O05mwwMAnojSy5rKRNFN9QBs
nNHuJkrcm8P9r0roO8nnjS0M7R4gdVG/h1ygKsJh9Q7EVS2ziiCO4WXyRS8esul2xARe38cbzhKJ
SvgAFM8RCKgvonySQxf3WR2Bp8Fzi/u2c4Di2Km2bEwWYgC8SHBV4tFlKFFbqhvxpLVdFVXpTfzM
lr1k4Ft/ZlpYhbV6h6epWjxqFksKnUOflSWfJrS9GO2efs/WACy8CdbGyo38htu2WkbSuo4y7lvD
Z3uvmrrzfbWC3VbZUsUjvm+6B/eAFOT1Rd77vBKZJ24RW9qCz7M7gL/7PLj++dXVKa7QhDYGkHUr
auyNKxRLCXGRoi0jaQ++aIcbwwgRosPj3WhkD5CxNZbXxpSDB04OqyrAbhst+p0Dd0Kfrw9m6+Ct
qDqkCUAmh1zH5dVuFtVsO0AURH1yaArhgSUN9ENBc7xuZuPcWShAWqg/gvbpzVN9THsD1Z8KR0Im
gaHXIagIzvFMX/7GDDA66M51gPRQbinEiZxYZlZFqTFEqDV400TPrbXsjGYjokBWZX2oYxO8hVgm
aL+pDC3pooVMHnUHCKDnB1N/SGVo51CCHicvLncyERsbYV0ihPpI26IBXQmSclBjFhAF6KL0A6nq
Q9c0O1f8lgGk2QE3wyJB/U7ZCRXLwcPTNDwyWuTrPGuvbLJxbEDrAKJNME3h0BjKqcwa1yiKnraR
RYPq6Wn+3M3Bnojlxm4GwSUKphq6iQDfU8YAnQu9zMu4jdxyeQZb4ZLlgKQSx5PF38wW6r8gccB+
fvMiYrVu8nzGaGZQnA/4N7q+k7dWA000aPiGqB3ga8psLQJLVGs5tlha+iDnAmXAXxhYZaXRWA6W
dnW5NQIPD3h0F6EexIMS/77/+7jP8V5cdYSAJLt0LKXeuGyqOkwQo+ehT4+GfnPdwtZiv7agXLM9
43rnJCNeJUnpJYwGCJoOZPyncXaChq21ABUcWk2xImj3VV6/aSaXbplNHiXfeXp22x1vsvl5hO8o
yaxwak1xWuARTrTFtnkkms8L9ynb6/jZM6Ccinwq2iE1YMCsTrp2it+nyoNwiqHsinQROn1W3Shl
esyBV6bNSRuJrPttCAT3tH5/yIMHgIacCt5T8B/KZnLKVgKtNLWRMQCaDcDbzgpvbKWL7ytbSeja
kPYlvj+l4qYg0yfkcI52nJ2R5Xv/al+YUmbLmAVyRClMofFXmzz90/VDsXHRXnx+3QuvnurNIGnT
ERwK1p3h92JUp6b3uz4kjqGBAZZEJPrV9SZZV6V94jaRaTeotgPZQ9yl3XFPmysCVo+1g9nBu0O5
7io2kAYcVlgRkx+kEC/CNI9DXx3itnr/zYr8z9p9CuwIUoPK+dNnlgLU67RRXtzL81DsPG02V+TV
55XTZ2s8pYNt4/OiuGHaQeiHqSt2fOHGEb8YgzJdul2NM3LhbVRX4Lo7Tufru2rn846SpMVrYOJl
ztrIrv2ige7JzpbaWm2kTAx0wa3yyWp6FoLjbZE22FK8HrPHWdBfJIshfVQk2o1pTHLncl2nXIng
EX+A8wn7GOg7dQc3YhlnAy/NaCpr/UH2LPVpMYIJfgHlm47LKoiLzHkpjYzuwdU2doOBvBBKIWgm
RJSlLJSoijqvZl5Hi1n5ZX/uynMCnNz15doyAofs2oiCgYyzlS1XVm7ZDVlTR0X3q2pf4ukxbr9c
N7ExhcA8/NeEMg6n0Ev8ESba7LttZDele3Ji159d9MElxyF9dylzRbyD1NwA9h6yXqreVlpJp6YE
D/eRlF4vzbVH2yPVGHRj2KY/SP7+A4XtiCsZF/+KwlXGt5gLlBdRmQC/p4fehYAtfxFvo7hvIyGJ
eh8oLJQ7jcTOZBspbyLwGSbk18Tef2defF+50/LWLPp6buCmC8Oj869CBte3wIZTwDYG3S5aR9ZG
mXUXvrpqhj6nzaCRPGKG32GW9sKWrV28JjTRNYK0LaKLy+8jnaYDuSTzqHD9eLwh5MCNHb+2Z0JZ
gy6Jaw3chHk0TfzgDFOkDzzMODtdn6ktMwiFV60OwLfwYlRG0togukdpY31ku/DO/anaU/reM6Ec
+XRw6eymE6qRo2xPTiMEsHZ5fCgEhGn+t9EoR4PHZW7NfCkirNsHNqWP9nwj95TDNm4EoKsA6v9T
cgKh/uWU8dFxZTcirSLqQ26cpe1pnR//c30kWzv4tRFlXdoZz+HEpUW02O5PScTixfq0s/ZbNhAf
O+C5RiYQQf7lQOgs9drS8zKilofGwmrc+f7GwuMuQ07e+JNfUcvQHQBlrgu14oiIr2TuAyiK9vEe
k+DGIC6MKL5k7lIH7Rw53tX9gTcefScd4vqEuPi+MkkpkSA9sTAI2wBD4fhU7IJiN6eJIgG1Fkkg
nKMsNbTux6pKnAYJKG/51gqv2NlL2wYgLYP0OLIc6iORGSCkrkbZRAO4062lhXpJg570vSzKxr2L
i/C/ZtaVeuV0ixGFp6KYG2BeNG8cTxIlmHkevCV5NPVvWfrt3ScEqXIkCNakPP5RFr7G1diAiReR
UgZSX+Z4VDxft7A5oFcWlKWPGwtFMqE1kV47Z5CZgZ4kFGgfm9kHE7rU2R4MfXOd0JqKQhkgpRjb
5QSKxMoTzW6bSNL8DNaw38sExlQZk50AYt1Qb2LMV3aUqyWbedNafGgiRpsFBM+jfdAFnvf1PIDd
gfXkqZJTtVN52B7cirxCDI1itrLLrbHgY2Jjd0yAAfDTEN8mw05YsWdCuWgy3qDk1MOEmxHPvk0+
5uiOvb4lNk1AnQkQfui34DBdLpE1o72y71DRzkGKMP5y+WPWHq6b2FydVyaU66WtZEVAvN1GTSP9
woqyHkBh+2da/NT/olyADi5Q5UFx0YSygDKaOrZ1s+ziOhpS16dN+QCdugASaMIroTikV9ZeMmNr
+hA3IWcIzU28qJSdZ9REK82F1RFt9EOWZqjLpp4oHP/6FO6ZUVzDDJetpwzjIvQnKr+ewX9Ye/n8
rWV6PRTFOQAOtPDOdGAD7ImCtoFVRhnY23otOdjy6fqANkIOQIP+O2+KayWJrJqkxIBcrI3ZfbaW
MRhpg4zDzhHauk1NJI3hL9Ei+QZhpdHKQq9IAma62rpDF/G9ke6JI2wtDjrLgAnAPxvp6QQc6kmG
PYDakWcs4Ib8PLjH6/O1NYzXNpT56vSJgCvaAiRgDlpw0+8ptO+NYf37q6vOWmzUPHR8H88+oI2g
qTaOnjB3/PTWqq/a1IjO8NSDPNCllRF4J27bcxXpM0UHRdj1bWBUP5p3c9UgxEGGCYh1+GWUDJTR
iDjLoMhQVFFMnjLrJpY7TnNzHMCerUSIf/zm5TiMahJuJuwq0uSpL8GcnYJVuDz9vL7mW7c1BFvQ
zYTKF7gylAvGTOdkZi0elUTWftqeB/li8NsxHQNmJIEp9gLPP5kf9RrFNrah5Q0wMVOXB13NJThq
yiaCjoK8Y8SSkCrtjECbdXLKHW6e7XH8FGu8ObTUWg6JYeeHcRo0DxUysOxze4HIgNGBRoY0fkbd
5jZ2DD24Pi1bWxXa5mg+W994bygvwHQ1TUvvwuXWnwvaetL+Soe/uNtf21D8rQ12djBUkjrSaER4
2FnIw+2VIjaX99U4lMMgwc6TVC48k3DbW0anJ2bITw01bnneBuDH4p6JJOn/NneKG6l0OpaTg7nr
vlYMAJZg5H9j4f+R9mW9cetKt79IgObhVerJcyuxneFFcByHmqiRooZffxeD+53TzSZacM5G9pMB
VZMsksWqVWuhVRNvJNTrAdo93xoQp1k8o0V2calpBOXGlP8Cmntl/yld4MSINIyJ+os3z0Bj8qqJ
bC0LW+h19PnzP0wWojsUOYXIglwFFvoOSPW6WKD6Lh2X/WIiYYknzXUrqmsXwReqwSLFhxz/+YTl
TWsN4+whxuOgEcyek3pPgy6c2+e0/H3dlJgWeX+fmhLH2skhD7FKsAsh1x9P0+vIH62Vz6tWBUe7
oM1GDg9wnPPPexUUNYoEJLBQM7wnvrkzoJ2ipf7nEYy4zD1RDoF8Lc5fyUzSZo3LF+xNu0EHmq4d
Nd//dX2mFENBKgzLAVwOFAblgmpXkyrRLA9wffYulBiMXeGtzJbI3EiLIcotIHNF6w/+Sad7UOea
4zkaoPrNnzE5MDeIAo1EY3WTNekGvW6rHA6KW+vMovSaKAq80QqsDZZ/CgsLDP5ooERFyUXf4een
z7dAeAhMpnt5CKQZwIRZgTYEptFwyiEQ36JVcyWyUw7HBp5GhN5oSpf8wKI0XbwuRbKHfHdoAymb
Q96zjVGv1eBUzoAnhelaPrh7bFtsq5NtM3QolNQDnMHWvnkuOiH976z9+Q8zhkYU0N6ggH/R50pM
SBQsKdamMsNF21jpkz5+XDehmi/xDgfxFkoiF0kTF6quvt/ZooMHzCUF2jWMaaMXiF7mld3jKg4a
tKAg8wPkDgD6lvD9kxnTcsaXbkAHQGBn/bF1h58tTao6ciwoYYUJ1Y5JlTxlZbbTYkgv7bTS2dWI
S6IkbbQDWwz6HTQkxTZgCzimG9DMFc5SfafJnB3GxSz+lEjm74LFDB4Kt7NuOSfz3l+0bus0DuoH
mskOkBqb4qRvwM8+jtO+gOLLBo7EY7DsjQ8cvf2bTh/N33XJtDsXfAnoYO+t4F1vBnuKzMofNtYw
mJtlacc/zM67yII8+Ue36NkLoU7+Tuo6ONRJZtw6NdU2PmQ196DCecl5BfYqspBDprnLXq9Te8dc
nUVcSxc8SnkNlCs6CMoiqz4GqwLM2wUTL3HdYodWG23/D8uOfQhtOEBJgSg+X4s+t4sySxn2YrvX
tfBx0sImX7GhXG807iG1ZCPultXnINvoWZBVLmLa9NtHveq2nx0DOCExdtRu0NN0QdECvIZW2T12
YDLXH4tjbFlXfhtT456a3srRdTkUX0eKV1S/cI+hYfB8upx64hlvCpjaJwPqICsvoMtOWjTto9gl
SE+QNbzYhXVtLG1poDxBUTREy0+P4AVtVFFXo6NuZLeknu6mTv85QwGtLJY9qIy/6/laCfvyLBC/
Alz3SF0B4iYTCOtF1enUQzIeVfp4yvKDzvEOd+r+4IOy6PriXca557ZMaUanOgGsHE1Hw9LtaoNt
3OWmWNiu6b74HQia145r5QoiIQNohmkjEyRdrOPQeTbid8wwT3YNMe65+XnQK4aE5AW8Er1vFwhL
o+gC5iMBGBc6jgry0QOTdn3SlIMAfSCeYSj9olfxfNJ4qlUZG608XnaBewtR8+ufV60/uoXBzg0m
OgTr0t1JtM6sHY5aHE2HpxIy2UYOcHPm5c/AJa7Ea0pbQBsAAi6kqGVbI9p6C4hF5HEOMuQb2tnT
rvP6acO9CXo1Qfvpjm7sMNxyID5FUg5pGenAK/icBMGYw7fNfeEDpIbs1e769KlWB6QUIoOBd8EF
KtkdoKJXezVMTMTbAQ7XbAczGVceocJR5QgRVQBgXsGhdsluBjhU1aMjARWz+TnnESOQbl0jcrm0
gclCnOkgPwsqJhn6WJeGLVqmUMqsTHC1vDrtL0giGSgJETR0Xp81pS1oY4FgFG3EKA+d+3TPOpc5
LC2Qaqb82UW6MXLwCEaJy0qSfZ7r3q8F6lIrJ+5l9IYRnliVjp8AgYeRULgDS6eDiCAi1xqMCDQT
9cr4lJZ8MD4hFjXwQJE3VTkXRZ8TNHPWP6oJHfjjF9NdwU8pbMCl0X9oY73g5pJzg+jQmrs0yOIM
z6uFb4LK3NhrCXuFe58ZEX8/Cd+IAEvkkOmM6ZsNXuwc+YjrnqAcBSq0WBYBM5RDd32udfARtnnc
jO2GMf0bOCsfTDKs5CJU40C3sAHqdaSaAZw4HweaLgZwD5sYx6vZv2jZ1+ujUH5eKBwIPQ6gxKVQ
wTc5Q1CNz0N7K3IPoHJecShVsIDXpyhk2x4qF3L3yTTTfjH1KYvR/zLfl6b2FfKMdNch/gTxCcJ3
b6p/dZrjPLh85Oi1YtWtX5fufQOS7jWIiHK4kDwAqAKSXIiRzmez0ubWHyc7EwKsGz7xh3RMXq7P
qCJUACQQlUKR3bss34Dpw2hnDY5XWq+um25K3d6n/X2bBxsjNTeNtbKCKj/EAxwQMZABoFwtDQny
SSWvPIqrKem+UKd7DNrswEby/fqwFDcgiNNBm4inKp7F8mVugYl4YOjqjbukOxCu/0zr5CYAFU02
2D+um1KOCBLQDkJx3IFytO/3WeXUmZ/FwJiDesirH8c+um5C6QcnJsTfT04HCMFZrd5gkfho1BsB
3YrcfFVxfs2KGOiJlW7qCJoKPRx0xcG0Hp3PoyxxEZ2MQqzZyfcp413d+/j+AllAS5+OTk1WAh/V
ELDqgG2hGQcNEtLx0ztoRcS7F8dPtaXdJo+vr4PiOoVoOpIsojUKEYL0eWL1OF9tH+kvBkqmO9P/
GmTf9OnOsz4f7eCQQ24CDIrmZR4UucucTaxIY75oOx4EW5BRfrrpGZ3oIuMmcMGXuRwIb7BAPFPj
9LkOwuzX9ZlSLcTp16W1LoM5c0mGrwfgW6ruAQq+/v2/6cDzSO3854ulOnGmrkGfmtOLn2+0m5oG
UdEbkZbP27qcnqA8DQ7eYfqYOXsg9vQCZeqVAaouCiCSwJAmQILolZJ8AWd+yeahJTEpzCeHHxv2
q9KGV7McC4hClVFuOfuKGVvLyHcuMb4WxtpdpZjj018gM3hPjp60doVf0Lv2Ua+TF54FN9enWXG2
AaGGso/AjgsehvNZJtBQHsfOJLEe3E/aA0W/TrCyp9QmPDBkINeH41qM8mQhU99tvdJySZw5u57e
LhYEzNacxcQ3JGcBpBYvFKQBQFssN2S6mVMM6E4hsUaD6ofpcagUzwZHBwHT7l07IGC4RI6o9hJ0
fQdIS6XQhAq9GS3ThdWtpVaUI7ZQAhfwbJHtPh/x2NRmp09OGjPjWNLvTvtB6pXH5iW7u4XOLcH2
D54TdK3IeLCa6hyRcZXFOG9/o5b4nhI7KtgHa4cd0PR3Q9W9WIU5hClL0pUYSumXImYRjXy4FqWt
yfw0L6zCT2Ow2kXTtyVLV65D5QSeGJCiQK2bF3tOvDRulnujuM8aVAs/3fSD+UPfGBATALtdhMuD
PiaG3jcINJd2O4KBjbbP17eWcpZ8UODrMABLUiDkF0PFeo1nMYFeUVRYkw46bSjN/29WpN3Fctuq
mhFWcugg2ICWDO0a654igsRUCepotAleUrYHjY9WuI5mSHK3/RRmM6L+fOHd3bKkxWFujPkp0Im5
sbxpLXMojp+LfS0oTfD0Q15ALte39pIHo41gXWuHW3dit6W/PJsjfyGzveIQSp87MSX5XDIBhlr1
MAVsWxLyIW0ezXoZI1/P19xb6RkoswmWHfDwyofu4tQWaB4Q9XvDvvpasMN1l1BNmoHuegFAE0Tx
0vGTZGCvD4Yli2drX9bTo2/dG+UQtf2atMmaIXEqn5zslr7YXe3DUFe+JIN9p/VfgNhHK8UaikI1
YSBzEhQ3gpNePt4TKJznVa2lcVLuO/MwrySFlJ9H8gQ5BvRPXRIRkbKgS4PP98Hj+JK0/3ABArQL
aAVS36gYSJ6FslFj5HOTxoNjkA00RZuXiTjjvduhDeT60iuDFrA3BaIZCcgpOZfRzE2fN5OZxnOv
sSipANmbiqJ79BI2NSDzMMI0g6i0m22QouIbJ2+gFVPo7oc1DsFKqkAESPLmdYAUEkVLJKjk1nzo
aDUjOt4AHCyBGESZg0WptTQ7w6/8jedxGlWkhVxHFbygN3NaORhV+xlWEdLgTSJQLefOiTYl7hiJ
T2J38u+MMgtLnmzScn99wpVbwMOainsQCTgpSExpU6ULr9JYr9m7n9f7eQk+oMp8YKxfmU7lgISG
vA2+e6Hscj4gITPpjH6exgYI1LZjOzdPg9NWtyOI5VfmTnXiizy24P8RdGDSBT9rA4duLLwIUmjT
U18CO+O0R6d35w2ZDPOhI629sbp2XnmyKN1XyKGLUBH05KaY7pMTJdAyt9XzKQVaqjo2abCBSELI
yjmcG5C4oQxZehx8132Ajhpw1o6ofiSz9Xn8LmhPIAkrWjfAWCyDVPK09pulKSke/A2K+hBk/NGu
vfhVjnNiQ24OapLOS0wfNqZhX4/g8Xab0J1vrPHzffIYDGIdgdsDSYas52GiK8goIKkW68XBsyOP
fv38DkBrOXAu4DBF74CER0eKGc3lbk7jMuX7vv2OsmhosFeIGl63o3J/0WkGQXUDJ5zc70+gGTPz
ZKaxBeLkBKVfYKo1gHquW1EtCx4pOEENPMwvNEgdi1SgX+E07ubdYkaZf8OApaX/oxUpaMunuqss
a6TxCFatzuk25fSWg1O+0n7/w3CQKwFWF32invz24rpdVZToZZxbG6+LWBAm9dvM/uWsRcZEvCOR
IbtImyRAQHRuC3alwRiGMOjoY22xn4NTrLx6VD4AG6AxQAIXzzbpXMqzyQomD4Sp1dLjNWeRNrSC
er/Q/uX6vCkPolNL0p0NuATvAmMqY8NqdxUIy6G8cz9qQViUzk2WuRuX6Ltl8b8urhM2ZfZi18bK
xlJFJSK9ia2Fkqgv1/hIn/fgp15Ak+Szn6AWONbpGgL6b35ZvqJR8ACvHCBZgMtJl6QBgcFqzioa
B63zbLcLFHeyzdhieEUd4bIBXt3uQ2+c7i3AgIopuKV1foP+5s31+VYuLN4WQm8NJTP5GvXzxaQB
+vLj2mzZptdaSLT4oEEHBvgfDCEU+YunQ4QknVYFLbJsGHBajVORP1dORnbo0iQ0TAaQn1+3pVxA
gFEB3hOhgXyLFktHmMswuUa/Dx7ZmsDb2uclF6WJlzjDhBuEG244Ej8cvl3//WI3XTgH6DxEYx5q
83LtrcsHl1cmAadZs/z2mtsARAm0urUWZzv2bHvdmNIDfBQVkdeA+pSMnjACwibQ0YLzyn9Cv0mo
90+lt0YN+5cJ82JI4Lz5qyyPgUnhGhj3grKlfRUzG0JxQb08OYm/97N8ZxO+s6Hq2YRzODQb29yY
i/YA7c+npE4P/TCylVBdNbuCfh8EqGBuuEhAUIhfkcpAI72PLvpgNn60NbRtZjwWtlPr/QFJ85oy
kGqKUZCB7gNAngAUWefBVa6PvEhQzADr070AFQXZd9t8u76MqvsTJFkGYI/Q0kbcf26jcRfC+ISY
3/L3ZrE10p0Z7C3+D1lLkZENEAebMCOFiR4JtLRswbaHAuK+ZXQ/6sbjUq5p1anCYCgNILqBFCkk
68zzwWSJgVA7CED6ZfwI3DRKyIfe8zD1vg8uDQdjDeKp2tGn9qQFsi1IT0IZBgdGGZXOH9Ncu6dV
BkRBQMcdjeKq7AE1x/5rnULc0zcZuXM+X5wBrxfonkTECV5zaXdR6nM8J/wCcTPoLbUubNplZdco
R/BfE3JKHLn2pSA+EL5VyujNPLXlo5mSccWKMruKaAkdbygA4DCSAg3s9rnTO8BEnIx6P+Zkyg7g
m6LQ4uXjYSqSYs9paty0rEwA88nsXTVAIXLlV6j2K9LmKN0ilYyzSvoRhIManrkc0Y62QPG4+l4s
06EqP8/QJ+izXBA94lxAQUryOm9JM2OhojEtSaIZ+YBxLSuhWrRTC+LvJ6+6AVUozc5gobEivwyn
4nD90FF/H1QUiGGAt9Gl7ztJ76deDULJxX8oN8O08vIQbitfGihoi/Zh1OgdGVlRWjWkABpEt9y+
90GPB0KWiAPpgrshBdtybkaOsbs+ItUxempSOuAIQm3wzQHsyxCa+PUU0e7GRBXP4itTp4wATy1J
TrbYDHA+yvA8zLxD1RWHyna3A813Q+bcjiBICUuP3PqgFgg09q2q3E3la89Dkq88/ZVriBAUgSyu
RBDsnfuIRzxO6hGhvT31L0E53gKJvjJWlQl0OKA8hMBP6Giem3Ba6G03FDBRdGSlz35CkzsfvLCv
15dOdWmgQV+ETWilR8PTuRVeAzMz+6DVn9xpk5IXO0f29aF27hk0xz3ty3Vr4muybyJgQjYIgivg
jZTGRPSF9BMFas5yKxo2PDjQMrhJi/KBFNZdUPK1B7KqLot0wn8tSpst0HrUz3Og2+a8f+ANTaNK
725nDs3FiQ53kI7fadwNZ/ARh75nt5B3WlNUUi7kyU8QB+fJeWLSeVmyhYJbowsna5PSlWem+vuI
REHBiMqaHIs6HNKngdHiHiNfzPJ9ARnz9VVTnezoU/mPASmwcFjBtLzDqmV0TgARrm4GvXy37DWy
BdUxgmZAoDKgMSOIic8nqpxQHQI7fBETtN6FzjJ8MegcWUX5huN48w9jAhDHgcQVuh3l28qvUg9k
OvALJG8evNl+zmy68azq93UzSoc/MSO238naF5M/U7fH1DluEqbEjIiOnjiibYuiCunaA1m5UCfW
pIjG0CttcmwMSuiVpSwNm7QNM/fn9TFdt+Lo0jINOGFpCW3uWINABR6k3VPtfR7jCH/7v9UBu8L5
tKEV5/+bAK2eOe773+CWvT4I5bl3YkHyadBFd8wTJ1FpDfdTavyggDl21IktI3nyyPi1N9e669Xu
DRgvoAV4osoZEjctGz8PJlAXB1iYfVHvUjfs/wGYLhj8gHhEFIbnhnTEos4yan4L7HugfS+Ofv3t
+rwpB4EOD2TpoBdxQaOV9M4Q1GlTxLwxkTkFURTRncM0oPmmq1beTWu2pDWaKuZTF3z2MRivzOkA
EvrR2bZrQpzKLXoyImnC2tQH9JRiRF4S5GGbThvW2fd88W8KXLl8XtbeTcphIbUN7AcgLCgTnzs3
9Vkz6x0avVJ+W4qGmTnqPA1J1X+5FxxHOBwS3qgWntshVs1cMOiXsT/dGODWjK57gvIYQPeKaFwE
u58stOkVLtpYUjyfuuBN175YzTvPX6+bUM4UePBRFYYA3EVLXNI0/VBmGAGj0eLcQAiB0wM64a9b
Ud6fkFlAryJ0u1CDO5+nmlglJ2I9GCUftNa3tea8XzehHAjUcNAW6+PGMSVP1pIsyAoPrFTFDLm/
iCyhi9Lm2ntZcaYh9wpGAvDIo0wrZ8CA3090DbGuoFW7wWjNcGasC9vR+dJP/oNXaa9zvqxVuxXv
jTOrYuwnV1wN4JnrEWDegVl6RDPcLQ6PyHaGr321/DEn7U1rhl2drrVGKNwP4poAJIJ/2kf+Rlq1
qnFGXvro0vL9u64pwp7cuYC6XV83pRHxjAJ4F0VTmY+JAOvsUB8P69baL8ujFkCFc3/dhML78GoX
GHh4H95r0vHTsKGsmg76WWUZ9RGfP+/cZ58X5k9Wx6+qpjATfH7JQFp1236e9hC1aqEWKoDNgG1K
hxnj6VxWNvDTDA1sc1StBAKq2Tn9vBQ/DZB+7idIoMSEbsv8BWQYKyus2Jk2sOx/aQ+BEJMVKtCj
nphBDnAL3ul4uhLQ3qSHOcProF1r81eaApZfpLJcoYpxvhQZnZrW9IA/8YQKaEU2vflHn0g4mWtC
kKqDAECavyx4WH25IpwUeadX6ZABwlHHVukedAbapTlAbbDRtmae7fOxf73ux6qtgp2NoaH6c1n/
WUqLoz4PhJqZl8cpMO/GvnsZ57XLU+UQkPjBUQ1DEC6RJtEw68a3sxygbfCDL4/W57cLmqPRrowM
KmQuZTASXzKzqQZzis1u5//I1soGqufo2feli4D6Y+u1GnD/mnNTOM6usR8nM+o7H7Lttzx4Jt33
hWaRZW+ur44iyEEbDLLogHgiDS3nK2gVNOiHs0Z0RJahM76X1h3Vbsbq0JCVoE3he6ghIeMjMpGC
f+fcyz3KIeNJyAj2j1gb7uYc6snLT7M7tvM3vW5X1kvhdbAGmIkgLMWCSS8ei5bZzDWLxzRIH7Tc
PfaV85Ixvr0+fQqvg08Ddoy3qSCEkJZtap3F0TjjOKR5OKevwT/0KZ0ZkNw6CJg5t3xAa3odDvXO
XiOPVczT2ffFAE+ugR6t2UgG4/s+/UW0zaRvPfL7+hwpFv7MhPgJJybyxKfEW0YxhGd9hIhUyXDU
PLp6ufWru6Za40VVuPSZPSnuYAlLR8edOB46XjibyPwhUscv2BXsCJmh64NTOYBQVYCahoG+Jzk1
kQXDWIKJj8d599XZG/z5+udVc3f6eWnTDINuJ9TD5+cypMU+Z5tgeOydqE/37ecZGQEhRoUUEaJo
XJafoSRwaO+3NY+t8dFgdNMur8RcK3wo7jpwsAOP5QFncwlnMynYrOzOHOLE3fAaDD22E4qS9ex/
nvAVGEXQZSL0EEVC+QTQ/CI39YYMcZpWYWa/Lyv3mmrlT74vr3xTaRwtvuUQs2NvbIp6xbFUG/P0
89LKj1ZDC8Lw8y0ANfK7Zbrt25V3oGIt0LoDdJppuKgSydQMfT/pzCMli8FTgbultA718kjXEGIK
6jAfZlB28AGsET2C5/t/LkpqGNRksW9zNL5OYdJ+r5Jfifk6li9FF76mByRavWP6oflR6u7QH+OQ
w/V9dDlUvOMgAojmCmR9QWV0/huaPkhRlU9ZbOM3lPZNnm4X9lbXn45KoUOkI9ZB8RCkGjIsA7+h
LjUS9NiuXtjWyLGtNUpfet25BcktoHRTB62wkDYhajhNseJ2yu8L0SYbBAl4lEr3plZ5ba3nZh9n
r7X2MdVv19fh0qvx8zE3f33hMggw27LjjZ4zBIMHO4vqcp2I+WIEeHQCewOgiqiNXHR18JzNAJS0
2tHdBzwLKU9XXgZKAwEemODkEb3x0n3WJEQHsWeRHMv7moANZuXzF1Mkfv/J5yVXbduKztzB50m5
QZNymGu/yVrj+9oQpMcZ8CNge0ry5JgMVuh0RTiaK/GXygL6ArDpkXQEFF2yEFg9AaPmEBzr+S3x
tzRdk4RXTdOpAXFznkQVLno5qBmw4Jh0tb7relKHAVqH7xvU5VYiV5UpAdk30SsuQETSnqssbcpb
lC2PkBYz9DpqgWsYPw3ex7J7AmUFrAfycn+FP0/GM5MytUnbaMfMG9LtYPD6rqy0Na1x1VCQngXx
JVrs4WbSWcxpUQwjaluxP0wx+snuvNHaG325+eQ2x2AgN4V3P0jMhKzd+eJkAdLoY2YmRyQDjwEf
HwHaCYPKWXGyi1NdmBF0nqIzHDwYYrQnc9aYjadRS0uO1tQhlhwjh2WP4AqKlrxauUBU/gymv78K
7cijyQ39kKy2E14EJK6qSv9a6sR+cZJgjct3zYp0+lqLMdORp2kMCs93q3+/virKr/89fdFvDryW
9HV7bGcXWl0kzufJ3wYQ490sILPbXreiWpQA6AVX0JQDFyatfWBkc8E8h8SB+aef3+bmZ6P/nKpf
n7aCpClYfLAloVUqP/fL2Rly5pfo3fMEZ1bEGNrGnHrD8rXszEUILrKJJ5bErJ442ZAtxaSjeSru
0+Qe/WMxN+c8dDjaaJ1sl5veV9qYv/9hdKi7o2UX/D5ACp/bHLPcNUFVQ+LZJFGG9Hbh7PX5IfPW
hNIvAcJidCeWpGO08RejNzuPxGwq0PoWuKIh2G22va05XzPNHMN+bvIoMyoQvupOc1c3SwrN3tba
IgPfrZ3qCufBcNGcLlrXsd9k58mLiqZ6T+I6AI1F9QX0tqFl/7CCP9cnWHEOorUMCHn02oKURb6e
DDabxuQwEhtuQiIro8Ye+pEkqpqM7a6bErvqDNogZvjElDTDrATxGm9mEi8zP2rzXEXgRIOEMbrz
ym6JFhqEyzJuAHFYwfsoHddHYI/3FsQD5C1C82Y2R1vTjoVDSbhkzR9kzUU68wlMOq/6PPz0gXj/
fPQimnp0FOtNVIDlNo2pzSs62g26pK12T8cGxEHtJvHo5w8ZmEFCDi8KH4lmaYM0tUXt1k1JXIII
JVrm3ngsZqPdDu08RwXN/P3nF1EUNlFTADcbQCrnG7IW0tHugkMNxKD9LURHXfTKz/UjHx60aZu3
28oA4WjbTmvAJpWjGvhPtDCBs0qOxyuQmZppaZDYqpJ9OmdF2LrL1rbJyoSq7eDV/9cMNFLOB5j4
xYiwGSeO6exQrumGX2xtKKq9LUDx/2dC/P3kIEVchkpbQdK47SCKQN577yFw7ovg+fpSKW45zNd/
zUiuwZB10KZGw1KlWh9OZfHGizVgpXK2BHJHrAhgWFJEWPr6aHEfTXnMZ9vFe+iAJafDp/trsY1w
w/3Hink+YW1bDsMMRHls1d18BA6/vKl8YMqvz9faWCTX7hNjacCLhrGgYyicLX3LazySGaoD1w0p
FwboDUG3j+K2nJCxwcSJdKlY/ymIRx3ZsrRfOfJUYwHfK9B3ICyAJJY0lhal1KVHm/rRR2wYGn1F
t+k4P3mTqUefHwzAwaihi7Egw3y+Nq7X+Cl4/fEIJOlX6G4eZ2KunDnKwYCdQPAIou1UHkw64LzR
WJ0caTcHm96ef4/WTO5AL7gGFFPtTDwHIDwNXU8gQ6QtUwh6DrNJk2Pfl21kmZ2zrw0SIRZtIrf0
/ZUbUTUwRBKAogNgjYteWqVuKrk1dDi8u2nHaAvBjwNHNeD6Aq0ZEd54ctostsasuRU3BJqd3Mei
eyj4P4wDvUZgdLNFTUi+hKypLtzZyHBmJlv3LSl2zsfnx3BqQAodZryt0HtJSDyg8zGiSd9u7cmd
Qmeo/O3/Zkp6G3izVjhJjbHoOCy9EjwjH3p98w82sC8B2DcFFaxYspMloWPlmHWLgCTFbV3emX3c
/0NiQ8Q7/zEh3TENtxy0wLsgEQ70KB+QYSIr7cuqvXJqQdorLukMk0wYxFLsptGIsqXZVkkVWdPK
camKG08NSYu/+Mtimi0WH5xBdXHb8MegvO2t0PbDrMS/fzjQIIb5F6GPHF0gzVxl+Sg3axgXDeu2
2uTTWk5AdfyDFBNvZ3GmXfR9m4nWLS3a+Y+0/m0072v1X9V+x6kPTn6RcbqICMfB4TauYeQCGm2T
LOZjyV7qbK3zSky6HMyDPw2Nd0gl45kiufCAFWdZViGmrhrKoS6vu3viWX00z1oPf0jnfZnxES0j
o08/Cy1HOADECc5MxKHoHZaOTafQS2a4pXa0CzwbjDp08hWXU84hXu4BIEDofpGDzSLHTQdNXO3Y
eBAwmWo9uS3z2jrQPilXzk7VNhISP0LPDFG1rL/qsqypeLNoR2dyNqP+3Xb5Jit+YP+u3ANKtwMb
Bi4aPBVAq3x+6PSsXvw2h9tZ6dbjm3QNL7z2fWnf9HxJO0qYdgzIvYce0/bl+qG59n3pvLEaBzGA
J7bNCOGdHFz5P64bMJQ+fTJD0kHTJX3AemEh86FhERpZmL9q71asvRt//+faRrNDSIqjpzALE+uQ
fL3+C5RuF5jApolX6oWigpb5s5UlHIf2sE3LaIL2XLXibgoTSHf6wB8gYQhyVClgNxdjAukW9CZm
0LZryxwli/VUj7+vD0SshXQ6nFmRAvYRvDv6bGseWpytVxrQXT2RYxagykHo+GFn44pvK+2Jjmck
GMSjW7q0Wx10KJ1b+8cE2rXBUB/AOx1Wguhn6qwbk6G2en2ACmfEAxhiU5CYB7GEzGPkeJpVpWnn
H718fJsDutHn9tt1E6qVAkQEyD0E1sDwSadci3Oc+UvtHb3kwUy/QjOLtytFKNW04SYSQTWgKBd4
qz4Zlzmv8uDoanUeVqXxqKUghBps+s3xEo6E05qK8d/6ouwZpybFxJ6EPr1ptdAmyYLjOIx7rez3
xKm3KfUfR8AujRS9Jrm/T3P2OvD+SV+m7diUX9w5vc/N8sZJuxvw7qxc+JfNgUL32kIdHmpOIMWS
vaef0sWCxhBuzJF8bbQsHmmxzTm9ZcmymXjzYUCoAHi0EZITa3owijMHfXqIm9HGieBZvmkmmEqA
qQiOFnoD97absIiZZbNPOwK+bNrW902a/wJ16Jo80CXQSowaX0ZrJ6y78sWTl4Xvu4kWHI1qsO8X
JDEPU0/1h6zVnHveOvm+nor0fuim5gsF2/6WAdt2g9ayj+t+flkWFz8ETCbwQ0CHcAeeu8TkehnL
OtT53AyiG13R2yFZmvG+yGfjkHkF/0lbaDm7YzI8dX3a3VcduG4r6PA9J71Zb0idV1HSTO3ewDJO
Ydpp7QNYFovv13+ocqlOfqe0IQejAcVHlgRH4DlSaI01c1gjxH5hM+jgGuam+7HXnU2Q1mtrpToK
TmdI2jRGOyJjMGTJkc3Wxk9vS/D2aGsFb0UgcrYM4kec7MwJTMVuOcEILUPP3Kb+rubR4q28GlQH
JwABroAGIIyTcx+F5wzamJLg2Fn2LuDdbsrWUqLq2fqPCRmPMgLqUiH29Y/jUrxSQLoNgHvHcTUE
VtlxAa1DjQfdKmCwOZ+wavQ112VpcOTkC8g9wnayd2T4uO50qvnC+Q86aeBhRV/MuZHcHOxyMXBe
VjkKABAen4Iv1y2o1v3UguRc7tLrZlLAQr0cGv/Qur/ou2Wt3JeqvQPVPGxwZL28C9SoF1SV05WB
D9ZTDzIegGwEP43hN1hCttgvkZdtrw9KuTZIFTlCEUWQWkrTFthJko96cCwhxrIFg3WDYKdDIyVa
DNauD7EE8pUGBPx/bEnnF0V2qoH2ZHCcbP/DSYN7EPM92MH8UNMG+BonHvvszU3McKz1Q+8Em5mb
x8kzVyI75TqCRwcITOggIJ90PmSe9trczzM8BXo5XWiXlvNedDPampuCvi8Qy17JYqwZFNHFyYGR
5529BM4Cx3lZrDKs7bdMD9vD9YX8G+ZczC6IwVFucAUfldRLV5GMFTl0so794I036Nt4XRrTiNDC
Xz7woqy3el/Mm651nRc3Ka2bEkq64ORD8z5Hb8IxS3kFxTifH9KFDnu7abtdbw08cqpgjAJgPndj
kSabmrfmPS6XOkT9IV0ZhCrOEjA/aKsKKjQ5WsyZNrNu8ZJjYeV7yz04zsHR222HboySb65PmGpV
Tm2JnXiyKsaYtegJCICaqb3mi2+UyWGYSfrbT2sWNbz9NCkObm8PSWb0eaMMBYjLuT2t5uBLMGly
nMad8bMpPkvlKD4vuBLQEACuEzk+crSmrOoeAB2/uHOPRrHCcKEq+5oAqUEqEtELKvXSQeH3k4Ge
Zzs5ahmZv7o1K+5nDzLfI0KnyOrSN74k7oM2O97R9yr/16zpOgmpbvAYnPhr9Kiq0x70oWBEQz0P
qDPJ2RlJqqUVaXsr3ehOVGgrzqE6hhHsoycNLLkAn0q3yeLXOXPaFIlHrf7ZJuNr1VRbVkPKGDpH
YUebP1myBqxX2kRt2UUnnwhiJAfxuFmxhsEhR+0+7TaD/a1paaRxvAvfWv3TOsPCX0RjB6J5kKTJ
79sGVQ7igUnpaC3HxXzPkShAd9LKNCqX6cSIdOLrtatlveMnRx3cePX/I+26eiS3me0vEqAcXqWO
E9U7M5tehE1WJEVKVPz192iB+7mbLTQxY8AwDAysapLFYsVzMhKqcvZrAny0JoGYF4k8dHZcXipa
DMLqcvhi09awjr4KbFr1+eXvZzaiMzoGnwiXKhutf/zce0ZFbXPbDK09wOcrWP5+JgIg5EVCUoiY
jOfAuUuHvd0p7q5qFdKD5wVlNjMDm9Q+6f1Lkyk+r1qB9LylnZUXnpfCsOn6Xdom32eqP3m6r0hm
qsRI9jpLaOtMKcTkdJ9Ym6SLRhV/0aoIWBRUaED4dZURDlpq0bT3gnjyN7526H3U0BS+wOpZnImQ
VkExRSnaFiIyREEWumQU/uPaq4bSEh6YwALekezPkdItxrHvYUT0fZIi+79r5u+8UnQtr0oB/BTm
JRfuORmSEsSLAfV0jsegi7JnQHu3L0QFE7Yad6N78n9CJHvYwRYC9p8lcUPpU2azkINmtB/HF/jO
IuQ+fPxuJn+6edykXRtVzPh0+2queSNnP0B+ZMYlkSoa/ABCkfRJ+f1InYeBWi9VOm4wnfuBujqK
3S4cBKD0Yd2SKSjKdiwBShvEIgeN5h7YR5amUI9V9QPALAh1gTiDzo1La1MGGNioU4TmTebtKuCy
TG6rELH2jPk2Ypi/PFnINF6KmEHXPTJEaHGTuxUyEoX1hrquudM9YdylHUC/kS0sNj3HwO3t81oU
QvaAsXN40xbET+RVLyVblVeQzIedo33xFVW3kw3wTzZiXqyst8FEzEjz5pC2KgSf1dvgLhR+gFUE
zZ7kjLTCmi2vm1HZL6f+UGkW3AT41QCb1vQIyfJmd3udq/IweregV4JtT8Y2NQR8sSJHGi63XtP8
nyx4qtLXhr3dlrKm/YG1lNvhISzc9Je76cFdrarB9GN0vW0NuD5D/TzUbwVHwt9QOK8KWXImokf6
vdAKC2np7meVvg1myJApAi7swL/dXtXaBThblaydZqoPYLeCpN7cGH7UKGJc1efNy00rh8bVBML6
uPB/DPzru2dK4bQBFg3BHV4oeIjS66GVFbKUiYuMTRmmZdi/m+1S+r505r3QrNnU8H2Dfk0Aq5QX
quLX2hP77wqQDrrcoNTw02Fgvh+79ZPl7p1kqyfH20e8+nCcy5DsQDN6FuLIJYeip8e6NDZmLu4Q
Nr21tfbJD4Z7wyafjLJ3N7Uwv+pUBZ6w7JJsh87lS0rQtBbKrng5416wsPLfyLwPGi/s+yfGszAb
TsP0+/aS/z7rVyKRkccUHtLDyIBdbmsCa5ALWvmxpvO837MGw3JpPeefuiaxfwcIO5+NokdymOVJ
9ii8ad63TVKgXlJ2Ycqyr/00lKBrtfizizz2tmfF/EyyBEBeVfalBkXcXqvdBpmaYXy/L4EaqwPM
dVA8I9aSdJr4ne1OiY2wcUDCizxta/zLU/XfrVxMFI6XmYxlZPkqr6ZPhWX0meHFQ6SnX/3qvUBG
2HJ8F3lzLAW3U/KB58adAMWCaiFL2YuT5z8mR2/DVieH2we9sgwT8PD/O+fl72fRQtPWmMGbCz92
ursBZNuJ4mlZNcQYVl/GLdHwL/d19TxoeOqly/f5DrXJ/ZBY4VzvbfAYANZK4SqsruZMmnT0CKHR
4tGXflySO7ASA8fqA7sFPAwgmmMq9Aq/MKstbvQV9WMeWMekad+Ab/brtoi1txiB5/9ELH8/O5DW
nJoGxHJ+bCcsBJQZEluRndyL8fW2nFW7ibwLBu1coBXIpbe0K+oMnAeQo3lFVLmOtm8KOm5ZoFUK
+7mqAxgkAHcEFAADLJdLKiw8Aygc+bHJ2kfWkR2SIXd9lX2ap+rYj+9GmVreHKAsw2cDKyWIBi/F
pZpmVRkAspHpPTbFQRlGLP//lWlEegDAKKjmw8Zcft/RGt3JRQN/tJvKPxPKtVHtkQBonPqg7Q0R
mHczyiAzGoyhgBzzrQdaos8k5AVwbrOWaSFgfXSFx7N6nujTxWCpg5/mSBe50urW7V1UlGfT3oGi
ZOeyTaPCSFy9X4G3DL3BxALV/3LpmpcWwFKvgtjzu/BJsO799wsv+NIkg7QVxmQld4HYoud6A2dK
/16g50eFNLD2kAPYCtjYsKtAjJbbPllNzdaYAzwNxvjsFNlvC8h6blVs/Fx7zSo0Nnuk3Zpe/4lT
66GeVVAKawVvtG6B3wRlJdPDBPrlBpp9OXJWu2jPcP3Qsx6tqoha8QIwdbQ99zvugNiFepHunW7f
9hWrciFX8iBmc0yZVoE8u/amn0E9fWWGfxhtgD0Jq/jAdCrGxkEFhkcYl14OXzRWT33fFlY8mXdm
8yelKjjfFTW8ECDtYjUQS5QMAvRhk9y5k+LNWv38QlhiIXBETlgyIL1rM5KatRW3gv/TWf1zV6uS
dCsmcWlBxNwPbiyG0iUbMnNijAEzzNgLkgOSQ0z3DjV9m5oTstyKS7WmdBCGDDt8yGBJP18qXd1P
KMhVxIqZKbbBXLxaGcxDEewBPn4wuv65wCyH7ZI0Mkb39bbi/S2TStYSYuEpoeHWBm6itJmjaEs3
ry0rtnjZAE3GvhcZAM2NDHP4bDu3pRMaJUNfl699M0fHDTNQDOZpMYYEXLQf2oqF1xkNWA7iHcmt
MrOuy2aPW7Fb3jUMOAAOD1n6M7DEJkHLiWmUm4w95vrP27uwYpxhmrH5sMwYhJKPW6uJY3BjMmPi
35vzMRV3ba9AUlhT2nMRkt/AeoPNzjCaqPO+iccqV+RkVZ+XNm7uKONWMJhx1n21vK+Kx0v1dclv
czgzes/Cjzc/O6MAI4i1uX0AKgHSw2LZXTWBrAUHMB5cnYca4E5vS1ixsGACAMQEUEvAbiw77EZd
BrZWuWbsFh1IJHJi78VkoNqpa3j5ffGB3B4amBEkgLwFNUA5t8eJNzd0Ns0YWexNBngZkNNEfbl9
/6qQXF5qOmgER0PupekgqW3lDCD1MaYvw8b45PuPhH4vy9f/JkY6nmTi82hNENMbTeiYnyzvaewA
4ZmqnqY1u4si/VJyBDTcVc0U4Tn1spyZcYEW7YmTfd0Z6L3oIsS2sASJs7+9sDW9A2QwMC5BTQEa
b2lhZVoTI2DQOyBpYaQ2tGHu/pMEU8p/kEbzumnSzdjpX0bx5qhKGOsrwKgEYmkwOcneLlA6cu5Q
CzeHis3o5E9tUSgC9msuEWSOl/ZogMIBLetqKgPeais63hoxmJCd12QM0q1X1/pbNTbDpmZu+Rlc
HO5GZzZ77bUpPVJmThE6dJINIbmxbbK8eaNcDx5TEN6/3d7gNZVZkMlc9Ccvwb70VDdzb6VDMRtx
ZpX7PCD+Rje7RzNpxrBg5F40vgq1cm3L8VjigQpQR70aYNWIWU7c5VAa547vRPf+kB/JVwQvHlyb
JcV8ead9gpZXrcnwBlIP5eefWamyhWtbBj8bvx+4Ptd5c+IFws5ByhZrY1zU343Uj1grwtm+64YP
5GHgC/4ry7xczUS8lrl6itWAVYS2h4qoOBHW/aczEZIL0wx0nKinmYDuAjS7NgGzR+Nmgr1zTGAY
TPrOEZQe6mJiwEwmHJVjgP3f1sI1nYA6gM0c7bKoT0vX3O14MWnZ5MSlbqChJt8O9PW2hOXYZUcN
NxCtMgAAQfZsOdSzxINp4J7XYCSKA7Tc2vUnzY1LNOIrhCx7dSVlQd0C/geyZnLCuR09XhF/tmNj
oO6zoN4QjtmoO6GpzR0D/F/3K+0ZPcyJPodkcoE9MBR3pfM4WDYyRwMwMCKXE+cJxDVmG5p9Ykeg
9mp4WE9GASNIrOe2daztWHduxPKp3Za91YgwMVI7hrFwf026lx3nrMebOU1lvptG1/3KdERiKQkm
EJNM9ba3uPmJ9UUfpiZrhtCrk6cAtpt1LErTvSb2lad3fzIAE5zMOf9tOk36OaMG3Tr9iPF6BlIL
v5qqe5g7QNvM9bAzx7kPA1yLg54U1c/b+7qmHiBIRjYHDetgDZJU1Ko6T9QMSCeFuPODu06F+bSm
HKAfxXDmQmZ5NQha9MYwUnt04gTBStNqW0AWHwsMHX1gGWdilmWe6WBlgOwuB55hrPOoszc9U0R2
qmVIpm82mzKlJr7vmA/InjvmqbMV1nXxiC4VHFAdy4AZnrFlmlwKtgxtFEMFcuq4slLvGHSaFWZT
t5tmArAF4Y/3+Th0m4YBLvz23l2vDYLRYwAoEuD3INSS9s4ZfQOwA0486whrMGnkFlsY3dtCrvXs
Uoh0QHNF0CtbQUjR7AmJUtVcrur70gH5OSNWsnxf/6dvXsr25fbPX0kALb8f6THUu4CgI/fMOW7F
sYGFExsoatS6HQ1cC0EgChe9FQ8ESETmaOshsneYAOrpT21+f7MoJGP4EHVlYEdcTeyiCKt1xeDa
sd6wo4WQARNNZNdQ8pJwFaTr9W4C8w5++1LfA0SoXL829UmYM/Ps2LV3jL8kriLmXIt5zr9vXqqc
V4P6z/YSO86mB/yjIdFp7gIVd5hqFZJiZ/ZsW2JZBXEj+qlTdf5d35tlk1AtQjYAk/QyNRl6jMZZ
d7CIWYRIfwj6BmKK22q3KgJMmxBjIrMvu5Ck6IKBQ7HiaU6dsDJHDM8W00a3MkW4sXogHjolbDAY
L8QylweiMYQxDpDB4yBh9ierAjpQPyTFjzlN01fezHRze2GrRwN+YcDlAHwWfZOX8pByHgWZGtjT
5NV5tIZv/+3zki21HKH3/ojPG0Zo3JuB4lhWfz38EDSqL2k+Xwpu7XkKaseuHbQ2He3moJz/X/8+
+FXRPw1KVzn1ZbqUoSaGR3O6q7U0bNI/H9geJB3+//uL/LPXEqUiqmsC33dCr3oMasXAyKrWnn1e
UiahC3Nolje//+JPoaPvq1GhrmsS0LcH47QMFQN95XIBcM7aZJ5x9Zh/ZMbeYuW+Y0whZO0UzoVI
p1wkk5M6FoS49J5H5ahIXa2uAfOIGPiGWQcW2OUaGPWSzHeZE1v+s1k/tGY02dv3n/MCY+igEX/x
zaVroLcMU52D7yD+OMKnrT+yAsSCIMeFacJUzeUKAL6CPn6XubFON1P+ltdP87uJ8RDgg490qck7
oMiT60aeR5zJsOGeomcA5KDCb7bD0NSH2/u0Zv3g+KDWjDcPWRfpoUAMD1QkuK+xls5NqNnZ49hn
ez3tHjIw4H5AFibnkBxDdhv5vstNs8YJvWAgCYq13m8isJCQu9xImv1c9WIITYwrnm4LvFbjhat+
AZrDVzFpK92VIS9RK5qFFYv2mPsH1SN7rcb4PJKJ6AaCu3A1d29kdmaTrLbj0Roin/qbIjV2wayq
3Cy6JHvHZ2JkivOc6GXrzwweg1YJb8+dhMTWYNDPY0bNOM3NMg2nSuTHuWbTPx4ds7cPbCMaCZFw
gvd31UzYEi1rCqJZcYI8Dh0j2k4KzVg9qDMJklPUa32GjJFnxdnrBGYb8/jfFiApeSL+fwHFXIQj
iyqqQhtcNOnqjM4WsCzw7FmpmVF4+uxayFlmUcV3Rotg+mD/wDxB9IG1wCkCOLMDvZYLhWyqy4z2
iJWc4Kd/zAxFD81KXnHpu0aZBwMyyPheFfJIgTRaUCFqNV878Zkjt2Hve6Q3QOEVEcC0gV0wzEcv
LEYW9sauc7PwqXh/hha/IlgGP4CVg8sr3VwyORNvsh6B2S9qw7n89P5NBHo2ul4W1k5dvlJpwHOS
dNRBt3ysFV8MFQvJmj4j+QsqafBOICkpWbpyaL0CQyp2PCDvGrYqRJ7lfZS0DXP8oANbwKqRX5Z2
p+YO2mw99LrmyOxU1s/5oH3HwB8QstFAoQROXjFzQC9BPy8iL+RJ5IdIa6hTmSUP4pQnG5bsqc92
Q6K9X6+xVagvLO8pXBtpy/SJ2Zo/O35shT1HWWF4fzYQEEMgQoe5RpswAsnLK8ozw2JdrYFOmX/+
NfHX2xq1skk2uoEX6O0F6EUu+og8TaySTmCeTpBg21Dre9ArRKwo1YUIyeeoCSlSZ4AIZ6fhBWgU
ox0rJgxdMAjrlrIFohPpAHxQxTNUdcjJz/tjlniRbcR5dUJ6P9JnRU5JJUuy98vgdl7rPTlp2TY3
sZxI++GhJdJ6uX0qa7mLi0VJlt8YgKRpCEFOXQ2CS6Tu8zy0+GMO6iTXJ4e0srKwnximWNAo2Af1
u6Ml3BgwvhpLkhGzBNJFJSPwhUjakpPnPLPQ6xRHtr68s+9LjvRoF6RmAuC2Ot85yZvpPzj80akP
S2eVyI7M3jr5o63C0lpRRAAwoDliqaEuPOiXNwnBiT+6DiGnbLhjW48rYqhV5UCbzwJttwSZy1U7
e0uBRGx1JvBIT4X22LszKhSvgAQ76GjOGlNFNmZtKS6CcOBCOUj3yM1NTW1wllYpjMIY6Z0eOlmn
sGsrhgGvKPJJcD8xDyR38DcNZkny0cdFAj+cIYA5KeBmf7ut52tCEBYv5QHMlYCK8HLLKr3phz63
FgrCqDCiMt/MqidNJWLZybNTYbnTTMXC09311aYY3vz2Hj19ivtyHY0sGDX/rkM6+pLrlHCCdSTV
xvHDrtg47Q7O9e3dWlOwcynLrzhbCvcJONQnu0ILeAeMtt/tGKBk8Ssv9q4SpWmxmtJTfbEiyQLo
UwBw+Byy/JkfUqB0aoaxQXdvOAGpJeumnfC7H2bKN2kwxVqVqkbRVGuVLIQHhuTALtzqNLV5VCJd
04gH1uxTfrALhVFfPTwbHhuwVWHw5Ji4ykEfaQ44vNFuQ996arxoMHaOqxCzdmWBxvH/YmTfjaDg
YaBCAEXMzDAoeChMRW19VdUBTg/QKbigKGJe6kduahnJuIk9G78LC12G/k9TVxi51c06k7H8/UwH
LRKAhTkxqhPNNrkXFSipdZGheiBWVgKQGhNQy/BNlsVIUlpepz2pwB2PfkIPPct0fg2yd+dCFhKt
f4VIlgFPha4Dhrw61fVTmf8ezbu6V3RSrZSTL2VIR0KR0UQjA9wRJvau96CDix61ZGOX5ZEXgEf9
m3KebO1txbLQgochEUCNy2DBTQVcipIz6BkqoU73tU7uRHpPUaTs3J+u903oB03f6Nn2tnFaHk/J
YFyIlVyjotIKL0khtkX70wwNRyl0jMwpHLqtMHcJuAZvC1zRRIQS8FyX8BUviKQjpROUBvLs5cms
NrARybAv5sg1FMtaCVkupEhKInyWt8kEaBvk783p6NnHdvjRBGyTFxoG9X7eXtOq3qOsu3BzgDRZ
LuKAIqHhdaGVJ2r+Y+hvRv00qKbSVSKkc6JDbVRODRF1s+vyXwXZ6uOv26tYVYWzVUgng16dllQe
LhZCjoNBv9vF5wBk8Kz/7dAvVXFHE4VRUq1JOqRx8vuC1aC1Be7NlrEfbXukYAC5vapVIUCqRBfN
UtqREwya0QO22h9hXZ17gKP3KB1SFW6TSoa0EFK1bSm6Gda1AjdAKOoNVSFJr4lAqIrowkTb/ZVf
R40y99GEUZ7G7FNFwej0MqiAitduJuDydcwMIBF81XgrhsnkBulKMOJFXX40+aHun5Px/a1TyPsC
9h/zWEuEL/vbWpn26HHpwWnfR7w/EP3T+w/8/PvSU1cGzHHKbvn++KXPvmn1H18o3ofVwzhbguRl
AdFlcIZiKhGtboruieQb0zr8t1VIjpTbClFh8A7Eu+02DQygWx1FrrLFK+tAqt9COh5J9+vaoAVc
aoJuEn6ifrszJn3D/HtuqhoS1qSg7OIbyxTeNQw+cTs3TZyWnwxxx42DzY9ALLy9WyuqCwftb2eF
5SJHJZmuXkuYYbC2ger2G8s+lKLaNvlv4Ox+QA7I0Jc2/aUNSzr4TBv4WFOMANhBE4opCP2829B0
Clvt621Ja5uGASk0QmAGxQfvquRKOYIUSac3J07LDSt+5Gi7F9RUGMc1Rwe8y/+KkTaOj9T0MzFg
QQbbZEURuW4djlofpda2nLoDZusxj22FHwDwXAif/xUsmcyp0QCvCdSxUzWX0eA+EdsMqSoRv7qJ
GC8D+TteZdTnLjfR407q1jOOq+nHuz4f9vP4ljTv90cRZ6M2t0DiB8hjXwqxhWCARhDNqf6s68i6
nBKA1d9WhmUzJCcNNDfI6y5pA7gXktqhb8QKRg/qPZTTMXCqzWSpWB5VIiR7A28JmDoBRICD8Zed
jr9N9N7dXsXKaaDqF6AUjicMTaeSroEbuSM+y/hpKqpD05IncNbubF+VLvqbjpZ260KOpFpVZaLb
EBEV2HbL6Q6N5r+b3vM2Vk2sh9LLjSOaVcwIXWzednKGJCwTz38UtvfH6nXnxFPdOQApqX+b07IG
rx5NQ5/bxXZwvT8aK7rQCiZn0+isv7dnUh0bO/1TdEjqgUzg1eXcjloLmJvt6H/O+x421bNfZr2w
9hr3ggNmN5PXudbNRz/Nqs+2QfPIbQPg3zkTBlwmE+zNHaeRx5MkNBo9R4KlCyIazPUhc2mz4xkY
zNrUtw8T4fOO9s4YwTFID6bLrA2KDHXYB3n2WgNa5DgTUFpkg2F/Dmzw6WqEe6/oQ2wR1Ojdl57T
Lkpct9umWRPgr4H+nGmM3/sGoBha30i/BHrqbmwbg+KhjTErNFcv/5kWdrWt821W3/m+KO8wT+OE
TRYAgrS26V1Z8S4komLh6BVIco2mtu90p91aDbBjJmrmYVrxYGN0toqgYOUhwA0Eb+RyW5AYl7LK
BhdjjYH7+uTV3/ryuZ3HkCNqUrnKKjGSdR5Z7gI3MK2X15mQMCsfMzS717vbF+ZvHk3WZIQx8JXQ
qYgLI937KUtTDVpSn4g9e4fEBukCR9k6ohzgNI41avvZybWNySmac3ueA81rBPV87hp3wm3EqRAk
P1iiyx8I1+eoy/T5fnRFuZ17bn0SxCoiwLbYUT7p6HcE28bGTEUV1QB+exuFE+xpPsyhyTlOkrMf
TOR/+o4W+2EMuq2m+2STcj+NmsDhQGSb9YhNqAajSuSHFTFpZCBkCg1zONmJmEJKwVPegmlTkZZe
dkHepXO7stids9yGm9JiDijuOy/+0HQLLORQN3jEhmMWqDymxQxeyQJsxN/5tCXPcSkr9VpD50XC
Tia6SNzpxLUvFoq8lWUdi+DBKBRvy4pVRnEKs4eYybbgqUkKwAIb6Iy2XYM3Gp6mkT8Vgm8VSray
Igy7op0AOUq4aNLukbly3dQr2Wngc7/L7ULbCVq8mwDbNjDOsAyXY7AXHbfSQoomr3M0gten5lik
D9iqDyzi7PPS6zW1WcrGXMPnnR8PwftZBPHjkVMHOuXSeiGXqrLc0Dq9a9kpbYWD9FkNYioBFNE6
0R6Qg9zcXsuaOgNuHOP+BqhvruoRNp6YHCjAkAbY8dk8lE0aCh1eRREB41/xJq8L89DdtYznXGVj
7JxaLVgr2YnyY1W9OXD+0wADFLwJW18F/bDmbeL5/1ea9DJr/pgCFhjSBp5HWTKH4JIX/jefn1L3
hZNvKfAzevLj9n6uXVlUjpb4Yzk8OTljZEPbiSGoTzaNu6I/Nh0JE1uLxHjIxz1xVXBAa27O2RMk
+4NTYnog6EzoqZ3TrTY9jADJQ67r9qIUQuS2DJE2otNGCMla/d5Oi+OgGY88mVXDIH9n02SDt3BV
Y7IAPSBXcBqsTElqVB49JcCf3/gkz/ZsygGnkLuTFo7JBBb4sva3vNO/FX1JAIThnvSsqDYL91lo
UKodMTaWbQj1X5DZKDdWlxYbjczivk+7N6+qVTWIFdhSEOGd/ebl9T57EAyTtI5BHHpCDndPO+1L
ILL7hBtfAi3fNVYf0WYKA3s8YM7qoUhqQMqpIo81w33+EyR7NwVJ2QIhkZ70+Zum3Vmgj7ytACoB
ksVzevh82bLG7rMDEvFS8fk1/ULkibAdQfVSHL3cQnQ6EsHgnJ4Wlh9nfmTkUwc5H1jDmRDJHDSF
jzYyHUIKEk1ulKnavFSLWP5+pgd5zeq2WhZh+1Exb0ABaRaKfVqzn+f7JKla3U2+j8l9eiLD96I7
2n/JJR/srN5hfk8h6++mX93Fs/2SlMoPCFBVGgvrmb632n3iMIDgfqbj4my/1cGz7tS71v6n171d
Xn8tUoU7uqzllnhJ5Uaztis9gfgBzczWARnhqtzMg6JEvioFuEpAiEGr0VXX5lDVCa8Gn55mcMya
kcH2QKtyvO1t1VtVDevvmw665qtRcFA7pObY4fq0ZGuii5Lv6vYDvhs8tsVt+CtC2q55rn27812Y
aO+t7L8FnuL7axsFlhqU+g3bAqSM5IpmJWvRZNTWJyd/tse9Fc0j4IEUVIlr+o2mL7QFY2gIGXQp
ngqyKgXKDhbB/Od+vk9ANFzUnwE9OPZEod5r7zSSz8BhRUiOOWxJu+3OtKhd4p32lvp4nW5G/TUd
7trpVy0OxFE0Hv795bI2wxnBkwb2ZCRAJXF8zssZo/P0VCWiB38GM9HLABz+A34bENxGzDZmTldG
M6XZbrT8FtCB/gCy2tENE02rDoHmG2FW4EnxB5LdueAo2ZWOX0UY8qkiLWMonXU6Z68tc4YXw4U3
UBSB99QC0umT3vJXp+Dl1m7FT2equldS5d4rdYGSiZTceBwNlGlzp6U85LVfb7o0GH41eSEiCgzW
/eQmYC0VfR02bKavxBza9+fpEVmAXxn8K7iH18XcSkzp1HR6TMfPCflGMBbz3jt4KUAy/3Vu+GzO
IcCf9gBo3ORaBMjozUeE4CEDjjmytjJ/iukXZHZFoMeTTTd8FtGsfbJbhZDrqwi30lyQOZEDBPOv
9FqiB90VptbxE04lstzHib61wVti14orsuzIpc4iBFlg8zCcqwM4S3rQdFNkvQYlONV+hEmrqVd8
/9oqXn5/WefZg4k5NJGNFN83nXD2d8G4Dei7IzWIQAsZDBcS6MBPvRQxOgUttSDJT5nwNq0Iwuz9
sxIwuOgVA5oz7jawXC4lEJfpmc1pfuL+PXpsKN2U5N0dG5ciJNPep1qJVjWSn/ouMuuodLbp+9tH
L0VI1n3yqC6sDKtwW7CfbglTqOyaKp3tki+PheXII9VulZ/s6p8UKawgPb734l0sQJ6+GL3JbYIU
C5jyLy7DqGgT6arm9DV9PV+ElIbzOcPUWwUZHY90cCpad7bKh1zh5FrWgSsHWFyAx8h3biqmjGlc
y5BR7JFXQu9mCRqYx4Ieu+SNIJEswKEWfO+yP537Wwv+0PyQdbuyaXcf2c9/f4d0NwOrbxNqJNlp
NjeducO0jKsqAK9tJ0iKEecZyKAC2PLy5mhJP0xMFPnJB5mXu++Tl6bYv38V5yKk6+81fe+VZZYj
rgAm57ETB3QY3BaxYozRvPPvKiQjmWR22wA7Iz/l3leDbDV68Hjkvh81Bh7KmRTpOPAaGCl6bbFX
ybYdDlz/wHHDKYFvikfLvnp9MWE/FWlpZadaP/Jiy+i+VfXIrJmAcxHSWViFL/q2MqHZQFanmCg6
3D6I1e978E7hN/pI+kjq1GpGyUXuZkjuhADFblUx6upBn31f+v3B0l/fZ/h+FzylJCzok59jUvsj
B3EmRVIniopK3mBY/+RUO7O4L2Hx/dPtjVItZPn72bM7TEjWN8TDQXz1ncj3owDNNoNCyPJgyL6D
d7YO6VkcfEwhCYrdGjK640IPS4Bc+s6Pzt523snV46r+dHtZqvOXXklnzIwMMyXZaZx2ibfFNPV/
+770RPYWsGTccfm+FfkW4OIUr7zi98uT01pOA9B/4PvgPWr/VKoZLtXnpdDKEoXXNAUOBF13/Kv7
8z9tjiM9jWYpLB+2NjsJcefwXa/KP63qLMZ0MHCA+RZMoFzqrBha35usKTuBZdjhe5I/5V1IrS8f
WMWZFEmFwJTsDWYDK1j6kUMOSaBQodUX7+z7kgq1oJ2vU0/PkKs99nFBjqMKXV2xT7Kf1dVmYrcD
VjDod/6M9m8AuP9hydfb+7SyjqXYCWcXYcGSc7g8DS5KsGeOYAFHgYCPEQa0R6Gosq2oK/gjAJli
IxeAsFA6iqkXuc2yDuxIKEwH3m+uj7vbi1jZKowCAUwLnwf+otw9rNuJXiJ4WMiyrM1U3gfFizcc
SKfqplh+qWQJL+QsKz0zt4al+T1dWK0q7TtaKyItOJlBvXGDHFXO72at2LjlJtwSJz0gpp+OZpBC
nG59JUWcZPuJfCvth8Ka3h2+gdoOrSjgZ0ETny9XOhLOyTyViR477gGoTB59Ep3iwlxrwSICOa0F
Be466eSmiBoGixoxNSMvtbciU3mICglyZWP2q6IlfyXk3wI3GlRpueurAkZKOFZopATc6hVYniGa
XKN0BJBd6u660vnEyHQAUdv+tjJfnzrE2GAa9BE+oJtSupGscPR5LoUBFGF6SIjYaw37bSR8O0zu
M287xd1ZXZWPIi6mM1cQ8GY2TmQCRUhMtP7OyZPQp3qo679uL+r65iBjo6OCB64hQA3KsZBjcRDU
ZvAVmmy8L/jwqfWaChmy+deQoLt2nl/87P1pTsg0F/I5TJ/iX5IXmWV90BRDpcc6YVk4lwSM0t5v
iw+HxipV5a415QMwy/+yRZKw0rIaB6DrRhy0RzE/w0O6vYGr33cxY4xi/grssuP2joFKuBGX9kue
/6pQmLgtYE0P0JwA0AMgIQIwRVqA45ncagFNF2d57oZ+krl7MDlxMDha7x+MwcEsueEAqRZQEC43
4MyMgsQMiLAa9sp2241IgMqm4kVd3a0zCdKTg35PM525D3XT2UtW1C+OUamynH+Jcy7NM5YBJB60
PqC5+qp11NKHoQR9C3bMLQCqV+AFyPQHzts3LbNCz5jtKG3aP8AeZWGW5YferQ/oNg1bDBK4nG1v
n9/1Gwh8TQPta5hvWTAkJLNh5l2vd2Nvxo4V8c+aEbdGjC6v20LW9nUBVl4gVwAocvXQTpPXd4lj
xIWVkYM/OmTDmafihFqVAow5gKhjPguDTZf6UQYDwKFbHVO9GANLX/HkfuAyoZ34fwKkvfJZ0vcw
VwZo5h/y8V7Vrqj6/ZIH3dhOCoZYgIrOSThkm/rLBw7h7NdLNxXNNk5f6/i85h16dqx1xfdXNcnG
RAqah5G8kp2Bjo20JB2GqpkdCb5vg+fAeDDfnwaBvp5JkTYp4egZNKkFg8kL9PPlm39u79JKLR/T
UCYea+Sj0Hd9VeXSnAI+R67HOfniGC/ULfeZE2fmk5nXD8twqyOSTV+NUT0/98O7I8BlFMu0QR6F
jhwgYFyqcC1m1mTcn2Pfp5s8pZvD7dWtOQlAvQA7NtjdF/SGy++jv7RmlTHPcTmCyyfEgGATOVr5
f6R913LkSJLtr6z1O2YhA8DazjwASEENslhFVr3ASkKEgAiowNffg9q+00wkLLHsnTEbs55spmco
Dw/34+d0n0YEKPve1MWVY6l+IyBd2xlw18YcJEJybtk4KQAolVC51ONB+GkA4vzpzpGofpUtBGZQ
7Os2aohr9lDI1VE/BPXPGcVdrmhmNanU4cvIgbfeUYorRvZFsjGbawf2rZ3FXgTDMndKVc/jSl4n
2hybUn16/4KBIwnXqA2FjbMAqKYJmXxDTeDYLA9OVtw5esIDux/vmOnc6Dp7f45rpon8y+A8t28u
WZYZRebpMCjkq9Nfl6SOKvXc28Pf8KUAzjoYlYM7UF96I1NL6gH0cbEJUAHwxvpURpenbm11fCAn
0ZY+d/Fb8+dvRmJNqkLBTyHPlINDtjpkIF6/bGEl9gE+CeU3XJ3gr1q2vudVnqfONO/roQoTK66I
ERT02//JyPJWA/FR4xYZjJSDMQaIkXcVdwFQMLdIKNdHg4gXrgFh1rJNqiBjQvlcfvXbo9R+JO1N
MzxfHsvKkuBmRq4fgGnfB8ve6ZJQUJHmrkatmNuvqf+TvT9HNPPder8fW+DKXl5BpdFOjaaZEwim
7xr52tcHmjkg9Xm6PIyVmUK4hIYC8N/P191i7/Z1bZRK06Y4lwFtH0AU7Ly73wsD8WcQNphp5sDp
dKJkkzoKuaIptiCTlvPhrh2TXd3Q1/cPBPxeuOSQzAGAfRExVUZje8rDXTdpd/okQ3cqwqbagI2s
LDr4LQHsQokC0OIlWXw5islqJ9xpSXmvq3v282+MwbZmuk4wR4O+63SqiObTNPMKHPMq20PoK+aV
/xFM0Ru+fm3N505bqKaaeMovcdhqcAEm7QZsrd48KK3f06p9zTO6Ua1eCz8IxMYhroDmGx9QntPh
uI1HGyJS+F/fT4LE1FRosfwKqI09lVYbtEV2FKlxRarpVjTl98b0JXgk0g+XZ3UlUMDPwA7EjOLl
uLyyR5IpQHSKKWb9uB9Ydq85/FNXkBcryZC+VxsbcaUZHRK/vzmKwbuJHMliFXsQ7CZgyZtitDma
ewhJFz+6xu+POcK9KKvHfqd84LMgdspemw68/2ViDwBEuxCouTzyleABAf7cvwW3DhbYxQKkjdfo
2vxLUvCZNAp84IkPEnAausXGIV9BJ2PQloXedHRDoktp3nNvbijloGdIMmeKTVJ2d1lKX6g2piVy
Dl12YAR0A5B5Jdd6Y8uwTYgXdZr7N568OPh4UgPWBarwpS8jCatc3hlTPMpsZ3nVY2u57wbYYZhv
TCwuYjEUQkgLCvBICQRkvLN9LWpSGhbpFmBxzdXMzw+0LRtgu12m8rLJH5POYFPsW2E6BmyrJ3rt
+2e5ot8H45wpjA4TElWTUtB37FOoj2/EyfP1t8gMzPTT4PMHwA4cVYt7xS/wRu7NXMUGq4AK+5Iz
fVcbH3iahmP6ZPSP79/p8GbzPP32bIszZ05u5oukUfGN6b7sQy19ef/3z02+cCCoyRq/mfjebO+u
tlH/o62K22MK/Z7sfjLv82x/2cjKkszi4LhhbHDdIWl3eobwiBvduldO7EOp5bloPv6dr8fZnK96
BHvLObLTjmi0dWLBvwjnKkfK/rKBlTXH7//LwPz5m0lCN4TWMAEDcAWHxmwwij7yvWfT6XdjWoe9
mUaXLa7OGMQkwRzhzeU089RiRr1B6TkIEBtwk6UHvnHdr1yUyKCBWdGYTz3emadf3w59I2TTQlUu
DXKck0dR/I0BvLWwmDLaVz2RjnRjMf2gKNbklruxKFtjWFTpujw1JQbhxl2yM4yd3kRy42ysWwD6
FMQH+O+SrM9KLKeEpocbZ/IaqdmS3prJ+y8yLMRfJuaf8GZnadC+URKZN8Ap/YBrsze06Rfx8f27
6a2VxXvRYZ45NRMGkutHlx3MLTTEvF0WPhFsAZBnNNCQBnTK4vt9UgqgTpkbO9lXgu7P8VDlX+3P
zfR+fBqqGagmIFExlxuWWCRDdJDxEaUbT+yz1H761fuTEiffPx/LN8tR1Z1B4G9dkMz24aDvJMCU
UE2u1MZtuz5hf41jseyQbTfRBYxxDAa4R45JFtl0n3xD/+TlhV+JkzCeuVMDIkhoeV84XogJaQoJ
HxJrzjemoXn3gdph8Xd21xsjC19VJ50pbC8BDXXrvWTcPLpJ9/XyOOb5ON9gf41jcekWytRza4Cw
DZ5hn+ue7lPRK/QZjcfLdtbcLm5D0JyguRYlzYWdsUyZhzWHeHYJcoMoTTa84so4IM2InBdYBxBR
Lh8o9eTnxqh60Gn7B4dfdT8gMfvuEaAchjr5XBgDj/VyxW0JGmuLOHHHruX3PN/YUGsDgKw4ehAB
bQaiYHFxEEh1Cdk7uAkrAOOLOsyaW6t/fu8YfFjAzQdf4iPqWYyBDHji2WNhxnIMlRX4/dXl7z8f
BNLPYFQjaKfEK2b5epiIk5YkR3oaBLnoRk52pUkPabYlsnF+yGEG6gTobYU0CW7yU2fiAadfNgbU
p9QI/IW2J+4jN25bejD1j5cHdH7MTy0t3FbWEp2WDSxp4we/vuYAahsAU7L3YyRO7cwT+9Y9kkLj
JfPN2CBDaFsPXc2CqgXzuIia5rZ9P0oG/SWolyPMBrHKWVu154NEgVHXjF03xS7IAie9610jMKen
y/N3fuxPDC1TLKWqmKfPhhLP3I3dlwZAuMsW1vYC2iZmeckZkbPc0gNIGiA+BB7ritfRZNMiMIvh
W9XSfd7Tb+Y0vF62tzKiuXX3d5s4vNlyi2t1mvSdMY6xO7g/GIGrcbfE/1ZN4NZHFy2QnGcPY0il
2bJgNoTinKdsb2cba7JySEFXCj0mPHwQpFqLvdZWsjKzFF/vvtDutsnuGN1Yk9UBvLGwiFoct+Mj
T6wxTigNuvaD2gru1gyQWa8IQp86MAqLGFjPPDe3TKHiIldh1ZKgT633uzJUbP4ysQiCeeqREc2Y
KoYuedhO0YD8IBs2gtSVxA9SD6Dch7Y3wl1zmQNJS2WZfYfd1MsrKwmFFYj6QNJDqoU4jo7adSQi
W0WOldlDfU1H5hYBJeTuF1dN2jecNm2LVLcJYQPZoXX4/ZMHC0iko+yNFM/ykCS2kkZnlehlSr95
mQDOK+rp4fJBXMkfgZYNyVsozs/5T8889ZmMQRar61Grqao7EMrvKVq0dEECnV2l3V1aXrOeX1Xl
uwNZWEW9A+l79Lyc4ZmQ6AUvnIkku6R+mE3996G2d7qwv0CAYyNDtnJQMX2o4IDHC+56SVRq5g43
9K5E0tU/iv7nYNxr2afLk7i2Fd6aWJzUglborelq5FtbLaKDugOz3sZeWDWBGheyFGCgRKLtdJlq
jRs11XLkNos+DfqyvTf1YcPGfN5Po1gsimODlx2IEhDzLw4rKHqsaZQYhjb4e7BjP/DaCwnvvzBw
2oOGtQ9y+X6RAdhE8QBpEbSrnB1dqhV45gusjtWmgYMM5Y/LS7Oy+thMSBxZiM7xlFj4uJJ4PVhv
EhWX+Z1e02AEPUWfv7vijmgZuBe8YaE2i6f46eIMyehRmSKlxyYtKpop5FsPpZXlP7GwWBolJ63o
DVjAinifu60u1vnPFys/awijb2PWKUMO7HQAFVpGzMbR2jhz6uuS53ZQGGUgWnVfF+a9l9YkoIYd
QKR2I9GzNi50HyIXik4lgsf5qeF6zJoy60SHEAr8UFkSQrr98gaYf/rZ0PCgAHh2Zm9dppKshCi7
U1kXa5DPceSt0g7jADasDTNrd9DMKw4XimADULxFNF3qGkARGuxYoPDpyr0uyZ2uHZsWHPrT0Wiz
iApxSL0JDYobXcGrQ0Tchot2FnFaBm+oV01aatEuFvlHDcR0rLtWHZBt7P3gKGBK3hha3BXKAt+Y
77IuhohLEc48Y6zeKp2s7QgwnuA/AGyfQ2dQHsrdomJDzNmLRgFl2zira5MFpjSQ3iHkAch14UiZ
2Y1pRVHiq7m3b+FLjY5cWakXTWwjQlyJqQEIRxHIhsI12qwXZzYFJdvAuejjQT5N6bCj1ddUQ/Ei
Sfd59fnyLl9zc3iEAN+K1++5DpZtc2KLFrvPzNwjtPPKkBflD03XN8KFlSsCpYu/7Cx2wCR7Y+js
oovzXySVd81360s7lHf1942Qbm0XIFEHCnMXpNkomJ76hbYsOLOqsY1pH7WBvUUftTZdaOcFQQxu
OyjELWrWA815L6Ts4k6xeEQ/XFI3T663BW1fGwVQHdhmM3M08janoyAAKpgDmETjiWbRz9TYahNf
c9tIakJUGZsZBdbFXrbLnBlDnnQQWIvL4pfdvyCAN7rbCv1YxRdX7C9vsrWjg62MOjnSm+CUWgzH
06xGgJ2wixNZBCL73FTf+YTC8Va6YIUyxMeb+i9D87y+ecf7A2rbppwN8XtLFpEtxlvI+R0tUn2s
rS7Q0/bBpuWeg6smtNmPAnR/WOSNPbhSRsfPgJr5nA2b2+QXl5PUK29qdVxOwoRgSNveDblAFVcP
G4eg6b+NWs5fdJ3eyl74AWCjx9yznv/GnMNXoRiCEObsYV4Nht+UHQ6c2dkBZ0evf3Rd0KxvUZ39
viSW9yToOoFLAHQL+djFXuoJc0YtgQdxBhcSIuKmVONzNfTogIRMta5IxAs7ysWL16bfxq4NSoe7
SHWIsNG97+AxjcxyvO88lDQNeqgs9uByYyf1LTaBtaML3A/aBWwI8eAFcbo3OpGi5J5jQhg5lvUt
RRe4R98PLINACESW5uITAocldAZZXN8BaFPFtn4njIPx9fKirvgFpI1QtgGoDMqFy3ixzMy0sytz
jPNSBtWLo94PMsaDEe4NlyggmsSdJ/HNAZqGzEwcgd9f0jyskQ8DZPLyEFZcj23NNd+Z5vec1AFy
e2ml18MIOQ4rdEG6purHVn23nOdM/5aoG6/+cNng6py9MTg7pzdDSqvSp16CN36t3WrSDDz++ncM
IKkLx4N1X3o31DghTZTqY+zYu8aPxr+xcfEKBaoZkS4QTO5iAKx27HHySR9XYxLce+bHOtkIplcC
DljAzgW3E97V+uJopGbrlW6t97HVFK/a5O/bqc0DH8BIWkpIODnZ8fKUrVwIbw3+zi28WRPbzmmb
N0Yfuwy6auMeZJ5hlX/Q2/c/4U/sLHzTWFJXNgx2qOff6cq7brLuOfOb/f9tOIvgpjEGU4hh6uMU
bLGdeU+aZ9F/HrdYnNZ2MnhRgYgC8TIQQovDaRIQIHUSEWifB5Nzm8iNK2PFQ6KHhqAsP8MXwZB5
elLKaShAJtuNsa36QJqAsAD6IT9fnqu1QQDGNguGIo6C9PmpEWKrP4+jAHufpE/llnTEmgGk9JCP
RnyD5qDFKPysanQ2NEPcZQgv5Zag9dbXLwLMxrO6opzkENdjNLkh3Yow187i25+/OIt6DpzdNOD7
PXs/tEEiDoZxXVW7YavkvGFoqfQDsVtiFGjWjS0ZNSxg3qOvQuYgA7rxylw3hN4bH4/b8xKB8FpH
87JyiInTB76dhylRAXWf9IkFY7exvdb2sDsLHc5EV/7Z22koNfz/+YjVnz5DNcLTbyHtenkHzyuw
CHjwvvi3ieXEoWsBklZeP8STzA+gOhtbNAaGTXnDqltCchDI7y4bXPOWbw0uvFgjbEPSCQZJ/5Wz
myG/LevPzNi4BNZnDoBLcPmAQ34JNtKUawMrqw+xBkZUhfYlO5u1Y7bkEVbPzyzp8aeZxflBjTth
wAJj25XR5CBEyrury9O1uj7o80A+Cr3hZySvHMD7sUnhAOpGH24AR6jvkINlYWI24sYdobjIO70/
ulL5x4wqZ+NuW5tHBP9ITQKdfU4h6iiK/P6ItuQy+WDo19YY9Vt9lVsmFhGBLGc9Ex8mjPKzomlk
+B98tEpcnsa1hfqNZgSg0TzHmZOxFoRLE0UE6D9Fnb4Ryq7VD2bFPsj3zW28ZxAOLxlUUk0dequB
0HPqQLafRHer2HflFEFJvtqeCNz8/eAqH+2PKPagmwXi1cu8YWllijBz0uMWDHMhbiN2PxK7f5gq
TduYwN+iFUtHgbQ4uIZBIwBKmHkZ30Q5YIRBlWZEGcbr1V7Kh1x/RLp/j9Ry6DRRa0whuIgDa5BB
g+Sypu9d/Zpox2nYCZ4EtvGtGm5b8V3v0D1Er+q6311eYWPtpKAJBvMBttu5zHH6A73KV6Kx0Ko0
2YekdcMyMR6sjoR4NoM09tbOD+h1RWQKBsCvjn1F60cc3tAeERZYj31/hYAkqthWytqczZ7NG4EL
QtIQtJjLR5R0RUI9hu4cvOJtfuvnXgA5MF0bHnn5TRPFIyj8axD/c/d2hNpo+W3KOKC9fVBNzSGx
/OuuqwKtSXde8TB0xaMnjTCVw4a/XF9eTN8Mg0Dr6jJ7KqlIemFgeevik+9lgZru9fZpqqFPjcdt
5SGVluwa+yqR321xy63rSsTZmOExLiLTaHYNI6HjjmCYTAJk6R9J8Xh5fVfcxNzyMOflZ77r373A
b/Zf0njDmHD0PvRSqidVmultKqx6R4TaQjTMXnuxZMh3oO1nDk2BpV8EXUXaa04jsWSVJqtbKrna
j0Wvrh3VyxDy6vLZo1311Gi+tuHtVy3/ptBEExSii3mPvxmkY1LHKFBjiQcPTGFEjwx1L9W9aNL9
ALKLqdk41WduEXlyZP8AdgJO3z0rQEKZqgBnOW/j3Lsx1c2vy0t2dtXj2yFQN+97VIRwtE5HoybN
HnRqoJ5SOpDB6GgWAJ/bhc6U5EfwhW6ph5xtkYW95U0y1Joc/KGNB9BRjmB3D4QORAKycxvTdhYE
zobmShGyUUANLDkjZ6AmbYexi426J6EkqXeD6p4VeFr+0eyhXIT53sIprU7mzGOHlhZUcM58vc86
bhG7jY3xVtpGoBU3U/lRvvvBMQ/tjZlFRIOIou3NEWYs4US6TYNs/Hx5V6ysEop4OF1zWgabY7HH
JbEYBJ+mJnan7FM31exJVJMRWn5ivF62tDJlaMkygQzGExDp88U59jgB1jEXsJSQr+CbeoBKylUy
sF3Pui3Ox5VR2WhpAtoO4QpA6ItRiXwy3LR2avTjPZYd5GuudPf58nA2TCzzDOgndaHhDBOGdi3T
NKiN+2Gr33fVhomCDZmVJXHbnx5ZjvpmltdJFcvcHZAr4f2uMhi758nkbhyildWBS4AYB2qFaCxe
7gMI2Sq/LasGxdzd5F0501H2x5F9uzxpK0cVYAF0L8/QcASyiz3AkwoJOlI0sd9zhwdla4zHTqtN
6PPg0VG2GTuSbso3gB3nSfPfd9RMKYtKMvKki2AkUbzLrRSDY/012jaq5KZyH1wD5/XBRr2lfaX5
Q1Jf8S0R4RWHjgZnxGiYT+z5ZdZj6tigNLNsYijF0KtCc6cQ4mtbIft5uAueCxxh1JPnTsQzvufa
5eM4kKmM0659Zob50ptG2FtplIBWHHAXGmVdFRm1o0I/0zeerOd71ARYC5zASBo5eN4tjpqRgIZy
1Acep0UfUT0Fx4cevJ8tCd3Ib6wsT5tt8RJyUhOPfaF/HJAHS6YtwaP5h57EGQsTi8OWOQRcfoPB
Y8J/qfKpQ6UafC8Hu7vr0i9VFrvvRugsDC7SVVllmZDwMHkMHSLfcAPN2MKenu8/zBqOG7YFWm71
pf+Y/KqWXgsL5a/mhm2cqq0vX/z8ovWERxW+nJo3yoj65Omyrzj3SKc/fnFoQZA/QvkB66F51/Wz
IkdeHO3qeNnI6u6FhjzqlD7+11hcsCnxtdSRFo8L9zptblV2Q5yN4v7KPM15VfRe6DOi2ZvH+SaK
lMIXlBQZj3UwNwZ9sbs8gvWvRz0XUB9gfZaI6aYobWJplMejETWmG0zZVlrl3GnDr8yEl39amH/B
mwFws++B+OM8ZibZjwyuhWfHqnAPBkluleIb6742IIB+UYwC/BsB8eKOyPKOlBLlp7gtoZho0ZAa
4eUpO6/lwkkijTu/S0FddhYx6knpDcU4YkQ0uRn9/DWd+G3idOC31m+0Foo2hB1so7vODG1nTGM4
1uVdTtqNR9S8uRYe5+RnLCbWcoX0S6rzeHJ6Gub5+ADU6E6W7cEFkx4g9z/zZvq8MfaVYwWjaPVE
TAEqkTMqAZD6eprseez0bjz67JjJ/BZCAfsGnKxq4jsIotyNmQoMaDxbcgrpWKCGXEDPTg/1hu5q
9CsHl3/Uyik0IJcMNWQHwPWzO6TrfEkmU2exoRoAK2IQ8Ues2ipArjh4WJn1RiHfDt70xcZq3VIb
lOsyQJJulQcFhoeseMoECauGBu3w1NBPl4e1ahAvEhArzX3ISygE2m+0ifcFjxvx4PYyyNS+dv0g
z+4a2w1kpSOTQN/v0EBsbyEDaoOa4KxbRtPKqS9auAOrPnZsp4wUfd4b6YnV5frLxhL6n5Z4/LQE
48qQTvMyWMi/5NOWQNyKlZmCEchP9ADMCZtTt+NNyMIS7oo4FS9j/UL5R2p+vLxAK67mxMTiAOaT
7VJjcKBmpR9/mv7h8rdvDWD+/I3fbHGYEr3BADLzlgDoaztftaLb8GUrx/lkCIvbpezNwrBqGGmN
l1bnB4tDdh4SiukWh++WocXpqZumGXHHidjpgsyKUsAI6RXfFGueV3XhE0/Gs7iQ7ZxYExUwQ6Yu
pPSHy3hQOVmQZHukv3cu++bWyB0KO/SG+iAICwg/iCEJp/LB77SQIfrVb3U+BUS7rScWFeVnPG7C
oXcD36dHRYedZ9bBCB5icWXyvZm3z1AZ20/+DnIigW/+BHFIIOgLkwoCIgIprah2jSiFqHMBzS7P
+aH3nyi0TGnxpPRvIxIbbWkC0fDRz+50Y+v2XdmjOGrIbMwldCAbFrso70czYVxUM8aAmOVOOsWG
y1i3MLNrmngz471yuk9LR4mKOLSKTWMMBw89gltA1JWTgDH8ZWERKqbo91alm1dxaTz3ySEfXxxt
d/mwbQ1i4S26tof4c8Oq2PC+meZtI6LL37+y/U+GMNt/c5j7ttErneL7B/2ODcDMXqlpn7Ybp3kl
IjixslhsnTjdaJtYCtciN0hsBWlyQCwUkGqvacPO775dHtWqPbAjenj3e8gzLA61QXWm6aZZAsHP
wyplgVvGOtlXQxKZ2k367g59B5Bq3E5o7QGlDdBjp5PoIGNit0NSxuNk3djyM+PvLqHPFlD7B2mn
BS2iJVGGMi08Q9OqwqP+tnCDdguStrrN3nz/YgSt0lt0wZY4jc6rzb6VdCP4Xd1mM2XlzNGC9/TC
nVusm8a6MbEBILBTdk+5+YnVKDZsgeu37CwW3h4QAOeJATvwcLnbHeruJvHupy3Vq9UNRkBigeVG
aLcsA2mFpCDAIVVMSYDqj5yOwgiq4kUrw2mrjXfVy7yxtTiiBs8tPy0xd4ny9hWfoq6nV7303h+s
zlyZ/x7S4oyKqeJebmJIWnLwKicYRdQWf1La/+f38b/Sn2X8Pzee/Nd/45+/l5Vq8jRrF//4r7v8
e1PK8lf73/Of/ftfO/2jf335KZpcLP+Vk7/AF/9pOPrafj35h51o81Y9dj8b9fRTdqz9/e34ifO/
+b/98D9+/v6WZ1X9/Ocf38tOtPO3pXkp/vjzo6sf//wD4egb5zR//58f3n/l+Lsb1aRqku3X8z/6
+VW2//zD0/8B9qK59Ri6Zigq2ljf4ef8CfH/gaQiqq7+fGyAwkQgLsqmzf75h23hIxTsQf4GFoT/
+UiW3fyR5f8DwkZI3aO8Buiubhl//P/Bn6zPX+v1H6JDqiQXrcRfAyx1EroAEeJig6PuO0t8zgDx
+fM3V4TSBK0qYmdH2TRiRIF5mnZ5wrQDmv3No1VJRwSE2dr92E7dkVrNcOW6ubMrylo7DriEb4am
Zz9YZWoPLJV5bCT0A8mQnA8rW6t3bVEbVy0zByvoSdfeFQVtftXjZLCANkYSOYLZP/ueSR44Pdf2
XcftZyqUC6UdmUG3gMO1HPhofao9hcdHWSV57I5CsEA60EML/ESAvs72k+9G7WvXRe81FdqrbFrj
C7XkQXADbL3EQajf603Ay/SoG9Lbd0hJu2WmBiR0HfOlygv7pwEKwYOcFTIg71RemaM/XtXjTHJN
Mr3YTdIljzxz0amem9MOmh3yJcvRKunkuvfqkeFX71dNF+Q9GIMAIrDbiFqpLqKu07NnxxXsWi8t
vcS7DUAszknUuCwJrDF7UBmwU74N/fconcTRbttvOd62EEqvpggbMIsaq8j3bmkFtiTFHl2+t7oF
PiyP9bsMIPwA0O2XVvsua/7geaMW1A7rvmgM7E5FBwUWr+Jt2A0plCOpc59Pd4Z9TBvyc0DjZVgX
xhPAB18qt3it2sQNNZNniFFlQDITMr1djl5sgR760SO7SdRpIJxxDCa3+Tb4VZh1JKh9t4aPLNnn
PJdI6DSedvCy/M6prGbnTFDJEvymIWX7waW1+mS33RX1nZ0wVZCk05FwC7M47GxdHRlB8kT38uuM
pPa1EOmPYWijvvDzkIKTKeT1F6ModpmiB8k8BMxFm4aaGkDQXKLQzLyfJXDAudU8dqYsj+2sclL5
oVHbXkCk7wQ653ZoWYkfdCB/p0P2it7kT8il5gzt+9iGQca9Y6JbO5IlBtgP+HAFlmvQjeN8dUc9
k9puIMoNxgb8UyGdCvN7BURHFmiJrwLUjLAFHrWWaCEdrENhyu7K93PUwkwZ2F2bRyVruogrFL0h
V44NYXOVHRKHe89SZzn02ZETIzZ9msyM7w3ZY8LqofjOMp0EzlC1IVTItRu/Mbu95iRomk+a3LoZ
HNy9xEoBMre8neX5/b7Q2soMKM/6nbCcu6GxP5DBVK9Ii49o3xrBoSTQ11vKfYJU8pWT5C0QtThi
k+TJpy61+EvrPDmZSg5u0xaHlBH/Q8+mLiBAe6sIt0oTV/hkV9GhvrJsatmBxj2KFembjxMZg6Lv
eGTrAnrw3GD7llTddVMYxi836dOrQk/CTne7I1Tn0wc908cIFZUqNNpcyqClxSOKL9U1wheUIQbf
+qq5hYi0arwZTRAaQ8PziOr60wCV4hB5CgV0AeS5fB29QU5SHZmAC3HH5s4BnUEaFK3+UTSdFhS8
ll+dtEDjlRMy2tbIHAF4b3XhBDmhRlftEammo5YkUe2n91RpKU6JKHcerfxgZA9M8F9Sy8rASusJ
u9+Bt/Ggnq0PHws16mFVQzc3U1f4peMd5Kdf8pZF45ySYkX9ObUwHN7013LIPxgdJjLtzagA1QYT
43WmvCsID+0Yu53c5HEcinumxmvZuTsrzT4pVjpBzYfkXuHtkxfZl3xM/XDIPEBAWPUpR03DIuy6
JeKnltVId2Q51HH8cZqOTNWHnME5+z3Fr9Y/E1KnN5AcL56sPLT7wcBxd5FMNJoianXtDrrjxm3v
C/NGw70ftba3Y7Q8JFNnRVwHSyVOK3Y8D8Y+5XdgTN6VWh4pU6tCl2T8oNlGNHjUjYBuHAITKlOc
OSJs9SrQpzE76vqz1sr8CELiCd4gv7aa6bXStToSLUWExxsRSOW86nn3QgQ9KJdVEbqvORaMwfvp
WaTZNL/RBJkC3snPtJafldbWoYRviZiT3heeiT5F1Y+hldvyOAzpk8WVOnZ2Uz9MbnpTUrrLsgYt
KchWP1e5fOHoRL51neZx1F+1cnaISXeQbQUJOE9dI6VwSMp+h1a1Ow1RrtVouGZ88lD0aBii1BQB
2MMhOKzUviJdcW/3XXvNaxwhn34xGbpfAqfeNVWvIppU7RcUJFiAbP8viynry6gZ6BovHcCJHBrq
sn/1jUSEBXW+eDzbeVoy16qE/lqRm8aW2sNIuMIGzqon4AcHX1yT9pf0R/kJpwOOEFLd96NrlhGE
FMSBFvLKlU56cCRehLqf4G6r75HYjiE5FgleJdAStj66Pi2uIF06RqZDZVT0lvuSAD44SYosa56+
ZIN2Q0axS2wLVV5V91FSd/01UC3DXla1Gcoydz7yZrTRkWwjXdwYB88uZuxUInd2q/aDMmnY0Pa1
1hNqBrjz7EOWuFc9IbvMZu28eHdp4tKw9AcVmvk0gIx/avKgpOgQQn7jmNOsPTDphRRqTVGWJxQs
2khXGaCIDGTpItatXsBjMtyKgj1ZQ16ARNK6IaZsD1KV32hVf+n8IQJnHXrBswptzRmd9lna3AsX
UDTTelCaVUQpZWrfQrulcKUdlo7xC5I7V1apsiCrVLZzSW/DlhcVpGNBm3AjSqjxWNclD4Wh9UFd
1B9Bo3k00hY6SbJ278rKNT+QBsTBJfrmQK/DuqhskAYy4G1DUhihNgrzKdVrcZsMYx6kbVtEMoGe
yDTq1afaqqdDlnU7UqmgTWdoNDoWTQ4azslUu6pHt0Ili7012Lu09PId6XI7qkBg/UBJGpV82IvK
76+JzXe+LsvA1+h0LA1+MDWN7Njg7KcMym1NVwZsyBAO1MYQ0N5WB4kH/tiIPU3LIRgpsDF2q79U
TgcOeLM+mCiBUGUZ+5HgZjK96h79Dc9JN9kBQrg7ze8xhSk0G/G290K919JIL9tq1xMfLnxs8OBK
2qOYUNEArjQEAuMxz9j/I+m6liPHleUXIYIONK807VsttdyMXhg70gwIECBBA4Lg19/sczdiN9aN
ppsGVZWZlenns+56VHEJC60xRcKJ3DVRLavev9Upaysj0D8kWX2ULa8LxGDMuRwyAMlY5I0m73Uk
6wWI0YOy9J8CJAwjnX7ILprVaLNa77P3V5l3awKfUd+TBxu6rmLoR64sRtdkkifOmzzl2QHLM+yY
WDQLFvnfuU6Wt7pDyVJWfS3o9o8TWWiuluYO/VCVbCY6M8qbISfJrHJ4nXhH3dRj8Vg5KDs5+Z+M
DWOx9uMH3pkDYLVyUTIo/dGKv5ByzTve8ORAI1GXsTN45HjwxyR9f9+a4QWu6hms5GxSTeiwMNJC
Oalw+CYJtESvaEhtMdZmyreQ51Eb7zvW/OuJ8V+IClDJlu46y+GImOPcRjChr/X0v7YHOcYzcTtP
yXHnr+mys916JI36C4hzrkyTHYLNfKk5ACdB67GC1WewC7O1+c/C23hnltjfdbIf6zzQ8XIACOix
XHvb1xRgKZ42KxA1Fs5nPnvuQjY0bLPFY7Wlnf+eDfF3WAfTfqDw59kQhYwOsuOFGL0Vjwhh86s3
1mGD5fPO3YZl/E0HtdpSt9L/imDllyMCh+VpBEwKpuPrQcTbHg3YcfaH1yRxF84dqaJFDK/Y0F+q
BB4OP0Y0PUTrtLuQNtvgKOqLsoX/azVphhBmCRSAOggZ83kI/s4CqpDcZeN0ovDBc4v/b0rDb3/r
DbI02HmChqGuhy/K+/oZJv+6ov2U7FUW9gdJ/4UWVaOJQgQLuM+ZeWmxDSo60L7/UI/ZJEZQX95O
3ZzjYi87GQV/mkkdMrbCq1+l+wQ9dSKQRcgcYtfqNj53xMOOIM1UNcgBnkOJtxQLf4pth+NGhX+b
MUbTPk+HNeLj0UtJ9EwMzRv5vGRhcyVa6WpOpHgR7RwVASQtlrp7ysM3g8t9xYo5/tRfqfdfxrFG
nBiEGWn/WRrITofWfWxi+jOm4j6x8MkfEIdLEh9+O8kDnI4DFC898jJOOjQdke2K2jFg0bYNkNvh
U3sK0cU8b6nZbvB72yp/Zs2Zsiw8iAS9vU76oRxT5T0Z6+8GO/yrM1ZIv7uqDW7yaaMrZHWgU0M9
Z2azZYS1psfvEVZMNv3Vmtr+CusUQHtDljfMjRHqK88KDLLmH4Ck+q3umX+nS2d/Qq5lAUjbPgVw
czA4DGL5h411cGnq0Oiqi2FD6QZu0Hkt+lfjzLAXdRB+c7pArxCuySMVHAYzmrxoOQdHJI3v+lFm
O2ZEbkL9L0au0BRFcCunuAVtID8ajzw2J2Bnqhb9O4IQ2pB6K2nto9aNa5croRFzkRkK40ixPbbs
964Jt9zHaFIq7XjRabGbXYu9VhMsl1boo1mEKPDWmafFY3oX2ViXDEs6tcDp2cGZ95Dw6XuONqwg
+6aEq80GtMvkZBDvG/ctkm1DPeRmAni8Lf6T7PkRRMS010TFJ8qYzoOaFXC8RmuSLRVLhrmkYzNd
dWaugdwQjB4UWWhdNbDtd7dNWHamJB5uWd1mpyi2lbZh9AlQ7xVhC+oYmTbE3Gf9o1Xuj2rwHuZs
6n7aenylw7pLhhDFGgApwy/NWMBzQtroCXnVGAyOwhxI4JCwd4Qr9ZV3+ugQK/IfLOZoRRv/sxnT
Q9gsTxhRt2KT499RZbt1wkk5B4/BEkBAt/n5uiYly3xXWYjxLi1kf+e+Z0GJEXQoDdThRddOVdOb
pmiGjZ4j1azF5HXrlGOLZEfhKCKdvvVzt5O4mq8gKXD7gvhg0qhDSok6Yovg7FF0MXaj66luCC1G
4tWfEN6QfLFrD2enARu/fUiRFjjP4fPq0rDwF5aewhkoNRrn7CoMJs22D4c9spdepiS0P1MnYrA+
tC9XnfmvWYe1otk+ZoSYGQSjWoi6KqaRW+BbVb9mme68opaJrIBeLZCOB/pNzcCgPTc2YxEyy3ct
cknvQT3EVbs1dodpst/brO2OqYzsoe23GoClnyJwTFiD5bKt0mMU7D3d/ifJQOtyYhHeXT+xS17P
y6set/TM/Hg8Um9GkxIiVbVp+ooZKs/OtZ8hXZ5nPWDzyjj/qvxlfB0SfVnCBk0v3uE8G30MHKvX
phVJbHamy3BaDLOF9uh2RJKK3hPXI87EzGLnremQM+vzjxpZ9lis7skemujlJxLoaSq4weXJGn6x
EFV1kLjeaAIwufpN8BlLiXZziFsNSX/m5Svvvtaa7bM6yrtUr2hCzSmJR5jtWO5jZDdeEU+k3xnf
1MUQEXaCwi0rWSSDPSj19MMN7rNZ0ahJuIkfoH3LShri5QYD+LVqVBqlg7fezec5aLu9GQHMuDHK
Y1f312DDmwm55QmLHKTsViEw8hO8T0tCdk7H/H3CoZaOQ4Cy2kmov36WOEQxYktX9Sbtjp4YWKkT
oCQ+KGnP6KjEcy1zltI1B4Tpjp6fXe2EQtCEa1AQHUj8vzHm+Vlke7+eWrRvEO73fv9ratiyc43w
MHUYL0/8Idwj4eMSoNwEIlvyLlIBTpPsqY89VUxc/Vmlp3YdwNzKY2ikRNKeyJSFOTcQ0m6UX7Ul
36zuXmoy/TWy3WEx+i3RovkYM9pCCEj8gsbK5vXGgxdvZc8STkgf6RKj3FtpHygY9rRIQMt+bchP
7xOxh/joPUlWP+9VEla9l+yYSM+hineb8zPEljWudFF7VjJTRcYFeh3GXv0luKl+vXLZwF5/8u/o
U5tc+9Q76zj9GCbglCvHWByySy14qVjES65TeO/Ev4ZpvYvVHVH5n8w8VesU7+jQlzqIDhP4rCJw
fY4ItyLa2kMS27dajqLJE+wX7fzAuycDfTxSQMDiTkz5gkKBV7zBPBuiRQMreckG1vxXRyugw1mv
YsclZ79ZYxxM4SCBAbTCdlM4oSebFTqLmPJcbnd/YuS/WormurmubPA3p8HCbKCpyYcPfPSv7lF3
ZqNOdMavGHXTFUMYNru6/VErWGfagk+eQNJvyy4WllajkQghwOIYHOX/Rs2Mj1eDtO6JZDvZRTt4
eHVvfGRLsYo0eTSfvOKZQRUJwvlppWtSDDDn3KsE/ggKGCVMnpdPfMX+2IfRL2C8+HRwKShVQmVB
bN/t6ySLd8GYNn+xsnHvAEJA6YMClixk97giJTIwR6zqAlCYt+XNYp8q90aMA61JlrI3MCziEILl
WIlju8Z1txD3GwiVuwdwPsqB7C17cCj7tht/gMQ0lS9dUoZ0XiosvAwF7XzAwLZdvgYchzlOmzeK
jZZ46u4i0S9ycfqwuWR4CVrc5cxFn8phs78GVrNwQ8rGhvUekgRbGhupu1E8uHP7OD47vo9s/bvX
7Grw/OYyJHdTN8E5mTYkQ2/zaU5oBsm+O9qtg2dxTYrM9SN8+9fcTZwA81JdhVid07jMFcVr/U5Y
k2Bnik4AqSRwvhBga2SyS+zZ8YaUpBFY7njQRP8xG8z+erP3e5Psthr1M8hOVm5brhX/An783oXr
Pxzx8BHK6uGp75YyTSDa0NF4AfuRlNTX60sXSCiFWA23WJvAIww90FAgQxm7PSJbD7R9BL4DC+bZ
OGPCdFhJVP15mcQMowyrMEnY+Zgp3R+tPamWn2iDFdmoJy43mSdzP9nQFeGwB8UMsKmtL00atmVC
BXKzpq1c/OGLDN1QKboe0dKSIgI7cMI3XJ5qTM90Alo9BvVjFLLQ6cmNYVLp7xL7/flqO4IOfbDv
pNbmnPXbiS11e+5TxZ7QKEIK1bfvjQWM2NAAtvDZmrxNIx4b0pJL287jbtrSA1+yr81K9gzp8b4e
6NOQRUtBhu3s2uC/JpmfA+f+ZehyVw75BjbbTgMYmrzpAGPEgJ//dbX/Mo3+eQakmXm6KZBxthsU
C/Nw+heZJCtrguuKeX2C1s27z1Fww666t4MYnu8QMCMrgej1cgnm3JvG+hx5A0xEKJHlNITdj0rB
YgTuPiPJII6tKzPho2N3s4aHBm3aknvRNba1t3csGKoNISd4ebu06ofxMiY62lPkCBy5JTghpp4W
Qx0cYNJUJDVS2NoOlx1Fle967BvNyW9I2PSlG6B2Eb0tYDyxkwmw8xh96GucEo1oDxJWQ40BRqnG
3OTIzx6yhgF0YZIR3QP1CuqcKfMqg+SpRqu59gDJ0UcZcDDyYJCjttf1dOqSVaGeA7lrcTJ55iWJ
b40fs8qfPLbrkmHIs16secTCZzKM6gxHh20XcyAgQ5dUHH1xQKa1CmywnSIfjRhYjXhH8PPLeZx2
UWiuExa2MKMCZaHubxeKv+EYp7kM2hfUS3lUmu11P5ZcJgMsZubChh9pE3j/gKu1GBvStsLwx/+m
hvyu0Qbl4+BHx7GJvWKqfVNMCzqGlu+tJC+EMr0PxXCcW99hl2+R+0Unx1XcRJIcQtNf0niKSwqM
fZ49rPOwBAOEz7u9bgTDPiW/jpvsbjjFIZJoveYQ0KW+UIB/B79j3NtnbpwAOv3qRMBOBiAOHsM1
fNeY4CGXEue4j7GTiQBKkQ7gIeZ5uGC8+I5l+Moe2jlc1tcFSSho0vwOvmxM6Byc8Xxv/HmBNpTx
anS6rNNxLJqmmUqLxgab72ipjKj/U7OLK6eXFfJMPGgQ9M4HP+M45ew6fphVSuBiNhpePWfMG3jS
ixbmFsw8+Yvx8o64Y/9qZsvVEx1mUOYIaxf/8YAee7ROyNDLE9ezS8fi+u50H1foNCfgQXTDIbXC
23TjDvuRD6pgUJLcFzY8J5P3HUknq1UoBbB/OYAp6PNliF51PZ4BT244Ps2eZjMO1D6BOi7ynpI6
KDz/gtDdMlIpOa6DxHQydiCAltbLMCetf3Tjtqpet19w+nH7eVR3gLM4CwwwXL4AC2uGO5ZBJogA
sDAg+0PYAiu1YVKkc+rB8yw8ZO07F7oEMnbHmQiX9wGu9VjjeesCvDurWCVkx8tSBen8w9N6xqwX
th80jjCwLmK3mLb05oChPqoXjH1FPWKTJdQMbAIRz62AlliT5XVpoyEPDat0rXbr0h+I9hEJly03
hxkIo29Q9LK1xSZqsB5s+07Rtp2Y/Ea4MtvhHESGnFwtyBNPP7mpJXtCFHlyM90tG78OSEA4RBZk
QkR65OsALDO5MEt6bEcSlnG9PXFvGff9GuHfN3Od8zrLcokmKlc45RQdnup0gl8UgDvfUVqQKX0z
MGzJXQRpXQIT3hc+ISmSq9rmUzbSUwM59OhH2YcXDqxqUNCKNlx28OXXZjwtffAyg/HNUXKCagK8
l/vbkhbOwPR29NW1rbMnnQY3WJMGRbOIcsNApBdWRpOpYVebYcfNgzehDecy1X6XL2M9FVsAiGpr
NiAJJCQ5qJPwtYaReLnO2alhDi97ogpAjLxsI/+K6T4f6z6G61yvcd4Yk6fM+ZewC/9h7xyQxYoO
RXbgROJsVxtkLiGaZGuOYUAlWiAzTLvFIquoR5MIi8nEBjvkV0WHbFz9Y1ej0QH9VCNCCU09duSV
bJ9noUmZwpryHQTsmbXBLl79Am7pzyiZhwl7P3hI1HrpDXPIXOJJL+FdOeH1d8TbYxbB1426SnWe
/h1QE7xSpn4terPP1Fu5LlWUThUcywUrZubTPc8Wmw+LTkWVOr/OBSz/XojgtwY6QgwNwVwKaMme
a6vd1xhjfp907Z1Toj6A2OoSLSopGpLwc8ibBtwTklmXrbm3cJEv17j+LyDRk4/mxHa/cGeLDNmz
kMo2lbCLwkcAQ8vNu0Bps4GovMQBkVH0gE7zsg0PSsCcSEzBA6k+r7EEgaZgvela3hGure+D8QBo
KIxL87rvocnMJIXgYMuFJ37HqEueXOBcut4y17ZtYeZ1KJxl3yb8z8QDaGXewiYxzOBFP3/T6GlF
O7XQZDe47SXVQAeECE9qzLZD5k88b4blmsI/Q/MTb5NdE05XKvR5NapSLplLDoTrzvvgJ/UHeyWr
aMv/feTW/UDtXi7RVMoR8+nWjziRjH2ua9ngKF8Kvekc2c3f2vafLD50btn7DHbFGpOr8oPfdfZY
ZM/scXN9/7COhI2txGUA/dBhzoNcNMoWEBQemYs2Ises7SFrDXGMwT0T7KzMfisCbTrykckQPcl1
/VJRBBwbSppRtyc+d5Xd+ruwdXqKapPl0RaeqMb1gAlCeB5DkBz9cNMbqMb/Qa1Kp0ArM/ocDRR0
kxGq6jxKygSOAmXmDThaMx7miqfmw3U2K5EtEOGf6+7DenwuakqaAktoZ07n62q6QxrLb0vDFw0Z
VCGGjpw7moKbalNM9tOI32xZXWFjfpo3gIkJpMS5bDo0nAmGVwj6CiLYAQTDXKVjj4F76JNr4qug
8rwp9fOk4wDriNx+urZBYg0MOHYhRApvsBRTkNSMfXachj4Uebba9MjHIfyMghVKChcvMNz2A3Jd
/sdGSCpjBAEmDjfNQFT3W2Dr+3M1G0Ot7eOnMYLIY8/9AQ+SIh+R5MmLq5PuKiZAijvYgF71GoZ4
avtgfuro3FyYiQm2GQOIGUVCb2O/Zj/1InSab6tF+M0WezvsqoGycINpu1y3PT7X0KgjyMe6okkT
nidep7AHX+voDTkR/d5f4O/UkwRyZ6ch26FyA0ni4r3zaPsTxZstwjoBijMgzWffixCCZZk1dm/4
Yp9MKNe9h8du54c8vkndhb9Y8OBtPaufsJyLziYZ6fe68ssa+ss3QNu2cBBYS9BDytOHYfWfaD+I
C66Whk1EH355voOVwzKb3QwT+6rnC9oaeDgJRlRRI8up4G277Z2bkSM8OHoPU+P/KHg1VX4HBwrt
aodmb9qnsQLaj+H2Usv4M6PzBxQDAWjUehdxO+yGaIn+6Kg/Jt7Vy9arixALOye++BLwTAf7/UxX
9dqR9XNRQZCvtEn2q0bTn0X6QbDG91oCchT4A0sdi/T+dcyyWycGfMllrS/ZuLRPzkshJc+QpgYa
JBl2sBtHY+29TzpltpxWwnk+cFFAtDUVlsBowIkBYQphA9Zh8AVUJjEmEanWs/DdGTGtrAAzlCEb
aippj9IVEoRQ9fbxWk3gfKHd+omCQRaY/aGPCSA0QCEoBbjKLx5gnF3WxWKOm+YqaEX4kjrgDdj+
UQWfxQG5TQvQOaIfpGF8BFyfVpA6YGcQzgn+W9PDBtuNSG3NcR6DDQj4JMDGpfwvwrfmGyzb/flg
dQ+UuxsFgJv/b6tpOckm+r3QdYEqRIM7oNH3opIiwXLuIX1ALbBBZ0gyJtjHmR7zsJfKk51BhCUj
MF01N/YEaRo5Lq1LP4dxMVVHB9DUiSOntk3UC4IKoGSNFHFP44o3HGxA98CMXb5N6JjZFruCO8w4
SBMYOyidEYzzzVqtKuwFL+fETttOB1zuZRdGZ18vvELajPe5bfQHZekrCbPjwC29AH1AmR9CEv/n
OCwAED7WoaC57gpwLwa/KfkFIYT0apZhRS5VUuP2ZgRIQ+S/ExvAThzg7HJZjO5/hHPTwYeFYIh5
IJ5Rlccz2wxOm44gglWHicqXujY/Ym7aVxob82sNBopIIm3cVgDcBF4f2A2RZ0zXydsaxPbAzcgP
gKtEmbD53sFI7AXb2P55wIt/XH3XH2ccy+cusSOMSSKIjSit2104qfXaeh35aSZotcbWsD8eT70D
D7QFp+etIcrvzNvcwfT73jXBUFqBxaNKTmt9a6Iu2CmC9IwOzie5N08oY5CLYNCSN5/jzs/6GqB5
rjBcJx+Lzx5dYMKPtgVAo+Jav4wakeRzDL1LlAz+q/NVc6SzmkFRYb7J13jTtw7ACRaOHPYupsWG
OYTY/8FZAJiF30Et11p9pCKSn9DfDUU0jxk+M/2ZCEdOtx40Fif88eyTsHmPpIHbZ8oIRyPW3CDM
8h69n+vBdSZsOXZstn8S0+k3HzLLa987W7D+CtEa7rfvkaLeQvmM1KDlN+vH/p+nZx9yOyrVIRwC
cw0h3gHQ4DXLLz6l3VY8klYL328AKXfmX0Odearl5lUAcddKjBDMURWLexCFSx5KBZHIuoiXRVKM
kti0EgdhfMz7MOirXwKLo2jy8Gp7ovMveL+mcku9JG83YF4O/ibH0MyhLjiTuGPTmuIbZOw3mRN3
7bIEsjBgJPkYj/zoNeO243M4FtvamR1258w5tSNBQ9g0ZbPU+N4STrQDSdYXzevlgwxcveAntWdM
dvEfGlvsYlPCI5HLUfnvUAkIoI4qorcmjZ+bZPqMxCyLBmrbUsYNvP/6FM5Vxk/vHtCycY/tgPaG
+MnlqoTbvmZlQPm2m/qdLaIFVRhmT3ELHUXib3M5TZD5jLHwdmE7qifd9zGgsJEVixcD/0vm/qIw
V+R9qFjF4U0DpVzbPIcprOGwbdgctjpIACIY9VLXZN1bpsRO+B0YhK1Pnnw58bOkc1bZoZ4rMYXF
ivJQGFipXyY/xXO1LrQQML4/wSWhh81kG7HbwLX9YnQFKuiGYcnHac7+LPVaI38yGN8tW2TZD0P2
zTil/1opl5c1dPVtoutgKzBf8gBGIdM5nvbsAOz/0QylqXwZ8ZF5mXZa/qht4R8EBF3VkIeaMBtb
JDpMHwIpdgVpZfKfMDDvfAw0VT0OKVbz/X69hP6gAHlvQEip1DcX9m0xqRH/ztPxzhKc9RnCkN6w
H8q9XIw8GnOzxn4AFS6UVphpdXrlWx8d+iC0JQuX+R8c3aKd83qcJj0wOhyB+AhJw/RBdZzfzLLG
ZcfVVNaBBEDqQ7gnIbq9YXht+IEAhRpzSDOTO8NqfzmpYN6JGZ4KVefQyvEeiOLS9J0+LfGM8zqa
YNyLx2b+mdNlCPMYe4lnHYHzXICCHzcSmzJjkOetjIwFmIQth5cJPcVSz7sZZmpH5N+aS7TUAspX
g3DIHhqniljt/aphIlWBNQP1Nr2EIwOQjxGW4OkpGV9fhvTVdyG70VZs2A+Hj/7UING3mGn00OF1
6sXJCLpNOCmdBZiGatZQ40UE2Dz3Jdn1zE5nf7ENFkLDsMwQa5MvsK8DntYNh1aOes79lbKzQr7F
AXQyKSGGY2VnevvJgzXOtc28B7kHxRP3up9QxOkLggnV96qhBEeqzOOojQCkTMr7EdQGAOxU6vZo
c8cd6bp/zpoO9mSimxe0U1n/HSwxKSno2TKKQ2hU6CJ/TXzonh01wx8M/1DKQE7IdHD0+Hdv46IP
oYlyayv++XOvyp4s7uqGeJjyPs6GlwTSwMczBfdQhGXET6KGmQizwGND/ZqxGpJDsMPeuwCpjFsz
k+wNrB60tdpTlbMQ0cRxTT2YKtb8rwqDCb27T7dXDsVm0Tq1/sDGAHrURHh/gP02d1A/AIa3voPK
qief3OCwlbVrIC6RC5SmE3rNNIyfWsVABwRu/OvZIHhnypodG2R6gVkHmoq4384U6oKDN01g0PoR
Sh4PpE5uOxwhoME5ABXRty8E3/AEXUaQhy3CInySbndG0nhnwtV7SL3gaJqNSmOhidGSwWOzks6i
E1L1Wlko1mIQbzMeXEQ1o6yQETOQeFnXsCShN9wdRxMMmZDAV4a0rtz4EBZjBK342bKxAfCdYOEE
428+ztKfyi40QEXxhDQ5oEDzGnBgonlvJ/qSEhBn0+jMOwnm+D3iiDVbNv1wxmxmYAmrlhvcEVfE
TQKBjfTYfZsIrWfsZoWZcTL7Dk5HKAtD9j4qE/+QGl1wPbg96Ru/kviBJTPrdEZ/99gtnrD7GxPA
QpgSmrvXYueOKQAyTcJxsTKHJ1ml9Be0S+yCYaS/I2BYAfoUj4ZzxQYlSdfshaUteelHpOLZBPI8
Jnt59+bhK50gtXUb2rqEEVnh5c9g8tavoFJmfhEw4Hntowe1OXoPIn/SMWRa0MBjlhJ0F0orfrEp
Pvm2H6+YU8SFahL/XrQWCBSa+V8IvNYIijA2H92auFcx+gRK4tkPwLwDAX0WHTRPEAqQi5Q1ghoT
uLIfOJ/7p36BmCWn2aYgNogZh+Ms4DB0zFPwO5rj5rupBa4AT9gf4lbAdTPGqEbyepemEBlFeNXG
U4S84hFQr2W/wgGKKNql6pr26Xjk9eDhlUvC5kAlC6dDRoDGrxj3cqsUJqS4iW9D78syhQELpFrO
i4qtST1I2jiqH9ZI3u226i8CHO+eZM14jieIgVWLTcwc1gXwpOvQdq3rkL75yIkB0uKDLsB/xaJA
hgwcUcsJ1PkIEiUFcP0mweOsIGj8ZDkZq7oA+NkclpNdVSVcBMHewFi3D/kMXBOCBZAswvry3TD2
O9kwMGP7la6/IYsFrNMLjN8b1udRvAOVlm3v/INK2rEp+riBNzCwqg86wW9rVdrHl8esmZNeYQ5J
Zx+odSxSKJJrk1ZzMEanZYmn9xpf/YyFGIP1fjn/ApjcQt1lIDQOodEsOwShFxP2VV5D3vp5mkKk
u5pxBViQ8P1g1WsazLeAkvpsLA+rNa23M7b/1KfeaF00c4+/JAAKJxEkpWUYOzGstpCxdfo/IwbT
F7NLHxx+IA6jR6fKX7nY9R3UWS1wnzdJo6YwlG5lHTe6XElNb/5M+LGDaPjsOH60a1ywMxvU2M2U
YN84aTAbbhCxYkGZk/UNVtf6rH1CcjWFwXuU6QgLFATGOOlQX4zO+lc3UPXTL9hGypWHxB84PoHq
naAgqqK0Q17ABA+cvNmY9xVConRTI1zLmY+KgQxn+iL8yBRA8r0vMdnlgoANFEFnvFvKKCvwjKtb
mM3d8zCu4jMUbN5NENdcsk7xm0VvcQJ9D9Q5GCXJQ0xsqB1g1Vnq8QoAQVp1LU1umU3WEuGh7O3/
qDuz7baRbNv+yv2AxLkAAu0re1IdZUuy7BcM2ZbRdwEEuq+/k85TlTbKlEbx7b5UjnS6QBBEdHuv
NVfNxupTVVHBHgWkD2yV4yapHe97FtvJZwvN8WtfeN0iRIGzdCYCDc3Ayjd+hucIvnPu3Iqxcb84
MsNSbKUp5pgx9iEGJGW08xI3eozDfNKo1FIX1noUuqPdFEu6DmJPRTj4rPtJdh+KUzSuTOLnyUnz
FUG209ewFoTZpFZ7lWi9u2uKk9jKmsKR0nKnL5RGIVGPuXHN1pJvOXLVB9vL1HVXGfIwlqI6xMXE
LkCwGmqDhsfGNawVPo4BqXxRLTn+ta99NCRXvaWSb32XheshlYiALBt2HhuWmDm98aN0PYmEA7dC
k/c1lwKrrmUa+AJ8KoYVa9qLkfnxdxmnH9gADrumt9sFKVblN0TpzVWqgG8Gses0SPsYp6yynl4v
WnIbX7y67LaRz0TmN165oUTXHjzKSUumUzrUAYYCUIjGsmiRNabOIPY9LpUvbOWjVx9V4yNIQxFt
gazZB90LWaD8mk7DyZPkI+jLw4cw6enft4bm74Q7WKvR5RMFkR40BvthyyG9vBlMzDaDBN+9cpWD
scZxS45D9l4bU2myWk3tmoOI+9GoE3p4WM1C0RsvDTysp8pw2t2gDCLrnTh6MOKS4//Q2JQpU4oz
dRmhOKvCjgeqyCw8Sb0Z8N2YInfohoWK7aleQM/Jt/0AVdJwgwMTvUkf3QzuYsSPPzSP6Km4NaKM
bmOP0aiuY95tY5jacZl7XfQ9tgtrJ8rO25hIoenH+MXOSMJqaTOE2Gz7znCoGaDsglSe7uXpjEVh
ZTzYsu6+Bb4ZPIaRXdhUaenYDa5Xf5fW5G7sCIWaOUgehj4aH6ZsoFZinurBcpB3f5Ud/dWR6Npt
K3JIoW4n+iVelmlVU019cFWSLSJK3ztq59/NyBD50mUio75isqEMgqhYBHrsR+tJ6/Kdmega3xBZ
Cvq/OqgPLEDmvfAi/pttxNajU6vsmf2Lt6x1T67+omdNQocehTsV+HKXV6L9kUyob9A1M1HmpYWQ
rtKQmhi9WgNtR6ilgmmt6gG6qJLatojCZt8g015VjVlS25peJe39W8cvkGv2eU87RxUOu0HPELRV
rTx7UPRBs3VKNwKXYEGHOG+tisYvbR8T2HhiXuu2yiAwaNa17E/n6DTtD1k4FrukFTFH7ZDmi+cO
8afJrehd8hbSsWJbdM9O4sZrY/U19tNhk2exXI+aFj3ELaLkdeXSaR8EcsZE1Oo6rxHbe4jIVl3B
AGnaMP6YD9qzk7GTbGVmHsg2iQ5lLJvHYYoGHBu5dR9iFToU0ipXrt4OmyQZo/u/RNtxJrfceNdM
RroUteZvKih6G+FQsYorNL6J8cj6RDe+Pdkc2iBGxCVtODqtVrffwjCIV5mR4pYQWJLHRVjwhrmu
Kb8wOxRrji7TBoOwWKkxN6vFX5YdexgVhY8tRlUb1i7jXtCxvDbtyLuJtKD7hOq/egwRyqz+ihHf
DKXeO9uE3c82iSLEIA0H47/aJnK8SGTRbkCSd0wC9MeaA0HDsJJ+G3OQ2SqcRX97o//XPfybLfbf
fuTLbMt31WvxsZWvr+3NS/X/hXsZq////ZdB+D/cy7cnu/H/uSrl68vvnmf+X3/bl7E//w+sKden
jcIKRobqv+zLhmmdnMgA5V2SC2iz8F/+sS/rADPxF5pM18RgcznW7J/2Zfd/HLzQHiRXrujyv/+N
ffl3roFmQiajZ0quzO+e5b6LqY7Q5PzguxSy2CUa28ib9P8KFffP1WeUAdcJ6OAEtXZfJPbnnFdy
MaJl/uU5/+8b96vx+tydnwgHv7itG0PhwKYU8IGZ5Q6hk7dqbNe+8OIzj7+gUlDDPQvuiyz5UsFN
oeqIS+2yO59xCkTXUHAJuPMGrvBJv3iFS038V5SCfx75jIPi25NFlSMLP1DnCNaq18qXrNBRwtAu
2V92/zOfe88naNPERxijGq7KPt0QtRL8V9S8f+6fF/7Xn9WrmOARlgb3U4a1KrCsp6F9jw//Oyji
n2vDI/j12g19uWmMY//e7Ur2WpIdKctntPQi/Z335nfsxb8/4QQi+PUT2nIYpsKhER+61QQnpqp2
0gYRPthxy3J30jsb6qumu+9F5p4ZBXN+YUZEwdBSU7pPlLqdkCZSa7HGd96lcxefDV+QXEVRwKa9
10MH/3uXLUtpf3r7Jfr5SP4BPv3zqGbjN4UtoNxGdfdNbazNmvLCVC68YG+2T970WEqcwGzE07u0
TtY4UtFd7jL1LQj2brvhf0v/G3Kjd76oefrQP93MbLxzWG+sicbFvQpqlJj9ZgqvNKzQyY3DQdUW
X6kpLwZql52577xnl6N+wZDNavZi+nXuY1H6+x91Z5/+Tk6LMOpc+i7jWit/nPzx7zy2c3c6mzzY
3gX5EHXdPQ3GvRBfR8reDk9EDFfYCI0ezzx+TU2SHVlvNFUtQScs3GxY6oVPR65+B1g0I9X/8/PN
5hlE3okmzZEGX36yRvgIluuFl7dAIXlCmL5MziNUcO+RhFHqZjt7XY4kX0NXQMEWWMFiaJGoOfs0
3WD5WbBrevsJuWdG+U9Mxy8LA3qOFH1wFd/XsPcWpnT3PdZjr7bQKSGqawn9JqDGxG1afTS0TC0y
ovLuAzt5gndx3ej1j7jyr+Mqf/ZF/MEctRsFIXJowketgaOCAx8fyKFnLykjMsUM7cZVSEOGqNm3
gXik5/IVjOSqp5CAYXX4glplHWX1yo+iK6XR7QyCnfQShFTTrdMOH9kXHBBgbZVyr7QoRJOjH05P
LAbpQc3htunUdrKM+0RrvsRFfVNUho7+uN75KLuiOLuPHZ/Gp4ZjJsMunmVPvdZvsiFdSzuhGk5T
3cyGgx1XB5zL26arr6he3gqj+JBl1Sbs0gJ5VnCkaHzhLDibw40+D7EbpvXR7FjgogG+xclsuVXA
bm/0prDoKIlmEWDievs3PzdRzSf2gXKVPXKYpwkO0E1SpsgvW6zneOOkx2PpszM/Wj0vxEQgvVm9
F5R65rb12ebLKvPUcypRH2v8QovICW5JEfzw9iM5MwrmEcOd1mB0c094ct2D/jAilLhPsEfcUcEh
hOftDzn3BWZzOHK60bXCsTmOvX+vrOyQ6Ok7eOlzl57NyK5sDB9vd426WFOLKSs/KBRuq7fv+9zD
OX3oL1OEZg+eloiwwbHp9UvNTqkZNKm+TZEuXvjezObHwfaALzuGPGL9PU6ahmbIKeSFz938/f6V
jxOuo214pLBgL3w7lLtepv8dS+3fU/ucEEtLOmk8K2uO2ZCdysMLxwlf337w537V2UDN/WiM9UjJ
o4FqnyrUdLR0muGXXNzyZ5svwOpZ2/VMO1lgWEufO18Wufv5sovPxmoitKI81YCO6eB/mzKqE2Ws
v7MX+vNTIYPz958zM+WYkJvbHvPG2xYSTXdDY/idyfjcxf9jjI5NnXpc3PSDDcWcCb8LZMvLnsps
lAb2IHGaeswytYx22OTsVRLAeHr76qcf7j93ZQC+fn8ueUdHpEfoeKQ+qBaQjzZdln6s0+SKTtWP
3ooPRYtM1KYCe/f2J557WLNR2zjOOOnp6WFV6Q/ep6Uo0HJedu3ZoPVLN0x7lC9HU1bM9j5UgdKy
dm9f/Mx+zPJnay7GWy+MKywgXesWL0Vua58nlyDkrAsIdKgHfZPymsHEqc1bz/WBCdSYIZck3Hxg
y1DfFZ0dbCaX5uRAkPptRqjWoqiAzWiOYS8Q9vTXdC6/p3SqaJUazoUv0GxCQD7jDoOmt8fK817D
AeuF6tp3rv3nwxjxC7+/PoHKA+kjUzqabqrtclu6eMbdJx1MgdNn8lphkVlnld7s3/4Nzrw83myK
mNo+9wuKfkf8mQtD6nTcW2Afl118Nke4JvYrqTSW2tEJlpp020XjMTe/ffU/L4iWN5skDIGpCpdw
e8SdGSPKs/Mrq2/zVaMM46IFnRDF338Nldj0OJ1UHiOt5MRAMhqoF9RXb3+Bc8/+9Oe/rOhBLao2
Hrzm6LYj1FS7+e6MGCjfvrhxGkR/mIi82bQAA27MY9qkx1Ow0l5vSxxlffwNXi878bqa1snQ4WXy
ovRmpPVBF5IorCyi0fL2DZz7drOpo3QzZllHyuOUNx8IablShf/jskvP5o1SSywp87Y9lq71rdKt
7/Q7v799aed0e396bLPBjRpRqOBENUvKQe2NenQo0Bc+51UNT0+InXVV4VFYpYn7yYkia9XXRGCk
TFYHDUQiNCUsGv6E2wt3uvro5oV2gyw92PSYCjjdjBowqQBwbd6yHAep3E6mk62LSve3WWQ/1F2Q
r4ypr1dg1Mx1p9FPirzIRoEEbaEz2nzXUi1fIRsXGw+WFxyZukZ7a1f7COfSogX0c6v5dEtogDar
3Jy855RuPyc/5NICF+JHEsnb5yDtxwP5KtWKTsC4Hj39mxqbZKn3brIa06ZaTL1BJrjr4JZw/Ge3
y9Ge4C0C7teBWBy6r0OMD7HO4wtXG3c2IJpey8ZxKOsjMop0BQ4AOUebvzPTnVmY3dl4oEPuWV3a
VUdwS/mSpq570j+9Yl6l5gBNCB9wFUQgNTh5TGUUbt9+oc7MUu5sQu8k2QWhDnmVqTzaY6DA8eTn
9X4wu3c+4cxAc2dTuAnJMiUtBEWPDK61HCVGaUrjnUn2NJn+YTjM8wdSsy+DDjvmkVK8QnMp0cj5
rkblQBv3xqil7/w6577EbDIfpjSvdNdojk1V3ykZfNGL8uGyX2A2iQ9xinyt7usjzgvx2ZMi/1Do
E2AfJ9VXb3/EubufzXXjVKeFG4/VEYDhNd6l70nqfXr70ufen9lcJ6vRTPqQPZLMYvOqVSisR8Ru
NzaH43d+43MfMZvylDBTF+KhczRjHSAW+Cp667JaViNC37e/xZkH5MxGgdKUO8rRdI4ODXaEFeNj
4vfXl1179v5PrlPHXcW1tQz4qkrkTdVcVtknDfz3JTpF6xhCn3eOSbaU9ja67DBsnbpnvy79bupp
ow0RgXCvdp/7/Uso/Mv2LM7sdTeHwalloztHN/YRmAVhukh64B2XPezTD/zLnkX62gSpGiMW2es4
rzBpLkcjOlx28dkULfqhA1ubO0dbKxNCuNvbYNTKd+789JP9YSb7ueD/eudD3ZoKRd8RIVx12wc0
UkIfc4PyDWA3voUx0cX68vY3OTOk5tB4DCTSbTphH72hRl2YoOv2PKndItgsNm9/xLkhNRu1GsEQ
qOsN+9hXMUa1+kkz/deLLm3PRmsYI5Oq5MiPXGspTNMGlp+NCuuyq8/Gq+dgPwEKy42PQbcwvOJj
FxmXLSPzbIA0wguIMFMei6SE1osMO6qs57fv2zw92T+8QfZs0DpoKKKErKzjkFwXrbvVvRSj88Ys
HoII0lF1M8QEXhrbIX81xddMfNKt6Uo4+MSQq/Nv9SGeUvAa78x7P/tlf7qf2Ui3oqEc0yR3j2RH
L5xhWHoQUAxkQaOP0jq4plFhqTu3TvZpd1sUKNkD5sfa2oKaSepTE6N23guxPPM22qc//2V09UlS
To6TlUc2B5syswXerkS9M3TPXXw2LxRWG1ccJctj4Nk3wOAOvam9NxOfaaNZtvn7nUfg87CIevnR
gyXwDYSAOlEcXijOxxs0LdRAySDc42b+GgXdg2VUT3CzvA/DOIllZQOOAl0Dyy0FdtA59K3KzohX
ojL7u86wwvuy4e81refuyrL6HDeocPPB/EKz4UbU9XuhVOee0GyXMND8t1UgiyMWoR+miXPT99AT
vv3in97vP71ns5lmykunxuqUH+shuwFQhSKCgx14m/zFDPvLRq41m3N6OkgYQfvs6IbDi8Iu5vRP
b9/+mWdjzeYb1K5g0pCkHQMyYnI/QVdUvffcfwYR/+HZWLMNQtxGUw1dIDsqepb7CLD9x0qUyY2p
gZSpIDPBs2mqaul7NRHnoTbcogDPPkAugnPaV9mmRze+goHnfI3isrv2RKFvwpjSYctJEC2E8WCb
g7kJ2v51kAIAQ4+BYpVjt9jk8WUdecuazWxhBnFVFR0Pv4V4YEZbThSry57+bJJCPl2ITIbpkVG0
hQD5ZLfZOxPyuR/29Oe/zDmuZ3Nyzdr0mHrFq1/5z4bzztR67sqzCUfvB8PVVZkcQ2mHa6txJB6p
ZnvZE5lNOLYrPcud+viIZyRfG2FtrIBIvjdYTyqrP43Wn3/+y1MRhWYThjxweXfTAQhhV0Nx7L5Q
e1ru+ckVk0AqKF/IX1yEMbJbCFwW9jT8zJTmUmMCDmavMMlSP3jyLCKsIB6EPmlWPWJ64yPjFGPA
Q4rF2as+IWxgj7xIhfkx6Op1Q3WST2q9554/BV3798caobu87OHN5qJe10wU5VlGGo/+Ff7hsjnJ
TC+6tphNQXSjjUSkZXqUXUmvfNiUsXnZby5mcxAK0NDR0iI9BnV4XZrNXaUumzfFbALCyJWArM5P
8yYlHw90czhkj5c9kNm0kDHBRHgJ86Pt7APrWF+4novZnFDmWWH0zpAeBZJjPGx5uEfA624uu+vZ
tJAGRE1w4OTqZQ0/XD1Tl/t02aVn80JR1nmaS2jm+pSCCVEpsEmcA6vLrj6bGCK79JyhM1N8wGi0
mzK9tQLTv/Disx1CVZoO7FWVHMcs/GQ4EbaTE3/ksjufjcpg6j2BO6g4jlWRbkIE1sItL/s55yHf
qaWjf2NXezQSv1l3PSjG3Ic4dtGdz7WkE1Wn0DHiHLCIBfa/+ApI971WILFkf56LzdngDMIqTZVT
xEfd1LZMxNcMe9t5Yq61a2+vZ3IR5/uGkBnmaPT/66j9BJBtbY7mcgwn0JQcsXPtPoQWJ5TYSgiX
ffNdpA9cIaMwLDL72uQqDlZM4agdtd8FWSJ7YVxjUyF9hpe0/FRy+nSY20UKQ7WFOTYdmcCrwt6V
at/pm9NU3ZDVXunJlj+ZeC20Xt+zftQiglf7ZShLdynbG/6jmVpsECAMeONXL/iue49GYCws647D
7jWLgZi873LYk/2wYvbX+LE8DNV1Ep2WhVKdYgqsLZ9euy2wICIN+SJx9SHJ9ynfR4teg7Hi9/3W
KGhIfA6XNKgFY20ihfiGv0YgMkDTvQ3G1ssp4eZ/P8YGSoAU29Zi/wL7D5dT3gE+3iTBq+qqDQ+E
1azTq0OQWSsV60AlA8xo9aHVN34Q8q+b0xo3YhHIu+yuNOByEeAZ+Cgtq0+mvU/78FpxrCGxC+OR
84l7CKmvhDj0TeNZNjhwC/szvsmroIC9UBeA67FChNgK2hvTuXZpIEUwmBwqqKrJliG8u2EyT4D9
3ekRGoSGcChT+kZJB9vopm0/A79b6P14hZ9rlUXIB6tVWuFbII1HPXupA0vfhwasr+oLiwo/D0m/
bB6innavD0/x2CQhcTeB/QW/4ztL9+ml/8NW+ecW+pdrh8A1sYhzjHDb/gHqck8HCpa8gLm7iGXU
gtTACX/ZsJ6tAV4JjKBDE3JMo/AaPM2jFTrvBMqeLvGnrzFbA+q0xqCnmvToqMja470EbTq4/YU3
PlsDKjX4Djg1ztFa+Zz3QDTa/J0a7CxJ+l8aGTxdfKNffoCaprVt9yI+Frz70RAtSRg4MMAiZeNY
35x2PE16D2Kt7aJdNBm3Rvv09s9x7qefrQ/Z0BbZkATJ0RPZD3pe2jHwm+ohd7z0h4ht/9bDSfLO
WnTua871zHIMLKeanPjoWX591fuYEIsmgFWEzWWhlDbcFF4SL0MclthPQUAyJg1/XxEZAfnBUHs8
tsY7y8uZLz6XOruOyDJJEupRx958gx8iu4VUmD3HhCAza44hsRVZc9m7Y8xWGzzPYJbGhLTboX/B
lf6cj+HL2z/gmYXMmO8EWzHlEhHL0QjBEua+G8KpwAR38kDt9VT6O83PxhUIx/KyI5gx2yPi+hwD
b0izo1kk3RKBC93G7MJGozGfHlzbBFA1Zse0Lz8X2G1z3fzy9pM6Mz38fCt/GWQiko3mWSo7nmIR
DKf7Qr3znZfp3KVnc8OotLRNLDM5tq7+FDQJ7CL7vTLYuWvP5oYyaWSrY/8GC6Z/gs+/yer2nQ2c
eZoZ/zBjGrPRbwReqTLfio/SNfPDMOo4rW1i/hqwE+soMeNwoWFUH8CH1eaJC3zvWi6eW9/Ok1VE
+Ny2LCOT5AMtX2lj3a2B5IOSDv16RVHB2EkA3AurC51NypdY9aZRpHCt6+CdL3DuSD3X08pmJBir
8qOjAtee2ng9mUlAApAF4BGlec9+ZkRQwT90cgzTjn4CW63e+WQDT0js42lHNWEkYlVvpqOZgrs+
JGT0ZQkwBX3Dobp18nXq5iT1EFRgrU9bh84LlqfdViy+5OkH1RDqZdGTb6xd233X1XOn3lkXzvz0
c0UvceV6ZSd8Oza+8bg13htkpvtTtfSHX34u6JV+KXuqo8kxM6ro4xhXakPxdHq0nN7bdVAq1qRg
ynVq5CDXgCZvCw3ixQntI7aGp2NQhBPLDodsLh8KMoHVg54/pWZEvUJrLCJNGiNfxU0vb3sZU/Qu
HWfRuQmWYBWRB+b33e1Q2inQGqRhdWWTK9SZJeZ3pzU2IMHSq74tmqUMc/Ogy4qdCFyTbhOhOeQX
srRHr/Q/6Jm+sgfjLmpJbRADVE/gF/aincYMXEolF25UnXCqhVsuiqKD0BrH4lqLfMFOfsT0rXLx
aPXWtBnNAgBwpsU/NNUnLx4gj9eu7KrXqEqauwm7O4xIP137IL43SLghsypDfSLdL1wzQtwFaZQF
xWXw8XEy6NcBIv6NUw3ZXiSatyoFEDbD/ppEYlwHuPqXgIAkRtVoOKCzc2vgCAnpN364Tev6JfZk
Bw6ms248K3+1hBk+RVP02Sew5hN5NPYVeYXBtodAv7H1Kl/qOYkni0L03V2hZ+22bwe1Gx3lrDIE
KstTUM/Bwsi5QlvBTrWH1ZmX8RPG1+o20WBkaFlQP3Emcgk98CrnxQJ+fJe08p7letlqkbUbaytc
c+1iYehEhKWjMvgLdKXhxfakyJTpOnPd8C5Im/guJj+CQ3irYbtOvvQD/LUxZRoZcxCaXT6aK6kZ
3TKFxvJRS1zGaWX9QDhEVJcZFndcFqWH1B5VhqA6DQdUgh0skkPcxSNJ2XGAKz9xtK+ghMyVKBT5
KU3c7oRRa4twEmoT5665asKo24VpYewTy+DXwV8NzK4dw71eZO7WEfnwWQc1ufJri5iSYtC3rY8G
i6g3eGzE0Kx1IOJHzVPF1xPuHvMvgqANRtrkEDhJuEDfza7MHceHrMigLutaRH0fFgqsgMzxmoVk
bkU+BrxHtT4KJFhRcCEMvO+kx4s+W8KHna591tB72Vrha+sEJQb4THy1QkvmnAsDotCAam58DVY7
UXz6tgxMbzX6Gqx3b4A4OOniU243Avu5FrQvSSbcfdFX4boZs3GZRDqZAabqmh+6ZfOGlnp68PDb
vQDV7pbWyOmSYOORXrGWblUNlKJzwgSYARQWKrhYn+2KPL9ODe1ugruyl+DoXwIbdm/Vu8AKyqwa
GBGtdehdYE6y48CrOFKJmmAw89kGcOOb0V5KiLD54PS7OnYnrDK+D1ApKg6FP4nPjR6LG2NSp/TA
0Y8PioHJ1jOD5wTW5D5qKn8dspps9d5r6nXSuvmT0RXi2tYsgMTwI+mYkQiw8N1MvNqplzvLROhq
g8CkuZKKcg2F09i4jSI/DXadcYpgqfQhvZqEDTQCL4+xh6Bd3Hm1nvpr0zfRjtp2/tQXdrLNcdQ8
ts0J3GqLusRLHnkDwQN5CuCkjg24eSUGqikyOZvBL58+gqFylkPdT98be8Kxggt7dFatPejjBiQK
JgTPyw3Er57G8mNaJUgqpwoVOvCh/ZZo8JG4kK2elJ9S1Epl/6OCOgOKUp2CUDpTqHtvapx1Z5r5
tM78rFkpq+6hGdcAtAfSIcmdnLAOBqq6rc28205tKdZ2pXBXWW6Tr6bQLA4Jebn0LPg2RUTyr2wE
0SLEQq4lMUbXOQG3V3VjaOu8lBQxS49smAnENYlRQ7j2i17d6xQIV0Pi6OumRdWWdr2/jAtB4B9A
I5A3bvmatO300qCNW9jjFMCKjpeqrpdBiet9Kq4r8m9KQncQlRW88APxU5q7SxplrlwNgObo+DAD
Yru3FkFHZhXsJT366nU1TqZet48iNJxpwVRhrfAW4KWrWhLPbNBQAP4AhpuEcilbgQFziBzKjGha
ktnD/rUBq1hFLWmVwBHkykqa1rk1mtI88RzaL23fqk89sVXXIVLcXe2qgSyuwEs/QicK7qM27qia
SNjsNnk1K2X6EbSWAFfWwir0gWwoejYELYAH9DPgX7FjvIjRbr+OUMiWsOrr2xaYC1v1MD9YA1Ee
IhqoIBgF+Rsl46ix6wpeh3DunDFuhkXqlGxvRvryRQAXPpIdqZFmZ611Py8eAecXuwjH/20FU/FH
EjnY9IbhzmsC9i1xI+74VgJew9C/BsE43neInJctUYNf88TyNtPYaZ8sAB77XlXisyITlrcL9iA4
TeY2gPuLMNG/GHHyTc/duyghqzdpDHGflda0sMaOFA5D9aSeBB97kwUgtwCJek1B/INvJytyrive
vEGRumy/TNZoLUzYNkvPHDJiSehheJE2kYQAvwWZXHvX5H2zaCa2lV0nYB4KcgpjA/p7JkyQM1gn
FlUUEXci2NvVqQYGJ0OiCZjcXiqXaFB2rYsx589D8VIVCVSKfEmabL4kfK26Zz/zTS9IbUrsE0Q3
97UbnPNyn6OOXWWV7bFpHdC6mBu/zvZjJONtLk/fKGzDjYwMUjNDQsF03SvIz2zdWwlOYeOnlf6h
dzJjTeMuXadWIFD16qnYxtDZ+HwJaa8Ay/1AyKMQm7IxMvZZSgPmKVwzWpHVqe+DSS8Qco5yo5TT
L0nucTaj8D7LTn0rCX4DjWsG6wzu6NZh774WeaytMii5vPxDfgBtz4hgjAZr0xzajZsqAPtBabXr
0rT9TVeErwQQAm9048wCaFZ08TLOIdDinIzlgzN6gM45CawigxxS8IHptvHLcctkRA2P0MatLMjb
TE7ezBgK30EYHUjyqsc1WsnQ33dZLa7Rrn2wYqKcrNiuF5OlEamNgRmlQ/162tneYtRVCxj9gEfJ
3whtkgE5SZRmCP0xkuQl6kTpxXZlbzUB1bQqIlCx0FDWuUpgjrCSHPLShAgO0P8q0/znaEqcfRFb
2nVe9Y+h3oH/R+2772pDfHZ8whcSK/0hRxKE07Z8cisymS02cpROU/QhcrK1Rwvm4gsVUH0pK7vY
FGznCIuB72RLH8TuuIlsT31uuMFlYxnFbazZxs4r6+DRUbBWJ5bP1cnfSQTiRyaTftVqQ/dYT3r0
zQNrTPrZMO3NOqw3oCqbFSO2XICCGRgcjR9vRdb42wLG3xKTvQYXfRDmddF35aYuXMBBosMp7MuW
ADfjIwgsNoo+3tiqcZ1rwpTCqypxUuqPhTgk7E2IRZSFB7pIDq8+4ZXusm9G0pGDAmjAQrNgohhM
EIvKynqXHY3PGUrzxqXq7ey2JrDn2qkHdr+h0SmCAAfvoZQSNG5oxuIb+RnGxulkeAV57o49o/mQ
dN0TuTHBskf2D9Et1FdEP+UfkrRkp4FeBOK78O9kINWrTjrmIfTjH45f6WtRxSa51CAHF1jbyeEK
TWMXQYNF2Z+4N1kJ/pUwEirvYKjG66DmSLEssqg+rdn1olTduGCuDHgwAIb1vtY1aNFu8TktiBxa
OpDfCfqOU+ZC8LVR4hM1Hze3Yx26V+DU4y9QApMtJmdnMeV5tnLjaNwNXv6DGj7nG9VEVynz7pXC
YbIZWvDmQVC8ZrbbQjIjvo8HFt2OgsSHwGDHV5mdRHVqjBuZ2BN5ZcLHAJHKhUVu4c4QgmnRiiy6
tj3JtEpNcOSmEYqWlwzLUYv9eJ0Sb8SE7Zty40vdapeRRTQNDW+oT1H1nOuBdw0Xlt0hmxisuem3
su4AHI8lmR1kwPJG6UCDF5014SwvdHYX0jev+ijMF4lHnlh48vaW7jistTh9tSC/3Ashx7WiQLsZ
yGVpSRnU8gfgYzkWiJzKOvf9XVV5B7cuJK3bTNzNICtnCyki39eZ67PfVcUGUiky97avPtcOwO8q
JlBWuBOxdlTHYXTFwIrSullpXa+2RLA01z3wmR3M/uJGDUa5k20HRjcYCdpCE79MHNK/VSesR0ki
7bXdSghvSAEWfssrFWKoIG2S6Q2WYMZhgHiwsmS5SbSRIKauJCgckDnrfOAt6Tq4e0dUxZNHDBX7
Bke/1rkFUDexg/ycHbEzgqcbikzeGlHYcoKld1Zb0LStoYxWYH0IpXNV+jEZuQMq5+4eC00U89tp
Pkxi8HUL8ls/501ribVXht5T3bptshhG8N4eAXs3Muinu4zNxzKrXOvHRF1hgskEgphzbNA8dCOJ
Bp4+ON9D8ooBsrpymTqQ/7zBBX4bRsMmtp3nUvXestPhT1i+9sMSur4BCCNgSQXwv3CFAanDNf3g
h6x6ENbzq9BSztVY6saqKn2IZBlEf77etAGPe2oStc5BLwxkLVVhfi0hv8kCy5fkxMDxJjHu+omg
nYVtFdAT4+aEHH2xU7srwUVn0RpG1fc+iOJ1Tuj1IjMNtft/lJ3XctxMlq1f5cTcYwI+gRMx56IK
xbIsenuDICkJmfA2YZ5+vlKP+aXuaZ2J+C+aLYkswmTmXnvt9XUdO3ZfEyFpDp15phJesMEzUpm1
jXc1Z6xQwdDNN3pgdZtrcm3HNJnvKaXC+9k2AM2kctoMxqii0uQGMfVA5CzhoHShFkAasWACww2q
6/JSk3j2EG4Ac5p7wwz8jUMi9KEKxLKCHOk95AElPasQRd5s6HId8PTd110lNzEDDjh+tOBN8J2H
0mlIfqPkJD+rrZhYswtjHWDKu+otAnE10MI1XM7mOZ0mfBss5ECq1Y8kmfu17qFVyzGwIqaU8isr
tMttWg56W2nf2owpk8GlPYE21lN91naryITv6h+yitUrhOTkyEYpnqqmz/aGZ1/K9cYlbRUA2pLE
MYmzLdXjMlR7EsLmcxXmMJXzxd06oALPMd91O5kaYHQmmsgKsEHGl/yyeoB7xqjReEePlotfSWPX
aXv5NjeOH5G6SPO2DpdbNdP+0WXxRSyWcefn2tjUbeU/BUsR72qO38cG9XcVLBQTU0GaZDAtnDqc
QF25KTNSDMt6j0VNGPCSu/Gdbss20h7zDwXHE075uVRw1CznHqYQIf34m/ZJs7SMA3r6iZlmqgoq
jb12dbvxm/F1dH3G6gg1pIsoAhqVotv1bFCwvdRwjGkprNQsBEBdOqxDUwbXnTmUp36CRtH74Qz2
sEj0brawHJSF2/FclOXWAhsLfFOrV7vgMpXCAziTCZdsg+E9VsQmsg0UbzBCu6sSIlCr3Rtbz+F2
miVBnL1Kzx3jeCtRjfYtmPZbWGSmTzj25B7MSg4d2ZAm3JtJGPKqb4JnvxIW8Y7qNSA80jbTHuDP
8p0K7DWX8VvW5cUPkrrVuh1EpMRkRsM0AIXzibUDpjK9mzHY+YAx8E1G7OHaIUoTDCwYP7rREKUQ
cq46VWebSk6aoSCtTrNnMIZk8Conft9seNk/ZltmKzQLj3cq/B6TG4ZUBqDR6qljB6dTB4SuuwwX
3iWkr9wANwGnRbrstMo5FW0GSZRFPuTeY2u39qEqWa3cctzNUzPcW8tkXOXqk6TfhTUP2mfmzreU
R2JH4a3X4hJPNOTVSyqTG7fQPMltN1Kd+dNL35niG1hlm7diqIP7jM7z0U4N+166ivlKZyieAaa4
t3HfArUkQXWlCXHcgIPH5Z5B30Q4sWDBUSBXJnGanRm+dsNydqR7jF36+GSnVlCjbTBIlT8fY5mp
aCSm5alAbrg2OZp+SwcQTgAo0p3u53DVw8vNqvSJa0bmmlt/y3urQU4Kh81YQIGeq/557oMHDmS3
ZAlQNlv2hwrzx74o0z1mXrEGtVJCV/UAaiwxW800okLMzplapV/xslxDS13HY1pCLlzyPVHiFXwS
U6TXgzK6k8FMD3pDSZhhHszvoNsuh4zWWveAlOC1tVFTeaBbwlM4pO4qKw0B9CYe+DckRy7DDKfA
J3meJG7E7nCQz1YoSZIPTn1uO5u+9199z3tyXW96dnhcd8qq2pNfSP8RqV8RKS37rd8T79sWccDt
9KJ4GLZVFxTfhmQAgdyKkShUx6wO0s+JGC97c+dWjr+mGADvOvvkA48l9pOVV2DJHmvn7gJcMssg
2DilIhCegJSD4XQkDlDPR1WhIFSS+xiZMnR3BagAIEmFd0WeKTzgppCbnHNQ5BuGIFvTnddWMxUv
jQz9w2DT7x0kFIq0TM+L3c0rQdjeHhvJwawvNLVOso9a4xUxrfOJrEzjjhT99MlJuerc6fAY2BAK
h7DnFGDYNyKwqBQ9j9crILi2K6kgOQ18eT3B2Kpyu/UFcs66BduXzfO6WdzjEFcnYSkLXEaDuaLU
LVAnsgljZ/4gilKui5pDiieAgFdTkW8NN9OcAJYv/6JC4fZ7EO0QrmHfiJUISKmmr6SI22i/rLZ5
NeTFlmiqs56w+tHuWFBJrbspL462E5NPkDjPSyGIbalDaC7i1IwMC9ndcGrbFlINj8mK/OtTVxHh
DxkaApS2vhy2tmaqCTovIJGY2qA2GN41aorDGdSa4jvXCynal2LemUWrXgB4GBcyj7ypKSj241zZ
R0LlvHUvAn/th+ElrV0exGIf/I6erm1tG5CLFqqnsJon2djBLfCWiqXFDA6AesiLtKnzJrC5dBk0
23JgRpnvDzATw72S1bSRQE5WIrtwFDzi2zGYpl/WAO6oNp94ItgCDaWACfViZdnmbuxJySKzhrPe
ztf5aTGTj84B6JhXZyhd6aowJgKE77rFJ6Bx2iqpGtoTI24Pz0iiwPPbK9e1d40NM0UY4Wppysu5
7xV7MKHCZRjpmZV+Lu71Eh+CwIAYKwn1bzhm3uXZsmmc8NizwfV9cDXjDU7KRZPuWgKPKtqblATG
1iiJjiyGJ5qnt2TrHK14uus67n7pAnSyMs9dF/ky7rQebxOsUEQpqyGaPVXeZllYXY3Toh+CxEcR
V8trUtr1lTI+2jr9WBx0fZe0g7VPmC4firxVOnrqKhAtHIdiOVSz1jtJcPVKpTwqkmMaELcwr5+H
IX3M6Xm1vXjK3TJqOiL9J6N8E1nzPelynNRsFnGZW5epzJNio4f6ZV0bZXJPi2W9FMud3ZrF3rYh
D/Q2zbSlIdE+KOTzZAw/Uu3sHB/3ax1OFEDtPXJBtk39MYiCpZSrZNInarpTPpo9QD1rN+GDXWdZ
LNeiC7NrOZnGWUg+vjUuGzc1jw1OZpaeIgMCK8OHpTclPiKuGYnLCKHkdiy9m6+bxtsQbfTgDXO5
HlRMbFRYRGGLkjTKeqeyBHesXQC7zcp8VeZD/9LAhtm4MibdoJOnrDF3pMO/MlVlbkaLYxJnvIFA
zC5c6zxGfZqn67rGvGtNn63b7zhIGqSlFwBq0i+/DfVh6eWADtbugqnclrV6Sxt1oj4/ejN7f9zL
+jG2nGMjvnme/VKZ7cExk6idbjgaRJlCDPHDTB3TtMcVjDRPXTOaI8yRslMvpV9+dSAsOepmV62j
Xse4F0d3CvQh6NH87KRxrgu7ukfL9VZY1h8zFPZVOy6Hrm97HKqMQRvWaKxtMb4pm9WlcfrrrKYd
6vW37lwduip5Q/usQM19hGWFAEZ8Nbb5ZkUq68lsKKlbZVl72doXwCZ4vjaJtGK4RQ/2DQGhBPq2
IDpZm9J9MzCrES4vRWgCCBjr7YyxpSTXaj3QS1sLt254zmz3sACDBf5MqAlIl1si3uvVFLyz3F/H
zvexA4aNrZrT3rD015MgHtrNp++JGw4QLVkiZtf4kTnGzrL9Zs+Myp6Sp9zj9EpptQz55xhXuXHQ
1hx4W8ZjUoTsJRFthC8sp6MNfJyDvDOsKNOfaiOc2VcCJ2HJFFOIl020750N492gNUWX07mTtn4C
Ps2NJpmZJoKgfLNql8OKoXH21CECrQZ/kDHAbjTDeW4p0YuGEwTlfvaIvv/dyI16ZzBV2hBxH+VZ
DVab8hec4CpTjGlK0/Q2jvbfkMb9yK6tH10e3vvYB62ScLhE5v0aUbPZOHFVbJv4U5GAPBtDFRlT
2yE/Zi+zpYK1mxdgYk74x821CZ8y63hn4VMlKwF0C47aSuf194Hzn2mTcSZiq+EkW+KRm006P6Z7
ZWBZhzYDtc7zjzmk9SqhuAKlljOiUxw1l0jPUNpMRTy1CYCJv8p0L/TO3Hy4bGd2Mx0Hsy1vJn+6
Z1RmI51+K9zhRYRKrErRh99I+tyaPhteTCFET/wrKSxi2cf5e5p1KxOexpcZwDppOwbWZqLQjPw2
aJN7s6Hkrp1S0JSErOXHVzqo0s0cpzviiuEqF6W89pSdbkO7fx67Vqxnv7ymxwl8faJN4miCTWIO
1Kgzn1WOGW5gb10udKkEJK2y0jekLrQxX2Yk49FoG4Ym6gzwDxV0d9+XM2tP8WBM2aPpOVyf7ux4
GCTi+r3n+Vx3Tf8YADDYyHJYmDZd3hsr/ATl826H3Sc9xmVjBHa9tsqpjNhgfNh21cOw2KfU/Ga5
rUAm9dKdi6v6NIxZvlqSHt5SGbpPE4f1jdPJg0U6XlQGNDVSw2nuCY33orqvdoXqKZ0kaMDSRheP
ASCsDKvJv6mp9dZ1br7U2ugjI0V0aOaiWHsL5rTGYYMSdlnfD5LCKSH/m1pybl+oAu9jUqS2pAtj
8RRTxqo0u7sgNtq1Erpem66V7fxBP3uV0Z3NWMWbJbCwonolAMIpmx5yt8meoXgiDLuyewgEUpyU
yXhN58/fGFPgP4hBi7u6Gt4a6c6cPwIQARwQltup6uNrShv3oTCU+chO4NyLBFJwCM4I2upE4k9L
yLY9cETxpXg1F91sRdGVXGvW8tgcnfumLsfNz6Mq6ebwzZn0GU41W+AJeC9uwm6uHp25cjeel95X
AVBGg0DaFVVJGS3WEN6N/hIc7aZkJSGJaqVc9cEoa7ktOCQTaj8SZWDRxsKBYG/pLEB4bmD+Lk3x
CL21Z+V29F3eerDapzJbhQN5fbJC/AYTbPRGd605Ghz9WigwQPAhKyPOoswaQB8BnN8tY3W1WDy9
s0yNjd86ySsrNmDLoXuHTe5Bi4B9w3iYQdC4V0FE9JPmaGW1uzcm296ASprXBDEc88Lu1kRsh+c8
CW2UwHhg6ITRuUdpueXJthdFPgmplCKb76D74ALITAbuHCslpdFL2ShjMvPy1LnBmDDdyca4uG/M
H07P/cpKz3l0nTKPPKOn8dgOSzQVxksz0RsY+7ylmqBJP4bxg/BdZDvNwlmveT2chlcwnSP0BeOJ
1AyEpYkZZx4gSNii80BO20OzszSaAeqi70UqCJbjJLmIevbafRLD1Fhjk0nsCDLYBTLlqscy6+ZD
5Rl1lI/eeDuKi+TgjgLyc15ykDLU8ziQjLnMXQiTa3xEXSCWmza6y3oeDzt4TeF5WoLkZPfQVeIp
x08wju1WqwaCKNhqQAkeOVm1o+LrqZ/SvT8p56NR7hIt5MKfFKDnFhItnSwQCWwKnpTbXlGKZPTY
tnR9He5ZXbhH5cYKGTYOVs3oF9/iziUaSBcWB0R8JDYO8cWMP2FaZXs/9Ox933TLfrQH90ScNPQc
6afF18hrdcNfrt21bMzl2dc96U15D/jM78x7UfX5u5vZzgH2OtWpjOsXNxidT5pkPh4Y8MMpnbw1
9i72ChRTN1LLLK9RPpP1lCT2uQzacOU5ZoGC7COmKiZgT3Y5geEaoL7WSjA+l3Xdvh1y5LxZB1u6
0M5LW5jWream7O2+7I8tp5vHjJP8fdik7bdE2zM8QdLHI7Mw+0uzDT++hcVF9VhnrLExosUY5O2E
aPbDNWSxtRbkVhB61ajXQOMRvvM4LKMqzXLiYhoDJb8HFazAN11jr4YQNmBLWFlgiw+LztIzOMjl
m7OUPe9IS5qnroeP1myoL6oy3GWzycoI9GNLNrv7naceLkQCtwL/YnC/6L5bB5BXSfwnH2pGj/a8
twTc9XXbBuVVphdKfKsibndFh9ZlTKvqJ7mdheQzjNLvIkB47Wl0Jnnbl4l1El1iRIUS1SYF2wre
lpYdYmiwbfg98eY4Av9bMwUfg+sXO6tDuFbDcIkbgMltIFDb9rvvT7CogrKav8c53lC6hTRLkzL5
0IYY96bpiEfR5GlHxIw7RrbdTfRrWHhpSKPxoQb4JiAsN0QGrILmR8qTa6Vld04FNxNbnBt8ePRa
72iKlh+28scfVaiDVZrGCGx24N32rWChb6bkx+S72b3qCxGJwaHtF8fjAfaoWIOLoJNjOelV4XLM
TdjuT7nbMYEzj8fcd9p97rtYJ6bMb16Wis0nzD9lIpLuotzkO8NuxvXYtMSzhm68y8CfjrjcAX3P
FaqSwdxANQZMugfyTF/sOavZOSG88ZSY8UMepvXT0s7QCxNUjWpTdIX/5SYj0pLBd0/GKT+ENutw
Clb7yrYy6wTA1VxD7OuxnmHjiVG7P0wjTM610LSZMtiEtH3FzeC4RJw0LZS+tmlhbC6KNVEu3new
B5rxNnSWNAUPGgYAYwHrFNcwR/tsVdM1ua2w5V2BHpIPXVdjEVAGZgEIHyh0JUv9xbh91YFbunI0
H8cYkmpfM68aycCzN0bWUKqLyjmWQSw/0owmpCnzl6QqjVXJSmCsCQXzVNRYZfMuEr96GbkmG+FN
7A7MFxOshgVo1thqVsoos20ju48xA8rXue27CsS0ZXa6u82asQOgHdo7m+TKc+76zrPI+m7nqrmg
C+cgTU01J/3Om6lvWuvKrIDwCZ3j9PDycV0sNW41yEx8FA6zTTW/2958YdaO8RVdnIDSORAbkcI6
KFMrw41Pv3iB8XAVBgb94jHsr7sl82mY0BtKYiKYrdHpVw2Nm28Q4zVSNIypAePPSuXMtCygTrZO
PCF0mUl2nQgPLnTvOMnWdlweSlV6kd/BKlIBbwL7c/4mnba9qabgy+/N9mSPCYtCd0HNA8N8Ys3X
G+mjefaPJiFQD+5cIxW0lbOPB9gOrhTZcUYjO5U2XfO+1AZMj/ZHUfgFQVR9cRrHtOF4m5LJOY79
w4g/k766Nz57U5zS4DTpbxARzkByhlDjlFV3vdjZHFkx0FPyjLIrPyeGzyaZ6sZz2zcef7GHEDZF
VGzFbio68y0LYn2Y5Ug7WeBdgm5hPqWtgZMzq+85jtVwsuGvJ7E0bkavg4krAhHhULMo/PKMNiNm
WBX3akWgJXV10vHrp1g64Zq8D8m4YAjyHV6LttwIWVWbPmip1+o6PGP6T696wWnaoLu9jv38mwzq
YKtDRCspTQCbUI12bMbd0Wcbqui0jfZRVyM0Wljk98qeIZ1WU7x1jPg1jnt7O0lgVJMc7I+4afmy
6edTJrS3l4xpbwG6y30GLW9bVzq5zyZ0gZUePeOsGj2uXe3orx4yZcXv5j6EMFjJG9YL/hqp6q2I
F9r4rf4C+oaJmGr/FsLIXNNZDqyTl4h0PXt0pBrHcg8uZh8o693QfmRVPHELB+oIGMFf2WCVR4Bb
/i05nRjzM+MVhnt+6hvakrZrF5smRnAyhO4h7TjjFtVvPi+pMURJUZbrfumXVyeRIpKFcNaOO3cP
oMnbx2Ys2quxddw9kZygytgb3tRYXuF4A3tfaaQTuXYVLgvDHO4R0pHBO8ddAalrbuLJyjbK9u1k
RUOb711V7bovJMuhZcOhpg9Jv27jaqWvatngBC72NMKjMZglrKSuPIAu52qNpn7U+dxsDD2rR7Vg
GhOJPXwFaFSIbkt7aOba24g55stE0YHgDFGtvMl95p92B489F/Cr/SVxUXI9e731Y5V/LOTiPY1u
1l+xMMSndtDyWGL/JHDCCTf+wtjDbGX9h4Wv4t1wu8DnzeniqNDm88BvteXquvcxCNeH0A8auarb
QW2aammieAIcPBnNZgZnc7Q0UWN2b88PDErOZMi5TiTmvLxrrRorVFbjibebIL1JwsDbEYfG2bu1
hgPGhel+uUCO02nuI2034XVHU+qFUpkKU0KF+TImsODruKYOqlOBtD3Y/Sm19HxDBf0knGLeEqYK
ndxKhuaUWONTvVDX2s3SrLUTfGjl2ceWPOwLMHk103jMaEXiimTa8J4MnXcvrb6COEmRAhT6KmEN
yBZ+Pf4w7YXWTwZvlUW17CNqVeDDkhqDtD7z0xaxsy0qL927dVgz2kbLMF7ZSeJA3O3sqSUGnv8b
Cqqxm70k2wWOL0CSlu/GOOMBXcio2/mhgsiqZnxRAZOOogag15Z1Sf/VAzrjq1srruhwCdXezd0y
PSpBSF1Nt46ROzrmssjGbZYa7/kUpGucWN7Oq2mdZJfsyC2pickxD4Ai0xR1IidhcSB0VDdn/MtP
swHovHXrfF+Sm7nW4Cdh1HtvHtaVoyq08+oF2FFSqeVVOMXPfj59KsL7oqwo3A2GCIYBKx6pNnbi
+yoLdqZ3HiFNS18B1vMLdW6Ctrz3Wp+NEiYS5hVrUQZzg3Ihox7Xe0LvYuXnxs2S1yDRXeezZkFe
s7v/SMFH9t42ae5Mp+vPNiTVs8904jL4ySYGrrUJEhlem/n8CVq7jKxaI/Z2acDeNZTstuh2eSEo
cQBTBl9hQxIbEHPcVHIBXjk7Znc1qYZcPnSKTe9hAu1C3HhMWr3qroLRZw+E7pixMCJMv/4DjPv2
BnSmvG1wQLylqlp+2HNVPtomRgzRD9Y9xo6MhWgo0dsNAcZRpy+e0TH2ie8P3CUmxwjTPS5Nw97F
g1EfjJAKEF63nd/1+YSXCM22oe0Xi+YztJmPxa5Tb2pMWDuLFiw+bUVYNigm7MG5tcYHy/YxVu52
ZjaVFpdR30qkuf0U2mo3w4KkuWN1J3LBOVICJIi7sTjm+WhDMRxi2u5JMj4MGO+2mL3YscY8hkE9
68fGrPKIU/28q+M0WVto7SepzGSNbQLFR1Pg+PRTVj9DamMDWSIJsxCJ1vkM+hihTVgGMmK2GOHN
OHEQH5M03IaY7b419FgpxxeMTrbONp1W5XPjuxX+wxYtZD3AnIs8v7G3TBGYwVEGGe27nNriOps7
ABAMXCrcNr53p0TPXknGQ0818aNDxj8PbqqAs/o6+CHKAIvagG8npiO6jYvFPwNORPpRqnwYL+x6
5uVQJft0/gxxph4qg3HCOkM+1B7jOHGq0yeNcQpBSo/Hvq0xQsRh5V8BVRxXFnAgfhEcwMYcttcd
zlWk+BS7QZKLe2EWWEoMba/SCTcfJxVzW9vNK+IjDLcKSO6SYCFfpP5GpkjxGZpTf6YGj58KdK1t
2CzVoVqyif1MUZTUPKCt8ucdFZG9tpyiPYRDqaKBwuh5UQv4hk737EMAUEPpQ4yvsu6g25FhAJHi
5ZhsT28DkK/nMi7DD61R9Vq/izeimNqdzDjNVLqagFfQ4Tgso7Z3jGxoDq8+55mQEk3OeCinLFlS
5OGgeWs9d9lMrIUrP1XTSSgGFTkR+TA5OT4ATKC76VhQS8G39d9725jU2u2q6hW5urifOmwflQIn
2RB/tBEOvd7FghPWl8N4mgbMlISKMjNTUJNcIGD0wHL/XljyQZpNvDXLlH5cYb1hpBnSdcZmGDht
vMMxW23LMbb2fS1wcLmJk66qxHcfHCBzpxnHHM9+m60b3iO0HWCCI0w/Jqx8lHwDpPBIhPALL3l6
jl3MpxTJxXMfkjiwskd/Rr8JOrkJB2e8gVifvCf8+ToNNFVxyuZZ1TExHrMaDlYRpJuOiOBNHSbA
b0fq/NxD1UhIZiPRijUXvf7Bw9oekZ9JHzFRzWcHMoN6IB13CcbttWXMw1Fb8O4aNWb7Mgy6K7WE
0w/hxbwLITvolu2nXoMIzWiujtA0jE4zk9KlS7JhHId1uVM5Uk0yv4AxFGv04a/FHIaNdnBWmk4y
yzW57cbO9Zt30PW0LTEYbTDugETAlDIyIwJ/A52UEQ/RTN9Gb4ExmtH+HISWUToquW14A89mujBt
NJj9Ky3jfFNlTIQuFKt7cw78Q14HKU6CuHzPsvxNWyZCp2QNcQVDHXE1vxlGtTAa43p4wztjXePn
vc+YYGCEPudVnj3hZbhHgNX4ycDr4IIe/Dnm+L+Cpz1WBf/9zkP7mv7vf+HW/t/2e3X+KL53v/+l
y8/5r78FlO0/fu4FVfbLF5sSFWq+A1Uy33/vhrz/K9Ts//cP/8/3n9/lca6//9u/YGAu+8t3S1RV
/oo/YzDuf4amPVxIZv8Imsa/+m9oWmibcM7AVDhQ6PmT8XvX/9u/WEDT6FC7gYtdG/nvglP7D2ia
E/wrCHQHrcwRDs6Jy4Ttf0LTnH+1UUOQRzyHCaKQ8Mz//O1v/zZk9zeaXfK9+o+v/4oe+y0tjqYR
Hy3k07nCCZlEMH+bxvTwsSSwHZJb2CzzrfSg62qvaFfeMBpnmIkVvUbWxTaALw10u6ZbXvf5DipQ
f/K7XMK3yt1gxRT3eF3z8Eccl0E4xaEA3GmTM/2nOe7LB/rv4cGfHxgqmusK0zN9Yf7OxmlrCaCu
b5NbhkiMOywkCG12NlzlrZ2s/aF4bSYXpbcMmXoyEBO2DVk7fxj2/3V++/IZcOzbXDH+4/b9jAT8
y1Rvj0GqdwWxQ0bquzfxIuyPQlvNHqMvfcrOzLrIbXr58pcn6x/dq8uQ86+/OjfIDi1+88v/uDxJ
f53Yl2rqoP921a3sSuXf9IxCvXmFb59nu1JbUqTEaanr5JGI28vwhK4sexXWSxBgdI8zdVVMZXBn
92MMgT1Lyg3+TusPmLxfJ8IvV4bAcCuwhem7oYfW8utHLGKnm4e6zG/7cC5Po8uwigw7GJs+TrZm
ZzbC2jMo6J0dLac/JTX9vPe/XaAwEML2Xd414YaXkeO/3JfObFNHhF15K1V7Ts1aPsLs5UxDXN21
Qdv7QCYhsigsARCirtXuOywTUZir9JDN0or+cL8u9+OXj+OYwjUJghTCtx1G3X79OEsqqGv6St1S
I/BK6doZvxac/2cznLriSkJz/1g4gz5VYWPT0WI6b2V79XxKjKpMrjPY1bgK9Nw/mX++Uz/nrH/9
dBYKWOiYNlu68IPfniawwp4icSO4aWqzojVQLedgtLs3y9Jq+1NKDwa0NAZg+mOepsahsqrsD5fo
5yP764eADeX7kCMvd83+PRlVpj2DsAiLtxOWjK3vDfWTxcFiP2K2uutK0HYrL+yZKMtk36wL6WWo
flrixwv76naWklO3keaCyMUkf55d94FjyLSqPdkBbx2YWjW63jtSFY1f8WiJu8mFyQang9GWbHps
pmHEMk5wPM5afBVxSkSEadVLNDCErFZjUhbPZTzzIs2XG2WaS89UxbwcOTz0q6THgyiXsHrDfsxH
hUZM/Fidzla0ZMretZWab8KkHL/++ZN1iR777aqxZtM6IV6U58r87dYVGgiBO/XpratG/+SVZsYM
1qRfJSkf+HfI95SVtBiuqgv6h135h8SBf/TjPY8F0Ldt3/E8Nqe/vmZJmC+ok6O67QxpHGhLZJFF
MtiRp7Td1WOFmws3QHNFsN1XTRbc7T//7X+GP/7664cmJiz2R8cOTOd3SsWs4xBBLslvzbnlqdAS
M2MTepfVzlvGLytwmQC4PNSEC1hnTPLlD6sN8LqXTR6Sh06w811NF5KxVjxdUY8lvl3VQ2dRPxBs
sZohpqGVxhInIQfuZm+oyTr3jam2CSbJfGUx9zEAOeadWXle2D7ExjS/LOQJM2LJ/LCFmQtOUKS8
iQ9lFKV1BhjOjx7VlIwriNOcn4tWW2eyzc1pXXI4efJCvjascPxiztk7oncVr9LUzVNP7+vgI3oc
5c+F3W9NcUdqXP1WqJrv/8+v7j+6uYHNNfJtEnGD39dQ7XVOObZedmuwxWNkZo27rS0n2duessgm
WuZPAk9RG5xZbow5cf/wcF0enl9vLiuSHTiWF/JwO78fSApM78hRcXdD/6F+m8P88kZdbiYtpfrN
LTvvD5u5dQmz+O0nXpZATkBAbd2/xRX8ZdfohVUMueGNN5xveIlJDW4POeAYhswg5FWQGyNPKWbO
TKHx8QdNNDFgYzAh8LfTM4fa/+Ew9vcbhsMG6kIWsQRTTL9TlGJ6aGS7B9ONBHx96oMOVPPATJiO
E+msWs9U13TI4s2YFdmpL3maVozvkw9VCfrezDAtS6pfA/UnltDf7eoOR03fg9PLyZPbc/nzv1wh
gBBJzaHHvBH+qLbWpNuDazsSIb7y36wK46cbztYqqRb1h6fhZ7DLbzfH9T2H+RT2CMv+fZeyvCEJ
GCF0mSitxVOtdU7NWVblqiUy/gvF0zq7lGu3Do6wdUKc12oBhjZSw9HPy6RZR3M5jrtJztUuSEQ/
/a9fFx4ZFiLL8X3z8sb8emkas6Nz2NjujemM/dPQO9SHzTC8o2W0J3lhpoolk5phBcvDxpP7n//8
df37M4/jXK6NIywaWA6lxK8fwPQJZ8VXxTG0Co2Xbi5QT8HlRZadEFnZ9morGktdJ60hcWWmc/Ks
kzgl/4iV5olEjv8d9IAT4G+f57foGCwLhc5G6d7QU3rFBX6wwvTHH37nvzsIX34GP4kiwOK49/tD
EVg6bYMkwC7dzspcB0s/AFSdqn+n7kya22ayLPqLUIEhkUhsOYqkJGqW5Q1Clm3M84xf3wd0VYdN
q6X4OnrTEbWosl0iBAKZL9+799xdhsnrsvUT/zKKIU9nOpBl2uf2hY/wZud0WbwLUGq1S0MYzfcc
x+PacFv3k4f279fFJVuKIlhJXmZ5Dv3xOYInQkC/9gfPvBSxaAjLCnEncQTXw4Smn8so08mE2pNs
Yn2ynv29gLqG1BViTUxJrnlOsJZNQhAS1e5N1ZNIs0gC2TyqROnXDub2pdMQqP5JFXeG8uE7R65v
WVI5c8VPOXe2PgQxJKtUtdGtHSbVsg18YdE+ybGC5DmOjnkZ5TxUwG8xmqvEaaplQrrmTZW12top
0uJlylxUeZVDxFftIrAe0FcGzpRfNWSM3VL7DYceg4jnh9PT6dQS563+8PFTdYpv+n2pEbZwHI5z
0jaoRv+qRR3EnWgBx/YI16O4dCuzPNiiRJNdi/uxSdiGfCPG7tphA2PYHb+1cflYGRO7lF/6eDGo
NHcyFNGKATkTRkZwwarrJfN+N73Ko+xLBBpLLTojnr7qQ5tvaf5V+MRV+aACq/8R4xe7OVUAeSTz
nSvD6W6gDv2O3Qq+sz4bPuPBHr6mk2k+xzSP0BN4VLchzkZdVVyhKq0LcywRntIJ35R9Bxy6Zx6H
ZNQ9eshYkWgCjG5GW607qRUGD6abbvMeZqByx/AVT7CooJEkDbY/XCjbcIj4hEjvb5SD7HCaiieN
Ve4yaug6dnbb3qeCwmuyj6aYIkZDk7tAOai9pmj3bmtkKWuZTvZBNY3RbuNKD1C/B8hRzSb+Gbha
9ugIK9/5TWEyAB+6/BGhn36IGDFdNm00vanANF7C1HN2StgleEaKtay0zfCTp/j8vRE2JYDBoZUx
kkEI1tlCart9NkZYh44o6SjEhpbDgj1XbsJO124XDZ8U8e8tYmxoOqcwzof6+UtDwNbkdhK1Gltp
81j1VbkdgReki7QaAEV9/HCfZVT/WpZpP/FU8x+FLvTPbUKzm8HMFI4yLG9UVGFRd08074ODSuvh
LeWQBSkGq/jC0hi1cejs1oLMikvq6EfF1Ap8s8/d90ErrJAIkSBi+BWEAt2vt7Nz+UIfg+6z+IAT
SO73V5LNhL6ZMCyWtHfOqJPt2r1t1saxbItZx8jYeFlRuV8iQeCSMlfiaSwqqzk4iJ8fHCG+u3NJ
3CJd+9n0st+bLBRQU+NsIWsteeh4SR8/ubVzV+H8Ik0eHppn+Ey42j9v7aQmg/YKF1mXegcBBXXH
debE2UYYSbv1k8Ldja7rPZA+blyj2OzR/oWrNIf0Z3fhD5s0v88gW+/eONYzymebXcg4/f1vFRuf
iaGzZIpeT7Z9qGujeQRizgoa5s494QzhgejEYZeY0YTVJMm/dk1H7ashiVN6ZN1rTWtdRnnDsYQJ
yJsIgv/VbTu1Py1h8oqfg8ag0pAAjaWDPlZvXDNqT27syHt2+wJxdl0j9IuK5AJoTH7QXR3LRkG9
N0m143jeHDU/+AR49ldTj2eNSo7mmpir8PPWlY8bBNJdbxzdorcPIguLl84rWKCTALHj6JgVExBu
5idPz1/9zPljFcksdIqkK86bem5rtMlsyzn6met/M1uc6nZLTj3FZr3WzKm/jVDRHiq3cG4tc8KB
ezoE/i+uQlm2dLkYIQjf/fMZduN+8LUBq3WM9DsBaaBqVFkyWEfS8BcMD7/p5eS94gsEwDH/edY2
nxHw3+lI0dA2DIpYmuKucd5XIIO8dazBnI50HoJDnrP/G5MSb3EojGvH63MkOMn11JMRjkWO3hlx
jNuPb8TpKPPny8w1CHZ/QUlP8TYfj397cZzeKBAQCv04cPDAbSx1jtnzi+szgUwWHgp2CGFxLDfZ
OAXXIiiN+yEr8x95GwbTSgq7eCFkibYEGLrmMUYGvdM6Yd468OYO9nx89cMu31WGrJlU9ijlkpFh
KGacJNxg/9NNDjghZYJyOPSe+rTEA3x6zOe2zt/p2a/Kr8k3bvDoWfK8i51kHXrztv/3GpEwALsW
ThFuUQU6t9ibjUNFesAq98vXCPHYHbu6uiX61z7AU+dg7NtiG+rmeFll5r0fSrEeNOA3uQt0LbHt
CSSC6H/gt7WuGRN+qayOrsYw9dhgSKnBbFo/sTHOkAyGar9apMNgWcdyQuCz6lw8qghUSyahgYCj
ZA7jHaSLEqaWCbsimqDNGHM3dYhtOtpabtkHKpgYe3vH8G3SDl0Tlfu2xhXqxo29jvU++1KmPv0M
FWRr3Nk5EOUqvrXF4PPgGzxbMermxnANVPncfY2vaidxmu3h1pQPo1u0P6cGKiUSGcRYnelfBew7
WzcxJwSQGnCXTtO+MXfViRqay16L/82JFVsaHabc7gB8ZNY2wsZw5SVq2HJm41HhVKZuuz7Ld4q5
wm3pgv1ICyAeU+zthe8869jiwUOIra/7cFG0og3fcomp9lQ4d1NDmWIUag8nLNqTNRVubTrKQxoF
mxhl1R4T9gBPwSy3ptcNh6k3Ea3MbbCo7XpEn+X4I3OC+DqM6P2mmUedmSb9obTKmqwboT2rrP+R
TbF7TRZUVDCw96CreYAHAyt9TePW3XMm0zZtE8MqiozgqFzsISmSHiQ/bTji0LVvjCTqVigXLsNY
A7bXt0a+Q3LePKal1d1BrmIHYhr15BhJieymNgZSKiGiLE7/SOgJ2K6gsu8rI4Ys0uIXdCIii0QP
v6Aa3OTXXgUA0cQiQde3ajB3aehfX4KotHcpRfUNwTz61rLR9yxKG5cGHeU2Xbjz4TEMzBwQEz3j
si25DacvDWWpufSY0H2L4lhc0Y1xtlnNmL/t3AxtAqX/xdhjs+/rQ1P4+VfL666SznCQWSoMUXbm
LdngJKcIGyEFeN9Vonv+1hZj81BAaUMLb9uXoV2rfRUnw7KBfLCIzbJGrSLS+HDajTD2hoj0y4ke
ppZZDxwviytjjMGzC6XtiyRP1gjixXVohvlypBf8rc/L/CaDG73zba1bhQNihy4zoE6GfbFyOr/Z
Isp1wO+44BastHavysy966ArXWZuOVxUKN9WoUbssseTjBnLRzBZiMB4QVeNw1MfQam0KRK8VYOB
cymEHqAnc+gtjKEWrAy0GEuzqMRzXYbM25nZa+Q2wQd2EaXIAhADspUlfqwno3ZMllLvNfWT+K4Z
HOe1b4MvXu0ba5WJdOvDTrxJ0C8siwrv/2lVDHjNHtmGNoxRuLAwa1cIpNMlL+PrxOJ8XeqspXXd
fbWqAPHBkOXdW6VqLArzgSNq8BVjiukwPDed9YoJo36k7G0exdxf/dXKH8qEh1AXAqPUmAevccXq
p0XoTvg9GdZ0jtoaJUasyeMANY6Vf+lhGNtKjkGPJaTntYvadjPM5IG61eubqIflNIrGP2pp4+/Q
GYDjsLP0oBmMOtHHaxAzlEDIsXDENK4RqkQkKKjyWUW6d+0VMqBp47C8hJE9rJ1mvCMUgggsXRYv
aCRZCJuBsQRZVHGLw18ygLNsdpm6isqXoET3sjh1Sk53LxmlBEeL9yWa0jevDHNEd2RebfEAQ+Xl
/HcFMjN5w5Vsf7Hsuv+e+kN+NWihOso01+4xvoz7ujftTTXU1k536n5niAn9pdfU6ylMiw3wDBhu
RINCqYsKQCVVuZRR0jw6aqQVnkyUzFNAn+a0lI2D2Twi1MWzDMTLvAjIk781I+x0ZTvYe7Yc80mm
rOqulT+YoX41DeyyU0bY1aLQGnthhpiE2xzGq2ZM+3Qs8y3wiviyVpCYQn/k08bRKJ6EhmtuQLLX
83vmcDvbBgzB4H5JG1H8KBqPWZxToELGX6y/5DK8y3pzROKN0wZF30H5ln8h40RsqmRSV42lrJ0w
TPtCASNcmh1S0JkjmodFcz+aeKHdStlrE03LVRqkN1L20aFrG/tWzdWm2zp8c6cON6h9o1hSETpb
rFB9n3b3pm7RTJjcNUXp9AOc6nTVjUn+q+UYzcVRFGoCzW7kLEO+qm3SWTT4LF/rlwi+Mef6WCSk
FuiXtMAS5CluDWk4x3RbRj57mxZ8gZN3KTU7Asnj9we9R8SZ9rn+kDKn3aqmHN8y6r4VnRnfWUUT
uLXFpJr6EW8go+fWLcNV4RnfhT7UzyIvNBwbEWJfyzPMJdxQWnN1NO5NVxAbWzkpzqiKmZpXxldV
COlxwisKuDS+NobWwoEbk33AqGQLEQe9b9r/yEm0uzIQwO1jRlJrq+SMnjgivDdjXWItb2ecbudt
8Jp4d4k2NAfTafJjko20+IRXzpg33nrkv/ojPZrkCGyEwIlgNLqvsLFqCGO0Sk/lHvCo8La04vTH
5FmM8+esvKyO/UWtSbnKbeEtVMwZz+i5nIUZoVQVY+kcHebPi0ygK2zcfnxKRk3bT0VWz/rE6pr0
oHDLsSbfOXomlpZeKjyO3EiwHZSaK9Oqafnwgj97LRxLpqbuVXfaIctoIhVElDDpraxiAmFi+q/b
iLd8al12s3wCAGwVPb63+V02Kdr8Mrfu2rl5lrk4usG9rekpdf4qTrhTrVK0yCOOgBavmXLvR6uX
hxYf+ZYyyHjUNYB2MTIlHjtbMV4IHdQfXaRuMz+fq+JZPdD7Un7Vk0Hj148DdTuYBu+Mm+jmS0FZ
wSGiqti7S0xQEZSGmpUHRBB/0vclJ8q5joRPULygvOev8MxHvAFStXdRzZ9OiCAPvjPWX/za5wl0
FQ5sAINiTwcn2IeRId9cMIPXlRvD01bIxHZosOoDGmQTCddUl9+EKPm4hNksLdcJBx0Smwe/UNpR
5aHclNY0wH0wpmyXn0a8puZA9e3g3OAt6uQobgRGAm09lkAEriMPiV8YxsNdn4XH2LPKadl1s+Q5
tJ3ungFT/V1vte5Lw6TsEpIv/A5ZUk0ofZic3anLAwrP/E78gPZFp+pFHlta9a3VFuWPvDKZRMMQ
SwAHF5zH8cO3GAHqJoQZZIZojM0NdpAJaFE5vLDy4J7vpE1DG8QRHBBFzE5V6F9R3/sWNuOgPwyT
+VirQtwhD74ZI/vRSaT7OFqD2rGOdtgDei7e0DWqroy3LGc26jFbNyk01qOMtBXPOgpZ6hVfW8qU
ZNQiN7GC4WBfWE5xZ3t6vGNuM67LGnt/okn7JXCK/tKIldgEVtdvLMeTBwK09yKyM4qIEBqRE7yi
36ByC6A6HUesQUsTeTuCeMQ8cTOWWxHA1UtIAHGwnFnV26CKGfvjywkFcKZV39B5lyilk8a7zgix
yFbNYInvPHueu4MQ1UZXeRCraikJN79wUkypmSzsa7w9xc/MLWS/0cYwgGvtiug5GfV5B6DziQdv
sKovqgtq7RJkdQf7MDLT8tLBK/oV37KzKoza9RfDMG6TOlFLD/fhAgfYMVXWfuzTdm+qfrjuJYQ8
M0rKq8jTf5QhQF78VWFym2SKzZt9IH5lRbRGvPWDmy5lyGK2lq1tXo4wet1FX7jOa91Ry4NiqoN6
H2eZeEp8EhYAarfDsatrt73B/RyULtLopIy3pFnqTwa+AX6eGuj6OyipMERO4RZMcrZO4APdQoTx
lpizBNPChBPApFuZvTwNn3/VD4ksa7Ug6MU7FqHVHk9z6lOPttQwvzL5znel5BxrjgNVdOppvN9m
2vHqmGnOq3P6Z5FuhOMKoFi+0/2IM5AVGAiRTrVHMS+1Ucop5fRPa496K5ln3j7dcrVyATVtRAVz
N5BWc0MSkFoB9zCu2TSZPkqaUmkali9hVPVvrOc9LgyOcmzDfKI3n5r9tKAoANb+rOPQJgNA4rtd
kjxYvCDNJCHJHUL5E14HodmnWjLJ5gNB5rfRwZK5fZCyjVcJgJoI+XuYPzXzgddPe/qyaFCQkoSK
tU6MBud0kAGMWVqgjazNc++viQXLzlDIpuClKtwGkW8TYzZUwy1W6vqoCad5tGyMidL1eQ0Dz/x1
GXlR8wM1vzitkoK71s/aBuxT4DoRiKs9pBNsaxhCrvFn5B6K/Iy+qKEFcweN3zzwcXoHqiw3tTsN
F2Ma/Gw7hbi5HMYd28FNX0Le6Ywq26WB612wOjiPfk8KURC2bFL8igvKXf9Ci71kr3VuBBiF2kpT
iX9f56l5xTtLvI3rdsMyEo1xlzdt88jXzv2j2oThPAT+uonBxoHrTG9T4U3T0posfV8E2qZvbQhU
TQ3mM9P4L37yeuqEGL3NYbzGXmHqsbdyJ04Ryoj9766mpqtRlQakGF8PvmUhfqpFjZGfQcp8cxw1
P2JZ3d3QC7YOg2YB9h1RTf/6YvGPPRqDQevQieVFyo7O6STpVvSg7Lu4SOG68dVOka5zgol1L1ln
grN9XzfpN4fC+x7gd74O+/RZSwKOqyj+ATRFRroWRiQfUj02dpz/wFVNOs2PGEJ1jizyGgY6FhUq
hHstbNhsWQd5PnwvxNkec2pIe2Ygpyc4imnq+WBR4F+A8V+cNopfO6oFp2tZMnnflXPHIoD+saNT
PuKQzh8DLfzmWMI+RiWIF3ZAMa6UyZEc6Xl72deQqQxmqLftWFVv2FHVXR2UscXSwA0Tpav9qB06
rMukR80DewJxVC/i4tofMUVqcgrGxRTBWwVWoWNMqBuI0vP0skjL4ZsBiZK+lk6ZOLZessGcBEuG
ZLILEST6TmlOsu7VEB+nKqp8KI7h11ODxk9gLC5I9YITMpXO+PRLOOVI/Idel1iPtLGeRTKjNWMk
0V+1OoaC1ViIaU4So8RX2fdk8Lyb0+Ne+jCxc2oLn3KXtztOYndJN8S6bYbkIZ7717rMCfQyjRJX
JKItVhGfbknZa6xGZEPXj6XU8CVpFijmX8uRYeIid3CWLXkfG2fRN+GULxKUX3LuG2/1yKxmczfJ
SGAM6IBk1W0oRgp4W+srAPRJwphi4tidYnpsII9WPu6MwSspdnQwc5uGeFuedM9Mv8Ld7OBDW8Hx
tLoJ1BQXpm3fh1Worruakm9z6hKejkh0OsoQ63ti3HhWYT9Wczl5Ot6xH9EsREzHoRTdzC1oElAQ
7JLeJfB9ddujRHicTgtxpfNLZ15wiJocolcwoHJqUQPsBcjgA1yr4now4Z1hgOePgLiWAF6/2ZX0
1lZY6je6XgVkOmvxix2O1S4cxJrEAvua5ph2RxQWh5e501dYSLEaIwMqxrOWXvV2Ub0kokKSj9QP
q3U73J062y4ArYNMew41Q7rpS1vsGthCx+ykj5pbW6eGJPK7/Dkh5Xovax88RT9qy6rw/LWWzy2i
usvruxgM23WCrua2czu4/UPbXbeoRbYKjJNaFI79aplOctDnjQ8bVXsduNhdJz3CrdZFOm0RXFB6
NYiNbeG/XGDe9+AzUEEPqQ4SH5TXRdqMATMIy31zppGeDdrSLnNaAOs6QXRjfm1Yk4GzvCEiw9U9
qiJDbbQaPaMT2Tx0dklV3qmxAEAk7ODaDpkgi6HmEWl8iCk17AdO8U0Srm0WqXFFhwxidOwm7XcD
K7zYtyMcYXacqH9rbUar8Ul2eNrngc+zRznT3AhwSp1nTToJ38M8AMrd0Fvmru3MCnr/Fgb7sKV7
5NC8gJl9epZQDxub3BU0DYDJ7OGuVNuMHuyuzQp1oUq72JVQ/ndu2a+LzNMvDb0LHrq4eMWwEVxS
0FCU2VF8CWjyAl+7+a0uRPOYzDoMVTgC1wZoD+h6wZXB6QDC6DA+xKY7PICOja9dl8JAwvXc2hHZ
DmnXmZtcqGuHQ/Wlm2vmd56n8KVDVns4PfEfN//fERsxh3KUshXLDHL4sxEw6B6Vg1hk3Og0yQPN
8+9qCiFQ9XgWO8PO9lWuq22fAucMg+656zrGoKamrGXoZt6PXwreEp3WNpG9d/Px1f2tKmE4pHT8
ALOkxDkf0bQDyJKkiKcj6Rv4dVDXxCeZgRCBifswj6NDC+YCCnVReu4nuVvvyIxQWuqCgkYq1FjW
mbDbS+xM9k5JsqMfYgrEQVO8nFZkulSk9YRxeaUH+lOfJRGniKawbqwiD37EepKj+EjDzcc343xY
b6Hj1hV9JwcS298qxbAiy6f1NHUsHOoxKLLMLfT5yKg7dAVjweL98Qe+cwMcVxkSebtFHovpnAm9
KLe7qEh97Thq7F0JPcV4MYS6+90wR/04Frm40/LZbu0r9wr46Iyv4uIWfdlUexlK9+njCzo9jH+O
b7ggpobzeBeviDmLCX+bVJmhoCZoJsyfOI9vHS9w36qJ/q4O5nnT1PXPpOvcrW8pbLHTQFxH79+O
jSp+uoLQcITmegt6qgBEq+nReqgr76BnARVvGKpHwQt/0fZt+Ml87R0dApGchu4YFhob5y+Vhd5h
vGyUaR2xqcXrqS6aC60M6BvFMAzK3vuK7rm58bMIyi80kW7tZZl26UResmxzZr5zcssEORPwjw/1
7abSm+qi98EanPYLhdPp9uMbbcw38s8bzSWjydRdhvyue4qz+u1G5yLOMNwF9tGJnYR8gdradIGI
tyGWhg0NZfvQ9FTXyh/tlwHU2Sb2+xcSpjgV/7unRKrDOAafvZJ/D6y5LnYMw8EJw9WdvZKYVAqc
wZU49kEdPRHK6m0jEbaPtQNmBkaieZsO0SqqSILJPenuHcY8ZAQh3Lky2knu1VwIWShGV54l67cW
78aKHKBs/cn9+1tfq3ROnpJrRCzunGsRZnFt7wOWO8anCc+pBxaOcfESUuYvuDIgFISx7Kwqec3C
KF7hJ6TTOs/zPr6SvxcNxY2a3xUeQcs5l0pSc7Hp6Aw8TwNdHcrCdxfzPAosP7325onRx5/3jpQa
WQ8CcESKWIXUmTAEGAcWpS4xj1buRTqNxDfGMdk2LyKBOE/Zh55MhR241I4hDEXBx5/+zm6mdMbo
PB2m7uJoONvNQozqU5Lxqg2eAU++kXS0R6muWzehid10eyYM8aVKRQi2FHVebJflrR24uKazVHsb
8uJB4fu/RY302Z1555swkKbwJVjI7UDI/7l2VXmQ23pfy2OYoJo9CQRPOjMGxsULzNT6E43OO98E
a46DqGPeL5B3/Pl5I4WvQGppH4m9ii5sAqnYz8P8Pk1yxjiphVmyIqsnwayyt4XtLD75Kv6WCNE2
NdCszquIZamzr0KrDMJRCmUfY81udzhU/ItMJdlbOWcNGJG9MsZZQsyI96mbVHZljuqhdkkkjeJe
XvjkW33i03rv4eCCaLJKA5GoIc++AQu3YmEVUh7p2cnHKsp9RHxW5G8KBEU0MqTzUwjmCUHFC+KN
2kVbxs3WCIKMmAETU71BtNW3Xvf7t2Ga5Q4f37F3vjDuErcaUTWLxvnmVkCu0HzLUUdhxHPPuxKM
sNq0f4vmIW1sxMPbqVg+rVfDMDGa+PgC3hGjsLniBrANxPi0Q8+EIM2QCzckC/eoumi8q/05OSiK
sQmP8SG3m+aQ+gCPDIITLsJhSLaxpG37yXPzzh6v0FmwgghTkHJ4rpHC8ZDLiUX9xrXbPZLyjHnc
0Gzh/zIO1abpixp6mGwVbR+GkWLYmOFtLOP2YOUBiTBJFUP3MuvX1gfxANchBDhutEep0U4pyWkn
X9ChRfjxrXtnX6Iiw8wleF3Q0Jw9WsCCOElCk76p5zWOjpVz25omkqpCzqeSeezX2v/Zpv+vrcdX
4VuV1/nP5tx7/Lv1+P+XQZn7/z8blA+v02sc1M3rmauZ/9Mvf7Jy/oX1AAceyzGJA3gs/uNPFvJf
qINM5FBSIRpFG/vf/mTb/he1N7YDChA5vxz8uH/7k4X+L1tySKAjzIwKObX4J/7ks2dpNgGZNvok
WtU8SpTdfy7cWQBmtGnIl8kJdgM+PHjxD6OATw+xUDMP4MPta0xwYfjJM3ymjfr1ufPFO1g7HNys
f35uiKfD6z0dVY8ElKujW9gAl6I10ydy/9v3cfOrkPzdgn22F54+imQafD+MiJADn1UJ6cTwvW2I
6OuK3tknVvvkglvamNOEa8TU/tkp8ten4Q9wOcbh3TovGvuSw03UDPiXnI6y1DFgJdMOWUFEDzdF
3/dLIAqYCGV+/49/TSpAdn3OT3gp7fmO/1ZFh71hzRmEfJOKYNSglvrPVqbjOowmY10ndf6JCeOd
2woKhN1jdgiaGLb//LwKbUPgxQw70yBJB7giZH6u/GrqbiU8GncD9675LGR8Xtl+OylwczkeoK02
eWB5cc73jFo2aLJ6u9p0IPThi6NiULnxmUbx/FMklZMuMIghUeTdONcbU/EDMKycfmOrOTK3aIKL
MorkJzvw+RvApzgmvxC+IkmBdm5iCUStZRz5hxn2lNHBT4bwOSqgwC5w7Oq7jx+O9z4MNz0HQzoM
fx9lmoB+micxLOkeB3kZDI++CbLDCs2Xjz/onXuHJVvQBkfoyhns7CksrCjLQogtG811jhiDKmCC
7vDJo/fuhwh7XrdolLBs/fno8UTTY6obQnAs8WYJOND+5KlPlo33bhmnUu4WqyL6zbMPsQIvkT4x
2RtDyW5bTBNoOje/TBBibj6+Z/Ob8ttTjbpkLhA5Akt4C2znZ2uwNMceumFC23TNBPeThfbsh+Pj
mncWnY4btRbf/dkP7zmEEVaRxhvsPiTuTqHuVXeWjIzmNk8Jx7oYGtooy2zyIhsHPVFKT/SeveHu
49/xbJ+ZL4MSZD6MzAULWqs/vzINypSawNFtGr2PKatyr4SaEAJbICIiVsWFkwXW16GDPvHPHv3T
J7Psm+A3DDAc50cTexqtpJraZMNMMdmOjPg3Y0QWXsXD9fDPf0mWDXb52ZlmnHzVvy3BDNUzCzkI
sWIBYU+aX1dvFJ/tjmHwtJ3MtL2LS9V+ctJ4787Or7RkHcauLc68YV5k6pC4KyKMQwPqVes0zXMH
Q3eXyYY0mcE3WyIsutz68Q9/WdZfiUuefi7fJ0XEn9+oZ+p5FutFuoEv1Nxr0qGJHWTZS5305bav
W8SRZiKeP/7QszffstG4cNrmUGVZHOms+e9/v8O9KZzMNdJNORoMXRrVJyurD63uk7fm7OX/9TlU
Wci3efMptf78nCD03L4mJI8wcd+7suNO3BSmYzPTIGD841/p/PsDQSPp3mAI517yhM777O+/UkAS
FDJx8hWaZfM1PH780+feCz/gt+WFhDCOCizGqOMk2nv3bEm2WkFILe3NbdcEzCb0ccr2XRDriPzx
fsNOjjvIwcwMIIo5eWQymM8U2hgWWCNb9IZPLlIC/x6OgyBJ0ynG0F0Mke9+EY0tGHYH9TSnBtV4
Cjtl+z7Rw8Q6kZ5cOi84Ndt9AkzeX1pqGADsWTUZalYXPhU4ip1loWXpRdSTgrms48rat1NV21fo
vTWgFChDUMSGzCtSTfbPju+A4w8LM7jLYpf+fG1rL94wimsjauw34g2c73qnZ7fYM1sIjwwXX8LY
9hvkSRZcWNBgdsUgmZSSZVD7gL4LhNHhSjb5eNEEeU0Wko8Mep3SZLvnJfau27qa6lVtq6ZDHRRD
jJSTNbMIO+Eua6vzd3ZT2+jljCYESmMQSnABXhD+rBa7DpYkPKHrQZWDXNqGz+3njDCIi+wEuXZc
bfzG6NX8EiQWUJ8xM9JkgZmKJCjhm+U+Ymmfo+UbG/dY2+YF8U0+WFYHbsYXP/TqlIw7PbktHVmg
nSqJGcFEhmAhIZ3Su/Aa6VuLUs3Qw4rEZ1q6tMvaCxpR8B2pc3Ji3HqnfvBizLRZyNRm5Y5YCBZJ
RbgtCGwZDRcef0FzzW3cbWJBtac+SZOd42tg6ErZaPGmT1Tx3cOPeGTWphPTPOIY22lxkVwVANSs
G1jC/Q26GXDdvc/U+LINp2xg5UeusOjHKssuhGqN71Mo8xroLRjeYTStr6YR9kCtA9pkMOsY8aEk
zgIgxHgjixVwM8Kc4LIDU45tUqZQa3Q9EVXKIlhVMtW76+K4IsOOsKqfOAwLhVhNZdkyoH588Zww
N3dO7hfRDVrK4VCKxNW2DDCp9Ux7SF8o+gxrmxOOXG9Q42r1ReILaG9jH6TI4mXNFQ5Wj02znsgi
aWbEyaqtxxFJcVuSQdNMJBnnsUzKVZWXmk4OoW2i60jL9g28rQHHmiZithyszjwU0gycTWG0sQGw
otVvuZyI4bZetzh7vZYmWl+XBqh0ORHHUZUMEwFZF3RFBkf2xymjlbMEKDJ+hYRf0E7xnaFeCy9r
6svYG5tiq4UluRQaWadbfCVOvUoNu87XPoOXdGMhfvJ2QMqbBv3UVPu3ZIt4YjXSithzJ8ZoHVOl
Hsgom6O785boVhXYyaPhuTYsqKzWs71njDxys2zSXk45rXDAeW7PkmIFDiBUYn1ggpKL1i00Zp+4
Y5u6RO6Fps7jDCEsrKCiZsiKxr4gh2bSG/9bVYHzXaVlYosNxA+T3NaEeJ8twfNN9uCKvEVCWcSN
WoupQ42kN8roV0EFdn4RJE7/BeOpMy1tK2ifDRSh9iOzcucpDDF7bGIrHr9rbmObZBnrjdjV0Gdq
jL5DXi9IBan3Q+nYNqHYoBg8yLDNztcTBuy5I6tnUrKTeNUBQ/geenZmrUY7kSTPh7FsWblQqC6d
shUwIduCqZFKpulZUPlfZqVOJKudmYGCvofqE96u7otNr6d5s8xkmWyrcdSCtd3lI8o/qQl/4xZB
+7PvBs1Ygi2Mrz3TRgBu18n0oygz/pkwW/upMFKjXao84xEoaou4D8dpgtfODfK7zgnhWRvQ8rHd
5SB0DrGcYQ85AWMj2lpZEblTYP7cIoSHsOx7rtYhRw1TzsrEhboLaRDyu5gKbOX7GibwRaoGw1vT
K0ORyvBZT5axKbNd058etTotmTBPKGL8uO3MlQkuHjwkmP12lQSpZ67NQHg3UtTJWxcPpA2MDv+s
1COGFuUU4+FEet1Y7FKN/aPVpeZcYhLkyYcj7rprgtil+1/Mncly3EqapV+lrfcoc8zAojcBICYG
RYqkSIobmMTBMU+OyfH0/UVnWmWlrLJvV63a7uJOkoIRAcD/4ZzvgEnfujnhu8j477rJSR0fZhLr
qmXywDvmM6xmk3PAO5p9WLoHtJcm/qIWURTuGUVc1KZ5HtUjpORFQUEt6wJUrr+6KQr6pnntBneA
AIJ2P3Kn0QA8EzIqnMf8N1DYD3qFhTiUVNzV2Px2DQaQg71VRGq1VBjAAPsH1v0EEbaVICuK0oXd
7nXIQtJxCvHVp6nlk8Waf6soFfiZCF+8QWQ1d4cQ3PTVDj+fU7Rvl4lyjAdDm0xu+Ksh0A7XS5g0
df2BbwVrUItakq/8w53U9rhY5ZcV+PtMgJnKg8eqn1o2ZeIVH0WM6fIVLvaRVe6DK9s2Er1SUJiK
4pZMX5TbGymCQYUjHR0ilOf+0meDvtHX1KU259bSnHKR7xqgQpbx7FwtWR7R5az92wib9XAZiFF6
RqCTxU5Z32MGkgkqpnRXqgE/yZyzHiWvBHYwEXUkFahzofmepkbujW7TJxMVwx047Pmy6G5Ticp4
8EWquIaPCpd7nvyb/tPuze7DU/W0JgUc9qcBos+59nWwUzXdHYLaSh+UZ6Jyx+z8rrbW2njvXGs7
qNLW4wbn/MGpberYPNRPOSGikCQ7Bl4Fb+SAfUsczLAp7pwe55SjzLewTP0LG6f5Dg5xLiPmK/mr
7CTKPpOlw10PrNmgnlrqPFrG0fnovZoBCRCcVDwNWM8AGDglQuFl1r9SF3K8dh+8CehBiTkGuooi
H8d6HANBeodarQdQOS4gmlT3J2+2/Qc/X2xUh8qLWazpRED7BGMq4m3lVML63IJOMskrTFjGDb9T
StkiYkid6igorwrgbR5E4pY2zqmGvxkxMjjrzVa2uKA+JnSShUZ97H3F3dAu6p4FuQUue+y/oVqz
fxeovJbnsdaLnYANINw1ndqqiDqBy22z1HrW6/bZuv6UtIsx3qZMAJC41+7LLEX+gerY/VRzMBJ0
WVJYTFn7vLI/+b4GjEOutwiXWyGwls8S0h3DdxvBu5inU7g44iuQ+dtKDvp3i+A9sBH6SHlUJaZh
Gl8GLOxLG6b9NT70NQv64QVTOamM03g2e1YpuxLfBY8puQ3flrI5FYSbRWjg++/9uMAyDyZw94sM
a1jYwde8ssbqNYnqKSLlpBz9LUHSp2KEWNh3cHairQkdwnyxgiS2A9Y9R+ISCXQbn1ANCETsCIA0
RW/xwmbz4OXLMRTbXWAQHrfDCeCfe7cFeyxTz/tUmW44RuEhYWWEofILjmA1X6OKl4SqVOw8ULZ7
7c1hsiyCDbRl75eUXZpj5RYB7HVFCtZAzkMAEecEQMUm7tpdu3O61dyyZrfue+I44nnywricUhe1
uRIWKv7Ui8JsfU4nr3zsWoWlSXahPvcCrWuYCjTaS9r8tIHcP41oOC5BQZQqeDfvvpgwyzVktzwg
2iN6klYe0no+muR8U93e5RuUV+QqXFR1sJQXhzNt5w/ddO6A0h3g2i+xtxGUsmqbR4o7cssBiXCP
BtzdkriRJJhnHfGes/1K9jCpDkpRr4ygZJVfR+hsNQFd9dScASWoO4rAIXLrWgFkdz2+uBo2JcW1
oSJNxO19gfT52enUau/sMu9JNvYqaMcdin80iHiC9ay7pK440PfbZsk7prkbaWe2rv1dWMyI8K1W
89QYg+288C3ts9DMjIgisOM+0v5+nKkCd0NTwaJdNiurItcz0g2K8ZLRhyyoBgqXgvyIr9V9r812
zm9qkljtk+1xnN5iGRlHItr6ebnYdeAha4dkQsViNnbC+LdXSdC31B9ByZGXt4b55GQGYVQBhe2u
9zMpI/TR24LxQmz1fst73HC4zix9BQtD1uQ9TIVXjHfEiLRDomuPYO2FZehVdU62RhgM2ZOHKHb6
3gunAwxlfHadgK6kIdvaKhSRmlxjb9ttzY8hxx8hNc5n34YTsXQ4MB4kVV3S5krcLU7xc7JNhziQ
8i7HEoYQPzM5pCnLIl8GpLMtRMlMuyHoSBlBjjsh488wP8mJgmunZbj+3MoJuSSykOawLrrcrxyy
VYTqtqHfJIK87ulfm9ww8F9eH7QeA49Mmv6pyczbZitepIGoL5PI8hu7SDyKn3OVdf6tL3p5mY1m
esS7FTQHZ9sm8H51BtoYXehcDg3ZVF6XR4gFc3WPk7y75JNTJtw81j2eY9LIvQ4Tyn4QEtktO+hL
7ijvm7sSFGG4w3E2KO22Qgq44bmU93RUoImJrd0xnumPJHRpjIBLVdwVhGUNnWoPtq/Nd2jn+tm1
y4yuxKI7clE5X3n9OL54Pvkxc6BuzyfwzK5B9JDzQe7A8AYOuN/CsnZ2CzQCeycrwGEJ90JzojT0
D/bQkxLbui0syCK7DEXwbm0yJCMzvHUaXVu7tZplSe5HPh/93HhpNEr/3DTmb0EaiHvsgk2i0L4i
111/e2tf33WmW9+xxF4/uLKembRhUCC9qcXd52eXeSHFF/sx1ItsfmA7cvKXnPx33Uo+W7JExMls
pI7ypv3JkvV6bpLcalYBxrDMNLfvqc94CUreBrIG5dfRlpMXYVlpo6aprReKh/xprCYI/gMC33WX
GaPskmJIq+UQqlU+BTUBodcbW5J7loK3vFb2b5yM5Fc1OAgCnqVUUjUFhg8+vTLl3Sqa9BQMXv+6
dL3IomIdmx9APAQfKykSETTB9JFkqBnXo5eiQvVr30s6E8h4ZpN2iEzf+GE2Wqw7FO9BHs11PcTL
JF6vCvjHqvWGNVqq+ZdWeMEmyn5ZEp2BXazATYKJPW+wYAMzXLp9gCQqn8mjg4uUUlu2/tpfrY+c
P14tnnC3L5/5nOdHPBkv6koVhrqfErorupmDtPSRtjbUHJ9dOFy9qhmM+tuhXrv1hxgG0llcjMLM
gZufxGM6L6MMMcDYuGAQV2XBb3/VKWFuHrFzu20U5ggNxtV7OQtkC35TC1KQeSbHQd5+egVhM50p
jVvChIP6jB3O+N5X194Bxbz+SVhRTTVOEfEtJa9+PjBXa+qkXrT7I88MRVtBdfcmAunERa2rT0th
XySZXj8v7iwebbO7RrgbxPkhEAgrAhlRYaHJb+eDMEwsmFvRBIQ3F0TOdqNNILhNil6WbcSW+Y0F
c3wK0LV1xWbEXWNgnw63zKf45ONAvK5GjWF5VVaICYVvP6pz8P5Ibq1177ibbcXlPIO31ZM3Pk+B
pNRHw+OdlfK9FycrCY7Kpt6beWIH05DgR3b5PuXaNPG8ASTwsanIPRdItcDEretbi9BMYweoqSHn
Er7Fr8mmoozybmjvU4jkK1shyxQUT6ZZxPWm9Rwv5ibec8VDPUYi6iHxXRij4OWa6qciFBVFaCes
CestKWuxh4pbJjw9MHr7faAelrWAIGbhviCMtZsRtkKONb+MQIDJ39SIL9pVfu/tQPhmBPyWlcCi
s86For6j/or73mkPjBTKaxBl4Ymk8v3uK2VPvMTpXFeEwTJvukVVHFwKrWmDi8LnqR5g/b4P7a00
YzQ55r2B9YX4RgLMCW3qB1oJarl1vISrBPdPmCA7MWa9dIVWQXOSpbNDBk1Ji4LOf7OjATk5+XvO
tL0ysJkJ/VvUiJfGnsiBS9113vsl7AF+nUsoHgf4dmhXBEB0MmtG5T6EPtlly5ax+kCdf41EqNgm
YjOYIgfGMqyesbevEHctmxO+M2gxG9kJE9Wj6V5aRMohcyh/+i45qgwGMSsNnsOjdiXg1K9KatDK
N276SvtF4g9j1+2GrB2eqkoRveqtBpMqn0zB3/MV0LSbnJzGg9HfzETbrnI3DluvuxOF4NBE0cYT
ybNDElX6nGlFXCKlJDw5nOs3PGQ9D9B1rudonSf3y+6k+9qHDvmSqgsJjTQrd/bxJ7eTG9m20LcO
nlAT9KrdQ0/0ScMmblL+5k/0vtrMotRMZyV/utYYfCl73a6xO826tw0CbaMCyI4+6LDMaPy08hxI
hywEcf1YfZe03sLMFiPRSMgAuJ98j/XafgUbgmmy8wzhHr2+GagRkfli2hYOc4dSTPrijr05Xodg
TDfSbpNzwmRrvpNar0FkBOFKPntoGEHcoz9hXu3WK7Y1qiJu+wYD9AG+bNifmqmXRMtTK37PiKex
T+izqm0n56w5uKgEMcOvPRhZszVK/953C3uIDIZbVYJdg50URutrYISVeWJX2Z5+8/3c/cF7Dh/z
QIO56i1betGah8NwbqaZt4UwVXNw+l3p3JDXVIJ9KkfnVfQZXf1IG/sK/MnAZpZ6FsG+6+Q9BoWl
+aMk0gpsOeaooRMVpLtUoTU952LA2eKFY+P81gECim+BgeH5lqrX7ncFUNrP1ZzMnACCGWPUAu3Q
uYwdI3L85m4brDub0ZcTk28tFFEevXWDC9vmJQCWQ+nYALh/UaUaKogEmANF1nS6+mZ/L0sPSs5N
iJuh5sxEdbm0CQlOhDXtZpc1IvnXJR+rF4GwaQ15bFu3Qlc8A8jQ0VIiO7wPOIwRSzF2p5vuSlp2
S8AFjqurUi7R4VZiX5pIKMNRRG0fN4JkjbgbhI0psVV1/YJhEu9te019Osiyn/1oCtcqjVkZKjPy
mOt15LyJYI7Lsp+ouHlY885HPK+Y4qvcPyvEh2Y0l9fwvIptcZHe1CiE+yTtK7m+zl1vbmRRlkHB
5JFWM8b5xYTaMpYiSwi0mkGWDGk3hLHjzN4hsxe7fRmdYqH+QBSdc/kXjYUzWLQZMSNLtuHrwSOa
9J3Ztb84Ryb7Bnhr+zGbsieOJMjp0/RisHRhJIyAwVaS9n7tqGpRtqkAiuNQ2vKF2cGQfiunoKbY
bXVIkqotCMB06XsIPi/Z4zMmmGX/WToKO7lP4qSbdGtthz9hn7BILXtTUV+5TkMQEu8oO3tNMb0U
BeORCGekA56bYzGPDaMY4WJovdnnuU4diDH+tdu627IrcTCQaTAyu3KdJ9vtcPQRirF+jrMrHjpc
Ru1uzjUImrRK1xcLTrRzg2NA5IfUXEmfdgoGNzzUMv9suPbqJ/k8+3OkZuiW91PZygfmvtibdtmq
DGMvutQiMEwGMuSaghlOJksbWohIkcy8pijo5cVxZ2e6d5gplAfPTw0YIYZD4EbXePoX8AyYyVxK
wmNkhkIgcWThfxXLZDJxZrYRglkJOC52eJY8J565TsQZOnQPDsjzS/J+VUmJvZge23AxFnB1WrsJ
MKdLO2+iKpVrfey4JUeSYOuuOWLWWL8ou3OHM4acnu/5strrW97IjrChzhRrjK6jaZMSWIKNTx/D
J9Qx4t2qDwuQrqbQ0cScMcs0roHXV0c2Tt+lidifZ4/BdqUJIHLHkQ07eRjwwfVd9om+6Bqu19rq
EVIjoklH++bj5sB4InoEZMgmcese2sbDQDoSYKcO1lb7pC36AM1js8UtvCPSrMhP3jKWMWHsYX+j
TGJvd0ps9n3tdM4jMZx+GZminj5CiYjpZmNzlu802ar3nT0vnL/gZx8dmuFfrpW1xa3ONvllCyBe
OxjynfFAnKP3QJqkyW8bVRj+1DZA73vGqcujDq3eO3eB1283IUwseZw1PeRlMjKn3FejaMMDDpWp
5ViptoUgIFwv7l1f5tXjKv3Z3CtbC/z5FoLe8DoSopkGThIW6fTBjIwOfBuyLTisAwMS+DrE831L
s0nSynOlzZFbbcS5Zs3mOpHi6r7bVDp8ow7D6AgRhXBnUqMDLAhCe8tlIujJiNAKuT9zOzc6Olda
2cTEcCh2Aa0s92RfpO+ULtNNDfKqg91RSX0OhiGb96t0skfZh5zMYSOoH42xZkreG04bq43qNGl6
Wf7oVUFODXi2gSJlEoTnrE1WMc0x4X2VaNs+OrkqHcmMmO0IUbybt7HjpUZzwzO1tL7RFbMVEYxq
R250097DpKy/BNntWRyMoVtxWRLltB8sMdcxtMbaPJW6qKq9OwGJjTzclp3c8cvr+QgukB/V6yTx
whe7KSj6i3H2VxTWWNKite1hX/l53rePzWRWSzLAomL/oVN7wgS3DFvUW418rZvgGnpds6Qmo9o3
5xvE77TZPhMIBw6TW1a05ZOqyKRzi7dw3TozHiAlvdX1RO0iiDvJEqA2gusPimtdcdOl+fJN4tOl
BsbZKW5GBNIY8Z3N+3Q34RI2xL8XcSqGaSREdFr9nb3ZvSDz0a/Po2ZnGtvCXn879VbcsMgr2aGp
UtzUsCG45Ze1/4mv1aeBnplbUxYu2Q8TF2PzLczYW7MfKPWBr4TtTcpF6yUmk0M/Dg21HfOx8ljl
p62rYU9toZFMde3Ly8Abobq2HVXsKIYH8hPcrMvOJGTb9WEjd6gAGYL9/rACHQB9tZlM/RfR0UEr
zkRUvbAQ3qylZgPM7oMxO9Me5iisOA309lO1/WiJBRDnsHCC5eykNKCnLfCpDiWOsSHBMTsFiQow
IZ2v+29EnwXjUcdrmfatwsddLBRooiQbyfZIXGdR5m7GEX5cqqX5FMpCzZgh5yTXqc8KnPVdR9IH
kJv2uLiSCnkgiPSS0j8TIK0nvrEZeEV7JAjDYZTqUmTvW3a3xJUzevXh0Di6TCoSNI2Ih5x4Tfv0
ivwvm02ea1bdv3Uo1zLBVNky0FLjtf5iClMngPk98zbncOz2KFghIg2cvQ+WtzQBYB0qt9jQfePh
TLWzcJeHPMw5/Tt7ua/mjisSO2pv/mRXaz0NGJ8ebEFA59Hb3KCMFOkKBifW5rbxWJT1+DBQ4bA3
S2vjc9Ne4xyxIrqnqumtZ4qS0o0rjvU6BuWb/nBaS5cxn/W1Id1KHg5XfPgUjXbq6CQoLZ0ep3XG
TV4Re1CfmNK3DAsDsjjUseR6e/HZvhMrrRgiJYg6QPeMosLnXFdmVj7m+DBY8ZN+tYCq8Nxt2G+L
51a/cKCk43eXGIVLSqB4d5mwzMgINIBLP2dY+XqF3rlvTbmaY3wtJtNT3zmsEHpqyHlvwZDzHt1i
CO8mwtiWpLIc9QCKR2Od76oO/2zVwShh39jZbK695ak0hV4OmRhd9zwYTpAeDdSBIWaGhR+R8kbD
6bPhfOwx0toY5cxt6e7KHmP+fpN08t/miszVGD4mPlkWJHZB8CzQs2QyVpORq3aDFqt3Aw+5Sgf/
4E+p6t+6viR1JaobJhIATBjovCIJUG9rNvtTxOfIwr7w26sHfuqJ5UsL5x2EdPG08e0Ri1Nqy3Au
rsc9m8BG87/pSmJBDz3dMtEFtI1Yxk3r6ZDDcrdPJNX5Hpt9lwlQYusFyjMFtv+7D5yyYF8Ksglg
SQ1Qw62K9pckqrQ9Nih+wkhX3VQcZk7S/mxVBmPxjfxd97zJzBFvqZkp82Jk7uRqJnYpcHunA/v2
7G8WQ+ILAuN1jZ0OVvOzn9VUIqQGy3WsduS5KSda/Jr+y7TyernJNl2HuxlC27QHCQZYsFtbaz6v
JW1e4k9bthw9zrS5RmjjWJ8p5mf4GZlddjsXAGdxIid4Iew6CIp3u1pYkOIjd5Eqr97g3SwUax+l
u1RDnPegLXcVPlz/+0S0n/sIlmypdpqAUuIdVq/8nJFI2Kwj6MPOYP2sz3Ew7A8WnMxgBvBE/RGV
ykT87toPE7iyzfei3HWX87AO1vSwWPP6k9VfViVQpUiJVPPcM8IXmfOlytIwvnFLVT/UOosfmest
b/6YE0BO70VZCyjlN2ImaEeL7QPeWFy3/j7jJ73SQ/uF/QDsgSz2iZHR8FJYne1yy1y/vKG4cgPJ
j1SnQrrWkjQre/Hbgn6dX9hWWCTZbDhvlGHMG1qocvWFUSeFE3IbuAHczPUr0Sb8o0HXh/R6CMha
hZWxZqwihn4SUQkROE9MPnDvon2jCPbA5kzCGe0gA5vi2lC78NczG7XXHHc2gmglIwLoFc+/vtwg
RFtTMeHec50q6Zj6k8dlW0iU4JiPUbDYsog8w7IbamqfxzARPtI/CilJN6YF46DLs34NL6i2PTOW
JYDgI0Vz+sqgQVEVlGDdEg9B4YfnYlJTPFqIpR+JUUkgdin87si6fqna7Ekzw6vT7wwIkAMMx8Xt
9bEi/na7UVlbEvwdjJQTBsGkLEn1DG9cWyQusa33iXzeqtRhYr907Y1kxH4NEJ+dh9DAchfVTtjc
8O0XYWRkknO7hA31kZcKUlhrUtPu1r7ZuqjKQwgjPtNqI2pyxoNRPlOFR1vV1/zUVHOMsDa+p5vC
Mal7GytPkeJP/O5TBhiPSPGGZWZUWVN3541i8yIf/WHAH19WZmwWoLXAX5a9HxlDwD4fz3R/WaCq
97EIquw98Illp5yeyhdfaar8oVLElqqCrWZUDIV1Cz7IeCcmrf+BNgLgV+qU1ZfpoJbZj33AoG5Z
Xb4y5Wr9DfNXaN0hwWUOzY8FGx6sTblDEaDyneUa3v06UwHGxGYvbxPjCCsKqJwexm6p3F3rB0Q4
69a2OiD0tQsSiIbnfpaN921kd/nMZYwuZikWUqANufaS3PSMJotRlv3kOENrsibmkuTRPi602F7b
3NvhuDK4qoJrSVMhGtz1nphfU7r/Fl5JJ9V1X6ruMlh7K/qwkgvMIiFhn3uOfse26n737dL+2bsV
65rCSCl+Qmasd+W2dk4iZfOLiaZ/Kpdp1S9zFri/Fs+Rnz4z0GbntqNzSScBYryrKutBrH6V3TVd
bzA6nLi54oKB2zvew9ImBXfLaTll7b27wCSN+yG0R3NXmqihjk6Rel8BhFJi2GFx7nHvdoigtrml
DNNWfuutOYN6xaOBGNjaMNPzlJM/8OYpmwx6kRb48mRX4q0qWsXmvC5TtezMHprW934zhH+3gizj
1yh+xl3qptg8a5Bw1oXFib/FZqmghHaY7bhXHcjA1PGdexuUriNQqIAZ2qEqpsgYtjH/sriFZ8KT
fSzDqGTGbo+uKzBOAymffMcqZzxDxvYcxLBcxLGg/Z6jrmaydevCrsFT0ORhZBW+dckKglz2Osys
+7Y2xVdolmPIA1WTHmxJ1d7i0oOnIbGwf7l1Wf6Af8rjHZaW+uA4m1BTGFgYdqOzLNcg4s1skBuM
xfAE/s5pIYO40v4YnKroL9t1Av2V54XI3/ugz8ukrrOSzHGnXcuoqsP8N+tRYoOnZYKO3koq4J1f
zYivsnDV5OfqfozraSlue8RPBTJT0eY/rMnLqA5U5m4Hv8uk9Y66YJ6SnPnc9sKfqKFFi5U2J219
pp4sRgB8b0uDLKdtgxq9CrSQPXDHwI2Nqho1qam10s6R98EscCaSGnRh6K9M/hWIwHPtSloNYJdD
bwOmCvlrpxyShhNjyLghmO+xf2Nrk02RK5jdI1NIvRcMeLX7MwTzv11USVgQWgufrOECnQ9BVs1C
FBXAqpysJ9RXj8pqxhuVQk6KSzCsjIy76RriNxmFPLL2c8tY+J4ujxvXGfSOfDWqGCMXwlXHg8a1
wxA+p4SeSFFR9Dfwn3qbOpROrbBkFi2a+XTHyJdRGpwUScH31lf+th3nUIrheRbg5u6ocPBhFZxk
9XuxQTI814PpDrcGgc9ZfqurvGUDapbt2qV0Zm2wxa6cJfvNsuqsJKBnDy41YGR5RKjXNhcDMC+j
FFcR8Izh3RjBjE8jskFKpQAzTecJA2ZYGAgJIojCD0AUGWKSQ5KsXJ57e/Z0hRPN46JzlyrCaFpE
Fh5f2Xvm9MV4hn2jFIzGdYH8JIe1eacWmYf9sLrFzx7MermfYP8Ox5ULBMQmUpF4ZAXFxN5Yh19i
a2RFcDkhmsmCWKe+CQnvqVHELQvTf89ZITm0y7C85tD7plvdWO10RO8HMqZZthSl6Zq3wjroUriv
BYnqX4qruI56oGNrLFurui4lZ8I5+V4VOx7BeTjwsDL66qHjVgTohqp2idcNc+6FiNvihct3HQ4p
S5bPimzy9IYkhRltplYNo9+Khu+UFh5oIN6jF3BLIamJCpjEsPMdusxf9SoDJ4be4AdRhgA6Exwi
gqW/UXecH/nMdfLNgZNV0NWm4wtCNoRvdlGyDifXLpdHeEkBY1lywRGRBUU9/XYnENdIl7bOQ0uR
gRRk0NHMZ2B/XiAjnG2+Om5Wd40TXwnK9r+jSqkZS2yO/Z4y9y0SUTiOYL7T8AEzypB5kmaNQgUr
mtJFQlqh6upiWKbdtnf82X/NchuJQlEjBtj3JawgBtFeN5/dKmz03pOt3+5HRiX1GZBr0RxTh7cT
d3VZcdgbZbHE5qpVyIBuKsjbkKsOVRK62pgO/ohh4AZZYSeibBvBGteebhAIWROry1EOS3hIQ+RV
P7EBU8HQ/+jhaOlaZDeIsxsrzgCRdmxOcrKL2S+RnYzasaY20kw8d3VGo343idGzSeDphEDoNQ7q
FmYsuki+alHcrNZC9EuPRJbHDD7P5ZG7oTSfhLVeF5SgrQTFBtGrqdV13sU0UgEUZth6fKgBh9mp
N4bJ3Hmc6AacmAAnFHzbgFsvZ6BV281r6g2yv2npThnggKMrv3dWqnM6OZsZUGt1Rv2i1MacHv27
VL+Mgi3hfdmlrXomUVGal9AqNObFsFvhl5ktCNOPHPbJREJIxkDcpB6rGVNbi0PGslyapvmultac
XiZp+1aD/cMB/7jDRT1uiUlGqPrpMVakyGNpD80HV2wFfH6jyOHqX0zTf11QnXgUgV2bqhjGbDc9
cf2LGeqZqMJxhs+0WvU3B/dCBdy2QhBkZJOWiIYYP85xmBvDcCogzsmzrnzUHLrrBmYU7PGDjzaH
SPoC91wYJ+Lkjfn7Rlox8pU+LTPzbltIDUEhorbpZzuWpnXbiTwgjn7LfSikyMVRyV8p8uyAq7LY
Rn1DYrcsyxunlYpsiTms4AqgjDfSIYbjnpWHziGr8htTtqG9sLJ08xfPR0Zzk7eZ0neLalHsNXXY
htejz7rUmwAkrIBOnnIITf3OY0iKCDEsCuhHsJ2ONMAsDnOqOJQgA2LFK3TVcHeCrui9Gjt0g4Ci
eoZtzH4hHjs0wePM/7iZyL32Df9IaSh9FEwu0oD0MAISdNZDulCtdo9hkTN6OhVT0bjNkUWIVQ+/
ApG33JFlhWpR3wSdiTVgc+dh+j4LMVnMkty68sfnmVmLzYqoLotOv9eqpfvb82jzxHiGlZ71wX5Z
R8ZkHGCuI2Pb3EAE70F3ZCayh1yrKplr7SEE7bo0pIzNehc9AOHksufpabEP5DSWA7DYqshqreJ2
JbVAH7JxlmGeLMJW3kOaplkx7FhxBrY6IRBz1/vKtgRHxczPFj7aXp4ux4HFCuEJfi+ZiwLzHCDm
quAwtnbx3JcTa+BcSPF9sbf6K8cVQzRPsbifHGuzQ0naBy8+QOy3EJHutOuQFT8VUxAeVmFuw7G2
jPLNHHr3hWyH8JUk4WzGEFMT17UfiKhkJDYSAp3gJDJxseQtkOGG7fbf3KX/Jbf+/5sV/677bB7H
4fNzvP3V/Wnav77ee9vpATX1+P9HYLjNYA+v2b925D92w6+x0v/jpNDtfKj/GDb+99/79+BwE/+9
j30ZZg0Ul/AaRfL34HDT/DfG5+S7IU0LHdbv/27M5/8Q3Cn4TQK4I75K3FR/N+Z7/4Y1hGxsD0Mq
lgiA5P8VY/4ffAwD+6DPX4TX/LMfbMgWe9bO5IPrOSu3eU/ZGddW+qMxzYOB7AkKxjlcEO+F8X/4
lO7/5gj71z75f7zgH/6wum24DzmQT5Bq434OD9Yketrm/DnX3e//+2uYV+Pc31769PG//uc/XuQP
456Q5gK3UupTyXRnc2KnGRFko2CWMpnX32mQsU+0bgbYU1tOw8D6DVnqX7zDPxhj/3j1P+x81FOm
zsH+nRjhH9oaO0pqRO1AvgkjD7+7F04V8YZ3Y4kAd60vWNL+4n1f3ZD/2fu2/vnbBHoJua43yKgJ
nEPQHsYhh3FKlKfUPJZncLH+jV968WCgRSVr6y9e9p+9f/94w3+YM0vE6r2LTvSk14Rp7rfqbnzJ
kLo8k2mf/cWLXA2m/9lb+8MgbZiZNSKnT0/NbMedE8YEXh70cIdkM57aMM5K56++v39x9fzp+881
8+l+WdfT4gWHDfFxTp1qQ/V1ZX5foXMM0u1wqeebqXlyaZmR2yV/8Un+iy/wz2hWb0MutJnLeII7
f5gFQ0b/gL3xiLqVPYWFw4ZPFN1H4EFTNv/io/1n8/a/f31/UjkQuxiMIbfxVFpMYZeQZdV6IOXo
EHLLOGt6SDdrly/O4b/5Jv945rDThwA8BsGpe+0ec066HZ0q64v0ZbhF/g5F7L/5Qn88a8oUxSnj
oP4U0jC09lONw9TW4f+5fNChYmiIemPam4X9g73lX14+1/fxn1yqf9KO3AW1wJIO7WkE1xnlz+Zr
A7/8NnvMqUyye8Sx52XydyXA+Xh+T70zQ8pvze2sjusNhpX3tLgx/zdzZ7LjuJZl2V8p5JwBdpfN
IGsgUaJ6k8lk7YQwb4x9315+fS15Bqr8WT4PQ8aogAAC74WHqyMPzz1n77WjVaDvhkN6Ev2yfUrO
QnkfDspCWVArQ+NYv5en8pL1K5aDq9oX4qiscIiuG/71fZJsuyPt0zMRK8vpWVkNi+9ghXSUgp7T
bjpjxzDf1YtF/NpdhkvrHLWVtiwPTre0fabRK7kRW2UfyO20Zh9AMvZa+s2uXHXqGoPettg0xTrg
dHxsTu0mZsW5aU7uxeJvzLBQTNf8QnbQXX2uEQnHQLK/Jc/GIfSdwa834b7cJOpSW82rpP6R3TPD
V/GF4gugYJyUHVumyQdT6tsAMDftv1kZf2We/uZ71sac1AxF6lsTM6Pdud5oxhu7Q+lqDcnZLh1P
CwyPDChMTY7HIv6ra/B2rf3dxaD/tSQrxljX+GD0bX+7faEz2ZrrNYygAv0tQoNX3rJkmjd0PmwH
Zn/oqnMec9YPxKL78g63/1RXPldoa6J46gM6Y3OvInZWc3fZS4exSLJrZ9TATsYsMXsGjrsPEFAj
eQ13LBlJXmpvsQHJokVjsuLwwcF7XEys1yMOTjHivQmhkd+HA0fFuL4ksUeYSMpglGXQyJZxDZBu
VccNTLS492o9u1M4gC4QJ9Fid9ohH/t2IcacAQ7T78ZZJln4DDqbi00+Ep5CYJUTrQXxbssBVW9c
RHfthEi64/yNP/Y8aYKJifAc6PxrA9+EU8+ERC8S285PIBI8Jcm9PI4eOAhtWBpjR9DyjYoGBzAD
Ah01FqeCuZRbjMuu+hY6b1r3hSv+T23IL6/8bxddYhpuZtZVsA3iTVK/uCQCOsyiprg/E0aD523V
WdVFOkdnlijABEIb9Ysq9Iea/pmXQ2ivOrDYDrbIRr5FhoZ9zfAgF5zHwCY4x94zUFp0jfFVTf/D
M1P7xIUwG2eKLTVnxVv4fDQRWJxV9F9PzUVZXm5yoza+RPWNQh5ubNv+4nP+qYH9nNg9kzDIKEpB
r2piKk9JEb35rjPDiyqyB5Jqb877QdwX5eWLh8qfPumnpxcou6E1RJPsim3lurusbR4Vxoy3HxXs
HvqrI3iMs9B4UlvsnQjk+QIx8ocO6DPsRuIcSdvKSnaD4958Gp4aD/vWVegE5L7in29t0Bcf8g8d
3S+I6m9XbolHxMGFom9LiQ0jUHeOuJqJxW3dPhL1QWeE9h4PIY6jr1qfW0H8m0L56yb67SWnuW0K
Ay0V/JJur2CPC8YLGcYeI/1Vp2n7mGoYSPsuoLVlJslW3f6qSMMN+sOLf6rSDN4sVNC0fDDTU3SX
QYYXgocDman5QpvcYAFk8ok8X4x0aXcoonSfZ+4dh3mtbk7FTAhfNm6zOnitjPLAEL9lJmO47K+Q
GCjdRrfWDiRZY1e367Lcy5lSRHryGhdRpK2VLkDLPyykvpEcSXQ6A0ehyuLooGgBPugD3EQTmRdW
dHtwM02sF+PFmPdj9c3MzhVNYuQPg9+428LZhOpmsjdMB2wITNMKxrm9UOAw0dAxw5MBrtoXQz+N
+T4wX4R56fWrOz1X5kdnPuXFgzb4qeEP9sfQbVhOD+1WFWtV8/N0o+a+BmxJ8dqI6bevDRtl2EQh
mXQk/22Uas0ch1nqguwoIhwr/QAYnYMIactLu1A2CXGQadNfE73B0prwseaTFt5C8aC5uMbGQjMb
Mqs14mFNCOEWSWI01KdJplsSJB6spvN7uVXV+WQ6z4b1OIBfjSVrYMxWLbd7V5n7JBO45Ii9dKYf
tyUsgMIHN4vqBTvvD6XQLrJ1Hs3upJXN1sisq2sUx8LIv3dutLfj6aKZRIi10Rat+SpCfhDiboqI
hNNQVmmy/U7SAM74At1e4zEPfp9VF2ZEHN2zIPVv8knkUI95lvhzXSzjhC9DaYubgkI9qFF6TWp7
K/FpZD+juGayi9igfmuDD+bhTb/OXC8bJGpgYzxGiKcSiFZqKaA9s7Aj6XtTw8rvJnc5zag/CBAZ
DX0bKngI9fksaxXREu6XCodbKH1h7eo4Y47m3GsRJoduWtVwStw6XlXRLdCAuDx9M7TlQzYVhE3h
JNFM2hN1G7gl+0E/mOrbV3PHmfLapc+gC3DlAB/0bOzQ+ZBcUgieVVEuw0Jdu3O1tc1+m1Xt0crU
lSQfZ2Ha00nGzk9Tnx766libbMhUbpoyRSmBmoTgsw1Aod0Ympd0Mo+9tB6gP38D3rQAQ+qhu9lE
KAYla4tukVryXKcKfaNgIjgedAfr2GxtR7X3BfMKI9c2SkCqB57/wHY2VnTOoZkLUn6JPNsnEKoj
/VWpAu5foiJDE9lYQIgjKAEzjd+RJK/DiIkAo0BDfaGy4meCVRWfNetLcPafCs2nRkyTLhwUvcf9
KLdzO22cevAYwq/iyPEAMfrzBywA5Hy0VNa8w+X3rwv6LyjU31XXT8dn8uhmAsCNYevAkwmgDGEm
+cDDsS4T9WTARcnRRJo4Hfrq1MIpKPMHiIleSMOnAqeRXFoseuywZjVuLVU2GmrXe3bRMUnFMRJs
EpzOIZj03Ji9zIFoj5TALK5t8aqqdDs/4lFfkQ2xHjWTZ2TKfalgFoBtQ4s29e2q19EkuffhcK6K
S2r3C9epl/aVIInlv/4K9D8cy9Rbq/TbA2aGTXbTsqdbAy+JXuxJxMn0a6G+8oRZCE6dztSvHKEs
hnBaTvLcumLp0rOqIDZUed9P5NIspxFdh0UWRxd7rm4c6NxOeW2tsH+EXzx83T+90c+9lGZGLEbT
hpBKYwu1bGtD1cBP7hfNS2deVPdEkuzSjmE86/eNjkO6yLdp0R30oFsT+bNsSEDpq3OsH4doP3KR
6ftMJfmj4muOmiVuob43kVm8GB2X27e+rmCcBH5Lxg3iE3SF1hJc8RK5jmcFBXueEil95M1CXZRM
ywuFSXy8sPCb3SpGXV7zcAX9e5kbSMuN71n+cTsCMI9HwRStWpbxKZo1Ak5Z6yM9ZOVETApf4bsy
vmkhmin9UAE90RV53xnS0xEP6c192m2zaKvDQiAg2JrJZmi5CpVpqRUEsj3DpF2XurN23NCLk3pZ
j+jfWEIU/PWNLjBuoUDOMRh3rwj3Frl9NW/ymumbTdGF+/TFZSX+Stb6v9MT9fbvf7usFGRPBnHx
nJtxqmtI4WfyInTrLLsSP0m7IKFUdA998hQSz4bzu47uBd6pcOQobRHq2TvLrGuvZh8CbMF1iigq
XjZwrDlk7UZbPoh68qY6WoZNczSCdNWnmNqRPUsXQnza3LlpcUgQZ1P6Frmlb3MwIjp2lYjYZUMy
PmDaifZ+WaThqr5F+qAGSSxBXli+gxq1IZ32ZoDkKY9pqEbIFIcrXLLI1+ybE/aLCmT/oW/+zGA1
g0arHHTvW5G9Bq2OIt068vDekyJIFFy3IT/5VMfuvd4jPVfia6/6ka0edX64NMxOeIm3g1Xfa83W
5DJPJEkJVpktmvQRv+mznrdbooBWfad7KN2XlpsuCevlEA00qy5erbY5oGXcO0q5MXQTT+t77xZL
l2fpHKbeJBXfSVT2JPCWCuVOyeq7arS2YYVbp26Wdd9vNPmGYwhjZIPusVzBuztWdr+VcYUIO/Dz
HPk4/12r1mpoLP/GXmHDg53Aup2YywfyUhdY+pf8k2XHKzZwPr46b2puOWpfFQ/tT8Xj08wL8DdL
AyMhU7G2PMdFFF219z0DTDxQe9ndTbC1nczxce1h2XIfcyK06LlwInfnWrr+12PFT8nk/+/OMP96
Z8wSEiEjAGXrJCSUFo2xV+UdMg2NcaZEFjv334wsO+BouNJ+b435AdpR6uwF0jB+EFTf3X2zgGi9
nHVTJej1WWaPc5csIouxwph/y/t5y1ifHNLFkkiTrXC6y1ySmW3ggtLZyYstQpZ//fj402FevV3X
v93ndgVIvoMXTGSOyWwsejGYaFWW12lYaHD4WPuiC5901diX096CczJ3ff3FzfPHF7+1E7+9OEpM
LWbpzpqGgbAEkFIXzr6s3Pfc7PcRboRCDntDhqvbz4gYdd/ws+JX+ur1/3AeVD+1LVmhIRFrQnuL
0eqOnKa9UUOv69NzkDDjL5lW3mZXozhD4Xr611/4HyYY6qeOpUnJJ0NaIbYax1pse57jnG/n+tvk
JKM1GVGcZOLf+3V191NzoMZgvMAsG9vEqh8tajMh9OtK/NAjdy+cKy5IJLi2Z0bNWREStei8F5yD
/vVH/fuTve5+euAPNXldeK8FHilGcrnlz/1JWsJL+JhtGvg6GdT/+pV+HeD/ex/4i/T9+4Wkw2dF
isI5sZZ32mh4iZM/qnzG2zer9IrffLS1s5y0hEdla3hFbPEcoDUlwO+Ld/D3o0j9V9fz26VcFF3T
GcbsbAndJZUd87000HsxK+f7JMTd6zrN18nihAKzTnlb/+brfiqMwG20ZjSls23J203tl9u9WwdP
rQ6xqpj3Gl89+SveVKXnuvzy+/7TT/upBrqxRioYG9ztBFBxyRywLZ4cyWAgYf6mYNO0tA10HmQF
XtKHu8Ix76fwZQy6N8InzyHzaKMxIfZ8tdz6+7tKdz9Vsaw28K71nK0rctWJG121ptjHqvBB9tH0
q/tGkXstEF9db39fOEjs+GvhIqGcLfJQudtRT745rB5zq9nV46965RjRSsd6XpbPOLv+3evrU6lC
HxoKxeEKF9w5MQwBBChQW18CUpkjvT3Df/Cc6qW2oTiE/1atIlTqr58yJ1hiGhVXoWMfoEOLPUo5
DnCUSMqiU9h7lWUlmJF/81v9nGHUCz0jDMJUtiGjv1vBIAD5pu7j6S33eoOj3iQKGvSpEMF/veb/
SOpxLXP+81m98bt443//UQ3y/6HGg/Cq32qI9969/6+fZOZ18vSe//zP/zi8l+3vso5ff/yfog7V
/odl3JRFGllElnlrav8p6lDVf6ikjaA2NKlxjk25KQgdj/7zP3T9HwJsvkNKgKsB1HCpCf8UdWgG
ShA44y5ZKKoAzur8T0Qdt9ry32s8ATl/vRqrEhUAYVvu1pzvgJu06vq3j3/+r7/hd+kGtPC/v53t
X5KH34p3GoXF2PRKhtunAFup94wWZ+hAYFvTedUYkX4pXZ7KHNXcIw8RMh3igoxsfWbAlcdzjKkF
R1/HNhIo3sKoNGClc2PItW2XxboCgTQv1EmYOwkR/Sd+AM7hWoZ1ppVO9NwFrrNSDXe4mzsWZU4e
jo9GPU9v+Wg1r0lNtm9NqM2DUzvdzxneozdW+H0BOhjVfaJ07oPTzcS/qPn4AlNrukNHSdbq3Aev
NX5ygk4FFqsJ5R17LTtOP1oSMy+xpRjLstWMByH6+puLMc4r425sbwVTIyzwti602rZgzluTszjn
8Bb8JBKc4AGx8STFJ7WaBUPcDKlz6uUkjz13qo3Sv4X66sk0d9ek2mIqApDxrajcfuWixFyXfR/X
20TR4lVryfxOt+GWtrg3fkwzupI+mGKUougDTbfEw9diMN4w9GZOqLQ1mEtXw6nTmMdcT5K9Oxci
9LLJCH/CCh/fzXDOo+XgujiCUwZ1t2gQdmpgR04J7kEyCQfLgw/H3KargyMQGKLhiY6/s2rc66Bf
5fR9xBv42scmlIMumc9FzvkUH4G4gEi0PX4+PMxVrD/YSeT2WHSFs3E5FuDHgMIgEVrmONTscNsr
qlxNsZJ2DI1qzAWak295Q2JhBzqnAb7bHVg4exNDOmOXrXXtB+OCCgtM22pXoCLOIxHVQE70rMX0
wy8YPvQ91S/QU2sz3JQNmUrBxHaaDuucG+QKu8UqlzIfjDPpI/0xriaFq9lAOucUcfuQxrayKCcn
3vAREsRCqXrosQVkDEKy3Fz2Fb5gYpPUO0Ee1U1O76RMe5Ux+IDR0a3JilB9c8AEvY5bJ930ToT3
0enGe0BeDJbdSDBfs/oFXR+TDcJ7g8e5lPVyLDAngPEuNoAyzKe4luG57PX4LdHm6Cha07nTxz5i
bTq06WbKen0dAPVnYwI+8NGyJufb2LZ9seiQPtNSpdUxlGn0MYjY9ErCofB6V7Oar426tM+yn5St
7OA3BD3jPUl8FyyVzPqRt2Z03zdFfFdFeezjQCN/0Mnrb62NBCVJqgAuhwCm1mT1/eDyxnPFSeCi
ph2R6K7igv6qgmZtA/jYaLgDkHnz+X44ZtNucyUGnxU7alcvGt3WvAoTMEgI1EtQkaRdEZdKll3i
gWeG3MVA3ZNzPL5JpNAvKnjbA6pSQohIkn6MVSzoIBryu8SBllpC13ru9MJ8dFsZnpJ47t8H4GYa
snCrXVt8M7thDlUGK7o41/pgvBuDnSt4iGNIsvVQYQMk/r3EyruqXVV9CCukmHYxaXemzI16X2U9
C5ieofJFgV+7FlmvHEE00VgOaj6gsS0G14RfIErYsNgWziMkrT2XAlr5ivvLksZ0r4NsgRuausar
ltuwkeBy6LzCABwsE0G/5W/klsKt/GpJZXoMFDTlk9FP176y+fHwBS7TIZvYyvXzdION1D58GwcL
oNoTNgwAuk5T40UlXPclNFPNj5upzZlBNGLb4z1aT1YETtjO27055fZaVCNToSTKdnaiAByIk/HF
hZvhabjk13hFNGsxzMq4l+i2KY1JP1w6khwO1dQxFjVZHTzMk6pepWEhiyLdp4abqKEUBiNmM8zD
TLJwVHs6J4NWHdqo4d3QrIU/I6kkH0bgTJ3H/iBZKQGpV8zqJs0P86S6n+IZAJc6O80FAAmDi1gP
/SFM2rtEU9p7pljDtutltyn6mUDpXonvYNiK42DNLueKYXiGguUs5BxW8t7QwhbOLJxqiM+TXqow
pLBuIepug2CNDdtslnkZMCcNq7JaOKJM3oWmDw2nlAAk1qT0d3FjQsDLCzZZTLwt+VOJSwuyYygr
f47TKlpPWdLck6vabOvJFA9TMg2bwVScQ6NmkuhhU38260HGy3TKs8cxVYfDDG3kTSrZvMZerC4H
TRp3+Iywg45DOB9cCgHz0ezGpIqbNT8t48QxvdB8vMWxNE7STiXZMWCkFzPklA9LSaY1gPUUhVPu
XoPCIivCTNwbwyTdqxZQOs/tKTPV0CTfqyoatx0uL8IEk/w1QvT+qI9Wuwv7hC1iwiHpGqXpeI7q
6LYVlPM3kFyK1zule+ynAiYcuIkCqimjzdsjb9xzchc+otOJAhy73KzhDIVoaogMduJnjcZpNdRN
/TAK2/0W6TrFhMspeszNVPe0WsEgSTELD50sh4Na5/PPwWxtd6GGwXwMG9v1ethvnjoGw2s5GYqf
wCx8VZxOrkYQYyC+41nZKwkGa6JiRszAQoW1A0Y3BzBYjHe4mALamLFyT6SM5ViyB/VwozxtB2Tf
/EGgl3o7GPh7EsI11THZK25kvYK4YhHszqCZXEL/FpYqweAi9xi71WTMk+/WuXNfOTHySyvFRF/1
0dYZG31rKE32MFaTcUSvYO6wzNsQRGWNy4MHj6+5UYd6AhDnyg4LjYBnIwDfnVvRSzs08sL4B+e4
DMDaU2SKdK8VoxFAQK/ci+iM5N4ctOJKba59kBDAA6c6bsF3SwD2geYCjsKImtqeKEuEPviWj4KI
4l0LePtgS9ADgQI1gH4IilzQde4xIDqWVYNiDAtblMGdHohkJ9qk+w7XA/qEEzNT1pgyFhnj5cnt
redoSobvRMIbx6A1zcNMlwvuN8NUkQ+aMdMDBdNGsyQTcz3/CXkPR2zABkhJ0wh9moktN02GcInD
scSt4rgXggqSm/9CrNKK4A/Y+Pld3eT2jl1uDf5U4GSHr269maEDh2DqMBmPecWIEdsQoQ9t80zA
ckJWlaXuuXFnvwiTmA5NRrsucbWPkjQrgEClSx6SZgc2qKSmPwyWDZPYghTxWkygRUuzdNYATMpV
GcrwmGV2sLEzyAo4TI3jpLnttouGlm1iaCdLcnlH4A6WTOqbXY9lkxAK91vP/AqIIdkTZqM9SSKo
DkajTZc6GY1tWrXms2giHWacXt2jCRIbtwSP74tKVZ7x4nW0HEo/++B0GNZSO84TmOFL7mbpGr3x
EC24pusHEVmhV5oRfOCqhRcsqtpkcyOSzAsqs6u9yRreu1EjrCUfTg0thk8FC7YzRLqRRtIw1+An
tC0lOnieNHV8Im7QuaqtG17HYIwPyGy6N9x99Wq0CrEFVQd7Pa2sn4Ez0JSY7TNJEKu5AtBb4qnx
qjgLBDsI277ErS5QK2jFzok7XGtwU9zTmBCuHsB4OjmC2wEdAJHvQyuCJQzO/jGZCapAVZGP14LI
rvuYTch3FLHhOwyRGrTLnAZYAfX5Hpx4vhrBtZ0cvXA/0jmva/5ncmqh++SoxoTVOSw2FPxY9sjT
flFGubXrAoBJCzI7sH5YxSjXoBSHJ32wyye1hLVFUiV7GY50bsOJJ6m+N4oVHLNaJikdkIWHtQ10
ttn4Ts5zUecH0kMzyDUDju2ya4dilWsdCwfA6ZsixiC7DFjvrWKIXZu57xuvLxIHNUQy7sOps/DV
gP3xIz3QAqjIgPcDPKgG7srIuiJRHPZVIZx91dw+kV3n9lKTHHcCMYXfQOo0Z4T7gE+nyfqRZL35
EE0B8tIc+/ciNaKSDV5Y5vdjmMan1JztJdAKLidHhE9ShtyqxljYV/oq0M6wV49FpJNfl8G9Oow9
Tupi0HEVgiId/MnKuoBxVokW0KAlXukODnlepVV/kFDiILEdajSXxKet5TjnrPpyxVe0ghUF0Dlr
WQSztXJ7Y75qbhxuW7saz0LaxsKN9fK+yUfzRI45Bq5RHXPPCFCBaEONi2/o23qHa8LeKFEX78v4
ltdi66WyYddUXrNZAYzNMW1ZiiQ8uAq0bX1Q9A+7j1u/tIz6Ja4EhKCOzJUqDfQfFfbzS20W4jSG
kTXTEDZyxjBQ5Qc7nUYfgG//HDnRxKO6CSEy6/a56dvqAWJpDDGsq9m0GWLyUpNMYOpi+EMvE+NJ
n7WEbCSpS41TyBSta2ewOSeBvVjaDrFJBeyYjkThwF21jSDQucUkvohSfdjD7jOOfdK6vklUxpJU
AFks29kN130iOIIaqnZDMHTGi4YUaVmYIm+WOKUlXBkbUnAwpK947csnyA484BJTNRaaCey4tARs
KZo6wYJKdYCT5vZPkHwTWw01XWIcK05zqM171g4qv/IEbjHREWrmYDqvEKeAjnJuFf5M/t5HBc2l
W0w3mpSLMfRZZ3rbY9lv4AdIUVybwR3R+ATuY1DqNqfSpJPL2oEuQ3m4kSDAPAXYDEWPGx3+JRQb
SzvLVrW/gw1A55FqhAMwuZxP5D0gWB2tKj9nLV7+kLnxCIZOojqcEUg5U949GXnsfAuxNjf7ToY6
UFy4QRgXQ+ud3NdsHzLbOJO4bl+LLkHeCtzM8VLexQ2/TklHFNsfYj1NAXJ0NBbKhJwl6ubwqCtR
tOXoKA6it2mkeZZ7aeLGJ1K/rFdiJ5J3rcygn6fCuhB/FjLRdxsdF3MotkbrZOeyHlTmrUrxw9Fy
Y13ptBkLpxheemzO6CdQgqXMyHue8PKmP8GO45ZhfbSQcByhMqmnCvfXuh1n+04XCldF2rjmnTR6
zPoNsTVzqWqPBA83/gSDgECgvn2wEkU9wHCbnrHHsy5X4sk9jnpT7HQb1Jw5cHIe0wVZRmR76Vyn
yVaUYDtFM7k/bZhVb2QxzKjz2zmE6TUY18BtkYaFefpAYA78R4FgphHasJ7xHz8ZpCp8EH3U+l1o
Ryc5kq9CahfMO0fkb6MJjApEE9p/pa3yvcUT3sNWES/pB7IDPuaEdItohEAzu4IdcT6jIXDt94lD
wMDRW2JIBB+b7nXeim9Oar92Y9d4YsaEJi8OlQ2N8xWn6fzgFLVJOFGPNGAoUDRR/24P9X7dNPSL
PH3saju4swQPATldzgbLeSA3J3B9PAoJTkG1mzSvtiD8Y2U2ev8a4b1bxCTsvDBt4LhadLdrH/mI
h1+3eOnb4KHs7QEGriaPeVxy6uOZx94SQN+mtRSoyUphM0OxOhlhKdeU+Ztts8hW03KlGJMWrTur
V+4J51GOZdlWz4OhtT8TpTB/ROntTddDC1e3VIO1yrNqJcEUL1UYlRgaCRuVlZw5nLi7SWsjWF+U
DLqC2+c286Ha31zIPAvcbAMxVzkKaBDmIiwQOaYzmC+pl9Yb/tsAxgT0Z+LoUzq3JvdL3OzrELPI
qautzE+Svj+2+ZCdBlyLEzN2FQ53oJbzeobb2y7gBKGEdNS6OrfY3GHT5E67oTPRdpzHabig4ecP
nZGGr1FaMuCpu8Hjpiou2WC7P2wInjjXgZYdAKRiEm8qMqqZyhnTshkyh/9/zfHLhmhwhwtc9+nx
AFKkdr1SMT+ENxqUaCoU4EPHcrQsYKBB05jC9cQISuNxIvWdJk1aprRko0+DXNYXI6+Ez648pAui
6RPLtuNr1SYQ0+sapoG+yE09kmtOOdRC3eRx6OHSSTZtQvwFyWuTrxY2hTnhgE64RajzaO607n66
BYTc6lwbLGKAxWdOru7ebaICcIlaVGtsnM3J6BTr0GEwVWm9jHFFQkrv0TRlAApAiVgLp4pJFzSK
ycp3RHBoH1WcZs9k3oS1H4ep0i0akrp+Wjb+/AUhafVxnDLnbPRtrHlT1OXzDzuY5XlIbKtcUwA0
m+zonPPMEI9NuTBsi2spiUV46bEqsEefReyjzUfzmM2liQi2GrcFtJ8bxI4cFMvquucwQOio4frd
Cy3NdwSdRWueoRBPq9odTlUND9eNTWVYdHMshnXB8wP0EKCq53iAwwF1pkJHFoqiWxd1ILSF2xbW
o2FSIs4BmAY/J1f9wMTBzledAcsgh3V2nw6oRXtrbH+YczvukXjeoOVtg5DJ7kSxtpBePE6iV5Yc
I83HUbGUH048BL5VVc0Rn16OqiisuyuUDGhfZl7edXYwvrJNJxQAcMSNIpjP95VmDvdCGcKdemOx
0r87BWhb15mWZmEOF2SZ8c9cJ7AgnW18Hro1a6hEZ5x2rLHxWKOafHcgsOSr0sbkDauzhM0dwEgl
OWB+iKq2Q1AbRziBCkX5qClwSFtqt9iJyU7Xbs6dn6eQDTpJQwvxmFOgHrOELtVSOaUwKLYEPpSg
uFqs/zIU85szRdx3NsM+SHYKTSj6H+4mtwfkIZ1529dK8IBDunztTT3+yYjSfrHMIdx0WdH8mHvF
PKrA2N7mcEYSa1WBb6vji9BmUGhDYtSHohXmW6m38sJKgOA4u8+NXdYo2TOhVr1P9FnqVdBkUMEa
GqfuqkU8HiQ1tIIiq8s7iIzNd9MCEQbLSu/uwHZmnhrQky7mITZJCCtLSqjuPMFcJ6gutc3jqOhi
NagpMRsy3qRteBcA2liMaeYVQbTR2Ex0UfCidzHZ6KVjru3RGR4CxAs+cNgqXZQIR8Wigr69ilso
Q2qVOc/MzkOTypVH2sJxINphcimdl7LR549h1KZHmRf9zppEhRO8KTo/dEsuX8FDbaerY58smffN
730TUnLMHJaXa+OeX0J2y47MScX3mBtzWJT9baEfEAWja1oA6912/cSa5trXIIzJZc7nWEFzTpDU
4otZcdoDkYZThm2ePU8ZOl/ZOXslzKgvMbTkdT2Y4Svpl/lrY4fzg84Y5sLOmSaflK9jHLngVRgN
+WOnKH7FyadHsseZgJMTh5lakmbVR1OULWbL7q+9rSbwZhVr19I3Mi4jEgUiI1AeCWz9KmaqXxha
kJOrm/LaHOQqU1vrrq2n7h7lOjg3FWyVPdTxsmgKHSBAYq+ywBjvicEgSSWalQ1aX2MN84WzTzD0
uzwtytPIVPQ5QVFKP9wrBdIAqFI0qdETaQ3GXQ5Nv1l3pdasLUg+7SKTpfkOb6PedJOUq9Tsqlc3
MtApRG0DxPMXibnQ0HmafVJ7fGH5RptROKdmAFl7jLOTmgXQqcIe2qFuWifc/s0mbMd4xQPBPEBD
axapKtWnTKgY/p0Q1XIA+mXdsDrZZ1Oe32dlB6oS3SdnYQNmquYgaQ8NxfmWSU6jS81y2ton6TzB
HsU+CvSac+yi3k48SDwhkHpq3DtG5WFcF0WivWTa4FyLhrSeXVFCDdhCJUZDaWU2HmWhOtaTtO3x
kKNi3WrRiB+wNTNlaQrYQi9tMWKdqwfSitaaXo7FlrHS8DgPinqERtVeBzVUEIMxWqOJqwz2XAME
lmhFd28NkKwN7R1Kev/EpBI/XiyDQ0IkyXNiBeLYDCa+RaKOgpVKbARz+hm4ESpEB0S2jBLbWXeO
kt046w3eOkXE2UZvof4ueOworefCLH9Ieo3oH1ND3OxZbTdeiT3VTnM+K2+FaeBMqLuZQaOFStxl
v2aUG6py31Pf5+a5mXIxQq3U+RPtIDXTVyeGH6v/Q915LcmOntn1VfQAwgl4cym49K4yy94gysJ7
j6fXymZTZPeQHHFCF5qIvujuOJV5Mgv48Zm91xa0Kr2VahOgwuKk/eyCeRDtDipgROPSltoayM9c
cX4pJFJhdQfUZ8G6z51JJxMIf0VgXQrC6hCZl40yrDnLglWZpVa4489W4/usSnnwppFoOKzbFrwe
VBJhocPlyrLawYnB4XJsZ3rTeHp+P63VUcvf43FRmmMkaFG0iqxFhpsWdew5lkI3Wh6VEipUglim
b6ERgMfSwbWVp5kNTZpqLYq1gakWl46QCuhxxqodp00XmzmO1ZLzxZCMOPJNWM4PuUmZ6vHSZQ0F
xFCZcpphgxB1kRO/F9kjoc8XpJUocpPgLw55YudzhGC7pUsZ47gham1QsjXzwvyhTKwGLV0kPMax
LJykFFamQ8ldPheGmWA4ybvqoamy5GsBZLoCd96c6ySsWGWG+SqJFbIWgf6QtTiPxoRGSm7AsJTJ
XdculCSEAGlhUtxH0FCx4i52FZfUZSL6THaTQHAftbDIDa+ZFkO0ASflHEPLo7GQ52nXSWUA+odx
uTZGqL1srOJ+l8nTcIuVQnMisdE3Ihk8mt+GQ2crGcXVLGrU31HXYYjv+gMsDXnPOdc/w1VpMKws
kJ3z1kp2cFjrZ2i3y4b7tjhWRhiticvKLixcw21k1QxlYBqqtyor1J9ezPPXbhxIwAt1DdSuwkjK
6VOrrTlRapm4jRq6ZzahpMqoU787TsmMCAoLJNAstddYkhMPri5umUUj/T1DJZwbgBeloFcF9Mp6
f23mPn4gzmp2GPuWD3I0STtuK8IKzCg/hHqdY87thltmVAPpZKm+bxUZ2662sKCbBkS26ZL5YgRA
dagq7UeDenm0wgKXCiM+9m9xyKoiWcz6aSZGhoT2Ot0OooJLdZqZ73RpUztxWoxPXZybnR0PdbIB
THMPBin0d8hQBrykrJX8ifyKc6y0SOG5U4TnLg1A2AV1j/OGkKjBV0RCroZSTZh7jOpT2DV96mK7
Sk5kj0QHU77nUIljiPVU1esjASF0EJAoBa8wMnLTrDoKFbtTNHb6ojmdgLr2+7mHjWcUwNnMvGV7
YEKI9YaxXxykCBFGSzN+hdpv5XZbZsNbEsyp6bH+MbcSL9dgVeozNv2aNOsnmGESySZCLX01hVS6
khItN/hug/AXh9v/awXN6ru860/aP8ts/n8U0Nw9Fv8ckbItm6/34g8SmvsP/EVCo1i/UFuamono
Rb6Hx6NU+4uERlF/WbqIylwzFVE0ONv/j4RGUX4phsI+xQA4BRlF44d+l9DI1i/+h8KNI4r8AVX7
t7go8m+B5n8T0Rgy8mL9t/fXRBZQ6p/hCAPRG10r9x2ZdYO0JlOo3yekOiaeWhPqsu6odzuglGKy
Uds0WnzByAmfEGbAxY3aIQYzxg3SkaeR9mAzxiZ737p77UtijyphPBY8aR8FyIs3WWgQpJc9c0aW
VZPPw3DZTzLcdbzX3VkRyfQBgMRCThmBTHrZxEjBkwU9Z59WKdTetMad7JspLSwCd11GbMOOrz2Q
Y9p3ZLQygWXEZpIa/Z1x3JTvAduW1nSVVkWQaNGusQMXI1TE8xTIbWWzB9TJCyzVcGJ4bqh3bDqd
qq2MqrFjdK6zCjeAki/VnOCwSCQ4soEGBkCE1x+4JROvY9aM44Z4WDT3sQVzSoKefYh53dyJJsSI
aE9iqZucqhsX/Ri3JMI44tTU8qroJ11lIUULz50qmuUlhCsGN3hSmb0usPJqeyE/eCSkhaDZTaNU
1k1pwToDKed7YtyLDr7eaQhZQOQK+WudT5OxB5VWHOuaPJcUBNdwmlr2NMncjY/sDKXkoFrJBMPE
wlBYj90d5o7yQXtnutbwGeKpzm4iExQSp6iP78s3KQnz0KfyZIZuRz3MRR9WcDBEXk7mB25/eQoe
pSaMtE2VmDBJHcg+urC1eFgs5LFNVsbe2dAMyK043oBIJhqSwcHMc0fmIupgu+rZ5PVmD25cMu9x
hyh0Q3aGZohahXVc71foakWHMmTJ35kgMhRupGAYbK3OZuW7yDC26RG4MkCVs9Q4Y8wUngyVPKYb
ijUsQZOwfHZywsB2mnD5MZZXxddp1HCD5EYai1e5ydgS6YYaPDESCd+JwWXMNA8WnFktJprSLhOA
4QxGmIZp5kx+YjYZrNfJoUf7GomJyWeryn5n6tN4j2TujZOmVlnumojsTsyrC6wgcKwymwF/S92O
7mQTjKb6Y2C71m1Y5ibSe4InsOMSiUqLUKWJV5Azshewm2oM5QxrTbo5bq4oHZeHHBKZaMdY/Sp7
nlTrkIpUMQwyMpqMhsedLy8JuqasXOYbqbsRj7sx7T/MuCK+gl+48RUZbU/mrzGJLw0lw6MCxTJw
KmUu8eH2CdgZOOJsatUa1M9eLgaxxMcYKRZw55Kqln60KHZhk2KuqwUyZHuiVQNvUGEdOh3NJkmO
edgVa03VpAMNOHtRVkc7STAsrMEVZDW3lNVhcaeU2nYfopkh/Aql3P0L0ZGfLFHTyB7BmiIRTIOC
p6TQLTJ9yGdZSZT7T0KjLZW3QNwnKiK18pvYoerQe1M96mLBHBKdREzgPLtkN8HGH3l6FPHkV1mX
G5elIjjKnwylejKasP3GN2OR9kAp+RI3efpglrCMtGZSpLUF8JHEbaZphInwQoZfG4Q44JYv1mBf
IiDHM9tfD8RqkDQkJKm06EtAGIKvyHuZqp0Rf2mTPKqbPpg2prODoYb/hQfwP9Wn/kHF+t+NViZp
qJ3/+YP48P75Xv6P6/96+MOz+P4zf2WUKb+gkCkiVDFJUTmE/vosllCmamSg6IYBigwwOD/zNzmr
jGQV7Q6XuWXKKo/pvz6L5V+SqJuqKAEW03Weyf+OnPUfm1+QzvIGf+9ZCNPJZIpYDztjUL3AOqal
8oiAYgzvCTpMBz2WTc/94I+7rtjf5VR/9x39A7mrcn/9v5UAv/uXeN8/KckBHbad3JbDbpj9pd9m
0lUcy2MRPkqRuRZr2TlpXfMOKsDVQ91tjWltlFtUV736UONn4w+QnOjoy7dIql2fFZ41kxWin8YM
3DWaWcMqV2b62mOPLMLdPbd9nj7+9d9dNv+hUpe//J8k6YbVD3kSRuAM4s0kfifaRxa/MXRR58xJ
ileNBVX1WUg/CD+HT0nHxe8u41lMZtuajtZ8HukDjewovMYf/Nd9g1AusFf3krw/dMK2zq8sLFKL
yUHuy8oWMPCIvqBFA7It3+qflB3afWO2YeGxxmH/1iJMsFWfSD+/WRGj7Glu5eJH9SZ3cUnx2bNR
sUOP0G43dgQngWtUnAT7A5WV3XpBakf7ZC/PkGi9MnjWLNUxZF/ObvJ4nGhm600gverVMcsei2kL
ItVQHlO0xKPojdmzNbGQxtZt4sRH/p9hihxOZHmYoQ9NbM62by0L0S14ee2udrTR9SkOrFmdJVPJ
PzxiCXQKjh3wKKK82RjUyiWdTwSNlTQg+jprbrzhgOSy4YxrdYeYywTQLfh2KKLdU11s0WYp2lqq
sKWvJXU9Dee6P5khnchKHDbK8KWXWF8Fux/WObnp9+h0ohLmh2hEAJA4JUuYNYEQ1Ufk9o/keGnp
Q7QctAO8A+KOVQ92ALLbkfAVu/IApXZPTHB1fLbd7Kq4RO+qK1/alhHKKrgUbHbi11HnGTLaw7v6
KX72tFdMMsHC6oS6Ie0i2xa6MKoJR3qYDCcIiOMkUvcTGZD5oUbZa7Fq+WJbfSNM6/Eav0xy59eW
9DzqtHLhsQ1Wc3tDnuFA8SaTunYDIE8pv3bhgK9aKolJC1ArvuusAkKnWWWay/cUeZPBCIlEdCYJ
bpStFWOHHEl5gnlAghVTjdzFFhbPT/0cE6x81FFvWE/t4PM09wev3SgeaptHay1vNd/ygVd4FkZm
R1RX6UcR/2eWMQ7F/3g8qAg//ngsTewso860+p1wzc7Btt5K6+ikHLWDsi2O07HYFgfpnO/+9Q39
G0jnPxxGvNufPGIM5QBBprxbse+f6mNznq7lG0FPK81Ljs0xf52vhdcczGP5X31H44+fT54NwrCI
J9lJJ3EbbPWnZVOvolN60PfmSdsyQt3ra/nZPCq3/+QzErLwT77T+3f9d/6CISNBbZK0fqec6toh
eQgtIyGc0rN1jLfTRt9mtwnlG1Kyp3krbeq17i1+uuYW2DZ+v+X/+Y2rbNptsbc+yVTeN+fuVPnx
rjjHpFhlZM+uo+AAkn6SYKK4FEShi4RMHX0ZRr7shSmrWboc8DLOPcYs98CvoExgASEf0Pf2HxKZ
7Zd4clkAkPRbzy7j/8STPOJ3DBDVzv5Y+hdy0JBdAivROkd7qfbyCnRwPe274SI2DN79qoPPsZZQ
Vx6tcRe0eziwSF6y2p5/ZlaWfOwnFP3zz4RCnqE9y84f1OosiPJVfhFZzdh3reV7/VAfrd2tXcGP
Z9xNgAob3PTQrRkvwrXoXxpCOc6YaQP/rnDW4Npvww1vcGKDxJYNmIZjuqw8qTKJwlQ5SoC+d+u7
G11e1fm2r78tTt+y+rFe0vYzq147BC3FT8iC0libyXr6lA/jTnhNBUcj8Q0/3wo5FSFrvWg33+JH
clA2qIU1W83c5jP8WF5Hw0bYPTHj+pjO4gWBO4fWbkrfhp69h9soRGQSMOxClGjQhGVrUb//S9V5
XBAt8h17+YyPBJ6sw3X9pNQXS70/R/BoMNtdt7t5R3DT+Iz64kG8ZJvoprz0XmoDrOaWzA7lunca
bqLO/WKH7uo+8Ukn68y3L40cj77VOWHtDFwrsltx9gLq3Chu5qcravRD49GjOIsvX0b2To7pocL1
0iNgXdGp9sSv+dZJ/InOu9AFZ+bELr8oe+TtEwcJ9Et9B2Q+6dBxaIVdXJWqNx546G0ML/CJHNvy
EasNbSSxC1z8Lk9uIoSf55N0DN/adNWByFA4k59a7oPwVjB4LDMkdDq29Q/xGzDUQ/XavHIR1PyT
emqyaha3adfknKhszhzNa2CtOeGPyNLBix+zHb5L3wQMUqy6G6xJJzpJYLrKR8yJ/CgvoBcOQgjp
QZyvJqvni3g2GcUXD5rpKw/iRrg078lRu9Qv0mU+mXsALX7uKXvZqx1cEW5nJ+5i33SHAM8H4QWd
+f7+ZQoOErjtW7ex+NOw153CBTXhpwcEm/YryZt+f9P9bhWBI6z918n5nDyagn36xf4BcuE7LM5j
cO1fEGajsdNQap7TLTEj91cjpmi7bHlmueQStLb6DtEIYkdCy1a77Izb0ZM+iJcuXNJedFvVdwPE
impWkV9wezrqQnlh6/MD193EMxgSv0o1Z1u25Rc+agKm9F/An8sX8R72TEc7OlSKoCkWB92p7rfX
6qCTRzCvWIjlrrAq99yJrLGJwgG/wyB8r3nCMbzEwlP5ZvjdfmDrSB587o4/Y+3gmJy58OWDMKxa
BYyTEyv+ZPmy6Wmtk74RZrJGPuwnVEv6RnqWnpW16sEN1WxzlbUb9PpHdrzH+gj3/UnYLefxMnzS
IRNT0EZOU7vckUimmFjJiIFI4PgkUDi/yDobPjh0dhGtatMNs00MTqNn8kse7t5Md3jax95tp4um
rJt2t3RnWbHZ/NVya3eshDIXFFEwA23yltUkeeO0rZ6La7oLdx0pFduyepKl18r4sNI3XXg2XsIl
fUXmtUYaFDB9ckSQSLdw/iFUvEi85DG7ZFMHRyb7QHLgdaFTot7EzcPfY50cgNhSoEb2pJseMgK2
D0RDRV/Cy3AjAPp5yKrcKev6vqfeG3gBKvAQtMR8GH7xqV1/59/mq/Egn8XzfMrBDtF+EngVfHbv
4Z2OeQlfakLcxm7FlsyTpxppMMguakLZ6+t6zfAviN/CbKUVKEoo85maRQ4pImqziVIy24Dt0dA+
EHPgdFfzu/si3ISqmY1eOuz7Y3dSX/UrRU4/v6iCvjHwzrSTvLlLqmfOCMZP83scn4B7hcPGkmFd
+epD+UXG7IA/CH3F1XwSh4+0/ZqljfCSP3Uv6kXkihs0yCwt1duW/Abrg+wfBa0d3w+3ONwdEFDV
8LT0Pi7ruAJjxndI9UnohjFM+4pSONTDg9V+KZZDMohaudVIXAmhE5voscoGr0R12z2rrnEgixt+
YcyxzSGrOTWoMeshl/wi2ClAJSS/IqUAyafoNTuqZ+RE+p5Mu1N9DXzkwdGTFjkIYDMMRCDOZqea
XTQBXUWpRzgiAers6kA3e+qwE1OfDPdR9SZWmzlXGFvsV55ufLRgr7rWJfgMv+7OqIaXrYrznL/q
iEEi0FqzI8ybQfXJSSQ7kSpzDFeiwj6SvFbE9zZSdJoMhNbSw2JdtG4Hg59zjt9p8gO9MD3Le5bc
XHvVOmreFWWXBftc/WDsFdAAahuWCvR2UvMYNyQdkOpsjesUwSZIJAInJicoXU3aKUQyZB9SlBD6
zONZz20UsFH6lLPV1qevOIB7YhsUMJ0vnOYnzsYLbsmWu17YKT002GN6Ub34IX3XTtWLUr5l5Avb
GKiv5Ul5DJaQAesTWpxy07rAzN7OnEle51SPsVvWXlXTaUUZk1dus3WReigitNAhaAPGPUF65tjh
OCAocXRn6Rk4/y6UJGYwgyNuZp56KwIozs19/76eP8LyIl81MmwYR5LARbbxrb9GvBo8tGfpIN7q
MyLWanGQ1tF13KGdsz1dxk9l5piwueggkQ3ZBtFf4zDApDX4LL27yMdRn42b6bfAlp1kRawLzkli
CNJr92YinhJ95BxWtTPUW1PtSMRFko0sCJ1Uu07WuVt/QBnKHsmqNHf9tbhk3wLhxweucCRRJXUY
kvSP+CfZk/qGshSR1mO0T5+DIxlQgsI6yJHCNcqn5at+tqjJUFVW98JGltcQbTNWsDy+cR764gO/
ZvOuenD+J8YrgimDdADhC7yHoGNb7EHamclFeGHt/YjXiydA+n3PIe8Juz0m7UHQIzvYNrRLbfsk
T0An7MofhYEMiMK7p36JLAMagaHoq1S/91nmjX1+yLBo0E5b0svIznkqf34rv/+t/dT/3Xjs+E7I
yk/532FDpWGO/heDsbIIyyx+/+NcjB/561zM+sV2ShY1lkq/T7/+sqMyjV+MnsH5K7IkMwHTmR39
PhfTGH6plmYZkg6l/zcD+O9jMVX6xbqLYDcmahYxLKrx74zFkAbd0RV/6wnJRVdE3VJUHUMsfwv5
zwiqoBNQ7IpGfohUtiehoXZclEQbkvtbi2k7Hto0ZzXv6lWNrOhpAtPA1IVsdRbyrSkL1WNChq74
rUeSaZ70Sh9mVBfz+IGiLTfeUysoxTW6U1V/R8U1SlDAlIEQJ9Yny5bAoKo/k0mYguuw1MZtiUnm
Bukgiol1Io64cZEdhkhTGwlJd6pUCJaVRW8xR8B5ylpNcUg0HPNb23Zo/3W8m/lesNTsAeGmLm6A
rSDXCou0vRBlrD6RIpgI29nSkhLhY8L0HK9h364FIdDYL6dCTsnXE7ClSHYxtnl8kMJGW+s6OiHk
TRYBozW2yYn+ZOqT8Lq0Krt+GFm1+aVXWPTkRCLOmlhXRiJolAaO+mjMvWCQMuyuEEyKA7Ppnp5l
0EqFoCmkpMRmjcxPd2jIRJzwSZl3L+i5ZOMYgqOMNnKjlXcAcSW3X8woq3BDalLOgdOP2Vu4VMjD
0lgYT1KpUHGZZWTEj4tRl24uakQMyyZRJ7o6tqteayFv5h3R3Usiq7dR7IzaxwqPEU7Nsg2LbQQP
ZqhVBEdh/itkJwlGgXh2jfCp7xixOXVSoRaTW6R34XKYtwTaxssoI/HUY1a1XBRNbflLmyzHsIPS
iceR9e0eNWVCRM4USbHoVdjQ72M1IGYczzGb/IAEqIZcLBBonNmIQ7X2gjmyCrYqyTCIr2pZgEma
0DONJTUXVx7Ne3bXX8rGlKq1R+qR0F9zHAbzqjcNFoa2PqLLOWtmFSI71nL2vbCfhwonO5FpPU9v
K8wXSqzWbMfumJm5lD7XCh4Ox6wDq3NNVZfNtRnpkSUS3tSb5hcpq6m6AX0NXYjOJ61mexhnJcMm
ifbC14UcCg2G5m7kfDe7/SINo/rKNq1Xnke8EWimiibHdT1MmJ6YUkkx6LQCk7nyiB5YpMhtu1x3
rcCgmNWGIsg3yKbH6Gyg91+4+tNGGL1yyDV8f0UoTW+qgq0EWdY09teuz3k4z4U5ECSlh6DBAoyj
sTOKy2SsrSBGuoUfbc68SZNjqm6xiOM1DrpqdAa8d+gnlaURpJeGfWFrB31p0c9KfHJWe1mLyQXg
V6YmB9FoUBB7SILMOXdZzhMPreMhE4jfq5AuRi7omqkxcKlX7LzhBvatqhACPnEUsOVpNevZGkCb
TDY+1Hj+NqKp1D46Qx3R/5SlloqSnTQp8aa2WA9a58VJWWlPlYm+yaQcs8yUZjrVA+MQYYQUIOFZ
gVz6VX73umzjXk7LctsLhp4jt0J0p11ZVJnTCuZ4o7xVykw3o1gotB1DbBX9FuQSEFToAPridLk1
ZI8DQmWS2guljb0MMxqhpUsXPASiRi2gyoGa42EU8QwECurfnSWnGj3izD5zWyts4M5hSf6hMyZm
9UUeOvSJblYFlKeRkGNDwPjvtCQw1cyBVfWWC4XJ3VPECUU1VJ371ryNlRfdLGcORi1uagi2WKBf
RksXSjcdRJU+JqjmFz0W+nhVT5jZb3U5z5SoCPZHu+5L9SUvh8ytJ2naqGlkNbsgRYbQTm1ymBWS
//ajxi+1SWp6nyKMQ22ll4PUAeCURKGmUIiHB9Iqy5c6DJejUoKHlDB277RMHU6tVSL7vqvYTiru
Cfp/RgtOXMST7vQShXVU3XeMhJ6+hovQvaYtLUAcS4rF5KExlPVITMaXmKcz7TA/a5PukFBMtsVW
HyXmChXeOFOqglO9oAOxcQyEIJCMkHItY/EQzG3txdOSXkYo/d8pLpCXQIqxv5DiPlc+hpcJm83S
oFwLuIhZFNdyhTw0mhDtzjNqIPqGRjuA8ig/QIuKL+mEoJ1JV41bJ2ZrepURsh50hD82vIG52swF
2j0ML6o4Y1LtU7J203gwOzy6bcQIugoE/RAIYl+e9C7ur6VkydmmHFu24IKmPMxKHfmBjPOiJ3CS
uURR5USAlTkdi0gS91lcslua9nwls4CPLuwkE+nbb5m5IFQmO9FIXHaiRmgfQ4QfjBrQM3XPcz2m
T6E2NMyrpgBMppXFhhOGKuzcSppf82JGRAK7/hSKJucCq3aCOaXoYeoyYZvFfbhHHsj5Q1zfDiNb
E1xVdRB2c7hwR+oCX0ioNfHoYPrMNmMgye0KHz/NXlpoC3g+RXhFPct0rFetcyD1KIGzzjyMYzRv
mxQJXtRmOHMkrkkTpTxmsLluduArUBfUbfs4QJOw9WYWQNoLkSOPmrzT1e7a4pvhIpNT0qlmU2Ll
0uLfqHmIeXHfiFzLqLFGOY+/dAGcYiKwqG7D9NIYbXJN8YauyyphuqEIjOP6hgkQ3hfzBflu9irP
iM5EU+XaIeZsG8xV+CouqAuhfI5HecrmXTAOFXSKMSNXhQfIaITx1jQQxcdEMrF2kzGoikbWl+Av
GmZb8WA86MvSk5ynA+jFdK3bbdOzAzKQ8tqpOiXvamKqKDBKUIMgjQVSYqqeKzQTrSsWmATnPqJI
0pLN3Zgs9bovZgaj3ZI+xsIACSwPGDwaiXXURxz9xJtJ7wGCZhi4Mn2xpYujnQ6p9SKHCQaNKJSO
Bsa1DXHenaN2CxznUrGOAQiJdyBQ32mWMVcKOuOChR/2lIQwssplVhKGaF0a0Uofgpg+G7AsY6xB
FpTToJT5MYvryK2K7FzHKj52Sk06vyB2gU3Qi0jQbPoCScWQRsWOwxitAhr3FTo+0ccoSigmxrld
ImkKDqO8NndWGcXQxwfj1kph7qTIw/eTmhsXIQnyZxlV4NbisuS4ZAxeLulZLYidr3Jt8fVSVZ/D
pQOYIxKl7LTMVxxRlm5luRwRb9BJwzZg41aYxUG3KEk7fNCJVGWuUquvWjd8RsEsrkKdwBIjS7Dk
SMwoiPwmllcMPzsQNTezwaAW81hdJ3mScd7OstdW+McRf26zLhb3VccmwVLy87yMqI0MOi3wL0dD
yTuwOmykFjOoVq0xlnu88XcfWHSf5dZ1GJ+5JhSWhTG5DysjkHTlXEJoPap9EH6rhpW8KWVfPhg5
FqW27Mr1oEfzPgmmiracp8XEYWdiHc9xJH8Vi9Q81SpQD1FTLb588VyQQMgnntqrKd8zqDlp3K5Q
fd1corUY0FGnOROnfIEBjP0rf1MWZbwzfFAIg+JVAcqZQUSER6d2l4qacK8EurYrlx67M18RK8ul
8VAMQSnF5TiYTIkaa4eMdtkU2A1o8fVH6t7k3LXkCaZDn0VrZYJCZEMHmnd51cue3A3lQUW0i1Ca
K9ZRBMQGKEEHhVzoKYCdigotLI0CBG70Iwh6t1pI6Av5z1m7dkkbESg9CMJ7j64ASHPbHxuFFE5C
LKve5/nKaFZPy89oZnGummJO9mVTP3JZm04zmfdgAHQBxUzMSo72hnaoZQ08GfKx1ZPWWyYG6t0U
lodSo3bTKIdWZUIGtBzRAyBjSjCayWwLFbqWFSES/Pr1gapQu/MkItzWTdRjbopic9dWafw8kEZP
hW0FPpbi4oBib91MYA2NQm03QiQEPur3FpujwlhGXLTJRfse0IHQWNiCrGtv4VAHOLHSfkcSm+hP
wyC/Yo8aNmJb8OzQi9zFRVb8RJ14JKl2xgQxN4e8yDo3MhqAb2qf+2bdTjtpqU+dKkkPlYZGWs1S
Y5Nbi/miR+1jEZE+hFYczXWUMYBeTDFwa6HYl5Rem1ApEAqLVrEqLeZXuhDgGV/MaGWxQr5Kav3S
pzl0GJnKvm8bcAx5z4EzFYiTsHoQCDApNr1W8xCGSbbWajjTKItoFrKkRW2Xm3xJYzC7jYXvfsSl
QCqxLnpyaA3btmI31QX59NKP3VttRRmivZhcJPjN3OTFa4c1iqoQsrKVlSxPTGVcRleZDNHtlIXY
AX0w9x1uuF0UI5geJPbNRHsyGE+5iOVEvqaWWd2KGHV8iAXiheP3rcDRuQrjHA+XTm0jSOj9arj0
emcC/NDbdy6weS1SHXr6rJYPc1kZbpnxXTcKQ9NJD9KzZIHQ6ociP6h9pLoUA4SdT9X1LmrFC6LO
W60D9owekv43V9WfTGERuEh4wOeFAaM4M34iUESyexLOHoyJwTX1sK2YHGA2qWrJrsgyYd0lyrKe
F4bq7YyNx1bkHJEj7qrjOBKo52CfDXxz0fqtRDQoi6cFS3GGh9qwe6PJHK0DlGBMFbFQY7opWn30
lMyqr3T5khNSZtwv6zGnNWK5NEXzRUmq8BKWpnAlqFJdLXgrdp2IAJT85ruxm7MUakfz2AqR9W71
Y3WJS/pEOlRaZKzkpWPOmvCK8SwFmWEw4BK76FoZAULDPOuvJG58IjvFZSlXALmSsC57G4ph7mok
vPJlNWJ6IsyUaacVTg8ZIrQ1h2uyWaK8eKTZHV5nk2ySgKzTXapWCirAMD+1EfkosFjgGfcKYwFE
+qu2QM5pQGBi+Do9q/QFz1YZR2+mjKOcbbPhcWuyuuUR44V6m20JNVYvZdnfSmybEpxFeyTBYmeJ
U/2e6sOy5TEDDlqs1Ne4Z4mWxVZ1Codyeqq4WZ6rQbFoOdDkERzR9zuKg6e6lCQv1trsgA0i2jf0
0e96REFgzsgMEZ0f0LkNq3LWw52+TMxmRRrtwozSrWIYGHxz7ZJPicoKqEv9KZdnUqtRfrRKqb/Q
oUyHaZB0ZJHkx686zuFtJZozbqPmtljsTBZN5uwMwYzFE+4yq4t2ky6o+w5/+qZPK6YdZU8CLSAW
twqVwLUK6ThIbeBFxvJYKUXtdUUoc0oxToib7sSBPX4vjU5yohRWmMFCxdyAf+gdsvkgoKiatDGm
7qxmvbQykC8+xWRee1J1f6joZPYlQdd6sdnXqwAz5K209EuiwFKOCjncyDM1Mngo0yH3Mmc/ASkI
QoN0sCTMIuVIXy+IYn9uDIME2iTRWO6Ps4WkWGp0/Bdh3WxMxqWr2VKORklGOeJgbmNJfK/FIFyH
ZjwT/MAQV04GfZ00cbPGuMmWt0aXhSOu2PA87yE5t/NlgQpzCcy02UEkoveUlIZCI9K2fPhimxM8
YmtKVVN4yjccgopnif02llID04HY32BcEPc4xsINBkn+IIrYxM0USYEW1urbmM6LU1RQEOMigFWk
yi0RVqIer2szDE9tFpDqQnxCs0jRDmTA7ElaBZeddvc7NRTlblpO/zd1Z7YbN5Nt6Xfpex6QQUaQ
vM1kjkoNqcGyfUPIss15nvn0/dHnoGGlDAnVQF80qvBXuVAWxcwY917rW6i6KRAe06we8GhwaPMK
Oww2FC3BCjIXyUDCfEGogvVVOHP5ks7IZOnvG4ZH3abZTUCP7+q6pIvLNYhMbjtZum+RRVJTgCUx
oPD5g4RASTdDkxsiexXHG8zaKhpweVRT3R8xU+vrlnBkT8dVuObqmh8xB3bPWVwvofCDumvCytil
BlgC3Zb+F7Zkn3arSl5i00fiNeOnLtAfcpYv4is8HgDbdB9xWITzpHJMDMd6hwCCEzAXRpmnJ9h7
/ZU1KDB7wNnQSczkx6Hgpo/bb/JW+aieZlizIkK0rgfp/Asakx6tI5/Pt5lHoAVdsLB9gm0DbA54
NhU7dAZudheNkUE3b2EOxQ2aaGXKlzosyVoY3GhbjSV36GI2cZO4zNsorvKvU4zbXy+7ZC9qXcMj
W7V3EkPm9UQ+GYpwAsbmfMoxT+ILbzA1f5+scHJXRmHTVWqd6Xa0Z/HcmhF+QBEWj1bENXEFL6y+
TtHzYcuK5G01mdOODQTJFAq/n4rEYX/VZhlhqg2d1JyAhPsmdn76tphP2TgPBxFSllmVjiCRPAuc
bZROtNYchN/L9f5a1fR5wRD1Wy3Pho0KgOdSzxmqJRM1J4PG1LQzNVPqYJA5zjKeooewp+ZD1Vnu
9NaaIRLlKlrHmT57YJ+gCzZLoDFq6SuNcNv7sJvHk5uokvR1TEcDjIRV6fYgJ7QgofWdsxu68QAf
gnv7dix7d52pYlG9xYAIWqBwTYz/U8D4WXd+ZbLzCZNeisqNhPspcexU57td4iDhN3Ar4cgyTazb
vtP5Xt2F/hnkwrTR2pAQicJdypwJGb3sSZg1fxYa699S26U2QUEHAxn+q9AbfKquU1d09drEje/1
cgGlAFt8oAw/VvuGwLPRY/qmG4ID0p0IuNbOIgNhH4cBl6Ow3oisi+btZPfND5Wp5fw8dsaL1rTh
o5pgxKzYaYansOE6a4nC2UHUxBxmIAfUZVkgl8QFh1RPUfzxR6lzUshohgbV9DIEqbjpBs6bYrI4
UWrO+OB0errJrDn9VWA2/qlHhsWvYRvf0ckSZUOF+Wyp0j2BDNQMLu54BB0Vyi8BKvU1SevmrV7Z
PR31MTgopVEe7ywKxobeaOCBZnMXEx6yDRpVr/KiOTtpYW8tRif3VDmuTEXUqyLUMFN+tC4jDh19
oOfPTT/iM8OivM6wXCB4n0/42LmfwMCizGj+TOJ42HO0/eVE3UmLgfJRNXp16u4m4gvHmWzXxt1s
YmmJlQHfE1n/NowTHbnTnHhUncUxwSG6VYzHFecCxFJTp5Ycd0oLzhdrZEEf2Vw5s5RnKyqOZbRs
FKl2FtjAVxxeH3uF9gTtbRBo35rC5OQ0z/JbRj5lAPGOYoVjcAKJyy3i5+x2MkrawhafOMcIMpwo
ZtKrN9sHeA60s93CSWGXJ6iitDjYakXLlVcl3KtUVv5uUyN9nuNoLySLJqFj5HRAVjz0WYjstYgi
rv25WdP1l8bLVLFccDGXO5bth9GiHmGqGpFV6V/PbcU5UG+ImEc+f456tPMJ7nBGMkaFPBi/VKHZ
erWu1FIwD9eqptJRa3N0Vw9heQpAQ1/jfFKbyrDuqaE/VfR6t6WmPUnilm58p6KxD6WV+UTUTTQ6
d1pM5oDSxxvKNg4jjbvo2PXXid2kr63FgtjZ5bixYyoKmDi5BmHPPJQBN1Ix4cKwxqHftGOa3Ttx
QsyiMXKwglC+yUGcHMZkbL6bvUAb7QvBVVuSNmA2+YOZ1OpqnpLmoNfVsMV2Ve39udAWfpbY0jJx
71RgIGOyM39lhIl9m0sXa3fcN/c66Afa8/FwX1hMymF2jFVI2MgXP0b8wVUofR6SZZG1EjxAmTFQ
XZMZUZM+KA2C2TUmcSVEs9cnwuLH0h92cQn5cEXeJeFRofWdeAsOJBMSiKHF8FIZufajoSRwBkxY
Q/5hAHdA8Y6FXjZ3gZXNuyaY4mvHl8NjQKbYbnHoopQ1I6pokzK3AIf/rOfhPqjc+G5wwm6D57be
x1yPH2lEFbuSgt2xNe1o37oKy2Ij5SEzKAb7RXIaVBPsRoeKtFVAijDIZDzV6TAfu57DZM5r/Zod
Gz0eqII49e1mRacJBrIRuJtR0+L7sQhZ1+JObUG0+k8ov6nUxhVSnwmz1dqY6+HRRhyKSAqrzlWT
mi13iZ6ZgC0bZVVpsB77lrzuUznpbHQDkqFsjieU0wZu9qZXqN7iUnG2g/UqaNZc0wSj6JLlzk2a
SBFsStgMaAKbb3ZrggADbmJC8CAi2GFX2RBJnB/1fqTM3XT2nW46LA7YEPKVH7ixl+fldV6jRPfB
oFoiefABF97JxjeuKEgQf+lidN4nSRHdUNcN13bVRY9tCbG3hmfHIqZFycYkmAuiBdX1lZlHj1FP
hI+fZrcFdkB4Gwbno8bwOWunIxTWQFLdhFxUsOtPxa6POmvltmlxvbhu9+iNuMHTp7p2+iy/c1vH
ehGhRsWTksd4H1vRvOpbp0JINpCo1/n2ia5LxgmwM6nMuuEPbepe8qRK2pUww/oLhak4WLumCm9b
hTJLwqg8liVb4cot8QsmBYAfOCH4mubS9WZdmJjQJLoNir+r1BhiyII9ko2AkxARZOJclMbwWmX5
cIOfS6N6Vn91MRch45ZVRdm9+TGHGBm53k0UIzkk2W56rhR931IW10Jy2p8TG8VVpxDXc1klCVzM
4YDojAdRvKnrrCbzJh5mpNh5JpAKzaZflmeaytl9XAWc/93EMh+52CsL4mWhnqcYI3m0roJ+CaBi
2zTQFo0yWgsB/vs1azsqKpoY6ME4MrYBT9kAp7/mVYdhEHO3Ve3jKC25YEFabDayi8QrxBeXJm0r
/P7OAkFYrkJf3NeWIyDwZfYAHKgwhnI7yh7lrRtJoqNoZQwxXoOOYtIgzPumrdJi22ht8VTU7PBU
KguAiuOU39GJy7fFqIKjRhssOERVHrXIbcBAelMYOt+xdmeQZaaBP+fdwIBRHKaXL/q5awPkpbPm
HKmOdWeWTOoLhoMiT8M7imKnSh+0qQlfbemeYQnbPyaaQxsRQpGrc+euZiCtyMZyUq+h13GPyRKA
kK/708ko5pJeuNGYj5oQeYPnimZHmdZWd5KpX/wqcms4671k1vfc2IaD5tvyXCeB9TUKB1M/dHEZ
n2MusGiGxgGhrUqdxfnpFv2NBXVyPuoUmNzHxCLei9+JteHFtOB5r4fOb5qN5eZzt1YxbQXWX66v
cMj5EDsqaCFbt5UQOxe2GhUpPNkPdjVLtY1tS++fQreptUPaWkH42moWCYapxuiRUK24ojTFb0CR
VrxXFp/rbIr+tp+CCLwaR7O90ZM/R9rGuIXCipgsayVKvSLHmZIPXVTQco96KqcaAAGlyS0fGMR6
jUDqJAQQplLx0xpY0JclUdbusOXeV+0drZI3kqvCYWyH7gdH3mQN7GHpMjepZw0EF8LmQS5FhhuU
NqrFxTzoezBk83URxda6Fla21ntz+u2yETxkAj7cGlmBenKkbZ0TDtWvOrS3x3kYnGe98gtw8JGt
4NzQyfVzKzx1Av4TUFr/tZAEoU1xjilFdeawmypatbTeJcidJq1OpNo4VL0qKr9kQFECsvvB/Nk3
VbbvK5pTydA8W33HYmpWR1lUWUiLrqke27EsVzBnxt9UPXWvaZbj1SDEt6IYX4KyKZZEVgOZpmxR
Ojr93eSH1HmigNMuK7S+TkIOmyJuKQnXgzrqfu/sqpwpO/ScejNG0ZpIo+I8TSMpj5oqrmEDM4S1
cTIAJLWEzxnIFgQng+uIWXnIbOM5HUPxvVLC+BErxk+iFeHjCNf7xq3Rr5UuvZQq95XXWxNw1jlO
Hu2knw/0Zh44dgvE8MRNgX/y+Yqj2bkGGkIXq+sn5wqAg7Nn9NsPHYFxTwph6tkpANoW+cQ2G+Vm
4XVaCeUk6NEwRBVcN5Yo/QbVjIkNquifnbJJHoM6HK91oBQesofiGhb2EyuSeGwrkJddRn8WMRt3
VpGQQTIVZg7rM3YFTZl2QLBBeXpWssBb1R31wbYftLST66mf7/1K/0k2wRCs2oiig0G19Zjrc8cV
Tbq0FyNjI4vJ92ZKFGvmbo4qhEJcRddtpRv6VUNZ1EvIcdw3ugoPCWgbbtxmpbYzi9d6ZNH9kgz+
vG3t4nUOBEsGi2Owcnol7qPWIFXNolQDmtMGA9djS+Bos0y6JL2pCsQACocxRECT6RWYHPaDwVT0
X0KC4o1KbCgs/ajNALAm8hhjnTr1uA7anubuhDcA3kmzZ3qJPa1qCQeQQ3zKQLztxOwQkg0bE0zW
ObAU1iuz674QDBr9bovRADFq9vVPtx/FdVtWxY+xms2HgSUAOZ9rPPZ52/9GpzD+rtzC3mdaTMo7
LXHL7DCw6/540gTTzA3EfSCMu9ju5FPk+ht2BRDqwkwPie8id0Tb6IgKxSG/Q7TLMabf0orCpizR
n5iamRBZPIv7OJ5w56TjK8z9l96Gg7pOhZvv5zR5VBbQtR5Mxh11S7g/BF5Ej35j4OqFp7KxSuVf
ueOIiriyCnO7VGFXmk2LFadtva9FDsqktxu6wSO9gHEkRRUKAicQswivkiD+6oRhSCRFErdfEpAX
eJ4S+cjQQI5YWQn4daX2ScCKUZE6tZ/72T516Mco+knQAfmMAD5D00nGbkHMXQZ2cFW5kJ0Ft/Jr
13LNuyqLd05L+u1k6sMLo56kM05oD3HRE9TsojgJB/6uE/rDXhYcP4yutV5GegZ7ZTacr/rRgC9C
y/wh0JLwgVbR8Cip0R+ixkdw3/acEKoEx4sEVIk5jQCR54JWwj5O3a9646uj7bvWVV0A5deSIPxF
9YN6bJhpibFmE8pprhSDDH8WVoY1wo+yOT85veXvwJkcCoM5e5r5MIjCC+bmhApHbYOomJJtA4sO
0mhEZDN9Vo9RRruqmasHRov/DVSxxsu1oXlbd6qlnGcJGvcaRF5uPmm3h/JjH4wFcp5oltprao7x
icftSamoi75kwB6P+hzgr3FqApfKoNk0rsAv1rb1dW70pFXUtFsmL6r03DiSoBpaEQfqIQBcmFhY
LGmYxmTNCV0bj3OFcmNLhwQZuLLnUypilM4GjMYedoQyo2+xTjUbt6A2RsOuzcEs/M6cDsufb6Bu
Wg1TWsVn1QeixSdYyUe7QJVHxNncGXxLXGr0L+T3+c7ZsMnTOGkwlbip09zto42b6bCSKVu5E4bP
YJTa42BG0rnuElRHV1Zmgso3tRS/Qp2EWfujnYSl3aIlS4MzrdwBZFFlWe3rZLl9ggwsAur9ddYq
fOEgDsAko+ymLq/nq77OV3b44pa6kfwOtUHzNzR96cOmybyXnGCPnaxmOEElZQ2rrzJgSs18k4tx
XuP2xzlBcfmBesyMFhpp4VVa59MNbD9nHzpNHR4mP3MrrzVQz4xuSfhlRRiC36F67yPd9Trd8h9a
xL85zG08HRW8mOQU0yr/TS2p/m6T5vAiNZnaFM+ESrw8nsZfVCimn3M5GMcWu/VLb5itfRyyooT/
OnHZ2uZaH1vHsagYc1MjoQ9HobYuC4wJNsooWjY+/Hakapq+y+Qw/VYh16URmz/L9ZTVJvwu2Asb
gg6wcoyONLatw50oC7oSTkk7jJusqElr7jvaDfet7ovfDtTvQ20kXH9GMohWcVRPPiUKhJjFarYo
s51lOY9gSxSIim5NU0JOtzIqi8BrM+J8xCkch0h87SpwvFAVjWSMfiL6DKmmCRXXXf+oJcRy3oJ6
1wNEceZkd9VdCYpZwyaXWilKrtSpOvumjWBlHR3XTdwtMZsRR2zHabt7S5S6GSMv1CWafXQiASX/
sPNRxW3sMCp2UzCmz3YtIJe0ZTc2ng2y8YaS9tAQjAp9A7+OWbdr5QffaST03/Jihrk2BD7KAtOl
ijR5QN5pNG+KycqCZxbHNHluGi5fMGWadO+OE9SqlmtjsR96FwI313q7RaaRFgF7pmaaRI32TlH3
t/FAEtcjGiKTYEpYf712978WJfL/Azn2/3e0AoWQ+QNR9kv6M+p/vc3eWv7Kf4uybVgF0kZXrdO2
Mam+/h9YgS3+C9aAQmFtuDYN9L9E2fZ/oVM1sc8CJKBYp2z+0v+osjX9v2AbSAju5BzxF5Ur3P9E
l/028c+2kGVbPMUFbASlyLUW0fZfVtZoGqdINa3ucdJw1X3BeQygFtYBg6zFtV3X0ZXhnv76gP6B
Knib+MUzHcNEAU652+H2L6wL07/vjmQ1uwFd8Qr4ppHSNJhy0W4+for9z8dYUgJu4aSt/oAa/no1
wy8zEzqz7hFUsRK2uTH9fcPahJ1/IiLqW5E8J+m+RBqZHqt5U7lrsqr1hJ4dwUyH6gmjqWYfVXpT
ap5frAHctDiqMJpwwLJo16yBu3PhbTqPOwIn2JTDorFBI+CcjBuc6HaxGfqrRbZbrxT+HbKRs3X8
kvw0X0AqyHmtEcUrYHhvY6zir9NrNaDR9qjGWliHlfCi+cp2TznSbwDU48C5CwD8xu4pmnj++uNP
69044DthsYSDAT3Dkgv56u9xMNTs5kbPOKgEvSidmLRwAC4Yx/19ItN4LWfixqdZnT9+7L++I8s2
XJSJtlKWefHYNC/lVAQ8FijzuOWWwP3fbcpPzO/mW6P2f484WwheDMLHYj54+3Z9I6axsujShfah
rwExeVa+C5vrwSVDvgfvuioBX6v6Jcu/NOmNIW+zAuIdaz3Df0LBvh5XtXUw0LwCbr+r3ecE306u
39qwmW2OvbdRT8to9g/j8G0yn1RGmaz/FnQ3Y/Kjzz+ZP/98HUd3lMVHJ5ZZ9PZ16im0SUKKdS9w
4HfeovYAghFvw+A0TDq2PrzV8eLcTte45LyxcFdyuIslf2QkI1J0dl15m+lbsFPp/CKj31p46CvL
Ax+0rhvulKe0bjblcEiqDfnQdnzjEjVrwmutl2bSWXWI09jFusPHo2Hx6v/lEPmzMDjK1lkLGYSE
Fb59L4waPhJtNXspjoUVkXlbCvrkFDgL+r7rmS2V9cm4NxY8yuUzXbpmrmSRhqF68Vmakni5XMiZ
8hvW+egljRL/JpQWauWSPbRCYxUl3b5wWQ670gx3zmx7H7/2MsgvfgXLtpRSUiqX975IQiQ8p7Tr
XI0eUHHqMeJkgofNxvyVNDL9kzDOfz3LsanWYwJiul/iICzN7haW0gz4CJnT2K10x7YRXBGOXA56
v/34zf4x79jF2PrwFwku78v0/2sJnkoTvidQUk+05gmeP9prlGGrTEgIAmn9JbHtdZw09CadT6b8
PxYWnmyTHagkm6y82NfGcaySqpW8IpFQ9MHaeDf16n8YTdCVgl8kQkMKK/K/Myb/8RQ2dhf6n2Ho
Bnapt++HDo4AN97RC1vq5F1eUc63zOmT8WEsP+ZigBBw5LrsZbi49D873V8fYwJlNjc7+tZ4BTYO
TSZ0Q+HG7Axc3ZTkSUG4zbUENeRIv1lrh08W6X/sDRJjlmWxcFocVy6gHrM7UNdEUeRxR13ayC9V
izRGn3ok5c00HQMZeYzgT576j8VAGpwODMhMPPXyZEKNDHlaGswo98aEiBmDCraLcB0QC21wirR+
ufp4tP7ziayqwBRp+OuXJKXEqJJgIHPQiws6IxZ9Nm50Pp7dOTPWpUarbY7d4JMv9x8T8g+ySi7u
OP61/FJ/fbeln2HD6cfJywwIZOAuAgX7p3eL35NjfnIk+uezUPAu857JuICz/n4WOfch8VU8i5bG
dpgibVOMkINUDGBk0oxPpuC/nsaTdFdyxmW1WVbev97Mb6M0SBkgXtI99ZMY6EEXdEWA1iMt/Cwp
+l8zUZGgxc7Bv1lI3z7M1IORbh93JhEhdBX4mOCooGD5eIS8fyWhm0TVYoa04Mte5lJ3wQxD0+Up
OGitjUy/933yY5I0GYUZfbIzvVs7wZtJy3ItR1rKYnd6+0ZR5Zrd0KAddS22P6w9w77rAkARif5l
aoiXq4350EDLb1R4/Pg1F2bp2wWHZyvqhsImvoKF+2L1DCfMkjQZlgNG9DrX+VMT49IckU16TYGw
RScbAEl6hxhzCwqw9uq5eUIC8NnkeDcj+T1cXdqCaD2Hk+nFt+qPyIqboda9YW5/CmbHptSt3eQn
u0QgqYs0ujX/F6/OcZSDgOI2JK2LzTiunDkb+073zIS62qLNGSr3rDCBUGK0wMZH4hx1xbByZeVQ
WrZ+Q9WnSjQln/0my5PerPrsK3z03P5cMkSsy7huMuUMw7ZRsKMw6TZR1i6OOO2oxxVKTUfeLhUG
qhSms3V1gENEe29ISDpKN7zRrD785ND5bhPgwsklkSapqVusxxebAMg1eohGvOThElWchOGyGq8r
IM3VUCvMKeExK8PfH38b1rtp7VIZdoXFd2/B0V3u1X+vISJQo0gjZ/J0o8As+7vnghAEX4vyF3MG
doFc4aLwcaGHm0Zt3flLpm6s5EZvvqf9l647CO17CJRpCS4sV+doAUIN+wByOzFtdr5bMozkL2Tw
EDMs6Dbpgx/iLNmU4lAEX+LpWx9SjDwPyfXY3H78asaf9e/t98tJdzn44dnm8CwvRtqsKSPGfcN2
U+8t/ahx+7Tlz8m5y+jv1s23KkfuqwBPPxbple9wa32EbELXNwu5wsibevhioEwOqrOFdiFqv6pu
19pfnXKfc60tdth2J3dbVTt0F7j6e69M19gBS20dbCp1Fwybuj0UzRastx8fUpMgqXPenTXiwNLr
XlyZ5UuRX8Oc+jYme5OylvI6RS4pjATP/Dp+S8W2a5/78CFNb5DCyO4EjUBJqAUy/DpGX/sZgT5t
uYfZOpjAbqI1JCrU+YO/me4XQfe80gckxC0qoru2vhIE2FRPhUs9nnH1OLzGeEyi+9zfRMEuSdc+
iQRPRB/m+l0433Acx0tEV6iZN27poRTlmi3NKwThDnE4Odwg6szDk+0/VFCF7RMhcBxfNOewHEUR
GFT2FRJCR9/337D2jTgyUEW1oOQ8SIMnEv1Ud6uLbZbAlFiVONi0Iz6oGH+zcRf6yTZqD3P/Iwt/
jPlmslfIOUiatAgSziBdwOMwSK1wzBddXVeHBOkk7s9+449XQBcNCWPuMC7S6U92+PcLJmPKZs5T
WoJGLS4uug67U5aTseGFhUnvzYDjUQfxJtCy5z5OiTliXf9kT/zXFFWcf6VDScdyFjL231MUvXNR
1+Nyxue/rLOefoeT4nf5ZLr8qQpdThdOZjrkAHYmQ79YChZNRYVNcfKG/hb5FX5KJc6AjbEmzK+A
ER39e1k/Tt39aP00rV8A6OmK7B3sbUI/hI2H2SKn+Yxlr/c6Z4OBryW92d0Ni/I7XBuNp5yvMX7p
vNv0/dfwvHTK7rWrjOhVehqb8MylxRIrkmlmIEHB0SawfBWqbXjVXrfSw8ha8MMJE94hkLipHgRk
KtjWgFwiDyxwcaakULj4fnfBTZ+eym5PrBrQ9wOYppzYote+fXSiB7C1ANVI19U3dO0A4uDAZdJT
cl9NFW1peNm6fC7BIBd76V81cEB6z5luInw8DS6er3V9U4Z7YaCs9sb+gYqAY69aul7jrpu9frg2
IV2RzodNstpazrFpvtG5bc/+/FykT5k1rixmWW98d/BPt9lwbMkR66ExKu0F3blV3poN5TDUiHV1
12fHotvbNDunnx9/4+/OWtwZKWRT42CJXP7z7bhqiza1K/xa3qAIR5FR/ypr8FmatK5mn/7xf/40
w2CPAY/hcOe4GF2k9Vl9g27Igy68ji2qeEMF+sZGj+XlOIU/ftr7Gx0lX2pRDvx3tOLIeN++XJ00
S3V+mrDpOTTaM8TwgYl6GC0pHh1GnkrsEbdUsqbt+oBqQH6y/Syf3sVs4pjMWVYapB8ggXj7C8R2
WYRdwvuOs8t2nkYo0oTbfDJr//UUeiPUlzksc2S+eEqtN7OTOBWylML5GSEjW2F3/+wS/o+Bwg83
BaBmSuLgSt6+ikjd3rTQK3qZLbfpXNuL1Ql7hUHKlu3M4pPv7v1BaHkWxSI8qJLCxsWdP64KN+t6
iIp1oZBuAUjXKaNx2wEsRtZHjiDbdsLyk4X98iXJFSDNnQwCRdUfpcblwl76cyXx3JE0P3wriwFf
qnMt5h9VA5n748F5efHgUTxGcO42OXbjAnr7ecb9mAfIwClrGy7ReTOeFpQjqnKflh6y8I99VHu2
GU3bj597uXctXQGHV6M3YHK+/HMp+eu+SLygKRCvNphuWGkJ1YhXYDIUzTJM6Pbg6bNmf/LId/PQ
MdgtXclth2M2V/+LAWqGOsSJ3qawLks6tFp9jaPJs4cJUb2WbGZ0AqQ8iV3XVfCJZ+OT+fH+W4W8
w4Op6ywpEQv+5++9M0o1ZO2JW3gu1ho7ntD2Fxyb6olaQzu79x9/wJcjl5dlLrJJU6ziLH15OKC8
pHySM0tPH2+bAYukjhjVqWijl60dbqEWfG/z3x8/892XKrjEUrwy+T4FbauLN8SU2s4cZCEYOmON
yAfyoY3S1avwOazrsvudZIRMfPzMP6Whvxc3R5gcfSg6cAkAbCQvJgsONs0oOj/zCucOZDy9WwKh
Tk79ZFcw3mptpZecGFEo1YiPXFBu6IGyE3+gLToP35NkSwJYSIKy/j3sn2jj03zeRugWJLndxTX/
nIp4M7hceQkchzvI/9ct7zrjiZ+BbYQfIJcsu2ZL3DV/VcuIHfRPc/H08Yu+Gz68p+1QiODAt5Su
L96TvCMa306Se1NZP/hDra2r0sLbNgLQk4o4nY8f925hoIbDyFnaKK5LZWL5rv+aoONQTmok7AAR
AtdANGIcIFxkn6XYpGn6eyaxed3o0V2fW3f/F082eDyHW3Mpl7198mwg4muLKvLIsf5FvBDRUoOE
4deH2g7g+5aEChI80fK6nzz4/SfMK1MQpGLO4cASF+tDJ6KkMUkIo0up7yZ9iUOLbC5bU+uuian4
ZJF/14xw+Gz5XA1rqb1Qc72YLakEui7becTA29Coary6RgmVNeNBDmq6IRZ0m7t9fkOjLPBU2hQe
9rtPZs+f0vjb2UPDjH4o1WZ+F5oxbz9ss7TlmNXj6JnIJTJQTbqGlvCJsAtPCMjfVrTRUUbudSN4
7DW6p3RYo4MFlDBPDwz4uQDXqCcoVDdTgvQKSBYphAHWFqRpTJD8IaQz5bRbXd251YGLPfdQDLgE
ryEsQeJCul/1QvMFVieTiX8yCQ1oFDUFDohUc/pliLYtVjBOPCuTzHH95POjwXeBFPlkzP/rK5HL
t886QpOSXsLbT6OPDSfIsMFRhr6JjBGdoczaq5SLCL4gYz3k+gpagvTqQJ6LtsH6Q5baJ1/Ju4V7
aZYjI6CQCj8Nutnb30H3ZYQjiauA0afaagZrNTpAMPsv9mgHGF2BmAba9uMp937ksxNLR4o/fWHW
0bfPTB1kV21ddd7czl7XARzFDwT+wKIsYumrjx9GE4Mf92bQmZS6KBYjkeCx7FJvHzfkHR5IbWg9
/Wy+FvesLfoXGCiK2MTgjBvCnzb8UXvNMYvQzqy9ojsRXdM0qzFZi2TVkCX0NF8FhzH3jMzL4PjI
n/yzG5879xaJTlztHIJKRMuCjSvQfFns1gwhbS0kJdYDPH28hmm9ycV9MX0bQX+G0wq7SUFPVFtn
+pqLEf9EbopXCftu3K0ICyYUPA49hFmVpPqwkWJNbqqTe3a3XxyBgPjNvUYyLaWMcItFvpI7P15j
mFhO3T6ejFV+Z97Ody22SyLYHu1neL8oEEKYxNreyPeQjV1rZwU/cwfT4Y7a83zjcqXr1/Q/KGqJ
BxV4hdpjX03dm1Ju63pbx+t2CSM6lM22NXa5jin/BsRli7zSxdqz438E0ABGYRa7qT3AxFv4msM2
/t7Et2ZwBH0braDchidxM34dfhN9/V3stFP+C+Ban8hNIG8hzAzTqTBbdMnbBKrn9Argokxeo+xM
aA9lAOMOmVpgHFGnATEnI9L9GV7Pn6zQ7zalZeAs3EBX59hKF+7twNFSspEzf2bgNBPDwC1xY9sU
dcwGDctohscZGN86skXgQZlSh08G7j/HLd0NBu9SLb8s0kayGLGsGq1HOPKmqOMVfn9vmPqdhr2V
b0vSy+mxASLzRSDQZ9knW8a7acrrK6QA1Hxsy6FY//b1DV44VnXAUNOaY0aAIKrU7gHrNFWRfPzk
Ye/WIc7lFHoke5O+LEcXa4IThXZrN/j1CCMK9s3kX1Oh35aYAFfmlL4ELYMhnqr+k9VBLDe4i8WB
5yIWctgXHVoBb18yS6KqRpzfelmM+tToxaLfQNUKYdHasWpnV5E0Fw2EsUY/MN62qQJb3UfGmh7p
7GUc0zZFGl4RFNB4eSd+obV1jpzbBNh62YfbNtKoL0atv24XquzHY+T9p8YRgsG5nPAtHZHV298e
X5PoNZdciV6rrmrZYepC7TlwZiTbcjExF89D/Mn1fvkm3n5iPFOA51qkFNJ1LnYtPJxOA3Gu4phW
wcOV406p7thX4opGjsaymn0mt3o/ENFQUMt2hWELbqkXb9n7iKqJf+JcLWR7TLUfKXQsZ+i0m2Gq
Hv/TT3TpBSEjW4ah4eoX4zAqir4hbbbwNPaiXaVTjYNJwjoD1N3uvDxw3SPH4nz78WPff6iMPd1g
BxaOotQp336RbrQYGfMCo6joK4x1zQa5jb5LfUHCsAHQLSaI+ONHvj9+mAyYpeZJK5zWo7NMjb/O
3LlsDCg1CUGPYw/9uaXKOPTUNNXc+YdcoD9uVTrAgiM9ru1EBXpoCNe9kfzHyywM2EWlxV3VtcTl
PQ4HFAiEysw8neDwscWMmrkpWMQoW/sVUQkVQ3hU8JPlfP74I3g/sN4++eJTx4vX2bBueLLt2aND
JpkbuRg0pb0J4k8+7vebydtnXUybkvqzzXJGKFmlfSd+HNBHZyKDJDe1vZnbkyXiamtI2oAfv6P1
brryXJZVlgKqZCg+337LWYQZuPzf7J1Zc9w4tue/ysR9Zwc3kGDEzDwkc5Xk3bLlemHIss19J8Hl
08+Pqr63nUyFMlzP010d3R21IAECBwfn/Jc+ogiI9KrfTy3sRK0Ir+SyL60kaT1PDC4KUJGrIxrO
Igm1yCy2kIcX9xAHcsSAYlwYw0yMroENXti6ng3KiI1ruc+av+eTSoCLe3MJrzoZs6fYSX9BTIAh
ZARvBm6OMqh3JTl1lLnuic5jeKQVenp9Wc3L23n5CYIAaCFyDLLx/CeEDc1KLkeURtRfVbSU0ws3
om+fFHfwrVHqaFR8W6K4t+ls49GeNHjYNAJQEgs2KVD7O5Qjpc8Qza7vBaq6CTknpraVH2nAtFFh
/OMblh+M0AwbjacXy3b+g3tLJJYBLHYbJdq7SiGIGtrV3mlSXIenPeWqAe8nzJteX6eLjWHTX6Yk
BBiXkrtwVjmU1AIYWG2Sbhee7h4Nw7+0YfQ92/1q4Q35TwZDjAKVal7y1GjOp1gGEsJZG6Ww9ZuQ
2zulp5Ea3/oKuTr6tn86M/CRyFvzeEN0+gJqDG5JH5qIhgfKjd+bui2OlfQOUGi3hYEe458PtiDO
yEWtpbK/mlnQ9nBDIZxuqV8eoTAtzoEK90N03sfY+fX6YBeXEbQdly4C+Rj3rb1O/CZtBNQGj3aL
SCZFpwSN/tqTjwvB0shddcqjwbkSpYxrY64uIw1pMFfFVENkAPYBLYdDWaGjnxa9/tC3KPjPI21s
rBRSwxl9I8KrPjK9m5TU3S8QlJh5nDmjZt+6gUTTwnKv4FYuMi3WBLAAdRoaRo6+BqqNE6R0ypEI
QVRSw5jHyt6Z3fe6DFCa7XGTTqP3MhuqK1Fm+axnuRbgHnupyzPs8oZdZ6ejA13QzJCY4yCdMm3+
Dl//Wv3/uY36n1Ek1SDLQSlpIRMsG3mNppJgj0LTRPMyzaJqr8clwN6I8rSeDx/gT1XfIeZ+gANn
HCcNta7eM360af8w2fNtFKHepA1ztYjsPBJ4q9OgL2I7hvWpbWCxvL4zzy/Rv38pfG+SBMp1bPNV
NEEJuBkCLUqoSjpvLC9/29UBqhttmJwq3rie9S2Kw7vYmewrn984/xKMbFJCp6K+SNZDEF2X06Mi
tHvaQZyJuDsm8NuxKpyOTZ1le+S5zYMOKroVIIoDI4yxD452MXKQ5akQTfNXOMxfXl+IVXfh+fc4
HvWT5VoHO7n4P/+evI2JNrg6ytJbxFGcrVXj4yG3Wug2O6/FHyQsy8PceQ8gb/AlRtnyynk9P67/
Hp6ikQ27gyx5jaCMgx5PjIThVQuqAQLzZw1RzlnT30PKgz+ttPHKiOcH8L9H5JUmaNpaFw+1akSp
j6bCoraIybAuZhe3dX8uJYJ50WQda4VaCpz9v3fc/ycf/RfSh7/tue1j9/i/fhZd3E2L6fr/+a83
j9kjwt6PZ44Qy9/yH0cIWpX0KgkZzzXs/3ZK9bx/ceOTE+FZTsgE6/Y/jhDuv5Y0AOw09T+iDn/J
/5CP9H89f1hMBCVIdVsuvdb/+7/P0NLt6v//jp4W54FzecMhyL+kO/w3x3WV7KT2jKyEqtqD3c/V
UeLh7M8hEl1ZECTH35bl/d9x8tpQrABwK/D1JvCY85OIqEHBiyFpD53V20e3iB+MUdd3kwmj/PWR
zqMfTC8mRc+L/EZYBgSuJSX97cEWpVk5Eobbg27PHlWZbjpIFVc7V3PbfUnt4iOgxfouU031kPV2
ev/68Ous++/xiTZ0UW17uY7Ox5/zVpgg+duDW2vjp9nr2z2KN8ke3cDgXsRFcpiDOnnCBiC5cfs2
va31ydqgVVJur/yS82Dw75UgRaF4TsfaWFfOa9VXvWbyebk1EajpcI/4gJQX7bbIycGq5ICdJ6eK
bqPAaPAXRJ60CKLoYzDoPaTOKQKxBrv0c+rgqxklHX3Lbii/TCJ1j2oovTev/95lC/zngn3+ua5L
t5ucih98gWMSY5ylyTh3B29q0NU1FVKf+CrA0ExG96Z00+nz6wO+sP1dl5uKdizdFnP96ItT0xs7
lKRB5SDLW5iSYmmAx1ugddcSfPP8Zvx7ctTyPQnFSi71wvNdMXmAO/S+YVcgJNBSRyiSU6nrqtsi
XZQ/uK5b7BykwhfqqZGjjdfM8hOaSRg35LNVvEtNqfDX8PIORzAst77OBWQOzQgMbycihaaUYXX2
jZOktHUsBJ13+jT2xS5BRpkycpLOKEcAcMmvbLLLNaSchKUMIYTJkYSdz6vIYhVOcdAe0ha9ZtQN
cFtPKIoEcxtcudvOb9NlCRnKoXZMh05KW6zSmlZTHoiZkv0RK+1tbyN1t+jYqE3QSvdd5IgIAgiS
EH+6SdgiNrJQRBIIQus0P5o69NAleYs5oyuYZA50LLdtfdvo4/3rQ13skQVfi0ggCaYLQWAxz/49
chUNSiNdp5rDNOrDTTsKRBGQd7jyxV4ahU4adTTTpQaxriFXRWv3YyHrQ4Fe6mcvEPIYoNvfXfla
q1yQzwWwgkO8vGbBVlC4Op9Ng0tDktQ6XZ8W+tjJarT0x+S1OLVFVqP+EpOqfgRI0dlbhIMc5BNT
5Jk3pCpoZk1gcdI3SR9S6EGKH8F8ZKvBEL++3s8o+rOIs1yjLswoyd6VYM3Pf6I3oQIwlwYwZK2u
djAAilM1tPb3JCzFcZ6Vu5kjPOUsRwu3uaLhyKq6x1Saw9bpe+MmR5vuZi7K+rYrQ3nFUHcdDuG/
oKMvwabZS81oTaAy8qFBcXEoDpqNb2LStB9LVaErylHvZlO7ss0vrq1lOElCQpvdBCiyrnN6fWfk
jS6Kw1DGO9eohK+s/t5W+ZcmnQBp9JiS2SBVcpP21mwAaxUfXv8c61Dy/AsogQh8fmm3PofQ3y5u
B3Veva6d4qC6Mt+13pRjionSBDHQOLw+1AtryyXDGaNWDlB33TRC7yiueMvkh9gRqNUIbROhKOjH
ChB0XbtX1nZ9D5P8AzTE837B7vMhV7Ef+n/hJuaUHQw3Acxqa/iQdr1BX528vH6PpCs+8a1jWbvE
rNQ/GJyuLl9UmCh+6avBpYRL0ckqO1h2qvEuqyZzm7jKvDFzRB2BhLV+Sf/scXBmT78SatYRm4kD
A1oI5uwtHoerEBBOlF90o84Ocy3FG8OJ0r2SmnpXhaBu4SJNX+LEbK5so4tBafRQb/JMLlpYltbq
UCOQIsPaoq+aDIY6Kjb1fmZbcXKKn0GKzfgGGZJp9/qGuvjEDOrSGbM5shCT1jSJIOs8I4108zB2
ibxrGhkfaTSZx0m4yXHKpXFIsiJ9Ggotv0ILWYdzQtdzy4cw5pLmrdGQQ514c9ViwpyOmPziAlbc
ia4xr7SzXhjFpmTIPx5iMBoh1nmkNHPF61VG1kGGrUICShpIMo/1lVV8/sf8HpCZDKVx/sXrh7R1
jXxs5UzRwEgsmrdBvR9kMm80jD+2LrZ8jW+LVr/ps2k8IpVcnVy08G9b9PZ8fYami2tO9haND+yg
X/+2F3EJarIJFYw0B4YgJ/h87kiSGHlBnf3Q5HVLeETkpBqb7QgJ6/T6SBervOS+BHvu/qWn7i67
7LcI2EwOgkFzZEK2dMvbzNQjeBvTNU7wRfCDjUvSi6egx+GkfHk+ChxShY0Qo1g1qtytF7sHPYbh
0fSmfewUIOg/nJVjIPVFc5x7hZLzugpCvlPH82xnh8o10iPivC6FKfDvr49ycQIZZWFrWRw/8HFr
GnmiirAHPJQdurkcf5Sz4dzVbY6NZyKd+Aa10+bGDk0dyxoDxZ7Xx14/OenmgCF9RgEuePJ1jkha
rYYB0eeDaFVQb/oOD55tYoC4CkoLEn8eCjxjF9B+bGYhABiUMa60By8/6nKTLYGPkC3kGqHU2e1M
0DGyQ0om8kF2uKNj85P7jUQwdOgH80qp7yLKMmVgcswW4RQ21LKVf9uqceVILZdldshj9MkCqCeI
2kbOJ5kaOKInqXccm6g7vr7OFyfxedCFibbUKyDBnQ9qu82M9VSHXr9sxVa3KiW40XrsX61Sq6+s
6Kp4iBjLarRVOr7AIB2rbHH/CTx828e5NX70+Dz4nVZVX0rHzY0b/EymbyTAzeQPDrLgJ8zY0iuz
vvy0Jq8P+BcOoGw49cuf/22pVYQMKikDFq8Lcz/FoV2gAAw/BGUiLS2vxOCLGITwA08DhwYKzy0u
tNVolo5XWlcNhyDu3T0S/y7dGjxPXv+SF68DADM2BxakO3VKGK7m+TAFlj9aYuNa3sHSwMjWMLy9
XU3q+yhJxlFIclNKECKpjllfyHg70FV/TGe8ou3W1u5NI3YTRAlnd8GEpTwfXv99l6vAY5bsEJoB
JFSUfs5/XtNnyBFGbX4wM5ZawqLYq2TQrtwsF4eIt6zFUwamOyUB+Cjno9g15hMIPueHTlIq70sg
cMlsTlt7kU3uGucLNpfGlTEvZgae9hlBYKDFIgBVno851l0xFBhwHCSZ/EMciOItHOdrr78XRwHE
uqA2l1L0av3SVufxYk79Iah67yTcINhD8HGu5D6X6wcBlycm1Dd6y4a9ui+JBBFmK3p/cLRs8DUL
E6xem8y3jSDkk1107+Y6vUaEe2Fqpg61j3lR4aO1fr6AAfdLpZVUjTrkerYYadHXKgE5/eEGhOTO
/QwU06B1yqvhfJQMn0eNP7pDhcJrvQHgD8zWSNyPrw9zEVHJGukT0a3j0gTDvoqogwrxfilVQS5A
w25KAK/Xnui3eRnW+9eHulw3GrImM8LTCOrDukuH9e6YmYFbH4AlgMuPhLNzSu3pHwziuRTUIShy
T6zmo5o5k2Hh1IdBYbohpyi488JAXXmavzQVwgMpP1KWJBWrMzSIIopmbagPOYqsqANS7MWlxLry
kLn8NvTQxPJyAxIgOEXnWyBKhKqHlgIAbjvylqI6tha83N72qqmvbIPLCT2jnBbKPdBfOvXnQxma
NUWhLMpDbGAUhlLd+HnSZv1Kerssy1l2T29+eZbxvrdZvvXVEtGVp5AGDTgLx/xIVUZ7Svs8uKEZ
OHyMZTFdCQ8XKSGtN7TasBjlRWbwqDiflRtiw2gikcAZUvmhCRr3I1p9NmJgpdHeaKP0bnLXSfwh
yvsr6dHltzsb+uJVZk4CI8dsQOOqinYTFlhbDGGNXdSO2ZVIcbmq8BRA4qHmRtn8YjM6GGoLjK6I
FK5T3pltjpNH1o8/DVRaj0iIqWtY8cuoKwzEEJBJosEPHWTZTL/lI9pQmlON8S7Fk9m5cRojkei8
e+7OwkHkNolh8mQij3evn+w1lAgU3tJBhStGjwCW4TrY10ETIMCIvK0V16rYtEOePWRpoW6bVHmN
n4Rp9IBZeSE3ukNcA/1tpeOeTsz4ubeKOvJHL5w/IsBZ95ti1gtnF8SyDI9WDjvo/VRrk9zbWdm0
PhK14rGIJpAcr8/hMutZCoSL0B/gRcAKKAeeLR2eIehgj0l97DTRIGlbhagI4WWA3SmmsDcwvEHU
oeRPA2BIATDvI5RpvohEBdrWUaDzfYRxTOemmxNY0EjsQg+48hNX2wnIAOWaRfCD5I+kcw1zQLel
cuzAs04OKMf2YCbZ9Bn3r/Kng1PaDytMyBWiIjFBHJtelW7nPjVAtY/VBObdSAZMHGSpGUiFmcEH
3DQwjQjsFjp6m4rJvLKg1jPk8zymLNzBJQxTN5BgS85XNA7sAgkosziA03EQpEgbme9wc+h+1EBG
QPJXZZXi5ARRa5doo/lQx+H4EyO4+Dva4Xi4uF0z2btCHxZfiCLBwcyuk5CCK/ErgaOtprcUVVSM
b0Prdjs9i0xm5CAIjm61yFJfYGx+W1mLhyWC7ECeG5BNSKvLtDylo0h3aW/Yi62f5n5JemS7zVB8
1YPWnXwPK4Z93kptDxIrzDfSzih2iBgdMIS5cQjeYX9kfU5lNWco2c9gPcPABNYbV5StN/hxmT07
wkXK2BHzYN+hxSuMY12SPvtTZcbvWfn+Y29bQ+tr+lw8tUU9nDxFVcqfvaZFnQAx//xDHRb6uEO4
Fox8QVL8vuRF32/x5g7f20aOI5vW6711i1vCfIjTFKVnQ1X5wzBR2980avIMWP2qGfdlUkZvM0Bl
3oZpY8qGG1VwUG1qwV+PjBFiQgGDXtsWuNDD+MfKKrlbCqTNFuDdFB2zdoqqNw06zMInqqQL5ayW
j33V6NgIu1kHYluFlYh2dlujGRg2+GT4gx1m33q76G5rOVCGs5FTnI8hpkDvZug87b4fhBXuPRO1
fDcyW2RL5Jh+sZJee9TqzPqJRzjlYIM3Ozq/XRce5swa+11Dp3TYuDib32cqTxwYJziK7cy4g5Ie
uC7AFuw1nActQGv3l6sKyw58M557/eBisI06bznUj3rlzXq9sbBtfXJgMz5kI9CfPWrQeX3ocCzR
75xJSWCYeeh1qDyiCuXnjfIW6T+Vog08xx4yxMjeND+Caa4npMwxOTiEY2Hj6D1g77UNx6571+Qt
xrVpjq3QnFroZqSJBXgWh1v4AjqmiMGd6gbchMoYh/qtgTcGtkt0xSV0bWCvm0zXYeGMaBV/0vHL
6zcozxsfcBeFFWMmeTxuECKYHswpxbM+9KJxca3VP00GkM1dbEKGZv/n6lPI7YHYQ44/NcqBXTdg
rZDFjW9W8bK4+LIBkka/2YZhFjY/8JbU/qr0UvsRZYWLJ1dwz8sRaYlRJn5DPXLn2Ap9+naI5g+9
LNhemF7KcmPrpXNXNHOxh0GVDlszL3vriOdhfW80w1yw6KLFwBmR1Y899FwMmhHqPdjCHee9pg+e
t0kiycOaTAQREYsG6qcmNRrs2Y2puputxEt3Qxkl045EEhjVWACd2w5xD+PR0LMRfXwzcDadHk6L
EdgUavTyy3lGFgZ/0jaxks/stOR9Gmpl63O99f2mUiWFqJKn5WPaJEGxtVp2FdY1hvHXWA6ut2nQ
H38PyFsY/tTqieMb7hATmkIR3QLgVPg6xlkUbu10cdYaDRmhgw4+DTSxrHGg8qJU3Eem2VlbvTK0
hzYwq6cWW1ZIGjpCmnaY97U/CLTPkVbNEXzpuT8Xahb6564M3IidsFyAtWNO77rRTOKDxnNy3AK+
TI81urHFp8yZB4RwzNhmm6gOqpYJMtw5KKcBr2sgt+7skhIb+U/OkKOAgxEhwihu0deIO8yNcV+6
MZexNliVtQkx5thlhTDVHqXvYtjMwGPabYt1I1RsfZx1nuHYuwMkHRX+GBUclBRpebylzSwQN5zX
abgdaZB/NTE2e7K43VwAwsL97saph1zU6Myf0EVBwsNLVPPVxuMaV6QakB48pXHUwFNa+U8dAQGT
IxEmzd7ja2p+JiA3pSi053TaRfMUMwsXi94kwxGizany9dMksl3q1VqK9UzS1pvRUvPnKY6rDPhp
jFKHivR63rZW3iBBG/V6BbO0yFF/pLn3kHVqsBZyYxputWkIcYh1lePuuPdN1H76lh8aGNga0OC2
svdVpHLTVyPORN2sVc52RGSlg4ZYY3elqFrdDkj0Ozc4RXKFmTKpnTf4FPYl/h74bOyjOXKYgIxr
69iEURC8K8c0L3bmULgIlQQEYt+qsCPfuBgrcIQ6y7xZdNU/OsbkPs2ZZyHFm5hQIXSSl3Q/4MmC
UHxhuO197uTW9NnKHTXtpBWyp3qjlb9yywu/ENkt3dcx/AJoFI/qY0v9hdStwx6cDm9gqW0Cx8xC
CyYy7uwW3w9/yKMwxbGZ0ILDveTCTcORGJfHnfnLDmtUEa3QSxFi41JDnazKjL1nzG2ziT0FBzwM
29zepSO9at9zovJHm1FawsxbM41bu0P50x9H0JKbeo7s75XAIWVjpES693qn619piBTu3sNcF2pT
WubWbQlQJjmi61H0+4pbHjEb1Vr6GwupMrWRodbbd1Fh5fMRPKJuXnlDPWsE/JbwPOdnFCYtXMGh
MoG7OE94+sntCuwu7dPE9nlDdMtdWnm48m6q2obAm9ZUZLFmqTuPYwP0ksyjRIerGIbPbUc5Y2uP
FblGQTV+2sSgLowd9A75Zqri0NuidGkb+ERk7vdGk06xzxNvfFdMVZVjkOxxi72eby4/92I6S7fH
o/sMdHiVEXtjEpdFXdqnTgQ9irkNAOZusPavj7J6jj0vGg1YUm8wd2h9rwptovBEZNeVc9IzUgR7
QC/axav+JL3hWiP9haF4jwna17yk4UitXu1AOgd3jEPnFAy0PfAosChUtlKS3SOc/+fzoj5k4gyA
8AqQ2yWZ/+0ppmpl1FWaOydez6af9EgpaVNDsBBwCf54Cf8G8FOHBuW77hpNOr3cqeyckzTRkRjs
Ud9mAgYH4SW6Unx94QkCoZTyO9uckvcaQVfVVmOi02+fQJOn9zMCPEcjNjXIwFoY7bWFTfD63FaF
gmV7CHMBDULW44+10iPXYOqClxanMZseSJ52XdreY2N413bJr2HkTeZN8TWq08uDIvCyiIKAoFrV
XIbGkxmwPHEKdBnd1nOrdlFnebsE3sCuDzVy21hHn60P7GuYphcOnWCTUhGBvwf6bVU39WajxWu2
EidcDfHG7NrmkAl3vnK0L0/CUr1ExRIcOGWYC81vpaG8UuCqVARLtuPW+relGoOnpnftfF9OCDYL
j1VSAsB1fMTzcwBFp0ixTh4BNfJosmHH7mWnvr6+S16YDwqM1GJdNNAox5nng0wzJnFma3enLq2g
TVWeSRWz8t61nVVfgUKuG+HsSKiGNGiBMdBkY8jzsQL8eKqpkv1JJV10E4SlcVNgOv1XU3bazdhq
43u8VlzfdFW5k17oHTPbw0M6T/tTNzrdkdaf+ONDwtpKILxAOqBfrkvFIfg3ZUxBc8odLD1ySzMe
Ckfr31QiMzEQdLGOdLrsNkul+OONREeKOj8mCfwAa91ADo0itLqpUicSy3EzT3V/Q5KE9MasV4fX
v/HlRgKzyyDP3UVgqKuAWhWlSA3Z2yd9NMn7gSjARQuvxdI1n5rPa1ObFoRSuvA0gVYHsPW6IK1q
zr6XAYwJwyr2HUfrNpRHxz1lLvNEwV4iMOCaT06jgp0XdA3yvX15o3t96g8GzC0e7sYmGSNtG4kh
vh8HC71HDIX3wmqDw1wZ1Qa/5drXHKHtDB06459/FxSgTaDtlHXBbaxmQTE6jnQrtk9t4+j3ldHz
FO0SiA3Fwkx9/cMsG/63PGGB0C8AJmIzzV+ImqvDZ1g1CgCjqoFhOqUvZGh8qtuO/J0u98HGzbjc
RNkwXFFQXm0Hao4gUuin01CHUuGscWIjpDxRaF5y5O5zdz3dcF94wTVR4xdGeWYIEL7ouaIceX7Y
XRGNY2q62McWgwHmmVfVEXCIWVxZw3X58XnbgSaEZ4gnByXUVRo01FnreomwThFA/fgg6kBv/bmx
zO4mMBUuZHG/sG7dINsEFu48Fm8cw7dnHEs3hav6xJ8oTlJg5Xr+RYcIQdDXv/JqJZYfSKF+6RdS
zOZxu/rKYyiTZKZ0cLJ7JAcrC43RYrKL45+PIhfiHl8VgOUa913lVCnlcv2lURti2xxYEHL7axjD
y7kIxAagIi70xwWZcv5VUZaVDSBh69Qo+RcIAjq8RWEBBHl9Mpe3EqkfnHhQw1RuwaCcDzM3nqGc
ObROZdLqn3m/IF5ZifiI56e5e32ol2ZE85h/45IA2mQVHG1tcVUE5HYCH6BOAh/7PWCla/J+L01I
ABeGngpJWj7Hzt9y2qZS2KjlysSrOBdvsa4c34sJLRFAS/0ViMeyNr8FFbYbmC7yZkB7tDMY7nzt
utjMh8kLDBA6QyS3jVysykdrPNp2hH1vFUwV9aOqRsuwLbore/2FeUJQYa+DnycLW+fu4HQ6Myp5
+aBqUN8VCgE6qP/TjdMjrPX6h3tpqAWMzZORosdFQq2nrQ3RxWaeM+U0y2jwq4tsyp1pafz5Hlmk
whlt+Q+Ny/MldWtzaOYqNE9A0BOMVZsQvePwH+wRFG+h6nO6kF5bx+UsqG0rGG3rFBZ9tmdygT8q
XaE9jy7462v3wqZnKATAST6AGKx7vabWS7cnXTtNZkH50pXIsJbBuH99lBe+ELcLaFmqlHS3rNWy
2XlYNV6RsenhOLylGjXjRFT1H4nl1/qFq5t02fQM9ezssDSX16+rIvLGuE0789Q7GDzHFIwxltPF
YJ1GJw+PuLSN9zF2jfqVTfjiuEgzgOvkuwEKPt8ZejandIYa81RU0beG6vgGZ7uDN3rfbXtqNrqS
n//Bmi6yXUtc5IW1GnAUdu/h32ZymXg0sryYNhVYdmxW0j8fid24vKWWfY9M6PnU1NBnbZLFFvTe
3vhQCw9xEryZ31EV/EN4lsdjH0YrHUQgQ64nnhniv0VHdwgkqBRuSHMIR0DFc/um9eZ/m8mdEQV/
Z+tdfKtlFIC+nC3GAYF1PiHZaHU3ZWx6nHlGTDimunrfudhlCbvAqzWj2SF4jUfZt9c/2ZqFQK7F
IaD4vjz+eRLrq5U0zMzNYdCXp04pF214MOOfpSjUvWZXGJ+mopWUW5WRHDtdhM4219G/upWRCilc
Fg28gdd/0LJHzm4IChAQCmHK8OygcrQ6lyVBTvfmvsCdKZv9Epvuz8No6VfQAstyrkcBtAIVFJQI
Pczlc/z2UbUxEE44DSUa8PjJapQ2j9NYBnsjTO6zZNSvBJsXJsU1ACd18a4jFqyyLDlhyivsOT91
XQRDsrL6fVYH16RVL/YQEE0SORAJNmUAyzr/lK9/BrSTLu5qyp1kUshfLtgr7s3zNZJObiRBH0TH
GsTglzbI6ZJEut7/7FVa/6SYjp117TlQGumUtN0mtz3V+jkNgfdtOGgPA5nN/QAb9JcYHQNf7WRM
G5TBhzHYcVW57SGyNLGtigK1iKiwDfQxhKIPVEVGj+bPrFtv2qmcsEaOi/ajp2hU+fWQRYU/BzrK
Z3pdVDdW6cASqyqb0j7ydbgiZ3HU8LePMP/RKUypwXthlOuH0ClLvIPn2gywfhmnx9FF2MuPWy3R
d2XRB7Xf4BlJo5Lu42PVVVOAasMcWDvPsBXSd3kE6sHTAuOHQHMp3SF+UX0JM6gtfpLQ4sf3M7Me
ym44qDie9E3RWJ3cx5lEA2IYJvGxAoCZ+RCrOuQxUl2ARzC0DDkLNNKGxJqnjyMoD7CYUuLj0k9Z
mG7MPqSBoVxbfYJUKyN0EFyE90Ac5pY/ATk8zTYViwM2qtHHogeysCXRi96OTlxmu2xoyaVMmhhP
OaZ2m1RJ/nQPHSZMWyz3giyA2NhRmPbndKo/zQZs4U0UVyis0rZ3aVH3tfWmdjX05w2wffVGT5rq
U9sWUHg03By+zlHZfRCRZrs7DSNSANDhhOt1ZTvVjzK05w9RgGAcmqlxj1WgO9I3aUSBAi4VF+AV
NB+pjc/TnAWbTmENr0XGoHDztT2/E2HmY746ot8+x+E26fnRW0mK3/BcEu43L3SxQFCwfEYkN3KF
GH8DlmBLapHdaemEAGFVBe6n0dXMe6uSlGjStuu/4qIxJTvZDea31E6yn0EH0mHbxiL8K7THzKG5
nwwtaxQ4bFDlagvjoeTXKsjGjE3ETHBT7twTNDZDY1mj9EuoZgMfiYEXHiA1ae+Aeqh3vFQ69qTD
lvarLiH7hBRc/sCrHRHFRI8TPgIvvSMKFvJJWHN/G5kAQbaj1c9IT/Oc8nwz8uwBpxOcszdDZvT5
wWlkNm7SChMCesJaSFnC07HaHe16Qmg0aczvPKPHeNfQdW75m/C39OPJUAYtvKq+6YIZt+8Jv7fb
0WpK0y8NSz7Kua0/dB6dmFJl8UAxY0wFBQ94yrt2An6+Lawi+qqH3nyHYS+9j0gLuw+TE9VfwROA
YhyyGLBG2Pcjv6gYEWsMZ2P66SazF91OVdna9M7D9ERTTKHrQ2WItpqyRs9H1CNEJUMXT/hkSpqO
pj78MsooR5mqozlHFzlCTSLHQhhUHjfWg+Z583czCeofRRs3H2IzUfc59ziajlpSfEvLtHsz1tCe
N15c43YS4mv71YMT7mwjBeDIzzS8u1FljZKfbhqG9qG09dy8RXd8/hpmkRbTW7IBmZRjARIi7Dz5
lKPYme+cuZInp6RNfJyRyH6KMS7GoqAey3RjUZ55j2vk+GMoLFr9oIrqpz7tqOJFg51ubCOu35aF
mNOdbTX6uwlhl2hHU3T+JOIa3VndpJ20M4bGyDZYVhc/WrgNke8KLa0OYgjpOxcdICG/cig7Agxr
8o3eDJHYaC34JBxdJFzFMnQaa2t3ucsvD6YOd02FbiKiT21FK7GPC3ODq5pLuw+658j/nuQ7kx3d
ED9F2/g0ULoZaIo9vZsKozxas9dlC0U9E9sRjuwHmrtGBIGvjgXa0cznNnRj+WSWOncB7TnKCZMt
c2TU9YydYorazXcq7Ot8h7t5efKGCRe5VEtr41g6NrOY5zr6EVoQrDd2ACvXNwQ5h0+1vq58mUcQ
qk2rML+YVc0/POiE/CC80iaE9024+JoEnO8oKjCttmpCtajH6BG1eP1pkGllbmYvDt9gwiowxtO0
5dtow7Tg2OzW2tZz6I1+2bZ1QBM2wYKlAsFpfgmrtCV62bPztR4AKBxpy9T6xtOV81WTHI2NRw2J
/vMsi19NmwXjTnClRaCEGhHvp9kAmUAnu/gmoW/d1jmCtlvUc0kGMFhPW2QdnRnHC6PKimNTNuVT
ZroxWw/RhW/lUGSolPYtkMLE8DpxcPPMEBvQHfPbxJncx0k1ZXxQo2EjSO318VaJmc5kRNvb2RSJ
1j42QE6w/GyFQKlUaH8lUAfjzRgK5+iEgMX8aUiSnx3O5QSaPgqLra2ntXsEmRP+HPu4fhjbuRAo
EmsJTTxEFCwsDUtaoWmaNZo/6Tg5gyhgEh2AtXBL4dLA6b42NXWr3FFwcUSqrT5ndeSYR+qtlra1
Ky1X23biB/omYmSZbxdN4x60UUH1BRMyA7yTdv2OullmwMJ3sP8KERnVT4vzShb7mMyn5onXD7LU
jltLy8e9u9c/O4MRqyN2j2m6Te1Q/hgN0LybGP/5AB9bC7N21Wna1yRPWuugZwq5AwQ8U6q2Eg11
9lIZfIwF8IVp7NyftirGn4EIQyA9uBEg4ZS5LaYyNIWDzQxoB/MTvhe2WCALv1LUMD+YlTs+8COm
B4gT08fUrtNfAAq8n2rI2GgdjfpbdDH5IVopy13vjDga9Vn0TQMw8csYJG60Xbv0lIc41tytNibB
zyFo0/u0tMQH0Ivyw9yPIdlNUuoIT1b2cHT7BpgFZUgqDV6DtsV2UdmnoRVZWBWCuARs12mNLvFz
EdZfddFP8RuUvptPRCnd3ZXK6f8fe2eyIzeSbdt/qfFjgaSxHdwJSe8jPPp2QihCITbGvjOSX3+X
VwEPKaWQwpu/QQFZmcp0dzZmx85Ze2+4pIZB7YbcmUFG/TSu3/GIG/sdvPRUo/zvKj8o+woaJ7Zk
G+9Gh9iQMFdpM26N1q+cnbVI88wrHCuSvI083zD0Xb7j3+2kO2UgPwlXdDVP+pDk2GN4K6mGueU2
t61dZO95nPAtC0PEgHqEnXVBw+BlRC6sMuK22PyfNR8MMPJmGm/OKP0qnBMCj1FugPAQyzYW93lf
qisSKsfPbgAG5GcsfhaosuN6dllfzqHw5xnn49KLdfZ5zHOVMlcRxqrqc+rAy9vCII9SsaJNTEpg
1uM55RV9cte29gRegtfqrceznxIOi3EAqXtkg3GchjGLKAnxkzNH4U/R4o45j1F/oXou9M3DoJRE
RuQQDRJAEWU/Ro4M+oHSVZ28Nm3nvTf1n/qcfGa5lWQBRQpnv5Egsl1PwfnYlw5ut7ENtHPJla/P
UmSwiTxm7nVrWwkXKTczN6L3po+R5Q1OGyIkFXG4GnN2xitC0EAcxzXh+7jNGFpmG6tntI/pu94V
+vWq5/XHpGnTWaNs/W6QAGvspxlriaioQYTCujBmjP+XlXRoh9eW6HhD465mZVl0kcixG973hcl3
d/3G+u7Eq/mYwIp329ZqpmOeL855Yp9bNu7aeuc5Hg04RpkvSQDtOlDfQ+rE2zFLxxIGJPdfV4Nk
+mMna+6W8NhBo2nU8GWnD2Wok7/iNRt1Zs8iq7RU+74kKgl9l6avXZeFOLYcfKeozatGPWlOsj6I
MRkgNCyTcK7UWC0Pc1GHokMOLnrJpMfsuhcm9xAvrf4m08X0GZPUjLFr4/fMd9ahubYGwsxDa2pd
JxxaG1hzJKywDue2o9Yb8ryBxcytvN00Rb56IB5+up+NOL8CXTQB/zKo5bB09fxT2qb2ZgFUUfJS
1/FUkkBmPIyV74bFYp60Ynhrhdq3+YIxAzHIQdLMUbJoPO5p3Ae229029rq1LW/jgNsvg7ZdUDg9
xa1Ad76OS4rBSduxJ7eF+oYo5brz1fgmx67bpLC1FIH8VdH7DzaVwE2u5+YbiCpJamvC3Hc75rV3
pwEoBXWbeGecAuxNN/Ub6dbRKoc7odgCAVFtUKkpNzZ0KyDW8vbYKPchswonwlp/q3yMw8uYdy6E
BOcQpdlXgD/HucNZvxoAgePyLFyUzl1M7pkNlGuBhoeGyvwgdq0bs2+BQKUzvRuxuW5cAlseSy11
ObK56lhlnX6b44F7a4wueeWemR0Xvz7m7tBvtMxyb0dtHMk3FHWQdaX/4lnwUE38KGgERFkbr1e+
H8v7hZT2SG+/4d2dDbO6U6ZzzoHA2jXbT6yPF705M1BcUPRviiXRTsYbtcpvsQkUqibsBEYCKRwt
dNtuA4gYeKlzwH90P5bqxnXXCFO+ez25hiGN8jz5SDglSnnQjbFFzakeCwxfp7VoAKImwtbdx44y
UTOxspN4pGKToOiPJ0sVpkIEkBq0lKPcyV5XYtMJyuGkQiKXViRbDa4h4PgRpfO6KdIrknT9aBBZ
tWE8SpS6j0a14RbQG52oBebh1nNnupJG4m4XMr7EWsmTJsp+MxjNd3fhaKExPLpy8b95YcfnTQDI
xnvXyBvOzY6RLju7mKPVcTB/iod9la6RxZ5GqiubQFvc5rL56ITcePFIKt40WLdZa1+V6fI9K0qy
NTSi4hykXTt/aO9LL8ke9SYzT9PY6x9ji2M7kJwXOWs6hJIww2o26k3mekNoK/vOQeoUlRrqkry4
Tx2hnbq8qUJRijeDgjVMIbODpq67gEPANeLy/kZvO//TdetvgmZeZDiFvVk5k4d2V1zjL7nz2GcJ
t1+XYOyy94sf6ilp5zIsvW7v6PWDKfL7hZUBWFEFMy7rWAl9LGb2KNrn0mi/e+O6HYRxbDwdpHOI
/AUD+sy7B+/cFXrypHtrDMaHDmJyOMWwKvgYfESN5hN+wT9q4AKaYFi8d5mKN7JJ3tNCvAi6nvgQ
X9LBnTTBF2Dk/AiU+bTMyPEYDNtl82RayafbN8lXkm8Lll7TkexfMo4Khcv/WlR3DBZB3+vXRGuW
M7j2/GBVqXsypF0FTm+EvL876bi0pgkEmuz+0BkNZVzZL0E8Ne29qMGSTbccjo1b7VmgIRAKqa+h
nVgaB0bviyMd64ttRtgYY9afD1ubwiewGpzHh2Zbp8N7nvlNeIHmbE6O8RWVcv3dyhz/+xR7+QNv
PolIOrQqqr/XmCP4dvbFdSGSB2lifKQRf3uOnfqSRLtKvQhpjm6yHPifMv80a+55Nq1QgBLObv1e
WT35GWnZkt/prbdsa1tRemcrU/uOkn4E2sv6ZA7sqjIPbjq3ke/Nxo/ZXzMiN30UL+02VeqGZ+Vj
qcm8oQ/Sao9NUlD5d9YTbs03iRa7sFPNrPPlmpM1H+bcitktdQYMozE6R0PU4uhb7zznawQ2L6oQ
seHETk0bB/XEXVvkpQxIuSX9zR+Mo9n2jh81We6HsSeAo1qsEOIyWabIL8W484s6Ecxg8nbemji9
5mVXuew0hk8FrA/0W3R6DqFVjHTHkokSastWWxzcqu6csG01XT94MWswVldpfu/rc1Fe631uag9W
0aESC0BhHf2NZa13Q6NzhXboCpJabtKiHV5qUFwu6Nz0zpl2Ya5tVVmZ/eNSpTX9kbVpDyMdjGKD
YAhFcR1D/+8YzyWwuPyNGhWpm6rPjuEJsoJe58EsfBvGumoaTOSauPCqJ8Wd6D6E1yyCDRbPUWtU
2YdlNou25V9nIaddFm85f5V4oUvAjE2a93DjXjUpGM1xVumuT0VTbaXs6i/ksZhAwkmZe1gegy4K
jP1XpRy2vGHAxmE3Vc3wbGKh/+FXInsRVT66Qd5Oiu4L3enXNVHuPdsAegk1WfU3+iqmwEZ/nUnU
pL3/OOiA++SktMl0xYVq2C8wZrVCy7KrW5UK7hlYlbUcChN5VaSPdZ7c0AyNC9Y22T2kqTfga5Km
G07+qjiYvT9yvm1rDMhm2qVTiImcVFuTteczdvuW//Q6a4g7jJlgAqvpmwdTldl5dEgFSPSGRazM
53NLO2Pr6037ZiJkavaWQuywTXsNPByqn76+NlBnBtPKGxgKe1lPXQoPRWt3ndRtPabZJyQ2ipIl
0yWnTM9Ie3b8rKfYHcfqTesTqvbVurwDy+o1r9xHB4/lYfSRHYhsgpBdRfvhdrEu0Cd5ruTWlNSw
flvotJN7DS6WYQNtJ55/dklpjM0zW0Lx5S4ZzHBHnJa/MQpTXq8uJn/E0Bei/7LmzqFxZgstTE0k
LCjlxvmzGGRqBHIpaKUkBAQQohoT2JR3VTOyf1U+O7jfxY9FV6g3Y6niODInx/xeWrQpwjwWSxsu
daHKqKjw3t1n+uApNDqFvO9X9zqh5fotHys13gjiJ46ErsUz+6S3sHL1rqRPndFKZfXLMhrSsdC+
BoLl34RcxJWRilnb6LNOfeZ1sjE2XRM7PXoIZ73PykV7mLrML8NRWQ0ddgPTkKBxM+PFGVf3wY+r
ttqaRjHdFTHsc1DmRv9mpk7z1HRr+WDHTjYE9OkpzsSQNJdMofVCVcYFEgsdBdeObClV/GGs8vc5
h2cBSl+EdiZzlV9Ht/gZ2X0r4+FgzVqM/Wo13qyW0//hU/4+s+JUBKeHVwISRSJIfh50/J8iW0hU
1zv9sGiNMe0o3fEBzuvXDnSBZFxpYHTrxHuz8cUDrF9xVHTitqKy4z/Mdf42RIYFhh4SzNAg15ij
/TwiySuvpjIuQHS7VDrBlM80DSutUVernf7J6vnvMyts3S/+wqCQvun9Okae08KQEve9Q0M7bzdw
jHtSbCGbxbF58xvbefzDCOgi3f55SMbd5GbCzF2MPX/lZY2R54vj7HjwpB/3n0ZvOd8wzAN/q5pi
oA05GuT4lZm10BieclvtfN6cIKmxS9z983f524PFPAuPvguPhrsmA9efL/TYqsltCUk8mJPV8DFz
v6vN6k9u37/5FDJt6AiT+eIxSLvcgb9MBY2ObJvFJmO+Wfpp51eyuPIrxlL//Fv+NqaD5wGB4oiH
fZWDFcfPn6KImRJ5Fq+HuHWMs8uxb986YnpywIk4biXjVpB+Ff7zh/7mSUWJCLCLTSC+Ob8aXwB2
4cxeueuhz4ikJrYDuaKB4QfoyPqHl+J3VxEOi9RFSJELu/Tz75OZ1nVi9NbDbJbrlzE04px4Vv+H
J+J3VxGzVwzeePUuXNnPn+LFNMu6VV8PjiXFDZpKYo6LiWCbcejqbSk4SuokTf7hMv4HR/3pneAH
XRxE4PlIJmN4/PPH2mm7dFrnrAcmVilGivFChekM0vxON1ZxgsIEY7yMs+YnW6jlZaFr6lyORb6k
ddaLmZGEupTRurSuzC7RaOa2OjPK3rjIrv75pv/mGgHQAGPgCMlx4VdKYvbcTvdnBQ+u6HhZl4wF
IoajbtXIjspmAM4GBPafP/NvqxRD7osrGuwot1//VfiRFSgBa6bCh5QJW0+YYFSKnLlcmr9WjH//
+cN+9wMplC7WzaxQjvfLo9Z6rcqouPRDJRYM7upkwpGt1bJho9xUv69Q3j2uS2Z8++eP/c3LBMSP
fSUqaGwAfqU6U8ufURO7dO6GQp5iG3qiKjkd1AQr/eFy/uajAF1wnMO454I2Xq7AX5YkZymANltz
Plh+1W1af0IXLRJ3PJRVJf/Agvzus3hniWxC4A3vcvnnf/ksD7tyD6HvevAHq3kz7YVBqqCZFBTF
4v+B8/3NY4IBMD4/AP4YLf2a40kNn1q9PbII1o6TcNAu8M/1SnlMuJ0eRRxtvH++ab9ZlpBQ48vI
hnaxlv1l2e3Zpmf9sgLKuCYzyCLDkWmuuP/nT/ndAoFdFiilycoHX/ILHTppNZi5wQ8jRLf7XHl6
b1BJMWof0tp80ZxJvy4zZMIQsdWdz2Z6YrjrfJtLKMTAFNl8FcfZvBmzGJiClmGyY+68/OFO/+5a
4HtH9Y8KB/zlly/ZZ1XddJa2HizAtKhfSdUcxmH8w7P7u0+5GOtyES6Y7K/WMCpZ/Hnq/OUQr565
KzOmJK2R/Ikt/t1TS34oiw4/B1O4X1jutDSGeIq79bC4RNiapaW2CxMZjv3AJf+5uf/fdP9frNd/
ec7/Zrp//mq+FT857l/+/H8d9z3v3zzsgir84v3+3xxL9dUP//MvT/836/9/TZVImUc/8X8d94X+
b2oRVD2oA/9DU7M+9PU4pP/zL9P5N14dsEf2xVWet9X8fzHc56v8vEkgKrWgH/EIvCxBf1nOcq1c
kkHl3d4t7O4OfeZ4k6ZxeYDfXje2p2l3ulkX9HeGCVlHpiEa25ldr+1y1tf7WuI3wc7cbuKujPdZ
umQbIt/HH2WZORHOGvJDiXHae9K9nC7zfPoq0sze6ENZhLUazYuFptoCTRHC4VjpA+x+f07rCQSA
WCaJnbWoGbiq+dor4+SBtty6AZbQvyRG78QNLl3HkEi6e5pt8s7XmYLUk9IfV1KcgCuy2LsH7zQO
jj94rxP6yAM5d8XHitvJGwprXG9arW23Tk1DXg2ld9IMI9eDRJekqLcxjdO+khHgYXVUM4FUFlPn
Q1um7v2lwXQWqWpfWrOOL1ws7v40L4zKxb/AEtu5beuvDL7jrjVTCyX7mGpvroLQCKYubs74FbTX
jj5hAJKV9u3guaFX68mpz6RxRic17xk7LfdT3hSvpWknT5lsHVa/3GfQ4ev4mlipWN+nehhOZanh
gVzQY6QJKNt5g6DB28nCGq7GzGzeZ5smD/Z8/Q+Byv3MQHL8LnEnvcp7f+5DLCGY3s9MOoJRTsah
ZR7zMjvSiLp+FccFZW4GH5UmRbBgGWxFbWp1LzGDYwbTaNM+m3YpP2uzrA7r0DffpY2gOsg1kulo
ieQIDPQl6uHAt72wustk5MGo8LUQA81Bn0k5CFTQyvplLoy9w3wBW4XEDzJJ13xtxvw+oevVWD6T
7MeqoVTkGOVuMAQsdy4y00BDIewQrt0mqbVPjeEsjDwYV1rWCUelexx9jX2cKxFp9Y+EnPldJrIi
ZA7fBpoYN1W+fjhLvzf8cqcZkhB7m8DOiXA9kwSwabTu+8q6+NoU6z6W2ib1kw0jl28gARiyeLcm
h8sfecVc3CVZdA4gYfXvyhzjCEPaH00zqWeMiPtNi+4jbAuU+Rb/o3X6Tcwq2/tF+qJ8Zh+96OQJ
Z8xo7j8ck56ohdB80Pydq1wtZMwL9vJuG3wtKddNnGqHTOY7V/Ord3OZ7a1X3sPgNdtKYwpOF6nQ
H0dEqXWZXqMId8hgJr0sc3GPYbDhVtMdOgcq3lLdKhHTUR3GXdIXezOtPiFKPUTC5aZklOFU84EA
Mvz6s9W5KF/Ypz0YA729sagjj6mbRUltv3lZ8p15NknqHZbppv2Vuc6tzGIVlIpgdcMd6EvSlAus
OcWbif4ZKJRGOy25KleGwz0GFzSSb93U36SuIl/NhOHriDa2yux+Td27Mna7p9bXSKEdMrnrxnzX
Mwk/Y4QTzkYVlU6TRwP2GrPrq6jAc1ehdwsG18v3jcGT6FhWhXN3+aJfrH9E2W7rEcaAdG3rUFrF
g9lWP8biCbxAD/EFI9mNmjkQvJ84LuLXQbttoxM5fsSZwAy0RRx8Y9CDjrfu0Z1M7xYgkwdk/nKo
qI9Ilp5wA6xux1njp3tz0DCN2fowYgNrrCRnGI8v5O6jeKhaeKQuufNcOv9oRvW7pUvcH9VA5Fy6
xJtxKufI7qQ4u9b6DatWPUeIxyQUuyZIybT2OwjLlDwhFAjlndN147fZ4qYZc9XdKMtOdtrQ5Ged
hk/GfHQdTg3HomhqjPgoa8bngbaumF9MmECkLLEnULIbvCiaz0Wt4ptWq+xzTf3qS5S6uE26HolI
22Ky6pNyXXgWLTylnu1Bo+vgxPbe1oznomZm4BsNj1vOIc6zRxU4vuqOK708zoFzzVhMWs4PbxYn
3JyssOsTK1w9vQYcHd4LGLcBU+WIMmw+GUxJjhUzn00xAzQZQ3/GyqEJh3KyHhuCEu9Maz5VFahE
Nk/fxtyQt5Vg5OxOep8Gbh3fxK5TfsZ17H4WDFqXQIyVdfZzXlX5HwcjbAe9KjSyZd54kDx381Ll
l41rGYlzeNTUtABTGHdlYnyu1jpsUzsztjbIzuOkNRe7LIO0JjQFM8uZnK8KEw11nK7u6zC3D22p
KyOogWK+XeZWYQMJEOLfuUPKfYVBEa1ztg+W1KS0t3h7suf4RrHHrGYJLkarHOdFZCS9paJs7m0j
WgB/nDBOne6jcZhpwPWr0zBZnGULT53d+hJGyOZu8fCtymg2LGNFZGUMzgOpRlFHkues666NbBj4
D00Hyyxor0x+Evl5awf0JsOJM7goB+c8Dq9F05UfddeIMJfYxgHzxRvOC/ZmwEvEYNQFkkrSO7ei
ZDMGhcg1FyFMru25idx6ZA51amo33cwPDXTozQAsNQBMqt5jAx9VeFcdUnlW/kueSuEF3uqyNfgX
ztLTvC7sfKK9BUh9aA2TH61NR+Z0epvYicDF5jI0Jqs3KSoc7rQxmgYbH40cYsLpt6vXvXZyiNRs
/fD0GauRdsb6zuljrs70pGrsF0YE/tcZcSFtwKvkMRkk+bHsjo3QJDngjjihN52CBScjokbXBUqX
jYMRfwTyCE3Zxtva/K65w7TBMwl4mu/pVPahthzu4ag+StleoedyL0rlIpoL9TXNiuF5pymb5UXh
dsLqN1l6FqzFZO6Bv+tAzghx3eXoScVUOAlH14AOa52wd0xsTuLGD4UA7tNsHcMZP0qzAjnL9Kwv
2vvstBXTS9cm2HPJT8uEl1a6ih90bW5WWCBoVXUUmrX3ZX6dS8Y7M8ZEzYq+gnb+pyuZombLigeP
T1w2njOBoUS7cUX/Y9EdNEE3jt29TaW4na1k2dVCa4+46wexBwjvtuUXND+IphexFgGkJe07Rc5w
GgeCzkmPzXa+1xjRKtT1ONnyLhlP+hJrQdnOJhZIzcnF501enMQMwk+d9ppAguk1m8a9mO+BfPVw
jD+h1syrxHA2mFZFAwONiBjO0OqHc6Wl2wl5bIKjWT9UL2k1QkJW5bNhE/FMc2Ixb9FVXxfDctAZ
4h3zFrCS20IuWfoNz0DGn5YT1gPzWSnWOwQRV0tWn3FruZ0G/P7S0tpPrNF72yTIEJps683DwZb9
tZc5GP1jK+UerWkKWmtMD1MJVEgFcHSr9LkvNOuhWr0fZr0QMP+QemkbVoN8bWYGqhjgfPruum7w
LZRqzsO5mD6cNYMliWnflDysGtOl0SrfPZXlV2BXodTpQ8BSQpPbZ7eQRjBlAkuz+RWv/+ymGa0u
ulwmGzJ265R2e21ZmnWWzgMjw2cI/IOtqU3bZsW9GOcfjAeYk9W1Hkw9x2DlWd13LbNPJPaJYIyr
pynTHxW+zYQN9lc8s5Kiq3z1/IwBWqO8cCm8lbdMbi1ZK7a8tQwxhLvFv8WAPLKhgEhcDXxNemFX
Fm9ugU8URGviWP3WsJUZGAtvWlBWWryzy9QK8VxrNrLKz8QtX5VweAGZMfdj4uybASdFzXsUo6LS
QJ/zMOLqDnU3U2NUUOs1b3S9hGP2Pffs21HoO4VQJ72Al0qVTC4X/8poVkTbLRPC8dZJipP07WsG
tMiOJ+BxP6umfSMHr46wu2MUj2keGnnci0yM9TSAFhSuhOopzdrYs8SeZ/rEpivf2m6zBuZcpTtM
+Q6d16Sca5YvFn6tTE4LtegBq6ajmRjUVOu+pDbN2FZ6E9aWWUfzQJMJWkbqzpMmxRGbRPtKb+qT
77ZrUOT3CK+WyLCKfeG3QHTeKdf0x46Sx2zFRzt1nBQG+2bqWUSbSYTmatzEtqTCzesr9qQrPa6f
tXltQ1xPjgmLuOfVu5pRXloUKZz8cKMbN5lnHnpnubvgstwRB6xqNHlZTaIb3bU5AR88WPrgb/o+
fSfE6zpf0XqohHVjCGwtY53umkenV2ULie1XZybFzlsMO2jnOsewSX3wwLIPL126I3Ir0FIiythA
f9g2mgK2x6t8YVyXmMlZm/HQ8vRXiqk45dvaUZ6NFD6+rjZuVz24mQs9bhosq7V8nvAi5T2BoWNg
y+OwElXj1Aj+sCurK609+N33zgHGXMCLYUHXB5e9JYzjZ82Yjq5TWPuyAIIC7rAKDdxKZ2dxmj4E
wkKXIM00Uom9hpVnep+VzOb30fHPmXbMtGEG0002dNCuTJ2vMwwTrCQOs5x7WwqgwSpIMAPGd4du
58v6SZudvWK4Kkc8u6oBlxIhrVBrrV3VJE9VfylD/HZLhPtw8Gobb0uBT1vfDQ+lEimvGPmrdj6a
29xx7ioJXIUn4E3dZ5/uoN25xrqfXBtlhClg2vyj0ZnJrh11XOLx/MbyzEi3aTaFk+BClNPZzI1X
7LvaUJj1FXzK1+yu2RnGLw8ss/pY+CNDbBbRRG9pKzVzp/nG62TqRKEnRn9PmiZ8h17yp3vOCFnh
5AFL5DtubOamnpPptvTK9Y7+Xh8YmR46nc0EPF+7wG2q27od7jPDskK/ROLfTNWVaJzuMDVjF2mV
9lGO6Xdg+G+uJbGRJJaI8TygFhzlq0vn7rVS7k3pzVnEOaKJUCbwMxq5c4ziSndVzlJ0GdqXlndv
+9pjqxXLPo8bGwc/76T85ougAIX4pJtPQrjEmYv+YgBoJLsLz2I381Eo/Z47j9TBtrPNJaaw6DEc
o4PjRXoPlM/jWV4PA60PaaoN/YwkHFL6A05mHgqcM6qphf0p44femreqa7BJ0gbSvIbp1Mbl3smT
R6Mrm91MbumuN0s9wh3/jpH+MZ+szz4DV/Fv8sQLk9H7THKWOH/IvypQj8DsrI1h0hTQ6SUq37wt
fUWAOCW1S+W1WNiU+LCYSf001dCcqLR3SZqd2rxIgi7F545ZuYd62QD8JTjexCYwUAsA35DrvKim
u2nyBUigDZbUX6MMvVS06p2xX7WOX+py7GwhoJ0FlnAaus2iWUC9U2ZcNZoD0qufSnudNtqU3OCV
uF17tSJbI3yVuxp07UvHKn1QBha0qePkUdLEbyy1Z8uPHwoMXoM2p3ck2TDMTmEB2aU3dWy+Igu9
ZQwqN45S/VUae8em0T8y5X2NdXYRUBl5OOpaCeQy3xmVYYZu7lFsMEQP2Fe32jSMd5VoX4xJPHkp
u64zDwQtjJt0tHe6QW014Ns6FHC3s/VYDuPGbMwwU/3AS5oetAxvU7P/GEr5lEPLW3l9S7dsDBPp
9cGKTLNYijvwjB9xnFyeFCBuNFM1i2wWarj6bTWCctpU/pC4JoeJ0O6Flt/qzcqTXhpha9e4V17c
Wlf2PsnTY6W4YmgAV8g0En5gjjveWiBiG1X/2Rsqjkrb2iZmSj1q+1t9ta7rBVe7pNvGVvojN7Kt
GuxAN+bpKenABDSK0Yb2Cr7/nE6apX0WmflReOwEU9PzJ/si3+S6eVOSYbZrWuZKxRybF8tALb1z
ChQOi0/9wMEpQuz1yjcOxVTel2WLf5W10dqyu4nTpjqSIti+TMKG4+w9mkBD9sZA9HZZ6n7TCeeh
TriIqzlHS0YRYKb2czPPHDwWF0aPps8o24c8LTZpnGH5k8871ByPneFeV6u6zrOJw0F5XdhPmMV4
EUaCLxkqb6ktX8gMrnqtu0kHuUGL3W6Fp6Hi8cZho2nWW1lZkYacaJNxPZg3k1giEQnyKLplgwag
Ppi2tvdzofOgi01pi5T6MmkClcRHh8EGZLwHzwO5/NJdFhcMgGPbfsmwKzGwd9u6WnPoq/Wqd9Yt
6Sj3kweGucTpsxzTbQkXvMUW4dS209kYjS26mbsxGSHOUlj2hAGat3LiUHHYWIm8oi/Ada1OnVX0
W1+6aHTUVi/82+kC9LB3hq6pQUQ1SHlsvT5j9nrj41BL/SxvYgu/FWC3fVxV28KiWcv+JPX0vlir
F2tG4utMF+tfN6fhgq3NIg0ZepV+h3shep1uCFF+qx3BAy0vd6I/zP3L6FT7TGwvhjLhaCdMNen9
MOTQ0Rd8XhKa+lwfNmNquLfKlguBW/bOSOJdbsbe1usoVHjUD5MAI8xPmuVduX59w8HzWA72d3Ib
glQaj/NU9Jgea89pTQsLVTtF/fIyJhnuhiY1QPPguFobufWLL6m0URAGfbeIvZofdAQfU8fZf4wz
HF9xC8n1sX8vMDnV9P6kAZQBmXVHuqdkkOkO6OIoIv7P7QB2F67p8ggieoMk5sgrdSVW+TRNGLiC
WD+TXUhKYJeBU9Unu/LO9ertHOeCbq+NcbfUo8n5agntaTjxUkQ4ioSGIZ5jzgSBpWl7kTe3uepe
84aqzXC7cQcjwbhWxM3J7NqTTGnz2dZNZmOEaxYHb/RuyHOF+JLRjEbThbEnPNWWoUGPrGg52pmX
s3L33jQI5EeHtqypdmWy083lbC8Vq0BfHSHxYC3h87zOpLRP7O6CI7eRTqFvORSfq8rOruDsV+KJ
wIg+TFvYLyWPXmUxpxcFjmDGp55qz+gT9LBFvUkQjv+FRKEOOp/nW59Y6yZZLPdjP2YbrR6aF3qL
Iq/jKFWcZBKqc6i/qF3sN3ca3jA2zqICOedVfJHD6muXnD2/29tSHZ12zbfYpERLV1NmTWtolb3Y
15iX28PRyIofCg7vydEBey3b7UhN5KZM0p/uqhXt5ZKhjO56+HMHWA1UhsOql48nxoF4cxfyCn3d
vnJfEcfKzdL3NYdx5CbjZrVonpUMKud52jGnDKeuefLs+K0ofSOi/4I53je/SB71ab7ypnhbrveF
SeHYEgw0eT/+l7sz640b6dL0XynM9dDDNUgC3Q1MZjIzldo3y/INIcsy933nr++HKn9fySzJ2cWr
wQB1U6VyOBSME3HinHfxyNR1OhOWqX1V4/I5lXN0TwOnNyALGNKDUZonQhXO2MV7LPI+j6hBjmn4
HdH+l8EgXan9W0m9BjpL7mieyiK+VlH7XdVCO2ss78wNcydHsimUhQ8mWAodWxXZqgoppwaiHU7l
wNPPAxF069LnK9gUpobPoVqoawrWHTevfZWN4d1Yxlf0R0hvLZoCLqWjkucdZjNgovvOuxMlZWjL
5kyhYsR5h3dVoau7JvWfajkijXW3JryYrdD0e+GWHX0U5SrqJWR19VwDFFl1W5B1I5S7JtsOlDSd
YjhXoUb2+U3Z6L5JURSF6yF95vbmSQgXCoUFtq7qexd1DZvYMJ/qToGm2RlbU0YVTaE4YlbkJTVs
ucTfgRfW1n4mX1TsrEr0tzzgLnE6HvixEGeGBb1SLRw7IHc1wNuewVsyN2UvfW3K6LwNKHVLwXdS
ys8WDSknytkzEfnbiTQo5grpV9eJVPngJ1MNFCJhMJFmPYBtK4UGQWC/qDDUV6Yf7ns/mND3zVpt
FQPOmYyO1uhSJi5/1NQ64Ab5m1YP0tOUlksfN5sgydRrhNWDPS/+/NQOSNEoRJPhcl/CiLNzp1Vt
XLTsYF2hILSjZ5dBLYFXBPk9k6WrvJGptmBXRwYj731XFduwgFQeqF+1hsAZ4Rf6eXhqFMj69HKQ
0Laoib5YzchbBiHJ561hVPsEgs6hDUdxlxZ2jVMYgNWrXssM9Mgt+ytyVsN56abZk1FRRONw84CY
VIrSbBuRwNK3KwBAVdRbKy1D1l33rruhw9GxoUvdU+zvxV2cyzjWSG6Sn3dNCMsxk9223sKqLU44
dygeqM1WDVDGH2SIhEZ1ZTeZDxshfJaH+CxTQK+HySQWMJ7Ds6omhYFNZYn8YqRc8K3I3fSqjyG8
G3FoXXt6S+G+GSilxVaBqELrxeEur2O+laeWT6HcpoQ4ObCKJHBSYW8TqBvcWMcDUvmhyQOmJwHJ
MXNp8YFFg7aRwSKDiBbFIG/Re1AgE4ea/T1XQonWDYVr5Oes0wwfCifm4eXg/1FsJ+3qKc1QnBGi
8VmEotCFj7TuJu8aWJO6gZq6m+bly4D27Rr+Ue2YDXOM0gaJ837s6j12QuqhQ/8Af8FAvgGmbKLB
ZxngRUYIiysyezdYR02lCigdTX3SjqL55okiPhFmxKPZLkbwX5XjGjmPf4mUMofEs86SoTtjReut
xX2sbqVwTPt1z7fd1+Q56tpVS6j9lOuTfjuaEGTXaVz2OxmS1+Wg9daZK02kEy9Xyh89guNwLnNC
xgZJfT+2VRKs9aalWiQrkvmApFrnVFGe7Ut14Hk9RrZ2kgDiOa1Kcqtt6ErcRIafBrCtKl05K7yO
vKlNUKR3vRgaoRV8jcZE+i7BPB5XftmIrVYq3omrJPnW4K9LybQRv9HYsU9eD2+B6sd4YeT+uKVT
a6ZwxSMIXfjmXutjrm7c1i63NSESrUIXE+lB1PmpRyFoH/XJI3iq8U5RpGyn2bwyuK/cM9Qf+wuL
fOaKGsZwEmbQuTTUEAFh61QZjFw/EVrj3yAbrV/6TR85MoSUXRvziF9BBNC7S946tOUs5GJI3uHq
jycoF3pU1In+b6UfmhfV0CA6lkn2jaXxYF9jFiKda9R2nLwPhnYlhXbwWNt+ea77VnzZKZl+qnR2
+QhtqxwOUWXAxc/Iis+oseODLZuBVD1ipVavx7Ynq8zkPPkB3UWD44d1wNYDPx3sLc9TenpNYUtR
xBtoP6ancdrQc4pbOGBJVEN8GrsGyryh9sYVB4igRhNBXVQnR0eoL3XubcycbnbXZtDlVOoXu1GX
3Bs5l25A+fEJJItj0VXS5DDWdv95lNrqwaKW6xRoOaxjs/VO0BTuz1FD03aq9TWxCmMHDce3oSor
9m0wagl6CFrujOghYptcB/51FbUFZ1BWo7GQlUm0azjiMZL3tSsMtEW2I9pd70xvO56CXdBTa7e6
TuQQCFob2Rt3PC00X1BmhDmsrIVFRWZrVfWVKmJIemHjn1s8I5GJkqTBaRPIZ5ob2vF3/luuPaNc
AWcb3aByVyYpNgZcDHUPqikG4CB39Z2nqaZGT7YzPjc8rh4KYSJdL5lDd2j0pj+jyoaua2bIZ9nQ
u18hmBiURKifr7N0HDaWr7jnJQo+ThZRxadSTRYhh95TojfRjS0QJ52yb+vUs2P9S9HDz271BBpD
mjbXhVnoe80ajW2U9v3nqvBvQZX516HXelsF5w84p2FhPgIY8LptpwudjiA4Tr0VqXwllWMj3SLq
bF6Ynfmox4X80lArhiHU0ekz4H3Cz855r5WYpKw7M7GxHRG5e6VAE7gbNX+8T7iUBM5D1NyGe/qV
9m0b6PAGQYOmqxxlSwSdoAkFPadCn4YdQvU9YAi8UHUonJn0AKhad7o4g+Fp1VOVKsSaItHE8MBy
J2edblPQkyQ3OpV5+EIVpYyDC1e5buE8nA0wyEDC6rr2KPuW/TDSZtgZerL1MTBxvNb0AGybxkNj
JyaCZIZsntg+a7qSwUg40L+7OyQbjUML4sWJRMZbpjHGGP6AHt5pWUNlu6BnG2gwDE2koLb4jrvb
KqlDYAdmj4kGLnAbEC/c4ThPX8ZqW50OUexeV2oHP8j3qIbGdXLu+oNMH0+NeNP2WKxQOwIaIzDd
5E0V0SIIMcq4yCMVomqfZlq0yuGPtusxbux+5bFfzku9rMv9QI8xQmoiaa/GQVA6dc1cPx9GzSXr
TYcO3SpzhJ2a57w2gD9WPBZ6/Yx3Xu14IPEobdvxKrapvtqNCotSc6kEVoOrcfbRQTHLovvmSqSG
sMPay2zQjZVwRX5p4OW2llLDiDeczANkXyU379ospkuP+3wgg13x8icB4TpzNJ3cKEsq6q2SF9cB
6QRq/53MfaShGRTA6Mmih8EqbQ86cNSeD2XbPhmRol6jC0rfCqlcHV+/sPsC35hWm4Yuq+NZES9+
Wr/Jpao3otqrdilvNLYYmrRgBFTJ9i/MStI2FInTw1B35Q9Bg2rVZeZ4pRpydYYGo3cik506UAGQ
A/nnuLm7LOGf/5iwds9ZzkMRI4L/+o9f/m33kl08JS/V/H/65c9U//X6Y+8lm1Bqv/yLk9ZBPVw3
L+Vw81I18Z/j//w//6c//OPldZS7IX/5z//1zFaup9E8NPHf4t+QMv0dXu72KUjrP/Yv8Uv69L//
+L/V8wsSNFn6x1P6/Y+7Mqjqp/SP709/oFPjAz3+8288+Q72bRr2T1idpH/CYsxA38eQwePi3glg
9U9cnaTon9CERg9UQWoPrzXBj2DsTeg5yfwkIKPqiJsZiA2q6sTB+Ymsk3T5E6ZNkHotUOyTZvfr
B2CBrv6EuLO2HwrWzcxahYEkvQpFAuw9Ov/oXM5wl+g49OTy/kGO/DbeVmbGo32Tjm6BjAmW4Mm9
bhh59s2LcD8A5yFpZftNg1OS4bluklUeAZu+0ib+QuajFImyKGwAfmmdQggr8yvcD0rSgFNrWq9i
38RTySqa0gWCkCelthbakAXP3LuI/ZCyJG2jrarRsKs92iZTtzoAQZFKDpo2JJRuaZtHjPFmlCX0
7IA4Q/gQlk43BCzkbHY8HWLbbLWGWiAHz7jOcYNRDzCXfLx1a1gCWKT5pe6DfIEgqY9oX5HDX4Vp
3Nt02TTJvEaPxZKPzWtC+r5ZNWPaXNxSiPJCTARnzk56C5JUtUJLJbw7y5QX/uCMcqP3KGfZHCMO
WmuSxXNQqKOMHJkcpcXnvtP09iSa6GjWWmlDl2RN66RhNMnm0kLZgAaowrtEiU0qzVHctxsMdwIa
nCUcDeqvrjJA1v3n58t58FxmVfajnp8evxwx/4NT6MOB/h88huC9/O4Yunoqn55f4j9OqpiTp3p7
0rz+yT9PGuwsPnGGTPsTFDUq0Iz550GjKMonBTfeSXMRJRKyj3+fM4r5SSHZRAkWmg8lhImY8POY
UYxPk80BytqwIwhyIPCzc+W358y78F3dfI2oN/BdyeVMjgDBH0AsXoSYyqpuQsDIF1Gmb8bepI4q
fSG9vugh3KglXT9b9UhJvL3iimaFxdFz2rtrUv79mzX8eRK+leo0fo2Zn4BiZjSzOu2NWsUqaqgO
YS4fLKnwoNPkdPrtJEUQk7JAhnghaGEHc8/6zDJwaSz0Sl4lY/Odps7nwqrVda+PB2TYnnSz8FYK
8bUxKxUEC0JdWyWN7+gpm1swG+SFI9pjIqMJDpIY+CP1VzeRD3ETPOraeBjH7G5Mwgui/fMwVh5t
+LLbp+jU7JNSQs3AymqHKoFHg3h8MSz3xEuyDWLfV3KW3QGIvSuS5sJMIiIXU+1VZ4RfNBSH1oWk
PHel/FlperFLY/l2MDJvRXOAkWpxOSIG8/sF1X4lg/x7QedXCNQwJPiLvj3YIUjItrDWDdTftedb
YK3Bk8Hf3IjY3zQB+Gw3Pxvy8DFLzRPaJzpIS2/TViDyQFNg2JrtE0+8ILm1StqvoIigYfZXdWhI
G6R6vK2VdslJh5jXplbBF9uh2jrlkExCOG2DUFQfrzF5IwPUxR1tROAlZovej3ny+1+VO/btefvX
rzrtqTe7mV6b3IIobw+D212BPTgt0xAko3bOIu9B2/A00Nt47Ruu+eBq7F/YZI9A2kKnHXkpG3VB
85zCcO7d8sbaIef93Fg1pgMVipemF3/RMpVncq6l1/7gXTUe+IkjUyfY31wVf019RkGKKBOi0yUX
h9L19sNIid04BKjuwMvfwPHZybp7Y9Ej9+jdURl9bIX8WUQ1vW2fs7/bULSN13HE9lUKGqcdmxZB
L+XM1hBKNLMbr+9ufz/VV2j/X7faX1OdQf59hI6NyPTLQ0NFUgnSTQpZPGqhIreAKKjyPJcG28fK
7mItvB1LSIKu78l7Hn7rMsvPEkJl1ZfHmLsfffTZpS94vJDigbGzuPgbOOBGQ2T9zK4/zMRenRje
+20n/s2bPYWuNG10uSwP4GTP6GmgDzF0q0JgnmZMNdTWTOu1L6P+UerKjrIGjwof6YxYTW69hDZX
KPuX7oRYqyqUUeJopxmw0c04eMRl7FZRq30Wmi+//zYfHOfytLveTNZEe6EfUGA59Ck4Te/FTkpo
qCltPLAFpnnkSJllp3/tgFk+g6lfFaA0WhyUrDuZ+gOiSFgfbweCeaVPz7cyv2ho9tvGsP79b6aS
q78bINN/f/OrualXpX2cFmBaRyRdASlFAClt3Y9XVSd+oF7rbhAKk+4jr0GEM9yHwqBIKo0biecn
G6Om89DSAok9+UtY0IeoyJVtUMkovSBQiHjzMUv190kxOtysX+cqjEES7mDlh7prH/MAf1gVGZYJ
wjeiCIPCYlDEO+HZ96paAQEe+7WlJw+lio6C5QHs5XpxBrn+kjTSxvXoVyg8rW13Awp7Hfn44PXB
cxGoNwgVjeChVXmDPqpTJfIRvx71/dMIFvWvv8BoVQXUQa04jAEP9AjMewUPXNXEnTyqD+CpaPY1
u0SP1q1XboZcbHFrpXohXYLtOR9QDtQ0cS3BOBjV5qbLQGtUJgqe4d5NUEiHOHHMvflVd/nv8YmX
zq9TTVNwN4lrF4ewkkA6Nap1NtZghUeqHRd2NwrHo/S19ntw8mBXUXZSoptM5PKloXhilUwQQ/Dd
1Lk9fHYTem2GC+I0dRONvnhV7fHBvJe68DMtvXtcQ7/aOA5SNol3FFmfZAqIZCKBtg56OQPCPJxa
CRazvA/vtPQY10/56HvMbge3mFCDupLTaPXXIg1OhXAPiUDtEF9cVJUvovILn+vUGLUtlZpTKrvb
NE6lIwH/6hzx3iLPjvzUqssGf98coH8sr+NxQCw5IekBVOtf5aQUaBghRpgCMcF89Fuk6c85Wuvo
PJrIathauROUcmQLsms8ANiwm++8bFH1MRSkh6oQ4lOi4J6YIyy8Qhgo2cAvuM7zSN/33tpMxEbL
y9Mkbk/1ye8HHaVuk/qW4SCxZW/TRj2z8i7aodG7j131aVQli9SsReskgbOiSGRTVPDuRys+0aCH
r7iU6EoW8g3C/R0ab+VXA+UrkFsuphw+WJ5MumjT+j7igeVr0WPLIQ54D8yop+1z33P6blLb8/XH
I6fbr2oQ/zpRyex/3cWmXHVI6KnNQe5JaCuvuKtagKQ5QgwrsKYUlH2V8lWJtJrU1Noq7lLVERyK
G27iaGuRiqxBxzzZPpXyIJ+KkC4m3Fj+Hsqux8CoJxH+/Vxn0uV/zXV2I0IYw55Sa9oDAKCLsj03
2wt0f650DV/YEqKX3hgHAEDqpjfRWyEvQMCGWiZcJJuEofLiXY9gbeaPcJ7Ky6h/HL343JSsXUG5
ObeKfd6jwYYYZWXq+3LUdrHu8bu6B7qkpDhiUxZI5mdf6cbsE01V1oNZ3iCkRYcMvA2IiMFV0HO7
jsUZZy/127Ok/d6r5tZDBzkA8PP7dVA/+mazy9bFPyjwu7Y8GAhm7mjCxXdRCoCmRuLiRLFKEzkp
WFAZJq/rjBc8O1PeSKO9axRjfELAwdvr4VgAlMR6uZILc6MVMKYUtQUbo8NEqwZ05Y5Mdrqa34vg
2ZWNCzxlXLC5B7SvDJSo8YA9CUQ4nLup75IrW5egEpHdmQIQXoW51oFrrj07O9OF4kFgw1EDSoMf
XFngGG67xALUMerlObKjKLWmWT1pDsIyy6PQEdWRfEZ8dPDNbv0BgOHEGc0O9J7qzahjDx/VkdhH
FQDn1s5HR/PzGrhXCPxWByTeJqkFwg3EbuIVZwia35iFC3J92BsKuOncIGdGL9J3+kbo6xZ5qVUA
cx4Vu7BG3Be2CTVCeaWqoUAJKEFWLjJ7euRgy2zvqkaMCyyjqu/hyEV7DdwDSgioCMY+PygUOF2B
PAyrvIZSVQ7hjeGS9E1Zo1vF2caPqn07xI8I2VwFmFrmOkpgRNFJ4YJNkVIndMHHrkz0TR1Pk9HW
A8l+4g5RRBxNWb2c9ruqFQ91NAGMzcxzWuDVazWOAS531jH/wQ+SXrwUfj2OlCISDY/X/OBKKPdi
kkq2VHVIJHWJ20/dDw/TWnoIZta89DpUw1rK8Y3uq9yx06ZzMpyfnSJTHpTKOESjdt2GGkgnv+B1
ohmXvdqe6SmYtVRTjlxRH7xK/sZQz7o81c0wjw9RZD34bf21ngwADLlDGE/1rzBqfVBV8yFR/cse
mO0uhiy3CYREUzgF5ord81WVKE9DGNz8PuQ+nNEsM9E4cv3eTKlkFEpwqQyAHlHyVutbV0v3viQg
u6l2sUFjzXB8RVc2kH27fVxIh1LPfHPHAQO7YKRmdO65YwBb0fWOxJXy/kMBO+JfP7DaIq1c1XJ+
8PyxI+ALBAK1yttpMVpmJFH4f6N3ZUrisvZ4NiNLjowvdXLHTBQEEeHP0YXO5K3UNSr1BFTFcjbi
kRvmg/eFmHtIKQBdrbwBPJ/q0Ql0g12HIp8sWecmmBtBqE+6j4ZhrRPFv174tYxfVyQBHY1NC41T
N1B2deTu5MRAwDiwToEBI8Us7yrb3hQG9tw9sKbQva+wI1QhYVNBgQkyahBT/Pr0yHTeL4NR0f51
Onx0oysUpT8gOXqvhbFYa3UL4jfqr9wQdeCooo5iROkLoJJThBdPND+7xfwErWB9NBytBrqF0Ohz
FuhgpsrwSVjSEXWRV2ujd+6SueIN+1LOG6lvDo0PSowajvfVJWf+oQyKfSjbjN4Y7AT0XLVtELSn
EdWwuKq+ykZ2RtsGzBuSHvvWgmlMxSA4kF1217UnUNBW4hsDgddRhI+myYMO3jcY2fry94v60Y1t
zS5BN5YQ/aqt5qAU7b1R2xZY0n7V1xJ2KGXyqET1V3wT6jVtYZrhNcwAvNCBjvvUFPwLXBHOq8DL
SHBMbeuN7HcWQQXKGLx4KVnt72epTI+s95Z3dueJXBp92HzNQVUgFtlyeK4UfQT9Lv2uFQ2vp8y7
FDx8V7isnCEweqbg7rlC0IuZJUyPE/ZutLiwCvfBLEnOmm4j5Wq9e53fP9Lp+P+t0j9ddP/nX3X0
vwl0XD1Fr13FX0r80x/5s8Rvmp9wvcZBkPYwBn+yxof7s8Qv5E9oZ6ky/UVMrvC+5VP/bCVq5ieZ
PwKIm+aAhrIHgf6zxK9qnyYlHV7fqPfwc370r6ld/blPflfinw6Mv+0mFW7XrweJEo6I5o2pcGgd
koPaPvqaY7x9sw4//7K31fqPBp+9C4WIgSK5DK5IyWfV1u9Vvfxzm31YePto6Nl5XGeaHoV2YjjI
eTYr1PmllQ2McOHo09/6ppoUAcoD4ZsJxxL9JcoQp8hrxkcC+KOZz94FwwDFF7gGbtet9DXpjbUn
o9mxbMFnJ5jfhVXkNjQeMlW/jfvoqeqahd9ydux4Oiwx+s0C0XioVPADjE1ncP4tm/gso9RggHZQ
voTjApVce2Z2AhpTbBYNrs/KVVpumEObuQbAfdLwrjF+FFqTr5cNPkvjbLvrmoibw4E4z5snkfpN
k0rLFn1ukWaqZUPDytUdIKnSdVvL1gnaKpDAls19Fp+V54vW6hvDMZLm0cUMSOTa/bKhZ/GZ4bVQ
JTlDm8kQTq2TswS87bKxZ9GJUmwajypPiDyHFjOqPNLKsn5ZNvgsPN2w6d3SRWAfA+7vIU+zICmu
lg09i052iY1+E2eWN6BoFFubrnKPJITTsr5zjOuz6ETtV1SqHCL2Q2q3qoG/XXqBV55y/B4p+n5w
bOmzCPU1X8L6FnElFbcMU5ZOve77omXRZuFJlcAeO9k38FsSh9Jon3LvZzLyT2+JSfzq7TmOFGWB
fZlHIRBtjBMk26PTRlGP5IsfrIg2uzoFbHE3llG7bTX9TIzJPilqZ9mSzAIT9h1cqinudZgBmA0f
IrnbLxt6FpgK0v8y9U/e35KAjm1K1Q/M2sP7ZaPPQhNNPvRd4FY6qjs86E15QaV74ZrMAlMVSNm4
cjA4kqx+HzvQeUjAPC6b9iwy/WhIjb7xBqez+mFrtLm9UTW9WHbMTonf212YWqD5vbbqIfmJK9c2
oIUVd8smPotKCf2eQht63Qly9b4z9O9Ikv0ze/KfhVxVVmdxGeuR5jVB0zuYRJxiUHbRRu0RFekP
Qmdu351AFJAwtxuQWIy1lVuHF3Fnf1+0JK9dtze526AldpvJne6kwB9XVtvuDK15Wjb2LC5VaE+F
CHoErhPYe4Vp/5CSceGazAKzKrssz3jEO6XcveRS9dnTvi6b9SwoE71XRjtktUsluWiy5kL2pKPl
/vcvntcW4ZvVVkJNz23ayg49qOQ0RfL9DnihtywPfy1AvhldlIOkRnneO51mPceGfguC78iN+dEW
nAVliWkFJJ1mcFQxAFn3lUPq+taypPC1wvBm3u2oTLDsrHfcptsplUqBvN8s+pivZYE3Q0dub0mN
nQ+wSNVrDcYOQOtlu1uZ3Zaxa4xFicGK05qTapgRnPmI8i2c9+y2DL0SH8+8xIg6iOBTx6dKEiy7
GV4rrG+WxEOYKbamXRLR7d3YoAzoOBjlstNbmcWla+Vu5bITHcuD2tX4sAoRmlwWmsosNHFSTKyo
YKO0DXJ7qfbFo8+wbKPM7ktPilpdUtjgkS6Ds0p7iPJxtCyVneun4w2BoJxWc6Xl9RdsKwygqcdw
sR9E5hx0GBcjIFyTIyUr6e6mprYZg2jhpTbHDxaZKStFzqUG0+Km9vwvTSSWLfgcSRcqNDN91tnR
SGZvpCpoH8K4XHZczSWNCw2hFqtOBuQI0jujF+gV/kTw/tMkWZ5FZh9mZoX/73TPR8lqaK0X3TgC
cf7gU8qz+1JPe1FXVdzTfdIOCf4jSEzfLdre8iwsfU1YMiSR3qmMyYkvT+78aFw49vTrvD1QEBiV
FDirTmYFWHfVyjqOs2S7bOKzuCQT1C3DRqquKc0fYY9TWgz2cOHgs0S2q+FoeghYO5ragr/AQ7tI
h+tlE5/dmL5aIEcrs+JIoJ5rGHwYVbAs/54jouxG1mIfYowTjNIL6nzPyPQtCRyqq7Ms1s+MykTm
fHBCYDwb11TBcUjHmnjv7m8Gn92YLYzQ2uD14FgpJqM2FRQwdkf6KB+NPQvLMgZsFChcDToOkdve
EGDpku6YmcJHo88i05RrJHBctnjty7bjdSj1DVIaLLkeWJdZcJpRKGl5WIwO9GT5MVZq+wk70u5k
wUZk9Fl4hqJXEqsyegdtj3tZhDdmvSR8GHkWmzXcmLD3DKrKUo2AQKAh0CotqrYx+Cw2qxISIz2Z
EU0f/TodoLaW6ZG3w/TV/lb+YehZaErYbsNyw9FTRvsib2VHrrtvHbbdShBsli367KUJDJqeYpON
Tl/4W8XwtjjELMmWIebMQlQYrt14ErP3VOTupLy5h+Cy5AZi7FmEer3qIY8Hq8ZscsnRo7FftYb0
smhN5m3ySC4HEWXlCKCh/hyW3dciX/LwYdqz8HTN2FdbVeMc7+LvMR7IvGXDJQktY8+CExUA2Bz9
iIp3kj1mqnsl+9+WrccsMJEs7GV7dLnawvqqCtHDHP+Zg8TPYgSTnkVmLJdBkY6cV5VHi7i3KwNx
lkU1MQafRaY2avEQdkTmGAy3Xprf4jHmLFuSWWSafmG1Zg57O82TPTbjaLHlyw4rax6RSS4sThTV
KWqJDMsVqLsunbc5i8kWe27XaInJAoqc7Mp39rAoBVfsycXgbXblj/DpS4PWvTG2DyTNB1Hry04S
c3Zngj61UP8A9jUm5m3oiacxMxeeUuYsJEVAnc0MRO+UtPWRLTJLiOX6/aJtYs5iErSAHkVyrjoI
/532lnw92s2Swj3LPQ/KoMwDxNMGJ9HyO6moIsdDCnfhgs/CMkRwV897dXDgdqJVoO4lr75ZtiSz
oEQ5KcjkhKGVVP0S6P0tIPhjsPDpd3/nvjRnURlg9xKpBqHTqwGisdQfTat5WDbvWViiBQ4sb0Dh
G1+A5zgfH61JYGTR2GIWlbYtgqqPqFPbQ3SZeQlS0Tx8lo09C8tYVvRUdTPkzZp4m7po0Wr+kZNq
Cr93llvMwhK5unTMkax35DDWvgUt2hZIOcKoW5mEPtY4C8No4l2/PVrUcoilKqPSaWrxI4pTm7h2
vy9bnlmEurWKt+7IdpR5eItevx+F9WXZ0NMuffPcBN3dTxJV5D9+fRP1SBlk9sKhZ/HpiaaFPUq1
0JObSw8fWygyC4eexWeoByiXBcw6D3JM6ScDBy1bUhbDVGgWn2VtIvOLiA5mwjith/HQn6SZNBzJ
lqd1fW87ziIU+kxrxWbJiSgN9SNwueo8cYPqyGb/YHRjFqP9APHf9HhwpkJ59uoQPkIrnhbtlFdW
7Judoif4JdRTppwnyXXTg7vtSnvZuTVHAvXIGfTCpp1JnROzl6hoVzJW1MsmPgvMCrwhjFead2Zr
nqsA+T1NW3a/GbPA1CDgCMx86N3FGFi3qOuUVXS3bNqzyOxigfCQ7ZPQxreoGTwltf24bORZYHLf
V66peaNTd6m1S5o0PHVFPR5Zk+l3f2eHG7PYVPUulTXYDQ4qRfiKeX7cX8bGWN9Uvu37m0W/wrxv
H0407NbgVzCs4jQfrAclt3bLhp7dRX6uYctS+azOoDxJJZZCg7qsrDJ3xhxyyMu1RTPWLVAqbuXs
uRmCZUeiMTtYalkksCSoiqtyvUPgeKtqxwp7H3zROYYp9Q1ZGTNufqsKsxMEodctfHFTSO6yQ3Fu
RwdvXuDpG1JgzqJbX5Xux8H6vuhr/g3FZEa9gt8WLau0MU50DYsJKfD6ZXtFnx0tjYxRVB5TGY/9
6sUODEhAI9bwy6Y+O1z0Lq4kF69ybn1cZtC9u/cA3C4be3a4VKGlDfEw7cTAvu7icuf2YlHTCvmI
2fHSS16aDSgGOrYkJSvFF8+dQBdv2cTnp0uoxqjbMPHEH9Am7sNtMtmOLRt8dvXXTZMp3kDZHcYd
nECgQEWV6AsHnwWoL+Ez50fslRTq7bpKsJtHwWLZRpzjgaoK46ZWEP2dPOy9FHOrsr1atCiv4g1v
7v1Oxj8iMfmcqpyvC7s5tFH4ednQsx0ucIEBhU+qhSGtv8aCJtwgYbus+K7NtniNbFyv0bJ2Sje6
hFJyURoLz6tXwu+bJfFi34jTlNUuRPhNIVHBtft62ZLM9jdIOiuwC2ad++6u52PGlnSybOjZ7lai
FP692fWOMoCGHppTEA7LDvC506cQbW+GqcLe1setW0UXTWgvS2nnSKDMxQvAGvBGNCUtXVEJOW3N
f2Zb/+/C3hwKJJUZoMjAGKgroybYY1YAU2XRYs+RQG5SKbqskEW4AGf3pjv6CFp3yw5BdXbtZAMu
TLltcwga0i4f7D06hs6yec9Cssiz3kY+me4Jsl0YmUx2DkW/7Ch5Ze28iRu8mUJFB+TqNIOEtHky
QGZPs2XxPkcD8YDApsC0SPML5Vwu01M3KxcuyiwocY9s1KLUSIA0CMvg53+Y6cLXyauoxJs1sUJN
hHXBHsw746IOqlMbQMPvv+X7pCIFsYVfH/d4rPrIu1I2NETkjVDb4zpbpUpgH2Rdr25bPJDPzbG3
rpGXXWM13Z0r0NcefF3tTqHzVHiBxEibbdte05td36bIGKPfeKnJAinospbdE4rj/vXQyVK2BNk6
GYn/OmcsP6sekSrW2tQedNU9NfJjjsHTyf/Oy2SO1VHdFuvALmsRlYw/q2V94kb1ImYF057FzYDr
Qx5rSeuM9re8ENf1uPAdOIfpdAr93RpXaWdIkOZEyVLF/uj3G+SjBZllajGCUU2k9LljptFZjuGD
kYtlV/scpCO1AT5KPZXfThLJRi0C2NHmMZ2fj+Y9u8l8s2a/VWOO3HSFE4lrxXjsdIsIOHzKWdRA
nPcgMbMqhZwk29GF32lF6pFEbTqi39mDc6COGruy4iZ8zR4E942dtSgBD2tMZ7ZJXNrLGo9zwE5l
ukUGdBG94K4OZKdza/uCAmJpLDsP5zhA2+yifPTpx4rOPcM95ODZypGhp3h5Z33mOEBQHnlRyxyH
llSFn0uJlGVVFRZ+Hyqe5Uf+kg/2zxx15A7I5Vcqfmt5Xg+4muGzixzQIrShgrLe7ASzw0qPjDJ3
KjfCqMKsd7hM3y2K2DnyaIB3ragRM5cbaRfJ6jYNi2V1T3larDcXEW7GStAX0ORHhHCzpjpIRb6s
7jHXfkokL4C3b3PwxhX+PWY5UUR7YLXLFmV2PbulgUlLlesADU0dwzK/XieSekxx4KPNMjtsiv/m
7Nx67bS5LvyLkGwM2NwCa+3zMclO0huUpI0BY2ww5vTrv7FefRcNbbolVKmVopTNNj5MzznmeGqZ
jDqBpput8+cQTbnVAATzsTffbTUbsKCtQ2YVvpvDPa1gHwinzUPfEyatv37PVdpYdEKhU0l5uMhV
tcvbJT748F2SDMCMfh3hGXoCSvQCLN4ehtgcuqcA+/Xri0seLRMcr+LTPGw/3NTd8FocispFulua
PYyI4MGAJnTwqBycatyczW491EgIW9zLnva3FcQ1a9FEjqfXoToFa3Nbs/mdY+PfJ6HYy45MXW68
8XBjQAPnZ2DD7sVyqFEWb70LAqjjfIlK9JtWKfxZK5n+VcJJ4dBOK/a6owbdbLCbwXsTL2/4yB8m
dmxdir3uaCipU0yhbZMNYXDqG51XXIviyMIUe5cReL6PXk82ObltE9ekDj/M0fqePc9vPuZec6QA
/oIso8HDrX3zE/28gb556L33kiNA9xo7W4jIQBf52CcUNjnHah1iLziqwdghrMY8STrQi9YpOkcx
cJPH3nu3MCOgNkLt0LuFHuItZ059Ck0yHPuYe9FRvEklk5JjEkryCMTXeQvIsfm998KYcTjEcQ8n
twVprJtxGMFHdVV4bJfdC4/wMckUSbz4Uk5vyJF/tkPy6diA787MaorX8GIRDrswPoEfPuT1wA+d
x0LsTkwhWrusUZucamOBPO7v2p4fHO/dgTmvomlcM6OBnVM4DA3qZWxDemwS7nVHUoFPNBmMidqC
u5pPcKuOyKFrrfiH8IjEkKJ7vDgRmyoIcterCQ71gVO4Ne8OnlrqaAPi47QuAEnDEjnW5vnQPNkr
j0YfJ1rWE5x3ZnNfbsFJ8WMCZrHXHVWBKpMNGmYQG5Py6rKhSPATjk2UvfIInPQWeCYMSTwPb6Un
V+GgX44Nye7ATODYtUZsjk9ozwFTPABKFPZTx569W5bck1DNQLufxAqhrm7I21Rpe6hEKPbKo3IG
QQu0mfg0wCUJDj0tyQb7noPNbw41vluZggbdtCg03Qe9eNBr+nE+5kRAAVf8dXoTNOAZrafkpD2w
Nk39XAtxPjTeyS6ODWpOAqisL1YBFjahMU1StJuCanDs8buFKWXlx+YyxYGXPccLaU+BBGX32MN3
Z+YSUA78G949Ct7CsYP/eeCP1fDAjPh1yCkE9PXYImGwltG3RSG9PIGyeyzATy5T6G9xMoA2ZE4v
U8UHwE3VdZxcESLtsdP+f359f3s6zrSFxKAJnWBR9cii9mE7VkARF+rG39+bLtBjYBElp2Dwt9s6
X5ejPRa37UVHrifGscYnp6gNH6ZQnqBLOzgeu4UJjuJUi0vuh0eJuQ6Zq8+w3Dw2B/eCI7OEY+i2
KgH9Td6Vvvmo1vbYkOz1Rlp2NeUgWYFIEzwxBQRRo6TLD62dveCIXhofyw4hCq9hX5c6ebMOw3sm
1L/ZCuPdwpwMX4LQYsS7BLby2iz197UO0mPR1V5zBOIWtvEIpi/WVjyHNZ5+Ru2tPPhBd2vTGrpU
kmDUabPG5xLpyievTPz92LDvjs7ST9HsoQiAZQALcycU8KGrO7at7IVH5bpUi4PvGwxYyx8wePWZ
Bnn72IvvQlobok5VS1zZQIAAKgEoFLQVxu/d2i676j+TngD+/LqxLFHAUUbBhqgjVj1sdSPR7KsZ
A4s1meyxSG6v4ult1ON3QMepKqvHqocxJpDAh0Znr99JQOfAYXHZBYaY5nqQUz4n63sGsb9ZTnsJ
Txga5K4tpmRbITxUAArnftmiYxHAXsJjOzx8BE3opAZgDcbk49Lxr8eGZXeIKi35OsQYFjYl0WOV
aPs2qrn6cOzpu5UK0vSctgpTkon469RtV7Zzh/K1Yq/gaYIWQUsHmzB4a5u8rUNEi9YcS3rCfO7X
2c4XyyXmeXJC8yzgi6MCrCXZDo75bqEOpp3GBT3hJ1/6uLDhAgms2Kpju+PeiCgYuhBgSaRXqiYG
ZXe8TuJjiiyxVzS2cx3M/7M4BUkOvcrw40VlH3DiQ5Nlb0Y0L3JwqUVONUkiuArD5x+9hmV27OH8
1w8atVupOolANJWRLMqQfmvNsTqi2KuPmiWptmTBnbxcpzsKb7Zyfa9x8Tf7CtstzyqI/f9PlVSf
l4n9JNP0emxEdmsTzC5ARkO8tUpKfeZV/aMTcG0+9vDdIdpLZqe4ZbjajttNWkOKSSPz87+f/ZuT
iO3WZhysWkPSDA+lpare7NaV9zid6rOZpkP+JBT0qF9nyxLiui86jI2L0DwfAtF6m14Ijv/9C/zu
o+6OUpEuSd11BCPvy0cF27clEcfii70SqepVyIINjxaEo+9NfG/0dEiOKfZCJMohg6s5xiR2gFMj
0cdLq46FLnslEoksuMocVYnArep2XjZxhjnvIf8TKvZSpApOHMDQYFCAintbOiRCUsIPGfzg4bsV
2slYx2jdQUGlXdsbE0JFiruMOzZV9mqktCkjHV62lrRm36SaB7Qwhv3Bh+8W6QxMsalHPLwSY1GP
7E6o96Rlv1mje2MiW3spYc0anaRijGddFLofSxfAY5eNIz24qe91SQCT9GXo8FNm2TT3QxdMOSBZ
hwxi8GV3y9SYBm7+ISblwtY1B919LmQYvxPp/maA9vIEcFEVAfURBcRg6l7X6gdvkqJ1SfTO83+z
x+w1Ci0H1T0qLy8v/YfE9jcgPh4LX/bqpygqAy2nS27Rwrre9OFNI1J37ODY65+APS7Xkcr4NNru
ITXbdcXEsZzoXv4EubS2S4L3rjvASlw/ggPci2O5870CqjeQOq4dcrklBGsn3ZHbLtiOicLE/7g2
f0sXNbQfx9ngY3pjHkbaPSVteqzVEy2ovx51JIymwEQB7ODS+jGJ5DU/ZDRHxd6naGvdRkZy2dRF
9Opj/SA6rg5Ok93aDKkULoqQJl4qy7PG95+XFUyqQ+fzXv+0BMOAVn0MyTSvH6qxukmNPZi03Mue
4iiw/Rrgxd2yXTiMHwKjjs3vvWKIUtAG4xm7Ie/CizZ2OwewETx2Qu8FQywCLGfiSXQSAqZTCQlO
3rrt4IDvzlBa9YsoO8yUoaxeJu2fbEU/HfuWuygXN+fIxAPWJcQIrysh7tSg2ab474f/ZhPfa4aU
0pAjQLCCJHH4uQyrDL1wV3rYjp3PZLc0oc6upmGAQWhSjSs8F7rx1bJZHQsVyS7GHft+suWILzoC
R1FMMoVgqwr1sXTL3rEoSEinyGVotOpfY8ZuEnKsYMH3oqGgc3MP6CrCZwVoc1PFz3JKxaGpyPeO
RalEAF3PuD0DGHMLsvEbqCuHKuV8rxkKFmiWVYrP6TVodvU223wBwPO/p+K/n/fAsfy6jXcAcw50
QCxn56DoR3MHOMyhTwlm96+PTgKD2xxHqMLM1mXMgX7axOtfx957tz5bIHtIyvDeYaoeZP+li9iH
Y0/eRbcqIdPWXO5woh4LbuINMsf5mCKe7zVDRAB2TZGnOFkaPOjubYnsx2OvvVuW2GNJwjnDk9Pk
ezPwv+aNfz/26N2hOdE2mgcYkp7Q5pVmDBCk03TMoozyvWCoBT6USRNdYnH+iirU2dXDsZ43vlcM
+WlKKuNCbISA0ELbo8IM4t5jy3KvGarSaVoSj1GRMcmjbnzqfHJoA+d7l6IxrAcZrjQCkQVcKjUO
L24ZD5Vt0U/466okVTUwwTDeIHOCmGVZtjLzHoLzN7vJXjIUCa+6sb6cPKofXhrF2o9iHcujj98t
zWBSdCwtxqXRID+q8EGnxxLxfG9VNEzSawrtA/aT1dAsANLgTsyQDR47H/a6IZcC2dRGJDoBMvwY
uapIK3Fsn937FdEh2pRgA0pyPjCZ2aofFVvfDi39vWxoi1PUUxlGHACvx4kk5E5Qkxybinvd0NRT
kpIFL+4T/gga0AeYj5+OvfcubRtfoH+Dh7AZ0LSJZEAn+puGL8177Ue/meh76VCcrDJOSki/uJve
wByuUIHWB+fKXjy0JZBO6wpqxKUUp57Jx3I+ZtvG99IhGL8GXdSjNmz7KbxNfElyGun3aMGXPeSf
tT6cNr/uLWMANPZsB+gEwyoCh9yyv2RYmzpLx6o6+GV3wW3lBxg6gQmCfvoZDHo+Z1PATX5s2uwO
UVKtG+6aUEGQto8eTABPYjTMHGv35HsZkRErfEY8hgfps7tVse9pr7tjb77XETmaNHXtUAHt40Hk
RImboTFTcWhY9koigvqnTlsEt6tLiqkqmzxSyXvgrd8spb2JUQychqjIpcNB0dpmjavRT+XlfGx3
3FsXaecm3Yc9kA++PhOpP2zbsVYk0KR+ne52osEMNx2UEkuhMllrk5XrMX9V3JB/fbjSrQTXEpXE
IF3HXLRg6TpRH/2iu5WaLGSZZg4QRsJlng7pE0mOFcyhbf71xWmP9LBSFOmypJUZJuaf83uEwt9N
ld3y1P2slJwhD9FN2mdb26hTK4NjBVDEy7+++CqTPl0Ex84SzVXGSH0XjP6Y4QXfi4m6VvFVUpKc
wH3tHqNO+tOQyOHY6t/riUCz9yxeKJ4ejkNGgOA2/fB6aPHv5URbtwDvOUKhOOkVXMRtFFm91MOx
GGCvJ+rjijVMX0L04UfYpF9acYg9QvleS9QvXSL7/qJKXstvbVI5pM6qY2ZUPN6tTtw9db+ZFjkz
uUEoy+t1uA+SJf10bMx3yzO1gVYD6kNob4SYhYzxNVyB7LFQdK8lsgn4bl3ZX0oI7AqGpSf/bgfo
bxbo3gSotKIDSPVyCfVx+bDp8btgpTp2K9oriUYEF4p6xKLM98GJGP/TmXE7pH7g/1AQTU6O5aCQ
ZPFpfWqSvoF6Iz3m7ML3IiIFkOSQCjy9065QTbRmsznYns3/oSEaK7PiH6SeNjpmDWVfWTUdUstA
RfnrnmiMVymwzvigI7lTffhNSHVwxHenJwUSKI0veURals+XRyfxfD60fKLd6kxl2pGxx04+Lmkh
bPMgI3so+8n38qGWdUkQzwJX83Ia8wWhUNqS/tg2vlcPGad9v/Xos+lU81x2/cP83j3uMqj/Epnv
OWZSujTZmg2Rec3ICXi6+Lt3AbI5WzWnH4+N+v78NCUJAlyxTpA83JSOqaxGHvTQs/cKooDM2ipd
4YtWanxpFeDEkEN1xX8/Xfz76OwVRJ3uY1Z2uJy35dLcd3YoP8bDBIElGi2CNkvbkN+3PKI/F5uw
g8mpva3RqMup6SeJq7XT99slB1PC5eydPT79zW+0W7dDwsBoq3GsonmYfNRDrMNTk4oBPaELfNlO
/bzEQdYNmzN5WfIIhocscMcmwl58ZFaduloEAApDJZgDsvrWjzF751tFv/nNLn/+t5omqdFSPGl8
Kxsmn80wqpzS8pj1M9+bHzE/tFEqS3Za3KzAAI/Cok09P7a89wIkFNaDel0xieOGPEV2C6+TtY+O
bUx76RHcmZcyHfHq/TrcTBZ6z5IeO3j3DkjL0kVdQJtLxQcJJkzX+QV64fYdQ4ffLL699CgBhje1
jROnBY0N3akWVHwiyqDkO401kJw4Mkl/5l27ou7htRiOHW17XRJxZgErEimc1EcxYCFRkN6XtHPk
2ET9hzYJ9UiAPLAKkmayWWfpnAVUHdsP99KkLQVFnpctPzGrw49T5Junehqa5thM3YuTWE2kCmpM
Jp5UuZNiy5ylB0tle21SaMdwlhID085zU6wVu7WyOphN2DslJUmQtmLFw2na9GcS6G/jth7TDfG9
Ogl3rGCYgsvGVonyqu3eHDPdsXBor0maICux1YrjoEzdi1FaP1FF6CENHt9Lktxlc69lC4wpAc1+
TsQflz6c/z48fxNa7BVJi6Frq0gKfV/V++8AETUkQ2Des2K07frhv3/Ib3b9vSzJKVspEmB0VLC8
IYAeM9rRYxfcvS6JOLQRrRO2ZZIMKtc1hMldGx+c7XthUkJ0ahaHzTOJmcwMHCTPQ6ibdwb/d+Ny
+Sh/Ow0XputkBMIKkcv8PSzVPVzSj+1fe6sgOEqxQMA+4TQtNIf78qOR0bFL/14owylqzoZhTLaN
IDlcyxBWRO5YixLfS2XGyBluWuS22o3NmcDNnK6HaL2U77UyZiNEkwZamWB0H+Fn+GR4UL8Ts/3m
W+6lMhq0+KH3+pIeVgF6QcWpLv17CYv/Ccr+5Qawd9fZ6nFs6imC+kEPQl97SWaeBWkVRFe6de1z
R0q9ZibFDpqLquafAihIp4LGcELIeq0qX3iI4C7/PwhK59mW4XseBpT+b7P4l7fby+BkKjYiJ5Q8
0IMkynvpEjdmtWjCIPOjlzyrB5281tKrKqeJic11Z9hi7FU4jX7aMrtucMOFMKpZKf5sQVdHE9Hq
pvZ8/bnWHU8zqKdVIWXqbyYzhuu5igM1FnbtoEZegbj3sFn3sIuL56CDx46veVYmVr+ZrUnEKZ3r
RRfNNpUqD31Xfo+n1XZFrdT8aSFWyQfID7nPStFXfb6uk3+d12njP0OlywoGWI0abjuj56cVWL/o
samUSO5hxrXJ+y0GlOFOBV0lgbHdhu4N1Uc+361zY4zOZhqP5ZaJYbALQOgEQEC+jBq2kQBAieUM
tPamoI81FAJC1pbjNTCtqr4yMxJgn90arunVuoo2zAc3lPITOI79sza4+D1tIm7bTLGkq29TEjXk
sWsGyvLUIpt9H5hKz8/x0HcLyyrY4sTYwKhJkRRtQWvVeataNt37IV3qP2YaUnsjV5V4iiayZKhf
AgbKzn0Vbh6uS9QTbl585KVF2ZZCpp2Ffp7oy+BJ524Q0UuR6cUIB+JPu25n0GUB3S7ioWzdKaqk
if8Yu2DueTY0PmzXwhHuhIDjuXIziAdeq/THbPuS/gRpYeg/Mg7l071t47l7CiIepHfDHKT6yYtt
wgcQkyp9Bmrz1MU52vXX7fKSKOPpnKOrofo4NT42T7KJRRPlUQ/kls30SM14D5ZAIt5UOKDw5J3a
yuq6IRhl9IjU8iyqrTQ2S6DyepU+pvPTqDWSELyrpiaf9dy5P1Mzl4M/jX0Hb3829O4OSmcxMkTX
sUgI2p2X6UNXNqgrwKSppR/bsmJhYY0UxeAsaYpg0xRfPY4IKH1dZKqcbHOzoTyjx8eeh/2jnOoI
lohSp1/LSFh5mwg+4KbnSjls+IWCpsXdr49Mngh9GRx7ZTAKtGB0Hlwxqrj+TDZj3BVLdXCLjOQQ
IE1baXJaBxs9017Tm1FMrM87bZowo6v2/GyYVCJLI+CkM9G3YGSmUVyabJpa5KZb4B2+6rqb10xI
IWmmA9SrlCPDlQAk4wwLOf4Vrd+o2dphM3lXjXVbROU8rBkV2l4NdmZf5iFZ48zF1ioIlWsxF2Ad
S39l44j9WY9TABJqk3zgQ2oMqNDNVhYxj6S5Nr1FlWYaNpmRKU4/sjV2RZcm83J2sDupHheZBucA
ZIfuBvJC97XvqbytfVV9CxXFWykFu8K8nZOZ3YxpWZtXGwDhlVcUnjrF1uo+zajV6fDSr0K9tAZ9
8tkwl/R5KZWoCtcQIoqkFQ3IbdrcmHSzL6UNcFlb46CcirFzr63rk+uVg7BVLIzPwznQ3WrP40DX
+YToOVYZrDb8X4PsGHkglTJVBgVK39xJ7VFDM2gQm2+6Rpl8KIO2u2Zb2bkTztzVPUAVfNOJefiL
bhKjo2VTuGCSEvtMz26UoeNbV0X466hY9GPeoE70UqEbX2QhWePnZeq5ugV/KYYWQDYuPrNoER9U
T5W/i5xFK1Bl7KzO3m91cG/axrtr8GaWu64FLjkTFq5M+SRZOD+HrIHHIeu39qyHdVlAfibr9sl2
YrniqJHc11HVdAVlaDCOIyQ17tMtaUm+JKtBt6RR7r5N5qT7Ocxtx88y9nzJUiWGMAtMVy8vfVqh
FiLZpvHvCB3LqAAqQU90jktVrLqboAha0np7NXE1swI2wuisI37YXqMYWwYQE6lVX306wiobRLyJ
FXVXzQ8l1L0ocItxaU/zGrI1FzWsoDLlE+Wv6rYF2zaL2dRmDJ3ed5RV7DzpZnhLV7AM53UQw3Wv
oOi9HdZ1HZ5n3dkSNSeIfJMXa9bGP+AsKuMHN6brpzW1tD4HGxqvrxoRwHMhVz0DFg2QmuSn5IlD
/3hKWIl2wFqlt62HOd9NB3depbJG9swWfoQL1sM41WkNLBQlzR1mVP9QibpGW/usJaqvQPWc1r6i
80t3oaQ9sbgxLPfK0j8iDuc5pPO0hMX8xTflk7C8r9o7JuF9UsAGk5Q1XDdGWtSRIKfRyJ+NDcY3
JOy3As0omOhVmvZ5wOFlh+tBxF9a1Kw+J85MP9KtXfqMNp6neZmW8Y2tmYUH/7w8RI7417qJRJKb
AZaAVjXszk3T1GXRbPQdMjYyH9FGl1PbkpvIdendYraRFDOMH8DcwF9qvlpX2T8i9O8+K2Orpcmi
0iamiAzm/SsEYi66HthGumzhjlTnplVpkzdzO8VFH/rkKy3TBJn1YFy2HKs6CjIT+p6+YVH5slhS
FfT3st0qWOg1mzkrV9bRFWRWjc0w9dxdGzk4opONNjcVA0A4D4SP+gzWe/zaVM025rCiGKproVL+
AIpc7zNTB+1yFVdNHd2yeqLW58MyrOOcDWR17Mmqikf53AFYVKSqlS9tb5O+sI7UH2U4uDYj5czG
3DXtmHUeOLBsSBI1PwZNyn1eu1TdmK7V+m7hfGuvRq4C9xqGdPM55Dgo9zGJEESKtWZnIWxgruum
4cj8+Ehn8Pn5U9Op685DHDeuSGNJb9VimvpKgF/Tn8xM6qJNhMtZNCGccio2nyfQjadsdDgDspW2
X1sxpHc1OsIzeOE+N6oHyLZmTYidHi00qqgWKtw5RMSRLViMZcZWikN6IqJ5XNpKZzVRMwELfLoe
Fe4QfKY8Y4ayDD/JFENaPi2+/rJaYIPZErPrpZ4EsjA2Qc2bjTjHfNTA3TNYoEt/GYnX8W3pq1jm
02Kdfxi3oZzyxEkAlWxfBcmZ2R7tpRItfqHPEMTI+YaSjvd5O+pGZUu4LepsRTL2j2yqvM/HUTN5
bTYFT+GlTit+O3LEI1nf28n/XMM2TrNoa4H2mxCEz4UrZ9EWfS9DktcUsQP81xcyfBZVGbiip6L0
hZEAdeKFFvcReTJb5xvMp+8R1KNnn8Xl9OfsBfxpTFSSOp8VZtNdwvv0ERnZrbwKYgRXV61x8fox
HYY2xlwOZ5J3clz1c19N7IuNbYg1sgYGEUpaBn0uYEGrURcPTV04B4u3KxbAheDMyjSiN2BBtmnB
BJHyVaL3iTzqNN54hnBAXuuOBiFGQIfjI3qlSl1U81ymuW1T+tnzYFHIvdWJ6q4DD8pm1tWIW/M0
rjV7bKFQqHJVO/TdTItTT1M4ogxaRTBxyJINUr3rOK1Ue9dXgn5Ebn7iOfbN7oqHVDw1y0rGokls
7V43OsyveG/ynYkSpogGpgf1DdnAQslgUiumH9u0ivAEmjfydIse57VoeO34G5qLk+E6wddXPB84
TeV3r0eQUbcaVdpMLl36MRZmaWDqXCXkFACKW+drMJLuLDu46xZ+GP16B48pP+SR7MK+aD2c7HIE
/eS+lt0yIfp1bXen4XP1GU4pgmTGenhP9nZcYCzK7fItDbuFVhCZzHN37SZs0NeuHTtzcoNCdxze
dUrBl2/iCuJIHL0nz/qgfcI+rpYPxqPH6G5bK9xVw2VV+mZZ4jQsBg5mU1EudBMFHcMoyjea9NF1
PYcC+80UVrDsHsd1vKZbgmvg3IB+/IZvzuI7kMT18JftcIRexUm09d9UiPainCVULs9rXK30hU2B
r06wCSpF0TVEn5OI0y8mpONjxXD2FyHtfYzbgh7R/8DQVFy0UV9uRdoZ76+tWxpWiKjpgpu0gtru
BYEo8zlAm/XwSejN2gcFtzdEXFO3IPVRjcOZ4MmPXbkhwNS6Yu2nJoy1v2+6mKdfgjaOzJcp1CR5
oss4i+sVXbwfJxYzi3nW2iczDXF9PYDvExcIq6nKe/j9d6fFp12Yo/mBpH8xBm2hyWq6zZD9rT64
D3hSjreRRdkj39q+tVgx1mxZ38QpFLwckjt+i1mfYvxh4BM81aQsg2dwoRAONGWAFYSP3VRJi3Yq
fKczW8k6o3QC87OMJqMn6FeIho/R2CaYdOgbX8xXa3wz/0hhQln+GFVJtz/TCTPX/QxDLFRyYTW2
A66ooKCWuW9D4rOVm4WdXH9BxNV1Ot955YamaBecXpkaJC63sh7rb5FOki8LAF6XrLyVJAEunmMF
oEo0y7PXODPXggX4bwkIgPLzcldGc2/WZwrCZbXm6cTUZAvsBVWHj+oFLFEaXJpMETYOt5exWkPY
8qEGmZ5g8+tUwWq1uhwchJBkUOJIi11hgUvIhMv226TQdI4kNFoTNS8QNhKYvSe8hBg4E1O7Rl9o
2DCOSMPQII+qtpZPE52Z/AvbbN8Vc4q5dK58z8WNiCcL2kKcLkP6Na2G0L36ChmC185w2+YuTjqJ
W4b0AAm3DJsfxz5anmJKZZ1C4DWy7QGfNanvNnBPPoRdUjdXdGJT/xQ4RsNiwg7T3BrTzx8AQAWx
1Xa+il5srSZEp8gVkL98zCJ64gSthdcQNU1bPiDknj641ZEpizet29vVzeV0VTnKUObawp9Q9swk
m41cvhE0EXwQXnq0gwTWDXA29awrWuMje8fnuf6r69bS2cyF8BZDCG8UZiEF4lCd55bwBr+lgNe/
s4/aCnONRei/VKQtRcYmL67DZBM/G8JxXU1Iy+N8RbHEnZiqefsw4qvYJlO9R5Y6W0dt2mxrZoYv
4bf4GfRrNL2tW7RkBJ+3mN0YTUUY9+Fzko5hd8dQrmOIfXC8ZbLt4gECztaHsB52OPRAvkzZOezh
qXpKbcjUj4XKzp/gK+oi4A0rmmJtIcDOrR1QVxkDguaSJW7jpzAF3u45BjHL5Axp6C7fcElui3ob
XXW3LXXssL+1FcsglkaTeI3753jDYED/sHovmwxUqVncu2gdcIcKDKtdBqps8jlunfiTLQEZvxLq
3PJUcXTinZHUhalsaOISv8LSxSCBQZ1W5QlA9C94RB/fTyIQI/YhSj2GHC5y8BPWfaOuSTJrANO9
MAnL4V1B3yhB5ilbYDXxQVGOrAyQLiVumktixA3OG7QTRhBL3SCzbhKAzRRLkc+BBUNOgn6oIRXA
Ngejl2nBNSCxJCr60kDH5rXsy7uBdhtI5JSXYY4rnnidqz7lGUln0eVWuPpLAlO0m9GUQ5jLUItP
pRdQS/c2rT72sk8+K89VnFOi6m9o/9o+CGAi8JIzDnTcfKI0myqWPidTWf/BiW9pEcyqu8EPWZ/Z
yoITNlb1omQzhgiWllnnvhTuKpbLSG50s0JBHcFPocytigEsaSaAkM4bwgB5hpm2lTjnPOhTc4kt
8zYYZlN9kBfh7x9WWYQ5ISox0U+05crqg4a8HiUailMK+RqBq0NdItH2qNKxvXdrTE6ND2DjU2M4
+tMwNEq8whSXzDkPQuy6JU6tzhcon8dlMXgE9z0mWECRSgvaIYsXZJHybak0TKeRHcnievk/zs6s
uW0ly9Z/peK8oxrIxJQdXfVAkBpIWbI8HvsFYfvYmOcZv/5+0D3dbYK84pUiHFHlI4vJnHbuYa21
d4kq7oXlTB8HkXQ3Qerq06ENirz+0Yy6z2ORtW2w16YmgwWpu5FU/SaGUvN21KVMPZVUWbUxHalp
b2U1hW9aGbq6F7Slczu7o+bfNvmI/neR+EH0MQvonvfWdyNT4KMa/eh1URA86o6gA5NquuzeanpJ
A5LUL6Y3I0H1rayG6jD5wuw8YidUhiyfh7QlJEve5qbpfjeyNI22iYNnsimsSL2XdBfdUwovkbHq
+hovs4/GT+RocjxoDaIroU1ctAetdmwKs/UwfdaLYbj1tXqWm1T58X3ZF9mv1HCcKicPYWAt/Cmd
s0PWE/Ad+tpV8aabjW70pmQkzrfyVEMcymLPrt047Ztwg4xO5L93rKB0D1qsRfu0TNLBq81k1PbC
77qS1XTanzQRTIKN1bWhszFmc6quTUSmvnTuOPYefpz/EIlB3Jm+euy6EPAognfuuMVszm8aGZXi
LqXI/RMivfOIEIT6MrkEF/s8NFL/pjZS3brWTXvqrmnzUrebthqidxb0xEez9cNqU/vO9AXaovOn
yId8n7Qy3+l5fzWF5Fqs/McguRIbs2mGP6kfmBvQMXhrVOuxnIV+HxBfPkjy3/TOaoAI7Hrcp0+h
MY+3FW/nIxyaRrvN7JEUaWr7w6OpxLzvG8eKNpOv0n1QXv8o52HTTnQ6G0192DrXrUJawrOXTHBo
xMF7kQbhn4bL4YrcKAe7ZFrdNb0joeXVwBdLr80StiKmDdH9FKTi3g7m6ZtPku9jZvnNw1Sq1rhR
ufFJ6dNmGupfVtB/mNPUILHcBsE+tmY0z1wgnQerCsNbNkbblA1NVsDRDNm0bZt6yDYsv/XR1+ax
39o4z7XXaWkEVogc2y85IzDHbZDkoOnkqN4pguaHSHXugybjrOHVmYJmY3BsuafNlD7G+jD2V3Mp
zWQXRhN51143qy90cdEFL7eUZOcz7dFQWntrSL2ltYs/5D9Ma55+ulNf6iQgJ6viScjcXzlKaH+Z
Vh/zq3bVJ56P3fXJe5CaJxMZivciIEENxW7ovlQiz8RmyCViBmldt/62UE5cb0Rg+SPO4TTedeMY
xZ5Ffv4DKBg5osSj5QFBaTN8JUVY5le9Xbk/uVjixrbn+1yT2b2KjeSNnOs+2dil7B4qWwVvMNfO
9ySjGfkF1MX/o9i0lgZA17ltSisCFu/04hbu6uRJqV6ng+OsxQFSndSGSHIQIxxxrcfdSoX25XWl
4BUIPIjKqOrjpXhoxDdxjzkyxPC6VjfOulFE1ZtR0dA0eDeOy/kp6RwezZ32Oi7CmvdtyGIKfZ7R
HVqbhnsT2fq8Fw2V0NfhHtfEb9DqMQlvIJXDYL/T/Tuh4j9ftehr0vc0xaRawhnUldls5sB+q9ni
dSdxzfimuAThI+esBIH/vRyyL0btXgL2nT/l9pry3eVO6suQz7YC/3Pjzl7svK4Fn70mfEdNlFrx
SLU21PKvVkYdK+i/vmax7TXhW2JfJcoACJrldHKwBltSBP35us9eAQNlW4WKqBBSdiZ+zhRYVGWM
rypgA9w6BiNQOoIQUy30TEf7TpO4dmsEqfkqEBoSQMcfTmQzZtKCoIn6TbyNCaA/UUKrXoVIsJU8
/nRpTiQQm+UQdoZ/Z5CqKOX82g8Xxx8eYsWHLCkAY3bNvT3FniibV8nH2OtGEWhFkni3IU+Z7fiJ
1CId1MPPrzspKziv21Ir02Dz7Px6km+jJDQ3wxx0rzIo9pr2TVnUVnMYwrLXKOUMlXbrxOHrFJjs
Ne/bGnRd2XqJcJckN0vtAugCcfWr1mXN++6D0Xdm5LuA3qlPfUVNigTdKz97dTuzEWV+Mt3AS2px
kzrdLs2NV7099pr33dtz5TsuX5tc7tWQx19VUnx73YqsrmaNfKZtLcJ6juxmb5DJdBM1zbx93aev
rqY7ASwIfOQd4041NAyvtwZNKS68mA5X8BR3Yq9p3xZ5HCR74cKkQ4fvGEifRqq1PgK7kCV1YdJa
cVLeZLYx/t1C6z9+jP8Z/Cze/t9Pb/79X/z9R1GSM6A30+qv//5QZPz5r+V3/uffHP/Gv69/Fvff
sp/N+h8d/Q6f+/e422/tt6O/0HIXlOwjxeDp3c+GLohPn883XP7l/+8P//Hz6VM+TOXPf/3xo+jy
dvm0ICryP/7+0e1f//pDLG7Bf/z++X//cJnAv/54G0ZpVJZR/rM5+a2f35r2X38Ywv6npYjIUe6Q
jtQXKsvw8+knhv1PSgnKsizUMXSEzv/4Rw66O2RU45+cAMNwQSJZ5IgXoG1TEOn96w/zn7ZhG0JR
g1zEGHU4YP/97Y7253/36x95l70tCH8afvvojKBMgZyI1A0TBRZqGcYa+5VYoplqhCTu6jDRroTT
d0g/qPpF+O1lFNMUaPIaFiQyS60VQow4K5enbr5TvSV3U1RVXgMM5/q3lf97bs/PxTRN4OuGhC8k
rTX1fupbN1W9mu5yInpvbrXZcxsUa58f5Umq63+v1dNk+Gwb8p2zLN0a6usqlPtsyhd3cigAVofK
aQKy4aH9UTNU/QDwafilN1b1Ia0MAN+2H7jW1rJTI95GWiIusSFOd9C0XOkKZUlkG+01Ybczm8Aa
Rcis9b7Z6jTk20++LHYvn7VtCiXQukR0RV97nXaVjVoYlMNd1GpJup2TCMSUMZOY8WQ4lzQuGqTw
l5xh2nt642af5rnr7C0NvIpwW2ggI57/RovjdbwNFmI4uklhhM3Q18w5kiO1T/vV/i6ai+9ObiZX
Rl381WtzdcGMLu/TaiBDN2ypO1wWW6w1hPF02jISVX83BWHxIwCBBAjTzuiCIsf7wi0uMenPHDDy
7q7JpGxrsQqrxyFIuwZXkJn1Tl96RQglKE6G8YtFYu6zlvtpvNGy3vkFvKv5yzDK8Be1RseDU01q
9PlFPjlcJrbGQMEHC8T819onZMjB6Iylc6DALrcZ5VSv5QpeuFKno3BndWHRo0rScmyNzDfiUuGK
Keugmbq4Dkr7l1HoL9Od4dqabB4zUKatbIWvxDb/hip2ZW5wLMvyrrJontQ6RvUxcgrj8/MLhl0+
PiymAEJvC92xpXDNtQ2qSd4VdCpI7ySVlfkqzCgE0fuo7t3dXMXDF9LSTbSZfcu91InrKf9wdE4Z
muPpuLqlHGWuY07dD0tj7pvizsF5KT0tiJN8W1euPLT9GA5UYBxqxmmJF2bRdzne2PZgdZta2pLi
ZDKFj+T1tfbdixfEtU1L2KYroFquWaJpn9Wiz536LgbcRQ2jKie5KWs9/5XGceVeiWw2f1VxS1Xu
+YFPrq0phUG2khfWMF1jrWYSOlJUQxqld8oPzevIsfJtBvwIhKXe3lWJGVwwE6eHeBnPdiVYN9cm
AXh8vjK7qQPSZ+ldFgzCG0Yx7JRTXAKuHxOKllMsWUaH+XBbOCSrAMZUtKehZpDeFeAHxH2iO3O4
cWYipavUJ4936FU1frBNM/7ZABV9mbDv0/D4I7zhtlTLn4Wa99slAlwzpnVWFHdFrXhdEw2lElTP
L9iDJ/XR46MseckMS0guvMFZPh4G0a8sKCo3vxOzlgEW1tLEBlKSa1/DOC3LW5F244/e1iNtEzRF
9bFXTvZZ2VXSecHkNJ8yuwRkajdaMW6Qx6sHL4kBB1/6mme23OVp0JezzXVfU1sTWZQ0ZRL5nWaE
4uPQTuG1qOds6wxhdO2ovP9UBsP8UZAwvbab0vFkPCe3ytLBoLa5D4KxXGAByEc/f/SfaAxH6+cI
ksHSskyFQKq9pq9MQx8PKo+nQ6q14X2XgAjUpcjLzQK622euPR8CcCQ3A4DSG3NGTyCcouSv57/F
yeo8fQnyUxwXC89hdVaqOhgMgfrEIQid7oNj+dlej9OLZ2W5V+u5WkxyccikYvGOz8pITSkxmqVY
vzT326QwPOhYK2UeeIMJDzgO0/QLcGz5vkwm09+Wc+TUntBj94oKcgxaehzR9Hh+7ifOiYPxNx0U
wBUS+PpaoKWtk2IS4zgeNCBaXtio5nayxHAFfkW/cArPDKUIAww2G5E9avHH8xeZLIeuBQ8VWzLc
jkisHaJpphTlRvav52d1ZkeVRHEOrr+S8kQeFz3VvAy0rDuobpZ7adXmFlLspaZ4J4abIMlCahfF
NkISfM7jCekzoBrgty04jra7SfvFhy616aobzPKxqqV/IT12djwppS0MXTCmXI2X96mYJePpQmu3
4wj8mvp57Gm+aW07Y76kDXDiIjgWmQOEpPBbMaFrn6odKHZVgVMdglGfQZiVj9QLP7XSfT9qAwx5
Yb/4hNiGzhGxLdoYGmKtd2bUSY7QUVEfwAZPJc5H41MKbIsbhO30x+ePyNPuHF9Hxb1XTA4mkcHT
f7yaQT0Fvm/lMzVU3I6NGRmFszGzIjG2Q13pk1cMCymhV0Yc3TrjCEjCrgyXjJaLZsqmGOb2gwAS
qnkhGCUQBgXG3sNc5uFVmDda4CWWb9ApJAUp5ulWbht3tR7ktVcCMIc50SJ3tYn7EURqrLnztJ36
JfNhWVMFuLITAOW03BgCz0Wf6cvzsz+9IEze5tFShOe6WKvtDGoeG9A/+iEWDQmWAAxqUzQv9jSW
YJ3KLPed/yVzcLzESBENeR6YxkEV1fgzmzvTCy1pfXx+Lqd2hVEM4JhcDN2Ra//JnIpcK83ZODR1
NrxJfbVUlrN+54N0uHBAzy2bJIrFKlvKIBQ4nhCll7SAqKUfbFpCeTKKahB30SWC65lXkRkRxy0J
FeLltaXMiNdgYmj6IZKgzWmu1NAN0ib9DrJnSfQNU/qFr9Ih2wc5pi39Yus0Xf4iajYuFLtnGiZQ
RJdLQl7keLJGbSd4AYVxcJIBWPVcDJukcIcLS3oaDSzDmEJ3iSBhYa6VgkQIDTEtyLRKty1vwQV0
AFDcZnrw7ZqCbtUKqCyDb+YfXUWLes+kx66xMeMqhToD4M5+BObVXXoXz+00GS1XEBEY7kmbZlHy
jg+tbxzKcM49NSh7kyt/uvD6nhsFk2eakryTZa6z2ZNVS9SdhAGXo242rXL8h2GWL5MAftpIrCm5
FyJLHo51+dDvVNDBEmkPDkDfzxp5gv1Q5pfuxsnr5GJHbAPvEn9fJ7V1fFxARroNmdjpYBZJ+E1H
w/crCV7lJRy0dy0J3uvnr/3J6+TyVJgCpxFcvMOVPB4POuXQk20ZDgAYNLxT36k/RHOa/xl1sr6D
bON7bR1VFy7F6XFFEt8hjQW3i1yAta5V6c7kOn3QGocMLehDXuaVvlV1oz9Cm+uu9MYAaw6AO3oU
Khj3tSG7TwY0SWBvQVbe6LPMbp9fh1NrgeeM80Ekxzld3PvjhehFCsUrTeVBDUDPNnlvNtssq8xH
p6mdfaXb2Rs7roI3LZ707VzVmQLzqzlXz3+Nk3hv+RYmTgLuLYuzdoaaLI65SIU8aFkIghrsODCt
si+v/MAPd5Uh5o0WSuu7rr1QkorzvQwN3t8wTRp+sC3HCyBVnig/6OXBye3kqz+O4fdMe1kv4adB
SNoS0yrD4cauRd5G5UZTbrfiMGc5OLTA13WvkC/sX/g0DKk0OoDyWipJBvN4LgXxwUyiTBx6P4aj
ARHllsdI2z2/WSd2ZwnLHc4LDye+z1pVDqJNE/ZRLg42DBUYn1V2pRNdFS81b0s2Q8eVI11Psm19
MoWWlCiSleIQ+4m5HQIZeW4HofDlk7ENjh6ZOWHpa9mzyM2BheaxOFTuQhjRRbTT0uJl/RmfNmZJ
Wi1BogkGYO0uJk5VQH+oGAU+1J5Isd3Ws6tfuMynRg3jwlu4vLt4ZWs1BDuHWpxlnTx0sV++A+g8
fc3ArG/1mASG6LPgTRqa0QVX+NRyYz8o+bKCaCBjSI7PXO2McyS0NDsYYVQdui6xP2GstBvIkNN1
ACzzEr7njBGVZDYd2yFna+N7r2y3TKwwgEWRHxxargN6q4o3qRkMm9ToxY1ySyis7RRZ+3Y2zYNy
q+Yhq7X+BmxWdZsFKrskafm0rkfBAMGvIhNKAkAJwp7VEoxpTgfIvMoOld1n6cYdyuKdXef2XdHp
/U9XDPaD22VpvkO0N0i3MoA+skHbuPlWg9APtlo0VtGucWVYXieqKzNvcd3eD3AokLM28/xSC5Uz
Vp83SFH0s7F+Lk7EatN8xE4b384OsPea6wig5p1AR/s9lRvrEJRRn+yaZhx+ucYEry/rNWPbDW14
yU9aYtzVwhFhP6WpDTjqa7H0hEyvDRK9PFiDH4UbPXOdq1aV+a1v97G7iW2Z5l6h9PpN4c9RtQm7
OewuWLOTAAAzaVHpEZDv4RWuwUAdyp5dRb1uX9lOd+tHg9oqXINNN+n+hft5ajgXe8ZtwdjQw2Jt
0cZJpTw2pdhrqd/cCj814ORL8YpRKF8pkjI2vsZJrbPJtLApkebhvDvXsMKqWz8OLum4n1u25QWQ
DulLFnDlNwyhHhXxpMt9VDv3NJr6ofUmhDe/Gi+4BmcGgr20ZElsxzDEetGExCE06szfL8Kr+yFv
rU3ratk+6oNfL30KyCtxfcGXUEAhl3B8KVQKvso0U7V3tai+Btuce1HoBhdCljOHgFEU+wqo2+CV
Ph5lwrkQVsArEPaQ06xGBfAKqJ48P5czq4ZXY4klWYZVWvvThVVVtGKU7j5qDAFlMSpvolxpHoQj
98KEzg9FcXKxgLykq2WjsoG4wKTcfQHi/EdUNd8dlpgkhDlekoU5NxQeO++nwz7htR2vXVtQQNHC
2N13VPB/mJXpXEnbjO8MxCwueB+nHukTVgGEu1zS3muQU2bopWOmk7/P6AwFJj7J38ckWvHatDLb
UmRrD23hRHBkYGlf8kmWB+PYLjK4QyzEM66WqR7PE/5K4lph4e+HKkoCDyNcJN4IafJb0vZDdGtk
kflNtUUGjdw00VuA6fCzKFR5G8WuTk6PQ/Fet1WpAbCNUpi8MAf6q7hJqu92LaLRM5sRYIIOKRw5
pimv71pH9MjVotoSky2QM/85EMNfNVIs/Qbnzk83KHZAQkRvQn1s52y2ttPsUpeGtel6PBHhdQLR
JIRvgTO4LSvVvKuEbpZe7zvBPf8+7DzTxUrQpLLU37VjKaYdKhDWt6pp5Oc4bKrkUMAVg4JUlb66
sKGnzhGZJMkhdclXE9qtzk5V1gGsQ9/dy0J9TMvigwI5v+ly7W0W+2+1sL0QYZ6554BewCCRillO
0WoP5UitV09nd2+XOJYwVId95tfRhazuuVGIJEm+Gwq5pLVcqqXrk5Mu9xyuQLLNfdfyYgRoLuB7
z9w7YmXyOXgMFB/WrQfEaEEx7pmLryznVjPl8NbMOXemuHjvzm0T9p6s0dPSrdWESpRy7KEf3H3W
zu3WNsf8niQH/EfDbqIbkqLWVdGUr1pGXGeaKC0AIWd1ONw4WMQ2sGEIfRTXSRQ2mzoa+wubderu
LNiS5WEm/GcZl2X+rayIiGso50539y4CDAinqO5qmsruthzq/m0wFwa3Rg57Ebjipu3iS60dznh9
VESJ8ZWOYgpHczlMv40PdHgoangb+7bPm21PbvkaUSHhGf0S+sxTuS+UCQoDvnjZNdGDkr77su5J
SyTEd7BIWpE9p0Ggs+z/b9+h7Qq4VjpKF/h9NGsRDVoYiTWEVy9+/6A+LfUyitVUIFa3L4UN1/VQ
2/bFjKqL1pcZJFknkncgNNUFWOa5bbUM9RSLuBaLezwlKxV+Hs1S7UWh+V8Qdhoee+rGP7sxGW+k
bP03Zdd9D8tUPGjBbP94fqZnLAAlULK9xB5LDXS1qWWcA9QeNG0/9k0qYJ+3Yhcg5XupvHJ2HBc3
DING9L/OmMlAVJZMHG1fl/V0ryMJBb3bsN69fDYUw/WlyrkAGpa1/u14RDBly1opfy/isjzYbdpt
x856mQz50yHkJvK2Lhg6g4rY8ShjmGdqgOu774zM3XZirrd5T+O65+eynLHVK/6EKAKMoyOEuo4s
wKXrmYUgxz6P8MZnJzd+RhDn3lZ5E35oZHmxpHjGTFOxJAXA3JicuTqIuZ45XZC0uJbjUpIhtbUf
ujLeBrZ2qR595jQA0uCCiae82VrUsTf8MIxF5e572Zo3lFXcW+LZS1naMxNS+lLTW0rMpzcrDMQE
L9Jy97k1u7cIb9j3VRsiPFIUycfnN+vMu4PMDpgii1wG/t7qGiH6FnSdw9q5s1V4aeXq2ziup7dJ
qTk3fR8ZH6TfXerC/CSnvDoiCmSfRVIQP0+sazVpT5melKezV5OZ78dcaG8WENMvSPrGXYLC7XDb
I+/y3ukMR/OspOkVvqc/HnTKOnJTj8L+k/I+aEsNCQxnA0tx/jK2BeJBFGd9w2u7VP8kTUeH3Vd2
bbBNE7/lXSUv0G5QIxprtGUCy74mOHDv1GS0yQbePRodRpLbXySts9+6YT5+0qSd/Ckwo4gp9UF2
jRhDNYGDDPRp+/xOnPG8eSKprVJ6Jxhb9+wN6erq13Jy963WZdeu6xa3nSmy2zystWuRKNRq4hYI
RFZE1os0Vp/sAkPjqyn+vwWF/9guFNmYVhUU6/2UzzoNihJ3P6ZD+/K3CZgIx8yi0kGKc3XUEodn
FTIknijdiT3RQcKPxwgtJHO4FMWcu0CLiaMKpxSpx7WhqwokEvMSEwTd5CZA52tnoNDkWbVjXfAR
z1gEglnAozbtIoVad2FAWEJ3c79z9m7qOw99JdC2q5zy5V4102DNFsQEPu8q2DTRBosTgpx90I31
DQRwBfe8+fr8CTy3aqDOOQALVpyY9vgY4JhFzhAHzr5wkJb1jdi6RQMhu05GYTw+P9QpChbEPOh3
xTmnNnCCGcc84xKOIxYAXQ2PPqfI5ajqLrKD0gvHBsWiqQg2tZnfZKLbzvN0GMvi0yu+hL0QaxwD
vCDhxPGEyyxotHLA6QYlTxRRxfHORIhuq9t+uiVzpradsr9WY5e9YWO1W8unlYTv9s2ljtTnVh4o
MFUFUuXcv1VWyTUJsbU5IsCHlHFtoTt402kD1ChpX+KknHmd8YDJwFBwBIx7MmeEwcBz44wju+l4
+KzB+3DI1I2ON3AwEcl8eVpOLWYeNgOuGoMer3He9plNF3IXR8Bqr6Abl1tlgGp8fivP3UJnkUcw
gS/iciyz/s1/svTaQU3RcvYEn85N2VvGXmSivmDBzo2ymEgcDe46hdvjUSILhSz6fpp71Ad1j/JM
RAxhXaoznXuSlYtTS2l4CVlWmTINNbEg0jVz77gVyrDCN73GdGMvmAmNamuYacmSX2LjnZ5A8DzE
0txE6kE8QcdTAytsRFB97b3TIPzRO3W4dbKkQbHGuGScn5yk49efsbBkBkU72DHO6rRr7eBorkis
fYjcgr8RbqAWNeXa6TciJX+wKQuVfKiTHvUeBGoBN2fSb+4sWv85cNVTcvNCD7PrwBx0CQOjKqud
C3Ublcwmb+fNrKN1wrtfXSKind4d9G2wvri1gDvctYHUpKuFQPfNvSUCaqbZVL4ZzGy+GRLbQovI
0i4VCk4P3CKoQ4b+Cdaur9vvpVFXgumqzP20QABb2s7e0vjcvXCszwTI0MaJF4VJzAjQcGUH42FG
U4Wk9751A+DjAQ35NsruxNaeUGOKRRLejqjU7yw3c/ZpkAy/VFSnF77FubmSRSX/AaISdtTy89+u
MOobua/QF9nLzNWvx8r6gZzQJSfr3CALsWpRU3MwRytr1Ot6pTqixH2fOq5XWO68bc053D5vjc6d
E3wp3mqcTyrfq1F8YD/INBr2PqBrgAfaxrrCQpZehgt+RTh5qWR87vK6OmQl8opc33XpIzRao6Ft
vbWfaaexQTOp2g+Z5j4AfUhvnp/amQWkME2KltQeKLi1CTQruxuDEh+B6lKHMuIi0tJC/zJebNCp
ehCWkH4jm4Hvc3waUOquwqn37X1GHeZNYwILibXk3fOTObW0fDgkAmqB5KWsdT+NfEpRT8pbey/L
xtkVeUdhwtftuxYK/ralI+h+mmvzgit3mjbhQBBzUW7hvkHlOJ6ZU2oKrelK7YFczBCAer37NNcV
mZKxR11G8OMHbWimcIu+pvqaTkLUb5+f97lNXGgy1JWYOkWz469gu35Uq2ZWe/S+zffop6oHq7v4
jp05lYtRwSXGN6bquqz+bxeaMLJQRqfIRQ3me1cT8kGvxmCnt1Nx4b6dmY/JM+IyG94UKBrHI1GK
sZrMzP09gnTSg6hpbIPc0S5s3PlRWLaFJ8YLtjqSpSgWIazQ38eEo28zmGIbqkzZBc/43ChA+0Bl
6uRjjXU8kUbmTCTB8bBV4d/LSWWbJo2LC1HLabAJyhuAqYMPDsZkDas3zJg/ve3uU6eqbswkaK6x
tsnBVjG5u74a74Ya7VrRly9r9rPEmowMwVLA1oIAt279NszuTM4wIdNVusZ9J8s6QpKL7uEXDMiZ
u40BtqFrLXwaov7jMxFRcUYfai4P6AUXBxn6pkBnuRLoUAMQ3iZh0uwqv7P/5kgfUaSfpakudRZQ
dsCRqKbCFToe10rs3DcDvzjAgxcobegAM6GtXjDDT4IaKx/KIRIEDPJ0Uuy1v2a2k4ZuWnxI52nW
ruuctj3ekuJHQss1yus2G6SOkroUv2rNNd/po4z7TTcM86FE+9P2pj5HPSvUkKXeUN8S0rP1qow2
+GRtghzYHKI2HU/zV81M2sCLqlJHELpLh9FLEtv9AE6CtmwGzBLfG92Ophit9FvjqkXxnGa7vCHh
buhC8Wn251Hf+KFdoAmCOfyFVDkUU0Gfd22TRU6ksyNhMrytqHjLbZwGRXI7xvRF2OBg+x0il7b7
Pi0WIaSqTrvgczSHzuAhW46QmwoN/WsyWYa+pTqudze6VibFbTsNRYQqsG6BwbfDvt2B7M6cXYm4
renJseqmnTM2Por+cxR9DazOSLeF21a0cPCD8euEjFnPRM3e8JxxKN77vVW0W9d39AertFAMT8dG
3kTJDBw9shtMdqv3ahPkRvy5iRD39mLy06TFM5H2O95me3gwndz6M3ay3nwT+EGYbqDA6tGdmTaJ
9LQ8K3+FhvvogDBzcwmbLlGaMfGcI859U9gpbdxao1S21xKqqStX743rMqgVhdIAVOfG8tP0l8wy
7TAjxDduwY5kPuyxyP/8/PPx5IqtDt+C6AL94C6wjnX6zh3QbA9juzv0fZ2/Ax/kv3FzU76Pu0ZH
Xzbs2lta9w03jqb1VzZNsq4Qh7HvZVu72sZKA2SRy1i9N/T0Uv/xs18NWVS8Zpj3vDwrI210Rcvq
5+Ohyazk7TR34qBX/ax5aOAX6NXFnd/8qsEJTLd6wl82TZa0xYOfdgmn2Unz74VpG3/5mVHUGyTv
Gs17fvFO7ftCnVhefsI74B3Lz397FeXAK1ZAJD3QZENHSYws/71llcjhPz/O6evLOGjTSjB+MGPX
mWq9KwM1xLI7ICbqoMWnGY9GKcQVaST70/NDPSH4j8/DglkkzQb42yJlsPJ3SzdsCj3Wm4MTGonc
GnbUf1B9kKK7VKRlulOTqqNdH7ZIBAhBPXxoeutOcnY/CrcIp02ECDUaw26d3495V9ibJu98JAyJ
g/Pt5E6w7dHMHWnm7Yb7OYhR0AK8HT1IozRMSvOZggloZLnpjexZ4iV5Mn4dOuTUPaptQb13m7lX
aLr1tXVhnU/fGXfB4lEAXoqo8G+O99Oexy5Gpb87DBiErciS/FeJHu31ME/51QBpxXPyYdw9v+Ln
NpeXdIHt8HafEDWlqCOaMjgdLdlzsXesLEIACLG2OApeJvy1vNfkiaD5ERpSAiPoPZ6fmUdYSwNV
ZY507TWz8G/LXvQvzhIxCqgqd8Gi4oivbsUMSQ+Cu1FDejGK7VAa5RYZk0v02jPLBlmZh2XxfaC+
rPzezjTQDjSi+pBYPQp/E4rRXVsMuyIKLwWaZ4eCSMt0hOtwQo6XLXWCFEn1vD5ohU3jjkTXN6MO
M7HKtUsdtM/kUollF8kQHCpybOvaMhoWFY3LcXWgD8rNmNKGyRoDRFq1Pnw3llb7SFGjuYOxGcUb
UClL8yGQ57ugzC91oTwNbiiViiU5AriSeHS1wjy3Wkuj8xqApVbtLRrR3GswU0MyOClMsWCq6qsy
m4KbFHux07tWu/A2nfsCENGXZC427yS9KRBj7ANlVPSGMYarvHHscdskYsq3fpZ33zTNYfJGo65y
7tVVCOz/Atjh1L4v6aGljoILSIVp9QCh1D/OBdywg1uaKZ0g0TWnaXV29bwBODPKUulE2QXlbggq
q+MVj7HW1AL4tlCdAXDDqm9yW29ffCsXXC8lSKpNGPY1cEK5qhcTAeih0Dv66JD39nR10YKemQto
NcoAQLipea7rxfAvkjCebHmgR16xIFG7He+IdsFjPjsKlox6KljUE7k0nHYS32FiHsJFNXiOjOFd
jGd36dk9N8wiUkOJhqvvrJO3aataiy4OqDLkSfNQ92HwZh5j50XaaYtRVhzv5YSz+RJP4ti6OEXp
JB39KA9TqlFvstL8odNG4/3zh+zp7Tp+1xlmASMzmzOQ2rRSFbFgZB5KPY+7HSKt2qOwQrWNnFYH
bdeot9OYdVt3yMZdgzTpX6Y2KJSDq6jYBUmaXXVdZuxkXPZEFN1E77HY2dVolu5wL1E974dil5pm
eDXUfrkjEze8EUM1bMoFFGToFRL7bRZsM1DQF9ywU/tMxZsYXlK1M4EkrVIGvSPx0p1EHKgmTDBY
6eOCEn6DWvzFtr9nhkJdBXEkkuvAu9b0hK6IkL21DXhPg3K/qhhp+xIz/lEEkbZ9fsdOnRGmQm6a
/D3pwBNa4DySsh+JfTh9Yb7D5TUeSlhrH5JqDBeV1+BXrrLhgpU4Nz8QEYT1mDsYGItJ/s2j9dPh
/3B2Xr1xG+Ea/kUE2MstyV2VtSVLbrJvBi4xe5vhsP3689DnXEQrQYscIHCQOM5ohlO+8pZg7TC0
og641tfbNHjvPYhsCK1PlnmhbnF2vOgW2pBVAcohDIS21blMnsaAugkXpPesYAK8YiIK3OaGvjDK
fnv+a9//3yjw7n2KSXvP+vmM+rFs181rjJtZdNXRn0JMKoOJrJSN/bH0p0t309kK/h3P3elou/SX
w/v5fLxcjEtJNSS6CTgBT1lVTFddu9kPc+dOV2/vkNeGooG8a4tQ6Gcdnw9VDB05mB8YNwMU4Hc+
XfKnYF7XdBLRpaFe+1agPEgT2YvQHM5mhdQzzIemym6rtvBvMSxQt1xUy4Ut/+ooCCpFNK/QLTm3
WY9aD2sEJPhvZ+7apNNO/qMVS/Xp7WU7O1j7F6IfvmNN/1ImzhsxZrsF3dQs/o3bBts7SODRIZB7
Z0p07vww1q6ddK4DCebtYV98LdrSEM244/exXzQcBaifym0WeSrKKUgXNKmuS6MPD63fbBc2xot1
ZCimyRkG57q3Up9vDHiqOFHkhjyFaIK/dyIZxAO98Qsn67zVxO0HWA8AJN1u4iQIDs+H8efCGKsp
kydYIBb2LFuGCNaa20ORGqqpF3yQeudOeCPVKsS67RCvNgxfWjc0/ry9ti8+KT8JcFtzF7sgFzgn
+KLI4EZlRsohfG/Wqe8FC1Y8VhXcl6vMlyunDKIqXQo/v6Qscxaj7msQ0qUhDiEXASx4dmFGXW8v
YiNdzpdCTDGpHNZMG1ZQh5Bi/7UKlTh6Jj5pbqWgnKomdC9AN19+bJcGBKAvwAaEXOdQnL7QUki3
a09W20e/MCZ0P1ZZtlwIuc6FfpgotwySG/SZKGUTSjz/2EU2OH02LBhodKP8QD3bOUhzHr6ifUjf
tsnL6CrL1glHij4QP1Y/nDBTQ9wyXYGkHX3dtbdeZch31aSbmwJDmgvL8MpuRJgRpuVO1Ufc6fzp
cubaUqaXdScseWwqfQ6tiWmzqo99zk/hWf30bYITerfglvNutfP5imrLf7PP3qmxdFyB4HHyeLPN
81i+CjdZhnnfnUY1bvdepYGByOI/4pT+bxRnR8sT7dDuff4t6CMH3TqO3ak0ggFDTqN5L3Nkid8+
VOe56P8OQ86A3htt3OAcUV7oWVtzPnek2Nb6GOZlTqW5MG57THKPztZNV5gkZPdeVG+HwXXnT02m
52ssC/V/vs92kAt8Ep5wIthzes7YW0AoJ6869ZnwzRgkUv/d8vrx69sTfuUk7R1Xwh7SbCB0++//
K/ihnOWYUiz1KahHnWz09VLTsEXy9igv34G9r8s5CkmP6A6dRauYUVU9Dgj1qWoxdomBaFj39bLu
5rZodv03GNj+CUn5dvjcX+nF8xIqzuijh8pKd2pXO/hcWYAzicai67nfpgsH8LXV42agckYllCLJ
2U0ozNWeezKGU1T1T8jy4LYYykuSyi+iOebDDmAvsh2gBp7dQlPYVkHnw7ZUxOi/3MynSbG0y59y
27LUdNmSFz7Wy5eFxj8QOlJaDjQjP98TKwaTI26b9UlAPDBuyjVCr3xoiVKSanVwEe6sALq/i4PT
Ozypcdgq6k2ppJmpF8ZLnuM2uraNdcoQv2viba2lk4SjaWeJnCvv91pOGku5cYieBkAOt4OcvetJ
zmORWtYgsd/KkOyP3WERtzgSD2acq7m816FGfwUqNPyDtducH2U3hZhL0Djtr9faHO7s2jSrdHPx
dMQwpSmyVIJVpw8zeaWbZpAYbuj3j0MspqKHtTFu5HTdPCwffeXY2ZUzT+o7fn7jGueOD4jE1HNY
3RRjbs43ekamiLbJ4CNU5slZY4NlghtYBmxr8H1BNYm7t2l/NvMkmgelgz6/ufBlWPhncf2entBY
3XvFLN058MiVS2bnRdifeh4tnJtnlF0DPF5yC5rE/2Mo4pu91g8B/rwkbpBc5HMw9ydTk/LCSKti
D9ugrnGL49sj/c0OXsyKUiNtVaJtYovn221oPHPeFENBMAkwxhXD9bTUPiLo2rxdnT68HYwt+xXq
3Hr0IiExLHfdx0wM9Xf0Ki0q5JOtEgTlsuupXqp7ixZe0pZNENNMqQlutxz12ULfbmh3Yb5ROb+d
snYvYBJeOaW79CBBAijXvZvwfBa+MPoIHld/ygzPISywaD/243hsBPi3vqyf3l61V25UEnJ0V2DU
w8Y5L1TK2rCW1Te55OwZjqFTTzGShObREFh3vj3UOU9+v1BpjgDpowBAoSs8u70dstbNkxLD7J73
HxPpAAdUNbZ4bW+bpQ4h5JXuJuQe1HEfLeGVGeUrHiHkVak9dHkX43OGleMYaPEY+fX8C7fpDp3E
zZIH7ZWDTt/+iV/5FrQyQMfvOBUy+7MgHbWmYOpHKU9lFy5/pkA5PjoKq+Fzc5nbe7AVl+KGlyEx
pM/9RO6CkAFV8+dff2N/qXVoTVTTpHUA/VPl8Tyt0z/W0mVI0+L3i29yKW+KNZhvLV+oSzrAr1za
tHHIiakwcFzPZXkF3IipgTVw8sYgdRxlYoquPpRu9QePp+qYieUSagu4xcv7iOcIsG0ERmGvDT2f
tXBnamG4Q5/yvJY5qk1F28Vc+vaGN2/u4I3re0Z5VbETrrBix+oQOyVPxNFKKzVthpHAZsPZjNOL
aoEX492G31+NGdZvqOvVTdMOKyJtfi7uDJ+a8ZXZ+uvXDWRsHYtFurcDFpk5ZRSvXeLVbNoHrvTt
Masa/YjSpqZhr8rys+MV/RZrsbe9bbCbEy9VqD65XrMCuUQyFMyBPU8P/hRNv3sn26ykNszso5cj
SxkPaGA91XZdfg9KkW+Ps2/gOytdUX1ErT56Wmc3vwOSHn4alD3+9DMX/EBfzeX71spK4yC1iH5u
Ve8X0HmzDD4u9qP4iAcKXGjd2o+Ygy4fDd8VHx1DKBkH3ub+zHwAc7GLINjJLAvxIzcxSMPwjXI2
bP2swU+wnKeGbgmiR/EQjt5nZIqhOMOXnT45uV6uTVlAUdAFNBDCRxsDQVlYyNtaA0sVd5sc7Xiz
AmTGhiYKM2yk2sVOCim3+xFG0j/kucEQt7Id7wPTyMTB97pZX1WzyNVRt4AmElk1is/WqQilVbpT
YxrkwrriXe0b3iewObvlGpIeAwQXGK4YzSYoKGE9LdQ0/0Yn2vYPPGONfO9lTbXcY8zTySuha8jP
Gj1OHl/hYiJDbo0gmGFgCXqVT1aGISeOvewq25RNsppr/R35jhUzRZz87uqK3mksm52iYS2+eg9i
OywOpVdZ3wlP8MVq3dIfoVPMY5doYCM9DPu+sg7NFJZDujiT1yTj3DbvVO1gWy3qfYeN9mj8IbFn
sqoQhp8sQWcXSS4W91c4S6RgDYHd7rt8m40wmfibjlvlq5/thspv3OvShsfRQjyMRYE1Z0xNzngf
LNVaHIuimcSxNKzsp2ePWF8j8rZiSJy3YYM6quB/PiF8Vl7t3eQinjN3+lKG3jAnmmiXDQuQG92D
rsfDSvSrKG8qxx8f29Kov1dhUP2ettmbUDAKdH14+7Z9JQimEkCsECGiD67i7LYdbFdp09LmSSpn
S4YoL9+J7uIN+8qDFwBcp4VL74Mbbr/z/5WoIGAw4+TubieKPxTdLcwu6iZo0z6w1IWI5NWhkBeh
yEP2gz7s86E6x9lWtTXmid5+977pxIgAtVqvM5yeLiQQr9yglHDIvRCkRJnxXMaw5FZURPDbybab
ARd5LEUFwJiDQKf+JzymLrFWb/jx9gd7ZX4hZByLxm7k0345W8q+m8YOWj86kKbZP7RGPvUxJazu
a7bK5lLwsH/9s+iOQpFDFgs3jAmeLWbAGzE2Cm9GTMmFil1eDK44g/A43rZGrsmE2eL9ZnlFnoTh
lm1xgT/qH8yuwA5NPKofR66AP4CMMNh+ex1eblywtxDWKCOB72Q5nn/nBgc9tRFb8mgP3ZOnvOW2
cCv/kmvNvpzPV8Dby0ggEEzISfR2nw+zhkGdZVmoT6oUA4yVLUq7DnN6emBh2udc4v95WoxHHI2M
Afs3PDuPZiVHF/CjPpmCJ2bIHfypnUYc3h6Fwv5r84JEQH0Megxhx/N59aLKV9dz5KnH9XdNbHs2
AOSurkoso6y7w8qjXsfOHJXqfWXnGT7sC+pAmy88nXpSFE0yLVENn8Ybl+XoLZZ9cr1lKo8RCvCf
WrexP6sOVYTUrHu1xV5ZYm0n1WirNKsiU3K5dsHnwMXVL22wHMezvrIWM83MARvXInK7X34G7i+e
Zh1Wh6Ez8p9CTFTpFLq2n+wAd87EMPtoPQ5BYGDwPuqlx33ejFSC22W4HEBSF991lZm4uqrGbuKy
8DV+j+3UdKDZPPkY1HRiQWLvcL9VO86xlYsqmWXl3DU8tQt+m4vqU9vQ9Y8wK9T3Go/v6qA3P7fj
CV0xcSPdCEThSKMGAwOiFKySl9B/HIpdJhbb3nlEENugwCfqAuXwiZ+sQD88Crb7Ktqk/ZFFV1Ni
VP74e8kj27hSeT78Wht8pbN+N872ZSaHOMSrmhgMW28zlrutex3sebtGT2ROq8HpumQC5Pcw9xoh
aFoiuk4q0XoCBbfeOOWWu34GJ9j9nC1vvnb7NcvQ/Cj0N9AvoG1z3fj3GNkY9TEqPD5BLjcljwbe
UPqGZcZq3trGyDwgih0FV8U8IXTqZ4a1nbBJ3pOHUdAmmLtm+CVqGy/gALnlmUprra5NR2uZ5m3e
/cbAuJhw5RxJRnTh1o+8q1oezKlbP/WF7/xgVw12Gvp4myZ5Z1QtRLSNZNky4OfBkJ0icQDaR0T0
9pnYL4zzk07DA9gGdFTSwLO7Dr1NmAxRPp9kXixYr1jLDdlUOcTZlHVpXovtAwZqxS1yJv+9CEsb
GDS+RdeeDxOdJSDYys9WOXTzaW4HCx21Hs/bAZnotyf4ylWGGgux/n6Vvax3TVWzRZWNqGjriOId
yvjywdlrIGWz1ulEV/3C8/jKDQ3OEGoDL/4OzzublbmFs5Xj5XLym9K72+YZJ/YCt+sLXZ1XhoGn
5O9UDdwRmNrzm8yosmnqnVKftlXUp80Zx3hxl0smNX+h4WfbY++/0Q3b33s0xZ4PM4SBVKrLESgn
S3aSSJfTnYMyhIytWgUyLnJ3OYWGlt9NbIyJOhfQhQknoMliI6j9b6oOxBOaLq6OXRyoc+RpcveL
1RDSJpsHZjDeyEjaxDWROIrzbit/2ULm6saVQ/S9tYeyACO621LPo0E2rASus3E761nE5ew1ZSqU
HbSUx7TECC2Yfdg/5bD9qqED3WduE97PZjX+0vUm/rh6qI5sxAGSXT0UK2Ckua/jDJP7Og3NwaVj
rzdwoTxxOop7qtjcKbal3bg1pvqSf9vLSAo2Po/sDljj+J0rZw2GF6o6R94Jl20o9qE2VOoCl7tR
uW0fQIg0f1pXhh/fPhAvQylGRTmQ+IaK2As2gByQupykw4FwK/EpXwP1bm17AASeeUlQ7dUJ7pIh
u+0EeIuzZLv2ud5R8B5PpJl+ebRJ7R/cYrQfGmqolDijbs9qLlXnXpsg6kGg81hX5ODPRi0rZ66E
MMZTT5lmiYXZi/eb7dSfjcyzr95ezNciChI2SoBIiZDfnruxGJmsaePy2oVOD/R1CYUbT9T5AcI3
RjJkuz684WgVl2Y2HHk+zA/julTvNRF0YpcA4sQwDdeVLszvlLOw33Dr5n6e0XMBKhP9dEHfvx8q
s3wI/Lx5x9mwbofevQRue2XNqAER+vAXYdE5HMLxpyLU2zidXA1dgby0uiYlQxe4y/Lrt5fslU0B
XpLKHAH9HvOdxZambCdntvV0sq1efaEIUdcp6SDVAZN6nV8JI21cK6vSt4d95R3YnSPYDlAQdz+Z
5zdZHvnjWo7zdEIVyTh4klJAKFRz8jtz+oxweHhhmn8FD86uToBM/3s972rDZzEtSNS2CGt3OmWY
mv208b3mrgOaWiYW7Kx3stTRj8Id1WPdb/ghtuXVtFbhr73gQJGj0/kGGNtpv1VuNH3WolDZYZx6
/UX6U38XbI6s4sHPii9NLnR/WIQPA3GzuvuxMIxPclTibrTy8UvjVPWvwg+kHVvS+OIXVArIeK2m
O64t+OMLz+3Ld4k7cW+c7eIWO0T7+TKHwZLX7lbNp86IgkMRYYktIvuSU+/LjwkmJIBFBYACys95
/zbz9WjCWa1OdTMd6e33t4jVqS/Z6Nk3HW2IC5N6uWWB89NgAtANZAiFmeeTytq696LJKU9a5AvP
C6hvU/Sx09XoaQjrM8CBSzCUv9S259uHMGJXCaVOCfn9vHGSQYRRnR/Up34yPRzadb6U+6Obi3TF
8KE62uTEP4Zsbv4ZSArhWbiF+RRuxLqJ3c7zmJRVaYDrJK26JEP78iOjJbJfsWhoA5H52+P/V2Ej
rLbZpIA+nox5oqYxu/Tatu7SiX256s9HOYPBW2gjj+bK1cojHl7pxlhLcrCsOtnkCzdGrafjHKHb
8vY98QqCgpeKXjrIAD46d8Xzj10ZQzFJv8AtRftRXBKzP2AxsKWT0TU3Ic32d76btyjZlvONMwbW
9YDi9ldTW34yTeZ4pUztnVBxjD6Ivqgv/HQv7+n9hyMvh3EM8+Ec4x4x3yUI8vFUgVM6BhrpE8pY
+oBbs38hM3jtI/OFCZ73MgASmM/XITCwl1yDfgSJPED42MaFMq++pO/wl7j0fJ8zI1rEQIPQA+GA
PR+mbR1bZS3xuUvimVKNFF9bOp33BSYjSYF2BclfNB7oith01qbyYCA9/lkqv7oC6zb8P9YXVgXf
nuoPhYJ9/f+1s1UGlt5vLZLXfDNOVtFOH4Kwl8elMi9JALy2vqCh2GOsMhyMs3dQSrL/bK05RMoZ
Y/4rlQTdUh7e3s4vb0ooCtgP0Kjc473zLo8dotEoLB526t3FNWm+jh3qWakElXgY1KYu7JpL450d
2s5q6lyTm5xWrx6/4HCpU3fVtzLsjfeLvToXbuZXwC9sHfT3qFfxItD+f/7BJgiMqg8ifULbozlM
6HV3cZDbzXWPMPEX0Spkp5Z8Ca7U7Lfv9BK0p8p2ZGKO6IdfmPsrhxOgDx01UF5U587rhioThRV0
HlUzWj9xZtTbO2AfLQqHsr4071d2D2PtDB4wfbuD3fN5jzKaujEU40kYQ/Cp6it6NUrJqogDOfo0
tspi/Rg2HiMbem2+GEE4fZHFOjhJ5VBWSpae++ywkvNMMbx0IS8sxn5Nnp1rtApsDjQlW4gTZ9dH
2wQLPs+UENH8Ct7Z9Vp6yFz17W3jDFNi1Ra6x7i7Jt5kbR/f3vOvrc0+JLcWxURkGZ+vjSsr3+JF
nLB4ILPEFdq5sgf8/P4fo9BCcME1gNw551D4XbNikyamU46UUVrLqbvyFlFdOL+v7CnQ0LRpd2wk
dK2z7zzsggl4Rkwnr9bj0cnKb+4qg9Sj9XNhS72yaoxECgOXE9nkc5EElHOt2aWBdpq3LQA430/p
6CAe+vaqvXzUd6I22Se/AFY7v2BR2OsR7+LW4/rjFlpcK4X43x+ks24JjZTxqsA358JefG1QLDdY
RHI06jJnNZmREn3Zl+ShBuino9LYCtK069NiWedbZ278R1kZ5gVW0ssvB3YMVtKu20EUdw60AmQ3
lNClhhMv6cexn+rbwe6epna5pCi7n6RnJ43Lj0HgyDI7XOvOrsDdy2aF8+whzCunb2Lsnasa1RgU
T2tlfCrqQVQQwOrgrkRi6F2ujEsi0i9mitDqXkgAgghw4UW3YDAooEJ7HU7IKoexrHA/lbZycEey
LnnzvdikDGXvMAk0zXmj3bO5CtOItBFkCKBE8L2zJbCSbbYugTFemRB4hJ3jxS9wrc9GmWlYzpHR
FqfAHP1jNkWPQR/OB1wJPr19Gl7iVGgN8s2oHuzdSLhSz6+qqbGzEtZldrIrUEOJnedBn8husce4
WzAMS0JucMrn21plx9UJ1/toHdYv+TgX9wVS2/VhpASeATxrAlQrDJ399rppBTrQdrgK213tehcS
2xeHad/WdCwB1nCGX/ANq6GFnpSFxu0KIuFHW6/KiP3OL065O873Yz8WftJDAL8gmPjym1CgBrTL
+WVoerbPV8qPZsd1uqw4ITbfYh4kdYKJ/HAwsXP+8PZX4ZU4O1I7Ima36eHCoMn2onO7oEeQzy6W
jDIs6x8FVIuHrUU7Zif09D3RtlWX1+u2Zrci7EY0t1W2NU9q2oZHC5Kg8eCErXI/6CIrbipkN/vY
tFe/TT238eYbMzAGh1JpZERJ2aFxkm5UXsdYVKb6B1UVzLW8EjSA2eQRznvGugJRbOaCzlSlSo/+
T5CFSVE1pZluWBehngOHd8ctSDIxHI366nb0suohk0HQJhWKX10S+qUjj8qqytSwum1Kl2wevFO0
qvVLRDRtpcbgiz8K+uGjq4ApJ9ZImqPG1a2SSFhIVDfS3b63/WSYN3ljux0HonRlEhSZh/+gpQud
5LZfe4mqdHc9C1MUSYVkPefG+dm4ZTMmFJbkO2HXSEFnddOLBJVHb4lhMdnZcVqXKScYKcBwNMuE
0jjok5+0YiLvmPlzX5DS4iyZ1Gr1xHW1GWA1CkpFd21Q0Gwj3hhUOnibf++JYRuvI3cbt8RzQRQc
/EKXX8Ou6tU1OGzfPK4WvrdJr/TYPrq67NUBEFz2xTA16ETZmAFTqkxtpqZDL4w1l9hML3Xu/RTR
LDhgJSqKcVAj6xJjKNYNPM52/quGSYCi0Lr35hpjc6dYNOOMJkWj8nSK8DOK18UzvjpNhVXzpqwn
3BPa+bjWPmI90miMY1009cfN2tQRa5nwWK2NmafzYGYfWGn3u1Uo+3bQQ3BjY/d2mLQlH6J5bj+T
JbvHSJXNQzsugOqD4PO69S0/3lSMX1bfnlQi6euC88B6/nO2uv80EouaztzGb8Gkpu99AARZuhbg
qyhCITbu7FZ/wz8z345GOIewBPMi/9rkY/mLwvkSxXbJBZci+ymvN+xkqFOs2wRIKA+dJVltmbtx
VCIbwmeJwi61W3zsr+rF8VVczbb8B5r7+EWZ/fin54CTK2Dk920L8/wrLdiOP1xBNjo4nRAF0tpl
9UFFcjos9MC/0VO1f7iRqL6xYFlFa37zPjolNkuHysYTM87rxmlSMDqln+SD5Z6mrcyipBC2fWWt
mdUh3yEX5Eiop4jYVRFt7XkrxvKhp8BCCF25Jsq1yNw9DWrtr/2gN+tDI9zqRxP1+2dHG3iBwSB1
GPulMfCtOyD4SR2G7XojYMmB+dGm/GH4Q/1VohTWpSR8ZCirQcHzymnD+kM9Fth0DSsImmSQQtHS
3cpmSUpr2dd7QZ39pgWRZyfoxWW/iqqwxsO25RsaJIEzfUatFxvO1hTTXYaBzzdPD7I9wovCYqfY
Wvw7QStGd7i0+HdRNqwn/G2tGX+bGkyP00bLbhhY5WMceuW6HLy8cU6kkjiNKqQ3389ERlscoUHD
eXA7MD2DO1Vf8iV06wSDkbG6JYtVsNzBRU9r7K2Oe+g5hDoZrVrfVLbySxhUi/0ow6HE6662x19r
pD2Np3COkHAmiYmOiilFV5ExDsuBnKkeU6sP8o8cRG1eb7Sq75RfNNyJWaXzuNON/uCuYp3ThklF
sVKrcpNhFWG8lPk8HXuyozz2hjIcDojPZVeU8Fj4rpr75RCMzjbE4wxLOM4FAnxxCFDbP6zcjuaV
HlXowvDNrQnoU4mzBcPN2FHAwxbxApTr09yXlR2XGnhMgo7G1CXm1oQQcBsH1DG2Ie5Nk1eWm0SG
7/3M3DL8OPAKiPfTVE6/MImkD7IZW42OBD3QRDilvKv61WppexXLHdKaGKy2o+N/rNAGGlI/C3Hi
Dn2jXq9sCWo2DdZA6Pd9jcDg+7FcAZUbwuLlBQTf30Wt1T7NVr/5aVn0/bfRsIGhUwfYNIl/E2Hh
ODUT7JrN6CFQCFWnlDHXJnGash/p58vg5FYOfngj93Oa2VuWJ9qOwMQHZd08TaEFghcnZmph/d5B
85ulqa+aujAffa7VkzPURZuOVEvvwNe7TVogu+XdYuFsVtw37vDki627KTjtNNhh19aY7nUrfiB1
6xkJoDHOu7Yzce+GuY1a0RiYV+ZK2JHk82px0NTsPHRtx2fJ6z4fU1ui/hCDtRsfh75y9JE421Yx
p8/7h+e7/0ANd3OvLe4eGbM082/gRqU8akGp9N7VUe/GfoTacxrVgvMsw2DrUmkq9Yfmu89vGkvY
p5ujgAQUeqtnnluAse9CHdAt97yxMlLA+F14VZYBMizBuhh/ArHyrxENKO2jt47WkLYbQjS0Tesi
/5CXxewfZ4Hv4tXaWlsZR7Ql/rFaZZbHQUedl+BGOnrXcMd4jrJpMIOD75StPEhi++/SM6vHQrvz
H8sAVnLcQGasuL0aIBKC0eg+DNnS/9B23f2CeFHmcdkaBhgQFLmOjc1zx9pljn+wvHxtD3bTlUVa
Wj05XzS4hhPjjYm2YdQvy71rZsV6oA4hrGsn0oIMtB7kFWbkK1ckvYohnkYnc9ER7bt3Fh7P94bv
aDo7ThP8UlsZPeGmXX3HjXjwUxR0vPY4Qkv4NBQRoKmmj6wkN4cZKiQiTodILtuxdybKGZWRgRat
y3WugKU0AlmhXjhjSuu2+QA9s7STrQBna6thdROdS0clM4jBPPF7Z6zjGu9SL17nPnjCsN29A6NT
lg8SfEyVDkSBZTK7xrakjTegQDz5ZQ86V/TVHZQQnrYF7Q7ik94awHrktHKTTQzYKhcD97o3h1ML
02OIPphOET2NY2R89mrlDXFvKGsBFeTaZWxYfv9HS8P/aqoQG5Mp9+d3hWexuIsajbtBm1uG8c9q
/LAq27y3nMaaU2fRWINSM91OvtyqjwjUR0OstAMeNhr7zU5pSWZ/qklan7D6qH4aZhFGB0eiUhOP
oez++JRUnbgjIaxjiPfmGgPv7fGBxtL9nwKQTs1tVqxFjJj2gH1z5vcnMKZrczAEmiNp65GZJLN2
2OBOZ+1BXs1VnKqmEEsiaU2Smax29dROVvfRWKXOEuScFFu1s4yfDfoDdVKjKHmtRKB+NqUffEPf
bGH/K02f1KUEMCRaepbgRKyyjzHe8iEoUvmiIkqt/Z98kl1zPdNC+wOJpGbzihHrPVlEJuiqNRoB
IgBx/Wg083pos4r/x2YWbZ8ETQYSIJrbDn5r49jwdPrOJdipJW4jUA5on83oJXSHcpm2W+gvRRtT
Im3eTbljPYXGameEFJN3Y67DGCRUM41PrQnqLlbjXP9qxFzxMJhR011JMqFHb1Qm+i91yyMoxgCY
0Fw2tbiuB6UfXG1rJ9Gqyp+8sZvH2LeCXsZVL41bOqXlrxa7uSCF0d9+K/NwOkmvrKiNbZT14gAy
qvehnWYc6hbRe1WcmXSLQ+U0DwtAXiNeFhqJibKzwUhUQHherqvRpMg3Zdb1qksjKT17cVP0y0v7
yjcXJLeCfrUPGp7E90rXhEU8v+LUTJ1fPQzC5Q7I1TaqxIQn+H2h/vBpzRsdfketWv3p2nZEh1k4
IgPMCsAmWWsJnQNzZ6eIe7PwvsgpCr7ZY1AP17mYSUXBz3vbwa0rdafKcA0PvsnLCZZqUz+hRDRV
EoxRDl0LdNmHYA2xp8WzwOviua3yTwg3lAYo4bJ8rHVUdLE7oXDBtzatTxTZnd/a96P+ONhBhu90
vkILpyAe+enbmeF5U3fXCqdmw5+kHIebQmg/z0Kd3jYaWi3zqcl7/3cb+tt2oysBmWfWqhUHD2AO
rnFtq4ZE+DO6KlVo0AcdNrdIJyprJ6p8znd7tPySknxbv4sk5NcYaracY1oh+ZYAZBd/YKEPVgqg
aYCoR3EqZinUcJjNGkZA39pY5JYrwDdeSR7mpBgH7sRGjlmRtLOSUWJ4k2Mfoaitj2+vwVkJZl8C
YE171QIYCcW882KaiWxwUBnLyQlE8YEQmISMr3+hunqW7u+jkH3vCCdQFbv15vOFFoZZqhZTxpM3
uNbRKnEUHXBwPHa+e9GYeC/n/KuAto+FhOkOEKNrzd/OZpRT5Ykiwy1Obmv6EBgAa1KfLq6KwQUr
7+t+/mDKebopm9IhS9Rc+bLvkg464oWa4Xk37O+Pgo8edQecb/ins/2VF5ts7aUoTzz16gGVQ9vi
/EfRiXpeVca5EWYtQhXK+yVDa/kcdm40xubWmz8Wcr2SyIn62YXq6SufAq4FLhLUGVGKPgfNjrnG
Xww8/kmSNR1q7t9jvbTlodK++d/Ac3+nD7SZ9x88FHWevfb0r/ZbMcFCb2v6+nLaJuLrlZTfdYoL
p/iVHQykDew6K23S7dt//1+jYPYbIEwFTzlb6oD+aV1xazbb4e1zct6a2ifjO/yKCZbrmtRFnw+D
wQcx77CWJ/SJQLHZk6Pfwzf/H87OrLdOJYvCvwgJivkVzmAbO05iJ47zghInYZ6HAn59f/jpHnzk
I7fUarXubbkOUBRVe6/1rRSLD2LY1AsxZNs+Zf/o2ZULG5GMqtrLnM31AyGKs3HhjTp31WQDgZon
6g8r6PaqC4kWTVGyYG6IsqhlXxynvrmEWj43yvrgKNaxNeEWn160Sp1DQe2YBeHSjHvEgBL/avVB
Wsx6a2lr4qynqE/LYpt4B6UzNCYRNgEBg8nOBWvIwbXqrkddKf3SrMTu/Wd55hWgzYjVE+fB6izc
zMs5wXG+WHYTqPGsXbMFmfbsUMtPhiLqC+XVMzfw1ZgGVpnPC4ia0xsoF2Vw5KKSbyzsymtDt7rJ
5dJfWMTPTU6Ut6gIoBFDQdjmdws5QYJLqNkr9eCSf9sZxbcos9DE2rMb/RFulR+NXkn/2NpMOW7t
N3Kacqe69Q2ZacmFNWZTVF4fKDOGGjgAO1wAW81eVfUIMvOpCPp46vYj+cSOP2dVf2xQQXIUZEwS
IHSqje8/2HPj8oUhtIYvjYkA+vRuO1i8M9b+PFDpIl87OrIzRQ6qXw8LaZiJtjS3mgKS7cJ8erUZ
bj45CIpYGZB/rrT6TTU7XLKuEUNeBpFoORJzyMAhnoea9sCsjtHsO13/eQTuqnyPmjh/qcOKY7aM
DetFKVBw7s2sXFEi1sJRpK2H3tezOP/JVWQ/l3wYvmTDUh9DQefbxyGAIr0Ye8f2pJJozyQdJr/a
jiKZNwuR75RKzYorqymswuvrain2lZjSGU1CKVd5j529AEThTNs4ei52I8LVb2NZhio/k9BQz5ln
5x6JQ4hiXmrjhUd05oVYxdQU4nnn4UNtblWuRdQRqW8GRoWq34Yvu6e1cWkCbppoTECQJHx2Xl0v
q+DldCLk2DqGSZRpkEA+eUnIRf2G7TJ56LCPN8AL1Dz2lCZb/mSFYXkEVDff35+Jm3756w9gRqxp
rGt/a8tFcduu1UrFSYOUoAsqyFYTxZ6byPKPw9njpshi9yamGs+pxFIuLTpvXwNWG/ZzaBf4UsHI
Ob16Ta+IfF3yNHDQs6KXSK8M0WmHhWRqLx4xRhdd++F0YoT/bKPBRNMLRme03pD/fIVzreGja/J5
zLLe+kw/lsRXtIzx0/v39VVkfPqqYW1f+80uTmfQO5sFtbKspR6yuA3w+rp79DBoApRoHP6Ehh2C
ZZmo2LNvR9DnO+P6PqndrBd+XErld4NNlNp/NYdsfBqqQ96ox8uLE7vxcOBDgb81HizqtyMfiF+j
0Zrywkrx9ssjNJPwecrjeAqsLQE/dKH7iRruc8K8OIRu98dN9K/sicSF7cHZgdixOLxp0Nu3SAO9
nwBAui18WyXH11Kqdr1z9JIzYe04H2UpsgvhaRh4sFYsxLbrSQvNoIE0InwfHTWQaOCvtUTtL7nK
1g3W6ZOHNcCeHi0OSF11u8jKNgldvXOLIEYI6eXaZBpeqCCxqgtKPRwoL6pfz9zEFYANfAlRCKrN
zSrSpvlQt5NZBEgvUQy65giIeRL7BW39hS/m22WRi/vPUJuNlqQ0Uc8wVgLVbFoAIpSp58GILsyK
S6OI05d0jvtS02O7CAoOoRS5nWFnK9UlUcjZ2/bqEADOhXxqc9sMNZWWM3PbirT/VuAY8BuK5zAo
ww8i13iHuGur9Rcg0xqqshmJNDH2eLjoA6QMzbWtFHiwjNq58NK+XctPR9k8GwRv+UANqwjswVYP
qVtZiJRhrTRUFb6g6kfHaovumkDVD0dZsItCNMwazgUS/7X5WCYpwJgCX0Vgu52J5Ti3dmKOn99f
Us88LupTqxCaQzO7p83lxQUSD4qjXN7oqmvpJ73qIALsKpwQ+/eHOjP/wOCtzDgEH6tN7XT+oV9T
plqv20CKqPuds9EPpEPt4eOj4OKAQIOmhAPS5vMnWebDNmKUuRz4ChFjse6tKvvx48OwEPHS4kox
CPQ5vRi7IAw5DiNSpZCeetK05a5L6vz6/VHOPB0XCb5Kxgz2MHBwp6MUZuzUNOeGIIeW+F0b3WVf
uPP8UDnVxw/Sr/4aYTMTKAltj+t6YyqdqXCIqEJH0Ddz2n3oFv2Ft+nMMg6IkSvifGqZYlt/qNkO
xYg+6kBWpfkEUqmmMS7s2ynL0we7GPoLMK4zc44z5ap8RulPXs9mzo1oVdXZpRY+RoNxaxVi9m16
Ix8z8K0rEX4USkQce5gTW/lvXCoprdC5DhRd1Ie4I6HKUYEivj8Z3m7sGIU5t85ulKnbHPDccoql
ndj8OBTtv2Ryge0fD7Of5nZ/33FbjyPqrU/vD3rmcIktY03UYSnFprElMQFJmyprcQmCocpzYwlJ
AyEs6minDeZ4T2E+utaUUb3TRrWh2u+Yd7Zsuse0obvz/k85N3coVYKb5POyLiOnLwN2aU1RuxAQ
WQhi0K6M+NikQ/KzGIz2QOAEpIr3BzxTweNZEtPBmMiuKRafjog8b931TlWAAxzpX2/uhT0nu3my
6n2mkLfgGZOj3McDvZoi0yfc5jWUGOTtgz8V0YX1842NBF8txXk2WvwqjJTbqo+lNfR+28gMGqkJ
b7INgAaiIvSlU4zotlny3rfbwn1Io8l4sCSCiawZRh9k1/RI5o7lxYurfGz7Rzls9Twy81/nJZWx
01uUCpreyjiagaZyxsnwih86MVxCJWzWwddRsBQgDkKAieZzM0pdiNRqbc0KcsqKXj+gt8npN+/C
XtcuLLmvqtX/7DTXsXA7sQ6ShgUKesuqRYil9RhxjSCN2vheDuXaPGLj2yI8MZLHBDeW6llZ6vwe
9Y7su8Zo9dQDa0zbbRqW5CCdPk58hR6zpFWHmbwCtBzTuaow5k+9pP0yirL1y5AmyY7KTXejoAz8
OwtFfYxaenP+3NMa32WYuuh7aVRtDh0qAtXv+epJv6mFe726s1R424LGixgcVEzEohfSZwNGnbke
CsjhZadr9GIMp/pZLE57q8twWm5kvpT47bNFC8wxbr8IY+isfY9AWFJ/SGgTXniN1hfz5I6uVWAq
e6irCf9C73k6R4rCASZT1OAVEL8QIFXk7l2LSCz1ODvI/WiX0bVVz40/zbxd8eyU1WHJ3Us5K29w
pXQGwEVoSB5htq6dn9PfQYEzWh0yWlC2AgRRbSQiRD9Q1coBNQPvLEJsd/BUkH7JKkHqdW+JDVrG
GAG0C+vq5sO0dimgVaMURexL/VpsZnTkiLhKcC0FoMqMz5keN5+H2pIXehDnR+HIhMYT38hW1053
vO9T2AhBheDhYAuisCe1So8XHvC6Dm4fMI+Vycd/rVzc0xtbEqQ16oUQeMjmKTm6qdTM4yj17oVc
jfbJAZP3beaGtF4IG/gXkc8t6VKzTJ5YP8sHzsXNJRYCXZbtj2JlstcDMLoKxKbbKIE4c0OHvK0l
6EawigoP4Q+a6/QBpZCCFwzDKGwvN5z2lhtNBdgvB6xToZhleQzLohg9FUdmtA9R8S7U2jp9POAn
0/nnXUwWVx5RbvRFhpXMU5tFpcGnGOHk0ahfWCp0G5+K1uYy3anmlF2bs718Xwa67d4o+hxD8CS/
YARcFChW0qh9s1LG+7pQm8xPhAoRKmOuDggyJ+Q5MnaTeN/KNPyEzTMffZQR3X3cxstPCyqjdhix
XpNdglEieiDQVRl207IMKSTgqCm9vmqUh3nhz3pZbtDzknrj/A1Najb7to1IFuk6zXmpXNmbXhEW
4kvLZRvoDxKwbYRLhKmvN24td+3aedvxJNOnohXmjwLl6bxTK6sE6TXVKPUsJNA/HKcZ1sQilCuc
0p3urlBrh0AzxaLmVZvu8KjQVRUeZw8QhWRO1L4bK6W+Rx0DeiuBN/WgSztGEobRtfKa3kAjrLMq
th65iGO1q6x2fWGTnlqWqYb0XnNX+9RBhv6lVdVf2QnxLY4TGqyyildAmuwOy6w2h2KizeAlpTo+
GPCPPjUI7R/R95VPjdU7+jEZpXY9DEW7kt/C5Kq1uuGfrNjTHSxz6ZExujmN3Qy5wn0UDRXSilR3
mlUoyNnJULJOu3GmtLrOB1Okx7KIqTZKiSHuGJtifHFmo239qVmaJ3Vc3KvY7to/dM4n4bVjvZDt
1ZeoUZy5ZjaGQ/mAG6W/DoXe/YnbNOt9y80dPJrmor6Ui6bctXWUg0+f2vmup4f43APiONIbZYWj
9F6ZuzU/DwmA2lS/R02ltqAkjR1QT5b9cWld9XOuK6qJaMbtn9WqSX830bzcp0O9/JJ4PL7OGFoX
r0sN0t0WbjBajRiIUlQk4z5JrPK6NjIN8U/XV+g6Q+ubw3uweGgokOxYoTADMaOq8KUc8zukHNWD
2+sIkeOiGZEaGpSQ/H5a6nuJYi/1usGwH3LgWAOQFDhnbKWryLjqczP+7mqlfGwKNfxVKLHzUEhC
Rg+oE7Jll2K4f+r7YVXG1C2gN6GMeuUzkYX8Ar2m/lqYlg3iPkwyhHJcUnZEdjFMd1EM9WuH/my4
K7LWeFqQcSPS7koQEhn5HX8nC/SWhxBS766QpWjFQ24UWn8nRSV+hzIZH00yelClzI1oPFuLVCgv
UDHaz2NvqA/As/s15ENxf3S0zxCT9IWj+WKc2vBKT+QC49mu3PITNDsN3YyDOATa0DQ3d/A1eqRl
Bb9vQOgLby/rQZupZaXcgZwtB18tXYXNBmIXy+vNmnRNPq/ouGtF7lUzdZdjRmuy8Ra5tN8irOgB
We3mw2wp1osujEzlk69jOoMQ8ydrsDZgpBkSBXdyPdCulhRab/oqSf5kYyijr1FXa48qgtFkDzHP
5A3WFrO60brJYg/eN8Ud4RMNO802VUdv7p0s9mkxojCRSrT8FuS3zR5Ln/hFrtMSfUE5VWT7EP+b
i5DW6PA4o5i+nTSylT6DFgzVo1Z0pBi2XQdTpE6j7B+CDDf04sKc4n1Wpc5fPvYS2d48zleIVsza
V61yCVezmPinAV+aDvY4KASpWI1bvUyh2d7SfpDPGaCoZDekJkIglwvjYCPC+lcPcJmoLjKQdwWi
oL9Zl9EIKfSkqPywniSpBT20Ls9tYpIdewzFhWfPHQIVpS5x4NVTxXcA6V44+npV1leG3aBtYlIy
H4tB1a90s617kvxK50e8dJMvSLxsfalGyk3ulOMPIsztbx1Y2u+oURTn0yxc5VlV8yw9TNhJ4oNO
BkzvK4iBF68U7bCaGRoW+mjKwqdlMVCFSnSuM7LNjDy3mWzyb7ABnZ9p0y93ebTwTYFpzAciTkbg
WfipwvrRmtHaXDWx1Mq7MkGGgtoxmz4N7WTDn6qU9Ad5n+F3AARqYERmRwIoPjPiuVxLexZJ4d6g
geIzpLRL8jVTeOL7ZB61QEPwjmJq6FfZkkva2uKPTVknwRDHtbxSnEZr73i/sfWNWjyZtxm2Lmha
xN20ft/y9nmJUjrPSw6sza+MpWHbvITOFVCG6Etf6m17v2AxrvZWho7Fj6c6GnmihRX7vRJZwqsJ
MOUNjtrS2aEkQEcPtxh1moOeqiekgM8TXuSySz45AH8WP3LLId33XBO66qRGGe7MKWRPUx019vSd
kfoxsQOVj7d8voU1iuQpI0Is3emZraRekWrpv0Gwn8XyUSbk6TaLxsbd6S2XdzOsnxY7a5vjLEOl
PLhaw5e+aJvI9nW9XK7ckJbupxKdbe5VTqrpD0ZYKg27DUg3127dqFco4ZVD45CusOOfhtLLcZDW
xw7opYrqqBv/4CJJ74BOh6CTIyse/YEtcc85NWK+jpnMAKVVZtR7ERs66SutIZ7wnKDvr9R6uTMI
HCv5GLmLdTSTsPpUdOj3vsILzIedjASiOC1sFc41PKbOC5cRVRTNgOw+xs4FGXrUFQ46Y/KziaP0
3owa3UKBNpDonRWxlQOoNNoHYi9bdUezJXb5ldoCLyQcNcdLcDhclXVpoCmk9PIPLHVv7JHnjtNx
quba8SLbqK46s+IW1+xQbkttKJ9cSueFZ5bGwvsW2dadmxkpfxlPQ7FDsx7/1iGd/jNshW4PK5qi
fh15VGtsRqKgiWUnxmZrKdPGr+csjDABICfyqnG9izhvXN0nyHT8W4LL/BeaRtuB0aM170GMlHR6
LWfaJbhLvkxOmmQe5W8g0YYSTfsiSW1C7itEtldFqFffkU5SG5dgYeOfodWV8s6eaeh6wMN42xBx
1tRQOAx6yMWNxyVMwnCnShsSHJDvut0baHmLHS2s+IvM3Oz3TI2KTMh4vK0MVf7KIlJsFW5s6/VL
kn4NF7OO/TLBeeWF4QSTLUSR9yM2MgQW5IUo4E3zXrvF+BO1ntLNc73r+gTqqYQrd011pB13qUwq
/bDEEbOmYcsCT7EcMxQFqhaZO2vJ6+9552b99VyW8wt7oyzdj1kV3wDH1jgjr4oMNMh9eo+PGJLF
VOc65BOOQJpnqtX8FxdWgjmERnu1S4Y5Z6MGi6iHtGdFD2lRx+kuTSPlOFiT7uwpJZqBWXZ8UsfJ
BJ03pf10nautOvMJyIDXDU3c7kdppaW/Ul6rnRqG8lMWuXO256/J78DXo+YLthY2dlU/RDz9VGE6
G32Rr6aQCXCqzMdVB6iYFWF8TvgcQyJNPNJ6F2xeuHhgrbvjLfJsiHHkFVOU4ZPaGQCwNOxHqPPT
v6qtFu0ubYV2Ew8IliC6QjDb1XPPhkFRalTwJKePP9Gt9Dj9BrX8LIyRvy87HYBgU2a8aGUiZPKg
F7Q0/byfpOIhCQEFQ/KIxCOfO/HgtW7i/LT0xLS9GVjxsi/lnPzSLKXqEAI0ruHHhpppcDBTyhV4
ToouMAtj/JxNM+fxjE8J9ZWodR/yZlnaQ86xr90n01j+KSca3sjiE7e6jkyrfcL2gu82x6Cv/577
pTKOehfzEY0aJ8f4GFts/8BxFxLgllVim1NAynqAeymY88mF3+Sgs/xb6OXwxTToy+7zuI4fTfY/
Nf6DcbXaapn7q+zd6C/cmOxZMwveuHma9UCJIvtbnMrwxUKeekxdLdP3MXLbCbsZD+RuGrPZ4p8o
oPC6xjLQnccJ6xxKp1D1p2zFJSwlNxkfwCjNfURWLWoEqn3NvrbClaafz1Z9PwhKmT7nwfGOqmeS
7crBmr8ZM7vI63AiJ/p2keN4P0p7lfg0Oq8wRJvpMzwwW3rTDFIXsUEbh38NJ+PKU6SyuHtgfnCq
o0Tg6YCj4JMRDPeNFZyeNW8DDr5Ry0FJWJNm/RlCrTiy6w/lLkIM/N2WupPewkpHU75Kku9FCPjS
UyhbfRVI3d1jB7QpvqqNSnxz+9T4pLeu2f210XKJXaZ0cO7LNCm/lUrH7IqJSNb3Mg7TkC1SWP9V
yorSpmwrAmEryKX8JMzf1l5pbbO9HnMbJHHf4kL6nNuF9UymwTz6Nbvh0OP44zzNObfdiyhmfrer
zn400yhVPbd05qc4csBbxxmNBelOGcUWZWHPrzRhW3iEATS/0NCotzVWiWS3zJr6C0B081LLrC1R
h8/mJ7PFAgrIbV6j6tnPhX5jW+Vvh6PDJzQ+bBIxxY+RZ5VNGF0thFdedb1wOr8SS/8Pk/jIWTYp
IBQrfahHe33JS3Vnqp3RE56NT+dC1XbTP1wLPSi/TI1mJclNEHZOayMKQPtwaGs9WPj/3eC4rNf6
OSafgyyWbNq7Rt6Y7NZ6ciysIZnNC+O/KZ3SQKS4a9DAXu3P2xIQBZjCHCrEypbV1j4I09ovIrX/
I5dVgv9+IejcWLqKXvBVUYxT/vRao64oFwmEK1BbU//q0i7xBST1K96p+EIze9MMWG8rSBiuCpEv
EKg3qsG1KpMjbg5wRHxuxVTeUrtI9og3tZ84hy5Uuc+OZhvUhWlgUCfcVA4NpNddHZlaENaC5BiO
+/ZMnbSm9nJs6/mSzOXtcEKgk6Z/yXtK42XTd+ib3mqmPpkCvJ0i25lDESmHqRmzA9nxKqZf0MG0
oZUuZzNhW0PrK6y5T9C69B8a21gJbR4u/l3rxBEqvIZUPM0yFs2Lywgk20cfOgKQdY6BlLRWhMnp
Qy+ceQpLAUN6Bb4HM4c2nA0TJehRER/rs/HQYYBQ5qech7CAPtjpUEhq9XhtSAW9DSx9UnDGms6g
f37/gjZ9ttdRSNGwmMVckrrFscShnVaz0s7g5PL6ZkYod49bEoepItrHCiToru/kpZSLt5VaMGsg
uLAkIG9C1XB6aVgItK6o6znoZhXQrjYOvkvZ48KzOjcKsjiKoibdPHqVp6M4YekslJrnYLRxONIF
Nq6KePmYpOD1/gFc4mVh1UOCsbmUgawoDTvQHPAxUMGZuvF+xDTxZERyuLAKvF1wVhXYyn2ns2DS
Eju9HpIEsEhzygqMOYuvzGqRj2Qmut6g0x388OIG+RLtGXOQfj+pE6djLbi0EzfVl6DnxAlPuafE
VS8lhmYjvXBZZ95/fcXoMhXovJKCfToU+HptiKxeCxrKBKIHStB2422o4K1aCTYXJsW5+Y4GZM2Y
IwAbAu3paETZFaUNtjfgizl7Up0Wkh/Abn6q1ZTq+IIHDPPneGGWnJuK/x11861QndTmqF1oAQQQ
8xE47KPbRc3v91/lc/OD3gqTkE8E3ZTNQkrPi2zQMNYCFwrIlTCb4hiS8PNznpbh3/tDnb0eEGAs
gA668td2xH8kkNimsf6ngxYIRRvZJpumD+x7ubACnpsZ6DNQGUPyJRNn86zQc2ck0c0apgoQWQtk
iOuUynfim/TLR68REIQvzPs3F/baR+FFXrOs6YpuHpTIQvYmkWFAUCu6Y95TrnTbRruw6J4dxaE7
iLyBwORtnGRnTDEiapeua17EB60YG58N/Ee5SGu3en1EvMdsHvB/nU51LSYhJltHkYCejrGGb68A
3nmh4XnuWkAFIRzgy4jgc33h/jMVnMjp7boyjaDTpmaf57W6G9gWXX9wwq2xWDiLWPaQ1ACGOx3F
ZB8PnUezgwRV987KMnj2uXsRTrb+mZPe3joMybCruFNFdrD55sJrnKDDG3Ywlqb4qreFSZWHDIFl
NoBkOXVyEy+4NUppCFgqiXMEfBAe5xRZ+gevl4UXXT8KWjrJ9E03P0QWadt3S0050apqv+nH78Lu
wt3/Mci6Vebj/2peOL2pWVhUTaSorLwTeSaUQxUvtrNLyNOzyxKXQ2AX18LbfDrKXFY5bRBNC5RG
5QRNYwFvtREBNjGrC5+Sc4s76DYWJpXXin356VDCoHyKXIUVEALlDpWUda2G+nyT4YS750oBKwwF
rJYLi8a6Dp3MGq6Ojv/ad+V/sYndDFux9HeyBD9M+tIVbA55pDrqcsRqseR7JgCc76VYSuGXGkek
C6OfuWgku2x03JVfjmT8dPSyUeMkxM4ZkIDU/YzKqjMOYhqig4qKIvFbSBS5XxtWc2Hc1/3G5rKN
NYBtDSsTWLM2c7Rutba2tA4ecrzkj0kbYwtP6jBJ9pOmN+qxHLrmuZDdCBMkjAnpAoFVfcFAX1m+
MjeAu1MrwpIHK6i4UtXGpHOvG7Xt0SKdf6RZ4lK6dYD57DrD6B5y5Kg/00RYv1N37aXN5VwRs5SO
UXhH8JnAXezQXtwZAwlont3M83ehNPnNkFLm2AF3WUAMAEH5rUbSlHdoI+rI0xvUGp4+qu0TJVwl
2eXqKJ+R0XNApT4sjF0bzZTF4Ei4GN8ydKm+2s79bQHlakJXbMfPoa1SGjKdONF9ENHtlWk0lBJz
zqcEExh99GxreZ8fwqVtWyr1qf4tHquBCjeXa3mjlOYL8JHuZzca8ZVTrIaZpNPKG1Fj4t8tNMHv
ciaOEszOILK7ZlTcl0kJdSgadW77XaiM37Kya61DsrCLxsZm1jdsiCG9zIo0k7t6qI0fbpNQCxJD
pj3poij6a0GTLoTfrNVfYPoUqQdv3P2ddbpdHLXKoIjlqLGaezAE5De+VM7XNgJwcedAXdcopxfy
Xs5Zre0JsMBVSYdc17G5y2T+6CcGFgiuMk6kGDkJH9rsEJM+p02qOzJImRKHpJPto5w7psD7y+G5
F4l76bLycx5C5X/6IjmREg4W60NQTyPlOUwAx9aN8s9kHrZ3amkjZpjKS6c87cwmh/lM8MIq+EJ9
vXl99VyjuxqPU5Djz72eCb481GnbvOhS1PsO572PuUbdO3AG7+h2OgeX1tmVq5fml7IrpOWBLRmv
CFqo94R3VTuDyPk/79+YN2RhDlGsLmizMdvQCdxmNthqVOdG1kwB6qz6WQUx8Gkmj+S3IvrWX8bk
JdUnxQcvYRFjWkekjBnDJ7cI3ethlESxsT+hx6aCtIyqSyD7c/ePlZ4wA071NsK+06fWJVAGpoQD
LOIR7R5KjvgaqQIA0aL2P2LdrX+8fzPOjLdKmUD/suGBkrhZ9eSEck2pBVv5Ogc+IEo4M1Avwls6
6OB0bCOKLoi8z3xAKaaxsYcDqZHHtRmRFcXsOCxrgRH2f7IMTFTf582OQK70w5UfwUREIb9auVbP
9Om9VEXR8ZgBTolBc7AJZRzBqmm6KZaqB88W2xfGeyvyZJNN4WetbnGiRax2OqA5RBxqaR8EEBrD
X7WiF7/qWqXyq1D1gWylaIdaiwziq4rUvg0hrNyotV7+jpupfUI0V9GZUC7a6leJ3ubDhh4SQxvI
Piq+W9OsVJGMmKMNd0sR3Oy4z/YWUX//IHtNz7pda98n1JJ0pMviXl/6/kanQ45cpNLLa0fq7acm
XNJLUPEzs4Cnj7QQzRma4C3duxqb1mya2AyykSNrW1JGt7Vk8mghXzKAnxsKAbBD2Olaxt1Kb7ly
feAbZwRNqL/AcLeuBtd8Mrqpu7CrP/Mu2bxFlLm4NIdy4+njh/LhpBncwGBJFvEjrefyTohsn6Cu
3S+5Fl54dc9c16sefy3dIZdzNgt8rSWVPuKgC5yJul1c0H0retJ8U0vtLnyyzg3F7GEGrfLLN3Tn
KDQKDKalDIaZnnvRTSY9qzHed1p4qX6y/urT2aqz2+WooFMlXrX/pzcRPCD3jcjRgMANM2hpR+yS
ZmiP7y97bz+OPCWVkyRlLqymzmaUaTRTPa+SOUCe4X5WqZM8RrhsyUVMjOeYoPrH2hlpt/4fo+Id
tNYZws5+fVP/c7jUljLWI9WWsDMtKFP9onbfh7qzf5ptWfxMoTJfLXOKA/n9Yc/cUsjumLl525zV
k3Q6rByq2OzkOFCS7py91teu3xXtJb3q29mPPJdv/oobWJ3zYjMKIb6uFfZdQMRvtW9ogNNSpVX8
yGpifJVh+EE0yfrcBDsMRjPwC3P6OR0wGrWZD8k0BjYKqmPVT+4VTpHu4E5F9fzhO7iisylcq+vn
ZLtaueZgGkor+mDNdjzCSaL7P1nG1fujnLmDFFFWQ4rJyQfowOkFTRVKybbMlmCJO+2raUzuIRdj
ckwNRdstCzFTFybGuQHBMLMJAu22MjJOB5wrHClp5cwByehx61H6UI+h0YY7BQzmdR2jiHj/Cs/M
RBC71Mkps63/2bwApHyRoxYr7EkLGT1q6TjfEKfuXFiHz4jFKb66jILTgtdt6yObYL/TANZnGkwS
nzynoi/qgJfMjUsNWPFiHEUSi8Ma+3ETCZxfnRo2+/cv9e2SyZXyvcHtw36YV+P03pINjCFZmZZg
ZDm4nm1b3c2FrRxjpOsfv6ucF1ybd4EkFir0p0PpbqTZBOMuQdhXytdyHB/YmLYXvjavsOXNwoyD
BYoK1QHyw7cpqjC5Io5q1hxEHYj1Wa2TBxBQ403nONlns0W0t0zQAWwyOVE7h+ZuqmpgmUiOria6
z6MXO5q4qVHW+mmkuz8EQcdXUicHLqzp5M9pDnmlBlydVyK6YCU7szMDroGhkL0uLHxi6E5vERGP
y9wzIFaXie59mbey8hENp39wkOMyx0OEGqNKQ1Xejy0atCO2MO2f1oJpvabkE3ZBLVOkI8KR1vjw
/lQ58xqaFl8idsUcbMhiOv1xI8gsNV0MkKCqBZ3KSpqjPiJ6SuymPaShLS7swM8cgNaGC+3QdXIy
5GbAUh/wJur5HBQN+jSAQ1CUULLTebfrqf4i0g7BdZu5zefZSewIK5KsjnpIOtMtuTfabwWlyV86
8Mgp50nC27MlpYCP3xR2UzjhWRBtztqnNwUplcE3y50DFTShJ8YIQOU0P85D1u5FrFX+h4dbOxoO
MASqT87WCzV13PsY5VMgFqO5AY+oHBtyJO50N1W/aqWQF8Y7szzgoYSFADF+RZmt//4/W4FItiSN
2ekcaNNU+MKeCJaOkspHpZhcWA7PDLXaDrFQ0npgs7v5rNipYkwdeasBUUE1G1Eb+mXVjtdKKS8Z
yM+s77T0WdhXigdur81VSTUUdRsKI3Ca7Be0SexXpuKK3+8/q7OjvPqe6bNBqNpMXzxcVhgbHLO0
WgxXOqWMu75t9cf3R3l72/jTztpIXjWwxutL9J8nhCWgSJHB6oEh3Ay5SoQHa9Uq62HuXOgMvb0g
4ivQmmB2WT/H2z2vWvfmMCWRCMoqwcVAE9YTS9tcsC2tX/PTBZx25PriryCL1Yx3OuWsWR2NYXI0
3P31E2jnOxy1n5SIQHKvBfCVz6S69uKSSf3MtbGzoDjI137df24+Tma5KFOuUcQu8xCQ69TNOzla
6u79h7X+9s21WQ41E3Q4GNX4Cp5em4EaKyk1WtZwGFNqCfUNYa4SupbIqeho+5R4uwsL1PbC6HOx
diIs4ZPIwr0VzMiUTYPIMve6Tlx5R9V32BXgBC+sE9uHto7iUr9AVIJuggd3emEREvVUE4tzXUzZ
sibNpe0vgTHxvhSio7asQFmvRAqwGPklRcv+kqfyzaeTX8D0t9f6AagGwtdOf0GTZEZZKnl4bZOZ
N6DN0vGlRnNhXBNggvK1i6ajg2/qrh9k+ahNS05CMajV72h9JcaRwb5v8ftceODsizeP/PV3sbsj
0481502QYGUpiaSbGl6H9aA8mPi9ehIfWRq8VFugfNqQVNobuzAAMOVJ6uDr6DLDPjjDAKg7LzUs
nnkXQRpG+mvEu74nEvPYTEOd8ZXvzd6PFFFYuxJ+ya/Mjd0HJZWTe1x01bjRcpMu54A+vPbSmM4A
3iRXuYtX9YtvIrdsoPa6Kt6MwfqVmxq5dE6ROBY2RWMARhp26jXGFMM9qJGdCjypCBeuQt0mnYn8
IuS1Ntsn1LRz9a2VuSvg3C8hImA1xuQyQqXaqZOiAZMu0mVNWnZsaL6g2ne64v6Ps/NYctvYwvAT
oQo5bEGQM8RExZG0QVmyhJzRSE9/v9bKBFlkzd2MF3a5CaD79Al/QLm5U5dGO+J8W9ynrZF87Fqh
fWjMRjzrhQ03aDZzd9fXTf670ehY0bVfcaFOC8R/9lGjFGZQeH1t0bPqkP70UuGBK2jS/FNjIvrr
r+1Qe36pp0RHmDNC9niHKXTy1Mrvll4TEdqYjaN+xnw3HR/dNTXSnd6b05ckba18Vzamvvhp3KTf
lT5FydkpdO0f1+qrJyOG6QLEXx9V/N3LTqNWbW3Mbftl/W3FhfFUJXmDbEyR1X9aiANgxmtrfGr1
VSt2td1UD32hVDkw26j1MAkc1vtJzy1351VL9g3oZPNltZboRxOJBOoe9lAHHcJFdCga6pFd1BtV
ErgIlBh+7kJ8a8xYE74cm2hBYxbLdzwfrX/NNcFRFNPp2dzZxQQ6OXV0hIZxqh99CBZwBRimFB+K
BPBjPhjea5+rxbqfLV35WauRN/rwXAyIIGNSfOkHyN6+IYal36Exr/W+CyQuDzTITy/d0GT/zsAh
vpmegKtnRFNnBfWsJuiHe4qIDsNqIqDoikE6OiFi/AP5G8QzwXd3PzWokTXCzun8BfldLMAjOQHD
9cJZfyzI0iF2XfRFSYZF6uy7jUensk1GfTpQcCJYPKxK/EquuDLn1Eyl3iMEjKizMPL6CWv0+vNs
zhZcx2hZIUlESoqZeFL1/8RihvzX52Px2i5o7sP90xJMUYRm7UGHG0gqd1P3b4F8ihY4k2n8Bmde
z3eaplQPiZLRqky9vvudl2X8p49zFcUEo0FxVssU7S0zo/qH1Xjlp4rbOdn1VaE/z2U1fYMpNnwe
RoY/sBczxHvnFgwSkSHPGhJ8a4b41nEmODlziXFyPU2fBoAHjxkAis63lh4+a4NvxLp3+BLjzi3j
zDhofYv+vjHXAC+lB8VXM02LP1NuzmIPtFt9br1yqXa9a9bf4ghvFp8GmdsdNS7Hn27ruM+mWUSf
mAJCuqHtZcD7nGfRB4bRIikfN/OU+YjT5DEjD2Bej2mV9couBon8rKrTrARq4+kvSqoT5tKkc747
kbKM+1LR8hfRadG6r0eEukOjSZo54GtCsVe8yn6KmBF9X0fj1wSCvOGVVf6aW1LFjn31Dz2nOcMh
oop7v59b7TXF0f0L5fkIxFytdcVfIRzEBwX4fPVotXH6CuMApX72XYkMtgOg2G+RYf0mDXh/j6OX
oYoe1fGnJZVcn8EoRQy3aYnfICdQzyx1AhQqMRXF9AUSwrCzNDd7URIFMcPUHuIvVpNaDfTS1AT4
W3TxW2wm/auWs2mCKvVc1FU9UXzDitU7DgTgYT+WBDUfdW+IrPbsQERR0qZGcrxov1zPM7alGmeA
LJq+gqwVaLzKf/+fpLCD5lUm8wJN1F0fF6+wv/Z2Uh8SQxfHSkucGx2hbVrzdzlDZp9o0YJO2ty9
s5h0I8aLItRA/L6kdR09Fp0Zfc6p0ANkX03o7alxq3VxntnweHCBPcn6B2qzyeIzDZX2cTW00Fm1
IWyheB0ERN93509MSOC1kxrKW3zblkfBGz9epdBCdOShF2cV+0HLixup9TaLl28Q+JMtC2zkfP/K
hPzng2WF6aLgMPPBgDc/JB62NcRT8JMDmJf37g0OM6q5IEMoq7GROt0bSYIgo1T/ONqdtdxNWC7+
GNKy+tXSkH/ukjz7c329883BiJBZIYkQbE+maafrTaUpoDZryEnAKf1ZOkN/BwWhfrKgzBj+MnSI
M04gim+UEee7A6ihRA3LlhOiDPrpsp4+obyfDN7RyogOhpLNP5J8SW/UeOffjVVATxKbqVT4iqer
IOsuolnNkLLMbWRRAa77eMGvvpplt0r/iw/0n6U275Hxb1nmNK+Pdr0uQSFxPJpR3PK++5up/7dE
kfkqcjRS0ICmBiPX0yeKm1wr07mPjjhzgJNQQX49zbw4geUGUA2uaNVKd/VCg8ovzI5rws2hCu08
bzFfQIs35Y3S4sJz45wAZE92tQFlbWom7ni1dr3YO6YwuI9IwWsfirpSbhzzv9tw89yMlRkJEFAk
LHYTTWgaao3iDM7RWwfwLBHGVumhWHDHOKStlgazZU8fuqGCmGKVNtrqZJHGi6ECZqUvksc/a9Cm
0U41ccfY9aguopPSokYAEAk2zFErzPn9OxwAGRMTopPUv5aVx39iBiRjI4mL3j3i6GMG2rQ4wTLA
ALx+fM9fPyNpyjp0RKhY2eanq6S0Q7l8G+u41um0q3KAoGmjRzc+8lkvXAZALg4EJaFaAAHcXCHI
EESW2+V6WEDafjZUJX1oAbZ9yRuH0jiN4zD2cP4qyb3v9XhsgxHN2xuD8fPDTNMVBBJ1Od63BPvT
R83tecVcQtNCUcGgybwl+rfHK2o3WUr57fpbvVCugmTgqqRYlqOGrYZhrmbIsi6LGlq5yhnKqmh5
tqbV9CcnAj01jNG90qTZQdecMszR/n6cbR1/P7evXrw2r58do3Z/X/9R8mifHgH6LtwKvANoAmel
ajVPiZI4nRrqrZiPalsAMnI6L/AiXH4qHX7q9fUuvG9olvT8iJ2EHWtzsm3UB4UCkxuh2hINfa80
/WFZsz2B7lab9gzww86Cl8Mwk1YZLir2Jno6eiTMtPPmUFO6/MFrW0TUIt2702d2GkjadLcsWbkH
oLE82SMor0hpJmQn+ulzjN1c0K0WNfUUZ59rgXUUxETv1hGQW3zz+ok+8DNoftI23Er6DlmiFPBB
hpB6E67qbO7HpvikCO2Pgl6Im/cvVjd/qRM4j8qgPSlDeYtIdn7WcU9g7mvz8XlV27SxwrCmGhJr
CpsCYr/jwPiTbtrB9c9+YZv97VWi6UpT9IwMANZ1zlajncPVjMSraazNB7JjbdfNdYp93TrfyK0u
PZXsDNmua8prZPPpAdbF4ByNOayzXPmswzyEaZu/V6VMhi6iIxBmxiC0nzb3x6plTWPNJt0FexXH
wWrHQ9f04tP1d3fhWVBxZYxM8QtybfuFBApC+oziaWh5lRXArXR2Ndzj/f+zikQ3gGOXjcPTQKga
g75mEV+orG2xs/OhOfRa/V5sDQLddOqYAzryTAJnPV2l7i0lG5NYhC3qOgEaPOqdk5rVTtAzuRFp
zl8b0CLJE5JTNf5skpqyqDMpG6GHkYircIF96pfCSm5stPN4BoBLartxiwDk2kLGUI+Z0twRRtiQ
jz6NWhvfzWYr7lqlse/e+4VYSiNsghBkGrRN4nMbgRLkSYxQxx0qGHWsX5EAv4XIOD+prKLrNOIl
fAFxvNMvZJhz5I4LqxSdZs+IB83YyDpatUuR3/dFV6c3XFsvXIus6CC+jdyfHDNudp6pt0sfLXwo
hy7cSzv1xUOF09sxroFfLTWqf2i8KPhi5OlLi97477Fc6BhC+v+hTiJ/sKYi+3j9Vf8dgZ/GZV4z
QhjQRpB8P7sWs4WIuCy4aPZVgrESk73HRO2GOyuW7TGnce1917ZzMOmd/QHPnmZnVnqWBIVhoA2l
Dtr03Chd8y0eE/05rYz8k2HMjo/kbh90anGLjSuzlLOfC6zPklNw3uQmi3GU3JtnJBvD3IrjQAxG
953bzn2FX2nf6Zll73pFYtOV+hZk8tJ2AYtALgpUiUaAPIX/SUh705rqAX3SkPzYcX2yvSzMCr3z
UeQwn4p2rD9c/zSXF0Tml6k0zONtBty4K6Dz1NXDKZ7UY6Eoiq9y0b/ldM4OBpJxX66vdymMMCCi
xUF+hMPA5gHbpVTggo56uKCg+DJGnnYwvfTWIbgQRohS5J+k239tz09fI9KAyCXZpRFmCVdVOXTJ
ASwUreTJe/dtIkMVUAP5D/Adm6Tbxs6iRKhXD9EgKsJCoXFeZuMtvOmFtybpZCwDkRqGyGZDWk3Z
DJGKLoXV2uUhSessxDt1vr/+bS7sBZoIYAUYIRNAzggZXp1EFTO0kHaT+UAJW6A50tj3FepzKKe1
ww3dwwtf6WS9ze01tdUaWwMttrochn0Wm8tOU9AxEBgoBtcf7dILlFQ8fC0ogRFrPt0QaJtnbUo/
MqTBOO8SVx93kAFumTpceiDSY3y0wHQDttp8ppmmKSllqYVzWabgyMeR3GwY77A0fe+wlZsfLxOI
3NT15BjbZDxDmmNJIS6F0zB0gYpwiZ/VKI1df21/wQmbSMgZkiRuNgSULuP0vXVw3HO3V9VQzXPT
DlSk6P+h0df3OwJ9e7CHtit2HdIm30tMQC36eraC8tbSdvqO5rb6TMfPkko1U7z4ulYsiEvCCJh3
SPC5RxEXLWbVqVv+MtdS+SW5UciNRI2ECE8G/yMrs5SAgoZpQKkXq3h/UiOzJrIomHPUbZtoNOGj
CUXacsPcFG4wLJhhx8t0S3DhwrnixMhtJysTGkOnL9E0G2NVc8MLFWVB1ZE5FOHda3dLY6Gr2ETZ
jRTgwjaECUgBTkRglLFFidm1YjaAv51wJqgc1F4Z7yY7UXdTbxs3QsalpSRWjLwd0DDZ9Omjpcz3
J8tM3TDpeuMwMc7AY1Kkh8gq/1zfihdW4jvB2AXeDZxmi4GGMzCP0+AZITpcUIcEorzcycrjqrni
+P6lUO6WY3Can5RXpw/lxNnSeMz+QnWqhh94w3p+BDHqR1anzvs34F8hDmgEUstgS8qIFbrzSlI4
oeiLjHmq7u0HyuQbMLAL0Q+mK8UIfDsdxsnmFI8DxoFd3Kph1VfOwUa7EqFJ1O/e/drkoMSRWS5j
+q38xtBP9mqqvRrmQLpCU1PyfZE25l3crMP++lIXTpRLHUK+QtPDBR98+oW8Aj4cNGU1HIoyv/eY
Ke49JBL2lTYi6p7b/1xfTl5Ep1HQpYqTDhaECE7VJokfdLx7a6evaStU4wHMQX6cdDXe14rK8Jcg
PSPLRSfk+qrnOx7iDDAaYFZgauDtnD5kLk0fMuaLYWXa9T5SzfZrhb/6m4NU2Y2lzjeIdOmg7OIp
mYBu63tv0nvGgk0ZDhStJLwNw9Aeod3rD3S2CgkMygxS1JnbkZ14+kCWvlq9WOw1bKJVQAcrhger
xxX2vauQ8jFpQjuDZ3K3p3fO24rxZhuFEYbQO2j+FSpoi3ljB8oYcLIlpJoNgDH8DHEu4KFOn8XQ
s4FpceeFbQ2FMPWWDrvyzLYCiP/FvkPjs/ANtSqf7NSwbxTJZ7uftYHdUSeDIaNK2VR4kVQstOoy
CpcUvbYy9jrcbbs3Xbc+z4P28frrPNuFfxeCuOMgdsGDbj7aMvetWIzZDR1UpF5UhMVeUVvPDigo
djfurfP9Qakskwx0O+jobnUgcHrF/RPuWhiBnPa7VBl2JpS4G1/u0gORCDIgZPguNUJOvxzCz4Ti
yPLCPI/mY0ekf0RSswsmqxpvJLjndS/wO4wQwALJD3Y21Z3WzJ5GROhDbUnm+zZGCFQsWvE46Hb8
B8F1+x6lhgI1Bd1+RJpMyrx63kcnEdnO1fPyJRo861hZeRIyXlwtH8EtdAgRuE4AOFTd4d2fmlkm
TR7ZS2bauNlXYIYqz1QcJ1QwY763tLYJDX7PN7eb1v9jKaa0FjvYlqOXzRU79x1qfV3LR4DGH8Tl
5NwD2sHv0E1uMRFgAZydVel9JbsP9K0Nd7uvcBZJwEiYRITJGSsE0mp1AOm8YmBtqBJ7UM1WpFHh
gAY/cI/CKJ6arnNQ7qv1X3PeTW/2PGIj3thLld1lUZRUuwHDQs9fldT6GGV9yQQLKvfkK+CG3hJk
4h7h1RsVOeUSRaGWKBir61ESDQHS29a6swaua8RlE+fLDCXugz1jyiVJi/ULcW1B4Htuy0/64NI8
r+ok9WcA9M9KEmuAmNTGBjKllx3pKrIffwDiNd+ipku7gOaPBchrjvVnLRmrF3NVhkez9PLvg9C0
3NeQPEE2uWqtOFDSePxqT7QA0DUcpjfmR80HW3GqH43bmSVRLXb+pHHZZvuJuY7+ufG0ugrgFqv1
Dn/44Z5Zf/+78tzBA9PsKfh8AWwpjnO1mEMo5yAvU231TlCg5RD7JVYYza5vG8GC5lipPpyBJL6f
wcXAkcJd4Y+TGgrUgSKbAcfWKR2yBdKDX0+jOx5sdenuTTvvdeSRe8PYpemsfFh18Pq+bipWAK41
nQ5GK6w3Qy3E54QxFTjR2HgzUFRLQTh1Q3mws1Rrg7izUGp2M31YoK576lMJ8IWhcOUNuu9hfNDj
+V6vbhBnFnKjNlbnH5F+jfq9KTiQiOEZPbLlao//s2gxfdnhLROtj05r5N/tYQUHqORr/dnOzPRL
Rjn3ezLhYoEYq/R/HWS+2iBR8AaEBm07B8doh+caR0CJV2xtNxyMBkdwWPleu48ru/H2oHYN9YNi
FVLtYkrUX7OusOE8K0JuPCdHMO7aClHsnVOZkDqtwoCUYSRaNb47gNJYQWCJ0kJiZLZNZwuJUmhz
WvWAbjVStTbbvsBY3cUsTzcw/rgelM6n6WAeyPohgMGgJ+HbpEEzMEJ6+WX3sA6N/lldVm1GjCOK
HF8hof5XByv2W1+5BAN35YWD6KoWWJh55wJXqku0GG79oPN4IomLSNPAouZO3F6JQAYApS8IKXdu
btmBYBK5BCJy7Z+1Z+f1zp1V5UERBfSfJbeV6EjX11EfzRj9RGTPNWP09XKs5j3jQYpjpy9QMVG5
ZLOD4ab6P+mMhzEyEVXyT4ddTHenJ674CpxU/MyLyYCwvtR5stfTrvjZjkOGMmPcx6/IiSKnhXB+
7n6salTQ+xUxa+7RVSvDEVDpW0vBGT0UcaRmVFBW+7s0vRa8KsAL5S5VayPbIx+q5vtxcsEm5F2J
xkSr5LUbGlmevTq4E44+zUT7rhz7PguKKPZ+qfS7Yl+sTv2ttbVSwCduNRHkltO+plrV/iiSBfaj
Af//DjXepdkVWJ4gfO4YhbdfDVRm/aUo+tw3KlWJ7mw35z1NmdfN93gWmHClWzRDfc0t3ce+jjBr
cIfFuEN4FmxbUkcZkp459caOvHLIjoj3Vl8bMWMyTRqGxKtICvSuKyyeHZC+vah3iO2jMU3nV3nt
tNKOg8ad6jmol9pNdnSKzF8jHcQYefkZLQp+v1LdxzP3i99bRef5bZS19ROVKPbcZacAObUzb87v
PEREXmdpZbWbNbeCg220ypd5xrIy8AbFfRv4kj8wN0iSXWyna89nz7rP8eIQuqmVREjnVLRPcdyN
DK/juMWewVB/5t44LaGXRvFwV7lVIySxaqiOo6asoGBz+tI3CvuzkofuKZ0KckwU6NC+3+S3Q4qC
/mTV9UM/xCaA2bj/SsJm3nfgeXczDgeHkj/VjbN1ngGyKq7ALk5WTEy2s7l56Jsx96wai5J0PFTs
j4/oCTc3Ath5/ixXkXUc2YADKuM0A2T8YESV1dfQ5KVMCL0E9WVOHXEAGTM+Cm24hQi6EDCwpiS1
ogA3VGvrS15UYm5tNWkfEFNbHsAClw+xsXovfS7UG9/t4lJScYraWGIj9NNnM9QZ6Qi0xx+m0XJo
wWESsGYqk+gBi9HrgfDiUkxqpTU4Ay5rs1RXNsi62Gv7AJUPWySr3q1qjYPuAhLg+koXtgVwAzCE
jLQYaxlys/5nKrIacN+LOW0eWssaj6W9Otgj2cp72z5cNHIoIev8v6a8p6sg5Ds7kOXYFhmStx3d
S1/DjSXIoeveeHWXHkiOwhApMGzw/pv0V9PVLhojt3lYhKaEc2q6T7Vqf7v+1v62dU5rVKiQErFB
GsYwaas9NtQFwz+zTx6qSOlLv6pLmRcY2vrJTrBJAOZPM8efVyt7aPM+QrrX6JLPuTFoDYO6alLv
Z8+rUGapzVHdY6QGj0LHGwfc1tQUYYstNqLf2EUZpF929quI7OmHFatxmJT0Jxk26ljmXH+oC2fX
AlEnBxSMOc9UUzrkLXp9WpIHnGqGX4aaGL6zFuVHA1zzcUkBlV1f78KXQspMWkAhU0sXfLPJ59Xr
V3u0EpQessEfJqF980rPu9FgurQKOp8e7RHKeSqi063n4lkmeSHpQ5UpyX6ZCqy1VDSqrz/LhZiO
Yg8wN6IfdmLbPrQ2DOqYJwOrYB4SrhppgW7nJgrby9gcdMbSXxkp3JJRu/BskjUFJpKREhFp03zE
cjVVZjqCD5pTudgmGSvsipS23o2d8Vfk5XS7M4eTyoGyL8Ke30QJYS5m1LlD/ICfQWv62jjE670Z
tWLaxZqVxIGVp5n5abL1+Fs09bHhu0ibof69duJrbRXjW4wRFGYbYlqfkJPv3F06xbPpV4hKLfee
VpArVa3bfB6KJfIw+WAu54vRxkEKAXVfqKWEpa/z/AvBCZHs3Gl1vyPpbXzLqK/GnZ6Y0ydGfNmT
DQ3wd61RjfoCLaTPGIViy60xiJ39IVcGII8eHra+ljdT8xgn/ToE1RBnP9Z4tPvAot4bSUVmr3yO
GyudgroV+J6YlWvHOzuib7ibnXgogqzOx5+1KFc7wCNBf+701v20JG3vBuoils+zmsMFnElqkPyf
tbjcmbC8sXCJcjywDNgyw74FBl0FJf1370k4bZGS/HnahzpW0rfJKrVXdRo9+4B7QHavYsr2mDdx
4917eKQ4/jCkVuqPqiiMfeVV67AzvJqnEaZW/FJ7TO2hkrhW95AuWLz5pHTVhAOeiF+oNeufYqkV
WBBeqms+ZglYpS9mYRNvqnRNfLvuhJDYwuXVnov42ZoH85mf1GNw1XgQ/asqM4lRCa8f+5QcyZTr
J+osGtFTIxbRbLSRZGWCdHpuW8YHGCnPWaiYXnaXJkbjT5VuYgWwRHdjcQsqfQ7xlIrTcgoMyE2X
aLzT9ZK6rdUepbrQzVbnwWy87g1sxfgraiEclUah742uzrEsiBQl9/kC8T80rssbba3zE81oRAIU
pByHgbzW6a9Yk9VdsybOHhAqFodsbNdHCrdbDOPz9IJmIKKZErmM7O22W5xaSc/Ba/XQa7x430dY
Fw2ROZHTO/Z7PyN9RxPJIK5JOKXncj5ZHKNC1xthn8Tmr9JZ1OfB4oTBNy5xZ7enr9e3zV+UwyZU
sVnQJKOIBAixHUdnNTYXCkrVoUEmek+Pn5YMlNqj2rBbrdKrD3qvtXct5hzPSmovHz2rioISC5UX
LTKplPKy/pyJ+ibGU27Y0x8mp7yAlcm0wK5tM9WIroGkNGYPc2ZoX9cosjWuI1JwvzBMo9iJCcnB
fbpmWGVmtjD3jjNSZ8+aIl5vvCN5521+Ch0GgG2kR5wvZ7PLSuYIq9NW8YNRpDZPnETLV2bi7h9r
mMtfZWnqb+DFqyfMCs0RrtiEW5KjYsXhO6owflJhEgY8mAv30eisv4oM4b8ALsgigrEUeN9Uqja4
qIOto/Pr+m8/PyCANFT6mhLzhLLx5ibCqXClA7dGYV5l7CLVbgP4L8aNC+/CKrweU/L94QydFUtI
65fojFRR6EYlsn9l9EuN7Xfa+dK1BpPJWA9IA2mXtz2FLuj9FNsVN3QT7P8aI3oRPSzONfXeiqq+
MafcWvnKHrnk4bMM7WdGDpu8OOc/UJGkiI5LWRfU41GX7equLF+yWGR/0LItfIac0b6mYXEcINMH
vbDUF91b6tgv8L3JD+/8kgwZiXLkwXTyecWbgAsHO5q9RVjHpJghRJpE3W6qohvx5+xL8ryMTUkA
JW8CeZfTgCqUJLI9AWi9hA+370b0ttNRuSUSfGkVsOJS8VSqbWwbaVPbxOvA2wyNyF3QpIviXTRp
4sZw6izJJHZICC+9QUwzzmSVG2OIVeE2Mc8y6HdT4erSUibmDi7bII2XYp9WZn9jcvR3G54EC7kq
xY5syhHD1c0bnBN6oZbexWEKKl0f5i/J7O3MqXmFyxsOHjJAzfRYZ9NdMTf/jmj3O3GOpUz/nIj1
ubPM3Wrkx0FYB4Tqjl0fT/s6x4KxcW6UE3IDb34nARbQDj+Rn7qlyHgl3ixWN2Yhem5pQsNrtH40
s138nJFOOBgQBn4MZEYYVuHqeeMlnV2o8h05gLfRCGf8usUagACQh52DQ5fCOzRrmu9NhdZ2V+vR
h+vH5kJexEmG08U8SafjsQmAvQUHahVRHI4JwqcOplqwMLISQK+Zfk1NrAVvvNdLuw7RMYQnqKep
ADaXRRTpDPIi5mQCcUUgRqbnq4t6gK+d+3irhGUbvdfV4C+U4j9LbracXSOUPKEOHKZp+a0rNX2/
5JB6cje+lZ6cH1xEXZExpbyhBgWGfxoeFk+wMaqZt7lq67GIoh9j34gbzJ1z3LDUQScRIs/gVuHG
PV1FtN2kulabh9lEjPVbM2HKMyVuS3jVxO9I84ppzzQ4sX19SLPJh/JoUuQrRa/7qRYhSkwqbD+p
BYCn4Pp+urB1MQaQkHCCCqnA5l0PmiqNqDk2FBPxHgyK90RJx1xtsIvf15e68LIpwuWlbTBs4O/p
a1hMeFOFsWZhVZVosUG33w9tdqsjeHEVG6IQmAvSv22jk3GkwYl3stDq8yUwp7l6ie1Bey+9DYlK
NGvoMJk0zai/T59lamwtKq0qC6nI8Al2+pGB+mTdyEMuHHZm3PBduSFJRtRNEUScF0mn2HmYmHb7
FCWq/ajOsXI/61j5+olqTjeumEsLyorANcjYpWHE6WMxbIXpq+ZlCNANNehRtYjUKGGCPBdglrPx
8O4tweSJsTgpCRzm7bynR+fVS2s9CWv2/S5dEctbstx8/2sEriIJKTQg5Xjp9Kmaum/LJZUX56Sl
B6XXj7mpJ/uobj+MGXPj68/0F7m5uYksiV2BAmETVrYElWRURttAHDtMGr1I7uNual/w/Iu+xsk6
hquQ4ghgnLRfVqcUwmfgOv2L6zxCGl4V14jIekWlH2SvoXyo1gWhFWxfe+2elfoP0kkOLYDeVtMd
g/YWC/uxbXdR3ghmppak69UY+ICtX4b5TqizWjxALlOtHTPr2Q6gNrWBge2lve8XzRF+kkXljxFR
3o+WXhTLjdvjfEPJrhFoEPDv6FlvTyMj63TInEgLp1w4O8XpwZ9WYEGpCVFQR5v9xoY6p9JR/TG0
JKuWut1wDE6/9ZomA66Z3hqmtdKYu2G0yx9pG7X1romNafZ1Z2osv1fqUQtSw2xMzIRz3TiIQXgx
0NvEkVNGvX3Vm8yIDrmKw6qjZ0y884Qe1PWtch6r+LGymAHIQkPZ3jQn01w0FKf82A5PrUfhZk99
Fc3v7SnIN8INTgdUwuy2JZOuDwN6MMoa5rSjA9vA2V0TznzjjJ3fIxLkK5lstGwIWJtQFek1ijWt
pYd5JswAh9PmHi3f8UVCcd7rFSXpFARDEmGaC2Tdmxwo1WqkRRZhhhOORH5q2WWgoxd044kuXNuQ
50kNkHAACkbgON1KLnCIkbllH5Ju70pF5HdZlwRjXoWwavwmTw5ymip664lu0OMa98dUHq7VK2+B
xS/sE/pSlIuoBktQ6+blNooG/Df1WmA2JNioqCMaUhrvNYfhtUKtlDGLskyOnk6fl5w91xahdwhl
2O5bRya0m+Ps3TQVViEUEI6BOoBI21wxKLMvdpfbXQh72TvESjfsIbPG79/0TFfRgSUtt9EX24QB
sBVJZyhRG9pu4hwqV6uOdUtP4vr5vdA1RPeVWROQXGB1nOHTV+bpyWCVStWFQ2xFR+wP6ifsqW2c
7oviWSn79E6bhZ35qOzEh5Vy+EmZ5uj++q+4cPQceobAB0gSSDI3u8MZu6XFqKINsYawdraelEfF
tqNHTR+zG4O8c8gIp00eBwSKSdBJ404fuDX0WueNtmFsLahnVWUAmsXcGVH2jA2rAlU8A6OpaAwi
WrOANj036KtNw5frj3x+IKj1JP5PNmccvvTpzyBXbst6MTpwIkZ8V3SiDRS40zciwPnl9Ve0TQJx
mPJxJk5XcVp8sR2bi9zqYoW2v+0ejERXkebRk6d47dMbl9elp2K4TAGLwCTj303AMdJJUeNxAlKS
pGlQIXcSzKPpBO9+d4RnNOOlNg20j82eZTBO10lRylCURbRz1walswG01PVVzjclxC0I2xx0KXi3
7d9ro+KUWqFXoSUQBUjXVN9nNuaeCV6rN+qr86VANXDJUXsTIYlcp58pLVyBdJFKRJlnQwEGllo7
d5iiPX2Am4qF520GYqQ0vpAEOKqMzWKr4Y6WCb46VNNofAUvomE9htWDXbfsk3EwPjdRCw7Q61z7
9forPd8eDDJla0PKGMpXe/qcUeUgMZW0gu0xGhhq1+WHsrKtu+urXHqbUk8IpDc3AZf56SoTGVRa
F7YIvcEbnprZXAPTXWDXOGZ7q775yzs/TZUtRjwmyRpTZ9jcm3BC06kwrbEcAas2elDgGvMgcvAQ
6BerzpM0CDjSRXYR2xpF4qPTh3QbnADlS4xQ1O8qn/GrtnIC7EArszqYCL/fiAEXXofsnZLbkNiQ
DWxOyzJL4cp8HMNumAGYmHl5N9qg37GOKj5ef/MXvi8kOjp8YN5JBredFrMW9azPqggRq6z2zeo2
vgNAeH99lfOg9ncMji2AQQClIXX6fQVuZaseEzoRU/0QYfCcVX3kr51xKEoU3a4vdumRaG8z0+K6
4HrcLGY2rnDR9upC3NLMl0GJ3LsmKW/F6YurYBcBl0MmF1sVmKJN0bDUtS5012X5uNo1/oOmGG5E
50s7gYSCSgapSRozmw56aq7rALaJVVpv3uXO/IaaYhZ0zvLp+ks7X8gmlhm0eKHfkE9vFoL/iAk6
Mm8hOPXimC3reIe4s3rAqf0WSep8M7ClSW2RsYZFj/br6WZQmENKXHgXxnNcHdBxnH3byAHMaWux
90RyC4V26dH+u94m+UMxr0M5nneIjWz31UT4whdtFn0ebbu8MfEwZNpzGluwiEBITDoIWwAkNmlR
Rotk0eeshy9Vq92PHATAs20UrXdE6c+rQFjjQg4SuSdFyZNi/beCiWwiZrhG+V1OUZ3gkp5hBC5M
RV3pg0TJwERdy7NHp0bRes/GN9ydoZaOeUgGc/ka01OR9uXC+6ChqwSGvbSWb3pbJWEB07PwV9ue
vkdppXK7i6Z6w9lZn6UrWKK9++Bx/bpU7dKOiLhqnH7YNumLlbleGfLZ3buqSKYgIWwF13fqeW8Y
HDCtDvpsTFfOCEHtpMdFlTRVWGqL8Wmh7fYqLbxjPxpt9U64avGrAd399fqqFzYtVGMMH2Et0grf
arbhttAba6pUIaNlbNVHBCBXINojuanf17cYfhdSXhAIzJBoiSFwxiVw+irjQm+8trYrKtu4eKRa
xJkY1M2r5SnFnSigxaUdqp9KBlVuGBIR5vi00xuvi+rGR7344BQ0CF07VBxboia3QzVQzFeMJVs1
9nMzNT5So1Z7USS1A173f8ydR3PcSpqu/8rE2aMH3kxM9wIoS09RFCVtEJIOBZswiYT99feBTvdc
scirGvXqhlYKkpWFRJrPvEbTz4RWa0hxsoes9VSlgbZCBE/Pb23ASsOJrYJqCpObFdUn1NTuZeUA
CO4/dch8hGZg70Zr+f2a3YrYInxcO9VrAePlrMe6ykxnScsL1xnSfbVgS1doRrXpUebbIgKbnIlX
X8d1pL1EFsQ9K3Tg1HmF1IzOBv4JaHsYVR5Juh3ID87u55g6ch0ZVZGiMIwx0bvJmMszK/r1Bcbg
XJBkcaQZHMYvH3aa8hjWo1VeWMiyPCUg3a8MUf62WBpxo0MVgZybJB9xo5ejVJq3pLbMxYU2mNlG
yrq5lvY4nykhv/UsnDs2Rhpwg16BSxq/Lv0RTs9FB2B9q2LDuspSuz38/hkAQQBCLLEw6MGTGUvc
wZ+GLqcyjhXYXrcncTRkauxy6syHQBXBmZPujYuLhbECp6k7mQgdvJw7ZXVLis8acKQf4jLuUDah
8MB6zXHivv/9Z4OMQS9xFWtitJdjjXXMZQbl56JtNRwXG1Aiu0TE1cTp5sxHBNsQav31kG+8tJWG
SMJGEZJg4mQ6A6oXaoGMewF6Ntj4VhdsUjRwf38UAk6qMnRI16V4UmDKgKe1OXj8iyIz2xDy3Xg3
WKlzpvTzxqX0I0ADxrUqiJ4igBJv0cdcEnPqViduU8vQjr2u5usFf6gbs9WzKx2pj+OvJ/CN9cHi
WPFqNiuMPPTlO8OCmGtwqNsLYBbDgdjd2cB5k5sqtn8/3SWStmxwE6xIwL4n4WHnZY6pdKe+GCw9
jjq7+oYVnwXBLa1/f9GvKQKVOmpc1AZPVkVuTiXC7UlzgQC52A7oBOxLeGV7katzzKe3XhrLTyde
o5+GxcHL+ZuqNJ2DyYYWmapxkylvuPVQpoJ0U9RFEi5GM+xEn54rrL41LBxSrKKYT66ak2GNIDGh
zqn6Yt3zG02WSZR58k6NOU22QJ93ulH/NiMclTduGp6UkVEzPZnVekLIWS/m+qI2i/sSBdco7Wf/
zKt7I1TgMgPYT611tXM4OUOcWSGSVzCf2ijFUWYzXSBf06+w+Sqfi0ylZ/qhb1RC6WuvlkZUp5Fn
PTWDg8lNGl3L5sIdq3IOObiNeysb9FvIPUm50ZpZyw6FHKGEcqCZx8HPpjrEi/wceOCNo+wHmgoS
MjiQV1gc+GDOlI1uc9G3lnGF2rt3hcz8b1PhVzXk1XVxFUtYKQ0v16tZ57M2YMnBfu+CQ2v11cGV
qt7++lR5a3n+PMr6rD+xM+a6sbKgMZsLb07cOQRE3G1dPacGUpX2MZ0hM48Qns/l028dZsRckPzh
9q4H2sthB1r/sQmO8iJZUwtEnsBOVwMt7sae0nM9sLdWqkdRefWHoa52GpXoyPbqmU7XIcuh3E8W
XOwiHZswbTH9bAnszwTRb6wPtgP9MJA6nKCnmZGEK4jDZD1eVFNg82xzu/G17FwT+I2nolZHlsIs
omdtndwHpiU9mQ7NcEGgJA95CqjTbft4k+uaiOrlLJjwjVe2+gaSxlOUB4a2rqSfVoqjAGPnjRxo
cROoDzgGHDo7Eztfuc7u14vy1QSuFx2ugdxCyISQ0r4cyveHXFlCs48lOn8lO91ydqkOlfp3o4WT
cU4WfwnGupulzzpv2+LSFcAC4lzFZ7bYesK/yHAYZeWqkSWDHHuljFlZFTaqBJFH3auEc9UUrn6v
3KnD6dqouqvBVha44UTKx9np8jNr8a3BV5XkVd4HcYDT8id8DTEsQ2Ef/USvPjr9hBFjK93S2PT5
EASHITeNwzRMQX8QUvTNw++/SVYMWlerkgKZwcs3qSMYPaCeZB3TPkXjUp+10LGSf+c9QpMiZiHv
oKp8sjRbH8Y6x6h1JN9LIzsrnC0KpdaZ1fLqqGSfwQJcEWrwhoGunD6LE3tB48VHp9HT/Zzk3q3l
T/C8hfxhV5NGQ5n37349ga923TroWpTH4AoG4inm0ExMK6YQHB8DJ50etJq9jVhjeoSgfK4s/xrY
znFMoEKRBew4sfPJA3bSKqU1Vd5xcBvrC06Cwx6kTvFoVI52rSWJuIllkV6jcl/vy0Zq+zx13X0Z
iGZXBLr2YRiMrN+Pmdud2UGvzwO+GCuI70e5ChmplzMf93PmDURsxwaT+V2Z5s3dMrvnhC7fmGrw
NGvDfwXzUiB9Ocpo2l3vD5l3TKkIfUoXQ131lP+fl6I3z8QyPw7nl2fCevOh7oV+9cohOFmx1uD5
i2pMxkrxD3fLnGNOARxR0djgqhuOWmWqUAdh8rlOdHnrYG4+RchlxU5EMd30+I08ucbvpR02OFSn
HxhG3NLFauBAz0H2DU+Rro34THTlFk2iwRZU5oQ7X0vFsIM1ZBV5yNK146jitnBgAZrxE1UeqFWp
EL0MMQChDpRDKggVcI5zheHX8Ryvc0XrwYYhLgd2cDLfTsBKKSz3uGg9ms4etZHHXs1NHvaOpXZ+
UIgDt5p9baTj9HUxzHZBY9RMNr/eYW8tLhICsLUrEJ9I6+XXyK0ekpvAICzFBGjV0shhuI3pmVFe
Qz142rXviiyUiU7T6fU5lVk/JvC1j4vB/qAaZfVhLVqJr0pW7dKym97HsM6BEzXBLQLRxYxvvcTg
fTHN0CTRuwDlk/75+8++KiAhDLwenqeFx7LMdWMscXY1MxDrZi3NrRx/vyTPo/scXeSS6MoDnHo5
w0NZplngzDh0AoSNrKVFR6/1VZT3wbmg+c1FxVWHVgwdP5p3J0W92Vng2FS4gcpy8LpQ1DAk53F2
LtSg4+XVJU5kDHMFO8cPwr7w0Ujweq87/Hpe3zhKVqF8Yk4IEZT6Tr6FBqKyaeOKPoDX2h/xDxje
eXOA1AFosOzp12O9igNXss+q7MyIWBScjjWXMa5gtHoIlqRC38w3tsgj20WYKsuJ7KUcflsrjhFX
oxYYUOi3AbF5+T4tc0y6AFFIQErI3iRO2x9UEX/Ep+i3FQoZCcIrkCFELMGenIyEgETi42GmHcdJ
4beNFIQGR32wNByGFuPfeGlr5RvgAmk6e/TlYxENefNSmtoRNTfrVsXVuK2swb4v0Go5c6G9tT7W
G4aLHcg73uUvh7KFm2qtHSQXE2aPl55mZ/uRJHYbY8x95uB5YyiCP85Xqg9c7aelPrV2vIUok4t8
lXeZNCSaTFRBN7Lu2zMB0ltDkXTjZwDikArV+vOfMgRrHOEiB0t6oc9Gc5j9xb7y0yW49gGQnglr
1wk6uT8p760hEdxkTtWThZH5TmPmbpJd9APezb5MvT0qI60ZNro2Pii9rr8AB02HKJ764TFNg3Ml
ltdxNWVh2D7Oj44Nx9rLZ+1Xy4QldrOLeVHxzlsJvKmNQBgiXJtZYzgijIiAxt3+9m731mISeuTI
2ACueTmuUxHG91odH5uyy7/kibSvtNwob8py8e8sFAvORCpvvFMPEDp9PkwR6NWePqcx9Fqseu0I
Be6zmbUZtqQqJQbNtf2vn2y97k9fKRnCSqtkF6JB9PLJyIISWGpw243OX4KNbamgPSxBIFDBKS3z
fR3IBfYfN+OnXw/8I9B4NTLgunU+14bfSSCSSuXFI7HrxeQW5mYEMb1djB4JwHqIN2Vufiv7+J7z
G3mo+RYFhq3na1skI8HlGGm1W5yswm8zGXaJif5yUAXZmZfw1mqnOGqs3CyW2o9L76eNRfpY29Zo
ceAG0rgok9T+Uo1W+eT2g75PhqANfRRvLmFqxfdNhojPryfojRsGyBPtKfApayPkJDAWbANLb1lz
Xac3EbuifIfbXneFck3xVDsi/fDb43n0P9jfFPpYdCeno/AxzCLZi49Cx9+pQgZ8C9O/uM39sTqz
6NYz/eTV/zzUKbCxww+2QDsiPo4lRkd+MyMfhp7f75/BjEIaTmZFTf0U1xHUEwdwziieoZL7Sej+
ZtG0+m6e8Lz99dy9RqdTk8V/AxIQ74wA5GQxVxTvK2VW8TFftOZoTnH9DIUOW1XVtgr8U44u+Jwv
e0r8NQmGbA+18Jc9VvQKO9PeS49ZYZqXcVPYYQ76+IOXyOD+11/yjcMT2ARikFSR1vvvZEHpqTtK
XZviI19nZ9cgGsa6vvem8ULH1Yh+b3xbq/RM0+atkwzeHnwdYhfQYCerqmeukhYt3eOc4kDaW5X7
LgMWceXl0v53hqLeAsqZhILX8fIo6yiTBVBZtCM910fXKSBaAeXbKTM+dw29Fe9yZK0oKxQ+qfmf
BC3LqA8KM7KY89lcttkolmujApJYeQJyoJ2oW92v1SFO22nnj/l86Eb4fL9+nW9tolVmZSURYS9y
yk2dgqRpWnS/jq2Hmh3XcryBfH/OyPmNUwhKF6SoleMGOuPkJtLrEvpl4QfH0psBvtDtbg4dTc5t
bbGPNgiA1mde46uCCJAy0mbIzETVPN1p76bQPOxbm8K6yNDs2+sIeH0AO2Fc21KWd6MAohOOttcC
osuSZcXbTIe4VM0Xz87R4PVi516SEZVAlp35DPboFWn2r+9GQGcwHXTc1+n6+U5An37J3AGbC6tJ
omRwekg8k9ZEsSpMqmxG4uxk7EOSLWzECFSlbsvGSHbFMgeRjjLa/apUEXVpY22dzljC1lPjBXqH
cp/oVNF8fQFls7Ry2rWUFf86pv7z2/RfyXN999cR2/3jv/n/t7pBPzdJ1cl//3GdfZN1V39X/73+
2f/82ss/+sdt81w9KPn8rK6/NKe/+eIP+fx/jr/5or68+M+2Upma7/tnOb977vpS/RiEb7r+5v/2
h//x/ONT3s/N89//+Fb3lVo/Lcnq6o9//uj459//YA/8tHvWz//nD2++CP7uIUO2o6nl86u/ef7S
qb//AU/yb0QilLvWE5zVxzE1Pv/1E+tvKHSD31i5uVQiOVWrWqqUP/obkA571cUFcrnisdihXd3/
9SMagCgN0xAnfiO0Mv/417O/eEv/9639R9WLu5pLovv7Hz8kJH66L7mMqVoBUWJ3cYS+gmNNWWYj
t6uRP1dx8S211EbIAQJ2tkz4eZvuB9OdxRcF1inHQM6afQy0BkOFopBD6HSdghztxUBsYbEnR2eU
6bYrAixjJq+f5Gpu70dDO6B8H3v97WQ2GB/LRM83OnGYFsoGMbGI9V3dylIudw36+1VY9kF5j7CB
9miCaXnI0E9C5MAo/DnUg+VWr1f9noY+aBnF8bKnfV7oCGBk7lPZ4zu6cZKBolfbB1pUjF5RhEq4
+YSgloHaIQy4I/w3/QyG5YdK2MuZpB9FOZlWCvkfom8v9285xJ4Cm1zvkfA6uLFeX0rpZEcfmdEI
zHUc4uwjdhKoQ9R3+nCButF1nE+fbFGayEaPXyalJQcuhepG2talG6vyKl3K5zpxgm0XWPfWEjtf
k3pAtXRolutlsPKNl2f9HNolzJswKEa8l+3lzKF5crezQlZEN2xNxLCANJ8qeJM7192kj/W+GrWv
Qd+FmocZOCKZVYSQ7vu8Km7SuGjvftpE/1yoPy/Mk8vhr1HXdY4WKzYrp71hJ03zMreneq9Zgx+Z
OVbQWRFrITYedhgvunEmblyjqNO353HXsaFIQmHovnx7UgzWpGlOvZ9tc77ThkS/Mh3sMIwxSTd5
vMhrbzLP0ezWD/3VoKdHPqmQi1hVvQ8U8nax23J8FzEaL0vu7X49n6dh5I8JRWuAAg+H+9o/evmA
lT40iS+Dhtc4LzvHwi3aRGKHHGQJcmMzJ3grzVQwdktQ3hRKJVFaDfk3r+mKjUAbN+wFHrfV0mZr
V/Ic9eOt1/0j2lkJn+DmT4JcmSRln3iiBgD65Mouu1RyWY5mkI8HQGfRr+fiJLz5MRU0Puk8kP+u
PqAvp6JJ6ilvcnaqHy/pkRWY7MYS/69fj/LWigrAm8FUhm/4ipkjZ8ROZd/V+2GO7aPMExUtbjPv
8UgYImdC6AuLvWn760HffDSCKZ5s9YY8BYq4LqIryuLRRrTToqmiSV3r+Tm8xA9N+5cLF8QYsdtK
dQQvcQpdUmMNTmR2633qHZP+HX7rsdQ3eRZs69q4LGWzHcW7sTpo2lPfwqhH6pVi4ibQvuvazpDB
Dp5bpOLHWSBZWFs7kOOT8edo4kdTk6WgFZvZUT/nO31sQMvvY8s9SGtbJt1lq/9po3Q0Q6NMui8i
Xo6jduGX3t62P6t2mwbHuLxuHAfhJhf1ZmNfx/dWQsdjmK8kek7KHLGgd6JiQR0s6UOCpC3a1rtE
FaEts3MAyh/luJdTteKAaYjAaVuRbOvx+lNYJ4Mu0BD3aPd5pmk7kbhpNBL231c5oNS88eaotdpl
V6OqeUgt9G0rf6T8iuTY1nGEPOpjmd1kg2r3+M7re8BwCQLD7ZcWolJYgRre2ZjVn1u8b35t8Fug
4IGEExacHE1wbAb8DKTczz4U89CmCcW9/M17tL4LiEths3Wj6cmaQ+QmyEXdvfvu3v2rSvJbMeUv
o8UXUeb/M/r8/zGmXDva//mvuO1VTPk+/ZKVX6o/X4SU65/8K6R0/oZ8BPhf8m0IRutZ/1dIGXh/
W+NIAIMkkGsH4X8iSlMnpORoXROfFQS4ktD+GVHyYZyExH+rECUVKfe3IsrTOw2aCzggWjWURggr
T4VLnK5scwjc3WEQmroGjCDMsFjbkbmVinOqdKfXBoOt7GNQw4SuKxT65ebKKg2HCsNqDyJN1UaL
zfagZVOyWdSSHEZbQxvrp/fwvwhL1gEp+azBN60gAIAvB8wNNOB8lP0PZqAZdGDtTLsBxtaFrl5W
d5M7nsMonEZfDEjMBchkbWKzEdcD/6fjozbqFAxlyRP2dU76VrjepZ761V03JHNUx2my682++TNx
uFV+/ayndwk6FNxcDM/dtTb7TiKGINXiytBbpjRHwZIqgLkrNSrwvx7l1XphFB6M2QS7DBH5ZEYF
NAACZkZpp0FdZF7rfBCJZu4kTNpzgP31s34+i9cnoua5Xlm4HlIIeDmZMTV+NC/H9jCONQSIqeNW
6B56mMhhWsRcWPEZLsRbD7eKJYIXYo2C9X05oDVKbVmwbDh4gdaHcZqmB30atf3sOd9+PY10Btf3
8eLpKFXgn0avFBw9/06WSpYtKnGDetgX/jhcm0WpfeqR5FsiVGaX+1bk5RCSpFjb2p78PGrQYFU5
+SGyfLb2pxYE2udqHuSfMl+4hIOyWJJIk4Gn7TIjyEhi0qUfd44opjjUgKqm4dDNw0NqdhlMZ6PE
8ck2WuMhabvpxkSruYaolc0fxyGepxA9+1IhRm8Z90Xb5T2CRZr1AGXDdkKXjIKubtICg6grQ4CT
zzBe2AB1EMOmCOwqvipSo0sOZW5x/w2qw1g8Hxfz3kgTyOuh9FyJ6FxdlIrvRfPbBnORDcJPL1CV
1XAKC/iuVSRyw4ddFdfjQdNbb9pxb6viyUzNYm7CGWJJE8IUSody08uyxpor7xaZ3raeFsyCkNhp
xqd+dFsCDETK4hF56iwYyDBjPxWbwcauZINhaZChmlK1n3wvyxTNB3MgRbbaFp80RLD68hOc9ySn
qjM0bbebK9ljWZILz7sadbvTbvEw0Ier2grSbmfFqUdfzDS1920JNhw1VdEv4YBirb3DTLa/QwFK
yzbjkiRq6/vKT7dO3jTphdPk8nMb6w5EWCTO67piTigr7jJV0id3g64Sl/hsCGw69HzJIi9r8nY3
O43RXcZjIcbIKDw1hHIiGcPXEOuLLVqVrRvFlsBtK9MTqT/oleXlYYZe+xI6wKOtMAcj1n80JyN7
rIPO6z8koB6anZdaGBkkzdx2odRFNVymgFf8615A9N0XaVutFHZNrWneiCEJXdVE7rwk0eevdlq0
JUy5SqNHxwfbd4OWpNlG6AKjkFpkQx0BZpqW+8CvY+dxTmQzbKo0K4dtYSaFuDScZfa2EL+Ncgy7
YPSCzwBRTE2FrbSG4CoddSvb+IjqxNHi2PgcD62XBhd6HDhDmE5BnNwgoeH36PFazoqnmdLJp4cd
y2qTp8aEUFxq4pQbVdibUJYPEp+IVm9Fk0WmNizMuJt1wX2BDWp/JaHt6x8qx+gxeW3N4AbMzMza
1eZFvivRqenurJnlGRWJUz3KJsPaRLTCanZ9No7wxsqmf7KKJXA3RoVrMnrDhUyf/NQuoGCvgkFN
GXvVwW4rLX03eIm+bCa2h4B+2I/20RaWdb1CZJqtJWTX7jLq3iUUBNgq71ntwWOiNBebnUJXj3VG
DXGrpQt9mzoAvDSFMR5lbkJRCHQpmDE9/bP1q6KP0DA2jZtOel4J99mDXW1z5i6hKFunundBoo1h
0jadsVETOmUhjEsb9WDDaozpYA2YD/GcXqFRY5+KbmMOwi53dh8P5mZI7PkGq+S82eRmMUK5UtUo
QqcwtPwQGyPNvnxxCi3KhUCEs3KE10eW6Mb+xipn3Q6dfBTPs0qnPQRyrYsM6edfK71NFqS4PBlH
jkQoZc9u7+8aWAz1Lusy9a2y3Pirnmu4UpKtz2Wkm4ICk+dVWb7pPJ9Gy5JPRrEpzK6/b7S8A5QS
G9qzgz9Gs++tdHlq0lz0MNO0Bf0kKzGrTWLMdJuLUTbIL9WjDBFyXboditP+vS8QUUShaW6KqLSr
/q7ToKuHRZGQF1j6Mg74YCSNH8487xiVXWwdAc+gEo0jSVFFkyZYEZkVF1O4QvCsa69q4aKqKo0f
9V5ND41MY3Mf16ksd/2QVtpNlRUargFDIG/TQNG2cbMAPA8Q02CMmsrLnqy+TtyoNjPjm9sn8suw
yDHZ6UjryB3ZbvvQr5CpcPBS/IWWuRAVRkRu0FwnnUq3kykKVKy11Eojb5ixAmlBtx0zp9T7fbp0
QbGBHQ1m3QPBffTKmOeoBwWqwVee/aXVfcQtOEjNNLI6+Dph3mQN/iYN5cGoMnEol+ZYDdGANSko
K7fyMITSpsdMy8Xzktfl1xqMwa6y1fQpcKdmz90nPjp1t3wEkF9iPRFAqgu9MvPXdzZyaYkud6aj
VZMORcrqR0yoNITbQwNq1w4dMGs4tGrUvk96598SeycdXJAp+4QfnP+ptKR8r4yBqmVRt7mMai2L
9bBDpMvam9msvo1Ci7EewfIEIyaR5feAtuKcqaytFofVNn82jUrFIW4+PTNXd80HTEccnJpS33lY
urH5PGN8aGWq3vSN8rfLEOPsauSW/IrJSnEFdhkkp2FERVx3Y4h0sP/YVG3xXqN+dynGKTLK6lPT
TTtTldkmFhAWc2Van0TWak+6DNwnDDCvXNH011qTd15oj0V3pTpHhIOfT5veLDoZyWqp+nDCF+ZK
IcyDmEsv3rWFtlwKe7k2zbrfiM6sr5HnDRxkLszlLmtddXDKBZhgrAVQQ6l4BY5mPZnC2OJc+q7x
G+9O+HPgb61ycr63s5mD4UElX6+NyYlEAFTJ91bxctSTNnSY6kjoxSOLwiAftYT/3ioND2F1514E
Yw+le7BtrMJxSqrdSx4huUDVcz1xF++TtjTOdU0pNqVWXNkXmqegsuV12jeAFXr53E6++Q0Zb/vZ
7E0DgMg8+Nxn01M2et/zGrEHBMSsu64q9YNASX4DHKl9duYURsLYAeCM3Eki6G56knS56TELcyq3
Z2nPRhAOmjKemrjRb/KmTDeokips35Y+CTNU65NtrwztUAZeh0GPg/xz5ujze0sNS7pP2YnPWdnX
xd4vAvfeY15uatAf7zAf+SZy3eFgoW14KcopuQahmix3spHBlY3w+84sfQr9WUuDOUTJzbqhPQSb
ghMxuwj0AgATWpLVYfRHy6CgLhZ/NxtmHYeyBTQM4E/l/aUNOqeH8t42+h4aVEn40TgNOxj7Hvps
vbkdl2q5b4Di2lFJS9PYlaWboeeIH1sKb3Z2BxCpZiKjolaFEVLuwckpKLxbR2aFiAixnI+NCcBv
HsHeX2Fy0X9sirzzPxEEySe/rsfqoRCF8VUoejWHDk3TcadKYJY3qZEgz1YMcrhP3FbzI7EsZQ5V
zJPLfrGLIDtq9tAPnwwJXvtPSp2ddZwba/ooCyqSH2sUPy+mFtIOznSakYVeoad1uARqmaJmSHIU
Tomwdw3mZQ82Hfww0fJMhgNgCm+/thxBR+oi++hDSEMEwnQ6K3IsLZg2seKhIkC84lPcWHIJR4KT
jaBfgmpAbbbfhUqG6zy1rAtineadhbSj8U5zAi53hOjK71Ni6NRfrNSqtgGHpAf0Nxd3ejcHH80i
oKRrNVXzFMei3natm1pRj7fyo3TIxSPTxjgpxE9X0CYZJkHsPSo0/d04CJLQZ3FVEZ0Fl60e59k3
2zD6+7arhgM4Xi6XGf3FXdwKcRl3JtgacryoiuOC7S/a4UNh5/O3bvS9IaTRCwle6+PbpTHp1HSU
mWVk+E08XQo/JiQ0+izOv0AzbdQmcyQC48Fs5Ld+nmvvXTknU0RQy5k4zfiJ3paxKNReG6zkIzuW
aFcK1T/RPvE3aWkWX9pYI0noOxnf1TGdp0BfHhxE+ohjs966aoPB6MJca4N3tT/ReS68uHnEPac1
QtgNFRJtdn+pXBlEhq2aLrKLcTzMtTHuMyudjqIKxP1C1s6WdhGIVM6EoHjVYIDnxpdukT+BgSaB
MvP5Q5vRruH0LK7oZqmw1syU9teaiY2pMB+1XMNDAeGtr5634NZj9ATYE0IM4WCO7gcpgnvBdYY7
q9ltG0+236dKuswD+c+hx16XJdlgy2ek6gn5vPTRWso9xg7tEbOxT7oRX6KWWd36wjzmcbaj6iw4
x6si1AJ11ZAcbly3uExiw/5eFvrRyFziWb/axzFJX7kMoebneycxbqul5NgJuFK9KnkqKkiPtVpd
IBold2ms74K5DR0UBW401e3iCQpTiLLOJsEBY6EVuHdN8YFI3d4MmkE/2kp3iT93UeLHOz3X75ae
A8hJcBfLljH/0garOaInLp3Cfg9UPX1Mh6ULDYyv8HQ0yn0SEP0TdLXHzPTvZp3zGvWEGtUfX8M5
x66CD/0wO2GVEF3HS3ObyuKSe6IL26ybDq3pVmFCeH9dUUTbmrTzw360VFQyOfTep/FdoQygD216
kCikHTXpjHvk/B5awq5QoM4BRJH30ud9NIyjebC7sUUmuv1gocPp5/xtXMZdOHqy2qmmnMK5sB66
lI2d90R5YSuM5VPgtTeG3ZK6lWPyjY+ft6hN15s5tUqK0c0z+uuXUxf3dwu6CSoyvOJKesFOYAoU
tWaNlFHZ4doJEWAHTDsOpzr96i6DefSc1gkzfc52VTnGJi8121pz7Wz0prvXq/EhyTS5mzzvevYN
da3K1HpQ5TR1KImCzrUbM972stDfl6te5iYvHRtv26Ye7a3W44zQJ3io0TdOFXzMjGi01u1mn2b4
VmZiwRA19bv0Sci55IQpE9Q9AuumGFX53qq8YTMSFmV83vLVN4pn3RYGpYauS46o7rFzCPvn1XbF
j+NdN9gki53ffu4Dp7ieSKs3SzZ0u94qtnm70kdUUOQoPdBnCD4Uy/iRM6rH+HwKtnZmNlsF0u9C
R6UjErK9XSqhhT2A12uv1MRVjLD0RlJh2LbaqD1bXA4IJ4/NzeKJ72y1q1rM73KrVhExHUgcwlij
PSrXO1IcfCD7ft/qpXcV1OIR28wh7C1Yx4VCYzLpHYMUhKpgoz2pLt3CJeo/iF6v8y1+Ls2x1EbS
6MZ6yvu4iDjNvqOMgsy+H+zIMWi4TX5wG2tt/WCMZnlRYEQRCuS8+GTcT+nOFQi+YtiM+M47tzV5
B8aIIaCBouCfKxjhzusHIrlEexrsFKNBegjvvQJRoD5JDlnRcTC2cqCFntjV/WQqOwKcbYaOlzwU
Xf3QpoX1QQvSx8DN/E01GNaF106XTs9lvQrJYFva+fdealefqBhV31C7OCaxbG7KllaKZrDq6li/
TLTkHf4On+ulKDelURdhrGKuXK83PqOHHHyszRzCqGZN5WfGOKIekmyGrte/dUBLdyNB7xhKo5kP
rNhuXwBMIEUyih03MgaLgx6Pj0UmhmNl9NXXQneEhaEP2IMtyxVhAqHHPpaniC5GlrsYu4ICFlph
ZguqXqc+nJE/3Rqq6O7tOBiLTeNKIDe+Lz47OR819a1zKBJZ3PcDkunE/X6kVPnQK2vhJRi1+mpk
untjBMplUvPqfVkHvRuNjSz3EL0oEs8E/LfN2NF8ktTG0STrTJ5p8uIZPSDT2CXB2B2Ua03fvHEe
CKoT3nTluReVKeUBPE+9z0p9GaIuV93FXA44yAEWHp+GVqIFRJzm3LWOgorR96m4AxD0gFchh8/s
ChhPBBIoPBrJQpcTA26EbEW2n3v62ukMtDVie2YimmdEHrY6IgibthLpDrkcWI31St51k1w8Umdz
PglD9TeJWPQ2wlxu/m7M47Lplrl/oMSClLXrVhBgUAfAiEYr22r7f5g7s+W4cWxdv8p5AXZwHm6T
mUlN1uChLPuGYdkW5wkkQZBPvz+6us+ppLSVob46ER0d0W1XIQEuAAtr/QO3kz+GkPihFCSDqctr
u+2GHx2vgW+VPsx1KFFkeLBsrLKJ3wWM21AQ3ztU8HMNXdQePF+TjCJstWIYd3Lu9I9yCYo4tKnm
LldwywOyGjfRswMs5/IT1un2tBs9C6Nb11VBE2q0Xb3QWXrb5MD2sSdBhhnvZ0ny2u60OsEEYcGy
FUNaeFhHdDdBm6Rj3y+IZ6wdORoB+c0S1255WOwUd90Zr8XgGj/lct0TVXU59b0tj/ArUCi220w8
qyHI2SHZ1LtR7UieFbgYmLxhlRGEmtsYd62qnQ5TNjnVYamC/tHsRfq9SwzySSOf6xKD4kpRnOXx
lfCKMauPWSMx/DXlVExkl4mBO5VPoWqXj8Ajd53eaXiPtjEWym5NuX3v6H3wraly4RDvk/qqxe5Y
XthDtjz0KHVYXLhBif6RIwdvN5qOJi5l7eTBLtUgAh4Lv3ToLuA6tRytbCzcvSv1sgoXUZKl9GPa
3Ft2tfw0WheH+rlFOPEym1pbP+pOWkSlp2Zrp/wi/zAXMaiGATeH706aT1qYCGziLinjTthJpdhg
4eTV6+OOeNLL0PFzTx58XVoWf+q1T7gotx/sXoEESFhpL1zalDPGwher2ZV9Ozzhj0UtCgPY7Msy
ty5oc3cku1G6rNfVwDOYLIAqzq6MOSt2qsXNbg/gbzF5eMQzvLqukw9OVfkTmXdHjYYfkS+hN5Xe
XWNQJz3UHWQj3EubFQJjUTf8QilRPEwWpoFEBBVrQjdr56O35FkUU0RvqQFTgMAO3hq/dlK4ioDW
1bCmHw0t30EotCPw7ZPHsdb67MKnN/AFV+us5vFT5Muu6avlsemIlR2veGuCcVw4P5E8T8tDKQbz
rqUe8JtNZ2OPIVswDMuqjF6MQmAymdjMwK/swd8Pkxg+a7FtoyAhjZtVhoabW7NSBMaW1v/aCeFd
14C0SwrlzXTZulXzHY9UCr1t/3Varfx2RefFIpyoi3i72Gznb+7ktBeJO9ATkq6dGnsRowK5m/ly
7Z6Em3pTLrPxdrHNQbuF90HLXU1rSaoeE9c5kLVRonWwZ7N3usxcc48jxvJENz39QD0s/tX2remS
wzVq3Jn4tWP+agy8XGY1U943ZTl/c3xLPlljN2V7Q2HGeuj6BdbIsKx9hWJRmR6qRqLINqQQDbgu
NB8kFlerfpSTMoxDG5TeTzJEF3bm4FUPaIcVoNf6rkVqog6mj67eONOusjvpctS68igtTzYXM10/
gnICSBL6SZCTnSa27t6765kVxUVelmGaFTyVu7TK49BSU5bvZKAqihBGY3DRwk7wD72u5V9HkSOk
41IjfCwp637sXBu4BOKZ5h0sYV/u4qSVbBs9yBD3KRdBphoHaXDM0lHPSMG8rORxNPQ/gSnrl6sJ
L+OWrO/O8zHt3sWzh4mx2WpZc9G4eW0cAksuTYiRV3bDlU4WOY4dCHGodTxONMzZfveON4x7YRol
78PMbdqLSeYGdMfefPZa1AN2pjGN429vjF1sWlLlqKs4yLwLrZiCZU/UOzzlczU+i7LvxqOsW8jV
al44vkr4B/dCdPojleDxiZ0NnsOfC+cXove0ykZPYEI+u3OW3PGsyj7kyu8SZKyNgWOrMOrPfq01
jynniLHD8kOBBmn16hfl7HgOnaKlisCsiusCa686TMaCRInaC5iQpPYIEAnB5w7ZKavcm1pLcSMe
QSHjDtWqJ9dTDhZ7WSuX3UCnvQ0T21g+1uQW+d4sFbIF3WJ5HTVeHTiUwaP0GZO/4a80TsQXKIhV
xmmcOtQPzdT93GQxl2LGNv8qMDtvwmZys2yXmBrmvYOklLfz2jb5Vpoe95yl5ZQQOtXaZjSYiXPn
5AmR14q85ySryhEfVIGToU3j9qfWWTWwGqteprCpKUftuMVzbyeWOR33ZSB7K/Jwva6Ojh1PPNLs
5AdW8Y441kDobuDtiDjycviiTMhiFMeSv62p7D4lxUTATfS3f5PTST00MXjGT3H2/R/U9oMbl1JM
vWvrJvD2jkSeZgd/TMc+zRkSivptUmFl3QXdEWkvI/Imn/RnMjTLJEFtOnouja59XRQX3p7Gh0Od
ee3/RGbp8JrAas6lkyDH2eCK9PHQc6noW3ttQCDwmNVt3++8uaQjZ61CHLvBauryyzLZ4lHaifOT
6KrncDYG8bXmLfOxjjtuGhyp0Jzr/Xa6VnqmxD716CkeqqRQ7pWDTrVxrOKkuhOIl4y7whmMhZqk
T8FJJQMRFkzwV+7RhFzrKvhZ/myHtHuU07Am5sqclqNrdDyaRdogkOxYavhq5/AmqG/w6LtP6AZP
P4q2S/6iLMhCuGM6zwcFNONnUvIs+NTbvZ9zszaUjCdh6tMBa0fwrHlvCPPY1K3sI1QK7PSIS7ll
HTsZdxkkco9cW9iSi7WprcQ6+qK3v/E8VNAqi1m6H1CCx3l+F2Qq6w+C9mZ7rAoPbHltlDOZhkuF
kqQ7Z5Ki7Kbyep5zae0MyevoLuiM/kkaaekcA69uHmkndM1RDOMcHxI6Zx2lJ+6y1e919ohz6DZX
vItrh2oMw/JY4A6h22Et1WEgOr53qdku+6Gy1jdLn9Ci7Mye9CnrzOmDlzpLsiclTozdklJsJV2G
2XI/uyMzyCYjHg5JpcrPU2d4j9XgTe5xqmJefPSD6U6wml19AQx4+BpUxdTcFOY0+ofabAzSrbZB
fjzB86neUdKUzn7JOUgveYmaMfYyULb2+SwMggLP9eYuhqD0a7CknD5WrrYEx96TSHg3bqZ9QzTd
V0fEB0jVqLnmxY7CzawdcdlQT2nZ2F+hOkqNHFK4yUcaAOzzPm+84LMHUIAsX5nkCZmeLneVPuNv
4fuxl3JwWOaIxkyMg7N0KEnv7SEeyeB1geaHTSc4b4Qx70yi+ypOg+Upwa7B2tMccb4Iv8vbY91W
MxKkuaA0xOMQEdFxCOp81zlTaaMN16EBhs97ei3atM/vWF7HCHEKW+6nhq7obvIN43vVpfjDLrWi
HtEoYf0g+USD1K+GdakTrcEtXcn8vpvwUuB+Cng4q3FO6Gn7q6t8XpoxBwp91ktygH4JA4MEEdfX
1drYStzSDMmIzOu8hDi0Z0btTV1qnU8w5sUnZFZptuTVRGGGbrHh7zoK5cZRBEYc8TTAViqdM/ej
FYBqPVRxKb5I1DRj1H9682eSUnzhtb/Ux7dRFi/wRsAqeAYBS0ZuHereBqziGJrjwhTltTZOzjdX
H+evRTeorwJDDjALep6cQcesHKYTTAdwWIvl50GNPiJd8FMASUXDSniaNuCca4w/Uh2xUHrXbqK1
KI+BVbqRvlQZa8vTJ8pqiypNPZaVdmbeL3As/AzE/gCQoYK0Suif/gxr5U7QbB8v9NaQn4lybd+O
fnegjlef8UV7gTpa6ZAIW5q8+1YU6/pT/gF4qoTlzmQXw4VnI3ixS4Y4f6D2V16890vCnYUHRH2c
ZxnI79Nh3K6ptMnQhwtpckd1eVHukgZpUpXFbSSz7JzY2csVZDy0mQHrkegCWjsdj2N2oJGaDRf6
UNd7Wq/mlz6rxc7tYvuvt6dmrL/9NGgwJiO5QnMepJO5nVvhdJ6XmfNwUQSFE2ULsNFJ9f2xA9DF
iFMQH6ig1dfe7MyU4Z1lbxqyvxJm6316+6e83C+rRRrccYvfQ/a7+ZhlC1SALjBSRFV+if7g77RB
zLjMkmOr/xdxY7mIjph4+OBGtaHo0TddEi/xhwszifMLFbfOhVY5xhmWx2vRCXYSOo+LCBLKWaef
UdhkZEMuBopRwKfYaeO1VxvizFxeWzZI2uC4HMgPkAFPR0nznMRnTIeLWcVWHIki0Pr7OaBAe51Q
nmv2mjPR7X37W20jFNQmiG7IATiUOShcbeB+bqvzBm2VHvGmGZ49xFVS4AIqLQ7o8MXf3h5sq55C
QWLF4IFTRcEfyv1WMMEfk0L4fq8iun7Vj7rvMy53T88PIJ/1y0CfSIyAuX8x+9752SYT2VzlWhdx
XeSIOKj2xiR//HjmR203zp8fRZrKYbuKLG5V1H0dvCP1GBUls++GfSnEJ0sWlPnNZQ55SbSHNrXl
Har7/t4r6a0PdRcfETM6t4Vf+RZIPa5HLScuXcfNeessEECcrF8iR/VJZGRx81zl+fSgD+47HSLW
D7HqZ4L8hYJmMPXTWFOzV09g3JbIp8URNv1oXpaQFM+QiF6b0KrfgkbGqg+0pWVPAy0aewlUlLk6
5UgpEXzYL1UwJwDMJyM9A9N9bbh1sJU9ZAO/3MRyYS7gEQ05R0sMoh/eI0A2a/ngJ14XvR0z2wOB
5YPVh8AItGcCegt3VoG2aiTrQ2T6EkCLpVMHMCr1zvv3zyir3j53FWriW72syiD35zk6RDYanc/C
zf2LINHVL7ehf/j+CSEtApaaUwCJkU08oPlBl8ymv6rb+hJSIXu0quacSOUrq+YhAY8CPEcoghub
23dolpoUJuijbml/51kdHBB8G9//aeAX8y8n4GAxbOXAnQFyRKq8Plo0qpy1badXdRmIM4nEa1NB
88sjUwGizX493T8+JSKYjbaMAMfl+8XH6sugOPL+AEAqAvKyY6F5SS/9dJSS+7vVRDpH/dyYD5lR
iSzsTVe7yQEPyDMhsL1+iDbUdFGiNJHqh5u6JqX/SMGsetBHKxMKSTxNUkcChKjvzXqG/5aMs/xU
dKKezlx5ryzjSkyDnIDhMpSTTUQQ3YUAe6KiPHfnWyOtpiifbf+ccuhrw8DJMlYrKLIjczO1BQMc
Kr/0ciWo9+6hpQPlHmWv1+dU8F85gdaj1YRRyPUGSeN0DZsqoHoRxFPkuUp+n3Rn+GXwPPyZ4X5+
hjn+ciic5lYdQypqqIxtLaeocFMJpCIaVb5jRZY166GshzZqWkpU7z0ceInAnyNPgBqE08jprLog
Rlly7IIomNy83CG98r0M0ub326O8nBDaUIhfIQyAvBoXxukomNb1dYc9SxSPeh5VTa2uzc51w8Ku
+q//zVAcEhx56HpthR0GNS5FGztGZGvtuA+yiibxVMi9ZxXnjIvWLfrPrJznDC6T63lHsw1ZGut0
VlQvxlS3cwhpAcXfURqj2gdeaf4QKUD0g2yGz/UCeCGmWXHm9HgZ9TwC2M3YsK0Pg63BJQB6N4/N
2IgEHqOfgiWeqV/p5rtPQjCWXIRQK1c6x9bmiran7igj8SKMU/uLevHiG9MU5yg/r8xlPdBXXsyf
9+FmB9vKBTpRIg9VObFE+aoYDjpMgvu34+LlKFx/ZN82iSAZ6lanDHwpn0vpHiuWxeB9J9eYQ5nm
83vpL1iO4jMPno3UgStx698GqLfsacvqUdoHGAPNdrG3lYUxR1HU7/4+XBwULlYV3vVa3B6xUyO9
2p6dtfeb7IWNSqE+6vOZy+PlytngbeHYcEDAedzuKNrvLY6UwonstTWZzBCJQfya7z6IoEOteszI
h6zCGZvj1dAr4HbB4ESjkU8H3i2/4jTX928HwctziIoL4mereMNKMNtculpBZzwJaicCtTrcJVbt
31hBM/ISKeU7fQ64K9CpA0JHto9u4wvx51plLR0Zz470FQYaumQu+G1Ylnx3YKPaCy2Zu5bSALf8
6SmUyRhmcDnZkVnNM266DkAugKZnPs/LDILEDowJlRyPdp27uSespBoph7TMZvad697WEmrVqR7S
0KsvGgyGz4z3StA5HKq4Bq/pJC+301lZQtgQVXQ7wvXUhaXjLxd08eMzof1yVg61uFV1mScyJYZN
0HGscf8FOaBOUTfZJaYb8INA4MR6CNx+lgegp0Nx5uW0/vTTa4NyG8FBjHFGECenU6vMUfp04J3I
VKMh8O5ZRgr54+hVF3YO3gT2rYBkXsYWnDaforp9Xy2N7M/Mff1i259BgoZsPV0c6IibL4pbog9k
p3WiCno+3k1gAh1U645zodSDbUh111nd++8tChGwTtjkWMtS0Tqde4c4UN4XpRPl0BBDBzw6pjrT
eHh7m5vrzXs6N3+VdiKfQZGSs3GNrn/ku0vda3mX6X2UiQngpvCcVh2BEK8Un9qPb/2+KfxQy+zY
3mcZTaQIkEPxE6Fxzbh0PQmGBodtsw2d1JECwn0D570dPGVfzpUa/hqGTKH1W9hucnCslTQTJFNt
hgL1DprRzuLKS4MC7DmZt5ffDEbg6njs6dRTeQmfzqsY+s7JpT1ACOzxZ9PK66Qio1berF/y9PbD
MZmzM8noyz3CmM5qFKqvhFXbPB1zzlTntjA5o6DKl4/k8lpY63Pww6h8+csXo3Xm3fDKeCSJfDbq
JFTkXozXLHlqzlofjbz59yP0sKNsYu0w645z5YOh/PR2sLy8E7gImCGTozJHg/R0fpmyq6Is7T7q
RY5JhkUnpgSfDK4yPleQezk1aMbcP6umzKoUuIl+UnpoolpJWHZieC4RitxBSExuY/KjfZa49rvz
A0rvZFVcdIZrU884ndroSZrAsS6irNHdKzgvkPqdJDlXm3l5VgcWxlSk9as4s7f1Byup5S9ZNonI
GVT5VUGqCQs/yc8cmy9GcU2eD4ZBKsLVTfifTqZsU1WYALcjvW+Sa1IWKibCcC/fGQ2MQspLmQEh
Jy7wzakII2dt/vYyootaXkCSSy8CPwNJU0o3enuo1yZEu4JzgMerC/9hM6ElEa6RmjJSsWN+KSpP
v9QwNN6/fxQXuyV07tCfYglPRxl7YLKwPGUU62C8/FHaf6muEsOZ2+S1yfAeoriJCjxVhs1NCqJl
9FrNHyNgQPZBJah9lCqu31ms55GAkhp1DDoPiAQYmxiQTTGqWpYycpOGWm2Msro/gHJ4/5J5PBLs
1eULkerthwEenrt4xgCab5JPwPVRZpzm/On9oxDGqE1yjq+tuNMPM9szaEnw4xSD0w7QlujNuyRT
5fHdw6w3vLNmOPgvbLXT40Ujq1P4BMxdopqruq5cdZNkHo4A7x5oNSTAZ52IphSz2TnNEGNkkYsx
wh05+aAB4DnmylNnst01Qz+52ani03ajOgfElJNgM4qlQxTyq2aMNDLu/JhYqZEf0qpu6w8qacz7
MtGl92Hqpe6GZuG059QcX4nz9bVPnQk6CBrx65//I7OoJWykCRp5NIq2uTWRNKTCrs5VU/+Us7fT
BHrmok++qhtsZQbgUCvlzkyzKa38ykzs7K+i1ozxuKQifUjx5ELU208fG9QjDgK7toNTZMGZtV7X
cvMjqN2jxEn9DBeAbc1dyoL6jJtNkRMvzW3a980R4FyMYilEJMAN3XTvQXqZwrcD6cWFTKeYkhQ5
6arLziPgdImZd8zODGRU1zK5KSBZ7XVHah8GqEv/xVDomvC85aOCBdm8Mpwq8CEV6TJKHfpXIF2m
/ucMj/Wmr5LyXO772nJSpQz4nkTOCzeuei5aWkyGjLrAzy8WLuKbWsyIFJiD0R7brOND93r56+3V
fCVgCSNKYWuZyOD+PF1NH1wnAhpSUrasjIc8HpFMD3r1/oN5fVQHBg9rncrUZiG9IlGWI5IpGooJ
3FGr99cpJOkzn2v98tuAZDtwxZAhrsfm6VzYC2NWCMHxr7r5gkzBR3UQ1MQq2g9KfF9rdfb8/uUD
vYM8Oz1+n11/OqSy5g4uEebLehcXqFsBaYVp4D7+N6OQZTMAb+utCM1AuwG9Ay7pGa7xZbDY3T4p
y+TMs+i1UKDZ9H9H2VQ/skrUFsQwGbVxbEH6B/AzTmawf+9cLHwdqRZwdNF02IaCApIEBhOXGbqt
zWHBvGxXGKN5ZpSXhwRNVEKBZANBKwrlp9+l5HYwRWfJSCBwB24XD856VaBOinfXcWgD4knGSxI9
G5Kl9Zf848Rvi2ro9ELxbYYUQ99yHC7x3nTOpOov7zXEGNk9Jneozl7d5E+lwFjKiwukXtTi2kA8
BdVrCLEo10JxrB/9WL+PKxlD0Cib6d0JDx4vBpkVipAgWbYIHb+qbCNOyRG8HvZ0oqHUMM5Teyb8
XqBYUAM6GWZzsOcz9jAtSp7R6uxAIzKfIZVR3Rkr1eyTJHcOeLwIcJJDtUuXJYVBA7B4QT3j27tD
FJ940ns8zFZf+s0nzURC8GbxGBUxVjbwzu2HQGvcL2+P8vK85/EF7Yx3EckkzY/TwPFbFQgsHseI
es5U3JqNhsLB3PnTN24Xdb16B/oH4QBePnNvv9znFBypE6DeTfeNmDoduMfidPCtcYjklHR37hBr
e8sqvDMRuy7S6WEMfpj+HrMDk8R5fDrKlOZxpTf9mgkh6pmn8HJKVdUR+FZxJnJeG4qOBhg9Kmc0
kDZDDeViT7Lg3EfBCr6CNlQUiMH+C2n47612UDeiXwnaiCUEn7fZh3Eg5EjNTUZDmnzICoD2mjJ+
N6SaSI+ZZ+b1yoeieA/WgFTHBuW0/vk/jpYJyCSlG3OM8Ddtj2XcwofqxrT/6+1AfOVsoV9JJrW+
MygTb/YdZC48y23eZvNiogSQp/0BBK27t6Vmf03nhGdh68krbayzM2pZr0wQJXfkV4FWgsoLNpFI
pd2tAygFEWId7UFW9fzNynNknd6e4CvxwZsQ8CbLSKtt+5TCWAMcHEpuERz/Obs0NRDVBxPmdbdv
4PV8f3u0dbk2gU+vD1waR8efvX361ZBwDGQJRSbqE6sKe7GILvTwnSh20x+kvJJZfM6J6+WYFMHX
PhxnFv3gLRauNvtcC2hoRlIAF6XYIxCP9H81qp+ubFUYZxKtl9+NfBgABDpuoP2AjpxOMcVvSnQd
dcbUaalWLR4+tdSu9m8v5CuvHId3NK0yfCuY19a/O8s1JXSPV07gFxFqZz90JfIQkYPfSeIe7Cl7
sgMJHZEn30pFj94e/rVJopFIhZjIAYOzmaSjaclEjsL5DAfyWQRmf4MK0/z1/aPQjDbRamQ18Zg8
XUrEnKBcSLZATsM2dAcEYnvMht99krDD1x4G+RBF720ruu6HphdIFUW+ZiXXiEoEF+VknDkbX26z
1VJqdU2lK4wY5eZCm0SQ5QN+dBGIgTTs8sb51eelOsa5nT+8vWqvxDtD8Wohf1zNnjbHcDbopePl
o4jqRWR92Baq+uz5rW5dOKb0PmLK1v54e8RXJ4ct2apYaFF53kRD1uuqoSWMtH7r5Z+CDLUOyAXj
3O4hQfTnnGFfGY3jg74WTpU0ibcZlwGFd6n0vo+E7YiD0mexd/Nm3sW9lb/7nqZrS1ZH+5b/kPCc
BmCLYIWP+JyI8mG0QesZ+RcwoepyiJPuzIZ+mfEAZuOGRql43VfbHu7YibjWFKV7SQulDUWFPv+9
UZhjdoRx1OV3tTL1X5Mel8sZ+51XjhLKgjRBdfJ+4mar9t11Rt4lNsmW4bXiXte78WbK9472VyaL
JIQE5e7RamrDrl/NGLXk3e9fhkdlfB16TSzXK/gfN7mZGqYoF1SvkBNND3Mf61GW5mcunpdBsw7i
4ue2lvPJ1k8HGejNp707Ir2R0iUcINQcxjyAU92d64u+PBoZiboIyq/8N1qypyMZ/gRF3V0Q8UIu
65j01No7LCTefW1TmaAYwvMNCI2zreVBq7SqoiX9mU1Mn2Ww0hTzPgiDXOZnjq5XJgQCmF4IZWME
4beVA2Fpvdl53J8Aq4rvWTY6l3Iqq8OfM+Rd8sb/q2jxibTxmyLI/z/KG6+oj/9d3vge246h+T8f
s5/NicLx+k/9rXCsuc6/TIR7V+ILhSiqAxz5f0sca673L4rtNEBW2CGp1fpg+Y9thv8v/ir5AY/i
tdzqE4n/sc3w/kW6tyJoIXvAqQGS8B/55fu/07W/3Uxet834Uwf/f1ndililGW6T/WPWsuLhNsdk
nckEb+C+OjSxqx1ahFH3dl95GRzTMsM0Li33HX3Eq9n0Pvn6iIVFUR9aK0+vSD/1Ha3g7MLDqwlP
R9/fyVzzb9wyfZobMV6laReEIOCuDdxqd5kmg7vENPSrDg7J3yFI8Lw+j9MjGAcyrmhKpjqq0CYp
1fYggqwPttzIqkMJ/zbU5rHfV3F273DZhFonK0hkxrnywem5tI7JDQ1/guIF2SK9rNPTIiGTGuq5
Rlqs1Ys9bjrPWNp+D/RqOnO/nO7ilwNtcqkxUEvmx9TFbLv8jv5+BRc++PyPwP13YPzTpuK1MZgN
uL41uuwtdGAAJ1unQ5YcNNpZOzH1ExxVeAJvj7KphfyZCj0SA7tHYhdi1GYqbtrqzdJW2l74Y7AW
+64BmH4F2x4FI5RXgaRXbxwwazKO+WI8VP65RspphvXvH8CFCdSdjt0LPJzbSCNoUbBHl6C5oaRU
fFgGE0kAORh7CWT8zItic0H/ezyfjU+WSmViW+LMnMXqF9TE9in+AWHTZU9phct4nyAxGyPJUAcO
qkCO/eCM+bN0u09vLzgcCKLwnxucKOX4h+/5p5WBWPRplFpIvdmLHWeHLGivWqe7LbXFPICjfE7G
dnkoXOchK3CvqyQ6GsIrn2wrf7ay8qY1B9SkKxivBXghdJFQikT/074fbf+2yxAj9KobX3Nvl7x4
1nsb2U2/2CP4g97phFgELp75ziic+KpCSOC+AEa1QyTmlyy1LMRkLQvn2HpAe9ja1Uv2yTG670Xs
fu59+6ERzoOPwNPe9pIvOTTu0HXyJ6/FNrejYbhfR5uwQUUDi78YrOy62vuMUxsir8p4sMfkKaYw
BbpI/+bP6IDI9Y8cFOs+6bEaDq5ZCmRHfXHh9soMce3u0aFB+MyezWKPO8HyYIvGJwXmX93K6ibL
zQdE+uq/Z2bm9odZdvO13a1nXqYVh1qb1JXudQXFk/6xqBtm5eVqwWekCic1+XsNmbEDifhtZ01I
jzjuN83r66+kM/EevYMgbAxWTqvSHNY/lOUENDQE0QYeZFc9uaV3q6R/6+RDc4Go0fKhLMYAgWP/
sxu7ascZDiuktWXopSn4HStBMCurwZXq3q3h1BY0W9wPlOYpsHLWA+XdJ6o8f5nIzgPe7R9RzCwP
FfLVO0yf5y/rd0Vz9yYf0EcqVZnegQFH+MkzwrH1+1VDSqffYWsHOxXWzu6XAHkKFvnPMiq7R9TU
75CxG5L5i5dY5kFvWITZaoJjbdRBBHE8CEEY3AZpGUQODaGomxFta1Nev6jRhlYxtEfsQfwdFGrz
0MNKOE4oWl80jfOAOodz3cAO36tFOdcTy5C6qLsIjB8P+RLMH+LVq7zTrAKibocAbcX/RPhGO3Rd
+Uye92ji+PHnt5eJV0c63vJ1hTJRo5YfkzSf3RiRajW2xzRnu+oLk5Rd+uzOqA8VyWSi37JKYRqe
/D1ianHw87m7KGT5QOcQP5ZGmYeMGswBVUa493H/uOS1vqfBXuwzI1AU1Kd+b/SsU5DCIrTyeo7q
ni3o1cPj4hAAmpM9ayhaRc0sHgflFRDsEXvDBLQNvYqPWQvF9YqQRlgGxkNgtGbIi9sMwYDxTwNC
WDcNujFzNI38pbjl/163+5gWYjdLC80pze5xxIj5V48BErxV8exINlm5VE+ZcG/TyfhgxtNdpwef
qxEdi0L1xYcOYd7DwrkdZbHZIzdnPyyxDHhjKH9Pc/O2rg26bWXmoUIY3Bqz9VDmbCTTTZ6sgIVB
gZAxYvEIHf4GvPqjprFSM7q8Xq+Ne33igxno9IUmhc/PeebOH9BgwR2qiLPQkesW9Zafkqp7qHz/
s74sBYqv2mdAOmq3/j9WgrdbXz7htl3vYGl87lNDO6yH7zB4xb7rxWNemQ8ia9m0JpujXgNfj1HD
NARyy4OGTqM5OfuuAce+ajodFk+oqzYb1JVCe3YPid7aLYmOgi4qBrfWMC4IOSV8Tq/n0zg9P1LX
tPyDvvCbaA2xRdvyyRlcZlAhW4A8YHLUum4MhWyqnxX+PYXtQ4Bu2fF9Lh6Flz5Ja3wUlXgsm3Xt
7cYMPVdwKHvEiZ/yuxs/fS4zXFf+7FOt9T5X6GtFY+4jyzGPQYgKVnPR+pJdgbHCHmkdM/Sl9hn9
SYJLC66ComyPSEEXH6Wdl39JtLyKUI9z7H2C+Lc+sbSmsrQDyqLa51g3H8qisnZcmfGPVVJ456xp
XxysR2OnjBvLQxt4V8BXjSyEBA88WldRMr7lkozq3rc4BPPJKA7YUFqX2KFD0heEdtwN/QxN3tQu
kkz4+1JoP2aVpPcWko+I7zTNxWhy4BdO8+hmNexw/DSMGzvu2yOCYOZHY8niNaBncS2pLaMKU2gV
Wjka4v1F6vBPIk9+Udn8ZMMdZ5QbZ37ELDnpK+tBAC3YLRgyo3zUFuigZnn/VZRpeldodXlwhPMj
QMlxbxtVv5+C3t+bqaU/Kuy3rnvVtciH6u03Q/NV5Nfx/EGj7oxEYZ4+9QgAfMx07YfRoS8YZvn6
/XLUp3Zxu2gUpA3zIKfO/tW2RXORGRYmcgmbRZYeOxw3qYOazX6PJjgqvZ3UHwE9PynF9bweTm1D
BFtc2D4VRG4q8fjnWiRvfZjR3TjUGH6GPY4FiJ/H4rpakw3INbfWQhzWHtug5cCwFsmEKkdc28ag
hX0/3TlyyL43NSf4nzMC1ZxbHcjzJ63On5Kyja/aJEVkFAXtI0f8eqeUn0vZYCjpesl+PY8VSpio
4GbPY2vet9b4QTTeTzvFMMBDzGbGLX1ZyBJ6lZJb1FVwRGofJGnGhjM54tCGRwC60ZFhcrIiQ/6h
mq8VHckbVJt4qMT+ik/14h2b7tIs5Ke8lxUqwPqIGruj7k1EisJ+6tVV3XKsk1E++vU6TVPvGZT9
uPrnfR+zAFfF9ClLWL9CZM9twt824LHs/qzkn3QBXvTj7BZPXc5q+lmPLaWPYunbmdpaWzjN09YW
OL0lfYVgUdDc5GmQgt1aLagr+pxVrqd9nhiJQzN/njJhYmSInDxwxOzMuH9axicDAyjygGbQSYB0
ZWwTRDXX/dgbibb3PHmXZt4eaYYry5YPcVF6u9ZAFSSpM32nCxSG4gZNQu0vw+seczuNvALpnAqR
UvSHLVI25Ct10R3qsTvmYvmUTEW+Q4rRCEHRXMaD/tPxB21nxdpXXrufnFZcd6jnHjvlXKVa8sXo
x1+5WV7AvUl2ax4qy/gZwaAhTKvsyk060rRSqlvnf5g7kyW5lSTLfpGVYB62gM9DeMxBxgYSZJCY
YTCMBnx9H68U6a7M6u7q2rXIy9V7SUa4A2aqV6/eI3Cn1wvvcpNwcDMUPM732n3OeWnuz5xbOA92
w6lT2IvYEti/7vqhvC1B61UMlrk38cVSNVY4nom2W+M5WGpiPEsdi3a1t6P4r/aG/1ODikBHxgz1
yt10w1rqP3+9rLC1Xp8HYoMLSGynqqZIw8W5+unfouX05GL9+39/oP6dAfsvXyyGTmaVCBA8Uv/q
TLMACQ8qqYjOuX9SfDnOESFxfbKzMN0SCviTtL0jcrYV15Wzn5Lg4V5OWisHeh1OJDoNNAAmi8fx
vWYyZkqg+7fcUQwsdvlLZ1ylNWfI1ARE5kybvvC7o7Sqv6rtftgtlc640tcU9pMmV4w4NuLI8ryl
CuLat+BZbKfBeYKZQCFIuUm64UODo43zirczt7gkCFxlVj4ZA1UbTcu/13RT14bxagWvQc8rIrif
yrITB3Pm2+4b96Fd+S9ppH4Aku1Bs1sYMfq5IIgu5U5eE67xf9yM9FwkPVJQsdG91TpjkBX2GPOt
ueVgrbmLK+seShku4l7Y9RtalV+jR7Lmvdyyc/Wj9NZhS/GcnBjir/9QPf9botqrrPnnX9Gy/6So
/b/pbvs/8g557f/1j/r/UXK7q67/Z8nt9avguO+Hr39G297/T/9Q3Hz330z0flyyd7UYTwmyzT8E
N/Q2DAIYtVnnYfSMCPA/9TbH/Df2vAz2khGRGIr9B73N9v6NVwjvJQI0dgb+xP+O3vbPpzwTzLvJ
mt1ndD9c3Uwb//kYcNw8qDhgwr0TaMAZydS+Ddy3HwlmvavPsXMZCkUxL7nc/8PH9L8ReHjn/1mw
4i/HVMm0HZoiKtt/9hMkljKIdNTm3oIlezDzvn3jd/bHMwmuiblLjLXZJuzuLBt6ymHacc+fF68h
/HRdqt99R4CXHA37aQzWeR/o0H8PszV9QZTrCXpqZps1EzcLiJLK06eMV+8wW/b0RJp/3USj63Ym
/aCTwfpZ9fRoAmj5lSSMK4qKSIA41cmlDVakOvo0lII+oiftfnlU3wcNpWSHCBd8aWxoaySGmQyl
SVHidcD/QCfoei5OITHwQkNbIUBTN9F0pztkvZO/TENinzX19V8GhtVwHNLahAg4p53c9NZYPzmD
JDEM5MClnZP0aoqORfthot8iZLe92YUmVrEaW/U7nNf2pZSoPZvRVNlvSbbiD1WkzdZH1twEvRmm
sTOkbotVFSViq7E3mZuWGcqbmKf+h1PNwDvKar0HsiP811FKXR2v2i/KeAb48g60GhQFuYzk7vlz
ufWXOrjSUjZHzpqCw80IDylR6Rt45EPcdvcDSpbF4xKUklVjWv/aMKgJ21lwFWfs/STFvUlPrZGI
RN+6WoPNdW+Y+mqGSfta+bnYzavRHcqkLMnOgqBR9uTHKznZgMRn/XNwCe6FYzPV37rU1Y81Sc3z
YozOdUJA3i2Frd6dER6C7U7pG1FH5CrR4TBLJD0h0mZB2B1G1JIaq1XfDIfdW+J0w4bnBwCySFuw
yJlMN5XAEhgVRncSqOYP7R07ulSJ3gSjNezyNu+/hiDcgJ14CI1uazrOGjfkRB+IUumPjFXV09Ba
9q0xld7UKSOwqk2/OS/EqfJlGasV0HjWGMO5EbWzIztWHIumMt9xc/SRK+1hL3NzIvTLqD9LZ/Cf
en9Z/tY5ihjx+Uv+0kITWOM+X0ayJJ1h05rLdFlR4cZTI43lJ5Xmil5AQkeUk+dN6K47rFvbTupd
3aTtkZDhIzmivwljS0AntXLDi/FLcbFHXr2ge9hk/DoTCYimWB5dTwR/7GC4ZmBXBjOUW3cCe+6y
GOT2uJzSiVSblY8sUQTzkXdWbjzyeM/0Ylsz9bp9liWnITWf297h9q1Xkjac46gTVvza8VKEfb3j
0qU7A1VVWrSzi5o+ZsskANP63YG23thG+keYL6oVRIkTUUayPOpB9qSr/F0Oy2vndackt18BO7yQ
X/1sZepQjNBR7HoTFPPeG/OrDQghSTRYqYI1nHrgZSob+D9p99o03Zco5vfOB59AAid74zAWy9Rk
E/BtCV30m+lXZjuvWWl9LtkyXD1ih2/w3JI4dwf7sbeK7yVLc7YVtH5oB3EpF+80CdTG3jw4M41G
94dtwiKqHHFqUQ2A5aX3fLUu9qr+1QhBTvAR2EnDQzgS+e60wWXIK+BwRffqLNVFhk5kG3qbzdSM
QLENRZJ3bkZ8qBlaZjbYW0J5f1eeV1A/esMVD3B2rGRdHkhyfUW3cE+dJmOW7Fb1284ESYiENe60
6VK9LDTI8gdJxcEfEdri4HXuqZjn19nNnS15C8SmuxPR/lX6YWk01R6thVRkYlGz01SvkVN8zHIY
9p45biW5s3HJ+QkFIV7bT3dCJVjsNE7L4k9jqWeiwNt4CDntB+9hmauOBK0U8lT9xmTgNQsesjx7
LWyCo+uy+U6ITwWHg0BOjv4Vv27kDCZUqnF+9mugBF5N7t9Iv+QEceDmpwq2FeEAn6s0blobV4bS
pOhOF/LyxXXy5mm75O0TX+5Gd8Ehm2CAGdrPSCPqnwfW3grDJ2BaYtTysq2EwBDNcHGFk19V50K3
NWMuUGxHoc6iUa0PFifVXMgnitYxEpKuwcL153v5jzT3flgtubYh31XekU1PzlQeNqhf9a3szCdz
ZE3dCIpT5w0EQIjwUog+iwlgJBS1XXgCdY5pLL8VtrjxUr+wm02wE39a6nnQkcKjWYJfI6wUrJNu
4n61SIWc3NsUQL3I2/Y2T9OlFePPdm4eksAFE5x+DfRv5A7rmMBDf78Y+Xmljo0UCTIYXK7m4kPg
6rzndBzPGOMempXlxkK8u3ZzMWcRFZmzIspPTyWXhWfKamP4y7bPBoPUN/s4p2SODmsYGS0ZxH6F
yjZsG60Pg/tGdDEB3cInwRW1b+t2ShN/GCaHwewuunavuvWKvdP+4f3KNjrN7Xi1tX9OhrGJ3bQo
txkH/MVMKxUXi2ESpKJfs3Z2NqXRLyBBLKN5bOSgX9fAE6fGc54rEjAh4DkGQiB/20o3tgnrKuWh
n3l6RB3yfDOhw1vBCTQEh2I1iHWXXhJrCo1TbiBeThqloR+X7WB/taR1bBaHLBc3JNKZ2tyPVZ6U
Zzqrq5/S61mcNLLPi2Y3lSp9ETlnDEYaVN3JH58TWb+bg3db7dp+136lg8uSBG8BlnBCwnfT7Ec0
b6xb8klV7pYkgx3W9zCqC30N7Mug3oMWMWJy+Jp6kT/Wxv2dJgRDLg9OWm3mxnz3hf/mEMS9Tuza
hk7x06rxriVJVu5clv0jXzf1baiApMx2/4mg97hqpKtmaeOl807pyo20mgffHN4DlYQ8iMXX2K2c
WlawGwgIUGaGqumX9xDRRjE8mjg4W+d7avw3xi8EY7qkUffIjX5dxWRfg6KpCxX3gz6uokt5oBTl
Vkr2f2odW+EdGpU/0p29ZEX2VsEsT4QTL36GUgX0wXerh6Z7GY3+UOlio2uIEIjpVda8LmokEhZH
PU9KuIeQdCrdTHGPqVOBBgU2waW8bX+G4AmmRB6tztjBzsj4bBDPMr0pcwk4bvhbJO01HNSpc+p9
2IU/dZE/t0LwawVbs3BdAATDsy1p8TK0sjhr808yOPtIOmRVecI/pf7ClBnkZX2nlww8+Yuok700
jIPKEi/uVjNujWyzar1J63wD5sKNNQOOXifdxhfJGrc8qJEzH3Odqa0q1KUIRuLpOcE8FQITIpWV
gUL3SE7qr84Y+LaYU2Cb6sYNijsJoYuGZahf0o6NaGvGdNMa3i4Y23MpjDgfPeudzDuwZGP+XEzD
tMkZQxwMArF54skQ7WciQ+fpgAxWREaunJ1DYkw0kskVg+NM97hx37QLNcSrut04Qhdzx63J6gzj
hgS2lIWqLoIUIbs3rUNemwjo1N7besl+DCZQk6o6iap5cjJKspkTJRoH/zPs6iLqdLbxFlgtaYsi
IigvNpOXqx07FXzIefoLxzh004qTku3EbaiUEbOs8t6P1VOyrlfSq+aN9Bn3hwkKy6KSP7p1N6Je
niQbsoQ++2JfCZh1i8UHrDkTcSlxNgFu+FH3eX6abQpwni3glkv/XlO6HdI0OCY5uedT1+2MNnCi
TMp4XLO/ZlhAm2u69/KON/Std5xJhzQhwwAckwblFg/3h9KDlakyuIpF6N90FcRSZuURIIuK2Ee4
EoEa7Oy6/WStDHnLYiBldKgAkg1l0O2EwcraGeNUwjnDVfC0Dvl7MWQHIn+uaS5j11NxPsBMSP0P
2KSKo22y9yjJKATSOPS6fCNQLY/tVm8BTTnUVsO7Vy1Xh40N5a2Hyp8+PIiNUNwfrTE85Eq/zTrg
Qhd7Objfi3dOGSkQ67TAIpzX8zrpc24bf1QfTJs7M5Ta7Gwlw0+09iwK1/pMmvccs/vKkENNB7t3
+692TLZ+x88wKYulg275bBTUjrlYv/hZv4IZ+FRvMNHNCOQmpjeybAFeoJl+BXX1ZC/ZpesBQwmO
zE3huS3xwG4Kwqez+Wx8Kz+J1dwkQXocHPOSG0bUFGrf1/rSkD0TOyp9bbwl27durqNyLqOswy0y
O8uVOHAy4ENzm9pc7GU+xl7N4Zo6m95+Znng1PkQQT3mZ4QwZ87WKzl2jM7joC9eGQ+OMbERm9W1
/7KYFZn1RIZYtvWs5VUY3rJV/rC3Zf7e2VBIS0Vdz5E7DqhSvZoiRwy7+b7eMsLGe63s1Gg2feXa
wwbDqTzMIe81g4ORhrEOfoR+3R/NbAQGEQzzTpK1eoSG4T0xwCm2nfY76DPQ/I7GkjRHI/ORovM8
3Q/9av9pB9eC7JYtOJhnfz00Mj34GTzVgV4iKrQ2I1Mbya0grU5RxWDyRA40xClzwuS3W3n2DxYB
CQenzECMbVuMLXRUkIYarehiWaZN46ohbDa+B2e9egDLdzOKVR2F2rT/lHQanBm5WUVUDd3f2Rvv
/UQ2g31xM/MoHaG2iF6m3rmqEzfdTdW3nBN5nmQuDgIH0bacivk4D+t4UCsIBH/0SM3XTdlHOtHV
M2KHvUvIicgjqRrvByyriTG2B9qqNme58TIj2LF/5+8WP1DfLmf9RRpF48LvspI3r1PTb4s0p1PA
/OUHEqkHSWoNy8ioFn0yLWMq48z3ZezPZnOw8iZ5YRAe7PJQ2IfRSLNvS8Pgg1nZlejLYq6DQw6q
jgMtVEHMern+O5SZuBGwbGFtSk5aL/NWhk1NRq67coGGUDKDaaEo7weD+mx09COVxb/P0DLnIRVr
Tg+je/ekS0jImUedPJSeHSsTAORghc77rIT5JW2+B7Ls/qxN6L+ACxy2Vl+yeK50+jAw9Kqy8j3I
jZYg6NzYE2dLxLoKpLW1ZSavIpz1vlNjQLMFAbuAEoLOIMLDTIICz6/0xMtAdHoYJwpeqkmfuaDP
h+4paUcLXoNvd295GGR/5nWaPgtPQyJy62nX1QvVs6PEdR1rcTUS2D5dMg+nLDQl5J41j0L6/b2e
suyr4nBXNGILpdvKKOowBX75CGmpOJrS7c/hmOrdMmfQEjD/R5PZatCKSQIiy5UfKq3nL68fPnrN
KyDnc0pbtW86mwxseBn5L4NxN+xI4t6Y/K0jcfwObOJ4KTugqXrC6aSdsWBaJIuzI515vgPJePeJ
L4CX65OnbRfJo2eMa4wG0Z6mflJX5aA4B/T+/Nj6tfAab9+Zg9qRpdvFvedivKCtk70BPdTSD0Mz
erzhYvYPfToNZ+nNcrcii/8Sjqg27BexZjyZes9lUz2pKU1+FuzkHb2UYp//Wc89DM+rgs5G61xA
dgs5SQ4dXpkiGjxVGPHi3YfWS+/Thvnugy7nemH44dQ7TPNkJ8OEjCU85UiScvynzt2C4ZgKvscU
+MqSzMlFto6KVJqRzr1Y6Wsy+2C1Ste/OcMcbLMAVlBrD/3WmcoFUbyrBIeEyRYl3eUpaer8BmeF
A1y7/a7rdPHhhEPzWFpGffNTEpNypzBIgfXnp7Kfp0vmr+tnaXLpednoPmVmsOyt0sToMoXjLZTL
+slV4VAkB423KaUzbucMhBDXaZVf2wnbd+Stsvke+5ZqkvL10hJi/+iGLWDb3rbelElVl1lDe8Zz
vrwafs+FQ9MHEiIkSTOeVrL8WZywdsxz+1ga/XSmcWE5lPnJLcQ/BrdCrJvadbI4WA3rtcWieMjw
yeyU4fZbQEnFYYSBuJkKNcp4MMz2S/Beb7hVjW1PAOYm9fmjSfpP4mpKkhgTZv2xBAmQV1PaW9MV
ydm3BkhX9Yun/HwfJuAu/YD6wsoRdLqxdl5Wv59iy83QSsk7okmWKX9Fug4/WOEbo5AsnXMnm+Fu
OndOZkJyv3CLgBYyoBZDtVzM10QYoaKQ1ibji2B8FMQQvqe6cy/gm8ibwxlvHlbJtHlic8uLG0L3
8Re5SCgkY+mfDeAytZvS9Kdd5zW1v1mLy2qWcJ2bRmbNPuf9fQHdXW+NmWT9Ya4b68AuLFtP5ZgC
zTW6ZnitO1m+EQ7XA00Jw+qm3KXBLJPf20IyzKNZK5QBs1VPJNTiBir591AAl2DrhVl39mfXhWSl
288KBfDdgipnFQHNnnAjMuf6A/ckBPSqvLohOFkytgtosM1cbXov826O249gIaEgBULO2C46pz/U
iiFZ5Zs7b0zoCEOsPkeMB83VUXpGJaBmca0cZ/aUVZM4TJ441pl9L/+N5NGEe74rp7VhnTQoeNoH
43Wyuz+lBwhLDm3+O7MEEQMkc0qw3uii5a+uE/YW4GCDciZQJ1aesu2IS2I4tUEuTl7uDUbMKQln
KBDhPX0cXZfJZZXrdz8E2r5JUo5vtJKO12E2YcE7I70ou/XQchYvFJ9BlUpME1mFOQ0ZdFsQ9n+Y
wpT9hyUfEnrEOcwPWVmFrwTfrzs8P33+2BiaNHeMcKxgd77ibJyWkY6vmpvk6BBxS+ma9i3NQJ6O
W3pnm29cz/tZLO5jVjAo85EtuX7scbw0LPPtZp+Ck1y+EMoSMnhx6KY0fPdU6YNit83dis4OIWhU
mtOlbafT6jY1xbCTKUUjLhPmawg9Z4C+3UGPlY6rpZn30Gadz2QorZ+OmMZ9VZvNyVkL14pbsKso
lN5Sf6fm2B91YyY3eEPOu6CwublMn2Hf8OezHJsHx14W3Ahm29pv5D7lpFarNX9tK9PbzxkLKnBv
Cy+u7s9XVYCPBCKwNxvTOUKP4m5YWreDblkB3sIwjH0ONsmtW1txzRtP/yY6w0LvWuVLrls8fsCE
rYexbebHdKmtTTP7PeDMupRxW1XM3e/ByGEEAjd7VeyisQRdjW9k0ovjQqxiHwXIsD+CYvxOpwV8
yijZ44qXYtvOG+8iBE6mgrSWqXlM0rQ9COD12xCE4HExWTFTwOQ0i2wU3qJEuk+Mh9Jr/bOjjapB
ncm7i+pM65yMPdH3gm0L/EW0HobSDvYSlCOOu2+MnEjZ0rSvtqu7175V7ZtMDSSnTMzraR2Q8WJf
5GJrlqhgpLD5eDdGZ73NfuIjzmWTtWtm4sA6bBNR6FCXNWzoAsQrs82EqPxGM5icJ2+SZxrTbmcR
y/oyh8I86UpBT50IbHxCdpMnu7XJlywdfe4Y+G6qwbn3gRkQG7OveSpsNM2sVf5LKhNyoBqRj6+t
tL2PIg36PcR3+daFIsv2NkrxV7JmQoDQcsG9ulntM6hvIEt1S7PNYD7CZWGAFTlOHt6LkEBFU9eX
7pbVcWtvI5Dr93FU3o2OxGyui8Wu4SZhsRr7GsjeXT13Ut2cvJM33Kajj8mkwajOOdT97KVb/FYq
gKbuNVl2ztt+eLewtz/BgERKxgzzey3a5m9tYUGiXBnfgJLzKlSh8xPqIynwfikrSKmePGi7ZtKe
mgi3ZlGKa2Ol1a2vxvEhcYCU9i7w1Sp3spt0FVjfEfheZ0xWVFZGe0OU4oEaQusrDwqr2VfDQiFI
rMewLdNpekNF68sI63a/TZvSjoNF3rdAw3qXijE75hxG55K66I3H4rtvPIoHxCi4buHwLIZweF17
CM+Rxoj3VHPCZBtztXkCqjprnoKQKYWB0LmB384XK7tpy8yg+WbooPZzQywcIxZzAaYqeGV6NYZG
5HRzfakaRH4CpZ+6EbHMJB7hdcD9vcUsYp0YKmL3Ylu72mKClW9ZOfo7zrhuT5yT2uTOAjmVrdL0
lzsHVrW1cqk2JoAe5u/ZSaqh+833atPBtcMfH6gophVhPHo45R8Gw7d2BExZGx/UzrWZDXotx+8x
M7BdRz2nJAXX3D2CeBaPhbG+hpiAuiLRz7Xf1ltXeIOO+FHdlDasVTsyl9a36r4SSw8yzyOkTXZh
42R2gg52WyCO68o8VfRmsjFl0D53QYfW0PndpgrS5rPOg/6Ts2W+ON6yXo2CWWRGG3TBx7a+pRb3
1uB77WcJP5BrjQQf0HLTr6qQ5muT9N91mCLqyizZ4V4ZLpbDyC0ylF3B0ayZRY1TPZ1NJ6lvU6Ht
L0JRD2QR6ZPV8bNWpST9L516dUTA1o9eEzgw13oEwxjZD1pIRv7bJaEhWz1dPRagr6LCqdtzbfjt
zCyhwS/NDu5vQZoWqA+2mAs62j2dGBWYtZ4XM5Abw04b1EL7uyRALIgmeGEMU0q7q+OO3eSDzRW0
89YcuFAjK/kuOsf84/nojpZksKeTatnRDc/Xbl2nbbEAURvqvjnpzjpXftHxmHgfttPBZLMne7eU
ZvKYzwoukCLNcI8lVQwxMdb1w8jGU0TowAO+SO936hlfZZBl76FEJusSl0kHGfdujepHW+Zd2jL0
r7xwH2Rs9fcMysWJpYAfHHl82Ujl+IIwFKPxtzZhdSp4T0NU0LRc/VgPRexP49E2JMD3ubnOQM8Z
F4jnqe/s81Qi39Etz1GW3Nv90by1fbt8NAXjFx0Qr+UH/No+M9YNNHA+ahY//W72XrSVHluCHiPm
+SuN6xrLDGCbX7/BpX1T1RocC3K0jtQWp8XWn2Ia7j97NYintAhuVdE+4HjZIvFebGl8Jk1zDpQR
aas6gu18LnTzVMzddS3Wmo/Crg5BmDylY+e/m3C3iR2dEoDWuPNE5x0LalUvMmZtfIQ1augoHNSh
4Xn2VEvmozB2ndCvNCSoAJXcezNVNzkl9e8Vdfq0FniFIsvrpjkqiIX9lWOGn6m5Qj8WGqt077gA
1mQBVG+HdLactLDJeJz79mPm6Nuv7GJjfgvsjzAvhzjNMNoysrsrU+38fF+YreNydBmakmyA9t2X
dhr1S/HaL0EI7rBIiov2ZriTeq6Pg2Tv1LxDcZmJ03dXfbdTtsvMiLX5iLv4waD/3A/V0h5Cersx
AkCKQ0vzSxiS/Xa5UjrOtuCU7LPqqeSqe6BtRRvuwqXZm16yPkychXsI5ScurOmjGCX8VSb3m7Uc
UP7p3o+WzpJ3Q3kUuHPIoHFwHBqL0kCliayRV4wowHkHrZNLSkx9+5QCrZoPGJzTqFNdyYckmcXN
tbkvgmKFMBKGI6u0HM2xmc4Qp1tj6N5IKFjjYVrL82L3y4WO0tm2CyJqQztdRSKbxx8h48bvUmbI
aUSlDZ/G4spnQlg1IyZzxBuK7xLl+G5ed6V7rNcqd3ktwCXhbzbhjbr9hat6fqtE310Iyxq/PDH2
SIIUF/jszKH/Vu3dN1142Ucum/4MqkMyH15y9xgym943hoPfvcfJkcZT3tpUXkaac1CMsgZKTqZi
tOYk0MQGxQYizDKbL0h10xtR5MVK8413ku3ysMEbagq5TQdtJSeV2kLBzHW6esfYH2xYwez2pQqm
4hSsvnP1A7xcNMriKJZyZAilzWdGjQrJoVlJa8+Tc+ZZwkOsTOtTYuRtFU+hCK7w0NkNqRcr3xIV
FrxDCKUjYoYpeWMgab9Xq1eS3slBPCnVPJnaNF38pBCvrTU0r9SJzhGdGw8sTnWyKUJpUJdlrEOD
RK9mb4vYK7fO7OA5qEKLJekh8E8G9u6qYquCeNa0eOjoXc+5q/JdIkzGVnTA+TI4XLCGsfeS0v9r
dWX+uMIhZCTctfbNHnkB48kGS9n7XnUH/uDVTgd1K1pOQGZ0045wVTyKZW7F3Nj8fswhcQvw6+Wz
Mz1NScPgOUuV2Ab+vLw27ijfvCRJDwsmjCgIg2G3em7yYJhJe0jukW3y027yD1fBjMWtHkSha0wv
MOPlwaBk/eHAeX2srHLYUHtNn30moEWWhbi0TQ/SuzSkF7egTR/XIctfln5snybQqlaOyLdFHWwR
qErXgLtKQhBrD3nBcAzaWkmJxGLSuWlK71E5pb/xAdT6cUomwu85d6tjsciJebljMpTgEBPKEH9N
vsTYcIvsnbjAZcd5YB/TzjHwZNfsS1Q2/txGm94VtmyGZSGcTu1Y07K0nfmrFQnm2cl1LwYzhpOc
puZhqVVwZLSY7tgy+ZUl7UuVGLKOWvpE1Fj+DlW6BQqf5AMYbZfzK8hipwvqbWeGf/tyXV8LK7Pi
Mcj/2K3qz8Kvqi1t+nIN6ryAKZritdaG8ZwF4/i0MAW65lWJXJqsA7MQJmlRZpThiy185USjX4Rf
rHfQNhEUTJc31N6TthqEqXXtutiyChpKP1iaQzYDdXWJvf7D849DpB2c9z5t0sO42hl6lAh39KGH
sMjXw+hCo4gC6fm7Sdz3xMKGYVwFlQJoLOMjd+iyBCxqnT004ZBsENa9p/tqCp4URd/h1znARdCj
AFWVSyQdyVkohJWZukeULvOxbgL5OBbZ+ADWVV6LObNnXkZMATB6zGNe1UwkZlbe80r1f2sjzz5G
4S5YP0tydQFeimArq/oN4rD5gWSHvqakc4EAToO4tmorZ+xEVYotl+Gof8ntargBeJ52bYdtNRjc
8XeinHbT5UBsV6tsLlBnk2MFd5rd2I5jNvSH59Fdmwd7KfKNIis5NurGnKKy5/60jZrBhkUlN6/K
vANF8eE6yyYPK/tZtiU7A23jx3MbqHd/3iq8DGzsDI9eMutoxN1gtKSpt3ihtnL04a1W3hSiu4V8
ZNQnyblZHX8zLgbAz8H283PlTNXZm4Zlw2pngfXh3iqnhNgn7LOcOsgUHwiQWGrSgsmd5E1BzLkR
I5Dv6WjLt3W1h9vizkUMErX+adLd7VO5qh9JnwUfcCO9b6fu7gWFdCIcbToOtGtumsys3siIfJv7
GhnFbm7B0quTUU/+w2iw8VClyrlazqBx+I/qvPRS7BnhQ8dkf+CRGQG/q2lrc9z42AKOiM/Ju18Y
el+WRpttKMME17Nqb5iLq7gzMXhH7tyMt1754VeWZv7BtNWQRjbaEetUZfFid3xfEaMx78r8Yz6E
g1mPPOTdfLFSC3S15OzoojzM7W+2sccNw4FrONUOiouT+pgn7sAs6z5xF+XinsaJOnPoZ+Y0s9uO
kceA7NU0sRk4otlOokt+lbW+n60QNL8ldp/HkQY+2JiVURWR2xZY5OHMYqj8M9SUIdm6vE7GginG
nE78Pfa5RI7bJhnkH1a2pPrEOq6IvklXdFLHykhPH+KQtnlrMmi+6gZ9cNPVJJO4eYYDwKW0eyDT
uXiY8IttCUBTW1t1R1WBK8eRH9TM1h0Hj2SZOsz5RWDOMS+M+K/S1q27ofV/mdDvnlNEedADoQPk
LLD+lSokJ2DAi1pZ+POyHpsmRqEl8asf1TI5b77Xz/UhCQS7WCpRp/9B3XUsOY4k2S/CGLS4QgME
NZMpLrDMrEporfH1+8BZ62ZhCGKnb2tt1oc0KwYQiPDwcH/C5XBZ0JiQhBkUU2WJSZCB5Gu4byCo
V+jQKhC7c23Kp6BAlKHr49F1b7a1h64YEqkLHJ9HlQSCNlgBz1KT8MrfryFAv4ZDvg0vNSikQB2C
m7Ez6oTsA8TXwGxc34MUF3TzrSCkETFr9AJ1QHNKjQXAQgMnhXZEsfHhsF4Cj/jfCTrMn4OfC8QE
FNRsyY434KbNKJHv16AZVqFxwwr/V9jz/xuw/P+doMPEgniGLg+6GbJ8+gf/RpaDR/EvKC+SHASi
blBwaCX8G1mO9O1fYO/gj1CaFhh0QP5CltP8v4DClbD4AUVH1j4B1f9XyYEm/wUNAUjlQXgB6gsT
Hv2/UHKYUesJGuZ6+A9L6k9IeetRIkH2MMHOHWrfO+IhMWkUvWV+U7+s2afiPe62wV9jCDMSOeuV
JPwTPRhtH5udf5U7nVjRJpztsL9/ekLM30nICFIUEMSIn2Yc4eQ67WvmZDr55f2wq1o50yb9exP/
PcT0VndDdCgf1iNdkU7pt9GhFmD3DAhBqUFoqdRqAQhLNZHAC4k7wgTZrrKaIXDNDtJIekw3gHeF
BWskTS/IkDIEUiGeyg7QrVShjRqgjMCIgH4knDkUJY/cvKBQ781jvQ5FUetYsPdGOsy1pqNKdBBC
0pBIv1MnwwONB48NcaIqgJpEzZNCxHgVKfhT07XofVNknf10UsQrQs6xQGk1CdR8cF7h/ElUCZQ0
eQhTAFbBKSgNHjXSFNBmXABPKAeYtdTmcGmQeICZGx9A1EiUo5YorElQSPP6JD6QMfldi0A9A1fY
hGc6KDgAliQRGCYGjCB0MOS66OpfZNbgNEJVyIB5o4frN50B8i4ym6osc4OGmD90mMVo51a4PGRC
glt9RH9GfYejuhYDFeUJatv6PBBjMAbSCC/oNjCwy50ICANQlT1G8YZKwhCovNVJIn4LUQNgNBuT
StIWndKBHWZFJIjaAcMVG9p3OwXE5AEgY9dTkhD9g4zBIR27FGMBi/6eUEG7DWlkfSmVrFkl3pQk
Hy2kSUTjbiGFRNOCP1RQjkA5BLsNhE05mlNXpMeFkBA2PH/sAkuULA+At7s4dPj3j9/rc/xJHPl7
7c4OHslNoQBHxIyTwNAQ1Y+JlzWAZlc2uSfzdEGja9C3GuFT1YpWx9KIk4LG3UsCfy80sL8GuXYb
mLxKdjJj0MB4rrwQ/eeR+vcbTSyVu98XBsErhmnDl5MBkYycrNH6Q4LXIRpbatXw5KcbVg5A15cB
1PFUCrSSwE4JIBFOzyd1Zpjy9zNMWcvdM4DrUwBAKo2OWASa5FWXTki0sZJUvwi3aCdoIKTu0oxB
by0EwUwQ3jl2Elwvx8wuR1ZB3SzgAKKjXv3pigNMJcBtgDUK2XtH5BtElJXZmgLsoxU3k+cR6pqP
2bQaHVxrVMB+0eWTWVVIfDmoNtyvZs36jJ5+8NFAs1OEB26Q92lvdMLWKMsLqnVujBt0I78Jk0+3
zgB3jPtg5m8EG3ocAaFAfrp4EYhD3Zhlcs6jw/Nvs7D85iaAVY0LwTgQg8Ma6M5BjihlHD7/AkhF
gwP78zFu6kYP3nYuKUZRMFyl4mhwQGVXo82+1QlnUABJ3EXb1uL0Sg6UxGrUTEGRQQMXVSb1XtkB
4mdIx0I/J3JqDdq5VMSdje6E3GzWTtqbFN6jR5sdVtBYSht4BQ0OJRokiZu+jHJDAgg29CKyHyaT
RwABOhstKBkMhOLr+YwsZRH8bNf3Q5a2IxeO8EiAMLFcTCRpScvA9eeqXfaChv+44cVwRSh1KZLO
RSirhkhq1HKwAQ3P9BVKBjZQgd6JytiQRVjJ3pdCzdy1oPU4iLxIGIU3XKO5phYKlAoau6Z7ll5S
s7VFHboYmr91NYCuV4jVN/2nR19wHrKhRw+l7Hp0QLiWR+4TVZqQ0UpR75AT+LsOV2qBu/ggcQSo
pkM6CmQZFBVYemV1S3/y/f6KbnOSIS+gygoaw+ikApyvm/gKt74drje6yIXgAYdKKFitBHjKR+VJ
agYXjjRidShPGoUP5B1Uc7UA34XrLDKsP+OSEeWaE6BSvYnSdwnVeVEawNsYnXz4GMGTReqr4tKk
+2WrM9BCKSpLbCwidKrsBPoLLbTgqmzgyaM0mU3k14o8NSG2EHMMuNdwaMCpuaL8IpPikcYTZlAP
iQJSc2nvRA17psP9FNCuIfgWgGypXMsd3xrRiCN6Q8XZAbq69lCHG59wAW2occ816hFCJKjXMf7B
Y2sLarFqkAo6FVheta1T3uy5Vu67E9Kdrt8CD6nkLmlx2UT2YAcAe888ykS11Hz0LU7yqgOBq4Zq
Qud/+1SzLfJRfb7tlsIuN9t28NiJIR2CsCsawYajZXIbbygz2kAqIj1QJnRHPsVv0ulf+Nd6251p
pzKfj7wUZ7jZMRzA/7ZJfIzsEQca5asOxsKBXFpurPHXjPaUytPGxJ5maii2JPPR08fnQ9+8fh9s
EG6WRlFCjTpxUo5OHzdbMAeUkWQ1Cf1mufE7oxTbA2AjloSCMtteUwApJAJVfhEladFgm4tXFW+V
dBr7TVpWH34E3ZAALRDhggYFdN5cnaQgPxB58ghPSGjDFqQWJ4AblliQQML2kxNAEQEJDVoKGEmi
5+tZF24Rc+2wgLo2EGgUSt9CtBs9hwK5uyxlN3ove4fk924DxN3Z72I5ycyBLTQg5ZyGRsJKQ2Mj
Wjn2l8IxM4shQFv4LeitlCMBqXHpz0BgvhK/eRwG24jAqfP8SyyFqrkdtw+8RQcZEsrxrtlndxqt
7qd3BJM/k9/ZhTAqfbw25/j389GY6fs++O5zSVa/CUaeyjEabRD4eNsRjMvvuNnUvjairEyFSncg
dq3VQ91lVEv4nZvtqVXYRIH8BH2lrCh+ZwAmhrTOwSXlSof4ROftxO7QgH60Zu1ELWQgzCwVSoDC
IRjWpZzOHkC3y2i9GnkI9b/BsA8lNdw0vpv2EHCplfGbuBEBrTo0Vp4AV6pnK/Wemxb6g7ma+zsD
NN1XAY25guA2Kalsf6RTkztz4Gg0HLKxfeD0xUYAojHwlGgtC1g6OWbpJomer9jWOLqaKgOwGWhg
ULbBKe1STHeypZL3OjKxQWWJt0WUPwUODDjgyolkRVh26QFmc+92SVBWMY4WAHaVpAccy2EoYmVX
3YqODyZ17q4ZIe0D6LigHQhWkh996I9mCXaLVrepK4fQN0cz3uX0jAJrowx72hZ8hrJjKpLwtoDL
R+wYKXSMWCmOUaBTLg/wsAsby5yVSiX3gLcATRbi6HDs0iGBDXhsTVUnGmgMRC6op39HbQcy2PP9
NJ0Rj95mWr93l5gxIXgR2jujgzx5aE0RuZo/CnLUfz///aXoMBdr7MW4SdkScXqwu52kg/GiEQqh
lDiWKO2H+AXtHztdy5oWgsO8wgpeKMVCl3xwfA9euO6HyPIamRxx5YegJ8AFgLjLba2i6cGWmyzc
g9D+/DWXppH+cxoDiJzlMeCsTpEaKZpW6I5mxB7mDiu/fwumj77TbFNJHXSRvFQcnEQrPkhNfP+u
rE61KJm/6oktbEId5Wu510QzlQ/oCii0+k0ptYF2zlf0hWTx1/MXvcWORw8y21x8m9cS6QqDE1Fb
tvseMp3KTFAfgo/kWh3bQOcNQA8B54MAqEHYIA0El3ALS+cS5S9SnRjVP8l765kVesB2sxLqZlK0
f6Wr7HT3vVvHrVd6BMTHBgeUFjTzPyLxWoN3CfOh8QfaLkrn9YoE2vSu6Awut8dGDXyDhukvyJGE
a1W9ylU2GrMDwNFoI3Frd5RpWh5M11xTtvBAU4CS2uCMOuIB8dnorZao9CuPy8LKF1lY9FPd+P7V
aYkfx6TlseidSqud7lRtgapDS3ITqqkpbfm34hCaENxVGpk2kiunQhhSpw4rwy+UddlZ9om6NZmC
YIMNHr9KvlFD7iaDNiBcasDV4mljTAmkQirj8+iWqX7+HZuhewVPG+AR1hJB9wAmPHhHv0Qtebn6
EgsF79KspKhL+cJc3JzjRz/pRQ7AFZcELG9b72uu3o3DBozetn0BzgxwfaYUFL/V69b2DL5EwxrQ
PYMMdgzohL4ugs+TXtPM5Bi7ghY62PCAslhxuwWRp0siEPgOVbrzS1A/IQ/xfF6XdvxcTDcVUvCS
pgcvdShXaFD0lFuVk4FBkEcVMUwFukwhZFet5UTxLEBMLV41IitQQEO1cSWVAdEznj8MvfSRZ6lk
S1XcEFMpsu3A35R8bwjiewJSvXAMSHPoSKVhdmUmyWkH0DKA4QMwx1UghzUNagL4232te+HH2OB0
ASqAAwMNMAbgTXCRbaGJdOwIQSHR9FwJlzcj5kfbbhaPI0KY0JnTtkPuoeCmSaE646njV7EDUAJa
nIyKSna6I4UXAIMKSaX6FcvVpV7EXAy7JlxoszRIukAiesnV5pMyh3cYIqS7UHv+NZiFBIedxWC3
BFpVijDEgD7sLrgyenHK1cpOjcEEusAa9eQzPlAb0L2vxJY/ZEbw0ivtVbJd2d8h1VM73dvipm5l
Z3FtvS4sEWYWgX3gnomex0NlvcmDqVXYmatQko5WRQ7/ZznD7UobiB/6QOpcpBDgLntqI4ucwVJa
uQ1bXWp/SPoAPBXPAmpwhIBXkdjQ0WLAG6CQpEOJ0fTAYEzk8f35TFLTwz1YJ3OvSCZBaRzwQ8pp
FE4Ha8WgdNQNtObF015xihq9weqkTtnVZu0Cs1RPmlqD9+FaANDRK1sMGVpsLPdOtomNXm8tRq22
AVCRei2jrAM2ujUcKA3EiOTr+csuvessUEPMJB7TaWDe5hwU4tReg5XiVljJupcW/m213h3BNElO
Xt/4fUhXEICbKdIpv0K/hdLCbaA+f4elK80tzN8NUqfSII0xBpHORCYLuKvveAVVP3Bp3kg1s7xD
tF87O24FlAerY27lkMeBL4alRzuktGsilAUUV1QL3DBBMCTkFMyWZJtnYEHoUIUDs6zcEtmh4+UC
acWV7s6epKHvALhleoUUF33sKQUZB4BCQqF3BKFWkR4kOhu+A03uQZE6hM7PYUQhTzL7yuwngrcM
fgMZ/m5cyLZiXXYQ8VCT5uDV6J3tvVNWaCIDYYKVuHl7s0dvPFucIsUSfALyktOqkZbYkk5rmRHr
uQ7OlTGqvMrL/mmw6g2rFg4UFbe1QW64w2B8xFr+8vwb3+oTjx5itlD5lgZ/NMG0c4WaAx7zNhAW
8JeD0fzAVp6hNNTdtJ6TizMIwtL7J0or4r58wVETKgktt1dAPXc59FhwnQqww1hBqUSI11yeP99S
1WsSh7vfwQEa8gKggyh4wOoeio+C2pVXyCZse8DaNNoCO7De4FbIA3u9EvIXP8yU/N2t+2RsfIGj
MGYPYxF9gHBUorWVHgoqNyX/AOIXhMyfR/ElMjAu17+iHJ4r3W+vUWizszJQQqpjxu8J8DJ36VqZ
eClLuTXH7p5rahkKEYnnAtvHymTfuFI6yjAaRMMVHxvT19ETk39TaHlUKszS5NwotFp96bXcoJTK
8uXz869yC9mPVs3syE/yuACXF0+SJWpjAhnJK6NNJyrw8xIgX1aGvq8MxsW1eo12rBkauAUCmZ1g
f+09jRlMSH+Hb9TGq7X+PGj8OTkmP+6OJw55+MrAUGDtpFyqDd3quHdz5sU9sJRToPTdr1wEX3iL
ykGgVCpdQ3TdZnw1tmvi7BsAYQHL7W+J0VhzGl0KoLdj6W5wkslBRJ1OvEzutGQX2ZlicUcN1qza
WbCef4sZcOuv29jtuL0bZIyjMmKn1VpiMbROo8HFzsy1yCDRCXNVaVvuggP7Virx1jd4Q1RWsVYL
qdFtzu9GThgwuIAFo1ALZ9RRhUiCDgidwthYD/tITW1f41bOoqUG8C35vBuLBcghTKdML9jVFmtz
anzJHdFOUN4glOQCuLPByjjID5HlXXKF2Ejqmg3cwll+q7bcDU13JKRgQJ1zxCOlXnqZ3UNtY32F
Ltxab5Hv/ue9km9LUAUdRo9MUvstGGBsGYS1NnVL+fl/uDfSZBNX0wKpdbBicLJUBq+Kl0DJZVKF
0i+uOYT+y1+LngvlGWp2ffFc8DhKFsNBuNzg7csJgn/oFp5Y/G9UKX0PHay9p0A7R03USrt6Khjd
K4Mv5MW37uXdXIYSLY5SibEjmdUSBTm5tlZ6Z5bea1YVqocqFPnpO9U6tCZZY9RFFH5IudBKK9GS
E+jRiqeD0K5wJrQvZcCVcJIfeLn8pNVMdxH6INm1QV8al3aVXNkYt5T/QSi+ZYh3r8wywQivPjxW
q5JaqvdOc23l1qZkdPuswAQZSmONBkoiWnUF71PufzLH3Td64vRabZiov1gg3hm0PmBRd6Zvefpa
aFoKvnOLZVi6gRE/Hd7UfnQ6jTdYJd8XCujaMm1VKnCZlnAsDvk23D4PhksVUHJWYo3g6pa404iQ
BYdMwT4k7FE+MC4MwgBHUr3qk0J6CZKKEmkiC8TSymdYfNVZMie0HvRaepFyxm/ibbygsYXrePkL
2cInyH/sPk8gnSkPFnPuLPareF1534XWB7Ru/0hVKInM63J631JNTsPPqOYI/f606gAeVxvssBCV
KE8t1yZ4IeaT09/vlluY1Ci9AELsjOg6/XaZc1McQd3AAoMhjoq0A3VfuS5V1lely8pLLo3J/jkm
DWWcMGYwt8NR2iNPTSrd/9WCLCE3oMHWMvMBNxI5Ek4Dvw3WrGGXBp2FsQ6ktkk8Bqiq/oPirjBa
RMo7rOT+S+1CcpZA1UQYCWWLaeQoOeFleuudcj3asmfyDS6t1PX5zC2tjlnI6nvwpfmYR/4xxAJa
UkQEdgf5lteQ8JNECJTlLq5Ifbgy3FK7hpzXSgToDpAhxgMlAqzbHejS12Ib7qGSBGTQpTQrZ7QD
C8j9n8qkzdymdfQO1PrFx83m+SsvRABOmk7xuwUK6sQIxh8WS/fDqe4W137mLTzAh3A0euia/TB2
fip3/pE//cMBZyFH6iH4BP0e3FB20rfkXqBBh4F4Ru4kmftNv9LnoFFhEsT/8txcpd6fD7uQEP2H
KaEPBxSQLLGC9u05O9XTHFcv8b5TE2v8kWzvnBotFtYm06JR5lGuKvYQGTCfj/54cwAS/eck1y4k
Z9wY8mEC6Stde/KLa1NxK5tjoWrD3WAyd5+w6KSinkxOgQKi7doKNPDU5akCO6L66n9+fpLmqI3a
dFzlK/H7Vs77z2P0JjV+v2xAfveGtscbYS4dP3RY4ERdOUHBD4Jth+SjYGVklkq3J1/dV8GuRSXN
r4HFnbrObGE5A/0UdBUDPGSw7X+YK7QOc1v8gpZC9wpePb3xj8nKEl+a/FlkysLRAyETjwoAihZd
gpWz5HGa+x8e2ETTgJJa4Wd57s2Fy7fw0dcn7510VTFSqMF4vnIWelqcNItJYNUlUNWeIt93cKJ3
lMXoNCeHFmhvMPK5MLTMX7ituGdl74VXYxlHCop0u2KqQ9TbTCfQ6ArX6sfT6fzoq88C1gjhCrao
sNIGDdBZrC9fIZVYh3ylzKu/GaXa+1qgFyu7ZgE8BJ+3P7cNMQSVCNFWbBsZ9m64no26r4OuqvPq
IZcZBUR6WVKhhaxiKrbeytpeaMvAL/DPYeOhYglhwJdt7KmCRss0aQaBEu18KJJupFO7gR/shn6n
L5BcORAqeyy/q43/AXkJi8admNc5TiffajvZlvteczfsmjH6wvzPTafZquXrNKixGOq3GBo2NWA/
NOB2IUmiReGvBBR+aZhZuGpAO/RCkqKcmAdEzo9aZYT8LPRgtUj4dvlRFkJxC6thDsj1Gtp6IZDM
Yo1qQfZetueahkotIJZQTeCjxiQDLFYAiOvoS0hyuF1AYCgGmbHeBbVaw7QY5RAISBwJgJkYKMqO
/hdL6gmo0inqmm6fNmoxcDoENsxQ1CfxkUjr4MgBTfnPGN0w6OBwjBl6V0mQeYB4AT3sB7hIXkpo
fPPkNe0ow4fl0dhAjRHSHFBWMML4NSr2EZhOkDbQXb5UYf+Esj+3Zj5zu7092CniFIzuYnIOQUCq
6Sqk8t8sSPu5SnxBhbo81zZ8cZNv0lVGyPO9Pg8SC1dWTpxlfEkTw48XMpVOSXz1UOUgeg14A0jE
wgWw0vr0wPdmtYXVEIGGT2E1oJ+hMBmj4R3S+vNnmNbGoxeeRVmyLgUuc/EIzaQpFOFM0AUa1MIi
XRlgoR8CqbU/p7TvsiSGZfdUuGnVQYtMmAxsa7P9gkef9R2epoJdbNAb4gL8yvOXWiincuIs+rJJ
55cprAgA1oYK9a7fUJvw7NkQR7B5vTbAFRk2qfF8sMVwN4uusR/DekEA+6Kjhws3uBbj9ZdhDPRu
4FQpnCrr4a7wWQOWQso4MFrvBqCS/hpgtcnUjJl3jRIAPFaXHyzAoQGPHhroKytPt3CMzilSScoW
bDMwqBUgudgy74LJnNt9iNquyiQffOYIKPpC9tvJAK3ntOYMSC4FdQdlfHEBNwekCmIVKwt+WtcP
FtvNGehudxVpHUaNi88iDp+leGmg6fv8LRcOdUH4c40FYpaFvZsjIx8Ul7JLVKSp9NpyViW9cEGm
JaX2fKDpLHn0BrMQm4QoQ9Y93qACRtqHMi0kN7RQ2ED7yIj9bdX/PB9nKRAJs0AEeRY+dDMsKjSl
9tlnYXcv3lHQ4k/xbby2H9HKF1koq3LCLAQBgV0VCYeZY41qVzqx5SuxKqqjIuGY5gEIwJWilaGz
sslfYhMIx9e183ppkwqz0NOitZtAEw+B4cBA/gEgYxR2vA/hlJoQCfpmPkUINbHr+PelbzcLRBT8
tUJuetVOIfa4Imqj2pu+HqNMA5EfI1DfIcOg9NpaY3FpvFkQgrj40LkDxoOPoyXJF2jdOWtspYXO
KCfMgg4rEg0HFS6U6VCSHnbQJJBDswflY62qP22dByt9znfxoTEKKhcWYBx/MN0v7lhYHan67QqK
aSlqzqkuAZvVnTeF6FbP7N4s94kNdXY11IG03bSbWsvUbg/lfc23IcXZbcJi5XC44WUfvdksWHBt
1dUhg4iIr/IGcX1SBsB9dI2IgxyYOUIMj4IAqRybkATlUOiJtQoSPO8eHBYabdhA0qWAjAJwEcPk
cqAIarBnDivbfuE4ntNdhC4scrfDrBcAe+u8gnzpF/R9iRNoXxvpSKvttjUSFQ41KwMufeZZnIGm
cykWFIkL4XV0og+IcQbACwjb0XDP6HdKFrpF/K42gvdkLSGYluij+Z+FnAGJOkyXMWShucfInL42
xMhtEB7+YVDjZ5GliCDY5NIYIbZQseuOtZXYzCtaqWrkgFlr5uaglgpnx58pLtekIVxWa8FLLzcL
MkIAJbZiyqc4BnqKl8yYBIMgn7LpQ9vf+Cs3uoWD9OadeHeQktHgElKB22UEm+gBykRxZz5fEEsV
gjmTPxwJ+GsHuEXBwyN8hwp8dGIopdy7zHsyGBAfDzO1aSGPrHA1KqBnjz3Bdg4pvvDSdhfahOJH
vGv2oCc2jBIeqRoWjJr3U/2GLDycTQJXRw/ZDlHrMOH+R5bn58+9FBDnGGrWc71hmKItTBJQRfGM
UKctIBYN8fQPR5ji/N2kJyGT54WUTtWgbzdRWSaHoE8BOSi1hWZg1QBjc13n9C5szDnIOS66OBKz
Dt8BBFCtfRP2uAOdaivVI2s8+lf3XO8Ah8s/s5V9uXBczSk/AwetZuiSTkWCwqbgFaxxwBL9Xi0g
Tsfeg20/J/ZAfHWkIG00cfWxpF59tIryLakiqMm/Vr7Q0pzNIkvoBmzKEojsk7EZtnqowXxVjnkj
xYUzR4lNcugz1DjpzsbprLMH2CoAOGOWK9tyafxZ3IEaPEsWEI11UOrpfuJza7uQ5lrrSSycDdws
tFAeOUChlCCdcd/v3c/W6iBod+BfupNnd9DwN6DXCvJrOCr81/MJXUiruVkG40JTnBThEuK0DVRd
YJaDjltmQUAImkf/rMrHzfKYEKoCPpFjynDf/Yo3Pis/f/SFyZqDt8WBK6GliN91IYFXtzAuJnZ+
AS8x9fnvLxXg5yjsnJRyKe9FiDfAkmqXXsSjh7KHIx1bxXUomzBSLdnDmnqNErUQ8tlpzd1Fnwqe
OMEQSaQDJXu16o8FU6hQZINbVuBDc0AdAfCiQJbcZRefu6TN8fl7LizpORSbokf4EEzziLb9CzbM
tli9OC90h7g5jpoQOTrpXUyhtxuu4SG7MujrQaZ3/Iz2a/ffpRrLHPMcl9D1BjgYyBiL1UAM3whv
vRXZdA77HNRdYb/mb4o9zk/Rg6nOyupbiKXsLBBAxWNsSBKzVltoWGQvMI0zmy9h7eeXPsosEgwu
BFXJDvmNIKE2RXIKGAfsVyOsPP3S5XOON64g7djz0TB1IodShtpi20HqUgbaBGpsJxfq4npDqU29
EgMWAETcLRe5W9vQsS1gGoGjRyC21Be37cBch0Gz5R/dBHQ6lA8dQDBXRlsoiMxBxUOdCi3k+9Ha
xfUPXMKVxGnhm8xhvyLZVyVFuIjOfCXXw5WApRZ35TiYga2gYW98xAcn6BzmmyVtKXWRgOPFzoGB
48DSCez6kh6EDVDGNndM1XwPpU0+k3OFBF6f1wPVB0gEmNyruKk0iItZaxiUhS4odwOQ3H00tGfE
TgqncjuwIKlO2rQRoaLnXvJN46CXoQyar8PGY8ebndmYhIr8T2UBzOLen4emhRA/BwcHLky7qQ43
yHKA54YCanLXQvAZe+L57y9s4jkuGFZQVVAQGUowMuMQOwioyMTBPT3/8QWlAah4/RnPm6ytcYDg
18f4I3D8etO7hvDRFleXVmHPEQPX0fjyWj9qqdgyZ9QOBA9nSqLHlQhMhVETj/CMl0vKGn0FzbsA
6WUkqiRYIEp89ddanEuB5LaS79YIUfNkVE3txqL7+mRKvaP1ltcLK4RdBpQFzKZ8dT9wvX8+p7eN
8GiDzJIJnq5hq5piuFC0Rsni6B86VYJUYyMt4xQSercx7mIddGyhaywXrE2PJhlZuS+j+FnChQwo
pkSNSicA+JuLINtJ2VnnQ2xWdkNBiWi1AAuvKbCyCQcEo7B+Z5nPBCVm8HGL/O35aywQz6Dr9ufS
qAnBZTIB3yp0RsCweknOToIOGSK13HR6L+cXNEVRoOMP/Y/33n8G+wrCO9fq8Hz8pYr9HKPee7D8
9SAL5fQ6eW2uzc6zmR1alSqnZU5oo3D8zQNrm55INf6HyS09S2/4SpJ4YSoHTVhfbpPZgh4d802A
FmWtEO/kpj7WhrtSxV1CFdxi2t26pOEIJ+YtzgBKv7Y6riTb+lIY4SnYcl+941qZ45uZBRw9ej+G
p4S7/wNUd6FCMId6S1XHjGyAhASwUpOCknNjjXBQjuUxU/xBSyAsVAz/7EJyW2F370lBFleiYiSN
PgPvJ609u/F7L13p1+crZeHMu03v3c/nReMKcAmfkmxY+8ClBaoeJ5CfhrXG6dIhcytb340A9SUo
pJUcPpTKvowW/UJGcmK4B+Z1SrJRCAOCdAC6E+Br7As7nD6W8ZHiBtSsBJWFvHuOrIYZX9HC04uF
vn3YylB/3WZVu3KiLxVb5sjpxOVCluPwerBhg3y9lV5IWsfVjrUYSa0lvRVf3OLAF9cuVUdAgHOt
OIkDBPJfM1h+wpM8TeDxYfWC3bhw9uyggN1CN9ZuUbbBpZBzWk4OWKs3OphjEiaNHqKQbPISVtNw
1WpXVtnCQXmLI3cfKePTANc4pIvjvvZemPo06dsGOiy6iXDlKyzdFeYgbD4nOoYKAsohr/6FMWvU
8nrc7uV4i/RGeb6cl+4Kt7/fv0jFN0LV1LgrNMKxYdhvyn+h0a7nzESC3OwPK0XQ04cDcEG9V7CU
hqwunLrg9Ax+KZftc2ktO7hVeR6cZLdb592TNKnIQWQVGT4ZbbgB1DYSut2XojkVw56HKC3hw/np
ld3TkHcIQoiQGeUw6tmOzw0GAAYfMlhjpabxJFRTY2eCP0Ga4T5hf+dhrEOqL4QjNLx5ISUowTs7
I+FH74zEayPBZMEIKEAda1XCa8WKB4dD+jcJUgMFxyA23oYCyn9dIDOsnQbbsujVxlOh1qHRYD2I
tUOyH8+/x0L54ZbL3E1CXI0Sl+foHJNKeebt362d2rCeM57/+sLGnuPFBxbmR5RbIg5z32T97nor
m3ohLb3lQndPDSVBr0g8fLox2aOfAO81GJTJ3qpE1cL5MQd/jzzs3lIWt+YutDhXTV5am7EpDRcP
qLyvpQBTFvpo/c0qP00PGyOhRa2z1SE+IUdyblFmYoW6q6PoKB3ilS23cBmbw7p5WLVRJTwGnJEB
Xj5+h72YDOeK5194qbk5B2ZLmVeRWEVYQLjF7imoRkKlDmlUYpYWUEkbdAE0rPjSTK/ALdv1tTSi
yyrqaiEszkHatFjWPpv5qODCs0ZBFsde4XfhBCBUT/0VSQmMUfM1wIqld2HlTrRUliJneVQWQWde
5LCqY6vVXaMy4D56CTaJJqqcIerQRBG/B0f4h+tkDsweBhLFoRRbtLP7vWhHW0CK2ANxgh+vAl+O
w7ByXVrYrHM8tl9mbZiIWPRsDAVtQKZC7vJ8kSwFfXIa8m6/9nVVM6KHoE81zTZiKhSEfeBf3L3A
QE2M6zWmEpTMfelJXitGdMJdRuUIUCaTCjft2slZBj6HPytPs7DxyOnvd0/jQnMVItm4FtZqp1Wn
Zptsf8OmCBQM0Wy3/kq6vbQ06T9Hifwizyoan62kIoekYdjTZ1pbwGkQJsEwu7bSql/ZhEsXXXIW
SjoW+ttAGUz0KdYGf88G7kd24CQMtgi3MsgteX4Qr8gpWN5NG8x6KEmYEHapRWuVMQ3iadEWnm8q
EIcGaLDlBixKwzvHRvgiHAjLl+QBVwpp5QkW+k/sHJANBBDwGtNrAnoCigwsmIGbAHlYWYvJEl7l
P18RflN/vuIghi1Zwl7XiWANk+DoNuFjVukUGJC13fgrp+JCLY6VZgGkHKGYK/SYScKsZPf2ycAj
scGsgQjEoEb7NdzU0vtM5+fdJxuJMZYYGsEZPqGAn+Qg2AZWcCiPa2ij6YkfTdistc25LkxUBAzA
25WM7PjYb9eA4Us/PYsZdQtnnzDDTzPCC8NeW1dnIsgx7HN/pez+eIOy0iwMFIzQCESPAQbKaE4u
xC2k/+HsvHZjx5Yt+0UE6M0rbfpMSSn7QsjSe8+v76HqfrhHt3QE9FMBG7W3lEyuWBEzIuZApWhY
zXb08I+795c6X7V+RIF5LVOB+oqHX3gY6w3Va5w7JlLvTsGAfzlJFBgdvi8RIF/Wjpsv2XJxQ07w
lf+r6fiL1qH+nJOGXKusk8TvAEwKfxdAREZ+YOzRwO8usyfxwXQr4QFYu5vOwdA/mctGx+GhOJr+
yNQAtU99FA64AH38EYC/P/y/vTU/IskSJsA2Jn6h9W50hX11kr3kJpACTbPZp/hDgPjt0f8ckW5j
XUjEiZKpXx61atsuexFIT4+f4Kq/NOZiq8MmiSvqOzelDRvLu8rcLMLemK/iaznZSfbXrOQvawjq
z7FpoTSMSLbQCLRJvgxR6yfPCVhEy9A3o+YnynRMlWOigHCxdZKK9AGbtULaij2lxLEQsRbYh2X8
xzv5y8H6OSk91FVshQ2/jLCUztCz7iRjc26wUI0VZ/zH7NG/Z+hAQ/8z8lCtQv2ICXG1sVlXunba
bROj9fxxFfx7Tqv+nCEe1gy775rPUA5sI0mg03HHjbW/GoHfIeBfXtCfQ8PAkKAjfl807GAG9WG1
x71yGh0WLj2mdZA//vtB+CU8mz8ikGChphYmP2b0h1ecpe3v9QTx8Fdf7pfcXP05FoyeOqqgRmlm
4Ix0ie4WJz9nO901norX8VF+MnBgwGcnOkpODp4SKpELTuPPHtdv78CPrCSR6rwcxu+Px3RLNm+x
Zbfiwq3TP7pMvwTwn/SDHNweUNjvj8dycHMiHXBMOuh/HJNfklb151Rvt0bQIAXSfDMjONjTQ+mb
d5iie+ZkD+66Azp4XZAwtZt889/fh19WP9Wfw7vDGq9V9V0vy5NrEhg20qYS7BwHzNSeaTXJmzZ1
dThwQXYBgduelj9+8i+jgqxd/ud5BeoqJpXMT57f2bfLWxeEjU7T24sC9Zz7gpM+4BvCJ7WO2TVj
N5/Uy/srTfllk0c1fkQLK4msJWOznK5b9AJHcLf6qhMSIO+iTeguz1mwHIcjM7IuyzvlrXCztjYu
2Md0r/vVZoDbZMeff3wH32/nv5z9n1PBUWypsawQuSandEt/3K83nQ+XLuh2f1n6/Po9/8htWkkF
TKkxglicrKcSTFTijAeO4kPoNg52yYfQ1zzVDxmbZIjrj+PyS8z8OQssl2snpmCZDmYifwk9s4fm
gtUwMNv//uR+Oe7Gj1RnQfGPK50HZ51jljG7w18Tm78lMMaPQJJNGHKmKgVbeZBfEcE5GY/9u+Kj
l9WH8dIck3teUS8Jqkt1kNtNnjj5TnuWD8sfj+6XAgv41H8eD6PBJfifueYW855X3ILBVrB9AIT5
NZmc+dMEjPeXIP+LvqD+HAteurWJW43OycgsMORMp2Z54EO8QJyG6IzO9Y5Tdvc47aad/qcu+/3q
/ctr/3NWeDYEMVy+X8n+qXhoWOMgHX3XXaDJ294T95n/51rt9zP7t5/0I9SMtSKtzczgxnAr4Ndg
GwEwer88NoS5P2rv3z7Mj3gymMsorUlPS9ksho0pQ0Hssqb949r+rQ796WBvNrCvUon3MXrFAUzw
Rgdbo8i5l/4aPvktHOs/AgS0lyUehkY8AMu+pYucXqcv9YGJJDAFScLqNbuE0mXZwZ11wVQvbnn8
k5nzS3b+c7I3U9P/N9a1UgTsWn81zkVgeSVGBJlvpF7rNn8cq18ixk+z+k6a03xVB+atEMNXsbMX
/WQOEiDNvwydf8mwfg7xGqnRRov8PQEQ+ph2t4K7xBiNFkwkCaXT4hOU/lFN/vpS/AgRCzChtTcI
f8Z0Nydu2L7C6nMMDPCH6Fl4Euan5C+TyV8Sn/81hxtaWq5GzOGWiauwaVpv++JjsPzZ8Ocud/+/
wvk/Du7/QztQC8nUxBAmeQhz7VVP68LJ5xRbknaKB7surNH+7z/ot3j3cwx3jOUwkuphPcROOjFW
nKUQTp7y0B0YiSxcPJhdBWenqrGrcquu7jg+l23sKn+dtt+u459juYZpdrmRjuthDHdTtYekaJdY
XpWeyKIg7qsQqVe85HfJvC3C7fJO2B+izyI/1IX4x+vzz9zXv0TFn6O7YW8UFr78+Ia2V/YEbalO
3Wl9Fg0vVg7p7K0hhnnmehrqU9a/LE1I0qA6UvVUAIFtKmfMm/tpLh1VZHMTonS9GLdpvlGwyLXm
yGuHxiuUxinCDUoHLpo5JVmg4/oqFXu5rr0ifZ3oRJUylo0i0PVrZ3wsg///+RX/iGeJqCTNnPGE
hX24k7/KK9MVO8NZ/PzUbqSb6lpm9l16/8dP++XU//STTqyplMoR9sfgRBsRB6fJo+/rR98+PpgN
xq9ovXgtYy9s/3FYfjFUU38ODldSaEoAqPCrZftbvnYdSlJZnuUIg6f8vtNZNYkuqobHz3otUy2A
LmzrZeblSXnQjfXcNFdsSQAVcARwhtV1L1KYVoiBWM8O/m/D4tZqZY9SCRFhto3YU4fT0ut/nMF/
Qse/vX4/UizTyPrVUCYYQGGP3QTtlFX1V22TpQZKxNUcMYHvOJdINIO8BHL8kQmnumo/cGm2o/x9
zV6HSgqW6NPMH0sJQWs7qYLdqps+fRTS84BNM+a91l2YBRmqfoKThZZO+4JTrmOy3DEAFuZuIz3q
NHJErTyrVVDXgi2IwFI/cTlx4PO6cizYRfk0t/lxFILc8jpAGQv/HI44llIeDct0jNbTWeGdqj9a
pL9MWPEl/WfyJyRGk/UarrQiWoDkCrfSpnQRbB+abczcnfBHU/OXqP5znDoFtT40mrocTAbqVRyB
7QgMRlSxmr1crfH5vx+OXwa41J9D1QkvVD5pGBSP7nSEm2L52VcbMIOqbeSAu7ez6Q+ukukMQXow
nkbJg2ilGbbsVFNty4cM8dK/Fb7RR91mjJ2hQ8zER2M89TiGmH+8kL9dCj9nsQdJUjHp50ARkLPy
DU/svXpePfHbiih7Mpy+ZxGeXRlHSt2/Co1f1tbUn5PYWqj3YjSnIpJwzbx/d6OuNBdYWdTPyWNt
ulF9XqXrVL8PnS/eNKGzmPZsPqnSbHd99SizYskG2/sQrq5C10pM/HE6LosT526B6Kcd01j/o2L/
rST5OdmdyuxDCwopotTBO199K+WZYJSGzYLkddGzxdY+A9/ts9j8JYn89ob+iOJgoOs5E/mRWIPd
5n601Tfd5a/y9Lcq7+dAd7qUXVZ+rymMLFgEVN/ySat5wtvxTb0ik+NGjqfiftlrV+um/Bpv29xZ
LxIe0EG1/6vL9ZtqrH5nxf8j7Vl0xary7vuw3+i79BnWUJAepa3kZrtxn5+LI8qHgC1m8aHyq/z3
M6nJ/7xh/xJ//9c4uKky1gHy9xAX6VUVrRtxeaqF7K0chxtYv73BVEgs2VLGVNGKR4E0PCnSbaJF
uzbp3LYrj1UTuTJRsLxZwouZ+FV7M1Z3qQYqsMychrYD6ESg85YbzfMlxHoUjP1HHA67PlpOrVZs
zIrufFpD/0lBj8gAZ7KOBKil2LRCp2jAUCbtfg17VJjJi/LIm/C8zGNPCVn1FftbQbIWu7V07Ecq
35Ilt5lVFyN325S3ZXHIh+Y4WXcNy56KuGWmzetLM2Z17yyFXj+bjiC/cuW5fTj5g1m9DslW1EZH
4uNq5nOaqozkYP4v2uHwVlTgOPL8ebFqpzS+os7amHPnZKvcuFw3We/X86NY+EKPpl6ZberkEbYI
2ZjY8nKJ1bywFak+RQUUXXOZmHNKptpf+8zrh3lHsmS2W3BZO1XTX8Io38PtfBzT3LWy8h7+blCr
6nNs5c7cFW/xPJ37Od5KVjDUOIH2pbjpe8tm4UHu0kOdtBgpqZzCRU5LHJTUpBzsroL9rkBxLleM
9bG4kp+zLCjkXRp9VN3gqjgAiaZqx6lJ9C1tY2RVVx3ZSBlqsb9pJv2lM5WT1Vpp0BqDXnhGoafv
YyE3b0PVFNiyNFj1l9bME8RNC6iTMJduBEByK0SgFYqmM2ye4mKPrcH/Ocq6t6ijrSkELxb9vdKC
byO0T7HeRk9aVT6mxUuf9+NBy7RAmjW3GjNzk6vLi9Qt+aZStO4pjvEIt9Tya62aYJ06jJO9tL8L
4/M03Lf6OY47B0427uALThTNuMHUnYzeKONL3DpZaHlKFGSSk4a7pSzw6i9ALJrWQIdm28YAW2+y
ZmHV7CNUbTm5KKwTx/s02hbppq93c3vuSIXjLHSUoXZD7J5mG8+8eLLF3sWtlVc3Jg7rbiEEMybv
fXJQh4O4OIN6A1onVzcUohjAmcLtOB/ijpEWcMutg4BteJB8FSfMHsT1COygmJiSbEW3lexQWPa5
2BxDTEMK+ihYoV3MNb61ADYuLKRU9WnK7mreW+NpEUGMNfAt7zRzOFTtZ9F8zpw5tYXuIL/WMy+J
Mt52fRyYmfpIu44NMYOSRJjdRE0Z9xNj/KsHhyrdiTnjUn0t1csaXqtJrrZGKZ4xGznnrXRs5dZr
oHxtlz56HCTTj3T0xPU2k04Fi23z9LJm1Z6PsUz0JgWMe7qHsFmd0er3ixgxf23tJiW0tn0p3ymL
egvTVrma4dRtClC4QuwKypzvtRRRgsNbFyXknBIjK14NlQZWi9dTateV6Kj5o9LE7rykV9y3p4Xv
PAZN2xh+1ZzGdW0cE9y7oXjFWHhzBvGi9Yt5fRwbFtRBvY2WQC5qz9FpeM4XnYdanMcJhq6An1Q8
IpUnjJfD6BAiGlm9J/CqaHniU56xNArRZLrOUuq3xupWmuJURseXJDZbqXFL2RO/d71wfakOpVBG
GHMfBcMdUVVETLU98D3u97+jQoWcD6WGSbRsBWmiWX4jdtVGiZlot/T6uanVSy0v4aGI7qbpPDSf
fdpCLqf9GGTN1eRb1xPUot5l74DTUeiVYwyi0yl7XdgkZhm65XBa8SY3k+YgxPm2QOyPxKxw2sS6
hsCF3ZHbUBH0O7nvsNAWsh0PeAqa/IjyZEXe0NvtwSCynUWka+My9tg7s7kU5zci/Pr8hcl807oD
fSGOb7oVarbAuMZLbgXisgEBwbZxqjt97khv/M1m3aa9U0OGMG0Q8RKjjDQEFHuESaUnpwmQTHUQ
VzsqbivpkuB5VXo9BUzU+Ka078MbYf2KC1b0ynepwL4DeIOBC3s2RPdjG2+ENN/qcX4Psh2n9ayS
g67YxTQ6mq4IzDE2fIUtPM2CADzrQcd9NSgy8IHM6YZ2djJsaLHl1LjSNKLgt5XjPlKuRPJkgWuz
YFn0otFKiLS9RX2llhMWFEbtaNomFtfeKauanxD1/bEpjeRNumsTf9a8MGfXT3fk7/Ys85ZFoBhG
wDIYBrez4Uh6YvPyeFGnOkLFBErCHlJ0mTTZXY3eFkxQisaxgxRjRgTRdVt85SveLqx93Naw2zLM
vbe9njl9BaMuLadntRvOc49bOobkSB+LV+YHUHKZjF0ZJLvRG6RdrXhC7DUKPWNcbXp+rmk58ZT0
rFjw1F6T7NTh1J1RFk3sYB7Ldatk1JLqpyLiNKC6S3VKxftiFewKJaDfGbondbRY2nusowKtO0Sq
G8XsBTbDjVad6tHrsOxSEQIAoxbwifq79WZkwCftb1nFLMMWcl7p4dJtGt6QQHtQ75eFeFTOvs7q
eScPTr/MAKvdQXwx0w8Dkl1PGeMnn4NJkGCTtiJOMfDC0CwG8dK2shRHln1J8qz22kb3WrVTvkOF
rY/HqtzTjYqKk754Lb6/KNSqXRlOXRPnnoX5rlivFUWLOrhjuJXZaRuCst9YkD/R+J7WaE//UeVw
rPErGCTflK2DpTdHsjy4vRNKviH13tAUxKF0ua0XbRvxjdaReFapQvM66Q8p3JmybWlH0Z5z1Gb1
rHXepZiPeJHYccUs2Rk+u11KsZfq+qv5ErdeUq68tKmj6PIm6vI9VlS78fvho+iaU+YPEEKbFaf3
yh8J9DXfBcpNP887fDscqRnccjnldOnHxri0vWP1uzzuXXlugmUYS6dpm4OGDqBD0laV5tz0B1m4
C5V838mvoJXLJWQ7vx8vSiJcWDlxGgxCcZm8DgaakrDTBfCnDRaT8yTZ6uykZnqc5kYhPJU6jM6q
3Q+yUTnWupBZSRs5ehoMJKNBNUiqxI5kj6Qslg1/KebibR258FNDcdPCZ3gZn3irCtRI9xd1wIWp
c4dVsQfUf0RL8WjUnN9syyVgqCyRV+tOXUxfLikrZT2Im+k8T0/0i+1G7RwR78C2mFwZBuNSqU6s
HaxcYy67XPbW2oAnxlKEiy3R7+qp81mshB8JTRYtwBIK8Mli/FSGRiCEryKSAWqbvVo7y7iBchpY
kQz49PtlZhEoLFXbvGnbQCvCXW2ZX4sSKe6YCpei3Ia1+CqlgIQSvmptbAK5nnhiKPP3PW2nNTDv
GCTXNNO2jD0D3w1ZyNq+LMscWC02T+NDYb3I4kO/PqgLaZ1X5zcrOACp9xdAKlhNh9sYz0pSAUfW
09tJVj5H9rscERQgvm8DU2nFuUnqYzVasq2UwlaveWOFdmOMvlwFYpG+q0bjxVaPhe53W7FagccD
Z21L3ZtyPbXZnp8B/kT7piymw6R3UN3KPt7Gy7wbIavYLPPejpV01Psl3iji+Fxxh2/YvbSCqn2V
1tQrU+tznmGsVqkz6g+pTvrOyD46e3IB7Q6UUyrespTCZCygt004voyN2+WMby3Djmx224TCvpTS
TVyHAZjRB+z79qoqBMtEijOWyZdigZ6JgKVpQO0N80VcDJI0XjsdPjnRkimJqjxxOe8Vpou79rCm
L4n1LGqEipORWbGdceDLEagnpv2ZVyMydVrnCQ2hZJyx2aHdve/WGbwzq1h2Yg3xYe7NTRsq59po
DxpNt6gu9utsscJGMdCGfh6lbiWVPL5a3Kh9RaN8XQ5zVPjJmjja8iiq+ks9U6ZJ5b6QOFAorqn2
mXbPMRlSX9QQ49kE8BpN89ahO8tJ74iKH8tvHb1eUynvBOm2xjylne5hoh4KNb/MfcSmgcm/BBj0
NPAT5G4BY5IvJG3KY9dWz4tibaoueyjj6UFGn5nlSzMc5jL+hAwCvBF0F5CncQm5F+nfFALLdHZY
XyPQjhJv4F0PYIizkHlZfSLCVpUnd/uMJrTkL1ZQ5HcW5QC5xvfZVetdb8kbqQS+xe3fTLwlEMSv
xtBsm4Sw22juIjAZKr1O4lVf3CFlc0iVPuV8eNKmD15Cl3qM+OGEReG1ceqG2eyGzbtugBtXPqvR
W43msJDIdVNykBTRFvpP3RRsCSp1ea+YN0XiFgYu3EjdFTYUM1qqUj4rWnqxQgmkh5BtF9ZJGn0h
xtFCnSpX1p/WON8tZnXfJEwPdMVGFp1CxNCaJZpccw1rZ5AnKu9p5BJb++xFNXhITsIaRsqTGzZ1
4qnJNWS7tnyKFdfEwEMUDqa4Kd5oMLaaE4EtLZ8n5Ukzt2QJ6xxkHUqGtEsm2B5dvDMsX2u4qSlT
9to8XNbJPEYYZrBvJHalK9Du7XtSWgxTR90ZcbPqMzxTyYn6j3mFAQvuQnkKlyDFN75lXTwpIk9O
T2rzqrO+ZI4pZD9Ku9EX9WOGcosJJsCsPvMbY6dXJ6Jnyw0zpgeFXU3xRsZYcub81L1rioBIgO2p
pmuZLxGWOi1kbHmr0YMMX5f7mMGE5tt/uJB9Y32YWenrcqdHdIICIG1rDlRzChVfC4+mBTDKodKp
yfh6wR2MU68UxKJ93uN2u1onkyxYzRpPwg8KQXhoM1fKBkhShGyy7K6IthEVl2JlXkS1IGcca5Ge
2u1SIvr2br1ER4zugq6nopj7ndDHviXhmZl8CwkJmNTGi/rPECxmki9+M1bEuMpO2mCMglbLcYK8
b1U8doJC8ow85EO0+zSP3CpVyI0TVxfn81QZWy2i364qH2KEGVXRbrjaL8Kk+kLuhzgszk8h+xtt
mW8X0VP0XVV8GYSeuaTs8CTk0jDdykxW2iZr23RytkPzYqjbkeH6annt6ovK1kdp01/qwX8RAXKb
7DsbvXyxy08QRnZT6Q9Ft5XjUy88QfcOhAlIhYlJAGZyPH2zdwGRmtZRysmMwr3FVTtWLKmldYVO
VmnJx7c1JNWyYQw3cTVNz1ojzs9q2HRIleag7gSh8pVpDtKy99AnGieOM1+HDh32VL4yK99p9WVy
1qKyxZB9Und5O++mKAlkCyaSvl5WSWZjKvP7ZdyWUvux6npyJAW+WmJUbhg1cXBsuvZKfdsU01cU
Ubip2CmEYWwEfVze1ib7U6Fp3YqLpduzHlO9LCEYVuGmkhenA0fN53LFZXgz8zEOolD6EkzJq4bw
Y5lus+a0dk79ojTv9AgHVj+oeQZXyZ38XcdgLB1bbxm+Ezij31ePggynAjc6LOrM4LvZYlKRqcc6
YcHPMwToZa402UvpSbPfV69Vwm9vq9JV7ey8dmL1ez1hy4lVKy/Jd6bka13khK0PUwiJYSme8Kck
ESwZ+XV7cS+h2NUNMPgtzGPLuhQV69Jf+pt0Vh+UZ2HxgXtLgTS4ku7WnZ8nd0N6HLTOoXOsXXou
ay1yESvYZMUXO46DrDq1/GnOx5tR2+wuPw7ptsR6c3TKNGhwvLTOShrowLMZKi4NrwEzRBUc7QQS
nepex1QqvB0b2RsKe8zeE90PmTqXtupRYRKxWnFbfDPSzM5DWp4PDVtr3SZV9kVRb1M9AALPquvU
v8WDKyfbMP0U4tdwvUb9+5it21ryW9yoapfSr0QmjFpMgm2Qql3jWfW5MlbCKeNsERpYtiORW+vK
T81Xa0xPuYansM7/xvHQAB3UAF/V0plTXo1sm90pdUQFetukHnfJkrpyiQVWGh+ZJg6aLj6o5kE/
a/WBLXITIx3GZmrXehfGhirbi4yHAmWiPHfjVlohwme06rENa3Tq8H2b7kgTBNb2RTgHLFVa94W1
rbWnWGIBMZ9udfXdwKA3RWACUj8RzMontQVOKOie2hyK0o3Fj07G7rd8s5ifK77q8aLR/VfYLa88
jD4lDYHjKBfP6Ex9fA7rbaPdldmx1Q4V2/OMgBdszzPcJAoel97SbiV5S0KwVh9l6OVwy/PCNRDt
eg87VFtGq0rn/nsNEUf4eNTd+IsrKYQRN6v3ZacSZv1BQGgBojscSUdqtszeyfHcpt5IWLI9FpVt
vnGpdA/Vp9b4UXPN9a3KTj6cewgfPZsdWBr3ijWew6K6AcFpKzUPE1C9eGuFAQTG2LznsxjVTXmn
xg/RfMZrWFjvW4XMJk6cNClPdU8dT1GtxwWjTEOgi3y49Rg+lsLKyjTwFm2r4hWX1Sg3+9zKA6NM
OfFYBFquFF+EnYqHdIlz+KFoqgedWzInCZNjitn8Qasu0WJXxU3Y88ofdcqZUuUbYCRQVLF/Bhy5
OJF5WbI7a11J+4501sf2zLiabRiHpbqUyn0TnjQS2oouWO4roTvKmyLfJ+xZDwriYeajW6Xltrut
iIOYM3cyryx1zV1d+ob+Mqy7QkDjDZqXLttMLP4arwrsN5FLk7XB+YXPZcTBJII5k95LdYO4aefV
Tkt8TFjAoFuGP3xyygTL69UNHdCJDGS9JMZ9XX4O+avedDfo7UwhKN2h7h0147t74nct0+dZae2m
pWVo3DIsavH1dZa4idEi6upmLp6X5LTiEBI9dWVkF8pNGgYl9XhkG9a9OrvIbtYpbdHBlEApt0xn
OQaRaqQQQwTKYbAbj1Kz1xk7yuL9SCpLHNGdtuN9P6Tc+4NOOS8RU1bBRRoipWjLLRkQxXLCeYSq
x7sQzmxU2zizo3pZLLJZfshdF72q1fuUP3Wto7JThAmNdS6r0sGiV0crkfZdhY6inxliGEtofYGR
XqidSplrU89tQ3kwSStCp1odkYnY7qbBS7Lg8vjKtItSXYrc0aMgUj40K3c1/ZpFTp5u4zYY1A1N
Dq7h0XAmcA71Pb7BaY5tmXBcyrsOGHR9GtJL3D1qJQLuvhMmb2RnIM1fZmuriF9kdI0QOTpZikwe
E++zlRW2zBVmZnCcpoGKYZe882QvIvmIHbfmdgrVu76K6J/w+TBqgW+m2d3HVG04KXXspm1gppu2
JXm5doDhuugz1Pd6uFsZgo1dIw/GjyYlVcPBiTV9zYsfZkCysyt3Z/aGyQU7Cjz5aqG4HxQ4viYl
CuKSyFlOuAIDHZVESLdNlLt5+5Dp4LwLGh77dCBpNLZC97qahqMnuwK/QzDworEpGXGGtCFznQbG
KZs9VX5YP5XkUYYJLlD8PoasyROX9dIRC759wIhuVLoGEas4MkoiaB8dcut1UU20bbvANL4ljuaQ
XXtfYGESXCcdgfljVr1+jxv5IjEChLx45QYyQhzs5I2sv2fzU3upuFjiTYJvC2la+KnnjxOTwEhZ
OaFWdZQ+dJnRGXXSc2RH9A976rYL05Ka8Rwpx07FMSfzp5iHNN/L0543IW/QCB2FdbzGtbqT2DPa
idjryupjgvhgXMbZxf1JoY6UHgT63SpKstDo7jgjiTGMYdhG81mFpwlbaWurPuvoOTFp82YxzxXA
yMHWTXwHHiahcpl7tNfl41sPfGbs1xAP4nwzM1JE6V9XwdJ5deqLk1MJbth5Xb/FtlpMXsxxm6Wl
O090wsThRhlDezXMIIrwme9uypkTRvmpQTZgSu+c1rfR6LX1ppl27X0DlBWH+S9qz5BRSPUxYlrR
9MK7gYHyZ+NryNxYcioRh/qNbNls+ZjTZtz19A8GT+aO/lTSnfRZqDj3YyYYhao3RC9m/zRLN+pV
wYZAHm+6J2UJKn4jxVuXFanytoykDTkIKE6HKj5MXlZFdBRGtjBP0Epjy5WMLkO1wHMIsm/JjtB7
jrRXKSFSen2xR6y35M84cvPuLckDlFYQz+Z8Lwn7rnWzeROKAQWf/qVmhtM+p+pHPbwi8sI8ttMX
mZT6LitNXrL6e6ZBqYIC5T0/hXOzbfUjfWwb4LzKrSsMqLB+raAPznea8jrgAGDeiF9VdUspkesb
NarsZt5rFdf0TN26NbL3RvpQtNtv/R8jKCKbXFz+EZa+XznVTg9JvME6xnK0akN/gCkuEWEoXt/0
dCuCNBTvc77yib+8siCd3aE32/RajfBOvKNv0gE51Oegme+1/C7lnYprzMSxqp1u1W1fn2olMBY3
nH3UEgbCgAFgwl0w3Ugtw+nC3yhoxW0j+bxvxvwycC1Eh17zjNAZoiCsSxdEbzXdrTGWB3uruUMq
nt6HqHGqJ1W942sXOzfHqVwPxtZHqp5YeXhb9X0agjXQ0RIGpyGpERq+teVBoz2TPHTC5wrAnhfH
WOh77L9BBOr3HJtjRYWj1J4lVe5QfOD2YEReelnbR0VFX5G4CbHef8IrTsg2ZNH14o3MSwlc/+Dn
GQEA1Ne+gRO2tH2uBWm2ySXHIncFkWPiLtYHpkmM9nNKX6IQ3G+h2GRDwNHUCx+FW4BiiJyU+6L1
EL8uPZV6QW9KdsZ4oxkniTE/+dg3G0t+n/jDdTsa2zqzS+ExrO/r11IOd2F6T+fku+ixBob0W2y+
uqfuqCLpt7PiKPlNq++lkctcYm353gof55ihkMrhSyBXk0i0V81NaYkRiTsyZ50O+WiL47cBUuJm
FbPd/NdayajqqzoX+xkeqKz6E+9WxhqqLVx1lh2KT1WRniuJ3dscLW+mkcF2VSsr3Bz7pXR7vT4a
//d6h9hQQYBapsmJoTRV1asK/4DNFf3GaOQnAQHCFrThu4dd/R/CzmO5eWNb21eEKmQ0pgQIJjGJ
yhOUwqdGzvnqz8PzT/bxb2+P7LIlkQjdvdabVu61Daw9x5AAebbyFJSIaTWyfWqMet/O0U4vSs/u
q21Thb9qUn24g/hS9HhTQy2vUjv2zHZrp2mQj+baEWvdHjhYVoUMTLrZC0ImBKQrofll9KNHXzpq
BP0Qig0tOFN0G2OnVYc7DBf5qv0LZZ//MEZ9GxuEbuPZK8/1ra/lup9/+8HwUaC0HFxgzluTv6wa
a20x+s3U1ZFHfFswWOtGCxYRFFAtVh//TvZehzqZRP9emGua8br1TDEe05oM5m44zB2LOAcT07HX
AFLr8al8dNt3aalBMhLrVqeBdNIrEECQ9vfxXfrjMNwbe4DaiYnGVXOvk1Xi/TmCpmZay5rttVqO
YGrhMrxr4hYbybUMdwk/bVnKo6ncyBZtUo4Jgu4vUXTk3BznYHGpsR6sXzn+GVFaSxCAFQU+ERSO
r5mHEemiQVqWJFHLY6u9F70ww90dfZgBvrvLKLfFsJ9BYiGroBIMeXUL+At4np2lHRYbyF1fVym7
4LIvZ2Ci3bLAxh05hePeE3ZgTreCvO1mFdrrEoNmyBSTzaC2u3I+lT8OmqvUGS6Ay6AUw3BR+r3y
uHQPjLPAQzk475aQ3F0/0ze5s3Uribbhj01USnnWb5Oxy1Oy+3YMuVulzOdm1xv6gIbbbJ5M9xG1
C3HSyAkU/abz6lMn84xG05/kIaHKUCkQyGsRRKlBGEmCpIrVOPCDgNftV+a89+PW0XczSUWM65p+
BjSBOQTeeWAvN3uqtXydQhOHE3njRrRth3OevLj2cR5PKSwrQK+1Nzv0doC7td/AOtdB1seg/W9E
48Ce3CjyKFE08hmfh/lca7fu1/3JYnvVx2s7/K4mAKw4vk12/65xMsz8ch+9ltVnhhLMHQ/D/879
HeMAUtTofAV7Vzd44qEeNEqJ95TqkTIyC8DvjGnlbl0mVYXnLN1kxc0dHpphrWRnFW65Tw8MLhaG
eJ3falDPPyq9Nrjnpvopwz+W8FKXph+tcqp63HfVOi2Tb3G/J4/kXNubTQpXr3iJR6Ylafk6it+r
+qh+CX6mT9dT/hOWLz2JrmZ6oQWEhIQ9Ms3jUiZ+Z3J+4hhstb0s24PZwAGSSATFmKu7ZaCTADkG
6gtYyx2109HOXtIFOh05S484IGsDk9ubvRJ9M5nzoaaO023f7R4W7ZzV3jQS+rwhaCMwD6Fzn91t
ruf6fVLh+T3T+DPf5RQoatw13YeBbKWm2Lj3N6lOYYGKJPNKED9KBpQ+Lkbf5L190mhNKq8zttOy
Nh7dy9C81K+J6/E+AIICVmgSckv5zYoPUsmqPHDfCwpN7a0BZpHJVi1cfy5WEoVs7hvOqopUX7/E
BXS4f6/d3uc5CMMtTiBVfNUMEj+DnmOxhik6uxwHpcZNHzdmt696OhqX2R/6oe6/sOQ+OGR+m0ug
QGMuX+GAWqJ4Gt+VexJM96Cg0mgqBmp2Qcymoe4mWqVyIejvKA1UsfdzBlZBr9Zhf1zkKZ3f6/hN
RmtX/VCh6GLz1U7djfUwqevJhns8ZCDwLvQPgzvU2H52NfWrz5WDrDlpQoIeXwTYvlK92QnbrB/1
nxoh6MMnkflR6tNrFKgMxcNsEXFl83AQ6pt/pnCfJ8pGhb+Owp06coOSWz/UgZunm9qBw4G4W84V
WjoJAYoQe3ioQvYJ6dss7ar8TqJTDDItpdcgIpHNVjS5NzOdjYYhar4s5cnIR8RBI5p87J6sEOlQ
vCN9LKIgWQpqCHBtm1OqttdOOq5nCz1OJgEejPTcZeOq0pxjD6NPvrPiGfq1lzdGTMJ1SxeB1Ip6
e3Aa2vv0MapIBBgyq0EDBWKiV9vUZriNoAvPsyCiV4R5BjHpXkX1KbQN7yXNOJCiMh6b8jNzeSdi
ABeqUxGVJ03oXiGuSuvfb/VwNbtzzgfK7JO/5iTIGMU1M3/CirTs10RFnq/RgOtPCvPjIyuYlo6Y
I5pd6uQQVThbRb7VfnVAezcKQEbqeUEOGeqmX9ivCvPW3UPFVrh8lu5XK+X9Vw68/wmqGFvSJhxN
h7o79nTzcZwilF/5O0e20IATHXs1INHOnfSjtYFQs4lMm1dwEGw6CMggBt7U9qGIflt4+Jlud/hd
zNb/X6HKebFOPdS6pEer2RNVId5KSqK4eRuydG8INFlRstf54lI4B8ZiHvJJu/VkEoz7wnwK04uJ
llGGL2o7tv7iaue+G8J1o9+rzfI9ypJNflCmd1cDv0bo5vVcSv8Su4+6PgRTtm8XeKrwWkgQJePa
yX2pwxw+asrWEuvFDX17+NOU6wh2xXZ2Zu5R7VrFLlaeY32g0v62yy8TiCnudpYJ3bJKGiZOFiDv
KYmw+WM3dqck1x8zE6ya8WVRvreIUcy/zQa5RDersM6Msy+Wz7HlII3cGzHWrLmp+bKn+Flx4dqr
xQoKbYB/QvloNOWu7lnhXW+xrznffQdSwgmsjYrY9qn4DKN5z5y+J9nvJ/3ZQVZcYiGI61dLkdcW
ULuhwYgdZTjGsPvAaUL1ihhiN6VoCSxDjYJKtx4dW8Y3w0QgVEtq+mIpd6Yrb6XD8B4T4Wj5rct0
rVvGTqlRM+bL66LeISC2HKkydV0/ZRFMLkIoM7wrA+kbTbd5zV1G6Sli2JvjgBeAXLWVWejb3o1C
r06c1OvVethEnfklG0cGMKGoFuboKEIEJKYxMDtUo7ovzqESdNnW1Fz8bT6+g9EYXxTO99C6zMMT
7WeTHFyBd6KO/QJFUvFl2abvMAhhWVkN7VRKmL7ACeM18jdWHg2GFNGEYpVxjfHKiCZIOA1hQ6rh
MZs6gzGBdfmYCeVQa8roCcVYW+Ry6CxU1xfdrbdiXyu2s/FpCfgvfZN1vA36ZzPR4ueoKaoCrgTO
UtwJOlKIS8NzCDJaqvrURNWrbWs3ybkpO32NmN3cJ5p1HgjeBCaYqWIFEBYz3SmDt7ENV2C8mxEZ
lVE07Jo2fxjG3oTVCmG7CBiOxKauVR4mhjnPEXnohUprrpra1NaR5H47LjRJryezD8FzbIvmkuuu
J9hFlKk6Ge2HmzDknKCReuhLJjhZ/uSiQ7WM6sdSHpwy38WyxxvXx+D7+UYNz9YQJExBcbFlGYyk
npWzIQi0JSmgOCUGhbNHFeloW4ZQGJwWkzziU4qpOuf8ebb3ShPo7r60NnK6DeJgMs0UewCrrau6
K6+1DDoGdkBnmQtYfaKARxpowDSkWdo6mQxwf815xqrOMV8Q0hQvH+3U7MFX6EbLzsubp4qpGZLu
5gy9rTgHM3q0rXVL1ETruzE4E0RvzMnS01lky5YOwMUghaVViHWPo8FYI38ISgJs+9nxDcnlVjtZ
i10/R0GPAqHXaSzrl2hc132/rTNjV5udCfdGyZSgOUT0zP77Uj+WwKm9+HbYtyl+u+Ez61wCa4z3
qvkBOAub4tTJ+KSV20wfHxb3jykAu3M6lEbfz1YbzDb3oVJ2IvoyTIa2KD72M9Ki9pnWVp5bqJ+q
u2Hko99UyF/cJvxsipoBOkmIiAQ13qSZvlLan7GjLVQ+DAZs+9dOU7d6Et3mMPXCWjDtzvSsMEYJ
USrocId23rSNQ9znVPbuz9BU6rpXZ+ErmozXmhX+0Ur0qCxqo28ZKFl1yIYTlXkLuWWU/A/og6ji
JF9yFUlny0QwR7oHJNiGDwPI6mj7PEiTZNvX7iGaJpg8ht+gYhoh5MtJgo1V1uRFbRkAtZWlieRs
AL4RQ5EckqkGl4ouNaa2GnikT4ujAhlnDNp2QYk49eX7qLlBLNIz8txTGifX8G5QNMCdesr7Bd9K
jurGtm11rfZFH9jVXSF2mqyDaibicUHaWY62GxR30S46d2+MiMkPo509rBaRb12k/hYFlUl3kuBN
KlEpGLeOJV9DL4V5Q8nWqWt7+ByWD7Pe6vSdBnKyBqVNRHmCR0/xpf3Y6qfJcal1Kp/J1qFurfSO
r/jbVkT/hfZDigKhoVAuHKp0+zNVajoYxfan/LWo0mdNzPZ5huYGS8hoze/qbS01/Gw4O9XFjl6U
BpR6rxblfcEVMbmTuf1V2bxoxhualqBPsaOpKIgjo/6tkPKn3iDeYik3RgxZUYPCparpenMndowN
YvLSb0smTDtR47g3JBzNcB6KnzT8igbgTpawmP8gMhipsPMEP34HSjGr2rqxg6UPWtwR6mUwN054
DbWTEXbRJcW5aaBCvFnT8hNXw7hP2heRbbrM/mPlMWNWho2FXIxZfgFK+dI42yNzA4YMYsXvKi/t
nmJb92zyYZ3Ry1Djpka37e7KO/Ku0YZMLppfsY67DIjhUtbHOULwhHpV6Dksf+7bUbO1I5TYa+Lt
nJlJDrxdq5FwqXtRW8BPqDB7ytbNFMyTbxy+yE6QcDWoQFS67uojJtkv19hezXVTjKdl3MXhQRfn
1ko8yRaTDi9D8wjpBLU85hCpgVuAvCE6dbHleopmBYPKsQZDEw3px6BE55Rq3GwOk/LRj27Apn2N
zTpQxmfTMIleHfEmGH6RKtbVotbLM+QMQ8tOm12lLaxt1yxkgFD+r8uwhzfVrvz9QY88REwUyCza
Mu0eYjqxPF+OUiOpG5zCAATqhgRadT6LzL6rmLRNrm6z8nOZSfyYTK9ZdE/T3ruw3LtTxnXggk0/
HQftFL/Y3uFAeEjtN+8RwOrtygGT7/BqlEYW+4Dhy2xjOQXpyJa9y/xqffHzKoIgIcg7F3JEV0Db
myh/cmGjIEXdiNA+TjaRDCryYUoA7DTeDtUs6O92tRgukzrjbhnauCJUFUK7yCCuzY72syYQxW5n
MAcjGIbfqHbEI8qAejVERX/pIxB9tv0JXktG2uyrKj4PF6AqeVD7pPaGynxxkKFg8Cht61IVxibG
57JvcCVjXFGKrcgZ56hQePezYMEuiCgnPYz8e6LTW1WR+zsvr+kyKIg3tlqnFhyAoCNN3G10eZyY
5FQ5pljVenIulHWGQKQvCZgzDNpFR4FZUAWux6zZ6oOCpHUCA6QQu/aKvMkh8+fJEA/dNH9OCrih
YamNL3TUw6XjPtYao9Pc6RHENW1em3un3Oryt3RJmY+1i0EhalZj6pWuc9FbWOXsrIdPqNSzdZp8
1AwcmV77hkOzqm+huBoEWKMn7FUmCYiXKf0Oab6a+jUa3zU2t0g8dfbrZIHqas8qoGFyVwS9JiZk
scHn+Lw2J3fEOxBGdf3gzJBMoZVpWyeO9M8Qt2oOcSoXOLkyDH2X4kodAuPe3PUQ5+FSuyCpzm5s
UvOzW+r1qNcYmsOnKR62Ruj4eTppT6r4CXvF41iw6jh+QSLFXAYbQUZjVA6K4FH5alSJAyX5bNv8
j1wiULLXaml3dRK+KMALav8UT0CykY3gprWydBs5k87yQdVbqn7O67diHxKWo2EEkA+mvc3U7zli
yKAw0BUb33ksjoAX/SJU6GRqE2w5SN/Yx62SDdPZFMWvUdgQjB2RRJPWH9Qp0ggL/i7HV7vHJwQm
b5ou5126aed8a4Piyf6zJCW9j55wYiF3R4U4cLvZHsbnfkQaaqoF3UriWyAq+gI75JjxtqOMBkEH
mxrvV5M0QVFfoWUzOnlXvLeO+igL9yOvcgpo8Et7zhW0BfdwB0SPmzxvXjqb8g7ALbGHI4HEiRKg
G5fdtHEwRKFgNiFEhN80dDtNcpepMyJjFSnQGxDauYHqxbKRf1eJFb4B/LKB1X9svfoaeLLoOLQI
6Shhe+mFIGNgEuVR6U+CsTReS3/hz/UruY6oWQzp5SMoJ2nJPbYurWefpJnLS+ua808tXdbd0O16
FRHIIg5MOV1hK540RC2N8LIu3sThzBxj4BnldZY8sVo7Vs4DEOSxGQC+hX3RZLlFPp3LsXmbmCNb
9CX+IdRqJDw7Hf9ewH7QLM/LhnimXduwsCyiDavfMQTIKyf3rU8bqOeIrlvB4ZzbJriMWQWYEyYy
Tk/I2utdm7liu7g18GtkPhQJaB+1kOrL0q2PRo/STGgNYmN1H+oUw0nrJ4lFVyd5C1t1oC7FidJa
aNMjF7bQDK/2aAMgOdZJccTNSWtPC0/l3DzYVPSGiIJWABYLj23skLrUKxBgsn2tU8Qp47QtTePM
UECou2d4yBmPxWYc/+i1c8gTd20KnjD8F5/3BLrb5ONWDvUu5mtpLRr+4bnUxsBKPtj4t3OZH2LX
2YbthuY46o/Wc4hmp6qY7Y1qpS01LwTbXZzBQ4a9j8L3sGF35EVBXBPFy0MlraCD3TanCShWPFdE
xJUjU2nsi43UG7s11LPq1csfE6VWF/a7uvhwmcVE/MO9chrRxhU/bv+qmLfe+UEHFsWfUoVIQcfW
+7HyOZLTbdoulwqi0TA6Ip39sRowkSWox+HcgPhT82Ik7+F4oTwtOzCsilWM6EJxArVTbnrZbN3I
CBri4735zsUYk9zRpW8MgQJ+LreD8jrW6cYmydaND/r0UmFG0gfmupmqJ+L2TnPYWtZ42aAARt4X
/cjGnhDY0n+71hhtTT3cpZbzETHfdqizzeSYjBXH8FZgvMkR5OmpjcoMYYKtHWLqIBPzZtjKYzvc
xjHeVDPWP7vaG1gIMAWuCVS8++B7kzulDJCdyK4cc0WPPGCfL0HLaJOkNe1T1B4WKF0e3Rr7S4lv
qu3jL0K+9j7rX3r17cDLazWprv17WSx4QJPxe55KvPVV8a6VyaWKCbFtje6iTc5ztKjkF+SLV7nz
QckOlUvEXMt0O7HTQMUSusr7fZARX9PBgtjwnDC0qDL6QZTEeXwAO2ZtsXuWTrqRJfLzFCrz2FeX
KLzRzEQlpPAhl3fbZFD3ybqzkm8L4HS8zcoz9X5ch5fBgrqaCABQ5YjYOuzoN4Dk6f/3XYoO3BrH
q4okdUFp687DtqM5ESLOVrooTno9+4uV7+fI0h+Zl4Um1ujwTMbdtBY9ClxNk+zdmbaprPlbF85X
oX862WURvZc1CgIXvUWSlbvyJKzpEwV7mbrrIUREHk4qqHJ5r47KMH/WGtB8WmBfJl3Pe1HcmfB7
ugOVzVTN9LrEbhgFVNZMT1xJZ6uKQGsYshijLi1OzMsJOr3xHFYz2fimMA5pDrnciXA/pcbNTKIg
tQxfuhNGjE2VbDQFZSnS9t709WZTJCdFhI+YIbr4exydq5zfLPmD1Rcqny7UthRfjx4165ooxqUF
Z2+c6qRMqmebIiht1X50phQlVOQYAU0cAU75GGBF/IhHXFcjCW25SMxPJ0xJmx1qhoFm4/8r15UM
UamW0p6IWoE4q7EC9z3PyZqCJUJzhGFyKl6F+ET5txjfFWSBgeRh8CeFGoYNpXoR9vJEz7SzOXUK
DW7EleppwASldF/Tkp6c7DDXMB2y9OMiw1rhIBqat+k0byIhTwpag3pKjlZS7XVp4ZGZrKCvdN3H
/7POrBrUSd3XIahBXEUvTaquye/lFuA7iVEMl23Q5eNJtqEnoVfKZUaXvyS+IRw/K0c0dG2tfVaL
a0dAK0S8Kq+t03i9y466ZYIDwPVOR9w2Mg3Axq3mZxKQ9myM72y8vfYq5p0Z8tA8bJYU+49LRHwL
qvVHCuxK3ng/TPeKnlu0O5eWORRPVWHDxtwWO5jKh45KQqsBDcxuM4rwxvoqVOL0lD8lInljSr3G
7FklWYUw0a2QSiWV4muG6LxYttxgrcj3WTuSRQfImyR+Q+cuY7+Gr6nHce9U9iPDtyq/tcpr297m
aGMYvhkbhwqEWDOeu7qkhJY0AusyC41VXWNJKwMV1tUQk5fd05foVozinEw9xvFXLG07Vy02Ukv1
zaIt35P9OFKbVcvFVX7y6RU6nBb97ghlKA7BvJZYvLBMAujabLbQbYp9jfJBtFs10r6GtkJknO8n
gBi92IvhRxoL8vP429EzsHCFs88lF+ylK+PjRAg4A+nEV7TQrIXGcjBh8BdqiX4643cBRZnXMwf5
fFZY2INqYUXQVnE/vWEZ6tyf2PjV7O3StpfcOsNkQhPP+I2V+hQ1hW/gyE+s5pgtl8bMNsx8XTdw
R0Z+bYp3J3mZG85BvObikI1o2Rvk4sapIZsqbQQg5Z2vCEoH61TsZ3cVIvysRdGKCq1dnGOj/BpE
5mb4hu0GG8xdpNTHFd58scZBFJFL13Zb5gx5eRytoXhnJibqOG4DxM+6LTw5DH65nEy74Idh5EII
kZizVamBFhGiYkkssu1cPeT6g059o266ZU9mLMD+aiEHyZkwtC4vd+JLrstqh0M3BpW0dgBGprnp
hnPdezkwl7yZcl0XFNmos80/9X02FsCISJ8V1B3oJFAqRQ+IyVep8SXon2ET0FcpA8Rrg0NXOfUR
UhTG36aI8Vyact3gGcEOxGcYTcXieEVZUYe5F7dFMM7jQ9VCbhzj/tDO77PpJ7bl6emhS67tdLQR
jOrxuVIVXs0ofa9yc+cIwd37dqtLoxR724HlbVxUmVgjlS/Kjh1tOXAfRm1wpHWbRf7SiX3puowF
xLhFi1t28NqT9aKav1ZeoOuy97FcnpP609X6HN8KVod61Hzcqf6sd8gf0o2SIJAVB3m/ov6LNp0n
j14KdBrrX2+G66KrntWhf4ihY3qH4OjmoAwSm5iyjhr5JJP7WxFfLTfe19xpPdQCWBfPaPpdZxyF
OlskolLCJrJl2l+6Vbv2hNmY4u5JyPINowYCAAiBgDFs60TfhSlByYOFqGReCn8evizLAC7qgQdk
tSEXCzy1ofMfe5LKHU93552mzrNfjyaRnMVDmWQks0RUYcXQga7Yg5yCUHTMWqtpe+up3yxMCDPS
BncnyFM/tc9xU7LaW6ky4c4iY8XsdP0iFc1+vuf2qb5Nf+/Lwep3rgZwIF2wBNNFtykmZKJYoLCk
KPNrvZyRdqbaW9qU3tKSVIAevoZ7fnc42id5qyGBLIwTbhOESfNpdpfGxiwx4wcbp/xP0WJ2ntuQ
GrVH2a/VLw4jh5u8p/wau+/I0B+aWtuLexZElV8qsovsUsTbcrg2AMdwaouWriQgmIA4djSORSwz
k2UFtf3DcCNyjpJpF45/JBZlN6KBi8KrO1AmFWKuzkWDSA1//UDnyfxZC2/fqJ3De/dYQYUY6num
WW9EHyllv8uz5N2Q+HGLfH50mCVwAzXdUnp2JpjXcBkzhE8aroZ1y1pr+kdBXA+y/Tj6nrudHitr
VV8Lp9/Brmwqgp6qLL9F5GVRNy1I1cgWpERnMgPqvtn8kOk5z32JPBtVaDyjbpgvManmK+ps8gOQ
/kaKc8mXxTPG0EvaddS233pXbVhL/tBGh57OyUgVz4J9dDKo6zrc6CBD0XQzZwoz+yZAXf02nBfP
yTNKbNKxlHz4ze8vXBwwtmxj2A8IdurwNpoMZRT1prqXF6BudfWB5bcfAxHjZmM+lQ1GzrViPaj1
ABGRKGGpyTMqnbOKhi+hv9BSwpxt/MdhM02UElje8C9GceYvRcE5vrQnZ1Tunsgr6E6ZPNV1gPEW
L/4lhgyd6d6e0YuSH6By1ZPU8Y0BMgQyfxL9OpwfNTJZlB3LEktr5QaN8jF2CGuSoLe8qflA9y2Z
76s+tuE+Gp9mbTeE21Qq/hRfwuQhQ3vq+pN+y+pgHn+KfO0WnzGsvP0RW5BTLx0savwesVeML2q2
dhhCNR51AE6lIJ6moJ9dWvr7/DLlIOZCu4s84wfpUNicUzYNd7jall9MJ314KcybGOyzIq2PirMz
EydqYF8dTlCTrdo/19G+d18NiuUKHDwbwnLdunZ4Fv3o6S0PLcbj0euYwGhWGPlnjr1zdmvCDltU
9mXmmAfjbqqta0HkJ7S415BxnmstlWh7ci2kPUvCFrXkYIy5ce4a1FhGOW97RcBEle0+dEq2hX7W
NwMCLK/GdqXlr7X6nSXzpsZLMldM6W2WhQCcIeaHrMNshDstaXZNVW8zBbdUpmw0TACCRJj8IbrP
g5nW0fITCU+EyVktOxeI2d5XmkrnoaGeBtXcuZD+LbBeNb5HKYPsC50Cxobb0DaG69yGkioeOfCh
sSiIZux4df5B7txDpNJEl3iCk+g6OAXb77wRZORM+aazz4Z+1o2dABKCgVSdh4xWvZ2PwtJWVl03
e9OJQj+JrDe4CQJHoLmbiAgpiMWIJz5o5rfUxTbB45UuMNopCnxYjmgwWOLGytbxZBGQpSZfuUD1
GkHNzLq5Ab6tTIpasewbIz3mRnuLTSS/SvasyPgQos2wFHmy2thYiQoTWpdsXRFt9QVDBAlrUzn7
RG0MEIDFleyfldG8VAl+hnFdKg9hT2T0nFtedbcfpbDE155XdWBzNe5OZTtlo6trG3W3bRhcZ/cI
ug01X65CusVInzALxG2+6mv1TanDdyWBFoaZsm3SDiLrx+awbrK1hjDfbXdTHNgx5Uo0/8okORQu
CnaMClRQVglIN9+VncWmd/u1g4wt0op1aF8jGR87tDmWCkpxr88zHLiF7e61hlCnJ90hRs5BC5QC
7MKsdbWf4IlnhrmFu7BVXqTe+C7MQJdFCDaukm+ErDuxan9Z4HaL+ad2kYEoUDKEvgwzhiiRPzig
hg0C0z5GUoQqcGXAB+ZZsW7N+jEsi7OdRRfGP++mXFyq/piMhCr1/R+ENImyFcpZppZP5MabFkaH
MLdVL40wJ1DlQ0O6KzCsYxqicUomBMX/PY5K+4f4e/MvgXepLJbccUfsNivV+1peMTyv7pGJ13GF
Z/BfIhP/IY76rzOCqzQZLFW3UPCZQaQ8Vd1jF778ywXcUwv/Jk3rr4OCazNS58zQtYOqjtVdIKo3
x1mPEqSIFuyQNlf1e5+OWGOtxqKij+Bc//RSQCuZS4T64F++xz8E3Bp/iTpOO71oBhd1zjKd7vG5
GX52KMBg8dF34VPS13XmMS8dzjNUjgl4g/ovH+380y24f6X/yDFrOsNebIeTYTIJ1iW7y5ahiiFv
WoPloZa+pYznhLvBXpv32WEwdqO2s/vPqSPooOUFU+pN5+JVxA0Sd291pq8Txf3hFGujLesXYK7g
btqrGuzBbK+6NXv6TKXmclH1YzS/FmzD7adRa9sY/YfqYjJPpP0Zjc+coZifsGR6AodZWE2Mnui3
iaXsM7NFXk/y+9JT0WKc58U28OLnK1s+MZHEaUg4q1nZn+qArbLY1n2z1dJuX0QKWiSTIa1UhT8Z
/YFe73X+25ThvDNgcf/7I/3fR/d3r9b9df6P+zpUaVbmhbowiDF6OPv5PryUm3j15b+027RbqRuk
JerqVfGw1qGVXe3H1a33xQpw2pObX+l940E6qmih1//9G2l//6SBH//vNyrsMbR6U8uP85X9GAuh
/SevAp3d6U4XekA6VMT//bP+fs0SSPp/P8oJo6ovFD6qTCJtJ4oGqyfpGNMdIv/vn/D30a2G/Zet
p1OaQjpxzB36NdfKyUYJXR1RXf5LdPc9qfD/f3qGdf/Y/3h6JvISqYELHWfkIdnylbX/tuX8/Z5p
/DUuOXTb0s7aMjta+qo8cbJTYGH17Tkvf+cnkxPd8sNX+S/jVf7hNll/2ViUkviueOY6UmqHl+ZJ
eQSCvQcTlv/yAbr9T3vX/Rb+x62KhKK3iiONB6kPW5LPVJRDSv3G4IK3xtFXlWsAess1gPCdWkUr
jRY5TkZ8bwbdHqGgcGJZR82/7yFBBxqabc0Yha+kfY3p+HJycq1LHV1cLds6+Ad6SZb/DHc5Eour
WvoJ8fRl/Far58w6TL/WfP8Ahxi45X+oO7PluJE0S79KW90jG4ADDqCtqy9iYXALLqIoSrqBURSF
zbE71qefD6rsKSpSwZiquzFLSzOJYiAA+Pr7Od85z4sPqfhkwN6stmikolszhoW2iE5u7MHHNvfU
o/os5CUuaqfbIqK9J8d86z1w1jHHj5N7ZgJdyYDQ7g2Wyd3GY2OBroGB6jL6oi18BojMsLxuZwcn
/1kxcJCyA3v5YTHpUv3/MXgoqDC0rskLMvfiBbBhdTd0z4LZnhURQ06eXSmOEefqlpP8sYIeYVwi
8238cTWAxutXIYSxgqoatcrhk/eEKMAV14LFEbuQrj/nQAwbZTtcSGhUXXazsN9y8XEE0Yw40f7e
VgytVFZCRCqk2c2ocIZvroPKPe7Okny+wfjKuiWO7ZVpSobP6E41EU4z55Oynbsk3UclSqvgNkfU
CuYipfDYbvV00doO6uAH377pwlcikvR4K8Z669bf5uIKoxr6h08Nzj5JXEzFsA+eC6+VRX3UfsgY
qK36oXGSDp67/2BX/V3TFd/szNsE7KQtFpJ5QeUA+iHEkekqc4M1+9Ok2Y7wJyhhsC9Y+ek3OyzA
elRnMSf3JKhX0XkePrfmTcH2jGJQ5fgQkQGq2TByEMudZ4q5TNywMpo58xEIugu+VTbs0Cwj9pxT
6DgVWw9B9J54mrCY4ANM28dmuuyKKxvdSoOCHmVmnQITSFJmZbf74YMCDE1MtM6wJuhcztSYiF/E
GeONd52zz/N72EJWdBFIwEvJlg3I4F3VLe7GDL9l9KW1k89+HH/KivPCXAfVY6bvq8LeWH30wWA3
kfc9RnoC5gp/HXf4lVoR78YyWyGprxDWdnn58P64+jO+5K8jHyahX7szTaT3g6lCKAzjB/MTPFCj
f05adk9oYHvk0ZJz5JhtwKyse8O5zS1YAvBIUVcMcbNCOjUK/KwZlTQV7ofa+2E4qOZzvVh8nisK
pybFCnaHPRD/+B45O9iNqxiZPI6drEMWK5s16uDaY41M98gurLblEHA/GJda7Q3/ss8vA2kh2vmo
OMdVSK5Ue19N51Pa3vWUGVXAAVDV6Z3iOGDlxvG9mwQvZeiuS/97G16FiMhMTCO5fuCkYVvp8T4b
h28i7M+dcVoLqAyjAkJtRzfO/HUsLoTee/P8781c7sGCa/SboXBAgewRRc1ICG/kF/sjUv352T2B
bj6yLhfuwdojqw3LFymXiJ7Hl+Il++H8aO+ND2y0tLXzX/TeOnWlZe3w19Yi3IPBn3fv2QIB/H74
QWgcoz8nnMiqP9gOxPJ1cxm/dic4xsdm5GU+fTPNpIYpTT80s71RMFh720AYJ16Ideyjl5t789Hx
ENqT8uZsHxtI8coIZFzrdvgIWwUVsTU5RE6AZBT57G4HivgbQ3skPcq2u9Ft6exKpctLq5jDEyu1
36+eHHFwqx1cXUUml30dZvSWxGAWZeBGm1WCa3y/m/u/v2fnJ5/+zT0XZoB+XxnjNQd1+MVAMTYg
+hAnAwx2o3Tltw4+cXWG3mhfoKKpsmsjeQnh0xvhjKBv3OT9zYxW3HjNak4ikuwiajn+a4wzv7iM
M4ZZi/OBChdCS9037zduHmwE8ulk8XvUxS7kEJidOKTFrPU/xOrFsh7itN9QOV0zqTbWvgUYJ1rK
5VnypStuSkT8EFUCxZxhfW1ISu3Gs8D4VMUvVmbeNzOHv2m+6WNUmhY87iDl0MboSDP8VDv3PZnr
Or9BcjNWRGGMX6sEeD2pGB0HaFNwaQSovdjzXA/Fyzg/2g0Hd3F+04zYmKgFcFaecmyZqMpbv/8K
jqzHHXGwhDU1JRlXthwy6V1sgDjElf3ZcKJHJ8LKdBnmEIfBIfQndiS/Xwo69vL3b994UQwT4hrz
SkeVfPCarL3lpBJDSV6WARz+ogAio7wN8rsMgJ7vuXcnbvTICtFeMOFvrmwas8kYMYkro2045Z3D
4iyb5IPRsW4pUA0W3hhhpbx1TU2N9DWvzW1vtOh9B8oqHVXwkuJqYCb+icZvH/tCB6viIc7bPopr
cRUPrYFLV+lQkDZQGF+S0oT2lXAq/H2wUfI7vccRoLRNdDAug4GjFfAXzxlfmkwtwipVXUiI/PBT
i7a40gOWyTqzm/vRY+Vil2H7cQhkijp6sNBXLJ0OTESCWFPNsH86vw1PjGI/m81fh2Ln582+ecqd
ZaepCZl2LzsJrdGjIleelUA3sdGtu9DjeJZDPLP6aqB9dv2SrQ2Mp+k2EslyWoeqp01eiy5/qNS0
cxCs50gjY7JIfRIlI1THTdOdDw2HefiUh6bi6Aa0p5ds80hevt9S/KXp/+4eDiau0QlC086CEjTY
wCEmiqu1+Rw+wyNPOSQCkuMLvKH+uSsoK24QzVYo+V/dh+o+6Z+HR4M9BKe934YbuhU4p918ZSBm
4/ZxHnBDhNKAUfomG6As5176TDUb/LC9Cp70j0xdYz+gHb6q8kZSdmOX9NQQ8sL28oU1p4EeZ2LL
jODMaLfZZQtiAu87aYU7PAa6AKG3qr9ieW/MVX4HxdR3tll7D8ZmjiMUpFccthQnkiZ+Jnz97jkt
o/qbd21PVl3OYL+uwfmfifPskgOsazS3q5iccWP10SckzlnLS9J21/FZgFx2ZZBSV51JArskVYZs
E65YkZ5TgV1+a5OvscduAOmsHWp4z2KL/XGn1vhQbzG83Kgdi+RruNjIqHccG1+oXXfeXcVb/wzT
3b/bgg/mPelHYSNL7oq87TVwhp29M+8xLUMGJxd+2ADY2soLHvNqXDkbqLbr1y+P0SY7Y297BQ+g
PrHUsJZx4HeP92BBkMxdNjLq20T7cT69wWe0Xh6RXFEoWYOAWCVn8eP7Td5aPvN31zpYbzcMD1m2
XCvcGw/FBQEWd9MLKPZ1sf03K6j2wUQTaCRDjT1512GAnaDObnwb3WYxZvaJN3dkPP2ZkfCmOWqz
r/0xG7xry1hMsh2ZSHVaQtI3zgJVnwwHOjI6/IxlenOZQgQNYP6Zkhrn4tXQbZzpkf0BAhXvbJDk
W7RXPqWa4NQi6ciM+bN5vLleVw59HSrsEX1H2AAMU6O+zCnRgx8EszNsKptsmuJEQziy6PuZb/Lm
YoIzeEcpzlaZOHaz+SwgAshTj+7Ias86GFcjR1ZT5ghilSLvvq8xb4LRfL8BHyt0/lxVv/ninpf7
pYw7atdNCdsqa9BeZHEg9RqnDUD0UbJsNj2M1RU6rFtrRBOQuODIiHmIt7kbs+Yk+RccuoAu0dWa
ikcZRKtxNjuU5Db4mAnZLKlGQPRNI7mSrW1eKD82rzrYIptRY3Tq8fyDJSv8L44NzZNM5hA5YjIH
3rWfW5BgwxBYmjKD7x044rWqRkweyikhXAAtfP9JHOsFB8MX5+TNjBKVRJAWWBIUdsaQNbyJle2e
GPePbOycn4PIm2edNK7EgsUlYpEluwYtJdz22N32HtJE1/LM7TB67d7uq/A2iZvuUuV4EEHwppjf
qnmTMrCdmKuPtdeDcSuecoQJnhx5bzU77+TSR/I2JfWJ1fGxh3kwZhlSyNQco+naqPfkXdjjmR/A
9jkVpPL7Qdc8WAu3feiUoyC6IVENZwrQett9b5vbf6shmIfrXZ3kqka1fC19GD+OGXxtAdja7fBN
9emJxnYsRtA8WMNiBo5neza5yEQpo0vR9Odlf5nmDiu6+MoP5ttZTN4KJv3GdpALvX9vR0YSc3lf
b1pgDfunrkN7xJv42OVfyvREHXl5Nr+ZBs2DEcr3OBtvaj43si6zYoEcopm38MDGWzmfWPcf++7L
37/57jLRXV2Uy3c3UA74Z0lWnJgAj33yQddvIIV4Tc4nLxQ7nT0M5omsryPdwDxYiXSku+ahYfHB
agMAerI26L5hGr7/Mo/0YfOgDzftEEWGzae7XrwijCS0wfbv3v/sYy/0oAMjmRqjdPnmAQ5cEx/X
wgwoPvjOGknr+5f4/cMRwUEvjvMwmnuF0MixseELDvUlIIwXaofvf/7v538RHPTjpBjmCCBxuZcI
9yNzDleW59kXTg/skKRCn4bK2BsotA6lDZX1/av+fvGJPuTXVhorZHCzU5T7Lum+lZlwqYiLfJcp
YBdl1uFAgXD8/qWODCIiOOjNsutKfFBzuscVld2Yj3OOUXxt3I+PYnXqKO3YWzro2VWS+BWZsOle
i5JFelEnEH1r/1vqocytYBmcykP+fYsTwUH3VmMSWCJsgeJiMcD1pJJP3nhlTFgE2899XJ2oo/y+
r4vgoK/XuaEcB/Xtvjf95LHmxV+FQRmev/9Kft8lRXDQ4eMojYKoatK9E531yce0vzWrEz3y2Ecf
9HbO9bUROirdGxBTc2+EXrytmxMz6rG+ctDdB48VndXzVPJPMOsL/G1w5ywAj+sZbO6pcfbIVfyD
Hu+KtEcsuzx7jrf6XfOds4+U7IxwNYI8eX3/FRzrFf5Bv598S/eT4iopxLFmk/YEVMCyWOFL7IzL
ECNHfWIEO3Y/B309S3RGSDRXQmaNT4GCJV5mv91C4G8IzDhxQ0devH/QywMygMOshLI5BU+9+qJU
C4zk5f2Hdeyzl79/M6fq3A3CMclzQBJ3Pd5jKOWxTk48niM9+mfx+s2HY4drhY3If+/sQeZ32P2o
NN+Z9dYpT4yARzqzf9CZHd31fV9whU5/ggqHW/LEVz/2XA76w1RUfhUPBgaSeYRz/NLin9UnRqAj
rcY76AWF0Qwp6qNsn9obeCAmhA7QeottY1PDGzwVd3zk2XgH3cBR1VT4y7FICb/OsG+Funi/zRyZ
EbyDVo/Mzmlk0mV4LnOaC6U6z6H6jpjWLexP71/jyFZJeAeNXljUPPw0yfZDlIJVl0U/3VpG0aGD
ZjiyYup5c7QgrYMy3aJKHLbBXIhzVizfMu0b51bUDyfGxmMP8qCPBG4Yd4Ws1L4dbw3nmrynE43s
yBGC8JYrvukgbTwpv1a52lcgNQKOQnFJABJYdS/h5xY/MSFtp+RDx27ioKdUs9XFfl6rfYoAv/Y+
6fbECHKsNdi/3kPHwdkcyyDb+7Oxc8DlNJT9EwIPvFNz6tKu/rq3ED+lb2+eUqecxqgKrtAZpCdo
ODR3ofFDN5BnRbp5v70du4vD/h4lVPhd9EgpVvTOechCpAKoHMr5VET9kRfwsxb85i4yWU7SGmNO
wO38k2o1amrjy/tf/sgDkgc9PU6FETRzpvbzS//R+lb9CD9jDX7/s4997YPOroXuFX53tdeTdOHh
2U+NY5yoQRz73gd9XIPL+YcIrEMERjzmJ3kW37//tY999EGfHU0kmXUa0bOI9+B8EPGn7UDtmVNJ
/B0k6FAF/+YTWp7cmxfrVbnsIs0TwolEeFkHPOP9ezgyfcqDLlvU5NJBBKTFaIQ0V8WZeRcUV9Xz
qXno2Ocf9Nyga93Cj2jz5JtaHzn3XwLHG9zXKxQc79/CsbN5ebBo7asyic1F59e5q/ymfa7ujA9M
GOKrWEdf/PN1uEUu/f61jtyOe3ApR7alFpWV7WtyZJFHfY4e3UW7tMJn8P4Vjq0s3YNRojUHnOuE
Ge6LF7zeiN2Uv1JP9ot3H35mnfz+VY70uMN88KAuPZNIBbX3YmqPFEPLpjlxA8c++nCgqMwBzTvf
36RWm3tEmqbhiW99ZMHkHIwTZi6mBv8PjWlG3VEYOPtFX42QIod68/6DOXaJg+GiND3wEHOf7Xto
XvjkQXpICsOnNifHPv5gyMi7YiJPl8k4zzlluZqS3RCfqEQcGY2cgyEiN4UmUpKPHu5BdhOo02zG
5/zh/cdybBXhiF8HoLFOXMMfEHqQ2Th+7O9QXCxp0Lf6a3vbf22/nbjM0sh/Mw079q+XUXUC/iLj
Jsh3IztmWrIjVmDMrF3CmQqhzeJEKz3SkZ2DjjwmYRAmyCb3aAtgcLka2OBuCFfJS3VqVjvWkw+t
D0t4tQPtjikzJt6WwBUcP4x/W68540gfxr9/6hTqSJ879D/UXd4Su8xjqzWEKeO8YyR8/40cabCH
7ofUtMY5rKmC9wYoN2KVjS8loKz3P/zY1z7oz2IwujnAAX2tIb+ZTAuh9eHnJ//ny/hf0Wt5948m
0/7Pf/PnlxKsWhLF+uCP//OxzPnvv5ff+b//5tff+J998tKUbflDH/6rX36JD/7zwptn/fzLH3DP
Jnq6716b6cNr2yn98wJ8xeVf/r/+8D9ef37Kx6l6/fvfXsquwJ724TVKyuJvf/7o4vvf/4Yf+c3T
XT7/zx/ePOf83kcCznCYJq1+/uuvvT63+u9/k/IP6QfS9qVpmZ5jL2exw+vyE9f+w3FNz/ICW+KX
EQHdoigbHf/9b479hxcEUnrI0SlzOsu3aMtu+ZFw/7DswPQDVISORPTzt/+9+19e0D9f2H8gEbkr
k0K3fJlfej6fLjxfOIGwHLBkFOMOpo8+jEShXHgXdtW0Z4MDoTK2AmtBz7u7oY67E1XzX9veP67n
uyZ3Ji34FofrWlu2QRFAOd3mWU1hhYCxeeMbUXjq3PtgFPjzQr7lB6YAPukdnl7Yae2Xhm/7nDCO
QJrSumvVrnYSAu0iSIsUkgxExRLqYQmeSIbWpcoCUaF95yDqRIf7tTfzXRxLcirK43V8l0d9UB1w
nMS3HZeoTeKLs3O/tqKPMvXJmZxmBvY3ze/PF/z2hf46wv68ls+L9DDWepijDksEI7iLGthZsO3G
0WA4r8077QLE1X2QP1m6ia+KeE7uDLs/tVs82Nf/49K0WJM7FFC7nIPZNjXjzLVkH8BMs4Zr3KPx
PXNks5dDyVwCM5dTEt+S4N7Dvr2Nec47hYXzYzu6iATNSoZw4sv88f0HciDj+PNr+SaGKSEs0z48
DbeqIu0Nxw22bllXZ34We+eFmHCPTjYIEhAv+I4INRINsAwDujesBKO4IixLbiYnJEvp/e/zlx7n
WD4kBIfn5Ae0hYOpvSALdnD14t+fJ5axaVZLFJhpg5p0yIfhooyiWZ245l963XJN+jrBW3R40z94
MzrPJ2nPJFSVI0HDSmH8kQUkq/fv7C9NT/rC9JahzvRsjzb462oCmHDrGwlJ3F5cNeKms3odgzPL
ugIbrJG/jEaeBRe9XXjVeZnlBGm+f33WzAejGYNKALGB5hc4whOHoorUwDfeECN6Vo2mFOTrZbC7
V8KzTZu8hrZ77m3f/DrOHP/XpHk8OplpNdfBFNQESLRV+YwkUr2qaDF4qDh3CTcyk24+I5HLgt+U
tCCHQkk5Aw+MEdu3hS3V7ZDCwIDs6UwfVZSb9ePka3lvg70nxdOJ7B9OEYz61mjzzsQUi+3qMcW7
XhGkN9ZUTv2im1xYEVPDFsfTCpeMEWdtA4zD9rE01z11I6ex7GoNjju4TqjR6a3RZXDopDsD7LI1
4RFpliQ84gkqfy1d4pIK2xTDrrTbGNqaUdZQx9valfK2po74SZReAuZvXJy6Y5vXwbcchiIsXDJu
CO9cN5XhIT+NCwLxSjPDX9G2ABI3lWXDkcS/Zzk/0H4700PfgJ04n81WtXdxbc0/8qmyS9geefxS
m9FonInYdUwywhTnjf6QoO4lyU5bK3ol5x7DpO2vg+Ox+izCeP6a2Lo1MMZ05HExkKBtboZKf8mc
INCMGjlbqHE00y/DbIzOpnTMheZrewIFkLUYlm3Ijz6hZ6jEV0NVR5pILwbDVV6LJLgyE9Fo4lGC
FO2YEQBySWcbzM9smK2zacGs5jsZ9o5xXrm2ATXc7qa99gaH9L+WaPcqrrBTId50MYqHlTpXnpCs
AiFQ4bRoNYR3IWqCIwkCAKU/lS21s7CU/Y+mDGKwAQyL8tLM3XL0kIsoQEVe1ogvtiDeiLuWQ3wX
u2ZJKKlqcnKKrDBF6hT3sfltDpqATerQlMXDVCWhdeV6rRXsS88OEm/H6xlTEIDYY586nt64i1yt
8G+aQ+vDSy0ZG8iRT2pKDvNA+oAF6o1BiMMN4bjVlgpW7zBK5npY12NIq9OOZkPgpx5Gl9IdOGTp
MickTNFIsstMjVByYGcuzAFme7IwjACr3Nj2KB8836648XkKgB4GCGG3ZVvpeDe7SqIdbBWJp+0o
iPoFrQ0jpXHS5KPlLdacaSqHTRc4brapXRGBHk0CCT7Xl+kurEeSaMBva5xmCOUbkobGTG0sreob
QF2cbiVF3F0wlBrcixPUwFBq5WgwT7N6TkQrpx2p0k16No9g1hC1x6iYbCslUlrChFxJU0+vKf97
zkKB35YlgmV/prlKfT3FRWFdacIPS3wxAaEV8+DNilRT1fZfE1HYNPDeG6JvYxGRqO6mY0iCtgUq
bNcTG/8l8KxMbVkFjcYuGOc4pVZSSTIVnarFnx2VpDzMYjBHFKzQRpZxjKQH/NYhkWFCzBszHziJ
Gr1otM/ROwPucxUhkZlXEGucdrqS0O8XvHRRe4QUtcj30Y12OKW3KuTJrosMWBOkDoDnsvcTb1Wr
gWgs8BpEZanE9D/PUZLcKLtD219VCcE4Cm5RvwE/G2IMAsz4XYWOfTEkHHgwfTnWdTnHzdc4zYTY
qdkn9MUV2vhhlH2E+beZyGepozTQq9ZoIgBckYWNb0hFf60y1geYG7zaPJ9rQmU3SR65MuWsOHKx
eE8JPLI1Lw0ape3W2UMhI+O5zaV/C+iVMBRjtsAaZ2VpgxZPglRvmtJJPvnWTGB4aPvLQBZmVfmg
wEOhSY3DEMjY7GvohJaVTmR3KI13Car1x5nACPfansUSKaGNPtzAccEyUyUVFjURVpU6a5HAjTu/
6IPuundcf9wZJPt2qyCDlbBtC6Weil7Z0yafmp6dRzR4OzUJ45VhOQCTHkYGurnYFt+DjOXxmqUy
hQ8r0SSVRqboiSwNagBxhSOKLcOwpa+SAkrneTPOEPERIbTiYvbyuLzEFNC4HALZDDcrb46dbDcY
buNhjSyISrE727BJd6qKmYCPUsTXoiKLG8pNUX2YBbL4hZfg3TcywHxRgNnqrmVby33lDz4MBSdE
odzwvweQEh15QKDpNYTOIv1huBXuUGiGRKN4letfsbtv/L2ZON5swKeqGwtoQq90dTWSdE1UXDL2
0GYqSH65rjAct/0EiNWckYJ3qoOKlTD6oR5WIaTM1Icq2Q9VIsiIwYa3SmXBLWZhGlwUswklRSMZ
ui5ZbwBRaMvEJBk3bqdbz6sq82oKazd50oZqyuvaQRpwU85ZDJtQBUazGdCGzLADCKgv7FvcNsMS
i844icktsfKMbHgxBCR5NTrtiVERMXw5nTsNiIlwxIDA04xSz8dKqTvrMzOF7klCCDx5RU2vQq2h
TKXHy2ZI4u6zcG0Xi33WC01FZbT9XZZZ+QXg0YZwlqHW08vktV5xa8kIKbuuDMTyjleXA9r+rjCB
oVlV0t1WqTLDzUCzfWoq5r11PYgC6r+XKDJzxnR4aJo5mh517Bbjvs/q0Lgr7KS986A4YY6sLRwF
ZW64e6MJFYHBlG9JS47zJHoIDCMCBj3n9XVTShK67bHBGDj3lUovMf9F7UtoDzX5ymqM289NhUEE
VqNTDHeydtq70CPu/ktnJeFT4hgqPVeQYttNyMGei2tI4tsUMV3+qQSHAagmM6PkzAcXx9IwkR+0
NfKcxw4A8pmZWRGUMLL/bqcmIHWlnauI4asKIgr+tYbCbDWT+hxXIdkxrtUypoRhCH3RJRYDFDhr
Ijyz0g9Jjp5NfPRlH0Aym7wqeHGStH8cs76Q29YI/Dt6vv0N1kpMgJHRxiQyy+k7rtf5PqhSoqqM
UDQPaR0jZpiTub5JQ+lVV9GYjurV6cvogw7kHJH8oXA/D90SnmD2TEgcWMfGN5AVrPm6zFOsQrhz
68tQaIl+OMl189C6sblPpY+1URsOBwFWYzcaQJeGlBfbioRRJbKQBYUZ5/eJ2S8wBddjbx5H3pMJ
D94AzeiTYOeJzCVq3AlcXBa+2dQX7sTcvu0nD2pFmgcALJuEsQCldIOuF20A2R9eZJKkSz6N4W96
hrqBWFOGGZLGCQ4m6yZM1HmWwizeRFQiyLqzERUw1ov4k8oK3i7KnuGj0Qni0vCjZj8sP7IIMppy
TDq9P39OOwmN2GXKg6WgY5RYvCG+UGSm5qNMvOa5LCeBFV3b1mdwz0QEe/Ecf2OrVul9NLM660lx
GrzmPnBLeFR9EWYEvNWj1E+0h9b/njnoE7+YZm13F6wdQXVsm7CPWKimUJ3STd46qXshxzAYCBLw
Anc6T5Qbl88sjcqbIuUEDMOcgF2ZO0oED/DkZHwlSLewsL5PgYnXNy/CcDf7aFMZ0JTtNkikWWcH
zJFFZL66duUryFFeyKPWyrQJK0U2HXf98NWYswQ399B1j0ZSD/lNwHIVYKvdQMnPBXF78TSCFW6M
KXskK3UUWJEEGShicpS/dlm/lltJCSPeepaSWGMnTVyKacHXkiHw9jMXrnDNP88r3HuGM8J1rprw
1XQ5IyNksw2uJx5gAPNvNLtV43oghswizM8nN0uzHVAbuHZdngvifRLX28yNI75GTWt8YbJxNHjN
UMGJitmGrLMq6b96Ttrj/nEXhLTfJsG0mMIhceXRyGwinCLGt668Rp95cmrjTVGmXkfeAlluUW2g
OIzKBZUcgCe4LzSyp92kUkyNpZh6En9CxaycEcVp4UcPdLSpzNp7MWknkIUrejmoWM1Bkx2okQkq
mgk7spnNvrtJGVw7oReE66JxBaFi5dyxrqwSG7hT1Xr3MO6z6nwKtA8xzrP0k5gizzsrhwUp7GaJ
J9cipzWVQ9LP26grrVddFhx4l4VJ4kpJinl6boPsnxA06tm81IbhfKHaJ5zzkH58E+vY++HaKXcA
fHeCDZgG1l3nVgutLUtoH7NTyevOr7KFlxql8cWE/OGH1S6peC2Bv1w2qoNkJ5zRftKBNw7k2Bgd
YSXTEgIw54l3PZcWCZnk8uRg0wPRsYsfrEHuEx2DXs+1P/ICMqe1IcWYLZZvn+Gh3/ZOXbFn0nNP
hMoQL4ltJpr+MbBhUs7IJh3wrZ5BLgcX31meZSRnNshQY5uwMTZXERnJT5RCYn9rjC6bWFVGtKi6
SXpnE1KffhaptRC9Z2ABO110/Zc+zcj5LYZ+/laMaR9saKowV6cphXJQt/bsL/i1WOwmbVIBFE3R
ted2Ydfqe+7KqHgxlT+qC+k2pnseAwUyzuNU2gQTR6yuzwoXNvct45Ps1y5/AUZVZ/2fqJR/qZp9
tFT9S3n7tnotHnTz+qr3z9X/D0Xt5SzvP/+3bPyXovbj/O01+2tJe/mlf5S0PfEHdTRPelQtzaUI
TSnoz5K2+0dAkJNrUmkyRWBK+58lbfcPl7+gMETR2rQsjx/9b0nb+8PyLTfwJQgxYVJE+ldq2kud
6Z+nWTLwPRZcJpdaqtsU9g4qbLolHCAWBF7lYcIOxdD1bjTqYRd5U7YtWtv+yOa3u3vzhH5Td11q
uL9eVHLT1PJZ9VsOuPRfi19oKgIvdTzQKF2OPL6GHQVdTEuGjNLKSNNV0FL2mbAjlhYqbglqi9Vo
/UsluOXWpWsLSZXPcmzylQ6/xTAOdanM9Jy13UUCUC20cUdFs71k/+Zfc3v+GBCV+/6tW/KnBvbX
uwcq4NkUf33Tcq3DanvSTMZkuG25MwiUeezc9noi/mT60OPSBvoSivFe6o69Vygb93tSVtRaagbf
tWcR2LTK0nF6afQ4OF+JMrKfWGGTgJeks5CPY1ykSLrhQFUbS7pFcx67qa0e3Ex29jWrR5JoapCn
osqLmz5oumTHdM5m1ujkHdXhm7rNyKINLXO0N6XtlsNVmGR6bUydeCpw365dsko4BFBUunh3dXpR
5IFQ63QcfMJSIkbuZSpbZgNTR6BjlJ09Et1XvGacnQICMByCsuXFTKwLoQRD9BpIMwTjKYhCHUDA
YYQKdvac3VVBdxcM8VM2acLPlDbuCQgJl+xo/UBFsL6YKPLdckYAC1AW5g9l5Bjh++IBQIV8iBxl
nIfVAqA1rSUNiYukXmoj0yuynVdPP7ent7KeIZXFRGNbdfONTfVnQwkoCbm0d0ElTJZ9EYvUaQk3
ZJfO7l8rAv0MKH+9ncMxkdACXKHkNz35l1EOzrKG0LWWs1W8Vr50X/y+qmC9jr35oY+cp9xLmy2R
v1ejW3Xp2WDIQG6TemS8L1gVn3eKvcq+64ry1vHIqZ7yvt5ZtTG9znWl2wvsls4I+qa3SGcNqkjd
daPRZuTFavsWOKD7o1QuLEyp6owUOekMt4PQLlkF8aR5KZN0Po/xBLso9rvUuwy8bvBuY+pxwVpn
GVHJVVkwXTejhTORUIK8/mAn89A8uLyo8VxlffStC4y239e11zLFF4F9KSltYr0NoOFuNR3NJ7Vk
Qgo3jwNEIFSR3t4YSX1Yu5yodlcRmWMfEZ13H+IszaHmG1QgADN0pPGV4Oi3sW0GDeEzSR7zPVO7
2HlxgiEd7oL3wc5iKc49UJbFxdgTanGWQax9CUave1RzQTBhlBvYnCEC+xY+y941SaPuFAv9MiVI
BnO5JW+dwZ9IDBVOwr7Iz+PZ3ThOBgqYdjygQbUaZvJVwW7iLLQz3YBPoKa3neKy+pBpp3I3tkyL
rx5D65IwVCmDMLMqtXZOEpMsIxGrX6iysKqPvQbSB+ZmYv7NVUbOEkeX5IrWPXzLtddwFrHuWwMi
TerHsjgbdVpGW6tDz0N+ZBbjwDeKgL2TwdoyzxlUNsqREUaONFkQd1Q+iKdBeD+dCY4SSNeQdbmO
tVowprnyu0tokKTVmnhBuC9crbf/h71zaW4cybL0Xymb9SAHcLy3fJMiKVFSKBTawKRQCo63w/HG
r+8PqsqZ6urpMevFmM1iFlVWVpGpoEjQ/d5zzz2fD/mFpFI6JZKbCjuItoGZinaL4g8IRQeeM/1K
O+k156Gvwh+jl9n5E7yeMIeJKoLnuowGksU9+yl0zZF2r+zGnNTyOuM9lokrNkOpk+wXX2jCwONM
uERV2TWM9WQyZLpqtAzCQ5HZ5YWYF/LS41RMUEhl2nhPnTJq73cmzAmcWTGN/onb0dZbB5mtuAtN
p2Es4lPVxn4Jn7abZpHjIw6tHqyxmH4jmSt5B8UF9RfDZzmvmHkKcBNTqwecs+G8S/NhuLObUj66
YzG4RPYEUH0cFG65Y4+r/D0jtk2b0qSt5Z1MyPVlHt79mFJXM41NRffUlFlA5gCitnlEEIL5yzuZ
lnd8ae0I3ixK2hZFc350xnYgg6h26W3bcgyrqxiLJdMpFMOptiC/bBwx6T9DZG5A2NAmQVq5br83
nNydNxMH0G+zd7ps3yeeep60YxWfSrje1c36Gn5I3mrgVJ49+Fvf8ft3MYKJOem0bGnliL+uAUDD
nsj8YuEDDORSbaycQdoa1Gbx27fz8FZZftMg5gLvXSumoGT2++M7qCbVriZSwLcGVn9AU4yyVr4f
GM+uNYsHozRHyHiOBMUSFIUkDB8hgRDCiQB0kEUe7LuBuPq+CRV9DxP8U99krt7rmFD8GziJsbpY
Khvmi46iijR1FcuEuUsCWEx4TXLvT0OZ743ah3hfTujo68az0wxHW+o410wTkrRySSR9yNxc3Rtt
xUpOpRROb2YohJUDcchg6I48OBuyMnirjUoQFstqEoOG1h1r0Lk21GyZmhridKXjh3ZKCMeG0ceC
Ki/kjXMzvhc55KGVkeT5yS1MCY+ybV6daoaxUGCHrmLuL0LN2/IVOsrIJlfY1nderwk1c/ukek5j
WxFnz07oruoa8av0w/q97pC/aAKt2trOfjPrPZHowWPbkRK+sM8ects8C2HpK/nQqv8ZpgIYlGDY
JHcEZnc/MhKQH1C9O6JX49Z76IYog9gtZWDuB6eQ5ab2GtOB1DthtRfGNOW0wB3zusSduiv36VL4
9J7w7zKGldGuricGAUMMAHrvZKNuyMGN5mW3Lv90c24KYCtzUe5dThgCGRzck0eNkUPfmUHZyNMI
NIQ/BPM9BJnYZGZuBNfamsZHlKVE3wWBzuRu6HHV7pzMIRq7ctpqX02kzq9TONv6UpFKPRMJp4Po
LqQKbI4NEDLqAsepPrvR7M9BakzjoSN5oN/MVu1euLGHENR957+rrJUKRvXcQHvIrRlkRptEfxIh
YhZ3XVJBQoRbAYfS09BaYTaG8cDxYA1/pgANSKQ2ifw99ID2uo3oKGBXk8QWzcUT58tckSW2zBv+
LPu6WPVN1/9uffdeKsu4q7pAb8mSCt6QYUkItX62jr0NXaM9mQr7UCI64FMh/T4yMwn3FnRIxnMH
q20swr1rxgoeoqG5phXlSjSNkriQXKr0POdN8B50iy2LNvZLyDA6ZYMsj1h7nQMCEqmgLQpVVQ9q
ZRgtJMIya//0/IKoYhIAfhhhnv2KMRsAU0PcvFMswPpr3+yzM15I67OVRX0ybLwGKqy5qRMIoSJM
kzf0avNH6qrHQQeC+WzGeLKIqBEGq3+cQ8LDra7c1So/R7b9Vi06bV4s3zhDMZDN2oaA31Ac0okI
vtRpmC0mbbxH8T/VTW8eujj2N5NnUu737XSQZpvc+a2Vbg3PKNZ+aKTbhET3ax4U95RB1aZdqF+O
GTzqNqMCaAZrD+p3HYjwUiMCwDvNTq5V7jMZq90EHmUT5OWhK1DIHffO6WD5dM7wGtgOTKlkaEGv
kwjIEk2ycoom3dqjDi/MjLodg5L+wPHw1YVVtkcNemtgErVxGh1MP3wx6yJceVO6Ha2+us8iFuax
tp/4Z6LTBOCC5OrstYo5nXEaiX02sdDsMoOSza4JixsFMpmEhnmLyHZh1OEe4qIh0sKDlESKc3pi
EIj1tWUQHyskfHdiIZ8XsQZa652iikDZpABOZLH2KtvKuPAJwiD2rPRRzjZbwbVwJcfVQCYHa584
OAZImjmRRAbWJlisFlqbUg8U7iPY+n4o1pZoO2o/w31vLTncibr0ntld8t6hjcsrIvmbO/fugy3z
FmHGjLaq8vMTYLAHYcN4b9zo2XKBukc9eYl0d2tz8l99hFutAYzSBbXvynLKo1t4e1mwtV65lXuy
DZ8p1kDqRZ/N+1rmQEvkL9F51mZIIVhrsTdaYyGsqNe2xAYMkCsElzSrvdKZDVyivcxjerTkmDBL
kgAAgCthu4XwwN4hJq7sEpqfAXORxsIsWxjyoKzuWWmPi46fdWrITFv7TnH1PLI0m8D6SeUyGauc
3adtWYzea6v9l3SAvjXCmXJJ8d3DLBu3HVHvXEMxqcI85lN7x3Yo6ZwCTomdF/ajUxTVnQic2zT7
j8z0IdDNwrt6Qxl8uANzkgF8Hlym+o5ntHv2dHbGBHNWZVSeJZnf05BeStshEj9TjCzxF68YCRBb
2Wbe0SX8aWsTrpgDD+nY9oNIOOzM0FpItRl5hGSXDCcn1HvHcR4NMe2zpC8PDUwc0tgRCqepkK/B
0MPWsAmFtFWYv06lL64AAnO1JWnLuUrZRcCBNAyHwrNu+UJoNyJwoh0EGUw4CbHGVlPujXmyPyMb
RGGRUEsxsQjOXclE0AjNbBeR+pn3BTGFoVInHBinykx5Qu2ouykYG6dBzs9mCAHcxHXxa7RQ1j2N
BKD8Ch9177c7RrEnh1QqgjWM5FRmwj4oZMGtj4tiXQ0RWefVJIv3WZlPUz04z53NdTcEiAcRpz8Z
896z9q34sU9x0RZZTtEr/HwTmS3YIDupNlMWvaRC39VY9XdTkcLJrMoBUpjHMBAhrvV+xcKLLjMH
+J1NIkcGtjgHWBMml6LTyQ51fz/w0azNoQJfJ21z63vdprKgoGTS0FzKDM5nu7TucTlx1FdtSryW
Ee2TMGNy1jkJIzOLsA0LIsnJmpimrwj06t/9MG5vaawAxSasD3JfRiuH4M87Z0rrHWTpOxrOZONO
o/EczWmZATMr3Q/fH29h0obveBVmSXNJ6nd6HaQK6gUeQ8J9V3dHyzNPFV8eCnLSwMbQNNdMRdyf
Ph/zhegwaGp+W5IrqDoSlvwAJKsdFztrMro9WG9YNG7cPpdpTuoc4Yl4C5YY08zB6EA1MM9R9qg7
D9BMAU2gqgMGcsgWqx7l4N62e+9QmMi1k0tLUMDouJOSYWQ9guXtKB8EAzXgBRHAAdkOZ7tiBpLV
SQPAzvvdIXBCXCJFu3UIHbX3s0p3Izhq4rJ7HW6jcFYnUtDFKS95XBty/TEElHUxIibYSM9Dj8Hq
Sbr92CgCdhHeH8i4C+wGWkgkmX+PJv6Hx6Tt4xBaKP4Dh7Rcj9NhiULVHnAR3QiG9sT8kVi5Smq3
gfkdMVyK1wMeMgBHc5RQPm+HXMjFzEMc+0cQRl0PHsDIXSfejGMLvtcxZk8FO9NGQOQyb4B02Lu0
jZHzf1uDFYcPTlP/aIcS0G0iEhdZOJ35p4LLYJodtk3T7XXHKA5D9CrPQ/bq6JOSqvdfGcGJQr9n
XVq65WFUfuO1SwShDiiQEl0m4C4wQNnjfp5dC+dE79lFAMKnY84wo2w3LMicmPY1dgqAZu5Ncmno
Ekfb2MnvSXbKvNPbVVZevcWNImOrdgQmJkYBqyDXwY6BFaRlsrvXjRM3axXpfViI31y67TrEjvGk
a7aiQfbZ1tZJDFCxzjigtxfwlsPqq1K92pFHQma8X/9ggrGdA2Zjg1fda7aZ05pcnJRMR5gcjGH6
OSWlroK9U3MGrPAr2r/wwOhtPfJo1kyAMW/U3UFjfWdKaPXWEq42LN2Y+Vq4TXHiq6h3sWTYn9iF
cSEvk56xY1JbDSwOkhUXrNrKxNU0uEa9CVvvjtScBEtXbfJ9wqMKdIybpPXaW9I1Nr9OM6qfwZxW
4LxaHdvgpqHXRKqmdxotI70Pyyn7ZRlRCsvPy3a141f1VtdEyBAUhj9hYwqL5zXGnpJvDBRLIs9i
B0ViqiX978w0YlwhOFJLWKHCayJDuXcTEfcbNfn2T5ngitpgEZEnwUe7YfhGOglQVBroIf9hMnha
JVKP57oZPHL9puvYONmx7fSfNQjgFO7y2tX9zikwBjFq2Mpxqo922UBtxm6Fbamab848RIeq0fF9
Gen2hyHNtaFzao18ltfMoutYUa5+WVjuslUziOas2946GwaxrglWGMMK3U3DMbQDKX4ZgsLYacve
aMssT7nM833YU9qyCkTCY9ItYFiywf1H0x1cZnZsMMTkIj3V9ui9M6KH0u0BsW96eJbOEFv70jO6
U5OIn8oO1dGCb8n8ePrhQYuGSu+RojmDDDTT+mYPDdd8N9tnc+6/mM/Aymzj6tj64OpJ+myOjjMd
0tIab9UAiDThq34vk9o7Jlko9oqkKvyGVeWNB9+2jUvXwG/dDAgZD9HgtzgNeSp+ItFEWwy49cEo
ymItHdPfGDglGAz60TO1YnqELM9DL4zqoe7Fo+dAS82trLhVofApeKLxBMnMwi9YJbAWvEJtjNgr
domdxGsfVhhOtMWtYwDSilE4pX/xgNgn1NpzdBIkS+9zB/bF1lmoQwv09RxnjUEaYkoeIdSibm02
Kb9frzXspmposXn0v0zXVy9zxr/ipiEpN/63ecgd2LI2SNwsOuphHfb1Ex5QvRomAtXCRBJxJy1L
rzgPyOtknL53JCs66WBZuwKQi/LqnQ7b9qMznWk1INYe0q6iOTCKeeOO0cDw1Kk/U1oMCCgx2dim
K/ctIbBXxwJz0rVRvjPCmcM/m7qfdOyLIUr+3R41fXulLAIuzQOOEjxUyUh8OR5CtY181QAWX3yt
vP5ntI1x69Lhv7UeouTajccXt8xI88o6EHZGnZPSNY7chVLWW6MF6WahRPeDpU8RbpJoHeK5epnM
cubd9SEI5VDmyF529kDmQaZGROW37A38aBuaX0KwrE8x66+4oUhGLS5doOJF/4TH5nEyY70mY3Xa
TOSeXqJqBl3RGovDh1KiHKB9xlO8Sxw736ap88rAAfLGXHsrPVHkW8gC1HHcwEECA7OuenEumnY+
RCOMY1G2OHXmsjpqLP+7AoPm/Rjb3soOQH8i1IUv0+Js87X7ZzdG5YOdQPbzPYsyhFr7t8LJs8tt
Q1/7fIS/aTZk1pcALvAGxQfBNOQ2RO0rShQALAN/IlWdG8QnZ6H6mYz8N1GpkR50+eiSUnxkKQjT
nUV6N/bnAZ8pbU9E46P4epdBWz+2gDnJdvHL7ZhAom2yAgfU3P4qhB4hRAbyjEYabHIl7SMje/Vg
dhHstjoEHQopPdsZBcazyYcR7hKYvBoyXzGY77T94QnX2BfaiuWqqmxCydlyaD6RoubfWeZ6J3xx
XN4F14I1YStuZAP6yvOMe7Yi+qORGyTPIF9Buhha+YwMUO4Ek4b1LBUp/ro7F1ZR3KEzYhEtnAOO
w+CayOGi8WevA/i4vjSmY1s340MaJfJQTlH8M/j2O+oqyOWa3XUwliPbBDf8WiUFac5xWk0woMa6
ORaco/UonpCtyzXItx9kXPk7WfLuDGK8Tp3ZHbKu3uuyZAbhuDdskjzR0p3hFCBBNRdJMP5HLdh1
wANnYXzBm9lkO88P0x3/uvmGgoBlc/q2b1KEqAMav3+szcjQayMs1HqiWodCgyJ88qq0jI/utxEU
QvNmxluD/KniTwqL6b1zQ+4sc5kyha4ooIl5WzCUP/u0oBMnKMrPG9juwiPaPlXnynbzbeA6GE8a
l0J4siskyW8zKiQEI975ocT4avm0OKK21uThsuQszA8RJ+WOwEj/z8kuGu7iatwgapZXXNbiOcIx
e/K7iO4ptZMU05fh3qIG5GZWQhivUdpWY99XlHDUAqzH9fqYBXwxXSUXz3I6PZVKKB6b2bpV7thu
G9/gAk4qkngxyuS8SKdNHx1jDPJNnAx0rW3aHoh/xHMTDoy0RguVNDed6mE08uqnxf22EqjJi/ea
EKOkk/Z2yfndthZ7RkjM8hn9pduR4NysB8OO7pKJFqzB3vgTGrZ/YaAUnqZciMepNN3HRTG6oe+4
J5E29Wn6thIDi+ig1NshyyShc+u51Z4J+cXwXJBNeaBcVbCfGH9A6hwfRSjeGq/MfrGwgz95+PYq
W8HythR6st7mbyOzTEquFV4RzUrrTm9tr+efVhZ4bLEoAHHFrIvfk5cwe+uDgOeD9jTAsI761tgH
euwAhbpKnFNnx8bZUnl9Si2nP2cp2NRozDtCCEtzg8t7IXGSoPncdn61D1MgODiB+P4gyazjYsCD
mZGAjjz8d6N24eFcecfwQgJIsDaMCQNW+W3oxr2ExgQFAG8b33rbUS16Z9XN++TbEG5+m8ML1MBo
rWmVv7qxpblZU02jvQVm0N6NZuD0u8JW2bSqZ2FYdwSdATUE7AU94tt6zjzNA7oQJ0W57Sytnqau
mQ952OFQxeS/i7XtpzsPIeU6DbC/bcWGxIr7l5NptGtxX2fY2Aft9xsvqOxdOGpx9UVH+Y+ZBon9
2wsPXFi+DIZmMMDsReAbTi29yU2/P0Hy2rdRZZjbVo3tn0G5eOqxySLrEr34rDNBGZsu2rrARDc4
5j6s6qfeTNpV7rGDMMlruuCH+vBRdYwtMZVu5Fw+J9p/C/X7zArYpR3qQ8DSBGQnnvBNOzp3nI1r
lO3s1BJ87I49I4UZBZg57z5AD0XZS0+DH3mrOI/OU8r02Ytdet7ujl945WId23isQ2lRT7vUnKqd
Nw/tuqsgpIEwXPmVswrT8sE1SmYYwA6mVl5jVe26EdzI2I32oe/E4wjNAtsN/DM2OcHKaeAgTfqr
CMlXzTyuisQFRYIp0UKrOARo/nEhwY6qbofvlT/nP6FC5maUfBTYwRyDTV/JBtxg1MtOSzRsbfaj
nny6wG0qx3vTIFYhgOQBhRGCXIbXdVDXxOyufeQDLumar5CU8plOAqKgTG/4ota6747CTS957wab
JX9yCOS6VmN20JPpP4D4vrPyrt9EQuGhyj/sILh3J4FC6V3hodXkzftfdopxoVvw9hme8FsxmRdV
jL/zWA9rxUmKSOIB+vb3hQIuUwd4dgOc/8RrWgv7BaJaVNLxYttP7pJlzYTOHeNQLn28cZ28xKGE
6FbbjDDKQW3sqM53BbJfPOODLjje1m1sE1yH9J4Zl6xMb4WN+qI1FWzEPHqVUNCv49gs1qKCXlcU
zU/en8PUS9yc9k87lEquHaf27zRHyJ6KL+JOYfqUjmNyCQY9/OSLQIq6VbJV1PQ8obMzMt9ovWGE
lOUuyTHWyFcxD2K+ypN9T//KTnDqTEx9kGnZdVHfey9+ZplXh8IGzdcCf15UKW6KkvUEq4veDVWI
7aJPrBhxv3VOZ38t59e6M4vsd8QERp8yxeYGvzp12INM8T5fIgZjI8Li4AFpcQYau6EWnnPv5xM0
QTaD5RPLU+FEcdd5BXtLIYfXqSmrJD4zI0qKdez25lfHebr6721hjklAlMBBshmU/xKi7HeRW7fq
9f/sRBH/frkO/0sQumiKLsonszfzX5P6WKYLdWXK+GC3obzlTt4+DlZN82TSToybMShNHx58zzue
dB0adI0DgDTENox+lV2FI9wuHQOIcp5DJXBcd3jEqahYTxnQMVasjsLs1MSUptsecyXYx7BMOpwI
Y3224Zr/KicHXamze9whZGdbW8Wn/48Vwv9vTPtvlsvu4D995v/BmnbftLrq/7a06p362//427at
dNV2fzs2QDw//3lx+x8/6u+GNXaN/wjoIi13WSnDosSD83fDmuV4fwRu6Hie6/JlcZYN6L92sDGs
uS4NEk42Z9moxfP1D8Oa4/zh8LgzZbdD9/tJ+68Y1rxgyT/4X/4pfgxONV6Ab5pmEDjiX0kQaipK
oppz74d2rU82SNjsQ4pba7zVl2qGy4cz40viUaBk86+zVcw7kDnn1kTLTaz+QgCx8zk4NfZ5EpbJ
MWkF3Yqob03DXlQxBSPMb90+RovxhPbKvTdTuOc5QuDKmYtz08NVZVYHmLub4i2D7emum6PfuWnf
fMUCWlHWr4W0MvqAxbtkxp/Ql6HRG1Gwgkb4VEzxkd76l9XbN6Wc5MCwG9G97JdQkmXhorBBj6Yf
pFu+RQzcVlOQpEjLwbOu/IavpEE3BbgTQZx5e2WyAhtO6RtK8ouo4x9CFm9VjMrsq+AoCuNdWv7R
6fKvLsIMkJrOFUDEThi2PlJN65Utmp+TVqTHaWW9FnX2kVjBczM5sLzYwzEFf/nYcN0QfGR2vrG1
SwWeoJR3smvYXXREsIlqDYclDdx1Ys3l3mxR7TrJq0stqjZWEF8IO2VPtIieOy+nNDQSb1XavFl1
mX9xuZlw5s0Xk7oSllXT0PBbkMxi/mtw0k/faJZimd8b7re6jzAGriN/CDakdT80M70h3th8ZRaV
/MTtQGp3UnYHp2+it0G50SseObnrQIw/5D0c0j5XziaujI2yloyrMR8WbBd9h46dU9jO+hiy/b5u
aljQGPzcdZrw9/uzqT48t7JeO8UTkPgxquOcq109Myn3zOSTaM1b6Bsna+CXxrJUrI1KfpWG/GKm
+oWbAGCrDT58Yg6dLcJm7NPZgBqPjizeG4ekJ4KDxyRZt2FsHuJBPfpZWa4aZbmHaaYI6XQa8tQ6
FPQjvz7fBQyBfX9pyZFdsXDHjqcABx6L6aUPpLPvMcWvUDn1MW2n7MSRnu1K2Lc/c2S9VSx5wOKo
IbB9eOEcn9Z+08sN7dStcSJ3FUeuvY9N78pl6F4T5dS/IXQQexrodBUr50YwnNqavnXLqvSTluEl
rXnd7JDNBE8Z44+iA67TtjxFcTfptU3xyKBNEFhnJNDw+ClgbB5Kbd8yTHCMFwY+RcemQg2JqYXw
HD1HdfphzOoJig/LISnvQabIs/x+z0vVsG9huTeDIg7zPEMVllCW7akHc+jJycnPVmJVgGtLRWvM
N4mhEjzhkocdLYRic3T3joDgnlY8ui7rGRvDGOIzisIxLE0e7qp8qG0/uXHdXxHjJOqKejVGlluN
nv0ru3IPVVs9mdhTDgSmv9XN/IJ3Nl9NpniJWp4TPCysFBdBu6H1P+e6dHZJjPFSEdDLr8lqrWrw
tVtJ0DzjcPchlpvRM1SvZpOy/IBU625zQ28Th99dm90lDvLzrHi9/hQ+N0I9VD3PE/f7tZ75ncyB
v11KuvJmMGeCANth4ws8GZXLOprqyIeqmo3N6ILFVdGvU9p47E1GssbPGb19n38Va4Mrp8z9LTKQ
tya3nqCnaH4xSOtem/QUW7YWm7VXS2B3Fp9xnY/hGs+Ni/Mw+WiEczMNF1k6QKcvi9Kh42NAbyaE
6yeBzeyEDeKVXedqXaAbrittMYmO+0yoFaKyhw2YP4+rNifwLihXRcjh4df6tbT0K0ZPc0VafcPK
Wx1sxql88rWqyY90msds+SCxxe8wpomtkRTBhjP1hYYPFbMJnqOeW8Dkxaz8Ur92kptCRe+OJ78K
d9DHKocU5yNvbb9/dmmLDPO9e+w7/znK5hjKPOTsbM4+pj43N00FGK+Jq37Fvi8Yv6FkV3Kw96Wc
XqIk/RINqOU5Mq1T2EN1t4xqPdBmAG10k3Ul8zNU2XNN8Dk1oX0Nm+Fis92ynTXXUuCkbyRNvuqu
EKc2YIIEiehFNTAkVc+DKFxSj+0BCsG69LxQ70ocEzUbD0Y5rZt01peQBeRdgo+OYZdIyOsKrray
b/3A986M1VNYlG+1kf5IaxYSYsmzQEkYb/yOj9aJanvFQnmydmcGemzPXq04ZoN7LtsnO1P+VrQp
m5MGn6XgOhi75jWvh+w0WOmnshiD110r1kNnTOvBE/Ypxwh1iIUDDykILLaXQSr2A97HdnZug52F
e5cV8yORCdu4h5E2NIrPNvKesWgXAO2QwAaD56Vp5deMzXdelBM3ext5Wesp5h9O3eQjnvhXY1Ge
03p6MVrv2ld1vU9F7x+SgMGv7fCBtrF+LeY8ZIjNO0Fa5p8hho0N6xLHMszfeA5ey5GHGjvdc1iE
vyNDfpqBP26FmDm9ExLA7WmOHqOxfMiz6SXO1WvUTDS6CJ4Xu6z7ldtgCAs9409umoad2+TLMI12
VxfId3lRvDHvOU3KYz9dxp9GvLz1JArgrpY0S6UwVsPYvOKehZ8W8xot3uZ+isKj4U8vI+0cKkRf
kVBR0EVmtFqlFd95pjSeB4iPW+1oXoKbfeZj/DWN8Y4RxmfWccqoSnYHQ+XVYVKM5NgMgUM5cNex
gsmU2GFJ1zFnIFBMlfh+8sFyYUmelsEBtDXwJhnpV5jwbdMGn501cAcm9NU0T8lHbxunwuXrHBbG
c+dylOP/CVazu7whHodzl/Lss6SZLXLNimgPvpNTELCFqOvVoJd3UPYVW3YxbbswK6QJx42mi+4t
58XCDMWuMYeuOyg5bZwq+XBtbt7WyB8UXomNaVprbfOrhymTANsYX1grIycARwQZDEh6IouembXc
2oS92nDWUPBcvhhz7dt7nc/qGrdWA39dynswLONpOSnXXTO+JKz5veue4R9urNelvmsS9vCTbCj3
6WyxXk9tBWmKokYxZNsIZKadD40LMgPnLAONcmVQCG4xEp6B875X0+J176u3omLzjbp53w4tnWcZ
fybEfZcjx1WWcfqbONC3dUzlaEdldXAnT1/MyidLv9ZiK52w2Rs2JyTYS1YSFY8m89N8lTqc3Uav
++uAb3yFB/pmpuDoYmGdE59vDY4xQmUhUHcQXfuB1zeZRIBJDwF8TnouA2K7mAvydpt28qELjp28
4OIdW5dchIl/E0d8tcZX1qxyXz71huh2k+ZBzRw0H7HcL54df1Yqe4sH9t/6pcSWGMRIUmcLlSMr
25CYkSDiFcNGRsEziyiU0x5gyXG2jrHG+IIPdv7A1ouyZk/GR2xymTkKm2ezcBTZrR+P34dhwmRh
SzLSqZAuUzvYtAyLpjVFzwsWxvYwjKLZh5GdbZMePFzo5uEOGyKQT8ea7uKS+205WOKBz7+G27HM
Cp6ZsTOCXTb36wT6WSJGdvo1N1GajryNGWq3KWW7/+7R/i80rP/pvtXyd/3PPLH/N6LB2PXx2C36
z/eo/tGs3nXleyMTTbv61/9M/ncN699/3F8Nq7dsSxGmg6HXYZ+IjvGvhtX9A7CCaQtiM3w6VsJ+
/mpYnT+oY23bR23BtywWIPRfDav9h8cPYcvKJo7KCYX4rzSstMX/0rCKEDQBfmOsiQAW6Kj5839K
SK2rwEMgZjLj9inLA4ZDJYB/xHPTD9p1xbc4oWnsavXBjCDcZaVfbbi6vYsnlHpny3PatnU577jB
3OtkcOR+V+El0+6LQ4O6Yo3lBQ+H2Oqs7HadbjnjpabyKeJp3492cpiZRW9dM3IQp4fqjCWXzR8m
m/tZVLRCDT61ZvZ2g5W92345HYsm4W+Z+WkFbCIqQyU3VevUG0xB+aHwaSNwRjSbAWMyDQj3sqFY
KleKc2Gu5B01cbCxSCLxp6U7jSk0GqqccGaoGOAB557PP6zJvgVlcU50+lnMyQerzjbBg8UZjN6L
Izm1yQHaBdX8q8mXIAT2HLowPxsmRiSs5sneI2ECRmb1xliRNe4KxzsipELApUudHY9AIJamEWWz
LxFEJ4cJ7clvjfmQuNmHnNh7bWT1FPv9ZVRLg5fQUyc9nTMCw3Lwpx/+cpPKmDDMQPL6lTbT55ry
5pgUibwP2rnF1U841V3kttPem3rKYwqT786WxWoKp9EP9suK1Eo7kXUelXftspom1xsfVP1mtvxt
TEDf8p4WhaUULsOBd2H5vwCtvzELfSongJpzq7aCbCSu9bJAX0y5vHvj93d7E1hmvy6t9iInzjZd
SJ8xvoMDQHrPXUlb6nEV4614q6kodqiS46nJIaXMYjRdOmfsbBUTjm3PfvUatNbiOzG5Zvh4REit
NJqSe033MKyz9GuRAbJpeY1d/haGmdyEscVis4lTYek/khQyd1426k2lId2RRa1az7Z1ZrOpOgyB
61yn5dEZ7eYSYpBehVXfnceo686+Fzs1cfNUM6vGL8RjTmn1YeGTuAG1e2UavBfJv5F3JstxW1mY
fiK4MQ+bXiTmnDhTpDYIUhIxzzNW/Rr9ev0k/UG2qySXy46KXnVUOBwhUcxMJHCHc8/5/++MpkPl
Iajb9L3BPckZrn5I9GG5Nkv1uY+6h0illkj/4Ieeq81adlOxvJV6cE3bvCRe3wm5iyrq3Rjzrys6
A0dVC2SoqOoOhtIvx6pGuKLuOQ4rYRMrE+GYUL0Bf0RD8oTvO1T5V7nWiGGlO8IT9PBlndOrkjAo
z9np+jVPr7XI0aCWtcLW8Y4/j2lGUBoZ43KIcvbNbC1u5U4LhkWIHSWuHrqVebZayYe2SncTppjD
PBYMu7T60BqKVUWCn0WVcezAwKkoVKkrykhObX2Grtkq50uWJpTkyKQIMZFCkXFrEXzhY05USQms
Ya4BTazxmYZmgzdFmu4O8XaZNcbMovE8xZSwogC7wr0YpHOzpMtNKqPw3HooBlZOq/ZG63H4WBiR
cDTQEl3isCXmvIGmtHARzGzDYMfxs0raFypmjT2u+u5NJ8XQ1nHydaitL0gJ2mMkpB+RqfrfA17J
QFqmEjvFU6vdGiyLiiwqoV6VKq2xSSdZMTdgNIvekWM+ESYTwR6HIe4k6jlLvBRktYLazEVnUmlm
nmg0QhD75OuUzpelzD/wR0/PRUbMI6P0RitGPIVBJUaRn5T2nA2VP8Yyeb+CRp2K3L3kZvzeyeKb
KU6IrpQ2RUK0B4TRmHsSaauDmpN6yNVaBo1HDGNqEyttRWqjRrMOloXQr1m19jiKGeV3MmY3QOe2
wFyi9mXk5OeatJU5l1PVvTe1Ph6mlPNWNI2X7+NGw8awT7YE9QNTCro56JK8WwNRYpARn6SBYHKu
U9OUc5M6/tqZ4b88BKHKQQhAXvpvg5CHJM1rIKUEIf/4478mzf/xfv+MQixZJGqQDVUF4fVT2lzD
542KyyC5/lPaXPmFMgyBgSRJ2r9EIQbdejkNqzqQPg1H+e8m9N8s1r/SZP+cXSqbOMb/kDZXVZX3
g565C0mV3Qn+QxSCXhYUQZVuT5QvP6mrfOyS6i7rpC+YBEsOz8oJMAl6CuXEMclAulR/Yy49RGb9
PCraRdrXmqyXz5NwgWZ1H22TFw+NPVczJ/f0Oa8hgFO4pKIdZQGRzsKGvO+wdRyO1vqwdvmdNVfP
6IZD/LefzVo7cap6XFkYEZgLhNyb4sBm4WRW19+mnPR8hq/yoA3WI8yEh1Jo3VQXgilm+6/hJrHx
6h/SbN6Mg3JeUMWZkvFYG8IjkeIN1A/mThpgsgpG+mF0S/laltl7VVOgXZQao4VMcqPM628deb1D
MzIJh1kdSXtx4NZS1Bki54kZNJM91evnukp5zZK/CmhHD12G4I5p+B5LywPecs7DkgZfoVeceUf+
xUr9bM5iwvuaNyo/7TWJTK083Au9EGRQF+fSeO6lJbYTcs0ugERPVaMA8QVnm65XDrM6P8R5ijh8
k4/WGn3Ic31f7MwfYSqig2Vxb5eJqhzQvRazq0iHQY1rhsXELtS3dgurxkdWc0cVAkFvizJ1bZ95
bXmQTCNYddy/K7KCwmRJ0QZ+bKrGlSgHUU5KNs/M2tYuzfYbxiy6ciB+syesGweYfBJLkEwWq+NJ
bH37nMXbp1mJ3FUUbvRCPBUZEI9qa++FWfyi1Sy75sLGLskScq6+u8fciuZ/vAraozqv38j03KZx
+lpJOQqevvoWI2qgUuIRP6yHyCy/bWUXOygukAoQpKFxpqmRXOCjavrMCpZsxRynoCVYPmtjDN7X
uBaGYB00RfgYk97HU4YjnDp0v/YNW4qQutpqBapA06KGkrGjRUTHWXtPhi6AvUqbofY5lzRkTPVz
IQ530TZeVrm6l2qTVEldPsPqe4CtEpMu3h7SAuldXCvOlg6FXaxZdNgUDNV6MqEDkLWXyexgskWY
h3I+J1HPlozWKuqrxmmz7lsu8YQ7+QTJ8m6yMOPiBTYQtkQ8+bHtvk1mHkDacc2svEhg1PHAm3eL
utMGp841+sgVzImGw93gT0br6610RjCPsnmMbpTMIk9K91IhA6uFe33R1g9Z6v1JFgKRWF5sZBwB
2WvUiJ9nDiPmLJ/HubjjiEB2aiaRJ4zWI7aKL+jLvwyWFjZD+f3SZs18rEThI0/QUsFUaQRujjpL
Z9VK3leR+EiRTutUwj2c1WMh5gGCkfs+Xx7EVgjA2AaruYd7avKOw+BelJfPaNo/pkq4mVuO1rJ8
ytbtc1brIc6Xz3NVflsa+TRrpOZ+WOR/Wyx/5ABLf7o2UtOknMgOga/v57WRk1sKaXbZnqo9hoja
5iWTONOYFdijJv4yL8Ruhu7R+v0c4/zMysmpZ937m6v44zlxP2xSINUsDqaa9J358eMKXVrt3LZd
J3IVZeMqMXn5JteCdhLcWC7OVlE/ZA1gCnJ9zRoda8omqItId5Tu9yv5L9//4Q5AtWdX/vf7/+Wt
eFvfyDx0afF//tf/7vP9b363vn19IxYI3t7r8u33dET/YwH9H+/9z1iATV2T2be/iyx+ykjgn+fo
a+z5CMUAL/x7RmJPO4gU1q3fyu7/ZL6oyi8KRkjyB5gZNRPG+X8SC/yMXwGgbiHMQ+Rj6Oi6yEf8
AXyyWnlXyJXYPelR62sI1kpVdygsOLWI7ZVDe142flavf9MbVfoj9Pr7B2Pa1ZlnsJwBiv88zXRL
ktthUIYn8rduh3txUNUnHFCusJddRMRIwsw5fN2mCzoUmmKipDwAhe0OJacNYgN/rnKnV/ujuuje
XufOttVN0iao5Ok+60S3wKUCry0k63k71+9SqfnIBWwEZnewFx7r5j0xcf+25Rn3tkuV6xHj78UC
ZIIcdXPzpebYASFpW3wl01+NgYQ1YNRHFIEG+XCIddGcvSdq42M+A1NGeU9N35RYG8OpMx/jsnDJ
W75yfHlSVSNU2gGhWfo1YaPBlXqnd8v9pI+AJaYG6FZnXufCQE+33u9viZwDLTmX0gtzmHfmDRZn
2qXKUeIhsHDofki3aG5W3nujDjt297/IdJJHfEGX2fwMr+DLivsprOYqqITsKxa+zON4pvrG3LxY
EbZNZfu8rMQDGB8TT8TQK28Tggnl6bsSVaW4ayiQ2waVPEU7zWRCckeKSKQoloTHScc91R+bRncq
tTxLJlmsGuFuuroFfrcfpt6frMrWTtr+UejBUEPhIqL1IPLQyaL9PFzavkVkJgndEwkfR1y0U4Jz
22pXl44fSKGxwyn6fCPDwp30+JRYhat2lZ0XxjVl4+UI9dAMhteuC/tx2r/ExfJcIMgY6sZPMN3K
0eBkG6B5aXK0VA1IONyRZvEhdIZrq5Q0JC6uld7e1tHyXOK/ThIee6afFa17geHlKAjJx3g5tVVl
CzOHtf3poDdx6zpzSJcgLZFGPCr7ADcVN41N7BfJZBeFhkdZd1DnfjYQoOaFtptvJnsSys/zrgIZ
gY3tp+JxbV4hrR7p+oLyUwuQyN5ZenlbysY5KxZaJS83Tds+WHGEYFFAQKk+QUoJaMz5NHWxB+nX
XqPyFkGsuyQgE+TOoz5wmeIvqqFCzShvY6zjnATsgnR8KzFCpMFTijKEtH1kgJ4x4P1NuytJ/ONG
tz9Y6NssfoqsKuRaf36wU951ZTXr/VMnWo+Nbj1mKMUgXqM2p94pkgmbJXIP0NGbgcar+Nqbrr6P
Jr9Wkbhry022omdvs3NKtVCsY6+h1aXcyJcG38tcNbd6JDyq6+ikhXFutjYcFR3r0oZrSFpOXQv4
cS/8k/crlwq/wGQDrXZBLn+KWAn7CEeOovoV8y0z1lOaU5fSaz8qcHlAjVO67D2idjvv9iIRjl9b
zc+dmTnNqHBF8OTS0tX70cmHwSPE9tFCejKRPpIAbxonInOEIct+6ym94MtdtfHSWJNNcpA5nLsG
q1A9YDxq+kusTDelMjoZ6Qaanp7kbuOw0HuZNF9KDEdIGTZ7kKjld/jdRjAAtXVN2mdVn26ieWfH
fwWERVqUc8NiHETzSwfvUZHJ4XXdceyboNfq22xPbnKcChuFlR8g6l/PZIVN9l9msrSn1NluCK/k
PzD1iZ1KXUub/ol7jRKeJSXW/HjdPYFV0LbrjTVraHDjO9JPt41huULW+BD9HGHhNjI4mqp+Ja3n
WirNdhLKlw3ZaoJsr1OhCuoqWof8apajs9Tjp96sQllRntoo/bLPEpl5y6HR6yDwRKsV6rV57ay/
63/2Z98RSoah0LBAplkHpYYfozfwNK2h40l5SjID1CSfOcsj6k+8ZgsGvL++o9KfrY2AxmnTYCDT
o47x86dNQqcIDWinJ7UeYJLUnnEwHIXzuBGfhlZ7Qh1F7K2du64GxgRQYiRziMEz4fBQuX99MXsh
56fHS+C6f2GTrh2aSHpjDzh+SC0oWh4byjzNT9gyaTHXhgJyWzic6EIq/TyZOoUBooxC9TsDZEXT
BPOgkUzUvJL5JOYj7mD9mg3KdaAGyXp9TEbjXJNEXBBM4yc5tayo8lSFtTVe5Km+1WTrNtW6T+oW
n0ga2lUqP5XCdK8PfM0KD1g5ZleFCnBXKOcOgyp8pK9l2fpTDBViHS9ioTn4r7717Nqyvtz0GR9C
CFSa1QPZbdRE8YrF0mhRnUfrs8TvHNqoeYX0coe+uINLxzovC0h29DMuhFNTUMX86/u6j5gf9z/S
NDJga6pX4p4dkvYR98NtbaSIwlDCbdUFJejYxZUi+vXR/bdH+jKNLfZd599H+o9pWXfC+Vs/fPsp
jv/9lb/F8bLxC3JWzmKmZpqmbhCS/1ZZlNVfdm6jrtInhFzfvqT9FscL5i/KvszhX5INUQPQSPT/
W2lRsH5R+V1FlAAP4ib/DyN53u+nMYLxBo2uwjuyn9KdSNP/UFvMZr3RVISJJ1FU0f0g/LO8NUaM
uQgUwjI8QTAcKNE3mZljd1TpIFp3ySdAogq7wthbXlWbIlKTKEETO/SPVi5HHxOgXfVg6DD3aQlT
4AFJ8I3aRMPJ7ZB10THVOaqSbJKRTFnVdkEPPmIiwnp+WxvGFqiVoX/Rs4h+kMIItgy2msvZu/Bk
4CX45MZDQRfyO9B5i43e/UsH+5fa1oiCpbKU+g1ERvQR1UB67bmxqJe0Sg0+kJQ9P1mnKOrcclW2
m3nd9K8Ax8xv36+lj4yc3tOKhhpAnDnBF3QRusP71NjLMqV3tdEKjzjtxJDoLOddzVFR3SgeZTrH
l3HtwLfdLsZg1OcNhALiwm5C+zNKfDl8S3yRWotflIbKosgu4vS5IAJPJFIFC7+1l2zKesFWsxzn
ykIn+s3AYlMVqXy/5Z1+jvuhfBxKrByQCaJXaZEWVCNIpEDl6Vul3cpRs11MFX2PlUlYCNVYxWul
VSPA25iKQsxDNFes23pTL8csHemjMVVV+0mS68gWejl6HBajHDAcp2KwdjHZRNh3mReJbX6vTTO0
REpI6nM0lcntnMu44JGVjmAV1aX/1OAP/5w1ohGAUKO1xjL1j5IUCZ8m/CCBAf4izOkaAVzBVELR
KqmmQmcCn6+jV9S3z1CW1a8plDSZlJPS3yw6PBBZtV5FRVyuC6gPIjyQhEZFnROTNW7W1ixvVRHZ
rpmvWijRoPFVFaX8dlnG6HUec5AY+koNN+bc4aBWR6wRjT7Zkwk0sJZclzQzL1s11S9LPIgvbZKs
T2lc6rciLUUOncmvqLmaP0/wIehEAi3ANPbUGHlSt54lgWCqlKmnm6avFmsXttk22asAfRy71fTE
/nOTZk0PSWmqXABSyluyK22KJMKTP/WUdHCtR8fK0lFu4V8abEy+zSt6PA60hbBiy5NiWhKO8efN
FGb/u8pJpqmcJytb7qI1pq+vEucXhYrsHcgqdGE7i1TahhSXNHK8QYMK3+qjdooRkPp92ZuXwkoQ
ZmfY4uYC1dSE9fNBj2qoR/Io3rJ5drcJtla3TBEp7iJC2vakNmr39aLIa/mxq5uu+rAml4iI5muk
pxSvc2Q7fZaJQZqn+aVYwYsdaHbyXKyw8yF36rs5HwaSHRfdRBQWd2PrgCargyTuFzhfTFMpmpbE
zudxhzr1sXKoo50jacrRpY97g9q3yoYvKfMlJTt6FBbJRNs45g8RHa5Osqateyp+yR/FRK5f4hVh
UTIm8t1Qzv2p0+P8tCpVDJ4/b57qLsrQ4kTzcBy7bQyb1MB8pIj9RUvT8XmKi90YO7QzCXV1QyUr
t7fjVoznxtiq+zafpKBAExfErDNhiUjTWxpFtjWx1d80ytFHPYmjJ2VtJPw5au5UTTkHP+w5t7/u
5T8mHuWft/jvyzdblSXB2TdUKP3sIj9t8ZHWSxVWgZMqxcVzre7lTRIR+ADNEeHiQOMXPR51GywH
pfRKml4a2TJ9Yx3GFy1LZ+rAw+RDIZQ/5Wp7Rf9F3VDQ5QcgNtkLDv78pBA/e1nVbOGitdUJyzvn
G6usrV91S0iJ/rzCpOp7lvSf8Yqpk1AiImXukfJSCQT3L/tDvAJklyBTaZrTSGHik1mprJopZdOP
ZdvGz8l+D7u+Xehz8v3u7vd53e94td/7ZH8KTdfrQSrIPBn6it3LBcoAdUm623zJxNuFbeky4dcl
Rmwl3IqxliLX2h+7jEc+BCM6HNV1yuk8tA8QfKPxsd8HzbgPHyy18l2yDylpH1z0Ocofyd8x4sis
1KdxH4bxyoBkAYMWIQ3zRc5xjw37wG3SRLisIm0GhAFGYTrs3jy4n9TKc/Wr1coszHLDgljHslMt
kgiToR7ttlwv+jaIAD8QDlTIf/sozPrK6yiLadTHmdFxloajaNxY5F6qU8W6T7nHqfTilIif8/SU
bW/0/tBi9pUGa/J9prx01NiH5gMRsbB8jtlN9UGxUcTY5aVM7qvurVqeWrqiLGUo1zfZ8o7tBC7V
VaGCQseWan2REK6MluTENE35ZE2c/jimsKli/W3OVZa6prC8kWTrYgyuiIsH41GfO3dIb7S97U/J
3jlO7wl6ushGeBvmpZcUTiWfDKO/j98b9LYct/MXBTR76U3bq1B8wrWuird5BcgVikeJPfuLKQfr
u8GQmdOb0fLM9bJKBbpcWoMAkIna1FO4xzCKXeojZvIJE48D89Xuoe1rKz1hKrR6KE3DVIU+0Iry
U1VN13KiM8qsHadWObF2ublh2HGV23pFG2z2QXypCUKPBLM7hTvDUkNdFQaZor4sOMM8i0FjJsMn
RQcRQb9Ibp0Jq2QqKYCCbvYJTiTCgYqTnSbDl0Qqu27qFTO4N+TW6IjrSmvhanmxtOk8FpvTE2sB
YUU3yUA3U/ViJZKXaaWnQfoa1FeMyjshUPnY5vlFrOQvxSo6RD3AISz67CmP5dK4Y1c9YX4JlrY/
zZ1Id5j6ODejZh6a6EUag6Wqr7SKZ7VLxRtFVOMDy81Dq2L4lkH/lA+YfrbqpKrv2whwcp1h/nV2
QQMhCRjmKEUwgWmaBTSnW8/aNlfHOZUxFBvQSV2Q+jCxIhJYWtsFhlmmIs2TFXdQk/4qmtFtB4oz
MterWC9+FsfnbLPec4Rrc0XdcMQcQXug0c7Qx7lxZTwUeHLN6D2jaYvx1td7d3J7Nd8V41HsHJn0
s6mc69mbsi+1QtaGmq2BZ2PNZrfKLjIc6WrgIJu4KxiRvoQ6AyCAqlludIjenLmk7VXjF8Knbe/X
067OAMdlzu52l7DliU0ayt0rle4ItXelftIGGLA4iYXs2ouvsUi11CSYLU9G9KCBrlhINQKkKvsj
xK/DgECeHXmabkbg0K0q2o0ANUIJOUKmymuy3naWL39KoPvGkxHiwvXENKSbx2Fc2QtHZgkzJSPx
MXzaLHfRAdnBthmkG3oSuCNkVqP7asShWlyUp1W6RYty6N7g6dIi6yuame0b2TBbau1haexqOveg
suTbQsZz016ZgVo/BLWFHewkpzcTalqFljf0FSTcDOTs3izzswJ4dFxmO1NAH7XyYdf+d/MlT8Ar
aQ6BiCrv02q0lbTzlBnegxutS6gM9WEyUPjJ3mpJXkf0ubW9C2SoKa6qVvri+DFsNf9Iwxx4UGTv
Nwq3gHJQd8+2QhOnaupdc7iDVuIApjnHAvChbDyY7dGMrwTqrpwW70n8qHW3VryeMuml61DbgIsQ
yo+mwMldEPdmoVxU7jCNWHvyZ6UD1QIaq1mAfiZ344pQoD22X2Oap8VoEXcdoRRU1lWFM1U8VpA+
yibooFJKkXRIzOaTSAoVwcCQkrIlJBemYAYKpBhnY3mVvveTEcJVNAPyH64UB3M6wxX6UAGDwKdr
xJAuYq6cvLUZgj5cmNqvp/R/u7VyOPzXrZVznmrIpmmgjDb/kO5BPNDEilQXp6WOGEhZNxeOapoM
JNpOUFWnUe/aUCoYqptOXUuRFVacPrcpVWiMMJw8lPIyiMJ6bIaU4KKOCmT6s8TNA0lj+cL3oAC9
UnXCHLWF+IUKT4RXewJcxLzbBJPCvlTfgO3qgqHq1WMyi7OjjMZOc85Wv5syljcaRp0adEpOHmd3
rNHPTZkyRvaoOEkZYYOXGtapHXdw5XpcxfumONEoMoRRwxEEpouSfzPq97pxa8UFb/xU55tTG5Xh
jGwSR8QW5yrJaY6CZT9CYEdLqylQytWb5CQA/kIxfBv8EkIjUr1xm69i3pXe1jwa1nqIyZeLF0Aw
F51uMShQlJesuxNmMyyT7/DhAwVrRzIvQ3kfr+WJw+03CCWW8lzIMaV7csxaM7o5p0QLIRmsF4pF
7Smfjavcxbgip4PaA9bDUqlvihAIxRbqtBDypupp4OkYyO3cYT2aEWWG/uuWsh0Lt6v6ViZDWGvR
XWU8ceJJbF1y5U0/wInzy7IDkmdB6xtOm2k8SChDig1XRgKvOXus6RIGz+kzVPKTstxL7Ye+PdPg
x4ZFZYsGIb9liv9ZsZwwDx0NWQ0Fly+Zj38pH26i1hUdno5TZsyEDpuIbaUg0Th+JhbaLrmUt/5W
Lak793HDjk+hAdc/WPaGAPB7/Pwfpa8e/x96aP+ok/+f/rd671Pd/3/Qk8QyEIsZf5ngevhW5W/5
72bv/n84KaaScaB8fTdWX9/qH7Ne/3i737NeaOOp0JB4/Ide7fesl/LL92yzrsoaea0fsl6y9gv1
XdGwRKzZJiQoru63pBf/ZEh0OhFl8l34ufX/qHpNqfinxZDon9oUkN5dYPfj+YKYhJ4hU6ZcsjA9
tcf+KtwIgXJonF1gdJGP+1/Vq3nVXaM5TF5vo3I6Sg9IW2Gq36VXOApudVk/rUHkAr1ysxvOT0e6
3Tr9MTvnb0W4b5bWgb2vCVV/PMGudxZPtyUvsnNHdnQXhHmYu1Og2iN/XhyIb05+D1DNpW/KKbFX
uw3aU++qNoatk+IkoRCwXzpSkAZdiI7fE3312Pq5nzmrK3h1oB+bh/ioOJKTX3s/XQ7jRXKakM6H
Hunxa4yD7SB5ijMEqgOPkCRDejDP+cUI2qt8NG50v72ul8TRQ7Cbx+KahlMAMTFA9eShKwvGo3ms
76Jb4Vo85EfrWl/KoD0OAYZSW+J7JnbsChfNN+wopIWHAef5gv3JpNDNCnPIn6JbUjaH5b08DqHq
Ip3mbRWvP3wLXTrXeY/pwbIBMTupK7vRB4xEfqMJ9O+XobpSwDs4rY84KqB7Vdh7rngbnZdj6tc+
dVEb/1Yw+pUDF9xrw83FiXUaHcnvAv21O4EP8mi+6ShH+Lju7Bl+Hkr+fFsFE6+a78u7xNt86w6E
cx+aXnKH19XO/fJIAgJivk1lwF8dwEw2/T+OyTE7mp7yIR3zWyTcX6zPREpcR+90h/HRhtvpEFba
k6sdaX3g6Td1qHpgRt3cbwLRAyIfIFK/i27W8+q0juiJDhHNoXX0m+xePJdft2eCKeKNeDdA0WDB
7q50LXO1K+bOSx/mD81T5bbh8iF69E0LDYdW3l56m5wmH062r4WZO7iSS9+qi3rRnMKPlDAZHY5s
6YNxa4SgerjbNL6y8V/kt9UR8quT+akjfsKtf0Qc9UkIS2d1ZC7WdIcvKX9eHTFQ78uTEo4BG9cq
2eZVvZduGYl+5KZe4bbME6Ao91/HU/Ek3aacyPDQHbI7I1x9jtj6EYi8l97kD9klO4NUPeuX+mTe
ZxeDGdCdszA5Vkf11P9Nk2rMOP9mqv8hLzLXo1xDjJUuuEddLOmLNziNE9l9MB7o4MY1dM7HB4o2
z2BWFmET0prSFV16BDrCoxLiTnDLN1KcdmET1zuDN7vsiHZ+eE6d1ANhbpO3xIp6SAPJ6UJmmJcH
UmCAnPmSuobLKLKBE9iSo3iGx+Ge560wyoeTGh9LP7fp62jThdDGZeMvQX2nnaQANYQT+7Gf+uk3
PGqFcaSvSf9tey+fpmA45X7+ZCLfDlJ/vWkCqpy4Pu3pdC/YNBh9Vp2Onw1B9Jp4elic1DC3I6d+
Ml/jixxK1zg9m4yli37DgAzjUH7c7rV7lLredDQuUM7jEObTuTht18jrPfVG85X61uS3o0NsY9G8
LD6WTYb3ss8Hb7LNg8TPP0jG22+vxeFLxaqAgeRA7O/0Lp3bHOXw9SPj9fQYdvbfjWzTzuz1UDq8
k9uH2nE+Z8HkA8u+gPoPBm9xNG8KaQILw9vlxGen3o7KDkAOucIp/sSIcxr7TT+IIc5LG0YzF/eV
Nfys+jyUi3CqzptHGOXOdu2OJ+u2sDX+ll85XXuma97TKhweKMNB9mVfc0glOPhS3cKtbOSloXCz
HvfPLS7re3wD/QjJLB4Em6bKXuIyBcI2qF3VJ6RzFyc/YGJ2uutgpw5WDbdzZlu1pROWThtciJd7
82E+dN7qj2w1vSscysN4+IjZESaHVf+wOFDNHcvhUGGFGb/VBuJ9G2S28Wi8xk7H8EtfALYzUZVQ
YAcSGMaAlV16vzjRvRGOB3LyPi20eZPk2DzFzmj/dZaRqOznPOM/t8w/pORmIwWXTcX60rr6ZWMr
q20Mo4fBaYMSRQDPpHPoGe6YNt+AWznaxjnhSaCK4ObM/FRwHnI2oNHV+GPK3XjGUeutbnn4WtmV
DYjwAAPWn7iThsOZ+7gG42lkGuIx8fYpy7HKWZzPpq/7k8fWfMAe4cVuz67Yu51XQOli2OybJP/g
YC+xsV65E6/Wfc6YoXmMWKg6z2Qpp6cdU1j8PB6LcH/DPtAZY6JdXhev5U8Ji2br9vw3ut1yMv3R
xVFm7z9iBL3t47kPgGzyd9EG6XePLjVs3TqwGBIyH5OFs73wZfc3b10pzBgsg/PrF8kIFFAKsRgk
DnwwZ2NUchD11YtpzzbNoZ9Hvp3M8NH5MgytKzeNTVzxWL345swNr37LHnl/7qt86OzI1V3RHzzK
Ii5gVDflP5hmDrJzBoewjynhtnhCEey2XNL6wWOxG4cJ+A7jJH6IwDg+9aeWsUNawNG5c7hVbD0s
ec40NWDtXLyKx0nvX8fyEuaso7LwmT4VImIVBrojupOzMnFWW+DJ7P+23zNgmTxMaKfsHUja2Bgx
+jARchZOcLMOTnm2oH0o167F6yQHIt+h4jvs3OazdACv7kTh/nX2UGnwxhMtRT1exAdFPjeI3xAO
+9DDE8bNq8LtBZ71ceV29Fy1ybMnnvAjvzknYX8EicwN133hZn/SoGEDbEEMWFy/XufDmbIfSq6e
TBwDrrI/SBodLC43YVUAYP/9XiCR5qJRNX+/yQMXn/M/MDY2DsVryCoxYLmcQD4Nvh7owcCunDqR
awXCiTXoJNzOQR9g9PH2z1KJ8vY5EjuZm3wfmBJbxcyFZnbjd7pNByiWSzYe12Dm7UOiOrM2BcU+
klldRIZYwuIRuXD6uMXEHTYlS7t3t5ftJQn3U6qT+CxXAR1hUG6x1RuMb9UfEJIx8kR25fbdCuGM
ekiB+EnizwG81e8jFaelLx8nD/ODF0T2fLLCPkj8fToM/Aq+sIPCCjy5dOB2EkJdlmib3pHh8EVl
GbbO+1pV+CO3VGZI7191PKROxR3FnsBHGIwqmXtJls9lLrrinfk036lX1jSedelIl9LZ73fDtCE3
FxD+OrzbIXdmngh2J5sYyaPD0qHy6UxzEO2U38E/x4Rkqfdnnst8lXj1vvArvKYJR2ZCxFoEBdWe
2CiYF4TRom9etC8601e8W32TLYYqsdO8CX7NslbzmtGtn2emY0kYQL8KNpeMZwNTlvuN0e9geMAq
CCSIX23CtoAEvNN4Ft8z5rOl0HQtp3YI5uyCmzx43FhHPCrf1zbx+whfPIkVa9959tlKv9d9GRJ5
1MxUWyH+bPjqlJnPPQ3d2Uc459utPR0ih+ynK3lDwm0k3Nl3PS5lOifEFgAND9Ihv0++0jeKW90e
NS604DawevLvjWsRkpt+9hgRYjc3pd8SqCSOwvrEKfy06Zfqprxbv4GjJlAAqeRCjQ26gJWDqR75
sNl962rRzubEqcQtmMf5JQaazyJNFcapj5VXHvMjNbf/y96Z9NatZFv6ryRqVAUUDfbN5A1InlZ9
a1sTQteW2fc9f319Idm+0rEsPT8gHzJRb3CRTknnBCMYsWM3a6+1yeZjic+dgXg8aU/aBzoh3Xnt
bEw39XCCSEnfUCLcxFueZU02yAMet2aDuZE/bmpvcuMToiIXWgi8pHJTrelLxoPCucXPSQgpYjf3
Grwi4XYhqMr/IqnhoXbkyl/hDyRmcLxqJfwWqJv9Yj2f9KdQxnrJ2va71bJyNh2OGlR8dPPz9epK
IyoJdhq8zKfVFo2AVY3LjkrDrjoyToNrkscd/5CvrJvavCHNbR7jiK0iYEluvrEJJYwN2VmiADdm
WSCEXJnXA8Zk1x0Fu/KG9WWjkN4464lC4Po8HyWXSkt8o+9UPDjtTv9qX+vn8Ybl4W+Tq5DHMT/H
D85pc2Se55twBZMiZOTkjynxe+EFBekVKZ8NVyRupvBDUbs3VuFGWtXME10cL+THAfFS7iGZ5vV+
4H6BWRZPytjwA7f2Wvcc3/SeRnsoh+dVegy3d0lcA9HEZlxT0uD9QxGn19uCssPOuTMMSJK99pN6
FVC3Yp/wj/KaP8bnE68Xiv21jhuGjgU7GaUCv9yJOMx5fG8OXwgg8V6fjqQ73FM2oNQeB9vWt93w
msytuouBnWyiNao3fvKZlKv/ZeIlBl9Gf1xPq3syjBiFxrVdm5PIM1qetdJdGDvZXa0P3/Cq4//N
vnBDAWu6+qPXCKKSIcA/5oh7E3MRXlI22UCOqWz46SyS6t8gO6V73qPKN8Y8jvoFyatds4pOF2M9
fZvXzSpgOOHdQjg9EX7VjJDx/SrH1mYknsJ1wA9upQt1ba7rtXgMaMmAZLrh1+wS9lYoJ9cll5tw
63CCMGsBe7raEoieWCt2O2Y9XKNi7wNaZCx5rfA3JO833Dm8OPaud995GhctD++JQ4MQKf+JFwAF
zFo422JzL/vFu/mWbIQ/K5ZLhCCdSwjNIDNXdOXJHyVsFIKpe2gBXCjYufMeDYoL1xZzmt0Eg4R3
TiCg8jOFe4dv5l60sP/or+JJC69OOko8LjWC0QJj5yfcqfBli3mw6IShG9LvPCwJeB4Eci2MvHAH
0WLH1U1W9rq+LjH+zi7bTBvUhzid0kb8JdevN50ZTEDfOnv20XW9Y724lEDg3i7rFN8DZRnuXmgj
N/aWpmiXi3Qj8i/dJhJmeCVWmRAAo4xbcCzUI761eIzSGjaqVbJC1BqPX3b5AA+MI7WOdvI+Pk12
wscGDYtks0sEovsTk6H6saoeCLW5YUS4KOFVvO1/A//8TRgrfv6sIk4NNc7nslJOcFLxNHM4FUgs
ca+vvuKnrFAMmrlDCgpA3OQWAxtcsgO5IDJH2DQEVnCfkILGPxNu7uKH2+xc+FvTDqE3Mhz0rXMr
KOSS8Ezd5Sy4CU6CE+jsz5oddDK7caOQ4XDwWFuPHBNO9bg3yBm1t9n1vAq33S7A3xs9E4tN94RI
1GzzfXuSrYejZlvwH4h/cWmcdEfmTljEfm1fDSJs4wmHj9PHyT23uITyTXtDqe2sPUmu2gdxDSjX
4n6DBMZHCXFLwZQroL2wjib3y8Dhph3x0VQ5LrVtrn7sPLedznaOfGNLYwUaHlwd8E9h1XIv8SPw
0PiZ4l6B9+9IwhpS5dvTAorjS/7Ih+dG2E3UbRmRi2YrrpSFwHLERWV8j8yJN6+pnBNntMJpXYtL
CQDaevQxE/yN8NGCi2ktvBuDRANes6veLr7wDUT6Tl1V6xZDJhaCu3QjbZA+8ZfH6UQ4nyoqXO7M
G0HOdKVzO5e7ZV9oF63JcXdLUlkDFr1zRzxpLPnkJTSekyCiJeWKqWMGaFVYDbfSxcJB01bTSttT
OtwZ3NrDlot5M2MvKbtuEuKseJ3gK9mbCf+nWQs/0vGRSiUSm7nbZ+ZAscAzujPnvDqRP8LKW21j
GVcvORk53sKIqC6kxV6OE1Z5MdxsbEFU49iTI/9uCLWOAFytb+i08Ppd49KrgI3ILibTi/aNMCBb
EdoSXHNmR94jjrnLATwTLmKP/yNcPG1Vy2udVth9tkIP3ROO4cTC9TuuVmxJhdUQLh368yKTg1NX
acciKLE4jwlfy5e74zEEm6fhOVwF2CSRcqBnGUuV4c++fVrBpf/mtIouwWenFciIkWaRbZ0ED8oZ
RJAUO/GT8fdu5Mvlykxd9QTUmS8cWRvTKFxLZV2c065Ilrn7bOziK+O8PCKrdrF8gafkbPxG28Za
23LHr+y9jUsSncFKuhLeQ3Ae7osrymVHykbbL99K8pshPs+yUslyzut4Z+IYdscE0LgxhMa7AZeY
IG7dbOezDF/DPG+OrJtlT37PRxl4ba3SfckWiY/hKCXEPPnM5Ygv6cunUJGyr1bQZ+7Uc/Vzt8+P
uYVwaFXusmDdk+SsSU2Y23bnXNihP34Z4FLe1Wv9qD5yzrId9h0rTvqczJt2pp62R9aO0HslAvxk
4zzBov7byjpioH81/iMKZSZIkmd78Re+3qN7qqdx+rwyA1nQ9489lWYs+4MFiZABavIn7PipNMNv
dNr6dRDH8L2gM0/V5DsgWVM/qLAvWWjNw5b7yGf0ozSjKR8oKNNSSIeVjBq780di8od16qc8E3z7
xkG+NrCoBZbtHGzCbDxBUAePHc5QLxqyv2AH2qCethl0kRHvvTi2drEC+sjM92V6hXgPKTrlYgyR
3UsGE39MDu5DtSQZm6mEm3aa0p+OrCPUa6465urRlIHE5R8rrS0+paa6dpyLboC4LbKPLaXZpIB8
F0RWlHRB5Tg7X9AUo+cdrSIrPRuhR1xFI9GPDn2ifYlU4tfJhP/MsHp+1t6kSfEF3s1d6CiJP0VJ
ecyynppKewzyGTSu3dR+kqP810T1OtQsFGmkyYV3WPaT0ATduDCYM9sgFbKV04l2vrB9kJrq0snG
TdDh5FZp7ZVVfDSO3cch5NaeTUTov1pgNBHVJR0hW1fonrld8imIvvVtTj3V/jRCa+JZKB3Gylmt
GdVK7weAih0OY3nT6OpXIwHIQ8vVhSIvqxmAF0ImyXWa2+pJY6TyntbvM7Dh0qpFzdRzCsoK9tzd
KfFALrYrldWsjrd5ZZwudHPsIYGuPlkz2GRYBodNlzfN3ZDE3qBO1Pe7psEviEvE00zDpCsrNIEq
T7a6SoIm2qhWreOhLK19voxKfdqbNX+otNd5OtK9mcBLSbMztMlQPcxBXNG8ocY3ZrkkW6WUjzPa
Iv1ymAc4iYL145n6I+PyW+a054bjP16vLP/rGhfqob9veDi/l7JY+hLF91Lb9q/YGD793cY4H2gM
Fv3BtGuJLt2fzcuW8wF7ZKsmlEuPvQuYsx82hg5l2oAsx9JMjY+oWIDv5V/MD03NoAUsxZaBDlh/
ZmOoFj+Hmf6dyz5oW3bUuUoq2lq3ZYk4c2DSMVdIaA/M6tLcOUBC3El1aNeVxhwxyVjZqBD1gFuK
cWLUTK12FJUWN7Xt+N4amnLfyFN4a+jokEJN/SkZ27upr1swtBbZviJHk3PgONkN7KO4Ba4R5TMk
DlXlAeQm0ECObZOlzj6KMusy0iaJHKhDW2HZ2mdo2Y/HmdOlt0aa6p/odtTBLc4xPD88/Amc1/Au
9zasuFrrtkEVrHVV0mFRMq4U4x5UfuMNCoTJUdySRq11FDpGZAfbNjmhX6g8KYJo3pZVMHlKM9du
CSN6jlRxTHKb3uEvRlwEVxHcLhLcz6Csxtk070KaWPZhulirqrZqer2BmMztDDE6OvWhX2hZTEdU
UD5oiV5uE7gbt2hiNVANFAiiw16xbhYzvA5olrm1kIqAhAzNWjVNm73kKOCrwli7qMtZW+HtLuss
S/t9pADdQZwHE+/I/DMNwhbMpKl4plU4V2ZjLyMinXRPqGCKXJptwtNRIDULFGB2gRHgzINx/NLS
ymW7CXsLamNbriEHbVBPZzGBgsvmynBaDa3T4lGBJEtOhqqoTkDxF+dp0BTo2ggy0izt5HVkpv1G
a8riRO9MdVslcnJq2s3wsY+HykOR07o0k8g5g/1COi7CcriZS1S/m9KguhDVAl6YZ2dLVaanzlST
1kMi9FgP1MI3KzQ5QGUGAVhPynxjGUVo1WLTu2QgeWlKnU+TM+SWBuzRur0o2Pl6gS8zSqBykhu5
hQWq8+xJwxrS4NI69nw7DlryVwj/GKD24QJeCApQDdcfQET7zGro52uTjjR5x+vS1Bh/bG4fjDyg
+KDT1WtF6nfM+v/YTyGA8Xv7eXVfhK9YTT7z02rqQF8ovZkmOqGoJPxoFRM+m6FAAAkABj9MFr/5
YTWVD7ptImQg0w2mCSWOv62m8gG6BzimbEc0i2GL/4TyAY6FV60mZJgvgxrkcfXcRAZ3o6jTpyHu
SaeHHZ0FTaBs0hD8MxIp+cowY8AEC0jTSp7gWS+A7PVhjCaio/deFUJbm0na6NdzQnYvR+2s0Io7
euwUd4AweF/bVX7fhMGwi6UAhVhj6VYTziodOCD6J4SHvUUxJvLlLRD0JDW46+MvdWZRAAzV6hRj
Ad976oBfQpTwBBuXe/SBxusK4V9w8Y05/jWPnbzvi0T2dNqu9kXtlF7TD7iCeL37yhz0lV1XjdAt
U8lV5bqNIgBqZD6sGwqEyrZ54aTwHU9Wad7WsdqLbq4KiKtMGntcSr/oR+4LJSAkRX4UtPgy4ami
SDIM1UcpcbqrMtKBjiNMdBs7qM0scTQ/wIzQr53GIjFmF6NXyJnpqa2gD0gTEAZlITjRq2+SrHRQ
N+EGgaHicczeUtzSgqJJp/d9llOvNxQq1HR1XIfZbAuSn57UjoVkCvDCy0w3olWkFUiS9g6TqJV8
24djtpWQwPMQLSAX2cEOkyWhdWnD7Lsxy3E5MdR58KUOec8ibsd1apUSqtNDu6chaFuY6id7SqOV
0kbkmPQefdYOKSEn0LM1KoIk/yEURHW3SS0hr0RRbpyuozrZ2BOIdVgPKcLpzclj65DRhBGMvIO0
zcLpOGe9N5pFyzmNa9cLXfEmkt672QIyrfQG5Ru7y92wgpO7RmkYrq4p3NYwMKDa1aOuNDbH9Eak
MGZ0Bo1tLanFLnPuWq0jaUCj/T6cEJvVl5J+4kCubgcYLq6GAWKeKOwtiBBsk+SHhlqysoBAz8aJ
hO0UN7c9ipwbaxnBaElmvkWLNvv4aBf+fzaQDtbk96Zx0z80RfswPzeP4hNPhlFSPyiC0gjiF2ju
VEG4+8My8iuMpS3sn6LATgc53U/TqDsfgJgiG6ODMjXAm0IW892h5FdQ4cCNJ9NppAlX8w+I8RTR
Ift31xIuK/RscLEowjSDW7QPSGnwXLtpsUKCtiZyjkwpSG+lmu5xTkp01Gs50LvYAB0XVh1i8m27
bwyHUgMMcU+Bye9R3twdvzyJDbhRUAg4qq0JE/4s/wQFW5HYakHvigNjvD/Ed4GpxcfaLA/f5qwC
nGir0Z2NXvaZDptM5/aQA2waYww/d62QfA1hdrnQl1bfdhwFmitNJb6Uqnl5h8nnlQe1DXiyQIGC
R4fa+eWDDmarBaPGkhHPJ2spkQDt1XuYQ4nKKSTldlC9gwRTRALh4C3Z0DsDIdUsTaa9+uWQUp3b
EIgDRCxjr88XofpXRleSItMHaaIRF5ozWbKg/wQtNxVfldZDDZVqt7Wprek28GtEf+PNCPew/886
7mfVQ3HVNQ8P3cl99W+AMv6efOJA/P7sH99XXXSfPT/6f3/syQDY8gf601XToCf/Mfx7Hk/Cik1b
/ffuevFWf3hGMsSYnEsH8iICAhygn8dfkz8gNIU6KoRtJgZF/rPzb740AD9zVo9sVc+OW0tjJi0G
tbRRkTDxtFbILtrpvkjjXVGRoa+m6HPBZaHPyueJPnyXLkIaSqudMZD1CNK89nqt/KxAx9bm02ez
DD/NVKZ6ZHbUu2huQRP1F2pDC/ag5N8CFBcldf4ULeN1pySFNziLv8ht4epdZXphGwMV1KLTMgh3
k0SLBnpWa6dzTntg9K5jpRssAKV0CwasaoY/Uprv9ShB9AehZNFcvlQNMhA94Wn2zUkQ7ynj42CY
77JO2VY6fIOLcq22puNp8Dl5pi1vTa5WYhP6BYfLEGGVqDW/TJ3+eZbjh96JiJp7+LBV9WMyLNse
ToG+s//KarJdmuA4DCaLhh/rLEHitAXrWlbR1YQDxpkz3XaosVbJ6JdkJMpMuQ7h1vdno3lotfEy
KwOgneWqiDoKMc6FOhW9by90dpR5eTI71NjjqEOUpKAGoEYmagfDqUwTDG4d9fA4Dr9WXCs0Fyw+
7MabuorhKZSI7pcFUFJNJQYJVo3vgJfz0sBV8IxspGHb7C7spQQYZJ46UqrszFTbSLIV3aTOglK1
87kJjHEVqACYrOa0iGV7NVWp4y8QIqzmeQYvbHbbcE7JisndtbV04xqypYFCIwSQm5oe+U3cx9Nx
ZNAmWrfpRh5gpZmdfjhbwsb4itopwtfaF0Tw7C1eF9R+E70icHOBVRioP1byuQNFtVepXUwXZEgt
dK6LVWIhqFkiobDVU0SBadc0v0VpuRqS2Tn9Zxm0f58EGdbj9zbMvY+a+7h4YcP4wJP1MjBEqqqg
bEfnC8x1zk/rxW+g3IBCT1giw4TU76f1Uk2yYSTqUfqUESaA7u2n9aIZggyYRlBHH4OQw1P+yHsR
PsHf96LFZUghQBN5fdJrCsyCL+9FQzI0tsYMBD2y0d+wpJrWwkyDUcu2jpdaynwtgR82TSbKUpGz
3KkRvGDyHKCFo4367tm6nT+N+7yfXSde/eVxEHXSFfiHUTXQD5wpoypGiaI3MWK19OT6k97ZO/SG
Tqus7MHFTzEam3o9kLbohtxbUPt1ObxAIeQAbDkEIHe09ernBHJ/mTGSmYE+alfBTAO5l1ajfqsg
bupJoS591ho6x9ymgUwTqmw9Q/QN9txbNSRgba1B2sxWF8sQUUgIhyaI0ooe3MChYVuzrubFAAQa
JKPXmmmsQ87v6DokKeWJgaw7sqyWNTxkdtXpriLrpP1Vc5y/KZoVAjFOcxyLwZnNu7npHDeX5OS9
JqtHKsTD90r7jZCzYAByBC/fK8oCWSJBf+LXVr9SqHWoiMfNkwO/mZAckIKTIf+qVMpmyAbqIHdF
DitAdFkPcAvK4bq0rgIAg9Y6rmjfTqZdnfWo8dB5zY/jtvWCNPZthe553d7qpfREIP5bV1bsul+e
noKTQZmKK1zoRD73ZJc67cowaXn6dIjpMW9BmqZxsXl7t4lvORwFn1DoSpJggSb75SiKRfyd04vm
W3NBq4vBKy2Ciz4/zqz8brFGMKZ1XL5THlZfugucOLaCiFkMpicbpiaqx8/chlBr2qQyO4rrRZ2v
Kj2Xj8d8FmwgsTzdG2qikRLQEwgllbC80HP476CLlqMvVZnnx0Y8l8cZMlR01cj0acKoIx3LiZp8
TGolvYnmTENjZkw3kzkb4G7sUHffXrVHfcwXy8YEsGYQcNoqwdNhLymGZDHmMG18OH0mv9FGWlHS
IfIWyA9dFVnbdQNfnregWrw25T5bx7PGmZMryysVxDGNNgIELMFhP9Gi4XZq1aIvIqV+DiPwZoYl
zzBb6Da7wcsFb1dOK9mJUkrj2Qi7+AaFgstumYuzNAkLvze4o9+eIKb65bYwCAyx1YRR1CMwjC9f
kDFIcKn2I1W6QW+2agOpS2wPUCPp36DxAv+zLO+M+IvVY0SEguBmhXzDQv/75YgZgg4Q6jBi1TTX
cw17wdyPqp9KZKdbbfX29A4CVjYgowmeYsopkMpzi7wcrUxTuWl1qpCGbHpZZ4gOZGTmCj2WKExq
QK/mvHTLcxw8G+m2ePr29gM8GvEXG4h8GWaJ2SLAioN+YJv6ALXxXg9rPzSdEHLtHBR9nwe7zFoC
L2gNoEGzCuS2aCy3r2vHK7UaS2NYlddRbIDUeGmP5QEV6tKCIVHrruG3nFc6eXdUDjrZVyOdrF2K
8JhGAyy5oYhWksLUfKeFjy3M4JbOpwvdTqCtgMPnPC/SGukqw1iNgxNetolkXw9oU24yaDdWVkJx
ZCHRszKmaM7drrPLG/YksN0GqO9EoTLOtORo4tlu46ju90pZgTyyeHVTukxPoew/IT307xYvGpy0
33tZCHY3ffvcyRJ//+RkaTScspkhwoEx+Xse/AnWILALjyTFNnLE8IaK9MyPENH4YIJmYDMiZmCQ
jeBY/ig5Pjaw6ggEw9xmKSLl/gcpokOTr3KQAEjI2BNFRUFBuIDPTX6JGKnSBigi5cPSNG7mjLUC
/VIKwctgZ/1VYwwDOnyNcuxUevDXyK0EX5iuNH9NCVSkpK9bFXpZvbpJlGmEuEGyu/vSMKtPEJbB
O1D3igXwNOmqxrOGOCrWBcwz+vrZcp8/HdDnztnBdcks0JPA6rNeho1rcXBxNRUQDbmRFM9QZnDW
cSNEztERSpCT5STSkpMDCkv6z38+LJK7mGNZ1nS81JeL50yVQW3RURBpnN1RD3ymRv0uP1umZV+h
XTs2ZvuOQX6ZLYIJl6k+H1N9OeY0jZJWdWJMGaRkUBl0swawUdbq3duTU8U3PbOFjyOxmshQk8Og
fnNgC+UGfhmpSijI4aVz4ZXQqxHIpaKwUgzSdTc7+lEO6xDQWsRwAdZSbZgW1HBXUxyaR5KEgiyi
2uPgon5qxDDtadQIx7gHYF2qyr1s5LD/TBruNHrPTnleaS31w0qB5ugpk/Vbrw1OyV9no+DRUEO2
KUaRXnm5bkpf6GpRJosHDdiSeVFFVtcbA2jBHchdpxU1CCh0gqK3ppWV44FTC6qXT85SWeTWRoPe
w3FQToKgWMZ1o/RwPXUQeT9EOoRNrp7V9pVdKNSOJUsK4PXp9bJ3YdqXRld5nKcqpgwNT7rr0goR
iaXPWBMbtjsaJcRSjWLRnHBcBE4IIHihUVTPHte3FUsdi0Wv0zmk/fLxXYzSSMcMFDXARHU7RLqz
0pB7QspCf5iTkkB+wX6Ue0OzS3IYUz/Vvt2jDa0sy/RNn6pwhA2YuhmgIR2Xcukc7VtaxQsanbkC
mqdTJboiBjXQa6/ShmBCTWnUk+M2aia+HIbhzsvbZiISqxOT1kpdI6EDF4SqrGi/j3i5M3UKP1WV
MLkiU7CvQ8RTEgVO8/1YJIGnmAtUyACD1MrN63z6WKBLEXupquZcn2F/GXEFX8+pNnyujUqWjyMF
3tJzOXRIuXRBll/ijJU76PzmYW0s7bh8NZY8X1YQWMX0UljOBDsf+azQNUYppqVmaOfLEuE11EnM
GSqJuO2CcGNmqWZA3Jg0qTd3em65dodOqNf3jTL4dtjSl2IAdXDzEBFLN5WBAbTxNKvrtui4fSNi
KDduUVMBeGUZqTdKxnitBnOzV+U4zzd8im1iWmgxeVQylwHmEaO9InYLJ4TJQvVbFEzO6GKPtYcy
hooM/QwVDpsuHfp74G0QjijlSMdZzIvOQpLGlMdLYAoTrnziSZBS+9Mw1M1RzlubPNyLbF4FUTUG
oMZkwMZ2Y4LN6ksUPoWRRpYJHkdTmG5TGPHx0Z4XwrSXrYqVt4XBD4Tpb8UlYGlGd/V/89kgAoKR
2VscyVlVYWWuplCOmZsD7zppq0myfbOVgatoZupcQ3gFVO1t03SQMscImiDxuABN4nGdYy0O+7NA
ZdRtdYwslnJRrbNCy7/acN1DcEvIWvbx8dQ33Eyq+q3qwZg4aG4vZBF1A8qYIBwu52Xe1pDsvP1Q
wvd+YS55Jio33KTEtFyqB+by74WJW4sZq4+Tt1NgDNDUsCbG4/pknYTGTC2WDSoh5+kZ/scB+19Q
ssiY7N/7YFekubp/nNw3XVz843+v4YH78vB/nrtk37/he+XOVD+A50JyGWEeoT3xd+5LMjWqehqR
twbUgVqqSGB898sU+wPFNPhvKc8p1NY1NsF3v4xfgY/A1bOR4pIfi3p/4Je9vOUNwzbJpJGAIxQx
cO4FeOL5Bk+ntO0mnA5/XhQVQcBcx1Iv9HIW0Gg8W6ZXfCdVbMy/N+7TWA4jKTo5QNgND7wYzVgc
JModja6fBT4s2AWalpYUtG88rZy8cOSCLwbIMRvToXOQLgYQRGu74UlwVejY/BbLIXJ/6UIHik7p
W0bzE7mCYyuVjXccPf1l+uXxYam0khoxYNdREeF7uTCq3VntwMtDn9y6BfJFYQM/9di2o5MS8zlV
AxRnlX1jZgbdLjSsy4gYJhOnEHJRGQSdBuN9D7tVrdl/pXF9beHmAA2QvNyqybMZvear6EMhnyD5
aZnS4RwP3SaMrD1V1snVUZheGWOBJvep2lG7L8JqFQKc9caFL4KuPF4rKlwccnLUAJnVhESGHVxq
tTNtAkO6tutgbwQ/eLT+6OS/GVThKv3Ejf/H2fCAUmrzwHmp2n+sBWtOB4/Wv0XhDjf191Zgc7/c
/4NCZFw9P/qKzIf+DsdMzPP33DXH60fFnkCN/eQQVQFzsl6GYwoivHCYcrJNAKKPFuFHOKZ8IG4i
YQCSCaQTsjh/Eo491sH/PotQwzG+Rb6FYr1Q1RVI9+fnvmg70wqqkDSvkcEy0EtWcToIiCHJpgDM
yV4KtCLzwoqGZxXyh5EfWabRbBty0JMP6aMGgyTECCftoKZHRu1I81oZYY5HqmJp3X6akrNWo6qM
MEYIJcaE6+mTtciFTqoknbVym+6CTJrwg4rYSDZFCydpUJlww3VqT2XeKkBGZTMK0k9n+4+28H8O
vfzmRhfj/dzp/yIK0cqbV9eOy+rFdhV//rRduYs0OPJFQhY8AqELG+Ipe6BD0g7ghOjTQJrBfJTU
+pE9AF9C3IYuNNLR4uOEw9+3KyUaRFnAYoJIefrYn2zXg5hKQ/DelAUimkSZIpSgD3brgoZIUqvq
ChJoCGKHVo2PoqRVgu1kDxrNt2UJW6pahPDzvXNrvbwg8TUZmgQJNPWoMlCMOvC2ihq55VQPZDoF
4sSXimS+HvUBeo1Bjop3xjqcJglX6LdhDTPALHInY0yeH8ohbxUDURsIC8Z8XLet9hUM17RestD8
qNRddRqFyXj8zGy9ciu/OiYuhgoDPjiAwwKAIaWwNebWzI06awgXTfUD1ZvwI1rU0mlaV5dmY+vv
jCle1zPjo4l5gglSYDOGkBHJi5fzNPrOkludypRehVEKeDnRztJZU+mkK6bsCqHC8uLtWb42Iqkv
FAWweeCUDt7iiDJ3k0Ul/b1jDZ2zXCdHpgUFp1xr4y1tNv3mj8cTFQ7REcR2tR8lB57FDW2WtICT
a9p8NVSVhtSzoVI/hXw73oHMGb23R3vlHQIOg0VQFep3uJkv17NpnTaOJ5UmtrQOib/nM0XKTuK8
l1yzMLaaHV29PeBL54j2BId+JxKHsOQArgX49XJAGlpCG3Lz2Y9V86YdEmdvLHP+zhq+NoiJ7wXo
FzpsFOZfDqJKk6ObLUSYS6AArm9HuPncpbTt3duT+XX1LPYErrRIyaMjezCZOq1q2dSU2Q/HBuZL
s8mH+EwzwT+tewkXfUVJMyIrk4BQMd5JFx2OjVkV2B0F8RkULahpHcwxT/KijprFH4ZZ8gbwcTdK
NMjroFVqN4wLmtULFvodO3O4smJUJBKxzQKrRyHr5ahLugRWFEYLdY0iyH3dDEz6JGwlXNZvL+0v
A2HJMKC4Gwp7BWTgy4E6yWzKyDIWv7No9hoj1HLVXK7fgdK9NgogRhO0HxTuABBfjmKhCZBJRiQT
lyvzXYpaJ0FwGCnmHx4zi2QfKCwTJ8zmYjg8ZkNtVmFSBotv9Gb6lRiNLjNDyc9kM++PCm4Sj1Ij
Eulvr+HjDfPcWgLhBJzwmI0liUnL2Mvp2X2QhZDQD76pblDNcNGvQDJiY6raFsQi6RQHZvR+I2vv
bZNfNqduooYiQiGdSiBn5OXAej+3EkJ50PRZGg0wqYaQgl1C7GgX4MRDvYxhlZmV7vztCR/euBSH
wSYq1G8fo+LDnAtNLcMInEz2A7uZ0SZvtCXo0SiY68nLilKK/7TQznjoP6kUOpGHxNS8nCYaN6Nc
B5Lsh02t+OjQltvASZN3jsLhDYTEFMzD1BvxhhQGOlhMa1A40+iz+VU8G0dTbEFxPRcLyClpWkVT
vLxz4/2yioxHNxkIEvIZKGofnHGp0UvEWCPb1yIHMqTGmULXikaohOOO6+KdTfrLEWQ0XEOZQjyO
Go0aL9ew16e8i4EY+K0lp7ums+nBj6bmHQTra3NCzpCFJG0C7Ad387l/VKFaYEhQ+PqELtaXQi7L
LzpCAK2bkYn0/3AXihlBtoorLATJ1IP3hQQMRZfMtPxBDmB3HNv4BL7XeL8M0/zOhn918ShGg/Og
/AHU4+W0QguFBHNh8dQwqY6oN8PrZuXtn1pJMSEOFXhwvHIAVS9HUVvDGfskhWvRGsrroaiSfR4m
xTuv6LVt/nyUg7mYOWVqIR3k56YKVWHCYs1aH/lLFEIpAeDh5u3X9IgwfWEdH6dF6KmKQMOwD95T
I+kBGoIsXmN2401VJfHVCIzwKI3ndK0k5mNHnLq201beo/eGFN5A5mVRe3oZUqR1wiF9R5tRjPjL
E+GHIcsots4j9uCZ7xellWXNOTuHBFK+lhSlOabHx1q3YxF5jdx/lcdGvX17GcRp/mVMg9Q7ERdV
VpFseH4y+rxYyilXLH/SVEjARgNC10zKN5nVS7cIqV+i+DOedNlkbd8e+NUjaUAljE6X6Mw6MDNR
E4CXyw108+pB2yqwy6/iHpmrLJatd6IGYYd/nePfQx3YabtYsnhcmGMfjYBDI+VS7QGmR4UBp4mW
b+1WXq5qlE/WpUZT49vzfPWMUqQUcjP0OIj+i+cLXNIcSUGUl9okI2U6Z9E2c0uW8u1RXl/Nn6Mc
pvbRyzOjcbAsf9GG6QjtFziDkB3xjEpv3nFmXp2QMNlYBBJOIsH8fELZMko1nhMvTnWGTWFZ5Z2F
/tjV2xN6dV+S8uVeRaoUuM3LUSSKSEaYsGwTDe57R1us/RCM4cfJsfT7UjGKPfG8sbFrXX1nKV8f
2Ta4lkzu3kOEVmQXMvQGjJyNqTLDzQUZginH0troy2g/1Xrjm2a8rMdmSL+8PenXllZk2CCZAFNq
HL7FJZYpxkoDQ2sxJAT0Le9jtEvfsXyv7ZXnoxws7Wy1o6y1C9RMlYI4mVTqXq20IBMnp39CM/+2
qP3ehA6ujg4ZDzR2OXmFNbS7pE7gxu3694ptr10dAByE8KdD4lRAUZ7vSKuQ27JSmRBYbcenPIKU
FsIMvgKcI3EXu2zf2SKvruCzAQ+uDllrZBDmKnSQZpZ9KWgpprk6i2/bsdf+C6eN9BXtGEKlCmnD
l3OrgSD2k8O1ODSN9sVqhnnXjFP3zhX/2oTIpgDkAbxHP5b4/bObp271qA4NznSqO7TdyyhfqbRh
gmS1o9Xbe/zVoVRNIVvt4PAd9lk1kRxGVZlA6VwIsr4coR2LwvW2D6LuHU/2td1HupwWNl1UPg/3
BbXypSEosPwOmUlPrupqBZzjuwzCH+1xmyhSaG7RKywS+c/XznZSCnRNSEkZqMta0ezqeC7Hfvf2
sr0+l79H0V6OMqctcYzEG5qbBCsfDlA0osr4XxqFYiPpREhrDplk6sCW42nA9pX1YrntPKmukqJH
9edzQamAUiSpQ1oID26QdAgWfcmZC5Gy7jpqmGPbtfeyM69sNNH0SDGU7DQFlf/H3pks241jWfZf
cs4w9s2gJrzda/RaPbUTmuSSSAIEwR4Ev74Wr0dlhruXhVvM00wjl+s2vCSAs88+a//pXUY/mmdh
Ou+YCZF1+UAc+AqQIgLWVRRl9jfP6V/fbReBiNOg5MbEs4+z/+tdsJGvNssCTwQtTLc+Exob95wi
jevcujoa27850vz1diD4Hq8OTSKsQvxUf3w7z6+ZWiam7+gMioAEm8DQL9Pgb4qz/8+XYnZ+P47i
WtsF9D++y5jOWNqQHY966huYVEkXDDmjxgtuLshA8j++L0AoBegUiGmMlv5ZrF9Uz5ECJ85R1270
A4GLUCnbrubv5Jjr5/7jgTDeA9AxPPoEJ/Pnj9+rYzrEdlEaHbfFSvO9aPu4T05e4rj2VmZ2guqR
jmEgP4WWAdaLuwQGJojysbIKv6CWoBbgb14Rvf36rCnO+3PmSRdvR5FmEKK5TVoi1phtAqM8Lri5
lsUbgsu/f47++vPsNmuAT6nLxveX2rkcMEFOQ0C9QFpNwsBBtJRMxYUEt62y1a///t3+vMvuw7Fk
8CJC7GMFNHz+eNH4xTbqHvzFLdYfhf/KkV/mvtLNseTfYSdOSdr+D58q3nOfxcWVxZwrWtJ+Bf5l
X5rHstZNG2Z4j7csve9MEGCqSgNHHOXcAlH/91/xz08Vfp29owlEBzUHDelPS3mU1WufSVMg6FQJ
QoQbh1+GePH/ZpX965XcbaC7a5HrSLv2T2/jpO0g9FQVR6dJenEEUJD8tErAPI2K7mskZ+8/DLMm
IQ+42P6HPR5N4s+ufJRgg1bsE2gwmeGmG1tonGZM/+by7Y8PP8i/PlmUc7w8oc3siGiqwZ+OYuNg
xpYukD4ZMsIIdXFjpyexjsPLa+1jfjuXvbtiLbQMC8PwMcdq9uVTM6j0qVyCFYdmtQV1ntishcCu
q+l9L2TxDcOcQ4SVg3WD1VB/3mSJD9EjTQwEgedDa8hDUQSQE1VWPHqKk3kcK/PMQbdh8gjl5WO1
9dMJ56B476fu+Or4Wd8ylclA1j12yz0EMWIqY+VsVd1YMjSJcfI8+9gmQ4SPMq7VWzTN5hIUdXjr
4qUkfDEREQSxDAJ60dtHx+9/dr5TMyY5b7Cti8r7oUSP7dYbxVfPZuN9NyYNlGKPbdUhCPotmAli
TALGLws+CbgObJlhZL/LFZ5PPod2es/QkSbcYLGtf1xF6xGI0jvJmmO0E+SLlGkJKV6auDy5m0qJ
mt6WyMkZnoIhOYXbTWxUet9PDmT4JkhwlTo7CS6atkc1anFKonkgcW2EM2GH3oXX37oQQJaZHDli
o2EgSmZn84BBG3EKR5JpQIyMD7ZUgThksnW/JITOfhQhigiWyOggoxFUfSfAcjhVFfwM/cVfDvTt
K5VXM9Ftg+6gMZX+dCMqzrsfpy6Bgul40X6l2rJMHithIMRhhtzUQZUokeciVoz0pHUVJZ+CoDGk
IWa9+9HoMAHMZiKYKY6XqWOXevpbI1rmFOTYlr+Yvm3vsYKW85vjNRrv3YA9StPp0rQYyzyGjwJD
pZo781NtSeU9jyX/8BgMfvyUWC8r7njZEXFyI8Y4r9bY7870r2iPCTM13kMfzD4I92boboqS/MdT
DwYEW6HGbe2rwovvSxd+GzMN1dI99Sw60SVRUe3+WGZVd+c265NPMqicu8Gftvo0p6X65K/i1aus
Plo9j5996ycqByyVQObQooNTPG3woNdFZ79t3iSfbTeT2TE3FVBhjzBj4/gFxicxhIfQbSb7MowY
xFnNutgcET1xmvZtXeLqbI3CPjXV1paEE8Ymwhsr4j7SC1Fx3jVTObSkMXVbpc5tncEA1cwJ51Kv
ozmYfuweJ2Kv14MBKBOROpjWzVHE/iQPmn3XPoiuloF61ZQxaC1rWcj1QzCvHs+R6fR4EA2Dnwel
elu9skHCM/B9s0WnJBOdeI0xyvJkG8zfJYNsYbNoclqFQzATyAXQLFwOfzqsUTmCQp5SnOaZTMhO
Z/hl/NibtCfmY8yc8mvryja4SYBbMVUlSofZoHQanxz8tbvXeDRjloeldStanp0qDrVb0zNZCLRb
jplOdIpnelp4YfyyEKvTUSSnOAWaeMRsiamrlj1Yihrz5TnkWZ2Pxm0FUGqbds/pwpN0rtZmey6z
LW2PRbxgzopWS6kV9GX8QxXDGBycBH8q86NF4J0JpcPekvaGSdGutHV7Chiq6o6p6/jpqRrl9tEp
nYjw3CCD+ZXUooRq06zVU92JdsvToe1wcrv+U7QWpj7Obu/Yo/bGECw19iJMylsdHFNjJHGDZeLc
pbVX/igHdj9igv0tPW4WYgvnmbJhgLMVhryHodi+GyHd4NC16fJl2XyZXELh0WRx9Fh+i5lNC49K
ly7t1gqfA4G5JISfiFiuPsWDg3st6I1xTrT4nfrMqOl6MXiYqwOB6QEI3lXHMPo3tyc6MujtvZ22
pT1ANuqIxEgABpw6d2Q6risD5a/AsdNVHOt4FcltYjwTP7C3o9FyDyjvzmVeTp5dVSfvpK1tBsPG
mRllyhJoNGG4EhJa9ll9mYJ63ZimK0RMsulif7mYJarbBVDkel6qMn6XyZota4k66JBBunrPft9Z
AryGbSRjeaqSX7Mns0eOTkF4U9Vz9CWOp42AgmnYaHrhXBQ3YYf1+jDrlnVEi9D72Zl6gV2sou5L
o9qYL2Ws1nloSwZH18Tb40knIl9Tony7m4mt4wXju88GoWEQHYatCWD+FklWHCbqtncFfZsfjtQJ
GDTPmDAX/TSC4u4BPF48yHDEk8xJ/Bs32VTiF+9d7+RtsIfyLrDLALhAjGSETWEjLtUyBC+VFiI6
V72j3ENv9PpDa8EalMZ2rI4zE/rTGehbJY5tuRoMiioJm5wGUWYPrj8Sz5uGgvPoyN3wNeAVffwF
BcnBeMSC6VQNo/PFHcLgq2kgvBwXpUiEDJUkTnMapbx4NJhvxigZCJDr1/2OUkww5i4R3O+8SJSE
b3ZD8bN3wpXwm8johKTkMOqBQMM1OEuEDh/uWz0/pV4TQ7HSDloGyt1I/pANm5RhuWAl16aCAXAc
QQx8mOqNxPZBBRIge2D6+RyFZv2+FSzWj7FfzR+KTdbwpmRlvobJJt/JqXFJLq73aYmpLdVPZ2Zt
xKw5VdmLjs1GHkXtEOXu2VERvaAmo4FdrFVKGnHF/rY4PT9gpjKDkXaRCZkZtlAMFbeiJzxNbzWh
uVxs6PLS8hWNV3ZuLtbG3YArRPFvEcS64L5PNFmgXbtTRdsg3QAjuhZ3rDRNqg88YnV9aFZnTvON
5HViNJagAtmalIHARuvpx2opJKgpFIaMI0RdZlQTWWRvBqvdsx608g5JZob5s1+w0t8unYTPakcT
+d+K2QoI86E/ykfdbjTsc+B7nT0xDWJAg5dN0L9sfbRJWMqjrsT3xK9r/WNanbhAfkzqubmEJl42
8K9SNpt+NMk0O/Lczu5WgpXoy1C0L0xOGJ/grGinp50ISjYdVb3jDSgv0m8iUkS5fno+ud3Wx8As
Yicem+O0rUv9o24qX35OGOtgVH0aI8NSxIEt5EkDR3juVGyBk7f1UByjSY5ErZRq6p4KvxF3AR8g
3pd4seXFGDY/Wa+n8pT0Qwedrao2hkgUMhRT6b0mWag21c9RlAUYEX/t37sKL9M5jLbo0tJpaM4V
DU6CjGf+y5EH2H9QtHXYVBd+0Dxg4SsPbcdB6AGsrMjOVpXDl5DXdk5p1TmXoJ8Wc3HUNOljOnAo
zdUcyfRUqNW8NGIK4/vVSOcz8Emeg7BMPGIFNmaCTkbJwcvOvYjWgX5SCVItUGJmtkYJe1BOOi/n
ZhPlnVv2Xns7627dPgwDcadH9owu/dRoZ2D6SSf1twUv4MZc+cTut5FDmp3lrIbgYGbUUZzGNn2/
NiTzHriCcN4q8t6Lc7lWc3UIfOBq8EFaj6gCf8ley94Sp9jFIrp3aodoU13hY6bnWH1hrib4IkSr
qzfwo7K/wFIRTxXJs3yDvp7uBmsMqXSE9jKEnjWCIyPNri9Js/rq4KNXkFDkeVpwvdOwPbvhkD63
dmx+eVLZhNmgcXbzhaFsjs4BY/7HUCTra5N07XdWRP9NtZ5lRNsvhvKyBUIk+Q7OouG6xeDm2glC
MC6L8KKkP/+wzqgJvKtS5M2is92NZaqQgKE0hAqj2fdzhBoShAc5Lc/rzhLJI+0VP4UfT9QuXczR
vbeb/LmmbGcnDfKSUV3GtQ+z47Mz66kBSQq+Zbhr24pj4TIGSXdu2BHOjkQvOgaeCMiNzIKOtEhK
nj2QXC6f9RZ9KjZLQkVTfotMAN9S7V88jKcxO4aW5OgeAo8pDK9cNMuTB+r4aUjnHwzykdmXWvGw
li1foB6HtCR6vdDjc8Wz/taZtf4F49Ofb6t4bpnwnvtzTKgveRNt6rUHtsIRHMRCsEmcOGchS58T
cr+p73Oz9J+EE75fKYQq2AqcjvIOK2eS21aGF2aFiCxxx+3IpF8PTz0mDR2dK3aPnMepZZYaTHsl
ildlUpcZP6b436WFc7uJlNQbu3pvoQsOb5MDiR2TTR/SKunPvs2yjxkNyPuMMwK4ihaa4Owa562r
W+eLCmX73nQzmYv+EL4NvllellT55O9l9deW8VKK0I3BtnwVVK/7zzYcuy3dAK560aUuVJWzYCWf
ynQ071UWkSvgb8tjGCmyp/qBQ5XDUFQcqbdtbW+8uVMYVqbtnb/Ey8EMPNnEqliie1xGXDn67HOu
IvxU9w1xiVqJz3Br15ND2v0hND25e8WaPjClVRMzw7MV5U7B19LSvh8T9kNmqsM7Y+vptkLBztfJ
fQff4j5pmYuAMJ3jUZ3ytgjJh6mQ+rIYWIUkMD7HueB/cimxbxK9yovWq/9lw5mOAtiIj20rGQuM
Szd52qptOQ9rer/aov2wk1/57CAupI2H+yLM7hy6Mb/sMva3Zqk/ZyqsHgPXUYcudIEe1qTQrQxD
fKrcoH9nh6h9S6NweiVCxsbnJSwaKlbjk6PZ2OnkcisG2xKcA5l8WSg38826t7SZ9KdhRtbdmlac
fIZ8c7v04z1FaG1pu7rZl7oXSXUOAVseqjEjgUQN6c1WivJojSaJB8f9fTOq7VeaOsGN7BuO1BII
ekYZvRn3a9zFzmuTyeLGLyciWuqqvqk75Ii8cmpx8NbyWU/R+Bw2Xv1W1/FIhMYsH6p1dW7RJdYb
m3SsZYv9OePUOKti9fJIxPNn9ChYFrOc8iId5W+FLLc7TdvxXRPpby1nLyqLIMlFF4bHEZDxvVEt
pOlS6Tdsv/5d6wzjqS92Hq2NY65xSsJ82PXLWXCkbA5F6DRBHqE6nQVFfT7yyNxixXrZsiG7Dxds
r4cwJo5o21pu4FYa/1TFS3zsaMzeuW3rAPj07pbGFLdhrOX9LKOPYRE4z1vqrTnwYBKd3MrlftxW
/SmuuuQRi8wrC0byU4mQvSEug+dEFr+mcPw08x2+UX7o4aCiRn9dm6zambwClLAU43t/U9Nds5F1
HrjmuWnngOeGRTW3fSFwG8fBM3YMjl3hZL7US82A4UYFvM5FzWxjQCXCvhR41UF1OKFzCn1dcJer
4rMXWEl8IGAFhpPnsduDYqeY6LzQ20gw79my61VOnNDrYR0uQIGBUHN+Y8iz1fGRYtR7XUrtric+
fjRAcUdVOM7FLG0e9o1DAB7aw+tqIk6t6dD497FGuM1h5wSfOyZvNhI/Yv87jmx1rsJsLM4y1Axx
bnMsHtcya8lGRakockBVpjz2/FrE2bFEEOnR9JPige/S3zyWWMmjF0cXJlZ9SNjLShphIiXnrWKU
jObCX4hJ0AxbJFlTofZUmaOyvOYe6nPpGDc8h9ACCTcahEdEXzMIMki6YPZuZZua+bBFXLzcsSvA
MVMtsGmlWy36GHdN8uwUdUyS3eYkEUjvwH5xhG8r5pbjws8bpww+aaf0dE5vIgaEKPxpylM3Mg86
7BN7EJ7KfgzaGb/H0zQ9N9A7RgaMw7I8LqzavwEWT+WRvU0F52nIem5MvHYEQonEH091rMMPbeew
tOGprMmzc0BI5zVny+5hRkaxBzkZ2Z0XSqLsONqmFycxxuP7dtE1cVL4MQiXCeXErUDf7lvjW0HG
mBoSCLlmWslEracIQcy05MFHXplGL5MNi4dp9Jg0aWk6QTuvhXnMos5zWNNL2K0SyP6HZLLoxu02
Fp/CSK7st4Oty2PIUezXPEimYLVaum8a9J26XZnawedtCj95IIeBEgdoUkpKkS40buJQstH4reVI
OXP0h2NW9P2Xbkn5DsqimmYLylHOSsvV80soc3nK0DV5gWvXEUTnyfRhaZv0deuXbDgrUcgYdWew
6zFZqcWPCcwS97ZfOGNjOBjMWQDcaA5glQTpPvPCElm32PqPmD2gzWVtGjMr3Ayuumh3JFq7iL4E
kfKrU9SUQp4MMixxnQtArIO1w46tU+U0nRrW7Y9xHxQ/S8HOc7Bx376mdT1W73wOdYwN7Z0aNJ8m
/dHRmlxOZTK53IJlVbzCdkmJhfN9uDEa76c6OXVQbIeQcutDsxQo2dyAgrIvLePqhNNLd7mDUNzn
ppQL43BTOPB0+jaQ57TIlodNDxRk2TIiIHUpM3V57bZYKX0EpPQwdm5K9aiS2X/TqTOXv4SQkoiv
RvnjrYfo9tDaspvfu9Bvu4ujeaQoQ3rcsKc25GKc09o1HQqJXtQRfgYbiBssUXSsty7Wh7WFHX6A
4OncJ1QrPwQNHCI4N8uslDeI1gVXlyaPvWzFN2/NQBX2cI6f/NWyAM6gdRh12tqWHMYwmh5niIT1
sQoahzuyUt7bMidlcplmu4RHLH2kQjQdDt1DWAKtz5eBkuyubz1++GNfmW6Kc68IZ3afqVvDDxMd
IPky9GPbPwiMPTEznX7TbBzfGrrAaWCKX71tKH4guug6L1TnxnmpurnZBe3ZfkinxiHDjLUOvTZO
JHUOnetnPTcuB+O+WYO8z3xgPVM5h0RDxaYpHnobgWNGFo2w2xAtMF7aTo6Y17HS+zizutHAQuzN
RvKmFTMYhmRiHc3DJdrSg9rIDnq20hu8B0YpwTply6SpStQwu2jjAcz5GPM1pajpuU5FUKrkdl2I
4MBUwUnhk0UeJGzIcDo8RxoXWpsXDA25H1coYBFJdSsNgfvMJmK9Q8hcpudxxIx7Ysn3l/fRmFJX
nWY/gNGNllmL+KLrYujfRBOFijvHMealsIFb/hq0q5y7ClNYd5euEd4+FpZ+eG+yxceZ1gHh+a6r
oCObDJx+MKuDV4dOdInoDLW3I6dcGGStF3dtzpNX9481mh888KyrFk8fXEUXycvXbjbaPUyb7sgb
VzSsfwEBW79L5miXA+XYikzn2jFuwrula9bmFnlmyj40zA9iIZXK2chYaLMi7pecWtBBKm9Gb4w/
ZKsM1qdtdJLstW58xB+vhrdR3MC7J9xkxytQB9gsktFppZBWn9HPGwI3q3B0VN57AnZ1Lpwtko+x
wlXVXWhXBtvFi7xB3mgftehQOr1DCRmZJaupLe0ac85r6TbliNfjOjLfF4n+0lU6sSc3GZzkzhSF
43SQMYMOyBxHwFJ9VP1q5kvSrwunbYet3Hk1fl05EmKFdtYPGI9FRY68UJNyDoPNtLmMRaSzZyUm
a+8LndXlfUyRT3ThvITyGNApqI99twyiYW/LjLxxmmHqXulOFf45amW0PDaxr2nEZzMzvneywFC7
5fPYpu1TN+mk/9Z6NLve28btVcR2tzpd93tb+H+nFP+LdIt/aej+JcLpdhy+/Wz+OKfIP/jnWG30
jzjFwMzoD+kq2FtwUv2TcsRYLWsgCQFwGqKEvux/T9MHwT+Ymw0xkGBTZa5uB/v/vzlFONjMv6Yp
7BX62/9psEr2p2b+PlfLZE28vxQfBbfFH1vdYaXGOkmmAZV0FeK4Rc32eSjU8JKu/va50HNByVMs
kMCToPvY+o5tzqXxTfKSVBXD3YGOvepkdzzicUP3PPeVM4KaLVT06O1FvCsz9UaGkEu65Rht3Wml
U/bRlcMloX3YHqclwNgQMbFIkGkwjTgXtNPrM7pQz1qbQFXDSKVX910pAkMaInUlGU2ydrxznabN
fejpEQyZ8B+2dpjbm4ieoXM0oSL7aWEIAyHE0f3PcAzGKY/U2rX3UxhC5MBYEWYXB0HL59iiQv3e
Dwq/vCXEg1F23LLTA/teoW8LjLMe/d5pHs5BME/2UNbZvEGq9dLpMLV0EveKlEVey9ibbwLkQHm7
ziLFVm5E/32N54Yk3LWNYF4AxkWqLel4HhcM+3cyXibKQDsSEFWHbuHCF0EtPhQqZYf0VCTBWsPM
f+mHvqgO4DTNRcQNs4FbW2TzYZ3nsd7hPQ3Ru6b1HvpibD+OXZuoS2cz+5VKKoF5SZv7sNQb64Kf
qugdpGzTnjPXBPqhCOZvtEUncwORs2JPV9FA7ylMk+oYizrrDqPbYjARQ0Aul0mIjXmZ0DR/ZE6y
vaoA9S6nA1TclGXvk7gd1Ok7jbea3q3mJHWY16nTLJNFes+K3xJ+qkqEja6oM3CRDMZSoNSx9XOt
I7o6q1wU+YuG++7gJwPfy+NAywF+4Ksi70DqOWxDnf1kuE6TFTqUPpguUeofy6Kj9DRZ6XylusTk
0CTaXpJhwpjcJKl8UBmr6SFoPee3bKpGMmHRo4abDHEgvIxblH7ulrC7M2KBM1dZUwYk0Ii2fZ7L
TjyOwjXcmXM9EeXt0PDN3cJzfllLHgy8U89ewh4GBKLfNNCGskG2DDdhUjbLjUojXT01ug+iBw8a
sbkHaso5BAmEsZrP0u3n9MhsMBAEvCDbiFDTZu6l25IivlAazysdzgoJzPc29F8a1OvdQkdXvIpg
1TPkSds6PDRTRdq42zbVje+zURFX24UtAVuOpHM+mLQEVSTR2NmP6+wV61Orbkzr240u0eZ37btA
AvX5gTWdGDYg+Dd177dod70mXRUty6cU670NuKxH2is3AcDktX7XTzSk8ioxJLGRf3Pe8FQdsiVT
/5ljlOWK0Scw4KybrsdkzZ+WK6VhUjk4Ng6cZcbTaqo6HzO75Tx83v8y++rJ3v74P/+Fz+zf7mfD
t/4Pu9n+v/++m4UpMWHY8nbiA2MFgGD+ezcj8AYHE755sO0eJKf/2cySf+AW2w3S//xL7Hz/s5nh
WovYGZkDjpMk+Y8YEfHOvflXGxBcU8ZqmFiLMDdh8k3/ZBykfRMRRuK2rCkO5L5hIIembCNN5H2L
DlnUzU2hWc2xjvW0pDuaOdVNhBZXfaDNRNXmrlVUvSRer+QbXirqSo1rikYmV8WH167p9bvjyGS7
mtxMnBOKsvLimnEtzxkVU3zHdIdK7uINrDsR6eMQ9F9nIDX2tdAdz21EpExzJ1rphB9D24wj52pm
MGlCx8pLLxVuii/uSpQTQiptKHQIh1KnuNYr87V2Ga51TDnsNQ0FEPXNvJc66TA2kJHrvmUpuFZD
ZbdXRtW1SirWjeQv91o9DddKKtuLKgjJQX8CxD/ry+LaicJrWRgvfojmJJQv6EVUZ0DO2Ids30+U
bRgukJGPTK0bcxddqzt1rfSEz+kY2vBeAZprNZhZ673V1xpxudaLxIbNj87vVeQsqSiDa3U57IXm
2NgPjYw0PoG9BE27lWbALloS0CODNpfXejXdS9dwL2KbMRQpFMO9tvWudW5xrXn7a/1LCUiw1xDV
XnUerzVyySweBTMrL9VzWYVEcKHV9B/C3mvYEPf6ermW2vJadnfXEry5luPTtTQPrmW6nZtiPfXX
8p1DEaX80ieU9cle4bNZhPIcXQv/9SoClOWMIMABiLcO2zIgXHscXAKIy7ETt9GuJQzl6pD8fZUY
ymCXG7rfpQdnLF7ZkhEkGHtBnEh3naKQ4B5PwVW+GHUwVe96KvjX6ipwJLvWsabWflSWVuGpn52J
/PksQxgZ1OoxOC0xTAD028UT9psvpes6N8FVWimuMgv7OZILEh+lsn+VYuyyMlrayhQFBfifOeN7
YBC7TdbSu02vgk5QdNt6nL2t4Ra7ij5m13+siZOH4CoKZVeBKLiKRbRt4f+1ZsQC4KuqeQLkt1sg
dpVppkYhlf0qPuFs3n2vkeqny3oVqMpwF6vGq3BlryIWttdB3Xa7toULApkr2BWvtJ4R16OrEKZ2
TSy+ymN0rLsPWxUhmhVXAa1ZJvMoxJAVkBUbCZ58V9sQzRDe6MgiwjnVLsh1MNQKVODd6Kyuop1E
mfyWeSVzgsVV1tNXiU/uap9LbUYa8lUEbH4XBK/ioLgKhYZkhwUj0y4gqt/FxF1XzK4SY5DS7juM
V+lxvsqQuBWQJOddnSx8DCLHaoiQ3fo1nJ7bep6+y13TRFxF3nTdxTxwmEL0bI1EAO2uYmiEX+aT
vEqkpdzl0jHp7Je47hFRS05d6cFWcfzcXGVWExcJXqwtw8nlXqVY2QhkWfxfSLTtVa6Nr9JtdJVx
0RiQdMVV3s3CDql33VXfejacFuurGEw1gDAcZOXaHiO/4qhsQ5AFN/h1VowflDq/wYhEY+6venNd
LA0Wv6sOrbtRceGv+jTQHvnYXFXrhrmH4lw7mBhLenPf+6vC3e9id3LVvdNt9u/tVQ3fdmE8LBI0
8uWql0fCKn0MmBDSB4w1IFraXV4ndTY+1k06vY5X9b0MIJmAx9pVeYIu96b6LtbPhcAMYjFiLgcm
cdHzI2iV1bHZZf7oqvi3V/Xfv3YCwmtXoJlC7rmA5vitn24Bytq2nHxRPbXsVLWv8tgrOMeQXPEB
f09wmzQdnThfPDKNtbzj5yoJdnVfZFSapyoRx1J2dMObUr6ucXjfiL5/lmlLWNhYP1nF0FPq3Ouh
el9gH2VH8O8n2z0XhsDFenTCQ5wuz4Hd2ZL9XUw0DpwDzB3qwPqvbxQqEPJx7B1N1/cv6BJ34eDe
ViXHwWxUdZkH40f2OMkHKF6TNhUfpDUfO6qSk8uHiN3qIDmm/yjd9QLC/iMUi9uirpjqAJxiyiJ+
8gq4i1n0HV/FG4JafGC4iF+k8LubJd46GunyYdtHtuToXDDOftex/DCCzD0483TX+2P4s/PWs0V5
fpiYCLxbKey244zj8XNYwl6Lq8UepmUsb2NTvfW8gseIREnDLq3KQyEw59Iw4X7Pi3nub6oheKT1
5OUDFi/lkn49daxyFIULVcoTWWrpOahVTKqYleUJ9a88Fv6avmREqd1sm4zZVyoHP6D7LcGdgw1f
UyWNmqTgurkvjL6bsBkdgqXOw5EY71q9NJN85yx2gidKSu+PeYgepKPE/VbCuE5adpS4X+WRF8K3
uz6KuZ7f1EIviCgE5ya04oMZ6vaBn33JUwTTd4UcfUB4q7mkmFmRPBF+pBu+VOi+lyWKbXTJKLn9
1klunFB+6FXTIICz82JRoWUq5ns/LOg6q+ymD+VDQRzc+5FOOO1v5b14s58ijQUv69ATfpCa9mvk
0/1IVZ8+Fw7byRa7FvGQrZqy+nFKs6E5yIzuyDHCrvB+MV37K0rg4IepJoRwqezZzm78MDmrfoJt
/sMXZXDbO+1RW+S23DoS51Lkj9mB2JSfo/aeRh9kPmp3SNSrLfX7uDPEB67oBmps25yeVP0synUp
eaia5VH3VXLsKiXZXaeuxNFmnmWXoadV1duwVp9c4HYvHkfVA1PKw6muu0/FvCx5Y8rfmmb6SluY
I80+N/LeKV39FpO7cS56GfxIvOKDcNX2oWEaIQdewvllowVlIfqasF6o2rGa4p059FUjb8ou+Mpg
s5+vc/gDh9EhTvAo+m58qrPSeZ9gR52PSxMfI4tDxRPFu86HSrBOls+fcGat9TvZm+gRPw3ukmB9
GDEBkpYTZeKSYFW5ncLs1pEglZF4XnTbbrfWwe/cjLiisMSfUy9pnue4JC86aF4Ls322fvWrnh0Q
1o6xbz4d0K/l9H/ZO5PluJEsa79KW+9Rhnkw6y6zPxATpyApDpK4cWNKIkbH7Jie/v9AKcvIYCbZ
qlUvuiwXqkyRCCAAh997z/lOjabyhDRCBrOJA0iKky8qc1eXdlucwFTFirphQTVhvbRxAQNVnyr9
isCBPrswGd34DMu6bHSeagS7cIBNYjas9SDqju9I2W37qekgZp2ashl6K7TjPsifSO4xUcsT2jp0
TGNKc67WY6lTdB/qxo+xA+aD16MvzDJ0Lt96n9ZnsikBeYwSdW5kFdkBYYSymLbWEGVPaT8r4BG5
KVF3r3wf/dF1GltdfYPkUhu/OlJG3iJLYh9lnbrTjF1zF8sYcfZtIzXDRDzrSn3MzolTonlyRexJ
7rdXfUbGZPoo6iaq5boVvXgC5uqR2INUl4/UInR+sEEIrGo6CzMDMddgitVDR9wpq3I/pcRcrqTe
ZPnWrRDBUuT3mGwOzZKmdpdiTPxiWWalbwozNvTPVRLb2i8Y6/91af+TwvO9qvZMDY9J96quXX7g
X3WtbRHGCqT0z+r1Z5PWdv/hwFIiyJoZB/EAFqXwnzA5/R8GP+JCknvGzC12rz/rWp/0a+xrQEMp
kYGH/V769XO8yEt7C+Qqx6E8Xnz8WK+WMNmXfqQp8xSqEUS4BpUmcEPKFSoPnZWpCXUW2bLB30D6
DhtbfGsEpLrDuNIqva5XSjS6EfZjlEiInBkYZr8rBZCJJBanJoSqJCx6UZN8GoyNIIQzrnDiqpge
Jfu8SFyozM0oBpiBFHuONH5ronRCNi70xRqDachak/oxni7CUl4IvW9cA4yLmLRiBmEmgj4zZGvY
ow5XymeRRBZbrarKwIyik2uBMLevENt6dXHChmXUVkbV6Bea8F1/X7R5fN4k0mY0Zpvsf+3RTq6k
6c3FyYD1OuZ13jb9eihKHyJcIbpNlk/JpT53h7nL/AMLiXZhBmgWOMHGTq+xsyZfqbkc3uSI+Pq9
hnhpZIKUXMVjIO6BVOtom9gB3xcdw04KvKV6n8XoMuyrNYKJXGK8vwcq1ZxNHhW5R80P1PoUE8gQ
bXO3cdsNa4pY11OZoHPyhM3LJ56a6hBpU+msnN43eVnrYM8Pqo+ZJbpoasKettcevaQx00KLrfi6
iAPFNjyyOrLcaDledU1tqc1goVOxIs8v9qlVVmdjXRf2Hy5yfbQpRmc+FRQwdDuD9IqdssuGiquM
XD1xb8jxzs/bJiWzuhnniX/bN+DNK98qkIeO1bc46+ilFaZnf3Eic9jnzBPdFSHsB8cies4lzpv5
JuNdq3MQ+NqnIm/yz15G1yVENQRDPmJzRZmmOxuVmuR8J3be4Qcxko0xjZfEufKSUsPs9muh10UU
BgQU9HR8EXDv0vJDAs8z8+n1o8MIfOkJ0TnU6Qkdmd7sMg64RWa1rqIk2S4Fz87UcV6uAleXAzIS
t8dHUfIV1RaJD6sRQPeqKAp37wxWdYadwruuvNLGz1/FF6IwUJotV45Kaly/WI+ufn6ol1kN9tEs
ho/IZ/UIEaOLxVToGPpnd5PQM1KR1xG+iWSVppbIrkTS+j7fdJotGaEuqtOELQ9uOrN9oKujj2dW
ZWbBxqrbfp012BZRw9tzs6I5Ojy5nRs9kVCPd0ILir1GGPKNGWc5lbVsUGR7aVqexWbhrou4eHJT
/8IavPJQ8iBu0RzStR9ala0jMtJ+BJOTXlfV3D1IRBrksfcFySrIQi0vbGND3EtH035MkSiva3KY
D9LFw7IStVUpmmb8ijBvYqa1Iz7onZIZHfJYy6n83r+MxrEZcLmMrk4z0WV0Rk/yyGZL3IbXD7Gp
4OUkzqdSNv0XVbt3WZyY+ynKuxNHj0ibb+JpU1PMImHtPCyDqr3ytIF4QALZ7wQ7+nWW99OZD7x9
69Vdtp00s//gK/+Lj8p0ENYuKzvwK+vIaBr0RYy6DyPe3JjqM8UdnYO0mrel0k2UL3i5cYxiu+NR
+ijT6q+eDHqyxMfxxnNxuR5dpiBoYl9OWJii0XFPigxVokEzBOX6VN36Wm8cLGmC2k1auQVqixal
LHvg9gxAynneMNf7IWSknduTKan9fPN0xK32AevsGTTx+vn1ecNycZDHgWzVjxr+flqMsnRjtc59
giWBYrZrFbXiBn0q7455atOwZbgfU90pExiaUBvRWzNNs+xLELXDvk9c+4sJmJHdoakdGqG1G8Pv
5d5FXrwfvVztosKkxIlF/AuF91ubrXeRvC+JvP/8W8Tv/0Zw78Lf+Xva9PmPPx6L8jW7d/mJXzNx
lykCt/qvObjzvI8Cu8ituHBkX8zBbdJ+6OTrcJ+B671K+7Hg9TKD4Olh5+YCjvgdXi8Y+6PRgQvq
JIB2v5iwrYU1+XqL1XQ9Bk2ZGeHoJl2zSfuMbPXnYSEa3+wC6B1d3rTLvsploqh58DDW6nnOSHqE
vyGBvfyu0sQYQqQt+V3SDeIP6gXPXmN8M66EwCCIcF+DxihxkD9ES1cMVdtYrvRMy84BHmXFNmrk
TAXdGkyXJ20em1Xa9D66ZoarwK1dAzOeHojhKa8D567Ig/Q27YvsVhQ97YwCZeRN6Q2L14sp5rmU
arglpi45aL2aOrLRkuhcNUbnbnlti3hN41+sDW3Um1XvTM2XjphYfF3Ic4niclR0iOH1VKHnosFR
Pclg60YrinHHBBLnsoH8cxPY41Sg+8xLnFeOqthZTEP2NUqq7/nQZOmyC9rwHVJg1zQLmfFLnTLR
rgPWYDNC32zPk3XhuSh4rdg45A5D8o2Gva8IM5FNW99SHkWn6qKtGZfdmoSO2iQVx+R9qJswAVZY
l3s3bEkFOGVMXqBXoK/84OR6xHSVJTxg52nQasGCamkrK/ZzKzSiIu3W/FuUMTZygzBCDOiGsZEP
N33qM+ptHf3S0qnMOLmJhkReBmmG/q+aCNGbDF3sABo5n5K2mB58X8hgZ+imPa4ETpEOtVkxbGRe
opQcW3e8TFXj5iFcVRKJLDxJNoqHXH22xSKBMIfB+irGIZhCmKQMt0tP1ntF0+VbXvbEybIbrbcT
qIcnCT/xexLT9DudmfgYYVZo7g8uFxWpTmAtUt0qSzjSJE/Y12oYGwIl/2imttK2rs7AZGOPTASI
vYyorJuEOGEGy1jLSIHKmuukxZu36gQ6Y3YhvrjVrbl+gk9mFyGKbdIAMidrb7HmypscdV6+RoMr
yTixqvq0WebnI41Xe4c1lrH68xLyW6vp366Rr1bSd9fc/42r6cJt+fvV9Pqxe2xeVa7L3/+5ljrm
P1gcYXdRIfrgUhZO5891lajaJTUQBCzrpwOFgarxV+lKVK3hA8BhbWWpA0/JD/1Zutr/gAHt2f7C
7V9q4d8qXZfC9OXbm/p3OTJLO9swjnO0+/ZsyY6qEu26bSr7wvBkepro5vWLi/FX++bjgzg0kXk6
bR2hlAHY5/XSrUqWYXLmmvVC1T11sLPt63oSJ+8f5Wi2TNocv37ZxsCKYcN2zG1M/VYrecKbNbZX
/Yy3xG1M73yb9Fq+pcg0ft7sf4t34ht4feWWw9Fz4NLBRyS67fVJiTHSUG2NzVp02aPyyB2JmqBa
z/5k4PRyBtTsU/IBM3B5x736tp6PCU7KIGOSCKGjHWHZLf08S+eYeZ+fp3UUkMjVTEiUrR5mTY/v
27H2jPKnk9Rppw/27cfVz3KBPQ4NJ9UG+fn8hn4BXeknuvQy5+hBjetkGNAx9/iu4Tx30Qcn+vZQ
CDs5xhIxb3DYo213Alwy78EMISabyrDUo2pbE8AdOggwP9jhG8/lxuuripwGQQK3IENIcGqvv0lZ
FqJtEwz4OdP0IaxLJcHredEN02m32GiiaB583lXtKqktIwknfBAnuaPkQ14Li+Z9PKSrFDsjguVe
3JuuH5frZsqSJ7qS1mpE3fVlrLMS680IiJsyKzV91GaNheWvKvGFEbnctl8msPyf7V70D5oRJ7cC
yI9FCOysjFCIbkngZKguiNyKTWcT2yNKJz+ijSnhT53HvpOI0J1Fdy4H4RJgr2q7oVetzfeOaRrf
xNwoe4N0Nm/5t+Y4rvrYDJ7GMgm00K3biZ1A3ZKSEReuOPNSApyrPvAvgtSK8PI2wT3SP/HklVGf
h4rY+++DQmh0MqQtdCsiROUdr705J8C4WMZaar5LeN3cTs5k38VNSduhEO5oh51nInWIDNKiU/Da
35jfGMlaOkNq7Bff6SFxB402bOphQCHCl7irCBebWjsg7wl6Fs7IuHLswFTMKD3w5SImwLE4487V
0fQ+EmKlYD27sV4TneZqZyrwZbMuqm76VrlF9EP3tPqiz9Ja7fSmjr+QQpbc6gPpVyurcdzbubMG
tVZEeH9nJsEOwaYCuhhSDTdqOs2bztMjiRkkKMJ5juNLNNL6qaxMWxGyo2logBufLiAYNTj9gztr
ROtZZNIDgGCTOEGpxMQHhl45hMwz6HEPhtW240oGafAdXXR7neiLBFpHSM1cM2/qC/A3TCAj5guK
AMA5vRfs5Ji1VJ0IqEiplclUw/xVVRm6GSTOzllmYYjeGnj4ydsuqvHSbAFXbHoD7bmeoMjbx65d
riNRQ3ykz5jtO/jO3wEOMbMap7kjksLIKdzQCYxPdPXL+3xIp8eWev2zpjdzSRtmZvzOmoylbTQq
94vv1OZiJyh7RtJeb372qjQPLab3cpuUnYtBvPGRdyT9H8rvrE+NXrXrpJz7p65rGZwOkCjQBhX6
tamMD+Fo5lENwSuC7HcWbINcKmJqjuVH8FCQZNhTu55qOmGwPerJxwN4V0Qmwmzi/Rgmt0AHNOXC
Crmp6m+DddbmjL6DgxOcj/ISseia3TD7rm7aAInejm2++79d1E9ZG3LpF6/0NzLtm0f1PfmP/9c8
/pE8vtxMPf/Yr80UYm3+h5DNR8+1gGb/3EyRgcRWBvosDSWA+hDR/7WZIq12STdaIqBhCjvk2f5r
M2W4/3gORA/gNNJ8DH5T3rZsZF68SYhZYdNmE2uD+HvJseFAL8cA0YSStGVhI+KcaO2diCA/JHBg
/DWpy84pxo5kbTb0BENTM3XiNa1uup/nSRonPatLwFxf5k+446abiN2/tTXtLt3TlE93Zjy3GQ15
xL+JN+DqYzJZ03Ym3KxNp7okI7yJvjtFVJ+wEborZt8JG18vzhhIdzr2R9F8TlIedbNItO+CLc0n
vOzGdnDGNORCf0VulhKM2aFO89WQ7+O6sNqTqsmix9HM3a9LOPkqTrz8E4s2Gja2PdlJFtnoWng0
+NwBw03y4PHfV6bzFHUFlpS86Yd1rQr7yoHVhCSXzPlKWMM1nTbU35mKvATTU9nvWrtXFqSE2AaD
3HVUrGOHs93oZgmTrCaJ8Uy0o2edQoLAt+HHTXqTRLHZQwwap2rttSLrLuJsTHal1ZoXKXEzTGAL
z/mid14y3pkQrYqTWaRYnJO2/SFiF7xEnCPxiH3I8owj6/wO10zC8mAEsXWDYBmVyx5Tlci+ZXWZ
8ZqBIIbj655KdQrokA9CuvXO92dG8z1bvwhyQ8VbMUaF0Ku6fxrikZ53uqI0r1q0Q45UCJJ/GEGp
KXAxjkMPli8sMoNNkQhVNtpa8vao9Ask3n4mw2hOk+iQaNTvccjtrZUQQSLTpblmg3UqAuMCFTvt
8rlXJL/qyhZRaBZAwQfeonxg7qAL9iZtczLUKnDD3klL/9yfWxM8itv3YgN3zP0sYClpq9b1635d
z+jf2OD5waOCRmGsSicLzrymd7rzCrHM7K/GBin/FjSr1Lf9qKCS5Qg/QqUsM7+AFWP3n1xb9txa
Ek3qV8ehl+vMQmLGV00ffA6CzCdQLisPLuYmtdXjLrumx+D3n9iyFM7JIKqmvcfC6d6LOUi/x3ph
2Zd12VcP45QVyW72cKAWY5JHYU3BPISEDjlXPm/FLFSVJpO1i0g0vmsHL5t2Pa8bGQ5eMXxzEXRE
YcZ0DPIRmvNvbR2D5fIqs4vP0I3MQ8iAi1d052htcArteabv4rC7i402OpvNAXUPffoyXwFDMJNN
U2iML6C5DJcwjftx31fVxDiCmKutRR/qupLKvHOcydTWIqmnr4XqOTawp7gk8Uxl2x4bOB5nvzNO
6XySWTiPPhZ/p7du62QSLUZ/I7hLF83Rpi6n+KQpp0HH4FpFIkR1VGM8jvDBPer+0Awb8i2iFK03
fsTTOM3qdo8wKAbohZEL/ncEwMQ3mO6sx1nL5lta3DHK/ol7EY5MbdiXePhUt9Iny/vejEXuhhpd
mog2SFPdKjpp3UmF2xT9riJEeR3XjNgJ0nKhgxmA7rD/IdffdCS1DAj33PixyqS9L40hvoRu39tb
WcCIFMpKkb8Xga214WCYfCmC8ekZIkQe/9RL7B+zW1lXlTmapwHDnmhVRnX65PlQf7ZDXqIL7QJz
UrgkYx23o5Yn5Slwhwr8nd646xFN0l7qCp3FVEbFva9N5hdktuzdIEqUn+HPO19HQ3U4AxsXOy66
RugNlSNaxa3iZTC2cKN2K346ijfW6FrY7xIkpFNtq4gNViUg7kb15azc4LPGwlqthoBnaBsTxHtS
elWQbP3awIwgGeEisRiCAERqWs95idO4hwVaE3PBAC8p8iKcBBbpbWdjpy76bo6SMySJkXdi1kGJ
GFN7HtW1mukX3apHFReXO0thcUMYBzFfbLu+iWcGv1LvtVUyTDgfV/R052YINcSH7nlVumkJMc0k
NkKuMrrvD+QLB5vErC03CZWpI2ckjTYtCc+G2wbITFRX3mBamd2vkPHVPcKyoeaatjwkA9SHg7D1
vMDtrxc6d0fdmGiwcaZosYb0x1A+OGJ20nI9emACw8KOqDxqy6mbjBpVq1NUGCRRnSO1G00d1L/B
793EUb8YOSZkLSuWHWScJqrtCY9IhgBrBzcFAtxKb5Tw+nUEsk6pDZ5XC9OGE6P/wPWduWN2pdmz
YNZa2YGs8XpjKnFii2z3ZojG+txO+ULplxoPYKKm7GbytAI5lK8mBOig0m6SOvDKkOEGreBBOpMb
6kJ2zXVKK1qdC8v2hn3qBITyOmPbPtEabW8JmerGTccMMeIDVvIHwpU82sL8a7sQCW49hSV42Icq
hxB0iwVUFvSNvWxY9bBcnJ2kxvMukScm1VlEVzYL01HHlxNVccCIfsGI8BXktOJDX2vNblcvOVbp
imewddet9HvnSw89DP/U1Lhzd9lRQC6IqYjebpViqd96bMcTkDx1MQMCS1mOLTNmc27NkyvPY11F
JxPqyuF8kIo5MZUzhtqdXiS5fQADOJpXs15IKxwZF2bbeoRSdp0iNyZ/NOnNh2iBzyAjmKsgtBo/
bQ8D/cu9P0z+ZccZBfcRWd4+iwpSvUPOaNo+zfWeN1TWZFqP7JxMu+KyywzUOP6gO5d64eG9mlUH
AiVddmTfSOqLytCnf/41r7UIYgSKooPTa9ONUwlQfLHNsonJPsb+bpt4OY2VYSrzwUiauFoWHbt8
wDyffMmNLomwZSOgxkQ8zu6J1KI6ucY6W9wYEx3sey0dvUkHh5nl5ikrR2Bv8toF9BhGRtA82SUn
dV/6sgg2ZSr7eN3SAneQIyq/FWdN7tn6LkULN2/BeKC26ERL8yRMeCISEohqnK6nka2n3+iOu9XG
7yNU5jH34nTVyzGOHhT2+IfUXabEBLvwQVPyP/hOc5IqNiVb3uRksvrWuY0KzakklmmnkyCeUrxa
kvD0bdUx/j1XOHfnT4Y/Q0hNphhy51yXgZesgqA2H9A0MWElDLq4wlbgPaS5rdebcYnk3CkQaBYG
Y7NqiJBFLLJaRA4I95BDMCCxDJn0DyrFLsnq0ObOdvID1aPcBDASLvgyXPd6NPmrPLXyL4J7W7+Q
sWycnRWIOT5Buz85GMMrXgXu7KWkmCP+5hSteqnFnDZoYJ9FDjDURJvsLfuu+MIYB/NzkRMLahqa
vPVRmExAbwzL2XT1YE1h6/bswjuDV7Besh9u44l2FfJaJLV1bluUclnQfNZRH1Zo3ZSCpTA4nrbJ
0Yxml5lTddkl7B7gFSorgv2cAHI6naBJhWAGR2jKDKVPRav7jwJ2bh/CnvAf6iUZZS25adwbCKoy
W+sCs8aKdDu1ZTubM/Ovor1QGs2WFNHdE7q98a5SvbHrFzT0HmFc9WnmUZ221tRyiyYeS6fLKZxE
Zp9vepHo16KZ1SWYs/a7Fydgyww9UWa47B1DbNq6w11v2V0IWJD7RSMpDf4shCSWCDo+AaasAaMC
o+058lb9LCJ3S7PTPptpLOlwRQHBfZekzztbJ88EIAkbYX7oSdkGoCEs90upZelZiTkUB5vQhy7M
MPvBKcr08dFp6sleWV5Nz6JjvxivjDZ3Jftq0XjnTFDiC80QGNPLtmE+1OII5dVQKu+KXXrwKGVW
Ap3ouCU6uLpoTbE6UD2k9LzW7HL723gGe7qf8dJduf2icJogK+3RQChu/gUVsPG6BmO7ngbliewd
lj6Sxyxo3OTmMNBzBoXod1SG3AyVtwBNRxb21Yvq9epn3fdSLnLUIWZ0yBWGhUxICSRSAOavq8HM
hufrGMD8CE/gWcnYSjyNEOZyaht6+2sMSt5I4x2Y5c8Wwt/2po/6xOYiVSBkFFWaoRO16h/VoSUQ
yLIugMOMY86LJZud6CYtBB3OHKJOLMlwZGKpySsrQVI+s6UYPjj3o7nC8gkAAaKQIanFhRS//PcX
vWJe0zVIRJboSurigMffJoFwap/ev8LGciIvC+7lRC1kV88CCf1N63bOlzJogBjljLRQSc1uZRUq
NwnOTdqj2irA6IuKfB65CuziWFCM2kV8EHuufcsoL64+6JG/PW+yKyn9fQc/nQfS//V5d6lWitxO
SoQPlr01XMr3QkzR9fvn/VdHsRgdLTeVTrLE0VEyELw97m4EXsD2TiiMbLY44qPkraMmPN8hIbXA
4WiboNhB2/j6XJzRp2xMGW7rLnU7CzjYb6qWerpLMdWVH9yzb8/J81Bkcvno0ZAce3Q0Eu2F24mh
YEMW8IhMjj1udFH17Qd35tGYiLPyMe4DLPEd5mckqr4+KyYWitcdz4ZgJp9uS2i51UpMDc1jqyo2
mdUlH02mll/5+i5dUloQQTA5WdjnRw9DgHiVVysOA98t2qcmAVTlxHF/psfKvdXnQX7jdTOGOnqC
7IP78c13yKkyRfQ4WQfFlXG0BpWuXgXuZNNHyHIGGCiJNFpFLQ7pFTJR8+H9+9JYbrxXZ8pYyGX+
xkiMHAXmmq8vrlkllUwMn71ND22U8mzkxZDm03Tn9HhT8MY7Hp6V2LmHwSyKndN44pAwEP/y/gd5
8yXzOVj8CDwPzMAzl8nqy+VnavXUtDRHhmnH1Ad++EwJYeApiEK9Jpdlha//wzvrL9Z7l9XWMkl8
ZGp1fGclwpJzhpidKZXj3MvSMyIjTNLAkeu80PtoF0T+DCgqa4JIfhCo9OZ7dhA5MxTEPsD+5s26
gy5sqYFjCcHVE2e6MzOCSjS/fcJKSQnzW1eXYFnHWAZlhom3gkt8dFMBiFH6aANSy6lPz5TqvYzc
D/dr3iInAVbPy+79Ax6tDcsBeYWw4NHw5QyPD1gFaYdcsEzCErLkXqVOv84/XlWPbhraxqbn8bZ2
mLujI3+z3gEpj6sA6jR8mmrTBKmxnu029sJyMFOivsaPXl9HN8zPAy6HW6RTvnu85LkSnXgvKlTa
kWU+5BSsn4FfbOiYOGjo6APhk+JBff9aHt0pHNQCC4Gg114s3UzlXz8ajDcapjhVRDN2+C5owYRB
qb7npjt+8KX9xYEw3iGM5x9WdvtoLYinxKjMJo3CicdilefRFGLayZBKZr87mV7mxEvOCQNcD4ZL
YL4+p0EfJj2hCEC5WoENW04qZ3u6DpY/vX/5nsUKL5a45fohmODlztQUbvexmCEXrpPCGo/DyuKM
DLDqPg3PoesvUljG6amYvegaW6E4zBjG5xXDvg7XzShnsevt3M0vMMeBPnr/Y7292DbTcrJWDJAL
TEiOLnaBOq5K24QW8UxZJ7CwYAJT6SZY/vT7h7K4cyiReVW/udiwsOMROHYcGnV/56nhrpfqDlvx
3e8fhi0k7y7DWESwR2cEIN6uCiIaws5Imfoaeb7BUY52umvyf+PiIS5c3CPcqdxEr2+fROkkkUDV
CIcWTF6czOLgs/0Ik+VP75/V20feRii56Bf9wCRV5uhQNFjyrMF9Af1WpHu6zTzfY6/mEzjBKWJX
K7pwtKL/9v5Rj+oB7lk24bwcUIxwg3jHbyYEiJrA3hyFrHABODBqzcPgKHUZtB33aRwPn8FqImrw
Ged0fi0/2K/+xd3pcX8CmfBJwGLH+voCUyyTuQDKkPd/X5lXnp6bD2W+7A2kK/lA75/t26Nxqohz
MP8EUDCOaw8p80oFXg0yuZnuNKnR+Ha7u//BWvD2QIz6PHZW4KN4CzpHXyYpXn6ET5JG5zw+PwkM
zv6tJwH1LEr5ZVNMUsTx1YPMMyaL2DOsXWInEr6j+3pUPWMr/vS7lw5JE1JzRna82d9sYYau8yPL
qLh0bXq6PNtST07/nWebG2FRtSGMY8X2ji5c7jjUwjVzUt+OyzP6rd+lZRdnadx9f/983mwcoGYh
QDbYe1MtUQ29vvEcKCNN2tHuSG2DrAXQceuPz+YvDoL7DKU+e23/7UE6T04JwYWCIJ2iuLGduH3i
ibK3v30qpF4tAmzEghR/R3WLHEokc+2Ih7K3omveLwU+aPVRZfn2lobYbhgmMdWY5hhRvb5g7G8T
FKedWJklRJW1zbn1O3hebJ8DLEDRbz+qHANhJApEtiLOccqwmNpCeBOtUrMc4IugPzmpJxoGxGSP
m/ev31+d2cKxYbtFy+7NwwpYfMJBwKrQyEyM6zxIyjM9o3wu68T3Vu8f7M0tQRMA34dNga6bbyu+
TKYBqpmAOCABfkGjE7TRyeFd/+ZR2DVC5cH8vPhTiKR9/WVp8Mt7AhLA9y63W0vHdV1N/m9fOI7C
RVukjryOeWe9Poqq0l5zmwz6LaXzsFe6b0B/tKT3ib2kXf9m3DflGsWywyL0fF8c7xpHZbW+SzgJ
84wsuYfajHYBn/enyeiZt6du9IF/5c03xfGWKDkEnIvF5nhx1dPUrxmpBzDuaSlrLg6iMfDT/W9/
UxyHADTuBt16s2cCfaMDoQc3HUNknc50OVIO+mKsp1+Olr9t/b09H5+VDpE5khabmn/ZCrxovJGM
g5A3GXiiZK0Q8I9mV65SXwbNB7f4c67fq43wMxgROSh9ItaL4/uijYYB+jbPbr6s3X2QjReJEOYf
EjXCedVaUMcHwpwuK5LKGAjaVr42IojKu4moAwJHYpgnxCmyVyWaRNfO9Emqc/QN5IQZncSOCFnw
oLreeYA6ZKFrj/P24Blyvo8DePI72o/TnWt3OCxroRhEkZlH5TmAL8aZyRZn1UUOxX8MgTk6yVom
DXvml59rMVgk1QOc+No63RhvzaXKuhuHRhzoqUMGZ3iDkcrRi/ZumCs/OrSdxJHLGNC6qrHJzesW
QcN5QF7VkmYTiQWjZ7n0lX0T5l0/unLFWk5oRNS4Iyj5qfQPXdIaD6mnsd3xPUX793fvMJ+2AyU5
HTRerMfPDQls7Zgq2CcqYg/bZlrB4OnD+/hNiRz4z+9Spos2yvXj4hEuQaW7Jq8HIBG0k6x8FIci
UOwhB418vamaT37vtAhcpNBCVLU4qwPzuIdeNkNOi4j4C4CN7dMYSHuXF/1HcuPjh4ajsJDS5aRD
Rs/6WAGc+sDIHOQeq2a02IqDf4Gzqcmb98/l+A3EUUg2DugAshDQkjtargmCNlUb6yT1AUg8S9sq
qlZtLqgAJLrdDwqNvzglKjSdDRY0vqU39HodyFLwtGWptJUaNCg+ktdCxODy5yLwW46P21Lyz3+9
cm38879YsL7BcWjQYHV/b5x79bd2P8rDo/zRHv+qV7+5/efzf45+lIt+8NX/IdcLft61+tFMn360
Ku+eP8Wvv/k//Y//8eP5t9xO1Y///s9vpSq65beRkfHKKwd26MV3/1bJyHk/vpIwLn//F8nARHK4
dF486k3Wao9v5l8+O+YZSNBBhD0L31m7/0QZgOijm+nTIseKxSPGvfXLD4K6ccEfYIijrUP2OHnG
f573rxkVl+xvXx/cGnyyVz1cNsyQ/pbuHlUUhzt6g7TKaca00yCMWJqMwtlCR0coqW79WOJCMbHh
OiV8IGlN+WjIotVDu03V1vIjku1ysPjVisHpkIXCzQjIg8smxw15gooRoUQ3EJYRH+BsyDTdDL2Y
3AKfVFqxHZuM5QVCXQcyKFBa0qVh7PSkSlm6EHe09LNgPaJmBiqDfqciSCZxYy9madBdSCMBdJQ6
2UxGVxffXFnwjlyhNl74JHBuO2glBlFk6ibxuhGDvD91Y4dzwnVhm0Qd3sIn6yf1JIDvCX0N/upe
QoVpP40/+Shp7FjrumlMwCkM9KCoWD+RKmZHitGFgs+gX/kMNv9I2eEYiM8nBoTjSo1Y2e7rXKri
xC3G2txNnQe7BY4MHJccBKlfg07ykaqspDbBeYnG6TZP3fYSlC5CfkGA4zBGe68w4m+t5t6Xwjp0
Ub/q6aefm3m3I/OZ8C/rB3E51zU0liRsizxaFQphaFEbkE67gPFDWl5ophyArLUNHdu2OWfDZ20A
n9IuCrRzPtZnkdlc0wTGYJuBAU+js6jrHsfhQM9wS7rQWSbddVZ7KsR9Np1AlSWg1I69T27nnAcR
uT6mfw7ZfzN3NgEx6ENaF9lCVt1Pc31RNUNvXmiyrE+Hpr2cp9ju1xO8rpU3xNcDpr8tIvfUInBO
nY5je5iF6Wxbb+FL0LDYYGbMvsx2OR5oktrQGYxzvVO4IceeQmIfZ87NwIdEehHdu+SM7hvA3tfS
7NGWTj1JumwCoqFpdnKcos24AMLoPN91GklAPSBZ4EgxfboKalDdidMc+hw/iJ40G3M32NPj18+J
i7yhU702G3lfZYTmMU8CgNgoJwldNVZ16M9VfAdDvjx13SYAS1X7MWqq+EwPfrieH60L1/Ek+XAw
+7KhOR+0GqGnx05XMyHTnaJkOESFmzqb0rLs2zIiq3JTYYpvAIwQsg3tmFAHWe0Th/zchSXgeaLY
9s14SDzSHAK+fSBx5aG3dPC7XbCO0yAEOVbuIU196muie6qkWw9zV+yYIt/hqtxiFe9WUsjhahER
8Mow7BADDPdCsgRK4t86cbKKrnT9/7k7k+W2uSzrvkq9ADLQXgBTNCRIUZ3VWPYEIcsW+r7H0/+L
yqzfMsuUor5hTTIjnGmD6C7OPWfvtYtluMwppfnDZR/nw3oRkiqy6Qb+w+xMSsJKiJuBnhMh5w02
dUbP4G8B74Ctr38oZY8KuUl+tPjRa9eO058mKTe1i1LgGVunduinevaOJec+IWPxwhR408RR5KBn
c4B+uCFQcCDM1cpWNUY2p9fOWk/tpiuJEVsL7TKldHFEKoWX3aDbLukXhsdZ2TdqEumjT2tfVBu9
m58zJf85aQpJb32hXOkW6cSBXknLAaGpsk1zBKbg9/jbjNNNb5pksJSSFKl7k6Rakr9EnLgMtw1G
TP2OPJPJLwfaextVo0kM9aTZLsgPeNnKAVQISu6GBE2iOUcHveM4HChF0+K6aKRXRRquu7h+FaFA
SKslElPCpervu3m0vDie7zMTlcrRdxz3PV0m8nss1tqDbIT7qNWfFrPMpR+F1pCiJSyntapdqqAx
TyyZ6AMlLLUXgNnUqFMJdUVq7UvVUq4AaxALRoIrU/JKutFFvG+T+iohu+eC9dwZ6ly/zkdSdjOI
m6xoiLrlERyqJHM3IzHwJdCUVygcNnnVVuZoY/OrnYrwtY3N77kt+VC2RsfWssIhaNbaLHP4NRyX
S1LRJQBaILrUEiWyHNrNLh21K8wxWubGFQW129VF9lyFUnkdlaTeKCQbeK1eBgBIbzRpvFqyqEW4
im52M5rQxiVcxFAxkZbhirMQb8KUU20QYbVBElc2XSjpeonQXPN5n/ifxCx/VZomcUnciSGNRY1x
waY+Z6mJOPO0ujP70LMIbUbvGJBxDihHwhhkxYTcdjIRBbVxlfGx3NVh33lCxNYU1A1LBg4mpB7k
PC0jYfIdH4yo6piKLuZdqMXfjHB6Mo3KPCy4qsomqMiJn8fmWA52hxWH95KuO8TawxPpLLJj2sOu
bA/Guptt8kbz5jprCJ8j3wW8u8GzXzWPUSv3FxGJXy4GONuPVbgzHUPlIXlhpRucNI6My9lW9S/a
rEc/tfFXDkMddQVXUOq67CZhcViy/NbuiQ9V5m0fZgd2GrEn1811wiDMyQlm+G507MXt8pDH2hdh
Pde9MR4iGd571wbtGl7jIbuUq6ELsDrjR6uafMOksPphR8N1jQdiipVLxHj7Jc1vM3WHbR8VFVlA
JCpHRPbCuZnbyovl6ZIg30O0KIMLC/xhWQyU4tJ10zPjjMp2V6jRLxbfKdrB3y5d1SDiFn3shrHd
wZJea+V2OAq0u3xDcfB1tFd6MSIlCgK/lF1n9rG/sNWLJE+8qcleatbJqr5XtR8WZr4x1p02/Yly
mIl5dU1tsJHBNsntJb5rd8ZhVZfRPY0yXjOFpQgdF1nVXacAJE0C0QMMuyuk9msz7BLa+szyWJJJ
j19/WYJIiRoxlyl5w9xsgHcGRTlciZXF5/sKJ35gRUGX74zCdE3riq3eJa/sDfWkmxeUPFBAmhU5
3TDxGWAxToi870DmJuO+U+egV5qtMF/y1ri2Eu0mLio/I+6YkBoeo5r64pshHQpNJ6OxgTtlpaBN
RvuyGI6r4tcsNz04x3THfFX/2coq65Sa3ABB4npF+xldMAmzwm9DnIlwOiypOdjYJp0wmsaRj7Zd
3a6g8fVY37Or28Qq9cdsX9cWvsWsCAZx05AyBti0wtwXEwmA6guh8UTYKTqX+jbF6A5CnarZnQx0
ywBvWg9Hqgb4vtit2tYAZjCPGiDmzlNqnhbEoDWexP005PAYQ6CWlnE9QTmF0KiAm7Lrms9wtHZk
jUrqztCnco/oIwmihbrUQknedN1llfa8+2X/BGJW26ExRRUpgFiRNRMm7a06JV+K9tqM0yoYC6Bx
Q7Neq1Z3obTjhdr7rQbdSjUrGXRsYbJEVtkXQyvqxxnCfEA/y3Jxj6CHPWIAKv3VXLIb2553EX8F
IKHtTUVxhyxbdxfDGAK4PWTRLeQ9Z+1Fa8vo8uvlYMnxXaORRGvwveP92+X5tiINBnzTBDWAcCEj
K5/0cor309TxdGMFQeYhKHtS5vWupcbPsSp2ppl+rSJYKuUELGuJ/Ri0k9aQoWN2O93I71WOXLZJ
60gC4apqPerJ4NlYMZ1VvdL720Y9PvH0c+pB22CxcfkWI3hMXITIByWR0e1FXBgouukuNqWUL4Zb
1FZAuuuyWaPeDymOl8Rw7YmHNZmDnORGnDg9/EXwWQWOnLDY1JL8pAF9RUXuhUt9R/7DVQq8gMht
7aGT26/HvyXa/BEQ4F2SSt9tI7s0x/6LpMivvTQ+TGSCOy0lgWNDv+obAsB7KqnrdcLaR1x3k6eb
Ym4u5VzZS1qxNxPS32IZ2fas3il69zDjDdKqH13O62VippXS4kLOBU+A+K508zcb9bHVmpfRIPti
LclVm+0NoTjbMqkf5iq80gcjGCqklelgF2xGSoOQdll7mEzsJUJIoW9YxsLfJY/TkCHCYV91DehP
OzXRfRMxvywNcUPnVSxeEeG1TPHewEPfsClI8L3MW9Q/3/sxaWFEzU0QtopXU9E3E+7Ehdz4vkGK
nt9G4d4utW90HC8ynpV+jvwCAxQkVpkfiw40b+0NvqB9VBaOVNREwZNLaAxspwhbXS2xEBO4dEFZ
y8+qrHmzSlol1g+L1TElixxMhncce/T6HtSih5Xt2eykezs078lWIGZJccoiR3Qo5h9GdgGQlFz1
GtOqqhBtHtvXIh1nD+Yvw/v1IrVlJ1oNYy9NaEzFTHWtG3WA8Y9VSKNSDnALqQ0G2yd5krc2mcKq
WmxMpJxkKE0b01y+JGayw0zKcLMkApvdA5UKq4zfdNX3PBM+xllvYlSumsgGx9G1jPxQh8Y+Xq8r
klDgqzFo97X+Naokf1jL22QZ3QRQVlW1FH+9N3ON9PJaxk1QlETuGlTG4URVFcm3qwqdzBgDna9b
FhHUkfUe9Ftmni0tZumx668JF71rjPiyi9isRM8T9aRH8vsmEuISerWX9tNjNWrEdOZ8PVYINPf0
9vk+aO1KNml0lXaImcJEehUaGWVgtrEUr4gso+VCKLORe2C7FyJslyZ/ySJbx69gGpR5claxwyFZ
njSPSLPSr+aQMWyx9JlaHINs+AJvFg8zGv15/UIkVY7RuqxtfWuCAEYSQyzGL7NL1Rdl6qMvbVzq
nLiSiOe4bovvttwVOqGEffHahkRFuU2a8nkpyKO/g6dPlB468KW5jAFQ77Q3WIsUkerqjrbRIDN+
A7oQnKVcj+zhCE40lE64qdBatKRh3z7Lb2AY9Q0SY4YRQ8QsDDsahG8gGQVl4sQ3C74MCdc4KDu9
JXD9DUAjDwOZi/YbmAZXgiS7tMih1phHgI1chfPGFC1sweyNcAPh80q8QW+O+JtBjeXv2hsTZ3jj
4+Tqipp0lgi083FA+HFLkQy5VieLzCqOnHziq0HuzJKEFbwu2tAHBFMCrOPiUl2NOAI9CSnXQ/SG
8GHZx7+QwBLyhjfIz3Tk/ejFcOQDvrGAVG3oxCY7IoJWa5p7L2zS5IofNt1H0lAfJlXSUNc0q3lX
mCYPTXIED6Vznd1nRxgRjJrpVTIUCEWr3No5m7syS1xSFMDsYVtlZzHNBKWhjTPSctPoOQWcWukr
lTs97hU8AIJuNxrxMHomC4bp6iPbTTbKrfgS5rVxb6XryMqyjNjWldqYpEPa4Wd3+xnJ56YT5QQD
RCaXzdfWciZUSCTG5Jh0TK91vc55+4fBvLaIg6PNVFfDBZWlpbqrYg6Vm818LOHvLMTN9NFk9Djw
lfRO6REgURKQp0vFD/jM6TBQPCeklT0qbb5E25y4OflumozkuOrp8jfGjApuAByzizdJ6wvJ5TkP
YFYkqOYVQv/c5Wie+ves83/VK/2/SccxaRGeh+NsnvMsfy5//teuO/5X974vevyb/26LSob5L4am
NKqPoz9N46b9d19UEsq/UAvIVHlwxpgCvPN287z+C8KexaRVR1nyb/7rfzqjEugdwrMUUlD4J7Fj
04Q9aYV+2Br9c/ghqYpu8iv+hw665UUOxyLLA1p+12QrYBHseXESI9E2M7EX32XGLQ9kLs1PSVYT
DJKsdFMwPtKZmBdsTosNIQr+8EgY0SMz2+aT2c9bS/b3KO73Lzuqjd4N+2IpxTZl6VmQa3EBH3yp
DxkAcDdFwXapllnIlsU2/CYy6QCMS37Xa+vDKMXKRiW+D5E1FlOyeXOSg5DkgCZJGgqeTtmaFfOC
nLHfl3d3/j/t5veWiBOB8O9fery2734pO0IR93aWAehXiLlsB/zWEk6lysziF4Kx4guhz5U/MhUE
Kh7qCRSfrjr8w6MfJzPvjq4xZbTHmCBBuaGbKEy4t1ISGb7VGFhmMDEHmBbJDWdeSfk0jReiobz6
+ODHgcvf7tFxUPPu2FWpsXmGSx2sZZTyJYBeeYt6vttJRme4BgnUXxItgYHWs2g7Hx/zz4nT76ut
/XnM0a5kFUx2GtTZUGxw8QmHmJz8sgrlnx8f4YTl+fsQxynCu9NihiAVSNezYFToa651E/t08at7
EubwRK5h7Kd6RgZDhHHOrIsyKNaxh1ezXiFEJ/9UmsnPLudLVCU/ykbom4rpmKvQPf/kpqt/ekR+
/8Ljn7/7hXBYqrITE7agjFZV2SWpL6yq28DksQMNB+N+YtnfR3iVXXoI8T02ltSPlAYX3yAjWw0j
nEe497ZaNsd7GYvyVb0S+Kk19bKTkVu4tME7DHZL/8nw7tx9O5ErFd2U9LlllAE0Y7TrVEQeoX8j
safm3cf37ch2/MvjiErgz6vCnDzK9XSqgnyU8z2W2QbgjyUFBrv4ixFwjKO2SbXF+V4RX7e0u6Ft
ij17XipH/FK3VkvAadzGxnWVNewV4jH7SkyODkM/HgIzpS81giVwQwzpW83IJX+ewTsYMXJxpRuU
I/7ZbXSVkRBigQ0255Kk8aHZzfWcerXBKbedMl/oEYHUXVbVKKEZnwntWFkP1maKWu1/FVn23w8I
hLY/L0W6INdlelrh0IHIASDe9BbM0o5cL+Yn4q0z6x5Nmj+P0bR4hEgq5XKbabdJcuKVcdYVZBIO
V3VUfCWG5pvex6U34ZajcNSWT270iV7599mdrLi1FA7sWfUqyBKGEg6qZV24E9PFRzmKx1/FaJml
Y6UYiT2LdoQONEGxt7SIIyJ1sZrK2OsU+sUfP3dnf87JElzPVl2tlcHFrgvtMK3ZSA+/S4qAzp7p
4FLcE7OV+42haQ4tXKJhFfCxedeAU9A/teadGMd+X5WT1XgsmaMWslIFkR0lQUmmBXq6BWZJFD40
GmiNpMQpvsg9VMmpsfy1ta0tfI/hk6/B32sJAXDmj0UJHZAugXrJcUOPpqvIkuVFVd5clLIFOUsV
kf/x9f77SgKj9c/jhIvFmzVaeTCmc7HtFiH42Nuk2hIK+PER/lQ0/76SJ8trm9v2GpLWEWT9gOYe
Ng44Z8nmDirDrtFSxSf7Xfn68cG0s8/P6dKIuKXE6VgGzJ2Wn2SlEsHSsNHfC6Il7E1nzCUAYaKL
TWdo8/wij2Qr9fohnIej/R/GudWL2ScLphU7Io8uUyLbYA/3ocAzA0AWM7vImMku8ouBwuW5KUJl
8ORYS79lQJi/xTh4vCLuq40xCLl1WQNJpDIMFlNn6k0ILAuNjGxLv9C8ka2hJdPdptHlwrUdGcDO
KrOocbnSIKMOPs5Fe5cvHbubNlGk1WezZVpAFDImX4ISbStKdpheQpzpjaTWIA2Al5jXkQES2tGm
OL0g4RS8KFqjEnl8p0pfF73NXm1Loq3Zwy0oDkszR98M6ooLArdm64poa8U3YLBphEsWke3UdP9R
DKVTKhjDmY3wYxrbG/Iqox7iUCXuYTeQ572U1fp6HOe9TISN+moIzjFollK7bTCTVyBMJf3QQim9
J5TVUHxFD6EXJMNS0vQeC1UHzjq0TwY7UDyZMafndI29tn5haa1xWNajG4X2YqdWcTBoOTiAlRYE
wzcwFb1ozNHFvJ8+kww032tJgTe7G+tdUzL6BoPP3LJvDe58Pmq1xYCkJtMcTfyUBHhOE8krVZte
MsZhY7tmpfIk5JGB8FRnFnoxBau3SE2b/O3e6H5VwshfYXzbF23DWJLBYgeAzrYrn8by2Lkointi
Y8geGCG0QEl3lXa27gtr5S4r2ZR/gR5MF82oVasixaEQT9Ka0AloOx0XagNGmPbSqBRPU5GUpGet
ia74QGFLQqXUSCoCe461p3QRY6BZWUvsSErkeybES6FLKXD+iACeh6aXxYtNdpi0MXVBNyAd1Tm6
FYlWNrhSJGhBGZjckjmjWn3Ri6J4jNQKnj+BD5kcZM3Q1KSx9QAJ86zU8XR36i6T6CRsQD+sPkZv
IIIFeMBDx9SPhFvwB4wf6oTgBGFNXJkZUsQtrBZqhnKQm8m10ITcDTodUC/p8SUy+C5zb6oNQWsv
hkHb2vaF0VaA37U19BUlnHqHzpXiWXSTj0OEdP0GxL6h62Wvx6lOOPd3TU1AEfkPi5RuAI/07oRq
fIsVfGiYM9j9LRCGUnGH0OJhJ4P+1YjB4tExnGYDQAND9LbKIsMxh7WBr68UMNuaOr2eekXc9fE8
PLWyVPe+JCqeQx4doulmxrfQeLX0tovjBPM4mKYfFe9a49D5YIg3kJYkaZ14wQHA0DFmzverWY4Q
FaUZWpVQimF8SOFzkE9kmvYP0q762DU6rfyF/CV9SKouT8lhWDTA6fo8k6Cr6ZBDG2Uonxs5Qvmo
aOrXhYb4RpXa4V4wlu2cLiSDqbeqsPYRxaELgQV5ZXWWH801k/p6GJLXOQIKkRJnCyTLqPdRvsz3
vVIcuf5p0TybPE6MXki5aQK1KtJNNsW08nPCyb+N3TDHfhlV+6mQ4x0KiFZxe4Jk68CaUXHSuksZ
Mem5qboheYIAtNu6D2C8Q0VUo1Q6hN2KLpBFofgC8GZm1ezrb2j8lmIv16F8mQwI7Joh7kEtktrw
iHSIGz/Yi3VQcIyTDtI2G92SppbnPEyuUPQQFc0oNTCaaWYOYoAmcsnfTR0lN1dvYYLHQtEvSTAu
el+g4LPtX0YlJyF050l+KaKcuSobSiPblfY8/GgoWcuNRTKn4tRYNAlW0aX8kph3kjWO4SD45fv6
ODgw421IDDToF6nWv0GJKJ7HfGK1zTtVQwJUNEntiCzjee7gaIWs4ayZLtAYGttyHCOHmYm3+KRy
OPNFP8rG3m9nAFoMxlC3FFD90pEpr0U7vGjwtFYt9D7+yh6LoP+5VeW5/PMQ81B0RVNUVSCypd1O
/aIFUboswcf/+puo/2///ElFmqxqZa+mWgYEBuS+UmYy04tadwYDI52eVd1dbqBDWVW9gttp6+4c
amIPlxtBS5XEmwwSh2cZg4Kbg5SWmK/gRgeP9liPprKV1B7IUN4lEHnQ8XAL+crC7toTddFdyW36
H+3jeanc3zeWOExOLlM6AeCAyBKkw5Qe5NXoHCOVEi9VdQhY2Az8LiLwZ07tbtdQJ23zsJkPSj2q
nxR3Z/Zw5kkRa8I1LjKrSQJjSeXrdCQUc57q9ElqJBg2UwFSM9KiQBrKeJuiPv5kM6OeKflOFd+L
ueRjPOhJEKZp8zPVpt5g/AdkNmb0chi0QpCdEw1h45DJMz30ht4999TTNMyInZW3os4Qvqx2h0zZ
JH7MR0Cd0IGmjcwfhGPzyNa0rR1FMEyBPJNH91KOSZaXCbi7T2yg+Cb183iBwq3iG6xrIQuIDq70
4yf03HU9KZpLHckHi2scxMNxwLXEx04GwDt/mKfOcOYG9Kwj1DrSnZKImp9xlxK6/fGxz73eJ+X0
2lZlD5kiCggVKb4JFID+IrVkitdp/Ynl4cze45R+2s6J2SL6S6ncVHdOpWJblHS58Uj9nLXlMwvM
mRM5VTlHKBvhJ9VZAAJAP0TIl7y2oPyeBEXmx9fq3C7uFPUNdlYAFprzAFJ/vCEjWnfzBA4+jA/F
9Ew+P+5MjuhNWWJ7qIfK3k0477dypIa/PvkJxw3bXxYz62QxM2upt0daKLxlfYX+Z1m2ql3GN0rW
J7cNkkkH0UT7QBzRwN6bTHkm/wYSBDhWS8eaWod5sf34t5x5La3jnXjX6CrbKOHB7LNAomx2rFzO
3EJmrlLlJBUoRZUS2reM/6xpckpWoF1jZmkfVVBJNeQZIrLAmTEi1dqw+vLx+Zx7gk72yP2iVHDV
tWMXLFU3TZSVFDsZ2UkTQtaPD3HmS2edvOn1Yq/kh3AWRj6rBLt2lddlqJI+/tfPvWgn77IVTvFa
mKKEcm+Q4GTb91Vb2ICE4ZlNSzR98hqcWa5OzY3lOOG0UZQyiOeauJ9enq7ySLqM6mU9FJJBt+c4
xBIDGAwxwrD6+OS0M4/bcYTzx+M2k1QddyVRtKHcPGZWwgkJKWVnAtBtfUpA1jDSltOITe+ELMlh
ellpjpkVa+tiwMsOfc702QmJWH4trap6rEAyW7BHx1YiYmzMGgq644aaMLaYtjnTwAuAgdV2qRGn
1ninngBvhlDw2lLeqYT6diSl6pBxtZBycytnRD+6MMfgc6vW0t4qWU28aKG3veHOfTfeQlrNHsnG
Yiyilw2paB9fmnPdPvOkSTGgPF6LhkWcZoS2WaC63ObAz2iP0xvNIAB6ONHinaTXr8Ogt56Y0/Lu
42O/QSP+siBhA/jjttAKsZir9yTyJnG5J01Ec4Gerd8W8HAgB5TSN7TaBg9J9UBdq0YzzaCxAFOu
CuOH3DM3cnraQ5GnTYl9VS5hqHmtsQyIjKcCD2MZBRpwlxr9m13/yGSreNIJI9zaA/BWF105A6WG
zWDrJfpCGI+GZgm9nrD7f7bOnbp0ECYex9YZtvmKfz7P1npTEyx80PA+uWmSpU+EuX5mDfr72EaI
49P/blElyEerK6tOgkxdf2laf7uSu8LuML3KSd7adtaUEyXK9Pvj23fukyZOvieySIldtxhRoVc6
KNYwgKwrZA6Ir9hUk3qDdcje5Hb2DGBCekLrhCqVYujm4+OfWXPFyTckU5jfr3OaBXrHM4LIqfAQ
BCQ7tciTTwYy5w5xUrUCpZWtmTy1gFHcQOS0KrvY/KoLjrV+UkSdWZrEyZdjtUrILXD1gl4rIFtO
zeizBGeHulXq3dyMA/trXXr5Z5fs5BtSHkk1i21FAVtzpOiTLHZQAmwXEYXpf3yIMx8ScfIhiREJ
watlalrQz7sBqIljvkTk0ffZug378bOn780x/LfF42ThwjpjIAln4VIQ016kNfmhnaiInqp0fVNK
mnQJyjLbd/JwrbCu3piiKHxTqerHgWi252oiClqOFRxCBrvxSqkcq5fvI4IJgtFB51YHeYy6J44y
QBOJ2Kw97hR6EKWLmn52liHKNlLbb+OqoOFXF4Y/WrJJW2nMrhfFeElZ3GggJD2bO8kOxipCR2Si
jBsq6stZxMVtye31w6yl2kmn7CIbiAvpOlV4qwi/m33SbIgu7j950M69rsbJatvndYWSQWWTZdVH
IWtZpXhsWuGKnBDwJmdqELeqHLTSFG7GJpe+RV0zuBr5KZ9sp88868ZJP6AaIWesmhLBdjaj78fA
1bsVgrmrDsc4WSmj69FW+vjr4yfxJELh/7f739zA79ZDsxmlqkdwH+S9KZMG1lW+FpZrUHctZPFZ
jbe96FQ25Z0KNWAs0ELScsV4oxMxKkKX6f6DHUu2CxCzdfGYyRt9mnUftdj6XTBqOY4IU89Qc9Wj
y1EgXKuqT16jc5fqZG21R7uTzGTAQIWjyNego6MXKhcAPcbXHpv57YpW8pPbcvbJOC5/7y7UAic/
PQooA7Wg1aED8NzKeb/8MPECXCQjMu1RZN1FDP73bsqIlV3jtPMatLGfnO2Z2tY4WWdTQt0TSe45
214S3pK0kgt6Tf6HNc5pClDTtfaoRhQDkYKtYFWVJKjWqfXNla+wPc/mRS3Nqq8Wa7prjcZ0jn7G
T3awx2v4l2XqFLgiK2tSjzVVogy/Dd/fXHpylqLgL9X/qLXOdnfOLLnGyZJLTy/V10WKA3OBFo7i
cb6Uu/Cls1b4rrSmPmvnnaR8/n6hTpZcC83jbAhor5mJ+KOx5+VWm9biYmp7TCxVqG6RpMpwziM0
l+mMp10dJJ+UYCpqUadMiRidOB0KRH+McEothlp6nSnCf3at9ZMVTouINV4sPtd5W6a3oUq3XVnV
nImUoTx+vKicuZ2n/IpksaqhHock6OPM3vbSMBK6jHpfHzBUfXyIM2XcMXzt/dvYTbkMVCnhEF3a
7c1JQYcjZfYGnLi91etEdbNIGUhyGepPjnjupE4WGwkHFsyAPgm4fb0rZjXb88h2ri7q4pNK6oz4
BuzXn2dF+FEESsymAWhKMQrrptiOdqve5C02xiWS4OGSlHDHcZsdQ/Y4UOe4ISjAWjetSZgt8L7M
N0w8Aas9555eisGlR9PjkcPm8vGVP/MinVKYBrvpJ2ZvCbtTg2b5hHlqSc1lUwFedM1kbbb/7Dgn
NV8ocHWYZGsHrYJNL6qK5WKtbGUT061042LJP/nkn7uvJ+WejdO5qht8IyID15WPc+pIIf42CAWf
BSSfWblP42Mqhq29siJOGMcpxD9r65d4mRf/4wt17gROFhxFjHPJU18GZB0IAA6W4YcqXwhrYWr/
jw7xJjp69+0jI6XXBij4QVpGjOxUy7zq6vUaWMn0yef1zEloJ1VPZC+D1S6YNNvYtq7rDE6HDe74
ZhzBq358Emce3Le+x7uTwMG1HhmDRQCFpn8MQ7n26zkjdlrucKfnYb/7+DhnqpJTtAU/vZ2HTEsD
dJZ3oiN8Pu2Eo1RS7o116MhCtz45o3MX7fjn785oFXxYpoVthF4ybiEACIC82QDEl2P7k0Oc02do
J1VHH6klEPcxDdIUHd8kzeFenhPJTcdS3WJH6t3mOBFT6d74Sab0TgtOa98WlumTwfJpXX7u5p2s
BlZMXl5dso2OqwZb2mRbxJgphqJ8D5uqrh11SdvdqIaDjYBjeC66ivCHoasrdxx07aVfpGlvYwDA
acyeA2lczjbCihT6Ux/f9bcn9S81zBt+4d3NqKTEYHuPZlcbGidLV/lu0QekEem8IeyhxZtDNxvp
IaJeiO9upy22y5h+2OCgnBwddpqHdGu5wrmIYD/XS4bpZvN1iBRr2xuYf8cinH20l+QYh1Pkp282
3iy+aKfu0IxF51TdyshVx+fEMPZAsIv4inN13BaRlm2GqL3gDjbbsZdsTycn7mqWsdq1n60RZ77I
2kmBleOPVWuFBwV5hYpFeWafYqfobuWWzeKqvkprzd69Jej84yt+5oBvO5p3FzwFGtVBiLC3qSUT
fZgoL/qUd9d2SfOwiEKdXg6/gVwn+5PP85nX7Yj+eP+6tZI5l/HxgKoh1bcZsqJXlnV8d3ny8vEp
nWs0vmle353TJMOlPWLVtuZIEVhqmuxV5IJsRKJ0P3qBBavrR/x5Ba5c4uGF1+fV/OOTg5/5TJ1C
nmU0J4J8bXs7KlhPQAW7y0hIMQZrjcBoefTU0Uh8HNaJA4Q53+XNJF9MzWT5tZ7hqOtyaZPJ4/PH
P+fM7T3FlcyrWhf1OIktgTFQr6JRbNq17K5sDM1bZBC5G5KMsIlKRXxyxDNrzFtV9u7iM4vsM6Fm
6AKlNHtUkcV6WjFH+yQV6o727/zPnqO3ncO74yjVBLxFncyt0esYjHKStWSAI16tJtntxxdPl8/c
TO2kKkDFHGfWHKfBtNrYNHXc8xdJU8iVk7NBWb2ZNJitYQG/wH4lFZdKcsx2jCVGC75mJIlHawU1
HNgotmAJVahCKlZNtTmlBKW3oFD3zP1HDNoSfIooolNLOJnmSlFO+FBOxJQzVlK47TOrw/XIntmB
nD3/jMewncClte2N0UjjNc107S7XlPlmaITxk3S6WPE6ecw7t+8ScUmgT02QSd9BgEg1NbyGZ2JU
3ijZ05cIVQcxQbWoho0UvSDQKCu3WEL1quyVBNlZkTH+VFcsoJoKQNhee8x9hkaL3FxkHvQE5cLs
K0mGWW+xzDwY1hlBgmRK5J3a5OKaftgBfnMsySp+CZqcHo4nyfSSWeu+tcdQUquHI+BKTWszCoV/
R/6XtIbP3ND5sZKLL72Ip72xIO3oFPzS0diiollUPIZtPMAmWYhAdUm0Ug/VVEJ7yWXIKU6Irbwm
HrVNfg55rhzCNAoNV2hDOHjo89qNaKr4WTXbDklFmCJjNZIiJ8uq1JUno2/UfR6XjR/HJHhuZXLv
8W1BPYb2ME0t7vA6bAJN4nQSAjNM16Ksi28KvpSKW+Ko1FzGdPMvDJP9+AVVcfMFhMqISsey8/Co
r7NfmrAjAmY17DyIAMeTbKUIUmkYUhGz42hRO131tpT/LIlce8oXOjS4jjMzJNRLTx+tNCHsb1Lj
7OuUxIbpApKdQ29YJ+uhr3qiC8c1qn+kw8ISvmb5WqHkXcadMqcaQH+EPC5yqEYlxAQLmZNjzEQh
gQAod3ggp6dFUSpeXGW0Hmo1TF5x6KnJtoTVj5e86MJg7ssUq1hbogjSFxRgjg6yA6UVcQW5I6J+
AEiWLdM9u/ES+eSQNOmG3bqxop4v9HmbTXriaNqoqT6J7hi8jdhMLieRrApdjEmGeRNDfqlEbzmJ
ascPkabwfyBEF+uQTGCwthvXVVacbIlIwq0KG+Fo00nlj6TXBbGrQ29/n0x7E1qM3Nx6Lpcby16W
zMny/8femTQ5bmTZ+q/Iat2QYXb4op9ZkwTnYDDmyNjAIjIjMU+OGc/ef38fU2oplaVUtha1KLOW
lZVVKTNIBuhwXL/3nO9IselBg+GYjck15jHYk4hogJgYsmpK13R86w8TfsLXRp/jtdZnyaXDGxHJ
5Ta63PdM8stl7Qk++sCutx+Id+uXFl3Am06EGLo5+jB093jiZX6nKr5QKhv7TZLo96AFTT4uuCvE
PjGNcVymPHBBxgk9uXZLp3sOyEc8oHZQ7NqecpIlg2x5F8aNdgnwQ4qBqkaq5JYpTLkpEs352LsE
PbIWtHzRBReoeJvW8UMHQvQTFIGUgjbBz70cZdOEftwWJQ4CssDrdSurOaSiCaqrcBjjdM1jqbkJ
nUKflh49QQc+kYRRozzVdYsWGxBZc9HsIOPqhvReq0d0qHQ28wfsAuDUxjTy3jyjpAuTujZZssQM
Iw1sHNu5nr2LwaVMezdbJfBDNuh0VeRrMnDmdU2j/ZTlI9Fy5AeRjpPK2WCrqXoN51XWoGTtsknz
J0uroDBYOGr8coZvYhOFcY+dDCtEr4tjag0pKXMybz/1veHIBRbJeT3FUmfCTM4eTTfS1vBtmplH
MiirQbY9MyRSiK96u/FigCuVtzTHINyqADPvvuvmyvb51VEsV5HKPknZE4KcD0a3hsPifJAYadm6
0nbiCtV97+0sG2nmIm9Afi1Yvv1hnC9mZ3SBJHYRCoyHXLXDLrfGBE+sjJ0b7voa9XKEMX+Zs5In
cnu8YVmSaqw2IROuN1zTV14OzkR3Y2BHnicPo6mF7zk/z0pAR7hwjSK+tnNhfQyiEBtRn1SVAu5h
ko6E9USsrYh9ypdzjPij0AmcqCChxGTAXyYCI2lckCEoNhcXRmTAMYD89qAp0gmOU0LNQhrrhd1V
C/05mAYz27Y5WJPYEte51ROcVSJ0mFP9EhpkVpAeuwSE10KnMRog+yzsY8agn4VeDcF51DMHgldb
GR9EKbvSB5/Cum2C+roJzPZqjKcHtNIXxZZMinvSGLUESXfUfMpGt4TjiKa0xA+RkjUuMz5cGaeT
sUwCW+3pvudQPFiyq6kqtWExxp6urcw27W4Rww63MJ/Gl7C0m2njtRZkKTd1VEveWDxMnMsyOS14
pOtMxstQ3xZcgkUvs+JtjFV/P5dFfqrwcduoVEO4bEUx1PFq1AKtB/E1Blu9bCY4XWk5EKohxqiD
l97F1qbCrPkx4t79QGGgTOCGI+U9husAsXNPYPllSpySKiMD2aL1EsHO7goa4YhJuiOSGmeBhpTM
scLUFmhlj3GvKqAfjtnc/ofsWRhUDd6mL5L8CakgH42otOrprwui79Tu3wIu5yyoUlUJb0MqL90X
6V5n44SCOJh/JF763jt8cxhvktywNIZHG9fTHtrEss5JZhRohCb9B42F79Wn3xzF6xxOH8xyBgBx
DU7Ma/JDOZbGGldouSGTbvzBUfY7DQzjm7N2oCy7qaJR24Rp9MwhdqcZA1LuPPpUA/rYpW4rfiA6
+tKu/ZND85euw1elMJQPsH9REpGahmMT9lV4FkTCXTNpchcklbtby+0Q/5KBfoUHzVqWKjR8E2zW
yuIGeZSZ/JwPin05btNjH4zGI/FqsGEHa1iRRyF8L0QcciF/rcKuzX0k565vZrF7BgNYrWPBrNWl
L40gsBC7QUvUsiVWx9eYQq5rY8IdIM3sOpyNeGOJKr0KcLUvm24ajr1WjX4k9HyXZynjYVJKuQPs
2S+GJPdTnAAr0aFEodpukWs2P0ysuJyo/+yiXf79VxetDrMEhWKmbWpih3YkFSZ+OWbRChNjs7ID
O1kV3oTRNk21fRO3+m0EgnKVeVH0gwXynaVufjNC6FJDk2PAQiSNkqw3sgcoqqd2Tc37o4n/l0P1
n/yS32aodHhdIyua062Curri95vWVXgBdVki/EjaXLIok3nAZlrPflkE4YfORdtMpCaZzOY87TOT
Oi7wFCy3gdxO4u2CqyDs4jVnE+yJoTyXdgaqqi0/Koc417/eZr43/fkisf3qu4nKICy6jNHHHMyt
PyAQJCI2HUiLvTiS51acleV+HL3aOmaT7WxlzJTCjHWbM70nz5YhxxNiXFZhYMs7svkcUp2k8bdg
3L/NpszLzvLVp/PCcbZnyUUNvErcwCFDd0DbcGnKGauXEvb2ry/Dd3aQb/HvaajnaUhCwAai8xlm
brlJZdMBhAAhyJe4mUP8E3/9Vt/ZFM1vNkViUTtDlWaw0dXYHycUaEtKw2FNaAUWPGwlP7h0xncO
1F9aNl9du9QMa1MFORDJoZHWyiPy9ZrJuKUWCoPWhkiE2lx5bSYNBMxN89qbfY4QzO02Xln1nAym
1FgNieOcZMJM5ge//nc+1bdYcCsKm9YmBXKriKYH+UNjCnm4ufpycf8ViIv+XbWdev/p6rVqflp3
xafXFsbuvwP612F7+z7t4um9aX9avBbp15gL8/Izv3AuLOdnR1gw7qHwgXiRFwEtRXv7n/+w7J+J
99Ad4O0e4PyvKRcwfsktgOYuAAMbHnCM3/G/FzaGCeOC4A4owJesx7/BuCCG4w8PCxKvwdPjgSXM
whWXILdvyhOXdIkqignyNCSDy8B+bHmynqt4tFddhfzDrWeSigdBsjQB3AdvHs9mpsp1keuczl1b
0LfoEQaQBXPsdGVvsLhyEEit+VyCeNiOcVKTyDua9saxeTq3+nTo9U5fY5RrF00G+b9px9g3mxqU
FeYan/NdtpR0HPGAWQeGP+3KMuvSoc5vtdMwi0etk56v9bG2bns3+RygAr82W6N4SmlTncvO0m7M
2VXnboj1vXCH/Oj0ZHzhOp56awl/N3oy8qh5EdUqgio5+4miKdxdBRAphNvuE9m/1xeCZdSJ21DX
tFVszJ8s5vELN0fqYg0cS2z1YsbPZhffuZE4IrLcmSi8nQmkWrTjhGGYJPuMZ6csXplZvhRz/aYU
KDrMoJmQB/Luj/S9MN9VZxG6ZyMszsSktzwx5+0QGPdQHFeaW+Ev9QdxLrzkLlLVXSFUzkRHnMww
9+HhLOqL/UQRTp6N58F7TjC1W3FALmy28UZ5dJvx2A81igkG3pxlXxBodvgu85u2Ce/kBFRZOMlL
O9a3Tps/kTV8jFJxmPrgQ1rOT0OT7QID3nDZPDj4WcKO41ZV3EyhAp4UEI8ehmIhyg8NwaqjxSLR
guu+LyfAg8li0D9Y2TGs38dpXpV1cmRgeGuWnPSrPDxwQFqPpKEzbjEPhNPwSWLvKjLyz7XlWiQH
IySTp0qpbd1412bNO3owCsSUbEMv2c30aZw+XbXJteR46xnXHYSPWgWveVp8KvCKae2NZibXSZT6
0wwHLcUduHXMc0fot6bW8/yhL3ZeND5GnGAXraVW/QTHUTdfq9LcpjCKDLB8M5u4lNkGflQBiq59
1mhnK21eY/p5cIL70trYdnarjACa3bjpzGSjMQaL4jO+iJ0GR0uZ5HIN5slqnVPbg3gsvHVdPs7N
U1B0O1upl1kEPOedLa5QH3zc1dTPe5HbL7EKz1GQbjhWXk8APhZ2yTvVrlrVjLlCK9tp6UvTG3ty
Mym60qWgwTFOrE4y5Ra9t6lN8wqOeHjyRmOfV9GLY76ygg6zatZGr39IzQ+Jd2tEfE81WAScPHk/
fIZYdaOnw13Rg7T1Iur9GhiEtRPFc6HV5gKa8QHPnu9V7dEa5D4R1UPcOcwgaL+Jq4bixku7tTJu
iSh5MhKB9OvKA6rlHGDyVzibpw2QhCOt6INyH2mr7/UwW1tp49sEZIjC2phx69PVeZFZNoOiC26m
bLgTl5sv8uS90W/r7tau3/PJXlnJ+mIpLZwEOg8xDnSBBm/n4itk/nO0ymTtVvKqdOW4oGoskSAm
I+fqCJweHaBS+G1GrW/l146mnjPhbCczeBCF5jdVddRQsUMpkTd95Rw096YPay6DuSlluDOZtg3z
psiVPxX9tnEa34leqN7OTds0q7DJNmhDH4O6PxG/8wQI6aPhXXp28eDPhYLs2vrgCB0Xx7Uowk3b
VMCxqq0d7hnt2P2FG4dbDsE7oe0jiF9bPuhSP1tSEXfXZXBc4wKXc9vQI8nWo/GGanIzuvMqlGI9
q03N8lW664u0Z2wRhuwKwecomJdSn4NlW6YHmaS7zkrEogqDQ1UUnyr6h2zoAfBwWIa6ae/V3K/p
Vd9B+x04LBi9T9RgvEyrTD55BR5VT69eZBCpox0l1ZVqs3rZCP1AJNq1pc3HesJ4bnOCOkxa7113
AXerEBaO3jj5FHX9dWBkRwQDGdkgXXIgleXmgglblIbB4hDbnB+FoiPwfBvmh7SY71one+3K/tSQ
bnyoI6X5bVvoWxqC/bGtTPrhnNRONk+eWydvzPMwWcbJpLuT0I4JshVBphRcOl3Shyh041XVhBlr
lzrJi8W6kVeDjF8zgGeLtMpnuKakfoTNFt74TZuDXk2mkpixGbJJRS84bw/FRkuRMSVFumvHNFmI
yyiM9pCzMoPhIDNd4vHW17KsS9hM8RN7fsY84s4MVjPhxZtMLw9m4iFn7x9KOwBFocSDimuIhXxZ
qaBV1dXdMS/OcY7e1owDiHuO0aOtHPe9WX4a+v7j3Fn3QOkORTLUzJPTrVfo17bW0Bs09OfKrYLX
SkFxx/61aGPujnFfkI6FRR0kYcFpzSQmuatCWLAQx9uCG2To1JPqYBLquWK2bri+ridP8HXbnWYl
4c4zxqtkfhVm9DxM/C1zMapkk+ceYJN0XtHD/aSnpp/3JBZp80YW9bBKQ2tak1oTLgwnOxUVkYqS
4Yt7gUX28zOjos/aBP1gNmSzaJM0vsxlgoU7EtjbjfaRgINjmgX3xhy8pENwI6vo1BfyebCH10Ga
Z8fhCWW3n6JxV5u3ITO1VXQh3fNQuh9qu9gkOk0zy+l10MQazVKsw5uhxPse0dw7aomG3TTtYFqO
g8X2nd1ZWTjyyAcbzfDppHqUTHbj1PjouWKZLsCNM/1Yl5nRXbWRxz09tY8FZsUVmq3gmCcRZhhb
hMc4Sq9il+d374XVM/MEHvB23b/bWivWXsFqGDvlrgDrefSJ43Yv2uhT4ZLtg//5iC8VZu4cg/wz
8n5XYJE6Ro2bnnJ30jcwBaAtqQ6ydsNkYUqqRdgpNKnYKzuDq+wJqqWZxqXrjfCv7WYzuMUmsy62
ke65Gj/UMe49Du7LXAZnSxBra4X6nvLCYZ/y7rG/XTeZ2o1sI5Y+bFXTLkpoaAvL1k9h+iZL6S5A
VHJqdaaTN9R39QQefNCgMuupdkPiQ+hbVX6vp8V+QvnrRYGif9pH68oq7uoxOs5FYrCxtRi8cYUC
+ui8Q9GSdLtsNUucKhJvrlp86WdPXXbPS64veb8SlBTcgRtSXLhq1r7SnRsvnLzdEFXPLez2tQUW
Qk+02xkQ1APhdNO8sGSV6DzT6HiHsA79MeMbH+o239R51myi2nqCwST8vtE+/0deSsvQeouASEvc
aX27mwh0YvbXQjLWgJ8gqkpDMOJjNV2ZynxjAs9M3PzEHODJroAqxsXmX3bwqt6Lu1a9v7ecvP4N
jls2EfKcdr5/4NqUUAV/uuvePpEZqOKP7dcHr19/+rejF/lvuiFJSb20Gn49djk/u4ZFw4QER75s
YhZ/T12xfgZESF4FMVocv2AM/n7sMn92PdMwPeDLvNbfOHKZuvlPRy7bYw7Oyc8hG9zmBPeHbgtR
G4QrkMlIQ0LSHM9d3KySBmMzdDsQPmsIzMdZGE8U5Gdlk1/DTTWV4srl1fyybQ5O7m7zEpTJnF9r
mrsve/tkOOLgDeljzH6oR1D/RndkbiP2WTdsetVsDWZQsjDfJj3cK1u/LW1wNkhji6WdO5/yyKX0
48gD3N/1LgeLJh82WcYjrkySN5Gm7nvV9w1dNCTgDyMhUBvHqYsT+eLOHoESo6LEsHZjlCNly9zu
kVmdg9csG190Ju+rETr2UjM07yYq3Le0eQ1TssJCRfQHGy889ngktMIxVpNqciBtQ78uHBFdMx2N
tnbCcKuqTGTCAD8o7qwkW6oLhpR4kLtQd8qPIirbJUh5Y6WZun1qk85hS7YQv6I7AmMa1WCL0wKO
jV6IJ6gHsN44Ri4Tm5oR1QixEg4cD/IzzioUOwuM0iJI6nQjOnVXmQLZgttEH50sAC/C32nEsE/z
JryRebVra4rOPOugtQOJKdON7HM/oyc+9OUq0CPE2vFWpIcGowqMlh0UnCVhIk3b7sBwLAK9wA2D
h8aZT3GMe36KAmY+0eMU9vyF8hTZKOYYriWLrGrenFCsEYef+eo/XJygTC8ZCz1XZK/Msl7EdrGb
Oa/UiC4ENbNcaoVcujBVJL+TzcEhke7RiLQe2H13LtANfKgYFmdkOQhqSSMIq4+NNcN3cqLZN+yK
ZjJwyUerNVuSzYNTXqU7NWdqPRb6C3Qh4+HC64ZErG9HUAHXdXrFyGOPAOHd7g/w39fcbGuRELKi
mZcxbujc9UkqWMAfVdpkZ9OpnG3Txfukd5Yp2QqQens4IAxjl1Y/QYKA5U1qxyfWgbacBYRwPla6
NplqHvIsu84CkV8JM2iZoDnHUZk508rJXtJAnZeibgT+pPDanpGoMLxA7SeH5yDyxPLvb8vX/2Yb
rqG7xElJNqHv77n3XfH2ZzjX33/2lx3XcX7GPUrjXZjM8S7xw/+96/InxiUOUbfZRQX1PVvrr1lX
pvuz6XFPEjUpdQLZLraAX4mulz+CBCuk5fAJdWI8/87O+0fFGE04UkBJs+N5QOSbaX3bqTWwqMja
6eyVYLCddnazGMroObHSt7yLOOSXxrjO6h+IuYxLA+33QcUv7wr0zzZsS5p0AL8RXPEvYheoukN6
AXS91hMXkkm2T6YYzKIdn6aL+Yk4HbRr2TlELUJVn8eHVEWQoCQcfh12vF4kv+bL/it6t/+eK5rH
7vdX9H+9dT9ddc3r18XDr6uZn/ttNZMqTZFALK7tfN26ZTXruiRrT9CCNSUZpr+vZufnS0ImpD/P
Zm5xKRZ+W838ES9j68QbokAWSBf/Rh3xzSjpsrAu+eUEXgu6trwZd9TXQxsNdjvVdUREWRvurcmQ
sPsDkhSseaXzjKYXkaRMmqI7Cbhcm91h2+tw7C2H3gKZA2tnNqbtGLq7YuZ+aBzv11zu/11h/zAu
AInvL65T/PFVvYbdH1fX5Wd+WViaZ/4srC9fIAmRNhGRVLy/VKeaJyg0hYlH7jIacFhGvy0tg1Vn
Wt6FiM2h6hKQ+dvSMvSfIVVTVDqsBNYxDqG/sbT+uGU5/MOwQncxL/P+5j9xoUSmm9LO6mat6Foj
qXKcO2HP7RoDaPqD7fGPk8Avb8UGxuYIeNVjGPFNLUzQa+WAGFRrCD+7Om9vkirdRJ55b6vg0Apt
+9X3cP5l2/2aR/3Pbyd0g9sPGCB4ce7rP94zaaV70xA76CTpltiB51uM69DIwa8vpuxqTrLwBxPf
f76WvCPfME8cHmHut/MVKm9HTdhf1+i3s+XQ1D7BT36QFXLx17/aFxn27w+ay6UkR5I5k2uwEvjv
b+QZTlWqhAG/gqASNFtLpakfG60VLvoqnPalQbPVEU17D0SqItiv30UTLVXHfent6jmf3E1RMrck
l49DyeSqa91Gauqawa5w6vQW8uGPop+/UbNflhlx8MRM83UIwRViPX+9gyUcnYxM0vlNtPaK6Kjj
lDcMQ+R0zMVIKBPS8p6TEgcTaBZohAb/ry/ZF3XPHy7Z5QNcnsou5QdB69yhX3+AMYw6syTFbJ0Y
KkmXxUhLlAacuZYAFmOh0RSizysNjW4odWcujmYg9yhMX3V9OJThqC1bff5olsbwg2/z8qt/88nI
mDcFuZEUS/Jb+3XsIX4hMjCH0Z46gM0Ct6QLbDnNru0KnZwt6v7cqtBSDqYz2Ku8sq3zX18d9wvT
6OsPwUaE4Jw9xfHIKbW/NTYksyjtOEYEkQ9d+FlLJudlBt8bLSUklR2lPIjASM3puYiz/IMWqHsC
g+cVAW64wQpz6P2+mrluHLhv+bFqTymDDZxH5NoS/T2i5WDZ9SETIO6QlazKe5DBu8kJ0+cxWJPh
6N3bTRBpCJ5R1foj7nLOpFqCQBV6Rlz5pdTm7miWUB78wO71N7dqBcpkKzPe4J8npyIgkAwspSY/
qDpunxr+edLAor9NPD2rUzOrWawAzc7lYgSfek4KJOnwTYMJFWSC5aFT+cT70883Sr3g6J0XJ8H8
Ty2isunf49kib2hwgaAtRaPSVySdwaNKi4kzk52SzDOOjAhaZCppUWNkjkU5PqETMpLNFOiTu3fc
Xm4IKE13wlXWZQDgFiAeyfHqU616z3mze7jarrsoPC87RrXRLKpUbz+b05jgKDK84JQ1bfk0heR7
VimVNlE7E4fvbKq5n+N+7ssN/a3saCnRfo7MYdq6WimfSGsJ6MWPWv5cMMw7FbMcrgyBLqo3MnOX
YZWHyVMR2FlUFtM2JPvkbaOKITUnahv6mHY5bYuMUee6ifteW5AU4ow0M1BawJSWwyYyx77bNBA8
TRRXFbYAQ7hHOTdQ/5PMbN6qONKuw86BsA6KlmCfJOSE4HtMEGxfMcuYlwH6awSxSGDLVW7rSbvP
kXPu4Dljz1w4HsrbVTe09QR8zzHSXcXjZAWwL3KWZURDH60MYR81xHoeZWnOKDGOJ+z6E6fHVW+l
1oEmPEygQrmGWthW+2CHTqKTTERepGnXSYfOuOrrfaoI5CayoJ3Cq7kJtWRFmvxFHJzilybZUi47
RO73IVkK0F/rdlwVdUE4U5f2WvzmIOuNmZhn7rzORWWWa4Q1zg1+7iDaeXi9TmUTZ5+VmOx3r8XJ
xaeFq54GAtEQTdOr2vFaMlqz5LPq+8p3Ju+MXnUkeyd8kJ4kRSgXn2ZJ1pXlOgyw8vSgZRKcD1RZ
WgyXFLrcU/Z1UNEGKDKy5DDlZusBPvmq7AL3ZgLUsjMwIfhOKsOVbROnOlf6uCSBJTlEgnC4rLOd
jWf1ahXhHFkkZpL50SzLh6YOy9cgKZ60S4PYtKZsm1XQUXFdiFXXizc99EjJHOnyZO4UEPFSQoBS
rUZUFX1dEuuHCsBszLWe7JuyH/cevNDDYNfGVosioKkx3IkEScGypE+zKBnplFpo+ZrZQQzpjoZZ
VvtcEqiEJnyX6Mrw56idt7Ph3WkipdHf4InotXxdkpt5rZcWo3aiDMAOtsZu6ES+a1GeX2VjXKyt
4SKONWX3bLo9UVa1eTaH5DP5mubOiJkWOYHm3Gs6lJlklvEBkM5bHSI70wtr/jwmRvyQs28+K5FH
O2gx+apvi5swAmJgCdS3i1wRQmDEXrEkw48JlGjV3soTdzMkKKObsNe4cW1usaLv5psxmBSGOYK/
QR/k2ZONqGPthvE1Nu9qhZlRIrTD0scYnJbUWpnEU6nKuAW26BBY7w3y3hS1vSqIwivwYoKxDsOM
VZWrU6a06DbNk6Ww4w92atqURmVxcJ1UINlNZueppvtyCpIuPcSoH3wajfW+j9oObaVJIMBQ0i1D
9ljhyFkXZRafijy+wTqAYdqdqSD9ihE3d3Q1nPps6j4zdbH2YxvDyTAHjxnPWD11ypIXMxfQPrcy
spUKs11O2OPSkcxGwqr5lNgVfhRT1dcGgt1iZZc6Qscy6j63Idd6QQeV9tJMfsNWDJQVi2pU8bK0
H/HmhT4kovloj668KXI57Q23rVeFtJO9SIT1GLFZbKDDmRtigc2j0Y5EMRIqndK/vR4ML9+U5Ayd
7Ga+vQSJbi/JqKorEVKY1jjjdpF2fKwLKpWQxsdLPlfTc2a1xZ44WfnmqnZ8yTJv9okITwClaCWJ
t3AyeXjGPFe8Kps2QPKdc11SFSZJ3N6XUzojmwyGay+DKlBj0fH7ujZ8phV0FSPpLOEplSPE5LLf
hkI663YE0ULgKe1EEkdVFFqbtOlmZq9qak48ku2PY0ycqANx96gz5fC9GOilO9I0w6o7wxGDbW1b
9VtfzPu+nF/Til5FEdBqrfgVaE8Gbw3bk+/lxa2kQQjnxDpbHZHWUaRec+CoG7Rw+pI0xWZXqdA3
yKk7z5F7XTE/LprRPNSV+TFEobvqzRkbEl6blR6k4zo0yDjTJm1Z9xW6n4R4plyr3xj6q2sVjHIX
6NmK6dXejsXH2JiCTZF2g4+rBpOPOxTkK+Qv+RRF53kqhmVVtdq7KZLbEHpviL1rWXlR5lcGzzYN
SsG7W1fGjulCtI5lJG8gyI+kM3tjt4TTfkH0t7YFhBYAtg4VbJHZbrdOMEK4gWTKbtYdwYpRk9Ez
bsYTWddyHY2s9UVoXpJ5Neme8PDkEdEY3DLbEcvAQ6y1NeYxr7+vhpRRvNdY933mgdnwZHcOkOVU
fpQCiQMoJK9hPM4Lgmezu6yM+xeptPgaeGfaLfuyjGOQB6ZxHKZIfpjT2YUmHdiZviDFXX/kToh3
xEUi7cm0on5PcfO14N6d9hlWbXRjaMO4iasgFHhIgRwAzAQHtmT5BgWOPsvRFsbctt5qQo5KLQFo
c17FNOhxU9MyRfGNVEwtyTOu82U1KfPaiZzyrM1jp5P6p8rHwNVGnWyP0ay388jYdzHBu7kvY+LC
FkYzJCVRv27yaOUFTbjIU83npiNIm2nhCOjXgjFYYiVsqvusnqn1sKe8lCQqr5w5YxeqNINE09o+
xfVc2vvUCgUR2nkyNhs3V86V56EsQK6QhXDcic1s3NY65irytpBc21s55R53Ic/nJxps9rIBaX43
4tWw8G8dqsgm+dHV24ItSw8+TOloM9Jmjo+0etjSa6+u4qm137AEUWEunKaQL1M1eJ8zwlSwko3z
DeF+wbYIyURAW1AjZhnJoYONgSa/JwtZLhS5qx2Gy5lMzC6bQ9+b0umcmKHb38bSm6JVF+s5j0AX
woVoLV62SXq8X0S6Ll2Zhz7xUvzPzmSTIRI0PabCS8aNXhXjszHk8kqvOyeSq6AlfpJo24iiNrKK
KH/IRDYyLNH796rzpjumQo3ELVwppvm1dEChM5gh6lzXGWMSRrOgTCrv6rDIonOvLpsBvpYJjcUI
YbKcSsl3iQDvtgYzH27AkGinth6nYlnnY0YkxFD4JvjIZy0y5XPDa0c+/QsUsG3W3xicEfZxGbW3
MAq0TYbW7yiGunlqPEWxJJqZRE9d78fHapq8maKqY4qjhTOk91qXZbnDYQid18lna17ig+/dxyx2
KMTU7FyZaFmyZdwmru/JBk8UXy0JoFNiBKeeNEtAe8j2qnd2eAULPLaM3NtYFaSMe73JouyxdbRk
h9eZikCOmBYX2ei0j+CewnMuvByhhzumt7WpBriSU9Juh9pimKSXBRdCTXzQvoflQ7IyXh2IWb2p
8QxUVZwsrEw6h7Bo+C05itd3szE0H5K2zccVjGTx2ZTpsE2BMdYXP2qPJf9hzHngCJnMMKzgFJqY
8TrwY+28McH2rJCulzt3aALoFaO5jbSZJPtujq5SNWEcpWe/IEcZ2UJ5EQAFov5kBnnbLYI+LLhl
Ov1+jkR38+UM+bdagPdlzn++HT0DZvpYsjvEYdT+n/9ZTN7mvTy95u/Nty91+TS/vRYJb79+utVr
+/qH/+MXbdxON927mm7fmy5r/7tFdvmb/9M//Il5K69yP1Xv//mPj2VXtJdXC9Eyf91KvuhqbaoD
BsYo2siqu+CUvt8w/L+3/p1/++iv/t9PFz3xu2LAzaX5Q//wT1/yt0E3CgTdYn4CT5RlTRftt2E3
DWqIW3wa2tX6pQPy69jFsn5mWs7BQPJTlk038rduIvJjYTO2k5Ji7jKQsf9ON5HJyh+aGX/6wb9u
syAMtxRZ1sYyzAOHjd2BJeZGfkwTYxu3sb2Ihz7alFgByY+6Sez+Meg404XGDocl2kAr4jzVoVZR
zglC4EJY6aqTzSmtm+zFwyAM/45Ye3pY1JBmaHK/uE+WQvoUZ0mJ2oRxNhQZ+1pHVuMn8fw5c8IP
thYV64lozaOWBQPhI/hvs/yWUFlis9MouOng3y1FX9o7StJqKVsirKeB6CYpYc8qGXPy70tV3yqT
6Xk0EpmFIW7cQGQnYFMY49IoknU5Cp9Q4qsm9+y17BEpJ1F15qk6LTnQxYs5Vvelbb1G6lI5u7d6
JPqFg8Xeqr1Lpkd0KhG/zGX82Mr4BnnS0dL1qyg2N8BaaQJR5CFv9tDSOHibvKTCnWqS8q0EwCu9
M/2i0a8Q3nzWgwRdcIjGBjX2Me9mclh0FNl2PeFF8Trkuvp78//ZO48lyZk1uT4RrgEBEcCSSCBl
ZWZptYFVV3VBaxXA0/Mk7x0jZ2gzNO644O63FvZ3ZQIh/HM/nhRffeRc4kT1VMJifTYt8rmu6mzc
lTOz49494FAaQzoe4ruKTZ5j3rJJ+vxkNnG+iSrvKY+KQw2uZ+RAvyuHWv3t+pamGoBxiU0zBwHq
w8Apv+ccNFfuVxOpQ5TT2SuCWlCZzSEZf0Q4R/KKsvQ7LmQIs2aErnU7NJNub67OWm/jsUDryKi0
oodVx7DUxwNMgYVMLLca6wIWhpJcHXO3xUfoj73VhZGu9hQeyqfZ+COrJaN+vU+PS5o8JbHgMOlW
ZePbQwdkku94rNfsLU3XlzKRuz6N+ZRH/NgtQuH9klj13dDN8/1q5w43y1k7wqH46OG27sqGJ04W
31NlkkbGEjEkIgote5JHhvwZngRVnXpjuZO4infapF7wzmKFywfX2tD+s1GC5mEsSg15VE+W1zzr
nyNjDVmbgkwfMUj9VoSW8H5CPxh2LfEnvwezQAUAolsKebM51Chr3fKJhcvPxzaoNWfTY5QaKmPX
4cKdyubUxmJT6R8TbgiANKHdkXCL4A6YfBlVG7SZzcvh3Su32MnuXk8ULRHY49Otd8lHzsUOpnKT
unD7THdPSCQ99jXNuEqmwMSquXfJblNN0657+b/fV/7TTeP/wf2AIc5/vvr/t+qn7rp/t9jz5/+5
tBv/kK5uskgjUEuGhzfs5D+XdoPlm/UbNJVkAGm6N87Nv5Z2C7OSzUlc57cYRZq3kNy/Jur8lmXa
5FCI9vHrN1/Uv+2C/xqf/FcVqd5NIP+fCrG8zdElOqYpHRIkuIH/wwwSAr420EKVAfeuOTBOmbwH
/Anglfdzs+pENPuuqA/RIN2XSRYDec5We4na5q419XjnURfoDVjW+TMZNcI8OCgC1qTSV9VZ9G/b
FlU3a+tuAXRVm0xN3/TYfK50jIPTWB6ihrJxCWQ1VKOXIDTX+QF9bdzo8Mr9KSaj0RnpZ6vcj2bm
tatq87So6EV3EnNLrwqFL2134oLPxVNVL41jjJd1zv5GHmjrmiJkDpeBXszlW7tMU0g6Wx6FqIed
KYYlNEpDhnT+oGEYavi2NP2Rf0p5ngg7zzWITG9mEa0wIvtdswjCoi5SurFk1Heha7IX0Q0wQyqJ
NBiy+Tychs7Qtks8Mu1wkQmHmUt0U5s/lDJHIDlcOB12ueNaOD1nRfNoxs1PlGtvFrR3PunU/tWw
+buABp4B41qQJue9V7OCYPMi5V8265GOuOqfybf/f8b7P5zxbgnA/+KlHm/uxH/3Ut/+wr/eavkP
w9GlwWuIucC5kc3/+VJ7/yD56RHushn9kMq65fb+7aX2KD7GwKLjPPgPxgLL+QcJM/rpTQPvuo4t
4P/mpWb4dntt/5fXmvPg/3A3GEx+bqaI/w0pGyOIkfTKyOxP0bEfy41XUNAyy/coTvBXowB6Hfqd
yXVJ35MVG0JLfco0Q54QBQV7RpU8e7DkF59TVv7CjT/UaPlacFLPyfMC08OHDreLzJpZkol9LaW+
gKK01C8Emaj0GdSAhcdrOEwEDjrEGKdOsIzfytbxxKHR0HP2PvR2fWd65KrG4yJcvyIrQ9SsywOr
T4M6zpnhHfPkKkCoKIcCSkEcpqoEkwz1iPC6qaw3jXHK4C34jiXz5zXD0b1eLScvNmaWvolIQDZS
CD1SC7XuPGtc3lctKHOOpcXyQaHNwF6c71qj2bawHDqa4JhZvZMkoocWpVVRS5TSY9TFn9TTEkA/
Gs3nMNDFl7rvTn4rgvNH84PAZMOZoVJvkzaKYMmFuZceunEvwEc4/bEb9ZeWgFnVzy9jbn2vydrg
d85fahIKiwtPAsqpmw/QKHTfhE+90Ux18nJtLycsnoa3hUEXH2eBnRpey96aH02YfXNSqVeJVbB3
n6V3lS1pCs12N2NJ1WCtrkgH5qYyynGXV4m/ZjJ5aDOIW4m+x5O9a0V5p6vPZMq8hwKvw2vduO2z
oaXjWY/q12EQvtYNnzE/aK/r78bQADJqP4TVHIe89uvuicj6puRo5a8xERD6FuPAuXmpI5qvilqE
0vuzuto579fTQDFE0KgmpHPsaAvLDfIFWk50Szq16Ws3EvGdy5Kzot6h+Nb33RK9zlbW/lnbcf7r
Nm8RG5Ktli92rIC5wz263H0nZhAZSBE2fM+OToso8ExF9WMJJLBsZMc1v1zvGHayl1nP0vL6VzVW
L0uR974CobQHfpBt2wyezECtNodGY0cUjkS6GUggwnb1QowznI1zuhYPwmlOzo2pUbJD3k57UDsu
kaH7URkHWCD3ZWY/MH98rWs+0oUBX360CkE1Lvqex4CgLg8R0oMTnxvnEDkZjHGc7Im1V1odUOfn
Y358cXm4bfmTxeWmrk85B8i+BGBiwuWwT7YYt2xnZLFq3/P6Z5F4T2nxvcYn6t5eBI7KpMZsnGPl
nyzKKT/X8o/XPzhcxUwmMarejR7JSUPhpTzR3k7urebfbyynWRv+GJHEWN8SMkigCPPrVKdlxPI2
XU+qg8HwovWbCo5Pu+j3HedrkDAXfbW2wIaJrW3gHxpcppBF8S4jsd15KKGt1zy3TvzQMGtQxYHu
KBGUtrGH5+hsYnRKoDcA0MUtidqYaq/h21epTE+2m1HR053NdvxlHPJZdmMSrkv2XscrMfRED9vJ
vHgiA8Sj0YaOIr18G2sbv69N4z7MdEpT51UNgc66EVam8QyGazquyu2v2AkJuYF2YGho8Gp1ChSZ
5k4+LUT3orefOrN+zN35TGveLiuy6jdfF/u1kEB3aLuz/FZEzzZ4/8rTfL6wJu0f8zjd2n1yjPV+
PyVg+HM96G7Kl+w/2bsTKhQ4c9vij1F0e9ikp47IYjS4zG+yD6uE+hRXJFCI5G5BWY4bzSUfGo9E
tywNlnWLJNp+3TpS47qCQjWJa2X+zm1JIMpR76N1YtCxKQDlvLnmEIeTEyc/czQTgLENZlJrt3iY
xvIl1BnbbUwJKMsvV/1zHnN5Z3T4lmmXrkOs+wOxM52C4YrHFKbUSFmrrQV9e7vKLAFoLO4K0UBQ
ymzfS+E+J0an7zJP69kpVv17al2iunWBPru2S+jYkmqHN8ZY75mEGBNF71151GjrfWzTn6YveJ8L
ucnRCxdesmw/8XIABK2cQJPXVD9aQ+yPQKfN7xqIQsyrgR3dbE8LR08qxz6drEyCyI32RWwe817f
5jyGWGr81fxKExbuuAqpbd/orgUsrQgies5rZZ2LOfUV5de+NJKdvrz3rGdCah86x03ZlkxxSyvf
2Ss5w0LWEpzc/GhgPMrm7k6Qtm3K7DGxnSf0Ha5relEXJ4gPF9mkn8ivEPFGdefy401d4U/dUyqo
5wy4hJK1OQod6pj74FrxRwmZL2YOEqVuMPZ3lvXUsr7epjGJHn/in4d6gnI65LuYqREKxtVzMt+t
D3gG+vg9GtpPreelZrTHTdIuaFrA4jBxwPXKIkhkF+RafGmnYSdr7Wyr4iOV6uC0L2XRvbuosz6r
4InJQOHPJLzCipsfAyNaEhqnAFw1yIvTxMnGunGYpq4F4oJnpp+nO23OHwT/74O10vVZxjEdAwox
V16qeN5JiLVIiJfCcv0awmW8eD8WHicGTYHrdq6f2UO8SYpiN063OWx7GEGixg0HDTzFhEGn6eBV
fXxTghZGqPlHrdXYVKo/VtGcVEehy1xGQZmJTckTjE1yWw+gtMcKonTu/giVO4GIrR96bd4G4xZe
jYejxZtPJFCs/lp2znYRhnaKNCvyK5tHxatcAEkrW8mHcvAQLWo1AY0AlJuLdyNeFNUkPe+igMzj
ajRblvww+vTcqgzZBF7goKVbzNJhJunQNctnzYgejHY1wIk1W4IMnj+liDbNWqQ7i6WKOffWYIfP
a28zrOapcdQ2IopsUkkMSzC7pTGc6UCi+JZya6H4pxBhdZLozM/C3DVOdV1dx+xgGfA39FnoO6pw
Twp2l1Plx0pOe2qNKNWcTySZOB0QsU8PbGLQ1PtoiwCzW0sPqEV6rZnNj7r2dzIpYvMksMT0wShb
PAnlw6KNV+GoRy2pQ2VG5Ydp5TgKnKe8HT50/bcsgUDVv8ZiHuf+ZMRfsU1c0awOsz5ulDbvZVvs
8oGgDK+N3iFnn5PmPLmfkTjq06vBGx1VeP6JojegFfG3VCHy+Z4GIdgmPtVsG1CAgea9mgh77vyF
JIfkAYc3v6T8xUnFG75OvjsLDKbNFcveVLXaz0bCdlF+ZrcD3qBX4q0rbtFO/CUmUUdurLarFgR5
wAcctk9YCpENGcZr41M2u06Y0g9aR9nvrfM7YY4eW/NdSq7Dl910yfBcWPIEyCagCVC/KNUG6Wh9
d0wGSY3ihcnqvTFoW91ET6FZheAtPVdNGrR2hcpUPzi54Pim/lRNC9VzJNQ80QPniqNInUMRF36t
r2pLzPgFKFc4uO2j0ZNT4zFIxAMFslLPg9UAoVPrxz4RR3Ot7j1DpMFauokPLo11fnxtY4PzxxBG
aWT4tL+FlT1vmUK9WlN3SDk6XbQibRDhaKntcxZOy9ZoBFNRHsZTqRzfuUVEGSNDjcPuUbtbIMfQ
5I6mfR5LpbPomL9OtL7UMz8C7bgb3Hny0cvMaO9wTd4UmbivucojXD3YTfcHQAahGMV34qj6lBLw
w1T5SfgyXA3tKjrjin57mOsfEuFBZHN1KJHsqJqeuQcoDM/Z07i+VHCRvY4PlJm1mXtBsgrimrV7
1ov+aHTd62AhUnvLm53Mr7kU5yI1TuwTm5krd1brJ4SMgOHOWdCjKjShGJ6OJxqHxQbnFOgMkrOa
I0sSO9Y2STLBQiwgjGdElx0db8SIBEyta4s8Xtbjc9ave0/LA646zwsfuTaXQQ/EmblPdTdVwiWp
TEDSmYYXt1ScdWnjCmGv7jBILBT22kGTDV99yi1gHvVvjq7dh1Ox/ufKIKhZMiumk6Tapb3Zw8A2
4ElrMa05jpFTHqeRjkTBa08yYsQUi2XHoNzcI1HZhyK71TxHTwgs8X2htGoz9V3z0q3I35jhylle
tUXlV0V7BYH0BqffVJWBZ0PqXHWLs/QuQiJ3MMkGTuVt5QjLlaWPsXelvSlKjik+57IHOhNw56C2
S2Qe1s5s9nK0n5WmXVy39Xjgby60plYuFIbZ2Ni6M0HEWPe3Nq0AWG3oykR7S1yuA1klo0/N8e4z
XesggHJiNwQNQxnwRDHn/aFAcMVNR5YOgz1SS32EC/koO0Lwdd1cEkYUzOeq+26K8JBVPynt0kU3
iMCxGrx9aQ7poay+DCfL7tMs7n8Me+33LrPnjaCWZ045urUms8mZ9BPAH62/G6RVbUhbcTKgC7VN
wVA7AxtZFwNdUrp2tCfrWWhwu0wHS37BTQs4WSCVAB1Ey1xdje0+tQTxqHYGBNmDJJRTZx44/+wa
KL0zLM3NwijYp9rL5UvaAkinjHu9Dm1+SGX30OveteT4l6QRDebTj8TlPVsr9oYuDuQq/pr4vOnc
vMoRMOLtZRGj3FD4FoeDoXH7q1Nns85VcuUcDxyFy+5uGPjaorVyNg2h++3SmQIOOySKQe8/m068
z53xaDaC8mh5V7dtOJjVVfFkn/L0t7Xcj04f97Mnf6s0C/Iq/9tNtp/20Rc2eGLM3673Gs/Gq2n0
T11hPduqTI7Rknxr0vmyu/6zLvsPqY2PqclPr1niWuIaCLvV+WpiXgU9DRcv4chMdr0XTWAS2EvT
n5JL/CkBwBC4EVTLaTIdJvq2QzYwB3WY8fFykMjG9a3T7XgLzJ1TOxUTmdtcNI323X59EI1K9mbx
2RgjFl19qv3UHq61bJ3QJkAZOGN/1mzNvoie5ojSrRkmo1XW+mPP9mEV+VEorGvp+CdRFf7PasWF
ljrq1irFoodqoYZjHcdvRZU8YV67RHZ/aUQe2DS1+M36M+GaM9l4QVsCIWnzhEQI27UCEwKpNlxc
HQ0z23ErfyyaaTvkFtUccvmatQmwca/dSTf+TTnmGHF2KtrpvtKnH29wGBlYoG9XSfneWr27q9wi
nDIIk7TDt1VYde57h9vON3VKs6vGIxwq4w10BYZMn2k23KdJtLdXTG+3jUQ4bVi4GAaZPXJZBTQg
1mNhebuOrt0bnwSv5EmfwfgW44stSjAIpdxFSm4n1whyYw5Swu8yNTc2R0nfY6XKnWWPNQngAgrR
aIq3NYtnjHPIG0bPNRvU/DwcktHhKCW/rJQOS7c/jik74dAAvkDSUBFzfW/M8ah4sGo4oi5TZNx3
XXKx03kDR/OV2e+0qbWGeYidubqfcGzdx30z3sl6STiKqgPGtp5bKwP8N05E453Xim+EcAw5K/N8
jn4uZL6NPsX2ZcKzCQi5UcYhMZf0AsuXDVEzE4rI18ZVD3KOIQPMtjM/ZP2U3NSMJ5MCe/7DXN4B
XBwBLSNKMbz1hwl0w5j1f2Bkh576ycA2QaR4TlJ1mVLzb11ZAyvm3F5is9GajY0Z7CWOnDlHkCoR
mnBpcMQYmZmNbMBdTEqzrfeI2vpjG1Un/tnDJtP7p2rhG1x5ScIBk46vTHWd6iGcqn5DhTJqeVRd
aYnncFWifbfnRE+3eenUO31wq4DmNCewhttnDkAbOADsjR7CefIa2XXoWsgy42zbzDEjaA68GhvI
krx3y3tTuAfEc0rprL4N7Ga2jk5fPwI6SO+AQC+hxJwxM+dgzqiOq8mmnCupQMZk+XPbNV3AWEH3
jTnJA62BfB4gBflpqb5JAIc2mbx7YNJbeVMpKmlxE9nPgwyiadoapR5vdUgabZjis9wMU+xcWOTz
N1cg7GXcBVivP8aFFvoYB4g9OCUzWfjiWA+Wy4g17IW6+uWLmt74N6+QO8dLW2r7tI2/GSCku7gx
mTHmdr1xEy5bLKZHjDh+TqR7Kl5tg3t0HW2wTWPiHO2nUSYbfVDI+o6zm/A1KevXTNE+cgjCpZ0+
qBrrarZiMoq5kHntegbo8aaZ9B5o3ePMS+xPbfLY6xO4vcj+HUg93s4opjMzGL1LspNmUCyAx9ay
+53RFc+u+W2Sjy7SAkqO+ehV0xKUrXmW4/wj5pZdtK0PU4cpS5bFXqzRY2a151bAulZIU8vEr04D
j35x+1ySIn3sSv1cSk9tdSqNfK0107ci+ugzdSewZpWPsCv38WxvGVYYV4Qpx47ROYsdDVg23JjW
+Fz7pd/0mV2FzHaDpi0wZqpzGv1pzKd0lb2fr2hynfm+NGFnvwt0OTQ9tYK0mbJLSmZjZVvShkQL
tIqhbNtPnEXWd0SPo5T63jCQQKRpHGXN9lcYXAaM9mmKwNAw6PzQ9HL0K6pefYcTusNe4ebuYwoZ
ORuczwWHEBu3FzqdSOnxKCXKSnvK7Ocev53NYjawx46ICVWcnoqacY2D2pOiAMGoAJm+bDROe6Jk
1C6EdYi59iye2GCUWnz6ud4IWHeg3V28chYwJHabRptuBbofvXbtUaUBKLkN7F92nsXGjKCAp/QZ
HX0r69EaYezWYzW/J/FDqX3WgwjnGw5Lxr+3F8yZGrKmLT5Y/X0oWItJrCPXL5c5flLSPfbSPjiJ
7mt2ClGYEqq3nOdHRfrDWNafuaXfKC5RKJri4A0syfPwVLNcRMtz5kRBvdp0FHNsVsN5mqxdq98W
aG9XqW9lFJ+9lwRr9O4gTIzTdl7cvxm3HA0BNB/LoFyTzY104sjxmKthm5RhNYa5eErUX1F+Fe77
UuBzSn4GtzzBig0NnKlO/tFD+WmPepnuGlRo8uABugLsIHuLIfyUGsbF8uinmApktao/lfFvA74s
N8ozxlMGgPrOHT1+goXEBx5q3aJlqqWiRXf9qMncrZa8SSffctHlkwPdJJLPRJiHqigP2nRfGKjI
uTPuu9LapziUW9u5t6sn1/wqRtMXC+P6WjyWBZf6ztLAh00Djt382qf5KeLe5meVGRqwxRV8smpF
pQY58uCs85/Sin9qg51Q9c194QrEG+veLvW7lVWvrfCAuivDiZJ24E4Xb42R+E77BoyqYhISza+G
mW6b+FcxT2iJdYi3ar7Og+175Wu9KD7cW4fZWt6v2ggrB6iAph7ziXGE6p0dDKCwyF38uNOd3tWI
wjFZivd0HQ5pMz8X4vNWfp1N8nHqLYhJAI9VEhjRKbY/MNruK6qDmLvIl9GuZ1w1xV3VZ7u0LU71
cI0gZz9T1IDmpO1b6FQGI2VIrYGMntIsOgnTIaulMYVdtpmNGTKfN7m4OeZdjMD3LRnqVYvYCB9n
67ka6UgXojw7aRgPn6M4Lgi+EIxw70jw2PlMqYB+ZM5jdHfcpSzjVDZnIrF+hkCZHHP30KfrQYuP
FSfkJAtzDotpWFWvxXqly3Zr658a23h219REw+Q+4wyRqGdrys5zGhb6wiYS8ewcPXpuqJQI3LYl
BJFTj4HpWKv36foTmSrAgPFQkAVv1ZtrLZtY9D7AoTMacz3fpOcVxgfXyNnc6lV8T6wtLAxS4+Y+
IUXewRHLmWLVuQJpwVEJdQ2qY2DZ4iBb+wpiyYve2AL8SFah3p5sskzF2dFfe21fD8hFYHIMv27+
qurV7Bl8halgD2zkI3xp8Hz1OUqRRBgmFzSuaCvwkFJ77YwMSwrDjqlM/fYW8llp7Tb3ZKs2LjyM
urt0guc2xqEyf5jZw9oHS6X5SCy+lTV3VQVza9wgEQ8mC0vKMiW2lrcGljL+GKv7RCVu7HflvccR
gmEFIxDX9g1PnjQBQT++saaExci9yDyyevJtWWYTgj7t21zBOEKFUAwPwAp8pgVBb2R+wpeoJ5dG
gQHOYFiGCe0qzxORUy4JI5QPdBE7OURRAVuRzusDXeVc0Iq7xkC0Lca7fh3qfaU11yGJvman/gTd
j5o5vuFVaN/ArFdH/BocC2khPy9e95Gr91Vfe8BM/TfxiLsOopw55qg9ENQxfbtJMOjuttSukC/8
m0hOncOukxqrsOM3yzXS+ZGXT7zc3IStzdjW6Ytl6Ugce8satT2+ZyUWQPZMbW+S73PO/aJdezss
szQsAcWVzR0g/i+8uKX3uhivbXYxReRzRPdXrQ3rG6ndLMga4que7o3+eza1Q1qDtHS/vCF9zFBh
RXpP2zpTmVv158JZpt12KMl5fUiKwzKGSfQu5lNFVLiWl640OX8P60bY0Ots6H6kmYanFUL1RhvM
D8+GJed9uFNz1zgm0T+mbO0tjNa6LCXlISvWs76YP1X8x0I8pgCkDj2hWj8hDrVtZXVBLzDRohp6
JqwJijz/yF7HTDvb+9Lu82sVdfmHQ25ymy/inndrCDPmJISC6NlsfE/74J7N6ySZAvXjR75Wm4TM
hVmYD3GZNL7upH+jnvRzAUFxitdjqqpwAIja9sBbPMUpxdWaIMt4kokfshloSIuL3E+S0tvKypnw
dtqfGoQl3H7cKkBpwIG7Jzcdpudptb4cnTe88tSjgTqkvO53HNoDEX7Np3BjYOyF4u8hT266gZmI
Ug/UFehfeJKdfb+O7tHhiiKJNrT218Ko3fcsQyEVIbHEdAUfpLeccYS1GPViJ4C+hR3RTdoHzY4e
15HbBwbxF0/EsNMBEW+SqNF5n/p4fwPWP5TGNvLMhOP1dU5ani1tnv0yNb+8ZE2RUWNqHRh/XFvW
I9gqy7yvhcUYPdbT6I2Loccj5K2nDCLPjvyRRmZvNOzQoS13K5HeA6vs9o1Ub7Hi22hniwqz7m2e
XdJe9hc8kC1FGwyyLfEa6ytXMCKGxexTzn51pvbAhHgbuzyBfXJohH43ePpFJuTTMo2eWKHUMVsx
z2EKulN5pwfFquk7kh4DTdbLiQ6YCfMa7NJDldvFVm/kgh8uK4o3MTZWBnhbksLqLZEEusgk3Tql
KTTWk/g5zceGkHSfIF7mCf/fgCgqLLUi7BtzOGqmDSWvwGdEMYoKe6YOaLRDHkWbyE3tbRRRbtLr
1aNNLfFjbTAg9YjIUQAk2p1ZZUOYO6l4kX1zzufSDLlqYqSSc+cbDXebiTheUNZIFWuiD08tqkuI
om/cz/QD4dtbnGFvrgWz6lHhifcdkS4P7dQyIwcbYGxBKCX7GwbYL00Dn2bzPboj8a4qEiZiQ1yb
H3Mp29/pJvLGkA83zYzSVORt97umOrUi8Tr+5R2kWSYyx+tadzI08w51pcwYBjdaey75ezgZFrg9
cqUigAtMbJH7AGEeMsr8mZql97HXi/vOka+Th0RmNdE+w7yxTcbK/GDkzmC6bkYMpKsWWjpprr6i
akBv9AJsReq9A/HhnFsMM/Zf8ZdKI2vYQ8qz79p+Nr+6mKF3jN/hbwMNsSR9wslex72bzNrei4YS
FNLaorQ5yXhn8ervZ92q7hwN0amOSImIgbVR2ceq7f4Ok9FcbY9mgZZxJPst4bCGrQmtR5ssznWz
fkg0zmU6/K6LUSz2OzzCtt4Yfe/9grWi0MPStWkHNpkKHu42YZrVS5Bwo9k1iYbuGyVtjzufeRb3
YEIQfztL5k8j9TWPU6V6Bihrjf1r/Ryiqtzq5Vr89bKavpQesYhR7NSY7MYptb39GEtYHxzdbswf
vmSP293k5hwMSrHx2ll8GNUorq0eiY+Be82hwVF2FjNQQ9HZ4lJyf+CE03CiqheC+9BViWbB8iJk
kcwR888iah3ea6O+yzJoU/acuLumxf1puTcqn9cxUInyBpyAfs7pGmWSqCz3p7FBYjHR1rsA4rkg
gFl5f7DpGlQgaID2GoI7kbT1rc754IhCzSGKvfTaT5p6kxPmbNEJ5x7PbL91iqlCrGxs59QRHLy4
uSmDqRlwwsDv8k1PQ9NRLdhj1v/pTzHHdrdLNY07S1TodFh1lX7sete6o3DLeDRIEPoczmQdRh7j
XC5gC+FGrSahmpOQiM2hP2MJIRdU10t8PyIAh6NlTPe5o/j5BldjKm3IeeuNQ3K2DabBVCtS9uOk
XOVyMezIKNnxRmugwEbRCqKhTNXeKgv3c8rp9t2Q21zbgF1MexQ5th8pQWdGpUJmWKKfsrOoVakY
OkG6M8IUO1WFRBF5Fy9GNelI+QZDJl2+ltQ+GL19ryJYGgFDTEy5ULyRNhyDm2INVQ4mJRUkWk9Z
Tu80hXFx8hywdRZFVO2g9lOQrI2hprkZ/Uqkau/QNtC/M3sKpGUHrqjxhC+Z+yDBSuxUNGcnvcum
sJ6xDMUSYqtbd8NjRJD2oeF+0QpZXjIOkpg+5ug3bbpl9qM2ds9Nnd4rr1l2CYZJo6IhfpQmg9xo
RSVuhCCM1sTvcy6tYzbbb3NdtVeyWupeCOI6UybMkB9L8FlH0R4RaTi1eWS835bCre1xhxJNtbzM
+sSXwDPxGOfC3pGk5e+qlKfI6vSDRYT92RkdVBdVGqELtyxI0Sce9E6MDyhVjcbofUlnMLeT5wTJ
nHXSzzTLboJiKF8SJgl078CoKMr5FOXLcHTnvuWNiLVAuYb7F8wtUxqs/tu6YerLO8RQpbV4PAyO
+T/ZnCxnBLk/9cjEvHebnbdOTJKHHDmmUCu0gdrj+pT1HO+BmFuHpMv1vaMEj/Bs7hZgCmvvuQcp
axR/V7abWm+PLffsh6ayxjNDS2trEMk6U02/hOA1eceyriKK6DmPKqqcs3BnQtSTraAKtvmrW2co
To0nrBGbghovJlOS1o9S8vIZv3WvALZvk5saO4jkcSk787rw3dITZWsksmMh9wVY7TRziwfb8ca7
yZLRW60tOopb/m6gLhDv7Ok5V6oGyVySi7DmrUE0Kog4Nb549vjuCZ0CyfkmjtZLMb66s5lIv25j
uIatMyAnrXJoaBUlC2arXJzJ4jP5j2t9y/GHORK9WjsXjEy4MiC9StvAllWiAjFJPql8Ni89IO1N
l6+fCD3oM/Ws/jt7Z7IdN5Jt2V95q+aIhc5gwKBq4L3T6c6eFDXBIiUKfWfo8fW1wYjMJCklVZE1
qlpvkoNQSnCHA2Z27z1nn2fft/SlDbOwHmA60EKHozSUCttiwySdigGUIf4qYvMqTfeZFmfgTbtc
RmvZp5iSzbBh0+Agkid1uRnbbp/RzUsRCFO+QKw1gwS6gd45iIY8ahCcpl7yZOT8dL6JsMDKAFou
kmjWX1RDj7o+QHPSVJn/kgeGez7S9qvQ1qwmCypGFacrXHByCY1EP+MBTXae2cvnjFSNrc5Q8gIR
Bz7WUsltig+XKY9haifdJEdEFaR9kNhAByYYnL3ew7WlrRtQOo+Nf8HTRl0e1VWK1smPrhuEjRwx
3a5Yx+RR7hrOHzjzevcBUHK9q1DWjQs36vhZAteQ3aquZ1MMbcHhwkzahpYRKraT1FN6632OQ98k
p3XpEUO2tGUdP5TUCGi+qshclUYw/OizitSvlBimwukoyZLZkOL33nCG/pWJTsi/R/6jmDrj3HXL
6jKxR/zJg+TW4czWL8ZUq76PTTH9SFKy7LxJH5O1DDQmBVY3T2CH4CsKDHGhsZJDJjDSM7ProgJx
jAivtDFHhB0YzaFvaZP3YWPspqGrH5tgCuBrg7kwLCTYXltFR3pYxTrrTU7R4fCYUj/wJhYaDcMG
kQeckwHHEbbBI8CNDirl5MHwN+Ew1yB9lq2O8m8qBijiIy0LzwTOxfkIZL6aKnSsWe+qiyHwdlAG
MNyyJe0dNzfOYFJCqO4HyBA1hvgoHseLoUDOoyJ57TOf3AzYxh9DN6mcpaBsPbTaK9fYWeP5n75W
/lDe1kRe7au4YOQqh+Zer3moMCvqigZdIw8wmxAo9leWE3yhA48YQR9hBlSxtW1AUF4Mus98Okqk
d6cwMO8KJ4U2mhnVWiva+srS5o1h6FJ2IZmxkjbThJbNzZEvTaN7IjIxXPHOaOehZdjPKuBmhpYZ
sH8GFWP2nDYe/i5j4QNXuJrimJi1ztEnBD5OnC8HyRKRiNh4YDF5bpkq7hkL43intbDue23c5NEQ
H/0x5h3xg5h3oRdT/+R4owcj+Jj6jD5CSOWXUMezMycI1Pcsx0Bf+edVgq9ywiLqNBwByAPbSGPe
zScN0wx9ShuRvjccRIfqUDULmOhIarODnWPQaZQnKCf9aeCld8m8ZA7kyx0HFPGNmYT9yM5BXgz+
pYhhiRTfvErz79ssD3cpjQym54zoB0xMusbBPnZWsjRse5WmmBp0u8J7DZQ/M9QuSKJ7nfZfu3SJ
FbyEqyBtRcAf7fVS9QyPiUrf4/ilRxOoVanbh2Sqo2UrsOmAlPbd9l4r+BMr5GomnXwxvryK3v/b
HPAbc4CJT+ffmwMWL2T3tdlbx+j8F/40Bzh/IOR3MdT8Azb8lzeATBjbNpzZrkn0i0Dq/09vgDD+
wG/qQLb0XMt1HYlP5x+GH+8PG/MXM1mdeQGGgr/l5XzPT5Ov1gNP2J4A2eTgNfjg99HteEgBFgt8
KGzmyOgoRtuHNrUPfqeajTnV2zf35S/H0Vtg23wb3lkRZrMD3iIXOTcGB0CM/PmbeKWoAOEeA3Jj
PzTvbCNBjElfWYtvGbPeQGi5csu2ZGOwHrxWfNMtdQ0Y6nnMqnqhNGujWvESckZOGkQXVf2lgEyz
rpG1ru3aPX3+WWHkffiwgN5s00Xt6wjBj/iR2tWOjFZp9prsqT1NvgyqRO1UCToStAcA742cUyfZ
y43bmLeKyvMqiZKtClVPFTTdjUXuLFJc2ovO8qMlwirWO4znlPFmfUrBeogIvS2KKJIircr6ymTi
CnMEAyesi4CozLPJvQgiGPRVYm3qfrCRb0lr3bVBd0ego7WCKUZt42Mf1z3WZgaFz4PZnAZOaNQ9
s4xVM1gPjFyj3orRONL0N1mycNRb1XbyGGUrcwjO+zKWK51z81LJAuKJ2666KaX3VIcYO3OndldE
QhpXVdPNiJ/A2XgEim08SFJoDiieq0mCvW71tac1J0Ky3I2fcXBCgD1aL5iakpca9QHx9CR+NiZz
ENFqiPq1WRce3cAHQFWa5Q9hY3t70pe+THZ5I1CYF+zZc+onQyNO3lvkUSCcq2k6xxPn7ePevzeG
gPjOgWW2GrhBuscCiF+R2YuKyo1eVDWCNe3M66q7YMz066kr+3U2dfna0DqcCH1qPnt2G2/9EcRK
lHi7qijai0CHMk1hKo4Rh/QsjL/3kZZdpp4fnRM825JQQkMNygrNjYTs9i3DrS1iALzMTaWLvfBo
EC2IjbUP7phKBKtTeFOZqM4Lv1YgWui0U3cQGkzsTkP/ijfQvouSjOlK4u29yXxCd56BKTOm5Uhf
ETtcnq0NGC20TNS6baZ8lde0t6NQFXC7mRx1SUH3t5wrooS5ZZi2SE/GDmOM6/+InTD4TnvuqR6b
lLFeCiQocsJmVzpZcTVhQlhlASZn9FWUj6TjriqEU2TsEDSoujDYYFH8Rg5P9GS62j2BwtaFxVTr
fAqNemuWmnUI0XhCXku/VE6t3yQjvc5Ql/RpAuHXq9IK7CPxE9rafJVIiDjsl7ksGWf55clDComx
j22VyjuEjRbMOjmZ7LWIwxA5UFhrFAIOVToXIWTy2yaSMTdHEMuo0D6VVRGffB9BLbnJ4lnizUB4
DthCbwe1sYfwshApGnYBJyuGK0XXLA7uKn24Rk0Z84KCLVTNiEfF30UhQqzSIW5SGU1NYF6ZrlGS
7JTKhrVLZXSd2mhMRVuKrZnbxUnTvelxNGX/2E6+fUV8p1r3KmSGAm3C35roKBfUoHVet2SgMHnM
xNgf6a/a8BpCF+WMJEG9xce1sLT2GSzFhWMgYixTjC9NWFBMjMeol3c2PXTbqu1zLydXvi7cFrbX
PIzA8NBcdZlvLRlfbCzlEtzloGTte1lVC3j69bqO7GiVtEP1vRtoaQfKdh59v77PxibajWGO4Dwq
Pc6wJWqwoMfuY+ft02Rm5clIXHsnlfMQW2Z8R8lWX9VklEM4M4IjSxBgpq421qQH5+vaEJgQGjgi
qqBTj+3M/TpqOcNAntWrsioZEUQ5jPA46ZayCAk3ITuVFm2CIi/KDRBI5RNdvhpQfdH8oJdmLKJR
BhfCLsFyRESe9ACxvlSkH43ZwL1sm+tm1I1tCF3gkIkOa7imXzRBf6uZ9sMg9HvBwNmhVC+DY5JW
4Q4sj+kszbgz0Gzpw5lITWOPtaReEeE8vBhDjuqXF3hXGj7yEo5rNAnyMvMQXMSBsaelypPYtdGB
SA9/XEm0FTtLlrzXdQYEmuGItdOtnM4ABn+TUUgyJ+CMVXkB404P2QWqkgStsn2UeESjTeq3NspC
wGhQK/1GBxhVDNxZlf+wyzbbTQ3NER0rTnwuA2PbkC/l+lH6HduquYoqtzjYZV/sBs9OaH1JXz7D
Qis2lhaBxPO8kCSXlN5R1ljqjOYZ6e+p06z8IoCuY8Xlla/ShOosHXfBYGv7gLLZInDE/DbBr8dH
7rb+bS1bgwFX2BmrAkDOySfj46yZ6vwqiFuDUYDaGy4BRGjIS2uhCzVuNL2YVm04mJvAsSg1MyHF
KvNoAkPzI5lT+Rx+6yw9a+MeKKFHGjXeCRp+qIm70IyPCc6pH1Vhd5eKnoq3MXJO4Lw1G73VKOLN
mCmGaTNfQdzXMuXB1eWdt374o6chdl+o2gMo59lPTSeJ5GltKvCKduqBZNmkPJUteWwcyOnPFQa2
iIk8qouScOZnbURv61v9tBvs7sascv8sHGXLtNuy1/BegKB57UuYBempHkA7OrI35oHGGb6eZA2C
vLmsmZ9sapE9KEpzOg/AU9gNinA3RgA/A5IYVvngxsdU1wNmqJ3DMgGNAtWWp18VmsnkYAC+t0hc
sgIsaIf8htrwKKDNpUKf4Ax5Gy+rLsJ6ik5Jjy6uS/xzlx0IS2SPT2MQ9MXTjk2yjeNklaq0v6Fq
KzdaE6EXc7upPvlect2AScLHYfrnZMJYDxbnDqwIeX4h3MreQfLcESShsEI18KnWjaaHjIOle16l
lrFPbMP/0UqMLS47xoF4IrUz7FIxPop/RLVr7XGCFocKLux9VPOQsmSTxBNijQOpc6bHZTdcU54i
zXcDnWabZbu7sRnaAE5kmC7TvKYfNoXxCmHscLQr+rOm84Peu40+r5i8DWnslyPUplnaU0tGr8FR
hQZartT0VrWD8EvLYnyrr03RUmDQ0x1x6pVgaN9q5ZcpIgsb8FSxq+3eP4SDr86DbogfAi0iFA7/
4zJh+zuobmiQe3jtsHErFZ8hWCgxnUT+oU+c+kUb5oZrnwXF2syK/tgHEHgtEaprG+Ff07fhKs+D
m7428n1Hg44cOt3cetYsRcQqSN9d6CuL3vLOZflZtwFEOxkX8aEwNOsCU4KzdBvLPrcdFI+5Nzbb
SchLxjqMeYYCjYCbvAi78jdCo50ow5yJOYKQFhfcIiCtdJkrQo5xqxerlrzDZU/U+a6LI+NkDCmq
HxGdhzaTxFzJ256JK84jJt82qTd50RdnQLWIuM6s+5I+wlXQTXNHkExgXX1XQMiLCUWy3xGslegJ
x/cwvpJMU9ZR2bVXjKRqNrbJdU/spPF917J51lZQsDpW1aEh4zfWe+AjXuy8QOksj/WgzPsoCrwH
yJk+/LjRW+InRe1XxrlzGZp5f9lj+ohgAiBDmcguwJHRt/Tporg8CI/GAnSyL1LNCRKQlVYWnSi6
xqk6GXBV14GWxqzdxaVvZDBpcTCaRq4zY4jF1mrFmamN0Q1Dj2NFGDz8FbWGXQ1wFcFmXNMHwz2U
7mMDWVOhHDzPercRpUS6hEgsk5G3FpKdrAvjH6VqJ1qz1vekdZ4yv7kdi/JqohY7Irf5xrD8CS9E
eFvMCBojMBmxZLclh2wExOGX1B4ah1Y6jgTPSFa056Il3CpOkxkPX0+g3iapun4fR+BqET+WyzQV
EEL9BsEdsYGrIjZB3lRDeTFl0w1hee4GfhOxI/WALyZgrBfZl/yScydUHctUL69p1KOZzdhB7bYs
SSj0v2tOFC1KSGjLWU0xushKkzFEbqkH8bJiA0Mqh4iavj0a37wubx2yaM4TbLFbgS4GOBCAyqrb
o5jIjqlASRWAFFxMbZUvLPx0HEZd81KPUugvdmhv+qZDbz81YIUYwsRl725owonrfii/o8VDlz6S
axJbEvdO3JEsj8eqdyxElo1+Mjwb+A/DUpqD8qsstXoHOXK4sDPiSPq0ASjqToccowYKUU2FZAkL
SJo2BVetSCtJNUxp0kC6wxpZOKRL4LQ8L5WVXYZgkRdGgwICSE1zRnOyRS+WpMVDQ5rkEubZeTIM
Llrr4mFK82e9mvoV2B+JKZLG6QIjVvccJHTABYORG5MgIHCHrsmDOgiFhkq5LdKLAiYqzbgV9LRZ
JGhb6BNF0O7aitw59CFjDkNiIfWWoVkW9yWPHiXm5Dc/gkQXc5A5y3FUQGudGobxJmSNlar1x6r+
0QcD4uYM8DB+9eGx7zvvYoDk9o320USfq2BMyAlp4dW4kw36tpshKbJtJOzrmnzXJV3IK5V4zwx3
btImDM7sYu4KT5SRzShvIhTTO5Oh1pchJwePnM8TlLO7xnMLOnW4ddNqPOnzSicJgkR8havN82S7
zjLbzZYgU+g6c9Qvzr3M2LsjiNvYlIw2yMSDfZndJMFsn8+FvrWD5IJ2mLNiZ5nQJQmsQVkLxini
k1Wtd8ZnenTG+3QMaBsaxQXFunmtJMQbB1DfIhvGa1Gg1HBjWT8WZkKV7AYO06oE32fDlN+O51Jz
ELOujQG9mqiX+HzdRgcGgsiCF7ZE57Ii2pIoJAyN2Roa01mZJdmGB2jtkNew9QaOwPpw3ptpvKmp
w5fSh1iYJMc+99myPIQXjuncFTIlJxII6+g703k0UblOuofWm3VxgoZ1YxWhds+Zm+GL5Yx7fOr+
N4klYOmgyzqzdLGayqR+UEl7JhOEaCVAvKX0CgsW8OSuNNGXZ7FDr39pW6V+B98Z+06qa8eJ/sae
oXi9kaqYWU5Z+DJZY/ltshRJnDGmwf9uIf6fMORMSXvp3/cQj0XevOQvgSretRHnv/RnH9HU/7AI
J7F0nTSHOeqMZt6flBHDBQJksckJUpldnE3/6iTaFsnTLskPpo4MxINh969OokF8CVwQIqfxaJlE
UP8tysgH+r80ybU2aVVK+EGGsBxnbqa96exhiTFFa0F6TS0G3wxMFPKytmtmJGiIC3IxNOXw1YZ4
xbS9G3GmBqjrnMWQp02wS7GqOutyHOo1ICtTR0/tOuc1yavEOQPoxL2YjvqtTd6UscgcJb8nFkIk
qocMn4cwm37Vp9DcV5XJ3MmGYvQi4aINW1sjPJUal1G39FW1pDpANVkFfXdh5wwW4MT7HJRtIx7v
KLw59oMhRcZfVbO0rLXdTcFJmalWX1p3WfYqzo5ahpT6xAADQ6T6OhrCOdpWgKWiqGV9B4LNo93H
HdB43W2ftaQs8DWmKD0ojKBvLDRDsLmWgabvYkuzrgrLtl+cKi1wetqqOOOgG+F7CosowxIeuYg7
GoaKntUUDTlmkqjr/FUxjs2iPKfHnDAvLMv2lI6N6dIho9CYIX0Dyhjik3Y2yojbdLKCs0hv6b6R
tSo5GSRWdkqciWUk5HY/amkjHuoaMwOGqbE4oDFnByrbAo9548VlRdkDlJjJ2Lis4hF/d6ljCuHe
mN2lztSOIteuuruKGSmAUlwLTH4Elh/EqjXy25bEZyxOFGw/klbYx4FB7wW+AetZ5K3VbpF/itnf
0jKZL9rMU8cxyJiMRZ0Z8/O2xo59IV1J1xuuKArpfuTTkO1NrI5AQ/rQ0RaRpupLXL4bTuoeks8g
TM5dzY4eILp4947ZsEO2vs5kpW3xTqYo9fkuaaMRcS28a5lo6T0PeIrro3N82j0aUnIgarmHwc8X
JXBVlSh1SoYcFnKjpoNZThxMvQirIgPjtHL3Gg2D+8xMDR5/6vB12vc0qANRVfGaLA98zYEWPOmO
38Yrre6NO9vRuqeIXv+0qqHyxcRWBaj7k87m+Ed+AtzmcvSYP4bwS7BWT5yUkKgOxyCh4loGuQVR
D9djA2+i8Y99jF1wGUCxzun8hVAkzCICwJ07qVrSNnPQ1rYTOCzNbZPL2qMJRxd2AGfDM8Tpw4Uc
yq4H+xhBaFBgtQy1misIjaVkkZmOc3JzTcZrA53WhR13hcb4tYciXw169BKaU1jsJ73sjuAfgjPB
CrSTpob1zSkAO68KWoPZGZDEcl+zBVcbkRmM/zwQuwhHdLQpnA2t4+gT9kpJal7FzIjtRR/78/Ez
sjOxJO5dJyJU1/N9aWkDOte45yHOdYwMZuUZ9i1WDdJMWUU75z/YwP4trO4tu/R//b+WHTeHW/37
HYrFK4+e/usp//5fuxc1vQQF/bh3RKz57/9FxPJI5fQMC2odcCuDzemfm5X4QxJrA5/WApUFvI6/
8w8klvjDlILlyDJt4o9euaf/GHsxLXMskyeFFBWbvcb9O5sVstL3kx1iKSzh8g+yMgriagTErreb
FcAfbK2dHb8OZWAFD3NMs4+A62i8vl0MNtAG0IaAQf/6/rlqah3szfN7yVrMOxq/vq923fZPQcNL
XIeyi+GITDkggUypeD1MkKPXzesaMLgN8eTidX0AoUFQrdkxs1hhmUV7OTjMBE5CH3JoRfWo/0Aj
2TPmfV2C2o5g7IUzr0wajQ7qYQcQ55KAdLTKPtPCM/m6rEXo1O+9ea1T86qnXhdAI3XFTf+6NJIw
PIML5hXTBwmDR0zInv8QmMbOeF1iq9xDdwLSRB0bL0P7n5m1Orgd8vEFSabOOpCtOkR26t3omQcA
aSR+m+gi/lkrd7tT3/o4spCes83GHU3vyeoyZGgtcsQm0c01nz6BORaoQ5ohqED4M9bJMkp6Qcro
NIIJLwjJKLFPxtU1dvDmRx1y0j2kNvd9VSUa+lxvjmJYWX2qXGA/tUeohQ3Z+zxRSdSxWuo+65JO
x8N3oObTvPWir72ty26BE9C7AD5L4k3V9IJVsEuDoxbXzldNZW7P/pR334pEl980u5xGHOIJ/Qnh
DfBhUGHsAj9GjmC5GV3rLvXDO4k+WC16mQ8IFvWE8GY3a061WesQgNwO0JgMfZ6y0G36boHK0jx3
khLdkGp9ECt5ZN6bStP3SVyWsykACFDmSKGwFU/wUackb52FkdnRHY4I6jLei/IullnwnOMvRRXs
F9JdVECyHsgCoUrJgjLT1mSOvF5a1ykxMF+j1tV1cTl1UUbztpSOyUgPgcgGDaTpHxynhdVECwzx
r+s7xgHpCTt3qcibWJRxHNKBZ1B0g8qdj1bJ1lxAdYr3KS2leE82DSOLOOtP0pmS52jQmT86DkKq
rAuM84n5GgwR4fg3jacCyKrAzw0sfDGtL1WlkbUyiCr40iNWyNdaps0sD6KsA7+YLkfJj0hbrJdf
62C2CU0DG9HSzrPRWE5uHd5ohKtB1o9G91sUd9qDCxfPQt7eaU98pPEqJ0W024lRUfJqTie0ZUv3
81AiaTWOVt+Rnm1pPsbDArestyI/z7gXFSoRdl/Ctcw+zDrAQpNyl0KDq3rG5KAl6tdC5Y+OGnvt
CSzkYC0J7LO/48uGPeARY3SZEMX7EA2p+c3zM/XCsJa4hxg80D4dE0ZBff8FD0v/hXC25Nrq8Q5v
O4TkgCwwp/bboktcfWGCFrr2O6I48fkYNbkAYkDcOhgjRiUrdZUHE0Fv6IS7aX/lcYQwF/hXraVs
nIWyZrdo3UzfwlpiIG/1SOEUN5DHAzGYgltvEHTFGt22z5q6TCHwAL/6jhvZfjSabrJWNZ6FiX+7
l4JxB/DKiNGotexDok/W8PgYaXFYHFd+2VvlUsHVYgaJSqnaegbQjzSio8gxBwNUgRxuMXTEjjCV
IwNnkY70cNZqIOfnnLeVloAny+Fl0vr0akJUmeIy0RpoT8QL48tmiEf7ZO7+xrjDvrFLaPlKMEGB
uqyDONM8pOtLXgHJ/u/EabjmrEIwU0GrEFVZpM8NCvC/i7IfIqTOVMcC14fFOV4bYk0u8Rc02SkL
VA6awI25jX3fXvkec7GlEoW4NmUFTnlIZkHhNBF47rgWe8HUTCbiPm+axCpChJucSRdt21KWfqxB
ZCDQcZHrE0Mgt0QmvvSYclD+BI62q+WgepioCjloGATmPQBvmA+hJO1ul1NO3GhpolB9I+sVG83V
9RMPVkb2r2qY2VQRtLiVrPmRCEoOjB8MEcwUJFgGCWUCJpSeqXHStDvmufzfQ7Yrbym1qjHWnIoa
94DqLShXfWl42rply/7q9dKCqAGvHi+ElCS1aK1mnnQnma6LotaMlafBcIGH5QzPbZ6nD05rF+2u
KHx58Dk0Qw2I6vZbE0b9RcevN9vSJIg4ukz4K3JEnBqvEzLEBJaj34bh1zfnkV+oS+Zdm/cZttn+
+//8H5SgEra5azkWed8EapofAuhs3EKs42j+vCauLzMtCPfs2hI7LOwzM87FinlIfhhjZoR/v6nx
/+mZEIXOJ2fClzSa0JC9vHZA5l9h1hD9eQacsy9t75faJ831/jBNgRRIn+MyCcn95yFwbmbAQAal
alrAUymd/9mxIDDT5eRIfJ6HJZC8x79zBuQKb54V9Dygll3WQxI4+bd0+eEE2JoRfWlLr7eNFu5d
hvBRzmwUC/yb2/GLR5Jz7s+XMdBpCURNwv2Y4jhOFb2Zaay3rabhhdU36fjsW98tBAmpnfyJ7qWm
CF6KX1yMxNlfXA3pGKBXmj4c/fjzNz2YhK9k+LNqy1XyhMDYWUZV/yXSwHZLGiVLZZfrIeFUYI/G
SrnhJVvmV8PPbpA8H8sp3A/zvIowWT+onwHa3tLYvv/8hhjvX9K/bjyvKU0ibj6v7PvPaPSWb3Ly
rbfIGhFIGGJplRiYSt1wVnGq3YRGdVsZ5k4E2jXxd6DlQHUstHi4tGPvXDeHfaJBZSsZ2mORLuil
DNlvfjTzvfDrz8/IM0YaMFGShHzOv+qb+0i2ZzEl6Mu2lpwlGvRAjVZtujjEyh6bZ5pdfGE0w5Je
BUvwSMcgZD5mVRJQaLZTYUt3SGsfQ1V97fP8BkomayRdF4lNZ/357fzVL+5RTHk6b5rUnVlv9+aT
avM6yEmu3gb4ZomdGut1FPkASYDXwI+TO2SGIBRU3i0myunPLz7/VP9ab/+6TWRt6iCHESl+DPzU
W7d0MJ3VJDlE29zxeY+0x88v8fE1FbqOln5+nh3iN4gJeP/9aHeCf7Hiepvp7qEd6x0RaFujcH6T
W/uhe8m/P1+HupNOOZJLnYiMd/fRaQyCZPKwBqWvXoLcZQiZRNG6sLABiEwCqnNnXtYIymWKqAqr
WF1//k0dFrZ3d3P+CIZLJ4NIaYfSeP7zNz8l43qZpommtontkQAUxf1aZWX37PbjSOgA3cQzCs3x
gbQYyjHNNx6DRNi08lr3XBck8SydLI1eujJNSrLJCk6smTXsp5GoaIONsdw4Qqu/Dso/+pV3KiuZ
HdmfvS3MqP0UT+AiGapzSARL3pXG1midi7bU2q0VBPqqD+QF+rLNEE/+XVE0xqKJg/M5iwTZMrEC
OtruMdGwRCLIu7U5VS6RN2CQsTEs235xAcVCrtHwQVZJ4njZz6zGWg/Pewrb9RwXPIt45hnZgpxu
GJBNoj0QwpBsUPTlBKUNz3aGxs1wZriTrq2dbmeZOOmtrvHOMfT95sX6kHLy5xOB6hN5rDQQgH58
8oqsddMuq9U2xW7J6SFMKGr7EAbldC1ZtfIeG0XoMeYa3CFflWXYbmWuMPSAkHtpI3HfMmm/6FsO
7wVPNsdG+EcEgc5YN1cDphIc6448MxWwIPOVgaYhmaLsCqqFqozgaxDPoY5xu2MTITjKqhDK6+6P
zx+7X71gyG7Q4xMzyK/1oW0/BvoA4yxVLCC1dofOuTkGU31btenL5xf6uO7PjzdZogww5iEGGQPv
H+8ecZAq2kZtcX0mu7yCQ7F0h5TGa6uzaqXARdZdnT4yS9b/PJ39233xV9/RMS3b4MW26Dt9+I46
NC2jbEo8wFGRvDCWPIbOYDyCN4t+c6WP2z1fkhQe3SIjiNXqpyv5uPQxZPnldsrlpWjJKC1T+wb6
79aebOQa5fe/fVMd+mWCqYtOb2xuwL1dM1Cw+nmf6IqRZWSva0ueGUAE0dyg7qLAtRPMngytP7/o
L24nF0U9LtFxz7/m+4tqBdFpQ9SrbYYtcgV49tzG9YYQiw7X51f61bLsmPTbWRaFYfKWvL+U6DlJ
VriVt6YsX4IxebJkP23xky07mgkr0Q9kfTY/KgIiGAUl3z6//C+/KJMXTlKURObHR9ap3E4SraK2
irooE+JIF2RTV8NvvuUvHhqHrA2QF0Ql85h++JJeixjPxxyzLSYYHeaU31N3zyI7GuapcVsaubf8
/IvNUQUf9xqiPgR79pwsgrz9/X01jEpNg9JwCTeeeHAC9BZlvUfXzuo7ptfjiKxGs5xy7/QBFBC0
449ujQmncQrIo/1E2Hjp/EZv/+sfmyYlAiwkwD+dXh3kWG4eALEyfX3TyNZbVO74VHrfFDPCBcOo
2TzeXgoP0ELfuPVvTn2//Bk8h2ax0JmKOub7ewIzLBZYv6qt6OPrhrRjPxvPTdKbmZ09x5Shq89/
hNff9e3xicWCrZ4UGEztbDT6hx+BBlNWizwst93kJXsbmKRh8KXtWjxbCdK/CA0ZTLLsOQIDwCK9
ypPkQOuHhlSN8RGXVrXmaJJtgn6cEPTS8l5gDxCYtVDjqPibbZfsqCC4A1Iyl7ljCVzs6kYm4tlL
mkdZ0uOBy3UHGx5DhuGdJuZf21pDTeUW4VM549c4e6FOS9wDq123wIQfrmIvCdeqrtyFlMrcYE/E
ChZVN5/fHnO+3z/dHjYkfgqGPJjT3/8egpTO0hv8YkuPHNieRCxvKuRBJdpMNRXizB5buSl9/Wzk
Ji4x7Vdf0zHfJHU63UDQXzWEQa0l+BFw3QyrZMEMSavsZRzZj46L7DMG1LUpZgDW5x/9F0+Sx/Pj
ErNO7hqF3/tP3gTQ0Ui1LbaFA4N44PMs2nwyVn2N1QK6tsN42XWPn1/0p+KPp5ZqhcrKcxz0AfqH
UiBlek0ahCi2qrebTTsANjBT3uMy5wTipABcoykj+kNo/qYEe7u0DbvYxjQQGc9ad8IVz0Pf3Lcd
6Wm9Pl3FpWOfDVVarXWC2X/zshnvjUDz8crQ5xtEO5thEJF27+9RWTcBnWQ73+pQB2ho3VoIn5Et
0carIJrN/5mPCQHHAHJJOVNlu94EGvH5TftYPvEpgLnQB5glFQRafCgvAIwj8XZ7MrvG5IDA4KTr
hLThq25CDB6jd97j1xU0mn/zhPy81qHjcMEicVSwPZNn5f3XhwNDigj2VJLcSUnRDA92BMKwsYE1
HjwrP7zhKUXa1h7T5jff+add7cOlP3xnPKhGCCi1YO0Hpk1W21hwCock+vmt/c1lPh4sXZqRoYRa
vy287pinLUcUfCLF71btn3ay+dsYNpvZ/BNazvznb6qmAAECYHRuJO4oRYBGVRxg/GXrz7/Mr3+v
2ahHqW3OKZDvL2PiiHJcI0azOiQbs7FvQsc+OVH4jLz+ssUiTE5BcKhUtTNb9z+6uIW+BnUN3j9r
vtVvviOpWE2YMInfgi84QylxxZzt+5g0TMPLpwrMUBCjlXbVbT4W+9988Z/e0/n+vrn2hy8eg9kI
6U4XWxyQYBhg8KLDDti0ihEMUdfdVnb8ZXC1W3yr5zPD9PPr/7SUzpe3GSJDR+Z/9A+bQJBLpqiM
Urad+xyOOPGy4NBXF8jpdkS3/OZi83d5t+N8uNiHg+2kBZrDrCnfZjn5iyDEsKqvegGsQ6T/l5f6
8Nj6OiU4Lf58hgchXc6WAauf0V2jofrNWe/XX0owPGASaztzONXbh8dCxluRNE/KC6jqdek4+Vxw
DVgHp/HEaLz7T77ZvL7zRpoeE/v318uo6wWdITJzPdVuImKEAdin5cZXmblqByv9zRP6y+/35nof
nhDZJwjKM360KCj/N3vnsdw4lm7rJ8IJuA0TceMOCHqRlEulUjlBSGlgN7x/+vuh+kZVimKIp/tM
z6AHXVmVmwC2/9f61p2t9ce6KkkoaTwVMf3nnfFyU2zSUS0w2s9PI8jQdS0lGGijRdynFY55cmt8
TqBCiIC+diX14bw8d0Z25xqvksPB+XerFT3zEcfyXCMSOsuS5A5Yp9ZtVnU5QVTjVk8xnj5/wI+r
MvdfwhTWXxdReEbPRgAIFUVt/PnjtZi6RlhRtR++NSXGQxIoQZQeyhkfFhAfljX2Y9pVVw4B81R2
NgTf/YCzcdGahdlj5sw2JS60KLW2Jvv81OkfPn/QC6sGXQYTsgG9gu332e4jLRG9RQMvt9a0cM/e
vFwESXuta1K2+Pg4uKuRZarsBLW/ihl/Dj6Kr0zbCXtYS1e+RxBXHsxYzuZZ8g9qzHK9Gt6PaKdW
ozH+GEH9A8HVxDLRKYsjpnpMlPI3ODfg5o5ONKITVzt0X5RPy+IRQYUFkqvajnp9U+bGMR70+1kc
vojBjZO0FkJdjQSa/K5E20DotMceX/F8vXgKnKg+jHlAgg7ZIWvKnli+5Vy/NVr8PxZpXoCoffo5
V06ghQr4R5sa5fjvvFODbZWG4oA8aNtlyl3XGvImoSVQw5PrubBLtNZwllNn3Ph90qwRabR3U6as
kJsn266C7pzZPD2QpJ8F+PJT6ZvfAonfcuDmpBQVqg3ZdNBelCcDituBj/RdpNbw2FgCvh3QMrwc
hA0PQYVUDN7a1ioQFurk3Ox6AteWitLk6MDiG7SO27xAa+5KheNK2pb3IV6ZTUuSwK1pSm1DrSmF
7MRNpSk4NVlaswxCES0iX30p6vZLr6AMMjKIMz52J62ALGeNulhXdUEGBtcGLyHtUsbV64O0jcYz
AmU8jonaLwEQ+vehLzqsAXG158rJ8UpG2D6sVCwRakK4Tpgkv5TJKPeWPhYntWLrCSgM+WVA3mTc
gNgL9PjgiCD3VHzIlRqKlWk16q7PggPWoHorZNrvIqAnc5zVozEGr77E/xX3j5Fm9PsIocICHNec
Tpb8yGD1QeSu3vIBTltiuUvDRYeO8pAQTCONV72ab3tu6FYmZRXWwAQwILdqW7ReCX47bdsVjofm
giq0OxqrII7FkssXY6tY2a07THy73if9ORoaGxVfLr6Nhemi8sUkeMMVN3V8x/DXaYx9GXF/jhW7
Cvd9FdVPGlfFCwpmHQ5GqW80CefQnoj4MNsalBGig8CLy2oVB/m3nAyldWDgNuydvr93ms7ndGi0
O6X2CVIb1edeCcQ+ANCDdRCJ4CpvAc/WuMSV0fQPFprQpW+a/XeRVTFss6quSWNBpbHuMkstt92g
KUfLLPEFNJjFSDBBsOOSjAESP1x3xlTf47/QN/YEW4nzGLJngEsEV+NpEVNB6BrVmp2iYp6sIeHG
eW7xn+dfbbXZarLPX0VrEaQaiwfO0TCaZt7DAhaKuys7q3kNjUKu8D4AFM/Guv8lwlBHrWpi2wJH
WvYo+kcUxUncfolG1JUF+E9dYiRHsloovQcprlmnYWPtB1282OGg3ZQquFSgRzZ6JXu6pbRWoe5U
1m3FN5mMdpZz1m211FpObJhV/dTLJrfbpFqpMKUAjDxAcnlt1N5aQd4k28kQsbHUq2C6bQqKNJvA
GSnScew52bLGHWGAdV8UEN4C2AmTvlanXF8KJ0DBU+g1F/1QYfSNAnw89ooK+ssKx1txqyhZd7Sl
2+1rjTGz1mLYLNJS6sdoVLSdmebkDPWIon4MuX9rhwSXTV1trXKct16nAq9WOtWCDZMzk43Syg5+
3O+6vj4ZYdB7fpn9BD6A8qMII/JYS3ciKIWMB5BYqW/NvLUA83FS9SeRiQck0l7dcIJ2uYW5SZIQ
bmbhm8tSGcC8mbdJG99R8LvvNfJg/OIZS8jPaiwUDN8KSN70hK9xa0c9IVM4QO3IyqHBhaHXVmBu
polrGXUmiDtxMjO+9yOX1ZsJkrVjIYRRR25iogp0Ua0A2tfib9zq1cStWM06UbVnW7BilGx8iOI0
7hxCARHZtICxwuau0fKf0qFfDPXYL7s+2Gmh2XssOV/1lH9MhtdvGmq9lIJQU3Y3RMQ8Za257I1n
wD7UM6v2ubbkc6hyJu8Q3GwU/GG92zxiLTwqMsPt1+QHJ7JXSNEpHZQPqP3fTJtb9X5G0E/jobWI
neHNaBB6lMZniH11WzAYClk5ZPGtHac9ZlaAaCabOcCkBGjcRS3HMo5ILwkPPmJKAI+/4o4X6H4N
ScQqCxf2BewJzdrlZvjbj4NNLOtjkIY3IUHmg9P+UtPsqetN8G5av58SHerzvIu3KL3ExqNNvBer
v6dxKB0jHH+6ejKCF0J/SSz0w+cO459BNpBHxyQuNMnu0JhtXYu5YAjS7AHxPpjaSX41UMfDNd9o
Ir+NjM6zukaQ+an8CDu/Y3YNTqYml2akvShmfW8mQ75jnlm0jvOdMfU9IWjdtpMV4MbszeXCLwjl
jVpVziZwHyxQt4o2OK8yT46kBB6rRsMO1dEd+woTWIpoyxfa1uAfkL6V38GpTpelKYalTdp8IroV
MHSsbWhhliYgUc9E0Akd/yHJhl/9WHf7MlOzZp/WPQy2TQikqP42hkMX3QuSxar8HnHhAM9c4ZcE
UTLtucH8/fk27NKxmts9C4OKYzts/M4OCz7Ah1YZuSmL9epgdyFVNaplzove3446SGRTfg3MfttC
6L7S8oWDpUsX0SgscOGsnR9TyHzvFLoR9FZc+27obPEAeInymKf9yfWtO/I1dr4aEO1T0s+tX6AY
92Nl3zeafTPVryo+wWa4clT7sCvF20Pyr8OdMFUqbjPeH51GSwnY/YkSupu7J4rhuYy7K018eOy5
CepEVDRwSoIfet9EYMVt6k99uQnmq1SzIUxWV7Dq99r4LVCDm1a50uCFa8l3Lc6Gpj+3wAESuqHK
RlrMCx9os9LdFlUBbCTrXoFN6FBkbfAQZu6Ipd2zn6G43wL6Jyr3RCD91o2JPfDt+rWT+jEoFWx2
tjFsYzv69XmX+HD04NWY2gz7gTKJLOisL5L4wnjo2nKTKPFXOx2OvVGeoJTc/8+aOTuvJuyvEdx2
5YaepS6JcAQGMCCHU9Fif97Sh+Pq2QOddScUrWStDjxQNE0/mJ9WslNu09b62shrPffjQJ7bmiuf
CPgZV3/9+R9XVL0NhdBM6xKgLsrfzDwkmHg4FWun2hFHkvJ2GGW3asSNsy2Cf/c0R+MWFVeuHEwI
DLPJ7c8uhqQz6lV0yOjVM5xjltO91XIovn3+Oi+Nzj9bOTua5k006GGglpvRIco+0FZjkF6RoXw4
LnLkx/aALY9SIBvEs74xsBcHUm4UmwpzT5f3L+yoSfeL75CRP6oljArhErH6+XNd/HYOx1QqX44r
ZiPgu9cHuF4fpsLGEDoN2kbJBiIYxocMocNusCmH+VjRVKvWtnGWkkummV+u/IB5ZL079PP9qPDy
3Jox24PnjvxH54mx4GHVk3y/Qvuel+kzIePMvECLtUA+DWXyYhbR70ZPZ2S7Jhcyl8vPf4J7YfCj
nuJmh0syRF/n7sU8onslRca1pqj8zVSlv6JJm3HN9qISCjkC4UghwE7vy74y9lIm/abp9FUYkTM3
oFwiX9pN7uvRDzdame2DmricvO5SSPDO0ijm+K8hSXYpSRDVXK2q8unkCmJ98fo/1lVYE5DZfx2V
CobBIG6GwU02TVNjetCwEXMOIH0GXyWHEWWXltn0rY0iVD5B5HuZUmeE9o4PljKNS0vRshkqBXy/
SAZyAJJHWE3YNHLzDnDoLg7zcB/OwH5hm5oX9vKYBUVzMOfjqD5FHD+DLyAeO69IjP1QDQfuCgBj
heS9c2EZE3RNQJ+EMrE0UZuZi2yqVzHW+DVnn0crGvX1qASk9U7GbTgYAiNolK24vs5etAl5upr7
NyVn/U09KXJRO86hg8y0HlXF8qwCB7eO75waaKPtk8pRZunab7gxb4iGTxB1iKaEkhrUgLA1XN83
raYpuzww15/3hwvLpKMiO9BsjLEsyGdjHXOC4cLOLjZNn8Xe1ENS4/x5r9bRXeDGD/xXVwbhpQaR
4FDDoPw8q0feDwGQZyRfhmWxyVqXKNjUCbyWNGtfw9iJb8Prm+zKI34QOVJ+dqhkGMhsqbaLv/Ro
f4w6swpxItRkeuUTgbWlgKeKFDImk85ucGlEr23JH1pd4q4Qrd9LKX8VOYH0TpAdA73Ae1QQFaG5
ZGCKaBhvRZMRw6voxrrVLPgMTgpm+fPP8vF+kt/MdpxVGucyQ/VsghwdmYyuGxSbupAHxy727aA0
+0mGt45R1F7l2Ni4YrKaSWz73SnOo1lhtfr8R1yYKjBOs0Ow2TtSP5w/5Z/vrS8Nu2ntnNVGekDF
wPA2wgsnnDifNzR3srNp0bHUeT7Evo0G7WznZNQYevucfHY9kQRaw/QQ4sp16zy1f2iCa0luQmFR
Uod8/yzo18o2hpK/SXr9a91XNR5KknBwD6PUiyCvhPdWYNzbtaivPNylpY7bOvYMQlBe+rDoJHHq
GoPKzr+O5uPZr7QgPb2Wd6DI7jBcjF4Wd1dK5PMg+vC03NyLWWCCivDsyyUETGPz0HjaBCPT6E+P
pZBkYiTu2vT7K41derVIy1EIz+zPD3q3dkx9LtncYpMK606JIXuBHPESw7opgFEppv1olNZjHKr/
lgliLoSokCxtUL4cbtgQnfUaAU4mh4GMqoSQUK1ecTUE8CWP2mWBA0mMWL2qJHn+vKt+GBMMSB0/
5VzOngsj89f+Y0yAT1GCwGln21bn9TpZxDLzFNSgnzfzodPQjGCKdNHyqYgIz6blJNF91ydGgCN7
A6FIJ9uW+43pocMLp3YhSLVrUo6PD6ZyVsIeqDM4OBnMf/7Hg5lqWKINpu7bC2vnaJ1HmeA4KeLK
nPKhZ851l1kOhLdVNYxz7UYYR2rGQpnjAWv3GHM2MlRQQ1ZrtdSvDLyP272/2kKXokKk18BGnD1S
bvVxY9OWLXOuLv21Nb7q2VezLmCcYs4jo9tcjohiCufaKvdhTLxv+lyIiS3WB6jM2xzJaQU3uOnc
dL60LHa9g9MWRx+rnr3vTGf3ece5/H7/fubzsx1UPxyefZhvDN/9olX1WmTFGv7QaQ5j/bypSz2G
4udM1aDww4Ho/esdJpEMRUbBXMkokhnaPcUVcDHt7efNzH/Nu7lsfpUYRgWqSL6jetYxAz3XrInN
3KYl1o8wez3tmWBIDwNAlyj2lYPJpU7j4INgZrHQy1A2e/9UqtXaepE2jIOx3ltqt5d5p2wrJ3mb
qgLxA68XLJPxFJTh3rKv6UAvvFMaZZ8CjBdrl3O2TCVhmnS5zPl8+N8WVjMm69gGcFQReH1lJH6c
Ypg+Z+ePrrMBxOPy/kHHou6ioSrzTdhN4gaX+LSWUu+QTfXRNhEc2aGBwIWYGuvx8y/6YbknV/ef
lnHkvm+5UDLmBpuHtGtnN68VPhTPz5u4MAzm6jWf0WWexpr1volgAjEyQazdiLG5yaytY5wMCiFY
7680dKF3cpTkHIXrFTP/uclHWm4V+j1zjJNU33S83GPyM1ecVVkHN3ZtXRndl7qHS23EQnWH9Pp8
dE+KM1QJdYENYj/iteZEa2JEhmtv78IHmitbOhpy02SBPRtyFQjfEXJkvmED+r2aL6KEeeVy6GIT
iJmQGeHOYoS//0ADaCq1UGliiMajJSW0w8b58nknuNbG3En+WNICHThX6DJBxYA0EEySTXJNLnXh
gxAnwgQo2Lqypp2NV844fUEhNtsQqEX+SERIlLkN1fE/WJ35+2c/ICU2NMNnr6sbHPKOLdqBS/y1
k/FbN2dAoxpfff7KLj/PP+2cvTLbDLpSFKgSOJgpiynplr3jfCnRIn3ezuVP808787D649Mo/Whw
48LzYPG7V23jXpHhNZHTxTYE9qLZTwX5/eydtaNVWa4/r0+2DwpH35bVtS3G5SbQVCJ9sJlszu7j
ChASA5tQpCuNso+b7NCRrPX5m7owkyGSmHFTmER5lrPJUsXHmzIVZBxe09+m3x5HGb6VtTxM7jUh
8sWnsVEWsq01QJnMf/7HR9EqP7X4/NlmYH9C4CSP1P3bJxMOQJyFDEvn4zv2bKJ914abJ26XgD3g
1InLmzT7zunWZkkIbXyNa3/peebNH5Y6GxvHHC7wZ1tW36TCzVXaatT7qX4I/GszzKXhYmIPsU38
u2hrzz5OrlW5FYiOjzPKw1wPy/0EcUR05aRzqRnE8zBcuG/h65w1QxCGdAKfRcYAV2TCqCorbg2J
c/y8q/1lGz/barFc2uzO0X1pVE7ev7AJFY/jp3QA5DO3+YgOIlzjRQf/B6O1wJofc9/gwp6txE5Q
iIbjuenrF+LCFpkFO6PMvOQHxHn2EGTjlWBRdHeT5BCgZbUHPfmY5dNKsZNtBepRM06dEFcWyAvL
8bsnOFv3a9DYDqSUbJM2BrqYt8bUN7GaH3WzWpl6tfn8hV1sTXBxgaGS73N+ZgpcSBN2QWeOqmip
TrcK6eVKCAAu/x251+SNlzoBO42/GzubmuWAfc+JaEyFRMl6ANrKJuXl+T95JAMJJRtD7szOakNZ
mDS1M/ACBzGSte54gxpuAqocBXt76//TBP77fjVmA67j/27tbIR2HWoZGJ/ZZsrttQ0ZRChfQ/3K
dvPyi0OBrs93Idic3/dqv7PLVBYI8B1lXCnZvermy6QqF5+/uEvzNDv2v1uZ+8ofk2faTWoNbwZB
YQzix72ZmmHhIFLRzP/h45x18YKr8G4khHPTGfnSkT9S/UWU+pWp4GLPxmNhOHiEkC2dHQ5Y65xO
ttq8D6g3Sv/bsMpNrgCYmHMTSvfKoeviu/untfPKKarrqAUPx6WKWa9IjFpO+EFHB7Je+29fNc49
bl5NEbhz6X3eGaxSLQzVGukMqu5ReFpLx77y7i72tz+aOOsJRFmSaKYM9AQbZn2/B/O3DI3/qL9h
2GXzyeJGRed9f0OJFvnosjLOqUcRqtTp8lWhciq+ZoK8+HFY4ByWHtgO58f8wBztzLJZRRvEgoNt
rUaCShodkqT88u8OIe7WNE6/s6NI/3AFlemFq8YRW51MWGvDKHdQMSEEtrcxB+/Pm5rfzvuVjqYQ
B1AYMP5y6r5/e+SohVqL5W3jKzaY8/Erwu1NqIUnBSquNA4ITcm0vdLox45Bo9yxWTCoILzZZxNR
MrnErmcTu4VkWqn2M7GsJ1n3V7rfx6FLK+QccU5k38ih5P2jASTihl7yvXro/RQQkS7KVaI+Az7j
VsG68s0uPhPHZm5EcQR/qFNAKiPIvmQ8NUqyhGi2SRWUjv2w+vx7XWhGw0rNgOXukDrV2UOhn0zJ
lRwlGy2C3XLlwJMvyja7MhHNf81Zt9DwiNPbWZXwv8w/449JXJ3wJkaQyTdBrSbW0inU5osDTfha
TeDS46AeIN2K0opFbeV9O0HWpVHjwrGQufloEsmp9eKOUuaVoselx0GQTeWLczzK+rM5QpuS1Eht
g6SdOAEaJXB3RYq4sh5d6G8CJC7/I2zIZCP0/lkaBwDe0Exyo7vjSpC7KlX30I3lSofBkpnZ2+c9
4VpzZ8/E0br3ERTIDUmha8RUtw7UtVm/5JbRssrrl/+gOYgj8Hu4rEbe/v7psjBX9c7qaK6oPAg7
G19Mm5CsvTRyQHTVVwbvhXkJsT4zoDX79dAovG9udOuwr1QpNz3U0oGYITERSRiFni3gDY7bdrS3
SnBt4/9xiier5o9W9fettlaRTGR4yQ06aq+IJvw5w2qso00irX8N5P/N1buWq8eX/pQu9Vq19Tu8
FP/Bv/BShv5fbBwFmzEu5YBCzZPfv3jYuvFfmDqAewKlsW2DW/+/6VLC4o90JjN4ZgIJ3B90KUL3
5hIP6w+nfIo+TAv/9/+827LXZ///XdDdv6aRf2ZNmysai/ta3OgqxmvXOWeMdqSvJpGviyVIpoQs
DHKd19oAJChtJ1iSdeEsJsveEK4Di6lVnJ1Ig9uuLyNjQdZkegMb0d4wU3wv1QkKpDuFHq7nxotH
hXgwAI96oVdLruHcRQsNNwvacSvhHz6S+Wav0t6ccH5U+zKRYuHESgttBcAjMgPi2utWWQqSMPYO
2AFLTsOT7ygdlxvqwvCtesm/RZprH1nLxo8Hz03jaQ2Eu2gXTkO8mLS1dhHaQt4P5HJsIXa/FChc
4WOGy66tUbMF9W2WTiQvocLFzaoeNJ1E7BKb7YIYi5B1vmGDURQbyyhCgI19fSM7uKEF1f11zhda
BDC6b2Q0/uzDzFnldvYFnZzr4XY46hTLZnRVSQxAYIP3h5idQUHeGWFrrLPaSLaWK9FQkz26rNSS
eOIyVfC61gTlkQSO5jpsCQ0GVw7oLgzXDlFXm7z30fdXxqSgB8Wg01Vl/FVzsEeoCEC+pGVu3URK
4S+SkNxV3XXw2FCP8EjSOZgian83rbNtkNw9ZEG3x6RReqEEvlQ52iEuJ+ENuX7gUm7cx9JP6gV/
f7gKehvPT+L8KgudGOLM7gqvzQu43cgmn8rE/OkmUXXT2HW+dqvK2k+FX2z9yX0VynSb1YSNG2ai
41pQwKZOCYFAhDOskLfPkQv9tCBK0Fg1WnU3GF1yVEj3A0VArBGR2QuWQXc3ljlRcXVse4hx3W00
tTuDPKqFr5Cn0uVRvywoly+CPC28soluokr77oYlyGclWuYm5oG/dD0jwbGTEipfxiBu7uCkVt81
NZ3YgJfpNuxL/ybgCpVKtI+CHgUddmDrNaZ8Y7YzBUw5BKm2NNNymSREHA18R1HUB1CTXqlZhxC7
f5DJZwsIAJ2Nb0Goojlt40p7GuqM6x8RwkENlQWxQlBQzW0H1uNWZti3tUqbtr4h8bELEuizIWqN
Rd5WgmHBEY/hadZfmyGFngA1Sd0jWylvIgqGTx0M1nQioYyhtUkaM/N4+2TUk/pgT5pXToTrxphA
OqxLYU3WOolJzhaKsnNbG4HxI1aaDJatHnt10NYr4BXF2lR7ktjDcmy8XFeag6YOxr4WpYkLpyrt
Va7BDJbqsJRND9sygZJkZrG2N0mPWNRGFx1j37Du06buyZwOrZ99Mp5c2axaIFl5xOE3SyE1FvjF
lqqI1aXO9eUqtSb5ZOaExksCYr81RRDfSe6vFhw4xn2fFJGHawdDiNEOm2RquVBr204Fftxg6SAc
yK71FpBZgCc2BwCzIjnym+5TLK6J/Gjidp9yDUy40+ijMVdy34OdQpR2m4o9NrIcuXy/MAChb0IS
exapGjRe2MUkZNuvtlXaN11XzjaJBHwnuYHHqmobGJzcLa9tkwDAVquShWtNyn2k1wSTdzEzETlA
6NcGf1VF1pMVji9THUIihn/vJtLfBZ29SjKH6qiDnD6ndh/7tuIRyZ0tCcey1yMG/U0Ww2SIaiVe
JY7v7kvfh1tsBZo4IVdWHvSQ6SKMhX+XF+HJJi+Yj5J73Dgppzh0fxdYAGQRYDyJku+isozjRNTv
yPxxVO1eAPkM53Y7CFkkthmeAsdrAedZLMyubW878PmHWGTNNhygtXelPMUoArlOrMtT6Ij0SbM7
x1M0yuODj6WK1ClSxly7WJUVOlHDqEHsQlrcqKw3BaUJMyFAAXnSojVtRGupuTJjzEBeN9o195GQ
uxYmflwi5+pXwhMWes8xKNRupStfxrHdhdP0JWGdCCp7PxTqisAlT3O7ldnaLGGjF7sWUWCjJ4fQ
8Tp0Xq1Vv8GHW2DD42dHBz+oaBvt9uCglYv2gvNx2bWMShwFsVIS/wlRXmjg1EgGn42JYmE07YuM
lNume+7N8JEMNC+Nx3uzrZofHG1SUnIUQSAbaQ1uehfY+ULrCS1TMq9ncvLGFvRuXJDI9NbFznHU
ca+IsIG4h1k1vLdDQ711IdceoKLWHuiDMfcMvW2W4wAc3x3ydDdavfulCJyfuRwkKWLiyceWuRGl
2/Fje6ilWU+axCgwynRaRwQQjppVo4a/6WHY40ScIIMri+ikKKpcEcETL/zGHAk6bQblmaAJf8lp
w7/V0s4kh5VfXg/k3UEFvhmz5qiHPpYlDS8GRoQkOurlmHLR7Ai5CUfy0uy+dB6K3AlesahrXy0n
Yq0qY7vZmBUcfNjlEBwHA7mgS7DMcWLX/q2Jje3QjMZbaI+BF9Sx9VYlRrioicrbGPg07zNjUOxV
3egC/17L7Ixt0d0VlTJuyywtv0AvdE+jrRa3mNiYLULSgBiGXBAkhSzpc/M/g0b+K696uYjIHq9a
lzSzxgmtuyQW33SlJqzGEgDznG4fost6ydvaXObBMIdOhgzOtGrvq6qYVrVKPmWjTD+midh3ZqYK
Z0vYykOo1SC8mfrXueE85v4YUhpv3vwsaBYTzL6FTLEp6t2k7QKQjGs7d6uVgmP6retC90jH+p6D
BV/wiUCradwm78ooJW6+Es5DKFv7lGKV8MZ6srZEl5x8J3yRvt7shmJ6yYTcpkNTMSBauDMV3OAe
d+eXPh7UXZO4KYePLFtnYsifpcypqLI489HD8qj0nRFxIpp8MLS9cxhg8K6UgiWNGAdlTdxfs6AH
4UHLmukQUA3gfEPWPAeP29jNJIXZQPWYJnprYZIUBLhGLGJBuh40QOC75CUmUMylgUnXHl+jzs9f
Mjci7rRwhr3fwA1eOjU87Zpy7zI26mDbuiJd4X24Txo7xMMqk03L+ReBpzvt0FdH1Dh6+VVqKB5E
w+rV9dJZRV3lL+uykBsXMFWk7tniVcc6AMdMwCWIBFMclWaMF1MDE101lrYuHstcficB+DFN1EWk
2uum6e7SOlgNoeXfBZof7fiImL5MM1xqmlRX1Ie/TFMinud0FTlG48ZN8/iHQ97oUoo229dZ2N3l
tXNrjTkRtYlwEk9GzRtEwv401Rq+xx5w/kqAkfLSMLhrqi55hhskngyZa7dWQSIr6rWBnbPaEBUV
5F9S3uLBDfRmGQm1XOSdnSxJp4GBCFsw8YTbsb0M8fp0/vAz8R31pnSUtTGZ8A/DtF/EvvwRGMOi
0TsKz26xtpP+VLn6EnLRwrKI3oisLWFR9UIUxQMwi52ZjN/yINhZrRGyG4DaZjlelJl7PXa+RcPw
3Av0/0I9Qd1mczcEG9XqDEYmlW1nNENyOd3NGObdVvrh19gSKzyzcLfL9r5vJ/Ztst6LyN1rowoo
sfeXPenzm2lqH6B1rhK01jX18TL7obb2sg7VmySDts2Pqb7jkf7e5v4uTAu+vJM/dY787aDo9gkP
XmSM1qx3TkYRE19YK8esGzaG0+zRAKzCHNNAlj/GCkJ1yvUeXKkF1O+HoA/kL/R5JLoM9rAv21Yc
ioSg6Cm04puaiJtT3WOqTh1zSY5dQcJqyqYpsNkk2WF9REseLULVurUD9QXuleINUifFytT5Wsx1
/KQo3aIAf84iqhe1xiw2uSNraZTvE7SeckIUmInxLiWDCCD7zi6iFU4fl318HSyTeEyP4LANnM2R
dldg1d4SiJLcDVNIXHV/UnpxMAJXe9H6Lv/eCPNEiFqEv3rQIYSFCf0o63HJGsGDlL362o9kWU9J
7K5itf1lhEq5wkXgk6QdtEutagk+8m3sbQn3Qm5MbZCEHuOWBLST4bT3Q9rIRV7E2qsdAc1gAxX+
iqPIXjDdxG9o7U9D1jF/2QydrntWszh7crVi3ZPSbGWYDzJSqwkcZVGYsV1a79lJMZxIrP1pZVqx
MoyqOWUTK6mhRsmCbIBZxmL9CjUkM2OHv1KlojlLnI9jnjoEABaluBG6b+yjLP/lt2RsTuOoH6GX
PNU6aRC+mRMLW7/F8djsZZsaK0zy1SbSkqPexMGrGzvcUzd9HU9ebla+53PXvUoh2L8in6tvRFdF
686ZVokR9Su2nhQgkjS8HWp73dv4fskyc+R2rMxtLfKjZU/94zhW95YDH8/OyvtchI+I87/ZaXME
jT4s/CB6E2EC0iGIsKa6WyXO9yxv4UJR22hfsQIfnY79AtNRdBMaEMqdGta8KrHlD3F68Gt2bi4u
i43ZaUx/sWM8+9WgLqWZW69ZaTQvlaktjSZZToayjDuKv2xYV3k5emEhvkrZ6B7HoK3ZG9uUuIms
rdxtxfqDGJhB3bsmKLU5tbcPnrqyVPaDM97rafRmmX62UqWToLsvXrucVE0S7x2RvDY9CLdiMOwv
UaKrayHYRtcFU5HvGguzRTGgRXI4AGu3FmWS3inMk76v2giIjK2m4J5TcG2QU9mb1jbSi/0glTtB
DMRrM3Q4tfQ43Tlmz25WYfwFgYBQgLd9G/XC+CJsOrAmKmdtGc1NVTd0Lrts8OJqKhV3/UcbVTvD
LuUN9+HxyZzSAQJt0pJO0Do3vV49ugnHGmLAcXfaxXen992t0znWFrRPylHHTVlJ8Kg77nRnKPKJ
tD571ZkFESN2R/BHujei8iu0eTR/Sldtud0gaCHiUHczEUcNEsFxMyLrzRLL0MDpmfA6hzgjyWZZ
mk+O0NInu9Zqtl+6smvqtH42Uzs7KDY5sFUND74BOXHfkEpbLOH7+yuzo+5Bajsn1FQjDzWTengX
FQFR98B0loAbyGYUWXfIWeZ/uaOMya0lZsBSo/EghfVU2lmxNfRUvvkIIr4kiqWvyinKflXSsJC4
QqqzBzNZjrov8dLLcOn6rVxybe0z5xgJYLos+VamsftSGLJ9pXQCOj8Sv2K9JTHESckHye0S9UHB
nYrDtUkoESd12LWJspXAaAdWnbwPi73qjPnaT41kRQzo9JaEhbIho2vwBEHOPrZ3pXjg03TLOnUJ
jvK5WP1/zJ3ZbuRIlqZfpdH3TJA0rsD0jZP0Re7apZAUN4ZQhII7jaRxf/r5PKsaXZXA1EzdDZBI
IDNCcom05Zz//Iu5essUjWNn7BBF+s/OWJC94DnZ41wo8TQIP+/jHo+I40Diw34dl4Y3s/YRCr3x
QUxd+0A3HlxUY87MfQf/vBgkEqI4qaIyGMdoLRbiuRZNAYI3NjkPbUqaF0rUCmLnKcgN82UKrPxW
olWPa9gRt4Wdx2vNlC2Qhb4pZBpkfGQ9vXcTr2FYwvXkmMo8rab7nFeoHkdWSzoN055gx5a9M3O0
Noszn0fsPOyemHl3wjUsIYG24BGuA20zkZ0o2NHhUMI0u8Yi7djvreKJ6dG7MOvbdB67O7Nqg0Qo
aGBd6pMoiRvyr072+OYh1prvMBOu+13ZkIcRKdz/npdq+WxLY4sIbE6fKy1QMK1+SJ5CKj8sw1bF
zpBgCDa99bWn7zCDg15YN2oFI9RAMIuc/bvVIc4RP6UPOw8IG8796eqAnpOyhWAndQ3R7xSJrx9y
rPQx9YaJE6rluTn5B9bJmOtJ81O6q9rZPJ4z9Sa8XWfLfwxt9UyM+Ycx95dQSiwj3YkgvQmbzdRb
b4xGbHh8+IJSdLIceqp0u1kZEB8nvzDfAmyIMK3E3ARhgeEsp26u0nCHL0eAFCfNY0tbabysIBfD
hJOIp8bqTYxWdmyIo+GJWdu5Z3GfJbkR92XqEAhdZOItqMz7vmsdctfweORQ27CXDbQJJJk2eWK4
rcQFXtoXvAonViFuVi7WU/R0TfaoVFffmBv2GU5qiH2G9Qapq2HhsCGGL1AaGW845d44RmYf5Wj0
MQYXZ48svgOMe+t+rf27gDK0IzFXYMa5U8siX9pG/SbYOiC7gjohKuZy2/Vh5h76zS6ScU2NHaDi
TK2mjVNv0fj+iU7vPC06ZNZpgxekbJM1tGgkFw0SqhgmNG5ODMgQzBdk8thkeTICGYwKwe9s+tTb
ZeVEuIXlbIN2ea4smV70Iu39aMj0tEH83rf0IR/M4xL4PdsRgWF/JvyGMspxHxip3JWZX720rqZf
anPgk3YOTh6OOvBYfHGLaZ44247k+ly0eTMM63KbV/kK14lCkibUPtjtgF2mnQJ+Ov2R8PUB5wPI
Ka70ecH19MO0/V9yBZnLcipcLCVrs/uwKmEc25CUdX+pTfLt8RYhRU97hwKddVSVxD8KJ/uOR0lk
yxfDymO53aSzisnMcjR38WY9OrgmLJ3e9qpcgl1DnsIBQryi0utIvBmApYf7zmtuza29x7013a1m
mjjdQEkE1BJ2hs251Y6JV4/fWNL0jhliNuJJdjI032nMbsKZIpxkeo6b6aDID/kNhhHr0Hhuaj+l
bu3SX9LjRRCBtW8ybOe2Dc7kzBH+BoP8ZpicJ9NtCXpxyt9ZRuUH5t58q0nr2zlm08XeZk27Tiyf
VlPIPZ5IT41Mp6Sv5Pzm9aRhDzYZOFFRaYSmdRp7VvbRAqfMrfNkBIQkk5ZnFGfT4EGGVfi7s9Ue
bCQitdeOzJGZ74aAFPu8nra+ne5QrHgxGoX6RvQ9OUnuJch6tQsL1P3duD6vmzUka7q+O72bxXQW
v6+SCIVx9SFv/epSYbSXGXNwmIGjj3nRdGckDQhS2uxm9VfIlrqej2LMOFPGtDmXof/he7P8ZYNy
znJ7tcC2X1Kvyq83qLDOc60/ac2JfSrACXTpc5esubVHdIid0+Y2kTORRN3LkD8mdiprY2G4zXrR
o1n2gLdF+5M2GB8apHf5vZlvHDn9agl9i1u42uupX8cdkZbE/0zlaHXJ2k5Z/ekFTalJYyPvZzeq
UdjRiobV48M3/wpIEx8e5VO+HaRwDbqCWboy2rqq/eUxh75TRWqUNzIoiC2S1xROa0KUt+OIVD+X
sEfZ29l9/jkUzXJja7xlJsPCCHsZbXr6shm+re5KrPG2fB9waNyxVt4g+I/X2O0iuwkMQQTxtqNO
Ii3b1GBtKJ4uZBqG5HGQLOEswsSMoDTZq0N4l6a6fp6bMjtvRKANOyN0iTnKpBnjNjISY+UwvWnK
wtqPavUfQos2LzDT7Gy2Q3FovcI7hcKK3awI0p2RO4/jhkON73xvMwysZLDdEDkcYtvjQ9H5NThs
pcVSYGErbvZF/TYCKd/72pGorijGBR5aGLT2zQ7eUHcIV5uxz2aQ1N5znoUZPlFrm2YHU8/fZ/Sj
gzUVp62tVZKuc/oUGkygmHDtXINjyGi28lVKOGKyJXdIMiWzqcA4XeeCpHudlH5zc+X430wlnZ5F
dPmIOUaMLdWaWLIqDovNnKOqQbgLDOxit+ierI5EkTJ7tBYz/DlNevmhMU26yzfuP4bUOB+uW6ES
r2HL2TMkT1Svcnysx/WBDCWODXEtVkrvbh36OXHUzC6e8QehloMzkhOXotPilf7mlUVqRz1GYkqY
+IHJxA/SlzHYTn0TPjbZLH4DenW8MtT3sdmxg7KmrJLRqFkW0u1fcE7yTxgC/krnFchoCoC7Z1Ec
lZPzW0m8oRa/vSsW98vZuI07YxT3xFLtHA+bPPy6AKDlZlIUrKzoMXC376DuTWItzcraLsdYUY3s
tE1qljdmjGxKyz2OvcKyTS9R5mweuWjqqTeGk9SSWVFI08xxL3b5VE9Ju2ROUm9+Aelty+tdpwLv
YajnMaplPe69KU0/QMFJbkOIsXegQ71DYoYTlZry90imOpd4bbyb/Sq5T7jOCVTx8+apJGbgnbFb
E28UtLTIza1e8t8bpAIGdj+tVrmJCJr8g2C170Dz4wGft18Bq5trHTsyuPidd6rsnOlJ2ajuKBV9
9EBewoHW/yW0QP+dntIHff8vrr8qyVsZ1daWVIFsbgvhrmfQdyxITHyxcQCwb69vcMDjK3J74eyG
rnqCe5Oz2rarezSw5FxJxCVGpTCNwnQukNt9XbRQArXWMWmjebKl0wn9f75TONJPjv/qLc3NnG27
yiiPqcBLtMpK0L0qqPZI4b8FTIeSkodNyVx0exzZmM12xoPvqBoSR+vU97gjTLTaOW5vGgKqI9Yd
kXTzdz2b/rMlBvPbXBTeLh06P7ZpEJ4aXLkpRkpMwwJmGw66lQujxuypWwvywhhRPZq2GC96UH6s
pvBIslu4x/rBiqrcNEB7trZ60RSKcd1JgvHq0DgFhAA/w2zRe9bdiENUsS4R7Jd1X/t1G3Puidic
vfKcet0QU9j+5La0D10xc7/3DDNJzAH+CJU8DF3+LALDO4saArXXl5cWm8LdjCfXbVjpb+l2Rd/s
NtZe92Vbw8mqNu76Om9f+yy4HUwt4oCIk8UdYrs1YiX7nXDtHyMM3qRfgrguUuvOTk31s3Gv7ua+
qKJ0xAih8ekFh9ZUJxZjcxd4uXuWKxd+a/aQ99InyQ+OgUMYreV1hqU1QUMms2PaS1wSw6onaxhD
ckCat6HD66oyfe4vMdyqxXBuOq+bj61aY2MZmhfaQh05s/1iDEZOZpF6aCytkiBnPJCG2o1wPBO7
cWValREO7fREygkhwXbrMaFFajKuGEmPZCw/senISVhrBvnoKUnEu9GYhx7Mt/SMXwYexPxqBQma
Iwy9oujCW7vpiQwJyFdgRtwtt7jZuRzW87dhHL+GeSh3qqFH1xUtgVLvQbqsXPsgsXYl9EO2LdGC
N18o52TQEjWqlcU1kHGkOvuly+qoGYpz13lhThE/b4/pVnh3XPoq2exeRIVJoEw5Xzpt4aZocZ7K
XhPDV6cnOxhl7HussnJgHkECJjen0MTQV/Rm42M4eeVNrtUln7q7tPPy25ykJqaidUl8NCbI+xn/
N1gIzuvEsOSYzkZxj6+bEft9AXRrlD2oaCOCm2EBUw5pj9BTfSCnOqTs0BNP6D6Ycb/Adgxk1xRR
bqMrDK+jP4chzXHW0jlYWTH+WouBdnpJiVYOt5aalZjKpFALiKkth8RtlL/tZqtYdvnmf3cBBM+W
ngCsUaHpBgdvlgzAtiAKkOojUL3zjLV+wfR6aY/OgCvgnDbNOcjG4q7LrYEKiUTUzTAx2lgba2d2
YL+DtaXHtrYeCGjtz+PKfZW5hJKGKNJ4idoMYr9xhk/XKh38kryP+XrUlbJKcagkjGr2mDfWjV2f
HEyBEsJE0rP0+xsLU85DkwFQlsGHboeNnyrjZi0mfFbkeHWWw4BjNcTtvFWc/9mRdIZf2vZ5Ims0
LLj9DNWT7xEXOJ0B2KLMXl9ExxbPGfdaXksIybvFC8q3nOqzunWDyo5a671qwZOD7tlwQVHwt6V4
0fRnoL+Dh7cn6bqzDbra2YcBNyFvsu6GJZj3apqw9QznN7brzWwOz7hyd3hg2yd8LADUpsRcp7ie
mqRgHzVdifh9OCyzed3+DIOJhWyGct2XtQBJ4B7TLaf0NiqoA/YJfVeUG9anX1iRzU4pAoaDqcn6
1GxKy006C8B04yfPhu6wzTltJdaegTjRDgAv4OuJIJ/5cw22z4BQVgeLQvO0Kce6t+sRd7mxVvkr
rmrlbjSGPKkqBUPZKh8mmmVMCarlLsMkD/HceCxcpkPASjxD03zdZuOQqaV5SI18iKwx4Lhyguze
HjsVt6EWiBKKNbaH0Tx6EiyqBFa8tWb7u+/nEEOUVZ7YG055ydO6exCQGaIhL+Rp6EYqf8VtZmr9
uZAQdeBovCcZx8Zi0pu5t53XIWBw0uZZ9c5tAUkAvQruDDI8ZH35oTQzwbYjEbQy2y32tfkVNM56
n2NKGeWLHmke8zV2rDEFskaZsdUjG7hirgeW3q3mwVPtri98WnDxIWhRlGoOod0js+G4CwAgxNzG
Y+czV4fmWnIsJq6yjtLvYvyueRxB/ou+JbmqdlFLhMc01zdW63dJUC5bDIueiGUtCxuoUpY7svf0
e7haJ4GBQDfNcaFGOqiAbPdqonXsyweVX8/F4mvtwn3mYDI6eRlHbb5Fmylu/bkBg6Ig0gTQwkJx
D3ZnNxs19XTrec7eNUH2lU1KlGE9kpXDDTAFT2UVvBsOnkbVAipL+mXkWoxrCpeStc/DB96Ecd/S
KHwIS9NoDxIjQAISYNw4OrfviOXkpwDAas0x9mF8tb8FbR0jxHoJjtNk6gihjUOWMD6/bgbyvxBK
fx0AvzIJP+uUIb5tca0VYh2TDBuXS2hUz+Es6/Mo3S7COINeaSRmuJC5QRWTAV9U55QOXxUSIZr3
4C35vZ93T5uRf2uNiWSOlKhB7yF3/Cc7rwW2D5kRmZPO49QKn1ObAKR0mJBEFWHNhC3bzg0CKMwa
eF+kG2Tmb9Q7BfnERBS+WSqrE9PKMJfFMqR4bSzussOE/XyxZxA9hsQrg3pvnbgzGfQBUvuPCnNR
uep93WJYXVjceqHJS5wLMj/IQfHCYpe52JGf/U5l5OfaYXYIJnZkvNkdtO+Q9NVYZTo79VNqvi75
gpiLPt8NYz6c7ewqInhd9OeQxrx27w6beoQKnd5QSUI9C8UVwzI5lyZ8i74yX0LXk8Fu7bdYDZV9
oimt4qkjkcC/ApsWHAOMtSmIDGe6c7VfRdq07n3Vc4i2bNXGMGMVyucSF1uOWAyFtWOnJz9L+9sM
tiN2JRgELbp4gxuXxUQHvUEfoyUQ43ZS2OM/rhVXc8DUofCbBHLXl6m7eJvtfOcYwZoI3QHyb0Lg
GjC1SeAVRmTr1jzUlvtCFMSDyTG0DPNjwYKLMtnftJW6MxcckEv1esU/99q31AkfkDASs1nt8UDA
TvRqW4yFRfi6LksfY2d015c2h4IHxDAyyWOA3j9BM2OcuSW4AzPmqtK9g3tsgNnX5l1HwxOBNGSl
PVlXSZKtfLg21Ut5jcgxXfWsDLkxJfbDxDcIDLcFBHvchl0seicAs7rTxl2rh+xgZOFo7FIWS5yp
9bMm4jdu/RXvUHfEizYDWSuG7jL51KsEkZVJquEgzv6qnqgnvbM/miO3T2NcrJrdXdl/binMulqn
s/eqKTBnCpfnZqV7GzCEy4NlSXxpEnueTRD7iP6mOkuZgU9k7qoRZ7/KIjXaF3kbV5vAIitfbqhL
unPbKuPQl/gq8UT8XS6q+iMdMzvytza4NDkVX9fO760n5mPhmG1kSEzBzHSGJrj124FpXXCX6+5r
Ypiwa9p0Tibs8B6MSds7l/M5Yf6e6FD+rJuRmi5L4wba1tGYQkQ+07VydajKAGgkYX7zdwav+gin
k+uTcHMyoKYwbhosv+fNA5vHzvxhBI8lA+hqUz4yb5HKMe8g0/WRZ7fLi6ZqueGzXnOBI/iWrcZ9
uQaK67Tp5MNmoDh0sfyJe7s3954/lS9U+ku0Ah1jPybChz7L+8dO4dmNFwMDfszBP9PenM94Mm23
YbukW+SNVZ6EgXRPZARRGhGhdSiscWT0XxePonLtMxZ7820LS1PsFvgtBCmt/hAHXofxT7quj7Uu
h19z7bb0zwUKWHeyHygjtyBuBnIOKRgHhqRmymwEV1SCqpMSYlsVV2uFayNDYcYVzEBjg58+nnq3
wGoNqzLV2ln3vZXBakQVpODfNtJhDjWoXLsMx2yLJsCByZtdLZm10Ir6qNWYu2ZTvh/WK+ujYpEG
JOGI9KG01fbY2g2wDJZhFGMKGVgWYbLR6l0TerBphU16OvUW+ZjXIxruat8lrWj9Pfu5j0mm/tni
9nBwt2za9bUPZ8PJqdqcrMBr08N6eAse7KbaZz79Sj5u4ePoWTqG+GqenZ75GKGNzSROpTNbId0k
fBADfC8Oy+Ushf3SqrC6z2bKoXUqL7MTto/WZI/7ohp/qM65dww6nMJhSowbcXdTl7VxXCRj6lrZ
1HopsFnm8J2JNPoY1GbdWkN+Sg2ldjKwHgTmgMdJqUQ0/n0TAL370/s1YFWGYyLCZa+H6WzydvKi
+4Ez/FtBJrqZZToGCbhILzwtY5WgDOICWwEyioVod2siVnLkdtQ7WFfpTZeOU+Qvbk6TsxrYu6Zd
XAyZc6AKCrBlnsU5LVw+EwbvdWY0fbf1um+VKTdSVf29lWHe611D0UNmgDfIN92nLmMAulOZtH5o
vxjhNbRy+raRNX47N7L4MZQF/dE6hF7cC0msijBH9GMhCZN23suLVbXDOwXYowgQ9FC0pAESBz0R
RArxs6hVwc02Fl9enZcJAPeTEs5CC7zeZ7b5pVz0QK1xMovpYhZqzyK969oJ9+ceFp9zMVT/jLfy
Z8Csi5rCoW/sEajvs0Aa+6Uw2lc0mx585Gq7K4tcR/bVCR1TEqzMazdpp4VLG5K9R6QHIY7Bj6r3
GQyIAfV1vzXiR48hzMcyUNllae4I5suTQ5NXncTcuIltN8uDaqz7ce7HOQ5BIC/eDPS8o7lPP9DY
s0or5X0rZyTTJfFvJxATRQ0qqIe5E/15uK8z036ty4rCHiPva/2Unf0sdBguWHIvDMP+AGZ9MpkF
3fgV24MGwfhVj4Sg7qpcha91yzIp0ajf2G1QHBeXnD1Zi+09y21gD2bGXzAo1C0+h8VLDl2WsYRh
nBq743m01o/JtX+2IdVvkDfFvS2bj7EanVvalfUNmZ08QqHuH1fIPwcNi+XTo0c4jW3X3Ztm6zzA
rrfPhNUXFyyG+3tOZWYXfVWBYPMm8T2cT35Rlp9DH8IIhpkRLsTOOyMon1j78dLYW3ZXGytStrqP
Vy8tkr63wqPCdOOtWPzPIpuG8zSDN3sVrO6FB35XuGsYu4vzWA9pOR/LrhLf00ZjGk1U/TP7FafB
uqGz9MwT7OhLWc+/G3c+bUM6nFdzIlrYnYr1SGwVga+ug5V0AwMsx0cEkGndK4mFvDuuvwx/Iqkk
b9VjOLZQ+ssh58ayqkcfEZTJwNraS1WFINbd6j0Xim88QzqIKlPp2PbLN6ia7vfBKcs1bnUR6yEY
f/kccNdAaKVppdlegPyAVHqz2kPu2/ZdO1O4WqL4VCnmkv3sBDdepr90lcvhCABV75Ux+s90YHZi
eem0VwVPByfN78XEiHE2crYNdpBxW6+vyhAbZMfcRbfvnmwjUHfgQc5Z0PlALWDvr8WGtz6ETIbH
oQZpafAWL7kKdOWtRz1737MxDC/1dcxBRmzzWlees9tSRAPbxEttSqgnvp9yfufTl/LEGk12/Q3o
FBB4a0x7D7IHFWtcYY4IOeRxI4xtP2sT1n2dVf5xUC7wyyJI04AtVh/FNLkM1C2mU/7mf9B7MDEe
MLUX43noiJhgYuqMR8905dkqO+fgI1A85TSyoB+WPK21U5ASMk77LizOLjKbO1sNAfhEi3fdTH5t
gzC4NYF13LIk+aDIgge5DRY0E984sCM2RlCbfLErSo4mCIebIINWSblQHfH3IvfXh3RtUnD9gAMI
E9IG6/VB1an7rPXSwZdK3D7jFkytt0l6KVZvIWzeGZSRc9tMv4OZUBh5vfmMntKJUiMNI+15+qnS
4U0ohCJtY7lVfvYz39oxYhhZXBiGhpFVziIpYEuQ4NHQ7wi/xwEpn7akhRYRTUv5063mb21OHzym
JTS5bjxpN1yOg+HgK7+51l7p9QUz8fXbkhn3MLABpP3wdczR/RbK/JjCjWuL2iDKzSt5uAtPXtPc
NWTAYpqs4TPpJuYG1NGECAhs3X3FBTw9NI00k6lTTzbX9OOsS/KuDUcmVmYWR2F4ytwFUKHiEvXL
q920j7AN3KgAQYQ1e53ArqCxZrGGu1SUd4wQkrmrnJfuz8XRkGIgYG3scr1uicqo1GwbBCosQBp3
QxAYEQH1c2z2ZmSYtK9578XhKPwdNs/DCQ5nfqTW5tjxtuAbSiyHuwxbOqmM7tjNOXkgXtnANczR
keD5d3T7wr1kA2sySJEXwLgliXHn96L5CX/GP+al85HWJCdNWNubRm7ejaOBFW3nSJ6LvV5tnMnI
MZFYKJeKBloIbfkwct5AwV1EV8bphqxqnOhxPdIgs8JqH2a7E/c6gGkv0pXRvTEs4zdo4/OxR4l5
ofTqmagZP7cpu2JDlohY1Pet7qh11qIGV7rWWmm9HMJNzBdPF+vfdKf/lsjvvv1qnof+62u4/dH+
r+uX/lTQ4fI0G/5Ul/3Pf93mP3uwk9/DX//WP30RmrS/f378Y/jxT/8BlpUP6+P41a9PX3qs/vYB
cLGvf/P/9Q//4+vP7/J/kfEhgf9XOr5L/vUzG74aPXzlzT+q+f78ur/J+cI/4IlZGGbiGkbKHd40
/y3nC//AQIxmEkqn71wDxRH6NYqK+L/+0/H/sH38f65eDIF9lfz/538QWfH3P8I+C9WdRzQy55nj
/ztyvj+Nt/5RzIebn4expnPNavUc568W4yO8eM/sO2/X2ly2o7dqrCyce1UWZTzLYdynbiXu2Fuw
K8DaE7FsfiyatYxNBvQvfimGuGscvCOVdlDYTJE9pJ+Gk7+DJbAhiVyI4Mnfs5XmuAQILYbyMm1Q
FvOyfytRJ+z6KgDobP0WNV+7ghT3JMS3AgHirstlB1mnVr8Z5UJgUxMSvrqS4Jnj9ormhDFFafun
tiAMmkROb9eQPbcPgsq5Xzv6v2CqdVyY2YNhqInLjfEE3FFyN4lWPODrmxG3AbtUojh4cjpCQv5c
Dv/WznhRNf/8dbH/0wb5P26Jf/pbhy9196P+0n/9Vv8f7hvxL7fNbqzSH33+4x93zPUr/rZh7OAP
j1QxwZX2p1w1QOX6d/2r/YdwfXTSlu2ww5DI/s+Gcf4g9AFzoqu34dX3l2/33xsG/avAFyy8Gl6z
/Qhy+Ive9V/pX3FWQB39DzsGzbvLXSAwAWLPXvf0P6unnTmX8yg5ouc0Le4ncdXHGPS+5FQq80Db
Ab+wLaXPqA4L3S/gUVRjpRhrC4UB8JYXdJ4F5cQt73onlzpa4SA2MZ2uJUmOGrZ3yzFQVLmcokyg
Srg9zCKHzY/KBb09vdTSo2WpJHCloIOmpk0dYtH/HEFmmRU8jobrGztrsb2U2ZSCQdLYFTILEabw
+SxeDr3O8q3IVnkZ5MbHwhcp5a5vW7KdfLfy110pmU6WzIfLtIUTW3aoKubmbarrPdrge1vU95k7
vBsbPrVzcGu4UD0YFoVst3kq91fihouW0k6XRNp1krXLURKsY+O2z99DEFOQ20CyL5TvAOADvqoY
HhaU+Z+u/a0PFSQGM7NvCwYCSD+iVvYJCucj6DDBoP6dNOa4CYpz24WQFBaaEU/tjGJINouvHP0Z
pn2baOK1iZqJzGXOwfDAB/lXArex73cZhwHnwMqXOFssgXfbPtz5o3hHhrVfm/rUd06z7GvoDQLl
2hCQy5ZTrBER993ulvCjorjd4/rKjF7pZSEmTgEbeUaQvoHsp+9Wp+DTZ6IyvmabcC6IzKtzO/Ug
NFzYzPgX07aY7ooeWZeV5fTabVuDH4eTWb7myDHvisBQDBlT4VxWymJOrNY/VyXyXpuILPSNUz/t
bC/LnwYPiUqOBmeNy3VGWEMBAIrn4daw7625h6tN0lge51rkT2l4jXtDYpefoWoBCVJmwkQZ6kfT
G9c9Yz1zP6+0k2a/PBPNVTGHM+X828zDkqJoksfSalLG/Yb08YBwmt8rfvtnVj41ZWrmpPQwWg9g
EZ8GX+ljp7Hd143Ofq5Dg8LEcKF10xGU9ykD1iSV7c/UGWemW3L83fSwtMLO8fda1lAhQ6tegxt/
wTCcZgObsggdK/l9/kDsHiidVL8GwI/3bB7aN9ivY3Oce0mUnjWLEMysmJG0KM0LDj2r/wUc0H9b
8GZ5gz5UQXrClexhAcjWu00E/newev3Wr7X7uTZ89I4iZ6U/KXRzcQU3CST0wU6vNEAXHnqxErdF
jv1PQSnOGstscOKwnqyoJsF8g4Kc6U+dbmMQZWs65+TE9LZKoJqG+b6iyyBxow3ni1MOXHrLYpZf
2vFhxAM59heksNKMELXzq0/mutI9tOhxLqpy6i+mnfNPX5Ccd2fVueo/ubItRpWzJmSSiw7hgW+0
4yELUB/v/R68/wj7Ct43t/fgIElzZH9e9CreWTz8jpxOjIs6Ria7Ffcxd5dT/tJAz1OtLlU9FvkJ
Sp2nT2rwy+DWarDZbNyttB6rsUd0KEtG25HNBoBL6+uZsRZDSYM6P00RcxZoSwkzHmpNGFUPZzqj
n5fom2h8mL+bhoMXVJFJNPZ0tVe2Bx0iMDp6wNGawOSbaoZRlWkBR5E0AU4aTCSBvJtlTrO71GJb
xzyqjiA4rcWxECy7GwzDaV8cRfIf0EVuJq0TXmEnLxjRcpR+0B8cYSzzfpzpm6Erj8Lb1zpFUpIB
S7cJGjC5vAG8zfdEDjoWCo/6z5RZupckJFhUHIMNSjaeLgyOzwu94U9rQ6HFz9LCRHZWwMQIzoQe
4rmyIB8UngloCMky7C5dqIPhRDzEYEVh1RTZXi2h/x4qdGvHDOMvAOU5kHrfddVknTAIgAtny4zs
JiNs3HZHpWhAh1xBmG+Ma9DfpU7HpkokwrJDOupgfFholu9WtWoT4lo/pEnF/FsdvXmGwr5YTPP2
fTcwfAws2dqJPQlpHQT79oogmJWNoikloNwVnttelmHIvyAnXbPOSt2u976nao+IK9vKEmaNxQnB
Lomc1lTDPPXTNnASsHbPxZl6ocMq+nIeTjOY1A80d9NFdjNDTDusxps6rTyx4wqAzcwXThbAq0az
sS1AocwT6OAlVyfTbZPImmjowR9ORmiO1ZUwilK39pYVjaZROt/7pnBSEhUns6JQXXtGoA36V1FM
3nlcWgiXs0Gy7azdqohNmeELwKWOesWwxhL1y4SRwC4ldr7aMblFEeJytuoo5N7h/6BMbONu8Ydl
L4LZ9qM564OrvkJM8HdDob+vo4+WNmzlPO+tHDlrFBSy9GMQSctJpANTdQelKoOAJDKQNlLRoF74
qvMRZFYbCXe6mz5HAXYLs3Uk21ho6V6wGWy/dJeijJy8kHkZCLYcYwdcV1v2c0cefWLVGei3iQH/
c+mKEepLVf1v9s6kO05sy8L/pebk4gKXC1OIRo0lN7It2ROWJFv0fc+vrw/5rXqKkJ6iPKtBDTJz
kMsmgMttztn72/lZn4FAoiKbzR/ogoy3Foogh+LGtFnI4Sk3bTIaD5LSb07HfVzhCKOIESWG7WU2
IBVCTRgUGQCjPI4JMJXa59nIFwxOYRn+kOp7KFOK/7nV/8qnZiYdcLCmbyxPJnUaEuzwJ9qh+2gh
q7Y4bnfzx3nWutyPevIZEublAIGIkrmnZT09Yh6wfaMqy3w0yw63gzHKrt9guagencJpm21QN6W5
zwMamN6oByaxhMLRzyOMFwsW7pwSM6pi5eNFBSPiohvmgOqYTzIYzV8YyGmZaPVk/jRGwh63HQG4
SAlnGwuzRRIiU58urJwmpCOeaElRmDargSogBTPSZOqltJEpuR36G0fWtDaWtFRfOABh/XCXtH0E
3dDbnhp7Xl9X2wPCpVLnJYFCYzXSCUDdmsaMHcWhSd6pLPtiNnUN4znL0HuVtVvC2FBLwGhSLsIf
xG007g3yNbNNW0yciZpFWBdDZWKkQKsT2nAJ0nE3V8qJiesLtIm4w5JQWDreeCj6JPrJN+v+gvFN
xqZc7CDw5Ow0I8UWYCrMh+OQ7OjxTF8y3So+d7GJU8+VtDjcBSfiFikIxbBJd4J5u7BcXiC4Ye+B
kEsgbMgrvElBmTSM4RyXKUCHdrG2i07h1XPbxXhAZUzFl393+HCUpvwsb1BRg4uMrT9Qpb86dP3v
TlTvFi3+Dx6rbM4a/5kqtPld5PdN+vJUtf6BP6cqIf+BWg32wwbBDbtW/U8ZwvlHBzxPdQs+ilDU
G/59qpLqHyUJhHENQ0Ed4j//c6qS1j/8dQb0VRxoLscx8VenqoMzFTMV6HHCRAwTprq9gk0Pz1TI
9Whlo63yx7JhxNUuhomuQu0e1+XZi2fy6c9B7SXA6BC59XwposctrgJyywR4eXipNFbBYvWIgw0T
nR6XMzCst+mHSQ3Fh0gPq/3Y5Nm3pEKlUsVDdP7+5deizovj45/rU9oxCd1YGb/HvD565nOQh0vn
x1YaRp+EETlQFfgwdpyIipq6SM4s5NZzlPihACFCSzUUN8oc1GOYqOCTYbkNtsxsZqrGK17j2hAN
frkg1XKxM5YkL/YK4eJTPdYq2cBER0NQOzzSRsuI0k2G0hi9qKmLpymAMu3lRqIQnYx19JXxQ0BT
Y9XBA8774Zaqu/EN009x5Q7M19uxyKJv7z+QP7lC/z5Q/+uJWEAFLXIfTHYRh29krnS8QegR/TF2
2V/3umXcF4NU4HMqCckDZJN1yz5E3GetjbKBmhoBTFWJOpylxKx/LTmqOo+tI4rbKMNV38Zh9diK
6fksVeWBL4vEIVwc92eyZydrPnI4lmLPotV9DToDDkVEHveD7KM622mo1Kczp6vKu6l3qLvHdjB/
kSiasR870dR7k72GdbkOFI+kn9EGpKrNtxp3MV5Tso6uh6mtjYvWov/3kb1Fku50lMTtOYeGgj1G
MuWwptzK7jeTbcBgSKnCzUAYrKjZRHk8Kd/FZkEYJ8pQr7BnZCltbyj7aqE9RHZ9azo/A8GUf0Y/
YGSrOsAC2sVkDSuwP27MRmPpuxsMe2H4yQQFY7B1cqJ71SjDBhVlSNx9eJeIdm0Uu/62LQDPpd1K
IqlaBOXgjdGe+1ET6+kmkTFbeo7JcnWrDVbfExzu9pY/k70O92QZU/MDcaquumwDcv78wLKzLzEC
Wn2LXqYQGwPDOdsUh27qWSwm13jkhm15iVLZRj7Cghx/BkKgxqsg1Nxgt8ROFe9iGp4AXRgV9Gh0
ahjnAVne2SYY0tbYdoggio+JSFapaE7hBAfImJmbLBHNR1ifS7mBhji6/ijbAtNvMLTBQ79YUUw8
qKlCGiP0DQiARtmMjMgF16BSFwG6XuQOvds0aSroMLjQtDSYYk7Fjj78qQ9StqMc/b+cjOg2QqY1
savpx/y/lq5lOujQmMJSuXs74nDWEp/5MYVTsXg9J4rtMmjlboAC4zlZHzy9//EdkgCfPz3XUhZ1
ZMKHVqjc4afXCS2MUetTsEpCMgib0roEQxRfGBYJ8iURaCeAm2L9lo++dSiHznMHnZXjuNxsY5Ur
K2H1aC2R4nQWKsdmKnDbN6Vz39cTnihjsTadRNk01wABsroyH8qRbvZumoXt5chPdwue0EtTS8JT
gOrnnLXD3wfRec2MRG2lU+o74j8awCwnjlo4wDWih0t3puvIeWQ76imSeeAugg3ThMWT4w2W7wm8
itlZePhyrdsDn9NPrFavVwvWaur9EEpZtwlSOXxBawSiTo9T95GrQn0ekjGkSLW2dd4fCM/hboc3
LtkfQKsFA2+RWHw0CYsqlSN2ah3a6jh8ilBrJ1umMzPxcqtVvzUKL/RjE2nT4m6iRnjLHLNUW4Ry
UWMjUJq6UzOPd7VcTIxadkOgDIQSTgwk1+ebvszxmr//m18PXkmejemiZuPJsAk5fDak+kg1BOtP
HpbqQZhluyd3Od/FqohuYhRZ+/evd5QVBIt2pSLbBqIaQ3f4Zo4qv3i1yz7UjFXUn1nf0W+RBEtP
EbcQJUxzY9cjrYSc+iqUmzT9Po4N1YkR9d7u/R9yOCjYt7Bz0U0hCIShqfS8lXuJrY0WWYlKEOFt
Odr4OaOzQ0hYOn99/yrircsINuDU2W1HsUc7fL5ixKaZDHHtl0z8BRVK/Ht5ndtf4j6bH3urCnZd
2yzITdZzfFhAL5ngduieldhpuoPthZgZk+l92CO79t7/dYfbuPUZ0DJj20gGCwFKb0RxJAaOvaj2
ATQF57V0tO2UiWgP+ONb2KfJ1gFxsQlqXIXoo9qbv78650kCrW2bFoB1tImMG1yRFjgj1IydAJeV
laNXprGGdCIK280yldoVhXvQgZSf+m0D2+NERsQ6M//7e/1z/wZRTgx9Jm7iaA5fDqmzEZs8xsAA
KWXxuyoQo9clNfKjCn1TkGQ0twlD375/40cT5HpdqUPeJM6DWZIi4NGKYQKLNJoKlSb0tTKmto+I
PwtrtkYDWNAr9mpqq7VAiWROsqNfTIDsdrHE670hDnWpdrQ0o2nz/q86nAmef5Ri9WIhJWXEMtyj
WZsxoptYsnt/CTLkW1bYnfc6XXIrs5ZL8H/O7fvXW0f+4cNnIkAkop738ObxHp4eKLy8lFVMEKe6
SdEGbFNBYUBrnO6GCr6zRfI9owNy/8XT/Y8bhtff5Hplk1PSenowjptP6IyKzKGZ5FPcbzahDNJt
oECmvn9/R8v08wNFd0mSFudFshafZ8IXYGxsrXYm62bwsyrKz0JkRldmY6aUokTxtc9Us651D30r
1M7KW82LYhV+cyn9X1mzcC/avEzPk8Yq7uUgnRPfnqUfbiKef52gx8cEQPMaPPjRGMTwjEzRtWu/
rcZPYQ31K9amFom5nvUe229U2ogMUd12K97vWvb5FnAi1llt70TplPpo09LLEg1og66ESJm1B8Py
Zi4QAzyRdfZjjjoohi+GyHMDU9JUWL5EdGdHsBa2CLimPbjSbM/AX7BsurdJqIcfFEtGQEidg+h6
jQphGZUZWEI2bk8ycqM7S5so5hTwIADCywqJfw67FsjaVM2POJ7hpnYjzXDqRjmFuRwECVV1OCFN
YVOmchxABFY96h+1SjjERUf2UHsdsm1gV5CGsGS7YlAbvQvij4Y20v9pK2Gc6yVOGqxERgUig/Sh
0XPSSt6MJR4Jvx8B1HiNFRihX8zzABdF2TiNOB1guy+wbrUX8zx1O3oMItuwfXaeFiIPFvp+nfvN
Fr07ejUHt4n04hT4g+zq5jclapX7pszlsqkyLb6ggcJuOsQPjRml775O0izvsiBufzuhWS/4HfNC
bmTbJL+pKLnBOWPTcqh6zmAUIWeOD2zb4gaNXFt81S3kLDubJg7SzMwEyJHoQRruEscIaHyWYv5Y
9Jn4jYRzenBEFF1zOB7Mr9yM+31oi5QjQNxaV6hzipUiDgyTUndZjmxG6Wz6udajPgu6HAajMekd
AcIKkaFXhcxh3lgt/DJWhtq5ziozvkP95uJREjMvFO4dOqwOtWC9IVbd3YNCBqlRVrhwJlHMC5go
aZ4XTYa/DnM/cnAIiOmvuU+X71bAfAqaTgbn1PgEhr8ReIufVvOAcVhqLu8va5PvDj3d+2TAyu/T
ktJ/GOxLf3GMmGuAovnyZAMluovSqCuAIExiOp+zWUJfhnjytdHSGlYhkMTSEO5nLcPpsKHjl5B8
mIQVdmOe+WpGcydqB8t0DYEEWaJGqVGdc1/qcdV8U1PNVco3VlrmhUwdO8CYbKyestLsm61RyXC4
DK2B46Fmt4A22okuEDgsoda2TWoHGxyOKU51GZccPNNpOk/QLUkvw5bHbfSOHl+YdtqkmxjyAWMz
qC3IQEHEsVTYZX1v52TX+FIF1UgZNUZzPVG+Fj6iqPrJyqbo3ilNRHhyWrtvc4zpFaclDGIvxLuM
sI+uFZGSeJSdi7mxrcyv01Q7H4jC03ySGcH+dazzDwH8gclT9DyqC+4c6Fg/y1CQHL5GlvSmLqnG
VBNE2g6lIWX9xeTsTuOePfTeqtq13yVlpftpZ1vtpsckToJQyzjxUq0NzV1mwHX0lq407jiwjwkQ
1sC8Thmsk9dAE87PDHvQu03TIYfernZ4Y2Nhz/vq9ohdaZWk7nXJO3I2nKN1BNl83BVvMO4+1FqZ
tpvQRucOh8py+Avz0LgLKcYCLwXrV3OWSuzvI17gYWN3PaWiDBX3nWUCE/WU5vTaOSxG9bMqO211
R5TikWZr9Vkbapp9vTYre6/FGmBKYw6KywZ3Vb6l/EI53G5iOjMO7XsPfIv7w9BM56lz3eAul8WC
Zibr1+c6rZ+d6bZf53kx+N34Q1aDPxQIT8YhK0yrHO2HkCvrqDMBwniATkxIiygmdiyDskPFJ4yr
LgQPubUXHg12iYymTDXUFBEqKCbQIenPq8ZpcS9xwIvon/fjTTWzvMBGFO28teakp7VmyIYBsgz5
hzgWElCd00WIltxSvzT1evmECSW70fWRxJoqQ9+O07eRlHHAMpZYVFGu+T1SL5ppsqL12RVD5LeT
La6rMjFRE6g8PCOogZFftEn4CxxMmPlTOukXMSPC3eRZI6wrARIpo22REyulgkHTdk5ns9FqM4tT
aNoun7XRKH4DAkpu+Rusp5bGJYa/qS5+OHmDqAoDbUxLNyB/lzWO5tVmdiwMNvSG6CVFOgDPuEVA
SXszMi+nQUfwDqKrIF+h6gK/rAF3+Xrj2l+mgLwUSCCD8jnWT7dDVk7VxdwyWM6sFgnvFtId8Deg
l8LZ0BLMsrNJLDb1GMwRBH+N4/LEzCmu3STgBF+3zhhCx13VCEtidlB1Kx3v8jgpNlRNDerA00uE
3eiByxTxiQyr1EBRb/Xjhyiy209ZBGqHvlVpoypACkzfpJlAVldFlf8slkWh9sjodyl/nhYt2Qyi
seZ9XIe5eSWwGq9wpjKRGCgtpW1Ng26fP0fSwfOPmSHYlXo/dL5ViYh5Q0QwuQjbMDc5yofPaSn7
HcIY+zuqY+3LUtLrPV+yHCjg1LISRkakr4yjvu/3YMu32Uh6Ca3FKj6zgrSGmN18iTFnFDg0Q+TS
dXuVu0X7O8+y6lbU46dm4KzFnuYCySadrxMbu9fHJtj9pJIL2qjEWbvrTvrFxi4r+TzjhkhdaaRg
PQqMDKEP2bEqfZxO6WMsk972jSRZPibGRK8VwiMbgyqajc7LNTg4/jwXs+b10dgn/qKi/mdTZbh2
ulqzio10dXDPrT7jP6ZSk53KqH/j/MEBfP3pVHlXldjRGbyeRJVnE4g3QB6tRwA7BJg5RwXVV6L7
pav6xoolxudIpM05RSUdl5A1fY3NiWrxoAMGPvVIdfPVaYAqBFJNvJsoOTkhHT7TLuKoUKT051yX
Wfli0OninU1jad7bjk3l1a1iF3ucgbdU6Q5Ek6pJa8cXY5x8z3UTf+dIAPdntyjZVI2hTr2UD9l2
PGoyz8R1Ef2WiHzyjZt19OrcyGlmTnjGMK+XnNnualr0a+wQ+2yh0INzN3qD7yE0q+yhbhDAXyyI
DYBxoQs763XelzcIjcbgMMzBDco0bJ5jOYdfA4b7fasHkwmMrDefqNLqP7IltJBZunWfP8PfsFSD
oJo20WJ1kW8FjpuiDWfEneEZQlJkh7n9LYsnnMBRYDY/cEFZNxCckYvkxVAj6IIWuMena7C/6zrs
zBbFde3SLBOUWDLsscbYdhp62TSnT3Gb1KiZYvYC3sh+Qm5ITMRp28JOgynE0uQMzXKPdyPBbIRR
tPRU6+raxrC6kLIve7scNalKZuaZhu0be58SMQJgUkQ8ZbDNwr6+7d0GmFsvVWX6eUdN1i9aN/sZ
gp9gIyjLDNumHMTeUW36BMwysHCKDNauY9PIVAR3FEA71678OElBseCT6D66y+pRpyyUfWAJw4RM
GlmFgDXF+OtxjK2u2J9KgYZJSzVvdKPyVCbq64MxvmzLBnbE4yfk6KhK0ISAYvSW6PqpccqdeHbd
JyZrQYGZoyoa+0RV5vXJjFoE1VOEmDQL0S0ffgq4DnU5Ng7TslHISxc2yC1cunwngAyFJ671eiqT
NNG4BtVKQ70q1falBiYiKDs/FcgTuFNgxcnCDrxS2iU17WJrdFga0yTRr+2iM04U4V4/WgQvdFIp
ONAftcx1Vngxkwro7XCJtNZvsD9eL1FQ7cFEWmCIevyfNrTd96fu9dEd1RxMihzM3WoVxh6H5lWE
tI5py/aC9n9451TAJQrRTzuHDcs3NAIjO8Mg+/z+Rd96xg4dOYnS1ZWWOFouaAs1A5IZ0hDcuPqQ
uRDfk1YfLpYYzvSEDexci/oAnQe6IdgI4u/veXVbw+2mLeUyxR4+Yw2aD6UHdDdtiZm7hT2ydcdx
OBssjEcqQu2mz1DE3r9n842bZgwbz8UkhzidoyUmtQYFQnVofTNrh18FQ8BCztSwxowxRPNdp+Fx
BJKEom5f2BPA4sCN5vuoAyZMXaaLoT5VRlNgBl/CXQ0uEYdl1vdXroH10DdUw6nEgiPZ7dJKaD90
s2VfbIAlWuYKC0iUWDjK0nmblq555UpouXh3cbEChiGA1pftgJbdLJyp8vA1ZfCpjSLcIJ5vJr+t
58DehHQO2z1+q5Y2nK5N3qjH5Ekg3AvME5/hGxUpZaKDpvvo6HyHR1XiJAfMynFi9PumCG5Z91NQ
8VlBQMD7r+WNmhtxnkgVKPtCpjKPphaNK3eEDfQQJQX+NXaznCNwN2zBrH4OrJGpl218E3tGM566
x9ffus1OAu04LQCHcOajEbGERMfZE1pN24jE3pXTuA2txPErd6V4JO741/VM20J3YVHatgyd1MLD
ca8PTblYTd4R0OIu1yzjNcanYgo+dnzxMQbjOdZOPN7Xr5EGoMsTNml9kaa3fhQvpjPVkySgqo4m
vI3VNeocpAiMZ4CG77/G1x8XZRuIjSaLvhJ83IfXEX3Zto3FrK0IHPvEN58AI+fAF4pGu+tzKhyS
jfg5dclha+Za8un9y7+xQOGYUdyfZPPFufDw8jpSv0UfUF8MU+fs+h5fvuiryc91vbx7/1JvDBrw
0S4NFFYparZHc6cO/Wx1snCnaplvoj40Aq9EW77FPEj0RpS23//+gkDJ1pdHlwp1zuG9ZZ2ma025
coSxau7QduVnZCXkX2tlY0C0x+TE9Yx1Y3u4JIELsQ3aUbSH+P6OPsmymO3W1hkzTc6hyk/rwuSQ
kGOzrYkp24tWuMs+Hfv5awV/B3Ny7VrfNcD0IJFUDQnKTpOo2gVy6K9bZK9grpLQWpMLp/5L0mkS
aWYFWNmbS7fSN2PYilP9jDeGI8GMDH1mCkVB/eiZ5X3UitmksBRSAb5o+imFWB9TB6gl1DQlw/Bi
GjUTJ0FiwuPDK3nie3i9rDOp4buy5dpQoLty+NJwVyFHBlHrqzYA++zk5n7S5+qpC1Kb8kE4Ad5G
jvH+SHnjY2cmNXRpoqVBn380v1QurNO2ITxnws3tLXSuLswoWa7+/ioorWjS8q2vvYSjWytVJ7DL
dr4NS+xzww4JuIGqLt+/injj+KVcEyedzU4FPdfRJ813pSiqgLSifPGTUnJzifWBIjhnjfO46vDD
AuH5RP2XgnlXAzmLI+N6KHJwWbqNOzscskY/8VZftYqJjnSEzdfPiQ5dkzQO731YGreO0wnyQagF
H4lhq86cOSm/d6Kae9/WR3vrVEGue4C6kh8MgoKTCvTwE89mvczRF0ofh3YdazN6GnX0oosuNCNA
lxxNewwVIFAt41ub5iiFychT9Kta7YdKoW5TcZmm304zuORJxJF4ZO+M8L5MHSfcvv+j3hjxDi1l
sTYQDR7R0aNph9bJldkiAdGC+8IK53Oztc0LZOPL1o05GWJg0E88iPU+j5+DxK8FE1DSOrOONutO
pjnZFEa4poslOQ+DMNsIC5AkteHaV6wF2wWj/IcImOrjX98tdjWWVZOtO7/gaIIJJ+bkxIWnNpap
/imiu/pRMzByhNgNzmbZdA+o/sv79y9qvH7GDuA3wZ066zp3/OmVcR6uNTI+PbtsoNDK3uiu2deA
6WlZXwEapV2/4Ex2adgE7A17GL3gBj7A++puoQgkAy0LKyr8GRcWwTuhRYyJ5fQZKI60GBPKmZW4
RnaGTzd1rN9RJ5m+TBFQlAnlJHdLbeWE1rHjtffRGBuQxsN2vsqXoD2xzr5e0hE4sKjrCGH41I/L
L1pGmkfpUDvUehgBjQV/lo0VvqEgLs/ff66vLvV83FTszVyF4nVVyr7cJKVBAte2dFCYG93Xpdam
PXR7DEBRJP92wLKKU0paO9e0TZzjjyR2chIBRspcVPTjzSjq4ByrX+HrmoBH2ooALlbVfiEXvt29
f4+vZR8MVkesajC5OpCf//+LnWCQmKYM8E9hl8r0G0KCMDzM1MMbLHZny7zYn7ICBaC20MqjkWJe
t0lbfha43L2+CxWctrq9bst1+nj/l71atWx+GbVzvuFVeGwfrSe6m5ukDojFh3UTXEVOb1/KMDUv
3r8KttHjyYIdPnLoVY+sqP9jsD54yzLtjbwuDSihJZq/XSxcLfI7VeGEwXPm3KHXL+/0Sa6qLDkR
HBUUyUir1CxJfcOICG10pE2ZwYqmNONh+G5+ulPqPJTwNcU2KsbCuTI4rRfbMdX1G02rh4+503Y1
iAI9CT12SDWWRAN4CGXD1SwkSLWIzq2xNqCBl2EHIh0ZMx0nKk/RdmrzutmJoXeuCN4JSHNUVLk9
PY0oKM5WrBORiiXOJKywpVgIA/BHKwSyTyNvUDNZKu8bj57i8ruve7jLZZQRn9RExJJchPUajTY2
fTusXHm9PR9Tm1wVm+jU+bxytYCWHXO9hmHE7Nuznrao+pI7M8laS8iAeDLrUX5z62n4JZ1yKc6i
PE/gjCizQmfYNHMENG+qzB0HVxpmDZpkUBLDQA4aQOKfdJJa1xu0MGdr2U/U5cGB1DCawQiCKs0D
xM5KC39LFZKN1OpYm2jN1tZjXFtGiQOt7n+kZWA90XA2LpfJQC2qNWnlbm1SlgpgpFlxRQNIJBdL
kmLlsNFeoeAxw+6Gxh+MN51THiXx+ZmPi76l93R7zkxkoi2nIxXbtraZRhPiWGtVzU0hgXqBc4ZB
t5FDh4x17Irle1EV+reysxwwwRhkwKAwGByPrg6sN1SmdbDp27H6GFrT+AhwZdK3MFHnn90SrDTH
usq/aX1NKFaUdg7JjXZqgobmSJcT/2DoASK4EVTjiMKXZI9FpLB1jbA40xEgNWcUD2Ayp3UFpttK
dCytSmPDTcpGtLpL0hmDIdoV4wmEVtP6AUf5niMSUxysZc0BLaaLBkQvJh/PHY3yClEeYFnIXTQ8
8zwdQ7w/xdouyEutOq+7itQTBGzjjE6ox1YfRIUOpTAIlbknXmx6qOj2mh9Airs7naRFa9vPTZ0Q
OmOTWZPEVnPXMMt9Ku3IKck8q/srBEfFbRLB6O3pzpfbNsMtuumh1EDYMRr3i0uSzdfEnQhyJPgz
eNBpJz60yzDCvkFnfJezV7PJURVkbfOFoefUYvgpJPjVcg1JIMjFI8dC2zSCsi9KU834hrG8gj60
1I8cAPrzPDVN/Gc5RLBNBAPnkYoq/ON2IJahsJaCzr+0eDBDC6QDTo9y6l1EN5hXPGtlBmqRXqrn
OsihIdrzSXpRXru/ZGnXd9lCudvrItNCyWKI6lIA0fo9j0PIXGBHAx90a0cp+EbAWd4QF+CXqP3C
iDZRRMH7deSg7yC3S1y9bD6v2f4HpMFpJcI8asOhcWKNej0fr80OA4GqjRiHWJfDeTLuoLbEI8Ve
7GfDaifFMKFVy6n16NXejbILFhSXygsiTzRnh5fpAmRUdC1pEvf4nemI9/ZPfJTEqAWac8FYaj8Z
mYND0KrmfRaV9Q+0BowZUr6ALq2isMWoz6YZwQzO+WRPJ/kHcELtW8lraE6sUW+tnoogbuwsDh2h
V4fwlrrbQHdX98GsqWIXGoX6VtgODYuENtsljb+EZAR7mr4w8QRfatrL5wB9489jEab95ap7smlR
iOaWNghhsO8vbm9sYDjkYtDn1wmXdf7wWbIHzQpMIaT35Yn50K3O+tIq2h9lGZ3Ygr4+AfHa2PCi
WyaEam06Hl4KFUWJPbwFgke7l7BeRPvsOp3kN1UR+2M/ufW+7GfHp1sUXmF+Ly8HOrwnDoevl3KA
ENTsnrcygrbn4Y/Az2iyaNLuzHND248zhHunnn6YsrOuBzqGJ442b16O9gfNCMGIPb7naaAK6Shq
oUM0mNehnucPk7WksJJWa5MbBye+jVfVC54xvRZMOWzX8P0cdR5TVhkN4ixeJg1DvZPmVeNpeTFf
kQMebgM3UGekljhfWjpR2waif3piPL06Z6w/gPoWSlTD5fmuU8SLvSKxrfO4TJip9FKVm7jPFcks
i7qXSfJ7SPLxjnwFefu3Y5hrsi2jXmMZqGuOblrXsig32nLygzhN6KDF1fmELAQpaqhOzHDyjRcq
BCxN1JYc4Ay1fk8v7i9wZy2yaLr6NLXi2I8Rr0xe31iQyEdX9WD5hvYHdYcs3FuJpEpLSlr8YQkC
lna+bOsLQIb+NtYS46YjJqnzcJwsPTixSnyzNRHU4Djl9RqN9Fmn0w46Vub4l8yyoSCgLZX+AHPQ
wtGJxnCfUWr7VlRudE9uRog6i3Py5TgU7tUSD060M6wB9sXcJfknksTmwbOxoapNJeplP0k3izdJ
RkrMtm6S4n5WECe2uWZWD5JEIECu02hxYLNQyHQaNDEvhphv+COZCXKvzHB4ovZMjJ7RQq3yu9Ft
witgX1P9ecgjJ/epUimXxtcQs6JiJjxVNnjrVTDKbI61Bi/j+FhC66GzpVlzIpoyiPe28WHKuTtt
GJFiofAoTgztN67H8YfCJgc9mlDPXaIXr94xCbxHm8QGxhUdVjQr0BBmKXBxRHtmGwa2fmrKfD07
YwOilehwgy6MyaPZCt+W1ATfE6rbZbmeWNC8sDLLa5Qy7X3ZRekuwpS/UbaYd5TEGlTGiM1Vat9V
rj6foVtztkNCTG1C/kpzYm5788ex0APe4bTtOEeFDK0eSSK0OBXVYopvzYimf9INigqWbS8nztlv
TCuobvm2kXnQWz12HnR9PkaaqbiWC44zruv6Q9Uv+iUqU6JOAV7vA/TVJ27QeOuNc9I26fmxz1DO
0cTSl0kUa5I7HCIXS1Q923ZwWaR2ZO0qyyD7oG9BU+zUmBm3Ua1hnyRYQfcENAwAccBgiHUqMGKA
T6Sg5TUhKSmVE5gZjcCkvkWi1d1ISnCL3xCaM+2WvHY+8ndaaktdrt8OZG2TkFcl5RPSYHqEvTZ0
zokp7bWAhoO9AZAM25dlm7zKwylt4MOdCEIUvmP3zfeYitSOAi454CvGBBQL4dQ02zUCBlGuRRn2
eGSKnYW1xm4/NLXbnL0/nb+xi+T3OGCZOHPr+rEFrRFV4CKeRrdZVGnMLpb+jEfrKDxxrseQfFQD
5CxvWOx96PrgdT5u4hFhD8K3HUdfD+f4rBd6SVYYQtnPsyow5dsFIk66X0l0D0uC9BVhTyMklD4H
lzQhYPCywIzOQdhC3bBKO/+is7dQF7XF9ptDeSugZKt5+kzlaLqNM00noSwegfpYsGdiBFcRWMiA
JuNlGqaLRTSUXf7i5Ct+p8akOIzrsviChTf5oGY3+pRmSIk9WyOiZOcQPirYQAb1rVgqdFupQsfm
IyOyn+BAZctuhijDp2Ek8lRj8Ll+flA7RdVHK5I1nk6WhVP8cMCEnQJdEVck3UQusVm2hi8W7JM5
IolZBpSHStxSnDO+wCR0Ef0Bfcgv0BPnX5NA2V/SwSrCz2w9WmtH4kPZf9CCKb8vZpzQm4r4K6TE
/Pp+q1qwBzdKJbXasqLGzR/v4f9jAf7LZm/9n7EA583v7L74dYAF4A/8wQJo8p/1SMXBCjOmjeRh
BR7+oa1pQv8H5CfzoDCfRYPrNPwvPqGU/7BKSWra6zYMdxh/6l+4NSn+oWe92vnXhjl/Xv4NGOBw
TpZsa9e2tCGQ+9GV5lB1OPhg+rQtXf3Krw3jhy3ksnOr0tgmS67tZaHyzYsn8+nPqH4JBziyQf65
Hr98NdcgHWNTfXi91HBI44y4HiYBInEB8+egXENjNyDe2HWQPPbI6ZCYmTDIEaPKO7Z9UG06qzyv
2mK+6MYJ1n5FzE/Wi43WG0CsM7qHJ3Ynh6vx8++UtF1pG5ouZ8LnjeuL3YkL03Mpkgy5mWp+1oTh
XkRm7YI7qesT8+brN8BpkRO+zovGgfq8ar64kuhboS8tq9HgRvV+nCZ7T1IoIcaJU/5UEyrt91/B
4dq/3pmiUbVKAxhdtA+P3nhsZDFVyRJ0ZErhBhKx5VNBiUk3SOerfiwasgQ058R7f+MmKe1zNSFo
mlBtOHztGfhIpNVx4xem0nwwCasNHg5QQ27ymVlqT+/f48rNeNGP+nOTDBGDD2tFfx6fm7BNhsxw
KQ7OpcB70sa4FlGsogouKSveJZz52JH3QrsxVSVc8gcb+wYMm/yldODS3khW/eCFc0MWng1kQG0j
ra8Sn3tYsAwllv01E4P5GI2F/rOOZQEvwVicG/Dqoj57/2beenYMEJNiEIqKP26tFwOkiSEKyqiq
fUTkAIybJt3n7bTAoUrLbdEbpyxwr4c+hSDW1HWAUGJ43uC8uJ5MygrzI70Qqcf1pVYG6tzIEn3b
1JAH3r+1w73J+prwUbIJZdur888zy+PFpWA7Tw5etgqFdGJ6nPiTM/qhxYmriMOdCZdhiqXLwyZv
9V+jtDscfTTkNCNruAx2vGmbVGS7CKIbHqbBFIjAcD1JCASbIpLLVmZlt+8r4jWRm9l/QL7/0V34
6ttDwcXQorPFkWdllBz+kFDZjYb1jDCOgdLkf7N3Jst162qWfpcaF28Q7DmoCbkbbfWSLVvShOGW
fQOQBJunr4/OjMqjJq24Oa7JjRPX55ibJAAC/7/WtwLNAO0o+l5Us6JxmKMKttNQfLDZ3yb0f+0v
/tz91tOBqLkdsXHev7yoPylsGlQp4bvZRWwz+6NEGlaMfJeKEQzLozaHYFfl3Ydq+HcePPIHFlGX
4xJ23lf3ix52i0flfjPH9iPMe4QIFRkEaKO2LpXBpnRC5npdeMq6GDWS56DwU5IRrY8MrO89eMaY
yUoOLJgT58tnIMYETWFbdHFZk0lA/uJljUwhyghiitM0NEgwDT7aeL997puWjfYWa7tpY6V+eU2v
4QTWSCxrAD+746ItGa+D6eLUAzyegH8DRW/TI9Zp88Ebf2fAu2wo+Zq7DDjkQ68G/JAYvpwyr41b
zy8ID1fdxTBi3rabNP8yD3i+UP00G8kt2+eeAok2QuMalZUe/z7B36wlAT+E9gjKWrq59PxePoO5
oGamajoMWzkjIpmA6HiMTXExUS3++6XerCVcyoa1zFWA2CKAeHmpapLaGly/jcsGbIsE9LVHnvPR
IfbtVRhFTCf03ghi+GK/vAry/cyhTNMgNTfVkeiq/H4GcPLB5/LtY8PJuoGrOZyzNXy9KxvENEM8
6JsYYGzAcbkuj6SJQU7RjbX/+2N7OzP4prghhQCa9piRX82MpJA6G20uZagMJz1IAuMw5IG3rwvc
P+EKiTeuMJ5+oF16Ozn4oG1mcoEsi2rH9tH7x8qfS4XP1MIW0ftEqiwbb2SukuZSi4lT/oBLswbX
HXnDR6sh3G3+6hfrIRgWiNzb7ofTsPuHP/yPS6+uN9gkNZcxJ6v+PEmLLYyVxu8tMEZsXKjdcyrn
JhBLYJfpycMA+6hpZl60xL3wDpzaLq6dBWA8WcAF4AUnaEhIsQwvR6uaess+9yHGRhLryC8bhuIj
3GujPqVOml1lfZ2ST15aTn/sSFk6xx9ZEDy6iOYL82/A4OSCQAIqCmM7TumAXNHHavu9j8L+vLNV
ekeKBC28nlAwMpiCjPhbjKborIKlLe7ncd3Y9Nr8JoPFYVciKkXVMVQ5QZNLH94PhGZbe3xzIP3x
YNMz00R0BdHsDPJLmDfAktqupH0mWui7FBpdDskKFh8N1US6Z87YGT+SfHa/sGPH78xWitZat/a3
5di7bSz93AeDajp3awEkda8x3Jz17DOAK0IWpxMCV4jgE1PSf1bBg6NCf8WxmqL+tu3ZQIOdAE+d
RzSKu2lKzB+TLa0npyZD91Za2eYUX/qZlnkL+xTMzUyfvU5WYn9S0Ims6Z4y3VhT0ccsK1wx7VsM
2HIvukzC7++m7MpvfOtBwRFY6FBqaq4kEQkqCI2NKHxZJgxvS+UCXbYKtAarLjN/yxwLqGrozvDJ
oytztXcKisDA9/zxYbI6DgcZ2Q4dGo3ceephvWCH6swFP1ffaVJFe62ea0Lq+hg4aM/xZcbpnmm/
hcYEQYjAc0vwNVoz2V13MBh5EhaQzZiVfDKjtFkd59Bj55kOxQBCiCann1YYgW1a6Ibw8jqW7Fa/
gJbUm1a9KOqdR74VrEecUvwzgfJfw65bp50KlfFUAZiCBTanmLvtZqR/QuyQfTnUGOvguBfzVygU
WwhZgC8JgYo5PQESZRSpsJi/+R1OnmhqBnmbuf3idXgpuwCiUoA/9eA4cr1eMvqae3OgaLorxrk6
ZiPhvrFMxlbHGmDwuPOWNDnzlnXxDmMBUzbuXAnJE+u4oOUYpvm+1ANahiSB7bsfs3y6yqeq/A2O
hpRzW+jqKylx0623mmPN9hi+cIz4Nb22UNCUmBMtsj9T/I708Alkvulqy34wKX2Oe6zF3SmrbfBf
aY9+o6Zupw8hJaliNw2+95263fq57Bwq/inijB4jdZP/9PUo1igV/fBUkkXb77JqboeDrewc8ToY
Dg8FkQSs39MGO43pCj2OiG63IWYqwCYAf9cEeAl8Kx6GDu/+ukzi90IOkRkrKNjDfoD9Eu5Wf1Xt
3i1tD2mhK4wLBOOi2YErJq13bswViVSWu2Ri64ZZngF5vPSoDJEwTA5uvzMcD2jFUFeYucfUNIZd
TcAUJm/XmIiPMSqXgM6hW74XtouaXxkyvx2MAEP0gEpiwLpaw671gtZ7tAxdKkB4lWp2DWS7vV9J
0n5I2A1/jmLkxyaUdT9v+ah39cTR4ag7Iq3iqavPOvTg99t8do5b1rsXszLpJ8Ppwq/9yiSKRAr0
IBoXCJj4cEPdgKSrw18hvZ2VwyHhbRgS3RSY+GIBPc4kfq9psiga9GnafsrJ9qB+jUPBYIha/SVF
PZcE5dGsECJ4yrvrm4nVgBztEiNRn7UPgN6J0C5M0/1JJOPwPHAWbo+T7l0SzJnSO0Fyq4sRWnNK
GKg3EkgMlujea/Kmi9OhmfHN6qKxoioAQRtP02zqU9bL5KZ0ciDXuiOzBtt8ZsqICEOWZ5GRRU/A
oz1gY07trxbNrs/dkpiEqy3W+EzzUJJvNUzkzorJcIiNay0vyjD0qX1tEbYbIa2UV8OiYPY1a18S
F5mFV8zE7hmGcfvDA9YzAXdokS91ggI6siZyv+mXGssFp7DsxgxkVe5NirAW/IPU/QniSxXEPHTW
81iqDH1JH3Y3xSBttA/NpvURFLCuxIjTC8ItTPWD9tzexlfgzMFvXufU3BMF7QIBgnQyEDHjLPDf
h9T6WaD/BL7AuNmBnfAfesOontfMN1dyXgR8kLmaRvO8pfo1xNWwtTqGupgeOfuVCV+Q1SVHVgH5
gMZet2eJzkGI5GCGKsxgNrktVMnny45AszqmvO3+0AEhwftkYTJE1Gzx7+edpQN8nzMn81rXyOaC
ulUuHzEDOQsKcOMkdYuJZpLzimdatHAICT5DVJcUa3NZeFNv7imPYbGXfuawmPsrSew94Y7G0XLa
8kaWc7LsJCZ8gwprkjws1F36eG5kSy6Ga1df+WgNrLyT2+07SiDYlrtk/Q70u8/2jNDlUz2akqdR
g1OPFqGJu1q91p4j2ULg2BH8Gyr+1GsxktalRF821LD0lsbPT5DbPYQOdel/D/ykJHFRTB0+UWdi
WReZWomV7SzrEoGPpYjq3m6Bmoj6Ih36O+Ru+aQw5RnJdHFoLEzKlF5INPTt+mh7a8d8coAjIqvx
7d+1TkgesrIOFyUeWpbT0aiaJzxLRhGXVRv8EGFKTjz21O5Zi1HWSNMW596BkVhFoG4LzP4m5ikr
0eKHL33zlwcqY+ebbKBQ3ejkd6oBL5IphEZ7X9Vt8lVxkgbubdudu5vqMrnMg9H+aa/TsK9ADz7X
QCJukgyZA3BgW91WpWFdGe1cKD511RMh4fNtkBsobF1o55TuwYzsWWDKA607PiymnR1oTrSnvCVh
PPRbRBvSbiAJp0R9/Wq7fH1y3cz5bLTOdGH56N6okfaKJGgydJ+mHoJ9TJj5uKsTRExXjt04/Vmx
utPXaRWcNHlwJsnuvrXEoghGbP3d+m0ew15AUV7Lz8jwLNZVi8Y3TeBqAVpdkS0qXR86hJtQrQgl
4lNLbmC8oSmrHCU9+9wIxywTyywheqvOx17ejtSedsH278R8dJffyYgcI6qF3UHT0xIW5lBo8Wlt
QaXvZL2sX6FMAd7pZ3e5LqAhe5GCLEM4KUMopNg6h+p+dohrjnTS+p/l1LEy47/33DzyM7cFuSDS
PjwUTQLgmppY8m20bBK+SaD67BEU0m25pRYxmEXbP0CRp7CT9Mp9ZND6nzPwVud856ALAjmZjR0R
Enha2A7KcOeYuedHsmpzufOnACayackhOyRF1yX7Avibi0EbCf25SfDHSRJplh+NwoC3YFWW9Qgw
gw+iV8NTiSWAAJ8vipVdQg2wN79JaX2nQNBBTTDJTt7nYV18l8Hco09TC2QaFIC4HvNa5hfOYs44
ngEd3JsoA0NgDFabbm2k/tOQ8B9iDs+mBwHgA8+3BmfSO0X9tBCheL/1d392tbl8Fv6woOMtcnOG
n5QT0sNLWxcOH2byBE0LFi0fArKTibGw0rM8nJq7Pm8RJVd+DdmDRAT7RmY9ofMJqgPogFPK+h7o
dHrIGw8n/pwt7NOGYpT8ODYC8OTc0LhV0Bs3c7TVnHSbsiQRbFj+dEqTDR988O5uEYkFsxUS5nmn
usWM/FEHNJ1tNw+Ps19s27Salti+tJ2AMNewW28LIwFBnfd+9xN2FMplEuOSHKVIv8LrSCHoB6nn
nXlt1R9R5FoQiZamjLVYPOIFRxBq2Hf17bxk7M4BhpJAgOTYIezI6pcbw5u0jheLgswdthdciMma
TeTx6VX8IsSFvkpmKGwWUATBPqWSqvlcJ3UT5Q7e3Z07tdl01pbTvO8dEPZ7r6poNfgjGlWl/MWO
TW1u4CEW01/Eovjoq0ch8YiUKzlkfk0IYFuL3Dt4esz8Xdok9CjcEgRAPFhlw1hSSYsVvqwIc0lK
jsahzcocN0pMKkbA6l8hzi7tg6/nmXWAHWGkfJPMe0OouaTMvJXgjMU070imWVzUrbK14zUYaWBU
y7A4u0nK4conb2CM01DxGS0RBpc233t25fzbBM64U0IFzda/vNSBH5kSONmwG655hbNa1RnAF0TT
GemgeeRqBP2R9vT8eYulvyRDpyTYlr3+qRR4vyLNQfkkG82AS6rOuR/1PJ2TOSe+amHCcRmZmhCj
Bzk/J5aFxI+yFlAbyX6Q5kFnHXpXDooDHJ/qfWc4810CfZx4OBhJn+nwGzDMWyjsFLvGlWA6WilA
hRBlerHBvgDWQaHne8IaWNlA4orbFBrir0EMbOtlkhWRsuv6d2gP/Q9s/cF8XfRr9wRveNxCMICr
k2+IphagStvVd2Nf248j8l8/DpwMvU2AuKSJcxUCRsnMnpmTQh8p9xnf3IxUxAKAUtJ369d+UM58
YamZXlRfzPY1JDi3iglLYCWuSL89W9XCaW5m2HvkNPqk7PXseck+ycnsmQJlEd0yr2T0GPOivhiL
FeodL1/cQJwhVAWIi95VY18A7DJ795x2n+dAAtEZN96E2WXYw3Ahd9pD7MtfV7I3EW3zuXQzj6ij
gZRBWYnwai6a4RJ28qQjKZW3xpQ1qyd0yfPdlCbGryKQsEEWgq7Lc1sTvRhPtUap3bJzvVrTbU2Z
kmISe/ZJ20EFdwkJw7ILjpb0+6fQb6r+DNF0fhrsfv5JCIK9HJGbj2CfAyNPdzTIKSmEtpt+d0bb
5IW16Lw9dkd2PMsAtquuxFSSa73yQCXmMI7KmxvRKYcGtxiZBzYksTE0dxQOjeIwwEI8y2Bit2yY
nfLbyix2d4sx1peVkfK0M5IEr1FfOb8LtTi/CLVXF0iFfH3G5o0T3Iz074u1+i4RhynrhUeuTYJr
hHBVRKBrCFKlr/q4kU12UkPeoq4Hef1bln0BNNkf5vQJYIND+dkiGWune2WeU5twA2hb6YoMXtRs
HWdsA6dWzqXDkRHK4kEXEkVDC0CjOvJlBZw8IKAFjbJCGyccRhkXM3pv7grLOWtPrjknE96Sr2zh
uh+DlRVy52JquC7tcn2eh2G47PPFeJZzbTwTE0Dtz5lbi6/6EjY2VgFpsyvgyznExtQpeU5G0ZIe
ODF231QzJP42/xcr7oYW6BHpKGlw7YgGkwkJGcteBxMUDer/JoE+gVNHQ7gdk1s7S8jA7Ns0rkTl
EyevRPHgDpPz2DOJ5xOuPufXkk/rvUS+kJKjQgY0p6kNGNUWwh1Q1SUB9RfJCSSqKMtclCzC/N9l
GzygQqrDY+44aBvsFgAWp4mxJwFUcLF4cpB6nyZbB5ch2DieuM6yk61gXxAwnkm2pM1of/e9grYF
MLS+IT/Ld/XO71Rx3pfN2LH6tsQYNW3l08ZOZhM49wDtFyERJbeoLwoaOlXo1fGIuaDeKaKFrml+
QSEj5gcAsRzW/kvi9+pG5jbFabPssoQKkNc4pFNRoSHayVI/84WNZrSy2YPZO5vjXb2mRrbz0rJ8
pOPDyTQH2GefFJOZb0yLp39vjl0pz0nMZisZOYrzZeT2ggzRhY/NtONPg+GGiE33ey5o00TdsBh8
DJux+GpBlwtpxDvA6L06qaYoTdG4MyRhjh0Fhb7fdM2Cy5WtfQ/sPK+/84mbL3tRe9luK0mSz2xO
LsFUskhIveR/9inA1WbnDC0aepalhAAPYCu3UmF6oThhBfKc+klxwYFiIYBm5EAZy97x1kuD9AAb
IDk1hajUXT+A3YGAVkWzDkX5aebemsM0GhvKwSc+Y7A9Dkd2AMU8tXU27b3F0t/5/o7DAXNDdkUg
WuqeYOL5zalooWFGNBFa/BfpNigLD8pv1Rbz4/8GXCjMZjB4uVQRb4GOrfdTkA7X/7tJSuxS9USb
t4JevjP5aJ+pihrJ4d8skuN+FbZN6/yPFvc1Qd+Tqk/WacsMKaEeT9RYLg3DHgl18ctrWRvJp6Tw
+g8aGm+7OFwV5JFr0sXGmOW/qpETX5MCz4MPXGmyRogTEaTgFpXCgyeLPTrd5CQsCGwVpeBd3syk
/lZuwvnF/c+Yxf+2b/mmH8EvoWW5YSEcegXeq1aW4QY9qfJA79Z5tM5zOYrjkgfzJ88c1g9apG8a
LNulNsws9Fe60K87RtaoPEM5rHOE/QQXhMW0kczG7oMO2btX2WzpqF1p4ryGXfQutnTps9O3U7Hu
q6E1PjVtqT6Qdry9ChvRkPME5uxNdLE91n90GqgdUoXdOq8jiTaHxk7A721NB+vfbReB6OG9CCyp
jmcFr83QTYZybsqGNkaFLM7kdiNtigyy3lLH/u2ZwJbFBlizQdO5tZe3tJQJVQ+59a1NLz1fV/wH
RloVF8KvqaeuQ7gfcUh90MB/r2NjU6BGwrj13JxXbWSi37JO8DGgws0hbtRs0CegVUflNt9lIpZd
T4s1Jv6p+qA59t4U5KGimLHR6OHZfPUGTSPZyopQoG1toWFMq6miHRJ07gW2L/vSmC1KZB5ibtWp
8aKlKWPGkpSu3Uo84gdP4U9Iy+vGFSBuwQx0SZR53bhy4fO0nDFkbPpld1/2c7WzNDW1acZYqCd9
idoclA82Oyiugz5pR1VnoYN7oMy2A5zOu0OXdtbOb315iwbHOiWpoPtBGNQHC+abkQ+v78+8QnpK
x30T0P1z5Augp0kwjC1Ew3n+DNcIJJZtlmd/H4zvXWXT2aIs+GNYeDUuyI3rO6+ryXqrreCqaf3H
uTC6u//BRXyx3QVCLct/tfbpkTlFBBoHGLt0znAKV7cAW4OPRto2kl68XJ5YgFYJN/mWEPB6jI/2
rHRNBBgN0dG5treMT83icskW24h6OgGRCBXgq97J7gBgggbsxxKEjFtYZKsUzVntWvlFgDXroXV1
8O3vD+GV7WoTkXjIb1wcu/DQTes16MACywmtpmjjrnZ/m3kqn8ZO3nvT2l7YwLHOq35p49UdqYL4
kz9eAd4BMuqP07WX4kBtCdA+WoTmfP3773qzMvz5WcgsUEch8jFfaVtUOC4OpfY2rjtRH9I2p6il
Ac2FtVeer1Jjhmqgoy3hz79f95235WxDYtNoUuYMXq0LHEDwGAgGBaBdSv5JwN4xoeQ6mYSt//1S
r4xefx4919qkni4gE5pmL+cSxV1trDKntVrW9FM7mGt1tdj7uqJxPMDnIl02h1CLF+XaDfFeVuH6
USLCHxHyq+G5kUzgMCEd3HZDL39EFS7stAe6AtqxYFpbpbWvkPdEvonjueK1n8Qyh+eUdOZvnTFY
z3Y4/1aDJ5D5UDGSlpHdlAHJ7pmU/i2aU5C/uMC9T9lCCQsxviHo93TQHIlicylh5GZA8cr8SID6
zoCB5Y/BPQhMhCKvXxy11MXsxIh+QzjjLxdQ7z22kHrvDojDVz8xEIAjdphtzjZ/f4/ba3r1BF3y
yf98RRg1rzU52FmGzqSYEtdc+TuZk+YRl5F1j1jHvJdL+NHUeGdxBFKEpRN7ILPkj0TyH5uPhmYr
vGirjisEhPdo2cabpXHsD+7qnYmAh98CWeAiYocV+HJcoOPICwEnOW54sZ/Af0pWrDS/AYAubv7+
AF+BaP5MBKwVWCpQq0Cre82Nm7H+ssLgn1CDyGJh1xAAoL1cCNzrELVgPg6TKSjom8yV3OqOEJq+
iDy5ZJeSXFhafrD4vH3CvmDJYWPwZ9P1GnrSVRJHKYHNsWOI4uj0iLmgUacffErfjhuUOYhV2D+y
DCAKevmEQyvFDM8citMKX1CDPWIHK286a5DpXrcNRZO/P+a3b5Tr4ShloSGkFYjRy+s5RgmPz+J6
jtXkhx73KmxkkWzWqI+oMe9eihwgvndY/5DKvbxUTjm0knNXxf44qpO7qZDWEjgZVNbig3H6zrva
hGjI6TcpJJK4l5cKS7pZfsWI0VUOnbT2nGMGovWDq7z7ruBaMEyRUtH2fHkVSPhkZU/cUEJzkdfk
qouGWlA8zA6tOa/UH2yA3n2A/7je9uf/mOP+LEEDKsldqXH9JL1AR6jJi0M21x9Jdd+7lM23jg+t
DUjLe7XXUmGfTLBRGIadCiIHA1HcD5W6wMnvfHA4e+9SfOhcjpwh9sDXHJLUmrpZaJpZRTc4JzD2
SWTPtbhuzcHY/X2wv2KRbGsKGnhOFIQZUVLCtfTyCQJKp2s8oCdohCW+S69FDQt58LaDbVcc2lZ5
8Ujo6kNprbS4e7Vg5iq6WzL/yJJ3O1lHjUyC3YDAnL7I0JETi2j8gyn5dvBuP5JBJRCuESNrv/yR
5sC+sRtZZL25hE4jQGinlJc/WGjePnac6zgeQL+wqSa77OVVKNgj0AbNCYqjq49ZUlcnKb1155CB
+MGl3ooONwMm+12+w9uR9dVgavPRq7AfVPRm16bc0U7xv8wBrccFJn8TmRX2tFgHy0e72Lfzc+M9
couwsdDFvqb+YDdeF4fNdKyJrU2iJk17avtiONMiueDBt/e8/P6cob5eW9rRF/jX2iPZ1Om+A0oz
xIWv84dZlLcmjZXPQk7rB6/67UvYuL4ev3IzD4rXTyYNh7kjfRmhgxWMnwwzba9GkwpCRrLHv71Y
bdgyxhRaf16C/+p9y7ok02POy7gywvDZssog0jSt550alvaWfMzlg8n2dhhjQcRW4AoWSLABr74s
BUirWnYIkgmt7R+CyV7uA7V66oP72n73y40WGzv7jwWRQfbGWNy54KSDckbqTqn1fJ1r5GsjFU90
ZSCM0anRQdTQYU8kjXlRWNEe//ui8s59Uo1hp+z4MD3BjL6cSKQHiNDCZxizjQ73YTsW+zKb009/
v8o7I4V6BJWf7QyyYXRfXoU1UqFHGApK3ra+HxZ9h/+hfnQrPjV/v9J79xNiPhH4dvhIe6/WyEWm
cFwMjdTDJDoy6Wr93TfD7vPfryLeu6EQmwIqfao81msA89p2GHIqoPezocClWQOdE1g8884HXLTL
yzDde3217BxroNFULeN+9qYfg9uDRUHddKA9jlSwWIZY4Cb5HwwqhtV2AAOrx+Hh5dNGyJKw6eo3
LHHW3/QopuKmpKOx9jOtNWYzR3EvaQ5kg6G4wxDxwfXfvAOeC6OGVdnzoYe9XhdYHFUywpuJikKX
D5kRllcALT9MKXznMiDRNrPi5tdgw/nyNkvS13s+yCRToGJYkF9n2RFbLBq9pqKqT+xcQAhHgEhG
IE/b19n6zRGZPpYo8fZGPg57MnD9h4z+y+7P8Pj/7tL/tQnU/3t36fFXq9KcD92vhmyT5fTz//z5
D/7DXep4/9pyoylK0RthuxnwPv/DXOqY/6IcguuEchKLO2fd/+ctdex/uSDdCajgO4gQZasj/qe3
1BH/Av3hArDhmMqRzvH/HW8pP4Xh8l9Lsc9fj+OIkyGwTvzNDKqXw6mWRejrLa9oDQZZHon8MfVh
8jvvS+6i0DjANjeh9qfaRnLhqPnB0lXwjV88n2goosvSq5dlUQkpzWB+rdZ4jsO9qC7QWISPbjLm
SKOGOiwhR4SlewTxM2HmWrW+mS38zrTMLCQmSO6D56HykDaSXLAATwxlctUEYQ++aUJqipKArlqM
mK6zIxQy8+UABDuJAkRMceqzGb2ZdFKc5chHLgevWq5TS7bfHLeQv9uuIRjGyMxv67rYmFyAdT+B
PoNg5i/V1EQ+sLfrHFjp00Az8SFs6ilne5UVqKuKDL4YMuichuHkMMMmPkdONKd1/80rpfiZNZQL
IJXk9Vdr4FVH5pLaE9FZK6oXdslgzQI8BUj+cPU8IhVYL5q89Dw+bkIec1HdWI4KWJIw4JxbmYOT
pO4b41qhAG6jsC2Kn1lRGkx1x4HPi2IchZFGAL3PJprmxCS7AjUrxgQOhMrQeodhts8J4GpQXDlG
YNGjrGw72ScUiJqD19jdFeK5FN4B5txnGraiiFqvUne+6aekwfSAoAs6rikSNqdyKQ0NwY1C6Uw7
Ng2yNZa4G1U0O9BR9obhqK82eqbv1axLhJ92mZrwwSbxTRtCqJi4lSDZldk0nG85hN4Z6U/I5bFv
Eq8jgG3C80PxGKCUHNdbr7eEGzXTMoGLLdjqRalf0uU1psY60+hmrJ1nTnCtSJ0JHmpUydBIEjxp
ceiUlNU5CNNRaQgcM44QlgAqOw5Wq3PZU4eIKtfcUp+aVuJpbkMIrDpBmneG9FweZids54gGGylZ
RNUNRF3nCo9AWCjrU4Dk/L6ZN1QVF76fkzkL8AM09hJ7NmMsTfFuQDDu9cNcqlXHuPipqm6FF+98
RecwxgWr+bcqXUzUWD4MBIk8Xe0XJNx1bAVJX0XY9JDo4D608zhbjeDKX1uvjJ3JD6DOkG8poqQy
iEUp/X5dzwp4gbAVcuW6Z22gvDReGpj4ANVQq+8XR8zPDULBJzSzBg3YIah4Pr3Te2AM6emTpjwt
B3NR4Xe1DvxNchzDKFs6dbXajXDjXBTm2VBrZMk0wJm2NuJ7lJge2uZ9iIbmdzmL/MkfqX1Gvh4G
m2+fcpdTRu61G4c0GNpoNaX6LdKgQqXdGujIhFtS/iWBnbuhbIK9ZcwT9ysyYmRotjMXFIlChyY/
JXj1pW/y6jfdVeO57lE+g2Hskl+w9bzNTNJP164m7n1XQde247FHGhaXquDMV6LMGqMkF9lXTi3W
FONRQbDgz+TbI+zPAA0TL5au7C6LKt31K/AixBWgN8g7avCWltvgQY1f9P55g/PGioh6cQC8lnqu
os5B8XpExLfeBvOCNF66QB13ZjAANGaOjigZA6NJcKzirDl5BD4VxyFXBaKXirPdgbQyazosEJGm
nVesnn22hCXgxnYZWA5tGOAIG1fVION3OuyZazcZ6pCtHG8OiZwrmIG6dB5bV6H0D0BAfQmGNvzZ
Jub4yGfKMXbkHfT6iAoGuRRGreFzOC9eHheVBqtNpdhq9jYMbHFIjMKfDs0i0o6VBznVD37OPJ5y
jxj2g0k/43kOnXGKuPHxPvPLNNvD/NPTmUIwZh9Rkovh3lEZI8QwFte7HecxH088RuMb2c1OeZgm
wI7kiVfyp4kEA+HLkByK2qt3ssvvHFlxpPTlWAiylxFMR0FNolkKmNBN8AaoNee1wkXl9blhBl0X
kYbn1keQac7l2jZXxYT3QJKCS4oOzqXmApTnLcfbfZgukcwRNYp6vEbVtPOYxnWnbxxp/ui5tokl
I7ILcV6q8WhjYNklCW4Njx+AMmtnB82F12HlAXuL+3m96TsZbOFuF5tWFu7az6VvPs2lzSQlKU1Y
30R6qwd5VZcL1YblzO6zE0eAU5eGexCyTAdk+2l1M+fLvpbZo9JwQwdXyjNfTZ/HJhEISvP5zPaq
MW6ae11TOQ0lhNGE/llmW3El3b0pWWDGH0GNwUxTx5pCrlaZ6bFQiOmnJDgPiUVzFxTUBMBopiWN
SHKhDYT0E2LR3UoYbW8v5/kKp4G6qHEe1OPntERy5JLQh3atPZvKM6utmamLOpXpgsWjCc5A+hxA
Dd73YjxpLzwPRcfaU6TIoL6v2iSbZfKBorbT10SlX/sC4UvSOJ8q+Orazy4Ibr0sNWAuM1ihOZrL
UcvZjDhF1zQ+nTvMOj9co2j2tcbtQG690H7kqv5LQ3ZVUzNR1bA3HOuQocot5/Wi6BCCNeJiEoYg
W4mASte5IZmLUcOKY5YNqOseUVcQyEf6/Lu6KH+1XriXZnU2FhYyuuBL1/tzhDoOuWQdlF9W04lN
r7vprXwvchtBUVBfsRbZkTfX+T6bi3afrVMZZ4344reQLQexbWSq4UfeWvdK1kHMaTYkwWQLAK8O
spWftVU8spzGtD6yk9FYd3oyFTujljUAU1LkACe3D2x9Pkm/vSB//ZtVZV/nZAh+qFaIz75F+ouD
eYQeZUjsqQA/HMxX/WSORBJm8ei28x05JCpC5VnuUXGRAGcYlnMB2fZH4GADaH0triZBO3mYH50O
d3FYeL+43A4P8HWWK1hig3YJ4HMBy7q1uCqEs0d6Jo8B242d1Rk/V8PdYdDbr9WanFuIkj/1js/W
xFpjPRvnRnnrFBOqJvu+QGHeQ/bPOXt5S8uWxXkakQlfrmW6K0niCipcawh37yxnQvGf7cSmtm8C
3mHROLd1Q3dAXatUY/B07OtmLWPaVieFLY4nn39f8+yKfNhoTfhszOm14bmnYfFufQ7cbDDymDLN
rqntT5bbLHE2TTuM9PvM8cd91q0d4U8Glo4yAL5LH2bntJAR4XmeDVsGolFeLSq9KEvv1hL1fYNc
tveJ+WNFTc3wltoBPFEVlTCE4zEpz0KsHyY8x3TZZSi07eo5K60DcPkHNhmPecMuIvvRdMGlU93l
y7Ux4rVu2k/jYp97Ca/f1d/YBBrg9Uh0I7faTtfpdky/VBWuK6EOiRoOY/jTaIfLxSv2nHWTq0q5
F+ZQHGB11HGwJLCAf03CJr3SQTqa0Xrusy0fB53DsV8JB23UeIYpYF+gJd4BqeuhbjTPSdjeOl1q
imNir2lEgXmXll540FN5Q94XvUrvUPXQdVtr/VHKhfC2ElscMkyShhWbEXMdfuKX+b/sncd23MiW
Rf+l51EL3kyRQHpmkqKVJlgkJcF7F8DX90ZV91slqlpaNe/xeyUkYSJu3HvOPtsKD4KfLgMlcmns
UfNdJrM7lRJXGg6U/dQlL8hEiGxGp+VVE71E2pavlNbj3q1epSbqZmMpM+pXqy/iL3bPAzpEi2J/
1fP+qqJzjzkW9L0D6QMxOqBaRym3VYaYeN9aRfbFVTIXe6GVO+m2reBIJB0AqT/1utOG3FaxLbKU
vaCrh+RijKuJdEwSg6xBqzDeWzMtXlXkhmPA6CCsA8sOLUAMdVEAWjTNnFKrLJPWH8nV3ZvWqFio
iS12xJ5WiUcWfHeqnQIyDknM+pEDzPCNe5uNB9oOduJbSUiwqawd6y6NEEznTJKQzytt/YkBLMNW
DGATxicZlU+0V+MR7Qrl1dVCPH1ru4gu4f2Oxj0sHtXxyDM2UJDLwtAg+cr6K58WqGtY3EgQCpxQ
aClLkik96fCH+bXdh/lGZWu4w5zXdRu17+drLuqxDwq1dU1f9oWc9mw9iuPPkkA4bzJSfmBRUiAd
ldrCsxE7RMkFs5tr1nHNekc/X4kLhcncnLLZyoKim+2vam+xzdT10ANDFuny9v9thr+6Bms/7f9u
M6BVr8of2wzrf/BXm0Fz/qBbTkQZkJZVh7hSnf5qM2jqH/YqWmGixmBiFbr9p81gun+syCuaZSgX
mK2sqKf/aTOY9h9AjcHBIWKiIYyQ+d+0GT5oUxiJMBR21usjzoRj8JHSumi11q9jaL9EGHOyl+6l
jqxuJ3DmnPtldo+JWpSntTe9Q7Nh70iioQq08bHWaLVtFw12OBzLMkof/3YLb/9qdPyddvXjuOHP
H+ag5OGHMcVi+PihaWiHqUin3FB8hpzNibNogUOnm/ihdPM2JpkZ/6pTu16Q7qnN7JZQNZgrK2vs
7/NAQ5naBFkYCq81yEtpnfbY6qJ/+vWfxTP9e1dn5UbSnWU+ZzIe/lmOZwwhwnKmgH6iD8pZhove
c8hOFEoCXXssNS165AvXbut5in/TBv2gAWD2iNqGVpeJ9mZFDH4U5IWOzmTVllGgL1b2hQTX/NiV
9eKRAIQTmKqs3BW9NeHkTgtPdA5I2CUetF1hKNaFFqZ17TnEfv71DfnQuv7rVzEeQtWBCInhjf7j
fbdr8LF6GIU+wZ5iC7Xa3uMopbtUijXH2F3iT6mcrghnWcVnO+McrMZ7i1X+OSsJJWaxvsPugCOl
1W2E7r/5eXxpHx4YQz1KNx1hNTwndf3f/zYmdhYbWz7IeV9GrrPtM1f3ldRoX2U1yL09ZypOVVGx
MyKd2Klqira7NWGASqs6Qcrs/yU0mme4SlIAv0IAYQD14W6xfuP/Wp2UZurwIaaYKIO6jZ3ArhXx
Epvu/O+UI38+H7Q3LEKQRzU6WR++C9ybObgf8MFuU+VbRMzgILOqVe7bdgagXSZQgMpp+s4hD3tC
2vWXuTapc3EKHkUYC6AB8ndToh9noH/+Jl5lmqLIqiABaR9+k+wwTmm5lQRru+au7UMZ4HkdfSMK
JeIO4hHttnB/c+t/7O9zUXrCfLQEQzOWWsnSP74J2lDrA7ktaVDZYbRzdCrOBeLVb+73P1zFWNc9
YilQWaHs+PEqJQpuN0EpHMiM0C0KrtTa5INefPr1e/3THVSZsUE2RaELT5bu1YfLJCwTpI9afkZe
xE1Fd/NQWgRBehkV7G4ZEmsHqNe6/fVVrQ9Nbe4hCiR46+xbeAKQIv142d4oXRPdheFXxSLCPfhm
8Z1uWEy1OFNE0pvESTsjxSdRjeKlpTNaYZ9ul4lGkeMQIecL9sZxFXT295lomLFUOj6tFeBiEnmi
ccZpjZnKDVAJCRjGIj+lqRmd10ngNZ1S9a5BLGMGdY8q0qNP152jRVflJh1Mjur4Ttf4lrCSu4E/
ZtcpqVZduI2m6QGdlUFPk3YLAmyUXis1rKER5wj60LHaP8W1tC6KKKZyO8ZadeQ9ITFF2gy/NpkB
BJHOVlZNnjbY+X3nJLlCl7yJNL+chnokwo147TsJQWBPFy13dro6mwnBKGP+pTdNHICuPudP0tWS
kBw9IUaMKbFKY0Tpsd/qYrLfwK60rS8KJcUt2hy62g3vpyRsnnIjxbBStGXn//qZ/tObxHKkY7Og
WmFx+vGR5pjyEMhpJNhrhfArYm93AKaswGrwC+lLPl7inAzFX190/cD/Nhz56z2C7wSQmn8L5PaP
F53IABr0CHt7obdWsJD3ETRlXfsa4Frv15f6h7+PmgCYFMHeqwTxwyvbdVFG6UQdXvBVkHtBFR/G
MUdevTaOvOczXHGR/2av/qeLqqBNFUjbDBR/AnJF0RjKJbN8tXL7GyJQsOvbuW+oIe51m/rE6lvl
399TVDwQtFEEg+jSPyyqlYGrC/IAfyhHry1aepAjiVNu9Say97++p+s9+/D42E0pQaxVa0Ah9OPj
o/kE65FUT7+jceOza7UHpUwScr7c5UblWPeb661F9scLOggsER6BCKcE+vC+5LbZVAMoIr+wgAC5
heN+d5Ypf0viJXkYCJ17AUQ1TDulalWISi02KSW0Zb1TMlO36fE61c5aDYo+35dy20QQkXzkffOB
gZDzuwjEf3i7CeYjOcFEfMreu+4Rf6s5Qmgik+grvHhEJZ2HYeUT1aGyserud3C/f7oU9ShWXhU5
F2PNHy81EioHKgE3txozFJswqR5SIQgnYVX+zUP4p2eAB4wvdvWEoIT/8VJzrHVOOqY2LX0zPGNo
7ui56jSjnC6h+dnjhNEN/d/J/NZdmzOEAseUVAYSQT/qJCvXTUBLLbY/MK1CS0JgQYtfHhKE1Hb/
9q3mBIGNCJEDeRMYsX78A2O52DmoKgtrNIF0KcGZQbMMLekLyM7VrM9/w4H7uVRA18CEGosbcFhd
+fBSh7GeFTRzLJ+EHnPbibk/u+ywv1nff/5W+ZdxEHElVnfUuj/+VU2CexAjjOkn1uzixU/oxhfx
cNEttyIktXF+cz3+Sf7FH1cH1haQt2R7Q0Wn2v3xinnmupzDShLErFEQGJDIku61aozuFokb4RPl
artFLBjXx042tMaGic6GF3Yq/WvHqVO4SY7bBh2wVtIQLKt4AMiWlviidXqSE4bJTUWoK81uMv/2
mDbHJ6r2pvTCuc7fk7Cad3GiT9+7IqmuESAWbduQQjwxFoungX4aeyuYKhJYAztrkgtO6vaLTBXK
FrKgi9uqbl3aiGaXf25SqMSeoUSkNqVKO3yLqxWaCq8GKMmka9NbWFF+bVxgIT1H6rQ5cUhT3g2I
73LDoy8eu2FoHjOe9vcs7sILhE86ceNIe9Vz2l5ZUwdEWRBxazPLdjrVSD1TkdWbWRl9eHTt3Fxv
YjjfmiIhCcyA7BBuuyyhBzUXcXsxRMvgLBWDjSE/W3IOf31in/QBJzKBYJH8pvUNPIw4sopXq+6b
IpDMZh84LIzPWJbnCJDNpEbnIafdC89nlm/h2Fo5/TwHNj1CSHzfRID1zzDbynrbLzrnONzZBblf
SdMtGzXGIMzUyDYpnaTOvJIftU7p27x4X+ZOfAKukqZ+1YT8kGllyHl0Fy2w7aBQYN67o/m+Ygm+
WxrtUbrHSTRs22SKPuVzHtYbDQ7LFXtk/UTp1vfAsxNz8ZJxYSpLQh09WKyoHWFdmUCHwLQglRAE
oaTBKex64Y29BIBMQpJinwnDCofDYDn9Y15hGN5AZyuZVTVzeWR4B1YiWxwiv/SycXcNQquTAhAB
KQU+vHlTuy4ObjfpUAIkQGBOPEGpMiaYab7OWPLheEXCntZny/8RxHJCqmCoD5fBAQMCcai1H1Kl
FLWfrBGoN+BAq4Mwy/irVmlutksrPTws/QRMkbjD8pDoJeiAUVeiuxEZyAMXUvKN7NrqaZLl8on3
OgGNEdfjt4Zsl2GXVZJfqxVsch55nM3VapPf2gN/Pgnwka/KOIfugQME5cePHAiimgO81vwGWtyu
IW/AZwvWbgZLTAFlR0G/m8mAHTK7bPPfyaR/7oVQzEEhBWMJ0pij7QexFhlmTaMVlebXJZwjhpBL
47f5igKacbYWvVlvB3rvFCii9Ouuda+uUdlXjQfuO+YwnWsV4cev94+f9+LVrMyxliqFSuxj+kUv
CmciY8HyG4fTBab/7FY4QPAaIj/ufn2pn/p+lLKrTJA/fjUL2x9LDDer9AF6gw62wZoOshpnnwjg
8oweyjjNhPO8Au4uYe8wzVNb2C4cQKrNDC6Lz5k0VRv4+GnEqLb99Q/7uUgwVhHVevzFL/2TujnJ
rYm4Q+ZdSstERUF6MyFuqMW2cureCzOrfMKeOQW/vuqfXZwftxyD/YaLsmaBcv24yS0MKxMzniyA
VGN0qRMWfNqA9aGESAkSwxq2CzmjJF5k9q2d9PYhZ5pSrOm03Rdi5YqXX/8eXAEf90AaxqQbIILV
1dW9tt6nv5WAEG8klBo9ooIYh6MR54u5zaxVXNHoIQREuDiJtmsxf1wiwIjZhhlg4cD8UWBd8A5/
HWd6pht3Ke2DzIBKbYoc1aGnL8SqBk1LfcnoJGvrA0dm1rqS8KhjVDvuQMIghNdNHenmUzYoyl6z
MmD3pdqQ8ld0arvX0jgC2BBWeeWhDGAbDTUWyc2EwuA5NqMSkOM8qzCFMk0P+ZgY6oCXijH7aaQC
eYxyUa7RNrPe61KyyPRFM8kDg/XWAjPVTo8OqB3dm43VNIegIzqoPIcXvWbctNEnEKD+Osud+T8D
W3xvosrIg2IeFCL3ZtStwNmEo+LdtSU+Q2OrJ7Z2NfW6e7SWaem36qI314F1V98QQq9GWyOd8QIn
0mofOhQ9VTBomCb2k6MJEqdM5Qb+nVXegjyH5SqlravkkCr5UzNEOuhSWNY7tPc0vOK660iYB1Si
e1XSQ9qU8wo704emv4V2aX5NK6cUO/bFvPhWjLPSPyQLVezj4samtm/mKiZ/eW5hxusQ/IYjG3d3
WBixXVbD7ngmIc810FwQWuLPADSNQzr1TbubkUWR/wMpR71Djj5sCQfTG7jUjhIS5OW0MFqHuoE6
knfxdSVQMgnq0+lBiSSwFitm4MDTjFZG3tAKACRJrTZQZsjz2ra60r3H6C+I0p2jdyCDRgI6LjHf
KHqJEyL9d9Ywqor6Bf8LG2UJL+gz58mB5lXahikzyoSYYAdBDmDibkILh5yOToHbJ6mXZJ0wgqmJ
+4eus9alX875DiW90wVTWdgPVYPwEYVBLrd1AnSOibkOalXpwiwLeiEHZbuUvKbQtTJUiDFWjGsK
ZUHbZMwOZ3hTfUyopdZ3T1QNHbKG1I0Y1bVJMfsLX5+6bYl2eOyJUyiCcJpMyjsx1t+I4KziPWFX
AzF92FwGmB9ZjqJjYJy3a/LYPKdL6+bExEaOBoZlvY49i25fSiMePLOakQIbKLt2ddhD2O0XCBg+
L6Gsz+R5KiQrlLyAnGHEmzWltu2VbtHZfrtgtdhXMBxeIpPxnyhcws6T0JUoF1Soyks5W5+HfpgF
2NFwpSFlDBP8uYOthYwAZuB6akVdNs/KjAZiLuWXSdBI9HWZy5dFLDDVI5c3zUO3Xu2aVq6VTeS8
iErIxAMz45Y+2li0AGPdKY8DeEr4u7xUR4km65tpd+Iu6pSRJn2ejG+kQrTKZrJz5XPWuOIB1zPE
TapKcVf0+qR7CW2aez71sPcna8w/Z6ljvYyaOzyYapp9n0ZrvGmjGuWqQBIovYK4t0fNraO3vCdG
1wMrjY0nzXoDEHoba8jihDMUATTNKg/yRkVaTQeumTccrHtCgy0JoDEMZ9v0JoLZXG8dNAWaAXQG
zc1KLdYZGF9zimpAlfDBih2BF/oXMuMye5MzUT864wRxeTDBuxzWKOSSAT/hK56GM+0dBGA0EZPc
Z/JkA7Uatwsny9tQNtOLLErLQHZbOo/ZEEGsahpV97V8lETaxkt0o6KJxZdOWNK8IQTSyf166jQI
MFmBKJK0Ft3cs7GglZ+QViKWyaWSHOrBbkSQjUVyKcoWrUbbcwLc6E7uqAE6w6XwS5XAvrquqid4
65g0EhdoUqBpY/dVF4L1zIlSccXLm0W09Mth3PTcWFA1bQr7SshMeZp64UI25qtsd+5Cg3OTaEb8
pISajqoV7RtoY0mgKUbjqkHOljG+ipwqy6620ZeW7+DEmXeL6xKwPDeI2qZqEM886bZhLqATYNLE
E2W2GeVw0vESJitLTXVfiFDpPfjEKcE0zqpTySGpo2jMButxDEv2rGio8q+Juoq1dGFnz70SNXcN
rAlUKkNZnlFBgNICFWqYIMgNGW4A6KIdU4xetMGkl4SJtU4l3yJLq0bkJGb5EhJC+NbGIhz3cVWy
i/ajnpU+D3M4S4ifzJhgZCgepJPZJspx9CGGoeB1+rU6G6pBfSlarDH7uNQtpLngY0OfWKqJHC1i
RukAFwwP/uoQ/r+m/79WN87/PWzfLN/e4w/Ddv6Dv4btqvOHg3uI1EOVHgxZA7RM/hq2q9ofdICY
qLOY2S5RhjRL/jcvahXuI7SnK4W0f3U1/mfYbjh/mHS0kf9i3FxnX/q/GbYzofpY4hOqg0EQ4Ay1
LdvKTz2wKHOEZbkrVa9y7isga6TRuHtAOI9pKboDXnZi3VK69y311aYd7Fc+F+c2KRQ7wGuW+q3z
phjZXcJALpIc+mujO49EyXJmN26WyiwvpuGe7CItN9hpWdwhG9hDrMDOqg44bjbGqBPd2MlT3nb7
OkbTvSBDN9McRTvrb3Uj4CmmMTHaZvHFKpT3agr3Rt9+74SLb0ZHcWJ/irVxOxhBnD/F7rdKnkb3
qV+UvRkeo4mQjuSssu41+qVLFWSeBixAZrnhvHOR0Da6+e7Wb/w64As3CkhfLwQkVCTFbe9KPp8s
cFiJEmYWY3mYMxlQzTAhPnXmKj2eN+lyv+Q3Gi0A7K2TZ4r3NFMeF5IeJ3e5OG7tyabYC/dhoh/C
ZOKatp+X0kTfSyAke+HCGhDFx0hWN7Oxaa1kZ1tvBpSV4SkqauZJ3soBdhNIBhetPzbKsukdeK6d
+U1E0Lo7jA0FhOvcuJ0F0GvRPbTRK5ghMsRxmt+T/7jJtXSvkqM4c8JlsHY7xcTjxBqkVOUmNur9
okQG4DHDREme7YTZvocyOnbQvhDzAvCT09lWpms8o+af4z1qqLes3crslYCB1WaxUvZzRuSJr2k7
VK93c6nu3VGwKl6NHoQuLL/+wBwzvYu4bEydmukwDW9b7SmlfUS7YVNPt3l/XONUy3HcUj6XXo68
/hAP1XnMVIonFK4oDj/RqkLrdhuWEMZs3c/b9jayxvvWyQavMeddp5fmCgJF+TgXnyXEVM+25ruo
ck76qOSQOh3kg8sW4pW7kQqRlZPyqTO5yQv8N4q9fqNxujQW9buqfDPU3vZZnG/m9Enpil0Eurqz
IReMzzUH6ENP/ERqQnpLKfiaWXvsyL0dQ1rIcBKLGdDocnD70TP78gTRNd2MXXW15ht48N9TW146
N/fLFmhtX+1wwcAo/Uw2sT8Ok985xSlBJmeUpzm+Z3/1G633B/N1HvLHNnL3EfrmnLmWqYy3HVRd
r3LOHecshzAkq0sgOXyN1WVrqPlzrw33YVKS/zRixUG6NfcXd36ogL0aiXkHBhb+dn7IDbGf9Olm
rpR3Nzc/o254T9sXd9l3dHjwqsD5bQ9G9QQa6jhCWi3Ka2va94NOn06iuS4UXkNr3DtZeBeOxfc4
Mnkq0KsQPqsqb/nATmZehmXsX22tfXfb6hj/+TCIhV9lqQnYRSnQF2PMPjpz+pmd8Nl1+EiEqX/H
9PNN1VAqJ87owi1hmQiR2i7pSRN5gFrSRzN3i0ojUKRzJwfRbAtzQRafIQFUJ3kPZ/Sza2aLHzWZ
fRWzTn23OIe4ArI1RzN9B0dEWxmjvLbdylfH9hG67gaY6I2CFFihK1aWn5c6SEzzJQvLfRMyOWh0
APbvajjDZy4WnxBrT9bxm+o0lxjZq0aVTVtuSbwsh0GYAFHfKKGxXPPBlJ9YRydfteezWvJZM/L7
SuRE4FQQY23tpOV2c1/F4pygIudU6hq7Zn4c8EAshjYy+7GpGIrGGyvjPkMMYS9Mrowe1KwDhdlT
wu5+jnOvANp3h1/o2tTZjpCFTWlJ54izY9haUb3swxZHSaUKa7vEfJrgflJqyeRLpnUngiOCoQqv
zgicX2RnpzLmB7NQntt8vmVsf0pt86KW3SY0ToOIoKKOyTfSIj5xUDSo+KxvbQjmCOqmQ5s8jffu
rHHAQn55bI1CoiOWt+Ngis9679LitFDGbmYTDXM3Exwz4tPYWgTz2DNfkyHCM57u9pI0DUX5GHV4
LPKzbYbNPuxniMg1rYZL3xjJTVIg1c3cIXAS3fIUXSCxdEgXUWr9Edp2cUhDxTo41Kz3ojUH325l
zPqt3IQw4F/6AV6GZeGYoJqatib9/TtekBT9XZScgT7KU0TAuR91RrW38g62pFM3QR6JBmk9oQek
4obsimkGoWa5sVt32yyc0mZSNMQQ7yKSY1nW3k1lgmENDtUbEiW7j2hxBi0H5SCK6+qgLnUOLfNr
3Uf3qhB7vRFIwbVPgKX1c0jwl6+19RC0rFi3ZArw2YyuVV5aHU+eHvfjGwZThFO5MasHLOFoU1Hy
sN5q5cWeHIhjy9hc4Z2Qo2E9CFOSEJ7arI+cujeSgnnd/iLMX6WioFjWfHfSi2NW93KXOz43ueZg
1ITeLLPs0NulEVgDVX88Z597LDRbc6JPZrvxcx7l3gxnLZL1cABFf59kc3lj2Gn23tM99moxpceQ
TrVXFaazYU5R+zMgZATvFP+4A9XdBOp8y32nLLC0tyJNG8DRKi+shWVYVN2taYgxMMs83BgowAOz
Lnqon+u/hroNRnVbXMtSe9XJqtuZyGPRPcd7koUfGHxcTcWZNnplNudBoVCwn9DLuTvg9/qmTeWy
EdX8pqX1wCohoXNBbibH25n3BXXXjtyUcCOam1nuENe2yfI96hPVpzmubHKrfV7K8utoRXcImZWA
CHBWAy2/wdz8qCfdoYvmm7hQ7xZhb3W93Pfm8KC1ha8ipYVF9S7t7EtFiC0RD7uW254k+Q4j+c5y
BmD429A4M9RhNr/WTOYx6cydm7WbmGMMKma0LeFm6uLjUjho7HGv4BBho2puKjM7urK4Ru6wyadr
05n7Ej9hVdcovK2AsBCsjBRuAMsDkfFpGGqNzp6BIt8Lmt8j1gD7M8DW8bSMS4T9JOb9j5WRQ6wQ
wwZvX4ou2Ka7RnSYSwdAMcKDTRN+l0Wa3LblKP0+roQO7ccok6BvFihRy+TmgbFgoPEQNZn7yGZK
RM5bknLOVt1jU+v2iSLZessEBWSshNWJ8Q42i6hXdlW9xHdIWNkZ0bzk2w5jjE8Gr7KzIsxQWmGw
O4+9iXtRg3uysDGVbrOcRhDTn9TYTXfDtJj7Ic7U89hW6RdOcM2nqurwcoiFKqkDkX8P4Jg0Ch0b
iEfAjm4AZpXj1dRgcTe1qezTXDbPrYHSzJh0K8PUQKjMLMpyXyv1/JAus3qDmHo4dkZvfi9UsGdV
P/V3riJeTWD9VHNN2l+wUxB7H1XUMwWnygtOyGw7OGXyQCtaOej86R5eDvsO35btpyMU1ly16z1R
ChxtxUiscqj1rHwxhqZJmptJnYpjix0x29iNPm9ZP3R9TydzL3MgkKObvCD6lgaTTcV8VnMt2Syj
GvudPaS3ROrQa6AfpOMuwdrnpUR2P1rj4B4MUS481JX/1YaUKTRBEJF3gkzwCSZ26urPelqEL4Xe
5Uddn0hdK4qFUhEJ5etCh8MTjQqg3bC7YTdh8LyRpUhfaGU5B6majPG0qaCvVeb1+HUBbr6XI3xa
EfdfyABTWBB1gYVmMG60yvmUuObOpL2JZzjxcR5sm1bzYW8csSevIRKy2HEnycWIxA2KrovTyicj
kz5m0otGD5NXaZTyRPne+TRZmHfNgkCkLPyiY0HJEe3SjSjPiaKe3ZgdcHbygzJUD4SYPOokTKc9
maiGZHmqHthXj3rnBAp5FL5kshnQvfksBkyNllC3dKVqPEbVgnOyu9VIUtg0IM1sE6+Hy3qJIwsD
h1bd1Gp8cBmDiKWiFzTVgWtFT1UmkYiF1w4FGAWg0h2qKo6P2HTwTGi4yHpSzDZFZDwvExbcYdS4
+Xa7Ibv3DUvCyD7AtMmak+SYzkb9oGkNIe300x6WPBnwINmuZ8EM2BipijkwVVu/TttHTD3upyzL
EMVGC0ik3DoWaK+HxI62YYgGsSEM1qszXvw1BsZDIlQHshbHyDa2Wu1+mtUvFcZPve43dIh3Ie0T
dpTARluHdYI7k+L1IpPMG4TcSYjraF16f9SGrVkxX2+Q40a0rY2iiy6uOn4lrmzNaelLQpyUdpsz
ztuopiImvirsSsAONGzDKGZOyjKMviRFAd1SNvgDdSj7hCiQdEdHYA2XSHQIyJXhto4n1Uts09nl
IOtp5ca7WrQ+Zndm/bSBGPCXnQzysWAwnKPv27I72DfZaFJfaVGyN7GEPSstS0IXW0yf1ayztlih
zUtOVwoLRN5cY8KmAujZCZOeyDlxlOMjIMyh2GqgWLeVkht78mfio0jy8lEK4QYGaKrbnBjXTU+C
2rMOsQ/zZtvuegYxwpOLdJ8bIgdvLTqYjyl6ynvbHDCwmSPWIFrPCY4q13zWTBQg8dikN3kp3Psy
F/EGSS02kc5h6KekU3NQFczqUz23Dyt88VXaef82Ul8c+2UQRwWVYbcdGrV/JMZuuA5ZmR4FMUlf
AGmTWTVm47gzypaWrOkW7sWdrP6lN7XwHutt9EnFzgunhm7n4pE8UTwM+qx/WSwjznyoIirjdg1P
vO7WEgceaUKaVtoP+Fi1rVNm8pKZtXJa1IQjmM2LadmFeh9qzSr6a8VNSVzFoWjt5hIyGCAi1apZ
6vG39wg5lsY6s+gvJ5LYOLU5Zls+Y+kKeWnmeTMqrXEPQTN+wdqLfFEnpe55cM1e26Lf1IjdyeWh
jVIjQPNcBcJMmW+jVJJR0vZQaVrtk1TJK+EcO5i+Vs4Zt2ZkY3ZwKtKqjZ/y1DCCxiojvKdj/H1A
S6J6XWSQ4xNWy8CrZcfIXk3cm1qoqdtlsDkZ2qKeT7BT2BPczEFrMjJKqcqAZFI9SKfyHPPWJq48
qCsxp1sYWTP1AvI7YUm2HgrR3rLP4roizYlpGwCSwbhXipgjTBb6eTgle1UK2reNiAmSW9SvbjFa
nt6GfpPhNKdZXHybh6S/jHl6SMJiDEoO6MFggtMNBZx8N3vBHZfvNDveTq4RpDprtp0ld6nZ4Rh3
Jsqu7HNZSZOjufbSFsWlXnUuA77OBwcrs6eYqIxHDGjUDWhs63IZTzki2iL+vtArAdNDLJryPMTh
wR3yYDLwN2okkXmttiB/DEO/z/UjwU0M3aaF/y6fzpWWb0cY/p7LAUyvC5/T6Hp+vHPsDGoQI5C9
FQ6uD3fHWh5ThBhzTreBfpKDDb0a4gcl6WkO6FXlU6EeFLvam21L2BkqEw58an2j1d967bpUVFqM
R7w8LS50PWza55bJRA6KoZjoZNgNMS6O77qnpNnqWoNfymIC1SnRt1QtMTrb32qZ5I9lIW46ObWB
vYbOukVo7FWto8rWOE9laX3lJHXgVn4VRM+DRApFEHX9NovkK+yOWxY51ni4Evy1X0nSCpT6JRQk
1Vi0S9JwnDZIliKvb9ZDWUq4FoZ/c0f0Hj+ftjUbk3hiuhKgROFM6tanoV2Gk5JZ6nZVOHchvliA
BxJ3cDGSFkaT0Ax5di2jS+es59soTT/jor9GWf0uYnfyoYQRfCiyGUIVjLWirAyw4/RhcGlmQVsV
wzaOaaI0cw0NtSoa4iBA+hVa1d1FZDCx5DssLQWRaN0DgpBzODhUlVn11EaN79bOKwGsjA7w3e1U
JbsZcVoOdCUYxnlahoizVaAdFJs4dW+iUAEBUPQky6ZMRLHjmUGn17Rb3JkgS+WMrN66sGZPQVR2
JwNVDpqDyg1KVyNtmoAeMrzPCn2ggNSW9DVaUl5Cq6mel0p+V6ceKMl68FTaPA0Yw10YER1dQjFp
ZrzmTMLORmSdh06UNM5U9TqUlnsjJ11egdLZu6lCNxzPp4qMJNzxGrsSmF4LCUxuuzcW7wF+p3u3
rasnfVoI5Mjp3zI/n7gNJAvIMW09Ja4ZG+TSPAs6Tve6zr2JiBHe9Pgh2mzZwaO/K0pKen3UnmbO
2gz23YuuRdyvslgUWjIdqaroKYqRTJwqekShke8ImbBOFvRgohywq0NCdxDEBG0sb9W8MB8K2ouJ
g28mKog1NPLY3lVVY2+1ak53yChyQjor507EBKBM0a22GEd+yRN74s2qdips59XFtrsHicdSmLI3
hlECQ5JxoopSUtalEpgColkIHB3wPEmpWbJjeIYCmQBLUBbOyaXiaUo5f2GzUqntk2CkFXQeMpUm
qqaQCQnJ4nZM1PpKaXCj9t3JWr+LcTKQn0zpXeYKG25c9E0d4yxAo/ROVpbmMZh37iUIAwrB6k7o
LYtkS4JgRBz5HcLDjNqjGtYYpdFBzrZox9qszfNM+OW1Etp/k3YmS25jaZZ+lbbeIw24mM2qa0GC
pJM+0CdJLm1gGlyYgQvgYtz3k/WL9QdVLtwplrMz26wsssIiQiCGO/3/Od9JrlrDT7bJgFSPSBaw
pgBcWbjucyyk6wSODgK33TCh3hWulPcsPLuy1v0rKCL2Udk0a8G0sDFMj4ZTPHk2jfHe/NXL+c+q
xBsJp5pkJ6JrwGNmQZnWn2x3zK4iixl1UludFlQBYVp19WfT+ZZYVKKjUTePcYf1vQpcgS2cxqX+
XaMO9+RVNjAEx6sPBniJFScv64nmcYbFe+6fy5B4kNkbu2NamhpRQNm+Qexxa8cdmbmp97XzajaG
CRl1lMQoszPx0g/jyDRgj819BB1Q6bhT+s6pTpySH/IPOxFn17EEhqEfe2GPh1SravLM3JXnYrbt
NQqlNcmHlYVylgGROqbPFnfK2ahQlMVgkPnhXje02yFCkkjQgvRIqks+sekVgDURNDRaurFtRRgH
B2LKrl/Q87dE+cb2yipcLBsEIiw5TbuGORcTsCSGD+aO4LRvFlcN6USjdOhXvGQ1fn5k3PZ1ueSf
hklnXZWWH1MxYNtVqbYl3qewSYafWAdT+TvW6mCssho1mR7TKJnTrSPIEKLIrdkHmpZ0JGxX37aq
+Cki9zqry5vRicx91mUvzRTp133nNIcsG/ZFEcmrVC/cVRcSabsqZB7Qs4BZDabj1dNztRtEd5Mv
j51OPV7ttj70Sa42xkR2DLgL0Tc/fCOEW6SFNCVLe7gZPD7yJHQPtGmabeFZfWCSIn4ojPZnh93u
OQ2d17gEWRtZh44K8hCX2pZwLVakyB9IZOlYJEulG8GYFe2P2rO/Z5Is3czvzWfpDc98BvdQbpJA
mtErux9xQxbxwRwc+3q0teuoT4u1HlEC9tFlbDC2AI4cQ+IVM/TKKRlRnTbsI2mWazFzgKwK8zZL
x3vhGkcnir5oHVFshVXs7DlKd3UqDkWUlKumZi+QF/GNSIeDVTikHAhEuyRwFeRycpQdIcxBL9oU
RUqE8+BD+biNu4NbXLnZc5nd0ko9ckxFmuZu6d47rP1OvnUJwMUMtC5dzV3VDdK9gtMvNcMtfspb
QoCPvWU8dBr1TLKhN6qZNTY3/hH617iah3Hc+vmr5oFP4MMHc6zRwyZ+jAiiK1NX96NKn2xVRHvE
fUeDfKBmqKa1Jaa7DnaSrPVfoZMw0ycJasVEReuUf+HodqQ9Z7ji10hiGGfmRPTcN73Rf7PVvnI1
b9Eco8WZvCe/Tm/KKTlid/9VWol5A/DHR2layI2I7OEIDeAaRWu2IuLui4psvEESKkZ5V2j5gx+p
FaXCdTL7B82crkplpcHstzsHcPjgt37A40/WBsistp4eek8/4uO9GfRPZEqzvSM+sxh2RdZ6AXb5
TdG0T7zWFRulYh32bJLa0L+fsmUAY3DsCfyKiiY7WtV83U1YYnmbUURBjADVaOWGSE1jJAzYL4n0
ExSA82of2f4Xl2VzBQ38zm10dAb3zlKfN7QvnZ2Q5zOlx74iwsszGfxdWs1HzMUuIugKClXn2ntq
Ki+4DB+qnnsZRx/5Hc2oaFfPZEPHUPAL2/9KvNuq45sezIyeZ/cLHAmEGj1o7G3u3Pk+KHsnXmJy
busQbAGuspxTo+wY98bXXOD0KpwfQxx+i1jbnIWYUaKOMJ6n5tYptVtrhJPmQu7RNRKr3WOShNdV
6NUsxWnKFjBZF0AYNw21tidMWmpnVcIL4rqm/OZwVM71+cmnsftcIw95IiYb7CFBKc9mNaQxLcQo
hO5l69U1h+WDVYKksH1YhFHH+Q7zDWAbvmJYDS4VangvokZ8bMzanmTNCGOs9+qXTI0kk5PaJGbC
aquYhRsm6yqtG/T48C+ENSHZST0oixyCZFcCoy3SwO+7I7ppdlSgHNgH5gBgKu0h65qDlkcPTQqW
0bOOsZZnhyYudsCsCQr01bUQXnzwLW3Yjl70hYCn49RkeyMiKE/mo7uhfOcCA4PZlcJB4PmM14TG
up9Ix/yt65RUJ+T4S957zKbcf3KZAZEuK4pcZW7t8PPJa02oqxRsQtXPj4Ug45yTykNPJuRDrGIa
aL7GPUmoEXfC125k3AKMUMcZ9lNMagL5SqjFfiqkyrr9WFbhVVf0BOVhV2Ujfefl1Va0YmdN5aPX
yJVQPue5Xy3JmGzrr5SXMbMwde2TNN0iiNnBhd8mlNvqqKbL7Wx9lDqVAQIFbsmA4suA8VNdq1IG
sfXsZO2RIOibKK7vEqGBa+AEZg5yeWvWV0Tg7QYtlbVWXSbQrsICQyTCWYZ8diKk5o67A7a7TZzn
OJpgZH228mmLNPOO1Nlt1OxTku/GG4Iadlb00+cYTngruVIsJBOCykas7Pw3Ln5WWwCtmU/wdfLi
qHFrqp+xtdVN+YIC73s4aff6sGgLzCDql6h0KkBQKBt1k2eCfLXvJOGsJcfNlGm4VlsymTYKbBuW
zFXufC0KqDREyZGX4eM9TA4oYmBXYK+oyYh9ltir6OJTucssw107Xa7vZ4+jNpQOR39Mczd6aqK2
vkd/w4Xnut+3jebvkHKItTCb5Ad4VGtHlnpOq4Z5aN20xOzRqceCUFNaoP9IqsF15oUggErUYf4U
T7egLNpDaJbDDjyOJH+ytD6XieDwNrZM9Smy1MBvLMy0sTwSsmV8tV1GsC0nReE2j363lhvt9Ywp
OrX06ktnKITQg47Ps0k9+TjmobOe8/SYL2SPLEkXy7XlTQciPgnCFu095szseWRTjwk6D0yjpZFn
v9R+eAU27SlttE/wPdho+/lXvCUbSYBi4OZMoqSDPbS6BROu+UzDvNpVE1aJcCgJneeYACVvTa4I
hgQ+54PwvTrIwvynSJ17mnWfRW/tRRz/xgnBEYNkOgV0XpGvw5blUXnewQ+p68rRPvoY/ulJmkcC
MKk0ocnCL85YCl+Y5ZOAeG5qwmaAyGTV27QBEdyToawzWgaEj3QxLFENwAnUwzRgZAGJd98M6mr2
zbsot45E7n7ThP1oDtohNRWJas0utdHsw2rIeJWzdhVl6X1eOS77wuhp1NNDYaoXi9UVSM3MCm7F
KN1ybUt9dFj5VvxUj+Z9AR7G06hKV6a5Hkb6jR1tGiO7DcOKPGu3+2Fnvxuj09agqviijBYlCSVe
kyzeFSfR3wphJY+TpS1CtOYaElUa/880sjnNe3sVa/GdZXYPnkLhHc7hzhyzb52fQR+K5GsXxj9M
vWJ77SQHfL7lziy1K0LX1GqIsZhrxs606q07Rwffoe0DNpmOdnSdhv5nNoZ3pgHWiazk+1EnLC6e
7kDjrqbQHokQLG5Sk+W0Mj1GXxNRI1jmZIOwa0Rs4TBNqxKB7BWhnPoKI/iLnN2dF/cHwxqXhmK4
kqUf6BB/d9LmyBKqb5MsjmnYsvZ78ZMeQ4OsoTY6ffjYkaug5+JbaU17S3VHVabbiFoFbo/fwtL0
bST85yXUcWjrrSJtEhu9HlgdYKnSM6/cqZy24GfMzZwK4E54OaFsWncjO0VVmPd90e6dtGiII42+
4yAEOeRo3wi2x+7TGr9TA8dYmf7pelNE9rr7eDSOaFjvhB4dtSEMnFa9CK09ln2z1dzp0fV/+N0W
Y/Qd7ULSZxVkJwepXe77QQ46THH2yfT+CiTBq007FKZPbTAmddLkBa5wzbjNaVBbLSWWQuyxsK+R
gD9O3ZPn7lHMX2EseRiLJ5HBdlPOIgWwI9pkdoNkveHYFmb7yB+va0ATUDwFyZUx6YNpmSxslHxT
G+ExTSpOQgZVq3muaCNxsqWizOZWVy365NrdpS7Z4+gerx2f4HI9RU4fFc4vbS5ukH482V2y0Waj
WFVdb67gXj6o1qQhk06ED1A3J9U0BUWnXnI5HdCV/ooadQAJ8UhrLXBT75Yax4Hj6kQ/jL4m50sg
oU21jvoCQEs9BW5Z7YAw7AjM9ugFNUaQKjgeC6YfZXwv+eToQLINI1ym6m86T/9lpd0K0fqnWhY/
Qre4nvz+tQMKqGnhTu/CKHCQEaxF1/xUXvqg2QR+srY+eja77d7ZJ5J0YhHd+CkAI5Iixo5c5/i3
jldjY7mvBKV+IsP3DoPeUvEqBAzVGk6sOsYDXMei6VEw+MXar5hHO3KRSDEl+GhE4iLT/IVN7h5Y
5fe8i1+GNjTpQ7jX42B8nvr6d0kjl2TdQqP8rT3rDG2DAtRunl5nu4VnUDFLRgLwm+d8p3wMEyCx
ug1Ei3vW4oPwpnvPw35HNuGiynBzY0tTf0CeDsN97rJ55fFG7UncpGVxpGTnEmRIsJ4/yButQLlE
rCGIeWP6nXT0rRp2qmrwuiDX6czmrQwiLbppWomZl4rZqhVqorWBo9ftqOBVk7b36l4HmsiVamM8
JHBZCAqicos2xdhKxz+Sb6DfhFkcr3lG2AGdfF0J7cesFIKo+LnT3J2R9PyJIHE3Jty06ySeeHyS
rlgkzIrv0bguaTysG6wSa9XAfAkZqywPOBHQ9uwap7fWoUh+26n/NAGpCfJUULcrdn7Uf1NOF3jW
TSlpwUwNDzpOk8Dtm29lM95YnBPirbSgnFkSSYZjf0bTH9AktRfAXw9bUSNSt4y/a036yUYVD3jM
F0EmcvuHqem/nbJhTjW+DwPnrELKryIh8h4bB92IaGlI/VCt+Frp9dqmc5oqe60xFlAT1cxwL7OP
TGLI2USZorhBeo2QIdkTtXrP67rWfKRotJTu09wKpM7XJOhJ5Gge8ASupvjYtbd+fDeqz4mbWoGC
/ZsKeYgIgq7r/tHLc7nXJUPLNsJnWzmIIzpEMBOkvtofDo45vthpDfMBYnJAB/dplhNAiOLaGPs7
PJTPeMx2hBxu3bjZWlTEVkPhaDulscuJzK9h9dBoaN2kP29xphJ/19HPKuLHmto0JbmVFfsPBrpG
FY1fIif/Vs+xuVND+tRq2c8ewWHovppsG1qavINt0v+wD0LttGEns/1kE9We0HXN8ttlWKTVNgcR
DKmpo6/nd48J9YBhk1nB1HCu1WlywN7DjLI1J6SGEzUjVSTiUNqdfvCG7CZ2kYR5+uZT7K8NCHR0
2BGjRdlDTSL5c1IThdvo3CiSVP0gJpW8Yrmer4rO1F7JF8w2edyXTzPyx99m7LHCCKw4GSsRUOf4
LinsYQqEbVi0Wif1Bb/ncIeKFlG+p08oCrr0etKUt5/m2tx6cdneTGyBbgo7i3+EZdywpHNuNUNM
RAbtzG0Bwe1KIwRgNdATfRmc6DtxVbdA1767Nb0koSqQfg3upJXmig1yQHnTx3Nzm+OnunPNQt8b
bQ/nlseoh1RBN6ZWfnZh7NEcF515MHIvoqGZ/WqiZs2cS/yqtp0NKxjJewZBeaza+Mvk9YjYnM9t
gsLUSEpoxhyMXUhPgVYyv0HIkM916mgPnU/h0/xesbEAvOBCYtFvU5nd15m9ijpgKRQgrqgjaTs6
ysWmJuQTqLa6rxP3sYm95HFwJHxQauCtKMdDg1A6GDH7ANHu7irHeEkSdV2Jn2mnr5OeEwidGcw4
g6Ifn2a7bEKoTo8KT9uLp98OoY9l98Zwoq1LzyVy7qFUXtEUX9Vs7FzjVRvoLcbaVdpp5BPW38z0
B4p/asifGbdr6sE+YqH5m5b007bTqPZFrYZCpEVC403zd9NdnK9ITm2ncsifhEKLAfmQuYsrIb2L
0sWZRhMXZLdYieRL44dqOb3UzCrkaKftBiAxL7pEjqXdVx4nBiY+kQSW2FdFcV8vfgwv6TZmrocv
RM8WW7NiY00K8EgQZTDO1Ze43PUyua6S6SFdiknEg4ebQfPa/dT6nHBHnYpz/5R3/k3YA/eMCH3G
LpSMe9DG0SYCJxM0uOrWJbrZ+1DXvM9UBuOtOfvs+yWuPH/Qt3259AHQrWUSom0P9j3AmboxsmXP
0iTOuvZYWvPRcVd5jqPDjm+jbN72o/FlVs11q9DmlvYumSLEyqn/yxdMkZRXtK+ugXF4wnF3mzo1
pXltvtaqYYe3Y5dpGOK1hFySJB179lkC/xO+ZaRh4a9Y0AFU6Fw1v7+tu/jGVa9JC5iTupS4suxp
Xndj/p0ll6EzoH6rxpdyrjZVicTVY0mnVZ6tBr+SK3xkQV4YP930ZyNbVOjCvx1c9v8df2MjGV3Z
bLJz2ag1ye1UXPM8ZSIZQPWaMr5DSbdibsZYiPNJC7tqE/nR86SiauN5pvtaNBITEvW2ADPygfb/
bZPon+lww1W18gHFtV1gc87bgl9Bm/aPs+Bf8lgc5Wv5pJrXV3X7Xf7H8p/+rOi/J1Gs/vM/3v3d
bQLwta1+q9N/691/1P7nn38cvVbBd/X93d9swD+r6aF7babH15Yk8j8X+Oe/+f/6D/+ZdfA8ydf/
9T9/Vl2plj8tYk/6NgYBaIQB0oxAGZNkRHwSi//6vzdd/J//nX8vf/2Pfbv8T3vxD/on+dD4BxFv
Hg5vCGqIP0wu8U8zhv8P/Mc6ZQ2H1CQ8Gbhf/2nGcPR/YMXwgO1CnICA8yZgASii58Iex9jxb5gx
TrEWIPgMa7k+kSAEZf1xarwx2FpNVrNpIk5eVCM9ja4brlrlHOq0wc5qOeMFX/O5y9mw/0yC58F1
nKYnKae2cK6gUU19I6YMQBe5VzkRCnoRbtoUTOmb93P/X9blt/jEU3v9cnsebElz8VHjalkYG29u
L2tN268xLaHR4i/DYKhb8FbdvZ6PKK7ZL2Behmi+9+M82vpiNi7AXk7ZJMv1YTdyu/wC1/VPqCFZ
0SWGJws9cGLp7Gu9htie2vkF4sqpnYarEA8DIMchE4l8l9OrYBc0RA+xR8ihDKjHVFuau3iddSDe
//IDFVyOT8bmi/kL7sLklnqmnOYgszx1peDLbwob+xdu4fzKSOIFO+zbGzXgsDPDobpwp38iLt86
1JdbFQwarEM+EThLWsnbF2p51VzW9oDIecYSvrB0jUeHn4QZBFAZnle7QOrcdED69Vqmt4UVzyzm
1cTpsIST9kR1xQStn1nZJzC/ccpxsdeRQaEfv58pGf9Kws79qcuCrcfHj+4vxOOf3w4FHlofT8+x
T8g/wGrjrmhwWKeF9DdOTMGg7hQLfepp98VIaWTUF2FgaARxTI/F6VN7z8ddXrWVlh8ZN2x8vI5N
cxhq+49/3PKJnD5XEwYCGkJwWwQpvn+uOKOp44bhHGgGjYShduUuwupK/ES/Tlq3CdhehdjNxXgh
4PzMjEAmFKxRnP5AGLwTek9lJcTnueYchNLttq7CtVL37IDR6P7S+/bp49v8a6RwbzraFAalbxGP
dnKbbVENPpJi+PLJYG/hefv3RegUNOj7av3xpf4a+sulLIOP1F6ia04HpRE6bW20M4w/WVGe8uZj
19fFhfs55UToXASCmM3/ErdniRN+xxxKy2nikL22Ush0DLQIUDl/+TY+d1c283qewYl/fGN/vbHl
mhaWZyYCGFanrCzNoHmMN4KGbBUO90OZ17c9vX7SE3DBQEdvnz++3kmCOliu5YIkvuFldGmyOCdj
vsg67KcOF0wILVjRXc7WDX2KwLC8BE1V9rXto/G6c2r1VDCorooSXRqO1uzCZH7+h/DxQIs0HY9X
+36Q2M5QTKOnWYGNbxxtYFvfRrlr4igJE7A2sjhg81bbqIUIMdtjvW+yAas0lqoLv+Tv125YjrOs
bcKzQZadfMaOlDImfM8OZF2g7Er0cFdZagNNwcKwh2E4UyK6NPX+NUU4XNTlS2ajJFzPXb6LN2up
U1JTy2D5Qhfs1JoWBAlqVK/1UiDw4rC4MRHT7yJt+Q2Y9HXqpQDULR87yNyuHRT9V/1AhxLv3J1Z
1801SmIzwBWiLnwwZ54O0WPQdByT1+Sdxq13tQU+lBQ2DqX5IwrY+SEyw+KRDJaviyw3WdW5F1+4
5l8bDYdYXZ1G+vJwhFi2cm8fjoWcKFzSxQOUFhBhWn3putNYqJhVn2mk/Kw0PhT6F+RuWtXF0LUz
7waTJDMN3wSmXnf5eW/fjajiqWw9Hq7eujxmDxFOIUmBKiwraHNzKSZrBhIQSMGhAN6jUmAHkw5i
33Ese2OPrdh2Eoga7fz8Kquw9kAJQFUqh0v52WcfFQTwZQBBPrSX1/fmt04T2U45MPggJVWSxprW
3M0VAQdG30saMcm+jrw1KuVXtorZBXjt2efk81mw3kC5sU9GsJv4ZK20vCalWvJWQrgC7ASbg2zJ
WoiMKNtGLITPo00v6ONZ7O+Vhw/kzZVPRg8oh06o2uGjHJBleMB81l3Zpxvozt8/vtK5z59FzmE9
YNvJweb980UaVODk7/QA+SfovUaynRg5aUeGEe9sIZIDnBrrwmp37qW+vejJ7SGx9lXpclFkeMWO
4pV7VYblT5w39450LfRyqMTGqHev51j+q1sIxh62I53jFWZyIsTf33DXuS0ybcZ7JU0zqJlabmxK
KntiufptCdHowkd07lVCGoSjyAkGZPfJYJvagYRGqFIUx0t37dKc2kFk+uGyZb20ZVx++rtt2XJr
y+lwYeczvE/OL2SXzVXD8k9OSKEIsIz6oKSEzdEFvRFRtPAqnMrdjR6W2FGz401K029TEtp+4Rn/
RcqibejbC/pahxLmcnp7/5BtSyf/KqYr1ngtQVu9tMmmcBFXlFm+cSvpHbWOlooq8MPPJbAdf1qc
YxOUHTOr9K0l1HggKEbff/y1/8WsWn4YlETeO0xND2bY+x8WT52V4PMxgt6m5RXHYt948kFMs4B3
gzYtmYphH4sEMq8dhuupqZsN5t+FEGJeAmidG3qOu8ATDDbT2Dbe/xaRd1gTMC5BxjD6LZttusyk
M13h43EfYhRxx7As2gsfybmhx1zsWAQYeCZc7vcXdbo+dknOMYgOIgi3tnrvyimmW0351crWcxRt
9pCvuqZDL1mrbHfh+S8v/vQTdTmQLTmNy/p38vy9ZOZI4jEasIs5+FxNeWPo2HktgHzUsnIY7eBe
0NRwRosoiR2UGY53/GvzOi+QaEtTEkwlc4cQMktiaJOXgtvPjVfSDPhxNEkBX5w8oCJz8NdGHe0/
PD7rzk2TraXScdvayr+ALT/3MLwlk3e5GHPEydxL7gD5spnJeDUy+7X3c2yY6IHXJA4QptbAg/74
6f+9niEss9mYuQxKm9b9+3c/MPtPmeMifYzjcJ0rAGd6UxJ92RQ4umvjFk/umjzW6PPH110e2fuX
znWXnQFP1OfctvyuN2u4FQqnxnVgBHQEk8fIx2jQezhDP77K3182V/FN3zIhwbMRPJlz8NRI2wpt
I+iY9+89iXjCR628jnNL7cNscujbxsUVcc2/vNHzLkzzf7/L5eoLGR7sCYTmk3fZIQsdKgIkcNPG
PrtWG35E5kWf8pLNQVSn2oVx/PfkIRbKHeURCjkOf3n/TAcjt30kXQg6KzbTNbhDYkhLyS4b1Vpi
F9Fmpnty9fEjPvciqTwuhwkKcs7pScIM8fumy0X10hpuI3ZtQZsha//4Kn+PQKYGQ+fQyNhg1Tz5
TDvbjLy27BYXt1VuDLtyN1M9dfs0xwn+71zKFXCul/3A6YpppmDeRc0NxTKdAqOQ/W6cdegV1b9e
zGRhpgRlG2gR2Te5ywt9MwjaaBEh5+hCe32et0Oe/Yh7mjKJg8uXMO3o33mIZHAA6hQUrsXJaJid
cFa9XYIKTQmRxno5X4nFdCAy/vLxQzxz0hVQgnhdDgc9k6CU97cm5jprTLunc1Z2pCOGFYmjnsaW
0gA3OA2wE0C7uvdZiWmEVgVISDkJjIEazeX/z59yMgyX1C2/UOic/0TJ9Z701hHLN8I+fVoTYYmV
O4qcFcsjDTs2CoEs4J0ZTXMpP/vc+HQNioiCigv1o5OPuGcpczEAGoE7QrXxUofO/HGOPZhCBlad
PiovDZtzMxALu4F3yoCtdbqT1yJDSUXRLJCWrUOxdQSGIS8NdBk/hZmWXFhMzt2gD2JvAa4DiPJP
vmcPxpCRhEzqHRYpTN5o4IscyH7RlQ92RswC6LX4wus9t4Cxh6YYaulLpMvJQ00cIyupXy0LyRRt
YO7JA4jMHvqQ1TzQnEDzasR46GvPu3Dlsw8Xgw2rC85/GkDvP/E6hvxqg9kLUommqwKIuEHkWQZd
XMUbXualMXVuDlxS3w1g5Rb7tJOazaDG1Bo0nq4ZtunGLDp7m0Ar3hou3/bHY8Y88yY5MLAjsHis
gjr9+3tDQyEGGwVo0LbaeCtVvVc68hMEpoQn1mgENENu86nc+7nh306SSOpGeJ90D8Jsiyp7xRnH
e3AiOosxS+AqNhDTzcCAzXlMrwZBuIWOljHozeSTHkYmJt/Y+AQlFM2NVNnWVpFYlYAtdmFF9Acx
i/QKWopF2jQN6Itjd1+Iubm2IYGsJ1d5qBONbvvxUzjzwA2daZLDCrAzcXpM6/sSAdTIpxUPRRY4
UrQPVDmQJ9TRfGHk/BWsoDvi7bVOl9EMMJkEMMUhpDW1m8JHkDYbwH6SwqkBm4xNgKdfbaWpgeoO
TXvbt1G+TdMs31NFrBGtm/AxcHygX+5LdHcxIZB171x4JGe+eX4mAlCTh4Kp5+TkGuaiyaTkrDTw
nQLhmZ+brMk+K5pnzO8zNtWPX8HZ63kQfA2OZpCaT67nktadDcsGzu/68KHQUczisLC3TVeYWwsF
xYX3cPaVU5lEAsVuhh3/+++esGKYi+ANgrYxUANMKA41isqbvp3GC2Psz+R7sgWm1Gb7S0mU49cp
phoQyUB2IBWPoinU5zkO8xRuvak9jnY/ROuKiOv7bHTde1/pj0OG+sDOMoIzQ82/S8iNe5HGuIpr
8ZpinrptRp987aKFO72OZV7wmai4NQ9SjqQNgFKjMiYVCEidWJvRV+RFI3vogLiNdGnCUKIKHZ2w
JyIUJEaJ8lW6n3U1knuKIMk+hFo9YgsGjozpfW6He+D5zQHTYzHTZzI7Ul2plqyomLoE0xO8ty3n
PD7mGP71VR4J57sN1T5dTbZpAH60q7zeGW5Z2tvYFTD9WaU6TEVThDTcdjP11Q/z7LfRV92iAyLg
E2SP/0WLTe+LN6jh0U5Fd+eWzvRSwInsV0xjKKbsDuWjpynxpeDUk2/9wW46JkwkFUBoUvVtSOv6
SZ9sYzvUgv+sNZDhytKVX/0pMR5Vx15vNRARRD1o1jelMaKKVo6psLtEcfsLKFiSo90NUZmRP8Uw
bTl87KA8W/qFb//cHMzZSOcsiETj79YMewi3q1tKjXRkrrLSealzFK9mVxtgBqD99XSnL1zz3Pdv
UZvnPMgCzgXef/8Rk5RX2FzTLOZhX/LlYsGLp007Zpfyjs5easE3OuxF2VadLNx2XYcYGxRFt46p
BEtIu4vLrnqZZ17Ox7OIcW4aYZftGhTdOJO5J8uZiPWy6ySZsMiRXMAMilzZIhZXZFbftBUECAUL
A2GNV2/9KcKVZCK4tij8HYCqlesoyYdNnZuAEWdb7ULR+buPf+G5dw1kx1pUBlRB/OUG3pwEZq8d
hT7BJA6RrQZThguB6rcDBQQAb4qq64bAl0t79GUPfjIBLbIRnYmcfQUtmfcXHTpLjC76cnJWYKGh
wkYUDm6rQXPXy59FnkJJl2aafbK9CMYgwLPoU596I77rgjSsOrehi2RddW+Myigv/DqxvP/TX7cE
CrCzY29FZ/n9ryuEUrU0Qj3I5qSL1m0/qmxxD439KjZH7xqGgfGCDRJLUCEgP6y1MU/vYtOs8xVl
vuSljGXz2waDfRMlDtaOqLX0u3lsshUnsfZrDED/AeYSILCQjcqPWmvdT6NMrF/gPBrnwu2c+QIF
/UcdgQylCFJ73t8N8Q+yLYuRGpvmuiijp2+t7Kz1iJtz67f2pQidM9+TELSSoPCD4ad29f5yPGeQ
fsXMq211a5O76HndSMcjEcbOfZbhZRQlw/rjj/jMiKZ6SkNXMGexpC3//M1H3MxeX5eu4rRRJwAV
QCCsZ8Qme9VZ9YVLnSnacoiizIEaii04jbr313JdBPdzwg0iickDstvlJlyCHN1BIcjURBi4VUvQ
2zBz0iw8VO5gFLV6Sr+5bTVeeLlnykx/TnQc6ixOu6e7lBTvbRPaORtFiFzMMRjsIUPNB5lAa031
oSThIcVDGQ9YiG2iLT9+7n/rQhy+LR1TKCftRSwk3j+MwU1tgU+Hk0HjuL8K+DRPszXb1204ZDu/
sM2HTHmUtoGZffKAjT7JWdKyUpJHBS0Cfn05rrCWcopp9enC5Hvuy2f4/pHbIGc4/RSh+uTYtal9
aUVt7KSe3lrNuBMaXsg8Si9lf5wrPKCIA2ZBy4M3cTqpAfk0dW+ipgIVXgb0ywAp4pPbJTqMpiW2
iqSSDtgk0TiE1JMMhs6YamR0YXd3Zm5FqLMIxqi3oD44eSUChF9k0UIIomWEJ0OORX3oxdXHb/7M
h0eoFA0ry3YJH1mUgW9HnOPmvdHmg8CM7BgPCyM/kNHUrfIe4yJCKHLJ9b7ZI0eN9l095Bdu8tzl
DRoGPlsRgYv85PJ0ivCUTq0ZzD1VuXAeZwAIxK2lYZFtrT63Eej2Luyi+lnGrnb/8c2f++yXyhJH
M1Jvyb85ecZxnrk6lFnIHSFx3HmdO9ed3oPD8Yxiq3oQh0tXgHLkCJQ0H/Ot7aY5YfYcLdMBHDrW
rywwE/vRk4O88GjOTMAcIQTLKtVtNlInE3Di97NVIbkOJpfM+HgWBpBLAwwqOfWrDOccdN35UoXg
3EXpoiCA5POnBHwyKY6dQArlgCmOJoiyTXYHumLGgWsmV3k3u9eTutTUW/7Ek0XaZJvLnMf5zKDM
/f4DTOFG9PBi/9A1fZR72OKEPlbBQPQf8uTYXNqLgI5MfNDzpCHbTv3xOfPxIGFLAIwLMPjjr+LM
dEMKDKoN/o/dw6k4ICcvoKtqKYhnSJonzXW6HU6tT61snB05WZdyjc+seRyH/aWBiCzMWPLK347A
LKLgZealGSQoqDeptDkjdewlHb/zLk3zy591+rCBp1OWAffiotd6fy2b8ZZHfm4S+5Cr68SW9Exi
lWLrNFKYKriKqqG1F+8U1epiVnsZO/9qrhB1iqXWhm6TB4z04mSNTyKbYBad3zD7Zc24B92pz+6n
UveJlzJSbS3T6sfHb/TcV00/lOncQcaMzPr9badGUo2jNTLJzbG6K40hZxuz8MqISggQtWDRUqAb
LnxHZ2cXZpZFKIoCGLHq+8tWjZU0GUS7wCQkZl/nmdxkGFKua1gMO+//MncmvXIb2Z7/Ko235wOH
4LToTSaZwx0kWbYlyxvCrrI4zzM/ff/iugp9k8mXhAq96IUMA4IdGcGIEyfO+Q91jNrKUDo+jn/Q
hYMucU4LQDq4DQWSbnPh+thbW/5o2PVRsflAjxdla5tz2xP4uPkBoYvbX9fBvRJtjjqmmDXQIG6W
XzBaglJFhd8XCWoWj8fbaN+T4hhU810UiyhYrAIaW6EVSwrbhq/gXLWUuoCVaOkpcEqpulr9haHL
9JSGefixSsv2GuSGe6wGp3gtJgR5XMjbZIfj9fHP2jp+tBjw9qQxJDtft8tgViOqDD0+yAugRSRD
gY+12ex1eOfsLPjWLiS/k3ZS4GLAg9+OhHlHjHotcku1EtovtoCGNYQwijuB82rdmepzaMR7mJ+t
QUHy0KuR2Cyxvt8TIMpxKDrhKaIY/XkKzzBZ0hO2DTowivIXIEq//PiCgnvDUYEKH3t/ta8mnPqS
ooHDV4V2dhxrQb+7hROToh57eDzUm6PxOp7R5yYlhLqHh/bqVR4bSKxrzWhQ11KN361wQHpSdZ8x
T8JwC6GRI8qpSKTz5Dw3NsJ2E8Xjl6KY1RPOcd0zdqALGG2luiLA0PjI/qFHP1CbxvtpJ/RuJTok
lCDw8b7QuM5vP34SYl6cttLlDecS2uLhH0WvNU9R09TIvqTpU28usKbLSMPWhArU44WS63C3Trwa
hU30RyhwNTqSc0UflqEgl5yHU9YRc3v8gj5PfVudqS6qr2qe/GI50/wfnC6XtxVbkMYKTcPbaUcj
xS708Rg4MimKqE74bE/K6PFw6P6ToRw0LXgbA3O3V/tOIOsXBTU7vQ2KBtEYJGCzSJ99p847//Fy
vvUe79YT93QQwTa8h3VkR+cTtsNEXbE0kvaDVvU94PR28V1F+zNyivp1Qk35qZ7qf9BR08lg8Hgw
Fxfh8AXDirb3ET1Sz26L0BwulXAIiLsIyUA+5jkPPigbn0OuizM2n+qhjAKEm5Ra7MxiKzS4APSg
8hCUxFv55N1je24UTKaSQci++3SKmhz4bCHqp9pGvqYP24G0AG7i46XTNlIQQKoSJEWFUCLmbneE
ocxopbYjS1dj4p0SuQ7QQ4EY2CWCxTRUPSMTX9DKCtHP6zIsWEtt5zTIQLv6egQn0+ZS5gfgEnz7
EyK6XUFqs1MqZWwBJOXVx8qxv6GNHL/8J7M1XQIhjTDZ5rsdisquOyWBLjwtHMDedjTpK3P6nhaj
c7LSsjvb/dQf1Xzm5Y305HFyXX3nXGwVOnjaU0wh8xKEnlUaYgrQ32rAd4bMgSCvhgGJHZRSZGQc
L+w+5xjZdXyyRKq8lB3l+zw2XdB+bvCUx6Fx2lkS+YHvVl/uOWxYgA2tL9wynyPYkLyZo3KsjkZn
w+7QMFcY9c70CvKAg4mj7skgY/NHaq7XzDCaI36I7nHmbt35QhtZEBgDlQuZO4Tfs7qU8a8KFMiv
wkN/qEdSlwC1zKXyaqIg7ieltgPO2tp6gFBkKwpqAASG2/1QRpmJVXHOdUzn9ODoSnpNIpcnJTWA
nYXeHIo2m+y26Rzy1czaEMmQUW+E12AceCjNiNBrDtKRR9nbYvJXrz+ppAj+eyi5yO8iSTFmuO+U
HKikdKODqsNMR3Sm9nZ2jtyod8PIiswb6EVVV4fJdgK7dUZSNbRQuj8sCkGoAagpUl6uem2HlCip
acVVDY3i7BhSmUih1Bz3oC1bFHnOTo+mzM5vkknr3W9i3yDdT1SjqX479Whq2nqSFxzuRtjFSuRg
ZFSUDPSmPulW3uBhjQZLtxTLK/KmaNM0qGknY6f7j3/J1kamng8ZgzDD8Vr9EHOG79WU8lgl1UhP
DnFr/CpwFClAiaBMZu6l81vnGBoK72NZmxPGasDKMAOzRi8dNYdPwkB+1cTXMFRGxE5mFM9KzGAQ
NTFT+MVhUr+OTeSe4qlNv0TNGO0cq83Jw8wBMPLWjlhF9CouzWwpWzbg0scYeFvLGYnx2qtbuzyZ
kY026ePV3rg7aQPR+JAEAvmSvv3sFeIXWVfXPGKbSD0UoxUf2mpJccoov1EdTPB2GP7FgYa5DLH4
09+b6j2RdOtAvwGwNSqCbKfVgVbmoUTWYzA81QjRpswKZG9r5HLsuN67pd/upfW2huZEhOa0Ugpd
jWWLJRwVrQFkSBUY2dER/eAK8T7iF47pRdh6VkmN2k071ytn8lWsmLQjEHjl1Chq7VHQDn091ewn
s6sw7y3q/MVBsQNjHjGf0PdUPJryGRx8vbiMkYlPUDgax1lk+F+aOfp3k+GcIsWuP2ZQKU9RXCDM
hmTYTkzZSIylyzDsa9klvXuTLRhdowSOWyfCyxh4UWpGgDiyzjUFJiT1sHrR02i+Nv3S7Yy8tWXJ
xaGiOjQhiM+3Owjakus0IhIAS+323Fd4uIQWkgi9ngS8TlT1PzgiSLhhYEuLkGbwarx0sGzk2Gri
Q2vPCIBNFtY6IfjOKtBwmDWsy+MTsrWy78dbHUmjUhckuziSZdFP+Dg2ho9s8AtgnO7aijH90Dco
LZXa3Hx4PLB8y6y3rqyl8ceGhrR+8UZmQptMBYABPjj97piFg8EDGa2zzOOvtGvT15zddIxrHBvG
BIOdx8NvdYohQFO2N12JiV7jkpWmUfKUlwPKGL2LXEkZfwtIw5/KDHn6qMBpBxWd7pJPIjiNokOY
FzbFH/EM7Mwumhe3D5GGGlv7OI5N9mGI02Lny2z+Qsmy5a1E0Z9lut16iZaw5+dap+QBitAain8a
eLX6pBDtuZYA+Mp2RjwC0aQt+wnLgY7eA+Rq9aXVLYQoZjt5Rc7N+KCGSBMOJNo/76zh1q1qk4/R
ksCAXV3jHLUWSxSbUWmuKOjYTng4ISmo/xNH0fk0oprkAf5wMFZKrZOhUAa2bCv7qAZRs3Orbm0m
CJ8unX+VYLiOg2baad2E+4EnNJ7tOFSnx1xJxdVZgvDJ6i3r3A/i20IGeUIoie7h44XYCvnvh18l
Vnlkon7sAqKbplb8GkiZSOwT0fYnt/z18VBvYMP1uYEf9BYbVBVA4u2uiIdExfehBJiFQ5E36nPu
96MK4VqgqNfDXvmM2Fn7olcLttp1Mp9DFSH0yuHWm4rA/Mxr5p+5nvzs8px8AqtpeqY2YdBWIrM1
F4r5gRbQ/IeSWUDmEyyjcmG0Bx3PXrwbFu2bWmSItxVtRhJpk0yYaXme3AHUjh4WLwHd0RNiCfjZ
FLmBBmeoPpm9jihopvc+vnHj8fFyvLXX1svhUKWG6A/u4w74ylqIQuvBSnJZ9T9FEWRfiHs2EOAw
OCIKYLwMWAA/6flcvybDUqGDVI3PS9xZx9jA3q60k8GnvVQejNq2vb7qly/1aOkfw75Cw9BCAhNB
GKTRUiC15mDvNVa2tg4kEAwByYsAHa+SZWpRo6bnjuYhehl7cx41Z/DWaJg7drNztch4cbdU9I7h
SANzhCR9u3NwIB+cfqCLNudpeqLHg4xT0uNvQSX/YE89ysvwdV8ff6DN+REhNHqWtm6viRlIFeSa
6OnSmIgqnYzBzL+Mo/2HBlxs54m4NRKwC/lN0YW7e8MjjMwDSmGkBrnNK5j1p8Ad9E+pbezlBJsj
0eemEwrYDODW7UJCdqnh6RKYxw65Mx2rCB8mV+Dr9qjs7O/NoSxDis9QqSW23Q61oF9sAKTjm6Es
DQEXGzm7JQWKI2TvH3+pje0BR4ceK2wIqGHW6rrJZ5MqZ0AbpGnDDgE1IzybWtlg3DrDvU5pqCLM
vdfq2pifSW+JMg+HH9rOaild0YZOUbm6Z404OFYhxrdCRfQTy4i90u5WNZDmDh08MCs8g51V5GwR
GXGDmU7K4DbFebYAVcZgR3w1Uq1XJTYaf4IPflKUZvw9iYoaNxipVeBIsx+NO1fJSorAbgicEakQ
j1sbG41acV7sIVQ/l3qiA402yr8qvaM6kQXFmb5ReI7b6vfHX2orMwAPQ2uO9ifWzevrTqv0+G+k
Bayj8oLvMQrZCIq+NFmDQ1pQkR33SXGwWwya6nTGfWlS0xeRIZQYVEnuqWPSeU0+Gq/tUFiIWlnl
l8c/Ue7LVayxqGNxDAF18fKUF/a7UgOVLBzqAwGsfAZCLeypeUqwwfvxI/9ulLuD6AxxMqolp6PH
ffQpinCcEugLXNJI2SOXbGQY7BsazlLJgh27ekZnI9W2jvc8kAfU7EI7Hc5t3VdggGzXjzEc+Yl8
Nvns4glwBY+b7xzOjXNCNYW+M+AHiTNY7V21n9nXKLvhz9bETDdOnhbR/UMZm/b8+MttjkRajmYU
/TY0pW6/nNYZYEgkigd13vLn0rDHc9NHFM7xxPs7bfp/pxb2/6MOGGHxf5b9OsWFFPy60fviP/hb
3svQ/hshAaD0cKUIQbxn/y3vpUsNL51+CGdFpeEueaf/kvey1f9G9YsKJLBgkOpk2//1v1q8EqP/
/V/Ie4Ff52EKshN4DIzAH/Fav/vu0B/44sKFgEu5W6xyWMNI4sgt4IVjJ9vjppI54xN6r9Gvbmns
9YDuHp2wW2mo8PCCAE3hYnWYEpOuCSrSsQ8fQPzZ93kLqie3BGgS3hNHU8F8BjkaSAZYpaY7Gcnm
4G80RmgG6H6srlRVhF1ShGiK1UKJnwuF/k3jUiISAxYzDZf5sXOC/Mkak2nnmXBf4pfzJkiA8ab1
SqXv9mwZ7aDgjWsgZ2bEuLIrWuzPzayck7IaP0xjZcOOm7DSbsM6Os85UNwQv+SrXqbWsc9H3MXe
bc5Pf8fj96Wqewyd/EGgljQQbFRFbf32B1E6UlNMgxADKILhJRMlljOJ2V3YksspWOrye+7qjXQQ
7VtM60gbdTN1f3Lone6E8nvYAVhcjVNAq4ntRzZw+1OWQGty1KGxWJ2V5BX+NSBFNIfdq6VG1AV7
rLU+0QdyohOGUeU3F5zT986I4fNhqU0520aO+gVOveqiGJc6xd5SyUzk5kbj9znwexFz0OSJW2Uq
E7oB7Yyms19T2/4s1GFCbF8aljWO6TdF1J6zdm6ejawpTjAuYw/l4HanZrL1vUCYoehHOxDezRqE
5ChoaweBk/gR0MqPdVwJz1goPwCOU652VtvebIauhQZok76kUYpS62QVwx88ux3v8d65jxcUTUjb
6Bojum+L1Q2P5mDvFnTL/QIxvn82mUhP2DJ35w571Z0rSX769dK/G2qNC6qCKAgxTUh9Xa1b8HS4
qD7VKJv9jpTl/KnHT/b0eG4yBKwGlKtLqOYGdGlA3u7FWHMTJUO/zjciPIFboy6ehSiM6+NR5Gm/
GwXqLMUTxIcA3NyOUpi5rqidyo4aMZTqUgMP+IUSq0DBHF0k8w87FfbOV7sHO9EJ53IHoS5DEK/m
20ETZVbiCcdv38qz/NQjk/UpaQmGeaZ0vwukTU9mNeEQRDfu2DsL3g8jGfoBqWk4vHmpn7UuwWQB
YoT56zJMuGo8XpT7bUUAQKEADAbCGKq1WhTiVFbHfZn5LUI/2ItVDpK88Xg2ahHsDHW/rd6ewZRZ
uQh4VK8iTkmgG5tSyK9sDkelirE14If9EtbZ4C0w0nbe31tTEzZNRdn+4Cks//5dTgzXeGmR8UwQ
kMZIpQBtcA56dbrSIXP9H19F4OGyhMxFS+JwO1SfNkTRMsx89GTx32tw3zKSKDtNI9Sux0PdExoJ
2fLRjdqZQRVwXSFPRWvHalRzOlMXU9tcKPNTOYyTeQAP7hyTET2jg9OHxgdekzMud6J6DRXMbAII
ft9rQOxfcSZzUWWex9+yVseVROkmyxfIYO9k0fcnjr1PiYBUGm1Fgtftstgjan8YcKZ+UGnlaewQ
ENZ62JWEN9o1Fi7NXYGl5+MF2h6UBQKxj3DhGlKEAWWglTis+nFbYmNi5Knzk8mhujTKUnzHtiv6
kBqG8ufjUbc2GwI8/x7VWZ3z2kGhVFV7PBncTjxLK9EsyqyLskx7lfT7YMmiSmURXidgetaFdMea
AU/yD98oE8El6IrXRCzOjsTGRuC6HWZ134wYSTWagyBWGmBKGtVKDRMYD2MtxFzKMRKE5mq77I+z
0ytf0fkw0fOZprw/2CKNntQorX9SKIB65dhXLwin258eL/hWNLFg1LlSSM68q8sOdgxmKyolWDBL
L0Y/IejTOdbPfeSWX8dRDy6Px9tImFgQkBBoOqKXAqvrdjOXatVZC+IxPia89p8dj8a/5sGWvkZT
Z1rHsXXH37ohKj4Vo+ng2iJ6+hpajC1U5qYL9mB6oP4xDosFnCkW5h6sdms9wO2A9pOhgXzl9ueN
octWi4bcB8E3/jwvo6IczLJWvhBs02fonOUPX6d0B8lnkdegvkn/7HbAfux4q9oT2OxQoyWSa9wf
MXb3Xzubf+uAozfHZCjcnx5/B7nvbm9xB/qwAVYWiUX+rPZlChtnnPMu91M2HYric+DXk16eVGCb
H00NA1koAdlRM8LpUIb2nmzwxjlneN4Sb2ENreTbWev1XOdolea+7hSRx6u+wZmowmETYMVOINsa
ioInO04W2rlZbocyS/LirBu5mu1S8Whxt89J19pYUIxduHM3bwRNtFLofrGvpc7z6mNi9QGbwEIv
zA1w6UIq1DmlmTABo8OcB4k/ndGf3pPt2Jgg5CWuaBONCW7i1aADlI1gqOLQj6h4fG4DZGxxaJ6f
8TNsTo93jfwsq12DUAdr6YJro2C8qrKkjhlqI07qftAnxnXS8HyDct97ZhR1h4xXjhdPXX5dovT7
jw+MliIJD6wguOj323UMCOUKbddw+i1Dwhf6pB6dDWkx2Pa97icQx36V2e/eE2ojIpApUD2jcA62
Sl0tbyZEI8q4QrsDMgl4gfA7KkXWqZ9D3IHKXYW1reEYjaIG0YBUfrXEPLN5owSa4oXUkl9DGoNf
02WpvtRRkX3WKHTvrOzmeDAxVQ09IQDk6xvXUmpDV0bFq6aufSm4rA6tILsMhyVC4rTbeQve7yDK
5RwPlcHk95Q/5102mdgmrnQIuvlLAEyY12/31KUYLi2ZChEmaj6lWOQWkblHyJR68quty8AQTeGm
IKRHmfB2YJR1i6l31chvtUTHKCHLcUnEcnY627ARfiqNqSj8KeRUHxwHM+Vj2ipz+lzZ1nS1E1LA
I7ohGE+oU9gfgOU0/8zKoIFJZCTuFxs/9o99KF1hQGqO+OCEHf5eUV2oOEulpvpphgEyHYWWgU0B
9qj+rlUBOKY6mnGIqNxQ7ESijcQDnRvK7YRYiNuwUG/n24je1IsFu9e6w8I3q6bK12xR4TE4JV7q
aMFxQG0JJUWs/QbpFpg6VJ+VUmQnPau1o5Lm87N0WvEVXWl2YvJGRUDS98kBdAmTBTh+++v0eEzi
EblvH4Izskrmon8uNfxKUl0zL6oWYe2iWwlO2y4O1ePYn+d+Qlk+xdD7cWC5D550VWi9A2GlxwKd
5vaH5IY2iyg2Q9/SRvsYTlCjunIJr/lQ7SmRbX0S2EnyyUzCiXLN6mi3LkYA2qCFfotXUnvQZqN5
Ggwco+I0NjUkurvkV7OVTnJ1HQ7/UBCTwIZuGh3Pshbnyaq7Gk+jHKcRSv2nBCb+npzJ/f1FgZdq
qg1mCGDFGsxLozmLqi6MfNSO9WNZ6ykGT3HzUpmV4+tKGB1gMuzlApuDylUhG0fkcg31C1tnUMUY
hH4/cTYpmVXRJVVd3PaapUh/wz6ZsmqORfvjLy/j9u1dJovZ/3fYVVy3FHWc8EsnyGHvcs0cAy+T
Bhu8x6NsTQ71NHI7ELlo6KwurhCWOdA2wk5cGtbVXFLA7+k4+PToTFxeCtOfJrXaO/xy167nZkBa
ARrOCwetq9tdrS/RkmmliIA8ZOUxK8L0aITo6lumsnx2Maw+OTK1Rz+WWFBOJXZ+jn15PPO3cvj9
j5Ccb9QzgXysfoQL3asI5I8o49z4KMQUXmw83T9ADux+4tMOX22wmk8mkebaYYd2LTOzfBnTQsFw
S9dfTRPF552VuU97pd8Iakkk3FLYdnUENYsXJjxXPrqB/VQ7NQXeYfYIdNSxD1VSdS9dkufnLsa4
Rkqdejtrom98GLriYI4ElyC169sP02soBCORxS1k1e1p4IF9ymGNvbhNNB4XRZ+eS+w31WOoZcmf
rWMZrzgx2423BBEYJQVU1OMftBX+wKaTZ0jGBBX129+juV091E0T+V0Yzxdt6PH+DZ0vTmjuhZbN
lUfc760yCSl8tRt44eXGrE4chDQ1L3MjxLeBStq5cucWBJ+SBke1H42LVmjRh2CY9G+PZ7px/9Ml
AopJdxdizdpIQDPiyoINTmgTVP/mOvjLKIr+l6kZe5iJUXLVsf0+jk0T/vF44K0488aAgUAmNVHk
J3iX8eQL2tQjQF4/Uytp9udmzzauBjs7Sy7f+rDRi8M7QHbpsBC5HcUqaVc5Whv54H9UP1aL8Ri1
JqpcpR3+YjR45D2e1VZcQ/6VhBjhUEB08u/fzUpZWmlFyHhLrM9P5tKouNIFtYqtao0pFrlNdoL1
tctn3hpXyngicwvsAwzx7bhTmixqAsXD18o5Pg+6/WekzOpHa4y/G0qsXWrL+P54plsbh1tCKtpR
ejasVQQHJRw4ISm/3wA9QuWs7shRZ7v3BrpBX/HWHWhyZe6nNm92D83W8ZT4EqA0Jkq36/sY+ekC
Q4I09h1cDuFMl4ZXlk10AewmdiLB1gZ6P9TqOiyKbMqHPsex1MmHg2OhLjnAlkDvuuhOLWDYnQ27
+SF5ygBOJeMA/7j6kA4f0dXq2EdWzDmizeK8VoFuYEhWd8c4RV87n7Px/Phbbq0nQ9EbIfVkC63C
r2jbdgx0JrkIPLghosfHEMziiTf6v1AC/yOefuvYE1aJqQZYF2cNgUr7JHVJm2gMUmI76SGdybkK
E//xhO45qjrNHnA8pG0EN+oAt8uYdimkRJbQt3Pkzma9CU50rmmgKXFdXTAufBnUpPkG2KX6bAuM
Rt266r53yOef9bauLySBWNEPleGn+J481XqAs56Rjz4Uq2onBG99cvqAdOqx95KaGLe/1V4A8HVZ
nfgLmiNHpS6w92hMkNtq7ByHqlzwe7WMn3dWaCMXAhqAqwccfYoz6wfuDPWvSIGf+LnuFi+63n81
unj5MgfKclRmdrjW19ml0XDxc9AkGCx93GkSb8ybVjWgASB+6AG9PYbex0roQbDu6Z/rcdH7QkWG
RExNfHERS/RAecdndSmnncXeemJRpNGpsAFWsO7Isa1RmmGESqAPyb05R6B7S2+wI0zbl6KjOzWk
0sMyf9W6bvigaMU4H5Y6Tk4xrdoflm0jE5X1MJgBiCTcvXx6oecTejOhX1ghSvnE7o+gzwzPMOZh
p10lN/zqIqRHhXUB5rAGMMfVEQ/DTHezOQ19rYMG+JSDavpm5Fau+WjtaOcijNK/EgNSRBS6OBGP
RdNcH++4rc9NCZAPR4onSRi323wSVdhNQLt8Wk/iGck44zpafXzFW/57rZgGvs/DnhToRvSmKsa0
eehjzrKGaCCUOCm4mdKt0eL0bCThcFXi3rmCq80ufZVGXx7PceNSdLn9YdrKmxFRuNs52tALqgID
IjKNufHDMi5OVqfhGOy1/+grMb2ki7qncLARvKUlE0khvxqwhVz3d8fINRV0RgtaKVzG87EWcMEy
A/EiYzLTnx5P7245ebBIqwE63PhtsHlvh0LXrVx4xad+ouAhzQutPasl0bIQioI5GRSkx+PdH1a2
KhcT6E7qtyjsrdI3De/2HAkPxYtEj9W6Npo+MppZcajUtP4ZQuuMwC2QvdAatFPaF+UvUeLiDZvn
2c752Zg6jWx0v5F10Gk4rl4E7WjWg9pRpSrVpQLV2hYoC55GmlVlk58eT/vujpSz1lH34zKmFPSm
QPruiyY1UQucv+LlMIjVg4arg3WcK8yud559m5MCv/Q2EPxF+ffvBgq7lEKP2ilekioOxbkAzZPC
xABSw7g0mq10r751dz6k7BXwNvqmIDIoN94OWKpa18/0bD3RN9XZxLDDa8YmfgUZF/1Vt3RwEz0R
z5M6Td/AjXUfRTSJb2jsmphrDfhIF+50qMI4xJ/aKb4hW9e8pKVS/jUMTb+z2Td/6xsFRXaCUPK4
/a1uOGVuUMWKF8RT8aQrRvTnMqj9Ny0Nw+VYmU3zrZyLynekJfjjDXB3pOUyoXcmfUClQd5q25s5
TniFQ8NC7br5OiS1/kurSPlcN9m7Dzf2GmhDMjJg4g79vdUWmBY3tUahyE7qHD71WTIdqbLHXx5P
aGsUullvvTxbvhhu13LBEBLETaJ4DjobVx4L/XNfVXu9+Y1RaDLRgEHrSOLe5R34bjsnWmCUFJgD
D/cr47muC/egQ5S6/PBcxFvVSkryc3Ov5hKjX8S3GQPPDTvnAlcqOeHCs0eo29gCPK1gu7q8zpnO
ahT85HpqWJ3sWcX5FTde4zSYTuY1Vb/HO70binI4+EXZ5UCnhdf47bJZEM9yakIm8mMTqHlhxF/T
CCnhJsnDfzxeO/m/uslC4L9R8yOM8tSgZbYaahTIxWbhyFBNoj01mgj8JjUjEnLNOrYRnkFzYP6S
Q9T2Hg+8MUccG3jg8NwH2bImYjZdn3YJsEh4Vk78MSuwaxBV7/jJojs7ec7GUKgT4mzJslJqXMPN
KvQ6nbDVXM9UJwAzHQRiGoGz/dy7Sbqn3bmxoPT3aPwB3YOfuoYNDBbG12Y0up4z4YR8rJF5fW4C
MDwHpW3tP/qirb6aYZocsYsOsx8NU3/D9VWHDJHO0TqnTAOjqHItha3WOb/HAUXLPMxnzjj4lMef
b2ua8KIp7HEJo6Yj1/zdyV4MJPQJUIBBJ93qD22Hiy9Fuuiz6BdpGjdF4knkbvE1hBHx7fHYW98T
uVNAIBQDeaysxo7NQUncwZI+3zwA8sa2fWNANcPQoj08310AY0EBk0kRVhIN8De30wwAnhpFFrjw
3VztOqnL8NQrVrszobtbX7aYpHIEFQYYHWu5QWfSQhSaDMcj0S+erGwOj9NsFB9Aa+mXcGr3NHQ3
FhDmM1PDAQGc+BqZhx8hwLxGd7w8Rs7XjkBi0i1XLvinmzv3zNbU3iTuJGbkHimXjjGa0fCaUPpQ
3aeuTPJLQrM2O5QoKsMnHTvEqh5vj/t6PssJ44/mKXUilG1Wtw6Gy7ztiKseErq2dRjmEmn1bIZY
Wc7h8DmHJmli8o518lwbTnMIcsV5UtxFO6ZGKnzYOoZv4T7/6+PftbXqkImALvEooNm5CrWD0hgt
83e42KPid5UrfvDCcJjPszMtn354LDAAUlqQWjIyyau0zixFME9F6NKxK8EdQDPx8iIPEHzO9dPj
oTYiwRvqj4wQVOmd61sT2Uhtd4HjNe2Qn6JE6w/EcK1Eewp72Mhohi9Ov/zUunn51+ORNxaUkbm1
kIJ+i7W3hxOF+qRyIAZDMUeruB6CGgOqXD+Y6VDv7am74gw1OPz2QAIwHnnA6rWBLI4w9dDiiOaA
LGvRatdG5OM5HYV2tRDXOs3GEKCtDxhTt5P5FLqi+PF7DBVU6fqKES/ipHI93sXcZNEimp74Qs0z
sKdhGcVTViBWbBaD+O3x0m59VOAz1Ol451mAtW+HCkd37Oa4djxd2MrHIZ6dY0/3+RSIJPTUJDF5
2+rFQSRp+sMIZVYaGhj0HaRQAQrJiPJulg1y5VSNG8cL8uqvfIEfhR4gNh0YKOyUu7b2D7k8VVaA
QkBHZfB/N1It3HoO+84h8XCzwwLJ7DKk5Z/WOLo7X+4+CoIC0GQ1l3ALgHH1fMCkoZ5olDnSb5x2
dWwXnjk2eHFi3fKCQVW2M979zBgPqqkMNSQ8a9Rab5XpXDWK7XVj+1cTONll6OOP0C+n8+N9sjUQ
hRVQ9mA4oJWsQm3Jew9lEyR/NJAwFzUkphYgNbza3rtINkfi7fV22DHsXW2LYnaNacw0C0CMph/Y
i+YlrPNJ1sWU/2BS3Fk8+W3SRfwybvdFouFXhgyd5UVDxmMPED/wxiE/xp275yu1NSsSUnkhcB9T
xLkdClKWrIsilGQECcYirYiOk6K0gBn0PYPCjaEgFfAawziUV8z6lVQpNWXnBRlns6afcOgh9V8q
vSg/9rM5/vl4W2zsd1l0o6MvpwUk7XZa6KyZLRwhy6sG+zegs9PHIdR6b1GGgoa2Ye5E5/ssDXQo
WD/mJVuXaxJ8ZhdhjZythUo2UvUJ0tV+YmfxjxacCPx8qr+RWZys1aRcnrAzJWiL8gNNy7wNJOak
QaA16coLcEB6GY9XURbvbt9mtwOutjyUmJbvyD7UUqR5NaE4PkWO+qB0i/gQj0bst25R7aylPLHr
QYFAIDnC9+NErzKHZQqCqcFE2OuL3Hp13UnxOzFnF2eK4lNGMfVYL5N9hYUkrnkxj18ez3lr50DU
lILf1Fv0NcqYZ2BfJ7GwsNZZguOopdkRP/X8lPNVL2B+tR1wzdapwBQD3C04Rkgq68iMkFSQGDMH
UG3Mb0nQKfC169F8cnKn3KvubQ6GbhsQLtloX5cRax6oqdEyuanI6OmM4XTN7HK+AKNMfrTtzWbl
TEj3RRiIEFxvTyAG0CPGCbXljWrcwT4ydJkwtJ6aOc1nLvDkU1aX/8E1J+k38uLh3qFcejtoFypD
6ySckHpu0wu9os5zJ0SygIZrx6FL1B9+7jJJhpE+eRuSFMIhNusxk6y6HOdaC4Xo1hTKFRPUaOe9
e1/4lgsqiVMUgKnOrGNMgRsKdVE2iiUUdzoOWp+JYzMswZMA0vwBHw3l16khMVKBbVwmren8JrbE
eeaFsTPtrXDH5uHnAH5Dmn31KOW9mgbDYDDtakYmPjRHr0Qhfic72oo+iNq94R55trirk6HUbQRa
YjC9zA4dZDmN9JBGBv5QBdq5VmAOXhsX9s7Ve593Sowj3WFaNSSfawyDqJ0GmL/FW76a8rNIdBDq
42SdloSeTTdXoxemw3B1o3Qv2G4FHvmSwE8bLNqdAMGcczc2tYFcjxPlH9OkqAUvx5i6DV3moTtY
VBn3dI22PiRPVJq+vNUQ6loloKWYlbxFf8QDcRSeZr1UjlgUqzusrK2o836U1b0VgMyOm3ihxFeo
vT8r7XDoBnc5xiFiqI+j99ZQdIcAEpBo6PT3bgPAaNSqsyDgT5ncAAumBssRxSC6qZW5Z5G5oaBL
45K7XgovEuXWwJ5lyrLQ6VTTa6wI77dpSnXMC83AwcsoLpJrkkb6Oe81ZEUDQTU4QALltRqdcM9/
busr0giDby+FAkgRbicdF0aPmzolVNOAMjF0nf0aYe729fHSbt3LMkWkeQpMmtT0dpQmDwLMnUPL
K7tKFxiTWMEzNLsxOozdqERHUUf9n1NRZ8UxWYL2aXIrcrvHv2ErJJAXSFI/FPs7PRDuxaxKUWry
MlcpvKKblpNlD2PjAbyqzq2uxd+xiTL2tEG2jiY4ob8lDcAjrxbYSMyyC3EW4BsvKjG36Y9a5NZU
rgZjOlV6oOwpCWyNCDQNXLGUtgQCcrvYRalPsRX3lleUqvWpVRWs7ErieCj6wO9iqJ87qd7WHpKw
YlhkUq/nbbO/e4oqyhD0DaJZHs/cBP3HsPwwulOwI2yzdTwRtEGhCikCro9VvKmzUNizwX0JqNE4
ZiJ0/CHL86NTpu4vj7fK1gpSsXxTA9JBbK7eUIZe5sYwEsitKICRayK2a1VKcnAqEPzNlM87d+K9
9gPh8/2Aq+uq1CNthn1mel2dDs+aU7ue0Yv8aPVOdqzrGhs6d0xPqtY6r3WV/u6MjeVbuCkcra6P
d66xrV/D/YwwKkgaqpFrsSerUZrCtXhsLXVR/x6Dkm2OSoPQNuaJZv5XORpL5kdWmEK5SrVcYRfH
+QuyFQqFiEKppsu8dO0Po1to8IDuIauXOSjuE7fbumyNXnMmcvsZaqM/ddRCu8Z6mSdcwB9//o39
fDPS6gDVidADq2EkTdG+Vk1aYP2t7GlrbmxnBiFFke1gJrS6bbQ5WFQjm3iQNWZ2Ec1MupkFo9eG
8V7KtTkU+EZU1uBD8Fy4XbnFLMqh71W+Z5F0h5Quy1OV1r8sxlTtpF0bB4cAT2sFuQ4iwvr9hRRn
CXOeioDdiO6EJZV9UoG9XRynEL5hJsnOeBsxHTgOLQ7iHOqOYvWl+kRxKiMn8ow2pJu4tZGf1Qr1
EiVOHR2zMk1/tVFj26vybU4T5hgubzyNIXjeLqg2up09FaTT5v/h7Lx240a6dn1FBJjDKcnulmRZ
luOMfULYHn/MmcV09f9T3sCGmiKasAczPjEw1VWssMIb6tV9BN6yPFOeILnM1+jJ7Kz14ETuPJ+0
G2ndy4oOzLzNB8zapavMeCX10rKJGku9nqxOIMTDiagCtxLlpYsX9y262n2AFLk4GH93mV+MLzfY
iws+G8XQrFyI4WSauMXnSn7qC919GDpA/QZY8sBasiMSwU40TVsXVgXRCW2HbczgqvGMp0GBj1jd
N3cJxmdBXqvgCVovwf63L+4NLW9QN62OZLj3pktMRBzPVQNnVP79i+kuWdPhlYiDGeTw5MJLFPmG
SLGOXeruac1FeyfK9o9xV1xvhCcUzOh/8rE31xsAjpxHmkOauRQGSRbKcCiq7JGL9EjBZO8+oEQC
YYQtjA715nOWeFMY40Ldc7VjGMijNQQL+j3nkS7C6fZVundSXg61ueWW0dZGq3AI/FaW0m0z7a7Q
ECteGjwjLAKh8+3xXrO/JAyAxfr9nFIF3VSAnDhRemp3pJdRpPxqJ5QevbzzTk4bUY2J1qRsArXr
HRFkyzi+qQ0F3le+pHE4ZlN3UlKz+yePLSswRLZ+NCbF+ff2L9x5XNhWaBpKVREQLJuzjGJjWyC/
4IRxGYlHIuOfU9y297cH2fnCPCs84b+rUNTsr3ewqaI+50zCCaMJfl9kKdllzhuEAFPniKz8WmqA
QunLsTZ1k3QZZk9EqAvZS+fUgdetjhYqdrX81BOv/5W22MK+gzTglNhOp/lXe+rNOGjiNldwYrRB
ijm0F5xTOeP8PDSK3d396WJIHSKaQdSpeQC3F4njKapAvdkI7UwZHialm4OiS7VTMrXuQbb6+uOS
XfAiQXmiqkPMf73uilhz1c1wPBwVS3+aMnu9b7x1OIi3X9+MVJmJGmS2LwOVTXiq2IORrEpGokqQ
dnZn6Uhgx9R18mLGpHlpqk/9NBmhTsfhgL/wemPJoWX4RWuWVuLmeHUDPBU6eVYYDbwEvaY3aBO1
83kZMFH808/GUDTLuP7J2kgurtcyaqPCwDPSCh2vKt7mSaberZEoAzKYL38xEhmFpCy5ctDrkSQe
e0Z/ha/mKQPgaSEFl3rC2lkzgttDvX5a+P8TH0mXDYQStkQCta6BkReRGTpRld3FffqV+2w4O3OW
EfHnE/6V+RF74fUdfDWmuflm7aKg6dEz5oQhSoh9UxoAv2+DFMvGc5pjC3B7jnuH4MUct9sT/f1h
opfDeOjZnVYHhec4MbyDU707K15pWWkn79yq062dsxpIVgPtH6c8mLzWhX49YpORr/OdYrvx5fas
dsejVgO3jbgWht31JpmmApH1FhnCRM2QCFiQsXZ1dIzakgpmbPVHdYPdQ05bkpoMMSZo7OvxxFAW
KXVSdkrulmfV6hGgSpb5HRzzJNB1xHYVxS4uemdkB4/H3kwlfZOYiw7Yq8zE7vps6jPPxJBtiO+6
bCYPVYbqrpvV7l5blK+3F3anFgZ3lZY5TzY3CsnQ9UzbbtRxVacWpidKdA/cpn6IrGH1swyrWsMq
xClC89Dn7VZ+uEb1r5Zj9XP7N+xNGdCqJMzYUv1sc2/zki6d5szk342Tn1orc2I/dRXrvkeA4n5R
8iOYz949Su2bkI+OOgnCZs6i8SZEotEsET0nf3XhfA92s5y6qP7+F1NjgakGSfmhbYrUFqkt2oZa
BsJizUkdkeIfHYS+hD0Xb2pNjw92z06vgdHI01Eg5upG7+L6cxp6N081Mirc2xKaFY/quSxtLHVi
DJd1L8UMSontQFsm8x2CZ/2l9BI1MOzcO/iocqDrZiA/hPqXLBjh7LPNmnTAoQPdRouI2olIQWP+
GFQtHFsJ8Glhdd/B3sEl9faC7+9nWdzFJ1AGo5vNVOSiQH1f8G27AQeStev1D5NlFPcDZZKfhlCU
/6wFnYXCSc1n3YnEZZ6U8agot7vDQDdIahyKC1smrp32xrzGDXVHLxd3ZZ0nX6NCfIyLVTvfnvDu
SLK8gHwaCsRbf0AYqlQDIsKRcnCND9EivEdhKv39SoHjYG33hiKolyeUciPd8uu91ap2vCgqQ+mL
udylyAkEjsi685IWRy/17lDy9gUkSqC+5dXHjWL2U8qtlJGF4a7W6P+ueZ6FkT2mP28voLmzUSUA
hdgD4AtSv9ezKorB7VYL2ye4Ut13XaS8L2ZyRAXdueOQ1QHtChxUYpQ2a9et2qAJevJhNmGxYYvO
+erO3fio2PqHQcTLwaR21g85KInkhZBGxXYznF5M86gpphkWSwMhLLedkGPofldqgXLL7QXcHQsS
CIBehnwlCAXhdDLLKmVbwAOBs6w7D4Nl/jC8Nf98e6SdV5n3mPSNBF0iEzefasB3lN1OLFWIxjDP
wjLi97YW50A0xYrV0lS66O/nnvIAt3c62P17N4sJPFtWZfmMNHOvN0pv5XrTL8QEk+pkGN+Y3ds+
xbJNcZXhU5EXSCo4WZ/5MffSQ5WNzQliev7P7SXYW2x5KNhF6CYhsnL9I+Y6WtxuJloeFHNQg1ZP
m4fMhWQCCqHpD+6WvU0rtVb/X3WPOun1YDSmdfxLSlKd3CPMyugt+JM1DedOjGOOC3GrLH+xmV4O
KbfAi+rPnCyjOyw9rvXmiM2RVs6nQUvcd5GWHslj7u4mGH7o1zrkpltcpjHXaoJhPXd0XSGmSrrV
XmZ4Sicc1xwFF2c7/xzNTvdFsSftIOzaGxslA1c2iOSDvZkmHY6pbrkwQkyztEfPQy0l1rUy8Gxc
nqhtTicRl9/TuCkOPune/mHz8DTRZ6W65m3Wdx3WkfqsGVado16cNMFBrDDMSz0v6+nPtyrEcqhh
vynJW7fqykT1ZLUpR9v42lRObj2XdtFfIL5YB5Pa26e4QeIoQ9cI/5RNjqVQ20YBr7bDkss1HPvR
fB7nDhbjokrFHefH7YntBVkgZGj0w/Omdbst8MxAh/E9phnmtlHyveDau0/azHozY379w6NY+2mB
pRcqNYSzFD+/9+VC6ziv0/6gq7pT/oF9y3UoS/5y8pvrIMVGRdgd8aVLtuArnbI8NjXw9bXTvjbN
2lCat9M3rdnF91UEqNNTS5VNZjfUOHMUwuKChqhlHGETd4I/rkjYCJCQANdtiWhRbVkimni+cwW1
FQ8KYahiKuljKWIE4ww5DQnKIwnunYf8atDNbdUUyB5G1HglV2cMakfvLxHI84NnYG+vSRQPVsx8
fSpa1weojLwonabUDtNG/yKc1LqsAzgBS80etUit3t/eavI4bqJoWWKSlXAGpLxzPdqi6BMUOc0O
cUHTfDWNdb8r7ekp1cbyLlab+RTjs+EbOPIGU1Smz7eH37stLIsNAGYIrscWDGx52eiAnwGVlSJh
GfVp74tOjwMrTarL3wwFDALIuDQS3KzritJXb0qQblMn8x1i6tWJjL99l2nmUXC++wkxEqfihIkT
lcLrRbWivCnRHKWXPaU0dKpYf9eKSQsR6kM+qqmPsDq7q/hivM3GRL6x6ScU6kOvUYrzCvskIIWT
XtfuUdtmd2p0zqXsEh3HbfbjugsGoRT0whgRkDfUKYrZz9qmiP2iase3GE39sfQoWgcU02DicQ1B
mZGTf/Fg2yUFu2Sg5A+32wlKkep+i3uo72XRH1OpN0Ntvlvbe6lgSiAd1sn2Uw3P8B7rv4Mq8t6R
o8BE950qMlWRzUbs+1HrMg5UaCheL2XmXeHnkeY9FHqsXqyEALBovOhNna7Nd92b+/UgBNr9ARIM
Keu8KJFuXrM+ipYecXs7REgEF8EsB3BhjKP3q6xNBTsIzrttjApuSHERam56JAywt11t+SUxbQZS
t02IahNdZAI8ecOJavG9pikn301c4+O8plkU3D73u7OVTCNWGzWL7WGEOlpUVsRoeo/rkxNN4t2K
tGaYDIhW2WlaItWoxI9Oo9lvV2s+6tXsBWJ0Cih107eiILTZU7QDtUpYXOeal5SZr07VV6FmykfN
ioazPvFx87EZgq7sj9x8dvMJKfdP5YvkCfz59cmZnV6o3QxSyNPE+nM05+FMIb6+c+vRu2tRUXt0
lLrzZakDbCqUD6opzVE3Q+7m7QMjTQ740nxze0sMMpQeYvxCc5ka1ru2iNDHjKNjO5O9e4mWJ5qv
UtQCeun1XIsMrZBMBY9uqf3/zKLXzgnedv5cmMOJSsUR5353Vr8fEuCR9Go2YVFdFW4aDaAje7PL
gnWm82Svy1HpZW/rygiAWhvEboLB60kpce/lsyDxxWBxNgJl6Ja3XYHO5XlBDA0/416PmxMHHb1V
UmQtDoVTzH+BZuR5Bu9OkwYJICQ9rn8GosDYnmhU2iJtjf9VeWn8cZqqB6V2irCOZwejEdGcVbc2
fLMs6jujEdEBFn7v+778DdtLU83aNO9Bb6YLnWZlTbpHrS/1u1xouY/RoHt3+9bY+8DcUA6UNnhK
r9jKtphxyYspGZt1Pd3V+IveeZgUfLw9yt5NSKkBLV9oNoyzOaFTQtWShqMVTrht/IyG1ix9tyzG
1PfGaDzCtexdRa4pa/GwbFA12qyhJpxhqVbiV8XIOlimlqc/NOlUJIGbGNgwDVoKraCyhyz2BwSk
jyq2u7MlbkCelMsADcPrfWR201gofUdpwZrcc1P2y90KZgk6wzwd5C1y4ba3DttS0omIv0CUXQ+V
T4tdrfRuwtVSy9jX8sELHGWpwgEs5ylFmTXMMdw8eFh3R/3dGdbpr7zaNG2FaFEpO7e5XdT3tZ1/
qmGdXVREGd4oE/KBVcxJ/fMtRBGOQvBvgMm2/V2bJKO/i2NJPYu3Xayun7UxHe5gnB56Ru0dChnQ
UnY3NOpw2w+oQ3OLHRTHii6rzzWyOm8nrY4Pjt7eNpUZG1goKS67ndFYdKZAUNjChU43/mdVPS7q
HeLzlyWtzBBeYfowoL0GXKiYDpgpezuUqxaQPf9x8DaPtSliPbEgvoWzSMb7PsFUOWI1HuIuPpIf
2R8KCgMRkDSw3exQT2vB7cWUgdGSK0+LM3zv52g8IYwwHARAOyORT2IbhXY/L/H2kummGU+pHLyn
I1IzQCsmehgnF2d30xbG5Y93I7rrdL9hAlM83F4xfayNM14gdjgsWNoOpqYg0uoub5Oc7PL2UDsv
AkOBcWKL0GfbcnFtE0KUkVEjiWuh/Mpwe/ANXU++ia51ANWWRwDVnceYdpe8P9G8JayS2/ZFHuJo
U56qNleKVruV8m4qFfVTEyGT5hdT30wPWdoU7nl2OxPW4uoUvjJPy7+357xzAH9bI1EJBx1CBnb9
G9wiNgiWqfwI084+j55YTz00zV+3R9nbMBT2oXdSWKGlsHnvu5XsFQ1EghstwiVvmNKfrcD3PiIM
OciF9oaCJ0TdgVyZO2yzqEXt9ZgPzmboekl3Z7it/VzFRDa2eqjutjsULwLu2WAOaZZer92iUl2e
IYiFztisp9iLkvtcQOUWTpweBCs7n0n2KTwk4zkIoKeuh7LtTkAnxVdoNNL5nKSFc0kdqhq3P9PO
ASAY4+qngyVVfzZpnClcICXytSFFHk6aLpp/3HEqf3pK/8PV0+HH7eF21k9qcnDvo4XPpDafqnOd
IqopraJs0jfv8EpCh9cTE87e01Ggsrd+SI7IVhaeWdoWhsTjM1jaSnMp7XTtzm1HcWrj3DxYv/1R
TJi5HjEJ+ej1V4rafGho4ZpEAnV1R0iiP7ow5+7+Ytno+gHxgHJAGng9Su4NuK219FNiXNbOSjqu
ZPej+nZ0su9/PhLEFy55nmfE8TfzqdSuHlCdofLem+aTWi363bwkaZDbdDhvD7VzF2LwCwuXvjC0
w60XYVlV9HJ6IslKKzTfiBvD1yIluVMS519DKRLTx09FvevEjLyw1RPP3h5/by+iLgjBkrtYtqav
F5UYC+JVRXQOD1i9QOH8XJs1pcvEWJcvt4fa2yWMgQUrRCGqh5sCqRpVeVkiGRCabddLsfkFaYnW
04uDKe0t6ctx9Osp5Y0+tRDhOM1LL7462Fver4vbwnDMinPrrMNlLBvrlCh15M9Tf2TtsbuiMtcB
oUzdeXuZDFljT0PPnb9OVfGo42Px0VHXxbci7dPtBd0bCQtNGUbCPXklVzevK12TVKcBJ/L8Ditc
70PSk6UjmmsfrOlOPM58kAkhlpTQP/ltXzzZsze7ddHT60NxovjPE6b6YA1q/j0G0PCAuln5ZM3G
+BcHnqYE/VuPBoW1bYD1wCSKDDnNcMlyw08GmiJjFQ13HkiD8PZSyit3k+XI90VWVhB+ZItu5mdo
TbcaMCXbYSaZySMxXNK6Lt4khhOdu8FqnlGMV/7nqflRWWfv8eF1ozEEqArq8WboTtebUUkSepu5
DpWxpuFTOWvu80YYp16tuoPAcm+qhHnUMiQJDXbx9VSV1B4Wm+Ac0L5u3Y8o+/j6HHVhZcS97C3q
fj1U3SlNBnG6vch7FwDkRrogUqcN/d3rkUf4CO3K0QsZrw28eU5KX/Wq9uD23huGWFbW6ii4vVLz
akszS8tG9t3z0vxe469waQptOYhM9k4EIYPUZKU7wYyuJ9MlEEniCD2y1Wyf6zK3Lk1fKhenUSrQ
2lYTZJFSHxyI3ZnxHLFPEet5Za01NEavmykzoytYhJMO+3xcvf9uf6W9ifEYofeGxjv1uO1XqpXE
o5OEqoyu0nKpp8FHpLMPiM97Py3Kxsc4XRzcLzszk4+fRPtCvH8l4IvwtVqriwL9wRJi9J1Mbd50
czofoLL3h5FwYkJ+EIWbuaVJjHV0Qb0ebwLlV7NYxWetcY666buj0DUG9811AmbhemskpUFTIoe5
7zS2cmfHypL5rRDmwQ7ceefQ8ZZufVTVgJNtJmOWY61mgjac5WTmU6UpPyK0fJGtNx4KEFnvhm78
ps74O+ije1Sf2Xl60HSklyRl61GV30xRawBFlFEsxddi703VtyjKmrk9+502m87B5tgdDDleyevi
Ddp2VlvUqjszlW2ecvGe1WhwTrpV0i5WRVPPp9vbf3cwVpOvB1OXCPD64419HC9gLJ2wbptfXI7t
R7xHMTtY0yN20d42gc3KfAhoAQptRjJ7pUIaIaKfUbbdGU2SafUXPLuOepo7SnkGNyFCzrL4LRUX
rqdUTCq1u5aPpXYoVjaLnjyOTdWf0sUZ74oa/l5YTKsRtnaKx+I8xvrziED/OaU2HwfdVLSQIW1U
vMPbS727gcESU0jB6oWSwvXv0lD8V1YBw0fnaf2Wd4l4IEVuhN/OIjqzHq6HNA1adH5rqHka2HnZ
tAfx997npsQIykZWcqG7X/+GOmuhu+cdcAsSgbdQ+8Vj1tnzuZv0w1h752YFh49uCrhM6mLbWFtL
rUgYFDSo2ibufT3UymWxRBfYbLl/UAucAz1O+7/Yz+ToEoRGJP9Ka0PN7N5RSkCFeW8vX/QJ51pP
K8S3koTmL84p9WgqcC7ebUClrteyA+RcoB7NpaCjzu1HeuT8L9eLsrqItlPN8+3ds3d8EOiF0CoN
dAAjXI82YpmRxTG7JwGcnT8XboNatdk6y1/QNEg40WIAQMQG2d4IAvkXhQwKjtjavHM6zf3ZIu/z
v9uzkb92E4DicgZPCe1BWX/ezCYebK+LIu44lVrwG6TstecIOmCQpLrAOHxOj7KkvY1vUleU9Qdq
NVudK/ybYw/QIOIHXmefjRIYXZYP4iyq6Eh+fHcoSjgE1jRAqQ9cfyla06OGkwYMbgXTsX4w8rtu
bMdT7SZHaKa9K4UG9f8fanOcjc506q71EHUz4CcMNn0Kex6+Drhpoug8e/60auspMbvBLzOnOeiV
7G1JwHpooYEH5MLdJNP1kFm6RbsrNHvTep/DODmXUzkcRIF7y0kuRqhE6ZJPKK+Zl7lYQQ49ZWAr
8iXu7pZowXYdiOIjcuLT+fau3H06IBVLEt3vlHbz6bK4BjPfxqCKWi2y7ruCLDbQ1bHzfAVRTmRX
25j7eY4pHz/Za4xzCtYadevbi619BdE/X/Sqnf6bBlOpD37c3mrDaQcMAK+JDGrzrXtITIVmyLq/
WTaflxqMByDfvwDNYOBBCQ2ok8wPjevVjpMmcnMN5rzotOjkmP33Wm2Vu1hb/+b6lJRIAkcQSJTH
r0ciIp+tSQcaif4wVhZ22SFwUKgaxqQ5NaQDRYDdXUSpTtMQ1iIrk3//YhfpYzU3Wi5l56w2+eZR
JrzLClX/lEeFfVCa3nv3pNwJlQMECJBWvR5KhVeRDKVEycAkPelkvGHlTtSn9SX2J2eaHxQ7UT7f
3rryf7q9UKXME44g0uxvW5PUlioxIdJwFrsheZytxvG5WpvKb71eDZt+PELF7Q5INELi9BsislnQ
CIMFt6xnNO0wU0cARPN+tA7EnrE3kn+S2jhqEO2u6m/lY3aGHPd6VRHIUbxFpcMWY2D4VBiD9VlT
SnEeV6NA86RN1WBA9O4omtw9dS+G3dwIFszWAc8mbthJ1YMuLRoaYc0RqW9/MXmbgLvQ1NjW/UvD
VvRECjlUJBpknJaGf62FxnQAtQWLM3JD9M9v75i9EyHVsrXfORs3yvWC5l3ej6B8aFkmpv3UL6Vx
iifTeZu7bnoQde4tIlhQaAEESvRmN0PFKgYjM+2n0BJpnvilCo7LRyvhME/b2yTUtTBdIn6FDLQZ
aKHbVGkl/PZ+rHH5qO1hPUfa1DanWa8wWi889+SJdvj39lLuPcMOGFhCGgBTZKjXSynA9MQ5uVWY
QGW5ZO4wfF+7DCxGkhpvLEOxzza4iQBN+Q7eq+kdXDh7qG+6ztxt8DKpl7zKwOtCm1YQOHQYW2Tt
INjUz1aCVZ+Py7rWhd06To+D2eCKbooJ4OUENH7yG+GayIS4bX3Uo977DoDQuY5kkIfN3PWCoJTN
xy1ktFUXxiN47vhMypyH3qBWmb86rRaiClQfrMPuqGA3+IcbEJDp9aiw7MdJDASVmaHKimJt/Mry
OXuDgOP6VKeU36BXHkmL7i4+74qUulMlsXHz8elE4SqFpl6YgPg6o9LWB33VJc+ovzhBAnb4qwdG
77HiscMHQrWJFaL0H7dHfuv2Ltw7ZZJ+xE4AcmVuAwTdSewRlx0WfUyiC7kCEnWqcZRB7o8C9R4N
YcqpW6aTMhdAdwVpvD2t2b2hT8WjnVnKweUkr9XtcyYFbdhDNMzBdFx/yjlTDKOT+YE3FT1VF9u+
ZHM+X6ZMX+8H4dR+HSF9b2eNerm9ijsqV7JFDomK3ASI3jZtdYSGEm2Tu4yai2fdVdQgKsrlC3rw
kzgpsL3FJc8NvfFHy50ecTbN0XCTH7ycrWez1bIj2O3uYtDxQORMRRpzK0BYRy2yDr3jELtEyw9j
VvUUsJeLQ4veIG37YGoxGjidYT4iSXqkMbT3NJEHUhqlik1vf3OUcQrWjHiVXgdRKbInpemLMKl0
5V1s5u34VU1i82i+e+dYZhW6SgVH2kVef3xiq9TqJ+Y7RZFnvdUHx3mv41eovtfnVn/Ol6E79VZr
HKQzOzMF4M+FBehWEnTlzn8RInI9LhmcMpTTHS17V+gcX20ty//6TvlntcbqYLidRwM3A9JR/DE0
qQx8PdyS13lLAYp9Jgz7uVg6DIUgln6zo8pYgmX0zDco1mifvEp6xK/Kkb703nQpzfwmGrDNtzqd
S9HFil6YrmzFRo2vjMgW+DkF1G9rJzwZUrnrfwdnS2aEm2NN9o3EhZQ3s16dra5cEFzpBiec+yb5
0rejfnGmPH6GfWP/l+ai9Bd7aGo/tZQfxmIMIdL8+sE1uXOa+A2AcRDzBd297Xb3doa7wrxQ8XSq
9dLZDdoC8NHuotUpfduGegcb3SnPeVdmB7faTshF+kZPH94MSdZWAUOUlg1QmqGXMl0+tEPjfoG5
6t5rq+f+72Cp5W59tdRgp+loyH7NFiBTGpQ8EsRNwtFrsifCAO+Xg/fqHHiJjsVslGl6TTSQd0/O
FCuNv6iVqp/TmN/nV2rW16eUphKCin2ZcNV1enP0IfZ/ITuB0gEP57ZzbCsiKUWeIsMbOUuB5c1Q
PlI9Nu5ur8TeMJTLJCKEf/EquD5nrVWXap2y57QoSepwSWvQcm2xFh9vj7N3nlhtEF6gC0gzN9GH
Jeps8Ax0yYB75XGgiaz9pPZ65A8kK+i6xB9uj7c7L6gtKDhga819eT0vzcirxXUJqlN3qf4FbaD+
59jiCOuyOysJfAJszJy26td9U5nq4qDiVK7r9GTWGT0PJLjDVnGG98hVHB2RnbsfbQKTc0mZA9jE
5u6vXXp+WTY7YTMJpQhUNDeqs2ElQxwkqyjjS60BXj9hBp38c3s9d0emTk0+68g/Ng+d3bjW4vXk
Dq6SZ58WM4o/8VawMfXG5t0vNSqGtbKEt0fdewXo80jpGPqAr4qFY0sQrmQE7c3oGQJg1Nq/bXI9
fgeBD9atlhlKe05TI/mVdKmXBLRel7+oxCBLDexAyvCCb9usub1qFULf1MzNXmtpNqlV/NWrcm/x
zbk9YtXsbSjKWECAQMpiorA5Jr1nCYI4wquhSPIzfpu5H9lL+1jF0Y+VhP5gffe+KupeFJoJneg+
bV5Z15gmnaauC8fVeFwjo7urhPrOWqr24i2A1jvRHuE994ck10UOgHxgS1yJCsUuKRDiHYS8GPim
qYUNP7gLKo2r9622s/INDknWAQJ5b1SpCgSkgmXlrF5fB3rhYvuWqHSXDMoTpZIoJ8WKh/t4zbwf
Nm4mAb5Qh6Iue1/zxajbYNlGUhgxM7oSytKrzx4KYOe5VJdvS2U2akDoM+m+EDp1DDu1nxRdmOcW
3cZQG6bVRpgJlKOdqMZnlrH/GGf18oSJwPB8+4zt3ZRoa0mnI+wAefOvl8ZQlrivaUKEyRyvl9qr
oqdezM3l9ih7jzu63fIwuzw128SoWyI1t+gBhTgggGAuKzNQc1sNieGG858PBRuDCiPtNeri8qu8
iFQ1FZcmbyBS1bwRM2klM/2MCtgF8an04PzsrR0QBYl0RND0lXNGaROkVbkLpDcr8jN2VMq50J3x
YPPurZ0kYP0GboIgkL/ixYTmLMcQ25BVtnL5BSAvvtO79Ru14CNIyd5ApJNEVbq0GN667DWqJpqi
Ba2mdDTOotyYArNCzymPifb/+CNhUgQbgZYdadO2xVWteVaMEupYQwp9gyJ+ftLBnQdQFbuDkHZn
VsR4hDcsIZnLVs/A1HMTDjvg+TVNI3TpRX6uKa3/WNGP/4uhyMjBxNGEoE2w+VLxiGrABJGXKMdp
LhT2k5OTomrQZ9pRxXevG0P+J3k4EruCEM71riAPSrQ8a5ywyNT6oumtEqTYS56WMRZ+RY05mHOn
PfXuuPjREkOnK7X2kqxz5SeqWO77yioOEDU79x0NL1xMPRkNvRKbXtyq6PSK6asibcPBHmFg1Rrx
sW6ngTWJI8nZ3fHQAKFHakOO3gavPNkYpLXAM5JJUcCPatZ6WrrZ+LIYkXEXJZ1+EMXubSWPGoOJ
mzks7a1BhugNZA9HoiBlaqZfWVbH9xORwGkqvfYA0PO7w7NJUSgimbIorMlMePM251MRAdrjyVK0
erSDemBpnxSt61Hhorf+Hrto+3+p3nciVLhOI38lskbtBc2qFr5gNo/+YpEwhvilQD2eeqf5QCys
Oadk7UrV7y1vfW4mMI5Bs+rj5wwWROWvcQHDHb5O0vkFsXwSlKZSPWWFVBxRVTHofhxjE/Jfrc2q
5eNoL+xzQlAfQ7htR2p6bdu9L9ZG/NLnrlD8obGRMVuWSm0DtRvqJTCSNn8/rbVoLkjpGeopa3pd
Ce2u7D5mmW79XNva/pCUsfehS6JuDXvkxo56Cq8jS9nD08hVwUPwpwwYXtyppkB8xNJG4Amu3vzb
twuOOak1XFrLqi6egy5n4xHdDlmk8Ryqn27ffq83rhyd14kQSAqtbJ4ogeVR1OTy7PZR/BbfhqH3
SUett7Y19mYwJbr731+MCLIIEzDUi3mBr+ebL+wbzYG07HIhP9mgQILFNupnzUmaU98M7sFN+Drg
os5KooJ6LDOlqHE9Xu1Zib6MtPkG/N3QMEmGs6G7Q1DjDUAGrS3nDN7UwbK+Pp4MSocIhXHovcA0
rgf18iwuDW690O7t4suwpjq1yNF6ikAOH7zJ8ia/Pp0Mhf4PhUeKySA/r4eKM6FMS0R+mXAYgzJV
ondxploHNfu9ffJyFPkrXuzSdDHmtLKpnjer4jwUbSUendwogmRUrcw30D/6m89GDwo4H0Qbns3r
ASNXK5SJG54MdhhOtb4WAcDy+VJkHXhPWK73GU6UfxwLsJYShCnBb7JHdD0o7E3DgtJDX2pI+g+2
mUa+iMbyeWoPySl7OwQpMDgWSJJSjdgkc3Urhl6xOPbCrFArMcc2QEvS9lGHOVI13jsBOCVLYRSU
lHiqr2dFZiGFLwB4xQOeydVoeQFNuegzEu3NW3udLN92yyNq+96G+c0qp2pKd2AbVqVra3SrzlKm
gAeny6yl3fuxcPUTWgHtELRGhR7B7Ztld55SRYRXEUUud3OTquh5DL0LoLBtU/0eB9gxhKvYPpYL
pB8DA44LugT15W8GJSWXBF1qpZvjZw5uigYSsJe+UGvI+8M34RF3J4oyBMqST0FeaUcT3a4trGdJ
jCG0g+nNtb3ZO4jMwFDM8/VEJbYK+zzGvjyqkqApmznUS289KM1tn6jf4xG0QgXg/iR2vd5AUd57
6jKm62nKh+697DldsnwS3/JoaR/ADrqXJovV915bR4GutWj83F7jvfkyZV5Hqbjz6jZ1GkEnw56Z
r5N8c7Jufp9CK/dtc7ovjWT6dXu0vdlS5MEPk/sbMPFmdRtS0zWhuXSKIx2vo6VNHrKmUqtz0y/t
R1Vp4OJpS/c1EnPxOMyu/u32+LuzpUcMvxZqHBH89Wpj/aeMXT+uJwoULtITVh6ayVC8tYWm+coi
jiiar2RE5OdFEBA9Mgp5tOXlD3pxt0/YLI6RCWcyHyrtbp1W5z+ZlF16MWgncymnUGkU/SSWVn1j
annyMQGzdhAVbK9DfgNnxwEQgMwtMNTNgznT1ej5yOvJLLwlnIBRBJmVFUEGR+l0e313h2InkR+A
0KJufz3ddYpLvaZpckIbRTyZSaGeh0ptPo9zdcRz3BmK48IhJb+k47xFM65Darl9j90HsEb7g22U
pAZTnr0pc+Vg/bZ3H+tHxQRFKt4ScEVb29gxzhTgG7F60gs7CRV1Rf9vXpQfMWH9U4bUpOFXZtkf
RAV787NJ0glN+Ydn83opDSqgeoXd2MnpVSeIUKHxI7qg92126Du4t0tBFHEuQE/ASdzOMBqYoqUp
62n0JNtjduaFwkBm35U0Pr4uRl78XN3FQYzX0s/a2rgqYjgoMh7cRTsLLfVQJS0XjMwrrgbOH8Lt
BkU9Dfn0RYlN5cGihoYoa7Wck3WkQTPA2ToYdGediV9lEQkhRPgo8u9fnNC1tApdLWLtRHqiXbQ4
Vs6JNacfZjLfg/ds5/YjmaKPAGSA2u+WUldWVN41O9dOkda6J5c/Lq6G6HRa6supNRrx6LlIJGLE
UYW1mPODxP31TKWwBqxBHM3lPbA5nIZSz6piVdqpw9sknMs4+Tf2ii5c4nW9v30PvL5nJduZpEu6
SlC32Fx7adllHR4i2qkEjhQ4ZSEehKqvD03jNb7R9cPn2+O9XllNxaAATDj3geSoXH9E1+1gEyKU
fprhgfmdOo13vTP8NESTP1ta3bxRek97UPnS/tpURfh/nF1Zj504t/1FSMzDK8MZakilMqdfrKST
GAMGjG0M/Pq7yKcr5VCoUFotdT8kah88bG/vvYbXR9+Z2FXeEtkmuPgod29uNZc0hHb+aAoow7f3
Fit/8UDQt5Gs7dPrI+18J7ITqFGhygHLr60q1RzqOZ5jhKJpcKeiS9z6HcT35ysNWhS8ZyXvOwpn
S8ututyvTHJQrvjNz/jzQYQGGGItxFmwU4FZ3WJStEBnXrbjXIS1W3pnLyS1neLF50K0PKTlo0Qx
Islg0+X+G/eONKe1JVhlzFbVc4OnE38a4MZZpaVLkz5TAYOfz8o2me8VcvX+XodcoYYFsSp2bWRF
hlSIGJWuOtLk3HDT9gdL9zLkoDmBDjHaWPg2dCtuNw6648KhqsPpJ3F39od4KpzeXicPdZOG9gzR
kHThz9eXcX9UnEB3lVN8YWjEhwaa1jZGZVy7Z7DszFnNenqTzK36NUx4tvOxLb+9PujOLgXWOF41
P6GkjcLE7aeGxmqTGW4KRdAQlcJQw7tGQTsVk4zDg226O1SEVloM2UEblcvboYDv84ZQRXbBZO+f
eyCgM8RgK4OOJD9YwDVobXcksme8STAOsDmboSC0zNuurO2Ch3GdeayazyGJWWpbcfiUkMQqQjbc
o34/FH8/ncjnkN0BZwd0wSarMnBRm3vg/gp7Ap0wdLGaThnB1M0J6MGx27mfcdpwQa9XFPo3Ww+G
HhEd4JkKGQhINVfA677OSzKceIteR21P4qIGNdxNHlDxaTtUIgPeUh18705Ix4nH6x2YeLyLtiGW
RTQEjXLA9rHhcV1pru/YWJX/DoCEPXQC4i4HF/POgKuKyirkC4AQQPK3m8iLKXU9IeZC+1P3gXYV
KtyUtlcGJ7jCwhP0YLyXh3JlNqKhhMwFvdKt10Ydoh6HzrtdxCGj91Yba8DZPAI5hjKUp66Zxg+z
jNwPr2+jl/sXyc5qlhch70Hnco34f6QfvlZeXHaYVg3AUbYWtuBAb7WfynZo70Eq+d52K/AssA4a
gi+PKGIBukyYXCwnnp+343o1krp5wI3pBjJ5rlWNBm3NmjtWN+XBEd2Z2JuhNkeUTtqv6g7RIIkr
DkAbVCobGsRP9uCZ00L6PnO8RR1kILvfB5iRDbb2Kii2gYbYHfxQyx6r6XR+9QXIa/4jCnCfmJIn
Byfj5VB4TyLIrbpw4DJvs2fThzRQch4Kjbwvm1Eoelzc8p3fR9Zfx1XgI7BdgOzGMYSy4e2iQUCD
hXJYAP0jQ5NxKHOeOhn7acQs693r+/JlprFCMRBrcOZXWYvNbdEzSCKCt4ahIldfezOq1IoGfnKm
CsUQ7Md0bmGOB80ckN/nvzdahdaQ7UOzFpUfwGDAxrv9VKP50sHSWhb2wsRVtVP4qRwjL0WxyHnT
uarNkCTJS9v0+hmX6HJSIFLmI+AGTUYndDwOosPeIgPb7qx57Qrr3kSjGMLOA4FCesH7xUCwhdsf
0RxB18uJj0zZXp6X2MG9iSctggJKpputG8IBmnsLaQsaeG0GIcsfJuyTu2pUsuhGb3lXzuoIrf4y
DK1jIrNc89c1v7ydbruJiGiQ3BW1RehqA+2moTXOj3Pd6JytToBint1TIssjR9mXYR46GJDZx2qD
2oYG7u3ICzCOlLduV3RNGSBzdZxrX8XT2dLwQlyQKD2/vrH3ZhfPS8R6pAwrzvV2vKZqSaccvysC
buKC2VGdQQqMFfEi/Us11J9RzTxque99I4qKIJevkpgIvLdj1kjakfLZXUG6yc2qSJTAGZU4TPZU
ZbSLw78Ofjg5f4y3iRMmiGTSMacrJr9nqSv66LGbVXu24z48yE12Pw1FLng04OLE2+D20zqrlj2R
pit84Y8pRD9RRGh766mGWAbUiZO/r+Dh0/D8gSgvEhHQhW7HmzvZlHijYCqnml7iuvs51h1ciAdI
Uw46SA5mcu9c/EYVwAoCefM24ko3HLw61m0BobPgE0XHP0sixvIO3l+5FE70GMihzurK4we3yvoh
t4ktmnTQ6MfHQOANrYXbD/XBc24aUHaKkpTyCdz0+SHkY31QZXoBMECc/WMYIEJuh6F9783OHLQF
2voMas6K5p4/yIeY0GcCa+K7MuJlUQIknQ0UvKyywmz7RpsH+MgppPWTf0BT3NtR6A8h9UPvDdL6
mxUe4h5vbRVBYX6ZTSEqJYpFwszcFos5xaU6qlnujpcgRQAxei2Vbnaw1CGsTEHKKQY3rn9we4y+
9K5r7GycJa/TknXjv6+HoP0R8WjBDb4WFjchKKykwjMdSzsJ6acDanuFZkScHH+mgKLHR3T2nbsL
IkPBWlaDbAieubdrrGYf+N/QbwuHx24OE+Q4i5ekvfa9UAf7aS+6rmVSXCZoFoFvdTtUrLsJQiQx
Fi8uk0ffzCYXbRe9J5KbB8h/IebNGuC31yd0Z1TobqEtBWXVVcxpM6EjipHRNHpdAZVcee2m0brw
EXDZDgl/prvQySp0qw4GXQ/g5oCuOhbQKfzdodoqPVZA51ZL0ohCOdGIioZPHuvW/xGMns5ho2Lu
ysClv41q7qVxmoNTsvPJEHJCwQm3CV70WzVLCTWixXiQMnMM0VkrwBswCYUgujvWH6JwcDLmu0dG
jy+IXriloUKEIpC3ati+mOi2RWUt9Po4B1C4Dwt0UhbIAosx+I7c2L9S5ZG54LCOe+ITcMP3c6XI
l6SjrM+n0LIO7p7tHKy/Zo2OkJcCBBBGbrebbfbR7uS1G68ek/O1kloXyyCqIlCDRD8NKqak40e0
rG1cxqDIveGIisoNIAFb+RCowVpBWTckj8qy/YTZbj/PwyEzfLu5fo8CABIQuyihvgDpOSRBDWzk
BAI43HtwLcv/ypNE5sSj+joNY3OSXh+kirHuvh3jgwC1DRjr6KhorjVif9UdWCf+j0epp3UAa3g/
yanul4ey9e48ao93vUGx+vWTuzcSMiLUbQBEWAkxtyNNQ+cZiFIA+41Xj0mDFiWpFHRM8dVul/YA
zrE7GLA4K3n6N8lpM5hIArMsLuDtwVLLzCfhkBl0RqvMc5f5w+tftrdPVvrt/w+2ub9lsujZ0kCU
D6rvAXmOh3MEmMz5P4yyvgbRHEFatG0ptOHsOWRcEbdg1pxcJoNLGavo3euj7E4cACHoUOOewP6/
nbjI9PBXBW4+h8whfyaGfgQeTp9mOPIefM+LUte69VZxTGB78AB90YqC0kXkVr0HAitQqiiIes0/
wm+TDJeIvu+H0skEgWo2ZGjl2RvG+C0Spb9Fr//+Db/xHMA2oWa6yQhMLziLJfD50Itkd5NbO6nt
iPAKYes5d6i13FnKNwc35zYpwKDIvkD4AIAdIX1LoFZh5Zc2qxDMwl7n3B6kyaoWkZQQdzhbeNIe
LOregEih1+YiCqdQabhdVNBaCKuh+oQONAHfSYBaiul283gJrTunOvQc3dlEGA0wKgiBItXayjOM
tOkr7ScQDVZOd4l6Pt6V/hyeImTtB3O5OxRuKFR/EFrgvHn7aS0Zm6Q1cZwT17S54/V2KlCOPgkf
LL+/Phqoh66C3SvPDFDN26HkFOIV0Iz4qkqYa9nT7z3IAM+OxEPo9ZF2rgQQm6F0AzUpqAVtkxxV
WaMD7xcoCAxN+DyP7vAZ/WAGMlvQfsAzNrxvyUIzmxqCmrehB8PvzSksnnEfAdIINPcmBpBhFoBt
A6nKUVk7OXIQZxPXMh/m6fvrH7oTOVFMQwkWdSdo2G9BIiW8iaJpQkxLOPjNwreSr26d9AeXwd72
BxQNZw6U3hVddLtwfdiGwQBJllwNhr9XAy+vjFZj5ksdXxy07rLXv2pv+YACXbsU4FVDveN2PA2D
0WgJ0Hht5KjPc0+tH3wOm2fbaf0KDj6lPIdj3D6SUIvPbSTpke3Ki6feGmFWfcyV74oD+KLUzEwS
otCb5KDg2/RkgoFkROjmO6Dl9seh7NtT5VAjc9WH/gRDG6kKmB0m79HO5XD/SVj0iSV0/A8bK8LT
GsYB63vohVACQYNPtUsCzdfFO4E/M6exB+UhgY7gwWHdSRhXUS8w61bd7xdgJ5/acQVViiRfBLQH
EOn65HkudeykAQ30m76SXqFFcLShd2cecCfgnNfWPxAdt2uPOOvFEqTrvOlK9rESbnmBaFX/JEoa
nvEy6kzqTe7qld7bNKV20H5kCm7tQP2PC8q7tu6+2wEnRxianfnAQUNRE/gg3D7b6kZD/UZrIpI8
HpwuVZi3yyIxYDmj0Nk7qmPpAFfX0+snYSeSIDbDYWQtcK5VnNvZCHpR0xrd/BysygWvBU8VJghG
GAlPS/76UDuHDsUToDtC+MRg/68/5Y9E1gRAqzscd5xh1lDAZhu4h1D2IFfXKlN4JlzDpv3oC94U
fIGW5euj7wQybDPQKBHH8DDddrA6KlUVJmWSA7DoXQZ4uOOtaMqDwLI3nTDxhNjHqi6Dd8HtN/pj
uHikxr0K6vy3NmjpR4o9eA+b1CMi1E7IBOBqhQmuGrhI1G5HEkzQqeWYwxHItawTULDpoK6aRYtc
vbxFdXl9/vbGA1EeFziemqCjbu5Wmwk+2J5MgFVRHFz1+oOE2/3ZEl2b9U1z1Er+3eH780WPDQK7
17UDCJl+FJ423ydHWmORhiTXbdmeWMlGSDJHMhOu29/N0loupYjHdICdZLra/KYMormPjYdtmxgZ
XnQQ/oDAnptNIYro8N4zBxOyt9QIHxHODlYAfZnbBXA1sKlJ0iSgVTIP25mGzwP3mxTARVK8PvdH
Q23mosGtKXmLoUxj82vlRBxNO4+9DSBFcXBId44Jcn2kvKANot+7jUIlLXVloPyRC7+mZ39p0fJd
rO7gmOxsJryRoBwJ+QGodW0VNSggv6qHQShUXi2sa7vENI2odIreN+AtqTj89foMbkvHa7gB/uF3
wc0GFGLzAETndSFhCM0qAqfdj06MelREmkerZ/OXGeW/NxBbUGm7sObgS3eWDlkayny/ETqgFW12
SRdyNzEBvnR1MIihdZAmaKa/8angB1Wo3W9c9ZYw4GoQuE76H/G1nGeUTl1K8hGiOz9BwIDaWmnZ
rYCKtKi+zAF130SDRa6DUMPp9fnd/UwYCq/UOKBMtmSX1dzGi6ARgiS/cj+JGTijOQ5IkybdeEQk
2hsLcW8FX0D7GFje2+/sqsibwylEZIi5m8IJNb6r6vouXkBv+vuvQuFlfQmip4xU7XYkGDNMeGv2
BDJoTFgFyj2AJuqRdzor65HNB1fU3nsboIfVJwSKP6uC0+14dsBgRByXJDdjh3JlwgP1NXQrDcev
2E6tpQalh4SfFiUamLFwP2tb2R9s2J0AgN+wQi5AUV8L8be/oSTUBxGsxTfDM+czlJ/FR4H3xcGn
7iQ7qO6jPYzi3W9u3+0ouDitLuwiFO5GbldFzMsOzDowbIR2ch/iQsHJcqTzt76oCAMommCPoqSB
jHOrumi7XV0z3yb54gzB18A24YfK0A9/vWtuBtmsYlKV7dI7GGTyJAHlBIfN7Up64sKYX68PtZfM
YqyVYwvldggfbsJLLTmpI08TiJDP/K6mUzKkOlLNR9etl2+OFbK72ZrqszBe9Ym61ZQBYteXdzIe
Op4qG2D4cZy7o020fuLm8kaigOoJCsHAhG+bHJYpPe0vDsl16VRnlHCnE0zyVuMlItJGHEmq7O2m
VWEMb9S1U799tcSzMwawGMBwLi1JnQ6gHOkUZbJlvKJjFr+dRlSr3gBCIY/ylJ1gBAAfEnecF1Ru
XnSTW39KwNSw8pj4ACZB+v49E42AaVY9+3+fcfzuk0NCfMWdbCt/lhU1xngKbu2N02WyFjbKwUwU
xuHs+vrG2lvAtSX//0NtooADcn3cSWNBWot7eTMl+gR50vGUWFplLR5pB+PtTWMAhTPgTCCOAfzh
bTxwEkGMCGYLcjgCnXLi+D9cNn3mjg4/vf5lu0dmLaVDVBfX/guM+RiVVDkuVmxOuvnb4kEfNPXs
4ZsWkCae3NB9vz7boenblCmEM6IrNE/8VNhAx0pUklCH9EX++m/am+0V8IpanAea6tY83CPKaiLL
tnIZJaBwgXk4Pgm4s6Ut9B2uoO3qv/VmXwNhtGJ68NrEe38L9JibXlj23FkoiNcKmXQkv/t67Au4
Yb1ZkoD/h5CIagdUiFDERTVps7xMEzQUnApzHrf8UnENP5kY/Be2+l+/Ppd7OykCywdnEijiF01P
pOR1bSpERJDGycem6r4AwJKcnIj+lz0LDCbIEejCId/axF4nqRbOwsnKl8mNvsxj+Tz4g8kZc4/I
y+v/aRtOga4AmB6oIGBP12/+I7Obo7Lu5wT7o55cmfe1L1NiTUczt7cLUQoGNQkTF7/Qj8cTc0GV
B2fQD+fhHEtjPgMeSFKrUfWJ1iBMv75Su1+FmjAoGAANR9sXuWVHejarVKOuOzufoko867kCIP31
YV5uCDxkgCYApAlkrhd1FXuBWmELSaMiKMPuczMAQJz17dw91+XSy4PsaWcwZE0gQuEywn+2e2JS
7gTbzY4Wi8OXzFNJcrYDEmVj5JqDdH9NPm83BSTK4L4AcMaqt74Fi/SQGwADw8eZMl70Hew1em57
Y8sUvpH6WgLHe3FEoIN0CfxkSok3m4NT/XIB8QtW8gw4LL9ZbbfbEpYnbmlEYuXOZJr7SXHnrmoh
mv/6+r3clusoK8V25ba/4LV7o5plNTQU2BsKASqL8a+QFW2qohS99cFyWubmr4+4u4jISyF/vGJC
toUqMvewZaoVRRlqSK7Vwgi0IIRflOhx/PWVjo/7Y6j14/842Xqmpkv8gRZDVze5Clr10BM8m1wa
knevf9XuaoWQrMemcZFHbIoIsBhw46rUtJBTDONpR8r3Nk34f/ggdJbWWL8WRba8Ji38pA1LSL12
bEjOZdD/SzkdTyyCIfTr37O3Siggo8265r4vQBcD8RbPmwgFX5PRa+gQ+13bM96lNkMJ9+/HAtJ/
peTi1sQddrtMTswqe1KWlYvQ1nkJUN1FznIqQiD7/rpdBmWV9dGJNYIcwFYO0udeX86WKtdSCL8s
1KOXwRGwmwqmI9DM3o7AhQxQ7+8CxdYAxg4NdTrtlgUoqapQcnJWNTtx+vu5W+UN1jo/ANNbGqpP
28gnTJSFGeoItP9QpSE8Da6eoEfRdydUrDBSlJhRY16ZorfLNE5JadDhZwXa/fRBwVXn5FkmKgTn
zRmopPDt65+2M4EggqCShSYguBhboC4A6LUTiqAEyMU3T7DRoW/g5ewdBMCXr5uVmwRLC1DpViDX
ptDoWxYV3pCwonOIl+nBG7MQoGEQ7ivrrVtRVjCkzwe3y85U3gy6iRa05oKOZcSKcOg6gAva8W09
1cN9xBfzPe4ndcCH3JlK6CuDd4HrDO3orXeHNq50XYqozqX0MqxkcoW445Hl0U6FZVXdW607oEqH
bb/ZIVW3yk5Ag7tY7MUqSBLLbIoGUnSIJllYWe51bFt6VmCH3mHB4Zrt1qZ4fdfsBC6Qv/H2iKC7
uvqb3u7S5H/2eLQu5qAv82bpxnOsLIKOY5t8+fuh8LpGLMb9DDjDZhUbifYb+AFVQWw+XPvJYuni
9Esmhzg+2KUxfvUmHVktu1DrBMsUncP1z/+4yUDqc3lXNjDOGOP5DttkeIYRSX1WuE2fhL2WHsau
YcjzONQTXv/Mnc2KsQEOwj8wPtquKsRzI4cGvC4saoWFt0xdCll5J/MELnG3N0eioHsr+Od464n9
41sFJXwOfIwHwrDM4sp0WUz94d7VXnPwMN45/KjurDAUQBuRzrm3Q8WGK7vxkqpwl9L+NnE0+Se/
qZ4F86M2bVAJ/AevO35+fUJ3PxAPRLQFEXRekGg1znxQQXqjEAGwk/h7zQWAEecuEbo8+MC9oRA+
V80idJzxjLr9QFuujxGRYO0MMzmhFfvkWsAzDJBfPhhqby6R+4B1jeI4cFprDPpj2bqBN4NEt7GA
0UMLpqzoTtSGJUo5j/7TYuruHIKscJB27e3NPwddv/+PQSMVeBYcQXAuIru/CxV1sp413V2nNbuL
R/W3Ijg46SueZ31PgUAP6v7teH4JSZ+alE0Bot4j5wZ3ui7PSL/CMwFHOeuS+CiP2JtXXE9op69X
Bl5zt0OO7myHIjGsmIE2hp0GXmMwcg1IDh52UKYdQtCZDfHf91oh1AwOEIAUq2fP9tSHtU2txJ1Z
oVqpi3GAqYOVROpB6eDH3x8HgDBXbuCq2bx1ibaqDrhEYrMCtPngUkHIOmOTp7O+s+R/OHlQtwcQ
DNCQlxhMV5NhjIRkRTMw+hTQtrkCSz5f5tE7av2/vHLxfgSsFDnZimEKN8umqxg98SWqCgDS2reA
vnYPvhJH1r4v9z9mzUNVD2A6f8Vb3G4O6EuMRK8EKg+etxAD0Kcw1qCld/Z3MTMvf32l1kT89hZC
wxhK6niCoPQMHe/b0aSztAnrgcSO2pKfxdLEJ4B7ngJdizQqR3ORiWqgoafI2fOnowbOy4MARBiK
8FAJXEmW22p8qQ3XzgRmWE1IADG/cb6DF0X33k+0gqqwkEBOJsPz65/8MoBCk9JFyQv4ZChfbRvl
cV1FfhsnssATaMzqWsozbJKtDG5yf2sBj34byCB4BGE84Pu3AlsTScrRSkZegBQJm9hKU8iJU9km
XeqGUXWAKH+ZUWC031yQVREA8XqzlgkCWTjU0NcknrgzgJ3lC7QdMjcCaIjH7TtOPO8KoMrl9Qnd
Gxfg59UVACQ4+HPdjtsO4HIqFygUr+LR42g31ZMJ4YVEjfW+5K46txWk6t0ZW/n1gXdWEsirlfsC
kS00czYDMxu+OJjYpqDDYK7OWC9XN9IagLS4sY/cWXa/MkZhBURK6LVvJeCUN4lQy6kpJHgT6FZo
R6aR5Pap1vNTLYz40CZ8zuoxPMK+7X0mOiX/c1LBRbVZV38aXZTfrbroAxv5IB+9syDLdG0Hmx9s
od2hQMwAMQTxC0fkdilhCIgoyuQ6o7GHThi4Y4E10Cdf9O3BMdybT4CLQAQGTBI4g23kEVXSVFbX
FHUMriRohPLcW2MHdrDrfBq93j3PbqBzUEKOfNrX1ya+4zbs4dJfCbGolCGX2uoVy9FIWpMJ1gXw
Fhq9FG8PB95uPdzkUlk6HGJtxCZlRrxpRhDCbhC5pqLzc2uq3JzCC2tKPbVMYSoqS7x30I8g0HD2
RJcaY/wrB3peZC14qX0agcnza7Bw/xbt7NPvcwSOURYlU8JT2SVCgLIKj5K09yMFG1I4WppsZjNu
FpeXDOOwcjIXkBnaHvml8v4Zm1rw6zSS2OSu0p7KdI+/iYFqaMyWHEjl1Ax9fbGDmsuM99T9wiDb
PeRKlfMbaErQ6qyptv4J5iC5tCGtZepMjMVniq8uXM3AmFPdpN0M1ahSFv4aW/IEjpt5b1US5Eg5
OIAMYQqvtuwoT6F0AlFEk0AzJZVQDXuUrPR/VVBdHTJVwboB5LuxF9i0rlOmsbCsKm2YvdyPrLQ8
qOxUlX21gKUB3mPEiy+dO5Quz2SOm/cjdaCCyCiNzrWv4Pcp4z754buW/Bcgq3otBqrmTlcq8u97
EbMyNW44moz41nite084b+I5tB/q0DbefTkt9BNeA+7zuDDzreWs+QrJ6uEboDT9mFoythN0W7z6
IenQ0yqIDADZIoEVfnMiPCqyIYoNPdkD3hfSsecnXDNDf8blzJ5tCQZyVpNRXHzoUEGcWrGwyUZ3
5CIfBZSqUxuSCGW68MH6V1htpdNS9cQFxs8sV9F7zZAmkDboM0vb7lvlAVt0WRbSmEw12ouKyYta
dABgqAk7A38C7E9COyhOoaSjPjmlJG+cuVYsH3pffalKa1qxr3VEs3gam0eBd8pPt0IWmLIeLIHL
CHjnd1ubss5EN3neo6tpBest2kC4M4jrVucO6/hnOGiSLpuTZbwbJFV9Dk2C7jp6beinlk1A1O0X
3X5sRgphLSnIpDKiBFaCNgJOZQBO+D9R2WqAGQKXeEhDTafPIRE1ueMY7F/waDyewR8CQCO8lZEN
AHkzfzeQd7qvWxH+gLwWbrE6IUtfcA6VwaKGalJdeJHu3srEs6JU2slgpzRU5UmizB2lFQn0LxdV
zx+lnZg7E5C6OdvW4n5QEYflktW1ocScEBuZKazUTtjEUJepfMrmLOqbhEL73mLyRMtxGnLDucNO
sz22HSSH3ZpnkDjr5ueFVUtYNIaGHHJfXfgwNEbHKepQ9jdq7Bb9dcBrr8Zza1yDfV3/Owp4dKYz
59Z96Y30O5Re5veBclFT8atpdrIGpf0HKQEByMDgZf6/dsSS6O1cQ/2vRw1+zP1IKFD5/X4S2UIW
r2rzqe768jRXUEbGauDJnbV0BARG6xBe0QDKJF/93nL8Z+JOHmxApAJKMFWRMc11dJ0e+n2WFKVK
wVYJvnEN26ZTH4VN9wuQIUB7Bwhd2EWP3P5JO5W228xvSuJn+BGku6MQfq5TFqnSvKG1s4wpUDHm
IRpqy4fEcgeIobGGofoSWD4AFpPTtgZHyYqu0NUZxlQ7tpRZ1BAiP4yT783nbqC6To21BD/h90kf
ocgXlh7EnZ35La2RAmXCSIumcW8minS14fW3BKSyIYWetK6eFIww4iHtRFQ67+oYpYBsCSv2sdeO
laSRz8YaDn/OCOQDlIWgZ9RbBgBJOakuL2njeWk8lzM7J96oPwcBJWEa1TR2L9NiIYPDnR+VJz6z
yTktC9Q1TjP07t2HGTo+/Oe4OJS894ayle860vnvF8DTYeyQ+Kp7E1Suyx5VDK3MH41FnPYeAgdJ
+Sayp8b9AkE7N36Mx752clTYrHd9X/YNAgL1QwA7JdR1vXByvcyf64qdpR3WP5Mm0g+BqY26CAfh
5hT10JC9JFEnkNYzXQpIVYluydqwCrGIzJJwtgiNOnslMdUpqHsoUHAS6Z+lw2zv0YSc/5pYFyyg
2IRKIKi12n2s+NJ87K1JkbuQguuc9yGL30XadniBXhofTrOvu1+hjtoQAKxy/mgpPTaZRjLIHkrF
pvCU4Pd4+aIT+M/5s9PTOzskY5xOjbDYpbF8yO3rGIo9kFyS8t7zWUC/zWrsqnxog2XJ/abp+9RW
snbfScHa8i02oKizUHmNJTJuY7u9iZCJQXSeRaCaNHPjJuewr0ORVoPvKfCWaRS9A67BskUWSs3J
qVPMmvIRSrAQIZP1MMtTg48Rj72kQMTaTNeKZ9CxMF7KBh3eo1w68ksyLlFyYjafETatSaOKRuCw
5xcxFUz9YN5CvyovqGRGWxFHRacD72MT2WZ4qKgbM0D+YOD0HhDvsMpbP4RVDGSMtQf+QuyWepkg
V5TIBdlJXOI2fRyjnlugGsBzO6EQ4yun5JfjNaX91DSOPX52iEXLomoWcLIntBsD7xS2fIlPgwxN
s4JTw6GANCtEMqSiAFecDHdm8cWmEPi00hJQpPpkSWuEpFfrw27+rKqq7lMfePvqJ5JGaJ/ifkZV
W8BQT5zRjDbqQ2jZw5zJXpSIipAMdXITtR1Q8uVS487zZp3gyDudd6piHQlA9YahTzvgsUwaLVFv
/5OwuOrSVa/Kg7r41CeoE4JmniF6tSalsTf12QQ/BBSg4TcVZbZbIwIoG55cawlFzQ+gwUCiZx5J
+aTHkM9FqclcPrpT390PVtNUORtE8+AktcUvHNreduaYhn4fK6whZN7iugG2HoCorGLCRZmkUTpJ
AQAN5rzUPJnulI8gly4uNUs2NZP8MkPS5Gls5wSI6SGaSKZbpu2UgMd0nSg1PkR4mUJwG131WY9l
omEnElIvrSY1P7WjCiw8Pm2XZjNC6qfEDPBngq9O8wTVc4RcDnxUmTsIBXUaaN9lb5mt8LRx/Jrz
tKaKJTkoEjoQiGHK9bPBdxd+UtLu6lxZpnVPM2nwmK6hIdbknjfPT3JqBy9zUE5jaVeGkw+xc9WM
GWrOoYvNuIz0DQVVpvwheaWmJutGUgOzjqpcmwVNjITYqaCtmeJAxNWp6aZgfujjQPpX6Zeee2na
iU2XQDqqP1OLKPx2QEv4DOuMgSfhB9HPoaiRAmlJEoDURURTvwra5FH4XaMe+6r0NX5bD3pr6kbL
7Mfp7EeW+IJ0VfSfI9F35InwhCIG2sjjDU2toNb9/WjcBaVsd1Lq4pCQv6GAbtA8EnWprj6JJR1y
/MtiP4eS8gCV71aO+QhJybYILTgwplUVIztDcOB+SgcHDXSIgkiWzgmHkt806ri7oDDTWzm09z3z
DhbK/kcH/7flvACbQdPJcoeh4DgH/cm15/hbFy49SeHI3UUXISk8CvCUZLLwEkLGe+Mn8kO0oMxZ
+JGJwKJpKZwPqkCq4alXjWWnUxj9RusreNFECBBlWjWBRCSyoNr9OCF9hiQhrpYxdwbC/g2mKJ5x
XqrgH9eQQGQmSuizRE7i5kBh+BcrtKFGNjcJGm943pQKriMOcWFz5ssH7D9inb0KLNY0QYPiSXpJ
N51biT9r49Kv8xqY6V/wRoGHZY9e6Tvmm+mrMrx6IxoPZWJWgzv/UPeNj/xD/B9759XcOJKm678y
0ffohTcntucCIEjK27I3iFKVGj7hEvbXnwfqnp0ipRVPzfWZiOmODkpKIJnmM6+JYot65tg3+0Tt
YsgkFcxUPUqiYWNruZGEqJKZRejVg/bByhOn9aU5g2iDJC5usOqAR6oUZusFEBj022aC4eDDtPLk
jhSs+bEssrzwetet91NZjJ9RCfSustnDUKcfwLATPWj8hj14c7dPc2fb5YZyI0zRcwQnhnvW40f6
I8fRVdy5Y6/fsDCNlsQhVh7AOzgJIV6RnwN5iD6YpVJ2fk42cR/lUaxuzLStHnktM7lwEhEzTOqq
N5Mye1ogFE1eefak6gS83RJd2NVkfupUolheJZrlPpvtyth0hoVYB9nb8gnHDHa84fWzueta7CTP
GrcpHH8q+X42bhW1N9nctI6f91mMakI1MNsqd92FOurqd2HGOfcseoxPeHLpP5QqRhRyll52NcmG
m83tBzX1i4HjJ2QrmJ+zopEibCDHu0EpLasIUjIey5/TDI6f6crF1+JUO3Nbfa0ijW6M4JlRdIE3
qYMeGKbsnTA3Bu2ySlmjyG5bUelnXbGUAUXZSOy90TQFWgMoZ4eWninn5BNKvLWr1v6e9Ao4n2Vo
y5R8eilybpiaO2QxhNddE4n1wo9FZ2nbjhsAjj1NiGc5VxNOgwNCSLvcyqMnufQZuUKfGVYIXt+2
/UoHqmSQ58YwfRJ9TacUe34wOlcj3kRs46LWO/42qDe1QPtYCDvIl7nYLX00Tr5ISyO77wdN/Y4p
o90HcePkYltaE/u/JZXO2L8ImXEv2Nr33PGKeFNZGkF+HtlCI6G3QFNU1C2nQNqFXmwyHLVzX4M8
N/rJJAYzKCpwxhSPBoqs9jgCUFeECQ2n6exvQ9K3U8i1HXdczEWj+ZqnNuauyiw9D8XUZEPYWw76
J2klvUARQzTzBVNm2SeZXWW+1ra9G9hmnLTXU1TU1yX6WNJHK8dzryKS3f1QlMYnQFlR71djV3U4
qnjGQ5aAbqbaky6bpFjvBqPX8TFV1ZawXs+oiwVT7/T3ttnpid/biZmdi4YGow/523zElbGb912d
eZ8g2hqXWRtrX9WuEMXlkqI+xp26NHUwisK40wV+6beZsOtvmakUYrsQ1T5PC5dxUPCIf1YQajhJ
5sW5Gks6Tj5Rokz3s171zKehpJUPqFmXqHdUqed37ipVoKcmEYtY7K+1mIb4vOgENo726JpDAM/O
ollmWqWDrtPUsUwx/eYKs7vCu+7FODuUcyi33CDfmvc+VIPuTo/LaNmO6lQ9l/k0D4FrTR7R1BRZ
1IQ0M3laMxIuN07scUu6O/zgItBSBA9FisRc0TMhtjulW6uZcBSnHrBsyrhSvAtTJvoN4GftQdSe
mgTqMPdndDQTsibHye6Eac2DX+vImPk2utGm71pF90GLzPRJN1rzWU7Sozcd1dVukmiQBaRspOIm
2a/FFvSa89xdhs6XwkVRM63qIuI81+Znzn63wmy4H78alaoUzH0f0/SVuXtTrtqSQKmS8ntljnLc
maXXNRvmFEcUO7b1+2ipdM2fpsUofaVC931nFMQCPnPcfqvVTPR+Ntj95APLqB4dt5KXFoSByhes
hJu2yopPKVJsz2liRXsiWWVEobbMiD06+ywfl+bzOEAU8evGo0ggjKakXo4TKp1bRyolAWOuncu0
SNOdUeoxtbWWErePueOEjJYXc8xlYzumZzbu5XVAXwgcTSVVMgG1rPRrWTozhj9JP7S8uKntmQwR
Y99jmHXI3xgecLOjBZeVRpNv4nmsWPVe0k6EAbJ+ouDiqMQi8XSfEbwLbIVQJ/Kz0VZ/WLS2Yz+p
s8KFsVR0TyWMMNuv25acdWon97pt2wot2TLTHgxF1b56RTJqwSRb/bssvOouY8EvgdXow7k7x7UT
KJII5MzuUSSmNmlV53jUeW6gZNLcJjN5LaavqjP6ueZOdujU0agQoI3lzOFUp59R8Ck+NZ6Wf+4y
ldJDp86xtZVRPT51Q1Lde1lF/bLz7E7fWLVlf4mSqWDSKDYtNJYN9Sk1c+NyBAY3BmqiYJO1OEP8
wx0r4sGe3IlzQLfUL7aR1JS04iEmdBqb7tJGvk0hUc+XS1yYlyQYvAVclu5V9qPWZeaZng/5Z2Eh
yhUmnWU/E27N7EalsR86B2XCTaLO+SdKuNmTVlhzDxusGr5psFx1ygoLMZCNH30CIaMH5YWTefU0
ayC0fSm96SMAzlIGaLPYrFJ8hPQwriuN6Ckqyd3qbhp2ZYSXLqp9lrlvnDRW/SKvZmoibq8kmzxq
1xMbL92bptCmmFqZ5X6fkqZ7HmCGdb5wXXxfDEmxPHBQKrqHxOoUwdw1zXe149QNWVbW88yx/BGY
ePUxtTqd6kNqEUFESsUBWhRN3QZOmitjuBga7lGVk/HUedupLkUIunXoCXqDspk8u1mvQrc+q4eR
o2DsjfTGU2K0LG1Hjpt8QDkyGMyUS2gkIXrWJEEUrE5hnZV9ie8vaY75UWYAd66tnMQw4MKWDttD
liioy6SYEG9FofJMTdNJvxWmwxpaBgwng2QcrRvanmhRGX2SuvuWai/ZXWWbyblBkbEIZZIV57Ux
DcO2VBXp+VqpWlPQ20OtBS6+GHQuJtMefL2znW+AL1q+ljnqdUo2Ahk8jRLzzsu00Qhi+hoI6eRJ
flFgkKZcGRlZ/mYwPKX2XWlQt/FiywTtkBsaUfngVtTEu6x5GAc1Tzd9ZU7Sl6XXJzfU7uOvUket
GwZNLm9laWlA6RZh35SiLuKzglv+vqqSAbZCQvAfQm2ver+DxdbBZp8IV4VWmW2AfYC2k12fFWEz
D+VDKx1S1X5yCOYjoo4WpI7tXVUoYKMnKuV4DaGPOpEH33jx9d7mXrMKy2kIno0l98tubGpfo9r4
oItRSfZel2VfiIfIA5WodhAU9yjKwPAsOw4ketJ3sTCqL6lrRh/6eRrttYqMMLykL+EGY0ZGEyxd
Z507Iq+HoIwbmmIeitmVPxGglbuptNzprKJS9wWfJPMuVpw8DRpue8+P2fvFRh01rcdPOuqvYmNy
UL+i+KL5aI5QYROupXyZSC9uksWSj80w57dVXhNcCbdyH9lWfEm1G+UX1RiR3cOQcvV71VOU9Awv
XAN8rqzFmlfYAz+jDBddTL9l1gqkGjppkhOaJBHZQBQ3W2SVm8gdQOzhElxnAX0ia2fGg47Jk8jN
iivSru44PcRtJYop41aAQLVpI0sLDasRBnWsQbsifBvYShCqLPeyramRXrbkbGgCIum1t8ZpuLNG
bf7ai16m557sOAbjvtP3XWknTjCu1idBFVnus9JY2k3MUcMWrmOZh4UzeR8Q2tGow6bC+TJHDSDD
0ZMuCyzqnYe8a0WGC4UNQ0+Ube34qYdeje/mtZPs0lHvta3qUg/gdmtiAJeiKCPqeVac+0br9N0a
xrq7oqJ8t5myRnvsTbP4YMW9eY0d7YyzVqtS+a3iad6BSzDpQxkiq1EDVTyUtbwk+dzKPur24GFj
XHG84vucQorwm8UhIYJLoJZbt40KNbSFZ90I2bM5kimjiWPH5kRhk1hT3Qx2Ut85tMX+NPVmyFAg
JhDiZKfO6rtxCTChWGLrqTBl9oSRXRNjUZD1+xgPx/yyEj2Zps4VQOpiO9M5pTeUttvY6dI7YawE
N0u01QmQ6WsAhQdUcaVFEfTSBj8CSEVq0zZIetOO7k1CLy9Rt7XaaZhLJtZjFnfTh/e70G9gJBnQ
xMDBXWU20R47bJp2hUR0ABsOjDTFfG1E3RTkHUdn3OGqFWk55TSSirOy6MZNogzeti+zU+LKb4jb
8RBgI1fA+iq8dgROYbFL+P1JCbo7ai8W1shD78n8R7rUjgzRVSeSTGJUsv1hSbh/4Hs18cZCgO8c
RRUqtO9PymusDA1WAFX4mFERhJ97OCdS16oyafD6hF8tLknhq8fGKNMToNvXbVzaQsDm3ZVDgq70
8czPZkdfZClDNUZKjq7lyAFgWxexWJLdr74QyB9Y/ibgHKLg41WV0BxtitgToVcMnt8n9XhBl0M9
0X9/AxCzslLRJwCMg/XiurZ/Ar9VpVwMdyp5oa7lDCid4rlamvbRimyYqAu+dq3STA/vv9pbs0iD
w9IA+a5eBOvnPw1KPXoEN+WW4ZI0Y1C5k7E3vSradkklTiAK39wrwO1WIjrIjVckBAVDtAUEvQjN
JP5Y90B5jWHoAjp54hIjjmivI5i4RfSy+1gZSxsUhV6dUhR9vTZZlD89w9HajHUlNkbp8b4T4kGE
U4W4TJRC/3WAw+rFjlozQANEVI7OIdXBEnmmFhIyFmWJTs2eqBNjOrsM5hPNGMKBLB+SL2BqTkko
v3UEMsGrgh/GzwjRHn6jkCIXzqNMhKIw+8vUacBQzkkLqgA1P6nQQH5/Bb05HjI8Nrhp5FX0Fevx
0wpKa7j5StGiQqsWc0ilfgwsJbe3g0Uzrl9led8f7w1OKl8hmjSrN6rD0bt+xT8NCEMzVmerEGFU
FnVyls+MFFS6FV3Oo51dt5Mh77uO9pzA2wbf5pGusZEri+3r5uCGcVVa52Wf65/ef643VxbqZsh6
IkZuH8vg9cIy0gidyRCD5fyr0kMpV5B69t8f5c3ZxmQb9DbAGXLyw5dP+kmSAeqgyhZqAKmnVDe5
NtKZJsu7aokqTpzlbxxKOL1w0CLyRIH4GBSf2E1jDaQEIaao3pne93JLW9OiagbmS42kdbc4bTX8
6luuvgeo+6HXg46yfixVujS5ZhK1irATdfTsWFn+EVLUfF1r03I2mxByT7zm67PpZUQ41bghAQw8
Zo0mJWIA6ZxUoWPJDCFey3w0C4/Smbs4QQrGOxAFy3ueJWU7zQFCUYKHef+7fYWKWp8BxVQb9Cy4
yGPItWwHM8tmhYWtOjZSVot7npsr022g3i6KWN+6au0GWVP0vyopx8gwNJhydB54gKNVRRvNkFHW
oU2O6/a+l00cAkTp/Hoe8YYazFMS4a9W8ToehC1s6TmnXkVN3KBzPC9lhfeNnn1zE7suNg5p1NOC
3moT6Et7ylXj1TpmxJV6vFqkgOc6FlmYSo8mIChvaCwDfnSO3d0MCeCUFBueC6ANzjX4CefEkfDq
cl0HBQbvoMsEzvbYjzvtB+EiBleFfe0K3/MWuJF0LsEJFqdClLfeb72+GWXFK7wWXVd0ky6JCFNH
LRrfUsqm3CMbprm+sahyR+KQfxVM7u79NfuyMQ7QdLwjksJA6NmoyAYdLZ1qAEgCHKgOFShj95I0
lpqYhyN4kY0GImno1X6k1peFTR27n8AjC7pNQxRfJmCxaEkA7AoT8BwPSaJFrl/oNDz/g9MEqtQa
I9KGeEX+JfY0hsSOqtCtK7FXKKaF4I7rnetR+0mWebh5f07eWt3UU8HaE86t1/DhGR17jSxNsvyw
Hps5sOYi2U5KYl6gWZejfZWd4sW+LN7j74DbcCW8QWjgX4cD1nZJJ7SUdRiNJmVnNVpuCS7i6SLC
wOrGme1Fhu2cGF+kojvXmSrKW1sf2sgv28W8qztA778+5ShtcnxzU3kI16zL9ac7epB1M3QiqkNc
cMvQ66p6T90lCRHm0rYOaIcT5/cbO01DfgOTCgyBYDUdxVtUKwwRqyNTnhnpvm/lkzXbceiimLN9
/8t9dc0TzsGLJ81C2A0qwNFIixklZqzTLckIljvfVlPjGaW8UwKHr++Cdf2gwsVXusKbj7KbeMS3
Be+vJsxFrW5B+CAubRjKubsUSC5a4DOayDHOyBhOqVO9ziZXmgjgXE4S6GHIfh5+dzige5UzGk1o
0Ikkfc7BZDhOspHoWQ1h3Zv2mazGPtQT4hxTevVN0vTdZzKkU6a7r79VzBENAO2apbGTjjW285E0
UgWPgUCAG+2VaZz+9GDs3I7SavoTK/bNsYgrSeIp+KPwePjW9Bxd8M+M5Taq9IvJQHRXyxZ/muc8
fH8JvTUUpEoPM3ENCPKxvprorbpaXKsJ1bkzNyyx4kyPyg+51mQnTufXi3XdhVAv0RJGsPL4JKJV
YoBz9fgqp3zpfKrCQEKTLq7jE7P3ikrCmkFTXmP6cAPjPjicPdhizWj2GU5S7fyxk/ajAvthswxZ
F1o2/tOLQfnJWbEHjdLkJ7bkW/PJK1L6WDV4uHAPB+8q1ZiThbcclcLbtnRozgAjpfu8XeoTQ72+
Zl9cAXEuZ/8TSxy9J6wDrQYd04ZOZsltUav27UzkFKpOVIOrIUeyaLV57Ylax5t70qFv9q9xj2gA
ut0kao7FKggyzoSxGeKzsnS1rS7qbitwo9wgdNielZnnccPI9mExW/ebwLP61Mn+xmST6FEhIiak
GHLMoFnMGMHhXLRYgPR2ACJdPXdKqLlN652iyr2xelmyLF90m22+2qPJLjFHSMjP23Cmqbqh2iQv
KsrbX395N67qCytxlIGouxyuHjRINe7Hpg3x7BK7epiTEOc63Z+ENp24pV4HBpCLyWjI3mCQccQe
DlWhnBe7jc4uaYo2dAs8OuPOEM8Tm8p3JxRyTmzLNwfEAlrlHXQIx0fXcOJOGngQp6XLhJzjCJt6
U+TWD9AEsA+svDixO95aGxyeqIohHwOs+ehuxI05wQOm6tBIiI0gFZbqI2uoBjOTemJHvLU2LGxc
YRpyO6ABfDiVwKWdqfBwy2iZ7TttxAFs49kZpK73V8db4xBVkzeg2mKjJXY4Dv5wdZLnMRK80nVD
L5LXEEFO+aa9NW8vLplsKweC4dEgPQmtEkdjG46Jh1wszYJt7PTLxhLs8/ff540DDCuv1bOC0IIX
OzpIOs2SQzvVuMGZxmr7i9RelHZgXIZ0ukJ73g76dPhlaUiWPbwi6otrBdY5di7Daiuph2zsQq0k
c/fasd1DU7mt5047ceG9MZOcA6q7WikTPx3LBWiwCsXoiS50M2w/xhyLuwzacDC6NN3en8k3VgbT
iDKQs2oTQCg8XBndSvkmfurCAjOXW7pQjm9Kazixzt/YwVxrGoEJVVPPOvb2tAWiX9Niss6LfA6z
pEr2gt4bXgu0/Sgl/wdhEIRQysGoynIYHjNQ9agztGLuZVglML57LGL9RhAGZmUy/VV0+K/v0/+J
n6vbvxKU7p//zX9/r+qZfngij/7zn1fp97bqqj/lf6+/9j8/dvhL/7ypn8WDbJ+f5dW3+vgnD36R
v//3+Jtv8tvBf4RCpnK+65/b+f65o/D4MghPuv7k/+uH/3h++SuPc/38x2/fq17I9a/RYBC//f3R
2Y8/fnPZVf/185//+7PrbyW/tv3WVs//OOuKb+JHd/xrz986+cdviv27zmmDerSOnKqLwvxv/xif
Xz5xfuc8Xzcw5GpYj2v1U1StTP74zdZ/p2+AAAC6EhxWBHy//aOr+pePND4y0b4k4kRNnETpt389
3sH39O/v7R+iL2+rVMjuj99e9Pb/nW+SMyJGTK2XOvrKb+VeOVz6GKmhmNULM0idtLvrMk87Q5bp
ERRyGqKQGZ1RS+MS6Bf63Shq7ACRpNdZVOjnaQaeTkP4DT+/5CFWcwhOaXLtjlDRgQ/kd5Pm3P40
uX8//c9PaxzGpn89LfPCNoWbjZz6+vlPuejo1lFWKcIIUErsPkZkoA6Un9Z9rI3KBq5nYoNKyeJM
R/yCjgCo//sEZCI+Ak6mncEpwcsTKYZymwEa3RswrkBpF7KioNNniW+lsBl86nbPSKXIaxVk/HXW
wAisZzNPqDlny11i6/C2qsV6oFEOKc70wAJAUcJtPVD06EcXu/YaAXjPMoqm+wQpsgyWsJLfgtRT
g7Rwaj0QdGy/enmJtv37M6QdJpvrDPF/nRAL14iVTXt0KcixWEDHNRD+KiByMA4uk7waLgcQoN0+
GcGoJXXqGBA1sd5OYx2QctcmI9wUhwZNLFJgEvxAWKhzooVA+/S7tIERCzLbApRvGqcUcV/EhA9X
ILxNhKxorqoO5YWjJ6Yj2+FLYGlBa4DWlSIqztTKWrFUrmj9NrWSc1Wvow9A+i1J5hzF+6KP/zRx
0DQC/K+1NsiK9sqBlQ0FJG4cxR8Ndf6oNob8GJV1nQZ9lI9g6KIuuR+ADd2B/+7xfF9mMHAENHVA
hwKq2mhM2dclg3wNmr1AJx8FP9e35AhZgAWT/OgXOx8Ciqj4Q6mjcIN+lnOx6aapvltGKcNIqfsG
1eI5nyBOJI+OGKPPvaFlAQ348l6mTv2tV3mNzFrgny5e3e/FFCfg0kpX+ZLofbufNbf70RFG+ID2
0c7uq7KdN8MCMoWqoXILxa6+qcq5SH1Paund+wtoPd9+otS+LCCCMcMmzaTxwQsebjEFJmYbqYoW
UDZId60TYbflZEyJUbhRGkxxi6bHCPTbV4TthkKLPdxzevOeGmFhBYpi+3aHb6HZDrepkzkQaAxV
A2sSI9xYuEZzA/XKo1UIttfyYWBmV95cU75tlqhFLEur56s+qvZ1ItrRbxEq13zVJBicuj4ORm24
nKMOIQqr6E1+SZHgX2ZkPxLYFt+EUPqPxVAtcpvn6IhWAPWvBLanEBjtPHuQGDRAUIrmNjBU9Cyg
uMZVzkvNsCHMUZkv4Rj4Wm3WkM+juUK8AXdqQ+1w1+z08kIByXMFU9GycanU6+tFmVRq+mNyXo0j
CJZ0kkW+WQqzuUzKFbnYwwO6TXX7BjrqtBFgVJJ9k9/pfaPCIVuSrUr5fEtnxPlkz6XVgam2kofW
nWB5OKlyoVZxj/ifVd9kCEV+sZtiukQqrbjXF889ldO8cXas3X6PmJ/02z5u1RT6ArNWkzrocxZX
OrdQbQkGrxusCqBFGDaeZQAiKzLRE/3yl37I8SFAtZu6Bp1OjNGOshuwgC7oo0wPOr3GFVeppy8Z
Ja2L1tIvOncozgCpNzsMOko2XhLgDVwDFO6TK8VDoNCrWSpjp57yantxATl6LPTIV9t7slbyvaNo
XpvManILiJyovOB1YDrDLqs7yN2p0/tLtuqs1YYdaKBDfUHdy3eUuPgQV5EMqgRmnm0M6q5Hsm8D
eko9V1JUIlGpiS/BrE8lBgDGd8KDJmg665Tvx0tt7/jZeXLqjav5B2nx4UaeexNOdQKHIVLM7NIW
2TxBM9NnsY9y8MoREV6QZa33WS1KRQZZ3t7kdf0ntHNIJLmVULt3xt6B3g1Em3+WpXpjroUtkNN1
TM1UT69ntWnOaRnoyWYcuWH8SKArBE22D+d06a7hFTfAtWcA6czjJ7Bzc6ChiBuOaLqxXWq1vqja
ef6hqzCTwS1BGexa5SaLxpvFbhXwqraTPurSphWh5l57U7Kvv4yatmRBmtXTVb8UXPRlP10YmRnd
W9jVXpciZeWqMzDqlo49CPYLqAOQ4pTRcy8oO5tZQISQbjucePZtzkllgmL6rEs3eSiiTPtcpkh3
+6meDEOgUFa4N/OuCpzWms6KZbYvVZl+aOxSfnPg32y0ubM30cu9QXacLCfy1rfudNAkHMfIyKzR
z1F60memyDX+BxQ2jR7BnJlws2B0t6IYwk5iDgK3CVYW1+hFky0YY6nUivJ4aXZp31fbolThXWrZ
NmkSrF5LE1p5ATq6rudTfU9jfZajVYfEHNf12sRQUWg9XHVdPMzgS1Wuj6HMPzWN4V4oAL6N2NS2
IrPtLavJ2AHkxlAgseOgbZovzZCP5547ZjudCifrzTQCqQCLFYhHn8E7bS6oGoM9j7OtBnnpQzMv
1qoZjXA0gvb3dZIpIQLw1pcccingcDvZwQss94BsTol4vD6p1p4qUAwKgMTMgCUOX1BJ08ilQsoL
arl+W9WaG1TVMn6CrOZdtmXuhFrVTFxZG+CSgzehJGhDiqVSDKe9t3+oXGun9vpRTZFLm4fyqPFz
RqHEgazR4UPVbhkJ1S61YPXxukUhbQiVue0DzUE4wdWKfdoKz5fuZxt4GwH/+dSP3i9VjF6eAfjc
qgKEds0KMjh8hjSFZIgKKiyoevxupaa9H7xB2wLvX060uF/M1w4WmcnCcsDkcFN4a+JyONTUzZlS
qAjddfFU3A6l433kxYi/4VzskJJSvqb4B+YBcob1baeL7mvlGPFHesoQB6NJ7/zBspQLRMlT6UP9
0Z7yqt97i4xTvynMwfaXmc4BuIhll6H6IXz4oXm2Kzkzr3SbiKg1OrP229nDaySv2m8CXkPha7gF
nTuxN7mhaWQnWpHWYf3gZYLpydKZpaUB0+q4JEcSB/FLNGowEvVsxIT9EW1LcTkm7gKc2DTDMXbG
+7Yq3LMlizPpd6N5U62Qjw2WRfy4lbVXJb1tayNcMT80hZLGvj1rylM8ph3qJ3DQwEc8lq3oOr+o
BwiLc+m23xpzcT8SN1jbQYkr6WtFTrBtQbkf6fRqIcwJ01/54BuTonqQwZG6Mcql/jEiePND9cr0
S4z76OeCMs6FQefyaZQmUXUNOOgyb3S7goYCFRv2S4XuRJKfaYuk910KBw0U3f1S6kPxuUZsADx0
9YEsbdB2ddJVO1PLGEmNULnu9PSvJf3/yxq/eWyZ/72ssaM+8/3553rG+vN/1TN073c678QyNPGA
YYBu+Vc9Q/N+p1u7it1Ss3D4EU6hv+sZpvY7inyrziE9UA+DBU7Nv+sZhvk7BWZSjjXs5IajI/4r
9YzD+4djmewa9WUwAlQnKVEeVwiKIRWKbSm4Ls/VeTTZyw28u4SOoyfRkmz7a/i5w10dG8pOwp3e
pyzy/U+T9UaZYj1t/308/fUMDqVsanxgMV9dERPGl0bZNisZHGpStajNtaMp7QVVBHfz/lBrAHo8
FPPK21LHAfF0FDdPpdJZAwB9rpaq3Ni5GAlEmy4/JSb/UgI9GAgRTlJxG5za2vo6PnJziUiRq/JO
FbQ51AeqaQ/gkQyxkIN9PaL7Y9IgaDKDGmPqykCdS1s5a5x+/m5Zc3bVzqP1GCGdMG8Mu6V0jMOr
95jP2qTtx0GQ/jejpJASV4jfkKoPHXmkM+R5qCoNuEvE3uEyNrldf5lS3Qqr2hFpOBWa0YVxI8cf
CFU4YTeNsfCHbI3WErznVF+fobWHi9tHAyxYu75ohTSXbasQ5gb9mDhJ2KpLbZ6TbXWnEHevvh2q
VOB3LEBKq0TWMcBgMnSs2xQ1DgBwfLebiQL9oOQnhLOPYTuI0q11RSxRSdotpFLXp/ipKNY0iAin
ChzJ1Ulsr8TmeDFHkxnMbJYP3mC0oaZYM6UTpcr2XqxpN6NbxkHa4iKVaxKfXzSeA+nWmj8OLKYT
JanDawt2NfAZoF7sfyJXULRHO7LVc4nOB4+3dLik1x36WVQS8VRpmlYNE8TDHt/fE/rxGcCIFL5W
+CYa83Q3j+LlqZysFA94xderIf2glRBRgkRdyn1cFc13JGfqBcLwUH5y9KRGq8Id+ieQWHYaalmK
B6QzUnPS4e6U2yEvbSsoWlPJqDLV8zc3WvRkV+s5MiEI3cD8UOu6cX99zlZXHzQHaYcR4Bxt634R
mcwXwcJRyw9LW8hdipgRpsXmVa17P96fr+PjiunyTAeLWw5gxBvVo/WjEBsWi0HZDJZgdBWZi7kD
24OshRIZJ1ogLz2pn4+RdSwKC+aq8A40/hhGl4goV2wYUr4YUhXMYFF76XZgg4dWrinzvnHh3SCW
DrvQny0zfl6s1rulPuM6AagjDQ2SIlZRRLGVzD3TKPp86LzJubUzJ7ECK28M3VflkFsb1UTGYKMi
73ANr9ftA2mlHs66TplOwZgOw21l1a3pD8ZE9WjQdakEVJbUORjLoVH8Khb6LZSmyLvhQ/tuXGbr
abJc0k1TKvV5JcguIDF2HFSIQpCPxmmiXlO4m5P9QKY17t7/mo6KES8bCaFwbMMo+xPzHn9Pues1
+poU+2ZSwf3T9LpsfVefkIlCFMz6IKqi/Ywchqf5C7iN3TKgBQUZzvFuWm/OfkxFR90SzZ72qa28
6DPWivat3WT2rWMP2NzC8M11IMHS+9jSuJR+g7zVt/dfQltX7vECYAWs7pF42dnH2BxZtCAmLYh0
UOuzcmvNYiAgjKpN7HV0wUTiFP7KCNqBC5KbztTQUUG6kN5wE6EyILLCR6DdpiTs9h8MuzY2o8K1
sylljh7d+w+7LvxXz4onAeKUnF9ks4cHa4QhrUkaEVMbMcaNRtcjsDp0Y98fZU1WDkcBY05TlRoT
XTr87w5HqZFSiqOmiqkiIaQgVGe61FBcM/ySzkbogJzyayOGti9cu719f+xjrDSHM4NjCQVWmV1J
/fhwcFBhw5AUdRzIMpmfGttINxaI3mvTSuIP1B6Rium5Hrh+C2hqiqFM6YaGVX/iOV7fETwBHXlO
bGD3ILcOH8NpkOXr6aT4SrL02wQi6CWJAGJFs8gptQvtF81VXt6b3ht+YrTmqF8dZfHTIoaBsm4c
6KtwCq449l7aDSJjU0dPQDqnjKBeLyVwW5x6JHAUFF/BhyXLJqFZQAG7aIZNrQ0iQFLg1FX75igr
tAFzFaToj6Ga2JV56MPwVvjHmvtuVNsNAGPnRHj75igv3UcAfazcowU7ugJlGo93oXIJJlbJm42C
vMTm/aX51iiUkIAYUIpmXxytzDLiiIYLjQpjoyAVRncgtCREtP9gFNStOcFpnME+O1x4Vlxi3LHq
VTh1Xwz0eoxiP8p+un9/mNd7nNIM+Yi+9nSBDR1NmapPqWWXfDEou43bypiMbc2P7nKKhmds6/kj
UjeUa3JhnHjBY0AxK90gCYHQSE2ffxwbrv9fys5juXGk67ZPhAh4MwVAUpQv2VJNEKUy8D4zYZ7+
LtR3By1KIcU/6Ul3CwSQSHPO3mt3M32cIWESA0Rq7XSxtg9gZOS+ypZm167BErWlWKNVyGYv7V9w
NB7YBBHKnuRfpd9u8+XbmQ4lAn4M9Eub1OK0SuVQeAEmKvPtYXc/wbACPrDs7iywl/8vSHijR/hv
p/jfUH97LQ4rnER51gYbKPdkD+jCK511G+xEi2n2ia89wO5fSOVFnBxsO3KbfPL2+aTr585Q5l7o
V0VyWVsEYnBOkNlTJyYvuan5K3ezLWkhoylytH0t6TPFcpArk+KaQ5ILrLFoQlstCj+uUSZjOOIw
TkNj0BVEV7vlOVZFQMa6PuDI8xWYq89H1/vnulG3EUvj9mVbcBrHMg9dNi2JiQlZsa1uUsuItFTI
s9WCZPn5pd5P1GwfCBFA9IY09L0oB7b2bBuCcLS60/9M7SIuNZHCKDODv23fiC/2PO/vDNS9jSyB
swOaf3/79/852hDIV1s0VpNwwUETFrSFmlCAoYXuirjzi8d4UkXdNljcFOd11mCKqMT5vr1aDeuI
On+R4FwY1rDTveZc+GN3vkJd2Sdro++nyvKe6gpTvByD4ahbpR6XhlMeP3/K76cLkMYmR8d/IsZ3
sYGW8nNFHnwSejSnn8HUjYd8Hvw2xBJtyVBayXqsKt0hh6N2vtiiv3/kLtquTXfPofX9mbVcbKOG
GZqEgry9qFg514/w9iIQtF898NMpnigYsO3/uPWYaoJ3p5wE9emoEfML6fgXlWstTjwz/WII/VvK
/zsTcNCgdrp5Rbgx1OcnY6gonRYAmt5F3Voruta0+g+Q1SkRqWWGUuFapWMBU1r0/KjBKGTHYzXa
Es9qNpw4LfwgB/+buRuwsNQJPxia/rIXZdABWZyV943JAMA1bitHp+Ks5c8K8R0G+mGd2ttU9mUH
XK8Grfv5IDl9UdwXR1xSGZDHbck+J1sYOpad0dMbiQpvLa/TtVD7Zc60S+AL7RfP8P2LIjCU1jiH
d1T8RCW+/TDgQnVpvWrAjMdanM2aRqy3MqovbujdAYftr70Je2yW4u2McPKmlowajqwGESGW7F8Q
PxQFOMRJKzjuOdONKpzaj/RAyXsxNvCuGqUxFWRVNn6vRyHR/4DypuTjkkQJXKzVhkjLclFFvT3V
BJg2dTPFHUkTFlIPq6H036Qii+RaJF/tL99trLkXCg8UDeikI2o9dYDTLxZrT3sV3HPxYIDJ/DlO
0mVDm3vn9miz9M6OeTd3df6QZKq/dM3O+qJh8P6tbVlLTGWIGrdUFPPtW5N15akqAUE9Jara5wkW
HiNfv/LwfnAVtoH/DMrYDrGev71KqsCKTm0jIqPnzNIhSDyqROm7zwf7vyLW26+Yng9qOGIC2EIH
zsloz0Sb5xLudFSD5xzwck7Qy4VXDve2gjniTaO6QTYx3nVeDj6sKOfHbnat6TB0QQf4DO8GpAuN
jRDtBJ08DOV33UEh+//bq3W4SmBzu/sSqHW6HwpV/yCPZJqjrDKJOw8QP5U00zzvkfq1EvHSJd21
nuo01dTQJ1d5ZojnFgpOHk7JAloPPMV8tZYD/PV8xr4UjZOqXooRgcjRmfW5jpKmV691Z62/IG/m
bWjIDQk5qAD6dlo2McxKWHyfP8V3K9wWGojQevP48U+A+m9fVrkqDj7GPERsxabn3quDvzL3aA/2
if8gc6uMB3Ns512QB9lrAksoblgiwLzKVX4luj01f+Pt2vYQ3qZd5vTHZu3tjwHPDzm4gTBkmXdl
EkZwChXgOHaqX932tnC/HTxU0iiQYwsgypAx9PZK3YJ3LNVgo3pB68hLFHJrHbpo2nkvA9YnQLUq
baKBQJFl1wH6KWJXkht5q8vUfPjiHWwj9c2PYR410W2yKeWm3dNdxjxmSbJsRFywnqCzE4eOBeNl
CgKILbn8O3rOOB9YoKouzvXcvKB9YVDxInrBZwnS8yf6H7bF+qzJL9b+9+OD32ZtJTr2QfS4g5Nz
eG3Q2O61so3S2Z7l3ljyZDdD+v3rdAT8HfM+qEwwPXob7NcFvVLoK1/InQ2s+KKD0/XVGve/Hd6b
p4XkgVWOvielY6KAT6rHspaGSNMahrRZgFI2k9WheBhUq7Gfq8khewkH2DerSYoByJE/vRSiEUAc
S097qfNFfxSyNZ9tcNn3dblgdQma6rGS5lrFZHpPz9DK5wfqVMkDBsu6jK1hMa7MKrMIbef55CEI
c+3BTgCU37YjIAjEJprbsqRYhX8Ofci5gi9q/ShzQ/tbWwNdaGU6G7bJT5KnjXPJ5NM13nE0RPCL
3bPfsTTZM2oifwWIm9atZUV+kHl2mLFfousBWe51awKfJzRHILyaaGVAbDnan9zsJwDkwk52Npxn
aHK903YES8zi+xRM6bpvIJj+6B1mG+rSRjaFUq+odpvu4Km90S/Or55+NxOY79OshXc/uHiOFp1O
QBtUdixwQurR6ICEvpyVXuVHn8i3Hw74sK0ulzVPNh0M5qnURZQfpCRYhMqcphxeIES6g6kyvzgr
wP414axKgK+1Sb0gTlBYPo4NKcuHHCjtnbTa4TFBsQk/mP4cgkuEnFXYJrK8LudcPFksIl2syDb4
gzhQ/PCzpbiETZlNUaqTvBC79dr80me32Zn1Ui9HtD40swPZumM8FP1wEQAgBbbSttqfXkBbiYa8
WZ80lANmCKyfyMPRMel+lKhoktAcKz/fAydHJsR2wXuFmD5/W6Yk+OZ4Euu8vzDzUyGW8qcwGD9h
i6UwjSwxVD9rp+kWmMPretWQ1LEelNTFNQWl5nsGx+IZ0HEJgXQZ0Kp2kp7dHg2SyXnf1doMPCJl
5QtE+kUkPCupr7DgBXM8z6YrKWAnCsKWrOvroO5Hf7c2FrsHvWrlcC2lVS/YgCp0yJDYyA5wPEQY
YeH3vYiGZORWdXcNjJ3Z4jqLWytgZalH6YGjcTSq4a051ZRiy4GgZFe6Lshciu83nrV4tOispvYO
CtK1i05Wgznk9EMpooXuQNyXhUGjDmCHgRtQ2HZYVjDK0EWi2dkQDNvDa1aojYbQ48LRVy/Ul3wq
YxtxwYVG/G+/19DLzPu5TsQDKHtFx6Yusu/t0EG1m9ZV/agTgqsj15v7bA8cNLmaEhSEl8laZI+w
uLPhSSp9AZdodROBXqUtx6ivyxQAb+Y3EsJXV0zEyXP+RnhnUO1QsxsMF9S6u8c8d5CrgNm3+CZX
s/sGS5jjO3u05c+sfO+i7EazOiDiVQ9l3QxjhLzXkfycunkRyshSJLreeJnCLWZ7oGrtaOSO91Kl
mfw+d6DOw20PBmnSKQQftiGcGkp6UD5IfXHti3JxhRl2wm8u1dQF2aEq2Yuia2PuhU5pLzQtRp3k
c2OW8wvC0AXjJa6223y2dcD53iDt866rTP0cTEwtLvQ0dei5FtLao1u0ihA8Y3OXm37SHido/27M
FxxYFyDlPKIbdR8SWAJq3Ij7UQQHoZFLEdbAI6f96M6VjDJ4aENMG6G9WiqCgKN5KoKF07eEHZgT
DXfABmd4+6zopiXyyVn4TYTDmu4aPxn3mtt752DJtEvTomAYLUDxXjlboSlM0BXcVqnqgpiOD9tk
ch3MX2lm215kdZrmx83AziQ06M5ckYni78jMmK2IaaIIdkQFNzOdzqZI9tL3su6oZ4L0IeGrujvT
9Tp/FMK0M1xXNS0eL7EwPjOFT1DZAqIjN10WDJkFii4BNUh8zdgWxJPs7WBAipKYvUVvuZPj7zzQ
N2ayOVlDCE9O6GdzX+r9rrec5s5b++VP1Xh5tfeEsL7bYiGfQaYWi8c05gGI6NmET1S6pFdW7bCq
uK6XFhS48iCsipXkihhTn73eEnCRvUqv8qdLJ2DROxO+Pio8mRM9njzg6ArLtJBJTF5HG5egnqG8
yXz9u+J7uJ9NjYOsmTppEM4EfYTGssap5h9UIfv7VS8cpH/GFZUo9DzQyr1hpJZQ69c18jTNS1+1
znutYdg3KR2jIpnjms891NyZNGYtrEv50OTe7SyaB18xZuhPhmtzk/dgCO3yyKlxN5XlHz0vYKXb
R0fpkU+bGZn0dQLtXIqgisFDxjVj2XdgM7pzcPAy977o6+eRxd3uxosFReh9i7tkWtSF41avhWeE
ztBercZLKx/KFFCO9QsmZlgb3tHmL4xLvq9IjIbKtmdl9fYEMpVxbg8GT9XFyGANTpgJbgPsZmL9
SDNWrqajct0l+o1EQlaDFczkXUJ6exZSopjP6DVcUEnlv8XpAPkKvGE16vVtmnhzjNr1kHvjgwRF
oCMlM2TdXiVTxbQL9ZTm3Td7ro6C5AvusMYGNTyz33gYNQKgfQJVfuiNN5zpi3dol/WHmzm7fgyu
UtO54P3fWWb96GjtmZOrJSyFeed36Td4e0enfPRTxP9APiV4ElAPeXrBKBNQKf6WfXrusXuHo79F
tYhHo9siVsyObIJpPVhrdhxny6c7Od3XmPQmpRlbRNVx0K3HZCx+GkMT9QJNWIVZsJnMfUKTJ+Qw
s8eZ9x0O/q2RUXvL6M7orX5v5iIOgoQgAd+hfq3FHre5ZYSYB9Fm91ZGEhLS7VhTaRHCQ9/1WpXy
M27d2vmujOkZ/r+FfDLVil+FqH6PCQ2ueWyuzGK+JLNoF6Dv9oP6JqlmGVWacSxSw/rh57z4eWki
gq3ncyNr4jRZLiZiNbK1iCdT/90ygHZ9tRLV8WOiRz85y82UOs8V31OIDj+GfXqWSqe/mwjAUxS0
3DblW592ut/+to3ybJnVNSWBgwMoCcVqQbFADC/EU7WbkfO2yoez1mFUFKke6at85cO/aaHkH9ul
AQzjMcURvnQngYKFiSV+lbJEIZdrxG3BUgVnHM7exhhtribR6ZeDnnh7Fmb/OWPo2Ed9cq6QUZyR
zHCmJ9Db/G64LBVNZs+/7B2AmYJsk7CytGu3KCHfuBZtVCIaEvYxh2wsf3PszeAjDn8Ks36YfOPF
G7CWjONPRZpdF45d5+nHKZ05bTnC1hPg821yWQJFf3IbS/thog75XZtVukRYXxYZ6uxBSK8YC9QB
FU6Pb4HfoQV3OCqyh2SDFcRiXPo72Mp9cITnYLaQxpfFi1DjGZg8cAzmUAqq3IpKU6zfi7U2kmiL
42lilXT4QIZMldee37vGbiE35rmytrVlBFXPz/Ns908wJS4Bb0U7KfymrU6OSWrTsOg0I7ZHI79J
AtSmUc1XQTgZehsvkv4mQSKJpHyd6Wm/6nrbE15kjStulFotFOrbYmC72RlocRcscFo0mVavOFnU
/fmi4/3Y6esgjJCyLwGvml+2VshdGz9r3W6+QZid72x3UsW+JFSKtIOmGKYIWWSSIAtZJz/uB9//
neEq+yFsRRrVbLX9N0/xccV9RRZUNBAbxPQlNCeaOmvxQ0Vd6FyA60RGT6JFFXdLwbaRzIsBqby3
Ji3747Lto7GqKIHYQ98Ta8HicrclrqysgwDINQIx1zKfjBBLKyYJ2bsK6c8kAasZ9sw2xJmN4Vc3
2jP/Se27dwGo1Zq4BtclToflZMbt1hKh4qnOWCBjd5Md1mC2/i4J2E8+tUE5YdpX4HY7cmdlbE3E
4rCMYJPiKZYghzOKXuqi91bkYIuhrDuLiLj2umeCLSOdPRr5Z5OVXgTFQCSCpU+A3JUmnb9F0/P6
2l6mz7byHSt0vCp7NQKY1Tu3FMOTJjAAtQvRZagT5EL7MZE9t72OOnJXcyyuPL9maXcLoQ1I4Ddo
NXHqaxtNzoRktfP6mrETdOMtNGA4E/lsrI9VgSAqRneRPJFB27zC0zVNHG+N8ROjE2h8Qty6G5uy
+FW5WEZ9rNVasy0j39iJ8n5r7GWNDIo9m02I9cBeg4WchjRADzv26BIo4OqX1EKEf0bJoxyi1A3y
u3IysBT1Vfvsgfu9xurAzS+a4ClvCUhbNXmafKIIyKFG6KFtIrmV1hQ5duzOZZmYP5i8zSBKjJWV
nWAItm+2I4OARC8f2HqfdOmxwA/+PZ0bS8VakXvg72sXKd1sWvJVt9P2Vh8Kiw8b53oIwqt+msqK
/IGi2rq7aG1wplTEj9IVAS75vQgQ6iCP9usmIltuOm4m422HpNcXuXDJ4rEoZBmxUyT5Ny0dZRBT
EaNvm7tEeSXuFKwYZxbXOnPWQV0PVu0TiTQ00yvnDCiDPuFkYt+psr0yvD7rQ6vWsteO/+G7i0e7
Zg32zT7uabVTiq9bnz3EqLWhx9MWt0ZSNT+B5NLsU1IzCW1J2itkSBIHj9Kop2lsvH9pbJy/5QbZ
R2Hj1YZ/qEe7qDgvYbuK2HZ2EjeH+c+dxlFsL1ZpeOFgk0e+11oMvBi3lDHuuhUV+VnaIV+8texu
6GJvWuUvijO6iP3aCu7ddGpu+bPqpTJajvIlcqT7DOgIB20OkmXoj734a/RNcte3xfgiBtdIiVLZ
5qaCogGHoM7OgB1yDFVXxSSys2Fosor4bsDyxCXa7GjdBEAUBtacsgc2tqUjg9DW5pBEFFHsgGXk
zwZxNc9JgPw1JM6Qf7d05UAfy61vtkClia+/YkOpdWnXhw2lAi/sCLJfQkvU02U+aFm5Uwt8LGKz
OLJHVjrzvSi2AUc/5VDDUaJr0EX1q/578vTcixVZis9tZ7eCmhspWZHryux8JXzMjmZtEn4MdYWf
A+l/NggHrV0cG85FMdbUTwaF9wP8IvY3Tqn0Nxz/qtJlLvlwDfkrn1XTYLci6QQHFTvHUdfgM1eS
ZDWGPNFmWEmBU3MnxfwLoTtzv48Rk51tOcsndrQa+AIshcTrrM7MqpI52e2yNOlDqrvjYzuCj0Oy
WU/2jooFY6IvBAs3QZ8pBD9t8cQ+w9kNS8mYgyNjrpxDt547kMhTucB7dZzMODitr58bAmVoDEaS
0JLCzfwxntYgvc28pR0jE6cxXShRLmRfKIezyBi0eEVWWxMXyB4sewdOmtHeZcq70u1CS3eG0Xsv
fQNMIEQJja+H+czcq27QX6Q7rH/MRXWvSZrY43Gde+9KTECwQ2tKk29LlgfmoVoGca+xk+ijaswZ
YsmwIfsK20v7A4forcKFN/KPUUmDwZD1+RJPI9WnEGCZfK2YuApMEu2Sx/bcBznWAjkCBxGSDLpK
DdgTxlVCbXDluuwoo3bY5TQXv2ibNMU3ygG2fr6wdA18yuk6HshlWeNytNMbQc0bspuesLnJUmVp
IHKaymFcsX7FLfkWt87QMRjckZpoWAa5lUfFskJ4kdpKYlQ2GNX3WpCDbugsMqxPEr6CtDpWcI0y
9oy/aD3Yq9v+KMqgtnberOpoqbS1P5MEv/2i/uheAVgS1+QcMqZK9sQuhcZh+ulPZX+l0oAiE3LC
f3oAm/yxz4vD75op0ACY5nX8/ZDWkFq/LVSbxWq0SZGXUTA2xcVcT/MVh+Mv7DMfXcTySKxHGUJ+
9jtTowroIjecTjl65sAoeFA40bMvetjvZMkgRqF3A6oh4xJOwam0xtSsbKDU00VDkXZXi0G0y5SM
9nMzU4kys8q4IGTGurEaytrU2pudVtWY20gcXdgdn2MlcuJlHDnq2WyqPn/O73qn/34blk702W6A
j+jtc56JtGtqtsPRspWvzGbI9k6b3BGyMn/RuDox721qTWR1Wzyy6eObwLD09lIoJAqTlEKQ7vOE
RWgZB+9v0BKq5dQtTHxLtbGzbfDawhV717OCSMgyfcHwhl8MxbQTKk/ol1B4lp2cy+bcFzr1roKi
QzuYyePnD+aEB/G/n8uxFiU5qPOtCfv25870wisDB3Wk2Vl9lhc9XVIvGPfzMJpHmWfDPsM1FBdM
OOcuPx7sZy7Pcz15JlmNYFe2L3eUqFIONpZ+5Y9ku+Gjsklv6XyQkLPxFe71g9GMqpzRQwQ0vfBT
QSm7QjK6FnQ4NlbgP2NTBa9ZZ4jo8+fywVVMrOGgVDbg0zv9nm4NdVcQqB0JkeSXFHZFjEVB7T+/
yvsOOG18ym2bcYWuGBSHt0+fgwe8PgglkV+aTdj5ZgCYbBl+O7Vp0gHJgqtmbkjbGmD/kxnkXvXz
Vnuvzdomd8uYNby5Ko3L2SAyTBeeT6astl5Q9MvOq8obD+PsO/e2u0w70hzc+POf//6r4tcDn0DK
gXaFpt7bX5+35ug3et+wdrN34H1plCtRB47O+H8VyG9fFYc/LOA6oicMoW8v1U2VMQlCrxB1tN6+
JVM6SoOW79l0Qb3o+Vdf8TbxvmlDuSDp0FhtNCzkm6fYI6kTFF8acxu5TqKuCxbnXWvb4NtqZzgi
zXH2vVz1u8nD80+prI0tTw0HetT17efP+FSAxY0jj8BR4gFpQK9/8n3qxlLPHrXqyDGk+EOGd4K5
ZWr2LjU2yu6N+4X04/07tdGS0qik2EPz9FSdPCfEKA0L56dADs2Na4/N99pV3uVkl8UX69JHl2K1
2Kbm7dWeqkx8LaOuMFGYpozd2rivdWJ0EurghLkFX7lV33/QHGh5jACigY9wc28HEKckUrJZmLDB
YJaC0GnHWc0y8Pnb+mg6xdnGCGUJgNV12nBvy6nwwZiinJlF4kREdCTPPjKzZGeqZsVIVVqGjFhE
5vHWWCUp8YaDMISkGw2ZoVfOGnvATvXX5kqtPBywo9yQKOI+qLEYNfb+9SoJTi7Tp1Xp7vTFrPfB
G8H2ZSIX4N0jpTx5SIRP5RQvsg7pA4Zrc56167wxmsvEkO7T50/q/bjmz/vo3dgx4A045ab1KhmM
xSdxsJtKdZYN5XrUQIwde4t+ZGl1xRdz1UfX40CPwg03BTFwJ+KDImmTTnIGhA2zOIdJpqSC0g3d
4VX1b/IV09AXW45tS/F2BnFYNuius+lCGGRvz/o/UkYljMkzRtapCm02pwAzuS9Mv7/yBsM7lGNJ
WU2m4h76y0rdtCmrr3r774VwLkIddH2Q2xiMGBTf/gKbE7hADFuTr9zUv7PCCC7APxFElvaaY5OS
Vk4aMth5IFG4KfXfQ5Da42Xd+ekcWnyGMFdScmp2tdb5z65RNETSJ8NI0bP2aIn4eptonBsXg6p6
YdMiSIYq++XBlHaQEJImvCOcfXSPtDvJ83GWvnyx2EzAWsvLZb4q84QyNd16mxJr3pHV5iXC32Lv
C92LZdlBSSsJ4LvKhAfzA2aAd2/IFQEXKjgSwqylMfULXvl2QEWxRHyOqVMjROyQPkkZkHY6JRTU
SaV9Jk8uV2Eii/Hv2KxkvHEReYYsZAbSUuJrjAi3cv/g3DSKEPze3Mc2h+DgWQ2iRRVpCseLgg1T
FM+NTIB0u1P+Isymf6H6IW5TDoV6zCovnjIpKMoubdEhFabkZ+7bEXHY5Wot7PrM1Ma3xIbLyGKA
7SRBgjavvg95iQy1HRyvoLbFkftsorqsYdfLpBblqxJgUf3gtw2w/y5dkIDtOqNZX+YCvX+oibUh
l2iZKIia3tgn+CIV6ZwJp8lw8Wl9hwsWTLIj7enRtFul0Qgu6Dn2yjV6uDMGh+cJpQxZ8bMG7rzS
RqLFMFwa13bVoAlZmnVOYyTjFWQjmTX3ZAigx8ooUl5yd8XfvFPUAcVSK203kt/zV5N1D8phBpQi
0jkjwMdajbAkjPQiVxV5rB2Zi8R52zRcBEwX8iYar3o1Ro9IZ+Goh8+nm/fTP/nWLKAG3z/xJadS
dAJo86DOMww9zjzuaO2bO3fCO/b5Vf5N728/evaKG+/UBMjvknn99pNLA1Wj5qCnW5P4Go+aW/5c
eD4k29NYPHIcJ516rbrdTLwEKbv5ECuEvygsO0IKysG7KPxxvhJstaKORmoeGmOqX2KBQxoxBF1M
7ps456Dexb3W9nGtKJd8fgsfzJOc4piy2Pj4ABJOpq0uaTqbr6yOahig1xYZZXFj9sM5OBtaMBZD
5/PrvfMrYMrBb8UVGalc9h9/4z/zJCGTeubbbOWMWLtbz5zv1b4+JGfr3+p8ErRsv3hFH6zQXI8B
gDvHZ945Ba63RaOkKZsuin8c7/7cHY+HcBedTWH8bQq/2OC8H3RvL3WynNI9q/VBcal5fJ5Bv1EJ
/OpuPnhdb+5m+wn/eXpLyiyqb3dzsX/YcyuHw+Hv/cW3L27kg3G93QnaVsz8xNPYJ+fndtJTBLdc
pt+Nj/NlHy236sy5qPYEEEZtNMbzAbXJkUZ/Gq+32j54+XyUvN+YcG385ZzF+AnvPHOUZgbM3ZDd
bAqR8LyUf+Rb6vaDWP0v7vX9S/vfJSwGCKezU+N7l0hLG3ooY0tvps8jYmw2/eRW/99viA0px3nA
jlui0tv3ZvY1PVq4m+wT8+qhTxvnbrEL+pkl2YSfX+q9NBnvBqgYxjsGDioKJ4fM1Z1mEup6WG6L
K89n1DLRoGhn9EhQCEK09PQHRKgpLnCC7IvGzGScm537BfLro1eINZ5gGPjJHOBPf0Wn0TPgRVJw
N8SOZuN0tIvmKRgy/Ytn+9EbpB3AKKGoBn75ZLBiGitaFxRdVGj5dESmvB67ebW+mri2k9fJXG8w
JqlDgJLFQWK+fYUIfXxTeRspbq2VPHhram/ikkCg5bE0uSMv2HhoRZkSplnW+gvwK/++hrd9n6W2
eUm/Z6W84HgjSqVqE6Y49NVESBpssE/bXvzfSxowI/DveUx7FKFPsQFjQfsMHdJWBhypK2/+Tq/t
vgoV+eipoEz1DOw0vO1TBILUg9FYaCvRplf1JdHa3rfMUuMOykTxODA+LaQO8/jF4PrglQNH5XVw
euHkcmpR9IFABpVFidPJpHMMeq+LF1JjvxhYH31JW7EmwEmKewWu9NtXnhsVDTorLaMC7BLIzbks
5ii1+4IzWe2OAeWILjN3CcHOuMraFY2xX1TqIugWffzis/7gezIxEaNVgge9eeze/hYtL0fjn5aZ
w3IR+yZFZCSqy8E3hyz+fAb54FIUB7e8Hx9BKmPo7aUsRKazkRl5ZI6et28GFIcoo4AjsgX8/Eof
PWH0yIxQanw4KE+ZyVh0lcN+n7nKWjmsrwphFjbp7kaj5vOtUHZ6NNds+EY+gHtEZ06fUWuC689/
xb/D58mnvRX+OAQzV1EPOdnGde6M4sbn/DGL0h1JBO/WK6clPzoak7GLNT/7O8yZtSMpWT9o5pR/
49Oyf8/+DAySKjT/6IN4bGusv21lH4cV76eB9KQ/JMpiBUMTMiusSbSWC9iLO6Vv+r66L57mxWi+
eKgffJIw8hHC0zdjbfNO7iYxejzBxsL4aC0SHjCN3tOzVKFF+Xtn6FPwCAAh++IZfjBmcCUbPmps
Frh3DtiqFUiOJxYdwBvoNqRRXI6yR0jnZ/oXJ10O1QzAk/dFE4XWA0RjfEunu3taz2VWA4UL5x59
TegYioDyLOM8o4oKuZmuWjrqo60jbkP0XT7k5Rrs9NTqvzXZGCAQsOKFCNbLQTY5m/ccwBQZwmvx
sJLi7dHsqlB1yk3Vu+uLqRoP2H4NO9KT1nLOU9h4P82yNX52oANfW1w69U4Ti3mtULkTBN04Llbj
hI4jZrKxhuthtDpKtXmuH5e8rtnWdFDHQvzE2q3IjKmIDBlU1/hZ3e9a2XgXhPY6KKcTfb4u+xW9
vvJ74xp5eCpiWxHoHXmi7/5IV7ZEB9dmi8B68cYBea/WVWEnC/dBCsd4hsrafbeQi5NB23ndcqd5
fpPsIR2bMvbqXjsXU0dLko5BcR4E2fKPjF7fVXoK8WtjHycoeKZBhdQ/NeemJeWM78AWZhkqJ0Vo
gnPnnO4cMsw+Xfor6MN5H6PE6ZJ4WfyRr8mfpgDjv86v3govPlYYS/P2dVKj7QtqlFMRyy7SPTdo
aNkQh17ooY7qOwEJ4uU3fuo4aTguI5zBYJyWa+kupbVfNIU4vSrdHlBulRZPQ1KnS0xTevjpkmqK
iJ2pu9h5FSax0K0a/mrQzKsZY0sfLhFM+VpcrYOehdD1BCxXTUAYIwOVky2jq8Poa3dqjvxZrOKw
DinCQsTtaxsbdAvOp6BOlrjrfPUIfwWxlUafrI/BxHbHykm8+rKeFYiqmr5wWFJZ/U2NgOD4ftTz
Ki6Fm10pmbvQUHGOXVV9sJiHEWkWErhZRxSNJNX/k1Fp4d1ya5dep5vdjmCqgLE6l6ODcFEpRJNz
r1fhPGktUgabBO/dQv7IbypFc3k+mMtgwtJFhuPIbtFitOSzs/O1aX3p5hRKstDVlMc5bSHEA0Dn
SLNrciS05rwRPClhUcWYnCC90cVCYkpmJ1aDMXJYENuYdDF3re5Wv5hRqLD1BM5r4Tptj5psUCUO
AOhEvYOkOHf7FTtlT74a6etnCZYyHyX2uHEt+6Bf97U7QdyTTavcsxVXFuWa0SCoRRGlMuPQsmqa
a1lrXaxKs0VMRtryYxiMRJ07ZidkRI5l5cGc3HpDMKa7LlytIMPI3Dc2RaahChxo0kTdHxY1D8AL
kWx0175s0EwG6KqLs7JOJuQtneaZcTnkXnNcO4W8N+Xzhec/+NN9SiY1GHRFhTvMh3y6BGrnPisW
rJ8ZtpphV7JIIsSqAzKZEYR2xk5LXWndBLKEpUVoe4p5Ik9/50JvHqYtEDv2RsNpL+1xYqIcdMlg
KVzKPDtf2RIR95AkrzZZhk9EVZqAx6fJ+9Oz78DtpsZy2jVoUy8nI2/1F+XTegVSSGsPR0ESvCBk
TFD0qOKWiC3rUbNm8y6rJ07c+lQ6m5qUIHTNr1aEFo74f5ydx3LcWJq2b6Wj9uiBNxPTvQCQmUx6
0UrcICSRgvceV/8/YPc/o0RmJEZTi+qqZokHODjmM6+RLqM2xV49FnX/fYRM/wwuIn85f9eeiNwI
1aFHwdelbr5UkdRg2moIB4YOKH3TwRRUvk0FMX4/P4pyPAy/G0YR5UCyIehnhyGMbqL4PDUMg9zP
ZnIbt3CSG2WPFIiruNm2vLFupZ3wEF8MF8EWYaCttUNHdSNt8q22gWBiZzfjhbkBw7ByT55omx8+
2fzkv2XwVWG0CNbyZLFt2In7gSTa5gMsi/0Yb0MXQs9KNHCC83U44Hxz/zZgTsOhD+cBU/vHg73/
5my+fDk/28d3/+EIi4AjHH0wgwMjCEZjy+W1j7AVMsLnBzn1RWnlKPos/Md9sHgNqcH2clS5rQta
kBuj7DhQFGuNIXfiVciViLOpUGHsrC5eJaqByQVoAjkxPrl7rdHErR4N6X1d5GuWSccNA5QExbmj
LWqoICzT1ljLwNWj5wJwNgda5FfUtYtOz3/03qRfpt0AmQRxhPqpFCq/v9AiX1hbGvJRHAUHEI4m
6Q3ef8ihHi4NcIb0yeo+cbquisQH2Ihp4dStJM2GCZoH5UfwsXADaPJNCBT9Uuig4O8s1S83BVwt
Ukt/Ctc2yIkPTXfQwAMNvYuZzXn4UHlgthUy6wl4qlp9HsGYALNiDq/0PMO3vk5V9Sde0AXWDm1H
mKb7UmLZctgD5GpFJf2uBeL4VUWYfXTGMci+n1+HJ9osaF/OBUUy0LnqsChswE8eDakDVC/FWpRd
0/MAm1nXEuyxbAQnDYI21EBvm55R2eVYN+/a4JnJJsNeowGsXcffy9QM7/HTnmbsN4rdhIxNAU9c
mqZdIsdKCmVWg7RmlFiw7fBni/e66ZmlHeDVGLtlWxa1e/61joS76JKCX6ETqFEn1aFgH057Nk1+
C1cS2moc086Pm1i5yby6e6/Gqr8nrC48p0NctiXtHIufWc3pirJgoT4KwaA3ILyUYaMgwC3sNSlu
HwKdirJtlugBOhkECXWz8sAz2uAwCTB4ShqKqPrMPnaLA4HKWdkOFh2+ZEbNIOc3PZpK2jqlkcWP
ddeOQGpF6ecUT+FbQKq8hWEkr1lMnkhgMdETKQ/IiGZy4Sxy5bZAfsdHP4YSQW8JVwTvwJ16nPxe
EoXYy4mtZHwbmjzWUUOfhn6D/2r5vZ6y+MfKfMzrbjEfYJDg0JJwcvEttVS6BD2/mIafo1UNepxF
k9sy+qhXvqwOl5FSGHvJLEVMKsPxvomC4ZkFATNHioU7I/OwHKMCsqF9O16QScVbS/L0HU1t9aah
U7+y2uZjdPms6BGCzeKgRUNhscdFxMCombGHQAT427b0UiR3BGWLBIDv4N5Qr0zOiTPFQnKFQhHe
cXRTFl+pa/vISL0hcXTaQrcAdouLshmHi5VPcGJJWsZcckOFBHDmssk9lX5qRX6YOGGY0PDxhhpp
AsnXBHCrgzD5IB1rxKYNvYFHlohdNmJJEzbffLyUV47R4xnGF4DlAMYQiQi6LYfbeTKSYcSyCMpp
a7VfQyk3N3XSjC/apCmXgDTD5/PvfgLaxIENqEyi9gAJbCnKabUZrUSFVlhWmbW3JbWlO9nEgvgr
MvsJO9nK0n/qSoGncAcg7l6DsvBLj/EwcGlc0yU2lFy9QfChr2gMK8h/TCBFOVnzmXwFcKf87ieV
/0WdRuNH1evisGlh+a5Wz48jAN4DGZRZYA157eWGLr0qV5DHjh2js4SPpEZHgWta+lJG1AjKIFFv
CDpLWA5q5zaRFu090+jRgoffagujkN5PmHJdINJEaWjyjJXC54nzhquHihmflYWM2tbhdx2jypL9
gMZmHefAUxUvELqbMfeHhhvHUH6Fo1A/1G3vv1SUIwHAV4KMAUuVr2nSn5gnmeLrjMqTOSmW37uW
xToaRpmS9mBpFw1sK0hYjXpF5X0NzXnibgKZB2oWHWTAWUfoLFkJR8gnyDPWU6RvxcFsLrNJTx41
Iw4fJURlWpvt7++4DVobPfz6LlE0/6qW9OLCyKpuDx43u42txrLjsMz3goAvhETeFa80CY7PYApg
1KRpv4gECct+cBOATmiQv3RGpRe/KUPdwCMU8cKMENIyaiGAVNsVexCr6ppK8HHVj6Fn1IdJbED3
ZxGWtKKnVJOCx1NhVN3IQY4yzjYG7wkHbkhyOshmONw1oh9eedHU0H83SutHF3X9syV2tbjpQFOb
sNmy+joLgyxzpzo1dDvpRsAXCOtLysolcHwoA28zKLvSCELvf3lEGXU3TQEnpaPEZnJNFcN3daka
/w+fxNRBLVIdRlRh2XmzSlL0toOXZPp59xjjG4ESpKS/D0Qt901dDiTDXt3YGeH4ikDPsQIK4DNi
KfpcrAUOiWUWCuA9EXozdjy6RBcaQkBXtR51TgMP6xfQwmgzWLk3bKEjj3eJBRgOozGlfIbCoO/C
tPa+lPFUrdWHTz0WfXdFnW3p2MHLzMPH9JbuXJ441Eoi1U2h/zzmmCHYRmzhZBPI0Q+10iD9pDKH
WJVJT20sxsMGeSZj75VpARvPr9ew8ScOFOr/yEGi6wcweRn3CwPYyjiApzNF7fSYUn/ZUCfU8Leg
z3b+sjoxFEkk3Q2UchBXXzatcERQkGbxaie3EKGokGzAbCiMb/JeX8M7fNqbHYY6M8QO64TPAwGI
8eGBHXht7WHL0jhDkajjHTRBTNZpJUb7QPKLW9jg2F5huglxS8hx6HYr/FFv+tpSXuOooj6Tp1Pw
VAIglOxQbIN7xcx94FUGP3RVQ5jZf3jCXGKNMb5OsoLgtUWso8HLSUXj1uwaRd82QFPewLNKr6is
1K8J9MwXSZB+ylYhvkC5E98qvb6kw5dsp66Mu81kdSHiJdmEWIgXlz3WOnXl7/LIqEVcSBvlS23V
ogacSwRL1JSsf7tRQqhH8I+QWRES0NqOUHR05johDTp7KCzvQ+ohSO7ixBqkbQBGp7UR2UfrJs9S
K7H9fnbxDqvEp7NmxNqHBfz1JfQquYTX5A8/ep3Zs6N+aAYwo930qo0DKghSCkXLzsVQIFxodPzG
YR8OvxKZ42SnAmkZIZbqyZPi6/paFn987NIlQ3doljH9dO44/Lyw3aFnqRRDmU5vT+6sumpl9dsi
1uQLdEt8KI1DvXKmfbbFFouKxJ0Gz6zaNrcmD0eN+6Gd6oowxBph02nAv64xllbup0jUqcsOhu7W
EDkB4QndRU9vy6WX2e4SJZW/VKI1bQGNqXsfjhbpnFha1zjxaCsR6CdUefGQs1MDjeEZA0BouHjI
ohflMJixdlqUSy61vi5zTZb6R9sXBblxqWrNJhhE5WGECvM0mnkoA9C0BKRJxEGrbNR3BhT92AWW
nVslVGPVmuZosMadz25xKSAQg6p3o0hdZICYx43ElTSkLNCTNokpYeaHw0Yt29C6gJzmPxiYWr7D
AR1Dxwwt5T2cyNXsKY6ju2rUvZ91k7Xt1rf08Q4Fl/KSmxBLJdlThI+mgc+ydmvPu38xR3OJclb6
m8OGZTinaF4qtLQaHAO5go0hWrFLuTbaZAA73kLf6G5BC5tAMmnMKITudzkx5nXS6cNuSuXAiSXc
A1dW14klTXcN+PmsEQUyeBFiAmj0TU8vMcybhNYtEd17pwwkuVXqexgbSh1drWANr3t0JBtANwBX
UPkBta0uT3+vxl+oRIfEqRIh3XtGVF/C0yOaKYy1yPU4nGQsU0azTwS1QKljsTC5YWmraBLN+gwd
qY03COU7jQvpKfSC6E1QW+JJzUcYnh5r/whqFp8JytXaTSBP0nslS7/0qkWBcFSmJ600xg/EI5sv
UWVOr+fvqYUZFWwdcBUAoTSFUxDBx883+a12SxLQGHVRFg6eOqaxm/ym7HG1wGtjq0rlGN5IEYQS
t5CKDEWDavJ6BA+Gnjan2QaUSpFynJycCv9ot1HY5ndpVygrKcmn1OHBGuYh6d7Tv7dwMWMdH+7z
jI3B11MgPeOi+n2gXPVr1FLwuVYqe6+GNiHKawz6+NMvouilm0QEj6ByE+xkoOdVx5eg7TmJkZRA
YqU+9fdiV8CA6FuEE/foUBLJW58pZAMbZMf7oV3iqwWoYRRm4s5FB8ksNrKa0EAyBdCLO0vJJ3Ul
XD0upBu44lCrnSXm4PguSWWq0WRGHwOjqbtU3XeRRN9FKdWtGRgd9ZbEdBEE7DYthSInaKldWtBo
4d/RbF5ZFvMOXMw4fG3K01iPEFsuSVwNl6iSwHtlmPSbSTPUlrV6F8jCpR/60k7uhi1Ylb0xoodZ
TilttWTt5Po8vY+fQQddpKkqxcMFGcjj+MxrY34Gue5vex/EIMLIsv5N91XTs2sftzLgIwQRhkjD
yUciphclHFJAPdzP8BK3DrJp32eecYGLp3hjqfQhvVYMrqtea7dh5pWI6gzDLikVzE48Sns01ERo
/HGy0XF237K7/U1aVpDq66bcmhl6CLnYIFeem/KVWVXNy/mJPz6kZCCRSBeR9ALxFxdFlShCoLK2
NAKb2vKeJnHoNk3eGlu0ZcuHPx+KiZ15hYASQcgcbiqUbOKqCWHTtWpPwznRh23RwAMHwp6vlK0+
0VKHn5IEDPgjWxgjBL7m4VgNfrZ+WUbcpdmELm7ZY0crQGFJqEO4Eh6Tbp5bGfV25JbsjjzHhcA9
YM5DWQeXvFn4aRht0SjFiItbfxOLpN1PeQKFvM/LV1kB6x+afE7Tl9T7NEiFO4rf0r1vGXivRGFx
oWIfux3itE2QYsjEvaKP5T7DTeS6HPNiDT9yVKaj8YJyKn7YNHjmxsfh+0pjMWKrSZU9Nkb9Qwyy
JHNRXxLuYw88yZa7uhN2CX60MI4pooUXJMjIVvr0h5GQGnz/ncCkVB3mVLoYmtYPbCnTtMIdelW8
wDEQlkGJPXCKAEmivchNofw8vzqOrmjeAD8g7jC2HxWRxRVNSFhNwRQj7BN14a3UesNd0Rr93prk
GKylRZFkCteOnZODUjtlA8z8kqUgMT4cTahirASutG/uSeMy5AQREUP7T/86xcP0pDZmsQLPPcaL
86rEuUDe4FghI7q4XcIc3UPqfJAOlTi/wP5AuigqYnobxIp16cVq7kz8jQRDQIdwnPVscMFG4KKV
KsgLkbBW8j8qW/BArA4KSoD+CZIWh4CiIkDZJ+h7aiFjlbT6dzNodGVTnghSZATf59fmpjnW6db8
sMgsFRWOAWH/RyRF08gWvcjU3Yh+1+UY9EAW0qEeu22AYy86tF3Qg95py+GZgKLONujdtMFGaAsA
MpNvjp5NORExVLJREBVBUFBwOb8sT32smUmAieEcVsmf9kC/xSvUGuKYziUY8bEyr+sw9Z9HuUwc
yJzBvrFqzfXiVL3NEVa7H/E5ttGRGa71qqu3SE2N384/zonjmrIPZX+KlJ/2R4f7vJ3CvkfIDX/l
sI2+6VGKMLive2+ibxFSnR/ruDBLBYvbkC9F/4wuwBzp//bqI1IC7A0OFd/yhk0Q6pdw67ZUqzGx
9uqM2nD4jWWJtJOJgkSa7FbGnw+txSEu60DlVY612YdveSQkMfBQxGdwy47Sx0grg42KCg3Qb27F
Ai/j15Hm9h0OMO1Gqgt1N4VZhUhWKj/VvTauBIUnNgm5AwgM/sY2WVZYhKorpUwJMhIUUDm+LmgX
Gurqa5tkntTlS8/1G4kIBBDpUgLbUKcAD1+LXjEpL4ZHZv0gj3L1VbJ8mo+S0KTGVmwE5F0oHRio
G4p1YNdKjL/2qHKZxZmI5yxyzUm5Of89TkwA9zamO5heg3dZdpyC1hTB0fI5fI3iYoP46pUel9r+
/CgnVjhjML8IEIAOXrKF4eeMhhpi4jOaKD9NXYgVXhIBxkYUYWVvn3ohQDtkZiq+AaCDD9e3mVt0
iC2OPXwSrCsycGCtJuS6x/NvdGoYEyaGRWkDMuVy3vCfQLWtgY+UT+BkzVq1rlCmWfPaOjFvFD8p
lLNoZqjsfNX9tlnzIJfNJqTEGUl+hgKcWG8UQU1LILqTtLIVjhE/4AnJ8LkrGAigxyJSrjQEfwL6
56CdetIDAbXVtJKyuyxFxjTJJZQBJ2VyzSw3bmQFL8U4zwTH81Xrjo6i4LZiRzhcWc2XAeDXWgXi
xFSAcOcB6WLTulteZ1IBZgGeVoYWaOVheg7o9EOefP3HjNAwb0aPmHEfQV2+LSJFzTdNknUP/Cb6
mwYLzkPASUxr2zQGlFMUmRvLrgAgr2FVTqwLiMozIh3sxSwqvvhifkjNENihQ82i2rcyXPxJWbva
jyvjNJhM0jvEqCnZ86sOR8HLxQIi2lbYdFVI+6MlS91yal0Zh0BQtWHoGkh53UZ5HdzmaOUmLhrn
wTekcl8nSVBcnRr22hl3nOzx3lxgCBPoBBJLg5+syyvQrCq6SbnRfynUZpagK+NfaDhPW7UfMTau
ko0QpR+YI3QbdbCKXU9ZaOVAOybSwT0g+51XCdjRozRfbDwBTKhIebGH2Ukz6ZfVl/kOuapkQ3sr
uq+oDj9k/tSgyos2adSNI5j4/j025S9yj0aPWXXqr0os0RgBG7PRy3zaD02AVEphGCv34fylDm8G
aN8giGYjaa7kpZ8AUreWVmR8REEABtvUuXmDnqp1lSgDPkhwy3ZC0psrDZ8TgyK8z06HNoHHirpY
pFORdbXWorxUexOHPjJYN1IHl6wc8tEpPSFzczqEa5HHUasfU14WCPY2bF8or4sIuQv0WFbbunSG
Kq2/BSyixxyQ3Fez6NVb1B6RRUMBzvqu6wECs1RbZMnJNISvYCd7yYseNMGPGoWXW1AE8ow5M8Zv
rZzpr+dP9hMRLc5Y3NPYCrOWj4BdJTCIMtKK0lE7sM8c9Nj6JZI6fTXlyk+5s+T0R6FG470k+MPr
iBDdTD1XU9P1ikbbhED15Ys8T9NoUxG9XlZeFH+gyJiibxQNCDuff9552hYriNUOoofQkfrWsiJp
5GNZ9BmPGyZK5UYihOgEOtdWCFLluc9q5c1oQtSkA5Bo50c+PpLR49AlCSQPUYJozMvst9sJ7206
MSaFfEkQe0JIP7j1G6ocLajalVv91FBIucyNMBJhyHqHQ6HuTV1QoYrTQXPfIKRo2YUZdfaIvu3K
W53YHFwySKwQpc5IkUXPIsDo0BdEehZGjjwo4PXc/DEpsn8pWOKIEjBK2GDBlUpcc8U48Y5si5kB
R+BCDXUxnUh6JQgeigi3SFW58evOcjM1i21L7fyVeOwYHGgAAgOMAowOYCeh0uF8mlkEwgfxbiDo
cWY6BYjsj6yCqDd7nqJwGw8KCbQMP9HaDoan9RuDs2m6KBIdRX1BQAjTJqLDdhZGkYC+bUqXUk/N
wHdQxavkvY+1IXLbfltuLF8uPVdAP/Wt0KOssjug9RYuCUTfK2fMiW9Hq3jmbc9ea6yXw9cqSgsU
ReoVTjxowQsRaXs1E1CvNcwIH0CXiG46RdGX89vg+MonXALrS9JPTgNW9nBQ06eyh18LEi5l7m0K
KqK2EvXin4dnDENHAEgxJDAkhw6HGaS2h1pnwdoORxkKw6h/0YcJdjpkFbqRNGn3iGvCMlSL8rIQ
tZIFG2ElPBeBUZREoojQyh7D2ttJvUwJ+vwsHJ/uKpAqClXAXmY9g8UONROV9KUQofbgb/CmJwGE
BKSJ3FFH19VuEj3YnR/wRLwKjVacFeTIifjiiwKHgAPHiMtB5ciBKXYoQ+uWi6eDZiHZI02WEwU9
BIMAd1nRVn3F2LZSW05o6ZVJgsKoZ/h2VifGWyCm8V3o1S2ClW2yUoo9EaqxzGYgODIPs47AYl44
9v2uEbBVTfNS2aAyp29lEWxFhOLIG9FyEEGtrUwsn9XyUkuGflvVWDAiMu8/AHTVr2hNr4HgjsXg
6JfxpfhKRHqkv4ujJhUyCf1hGeEezH0K+JOm8TMuguhboBXTRx7TEN5alGi8TVxAQtl0eds+UrhK
863nmTgoJLRSUI9At/JVqBrlHch7rbpmPUmiM0xgiSUaED9XPvhxhElcSd2AdYZfG1CFwx3Ql4Dc
xEoUEEzpcBvp6oQm06gNe7kc4w1wXxVaYzBspUrvb0vLaDS3EwvlHUlkfXv+WY7P6vncBE/2GSHQ
oDt8lAJJXmJwxChrv/gOyVe6slrlZz+UzUpd8fhwYaBZ8oLiKb01c/75b3esEBhhim0oA1W950hS
HNH1pW9x/nVOjQLCiVWKMs/cAz8cpZa9KCgbkqG4DlgUXWZuhhz95/OjHE8aLkM0C+Adsva4yQ9H
kbscTQhdip0wyCtnBkxuUcL0L2tZez8/0vH70B/QFQ6H2bacqOhwpJK8eZaexxo2zrIrS9Wo6eOE
sDk/yokTCEC1Sh1xjoIIaxcnf4MdlSKVHnzcPrZuwmLoP3yAIm5VI9vUszRf/aSJbDi5uCa3U+ck
Utu5qK+Wjp9VdDxR17lK/BBd+Lg1Vu7449kG1CURyaJhguLLsglEX0HyvCSBfKqW716cyAhg1spD
ZMbN28o8HG9MNDBm9TsafWCXlxtTQf2HIyQWbKQJG7bfJMV2JMn1JeDPaNNHA+70AneaAxpWdj09
qJ9aYDovhM7yH6ss0OmDfA7oREInD9zY4aePMhLDnkYR112Iz504DXtd9uO1bPe4N0N0aJGGA+2f
/ZQXa9kX2hG8EUKMmVzFzxZBgB2a9GeQXgbEoooRFQok8+Oma98VsksXGYzux/l5P/7CIKMh39AJ
o6+Nws/hq0Jjhu/IlQXfQQ+3wUiySHGjRaO/XJvVE9cY70hGxE0G7YJBD8fCwY8zN8XD0Axy7IC0
PJmr9WHSSFddrmWI9Qaa9ivJJyO05yDmZhy5nh1PVAFPqTjT4tcldrRDptqMjJWw79TTMQ1z1PyJ
1F9+9GxUvF6q05SqS0v41aHIuJPh/j41oC2fkHWvLiOxE0PHV2AvmUno79DpfjAzEwrJSCKx9xVE
C1Ye6/gUAgMMxp4GAyERO+NwzjCeSAKhiVPsV9oEbJua7nXkuP/0KgJjDawZJDt/nxfE4SjSEDUi
7a3MoS8l/CiSML+ilT7R7tfElSLc0Qsx1MyJnA9xSubLF0L/Si0yE0CK1WPJ10WKvyNr/+MKLs0J
cLD6LCOB4uNS6inzBKwKe8TcYSgUFyCu0O6uTMM9v3nmzXGQNhOvz8ouLBp28FHhO0yMafDQvnUS
MxueyzhUnhU0yV4MpRb34KB129fF6mJAnh2Nyyn/86+mKrpKC4pPNmebh18t9Dorz3RyLMAqc7HV
ynaF2WIQk2PkdP5Nj5IiwCBksnw2HOxmp9vDoagYpIFQo8MhyznCVamdyRIWVZcBkbLSrCmiAkw6
nlmSL4iJ/EWI9Flf+S1kMXsOebPEE4TcHN+IvkV0z6GaJgJByeTecrR4wENiSBX/Dl1uTOxG0N3f
k4oKmW3mivoe+oACd4Hm99+nRhmv6CG3uxI5VNlJJV0GO59mXDF+oY2Q/+l/T0B0rAlCtZwA6px8
qX0A+qA3MEhKUXvEUqJVbcgHALWoi+K+FUhj9RR4cqM5qt8jOuE1PUp3RtWP6aVqyOA0Mw48BzY2
amyiL2DE3PSdBI+5UePQDfRcvq0Fy4vQAunqqxa9JCTws8D8SIOxu9CLIREwO4omxPDBlUKW7vTq
dtZ1ilA17DFctKpWCRw6+cL3yAj7KyvAEQcifKiwHnwfy+y2N4S3HJXEV9/wZJrY1fi1NWrl3Y9y
4a0QQy1D0kcLcruVY8Pi3G2FWxxyBfzV1b5AMZCIpLzuZrUbt+gaFD6JZ5Dki8UJGR+wLpGwn8Qg
3A0qAjy71NeDyS7lAg1IMy8g++MhJ7pCLVtvKX4DvCBksa8FpreqLbYiZlbCCIvrrglUDgUJnUTA
eOmALVKbjLq+abUSr6kkmtBxRrmWzzTglB5t6aYW37o0T2VEz+sJma4mGp6apJRV10BU4BkfhjRz
W6vBsAT0bWXYOVj00oX0QstBk0bEi2po24Xdj0X7MmFv+IQaOt3lqCibbJuwSnyAgMWQbyw8FPPL
qUC6CJXeLKUf0KIvi0cBxXW3Q3m7s1lluuaiq0x3qqp0XK6GrEBYjuRRHlx9pqu5sTEl79FUD2wi
dO1l2x9M6ZsiATmxfUvDZQgIVfvSWukkoi3YEdVR+o1NjMz6/B14RDs8WmJbvsSqpoLpAwbFCiHr
u6ZAL0pOI9WgqkMClgBElNLdiw2Si04WGNVMljcR4kjHoJgtz2NEJNhPge17vfGMwkeUO0pgmbfF
VHXXCrPJrzP82VRO6dRpM8FxxBO3nHqg5MlsUsBCNGasXYyhWZ5jrUFdliPv/MFzfMRyMUnSHIXP
pbvlzaQCApjahGBXKiHEOPRxg60FTPC6DEP1yzRo43OfFAiV4DZop1RWViLgY1jirLs008uoBklz
enN48tVIPVlFR7kuRdECOpuVuezbdF/qvQkOY9JdOY66HWK/iqOYuIZBXqZ4YwLNkoCo2MTx4YYj
qns4PzEn7lFKoAr8x3/phS8CA4BME116Fdl1sTDv8iwZHutatFam/zgq4vXJASgbzcQSgJmHr08h
Rk7FIEodoaf10U9bT7UwRRafNF/bGpn2ApboOjInVCExfR1VYBmlL95VabdSuzoKVMFWQx0HCg6z
RSJoPnwQSS7MppdhMXnK6P2wMIVws3yqr0odf6M/nVq2Av0FXAUI0KkLHQ7Vq2WfEH/OzgWFsSuU
xPtV1MYfWxfQ3pubS9RQIaiwug5HUa1RM2o6SjhnNvG2V331KQxrfyX3PzFtQGtmDTeDEhfdxMUo
+kCOW1CfqbwuxqujmrbYm82qp8ZKBne8IAFpzZ07kDwn8DCVQofcwJjb0Uw2RRwa49YrgOSe/zbH
sBu+CLaYNAdRF5zh9ocv1Gp1UEch/u0WGiS4JWXUbZxJjCdz03qZV9h5ObQlwiz4EthCNPavpaL3
uTNofTQLzZftvlXapFvZKCfenl0CHpCKDufUsoNSB2WiVl2PxEiV6RtIieYmllD+WXn747iIW4eo
iOooRdKjRSPTPAzlfDZ/6kMsDYYgfkRXBqp9U5RbGrnaLcVC64s0KNhwZxoUOVloArwnCu3ekJLo
mbnBPY16vfWkJJZuU2jv/3wqEHanL2jNeiSE+4dfyJuGqIpimkmWj9WJKDZE4RZsmfNTcWLC+e2f
pVviUpKkw1Fiuawx56RyayQSlnJW29+KSSKtLLcT2weIEa5K/DUXXxebVGtjvesjqZgNbyrUccDa
aWlYXiSemq1926MKyMzRnz8uwAmAjkc+AF6ec5+XZBNGJ94HOMe8RJM1PrehFlzIeLrft60Uf/E9
P8TCQtZf1S7WnsqObPn81H6muod5DU9C1QtcwOzesvyCQYHqtxeCx9PRFgsvR28SvwZx2/wgFwlB
fcGZr+2+7DPzClUw5UXqyyi47PRwTJzUbNRHj07NsxTnGABmcSvaiZy3+7ExhmCToNb5E0FWMKUy
Rd6rxBqLejtNvfgeNz22qMStVNWjIk1/mV5fyW7u5xQUQ3XSn8+/5/HHpdECuJFOgzTTuBdLqIn0
oZAAGzpIzUYuV7uKbnEkf5VgjKwMdZw/wUtHC5XkCfQSCiSHq1WjhAylpWEoRQnly0qUJ9Muoly9
NRUaZxcG/wM2vNfKNU+REyPDNKGxSpWH+sESAKxX5Yg8EOZCg9w3L1mE+DXmGvVWMUrlTQ7iYat6
ZfxyfmaPjynKZzg68B05r8TP1uFv6Rty2DUrCEFUc6oBjnq9pr2i6KXd1F44EUrEa2TkY5m8WWoW
/U8KGHQ9+ayHExyT84iJCpMijqXyMTUnTJIleJ7KtvTNVtmPvuJX+LQpwkMgW1AGzbhIHg0ra7Ek
a5LgPuw9sp28EFD1ksCRPsbIersKZqI1YAOUZPd0fsqfeZ1VDwG3C21ALQi/4dhkIfuJG9d9Df0Z
n8eMRhJ2WEJrK60QJZvCz+P4evBiXbCxgyzhbrVFBSXMFFLJ1VXANC5pmPpLMMY6u4jwg1Ztol00
ZMsKo9JwisevlVAZwQxt9NqLwSdMsDOS9fZPTzswFWz7uXAyu0Mtg71Kw5QUA0O8yaa6vqbQ30JX
wEBZhangnl8hR4gDShbmjFblo6E/YM3H+28rxIdqZYph11LTNpKbWIYYNmt0VRd4k5QXZNw+FApD
vvXyGHXA82MfXR2MzWlO9EC9j771Yq3A9xJ8GJXIp8AIuwSBAAdPtpR/ZQ7/8XP4T/8jv//XeVn/
87/49585xjWhHzSLf/3nTfgTV9D8V/Nf8x/77//s8A/98674yB6b6uOjufleLP/Lgz/I7//3+O73
5vvBv1A0CJvxS/tRjQ8fdZs0n4PwpPN/+b/94d8+Pn/L01h8/OMvzGWyZv5tPi49f/37R/v3f/xF
dPzbhM+//98/vP2e8uecKv/ehN+P/sTH97rhD1t/p/AHfBc1GwqtLLW//tZ/fP5E+TsX+Rw1ACjg
y8xFpoySQPCPv1T97xpoGh3EAQoq/CPnZ523nz+S/z5DxykVcQAgsw4u9v+/+cE3+p9v9resTe/z
MGtqfjHL7rebj5OK4iS/SKclPGvCLsJlEWlCWpRh4ARFBhihHiPXl+tuZfF/4j+Ww9DwU5gCVFjJ
rA5Xf9LL2E15aK7iT9A+6HItvpS6KIjccmX14A15+yxTz7pqtbwQ7azJusHuRAsb0MjEvR5tSUN8
DWruLRxfO5PcfpzNvnU5Ea60TE+fgnhM0qtYg0qN54Oo3Vp9R5eYIruAH3I7RPlGkTuztxH0FL6l
niQ99kkIYy3GVnA39gZ4pSBtrMcwhw5F61sTXfwoo6syRkTHUevYvONYRSHpt5Xy7+/x+/wvLo55
/kk0QXQTdJAXLVVl6IdkGjBRKmIezoeo3xqT+ahmz77GevuPxYf/faD5wl18gYOBFl9gCrgn+pqB
0HJ8HQsMXRPT1hVUN3tlQ5RmQ2y5bFAsOz/s8jZmWc+ROzhck0b+EbTTD8O2UzIRzthIeNVB+NhQ
4cdw2TO8rYrjO+y2xlg5747YfPOo9A9mTZG5qLqUuC+J8TyrHzxkIltrFgIIN3FiQDMZU/m+BP+Q
2bWhk4TG8uTSxM13w6gWbsJmWUlH1WXPC10igLFIK5EewPVYAi7qNMO7Nh0Eu9FzWESwNrQbyqPy
YIfKUCo22o7UTUew0Lem7/eDq9ZJelOGkRZe+F1iYVbetOI1jKEGOK5Xja9h3nsPahm3X4Q2t8bL
opIwqOzi2eZVhUE87lTkwYttWemgFaNpVG5q/v8bDV3JKyPw9PtBULreThVc67h4De3HfNqIWzGV
JJSEK1UfsSeNxofC7yhRwh5P4TBDx99S9aopmXYJAj2WVkdv5KJiuXJYzCvxt5UK+UmZYQI4CqFx
PJsPHp4VVMex/B1brOsp7kP61MuX0RPGH8Ugr+mHfF7wy7HQ2iFqI9/RILgejpXCbtV9smvkbSQk
M6zG1B2zbptrBf+k+6jBxQrygeDUhizeCrFQbGATVF/gvE8XFcLPCbGd0F5rSpDjPF0hmKpEkTvE
Kh3s8xtpcVB8zgo1GmpTLCOZcsDhk5rYScX4jvrOmAn9Lo2suEMxBzc/DsziAXZsn2/Oj3hqcqg/
woSc64E0QRZhQxvgM9OMHXqP7LEHLTHMD09Os+5tLCo/symEIR5eikFyAVvaEpGPxT/IURBd/drM
Gj1OJ3jjvpzCOLV72NgaWrNp9xzSbwSRHna1vDv/xIvLbJ6j2QgEcSfMHjh2FtCCafx/7J3Xkp3I
tq5faLMCb26BacpbqSTdEDItvEtISHj686EVcXbXrIqaofsdfaduNZMkzcjxu2ksEpuvyeJ47C3c
6ULLaVjsHz/mzZ62cbWgBwBPYiNFs/b1p1gmDN+qFT7JamP6QS7OuMPf96nX1vG+MilVu06NZ7bv
NxIk3o01AZBM3sLmRnHy/R36vZopay3UIVQiB0mWtTg4Qb/pHFrZfbW7ZV3DefBSC5KhqqbDQIgg
Z4prFc8fv/87w4w0eRNJb61qINTX728v0xZw2WqhhetOpEiJ3Wf5mu8/fsqbRvT2xhvRCrWIaWH4
enKFrJ0KLqbTwa9ZJ/2icst2V5boxqPMSrwyzFPb/jbNqrpITJjFWEMhTZvKOvtJ9y+/bSufbDiJ
lAGRMka0H/+4d4eAyg3eBL160N3XQ7C0ZL9lFqFOfZWNsUPE4AUlTvr3T9k6fvShkbRuh9nrp3Sp
IBgoEFqYFsZ477VzHYIzWS8fv8vpzYRx3pg4rBpcbEBXT5a5h7rIWBXjbFhZvdfcoTxAa6qPSW+t
t8ot06NlSxIsay/5743h1YXhg5pkW6/UndxgaaJuKr6T9WoSBu3gQoyPO96s2FO1WZmHzDftobCX
IMZcpb3BJEX74i1bUubcpedoqG/YSNtPQIoEOr/1fvgdr4d4SHtd2v522My5FWGQVcWigAGZl27x
qMm5QpA6podBWhiNeZ24Qg4ij6XhqnitvPHSqGZO1hQ78xEi37km67aSTo4nVhi/EdgDUPgU8Mab
GtPE3E8x3xXGXem68iGFArZBrOt07VdGJ86suvcmA+fgtrFRRL05ZlSjcquxDEhgPha1PVjmlY37
+I8GjT9MOmuIc1LqbpAbLl8+nobv7Kr43VBp0KPaulMnkyHAobR2WhBwCwfUuBIEkBpoqmKC7EQO
x86FJoyzzZm97J2nMgFp2tAwYlc9BSXw7BZTpXBp6vU6D/W5T7/OU90bO2HNMAsc1KV0kqb1XPzI
m/4NHxVWAc0iMpxJVbBOdhCBnmOWbo/r/LLaflwAMI5H1236y7RpEwdZpd5pOyBR4xLHf2u6tGqp
/V7GLXV8rtENHPtJ13/nsBDTIzFAvhGlJVmykQRVBRINlvUHrkGreQxkPyR4nkBFonds9xXM1GSd
90bl+89+atdTSLLsII+GLZ3lYjBrCAKqXocmGixXtFcDuejOfmlpwLPjB0vck03xyfSVRfqlZuJD
lVUyIBOjBQOXTeHKcPQk/pcqqDIo76oMRLgo6eDqWM/n4mLe+CVtI+lt4nHW8SZAODmOrECrpKOv
LOHAHK+SdJ53qKgni0q2zaAsNTIq6lKPiaqbrwlLbK+CRem3QVDYx6XEMdBfZHdRIN657UfdvJus
mQvmx5P7nfNiU5xB8QC+hNt8spMvppMOzQTR39Qb9xcgzYyvQj+dQaRO7njbfgptk5Ni09JDsz0p
TOxAqIWvT+GVdVw1UBbgfTa70OzInc5jP2mXaxR4lhv7hDNGeenpZ657774n7Bx4txiFkqj0ejsd
51Lmy0Ljzy0044thLkNU4Gl5hpzzXmXKVQpNMFRV9qpTyQIXuFrn3kw7oXPcvV3NLWC/xJQmsev9
4ki8NJa6Cy5aWzcPjinyvd+r/N4c1uCiy0vyLepFNJ/R1kOB1/FBC4zMTsOlOIunvN1PWeSEg9Fb
NNle9JMBWQK9zMeSw5W0C84IZNN4RevFS9fO6e26BAaN2uJFjbp75mx9gxvCF6RM3Qp3nkzr8eRY
BxsLgjYjZxbZinOszNS5a+BPXehL6hyDFdtaL5/c366G+Qdi1QGyXzHfilaSad5k/TmF0NuZwc8B
JeMU28rzPz/3X/3PxVgSk1AcikbNEXHdwqqoF1hJH6+zNyT97a3xGdw2V3q6bK+vJ2A2mN3szWSh
qswcd1Y5E40mFozGjH4yDzU5m/czF34i2nWQW1HMpNwRexqjkWvtfYWue4ebFzmrQ+HUc6SK7Ifp
rd6BfEebbrbtn1myby+7/N4/V09QN8jQJ6feXOZ1O460B+a5/WGjPe3CStfGKHdUOZ4ZnLdnHe1d
wAnmhAnP+xQZSWu7JW2dsVmxmriTq6hyFBXWp37R3U95u4mYiZL4ceaLbCP+uoYB7N82A1gMeMq+
qbBq2m5CIUAgx/yTB/ayByhhdzZLvYmqpcRnBq6XEWlcqbb8NbsJrcGfsD9TOaoUx+3OEDLfG3Ju
0DQ7aS+wOk5O3sZqFSQxygvV4neY9oomlNbNog3nXCVn6qn3JiSh8DArsPrBQ8I9WYZW5tIXCBh0
s9GsRzkr5HFWoXqqjUDPgvLYmhp2wpsh0XxM8wSxdl2DWpEj548iAnVSFYlgdn7w3DVTX0jDwVEO
ZdBY3AU9saJ7BPWkDi2OmxnHj7/dO5sX/r+0YGiOACCc2k7UWoqliOS3e5MxP2BdVxxbf8GuDzuM
Qyvs6sZMZIELgmmfkz28PcrYK2hz/GmZM3AnR1lhrIKuBGiQ9OGWRiYl2OexqEcidbUp1x5ITB+u
RZE6zj+6Na/PajIKEX/8+u/cQPkREPSBMLkfcda83kwWp0xUN6HwkHaTP4P5OnRbUg9tgvPJH8Rw
nFafq4JujTsClKYvHfxu0nCNpfjUz4OKCgfH8GPSYYD18S97Z3QccodokeEeA0vrZFLlS6dXbpoS
YZYa61c5g+zuh9Y0bvJJG9bD3AUi3am8ny6SYLHyi47LRffp49/wzoa+6SToXAOCvxWmLFqCS6iX
p3Su7T5kgpB0sKTn7iPvLFbX3DBk+EfeNg1ff4LGJx3Hx4c0nL0g7UIH3D2izPTqUGtddaZ6efdh
VFF0HBAnEgx48rDaDUZQRiDIdmrxKi3876Rtf5mRxn/+68GjwcmoIbvnjA5OPmCJt7VjpNvKwgnt
IoM2SzJPlZ9pPr+R9XMaYraLgI62IbDf6e3Gq/JpsTHapRJ381B060yk9TRYF3neDt9cTCbNC5KH
gnipjGqjABddmGrpL3OWEsnpWH33pUE/Db337zpPSY7S3VxG/M+sLffOzPECwgHu6e8Hh34HLHZ+
MRyrbfb/q1Sgq+j4C+nEYQVZdJePwRIi07DPbG7bxzw5l+gS0i+EIwlRzDmpzKq6p+2R8hQNSDwa
Nq1lbg7GJ6vNvGvq2OHMSWBuR/npA2ma8Rm2IELo869fq89KbaAY1kLuAU3YqV57MU0iRax1kIdU
qDTMiTG4Bg8so7TC+nDEdqsIc6Kt467M1ws5w112Sr8+uoOf7ntfmGHA9fii1axrOxgx9y7GQZwp
tt9Z5y5UEaiQzFXowSdT1VxbZXReooUtlyWupSI/aov+txTEbaaCknLGbGoUdPGvBycbhSadirst
FEfnUqxOBjNbjLuPZ9Z7C9xBrIetKr3bNwfaSsKyPWMJSvBAEsRCucj7u8DarApqIjH//mFYNm2W
CyB8RJa/fiW1OnotqkULO/IMr3OSwy/agV6S3abBmWL/vW/EEsf1jg2Fg+HkG2F6BDcJUny4Oj5u
54YYLqqxth8+fqF36kf4LXBRUX78AWdev1BJgKBAYssEzr0xotQX+3Yds6gZHtWAy96U/63REqo4
OH/4xkKc+GMk//qJDnrZDu4i9nxcaMPSVt2dM2rqzAx/OyugCWEMA9X2z6X1ZL8xDHQRy8BJNknc
LHXNS0gNXA1vZ3hZevh4DN9+qS0PClBlY3hzwpxsArLAyEuDWhFtVOcYSkwfphC9z+xt71SddPAI
qqO/ymRHH/B64MoFF4Y22fJWpkH7KXCYDBHlpJdkmc5HWdh5OBSVeNTLtLid66y/cgq8Zmg3Iw1J
CWIqCxc6t5A/y7kJnhR8iRvbXIvPg94k5yjX7ww/FE9AeeSnG8BxUupVU2vldcC0GgiaCHv8PdGU
jHMAHJuYXz8e/rdTmG4BXm5YilGRQ/Z7PS62k9ATMeiQDLqHGroB6Vs0t44aS6jt6BPpU+7PoxN+
/Nh3KsnXzz15RzQZUrWYZkYkBiY7R1jfi67DORVP9Njza+e5AhM9FJgyI2MY3btgKr/XZbAim0AC
sp9GtLFLObffP/5dnHO88OtDiR+2QUvcUKA+nKpxa3cBUg6w6HX1rO8ehmXVtE96t1bVJb4tTvG0
NhM5IGaaGr8J/MxFJPLEhTxIDlH34HRTgwud0PTbxu0qZ19kEpcKurj+EzCfax/58JV3yNPU/Fw4
YsHUwFMCtHrCNo7KOHB2AazAJWr11TBDypLMCv0uKbTIx02cEnoIRHk54U/mxMBZmMXDHERN4qyr
UcSjKi0uB7Or/zM4rfMoA+5V0TrP8oEmVWGGTSqan1Nr5MPVKJ0tV9Hp7JLQDEs5Eb9yITdyZnpf
Vx4dT87aDbgdW5NwFRghy4vlIkfcBcIgxThNVhTYBBJ2V/QO+yWCTI/rT7mW809lEuaF/kcqwV8M
nGvILaNLcsy4UDMhJXiApTL/I/QKXsmgxn7B012Xwy4VZeKFy5QUcqdLSVmlt8Py4lAsPCaGbMJZ
eVZ/sDJ7TNmUWruLxsEyF8hiU/AwG8j9dlnftlY0TNT8hj9ju+p3XKZDfZxwJ24b0/rqkZP5axi6
yoyVM9mXaTK12JM503RouoZUW0PvvJAeoaD0IIsSyt4wrj97S3YvLvKevBAWcdxdYqJ5UVwFTSrW
UMwWMdlGbXn13mkKLFHNQow2xAJhB6FhJP4jAld6qWi5u/mQ+5lNDgKm69YhE3n1WCNy/jJA1Pii
lvrB6mVxIXJXGDs/qcU//WAaP8upb1+SQFvvsb5rS0Rvo/PLnxW0Wdy9i/62A1Go48ZEqBrZ2tQO
l4nF1TGqTbcGIE/T8dmYpDeGlTcYnxtChjj3G4+54xVdoCIc/juDFKy5vErcyYHpg7llFQoDOR2h
ofPy4BqJ9l0X7gJXw/C1lzFf/J9FJ2z0c36aPVnNhnovakCbriez7UZ2OXvflsb3BAYu7Xrvuc0B
K3ho+/Pors1Oz/P6S99XmLiWSdFMkeenoxEy01P46Y6bPKHkNE3SWVLjeibWoAoLpY+305JXP8qi
nm8r2xt/lGJpiwtvNoqLHh1guDbKZX4axvDUFkVmhL3IcyekH7uwoVvKuEK1JLyd40qTGGGr7bK9
ayjd3WWBji29CxOkxdsmgbpOgHLWhPaYw4Oc+y75bqtVw6CYqJMlSldC0SPmX41RSJcdFC5cbhh4
q/PkTFo64iLoCbqp3oxLsK18UR0KWUy/mqGAMdIPBmrDTseIrTUa2iA0urrPVV00bVz1A/pvDaDy
h/TIJyQPMhcy6nCdXqOhxr7gQDgukTXdjGnNTkHArq9yvScXow9gvx61ySm3dbgQsCGGNg9rY7Gu
lgRkfSOLTb9Lw2ueDcl9E/2fM8sIi575Ej6858Wrmc1oDuc6/6cNjJnIFF1LvrhN2l436J1nqFJJ
8E1vm+mLDU+cLWKl4R3S3UIERG8NlXTOdc+J9EDWd1pVt3ak0YZ81uFCf5Fbm0JiFzRAlGhaUjBG
s8rijPzhz3o/E7w7Zc5wtxrOgrJydcyv3pQl9zm7NubYQy4faQisD8GSVugsoYksYd6v1nKAosCJ
jUrIni573847PrkwyBM0muCuGdrq5zgY2RTPxTrvnK5AwJfm2vywitz50U/VcKfPKEvCzp70H3Mv
K2/zHSp1OuOb6fPASUVSbV7+lsLRX5ZCN4k8tof0ATYXkZ1a7gwuITizwxB3vr6Gbbu6dmyCyzzO
ODF3kaEmVUT4HHiXOO6NIrZ7G6GkHBM3duypn68STdYq1ou8ek6tufcPdLnsZ8Mc2fXcviwedb/P
fnBlo4meJLb/HS5T+ZIvcnyyzUmtR1xKTYSNHq3NTTM/vuD8nPzZfmp2dTYK4ZH+HeJFTi6jb2nJ
7xYp3QuCP6t8cq21+sLmHfjXOhZ75CJ1XftzdJMyO5Ld0MNFnBds9ke3+uRXmK7vE5apunfTnNTH
BYabeWdMTTPsyY/HxaDXLQw0UXpjf1coUJAQNkl9TcipuCZQ0L+eU6XhXpf2kOKFYSP1XZvNGlur
C/w+oWihM8xbaX6nH9yQI1nM6VUiyqG+lIWJF3+Cz2RcBLlxO1bIPsPRsQbjaBJywVZhJeXdIKGK
xTCJ4ISRkmSPYUZvsoA8xNYZI7DwbiTxGW4I8ViBrmoLMmcs/XFQVSBIT3XfJ4/goInFS+Nvss/8
0Wh3nrCyT7O/CvOQwN4RBcZsFa95mc6stUUT4JlsaVhGSj/viLyWmF7FLbNvOab+qt0ObpBlUSob
90efefXIvzP7O6Pj5+8MmWVHZ8xoqfnMGAL1lNGP4ZqJdT7oeK08ljjw5Hu2gZwKwmuwSKp7a6rC
qfKSnykb7OeVi/svW/Nwo20RsQM7urN5P7pmW0Q2kcvmjmOpd8MGdIk4+6CCVDeMjgaNZXVW/1DP
tv/F9La30VwOjhDcwrtXhgEWq/Sk4o+bPsOWIfEIdEYpq8WdrrV36WIHeZQrZ9QPJEPO6VEaU/Bl
Mn2ZXxS9UDc+U4Dk4axqg9uqMeq4Nsc6IJ9pIwwNTmPfoXhdyG1GfDmHKfw3Mpo6fXXDslwlNnmG
49doZsc+2fe2lhehl9H0xPLMr+R1knvBL0d481e6mDZh2kXiPQX+WkzkixcV+sy+JzzVcioTpkMw
MKMnG/8nw5mt74uqOCsz6jwNH3SlE6juKccIC81nq01kYHaxGxTmrTvI4E4rxvGxS7Ls1sXB9C7L
DG+5bDAdfjYXC0+L2jLUo2hEkIZqKmycIyZ4jFGxDMs3Cj6/CzscTIo40WcOCd3IywmVrVrwQHKm
4SFdKvNrSQI4u9S6lHZcSte7rcgTiAJbzqDZmR4jVwh+F4OrfZcmmKa+LpkD95Gorcjg0MRDs0mb
vZlTJO0tazEI2BUzcTSmBrkF5YS598Cm+0d30FURO6M5pY+sjwyfsDFN2qh12InCMtX8r/NSZtUl
4RZNdVWRCzjhjimX4gp/AAFPpdIrQdhBVZQXJX4TNxK7JyPqvF46kUYR0Ycm7AJx4+ALReRBX5f1
rncqorh62TfjwdQW6R88s8m7S+UXpUkfsBDpXkt0pzgEk7AhPcllJCRdqk+V0IongnQCMnDAE0j2
HjTbCT2McT7pLR7MxLo4E1lSRomjeD8GablTTlEusZyC8gVGFBLsJGj1z07tpc9Oq2rz0kSldNkq
z1hjp+zImS8DWOAjU+VeeGUmYJ36xZEAtLm49EnbvGlokwFTYZFThTA2ZBPPmMWO4aS8Su4Gd/A2
ClofwJjJV3VsSp8SzQoU83pxNO+6VLpR77yKCLrrqiWHN6SYktQrmRak0Uw81qNRe7O/b6mLf03T
mHr7VVVpRX6MYzZHUzrwmJvWz35PXpHw26hObsjM0G+dxFy3h0NkiLPZN39yXKrPLCZHkUS3VA+t
NTv0Rrr6vjOyLLnozER81buguYObXSa7Wp/7QztPJbwFItJkOHTGpKKUan4nZAqKDh6AVMSW4xQ5
nb7U12KVWrpb9cQQu25UpBK6bTHE9kwVEOqLY677ali8YS/cukTdBSfNYYXJki0JLYYknmCh+u+S
RkWCLpzrhKWs2PbtOVs/w5Xvbx2Y69YxWxekjDitl/VDOWdlt/P1Kplw/Zz6PkyMHpsKaAz2gh33
wt//n3QVJW6CsHlah2oqpCrERGmcyGACcRnMMx3OdyBnWho4R22KAmgtpzriskLbNpkzZ8DidLCQ
x18ys7nbLRlEKd9IGAffoeE86z8GIcVlpk/DZdWp5B/XVdnfd3UwadQ9G9Bxo4Ru4Na/usikXuiN
qEUKqGlmh04rh3+8sklQ1NtkOpy5R793i9702gAhiNRP6R2OlVBOWyMvzlUsxLR8iOehGH43mumE
wN7mmXv7O7Q1Urc2ThhEqY2ie9IuxZDHLDubNpLtAhNz02s4KLU1IC+uUr+SjMQt12nYAo26/1Rq
fnfXL4G9k4454Vi/Im/PkqDrw0ojg6XEf8g+MyLvNVqwRNvaudBR8GN5PfpQNPXWHTATW0itgUCV
cSENVNHh/OFr92T96JFs2uXMDHwLWMIYxYQW15b/2sS8fqqXcjqyoniq1corTRlYFpRjgcUhDuf7
wUOal/uWXKO+Vefcrd4+m8m/8VQ9nUgn4IvXzzaJBij9hmeLtVgu23L2j2QJDV8Hs/lOGZzcq5rm
wKBpfy2xcLAlht8BQgaoDS74+sEq10hEmh0KGW2Wl9x36ktLT/rdStMzC5ul+gIYXpwZ6e37ve4b
QX2FgQM0CzEVGfjrh2rCCKp1/cMBLqxLRCzcDFaKn9bJs2v+xdkIhLddQjYWIpqAo2FK0GU5eaCe
S9V3UCEHrW337YjQMLVJjV0VNSZnmpsYsadsTkqf+7fNhaTnTgOVM3sM9L7Zr5B0Lw0l4SbZeZBF
s2lTFf/tNgAlmq4rrXja1WjWX//GuZj8LjNVShHSueFc0iDX2+ussPZ6b/z6+FnbVz35AEyybaJv
PMI3cdSzple1ajwoUFPbXhMUJrRjYWsBMd8Z/l3RGNjpi1yVltI8wlIlxAECh8KPf8RboQ3tG/Qf
AJikGHGdOME44NY5brpRSsxkGevL1lxdPxJZbj/Vhpgftb43vqlkWqu44djB2NQyKazQVvi/NE0P
zrkBv9Nn9RFJAhWQPguZ+U+c2b82/dzyte6PZGEqhLnrq9VGAkSB0a2l/1BnLU3tOusOadv7YdET
iFRJq9/3MpmOoiimrxP9v53shiT+eKDeLpftdwE5QYJC0XLKsRamCqxlZGYUVV3FaoXS4JF7vEtT
XztWa3+Ob/h2M4LSCs6wuXpsbKuT7zJqk94zEcHKm9l/WYCnwnwch5LqYbsSpAvVdVHSXrQI0/tb
PwRuIjB9UAYwIzbocBuMf30EVxaF1SUL1NZ5EQeB0zZu+ySF/PWQMvNYcIhikEq+Yda5brEaG9Uw
s1f7uYRCfS+I8NsTWzFc+JW7nFPgvN2BNhgPww8gMLo4p9hBSV9C0xyONNmL9M7BOiluisaL7BGS
2cfv9s6jEAlbKDw3DRuS/dcjONWmMEYcrCEByTVex2ELE6YjuPaJOgNIvcMR4AlMFurbP5Zu22/5
19dKPbRmU6ZzSKusvnJl070g5Kk6sMQGX/0pVXOYkBB7XQeafpxX87c55W0MqVKPupGGsfSwirIF
pMpeauuOFk2yd6WNuJwW7XxJpMQ5F+N3h8e08KvhoEUccVLaTYGC+5mymmhWFf+AGE1XRjsbe3yg
1ouPv8TbHQUwmm9NWhlbnUcl+Xp4JvRxJW53WQQ4rdd3AicIH1exXv0qMqLkkadN1VcSVgvcEpWN
WxreW9n0vcdpYNyJVfR15NewwGILyMJ86LIgDY4f/8Y/hIhXZwE0CQwmsVWjAEWudfIbrVEfkkpf
s2gFDlxe0lxh9TUj3wiiina1ilNtWqqDazTZfBiViccGBKIBinDpJbEioUshS3cFUAVb/L7v+haV
H84xM+VkC3kc5Ee7xZbVFPup7EdSj+wkN0MTQVIXKmxo5svascSNrPOhJEUkVbsh1TN1oclEB3PQ
SrXcDsqU5pmF8gdEP3l1xEEb5s0I4K54stckSc11tU2ouijrDrPWayqudL/8Ru/BauPVlyQK0DD0
yrhc7Krbc6ZumXvIGW8Q9qgFX62WlGPSob2nQXqF9a0CX3iy8mL5Sewy3cIisNc2ckc+fUj1Jb8V
dWvSYiAZGIcolWcDaGKePX38Ubcd+vTF2Ec3m0X+wXr69bzrSW8oqTezSNO56BFQ6kWdWOYzXMi3
F4ktKQ9TSiwQfKrITWf+79XPSPm5QfZbVMikuy5qGajD0CxDRh6CLQ756mvrp0UkDb3tvKmPwi+w
S8hl18ZTB6IZZUSra3GqRpTYdDoSczf5qljPMJnejgaiNwiy4JSYiZBK+fpnuvS2DQWMF4HcqEMq
B+AtLni7vx1zFjrboI+qa1tJJ5OJnohTsFhpImVeShMcwkA0rWQYnpm126C+/rawQjZ/t83ifLuw
vH4bjT83B+xno7nrspioOSPEJkTtlnps2kORKgzMhUHc2KDs4VI4eensP37TN/UBMgHGE0k25CcS
pk5m16w3k9Wv/ALbbLX9YJPL4KE0uwadTSdaeCPBypoRHExwwfuPH70N4unLB5sLBk9F53wqEcBu
X0jSvMFT536NZpQnN1sGwCObjvGAa0gdffy8d6bOdgvFIwWTIa7nJ4OdsMqh09JsGbtSv1CV/WtB
Y3/mi/5h0r1+q020zU1o02ZuFfnrT5pwEx6rZcKwz62dl9IXqMuzYOvsC6qGbFcMZVrGA/kiE4RR
2ZDCjnR06WCCzfSWIGC01nTX5oP8qdlGNYY2AOKVJ+1WHkEWqhfYJOpHomWSfaAd6KoP5rw+wl8z
byvPG729Oece4ehraw0hfWfvG14/gbaTJRHm8cqaclk8Gn7ovT7UdNscr5V37dLhsYBhpw7G32ja
ExGzRfKPX1n9dEQ146b7elZWsAOHTVDxwhKu4lKDFBCPNhlFOxrPtR0HZZraew56hfUkJ9WLmaCr
jkXXmQ/cSeb2uaX9s1wps1xhmatp7HfQrhXXlEFVRth0I9FS5ZQOX1boWEacYVOq4iLLEJjmLn37
w1iuARXFarV3mpZ4IyaU5BDEA4vlIYVoZRFQO3Y/A+QvyTEzkcJ87YCaLxyvG4kWz7JV/He3+D+/
E/xO2LH+v7nEG7+To2zS72J57XfC3/iv34lp/odLB45RkP59rmL/8jtx/4NCkD/nZsLtGHeT//U7
8f9DNwEHJeSnWMPTUPhfvxPnPx69DVobCGlMtkbjb/xOyL852YA2MTGWSZsnxfYkbC5fL9WW5qxs
goAgJ1/7Rj1t9NVTRqbTEajUOVrmlrg31vreH0AkzeR2cjL96NU4qRZeZu3xbnaiku5zXJT1pwTQ
bY9/Ob01r4CUPM96mDSttecMnHe0Xq2bzjLHIzql75tb5r1XeN2lu2JJOratHzqV+5XE71+Td6hl
8l0MZrVrO19e4eaw3tMJ6em5J1Zkiia7MnNN23X5YABk+iq4pERO71Xa0tseHfOAWdLF2KF1geJ8
72jBt2JpgHW7FfKhutYMVYaaOWqHzMXHIJGGtp80zbpR7uZ9q/UCyLhZ2zjxE1KPq6Q+ZPpQPio3
pTyUQeE/p1ygdzrXyF3P7eezmvzkaDmFbcTWkNPdF/CCzRiGsP7caWaNDLDVnjsfeheOUn3DYZNO
L+VAjVzleAeHORXt0ZeCHGnfS6tQ9VJfLzov0J4l/8U2nN04g2Bk1k7qo6PvGrUmoH6QOK9yjZhp
zDCNLDJ0lriXsuMsSz7XcTo4tgq1rGm/YBB8aLxW22Vsdd8IsgVawQl3gNJia0PoTl75ZKeTjUNs
u8LHkT6IyKIXabDTeFEc6ZNcu4ZGPITJVNULuXh5vktGPp2du4DkMB3oQkmDRMOw8w0Mz6RnvkzI
HZEULtimlv1yVF3101qsf9pqhWuyursKs8bftMtp9Wea7CMIG/3NvK5XRvdgpEfk3jUuEviJtX0F
NFeODTicxAney+TyZTGy4UpR1H7XpH6FPUe44jiA9fdgHdYeAo6/2E9L2jYXw+T87Hvy0DTtq/LW
C9NLfrRleleK9dAo/Vgb9aMIPF6gGvmq9AXuJY59/wyZa4eiXcVWfdSRm2Y2fsO64j5gxCQDdLBF
piuz8KuDNOrgnrMg9mEhKEfsluQYcBRdp51VH3xD6+PGET9QbR3XxtK/q0CzKTczkdIRNtGv5JPe
XFAwBQCKwNNhJc3lM9Iw/neWXmp7cimraxiMYqeX/cPQV9AR5s5/XvqhflAL5O1mgntgTLN2xGd6
ug0E8gCKAYsOoQc91c2Wq7KB1KTSA6RV8wKkNd0VZq7vKuzhPoFaE73gjPm17GhTiF5PLtyhSi/M
pPK/TFpr3cxTC/2lkN0U6WP3iUCmrx5OywQIcs5FI2dOKCfXiwlS0KKebLPCLr50c90iQu2NQ1BY
flzbkMiQOH+auBXeglCmRB0CCpYbstVytwqV5eTXXj/9XCpMJcJF8LuSYskiuehsFYM++VFrw07l
IheOObGFQaVnUd4aOimGrXsDBJE+rkOnrp2Byzq62OaaiG/3KwKiJ6goHgEixVOeNZdaZ+lhSm8l
sgKyrKxxyh7njZyGUKS5oFjAYTc44EMI12NcwqQ0uezfrFaWx5by3Ctfzv1NvXHWg6dW1MEOWsmA
5yp0DZv4wrXgdqghCSknU987ftreJb1+LfXZPdDLVBfW6nmPOfKscNumLzv2fuagne6csvZu+nGo
wtxln001OAvlbp5xpJz8I07EN4GRH3q/OWDazw7hThd+Y90kI+ttmH+iWLGgJiNXhvQR1hKuEgKV
KW687NrpHjLNlmEwiN0qg3JHiIgXKb90rxPhxODE//Q+vUxe53JaRB0FzUzMeVZ1eGuD5OqD+1h3
df4QNKuDXXYJLkywz165Fl7VCmFQ1ZXzPX6ZxRFTn+7Z0QXJdirGTCCPMih0sFw+k027hgKQtnSc
y2aqdmtjfF0Mna3C9664RtmR3pIThKYquACG1+nRuflzVqsqCZtGHy96pwYrRgrQFP4OwkkX6QBb
GP7/P+bOZDtuZNmyX4S70DdTNNEy2FOkNMGiJCYcPRy94+vfjpuvqlLKfFLdGtU4kwIj6HA3Nztn
H99WsTl7L2vT8M/7uZZg3eFvQIJe1E6D4PtvLuaw5IjnqvRgO5sbWeo7VCgEFlNX73np1kNuba/z
PJmcDg5QOiWnVyeo49lqZwchzLCwiIP5vugRFGRThjF87JJiHvNk3Jyon5f1JFLGj15VoyPr6hDZ
5q1iCD9amXZvoAO4TyVk/Y6Y1BralZ+Kc2m0/GJ6GXtDfq+l3efFWnOmqUIlrinzNydDBGfnNR+S
3SfyEBWZHhobc2LxWMM437nagMhFyZjLesLU2rqlO2xB9rK2S1AY66c5k+OhqrajvxTl3hEFUoVJ
n2JhdtOJFnliVDqD1xvlD25YwMXsQ+F3xj5VgRkKObRhxxEMRf5w7a+HRd29zYMyQ23sngjU8k8N
9wpEV5ybmDnS49Lnw76d6pQ9vF8AujcPoGgSGlrjKbOafd0O1YFUN/00QgB4Ho1boNtLPG0zoqiK
oE1hF3rS4rG+GYrPm49MU+mp54VFOz6CHnEOKWqeuB81wGiliFmExsGTenA/lXgMgeeRbWb7NujW
ghlsZgY7vaEkjvgI7t5dllTC7tX70NGygp9G2GD5NTeF6QIIqrkDIP9iFfnecsdE2kR+gHIk9F7c
BVn9vTe9mCAXzg2Rfqv4LhD8jJ8RbfH/FuuCbRG8l7vl6ZvU5uUx8zn40kJ3Ihex5H4LxHoz6h2T
y9mVXwg2mmGZb32agKfa8qRgu6F1kx/qLbMisXRI71pW05pNO7b110WOOzUae5Vr560rbtbyLas5
MIu3YKxuXadi2jkk9trunaLgZRPWI70vaAava6uemsJ5yMqvQY0qJqhIhgLU32uxUV6ClAxY61i2
05s5cbjOQzyP7R0OqoOsZ0w48OOEXP0E8D/7ojU+YibRT7Khm24w3MtJr3WL7NXGowiU3n2UsxgP
YmHO4ffWfUvHksTXRJstPRlJQEjybm8twa51q5Odvynp7CY96Pdw/N/LtbrTBzOuOvOJG9Rbp4uT
Y0+3w2jf9a28H1kw25Kj/eqDNh4wESW48fokXdoFM7xz1ChbSUVUeZzOaPbBjGS3lcgOW4ech1Fh
pPvXrIa6+eKXSKJF7n/RysVMhoHl4o8cD3MLlEXyrq1hqaPx5SRrw7kc0gT9p4OsyTUPS9nsCdr+
vMkOgQ6ZH1G6pvfS0/KD7TZGPGkp6Qir/YSLA82urqbEs3L52PX8W67ssm+51n8RYi4S06w4sfvS
OTtT2+yDiZgNr1ERIOKUiGRxqZX2IQLv0jsLiwvptSX770oEF2LoGS6LOBjFrrwyZ6VlJ1beD5F1
/bU82b9RsPFv6FHWyTi/ok20Vai3yhj5OxZz/cZCq5mGd69VudxOvvutmfSnmmvMLYO2D6qz7tRi
knqzeuuh1kd+K5RUixChqz3ZtfHgE6y2y8w5vTOG5VEK45Gu6L5nMxhadf0Srd3krM1e8aCDrmft
O2Ct4gk373rMi48JqahZ+zumaM1lq6h68GxEk41mSrdFffHnErJ+1wV3dVVCL9hq+cg7de/X1XcE
wElr41JttVo/zqpcE4QRiINm07LjnmHqjZUOCyZW20mknp3bYSi3EA3x06j5QsdSptQLej3vK/YY
PxLtUt6kGC3ja489lArYkiv9MRYzqeq0vqfYoCdAA8GqUP32TRiUOU5A173T1aaStMREITJxxCDY
3bRtad5yU5qSsS0/T2n6SBcy/5z24sbjpB+7OUhERxXuikqea9Lrd5zIPdIYfkejpQHaLpP9jlrZ
PNQL4x5SPbRj66NYDA3E32Fx9fB5xSLPQLefNRICZAiFoz6bQTWfc+LC8PFcueC9M53apeufVrEN
d3OK+pHGa/2sKQTJrifrMcxqvg6GqsGR01KeMW5nu5zOErhJLUgsUscmQmCCL36XZ7sxM9toYE/f
b4vdRnNdEOQx+HOYLW0b05WeTgQLVfTKzXdINsF3xfsxoyorHpuK3mUhCXNfvVEPF118Fn5pAV/K
jCNz9+ZUtxNBzJk39ce+z4yX1XC3GBtyyyIN+m9mOstdOahzAySqCpvSCF56+h/JHGgI0PXRO4F+
EXHr1yrx/U2FXj2raOK3+oRiDJ33Ih3vbhVsSeZieIfSG+zD5C51OIOI1g6+aaTI1dXrolYjzrwO
USGIvOmuCDq0nOX6WQAbbmKJzQLHmVTyAjsgvetLJGx95am9YqdMxk7bLuU0BLGxdXKvhs36QjvI
3E3uuJyMqygw8m12YmJMoHD0GQLLEuHj7C7xSJdpNzWDPA1BoJ2CmVsxBI8Xzyj112U2jcgBO/9p
o9z+hPOYiceGaZXdvd4bPq1qVHFT1AqMBjrKwo0AEqmfUzkNsdE0COi8dLhUADjjFVfWnQxMrHpe
0f8xW+MSyaA0L7017nOjeVyD16oRmhmO9SePade7IWpSHj2pcZKn5sHUkGRvjfwWNIO9X1QWdGGq
0iXs8K3tPX21bgqSvcCrGvY9mvzPxL86L+1s9MhOkUyOvGevyrzqrB23uUkRYe5T0fWkKWnOpRTy
ueidq9/Cdo7MXGtWa/15rFlfab/Gioi6k1tNVWgOlPIEtvpn8/pGwt35VBpd+TBZ+ooEoTRiNEP3
VoYwCZ1jvFh1c9N6znrhdr7ey9kIknFq3maHuNMZldRNN5cj5gpSMPoqW84eI52bYkmLOalLJwWs
uhXoDtV2WyEL55yl1h9AKew5QTaBu8KfTft2Mfr0zZ9aeZgdVHT5nDq7oOXI0RfPO3hcDCPPE0a4
uATj4l88aQafJZ1JIpoZpx/JcXAfrCxQB+nN9b5VVLtxIzfnzZSBegCeaj5SqDlfLb8fb1d9yieK
QGu5k+zp7ETC/q41GCOs+ppY1slEMjV6qN1vQgJc6O6BnX3LsJvVkkzMR9GOke8erLH5qjjTT/UG
cS5ou/oQeIPcBbTJKTsXQkAC6WgPgN6dMKPH+gndXR5rMmu+sSIhHfkIMmq0rzfalMe2VmyPBeFN
b3zxxXm1vPLDTu0VClDv7P0yqJ5hb7CxFuiwpb49m6BiQGKk6ydRG8Fbs4zcWxZTfl7nvDmq1Cq+
9DbK0S1IDbadGZ4UkLC6PajJiMsWoPw8yep7S5ptHo0MOAe2JWMro35Sk55oAsFImPoWAfdXDmho
u9l4HoWVmYnra7qxH0lULSN7tbXHlaKWex3+ojfbzrSS+r+aPmcwLJpQ6Gv72LhNe1/yGfdVS9kY
wUMrb5RlL5hNGmnc4efSj7lVoxdVvqwFl3NhXMy1s17dvKhv18pcqR4MWsVhVdmij5olXZ6mtVm2
2OKRImmle6vnRvVJ6wz7WBva9lgPAzdTw6u6Y2/5bRCvAjyYWFAChITXe/f2Vjof6SSYCFISc4j5
qMCXoXRpkDuFdyYXPN+3JqzUSErhx1xEza9gLsmuWlNtV5LrcmBf6hJHalasjM3jstByZSrgWS1e
O570biKMgI6GLM8u9jwt4goffM2C7b4mpOqlLblb1I0czmaf0rLhahVyzAVeTBZS5kbCd/s4l4pb
tVFtw95M/XeiqY7zFBD+NLUECZAfG9k0Ak5iArNuVW13ybpiPQI5Oq0FF6ZCOzfCeu57I7IlVgOQ
druR68iUDekDmN3uYF8dtLJph4gASW7uG2bQoO9j5W/73r50NYbzvOKETM0HPsXRdMY32/WwkdhJ
Mfkinlx59PsG0OR1GbzJhSRez9jXAVGyKcDU3A/H5TajdH1UvjfEDggFhygH6C0QXTjWSfEtIiev
OGKWvDFjzBl10jMt0ddPZeU+wK6MzXrZYa16tvU6yWU6Mxo6LNVHOXCgzfYSurn76GxD+8zNcN7r
q/8Hng88SjqX29l38J1NVk5rZJbb2RWuewrIsojyotj5evZtycSHZSh1Y+flwVHOEqG+IETNxGyT
29Unuhdl2NFYDCGIijDw1d5Z82bv+MEZswB3ReGcfcv55g/Xmm7OBTnjfkAFr6MM4OppcyY8lGKz
ItI0P5RJ8e1BTHvkBE68Tq2RgWXw4CFIRENCv8OkYylshOhWdVdfNzwHDTmqtULFfmPYoetS5+mO
/251ZZwX5o7uXlIHaNp84tHWnjjm1pTR2qXxVHLRzpxHh6lMQQulXohIy4fv5urdbb5xIWcLxXzw
0iD8jDQkcY89V8AdC/QdiIsVXtdji22Mx6nbNlPcTXzcF7piVTRMtKyPAdawqXbko+EkY7DPq7Qm
lUVOmKs/2U6b+LC2zcE5r0H2xfMPEkjEJhEaecHzpl17Y/7ZWLCiIAAAUhf2Xnfe/BnpvfBf0s55
lJqRESLGRHTU7izT2k/t+q6L8pIVfOLRXLkKuImt1i/kcYTUDbu18jjc69sivemFWMMhT09L1T9S
qd6WNk3itnKLpEn9zzJ3lnhT1z09e5ybCf9PToQBZsajUq0I8RvH+YKRx7Q3FPravikYoZUoHMOA
K0zY9tI+cup/KiBGpXQe43mFtAB1d93irDKPBvd+7ohxqztk0OCKYmRFzeisGy1u22I1Eus9eyda
Ndire4/tp4e3rzXlYczGk0uoIY1DmH9jRySZxqTSmSPlt4fFazCS1gdl3dN5pOxf1l3Xcpqk+NTU
0uAD46uhBzaeqpL7LYLbcETlGlVLsx561YWAYuhgofCIaP7dL361G8qRdw01wTgHyB7os9EoO84Z
+DNtedwsfU9aQJy578vic9HrUw7z4LuHoNMqkBpX5UfXpzTs7W286PguH/pBzbEnOrZWOZcQs8iD
xElkx61t5ocuRWQGqasLuQe9V+bEayNY3a12cWs2vGolNm+eY7yrKVoLJqMnIWWMWPlz338yfEz5
QXDH1D6SebDzJP7XeSp3CAqvFjeL5JX8Jsj9uJ2BRC52GoOLChYD0+JrZ3ygbXinOF/CwZB9og3+
fdlY6TFz1jNZrLzwctrOK/NRL9Xv61FeCoeWK5v810Zf77iBHOtleR3W/kZXr4E5PDYSJR0dJi9Z
BkoCwAuvRV7sBdcUt+OP0iEGqdL+lE8jB+6qvWjmhewmZhpo+/XpDOIy9GskXQCeTB1ybH2jyuao
5f6BbOPs3PP/LdMRCw0krPs6U7t23mv9jU2fiiLIPvlkXqbVC32HsExf5HI7u+wo3vZkmBOd/nGX
B/uZvmg34uFVBPPRZFl1L0pr/8JIJRTTuZCvbEUhNQcmIMYaODy8/jGnIl3tJVYuxubNunedF38a
IsP87Kiv5fDCuIXLHtdBzoOBfbfd1nNPeKTX7Qb/bdA15usGwonxoF+LhbG5HTV6bmhmyoY9jfvk
66oNRuS31XnTJy/s8mB9HmyFHY3AkMRkWhNVpv88MzbfNav5aHuTusih5x5i4snZxg979U41GGDb
nO4qrni7AMPyye6YNVC/xJrwjXObLs9dN9xKYhp7mV9XdcOfTAQ1l0aiFoXXbjc25rjNIu6kmLyD
0LmGMrDGq+E/FJvtJq6mlo7PwP1OudnZNKYvjWOhY9f6ybtYNY5O4ssO/uioG9pZdvWA0fuDI4ju
h0clY4vpBikhDsryupOPyr9Li3Hd42xBAF/S+GD7ZaLxlmbZTAzINjws+ounNbeEDYQVXtBoEJZ7
lxPqciSJgxbu9GSXdIddrjVScnSsmxFvafY2jra68RZnR23NvA4GVadCZqIePKj2xjTvt56T1tyX
eamI21mDHaqQJTFW7xk7SewH1lkv9Luu+7T0Mx3u+rnUvHCYx5iQGB+fnHFaCnu31EzYmu3fTVNT
Zad8wR7tVH66oxVeHDCtweeYtu5i66t7xNB7yXWHZm4XC108djRyabOgLAma4KHGys1dxln5WUox
jY67buGaSWt6SgHukfZqW9ZL5hwDnmh6yEV1ydJzYTrToZpVxj0klRjB2v7BCLy3Is/y4zAQ4GD0
OY5X9Ien3CsjwbcQMf73LlABjnXe4lXbSYssS9R0X1t+LHTMSt9rc5lGCo3UGvIdG4eG3ureCBYX
r1/QH1o3pwBiEXp5G24ZAnPL1T471IZloIkDxcOYXJNsQuYHVbQG87qTPsURfjOdwsKfxtuMovlZ
XQNFMf1Qh3r141oE75gN94Y5Y/H28z3cu1dVabe0El5IgDngWDoYnf+wka4Yj/pExyqY6e47p034
DxZl3TQwq0W/HIrRypNaji+1JAcE6UdkbaNN8zcnrxQyzMUYRjNx7GVO8Mr+ISihw63w+8PWll+F
SqkQHc6ruaSuQprzDvbK2+SDh+6IlgOvk64u0LZffG6KGu33fW5RNWUQp3bc5TGfS+dYoyqMis4W
Ud/JpxRkMFotf6tOA1nO+2AQ3yqfUZ640mk4CTP9CXTasdkYw7dEqEa6YrWRGEoMBas7bWM9K280
D9E0dwFmCLXWiJM7FydabOluaWe1nyX2YTBwVZTZ1r7dtki4Pf+PQqznTssxb6UWbdWmv2S1b4Tr
4t5CzKW6cbsgut5QsFfjum+gSczMWqPcv47c5AMnbR4SCZZHkHPdvWyWjw7yYzi5JIampWXstiEr
op7cpSRTTn9bVtZdXiwjMZGs2X706+PYd/Upkxb7TbdOcTr1pCMNlndwjfFLKrZuR8PCjJc+FbE2
1LtVM554+e77nFYNfSxiw1AUJXIbme1udMJSvVzf3IrykbTdhZtaL89LpRff3d6GYCtFf9rI6sVy
Odl08JS5ywF3YejTnSTfphzzmViOcnWGo+b6pNw2dRm1ZX8t7woDcEMxRVf/UGyt64C3DrWDntN8
nfJGJn1GVtmav2o1NR06+b0xozkwraWK3J4IgtHv3jJGRvcm143Ypxn16K92k9A2KiJTVlq8gNi+
WJvNvKKdSZIqrgymoHhSU/+svPRzNenazu634IbSEDDLyOg7x1hHIuVVeai7l5YLcO73/VmD0nLE
JVe8QG/1b4apc479RD8bDRgdZqXfm9dZ8tZVd61rNvs8GNvvI5bAw2r2+o0ps+CrWgbttS2b9S3X
mw0i06Toe2Z0/2v5xdAal6vOdtu54k4J81EDd0FTll/Ab7f2aZXWQvOTiQUK07BZJUZrI/hedlYs
grlJPLOXEW1oip+8DJAoUDLU1OIY4wu7OtoVRAzPXNzHLLfNuPa6FzegnilMH3WBnc7JsPrbIWsC
9Tyu0LZ8cLcvOFcvtaHnXxiiELCN4TM0cBXXLt8hmRP7Oc+7owc+MiKLEBcqSpYUvmtoYeikCQVl
pbYS5IX1UYzKiHtryY+tKHaouspr1+vSplV/BzjlPXWGKkH6wI42bOYQLYKyAUvEEAddfwr0G5Xp
7yPdA6EZOw2h6Gg1194Ubw9K/BVCyGRZISPYp0Efpn1bVe0Bt771pyL0P1Jf/TJH6of8qf8xl+r/
x7Spa/bD/6y+On77qN6b7z+or64/8af6SjMIlaKPrOu6yUtgonX6X3FTtL7/hUhRJ6mSIJqrHhIp
5H/nTbnevwhysGHh6/yUhzb0f+uvXOtfZANA4uRnUHMB4vpP9Fc/+gIdiLxwl/DnoA2DtoUI40fx
leoVOXlTOycek8S+RYehCrkyz19ZX2qrokrvfscS/VHwdX3mNavD5PXnPfR14yfB1+Q6go25G2j5
Dvk78+lmZyzGQ+P78/286L+DPf3oTvjzcSBvGX+gfQO3+5MUdNRHMtwsOSQNYvr9YLOfYUypoFt0
7m9kp//4KFJrDA51y0R09+O3mU4VHBWjBCNkaIhzvOBqg58U4z5oxuWfesf/y7SG//5cARDnK2nO
AJz748OGum+h5LUDGTd9eSuQ8e5zjr4vkukOk6TFjfsK+nJoulN/saGg/eb5//RnvAr3dCIfrIDP
++PzObtTl4B4UkmBaZy7qwacQRGa5W0quO9p1n/k5vvz8zpXCzGpyMgFf/68AVd904RllGxpyrRt
k/LirtZ81hffPweV9v/0OJqczMYhulo/6ZQl0vvFIesg6TzNi4GnyJh+gMnU2ncOS+BXh7/sGvd/
apP/Gr7xT18n6C/MRbDJefOv//0vvp9BdXlzNWglyl9dhlmuca8vVXCpzUzeLabV/ebz/bxWMSmT
Z41r+boDQev/6c9XOTQe7RIVV8Md6x6mSLFD7IjPAMbP519/tJ9siWDGf3rWT/L2gNO1aJgOJxNQ
lmOJqQmiJtG5wNibUMuyiZLcBOvRrg8+6Jnbblntm7RLUXr8+jf5pw/NggWXeOX0gsX/8UteCoVo
kMSoRAV1EytPg1QfiPxMc375+utHXdfH/1Gg//szmxhBISab1+yjnw0jvmN0mbMJmTjiigbKuTk5
m7E+jaqtgmgYl28ZP1gnIoMg8utHI8796dGBw5FzFe9CSnKDn7ahzigDBoBZndSf8kS7tc1oetP2
k4q3p//wQdecGgenDy8I7kL7qvX/y5rN7BE9ATPrpFxKP2x5j6Ix9aRggISGtQ4y7wg1zkq0ah7e
urGa9r9+/t++Y7JYbLaDqxEFO+e/c4T/8vw5d61ca+lV2dWcn3F16Qf0MuuNLxAlycz4vsBpO2bw
r36z9/3tGzZwAmFJcVhLPofxdZ395cEo4xoSUgXRHVXTH3gIPRsmrycFux09A1EdCBTnvZyRolgZ
t+Nff+6/P96kMMAiyJHGIfpzFBPD0ABbwCCSAUrOzswYY1gpgcZWR3ZQYlYufR1L0f10x9E/tJQX
v3P2/v2bt2GnIx/H5HWFj/58+FQNKLJRdsk6dFfldvE9t4HeSVc0e4MkNgbRTbBbDP13AOp/frCv
A5K4JmUGP33zXT5lDAo6BK+FQcMpaIOkZNy734gKuM2KyX5Z1fyIjCL/zdl+/UQ/vM8GRnK8u5gz
sbtzvv/4J9cVGZXMQ4AuFf4QayuJfrpPEB80CRzEQFXCDsXyb/arf/i0Prk/AREKtE6gCvz4UPQV
xTjDlUsauWY3i0BIObjmfOzqAKXkYBoQvQb/qQmc/Dcr/O9Ppv70qQ4Dz8R/5VyX4F9WuLUs3jro
S51YNeyWtNTaz5lefuqUfZWI29aRiOVLlZHs+eul/fMxaBtUuwZ/V8fSPVz7Py0sRqpa1XIkMORj
clksEKf1zbHOEKhRYgfa8deP+ymtht3jetia1+Bm1Dcu0/ofPydmQzOQxaDFXLu3d65tYAtMMYKb
gVZ08FcQYanmoYPo5kLcZFuQXzxU+l9HBsqJzKsyxHdoH7ulG541u58P0ICW3/wt/rb0eMcJVuEY
Mcjt48rw4++IfLAXRcrUxO2gdWkzvVWbTs/BtavigHBqjtiLxv1vvhncc/y7Pyx5QBTIff9dc1Fl
Bj+tAc9P5ZhVhhtfu6h1pDtzv30xIKtUf9hcqOUtPLNmvalBXujnbMwLC6lgsbl7LBpWte+2xSz2
K3TI6mnIEa879OswV8b6lJr5lymddGJ/LP5ET6mY6oC56tDRDZStA8JibcRwAGXfOF9mU7XNgQ7U
VsYoVHptpDVF2HVSe1W6nXxh1dVhsgydFB+zG8YdsddVfWstlv8+gIdzX9NxENkFol7fxWlrKRS3
JDADZ9PG8SstUmWeNJHNnzY1oHvBgwXBsGGp5ygnJbYua51oYK4W66A2y9JOVouwb6icLeI6SzDP
rVuKw10TGEp/nvzF/ii7FtaS02APyFb0Dj59Yyea5iB74YKk046rx+ucpFsgNIDUbO43YTFr0IQM
9LirapfOw9ZpN5JNAJfEWA/vgT1bhPs5PYmTAWXFUWZ4YGgEz9zsNw8FHY0xRkASE3nYb076hWQj
OZ+yXltREq29d7v6ICjihbsQQ0rIR92+DNIOMuYqIPAK29JaVEpVw9B95v8ltcC8IroUaWxDbg7v
V4aPkdieNtJKxR5DZgtpk5E29ijniqFY35FCz7dT67nLbtHGdL6b5/WKYpw6Me1AbRpIyI0OLzP3
Bg32U+7cGBtgOcG/BwjJL7xbOtvtH5AbxmZv9mTZHuEKjFPE585p2INhIsXBz2Hlp/3W3HiGLiBq
Cb2TJ5HpWqKD6tX2veOM2c7YNMgDjZnXduSMChAionj31iPJ1aZbNso87mB0Fkngz/0MpMokl1YK
4Zu7xV298pTbBVomoalhx6FvpUlBUQfEo67XJTaUYFaiD7QAMZtPRKfIIhtxKxDLiQlFAnauKGun
Y2DQt96Zqks/EE8toNt0skxJDe2XBPxhFkSlt83PFp7iNMxhEYu4XqDRo/bX0jqGhdoihWSCl9j9
aDQIHyy72dkMvJ6tJsv5M/Qjrms1pOPO2vKxfSTRXKtiYzQJ6dMhwyamU671GUlgXu9rsxj9u7Fl
6Mtwqx1ukR9b2VlSbj0hn9egOLQwTBDW6qn/1I1Nf9NtNNqSgHkNT6Dpieu+mCdGTLXCNNmI3IIt
oQyU681UtPvJsdN7u+qH+kAFUaCT6wCSR7ocJIVw3QG7azj2AB+txcgBQ+/0xRiC9BPnGb6aTehg
p60gRT69pnTXwN66OI0qwMyM9syJYU6m2q9uNnBGUaFqdugtgcp3jV7I+R6JTKE/mIJYgYQmR/Vw
1Xdoe6vVux3ZOMgdqrxvR74OfQruVefK4J6LD+3vbsit7oIUan1C42iUp6DWp5u8N0SfmAwHv63M
biBorNOcxo7fpscmX9HZrpRsRQQDEgs/QD0TxU+lG1gkHTAMQDKhJMdNUE8qqfG1If9EtkEID5v5
92I09S3JNt+8aJWNcoZBkzjMhFUFiPV9/W6kL5wWSPEFfWZiEVNHQM11uDwJXCxjpFe4viOs9Ub/
mmm5y4i+G1DrgU1j0uNLbxR3U2fglAJ33okTIN1uPLbtwmuO8ijwdqR4o0fJzGpZdo7qMLBUdeDc
TgEb2ks5l/ZMCYJSfV+M0I8ebUc6c2xXOgEwSjn+R63PKQ1hlytykrtXTqVLyFC4FsNcR6PVbU8j
2CtmLY2x7jZEJA0DAA9TA1p8vDQg6QwyoJtgS8OO4bV+pANe3DWqIwASX1Zm3U26PX3y9N7TD5k+
LQClM/Gc+sp9q5uaG9bcDAM55Cwb4iAZbKOMwZ4birXsAujqk53HpAzZMnG9dYHevTLtIpMNGx5Q
9rzbOHeWBWuVypuXMksdleRpU9y7fdFA0JZC0W6u6bMmnfTrp7X1FRuoco0nr2myb0MwIxekQKRv
5jLp/ygV9eQR5larjiXvebYjslGV+w1Q3XC0g9JnaiI8znRQshxHfp591FkpofD6ep7tUcF5LwE0
AyZ/i1HiOPRVCoi9ht6D4GubprCr1H4dxubkom3GgN+m4xMIzAKYvNCW8zbYIFghT1YoLGHdbHsi
v5AVNa2nvfXDtv3R1NaKGrcAPneYttSPhmEyGbw0Al0JiWwMBWgg1fmOJcW2lEGcv2xBvwwI7lLt
wxDO+IABR3VHwIDIsiwPVWphdDp2r6JAUC403Tyh/bOR36NTr2ILdqHcpUXKi7EMFhRAqjNOoit7
7KowgvAf+8tVXClcqyE/u561Kcxyig7eD2V+XQQ5Q7oYgq+OAC28E2sDTggroNyprgceubY14oYy
yLevcPi0LiKPuYS44S5YKZmlunfSlAqrW+vOTuLpJfPzzFXdyM11wZxUi+Ek2vZ7ZlNWJJbXereW
5Q20/uvyfcoqcRoc0ejxtrT2VcXlNF+duSLKUUOheeEUHGZMVsr72tpyIA9EMjSM1slkWk1GEpBq
VdYjcyHCtfSbfJTOkBSqHy62kW/PmbfKz5VivBiiifb7J+WBON53GGdl5GVG9l2bMt/da5NviJe6
38o7JiDVAorT3BjdwoikHtWq8pvC0Hjs3Wxyk9RNMf4BGA+eFcvaxvqiOw7ClGvzZSvLPu7dufyW
pgV+kg7qK/xTH93ZqZ3Xa51rUfp4NtTfcKGEOytvmqpjba8I7JctKE/6aKyfl06Zhw56BZhSG11d
VPEHr+NONY2WzOhGXrLVm3emzeaSLAz6PtJRX/DBYNdZYpprwf3KmFkcNm82aELBDEFDpKEFgDn9
X+ydyZbbSLZl/yXniAXADDDDICck2Hgjd7WkpAmWXA36vsfXvw2FqkpOV7ivmNXgrczUJFJBEo3Z
tXvP2UfNmU/FpK/LwujM7dKY4RsE0NytVjN1wUe/NNYr13Lbdp/1FVaspRFeiINBM0aTmVWEB8s1
IuVPUojqxrDaImaRHRBcOejhtvk0sXplblPIY21bjMo8XmhzYy/DHO3tPqzm6zrMvNNYVoQa6geq
SSlekQS1zqAj2lSiQ5IYL7j/nKk6A8eIT4WMl3ATNiWgga5SbUKAj5w+GOgId3KI9ftigUTre3UA
RiSi/v42UojSEHIj+31hDOF7JEVtSYGf5eeFgMLqG/p4zIuyW8QeZuyUvypg/yMbYUoPZh/VZkp1
G9bdbYs04BbNi1PdD05TXycB5pJ9pYqKVQyv4Xi1YLtSIIbn/LgYuYt6DWMsAMJBrE5HZ3ALUl/K
Eh0N4Bm42WNN1jlDx6zZR0Fn5HfNYA7RXjNxghrhtkN/rMYaKzE2JDDNpCiOAgOxlPlVVuklh2Q7
kuZIA27El+QA2Z+iotE3lLxdfEwaAnQ3QBHgii+27r54M/HGG6ZvWBxixHU3UB7M9pCGTU5lo4Pw
WPadgBHeVjOOpCkSR2MUJds6gtKezC+rfTBEb32tiGylLgrRRS6x0wh/7Jlyk8gpc0I/GL28h3Id
zxuXoAVjm3XMzDYLylaETjLMJgwBfb5XDsoeA0k6Y+tG88Aqrx7x8MiFrxfZkce/0FzaNWmeKndr
d6kedtMc6J52apW8SeqONdGuLWCpLRvjEVd4NeD+9vjMYrb1ty6WaubxnKevRiQR+nDXWPmUHLvY
j6o5mVbqdEnFGcV1jE6tBC5aD8aqYMvU2PljbpvBplmBOaKIky9DSjPo0JKjgkis94pXcRZ4INor
FYtNOYjsnNBhKQg1anhDYw3fnU7VaF+R8NJRdkpKXcpJS2LlAdUt8TXlCkWGrmuPMaMei62dpGQM
FN5UFxTCRZNc6cVSB5NBsocULHW6eyStGqwqyAdEDbI1qEJGMoQjGCuhz1ijmnfzbCBNqXGjnAf2
rsmPGlwkvZyQgxpWlWFiRjQN+DWlzryeMjg/O5tSDzU/1etmIGvndZT36n04me21YkSLVHgMOOi5
5jTuS+kY5g6YEjWkvVrhKc6MTvroOYqd8JrsWBitPWx6o+9PKT0RtVGqIl87qfCyHkoLbfTW5rLy
YKpVnojUp3J3Fd6ib8lI9/FaGkVr3iRx3YpvWnfzURLr2e+SLC4eNGIMue+DKf+a8JTypsi+Z68o
lKj8dGT0ByaZnc4HtlKkm1YSCLwa2ZaD8jpEIohsQwSQUYiRnSzoZF/YPeP7auzKK2Mm9f44qNz4
yjXFUOGoApNkU3H23RTZ4F3P5TS/5RTbs4EvGAKIAuUtswx7Su6NBR5wY+desbHqcLmpHY1Lsa+F
MULtV8ASsmQq36YDTDH83Y5H2kDP/diAlBobBvNyuS8buPOsvub4YUioE/jriIP4SkgPCN0LToab
OQ3hInRRN5DF0T9LLJPbAsp9hQwCIpZfhAulbzQF+W1P8wCzMLO1D2luxjwmoWT5o7/bbzjHxPbG
zjJOZxOvbXP0MoGmbxk7SrqoKqDz4FunYrEwOUyU567etx1bTsORrvdVZpOuiXk+eufkmGTQnMbm
h0znyDHrsNS7fm4HlAdBCzliro32uo0dz7vSJBoQspibgHoRIE/7roqafQ9XDJXU1NnOzhJwojcO
CWwIODgYAQIXo6oRnaULyBa3JVEsRGSAGKGwHtx+isY9yHL1TrdDcRvLjqwNM490sI2iZKLCK2dv
AhmhO9sXKmbXE7RFwnvmUe572S/ziOwNjIWEjiVZ2OzO21AU5AqZHI2LGyPP5hKBHaSvTZwZ0bgr
5w4tWTV01R12vX6+AgMzhnsGbVy6uEUHha/P1gjr6kihECijZdhiySnlIU/cCA9ACMaSKxoE7zT0
6vWACld02ye5bPdOtVTNfe8abfw9i0mAhMrVs1b7Pb+KOY9NIMeuz2fo8ExGU++qTlQ4bxrcVoCR
SR/AD5FIs95lYDKWnyjInL4bQAGyrvvlfT0EcKZK3c8nbWKI3DtWMF4FZYHZz5go6LbTGE+fF7sy
jhMM6Xzjhgl7khlX/XeZtsttaPQLywjugvE2XojlRM1nI9bN0rK1/JiyY7olrDFHI12oHpmY1TL4
LjXLMDybMjCuKm1DhBakn7wJzAngVsnu0d4XBjv4xhEI3VFXqggxHxsZAWOJrcIj7FlGonVqePU+
ozYefLf0VOwvRgNcPYAaTWkmQ7Ef+tmpfUNM+Q+ZGepV5dmLvcf6wS0xGwkkQQ6167scsdDTh3So
icqhSbnhMWg/KdpheqcxFqEPb8cB+IfXjUAz0O9+1ouiQptkZLgfpiXvHY7etnU99Uuotwkz6jdq
Ji8AC55s5q3TA4rwSczusLBp7LG3njvZX8u8gcfBUpw0SPVKOCKTtbpH+TsNvmEnTqztVLKZ44gB
0rVnt8IKPnSk2jLnqsIPJhUYSS7F0KDS71pIhKTmdQzhllFHByjOEfyPXAPVCGtjbLZLbhoIQucg
UrsURXLL0aKxQ8ytqSZTh9LzKiUUPPKTZOxf0UtQaM2mYIwRMztwikAmNDgAtJ3buDZi9PlM+uIv
k932dxFFLS9qKdwVYD8Q8EN3A3p/RDYcBkf8oCcrjzmrB9Y03WKzwrSA11fdLtLo0m3iVsGPmJX3
Ie9c/aExQIJtyWUgZzSWAxOXRVfNOz7Sma8R05Un4gubCYliFHyLZggex8qbDfsYcZJkR2kdYCVF
Vat7KsRlPrpDnE+via5BOsZsktTwREIPIcShaFh7Fk1eTJZ07V3ShhHGfzSXD8qKV5AFldl3Y87U
g9nVeKSXtqdrMWmcA23hgi/JMrouNyWNmwgkrePcJiEz5iNZDEt8BZPEPDVsOWc5YFfYzASpfMC/
bH6rlTXZd1Vd0CIborgTvin5i1dLNoaHsqpDd4+DJkGyGNqMremVIchc5FdGhoeK7cbeDqGAyYFl
Nz70reAMWzYU9hskdstrFzHr1ZzM6TeBR9djZzCsB5aPvn5LDR25xzaYFTkmigLCp8+Q8rxzHIt2
OKqpRmgNkeLDGbn+FrZGMG05NSO8p0Nm7pxW0LFp1cKNlotrfG45GnJg9rBgHtSMTO8mXvB9bshd
wCzgjRRRSA0rAqpxbwuOp7D8j7MJiaDq4yrxTZFNtBNFM+9hsNBroPeIZ7zKbcXRNV0GYAgE8X3M
RWqQqyTYjfeDNZgPvSfZIWhhMhZzUKK8S2ByaAJEJuSDtuwwFlpJNvLEehwkb1zAl/uw7nFrK9IP
VrKe6lDki/WdxZ82XLMx5emeZ4HZXlllE4Qjkd5nYpmoY8qO5OQkbO3gYJOHJfZR4vUGpzKXU9RA
u/gzSx2OPZ6H8C5NvfC7MsIIBarZJujSjCLhltWqHw8I6D2TLHJeh20vyXTYGvVslMzvIWrQ3Rq8
fsdEHbwDt3Fb9sgRj1YtOE+hcguyXT10HtyLpifLNHRrtIp5phrc4EP5icAMuezdYBjfFqsVFnHO
QjxIG2rAACRpTFdWlzf0HGo3z49pSx+PT2hZhyDHVKcQK7515Q0s+u9o2DTeLl8k4Rj41ITcD0vv
AD8Ju4hOtVcS2JZa0Rwj1G85ubNSWIQoyLLErGzj+Ni6QV9zcMG7K5gIDEN24KHr7s2SA7FFOARH
w9havYYL+TAyqOAQzEvU0rnVy+ouMUK8yjR487uo6iNaUZGznOjlMDzTJqCMaAnoa5iYoj+2sqbT
YLvRuff6wdk6iUu0dsc5hOBBvCbFZiacgLtN1xjO5zAPdCQh93xLWLBoKik5H7ANIXRUjq4PY9rU
H7g6VoVRJYtuKkZV3kYNS3ejSkqgDbRz58CCwElmGJeJ7KY806WPcBJDOie+CmVrhb4VBrTbBMxb
bFUeqSxMSoul7q39ZFV03gvKZ040OtETuswFRYG15JbaMgEd+tsujed7Iw4Cb09wrdPuWeiH8hZs
Sq4PenE97zgNZk5VE3Yaf68TN93etqr6E/3clBPQQkigHw5FfZwVjwscRiKtD0ZtZ+87eDv50XFC
jAHIfyykmr3+lNLNhSlumO0bVzROeUPwR/iKa99BqUNCch/A7yOkg00h2FZpRKgWPs+C/nMbyNt4
DkJ74zrguzAZwT7Z0eWKlk0H13VNI7JxvtZ2HqwB9Kvjnbi89C2YjYhTCDTSLxGkG4K8ikCRiTuK
4TTFYDn9ZcENPS1Mg/yq081HIyw5bs/0HQLIRwRd+Vo5Resn8xglmwouRn/seD4+N3NjcRwa2qJ4
1SUQCTbg8e2v9lBFqyWu0F/dtLbfS+wHeNDo9fabwJ4wNSehne7DORLfVdsApppxU51d3JcHbFe0
Er3AQA5cKQIt2CDdALhThB0TJBRVK0qm8SPahuFhGkf6JEGMzNtoxzo75KC4mY7gE5XYffn3Q3LJ
OP/3Xpa5u7IoI6iyBhOuA4yD+Dp1FXptL1xqfczb2XnrcTJKWEd7t30dcVK2aAcRUEWDe3nreG0S
7VCml/FhlqhnXlH9cWKBlzQENxKqTfA2Zj7R+ni8zfFHbeCMabiVqlUfGLd4jp/NjCIPJbQKcWPM
UxK9sXOIDnf9NA3zvU5Ikntb2k2qbiWkn+6zk3oC3wvhjlDe4qR9bTlpjiZWWpX7kqzqyfyaCS2a
CBf+v5YAcC9kVTKvZpdD4+SLIB6vpg7biIkWf8ciJ/YYeX4x7v+V7vYf1bSPNLfPqnP/f9Td2kgs
/ll3e/29ab/Pj2S361/4Jbu1/zJtElfRJiK6heGz4sjH72333/8Y9l/0ijSiCl7kVdjHHfqlupXe
X7S6LWLNmbQjQ1hlPS19pOi//+EfWa5AJamU4u/BAv83qtv1iz2arAOb1XyEt0oPTEKCL8R+SdCz
ZDYSnfYKZSUqpGzJFzTKajfLkdFYVhbpJ1q7/RFgK8Zd6DrouWuSUnHpj9O3Nh2xnjdQ2+ixp++D
sc+bTdUnxblhQUEtn3mfZOqp15pR+8fWGt0fKDK/SJairz8v+v8+f/9B+fnc83f7pRviL4+ev/Uv
/IJu6r9shJwuEQwonMHhI6/5+/Gzzb88dHDIxxRSZHhPPJi/Hj9H/2UifbE822WHccSa5/Pr8XOc
v8godzmy8OBaPDPev3n8kF8+ev7Wkz3CLZ5B/kcwg/gp2PxN3ZNOai4Uk3Yo6E7xI/c671OR06/2
y7A/ZMyjv6fFwImdRof+FADA6Xd67qdX6/hW7skakSeX6UO1MSyjwdmYcObezYz5DslSUSg2WgFT
wLCk4Hhxtm43pczAk5ACUn4KLNehP6aJ1Ln2pl5ZQBAGu0bNkXKQAWTBqA3CXrm3cHXYN6Kjvtyu
AUvvuWpduuGgNn2dZNkYh9yRHUk7laYcD8Hu0RsZxzlD/YZZfEObsYbFU8fWPo2kiUtkChBeBHmW
fBSZxmIr3dV12851U+2EiISzEYMhvmTxRMgg+Z2SA10pG/Noj6lxza45b5x2XF4PXlD8oMluXKfU
AhCd6umtypbmTeCkoKpNjBrTPoddSmowrYvzTHRsuhHQpLA25vOdY88AEDj8QFac4WnuJvrGVx7g
nhwskgZAVyC2YQeml7ivMYp/bEDwRlBsiurLlLYNSYEp3i96hSYkIBZBYHTRYCDN0ExovzWjwcCJ
MHAJgaWKnVeqdxlGEHIqQ596uf8ROWF8CiUfg7WJcQ+p4eicEVyFETFm5mi8smgWLdcMp8IPcyUB
+nr5CIkuBnmwKfrI4fil2yX3QRT3HZ3zNjx1mP9Bv+elVx+aQZs1Vha3YWVyy7G7BocJFU8u0C92
RRatLvmUoNttQNvlapwL6sxwSKxvfe+Ja1EZud6MFqgFGogpoK2MLJdDbfNzuL2Co/YaHe/sq2Xo
r2eiwSpkND1e15SNV2KUzZnP477GbE83oGqOQ9lbAMk0gciTagRkG3vw+9KY1Q45Sm5uZgln3zfp
Etz2tJULn5htvsOgasyVPRmQD8Jwio8Stz7PDP2RBwm2n4aq7FDB91KCjehoXAfbrg94lJo5Xpjb
onm+bUguJVs0bus3axriGa2ZWWzRAaTfxoCh1jaKlfshX9ttu1TjZedWEQiyG0aCpNDAeR87XHAp
YeCZS5mn1ltfMhfCmuWhmtlNnL7Ocq5T9zhkffgDjvw4Hwq2BddH+xGn95OZEiRYAu+E/zlV84G6
DMmVFdgC15jdRKdgCb12BWUGDcS8ih5p0onlVGEwi2FPgP3bdgwEKtqPDUSDiHNvtDdSaBbbnGlB
t+mTkckTJ9kEddXYGBtEFd3niZ7yOcApFvjCWjAkVhjW21dCp0OysUSqcgKvSNG9LnNVyKswBFly
BSQ/R4+eJXKNDp7w0tL1iJN7om16Qi8Y+NHEaxfuuQVGE+BKE9TIqDIP4uEcq3D0gQSsg1Kd0W+u
PA8XcA2saLqmRRi8p5HPm2wu5Rj5cRUPb3SjS+s6NiQ+ranBd/1uYmxsfY4LIeFFIElkEpRZU+XX
zdJ+bHgQJMqJcWAs0wgkDvacIF5CwDnT9KrcBCffpuLUWt3HaeQEb5isQCaJAoPxsA0ibrztkVRh
Sx3w39+lwot/dGSuMfdOvcFj6YHdtxFxKtrD4C7mCUmqp2FdVclXgL2qQ5yEpB86XinCB8ns+TO9
pfDbwFDsWxPlJinURS/pd/bDOu1CE3+CTQAEoGId2TWuhacWCGl6BunldhsH4Ju3abQbnlVut/Vt
j7dN7YrK6c4FZ3nkVbKRyNinCb83ejbUGg5wfog0JdOuHdQlN3xjM73UrqiKXY7s7sEbLGPakEpN
Esbkjn3vV9pZmJUWsXi/0PoEgGJaPTHDpiKtu0yGJoVAYAbXHdMQseFj23Mts/ZBjGkX7MDstaRi
B6UBzsmSJa7szoDm1ji9JpCTEa4FsNAt433PINZv+owoZsM01I+qraeVPRIIxtMDq/hVQF9b7JzR
Yr2KAzQwPE4pE18ta7XT3oDyT1dVjkgtmryY6+OO3ZHxsP4YswFYB4PC7qExAT6xeCSu6Tc2eMJr
TvrdcozitPHArVXd17bhEL2Zunp5b1hB8L5VWrdwiPQnQ3HAB7WVLAcwgO71EjQjra8yvOldz6YR
0ZKChCMaHVk5le8bqbtX9KTyH+uQRR9AtszHzkCpuoWhxZwzcaofJD+bJMDiSmAzGTOab2DK2MlG
kJDTpgZu95nlW7kbxSP6EYO8Nb43Eku/XbTbnXVttXDT4ql/raREmJYuwXhOmXGhPpI9VBpukHNQ
DBjITI7n7IoWLZ5eemRzuW9q1yWCWyUTp9N0tm3fck0kW1Y3HCRBke/KPptCPx/SMthFDidrOi4M
iDbIsbxPQ5XT7JVeEH1J2542S1klZoY8wSvbvQ4QSW+HahJyw3K0/OD3DA0hxUhWD3MygOQMVtmX
D1+bLp6mV3ofNdGMiDi1JiY3oVeRpdIAxN+WVsAsJ8bGCq/MiCJAsCNghu3/VsXdfPXtv/9RVLL/
fCjbx0n8e0m8/r//jxFSrTXxWguvx6q/i2G013/hIuCobCmWdL1WvL+KYcOy/5LUwtpbDVjKRAP/
f6thw7Zg0COSJfDOgSCMdPvflMMXOZkOB3W01UIiT7LwQmKFfKyvrnUWd47dytMs6vk6JFzpI/oA
46FoG+c+EsVyT8sTjaLS/Z0RDxBJpwguCO2p1zTKo3jz2yV7/bfA+ncn2KVdav0+2CMJPFmNWbhA
LzTpyH2RsY6GOkk7EVedLDv6Tkl5I5nmIPbgJGgYJRF6ia2RMUJBpHtnbwOc/ffPf5PVv/ObAHz9
IjC2yDMUWhC5ZK3//LdjQrDYIii83joxfmBHCaOW1J6lPT7/KT81/Y8/hnY9fixOI5zXpXOhb58z
1wg6QAInI0BJLR2R+kxcGY9ELFVp0OnD5HY3WBWWLXv4+H2qGCQFgaOguxIkItIm20PD7Q9THha+
WywhUOEgOBaDR1BFG2d+kA/TjUu65j6t1gMMCrIPOamzaA7zxNvJghoqFHb4gobe5sm+uIAc74nE
ohnBbopL8/EFdMiUzwfaRCejKLBIAgCImztyc24RjiHWKI5ojTbu7Phk96A6jsE/I6vs1422PkZh
v2NevrcFqcUFqJW83CeJOk7l8K5DwVUZwQEM1NY1Xj1/Q57e9vVbs1Mj/Sff8dJ1Ygchsbw4h06R
7dZHZJs0IKq6feHi/PFTsB3juqCnYq/G6N8frnwKSkAbhT7NDuHMKrHRxrVq2j//Wy4SldaXm5ea
Loqgs2NjaLn4mBA7QWRndnQesjl+wyzCDQ9NNQ0DRWrWgkuStbkXOolPc1NRjGBWbF5FGqHp1k0l
tIWuAbhIdmGNDKFa3LzcITddXgrw/MPVQCDsSWxl9Ni1e/EOpFmTtQJ15ympyDb3DI619ty+5IX+
06vGcyi54Cb+NefyjQa3aoYRkvLTmkbEkSiubiB9QiwvAG4l9C3QPzNvpYXaHqD/M3DqavudV6fF
J8eOZ98oHHM7kigJZrz4FiPEPOLfXl4nHa1pN2IGRgCAuPWq1qAKGxY/QV2/n3vclmXamW/ymRrc
hqr4Qrrwzy9+sYbYaOTWSCFcl/T+Hj9NRR7bdr9w/UiFH6+xtVtbdLgP7EDpAeh6QRWVgS+dKiqr
Om1eEUJRbwjMkm8pgNzr3oRsT7/ipbV83ToefS16PZgTURpik6QduTYCf1tBodBL3SddeA5tGd5M
MekYmWFiZwrq8mZuRInexWtetXnb+88/+BeNaNJZ+WRGKwoXKhnVl/5Tjm69G0fQr3Od3xYkAr9T
RvK9KZAzdAnZAM9/2uOGEm8Zn+bip3V52djL3Yu3jAy3VIiBt8zLgAVjHYCOO4pwG5R561c1yGo7
rsULG8fqP7q4uC5dWqEUoiDMkBdd1LCk2MAAqE9rR+kugpi85byGMA0u70fkGIpuanEmiG45OMM4
vLCyPFnbleWuBjn+C8mAXfLxreUIn7aMpVm/QgZ5dGA+RyZnkmzGHfD8xZV/uLrU/BATSP/ECrYG
9fz+FNX0BJ3Mib2TMTQ9yMq6dQ9hYY0PQ91HR/gnIKe0Olpj/aC9ZX7DSei4NJPj48D9weStXjtE
5WsR258ZmS9Ho5afqKuIcTcQys92OvhzVhj7jKyIVHrxHQEr9RZFGviSdTRXxkEDBVycF/wSu8oD
MTzPttxZvaFu4raMMa03IAQtM9jZxKmACntdZ15zVebGvBmZA36ZSxwKnelgO2gQH2EbNXwPUu7W
Qh/uK2xTL1RRf7hmdDYxQQuKSCz8F28ejR/gANWkTqSdeHsbhfguzwOkIHW+XC+wRzdDDmvl+Tv1
hycSlgeZpKtLjw+nnv39RoGrMytRud5JiNK9nQZX+Mz9AM+yll6VOCW2DMkq34JWQQDH2L/wQvzh
kdQsNZRQxChZuKIff3znmLPospTnJBLmps/t7nUlwjdWXpYvVIYr0eTy3dP2WiAwwubPy8zPJk4T
1wP2fnLjpWDMQHKDiIXpAz0sN3bkjPtUNeN2xLe5TfGWYOAZ55fSEtfy6WIBoNVHI4cTrWvikX38
e6e8HUfDKY1Thuqf6AVV3uaVVR/ShuNuoERzDehD3OJeg5E9dd6+j8ro2Jp19O9cq+vyx01HnswG
zuTIu7jvMZluk1NW6jS1VoaK0EFanZTlHZjpt91iWrvnH7M/PNtAP2BSUFniDdUXmx0DZEkIndCn
Jp7cTYVTYp/o0rw1xOzSKZvtu9Fzvz3/mU8KFH7W6kRmMyNU3bmso8ZsbBb6BfrUmpG7Q3TxpZnS
l3L7fr6Vj+8oSHsmHOyZlsljdfHWIthE2tKN8ZkmDzhMoKW7LqVfM9Lvehuopj1ikZ2uw7xmP2va
+BBZtnENu7C7y+te7gZjrF561J8+ZWyhTGxcDODEJF5mCWZmQeuM2NUTNMxi51rzcJsgpiChIsiO
nTOb8CYFnH2E2X4d6/GaBtGIgYewlOdvwdODIZADolC59x71BKfEx897WVpZHpZlfFaFiFiyoTuC
wh7uObYGn5lFD7t4UgWh79I7OlGekmczWLRZXjQHPy1rAA+w66M0+jlJXdfB38qaZBKmPZEac3aM
pC79uUut97UVchRuswiA21rwdZsmD6NzB2pcvLAhXiTsruWG5ED6MxkUuAhnx8efT5RIHTK5Gc5B
SmglPj2xG4EXwa5v6zXvfDyORjCc8WdrEHFLcaiZPL1DW6TP8ISn234a2s+O61X3eCrDd0ybiFvp
sua6XdgLsZLlr+MWmz9ZVQagOdwKJIg1xzqzl22aO9YBTRWmx9T0/CTDNjpZqfvCVvK0fpPSZkWh
VocxQY79459olRldNcvMzyQ9Tn7VZPZB49Tyy9obDmT3Ti9c06fvNwdrClXGjpAd5JOjKlO1Fusd
tzQfMA+T2n0QWBFe2KGeHscYY9JSAHlprSdLdbFku3VWZGRKlufZncHW1s41GnSiO+CX7kQCfbRG
pbQzCb+8zx0khjXg5DG2za9JmsVXusuzfaHb+MSMP3jhu61vz+O1hxO6Wi3vHCSAAVxUWWWeYbK2
i/SMWUsgTC9Tv2xK8cassJE9/yY/fX8kWiKirGFnMAm+3C8a0RO2WdrFecEg9XpsyuqhB7yFw7Aa
D1Gr4zeW3eGW9mCcP//Jf1hDUKVwKsZXb67b5sWvHImzWDly2TkGqfIudFgghJowTXe44DFllg+4
8wRqHgWmLwDpqLTRbMPWsv71A74e1kgoVSvExLwMjK9HJ5KDdIozM+R0aw3kC7pu6asCYVNrkhPz
/A9/2othAXQAqgkbGphNifb4hXJsxr6FnRdnqO/TuSMT7dDmJpR9gTXL0Wp4U1sjL3remLvITuit
THm9oa1s36oJpwVEaE42EafjIsqN65h29DZdXU5OFoevWm2Tw+y6zsFBsOsnOfJ7j5H5jXCr5k1V
E/L1/O95WgOwinPpQNB4DA0uT/IEcJmBlbfRuZ3G7H2bqGaPMhcYdt2AHLZbBNQMaF6quJ6WfXQN
GMwLriN/XqKFciKI4ijIkjObZfo6yICHlsFgHhLns3YZiBTNLjeS+SZZ8uEuKVT9wkPzdJUCfUqT
ECzFz97vxdPb4pQevSTPzuyPnS/nqt2MWKleuLZPVwI+xeG1pBujIc2Ix4/KnKModwmaJzkKnGkd
TcNNmlTqYEv3V2rtP1Lc/vhRVK4mECPupnlROTbRakfus+yclWCiW0UAoUjEhwSPy+75B+YPtZXL
2ZxUIWKmUaXoi1/lxQbxJdhPz2MYqr1Fb2BP1mV7VKMgWD41XPTZgKJUpUnzmrvXPSnxG6sfI+aF
Mt4B9BlfOEI/vZsuCCNWAW0JiqvL4O04nYxGJjnfKGi9Q04Pb7t4xksH9advikvPi9kr8hB+vn1x
iZUVWDjax/w8kBN0izsJRb8GOtjCqz96sneAX8Akf/5qP7mvWijmFiAM0JrR4Lz40IaHKoMMPJ+B
5n7vnSbaDy1RPFPYdm+f/6SnRzE+ChgGRbMWkMYuxxekV+nOTMvl3OdZvJtcD5pjYtP+DuviOlxC
a2MsnbGNgJjcFjg/6Mzgynz+Szy5k4TRsZLzUiJ6Qr+0bni/FYT4yjFRoR4+j8pOSHdkMA5n/NdY
7R9flid3koEEtFiaxiZdXcYjjz+FNlBdmIbAYGs38RX4cufWnOYRYYG77EOEv0eQVMkL783jQoyW
IoMmrutK6KR/bF7+NJDhY9Nrr/0QOu6t1Sdv2jEZyZ+wTnGR/3j+MtqPr+PfHwYSEzSd4obyvR//
wlkSdQw4rv+QLw5BUqpz0Fi5zMVdhFzbrvTmQ6Y7168164PXWPI+zEkxTJXhXLHJDDeL26I/SgIX
Tz2xaFY04JrN8fDlGp1z0wPHIqLF23J2Sg66mPWhdloHgFA7vbBXrOq33+opfosWVFLs7HREJH9e
rDcxr5yxBEt/ItQ8v86N1NiFPCOvggxdva5je+fNRJcIA6F8GdIlEbZoj0PMSEQS+3LqFLgTpGzV
rtBEHGmXPTTNi/RkKoBffT02dzzS+jqbHL3r2jF9Z1DA7nCo4gsGKb9JFIGEzDB+QPeGaVoE4mwn
WPPojSdftUeg46ab6pJGF5wXKbvgRofNyh5xrF0M+HQ/1aPyXYu+4vO3+cld5sqAelwfrbUKlheL
Q9aN1lxr1Z/GVQuduB3xFyMf9fynXNTa6w2gyuOh5TyNiQph9+OHyQ4ilH0yME/zoJFOFTPWgKmQ
fj+Uw8dlTjFk4IkGwbGGV8aEquBejSl7iE62OX/cghglZbB3O38GcP7Ct3t6DYBcMnXlueC9pWf2
+Msh0m/m3B35ch7SOGlNQHbC3nvh5b3ge/19DRg5K4ChbHvMmR5/TJFExHP3jnnSY9j75FgoXw7k
koHwy+4ZVfNbrSDSqP9QUnBd6s+mbWgUuXO/JX8X/Z9DonFQaSvb9E56x5hhfOFKPG4arl+R9tna
YsATRRvbvXhPkI0NwA0M65QmjuNzMtNbIx5trgm5I05PdEhQO9GhN8JvkAWNf3Xq+fvTKaYYjDH4
XmdPjy9QFRAqXLqhfcr0lFz3Cvt/HNKjxBDRvXAznqyk9KuoWZF90BsFf3KxfAddteBOLsSJw0S+
l70V+JSxBXYhO3yVU5a/cGEvBvs/fxtHaIq4lU5JA+fiA0kYm2BY8YH4/+WnOZfiymxEde9ZbY57
H5dfMpP+wWBfXBnGQuZjkwf7pU/T13Axps3z7+Offj49BbwBkqKSjfLxlY4Iz0blZ4pTPFazTwPc
AQ8vkZym+NGLXhUvfN7jEuTXr+eY6RGcxX+89Q38fU8uoJGktRInFnicFRjZ1xgf6w5lcv7SlX58
oP37s9ZJq8mCI6jmLl4zJyCofcAffiIFgZQjGsM++d9v3DF0d4sc1R10LvOMBUrtRZZZx9pr7C2n
1JlGTfPeLrkLyYMgnBNwguHgdo8m66UN6Y/fkXfMspCHCmQnj6+Hm+VRtQTSOo2DLd9KUUwIqsps
N1ekJhO6WuzzpCR6aViS18/f+fVK/7/Owq+rs3J9ESQ5zHEu7oTBiQmprWex1tlwxVJ73Dd6aa7+
9afQwDApBiEo0lhYn4ff7rej4PkuaBhPGuPbJtE0UEGUpi/c6j/8Fh7fVazBHBmR4cU7pSb8hFGY
Oaf2f5g7k+XGkWzb/sqzN/cy9M3gTUiCpEj1IVGhmMAUnaPvAQfw9XdBVbcqRemGLN/ozjItM4Ik
Gvfj5+y9Nr3KABUe0rThsz7wB4+uRb3u0Yeh+0UX7O1PQVQOtFRN9kknOuwCppvcW4TQHsEIa3d/
/6qhgzd5LVmYIEC9/agpRRJkznxUV0RhUBWMKoEJ9J/s+B88e4vlAy2IrjOsPJ9UcPSKnB5h6Smm
0NnN0nUJnE7sO8Ij0uNUkhBfakyqzQb2359/H/DA908fiU4eVTkNRZQdZ8892WKQ2kDNn/R+9KNA
C8UExS7v5AvuO4qtiE0Fgh86xmMcD8ljQwztPZ2r+oDRE+8ZCMSrKnP8Jz2SpM7Ngx6+wLwQd9KE
L9NVmQd6qHC3nYVjkuk6sQfrIkvm7/kUJTbYSC19mbup0APgWrm3NvCL1TAE3OoSm5vcmvWQsAlA
ucLRVnnNC64dWpAitr1jQZRc4LlQKnjLOI5OfYgMvpsr4p39prN/4FojJ7ce0KcTZoqvTtrdZF4i
7DPWkAeGeJPZPVAy3W2d+thktNBJFmm0F8sc3J8C960djPOo9gQfosMm+LzGrRql7ZfJ6uIvptVX
FjM8OI+h2V5B+8Ne05lToV00neX+8BkRE51UYQalYFQx/gdJyzjR2xTAR1gmR99OQcWEfgy3C/pZ
d5nWYVWsaprlxI1qhfs8KR7LVd8Y3jYqYh3xz4SFOAiBJs9Bm40mlmSYm9c1ldiuahQlTN2S97Xq
Xbt5gjVDD6pmAh5tVa3YTnE5FC9zjjqoYzwmLwplcP1CczJ/DmNHs4uyjsUXW/g1gZ1IObKqB1DZ
E2eWohBPgHDETtmwQ0Lhi/cGuM4vA5efxFlcISc5COe3D4ZkT1RJebMcUS5YVfWc1LKi+WkSbSVX
Zl6VhI+JwdBWLf7aRwOcSLHhXNI9VvWs0l2nd/1XbwSmnhijTTyb2bg/0yibL82xJY63qjB946pN
kInPXZFStsdTdF3rKHGgtdh1tq6scL6whrliHG0V022Tdzi7R8vYTwmHbdD7kK9W+dhMX4daGNhV
c6kfQBeUALhKGwyXkUg805kR1s8GzyNnZB2cBtZWG94WOndwnyhhfqtypJ+mx5lBRLo2m0+Y/NN7
cmOwZjVJbF12UtPSzTAlUHQsZ/RujK4K10QfRF/1PEcbP3qDs5Vdgc+S9nVrX5CPU/7+85v+9nT8
usuw0yMFYHqmLYODtyuZmAcx0MZERsfe8ki0OvI2vx7J+8M7iZAOXRcAdive/vljPyixbSbt9PKZ
kHnITc52hMxtwRmFdnhyPGVf1XFYP/mFWEhkdvO7bgjaDcs+CSSDPMg1fb0ZMivcSzLp7jwYhoHh
LTbZmrMfr6R3SEsz/mRnPL8yzBJZxcEJIz9l9z0/a/QNLgccdR2AnyG+TiWJKqQdunhRMLX6sI7u
KUc+azh/9KE4QReYK31Euntvbwf8bkRYfT5Q7brJGiSIti5B6AVaBH1+6w5Lpsi/lba3/ywn/iob
PV/mlx9JV5AZ5XIT7HOp0QAUcxpFPWDkwH3jcbIfkwnPbqk3uFc+az8b56d7Pm45uC2zSNqeNBbf
/rzaKpzJHOzhpOZBbSELdZsMNesNvt5hn7AzrFu7xQFPJtymy5NwH3HGW4eNuaCV0Gp3jK5x+md+
wBevAwCW/lqUeRJEOHSv/BAc1txP0ye74Qc3BdHCUr28DtXOZQuYCVpCOWJ1So3J2Q655d3qkaHz
shf63qh7pOnK/Ezb98GdMZdKhq4rY2Q00G8vFZ0XlXXkVp38usHi7gmxJxec6K2mVhsA3/knhf8H
n7doCD02H9QvrnZWPQ0pZiwzascToI57skprZqDSXgPCPEhraj75tOXb/7W45UEAwevRgFpO8Rzx
zn5dN0eKDtV4ahvRB1EUybXjN5+dMD74TfwemklU7zT/XptNfyluAbUIleLKw8ZSq/VgT/mhU849
20F35Ij+2cv74ce53Cvc3ID2z6dklGsa0G9jPM1Jk6/RmYyBjQj6YhLVTxpP5Sfl4QfXkCYZehqq
NBp/5+rFchyUwgY3nZRnRVskyuWWzGj98W+vEOwO4Fy5kPoyQH97pwpHeGEBzv2kdfYL9IFb3xh+
yWn85Y7kZP35s84EmRApGWlYjslytDiw38l7ZeS5Y4Vm5JS7BGkbOLxw0ok5GBIy2Se3ivaKimsl
vCG+GAYyrYCYjASXFnLdZgAkKw3ILZ7Ar3/+XucnCxpuMAU4oNKe51l9Xdb+8hz5ILGaAjvmSZCQ
tq28xNx0QvP2WsmW/+ePetd+WD6LdIRFHYQRHS392+vNSM6OYyCAp54SHLvhJB7qKEwuFdiBwGxL
pApQgdeWD6FQA7QLqKmtwHtU2UVHJb77//k6rAt06hkDMQN9+3UyvUSgaEUD/QBRX8wGWy8CDXWd
R9a4mmZ6T+1QmkjvUeoZ4Wht8p7YuV4v2n3cF+oTydS7Vvfr1QHzvzzxS/FwdnUqYlEB2wjaw+ir
j9qAw8IeKWV9ZAibhUoExCwvdq9JhFUeD9djDAu19mCkQMzU1k3VBC6BfDufCe7aE6lxA7fLC+zK
Ftd9W2QHiJj5FqwYHsIQBmwfRemqy0r1iUBo+aJvF0BzWdhpKfiuzajn7HzV+/kwCESgJyMj0Lks
fZPEY45YUdRhKIv8cJ0xQjhaiXX68x01P3qYsWUs6xR7C/3At3dUG8yGHbqEWw8pecO5bn5AlEp5
PLraFxNL36ZtLHur7HratdBBd1PuP2ODM+76uaqeSlLXA0FJuLakRuRlTE64n+p2QBoo0D8w4HgR
fJ5c2wLn1kTW1oHGti4dmxREPyofvaz3VjkvG1OnGIpR1PRHHcXhCkTTHFSOBScb+PatMIx2V7fT
9Eld937ZtBBkGQz0mX/BfToTk6RRh1xWxdMJeGGync1ScfCM7U/u7/urbLFg0CBdjArUWGefArVL
A27ogPSxS1IZm8FdIT4qLupOiU+WjA9+kEGP1DUY4y0l/FnHnrwTTswdZs0eHeeunQfQcV4ebv78
3Hz0g2yq4UWszfJsL5vfX9ZAyVCWk3iqnxC8eCsb1xMWev/WI/c8+PMnvd9G0UejvnUdbhQTtLN3
PDUxWmteTfd90PcYarHI6jnx8vbBofn3ycV7/x4y2tbhGiDDpMH3bmmns6tjLTZPqZO6xEpB2csn
p7nSdPp7YZdo+6nUwOhr82c9lg9+JnI8NNTIIxmsn19QiH49Z/jIPAHidR9aab3okab9FLHfbyCK
qE9W8g/uH0UJQmMmrTTuvbPSu7UKD6zeZJ60XNM3WhO7OzKHMCELp3/88w3kiXi3ulmUXXjsLJ4K
umRnt1B3RtnA8nRPETjCtq4KLwDfJC87YJc+fhDLfRgTYNJrKxXelxJMP4xdfUi99ayACPtGiKac
ANR63Xcg9FacgWyT/oCXaWsfbGDEuV5LnmnXysfGxaCxby29gWJocX4lIQEGXtHjjF/VjTeQp17A
+l3LuFQYep1CJQGGejGziVpYur2mtw6uSt175I/sXcbCfmfSeOq6GJniJEu6vZSqSNLFvmrd8p6Y
467HnBDZWFXq4b5SgIjWUnHhVwZ9KXDuc2R8heljjhfuOOlfI6u+V/aYEmNgdAt9ORfZc2KlSb8j
Uo22jGQrzTZlOy1pAjHfTY6tuDBIdoHWQt7FhgxkjsO91t3ZCVJ8ei7TYOwttrCHnkL9J+NocavG
nLxVz63CR1gRvs/5HeDyGu6+ftDqknIqioaQUljL3ZXdNGjyG8T9PljGJfmb8VZnrQAaVEwZYrun
lZLScl3D0hjvplqjMWfPUHnp4cj02GedjpyxTJ/1fhLfWR1owGEDq1hPM2evQ7cL10blgH63yzQa
V76R5N/QB9GLWfqe9rqcZvFcIAF9wHmfLhnzsQFik50TRRCe+UfatwrlO9KpL5o2ymMnZLZrJtl9
aTWPWBkX8uOujQqdFJLMami6WYooGQ+pZwJdArJXAGU6sh6LOa7DG1stWQG0b6JrkQxO8smh5oO1
BO8MegrmtBQq5/MMnd5zhYNmPhVxu+5cp9oXwCe3XWSK7cR7Bm0kg8+nJZ+82u83AGgsTAnoSFMz
cpJ/uzTXsQ2qLRL+qR7Rm04a9MnG/NQb8X69WuyuNF6XiSjStrN3urLmEBhhJ06UZ90BCFe7M1Qp
1p5dRwFMlc8q4fcLFp9H/YvNcznAWWcbjiohecbeIE6Vh245LONxNbTmdYvJcPvZevVuueKjGHdh
ePKXreDso/QQc+jYuOIUt250jHx9JuCAIl9zO0Y7tSk2MvHlPTSJ7qazuuK3rGS+8W1F+LxD2s4n
X2epDd7WhsvXWcJa2RwW++Hb+8mkr6dMMMSpmZ1p00V1DN0zhA1Kb3BVE9q25dWPVrMl7UPjVDQ5
ebrXHRktnzzQHz1YCD/ZhTllMrc5K2IAsKaxNKR8UkIsMeJEKVngUj75lA9uNHswhx4UQDghzm1g
dKmbWLmdczKiCH+PmRFRNxnGzqm6cf/nS/vBD3JgImk4wHBevDP8hbYDizLs/VOS9daFIYt0U0WI
zv/8KWfiquUYi0iDNoqDYo7p5uJd/2utlPskGw4pjh7LiMIVNNn2OOZ5u2UJngLDZ3DhFJERzFKR
XV7O9saJJvHJ+PBMs/v6JRbFCLQoql3mYsbbL5HUTZqasomewmhAy9+6RXjJKWfKtzmxexLxwrJN
GmEumIr01SMxVm514C3wHkHMYxH580VZFqGzhxqxF7YTDPrG4q16+3XqtNYkzAxMjUBsDVD1vqxh
21V2uYlEGJtBlfWddmiJ9pZ/+6MZ0rGXewvwBIvT2fooDW8cC9bNk9CdfhMzs1ojVSdPM82f09b8
BbRaBH/+tUtX5O2vBTRADBk2QwTLGInf/toE4owzL+70epzMXxlS4MXZ0NanCFozCoawHkxGCMSa
r0FKGsCFC1Rin9S275927MtoF1G+ImBEMPn2SzglaOa4M7AHa1a0sbqkPVgC98Gff+oHTZu3H3PW
IZodhCdJzsfUfsWkiuyHFcE84uiSinHrgha/SUevecyJygiMoZs3nFhcQNpxdF01DsY/2Ok3U514
nxzBzrSryxvAi8jWyNAZ/jumr7e/v29Dfe5jTZyE4QAGs6zsytKYvuRRVF1mzkwKJJYkYN55sy4k
SCJqwvGbMOoRL3KSbHSp5CeHz48uFm3vZZ1D5blQ/N5+p6b2QSYN42JxMdUuxZIShEudKzJwm+00
MHIp9GHXeeoXCmL/prLIZKZOZM0fLUD3XputOt9Tf3th5Pz2OgViz/VZvN5+rRK2qcOEiTHQYKoV
7VJiWLDiffJWvPb3z14LTo5LscLBAJHJ2SIQ5bgbx7jCRyDy5EHUs/gNop9Ah7jWMwBfkQ5zlFHy
RvbmXKySsOh3ppb0ALcjM/EBH7f+rc+4906gFnE3LZgyOMijFgddOLqfdJs++rqABrgw+FvoVttn
6zjUJ9chpDN5MqfUu55nxnNiSiEgewMkBaLyjqYr2vs2CuODPVEwRNOQHyDrAQ51wNyXtVbtNAcP
s92TxuXP8bBw0LFG/P1XkJ4z1A+maZqDFvTt7ZtcWl2RMXqnapqblSAHkH6oUV9bWOq/yzEcfkZj
Yz2XMus2rd5Ru9vtiAAUt+PCysCsa5f0cegX/T2p+vIOsuAipGJsRbvLfWe6mpNeWMnon7oUK6Vd
qGIjLQFftySt7M9X4cys8c/Pooh77dQ6Fnfu7VWIBTxwn0yqU6V5+UVqNJJpb6vW+CicoO67HMZl
Tt5JNM27Vtr5rs9CeYNuQOFYdrwd9G21HnUgZNqAS7AlLeCQ0424r3tjWmVUMI9D7XU721caigjA
gbX0CAF0yWqTMs9Of/4975dvRmXE5DqExyLCOO+8V0NUauBT0qcU8QT8ssg76GX58ucPWa7J2zdy
EXpRa8IoxV91fs0sC2S9UFr6FAGcXUUytzf0PftNo3vTZ2X2+00R8Q9jER4DFgFEuG/vj5HExSRk
mD5VeuSs6l4zNsCrm0vYfwQo8G7sBTXVZVk1REuao3Zww3GgpdjrJHvh1pNz7txgtYRXSETGxpWJ
DFri/nY247EvUps/9dAvhf/Z1aHfjzzNR3iLKP/svaJ1C1KNyKUnykYHwXMYZ1/JfarJ6FIDgXDI
TchZt9zqye7Zilean2YXQ9OOCGSsqcfcY5GgNJbRJbyo8MFWLmkMhZ3k96wjIx1Qe05PQxT6dyqv
0isxsg6t5ommRVAYVXSPr0LDup/WAnVtb4aXiR/W+VovO5g3sm3jF/qbeYT4MuYx6Wi661xjZ+Mv
+HXyOaqDlxZwxpkW5F+ggdUZaK1JBxJJFGFG19zAN8XLqwsUD0N3U+hZ/6zVskBqk3XDZw62jy4n
JRjrP6LRpRB/+wC0ti0ytsXkyS70aOvbeQPdrau+q7SMAj7776rwF/EconhoUHReFln5288TIZEa
uiUSjD8Omdp1FW88yEhrQGV+YEzj+MlB/IPCn5HmMgDEWcEKdK5eL4kWmSs96SB3tAaNm8nzn6Le
nR4GNZDq7jLwv8LQj/EXiDmBmYkWw+4ZiiwUn9S8+vuXzae5DdSEsT4ThvPMa/5G2+9qMTzRWGku
CkuzHkpP+VtChw8O5qED9Yd9i22AlB1P/qgjtNuxj35d65uGoGZbBtrEq+aPuqJmLtsdbdEkSNT8
jVNP/gk96N0yhMCR7QE1Amcz3V64XX89MXkIy0dojTAQwFO6Me2tdF6p/F8V8d8CD/8Raf0Gfv0/
IrL/N4KvF4f5v5Ufm5fu5f/8KuhHTNcv+a//939JBYz6l+KcPcyf+Rd72PkHfSv2ATAs5sJF4Qb9
hz386mrjvnBz0FX+G7dmO//gGadJv8gTaQots8z/Zg+b/2DyjnQVx8LyH+y/w1ozlmX2P8sws+2l
K8NEeJHF8BXeCTBCO2MdtquN64aVv6kKQI4rrbCMF+GhENqUhEE8gXodHppx/JbB619rc+ym25m0
Dj2Y9MgFQmZ3+XFok7wK5jbnkGKWwhOcSFBYBX1cD/5tIZOJozoV2rRpWmc8/eWS3/7zC/9VbIPU
5eyH0KBbrE6ISZik2Ohgzh7zFsEHjX9SfRQJgPtZ1hEN4Jn8uEOtGmZgLobln7HR+Ec31+pfMURV
Gsu1QnIEc1Rm8L/iBWhoz3W0IclCPpJ4Ed86oZWba9Df2XHkOJpsiO7s7jVJTvKKqHgnvhjZI9Nt
beYGiRyel8k9KUjwwlqjI8FPaahlV3B8JTEuBD98DXulHVQ+IGbzsC5FK7NJlHHrS5WfrAlgAHuH
ljXraEadQl+zy35UXpQPAbOMMdtEGbmja6WVpMo2cTeg8BwxohHl7SR2UCgvzxAsDmm0zsUSnzBw
ZkBZlQoCPeNGVreR2als7VesXavWxYO3bWWoiJjjJl+CMvXuHAB8JCW6phqCRI99mtpluxyOckdv
946P9GNLpnaDe62evAPI6rDa6a0BS9Rxs+qnF7v1oZ59+5g0Xo4pl0rkIrOH5jlxk8ZakUplcpFE
XTfMY3H7rH3Tn/d108tne1bdLU0VQtKy0SB0DDbncE1uEpUKvAcAsYaYhRPomatxdMnDcV4x7OUY
4xBiekOxboII9ov5Z9iRwcyBVJm/AUyB0h1I5nxgFx7IFTQj45c06gRubtpwwplEcq1HXWLclGNh
XNbKURbxKCVvgOIb53R7yCF3E2IDbU3ND7R/THXvOrKbV3FL4jbeJLu90XLIFytdkf29Ks3BMNkZ
ydP2WgZl6ygsl6iPvM+JwWYOfCpKw/sRv+IuScOENpe8YjChHGvQfl7xmNErKtN5xWaSOg9C019o
mvMrWFO8QjbnV+CmeIVvstAD4qxfmZz4oa0lHBNUp/aK7eRJBOGZveI8rUFFL+oV8okp3n+enA70
J3moM0Hrr0hQqVeKYPLEtr4YIENp+AEPFa8gURyyql+ZIed8YmoW2Kj2Ch4ltzG74PkDR6oWMql4
hZRmr8BS0kHVE112Dr5N7iF1qRe4qRi67ilciKeMc2b1YBpt8jV5RaLG3qi+WSTTjSD1BSpwQqSI
AbQLGBDIfkatJTO2qn6LGtpq/wpenRcGK0JXz9sR3pz9LuD9XUExLx8csK3pK8B1YA2hPcRLfNQW
wmu+sF7tV+yrJDyanC3vuXuFws4RZSW4NW52JHj61MKPzSqt8i980ulm3u8FMWtUCbhZDPKgZ12X
SLmpTwaAtG3tffX7fuj20Suylo4g+Fr/FWXbytHFIbcAbpNX2K1uhwppoICRE3AkAbAC/A44Lnh3
VHlSh5nbvuJzh4Wk6/0TqivcTg/aV9iu1jSAd8UrhDfSjBDH/iucd/ZlC6h3YfYadtpSHEpAvubC
9F3iXdIdzmpQv71pdSUyUAkCmB3JeCBMhJd5opjpN+AbAQZHKgIebCio22lolEUQjlmQIEWUd6WJ
ujrQgQGn4N4XFHE8qqQMBqZGEwE+PDQbkrK6p5Sl1V+nRmyRLh/2MKCFDVIy6OJBmUfNzfOgjUdE
cfw7+HSH40w8KTFtnZEc1BWHA2Jeqj6T95GPhH6t9zG4YL31gDn6GkhECPOknK0sOkExUzaQlOvS
NHtj1ThjGzED02P9VsIqltsoj+HpMxwB4uiAcSb5sB8sRPMpcWPUz528jpu57vY4okOukKtc7zIH
CE9p32TqxQDR/eCZrUWAc5Y6Pw1SpcZAI4VpuKSYU/lPaG/EoPGOOysPDLHBh5kg7rMGbuaBHJgs
IgbbgZNUGcV0BEjt5RvlaeNLSnjcVTx2Ffz1UBHdRQcSVDhZlqsp9FmyythpwUn5nfHFJ+L7SETM
9BhNGHl4yNvirsS2c+NGqXGHbKj9DUuboOahGJstbWuGvby9aUfiXetmq9ZPl8OpgJcGyrmjjwgO
hECbREXyJsldtopS2YW1cni6SCgKpX7pVV37Akw9hUjd+/ClPBN4NgKgCodr3LndY2y5tJTGdiaW
sB1ce9qTfDMjuFVxX2+9aei+1RHNp9UEvD2BT5XGYxAqO/0RETo7brAZ9EyYgfwkG05W1kMcTvzf
Wd4N3qHrychbW7wft46Zk2puSwHtsFYTyWwCToe5oqIZopXkEdu4SrXg8BkUzAigLTu9NJrSv1VN
1z2MuUaed9Gp8HZqSPMA3x9lQJprwvOC1wLlb5XH/2PR+6Y0/mMR/b+yPKbR+j+Xx1+ycnhJz6tj
/si/qmPjH4uOZxHkgXJ6RQf/N4x4qZtRjQDGRLVNQ5OK7z/BMAyBwewjj1h60DZ/3b+qY8sFRUyU
i0fNs6gqNefvlMf8wfO6EpUF018eDAg0YODeHazbCZxtBtIixKURPS/LNRkOvjZogRhgDq4royFP
Q1IJEmhq2tlPLyH1YO4ZRw99uVdxOhGy5od6Syfa8HZzaCbfpiEuLkJl1M+lQu8Q50QKSIqZU560
vEna/IBsrlwhDu037VjlD5S29k4N/rjG+5v+yjrcQYOVRl8V6WL3SYPJ3xvkZe7NYq/V6Ri4zVD8
MCgoN6oYh1M1AC/1alvchVUnLqvEZRbkuW29tV2VYyohJWSqnebADPZ7o52GJblBfssiF8a09UMl
xa2f3kbWqQrD/K5ECRXY+DkvZrYMB4DBT8Kf8i8W6/eNYipHlwsQ/bVb6fZ3yUj1vnfL+c5NIudr
wRQdKjCJAjtD+mzYiXLukowMQ39wukOi4bPHgdYdKtNbo+GmZ87Zf631ibcPS4sXHfPTtpFkiPl9
We+VssOv/mBY16FV6+uh2rT5qHYDrrktQVvaCoTAfE2n6bF3K5o9guTwIXC0aLykbaGOOXLHbTmk
HVNYGV3Svg13oUMIQ2v/0FO73+AOH28L1x6vBjMvLsPU0OGvk9dWWvGth8hp05nauKUCSO4UsD8D
gP16bDTv2OctPyGjHeTQUYLM0kCO0lt8XHmFTsj6yRnLuYgbG9qVUzwIW9hXfkT+IKmB4861neJy
NKpqbSMKeVJzka3QwTTr2mmdxyS2n5n72bcCKhBJgK55WcoIuWrMNB/MH90nr1ikvUX9I0xwOKkp
N/dsweJgRHkYmI1ZvvT5yWkrXAl20tw5ojeuFKeD9eB3vysffewKK5J+k09hCnqr7K5GvldAxYUK
p5i14zzaw8xl6LJ7Txb9GopvvndTWeyI/GtgUkruRzd2J0A+6jQOXLghnbQnk2A2m6iOZc+XR/Be
9aFi+90atlAbmZVrQrqx+tSGRtRxvZzJGnYWYzTUIVSlsXXMyPpGanqNQGXySaiutKs5qiFWdfG8
G8raCKzJCW+S0sMq5xPBsurqBOatSMbnwhgJuuUccFMWroVeaBr1zdBNTxp/ZD2PpMtdYBEC/kKf
dR9OnbsnblASwggksvGXHOyOepo8+Zkg0EZN1Iw5s+fZiDZyNNxD7wtnLYjhDRrkxo95JXmik3Y6
GoNRb8mfbX50EFFXXaXP5FcgKyd1trkIw1jTlxhBkt6zSr/QsUYD0UifGeBrzI2KZJ2TjxlkMrkf
fVsfVhjc/J88PS9+IgirBtR1iMCubcyWIO5kKtq1pmjJtRXANTTF/JNWgvqcnW+zFxGgq03CDyiw
OFkZSbTNh7o+5gQWXrARs6u6Ne3NeXZS6A0uK1CKQVpFMzm7qmq+5CiiD5pbYg0u0yTgqDYcbd3K
j6FhQc5Suv/gJKo+cnKi6c8ZlMskIFo5oSEueiQYKwNO3J5MFOslKqgwS8DuxMrJZp3pbbW1iTE9
ekZlfBF4/AOZWZfGXF5hfIif0Tjet4ijRNz2AcY249q1RIXJUEYXIpVf5mmekLs6NxEcYjRbDcon
XmnK15EyUg3EwDOgXtlMHDbNxEhJCCX5PiV3sFTpZYizYq1Jy/1updP0OLZjTPCm5X4pSKWYVzCb
jyHFZZD0Sq1qNiL67L7FO9HJnPeM1RcKoHYxOdqt1JPvMWIyS7TB5BoQfqxvUuwdJ4/IH6Y2JHFl
O1b1d4bNuAw4rl5OUZ/uozpPk1UhYnFPoMd8Y3pTtVIVrHuhAppKRIMOTb/SyMvcpPFQBcS0h9uh
Us0FaDrORq16EqmdBJqWr2M7WRfwsuxVNhPLIhMKJ2tF01BsTGCzR6kbxUWPY3HVd4Wx9+f2i+XF
N5OOTam0B4NRQJpf9+So3qo+lk8a6ICgN8Q3YkXw0knbu+3zxNw2ThHEQ/i1AAVfG0tCx2T4BwX9
ENXkAdVI98WF1K1Hab8Tyr1wu3rbSaEdSVevt+EkpyrQpBNvJJ2SrVTiMJr+bzNJbm0jhZZS452b
Rvmi+YSmCF3p18S8VwfLiWsS0KlaG2zcP+iJUDW2vKcoiMB2R3RRHOo+kWpdtDJCx+Y8j3Cunqrf
jZE+w6uSqBZz40EUjdxqGRyxblS/YksirHP1aD9YkCVnQ9jPsRN7l21FNoYggIiThnUcKukFQLcY
APSsVWM82AdmYeNF4rn1Vs5pTcHcX41TMx1cIn4aU7/jJdtipVbp2iCPZuXO17qXJjd9lq58p+ZY
VxrEGpDHDIqDipvIjcHLdtAJem3rVLjJiQ2JfvtDODzC7Kz2CNrVzp1N7bpU2TfC68ydJKb2wmmV
eeFEze8hyrIt2vemWo1+6X1Jq9DC+Qg8HDmmPAqvFbu2c1vmLK5Mka6H9n1NMtS1RL9yi4AJjXVX
TDvSivN7Qr+0HWlFYLrnLryiQ+Ns67qvLuYpK4+RHk4X6BYkQeAtDZgmEY8oJTm6l0ptpylht0NQ
1WPdjK350ZdxwgnCq9pfljfhMvCn2tg0VPNrl32C0ybwVld01sEvCHcFi9ydkrnvb5MhJgepm9TP
ojLLFEQIRG9CSkBXJKlH+nqHbHS4dI3M3Fq5w5xY07ZZptUXWjdVW3JLN1ZC/HxVWj9TZXFh2bIv
Ms3MLwezGwLSbTmTaIW+IjorQ1WRIajQTBHe4OOz9zVFFvIawyPhyZPfWjFT6nkX0F/oE05HMGKr
1BIo9LUtMiaYGvhZUs7dadwTuV7sGz859tCD10zqiR4TZkQycHZlV4p808k8lENlgRoa242ZmZs4
7bNLcu+tbd0Wu7QfSbMOqztEDe5dHzr5dswVB1k5/SBg5yKkXTK3HG/HiUSMY9xJjLvxziQ12U3k
M4FlZO2M5ZUWF9eeHOd1K6ZjBzsUt0Q47MBjPSExvRpAYFhLtKqjNe1qWpLAG86Neffi0wdai3QQ
OwNyBx7ttatl+1xYF9k0L7mq2qb2/R8R0rRNlPAQ845s4yXmGGm2v0O6HPSp+l6Lb11VQCk1In28
8tjKNuaM0bnxp3tmOfde2HD250qC8TW3pE9dJn36OEiiup2sfPAiD3uMS9Uly6M3ZdUuLm5wUDdr
hF+MoSdSnglLp62Gc7mboGwUcvjZ6BBjyFMAsi8KWtVIZifT20iXGpwspPxCGOGPcvBPtnOYDPLM
Kb1BEJC3LbT8voHASJf5aNZELndc5zCDFqS5LDSRy/6Y6XQl6S6uKtQo68mKd5bUH1IBDZxEoM3c
ttNNGHU/IzUex4gc6RTqTsAE+tRZ9H60/ptZlMi2s59DI3+DUw2Uluwj/Naramh2TUzFMqVwOU07
vgsJmlzPVZ5fCs2ptuZA8dsTADxNnb+BVXqwpLGNegfhcdTHQauorzNuPsZx2/vic785EQzkY5nE
1g5PkVmJVaXr9Wme5JZ08WtpSzZMI167Jc1y5ISPxRLCTKvlJF3jkIwbHOz0te28uxtlQki7vOh6
qzzodTLeCFR4T8aydBLA7VffRWc+DHMhkEoTuSF4mz2KHQIOWNT7fdPUDxWCrUDvvGKVx/Z6TLLk
urCL5iD0wt5PkbSIMmNL+Ur+Oc3rXBi/sfjY37IRTzV62QgXIhX/Mn/oglrSmWDysc7G6jrlUeR8
MUYbO7PiVUHXL2IHcJtfA63nreyxr5c1T7phWVuzdudg0mBcNXEhrlVD2Hnn6N/5dQdGi1f5APHL
Rf18o6Grf+w8B7IHjYhrDGYhhdHsBTWQMAItMFc3XmOv0rxvn/QEwYTrDzf4OvRtNGflbuhqcRQ2
vWV39vOr2pfOo5fSZKZ4qXbGfzF3Xr2xI2ma/kVRoDfAYC7o0isz5aUbQtKR6L3nr98nq6t35zTQ
ja27AcqoSuZQmWTEF6+tzMrv6/sFIx611yx2lqfDMHep4iSkSTlp/zH2wLa25U28hatkLEdrAvxb
KNHWlLsK8UydNBXBrmWyJ8Z0s4zp29L21TmlYQcmcNxn5W11gjAIsiny+8m6S2RbOnQaXpcYUOTE
XGI4+oSeEkNgwHN3WszhPZMw0GvzeurskE0P/cxuTPN+261Tuhsa68I2oBB0Fx76qa/8vGrmFwQR
nC2a6bsc0pkTD/woIV97SvUY9lsxORMeQMb+dt5UsXqinu++b/I04CRp8DjXGs9J8prj9+nXoouc
gors80hQ6mu3wOKELKmeKbTOj0X/mSeJgcAh4vfKVTOwjSigcf5Ry4vnUsKPAlv+M8r2g1Jl9+yI
XplAjfKc7iwDDLxVDOkpv0GKQ6HxHOfL4oZTwcZLJ5azTlxnbbdAaf16LSbkCmaZfygRiRkKelOP
MHaGCKsnLy2hORq6alNykqcyL3cnGsClMtwj7889IY8FKWx15Ed6XbwQmQiTrcl7+Hy66Yebicxi
cU3NZ0WOEje3dfz4lkuY/zFWJuY1GxtELdf0j68srDRg3o8LpYVYHk65ReGCMoReJ9CELBQWoOQy
qfu8gdk0fZ3aylj8MVG+emV4Zjg607oYXmhVvyp6cgD0e1PSRrv1Pm/HgtoBywpDJpNUJuVbgvw2
LRiDktncUkK/aaeS41D1TFc2Sqw4lk6qAY3E0JtvGDvrbyspln2nNhMvIpU6tZ4XnO/14dcAAcBd
PNdzBB6ZW7ulFOnrDfA86WY3bEya0iKHGCDu+HoxP8piVTZkYI4lJ6Isp7+kCF+JW1CJ7+1oBDWI
mUvSdHIjcu+9NBoqyJho3dBcbu/adq2flIFnLCw6deA2nDNafE2GzGWUKYVMl8Sd7UJ/wUcyaQFC
z9c47QEGVlZp5yYLKPjnstwhPluCSsqNx7oYvoa5K3ZRWhX7plJu5m7qAMeF8bikJMK10Hq7Skwg
vkg0bVcOqN/NvjKvihTCt2aVtGPVSx5L3UgDTnnizl4Xdl6zNxtHD7XurleVMnUsSXxMYdZfh94u
XQTz+o8oOPdl6yKfbGL1HpsuKrcSgUCOousI/RoeUoDPtHlJxlna9tKa7XgYxzMPlELC1kKlplHL
cBNg2eEDTIQg/Q4I2TfqsrnHW52+D50hcfpqdVLMlZS7rBP3dIquB4vjAB1QnOvbutR9tcC5amSh
FURouMjH7oTXV0kemEQuhE5dr/HVplFwM7U0nCJ/qA656G7N5x1htbVqHuShA/9PqwSxImyKq3Uj
f+ja8SCOqpr7Q7OyjROaVyR+bS2himG5pmM+UuZgstU2aIbJOmSoYjGbjVPHZGMmyHxmc3B72ufO
Vlw3/kiGsnDKsBsP2BONN4OE2VMb9bTljFiFTBTV+yyyhdcWcrdTSjjZIsnCAC1w+kRR4kcDfnel
tPdDFyCAlWaKTWPH7U4PSarObeBpUnA1P2sAznkLNV+3Jaa/yjMIvYMpPhU3aXoiAdMRmVJRU4J4
16Vj0y1IzsyKkYuNH1Hd9ATBxl49D/IvfSCMg0Efk5epr9tE0O6u13W9oVlSoqtWV9/KZnDTMsyp
DyrIAIpUJkvwNHEpu7i3XW0u4r2QumTbCs3+wnxXb6krFZ815ZdBXynDxmjjOvZ7NKZP1tLrD6W5
fqfCZrUyiRAty0i9X8mCdkYQGnea2+giQiAGdnvhyYVFJDve9Qu6luaqkeDywuqSv9ijnjxGKD7v
cBrFm0rp1PtwiFgDclkAXhLXsVsTOX8uG+MORklwBXNJon8xhdNDlmtMdNCYwma8UmCNdLKB7ij/
VF9UPZZPs9X8qdPSOIFVYSrtaImSz7Cfk+lr0ZIdMypMqdJFrbQxqRq9RNJc3WPaI48lx3b/NiFS
z9wk0aPXiW2LGmKWhIcYPj1zdUtIMjCTGim+Ct17yNX0L/3+3+IG/iPq/xs/8G9ZhP+N3ICObuXf
cwOnKv8FO/A/GwpJy/knNaBKt453qgYR3mKNuim+/tLNGH+gdbwlVeLK0W8amP/HDFh/3PTfFvn8
ZAtjJUcG8k9mQKfA0EQfDXtLJgtWsr/FDIBd/YviBIu5iQ6MCyGi3+Qm/V1xMtu52jaxliC6Hw+k
6xWTrzF5XVM0haMzjXIjOHLxhFCURW65SYhpNoyuyRROzYFUpFuIPKkL2iGxKqYF3NNbfQnne5Jc
9vBxaUAYwy+VOlWn71GpSx1+edskUzzqZv1ZkmcOOtT8KPUiIA8mujftML1fqbAltV076YawNznp
Onups8BGChTh9TSfZGN5APX9BVA3qgGLUA3EbvdAWXI3ED8fNs2q7eMkSlFaKsPTSjDAnaaHN1mo
OkkXPak4yMnRmGReKoXEZFnNJHrOTIkUP2arnJN8NZTGNmsWHiB1BjsspnfgPmt2eqXsCfGkUx2X
VxMuBF+PtrSldnamxnoRg6tg66YRdF2ASoxqOY1K89wvWGk2irKE92xNEakVMxGHbixMzSmTOdnJ
4GqhY6RGR8doA3PZ9U9KESsvVjRox9nogAAnW+aT0YK0RS1t5JpdQw2ZOiAbzagHnsaPPFt0uhYq
idN/U5rnfCzylozW0PDZUsJzFxf1pwXmCxhYEM6Po57CERABWPV43LeRrT/pBdQGCqCmEH6MyvbR
FrJ+7bB/QrASOfol6WXqGQtvjqOJptuHHPzcss2UlMgym+F2GKbhQy/M/Mg+q+9HDVU3ZxW9ZWbV
Ur8hSBCatM126VBxKGjb8h2QxHasiLQ0rKemwS4i9MPYZ/ohTltx7rPaGHaTHY4HyB69padYewpv
Fz8YhttHHUgiPFfjt2gJ7xf7UkVVxIRGYaOX9Xr6rrQdRWkUSYObKqdsnBdGk7pJqJe2k+1MD62b
ZrTCL0QeurqYE08rC0yZ0BtbososR5EYSJouo4u2S+ygb+eOOLBqCbpiOMyV9RIZKBByhDwOTfMU
IJdTICCLAx3nadQsJ4Mzr5OQcOJXZupN9aRvbBGGZLqVHAcsmsYgs1uGJ22BybI6BQW5MDghK1cc
0+aR28tT25v0I8PsSy6jDKNejo6Q1tDTy/UNGEShYZy7IV6XZVNrqu412hisBvonnZjYYAxpV18B
xTzKqJNdHZEcwvHFzq6kvOk7JDAFeCzDr3qb3suw7/dWo0W+oQ5i39NY7ySZ/aDHS7uBm2qcfsgV
hoW53+pz/iz3o6v1lC6SPJKDH2ucdkSL/vhW2TX2XR15s3EDF/JoRMtGhFVhLAB31blbgGrn8BhW
IT29Yz9RPCBR3d6CuKEAEvmTLZXJ01RR2DFpqYfA5MlcMuM4Nkh6SqvigWgVYtdMOgdjNflZaQtw
W2v6XGvTCPKxfYLiRETRmNeFBLXIHvNT1fTcIcVat5xwEZYO83wlzjO+lA2xElFBZWi+SEFiGMZn
P1KqDD0I40jYS+LUot82wpKezULlCSxL/am15GKEtjddjhxoBnjcfgj4QeKF5gwQcRhnZVtEUjV5
RobJb9JpD6y7CslEmGAf4VEHGdDpE4vTWSN0ehnzp2WtST1Thg7PNaZBNNjgRb2cHaGsw6OxTBQ6
d4XuRxrYqlpkLlKRK6lt6xWJmeUCYX4PU13tc44RWyEndDlJhqCYXsF/XEfmckcE3fShUnd3aGAi
8zqPXYW8frDxaqhOyQQi65Tc8M96bay5l4o8e+hNykQJaJxzlYVHjQJUFo2jNprso9FJr9woSk3E
nvKmSYu1q7i5/XlqtGuBKJ13va+RQORt/VyLPGShjLGnB9BB9JEXNUyXpYBokZkcd+TM0T3tTy0H
6mnNc6fm2QhgOeQdIAgD8TojQokXCturHJuK03fGBzpFInfrXPOVGNDFxEzihBZqoJXQRfBAcHJM
pLo8SG5eVCWiEbvYSCPhL/k4h2x+SPHGzFTuajxrRw4nnRtDYNwTU6gdOa6GPty5CZg1RUeYm9aL
Wo3eeEYw9T5BTFpB0CSa7vWjmbwby2qem3mwA0kvslOkZyF8Kncbj+Gpy9rXadmNOVeuG+1WlUs/
rozkBHhyqYam8luJryW3cT1kQiFeemIcF23Yti6Rg5mXU6gNmaoVnjUYiqdEJH8HJfdqr9Vu2/Ti
pQwjsY+lrrrkkawHcrqEl7VjPUtUmqe4m5QBVz9dfsek0blXi/JMxnGO4oqm+aGG7RuhWMbJk/Kc
7Y4AF11XIn+JR9VfAJBhmpo0KAckSlJKVZKQ+73RIXAKDfYdU39I5ugzuXW2Qa+JbWfa7UafaV2X
V30EJ11SO/frGPUo1l53ies7srcviOjrvZpr/W6YhfaQ5s1Pl8mgHXJ1rDGafy3rgDBGxu4wpHem
xUzeVBkIOXfefSP4pR3ONQ/lyPF4Bd87RiVlhGanQA0ZaXGk5V66lEaR7skAHXbkBxMaWETNOS2L
+iJyiWvvCvlTthrDqcpwDKSKdnE71U6JaT/a5VK9KXITb42OdK1qUJ5bsa5AzTX7V0JdGkdRnUci
DrdDhmyHEIrm2gxt9ADaFz0vaJqGhI1GmabenaspvEvqDLSKo6XTFMPkEHpxP8717UfSx0jSX7Ix
+kL1rbTNP0c1B7yh6WKPE1xyG63rTqUeH9VislxikRdXjeOPWLQ1wQhj+pBlU30w5ErluS/XHaQr
45KcTidVHwqf14NAH9t4yxOeA96k0MUmQmgoC5Z1DLW6dmpp3lcADEekLoI9zLB3Bkc8+gfX/Kub
lJsif5EcwLGnujKf06gM8lad9iOxGzxpdnkhRHL2EVaBBsal+TRN9nSGY7POcV4+yRaaNFMFaCc+
0RFs6zhgQpCnaKy2lWRXh5Zl5cEC6D+sNXU5SRXBBStAv+g0VzN5a1RNIGLg6dA3yUIFLQe+8qHv
hfDpJ9FBWYBRD7WcFJXXt9nEsb/Ma492oPwj06U4oZfJ/lhbu3qVJyk5WcpqTbs+j8mOpnXjYxrV
zIKQ7oZ3YDv93phxuyPBrJ4Lwg0uy2ADQcR6h5LYfFp60u9VdvMDaQyN086xdEUsuvRO3cXx4wAK
/DbRbPuTzVHpo0TjmMgxHXjcFtndOhTNdkU6+lPL5Xg/Ii4+ZE2abEJhL37Mp38V5tDsIaTjHyTT
32kxkI47GeDPQ0Ek6JL1R4m4kfte1XvfZOV38SBVC/HZxJ8oiyZFbl4JZbtoI0KzlfPhqUePKTwj
183HNL+94enEIiipOcVrWql7Y2fbQQkpp/u9zpHBCUWa7kLdggLodXVvdjFhWkO7NSxWRmEL0ner
fg3qMVPv1rZRvjKjprhQrYrHsl+7H54RnPUaWtAgaRDVMFja2t5o55e54qDbptl3r7M2VyRAPveE
8R64/+rLZPWfqTlGuxnf4jE1KxRJ2He9RlSKw7A4PNV2lQdQv2/kzsw+vucB5nEkf9d6ikbALk3a
UYG4143Rcq3KDDexQkJaPd1UotmxGNA3EPPTPZZD9NDcDNhVfGK/c3rQNakbQCOIXxnW7s7KKfxE
cG1uIsXElxXGxmYuu0tJRCcYwvpRWeIuyTuYF0o20FjBz+uEwXtUKgGuSFLiYoH2AXuZrxXT7zR0
fEW7YQRJdmU3ntpUrTdpN3a7KtYyLKSUsZeTOm2bUSRoRrX+IKCEmHxyORCLXHoDbosrSdqlj8pS
BAVw44lGGhjnxO4CaC17mxhj6iHDThwdL6NjxvOzPpVkITO4OnM2HoXFSBev8lc2w96Ho3KF7iTW
rVkGf56BhozcV+fJbyR9CSSmDaBodBhoNfdZF/7Iab1vkHzvQg4R+GFRVOECCHfLJFvwtlHrFdmY
7/usIzhtCu39gEY7yNJEeBWZ5u66lrU7K6C0uTkliFzEXszc32oW1tsRNPAYVZgRNB3SJ5PaTzle
tJvH19EztfNbvRw9hSzgYzOoIFAtmTYEuyUdcwPsz9JPH+hl01MhhHpmJX7By9w+lKkebpReYdJa
wGLNRdsiIp89vogNnZxNnpy8PNYc9ZzW7ot9FGF8gKbFbzFfhs6yt9WkPeaxInNH2/Ci5IKogztZ
847oWuJJ2nQOGnRVPeuJrQrjKLcLhIGGoVtHYuS0EcXstR6ru5ao4mBaBQsoCbeeHkPK1nb5KRoD
F6QpiPqZS+soK1p4tqzlzTJoHAKTwg05oSJSfbZ8hPgnfaHYMunUPuC0ZIJzqdUm1ChDQnjk60Je
g1aTmu3MyO8h5223MAVPGvk0btGIaWt3fUCdSfyUiyx/t6NTYvXcLsT1WPxJ6GTKjJKc3ugUN0xj
xKl2eM8ePwaL1hyBzra08Y7sNuHWjnhL5JFuXFP4DWpCXS6f9Ia+mz66KW6bZluZjGrSNAQztbqk
XmG7kYtNrmZL0Gbqc56mMo/flO2wugwHMfRoqHqdQKCMGBAQvsRsqXFBlDabaaBkFLYg0SiDiLoJ
p7DzxzISEJ+M+WERbtuxCx2N7C6vo4TTl6N6T0BB54nJyj1JaTOvWZQ8EGKIN9iTV2fWuHjW/J2C
OUZFxLRPF/QXFGzo2xXdlzOn+GAUubxA37bbbB3MbVz01S0xOtwa+OxYuUWLo7Bi3jSZlYngjspl
l85E8SRp0ruJSH+RQXXptKDojPQS6RCmE5DgNuv617aWhasW6nvD7+bl9ELiaVBJOi/Ow/g9cVZ1
hKpPvNryzk6hrVHRMFy/ZsY4u0bxTs9YhfQDHWc+geTg25RK41fVF+/CVEa+hZOwUgxPxA0obsUZ
Ius0b9FP02DfJZbxos7WZxjZib/goCH73Dj0WUoUc0rZAVgPBXYykPmCBElJEbeX7bpTa55KUadY
gHggPJiU+ZDKcx/QmQzVTDwzclKq8MSAhmKNtJEHulqArtvaXQcFnqYci0MsSYs36P0VYweocD/e
yWv/ZtK969rN9EAmOai0JejKNNBU2gliIwlqJqsIWNJH68q70wW8CjA44CZDnEV+bq271dB9Kqm1
rSn3PfhB26AgieERMPJsYzrToEgWTDFgYq88EXc3Y1UFu9sr0PgT0ncmypo0UeZU4Jq+8cOxHN20
6A55/2zZGandYzddFHArVry1pX8FkoB0GRcDeupJzbLuIPWF0yhFdZCLGTicwhRIiJaDikHOOCS/
raGMQBErdRDRjeUvadZ6ZDFjLOrOVDqeo3zg1Me+Se0ROEAxuWFoTnvWmwjB+PwnXHcYc6LZ7cHw
k4jll7zdx0RVTjF4jYNUavAEmJ+zLs3i0u9g+fJSaVvCOmtXGYv7stAcnhM0d2hQtHrKtjArZ9uu
O/L9rfqzVtLWUcc6uZvrNN4Kkf4kJofYQa3rXbMC+tv6CkYh+N1mHNSOurBklrpkOMVcvo/xxFEj
5aVLSHHby/D/+OmR7zSd+JJx0LqrVq2OWcWjU9ZoBpIKvW0lI9tI9FXFXCF3fqoSUjck/XwOV7JL
bOTIt0NHdmKMv51I1Qfu3KtlDcFCksEJYlAAfUSjHwrUD8Wc1i7pDo9Eop2m3PDDivj/ptsQonZf
cCLfNn1yr08d0KOU37d4ug5KjrOliK5WVUoOSez7pW8DRAbP0K2/pKLPAjkn8rRdq9bVinJwCoVQ
u0ZhOVQGK9sZ4bU184IpdWaKKoqrQsEho90tOADV0CykTRxbjq32KQcq66QNuT/hVnTWuoRnKB6j
1oDdsriUqZLpIuCMkA3aBmXAy2g3Eu4S1GdziSSmjSbLMZvGi838bMeJ4Y0NchGoSwoGZu1Mt8He
7KMncxo3q6hGxyijSx6r/U5bDXSrsv1TRugj4szHjEf2nTS+gdZu23A6r9KIg1CYnqi+s2L66Mxh
AZ1KeLojCS3wmN5T6/iQrtan1pkS1RSL6amWumwTcomCYaQqQs2DKeZVULRm37bqpk6Juhk1pNaL
TdhfHOdE7UvRtUsytk9LvCFiesdBeQGcppvbzBNvjIagkIW34PSEty5ckfZX0Y/PwBKTA7fUOnNJ
8pVm4F00MUI6CsoSN1+zcJMt5bkf0WiYL0tV/bRhw1pkqrlDydXFNsrEZbDLL4ptiECV8wYBKmgL
9RIeKDG6xaXbVHVSBNSj2YGxyJwxmPDidnEi0R6kpD8NORpgOWu+Z6V/jtoumFPlYymyDgmfxXFJ
I/xfT8wtVD3QHkCYy27eeF1erO64WOc8md8hAT7jai5QWTIx4u/7Gs0aMm9eaw+xAVGqNiNmboJf
hnB6bqn0QWTklrOk1m6azZEtf7iiTQcmwbvvVzfZD2bqhxyoxbVLhfzCxRgcgR0JjBP6bZYBhlH4
w4iGonKMvHkiA+I9o1bRCedEfczV+pljG1bbwTC5rvSuqcRDtWrvfV9+meXsRTJBhYYK3yaT+4cK
PybTw8TzPqrmL1I9KYfsa1RXcRq0U3E2lj735ptqEsg6cRO5vAq+0V30ScK8qOzQsO1LfQQiNRY6
tfjj3LJMF2fS5psRfZHRgmc6s3omueoqIm9dLIqjRch904hfWliZBDLqGJ2seUCUh3TZqFL8lCVw
Sqzg61I0RgGVg3kIyV2DNhj8aSJhV8tzaxvx0BGcYiro8ZZr3toKVyptgJgeiPBOvRrbP9q3sEfY
cpNskdPoTbX4MdNxJ5rsG4KX7US+hHO2a83hI7KWyVVWeptMhcABNT4vZBC3It4Oc3+QFTom1sla
CSnkdQTcHs4ZsrYtSaEzm3eKK2AcCs8s4iWIJcv2bRAs1yRvk5oQNlNzzu7BLByJ4IRcyNt0aY3n
NM4PSy19crqeNol0HOdxg5rykkTa05wtqEDH6AYfh/uZAbvLvxc5+SINax/r4+uAKlhuPhLFfsH9
+Y6a1HimApBuXXM197LEXlRp4a5v4hTCWyrRMQ3ZJsPR5jTk6nnki21la93MBLnpivbZ9zLdZB2J
3aNMhRo88IqJj7XEYs6q4xx+g5ohpV3ee6zWVGYorxwlUS3MCt2azWo5gFyZ11MP4nLre5Oh7juj
/qrZGgnmy4Y9ihkuAO/5Tmsm2qBDW98a8oS1Y6w/0hvo2xTtdRkE+Hz+aE3q1arFq070tlNnovIV
qYeoqBmH0CD8iqW+OYWj4H0Y3q2qInhkHPBlWGFF40CYUTGA9LgVNADMq0XrstDaA/D6Yc7tA8E8
x/KWlJmY61u1ohJSqth2KpPdsTCRFDqFaL7NdZoXJ6TWszX0M6FVqdOF2XUeergZTaY2NXqsQu1S
DNplTlmoZUTaYyfB707rlhD2M/mpK/tr0jh4OTU3Hw2KX6a+2FqMHI5IO5SpCbOaPsnXcUBTUKAG
Uac49bCWeXrI2CSVNn7H2s68uDPRzRmY5ySrs+9j8Apw7qk65033+Sdj+rfI439LCf9GHP9Hivl/
JXkMefufyOPy46v6nTvmG/5hKzP/4L64Re8QP4IJTFYJpvsHecxnSM9FDgEN/CdFTLrHP21l6h8k
MpL2adKDfeukJizhn+QxnyIHmoJlU2OJBR76O+QxQQ6/c8f4B0jVJdmBul26UxXlX4KlzRgAIByX
kTH2Cu5LB+zhqnuLuwaxm3rjFo0dE0PpRA8YEfaTX3oMPZtbk1uwsvROi3Og+Edxi8rdqJveH3Hb
vM6tsx9wtnppML3icdmPfr+foi1CVmnwmGq7u+fO75xii0vHt4K1PWJ7RK7qI49WimcJMxZCZQoH
ncpFOlScRv2+TpyRC1vcORg9S/bnIJyc6F33Bvc6cBXXwQXS9/JNvDP8eJN4dBYd4qs6uYgRh0OC
Rs15Hpz4KN0p13wn8etw/guUfX00Nsqm9vS3g/ByfojwEJVt233uK59JEPrD9nlyxQN+Zef2J3Dw
NM8I99RjGKiJn5iOdD++KafBHZxr6Ha+fMYFqjvP++vzs+2cDrf/WNz2mO86/11zkcg5BCIdAeX2
GVp958CA5LwGj4+R84kv64gBzC/uMd052XNTp0j6XJD2g7QBVubtSFaX1N/hOQ5KcAR+tum8J84j
r5WT7nqv5//Rl/BlO8KhSMVyPts31cvuew9H/bFworvFTt3kCavFPcpEmql6GqOiCaqedeTafK0b
aVdve3LpvQxIWA2wzBDsHh31a3IhbmvTbQdHPvcrPBkSx8JXznA4Q7fnL8M6T+alfV2D3LO85Bjt
uA+eZx8xnGe853uszmrNbO3B4TMHTJfGy/ML+nnRudm1/iQYHqpw+K7PMsHR33SQXofNsMm9/ovh
qs2cA/pRmhH13Tv5S7rAIustvNfMKOv3eNIJBtioeJw2nCRfyptYy5Ge8CXgWDZPWCcVv30Hdsy9
LN7NThXvLmW8e2vnXfwzzA7OXiTKaYD89CDtkDYf27flfYK/ggmA1a2oTdre2mHHiE3Lk6dNI3nm
sZP8cXxZMa/ld/Y1dYRXb6yX+hQflZP60B6nzfBkmBfxaX9WRIxLVoKxzWHG4QNpn93FnjijvXNT
cZomnwKDDELKkfSg4J+Wy8etwqjooMSdjuaOyWzVKfD1NdtbIDzkk9phmnESqn1/YDUZ0BCQT3pQ
Pw4fFJ/px/4MTtdWu2nZ46Ov4q3qhfv4ku7SI5qO4Se88iO9T+R5zuVy3HP9jSs9NJ5gCaASC2F1
/MoMWT/CU6tQQBy1f4x348ThfgNGaCEUdIWv7rNAcIOBoyQA9l8d32158sYDySEEhLKnAI/+6vQc
USZPoM185a5rdCd5kS8Zh/03D4Y5fJC+0sBBruhgANhqeB1dslQsV//iF7OdMoiDIbgsW9ziLgnV
JEnw6mgMpV50p57DJxFk3u0JltSn5SXOSERwuk+ui9m1dOtXnXXDdMdXGMJLdJh/GWikv8UnkDBD
AOfOTg2aeatvyuilYYhcHsnOkLfLqQw0N1j8m07V6Xerd8YZdvgUDpwN3Pgh/ZXdGXtcncYHkhQn
+w4JFQAOc623/BOUoN0qb5foZH+omHMZey7KvXpJ7Cc13Y3K27rsele+qiflzTrWpIVElUOyxZe0
k9eTdfZX19xYr6GD5PsIO+/Un8plp95vTFe+i3/UO+tCXbK/PKj7u2aHnCeAhpCiezPbQTtqz1rL
L9Te3Y7828xjWfY/PuItuI69k5yHeFtd9qmvui8+EdvO3eL5+hVu9Qsm0qN05Zdy5CNH8rTX8uNN
ZTEHpS+dJej9wZuC+APQ3WGUc2R39mc/3+ru6k/HOyWQ3Tvm4eeOYNLzuudXcJLRLXbVEQWyb52r
ncSXYA91amd0UbJHjs3XoBUynPxO308eF8RfL0diy5282jIT2SqqOjc7GW/ZTgv3/Q9eMj7Mf97M
zZ9Xcdc/c4gDxdnUTv5skvqDFMGB0++OzZG4GIWbnMl0/EmVfefhZAUQRVcd3MLq+FfvFzs+PNqb
MWeZYavq99gNw3NeeOhm5M2wBIPH94D5bnI9EDmREu7M7SmdtK8IxrHWA2LsLvrmTZxkfgf8eBgT
IifecFd65gZPlfehfjylTrp/cLc/AhGupxyMgxU84Q7mKOkin6CHx+WUwb5pnuS7DEXLJeElGoLG
azx1c/u798XVrF3xzh7L5VMcqTjRY/mRFW5nb7ojF2W9oiy8m46Q/wZnESc+2c37gkv3F0dvs/eM
CBzhHPpX24NfItdgg4RjpFMTVx/7Yc4lC0wMzLBWUNPDPW6xc/SSi7HCsP+KM/tbA+QjzFFV/Ndv
Q+B//9dv0+Pmu7rlXXX/+kW/fU/3339+Ovrmtew/fvsP/8/IrOvw3S7334SV9H/+/L++8v/3k38F
bz0uNcFbX9VAZS4/jXaB8rc58FbZ/B8Gx4+8/11zePv6f8yNsvaHDrdFUTpjnkIxMKK+f8yNfAbR
IH1+jIW2QvoAE+Vfc6Nq/ME8B6tO9QmNWIS9/t+5UdX/sAjfvrUA6gqqKtX6O3PjnxPo/4zrYlAk
BF81NGJuTUoF7X/JW5amqBBRJkA+VJZ7lCHKRH84lX4lOEVJSkGyfPSqepHzD7Q4/4e989qNHMu2
7a+cD7hscNPzNWjCSIqQdy+ElMqk955ffwZVVbdTyurUKeC+HOACDXRXFxQMMrjdWnOOafVg/rcd
hyFjjq5w0G9VanZTck6lzWvbG5Tkm7LdYfdnr7qjRrKCCLyQCPYmydxg2VnialHwkuiPS3VhoD5Z
Lz1Wt8pEXiTlpjOp+oZp1paofu7CO2O6krOt2fCuuTklgGgq9l1IKbHaIC5mpg/ckmp6nW1ZUw2K
BVnUHEr+LzOTXUhaVp7TT6F1SpUlbr5neeLSu97I7WUV0vHSvmvlJcbZTUzfaUBFl1Y/lpFZwn6c
14JIXr/iPTx1Mv5DKlFaij8j3DW6eoGlxo+xcU35o5W+mjpV0DJ0TJZuPO8bg+KeIEdntL0GqYWc
flOq6rzUbxA3bqPhhfYPiTahNwWjr8802dWx3OXBvT0UPpQ/Py+jM3BjODcAO01iTzWQh0jzSAx+
Ga5dJXbFZrUbaSOL6cc0IhSINhVqqhjC0X4gv0Ern/rwDBw9tmvs0inEiOYIosZRbSjGlEbG4Bvz
TD5zAFV2mfxdLN+s5VayX+Bu06pTPZGjh5xfdZQ69IYu7YBeuRUBot3pTegBLN/KLZt48xFHCvwk
4j+qkf6pRIp6x+G8xXW9JXvcowbRYoi3i8zBu7qlRnia1qWWEAKlnfxUFU4fqRiJCNMweq+pBo9g
saPKYaVVXEFFTM5GspbQFkigVKzai+qXAqYmxcUNyh5HPgPYeIijlmxW9Pn06YY5PqtkBcjaDdE3
U/LGeR9JeYimb4StvZ8sDWfvs4ysUCHuFawTNbjGkZhcx1DdThjIDD3zCpOkOxU1Jx+lhi3m161U
yu5kF1uk4OdGjvoxRHOF87UqiFeyTlWnO6rphTGKDiU7hMb9MDxh3If8dZFBuuvJzisYCesVQ/1Z
QB0tVxt+8ZSuix12FVndJ/E3gFhe1czugFGrZrRZdDjCenEH1qUF0e4c4H7FDNrWWFFj6g3R2ltb
/U6hs4jJpQTvFuq3PI0pRdDpnooZ101IX2FmVyTYt00uNQ0aYJcG4iWJ+pO4ITfl9GUUkYl0+tcJ
BrU1YBUTmeBnvj4VHMWOupgIluxHzOGkze9SduJjQKl2dBflMlSJBEMusjTWuVYnewDJnhgir1om
XwrGbZkF/oQZcVCFP4RoQCm6BJEPq4U/M51KvBbT9ZJtFsvtvuMmQWZHXwLeGZm42kwXsfRHUlya
1N4ow1kZXS812XuSg+zMmS16xOgoTfWZDrCiYiKT7+213sRoNkhjGSzGOAWk5dzQ3iLqxwmwdKM9
q1GuZO0+iV5UAmjmCIUaBvRbbElgUwgr0w3gUMh7r3M4E/qX7FKWk98+1E8Izt6kbA0sBDVVdid3
6aVWJm5U0ZUg4DcvnmfyYQr5kXLwYm3F3CAN+yqukfrEr19BI9vtveYBZ+dTwaEYAMSNq/42FSZG
BsqskYOBOWzpWZC08UpPKG+dJTI9vfE4/ejKtWbsC+mxNvdT4KXlialCVu7l+JxRL81QD89Ca5sh
EDZiyrO7SqYM3n/Bmf9ItWU5pVAjKzLv4vrNqchwVz8lYwneGNyIGR0k+7WnzN3LNLbM8zld3J92
AH/Dj1w/6CcM5p8XUgl2ps4Lk/jzLwSivpfHvN8wyhTO0NkmDx1rIsdpF9ZfXcv85bbIarUpWRPD
SIwZcoOPt7VSvjAZR/2mls6twiD0SOzjdiSDt9wNxuCCFnEL2pkiUR/HChSNrm6Fvk9LT8/lTTpe
ZCai54ISTTondxZHLZFmsEI4HWT5A50lQlUIT16pWHK+yzAUJ4SqjOp9xOAd4+4NGa7H/O+QF7SP
B2oy62zeo1wKj2P7TeBa7vT5chFua40XE1Sg6aTJV7XVeyqnwXC+amAQmEJ3MVHC3IVpYFPcp4lt
phuLxuZA6Zo4AAeP+vOQq/tSns6nDMmSYCohu9Nssp0S3mecL/uo3ldNuHZxdyFIueVHLl2GaXto
oq3VmhRoqcsHE3rQI8gTpQS1lFNpF1gxWRCtunG64FbO9rEFbrnbmeDPVCR8ZuWPKFeIGd80PAbz
Cde4P1YPkk7Y1OxS9gZt/RBhbVVp4Ab5ssO/Rf/spjJhmIHQmeWLceKwPL8J+Ty1anKn2MhLt3OC
9Ch7m638IK/yP/0w9zRp7B+WeCPpaqPChULBPBYvfUrLyTyZ4jrJT3AAcWmlHfZMwVS18NM/hOlA
Q/t9BcjLh66n02mRz05fspeI61XOR2K3EqB6ABXzEhiP1QNgmbeLOrtGVNHvwuDEpq0jpJlWY4vq
Rl4xgAjxNY5dmsyt23hlp029qPtuyW+trNtG9E822N5cDV1qZmq7CQtL2xGJjOqCm1fTasWwQLDq
eaW+KTXjPhNnCwcooTrI/aNmG0JJSwKxNedvCb3NhA2PyjhZeSYha1+P9Dw8z0LbJd/S09ibcbki
AtjUaPtkCEDo3afmchiNA0GEhYq/St8UFFxojOC/8oa+3pnGJU5ypnJzty6p6vjecXYrNjJgOnYy
IjmIDI5tHPX4jeScqyklon2NLOi2vHq+nPq58miJBR8kPaY+3KmTtgVVQljt2WCxeZyjg57Ye5wW
8JIIh9Dxu8CfaFA5F+31oug3mXo36MOFqvXUHo2DgK4U3lkRpkqAq22oOm3kJShfQBpu8uAaK/XW
ki6jQIAmRLD6DeEQuy88zzJQQvmAHdQdIBOOpj9a7QHnNHuYxFXyH8TVsR8xPEh914WGlLoa94LS
iVL9KOWd0V1XDUQfgtwYWwFcyJGWBvlXGzt8jAfEK3KCkUDalKWyj+xLtn+j9X0xcgcROOoizOUs
keK+tk69LlzMg/D6znKVRTy3WailWz1+6KdbWZX3RNICYI9w3aH4JgdVFJ3TKKdAljwTgU7ffpNK
fi/tEW6PE9mRO4/jIQrCm3VLiRTI6230bi2alGjwo+pb0T5UabVT2GvO6UkzZL8Dgx5Hd3js3IUG
jEFblf0daeNSgJkcM/H9YLJSNhEcDAxLbDX12ZFjGooCXgBSqMKf2ZDOQJHIiCW5zkCgZfKqXmYp
42XiXZkxKVKV6B9M5SJkmm2HBzT6Gy3mvQSH2mmLpwEGoJ/pzspjSTSOhICMMQ8ZKCr3BfW2QOp8
VbkUuxSlB14MJbqvpegQQtWYy/TeBo07orizYn3V0zq9yE6midejnn04Rts6By+EQkqdqaf1RLdG
eL0zoJTZvJGD9lQTghoa0y6x801m7NWGfYuRswlhGFMqbWYfhc+eXws1/H2f3IniR8FeSUpokhtI
yWVtDxERAdQ9+gBvKYWb3GTTm86xpy773QSJmacgSca2m5dDlFM2CZAuRc0VoRp1uuwDhT0vHSyj
0Rwj3sXL6JJzBDIRJUAxbxZ18qzihqWhFRG41OxWHs+ihrcUCL91VksvYqQQzFfpys4V0mU64pvl
vBKGswf/0pFQcFg6Jh/9G4A25BAMW7lZtfAbChnzVHng1WlvSljFNEADDZRTvCCsQyknW6vJMMSj
rDIf9Pkm10CKtMgb0/KQWG8CeRFTXh+IM3YQ25AWQ0ShHJv8q7UcBns3ahRxdMAFylnQ3aXyrh+p
PDXbdNgN8hPWtA0i35qA1Mos9rp2kvTthH1kvGokl7D0kN50AAfvXJ1uaGHXwW7tXVvi3GwIdSLq
gvbSrqUE3Urf2+kx4OzF3sfGOIw5irngrEr1TWJsx/p5Ke6r9Tp5doSD8yxBEh30+tmwbCcgIzu5
B3HpWiCl2N377XTbmOF5TMj6wEtry7S9E0p+oez00ynVZxdwp2NWoTNX5lHi/N2Ntb9EAKmG8tmK
d+lA6sNUQ1zASrb4GmfY1MPseivKfWkch/RpMJ+Fkt2JxnA08SOnwjQjM06IYoxwRq0RwzSgyNVa
UDkTs+guz3i7nHTxKasGHIiieK+i6pMCz7LaTY8oEPPELNNnMZnAU2YivMH21cIPliwUzoTpogBE
NpI4U98i/8AjY2wSRGeCRUZhjDadX69tYEr7kTg0TKZ6tc07dTeIuwUdl1Lq3mRFDBYa0s3gT5a9
Kr0faqb6sUQyyfEqqm6m9rzvUS/Z2JiC6lxkN1gZNx3dYmuMiBF55HB/VC3qJPVdMH2XpPnYqqBe
aHwoCPDnNv2BJHFTdzhvon1he1Ql+GGeJBXzpW17RczAyyank4sLG01wQK9tzfLQA47zt0DzHKTs
lBd6UFmcV3itK2NAvI5Ahvu3Zs5HERAeDd2l3EEaCbd9kdzGJewZGi/Wkh6WhmHd4SwcAg83NYBC
PEJo+WzFwfKc83xwqgEkgYGQM4/wdFXuUEeoUC/FhaJUnhEhWGCJyQb6MQPreYX0zgZ6IyOpTA6d
DN+immnBIEZE/6aWkPdYfEsnSzU2J9Q6Ya7k8nSUGMsRdZUu+FFPudsqGQAaXHLmJXDeygDara5e
Nu5FdaBjbPEnuiYln1TRt3kjNlapb5Z8OVc58UtB8n2QdWcYLCgo1bahK6S1mZ/L1jFadylqe0ri
iWaR7MbaTpChNreDW2W8PXJ1oYWlS9+eQ3vppv39FCBYaxPPCHhT6QdJqmsk0zFL2Xam+UXVnfKU
7UfeeNN6ap2KF+xkR5wje7SpwSaH9poObCT6t5YpczCyA4bXfQgbxNJGjquNM9WXywwqJ0/8xFj2
NhtR1AYWgA7TyN/IUcYGmDl1ISi6PLfT5CtTi2iyRmuvuwHApDkn1FNh98kzshDNDEjJK6+Tz1R5
QaA2oW+Kfc14yq0bvEPOELL8FY+8zVrgiFneajj3wU24qWS4SH/cLHhuBTsTKd9pM0flcnHH8r5R
Fh/PKVyVu6W441CgVGTgLbqvZQtzmN9UL2FGaX5Y8UWPYZMeek2c1cljaD3m6cppHrbjfKFOJbKG
NjtJY3Mc6WctXb2NlXFLEU7XsgPcCDcv4uv3w9b/64rz/0zV8L+oLq1Rrf3PZWkH8dpL8V/7Nnsp
3tqf69nr3/1RnpZMGx0CIdq6gcYWYcMaPfhHfVqyxL80jsqyxjpNYdjQOXX+WaAW/JVumNRYCE1c
NRH81Z/CBv6VYhDfRwS9ohprPsU/KlCvJ9d/n6NhMwvTMCkcKRj04YsYn87RkGbxQwCo8zGHd9tE
CcsTNmymK4HRm4KZ36kixtiovVmjEl6a8jRvSaPlGCQWp0qHwLXD0t5BaCuxZpD7taliS/GGfAkQ
eCPJFgN4IWN4ykiv/mZHs9gbk/ZVOKfysVryx22g0EA4YmrU7OU1U+WnukNUE6HXqI3sL+q3ktrz
nVlxolXqEVifMUX9cZ7nbVTPHdWCqEIQl1ST6uCaHnZrnsCpVJZqm4nJOK+lST3IxEU4lVVMHE+y
ob9prLS6RoP4IGdfBROqH2sLfHUy1XQYCLwHKuRi+VPJRLHSuA5JyfBbig+RJ7Tm1oI3/1TC0q8c
uxFsuaeqfCmxJl1X9XhH0Vm+KELRH+O8IOpCU2mTDnJe3Sf1wnZV4ZzSsTNFsRXaOdl5ymDvqWA+
zWWj7iFoDy8SzuqWVS4vrjqrLylQAh91J9nc4wlTCLRgT8Fa1IG60bKiYtGOH2SDhDDX0AQrmDTr
TLJq3CWv/3ym+Z9NI6fhe4Na/ft/XbxU7X/5ffH2QgR18b+h27WWl/7ztHL83kXfm1/mFMbpX5OK
+S8FjxX5drJukh9KYeqvOUX9F8Y+XZfXEpx4T5z5v1OKrv6Ld02W+UNNX/VQ/55SdJnZRrWZpVTr
nbOh/aMphQ/6aUoxZZleHG4A20IDzsd9zmpD+NhOMLip21Y15ZdWp5PU0eMBmoja3DXTDhd7qrWd
R8JwtE00Ock9yWxWqZ6ibhR56mlqjMrBMgL7aUmm4oEw5wxTf4ddyydKI12rFnZwq6l9s7crGR0w
hRD/p6f+NxXGj6FR77ehAx1hZmbwqRQcP04psjZbtWo1FvWxRfUrdehQQYcazaSwA9GV5fV1iXN9
N0p2upcXWXZ+f311vcC/p+Y/vwDzv7FOEQpe049fAG9RmTcw8hFGZsl5k8jpRTfG1Ma6GrV8EKwg
jDYcgkOVWtLO7EltiELpJgNdvS/IkRyWBlAcOS18y/a0DGl9Uuyp3Y5NbW8rq2325F8KzStbOFVR
UUlgB1SJmDbDfkr6dtEutEYk+MhMzhP6Oznh/VHny/DFrYq1C/rpVtcoIMrGyGOp536avovQxGJO
VsGmj5loUyAVx3aS9dYnZ9I2/KhcpuNo2YB8AEVZSDOriWNdqgWqk2HcerCxrL2YoB4bEJqqDeIy
DUEP0QPqdYkiTMIb9/tfR7wvKR+/s2GxQBuEYSqMw3X1/nnJGVVtyERHOkcHi/AoxPQdasdCh07V
PFsB0ptjdD509nSjTNqyM/ORwl/Y6a9zPlBeVKeCjPuCXbiYonobIPCvjvAm+jMtFePdEsXWtxDU
d+eVSxOj52vy+k4DxkgrzR4P5Df0vmoU8qVFnAvhoBoZjTBnpBzUYVG1dNnitH5Np665EHC20Hyr
849StaXrWuTY/mKsokFQYfuXWgmhArG/EKNSYmzS9qzCsn6y5gJObj8WN6Y+2G9lsNw1qbXc49Qv
HsqoKO4lM0NqIdg4GyHw5zikHBT09XxJDH22VmXLgr12Ph3Y+xtHVuT2olyK4tQodYTcHv4b61Bw
rosFX5WdXkPGb49BF4/EWJl55acEd9yoqpQg0JWCfT3pEKA4qCD1G+bxwjSpxiv0G8N2wZaTtKch
s7HV6Qj/CO6we/kJcXtEORoyncsZjSJpQd6Ep2W2fCWIKik4cQwYWSc9dPPJSig+hfikcTw4gY3+
azTKat7UDZVOdgAPFvxtn3p/d1mbJKgA/zxAHhN+M+XlH/ETKDRQUPzN7PMps86UiX8DVaQiaEAr
bVNn+/h6VUYYT6UO6R02+IiMZqps8CDtUG/pdTeo8BR5N3eYQaQkntF5p83FbJgPnaRI9OTTAWPG
BFBFuEjkwdeoIRIeu4x3wzr6FTNvEaKb4p/Ftb9/awO1gy4Mdq8anNyP35pIA1KgSxp7eSXJbkIi
AMVJ6tmKPNu7iTdoTWf9zhZi3AJoUPG8z61rZ3Hw9Pvh+XlC4enxLVRLF7bNzvbz3DmpUhktJh1I
dP/1rQ0pzE3MOnajfha+0tTGrVaJ7qvf7NersliY7EBlQRKc8r5L/WkXKgsjVKQek1k+K3hfo2Gs
HzWzCb/1qUpdwsjDYsRtxQEwTUt7G6yMDPjOfR88DTUewi6ytae6b9tzyabAXanCOjPqyUUNQdHo
90/oj8T6nycwsYbRvh883rt26/7i5wmsGU0AhhJWjxhdhAOt7sSXf43mip5TquAVtyNkiU0Nx4do
YWQpg3EGFjrE35ZR4AFuIiiHKy+Qb0oYU1lzTJXZpJioxFtJz4Q7akHzWqjSjkCp+DAMHaR4vSBA
uEYZJYh+iIs2uDEMBSlZnctbjLF3jRTSRFmsYN5qoJzdIKysmyaI6EyMIQnxVDGxW3Rmf7Rk/sHB
r6QAhpKwhIXZ+YS7ZSNpNAgmsmU2Sz30D9j4McBplNl1AZ6m6QM52ISBgZxaXqLn2DbnQ2kQQUWw
TeO1dhj4aZhCLCZeCt3aWBs3LWbWnVRHuKjgIaA8I3UHRA8rM07KJ53SS+QsGR++JMJ4BGxLu7wu
E3oIczqeFxKqDQf87KEZleZS1+v2qpOK4U0LY+EznaVHuVLCgNrcsBzyqIf/mFSKCdpeQqA81epF
pCuEBCXjtlLU6tEIEPyEQagf9baPL6VEVQ5hUFCGYvO3B8IbeFOJLG8qV5pOCkOwNZqFkAJj2Obo
U3BUDghdDTmk0UM+A9LQytTLHc1W7bWtDeF1oYHpROrRwuiJOpR+r1bxFmz3uGmQO4FJllpMz9bs
WXEaB25RUL8QYQl2l8qaJS/JPg9jTl0xid1WHEznSWftSQLo/DzQH2FoqgCZo3sjTIgVwGBExR8M
BfBTeCArUmks2mMm6eU5iIxuSwiGjTjUzLaFUa8dBXLeVgtVRXTC0PM766V10VnNHTxzehIQeE7W
QDdzSIvswhwKzGKi0rdU3i/lVnqO2ni6nvEsri4RxPHVQB2WI6ThEV/U8Mor20RgOGuT4DFM1fJq
HNFrZ8YaDshe6A7nmbjHqabsyzAhBytM96r6rgTAGx5Z6Xyb1xkxyKAlrrt5Ss/wsM8OsWMPBZU6
x6CIedkY1Xw52FJ8kAoLB37OdjYrrS3wm5HOLgwhl0gl6FFYn4j8HayCN8xuXXKDSdxop+6Z33C8
yfTuOaD2drC7SbkcBrLr9LwtDyxz5mOd6qi0AUb4pBdQgAulxFV7rE7SLGFR7Cdy/CYVgkVSZMph
qaEm5NEUOEZCzwvsxfcSvhXJ47kZ+1NKu6UaxG1QYFWLw6W+6GV2p36jlNJVx4C5GgnXeS3K8EJY
gNgbrSm/sRfDxjfY6xtkGdZBhcJ2rcFCcxar6cFHKjdJFWqHXGnlepOplOIUwgm9JS4TmgkV5b+8
J4wq4wc4FlKkvQgm/QcJOMyuZO65s7KlOlWtUj6yVYWiqybzeQtDmJ0xaOBkS7ERNSpW8MID6xQh
BwO/EeKvF7TFUzsCQwt7BiJDEn9vzEbN3S7Ki4sYAi8OXG3cZyEdC96x+pVC/TezLhCLNgqsBxPA
cBbZxlZAqEOnBGkyzuLl1CqNfmbqpFxZ5vKgxsaPkhFPbbIlU9u0Aa0qhBaD11CyPndyGz90kAlj
29um9jLExq606dXK1dTAqbdT8960V5UZCYmQhoclHu8B4dcqKin6F5T8RI1QDlTWWJfhtxnDlqdq
KBGqliDhzVIMy7YPayrbpOR4dtWBKEg4za9bgWMUGTIjLx1BZtdDcQP4Hf6oUZH3nbF3YH8th7tg
6XFjQs3ZDKKLaQDME4l5IS2lqiwuCH1OK8fKiP7u4Ci9xUaVOm2z5A8WZtrN2Bjaax/M/U3US0z8
s+YFrWS92IM2XiRG3ewY0Mh27coGFW3zywzI6QxUDFVhHAawsUjXzT5xQji7iB21qQm2RJzhNWf9
L5/wcveqS+xdcxDMY4lDoUtiBKxjv6rQcSuYSnegbfNTnK3AvkoXge0NgarMXkxw5HQXo9XwK/ir
nTvpPY5DsoHE29jTojsNmMioIq1XSsbEuEBKFeISX4fBDJ7nACaEVkrfi4jmiDmPylUDP618621K
ziXf+DiUgZpj1VgRRqEhL+ds1HH5M9a8toUOTgWYBTghGmFLoM50ORYzCUS1Afw/oQYH66myUG6t
qjWdyRfiTZ7TPX3PNyoVJmIcdLpXkVhT+W0zaao/DnG94qvYo5yVcZ/xvnY5T1dO4+0YI6ObiH84
Zx2377l4Vl/LaZQkr8EEKvZSM2qldzQ2Iym7YFFlftwEckurz6p6bCB59zZU8shOphVHIn/Ax65f
NbVDDU1IB65cGcVtJecI6YtMHPOe11iQmANIlj+zBYsxh7fGcgHeq/uAVeZc5AWex3K9+3hC0ZkT
4XJNoACQA4uEl7sSFzvasXBmC6SWw3TZ6TwtqTON4XqScoT9S0m2E9tJ7SUBi0XXZpqRyGuSHgg/
4UCJhCUdybAP1g+Si6zZtbA3znW9xToLpPipCmy+x5BiEjTlpnqy+6arnaa0qmulsk20blnYWY49
JLyw4Gn25GVxI22x8Gu0RHN1rkKE7Mj/rug1JQmOXQq302XWcCLqM8JqQIiNza5pFf1Usk9ECyFs
EmWKAtxTNpEu7Zq6ZN9TTOXRwaJZNhUlujetNO37eZkjjCaLtbbE50l/yQIhPwh7gJ1dimkiVr3U
hkuMjMGPxZKSCw0+ug+3zNyUlc0LGk2upeSHCtN3g35Hty8Le5E8iFS6O5raWHqp0WW+HQPybYd5
tdkWV3KzaC8ZYqiVrrIfpQK2FRkVsJ0m2urSMh6jPsLP2g4LtoPJDG4xsTaTpyU6EuNOIFziNAXW
LJt3JDCmJxMt8xUIRe1isWVcVhk9GbIYmgMZDLE32vZ6UoO8BEEiLH3LDMxX0da44tUK+W7dZtWZ
6GbFNUmef2tNdh21sk0j2U7O1dlip1L1+U4Ik877XE4XedDJt1UU9SnJvAZeUaNrROwXddU/LR04
rE6taJWDFWAFCVKaiXFeQ01cVGJTmproLWytvHhm1TZOUS4Zso4owPbfq/GZUrNMwwMX+yTTEEIa
lWh42oKsYLAxItjJ0wqyaqXpuwZV29UycCWNCrlGJAP6Iq1RDDr1E54SbQkvtJSRjYV1vofx+sAe
88aMQjRbBDlIddWctTNM46zvrjXVpIcIxpziT/MaljQDoYzpMAHN8FRNbKRmPZeupHFml04+x3Ze
pKtolFF2RZwlJUOfaXhCYs1g/zmdok+nsBv6s7JM4FLmy7SjimA9q1GhXOadXTrymKqnJLQKTwPa
5Qk9Rio1N+FFm6XB0aBJfFVEdXJHZ++hKsnfUlurPKpF/yINAW0vvcI7J0UV3NMkht8wd/HODtr7
sKyNJ2h3ttNqYfPWxGialsVqeQ86LI6LMcIgbSxtq0iVv1jIkNEJdVfg1GQEYiXCtkio5hYWncav
r77FMCkJQLtYugh4fNZ4/weVRzkmJAVu9NY6cniBBjBqCNY6665g2xnP8kmGjLopJk5sqmheW3Q7
Vo9/KhUPxcCcXssV+SH9TSolt1GEpJjYRCWS795PYv+/u/aF60OnifOfy+ArwTJ//RhDuf7Fn301
w/iXpVNn0FE8Y/8Al/ZXDXztq5nUEm3GArVw6/1f/dVXw91BNde2FSp3qKXXusCffTVJo6pOUd02
LAGxVZWtfxREqa8ly3+frjlYr4VjU5VNYZjoS7RP9RtCuJrZjsrcbz2UKfl9ed2d64/hNSc+P9ii
Y8I6nMIj3Uznzd7aksXkVn5/rJ+ba7J7oOXd1tgHHFxkozt4s3s3ujfnoGpcewv1BP9Zu2cfjskW
0QkW2MVfcJqlbz898r+rQn2U2f51F5r5x12Y9nqXP1U0RhMFbjlyF9kjyC632bdkAW3Y3CqXbBSm
e8NPPIQg+/xMu/7i0mv54ZcHyJK2ht0bODw+lb+BsM4s6XXuK9vFn54SSr2P1kV+b4ltepZij8NP
lpnuUhyLw+8v/TdXxq3DdU1STnWK3h9veg2yRrnZ5j6+dL+w0nPkalsRIVtg6v6Hl6JFQm0B65Kh
mryVn55v0FIXklM99k2LzKVI2oAHDcFhlX/l2f7HguL6uD48zk9X+lTtMeDCaUvDlQb1etTQnv0x
i/3Hz/9Uw+dVMWAqC5URRAOW0uGnC5D/G3d506Q+YvmofkAUYih+V/D2PFiplNdH2xIUVACVBvWP
vLIm48YAllnt0zZrp/sqo9JCcNhSztSfc6g2OzBUmJ+1udOG+9wuVNXTBqbjy9//BL8MVIPaPYVC
g9mAVpr5qf9KtIBU6TPykXi4m/NLI8GiWX1RF/314TMLqGJt2dHrpc378Y3KJjXOh1Wi0g+MGv1A
IfeLcp742C16f/zMg4Yi6AhqZA9+ukRvdokyLQE+fL17g6XpqYhQUnDXQJNp7CAlmokn1wJXKr54
hz82yv66smm/XxkKw6eBKjeGGQ4yV+aAdD1fBJfdIb6ctuPD73+n9xfo4xvMUOERIq2j5aJ+HpY6
SdlJqdixr26egSCcA19ykOq6pWN7aJpu7S37tK86U8ovw4aLmmujFYuNyavy8ZcrbDNoYc+DKd9m
+/Ko77odtOVDcjR20l7sf3+Lv8oYqFWT+yHjO7Sp/OufZh6S13XSndTYB8aw1Q7Y3Y/NXnOmzffO
Q+7kDTicybjbIODfoCX64mbV9eM/P2Fbx8FB3wHchfrpHTKD1AyUWIl90BCHmpudzoK9scf4sxt2
kpdemNf6NdhkFAOgoRyQ28n35Lv0pl5aR+No7u196Nou6ZB7/Ysn8/6cf/PVPi+nYxXK49LyZEAg
IZuDJIsAGZuxlTmo5qBp5OUGHThRYvmNiQ/3S5nG340v+91iynn/j/b5zyuhWZRTogZj7EN42Kk+
FDvfOijOuLO89Cg9So/xWXcKsJFXG+0yOGm+cibt4Tmdl7flZXPQdvOm/2LM/zqrrLQUpi3iqOhC
fv65+qqsqJn0kd+1ZRFdyLrVXCfCTKaz37+Wv16HNVCw2UJSwMzyWVzD6TqIFCjuPrR9kBBzpkAB
YL4jAv73F/p1KmYi0qngsfIqK9fl42AbW6UmmwvANpSmb0beI/1nrMCfXcwvXvVflngUEJZFiK2i
waQkeuTjlXTbouxKDAe2T2lrE+hH7GkRA5Qvvlrh33UCH97c9VKILiz+Cx7N+6D7aQsVibwNuraH
9LBJr+djd5Jeuxv9rDmlBxtzf3pZePVpuZs4iDzLr9YXNyp++fFWcdfqQBYmdmf2NB/vtGJvKilj
JnmdX+0JLT5EDv5ftk+KXx1zt3Lefv8bfr6egfSE/2jQuZjLfvGtkUC7LPM6Toq4Qf3qLDTgf3+F
z78dV1BVXdVle8XxvOfP/DwSqTooRR8RgDQ7pWNdZrty9/sL/HILGh/KboS2K408XsaPjyzEF16b
s4QUeyJGNKL5sNG6sfriZf98FchF7DERybBVYkqx1sn4p/dCSo0m6xGfujOxi0QY1tFZasXdP7wX
k+OPMDmHsHTCURKrcO6nqySSim5CTUH01FJ1QaZNcB3mBBn+syfGwkgBjwsoFJdV1DIfr2JnYzug
AMw9u4Xy1VMGcWqrCb744X95YlxFAQJFGhB3hUDm41WqehmmpityfN2mVLpNy/h2lA7N0xeD5vM8
tN6OxdZfQ9nBjspcv8hPD62jFhUGSpN7xQBKTyjEziwazNE4l7UvLiU4kvJpP08Qhk6Dn2Goa2JV
+Xz2TJrpELeZTTZPEITZkUY9feuT0RYdVD+wbVVDBYxUpbXSqPE+koiD/nLSJWgpYAxXU2yIvTLL
G+Jyobv/N3dn0hw3rmXhv9LRe3ZwAAly0ZsclKlZ1mBL2jBs2eI8ACRBEr++v6x6EV1WvS6Htx1v
V/EsZjIJ8OLec75jiUrM8sFsNbFmjJ3kHL2TnxvcUqJ657RlR/eQmcH7FuQd8GB3zdy7MgqYpeUy
a+jMkrh2FrvSjptShOBkheIoC1ZEYJsZJ7ixmyIPsJ3kqwkfyR/zpk2pYw8zpJ3rS9JxkxFh/BQu
+2hamRtU4wSEOCoL117KJnB9nGVlZnfkyqkFzWKQkn9TBQhlyOuyIHlyL5/GbRnk2B0wwOV4Chsy
8/gglfk05I6Hz6FUJ/tQNC0Hz4rk1k7F/MjkjQ/aI5gjsHQRfETMEPVXNWUatk1cY+yq0nS4j6Ys
vFapOw5gt0kJZ1YgPdg5Uz14B25mjv0NsePtNDWQ+vn12n5XB7TDd6Nj1mkTuj0xT/jmEEq6s7yJ
+sm0e0NUy4lBVUSfTF9asSWVBYoBgWeMYnNrupuWD4Wik3Pgl1SBcOQ+ZsEIZcFlwFPosZ/PikUj
J6dfGYGsGU/NNnj/c7szAKGv6ISHdwwEyG3MQfbSJWMtgh1i5gE8oYF2egGUmavNlnEUonkXa1/U
RyQik4nTvxJ/2BBt7q00uTeZW8t3P8yHHrdZSQthkhNGH0YepPlkSWnnbUOE27qtCCTK2M2d9K4i
PXokJEmnRXFeS5Nk5UHPvfpakkrYELLQEKApAfer7cqgOiH1Yl2uk6GLh92skhEHCqhU2Gll2J0Q
8CWJfYk2y0tenYRN5eLWelcmUNRlXKK5yQJSpvYYr+OTgsQR9a5vZwzfDEHXFIpzo5+y3pxGNGIK
7JVZRUmvf0r7Ajfiksb7cGYotc9bnsAN+c+giLzOPyB7pbsYD/QeTnmYhJnMSQv1whlt8EV6CJs8
0dTffdjAX+UJxL/rxgmhLYh+zlSojoBLB4X3wJq24VFHwEP3Jf/vr0xnTpgDKeO3CV0BiuhBmnee
LavoU6R4AG2XnFDo1TgD2mHoSe77EubyfISggCEYrVOIUKnGZDbxOK27VQ4e92t21UsSdguPN6My
p2HKPMRPCqMkNqoxxPqs+sptj77qAWzPE7vbxl1TUlJP4t/LviaqfYNwyQXd0/baXgem7W/LkE/K
rH2sl0PmLBrUV8ZRedNyQnkbcK1AG2WQ/eAGhBtuhrxwHXgOzDY3kS3RByeWPGeGVaoGPp+UdX0o
cL/2AKzWiihZ0jmLfVnG7kvld+RmO3KRT/5cQGwImfruMkdgvXUg5G8bAJiH1qlRdcjTSG3g1jPG
C0v4DeE4Pk2Bb+7jsWXcYNsoOakEXJSMSpTj5eD0NXMb3hc//GVS83aWg7wpew77UGaTYdpmDvrR
h3yZnOzEDcnC/BxVGFAxkkPL94qy1937lZhTevsdby3lJwbwh/GwpSAgZOTQLRlTeF2kQ79ZdQfx
LXEnRdgrRORl9JeHsPWcT/5A5gS4XDRYe9M54Y/MaUVy3lci10eiIaNgk2VDMYKZwFi0r0e/XnZR
WwzMFHXj09ZTjPx8Zo45qNoEUyMJC3O+qQKFfzIfFyZZnisJqJhqzZPupKe8bSZGymJE7ZvsQMcM
qulY6jQkSNNgfNV5Sukp8r6czkF3pqdYXlyXo18g0AvypHjVtkiqfSIc29xksmoealYUHq0ZjOY2
nvU0b0ujRjbTrsGPGRtyRbYWjW+2LbNu+JpNk8Dy1Yg6uCTso/OPQjHY2JJLGf+YsT+cFLSDnnZl
qSICrFdNpl4YKJ3hOYjsl2ToE4REYFHzrazguEBz92GWNDGSX8y6BLoRupvO1zNW3GqvcKLlNwyg
PQBfxEw5uykOekIfqgSsJ00Q8Zy1E4GuAVGn76okSnfPSgcVNY0eSg3RmhgxWKzZ2mc7OfV2zeKB
rBjjDj/6VSG+UQ4TRaIKlgDWQgnYaU4FKxKvBvyZkur2+xQ3jDU4y2C2y8Ucxti7CdXd+MSYQi0r
TgDZiiQRy2KW2PT91UVQ0DHCYo7hJsh3hibpXiJZkkWeB95CekCagb9wptAH8lX78pINxZyGzc3I
FMqJK08x2ix0Yl6yCRvQvmwQaG7zsBynXZ8q8lmHThfP3Vix8aQkrGOytlnLa63pvYt8iSDsEl7k
EmwuI6ypHArEp46G1KNNzAgXkAPg9zJpp8skHvFnOSVPFMPvACpMQ9zsrYn7Jt/2/hx8t32FX2Lm
cKqwla8JmQcMirGNNFPxqIwLDsjRQSB2cYAOYRPMmfjahK38scoEhj5ByJOknMkW0CRGU0CQzLEe
OnX6z/MUdt8SaU8COPdUlgy4rLxNMM4ruxeyGR4txs8eViqW7nFpLb/xNoiM8zJKz5JaO3gVfOKk
b1+dTmIy9AEPQD5XunwehWbndSNFzYGYoHw1C5naWwIUqaz4Jv0PE/U9N2MmGO441qJbtsooC3rf
Dd33yPhEIMiZ8R26zAR+jXCB9OsmaCYCNIYm2HCAnj7Xvi2WbRMHVuzC0tMPJS9abx8RUf6Qko7l
Ikgj5ncbWfY50mrqr6JIT4tDDoVgMdTF+r10FxRlA1EO0MeSGBvGjSYROD7w9u2Gs4k+zVeEp9hw
ApbU+aTLKdyysYZfsAcCmqzHMb9WY0Mso9SJvWdCCCJIzl70vR3z+a1AbY+9uho1ucRkgtx3pLLz
fKezfEQUse7cDPDiWeFV4XgmhqL1jzbVJrObvKDXe6WSHDSy4oZ8Is9Wvls6AoyPgwjaQw2HdzoM
xkB96NI5GAiXYFjJAC4QV4lS1IO+Rv247fOwsHuXtsJTMsa9PQROFj5X08hx2O3IDzrrdJQywo7q
dUZ5b1H1iUEyWTcCSVTVCPWGhNSOu95ZegQxS+C/K0adPIu6w9kezSk5jC4Ki6vJgx6w6deG/utc
g6nKVZCQD8uFL3nYTYGhulSwMNCco6PIqjHZh6THvqdxrxGhTwiTumLs17NaUAy5zDfJ68YA+TkK
4sm7K9bSqRDMrAjs30dVOOsTXewAKy2FkXsxJXg797CP4+GsCPqwurfBCNHBUvzPB3J9LEE63TJE
L5xz+ugmT1U/X5vWjYE1NRlwZBwI0Xgc8tGfD1VESBP6w3R+zgta8vshBsixGTvN9Foh0kPwjOhU
bAkTc6kXZvI3tlVRyeJT7Ghqx7VuXZdxg7cmKLzSqtn5QZa/0cqNfyyL5c1E6FTuHRzVVOLzKFvs
6I0U7gvi6Tk7b73WEhiuOO9d0L4vxEDGRYbqrfIHnydgGlO1XBVphU5p2/DSvrI0lijM67IxJyVT
4YhoV3pEPIPhjFOw3nBp1m/GX5Jgb8fJwsLOBDI7QS5Q9Qev3UPR7lyTEx7GR5y3qd6ygYdELDLC
FwlSyXj0abIUzlQcBD7N4qrvV28+dwa2EdwnmS0feMOeNE61rTOE1LbJbo0xpAw5jOHZ4tseOpKe
QkKdwwVSw4XMY9RTVdaq9kIMSrcH0hMytiCRJjV7a5o84qCyxXNLyMkzySQ+ut6ZFOaLpXXctwT6
iALo7c7zMUpJBt0OdUgoC+R8VKMAtTKCKRWjG2CdjfW6/TAuK4BLNzDyxm8rdELGd9hL3FHD85Gx
ybDtI60R92XjkiJPvgtQ7U3SiOEHcfbtctCaaueiTf20vkDGCJykJa9O3IpqafyDKkM/fFCh1DcL
/uj4k+P14A6SwQlxgwPrqMLzmDoxeilcfpudnYMowj3NKrke3ImNWCGAcHca1gpUXQIcqgPxJCNh
y7Qfqk0VkQl9VvutyO50veYLRyk7zfsa+wpa8KmG+oG6kxye0vpOtm+njvBt2uIE9bnBAC3Mizw9
cGcX/L9x3bfpVpfrChmZW5W9Bu4EEcqvsDjc2xg/xFUYj0V8gVoF8WDUOJ3YRUErH1r+y71JpvgO
jQJxQE3k6rewkXa6CA0NkU9dGcygS6fEObBJAPcaE90BDh6a0UPb2Bl3ryTBZxsnHLP5xZ9XkZ0c
+x1w52ZSZHCK1PPux6poX5vOL7yDH6fJu1fYvr4QlmPTzeDy2+0kv697ISufuDKiHTN0ZdBs7Llp
0DEAP4uHCl5/FC5rA0Uy52aN5P3g4GunuNvNVGqI0rysfvdqhNQXqk9z3A2k2/fzJXx1sqTGQvSn
wAMw54/ZSo/kJgo08bWBM/D0jV2OZ9mb4xztUV142eVQ5mjy64Ie7FZMRUFaSkp/m8rHTU+xnoUl
ZO0i8OtYfCZCjDdm3afmGxh8apMiiD+nDv6TXaEi8+QOoTQPTtm1DRTY2fnRpxykz2yihjdCLR2O
4i1EizpGpXgIssk+dL3p1VaUefYDi/tMYozT1MF3ZKsm/aznsnleVU5GnbVFf50U1gcY3JGfuqn0
zAFG0FX4Ttb5gsaYmNR3f7BoFdu8D7tnv3MDPP5xJttLzFPOi0OJlZwvqiMJJLR9YziiFFN0idos
Y4l7U/Uk2jGJgUn4s76jIUQIVFhn3YVXybo6RxaIVKRxTfxFtVZ9MX06mjNOrniVxtBV6S6ORUE8
UIjvgjO1WBDHmZl6NIp6lR1PW1ZD7kbEq9fX/UxshjYcLtbFX66wkOmW/NMaIBM61oTvNlRQGJO2
857yhi1iiwKpeqhcDO+bvAqH8Vp4S9RCTxjb4s5NdOtflNaOw5VxOKMQUBOpJCMzUnTfQtwZNFnG
3kT7puUkscuaHs0zwT62PYP8k39qOEYAEJbd+gfmrgT7weuxBLijiRJUao4VnSCDAWDolPCvqxb/
LjYfzrBvlG1VclwVOsitNr0Zr1YvbO+mOsefhQM34oBHFgcqvmnV7dugs+juJPVP4WgTAE9N4nvv
tGMQVfNGHE8Ru2UOKwE9gLuzUxKyo/D2hb06BVhXeuL9GPqrYCHkTU2m3+dBqpzjSCUK7ySijAFz
NWN1QTjmghfmQHq3+p22V/WUuxqEudNE+Qu6qv4ReIZTHk3mcOZaWargMNaQ7CGJsw8khtNn86b2
12hEAtsacBB9xhokp61XO+TDM3kaTK5fEXAaeNEO5QZhclPwmXAB+xLVvv88m1pl57EkoIJ20coC
c5C6z8cSSVyx7clXre9W5K2sgGCYdkS9iY5eRB5BFqnKDPnqSn7QLnUi1PA1bQz3PONwRUbBqOK3
LglYv5lqsmu/mLBfDWnrrftJ+WN5XE0V3qXaka+pzdN7xNxpeilyB3hcymzlYHNnZkY1Vay8ipxH
gh6dfmgPmiP9RSL8ZbwYqjG/K4wC1RGaFhxNlvTOLo9afiDOHpyie+61gLo40OVbJqsfC1NBshLk
hOSU18PwmrVD+CCMtA9pU1k+uLcA7vMTRG+cB8nu7kW/fAuqU7p1TuvSbExTDOeeqgXgGI9FtPfS
Tj310nFfAvL1qC39ENtCbxbeyOSr8YeK1YzRmSYPzFyBoBnmDcmjpd748erdBbJVMfYohMogBFX/
gEQ6/qSzvAGQSWt/o0e3ek5WVHk830tLNNyQD8PGzVN51wdlu2yWQGb3xCiTYN3lzvq9rSP45u2c
RdcV8nd/K0NLp0+2UUT4ITFtBwPuFG5kOTnDBj2dDgFeaX03h4aX+6LgSg12cd6LDKjDJs4Dwto6
fA/+LpKCbF+vcmP6rjEDjvNUu3G4D/MRE52HZ2HklJTRsBl6r18guAXYAFk+Fma88dhZhlYQJ0MP
SkArH2SGbajG4OHqtYcAEhWSRGggdRwvVFbGeMBa8rIIGMrRZ+TzqwdfKgeU0YE1tl2EwUf74qFL
I/k6GVRAuwWnbs4fmtW7hIlBNiRAOwT6fkovwh/H7EdpxPCWaKX7fTPlxXsUdCvNa29unsY+WV5U
jhA7UTWKVWcOx9vFR2Z3ej8NP1odkHg0zaraVV25nvS8UfipYxTwFPYjBlXHIwd0o/3J9rypocDu
g2gOXfzpENYuo3TtnkcasUBJvNq9KKoUppupU47jxCvGb2oWAMmLorA4qhRim6ToE2JThpBkMsqC
5oTnQ57OC5vqwwZT8kwDj4ZuDG3jNRoEeWtA+DyABpGGBoRis0K+mmFyGNaqBXjVdx47xYI5BHga
HbCNjNC281uupifJxbTf6rlLzjFPg3qJYrbrbVAveHXs2raQZRFNs7o7amfNAbzYmWymqKbcmfLt
7LGvXiSdaR58SVtjKiNe+MrNCTDNxPw4TX6zbnRWhvuJYtPbLQRZZ5yZGyBjaVeb76RsIf1Q8Flb
fuGveeHTIqTqKx/Alvn7mjjri4hgxjMVtLCMCvScpEZ0SQpmKI3mL5KSLuXkW5a36MeTl5HGxHuf
zsPR92Hu7Gk4j+PWdwF/no6c4LfIZYqmaBskxLd1HNQebW7qW9pv6dUYri3snrw2r76glXSG97e5
sNkiv4duUcs9WiVoN6Ls2WRsV9pHHQNkydrYuyacqR+3jlPb7w5emwrckhqeM7tML900x/TMnHL9
mlTLStSWlgxJCKcuASuZGpUVjWf8W0FNcnCZ2OErVhUydI0MlveEbgZ/rZyWp4UcVwQzTLwmZNdu
8k2MhoXHuiOxb2GLtDvbD92rcIrabr05DcyG5gWIRaFm+YArnR6mQjJ/3Tg50EdBhn29cY2Maorr
WGh6UZ06r5cBIm5qdPOdeHn5GTc9eTSTWZvHwh3aJ3+kzYF/c8GsKddFklFclL7ZLulwko6LETJR
if3qZlz1AI+mL4IOZnubvMJvaAmmjVPaHIH11D0cnP5bRv2EqFWXp+6FU7Y/bKCXJ7km+jmcl5aV
KfIftC/Z4lKmr93OJEJfla5t3xrGuuDDuiYFfdx62BHgeqh9otriqcwHssVduBH3AozlelbYdOx4
+JC27TI3Jq8VUwexkjqawWC28Rz0+155QOOhNNkIQ4AQ39fMH8H390nz3dIFYa3O0gL56kviRyMY
fuVW6xwwNSqV4U2KaPH5fKa7lmjU0SPS3Xd2trIZKDrfKzooVQWyHawx8FlLNNqAfCve5U5U+qy5
yDd3s/KoiqrR81j9ukk+SU7oT9btFbYp10u/LRPjxk1MIUweCq0rjm2+cG/XoA1fhH8qynidTRFq
Ew/6Eipr/A2YXnLkbN3ixDjhOLXhawKqmIHNP63ZQNDi23velML+97uy2S3TXEDGo73Ad06LEH4+
N5FMl3Yq1y08I59AlSY10W6JVhT/qekBQjGKTAlptKkPDVdwHLlm98cK+c9zXf/jbPKk74TkQAc8
xEcb+x9H4Qy9QjDdZJbLeL9Uh7IMz626FV55MYinyCsP/joSMFPsOxHvsiTZOiFIQe+SPt0NySk7
JW5OEWyMp3ch6XWhOTe0PLVYzpv42jrVL8ap/25EnDBYDzyPbgIm2Z8nt6au6YA4DKJzP1RPDhOw
G7jM9revggeIUa1HGJBEp/VBp6Li0ZC0PNZw/FT6jJhE3gjpOGf/fPM/6hwA8wQRM2jasaFPZ+X0
2/xlCl0OUvjExpf7cKwtOD9trulOyHMii/19XIXzb8p8/rgeJ+0YlaIryGz4+XpypG9DnYVJimTD
XbuWlK4I4n7xSP3bb4Xekn+JJAa59c9XmZj3ogASJQkDICor5P1HEVK24igNjj162F+IBk5P6F+n
68zxPY8vhaybB0NEH2b5a2+J+a6CeNec9rVFiBsXVz/nA2YcfuTctjkxnf/8w31cNFySSCq+Xcw2
hBn8w1csC7/OJ+Z6sPOLFJ/iiVI8DuEO5Hr7i2/390vxHKK7dXlNxZGIPkginMGuESYMUuL8pN0K
RaCAzuh1LQZA2T9/q49L60Si8k9SFUjjvuAZ+fmHY/MiuJCvu3PSvCQbRMfRTiuPQ9LvX0egvudx
ZAFI3//5OvUadFmSFmJXzUFwDCVlRbdI/xe6mL8/FgHUaJEgAkOuhPb656v068BcHJ3RjsFDcM+2
LineHL85q/K8ep3qlmlJMC3ub9/EIBZMePAnePgD/lBr/XVN17GX4s0RuxayxBk9Gu9chX1+9ru3
EAkdanKJTAMl6Yk59tedoyh51UhbEagSa3MRFlAM2T5+d7/4Q9B22gJPLDKi1j5Ii8Klyv06KQVG
ZSjIUoPhgfL/Kxb7x/2Cq6A+jHzIMCgtEBh9+C4jR6dp7OEGaighkcXThzOgBSafhbvGLdTdb9+7
hLuGb0NE0ofr8vP1wlmFM51PwoxqbzrTTmLuZbcsP/75Kn9//DCfnNSACbp53rAfdiXbIQanwxnQ
y42IBQtlcJhCNeCuls6drZhA5TGg8V88fX/fLU7KVbYKiYSaDf7DvUwmm2SGyFv2QjDLSUZ3NhVj
sWkNlJM/vuBvmZr+34O8Trkx/7eD6Y6xXfv9r1xA7/QP/jQw+aTTCFpwMVs3r/ngpPr6kwt4yq2h
ioQIxx7oUgDwK/3LvhSK/2K7OlVjEjQMci12rX/Zl0TyX1C/0LSiwxNx/JtYwA9uAjguGG7YomIE
iiw+FII/rwLUX552M2jCju2t3QcohMaz0ss4A5IvTxXfyEHTlavIJ7aKEXtQVcFy8Cc8e7/1ivvj
owTUcgx6EOTx1H54mxqOVGoIwGshelj3QDIJGtT6ngzkX1W7Py+Pv1/pQ7E7dJnTt5nvblsK+YNy
UZWXfp7fl5pc4b88Cfzwa9a1/9FOzV1XtOPw3/95er38b1Xy56U8dk7eAAIi7EffTy29tRoa0H5Z
EiUHC8qBIGLR75JiJhclB2u9GPqCqDuTSydOfoXH+Xff9K+X/3BPrYDJytDJBXefF7dBoBLoEBM7
XYAQ4J+/6c/797++KSJrrEEeklrvw5PEQBMxCsOUbeJU8VUng44xDYYgVIAsAUZaQ65/VTn/vLv+
eU1KBwpMeHZIRj98PSxGlUB3R1JgVel84yhnprGDSmDoBufGqaAepDmxLv/8Tf+ObIKiR0kr0XBG
CUvoQ02xZmptqwkqTuMbTE/eNF1l+WTLPbqgKD3rggVemZatD9I9JiZdgAlwz/WqY/O6ohWMjmGG
CGPfuJGGzd+2lgq8a2OyRE2eu9c9oUBIQdDYmDtZ1v3vyV7/vG2J50uUwhQpf2xWfy0b6qrteJWT
FyRF5WMtr9LqSFU9Lxtcat3LL+7W6Yf/aQkkeCypk3Eu8GCwDH7eYqJORD1wBIC57eLe27Anmmbw
ITcgsBEHekorkRlQC8vNGLtYqCM5dDc9ac1nXtQ7j/5Qqeshs6BL//mD/e2B5XPBLjxFgIFt/ZtX
q0hoMlcnkC/AtBcaLtOZpI7fdFOGttFa9xf1xr+5HP4NFgfYaqhRH+uNKlOaWSdh4AkwqJ2fQgIg
gr44oud+j7EuHP75253u6oe7zmL0wDNS0lJOfSg8hM8Gx2S32I0MB4avqkt1/BkuVYdGjA73q5zh
lH9VyGL2NhyjX/zoXObj9VmV6JxxBrBEOGV+WJorYl1oODRQgSRZNJCcNhJeJkVBr7fFWkq3s093
RtQIs2aU+FcyVD5g8D7sUT9ZutHwmJGUbEHUMZ7w8hF4OFICCchglIpwrDbArYSJit6DHgXpvHZc
mPhopCgstO7JLHKhy4PhHJVdhsR3W4YjLCeZCWOOIPHUuw99hGAvL26JPW0YnIRea5DdyeIkyQxi
JGGyx6N2xONOKnhcKtPv3Am6xp3upJiPvYJivm05HtUgsir7ynQVmEZTCj+81vFEVoIcM+dBhwY+
CpO+/iwlhSDcDVWKsCxQMwgPZKwlGksnfvMyTo70Fj1Njmas4ntmKeagJSXjZvSGnDTOXCEDi5x8
nPa+PzsVbSWveh5dldxNdI9GEjxE/0SfwZUI6Uz3Kaxoex/WbkLh3tRWor9Bj7WF4+XfSj2oF24T
Vq949qfvMVb79WyCV6XBeKd1umG8EP6YgWohokOcR7JcXQ9vkVjll6KZoufAixYP+kQZXfThaN8G
H93cpva64DmsWnujyzn74UEL+WQ6zWDCqrR65ZSOYlW3cAAAW664/avFz3dN14efV6C2qB26aH0o
ddtNW0aZ7oN1nBOOO+3MA3y++N4CeyLJ0TCIJpYsHgUi29oeGQ3XnBjqZiKPxY3xc6yMHGk/aqmS
jYOOixhRY+Rb1C4pE7LKKd7HUiCdKIVTXYlUNUSh1RU6N7u60tyG2eBfqLJgkNaw/O4pj2S9j/DO
MaMA2SEs5PPMNYfIWUR0kbedEBdFbPwUpn7DlPKAZKh8alPty22ciWGi8TxXdJE7qZ8GTnbBRlaJ
oDcCVppQd/AQ3Zk0Q5RvRJwTfJoWZTiRjUbbGdpPiT7Lv5nbxiLX94aM6GUdRsFeN2r5lLluS8OX
qgLXJG+vYOulAbkVzdLVbwF7zbK3GvgZWlG3JMaAmdprPxcTMEnHse6W3jcIJkRWJG6Wgnk6uHM5
PgVULfQnSSYJtnY0dHxtYStiqtmov9YqzTwSbQBQzX3VCkRVJegrk/jOTdbkaXj0cwV+UUdZNF8j
JtRQK320hQdhJoLJ4qaHY4k1gEdhjFd6IJuSV0l7Gc5hWD51isqZtACDdKWNoOkcVsCgeE+B8DjX
vp7W9cuCYc7syTaGvtS3CMp+pENeLufZnPM/ZNwzQXyrL5f6m88iE9tkroebTiDu+DxEaW5u/dGv
8lsoVyieKcMZSAChGXZFmk3uJ9i2wZfQHRGW2giy8sEhxmm7NEXb5lvmJp1EVafLnJlIgiCDRyD5
4oLAjM7F6qQJeSU9qRs+OCJ7js5NV9spscW9jdDa7GjXi4fW83OxQTAdoAPAx3WN+NA56QBc0qHH
YiVFr1NMwo7AN8F6GM9lB2HT7ELvS+gE+R3JE/M3L5wsKb5NX8hxU7Vpql67iLM0XZV5qlr3GoU4
Ir6N7+mwuUwZqstjR8AiOgSIfRGo7F4rv/cA59AFANfvTCsxUu5QE/6ksyIAbJI6KCR2RVZEj/UU
knKQLFZS9rShIBU1j/z5Gstg0xxm0fMQos7FvpOWGQa/2VvGRwVPOD82pbeQRevGZtxO/DG0lHKp
vjCZR9TprX0MpxoFXHRmgik7dOlCgIAY+so/DisOyAeU2phA27KNPlcQxx8j0yZXjqcJc5VokBjR
eymJbaHILjs9LWdghHOSXYNqu7hQ/bBo9E9DF6QPIl+YVmTKQMdhEk3c69K0X9P8FJTHzGADN3S9
H/J+eAIn2V2ZZEWlwOjpJIuZWM4nlJ+M9toHcTw7y3Wdq+WmLOuvnUhryIBgavft3NsdsgeSUYaa
+II8MWfCnxnapCi489GRjN90Uz8OhTHuJpw893IlRlxVMQKqHu/HXL5kJSoL2FKM8qZ8DI8d8tsz
RycJCkoGf1bCkDG4SI5FH141SZJeF5ZsuCJoacQzkpgXN7p0dIx8obPmjA2oukDSRpTIytieCPW4
lcuwbSGlQhRzoz3pNxVCL4zIcjisiSyajTBk3rhxhgMlNygbqxo/qtsfU6m+KJt3bEX9En8dGqJx
ZVc3RzJip/NKp/VLggiGjE0BlXBk44LCGp8ojuwq6HjXfS+WN/BIX6oqrY+apMs1ULwCfAhjVcwU
5AwnQnkNHrrfFDIYoO30SEdKL30VxC0BuGPciuFEpt+oYc/hUKbHqvXf4hnt5RZw1CuxOkwrV/wj
ciirAykUzLe7Ek5vn3Zf0mWOvqSD7R8Ddr0thwrEcqsN9o3BvR/I6b3M+2jvJPnlMKi3RaZ6ZxS6
sjY8B+NUIukscZPIuzkpl0Pd8JauTveqYkaxzyqBiUmvE7kyLllCXt2a8xQdxFkR5heQNR/9GvEm
QiAMQ61SRCwO8liKNLzAW5EzOFPkizu4syZqA4b8tKGf0yIYSXjR2XrwWj+4QUaAqgQZP6ms/lwx
PTc+XulKvYpW5Q+tj16MQMZRhTudLlD7ZdbfgTmMzkZl0nOOLo84Z72buQh54+CCu40jIl+K5Nj0
CKrjofuWz/5NmaQXvraIT0tvOI/Hzl50mbwtREde3TRc5T4JOKlMnG3YnraVOc/Wcsd556o3bf5+
IrJ8o7B2dk1iSayJEtSOyDEvSxsN5IVNPsN18r/YDU566xZF2drNvI95nV7lK+Fkay1S8ET5eY/3
9CGcg9uplD/ciX8ztqt/DHGDm859n9sI2XQ73sKmHbemjQ/GD4Zt7zRvKSF4O2FjtdGBuM3nzDwv
4eCcC5t/qmhwkCpUQmP0fdR2bu90n6xLhJinF/T1tj4LBqnPmlbiRaDXKge1n6KFgJ0Ju/48+JvC
GfdUg+n5SXQN+So2eyxMnzqBCSKXzWs2mPgB7/FFFRPy57jToclJ5kvS+DoNARjK/qtIDKdWZ3gg
KeZ8TNbtkOXPY5A+rlO3bo3Sl+CX/B2pNV+bkvcbrScPUnh60+D9jYpe7VtopZcn5BWpRiyM0Xsb
UBpv1NzFW6k895BjVNkGaR3vSBhy6UWALU3wZCcbg9bxkJVlcLr3RfTcrSDP3HV9d2ugTgj8dgPy
1W2hv/VNALgxZfI3RMW26zHnF3J9FW4OsYkgypM78CqIUUzla3ctKIih2hVZvMHFOD/FS1FE+3F1
9AFBiCEeL5ox9MCKMpQr2ml53CFdbsMEBdVupHZ8zsIs4I+JfP3mT8qC0x1Xtj2VlpDvKl0cm/+h
7kyWI0fSJP1EKMFuwNUB3+kknWSQDF4gZDACMBj2zQA8fX+eXdIyVdVTLX2Yw9xSJDKT4U4DzEx/
1U9HY71KyoufF4h/b5n2bYwMnqRFcCrTEjOpg49gM2nb/C2GDGE090eKsSzWXBsV0scvnKwlg2C2
Ur76qtBezPnEr464cmwqyA1vHd/DVqxyTydRS+JnFcN9PnGP3VkJcFxldk0StUnoHEqzz042OzDG
hsSnYKzr7PloqiI8GLPIFMka0nH02VWYQgE5Ol+p5RdF5JlFT5rKcbo/fI1wb7AFUWiVLeF3t5CF
oQVvdPVGtYJx+Zq6Otv1ehAf4YhfYdNXC5PXxg4tPKnpxNdomMlLbt5aiopM2E/BIos6cgwrvzcH
ypXiTjjBJ7Bdi40A2dFmUXu9BNvrw9bkU+bJFkAd/irU+wETe5Bw8rW9tV6RlG2rZzbfmK9oHc9N
2aSw89DrgO9pijroK7sNkKDP8s+TO1E020xGhpvEglc7wgOb44ZU17AHEma2G3805NGCQvuROs6y
1V5ivw6hN9i7m8vqTYei6+J5qfiWhN2hUGqwmZSTBKl/J3EQYie04cYwl686VjpbFyFaa8S2Lxb5
ihOLhcqoWrxYwcw2RvglkJvMRymP1yTpPvqmz/mulnJlPm+MFG8uonrMlhbXfTomt3hqqmZ+uBiK
D5G3gb+ZKqs5UNy1jMfBdtvfiS3kR6mr6cpcTX8EdHsci7Ghu1rXVetsRRF6b0MH+jwqqnbdq96q
8Xa4q5ijhnEE/oY8ZNIm19H6mjD8v2E/531UeDeA7qAM4rSkQPwffYO/YdOxMPHsYnN5ckVbf6up
BJwu0hYs5Ti3y91YcymI4AFNXFeIb7VbJR097TC8ePg0gsX9MAH1vhDmIHNW2xCeIzl52FpVEBLl
EiNIwx2js6LhWaz0tz9WDlDXCgPdZoAc+URSebimiVfKU89PecKlheu91Ikx7Zn3KvZL7RcUJvej
3mApXr+S0quviwGTOGq9tHhNarv9NRXm+oAZx6pvj1njsRjS9qXM7YGbr595Om5p+8pjD7CuHae0
FuScZXwOLcO6pk4cJp774VcJ/F2I6fKX0ZvCZ8tNShePk0ecL6E8+U8lZ+c6khJglxlET1q18db3
gPE+edIAH+GmH6al2vd2U/yY+8QiFV6V1bcxji7122nXPk2kZ2o6VKu62QS8atNtQcLiu00ad42S
hZxw1GMZcbdaUgm1nZeFI+m66mUAkbAsd9KZDB033mz8LGhFtsjOGg297kWSrJspmHsFg9eYQX2p
IuBLHhZuVR4+T7XNNJjNaCgCZ8fVl/2CtEdK9YNdeE8OtHzMpxzxfxSLIIFq9cHIVW2g84f0slMO
ByiwVbs1sCcfJ8xH6W4ZUktzyfOtYwmB3mImmg/zbvWHHBbzZIfLxQNGmG2YPOavBqYZuE25m10F
51YLv7zuKL5ddd/EWO3IOddOWeGV6TquRgbW99/EwsZsH9YJ9QmoLsZTkJkzUdRe4IG06UJQO6/p
9A8fPDldcyEfkxN21V6tVabkpjXq+QFsjyj3pJSKazfMIYHruTdpXFPZJFlYhNa3kxqoyhAaG3yU
sIdzX5sgbtOWGunGD96w29RTJGq2qF1aJPa4661Eff57ye2/Edu5pHNS4sbtCtf7J1m4MssaxYmx
AlZjscGT1dGF6Zt7owLl/O9/1L+IicLzTBs7AAERCBbeP00wJj9X4Hr5USSF111bOoo+Wgi51uDr
Q0up+/bf/7z/5qPdPpQNMIiJlC9uf/5/jLPF2Bem1yDu26Lj7Z5k85klwENpGP/THPhffhRNMuhM
N4iWLezwn90wjqNFl2UFP4qypEiYbHCVx1ERe5v3n0aY/xezy+Z39Tx0v38PtBD9f1A9ZLNg/u8D
S7iYcvpH4uLtP/g7cdETf0OoDkMYIu6t5NtBOv57k5kf/g2+DHNsbD1Ml//qFvr7yNLgj27zQ7BS
JmqPBRTmv2aWhm3/LbjVBIU+sClcGJb9vyoeYjH8g7rso55aTAodGmo8xj+Ypv5xPQZ64qLjEOee
xg5QFHzhGq5qjiA00Zglbf1i2GohjFNoA3xYVvtr3NWWu3x5y+B+pWmTiI/BGvKUIgDDGIiV+ktO
vMAFRcC+f4sKDIDHn4Y6zOTObBpFCc+Qhyil8zrPXB9x81oPbREMDDLmRq8bD3t6e2eaGORI0KHs
6BdOB95F57qtDrg/PYKRePbXmTfYQDZyO0zwl1+LGmLBkRKgrty5ndB/NJrYR54iGe6IwnOuXhAZ
Kq3yOAmpPzEd6kjHkt5PuB5bCc/VGN1+q8rbBstBxx/H+pehbUTmCdFapMuXKQPnjB39lJopNy+B
0JANKgcbrpAKJdWgDQwIspvGGW9qcyYc1keCYORtBJMcF9ACXu8VD46qyARkwomE4177ZZWx6shK
oBvQDV3QBL4qim4ZXPsxzJFrUmqfEEB3741zdhyypXsm0UGb8pQGRxMHUmQthE4db/hdldYcW614
wA7eHdvJOKED/bGM5UoeZCUYlBq7bpY/inEa95p06k4seX21CvsrzHM36sLCjV1E/R8N6XX8ZmW1
JYr2ZaTBRzXXWCtts95D5v7l+JnxwAGIoluZtwioK8Ub4CqoMJfTM8U87wsPwROsbXxPgYEqVKXJ
DwZl6oMetBCNxW+2Ru8T1uoCHVlgdloY8OzNL5I8vPmt11a92pOJqo9LePSfMc8uR592UufUo7U5
38lUwP3v6towItpOuSve5xLizq6RUBD2ueGbd429usE2LNI2O2WoG8/GPFQWVe2LMRU5buFWWppa
BCtYxgsKeOY/CmDbQb0FeFF5wZ+GbjvOGykv79B+JErGUQ4paKDGnKOa11Tcg8XU7hkPkOd103V8
Ss2mXs4B4OoOakNnPXM8sj/FKgIUOZjBI8DHK2aC8DrpvjtI24NeMvso/tOQZNQVD/47yxad2BgD
TgO+dysVvh09VNdeuiRv/jgpJBQylHUbMTjyT7pKF1L+isPYtm6Swuhfe0m0NhK5SiI1oWinqZb3
1uw8pqJ24tYHtD4EBi5/eF4Z9rEkZxUHemyoYuJ9Aa3NKiji3fdU/K1ohqKJuGoYZ01g4ACeAWdz
QhLLpWt2C4saxqqkr+yOFrO0O/Sotdy3mA908IXVEn6F2a1o2JuaEUUjgY/gIvwdxgSJdmmRBrva
+zB0TWKC6S0qqjb0bhmb7NFliLHHLmptQ8MKd8y9zJ3LrIp7S4qqknB/sKEpbLJavq8N+YRkqNqj
pQFpdTT8bVTGZSaEVnaVZL/w4ZYBKavUdfLggTGAPHdJUx1vSPiz8mhVC8xO7xgydO91uRjnetD0
ktORcQnQED+JydLGNrPsU1jRZ+2k0K7QUJA+wUdo7Rb7QOlg39MrnRLBE/KMqSzYmyBK94Ft9MeC
80hE+HzdQK4I79QaBvd15TpxHebmwSQ5cUZwN86YTdwfkiPYTbogHYOBZIs2hfo9t88mzwk8Bn6k
Gpb22V3Q1c3wr79V+Jp2vLGY0ISSagBma3s4Wd37X7/Bum9MQKGrA+H89n8wfP27m7vq4JXZp6oN
eZ61a5yQD/Uxzar5Bf4E/1quk4dhQPyxBD3VWdfIYzUNw653fT4f47edNmno8UaqnvGkO0fZoXXq
ebEfWkE0KShYPaiq8BBm/ydtNfnnXz+/Dv3sTePz5wrHv2G2aXj/13cIjHp+MedyOAYd+vIFyT57
M3n0vtPeCy5Uwzrfcz6Y174Q+SfnYASUbs0/iZV171WVrF8ztWFxKdLR3gQU00fe3Ps/lWXMRyaJ
4Yvo5+m5A6PzCj4Ezzk4jE2Oo3vT4mW8I/VPes4O9B+pjfSi+kCcQ4thu0UkqAne8OSGhjg2CQwe
dfuOmcvyqK9ER07O7DfMMUBLwWXfcLm3kcOKZhxO4NP6Wym3p45GVSu0as85zUQV9oP2H+AaPQ+t
elr8CkqDs8Z1oLdc2fZ2QUGdGHf2uBxGx/lqaImPTIIscZD21ckULYu/CR60Q8oSc/pjkK5vk4RG
7igA9o3vKg7xWHRWYzBiBkYsJhj5dBUQAgxTbkru6DVb8DcUJMxMkAIDlE0qQ3NTBpl7Jg7c782s
GiOaviAkVcLicuyloHxY4r32SRIv/fCJKEaX89hRLq+XVzykku+/flF28jF2yS+Unjq2KuPZ6nR7
z14SRqNeKhD0drnNR4w8i+BVPK5ZSBdfUJBZV/6Pufbm2M7W/n1hdr1FjjDOcB2MfV/Dtaw6a977
fXa0wnbhxe0GfxhO7NZFHExEnnIpNFuWXJ/6IRmR7mdaDZwYe4kTE3VXDzatJxcukVkc6IGwuZDB
+Zb0j5QatmXpwz9osh9JlZJm0smywVp1aof8rR3WfeMTXvAL+tAGwBWb1lK/GJIv5Jgoei9qu/sz
mIFLvVKPNtjTAtpJ7sEABA5gVFA8QZRtTab7Mb22BFd1sEvdmmkX5TpL7hd39OEwr9bljLVFB9uq
yHgNkgw5TSZpRhOGBc8rsvm8+CQIGkTO27u6zqIhXapPWD0zm+LgXLXrO/sUGkzkIWQ+lt7QPlm9
ryNHFGZcUUbyfJsp7wnkOwdFYoWeH2pAiL/2Mu7x7QBLE251mHwrvCapc+Q0GOSxDLV9VIWrNYsv
k/drXxYP8BHKHe9qYmrWYpjXDuLOW7fQk4GYLsdjIEUYcyBFak5rthF/sYcT99VvOQXLfWJb+mJW
A2UgyrXigHaIqzShv6wt6VAkLWublExC2PL8gfqn0dlz9WW9ulN2n3Ar33Vm3r2UEIQ6Xm00nI9+
i5kgrIw9w39UL6/rUQxTfZym0j8tTj6BEGuNsywDBeutt85Ut4iD5n31PY91w5LMjYe87iaWaaru
rLBbd7wXrePE8P7WlatRnDKDFvLV5SWDGu8shIgXu2U7FIRRcwAYcSoNXEFEiMM7yZQpFg3qX8Og
/lLLGoSXUsWuXkhEY+3pnisNWXMB0nP0EX5pDUYQhmpAzrGwZRqlHSFLbgcau9u0bsHxZ7/JaXlb
TQJmDxex8GHkeCyKxeo2Q4kKZHJSjxPEk8dG2+G1gaPNEXre9b6iy4bexV/8j9VjCNpqO7S8/ydw
Ljg/lr2P4XXjSyM/rjo8OYT6Y18ty++UdP530Aiu5aDXWgLMsUR3Osickb2XJHo/WzkDa+0LBO8a
Q0Uj2ZOCPPkTlqXc+oUg2iSxXCjdX6xO1ldXVWGkq/q1lZ2iTp7yhwpx4iXkyBhj0JVHv/aAMA0c
QIdlZLoGnm2L2vSHHf1pRcoEC0VtfUjzOiCDp8R0s42281sNFa6MQ9exmyRhVl6pKpVQiyBime0s
3mA1vOQc7U+p13+LcPxlFhS/A+J04kpBICq0xWaW2gg6vC6rbjfZ+Zev8zAe0/xTFCu738oo1Rrb
h45nDNHPdSmWGNlpG0YEHDWohAlIG/lETCPqddbtNIhLWVX2HXeRcl/Na85UtcheGUzBuG/CIjiD
k6FyuUkHjso2Uy2eyzGr9W5myBd33O1w9tA1LE37M8gLPl9uVp/DbUVwiD8tVHlsjIyu6cSVzZV6
DR2NFq2TZaYqfk12EndFOJ1GE66ONJdn2it9UFQttUGkDDZYLMlTF+49TUKfQdH/yCvX3pn0eW0X
YIWRpXxyu8xm041ZKB76tXkyBGfKgAZ2fqm/HRmIDciD8ZFeiXk7qPa37g0Oui2Axq6pSGFDVXu2
MzFeJ6PCD2FLn1otg1GZ1wY5i21MXvu2MZqYAxYsCE5LG/Ip7ZHuavrrREabfRH+mkabCSeKauS6
/J6I4SbHia3uUDjGi6qdo2ME7SlxtXkY6Jd6YKB3MVxr3RtZmZ4IPaDp11XIW4SO5h6D6a4xSPwV
iKN7zde4Ydt2qi2OhvSYevRucJ7MYUis5lNCMP5N3+K2UzJfF1o86EErflS6Qxd1m6fecPKX1LWp
xHI75yf3qn4H8uq7NUP/FDqad6FoH8zZeFjN+r4U1V4HnLSwDDdR0+TVUfnlcsQF1G1YuLSTyjuT
7/UtsXxvw3Gd3yPKIwPx8KR89OIu6a1o8NIl9oq+AIVSqD3CP7H9EJTWnXaH6km7wbBriXlThkSQ
T9nK3E3hOhxUsTIWrNLwPCUpxzPjQxBtvYiQuZJTGtNvRkTdKyC/knGODHcumeQD76+UzbJJbuSZ
6r6Qpt6vvpdctGWwhSUBSOc5wKEhOfMkfJno+emjFtjNVqqOH2SdQcDz67qn3XDQF6RuprWW4108
h+KvrByZDPFyjjIDdOO6wMWXwBP3XTObTJi4xUeZuX7jjb2xw7LpisZu7LF7EdUGlwauYPC4eLfj
l5u5hJE7e4mpD1sACZZZFc3G8IX8yUlJMNWAyGDvfemNdxTVfWrVWD+RZcvIC3LrxKTKZf0vnHUG
933RBRBBIEGbhXc2RXWi2+s2ES8FrXnXdBrcuxyiVsRU3OBgHq7RlC7pWVZgiUB+btKBBvPKLt4C
mfmHwG28uJkCAYWqnY56QrEOMPzw2vBlu/OXOXnk08lti6fTXW8tmKOjvec1d392vrtuZsZM42YE
6/NY4YPdytDuv2qi7RH1NHzpJTItYAVOIuOIOp9oXBqrTosDHdHmuQJ6EAcjdyhOG+H11r713Ad2
yp09z5mR1s7ylNWpteUurA4M7DPOf/l4xxWVul2RiuOUMcIaO61eULfrJyqB2AZc3rOX1sFQVhZD
d3ZqT92PSTB90/HHe7xs7YNQRfpcwk9knklnzkytLkNaf6bVDbdW0UFdLA3V/jRbtznJkWIcSmXy
eWe1vFwGTMuveJSumclolMt/mpkfhYfPBMfgDFlJFDuqkPp9FSbtfp29H7ItvK3C9/Le2kV7pyjL
vMXt5VvbiOJuzDkEWNb62dnwMqiFXPYj5bh3rlf9NsPJOmOFopFMM4K13HE+OGpmGLGOgvAJjxx1
bP2BsG+69ajUxBOR/qpnp98mefI1tf24L7ry0nH9ohaqfujEXF0F5oE/VGuCnknT8Y6WJe9qwCvb
CwkjaWNOafNRVV5xx1cHGAe+zF4sdhibZtZfYUI5jyOXrUNQJ+a5QXSIMIsU1sYjOxsbPg/L7Tti
ekvBC0PDZCXkvOAij83M9+I1a2FrLpBhn24R3MMkK7HXqHkR1lq9D4nWRMAJjPewSdzI9NYsJr5Z
PkOtnSO4HA1fTNaeGo5DO1C7nJVzW4MA8TybRegwz7dUO2Vbyl2nfe1QN3iDXN2rfEzu51D11AFC
8IG04n7UC3+pfkoBI2DB9A9205ZPK8dqvP2W8cMfuJ5k3TzEoy3UvrqpBCamsp2Rs9suyjyGrTkc
+Htlx3BGTEJrKC70TXf7lLzOn2KVRE9EY2HZGYqDqMt+P7Xl8hM3FJfOlLotUto3hrqNTaSp1+Az
AKGzzemYO6zeEBzAC9e7BdnmvTDHZZtLF2KaxBPwHY5m9ToEDWFJS47hk9UE5kOLwREvzpBsPWZT
0TAI9/eInBSnaknjOg/mDajfaheOKDSApzwElLl5RYJKvkZaG+4Typuiiqqqu7ShWi3VFQC6cHyj
T0/d61S2h3GA0bFB0a8/lnl2n+zZ1Bt3zuefgWwGXiFu8DXJFQeDYU4HxcZd4q1Y/CcIDvkzGCxe
wnULyrW8XbSrxTjVs4XFqs2YWjdsQnXGrXmTlqT+Nm5tBRfFnPcMF1NCIdFQJtl2Uka3dpk/4ssS
cTFRWAbpRQYcHjpx7+AEWM56hRyxz3yn30i48YY9qNhtBARJK4PerQjGn0cjbI9uwjiD56ANH6o5
F0+obepiNSr9LGwwrZvCKJn+67WLJpA5byUm3zhZ2P87NLcXN/WTc8jom8osw97ZYapPtZRNBA0H
8gPOzN9jU5cb25SPDBunR7sU86lOSvQzRSVfYrW8G9V6weWe7if0xrtcqORq8GvjULqEjzbsQARO
P4iWsWguDUPRE+/W8j5TFDOXXjs/8HgAHVnS4RsmL+so/WLq9GV45rOLuHrHAOttsJJnCY0G0RoL
oOnNYNhYJkFmf5fYbSPbCT/8MWcYeusUhWN3RlwsXgYL/xPjhthU4oevGxmRIRSRyfTRsgiIa4Js
scXTsHXAr3ocZDegsdIoI/u8Sed8V+W4nLz2BjvGqwrVrzlNdTo8d0bAsunVBX+bzeuuWHdTXuko
w39/asHIxsWwvKbV+I53so0yb9z21bSruY1urMScLpaFgpgk5YEHnIG/ZSSXZhgwayFyn4VZicNs
3bAqtua45oASTUMcAHY+5EffB8+3zP2yXzrgPeDQTuBkhwvXJJotrdn9mkSex0CfIdeM9tWpW6Zy
obFzJ0dGtnTSPWxe97dvNt2zr3pjS44FadbhIrUuRR45neUfdMakFB6eiph/24yTVYh0P6qLrkK0
13IoNINODO1Bnr9TLlTGmElBfOeDcZEtDg8QpqO7ZUsJH/AZZ9tQTi+AriFNUKpHvETfmMKDxRTe
KXYtTljAg6gHTLCNuHf6y5pyou8L5Ntx7NJj2Pv1BZ9IuBOd5h7lcMnuoCyPgelFnW8ZJ+evT8Zy
eJkxToYVR2VwQS4RYsiOedsSs+JmZYdUZjOhFZH05lMy2nPcC6CXOq+PgBLemj69TI3x3Uw5pefS
nrbmIuS9mfZXcwF2MgnI0KmZiMMKygN6ZcDpzwu+Ap/+Pgrs3pF42mhilMklKsiOi4MtpUlu5/bS
3tXzDYE6lluDNoXr1DgsAI3ru3LMqOc6QYzAwA1kTMZGhQ7ctlkHDxkPd+TajdxOuSqPQSnuhqHf
3epo9Q1jvBSCa3ALXcyVb30u6y3XB9BgjId2rQv3xFN+y3RjNWOGE7ih6pcZZ82GYWrFT/bvqlDB
9OqYGIBe0tvWEXi1yxkjUNDs/AJnT4sNFcTmbAM7Uc6LMPqfI+5DTE2I8yT1bnhw85zUaoR2HOi4
hBx9dgP9o19CibhVm7uyMd/zAAofJKnp4I/hS+1z5GoHZ77YmezxJNndPnQa59R445PwcZ+6czHd
FyjjDiqA0WzDepY7r1p2oT19TFn47OGo22Aq3/OmH2Fs2LgYOJ0cCb2aLxwf870Mf62B56DfYdlX
ZvjCOfKN0vsHLhq4b506e5Zj9b0wz7lXRCJ3I+jji2tY3zRDIjSRuKCv0+qGBgDhWoHkHrOTE8x7
dkygviNLQlhS75fbNSAsKqidzfc0lEcQxVQ4J25cK3JH+LNOeVrmdx1w2zS08pgk/Sd+ZPStknuP
JSFvZInbH5XjcbxI2D7oDqnu1jw/cUtKT1qYDTWF1q/Cal5uFYETRL1T2hjWQem8OJQhME28x+qc
Dqm3dziq3Zm+IpimAn3oa1zqi7+GYEXsb6ecCnhvWMJqA4MawZDm6gTwrgjH1DFpshsLSHbXdLWX
PVzHn3JmG7nTqY5l9sIrncbiklSCQ7XE3i4Z7Ex+nX40c2PFYw3RajUxQ3LuOg6gfPg0VEL33rR3
qvJY6PVnOVp3PZyO1ZnnTTuPp0KND/XIApReonZWkf8kvX7l+z7ODlDc6rY8Fdvc0ppbVNd9ryR0
uiSeCXhsW5CpjxLb1WYay3PX9kts9M0Tk7YnZ+52o41lE3ZyaeP7Yq/Zwh7kb9g2w9lNhhgG1uMY
Wq9GyqPezEcSphl/On4rIJKg0ayvvjSPYDqZ9pqc9Mb80pjB0bCDZ8t3CBu4wLn79OQ5aktMHlq+
sh/nvLY2zNfIOaBQxjcyY1H3IffJ1n/NuuodnjLH36r52c7Go6cyLG/9swtSNupX66iZRGbcFrfM
eZt3es7BtM4bg/Jgtqh4LpofGB0lF5dwV/nOvWM1/dZaFvtIJfBynyb1oR4kREsKLUG40BUrF2Zd
N0qkTuevlUrDE35sdcILNHLMAi5yO1lgl7/HLEjAZ6yBdI74wItl/llmpt7S+XWxubZ4k2lusT3y
buA5KkKyUE0dPqQMEHZBK05pkIXntgdIuIFfI94QxLwN10LS38mgHzDTUN3AOc7nqrkt/UHukBqa
d7dbhsdZuPnJoL/zEpIHRkmAh4ZtrsNi5u/RWeQx6w1cw3Zx880DvH5121x/Ud6HcYoyvZhFXhWf
UIW5rXOuJlDD2MChfsfsYYVh5CfgoL59f3IjqPPQVTuTBGy4phPnL2a6uCaZ5yE9ZZMrtg6/GUoX
QYiAiu0rjiaQOGMCyVuyDnDxUDPkJJ5lYKrDJOZpS77ml6sUygNDKjSLzTjKI7/BiNMghqplJCum
646XhuedbF0+WaU/MdIwgP4ur25SnVqhhs1omo/+uKqtLZoiKpP2Fc7Ho57sH4xCb8XZzP8NHzh8
a6XdscLeHbde8KtLW4uLOabeKffrl7GexClw86dhpVoLT+huJOcSObMF+8ldr1Bpwad1U33qpjWG
e1wwj7d+TgP4PN02Oex0Jm2uqa4ev1EhlL8ppcfBNRWkYPB2wnCMIbv3UVkk5MCC5F6V6RO0txib
MuCOIRs27D6HCTfNBhzXrh69jz6wwLzhYuyYKW6nRpKWywdqWsdfGDxjvKuMUnxvC8JWso6dRzil
za4uAPIVhfnLV7I8GH5AHkAwnxMqExwdwOAHVB+MRXHuhgl7nvaPtch/GjXDCIVhD7jHfWdoZ+9m
LcWYffsUJBZXbu9p8EX3ABBsvlnT/TuY+2OcDMjbWBkHcELKORFOiARxl5gZdHYaJunuQF3Vh1Bx
bGd8jphOUudO+HUJFCV4tcK8v68a5V2w/J37qh+3ogLRmcwPucsyNG8bTcIFo8vVtqzp7aSyFru8
06EAMcGlP/xBm4IoKFzXTS6gr2sp1W5kYL/NwFYSS8Caz6iccowA0dr0bREbXAs2STHdeYX7PK3A
OGdPX4HgoDMK87Xvc9IdaYOXL62zo5zsT2dGxqjLy5BSdbPYVXExU6ovVicEjutyURGLw+2mNATG
/5SLnUQWztE9ndfJaeaCUHraWM7v1QYLHyct03sKG4p6Ojr1KNQZurO/bBoKlZ0LM1mriyxvUlR7
BoZFZqvpMvKNBdlFWMKpYeQ7rw9hRaKjd595kxXo9EO/vmVIdfO1R0oif4EYqff8ofYuA/fPelsE
/pI9sr8n3QNApuXPSkCr2zJqb9DrSyHMQwn6Ue1kUk0k+WdGJTU9EC3G8xz8qHWH+4MDob+I7Ccg
7NS5HzxXNE82QzFO06x7Je9mT9bjE+bekINrCt0+HvEoVacqzcJxFzLuRrz3QjB0jQOWfl/7Zses
Wa21Ms4p2utyr+eED5ckNZIWXKIebjYgUssGTD9Zct50g57d96rVq3kKF2ulkyafXWvYcu7xgweJ
eYJ1rEvD31hGsMTayuW0scogfMRNEQCGsr7mlt6WziPCOU3UPFP5sB9Ur58COEgEC5r20APpzFlO
Y/pR5rp5NJRxQ4tWw2oTIGMvjYhfBVC3yRoSx3spU/WedmLn5xkCuJVENlUIu1Q5j4Euvyl4jg0c
OOUmXzr3yuC8prGb5piIt+G4voKHD4I/E9bz28+f/HNY9T80iTteMNnOSJNfmTuSoCnEPsy7/c3g
x7D+bvGkRWzLolomJxGt/WxlCCNRHQVe7KUsjv3EH1b5sB6tsi7AA4XYfsQwv7YUpTTdXJ+Tweby
xrH3rEsoLlgx7fONdBuL25dUkd5F+u72neHUx34Olz2wuK/KCO4zOwQwLNuTpjp0z+0Ij2+5tjOP
pZdtjZT3qG83XWRmPCF6ENaPpBe8j2fbvxTgNmLUywUrQ54cjalz35YZ/7Sh1zdgrN81h454mLt9
3q/JQcAQjdIBoJIEv/VWNeG3vQT5cazHe/KZal9P+iWb5XyeUL6ueFyLrYc9kbJ586MaMLlKanX6
DXZ6JgNrk+5yLmiQfqe8/hTQPuNwXXfuzJx8zvpjMmTzFioeaeiiZRDRLieGds6BWuExDhe72bqW
Xvbk7XxOCeJ9zHJuylVPstMC2O/f6l98O8yRjxPgsnAJLoHonlwK7l4E3V+bfFz9K56+8KDblFAX
SPhfCXHWjZZhCsPPm5nN9NaBEEpz7rqeu0TOpDbrbBCSfPoN+6yxGbu2OvK0o7sGwVlipvluGRwg
7sMHqbReHwJqLqJK0TifgEOmNUP9VD73T+JM0ATs/Fnl060VYQ62jGGf17ks/4O6M9utG0uz9Ksk
6p4B7s3NqdGVF2fgGXQ0T5ZvCMmSOc8zn74/OiIjLTnSrkShG12JQEQaln14SO7p/9f61rmbkAfR
uBW7Qbtr3Y2ZxcDzlJGxmUEjRaDR0E0oLbj3AK6LyYSB7s7PyMPkS+qmSMZJKY8fJVV94cFFH1EL
TEXc4EEL9SP5OOXL3LvUA1c9X/Sk0mzGRpiqxyRaQudRa9+jbDPPED12a82gwQnN9jgvUxbOPD85
V06Z0w7LTylywXWlU3Mp3RKF+LK5EY0279lzxA/k3oRonsLhKBt/PDKBsbF2/DRZ1yXvwRarL47w
ugPohhtjKPUjYWCMPqPtRueVQ1/erPvOJBFw9PNT7SYbPALDcQwKdaOZVnN00PVuxlCzrtxsnBBj
mzHcxzC/Ccv8i6wDec4gXhIRUu0a3OY1mIfyUNeauqUtsqN0/GbWMTjcOj5ZvclUOCt1XXaiw7gp
fNCJVoCnA4Pr3J45VvDZSIt7Oo/dZiKgoat07RD7HJFlFN2MCY08NVGbYh3eO5WhvYHH19eFi8Z9
KnaxzEmfr+bhwAzhmSaiHodBss0gc3a85ICphOkLVmYrOQ9s/baHV0nXTezofC1hTsNZqVp5kPDL
0eq7ct1HAyHwCfd+QMt9BYGD/FE3px9JOhgOtyzYmAgE7mXZ2heBBZyGg2GDxTWu9bXtyBarTjLh
kpf1/RwnDxhaWLy76pUDUHuDBA+VQzHcAknWiLdYcE/geO8oEEVeR7+FTj2peXq49mvXZv893LEF
jcGCM09UgJS9pCsfZzdzKc+mQHkbnUcjWnriAwZaThdDPehIcabRbeNTYJomjrDBvjcSS51jJ0o9
hAzRbnTlNkYHNLnZvF1K+Xw29S0nnqmDd1axzdDXtic7rHLiRYX20oFR21Incg5yjPQLp5uwW/u8
YRgUirsB0MAaPRfZZ7Fp7Q3UAcDJWwwHYk7ExVy0nxOzGs4B2Sa7NG6mbdoF6oxmZHNhjDAwez1/
zXkfN2UXJWewylnpEfK/WWGEUqjaDpgCqOifJslIc6vboS+Qs9G02GdVf7I1eyPcHl+vgaDDaGfB
ZjzHE2bokHk7LMe67SLNwNhe0WhoUP7Qej+6ndh3tOTgSqabjPSmvkYRAWHz1g3aCzsrT5lE9zon
Re+VWYDAFqt7skmVDYR2dstTHNca8p04xOQDPaDOK7qpwSCI6MGgUUWOv29qnPU4ZD2+L8IveGIP
mWiLdWqHlPO5S0kTBch6SdfqxvhGa7QHrU0m+ltuuXLNEfb7MM0s9eZVkfXJWZqb9LTomEd+1pxp
yZB7iEH3tOrGTSjYkhcFhUojgZBGltlTis+eCor2xRDT7Vx2ct1Sft8mdX8ahljzNHDgxWqaOR6a
jnpbis+HYbbfRNwqZy2svt0mbBUgL8zzIedmnft5l3MC+Sb+/r8hg+/f6rar3/6GCr75m0dV5rmN
ivx/gCBeLGSrf62Ivyr4XhTk30O8+CN/aOKt31DQIW+nsmvDe+Ts+qcm3hC/QY9D+ePS2CV8DCvG
H5J4JRf0l4VAnZoze3wDFTvN9jb8z/8w9N+wbriSAqWpJMZX598RxL9nrfAJgqtjXkG0DwRQ6B+I
jVjL0lnpbBYCEiYuYNNH1/RJQPr3QXTM8oi0i1Ipf1XlSXSud1Z4+929uvqdKvM95EouH/BP2AwX
oMQCJEPerzPJArl5L8cntDnKQ0MANBF0vbSmxavWScWn5uOhB06xHJaQtam2iS5MDjS4N7Gvb2cg
yRyzoE+cjaZVPmST9eRHJW6tajSGOxnEPWqHEvGtV+c2iiGr+QUm5wMAbbl0mESG4NGCQgPLszht
vnO2VCAdMBjgrMUAMGb7SY+E5TVRiceSco5NRIUk5cIdNRBWrT9L6gmc4JMzgh0af/3z+ygW2877
++jgeHENS32LvP1o66mmqcmC0BiQkY3DvHX7jn46CzBKh1GE8QukE9OzhWJ9J8hnLrwcPbm/r92M
rM8R4Xt4LMyinzypmf5EFVuP0206UL3eqaiJmjOpE7v8Cy/Se9IQd5DTrbEwKIU0XZu1/P0d1BLA
6ZUcyU0wySpd0XKheWEVKQ0n0ngwpmMaIIZMBAjvNkm4dHt/cdsWt8e722bRjmJYGorhxnV8eP1A
jiQWXo6BTkbok0PSz3mwRhDAmQFFADrtCoVyeNR91WtXmZpcBAN9B5idUk9h+TeJJNd228IiYv0S
KSZhVCZR+/DvXyavGzmzEhIWuoyPphVUzZHuz6DG6RiNWH+d7lavi8QrKThx8JMVzZhadiTr0YSQ
4UU5j2G8G4MSP6bUOQNtm7kWEDLJO4Ab3RiD/AUa2PhhJFs2kDqb5UZ3ALgwL70bDrzmktxDWazd
wgzqy7QyOGrFITYYGr8DLhqznAqPZCcFJGvKyPdABADRQnOkvSdhE59pMMTOcS787qUJh8qDCpEM
Z5WZvtCw1wDyjkl9Q9gj3RLLMIn1y2lyqg3VIV/fTrUbKDz1cdZf1hiAzV2NC86/J9pnuLexyCMJ
7BbfpkVsYPCLFxkX0of3CEoDmDKX+Gwul235+y9vz7Dvp86mohzE1N8IiUFJkuk6EpRBz5DSFn6V
EgVPYud2YDP0SD/XOCFGBgQCsYgEo0rGlIJ+/t7YxsdpwWZmNQwaVgoJwpIw/v66CFQd4A2QNKAI
LrKRVQ3VYWinkXTKoajyl1giLoWXDkn8jHYdG52uiLfxYIBMaJ0r9s/0ZEU/DgfqmeMaHybBFXX9
0OnscCeDBASSQA80bmmwmnQGUOJmJbmtdT2e3DbHVkRDwbFlfhlxeqIfLtv8WDtZuzP0OiaS0tHv
ip49ZO7nizj3Pg1m62KqawpWwAPirUY0Ac52FEl+NWwhK63xYrW3pW0MXp1OX3uyRVcdOX6oSNFM
SgSmZ4NWN/42K5W+l3WYbnAe0lpwEPU7GgHIOUpmzlywTV+TGsTYCqVKvbyq8MsbfVw0hFFlnrtT
2nhoxgOci113RHFwA+ff3AWGrvYz7RJaCMEt8A9BPVvq+3SM53OaXhWOElqGHoWqcof033nWqlQQ
hGmE535GeUTWvvWZufzYGLXa2K5FRk6hB3szl/mRHCLOoYFNkOPYCpv8CDNA1J8G0nysLOhbia2h
gQK40MRtfkBaHewERhkvi+x6U01pBzZsGG5KOlhIgJB7l5T56QfBpFnaRXUGhijKTxONv091Nmqf
a+q1Ie9qDDJIpy7DRn0gNuPoWkn3Rlpq9Zq16MHGZusYTbJrCKS40px23FYOypgybD9H0h09vcvf
jFHiTXOrMXA2Y9KAeZh0a77WRB2/6LUoQV2AgTLxq/vx16Zt7NcKU+yVqzrrsSaM943edt6uITpQ
1G9D7ULFVrQrG9rjt5Ikz4NFLtE+LOhwmHp+plN1PJT48vHn8hy2ir4s0BDbcBddHMwyK4iuh7bF
1jHXPqXNLCt29Irri76PnZWwrRrEgguCqx+Kg9FgPdOmMt/J3gofjAmcRT4bZ3HgD1vXHdSR2GfN
QS+Wql1HcOqhJWltT5OHMpxmgo0rq/5LnwQ1wYp0vZ6JKK9fJK15XtBBzZ4TyfzWbLGi0wWhGj+w
s6FxWhThM9nCCK9CAkCjlkaa05TtIwhVCVImi3D26xR1V8gT9WKNgXe4cpDgcEYThkNmwCI1sBLV
xYykJG+8ZKQwTrtljHZdjCoXft2nQDONW6IG/C3x1NULE2uyH5SsPodDkV5VPQgNR8d1LKa433DT
SZte4ksTJti7Kl6KrzgJsZEjGN3os4wJXJWJvDfJv6MIFDCXWyND1qWHecg4756mpJrPAygD4Pb0
ZE2T+Dw1l5ZaqNw9+lr9jPg6qmejrnbV0L2U+tzdC8kbSyKyHI9DZCE6duhEZhidjqk/XAFFe2o7
1Xuj7tQHaBEhSGl2yduZwvBTMSfRtdv7PpCuRFw7gwpvYKZoB9kTjj1ZWPPrzHb3DaKMOwqJtIsy
O1F7dlVX/Cp6QEoc7xO7N3tgxxhdoEsFd0i2x5ceYMKndsL8vc6BMsMiLIuLqRfzXiREgFLSQUxV
+1P9KgqOhRjd4/yJw2C/R5dDOnjUT/tFpp2sWoJSFAWzOr1P5vHaIOnwckS19kIfq11XU/uSKfPN
raqBECNDC8+MWk9vs7pCRSjj/usYIaPdUmAuTpoKiBEk13TfODPysZkyOudHxLQbBJioMFnn7rNm
fq2jqPuktLa4yYhoJWgEm1uELWQdzstNGLmPXygozwc7o72d4MB0QU6LbDvG1AEC06d/o2o17QLc
XVuMv8Ze0I2kC0vJpdo2VZs/SMo9l4mJGsa0s/GEecbaCz1MjuRhPYvW76+hq8VHYAq4URD3e5ap
JRf1aOnbcqgBL+R18+DnpX9Kh1oeqKRO0PH69qqie3TZtHzawE/jFDWiVYJZDmvFOG1tWFm7oIGg
yA5seIySvL1I6qw3d1ZQ1Kbnpw0pjVMSVZcOJLtVVA/YfzIzCN50FGP9qtSZ95MsurCo0p0NJIJt
NfZQ/Nf1CLh8A8vbn2dOntOJteqrLu7R5wJAXTcWrXFgrg9g4/KNWbQ+LZ/R+gRqHZWwz3iGs4Ie
tMMWQJKvHlMdTSZTcLDqr/HnJufQtcIbQb7qIS78BCV9lsIxAOETHaAq6g8VB7OTX2jWCcKJvQ79
EJoQHy13KfjEbW1G9l4QIfIF8vAbxid58AnsObJ3nujQ9vzL9pnRqPPQu8AKGO+biR11TdQV9aC2
9sbakXflKChn5Z16JVvBPaHtwqys2q6/RH3kTXCvYq3s7pssFzvax9ZdWZjSa8eyO1BekZ9tN/Mw
igHkCKnevJklljLkmvmVrwJ6YmM4PuEbnC8At3QXESptQpuI8LJK2GarJZB8nafleIZdabps66na
9/SQ4PXRXGEGMDCp9MF9P5aP/ey6R40sLKKWbYhq6DN1yr2k5qwcKk8RphyIFRH9KIRCR5Ub/T4b
e8JD/LSo2XbINzxhA2SkIfXUMrc4PSl2TjU6d6YwrCWgLrV2Az0mD69kccvITs9mLJfNuq6TYO2w
A6cpbUwI64j6nQpTeyCjSL+IyB18Go3M3sNOoV5s+Esf1Kf/Q1+Qk1gFJOhO94v6gS6b8QlTDLO8
TZ3tDV+dfYWMBhVMk3XBVhHthB/LmZ9lr24zJ4I7xSI02q17S0hqTfMV5XAPJPbrQHfqjcS18Doi
P9WzWg1BdQOWaQXAsF7BuewxSBMwjOCspfdWhq+tNYfoI8yaK6S2FEWoY4o6TM7b5ZlJPL4TTBrW
qiQqo32Mk3+VxAwRY9KrWyTvDScLxe5iVI6xi8dZrIEvUe0z+ii4lrIuaPmg2H0V1C7OpGyQXJe5
Zn4pkeDckn7Uqi15rNPDgEDrGkVSOGyIEx/Q6LqT+QmbKRmwU5bc9oZZPVZFRBm/yZxXQlp0Z0MX
jBlAhUAwx1yfrswCV0ETZeiNJth2l0SN8d1pq0DtYGClG9dl1HsdCU8nqm/FTQfRWYAknF67wiRF
Z8ymWnoQnuwniUfYXukCwseK7Z9zr2AALo4QF4U4L2u3MiiLt56rZYSmwk2JnQeQyzlKl85lxbRN
k9E+wPdwmbTrTA0eB1uEg8R88Rt0tCr3uo/KiYzEuSUjY48Wk+Xcr2Rp7dFsTFe8HUlwcqMpGDwS
0C13M+hTb3q4Q5hwAukU+65p3XsRdtkrSo5y33PY+xpUFpvVDg3a+UiO9xXpsATG9V2H8wyWase8
43aLad8CWtPl+TktpoI8cOG+5jrBhKvYQLikBXb1xMobnkpbYMaNYpfYduJ6+12nK3/a6E3LugHg
x9r52pL73hpliNRfVBpSgE6tk5b9zYaVp3jK6B6NW0EU8D0ZaE3ngVJFDoLqvxg2/Sxot9maVUkv
cPv0tR0M5z6tAG6PQ81f3C0UL/7OQnv2WbbSNVtMkkpixw7uklH5z/rsIFejt40bwk9HyrFO5dyj
bxzyHaAR+ylPalTWo2bghRcusVWbiG05Lb8otJ/dGPYdvER2hNZnDF6ErmU2TSCCqZrkQuuI2mOT
bJI7lgOVdTwLSM0NNqVlT+IYFgg9LdRz2jooYfB2yfBEx1y76AszTOkea/x7GqJhOCZ+7tyLCj04
oFgiZ86AAJXkHneJG3/OEaGdGMq5dtR1rWt3bA+6eRdPZiG3lEwyVD1hXadnKO9bmgfD4IRrzKT6
AymwANu6ESw/06jG+ypzSN1Lk8EsCI03NTw4eQkA1mDfEp0ZemY/QOdr442GShrjWNmZg4f6gs1x
PmSoU/2ipamNDcu+VqWILqYBT6rlxjwtNBtLFjbWgZUJ2O9cowv1hCJdIySyW2TqVm7dFPN4DKzQ
uiIWVh5LGWvPMhQZmnY1c8NiegbaGo6ORnrVEO56KFjo/mqWhswilVnUyn0sF5qZU1hVti3GqT7r
usB4Hpm8L4q07L+61CIVw0grAMKqlikvrFWzirOMM2dXy4HsZ6vt2jV9KUhXMy0O0+PSDcsbVY8f
hdp8rkG9M7PmF2ybpQz7rnwEzd3mUGFT9VgA3T+kPMERanpfNCu7KoEXziGnnyjAp5/ghNm5NCoX
ap3mQuElj++5j2ckIC1K8oklWrrt2k7boL0s/FlTW+GYwRKFiPoegpkE0DdHbffUyTG11nQMsjO0
zxDd0TwMCDp5/dXKQlxO70uv0uOQkjm+Y2pxJ05qHZFFeji76HhaEH/LfiEx1xFxnPEv6P3fAmm+
r6HZJCcR7mJbvHemJa3lJn1fB80ju9A5Qy8xfMEXIp4BjPR+U7xNA3RRLmVY60YprpEmsuFnQV8i
oGc8F62ZiHNgkvElscUYF41IjRc/r4D8UKTl4uDH0JqlcOaa6uPF6RUm57Ji19dkVXwf+IKDX63P
LgjnrMropgROvEvVqEfbdsZSurPTqm/wJsNX+UWxcalmvrtPji5pqbrIOaC4A7x5f5+CUkqgdj0R
4tME9qqvYU504zawjNYjC9r8xcv5noa0VDMB8Dh8ZWnQPzD0D49F5W6D9kjPVv6knlttLB9aq5nX
RWu5zz+/yX/5SfhpdEu4Di/CUhz77gXIAjzZRTBl1E1chA2Tqx+rLBzWrdurw7eP+rcaTndFxj8f
O0dfxv/1pSinGu1f+/d/GSuzfNCfP9b8/dtfErwVm+f2+d0viBaL2um6e6unm7emS9u//2/+5B8/
+V/9zb+9fftb7qby7T//40vR5exgb94C2l7fN4vk0nT51/2lmyJ7zj8Ql5Y/8UdGjPubDcWLlCDy
tkwhlnv/O3FJ6r9JCsa8/o6SNlAdSpL/6C45/BZDwcbYgQvKWZhcf3SXlPGbtTRkllgyA/03aTT/
+OZXv7/L3LTf78Qfv/6+u0ND6t07b0tiLiiHWkwLko67+JgI5hSEK862LlHRB3N1Bv+yKzZlqYSx
tzTNmq96UXMuAh05B9lNGfVFepGOKsbCwUbeH9rN3BWJeA2TpMoOHJ/deN+KXrjrqhBZtnWDCBnw
EMShv0lrnVm0cBrTfcYSGdGYSQNRXdqzEYrThOmXLOg4G4m07QIyfu+S1O+0c4jIykXFkqVFcTJx
U9TQjG060TEYH2pxRSHsA1aO5gZb/nRWOF1+bXRRMx+iLlGPtAdx645YzqHiBUN2ybEL5mXHPqji
sJCLInsBby8Q97RGPvgn305o9W9oeo36vc721b+oHH3CMJS5ubWdoHaj2fd9BpADURNVEhyKJxVm
vuWhnu3Hfe7wMixIKZJhJ/b3OPI6A4/RPFbAomMoxLDiRQ7Ow9EcwjAyawCBFAR2UW7yphmC85QD
7nlmjNTvkgisM7rr4aQTPivZ/vchCozKiT637dyC5gCbuJqiZiQVuM8Nb6pjC6EGRVblKbJFww07
cNQ7uhEssGAyY3qMaLIYPpWxVVrM6gBhtsTgohc1Ow1TVAAS8S2a2ukhCUmE9F08cXXUKD42sK7T
sS5ObB5sFv3WAjoFrSh4zTNCr3ear91k8OQwtKqmeSZmIKXdEGRrl1FwCtl0PE6Qru2K8HDTDsoj
ZXEcHc3Cvh1IjJWbSM7+fZv78aEsnfRcCre7tjM5elav3zmVpT+mSZy9BMaMuzFC7NpnRvpFN/E4
rqoszyjAsrZf2olJtjSwoaTdCNGZZ3o8xp9TIsxr8EMjgqUym0u+1jA6XxFIgQSlXmTfdYCsSJDF
vsIjztGIQsshpZTifHELNDpE0uT25c5EeY7sLjHIdQ54c4nBHHvqzHOIZQFIP6kvpal3GrKIBeZo
Spr9tHCDaYtKLZRgtFqsKDmH2H1NBgAFSZm1N5wvqcCJyCkeuxbtDc86me8V25EeXaGITMoofSJW
o23lF0Wk4aHmPNRRuQz7+i6voujVkWCm1gkQicchjMJqQ+zadNc1FuG1eHUsAS6karX9FLUmvnRA
068uyp37mi9PXAomlGLnj2EXb0Z85l+rJgAlnPl1fJ2zS2rxfzTadZWbsb1FQgmL3WmsRYI89enT
0PcJHmbU+VCWtUKcZW3c4JxmJ/wKCbSdTm2YDKgyI8O6FnES3LMxUHjnsPruNDN0ns0+dd1N3TTO
Q0RkNsekKQpvdCfQsA9oVXyZBiC6V6ge8xcyugOqnB2/hx7JHrnjdj/AxFLGHamxxU29qNHQMjcg
QXDbDhw8VfOosfSjv6m6ad+T6KABAfXdc/Zd7NDTBvf0Rs+6GiNEBUl9rTJLv3S00ne9uE0IdyCV
ouyOslK4rO1Oa14XJtQbZvg5PeRt4gZXZlllyWoW+oRlBQpn9TL7pqzXjSnzzwHXQDnH6oz5xOla
89cjoGSxDo0s+eIEmRo9yvAlebqRZt+3Y5/hS+MQ0a1iQMnZtupFci8sbfI3bdZlj6MLgGQNZAiJ
ej7lKEdTzGGpWRGpoRNLRj+vC+ncaJwF+XAsMKsJ2/2d3VLdWumDo6ee5svwq8T6C0GWJIxPFjnQ
zZHjJ10Fjkj+KYd75HiliVQFcA8FjG2DhcbxWgzeCwPKoN/nxMOEK8rieI7VzXVXQTplmKNEjxkR
T5LrhWYv9/4Yox0IxBhfYW+mWGMQuX4NGiyr18rIq6uqrYJPliRPfE28mou0m4iZcT1x0PWhTBmA
xE0eW7vpDXfCey7xGG0UUNznTB8Me10PzHubisGtYKAgk/TsYfApf+slQh6cnM01W1vEx71fWMBX
QpOlSsW6ggZbppDpVEEwO8N6/mL7gXNfyK59mzNnPk9tXAXIHIPkcxP3iq5bYRX+mhvOtVuDNgeb
GknvbUMoXLeppSrrzeyK3qboW063BDWYOKkoq6Yoeu0cwooO5BuWah9B23ZzP/PwpGUxfXQ3f+Cp
9TVQ4sJ/dfqY2Sg1554imMFku7a5SvIzco5ikQM2IBuBEKBnQvRMMwZHVDCj+do6mVHn6zJW3YGd
viw2lpz6m5ltJynlBL7Pq6nug0fcw8GlPdVke5STXEq3TgNkWSdP4FI1g6tT3QkGFl0xzK8pxLZj
BIAGt//ULFHq49SSwQFc+5r9ApwM1lz7U5WPxpOw2sBY01BpJnC2Tg3OYnbVY5dO4kbT85FZAlkp
bNe+BG8j8Aqtytg0qo0ui8Dy0Emm1XpwNRUhlTX0Z91WdMkaBVMGL1VmXeWTzSI0d5Vq6JelJR6m
XE0Ir7mcdY2wptsUgWweOhXKa9rrjuaxquk4wCBG3LN0FcnRRMbGuodPYxuFkaFt3Trxy1WObA3R
HSsyDomgnkJ0cKLjB0kT/oS2BZch9UrtAsHgjKIxc3hrMjTu08bOLHTZAfWUVVgVYBWMGY85/h8M
LPwdfrpFPiSfAhVGV6gDIgMVRykZX+EsjhmBnNXaKUOb/AnHjG6BYIRAkgqeCN4sg/qIhNB85vsT
HsigcTluhhiOaeELiIizOcYX1SgR/aqiUpzgFE8RFHzeXguCBKZjloh+F6ckEC1eEASChTNZLMi+
jBcSjlzaDoGffBKGP0YYH8BeYkPryDqxqd6uM8iwbDbosz+aBaEkrFCNcV8kLugSCC3IFvNWm0Hw
DuPScpmaUG3VHA3Taiz5pDUUYuqQnZryGWZDaWdri0HTbNhMmXfkkwNzBNTvk9Aeh+4VNYKo39pI
F9UJDXgwbk0Oud0Wb4ED98pizwzWvZcvnTbmgj2GT0hFEgSf27ET1THBeGWzzqctSBGn0W7ILqoT
AlVDADExoRGdJ5JYOStZ9d11GGp1cJwrJEyHjIZnf6pnZxlKkyhRT0JxOolJUebsIrS368KpJ5Kc
6DLdDFQOEaAayeeBbGdSFoomBjvXZbFXZmBq1hEub+sqhbHGhgPVd04z2AnZ5sL3as1zdqyO8gzU
E9Zpjvp8ujTUUpnW4lTaLzaMDRabGWdCd4txXaIrjEah26eA9ln4wIY5Tnc4v/PhJMm2cI9qBjN1
09RlM3hRpw/k0w6O33i4PQTIswiAkWeO2AfujCl3qxMGj0nd0E81UDEKuoeX352H/uKUsWgr/nmu
5oyhkMXwYEzOQEKYH8Uxfiw16HN1sEH7Ks5VDTbCLezsy88/5UMl4dvHOMSG6yYHNsXHfZBSuPB7
Gq2tkk2JLD9nl5GOt8JGv0lSFP0dKGeyPFnwwWNAVmwR9Rq9lG9H9d2/fwT+l+fb74+3f7/8n4Ye
XkpL//okfPucox7F11y8Oz4vf+j3w7CQv5mCpEBI2pQ+SPOmAvP7YZjfwb9h6vyPJ4fUkRPvPw7D
xm8upXkOvZL3h9Mwz/Wfh2GqNPpS1nL/OEJ/OPz+7DD8TWvz/Xsq6Jyi2hSWwoUECnDR6nxXJmlj
BB7WoDjs2lAmchrmO3dp1sFgczYF6WU7GRpbKlT9JfLenaiigwKl5ukyuUtjue3y4daM8n5ljmGF
3c18MHD1cXCduq3mwD4K3YpNQm/UB4t++YrIE2yVVV8QY0TSha35b6kciIsCWsFGi97NqNtfbTgT
Ue9m4E3zR5tVbtOPi8ezE7e9pe81TlG0vCS74oyfMZunMugOefWZfACYMK2VbTTl32X9H6P6/1ml
591I2L0VF8/ZW/OxaPT/Yzlokcj+ZBD0z+nLc/36bggsf+T3IWAYDAHAGGRwkne7CCv/HAI6bG5X
p9aimxSFKNP9OQQc/TdOw+T4WiYy5UVw9OcQsNVvlIHQaLIbXsTL/x218RI3rkzefIFsGUk0V/h+
BEB8xxqLrwfEYDNcClZs0KkahfVVMWaucxIwDx2va5ZeZBHpaXvS+kzYj9/dsL9YLz5oZX+/DCpb
yLEVXTnUZ+8vI7dM0VBz4DKQmdEhHkflHgo8Q/4KSYP/mYgg+qAxirdPXbUQL7ua3tw2tuiF7Luy
8i8V914dAEMCLFZh0Bzx6rNl1acKCFcMOTK4+sU1M6l9t8ixuktlIoEW0uG6yfT8MHnEMXt9AuEN
sCn9TK0Fo1rk2+0FdsXyDHekCW3OD28awgy2Gr2GQ6YjRo0rBcKpp4xVA0ohgiH0nXr1i0t73wT5
/dK4NraVTLBMcsulfzevdTq3TmgAYcxBZGf2ZI0rdwri7Rgavde08zWqcuOQN7LZzNhH9zjmaoBk
HQjXn1/JsgL/c4L940LgxLvfCt/sBN5fSELpYRLVty0hScIrlfn521Rr6ZVJui/+GSei6zoj+EPV
9ysB9nL/f/hs1EaUFCxStp0PxX0AVrMg4IbnYxmzvhr7MSA+pIt1LyGZA0kXiWIpBIOu2/z8S4u/
uP2WCdReKCrBFlr699+6WVqDg1PSkAsCoDza6FYrNLUOuqDYJt5qyOqDjndwVQ+dusEqhxKwG7Nr
UD/gcn9xMcuHvb8Npr2Ueuk7KLzL1ofX1JrxsM5Sl1tZai1JZbZGaFYsjCpYFXphAwxu8yI+1rGk
PT1bY/pcilkA2IUT8ouuxA/DnFmL2AnJmEHjzS8+DHMwAvnsJw1+uWrhlqq+qTybQOXzoEtotA0s
kk8Rfg1QU2V6EdHqvu9Rft6x/fYw4OoVK+VUPtXYcE5jHJmbyUVtVc2t/4sJ6cf39tu8KFzb1A3L
VR+eIIo/MwAiiPZoCkHAsSqb68oayxPy4HNJjfNCdQqT3lQG+188rx9eHrY35KZb3CcFmt768NoW
1UwdoGoiz5lRxrKDnUimxPbE2UEr9acoa+Sj6NL5awKtaz8WTng2KjguiWO3v9jGy+Wz3r07XIFj
sONaRO78s1zr9/NIHMT6OAWjR6Ex5ehXgYcnS4xp7dRC1LvJqY9PR8kMfTlPKKwPLk3HjpjLEcVa
64gZMHZlRGeowkX/iNEViHBgIlimflWis+zq3jP0SZzQQlIpLWQ2tjsgZ5QulZ2m7jqZRjSwv7jD
P4wIZSvWGEYnZxMDTen7bxXDv8ATnSB0N1tSh7uh24s8J7k4HKJNXxWGZyTGRCiljL+M6KuJ0x5J
lf/5VbxvPTIzchF4iRCpC1Ym/s/7i2BKDiKrGOFpQ6AADdFWqOF6PRbnbmvf54ui9ecf+BcPk8WV
xjgGD0W6h/PhEw1ohKWYcNiPahqedKMoPBRV6k7qsMY3FSlVa8w646mai/LkUsw+TtD2jqZs7eu8
yF7RgKYP/Yy4Gy9N/FAWiP/QZp6FYkIQHmZNtjf1NIBVYWaFIueQGohlaPaXn3+PD4Hty53je9Dg
ZlfFRPKDsN/QDIiOid97LTwNvAZKb7dW0TUoKoPqrBC9uSdmC90uqVT7coaJ2JDlc0uw0fUEMcJz
Q4wAKEetG8WytzVJ91vq+s6lnxj9pmQG/cV6IJc7+34Y0Y5nzlvmPstClvD+WXcgxLWpXXj+VR19
JeEJmyM5rpfmlE7Xi4xwLxkwh86U2Y2tDV9cYmdPS01h0yAoirZzPGknhzi7u8Kx2ktZGN2m1YxM
o6g3T49zQSlczTlEjLG9twMtwabln0N9jW2keSyxutb3F4D1kqufP4sfX+JlGAmmCNZZyQN5/8Vk
i9YnzkXv+Z0+nZpE65CD9sUlO7np4MNJ+MU7/OPnuct5kYUMrQhOrw/rB30TA9O1OXo4lPJPRqu9
/h/OzqxZTqPbtr+ICCCBhNeCanffqH0hJGubpG8SSODXn1Hfdx6sLR8p7rVfHArbRVGQuXKtOcek
P5DrpB/MdzvLx/83fcD1UaMYvR4R2Qc4jP5nlvqP9W/o5hpFxERThanfB9TN5Zu1LfKGCRYZnKb3
/7DgXg/K754UjqNg+4PAZuKLiPznGyrLogmJdVkPHYdJ0F4SH3Df1i/oqXqiqGZ5byn2nX5iPOIZ
ycALkqpP5iQpH4+THLNXMXroWcYl+MO+9LMt8T+3AuE2k2gnQsPAi/XzlSHZiCyyPJZDVInymILK
/JileMSjKpjulzGMwA8Fzts4oqYQbvMnXc+/fXzo+VRyvP28++8Wr7av6ejqFgu9XS4fbKtzvvqR
cwRxGo77UY8iAaL7g0Fzd1GFJf/w5Z2f9RT//fY8DQz0r0cuqpefv31IdI9AcGQOuqVm2YVT5L9i
R4YtR1DrlBSbfo1mtKMjFNpcRd55uAaOi9WHGQylrUJ23KXWLigqxGVTk334/Xv4y93xOUGiicW6
SaHLXz9fHpCp3CA5A6ZBKXAaGNY/EF2BGM7t+8/GF8Tn1v2z4q2CtqDtl99/+q/1Lk5R/mZPxexG
0Mu7aimH908XUgtQGoNrPVukbn8wtojMfaF5q5ABtIETZ0vQjXtdatxYOWLwk4O9H91nQSpC/Psr
+mXB5YJkxBmHnQ5n7vtTbYYvz64JMGedwN61m0esjKndIspEtPUF+d3tZDX/K4T5P6UV//Ij4DcD
+n9tTvEwXJ+hfywWzJ9ShnOOdygzfeV3RLPz9+j723GtA3n0ZlP/RRa6cxrDgj9rIYz/oaR4Z3nj
KfX5rrjdmEh4lK7Ru8cAjkXgqpms7RFVNHJ30hSLuMQI1pwxuPXkqdhFfaYL3ivAXGK9VdbcmkeB
fEMnDW6j68Ob1u3+97/GO0fxf68LPVrEmej6s/jvn49rvoLjTvKQosAn6BQ9lx9HwFUQJNnzpvZg
RFtGftyYJmkARgsUmFr7ECTG4Iy8mInnOLvheoqcFmRlU66cHsRs2TLpNuW/5LkB+mSBK06P2rhM
YxtlLeZP9/eXVYDRYEjvI2RpgYP53ro3tDWwQGekH1LqIkXrH4L5Im+WloOaFWJiIjq8gNGuRiWa
RiGZGW0jYVmUnl/uV+QV49HkmX5wGv7LuMMX1SViXfs/CQB/fRRddkesj+xc9F/fn/9lG4xXS4I8
WDR/krJa/fM42Z9gGEZ3br5W4D8c0tO69rgGbn74/c/9yyZNgUOBhqoE8RFn6+vF/eM9INJZpWWe
y0NkhPWMX3h+hKVq35YOhwd7AL78+8/7T/n0U3nFB7IuszX4KO0j+e7xosGgA0cJSShzg20JRPux
4sybWIVn36bC8tp96vkGlBGZyWEW2ftyKcGTVixE0hrr+xYQHLhapW9E7XfHeoW4StIJ3ZA628LP
iunrzqya+goRxR+Wqv/4md9dPVu9R4eEOgOX1buNVYGVgDKXY4LkCb8X5MC/Og3B6JDOs4/1wpm3
wp+A2ZJB5i3C/BTzNdH1uB3xA+BamA99UGbNH2pW57pW/HxZBKBAF4quKlI87Ndf+R+/4kDLpO02
sR0QjFSAc9j30E5hHvqQBx5B64sH2OdsGJUBW8SeB+dkGoLbcRPyMuL1nXfQjjOQs1MxYNx0IdaB
21rNjekjEuvAo84+sWhG/f9ceESx7bBPMyJ472DnSXAJLLfWA8HAaNv7iATffTkFMOllkH5pxh7i
bEp0O+1DMYXOnhmZ+TrphlATtmoxMbidcc3mGsfVjma7JB5saam17WvFrZEWPSnpWfafLvxaQ7y7
41xywB1nccGy/G7/MN0o1Qr4/YCjjDzyTDjjN78MUeKK7KlxlhH/amh99Qb0OJmr9GvYQhc29tLc
FyMv9u/fqn/ZTGgL2zZSXeEJwa38+QEYxcypg5r/EEhDzip+kR265/zSBr6+S3WAlEormIitiS6t
NS73lbPVd/zDWbpkDPzhan5degUrbkBGgc0d8t/v6GvV4ovWCxVO3h4rxpdlbNedebY8lV7bEO6N
yMrhgLDavs2CYfqwEO6cTJ6e9xuyhRiL9PYIoQpxmp6rP5Tt/7ICcQIKHW6Wzy7HmfTne+U2TSYH
u98OQzpb3h0oIo+YXeAXj9YyAKCqBGaHT9ZqjUfftYx9CK1VLF8BeVEAVXVtMRBaZOvc0T+jl5yC
zwgSZtsQjK1yU/VlcxuBSlP2IzJln6zIAzR5ysycU8ufbvW/PIcRFgSqSZojLADvvgxZ9ojJyiuY
q4lwJSl34BgahIelyKx0N/h6uxMudQS5ja8W9+RRID88iSjVx7JiY//9L+/+yy/Pkg7yxUbZz9d5
9xwG/Hpq4mRwUEG9nbGENvfNyK8BjcoGIzQKh+h5om2ayPX2KdoUOkrafgzrpTko8IEnvCU9Cm/W
Ck4mWYQeVeHhRObnV/GW14ZAbjFZr9KfiVyvVfG1d3sUIMX4PW+X4ktVy+Dj77/Tv6z5HGERnrNv
8Xo5748ToCpXSH9BdHB5wR6UU4q7AJ3iAd5q+W2WGAKysifS0s5XBhtp9JZn5js/RJdselXPo126
f6ptxC+rDz0xtJescNfO2PseRQHqxi2ZtxwyGkW3Q6C725zndUdbeUvc2SGEqaqmzxG70j3rwpos
FHE7lGxXqtMQEB1DsvXvb9OvVTyXFDI05nRDh+z9CjQjM1sI/gJ1uvrBp7Woc2yIfntHTT/vldVa
Hzwt6z8c9f7leaPly7PGXOwqRvSvr8c/Nj40W0h9Qs4Oqs8wQue5eyK3VR4LXS9HR9U1gH+//ZwP
RXHTaTv424jyG1I3MsyDBrdCiaf7zqqiEji6aG58Vwf3FgboXbk5OCqaKNJH+FMOYg+rOm84bDGJ
u8UrG80tltdB/uEuEtb77qf1+FmvL7KkmcGc/X3XvazAbrAl2nsCtYcIZu0G+mNEwPFakGq1JLiu
ECmPTCSyhEW4I356cqPzUo+a0IWVIyfBhKhTd1stTPexQauVJW5TrASi69l271dbWGZn2zOOSDj7
y35mHHHcmpWcsxn5X5aUTfAKlnn9nAIWYvTSlB/bxQY7PKk57ju/aRKrd0jWm6KK6r0QfUPIO68J
1jbq44nazTOP5eSQ7LgqibSWsNDlK8B88ELYzB26mmVaXYTWmdnP7ewgAKwhFIcB5tDEcxYrShpC
eykIAq+qzqlnm3vpVhb8YNQwT9w6QgWhkJVvw5SLAsPgMnFynbNsvpmpctKTSxgVZjV3JNyU/L+p
PFMhlE80coa/cbMaYqH4ckkNZKxKGA+YMO6dCpFZq/t7T80gY6tOt6RpLZZeSB0E4b/rpQ9nuFis
irMCbOWbKR37z2nqoQjFtonDdSOO9AorsSFbEgbMZo9REnUWklICTn2CenS1YR4WYYFmKEUNu7fn
QTygwbPgFbbM2PblVil46FlIvITqazslYWXsnKModfXMzWM5HAALAAYtMzvmbbxqqNtA/qj7psZW
/fv3+p1uh3HKdVxqX9VBjFABdLzrcnV9QKY8S/q+dmCuE+zbHEgu4n1BYHEnNmT/QPeq7uCwiV+8
VpRnzo/O+Q9XcS2s/1lv8QGYo66TFlhgFLvv6i2brGCgPWDm16Ibz1WZZpem8G0guLCSJ9OcRRa8
ICLL6aZmOIOWwT+tMsLQVeD4z8aVNGRMB2+/v6z3p6f/XhU1ThiAApP2u9NT17P691uGPWytzVtV
LijjJjk8zlNWffYRGR5+/3m/1C6scJzU2GBd7EJ86vU2/WO960q4GcEwy30YLdEtDo/yMoBj/YIt
3iXUoefdyMjUImUhO+utJuPAVvP1mHXl7Aalg9h9JnTjY7AO9TOqneLFr9GhxZ0M7hBWs0b05SYB
8xqGOrZ27D89TWh1fvklOWzirKFqZqtgz/z5K0Te4neAvdJ95wBN3beeHMJzDxu+ikNQcXjyVqUu
KTQdsvYqsb1ARSQzVE7QYw7Gd8wdeBRtjqVZNsJBZw61GFXy9kuuC4NMWOJzUU0pYqfR9reMnMQi
nokNRIYTDk2b5HY3fhwa78ZK8QseU2l8dem1Roubl61anlQdgt5FWRy0u62TzWcVbIaFb9SwTWje
4SHNcGUDBDDZSHQydgVy06a53c5ZWDXjY4T8Ey5CHfqX6/k6Slx7cPx9M2QAosttrr93XZF3B/SD
ROOlnCS+y6lvqtOiC1EmQUTgAgaNAd5PkDubdym2FAGRg6TxditpjSVlxu9F0274wQJRja80YYbv
oPVJ6ARdrzhOKWAVl2ZrGqSdM2M98teEf1+FAkdJaOeIMgC8mW+evZLMQQZQUbOkBY45TsF1wITS
pcnOjMUg5gSMbb19heFLAzSJKmIokfgBJ142v9vNVU7EgtPlVUPme+Std8VQT8Qgmq07GtuAzndZ
2le726732n0GA01BtALvKVF5V95fLEDhow9CuovHIq8TseBlYN5YuEDpa3GiL9a/eGJsrFPabpwl
ROETEk90in4wVn3Vg/slRoYpgvaaKKIdyDOyYEMXmSxwa5NBsWcrwmsOAXZ7bSwzmP1W+WB42hEV
t1XO893SmHGIc8F3bCGK6iuOyC92aSutYY/NKYAAhiiaFBPDcrDzFY3hHXiYrXqRAwAM6nypLkuY
zUfpDFnzgv0DQ+62YFp4hWI46Ucp22Y+IoY2A/wDZf0oC86u5AOyZ5LSrL1gH6RN/8GCizwfor5p
rLit3YH8P2usFnwrHl2yMc+HG2TPKwBwQlIl5/lSIZCAgQrpJg8i0z/CFICYJPK1+RAVdJdul5Cb
kMi0hNfh28V0rDnowzEbCPY7duA451vMIWDK/bKcBrp6CNsPhZWHxaElnfC5YZudE0GYeuLDA2ge
Ncq1q7F8sginXEAI4bjn0XXNJLO7BpBQsU+3JX9ugOd40JHDdLl1tdi6F2vrArR1vJvmjLNJODuX
kFHy9whOB1MYTkjGcW+QFkIibzruecFxz2OZX6rj5paVOjrBPCeGhn79VvpdReaZsZV3qTv0dghk
57A/YY6P0L7n1iSuQGtnQsFPbYzMryOlxdCQ3R549DpYNMYj0cyDaH3I4DtBVgkHhFQaYvEJ/0fP
os6phUOeib4a19NBXEOzTxS0qFt+SM2cvZyW81RaFkzYMI9eoFI48pEFZV6TZnSWDN/+dRRjmIK+
VldgSYXaWSekt8kSVxP75l3noD3eeRml7AHLTbol24otI14zD8EhEemEIVRu5eBA9tboBfG751ya
evVfwDqaH/5A7iyjp7mO4ogIUH1wTVWDhU09pmxYaoTeYW0bvhCkU4GPwjzf72fdOc3OcqoW+XWa
4X0f7cgxZ9stpmlvzJB/LIGfvRlpi49eCeQVmpKPVhszV+bfkHldX9lIJvRBGl8Dh8ppho7sAX4A
+SDr4jvp1GaEttPqj2jx4Zkg3kA3XS5Aw5I5s7zwWCE0ViDrs7F8VDwxYzzhwB+fpOKLHhC7UDEu
Lir2fSGX5aaPyuqvAqNAvYdJ7RdIHfzNe7Lx8F2Md6XMV97mGKZtgw7ulFeor1ZdouJxp5x14goa
aJG6k2iz7/2gOg06g2OcVROvOp1swjWzeYQM5Vfh+GT30/hh08RLYYArx+Iu6gvd7Uf6BbDBhPb+
5u76zU3NAcslJEN5H63VwzeGFm0DM6v1mxCDpt28zeDLhRxH+wxws6IIxoMfPGcEgqcJDjvjHheY
1P1xoSKeiRFcsg8TbHls/UztxBkrxHK2ChJbz+XUt3hYItvZiWCs17slx7nAQ+kH5aGyHDPvMiwP
ZdLLkSIttDUEJbzY2x7uHwFxw6wIFaGHNML3GkJSrIXf+klZWn12ykebdAUSHYjghG3OA6x05l3E
4NaQg6lOYz+qsTmNzdaNx9WF1UEkh+2+lrLV+Qt0C7byqTLRcGnVRD4oxNyRim2cXomn7W4YP2dP
a8k7iu+ycB5LVQefibVtl2Np2+t0t7Z6eZFCE9NNYpTYHsZyMwEkFukWEIM9llgFGMGK+S4LITt9
bmQykvND7QeXDEkU9HAMPCCTLiqQNdk/Jnc/qWm6wp1Q54sbngPgdq1fjc9mlukWQ2ox4Q4VXjWw
6C+O3DuL6MInZgdLC/yzi95UcU2dCN2eFqUb2h1JaQDJcpB3Dv8Xf2y78zKDeN/mmSSm8Lp6AaXP
2AVHKgLshOtAro4hAfVyDamUh9UgqUtK0xPGVpRAOg4jfyRO1ezNBOUMhXMZ3KZv941R1ce1A3RF
Kp4kXmUIZYVPw61NnRgm05d8rKh1wspr/HMabKg/rKka4mhqSGGW3FaSnSwH+XItsBjllFg3qwSc
Rh0oJ5VsFRQrqHaBc9MG1sboM9PLcou5k9nsVg3TocPDRINsocF8AaPDRtgwCaEqyGl4Cb0Fz8iO
xjkO/IqEqbpSxr6vGZupmymbgu9o165EZ/yFCofj0OBc7LOhBmnSj9/U6JHd6k+CT+OUv32RFnCw
/TxHWCrDdtN+4m0GyrgQWwVfB0vwc0GS07iHCrH8mBZpf5NO9ZTxtnBd/eSsMasLDaYJ/OgRN0E5
7ezWFk/purnQ5+lyI+ljAuXcWYVN2FSQldad21j0y2UEM4PPiOz6hLmwBpTmERG1y0n2TsBtY6BL
1zC8jBgLrVPRVNwb26mzDznd1x39zXI6GU+r7E5nmD15Uuqljh0ignLsLKhazvRkSJ3C8zQ+b0vT
WTu59d4bkbmLc6DmI/x8swbZxrzvQXqohRqfoFGMK8HbmieVkoLqqNkU5bDWKWHSZbNlbaz6EbbT
1mG7Q6ZaN8mCEnY+NSTpzQdWjUDvBzLn15hQz9yN5UxL7pSaNczidBLeU98LLGdcP/5u3/RT3LOQ
75bAGNrrhACTA+535FlBpXEyrmKwGAiGuFSnIdzGbzQ+7bsWApiFYa21K2AvZDY8ZjVBbEe7CxRj
TUeU2LV8pwaI1OUkUFD/RIe8tZbtGFb5SANCa+Uf084LCIhjLFqc+YIQYtupcM8I0NLtrjerUQ9e
OPsDsj7Hso/l6jp/03QSYPy7yrZiz+6s/Vx5tbsnE4MBZa1x63m5PcJIhS9c847m4lvJqQO8j4WG
IBmXahvujbVSWbadl/Unsg0HML89hPeEl72V+xakT51NsVhrAGoqUNW3zKnlhyoKG5O4wYRHy/Vg
8UL81KzpzNF0BlxkkV9wMGXhY9c1xXDo0pJ1KOwKNZ/yfgqyzzajMsiVplEPI+kD/Q0rOH0Yqdzl
3oQ18YbCXLPayGjNN6JFelMcStIB/V2UbZO5LTxe1Fux0eZ4MJ2XV+e8xtK/d5k0PKqeTKVYdQO8
mwlXOHNtfE3mVkU47m76HBYTcmj0TcdWk99SYfezEjz6rKm5EPUzjzyKlhxJLJorr5IcwvLeaw9O
u1Y3jstBM5n9NZB7QmMwNzkphwj2YExEmbHnlO6LCL+N4Cb9fbra7Y8irYjNK8K6O6eNg9cCV0bg
nWy79J970bvtiYgfS+w5sKTOSTWqbkgDt7PtCmshPM8jJ8Zc3dWlide62L7beWlxDslVdkFvCg5m
6QpuoUWmZmzqKQSFicKp322isax9zgh4b5yVwO9yzPq3zLuyCpeKcKT7wgrEKXW3+rsA/0yAkAEB
dkjHFgtoY9X920JQcXpu82pqj6QtSA76/TLDrWrbvNtbVprVEK5mgkOxOE7tIZTS33m61148lynm
tpqgmelSblddrF97w+v1bYCbXPugd0if6T4yr+xfHJ7oPPG3roAcXixGsDaHix3jrM6WnR3m5N2W
jofXvNBiPI6EAkJeUSgDjeNkf5tyuOYITD1ObymEuIyVJELV9rouJ14sMubQywoogheiAAlYudyk
khytbnmfiV03TYhxuCYV3inImTt2OXTzG9be8clwlAj2ACD8H31jHCsDZCnsFxgl9U1OkNKJPjfh
GFPvtAwghQ0vyt/guy1U3ru6GpZD1hYmfI1GtH5JuHXMK7TNUWFPR1+3fwfLqolM1046HHOry6o9
trvtdc5AG5+ZKKW3dRcMQVy4DthXhQxWHxyn5zw7ZHkV7oNikvMujzZZHEiZbYh6JdHv2yS73o9D
ZxiiBOelRi7q8qVrGSpkJpAgfpARneNBrWdSvrJueaFvp54HUpL+4qkogXZSITU7kMjdRkh8Pqr7
rOubPBl8EFzaUfrkrbISuzWwrniuVbVr4klDeExKbWEnrgskihw0Vbex7/SOe8TyMAHnpoCTt2pr
3PBWNj2Xg4lpjuKcmE5c9oAgG0JnDLgfiGJSP4g6iDqSxEGMUnkQPJ4stO2ePTRdS7LNW8g6kfdp
b+0i7ab1I1VQedt4oTXdKqBhp4g6zr0TK757quc6yh8xixK7CoOLTEA3d81zb+c0DISXEbDasrXI
D0x5mmGPf7TEmJFZ0bgX2dKLh65c/eNSTJh6bSuN8hNvTPRFoAPd41OM2AQoWrYzgbw+HXQs50Hc
p5BOPxDoSTngVllHiVnLi4pIck1Ag2RejCHVTveU10578dSQS8AOW8TyxCDvBLlsC2kL0wUSlT17
97qF/RoXOcokUkjEZg6ejhSQJ2V/I50otOKJSueC8sg24IfbyotpOuS317ZUtiPC21lh8LpV8Bxh
E90T8W5Qq3Quq74vOz3e+HY6t8etE8EDNdZg7T3lmJtUBtuw99rJqQ6qqa5dX1SUgcT7MhsZbxm4
9B1yv3xgOyzJB8HO2zi4wIu1L8/dWkbVjd8RPHTqomai4Zyn6RPAZSs8XG2258HIgYSsNJ2/qo3+
wqFn4L8mE5OA/kG1UdW+Rj3xx/dAysgXpVUt6bWjv2aXDM2XIWrYrKixqBoaZr5Jo6aMc01WzTh7
O5lCIbAomM9D0aTumagvHLDW2rCl9I5W/WnZrkumVfVtQ/XBefkclpM/KBLhtf1x4Si77kdD5bOf
QSFsh64oHbODSpp+A+3HMrjUHKcYOSC8T6wwLV7YY4LgxOjZnU48VUQu4fQtlhvLz4X9wE2W35XV
BGkckNAFYrnvFpBWC4aPpN4256/aoSkfV/a6zU9pl+ZqT4jV0pyKKvfJwSMn/Lwt5npG1GN1KbwG
BofD3AT05OYsn3MTYY9f2gUuDFgvlAOR4mGNO0dF5DTTPEimEPlLkktv+EQOXQ5lU/CVd4vuWRpa
v+PsOiGsVYcBjRxbE/bc8X6cNkTv6GoA6Litld8tAC4cykUV9mc5cBp+aCq7/Li0ZfFNzCVAD+LT
VHZyAcDMcSXtoD/POscNrrRRnxlN4QgXsEd31BXr69ZUGXMFDt3LhYPOxACvndJ9s7RCJDSq1AUG
JRT3HPCeEzd9D6teAplVu8wuijucOulNIQfZ3dr1wLk97efOI69Jiy8jA1MSnZXxvpPcVmX7mnSk
7s4TNEUObpdna6xgotE93sqNZh3dyeUmihayEzvYjNNBNthUYk1D/rOpZTHc8GAa1mMrmOUXoYf6
s7MqBpINr6j3kFvF5sfpuE7m7GRtewcIug4/DgSVIfQI1HCpmrJzKAp7oBbRrGkFBkEG0X5BI1od
NQQCkpl0W73NMpBYo7yw+Jtzfdscu67c0nt/WRnBNq0R3+dmsQdk7Q6BZhH/W8KGIjc8gvDmeqBf
lRD9QSk/oQD0hiOdI7h+Mkwp2pbK2HfOZhMxx49CHS6kJZ4aej1QNk0WvaGFm9w9kKLCPoGpZzY4
z7J6VJ0P5WGhYVxxMCQkNS63KeL41Mw3Q725tLukUuxna5TCwXTW3hC1LWFlwGaC+pz2qMN2TL51
u6tyWb8htNnOYTU53+kNImOp0hALmr05icV5ayX0Vzef160sXU5Na54+bqpzvxQQflUSoGeEpzRp
2K1TWo9QNfCKbNRaltYXZWsvT7pA/02r28gnHPykxPqhsYZnweYU7AfkIc1h2CQmVsekAgusZg5/
safNBQUfTOESR1ZYqzvRQBFIoN9k17BoTjhk8Hjm7KfsX4lsww59+bhRvS0c1l/0Sj/jEo79Ul86
1dt3o2jzFyM6DmQ6XAuOO220xiPxC8fBJaA1kXlIhbn6lUXvsJsJSfKyklMkpxr1mAEncHcdtNdh
RxtD3mEeJrmO8XSAk17YjbnvokEO97ZcfX8HJIGMoMXpy/EbLFNAyyQ1D8dWoRSvOtv6WgdeCb4d
gcGRCrEZ6Yh03R3a1DU6p8hSCyoGCzBiNBdVm+iK8EZe/XH2rj0LcqBp7m3+sUduLR/spsSFM24t
WAoi49fgEz3MDjqMaGtaLXnd9ye+MRGaKwpGvU/xWc2XvrJ866VIhb1dRteZ8lNelUF0lsUMUzwD
L04LIidB8jbXBDYdfGPgNqSsaNvN3FCiis6fqbRxqvZUEvXkHq21dYEoW1FduQ9dr+wzdeVIN3Vz
hwdD1eScDFFPCNidiBo8ovWpv/Ya5cy9qYSpLgug2M+Ao+R31MAu2bDNqOwj3A/nNRVD9jSn+DFi
e7A1R4ahLNYbTJ5jc9SZIJh8YE/f9TahgPu1h80UO3Uzrbc+1d6nzQ7Ym0wmCjfRfhsyXQ42viHL
mlcmHn2zL9HWh59ks1wl8ikdqKTmQLjSsSRGq6Qa/t6WtfputwQ6pnOh11NIkAUanKDOf9Dim86e
mRx5GOwU+kpLgHW5IyV+esEulIEBhR2Ux4ZfhpavckO0E1kN+jfNbB17vT+c3cKRn/rS3n6Q1zUO
Z935QEOyEtT/gfe5C45ZToc8ceZRLKe+LI28aaNr95PGsFF3zuLOpJbyrcJjMw/2G01WL/0s+6IN
vjK7XdNbTo9eDZLJmZxD2ZRN+NyhSRIc9OQyv8GDiebEzQleTBzjIVwteBLF49ZvMG1K4BtzQjGn
vQO44epOlzPzP8bD5bc2UsiNfLLrEmhwEuS1CQHXbmIQu6s15MjN4GN6J+WI74Lnpd7sIgwKRbrq
Ydfw41T3SgamPWzMpL/OC86KR5xCOUQcOZfyhlKSrGT2nP3gNTkgLfpsBjM94LXg5Ku5/tG52leY
2yF8/1jbcULgQx5lsduGjLBL5FKc61c4LiTVQ7mL7hSNqyeCH4KOGRl6jzhiDPLJ6/t8vQUCPkUn
GCN5whbFjgDLir2r5oH9qEFjkywriAGPCtJ9Lvk0Mt4XeeaCYKm8yU3KAgz834tPWk1skGd2JOY1
wXZTwFtUW0x/3EsRKw3mlJMi1icG2fsPTtPFmqyOa4FQXTlPdRaIXGKPrdV+aeCv5vcbJr+Clzjq
TnkO8+K2GQSSpaWnYQ+atGwjAoJrm9zLYNSvuml4Ya+hUD3plV0Y7tuxcMlayKG7xJNaOjIroNsg
eAxFPR2tnBtA4ORscMWiliaRve7Fxaoz4Mi5HTTAsRjOJ/5aCJDShOfVsY1qUiZFy/g7TvGzFp/N
sAE0I8BSpB+Yv7UPqEVGf6emYSxvprkDqFqj586PFXisB2xjQbrbssAFOztmw7TnD4DF4hr+K8TK
FO3UtninEl7VJwOBbduBciqB3VpLmnLsclnU6C3b+PNQdDxnipnzjl6AOFuE8LWkxNUCepYW2X0+
1kNxmFc9mqPHSAQOSOo05HKEeO14wcDr0OIGaHZO52UGwUYMi4h1UKJzMVM+If311iBI6B1aBWMi
JPFJyxx4SrZgoDc3O0sPZsjPc04aQ90+4XZ0gDhZ2yy/LU6gX3uWvs+DU05Qx9e2h/idj+JOueB8
ACMv28dV9aFzQQ+sSkYKYB9Qwgrb2otOEioaTp2qk5G4Oefkw8b5izYD94pEj+vrNJbX2BE378yx
rqvwqBWTudiuhio6juiYOU61eSaBBKXLR13L9q9U+4Z5KkNLGYtUpieDvhiuE4c82HnkjRaJMKF3
M/fdxiTWol8GQt+C4ttJrUgJV3Dob6hW8dnp2Q/eOAn1SzwS1ulz4qhMeMGAhYQkbQvmbXIeWnrS
RYYUZnEmEsk1Alvaoq7zUHU88jHqTRbKPCCHYLgegO5stNvXxAEnU5So3XpQVQqQauFfeapruIWx
bKtSncnEULfEOM/q1s+j4W0pPYLI5rmyqguVW0XbAjv+gbT5dTo0NRywUz3Tv6Gzxhg1UZsxzYOS
NjolUoR1cIQJGXiHkOiUIzOEfLhlfEifsFlT9+8iKwXXI6vFf6kGkeaHNBiRLwivJlsihzE+7ixB
/zoe4LLZScCZVRAKH9KIcYJKcKaCWrDvp4U7Xi9+etFLZ2d7DczwK7iQzkdObpb5T9K1X4RekHbQ
3OP+CBE7Qo/4WQeRlTZnNmeK9uQ1tUdNTyUZZ3+62FY+4x9ssx+ZTRLFfnOkPtD4cA5LC1SKOgxo
exCmMLs29zJtW3Aq26GKm3lUHzreWQr4LPvi2JW/93Qb1buaHIcPvxeivBecs9lgsuPCfVcgSQne
iTiqeq2CmWnJocX+uatcwtmUlBFjnZk4I10xRGkAmbdkD/9vZuL/6dyR78WPeHGvSksi45gO88/v
Ppsh1RZ6ZbsdZt/VD5OPRC0dYRztmiqClxewY4GxL5h+F0edhiZNhiBYg2MtjRAHzA0gHHK3DvQJ
JJHto3QPae1zykYiZ3QJOk5QZOc3bHTZkza1ef0f6s5jx21lbde3cnDm3GCsIgdnIopKndvudtsT
wpE5Z179/9BrAb+lFiR4z85gA2vDsEssFr/6whtiqQ/zvRZhW70iXx0SkvgSAPOo+Z3PPENgjppJ
WnSemZZ9vQl730a2iuEPAxaGNJaHw3pW3iO6F36KLHPhaFdztB+VHnj4VLXDSwQ523Dzuf1hAGdy
aejmnwDBdo8MOmpPteMxANbSW2BPmlaKfAW0tC2p0thqXpKInkhR5uprGPvCXqstU7gVLIb46zzO
eOytSLaV/I2mM8zwxrQUdMmsIvmRzTn4dG0y1McOyT0m4cDp+ucwQHBtq5nArojQfvHFGm0Yx00x
KF9AroAuV4MQvVEbs76CJmuq0NA2Eh/zh76qPscCTYtriPt3uKHltQvURhaBiIXWePy9mPR66b5L
6J2p0m6IsfYqgY6019l+z2hTbT3Iuf+Gr+/nXlTRT9PP5Abn5DthSsbNmdk/DBG/+fKH8A4dvJxG
9IgQATCRFgGDf/yzQnomOq3DcQMIpbznMlNfnTButybiLB9wLWu2FadhRYehRtWw841XSwy+awDa
RToyxPtIHzLjClzuFIzLj+LTYI8QD1ZVpEWOf1Srl1WHnuy0UdIyONRO0S2VQhXvQ4LiaqDo3Fsg
bq6xEJYv7wikhwADJA7QabBhbdTCjpcVEst11L20TVPS1I7qhswzMet7sPTASeA7M0Gjev6AoVd0
qMz+E/9M/pDaqM0FQqobLJ2dRytRG2+uE3Kly6/q3K9D3mMxWoBYr54eIA0wdMIUVNsQYR8GnJ6w
U0uy6q7U066/AoR/x7Ik20MhGq0sVDw5HqeKASFD5tDoAoK20prfuqYyA9i3E16HvRr90CdytSrC
sCAyy+kux75sbaelZDrtz97fPrZEtgi6J6hJFRm2E25QiwTWYKrhuMFkrn1OKN1pN0WOg3nLHP+4
vNb7awGvVoaLKjBNyMenoZnmZAe6AkdqQ5YU5hJ4KGZQBjNBbG+wGGba+9bZVPwdycCVtd9hMUHo
O8uOA4yEuS9P4kMz2j5TJ848coTh85AxALD1PjNWSHs1nmZJfGMuP62un553uPR0tHUoV7Ae1NPP
TOvC2dZLzfe6Lk55gwgchQQltfBaIyOnN6Ku33eBUHvAf0lVuC1y1lsaWJT4lETqPrdNMpJc7Yrf
kO7WelSVBAMOTIVoUyakA5waJgHImpErrrFrouSLzLZuDsDIUuUam+R0D9FF1phJYMYA5ptDc4Jn
bZORU1SFFPBAnb9R78z5Koe1+JHwn99UgTV8ruwKlGU2EdMyGeYgxhy6GfVCkOX6tVad0dMNxqvn
rusU48sog/j28raf+5FL4gFfkf+B9T6OMlz1Y5Yx5t52RSG1DUrl3fSiFopEh7QdteYA+a1rv15e
9N0HzdZwRNG3A8et27AvjlcFvqTWGFMV27Loqj2dn5LMzLSeydF8b2ZgfmcIv9/VE8OT1ZAvBeMg
jWDHMPoa3e83OfnPOCswJOA3CApTeALQLY5/S6DoUaEyftr6GqLcqwJ04E3RNPqdlQSzvC2FnkU3
MzVfcs8XgTc9DLxY7mtqJ7jEkinGyoEVb6xhMjr9LYBXhhhgyGrtpi81WjcTxl/g6uqGMK4kjXXP
fCWdN8KwG/wvdcLZajEhD3d6g+eYEwHgWIkZ/Wy3HPWovssAOchDYhLnDrGW6P6tNdNgWzcD/Z3V
bA7oI0R05nTmDAYusRSgyGaGAzXWLeD75s1CSmb6HMyxGj8UdU5Dd2ym+absI0fcGGZtGvd6C5Ap
smJV3AYctdQ1uxA+HhLdFMbAccWLhOPtrwcns4ZHoG3h6NK+hBlRQ4TdXjkep6FAcN2qC2EDSj8p
8WmUndI2p984qluIB6qPxoCDLiB9T2hmgSpRtDIquH9uZal2D/EpNBQAgak9uI4fdekNOuEDmJ9K
rfsrqcDprUcc1jFZEXgV8LsQKjo+K9A8VcTXsEec0zZct21QQkxN+FqDhal6JYBwkfLP/Xk0FwtX
i9m2oLQh/5DLn/8BUC+mWMkahIW3INdktQDAtOLBL6rkV2Yo5eQZkCKAcsWgw546pI5fnc6O7ENH
gzB4mHoIKdukCyz1S2B31NujBdjoif5biJQvsDo3cILevEnAJGmfCyVPx49VGFWpV5Emj15ZNmiD
WzYzjrU1qKT7zYQW0h0+cCVa6PnvDS8QAbufVT/o3Y7djz05DgESrcmg6AF/DVeV1y4KxmnXNGY6
v0gN+PdqqFDNXJkImmg7J3HyralAaVsv49E3ZIPtn22BJC8mfxIhu4CuHIld3k6Kh05b9kXPAm2r
asIXByxHQeFC0vJVt0JOOIBoj6IJub/RPADhri3G5+RWWyZiWbhuwqkTzKOCrvE6Q+n9l4ah/VbQ
d8fYdcqK76Oh9vkGDFJtg0suq49OjTOWW1VK9wtlW7kqZ2dIv3Nr0PHJHKPL3hjT6BVGOJH2cRqj
GJnsJDfqT5gVBfuA8inbm53VPxtFKbjWfL/A/VP64w+DyEqIx1vaco2k6z7aRu4M+4HpobFmSt28
LZeVs6pAmIauFQ9avSrM0E5Xwk6NX1qq46dSRO30MwdF+cFIke//kSQ2cHQlrDBXXgz/khhm9xAE
2CxrMUMIDsvtREMywT1yGMVK2nBLPeA2aQUAy+82pszQ+c/qkb4iwx+qGKA/neLqdqSinpZkCY7i
RlHhgIzcgcE1yo7DX7HjYCsoWGdXxV7isz3SB15JpDjpZ4nS/8IFORdL2hYq8bYYpeXpMdCbXYCz
o/4KeRbGsY4h68HU6mgve4wjPHB9+KoDymXAj0x/ae9S1I6yNfL5zc8x7pk7ZlpAHVmh5qCsAMAx
dwC41mLUzAUUbsYA1a2VQv1b7OhLyPwm7MrgZkA7sTrQY5cQsiIZjqvCCKNvbZzHJVTjAQ04TYuy
zE1qrWB60c9ydonZvIYwt0ygxP2U62vGl8GjHgF+p69jpclaMYa48ZTMmkrXEE32QQXqbKG6P0Y3
dp+Y0AcqYf2cY51GP8wUu3SHwp8ecDdlyFsQVu0HeuQAYYJZeRwLWX+l+hcIzFcKWvBx1nwzkxnP
Q9Ioah28RJB8RqYZqy8Tp2MGxGGP5NHiSKLnGenTEPp64MW1ER2ElmgJZjI9cDslyz86Ip72OTCC
H2BKqr1I7IixsJ4k5qY00EvZ5wZvEAGTFMwlPBm7XCPfjip+jLS2vWJSaNxGuuVwS/c5QODWakqQ
OvBjSb7RVjj0SoVgc+R39V3QluOzqqUSTcus1G6BdCJcP7Wyym9pXKIXKWcp/edBn0PnJu6b2FqD
bOGQ2vWsf841lY5aE0EgXNFQY7tzYItwyrRAHdc1aezoiWQcGV6hVFcz8/aTRyVNw2k3jbS2ALLF
egvIi04HFB54CijM+y27Yc0RQCMnIAphqosbmY+6el5GEya7howMOtFK/gRqv3ozaZLJVTFb1nPU
j6J2DTsobuaFPb9SSRGMtUzAjqyqMRk+DcABioNt99hHQgV4y8hJc3ealHxe52UcjHs8f9M3eloq
Hh7FbAbuzFAmc6FtxWg6OaHHV0FLALV0tGW0PPqcJhBedk5WRZ8hMUKh8Z1gqLZ6OpevQQwuENE2
ORL5mCYihA/CLF7xz9sv+C5FAQMhP/6EDSk0PWDeY+rNIH82czxmlSezpIJhh/msv8nDOJpBW+rx
9NSaWe14firMx7wMGHHkZojWti8sTELUfIGHzGCl3WWWg+EiojSozdOe+17iHqF6fTbLcq+Z7fw2
iJA0xGg4qRFqXuJTCiAfuAmQpXhNCx9Wot5iqo6ZGAP8YiqnwC0SA9NPn1YouvuOhRdqYhSuLCWA
3FC1qu8ixMITKEKE0Aegefk0JCPhJw9b/0uWMat3OySKCD+2A9CxHSw4JlM8v8woe2Wr0az1D+Rt
eeyKnk7EHqWwBc/uwFdyZ6su8Etgikj7SldwHFZNJV+FuirTG2ZN42s8Mi0ljo9j+GwFTfKjHmbt
KVWLKtyJHAVOApbSZatg9DXrk8ZcpVzZNSpBB/QXFHiVIuA6Yrr2SUtyWPo9eD68UFEKWqsTo54g
1cbyU12Ger+u7RxUOmGKabOJJiH6HpNjzo9VrgYbxQG45M6zGkW7qSVVWgHk1tSNUhoZxSlTAExa
e2h+gzHaGA1gWic22JYgih82evETxlsDIAbfZpw5KjARwG3wbQWSKD0oTIepRn8BdmUHM2zWEWMn
1hXVd5shrErLVzcGV0yjJXe9MHzzY9nYxgjeuuu1x1GfbfHiC46eC/eXSw0pJ3pbGCNXK2kBwFjH
sR886zFkHhjgPYapZA8NgRyq1soB1MaOtLQ+kcXHUjJl7nfvNACA1mxt98WYEsVPVwmuKHITESX4
O4PmoIEXKKlXyxFuqDrq+ArHToXndh8paXQTosz+og2Tk+1p28P/ol3ffk/AaeVwLypffbLVzPRk
5yCHBxgprIGAaXGOZ0b1qcW5zvTCHDDbRpMhbI/JRggLfGuyMDycjOEZthHPCVH5O9jvOGITDcwq
B7yavwHfzSOMbMfuVYYq8vTa7Iw7n1fqhdiRfE0oFOdNFWXFTxnYgPxqvszMLQPwV1AWMIdaV3CL
c4JTQi9swCtUBe3B3QUPA18nt4fY2a2GoRpvJCUP02Bt7oedotTI8rQUv1TDCHrd6ylyPS/I9frM
bpWxkpu2K8SHFrehYCPMmDiWCqPh76tO+iLnaWi4fpz5tl88pTeIAeV79PpNPEmRb93WbY7+dlVY
AitctCRd1YbwsPFnE87kGNlQ/exRB/qsxG2MNG/ZTvMTZL4S0cGmNtN1H40mdgFJNjFnx/ExZrpd
mD/GOqhs7J5K3cTlNZE157yhqT+rEmxna3MOnKD8oGWxjlctwMeXvpzSmYzRMt1MXzpE2B+EuBFN
JePwLG5HcGe0zvLVjDF8teGk8AUFBiVflsxTf8s4p/qKwBXMAxyxeutBYaiM91U0afczgDpCz6yV
4zrPtSi8xW65q1cinf0vVh9YPyvCibXqsY8tbvKp1x8hwzHggfzcJuJGyY18XMdlhfm0jbC8XCcZ
wfoWXYwSI2Gmn6XHfRCZnj5opn/PRz/b4Ob6EW8dgtadwgz+Tiun3LrpSpL5J7MIFAg/IWKeBzvn
Ja2XUhoYSWhj1WqoIMs22KNbmDmoMxZSiWqCw4kL+00JxlAlOAGBWOUIw9i7EEN5GMBTNCukG4gB
eZMCujdfScY1zn3oU0esNV2bbXcc8FPHYVuM2GgY+G96ZNV4j5Og+023DosO3j/SD9o61kE3eOAl
S2XdjymJYqBCVnkrgZBYm7QvKo1rS1GMdaOb7R2S0kp2yGhofp3VDh8so6ui777gXbuwa7r2ttCA
yd5U2GCJBySPRP+rsfy+9xJg/P0+j2fzSYkj09qSUTVEfRBuY7eawH5kHqmN81kLzXyHy4Rqr/hX
TDhODaI3j1ET2owgej1XPUnTIvNiRYHdZlpxG9xG2JvHz6kYQnUjiF79frBTPNskZMyFDlkagRcl
sZo9RDN4krsMtdh0AzskGN60PigpxxuczXMw0Ej/yBS/my1DvCJ4TpHHhh5Q9YbWMfQRzbQRIvNj
IIYjJsIDVTi0S6CYGll/BUoFIL8yPKLPWtPSwvnpKWgbYOwSvbvBNQZmV7fBQL/0kxmaxRPoR7ju
cwg0gPQyyt7UKYic5krr7n0PiUwfHAvmfQLzv1OdkjzAS1unptoCVSvuEYH4UkLgQ5B/hHRfRuM1
cd6lcXZcFtvMCdARsRHsQHHrpDPuUHyn+JB02NQm/WtjRJHLTRA/D2HbbZhW+J3r5MMbOjPdHfnu
Nd74ueVpACAuRuuITuVJVd7Zgg5zzVRCjQbgS12hIHHRmGb9MmAK/epoTfArbQuQU0XU3CqG8uty
e+R0/WViQ38EMDcSKvRnl+7JH10B2qdTXUOW2tKuKewVDC66MORje+BPrYeKR+XNdtEvaDww9eSW
1fryDzhtSyxdEOYzJDsaXWndPNmAkmxCReR9Qi4MNDmQ6+CAFbP6yeHRb23R9Z8t7uIrnfd30gnL
qrSCkAsTjCtJ848fO4Cap9d+iNS8krwysYkO/ZC3rg5WNVqrMSSHILbtm1hDXCMF9v2MtER2pf/z
butRwbN+iycgYawbzvLnf2y9jat0CSLA3IakocXBEoi63ahD1w8uAojVfFOhHJU/h5VZ/8icQH1A
UqVtNpe3/3fj+M/zT1KFqAnSBcxhBU2yk51AlyUvNA2YeDxZk0kdhXEy/cUSy6raqob+GdiKjj0Y
7RRr4ci1v3Qy8WiTItbU3uFTp6V3WNTryiNecUXza2jLFBJwJGRwE5gymXekAFO/6p0WBZi+nFPP
90u8rgM1BI9khoKAq9Q4fSR4rxmu0mqpejPjzgfevAqLYVOaqvB3+Fup2Qv0C7N4Aydu6/d23EG8
sEK/C3b0gEuELwTyVLtUdgPW3YIuyKYrHDOFQg7jcDUqZq4OEIat4hOD90nzuk7PfkAdVdvVUAMf
xMZL0z7Sfsdby0Q1Jb1JstG3rnTJ3w0mpcZgGQEZy0Abx5LGyZargGgnmQwwy5B1Xo8gYzZ+Yc9r
q9Kj1xggyK2VFuOhK7JiVZBdP6Amb22Tcpmdd1PkFmpZ7C4fA+3dOWAQxgDORvkSY2GaAyeBoJ1L
7AbRods4jY3O0wDTTDm0eawpry3u9TqE1x5mJDjKyg0MZ869TpIZ3df0y/hGcrRCX0ccKuo9sLZJ
3YLe0aqV2dP0+AG3unm1oc0Huwn/rdAbcqX6LLF5AO05jtZb2Vk2jvGTrD4pTZ3GhzEGAZwilFtt
gkyd/R1e1bgldpWOEuyo54Az0MkA8ZL5E7lhQNvPSyO/BDfYJb28ga4x5Ae6H5b5NBjxWG5SE3XZ
Dza+m9WetLNVGd8UobmB6D4oq1aJ7dsE/UNzzSTV+qRXc50C9K3GmmZ55+efS01ijzG1Zkeli4BH
vSli2icrByocJXJP68nV2tYCc6Hpbfw4kajKA+UPA2+Ep+fYm8a47h6EXud0EPOqfjbjUuVCBZ4z
7QVCQOK109DNCpTYADwFPkO8BLyo16EvjK+NYnXlTTPSfvFw3DJDILBY22/ymfEKCOkGXG6oF/O8
SYGXRfdDW+NLh5mr/dHszclykzKYnxs+rNwtEBER65jcINxkvkJXTVp4jlPPdQ4c4hieAmAGhmHM
CZ3+3upjp8CSr6Zjjj5k7fEWZn8Nx3BKNo1ld1/LNDDx6UBy5TBqAaDYLoybTTdOsXDJ4niEsAsF
CKYBvU4AArgpOn6mKV6DrHz00MdI3BwKFS/JrQWgqHfx5imG7+idgt7HBX5Gmxm11RZpHgZhinEb
1M5Sv2qNwlqBSLfgV+3psUwatVzhANm8UZKRCAN9AQnXJHo4PmD6VolnrSvSA2AmDeS4LdIQ2k7U
bQE9FdrG15Ig3ObKqFk3MAF56AiRuOgeQQP/Dao7GuhOYps1kgyoUWW15v80wxY+VDoNAMYGVBsP
TTrK5oA3JVAmReTDa5Y0HVaGaq92V26x01QJgUPyXmsxv1nMU4wTLAGK56UaRnOAuhbieMHo1E9z
jcsL6cy8zzlofznHXdYjT1hEvXgfmCwfX1gko13X66xnZIrxAf3i7xM8F/wmg/BbaNXDt8sx6d0Q
l/WQyrYdlI7ALaDBeryeVJwyRSQGNpy0IM7IenwIA2dTw4P8HGcoyyBq1ac3ndMXmJYNprZqHX3c
Mmu3P+si+JpINadAFuZ6mCUSs2hH4xaV+0Pkrx2Qci75UHGblH2OwS5w4ZZy6dPlZzgduy+PwBPo
us3oRbPVk6hKfeaHHY66m2BE9gW2gbaR8KLWQs70XAMdQTSVNuBtBy1he3lpfZl7/nmzg8dZTOOQ
X+NiR4vtZBpbFB24yA5v5TyCcgN8MUEgtxlyGGS+anXOfa738ImAGwN1bUQA1kMZ4vltbCurW+st
KuAuSSPKTg01NkQ9o9N3FJlwG5Dfmr+LVHDWxExjAqYnRYwLv8cJN7bVAWYOKk25KyPpIJtD/6lf
XX66d2efIQB7C2qEEIQH/MkdquS9H+QFhsIo+cVrQb/nVxCj56ppEE1BoivxlTzVWMZxx9uJ0iAi
9qDQyBjJmY9PY4DWIPJDQbUdJpWutx9gN2N3GSp1MC+5CMx6iG4k7Yhsqwe10FcxiZWxuGEbnae2
UTK5ZqFCMEGdw2Gug3/ja96kZgsCIYI0QD0GD1mGeLtCe56QrMi68SXQqyjYAyWiWR/h7ZpSFas7
2HwZNSsmavsEDMf3kurQG5bpMdG3ef291X/lV3bRcA+A4Pf/Pw3qFxWvC45kw88fP48d7Ze/8K8/
vfkf0jhAB0hqMlglP/nDj4xPTmPiTGWJYZPJh/mvJZ9w/qNaZASIvFO0MPPl2DZIQob/7/9aFn5k
YOioCRhW2wvq9C8s+U7jzvIDgHtR3FDWqupvWeI/aosuNULGf47pKuVCCiw7+ZQmslmb4cw3zMX1
C9tS4TUqPhBXvszly/vzO1mWJuJRYIEzA2t1UlAzT62cJiktV9bocTEaLu8iuHRrG1Gbwx+v4/Gf
f/T/IET0WMDradijs0vR57VtNpMNPf4kyWdDDVdXSMSDWa2zZESJoSorlBjBJ19e6jSYLk/lkBwL
falTqdaOl9ICBqIGswmQ6CgaDR1G7SbmS1c0uM+9Nnoe5qKXSZlxaqSINlwQ+yWWFeUsnF2Lsygg
T7U84E5RMdWwuejGpsYQq4vpnV9+wtNC/PcTAkegk4vuOMf2+AlJrUUaxzCyKwWIKyycOsdqDaE8
kFrIXdEedv0B0uzlVc+9QvRB4fzR3tfeaRg6WPgONc0oF7WUyaWhN7pVF+UIVSbN/vJSyys6OZg6
uYuQeJ7wef4O8H98E3ar0XiFTeZWC8gPVA0gBAHX6UnUybg2dXS0mIfjPU6z/M4vG8O7vP6ZI8TB
WeIBGOkFyHW8wXmEjayd8nLR94xv9MJphcvLbK0r65xejbxI1rEk2QaQP/g4x+uQZ45OEMfgAJCQ
2Zct4AjFFs1tmYc1tO3Q3l1+rjOvUAe8qPIRmrjEndoS2AqSoV0sKblVzdiJAEjGNInphRnCNcnL
s0vZ9ES4idF1tE8y3tTE8qu0M4uucfU9rUu5Dey0fcJQ5pqQ77nDYrAQcq+wOHhhx5sIbc1pYKiw
iRRyHvrwGlqpQEXu4Kw3H7MRWJA7WGX4qoKtvkUfOVtf3tUznyOdGY2mpLAW0ObJW5RKrsWKHlqo
hOjKR8fvIlcibL6Hhzu+wGC2QX846ZVXeSb+cEIBGtKWINl3TmJAMU40GXT2t0CRZVXhfeJmtmGR
vQ7KIYFmte1qx9qUXVT/uvy4594snpKEAE1yp+on8TVjaNO1qW2CNdBnSujOAhaVWGu7cpQrO3v2
IUmIyeQACzK2Pn61WgPfnBvQdFtBhaeBtd2PYtS+lU0v7jIaLI+g5h3Ib6WJitZfPybRxxBov4L5
tY2TYwUXLQ7UkoESo/F01+gR3lQwPBcFlPDKu3yHiyQOID4uMfmx6IeJ03jXgFBMNJW1ghq2g1Mh
DwlkAOtuS2AgMaW3qR/pzBIr8cHICkYPsfyhgGi4Enbf9Vp//w72GUAo0YH55PF+0+vvYQPwO0ID
SAFV60svcwfTeIBEc0lXPw4tYBVO/CXGXmejdOrPy5t+JiCSoiH+qNsw999hnyE4Im2A35PbMJzC
4MhKboBIhcwm0TaHPRX+/Z0GBwfRbXVJEA3n5IHLfEZ6xaIHiQZMtVFhZazRtYi8QFWucS/OhClw
wXyv0vqd8C2f1R932twrtWr5meki6QDKQfa2vjK1afgghq7e+5kldpXsy5+yHNKHuke37vLWnvls
8S1DldFA6gIw+8l5ZiypNrmCfkdgdZnbmYpA2zeE6oth7PbyUmceFUcm8mJnAdmSRh8/alm2fa6i
d+oCklYfJtOIkM3sy1U8hM2G/pMO3gVyGKKQAIpA73mXlz9ze/+5vDiJGkh7K0ExgVtpwIKu+YqT
TdVMxZXYdHxUf2fqAF60Beog+X/WydFRxTSUOOAgmJCCfzHgQn2SMjDWBXAaz6enfQ0Wyqb9b070
73rGMgahomVXT9YrEcVF8dcpPWAmzdqpm2EN9YrXOURfnRAh88ubePwOfy9noy9E3U43BHz4yaWm
Yl+iIm7XeiqS78CvkmCDI/HXpDT9DRLo2g2yJgU8wC5AxzM0r0TE4yv139W53Rh0CAqtpZb782NR
Ok1toqXgBinaEo0mY5Xoojl0Kv6FUTpoXm01xuPlRz636FIkcnLBxL+jm2hdoEy6FtfoW2H2kOZD
6qmNGXsOAh6/JGLjT3Luhiuv9fiK+/2kIPqhPXCTqrTPTvIkP05jG5mE2lMqa17ROLB2UTkhWVLN
kq4Zso4A2PRuE8ylcWWTz5xgh69T1WBegbvWl5/2R0TqfDCkGT6fXtbSYWuR9bttSzgtai81j7a6
ur+8v+celT7Xkg8uc2OxfLd/rCdpCse6jnAvuD6kvyBjHCRSecDdhbhNi7QCq2KgoVEmrX4lzp99
VOiW1Gvko3SjjpcGfJpJP+TVTnKIbxCKgrzdtuMCUZZA7sZrW/t7BnPytXKSFhYI3i0E/ZMQqPa6
YIZi1l5ZGggiZdAXQQHNMA+Zi70UUlS2i0oSCtCz6YQ/w9x2HmNcTvYGLmUQsQd5LWE8STL+OWn0
gukyLKQieh7He5AojK/A0dTg/oYXvi9746CItQ5iC8UcNKbgzeviNg4MmPJqjYzBMBgbaNvXzKKP
L6J/fgfNaXzzln4x2evx75AR+AsIHY2H3UDCytN8SIYAdxNRRFc+ruOb4J+lYNPR2RGmSlJx8toV
J1fDoY9bLwukc2eiMLTt/bJ9u3yuzx0ufN4MY2kTLWXI8QNp3HThJIrWc2otQ2rCSTfoLGkvaie6
9ajm8d+lpv8+Fn57gjhFh/PU3qL1w0pGatV6Y53mGzTdRwS6DCDkBjKEf/9sguSI1ji1Kof5+Nkq
I8inuONlARSvvFKV+W4GkY/Mcoce1tRWm8vrnTscgoYbYxLaRM6pr2OzeAAUYKi9qu6HTSetdlcu
im0M0K5ZnZ4LR2R9AkiJ4HzoJ5HXHFW6J2GImWaxIOasOf9YMJp7SM1AX3TlUApBUxk1ldG/Rr8+
8Rr75w3imwiREoNc+kcn3+JcAqmZBGpbdibsfePMCF5EaKtOsm83AKO6j9HU+N+nCGG8MJ0dPH0C
Os9KW6COF4K9f0BDpnGzEYjgjUh1xs+mEvp7U0OAXaRysq98SWfSAYow6KyC08AXdRK7fb3xK92B
PjEgDHaH0d8tjAkNpU5EN8dg7B7USDG+Rs0EiSIfnd3lU3EmnDKjouEl4UCQv54ei9SKJxqZPrEr
TJByCpmVeH2FZfk6UlDcB50HJn9Fw935WtaKWDdd1zYr24ztrZPm9Utszcbr5d/0fke4PKm7l4ye
dOF3uP3jNjPLsupbmZSebyNIJcPOXoWxbA8zStRfKnUyXhI9tZ+yupmepjISny8v//70Lne3YEvo
3ZI8nCS5vVkaAyAOGh6WRFK6SuCiQl7a6k2nHKqisHdzinyqNtX5lU/0pEpcDi9jHKI3EKSFt3nq
N4cfrS/NTmFpR4pdiT3WlgtLNbZVGZS/pDKLfSOG4GZ0/DL0jF7oDxrW8i+XN+B9pICoqhLXmaBY
WKWdRN1Q+tpc5Cj4Q4mSazPVmSmOWvwgp2La/zdLEUKdhRlrnJ4+vuKiaH2WQlOn/VYrNQpRTQ0J
j69RXPnQzr1XrLNJuxkIaFKefGhDklhGbECMhCTXzGgJDfi0Gy0cBNii8/cZcP2qqpA2IkNz6muB
6dyh5rokAjMIhb6qH4f7EaoJ2oohgkRJqN/4IrShGAYoDRkZsqS6zzStZqSW2LDezFy7Ard5f5GC
rqPYoN/y+zI9yQyghVWy1dPSizs7RyC0R5ZlDoUODVMtdlqa/H1aCNFZMMxhp5lNnBaq/YTqlG0i
hB9jRrbDAxNFwWa08F5FJ/MmCjSQrpeP0vsa4ze12pZLJEWJ4eT1+qjeMNMGutHTXEKPMg7vsPmS
9OkahAYREgJ9lST/xReLzgXXnMm61HQn101flLENc6hAz7n1t0ZqJXej0QSb0QKIAFpFHrCoXMQf
Amxx46JN7kUbDj8uP/qZD5abjrEsrVrGCKe89sbWc6cJ2sKrzV77Nml9toVHkW2QzqqvxIYzB4n7
mQnQ71EQM5rjYzyr2nJMa/wZ4EH+bHQnP6DTOa4QVULqqYnn6sprPRcTlxyTumbp8YDFPF6xSbEI
m2wcIegB9xbWXq2f0fZNPvqW4k8rNTX7LxWxtPQiekDbxhJ+uzYCX6beX++ysXSZ7H/was7JN8Sf
9EpqRZVH7Ma+I3VqZmCjqaH5VdFbvLzYmdPMoyLNYKGNoHIVHT/1bKNyCnah8pKpte66LENXTQzW
DnnLJ4J/4PVKpF7JBZZ3d1xZMcVFD0JiwsHQ8pQca1moe0eoPHuAJLTHobdAiCD19f3yk50Jw7R1
WGMpy+lxnzxZjJ5vZE2g4ZE+MgAeGQm6/VHjzpJ0DMA1f7aKR+gz29kO4//i+JL+EiGYPi36I8fb
mhuiRh1Vkm8bfoNic9S7PXI4I0SsUduKsAAjcvlxz7xIsohlkkmvnRN8+rhtLwtkn0pUPDOsiVp8
SuxQDp/T0v+hNv1CJOsV/e+PKp8miKhFgMBSzZPLJu0hdGTIa3mljMZ9ljj2fTvM+XOJl9Hb5ec7
ExA4nZrO1cI5ZW+Pd9QoG61UIJIwHsoTt6wQVMv9TLnRIhuulijyKxnDmXvUlI4GZtgkW0IR7Hg9
3pUElIxkhh6HJdRJPgyK0UlijoQtXSuK4bbW6oKLpvVHb54meaWXdf4H2FQ1tAw5RycPbPWIq40W
PwB12fxL7afdrQ49Evp2l92WIPJWqBEFqy6XxVtc65/+frttoAwWAuIGicrJ6nGXxqCjcQ0kw0CU
w7ercNWAMHL7Xh8PBPxse3nB9wXCMtcE/bQAGfgP+yT+yowOm2WlDproidxhVBaDshu1taqMH/MY
+5c+7PBbn/FXAB4ev07olWNC6GAuq9j9FXfcdyGKH8NMF2UtFXNc6ALHb1/Fk6RzzNZZR9XQ3tWY
YK0n2zc3l5/53CqUiYsXEYBgaubjVXz8NqdkQKjKkMhKwLCa4ZPU12ZTFv/KUbjVdbJe0FRMhBnE
n94nBc8IjlBHORgrARcjxmyv1ZA8sJQNdpcf6P1SIN/ooHCRgLnB1vz4gaC7EdqECsnUCfLPA1/G
iz010h2qSFzpB55ZimzPZFZLpq0CEzleysHpk5bbpK8rP5gnVCnRu1wZcQCxYCzMKb4S6ZbzfryJ
vCJU3piZwu1lTn28nFXDIAD1aKzrSXxTMr/3rGEqN3gQMgDJBuXKRr77+FlpYUuQY9JCIQIdL6cl
U2DMctSZuoThOspFdR/HefugDlZ/pyJycgD4gyyC34Tzrq9rxbz2OS4rnDww0BRJoHYscKELruqo
1VsWpRUtqqE9Abb5H87Oa1duY1nDT0SAOdySnJkVlCVvhRtCkm3mnJp8+vO1LvZZwyGGWBuwDd9I
Nc1O1VV/CGItks4pkTC/JpOLtjPeDcZXYN4QoGtcYXLAQNlCUiy0MvGNvIPTfX9tyQvs5gfxpNLQ
1qL4ub1r5gaxVq0osfDDsOSH22CFBBCv/aDHxacFQejPoEiGf/CQOXJz3pl6UlEQuB4kAoqEm4MJ
HY9eGVr6UEWdLk8oAkPEVuMBjV/US8C52wdnz22ZlyMfBSIoSjqWmrQUrj+9h7ThKEb8bimjUTDp
NNAyQbl27F6sczBaRg2c56WIZijGCz0e1DYrs1ACuDTdv5OqU927/+13Nhu/CCSIQecKucbNvl40
uBsVJ3SoL0v2WLf4fjTq4p3Y5cNBqNs8XMJpuOaZZsrv3H/Xo8f2V+tiKT5u0J07ZQgjnOY6n56X
yazOUHMSH6OG6rSuM/rkE+xYtHr7g8NlZ8rJTrFE8CQ662YGJiwOsQcyYFc7WvtYRxqS3xEK6YhH
N6cZremD02Vnu0tumOlJ+TyZi1+POe0LODw5NE0DiDsE66R9qymt8tS7lfKP1iNGdTIVr/0IUESg
ikhqe+RbvTNiQAsy3aEiTXluU0rNopRqKrZhITWx/ElXB5jzUb/+VUEF/2euPaj195fUzna2eXJQ
o6Aeo8E+vB4ygts5OvCRFuaKOidPeWwkT0DdcwvlaqvtAhpBbutXdYnb/GhG41EFfueT8/TgBgFh
jLLBVgYvySxQAm6iIr2xZmcVO2LoMV1hXxqUUfEwtJzuc9Ho0aXVpzVAsfJ/uCtJMEw+OJy82w9g
FlkHMrFbw3kewS9jE+3XGnxy/BXm8P633smtTLDbqsSMcbagf3T9sUU8weBtXBNBfOxXw7xZjdPM
2n/jJl3kx1nufO9RvgndRHEf8sIrTHIszXq3dA6cZGtIDiQSbyefK82g7gijgmxhW/pcKPOhVNxa
ISKgyMuntsAFxOzQw1uLpwq3Q3Sgu+lCbfroU9ymXFSmKPdykdNFg51w/SVylCws4QlMY3AAeMAD
aHrCgNE8wMre7iZSIAk7lqsLDsfmDEsXWtt4Blkh2wqtirjVL1mbmCEe4SaS+hwgB6fm7QFNOFJW
2IW0XbCLuh6WkvSgnfF+xmQzL8MqEuvJMPrUZ6ab8/3FtBuKRhmFPseGzLr5gnMxugr+vnbIZawF
7uiybzBYgebtHB2Lu5+R7IMDyTNATWxGtcZdqmhJZIUIiLwRYxafU6MwThPsuKBJUWi4P7K9VSn5
PQ7PLYTCtqQDVVfm1dZ43em4aHwBEAwTHER1MOh99qlZEU4sNSO61DbKI/cj7w7UodYlpcl4vW++
6Uo3tTKmmW+a4j47NXieCijrbwFqFw/0S466Mbvx6MeokIv+UDuul4vmol0UUwcLEVGZHxx7Lr94
scW7roiqRzttjshMt4cthTW52UH1QJ/YahWiTYHJQk68GakRGBvSPW6xujfzWprn2MttXxnR6nJR
rX0cIGEdLNm94dL4pMzFeU+NZLMdB9GURl7wefVmQWQksowLkKaYojyOHquIj/rjcrquU1VYsqoN
FQiiL+ibzbptljk346mzwzzKurcFPezPSm8b5I5DFBr94JxjOz7Kj3eD8pSD54CKJyWL6znF1pOq
sFvbIYhL88mLkdxJ4NWdGmSdHxZlgkvTDPrBl92bWIdnJW92Xn4Q466DaiIzvHaurLBHqrsLRuxl
zj2YFNPXksn+F05oOSErluaAY9IK4bjOSb68fu8AAJQYT16CN/3tIVnmdUCtPlSjAdK0MCYUKTEf
bJR1CMdxOHoZ7S0m6lC8yiSXn1f19ZA94RZFSWkxVHRj+a2WmXYG7Vl/10DWG7Af6/zX/QHuHLiU
vSRvnxoB5DL5g160KfNCRb5uxOxo7pE3G5MlPWO0059Q1/t9P9LO0CgVGEB1KftwkWzWbTbk6MPU
qxM2wKxRt/gJWy49pWlWBllrH3Xvd6KBuQZxTVYCaOsPc/vFuOoct4QV+ctQHQ3qWAYlCWc0tLDN
8dPpUfk+SDpu43ECQZEBpy/rBt4mxUVbLCltJY1PYsGzzOGCDma0QoIS4+9AoEVykAT8YcRcHwM2
aB06vOT2PGW2urhQ8100T3gsdNWi/0YDyv2NJWj5sZwn9R2ugeaPEp30D0mSxY9pg1khzvBQ+tQy
nd/QilBpNFTSgiFyv5LA8t69P9tyNrc/j9cNahzo/bjMxPW68gyFnniVRKGtF/YDO7MJ9KWYH+9H
2fvq7BSTs5+LnHz/OkpfTwIuxhKFaTajGtvXSASWzpfS8fpHDCAOVvDtIUhLjgsGbQVHAzMkf82L
NWXQ+yNz7KWLVT8FOtBylEVr7ALiSpwTy0EiPamOcKS3G5SSEHkDsyzNALbICtPI+iyx1/hkqgXu
PmuZBFkem2fSjFe3a0jtyJpJUUDCyULb9fjqyVuxZO95FxeJeBpix/FNG4Nk3LRha89q+7zW3tHN
sjM+9B40jh/IERIQfB00E4mg62anwOwssC1qOQJZdcbP5TAMB/3jvVD0FmHT8i0BiWxCtaUrncn0
hIK6ZvzbRHZb+TZcAbaCKfLL/aW5t0Etbmji8BLkfzY7gJefjXtUlZ6wV6r/aeypez/P61gEEz2q
i1oaDRe1uSSBcPXutzpWNf7mCFOiTAofdRi4arzZHP9aYnyOWvA1p/s/8E/GudmiFsUQQLTsUlQK
Nz+wLgojitGnxQt2QeKu05CDTPVGeZ+llpoFaF9DwBel/mGd9eZdBCn2bY8P0aVtUUHGZ2t57yFH
Cr4CTKpA8QQLmwpZBF1Jqu+6BRcZNS2DXmariIPDZaO7AcSE1x1HO2QISuk0wDY7sTFB9ZTRkJxG
tfpcN2rxiOtYImlSWMk6QICSsh8QuW10BKLz4aJwqUJOGN13BbI0GBnRaL3/NW9OIs46uIT0Aumk
899NgiQxYviIryb2UU7yGFd5j5wtGjsfchTuPuFyWZ5fH5DtwgVA40oWdq73TTRUqDALxQwowZsP
etIbT82oi9ApqvqxmZKj9XyzeeC6EQZ8LsUzm/P2Op7TrqNpYUUWmKk0uIWuAjwBPMI6uyK8P7Sb
p5Js+Mko0BGQJ9jS3Ul6lWyywK5PMx5hfk+V6F9caC3kCQb87vJcRfBSmcOq9vqD0Duj9JDw4bTl
N0iy/fUoFR5jfdm0Jg7n6JdB0ypCtHzhtJjj+On+KG+yWyKw/ygDoq6CcJW8bV7eJkOGKk8H4cJO
5/WkRK1DhSISYVM62Ee4qLbhAFN/SnSEMbD8PAKW3xaCie8g489DgiULtPw6fkJEcEMZ8aH0hH2k
jimKhlP20Dg2eiEN/fM0ZB9F/TnVZu0LQtLL29xp2oc4j+bg/seQwa7OIvljAPVAqaSwQVv7+sc0
oCA0J4b9Euserg1ItIRVX/Wv36QkCywrFzUyWo+bE09tk0mPnNoMwPJPZ1T5Gnz7RoCAzYTPe20c
PQ13R8VbTbI4WVNbIu4CQQQl0NEM8M/SUXCOqzcjss0H3+4mLZHfjkeDBLlxIm5TT20ugYnMmGBz
5kZ/GzVJl5Ha1a+cpokSAJY3Pyyq6xwQnHcOPOC3vPCpLMAL29oYZCR/Gp7MRpBqg/2t16sSBSe7
Uc+r2WrZaTC6o9rQfkQ2C7U9itlbmF2ntxMK8dJSb1pnvzTr/KTGbeGXWLMjRYMf+WvXpMG1yFuM
IjJg/W1rE9NGfFkr4umjrqCq5g6PtButg3P8dvaIQo8RpIpH3rUl0iAgESeUpyFDrXH+Xu/c7GR0
3vJubsYC4OaiYOFdq711gCO8/ZgkXbiNmuwEDiB7sxV4BbGnR7aCCZ3wYYy67MFUZ/eEDq/6bOEC
djDM2zOdeCYVGiTGuLj/2C28OO3oupde03uApgezOpmOqB5HDy1ZDBHJkCJqprXl9n5dmkfEtp2D
jtBSvEVOJXi9zdmyxKYyg6M2AkvPUSYdMJDGalE/db1ThguYZD/WMJRCo2MOrRJ5ScVWjE8qVkMH
x8/t5WKobApSXYgfZNmbE3eYwDzZGYecok35KWpbBHe0wUHDaDnKqveml3VFWZ7sDgGHTag+jRHa
j1CNiMfBCp3GEEGnLcoDvgLYHfbYAd7fK7vxLL6tZBzLh+n1+d0XhjaDGWU5sbBOsVLyAbHqfTMy
qzBk++Xg+bv3KQGOsDMtMEk3RjSjPds8FxBxyF119DU1K8IFddPTqOlHzfnbQxxNGnmGU2zH1mib
2aWY/NpGRajOiceTR2IXGpV7hLDa+4BgFyggktJSHZYDfrE/4nmJk6jFUXKG4+tHuHn7iblEQRdl
v5zJ0Q7Otr1TBwAS+CoaRHxE+XNehMPrE3sKR4PY2vctGVam4SJVKbA9sb3pYXYHvVYdGXjcZjyU
8RgbuwCqCF2p66BI1NL8dQYT10wcvXwl88YPYhHjg+qgmEk7TnT4prflf8xcaZ5Eropv91fp3iEE
cZgUg/sS9rb8Ki9GjZrL4uVgwIIlxTa4UEdI8UjJXjTF877w3m14zFReiC7t/PF+5L3ppVZLgsN1
6TD868iG6KvaRr43wIGqPffm0PoprvQXLx5wjMdtIrwf7w/L/jqhAoxjQj+gk8It5m4S2aqw1NxW
YzZk782Jr8eVDVsyHt2/Z5eHb6hjV4xVihLZZWgbsaX6S5lW71Qx1d+0qMITwkR1zfQNUWnxqRaN
w6MqRVTWF2M9Tb6XFDMCyCDzvvaprf2LjXo8YJCul/0DiH/8ldS2aqiS2Hb2j+EM4mdui6rDZhsv
St/K1rHCM2NqDuANO0tMcoPAtHEukHZt1vVQJ/SvVwjirYAflOS27RteMZzwJIcn2o6o7Xt2GyC3
h4TXUB3hhm7f1CRElOdNC60eNtd2G3tG7zUW1rLIvqjp98VAVt0v7U79PRfovwYjuoGfBw1QKiL8
OZ8DgwD9S6steJquQ2p+w+oxpk2edC0ykcMYfbDSscVMnfK28DG8IPEGzYWxaUzrBe5RUs5HCcnO
0UprGMzTH3EDngbXSxWBQywi0FIMHMUUoeYtxedZ4B/Eg3w53V+le6EsOsagEuj5gbu5DmUUY9No
bEjWDbBLpo5Wjdav3BrFcFCf3TnwJDfov6E2F2JlytMOS4DAskYcmPSm+LbKp5HPKzApfBCt4gEn
7vV8f4S7YS0HAhlvZ5387nqEphkjp5IyQre1MUc3zd6UzMkR/xS1GZtvnpcqp8js3IO4O1+W7imF
LqlGTEFiExcjlEok/J5A7YwS79K0BbXrtm8iXf19f4S7kRDN4inD6c1Zcz3Coqz7QSw5L+bEqQAE
C+fsmW2n41xmtz/ux9q5irkZ/z/WJssQyMRV8UiunPSF+nlCC+cHGtv2wdm5OyL0oaipkDTiLXg9
IhP15LnQG5Q9tLgFxd16n8Zar57SOjriSu2FwsmP3hZsBNgXm1WZ1p6dRyAKA6MxIWh10B2A6uQP
+lgmB6XynZVIXkEjhBYez8Qt6HQqcWDSk4jXzNIBekLL4qy4KFQjmhhf8qzVPi2itL6/fsLAtsmF
QVOLN/D1p0wx0nDqiQkrlpK1mE7QeHVQ8/ej7H1FntckFFC9mLTNhFE+HW0cGqSgQ6d/j7vqnwbT
k092m/8Pa52hkKQgPkWFazNdhjMBUJ2EEdTJlL6trZZbRI/jJlzXSDmYr71BkU5DpeMs5v2yidVI
xYjCm40g0echtFRgd8NIUbNeliMSr/yrNrmCTjKNrIsB75t+zfUsJYs2ow/N2aj1mcCMHuVUZ4he
jXSklic5uzCt+Uos+usoTWW5+L0s3CtD94usrz2hP7meMc5dgsmeoof7i2J3ULI2St4un52bQdmK
t5gN/mZBSqn0TYWdXhJEWA2p4f04e/sKBv9/48h5fJFTyhtHNxTiGDM8LWQ8G1832xH0j7ciieEV
TwV7+6B2uJNO8vDhGU1rgan703t4ERRWC0q5mJkFRg/R1I+iPv06pctwbhPHeVsMbt0clNz3Pifv
E6o96F2Twm8SKwwG+2xUWfqd1VSPw9r8rGJVP3jV7QdhkUh2C+T/za21YE8x63ZPhaechievzYDq
67kIXj9jkmCmUjajbnXT5sK0pUwH3QgAMqVvUJ5ByLhIu7BaMExRIvd59qJ/74e8HRiVFp3iDvhH
Gzkhmba+mK9MG/QGbxkjKHgfhJ7V2J+0yXC/3I9y+7yR9RwkVCFnyhLL5hzsy0lPEoi2sEic4oLn
2PqsZ6n7DjuvJkAVuvVrdCeCqs6O9ItvNwGREcmkoMxhBXPsenyoRTQzsHImzq3KD4ZipF8BNY/P
9dB2j4YZVSdLAGq+P9zbTUAhSVYeJYYWIpb86C8+KtXNvkjYfNCvZvmUsVx4dI4SmtbwreIWPf8v
4YBzwhD6Uze7DqelsY1qjwxXS5svL/UCjM/zUGAThMPJEV5sb3Sclh5UPcye2Q3X4QZcHDp7ZYvn
0wjbClheaCd5gixsmv+Vj6VyUM/dW6LyNJG8SBKRLTI6xVBERWbDoCBoxwEdzflBTVzzoAW7t1DA
Y1CY+lO42ZbAsg4xPCiIIE28Pn3Hw3e+oFScBeo6Y2adtm4Ide7Iy3VnaHSREBRBoJ8VukUDA6P0
BgjZzJwSz8+FXiQnb+KUub8+bi9ssF88PUE5Y3DIEK8nzGwduxwKoozlAtDWqRI/Ne3+PYJf+asf
M+Q5soTCn6Wauu3FzRSiJrtko+sZPqiKgWyzm2A74K1NHWhmNQbCio+oyTsL0qZNL7tVLJGbBmDV
rqnZVFx0aMt/R17dfaKpVX1VFET33ajMD/IfeWRcJyWSLwvSgh4VPc4tihcZe5q264IWmLvMH8xs
xsxvAAmKMkwcFG0zB0qJK5CIk/KTiz18+NrZhBxB7qDSo4HCam2ylQLHRNVbHKD5GD/+cO1IbXF3
GsvTWi/xkcH97dIhmCxaMKE29OvNu6acV6GOK2Y8bpt3aMAv5ptuXewLr1Ttcn9ctwwIFGhM1N+h
0FM+RabheplWiqPjlrmUYTLj7pHiroY1mV6cPAwpnuNB5G8sgQaSSCyIwYp4Y05u9+H+b7jdj8Sl
WyVvKbRjtsADUDSKbaxo4aDFKx7VVGtOcbomB+f1bhR515Jwkv6Zm8SM1zhrtHDLcNbH4SElywVZ
Qe3v/lhud4VMVKDSyOIeo9KvP6cxdELJK4poRk+520jX6VEfpvgpteel9LEJ7Q8mcG9YnGHUpCEM
3aK/Y7NHKBk4Qbi2Rvdp0HL77dS4/UH2vDcsB0wI+BVd6ltuPl6ZOejbrkkFXi43HxKBBECx1jiO
qaL0By0+ind7L/AFX8STv+fFXb7U9JRhplShsyhvC/BQXxFmXR5Sq8Y3dHV/DF7iHWS0N0OEUkzv
SwLoKNfdcETUqBqbMkbtVeid6U/Z6AWz6XQPpkSea2l9BNu/2eTEgxJAFcpFNfRGTg0f97UfsomV
oiQYdHQNjR8DeAO/cjg4vDaGAeBjZCz8y/8sErjTm0xQcDzWCPmWYd9NixeYs4i/sZbEe2cdJ6Tr
MHCj6YaDx1Liv9I2nvFTTTMdKeVczd4Ma6L/tWLT8qZYMiRx86KkjiQm+spmVf5E9YPfX5b1Vx71
/YNmd8tHKtgTkm1Gi8lw3R0kertfjjOLBgw3LN3S68VRNcg8C7ZTmJbCfjOrzniyJh47bt8rB4vi
Zh3KD0cYABlSZXSLQxiFY4iZpzfmxMsPa3arn3NULpcqGxJQ822fTYFZpEfKd3tRJUIMUBr/3pAA
sUwlpzQEZmyKtpy8VTTwHyzFj1DMOZeDogLT14+cs/a+KsUSCMioNwL225xcK5bPUWsrRVhY6JB1
mb6EPQKc1AmrIyD3bigaPmDN0BLkfXc9gfPaL04MQiAcQITh82S1QZ7OUZhQ+X7tecwEoqiHwDsY
AVl4ug6F0OVszi7ekcNcuheHrlo44X54UrACPBteGf3n/vl/e5/KgMAWTSgISEJs0ReKoNSmA10J
NRFnna+ZtSeNMIunsVPqNzg298+KwP5Zy/L67xTb8JOjZvXBjbqzgIgC9APeGo2HrYCLV4IerCt8
g9BicMIuNTD5EWbjW0hhvPMir/Xt0qwOgu7MKkcnOSFldS6+LbqlLwfIingnh2gYpqcIKaIvq+b0
tF5AStz/yruhqE8hOgy/g7zselbbisflMhMq7tT40vdFfJ5cfXzXW13x+sMGxI5UFZV0p5smPeqD
k2lUCqGm1vPraHXPCoJKQV11R+WOmxSX7Edq2QHrlVZdWyJXXGYSphTlCMGUXqjGuXVp0CoPrMnz
fttWK04TvpQPnUQsICp19Cza+6gAs6VUF08JChObj0pGhNNrXIS4Bhb+NCootzaYBmtNNB4Udnbu
WmCmAB9kh4BDYHOCr06W4B06FuFqTCoMsq75XEQoVdVRVz1o2HZe7q+Xvf1A4ZTszwbaQunlemjG
SJEE6+8izGO9eSodqz3VjV6d0f1Zg1zDATlLsvbg6JGDuHqxyOl8EXRz6aZLuU4dKpqhiAx8Vsey
WD5D6rYvdZU7uLsYydnLHSzWhKnn3+8PeDc25SywF9z9wCavB+xqYhkwdOK5Igbjea3UwSczBDHZ
G0nQVeNPbNW0p1HYR8C9vUVE5VjK4aLYCt7kOrC3VJWrpGkRqsOKJxxv378ylQICx9URLHQ3FNna
n2sSIPzmlURlq6gatSqgFGgf1xKz33pyICyPanRQpdiLhGMp1BHoR0hAbAbFRxMmbL08BFuH63e/
KqdZVMUpE053fv3E8RaD9k6yByJxszMq6oKZrXLcIBFaPS5l1rW+V5Sf2rZTLkYDY5lLUqEJ0Im/
7kfeu7moRdJvIbwjHUOvpw7YKQKFs8VJtypaqHuZcW47tX908fULxk4sie+k7tcJ68bOx8IO4ylq
bAep6t5OpVkOw4pjgVt7M/4lSnNZN8nDwcy8x1FP0OozqyRoi+qn5qKXTSvnSNbt5gnFRpVIEykM
yDt025VqUr3EfXchZgr9U5j9+BHdH/egoLa3JSGlIF0k6xhwPq8/71DGi0h6TLM6pGXeVybz6S4i
OnNb/nAiq1mDdnCad4uNnMXBR927WKTtA7w5wJLOFsU8VxMyRl1ZhOakd01gDul8En0eP1hW3n3N
hsb96XpYPfudWy4BxoLqkTPD3oEvGfjgMJD3ICvZDH7M2wTxURzDuOQCns9gQ5IxC2eV6k1WmUeE
/70dK29QsncA1VT2r+Olha3Fg0I8K7OKwF28NdRaOzsnXlcc7Ni9oUH/4dFPdYhtuwmVdbgCprVB
2uOluu/Vrg2VP+ofCrtaTnO/mgfr6HZonK9SxJOuGdXFbSvfNjttxQcyDycxf4o7jM4HlUSzAMXz
6oQOCAYlGXkW0RvZ5iOFFPnC0DEPy6wZL7PKZgcqP53LbjIPVuitaICEe/AP3Wh5TW/PPa+vTIrB
JRmrkorvep9PWIyOKcJTKNevnxeaen/PohBB740pTXFr/DjVle3rqHWcy3muD07D23OIHyN1UjkS
YV9upeoKVXHMYc05h5W0+FJX1pwHhdWbD/ZMucqPyqb/Kx5xVj1IGnbjUmFBadgFa7Bt8456XHbD
lOUhOqi/haKkJ6AHzpvRohTOa3sJy9EyPt8/+fdWFGwOqgRSBPAGbI99ryFtxvPQnLUCruCcY2U4
q28XAz+N/yEUtxpaeZwCvJOu9+U6jzF/KdPcgW48W266smNaGyOT7sh/6nZf4gPNeSdvbAnu3xw5
fZ8M1mgSajb12p9yuO5DmywhXsTqA3gz/fH1Q5O3FggbYKFAN6+H1qX2qFdFy26prPfYxNcBd3l1
dodkPYi0NzIeCqwOCda8ua+WKjVcZWZkhZ1KbSJoC2tbxr5I0/4znufVAYju9n6UEBGyZggZvCq3
k2bqS6w4tYMZo9a258lR+vet2+kHkMi9VQjsRcr9Sy77tkGv6TU1/rLJQqRNJ5/Kh32yclpdI2fO
6f5U7Q3oZSj5U15UF6vUHKpkIJRb59r7fIiyCwLe0/+wlXlH0YgEzw9jfZODC65CLcb8BtGwXDx7
1eC+jTqkRa1JRL8cOpJBMxz25XfWhrQZkeornFts5+uhxX1Vqlz3aUgX7e8oonRTroaDBwb8swVO
z+u/5B+NbSClPPqRl7kOF6FK5daIm6AD0PbnPrHFBzhSr/M9k+VL3hOyEEa2T7NiuwA7Ty9NzNLT
cCybqQMoHNVB2zXZD5Eo4h3w0qOOxM5ahJdAXYFMlJ22rYWhwOcS0ZBrUXQBFDArsJMETeXsUHZk
LxQXHoUF6pncfptjahzVRtD+wJveSBs/jnBmmWJt4CymcHR/2e9dsrKOCaOKXIVsd/NiMpIctjeH
bljMkepjXaL91iK80/0oleoqBX5oLuYEYSI89RKjmhSggFJcqrGqgrm0x5/3f8/e0CUsQWWZ8rTa
tp5MuOazpXQpouxK+l5bi+gthx4aRWp8hH/cuVYdWqR0K2lVQhHdbIse8yu7XJs0xCul8A2n7c55
M4K1TtJuQqJIi0517q0Prx0gtw/gAOBGKA+gaHa9OxKdNp6r5pCuutQ76WLsMLnmQLCyNDt4ot7u
ewNqMfAwuO90grceD0D6nUbN0zQsxVz4ad9OJwBreLXUsPo9DW3d+0O7PUJB78nKKsU+Brl9p8EU
BiU2IKi/IhX3lVpveYI3qFzuR7ldIUgnObyV2By0mLeQjjEXWBGz80IxzEZYtlmLVlaPxQ7mLweV
/r0BwWXlYYZm1a1o+1whNldpShySsSuA3mAqz5T5w/sDkrv5uiZEBKrC+H+wClnN1ysCzVHaglMi
wgpJqo9q52Vn20J3quNteMn5Y74TK9XHvl3c1y8QLnGqi2RDsuW0eabAPHeEh3NsyA2Mlcvgjefe
6Jd/qjXDLaLKl4O1v7MgyYYku0F2UCAdXI8U06WotwbiRV25AKGqi6BUx/jR09vlYhdweg8m8HaL
83gg06P/qkmVmE2Nr2gG9IVKMmS86qNLA2kXkdNVD6K0s55oVplPRjpmB0nLXlA4qpxhvOwRGZML
+EUmMeUGmbkQIoQ5X530fHROTo/HlWaPyhtbj+uPKd5mB4nFzq4AHPz/QeWnfxFU1TswEgAg6ITa
UVC3q/tME2oOuqGIP91fr7vjI01H5J+dcUNKHvKim6eG9Yo57vJL02ZsM9xUqc6pvihhX7KUqtp5
NXuMdyBERLY8tWgkXjdTaSIqVIukEGFuwVKh67aEAk3yJ3JQj/qe5b7+mCEeKRpmAvIhv5nFZlw9
TLMqEWbO0gakOsPJRIEymJ3MObiDdw4AnnZ/hADpe3EXXc9dFCn9VI+NCHt6N88regunLjIgGWVZ
pmkPaOEol0hTq7e1MUcHsXeOONp7shtGGYaiyGbd5LrIxtZbZ+67+XOPk9J70ZrZl/srZmdx4qMM
8xh9JnKNbTmErEmr8HCdwzExpLzimF643pswT5f24F2yszgh+9GzlAcbMgSbdMZL83ypPU5Pt6I7
3+XTSkVSrZ5Ki35f0WQ9RutTcRB0Z3yIHlDCk+eoxoV7PYGLqqyUZtI5tD3h+UlVqCFa6/1D5sy9
f/9Tyvm4vixgckMTh6BO+QWlhetQttVHmjdD92dFpj8UgHCBCUXqE1W8Mswo/B9UlnbjgdoEiQP4
iOrHdbwFxEUzd+RD5mK5T2Uh0rdJETfwjUVc/mq9sTwIeLsgGSC9WanTxqN523Hq3aSdhbZOodbh
kRK30/Cc9mI4uIl2oqA8JwFGUhIIiYzrYSXJmht6q4whCxZqMzCIJ/yJqoNDeefjUbSByggUh1W5
LRitk9GPGrdqOCXGbJBRz9MlmuP8q9KN6fOqddFBFWBnWJImJZUiqE9xz14Pq7bmOqWpO4ZebaqX
xpmUU3JMsr/dY6StNCKQJZdxtkjl1dXz1rPXMRysPv0Qd0P0pHRLysk8a5STR+cD0ibdwYztfUsU
KEhTEHOST8vroaWpMpKvWCOYptL9he5vEcSZEA/Jgux2Nokj6ZvbPc0LjLqjFOmEHrCFavZeC+er
KSd8oEqMcpK0fepMFgzV2yMY786s0V8B2US9DSrmlj28jJm39kPFkq+m9qnNDO2SJzxJ7p8cOwNi
FwMHk9rOjGmz5FcrUzpXY0AiKooPetYNp8yscRdMjsRVbyOBFwFvDaEemIy5PTNoViXOkNXkIq7a
vTd71frileWqQ05sveRgWH9o49cnItH+zBJCyRzBm9sTua0pxTRPhGOa1BNa4JWE6K+p6/joWvC8
WumyPIxxuUwXi5wG9Z8ltVCQqjKVJ2yjWoUf4Uz8e1gVqw9yb6j/mudl+a24ffplSczpN3mrB1Cv
RQntYaHEbPjFrBtreH+CbrcVHEAKDEhlSM2MLUpkgtiQG3E6hGlMvcZPRFn/ldM2iqHJuYaPyDok
LG8+2Fe30gek5FSHIBUg0MqS31xeHiduXybNEE4QvL6KaFVQPZ6sVTs147gMl3Sc7bMpPXbP3Qz5
3F4i41/F6RrbX/PE9A6OsNt9juw2b0cJ4UBjfevXLZK46Gc6DGiP9+lzz0v5tMQF/lVTPjznqRMf
3Dd78ehJgxqhNc6alZvzReJsYvWea9lA8lVaelCijXvyWri3CdhJf8Q/6+BOuN3slLnxI+dVwgFz
c6H2E22VoiavTJ20BevQsQOr/Chb3osij0o6tvTcOaqvR4UBKDBtwJjhVGXepcYC90xLqjtYsbcb
XcoSSVFDLmzykU1yMK2dVsfYy4ax7qYn6m7dRzNqc19lD74aHSJDkaNCBqcRvMUQZAtg9sJrSf+x
F/OttZx/lA5mrKTk4sGO6vg/9zfj3tCQqUB+Cb1LqYx+/QEbtNdgMpEXN6Zwgw5R8szXqxr9MsMu
fr8+lkxEWH4U7ynZXMfqlWZkwSBWtfRm8sztF50oPuVvJ2Wpjlymdg4ZFgS5qvRuIlHYjKsTouIk
iHm8qaP6oAjP8VG7q/0GENJju1gi0Hmmn+4PUA7g+ohGzITcGDlq7gWA5dcDjLRWeIMqj2jRjoAV
0+Rzmc+jNBNwPy8ohj020eSc+2XSvt2PLP/mbWSUm8EVAfSj6btZocKLvXUtmMaxpaiK2hrSI5z/
s/vrfpy95UJ2jFaXpKQhlnc9QrdwnBGJLp4dKxXikj6iXzRug19sIw4+5t6BhdAQcbhbeZtuQtFA
WGZliZA2Y/P5Gapy5yZDviBzu2c7n6fv90e2M3ekkujEyGzPAD94PbJV5ClesfJxWlkaPqEgNMfU
a1p/WlftYRnwI06S0fMnYz0SWttZqzLx4tnBtmfEm5QPdIaml11OHhGvOTxJo8CaIAUrYOiD8o0W
YeULpxGX+wPemcqrqJvvaxTxsq4zhQYD8R9sCovlWYtjETTeeCTosj9AWX6WkqEsm+tvy6CVVl04
1IQap2dh2gtQlpqaxsgdjGf6/Ozm2pG/hfxLN1tCNhUQK5bC29YWJ+lEtUCIQ0MFMFcRiI67+F00
r6/HY3Ol0omUGRUvhK0kaSFmFQHZlGvOi78NReZ8KlYnOnfGqB/RTv8wB7cjor5HsZsECkNE+Zlf
XOEIF0TrUIOQsXu3fG8lxfg4xZEJdDit32lCKH8PSzeEeu/0T+hB15+MOR/WgMMh/7RaFif7UNgW
Bhv233FiRgGZRv8vvVaqr4W1YA0Xj0fdxr1dBZOOJxqNb0y+NpXQKJ7Xumi4OfVklQJTSIMXHeDK
GpBRiI5zfYrHaj3R11cOLtLbNUeJmSNR5Tim87Fdc7M9WEPuOMhYqU26+K2bNx/VSm1nn4J9+kFb
F1d7HKH7xAeBb/cV5RjJYKIkihPEFsUwTQaQkYXi77DY9nkdWu+Z133hr1MUvfqIJJTk8SHqTBdp
K1htD2pkC8GZlS1KBYfXmZpQ6Wb7vaXUbe/nvXEkW7Q7OPlOBBwCOGYrQ64qbYdky8i1OlhzmKae
fS6x0fBTvdMe7p9Pt0uHwdFXRbkHSDmLZ7Pao1HPTHSQwnJwzPOgr/k/uVK57zHs7U/NBNnPGiCC
qmp+BNG/vXmIzElFc47iCbWT68hGbLSt7bGnl2YVgZeL6E1dctMl0YzIQZU33ef7Q90NiNkSrWsq
XkBWrwOSuraLl8pc2XXaZwcKn1/UWR2UndDPSQo4+H48eZddHyQuWqJ0sGhSyBfs5tPGpobRS8N5
XGKD/pR2xvzkaSjwLDg/hegzFZ9rwByXempW31y7n6+Objqynm7wA+iQbB6ysV60Iz1B3n+2SV85
Tina+kbpcoZ53RDk8DvOUMyqt1k6Dqf/I+28duRGsjD9RATozS3JzCynkivZG6J71Ap6H3RPvx91
satkEUlIC8w0GtCMIoPhjvmNpjdHqLWdTXz1A7bv7dgoWjE6fdg3NPFoj4Ah6YvhqbOmI6LT60eI
oILWFb8XQCvd5+uVnbTM8QqvlCF+112IHKQZqC7Crbe/6N6EuO04kFQS0YrdbthxtOx6aGTY2LTs
o5mLZo4kTvCp98cGGhQhqKLTmiBcWcXWryeU8Ie1ZkoZqhmWqZFmZn45olNYz4UaxMqhitTe1KAS
EjgwM2K+TVg2lO1UW7UqQysT5Z2rcJHGfbW8qUFqBre/orZzDNeaG9oc9AExpdruC2Ptgra6BPMH
ZZnoix62n82K8y8tLW/x8QK2zrguz+Vl1qH5n2K0d966MrYKOm0ShSHQEpo8UWGuPmZzZD85VZLG
SBBY85Hs8+53WR0cEeEzqJGvf/5bLEDfjWpQ3stQT/r2Tg7IU01t/JKI3Du4nHYKJ8SJWIUhMAAm
kFL19VDT4Aqv0fgsalV357arMKlTKOnWbVqfmjb+mMKXumCbM3F2VTdwvaV/gLLVHqzPzvLwOwgi
qLeREGzfnmaGhisRqgsrmXu4rCaL5SPcZgektgZ8ReH8cbLDO2fzgckGCF23XdUYN7i6SMUYTnEi
7x13oF45DBTdrEg5mNvOjQxxAPw51wV547bdoRYVoLx5HMLSNnAigCN2v6RFGmI10odQC4HI9Opw
1yzxEhpFcoS83NlN1LmpxjH2mtVtdr60odImlUu3JRHqg5sb/xaY73we2sNDtnMhks4BguSUUQne
wrEbJFpKNYmQcS5r4yT7rH5ZoiY5EAXYnQ9Ac4rM+CfREb7eslaTmzG56RCiIrU8pMs4nuI80Sia
KvXByu2EKdRqkMKA7wLIexuDNY5XFnRghtCy4+KTXLryIY8844OmZ7o/1FhTlYk2+UVv/nlVCpA3
pRTqUhpQO29zBTgKOwrE+RAWeaOFUG6IdZsqPc1xbxwEDLt3wKrmRy8OOA83//UHRdwYvSWLzl/b
e81Z1QpxKcq0Ok1Z/LGvrOzdYOn9E3dREQ72kvnSc6uLJDc6+Np7dwBhNQRzuMpgJTd3kSZdt3Gr
fAyrGXU8P186+k2qlk9f4tIEMB3PSKXffhZ2EgnQ0PCHYVHS2zU2Z8OcdTtfUpq6XtMndPwHA2Mq
23l0Z2x2JhzIAiVCL+r2oHvHZF1YGuHIrZI4X3/vGSqh1C3J9yZ/8nN7Uj4Yc5W+uz3K3jEhsl43
EKEYTPLrUZzUSCyzxQXP6IV1iqKh8pc5a54nvTpimO9+RfYNzwiFI4AN10N5Yk4lzl5DiMMxAopa
BMU2kUN1Qgvyv34qhk+5ah6VAPbmx3sFkoId4/J2XQ9qFpol7aoaQ4Q5Jjal7KpQlbb+LHPr6EHe
myCFbpXduXYZtn27vF0ifYxnrhxtiN172+qT5EODgrT1yZjWV0pUqOVa+pgfdYb2zgToU8oCXGm8
HpsYc1xm0+wRWghrFX16QRAf1kMnzzLRxhOYwiOFjqPxNvF7pEWTUaeMl9R9GqrNEJ/ypq3O6uy5
ZzEYR6pie6to4Sy/dspB9m7FK1Y9oUHO1RAqYNi+YLmHQ7aMTHnCFTw56JIcjbXZpsYE/T/TgQEA
QdFP42x5D+VMPaya4yOM/u5QFItpLSNSRQvxenOK3mhQiAQAYNSF9amXfRLEQ6GeQMT+OYePDi+I
Ddpua069LUlkg6eMlc7erJTWu6Bu5170FhSAx/E4375S9i4u9HAwSFyxbzQWrmfFA+SWlj4MIUQq
UzuVfM9hZSEc3cp7m5BsgN2OPBPg683VFWcJpXbTJSg17eS9qeQ2XQUrfagdU3SoCC9H53tvuVbj
VriQ5K4Qnq4n5mISj2CNADBLhHZWbWmemxI/tmiS+kHlY3eoFd+AYesOUYTOrij1JSLQVefylGEa
+sLGkNQErPRgqL3lAp1Li4QiKZnj5jO2kavjAZwMoRcN3X1JbvdRUQ7dCnYnBJbc5hml67sFK6HQ
tbgxMkJhBYviktoFBlj2ICs/qers4E3bu4dBmf3fsTbr1BuV4aYOAAbUBvILVCb30VEm958+h9ip
qLETplDL/mLX069DZQF4OfXONUj8LRvL07pvZMoVRWmj+q/QWhhconejg6hg9zv+ouGuxGbgNtfD
WHmeynJk08NwTtN7LRfmQyy6rr2oGRjT2yd5dzB4WCtWY8Ugb56VFohXJeaanGDozMg3ait+mPtW
IdXTuOX9vxgNQAD6lGgUYcl9PTUNASt1yNJfMJTq2Y5G3EEm40Hkh9pde/Pi22GrA+ZppQRcjxRp
qaMpcOzADuUiVJeovccS5FM8VMoB7HgvNSD3IIUkS8fEZxN+2EvT2mXCF6yxuvqiTCgLOJWercrX
yWnoe9UvJyUPlin/cvtj7lUysGlEhRr9ltV5dHMIhO0pWTGSZaGjvTzaIybflTVXl1QOKLxLxbrk
hTm9a+oh+Yp+UvTYIo64BKh1Z6cqrrqLnQrjuxrJwn7K7bj8TxrD/PP2j9xdh7U3wB2OVMh2M6M/
Xqeax/vnqaP1MY1H0LW5In54Q3rkXrL3WNCjAWUBYHLtRVwvuVVCTG0cHqUy8hCo5X44292Mwr8O
9gFXryNS9d7UVmgLkS7IBCCn1+P1pZbwlEw87dmMmlhpp1/MVQO96t2/SQJhFNJCW3NPJC+vh+Lo
xrQqmZrdpFgyYAPVfkFSe7CDpMZO5C/uhPWpcJEDgt61Tb+q1WAQFgahn5ZGd4gQ9HelnhgBxobx
6fb22FszUHBr3gVqBbzp9cSGwYmFOVIlHtYGvtDxsJ5KkzpaITKMtb0h/357wL1Fo7JJ1QC4FgnD
5r4bzKZ3jSSVqJeZyr3IdQShyyFeOKR9dPBI7T27SM+hckDhYE1NridHMu9Us8lY1WAOH7LM7pWQ
dHBwDtZrZ5y14wp1DAojPanNu+To3VwWiNWG1mjE91YxN6c8aopvt7/c7ihgAoDhkGe96rTC6CkG
jIepRRZdV52HKtbvRaKP3uX/b5zNXqeCAzKRJzAEmjX5szvVQLfi5KB/99ouAgQAMmi/9jgN3W2+
YZleMmgYwYa1bsTzg51Xk+ZXdc61NDR59lXtk+qfca5aeWdUuUYyImPY9iaokn/wtdKNkzpb3b2m
CiUOC3rO0i+T3OF6053+e1tqmuKrRpx87JMy18OoLikutBqCps9Dm5XrNTgbgz9EpbEEEh5tRpkh
Ne/djlTi1FbZ8tLOeXskEr1z4Fa6HyoxJCRUzTYlntEegY6ZWPkK10U2oEjmj4ZdDXdmlZbI9M9H
/Ka9XUM4yL75BSffdhKyqDS9Gj2IEHHctPDHUW19p6/ro/R4JyCkNAezllCagti28qB3TZEOtUq3
p20houmg/onW1LCqC+2ytCUafqRFB1t15zJZWRU0oClAkt9tXoCFzuJi9HxMFU2PuzGdsg8d4/nw
A8w/D+Eph3tr4wdFBKLQ67tE5lRVcMHu2a6ZRQGsyL4Y9IUPYpm91VpbAKsu58rmW3fPbxFureiD
roiSpl2jKl9Blo6pP1IdD28f8b1C4xq20Lpf9bx5RK/Hsbw+Mzvd7VGgTqQa2u4k3g05ruZBWSb2
/5puhAvTtJ0Y34xt2X/EvH3+N7VtRTuZWobPye3fs7eOhG+UdXA7goewORQgFusU2ChXjkHtahGa
fgci9mep9Ufg6L2R0IMDvLVyK+DIXU+8GdVJjRYc0l0qYt8GjW4XErPZ5EcYjR4E23tHYl1LcghK
Y7CLr8fKJpHlnaF0odYpjvZGF44DmHFIlSowkbbNPnip4uY+4n/Tv7e/594lQwmVW4aOCo/FJjCd
u7ztNFxuw9hSsRqZ+xzLHfx53mqesAOY6fNfLCANUUi2Ds1R6PLXU40txTUVZSCMyPXMVxzFQVoZ
Zf/a1uuDvbs7NwLMlcBPNW4rupDjeW1mo9WHVW/299g42UFkxcNlsGt5b60ayLe/5e6OAciLEhzI
AVod11NrqQoT2XLHmN0QPcaVYmCh42kPRqwdNTn2pkaDeTVHp4gEnOZ6qAGton5AOQAKcWdd5DCn
QVw7ydnpov6zwvgHccuvc7VBKMDopVawlgyIKNcf9Nt1Q/Q3onIKC6KgyRMUg3Q9v5+mx3oqF+GP
RTd9Khdz/p+hNDysNG7jD7aRlUcHZe8T//4zNoeS+lxnCurw4cBnQRkf4iZ6wRZqKLH4ixeD6w6k
yy/ZhC0GJI6NAVscODQItskgMUsNFGfanZt2Mk+3N87eXY4U8Hr+VuOv7UuvqWOKRhoZcDwrWZDp
+vhE6VX9enuUXzfWdg0xAaYqQkFlRURt1tA1225SJgkLtnLsUzpq89lI3CYE9Q/V2HbHJ8tIq6e4
BJ9XFZN5b2Siv0A0bQuf8tfUn9tMOnAaKLpcwH5XL2VkWfc9+fNBPP4L/f7qt1qrvDzqn2z0zXut
o6JYIjcmoZa1/X+ZcIZLt5SaSr+nNyHUdngmF5nTDRddz9oX8Pne19g0sjPevOk/SW1oBf6UbleH
bT2WB+u1twtpYpJOaiwXSeX1hyxrdIM0auBAU1snCZoxcu/AbFrfO+i2B5fKTs2CAQAh0VFA/mEr
p15R0+xENHPwHIMEeSrEKcOrJFgSoDkIJv3o4Wff1VNydHvuTBK6E7BiBAogxr068W21LARwFHSH
VlSnvpk46FZKUBdqxuRmBzfMzjxRjobuzQ1D23bLRTXRex0HFy5SGrmmb0vE1UtzdPyxqcs3wH71
c5Kp3/Rp7A7Si915rhJv1OF57bdYHaer4I/m0JMoU44gTazi1CBteVEH90iCYe8WpQq/YqhJzhA4
X3/Lb7doCXNpNrSGg14ayV0zS90vnVr6XorVsdK7TqBF3fheKFwxyphgPWDMf2zrxMi0MGH9Iv5G
ArG9ySMQUHFP6wszuvpxcfvmSadz7ZfysN23P19SNhAbqy3F1ofXcdMGVD5l2GHRlLdWKawPcMDc
B2/EPUWN28xfltkJC6TkfceYnZObRkdPxk5sRVT1f3/DFvHqQuAgHUFOvta79uuk0pS28Rz5iN5B
+TBOife+S4vsz3MAYlOa05wb8pztqe0iL1aKAvjI0A2jj+KG/hgRth6MshMFrNQGWlYUE1YPl+vt
JBBpBUDMKBquDi8iTqs0aMzeeV7GWT1FMZWag9to56WC+7u2Valtrf3+6xFVNelk1Kl8TDOeF7/w
WrXy9dgz/7v9Vu0dyt/H2cQ3UAbjBtwCBUKrrs/jVESnpgZ5MxZjc6ACtjslHZQPZiYkh9uANNfE
IlRLch5QRQxTLBQCONdHFci9XYj+KuoybEVMRjYFJttAvbJOWSppEuYLPVpjX3M6ybltwpi79q6Y
7SMy1u5XRMln1Tjjn9s2j2tXqHXKXxXdqnxQZwStewsrMkwU4oPre3crroUDcM+IV27za20BNtH3
9K3sCi30EjdlzV9c7jcId3koyq77+Bc7ZJUoMuCjAPjf7MTRRUdaTMRMRmMUKMsOZpAWU//BwD7z
/m+GIj4jYQGCvKVkafPiKvPak9M67O/iea7Cxk3dk1MZR8TtvRXDwAqldf5LqXp9JX97IMwWJXlN
WS+rpmo+y2YR37H0sJ7GUotebs9qb9+vkfzKEUegZPvgksf3jhzXdpKaui9QqPPPCtoFB/tid0KU
wchqEYcjb7+eUK8qUE16XjyqeMoZd4/GH7O2vhtLNTq4m/a2IOwSUMxoPaDfuNkRApeSSXN5yOtc
ijNa68pd3qbZy2LI9oxMV3RwcewdaWACTGrVsOEzXk+thYoucCsgQTCnJqyl6r2NxTT5LlWPUxIb
MV69S/Tv7VXb+56sF9VQUEhELJu42E6Vup7wSAlFkbkv0PxHDMJl/RiNKKrfHmovIvttqG1WQu6c
NVlNqUV142I6J3GiPOeVo9S+PcZe4PRW8WZySuCRXHdeeHvwvcXk3UTKlNiBkvlm3yx1mpi1Ak57
9Q56Q7b5NrdaNVT1eXmT6PGRD/veYQDUBctgrfSAb79eSx23RFRhR2DhpgpZyLSms9Kpfy7rhMka
6d3KLeOm3IZ/fTQQuo9KH0oRa/eaW2Nqkx3KOu3tS/bjKk1HGQIo2fVc4ggNJ7y/2JeLnMHozPMp
zSkZ962ln43MwNUjRpr69nrtfkCAa3RKgD0Bmr0eNNMLPRUdZUKge9ml7rGhgBJy1FzbG4UrmG1P
SRLUx2ZXRAiAGHaS09iYihoYAf4ycx8Vp9tz2TtjhKtoloA+J1Ve9+Zvl/C0wMG1BjZ+ikbnlyQt
Jx9Szyx8J7P/JqBaaWowRXlZtFfAWMT3c2lT0HBq1zqnVlXArHGPWF97p4lYlJvRgMZMAHI9o9XV
PY2lCkFI6XuU1s01ELCKS11kxb3jVOLg9O5VjYkCQMysYAXG3LxjtPNUgBcwKLFNBqOZLN4lVxL7
yVSW+DRGwPiNpbbOzZIqfp/ZJW51ZnRZ9PnIS35v5nSaV3sPJOJoIV3PvB+HUc+dcQxpK8kfhpmn
QQHUBfczbCg0kZrf/nzvoGe2OongcAwf4Hq8ycFiQ/aMV+p9deeYcXWyzbr9MhjzeICp3jsMdEZX
6AQKCq9d1JNodr0RXls8td5ZeF32acRE9fLnE0KEiigL4UACyc2EtDyPDW2CClVHuuKXWirCWXGJ
XhXvL7hsUHPgsrFzVvGTzR1StWMM8g59r9TuIz+1ospvtGh4yedxPuie7NyRtBDomwPbQcZzW3Dv
so7ymLdKicWWfTbSrvTnvB7PqKS10BkcN6AteyRTuPOgrtaepE+o9q+2BNd7Y4hkkrtaPyK+oKTf
9dQ17qp2kIHRtdnP2WgXmKLJey+SxsFO2bnQaOuBNKS7Teq/7aTXwB/o5sEPHJREP9O5/9ENrXWn
puIgOnm1JSkWreTHla1jrlS96xnaA6bpSRJTdIvzLpg7gAIVTdcPt7fkqzO9jsLrxsIBTaIZdD1K
nDUl1fucUQY5Ptgga55LrELOBIcf4kH5Y43zdTgEGeCgs19I366HE7kxtkNNfa2KXfeiqLINlcFM
MWfVjD89bDQOCQ0QoeIC4U3YhiEzHcyo6uuw8Sb5YHrFEnZzWjyitnUUmK9/1VWBlaGI/WlUIsy7
eslcz0rtReEUom6AOYyrl0Rt+U5rZ+e5VLy7CISvj3pLc19T/PZHb/pjLb91eHJCRFAhk1FgvB6+
QN6rSjrAPwWCRycqZc2Huli5pYRiYVs2NL7a+ShIeXUO1kFplq74fZ6C7ZxrtcVWrBBNuPodBR2M
9HOl4O1pJJE4396ju0ORcwNooxDO9rmen73w5HaWUYfO4iyXLtW5W2yC9bp15oPH9tVdxqwIHtCa
pFS+mvJcD7X6V9mAO+pQ9cTasjei7psel3LyRW0q7yujt95Dy4g/3Z7hzlkHdLTiBdYsEmTs9bAN
P6UdhVaHk1YhVzAPRBei6v/iO67TItnh+QYufT3KiDUvqS/7pBz68mJYih66iav5/Si8019MaMUI
cIVRIt2a2orZUTwzYkK66tQfjIJDSjXNRm7o9jh7W4N6ExhOHjt007dT6il1x7lZI/CVFCe3SX9O
0gOYMnhHfaW9kVZyHqJ9TIha/vXHQ2fYUyiTVKGtLe6dC2jFb1JPfRpSq/7TJ4ZNSP+KNQL3sIJG
r4cSbBJldKiMWHUyYuU8qhd3mXhLOzO/v/39dq5/GiIQ3tkUcGS2TEu2QDIgYl6GorJl43dzrqZv
dGK8+4wWZhLUjlt/+/MhaQ6A+FolgF/15zGIMxImiAdqNyYn6KOmn3bT4mt4Z19K1z1qku8d6d/H
20QKUx6xmAP2oJbUzKCqeyVIJ32+d2VkoNcQx5e6yY6UjtYl2r4IlDLY/Bov3iubkpLn2urUpgx1
pSxP1MTVIKei8tjmS4vQqV4/CRQpAmOy9YOT93q68EhX+xDSR1jwzma6TmK1dt1yg5VIjd3nYjHC
sYfzMYi8/6hmY3Pv6ByV22v6+nCs5FVKDKTI8Oi24neeDnClGRBo4J8GfYhSeZjII3wdhYg/vsTY
rfyHcgYiSwx3fThkRWTGXqbRmk/W526YZn+youJj0Tr1weH4JXJ/vYoIgcItoW8HyAIq8vVYqWXn
ysLMQGQufYLVROemfqlU2bd8KisYgRgFB01XiD6Qk9a9AW7OY5tBPdN5q0TyzY4yRBVcE2jswcX3
+sUgqSYs5KKA+uJuD24zVE2RmTafQTHSjynFuUDFauXT7XV9fT3QaQIbgbA1JQI0pa4/AH6RfR67
BDapqsMWTxTLp3vsvcis/qqPvXvQPtybFAOSp1MpADa9brPfigXLbLdmQ4UzdO3ePLdQwJu3eJPb
R9qGe9NaCbRwPRExeVXdpL5dLmycBvJxg/BYH+eZD85U+KXXiedOKkcV/df6hrB4SOLR6AYbxNbd
7FpknVRKbuxaN43F/SSm6tms5urOZnudZtNSMl+fdOUN7BHzxZkjWISIaXVvIunJb5ntdWGUedWX
tHTtx64X7mPfpfZPs6isT3UTm7jppuJDXmsJ7avmEIzz+jbj12OguxZnkXnYMkCciJTZMJMWHm5f
Or7iZer7ZtHzBwPzzWfP6dWn0pqNr7OmeAfJ5d5SAVxY0WkEf8i8Xm+JGf2tyR0MQuve/Ckn4T17
S1OeEtf83IL/Paoq7g0H5Aj6LR3HFcB8PZxRJl6ktkkXzjgV/SgVa7qTuGCgBWG4vizMo+LOzsX5
S9TM4dYkiNmW9JPSNst+UFqEOvThOe5bzad6at7X7ngkOrzzMDDUmuWRAZB7bQ6Xasa9mmGWE3ZW
Oyxnt5H1qVTJER4E4PCH3OjcsBNJclDZ39k7wGuoYnKLUtPcdmG0kYoD3douTHMRfepMmHoXiHrd
9GgZs1tTP+2yb0mb9hetBiF4vn2Breu1ucGJMKkRrw0g3oVNkbPsotztKr0N1VHKr6k0EVN3i+mp
1cYYxTVpfEaToMQjQh+TD3OZHY2/N3t4C0DzKLPSW1v32283mtctEcTrrgtbMWdfa/w2fCdO4vvG
UUTgJunyMtdyvKsr56jjsLOzVtd10lE+PS/zJqWAQGhp/SS7sHYVJ2zsUbzTVRE/AlnI39/+yLtD
UY2hib1WKLcQnh5mNH2TCgmYEgfjYhGmL4HvBUUCxvv2UDvnk1rPqjfjriXRbWu0khocfdQ3Qqli
R3NZlHbseZEtIJ5aPxenTo+PEt3bQwKgul5CNzVwY0LiE+dkh+6o7UYJ2aBlK0GyKPPT0FnTn/J0
Ucr7f5MEjXA9YuPYc6ooUQtYfVlCYbd0hfp5ebIy4+hS2J3cejbp+v5SvroealQ6LYnMDKHWbDC+
JJ7Mn5ahVrCmnhMQUrlnv7u9gHsHAmMRitkkodxEm7nVsV2rS4KIaazLxI+qsrr3huS/RE/ad1Cg
5wens7xnVBCO2D07sQWlCpCkqz8H3alNXIzGQdcZSduGkcxsKIVFGyCu9edZIqw0KjArGmhtpW8u
2bkppGGTZodCrf+pynx5Y2haBF1z7k+3P+TOocO9j1YpFS7kObYF0K6rq0UMpFF2hMMk2nxNOI54
RSB7e4T62blEiX6YFr08KMnbnr05a3oHqrIIW8OQXTBpafPYSuh/CAMp3YOLktbneBjLh9Iss6dU
ArC7PdfX2Ke1RcX4FLjIiDn819t0cZ3BKVdsAn/5hKXv+GMYqOI1SmVeWoNCjRbb7kkQ//hlb3sX
ovUjI8OdkwKdkpSVIITf8EpWLFXnqU+wbjeLMT/bqTm+HRsPePJ0Sgovv7s9453d+qtqCdmcowI2
8nrCyKF3U5QxYcQr4se8suNPg+ySg1F2DiOj/Co6qRaJ9uaNyKUWO4QczAkL4W+Dmtm+ZxTNG8+p
68cM44MPxCw1Ud9ydO/sbSlCOvjmXAZIX23Dusmd47FVKQIIzbqL29oNy5RWkkjS8a5LOoWemqaH
02JUZ8ed8s+3P+/eYkI1ppm19tMoYF5/Xj3N8qg2qQmkmrFw5ThfG8KKM0q2P1Ul1g9ytb2jSruH
+w6wImHsZjFB8phxmXApLGybya+6snvQyyx5Xqj6HxyV10tK151R6LjoxF1bcmzlem06NMixeWM0
v49tKwoKrDR8UHvWBen2OhRJBAMq4ofc/qba62muGRVpvYlYELjTzZo2kehkLOoudCyB0V8WW8lJ
l0rLRYsPeO6rs27eOctonRxlcJuT6szZpRvKKDtnVWz6at+0qa/YhYFCoALnZzDH/p+DH7l+6+uA
ENwvBQqM0KkYEh5dr7xri7RKRoRE20nMj/qyvkQyq3zZTyUCWG7/tNgfaOmHnjDH2Fcn27pLjPaP
IWwkGOB4kDhaOei0Qq5/BtISdi2ERP6qMuz7Xhm+iQ4rr3kw87OGDOopjZajWunrTQ9Ve2WLrPpU
EHHWP/8tFhWLXiUi6mA54UiTnpRlGjQ/R0dTvYBeRxHS69s5vdz+4K83BbGvSZsOWA9ds23+BqjM
MXJJqi1xIAloPopgGuzobZfm1kH14Bdi4XptHZJTk+uSB5hOyGZt5cyR8AqkqCKlN3EyaqJi8bvI
8HRfq+PxoU9QJb/gD9lUvjGChQmG0p7+XVplME6ekSLuoi6W+8aVbVsEiiOHb6Pe4kyhuLP7GTXc
ej5jPix6vyvV7m015Hj63f5cr9eItbH4YAhJrJ3NTZQCsreK8pRNKdNcDczRdgJQUcpPUcU5dMmh
eLk93s7ykJ0QQlDkou6yzc5wTuavd7I2dFJT2Ohh1t77BcnDl9Ya+WwHg72+nACtkQvSw+Hi5V+u
d2Cdpak1tw4u57laNW8y3Yisb2M24l+PhEbhPoN6sUZfwY+3D5VcwXnSKmQanR365uk5H1eh6rnN
6y86/cPOrypbj31XreI3okiokMshjiiXKMuzIYsB+wWv9j41NSxunzoaJgzR6Drv0qWMXxa51Lqv
OgjQn6PUit86kSufRldRRVhVxEN+k8e0kbPcQC4RBGFXnUAZWbgXR2D7glGRloV7ObZ/dwPMrzmY
6nFOzktcptg9QqAVD0WWS8PPKsTLAy+fVDhh6MF5j/i7iBSz7CQdzr3SuPJxIMKLv7bgPXEu0Huh
oz3ooX1rCDV6Z0yZVt+hUoYnRqnlrUNRzHa/LzUiSH+cXwGCoNQC2ppqFf2H6xUCYKrHuk3dWjiJ
5wt82QNrEAXyyZ53yufYOR1sCf6+6yMLAwkl4V+AiJWycD0ehim21gHvBjCcx187s6lPPcJL78oR
ZfnbQ70+WuSm5KjoKJEAkBFfD4UPgGggeTahPjbFJXK1+NGZ8eMkd5wfoZ0cJeC/elzXc6ORx67i
4ltfmm1tx+hnA+wTCN45snAznfV2+aKnMpGXjP/DU2kY0b8dSrwiJIKNxLt8rswiqCjMLIFjR170
qXKn8RNPdVL5Gd3f6NFsW+1HVTdt4/O4NF9kb6bvkqmijhInYnGfkXwm0W8GMd4XSop8HNmWPgVt
Zjeq3+uJF6Nq51mfnc4QXy18tl8arS0j37ILqz4VIp+Ev8jU+tzGhawCQDH1/0pjLD6qaal86wcQ
cmhKjO7nmPpj4beJ6O7p3OZLmJSyfS9SRf0PrDky3rUXpYvvzCUB+7oaX3Rpys8Iv9kPeZfp/80D
liWhbS7Jv8R3bX3SJjxe/DrHuvftErsF3ZG0cd7HQ959xqJooY6uRF0R1B3U8sci09xPCwQ78Vx2
sWr5Bfu0/rjIeIzfOZFh9ggcdOmSh7pQS+tdVKAjHniEXRw89AIectebPht9bPWBYjTDV6Utkg5m
VpvM54ojgAYn8kHoMmBVmYUSMFlBVSPK3ufZajttapF8HtFpUn1Zol7nawM10nNFbeJFKinpa4lv
SB/YkTmnvoT287hIrxrfyWlRTkLQBTvY39urfBVOJ5KlS87ZhaSx2d8jxww0MKCvyW7rB6338ieY
IakTtDN/cDDYeg/8vrfXwRyeWoIXqC9AI68PU9/Dl5ilpWGAqubBlEvn7EbyCOTzCvq2djZW3z5e
prWAZxnXw9B+NxvYfGqgpWWsnEpXTI9UmqKTJbh3/Vb3po+RsOSjPTQd4rm5a45+7qpKGmil1hwh
W/F2XUe8njhhG04pfM1VI3yLzURBUE+m2cF/oiSse3FkrgzgxSyvRafcTqwvo8Dj1uzMlQqoNcgo
iNEqlzuUVFIkTstm6oES6Ap+73Xf1p8nrN8N8FJjDIhClGMc6l6bOX5Xyza9i7BtoLJV96oeACjp
o/e1lWbGqer0IvajKYm0U1bYuG50EC5OWhzJd+3QCf7XebxeOV7e+e7oVuIMUHEZAuwk59KX1uD8
HNWkKS+eMST5KVU87T03hVOe8n7y3rZ6N30vImEufpNEVnJpKtF/tZK6fufKxvtnMBWOeBx1fPRR
2N0UxHZl/tPUA6DOpOnkc5TDqPdFZ2jypR2y5SXSa+VbVgn72UFUTIWV1oox0CyBaGlT1NmT4nnI
0GV5iT+42ejVYxrH0/BkqtL9WrWNOeNI0xb3Xbx0IsiWuFHPautO32j89fdzO6UAQrJIe5Gm21u+
IiukHjNRvaWJVKXhJBbs4RrXzSJfSrcyAqE76Ruo4OwummnzC2R45wHrAMI79KXpoRRVJF0f0yQc
HXoILfJCaoUCZ5bPy6PIixLIOIYogYPmznfOA79QBwzwIFVpCfi0BbZDda5U47kR5gwxzZ3Sjzb8
GC0cMqshJ4uxbfRbp83qMBqK+J0oiVo+SLdpv8epihq0wJHwEx2+0vWnSB+/lUhNKsAhp/KHqnaL
fVchXbwEmVK4X6dEtAoRTyeyAPiD9ZVi7fxxyHv3OXbxgQ1mpff+t/DjP05tjYEDGhz2t77S0iJQ
FdP7pE5LFJ86O47qcC4XzQE2FOnI9CZGjZ/BKKI+mJ1IvJVaGevB1MMi8nEuFimYHGNK/MKeve5z
Vbjdj0HJ1fkEIr5+Bl9G08FINOupWBo9Cz3ZFIbfNpB/ASYqqhJ6XZWe20JBL6pFC8I401t0fpR9
Pv9HEu/wVze6NPr73LUgZy+5Jn+SVJTtKXan5ZMFa2X+5BgCC1PM2JUuSMp2VJ7GubWawIndNA2H
xLHfo9+SfJSwIa1HK+Pr+eTPK22u7RJkSEs7KS6cI/GhNQYXP7GyXfqUN7EfntBmLrwHS5jVGAzJ
ZE+nlWsX+2Of5uWpbGx+eVzOg3FfdlP5FTvcbvIbx1EucdrjIIBOTfxvMpXR8//h7DyW49a5dn1F
rGIOU7LZrRwty/aEZVs2cwBIgOHq/4d7cj73Vlm1z1iyIZIAVnpDP4eiwfpoML94wFqDuHWc/FHN
uC1DdrDdAweCstCYvfHBNbzGTvxidX5p2QRT7CqYOvGCWsudXYSSLVrr5jmHimyfEJpqrmudhd5N
YGUAI/PVHcxLnDJcL6mquvSqOO+Czk48LGZvnEhgvmQsNud1qaunLtvba0u9LZ8yHNQyQL25P8Rt
Vs86iRZwV4tjD4I8xHIxyOnhlN35FET5RabL4R5Wvv996OZAxtOGnUuyu1XJI1o2SseOZFNduZVT
P+SGm5OWO2oIXsc6t0/tXFJEeXnrJEXp5+peZXZTPtoY/IpkrGTfIE3LCDemNLLCgzHp5SlwbBke
UKAJJyRdh+U5YPDQJZNTZIBy8rDpYx9Tcx1bS1U2R0N2BYSmMCu269GdZXPVbm7108goWy+bKu/X
FMOfwjyKEP3SBCBzEB0yXtkWh8uS4xa1GvMT/qc7c9ct6zu0yUGS2GjaiCsop/5Qnqps6Iu4z7eo
vdW5n/9mUhEEKUD+1TkarkJYIGhW8/syM9WNUTSZvYO0aueNiptcqF8r57Qp2o7JLmT4gCJJmyVi
yCYwOcEcAPG2q4ZOo+tN5pVh9FHOUdycOak2aDq3Nttu4Kdh9DQUdnCvA8v9lpfRXF5swzD7D9CB
VXMUfVS0x64R5uNae9u6a1d298Fc8E1wByqwSSmbjW1tN8NlZXvtd3OXl0lwKFWPrm7D4oSbbbdc
rXrpVGz0rfV5a+XE1WwvxZVG4tNjXmH3X+jZuRpxqW7+XK+Im8fzFkwTJnAYRc/S4bj0cFDEsXXr
8FFLC/uWxZoC7wCQeAvTRgHMiZvSW1h87MLfclGeBHsgus8cS1PH+L4YzeVsZ+bPyt3EcLWp1nrE
VcNRaTX2/lWNwt5wGppmDHlJvXzKfJ/s0ZS2vz3OssqvDVJUMouMz5KPaGlfBvnQfDJKwxwJiGP7
vVx0b8eDGMwf8GtLO86ydbqVGdv8MC/oe10hajX2IP9drzx6RRRd+IveICzhVivjsTExyynmSUfJ
APDnoDr4IwdwcdK9jgo5ISlfDYsA4SXqvT0Wrd+E3vHgkTVNr+ADpvumsFZipZToO9YqM4er3hqI
mDiNlV/JMl2M562o75NAA1a+mktdlImLH/hAdmAZV6SpHjQqdv3WnLDg62sIu6Vy0QdcexTmvWpw
sYCenM9SCu7CclPlG7jd3I4N4Tb5pVDlase9o5vuIRMjfMB+07a4rULkTV42Uu/ypmeiUsRMV7YI
48uu2sEvhXVfb1Ybxb7TZipdOdY6ybXVOFQGUwiPt9lWGft6ZfijZrtPgaJtI92OcVwvMrdai0MT
9O1ns6mqLK5FP9yPRh18V27Lr1V+7qEHtMj1fqhgRyR5zk11HMqoimJwBNVraVTDIxNld0p1bQXL
ET3V2caypp6qhOCUIXofDJBFen+2q4RSXB6bIV9pQuR2YcY6XNgdcvTm28ESmwbFs1jzjWUtVIo7
/cRNvEFkT5h20za38iF7MgxLdUkOoub7kleRc9DCzNCBH0w+02pKeWeJ3gxOcylLeTV4kCdey7Ik
kwsq5b2OlWlMCd6WwZdwo/txsL0G7ajAVhk6bWWT36L1noUxTWQ133qFq4J4438FItjTv4gm22ji
pbcdGh95abjrQfXhTFgZzIriHfdO4qjkyZO8tZf7QK0Vtl+Z6T9QWIWXo61mI+lY7Q330hzZ4xyF
jtFpnOboVjYnUZRYQJ/qXNnl0aRzHsXZILOfQAgg+5LCmcVzUA+jkw6+M7xWVtC0ceVq6yby9cZn
aS3nc0GDAXkzozYukCQywoOyteucuMvFTbCLJMRitcxfNAw8/CkXRSowh9lBLA1pk+lkRXaxhHNp
JpXwCpkM3uxVB7QrrDcYCsb+NXKLrWs59aHOnFAd0XTpnpzey/EQXe11iJ2oFFtsw1j/BiOWuFGP
Luhoq8H9gCjR9UXS51U4XztcUNV1qKul5yyPYE2Q0AuuthYkdrzOQmZHjqQUSetP263bjXZ2CFXe
rHEJSI64GriSxgYAszlptBqKk4KmrOBhCGbl1ejhI5yrUF+UtmEFR6vv7Fevow18QvCHQyAW03yk
PCrrNLC6MLopajwZYzNr5tvG8er6srEIVvHglKjPZkxNns1RWlNaqM38jueaNI9Zbkt5qppZvAbm
wiiJGiJ/8GYKqUQUCMHFXjQPGKuOKyODycRoKfe78IrM2oGMTqu0PdG4MvyDYGJqItbucHa7gnhz
ZF5jFLG/i7Vh8INnNsVc7+OtKOwxdqk56FbhhyBJ8iChJFhrjJ+yyOP9jEgMfRlzFH7YnMUaJqYq
QhLKzvtWj/YkkgaXIC4jtjWhnPbJjVwE2mmjOQLSshlWGXQpArHGtT2Nt93S1DoWbbCB0fPHZkhC
yb5N/K3xnKOb00GIMy8CMc63h7jFyrmOh3lQP8aq9Duunjb6XPkqtMggpZuVMb45fnXK/BnAH5Od
ISQNw48zroE1v5A4uyRqrq/DWMy583Po0A+LbfyjxmNoiKH6FHZLxEQDRbQg9jy9aBh8A639Ngqa
VAVOPaY92EIvBog+DEkLjYfrLIqwH5Gb0Y6npizdq81ZKh4DvSnr1Hp16yZOX2FbtDldvSUwExcr
cTqlH7ytmFGZA2/xS+S531ARlMGN7AXOKXYXdgEhEEmqh4xr/KvyJiJIxb7c4nrztxtuBtJqp5ek
Jjj82r+6usgeZduJL+PWGu2NU+vVQF3OW9K5cJCu2RkrWVJFQf1i6nUVic5m22eqFEbXVb56j3wR
y0kkZcARzoUdpGWnl895tYJzqUGsWYmrM6dKFi8Prm0EV3wOlzncevNKcJdl2JVw2ZiMHrLZdxuS
rcE4VNJQaxKN0v/te5sXXXvDVHwuMB7h6yu9fFGK6dShngz51rsRbS1Lu8Gl1bvaTsLRcR4Wx1o7
On6iuVlqcwTMWRfDJ7fPSTN1XvGZ5wnzpMQXeNDH0rHbKemWIbu2BUJ0yQzB1DmUS9E2ic5F8azR
ERbgXSWQlzIqVXE9FGrO8K3x5z6mrzk9y37xtlSPhdtfoS3v/SqC0q0P5TRQjvvWnAcXK0Sw/jCW
/jTHso6Ml62zZZ94NAz7k90O6ujbqg1jr/Oh0fIbdMVak0pg1G2v4i3QS8Wxi4bywPZ0fxD6su+F
USEeJZdBYR/Ofd5i9p5Nb56YlH0btFszpk40+b8WpiQ4h25DQyVNYhqPdVVWhzmq6LjVOAMNhO2W
X9kcbMneLGOzfyqRs43NqtqFCeAAjExIyvXXmpXFVV5N/oA8CTIwiaYn9ioNF3glbvAtB83sDC7G
UbkviESGvwNr9fC1sKawOFR6GYObuXWnx075xVfE2vzmUGpzrGMat+N2teG19wsvgOkyJOOKcB41
m5+WWZsz8bekp6BkqJ7tYS7zi8mEbHcRZs7MATSX7nc723OV1iRmNY3QzvmydI3+roKqNxIsTsyB
Jkwb0YRpZrlc7Fy3IfaGzRWxp10tEhWq4NGQHlMSFKNdgLAZYnZE7qy/aciruFx6aZ9gseDG2onc
CWI0iMrfDZYCRQxLAF3uDvT524Sx0Q9VjUVNGVV3zQHQlKopZypiEdsf/7ll3iueYim0OJCVNRV9
RSXu5iBz+RoY4dETCrTNOIFXPh9Nob0v5qAZEvhRpafYKfugjyvumS6Vi+n9Fr5PPaHLfeSJ5gJ1
d1UCa2Z/8Xe33Th/hniSl0lOAvVsLIMxkRgsxoVgQBPGcN4kwVkrprM1ohWxk8142o6k+J9FKxys
2xet3owuF3eNKPOfbd1nr8talt8U2TK9alSgX4SFXHOSdfn2suJhzvO5BkzWxg3X2EE3JE/sBmxg
QG1WxlaZ27dypcaBbAptM10XKz9pPJef5NpPT2tY0m4Zh7GqKaYFYVHSgFYHoyBCJCh7D5/CAIvV
2M375ZH7mh5CtRjz98Fw+99imPsBulIZyERvbt3FG9J9jwh6Oc+ZyupLqgH129sm56ngBP1ahh7g
XkPrpKfkN2ndRoXjQw8Spj/HGRq6YWxSg+Jr767hi6Ay1HFBu+G7ZY19cQDVElSpGHzSb/SORyYr
3iYf6OOsDbn1VOmEoUwnHz1K0PLKiTa4AZXdOl9l4XcPyrb196gean0j1iacGU3OgRebws+Hm1IW
YZdSfqOHvURzfyhHEfWXNaODt5JW/3WEF2R3hahk8IhW2S4wx9hxSJD+CseU/KW925ZBP2a1rn7A
Mp+v0b7LisSdCuelnOpojbuuo4GsGOXeBuPW57g3+UgHA+Cqx3hUnffatovKuEF9rpx59fX9GjV0
/y3X6OQFV/FwnNy2MGLfzrjMF+IZIzKzN8yk5c5+3CzCNszmid4kyDgPTSfT6mmUVnn3ZPlSrVd0
N9znjWyZqZ+mcE4XC2elOKcFv9FxbJZL3dIzTZrSHNk+0qCN37ZY4MWVXDsrKUIjatJ1cpY2kapB
98wGZHffSAfFrzyK6vDOZYT4u8ER96UXFLycxT2TLtY6vMyzdq5I2UwxP3IaaA5hl6PuxrzqJFrU
/twmTYROblLX0nnx3J7pxYRXxD5/MTrrRhTOdFXQyMjiWULXPa0y30SalV3QUFJbC0PPeRt+zutS
vgDK7cUBPb68OmSFh5PAKJVLYsAc/Xc2z8vNKvT21tTcqbdmb82cULjf04lUWF95W2+PF6tojAt/
NXPFYMhX2bGdo6g7jeQv36NloZZ1hs0+Dpkj2kPriuoRH1nj3g0G93lkllrGSvjBI4zl9qsoZ6NM
uzrwhng0bP7LZcWXPPE93VEazm5GK2BZCR2SutFLHC7y+lBM2Y41HqfdVbJbp28ktdVroUICY5AZ
Q875D5ljAf1VF/RGNgXH1eGA1HVFtRWs5oAMo9khkFELEoXIK39mjvbGeNIAtNAVW/KGiYw9tjGc
9X6JgdLbL6Qn/pPbLMGYqCZcrvJ+sKJ4CDzjstHr5F7PvpgvtWpVedGsdvHSbjSSbgp0HsUxR6K3
JNfXlCiuM3hfNwqXIvVodBMeKhpWF1MQZlGyMvp/QQ7Iq46wz3rvoJpVFEeGuPkjiKkGXxWL5tTQ
W9EJ7Lz66okluJWLUTNkq23zEnB/1TNhkhyEuo3qG4t51hTbui4fDNsitkulxyrtpi77noP/G2Kh
JRcjTs5wwsJmc9vYJJ16zlZtkUY2XT2lvs7G163pwMDKgVsjRnJRvkBcNH5WbICfE8iGImFmkX1x
a7u6HycyiGSbhcN8HFGXk9okPb6iHDqVaj8fcT3UbXPVdMrIj5Y5GlchF5+fopDidodRB1l3UY/N
1iY+5gltPJQ+gWccPevGdScVpKgTkHtRBUNhtoOyOEbSzvukkMK63GjUM1/ohTpVTMa8WBULqavf
6jmkyS6mjv6Z7xKouW3JNnLQfRHXz8qwOKpuA9lHpEfeZr+1YDJ+9C7Cr0ltNRY5wYSiRZSXXNoK
5fiE8dsYxFGfyfu53UrrwMloA1Q8Vqz+3Eit7sm3GjOniCi218nxZjOpV793DpNBz4dswlJVEvSL
+9o3YLqvC+yX7FgCNLldjTWyEhG11r3e9jKTy8crrsGa9p8yrEF2UIltPXkk0mPMSI2xbtvUV3pP
ehJEx4znQCAkglBWZd83VDvdY2a321sL6CG87N1OvYRlmT/4IjyW+WCOF4thFZJuu7TpC7hr7QI3
iKLbKVrnL4wswuECjlR7TUEk3owm52aQi82/qFvDftjmbYzILfUEVpRy4H4gFOFUFW70bjOSCJo6
gdtQctZOke4Ftz7kQx0euFjziObNrMRFD9iL7tHQIH6x4gnf3MjGKbgs3bm6W91s+SoI208OH6cE
yzXZv/uwIOvd1fJuJifqlxPP2N+7VTWQxlZLRqfc4WdmiXlWjBQx8K+tiRrK0YBtHmN14cKLbTWY
QD7sozNn9PZp7Xvf/CUgg7BlVv4EG4Hc04TyZxUHSHREtwx4afqFnUuDCn8bzzys7FCP67sxIDSB
M5H3RZe3Ztz7aIbh/O5Pedp3YvrkRniGXSsGG2O6NtDnKId92LmDvw04huCM/R00ST0cV4MaOzXn
imBjyyLfThFN9xfo0c7eNvaoXFbNyOlipWul4mms4ZIV0srBGOVB68Z1FYb0gAxiB+HBz7vU3TpE
BUn6rOZYbjVQyNQMVWSK2BHz6h21M7XGXUvvGWPboW6m4ddQSFncLXk4410wljUJDz6WzsotWtq1
nTbNYgBA0TmQTnmnSsbTa+KPjlAvQgmxnUhghtyIq8wB2xQtgDcRprML49meFjdEjd6ugUjFeetz
D6aBsLrqycl9obPYRF60QUJ0Fc4nF/Pd7k50xmLSiCHouBej6UOrwlbTJsvuTMN4NYt2bi+rZRbB
/u/asr8u0KtQz76lN1ItI9zC/hcGozapDWM/1piGCCZDrHrDmynzt9m0Lryltudb4dJEZ2Iw6O43
QtZ66xPGyRRiRzn4efY7i7YA/2i3GpvrscMe97XGeWV6Cy1i550Z9pmfLAjPL58Zt0jzU6t9cqEk
i/zW+tobg2f6x6ZhRniRWVozVB6dLdzejKXfAT2kc8X3DuhsfWIZyTQx3+24V0Ii5gRfHNcwOdxW
kNv0y2okhRHID6U7IvXUA1CgA8NEBZWHmrcDeWJUgXehvU0Zz61n92Qaah48hiWZlisQ58kUHCkP
3EX4wxeOH/xQflgH06lkTpoXsbv41TDSgSrd9ssQEmXeIkrXLF3CxSmvl7JspntvFYhjJ/DekPwu
giULrhcJZeNUOlq3NyYVunsKcdiY04bW+fboD/z9fWyGjAqQ8MfB7y0v86X55BemsXzL1oWwwaxk
jS4k+5tH8606OtEWV/rSmjQhszBtRim012Z5tRoKUWd/DGp9MbYzXiJT15QzoVKN1R2AqEIc+zlQ
/ZXczK1Ktdc69TeUPTJBnTuGMqXr6ZoXEqjJFlfdulkHx1jbgFkGzZZk9dwu/FJzYp7QBKyWm3H1
qGY2k/iaTsuELAJ6z+tXlS/FL7lslrz0uQTqw+LW2Vcjl70Z54aeX1DZzO3jYkb1U9m3jophzzeY
LBH+3BQVs7r/lo91FlBrOdFykQ/8UkLcWLPLnOPypjxReQcTrPN6AphpvUBAosfk0bOPYhXRh4sh
1RgPTFLz5lCH1fZtFUH/BB/a+rSGuRlQMI1lOoqi7BgikCPGhYBuGzNCKW47au+HEPUOgMzu2Hpx
5mfFt2nMRyvRnpx03A7D+qW1t3UmkdWmebCULX6uiJJ/mVW9XBkk+w2wmN6/VCOC9xRpfmo4nAtM
LutLp6oEmIFpu2EMpJu0z7V73XN65nizFeObYc0w6HXLub5pAkwyZ8oGykhnGNpYF/aARwCDcSbz
NIF+tJu1fBr6IaB9GjS6O4gGePthK5j8PlXciJ9MQ470pNEwxRzCC4qVuYYDCKGxfEAfBW/3Uyk8
QNN1r+UXcEfhU1a3Vn3MuywInnqcv18FhpYAdtzFe4t6Xa80Y7xxPWSr13aJNy91KvNo2bUd6gCl
ZkTDmmRecMG9GSdrRq6jEe2lNufiYgbM3N96UJlKSmqP8B3Jjl4GcnLMaxCbpPcz22ZxA2nda5JB
ZVVO73nEv5fA3zH4FFngxsIL5DeRE5vSZW3Bc1SU7kTjOsL5Vm3ZekFbK3cPYzi2xTVoKqPF2bBs
m7TMNvWyARMYU8rI9UfrW8VPhOzDMJ4Lb7luEX7Sx1WI8pucZuDKYVFUD9Pglowu7bAHt7huE1OW
yZbX1EuUr8jwR7c7vSFPrNYvpgSkD3MYhqtMeyfd4XwwtPiuxhiOjgQr3bhGLLJtei4KKuMYLy7E
8wMyHXlwl3V5mCpHD7ySxTPjghtoi3MZNNx4VgTgKtcj13kUIa1+smhpvjLYB/mga0SpE7Yljetq
K4frfCHFSjXUHc3ltpsSelspvtbCcT+Z0ZI1Mdc++8Ye18m+MQYpy9hkEvQlz0e/ocYbgXT3o6zC
I5dRWBwxUy2OyhwMlQQMr6xjY0Xjozfm24798+zbPpf+A9I6yLy2PZd4bGx1uKZFua4PJdDcZ6cU
or2Wkd8XaebqKk8EoIMpzbwsD5n1kGQcQ8lUfG8h0NbXnsoHepmWJ46W3VbtUQ1uRP+HApAm7LTo
RK2W+tYRe92ksdDBeYVi0W0HYYJ9o+9WBHlqFlGJSnrgjNdMUtb+i1VtYZlurhF+D/oxdBIhukWn
HG7UE6q2a/F3X8bIvRRmP93qBZerBCUkuuxh23ZXdm/Qwi4sKrkjCYL9WXha/uIOZbhVl+beLKKz
bVJ+LlaYyAoz6JeqkttFBZSioQdrMJoFHlS/yEJ6n6wFYeJri3j3uLWWTz7wd5Dmv3BloMWRVQpR
PTLJ6c5Fj7pmWhVJFX3YoZLHdim8S119uMo5FRaRX+SOUABHmS5C8+gMCU+RIvx268JkGOhBBw1f
3+stsE81mI5ldfKkRI38g0f7Fz5vX/QfOCiMTDqK+8//B36vcotIlCFL7eIyfI1Ocv/cYzFwahnh
//elcE0GrIt6FFHlnLCFAo/VrPUQJIMFrsAJy+mU+7U6FZboPtAqOUfV7nrJu0v7P6YQKNGdIfSK
eeg4djpMsmro4jrDLaEO2vK0VpUfD2r7iMTwzgbZAcN4UiNvBjLw7NPV67BlQEgi8AOrfdlserkM
uUg/eIHvPRWIZjitNvKn/9ogkNnboF6qKAHCh+HsDALcyaz60GiPsW8lvQ/glO/sDQsfd5tEHrYE
k/o/94YNQnwcYfgnkS9+lK5ZH/IZjHmp+o/kQd57f0gjolbFxc5uPEOJQpETgzDKKKEDIp8BBAS3
DWnvB+/vX4S9fVtE8PTYET76Cuc83cGTHtUhn8mYaOL39WDfgtqwDjI0nHstQp1UTZE9CX+xPjNZ
VKkNRub5P98lcHzAfLvETBg1+6v4nwNHaRdA0+CljhLofFJGQFVAaTnOf/UqsSB37VsypHOH+7Nz
tpBdFTC5MTyFpRtoN8ZiADzZbA726zYPH8l2/nurOIhAMtMCess9GZ0dOKOwRkYnlPBGUS8/mJ8w
3FzRRPgC0a78yGP6nLCxP9nO1fWdXXaeJ/zzFVbVaGWMOWh4BVZ4OwTdd8GU+khW85PuV5vAr3AP
da7nD6g8/76gWXdX6OD87ZDms3X9JZQGCT3nwdPeccCuKxHKDY5tNAwHI/fXxLRa6/j3/fLuw+JY
zJ4BbAwB58+HBUyyuKJmrjTRzIDLDtQdjN96XDAcjCe3FqltCZCkiPv/5+PP4+5GIju/NoAB9OfK
nSswCGqXKMmcrf3cGG33tDoNrdR5mdv7vz/lvy8AKLwoHu/xj3h0LhxTOmM1aBGxVpeHJ3Nexcna
mCP8fZX3dqlHRQu1iPNvnasPUJZntFEDLtDFkzCGe+ZWqmuvV/DxH0Sg9/aKZ8P8gkwa7LOgP1/e
VkejCFBgSiLQWnfLtGZ3LtifrxZ6DGa6dW42xyQBlZf+/RHfe5Ho3+GChqMiNNr9FfzP9WJUJv1P
RWW7zXb7rbFzrz000eTMh7+vc06V3c8gxMoAQqeH9phzFhtGw8L7YPUjqARQBZGA5cRVk3VgIgF9
EgAD5jPKe5OAIO9mJ/yvVpX78lzjXsDkEl3Uc+t3pW3GswyXkwyR7MRFrD2u7ADDublC29CcPlLg
e2/noNm4a7E69O3P9TULRDiqFRprEipTH/GAecwwDTrgjxZ+EKQ+WunsxaIgupWr4MXmfu+lTWth
+FDV2aEVg3v592/47lK7R6uNbAVyY2cHnHZWlsvMjRLXKN0fCFXghO6Uw+ehLD7yKP936rJba/+/
pc6CEQmGrxg0RYkuIsSqbfxEc/pnKR7fHoBMvCX//mjnt6btkbjsig7mPwrP3tl6FDeIualapbMx
WyfYRwvQrDU61rt3gOMs+hjktHCctRk/uMnOX+o/KyMMBKdwj7rn3MXKVnAabVul4ViHv9u+jy5r
pr8I41v9B2fwvaVQTDS5m1Eb9NyzO8ZHeL9ZJ1NBmtXhbyD1bgIt4tOkpfFRmXD+/fangi626wPv
bgzn561plLTLHBSr4Sy3TFysz7KdZcxwwn9qwuYjVtz57clyOzkXpRgwiwhenj2ZNSmMT8JIp4tR
gpH0w5P3D2kCDgVD077n72B698GXO7/S9kW5TsjL3L3Qi86S0NLTYgp6kJkhQ87dMae+0EiRvEi4
wkcyDi+lydNfFUqE34t1mZ//85YlpeErUh45PPPZwdc5QzS5tlParnI6TfWx75+cNlcPbRF6KaPW
HshI/9FDv7OHYOZHSJtF6B7CmvozXmhFMs8iU1rLijmNbxtbQobq/85lCZbg74/43mfd2fhuuAvg
spn+XEwogCHkZhNEKadMotaf73pZjA+ZtRbHSQA2M4be/OCzWu/sXShTyLQiP4i5x7lSeVMGuZnX
wwQSXdp3Nm1bpi6hP/1opj66EHqePwXFVl9V02g/UuE1rzSFnVTA2BX43zAqy6K2pDMFXSPN+syJ
LczFP8qg3/0rQajtAoJgTM+3/EKRjqt0BSjZhKAnpnCL2SXehWyM8UL6XvPz79/ivd0eQHWBkA52
wTzP7iB7dq3jzyp1QEUbYBCNJksdEE2AZZbuGi/V8gB7Kbuuy2a8yNC80Me//wX/qD78L2ttP3Dk
Rj5O94giA6H4cztImpz27mCU1oPfXtN2a48B/ucXQV7Wh2Fct6QfJ+92NLch9ZoeGDdfOBVK1YxS
ADj9/c95b3NiNROSZyMW4Z5L8QDgz7PeZsS8zUV73a7T+qhNyBVG4f2ohzxgxrSID/bme2si+UDu
i0gs0eosTM2NaW7GnE8pzKAqcVdb76OoKXis1lDXMcM7uglt5gYfRI5318UsYFeqBJZw7ohmMQXf
CtpsmJc7PvODqduFYxU+pExTCmizhlkcq1q4H3zyd9dF3HC/5SByn3/xfiqWUnndlJp241wEVe37
wIqn6jqD9X3Q/WoxFIFM9sG9s7/G843G0SKEIYiNgON+Fv4nKZ6B9yrbgemBYKZ+KctlPNjK917+
voHeOVEY+0Ab5wCjF3muIwCWtPGmaBtTX/ZVGqE6dAktABDFmP+GtqyT0V7shNTAQc9fOZd/X/2d
Vwtb08TA07VA7Z3nHeQJq6ytgq3UVP515YOaD/FkOpGhjunU2egHiPEjwZx3Li0WpZtCVrCz2M/2
L5EMpdmImKUUM2SUU4jOK031OsjKJPBm/d/PKFJH9h6kcV02z2NkOO6Cy344pW6zGtejP8rHAmRv
fzThRpaJ2Uz5cY2C9eG/v1sqf1I6XqyNFfOf+2eCMeGBpp9SQ23Tae2t9mLyBjOFZRs+2ODVIQjK
9fH/Y1GX9oaNNMqeO/+56NCOpdl4RGa/LvrrxaXvLUPP+JkPw3IyO/sOY921/uCkvJMOkAawhW3e
o40C/5+LrlkV+I2bTWmftSNNbkc9T3hsNsQHCQX170/4TpKOsQVsanYti50X/XoCQaj0TMK1wi12
oI9defPmPBvMMeMJ9nbioNF9nOpNfvn7yv8yHyX0MAjFQXYXztotb/98TrPbCPFrBJ6ITgHziVXc
CYaQvyFgrMdicLBHdQbp/QyHbIC7DkYZMIdhm1cNxt8vTGMAJNpzVxxANcEX+Ptf996pIi5zsGhS
UkScfQRPz6bBzU1cDAGrhXilQx7K/Vsm42ac5fq/Kvv98zLoXdOBJSfDK+PPl7EWoRUIQclSKHrW
3oR6gU1z8lTak/3fA8CuDwxu1NvVi8/NcJgVOWMBHyzNwJifSHk/d5zyExcMtUskvfvIbuv0v79O
DHHRvUNCH/+ds4MEpa33AXGr1Gt7egVWp+7nslvTKANY4uL19vT39d67if+PuTNbjhvbru2vVNSz
UUbf3PA5ETczkQmw7yRRekFQEgt9vwFs4OvvgE7ZJpMMpstP1+WocJkSkQls7GatOceEsed6Bps5
lxSo17fTrVRyN+dq9EczUgOZDBoe+l58wv2owZ4uoyu7rvNTdYP3Bg0gU3JcQF6u1MTXVx3TxJti
PAV+NVjG1vZalGVFquwQBiorksA48STfmSkMFMKmwfMkDOT4eo3LDEzbefKtOc4vGyvtvnS6OR+o
p+VfP76h73w1KuWg4Ph+lHzt9ecvlm9roda5LNlEGxL5peO2DjZiGwOiMiD+BhW/nNiWvXNBE5c1
izi9vpXt9/qCVW3iQMEs4edtHO0re3ouzVQPiEproB/VzYkB+s6tBKcJ15cOL0yJ42MRjfSBvq86
+T2Tlo+yLz+gazBRl9un4OG/qG5HW6F1H0QCGpgvqslHE5+dIB2zUyl9kSVzYBlQC9pUGW6zIdN2
9iR6jp9qdZMOvXrWN/hrrN5brtVpiL+lkLC/4+o2IRwYXTCugSyOYUX3cdQNVy6HvjPGQxZUmFiC
OM7FKTzZewcGfAocUik6Wm9DrhbNIEIT/ZtvdX2NRCjCiGXp0jonoq76UqPkYBc7y/jRYz0O6zaF
O4JUSHkWRp1iCgEI0O8+HpvvrGF0A2iTaex1HBpYr4eKqtSAUTuGimYLBbFR6a70pREqC4quRjPz
YFG8HnNlbZw4wL13ZWrzFLLpRUAqOp5mrIE8+CSWfqY6PwmcMNmwL+IKR7nla0Ivvtj9mG6m3htO
7DTfGa60QOgrcWRjuOr6668c4/6qRKNJHyh6grzMzjdkBBq+1Y6nYrjfmUqhbK/XoRYO3+ToOxqi
iA2WQwmzIVrF+eZUHlDqSHq4EnHjvHSB0+rjiS/4zuu/zjREULAxUPXjGvqsWUOX1xjbmxnCiYoi
Fq02uI5gmWTFDADao9l+PIze3FNGMxtMa+1NUM47PqHQ+q816Q4zb1/aX/VaUh302pwOSCn/bl9Q
51IMWAgV7GLcN3l0TVaMdubAwVhFl2d479JNPrrojKhon9jIvPetIE0ZPEEXaM3xal9pzZy5tjL7
WIGp0JedOWwtRCsJMqWp8D++hesy/mpmAyJIYRJKOgVWhLdHb6KLTQYlLNiEFLn0FQpsWv3LUgNg
+fg673wp5h4OPDr3j//xXg9/LQZ6ELfG7BcjHAQTzxf+F3J+Y69unz6+1Jvhv3IRbbbGzNgcPX6x
LV8sfHbugSBYC+bYVttADH3j97grd2JQ5j2l7/mLqhXT/uOLvvf9KM8ZK06Wk8BxGFYCIw+zqobo
CPka3Aw9vatmanaOQBz7v7mUQQTB+uXYK72+lTa+Nw3V4qpvEqTUWj2qJfhzSOI951/9uH//If9P
/Fzf/Gsg9P/8D/77R93MIL4ScfSf/7xMf3R1X/8p/mP9a//1x17/pX9eN8/Vveien8XlU3P8J1/9
RX7/X9ffPYmnV/+BBQJf0O3w3M13zz3OnV8X4ZOuf/J/+sPfnn/9FmDrz//4/Uc9VGL9bXFaV7//
9aPw5z9+hx//4q6vv/+vH149lfy9+ykVy3NXPFU/3/yt56de/ON3Tf1jTeqiy0sbjwnIZD6cntef
WH8Q5MFkhKCFkaijOvn9t6ruRPKP303nDxfylcrBdC1aU7H8/be+Hn79yPqDsxwwKrYzTGirbuQ/
v/2r5/Tfz+03CEI3dVqJ/h+/s20+erE5pREPuxapqcvz646OQ0baxwhA8Y3o5pI85qaXgyPIcDxq
ZsYGQG3VfutxRmTsiBh9J8xpbVKcm7ItojBZWtVvEk/dmBq1Ta8XzT1unG8Ne65QRIN2XcraO89x
JFx4bNovY85b4NnQQF9WKUm46WKbl6PX+RYo6rCJPRt7w9iPZzJdXFQ+MfUeBZYBLhltIj1AGQ5D
ZFNN7oTY47NbvkqHrZUcMaSGeEMIhB0N61zL5H3l1eml5G8fDKdDh12NE0r2Pu4eBXwMzMmi3+PD
vi2o1W48WcHDBAfgbpUyiQ/4CDO/wD68y01SBzcdfo9Nl6TWodUNIOZlWsjbDMjDZl1Yt8xOOnIB
FNRgKJozsCfToYgrY48NevwxFTANOsN8BjqEqL+GZFBjpt7quZed2UU5byaloPxhdOMl5azxTCsI
Dgb7qDnhNOpOiQMb4DY8X0JnZNEnj2o1K99pJoid1nj5Br8OU7+Wzmeyx0u7cTSpfF06DfntkDmB
EAYuotpuva+xJvIzcHfNfT8YJFGaYwHJMi/+lJCUgrwa9zKiQN4nwxyMGCDDpI4iZ1dVxkF0ahW4
iIs/TR2UqwFb7GVsLM55n1ittQEoPwY1BkhMgmlhneNG1bZD0y1hgb35ykhV4JJ2WR+8Ws1A4Gar
KdgoK9iDBJsC3lxZOjMk4cGy/mRCts/HbkByHNXL7TKa1q1eIYK3mxJ/DMLrg9sq3cHz+v58XFJ8
REZun6HhB+gMpyZwJrzTMQ/1k14oE6AE9ML0BvRDC2xhi2Mi21ls5XatoWgPkBsKfWfCaNLpRGxs
a4k2jXQw7OFZR/hPj71sDr3Ine/oUflTLLjcukLdOdL5wpm63U8sjojgoh6DVuucwfoxLwmisLYc
hIDaOGm5c6ICQDKu/7B0lzJMylYEjQehyZ68QzmO6mfKKe6DaUdiP3mapmw9FTZXYReuLwZ7RAqd
mY91MSTo7ZUYj3KsV+eRVyXZRu3xLnL+xgZh9pn2mBTJghxvHH8g3p63EatqCxNO13d9I7XQ7S0W
V7VKkwMS5Yh/WcKfKgd2M/DtAooFCGlvBvVloGj3h3rg/5x5luNmtnUNOf1EXdsq5Dfs6uoWv5/8
XumJ9YBF41uuaB1S18K4Qu56XmAkxzWoaQdDsbRrfCiR33O4PUx4vvy6AcFUldwiAQ31sm1JkKiQ
twa29BIAQqBY5Ka3ksTZNHMxfG4nb8k3Ea1UJLnDo0LZ8JM+ditKzZz2PeG/qpR1UBFxsNOVTsVs
nz/Wbq/6k+lEX3hVh4ssc4vbMpGfnchzgsFSDN/W19GIVMy4lmZ2V6QIvmch072S5vlNNOBzNXPh
QsKa5HCFFt+E2Fpn9BCqus0/27qUAYyM4VoYo/PcykQ7n10UQ6hlewNTr0i3yMInOFNSFRelqUrF
n2JFv9QHUSLYj6e+3eGQra7I5sywxZQWBpu8O9RwgzbRsHxXpm6+TMD//8QqwJ7ShLt2aJo+2UrT
lvveVfDDY5561iIgMh6/76DkszirinI613NhIqef902Rf8oV0wLvPmUdJnllKKczd0hH7zqtZ5I7
lHbIv7S86lc1m5dsiz99ua2V6tKNO3NnuLEespQl0UaHIYCGHom6Xzhm9SBrYnpDVY2rQxLlfbPL
dOmz3iSbtFTOdCeedpjDxYbQ83lTtMQHYPPXC99Nlc8orO3zJS+zB/oG6L0m9yKe4Nrh9tN3lDG5
73WSHaQd7WgQxv1uVLw4NMxkuIhBIK0xjeYB3wGEo3z8YbSCFWvIytCADr3XNHBnEoot3nor36L7
xQlXEGOMCZUodAiN/ggErqYgvKer8MPOu69FDxjKGx+dorgyIdzYiCexb8UZVIbKttMN6icMhrFs
ApE3T1At5ktlruMLS1sHCcGOgUpfzx8MYSCCkrEWNAszZbb0V5RFjUcl0mI/LszyDCM3vlz4Qg95
6szf2F27PlBJSC35UCCAG3sQcEv9VS/aR2+cr/LJu8ZCGW26sfspurYj7pouMxOjz2wxcUp15NVC
jRftVTqGUJXPhaMn29l0b41CQymhTN+rSYm+iL5JdkZepbu4WhaWba/aks6X7VLXA66UJ0QSAUnG
mGWAGIsjPb4ukO3tBkLYb4sidTf9kF8M+KrarcUCXMNqncrATD31vhmd/KnkeJBt4GU7WyxIUUha
RHvo4Xsx2w3Fl5kMwjOgAMvBtaGJYOGOSLF26scB570JpX+Aw+VgUtH0xvjOAbXZa3aVIn0XhkOi
a2/9BJCtX3tFqd52TeJAKuCjXmMJnXGU9me6m81nkxNHn+tRWtl5WrfFjYyiH9o0FWddxCJmAwqI
HY2iOJ2nwySXek8tEaug0zihl6eYA4WVfG3n1AJS1BjQLJW4CSsrkpUPYjZ0WlYX5mWXf1nWgYGp
7rIamwaFE/s6n1UoQ3GhNbexXJynSi9uRgjgI/gGFQV4UvbVJY8Yi5OAmnszLfPw2cjVL33NGyVd
ykcp/AMXtT+edjBD+7qDGK8ROPJJj5Q6iNvRSrYVW08HwJy6kiPYRGwa2s07xLj2Y5PiG4kbo6MH
2EaXNpC3qwSk5R3mWBlqfd7uEqVdtnPp4hqsDQz88FWVH3zGwtxoKqfmbTm6zlXcRtp5jKN+D44S
GLoptrrV6T6QkehiSWzjkBR4iDZg5HK5yb0y2Q5YSPbekByUvqmCeiwvIetoG7KIaEUAaam3yojn
H9QeivF8MEEeCZwyuHzyiIzzwfwmqAMTkuYqclNlWo5d1gYRqa+sjsqbr+oIvtJCYM6Z7LTuIYN3
xxKiwS4bNVduJ01tb8ZWaURQoOTdSV52cicy22i3KYiOb9hlcoADrjZtdWiaB1D5MT1yV7nPE8nE
hUmQdPXJbj4vXdZ+7WhvqxewGKLnwmgH7T6BAgHBp3GWfU0pJdouqfOtS8elgEKYmvq+AslFTC7I
VcvO3E9m3f/ZGcqftbCN+8mL3J2LsRKjhuHCZBJN+eQZjcA7XGQtvGjhXXWmM7ADKd3PMHuUbMdP
lTNk2AfNJQmJdbe+N82+OzgcGfYtyNU7K2OotC5mIKLbt9kgur2KHc5lr0WHqS51gj8saD6CB35t
KfYXk73kHiMPuIDYSfxFyuzZLRdn55LJEg4zKyk1qDwA19T4PIk2AHe3fKokDbux/NaaOsHHEahR
h0IZW4j8ovLYiZUL/n3iJ7Tyq0PsxcZJ0wvTWu5x4OCRJ/zgKRPWVZaL7qYv8jhkn3Lbme2+sJsr
PCvPeu3RuKruWtV7JlLnLpXmDyPXDwowtWCqF/0CBvfD5E5hUTg3EUdqjFZaCE+6p14GLKVvAZqY
iR12MR5ffIoUZR0933YWe/pJ3RVmAg6iWL7LLFq78RPQbscTGWT4xO7vZtlqaB3TeoKKONQlOcCO
sKDB5OkPhx3srU5B5IGmA2WdRNhQhfQ5vkXgAX1ULaZt7ejFbpFGeR+VRrZZPAkLEN3JGdb52J9w
ZF971jxTZve6kW1uGtnnGJEVm1UvXuGYynQ7wRSd916hKrvE7rK7eOCPrMrWTpsv1alRgt7L0sBt
Fk4LScHqWpL4Fipxodw4S227W46Uy5VZELYEji7myAU1kLDQ+iqh0bU1CA69MVcjs9OkEBtgS5A6
y3nxMLDLkamE1NLjk3EQydC9ovCzGYEJ+IZZMAuXTRLkU4SDJsoohVY8YCtl/mHtNdrzTOjw1dxY
XpbCJAMifQQWzI3oK6mE1VywgyjtQxcNcgu2nygv/LzaTQNOGampe1csotpVw2MFVIPFZLgv00X1
nWEpA9uIur3rQlKILeesKsV0lhgGJAx84LdJq18UZotxfljA2sbtF+yFxl2LTXkDKLLfVfAfLu0W
woM5tdXWyYryQMhXHFq6Eh1q1VuIZiSrwkld/TLRpL5vS9s8IHFooUE47W1WMrwXCHWreXJiZyEv
Ryu9BWAC/0BMSjg1S3EZkQoFarbyMh+Wa5nvRTqWd4uQP4es1oJpAElGciL+WpxHCTvuQakuLF47
0DJ9b21TpByfHH3ilY1j706bp/zLAGBL90U0xqZPHH3/0LmkCXCm8sz1F5TORZya/CtP49s00iu5
lXbV+HPnLbtEY0ZQFs3exsnqiDCrxxhq0ZUGmzUG4qLAu61St8f2rxBJ4MLALQueVlSoZ3im4TCN
CwdWZCW521Q3cCkcjpFZfAOd0MMYXpV3lrWIfdKpy7bFOrwt15iNbtSWHbgDhh1sj/YnFtH6iyWs
YtoIyTy0iSkxmHUKf2+yIuOzbF3tUGd2fj+2s7qDeGPtxdIVITDa/DLNzAcGA5ufQczq2aL0bel3
zQrQl0obkgud+pRea9bnjOebtP2w4fxhrt8l2SiRlNcIj9z7Dhj3wCm1dx9X//p5P7mCekfTXA6I
JbcYuucHd7Fohg1S+R4t87wlvif9UxO2+0jBNQvhiMmHf6utsgVL4eqb1NJw5qaQ3BLwKgF8PW2b
OuqT5mbT+b8BnFoyCh3gewxvDNSWbJ4ZP+pVk9lXWTpEW8f2YnYL6S3HzuxKk9pfGou/VaB7qEv+
97jm9qpW9z+r4R2e67X61R//qv8Py3dryM6//2d97E31bt89Vz+S3+7XytpzV/1GFe+3/1uJp+6H
SH/8dsF/9i+reusv+1dRz3H+sMh7oySOTwzJzNoe+ldRz/D+WJVfdKtW/wxYfgrpfxX1FE37AzU/
Ocb8PVSwFP7+q6oHa/sPD/EmWUo6cXXW36npva5ru1Qr2IbzmwgRZ+PHdvJ13TdLCS2D+ZRsDSvp
H3LDya/JULGfRtWM9oUxAsUUueq/uHF/FRZfFhJ/NQD+u0HAVVGamCp5rRy+ORAcm/QUyVwhTQ/O
aj7s2uEK9HfhfO+8iyW7M7NqO3a3vX7XrnTtGqqvV+y07KGt7oEr78YJQCFIU0cNy+57p7f7EdEk
oAA9CgtHhmUyhvZwCx9jP0bZdjLZF2cXuvfQaq5fwYpTMGFTpPRNqPTzUB3GRIPC1PpZc9Bxawgw
Jx9/Xe11f/Dt1z0qrhtdW6Mt4us69+5lesXqsik3y07Z19vuuvGN2+JzxzZwq2+8E2X9U1def/6i
bcEhRVEjkhC2kT0MHB2n66h7jAl3aqv0z0Faodn/eeLLUoh+0fx5+2WPmjI1dviyNLhkE/b+vvX3
Yscxd1PsrUMU1KG9Kff3H1/yzRh+PZqOM1znuoZYto6mJEz94nrZmvvpREjtu5fAFoUWgVI7le/X
91EbxoVGLsJQ6fxY7da2dRO37bauP5fZ14+/za+m7ZuX48W1jkYL2GunHTOuRXJJtWl+uof2UxfI
8/owPVZX8XN8pl+bVHXOq1tKcvizH2S2mb58/CmOkjV+PUY66fSz6SjAZTWPPoVZ9ORLZEW+7RXf
0Hbu5zEB5bgZZ+C9VDcAiGzA6X980XeGzqtrHo3WUutsVeg51zRyCi3DoRIEC5KFzaKdL/uPL6a9
vRqh5Yhf0bIw870JE6cMppRKobGvqxUqIDpF+thzYfbOib1DjWsEHGjEvlqa8hJCXb9b2/9Pc0tk
R9+ya0UWOFzbuLKuldTNn+fcNv/eqGN6dNCvrrYqngHShqP7oVlYu+ouRRplAc2A/2LvPC+NznE+
ZrBUlXSHa8g6MWW8bt5yTkNwj1oKR6zOP0iYXg91fJMe1JfS3g6JBe6VWt4esVoafHz311ngxSBf
ZaMc9ih+0u5ihTt22JP5PGZsIefAdmcO6/BFiFHL7Mp66FS1uZb17Jx3pcaZJ+9sBz3pYkd3H3+E
Xx7DV5+B1RXRI8Gh+Ft4s49mKrohIw1kTwt0t3F9Syu8Td0BOzbTlKMW2ek+vsdvnKYwWrdeR95I
2uzzVJu3niKis3Gw8xPBvkfTDKYINBakM6Lk8lbl8tG9X2pPVHSdoCEa9LaUdOFs1LRtaHbuM2jp
KRAQrU4sxkdSHkClCIYZOtRXMbTzz9FtqEEGC6VKuOgsy3sgS+o+HeA5OKRgBpyWOvh5yQxnE6Cp
vbOy2ZAUCHoCzdxlbIhy1vLqxH04soevn4kiBGMRqwjWSeIiXw/CEWhKPbVLu0+QT23Tcs7PI2eE
bZED1VYj92dOVY6eXU0awwwdyGvt2xOjg/3VyxFqUZpePWMYYZkdVJQMrz8CfZ1WU7pW7m2GCLjL
qdIYFcWowu116uSusjN92kMtK+YDWzz1MQJa9+TAZrT3XjVRpkooe38/8anWEfBizPKpSAxjkJhk
OPGPfXRj6BX1yojOhm6DMcn9YnvLXQYbKaisvrxzLJG2cE/GBt5RPMsfokwtF06+MaO56rrsBuZH
uRbeHKXmJEZtJkXPmu5OfMqjqXVdJhGFYwg3eZBAEo52lfgsBATSyg6YA6IL0rvKR20iWEeWsU0h
b9b2uaEBe8IOBFdQU8J2nmoEFcLbkiYwbOHnuttFWDe8cflBxmI44R9/M+jXT+jAvsD3S+gjho/X
TzefDWSo2AeCKgI1tDGJmfO1liqv1pH6NwHcPKs1Tmd12o083q70M2p/nIXh66s0fE8sRsePdf04
jHrkz8jmV3vm64/TwMgVTazaQWY6xJoYSennUTPxbmmn1KnvXAovssrkvgqc3vhnVWENaSmgSntL
/Kx2tIUnoyOJBMX9ieX8eIJlGGAqwg65qhtRzh8LU7WeHl1r5eDfu+zHTP3hIGjf7XTo5Ju0qMwH
3OHt02Dgp7MFGZN5RhYsRCzoLjKHQzm19Ym3+igCdHW7oKlHPoFTE78NZrTXN3oymMQwukZBJET2
UxaGeesNVqhSBtuSP1MfmOTr8yIR3r6CR/eJYsqA+YdqhZzoyzaRMmB2GKEFOmTBYhYS1Vm+9OVB
0L+4a1mOfQh1XfjxC/X2mfGpDQ5p8LoYKsfSRqINeNnoeQQDFY2LNKUmIIdWDYpInU+9u5xGX80w
3CHcQHgBjFUGhEDt9R3C3enZkhZGUDfm8OAShALD1PGaIC9bjd65J+Jvllv2z/DuCWKi1B7U89JU
+66CYb39+Isfb4bX57VOnriHXc+BZnH0aSZL8v8f9QjJVdfe1xP5eoC7+tsmkSQ4FJGZjBRUiMPe
CmtUfla8WummMRvTX0h56ykIZeJTbTWWS0uJGtAhaxOSKhKj8PL9KEbjYgCb+lRamVUHTmmpzaHs
NI6AXZMtf3dVW78MSarAi/DpIw1fp80XpzGRVO0Y43tm8CWwKoYZetsUiYCUr1USX1Tw0uBA985i
+4JAll2so/3/+I6+M5RWiTjK/1We/oYyZPcZcWQ9LwCZTeM+BaR2QHhon5c07088vHV7+nKt4uuy
u8NBy9TmQG06mmMzdbTdeFGVIClQTwzGmOwoNZCdA4BrJ+mVgjsEiSlqaNMff8l1unxzZRc5FC88
jr5j3X/hVtOMZ04JqrnqA0VNn+qm1OmrL8zyOWFlEDRUH1FFc103XX1i3nvnFq+7N2gT/4L1HI3Z
lCzr3F2yOGzq2LqIhlm9oYkKQAwi04kverxhXG/xy0sdTWcSeLKK8CkOeWXdoFXBYQ2qTaYCu7rd
aEWk12hFfmKKePf7rTgS7JkIZVcp2sthXBojywe93FDE7uiLXvni8Opfqc7UnLjSu18P4DnYHNPj
GLTu0V68MAACdeHWGl+PU8nOMhE6qE76FdR8dEZskHlvqcu3j4fO2y/H1Af/aLX/UqA61pSa2VTM
Mbc0zAuo5LQfu31Pa2U/qaV34gz09v1YL8U7CPGBN+XYdKUYUzfBdo/DPlsxn6pdc9xPlwJooAWY
3+3gRiL/4VSiJCe+5dsbC34JXwx1R8qLXPv1jZVLkXlM5wgj0BSEhDOQb6fjZuqcdeeYNtGOsL/y
1Kbr7dLCC4HhYd3WY0h8U2xETKNpUCvDOmmk5Ip6R0Bbt8zlpl2QtDplTGHDbeJuDF090s6K2VOQ
EGZV/LWWyakKwC8yyutpgqKrZ9vs89F80zl9fReYomUFHgbnuWvXZJ31ZZB0bD9tugFYgDMKERUJ
r6jCrNDrEQjkxNfv7RhhYeSo7WYci+i2zHMVUqpWBxNKRvKtpvmRzOjOXzPA/VIa9nkK++yGHIMh
pL1JKg+Rtzu4giIUc1zeaKjoLskCLs5UQhCBtYztmZzdYpuCizqxkXj73JkOdbIpOFLhnz+GcUwk
BXcLGLpADskOC/7SIUW0Hqv2CoHNiWnwnWutmxU2tZwDSB8+mv5lVjtd2VVxmKZOctkO3qOjxeq5
Bg1/AyX1oV+KUyyaN+fG9bwBkM3AJgeShoX29RNNC3IBY4HgJ86inw0ayMBGb7ZZJ6rrRR36YEDI
tSnA+SPWMJyLaCWxfjyBvD378BGY+TmoIaRmD/X6I9Rpm6HUVphA3JqEQdt7UohD2dnzovug6rMT
K8Db+WrFGlG9Utmgs5s/epOraqmMJo6T0K3m4UxT0vZykfp4Ucykw338zd6uqmu3wMaPwd4Z88/6
er+YjbHhD/OUVEkoXRtuPmqzjHT0HaKCVV5gOOzfo+jeVifCoOB8nzgiHVck2QquZSmmLUTOnNmO
WWPoKQxlRP/Jsop5sJpTNyRFJfFrb+UnG84S9HOpfO+BeaLSx4lW1cqX1AYy9bcHNsGPq+8Gf6ZB
cXQd+C/ug1tkFuBJLw1Rl1ARaOVOK5Xl61BMxmWXGCpSink8cc11z/B6qlqvaXJAhBFBOWJ9Ni+u
GYEEIZDUSUPbKFIsm1lyyZZ1OjF23w4mxP9ExmJyWJkAv05PL64C0pfWMoKQcKpUiEd6qwdGtxib
ZFHFidrmO4NpvYPUVygyqswQr7+Q1xmTOTlFFhY1Cu4RWE6h2vk5CmI10DhGbc2xLi5QTdsbFF7z
CSbY25eUL8reENMz2wr72DjVaEQSRm6TrXGsUHejtt63AONJxzPCZXROkYh+0RSOHx+7UaoiTL/U
HI8mBRON9zDLOgsz2Hy7yXYkltQ59ucoiYOscpUraFP9mRp3MGMNNUcNIZIgEWINruqqvVCHCFFX
mn5Xh26GugpnfhZWtGNLG5G2gGJNW0YTDTWyQ0EUwkFBb3QZLQrgTeqvT9Yobg27F58+nhLemXC5
kcyz9CnXwtRxmyCGc0DAS5+FtD2JMXft0nf1diYdqIoPmdOdtwn2xUmKYedKfihTWvUff4Z3b64N
DIApASOEYx/NS70yDZo7p3koI631JdXtXaNLw93UvfYZo1J2rbQzDzeRtRlYjiIu9MpyHzVtBLpN
ynyg1+3XgdwHv0+QlPS2PW3X+MgAFqV3geihQdUk07NK47A5thYNSEUx12i66cng95bEKB16e1H/
FmJhrVXQJ8X1QbQ5Fb83u19Cr9M14joLJ+wVe3x+lb8QlepjkDCwRUQtaP9qfvr4br43Bbg4twAd
rJQedf35iynA1DJltKiNhK09oEGoZU2ZdzJ2OMLrE0vXOy8h1ffVuUKV1/F+NWheXApE/aBlomPs
KLW2SSM1Ph9itdjrhpSHnI34ieu9M4fqLMkMVrhHvPbHVcm6M+mzMFa1nhQ4wwQRjRvhFD1ofZWP
XnUuwRqFnIsK8vHUopBujOJ+yUKC6caAkkiyFWk/kRvGeZsARe9K0Ulh4r2JTuyv3/1+1O9xLTLR
2N56v1/cTxFnY4MeKgt7DXEjpoD681R73c3HA+S9p0Yvim0845K57GhbR0JvQnFDYSqTngbwXY0u
53lUAoV8ilt7DcL531wPmQCnFcon1tFqC+qk7KaB+zmmmY9zp94DsIsxMHTmxsVl9PHV3nt6bDJo
eLKlWsmGr+8hcmwj9hyu5vRaeZ7AwN8Jq1oCgq+3q5LObuVjrMAi+viy795UumC85egxVPd4NaTf
QxCalYVJo68Zyg5ZQ1oxkCE3K5dOqlq3/4vr2cx9XI7A6OP2m2gr0yvHJA+tRsOjshTVRZTx6CaP
UuZYT96JV++d1R6P5urgXxdd9sevb6tRIUxOW84+1DkVxLZDFsiebaOwPSdUVLP2vVmrqbF6UPVV
JTmx2XhnUmM/jlN0heBQeDt6qhlB9iy/dk7IZo1obrDklcy6b3KwRfDxjX3/SgwdczVu0sd6/UUT
Otde3iZFiF008knY7oIupVfuOGV+4nV/b+3V6V0CVKeMD3tXf30tLDtS66k7h4kqku+5sbThTDrE
vl2yNiTUqwkxNbmXCGCjLZuh/tEiZfLEwH2nkYJyCYshu0YqseavD/li0mkgP1ZA47JQVfABEeTC
mmoo8MtKb6FuPGpYPkqSWFxi97IqgfhvGwnDIGoCr1TGw8e331hlUUfTr61Sv1mRMibFqeOCsYmu
XFvDOIM0azUNqXxS/4mqVLt2atByB2RNsxmIJjd/krcQtQcb/OuFbCfrK35ESXHZ1u7tSnaXguxo
EuoGqX/JFGeEhzMan2dzylXcTaK4WVyJ/0vNE8LL9TGmYpF/HUV1R1GDkPpmGdw9Dc7ymQw3XPN6
I62vMjYIG+80/GQIobWkWe50EnyuAOn3fsSm4q40zeZGMRK8ENVUQrrJLZUIwNZkY7prMTOiNI8n
Ld9gNBO7EYtDdmEmsSt3kwJ4Yd/Rni1QhRb9YcgAebPAYZUhQKhfTWyWKH7UxuJ+JumZFZdMvum7
i1fq0lWL5IupLHaybcqEprM9GQgnBzKetgmCZh3bR2tfqJ3WXMpWF9nOyGT5qPfMhl0XS/tAs5HP
BvBhwA1lJr2vQTt5aue6/1wuiuXsNKscrU3aE2cl+Nhk9eZxqe2WlAydUq3i+0HW2ETAgQMgalWR
3itW3SgHmm0u0W1DXONKyqyLyW2eMZ58jmEuWb4sKu2RqL1KBvpMz/WKAvv0vVXdws/VyIYPyIZG
28WZYwTr/XbwmKY9Hspk1UdT16kIGGQPtkUy7vS+gdvxi5uP+Xcn0WGy2aw0X83amYivFvb81UPV
6ZzR8DYLrC2pc9WAynuy8jTywk5xtFDpOqPaZHhWrhZR997GK6eq3HRtinOusmr3R1qXksdX1Ah8
FIL3Lj1pd/dkk9Nb6ZA9IE1XCAdBo1s5LHVKNms7HEXLPdwTWqZDVLu5n8MRX7ZFMlafSqOR9QHQ
mghMcJx3U5fb4UL4xw74mHrpWlZz57gdRe5oaGk4OOM4ElG4EJnX9R6WhmIZtAc1YjYBcDhkFySG
qzc2D53cqUgSfWkrCi6N2Z7U5NCkahwM5ArhEyznwd1pvX1ZY0H6UYGMNrcC59xI6GIr2l2tq+R7
51ap/kyWCFm/uSyqu9NJwXjUp2b8TjJOBs5BdVrEw53afDWstH5GoCzuCQYbnhbCviSDWRo7U8yk
B9jxlF1nIp6tbT9b1ndLTNj2ItnCotFXWxvDMEH6B1L6fmhzl1pihApxC4fHfup7tNXbmSnoKUfB
n/lkanuPeu5kh5Tio7EhBqEpt3H6/6g7s964mSRr/yI2uC+Xw9qkUsm2bEtebgjZlrnvO3/9POm3
v3YVxa8Iu68GaAwaI7SjkhkZGRlx4hzx7yQRQ7IT4CD9Vu5z5RvgXSU+eP1gv6O55KvoAud6tIl5
0qCKHehPgKntY1aOEVLeoQJKV/IzgO6hqmdfnZ7aqmvnodFS3x39cKcBjgaIDokoHd5yRMwPhTdj
p3Mrf7aQgAmQei44SXpIi2rTykHl79usHWE6QH8DEbBxYj40jMzkXapl9bsc5rXM1Qb0aggD1fe8
HtJPkhbpt2nuqIx8BmA63czr6lunH7SnieHdH/Azp+C4Qr+DUDNEmWFTozEYbiZPQh6tD5L2S9Wj
bLTRQHt89SMNxQu1n2zUSxg2/d4zL/LUjwjSbSDiK9GYg5GcSdCiDdJtANiUEUA0WMtbxuuapzoL
0jeojHupa5cV6jp+2hjvI3nSeHQXjnjnZtXwLtD74mNYFz0bymxvsW+rVH0Jqsn4gTAN78qp8Md3
VVQFEjiCCNx/XXUGrh4W4TsCOIMKk6ExeqpPo//cU25DUTYOO/ogXROfughKfNS5g2/WqPSqK3dg
TFyvkp2O6bbJeT/WvaNt65wG0p3gMP0I9RlCaWPvUyHvzRoNGk4e8z79CPUlzXqmQ+Wy+W4U0V0z
hZ/kydDbfRGD4uFB0/r6bWxVhbwtpL7cIuM4MV4Myq13GTyG+R9fyIN3RaDL+1QpLQaf1Knzj7UU
WNaWjpX00E6aGe3CaKre18hHv3fszvkG21n60U/rU2o4n3g6RtHWbLlsNg3BHShs1p6gX51gd8aB
vxRth2glMcv5LCP2xyCbr47Mm2apN+3suFXDXYto5Mco0fwvsVIGT/zzDHxSjWKfpnj0jpPfOZYb
ShwWWCnt/CezpqDilUZK0ce0w8e2TsqaRSUD2PhxkIqtIyH3i/QtuQhKtzBTcWVpxnt7bHME4wsm
L8pYx7cHyWCapEWSe2f3MNu5peF5OFMQM7laZgg5wkGBdDnTXjHjCVnRuOg+JbfM7nSWO5RBw/AY
oKWcObIefTPZHpzbps6VL13nw/bj94iwI4+ZKpucORlkF4W+g6UVVsfMSI9cgJk3g+UmWt68aVoH
gPCYmfmXtCzrtwUJYrtRNWfoXDOg4MzsV4wWYF/4gEDVslM+w0lq3zNV4/ybUvqPUPj/1wgwRHb4
/0fQ/09bN9VzElKR+IdOQ3BmiP/Jv8kvDOdfcODQEtMYYaA7zV/+wcmTsf0LqLt4k/EIBDnI8+j/
4eT53+i86ukOKvQzKCXwtPg3+4Wka//iKUx6TKeLXiUPjz+Bys+ehowwQ7LGe4lWEU1t4tdluu2j
AtU4Qa+erLfgciEDChkb/JwX22yNJm/2WnplSTwyznJq2G91xHQ79QTroBvKPCNgfnDh4FXeVOUd
M9nu2Ta8+6c4cY7Hn70+X9mbFQ4Y5aLsomGvsd4yD3jbJVsPTPGfGxGPPwvAFTvizKovjF1HBnU4
5URZYRslX9X0O5nwIcjXtHlmT7BfqzFoOtHYZNOB915+vdSqwmHsfPWU1XQIwmKDeOYmXmtNL1gB
fge6iUaTIOeZvWjBAWpGjoznyR+6/iOiEsUmkUN6IBCBrLwpZ3UdsSCB9OOJZYL/45V1uSBrqGiA
JpV+KnvV3kAqMYGeCLw/K4n/siIaLLZCRYCRkJl7o41R0O7X9FPWlyiMdcbH1u+Z8Szs4n7san3F
HX51t8/qZL/sAaUXRG1w5vOIvFxVZ/voOFIqOAEibFWYVKz0MSfXilyGCZGaT2j1MapmVKRRdt/J
xzj2q2fygSHmgnZqY+czBoYuts7M16ZjCPu5jQjMe8VoJLDqvKE+5kMzbUJNjn4GZdWH2zBTuy9+
aKntu27snZuoiGNjFw/8cWV5827Vr+XBTUVz3Rbdsnlxs617WfenVj9BZhLsGqV8ozNrxwC1rd/I
E1PunvQ21duvhddMx6QGHlJWtrZSQZ6XCMSvoKREPJXBMpqvIAZm4ZWmkMM+qXCXbNUB7h2nuY+o
lrv1GO0lxl4MbtTMkW9JstaO/NJHQCOLIyJY4wR13OUe83KSPXIS46THBaKrfjE+ZMr7GkqYHS2R
5MSQ3pa+Zrl1TObkGL58a1iDuVYnEfX/S0+zZYoTKjcBLHkQJF3+isZWoxQ1duOkKnH52Wwz74aS
GPkB+GbIjHrUe+X4vkVh/CABCdopXqjc0BeSbq9HwFfnmDuNKwzdEpwebS318ncUmlNrvZ1LdybS
0QfIkYcPk9F72+tWXu85ZujwE5ro4VGWmZWgoEKttVptpbvKh0eGeXer+OHEEiT2JnLdUUCVj1FD
3C289z9ct720QkD1XJKEEUj7Zl96yJW4R7heurOVY0VhsTe/Xjfw6qYSa/ttYK6zMU5+JaMdJN2p
6kM6Hrtq0zqQjKyEQhF6LhwGglNN42kMTM7kFSgc6uz+zRNLIRF0nDvwgQpvI+ODLlX7sFKjbRR5
8Y1vryIXFhZ2YXLmG0jWVmkdW86d9TYpvyjqox0/1trj9a/36s6arWvmGT3wla7LTefOl7/22bOh
3PbJnxWWQRaL5I3OMTgfPt5cO4FZgxrSmDA4STw0gEwjHdtCofTQrWoWLPjahaXZJvV1hLLMFASn
VvH2kBoe2nD4dP17LfiByEQZYifvg9B3lkmgQqcOaRkFp55H7aGjvgowrN5lvnkHOnu8rwMGRa6b
XFoVlz0AUaDTTF3NVoUsZ9uURYNJvzqAiv/C9MtKA2fNxMzVkLofyxy+0BPi9oEL35nvFsZaSilO
+uwI0YYSdWlAEuTfMyPK5LVV4bXBiYMKfcDRlg5Amlw4j/aZc2eXHxpb217/dAtHiKBqCRUF1AXp
pVye2lYeS8oqmPTVe9lXhdfBiwBl3d9s0W87cxdnbCiyOqMPTrD/HJBr7lBOTocVI68eG5wjkVcK
SQq62nOcupx4FSo4GFHemtkuZ8pmTN52EaMmKQrCa8nY4m6dWZs5OhA2a4LTKTilfnpQ2/SoVPKP
NBhdsDVbDx6WCiI0o7d213fs1837ykvO7M5yQGU0Oyn2sFsF7ymjHGDI3frlsUCQVlU/M9aPdiCF
cqWiHAq3THwXJC9+cJPW3iaUvvbVfRp+71FUBPN1z0PfZYgEPgBYoRA+04zDkDfbzPZdRbrxV0UB
Ft3t7LeLHTy7JBrKlnaaIO5c9KgJk1PwCbcwn7pG+nz9My2FoXNfmDl2bzS04kFenahtUiZ9AyHF
D7/65IeB6kptvblu7VeD+tWmILDANBioCtC3lwvrnFbqrUkLTlBVuJN9A42nU39VJmpBY/tF6+yP
Pg/SofwMx4yQFE/gNszcoBpBd1vbNjtG3YMZjTCGeEz47H0k6q//woVrjMmV3z9w9uW9qA1k6CyI
/Hni7GUSzDftIDOiRTF+xUOXYiWYEgYveHoJIOPltwhl2kFFqwSnJEdmqAUL7ba6vka+uuRK51Zm
X3xknMRrjIFjED4zdnvfS1+bUT/Cv7Py5RaXg5AB2EiVB8E8H4+Sml4F/GanWP4IQdy2U6cVC0t7
A3Ds3xZ4f8w/WDT1VcdSGimhIle5NqP8f5HHQFIkgIigwmn1zXalzRvopsMpOHnKgz8ypCWXG0kr
Vp7di0sxRKrOo5jkbLaUPCxAVjYeIRjXl7qnYvraFytvk0UbcEBQE4GcFWzj5edSzVw2KeMHpygD
rKVt4voQGeXKxfj6GcZlAhXPf6zMvpemTaywDMLToGaySzcUakcTyCiigwW1ZfXe1ArYv8Co+MYX
o27Sna9Vw8qvWIpi5z9i5uQDQmMe8JvghBo5ivGJ7mzHIdRcGCgM2OBQNoc+6W9sInKE8gOlBojh
Lz+vB9gMajy28DYFkdnlg2tP+kZX347vr4ekxRN8Zki9NGQMZlsBNCUkdS0ceM8GdSEuqWlcE/tc
MzRL4SPxaunQrz/lzocGmlfBuWZoR7v4MyUEBr+Ez1g6GgjircrT8HJF3G2O1lNIOWXSI+3TXTU+
Soiu/cVnY4wErIQgXFdmPtGqJTMQUhSeIvUnKpD0qd84dkK3L1i51GYqM/9eDtBwXsYCPCxqy+e3
9dBmkgWjbnjqNPhjxwY2tUPZ32ff4oDyR3YzbOANnpytnO1rJsikFUdcOOdAJBkzZ2gXZAg8zBfm
mVaOQmsQC3UeG+0x4P21FkqW3v0XNmauoVZyQ+cTG6YuHciCraM5hjsx1p3cjGV9kJIfaNms7KDO
D58lC0IEndhFiYWqwyy0tNBOkaj64cn2+oeoNLZgl/+MJv/X3gkdaziswe0BTJ65omfRHaqzNGSU
yoCY91GCHaLyyhUXWVzJmZVZrGhNKWoGLQtPgZe4rVW6DlW66+6+ZIIqFCw7sPfgh+LvZyljXnbB
IDtNeJrs+zar9n5nrlhYCA88VKmuAwdilH8upuR0QeI30E+dKvkpVO/7IX8fqPeanKwUFpf8mdBA
5wv8GIDK2ccKNa8OktLAn80XPX0v9Y9NspbmLTxKaLb8tjE7MzmirUqU6FABBlN79GOYGNtcLw6U
9I/MSX6K6NU9yHb5gM7x2vNrbX2zs9RMcim1HbZr+53TPUXGl8b5ed0Z5tPRIsJerG/mDbRNlWGo
zfCEfJqC+N6NSXu7Q1UqcrWXFA46SznosFrz9LLStY+75CjnH1d8gDNXbFStb4NeC08wx9Lw3JXG
p5DGphN/v77KRTukz6CJkbmgrHppRy9aO2YqkSTqszk8991OLz/K8vu/MEKjh9EFMgxurUsjObTG
kS4uRc260eNDuFGsu2TNJRZXcmZk9sXMTJECGMy5EEcHqaU6fG9W6ghwhblZ0ENrk53L5tBmFXcv
QnAzc1asS2mpElhpdrtQgmzN5piU2TZU11xhITGjQ+AwXg5Gn6LTLLwOus6IgcW9UUGtTUatgmEx
w3ar0/1P2xUk5tJFfGFtFjmU0fPKNsLaBIf+pxR55Cp5UCZIYoEJ3LWRBpv6Y58Tfq2dH/vuCFTh
urcsxhW6aDKsJ5oK0cilt2RDEXuKRYwcfOoFKvXMDXNNtlvJnb6tFMeDclqbttUY9wdYY+sVZ10M
LWfmZ6HFKVWlUcTnlpzRbUPL9aTH1TLsr3xmfi+DAhftaktMRsw2dUKpWGJURAToBqrjt2UX4qX3
Ufo55Hpzqk/Wo5LfkhVt6aetPGrEmX5lW5HhVKKPiCjFzHUZQKYoFrTh6Qn4nwufAsCQAAanO2vQ
9pr1F+80NEt+mxMn6SyUwbvgp0mFOXlIwIY8JNXLFD1d95mlTTu3MUtUfV0aLHXARtEd8/w5bB9G
Y+WrLR3DcxOzSGlLQVCWnTCx1dX7TN0xvm6PL7Wy4v6LeaLOpKDg+wE/Ox/f9jyl0+wR/0e4YUNK
DGvoex+MUtRKP+DtPaHI6G2y7raJ1+iNlk1DvoFXiCxobrroE03JxZWeFr52a04pAjN9O2xDpbAP
UOECHWSq5UB9TzlpVd0fzDT1V77z4r3Lu4ZOoBDLs+zZh46kJCxlRWb96kNuolgat+V26rQfaVjd
o9dx0qTpVpQNtV+6ooeuvw0zeaXFtOhQZz9iVtOTG2CzoT6Ep1K5d6oKUYaH1WbZ4jlk0IV3nHj5
zAvVtlEjcdHkJFAVON7Mc8xbw/SzXZtMxm1ctDo8uuOdbBT6yqW/6Mqwqyhwv9hk7LP72OzhzoKK
PDw1BZSwSqcfIkWZEME1u63lQ0gUlsN4e/2ELm8rlFk8Qojqr7TQ2mLsAG2WhHVDum/LR8EIqe1y
If2CyAH1yNZ+8mJ9FyrJjqrSrvty/QeIRb2KekymItUk0vv5jEHf2F5rduKVEnn3FvoCtKdWju6i
05yZmDmNHYWmWfU8UeT8aSrKzSTfa2bpXl/Hotf8NjIve1VBAHdQgBEpLT6TnUbxh8GCsLIOH7rw
e7Imfr6U5+CcNgMAYmx7nn1MgP3QyylYU3qEPNdN4PWqvwbpyq276JIMtWmIFtGEn4OCoBa2gc/j
koPN+KQDuZDxNTGyrRKun7vFJQkGHYDjom44SzCUJKrGBDT7KRrsTRiqmyb/WajjzujXQtmiQzB9
gdYoEBNwJpdXH8DioilqQnme1O7g/QjGvdrubeNuSrzNrWMXG5ptYZO5urnxyLBMNHv68cd1h1n7
EeLvZ/dvhhpBHSocvCh6DqqQabfjFH67bmPRKcVEDUUAAHhzYrzURvsFCEd4ckjPDPtmiODiKt/5
wd4q9t60Ym15Rb+tzTIK34sn5gJ5pxsBMIlqm9YwxAYP15e0GC/OljRPKTI9idH9IEiq5cb0vvpM
a1y3sPbRxN/PNsbSgDflNR8tazeN+R7xhV0AiQbQ443zVE3+SnT6tQmvIuDZimbhqYWOuhq8jhpb
5G3U4W0cl25Uv83DW9EKasMjkwqxa8jvmZ8/GFq7DXIUFfBI1Jiur3zl286DSmwqfRSmrDxAuyWy
Hjzvz9S5/6lJwbkFkQlMjfSaZydvmiQnsJKRKBm2P+vWmm4nEx6NQctXSKMWg8mZodnpKvvSGBKT
jzrEz0qKJk1GSp2mLlj+FXdZszTzesWrdDByWMom46ZU8yOtG2AOUKE+/8XunC1p5vl2lrWF1vQE
jMnv3dB8icNqzfcXj/CZjZnvj3ra50iC8cy0HtNAg/j5mxKnu+sLWTMyc3jKO5YWyLiZzabEHrpo
f3mZ2FD0yDp5BZO1l4dYjmCl0VFDOqVKcugzWEHTn6M8nJpwxdGWF/Pb0Gz7NT8LHOglKTggp5Zq
L/Zo76TKXnGyxXsYYUG4LBgvV39lcWcxqWh6Kx9Vku8BQQZQXGjRgPzO3UgxdhWTM3c27NQrgWl5
Zb9tzs5qnpTARw1stt2zjJomHlfAAXfdFxaDLShHIM7wOb0iqitkHzkJZeJVkf+ME81l9lsPXzp5
U5n7IZNvr1tbWpIBEYiAvjPpPfeKrEEk2hkcav1BJh9KCIyhJoz6Q41Y7oqpX02YeVinGSTIAOi6
AtC/9ECEm6pWBxMJJAmKFUdxbS6tOIEsIUcB+OA0e/GI7ON6F3fj1poeDKv90LT6sZabDbqiMRTy
4+H6+pdilSEUz0FlASWfc8GodsfARcxvCsNhSyqnZD8zIfrc7q7bWbpIDDDeBqh1gWecHYo+YtRz
sJPolPjvR/8nTbDr//6S15z/+7NQGAUelScpjU55BrLHdDVGO2P/U4FCX8UFma1Rty2+wMF2A89U
GJIFWH65mUFs6MhQiAU5fbln7EzfTzFzktEAowhSF2jhoLiEKkfMZJ4/pJ9HB4zu9UUvOa/AtwEN
o+wI8fDlb0BjoIElnkUr/pPqyxtaYZL5dN3G0sbB/gdthuDoUebDGnE2oWaj5tEJUbvHmte+Czxs
jZpgKZgRkqFPpo4Ak6x2uZAyLMcxH7PoVNYZ3Cty0G1k0EDbrii+10XHZQ2V5l/EGVqyUILTnKWM
OPNI6sLVKOdjdBrle79+7IxkE+dfFC/dpOn96KxxGYq9mB9+yKzAJ/CagS19VkcME4ceRcBYqB1Z
T4Xmqu2XSL1BNDMcvHdK8Y7354p3LFo0YZZAhVshuxLec3ZD5BpqeFJiRqeu3pHzMIrHu2VsNrnu
UzK1XJ+Z49Kw99f95Rexw+VC4Q5j8oGJA3qZNLUuzdZGgUbR4NOo+G7tGe8t0zsl2bTfvBcqNIOy
cQa0pQ96v2ESoYuPk4l8C/AWaONXbsjXnssPERP1oLf53vPyVA+YMCn8MkAD99TKW/jpV1aqvtpS
DDAeAwEKxMdAnC9XOgZyqVkqOMm458nRhNvpRqq8d+jqgaR+7IeXEWX1vio3jPG/GVtzZX2vQx7m
6Uwq0BxDXTZnPSwLyxyDqQ5O3DWuH1duT0e+Qwa02TX6F/qKK/ZeH1JGwMgjiN/w6EADcbncxCqy
CtHj4FRaNQp5XxE13XT998TcB2l0uP5tl2xBSAJoiG44V/PstCQFesC5DwxE64qdmn6YPkrw9UqS
m+p/XD9EDgBqXPIWPiMI5ctVoZRnBXFOAiDpP+OIJCo5KnG44iqvj6JQpweWBM0LoWYe31LmO8Mp
pRTUMJlfpY/lEG2c59F8lrIX9ZPTr7yIFzxDyDBQOuNWF33lyzUx6TsYNXrip7yHw0CStpr3CRUa
Nb61c+SAux/XN2uhRyKW99ueOChnkUYCkRJmNc98BcbUwlM2XWHcJoF1sJXuSQM37A8/p+ardCvU
0tYqGgv1ykvrM7+sAnvo7ZGyiRRINxYcB9B07D2rONbhMYrhBWiNXV3YN17f7FU53xadgUbsWrRZ
SAj4GaJBxKySrLPLlx+BAR07N0RlxXSGW7VRN7r8dYyexiQ8wCKx0bQvY4uUt7Z2d75OAjiUUAJQ
mRZt4fn4l5fKCkLYCWHOjF3b6VxaOPS511x4oSgBjB6woxhIoL4492HKtdBDJ6Ddp/GHfAgYxQ7G
TawHULkrLsSjj8ateZg6ZIChC1tpdi6EA8KsYK8Fw41DC4c/czARIEpGvKlaWd+Vgfno6GNVvTjR
uyj6vuLLIrLMrq8LU7OcyrZaHd4CTJX9czS+5MabMIVV3X9vTQfdPHr2Ps8/rdhcuEjObc6rLPpk
KQXNFM5rXLv1m8C4gTo98g7Dt6Z6Hxi6y390pFCrw4rhpcXSQqLqQtGTR/bsu/pexeceODpBctK7
F7l8jl9qWdv4cbuxm4+67e9Tae2xLyLq/AubjP4KDiFam9bsvHq5UsEhxPt4qHaisOvZDgO500bN
VsLgQoscHOSZJZEhnLmNHdeT6os6Wjq1G6YYpfpThnoqTy7NYWZ2k0sJCnl3QRG8U9X0EDjvvXH4
Y4APv0HglJhE4Zz+ChtnvwGBrimSxWo7SVI2ldQXrmcBEDG1aI0GbvGI8iaRQU8TjBm3uVzviLhu
gNRLyCgtkuRac5MUb31ETq2bUtchwbCfFJ3pWsvbWnq6E11CdGNPQTTtKtVbeZAtXHms+/dvmX17
U+0irc3py2WUDIvMcWGxgcLBNU0LEprURR4A5dZv1x16KRaeG52lvA5jWeI5TwxW4kensLfIq+/t
/uW6lcWlObTKdQ0YHa+Wy89cF6bBEInDcZ2Um8o+aK2zbRpza+vVS2RvJx318Va+uW50IZvlaUR7
h8kvQTo/y1PyDJUcGUHJE+yowb4rdGmTalq7kuMtnc1zK7NLTM0l3y57ii+qBKdYoN605YPWU3hY
wwEsGlII3Ewm0z2f64Clg9G1EDXhHhTSdsD5ikNuWD8hlRr2Su3bK1ne4tcjWdbFWwCi1FlG1EyG
jQaGzhQVVFT19DDm7fb6/iwuSEwekh4bTHzMXC9ua5CUEjE8LR00AO8VOd9J/nG1uriUZ8AT9tvQ
zBHaEXH4QRhSAuNkpcGuDNRNNHS3dAlgEepMN5yGvexE3yk7fPnvFjlzj0Ez/KoR97A53UTTHmXv
Io9clINW3HBxu3hXUZKiDwz92OUJswtmBT2DyRnyKXizHjQoRa+vZCFFZraCSUTxeDJ51Fxa0JKq
TxgVYfJBzbY0ST0yZVP5nDThvqDdbA0rV63Y/vmlxyyHwr7xf6z5Y1yDpIX/N5MDUbMbTSCxaNiv
fLQ1EzPHGCWtixjjDE9j8x5Gu23tQ0g4ro2iL/r52UJmW6MZmQzLKJMAPYraMXR8D4xzTMXz9e0R
/8q1zzVLTAqSXRgHWMsAM3SclLtyuIsF12C7KdZ0u9ZWNHOF1MloCAMrP7VFfS/U6/PgZSg/qVH1
/vqiFg3Bo0KVFcyQPIfOt7HUKY3M6SkRm9HLJ2XU7mt5O/jV5rqhRU84MzS7oIBxVYYvnpu1UpCb
K+IF6Bhfvaw0Vm6lxX1iPhUYlCMmRcVBPstuqrRQnCxmn+AF2IzaEVb26GMT0VbT8+Dn9VUtHtkz
W2LVZ7YUgKPDFIELsfR6ettnnnxIR/ttYykvVW2Fhywdv5nylK+c3MVdg/UGLl8SVkYOZmZrNdWh
7sOs3CD15TMrkmfeh0w3GP0PomHlFC+GPmSeoF9m9h9RiUtz9SSPemlgLrGotRp5zGXPCN/u+rdc
8hAq1zZvVeiB+C+XVqbKK6yiSP6B+nGGG+1hPYqvGZkdrDC2084WKJtYOTZGxQzsvQlr6PWVLH0v
MThBpY8SDonR5Uq8ogSb71DrqC2t/KB0ZenCqZuvPEAXejc6oN7fZmbbEvktzHnZwK3rOPlNFpUa
WLvka1JF6T5JHHjDGmXc+tXU7ganNXeeGsvbzpOCbQbD8K6bYqi3ElOQJ4YOye/kH6GOWR1dEXnM
PG6e/8yZsw6+av4DAqrUTQ47WlQ3u8GHqEKDhFs/tkhewkPHa69ZrXEt7zagLURJEGeaI0uU0kMN
IqSjVe8YtLbHffZ4faeXYg2Vuv8YmK1NMyCyCSeqTCQ8d0AM7V2lZzvonVLKO8FbfQpXTv5iqiXy
U0RcYWUnG7n0rX6kZeePZMNGUTi7opXybdpDNShlPdSRahXDKe9nm8zmUVc0efEFau+1KvPiZyUS
kPHpv6LC5W9Iot5sA0/ldlK+MjvpRJUbxN+uf9mlyEq1nvFMQMaI+c3OUIaUVq/C7neCdklWj6VW
byVe/tlXEAt+vdIe/1V9fOWjZ9ZmX1VxclPOEF84haq8t6C6hY1R8scHmkC7rin2UvU11UaSsnaH
Vtvt9aUuhgsYjDWqsXAbvOKHVsIiyHRiUtYdKnsz/E34Zq/+8+/PFud1I2dD4t8fvHSrqLk7hWvJ
sQibr77fmYnZOZCQoh6tnhtCL/t9rIZ7Vbmrx/Ymkj/m2pMxuKvJ6+LJO7Mo/n528zZGH0nw5JK8
6t+TQbJdJ4i3MD5t6zF4iZT99S1a9Pgza7O7KZUl1e4nvDECvDyV1VtxabR+9ReFGe50HcZlqjIc
rctFeYrdydGv6YX4uYy+RdHxbyZCuDUoCsPwyIQEfBqXNrgYYlQmCFlTsKUF9zGzt2X9cVhjnVg8
UryUAISLMjCJw6WdFhhFEsgUupKovWvyfBOlHycTwG5juokFvbvWQ6eAGrONFvSYwk3651tGIY/u
LdzgdDdnW6aYJXpIPa95Q/2ZgHSiidJi+rqRhSjFv85WkbXQV5tHY01LQxklGsZrOlpqWu0WLfSy
CDjk0jYPcrfPVmLFwkHDIG810CjcAPMkCdjIaHkKXWkgcJvIi97qMjeqCo3g6CCHER5b+dhYa21b
cXxnxxukK1P5AOpVqOpmwbiSzKqEGDg6VQ61O9OUPtZhfN9IpbfNZGtNymHhsBGsgLQDCIWDw5gV
RnI9HhJ9iH/hMhJalIVy39sP1zduIXxc2FAvvdOIMoYAvCg6NTQoR907xha6JsN93z5Vob29bmzR
S0SfArY0miHzLiUKLjCa+x1s3tOvPn7auKWhB3vVQxAjl/tnqfRz3vfmy3W7ix/yzO5s2xrdTiZb
KqKT1Gx0/1624Un+81NGL4+qBfNWuMf8JZLzxpKdpI9OTm/f+15zR8W8G/4Y8YmAGzSCuIIoNcqz
ddRm18oO9NAnSwWl8wLX+8oqlvyb4QIGXtG0dEjaL70Bpn2DAUkrOoksEYqGcG+CwMzWRMmXnO7c
zOyWrCHT5+EG+iFMoK9BC8W+VW/CKt3q0efrO7/kceeWZrcjZbdSq0YWZI17qasyN5Hlz4NR0uxT
3MzeJdqfjzSyR2efUPyis/s40+kiIMQXnTTn2bDuzXDXlYHLoM1/tzARH8/MONbY1GSL0clXbvUe
5iQpP4liT/wUo5iTFH8ozssc78Wy5q2SqNOMxvI0/HuiS2sJHm3B8dimP6+va+m65PvRSGRwiXLc
HIg3xYYTZ5IHMiYDoWWlX1RNhZ68ehPlzfey23fyS/ViBJQEp1xeI3ZZdBeQDWBQoUMDdHD5VSuv
q7xak0Cq2YD8ajRUTfSIKi9K3MJiWG2Cw+n79QWvmdQuTUK05UHMjsleUd4mCBYOGeSMQlutrm/1
pNgF/po+9OLxO1vlLIzA15kVnRrHp9iMNkVg+vsq1XI37xXJrYLkJu27eOWaWYrAUPEA5YS9gXrA
bJXFBGFsJUDEarJrabNHlCch1b/+KReNMIMthqOY8Z1zow1SXTCoQhtGb5HCPQTt42rbcnG3eHaK
+ScIk8zZ6U6KIIIUlxdf2KubeGS4TP7mFbw6gTWqNzDDX1/R8mk4szc75rGUB1lWYg+VrAe/7N2p
ONrTvRLuO7XeyZ7qphoirl+Ktff14rf8bXg+VociqQyRg0bBWrnNdGYUTXtH8//d9fUtWwFaKK5M
ztvsc9pN6tXhYIK9oR5u5ccqqaCeOlw3Itx5nrRB1YhaFHx2gjvv8oRB32eFTYqRyFBOcZXcdbr3
fN3E0joEoI5iK7QnMGhfmjDVoKfqgokYjPyYPevOI6x8f2EDAiXw/vziV83qzEjz1giRQomaI4IZ
m3REmpLq+3UrSxkAeOP/WFEuV2L7HVw1pk+crx4ybdoNiE8p6dFAHPa6oV+jgq+25czSLNaaQ+LB
Nt5wUQZ+dSslMOQPAMlumjYYdlWIcICvNdaDLMGoWOqp+S5Sk4e6779YvRW4iI8NB0SThQ66nW+D
MSxdeWondwhkaJUr+5Nt+ozZ50zW16hd3ZZRyHxfmAQHa2jaUwN0H+pOHkIQ6K+xrCy6A/mtgMnT
759jRrxCg4qG+vNpiqKNlTQ7MvfQWrusfqGHXn1Bxmt5vzLiDPbvcq80D6UR2wfmbCR74M5HB8ES
W0/FHIi5G9XoUU0+qLpAPYPyqh4CM3pSonLTme+07FsbBdupz2/r/g28yKn9AKh+L6uPvqRujGzX
JG+kELYgnHp/feOXyrWaSGIhKaZVTqp0+bPTCIYJOSAbN4u7qE8fwg5075TfGkG0lcfpNCL72aRg
xLMycNwugEY5bw9lXbu5FW4R2jyOobrzylFeibaL23b2w2anOEaEoqgNINtmO2yGqHDDY617N9eX
v2ZE/P08cRsiR0OGITrVSbiRnsrhJbNXqieLAY/JZNDagq5oPjBZlmOJv1TkhsP7yIk2srwS7haD
xJmB2RqCuqxHKcRAn2yhPsW9VPVD7D9d/1JLaYp6ZkX8irMvlUddjuYmj+3Bvs26Yz8c4XRI3kTN
ikMu3enndmZvhAo9PpyJQKQabyxpi0yGDyFoJTn0DX7ggddXtVS4Bg8MMQCwIw7AfHfayUb2oMTL
SIU0ddr0FvOzQwrg6X1db6NKueOR30lrDwYRDF4FizOzsz3LPUnJp56CSRUguk6Pk4TWLaZhowSW
W2vOxhwUodOzhq1f3MUzu7NdDPvQTmJRxNC8tzLIJxamMBBnOLuKjPr6t120xYS1GOIR5Iyzy2us
mTQZDXays45JE3turDCVn3Q3tRdS8F2j/xWf7NUnPTM3u8Eiywg7vcJBHf+ZvhJEA495unLrL2aA
Qn4ZmlJe/eDJL0+BU6W6kQ/MJqjeYG6UIjhO9kaZnj0mrlNYXPzmUKTSE6S5WRU9/s33/I/t+T2G
flbaDT22++SdN9Y3jV5vQAK5hf3ihH9T7TpbqDrbvKCTqrywmPmQeAXxLEnyQwts9iGLp/QvcLlo
dMClJCae6LTOriBdCfIq7ylE3RVGuVELGIflYaWXsuiMZzZmt8nUwi6Y9gqBXm7dprE3Y/psVtG2
h5aedt/1nVp0xTNj4u9nsZLjMOYQaUen1Co+oY++8wzrh+yY2+tmloMX089wqsAyIM8lNU1E3pug
YiSt0Cp3NJK3hWfcFemxy/NbKZ7eFNmxcDbptxWzYu9fnTTmQ01DUIgCZ7hc3tDKmZVOmC29eptH
1iYtHuHYarqPQ5G4Wpe7Gi3Aw1SuYe4Wr1K6BBSYeVcyTnZpWCKBiSZUNlBVSJGVC4fhtvfk+nB9
fWtWZsvzFOacK1VYga92I1nFuPViwtd1K4s+AhJE0KSiXTDvJIL6bJOh4uKx4Kxtd44gm55WevEi
mr/aqDMbMz/US6YbEB8k2keBKmrzBgJzMpfcGGwGZpL+yyXNLpeGOptp1ixJ8452/6xs43ht5HV5
RRBp0WmmumuKY352suJ2MAJtxISMnIn204CorPkYZelfuIAoxIOno6dt2f9L2nX1OI4z218kQIkK
r1Rwlt3ZMy9Cp1HOWb/+HjXw7dq0YGHnbgMzu1igSySLVcUK5zCKNoB0POg6+JK4HtGqsBl82frv
x38pgVEyEdx2kShWeC2ooM5Dx4N7LIrF6GZOldExii4q9MgAe5lxV1zQczEHRrp9WW0xidx7phZG
pi4EpozX2GD08UFI1hxf2qn3mKRO6pYLOjFndzHihuIQYEgBlDN94cWBDdHYguUFByZDwYFgD/yx
RrYahZhpoJgjiV7+Yl8v5LEqH+u1XieQxyXaBrPrhtTkBy4bFt4Nc6M0GN2TQCUOoF+EjUy9svDi
IE56PBzAdGeW6kHvBpoXWyTVgATYAkjR12iC95uUmlwPePLnZol7YFoJe7kvv4DR0SDk8zYd8AVa
+tqUxB4T3dDCJUzeWQ26WCejp1kURL0Kwt+9QmwAx2n8gl9eWgXj+6V8LNFmMO1j6WD6Hz6y49IF
HZxfA3rSAJtBkE5hdLAVW45ENZ64mit9+J6iGX4ujObfKN6/QhjFC4HKkLrTYC4SQkEhbjXyWbvp
gtrN79a/QhgLG5EqlTrwqO71IF+7nmbmvbBe7DiflfLTJQZ4RuAhTE+0izurtUWYaTxiv0wpgPrR
AEKvAs0iHTkuse/v2qx5wFD9RNyB9nWNuUa5kOWDF0KULyiWeuaGiPbZmnQeiEn/Zu/QcAVlnuj5
WEjf2M8I0lrjVKPmjdT7PbWdV8lC0nvOP01dXf8TwlxKSa4JnBciP10MQEs5dmCb6wbVluQkBTaY
tNSRO7t/YBcHsK+I1icWASwAzS7owHiotsIJSEDWoYEJGt/mhKg0U11GySTokoXMzNzgsoRJ6X+k
Mm5F9pN8rEuUn8aq3IoV6D0FfjUIgLbKUmts9Y06tKb4Lre63Qf6F6ZDHJV4eyU8jVG4lbiHqVtp
QpS5r0yzeosZWNQb0H8qsPlrtAIU4qhrCLuRfYvUVSl7hoaK6f9PCrN4ElcgAi50eDQebz1USvUX
ZVjKks/qEfoMfrgpMQbLCOm8lE8Q6Ub7TNRMoD+6PKDX9MEY2wWFnd+z/wkCadn1XXczDAkNIN/9
yZVHrbzl1ZqCZPBvrOM/60FbyrUYPCL5sGqxnlzvTdHT14ocmfEixPBkmW584oUYxlvJVchNjS9A
R3BFGwXZE8bm9TAwmvowDQxi5uMv3BdgJYH3ALQCjLIy7itxo5DnwOy893mnfxQSrOkv1O1SAuO8
8q7zi5GH2fK7J3/8HtpDEyzlrueUANMjE2EexnFQ7r0+HTHLIw1g1whG03DtZ/Iac9Yh8Rd0YO5w
0JuJ6WcE7hO4w7UUjlMrULWH0X5iQwcOtRWhAwDVDIFLDa4YaRguHM6ccSQTi+U0i6sSeVr2hR+T
MO0rjS44mAUgw4Lwd3C/vDFQDa1oNSPXQS0gusLfWGT0dYGPZBrHAVb5tVC3j8GX3CXRXpbPeWrD
ma64V+IbQZmv7hui2f28kMRoBunAXp16ZbR3286eZlB91y61FvAVsHl60XlrXlrSxnmZeH5hEg0D
+iwITlt0YiaNXbRvCvRMozCbrfJaAjWyHoGTKup5C493K4hCZSGLPpvrAGzNP5IZizhkbp+ngBfd
D+WAEV8BrM3NcGgaAdSCBrrDfCqCyakMP9DZveDv5q4HgpMphwlgKAyuXx9pGmM0VsxIBJaD6K1P
h2EjD9E5GBRvwRjPLhJzdzqAVkBJjF7Ia0lD4WtZHCBSlbrcylyE3L7RRplNPipJ2bX5a9LpZqV9
3VekuXtyIZWFkBAHV2sTGaFrJhz8epfmHDqNn3pvi0bNha2c82uXohg/kHQiwDCnKkKClpEKLW1F
eagCD0XBl/tr+iE7ZV3BpSTGFXBYEx9N3VllRtMgtooADUZ98o0Gt8hFhkpt7YiPqTygDul25yZZ
hf02697HrHW6pas6XcWbj0EfDWAPgK+Ctofrc21UL1H9DKlbpcxN8Fv1SW7fX++cjoJp5B8JzMYG
KI0BTAYSgDlqNpFqYWMXHwbz+ok5QJQJEWveDDHxroqYMugRQ/sElOqakfEYJkLM6bpmN7Y0k3qR
1k2z4+Klke1ZJb0QzVxCrRSCzB3xUihjW4D99nqqJyXA42ujUxaheaYDuT2wfxfK+CpNTQhCecTV
vv6C/lXw1wd2XUXgLhT5VSWvuh6Aljp/rENuwd/PqgqGLVE5lUDXcNMg7Iaq6JGptct719w/nrdw
MWZv4MXvZ0xMHoCVJirREQf+m7wsj2q6In5mAR16YSHzgiYqy4m+HCHStc6HQ6T38YCMuyxmVh+P
IKwTVmNqc+jHv6/7s6qBCAyIURNaHNvvQeQQkeXUfVcnvDEVcsG+bQWVZhUSMculEZDZm3YhjVFE
X6oiFCixgZx+cDV0fgBLX/l9f0XTIVyqHxrEQRikTfREQPIQ2MamqMk6XSoU0KgINMHzipguWBhM
/rP5CpayI+w5sbIYheCVsizFVBMPGL8I948Y0HGP91fDBg2MBLZ7qaq8UVYCrCYHL6tI8caXvzSd
gnQkX5rsXdg4dnqdBF5MVF8FvdghSGh1GHmkOankGcNaXKrh3ljDn3VNZhBPepSP2QkZKY77KiOh
dEhC126BwFSaepsCGzgzdf9LDxyNr00pX8qZ3OQeWbmMBipVl+qJBrlolRn3QONO0JsJtDlbw49w
qI7d2xKr2Q1w0Y9M8JmBbgkdVZjbub7NhAfusxD50qEbrGTdKRRdrrpRfRYJuM0oAOV/LYmcPUpw
V6N9F+EcRguuJaLXoJSbMJIOemGi6YgHujmhwdfwHL704YKtuqnr/iwPYwoo6opo6mbf2xmsRdyk
uXRo/iARvm7XnCM5/Wv0HNmyuiBsdmH/yELd7nphXduAgltPsZXgGc2o8AwsRO/Z+8pM7eP+xWMN
4/Wq0Gx5LYnzZJSyO0jSNIO0dvXZ/wH8Wiza98XcoKmwcsRrOcAHVMRoksNR/hD8RklVwd1OaGtE
p2FdvlQf6qZTqbLgypY2ktHJqgSQ1Cgl0qHF0EkAQiFwGI1mrW2AZMeFu2IJfWhJHvPg8jFUlLsx
lpkh7gB/Qm4DpSU6hY/lljvd39IlUcwV5wM9BvIZ9JF7ih6jrWe5Kc2eB55m1v9P0OQdLt7ILtcC
FKvOftYE0Js3l6NAVuUw42wI0oLi3/oBRUXqFU1maP/E9BOj+D5G1WK8mPVDj/p7GPEA3gdkXX4E
OQYIhr8Cr1hSzEkDrv0ogGqB+osOH0QgqNRcry4qwhzAapl7ID44EsvaKlx0Lwkq7QYgneLeqek2
KlvKhREVylPjceYAKvGFdU+Hde8rmOuRc2HjZWMCigbxe4hWWXos1NX9Y1wSwVwFTlSjlhti99DI
oh3GG73bdnJj/IWQiUYO50fAEcXoCua5B9BGte6h8ira5qe62Df6Qsn6VvGBNIp/CMI4ZJhZ4yiT
gRNiZD4dLdqSs3DMJYsPvyr9GKcKiK8WIkc22EZN8koaox9DVo4CXv6+46Ep1WiSVKBcJS+BTNzk
y4HFxmPaUAamCdpPbxBN/Q6wj7kahE49ppskewpkCrKEDCxooJsO8aoHH7riR5Y+0nLcdFJBfRX9
jlF8DAHqGCqt5Q7/9SXOfhOz9ELMuTrqvNAJZX1bpE9Sp2+8+KFNl7R/JlwBqCjKbkATBwKUxqpN
3BCMYqII7WhBbRbqW55mBli/jp5v6g889R0xoP23ThZM6M+j+vraoewNvGbANSPrqLP9Z9IYVDWf
NbHTWMMKcbpF1cfUDG1v5VmCyVmVqZm9ATKwVUJF06fBSrEjs7ZfhC9tIRP5g41571sYEzDqYR1q
bRs7sYge2tOY0aAGjI7UIi25awUAxWM4/gv84aGG/GTVrgZQaMVrDMaJ3LkOaPQ7SEwN72rO6gDb
EL7F6VPim0IYUu9YFmZYHAdC499SCXAjQ+Pf9HgpSXx7V5BcQASINylaQ0SFsd7hGA1iUSqxU8TZ
lyZkCIz6p/9qYK5FMDrp57wu17EaOx4Pd9duesUcyoXerDl1vFoHcxSy2npKXEEIvyKf6FKqKR9a
QBeWDqOlE5QKqJhbw1LQd2ugr5fGGGipBSSkOEAq4cyI31WBJYoLz6yZIBZGBq1gGJ/GRCeAGK69
Hd95HnGrKnO4srAr9SSUTzLgCbsAzduDGZPNBInQVRFmcRZE3waa15KZg3O7vpHGrM6cRHv6LWWl
pcXGpL6duOBKZ95c15KY06tQV0hzr8mcPLJVwfTwyA9pwNFOW9WHgQLw7b5Kzq4MAEGYMAbBEkzJ
9Z7mEnpJdMyJO4n8i0OOpFU56MevAjB9gbgUIE0OlLESgCb9VxjjYPleTgIhybG4pgUK41Fq3tVs
VXZLjM4zrznsImaYMbyCJ91NKUYNi7GMGpyX3xVGJWwUf4ugXcV0CRceBPepV06A7PCnS7hgCecP
EC1VQJUAQzZmt643VB/TRsi4InPccVP64AJ8iXlaZqu6elH5U+nu+3DBEdyMOMDVAbtHQXoULF14
rTPbqlZR3mm+kjvB+2inpw/O6E7ofyKWBrsv7oxmHb+o5lJkPef1r8ROqnURWvNIbzdDqOYAtH6X
v5NWNCaaX66yKm4/Zmuls9xPMVzJ2qE7Iln2gqRm3/9SW0tRPOu+FoszxvvqW5hdr3uvlnNQrjvc
mjckO7SjF3ETrPqdbkWxga4BQEwaLvUtTDHRjg4e5XlDs7I3eal8/tMizSj51adMEeDFtoxD7g18
jtMIN8DFc7KRIsdlpGsA2Z/1Q7EP13/WKAieNEvY3N+F2/cH9ACEzphRRWwJ6vRryaFYaLyaprmT
oa9zIHidDp4R9TbQ5UUvp540LFirWYHoFUS7KuJlENNdC+yG2vPxKs+dipzRtGDw3SF0PTNUnApA
HYA2vb++GfMxVR4BYQ9+DjSDMFa4UEfOHRoxd5LBdyI3XXFugVo+IDb1hZfA3C0mqEqLQNtBlQpQ
jtcrGyU+EYIyKJzfFXXNaIXkDH3xjuJCQWwuhruUw3IBeIrkC2MIOa0dP9fP47mAtoRHzirMdicj
iEMwd/BtzXTt3ngfqPeEeYp1Yqer5sN70jelfX+L5+4RbCYqH6iAqEBgvV43r6QhjFdSOGUeGlkW
Gt0SdMGchKm1Bk2bsFY3hN1i3oQ9kdLCqYJE2PUqUtmh2iy5NXHyk+wtBFWFhM4rNH3c1Mb1LAf+
fVEXTr4RjYJKdrRG7dYiu57uPUNZj1b8mBsvnamuXmJjKbc3v8h/pTMWOdO5LE/FBtK1qrSSNBdO
oh8MC1ZvJi+FboaLRTKnJZMuKZsSixS36TN3DtZ43vE0NFeCIe81Owhp9mvh/Tq7MhT/p+uOa3GD
SZK2SVxFQ+FEI/pCk52+yBN+g9U8uTO0Mf4jgglJiEcKrY76wtHX4jb8BGu3+0sxS6vaC5a7Uz48
c7HjfyYKuhLJnNdYCUCtqbAqf0M+pTM29DU0y490F2wG8Kluw0fN9i3d1J/vX7dZO4O5Tewkxg2m
7PP1fQu8MKh8HfefpKjZVgaSRa7J1yt9lXoAjk2phhHKv5I5QaoCegD0kOz+ppUPPOywcGpTNkTL
PsVOSbdLswyzUQmM53T5AEoPkqPrpcV943LS0BUOiJtW0Tq2OQuRkO8a1R6oyLTZSV8d9emfxQrj
3AuIXEj+2fQLD1wm6ZCgNRGbeuzNctNT8hjv5ONovOtms1MXznDaritLA6gllLLQuzFFYMj/Xa+T
5BnQQlOYTGCHZkap+s1aATw+IOnU1rx/dOL0ironi3G4vivoITDaCifpn5Pw63v4DX6c2uTq3aB7
mPM5ViiV5A9uagLshtTH8Df+Hj7Kftu+eJtqsOPF5pFbI8Ssnznnrmw8odDwTYp0RgO+oG584Ynz
fxWjb/A+jTZttApV00sMbliNnaEuoYTdvguvvgDJu+sTACMKmKQlfEHd/XHXrvsnGYy0OI5SZ1aj
TdTXbHwVCn3B+t7YjJ9eLxRvkPtCLZM9dykHe2arNI2jdYmVKw+tsBXV1ABLKa29r/sHf6NjBE23
cMsTQP+El8O8rgNVaooCRLVOkcTnPPLsNBeNqmle74uZzNyVekEMin06aIJQBkMG+3oj0550JB4h
pho8K5OeApKvugwlsaVmh7n1XApi7G1UIaGVNBAEjKbnMMsNLdEPo5wtbNvMeuAfp+SYgplQjNRc
r0eVq5wkZYD15E7eAxfHfwG3aaYvlZhnVIGgrRDmG6hMyo0VFwI5CuVuQIf/q4yWG6M8FZgB0e37
pzOzaVdSmMufK12rZfJYOiqfGlV4CqwROeP7Mm7vEuZZEfQCjgnIKUiCTXHVhe2swzhHZ3RYOYLC
DYesLaSUjkLZmnjXYBaOKEZUuZEBJq7C0EWvoH3FRQBrjJaqwHN7itYK1EvU6Q8WXoVP2rLLiVQ4
vAoiEyKv+OAzklPDxVS+rC8lcW8tK9YNZ/VDCIlSCvu2CNOwE2PNK50x/zV6n1khosZtSiIKbahB
S1225vJTnPkvfW7rv7vaW9WJOQiOz6+J2BqoRShgdM5yGrdHvVeXuDd/hl+Zq4nvQ3ryB1fkRpWj
MmpTvtMKpyn1dZ2mhvLpSxhGlH4L27Ayoudcpb6EUactKHBtTdrk/aGaeHdca5APpU79+PW+qsi3
xgIjrUiVYogMcCMaoylNM0Z1r6mIcYfirdBBUhzJC8HmjMarmJWfaiWAELgpkWNAye/TrqidaZxF
DLa9p9BIWTASM4oGuFM01KOJB+CPNyFYU6nFGFW1k0VbYfxT6LoZhroh+iNVpXghOztjka6EMXc4
zjyAVytl7RBAjorN0c8/2/w7WOqvmX4Noy04E7glTPwDOJ8dO0GFpW9LNOQ5Sv3BSRMZUIk5eJES
8SDyLwSlmPu6cPvcwmOAB7TlhKQFvIEbEP3OyzG82jWODxKMOkT9wUtMUp3rWqSS7lSbNKboRx4+
s2d+F22yZ7190aMtNNVRdpW8vv85t3ojT1yMeFljxhFdypPqXhgx9N0PXCwHjZOkp1r51pJ9qC4h
DczJQHpxwguVAMFDGPX35SzmEiltnDJEscM7phnyTO1/zTtjCVO+A4eIMh1Sp9cLyVNeqcImb5zR
rvE+SKknW4FLxaXn8q2+XMuZFnuxYaBFI5VcQw76vSSbt7RwFSardqRauXClb63GJAl3Gs/WiQKR
3Tapk3MUixqnkRTfqIX+KKbZkjWfWQ5S2eiJRzcqHlUsqltVeN4IwpHWSU07MpBqpvJCmncKaq8v
GAAeLyQwy2gUDMj4BBLQ4mIXRmYEG81+WMqXi7fmAujIGmqKYMLEUAHbIxSoOhiXpbB1Yjk5dM9K
hwi+3uggEvQDcDA/jE1+5vtkM1TuNh6twT24vWxXCpgzJct79nOrkwIaH4BFDUj0LMhA1xHbYLTk
lkAWZ84VX6oiQMWcCMJhJgbXhkbA46RoHVeruE0dt0AirIbv+/f6pukZQw5XUpiALi/LvswHTLkk
46HxDDCExj78s/zun+SkN8jR69KC6tmp59PX/I/i22A0Ap/kgn2ZWSyAbnDvp4I3GtmZz2gzxc3B
Tz04oQgCj7ahZGGhP+EGo1+QAJuKiJLHPB/zqGoxBsnnSTsgIZHCgp6jx/C5eQVF9akykpVixtQ7
BSfNN4FXVG1E+qVY97d6uvE3HzABqQCBVkRHC6PgnB91EVeJg1OlqN0nviFku7iqzftSZvQbzh2v
DoD1wfX+RGUXdkeJMYk19u7gCGm/VkLULDrVSNM3cSkhd1usQAoQkMToOlYUjHzK05FeSOrqVOHr
qhwdzJiZ/Uba5U+eJW56ozNTa9gNNDh5xp9wNT7dX+HcPl7Knf7/hdwgCZqUx/SPczZPS4mcSc3Y
M7r83dPuXvxuWQxrUJPgd+tUXn20u5rGlBgPkb3UdToTHV/v3hRDXUgaSpXD9DEkDcYHBgnM7KBt
5E26HlfVuTLfq/Ww4mzFQVaadkZpula2cONmLgQwMtGvjmoDkJBhYK6/YNRGNS26THT6oYuMVA3A
ZvkWghdD/ia8lTQGipeG6nY0fszE17KysxKDEGl3DNyKqkhS5iAqajNQFlqiRu+f8a27QQ8WaAFg
nQC7B4KQ628r/QTNv54gOyMXjwaowGRzFBV/Hfd5S0uAydmcAlQWPpSU1d9IRowMeDMdXELMuagg
8ZRkJC+dEj0mHXovUi2hfL/yNll1DjRhQeNu7R4aXDAZAah0GbE/a5U0lQ85gMzJTlAqB8LlNshM
FyKemUhSwzsM6TQE5MgDS8yShEFNUFPUZaf2rfwUuqjabkaNaqvkO3aSfe6IHI1E2u0B4CvJdh2h
s+0k2EBcMtqlWYUZf3P9MYzWha6eJpGryc7wwBdg8N4JsqEiCguAobWpmrVmJ8Xz+Nqj06lei7be
bO6f720SFaifaKuaRj5VAOCw6fYMFGwDmBNlp5A5NHwakvAQ7DCl8pKHIlWabewfxGYbaVsiUBVQ
TVpsh+QjbB67j/tfclup+vkSOHjgCyBdzWaNOVKohTKGAC371GJ0fVO5foy8I2cEJxIcE2I13Cop
DsVO3Ppb2QkflGO5jR/Hb8G1RCq+CeoarVf6GhDIOe7IgiO5jcc0OClgpiigJAbuCHNQUVlhyDPE
1w31Z5OntNYfEunPH7k1ywIspPnb/d24rVFgNy7lMf6Zk2GMQLdOnL5dqdtu7+hbl768O09fCwuT
Jkd7beQhSQEAN0CyYWPZLi8viTsxjSLiSEeMlGkVrU/9aHuPgRURWwH48qrTaNc/or8Pk2DernjV
BVs8tL/G32p74OxRtsTaHtUHooCQtTdyb7QKm1sF8tJAzK2ru/5SJmSoo7JuVSUhaJJpqTKhx45b
Ii81O9w6PUhB7Qmt3RPnNku1LfpC76lVRxwXnLPlSHUZr4jHAHBrvV9S2aeyXFM9iuyliOi2qWQ6
c8S4mAzDkCQKpNdmXidVNiRcCxrY4pPsOIDwC2ZamW1CpWFdB8cBTeEN/zgGC0ue3dcLuUzoQgZX
aEhVE1g+oOQ/pzjx/K/ODlgYApY3BZ1M+F7WHaApspE4TVA7oxqtW61eSaRfeP1NxvtGmS/EMJ4S
xUIfnMg9cUhMVgQsSIY65J8lkrKxDvKeIG6WAJVmfPPkqJAzx9mJSGxfH5qQgIwIPULEifNfUbkL
aruKyGMJvwKSirXfc9Z9yzC3QoAtgqATgPm6QJiYLFMiVRo9hThdn1LZeyNitwrBEZYB+KNcAqqY
88dTwy1ScAieCdt5CuajPuAJgCQxaaVQbtRVK0tTdcEEzUR/aGpFZzue0rCweIFd76HfcKRJFVF2
lBhj5lpnkOgxiV9lgpkc2VKgKL2l87S3utZKATw7fESpXeibGtTBga1Lv0I0W9U8oU0CMMgFlZoN
GJSJDQoP8mmahtlxAriARowU2UnDeFsXGnWTxORwvhjQ8BURSEV4GLqc4bpuZozvcTLSplolgiFJ
zwBqyMmbLlP3SQ9p2+zjYCk1dlsfg9kAog3GHXUVPpyd0i+HsZY6jEQ7AiCUiWSIFe3Kao0p1py+
uyZaoxvyGJw6TjMH/gUU6X+hkBfime3pwZMmQd0RnPZJQWt/6KwgLApwQmKADLuJ3gh9kBZuwZxi
ovMcCBRguEe3JuOO+bwGbPIAp+WKVbVCgis05UGP7YWlTd/OmpOJ7A3pKQyowXpdK6aaAxwh6iTE
is+I8C1Lpo+6sX/0qP1bp/bnKqAH3tjgP1WHMw3L2m/frG/6vn9/eWp2xkC/fLpdP1mr/a/1+mG9
Pj//eXh6zai5Mz3nvNu6xu5hqWVqzj5cfjLjJHOta+sK+Gtola+B+vuiDrtOLexWOApo17i/P7NR
yqUwxmO5iTdW2iDLjoQW+7zcouFRVF/k1BY+uMKWZSt5kbbaPsx3rrZU/5/zWpeyGa+Fyo5UhSnO
Rop/yUhedqXZLEV9N6jeaDkDaMG/CsBYd8/l87zuVdnZnTPa22iCpzze9xkVV/FGpQUFxbfVU81U
jRNgg+tttcfzWDWJufREngtANVWF0k+ZcOCmXatiJDeSFEfwM97wO+vX7eSnPVqPx6Da8cQu0yWk
irkrhpoIiNpg/REQMbpf1FrBlQFa7QqXpwQjVP7CjO7P24K9XUjSwnYBawgxP7MkdBSkaOOKFcfe
bDhj8zzSb8WU6adqqca3a36fAqMwFWqF6OJ4Wqub+PwKhnE6PH4tDcLN3fPLL2FsmDYAzHFsp7WS
3eC4UocX2G80Qiw4up9DurdixtFViucPqYoVJ3TYJvR81unH8QNgI7Tcnz/s541mfieGh45A3Th9
dueUujSnSDD3hmi/+7Q2Ivthl1nN7hVggAtfN3ehdIyVTThiYIxlu3xHYGekQd4oTutKtBm2rbTO
knbBZMzu9IUQZgc4Upe6L1aK08NWaOiwFDQKbBk1e79vmma190IO4yAqFdniusZiGq9PjUatMChS
RMNCvmJ+y9RpMIdMEwPTV1ykrfhSS/Wx7RVHIiIeCvt2WAvSUpJgLsIErC8qDYiRgOPPWPQuyVoP
tBkK4P3QMvmKmYT8Re0xKYrkRPZxf9tmj+dCFmPQRd4lMnhGFcfTd+MnH5p5URpCtRQ0zxkzfWoB
RboN3pswN19om65U/EJxcvCFhtKmqnhj8Auz7x8QTPUoJur64/2VzfhFnBOet3DjwGhiSe21PA29
PJYURyfDsNMEv7DqAHgKuXKokCUyijFYkDijgipiZ7S68pjbQj/xtXLog6wmHgejIpXCGyhwHvi2
er6/qJnjuhLBZAnUIBNTvoE9ESKZSmjrlZE2Ge3kP8OPwQ+qmDfAIwDMI2i1YxQ9HgOvjgQIKoov
dIb4mJYf+oVZwpnLdCWDUYqx5lVPLSGjjn5jLY26FvqFdujZ/UIyUyZIdEzIVsyRKEMb1wPUu4+V
lLbj8KwoeOLLXBXTCGMc909nTuUw7IXGPfDdAWOa8aCilyZZNXaKw4mZb7V+JgHQUIuoW/kYnUoC
f9Vk/sIF/sFNZVwM0sSqKmJyD4UItletyV2/ERIeS7QTelCpSl/D1WtpdlaGcCWghXH06LdqrR5P
p18nzXykoM+le0BAmUZHRbr+09Gl2GV2Iy6+idmIhENTIbAeoD16/VwHgL2JtCY1CxRiZH2gLcmX
aCrndOlyF8Trgw5LTREwDac4GgYzy8dQ3MTBQoV2VgTMiYIWiGk0k1HXLu0ThUNN3ZHBEO49AVQU
M1QL93vOhKDB7B8Zkz5f+Bfdq0ouqGXYybH77IX6k8sq676SKtNW3CjMhQzmTtQSXzbI5GOkYjts
XysLb2qjhu7gNY2fiJbnnWY027NESxtB8PM3IL0nxYqgWhheyIzH780jrs9GwUBQYMg0MFTD9WmP
fy2taBO+guqRvrVGZVOeron58DfqpUhIiEwcNTrmsq53qa3koR8yFYdNPNkWvVhZgYrnnA/KRmzE
5KhgZspc2LWZTUPOVJu6pVCelRmRiNMjoVNj1SHqyxBv8ALKwI0jZtF/DzAw7g/gNKDFowOULYgk
QzN0AG5SEcZghAFcxpkZt6i+d5XW0ftLmruk/4pCsfR6F+OUlAUhHPS5Kp9CuX2Ve/FNDYSaKt5A
DL/pW/u+xBvGn8mroLwN/Gekzqac57VIL9YgM0hU51ybUyM1bBXSOWZshHhnYdrLiI8V5Whr16Zm
dcZZtASKlPQaxYD7XzJ3lxFcAY4PWd/bwaaUkALcpKXq6NyWUx54/huQsAsqM7u/aEsBZy5wlNFs
e71YgEaRofUy1Sn8MTRQAztVGW4YIcgpS6cxXP3FkoAfiJo3SHqRcb0Wh+aCUQzcWnXkJKQE82iZ
9l6PL/eFiHMOFVVT5MkxCINojrHsKnDduWBoVKd0wbPa7boaA55rYfjT1yeAw7WarWsYjuRPhYIM
nbwqGiN2d+kIFs51wD32LXjNgYXTg0ZlcLuD5wM8KTar5sQvtR7fTkJMyjYxgYLxFtUOFsul6+uy
KutBdVwA5xqcZAOpr8NDz9uItUkEQ8F4hlGJ+l+cA5iLUE6YegAxNnB9DmUnaUDtkFRH6Fq8c9T6
geMAt+8i2bhQ2fypTLCW/FLUpIEX3qLsMCfAhRDVGK3d44egWD4YoELEZSrwZ/CYbnozwXOzoEeE
AT2NDG/fWiNmF2N68lbfnkX3AXaB+rrhbx8eGkP/iygPgFzAcMAsgwhU0euPRAI9JTEQRJxgVJ4R
BD0rpVoYbi/yC/ftJ7y62Q4E+wraqFDZYjuN/THO4yHRYaPhqeJNRFtTsAerokeUsdaCeQzod0s/
Y7rPNjnVKEAiUPUVLNg6ioXfvyk/74t7X8PexyLN/dzD18QK4DcbUz8P2RfXrUi9ctOdkjihXxmS
gpydjvmcD05A+31Gy2ozZJYMdsZ27G2ALFGhQFs2t9OlDfqWzVzZgchGCndaiOd0ZNQgopQA++Fv
QVtBm+hYNXbFGXmH16+haJR3AgUVrKQyO8UFrNeGgMRAaZcWizO8t9YprLlQRC7s637sVVgF0NKG
AXCFlhoF5uwOSsWoV09vOuRnryVUIMbAHfc0R+1P9SjSOHjWpNTImgUXNZexwZwY2HWm5iE0YDB3
CkULL/BTHFuJe5PRMzCZTBWxEWpyFF4JsBg6Zv8UA8r06O496/tTo5+fMlVogYtVWwb/OYU/A9Ws
h8hEJoKa4NBbUPWZDMFEoQjXhfIheCqYl2ZbiLUq+aHmSN47P7ynfQVEs/cifddJYclasuAtb8E4
YEov5TGuLCz6QgIdAHZf++C9gyvZRbwGqpqj+vDaeUH5wkg6KsemvgvCztB72003PoJCZXioRXCl
lr0RC5Y0SFDAHd7mhousafJUFWYs/BoEY3Q94AKCEOIxbl+19gnsMWSM1tEitcGsW5j2bRriQE8I
28rZN13mFSTRnHij9b9cYOqBr1HfyOs22o2y0y/UWudS5kC3/1ceE/P4aqTofgF5bV0bY5a8Ef2N
B0OUciSZ4ekPuQZLDXCEMbD+j7Mz65HbSLbwLyLAfXkla6/epW619EJYssx93/nr78e+wLiKTRQh
ezyDwRijKGZGRkZGnDgHtSjoC11tjYjk8wQ5+3f5G+axyIeoYJpGeOgRMfMdN/1iyADUShtCCMva
M/0hq89kMI5ioIrh+F2/NcS/xKB8Kf1D7ru2tDq1O7nMPGTQt4UaiXYRQOTZNVmLvljCemw+dOz/
g1JQAcp+5bmj66fYOxThSoRaGEOZ+uy0UMnejanaeR1ACsSQhczLzYdEYyxyqz1pYM8evP57gQ5Z
ZY/wf2TH21fAUiPx0ua8B06VPXd1L2PZQUBD4bNDROggbCHvsZ9M+1tKnIAObTPY7gOD2JtkpZH5
eWxx2vZ/v3lejxj0ovKryb7Ww8U60SH3IC9bhzE2vdr7Q+XU1SMKC0l6VuVNla0Nhk6x8vMe/2/N
P5AoF9dC03thrXXYL6z8pAjvpuIY4lFUmJ/0/ZXXzKI/kfmqkBWYDIHPXDxUfW0w3ZJjPUg27FGO
VW1iMtLQOAv6k6wUaHSuROHlUHJhc3btxUqulArA3QdF2cJwaySOweLSCAb5YOv1t/xVcv+57VNL
Dxd67zwPYRRiLmL2mXC2FopgduZDoImbOn0XQeNk0dfbRhb3jVotJOCwVwJyuD4rQ9lIalaaxkMY
Jk4gH1x0Mg13WyOfJ3gr8ysfL+dPToKPAH+mQser99qYLrTg1SsCAdPfm/AYHkWHSUR7tD1bpUvk
2V8t7mEfFii6cONGsH/SBTvod0/ZXbf5PmGkXDs53r129t+xk5LKQY5CF0Xevf59e1UWPYy3HIUH
FubTe9kXdLlKOwK55qcPposHD9E5aja8QnbR0P+IysL20vfbRpduejqSoIyBg4LImKUjopQ19MMx
alaKnUZkI3fJvrGgXsvISaSV592id11Ym+1FUZdRWGg4tE5IzOWfqvz3wGvt9ictviHJJxhvtAA9
MVJ0veODlUSpLPiEfuEtaSo71n+21bHpvnree1wf4tpuAPYhg6wY92H6kEiHHtHGBPWZ1PgZWvfD
RBTQQEM15NtSyb/VaEiWwT4393l3uP1bF04CGQKsPxrZIKK/sxpJpCojajQsv4cCg95/V90XJgft
qHsqwzXCqyVsKCUfhjImUNikuHO9LpGFCKKF9PNDTKJPXlIcfH8/GoehnESQfTDK9lhHm4giXWv3
I/+jDCXwV61bOf6LcW3CBsJZJlFkE2c/xJPGusiF1nyQvK2vbbNsn7w0pYO0sO0DjZZeqrXrecnN
Ly3OsgEjUb0w9KewFvBW90bhu5dG8PnXzHj9KqPuvSMlub21ayZnJ6txYZePB0wOUbQdVfL6+msf
P2ZMKXtxt1UFbSXSrRmc/vnFbZjweWPV9pPBk3tKKtTW3b8L78VA1i0N2sPtz1uKVnTceC6BHZgo
Pa+taY2sVCUVnIdEp/hRniXz0Am2DooRAl3zvRFWEqzF2h4T2BOL2jS095EHX3xeV3Yp6AlwajIQ
GfPU82ryDvmTsoM50P6hbgtbP009Ccn+GkGe1NpfK2c0ePpu03hlaydvmV0psJrDEQGYkyknY7a1
ktcOyFJQH8aRt4b3U87RfjVMO+vWuJmW4sOlpdmexkIew7WBpdj9UYulPb2FJLPZxBHVMWFlSxc/
S5WYpkdIF9Ll2ZZ6re8VELcbDzSfyKDCnSp7dqVnjiSu1YY/gE6flvBjRAP8CS3NWQiI8nb0iiIw
JvRJEB4ZBBiNo579Gjet8D1CicbPN9FrI9j1z0Ga9GkceCCAwzRHpf866Hs5WhNEWopKJrO7uk4t
iaA8x2YVkVWmQkLxOOkSmp6vpfSimltf/5ELydHInhQve1OUb7eP0eIGXxidvd4iegt6n2K0JeYK
/W+Qi5s6+90wJ0L/cuVmnDbw06JzIdJw5cancnx9ZkVB0dOgwZgYJLITxyAIhbhY4/xYdKMLK7PT
0YxBLLZjTkFOOg0JnTi6QS1T8F1kB8MaYGLp3QUvDPcaPFvQYM7L0p0CGSBXN2Ww91rc/Bw9W3Eh
3UF248V7i1cQRoufxtJxRnhxQ7J9vYCjVIRxGlaU9cPvZk0QV39W1TdZWAO1LG2UTkYGcGaahf6U
IBtBrLTJYDz05tdgfDDrv//c6yaE7Uc+bKrzSfjSaN2a6QjjAS5mWyu+95BAWOlboXp2p/1129YU
ouZOx5zNtFyM4nwaiS+ULgxDxtyYCN2Ocmln8pd4pAfzXFG+XovMS+U1oKP/szbnRKUfEsvgp42H
tDKPSnYvZjBLhd9L4Silf/mQarlOqRHZ/Pgcxv4mLyU4fsZTH5dbtCzsETmhqnPE6mj6b0aP1qL1
6HbPyHG0riPAdt9T5A7OUXGSxOM0BjxWJ3gnjnCdmy0H94URYdhB7FRgciS9g8S6GWwheTG8wJaH
ze2VXbiCr751VrOE+tkNIL8wHirZf+nqPYqDDpB4JqnOjPx0x1paazkt+aXJSZsYSoBWzFt6Hdmj
EtE1fUiM0AlT8d4U8uPtj1o6Ygg3MDDHqaaQMn30xTVvuU0zQFNpPESZqtptLFuOoUAEICZUlHLP
M1YuPWV6DXzyT4vGK0oDEH3Oe4aG6EdJU7vGw/27Zm/AugDFfJsq/O8/7n+Gm58Zxdl3/tOzaUk7
U11f5V97PXba19ufvjDyybwMM1M8xmg8w+t9/e0+tNRKJ/NT1H6roIJkbBL9HPkHvTmK47HtI6d7
qCuYvk8iYLfR592yI3eHJbFeo++Yb8PEgUV4gB+Ki5Cex2wbRtlKySUNtGLCL8RVWDvC4BSufPDc
ga+NfNJdYKxD93MBeUiUdYTyXhkGW9a3Yf9b8rqDoIQ284grV+CncumHTTh5GUPltsCRrtc4dFOf
FpqLvG3/tdOehEkipKRQaZo7ZQxtkpXe9pnv2GqZYjh+7SRpsZ1mp095YvxhHvnxWwyRhItJBUAf
syTIFUIpqit+C0O3IG+D++xDuQlQ5iq4eX5y56ZmrpUPXRM1ERqZoejvKzLJSpL2t913nsp8mAB5
O1UvGFCZi9APVu53eo+ipFLdy7650ZETZQDPiYGJC/rbfzBmwTPBcVEmSpfrbbTMphXqHGNl5b/1
+qlWy53gNXshOpp5s5auThtxGSM+Po2bmGY+mZP2AXm5CEoEQ/iCLKwJybNrRE6ZQl6grLxwFrfI
YlaLKQQ+a944gDyIQR8jiO6SWvihhcbwJBqJv9LTXTrXXI+EOgASExj9et18Pyi0SMmjO3FM7TC5
B6tOh93zkWRrVkwtLRro8onMGLoRFIWvTVXW6DLgiBqiepJcJ/2xJv6x5G+Xf/7sbdRpCToOXRHd
0WQQR2Wfcp+b8XDKKeR0cbi77XDLX0N8ZmwHQhBxdtlaRdxqaUOs6kXdhgMAdKTltKsg+U+vkMnV
oKf9n51ZipmKgydEjJ/cxfFdlFUURGrHqL4VJBCSm+wks7T7/DcEyiuBcdExpllZGJKm6c1ZwG/j
OMlrn1iUtqeKboxffPOTv+PxT1OIj+/7187H918cpbIVslrzCERp8lgGj5W//Q/7NGkLqOC2uL1m
Dm5GnuFWAZqmhXSfR2R18cm3hM1tI4uud2Fk5togL6NALjiqUbpxo799K/4iRXplN8Kpq8UVjOnH
oPI8+hgX1maO7iZp1zXDFOtAVtKw9LXKjlCD+Z5Xez2T74bRfIzFLzqj/B65aq06VVUcc2s7+vIm
8H4k5XPSHA3TscAAxC9ixtCnUdt9ob3cXpal+5xBVxI3kKKA2WbLEqSSq1cqa5/GjiX8kHVhq9Vg
EgxbEI4ISnrR822Di4fywuBsZcyuUgO9iYhmpbuprXwTAldIh5XC2uJuX1iZHQ3DNw2mFrFSN79T
L90KMPNaX7VwE+fdimMt3QGAe4F4w9MC2/CsdK34QyD0A+G5NdxfFkOtVf/rvyzZvxamX3Bx/kIX
1KdZoNra5RkTVkm4ocPk0EcLVg7iYkABKQZ7CTU7tNCvDflJZQaVjNavFf5wUXyOEMBxGydcOR2f
CAc+AsqFndmBF7Og8zSBayaJT33bOWl75oVmdsU+L9vtEDtu/NOXX5smdQbY1bv83gi955qSXTr0
aNtXKwu86C0Xv2d2CMA8ylKts8BUKP3w0GnGl0yo7KJo9l4deCthe/EEUI+D84aiPmnt9SpHbenS
4co4clYMuuFUQoHV5SsHYDpGnwIQvTreRwyMcDddG0mV3OrGfozuNKN7L3z1WQmgK0E7NdugOrwL
jaBeyYU+ja5Puwo/GwQhSPkxgjo72WPEG1FvMenR1O2EQ5uc3OJdMJhSKs56lm1UCAzhFkgnGsPv
t4/IkueShk0tEsYsPr19UHpkaj5OsS08CWN7tLIauczGYTJipYN+29KnB5DOnIBQiuyeNBbMOgo7
s3zu0N3h5bLiJ2uWZukLEr81yFksWXF9Zn72MfbqewEWGjGI+pXNW/LJf9ePruK1u0BlwCiCECMr
PsYMrf8ozac+/es/7BGanIxJQTTy2YaEem+ScMrqbq+q/tmr7iPwBfFYrURkeek8Q/z+P0vK9ddo
pSB4otxynlF8QmqXbrGxtdyNAJ2LVOl/e91wH/fl3kqSpyGUncRIn404e/Ih8pJG8VD9VTXxaxS2
O8+TkFk39lH3HeW1wyBWlh2r/dEXaiQXTHR6R3EtrVs+SMiWUn+juPFp2JymSZw0AT8/7cbXUGMQ
L9iXwy/J9B1Tc6BCPaMG9QBe6ex7CO9Iykp8XnQ8+kAIP5GQaXPCnwau6Y4BGg5T4kZ7KTT1Y5sl
yptCMfWhFPJ85dpZdD5wucB+aCxa88YCaOk+hM4P54uraqOKjb6rUzilu7yQD7d9cDFXpxVF/RmI
HPTvM0dv9UFRQgFbmfvUCjm9VDNDRCz/AujhJJrDK/SsW91td0pSrcC+lhKFS9Mzr6z9uofFVIru
4IrIHENrDadv5TWV7MXFZFALxjje2OgrXPu+PPohuR466xp9J05yU9+vK9gveQgVA4V/fdTxp39+
kZGMrkg+krmktynESQa4vqg8RA2Ne5D1K2DhpWWjDywBm2fSAjTPta0sUqrCSAUe8nL0xWBuSM6q
tSH2pUW7tDH984vvkWsh1f1u+h6vgnXpHom5zWpOurhoU2o1lWPhCpkZMYtETrTYIirVPRzpP3Ik
4v2g2YWrsIHFJbuwNNuewWIrNNfEkvKPmaa22P5z+xgtrteFgZmT5YXqRr7HegXinnKcHQWis5rC
rK3XLJ9ofCN0GbjlvhDuGXs/muX90O5kMd39h4+BAhFGFRDin3gkQKPVNZqk3LPlc5bEdjm8roq+
L+7IhY1ZOuZ6ZjTEPk6cCq9tBY2xX/+HbGGSBbU4IxDsKDMLbVUDE0mi+K6Ism1Z1ftaeS6ieuvp
a6+ET2QjJHq8dWC8pwo6Yfhn7sWUg4d0V0OIqQLGBX0SOkGIug1kqJZkN7IXnVv6/o4fl8JGdet3
Bc7QJg7Ls9ZGwSYThWRraJ1dmoL+54559dNmjmkIfR8OFa98sS2drj/VMSLL5soTdnkBGJdDWJyG
Cn3M63AheG3S9I0Q3iH7uvEy9RB6ryApCoUJG/etnGBBJwFGcdXLnQCIQ30OO1Qp5DUQ78IxVCdK
Eo1MA+S3OssQA0NqRSOjymCUAjR5WyuSHSV7/ePjcWVkdmMOqWd+aMPfDZS2AmXYBoyv1oa4cjMv
nHbkehSVu0nkWp5P08V+H4CaSwjz6Dg0qQAEeyPgygpUOrc/aMmSJVPvoBRNfiPOds9NtKrUBSzx
O7aFAL1pk+8k46x1a5ncQh46aW/zHlIY+2EC/NpPPBDgtcA4xh0V8WAj1+rJSFsQi0L1nWJY5rRB
viZStuQSlyZnYcDK9aTWJKoRQ4Z6tDu8xNDieKG0+Q9rSNeQeXCmm2ksXn9ZVEpeOkoDu9XJnd22
6JEU7QFJRE2L1T9/m/Cso91CmwJW1fn0lAsgq/BC4rM6vAIF1NAuv/0xC8EZHlwSUB2GS95ps3gm
pS3yqrUX38U+E+EpXFcT/cDa+3hhZ66szEKTGOeFKKVBTM606xvGrgibdZ+tPE8XrbAr07QKOO95
s0ArykJC7Cu+cyXKiuNLUd6bdbGSyU5+OysuAH7818jsU+TYDxIT0sC7IjO67dhFX8Su1DZ+WJt2
AGf5thYacxOO4coLcvnjqHWb5O5QFs8y6NBHD6C1qLKLUh9sxKLaZjW6jkbz5w8gvu9fO7MIEQsM
/Ogti5jm4QGQhW90jCL0QLlXgt5CgMAQuGFCn4bq5uy0dmWhjkFZxne6Ih3cpCZIqA9yLB9aQZLA
EvvH256+uICgxFQgnBMub2ZPsZrSN8o0vqsTecfDeCM0/1SxseIeS/U9Jq/UabAXQnH+y3V0iHN/
lOOKz+rQ6qE1Ajo7jrdGJN77UmQPjfvQmT+70Hj3atepx5Ovt7soZH78qyVthSp/NdO1L18I+lc/
afblmuVrLvWT+K4vty1PoojZU+6xtglWniuLW/rvt8/12aWsNYehreK71n3tXfUggU3RjcxJ4WJo
1hiLl0oFMFOhpAIQecrHZ6ELFp2apc3ju2wQ6rcmicNj0Um+0zJo7YCMS5/N3GxeUsVjwjOMwg0A
37/UTg2fiza13v+Dd+nMGgOxVOkXzY6NnkhxFo54F3xSXwURMoTcEDdptEah9JFgzuMPYwgistTM
jwJ1uPYvc5Tr0YKv484dY5gqevSGTVtLYebMn0vZ3YlhtXfVZt+qiuOKezX6J6EJHH2J4ufeX3H2
pSN18VvmAz3K2EZxL+NYYcWrDliC32fbLFlJOZe86tLKLNNDAlbOhpR9FqNvQgb9qN2qUGd+X+ua
L2EteGf/b2nncLmsB5OMNh6NTBt4d13uf+eVM8AOD/vwFyO3G3fzj7sS1pfO5qXNWVhXlSqpFJNw
ISJUn9AFSBCbKZJXGpwrqd/ieQHuMIECCLvqPGOuQ93yBJHdaotno9rQMyUgjdpJCo9ytfGFL4Kx
jSQnbL/cPhpLdSceDP8aniVMOSAhSQo61rV3d0J76prtqNhZv4PZcmoIMhNnt0W8kqYtOueF1dnK
5k0Ze77ZEB5CqDtbZEbdaP09tGgFPSdGunWJIcqZc3pVglrCiM/EY7bxmE+2uleh+y8ngEb3JKAz
sSnNznwLC0qpR5z5RvrhK+U+4qXDSFAu2H28xrb1CaFKWOE+hvBxQlTBvDLbLbjJ4eBV0+TOVJtt
LUtHUDIHD30U/YslHl0oSL1iqxU/wjWtgqWlRCCItxxsAagIzDKrgPzdM4IquXPzh86j9Qbvcrxm
ZCmYTBboWoLX4+/r8KmVUqJXhpXclYb+d9OJX6scroBE/pqD3+qDtZT0U7ZINAG9pcrgYxhYmnPK
DT2VZiH0+rMRO7QsBVHa+eS/lXT2FHXvVf2K0y/Z49O4ZCbQNNMO159nJnUc9l3fneWG+VFY/BlT
kURv49Pb27Wp9hftK/OQhdXorBzyydGv7iW+FCXYiRqcMXFYaK4ti4Xu9qXYdWdI58KnBAmklz7S
vwXqaB2g134UleLvphblOyUN2zufqZ+jpSC9cftnfNpefgWxDYm16bjwpr7+FV1aDU0t+P05aRTq
sT/SVLNjq9hb+Vmk0X/b2KfYzfsZ4BMSQkCSabzNFrtstSj3IoPN7R+UNtxGqnYPIOYQpPrKy+bz
rT+BoMAqAFPj0fmpThennh8NBqbqd/XU3QtQDAWv3mt0rz6FD8KpfM1+Vj+Hlz/+PoxSsaXGQoX4
0/UuwGhbGmZ/HsD7DV3mWGa0lYXITpBd/3NTOA2TObTe2b6Z9wzQqDZZUg/nnrkCqzjFtW/n0n0a
vd22M23JzEth+pcmEXeDGtZcDtpIMl0awmY4y+E3r3gP17AXn6PnBOam2jER3cB9N4+eFq21RInM
4ZyVwU4w3kIJZaA8AmWd3plxuvFTsvzccEb5vdPN/Z9/ncVfJKBUeHjUX3u/IjZjnAVWf+axLzu1
lwAHjYt+5YwtuP00w0yHDH61aQzw2krdI9wd1YATKlHb6rX4XAbifVaVoc1AyoqthXjGSPwk/grX
NxMAM7+Q5TEdi8pjOfUcwHqrI9udw3SbZnLyMzAC8S5jOw4kUeL29lp+uo0mgnEe2x/wOVhgp192
0RbxR4PpjwSC9jxubR8WKNyx0Fce24tGDKZBRFChEEXPbiNRETIplv3hLELwUBWagxFZ/tMUc/oS
C2g0VwIJxPxFOki1qERNMJyb+HcU1TCohGQpjrmyYAuhl6IYXTfGgwiG80pSJntq2RTicI71X4aw
0+iKxfEJJUnHbNdgJJMjz44xR2t6ZiEKDIxkWteLzdEUoXaDOhjPNBb2Se59bcfkNCj/MLjhyLIj
la+N3q8kYUt7hWwr6CBCMAnrzCH6LhUKfgohGBkCV31OUemgVrLi8EurSLg1IFaBLAnZpusvs8Ac
+VkAaXUOQCYStnml/I6H/KHJjXMXpyt7thAOp7aiCPEXU9U8fa6tZaJalmg8jGfmrEpk/OIGYYl4
NP/8ItENQLUT8AFRuvmoWgXbZBaq2nAO/EqFs8ciZkBf/dhGRPtMquWVuaelqGFyJfNvOgS0CK4/
S6nVznKRCThLaXIQ87PiC7/a0i6NaFcV467SgpXsZ8EfyQWmqhzDnnzlLEwhIWgZkeqL51Grt740
btMICJXyBq1EIm97dUN3asXkQhTGJINd8P+gYPMxVX5xBOomrIQkxKRf+LvaSrZCD8fRb6VYWcsF
h2R+TGLyeVJBkPTZURtGgyKW3ohnt5IgJxtC9UeWGf4u11GiRAQyfhRHt9jfDr4LGzi1QYAtT1I4
eOb1Bg66FlSpIY/noH82oXBy43MkabblajwbfTtJD7ftLS3mpb2Zw+S8wVUtxWFQXEi2I9wO+3Dt
KltayEsb8uybhtgsXeSFz612NOLnjnk8S2Yu5z6v45XlWwhVoCCm/g7IbISmZ6EKOj8jRUoFmt8h
3AsVqOKk3Zadu8IAurBqPKGIhhPsDWuzVav7ok4HNUfcrZdCO3DL517chg06aflab3PJFASJjBiC
0yXhnnlhEkVlkCI7f0a/JKqjV0FNmPmt5A2UlytZ/dLiXZqafsrFwcqMQVYaCVOx9iJFks3N4o4r
AXHBF8Dr0YaDSmECKM5soAYoinXYD2cdjjNJfVR/NS14CIOJsZXEeiHCE9ppGBAoZK7LmdclfIGv
wbx4dnPFFkCYyuPv22fnc3mHJyPJGUzWXFoT/vF6wYTal6VelfgYL3/OgifXO5j111w8lh0alYUP
Z8EpEr/etrq0SwxFEfvwOwLu7J7EJ8ck8WWuFE1gZDEYD4oSBbAZNn9+7aMdQpuC/YIFdn6WQiVU
vM7g63AHzy02YclL3gq3tz9neRHh3/p4vGJndmRNvSsHXWCf8izcDMI/kftXtwseIUw7tsLDsIav
XAiwtFzIb/GM6Vaemas9CnIGYnpnEA4bTwSsmthCZOxD+VQOw8lX1mR7Fg4wBnk1mEjcSOCArp3E
FbPRj6t8PKu9Bhg3y14DH8CEC8Zil4/yr5XlnN75swSR+VfwsBKJKLs3M4dwum80fTWei0LtTso0
zN3TNXRQM+kOOSNT9qCG0EGXvnmOgl45KGKQPupGrJdMfVv1OUrGdOXGXjiKtN5JgoA9q5QLZ0dR
lkZhkOuaZKvxRXJUK3TaIv9ToSmSOKzgQf/PlzufeaV8nHpe0Yzn7iQ+D3+79u2VXch0Jl1hZmrh
iuU5MUW2i+hYi6anillHauUa+9JlrujFjH/FRnTs3FhkzqOOoDzIVk77Qry0wEbQqKZyh1j57LQL
DaFENwaWTu+hD0837fCSpFwF1Yjoyc/bn7j0hr+0Nm9jdWUjq0na4qsn4714g0gy3aEd9G42TnaU
16wtrig1Hf6emELmc3RuX+DDFStaGvU5l8UDE4SHwtW/Ds2vOH7U3Femmu6VamOMmyI/F+JW7sK7
IiHpgyNQe0mgjjsEaJDfXoWlA0vp0gBLyb1B9LveaH/UJ3YW/EhRXlT5PuzQeB4fwmTt86ck4fqk
wk7KwAX3kwgKdq6D65mlAgCWSKR3r6r1xaBnX6CnXP6jSfVbGKiOyUi7fhLcP39DYph2HbPbMjRW
c1l6LxmbyNAKdrn6WVit7ZHeQvyga7/LH75m+1WysqKfN3pisiD3opQhU+OerrSLozOIeh9HRUmS
KaYPxEgasEgsJ/ldIzNu0R3DXOo2sbZGOfH5ppzMTgiSKRGgK31ttrPGLjVqQqEefxOUfW19GYOV
cPv5NpngKcTaaQ6cOsYsKJRNzHyZj4kMqd8h2AydYqvWmzWMwC+znfvHOF8DeyQcDDdS5FLniWdj
xJWgqYQDMZblQ6bS+eUF4/+Q8mClQPO5nf9hCn07isnQnX96Zg2j2nOVjOf8V1qk+0RoNo1a3ZV1
zxC7v+lanpReyoCVf+6rh64unpPxTldjqFi9lnZ/56jxGvnrkiPhsCbnBRAef13vaEQxSfIT7lIp
+c7MCQIGDT1R+VB5dzWFxj/Oh3nXckRBoU+wl3nJFN4bUw91cTy7GQxl/zCg2KyBCj/fjNcmZh9E
+6V0I1Vikbtv7fhT+fP3EMNATOXQgpw0IebipXWi62kxvZVBoO80ReHo+c2bYAR/OniEs9DpJGhS
smREXr7emLphJDvyAt7koJv1fQPO5JiXD8gF6ytZ6ecL8drSlP9cxJLRNIilBZZkmABDqdlZVrBh
9ug8eP7GtVYyl6Xzfflds7tApXooDS3WQuH0W64dT3G0YZsL+9tXzlKkAmDGtDJ1DaQkZ6+ictAS
rTYnN0jDjRvnm5z2Xz+4K1/zuRE+bRMDMtRNpo7KnMWuz7WSHIbqgkDI0NF1Vho79IcUgdNi0/l/
p1b5Rerzxy7y9qgZVYG1chN8YiIVZ79g5vCc3dQlneEqqMOd4Fd3U9S0POs0oC0OzYxYv8VBvgvc
jRxvIzixxTXI6eJaI2zMOgO9kuYvULep1K6tWQMxfzDBGmTanVD/6UT99JVIG5BGUIWjDXrtpJrQ
xnndUvHQu7/S8YWZp9UC+lLkYB9BM+AvdF1m56AT07rmniBL2bSH8vW2P35Ogfj9F3/4zO0TVa68
0eQPr4VTlL3k/v2oM6+5vW1l8SgDSaPERg5EQeB6lWSPdmUeuOS25QEBTU04d5kdlk7T7W4bWro2
eL+y59O8LpDca0PiYCAJlmOIvs694I+PsRv9Zrb/TYHS1G2/yrzuESJbqR8uORplDo41EWTqF11b
DYW4jToxEs95VDlheS/Ijyn4+P/waRdGZmuoofxeJVoonvvWesu9Zpsh1gE1gZObsmNG8rY0jF2S
RSsBayku8o4DLkESCbfDLN4HQ0WxviuI9+VX3XjSi8ZW1EdWNgx5L5Tfbn/k0koytkV7hdbeZ6Fq
Oc4HnBVrVt2/V4J3FvrqLhHC420zS15/aWb2Uanl10WBdtAZkiitdZLwHKbUs99uW1lyRoACH1MU
3JXzGOxZkULHuRTP3iGWHmTYEIcdAgTCJt17a1zIiws3PVfpjIJ7n/dkh0LVi07m+tJkase+t5XC
bxbXy+0vWlw3xBZEoAd0X+fIEqtJi4rRCPFsBoeBKa1WeTTotLXRStV16Wugq4GEh3LRpHh7faBK
V/HCsmpJZggSKsRKEgsmhT///GsurcxuqDJVkqLxO/HcPTfVb8l4F4a9/MdzO1wQZNa866mEwn4+
O7YB8M02zkTxPMinYdjXouM2+6BZWbClAIuD0ZdhZo8m6LSgF7mSwO7nw6CITI4+pHyD2lRO7zlW
O0CCtvaqnH7y7DkL4w7wIv4TYvV5szXtZQpcvdCex5GUue6j0A7Tsv9ye3c+c2zQk5GZd+LamFhN
59ATfrtYhoPbnovkXBjvXbpzs3Oa35nyd0F6K4uNG56G3+pTF+5hMw+g+oiHO/NLIJz8Q8ZgEiJs
jvpTaTbVmmbwQiXz+qfNllscqsrqmSI9Z3+1x3jzMu6H3XfxTvt+ewmWcqirJZjO48W2hpGVuqaP
nRqmgvG+gyEYdSjD2qbK0UdS9HsXPavKwX9djScficvnTf539Wc3acTWK12L6TI7BuJRcfdaSunZ
lqWTVh2S8JsaONK74BuI+uxcOMO/ZsJTvoOqphRgLnwZdaqt3l10gK1ctn7X8r7U78rx3uP/jFbN
zn8NX3LPTuviUAmn1GR4e7TdNQ2vj4LDrc+YFUlNo2tLpbXac8Xce3Aqw1fTlWy5e60l3Y7otBiG
HVJvQnlr7Bx/+J3dV0m284SXINxHIMjDDM2Idy33j+pZ896l4ilNN5qa2nWuMhG3icfI0RoUzV9D
4Z+q8+wAVok1ruSPDuStz5iumgtH0P3esIre685q+kRzsM83o6Ij2nWYyGdGu3WyV/9XYiOv5W5G
4mWT2tEkNqGzC8U5BiPjH2B2hYzQ+zaYmxZd9dbfROFbJjqFfq4fg+f+6J3krQrDm9VsWTSbbSlP
UvIl22VPAuK0w6P6bFrPSfgaCQ+9uEfW80v/Vkh2ED22D2g/ZbLdM/YH2NV9tJINbDeWv5IELdQt
OXkgmyBkkifO4dl+5oMpVD0lhzOMWUD+hqTa6mUxHpMi8xyzT+VzmMWJ7Sn6I8JA3dekakKn74e1
QfNPHIWQjkm8P6lBq6Tm0Hdf74gUt0XTdkF3HnEXMJiOpLVfW+rdVFadsazP5u/CQB0PIEVWwGhp
6VtFPFrDj0iz7LBTtj0qx9RYavheAyfuoi0cY4ep2Bv7CGaJdgFfc71vkEIzp8o+c7JmckbS4SDq
K+nr6rfMFlVuMrnILR9co3AafMd41w4CxyJ7VM4e0teeCQZ32/cHq9kECVRbPtViWpPZMZIew0fF
QFzzEGyDdo82nitv2uzvbOefKDAayjP6Z1wXtvbHGRzLD/qMZIdmC5fR9fL7edZ2ip505x/q8Ul5
+uO4e/2nzxYkUHwelTF/uluP7EW5S+R9bYJbz5ypmyFID1Y7blEZ/d4od1Xu8Wjy127ZT9LZHx7G
dA0srTxoyL+vP9EMy1BMmrADUTI8CqLwBB8YfNb+UxZppzQYYesvAS8TxjIaBoO8EdHYcuN9Jlsv
jTl+8dvhF/W7ex8FYztuq/u2cA90bV5cL2FTnUBSNh6zi8LO6qVDOnbbWtkp5tloXhC+PHiG7nhr
lOGfE0gWFiQYY5OIdn0CkeQiHLqxmXZnBIjBQIabSX3arbYuPY/be/jxMLkOmdemZh4CjaxalF7Z
kTvoL6WXMrQLZiXTn2EFeVW0YBOnArhv6MiV4b7t4vc2yjfpS+3/jqvahm3m0Jqi3Sh/deVJSVRH
1vq9nBxWfuXnXIpfOSEMSHJojGqzTXa91swqf+zOXhwYu0Fod2kqVZvE02GIF+rwLhPcBzDjxPxI
3UJFXWxqtQ03QjWg8IbImjNWgsrBa5pdAaAEGt26v/O9FPKJPk23QWHaRMmEOsuo82Ss9f8j7cp2
5MaV7BcJELXrVVLutSmrytuLULbL2kXt29fPoefOdSaLSMKehtHohoEMkQwGYzsntp1m9Ofby/hA
k/pbV+FLo5se5hmcEde6CuADGDncbjpRkD7aGkgfB/CEKtQ8GOu468yD4+zm5c1QfDe5b9xs67he
RaatQ5ZDDU9myt+0RjashQnlNADdNSjioQgCTCHPCY/+PcK2FhMLnehcubuehgTDQ4eu3KMttRlP
ydpvb2+E4DghEjhQVpqEy8oFlnMDvLGbqxCZt/6aHUEfGdyWIFwUqHhdCw1tiC24XEPd25PSF+h+
r+AAYFhErz3YWuF3465AzXk40kXSl83uyYddvBDIaSggkpVJKQRiHIOeeg4gBOZuMTej7MYK3nbM
MkZOmdE0oCrH92K3rjJPxYzNI/Y+o9kePta9+RCrD92P9tNYRNuYSIwEs+Mf1/ZHIhcBRoUTlWsM
iWm273z6A/3mB0yqv31iQiFwWdBg+7tuzenEEBu5Y1EyYQYaxtYs39xI2ablWU/Gw1B+G2WFAKGC
XIjjFKQyyrWmCdZUHKZ71fKdx+6gZF517CSKIbDloKb8sy5OMRbNWJp8gaAxe9VoCW/0p63cgaRL
cqcE0Rb04kIQF20NXWGVtgMbqX/BIJz36Gvp678M4Du9TlLcEKvghSi25gs/u9DWHhhyiMqe2idd
9ZTNsC0Da9se8YDYkqss20DuhVqRd63tGcIWvzwDxj89gkXitu4JIsjrveM8mUxHbcFu2d49Jk9j
j9kN4+chSI7qdjigoW34LJHHbsyHG3WxgdxDkCdm21H4Eqd+C3BA81ru9J16l3jKwURHsYzq4WOe
6Gp1fN2uamaXGvYyocawH4eHboYuypoERG/bpfrxzQvpOPRuquL+DoXXpH65rxKvWoP1pFU+9CLx
kpOyc7aqF9jjJvkmuWXCJULnUMtBIzhAwNcaqcxpVSkRzC/QCMeig6WfiVfJgIRiPbkQw+mim5Vl
qii4zPFp1QP63tNgRqZh3I7T1k1if2lg+ZMN+K18iQskWyCnobaikSxjT6aRb5xsl5g7Z11k10B4
1ZBRRjUMRFMAQV/vYl0OmEs3aggXqoOxy+70Ey08y88eW4y+Hjx6KDYqhn2ERvv3AStUlGHGMMQU
zjWPGevBroIpTzpUFNmQUVv3wxfXpBu7Ojn5BNZXoI7qr+BM8ycjktiX3z3n/GVkBDZAODJ0CR+j
Fmvf1X1k4nlrktAodp312S7GnVHdreqjqYN0Nv4OsnojAxuWdk/SNDDi09DtpvZlYR/nflXdbWzs
/54k1mb9NuhqRM8h6w3lrESU0hEUsQWAJ+m5nn4p67dl+iSxRCK9+iPD5ZvEMi1NevTdzJg7Ylp7
cOtti1PygDnUe9BNhdYzpjHou9syhSKZswn2L7SJ8LxBqlLZcU2wrGV+67SHme4MO7wtQuRMoAn/
vyLYJ1w8ULY+as0ABNYpejX8dd977sN8TGSumMiHuJTCGR0TpFIIPvIZJu/ZdnPPypTdWqDhxdq1
6qHr91IysA/zShFB4HroCB2Q88dEc84V0+qprMAqMZ9AlrGh+3iD8gLmqN+bR9dv9+NxPtpP6fd1
a+3iR/1we1NF1uFSNmcd7LJyzHWtgCnbjaieAJ13tF5vi/gIvGfrQ9WfdRBpINbhZJRIABGjg4w2
QL/13jmku36f72y/3hlnZVtuHUlJgLlf/OW/FMj5gaWaG3NfQ+Dkz5g6ens5wh27WA3n+3V6OdlZ
X2LHygkQ9+aRzN8TZXzACUru1IfRgb8V40IUp/Ezps5H84h1KM/b5ly/dJv4DRxLh9FzDus+PTZB
frQOzWHeFXvtS/Zgf8Vo1VP3JHENhXcbbTWgVQG9KdB61xdPyyIDU42xYhPs3g8FBs+QupLsqvAV
Br4GDV8ORKl8+dpBP2KtszNzt+lr/2wcnQ0Ip/fpXfuAaYnj9vYhChq/oJMX4rinV8+snNKqBsrx
V7d3n3vcPH2bbsip3k9P05fkoXh7Rv5X8uALdedCKmf882otUstligm6/mmDdkm/bF7yQZLEk4j5
HVVcWMpSnauBWhAzOnulfR7XR4x6XmSZeVGa6XIP+UY1EL0D32NTiGn2ZRlgIOXBajyvCjBtIyDH
7tnwVhAoPpmbxtfD8UiOzv9vP3nfZokpqNWGBvtpfVHnXZIQL29n0NhK3AnhDfhN4QoABBpO2IZf
bCjQoqpLu34+NeuOTQ9TgkUGSBXarAsRnBda2iDgjZDgP82Yg5Z0DwRbKdF5Zmc/mMULEZzO07Qe
s8XBKspwarzqq4nB8tV9NZ7RNfduqUCNsiHZt4VqrF59Syin8pYdW6TosS5kzzEN7ft6t7w5u3YP
Frytfa/+gMNr/cj2R/0rwgml9mQUDYJ2MHbTGf0uOzt0mV+fndEPc+52LT5geewwlbHzrZ9G7XUT
kjkekO9vg4yg/La2ICN2LXHp2lFNa+wzKCEcZZemm66XvHBMGz7uKlSR2DYuGT9GuIwVy2hNmC8H
iA7rUxk/N0/gGvakNXxhWgC3+L+SuPNTo2bqog5XLP80HcGGu9UO9T7a1z54Sv7JKMP5soGPZSTG
3EMTdWuiWsMAg6IFj/rordTTv0wP62c39qw7+zj9tAY/+kEDRLpVLAtXmFfwYU8vpHOXPI6SylBs
aCrGQGOIC/3lIuV3iN9zzUOW0XlufnaVtJgjDFRA1vPfNXP3Pm1rrRnR8oM+dVQ23fhO1QO9O2SP
s47BokXrOUtYuYe4+JxY312MYXbzbTQd0v5HHlef4+o1m8eHftH3iwxExE721n5w5qIB+RY1anYa
7WdDU8CTtFltT/tRpWFcYL74P0Wql1vBqRpNwcm9khGqFm30JiB4lRv/gDI8nktUerxqf1eXQfri
Hm7bKLGJ+HMGfC6FREa2rhFWmjWH4qldYkDpPlvtNh5fWvKzKb6NBC6XE/bSXgOxb3whmrMVg+IC
KJXh+NUwurfCzgebu19vpsDxmmA+tp4msRzCd+ZCIHskLp6y3jXVNJrU+RQ7lASNMgOVGCm6JHUj
9EAupHAeeKqRYtGyCcvK9q3mEcQWbn40pJEu254bOsoXCs2F5nk8MFML5oiDNn4t1ceBYFZ05Om1
xcryVHnUF9lETKb6t8Ryhgo+j6EuBZYH3qTcdx+irbNfeq/5fFsxRQ8JMNkYj4KiigVgyfVZlVGb
ZEW/zie6pL4178YaXqOMBkYoBHAVgPfAcAVJ10JmhVAMEdURuWtHtyZ+04eaKQPHyIRwVi6hoFMx
Iw0hrv4pHhxPtQ59db69WyLNNi8WwtmrrDbGuNMgw4meo+y7gkFvtwWIDOKlAO44pnYCToJAAPqr
nMUfMHun3ljNAUCRmQKsJnmQhOtB7goARxTBAVq8Ppis7shAKMTVB8WXUUMID+Tix7kDmRMzy+mA
H8/3KAl+USQRyG/ENn9DGFjo/z6eOwyWjZznBr+v3ZdeOD/OGE/kNWH2RsL4pfd/4X+2t09HaEov
RfLH4zjO1NsEEWT6Ch4gNOZFx95u/KE0A6cDQ1T3DrqzanmumxYtgirYVdvBW+Kvku9gW8ctHTAU
tnAk+Vxgva/PrY1io89sAxeqSEvbH029fnOcNDlm2lLEG6MwrcVLJxVNZaRQy+coqQ2wV2SEzIe8
td39CJxyEShGo+agZSudo2lW811vukOMNrFa1scv+l6GKcVpwdZ8wEA5mVMo/cTUugNMuBpK5Qdt
mmKnxe7iV5GZnOxVl4FBhEKZtcFUKYCc+ILnrM1qCsZ3RFTjqza9ud2hqQ3EPT9r4/n2eQg0neHI
EQGAMg1tF+zvLx68EbNZiqmApHzWjcBoEmufaS31ERi4Eq0XLArcXWBNB+EtYl/+5GO9VgZDRVct
Zr+oTQ4853qHoVyRcr9Y5cvtZQmeIDS7opkEqRIGY+C0fXFbI+qMCI33o/oZmVe0WrkPDJKn0wc1
WwMQaYS3JQredECsMAqQsU7oLk+MPaJSBHg7UYFkcONtueZu4GC43WEABVyH+Sa7fxDHNhIJZcBm
+dg+qZyKThW6h11QZuookii9sctV5z22W9nzJDg44JIYlkUHhP0D62rqlJipNhXkZNAI5MGtn8yr
nwPJbhnrS9vLSk6isyMg0kPDCKBCwOlfq2RTJ7bVo6EdXErrNl32fde6QZopGye2j51dfWks8v73
u8kIXrCT6CsHQei1yNGOVTUqHfWU/9JL/VfZNxg38QNTj3/9gxwcGZpOCLDwfK63T1sbE20Hcqry
18rIfQDVe+J1XSN5HAW3GqYDkS+IgQnrhrxeD9Eas8r7EUSLNPliu/V2Ws0A9KcSJRQV4IEeBrwW
nA06olLuqGiXdxYakshJU+o1NM2yD0pEYVsyk3njuKO9Wea+e3fcTAFN7hgfRtORsT4KtJONCGZk
WJgv9YFcYdDyOU5RKzw5aE/t83FbOPXWieP73tU2Sf7z9gmKIv4rcZxlIUZCDYyvICc7U/0aRcna
bgJj/g4T6hb5zsIDZBmxP1fWNsEg0r93siAdPP9ocURvo8EFRPNCoqYCH+uJEurZEZ68NdpNroN2
6fu63hWq8bNQagkIVnAh8V6D64bhbjCQhxOKAeBdh90np7JKXjBRt/pcjfpBUV+oWWx1q5Z0nYoO
1ERfIwgsINDk779DqiRyRzTsgtgpqDI0l0f1Xdrk27KLMVDVjCQJfNHy4LgC5cuGDKk8i62Wr5pK
rVI7xYm/qqiEoh0wbu7HGMzR7V2GBpbbKiRcH8aoABYGInZUYa8vZ78sg0VRcz7RdfAY8bF7Zxbp
vkRXdqnJyLkEzxIQOf8Vxie7rXWancbutNMwAvszkgaAJgS1ZZomT/0om6fI2R0HhD7AXyOhCHQp
Q41zmrLqfQHq1UoPW6P3k+zRRnZomj/d3j/uvH4LAasJXiLgBdmBXe8fKre6HRmtHjrTm+2G69R5
cXqXRweQSo1UDW5L407rP9LgRMDAgJjod6nkwkFSu7YZbW3Ww3xNFW/K0o02FN3GSO2gRgF97UdJ
CoI7sf8VCPw0/mCUItrZr5fnznOLUclED9FWlw1hi0b9qjjGoBK8vTAugPqPHFhOJC9Z+My2+WJh
OibcFRRmPWwzffBZacvTYzLsbksRr+aPFE7Z63Qys3TU9DBB9dTsdoxMco4bD7OfbwsSqR4wmogt
MJ/I/LBtRVc2Webqemgoql+iuTylpgfujNtSxMv5I0W73rQYfZx45LAc0Ehvp/wBEBLPIq0nxfbK
lsMpuZIAdEkNCIL2AbRxTppPji0xtCINAMMnu6ngN8CirhezLmtq9jouUocWYuR10/ExNwoZV5/o
uuJpRsIaBTtgHjl9pu4wse45IxzcZyd+NFU6nl2Q89fa+BwrOniItHk+3D4m0aUFih5+FtL/eEG4
lelNPWQj0Hdh1bYbp32PlPOKYgaQYwFGEG1vCxPpxKUw9jEXF8mJ5q7IagU6od3X6VejPiStH5kS
Mg7RkhyM9rPRDg7jyo8UUkaQJ1k0NUIQ4Hwy580KRIl2B+KPfa/J+KpEshi2DiG6jdmu/JHpRZNi
yNVkhMlLOn6z8ALG+s+yHzdZLdk7gQpC9RhhN4raCHbZNbjYO82IF8OZMyuMo7U9oMkX6JICk8Bv
n5BgPczKIfpCaxFMHXdr29Yh7QCy6jCuQDfjjGY4ktZHDRjkaciFmWn85bZAgUoAEo1huCCoRJMX
D0YyVyO38qy0wxq3L1Aw/s+3G/MEzDkwYYuMzkAoDXVzVIXAQqfxT1SfTx2lHaQtvZmUPvJ8GPs0
m8U8+LO2Ot9BYJnoktdDcKuB8wRVBR5F1oLI2fVhSPXFWPFKKc29DkqMFaC+6pBVzgON0DwXtxJF
EdhDzGcCXTsiUaBleYBxUwIdVXamHkbgCbLoW5nM/jrLkorCnbyQwr2Jld6vTUNhN9COp49op4SD
PVGU2v7htbpaDrd9mTrnZgbqiJAYKxqJCX2zJqQA7aiRAuNEym/jqJBFgo1HKe36ijX6lNAhi8HZ
2887Yw2VJX1q4hEwgQITBh5cHQA+6jWYi9M642kxH/UpUGI/SfZrCba/ptEl/i9b20UGkDkemo2h
EeBlQosfuJ+vP6jSylaN6kgPVxcxWvRrKTQ/fQBlzBqFdVdirssU7//+PiKgQFSBFB5QKNy5zg3V
cquszbAA/Y2NQZJj/lwu7wlKlrcFCdQU0H1GQQ5XA/1c3Nq6arHVHvMqwkV5cNA1Cg5ISxKNCXT0
SgRnMrN1qVGQ6K0wWdd051TWIVfzEZjnwvRgbahkRQILjWk7DijabBMZQp6bMR6nJNMcUD5rNI1P
7lKXnl5FVGKhRfv2m1madTixgRHXOuEsmOvVj7kZxn0Gbx7MAW0KDmFZ+Cy4CzpqIFA63AeYS05M
Z8GJXzAJIkyMTWYDfImO7RVjdQbjVcVY6Nu6INBzCIN/jagZng+vdCDRG8AQ3JohotkdjXt/Aol7
+71aXrsi2aoYrZN/+geJoEZAgwDICdH7cL2LmPwejwaFxCXWXvUkyY9Dqb92bW+jORwTpO0iTQ7j
oijBCqbX4LZwwYugY7gy6AzwzlqGyullteRxlGbUDC1ja0ZveqD46rCfhmMmw1KJbgBAY8jJ4ygx
8p1bZgM3KVKVHrdZ0b1S+zYPiVdEnZ+74e0lCdUFbTHAiSEABOHj9X5a7jQjxRmZIYBVm1597/U3
uz33IKeZZLVakSjYDFRhdN3GAAPOcLgdiLVgoqwQPVr3a+zNvuVKDojP1jHDy4a3/lcGd0K9Y2cF
ySsrdMZlm03Na2yBKqB9p1Xp132CAePzroujpyyVmXzRiaGCihQ4S+kijL7eyKGap5i6qxWWFmaS
rLodaFPkm7376JD01+1D4ytdv5d5KYxTjz5O27XKFiu0tIimO1RSVHWDAcz1nT0S9wdZJwuUkan1
5ObjcQQo6l7phvzbMirONiEOkjIRdDz2u1xzP9/+NuE+GCZ4PF38G+719T5kyUSQjymsMGroj6X/
psUgCIjLb2UkndXLfop7ZZGAAc0tWPIYGTanu1nUNP/7TGBAnAf2TIUEUWXv+17xV+IlVeMNtHvv
53KrkbfbqxQ9GRhjigw3qkqgKuRWaaTVYoHUyQqBXd8Vk+SpEO3h5a9zzrwZmQqxCvw6OCfAm5L7
xborXm+vgN0EfvOQ71QJbiLmj1pc9N07a7c4YNENHfoQA8A9a8d/ib6xNbjsCE9hLT9gMMyiLyqV
2mFUnijWgnnttxch2iiwJYF8jDGZ4lG9VrZ0mWObNI0dtgnjMlriPQZsSAlmRFuFl8aBPpuA/Nns
7y8iuMWKaN4ts4VE1S4BsOtZPnWZWQf+NC5FcKq8YJCBM48QoSrxznbQheSmm8gBZ0W20ZrYb2f1
kLaTDw7Rv0/3gKaJhcEYPIZLxPkLUxEhccHsFo02beYGpLM9DPPVhlFim0WP54UgPk3rFqOSj4MG
mwXMczWCM+JOIUjIKa2nlsRzdUmSUXhq4L9GahjmARNLrk9t0NvFIbVrhXVteuje3cZOhOZgGeuz
RAxfxyb9qk/ZCjFJazuPZUemPQZ0/cCcbomvJTI5YH1EEz7CKlBqcSZHwezCBslnO+zt2Cv7zJ9a
GbeP6DoBfoxOWWRgMEqGszvLCsRku8awCUrta1OHKUZhqWVeL537I5AEdcOVBbk7DodvX13qOUGt
TrFCW/00wd9e2xOoaTBfU+LaC3yOKzmcEkT9vA5lhhUVoIdxzoDxeYNdBrYWLvYgyRcINOGPLLQZ
cx6AOw3RVDGFU3vd0wC1cjLfMfZ/bfEY6QeiFeQJUAnkFrQuyeiqGZ4GGAojoHpVg9pybX3SLp3X
arasZ1ygdeBVAy0sGHnh2vApdLcnTuRoSLw0/Q/0cPkVeb69IOGuXQjgFpTFINKKDAhIyde8eOh0
AEzjw20ZQm0DyT+4xZEeQ53v2hTkZR939VLZodkfiPkLTRlpHXZoX7gthn0qZ8SxV3/EcEbcGHWi
tAOWUlhptDFb8BGCb2P0KkpSv+uWt4EO5qGxqPucFLXE3PFVW+YTGoiaMcEFHSHAWnHqh/nHSQQc
lxOaaJfQxmVfjWD0fkXE6YGIb58kz1r5Npjn0Rgkl4xvn/0gmjNNWqM0a2pDtA6ZRO+PbbvuSJIH
NqzUjwpsyXE0b2Ld2Fdu8dhFhcQNEK9dQyMF0UAYg27J6wOecgyGasYcDbogJBrm+Ii5UUckQUBT
cwds6UmzklNW1+Bqc+iZ5l9un7vojuCRYVzNQBSBDPNaelMY+Ujx2oTa2IHctdByP1VVmbsreD9R
CnTRCgMVRqaCmboLL2RdaUHLpnVCeIbe3H4F19N2Ms4ZeHmmdDsNv24vShRjoLAADjr4iAxAwV1M
EwApZY5UB7whwTw/505AKQgc97Ua7TFoNuitNlidF2WcX+vGa90EzFqyworIfCOcw8RLjLthe3u9
5roboK196Yb3cb+N1P3Y+o4SFLJ2HJEY0FmhII+UAvpjOF84R/OYHS9I0SuTtZnccY9emc0Qb2rL
OsSaxEqIjBGQKAjqIdFCX+/1muyhwajXybDCYq5BAlOhHll0unkotdraapjRJbmdIgOLHIKN0hQ6
/FA2vJa3LEqs5KmOwNQFuEc1a91DTh+saZlsLJdwZYy9FPlrtKXxcxUccD2a7oiVLWOPliYbFAET
JV4T3yWpJXkHeVjRb5tjXgjjrrzZY2hvB482xLhC0CtMS2Hta5OCtU7BGKYA7IyjNzZGF+hxSjdk
LjemlgFO0msvNKIqWAzosp30RPOnyCZP6A9tNnPR6EdERdVeWTIA5VMZx4bIUrCtQWUTpB4WPyIk
QcFWbcFWHjZ0ecUI8AN2S/IOiEXAscJETzgKfCEoT5pqcRArh2lhvdek+baoiwzTJbovrAuCMf6y
sTncfdHivJv73sTem5NfRGTnDMNpdiI/Ji1IeZK/wxL8PmrktFmQggIawj1Og4u8TEHsZYVrOZF7
U2ccd4s77QxMVvxezPMY3jZ9Ij1G2IruU+gwmle45bnD0lmjC+c0Ac2QuaBDr6NeB3JEt9reliQ6
LNwXEP1jYXDpOCUuFTSuTpS5waOdbhcX19KyGhlTiHA9cOp1sMoidOBfjroDSsKqmYtVTbtco+A/
BE1fjSiskCFphAu6EMUesYtHyjHTlMwWypBoKB6DFEMcPae0ZOgLkUmDMwpCcFOzUPLgXB2NtVvE
GKcVulGteYrVd15iryOItSJZSCQTxZ3QNBUjqqrMqafWbiotxxtSoNKKeZX4waLUJWaFoc0fNSw0
YvMzLyPgBXPLyBB8VU/Z+Eux+8AqdsW8Te0cfIP5xk2fYhlNhlA1kL9HvR1+q85HrwsBD52bQahZ
02M5GE+tQ5+MBHSfVnf+B12HN8GoAFinMKcaSRNNy1ggV6MaxYOeoCSo/iW6+rehQHTMiAbYYFe+
YtsXsdW65WyHY9MfJrfdZlH8qU7UO4yO+H57NSITeCGK97aLycmb1YGo3OiOpvWe6p+1odmy/mvp
DB3RIbFhIPjDaM94Lm34CSOSNI4dTnQTg+a4BLfxppA15MukcJq+EhWYdDieIdG8ej3Xc4D8dU23
t/dNJAWNnZggi1gZOU729xcGAmskNSlh8bShvEvToxbr3jI3voLerL+WhKIULB6CZBb1cZJiZ3UU
wuKhGtMYfARdXzA+ZuP0Zek5biML/gX6AA8S+UFk8aCBfLYpcmN90dvEDecu3VWrCw8Ep+kvCvXn
fHgv9aiQeEACU2sCiA5t15ECx7DB652s0M3XDDN1Q9Mq3pu0BDvTrMgmgwhCWrSnwh/EisDq53BK
0ZWtWU5T74bt4GsFOHahGaCsXBuv/kbrze0TE9haE/8w1kKwFMF3uV5RSeBVOOnghiRba0/NtNjr
rPSlNszdbUGiw0IizUBcwcrl/PsRuUmzJnrrhhl576qj2ypbC8IKqvm2/vm2LOGiQPfJhIFjih+b
DJe8BlRjccN4OKPJrSL3uYwAXXCnWJz2XxFsuRd3Ks+SFDMhRuyba/golGxjsCCrcRWkUyK5VKKd
QzDE4hfkVeFiX4vS5rRspgarGe3vY6Yf6WsLhPLK8E2ygppI9dCngvoyQRnpA8K9aKnljqhmhWOK
CZN+0mwesqPTg3gZFaXbZyTKH4DV/48sLiZbcqeNl1bFDhZ+eVy/o4PTPaeHdPQ2Cpi5ZBRDogP7
Iw78+Ne7OMULpQqo80Mb7CbdSWvu5s+W+vP2osT7x9hz0YSCerV2LQRwBqVzFsMNp+lbl34ixmvp
BlM3eG78qBl5MMsGFwh1A/xi/yeQM0ijOZlOrK0uOsJiz7HAKka+5OsTVe/GppMYP9GtssDlwMwf
HpLfZDIXKk9HlSwok7moxIfd9DLSp6np/dsbKDoluObs0oKZExWE6w1crXnpSlBvhuBO80kVmnQO
IuOXdH67aC02oCzwZsGT+aG8VAE51ZMOih4lfR6gmbQ+u61a3ldatfuHFQF0gFAD5TLUy65XhNmN
bbUaEfRO/wQgl0fTM3IryT9UXpiBQA0B8TcKjNyjURs9nVy1jcI2CnLTH1yvtF9ur4SnzGKuHmRg
IB3rqWRQo+ullGVvADupRoAqm9kWu9sdHNJ3fmtUmQ/m5+qOFNlnTXPaDXJpqz+BOvZYUbvaDSVR
HrOFjIGxJuuuTHR1o485erN0dbnXEtDH9MBkb25/MPNuudzw70YOJLMwtRxdjNff24Cpce5tNwr7
Vb2P2vipUu6q6LkYx52J0tTifr0tT3QZWePI/8njLFqUJTEdwZ8cosXeBcc0ytRd/BbLhqKIopbL
dfG+qapgv4gZRWFiaj/diGDCUFYGLTInaG0BOz5B6BJtsy73WkOWFxBdHDSgseIesq8fLo6zFvmS
A7sVptMb+NU8pf/u1LJch8gKgNwZYhBTIKvCKZoNdmc97bMoLBcbtNjKlO9Irn/tGwOEooolIxcT
nBtgTwzNgoEmGP/BPufCsJFJc6M+gdExzbOW/mqGkd1SC4PLKtlMYsEDgWiM9WhAHYEv514ht17R
FVwXSphj6KFBQT9ZLj4Z75aRgZF9I4/8lcpedcGZIecJ9kOXxYF42q/XF1VOsRS1ze7Bgu4wL1Fi
T6aUIhlAy7PZZEhbY3nXMppWmTNlMZQwm7TdCHBJVGlbN9/cvmEfpbBWQSSN2dRyjIfiti8mDQDu
NRRDw/2KE8PTMWRUM/4awHAt5YMtjYiLTp4otKrJjwwaJLL5ZB8VnElA2dcEVB3DZjiNi1TWljhV
UViA2lD/Ek1JoPT35fj0L9v1RwxT/AvFHia1jPSU4h5VSntKXWM9kqja08qVUQt/vELXC+JMbTp3
RjpgAF9og62nC5LA3Lm7+S8xmXiAUGlCGRb5Gt1Gsza3bWXawQEZNZdBtMrI8VV1a6OjKgN1Y65L
vB2Bf8rw1pBFWKsTkkPXm9fqc1+SuoYW9NtyeFSX0TeNu2UqfaXYWvlTob3Ek7ItXCrpDhG8s0yy
xRjkTdbhyR0bIpe6q01sJu2+k+y11b3KxvSFcltbO00/r8m2a9BhlzqP0VPVblVlg+kZ7vyoJvkX
I3Je2lKGVvtotvBF2AxVR38kgHicBcFEIFNPkeMHqOtbBSL21PJHesTjM79qQ+LHwW29ZT93/XCj
MQYJBKDHgBfBTb/eeiQX2x4edgTKIxjFdlSSIKO1IfE1BcaEuelsmgeCeYyuvJYyKWoMsv4O27zA
XOUbuIReI0MVCnYOMBS8LfDtTPhl3M5RO80nRYHBX5t563Z+MX4CkJk5gvUSLMuP0v55e+8E3gGm
OyC/jWZdsPWjbfd6WZiiZPRV3yqhTbu53TQKAU+BAqgM+FPWfv5ujW2mecB7lC8KClOD36B9twda
vHf/vpGBKbBr4wnHeHN0YF9/itmNjeJUphKS0kRxvmneZmOUAQ55EktmFcBAggcBoTHqph8iu2Wc
3YXqWLBTeJpWHgwbE5PgCemL47v9tqhABXfv6PkjIAvbQQFe6++bB/EJrJMXbV1g3edDI7OyrRiF
XSWctGPWfsbENafzMb/j9tGKFPZSCreddbvkZuTaSqjUXzrnScd01XqVyPjoM2MlLBMEBwUVK/5S
DErfkjbO4zNSJ2mx29nTa0aD5Zn+PeQRyRlG2cLIH5CE59R0BV3BtJIyPmfxDs3DQV7fu2vmD/nX
v9+0Szncm2F31tD1VhGfkwyNb0tzbBh2r5a8FoL372o1nMlO16aLTQvblmUriiNHOu4j0/KqBFQ0
siMSKrytubjcBpqeLZXTg2Zu6oE4XXxe6ddC34B4MyPOXlfIk2kckroIsvbJLBpvDjutOQxzI+u/
+01PxRloAG3+fAF3eBYGPtZx18fnT6nloRNB96wpKMPhlNpekvt1itSR30b+nV82ktdRtNN4lVl+
AMTqH1gDGq1gA+rG+Mzm7S2brPvPiMN5kdwE0W0D/z1CHaRFEfpygfsK7gcQMujxuWgf63rjDLtk
kuimwA0EafcfEdw7NymmRqPViM8siajorWfpD3aR7KSwX9ErBAYZdB3brF2J92VcEE7bSdom5/5p
SY9d+j63p75u/DR+G9rHSE1lzUHMEecV5EIgH+dUK8ZBt2qfnCvL8sb1vVEyzBDEAiNGhnBHSeJp
oGIvss67fd1F9ovhcy2k4pFA/+3VXbi8rO6KyfIQnLf1NndMuEmfJ5SRFwM1vXtnkNGTiY7wUh6n
JbQv8W7aXXJ2BzCuLOGaRx5jqpUBOX6jLfkdhUuELBJedfwHF5Q0oJqYu2pKzlq+N5fPdXdKrB+T
Q73WvkPLGVxhGt9rGEpZncn6ba6eO2XblOMubf7hXlx+CLdiO01UAFi05NyOpyL+1mmfklmiPqKr
x0a9W8g14UHlp4sWbjaviaYn5xp60kear4KIsh9l1SqRrqAm5oAuA/gRwIWv3ZN50PTMteIUM7gC
Qr/NdfOJlPvs3Nv9W+683FZMkaJcCuPuupMYbT71TgL3HSyTs3HKyVPSelrXb/5/gvjXoSToPOrs
5JymeVAv76SofKMjSJxoEkn8/gGBhveboQyQ8MHsKf5p7XGb9SibwqbauJm67UhQN2Bv0oNk3biR
5In9EJDx4rg3diAgDE2XfMJkCQP+na9VAUm+r/aP2DprFgmc5eeSbs1U0gnDPzjoGdJVcMYAnIOs
JYYFXGuJVpupaUa6Gq5tsy0UDKw0nOnczkrpg6jo0Kfqr9sHKBKIaAs5IlatBbTqWmBJ2na08pKg
cxYj1yprX6if7B6vnZn6Yyob+yeShmALSTbUqwDp4A5Rm6jdTHpNwjlPK9/s7O9RpW6j1vkyjEuY
xoYsKODfIjZOkwFZNcQDaLXhGwacsqZdDQhEuKq5b4/mXaWvn1SFHpHX9uNieNKb6H9I+7IlSXFl
2y/CjEFMr0CM5EhWZVXXC5Y1JIMYxCAEfP1dZN9jO0PBCaz2sbbufui28pBwuVzuy9fa9Y2zUQtZ
PtPn+CmZlcEDUwZO7InCLBKLdxdJiqt2r7c/3JYJKUTn4LzAMzNF/Zfq57Lo92h4bhw5OTIu8AcA
0VFgxzECF4D0tVqWpIzbWRK5SbmfbfeA6+KYtd9uL+T6E11aWXzm0yVKLDcb4gK5uToWUN6s/cpw
/VJ7KQoKGWB06tx7NCJfbhvdWtoSbT4ZBW1jrA89jBocM60JkKD1zm20jdO8bNClG2BpwICCBBGY
SbQyLq1MlMxsNGGFVJ1ntI1vd8LHNGmRb8GytixJ3hC7U6XQqUoiiJyiujCqO+iz0K22+uquQWLI
WriRULyW1iPMio8dgxUTMkqVC16XJti8j69qCnA7FCoXdA+OLSr/kpVGYapDRuTCYrQBq08Ur7Mx
fFw8dfuKph8zzxTTcwE4I55ve8X1mYJlODHSVlTDQM93+b2qooKICXfxvVK9RHKTg/Y1J/b+tpWV
XUSVAlkjcg2wT8jVa6siSRfjNotcvTqBQ8HrteRErcfbVlY84sLK8t8/eXiipDoFB1kaaY6zS6uv
zDqnPdsrzcYo/9UDcflceL/jgYjSE8pOy3I/GRoNlhukRGJjxG+UQ+oldQKzembje9M+lN0Prmre
ZJ7EiLEMqGWWf0uM8mEfBWGgWLCpGHO7tA8wPYCwSZXhltSCFNKn1fh1egFCfyv7XvtuywTAcjOD
08qUzpielE7npnhJ5PF8qAZIGwzK0SZPf//dMIi4qKUC+4O35+VyRmAHnSIds0gzMzC72L4eP3Yq
8M9bGgZrDoKuAB4vYBPAXLMUAnuram3uTFlkOgeIEJ4QM1IVkuFjvFH6XDtV4BNFFR10Z+iByytK
moRW0EuIYiP9AXle6mlqQoPb23aVsKFErwI8B1fE7sELpa8DkgKohVeMRiX/Wk7P3AbXvtafCrJ3
aL0H/MOfm9zDE2ZrKOijo3UZ5RccNv6yVIBmcKIvv5jOJ9VJDCOPFHvyTEgpzs5BtTCU/jgq87Gx
s4PNfJ6FxO72at8EbfG9zbf0S643GQDCRScCoB0AuWS2qDaLY6ZkMY3q5yraIq65KsFgczH4juoE
evEfbnm5xIoIpuR2UkRJiVmGkwtx7DgaOb/LBnp01R0F/i57sCk7OOkB6jePbnqsmf6MiLPhTNeH
EBOf6Abj1Y2PTD70DD9Fm5ZkINcZpjKail8G+w2cZCM2ItqaCXgSYH5AmZron14uNtOhUOACgx61
3xv+qN3/NToNuwn+n/8YkCJmmhZmDX7iMopN01OakHnahIT7Pkeh/vapWF0KmHUxEYeLFKqzl0uZ
8rgvuWjKSPDxJOKjVVcPBVFOt61cRxJn2Sqk88CdANwsXZvt3LcdJ1oZpZN1Juhv6MVPqIo8ldPv
24ZWUgNYwhlbKhN4RMsFFztjajLFOj5N0fkZmEn5974C0Qo917zzNQggWQRJZLyFils7ABeGpdf7
nFjOpOQwbLEoFY031F8zcmYjORQl8+mgBAz/oj4U7g1cPHx6R+pqoVzoRre3QH4GL74D6jQ0v0FN
sLAZX35RkFIBxD1bZdQM3EvyxEvEl1qcLIQeYi8k1BsetGrvI/8HOBmQXmnhYNZ2bBRFcN606Sth
PXjMC1a1KLWO1kkYWu7PWlXs85oMx9srXcKmFFbx/kBAR3sJKYYMJy/qQRnBpAPaQMLPVoGXgB04
apA55NuojBvG1oI4uMBcXIRLyQvkTpf72hRmC0H1ucJJKZGsAHbySHKWBZzFQa4I5pd91u/NkvQB
JuGUQ+3YxR2Uc9qTVpfpMeknGjhjVWwM+6xtP5qzOFeIGKBikkKFwOBjNTUMId2t7khsfi2t4mQU
8Wli8UNTPbY54Iu3933V18FbC2jR0uBCR/pyK0zoio88s6rI1h7G76k4DAbC+9gc0PhtksPQpF49
PFn2Wdc6bwHJ0NfizLYYCVcuNLTxMHy0MPgBUyU5et0Al5PEVQ11ewy0zUbj7DSIW21cJ2uhC7ru
0N9AExh3ipQ19Bopdbyd6sg5oB30WtiBuvEF10LwZwvSATLMqdVnFRZSpCCZ/judn8mGiQ/nlI4K
CkeY+8GgB9Di5uJFny7FTvS6QHmnimbV9dCdIcr3eKeLX+TgQLOkYgGJj3qqeqLatda5KN7AkSbC
GPS25ftUf68eQM8wjzvRHwReXKa+5yq6LLfdamUfsMUaDhhKXABaSfvQKxykvRqmc618Okz9IgMA
ztG03aqzXs0qI0KiG415VjSNnEX48nIz5tLkWkWGCk97Uno2c8C7rvpAhO+4eVZ/suyVoTvOTJ/G
gbIJXlhxqAvry3//9Cncap5FlaIuroKvynmYxYOinWn29l9s5vLacVETRU9aqtpBYZBOADgiLMQK
HjrU66FFkKdbLx5ZntL52MvlHY4XwjKYLB0PtYKcu5IiFCTzsWNQb0seB9T+O9ebAbcS+X3LDvks
8IKtfdeJqmwPDCJo0HyISXqZc86/ZtljMu770dcY96DRcKicOy1uz4rYaNWtxAu8jFAdBt0NMkSZ
WzTrBbindLuKiho0UKaDmUjO6BYoaO3zAgsGQiJ30euRQQbMHedxsEgVNeItGdVDBsbmevZS5/32
B74uiqEnvtB8YsoJXGjyXLSqFdShfVFHjf3iAvCade9OTP0JQDT3pyieRWxtnM+V6/bCohT187Ev
8hStj8gBn1xTBQ10kxl915syGJRsw9jqIQWtE9DdAF4DCCk5sJZComAmoo6myc9rqDGz19p+crsu
aNveTzLrlfJTOxDULMhzk23URtYei8goFlIk3C8Az8sxogDiDmUY5HI18yoxemqW3sfOsG9s5Umw
6UdVJx7hw5dy7CDs3s0b186as+JUoQoOOjOkOFLATqcsHlLAJKNKjZV91zfVt6lT1I1SwoqVhZEW
IG28l3CZSqfXtdIiLxrKorHp7J1w5vFU5q22kTqtuCqqIkie8LJfhtikvewUq3HtgbCIk+9F8gBt
5UOsakct0/Yus31bAAkx/CVoEnEJMDmgGgEwxZUnM821TW21UE5qopL2jm9pteEPA9miHV05EjAA
7wBTDop1HwpIn2J5MadVoihdE4Eg5Yta7LJkONqJ8DPrzybSYOV6vLAl3RuM5E5TozoQmRPajzMJ
0246m67Y8PzrjwWnh+jwgiBCoUAGNZpVqWZdU7WRSvacj8aR6A3Zt2N+znP2oGftj75X9b3tpFuj
m9eZLCyD9HZJtYDrlyE4BQ7CBHmyNprKc53jieQ+oBKk5DQw3EiNtyZ+rvdzMQcEwjJwi9r7cjY+
fbt20IE8s602Kq2gG0KlfgBoZiOKrWwmfjHAayhIoJslj123sK25RdVHmmhCAOAene4HzUIQSO7R
4vtRZztjM725PtPu4vGo1wGVj2RPihyiFTqkEPIeW8bM/SRy3Vc4AJq3r5+V3cMUvrEMH6LKglLF
5e4NVlsVWmHxqLV/KeZzZdZemX+/bWNt9zB6AwGQhX8Zd/alDVfQJrOZyaPc0AI1U5Co0vQ8dIV/
hkLKO2UJwEZbkkMr1Wrg0l2ysLmggIC/L61Cb8jqKO37yCyNx7p3gVY0Tu6QeGj+NKl5N2eZR2n+
ndM0sOIsGPKHvOg2AvNKHWP5FYsI6tLqxevm8leUEInOY173EZQRAmvc4aL0eLHrpn+I8aApqlfX
g99gJuD2lsuabcjnLu0u3+TTqVCo0wgxNn3E34UTOMSjSsRA2jMH5kP6CqWbdDeiO2V4buXbW8+U
lVv3wrqsUFQms4lLF9bVTH1rh99CHJKEeKPW7RDFp+4IMi1w4AQEl+7thV9H8qWPpIENESDDRVD3
ct0jypt2PrSwXP02zZMuTpSho8m9uet2t019VCAvH2OXtvRLWyADpRQvAHjYwsl0YPFjT14rARoD
iGCAGXpqFI/9/McQj1WXoKJxV7q/0IRsxW7ccLOtVUtPaDKhr98lQx/p6XAyXbBBQEbefCt1524i
2YaxlbfCsm6UwhGWsJ/yIxQiDDZIDss+Ylah/3YMoZ5RL3InaPyq7TufuWj9bIr7eUdB7sA9J85V
DXJ4bVXvySD4bo7zkj01PVpUSWmSn12Vs8LLxsJ+qctKZyBmoMLczZaePZO81bsAFPVUOWhqwcpD
WptcPY2dlRuho1TpY2aIaosxXtby/ThAKMWgFgglFRRl1MuP23GXjro54eN66q4+jMf80Tjax/is
7qDhCBkIT/CDFb7UP60ESsKBvVGbXo1fn3+A5MlZa4ytWc191H9n+Z54ybO+K2k4jr9m9Zg33LNP
bRNQbSNhvX734OMaOmApmE3AsIDs1EzklKdYN8944TMrjj2uV+VxtOPhm13GSbRxipaNvDpFnwzK
vkurunVBMxTlYwOln+aoA4dj6ydq10GPqmM5vpZk9iEnftvwyv2KFgeGDvBPVFhl8iacU0hvaXof
ZaVu+DShwjOHOdnftrJyv6JAgUCE2h5SZvl+Vcy+7VW74FFThn32T6z/0Y2NTG+ljIcHxicb0h1j
x4mtJtAyiizzuzpETXEe2p3Y1c2dAGVBFwII0321PB7q3X3bvCUAYN9e5Gq8//wLpNum0sWccEE5
svRzmvD7tjMC2v5JKWaid33oGH3YCv6lp1tcDWsfEfUfuOsyMw+epMtTytJOd5W24ZEyO+pLnSN9
wWRA/PX2+latoKSASjyaRKiXXloBR03SML3lkWnW6qnQ2+ZkYpJ4A5648lRGVQ8JLAgggMhEe+XS
TNwOecyowSPM7u3Jm3Ow/NqHRPur4fcPFdnwf305WPLB+2xO2rvUGHrOMp1HIsPIrZmNFKyxI/9B
hJUGM8v5HWuV+RGjhBjZN7QqNKwYdSDN4T4Ie7LdPCd9gJqG+oDx7Rwd7NI5FWM17NV0FvtOwRwu
0ePmtaFu8VCrM+jVk2xrhOg6wQLQf8Gro3sAZMAVF/+Epw/pMmeISoWlv42mSP1KtNpTLRLtbu5Y
jDlsowCzAbQaQMDD5v6sgU32120PuTrm+BV4Zn2MSoNpT35tccMeuikvBODjxikDL0mbJqe+32JL
unLExQzcEDU6iOrhX5ceoqQTgFo6FzjpZvE9cXprBK+LwKzD7eVcXQIfdlBeBt/zUpySYrKhVDQR
UyuiBl3ooDDK92oAIyApJqhUZXVw29rq5oHU7n+sLav+lKvquWNWCRKmyHKr2HetQtnNBVjeWxRK
/jYcfywMbaZlyhgjs9IGVrRpx7jpRISWg9fo8bkoh8DO5o3Le/07/ceMdIk2AP3kBnizotQxv2C0
PT7rg5tuxP3VbQMBAIiE9SXdl6JSpnLBsnTAtuXtoYKEpdW0Z+Fou9tfZ9UX/mNGBmlxl1BnwFhp
1Ot/+uEsICQ85C+NPm7Y2ViOLGxo05mZiolP42BS2UY3I++4Z/X6RthbotpF1EMdCWcI5UigezB8
KAVZ5lI9o/EoIjVv0n9qOwajadrGgydUa9gRYMSDONOnANJiW1WElRWCLgvdPVBRAL4kv+gLBhUD
uyzGiCud7xR4CFrtTsPU9O0PtrZCEKgiUkDdAsxqy8/4dJxSLcOuafWIYtaOkUjvoFBdjJrfplga
dwATL7cmd1Z8ZKHOxyQn4BpImqVN1VkHDkF9HoEaMUqvaTnkPtX8T5bWmM0Y++l4e4Vb5qSby2kN
Y8gtMUZCiL1rz53Xgz/AY3E5BmbsbNzLK4cZA+5wGFRHMLN7BZ/q9bYyUnWMqqI8EnU4oLn1t/BR
OOVnE9JRJlwX4IvTx8gqvpFOBJ1yT8lbHG/J46x64H+W8nGZfnKNquVAZevGGNHiG0RJdhptoEMy
bQQmacNQatExJ4OMDCUlwPjlBmCKVyG1SaOHFbPpXjVjsGKk/RzcdoJ1K2iYgAV66ZcvTvJpLSrt
Ym7TVg/RFB0Pema9W1VWblyEch3l37WgMrZYADuN7NkjzWfe4/uENfSmmNf2+fxUqe30RDrW7dJa
o/u4NHcJc1r4X0fvlLoQXj7m8y4dwd6cgun9zNTZ8iDZPPq3t0DO/P//r1tUUhaRDuA7L/fAyUZM
D+hCD9N0xsSO7umpe6CWexJaFZRFGJvgic542LXPqnOoGttL5te2PDg66k72xjlZDvmnyPrxY4DV
WrhvIGGOYt/lj1EUNS8VdN6hD+Hz7s0tc6+tD/E0eRbdMLX27S1gBlBRwyTwVVUtRX2pq3VFCzvF
5EcKX/MLOrINP/7Q9pJXhDl54AzhY2h9SJG0qFpWDjyBi5WFfqxnnRxFnA5Hc8T2Zk6lRjPp86B2
km91jO9spkI9CIOfSEy/gMaOn7iDpLOdIN6k9U2zh8AdBCDEYPgEf7KXtzEG7qtWCZy+0FHjBdtt
F2vFznFqJXCN2ToOJiQPqqrRgl4or6ZBy1M6aDG2Vf3e8ZHsAcRNd7fdSrpAPj4kMF4aJiMAS70i
aW3smg5iJnrYgHvmyB01Dglj9BdJu39EOThHaIg6wVi0xvt/YRgvcYg5AuNwJdOXUteo+8TVw1mx
9m3MHqq02rOufbTV6Wgk07kutjjr1zwJ9HGgUwXQFyIGUqarZLwdU1IYYYoyLrS8zmM3bXWX5Ofx
x4Zi5gyDKYBxoYcgp4MgjkOh34CscXWYun1zSF+7f9zZy2JP/LZ+0i1hQLl2dGVQWhU6OxrXYxjM
jdFLyp32U6Fe8Wa90Mwz3pKnxAh47G0RQq6bRS1Fg2I8litn14RRW2uhPxyK+GlIg+KR3lt3A9mr
3NMeQN3xyp/afuMakPFc/64V+A9EHRtUvzLFb1eRcVQxhRd2nPvJfJ9nQS12pvrNyVHizr3a9Yz6
NVcVr8jfN1FzqyEYXJrQOQdcHIgyqU441jEkuUWsh4rigIIqJ5jTBzXq7BMnKU9lDWLwQbXm3exo
3a82UZp9k9j1uU4IwPNu81IpWuJZWg+QRVa1d107vtw+VNKd/+/+YB4KJCco5yGOXYblzFXQklFQ
K9WYM0d12fGdbvTmoTbEVh1oLXAso1f/mkLB69IUkCoV4LSJEc7GzspSQDRPro76YVGfkBTc6VsP
R7liIq0N9I+XBgWdrFanWBsn7Dw1w/1UqnuhNA8gS9rnbe0zPdSMYq9Ykw8wp99Wb7c3d3XFaFIt
73HIFcrq3iiOD2i/ZkZIOgDO+6b7zlQ10O35B7MonjBzcqgyupHgr/kc2nXYaHR40YiXQQ2WGo9K
kjtqmBlnOjqH2Ex8MukP7vy7/5ZA38MIjPE+sVkI9Eww44c0tjhM6H1tH78V98J5xyWMHARS1jKr
TJy4cZXOhRbaZbnPzC9xp4QNiFyyXTE8TICX6Uw9q+wxsY4tQLVV/JQ4P9Q42bg6VpIPZJ3o0eIb
gCzt6tFjJ11hEKGFcf2AL43wE++mOQaO6Q91s62YIz1AFr+DNQdzUWhvuyDsvPQ7CMQ1gsW6FjpJ
65nauC+r6eAw+k1YpoeekxGzIIMKX6FzbzRD206Cqkyex7Z7yqp+p0xbhaG1K2apAUBcAckw2hXS
C2yYrLSsFVsLW7V5nfWvKcHAeFG+uAPY8ifQvY4oeLjJeOqNb3q1hT5f2/2l+oUwiHoRPOFyPzi1
LO6OyMcGRdmX01nr6K4ShYd5dW0LF72kkVJShlrR/9hCQfbSltHWqQMeGi3UuvP02leeIJ77zbqz
+nO22UReSQ8WiiJMieEfC47/0liOT+8UjOohMSCHMky+C3LZ9Pdz3n6p0eUTVnJv9ZM/AYjWYkAh
fp6gkHI7xKz9BJAULuOFKqApMjzWtXhOCXdxwFDvC5TKQonMLrb6FHI1+MOl0e1CWRHFMaQpUuzW
yZhhuCXDo22ID1oCDLb5xWg732rrnW2k5xrcDkMcDD09qU3lxWPY8HnPGHtPJ+3gIgIVIgPzw+8a
gmDjXJ40lgJBrJ4g5rtx/K6D7pJE2WClBCwCzwAp6heEQTWSdnrYt1zg1bVrkq9Zv+uMkxoHWWL/
uf0BVswhFwWRE+q6mKKS5/kNK1e0dsQjiyWD64sJfEateWzN2s8GyJT27YQLXGw1IFeSKURTkBqj
zGviq8uZqeamFUKdpoMNwd1V1s8yBjTdDVwzv+eAyduv+fyraH6TZKctRRfabyEg/5dfsOg/YjYG
SrfSPoMQxVWEMunhmIkcAw/1KWfxHVchguz8LLX3VMlfEmGebKX7g5oZ7vnKH8bhcHv7r8/7sg8O
HiQA0YGaRYotY1pUycJYE1pfS9PepQQK0OWeAw7DXfPY0GdAGW5bXAmmlyalEFO1dVIOJR5ApsJ5
kFGj2dvzbER6n4udM0F1jOSk+t0RDEG2hVH4fZk5nsLZllb6Yugy1l3+EOmeqXPHyhDU9dBVcmU/
FmnzNLlzsSftoD7fXvRKAIAtsGIAqYjjjy9+GeosJe+GGmjusE3JPidAVFske4WMYDWYvtI9ZqAn
N7x6HHcsrkHC/lAo3vzaW74VP5bj3hl/AWUxaQB5omxLPci3bH2W61v38hdKu5EkKUU3VdfDpI5/
kzTzoCQEpsbdNHpxPJ5Z8YK5tn2mfoudU1neIf1LtIcM7yy+VROXu06Ilpc/Rbpu5xYUjDM2M+TA
Pb5AoFZT/cE4ieFYNH7JgjbfqBDK7H3/WgSgHkNvSHHAmHf5ecC/5IJ01tFD1eiEJ8SjJbxZ3LXM
8XJTO+nO7yZnRw1IBfRAq37fal8mkLT0KTQgm/2UhJz6TrLxqz5UOWUHxc9B8XepwoBK4/JXNTpr
aoXh+Qx5p+KLPmXdrkqGMVCn+b6NDeVxNvNsIeG1o3zoMO3vVuou6bVnLbbBqkasf2zei8CNLcdv
6rQIMtcZjqnbveF/Cl08m58gQfFd62167u2ieq6pXj5wNLuDEZg2n8zldBp4p/0XQWcRq1pSSeCy
5ULpcuVbw6B8lEDE4KE+OD3XmgvNKlIrfu1YT4abgJSyVjXXA9uE8/dXHPLKZfJ+kSq9agUTp+x1
A1xRoTWQoGnRf7U8h2VQwvWUyfIgjbHVNZDRTIuDAc4DmDS+JfrpH/HhUz3VshU7BtmyEZYWh87v
oLYv4+DUAc+K9Beo6KY7gwxT7mUdrY7og4OPazbuEqq1QGxkE+DcifsmWK8B1N0Uf9waSpNV0aR3
ShNv8VWsRAJc/ajaLBp5mBqTbiY6JkXeaIMRgmvx0BB98NKG6wGHPoOvZ/FWZ/46BUNrGd4NPWhQ
BiDLvvTyahy0nPcDCZX+u04yr94iP1q54xAwQM8IFDdm71wpnIB+pSVJIUgYgz4ir5ugQZvGsJ4h
PrhwlxwL6nXfbsf75Y+UTi6oe8G6bmPaA5O+0prqsh5s1ucknNHCP5aGmt8XvAW7YepovsrzfMe4
xfa3ja7FTVzlaHUglQLESKaFsRDEelJkZtjO9XeQG54aI/0SZ+5x5vyxGcIkgaj3nJ1J3G+EqpUs
Du9UwGjxRkTBQy4TjW7lNubgkNBtdffUgzB8B/l3MGpDqnefUWDbPUw//GmrpN2IJUsMlHZ6uVYX
PRTkpXgqX3pPbFvcAb+iGRaD69G6hK++ttPG9b3iossIDxinkBBjOl3KkoBkQiEKfYyQtuBES8BL
47lKszXatbaJQFei5bJoboBm53IpY6kA0D2ZZqj2QyiI4dvp2xif0iTdsSlGqXZTSmnZHHnz8KZE
XQ1vSyCIpXUNUM/mPXPMcEyCJFqaLIg7qgfN+X5CI9Nvf7yXW+XTlaOBDAhjmI6BISMEmstV4lbo
OKtLK3Szr1W5V+khA5/FlJR+RceNHsOaLZQuQaKNyQ3XkGWv9bFJOJpIVmhz/ZBZaMk1GgaslINR
lZ6bfv/78/eR30EjCsVoaElcLo1rXaP0RLPDXrkHbbPZ76rsUNdQatXp88CdO5cEZb2l/XjtNuBR
xY5iAmaZpvoo4X66WtrGyVJziu2wjMUuqbTBH0y8F1wLIoajCCyjzH23HbdkNq/PxAefN04FXAdD
XNLBA4XHXOO96oR6S6c90/JjS/MtQdqVDuGlFanWPilgS6lJ5YS8Sb8bCfVmDQwlSh7ETr03ujiA
pOqT+GYA5O6mYRcr3pD+HvJsx7aIXK99Cb8EMR2Zg6phGmL5DJ+22VaaXFF54oSsUXdldo+SN5u4
p7sp2pAbVYnrG/jSltTsi92uGSzcFWGV5k9Qz8Iz3NoZxSMr5q2gs3JpLLZQXkVChFFPS1pXMQrS
mG3rhNqypcqQvWVQLQR7H6MBT1rqA0Gqn5PSAr4BgI97q6Hi2+2Ds+ZKH4QHsI9Oq1wdGWk9xYPo
nFBJwReo9r3wDEbI4baV1ZUCQwFAG9wVgEPJlzqREHWuuBMm+cvImJeWplcYjyWoVke1PORxg8jn
BHn267bhta+Jog+Kaag3QMpr8axPnqPbw8hZgh2um7I5zWIcn81EvbfTUb03LKGe/t4cqFsc3Ibg
GsOFcmmOKpBfHOjsfNyIivIo2h9ZiseLtlVEWftsnw1JEcAdjXpqmskJB3A34MmM0Svv9lK2LEhf
DCKJExclLKgk1N3XKd1wibXQuaiRof6Im+iKIn0Elp4oveqEYJjx4t/DM3805gPoncytqtp1DrrM
xYPvCKNUuNrlXkpVUrMcueKEbv1PXHnIpHkSFNPOr0ZPmH83w4vHBpIwjGMi/yQqGs1S+MicFptW
WE5YUgynkzpufQicmhtB6jrzglgSmvcglkB3FyNOl3429BYf27azw0r5Wo+qPzm1X0wbS9kyIjkz
o1CqVLPeDnM99bpB9Zh2/382IjuywSsnBkVfWBWJr7MHjKgFIJ697csrK0GqhRfgQqyOeUspu3M1
PN31KVXDKUuOoFIMs4b6DWmD22ZWXBqvKIQaFHBVcKQuR+pTsGl1IcwM8/ihlWWBm9SPLLmjBGRJ
5NtcgPK5GzfQmCvRzUDOCnYJ3IlLJffS4FTN5YyIrYbMPljmF9uvjdZztyo0a7sHHRRMNyJrBB5/
+RWfllWpycinclZD5M7D0cmKgCqVvU/HrV7PmiHAXpzlMQPKjKtrPlFUtdexf0C7/2itxq9S92lo
xUbkWTWDlirQLwi8V3VXNDwt0EjDjIEx1dS+T/MXbn79e1fAvfNRz4IvyNl9yqjKiNupYdn03tTu
q2HYDezPUH2DOtxWd3q5xC6fEhBdX6R5QUqxKJstC/78gfAoctAHVcPkoY/v+6YOGstCse7MN56a
K3cCpmfQHVzCDuopkidA7HBWc7tXQ8X6SeJ38ETf3rWtP1+6rTtNpyQV+PPn6cGp3/67Px951lIQ
Qtr+kaV82ihj1PLCagbIkzpNh6AJ1gnqtsfbi1hzL9S3II0HrnL0N6TY3Jhl2rJcU0Na/ymMxgfH
GJTZNvKa1U/+yYgUm2NTUwDn0bGSIQN18PAIP07M9M1Qf2A+YCMVWAszn1ckxWi9SxI69Koa9kN3
MPS3auQetWhgbsm7rgVQhGhoIi1z+CARvnRkYwJWdMCnC8FVX3tx9zrOEeZnDWtfbtUuVl0NUQa3
Aoq7oHC4NBX3CR6unYtYvbAyzWCS3wIzrO2aCUQ0tEyWSV0Z9k1Moc144qshJgrf9J5EKsQUjNwr
Erq/7XGrlhChcfcAnIQYcLmWVDFnO0XjM7SMfUk8s8FzFPxGWxOoa19nic5ox4ODH42pSzMOHURa
IvMJTe56/KHXdgpqxNpgQ1coRbN6I5deO0fohgP7ibc1qHulqMYymtYGSgihHUMLD51q/D+7ekvu
YgVp8wHoxW2D1BD4AunSLnPAiEw7Wzr8zX2VjGFGzcnLK2ffm2fL5V6fJZ6GEam+Tu5GtQjiLenz
tX0FFy3IaUAOjpxRChixnrhZq1EtnPreI/y1dp5cClPTobWCuni+7Sxb1iRnmS1mYXSoBMK0TL2W
sF2XqALipZ6T7Gdl2jW9UW9kq2vBCiUZSCkslRlA2S4dR61o0WoQKApZfCCglnPEcNDdP3lb+AMZ
f/79+oBmx4Ma/gAMkXSw1SanAwY71BAcKIAruyFHDcZJpiBvPGAwPTMrNsLj6vIg8wiSQow+4J15
uTwrTwxtrOGoOoDBOhghhgoKH+URVWckmVuoibVjAcguIiQuYmSz0vdzrHxGq7DTQgY9COusx/dm
vkHGtdImRjrxyYZ00ss5q12Tok8F2QIPeC8cP+L3zhehacFEIIZUHdEPG7Jf/RbnxdpeLrkf8hkT
Y6XyDY0blesdptyWMt4M8oA6+SUsxYdYCdLNjbC5tpNgooCmKVL25WF4+d20dDD4lMCWBQL1mJqv
VcP8vis3vH/djIniIMiSF+rDSzO4gsCHonE0/epng2Naj3qi2OIUXbsC4AzoVALVjILgsq+fMhvU
IRsFfRgtFEnjQ/4xUSavdZ7mceNNuHJtEnwXqKaiGG/gpXtpp7JYp5DlLTAWdPZGtOuOet1tCSWs
rGYJE0uxCBUjIldtZqJNY12NaujwctwlBul2xqx5QzIGicOUjYi48oHwtkFxEWRYi6il5O21qE0j
FcilSP6S2/dzF22qRK2bWKgyEATRZpAObYwHE485bmgQkriQvbbuq6kbIPrTbXyfLUPSWkano6zB
YkOLvYOvl6XPk7mRpK+aQCdmYUldBnqlCxPzUJqeLWuZ5spzpjPuL6/a0mxa9TOwWy0sqTggsp+V
SqZkqUi10NBiCD1OLjmha/rt9lWx6mZ4pqNjgDAAmqlLZxaYbzGpxrSwIKIPWGxSXyFmfOzntPud
uYDW3ra3FleXbBOU1SARup4/mDtXmDWvtFCdG36Czt0cELPJfZR6VNSKlHRnZ6UJ7dYGjj7kGKvQ
dAbuMrGFgFpb+VJvVlEZg2SM7PK9myHnUXKkHHXuJfp958avQxVYCo82lrwkL9LbFE8HB7AOPLoc
MJxf7rGO4cMJ9J9aOO9bTC2fe+OYFt6BfkHK2G945srlAS76BVG2VPsQ0y9tYXrNHWwBW0B+eSY7
xhMSDKj72oztCfl6e2UredSCKAB6EVT7GLyUFsYwRjyqHb5lXYZlFSoOILnWj5mzwDFeubMRo9at
obmF6K4DG/j/SLuu3ciRJftFBOjNK10ZUa5KarX0QrRaEl3Se379ntTcna7K4lai784AgwEKUDBd
ZGTEiXPo7yf+XULJuo4bDK3BDZx7IH9sHfWjblyJR6K3tjVwSf1rifHwXZfC+eewNECs2Hiv8rdR
Gx294KzVmhc5McMGvWS0EnDSImhqzRdwNTli/Asy39eXiH4qu/dObTBeN5rAPQtJRewH29yU1aY3
vLtucfqPkXBGs7bzEHKCjA9knThUzPIsllkPWTkhlFAq2TXbpfBUI2l2CFF7p8ir6B4SW7xb8mJ4
wEgi2gR2FlgalJGZ7d6CE9RIgYG4kZfFlsNoN0bDz673J8vaDWplJ8vHmMU/rs/pxbohzUTdMmIM
QOYA0j/fiGKTqEMzyMKNkJf3Qr1LxfxgaS0vAr1wG9QMsLAUOUIfnOyTAXQ4gqWGwg3Ja1eynvQP
6OrU6JNC613k90m9mwpOMnVlZLgKUMhFwxLaatj3epEtaGpQxTjIAEGiMnnDYlsjZ0vyjDBXzgzn
P9SZHAeJuIsTDxoCivnzr1fobBzM1IUQ/FVyDSZivYV+3NeIE8wTXri4nulD+WSumK0n1BYedeMc
B/q+8Ju/vjPw1wEqwWlCypl2653vsSEh+PMGVmIs7pDTt7UXy3glkx9N+678iqAAbg5/v61p3p5q
OqHQjATUuclaVytI0y0x9IqBfrYaMA4bzjRw3MSFb6UDQ16J9pXgw0XGt45RjFJQp8cBYmxHEDNg
Plpbyvfz8HV9D1z4o3ND7DNKLExdaCEIF4B4BY/flzwJQn2DxkNH5CG8Lnc0MkGUBAiJJ4zp4tIN
BQVMlloeJDg2NSp4JLKTv74t8IdPjTDLM7QqEiQLjAgxeKosWBBaP8//+nDCCrphaVhrXjLjhrOW
DkOq5sFi/gKBm1OQfRFzVuYSVUGHcmKEGUo3xBnShUoeGBEAU/noDbnhNlX2czaHWysFjfUYNrbc
q148A4WoNGgxrOoAOEVnaio0I/HSF2sLqNP3r0rJedDud77147grp6FIksCKg0ozUKba1LyWdo4N
VpVIXWY1jaU4CSbrrREth57huuflqXlWmPtezWKrbBuMpNGftbayocDVy419/WjxjDAefCzauUqo
EWgsJRCbkebO1ZKI8477ZmE7i12oBAygEsD44HAhN3i+Kq2cJCV0yfOgHYidmfF2DiM7U0Fr7Jh9
div2lVeCjALMAIFUvoDOVSGNP7Q58NqZk5FPbJ6t2Ko7OanspRnd65Nw6cjwPkfZGV+I/LnCrqcl
xmMFHFcZVGoL6LAhZH4v6bmTQN7Tm5U+2Vy3d3nfnNtjVhaqLJGUGXEZQBfVVZcWdB//TwvMsmak
j5duzMpgyiJH1z8T3nvhMlo7HwJzLQ9iOMeahiGgnjn0jd2ksCN8SvpjU+ou0qKePnEuUt6sMbc0
SELxpKxIGSil5kra7WCInFlbOQxn+4D+fvIsscayKfswLYNe2kyLdbNoey3jUV2vGjHwfATjL3JP
BrM0s5bEEZmqEoyPeImgcPtzqOBDwqL5/PtdRu9/PNFx4FBVPx9NloglGlzrMshj0HyiZz5R79Ad
xgNDrRwelIMQ3CATBNExtm9ZaoHjFtA6HOTQGzMc8+fYoteSRya/ZgVBBmgOqHqfyT7x245YfYKo
JsgEL6/ER1Azf4ENDZh1HhhlZZthZdA2B/Yf1DDYRtliRCPyoBdlYC1FeRPqsexbSfvj+tqsbAJa
7pSQQ0BwBODL+dpAZMWs1Fwtg1SM2t0EzfV3YRpTu0P6jufi16bu1Baz4UYzk5Eahq1keRbrZqdp
rxPuZLXgUVJewuLwaETGlqZhEBVecHF2w4zMyaDjhBqCTxAROEvWb6qmcRSFuIMIydQ6uiexvmu7
h+sTuuKPzkwzE4qkUk6ZIXCqUBW3sfdllyAUjUuvIx9W2tiGQII+mXnVrtXJBS8zGtURLEL+4Xwh
pSxspawpy6C1J/ORiHYcb41hd31wq7vljxH2lQqCCHCJDDjJIjiCw+q5TyEiXBgDr7K1tvWRKkFa
H63ByO8zkwicKLRM+hm7sovVvVKWkzuTerKvj+YymqcpNJCH0NYQyMDS30+8rGw2WqaGUYXoCXVB
Ib+ZjP4OmbDfCdpabUuVOa/v1dlDMwj2IzThwBB0bk8pe7UA5X8ZmElZeNm8lJ5AGtMvxZhHWrY2
geA3pEUYyuvF+sI26zW9UbIqsOpw08ot2l5DrQdG5voMro0IsCI4D0BQ0SPBbrpeyvEFZRW05sOs
Q/ETL6E2H7zrVlYGg+QBhX4BJwX/zqxTlxATIj9dFajiBjzOsPBfxF1IjCAkBCM8KF3YqzDuUoHE
zVAHWVI9mCW5KePlU5XjT61Q/vpqB90FmmjwMgDpCaq355ugJ3lWSFaSB2n6Syhf8CpQjcfr83W5
KucmmBiX6rr1Q5nmAYp905DYaLKQiufrNi7dHGyg3wGJWgBNsQXOh7HEkKlodNggQ70LdRCkP9fj
rRkdFLIRwU8jcnYanZbzuP3cHjNtYBVG2UyGPQv5CvF2drLieTR3Ik+ycW3uEA1BFQ85daRi6O+n
PiHDP8jg50EFJZsi0m9IcquCnOH67F1aQTgE4jvkw8AEA0PnVsy0jHShmPJgmlRvmg+DWrjcZNLl
EsGIqaCYrSAqQhRxbqSu4TxrHY/7sV6ccjJsdUSvwfCVxJODZsty05aEM67LS+jcJOO3u1nujH7A
Sz/VBEcafxhA6WFDjLy0/er8gWkUqVKkewBHOB8agEWJPoky7Iyql6NDygLTABdDuzIaIA8oo+k3
TQVLWz5XuIQy3cgDuSKOEUp4leVIGohH7lJdejh46RNLjB+dl1ysOg2WrP4lmW6tkafVd2kAiCyo
CSA4QD0OUMzzCZNNQUJCaQ5v6nxbZK0/Jzx43uVk0XYkCv5E7AXwJ3O5gddekaq2tG6EvvEy4UeU
L2juLvaUnf364blks6FYLICXwN2ChiQ8/84HMy9SBULHOgSM4qPoXEv8gYIHOPtDW55tYZG3g7BH
s7Ngzu8VMglVF0TNTukST+M10FzuQ+SzQO8M2BaFprOdelVq9YsyLKA7m80xqIyBeMuIMkFjifmW
M2o6geceEMRylCcLBWJALS3GZ8RNCuxr1oWohXSbyvzs4tRTunI7CfJ+ysmDXojI5Lf2QN5BWvxc
yimn82xlsJh0WqOwAFK9YDYcQbXW4pUj3FTK4MpKkETPRcTLNV36eTwQ0SCO8Ah3PqqA52s7leAP
HjtkWGs19C19suEdo9ny5/itV35dn9KVAWGjohBC8QM6nozntkytqZVqiJIAnI3vxHgrpMes0H5c
N7Jy8uBAcFXijkQrJ0tyWLd5l9VaFgXJVPfuArIzcJ6oPJzKyrSBzxf3MaqY2Bqsr5dJXy8zktNA
292CleVOae9S9VHKB4iuvl8fEI0ezvchXr2ocENSTULXo8JEF3IOrv84FJCoMwc3j9sdktOh0vpQ
CHZI9VXrnOT+5SrBHprq6SrhhLGCKH2MkHmJrQQal/NWjZdAq4QbC0Qa14fFziDNTiM9ga5tSs6F
/z3fDIk6LUaS9UhyJvlwU7dCjRJSXvhiKSB2Bm+ok2I2/vJIofUOiRd0GAD3g/+ykq15GhEVr9A0
aIu9ID3TklL3dX1c7P6DCfTCUvVSytB4UVhsw8Qo5CzJgthAe045RcdIy3lt2peTp+GxAa4hbHQZ
BUy6hidRUzKaKWQHuywIAWEzga0IDdmbh/F3CcbCFBKp18fEbgk6JgCKQB8GsJSBYTHmoDoqauBx
C4wWKVowyafobXm9boONnr5tQDTQQk6Jqgcy+8HozSRtrCkLoBzuzBUgOeUvfXoAl4E99U95Yw/N
299bRGcv7hKEnXi8MZnMJZeTvDIzAhZ96XfTJ8sDpHPHexOO3a3bJt3FoT5vpnpsN1nd8hi52GNN
x4tbBYxOSF+AMYQZrziBpLYRUxKoFvgr0s7cVr32szNHtx+njbLsuUHP2gwDI6jTOUajr8FcaFPT
qQkEU0hgLhBsQcev4oRj56tibdhEyFJHI0rp5Y0YQmFqaDnn/SKKwIDxDgc2GW4MuTwWPSv0Qm9O
GimCpTcRrCZ1s9EkMjgq5GJcox2rjdhVtZfJVb+VKtB829GUWrtimnrFLvRi9qBGPRzKLiQ3Sd6U
BwIBNU4yaeXwoj8fomgIcSkmjPG1Q6RB+EaRSAClm8wjgtq8EU1oOHmJC96m76mggpIgMAGWku1E
Ao1YYUq1CdXi57L6Su+Bdyw3+hOIGMPbTHYqaAZ8KsL2+nZf8RkUVg/QI8IZHDHmEFsKpPMWCctf
SV/N8BnfycI+P6bP162sbOszK0xYqvZGmaPeQ4KsuIkQHGVQVDeewIdVa8QWeTQ/OnM3/jORf8bE
HGFN6YyoShUSdLk2OaPcROCu0UQvJMriRW0XuddHt+IIgRUB/QeOLkhf2OBiiLKM8v+QYC7B1oj7
fp+rnOt3bZkwLDA9Ud4U/LVzX6uRrG9xgkhQ9hXEU8XUusWjKN4XEjEeSpksdtXwIs21RQNIBc4Q
YTXlvj+3iQxS0mU59mMfPsweFGVtafkd11/p5/XpW/FA4NdH3gcvFhX5K8bObMa1aDR4hreDgKZS
KI4dIObX3lZhUXvzKGg7pFvju7kU3oGa5ZXGVq1TJlj6ZgbDCLNZhAzd6aDFyYN6yvyYjOCjr1+N
GvjsxhuE5ri08VuRcXbM2g5FcI38o4VUGVpAzqd2VMcaOFYdmYcws2ntc4ofw+Zoetdndm1j4oZG
LQbBPGg26e8nAUGRaJ0xQsEuIN2+BRmNEt1WvJL/2s5E6+R3IRcdhyzP26ho/TiL1EZiG1uAFyBZ
YDT2yJOn/G5VOY146amGbDSgYPRdAvT0+WAg5qOOVl4VwVw9JBABLCLRAQV32j4qoi0W4Nsr/bwH
puCtCTtbqO5Lyw0Fy2v0yB6hZxmHCkDWnYHG6OS+HX9K8RYar/tq4b2M12b99EPpjJ3Mel/h84e0
LQIFJLooWEMb3V+ynLO2l1sIjxnwPlF5S+T/2GZ8sa/ncc6AE5OH5+yg4M29SGQLanLetXQ5HCTn
KYklMK5gO2HdQFf3QDNWYhFMeWlL4GwSpPe6T21xKR3KCaKNwBN18bOUHU1RwDs/Azp1sYde82Ph
4/qGXgkXoJsCgCsuSWSILx6LxYhmsFkPgcdp/L7wwjtibbrlI8n3CBD8uBu3+SKDMxsSc9NHpSWP
tdI4s/41Jv71L7mAMODYnn0J47UWva4EGeJJgW646uwB8XTfe4M/+GQXP5j7YaccysHOBrslflXe
LZmN/ovr33BRYGO/gblWKwV4EHBTI8Xs/hy92Mk8u//Z3fGO3jdI5vzonY+V8ZFJ0wlC3lnwkV7v
Sf4QdDvVk54sv9zjrttnj8l+uRluuq3hPYA91hc2YA3e4GxtovuvbX5sbLRFbYdN6RYe2IZ9g+NO
L28qfB/eOzgL9P2mM36unpq0BhFqEdRZ1viZsuD8m0bjSKTvN6KWKl4b66FXFB1vCVZOISzTHImM
N4PBPrmUhaS6nKZFkC2C3VWbuncaYrfd7vpKr5kBexNA9bTvCwnPc5eSCwgLxKkuAlEjBC8fqEao
5W0D0ayEl45Zm0sdrw/IYuHBCjHBc1MWfLlpVfBeUwOyPg1g0X4IlPAGTGrA49SvWsZzMPTj2d1F
oyfKlYteBbYbYjHJDAhVXAQE+mxi7Qvjp4GBpW8hmthDCQ3lBCyxUaBJ25HT8n3Rs0BP0IltNmOD
ZsiwAyq2CJrltxVvWgkJ7OiV1B3UhOy6fOyn3+XgRz3nRcG1y3iPEDptWVrCrmXqvjFabt4+lPFO
2lvYRxDLXnrwP85vJbRBru+kNW8OQRyUJGklD2ni8+VN5XIphrnBURGa1ImzIkUhHjkjqS15Nba1
nYTyLKVBQWgFNfdzU7E6j2iYVIsg0UDza8WxsOnBkmMb4bj4pdWlXqobPegIi5pzXL5DRnZLnZi2
mJzimNcLAY69CCJdc5RMfbb0t270JSv1B7XbSR1kFVVvAc/m0ZpdvC/HaZ/IL1NDbkO92czdAxL1
W/lBr/HKvL4AFy25dMudfhuz9IaaKAZ4R7D01l423FbaRjHaVCiXlx/ND5Y34c2C68vi3BbfRbPL
SaGdbaChgKALY3jUu9qqC0xKfkAiZXcPDvTwh146n40tOcis2J1DPNmu7JdXqJ04mYs2E6dyEj/y
6f9nLuIpL+SEMXQTXHwUckfIplNQtMZ4tq7pdEvIRjjQYtMnpVPO90vul6TYxHadWnaz8GjiLk8A
OgXpIgCpipQfWy2Hlssk92BvC1KyaLbRRDehJUa2ENfb6yt96bRPDSFlf77/00ZpZTXrAOsbzJsw
M14i0Hk1quk0ImcS1YtJpJYoTJkS3KIB7twSJIpGZFEA1LD6+B3Zpd4ZSB5zLtmVjXtuhdk/ba/3
cacPQHYZFoLAzpGrT6uuHbzonLlc7FiDLFoPcQPBg6xCa1eaysnNrS4dst6U2x2dXd9feBJZa+q4
CBOdUcN6RqK2kW5F+fn6ol06LQwSvcfwVwoyCOxNm9RmW4TiWAbjo9Hta6fS7CV2wp9ZzPEDl++m
c0N0TU/GYsp1kRrA4wedhbZ4V6g2g+5rT2LDOfardr7PO81wY0TnduZMUeu0FzFnnYbT9CKlR6vt
naTZmyDCvT55qzv+xBZdv5MxxWFXm1UEWx3YgRRvlmInqj1uMuTSZ2DqTszQzzgxk/aNoIbmBHCX
4US6jdZp4J8ib3Sjzptk//qYePPHvObMyGzyfJbKQE++zDhFYvJAkP8TdC7RDW9YzNU891leVEQG
rKsv0c1V3KbG1NiyPNky0M5D4YezdD8rEacziDdA+lkns9mO0MsiOgbYLOotCdUthNhdbdwiR2Eb
Cgf5vT5GOF3DoDl2lr62laYI+GkNxqavMPnQ5M7WchubUcoTx3iYpJGzJddH98cgs3zFAtjHXGNS
Je09De3WrJ12F6r3+uH6Nln3jqBX/d+RMaunDwitYhDXBWkS9D80wXyaO29M3+Zm2Czj1kLcbmX9
Du90tEhx9uh3G8r5LUpPxB/jzBqCn5dIeINXAaDrhZ1UbWYLWoZMfgPYpR3p809DmlGsAAbT8NLM
ApmlUicvoa6nrp6nxd7sBFB8CmDy5kwLvXouvkwH8yJeScgiqMxZzSNrEMIRaLv8LrmpHcGwhefs
oT/Kub08/De2aM82lZQCIIFxdZqSt1Yy43qIzU2i/lRKWwknRz+2o9OJr7KJGKfa/Fc2LaTxkJ2i
7ZHnp8ciuEVaDb6o82dR80Lr51AfZWhAKwdhfI6Wz6nm3FB0FOyMguUN4GqkDtE+xlzDlSS14ZDD
yS5V8RBb1m0nzd71Ua2dUtS/gO2gOecL7ohRJCAwLEzsZWPbwQ2M+U3cj84oPuQhsePurVb/rgRL
iQOg7YuXLQVaI7fHnB6rT02j7QyIn0ado3QfUvscLpwjSm+fk4m7sMEckqqPp7EohekArTiQE2QO
eLOdIfxxfe4Yh/OPFVBGAxVDcRqsUG0hVBkJm3g+hN0iHmNkTlykl9NtXUm5JzSJfKeH88gJjJio
5T9GUfQFuRs4BDXm4q2tru+ROJ0OcaPqlJdfyKEXG9fz7C+J2vwGBZD6Avxu5Y+xELa760Nm81Df
5gEAg2XQV+HFxxzyWlgWIRcws2Na3ZnLVlACDdjnctgNaDMd5fTQa1tr/LvI5j9WkQQFpRYCGzaJ
rmtNsaRjOh/U/qAKxOtjV+jfRn0/xk/XB0i/n905MAEZNnCDQKuJmd4kAwIqtuLpYFhIuZhh44dl
ptsoaomOEqq8J+LaauKFjmY1QMhBucncWUaezWMBnNhhjpT2YLXjlNha2uiDb8XzQlDzNqEPOEcz
mHhCvYyW/2JiEWTTnBba/3WN8TAqWTKpGOTlsFQNYIuJa+bWduryTyJMr4oy8ORtL44MdGBQgAG1
AShxkOViphf5hzof6qE/xIh1Zg0yGSgAN8O7EP8ueMpvF0tJbaHKjeeDhkQhm96SlKUhrWD2Bz0Z
/aKSQfQIHOYQ7WSZM4uXpwKmKCcwXDQayoH9PL8aymwcjFZpBlSzek8fb7FdN2o4+X34QYzKjvrK
7uPkqdcFTszDuG8TnMsy3CmuIzqlKKufGzZyKC1nowm19CpypuTdjPdJDFgQ9KNfh1DbcHVVViYV
jApAgOKqQK+MrpwbJHioL2WRiIcG6EzoSIVx9ShPKZ7xA+eOX7eEghbQb8CdsEMz46RpsjIVD3Ly
UslA2m3SCCkLgQeAW5lCNOJAxwMiIjR1xUxhJCXTFC+WeMga466SOw9RUoCW1tpo7C5Ng2pK38uc
U+RdG9ypUfl8GqUo1pIeGIRD1CZOG+/E6APnf1be/9KbgRIG8CrctxgfgITMXZsiUOzrGWOLP0RI
fMrpD12unVnh3AoXXuy7dZJSlVDSAdxM56OpuqgdpayVDlUcv8qzimYmN1elOzUeAsAZ+lj3ro+L
Tapi3yNHTnGLyCLTOIIZWDRIkahMqnrAafQX6LuhM3BjEsspZGKnUGWZTNCP99WxFjOIY/3mmL9c
PmQkgLvCrFIIm0z31MlDamhCodT0xTx0bQ8Bn7uizDZFg7p57pXi0Uq+quk1XR6LTa1s0yTzdP1N
QJsDZxaoVzm7q5BJQ/rim/iG5vGZs2jNhVKERA8PRGhiipARbkbEkpgLiYebu/TbQM8D94fSMq4q
NIWcDzgxZyIRXY6PuajaSmAJ93WLa6lywuyZM7f0q5lRoTSP+AJAC7THsRiBEU+T3Jj75Ki0RNtH
Uf1zHBPpLpsL2dcKIX+xiAzuGBGiXi0Rl10t6fdtNrb7rOhuFF2QOQHXxSxrmGC0ByNBhP4opNTO
h65VSmJUEr5nMO/b4WksRi8zFJ8z6osjBCvQW6F1LQotYUedoa9Hir9HHbn5l3E/uO/TNv1KnPG1
hEpu5Zg28QzXSu3pgUvceHl/fVuHWwc+C60LLLy/kqUQmvNDcpzMzO6XJyM/xv1jZyZAY32VVePJ
KAbPPI0g5nlD0dVoswSKBq23qHex+1eUIbMLIG1yzOrI02Yw82mFy5lX6r3PdhNjg37DyUnFqFAD
ienq/URoJTupa3lJaQ9flV09G5z8yvo8noyI2StCQgp5ELvk2Hvj6KWCo7u9GzlS7xqpy4N88KaP
OZOqJqAtuocxYUrtUPlIYosTXbAcD/9ZIVAoAniAMvx3Zfxk9pTQyvtoxL5AineX3USPljfsAQgY
PNFtbset8ATOAB6o4sLX0CVTELShbANB5G/N9xOjSdkZeiZjXCluYgeMUW5sENzHnXlok+wtl3lp
sQtvzhhkVo2QGPmrCHskKiI7t6J9Kr83+k+9Gjj7Y82VIE6jvEM46GDxP9+MbdKQTNam5JhIKopx
OpRGCCJGZzRFHkUbzxSz742YyCA2gqmZHGcBghhWaOO1wdsgq8cLTwe0ZCDDdxF/6nmUTYsc4niJ
n1EpbfS4e2xz5TaZ9oRUO+XXKNc7gQh3mcFj8WVBlP9szhPbTAxFQqVB95OVHFXDWYiTmG7lg6Wq
Cd9r4baWbSPbRQPEfW08a657lZUNA1ZsEPriLUpbZpl1jBot0aUBx0I0yl1WzwdLnSyboJ1B6buU
M8crKwloHqX0xUMNmFTGGCk7FM0SrGQD4W4Hr8WDABDtZjAVzqhWzh2tykNM1ACtH26j891ZjCbB
h2AtpXutP9aqlyhI13r5X3Ko0HWj2UGg4xGzoMGAid2IBo7nArSIR0TkW8F6zshdakqcLNNFVE+N
oL8ebgSiAoDJnw8GVb8m7huSHsHAvaRB0jWuIB1SaQPVS3uqOlcROEEwm5n9Z1wnJhk3kimxjHc6
SPjLLwDw49L+Wbjm66f8IRmObsuWrW9bXpsZm4v+j1EkDtBwgP4stiFKKhaEiHGeHhfFyb/Ku/xN
9cbNstOdKtvlg2NyYBTr8/rHHrMb21SrgZ+GvaHfWy8VeYxFsCQ5ag1w9oaHAeMZYxaxaGahS5UK
bKaxBU1TvP4i0zEm1xCOubUbJxNPC55s0uXT4nvn/Bkhs4yD1qQ9STHCKBwBHXiqRXvK3EoZHaJM
XhZ+RqPfIFejjZzbgbuWzIVOdKKI04w9K/0u+3Q3SOZWeK6j+Zh2wQB1tQFymuYQO1Z617c8pgE6
l0yghAPzZ9jUO5zcuiraisUcfP/HWRUKj1TDgjipLrzrnnMtQsKDDc5To1r0qFKem2nyai6HtEiP
RQAfYcvGhpS7RLbb2GsEe1xueFWh1T10YpDxajmgCGDHx3LqzrJNYxvCuDZaSuaXj+sjY4Eo/5zE
E0PMdVSH0HCUJRhKfsxf1dG4MT/zX6CGGj1yL+X2b2Ir+9dALu1lcoqD5EjP1z9gffucfAB7NEV1
SucO26ec7egAyV3ldvRFf3Trp25j7FyOOXoOLjbMiTn2cAKfuQwTzE0uFJ/f5M8H9b7ylNiZNoH1
4KafGscibyWZg1nFnZaDfzg9NuHtoAIafxyRapAohiY+lE9pygN+rl3z0KKkBKxQ2kBd63yvCtJQ
ogMEKzpWdxMgRcUXeWtK//o8rk/jHyPMoa+VKJ2jsk2PYS1DNHvR32O5kZxknnhCWGsBE4WOGDRr
CLA/m6UssrRoIdOWHjstRVPGfvbDnRL07bOm76P0d91s5yfo74FsXnSuD/L/OBx/TDOjNFoZxA4Q
Mz2a031IPlv9RumcFkLMdWTP4k0ru039W3/qf6W9o7Y/IjW2w98ExPdt/ahZL6rppwAyXf+o9eX9
802Mx8vzsQZ/MKYjSoXQ1eqs93OIbrng6zwKy+hdt8adAibsQY44T0qjxGXWxn7zTQ1ABptY75E2
PHQdauLTXidOVe2nrziVdqO5nSQ/zSC8ClRx4sgLLtpHRdn1hIf3WT9Zf2aC/n7i+0FKCGYWujpi
fiPvdWfKd4NtPUcPIo9VgjqFS6fxryWWb01D3U/TSzoJWiPZ89wkbqsWPKb6/8MV/jHDOP1StWKz
GjEgy3qWDS8LhsbOFDt3zZd0H39eX1lWl/kfzw8OW5qHB8aAZQIS4l7oom7AFZN7onUHtuZNOTxR
CatZ9mvrmezS5nlsnZvqw2xv5t4nwg4Veun1+nes77A/38HerbqVTb2owpUU+rZcHA2w+Y263BJ9
xmm/z/U7QAC6qrVlzZ2g0DGVLS2HgOA3yNpHIdz2wi89t9UD57NWUltoFvl3eth3RToslUIAmjgO
Q/wqmH7RbucYKuz3eKy1pHxU+9qBmse+qbaZ9VtOX/PBTqQDEv6zknpFr6KfY1vNflG7REt2RL6N
8tJdGuNGGW1izhDS5JVV1l3lyTczl/mILuGsQF3jqD6Xb+SYPda3+Wbyxif1JX7MjgKvDrh6C5zY
Y+5uQhWDIHWeHuswWvy5hVynWkNyD009XDnUtdMO7w9FHwv3ALQPzk87ySG7IRk4HIUCyHcJssM8
2onDQbHcStx28YLE+ZOy+HrnLOZgh/nTDOGY2VZzp0Wwb3R2HnG27mpYePpNjC+u0JcqVF2N+Yaw
bru8qgI+K03cUlh8pfudEdOuhjfUMPzrm3N1oU8NM155VORFrTucmTi6KYujAl5mJbk3aigB3JeJ
j+pkiEZctzICCH1ft7323j41zXjdaqwVI11guhIFiM+iqToK8kqy45+mzOtCW/O7J7a+5//Ew+tV
Y6Ud/j02pWSrYmJPvCOzdpueWmBcrqqmUotiU3rM5XlLZnmX1+12KWVHNGIOsmz1iQawOSiuQVAA
ATzGVpTocyWLGE1beLgVPeGX4VSbypluh9uZEyWsb80TY4wrWBaja+phhDER8rnO2LuDUd1UXghG
1qzfCsvPWefpIq/mEk5HyPgDQUfxulXgM+Uht+fK0bptIzvNk3UPoYoySmxkMszeQduCIfwAWer1
nbnmjU6ts6H91BJDbuH9wtosNxFyQq41qbi3RoT3102tXtWntui3nOzMuCqaogTXyjEqb/TFycVb
SWzAJ3xr9rYwBcOYOFFzX/omLxRZdYMn68q4QWkypiWbYTg2tpPyVSOFYTmTDcKXTWJ8GE/Xx7l2
CZ4Ok3FwmWBpTYWX7zEp7hqx8FKArNC/GA7IFEULomH3ur310VGWOFTqaRH4fFoHkNQIUTfDye80
qheMZginGjd555pHpeHmYumJY+M6gIH+Ncfs10jJwBFnYngW2ssrL7qVDoYD+THEE9ArRxaa9zZb
dWjIIKJECH5T5NLPx9c0RZ83oQmDsWDZypgs9qIhiXB9FtcKIBJlwPtfM8z1ICcF0IAJ7uWU3McK
uqJ9o75HMzsOqK1S1d1PsOYABa8XdjnHtiI7hs5LC6161pNvYO6JqbLQvZDiG0Zohm+UG0myxc+y
cKr2pflQHipXz+6I9GRW+1YoUHrn5RjZdtzv+PbPJKBX7Hyuo3hIBNJLuJxFFFn30fNQ2Jr53GdA
C21qSJJk2y47ZGNgPpYvWbWxhH1C0AY4p84gp5vcACOe/JDUr6N5SPN58/9aIwirn39egc4/JF/w
ebm4Iej66e/ibtN370vmF1BZMP0lfBSyoBOHnQihmnQZbLPmMaCunu9/F+mCanIJJ3UYZR3ps40V
uzn0Wh6PPHGO1XsPIi3QHceOpErr5yMlstzXYiQnR+smS1HxkGdPTT5yIyi6t7Tp7b6S3Mb0tOGV
M8XUW7DH+9QwcwyWMQPp6zgnxzD70cdf+dMdQPF7sbOj+UNI7f798brBtS0Pehtw9KAcQWnUzgda
dXMMRfUWfkNL0aJ1L+bPbYQOpZQXd6+5kVNDzMASsnSiYtaoNU6jXSWjo5k/rg9lbWOcWmBObzjU
mtG1GEqmVY4Mze5lDDJyP6bvdeFrA096eNUcUNEgbEPGCloD5zOXS4kqaHSlOql26qpww4zYeTuD
IEhLHRCiSq6SNv71MbK92t8egvbBwzBYbVCtOreaSoJRQUMTVt3ut3AEe6wWug95Yg/b2s0+FM+R
B2f7tyhw1izbDJVN1SIuNcz2yM3bzX30phxEf3kTX4T/Jrw9GSHLgCQleTHqI4pjKQkdfbhRDLeL
HnWLEyasRpvQLESmmIJN8Og7n0kgX9RhVmi6OutFvECEyU3kpHxG93cg60Xz2MzZbOf1/5B2XcuV
40ryixhBb17pjqMsZfuFIdck6L37+k1o7t4+B+KS0bMxPhSjIoACUKjKyqwMDzQ17a2cKPFhfTWp
i7Cb/fwT6OY8i8iMRpe4rItjXxNsuW7NqDv0+WTm+omTN4Lrpe0HBOM37AUdbWxGsuNbsCBVSAeF
eqUfs7JWTKS+OHt9QIsJGg2vBbgmup3RG3U5Iq3pC1zkeJtok9+Hx6F6wr6T5t/VVw7IJmjbusQk
n7Pixu8Bbw/GPigd8EC9r3/G0mDPv4LZJMUkdFzT4L0Xhry6U4sSqFQeIiPrVhYDauBQAdWitIHo
kr8c7NypfdDECN7TyAEbN8RfRAccglxxi0Yq3NtWpV/xXt9+jpvZve99zrrOuW3Gddp5HLTaQBio
jjdQ4jgGLXfsiuyQjY8if+x5WpWMrbF5FcsP0qfWJLhJ700c6syHvnmfFLuP94pwaAoX/m+HwRtX
xodEiPcyySC2wR3iMXFIv/tXc4bHANC7wHyzc6aqaIxqJ0TLQwb+oPeCv5pnZc+ZMigu56coORDk
Q+vS1TYuB7oWP+cLTdoyWlQFIOsu16qdDUirI0bym0gGxCY1QGYhRdVu4iAVvT7GRe8D7eL/mqJX
/NmuVtNhTvthRrkGHQRO1JbzHv0lD+tGqAuvjYd5BvR6AMxmy+PZWgr75BjVk6WGiRmFgR+Eb8Gg
O1q4BYNajIpAK/7fkdGRn42srwIAlzIsni6EhxCqAEoeW5qE52pH7FAq7AjoSHX2xsbk48leH/HS
CoLKiOKUgIcGqdClcXTT5f0ANj5fBk2ZIxZK7nJJxNlJrOb/4lymVK88IiKQcrIcxhzkvtBKb9BU
VWa2qL+T3gZXlcP3qhPmGxHY4rjAAEl5NiCPwh6ZyLBW6hRHiS8FEdS3IkBsydAQu8vnrcfjlinm
XJTzCYCWLEv8qk3VXYLnsJMkIXH5TN9K5iweUJR+9D/DUpmnDN8lXCDGaurzZZ1KTqvXbWqGRqN1
bk36uboKZmHIpiOnIJdl8YME+bmBDAFYhGZBcRKUColTqiKR9lIcJMIhm7WwO7WGOIq2SGL8eyjl
UmV1g8Zld1pYkPq3wEcV8oiqOO6mQIkLU8lrdTrpgwjK61Adm2pf8yX0Z/qeb1oTBBmFbmEboWlr
63JYOAWoUAeFLiErACLxS3c1piwllSgliJgq5302K/ursYj5gW51MwYPwPrmWLp4ERXiSQbwOeDa
rNhFNSdoStTb1K/1T0GtjxrupEAOIiAqeJ8rvpoSZE0cUs/p7HVTfjUQR04e8iFwB+lr5PxA+YQC
x+f6Vy2EyBJSMWirA9IVjGfMoZsbQ9qOZZj5clSbIsebOZ+7agres9IFoYJZDq/rBpdOKFj87peg
dVdWoBmBY9lMHMn81m0FM4cQqmV+SW/zY+dDu/xfGAPvLVX+A7MlAF2XSxx3mVaAxglUPIfez3Zd
ZfZP6dHKbuJjtQEGWti5wHD8MUW97ezkLSLYEns6rhTXc6RrX1EZvSlCtnX0LTrSuSX6JWeWlCEI
IEYGS9NxSPZomkYlIpgeIVQB4q99wV3lDiTfZXRlosX4Seef0dWM3ua4fNyY3SXnwWlogImXsryy
N3amQ0+vzKrMH+urUXSS0Ur50TFAOvUovtT3VeXkd2FONdozfjJTcp+LZjTulOJ+/UMWgnQKn/nv
dzD3Tq1Vc1xxReZnWWuC2ESooJ5JoSXhFiXU0pFxbonxJ7XM1QFdvZmfu+Su2CrCf3dhMSHDxUAY
H9JCMk15gAklk6UVdlzv4uQhBrXUKf+q3ovI7L9mQBIs/nna54/69YCF34qZlyqntOMAnYWgz6PK
hpfu1aZyBPWaFu4V3NYHVb8uO2u0+cY0OrN+rXtLGD7aJ8g25rXZSBAsu616U9hpNR6b+SZmfXFb
AdAHyUjKqGMwa5vlc5+KFb6mO44QWJ+D1547ZToKUVO5b7kTMAGR8iqrN2PXulnfgLyVHJXoL8ma
6OtagoeBsBsgShAXMudkOycjJ0h95j8J8hsUkUxdh5hO76QK6GFtsd8Hgi9zr4n8NkhbF9XiikD9
HVEVBFVoM+blioxVUNW6PsK/79Hy6Rzkw/xe7cguO2h3vfMIKjiLfzdsHgxozanbONeWXP6P8R8J
Tz7q67yU58wHOzCQCs0p4zeh9XQRWb+nb1Gw8QLDDFGwywEq6dSA/pqHy81HtbRS2W1Q7IDWqaU8
1Y8GRKU1p95SuPrOiKxZZdJDCpoUQTpMR2b39uDkNgGDntveyFYwmaPZ2cktd5Sc10N7o3jjwy6/
76/H62iv/C5sVIDvyfv6Mfadz1j7IOZpHqG5v9ELfJBiisfmrXTfI6ux4s+rCh0Hvd05im/sIZb2
Ve3vipOBb6xP3P1HY2tOuDMedRtYgUO7D69S8xXx3E7A/zeb2q57iM3UWv9Ylgjwe0ecrxnjlG1R
taHY42NBgIk+s+yOqFbqtxZni8+OcK843T645p+7Q2vt103/vHaAZEbwT5HZKHqyOW6xqbRYlqfa
TzkIfIBo0ohclIw7HE/IsgVI+q7boyO5XBa0PME7gSimYDG2vFJKSd5Xddn6+iMG2h8+ANGsnzJ7
K/+6kO+idKJU1wZErxByZw4ZZZD1DB1yMEQOEQAG3b0hesMgm9pY2lxyqDq0CW9gw+nWYgengZiL
ZitBRc0zN1pj9GFVFEXry7FyEmJ07BrRZ91Lbi+Wv9fn8edJAj03HgJUAqyhq4tx72DMZKIDWuWH
De+BVgIvqS1JyZ+RwKUJxin1eMhLdapaXxtGN21K1Pj2VWUTXQBGZuNO2BgO2w+UT4naKQS2xla+
D9PElYItFPSWCcYh+FKNC6Gjw5kgJhgqZhw+r6/Jz72ExcdTHWy5+PsPaZaoCYqqV1KsSTlBwQTN
WU2k2zMpbCUtnLgafht8vdHvu2WTudKBt5H5IMhaPwtiS1Krw6SHZp7d4jwxux5YG3m/PsilaQRZ
AogMqMA1CHgur5dYirVczjGNyjypzqTFYIRS+Zd1Iwu5RjqVf6ww18kQ1nJaCXDvymweQQtmJ95z
0Jnz0VKIPW40hC/P4R9j9OdnbwDS5sWsGHnrT9Y0meTN+NVOoK17Wh/Tz+DrckjMdsqMGuz5AayM
bvQQPW3dwEu79c+MgUPjchDCgFUIW5w9SiM73OwrRo8Az0enRidvXFdLx9y5KWYnDUkJwNlMz/Dm
owQJD9hpH7m/pUXFnUjnSwPuEXIoOOaYw1SQq6ghBFbmkbOzckcEya2l+L3tdHN9ZZbH88cSdfmz
9TeMKB4LsW39IjdyMxAhWyzkJ+COnriq2IgAF70ATeYIfgH9RvfvpS2lbcckVib4WhXaeQQ0nvA+
IyhbH9Hy/kFkDU50ILJ/6AAMwNCXwgwzUX0VNgBli7XDGfmh1MGwHTmiFl6Dy9oqQukFRMvOGI6v
61+wOE4aXqPZGhQ2rCIjCTOQdOR866fJa2FgmKkXRlvw4i0jzMZVO+iqZ5GAURqcGw3RKeWG24wj
G2fswlMSWk2Ip8FDQNllBeY0CkKD6zQ5gINkXwEyS7wORtDUAuNjVkNgNcnMdP4SB3A1S5AVG524
z5yuQD2iiG+UpLBEPEEr8lDO0X59lhcCx8svY2YAaJWKdLWGKwePSJur7eC+BtD9dzA72bW2HwSg
gm3tUbtWelf91H09aExF9rfeNT8PH3wGaup444rgwWcbGrpWzvVg7NHclxhWJN6OonBKs+OUmYq6
WXSjV9pllEUz1XhNAxRNC5rMmDmOU6ZGLjuKRp6JOWWHOnkrDEf5FVZveOOaQHpy2RfYhDb27s+r
DzAkcOqA8gVxl8GSDOvlCJIQDS2MkfZLUU918r6+mgsxKwxQfgIZ5Ty0KdORnx1EdSfPRSrHvd82
Q6+aRpnwwlWfoNLvZZ1ukB3+3XgXOL2TbDnTZ0jRJ5W2FzngtOz1b/m5tdBAj1offROgO5StgPPJ
HCZ6EI0+ktQCscHCwe/jSeVLGzp+W3wTPw9gGBOhV0IfBZR15nLcHZcJIbgsR59L04OcTY1VCjgz
xnjE2zHfCp0XhyZBDQgcJhJqmexuHuei05ty9AFz4Y9gglevRxDeHkSNjzcii0VTQK/pODUgcsQC
+AOi8kku9xjYBOoq9Kame1EpJFBSo9lwfcEW55DKvuCxQx8f9FPOfUcnfRUF4ujHBWnMUNxHCXhH
p2l0OmWanXVjCzBSyiuFLCWgILQbgplDVN4HRNPl5PMjZ9waodr0ZqGEYLYCoZAxW6E2lckt9nFq
JWFYu1rWavWRVFr6XnY93nxaEaQjBIeF/qEdsjR7Wv/An1sV30cZWNEGTNXamBCl7jpwVKMl0A8A
Hj5lmpzTzi5xYxp+zvm3xhMP59UpHQ5zmWtzqHGVxE1+hYauE7rwp6PKcdGhLRrywMtDtYHYWxgV
VhecOMDgoI2aeSWtz9BP16TcmX9+FzNDSBCJgRrKk6/eSe/JQX1e//ULpYnL38+cZaB0CSEth98v
QlPgV3KK/IPRmGgCKx+zlP5zw97PK+jSHrMWShZLHXhqJ+A2IVVySpud8Byrv8Z6NwIrqsv3I+cI
rckfyjiyUKQzh/Gujj4reauHfwH5f/klzGk2l6oSlqOE7trQkbqT+qaWVyLScdVb7Fa5xecKaF+N
7uZtYwZohH95L17aZU4AQ5S5GbWbye+Ml7Ky62TfzG4WuKhVP4cf6W7d3JLvo3OR4lcFmoBgnjNS
D1marMlnnyQiqu8FmYCtDm4MUgVmLxZbFMSL/iTh0kX0RTm+WYoL0rSU4r+Y/U4SbZV8JeDWfwgO
r7Ow73odrONEd9dHuLTbVPDIgOocEAo8Qi5P1MkQGiIN/Ixngdq4MR+X7qS1W4kq+lvYVTu3wsxj
lRpRMA797Ot1YdVCsCvKXXeFnn8zOOlGvBHKLu0SaPiAkhNPd9zvzK5M2zSPIYE2+4YeZtc83glm
2mrVQeAaadfIhd/HcXH4F/N4ZpPZmb1QDwMOadjk+xggoXLcZVWh7/+NFZTgkRADkvVHjxpi7VZr
Caq/otxeQWf8ZQBWacPIktNTckGDShaqCHgvXWJMID3f8Sgxi+0YXoWC5oqBdJ9qem5PRJE3Jm7p
iMYJDbwVXnAK+msvrSF9yRVBmfH+jCvOHPSu/cA059dK3lUbN9lC6AlCM2QSKZ0hGBR1xjHCXp7l
JtBnH7BH6TCOOSRCkqawoP8wWXnCh099i7qjNkCHpqoh0KwNhroRLS3OLmrnEqIX/IONlmhjiqAN
yF3MyJse4wQi90TqJjtB5sSKZv3zX3iMDhQujRJgjVnMORGzUQtAq6b1Y+POmcCbel1y1t9bQR+B
BpQC5TVlRVaVjBMrZYh4v9CGuzxJKrMzuvv/nw32DDE6TiMpfD/JOMEkfRtavbFVy1wolQPDhihH
wYmIDDfLr6slWq5L2QgryOAf0W3bnDR9Mg7BOLX3HY/EXKI30MoKQe2fyjXwpeGkmkIQTk4FoLej
EM5wh2aAVEQ1zXbHqeQhLOXUitKJbHRyLW0dcMCgpoF2ROgQM3chSulVbmQiD/xnENgJrie/b0H4
1MVp4q9P/rIpSB8C0ASiU5Y3l4vFPGwSg/cbrpssMY36x6LRZVOZgARZN7V0I6FqCXJCKqoM+Y3L
A2FUFELSRoIv8V14Pcfx7Mhiy/8bbzqzwhwFbZ1BXAQnNiioO9mNurI4qGknb8QPi9MGeWhw/uJJ
jUzR5Vh0MR37RA0FH8wWYODsgR0sZzG+RkpK3diCC8028Nw/tliC7VIGCCfmdN7PkFFABUiv894T
IHYx7ENp5juvn4gEwfFm7mtbMqps2kvE4BsT8vQNSvap0iFFlsqqyROlCc22VtD6XMgxGhXWV3h5
VjRQr/Iasnbs2xQaCx3XCgGPBrmkPAqtprxM/NDcBV1hbJRc6ASzgQe0SAHkw/sFCGlmiwASp5Wt
kQhAN4qP46y815V4Hyl+KKABBNEzxZa0GyHV0vBANkXvGMjAQYjqctHrSJ6rsYHNoS4j0MtD6qrk
osgFeCLcMLUU6YAMHPpqWHvQWUqXpiaEA71QlIIfxWCzP7WqPQYOtGfrYSMmWNqU54boz88e3kEQ
JGKsF9SR89ssIlYaZhuJp4WLEdcTgBvId4FOliU3HmT61KZeETbhMW+bXQx2D1MZMgBbHtcdcCnO
RoWWSrdjL2jwjsvhTH0dGWOP4fDgOrfEsLfVNpJdMtbjtS7XnNWSYvDaWkZlX9Gv1E6fnjNOKjdm
daHzA+kS1AAQq8JXBDaBXKbonYZMrwCYhGqGRXo1yujNF59qHSIIomBVR7kFwU8o2kOJF/6kXjdp
53Rpf5MVxYHLw3Fjay7sl4sP0i8npqwLgxtEul8iS5WJK6bFKcAsdNNgJpD8rCZP3gIBL/gWbIIQ
TsNxgDcWs1/0sYSwGGlgM8xsOb7l861e8eVR/bHAbJMRTy6jrWFBrqPATVHRM0a/G8hj3ddIZpC7
cgy8yhg23iFLCaSLkTFuNiOtW6Z1K/hT/qkmz9w1RB7MYp4eYl7eFTExi9YuJ2IZUuWgo/Y6KUxi
bBCwLlRJMLnQrRaBeQZGiyVJz+ccMTWHMwKoLAk4lZIbrERTrHwQANbMMyQfg2Ostm4gjKqZx5In
jVtCw9RtmGP44hsYt9Ia3CjGhHuwHpLujed4vPzyvu+exx6R0gyyb29IetGes3xLOHvxWDkbPnMF
q4OeC4QOX0M3Aqd/IHq1ZO19TreSycuHyh9L7AVc1VUcArKMM9JPISMPnfdrJK/jp+phuJHft3hT
Fm4ZTClYsVB+khAsMbumDgiJ+rgWfLX1ZMnnGleeNjJxC7fLhQlm2/S9mKbTUOF0Uj8wIrAMitlb
OOi4zg7rB/LyIv0ZDLNR2mxQBlXFRslmCwihvaJnZqEWN+m4EZAtxfcXY2ICAsScE4SXcBR0yM9W
yaHOXLWRLUn+ElGn5KLBFgSLi6VbCNG6o74reywesWt5cqdefZYz6Ush/Of68BfPp7O1pNNzdrsK
eJsJmYKJ1oXXiNh8UJoyFOzJr4a7yYUbKfLX7S09hFF3RopVBS8zeg4Zg3kXkxg5CsQNvVnDVyWw
JLypn5lo6kAqlffNFgx2+RQ6s0h97WyIWTHz00jnvYkCp6ygmDQbuxKCqFO4k7m3IvGGTtyVBV+Y
Tf+ktBtH8eIdc2aeOYC6rJogbNpRyKUBwVVdiM0mrGJnY14XNyWkL5DNAH0mGCUvR6kVIwjzcphR
dUt8PMjY/TMoujzRRLYG5BrW1jNmcYueGWTcGWJEBJUybBwZ+iFTWpudLjqc8JqVkd3OL+vD2xod
4zVh15ZkNrCGZVH+aro0t/RYEMwsTRNr3dLihjgbFuMtgzZpwzTC0qy0TqbcJbpTS/tG9YzJKsvZ
QjJqw+LiCXRmkXEQIxuyeNBgUevznR7sp/6lydA017vrI2M3AgBz6C08kwxihibNlSzGWQAdpO4F
DZyWUAPyownlSUQ6iOqkiKSxZaMwc3KvN/fRFNT2+ifQoZxdxj++gB1qWJEWfc6Fh4cvpPuSRInM
REXZQstO0A63Z263bpDxm/8YBEgRaQrQVrJoZJlvgSQLMGQ5RRo7sKJsH+hbKiLMAn4bARsT8Jbg
vAbgmrmsxjnP9bGPC29UPqXxFBQhaLHMUNkYC3vL/2OHDgTdxcjCsogdvg8jEJ9AO8sIU1sXXwwr
FQpLUEzBMsSd+N4XfhuRjbCcfSh8W4U9oJ2BKkfzBBPF8JNc1ih8FF74xHHH2AMVbvzAq24G/Ly0
m4TRrD4D4lbVrpqsUbabTaon6pes18gKcJjIytC8GBNv8LNcBhKnQe/xeFOZhkn/klzDfClMVwQ+
5Fi+kZfqed1zllxV1gAiAsYbL2n2npK6URoEDXJtKQLGNr0hoDNLy8LKyE6Urspwq8NtyR6iEEhH
o8UNzsQ4UTY0Ss+FUunpY/tY1I9yQa7y9CXHO17jIO3TtHfrA1zaGriWoEmHVDCy+sysCqVSFkYR
VZ5Y6/31IE7dIR20Y1pPwn7d0rfIBLuASOZTCVlkRIDfvLybBGgzqbVGKo+uW7hvD+E+3NeHATrl
YWMGO+CmDvoxPLWHZI9n776OrsLU423wtnnRVus6G4F8O/T51zAzLdRzkutpXHlS8VpwsRXoL3Fw
FQfarlE5t6yUI+RXoAD4uD4Lixvp3C5zQzeyPgegxai8cRxdObP7TLdAgROMj1hjIbH0irON8CVM
XeG+R/9tcVNDaK3b2k4LuwkNUChvf+ufCawsRq/GQV4O+IzEGOxYu4rr0RTGzpSU0JKLjTzxd/qd
WXoB1XvAQKAwLUEn43LpjVBrZU4tK++k0Z37BEJkG4hWt9gr+O9f74JJ0aehE7n//JFYX8BVWuiL
cgIztBSLtwVrdCaIG/OmtFEQWboRJaRIIQEHGA69gi+/Lpl6gGFGzIXczSYkVyEEQ15nZbxttPnA
xxxaEq6ABjoMyeRMSrpvK21jghZWQ0L2jDKAo43pR00mkdM804es8boBIjwQfzTr6RAJNzFex+v+
t3DAYJ/jfEE3AkAibMMzkSN+HtB05A36dQt2Cim9avjWyudjPYI88O+eVXSTwRpKobinFKTUmE0W
a4NYQliu8ZrUFHczntdmtqU38XMnw4fBd69DuFKDi2lMVKg0RZQ0iDe9NPwlpr2d7HX036adnYqa
SSq7L8vrYIuumQkQIZUAo8B8AmCqII+sMPch4ZLcUNoh8lCnTJy5F3OPQ+Ovo/V1cpVnYmE16NO1
OqmBus1MNlKVP/wFDPxUmlygKDma5L302CgN1LkY58ibUqhdDaj0WYmcBY4B1atjOEBqN5m6bCNs
oyfTxSZGyy1VXKZVWTRVffcCnb2gYqTJ9DSXIq8QeasKhNexAS/rX7ontQE4PUWNwUnZ+zaQm24U
NdiIIidXHHTKaIYbuHL6K9zKfS7M4YUp+vOz4UiJrs96qUYeXMUnUmWq063S33OVfCvk9+vD2rLF
rFchdlknKXLk5b0Zlr74En4GPaRcN2ZvaStQ8RUgsWgrJHTzLsfUd/ykK7kAv4if606FBPK1Vu3S
U5jY6Slr5/1Yfq2PjMXh0I1wYZK5z9BQxUmZQr2iHO8BqDqluK7IqNjq1Fp6CP1q0kJIb7zjx9AE
A/4sf2VJslv/isX5PRs3c7/0TVtrCodxF5pdNG6yz640Dq1w61bob/mxAWimC0wfaD9ik/Z9E8/l
JMJjmgi9wcgUEe1uTuatRRQ3zDCDmZI2z1EihmM2O0B8dmQuTEPidgK5I/YV+l3y4r6ezc3W8x8P
GLqSZ8NjztFCzAbOCGA3Er8ifXbmUbYGAvB1u3F6/bxwvy1pkAMFsAklVmaExoweinwmxEt0OXRI
KQNfLIxIQ8+FL8QCsbIkf0Ux5qNo0ZgO2ozSmqL8QQISfePuXxozYBBI/Mu4nVAmvdwwSR2N+VRh
zIlYHhXi6HqPbvDZ5DbsLJ2dUMlCswWqPQi7mLntjIqoTaFHnpKUza4rxGdtkKuNA/rH3Y5pPTfC
nGhxVgixNCkYTJ18qYNVfJRyYoUCuq8JaAbLLrbWN8Ti7IH4idZzoWDJRvRdk0hkFDEqg79NpldD
K8GfaLWiv27m55MXAxNFRGcgM0GUxDOXra6Eqh6jSd8reohJ7YRWteIYfERoLgSSBjTdFncLIoON
jbg0nSIQxQaAxXjWs14ayiTPlXqEl/L7aHRJYWnvdWAhQTgUW+T+S/5xbovxj6GLgoRksIViqjVk
+KvcOLy2LDDOEQajOI0TLIBqEVzFtZl2f5fi/L4JgCrXJBk4c/RfM7gJHcGemDYz8dDRam8l6JfO
3vNfTg/Ns9s67acYKBi4AF/V1qj+UkDHlze/NhyNbnf2hD+3wtyfuqBEudrTIaAo9Eycfv+hu6mj
mvt1Q1ujoYt1NhperBWO57AYUfgI/vRdxVemLm0VvZaX/M+CMMdsGhhpPskT8eZEMUl3l8n/zxVn
vDaQ1UKPC0wXurmsPLprhHRjD24NgfFaqW6BpZwwhA6c3hPkE1uyAdBYOsNEhPK4AnCnI6y+XApO
ECJAa7EUFXSeKlBy5rHuGM2vqnTW13zxOKHZM56STQGrdmmoV/oG6sk5trguH5SYPBnSTSPd427C
6542oEwbTrZ4zYpnFukXnXnZLMqVUoawGN1yyKrIqVn66WmyFc0ULFDe9sXGfbDo1mcGmbkceDSq
qkhZeYL2GCaZU0FkUN0ywnJLfJ8zyCEAJIeGbAoGuxxWUudNXTU88cQ7Fci3E5+a8mPoqLvOSU7Z
L+VOdlNzeIjftGMcmocqdtUNn2GhTv98giiDg5/mM9CtdPkJTcVlo9ioxEsnd7ibPzJbrU5GcJzL
OyWVvUl6apDFuuE+wqg0tb9UevthnZmAJkrDYQJ6zOObNwmobNLyFl9d6cNXNv2biwlpc7w10V1o
ABJ+OVIjKiIlD2S6xVXDpCooNphPtkrXS9sc0RdyrDwkuIESuLSiBJTuCUqtHiAfe8OIjxNahNe3
39I+B+YVrV9AYdEs/aUJ4Hk6wGB0HO3gTZQLN3xRp6dx3EinUg9nLxAFFFFUFF4B1QNzgQy6RMQ2
DGAFLem5ifDSbeXOagEABynCPPWWFG3xWiy++s6NMkNLJGxzWYXRbPqFus0Q8Ga9U55V4UsNJ1ft
okPQP63P5tI4IfsKglrUGZGVZ67jFtxpahAbxEPUxSGZGzqzp99WmfuvBgc6TKSnEfjRPPXluiVK
oBdFE8WeNo54Cu1Q9NMmYqrIx3PRXTRKZkyg0rWVH2Xr9N+bTEXsh0zZt/wJc1wXTVOpkDIlnoRb
h8gNhHUz0IMroH8LrSq8np454QY0N0cxuIP2rfgO0Z3Krb9i9UGTlA3nZTtQ//ma7/oVaFBVKNVf
zgKnG2mDHjDiTc7oy0/5nf4+u919eDfcqwdU0faYGHTv93c1+PbfUaBYX26Rrifr14CMo+z0j33m
KiE6quWcBPtpYQZXiq18jLeAHpvDXQvc3y9hN58Mh3OyweyD69AC+9Mh3auP61+x6HRnH8FcL2ID
Hma+gp+Lw2OlotFI0s16tupsL2puhBpCCrLKdZNLlzYlMcLRBKo5PAIu570M4wT08ZCRT2fpqEIL
Xeuu+tyuIsMNb7P3dWN0EX9O8h9jTDhlkMGIwgTGpiPZx34nYmttHYOLbykVcGDgwuhUsmEIEbqO
K6CQ6PUU3JiBr0htf4cB9KFl6Vgm1S0NSyUjuQqDVwIU7voQl7cVCojAi6IKjb9dTmhRhnXQQKXM
myycj8ldEdu5H7/MrTnshts6dMkNbxmvhc+9cq+DYW+Yp2+QH1MMLh6APEFOhaT0pXlN7IQ5RBeb
p96NB5LYwVOSmNVLcBuYVf7yuWFtcddg79LiAuh/2P7IqCkTbgQxgFe3454f7oYr/YN0pljoJjc8
trWl2I9bTeKLmwSOCtkI1C1BDMCMEGnnMgeHr9e9afvuMbEAYiIWmgg2pnJxZ5zZYV576HzKyz4e
Yk9RnowZ1Trdzg1Plt+4Q1+PG+fP4hVH3+D/Oyo602ehrCrCaUkOa639G2mph8DuvPkaBcvNFCr1
gB8eolEMKryDesmlpWxujSDhMH8FVADGyK3QY2BV0Z7ojnron0ZplyZm8dRoVyLKpMFWAnwpTAGS
+r/mmYM+h3JdUCYYqDu+S2BJCzfOmGX3+PP7mYM80YxgVgh+v3glT6ZBBT7yK017wIsHHZVmtWHu
/1i4P/aYMzsedTS1Axbh5Y30FcfaLi+zQ6vfBoUKZDO6Wq5DCWRcW4+tjVVkS3q9MPKimsGs5Cbe
UXXWN/bydfhnlVjaqyIncdBUmMXenZzgrXVltNscmifuxbD1XXiMUjPlzekjeNV+yYLJX00uaPfE
arf+HVujZHaF2Pfl3Df4jBB9mjz3q+9v6morJ0Kjxx8bAmEzSk4CspfsVHJxhCOTbr3ZDo+v2n6y
lFP7TKzgVN8Rv3LijUEtHixn9piDhZcLXgerZOwlxS6T72bKltbcS8OVMt0U6HRfn8Ll+/DMHDOH
Clf3qK/BHGDvZtyDFU7ezaVdeVpiKeVtvYnJpk+AtfmkPz87ysrOAPg6xHwOVuZMdwgkjo33iWZ+
c3Saw18iz/8JHM+GR1f3zFohqT3uiG9rpSdaMiSS+t+K9Xt9FhdPrTMr1FHPrEidFk56PcZettdv
J1s+bcI3tyzQn59ZABlKnkcSLHRv4wmx+NV4ypzSiQE+SlzoxdggZ76HMPD6uL51IdYWizmOAQfH
sziCd8g7oUeHvQz638YGVA24hORoOE2J/ujJjuxnbsfvpdfIqnbFnj8hFbFXbHQXW5P7l1DSH0vK
HOHzUKl5qmNJAzmDHUUD6DLrtoACS9seMQtQEd9xElvgbsoIyKeIg/Y66CaioESGYWOjL04uUFWG
iBICVYphBoIUD+oTxMDTzu0hHr2Tj8Ox2vWf6S71Rj885Z6BTE5j1fvGK3ft7+Kl2WUPoIl0ukNn
l9fhR7nbTO3Q/c6u+PlHMReWFIgkTEd8FHdTu6JT2o2FBlkHvMhWacnuun8tVk/PrLEEMJNIyibF
SxoXiWwRUHlX5kduZlYO8gK0ym3EbNLS2XNujjlbZxHlSzXD4Dpwhw778eVTcCM4dHQzvEk3vAPV
pefayY7KTtgHNyWurfgK4Y5oooVv1z7q5rjndhlgO+vT8E09szLpbCEJXbWdFPD4Lpu/4m64A/Dw
B6mzQGFRQ3D7gUCMYHqS9vkbHn1H9QR8jHYXOVAN/FJLs8Ez9CH8kCz+lvdiM7iONhyVbaP53nHn
08Yc2c2cKVyRYJUkoJWeKvqnZr3OpmAdvzZJ1zcckKXp0cMyreQYxvijYRJT2rkv0Hw0Y+dt6y24
FD6cD4s5tRUlBAyD7r9U/urSW6n8nW2lKn/C3ZC4O7fBnNsdx8cyKI7g4Dg1oxvO7E1wxruTG9oj
COuRvdk9/V73psU35rnN/yHtynbkxpXsD40A7csrJeVee5XL5RfBS1kLtVHU/vVzVHemnckSkmjf
bj90w0CGSAaDZMSJc4SgDeVexfI4bMbutKm72k9LQM2ifNvG066O5oPS8V06tA8j7e5cL7ntwVhf
52D2mqetobEw1tyXubtTZNUM6WwIEW+cuszjE77Me6IAwE2hsesgCpdD1l7x+1AJpq/loZbs+tU7
+Pl8CCGtGwaWDDPWWd2mj/MOkIwHMyg2LGgld8W1x8WZIbGaDoaPyFY7DG8IrdN8NIm3zcKBJA/X
F3jVb0GKhHr6QlkoloM55eqkFDE90bQJGg0KdZWfyRp1Pk6fTzHpj5WPWT27cZiQ4bEqJaEnrdmn
2W9tTHaOu/Pwahqn/n5Ma5LYHoSxaj8rO783hl2i+UU0+S0gbvlcPA+KQ8qu3RpRtQGPI4p85o4y
JYyzJmwd426hKY1Y/uRRcLlwGdfEsrGEzwfyDj3fyKej4iTmAWptAKq3aJOTiXaFum2ICfFPPX4p
B8lqrLkX5MqQ00F2ENh6sURQtCPEU6gDKFzLdpWb3/Fmk9LQU7c6fQGHGu9jNOzL8g8rToCrgwN5
TPBPAXAvODVHrwleeDw9xQC/NT34lG3cniuZSJnEjJivmmKT8q5okfhsD2h3CyYt8Vs1l2zRNSuA
MC60dGAFAWTy8naLhYQ+o4nEG4f/hJ36Li3VrrgDEJJ/LCxfcObNTPGq1uQopOZzeRwq61C446Zp
pi9zp26ub88liAme52JfQtwApU6gE5dPOTMVNTObJx1VYT0PaZ8G7qQZYT6CiyILR5vn2z5xJYii
JaJ/NmkZOghAgEx0hKRXOvQZHq+Yv2EMoftNGjpAotUmuVfugHfwrw9wdbUgQfL/1oRblObw0dEq
YBHMIWjt7zT6EcluRLIBCa9SYDld3il6emqdedxGIPsIlAJcs1YxvndWgq5O05Ql+VdtopNz6XVA
C7wlOKGWNFxRcpT6NJDzJzebztmyGbLtkjfVyiGButgfM4In8tqs9bhC7ZQ1+mM5gJYgjnylVXbj
rIWsVtIF26OMMr3g1Q1gIoHh6R+N98Ki5Tr0Zi1uAQyRDT9Ha956ehIMNK98ijaW6w6yugOQ4QZa
CdEXAgyXOwCcLfrAWgwx1fbMN4CWNXzQ2rNNVG//O0vCqBTTngxeoi6DFiotfmliohunLJzaYymx
tOodZ2MSPBJtCW3VaaifLs1aZcjTg1v6EX0Zor+JhWeGhMs2iNsa06WLoUzdZtUBQhZhwSRoqDVs
hAv1oH+WSHD2gfWeQmcsUWJ2W8jXb6rvSb+13ZNmfMuLbemgnGYnJOaTzxvJVC6//Sla2SDnAMPp
B7mj4B5mptgWQxHCmN/n+GGU9ZjIfl9wCseIeNujnfAUp78t9Zv0LFn7fXAZgIrWgfCFbi+uchbg
e5c73tQWOK1qUMEmxnwYdU/Wp7i2X8+NCFfl1iryyqqzjz0EvBdFB1Bm3rvd7+sbaC2WoyVwARci
AfGpHGZO7ZDaGk1PjXdD6Xujy5RH1/YNEoggp0K93LZMYRyT5XJIHGOykLuym2mrxgpBdCBacVCg
k3N9NGsvVdyG/lgTbkUJdbrIpUDgZMkwUNBCgeBhSmK00eStB717vQ8LlbbPVcYfZgfKONjXw23X
lRbIZwseDOXw4tI5lwTEVY/581kiM4E7N5WTDAv2KY0VfzBVc0MbVaZju7qWSFiBugWALiSVLv2y
4Wxqe5sBsGmMPkKhfDHXzi605/1jQdhZfVeObdvBAjDLTxUEFJQxIqk+EBsiq6ZJat08tP9SIWLJ
PoArzkDV3/igMBSMam2iLaV5nFw2eGF6euS8vu861dfapVcoiXfXnWhlGi/sCZHecYuRMQZ78CMC
LR20I91M7C/O4wsrQphPkhwPFA1Wau/GHG/y7nee3nS25EW6OhZEWbRUgmIScLFLlwB5hUFVsI+e
wJy9y6G1iwayf8lg+Z/1AS+Z5eiguUN/6oWN63O/lhD0QNX1z48Jk98B+GZTE+cSz7psU8bpnitJ
fM/bKpyyFLRztKw2lVP9pj2lp8xmwJ0Z8evUGPOej52sVfsDWCKcVfgeZ9HZcBaqt8vB/Y8dW6lZ
5DiNYy8/ljY7qPH3mkavaUo3XmITu0YC3kDr5kwyqH0h40LcfFNRfetQeszN4U3N7B/XJ2klpOJd
vuhUA+8OKkphUY3Ya4vcwBwpSpDOoXVk/TMyV4ksFSezIwTTLGI12BhxuUrq6gBNr50694Ql1l6r
tGOTVdvrw1o58c6HJb7Y1dwurKED4gg6v4DZ9VEQRQfGJY8XmRVhQbkD/bspwYIWRI3uv1LnS2RI
Asi6CROKiWiMW/CuFxvif7TMaqOxwbzpYBgaxsMQ5MZXo3/4m+n6Y2VZvbNbCEuchPY5rKQOGaGC
efJoKI1SKwcX1gRvyoUfC29Z0Qg3zaybgT5jrtuRbLQcf6KjDN61OOynTXZmRXBo4GTc0tSV5RJy
cNzBN0ETG833XM2IBUHcVsbbuO7Yf0YlOLbh8Az5gBRFeas9Znb9QvNvdX6v2hwobhmn8NXBgQNP
OJULrQHl6QKhygwdVH+Q6s5zon7tqjsK0mppOmo14lton18aJNGaKcwlkkUOUkMY21D7OCf525C9
XHc8c9kin5YLPXa4AUOfB2iNS8/rTXeswLWELG4bp2FWOCyI3aTyJ0YVMvVl9tyVqkXMjuYhyxjd
QB7962jwgXjg6iZazaFBb2NxzZb9BstITCDaYfhz2hc+9o7nQ4f7u5XzjrRa+SVJJho4RRaBB1Rz
CU+MOEZ7J4i0vDmdvnhdHfm9Fid38xBrQVWh67RmuUtK1jchkiJglx3t8aQloIww1dIJtXhQSGk2
NqgaDGNzfXLWp//P3AjTn7iMznUWZ6caTEZ10gdKLHm6rUYXNI4B3IROvE/UeYg6boe0LLLZ1oMW
n4xpl6s9sWS3rrW0Js6XP3aWkZ7FF7vLnaxSYcc+FF4I+inF8iMTd+VD+lPZG5Vk4lYjzZk5IWhW
c4ZKhAOnSu5JJ+HRkk2Z4LCgqW71SMNvV0CMmnfNYX67vuoyA8Kq233b2NWEuYqzCEQ5L83g+DEE
SrIv/50dIXCVuWHULYOdKD+0zdYFIpjfqLpkg0tG4wkRq6s6VSsMTFf00t269+nzKOmbWQ2Jf9Za
uDH+j6NAyIAB6YkyrJYSrqJPdpf8GNrQk03YaqQ/syRcJ4FdMPS5gCUt36CNtAONUUzQbqnKuqnX
9/0/u0WkedZjY0LpHIage+SMKemTG2wecn35V0eDUob1wW4FdZjLLWnyocPqL8vfPHoAWCl2h13p
EufdllFWrI5nea7jH+Q5xDsMV+KyKscSwA91i+svMcaCMBmObHU8Dhhol5w/ZM2XmHAWYnKwGSip
xbKTOwQGGv9K7pDCSQia/5gtuS6t+hySn8hag1saD4xLWx6Dfl1VISnEizBLw7HfAIFXFWisDWsZ
xmk1lp3ZWjbY2biQjh8ypYMtKM4CmZZITgDZzwvhTJ/7IjIHQJi7DlkhTk0n6OJIEgRWHeBsDEJI
g+JI0TgqxlCOt631blWHOk0kd/HV9QfhCDRU8DwFvPxynmKUGPBqRWIIGfdkRsthrpEmT0ilnoZc
sv6r55kO0SPbBDAYGkDCosR1p3Qzri0nHcWScOrnW2dg6jbmpRbEU5f6aE67Md3JDKZurMnoarUk
eq9N6VKyRcMw4D5gv70cLpR4F9KCClM6/8ri5/EvekShV/Xn94XTwXaTuqQN4NYsboOS2sQpfzBD
4hdrvV9QAMFqGUjsoy9ZWDSDgaslMVARrIdjrjLmI1t9atv7sYOkrM6gtpOCMBgIFiwoLR6yzt0M
VktG695JZXosazOKmyJarz7k51RhRqF+Zkdjgm/RIJ0TICfE/CrP73ouewqvGlpIVgDZB2GxyEvF
Ky/SXRDIn/pZf5+j0guNVOmCFPsuvB7jl0USL9cgKjd0UMdAkUGs66ZVOya106HhrKIvfd2d6umu
VPfJrPucf63QyjgXkm24FhoxgyD+hQ4XIqQwi9bY0bHhI16SNN4UuwbyhEnmT7EOVeWYRDL6g7Xr
xbk5wU2Toq30RtOQX0udveYVz3ldAGSgMdKo6f4vZvPP0EREBiRiwAjQY2hu9QXt+iQZGlJ6Mxkf
Df3BSOZAlfUfrAFqQT6CxxGqX6CmEX2ybFmazSnaM8txY2n0WIEtKX90IdjnepDwy4LkaKd3LB0k
l4O1U8FBu6sFpmFrYQm4jC6lptu9bSKxkbA0/o18PISdh0r7ixh2bkW4gqiZN+N0w+isPtvVBp44
2WZu6831ZVtzkXMrwrWtyL1J7XJYcfTpm84JLnEH0JL5qSmDuaxtbHTjgPgK9w+k+YSzlMM5ElPF
czlCumAHxskfaFRW/TQZ/6IGAH4rPNvQ34mLjajrNzK36KPljWDPLjg1Z5oEOWcyoZ9VL/hjRUQC
6BPEwgwTCRvFeDfxJgctjMTPVlOiQJ6AuAR4FxccQpeO1pZofjRaVKYsFnpA+7eb6kVVbllMoDnn
te/duJ9+oRvemr5mcenns19Ue53fX3eRtbuDi55I9JqiZRYo3cuvMGalax1WowmY7tMh3iTVnqW3
vT1tjETWnrvmjosQBoShDOBTxKVTnKZp6waIjj4qtj3334o89lNoJ14f0locPjMjrl2iuUXtqAuu
4qWjxB6I+0t9i7I7KmvyWTtjzg0Jm3jsDYv1HU4z+rt5gyk6ksdZCe0okLUXrG0vlJkRlWwVlYGP
RpKzm7ALVnlchRDr75onEMj9e9iLd/7rQg2lAcYgjyz8egGMy6yeoGNBG9RrrLcm2l1fm7WBgLzP
Qtodl1U0/V66W6EUYFlbOrTLsXm0mfWYVO3OUt7/wgoqDWiZsywTfJuXVqYEv9qCAOhUtBmoU4k5
PDlTL3Gz1RoLar5AW4EmGVSmwnnfDVTlYw5wzdiEDEULg3WB5T1TcCYXJVR1pp1XbO1kC5YTUhoH
RXU214e5tp8817bxxwACQeScoGqT6f2EyXSarEOTuLepgc0KaFE2JFbi5F+nf5B2RTf6Rw8/utqE
WZ07JSpqD0+ZdmR+34LokQ27JXFi1ZLrxueBwRIOLjilq0NKa/GiM3efO8+JWYO2KzwAUzDMgGZG
TZsQqhZInW2vT+Jnj7y0JXjkzLWO1xlsFV/snMxYRl1iYX00uF4v7efgSBUCfeEqdcktPM/oALRn
phnZrqwKTno79YjrUPe/tCds5xlE6RbvO+BCFHS4eL+N8jd2mJTxZH3ikBwHGRWeg47g/m3D4qo3
J7zOlfo7sKv3Jc9vlTiX8SetYGw+hLHx2YBnok63HGFn3hCVbuGWMcaj5SXR48R3CpXYeJuwOMM1
viW2l+1yjtYS/r2r923thNddZG0B0bX2zwcII1UKfbDnGQ/CzHvRrBuq3BjhIIPqrVx4MUy8ilD/
RU8xJBEuh6mW3FQ4HtWnPA3bpiYogSZDFsSsQGRBC5CZ+L1VEpOFlgx7u7aUZ6bFOy9UnCA1vfSS
lejFy7cAb2iyZMvKexdlbR23toW0F/oowi6AYl6h1mOLSeyU0Gp27luNPnhUOkAMEiTTz3EKmNX7
4O02sKIdBdkY5DwK/fX6Wq6g+i+/Q9gddl4PrOH4Dvrlnfv2oQms04/oLdnUX7wD2ygH+754cp7j
QGJ3iY6XD9JLu8J7n7FJm6wSTgTx7zIsTX/BedSLxKl+UNsQPWelLM+5kquBTeSDQHqxkMKqgk3V
K6ohgkjCKS5bdOGbPodO80jDBQtnR4euZ8ToTskseQiv9Cdc2l387WzH2k0L8QsNc1wRpSJ3vb1N
AvOevQCNidte+8hcYsckoWR4nX5I5nnxo0/zDCpJ5MNsMLSIfS91SsHEoSDamopF1Oan1yVhkoxb
3Rs3XVLdZG15n0MQSOsx8PybVU6ya+ESjz59ATQtcblfsL0i1UhT9xHLEhX5o2m4VRu0f3n8B+5Y
r4wrN7w33yQjXvUsJGMBQ4RIKLRPL2e7mws2e3QGPYBaBUC6H1JlgFhD7T5aL27mc/W1GfcWOF0J
VSWzvRYZ4Vv2woOAc0Bkw2kchqJ2p6OEeQdfLu+MMswlRY7V2TwzIfiSg3tMFDkaon8SuAUlZQP+
KZsoaeczGVjw86sPfntmS7gLFPZsxJNjIrnduT9bzyQQpXi8vlrLYnxyDkheGUCcYL3EXP1UNj2S
XXAOyIQSo1VCFJ+qHrxq2nuq3LhKRyrZybIW3Q2skA0JN5AjiRlbw54nNZlt3KYsbH/7GzieNL2T
xLfVZTozsvz92ZbPmqoGs76DB3PhVWHm2XHYeyqZ+SIi7bQJaViRSGyueh86RT54MZB0E87lJnNx
fhRWdhr1L6WaEJd+ccZvFUCI19dsbWwgaMYTC0IzC5vD5dhSEMfVeoMNNmIkAXCT/WmKrD4w5z71
9YH+AtuDJrG5GruXwjR40Ja7x6c7cJT0U+HhTB7sI3sdp3sbuj5NGvtG6fljfnDZQ+FI9trahJrA
AIJUH24C77wcKC2zvjdcbOcEdEyKH2VIQSv3ELSTHBCrE3pmR3CWmdqjlduw04/ND7V64jTZeq8g
r9xMSuSR66tnruw4kOwCbbmkg3EBuRwUm+uKKm1KT86rBnoFGW/44mTihj7/ecE5jFrXx3Io6InN
34Y4IjUY8GvlqVMOepv40/h+fTRrm/ncnLBENW5PAL+WaCcbLFINDy6o2qQkn2tB6tyIsD7caxOW
NwswsPfAU3UfDXmgjQ/WGHhuSGNAvqRA+iWtem0ahb1cKu04NlDcPcXVtmx2WfwFpLqkR45ZaV4h
oqhZX7PZfLg+mav+fuYawslZg9pyLNqcIvEBPi7tER05RNPuZuRyrhtavREhceM4JqRN8VQXssod
12nUzlCHStVtY4N3rM1JPHgQH+mSu0lJt6llh+MAUXG679VooxVzWD1ZoAqb1eqoRp1kB665ESgh
IfC0NFihlnu5KUYtby3FauhpUm8c8wVPRGn7wNrkfqQUUUqDoqc4ZAhUmemYW/SEnATR+t8L03XM
baJrstldc1eU0pAAg5oN3hbCDlf10lPYbNNTBQrHZB/32rEt42O+9H2XB2Omz30jAQSvBRXUB5Cb
QAIXdNfCK6J3jEnlhklPjTGSDG9SKQBtBYO/0N8uVwWA0BCOhcDSNF40pAxFQTe+Q7e9nyk3S5fo
EAzFt/mo1eiuMlCawItUDfmw6ex/XR6HfdwbPtQBlqa/SxdhiTLWxfIopJ1bbpJaeSm96N8nNi+N
CDvQTKCbBn48vAqjcmM0lDTO6Mv5X9fc/WwsH4ft2e0k5sxrXQMPoZzr+3h8QG5yJ/fDVSsAWS6E
5OhoEe92de0N7oL4OWUzGjVKDQBcVmrfFa+T0TutHTpIJaFZFiTJS6Pd5drUXofCp4ubT63k/pB7
W8jAQmsPtMMEUWjb8ViFQEBydz2Kre5oMK2DxhPuaKmC1Ti1UKJSl+tBs58U58jQ/NFhudhfDW8R
bwAdpQrGIP1yeAaWqymX4QF0v8sMZwcOLSvD4yY1NkU1QY9Adt1aXbozi8J+VtE2m1QW7siMTnuD
bbsJki2W5Hq1umoOHhhoNofohsjSYTXMiNoe/kHtr+id4Rsr2mvDF1bj8GkkdZ3VALVUlgxkqF2E
xcspbJMcyuCuh5SOM7T3caErd1XBuvC6R6yOyAV0Hs9OOKOYEoasvAOUFu5WHbKMS/0D8rq3HQeH
znU7q8tzZkdwCJU7NJ1cNNHr4ZtKJGfhqlujiWShIcUxJcLoeivuKpa4yGvr6LLUZ78dITuu3FeF
5LphrB1U4PqFVDiEHxZGnMtFUbFrZ+i0I6TzwX1rFWoFUzR6PrAzySFamlWzOUbaIJ5PGct0H8Qa
CTHNzj7WvRIi924Hal6YOzZqL4miQQSp1PNN7WX5XpsM9MpH9RzwJuOvaTtaG/BUqMRNkSGt5vyx
L5qBOLRDKibR67s+w3fEY6dBsKROd2M+pH5lA3KnVvYUAv1Dt31VJMcYv0yMDOAoKB7JxN6XiCHe
+hbtKDy7QZGHe9HlhIDkmbmVNdPTqNCnqTWfkMqwH3Jq5AGr4+QtURpLstqr5yoQzoBp4HEF6SLh
yGliu7ZTY8S9ZCINVFKJ6Xuv2rPzSt/Vn8UvzQmyxgeC7roHr4/0H6tiUTItNKoaGazWQeXxw+i8
xc27YsT7wXq5bmlt54Pk3UNLJYooIFS4nFNqod+bV5hTkwFw2Kj0uYmYbBLXrusoG39QAYAYQrw/
IsfVaJ0yUTRE6buxfaVec68CnuSNW+btinIgas5Ilz5fH9tKzQ3n2pldYfFS/KrSe7h3JZVSk0Gl
L7OWsrvaitRjMcblQ1zGGdpehikYXEvZR7r2tYw1Ixinot4DMpBI1nX1nX72RSKvnQsUHFPQHgYN
JVKfnB+xttF/9t9V0lWByyXW1kIV6m/Q3UQNGG90YfgK51rbJTAWZ2jZa/Z5gebfAkLqsu76dUNA
/CAJgFKEWLNKE3OiHqLuCVI7KqoPWtsS57tM+3l1UwCzCLoPyF9BDvLSVfnEwf7ZIA455AcI5fxD
vpX4y+pmOLMgHBxT13R9CWAWqnsGNGge2h1YTHZG+CshU6AELviD/kuLQozPLYdm/dCDRNn52YRI
8uVm96aU7U5LdoBOI3U5uTdWXxED+gBOTvpSpvyzdigvSND/n9VlTs4uu3ncWdO4zCrIKwLQqe7p
Nn1OZB7ykVb+FLvPzCxn9pmZSWFFlHGYGRFFiQXlRWhfbVMSf0OKn2z4CQ1bafCKPGCIMkDA9vFd
H768z6EM6rc2XiTdUJDGhQZtG8J4e6MHYYke4VRls5+BNacBm3jNvkxmWHAbL7NKsgvXbiO4AiNJ
BiZ4vDqFuxXShKmpFVmONmQoYnhq+gsNlrcFlaXJVu1YuCcA2432ePF0nBrACAAwgR3+MNYH092D
XvW6u66YWGiFMWv2kg4Qs4wOn/OcVQP0MUPrNT8mMsbdlR2u4QZvQdEWTfE4jS6dBCWvrk6rMV/y
HiZQAzvWQyPS16N/vyQXdoQl4WbvlLbX56ei/g2MNegQpGj0lZAIOAl64jEQdAKLgrlxSqmr2FN+
qnMHGuo3S9sqV9+lCOvVJbG9BdyMarctNrknsaeoeWfnp0HbWvxmyEIAcf5i1c9MCHE3dnN3bDKY
AHKFlweYAAf+dRNrVfsF4wVYjL7QR4lNFsjxtkreAYMTba1jtMk2OK5J60+7Xy+y/M/areDClhDl
kUbvjYTDVpa9OMPBGMAKDpCoZ1RETYLSDkBd3VThkD8a+U9ZCsNYdYyzkQoRP427UmHLSJWEeD/d
nEzH+LY/qS/zBilaPz/+0HZtMB7bMN10QfeU+fmOBdVLt4Xm8XHamLsmRCEhXYhbn8A0J43UK5e1
i+kRAmRpN7VRLNPzRQvUcCTzXoc1x7dJ40fBa3Wvgubli0eS8LoPrHry2cQImx+iO3NW4352yodo
21jhoOpbd95cN7IaYc6MCDt/7KBfbdcwYtXPuF4XyqM6vmr+5Ekc+gNNJZx3F7O4fMjZeTembmVa
y2i0oCPstjtoG3dv+wbeD5Wf+Nle29HbejMHztEOmK/dfuOHZp+AkW9rBKBOD9TA3IDCze+eoP2l
b/IHDdq0yW4iNmbeIDRIN3JOzGVtxa9eSo1L6hnno5hFrL1oYvoCZIWOeLOb5uD67K+hVgDlw6GL
NKMFCmBh6yWR2jm5AjGFGg39BpmLTUTRedx+4XkYM1LnxLGLu8KRnFtre+7crLDndFvhuZViWE7m
bNoRzS501E+a3X23+0SmWLpywcAYoaa9ZO8XQvfLlbfhxrFhYYxUt/cZ3yLLppXxJt951oY7kivr
mj/jbYqkHm4YEIsQYrOZRpFVL32pvGn8TC2PyG2HvHpI1RE81v8+I7X0K/xjTFi9IodyQ9QDtm0k
063l8Ju4e7OdPkgbRlSNbgZTJia2unAedKvQdQuPdIWY4MbI+dUlmq4yDmjfVDOQLtvoVyobUyMZ
ekN21x103R4SshbEKgDoF3atl4GKzOvRrhRr+2/7LMN9baxlr+HF28RNhhQGiimo0yKRJMQgNR1j
nS8dSbX2Ra3rTY+0jZ4+6exrYu6Hbh/rCcnR+uvQd2buiub1+hjX4uy5eWGMU5lOcx7V0FCIbMB2
K2SvovkpZs3jdTvL6/LzMFEBX9LOyPYIm64G91EMZC1av4w3U7WORtbumuJJd78z7T7PirBvZTQT
60P7Y1LYejHQwgCAADWFfgkegGLt3WyB8StsJhnb2rZDKeKfsQl+GRuFMmsFlnDKmm1re0E99Q+t
Wye+YTOiQGPg+lyuxeVze4LLzKkSoSls8UswGaXmY+f+um5ANnOCU6hD52nRYqB+trrEr6sn05IE
YZk/LHHz7ERkGVo0ega/KzvIk+Wgg+1wyqn3IN4zaA5dpd8GMF7Xh7W6ThpaTLCVVaiFCus0Ibup
6AZAyPX9iFtM7NNhRw3S1t+v21mdPiQIkQ7Gy+gTi2HEVBrNC4Qt486PKeqpH2nRzTjKKDtX/cDA
e2IhcVt6ki/n0GK55ZbtAlcbX+xup1hPfzEO0EuopgvNBchuX/5+mnQVUmLAGw2gmiosIFeAK1V7
Ge3AWoEbnVF/7Cy+cuYLkTpRxR5Q21A0mIo2BQXTJJr3fyMNtx0cHbAZZvp5476hu6olJb+3KFDd
+ngqsJgxumOvj3st7usIxsgq6wvqWhi3oYxsosNSIUOu0NojnT9T4sqEgNat4PYJATPQ8Ik6QAo0
hRVrxqiBDOb1jxZPQnO4N6nk7rnqjKCW+38zQrAoYntoQauEwhEYEyFwTEf0A+Uy3OIyJWfhHY9/
D6NAXP9oi8d/Xy6h2eganLHVnsymIMnTkG3V1iSxCZqQlAVa0Um2sjAq0Z6YOY1GM6OtxbWn0d5z
B8zCUUlmVdLbIjMiXKcA7EijKcWg9MELO9OnQJRE6st1ZxMfu5+Gol9Ona5A22FoYEV94N+h67V9
jH41u5/ZLUPckJxUgs8tttBDh+QTML2QBxQ78IvBM0DOp2pPVdNYJy+KtMeostQfCZ70ATAllqSS
uG4PuIqlvdwzxCStmRku4ECw1zvbyTqOlUYUvQRSy9lJZlF4p/7fyP5YEmZx8NSqGXAMP8VVaOd7
5uFaWN5kgcneeH6Hq9sw6BIfFI6w/5jEpW0BC+N/xEK6iUrdWBmT9lSX87BXmxp1sqYsNx7AtmHb
qfOjlTX5RArTHHfxaBp7yZgX/xM2HYooOvQS0MuITqLFf8/iJtoZsnYpgT8VX7JfjJPx2bodvhaQ
IGhvy1Ey2pXNcGFMiCNKn7d2BWtPPK2PhdqEeUv9aWpDyaBkdoS7R+E5VW1UsDP0dmAl8V3HXHAb
zQcGbbhW82kHNSyIIRA7L+/qwdu7lB7UhG5prAfa1G+vf8/qIp/NsXAWoM0evEaDhWHH83NsHrRq
vkkp8yfNOKY5UPGlGioZl8zC6r45syqEUyj+ldBqh9Uh7zatHW+iKA1oqW/afpKYksy3CG8ZlSrz
nAFO1IIHZjDnrw6/nU1HlkgS82z/2S1/hvSRDDhz1h5CbYCjYEhq8btwvvZNfug0l8xaFaaVTliu
7BIcGao9byrFJOhM8G0q0+SSrOZHLD77CItXfRX3cC4Fqf50sA7IZd6amX202j6wWLfPcxDjG7I5
Xovx2DwLjRuI1FBRWBbhzG7MqKk4qYJQ8Ta2KIiRnsz+od+WDzUaGUj/dt1pxczK/032H3vCZmUZ
OEiRWcWiJu6uhpBtnRphVfT+WKPVyUTyCOWkAkxyI5ihuZduJPZXnQpEGM7S7weQpBCNPY9aLetd
7ansgBuYspthygA5629nFFV6b9haE3JZk33kMyB+KN9nUKZNd7Yyk86QII9W1/zsW4SXZzNq7Qg+
QO3JyDeDip4G0J8FzhSi1Dsjb0r/5sgD7xtmF6h5JEgulxrcuixHn7z2NI1v4Nwe5o0GxSaZ0P1H
y9On2H9mRhgVenp5OTiV/lTm0DoAZgxsjXUDrLypZlAy6mq0fvrZwD3CeRb5hQWMF2/rITTcygu4
O9ODzsdom3TKGPb69JY6Izs60Cw5QMjJDGcd0A+HVnOA3p/+Ni7qbH/dSYTXy4ePgtIQOTEV8kua
WI8eYg+3eTPWn2jE7tqmeoo7V9Yov+aHqEODIHopvEAo+HIxUjfrevR/YJbsadqlRuzsXa6hJT+C
/uX14awGODxjcMuB7CUqqMJJUQ2TiTx5rT851PhGM3tj59tBv9UNMChCayXVg1z9nrDUzykPrRE5
1bLywusfIbxw8UwDjgbUKHje4g+23+V4nbGeo9Th/Bl9tXip5T5SgkFk/K7tOIj1x+vGPt35IbGA
TlvcgPBWtwAsuDSmpMpkakrPn3taPylMf0hHaFrXbUdqdd4rcw2/VwdVciCLzYDLGBFUFiaAJaWK
nthLszHYoufCGPkzn6eN2/bbOj819AEbTeHzpp2+Niizqc9xG/Zavx34foasl9UG1wcv6lh9fAbK
n+AXwdNKA6Lx8jMoB7315Hr8eU5f5rvS8AF/yvut05EITePhtI2V0CkBbquWfqpjam8KLewe6jpM
rEM7QYuVsFOibVODoA4eVWDjDrrxqOWkU+74kyz3IZbc//O9ugE+QXSh4M4oxKXEYQanLOLP9d75
UbynYe8zqP/Nuyhoj+p9Exo4j/iu2bSbYdedIMH1NBzbYL5Tb6ddJvFT7VNQXuQ5zr5GCF9KZVLF
TTF7+rYLkaP2uzAmio/7Og7GiPx8n4KM/I4DyTNhZX/o4OsFAwgIqKDkuvz92TlcdDOLvVJtn7U0
GO3K7/TXRU5bqxAxETuvu8jniACRCagcI7UBGlo4reAijE9D1Lbw1Kyvd07ZPJf0zWvqLU1a6EDF
p4pqwaxBzMAefrfKe+e+DrkMnPr56rF8hLmAx5Axx7/CLs2iVu+V2ubPFNodld0AoZo9xA9WFWSm
7k9tUCkxYV4fRmxYuvy0r5JZWAkTyIWBpARYAVCvusKcR2mZqm6Zts9m9hpBLHeo3rNY3xtFSTpH
JU59V9NkP37hzX6ob+o83jVJ63MjsOKvqQYmUd2U3AhEGN+yFwwNWW8TeRF0tjnCsaAMutWxwmif
DQ62M+NUNb4Sb0fcRseMVJ4VjN3vdNza2T1TRwJKkJAauiS5sMz7/5J2nT1uK8n2FxFgDl+bUWkk
ajTB84XwjD3MOfPXv8PZBVZq8Ym4u5gL49oGXOxUXV116pybCxzfgH4p5P1B8IdfqG+Q+6zKPNxP
Fz8vUb3QgJRUe34NQ3EfCc5mJHRlzdpIgnInlFAFI5iFu/aCFvDa19PYjNXXUHhSSivpL15uoO+z
bf+srPnsTG4HN4swzVh20BfCOVJr3mkAiLJRID2rk4Oy3vg0Dro4gCJV2mkjQUSAuuUwONPqa+b+
zAH8APIHFc9x5NSAC7s94Qz4kXml5NVng3GszWdoomOZcLou71Zcyf0FQFmiDlbCS43EVbA02sW+
2mTGQP5mRDUmFHVFHZoHusVBZq5xOhRqOzO0VUOG4BxnhkawTS1251vTaa3d8KdF+Wbmqa+aI6Ir
D5dLQitJ8APPrT7qgxH9UbfZJoO2I+QeiLDjnMRKjFz/C5gV8BsGOkJQW5YtxuYtxebJCNHH2Crs
ZKUh5M7fU59FPUimRGDrucvuuddBEKwrZkYKALvWFLnoDn3Icd0uP7XxOLDE5Xn0Yyd/hYo7Bp0Z
F598vf2uiEfqvUdYsrLbf1jR7+YcmX4ki4F3BMbnds41lulTKZPU58nqMeeCIzmTE+rcNnoajdRA
KVafVQeNLebVfnzS5vFQpmdBBsQgwPyAWZEynfFlww9hpz0H+UXlDyX0AqPqV1gcElRIH5taWEKk
eNHgyePunNNet6PshU4OqgjtieFI8lIH4NxHQ1aBuAX5GINdkwycv5wa2bU5Wklj4oIJW7lknhUU
QMvoM63/8dTN1WvoaIB4TMBDjZo6qRwErgLc7yI0BRGkmqiFBWYAHQGEzvlrTXP3CzWjqkHjOqsx
IVNOHQCR8esICRBYA4zYE0DU9Yt/E+vduCaau2joRwgPpxw7Y/77KweQiGOXZ40QXni1BKTCTC8F
8melU4Yrt+j9fsCcASUOYhpWg7ulLrAWuU9JYcLoojwnMmAoYmLmXkNKRk9yErK8Caafxzvw/tGL
3gd5JvbhAGKW7pYMmb68iGI/ujTQPG8Pn+J21L8ZEh1THS2Rdgz9yl+s0dgFfgJzrWBDw7XhXGAe
DI3oiwEdLxzN7dSqYsM2g5BEF/ml1CcDgp1Obent28oo7x6tlBnqCuu5MqqiII0uKXCxEtCxo1mS
QP+cCL+pTN8WSfDUGhUAsgkQRL9eCt031u4Rft6Pt8fvdqzU6UgQsCh1iI8o3n2HIRAM0jvSwnVP
EIQVjcE8TdAIBr86KWyVwLmiy+rIkmxlyZd28/WUU9eZHKWcL7OYcoWM3FFQdBHSrcUurp4fT/pd
kIo5n7VTkC1XEI3RzqAWR1nO4ia6SEgMqlkAyWeR5YnCuf0G6sOPjf28DenJvbZGjaps2xDkKnV0
qX/HZqJ3lkawnXTV5HVeVyyAIUhrFSZHBmMyPs8AntsyIO6hne8hNAk4WEPqXzJpNyypbGhc2q3+
XZHIYYxIh1S9MRiNwWzUlbWgwYo/+1+Zef5YdPDhrqM+O4iirop5Mbp0lmB0u81EfEchrTtBpJoH
UHvU2W1jFJvSjizfPbdWb8kk37CWkODu/Z0a2XYYyHNoMKc1feTF9cPtBO+giADaUkdz6BvcFuH8
aa0GKJDTtJPRlJwjI86IBJKy58dLuHQ80LsisyC+RS+WSNnj1VhLma6M0Yknb7Ip0XNvIzPKnllL
9N0H8NiZ15Yob1C1JR51AyyxIxEsv7TK1vKUXVLaosEgt/DO5pv/bWzU0Q8qrRCYrMDYWijqBKd2
eOrCgTQr+DG67I/thF6U+fIFDTOqkrSGbpjGGQd6hejCK0bV7tLk4iMYnTboUSECYPitiHh02nWM
09vxMwcukL/1mk+/X0d8AzRVZsYdxFE0xJGd+kDimDC+yKNTKUcv3Hnlgec+H8/o4lAhQvPTqAK0
hkbFTgM/4OXNxvFlsLSj8Ks00+/iFBn8JjYVG0AoE3IkOSlXUtErZu8SED1a2HxoIsSXZt/aopu7
tdFamjltW4u1iq1iwPMc+ZXB3rtsBIg4hXOeDvldGuueJH6fxPwQXwLG8g7iUx07o4cUA7eC0qDV
kef9g8gDp0+WQRp71zLNhnj3Fj6bXKZ97b4rpCQI9CGGYoFbmJzt037/Zv89/f3rvffH+MgUpFvj
vl4YKnLLEAFA/hqETT89m1exVgoZexBoldnF+8gs5jdnQlHbWNk692EW6rtoxAW8RwA9AR12jwVX
el01ZJdxK762H8HR/wC+wpYc5jz+acz+2XuDYz3ELMkLI1o7o7N3ub2pYH3mZ0LDGAiN6QR61QtN
WgZCdimMYY+qwM63AZCGsgtu+uSwBrj8yd0+Mke5VW6EnFIsyTC3SZ3UHaBmrbMb7anayRuoYTqC
Ub5IT7UFmQq7scPn7EW7eCbrtG9KRNQn5lfysroAa1NAOWBWCyOm0OZvAgC+sGS9tAMLgHSDN3LL
e1oTOV1c76sZp7xvUXRhFeZKdmGYhkyqKyQHaTyKra5VL0Kvg7z68Qa7jzZvV5i61AumUwbwoGYX
1nviu8QQyl0o/kNK5PmoosMbXf8SiovIhlLrGsr+KCgVG1xqcPZwb8VammthECBNQNgGSVM8ggVq
EF2mgU6S54KLpPwZmhOT2aG3BjlaOOyI+lHNBD8D4kSasnWQUm0Q5Ty6HAVDNM88qVceVPdpSbwt
ri1QtwTSkhnjFbDA+Wf0PRE1OnHJgR3tXPqj8lZ+Ef2duJd+axBpQg338T5YSJ1cW7+7LFCRSnl+
hHXxwy/1/jX+K1nTLvnsDf9ABGeMTHETFpviRSDympz1wjWMWeVBx4VNAggZlSkXs0xoharEkycl
PR47TuXKaxC1+eBc+xaEGMjFwwgoMiWIj1DnuJ76sJZzP7/4I0Ni6UlFRnRlCumzS5ugzm7Wekrj
pzCR7ftv5gvDeS1f+d/pNngO8VaStrFHpu/kKT31F3YlH3mX6P+XcfT7YSYxRjrD0FV9latjBOMX
YVe8BXrwLO8TkznhMARk7WagTxxtbT4tV1dfnA9lMczWQA9gDM0+CZDW6F4fTygd1c9GEPty0MBC
vukOIgkGqalsRTaH61Vlq3yJU32Y0CK1RmJ997KnDc3782o0Zd+kaVFO+UUg3qj7u/wl2XHb4kl1
1q64VVPUxMkTW6g8iJkuzM47FJvk6Nv+PjhHZI38cGmFridvntzrMWkx3K4MQ4qEF7v3p0T/SWw/
XqDFTYfSjogqMAIgiLrcGuFkRog9jssv/VYEVSbpPos37QWUui/KSYpIulI0uXsNYaGQ7ITgHRKR
SNyJ1EJVuGmKOSS5CEc+If25dtUjIs2d8B0e15zSwu67sUWtVAN6ez9gkvIS78JtQzyntNq3NYLF
+R+hvNKNEWqVAlkdwPMPI8EmOQkOe+T3a1tucRxAB0IKE29JFL1u1ygEAJ2Pi7K8TF/9b+Ep+BQq
wr95vx9vhZ+mTGokuOJR1IUeHnqC6YI4L8UJYOp5eUneA33YnW3LGnYEkeKTR95014lI6zw2uTB3
sKhyLLzdXM+lbn0wHMatz9blJT37JeGPjY1tt0JcvnCKZhUMvGSw2eY+uNvJ8zMmLnOGqS4sd4gS
jbAApvv+ysWxZATlOaCngd5goQ95awSUJSnXFUF9CblNBHQYKA1VAAkez9b9/Yfn0py9RzEQLyYa
zS8lWlUWZQZsiFKg4JhAyyNvk8T836xQQ2FbBj3z4KNGvfGZ4XOSD+PKOO4AIJgmDESDD0DpAw8i
6iKXcjWMag8mWm47ib9ZRrNkXpdlpKNOxUhGq9G7XNf8LSOAQ2uTZStbYnEiRagQYO/hWUTXXLhY
jiXBT+vL0EHQHNKbqd5WI7c2zGUzwNQDWoxaKo1zkYLWG0cf8JoKnbcSKL31fNKzTocWCyCS/Dsb
f3TTB7pmoHDJrTHd0AHZPMdA2cyOHS3YABLe7siJSQHt84DPKMbKkdg3T47MkX+FIvTKMO+3/q0h
KmTiAGED/F2pL2Dd01P08XUFujvsx5vyripKD2f+iqu7kJG4XA5ygCAkAroQqz4Mn/7fDBTem8wB
Sgk1wdAobEfpyWBVhsuTbUBaIhlz9t1Hov25xW8ff9PS8kJbClQsM7X/XaE6mHIpTcHEd6mVMDhz
GqsZ0xTUKy7yrmTyM3Ig+nGJgG1Qo72yMo1ToKpMg2KCuuV26dmwWD2zuJ2CzBMwqIkj71Dz5Q1d
26xc1j8AsNsbAWt7ZZvynW3ZsYDDwjY4PN4OKEbrhVFt5G13rC1khK188zu3UuOVBZdKYj7/eTzB
P80Mj8zzt4uedIXAtb7fXgDBtFS7OEpIEbF2sfESghy7JdmDo+i9hSLGmd8PT9l2rep9hxGgZ58+
Rn069KyAGfBVPW8+lbeh3nrKexNYylsk6lyAR15txSWpOTtjJjttoGpmsNmfUQA1a74Hmais5BAF
Y4y8jsBDoMuMkWr40+nc+nY+/JWgTdKDDD93NNZ6PIELoSpSA4Bs41ICgzHqnrcTKPWRHIQtsCN+
oYfFvvZNmdkxTv2WHbT92mW+dB5w84EOCumu2ffcGitajq1Khm0vbPu7E2PC9aHxeDxLPg1hCQoX
wN2gNY+KHcMoFJUhitsLekKT7dDk2QZMgZXOtppGAIEvV+wtBKuAfgF/A/QXem04GnJXjzHa25O0
xfNFIofoWTo4z4C0fT8e1k+tgd7n12boTaYkSsZEMDPaaK/dSs/SF7ezrANnyKfK8fa29EFsQs4d
OW80M/ptMhvXZUnw4bbAezwX+ki+V4YuzGfr0TfNq33lcNmqniStxTfJI4nVXaQAWnZmA0tDFQPV
RGQS3fQFVa3iMklW+w75AtAbAZGtGKUzgmWuNpsXIdpx3w23qflPzeAlUu290QjW8l93lc75jF5P
H3U3VGndZE2dtBc+3tXdQSh00Cp8+1ama4bek36H30FOg0RmZFa2zp8NN+FWjtoPmuHRfFF7kx86
luG9vL30qT3GNoDpOfsJvJZf6ZrDaG4tbbXUTftjWUxE6HdJsQnZz0JO9EQhqJekqS4w75Oqxwel
MjTZGLVzB7x7bIp4MIvbnrfSHoyv38Wm6sFAQDjGruJjHpuDqkO1nmufguJp8E5RDUroGqqDIPjo
SQKlmb9xard7tTAn2RI24VfkhzvVB6aZ+MMqFc99BoVXQCuM/1BUm4vst/um1uoOdPNtfXn/OH4C
NMOQZgM9yxNDPqFSjNLzXH5Gdp8BFYkPiqr5J9fx//hDBqCip6etuWXJ9nfivAgmOBFxtT9DxAGg
qxEp63/99E6m4ww8PoZLpx3SJOj4FRGWgpWQ8pZtVaXpoIwIC5VNwrJfodwexLfot8I4smZlVXNR
29coqta2zv1JQ1mAnzuawaGB99DtjAl5mHjI2jWXXuomUk/lhxhp72zkH7RwYlfO9dKVABJSsMqj
dIR0Ll0CFqIqzFp5xu0KyS4dL7VUGwUrGgoy0/J7JBzTjtTlWm5yKZK4MUsdj1Io2Yqf4cLaEVwz
xUksSfIcb/0X2eiBWxNMTucJs2ENDmk2ZlODk6Z0gn9aDIGnQDlnTjDP+Jo7eZBeCQuRAfflhWe3
IdFUi498o3kZn0FyNwgAKJh4IB7FYiV6nX0l5RtQTeMhfgP8EMReqRVOxygVKxZxDCMdct4nNb+G
GbpDTf6M7MoENb9MUCInNXjNpeTsAksJlpKOD+zOt2JmW+h5gfC3/+xsv399fGoWsgaY0yvLVHJC
LiJeSwMMDo8Yq9qAjhon+W9Hvr6Ab8BycnqFS8o3NPys4TDu6qP0sKmYgxf9bGqDAODYg7jt0McJ
n+JvA/gU4OH5d/RmgZLSGtf4PO8Ag7Rd6pHcK17lqwymuzYrQDUCXdY5QAbjvQQUvJDiQeKR3Mrc
2NAAfOFXCqd3dQbKPP0m0FLP73LQCSMFWeyZJ+VJOw9vypNyGOz2UzsFh7W03f+zykjhAm6NRhEa
hVz5fCf7A06ON5D0NT4Xz4E1OZqefwUYfEBSaEb8Ei7Ptcn6JDW8J9V8vM8WEpXzPvvPF1BLzQpA
FKQilroQTCXRPRuCY6kTg/kzIh5PvCNbmmz/Z8Xq0nWGJhXUTuduO7Cy3TpnlWG9TKgRBnFfw0ZG
PyuU7z9YUxSs0N+gvZs9ceNexePyWUwubQ1ELK838cp6z/7h3n/85yOoWKyvpYQNZEy+mrS9GXDw
1X0o5HonF2+Px7voqWZ1ZrwVVHBUU5Y0f9D4vJDQXjH95fMDWzX6YwPzKt0N5coA5Qo1oWhB2sQ2
l2HPvEuOhIfQbnqRVyZs8Zb7UZn+9zgod8hNVaYIPddc4m/hi3mP/2ov6l58Lo9ZvjKg5X15NSLK
/01jVkyhAFNTS/gPSAimhyTQS8CFd+x+OGjgvfv1eA65+Z+kJxFMQyiDQT0cmVrK+ygsyGrAv9lc
ClD8/gJu6Ve6lSQwbg6vENypd8olffMzqOStZDwWb5krw7RUnFizDMIKDZ0geIRXe9nW3rUdBIXw
JPhOrfC0phi+5HbmFBYuTcRF2JTUOkYZulAzHi++pjzgUR3IlS1FL5X4UpWT0wxmjsoSZDQSgFZH
MrCOKOpVJhBo9rb5tko9PYszJ8+sfI2aaGkqbr6MWva2rwTOG/HoECOHL3cSuk+6U8D/ymIoAz15
jFX+ag7TNok+Hy/+nUPi0DcHEPJM04FYlW5ErtSgb1qEUy760TQA/WUdl+C5HU+lV5lc76Gjfw03
fp+vBaZyJhzGCqhg7qK5OkK/FlE4L2o3YI7+6HoaYwziMWuA2Km241sAHjx5n7eWAOJnzYhGm23/
Ph71fRYMnwBYADrfZvYwgL1u/XBeqEEQak3ttgrajgkDLkn2I+EbM8hZi5MYXVbw1noKx01SbpTA
KNMTz3xP44jWrfKoQVXmj8+AdVdvmZUFufNo85ehA2mmgMElRFelJ6lpK/SN1q5QB0Yn7kvmu6kv
/fjeyJoj4Lp8PBN3d8FsTgbpNiJ4hAE/J+bqXd7kKQN2kL52ZT+GFMJOAyOMXK/hzuZr7cbDUFZ4
arolNU1GeajdPv1Wmo40DRjgu9KoWWSQ2HMcWxHvZF6ql62TTS9QAVhxq8sLfjXO+Quvxsm2gST5
aH9221KPgsxWmMaMygySVOOmnnKDC3UxLsiEEmX869dQ7sX4o2leQCljeoHh5VtRqYkWndB7xvmZ
818sApKx2JAsmHPp+CvnMzaUowkKGIAgtL4zeLWedJt/bgTJLjR9ASwP4WfqJd2qalg1ile7ncp8
1nVYObEyJTZq6mvUDvdZTiw3BEXwXJ8PFyDUt5NdC20AYjWucTu2+ZBDz/SHwxQCpSzavF/rYJOY
O48EJ0uNWjh37VkYtlLrhKdyF3nonkqb/ZQ8B7wFCqTgI9Qjs0c/bOodu3KTd3aukB68H6VelmuI
jcV9ModmMwAU2go0hUo+QHF50pTGjRluB84nk+k7MgbjOURzi5iLeqqemPp7FlANaoSmyife4aQO
T30IZDFEguLE4t9bvE+awkhE1oDO8cpevg8RML0atAUVNPmgEvOTwLray+I4RmUq9Y1b9gbES2Lc
SHt0kXtmV5HyWfkDCOdoPN48C9fEjUnKXzZc5EtyBZPQjU0PLfBGzHAWRrfDQyX73a/2C86bkXYY
MxoY9WmUWkW61hXCQSLj5Ldu+900aI6XiXZOvfN46oeKIE51QmmlIW3BEYI9AWIqaCeZ2zCp98Ag
AKWaSf3gIpszGWnRo1/E52MoXipr8rVzlEENbvbuyKGj9RhdBlRUzOZaFXDjNLjAXBkFD0Erzdfz
0mn9FU69xTFdGZr//mqjcB3vV0XDDm7X2EpSkCbatuMa69FdjI8A4no0VEyl1jXu2Bqj6eM3P/os
vNfHW+8+j0YZoPbe6HFyGPkwIHGEU5yu1YPRQlsEyp7gxp2eutduJd6/XyDwGMwejOVRGcfgbudN
5NskVrxgcPM8zO1AKuJd07OjoU5jDmQ6v8bzf3/no7yBBhok7ND7C3XdW3uTJ0WAZFSD64eK0xwT
0SeeV5vp2BpTjA3vR2td4PeLBgADsBk8zCJ9R/dgdyJoqlCMG9xE1ZA2DdHyHWfKmpX7lwWYEH4e
FpBdh9OiL4IxAVukGkqYyK5UNlWSqhZwDLzes0VstFVaOAPDxE5S4W1Rj9l3p7ajGQ5KR3wIcJhg
cfIJWkw6CxA931TjIbEFv1pLMs/Te3se8ZWQGxXmTJ6K5vzb6Q87KdRKkNa6WtETTQt1FqhDrlcN
tbcibY0FYGnqr61Ri11rWi3xI+LerswNv5Ycsc5WgKNLA+J5tJ6isX1WFaD2LxRGxbYX49EVAPby
XkIJ2+ggC68sd358Nvn7wA7eGQdFRDc/YhdaNTVOvFAS03Z0gyK3guSDrSwouJOo0YdjdVJ8tDeo
b4HaG1AZwrH9CKNz6tuRtgPTQYHe4+5L+pWFClFnTo5hJZS+d3/g4fippkvIhKOMcLuuPVTCtbHs
R7eM/X0oAQqilSMpg2yNtX1pSYGGV/GwREoWR/jWkJy3Ct8zzehOavPki5XDp8HL45leNIH+SUwz
6gkwdGtCYUCHKvYYS8AFeLJkHLiHS3ZVbHsOxOmjMGNhcSnNjbA0NGzMZa6sZGl0cw9SIh78gu0r
XGNUUt7oQauOb1JYd07GBJWejmNtQnw13TZVVetpE/HG40EvLSDeZ9Cwx4sdB5N6NiRJnxdVxI2u
VCtHCRsnadMj6I3sx2YW3P0syMvJYONCZZuGdCWJgr0hs6Mb9sE5AytGPGVmVf0e19jGls6lDDUl
XC5zEZ2O8yeplvlSiCe37qK/VawZGX4hqBMZ/KRdyqZeK8/ch214018ZpE5A0/C+oPY+DLaN3XOR
zhVfYnZJWAC3Ca9+CZ35eCoXYlNYRPUJnCpA3cPp3+7TCQSPaQqgkptGW64VDJ7benICRrOG+HhW
++KfsRWtcfKPChtt6sxfeUotnRM0I4JScc4cIU6+td9HXCmAy3JygaGc9ErwCxsUv2tiBPcJe1xs
CvBmcHyaghcVdRzHKmDSMlSQvFBihyuMbjSqkPCN4aUyiZ4FxUbTMli47ILR7KItDWHid2D2qVGa
DeOPXnaitNxWjfC8Mv/3gTM+DH05oPIEHzpO8u34U75uqkzChw3MUQaMhRf0gDH58si9CIUVSh/9
Wo536ZBiIgAoAjQbnU/Uu5IXUSqPRWHC6fFNxhMsYCo2WbL2Alk6pHNHLkg0BfDn00UvHrqsQ8JO
kzsMXYLm8gjsFWpZETkAgVIf/Hk8jwsRGYJvcDkhQ4WNTIvrNUERa0Pjsy6XN6ydh/GLmjCSzvpC
s0+zKLXTilPMThzWGlcWTiwMg0EUksnIxtKxCODOqjjWAQw/89vq0tt8r0/Ztvnm2l+Ph7iwbjeW
qDgkZVOBKyIMUUuzTSmB8gPUksGonB6bWRoQih0zEdrcT0k7BDFNJq3J8tFVD4mOM1K+nnNJFwI9
Z8ljS0trdm2Jui3GDMQ3Xg5LVWxp8l/ACPWKdWP0b7Pqpe6sx9aWxgXUEDY9gOf3zGp+ULB9pFWj
q7CJqQQ+gFicIajGqELRmj1nBQqk3uWxzaUR4lEyQzFBiXPXNQXZeFDypjxGiI4E0R3R0g3muAwE
lVYXrYD11mxRCbPEV1Uv0XD3sjr7lAPHD5oKfpevWFlypGgVAJaaZ0GlAI6gW38lNrmSqqU4uqMG
AGKbH/M+M6QhsrxI3sTJPmLMCgiU/iSFvZ1NzSuDjIP3R5OfWAlU93rljuqfdvp6PNELzubmq+a/
v3o4DwzXM0yIMGjw0fGsdhs+AjEO+MFiEAc/NrU4z1cTQB1DT8UhhJbn6Pq8mJA6Q9WH9yEciZcI
dm7UY4nXFHEXwhCUXCFej/Z4OBk63hkzP46SKYTHbljX8+3CY00t2HTJJ3TDH49uycnMRIsQs8DN
gN7Y24n0uCnuKiGfXIDrWqf31NFiRDwFI2EqN49NLZQVAJ/FmGbl1dl9Ujs2H2X4zamY3Dh5rvjX
NP6bKF/NUY2McHpqqteEecuKXZMawFSCyS6yH9tfGioCDyAV0R8LXAZ1D7IqU/dBMmJWxSG206z+
glqqb0411AseW1pyPT/aYbgiVNyH1O7kQd2njRxu3H7Q07PwnI9HYTfxIQgOLD9Y26CL45qVyv5t
jdqg1TAVPpPLkyuVqD12AAmroVm2/sqb9R52N2cjcLGjpQIvSnRw3G6VZkSA7ovM5IqdAXV3Fun2
wtW0X1lVkLQG0KswI8npmErvoz9VbXjIjsQnTyBRvC3rTclHBNz/SaHz05M0XMJCJXGvHORs5VGy
dGCRfQUiDa2r6ACh1tkbSnFQJW9ygdhmiVAJpxbU83oXV5yuBWFn1CDD1nO1+S+yROgxQMYGeVGo
ptBp33Ksi1oBd56rvEPtQORrQ/UBEd+k5WCkb4+32MKiI8pCyRuxJLDodO9gjE6nEY8/1g1AJGhy
QcqRoslDs2qTwnls6icbQb05UeaCOjceRUi6yfOEXznbKNL6XlZ6zlUV/yInbGrkHiLnZOB4fRor
iAmCa9wYKgaN/JMMhkpp4qy2YlPHhyM7V+GQQQQ7rMjUyvFORfRrKV3XW0IY+qRKtPYQ8WJmqAlX
QcAhV82saiElNcke9y50Q2si2yyYwEKkp2Rkg/MQ+CoUZ7vcSNDvteKlFm4WcFvMD1qknFB4o3Z5
0TZlFLSZ4ObtPm2qQzqe1BolA1Vd2aZL7vDaEu2P0iDMy6lLBDdVLOAXACCdEAlVZpDlDhc+KQmY
waAUFwckF30r+hi9XZuNRBmYX48XWMT6Ues7s9DiTchC2Rv1oNv1bVH7qzQNH8JymVGLSLCvAeLu
cVs4Ftcm5u18tYUaJp0GLYsFN5Z2cv6kVGgwQCzRt7ytDPuhflKABERSNRn3jTzqPNiJIlMA6ic6
/zdjxXMINzouPbqniovruG7kUnAlltkLTKdDa3ztiTc/oe/n8z82qC0UVS3LNU0huKOeCUYi26me
J7piV9u4MkvPSN7/pzHRG4nv0F6VpBhTiNS7BGQWINiPLdzja4ANQksKjgToetCKRg1JGKpiUjNG
dOthM8jftfjWEHH820L65avkTcZ6bO/eu8EcWsZQfpm9DktdoHXDT1UAgj4XO9MKs+OQOmxSrxi5
3/ZQdGWhbiXDRaLwSoU+kLer5Rgsnm4foHV9zBqwcqOqtHLM55m53QygHoDznGtJ+EWm8i1MnSp+
zsiS21hyCRr5ac/oTOhW0vsLF63hIxfmDW2V6AFBBzaynQoVCiRx59dx6EuuXKb7EtAxxsiE7h+j
aqFWpyB5NAth45aj91s1KGwvKDWG5BWVBZHqCroZDVhgIQu0z4YgNGVxUq0y7jmnLxRQvbVK8KQI
TW6XvJ87vRRHK2s5D4yeZXTdIaGESx9XInVFVVMEZqKukNzaVJV3hiWl+NUDbsbYjzfmvPFu7aC/
DjtDRg4NVHp3LFLNJIOSvObcKTAkViD5lzxY0rjW4nC/jiIQ4nhzzfoD6K2hhhPM9EdjKnN4QZaJ
DTo1SEhWgmYin1Y5j0e08MCbbc3nWkAdEFAbDPnKNWu4QlmpljiXm97CWnsThsjkUVqPWaOvzU4J
9VapCVoWG3UC7MoOZd6JRZLnm5ABQOtSiUYM/E335/F33bFboPCFNl5s5HmmEUZTPqCUQfseonbl
9iDRasAE2vanonyvy+mzazi9RM4y6UBW67O6EB2jPETh71iVbznbX0ogReSM/yNM6srD8/44Aw8l
YqLgDZHpp50G1/V9BaJD3uWYrZLmpB9zyFvpahVY+fQ6MKQYV7z7Qpwwm4S1edPN1+jtAg29n3ER
/sZNz2OXAqzvGVGeRMRnY51pEDewkUq6p1Ijciwcg95kpUj3OmXjV+3KMftJBt3uf9AagR94bvoC
NzG9/9Uyj7t+DES3rzzN5JU4tUqPG5xuLGs3FwuWFDnjAS0mdsRTc9lhgNhGH2rffa9sj9k7330J
jjs367UBuEo9JuOqTmWfCUVX4QYiBabC/GrQgV2rEeHAIJw8NTq7KyFErJiPLd/vAEzBlWEqWmKb
WBFqEVMQawU4JcccHS8pXrJ6qm2Z+FQHK++uhYw9eJlR9eClWbKbpVPZnspwAEFVshvs8+DSjj0I
wG3GjZCCZHqSNRmRelJrgsUWK5CLBd8A03B3EHyYO5ppNHQspB7jd63sCkpIwlQgmvjRewCxwDmw
AVSME9BMWlVhCjXxv+Am8sosoJTqFc4oHsJo4/uJqanDynfde/v5s+DswZwCwTcan8GrYZNFYi+7
jMQ7Qr0pfFBiT5yR5ZLl/XMQLCcJHOQo0IovYqvRvLZdwIm9II2K26IFttxX4Emds4nRaEXR8wj8
77HqD7m4CaJxp3BrweT9jSMJgNmwyJxg/e/Ss22foUSidYrbCGYPmkvZe+6gQNc+J92fpDwrrwPo
srMhsqe5D+wNyK1xWGmfn28b6qjdfAIVKLHow66GsFdcudA5xuLjV2BPkTw9qM0uAkf44/N1f/fd
Dpg62ILKTRnDTIqL56+s9wUkm5RiBJZEzdce7PegXiwtCkSIAxFlInFLBWd91kxBk4qKOwRoqixe
A5Te5B03Acst5s0G2YkIwAvFSLxD3J4ej3NxYa9sU7MKbZ8I7LSC4mqKHRan3Dv7UIFfcR4/J5Ra
OyA7BBwTkCais3ue7avbHRAGKasTITqLDIsdUiaeGBq+4nXgQcjqqDS0iEMhuSkFYDrCBny9h7Lm
hrew8IuSROiE9v6PtDPrjRtJtvAvIsB9eSVrkUolW/JuvxB22+a+7/z196N6ursqTRRh3xlgZoAe
KCqZkZGRESfOuRvlJvpaIVjzUXIcVGVosuSv4myEzaEvJrSKHP7PwS6XU+Yy+ijM/bs2iWXbK+d0
thHLAMu764PB+sFoclR6sPUWmReNSv3eNobskx5O0tdiXqoBnILZOsZaxu1uDLNlniAMkbqDrpeU
CZUITKAn5fryRxGc94akTb+2c4M2EYwfkJVqPjJJaQ0QyQyT8eMgd/6wyyOzZ0xTUzIvjzWmdYq2
snIvMbPiU2yNHS8yo5CeMui84AijQWp4EzqC9tNYk7v/gKJcwwmGkQoGCPDpW50NTe6OmW/kr2Zi
3ceu6VJI5BnbOCdKmlZeWfvZDuaxAXrBzk5HKLJa6TzLWoB4FBW2ZmfybZLdYMzDN9MMm8xrsp7m
S6eqhXOUZkMPvmZOScSRO6OoDlGhw685ZUWvvZ8aPT1PPgi1jVq/cPJA/9Ad5GL/R3hSeD1Yoz7l
YYG+pZbSLo0k87mL8t61u427W7hB/7azcJ/bCN8A8hfswDnjzzNiseci852HeHJsT8tGY1clWQTD
yVAfa6ex7wu12klK/ZusYv+zjsoBb5ilIyqc+WTKEj+orPjcn51vdHtvn2ohVr78dSQieCKTrS0F
s+vzFodq4mvZHJ/TdNrXVnsfGa030NzKyndqcyzM30MQ/mJPiJbOGNiVJWHPwkd1KWHyr3A3x4SE
C/cXK0LOU5SNkkuKwrC6ObJDzuPcOK/Ntj31TnkXJxuRcflrFzHrb2u8RHSq59AWiy3yhRNpQl4j
Ptf6LHtFFoyeNirz7vZOiTWNv83AlsKLEVgfsNLrrSqLImsZ+43PlVEcdPlOAjqoerU9HGdq0lOa
7phC3zXxVnFDCPy/2F3++UVILstQkzSTLTOzV05/bLPm4JRPXbm1wNXPeLE+4ZgZaaKoRbWIAY/u
9HbYeDeuBQsGD/79estBuFiF5HB59svXUxvqlNJXOZDB/21x6qxaAQC5qEYhhyMLx2kojbgaDYnD
6pTHQW1cM9NJc34vn/x7Ry6siIfIMUJmrAKmOZUPpl96rUqYTuV9Mf1otPe33W71KDk2/RqKJ2BY
l+B4+d3khjALs/CZIrThagYEg1oSyTu1DuIjmuSQx5fJlnLC2meEAHMJuFAn8HK9NhrkvoKbRclZ
0X+06INTO2ea4vn2ylaNwP1H2Y6x519mCX2Wm5V2npxHXXnVG/KroDVejdAa3Daz9gHR6kOGDuA0
D1Fhs/os6yc1qZKzNR2S+quln/NgB3nkLtma+Vpf0H+WhKg39AyESCqS0vjdPVR5vCZvL2XVAFC+
RVeIDF+8ioJBG7uyxUAlZ3t7PMoTUzfBhnOvhRvaUf8aEY6QmULRIndFci6ZlEn2RXCy8uO8VRRc
XQpXKtXH5bEqC7uiAVieE3lg8+u9XJEd5l7IbX77e60thSR9Gbzi9Qea9dqNk7nwYZg2knMd7nVG
LX3P4Rmu7m9bEV+9L+Hg0oxwRGUSrMbSovQs1wyYU2QavHpWPitTQc9z9k0fsfMs3VGhCvej3zFj
1lqM3OtS58otaozFVHqaNeVH3qjSvq1NiDeiMdj12tx7xtijNTdp87vbv3ptAy5+tPhKrZWyBKnJ
txn6s1IdtXmvmBv38lpus0DSDXyV5/AvDeA+joO+bmnimg9d977So9dq07s8TpHL/DFo9cZGrC4J
nKLD04UapTjxUclBUXTKEJ8zp413fWvID1oN8YxTx8bx9tdbuysXmbl/TAlbXtd6PMZxF5+bvbXf
4r9bXwewOBA0NoxewoU/p0On1Mt3S5mVpx/gheXsOcNG+F09HLRo/rEiXPe1NgVzqmOlUemlJuXJ
mFLP6b5CzvL29sdaXQ9uwOQFlwr32PUxbADrlxO0Guc2+mpYz3PwPKR/shjAW0tvhgEFEZZipl01
pS0pINO/06C71sx4s/O8mT6vPUUWVcF/7AhhS3eaRFJncrGs0/ZGyYyhxNSaNHkNLDsIsXmOAjVm
uPEBV1NPUOJgmi1wIr8MGE20aJAaJHmajNIL09fUlI9Qdo39gP5F5IX+X2pgeXbD5OvtrVv1c94l
4BcBDVDAvd66slDjURtIBNI49ir/p1NsTU+sOseFheWfX+Q3VLH0Omx43I3++2E8URx2h+7D7VWs
BqKlgcswpmFqIp9kGJnmYMY84ez8KEeez6CvsneaQ4yA2hZqaC3deGkW/8+W8MWaoU8AWmArKcEL
F/AN6q+BZFl6fVCNLeDQ6vYsZU3wmHQ8xHpUaM4RgyekUHYgyzCX5k9FkW5U80Qlz5frjT+9TNGR
rdHKuN4ha1zmBOs4OdMndOzGpZbXRKfDaH+V1H1bfNDfQnQnpx+ZL4+R/ms0F4atcdyVQ+Iman64
vZdr33dhBQV6tgzDiA/mTmrnaUyz5NzL+T7PnlVgHRN8eXYGesrZSCDWnJMRetSglul2ikXXSy98
SryRTO6Y3hdy5lbOY4ZKye0FrYWU5WAvStpw94qv10lxSn9Ew+PctdIpjjPoYdJ9Wctu0is1y4Kw
P2vdwpC2JsXXnAcQBygOIK9M1QiJXmsmrVLJlG/kIX+bs2fDmNzfXtvqZl2YEMJl0ulmJ8Eseqa4
Z1r6W8V4jLX6kFedN1raxmZtGRNOXraM10qGsZSjDsmAYiNMO3V0CPTx3Ov2hrG1kHL58YSwJXWj
guo2xpJyem2k886MdDcdsr3lv2rSfJ+qm2nmqjNqzEGQSi0sUULOkS1TpmrZJOesoc7h5lT3Oq+B
xxXB91AFC2nmNSTjdpZDd9opTIHHSoP661So3/SstSo3CisgqKSh3V9ZbTVP2ZRE8d4YpuiwlF6R
OKqHH4FTAwmxGl9+F45W5Ltml/hPXarYPoebouOjlKTjRqq4vjaHVw1tI+gUhZRHscck6VB+A+9H
fUhxg/YOdpaNk7ZqhFkrEJ38iynJ69PsB/R+J8p5Z8lPXHU+MsPoyvrX2y6/eqpoAL2IhBM7RS+U
0pwXR8IjcEBrKIKedV+MgPFvW1m+h1jyIt7ztWzmYlAbvF5KbM9dbaOtdGZgohsYUgFEd9qE8ayu
BVyxZQG+lbkArq2EY5M3lkX4g63Q8bp3t9ewuh3LrA0tGnhBRVhIbMNf39j8dcN5n8SvrLB22/DD
bRurK7iwIQRwWUeHOo94MTcIeN77RS65VWQ3u9tWRL6tv69I3rIL2Ikmv1ganFvJB8S4vJnnw5S6
n+zHye0DgKt31OjT5I1xJ2exJ3dH4/1ty2sxD1gabUYePLDWCTs0TjAZmKnJBRVl074JOngmrBxt
9n4uHqRBPqtGviVBv7ZvlzaXf36RsSmdnMdNq+N7+XBA7OARKpB9U48bH3V9aQi9GZTF6TSIISFq
mnoYrOQc6toOHeVdFes7Vc6fnE52s3qjlyEiFV62EKSawXWIs/8ChULHvtfLoMfXkZTtX4UIEZ3q
HDaTU2ce2093zrvbO7f2Fakk0yleps4QUr7+itaY0+tuKRpUxVNqqpREoaaIi/1tK2sfEZVQsHHA
ysmXBCtlpOVG1kvslTHtmL2eGrjnnIdezs5lkf9BfF0mxiASBnlAs+R6SXTkeErOGlr3MVx/1bFF
brzbGkBYXdGFESFrkUzTp9qiki4Voxf3AD+jw6yNnu/bO617vv35VjdJBx4GQHs52IIPFlMe91WI
D/Zy7RbD89LS67fQCVtGlhVfnKe4cJJBzjGS0L6LZ//I/DpgsWjjPG2ZEV7hjpbSxpQ4tm3njuEx
kR63pDy3LAiXUp/NUxPUS0kJQFHZw2iPpG9kbcAJl5AmXn1INP2zJ2LhagqMMdAqPpdtNF4PpV49
/0GPbEmwKFrRRSD6XG+IMfhG4VvLoYlN13K+xXGyyyFO+wPfMlE4WKYSF7bVaytKXrWOJrEOQ/6Z
149B1EFT8EdH8sKIsCVllHa+ndrJOWpgJTFAp8M6vtUOWUtGGFv5ZyW60C1IymiowiVS28qp+pr6
D0q634JerNqw4DpaiPQXGanrrxUDQ7CbzCf5DT9q3c9cOw7hudI3dn7LihDBlMmOQmZPCcrKY75j
Up10+qnvN6LKuhVm4xbm9WXS9notdc8LVo3j9NwY+Z0anpLWQUD16BRfb3vYsrm/nBQktv+xI/hx
YEdIV5TM3IFxcFTHk8uGJ8rk2kjpRdq3tJe9zYRra21Cjl10dLrbJKMW/iV23nevLHhIYD+5vTAR
4vZyWVPQJykA5rYAa6+/IBAcrku+xTmfn2ZbvRs1yIGb+7T1tJb3iuw2+o9yflfNQM80fX/b+lqY
Y3CZexuE9kJ5d21cn3Ne6c4IHAFhZOhj60cr+nDbxGrBb5kZVim5QPohTlGaiaw0TkzXr9T90FPl
9KhH0yurh0MmfaNNrzt4RnMwnUbzm9NQy6dVaS1RD1j+Bwnt9eqQdtGYkiH4zcVnCbxq5RrpqZU9
2ts/by9yxVWQvFSoy2GKsSvBPWeIL6ZxrBgJBXlN6U/vqkOa3OVbFbl1O6zERopWt0QF2GqWyrhS
6vRs69L7UW++9oN1n0/BqeA5uuGZK77Bmv6ztfyWi7s8kIsK0ds2PVvtyYj2rCrsN2LUSgJ0ZULY
ILVKjKmwWE5fcQFmEex7qhY/1WnyDJ3OnYNYze19WrlwAbBDd64vfUewKtdryjStagodX5TDjzOQ
WXurrbkSp64MCCtK7bTRxpa8cZZIGPeVOh2D7N5+CorwYNbN8Xf5tv/28YXqAf0b+gUiWXFZt4aS
Imd1HgLzh6QaT8iGb6T3q063qA4wcAedlpiljM5sSePEmtrOy7+X7UPg3AXlRkq3ujPA9GB+QpAL
/ND1zoyN7COoQYDPGXjpbeMQjr+fbHFF/Wdh+QUX/jzLgeNXUcrZCU2X3g0THH9yYi4sLCfqwgK1
eS2bZiyY6nMFfCetv9NM/QMjdIUgnNFpQeHG10aM2FKKIOW+yKyH8lvn3Psbd8LaTlwaEFZhDuWk
JzkGtMJlgnVINs7g2hGhr8WUDp0nGR7D6wXItdzrtIlZgNyXrm4EDFI6d6lquRZ0rvrwrEzyW0MN
724f/TUvvjQrnMxxatMhL/P0HPqPcvND0ql/M5YZbLWZ1u473o3/rU+4U0dKULGpsr44taOzn6uS
17ZDuoPJ6yk1XqeT8nqKnC/5oJs00/0t+vLlzwuZ0pV5IU0OlL7T1RLztf96Tt8xtIEMRQdd0GQU
XuNv1BrWvyoNBSo2tG1eOLguXD7qmzAtNawhghMCslXReU9PubFF27lqR9UWCy/60oLX81JWQt1h
98BYzN3JKE55ekIK5LaPLK79y7eDjAsIz0uhRtg6ydLjOpi5xjHhD8+sZLNVvWVC2J40tBqYxzCh
6x33T2J9BOH92s63xk7XP9i/SxFJKhPLYULa5mpN8gX6gp7KXB2cPwpGDPmR8fCOpRwtnOUSEGFV
9+m5td/bgb0jHA1ltREwVgPSUhEEN8sI9ot8z4WPKZNU+1LLJ9MkKd9lFc0QKTZ+k//q5SLldiML
tjihlOqulzK1uVooJVYaxdyx+dDdVwq82v1OVTbcbG1BXEX0cODVXdTYr00Bts6trFXSs1MW6N9Y
qexR/542Ptuapy3UFthBA+UXWJI0q0YPlJs4FIHC1vzPCwtD6shbXe81T+P1wrGk1wGAW7i5y761
CyPV8GjwPsdkcG3Ni6yNd+bqYigNv3QjljT7+pOlSlG3gapyMklD+g+QkdnNRihbS0bhrvvHhMid
MGmpGbYqu5IhplvHd1P/aAZHRbaQHNqqZa55gLYgL5inY75EFpejRUk1G312bqrgwMNrKTvfDmWr
FqiTsvcquDBbeFamqsSbOSQX0aTElaAXzP8AXMc86H8WhKd/Vvajob08j5uvTZKd8u6nnL4PrHTj
4l69UC8NCY+rMLAiOBJYCmBHPzgxcao9G++pM0/9QYfbbPiDDOvSnuDQcac5Q72kccunW3AcNTQF
Gy+ftUMDJyXzBlCicUKF7bGTbuoSk8eV6mtHqTbdpEFkpP3iF1uEOquWoOUA7c/5ZIjy+uRUWVFb
nUKI1uQPRfXkUFWINHpg2ZZQzNoR1YFW8LrSwJKJkLXQaX3YU8aX92ITafc4Q7J5ra259aUR4eAQ
BZIybglqgWlQNThBaPAHuw/HsrL0VXnxWMsyL26bWO/8vuuxMGQNs0EARIwfsrHxFln9VhdGhHtT
CxTJVDO+lR5lO6f7uRxQmEZ2t2PAlhUh5R30PkiaCCtlzpRg2tuWN9oVemnQmmxcNst3FzMnqOiI
ng5TiRRdrr9aNek5DJzE5/6T+TN9m8+Jeyehz1F/3Go2rYVpqLehKAH+xJtU2J9URpIhn+Ps7NRQ
LM95PXxvAvh0wlCWnqc8/9qb3RaN9OoZwqfR5AG3zhDU9eqUYEC7PE0yrlKf1ufo1Unjanm/M4cf
t7dszZJhUqlXQJmSTwlbFkmhVBV5mp0V49yU+a4MnyEHdqV6YzhuzTWAdi20AUhroIl+vaJxqMve
CfLs3O39yvtWbzG8bP194YuVeS/ZdcY6ZOuhK87AroP+6fanWnO5yyUIZ4g5rTEvkaVdajnj8JB8
LYYHMLpep/2gNcD05Om2vbXQA1EAgEnUidCPF+47hZZQDqtjxpmdIOjR3e4PsH1kg0upFGQMmYhw
KahN3YwBwnznpPKZ8qv2ufkp+lxDW2wVXpZsCdWtXqwAfxYIDkh/It61E2QzmWeZFdjzm6cmC58L
WgSBzGRrbErumH4L8p9DdFD8eWPr1rz80rDwKeveV5WswXAT1kz8IYMd9Qc/e063gMFrbggf4VLc
XhhfRXqfNjKMfHJwc6k7WsXJ745/0vJcKA//NSF4eiaX89gwT3V++ViRN3WnPvh52/W2liG4Opw9
cTBC/H1GemWI92n0aI3H/58JIfCYaeg7NfS4y5diToIvpRcbB2h9FQs6hkr5wql17W6aEUPYVbfZ
WdWC+cAzDLk8zfppTEqwv72YtdDAO5FyATcFrU8hS4iDvFTyHkv22MIJUSk9DzkDRLFTjzKyKkH7
2PlmdTdXrfJl7tWtxv7qSv+zL8KByhTFFAOp9bMpf2G//OT9n+2XDZkgx5egIZ7dNpDSpY/JEbJL
zy5QW549fWs0YPWcXhgRzqlkD1zBlp2do2A4BsG4G/rnyFafyuEP8iGwWf+uRkjxU9+RzSkziEQQ
hjKBRuXFajZS7rXEAZ5X8N/QiZAMizYSiIoqw8/OWijDa/3Y2LWby5K738i61gpw3BFLO1TmWfxL
SSxHoqWRtJe1SKqL+mf41n7Xh4+bN9Laii4tCZe40ZpNbvc6NyCqD2H+3q9+6ml/aBvfLfutV9iy
12KGZy3SgAbAc3hehdM7gPhGpQljyc8CgjpGLR603ZPdeZPvpl/MTZXPtTN0aU9YXJ9FfaTEuIQ2
d2erN0cEuArPzk3XbMP9xPgAiOLxODg/4DU7hIN6ajvjk6OOXpWYG5Fr9UNT4VgYIJHLFXWvZL+H
rQ1lpnMnn4ZQO3SN71n5Q2u89Qf9/nbsWrHFw2CZV1oo7n8BXSJIMdlMrkZnqXTM19Ukm64WoPkg
DQxkWU1WoLlWpBsBUxTDWKpf2gKJX9IAaGVEbh8js9oI9YrozHCL53+ATASu8NFxK/X1VFZ7R4ue
lPgxlXrIB7+MAxVl5aNSdPs2/KnlW1Q7K2GHH7MUemULmnARfGUOjtQZfRmdVac95AejgfoD8qWq
2HjqrdtZqklcEVzhQv6TG0Yo52oXMa8RVwembhpX16NxzzzWcMeYW7URGRaXFY4Qomny8m8SfKaV
ri9ACRLWRb6Jj9wxqT4nfr7rRuM3hQn+3soLK0LQRlk0srQYKxqTz3l9CKNDbqYbXrpyOqn3UVkE
vcTUo9jEgdqsCfV6iM4wuh8t9SkrpXs/+pP9uTCyHJWLp3iZ5Tzv7Z4mCrOh8Ttf+wEfpLZxLaw6
wfLReO1TjhGrywn0jKVisZJe1U6JvP8xT1BaJRvFxZfXwS97f2FGCJ/RZEzq7I/ROUhCL1FOifk6
0qVjaUze0OpvIbRz1eBZyd9P8r3TmJ7TjDu/ana6+qrlMV3vnfFsxV9hHLHsu1q74yyfpaS5Lwao
ZZXXxj3o2X1XSnu/ebS3Mre1mASQlBE+DaCILU4/9upQFaGiRWfI2GrpobpPPvc/yj9AkXHq/7Ui
liwz5KL7VscKKSi5nZdAtda1+kalYnUt1ClAdzIKI4tl3jFT6DIvVnLN82nwzLMXPPkt7EHvfj+Q
c12AoqZGDPxicbwL71VGS+rajhagAZz6KbWD73UbqbvZz6SjEUxUsEuukds2147lpU3hxMyhNKRN
x+K4Mjwz+zoqp6jbuCvWDgzT9IxQUbc0GPW5XpfRjnDFpFF8pvkD/ddjY30rrGNwuL0SfS1YMq/E
DUAdjkKpsBQlTks1yDBT7fVjf5bu4FrId/49dEEebOtwwLmWq7iFl7rZITwk+8/vP9aednrf7427
4Kn2GtUd7q0jZDdu7SX3ye5D7uZefEzv+x8bv5UVi2f78qcKJdZ+6kI/ssL4HOXkQs23UDveNrAG
EtMuLQgPGmnsm1T1+RiamRzpxx3MET5N+V2qVvsRbjI7PtXGQk5tWXDybQ24ixS2L1fKhfmXqfEL
V/aHJMj1jgWq8DtDh9bNbvMF+CXKE6/7r/6n9uv4Cln58JmS3+2Vr3sBhMRAx1bYINEr6uU4LeB4
qVD5TdO83IWWYmwcG5Fw8e8Fgs63ucoYRHGEO9P084oLu4ZcTDoY8Rd/iPaWGd+VnZvAbRS56K24
NATzadeO6Rt9uKMHaSL9xYRnAMHTtNn0WItSVBX+/UHCIXMyZDaDgIlmC3X7mrkHJKpG1fJ0n9rT
uHGZry9/oa7gpEE7awqhygjDTIb4GfdqJq/0k92shm7ifwqhKe8etcf826gWrtYf1D4+jI/KG3k6
BMpTQcUGtcXbO7668ovfIpz7KkZNrYA/6owCuTX/NUhwPxV3hemWyVb3em3WhalHA8gOVd0lDbwO
ZSniD44xMGXvy885TJJt2LqJ8ihVJ3+yDn4QuX67sxy0p/fjQuuHysTQb1RiV1Pvyx8h+l4Z0Q1Q
GCnnBT889EQtb24eAzcq3OBd+9MZd8qX2J0YeHjXvNua/Vu7MC6NC34Wgn/RM43h/ynIdqP5hZaV
t6lhtUSnX+Ij1fOFOpePLCaLTlRP1Tizwvo+JfFV1VOTn4bsm6yd+/4r0I4/uKGYQwFrCn8y7B9L
ULkIV8Zc5g5ymRye9lRFdCZBfUYFdZ8tZMJaBRURRg1VI4q2PAu0a0tBXPoSELz4nCe9l4dvKsXy
lm6eD9Wb0zPEQZTmkfjm9hFZG/CBih6ymYWpncKm4LeZlsRWFjLuOpbOoZpTb04Pfv19qF3lnMTO
ozO/h9nuFG+kyiJn4N9hkkwG4DN5Gt2Q6+Uqclhq6aDGZ0f9K1ZHGonF3jAidyge8jDY1aEOlmty
W+Ro03l2zai54421UYlYyz/won9/hBCsRj+P4saAQEC2PoK48wZoChj5vI9/k+30ZbW4EDA1kKIK
e3y9Wm3MDBs9zYTV7uz2MH9tUzfovegvm7O48T5Yu+doKTAKAi7OMcW+jzKamYSAAE+dyPiBsNyA
MlZsbYTW5QeL59Bi1pwhO4oYzKFdL6hJhjnjTsFtjD3ymmG1174W4bmDUnCrGbwWxS9NCXEFABx9
2hJTg1d8UM7p2xLUqPsHx+DSiHD69CKck2TAiKXuvnQDEsdu78Wzq8IBDBzt+ba51a+HxpUM9ZKK
erRgzYoLO7YDrPmWfD/pS/vZRRV1VGDogPG32XDztchsOYBEaNpz1MXXkAWx/YIRImgOWuTllf/o
pOlPv/a3Lv+1rULbBC1juqrEZ8ErUDIOnESGb6TV6jtDQeAke5jbI1rkSviAKEFQ5W5kvlKdD+gL
1cMhlc27pvfC+V2gbGGW1o6BDScpYGP+C7Gaaw8di0GuYb+C80wrk3vbauN9FDTKxmFbu484ZCBo
YXJm6kKIIHkxa1M56vF57v1jmEr7PAKuHzY7BObdNj81Vf8cW+XGRb+2oQz7qDA+kFfwH9drgwqH
4Q+aIOewtz3YHixkZjev2rUPeGlEuPoUpdCVAQz9ea6fy/mDHs4bh05dc5dLC8IW+TMFG6Pg44XO
68Lsdj6D+kZWnGRIJXJrdrNgeVZnnXQKs9dx8iiRsSaGG1fJop0+MOKmu7zy90MaAeO0XsXDPkjn
g64dG8XNlfquVQ9WtDUvv/WrhS1PplpieHrZ8uQ8FWi+2whufIlSD0rrjS+0vs8ItMMnCpRdXbzv
IvuAJMJICodLEiYA8EqRK1FSTJXD7Wi0utGA5emakAUw0HBtBY0ItU98rIS1DdA88uDfvm1hdR0X
FoSNlhplHseWT1YoAFUH07Mh4c634EnrViwwcNRhF1XI63V0gZ5mXcOpsEZr19P6WWpY43S8vZa1
2I1AwL9WhLVkkV+FkA/AdTQ/qr6xc4YfNP36OiUZhbw3+D2N7pfMAYV41L5AxFDFF7ytGKZRzxy4
QqL8FfW8bEweO1g2QeoFf+JswKooX6tMFBrCwqLaT/LGH/+mopzIGJzhvapsMbsuv1dMHBg2+NeK
sB6WOiOFN+NsXblPO/QSEY+RgtPcbL3310LzUmJEX4I5ZTC/1+5gmUndWj4blZoR4aTwKsMz0k+M
apR6slf6PRXS266xGhkuLC6uc3Fco9wKpDDiIDVFv/NV9TA5VeDafXBXtOHH2t9qtay6ogGybBHT
YPpJ3LEiyapkZoVJXjtML9fG3Wg293mObkOVBtFuwJ8QmIq3HivLH/5lEy8MC5sYwoQ5Rjn3vLmM
mHePqv6DQas/8Uc0bnUgdAtPoSp8TUBz/uzDlus72hFEaEIVpTE3MrHVLYM5jB4u0c8UR2ACH9Lo
qCVm0AB1Oy2+Hz86PUTeenF0km4jaRY1KJbDjAgH7ZqFEGOZb75ekp77fdNKxEG7jNxQme/gq3R4
afV0xBF7LbzwUT5l7r5L06Nl7q3qzW0HXTl8i3o5Or40xNCbFh57YaBJipGmCbUpyu8w4n+qQmi2
i8Hy/KDYSFJWjVFsZQKLorVsC5eX1dVjmkhQvgzylKNrlvZe0WYaavNRsich3SJuWrVnA09eSD/o
lounIbGNwRhaKBBGjQHXXjllU+PJaFyrUfjX7Q+5cgBAWiMjgIYP96ZYUc4qWy1lDh/tcqYHgnSk
rMRw/E4v/XjDabZMCUGlmYo4lKDOOSs+FYCoc5UxdmvEOW6vaK0wi2cSSxZKXZhnhTM9BFE50V5g
ttZ8g0qFV+ySd8m97Pqvi3Pp9QfjJHnFvXR/2+zK+buyKgRp0oJYyuQlk/JCz3J/WMdkd9vCcqaE
WIVyFE2TheaODqNgQUpRe+ks5jTroYd+RkZRKRw+37axctVwpTEdrDu8sxzxNRyiLWOVBpOTehWO
yPBaD3KQ7OcCQQ9lX0TZ50VNTPp52+iaY4AM0aF8YGKevvN1MJmGNC4KzSYPZS4rqb+k1PGlrf1Z
uWJobjGBRpWGgQkRjJuZtRW3PKDObdB4iaMe5OCNcQotT5beb7LfrjkDiF+CBcxHiEkIz8ds6kzk
FTBW5B8yxzhEX7TYd4c48wD0/cHHYwoIxPzCw/oLy1tZ1jL0IqwrLjQ38CX5CAgr88p62lL0Xl3V
hSnhsSbNyCLoJQc4AhQgt1+G4c1kv66pk1Tl1sW85uwMnhBsqWrRvBACfNeXXZoNLMsJ3vTo+GaF
vnErr9UpuboWtk+b8g8D8dduFydDaA0adwhTxG7gVOS8E3iayUtQsYma+Rhl3w2K3478BzOxC9ci
T3ndZrhXdHhNMpMhiBkeLhGY/9xXHk/6216xdoWgTENAx/mQ+1iO3EUCR+8+jKmowYs1pe/SbkSe
qzhFsbOPttrga4f30pIQbfswmjrUqGB2a2vkYCITDWR/VD3bSOWNALhlSgiAiHfFY1HAQ1KFP8vs
Z19/sfUNUNP6dyOQc3QpzpvCwa3NzEkLi9XIeuwVUuYBkM2L4BB1G9fF+loAjS0vYiZ+Rf+uynSu
S9YyjPu+uFs0QjYK0+tL+c+CsBRbK4NGx9PO9uR9AzPkP/zJdAuIpP9MCImtP3fICi/0Sb76OSzd
uv86b116W99JiDlQqeQhXIZwB5T3+sFA8u7u9klZC2oQ1C0k5QgZ/9I2MMspdKYItg9UJequRNHp
MfHvB/v5+207awHt0o6wHbWWoDqcY6dHSAB+VSnOjr9vAVJsCiwO1VHC2vWZt33DKawR5qxa2YGH
mbQPt//+C0hTTEAuDQgJnFMOkuonC60Cuudas1f3ReHRoAvurPntEP2c8/uY9ns274e+9MqPKJGZ
M8J8X6bMceNTHNyXO/iFpS0CkDUfgXiasVHyPcBkwsKnSWrrxuZ3WTaMtNKPMXjeBOOubR/dLBpo
kIxw1wphbqi00eoth7sPyd2SsQPd2Divaw1nMq//TAjL8AM1cwoJ0ac2i+8C9XGKB88cdyD1X/sx
6HPNl10F0ONYvWtr263eJsUOGbJjoSQ7LXxjRA91uYVrWcuaFkwLbgUKgMfWtU9NWtknfcdvCqzi
UTXfhtN3Ja4e1Fx7VWv6PYItWzD1ZZW/OBnwluXds8yaCR86lWe1h9ARvojiSVGqQ2l975aKdPZg
Zu9vO/Qa/gwptWUOENwe3iNkACXiUEWpwp5lP5qn/Czf2Y/arj0YD/2dujOeEy/bm2+jx/b1/A2a
wp3uIgq2k4D1tJ6+yw7WUXa3pZFXPe2/HyX230cpQ1Y94Uf5KodIj+9Iu73e0e8i2T4mU7NrIaHU
u8dx0j07ip7zZnyyW/sjSN/D7e+zBgW4/D5iF4TOSOs3OleI9Dq7k+6SV9nJPygf/Tt4J8/xsbvf
kkpeNlfcfHadgUym2mFLFoKk7ielOi53Vsc0azi46vixL6EN36gerHn1pRnh3srwdFUK+cRj/1at
vKjYcwknd8SndsPSWldap7kBtTR1O/KkJXZdJmK13muxRQ+zq/S3jlF/d4L2QU+N1p2jdzZSqck+
B9bg19ZOqc2Nu20tMPK05yHCi07hVrg23nRSplZw/J4T7ejPlle14WEstlDpaycWaDZQBoCQlCiF
rxlok2ZUMZg+QoVrxpUEGhMVUocRibLX/wobaaNVtWqQfi3E3S9KqEJQojLVtqPJNw3v7XsjOmRe
/ZxvlRFWv92FEeHbKeoQQNSsgxqkV9NDQ1g5X1R744StnXVGDf9dieAdc9gDwDaN6HxwN7b+hZpB
PEqXf1qIo13ZWEm5/Olpn+4yN3nQjnEJQk3ftWf5R/OcP80PyiftEN/rHq/FJ9gQjsr4vo1O9hb0
RFs25NZvEW42R6557Dj8FifcBQ/h99AzPhkHUFN0wtO9f9LOyoGLLT8M57B9GI9gipIn/SH7PO6L
1/5f2ev2VXJI3PG9A9hgdzvIrWY1lx9qCRYXJ7QPZ9kPA7yJ8LaHFZZ4sA9gtdtPkZdR9D6Vn53W
tXFob7qP7kfp1fC93UfIyd5ZG4+CLccW7iNLndRoXhw7o0SVfoh28X24MVS0FmH/Wy337PVqJbls
Q1SocOtd92ge6seNz3nbo+nBXf/9yEgL2ZDYanm/D7zbW3X78zAvcP23c90fCmPZKbLKv4rd7Mm7
rXnW26cexe5rE46U+CR4/HzTfPg/0q6zx3Fc2f4iAcrhKxVsObVTp/ki9HRPK+esX/+O+r5716Z9
Tcx72MUusLNwiWSxiiyeOodPV726FPT941GwZmj+8wt/49Sp7ZMZjsx1K+xRUgss1QjWPN1EFS/A
C848TwnpJPCCQj3hKwZ7D+obj8dy7+EbhOv/DmCIVdeDEZD2/E6HKcvLd6L5DaDte2TFO9E+++v+
OSzJH3A0ik68F9cjbtOL+K17Tpasrl3WnFIBJuI9WY4BCdlM+jYfcEoLWIfz2W//ewjD4eF6oJPA
+1XZIh3IwFtLJLaEl2aBF8wnSC5rT9ni8byy3JAKBD3U1KQqQeLONs7w2jLeM+6+3lysGl18kCAw
WvnzYJqvcceZwyleJKhEjUQ0ixMud+GyKnZ9vh1ZR4W7tflLy1R4EIMqH4USA8tJYRn4xybqiL8U
32u3dPuFsUMrWw/BOIafzvP1YPV+oOQXe07uArSGenDTCdzIOslDp1ZIZ2Xjt6SfgpbhLCxrVBAp
tYHjQPgcbioLXZtv3TJ2fVMwA/v/5SQ02mEIOHkIxTmQcFYZFE4sJXapMvLF3bFAPQQ9QHjoQxvF
td8nWmsUKLxhLEjdwQpoMskOBjN9Hdcs2rT7bnlhi3KOKsgC1Y8wbzwHJMogEmMSyTBoi84AXKYa
IZLyJuQkSNJD2GoAQicLVVcWupp2pIlZAPC7MeXia6hsow9i0Iw6UoEWdpE5DdpRLiQm2nr+lRvP
vLBC+Yomj73Hz57pbRNrcrQl70gbfYPjRuh0Dquh/W5muLBG5R59lAYV1WJk/5Ck6Plwtd4qtP/L
ofbCCJV+8j4WjIGf93gm2GP5PKYcw/NZS0NlnVZWmjI1YMHIfqX9OudZiIv717aLMVAJBV1IgdK3
sMBJL1Er217kjlHrpLENLEnYr4Sgs3JIPuioGD7e1awNRyWaPFEjvp4dIv0OV+misIU19yyj8uM+
tvNfdtsPxnGG19IxsQqHajD8FmhUMQb/b9YqqmiGbdyGZjGkmWDpfD4quNDFY08g/twfIkGHoHA5
aROkZnKpWLaikIULL0tVdMM2IdKhkUksKrV5wLc75J/vpHZI0OGVF1UKRCDPkQecx6uC2L64H3rG
jNw9GoPHZFYsQbsQ/eSkCpOoSnM/URV7JjpsIO7teH1pddwfxtTf3fQXlqhAx3ehpPujD7R2nZiR
irYZA8Ly5+HYoJPxWYZAhYqIBrEtSTg9Nn13jBDZVmRc1UGWSvm1UhsJl0kpJBvFlISRJJBON2zV
k1ZYZ9Z5/e7KXRijXFma+LxrB3StBOH0a+x9ydWyYX5eC3iz7NAqNULfzNHHilUQvruHoJcLbVs8
Y6MD/zppQf20UoIUMOHG+22gOhr2T6O48Xun8p8ioIkASnk8rXdHemFw/qCL80WiCJwXdDA41v0C
bMfAK+0GsOEEAl6RFMUKptVjg3MMvdkUOtosAPZBnxW9jlMJ5Q9Ae7B5vyMpW41C/aIK6Ad6bOVu
uoCuqiSD43gm5bseVh5CWE8f6mjjaNDUGxbQvIpk4rN4DO++xAKsMS8YOu0h8n1tpwdecNRyjCYD
o8GEzkXxMw8XI5cQodqjMZXkJaC0LEzqD8sbPYmQnoF/oPEVT3DU8MI2yDsIpswdfMNmXKqrYNFv
/V/9UetJe0gPqoss/FvkyLQultlhdHKUf9tT2ZLqGaX3Bes2dTckX34QNQ9NH+mxP3/QaGqOYce2
ZuaLah058bPsxE/Se3SYmKlujp+PZoFKpkEySr3nwSiP8Uf7355V2dxiMoXNZ7pnXWzuedTlCKn4
o4HpRqu4nynPnD9oLiOZ/dhnfwQCH42H2vxTLSth2MMEHpt2BlSad0ZtblBpXYv76lguC7NdIgg5
wsp7991q1br86+NPuO/PF45Fh4MUyrFqi09IXMWSF/GqIRXxcOtlXQHuhfOL6aQvcl4lemlswBBo
fKrmUBQr8GBDMOzl8YDuRZtLM1S+ArBwgtoZwhsK5TyRTBbcVGK4BX0W6fyp0tUM45CeymVrD3iE
8cziXV4RbZfvZNe3p9WwkE6K2TujFS6SjMh29jtypt1oDbtg07/i3yuRxL+DZWYqjJPBvR4vgAz/
EynoNpdoigLUMPF9Y/ZSAfi3lc0iIGECySUz3GUWr/32jLWKa8rjib97Dr00TIWoofbVFDxaCFFm
b/IkMrW1THQrdUWiMzbOvRx2aYoKPlPWlWlazL5kK261R1nAniuejAGxXImKNr7cSNBagpXt8LWP
3YHUpLM7+NQfyGy4xlPKqHWwRkUFnE5oxjIMYK+xVNtwWmseF0sVgrUNqZAj84UeGh2MTALhdtMq
ho3H8/YDaH0Q1WiwkgLeHwwD3cho30RVugBdupmvRFu1lJfiiXfbzuy22W54yRG+268PSMA8/oK7
Y0RT5/wsC9iSRLmHMYV8pE3I0UZ1QE+sMfyqpWetZZQb7gYC0KegvRBtsWBSuT4JjGh08r20AfBc
IWXWmpBniwxr8k2movT9ZIsGAbTQ48QBSOW1qRxMklkqoUtAOmlgv9edHp0vevgyCILT6aKJJ1jS
ovdCa2XwDKF5bqukHykYSB7P691HVjTsoXsTDXSQap0vCxdnx4hP1SHyMGShMfviy1edsrA7qEq8
hfyvClRK6jQQI0rtVNlM0oqFi7xHoyCD2nuWaECvG6o81/YR3BNdGWZ0eiGbbfwpjwORwRWZ9cv+
O42cHlKkvSsMq8H4Ygz97mqDe2xuHATWlGZ85vVAkYsAKHJR7wji6pC/h6BMQC8SJy/zlneadIFH
6Lm5H8dGs5EPfFOSaSzIrI7C0tKas/LNFgPiALpgYIgGxcb1RGRQUFOKZO5FizOdJBV3anPjFDbQ
0zPQUmlHSRSQHuhvUGzF74ypmFPoI+NUio2boqq4Ah0XECKzgko4y9J752/QfeJOkbyrWzCmpb6d
fwf/BxUBGVhfvOACb66AZPN62Khy+HnToi8H0i+Nvg31TV88DSy2xnuTOzew6DMXLnYc5eVZHlZq
oxrILlW39sNsJRYtRlaey0DEban5mCrhDQRxn4/n9Z6HXZqligdePaG/aIJZcdGgMcEvUpvzMuJp
5bYZW8ZWvpfbANqHJxugqwWa/nomR1XiimbCTMbFN8QEc/TbMpWj7uUz8B6BanXesyJ9ta3lJAg4
FLzgGb6ZS+849cl5ZsWRPbZgB8oFRti/W7EHITve2lH/RacAFSZ5scz/1ZpTKHgZrT/8EuT/ZU2y
6mAs24RzigCvTOia5g28IITLUkThtplsvdA/ioBnPJ7dnWJ00oB4BaoHQIpcT3HL8YnMBVhPSa4I
JzzHEjpyNVb/3d1jF9h8FBSCQIyI+/W1mX6MCjHWOewJ8LpIbtvEhI819EV2VhfZIF2RCzPMTLz9
PHbXu8MD38rMpguc+s9b9UUu8KZJSYMmggpep896C8qgWr3HcNO7owPjhAJJIfgREPfXoxOFRkyk
ogU6PQzztZ7xkhlLdWAbHh+5zSQ2Duqf0nos8J9y/V3qS3XdotrOqEXdI/kA+gpI2xm6B5w8dRZs
qi4yOFQcN92492OrCnsC1UQiKUtNs/PJVjhpC6GocqotPwveRXnpyVsORYh81rJu/OXfT/7l51Ce
Dm1spULDDaCmWrRsQfoyDc8Zx/Kte4EQPJhoYQdbA3rmqUAPKeGs70tkmbTWbM34NQ7VOtfQHKyC
xLH2d5pYkjJnsShTjgWUOYoccwsTdrIBiioqDqLfuw7ENAqPgq/ugdWx/fiD0wZGQp9330USm62g
WoTfn+lXZ+bEa8cCV2lpxL4RHSHT/sp5zQ4dUqyaFHUO/ZcNHb1fIO4HEwDdp+5JQufLAxcdcYkw
u2Cd9isddDBVd37sDXftgPvHQG0ZsiS0fCcneU0GGGJ8bKLEGvzA0cO17JWuFjLQTHcn7cIQtRuH
wc8ED9LoR7757WXPU/X8eCCM36fVOwGmVNVpzOOjocW/DXC7GirrwZM+w/5rUf4Zg0wtPAj7ciAs
0/gIpMG2Ag8C/hLWUHfDpdUdoCxmljLu5Y8HRpdZbqxSZwqvVBJO4jAy9dfgjH+8vewCObjxXqf3
x5bu7B74wH98gSZp9lWuU5F54+Og1w6f6GirDFtnMHhW5x8VHP53RADSzWy86Aug5hHVUSAuuyo+
RomJFooI1EqkSom8yRbswt/9Uf1jjJq+LlAyFDZgrNCf0o9+x/mkLiGGY2UEWvPmsM1Q4bTav4uy
N0OkIpEfyqPYc2V8bOViM06oxwGjCEYtFoUHdVD6sSOoBg5jYM2YgcTXscgrCzUoPE0/JJ64n3CP
8woFuVxdjc2hSd9DZj/4vX0mgsICbZQ4KyGtXRsMIxDdQVnTOEj9SdBXI5Q1H3vhXQPz/UQ2QExy
Q34i8l2tgg3SONTGRtafJp91xb83ZTh84E0BwRWsA1QkasFimFSa5x3yRjQ94WkmoQ/r1AFYCdg7
ueQZl336APCzRrh6i4DG/qtv4XrKhAJq4mIZcAcIY6cjURPZasOXqn8putFNAdUorbY9GTneiF74
kORySjzDUcrCjHJGlLzdDID142EIzATIYWCnvP6UPO/ivCwG7oA+blOqBjuF7p4RMTgQ6EIiRgyJ
UrRu4rUDjdq4C12bSbhSK70s8o/r3+MxelPU1bRQgHJ0w0/ZM+uC+aZwG1FUKLdhQLjRYlR05RL4
gkwOlCQ8qg1K4Igl5bTI9sl3EAqOnzkhqxR2JyiDfRtHmxnBDcVK+gygcfww4A4bHnNJMesgXcjG
q/GpBJYimK2QrCYt2E5osHu8N+6ZBakZIOOoY6CFlG4biDQpB/FKFx5rXActVccrUmp0mu1JVX+M
0jJzNaNHHaXoAzcOS+HZwCXfefwRtz6EO5kuo9sO979ZPOJ6cbkuhfRYPYXHIhx1E9rf2D5NzrmF
4rFYk6l7LfwIkhvzMUsEJse4YbrXurHvBD7KjtrJr4kzrKJjvXk8mlvPuTZBjUZqFS/JutmEQHTO
blqioSiX6YdpStaJv0Rzvv33FhE6wTWJ4stMyHU9f50fpnrIJ9mxAreYTyaDZNLGN6y8NTtZJirr
AfDeCC/tUfFOUjJBihXYk1FR5ycSFLao2FO8mgGTyVk8Ph4eXXH8WbQLezRpgZcUUxiHsMcJpt58
qBVR2nWAtv6mWKa52QF1ELpNmSP+yGZwaIA/Zgn60XXk+RugSC4iR+GAjo6X2YcvbphpnfBdrHnZ
US0bomyqcddxH56/Fdpzmq/b4rMufhsp0b8H4dDkup3lglmHCZGGcB3nOUn8dDVVPGPn3MkE82dh
6REf0YxHt0m0IN0I0deGz0otzt+o+iZ9Fz4kM9AI/9s/1SmpFsq2d2tHhIowI3jc8QMYR/8CWINQ
uqHVwKImASRRjfKj0BooXVgtgv9iKHBkQKtpstUYG+v2ZoGx4uoy372BNfm5nl8sQdbicbCSuOwY
yNk5Poo6jkHps1/EC4a/3QkScxc/CH5w9cPQ5gPFhaG6rpoxEpP82DcfstwTw1v3FvZVar9/A7Dz
HQJzpp9rBVWOHHCTdcm42fywBVzdB9FeDTZk6CxiVVFooD5gbCU+VGtePpZ2scl3iSsf1IO4ilx/
pbvTwfgVHPuzsgCux6pMw2UpjtCFDh2Z4Mo+5eyKDvnxFIXPYwZOlK4+hWUIskIL1Ob41x4KekA3
PRkj2hQ7lmDwzz300dhnL7iY/KrwswERXD6KZuYCnAksV7POls0SbQ/rYRkufFd10OcHlnLxIO1j
J3fEpbhIFiwR6dvUOM8C6pHg3QK7G093cfUlDwpsH7OgClu5+JDFFS5NROJdhVtI+bFRnB4Ubwzf
EzE8evho3UeT+8xhhU6Z6+GXalEMZVgqR4WI3+A3hUbp1t9AEGjvkfyJhb+5XWkcNHCOxAEHpxwZ
GpLX5vhRV+tW5NTjW/Lk/5Izs42I+lRscVWbIotnHONuNhYwYjgngrQVgJW56enaWoy34thPYuMo
GnbbuQnY32VzJJyksKbxriXQE8yKpRgdvYPqrqyrNk+MY7fs1t1rdiq34ruHPhl9GT9Fi9oONtkf
uWaYZVml9k08Jniu8mB1DL69A9d/Q4GLNAstqFhxf/6lKzeZZ/JifNQuSdvKr4caM1lU6CB49Tnw
lJcqaY8VDxS4aYwvYvALr0Rw12WLLqaMVd++ufPgqg1hkZ+nfbSu0Tdur8CrJlCx3rFVAHuX1rHp
+4ud+vx4O9wZ5pWVebdcBAMh8Yq0n3rvmBLn9a/LINQQqIun3uYczwNGfGx3wGtqT+d+77WkICjD
Lx4P4/b6MpvSEMoVMHUhXVPjKBMQ3HK95B35A4/6+6fhZCfvnXfh+FFoeq/GnqWKRr8/gJQV9wgQ
+4J3Cbx74FK5njpv5H25VQT/xC39ddhZw9oA8fcqdU7tkv9dbfVd/qpYisUY6byFKcdU4Q8QzAIn
DY/69LVZBSXaKZCD4JTKDm4rtQlJCQn8+RJUJ0qHJbN7xwtBOI26PwLmrLVLbbiy0o2yz8LgBDWd
hZaSHt0YT15KeEZnws3RAyuHYxbunQANInBRJ141j7NwApMVLg1op/vKuxN658nYsDC7t44CHmQd
JrT5FWNmsbqeviqHkphfB8kJj276Qv1T8SR4DV45ZINN6AR/lK/h74AewABfW6QWbBA9HyhnPzkJ
n1lBulcoltR4TCUd643mJjhShiiHlPuh9HkfQwt9MhDlqEHgXVo+dr+beEHZoA9OYqclAlLMqdsb
Ng6ij3+duTqUu4HAUi8jCT8fnPNdbUaWtovVZftmpZbC4SRIAEVgmJy/+Go/USOiAn0H9gK/nmCy
t3/3z4loArhysPVm5ZlfB8j9PjZ3c6KnrM1reBFvDb6btGoeYAn3S4i3B3Yfp71pa+xlVrvDPVsG
IgU4uUQ8rtDgVUFsjVKoRaxVTgC+41Bi+RxbU1/OnWEsjMLtNAKuAiNgiQD216CFeYJBiqfej/uT
zgXRUxv1NR5jNRbRzq2LIzTgaQXPkLAFYMr19AV8w5V9kMmnOLU6xVZwKVw3+X6SD4+X6dbNYQfX
PWQTnNpuBFdlZUySiGvlE/hdhAZPrZwZ6u+PbdweDQF1vzRCOXuaTnJZ9oN8eos/4A7hMXCS1+xF
/ew+4tfHtm4vPD+2wBeN1hGsEB3HM0B8wLU3yafGGeJf8q+sI7hYG9Jn6u3j2FWKgSTxuocMDWre
wmGmPq1e6so10GfRknqTsIg1764kGHf//UHUtuuVSYjGRJBP5Us62jnkiSIZ9C1gP5Ncxthnp7je
4ZhnIIjwqjyXHOnSplRMbc1DT/C07s03A019v2R7ghRNYIXmYL7X54+P75GcWsLqobpJnvOkXxie
N+jFZvdLNYubQIJe1HOsAhwZffgui1+fRkkhvVwaAdfztRFeziZNm0QY2Ranwv3tufHCABjLWICN
23k8lbeFIsoYlT3xAoDyLE69p65a8igMPWlHyScL0qzQ00v8fbdTPYtjzeP9nfKfibzZ9kk+GRMf
YSLjF+ksmjIa4YWDtuW2KKjaj4d4cxChRkglUaMoEyFCVDhZ5cHtXjhGieX21Ej9PpVANWFo48aD
34uHtDQj0Qr2Y2q14Coiml1jV6YWWl4+p9GWmVffeXWojYBkYICCEu0nqGVR/lhIXI833UA5VRtQ
Yay9TWN7T/CTRb1mUTjfW7JLW/SzRWTkaakqnnziF8MmssjnXjErO98M+8frRZMTzf5/ZYhyyRot
PDIXagjVp+rsSA1p1vy7vM/WtdVaOvC71TPQIgXh9rX/98eVa9tUOurKQYIgiyGfqsD2195+T6YF
90tZTN+S6QeEafBOQLkaK+WcYMX247jCpCpkcni7WxqLCh3fjBm9TeXXo6JcNC3yMS0HTj71ZuRm
+3LrlwS9F5hQyeyeg1X7WjNOlXeSwdW4qEwIaG+VgfNbOemLnGwGm7GnbwYEtgdcCSFLJaM6ItCI
CTluBsBpZZBEgdVAKF7BGsWYspsUM1vQBCCWZqQq/r4OwqGRpPMNUTsVb/y35kQRNjNXk9FJcBS3
YytgnZRvPAHS9hA7wb0MdQpob85/fpFaqjBX0lAS/DNYkIQzetehO4XNDVUbLXL0CkgHBTzgx84I
WMH4JkDOlnHWAzIYhWKNbr0KpNDvpnTwz1ru6rjplji69u0XY0Jvbrk/VlAaBu0Yrrn0cdLz/AB6
JBifUgaOFNoV+o6bGsCDhVxPrqrFVrIQGn/x2Oy9WUWrF14kUUsA1yK1jBKANQ2U0P0zAEPmpG7x
amYWEK/Lg4UQfUrJRB7bu/H7mW8eLV6ofyIcQ5roehUbSQoqaRSD87jibX/lu4LdM0rdt0XW2Qa8
f+aGA4U5/faXckNohJ0cnANXXg2bYa269UZ2AMtkbOLb1EZZombPk8pRi2UlOFcOB1IuUHCvym21
jM3CRovRIXSFFYTvWNiA2wMQZZaaxBjqu20/wWy/CvbhUjazvXB4j3alqztMTPodv7yaTSo2ZkE7
cVyuBud4d/ahNneCjrcTbctlzprNebaukjU1LComliLve7GHYXFLfaE5oNn7woVnJdj8MthyjIPd
XUe8cJJ501+Ekz7VpSDJMKxw9yS8Zh+5wxrPfLa4HQ64ELGzgMOjgauZZCRKzEvBmTd7W135y2EJ
6q8n1EEeb6nb8wDmDS9lgNfMN98bf0fRP1djtQrPuT05ojlZiQXavLVqxe5kSiY2sxU6aKNcvjAM
37rGrPyDBzQ0h+DBn75uA5Kvah6A8j/uDwpnvKQk39pCXrPoyu9s6WtL1GrJg1D5SQdLjdW5E/Gc
wn6V7HqdM/LmLXoO/TSXQ5rd5sItgj4PvWkekoRr0+5Xt/90dEvZjk5w9N/xMMZKo6wppLJaMUYT
gOqwNyJScaZmt+iLQkWVSTFw1xA4pgChVtHRQ4PVwySVS5D4R2eUNfG8bgk7/Umw0ZJ5ko+P3YKm
O9MBVwIo9B9T1KE7DyctAeQmOpd2tUmc0kysX52TknQJmcJlX5BxLz7pT6Wr/PB2jcfh8wsdJCyt
WdZ3qPOUXKxllCKrlw2+o18lroCd0Wz0A96/eHO0M8e3/UXo9k77FrvJS7QzFpLZoBdVc5lONXvn
dSS4mhCayTjQSx0nTHxIYTVWTaba5I7N6+c7KPe31SJ0PNuzo78GdM2dYVBRm1HAIlQoqC0Tp2Le
KdDCO3cO0A3SJjCn9eSZusU/lZvmY2VGh2Jbvgos0ozbwHptl9pBaZLNxSzY9T/klbAWBbwn8wwX
uw2t1zaoXTMUQQic1c+uQUc4+a1a3il1WClizjf0sqENB1z4CkDZOM1e+w8nhs1YQ2DonCmbOtqP
ypc3soI3TXn3s1kujVDptfCEompHGOEX8spb8Kv+502+dkIALNqFt6gX1VJYTba2UJ3cyp1+ySoX
3V4WoDM20y3PtJiKKFOeMhqNL4FGPjmr4NMdpI7Esfk4JMzrQc/kpQXKJ5I2ispIrJJzh0a+sdil
emZ2o83F0Gw9Sk3+9xkRAtBgqp89H9Tu9ItRJGoRNJvk+FxLh6E1Gw5QO9vvj5wEzjDBVgBB8FLe
zVtxUYH8EGxbkA+2cnRTFhs1ABVW7jyegHuuhBsERILxXXiso1ypEtMWW1HEFHtFa6G+OlkpJFPs
uKs+Hlu6LUNg38+EIriYQRwW++Taa/tJ13O1L9Jz+13vhHVqbny3/BSeo62wZ5i65zhAv6J3Ak+D
IB8Xr00VcdQUTVim5ymZRtEcc7/4I/dtyJktGqP+aE2Ta5BDbqYNOqjqt1EcRtVMfK/fqkKTo22a
MyJcdGou+awVtS0XjO+bh0q73eX3UVMRqtHo+2WTnuN8PWTjxgBzRjChhZ0PLTH5ypETZCWDdG1p
Sc/BACBGf3j8CXdnSAVpMyDCIJ6lRRIVPuT6dErSc6ErKwMUt1wNQs2/tgG+5FmwD4pGuDxSaa5I
09ZHHTg963wB0Gok+qaRdwbDg++djMDHo80QIgQtRaGiBPoy0NAypdm5sjprsgQcZ3VXtWRA1I0V
HryXKgPZcfs0htAL+UNINeHRGaIa1H0gE1KZA6tRdgbh60wEih74vf1RLJbannXAvLNOMKWhzwwA
KSTM+c8vjgqK1pVF4+XAgJl7Vn31/sxd/Dg1DsMbtGysiuzs1W3/ZHCV+KaMUXXgirY1g3llicB3
qg6KZa2ATxa1ACFnAGMlc1BRE1g0eiokZl0kMxY8MOqAsba3byUKruRACEt4N0OIopGIjaeNfqFr
3ZkvTB34kgD9XyCXOpT+nwZdx4BDGce+cyMxPKHjj5QtJMXrs98G5giVKc+SONuQgHMoNxWLJu3H
fa83Mb4NVSy8lgOLiHa866XhJ75MVK7qz1y5LH3BKbzfLY8QHR39AK3g03LMajtWSpJqTsiFrtcB
twWlxrQkHLRK3gbjreE2gK3kiaMqdpAuk+C7hSaw/qSDTQz/d1ttQaUTdgCZTwUBo546NiQvbA4V
LR6PesUbJ4OkcFsWtcV7nxmf28Eu/JN2iyr+rUZvRk9qwOEf7+rblKmAJPoHLw4pUJGOrQiiTdQJ
Sn9OgUYgmdqpNt8mvCNH4XctlyDJFvWvruVYXMs/2Z6abxRDJTQeoByEuh6Vq4UQhGcNrwMMOLx6
yuAOvJP7bp4dx/zIh3tJA0P2izG8hBzOywEpDMEunqTfqityq3TDnyLNinTdjHaglyp8UxGeghpI
Tldey7qjqJawHUMQbA8HbbQLO9yLhgM1IFJUZNjm6qILzVJ6Nv6IhvV4Qm/htjgOABOOPQ7GBJSf
qENjptS95lVcf+bjAABfMAfJT6Byr1VTkxfBtG3LAorQlnZQTHWt+CdV25bVQLRooe/SgAQxC+sq
zSGTnurLL6Jce6jkIR4Drz93YUYEpy+duNzHhln7jVkY6WJUIXtu4VUk36iuGnx0L15AKm6v8Gba
vHGdBf1BT1/CGbdjYE+aJabbDJwknCUAuOwt46SE55hjs/atJmBl/5u3FcDrodEMuQ4obQO3ReWd
uI+LYRKH+KwQyxvtccDN1T6NRNmziJJvTk+UJerBIxa1UC6yPj5HHqe4AzTHzWoadKsXwOv12Etu
bhazKeCq0H6Cwg32wHW0KT29S8ppgkoZsbTR6UzAZMB2yboj3+Sb2YyCeCYhnaogo782U+ttlACB
DTMGEPU4IbWmqDesrPZTM75yMJhB6MAyzYpUoH+7NiMYYpFqYp2f62rglpkv52CV5UMvXgilmitm
Pmro5UkauVpMSdtWZiInoW728RhXpCt5YJ+4KdQLM4M+1Ghm3giZOA9STcB+FWEdLaK27fxdyHFB
QAa07AhEkjzxVBaSAdeE7FBnpupYJ6RooR5j8kHcI8pWnoGCVKD2H4nBRZ7TTlkgmVPGdb/CHKT1
Jl+NGouo8jYNYzIkoFJRpwJ+DV3d15PBy1XWp4aQnAenccudZNWLwAnxRBftPuRlMpCW4Uu3BxjK
IrXKatd2U+fj1N84xWYbSqu0N0MXAW6CagVneUcmvvjmxDunSnT7zlR0YOOg0SLtWMWFBEAU7hm7
xulrB+hiCLm1Tt3ZTfYir+uvAK0MOAc/3ja3BToYRiszuhlkpA0Q1F1PrlDo3iiEaXqubY3Iq21g
qm5jj2dGEJ+TD+XQV2aoGU20YEwbqJGdWzN9fj99swBlzHFQ2a82QKHgFzDgLbR1QzY7yY6I+feQ
Rmq6qFzEa91UFPU8DrskEcKMTnYBABkmY1nu+cPlslAZRgknrzZSLAtAMA6G5Dg+kV2d+Ka2isjf
UmRBFB1egLsOHv6AO4Ew/LUXdBWvV6E0m7N6u3HFP7VFupeKqK9fjwd2czqiDFHuFgxTNPZFmJ7f
wEGz9klkpw7D1W5fWWYbuLQhSKOwDq++HgzOSHjcGXPYcJ4wbe4m3pwOzLrs3RW6sCJeW4n0skRP
Gayg7CAQR1iivxPQkufnwvxmXEbvTRqwAzN1NGh+8CZxbWoQ9DgRQj87cwF5ywcwwEc+WS4fr8yd
BIrqHlpceDyYGji2XxvJK0MqZanFTYp4v6SnzO0I3yzMmkG6eXejXtqZ5/Xixtbi6MtxGey8TR4x
tsQ/NwlZnXRWG/i9Sbu0Q7l0nkiDZISw4x1EszbVJzyo2AxXuzkHwtMubVDeDH3Pti3UJjuvPYWg
r+trYHE93laFKBNUXONqDSWBtsZ0Ja644E3O5n5J5on19DrPBh2fL0cyz+bFqvBTIymhgJFErrpy
qs3cpOhq1VHOyCl4ZhVP72WDS2uUQwtCJxhjjUGhG+EjDon5zViYeeIfDIfWf0pQLFQrFTf3xpWt
aMX49Xvng8t1p7uBigySlNAGzM7qCgLiiq2SXWUuv0ZTIuXr423JcgC6JKpVqt9VQZmdRxMHTjKr
mpRWuhHQK8OsC84n/0fTRu1NMI53Xd5V87rgIOCIEYmd0OEshrcxtiZdtIl6deCqCc7WWMMJgu+L
ygwtlibNLQDweufQtZE8GcZ+jDFx5XfkyO4fY+2iKVOx49O4FNcirlYvj5eKNSzqjNNHnOIXIwxa
4fFPulktWUNibBuasDj3Et6TeBh4k01hKX8mJutFgWWBCgN9UXLtxGNj6tv15AwEl23W3mfkGTqZ
BbI/JbGCxe/BzlEuKnuFKzphZMy7Z4B/Igw66K7j2QhSLVGru9mTR7PbgCb7q3dWS93k3K/Hq84I
BjeEPZU/yWklYdNYgRkZh439zPOkJ/JrHZDMZHW5MPLn7U1Bqn2B5+bQ5lgKZDjM4iO1klVhsqbw
3gHncgqpYOCLvuD5xU8wmHU+dLNyJktZVmtwqzemmZiMeZyPZf89+KCL53rJ/FqX80qat09Mfknr
yFKtzXP8xNpEj3M22nqvzTReGfXNiPlD2VB2a2iaLxkDeRxFZVrPB0rSgxhW8D1cVJuTvg/Wpm3q
rMZ7piPMe/kiZWdF3fQc6D/O/DchtTOZJlgfCSvVPY4ImkxFhC6ThGxUcYzqTTxz6iYQwE+BGZoy
6T4y3E+173bDLTKbdaG7b3fGKqJShSYAKpjGfjX4qE4getvV/5B2XbuRI0v2h5YAPYuvmSSLZeVK
aqlfCKkl0fui/fo9FBZXrBRvJbb7pQeDnqlgZIbLMCesQ02wM51jrpcN0TcF5vxSLexEMU+yk/SQ
3wv0vFVQqOWh6PPYYI5PKrWuEoEBgaj6N1LxjqvcXpc2HgEmlBL1PkTWBATSkSQkI6s/0eN1Cv9F
0P5zUGw7htlgXGYYQOLQrSydjkdbyewtHXg9ytNZ/DQA33QmAzETaID/I67K4gw5AvEpslY3j4nN
0U3OnevMI2faqqRigeMkzSYRMOHW29viwCHyX0K2b0YYyxkVrTZURgQT46zWKfqfBRKvays6Ji5P
PacPvnZmjNFMuipV0jOehtF+B8xpZ6WQlr6Mh4y6vKzYsuH85ooxnFJ5brtIC1HV2z6HRH/gsPKz
6+crXvv+fUbjM7MOparB3Uj11iCSbEkakY7CEbUbkjoVsRN0P93fxx8hNXoiI7riGIRlQVeQPJ4w
+NDJy1gEWWu1ImimYiKWePUbiRgumo2AHkZ5vm6SgB/XNqPEmAVMezZJoaEmK3+UPq2Q0gmIae36
Q0FdTrC9lD6dyrH/4YqxEEaaJWnYgqsBYy8Agd6/Ujtxt59PCqIUmSP7iw+vb2IsZAFyYx3SwSAW
bIIHWjrXTdGisZv9OmMhVqWZezAQ2enp9xiQ+/TPw/XfXzQPSIVOkAtT8p25lhJdwUCAQPhr9ZaV
usNjlBJEVteJTD/y4+5nRJj7KIqyKqQecc5qDUe6fsTMx79RUJjgtxIwghT4CLGD55FggQpm2EWX
Ex4uXvQ3F+yWYUCf/l/Ue7++40js4i3Pfpox0vIQoo+zxgHJT91aw0IC1eXcM4+CculpinNhxhhu
hSlDb93ZfvDu/5EFxix76HJDjwwIJLct7Syb+4RetlWzQ2KsMRDSuiEwIKoA2rl/y+ltZ4n7inL4
4MgqW+5KzApQUyqoDHfPb+YrIsz3f1IG1uQGpnCWGhkEgtPoxut97lTr6xQW3dbsoBidHoZzmmso
IZ2Sjf8oYiMcx28te/sZAUafV3khlMn0TlLXT5Wl7FbBZDOwd5aj1RxGWNNqqN0YxSXUojxis+4p
o7yX+cJlo91Iw4oiND2J6Ci81Iq09PCgOCs5wha8zLGnxyGZz5OopeO6oDKxOYvyCoyUm/gDpU1b
cd4kssECC5RqBl54v6DjF3Smv5/RkfIy68WJG7z/N9OBDTzZXbgQDc1NaKEHcI4usV30sapg16Ku
5XiJO3KCdta+5Fz5Ug7rggRzWEDpB9qKABLe78bunm4Kp34sbNGSnmj8HhCOti+4vwtqzJGZRS6N
50LPT8/ewRFLqgJBAzsFaPVxXSV5dBiVrORVd07qiQ56zLEz+0i9I+/hxaPBaCV8iKDpLU5uoPra
u0Om0ULvfEXK03VeFvzg/MzYTHN8NjojnugAPZnkLTeZsJAV0SR0+U6NoWinY3fmmudOkoQRZxU+
dXZNVtieTRTEi3z1X0pkXZBijswTOuC3ySClYQrWwKPFCbDVHBIQ2AMRf/ESPos39M3Zl4ebKWgd
KU0cTZxpxHQE2lLsJ//kuJdlazMjwkSMsur3TdODSEyizW6wxyPyJI+cWIhLhYlYBu1sGoEIKqWt
rg/xrqT+o/T5OPziEOIdGRO39MUYo03i68iaV8nVH+zs9+d1ef7ZbQUQGHReixjUBNo5FhZc2s28
k7qqM9Tpiewd4mOxGbbp0VufPCs8hAe0Quxf+qdhn1vog7Cv0/76bSY0vqDNeCAf7coiVv4hmRHQ
5L2yQqvGGherCtap7atuA5T3EpP8VbdtLbSCY49Mq1DRHigwQ/qXPJ2wQsIdxjTUz3Rr2OVWcZKc
rCqSHlYHeRtj795HGZMqIulbpWBDC4meu33mW77nNn5KlUOSYnGkK756qzU256m/VjEN+ld0HYbV
6Tyu2wwbTDZnnbQ+py664HyBaqFhthJjC+j5YWL2NssAAF5JeP1KVrEbNfIYWpxIhUeC0YXWwNNW
MbspJy5TR9+/PvAGL5ai0gsuGEVQBFkf5LOYnfKKPJe2TBWfZBrO8Y4327tkrS5IMbrQYHPjSq/A
TW1HmyKhz0BDrGiZ0KnuYmxSjm9csPMX5Bi1MAMZmPkpyO3ED7RCSS/XRX/JhFz8PiP66kpNziM6
Rk/jDar8Bjq6ApoR9yl35fvrpBYCowtKTExRonNB8SVQGtYyPdTr1R/33wgwYYQaa1Wk6ONURBLp
m35bcRhYsIIXDDDhQy/VeZZFUBWkhjeqXSXk1f3kXDdPV6ZvmDmnsgvlrokhyCFm7pyhsQfF5eWb
rl8EugYvaWBDbqXnBmg0n4d8rVrFk8fpxL9+UgDnvqQQK+N55Ym4Ce8xJ+2pMwnNLcrxsTw2GJ33
Sh3bhUuwsWuRqH/s/r+YZBNqxn8M448JnESqe6UUUU3JySEkkXWPnZ68SQweC4xyA0U/8/t6QN5H
RFEysbCvmDPVt/BWuOCCUW9PyPROSibzEW7RJ+zIvLZzjgHR2apTH4e17HmgIOzE7WGqmgBKq3ce
fYs3+3pdN3SR0W8ROfqxNnAjZUlWhProRChdrn2fpJ+JBS5OjNHyIjc0JT7jTp7xtpLh5Q1a7o2n
LSekum7XdRZoBiNouZKpYOa0ORPeI4RzUmyIC6lWzSjBj4ut5Ywk/QgP55KbTOac1JdkzGxVnqZq
3QWwhx1VnN/TXKVOwtuI99zlGJOvkvuMjKcageblEDCNOI74QN9zm2N0Fylg8RfgPlSsaPjx1tFX
wEdoFSiJgW6qfCTaHeneOVHQUm815jK+qTCmvc6UMfRNGYriGsSqE7dE9sHBEl0LgNk58VDcbtci
mopzBBbxUV+7Z4ziN78+7VfxZsvLoy6anu+vYUUEsXioCCJ4jkn+u7Re0F/NOdVFIZxRYJxALue5
X3qgcD4Tkwq3uw7qet3jL1q3GQnGBWAYssjkDCSecG06qOQeuU6BxwQT7UUoDgnqGTKeVJYTktU+
0ElBOaLBkb+vSspMwpMmKOWuAxGNBC2p8fIwbxyMxeSn68zw6DDOQG1WdViecVwD/V2NjomhCGpr
j9eJ8E6MCfOqfhXWOm7ltKv2DnoTreqp4qSneLLLOIKw7fo470DCuHHaXeTyLBtPrCYWZ/dR60Zu
ljXuA4PGWGcMcOGH62fEI8CYAjMbUdeG/T+ND8/afeNw+6oXTfO3Ynw9tmccqFEfxOkEUQ/s/Y1J
nuNjT1DWTLa+c50TzlV8DQrOCDW9goFeAYSyPzm5gaaH7xwd/9qO+8Mhz3hhlLwWmkZvJNx2aZ8t
yRGphroS9veh0BxiprStqHFnV+ThndcMz5FkdqGfpgbNNAM5HaJk1RH5te2I9n79/DgqyWKEY4dS
MRQlaESbzl49/ZHWxnr8+Df78lUBn11Sv2rMIjNApKNaDtgtS6Iv1fEfiTB6r3jlkAB2BXpfPsGA
HdMNhq4orz1nqao896LstCEc7HloJ4GzenONcdiWbs6n8jl21Led6vLI/URbmF4BM+FjTEFUe23X
1hC+53Yv6Xa4P5wwhXgb95gu7rfKE6V9b4FPKbY/MT36l5mN2QcwpiJq/EQDEMAkhAff9bfqw4o8
GNbqb15s32TY0q3a9l0WTM76WVzvhq8mFUwS5m/XpX05TzMjw8QEY2BkRenh9nq4BvTBvb96NFtz
dGqpejG/tK9IbCbvIozFYAQ4M/SSdjbWF3lYyAkkU4DyyIeIFLAePOwYLmdMoBB6oYHhOBygdc5I
HpFX5NFCx8Xyk388QvXSOQVdVA5qiCPEqzR9DNe/XjNq3PIyahzbx9bkElHwjFTSvlp+e+JvWlu8
/0dGGIOBcco+1XqQOKSu40TvWe3Q5Pk6kUU2MMg4ddZgKzQ7wovN7mVf5StECgB1fskBHqe74d8Y
vhkNRkOLONQFKQENbD7C8ngqbdXnYcdLoi46im8qPzx6qWkoWOtT7Ba9KHfow5+afQ0OL8uv+RkZ
RkH1FdAnDMRvJ2ugwa1JsLibSNvz0b1+L18dLT+c+owO49SxuWHln3PQiYs1Vqn+9siEOkaoDQzN
zfZYn3bRRnBW25oYeBEVAOrFRDXnCb6cyp19BKOzObBC9SKcmJXznX+HBUL6A3zIr4AI69Ti+ZJl
EzEjx2juGHgYeB0gKLuDjGlZS2qnJhl5zWNrMfib0WHC/DDNuzSvjelph8oEeW4tfzt+fl6/QY5m
satcq7RNQl8EEYyhlU87uSN4GWEY5TqVyQZcExM20u/NwAN4M1pyADREOqyi+atYf3ZYE58zXzFk
aTCU7SSIOlEtDDe//xsHjHUI5TPGmzr8fo9ZkGPGbWuYFOXKCbGOG0PgwxBrOKGvMq3z5tvhhr5G
Ng8NYWmyATAP/zGlbONV0MnIiglgZOprkOnNSND1i3Vv3P5/jmSx3rvtdS/3fHCUEgA/04YEd08N
hoSFm+C22FTiukVVGGM7xun6TXEsLDv7Lqy6bCpDT69w80G4aU/AC3D0wOKI9CJ7ABubev3QZM6e
I+bPKthXE0aneTrv4s1jbHGt+KIFmNFgrOvQhbHQdaCx09fZXtxKVk8Ghb7+3Ttzhfld4FUCOopF
PwBsVhz6WESOu3pKTgBcfvJJCMwUuKbrl7P4zpwRYmya3qZNXYrRRMjAPhdMB/LajJcFfEaCiUew
yXmUkjGe2pAkRKeDXdOPnsKXWwHhZZkXZW1Gi7Fr/bkfsGML59bG9AhUP7wgQsvkxQzLHmdGhjFu
5rgaCyMCmefRGve3+k2zv8s5ab7lc8PWTkzxQ5qxruDSgtbtOGARRDa1OrRO/tq9Ii6ltTXkRHVk
iytyUwTyw+B9kzMm2Z8Z7DrCujBBLHI8ZkdneAJKIbkdqfcs2RwPt3x6M0pMLFSamdlGGiiJ2Ih9
E1gq9jKlYIgnDIuyPaPDaCtWrjaCgtWRJwurFwT4OYFT41/kxECHBhaCTCPqbJG/6dQ27tIK4gY0
SZ1OcceUbuZ3si/56zkh5sgyz+v11DtPahofQ2zMaivrvH/rSWnJfyAR9b48nenfXNScKnOAonD2
1HHAASpkfE7xrjwDZL5FTohHaPohVvbmhJiAsZdaoR/SJj8ZyAsmLyqtyX1GRrs6FltOinBRrea0
mGgxiUQ/O5e4s7ODCG6wpUmrnNoqYC14SyuWzNGcFmNdtaGBEOq4tnZCy3UxyZFbgOu3rttwiScd
09/PVNeoFROLvUGmQL1zQh0GrukNNlVA5Ft6trGFzIcZ5MLC8cgyxhY9spJxNuvJQI1OtQHIoaW+
qjZ6l892cux/S086f7/9klLPj5QxvXGC9uUYeIbQhDEnzdNgG47hmM/da0B9FMqMFRU1O73ljhpx
BYexx2Gr9CutArsVThkDbLTYAUIG2LHFmgtGMQnhf1eIH5tVlDTR5USdBMeRJ+T0vSPtdZpqNhke
eNKzFNR8nyjAli6lB8/sSDhjTAZCmrzLtk/+dFaz8XZ3HCmdfucaT4w16bqiO+sJ6ACF6C21A+fj
bGdHGUskuDE1jyXGnphjXPhdDlKjo6L8jwVDKGxn6HrkBjfTL11jirEmmqDKYlDiooxVRLSudRTl
Y1DvTBQfM9GqEFdXlt663XltNq9l0f6/YauRR8XCVPULRw3gxoxQJkYYVkE9TE2XBmpCCpypXeDF
n9Hrt7esdv+h8+UJZyYGEbcm+M0Xnfp350h2tv6L/lHAZgIhCwDqKww4MawIK1U4J0Y/ySFmH6c7
Ew7aK3+L4ZIcYuergVq9KGMsjLEgfmcKtQ+sW6AViNTJIB232voxdt6vn9iivZjTYfjRpHoIWgN0
gKP/B6t2SbgZHHMtofjsW7xe/68LYAVxRo29oD5U1dSTQQ1Lhclbv/szPm15aElfVZNrRBhTMXpd
VQaTWeqwoi4lyh885yx9IMAysm7uR8vB6/XW36iq3X9G7tbc8La1LJYp5mwyRiQJRTltRXzB2G61
fPe4u/OPDRHJsdsg7FpxpH7Jw82pMXbEG5vYEEZQ04A6gERG83x+vS4lS3o1p8DYj14deggpnIr/
it66NqDG5jqBnzuXYSHmFJgYxJAH8azV4KGy5AnUZrQy9IEbRNuk5Png34U0IZ1zq/pW/2hbr9uM
fvKs5NLTfP4JTHzSCIY5+toUcgFvIEYiVyafPGx3Hg0mGDHCFLtcplCredoU9tl+9S0eG4t5zTkf
jOUo6+w8rLQvcTCw/fSELmLbs1p0mzyKO/P2+sXxGGLMR5CIUp5O5kO5cSYyPR1Q+LhOY/qNK/rM
Jr/Pfu7Vwxl+Eokg+VUlKVa3YbcCJ8LgyDhby5aHUQ77EFQ6iB3AnceAHj//jRHGLGRqX68EAYdl
hQh2SUxHGqNjitdXuGgPgBe50gFdqGrsk9yMCinPWzE//VaccRPfqu51NqTFo/omwD7CCwHLnMNy
BB9ZYDv6Vqc9QCAiIuekglc/ZhXlrkubTMwPIZjRZIx6pCR+ZJTwu0CEpznRMaw9Rbe61VLRoeXN
v/LI3JVc5kUVpzhExO8qFbAUUX5MnJjqp5a+BrawEacB13bNkcJlDwlwfVmGDisKK+xtVygA25SQ
dli3VvRS00Ak+Wkb9dz6x1L4CWjb/1BiTlRQYYwGBZQ0GRJ/djRy6HNrXDcyd5yIR4o5zM7Q814K
5MlDOZEVH/ZbQOjzq7DTz/yUkW+OGEcION9wlSq4szp2kS7G7meVqH8km3ajw5MPHi3GJSKgzYoo
AUuj0wJxPAoAKafQ+uYuxIgKL0e0WNOe3xXjHutOy1IgaWLUBwhMip3uzQqJgPN6epWgZXCXuyiX
0WB9XdEXDe9MQhiPCFTWPhdbUFVW67p+Kprb1XmtPYrJo9g4qUiuU1usPiJdiX1fwFxGcpw50rgw
REGMFbxSbjYO2u26w75H99jfVGznZJizxAq8AtCG6vQ2N0mjEmlX/NbfeHo8ac9PWfxmhjm7+Azo
eMkHM+jpK0nwPA2D7j1iPAHd8Pq5Ld/SNyUmpmiw8nesTTx6RDu1PxKyn56QvBiTezlTIDB7WlVm
0fjldDlWsj9kFhD24ekVm6dWy77rmxk2nvAMVdADkMluLae3Grt+LDfiQ//akYhWVsNJX09ffeWW
2PqZkGDlRO5Bi5/HjBTHAt2dGRdj6stm/6CiYoc50E6nNdOTeZydnSQAfDQoIXETlJ7kPIcWfWpC
GruKGzjyCZ35m/Y+sT2eEC5KxowuY+HR/qDqRQK6FSoav8vH2/L27rrsLZ7fjAJj2At0MUZaDQo7
74DhQwq7zrkhHg+MTR+w9B7lMlDA1pXU9Y+9B3i4m652/e5vpneRIv++J8YAaVnlD6UIWhjgs6R7
kWTrO9604WRdLmUBIN4qZsQl7Lwyfkzcqap/TnJTbU7Whudmp8+79tOX1339Yn+GeJefyVysNjZD
4I9KA0SV2kkPnUN5BVfeQTAX2wECuvNVHMTb/S2vL5X328xF6v051RsDv51S7p6whffV5dGw/sM3
hQZg2s1Jse5rC3A99t6H8314f3i6fgcLMwOXlBgfUsASCu10RDHZALW4IzsYjAfdIg59uM/Wu98W
9M22bIwe2pyOwK9C9DVhYryKh4nKuGohAAfnd/cYPq7slH4AfPpgtTf3gYV17xvqhg82bawH95ha
HvUdc/N+/QR498g4HWyNjcS2wkc498iNcvzmT1dzebqMq2na1SAOK/x4Tz54Wr6QVpv/+I8pu1Wj
abXva83pKbaFY7ou3hICDPfo0RJ4G9Suqz07bvcvB459l5eeSpa8sdLk6cBvOVfJ+0pG3Uuh9ryw
hCz/8y9PlGfetR0bxfQmUwXsaF5j53UB1FnYxkEQ07Ab8NUaIYSTFV/IU17KCKPeWZyeQ3OSEaDf
39emLeePd8n92UFK2dq/7xvghg67vfJ01qhxCN6CnkT7iAfFL09X+t8V/cdcXSd5g7GadAzLrKlC
YmxddPZTXrsmmVs6z48DWbv25z+KA6PZg2FkrSDiYHtCOT+t8ESNUey+QONnrOO38SiLSxLf5eut
fbMfyD217hqyd1/p+0Ozo2trwnbbKpFV8uJYzicwee7rOvlz3dLqQk6+QvOZgIeBhHGOEfzsfjcE
Fe7Icg7epiIysT+wBeA6NezZuy4QX6ZtRq6TzdHoEohlSTaWSTa9JbzF5D1GybR2BbKpHIwVpiQv
iapa8fGABhltI9ibwNltBqS3ZZ8obzfa8fmc0UbenXqA+mNbbmofNCL6pLT9wnZHt1k/1+ublWgr
f/Q7Cdvd1ipW+K7NvYJ9eiRYkRDLJ/ttCWQLsjpI90AFIX6AttRk0yTkfKt/Suii3AB+Af/BaIW7
Hps6sfprnex/fSoRSvSrY2VJD3VmRbethxUe99m+ONv5k+Hk9IzPFf6sXrXoqyMiyki3VhzsFq1p
vveQXErXEvZ9HG7zCS/t4yBuzs66cD5MomHCdYOKGRW3pX3oQDSM3d6KGtS0kdLQ3kR73PU3JWkf
blZ2QJHIxiYynQZW4UQr8rwpCRZMw5vltL9BD68jnMnG0daQVDOleI5SwAYr5HW/doEFcW+sQ9s2
bGSkD+advysylDHuVtvUBrRn5xQonSdvGjbojWSweomaH8ZO3qhnoqWo+B5vAyvvyUYPp74pfYcE
3d0Z6zU7z3rXMJ2xImVH96/iW7re/ip3x9LSnm7k1m7JA9anZVYKvCdlI1h33rZ4NE5aQYC4Ckhj
LA2yBYTGawAOS6hr6Me2swZXtDfN9jF/S2uqrQOLrhrgxoSOcYTvs8/UKIDkhbk2tGhARrBMIB6R
vfM2duE+dEQBJm72+d5Z8o37/tj90hRCgq2lb4fN6h4DF1t0y7qk+tA7st7qEP5RIOcDJRkiD6rC
dP3BiqaToRCnwuqK6MOg5iY6otXlhtgPFUns0ootIH212HH8q6Ut9jhtY+uzkQAD5VZks1UOdLw7
ho5IpPvqMYAFPCHwxX20x+MG/7PTkaLHoSFz1eJbLJ/i9F39/aihM4iu8KM4CYE+B1b2Nq4doLNn
+FfJ3qXEwa6lXwKK/e+enb91gLhO0Jyrks4KC9tM7KP7iyYf6vom3x0bCk4BKGGgJLwOsR/lVKzN
W0naJaSx4scPeLkBkr/39gCPLQ7vGBQlakHeRVcmtTsaznadbHNyb777GQk+Q2t49pxH4xYrq4vH
BjXXbY6RYwuKJpLeRr7eJcp6uxEyy/MhlYHd0OyAgveaau+vMQV6rHI/wf5sG6uuKXETgqP9g0yo
sDkmZzLc1LvErmJC3I1dAiTetDAz7dvyrYB4J74piDtQD2fzCVsFPFJy3j2+P6c3T6nT3wWH6NXK
emd0RShDkxy2Ovi/btCW3KwGICPVUBUVQ76s+dSDyBCE0GvRg6s4UP2e/A6PU0NGYp1TsrrRnQkG
3tzgqrYh+r457ohLn4mppLFWqkQ1W8BHSimVduHp5ITA028c9A7d5psCkbNya8KMZgfOC+KLN8a5
X/DORF16GkRitgLtciC/TyZQDELqEWQp3euHvNDcgwmE2SFPDnHmNETRNzAOLrSnZyu0D0C9UY7l
M5RFwzpfg1/j+plduyTHvMH81TkZ9Qp3WhTk14v0FJGd5EABeGwtxH9gS8FKFUVWdEDUXbIlF20g
t57fnUyCan8mOrCQGKXPb9HrHgEPq7zlIsgtVAAm3r5pMkcZl1GT+ivQBLJ7FsANYrdL6Hx2HN54
Icola9evn/dbzCf3Si5HbYEIxbrnfOXP9M9l7MNcdODXUoV1blMAbpLY1o4agPs7knPIyDw6TCwO
CLJcqBPQeXYAqEbI4Uagvw8n34arIy6WLT3tbJE8PLk8fMUFCZvlg/SvWttMcfy4LqV0er2gmMV7
vfAiYXYAylj1RSdMz5enXes4gXWK0EeSkV8nBCDOPXHtjbbePgWEAir+faBb3+K1y3z1gDMW6II/
Jhj3VDkpzz34e7asw/37zY1bkheEls4uJ6mNJkrHgZzndNfuPAurpoD/5hNrRHGUfq7vemo/2Ft1
9wDXQG5D6/4Tznqz/XA/jiI81C+FHA4BQjB3ZV+X6K9J0ivfzdbhBLOtAdiAKFhybjzrsDlYHT71
t6O5NZ4NGFZLHYXsscEwv+FV8Dna9PUemIlENEpYRj2lfVJq88RN/VmKu1Cor+fg7Mf1Lsj6cnpM
WCefHDbTSa+p/XZCS0xAEKZlVmNZ7yHeggNyOlO0plkUoZVO8HTi5Ha/YPyvHfKlDfofpdATIZbx
Mdi7YG2e73/5d+rmeX2wNiVd3Z6J7a4pecA/MTmDtgLdtvGBdO0+YMkmYDJcnrRylJGtQAmBsdLb
6dKBqMhzxRMvLK8m0v8KlqViZOKHKwkGPz2nWJqLB0slIQzqnlcuxkQFq97xbnnJms1pMfZYC9BX
Bki7FlYztFv3j0cepru8riJLwQVWVX9zxNjmwQvTuNc1IDzRQ3z/ltLkFdMMXAT4BQgAeMMZHcY2
m8mqzk0NdAw8+Dr7t/JWYSUI0G4zAJcLaMnHllNiP35WznUGeafIpECbOkKFN/k6RdH2fxvwPQ9G
R3hNcTwyq8sYI4jMYQwLsGclHlFS4v1JIRQJNPA6O4uZHgzqYIeobH5t+bskpAVGnHv9CjHaQcLw
FvxB5Qp4cQZoDqrwikgt3+lcY5N8TAgLJUfZlyoKc+qMrkuFUgxhOVFv7u/rTWa/X2dvMeU6J8AI
/ZDUlVQrICClTjpYuWHLHn3xN2Jtm0+DZ+HqeIuL/gtN4EMasiFh1zlzd+LoxcJgQqkPJuCJ9G2E
xPjZHm2aPf4Vd9+UGD8qYFtro0TgzvKeotGqLTxeY6txRVyYwMlMLqaAplm//2OLdX6AEM+qNgRb
haWRDjsnJeJtREwqAcLfACoR4TC35JTm9C4rV/8Tq/3opxKYS15GVzuuqYxCbLD1H67TWXqKwZJ8
88U+xbyg9tQQzyEkUnJXtZTWEexih1YKeZdiQVdy8BBX4F2/jVBD14+lQXhGZSm8v/gGRg8CbH+p
g+kiBySMYvvsrvaS/VC+/fOhMvrgRYKA6XRc4oAdOpgfwSod53F1/ItJ/sk8fx8q4wYiWS7Ndvhi
aEKxSwG00DnYrrXmcjRp008X+k2JcQShvlKHpAdH075QE9BZLcbTMT13nKbnPMRKEfIUIQYquZR5
Asq4gkwUKtOUJj13AF15q1vC2gdF6fa6gC67gm8GGXMSqUEmBD6efilmRuJ1Aszl15DbTSRPInbt
HBlb0igrEyuXcGPqXYeMKnb+UgAIo8BYILA1qeeEgBpdt7Ce2+QgbPyb2uX183Gukm28SIQ6lT0V
vnWg9WPTADNG9wtLD+zW+/x/nynwbXVVlhF4AeSWubq0G4oqF8Bs6zzXAAmrMHnwwPOty/mPGRXm
5vTGHEcf28BPTyYJaNyTHoitPqktGU0yiR06/sPwxqW6cJEXvDEXqaaJoqYqxLJ1vmJKvFUlG7lI
Z8vdvLFwYTNSP2Z9ak8O/XLSvZSImI3VbNl64LXgKjwijB+QdL30fYA8YrjC3GUvGfJkZ1e1yzvz
frxLVtMIM/rdaIFAJXc/qzvZ3cN6Z2T7iBypZWEE1QJ6jSW6JrfJfikKvTgA1nfk6ZBl0w3jrMUV
LamJXp43b3/7Uex+FegAJLo7EGEzeKiiXRfhJZ+hSWgGNVUMz2D9O0M700Q/jiLYhYFiFtDb718L
bnj4NeHOWIULIoxjSruoQz8oiJR2ejSP6k3z6G/1TbnW7PAuxkzv5BOPme3ueqTCPxs0ZH1mdwJS
6GTAoAUvebH0vLj4HsZ/mbHWl7WB76mcg2yLKln3dns8o0GLN17OPV/GhaWCUTR6DVKWN9VhYmAg
Pz6YL7wX04J5v+CI8V8i+m0TLQCZw5u/vV1BZDqi29dlZVGFZqLCmDu5KcVSHUCjuPX2la06d3jD
c0J5Hh+MsYt1KfLFM7Kvh+g2tP8I6wpPsL/xuRenxRg3jPHIUSWCk9Ku7dxubDRhw72n/IXKS2H8
nBTb0J74Uq/B8XYnzCgTY6fsfJTcjrlzfiwOPL6Wkh4XxBgjZ47ohVYFnJ50Iz2LMCSHjYHqp2Q5
GDb8rW6Hg79NLB32xHppNjR71dycCnRvKyqBafMILTfb4KCgDoUimO05x63bvlyXoqX018VHshYn
aOUimU5k1WNY4VeooPiFWWejc/LWDfR1o5BcscJqDcz4SLoJBzJqNBhpJdIktb0IxSM0zg+FHQVW
NG6r4q4u12LxwPnM6TOu2CyDsVkRTlI/n1F2EKm31X75u/6r8rm2xR0Agt2IUBzQ23sJQJTQeeIQ
X1Y13VAwZKFiew1zkb2uD1oe4CIH2r0+o1bZkTMK5pkVbrtDskJ9b6TFSOzwpN7AczX425h0O9Mq
LM6XTJR+HAN2wOoIc1byj3WZoiwovoDNkgiMoxaJcgllcFRvP8rNbe+GGGV6Qe3tISLqDlNwFm+o
adlSfxd/RMZSZ0rlmUGLZ5XS0PgDi0fTDZT0gcPlotWZUWGMtB8XupT5OG6RVu8CjV+Qlefh4i57
ghkRxkQngISSVxGIIJJ40jGkE+I12J1Ecnf9yhayIfN6GYtm3YilWKkF6ABz+F5+UPACdK9TWDZq
M1YYKz1W6So9T+IJp9befLwkbm5xYmvucTE2WtEw2ltloDFgc4bkFrt2W7/TaM3bg7Coat+8fH3H
LGvtBy1qZl8SBunuN8K97rTIUV0/sWWjpxmKqiNBpiJHCzWbUQlVMcyaIu6QNgW2iPdkxlTZoVcE
YfXKSVz6Mr3HZHRnqcgSaE/V+p0j4stB5uwLGBlXg8Q/j0rQnZ77jABK0N+2OxOdC9NYXUTEXXZY
HYFDic3L2Zr7mlg0pjPijOwPpqIKfQzifYMh7U1GvL1NWtvmGO2ltlb0Pxu6pmLxqWmqDJNhFDRK
oFUddExFp0Ib4k4BpkH7DLvYDqGrbkuijdb5VxOR+oQtgruihNkSI4BF6r/iB/zpFryusUXrMvso
hnmUeoxRT1rETdjZlMRUPT0C8L/+dV3ElhVmJSkYcJFURfraRTMTMeyaycIEC0ROw3ZEJemFPnIL
DdPx/XAGK7gBUdQxbcCuOvewFKEPvH7iJHvWf+/Uu+RG3/T3fUoy7Or9fcdrpF3KJ2gYiVdwncgD
qQZzoTnm1zXBS7pT+Bk/TXtnp8xySPfOrz9HVHF8YhykuxF9Nw/BuogI50gnH8/yC1BR1CFWsq4p
ChPxDrmY95GYdjClA+YrqlNsA7NyL2J5a79+4E0qS5MRuEaOMathLhXhKi47wM1gN0R5dHpA+Hvo
vqLCWuPBoX3V+n5Qk7FXQTMMqAuL3eNnVVdmK8hLZfVOdDqn1DeoDmqJa9P9y8uIYDB/ETER/c45
1iUxkmeUmejm7I1eHrb/S9p3NcetK93+IlaBBOMrw0SOkiVZ1gtLtiUmMGf++ruo/Z3jGYh3UN5n
u/aTqqYJoNHosHp1M/xDiw9Elb9kNjAC97eyUewKGT7Bk7h2A88Fci5nONGgkDosNQrsE/WZrTGb
bFqRkV+zclBVixrGojU6py59Os+sBoE40GymTTEOsMqdRr3PSswwJm+judEly0GrnWOB66m4CdiP
TNpNxlsSKXZfHgoZ8Ma872292MkRmvmJ4ANXev00QKz/fCCnYI1SxLRcbhOukrFJD6Ednt4DUGb8
CB2yY5WY9nPNGTmXyL3iepL31Ayx8xTMd9WBNbDKDV1QiFLwouv7m/lkoSAUOT18fPBRCFlt1/xX
BTaRWLpuabrBfUAUS9SYEnyABr5K/8FCU8Ho3EjCPO66pfojyFzyvGfm1xzqaW4XHXsGszuaol5S
W/WsTf5NBnf5QYUmuDdvyrF0utxODtZdexLluNaqcDje/66Vjxpor/QpqfAJx4XPvN8P79Wp/J4f
5222f0MXKcbb77zE2yXb4EaUSFpzoxRV19FdKRvKF0LcmQUKY+WEkLpasmbA+gnxLCvN4VDfMxnc
WaomAwavgIxTe5enzpJLOcBx2T4hL2kDQiO5opTH+o35I5IvVwVyVQ7TMA8oRGvHDFHYApb17kDY
Hp0kV95XP4WFv9VH50wkZx2DIC2nIMEj6y5jzZp7TOwG5xhajaE1YjKYVWkaxZBUTVct1eT2lMys
x5QSFU/6fhMTJ3dBf6TfDn77mhwmQXJnNZpDrvw/wvgnJ+gy8Kc0EPZsINeC2rCM8U0KiImYyBNc
zZqfi+J2UY9ZCq5aZXgMtu1vEEhFN4qxb4oN/lVehHLc+KRtZ6Qdh05QaVkrcWJ67p9Vcq+N1bFJ
HzKIbjeGfZsoXtvawEmw+xaYDKDCRU7Squd3LnA54zPTk+VVlmJeyZJjSmSkGGHgQLNmS4Au/puX
W9OXgX7UNBSdc2VTxGRTZmmLAwgqE8CplhhidH4p7i7yxLiC1UATjoKqIAbD/xqnnTTVJQkMNLAq
IwUQ2OykfrZJnc63eoYZyHbfFVbrlpkBEtI+qOLKblkt1xiEaHa6F3RK+0ElQ/51fRvoIvaL64SW
W3OZkmwpn5C/sw0ncyoV8pCOjwwhm+rI3cukHBi1x26wrajYmOCUYa8EBKwyOmvMh2T+1aV2Re8Z
SkTsRXuzGDDtWvWTyfdKbivTd6TuvKY+FfQjUyqHAZap/ExLOyUAhttp7uj1dmr2oGowdEFFftVw
gyAHXjY4oSx+LYWWEGOgyfiIkYOJ/t5/ywvQkr6l3+jT9V1bP8w/kvjCXGXIYa0okJTsLdB/oxMj
/DmNhxSzsHB6r3G0TZDVGvYCsSsFVg3Vuf8s8LMd8eywFm8tBDnZiFZHGRg71Omoc2iFmf41T2cZ
mwyohoX5rAbnWyUjnYmEGvJjjEGm801zJ8qFfUYbvNadS+Aug0mlIkX7zPhoFMCrSoGtT97k1Tna
QeLD7I+W3e/z21J1tBcl2rNoG5Toa8Fwltjuxh3o2RpHoS6hGC06nAjyaQm0dXamcm+GW+mAIZC9
fsNMtyt3ljCUWvONYRMpoaoMRJXGG0U6kDQr8ZDWbvZx6iVH35eYt+I55Xt/Ert9a1p9Lo4ziXOu
DrWkDosNXiK302MOSjDD+77URUzv4xuSpsIkx5oGnMvkcjxToI0NkOoD5qYjj3gLNrAC8130fQby
Dj91Cxe+304TUfKsOp7nYrkQOS+7LJ5niC3AZQ0+iFtQKMAU2eoA7151F8+I7AYAGqtjcazd5FR4
qHIK0ktrFnFJugADphsYH87pZqF1QWY2ZIEX/GSu4c3OG9uK+i1Wc1hnUvhcXZ4giAsrOuAqV/bP
W8lGCcXBqL7Wbr+lfnI0KlGLxaoDeC6S8yOKVmGgiMLCJk99nx/dzavb+6ob3vVbdZf+ijyBtVrz
x87lcfdklHICJCfknUrMV4pL532+STHoGwWZJT77LUp/rsXiGpicZBkXk2Aw96Xv0EppmU09XDK1
D5gbGYhQx7hljjSDvvH62tZ15I8oLjwepoAocmci5b2lL41mV4ZroElLApmvsplVgbTV50YDxaFq
gDzaBITmcmVhq8dBpGJlLlzb5qE4BC6elwf9mAjxgeub+EcUZ/u7fpLkIYFbNGHa5rifKjtwgS5A
CS333OabtAdoQKQoa4Ht+fK4G0eqeYwBcF4CW+J0N6H3q3NnQCdyYfleXXSAf3jORPFBUF0NDZUo
RLEMetE6shq5THdk4LDmQ9q5Zc489nvMTkURO13ntt4wvyTmbA/gIMsPVD1ZgzsEyBAe4mavhSFU
2am7TdA51mtnPbLiGOhez3610UtTnqzo9wwCk3w3pZsIHGOhVyDyqgPNH9Rb0twk4y5ggnGmq7El
kJaGbFiaSsESdKktSBybJgML8+PL8ZXoTgFEp+fcW+5HifY5VwhS+vQ6+D09l8cdX0Bo0fQ0GMHN
PQEFaYF75BmlPXf/sH8wnDvv+w9jsh3NYbtDuwU/CUYnh7foRfh9/U5+Ol1fvgPYD8DsFKoZKvcd
RYpxt7k5TI8vL8hZzCBQBa/fvANUYUTbiO3b3lsCNEG//VY65fYDk8VRizzeX/8K7rUGw7uigogU
5CVE1zXF4IwekNBsSgct8UsD/m/v4CSc+dkYqZ1ls6PMlnNdHqfQ/ycPdCwyhiVQSL087KkZzTbE
jAHfSp9ALLtJkoOJHFRnCtbF2YV/5FDsronJr6am8iYoboLQnKzEl9SPSIJnBYRrq0gCU7AqBfTr
lm6isEQ09XI1oZoObd/mqV807KR172Cz24Tz+/Ut45ybf5ZyJmT5iDMveqqyqurmMvVVtPtO1QdB
y7Z6N2duPtQCy71875lKfhHFPUmSlFVjM2I9oBbGCNOOFAIB3EP0RQB3LHmTxh1GPqS+PtDvMljw
QOnijbW6NxB4RUTdm8HoxYlR29f3cFXtzvaQszHBWFhjmGNhYRP8bo3U1uLx96xLx5nQSqDifALk
n0VqUDpiGAjVeR2vwRBkhJhs7Petp0b3ZHSIfpdnG7O/zcM3U0YeYj4ZRmSX+ikkL2GG5jRpcEYm
mhm8qp5nH8J5UFppKYM64EPKOHFk5UnRU7uct9e3dlVnUJMydAMxOaz4pXpaaVkMYQ/1lEMMcMFI
p4jpAq1ZPb0zEdzpTXM/6VIPrQmb6KbWNdeom01kqL+zRhcc3uqWnYnijHJQFerQL6uJmw9Sgjos
ei8N7/qOrcvQVPBNA1wq89G4VqryQIY29WuSO6b0XpvonhfVvUVCuLNnVpuVHe6bb873UpDapD/1
kyHYrVXThJLvf1bCvR5DNmFunQUhSoZBveW2lB7BUurMfeEU4Y9/s2uoRJqogSqoKV3qmUL6KWxr
KMGSZarqp9JQ7ToVaNrqrpmKhtomQmWM27kU0sfZ0Edll/pGEwx2Dlb1nTkWwaYtU1HNQCRq+fuZ
WR8KJstBgb0L8ue8w2yy6h5TnwR2b/VymqD8MZE6BKCfEzLVwD4EdEj9pjaehtl8B2OPQAf4OO0f
c4fsFSGabBCLH7KUGZGuZs2U+pkRdnYa9Teymh3zjLlh223irL1rcU2VPjmhdcGpek/Pw9hr4shN
aegPeiBwKFc39ux7uDNU5LQPIn1c1jzZxXDfaO9l+nxdGVcskkbQPk5MQMTA+sYZvTrvsc4OepJ3
3W4kZrLVlRKZXwbXcSCiSJHPay9bfCGOM4ClYhV9OOIYs3LY5DXMxfBTnsmTSYbveQ2yYbZP0TGE
8h7NMi8vgVaTBce84ihqGDdDTIIFA0lDL9VVGgHsz6cerk5S26TJbE3qAAycvUhBqAHWh/Hv35UL
gdwxpnpEJqueU79VKLibKwNpgCA3BVJWLNiFFO6CNBh3oeYYpeNPxYeZgM1F1raDHtpl6l3XGD4o
/ucMzzaQs1/wM7qkLXCGU/cQ6fdljFEX9AR/X7tLcVdUjIuvTy1mAnS9wAj8f0RT4HMoSMsskzs7
lTCTpA3Fo6Z/S/E6h+XGiG2SblM59kxtwgjh4GSCJ0dXbuABCsSv3EdsMUrACqUUeA7O5c+B45jy
VEn9uc/ctEXYinFI7OH69q44lhqhhoYqqKFDO7l32yyZSWWzS/z4I8PQwvtAPQKVbbPZV+DtZfr7
dXF809k/p/lH3mdH9pn1rpoirEnfJ36UbYZ8H/npLrrvmNsNtyiS2AycOONrozxOQOfIhReq73Xz
W9ZuA+bkmhsurDOefCttQQHzP34Z9/Arlia3qYad0Jk9Kzb9EWzxlMW7yLe+lY8hMtJb814G2bVl
k6XeYWuRR8hdHmTODti0H9b++getPEHA+EHxVVCJIMTnvmc0ktbqAQTwS/Vj1F8LU3AUqzdYxX+Y
AQyMHw88k5IOyheRxMek6mM0PMe9rYDHR/vArI/b60v57Pzk4qMFr2gaOm6Rihf10giWSii3Soxo
WUaxT/o+ZK6sPistaJrqBqb3EcPUXKYavlmE4CLa5ONtpG2qunMluP+6/jqKCp6rVhnRLTpIVF1W
Ne6DYnxoNFr4oI4crH6rl+DuAsf5JlReu/yBsWNloDZhunm5jdUnxS2711ndRSwBLRUT3PPVg9ZM
2cRJWJalLQd1diUMEqUzmF0Tf9QLR9N+WLHg0V2942cCuFdwrqmcWyM0KWieO3PaDtW4p+ZBq37V
qvljpM8MBNrXT3zVdp2J5MyKnEAPyh4ic/akxocQQOyYUfe6EL6K/I8xQfFKMSxwxCifHtbZzsFm
FnKSmZBSJoXH2ln3Ukxn3GC+D95aq203QZzPdkjG1I3RZbDt5bgXPISrm7vUEChSJsCcc9c004dq
iCIJBrR8o9+hRR7i1pykwAzNjmncX1/yqt7iHlko2C2FNeVSV3pCgzALsOJJ1W5hrdxxmuxm2Gl9
fkjvRtIKGzTwg19u7plA7qIEpIhqOiIf1LencEYAIYvUf3UDUeukmkl1E3nMyyWlcSlrqRmnPpVS
O2FvWefIjZP/1FMvyEFpoIl8+3WBAFYtyTSAXLl3FTwGCJQo7r6hRbDjqp+Ms6cmzAszyUk0VyVe
pIbO9YPjgST/6CrCI2RqsVBwX18us2qRr03CKPWjdmBulcmxY4yl7nao1myzDqVQYJ1nV2LGttas
ZKcYU/0wWWEs0Ne1m4nKiaxZIEfF88K5hzS32jjt8B2gxMOz5Sjfry+UH17zudBzAcsHnF3KkEqD
PBY4T31L3ewt9Iat/JLtjE30qwVNzWPhJACx+ODEe9AcSkGBmN4keyAHmlv2l8Mev3wL5zsahDUs
ifAtcGn0rVwQT6YfvTZssvq+7l7lwI+YwNiuOo3n6+cOepx7KQ9AUumfJmaXL6e5didUVUCmhngO
ZgE4alFBde0FkVHHR+iNXBKQA5dbPgRWq46EIWeRGnZUfSj6j+uHyuN8/28j/0jgLmlRS1RPl43s
nAgYXxRMMBPIpzF6UuOd5dFdE9jxFAteEYFYSrir2k6kq80mRSKutxM1f1MGD63EXf8jL/r92N4q
zA7H5zB/ClljzwS9uLrA4K4fp6JbSLpbMBl8N5xaNXhikMbw9bZ8T/u8tI1J3rAEXWjteMsMtkWr
thbFjhTumlA5KLmyE2z+8oTwNliGn2ZSihNQeJDulLCxRCMwcvJy9Jwnma0nsI2z5GS6slPQZEaU
0QZfu9Ml0mZU/429PBfPaRfrCTbAxBOgWcACB6VTaRWAz3KkLigYUrvUSAQv+6qROlsxp25ykmjV
WC6PaveWx+jZRCIuJKL5uWsPAbjJQS6nmIYq8+5DnLcFmeQg8cMZHKoEiMXIq4cXGr6Sws+0akPV
WpBjWXVZKME9Rf5ymXjNmd80RSdv1BBYJKOBi/DSjpabJi9xhlJvjtm99SkY5vusHwTvz5qJoHD0
VR1qhIGRnFwDLYwVeIaRCk512xzh1YrC1cWW8lqqGuDxJ6BsQI2Ku6v9IE9NKsEIldaJAsiXxc/d
iJpc+HH9Oiz285oc3uGKlDaSQiTnMUHKZW0QO5RROM5Kh2cFLyziiVTUE73mdp2vjXO72rmsiVki
hzqnG7N6Hn+bxWvnKvVgs775FycF94AaaF40kTbi9jGsMbRnSGqY2uJDCsCPq71e38C1y4W4B/9M
BBxgtbl8LaxxrCVjRhp9/pY0J2kM3bhtBJb7s8D+5ZQsFKVNGE2ClVwKAdFmGFoMyYs2bpVdHJiT
O8VF62KOtOQ0EpV30xBK3pjHALf1rAMhUSs7tVZptmLW5Svr0/vUMt0iDAInMobFW5pqbyxq0wka
KXMsFlLBzq9tDJwi+IT4akC+uI1J0YiVxESCa9SOTtrsTdPWe12wM6tCgDZH4Qd3RPsEDJ25RxJq
+X2cVsyfY7vMEOq+qu3d9QNeu+t4sHAHFQKfgIcPxl2A4nkUM58h4y/3H3khYulauw+I4mFJAD6A
ivI+TtOUakSwCOSKHAmxR9aETqOfYK47BbWyQWA2VzftTB6nTWqO+NVESsgPlfs6Uzd9MTjC3PTa
ouD5w9dBWUZF8v9SZSOt13LFaJifKOgpSmFS5NnTyOhZpN50RbJTGxHT5tpJnYvkbJnWS02R9DXz
y/ANeWqXmIVAp1f9l3MRnFJbhGltHQzM76re2KLZTnFiEqHxuqrCbY7IzqmLdt6WxCgOUlwi+UKh
LlkEnG/VWmgz/HvdPP8cernJbGZSZ2hYcYRoLzXRAi5CMKy96hivKy+sfsvDvujS2QXTzEGtjKJl
flvc4/kJXDk56X7hS5oTCOaCrKklXEIMkbfQq4MGiEtRrW4GLOtL5mv9UVHu5S6yFenp+oatPasG
YM6oHaCtXra4hztFb2gdyMv5FZbT55j8RPedjLZ50R1b3Tc8OoCzGChW8Navq0FJ1+cq83FFnHmc
typ5TbTXKNcOQVS49WR4USoK/lfVE88EWeo0y4w/bnkA+YCYSzaYr2DENBm0+yIfnJihFZY+Dv3s
0el7ZqSOkaBOGg1uYFWi4GnNn8AYKuBdED5Z6MG9PEQ8Q30gz8Gy7mi2l3KRrc954rSjeZiM3JPA
mX/9SFcMjY5BcvICXlR0xeSs2awORaGMGSqyEjoW2dEo3V69nWbMU2Svsei5X1mfjoXhSmAGpq5/
9nmf3Ycg76poYDjXSPGV9Hs+/qrfyuJmFpX21uQYCyAKLBNo5f1k+jiTk+apgTKwzvwhP6qBn+ra
7dQ0TxrI+HVFfru+hWvpFDgWKthDVZRO0RF6eWqpFZtGv0hrjAzEH71cumUDho20TiyUt4HQs7L+
MDCjdTBgSndIpA7blNXS9vqHrFxPoIdVnYKRaHFzuLOsSrkmcpdlvlRXTl/+mjvXhDfaiboCV24n
uDVQCaAYto2CFKelrVyk+TiWmV+rSHIOrd2Y+2pPLUeebVV9z0GydX1hq8f5RyAf9w5Fk1eRvAis
3LjwUGGfv5P2IDPvupy12oAOrVmmextLiZR7A3HXg74OsINNsssxDOEDXD2q20aOCfzwQ4hUw/d5
O35gaoPm7Bg4mwXe0uoJnsnnHsgyibMx1iA/0RE7kG9SGbuy1dttMgu2dO3eY9Yibr2KFaOsdqmz
NJQHDHrRmF8EnkSSTZqgk0bTo81QWLs8qUAmZimii7I8qJwjruMRNJHrA9wO7NOXQpWFQ88M2sw3
gPe9GRvyQw50gCesILLsgRWlY5ZptgmYqd104VxuFXPMn8Y0j1wrGWYPE1gRfF8/85V3U0cVCWwH
BEBD+nm5z0yFOgS5YgZp5udhn23mjHVOHMEgGb0igvOsqTGc1E/jBygHj7Kq07JOQCrLfGN+1+vp
0JPD4CKY2/aSCJiyhl/DG6JiaB760zHfkNPkUqax3Md55st1Pdz0kRF4ASEysIdR6IEzIN4VeWF6
MRABziQPwHzglfDGoSs9NtSNJw95DygEGY7jjDkQpKkKwcav7oYOC21h+ANF3eRSGVqaZ2Sa6gzV
16LYpkVJt1oeWZu00Jk3a2p8pwZBvr9+2msXDEDPBU9nwF7zqYemjencAo3pzwZA3wa9m6aXWieF
TQLR+hZl5pUdbznYNKiqqCjZXq5PZnEcDjmUvawPmn7PCtEVXlmLQVCqWAYWomjK9x7kFMMW5hBH
XGoPffyAjqZBxowa0VDplXMCLzFcSoLMowEtuFxHG4dIpMgTzinCe2qixWm2tVGyJ6XdV+Ov6+ez
smkGwHQELqYKPDXh1FbOMyvUIxm3Mb9N2lOWi2bZrgkAxTcCa1h3WNplU8+u+9jkKZMTrKYpStNL
qYxZNU1rbK8vY+1oQFaDTpQl5kWV5VJKisZ9rQ8g5RVIOgttZInNRB0aa+dyLoNbiZ6XC+/jshKg
hZDiSr0MXfLAAYjA/SsWcmHe+e9iuIs6QY0n1kFQh5IBHWdHHp+QwPx7c3AhhXuQSNNPWVBAitRt
x/JQh7Zq7ufCiQtBIUa0b5z3Eih6JQ0qBA3TdiYO/Shfh8nVRbdzVdEAZdGQV9GRllj+fqZo/VRR
quUmBkKrqNTXCBI9VNEUwa6tKZoGC0B1VOspygKXUpps7AqU6wufNMGbFdwFkbEZUnMXslKg0ita
AFgOsqkIE6iBkdeXklpaxxTjCXA+ZWUca7UBH1+kZrtYDan317cHCASIWFD/yEtxcXlVmyPodq3M
NyU0+lZPZfZBGzRR1ILk41rAh2LvQhBuYYgMgFWXa9KyvDTSUsn8Je/4IKnPnQ4Gex+snvYgHU1n
ps7Q3kmte319a4l3tItQGG/MU8YaOSsXjcHiXdDMJ0W7m6LUU/sHKx+OAyhM9DE8FVqNDNbR0CWB
5BV1ATAWkZEG84e+cOVywWFnBShhQSmXCLdVqR0WP0aMZ1Oerq9wVQ5ocdCpikS/wsdfpVTrYyXj
BMMKLaOjXTSHrj7lIjzemk4q2ELM/0Hby5enKWwAzS67OPeZ8lENJ2t8lSOBtVgXAYyDpYLDCI0A
lzvWzfBXiZHl/ii95sZrBFzYwO6v79aKqTAVCwEkug0WlBWnhlE2mlGiF5/L0FBGbLJ/cxxnAjgL
XpRkrPWkyv3aOgHhPc9oAK1PwmrI2qkvFSzcKYBQMEb9cq/KUC7zhJa5X8knYHap4SJCC0SGaE0K
cggqilbADQCMdiklJ1Nfg+c09+X+iIGStpr+7MOXuHi5fiirYpDmRQ4eWWVgxS7FSJNC6qrrch/o
4W3mNWA4rZTWsSqBBedb55Zytqn9EfRpLM4eislI01oqemhYZ9nUbD0I3LA0vofT2PTHJe6Jh8pm
2mPCwJU5h7pvNtZhBqFm/06sx79eNuA8n+4xcExwxC6Xrc1yObURKmd5/qr2PwL9QdLvYu3vH5ML
KdxjH5bdUMg5CtnMGg6Wp6VgKS1FDbNrZtZCuImOeWBW0ZvLvSPoLFNiQ0X1CoiLYjIwSBJ7WREw
krKDBvqSGMMKaS4ghFgxGBBqmovlAyqKJ4RIslKuEjAJ+THZRqDHS6Q7uRU8XCu6udDHIUsha5gL
y0/DQbkWU1q7CS1e6uT2AwhVi2KTouEqQK/zdX1Y1JyLYi5EcbfNqgFPr0yImshJT/pjjMmCNdkj
5+VI+XvU5LtQ9q6LXFTsmshl9WcXIqA5acYW2H9zfKrcvDgahm434B2UJ9GEZtHqOG2P6hkMrQZE
lZoXPE9VcZfox7x7rfW7Kv0RWKVgN9dShRYSzKh0QjPAjMc9wLgUQT3JAMTPzX1CFLuWInDxVt6s
UneKIluN7aFwFAMBQ1aZf18iuBDO3QfEqJmslDhLJf8YFNmW6b3e/b5+eGs+1YUQ9fL0jDbSItNc
Voj8WeLqb5LsGGBmI7YZ2RaxJwlkh9tKMwR2dPldXmvOd5ZTVATJ4TTkWJzcF25fdm6oV4L9W6zS
NRGcYk7tHIQkAF6iiZxhCwCiDlayZi8q8ItWwimlIevAiYVy6g+HzShwZ9Z/e5mXiMGJSHFyrxo6
KJsisLBLyNEqvujxWHvLcPj//Xmeoapo9F4Olko7209P6jZ7zw6Ww74BwXJbe4dCcibP2i9E8deV
TrAqi3M8kqxrykFFJlFq6+amCYPGC2RJSDC5ZDq+nv+f1XGXN7MaVrMMqwNOHJTRy6zYwlExwFY0
7WzNLC34XU1GLQppCk4DQGLRymGqITN6QsFHOkYgVW5clP+RfRFsnUgU9xKjTEPzuoOoASOIqTU4
YWS6co20s/LStPu0e8gnUWZMJJNTQolMdd1UkFmgll0PG4Da7DrZNFO3y61jR94taf8vFOTPhvI5
rFCJJBhlFauUt2m7RaPu9d9fS7cCBg1HA4HIQiDLbWNUFk2QB+jOMahj+Q/lMT1InvGz2Db2Lwpa
rQeyUzHN9rrUNVfjXCi3j2Y+SF1vQGjtht6DiI9z7RnGVF6kLlWgDdEHfWnIlRiRs6RaABsqP+Ti
RAjZ6dkTgh+W/H3VA/HVH0nc5gVGJMtRAqyLUblFPNo/K9hWNdtc361VrTuTwu0WAqweT0OwPEwY
Fj2Uzqgd5+YYpk9Kjila9YKzECW1vhom5DIX/x7xHWJRjVtZroSxCfp3VAYBeNjI8nA/1ESkBitO
xSIFuVmifOJsOPOnTwz8bowxlMdG3WbSJumdimpbpZftJvw1gVYtH+Nj/xxognv11RGFZKTRP5Op
gLBzewr/Wu/MHNibXsaYNQUVE5q4kQBwIxDC86foTRnDnwayQVVOA2NL6NrQp0AViFnpgb1YDF/8
Y2NM2KwA2MMqsivCl6QrEVymXgpYad1+V6onGVkTa/SnxyTb9rkB/INc7iapFLR/rWoNMnqoyRP0
Wn3pg5NqqtcZFqxnNxTFR21+un4VBAL4xjeaWXVZsQI4DlA+BflrIur7XAm9sJcLOcgC8VzK4pfG
IzVpl9UG9lKJwPPUaJuyucvJqc/vkgnT4PMDG4kdTiKetOU+Xb7QELvgzpF2x8vJm+FJsxYPZIRY
5iEEq38r0l0WZ15LTFeIXVzdRR0JD0BGluvHXbsxkfO0HxdhkWEb0h2CaYFP+9XAYzlL8QWNaggp
P7nLziKhJNCUaI4gIY10eNCYVIE+yKIQpSBEYpaFnolBAg0wz0VMBojVQpjQ5KdJ6/7VYhbkqgmi
M6QgL6UkNfqju2BGDSlrlpZutFNKocC9XWmyBkUeVE5bspuAfnAhTsJQ9lRJiqXcqJmNpgerQdh4
k3RbVXnVGuqEQetEUwp+EnA2i9KeqybkXDy3kymAx3GQ4WKZmJ5mGDeZ/k2JY8ckJ4lh0F/vSiXo
UrpXM9G8Vql2BsgiM3CI2bqQ0uPr842dkJGxRwZLXwiKLrcbk1nNIFNxA9VtVf8K4xrt5O8JOsvF
m/7VL74Uxb1yY8g0Kamw6qTOtwEIyMObKU43xTA5WewWZmbLg5P/+nsbdr4+zsKUgd7205SxJTFr
qE9FL3q7lx/gbQlwEehygPeDN5xbVVWTgpAZ6EBCcIKGV8UPYfgUqjt9Oz5JkuB2rFkuqiiw92DU
BA8Ltxw2kzJXJ0iLwz7ayCXYN4JJmiC4Sfd6ZzCQtaJB3zCYe30fBYJ5bI1R01wDxThuzFLv2IWD
y+Rfo7bV0m8RUKDXhS36/2VP/6ySN5lmrZSJnkLYEP82s1MwCX5/zVU420UeTp4wAEmbbPFHCtPW
1KdQC20Mh7PlXOBMrhsaBUC9JdWnAwh1eb0MsNcYZOyZPyGLOLQfWdjelNGp+VVIB4X+kuhWoYFH
wEDY0wMY6a/v4+qh0cXbQ+pYRdboUvqC2su6Dhabopc13COZIj80butUw/t1QatW5EwQt8w+kdQy
1YD4rMf3XnV0P8m9BkNI0IL+vwlaVnz2BiXZNHZzixUlP6JNNGGOQowmFEGYtvbQAYyBtCkKmaBs
W9TzTIhSGUlJS6xmzF7Rxh43pzz6uL6OVQ1E0XKB1OMB4mkazCIaSytT4PFjKlrmyI7IxVk9kTMB
3Bp6gGXSUYGAci+DAjx0YocI/M/P9pgv1/RMBvdUS8RgY0Ehozjo9pNqpwcAtQ93llfu3mubOQFG
ZjVe7fzOEd06jum80E3lfag7SfAlqwd29iGcnpM5YQmd8CFU2yftDRk2pPp2/cB4VlQoA16vMxmc
ioP6qk6aAjJqX0H/8rE6pm/RL/rRYFSoB8LpTe9otV0+SN/MXeV2AjoCfrjjF/Gc4nepGWXyDPGd
Z2yg985sZweQEmSlMx9VW7INp9gAMRfayXPp1ZiiG7u1i8FuG3mbv83Pys/sp+zJewV/ub4zq0YG
EJyFBgAQBp4LoMtSmnQShbF+o64GyKMv7/S9Ee/+NzHcBugJCRWw0sLJZYcM0/OGjxpUMfmOVr+B
qv03FuBsTdwzO4+1OQcLsFwbQ7sNMOIIqVwqKM+sai2GgYLDXtXAp8RprRpYTDI7CDGiJ7Tt2br0
3NT95vq2rSTaobdnUji9lTO0bScK0OoGzibu3C7YUdUftB+98YrSa9WaDmjxUsBWI1FRaNXIWcRE
wyIA1qAauLSjtAjyWApwZLHcjdtwpqo9mbXsylld5XZlUhEAeKX5FotFCR7R8Od7y1k91QzbIc5N
xObq7HYYe95jEBa4UzV6GkoMPK0Kp4azr92nIYo3KVAUqkBzVm/D2RdwNlEGSVoodfgC4gza9zrF
fcy37ADwhpGInMH1/f2zWk6BLD0aEEkEMEkzOEqi9zH9JgXgAEmer+vQmosLog8MiEI3LyIm/jYY
GrB9bZL52kuEaUWG2xjf83i608JbpW09pZI21wWuNORjJiNeRUDHgetBZ9ul5oyKBp4kFgGAYtXq
oRloZre0Tby47wfQiaUZ+KH0eYMQP953UxF5aN6TdlbbdLdDWlJHLjDpZ2gD6bGwgrfcyDqUy5Gx
1qoJPA3oK7VzEDt4fdahvyjvzEMa1SowSqN1MuXYOgLGGu6vr2ntsBbqbpSYwf//hSmShYXUAELK
fOn/kXZdu5HjTPeJBCiHW1Khs1N7xvaN4AlWzllP/x/5C9NN629i59tdYBYYoEskq4rFqlOnzMZF
NpaUbURbMXFq858zmWD3VA35BrxJ8MqVr3evxyDJRAfb60HD5STXTpBXRBA5Z7Sau1mQkUuXjwJG
SEYrlqZAvwnhWMaf3Rt66wsPBcoRESY4ZRuOq1zdvD+yWF6poo1V0DDDqpCYz6udVuw0aStqvNTe
2gsVEFnEZHjPoWmdWZKozroRLLj6OZB9Og9TYJdm/6rmc0StYniPky51pTqlqpqBkLKfnNs6spqi
vfiAL+ss+xZ9IUCZlzbSOOh/OcvU+t7/CHoiDHb/NxkdUBuZGDqKOvOXuW+yWalFIGK9GWZLFnRy
NYu3otUtBYYafCxoq0XR71oXI1Uvm2oQ4KNqG4xu877N3FQ9hsqD+T3BUIXX2zu4FvYukO3/iGNu
u3hMI+C54RJRpP9Vp8+S33uBXDp6FtttywnKFnVg4190uaGnB4ws+heSg7Fty9oycFqKQOfcFX6m
zXiKza1mxndAqX4fC41jdKvLQ5ss6m3ANiEavd7NyTeqvgn77JBkrR1Ue71DexlaQFD9CxPOTbYW
nqgAHKHVCPQc4mcS6+IVVHeJPEkJMPBFVbuVUDpiYe0KDEr5ixO7EMMoCIY2qmYWd4sYdAgVodeD
5wTIIlv25100my1H3qqNLYilpWkQTNzsBEcx9MH1aaBLSC6+je0mBoFlndcbNQBeHRMl8sJD8Sqs
XtpG5Yheiw0uJTOxgZyGKKHqRXboA7vRUsxhs7Vg9NpG2EHtqDU83N7atRMEh5mM6jACIvkzOXFx
glIqxHKlonVCah5yPaJ5dIwKHgXymkpeCmFCLn0UMavCh5qkxiYsJBLHhT2Acj7xuoyH6VtdEK5P
Fb166DRgu1UkvS7ULtSA+NUzlfbSlNNZAP2loYm8Za2K0vVPbgisgKV/M+ZGMrp+gFoqPYYZSPNk
F6K5lQHY59j0ouCsF0Ebw9KBiJcACrXXNl0okz5PpQ+Ur1kSoRvtLvwmgoIsKZ1/rg5QeqwFugCv
pVwLwvwA0O8raJqYkl0BQl1xG/3NUi4kMLrQdnlrTgqA0mFzLBKnr2nmb3Ne9n7NjC7XsRzdhVrH
iYhhahLWEWmuMCf20D+KKqmeTT93zK4/39611eO5WNPy9xfSQjDCd8YCaMdTcHTmSEGjZGfQsTRC
VzXwoLotbmVx0ANJxnsabTQA0V+L0+NBy2MVd0oTjmSad4P+AySXcrvLq1OWcBzEytqQ9Ad+E9g9
pK5ZEiar6Ipy6BaHVG2m5oB+8FD3ac+borFiS6jk4PYHvvLTG12vKUH7Q5ADVXYQ0Q2tmbTqdprA
M9gVP3QlhNk4FBdGTVm6AZLc6Wo69UdQbecVKFc4XnxNEOpsGMK40PeBk+R6NcqkzZOVwF5ROQwD
1RHGN11ISae/AW3M0Ya1AwLIFoBvFPcAmGZUXZanTIgxu2WJe/3EiYsdCB7nnhP38qQwW2eUWiI1
M6Rk0k7D2GqRyNVDzAs2V8AvS50ETZ0YEobNYyslnVCBK6VO8kMmo6irnE0TGatOxa1vFAerUQ9K
8yEAcCailh2o5kciqh7Ga6GkEUp7JecVAdYyI+CSAd4C5EIL6YJ8fZBtPrW5igZG1KOccAyJaQJG
KtRHqQgwNO1eTali2V3/EliYpJ1Kv28b+iedDOP3IR64XOCA0Y+tMc5SFdppDBoAuvMk8kp/Nwzb
StjXoYCSX/+AW8cNmgn5mYbWYydSLX8exArTA46jDlKFvSb89g23S7yhO+XA9A7Srld+50hqCPI+
kr2s3Zo8np8VihzQOSxgA3RGisAUM1tWZ6LQhXMD6L5hpxFqJ3qwSTFmDg0+IcXYJI2UweQI0kwN
oSf4ql4kRXRKhqM0YjLabHh4rt4NDe/Fu+zVl73EBFxwBqgaqKIWr3rhpMVR7/HmBUhbkIvAGREk
e6VatZyy8YrlmyLy9WhlV5ZGj+XvL6QEo1qHVhkBkJbuRBAbK+94L1nGPa8EvtJfjoYCJM6Wd8zC
v80I6iS/UbUabAvWUzjs+vCnkb/mIMYplJimol0P835sgjvrPa5/t9nvMOqfOrkmuPsMMdmgNZ3z
FFhxEEshBC3JAA+hrYv5ngGqYABKvvDxJ7RNu49ulr05Nh6HkufG10SB4RH9sCiZYcIZ4117P5r9
apllkEWJbYZbGaM8MR6cWjkPNbEuCQ8bNOzgSL+QVqlzZKolYP8vreUN1anUXyYe8GmtagDGzj9C
mOAOJVwhH7oKMH/ZtFPfokL6QzBzqgXayRh/NV6sIZsw9a6ptE+h39ihv2mV3g2QD8ZxAgkmHNp/
DqTDpPWlqxWlraVthTnOWDD1upwBCJzrF8l3o2Gnl68jr31txSavpDA2mYul1qJHEC0BXrnhKOTy
hYy9m2gHRwy7zJsGTcC1JWpS38ytD4ht2+zQCJrtNGtfm/uP2y56JW6Bm0P3Nx6J6M5l89cT6JVQ
2wcBHeqA5lwSYLmI//gXMnAdWqgtmUBaM0G5XgPpj3k1yJHLZ20+ZAG6gHntBGuavnSX/kcGc9NM
Ypr5VQ0ZSO4CMKnSOHFh62C/tOzbq1k782WyFMj6cDlgfMf1ucBR9KUeAgwaFSc1Av94wGPfWYmP
MQ/2jwRGq3wL+P0sg4Rp3ogjAFWWCxYotA2gMULTOMtZ3Ti0ZYOuBU2t6KO5Xo4y1ti4HjCh6FGL
nElFMhUzt29v2Zoqg2UAv79ku0Hwey0DqJ5annzIkF4M80f1aHTPVYCOT07UurpvF2KY1KaR4+lp
dAvS7k0A2pPoPtjgxbNoPDa8KGElLYYYAYOPFtwNMJ+MuhVyHphzDtx2njZ3hto8WYF4SnXUX8xY
P0uC6KF3Hw0s2cix15XjuhLMRMsCmEHSqITHkYPRblQZ+f2GgIOWqGLNcUBra1xm3S4zCADlZjPF
gTobgdCD33RGzDhLW2v4Vd5hqIT0rIgNTXXZva0layEBqgb/Fci+OpBL6ZK0RUjgF5V0rxlt4MZK
npyCsc2crO5it07llnSJhO4JHzOgFKBOqDXWE41ABEaGPurdCQn7czakkY4GRS0vXBkkkS6Gjo2c
gvxaku3qc1nLAfmqYgYgYDUz5RBaz2EV3cc+WHf9fWSRBrWbOAvsbpyIqf3zR621uB4oNEBZX8ZD
JOhMTOQQO6XhJdhKE+mlH6aI8qoucHy3vDhn5hpapgchJDLBxoru32vb9fO8MkoZwYrSgGK4csy4
JaNm2iBL3SjNXsn2AWbRoSZIGzP34pBIhptXP/No0/qWLZaehRmII9LHICmfWhJb5YvS8Sx/7Z1z
8ZVf2DnbqQlSv+jQj5I5ffOKjBmZprte6VwBJLkAgn8PMUkyr7dNf1K65P625q44HmDaMXkQ8CNw
eLPAMXkuhSpMEGalC3PYg+7nVCip1E8k8DEn2ZD+R3mM5qXlkAjzgDNpowN6jIgyqNvA2pYtBqCi
+Cf8lTig8cCQjhr+56P34k0QCaE5JgY2FxSlRDCfBaUhujEQAUM/BPncBQ3nTvrEl39Ruk/ik6U9
H/f6tdKVcGa5NmG4jDag6tsnaEmMIxIq7a4WdEwJxUxNDPXMn+u43qSD6Ea+Qc1qfs4mf+tLj9l8
KBUFpMjxXVu4heUGivnt9pGv+WHMuV2uaRQpMFvr+gtNvQqMOkIbjdz3wGcIaOyXjdYt5cnRZ2Xi
tNutuWJs/bL9CLWBQbmWFpZGJxcYl3BIisJRMR8+Bw5HR0+ZEtxXGIDbNPLvOdc3t9e4EhsuZw6A
MhJnSy3hWmrb5mBjAkIYxElnwcjJPG6M+eW2jNV9RNvu0t8FbDybMCnECv34FeJPI35vW33paFio
SiPehIY1OXgIgBJuwYkALHi9Fj8L6n+RyMrxrrQmguHlNO9cPeCls5YfYlX3UhDjLwW5UfJARyDa
hJ2bVcF5NB8wwaRXW2+sfUdpAu/2Dq4EV+C0AngKveoLAJ/RDYBbir79RP/6z2OgHnP1KPa0NI1d
JvPo7lZlgYUVFXEQLYG87HoXC3Hog1ZCO4YZqeB4HzqnAF1paZ3aJNpgchePr3j1jkUS4r8CGRWs
/TadMh146ij7NQtuGqrPkvgDExvsoqNj8DDHqu3DzMFG/Be7qqMEudBRYIgJ82bJU6tvxg4tUmpu
p0RV6BTaGe8psQadtfD6QjIHPXfgK2XODlTMWhOrgHrWhhVsemGBxTfVbBtzp6K8ZApervvpPk+q
YK/r1ejEZv8QSoH1FFWydpTAjcBxvWs2j9m5SzoWkCo0jlyfcGP0oVWlA7DyDXosrA+zfhgDXmS5
eqwo1y3JLPyBhrdrKVVr6H2nSEAQqcNpwEDCYjRsrc92UqDjz9aTI8tuBHWndQ9JO7u3z3Z928Gm
s/RfwJuyTaX5rOTGOBh4KAQpJr/5cm9XU5Q6Yhni8ThUPYXra6ma5L4dd6OJnqcxp62Oh2vflcJB
nDFa+PY3re47MGzIMenIgbOvSjEbizTSFhxZl5IkNsg8vSUdj+V6zX5xsqYEwsFl2B9jv6aVN10x
LKSjTWXPAH84YlxaxI+62Ku67NRkD7eXtSYQSS7o0ULjipv8+qAtHWTFfY9+vCbWj9nwKolofT6q
c73To2R7W9by8aznvZTFKNVs6f44L41WTbgMhpV9wQkm1eBciqu6i7mQwDLi/Y9X83LTXERDhWqm
Q2DBZmOrKl0Q1sROGJq+C044THKdhnGjid3kKKOUO3o6WxLJc78+TGame7cXvHbVLC1RmB+AqhPO
8/pLlKKe9B592Ad1LsHD2wNwGIAY2+2DZKSpErYYYWCdh6jtOU5i7TJFGAgCLPTCGniFXAvOgypU
Yx873SsfNRL2lnpsutg2/wLzjPyXBTHITehfJkGUctKMqo8FAjKEIMdUkw3qBJXdTgHvQb+6JGTa
dEANRbBEMv5+6nEJNCVuNk0BvLduj4mC0b/JB57/HO+zZulIlgKKtIyngte/3jy1VP2hWRoWsvoR
TfokwpQvOZv+wp9gcJMC5l9oBnLN11LQUg6i2B411gJR+hHPhedWCY3NbAU+ua2FazuHGBG5bPkT
kseYuFyEVqCZKLDGizuviFGcxvSnFnKe26vbdiGGse5pzvsoNUHxiAquHH0Eg0YsXtV9dSlLFQDF
HwwaYDuPAPRP2k/8olU/hH5pg3bPwFy5MHu/vWWra/kjh30voliX12aO6y9q6mWQdYjhH2XC8Q5r
7hBPdpRxF4ikxrLUwTGVCS4SuENJAVVSZvtQttvrWN+vPyKWv79whcMk5EKbA4RZ+l7um7Yq36OR
UPwLEDkeBn/EMLpsIv6r5RorSYG0kJ47a1v7v2+vhLdZjCsd67orAnSUHaTQJEJV0UA0OE5z/dD/
rIKxex/IFEGtFmpsyQCXYx3aJprNwBv/Nw7GQnCDK1dHyyM74wPocyswfAjq1MRV5HclQX+M+XF7
w9aOHuVB8JuB0RFpj2VDL46+0MM8SAZAomCOlvHWaAJBu489xi1HjZdtYW/1hXUMj18LSGnWXUZ6
OfmzBYJAHZFh+hD17+ivLzBpJBS+12PgSOM/DlmAAwfrPYBz+O8LHqFKgPIwBhhnMqLFY7qfzYaI
AbD8crId6td/uo1oXEPPzSdlJZJHjN4lYwXCkRx4gSbHoMuPqTiUw1sArqzbYr5GCqB0Rqpi4ReW
cFqM8xRSeZ7lGgkq2YscKLdTOhJNOTb09aQgBOE82iAww0ZlmUXEwsgsqwZiZAC/hy7appi5dV/i
gptAe6RT3CCYsjxtbi9tJR5b6KrB5AhaVgPZY8auNGWYhixEKh7UtXHkacqHMvgxAbiNCqDASdSE
jFFBk3k6iP4/tmnIRuIRVo2tRdf2tRVEqYgsUIpKDS7XbamAJnoY0TrKs4GvxnYthvGzahG1qlku
j9GqIXHmtsj569Kjbrq393JxpNe2di2HcbS6Vkn5jCbsgzlkTlIBfjscB6Wl43QeRN6Y0K/+cBG2
TDuEwiB2YCIuqZrjWBhCRFz5XZreSU0LFgQOAx370jMX8jltYT9Q0LWM6U1McKI1nVlYsT+c9yKt
AtKdQhfzdN2AYqTYw+h93N6/z7EYFxv4RRxjZ604i7leQdxACzTekCOGFmc1rR20a3wTD478eqqR
nq0JPRjUeY7cj4FkbmLveOkLtpby5UuY3S2KAgjgSRjOR9Ow38zfyYPljj55NMo9ff5o36cDDdG6
eHv9XKnMrWClXdtnJaTawaObkWajoYtPdkKA4D8IgB1yT3IvPBqcY2aLFF9Wy9hhn2p1JZrY9+kZ
YXsrbHUMzcEcGzr2RBdfivuxotFr+639qKaAYmZB5FrnWf0en3QMsKZ1/OP2RjCu8Mv3MAYbxkaY
NA32IUOimniia25KWlJOSPz5XL+lboy9NqjaNH0NMb2dzDTfijujI8HpW0zee4c8dUS7G1CDeJTp
uJ3RPWm8RV52lF9Oouu9Wu81qT2fUNp/iO5gn15FV6EPvPoy20Pz773ACJelRIJsPqOJGMWTJLkY
jOeEwD9S4N4ccPJsA/pPScm+SGK0L/KHrCgnSJpdezzHyNsl9y1NXM62szfOFzmMthnqaEaoR4zn
riZv/bZEb2oTkV1ib3gTGbibxyiSMjVdqaVYkn5MTt2pO84nyysbkno822Vxb19WxShTreuZFddY
VWkLqLcYIobu9GSUt5JB8o+nMdygxarcZRlFFagySaVv44jWGCINdALnImILQP/+GFQfNLBRL8CE
64vVypENkA1odnk4mjNFOf9RCklyvDcmUrgf5obOTrON9/Vx2HDu9P/nzvgjm4nJ9LnDo7rCRoy1
bb6P3b6+r1Va1bR19HPxoLktUNFIGd52GetiMQcIYQTqFEi+Xi95THSlByH1cE4STCx9MNqn+FcW
KJ4CTvseM0hA3fpTAZBKK7e8JgomPPzXbl+IZlZslnlUq9NybVknoaNmTMbJtrT9VGJKF2ed67L0
hWoc2SNE9tfL1AKQn409TrZ1u92MSZGk2mb2r9ubyRPCXPuq5bcYS4gFyTvfs/YpeZW+ZZyFrNsm
WgP/sxLmsk+6otDnxfvKwxl32wjY4J06eW22m6aDUTybAed6XYz9i7u/EMh40tmqQ6XosKrKKX8p
O4ny2Oa5S1KvD6edLbnG7M7hrBG7ekSsCR86OqOXcOybZQf6t8b92TvGhfql0qCMCUGmp6Fd30GX
S5fTV5nsYrRvfx+I6Zj0tk6wjdP/lgkgCMYnob/GZM4rQ68NEvqQOVCjo/4HesXD18S5T9/zcp/Z
qfN0W+BisF+P64885rimUEz8PoS8VvuFcvlz+YZJsv2z1VYcQf+P6/gjiTm2EM2rSd6H4/nlR4BC
NL1X7dd0M2yaDW8qE29NzLlZeRSHZmwhwNO+RwWQgj5tOAjk/0cJ/6yGvfNEtVDbJWAQP5LnsCU5
Ee1uH9gCx0ms3+NIkvxHIRiPm8W13M4Tti36eIGTdbcY7DPZMtn/lacAdAajDxfFY1kQJlEETYBf
LFcr0EybO4N+z84x2dzWt/VL80IMs55eCdQ2NiGm08AwTLXUFUjh6efvya/WyV4agegH0A2R3hN2
H2iprPa8yYurce/FFzAXST/XclBr+IIYzx86kgbMHCZ5D3gbuvjvL6Z1IYd588dxULZmVS4bGtLY
9e+Re9y+pg/Dhge14ayIva4kM4kVv4GkwglOIX30N8kW5OIc38STwtxXc5HGcVdDivIUnnUa25Ut
uvPHx20FWfeAf7aN9YBoC43LOYEY/7dyVxCAin9bjmn7rvCQOuVxx6NvXndMFwIZF1hkZRPoGQT2
rkHuimO7CTxld5qItd1L29ur4+0h4wTFRBykLoAsawPWGiif5hzUF97QJJ4UxgFqESiwjMWU5aPQ
EYsERHwyjiYpOCq+/A6r4Whbw/AXsBssGZLrm3iQ2kZRp2Q6t2KvgHfTr+0+igqvLweLE1asvtpR
8Ud7Durh4Axb1nyRy821uU9FjN44GyTY9/flHcjeY1slhic5hU98orsh2ZsY+Pz2Vw+cC9lstzeG
KqqqmkK2m96Fd3543zvdd9GyTccvnNsKsqr+l7IYK9P0KWqsErK6Yq/Ob6lP0sieum3qmL6diPc6
UK3JtrFlWJ/q/Y/Cmeij9VGZBms2HMmHf9zbOmjTAzzJl/gKyCDHeuDIWwsWLxfLmN4kxmmvZpBX
28iSv0SOQMWt9pDvUx/5qNeAfhQ+5ZGxrcZ1S6sJ+k3A14k31LUqVeYCJUiXK+jx6EaYgUkfdRL1
VLafnj54I3xWI4VLaUykEGGkPNKGkIbZSKcyoY0XIKGxmydeSLJs1hdrvFgWc7PWRRAnup6PZ1uZ
7dqRiUw2mw/f0U+8ZziLZP2MUi/XxBh+KYIdNGqwppf8YJDkpL4rmW2S3uEpCG9NjNUnehTCy0DQ
3g1p/93YR9v2bWP7FBh2elsZ15zmxZpYkl3MnMe8igmigm9BRZqDYNvcfePJYIx7asI0SgfI+DbQ
l31yelNsN7SjZ83JSkKfkAz7dntRn7njG0qhMhY9B6aedj3cyf6uoYnz40dFtkf3TQmds2rHk9Md
QEf3FNgbOh7pJkdqbfuLN7ebZ3AqY+Y+QOCKLy2neCzdJKDBFnhzutkE7q9NzyMNXI2YLw+SuWPr
qlbqbsaSJ/pikPROt3Wy8PoZNg8axztOxpFoftqKVQVJCbGjk2oHW5P8Ujg3H9uf+i9jM3RwIC5V
K5VlbjGHMk2rWoJdq+/tXSo73Wv/A63oBzxAHxWiOxv7qbl7osMeySdQ0g0E+8pLJ65e9RcfwTiX
dqylArzv0Fz7WB/Ce8l1u/eK9NvH70i2BTyE32pQpl/IYzxMUvR1Y8SQV9rfXoB8o9XPE6UPvHUt
P/PFPNDeiEK0Be43dm+zaWqUMtOwtwgsnGEbEsorqa9r/4UMZuvKJI6mAl3xZzt7zwyn31iObh+k
511H9scCORkOEn414w6Y7X8Xxeyd1Vr1KEYQKL69GUTeJYEbkMfHx5mgqrrLvLvtObQrUCrtqqeP
zUPx42ETOvSZOuNH7wT0eUOfHuD7eIq8rPPWXjO+PE1MAAsqFZcGGHn30/a2p1u/k/6s+vMevggQ
07DQjKzEz6MBN/DUp91u8/DwwIl4Vy3+QgjjwLPekDDuEELsrKKqDQ47Cq28vZLFP7H7ZIig6QcR
NChb2EhXrCX0nugzVD98VBLJLhOZc9WthV2YmA0EODrdELszIUlQJKUaj9l0zofYxWwvqlUYJKID
HM278Vhq0k/nZWCg+0KhgQGxbL0dDG9do6PIdz7+UHQvIkZLst+PAEa4lqPeex51nsTvH/Vb8pPW
Xux8YKgiJrI7vzjn9tkS/mVTL76DObiuDfuu6lEjfrGPBanIXbJDgU0l+BRBpMSjNXnCaCf8+5Ee
BzL2zp5zrNLXXdfRvIpRe+iNR+zJ3oIDZoT3qt8OZ8yQAqp31x/AnheTch8dWsdCeA1E8QZ9WJzD
/qqy12KZ69DX634eNIjViI8DMLcHtBo5vKvwc4bZ9QZDDCwDThtJeo3tkZDAJaD43TScdQ/jOP1d
kDsWyZ9mG+UAi1g/YkzoslVaHnLL1sHl+R78zANSN0Stjv23mDc4acUdXH8P422Edm4xHiLGUyax
tN4ujMraSp02fJRiqYIyXzLGgtRSVZ2tqTdBVasYERGHTo6IrxZoJBnULOe5QHbgEsxh+SodcHqY
9jIKDrZ/4aQyI5Z9MBsgF08KIlhg6q3RMXuS7xr79JHT5/74FB+L77cdytdL7looE36JCjgsfENC
DcCrnhvXv3tCKLS5LWNNyz7HZmOkzmL0TMXEks1BQIvMomWTkzihrXkYc0d4arYS3On/Gs/9bzmM
HadZGzVVCTkdbd3o2+zW36VTti1JS3mJIfVrzHMtizksKZmM2Coga9jlhzPGQt9VQEwYNjhEle0L
3MduHxAN/ModZs+2tr6TM3tyisetF4R2/D47qjtTJzpYTuzbxsNwmAjA1zYm4x5tbo7i661x/bHM
IXdjoqYT9BualW4r53g2bcORtzrZlZ5POe50TaMuT5vxKbU4aylww8tpv8DCj+855S5o2V3WoVzK
YIJrP+5mS1Cx+8s5g2wUJfl2Y1DhKOxK+s9zm9e7x9yIlTFV4TB87l5B7tq97zqghuME0WsXwOWK
mEDQr/QCUEUIqY6SB2QBD8WwboMAEKEVCDg6FuiVBkM7gKdoAXTcBb+d949m/+1vrPyPBGabumYU
pmSEBANWHtvlxiSZHdhcN7ko69ez/yOH2amp041aWKAymnv3ktKXgrjma/8tc7nB+eIvbkliYuXA
D7V6TD9XdBd5sZ3RnOAZPGy4j+B1A/2zJuZCakQxViyMMj83TnyuCILxgahPOgHkJvYCu9rz2CZW
Mk+LUv9XIpu2nKqs1GILu/iteajo75mesrvA5oQXqxftpRTGI8ehmvSWjkqYRmb3R2iLr/5BooCN
GXbCuci4K2I8cqTnoegvp5WRznFRkf11Euxu83c7twxDQri28DYyzlQXhaDR5E+YyVvwgPu5JEBc
I/1KeKiwldchDulCFONKh3w0qkT6FIVshVvQ8Dv6uVzhFGxp7mUNrTg39foVeiGRcayNDv72MkdF
Md6O9o/kOO5mwOwC94EX/K/6owtBjLcw/CZv1ATZ3cp5AUMISWwweW1ve6TFE3yx3wsZrKcQ+jqK
rWREvfwlhTWlO8528RbBOAitAKjfL5FV3afbedOTZIvKEI+Y77Oz99YyGOcgKbPWCR22Kn+p3Ym+
hU/HhgIwh2gDqJqdSKUtZi7aBSmBkZN/qa8G1Ynqmq7zqnf4n8ae7pPtTtsOPDzHsr4bX8Y+qztJ
D4uqgrYc1d2Mh/Uy6IM31PLzSXtLCONDrLHt2kyFkG99To5vPk0Rs2iYm3A0733VHqlIQue0eySW
E3ni2c5/px7X6Dkn/enoLmLz2oj8NLE+HZlFxOMRdTN06G1es+3pmRbg6NQfeZH5ishl4gDaahfm
ua+8j+nYYJxCN5xfZhcJ7nbT2MUTJ+pY8zBLzQz/YMT1woCFE75YlwFSo8hfYCyY6+QineD2e9wF
VPBSJyQfPv112yJZqq3ljQPuNwgD0B6z5L70eie5Kkw5dHnf6DTDk/PoFkBVIiANQHjhSjSzc898
zFoiPt4W/ck7y+jRlWhmqYKcR1quwplWH2hSRrprPIALZvmCl/BY2m8A2BLhVBH8T2gbdHDle/Vp
pO/J03hS95QWh521XTQvcFPPuOdETys1zOudYa4VWetrkJpjZ4DzphKeDuAIPGnOEJPOfTJPzsk/
aVteyXkFcbFIBQkL2gbREPlZcbw4/1xrMOUhggdTIBFTS1CvcVNMIAUczKAooO6eMG9yJ9jgDMSL
jacNK2HPlXTmttEyPLRrHzly0ZO9o+xIG0TxzrgrifGWe8X3gqfuyxmzOqCjPQ4Dk4HSA3b/Wt0T
v+w7X8VyNVJj5E7n4d1AtJ2wW+443rtBXu6wL9JAp7Jwc+Mi1xjHXafd2CcGSht4chl711VceWeQ
+K7eRzQ+CV7pOJsHwMmJQ18ngvki5LbKr1r3wufy7w9gl4ugsgjbpbbS4u0pIXLIPEyzPRYDOYGq
FqwrBPW/v4j50LEHuDSSWZilyHZMj7OehaViIg0q79BF7LpI7J3uUdUMft5e3krxQ7+SxFh0g5aa
OFJ8lFg2I7AgKa7A2a0wqUkJSESDcw749EzvI8cR3mIa2HJAMhLTjXGW7rm1+UV12MO+XDZjv9ok
Trna19PZ8sdxl4Ph6k1NKpWUVR/u69iIqG9maN4Qs9pTy1Ld+AMg75wd4X0EEzCigz3qgwp7rzzF
1jZFy39PMOqrdzvNTjXXfzUwhY50KS2BJrUAL3dBhCTCqfXb21+y6ugvt4Mx7U5WjLTrDFROKls4
qCMtFM8oNmpCdVscd8c4pNN0MoJt1O5TKnsinX4Yis35ipUI8EpDmCizbmVQEEgWAhRooq3baCo4
+Ji01VN9jwjigVdeWbuzL1fNRJx5VquxCWoGGFyBiOj7a+9NhLeolajralFM1JkjX4tXARalyARM
OrJUgjjMibaNQTEkM8sSos73kvW9s37FvatHj1F7FkW7ah8yreNMV1jJnV/bIOPjErSia2m+WPtc
kGNG5o6+Rad4e8y38bb+FTiGUxp2tDW8zs7JKwYZ246ZUZuX31hB/+NDMOMEpBwgf9W+dAj6rehr
UTCdv40vb+bxDbVz6z31TjZBNLxExJHNSwKuZWyvZDI2X/qx0YsxZIoPGhyL9HSMNqqDOTj3od1u
BhwPuqV8yksXrIXEV3IZMxeG6d9qbYB41Wg2grUxnoz8DRypKqjpaxfIyR4gSTdLaJXuzdxVTFLL
z4q0E2KiZN/RQBQ2rjUQcd4bZUOq9tgm27KmwdNtC1w1wIWmBC1s1kKTe33hNqKOykoVTWfFValA
rd2Jl6XhSWCsYS6bXhiHcDpnm9i2aHqi1q/ba1i7xlGc+u8aGBWXQIZhifWyBqL8oKPHU6NVp/Hf
3wfq6HqP/Fgs5HbCCuwZm1TeteSV+j9ur+EzkGOuJ9BCLKVD0H6A85Hxx2mF2gweAtO52cme6miQ
9AjqYvpbBzyuf+CGHivHciWP8byz2mqqLECe9bRk45Edb4AK1beBN7iWB4ppVwQc4nx7lSueETRc
mNwEiAeeGmzTTSKB972eUMjr5IdcQJORdVJriXTtJg+QXy85A49WDu5KHKN6VRMUVhtDnAIzFEyD
qPlDZ5o0lgpiZd99q6Nl9O32EtdSaldCGW0MpEoPAfmYAH4ovnVed8zwNPzZHJTnCJjD28IWP8Iq
zcV+fvrci9fBJLSZlSYo0IZBfU6K0K6ncPO/iWBe92o3yZgJCRFZh9kn9Y843f6FAMyFROsedB+6
cW1dllE0QbfohJkgEDUKjK+xb0tYTOfLLl1IYG4BU4iMKPKn6RwArB7aA8d0eT+/HNLFIaSK2Smj
ggVEYIWVE9vCRRsZPINds1fpYhGMf2iErgyM5Ry0FDw4XU5kH+1AuUUtUKE0nKhhpc0YTEoX0hjv
kEqpEc2ZNJ33++NnyR0573P681xQsiU/D71zSA7kFS2dNHd2T/Uxp/nxF3LG5H87OeZ28gV5LOII
nyHOPWmUnwMGT7cV7x24akUXi/0/0r6suVVk6fYXKYJRwGsxCAlJtgbbsl+I7W0bAWISM7/+rtJ3
ThvXZqtu9ImOjuh+UTqLrFU5rmRgoryoGKm+CP0R3dKoCAat080ljpHc1sXdM0IGFiIjxIo9xCBo
o9s47T7ESsWAGNuORIf9Xi4RD61TsiKHMCXJw+FL3395xvHD6xf3T3QqCz/6sn/wmGqzKm66BNYq
7M6P3TLZNw+im3wESJLzOFMnzxWrDmjvGxglb0cyuhhKmNSCJOHr+deU6PLHueY6WpMPykgEc7XV
SA/nSQ8RcKlQlN88DMtj6hw7D7m/xcJet1aOTtoKIfzBWH59cLB+8uaPpDM3/wx6EjXS8E2N60kt
XtLUTkrO95pUEKeHBCA6frBO8Se4dH2kdmETDkdsMfktRaFVG50ZdOVHXQiVLcbYB+Fj9ft9I5nU
C7uu58hNzCkB10+hSoFGryGMh+O12Pjx9lo9iiDX/d9kMIrVWSWGWXkZjpH+ntUNMaTVLODtb+Yp
wlw6xbj4F8GIAF3XxpTlZZOLdgH3/74qk74b1lmAzAVcf2D2kn6e16DlQy0O2XCronn6YkZEMjN9
JyWzRWaB5ZAjcCpxRVfd3vjhEEmxvKlITPSa3uUDPN5NgzQO1pWur0fp+f0h2zmksNbalbxe98nj
lfTLQ2q6u/saT2V2fvwBzPugqF1VJJdyOHqnLiQBPLnH3t68546TmPvQLCy7tvLCTH/ZK8m6okIV
PqAoy8vp3Irif4Dq6BwYQy2VIZjLoLM8Pj9v8vVbSd77zAzIYmYuMNQXPG4ljKLF1hlttRHCAs71
n7ybI+mMCevDbIadMtfh2OQ7JTi02JMk5E++mttSA6fWF23OqdNTvacuY86dYPi9UEFdD60bvf32
YDjv5aYjy8/QXNgRctBXMzscdjNrx3uJ5cmr9K0syyim1nGdSAaV7Z30xVv08aY8DfCnlmRhN3Zr
va5+HVat+7USiPna2PZTRHjFkMn35EYQjaWNIHxk4LZS2uCc9CnOW/rMZvurcrx/vrzfp0cweq+C
sFVmeYNrHCVvsf4055ENTv2+JIBvmi6BAWUa40pfI6kUu2o+HLV5dpLP15ORdf8CucFhRZnl0MwH
1safKrRxMwzFWRiOfhESo1/W6nPWW/ePaSqrgvP/FkL1HJ3ToBhlFKkDbp3qzE3hgkHM6+H4kkhW
8FjZrYNuzDoh2pEjlqIoa/2UEBtlfcUADxNz2QUtSqSsxlvfRt0sMlsD/d9mEBhVBkZVpfDJkJSh
byYywNib94axCSNRu5CqQ+cmqcP84hSXDEue7/9d0sTfBaJKbMumS7kw4s38XeG8vaZooRCB/jPJ
PKOFyyk2yeY4oJIwe0LJNSIrYwUqlJXr1u6ze1/8VLyJJmAsuwOXLv6DpS+T9TBJgmgQj9Zpo5jh
CqsU7NXXjoN1U40HYzHsSqFCj6+6OkDLwk4IenqSN6xEfuV32lAMY77yDznMJfHVy7lPWsiZufDn
Ng/vHSiFzGFhA9zIYefy3pCpxxutImjjoA8aNh0wV0YOgqJvClU8om00I+eH5QJguhYce8W5m38+
FxqsAzOQ6AvHrjSBuTY69lkUYY2BS8spSf+6NgeeuzPh3P8UwSCYr/dp114vcO5Xg0fs9Wp76Dnm
PmEIP2UwT39QhMMMdOqYG0VluDCXZN1bNueoJoz6pxDmTkkh3IszmLmP3owor1u0EJgWWlx4rxr3
wJgnfCagSRFeKJLSGxlzKumeN5nP++jMk+33VZbXV/rRy11/Osz3HDDm/P5NwREWG9jZNgwZfr9E
KJkSs1ocOPhC7f/nhfzxKW72MJIQyg06AhpIUAmdhA/Ns+u6H7wvwdODguxISpAPSdGo+BDxL+MX
WMt4sx8TpdafalA1RwLOEdZ0DOgKRvytutkCR7WCVfVkx2P3mWim/ymJuedqlCEfrUDS8LA51ebp
9HY23YfMfH/YODmGeTpMWz7AS+P45Lw7w2aQhTy4liq9/OLp7bEhZG3bEXni3Mw/4ZkqhykIEL7S
pXrMhUmjeRX61wwjIWjGADAjwCDD632TmyBb+ymEuTSDUUizUkxvSPm0fwDRVufu98Gmrqz9ehcP
lpGTAK2ryOpyJHPUU5hU/7mhc/ASJJ/X9R49L+uyIGcnXFSujiMV92vyYmdLjOc+oc9Ue/0KBsxa
6abMvQ8T5bIfZ3DrlhnZaz4Dj9NVwEE/60/PG7wYzpI8aub6ar/YW5NntH8Bwn++KztqWuqlEZxT
iCsKVDdQivN21r+Cqm8RzA3slDkm22hi3CpInJkvoMWLeGtlJ8raP4+NuXxGhWXALZaSHjeW4zif
0uPicW3TMa/IfE443Srcb8Q8t5121rQ+x6Ehpzc4D46Ij7S4uqm7Rs0mRwcon2PozzDsp37M69sI
l2ubo4ZyHLzaMY3jffv/C0p+fyPm3VWbFCtikxIaneLtBlPHR5RmydnNtxa3D+XPaPanKgyUxOit
i6QMp2dtOrBBRA6GHkxiH0J0mBkW7wGYKIT/FMeAShYppS8osAzPS4i1wedaLh8bc/FZuXt4lysM
GBsY8OA9bH/xl/45Una4phdKzCLNoGYSmOrbCqaoo1GsdDnGOP2Afoth/OYMO1dVjGkjE5oRYTl/
sNyW19gg0d/40xX4lsE80n3Sh1fjTO3dOjmliW5W5FrmFrFt85AvMLHJCzp4SjGQofbnNu6Loj/O
n1REmc4yMT8Va4EhuFeMvPKOkPupGPCQ52KlZSpMJM1ATBZsytMK0/W7HedTTbQS/jBFdruBeJbz
IKByYIbADNQB0Bm7sE3bNZZYlszLU/HeU5UBjUgrBkO45HhLEjTo3t6S4yf5jfw4YirTDSzrg4Mj
f/Y5/dSQwRHjrCjhPIDEmGysdlM6eFMeLI4QzmPNbsiKfKRi6xzWcbLQw3YkS+T8MdKL2WFPt3n3
eCLn+lMlBj/KuJRaUYdKHsS9Qd7Z2ZNP31nYKfoDca+/dh8fAmct1yTcS5KOBWUCdubcgteRF4Ah
qhL+PSxFq0l2ApXq/SOcvtGj32desLztUx/7WWnrxDMmGN7eHpZI6CkEzUA6jtJ1eTea3tg/IGQk
kDHFDqwBIhL/uGIof4GljAb2pqPbzet9zehVvSeHMcCLirU8TY2DU13Fal/u//hEBgy2MNKCebry
+TXRsCiTHhsIPDEKvRZXsrlyjceWcF3BSRAcCWMMr9b6co7FTShfX5A2QJGQl5iYxqNvCWwbQVAH
s0yLoE6OHNIDYP2TwhGSB6AU4WHfJDKMZDHvVCP3aIL08WEMJ3rIXVQ7z2T3wXMuOPfmlrMb3Zvq
8t/PLx9A2L64//knqh8/Pv8Nb0e/HpRCU1+os/zs/V9H61vsOsdisVwgEb8ezNayt9vEShwXUR5P
tYl840/pzCul6X1VSQZO0EPT8rC8iJhCv2L43alMs3wHXaL74R6eBI87EkTvzJ07xY4oJpcrtpbT
4CiqzYv/WpErFmBKzlnmgB7H4G9IPDpeI52lcQCe5aP2oC9VZE05Njjtt49skAGHqzjM4iqjJ2ih
lgEv9wGxVYVCRmuZq97l1S14cHGzp5FC1wbs1KCopikzDeMMzv+BrGWr5sr6V1mAkW4MWqhGqmip
TukhMCWgmeLi1VztdhUHXqfjxW8x7HjiFZsS8pgeYdgRAabQgrEQM/CSxonIJ7hkflg7y6/fGsV/
jM6zBFt1/dVDcXpq3jDGxH3hJ93bkU6Me9uFYiYmBTWLhDwXpFo76hpehYZ0MAie7Pi04obd9Cfv
XCk2+dyDChf0ofhayEoRqySddz0Y2K5Il0vfB63pyHikHQMbZSHViRrhViH6ocHPJ9jM4LzYpvvl
7XiMAtNJsJE0xrEQ9GiQVB+KWagVbJzERuvQcl9ai9eVverJwUV44n3cV3Haz0VWCmQlio6d9szb
IjXdvMpFRK8yeBMf8sNxifhEWhIbn8/FWPDXV3vL+HHETj8232IZu8nP8izXpZvY0+kBy4ixhcCG
U2+qW+rUm1/o483RZy64KMvwiooT9Qt6Qb6lMzFSiCb+i3StUBYzq3V0fNssSWdC/nG75bFz/cVd
/JbF2FCE7VWBOkCW9+xVFu0MC4mzX1QoNQA7bTje94/2L0b7LZAxoyJQCuFKg2cacQI2QcM6txbI
f+3mW44srvUwrqmcGCUWyNBXXVicMNO3oc6w77ws7O0vG96wbbkc7egv/nn7v7Vj3qFGb6Koo943
XnKSwGTQurH4dV1wWf7/4jN8S2Ic1iIRsHpuBmh7rn5rRMbtWC5Sd4Cn/4I9IYOpOKCN4qj3l2f2
WyjzFGnn8j/J1NKuLO+MDhV9TRaYda1N80Nd7gLr45nXEca5Dqiz48xHb21VnZXGoL7s1bJOgrnR
3Af0UZdWt6g5+v3lWf+vfhq7W1U6a0mS0FjmzXjwrSVRkHM3bxE1r9FMpkf1d0vRBAZiqrAF1cGZ
Bp+WYz1QF32fLJzQe0OSExkY6Lde265omgfXAs+aG1q7yxMvhTadHfwHajR2sh6QriVXjT6QuPvO
MSTIx5BhhfwB92yn3+Lvs2WQpplpM1m7UoMFMwEGLVMXAba+5bwYc54YBl90OZDbawsxekyMM6bP
Tr0p/05IZV1C/B8dfcXAWkmWqY4/Y/l7sVi/rlaIiw62TZZnx7d+/37BAMsJ/bDGLlubHz6C5tXK
RviMHfSccH06QTX6AAxEzeZ+Gfk0u22BVi9fYsp5Brdhx4Gl6RDt++wZWAoxhdn5NOmQYeTWnL0J
jrlzeaReFHHuWTSDSJqYZnpAQ+hhWVg+oVyn99WYTtiMDouBnyaQKqnsoEZMkDzcndCrQrnz9pgy
IxWu6tY2w0dQSx52HpeldjrN8c8RsmXZKFd9Q6AR4gZSS9Owhd/mKqg4Ph0H1rGh+yfYxXoZR9jC
iFuCTCJ8LHiri4askZC9mgeQQvBKOBxIx2rYnwKzvkPkGyHl5r0VdBQbDtb+cQ4GJ4l8rbBb4RAt
7n9Fnsnf4oMRntd5h3amWy1wvvJbIu6AA2qLeMP6HwUxiFOdhbyvaFidLfxXPPfYbuAeuIZx31fU
2CJtJHSxLncwjGcvBweKsRVew8PF3N18w/sa3eLxO1fsxmk3OrpmJgWhOqPW8bzZiHjysViHLGIz
dVEbPpiu/KrxDITzTt2ezJHIWNVb0UhxiN4ZLb1maQXHHQ+e7ntNWPLy0wYDMNlXcQK1NlboIvXx
kJy+ihcs10BIwaW/vS3FuXeIDIqcK7lNxRQW3znWm4e5yc3DcbkPN5/Hy8MevUm9TD4/CTFLtJiD
ScxYe4f40Lsu72Q5rrDGJumiEtFpSq/e1fJObw/O8RE7e/DoH3ba8mJynGHetbtFAqMP2cvhcCmo
2jPXyc/Ed2XbpNy0nI/JeQXYPJ0aRtgnTavcoMJtLGWj52S4WALvbvPEMDFSVPv/Kbg4juqikG6Y
e2L+WqGGj7vHc0E5d+AWGo+Obgj+CyTeBpVu/xGEcfcvNs/xZBNxTYUsTznHLesXFhJKD8vIqbzf
QH066MDr9eYgFpuN6y65OugdLCFcfWJU/IOjC+/TMM6GmidyUNAauoX2bfqcoH18YdMvg8rbM0cY
/bE7l5lNxJ27S4vXErqAieDtiLypv17fyhxe8s5LJ/0lc/WPD8BSwfa5Eco5te06sQSVpHM3Ut1L
t74YB7mArRfKIq32PQbeeKvGOWfKJufSJhaFRoSaXvslvV63X5xbOzHfPM45/LH0sq7DS5RStzn5
tUH3eWwuls5GWTgwxX2wQPmZbG0MMrXkCw1WHOvnCmd8kHyG3udrCe0y+4RyxfHNsTxlIxZWaw65
7dc7/cHsX6yd+3W4bKIMsOX9j+jIpu2qOpoPOjolaP0HpMzwktHuccE/HF3/kmb9x4Zuc3ojLLmm
stiVCv2S4S+0kWmmdELXGkcKz1yYIAhRXZRhgS16fzIzd+ckO/a8nnEOJspM4NKfNT0UYrStICoP
V9rC5aEUL+5nl9uJqRGpQQkJp02yFcw3kiMnBULwxWzJAREOILItcLWsVPWcEom0JjZfrAMSL/aL
x+11j8o9RxT13+/g1S0tMPr8QVzHbYvn5GhZ7ZwM6CEnv5DJPHOcbI4BKEzO5DIr6iocoBGCyQy0
tghWFE5Nh5NdA4nyT69Nngm5fumRJG1NENtYD9jYGpBPxNMEU6Tb6NaGUGItG48kfjpkkbGRzVAx
RKffDGd0hlIg+lpAYdhwn53YPs6tTyRqbFTtabaE31M86Z6O5DG3ye9m5zJK8c1U4nWu8RS/3zeK
6aBvJIC5SxVGIy6YMIelYwrIeXtH0Ieq44WQ1y1qZTvv31nhSCDzRKeyFuu1T0+QLJcL30HXFPHt
fn9fr8lrNZJCjXT0nfQ8SbsspG79YIEnjgfZk0mN0c+zfnxwuZyNgl6l+S5cXMitJMABUp6tsT46
Nkr8J1g4eWDpos3xnwjH1+bVdA/IDPF0mswyfOvEOuntIOvnlmbHz+t3fBoNe6C9ObhcDEt8LXmV
uEkIHwljnl1VMFJJ+j9h1ubiCL9di6fPJNyNRDBu+mUeG0Z4y3Iqprh/QZYfASrPPb+FvX+A6kiK
8tPQ6ktTJqGMU7tYb1jn89mB/oqAngctPEFu3zdqrjAGDYqg7XtZhzDrdLquE+K1poLOUEd5FfSH
YumWtcORSP/8e+qx8FCkEmj0IDEGU362IMgOExRMXHXJs3be52JwAfu+4ErThl4U0TGog5aohYqS
8xrFEoSlxrLF4Ovzfe14RsiAxAzNI2lW0VusXMksxuwJt+TEOz8GKOTQyBuDGmG6DDedZ5gd+oe/
qHMX4V+OyU/naL6NkXXV66GbF4YBac8b5PVxhOCQtfYgwMI/qDxRhgWsFaiJgJL0/aOcLtGORDMv
cizFs6g3YChX0JRSolINedLWNA75Q0D6x9+t06yGlbwJYrjQrntf+vS0wkg6CydxkTUJ7Vf13pLP
0lFhoTvdfubRZkwnMkZyGExRhj6QsgEHLBMflPbbpMXynZV7CHnJ2OkEzUgSgyuhVBltpFDb3ND2
QDDJx7gLK9TVXB7vy3TH1kgWAytKIieqcIYPcLVOtY0yFx7mimAVBcbkUALifCvOrfvDe88CLICl
0G+h9fE9gOO23KMQgtYBbJzn4jPnpWY9eXWu+rOqh7Ta3BQksMUFFtxw7t10KWt0gAyQaFCoLmjm
vF5d1lh78CV7akICLOzbYofOF9eH4inFoEpX+4IQapB3m56+WMbb7PH+V+L5hawXP8QyVQoinIfE
RpKrIb/R4quTLVK9O1c+3hfHsQnWnwePbKrLPlVoc7HEbUrme24GheMSskMpddj2UkUPDV12ZP9J
RxFsdCvbuyvn0eQJYkAimxulpuUQtMEG22XIYdPh/ToDDHkkS7JOE9beHHym5fL+h+Ah6W0Txshx
vkhGnpYSfr4225XV0YXnv4dVsTQ9notOL8WfrsUckZRi0AXXDGaHKjqkiggxnP5ZW2ZmYZcDb+Pi
ZIZO/hbBfAl/NpcyPYUIR/SkxwuRuPDCU4L5GuWAed/Eh9eClufNpn6LLBmEDS89SRfYxIZuKOSL
OF9o2lH6VopBa12P26vcQ6T0dsEa4fWj/boyOQ/qdOyhYCkU2GRBnMvOmYiDfhabvKZ+X0J6cwN/
DP0yFcH8E+YA8Qxx/IdJABjJY9wHsZWTio46HoffFwzuyCvgJufceCIYe5OvTVg0RkM/FfgE0Eb2
gFmJJbKNyLfhYY151Yhpbwz7fWRDNkC2zHKRqWWvZAOlB63NhIQlGVxKJ0K9srezpYee/3t1wIxG
6KQbOfJ2vAa2SdMciWeMv5/7aVOfIf4h2MFF+Qo4D/l0EmYkgLH92XmuN6JPmUnJeb05mw9OZNVP
S7IXPtAJ2C0OGL66PPFSMNNZzJFYxv5x2FrQD/Pu2FkDSZ7CBfpsywpeLUe/SXsZyZn/jOxSo5sJ
iY7dec/PGr6abvUPxQvHJicf8pEMJuihLYaVVkAXz/LBWIT2F5S91dcPjhj6Jf6A2pEYaiojUMd+
1utZoXsHi32IZS37Ww8jSlaHnqcQvUT3JNFDHUlCuaq9aAkUihpwklWlSZz4M1gE6pIXWt1KRX8X
JbG9WZKqn4v5APPz0BQ6/4wl8F0r4eIaIHuenQk2t1CW77MjbD+snRZhNttTOSYy7fj9c7AS27SV
hlVZ9iIO1rIuOSFo8EtJuj8cuOt2OFYvsT1bObhYYsPHukEvbzxUzhJgh6stdxxLmfQuRgoxoNFG
l3YWgxXsGF2cIA1I2VxIBBrfZqkIRBRXoSXPPb86Pc2Gx0p2Wn3J+QPum+qfvBZydR7SiH7VjWDm
r2W4vYB/pNeQI/RtLefFrdPVz5HCDJoMKBheRQPnqoRLXUiJGJv1Qvp9fa5lU1BIWJBusZI+Om+w
1fNpzovzJj2UkXgGZIxW8+etAkLl5CuMSfi4CnhP+XQkORLBYEyAPdFaGcFGMVcMmqfYw1NOsMRG
W/2S7YPFHcriqcSATaymgaBd6Be02l/YMUzT463V2Vfimhxgk3iyGLhpAizN0UPIerbonofMxu4X
K9tu3urB1A8kW67XuV078wf1CvKC2OIlHjjy2c6s8DoHyXYJ60mt6n1r4xm6fx14CrI9WXVS5K0R
00fodPJXy9AGfjvSEoU7muKwMtdzV3PHNS1uqoNa3h14ZZuzOpBdhxm9GNYm/1h25Fh/BsTJXV8x
Qa3tqsf7mk4HHt9myrZm6XGEDqPuJi8jrX3GXox4PXdSpMk4ku4/7BJbw8lDFXtbKcZRv6w3sYJ2
nbu/L4R23G5/ZViAbXG82+m80Ug5BmWybJ7lSohrntnPyle1yi9kxZ3luu/wSbfs8ejtvRhhWSsD
HD5MwM9+K2a3Shrshb5/epwH4oanIyFdow95RG+3s/+6/8vTLQ6jQ2KAI6/bS5HTdQZXq9asPjTj
vaYsrr7dFCR/NjZoiqrdjMeDxzU8BkP0YpalTYVjO5/h5JEF4Aq9X0js8YZmODeKrefU8rXrYvp9
4l/RYfjl3j8+DhSx5Rs5nYey0OPDbPyFozkJB2o5xsX2VulaXIQKPSX0/cUo7L+ClO2+AhzLuoUb
I8tS+5kY5BkU8JeY/ihX93+dE42BAPWnZyo2ddNrLb0dp027ot3Y1ToNnfJiglASraa7g2nar9v9
Ild5gDMZsX8bNtthhTVEkqFWFHBWJ32HSClvrQ/eLOx0yD6SQs1vdH5K3mD8K4GCYFkWnTdKcLAA
qTLKJ9h3Y3I7COl53Xkfbi/XSByoQ8I2jOl5XqxrRUyJ4ByRLUZhkutm8w6QQQZxFmAOawZkqK/k
dMqSQ+5Gz4N/OPNiPh5Qs21W8WxeXWsKb1en3PhIdlwXfCKK+1Eftnv//FKSmPmBTLel9Fi09FJs
ioaYO74YzpVlhx3TrpT0WkIs1q42c1N/jM0G9TvMc/UWTs6TH7n9rbx4iOWuFWJZuCQKRGouMsY2
wTSDawbOB69ti/dWsD1ThipEYkmvVKtaGdbobg8f6gcKarRO+D/GRGzblNrKwlBUsL4YBa3wucFW
vsZqsEqsB8fblejVyhac+2h180Hu3K4bgerodsVhnAX+BTLlGuQh+wv5XYGqCdRDnFeDA7psMSar
ZUmZRViqZFQk9EnJA/W/xFfoIsGmFt1Q2CmfImyaVDKwNAVsIVbqzPbx5tXE3rfVIXQsLv/idNkC
pJ7/FcegfK1leo0N77SQQCcKd7F31JfK7xCrCg3LXUXEPbg7ztP4l4/1LZTx7upcEI2ELiUZHjxn
6czMYY9l9l9chKfB959G8S2HQfiyTxq5mdGz9EDO+bD0LbSMU0aqK7a1gUePK3A6m/MtkPocIyus
QGWZn30IvKIdks6/YUCTEmhSTxnvCp4VjNNbHNOfdmS+hTJgL2AmqZZ1mOSzB5HOpm2xa/PRP0iW
ADp9c1d4vM2hf0H9b5GMC1gIRXVuBXxAEMyURH9cU6o7kHxxNJt+Mv8Rw0aLZzDqDVcaeDxf1pve
HBzki7JNH9I1w9xxUI6x3HQefTujnMmqFM3ocjDHeUuPyq84Jr7zK6ttjl68S8eGikEsVKlCV1Rh
bijwVMfB6Lm7JCv0GhyetvVShmfAa++Zdqa/z5KqP1Jvlou+omewkkSzfKyfPoccrXjIxYaJmo/V
01pDoQS7ViVyUhao7D63+mLuIJ1ucV4Znm0wGJIZcdCi+AYg9jDqF77cN73bW38HOtjYsPHlII3V
G0RZJ2mFLdpYMvpOKbc6TJyEZoXx8nWyRG/PBfRb1mWBuc/7fwL3PBkwySslD+MOGubrZPueWsCQ
cr1+WeM5cHlttZMhvqbp2HKpY9Ep6+wXWLMq5XmE/tAS/GXYpOCA0gQZ4PsqTTpYIynMN7t0rZK0
EjgyZ5V5Ue0is1UsAYuWUe4lFcccJxvV1bms0W1H2LLGsvSDiaA4z3s6LW8Bo5r3zAR9GfDf2H7O
rUe0JwdO7QXOfPsRgPBUtzmfb+q+jcUzb0+qFjrqXBCPHaoZOrPOn/fPcrKaNBbAmIfohz3IxlEB
9DbOu/M5X1YubehFaTOFMX48z5z7Aicz6mOBzDsjakk6bxPUA8FT5Cl27oaPrvd8X8iUhYxlMA9L
11WKIYSQcTo5Vgd+qqjgRM2T6YuRCJZKP66ubSTTD+Nt8kP0UvxGf0ZQmh/cpchT7/JYEA3SRojb
1GKjh5SuAWMK/sq3HtEgdCFr6pO6c5tzcNScWLwaC6OeyUiY3tWdHHYQVtoY17Z5r8dkoKLJqgri
fxH1bTZbIga1CNppgbY5aJjIFiuig3jtCl12s5xg9IKjz5QhjOUx+jQS2rjbEPLkkEQvF3LepeBF
vW9sk1doLIR5EwPx2naNBCFX5+TBW6vtt/Q1tKXX0iDhslKR9G+h25frC2a0KLjEELdXhP1q4z+A
PnKjr9YGVThXZwNAIkZ+ZfNeLAjCQHFBBtt1RU6LEvcbMvBbtjMVhQ2oC2H2xgK3+/xIk3c9tOSg
36SLrykSasviXJMlnQnZZUmcDUVLvx8UO4n/AcFoS/oXHmbcwv8/TnEki7loPQYMEr+ErGdPI85b
/qi50UOHWpx1BV2bdfBtNAEezLkDnkA8atw88vTBjv4AxljjGBN0rYg/wDq9+eBBRIThwhvWeD7P
1CUfHypjr/MgyeQkhxwP3C/5S3C4fx8m79xIDcYas3jW+d0VP39BnCQsa8t2r1yO56lczlgHxgjr
c5aBTEPEWaHb621JwkVjKtb6JcU0rVkTcdlyHMXJ1MdYIj3V0SUbgiwr/AwSaTri5Dgzu3TI4cCd
geJpxjzIXai0EjbEUIonzHsbkGKulP39TzT5eo2VYR5hRes78YK8NfVqMLKJhfQKkV44wDjpeo6l
MM9wm4tDgAYCSMnRnTzAHBIz9Rb208oNHB5U0Nvxx/WFj4amKV3HmBAjbJ6lmLNSZQir6BINW0Th
0wUgck6OGtYdMWwS0fCNSBFEBWJoP9Ops7StQtBdjtrcvzq+b43YRGLZXVRfHzSqkbNJLdTCr+aj
Sc5wqT+6/4++/Gm0HQlkACg4S7GkBhId78II2eldthTrgs7TL55qk23r2kgSA0HJRYiMOMYp4ioh
23B+LMFqMKCFxHsUULkGvoYHwYPcj7nNu8gcQ2Hzipmel7pfzEGxb/mPw2J9WLlf6lI3eZ+Pvhf3
LIWBKDDQG/HQQI7XrgwHIwEvw040dypaFu/b5LQDMjpNBprCUIrLwsBpPsfI06PBzukwz2iYi8Vi
i7v2tXN1875IrqkwKJXPq6wrYpiKdbXUW2Nf58iWtEyfJWvFO8lJSBzpx6CVfJYC/VzhIlgN5TGQ
t9lppgLluQ3evMvNYIgyzIs00oHxApIOzXK2vXjl7+1Xi9xlwd2Sw/tsCuPcNDMxj5IOZ1i8yS+Y
+1JkUtnkyV7kcPArUGG4urLYIdEOqCm4GeLJZ/r7UNne77yLlFC8QvpzaWOleLB1NvVCTgh2Tg27
V+Fl98zrPJ5+dUYiGXzxQQmaClgfTFvHAJr7V6DmF9ZAPHM/JOeOKwy+XBLMihaliqO1Kb1rXpGZ
rby4H/dvwVRoNkIxRfnpEqAlcpb5Le5dIS/CajHDPOVSeDGqzX0xk/4a+rWxcAybHFWBud5wjHV9
kHR0Hi+GrcsfDZ0+rO/fZ+5yXAnSvJnj9wvbAn80XZZRO72FOdT7ekw7uCNFmHscgoSi8Q0IQpO7
acX7YBVsBsGc1+S62aHyv1WPHadt/y9A9a0cc6W15nqJRBkyVZBvE8HGImcUoX/rZHUuyMcHl1Vg
0ibmMsxYEHFuOnOYChY5Nz61vCs80/f0IXlSMVdRIRVbPeVmABpr/sgl1eGPl2Zu6Do6+pF7uxGk
jVxTCWMJleFjvyjIFMD/PSOqexZNadldsSCnJ7Hj7i6mJPyrN2AklrnO5+vQGKEUDfBUccfEyHx5
Mt3ac2UuMKv0vt7TkLnPcoVdPFIEUdb8LSOyk1pYPuLsMSTx8okC66P98to7oumTp9VqhY7TEw1t
4MKg+vXxAS43c/uKWGoHoOG8vdP2NToEBgMCJPxjPcNftpFdFYi2xQJF0GWIS87dob9z7wQYb6IW
QLMm0G8M1TbZRpJJsDRz80t+zLy5zRE2+Q6OlGIQp1WaeSFdoBQ8zxO2HiGZsBVxgBeTl56eJEXE
yrZ/bJe5L/5wbvR5T0WBBUdfnGTspAhi21+7lNnHdU2Q21Zk3mLQH6P+1C/EYimMd9Qe4nFufmoS
akd/DYtQ2jlQLwKW5p6st8GTa8cwb8//+UkJCHdi6eZq3vuoDDhVM60SJRniaJV2sM7Ocr88P+ip
iaxYGFkuQNE3dcnNwUoBMz6s6Map3TPPI550Bb61ZnOZQiufxTiEbeETtPZbiQ1h/lpeYLoe9U26
x+vj34VRI5HUeR5B1lBGen/pobkfE6dYCRGZwQdZ2CG2dbjqa83tJuB8WY0Bq8A/Y9xmBoGesoDz
ISaouawEL8QGKvBVfPCySdPpgpGCDGIpETaFDg2Vhzb56NA/uC7IPDnowwF+jQGfOA+7TNUgBAXU
BBSiKNNy888c6NUY4EGqXorqKqBrij3HcFTBtPGQgfeVx4nBg1KNQZ16hrdzVkKbZ/ij2KnSkQA8
/HTonXNstzTznXvH7sZOWq1Bd69POwdaM1prmEsC6iBjK24FUHeXy68dSjm+Obe5nikHxzUGYVS/
LoXZFccZY1mHFe7kPZ27xPiJmc7I/wbjGgMvkTIPcLGprCvxThspNYWPHCV2rDAlqvXvYsJvk2eT
tXmaVloa00f6rVzET8EGBIwH0De1ZLbmZXum3ax/ng2dwY8wPSd5mwGyNsAs5z1FxJt64DgND673
Lz3kkWYMeGAmt49nYNehTYznhwEhNU6QNzjGs3+dgYyuMyQ9CygMW/Gu01AXQYOkhXwBb/sEVxKD
G3Ur6VJ9hf1jxOqWZgT/0RrFAo+L8/Rk7tw0nUEPLQ5iOVLOAwpK6J0BNRUl4YbfwuuZ4eGtzoCH
lOaXWSTD1r1TuWlI6uYEfEQSd555suti5LCwDr6vZGmaNDi7fnHOCJyx0J7ZmmH667QieW/lVzIn
5Rre0od3DrdGY96/1bdmvntHyiDITDMyP+phJkj2YER0bsoeNilfrNAGjdrSL0wfZMdOi8ZQKbQD
U3fxogbwJWi8w2dK4toSAzK1KCXxvMCt71eOU5hGj1Xx4FaeLVEhwVbF+8pPp5S/byK7wTgexCGT
BdgTEpQbLIxaguF5s3/RCXaXGcsPjjRqNOxR6wrWYMxlHXu4bwHtyEspakltBu0Cd1C2so2MQcGF
Gz6k5ke0+UCYw5E2dVfG0hgTHpDEyxoD0jBVQ1IrNF96eCfcCHUqLzkWw3jcwyVr0JWS3JyGGYnB
B+n277wa06RZjKUwVpqe0zBt1Zv/gwb/EBxuIKdHNYtbIJ9swB5LYgywLyIxbnzoc0V5sBqw8g1z
7SZtdET88IWYxcC6Ud63moqQRkJvf9TIMi7/j7XvWo5c2bX8IkbQm1fasjJVJamkF0ar1aL3nl8/
K3Xu2U1l81bO9J5+6QdFFAgkEkDCLCi5P4UKOaur3fPg7xASnEQ8kD5YSsgiRbk6RZ9zQKyAFEnu
Xm0D6YvBbK5yBmrPH+n132khPXGgCche1OTgfC88S7OpZqjrkmpDzMLvWO2OWgqRcng1UNADvQFn
k1dhhGzvYrJYx+YL9DoGpmLYFbroLX5PyGtbDS3G/lfSl4kvsxoPLj+E8odJKPZhS26efbTb1gR1
rCnHv0/kDJCA/XhmBKCrTTC6rBt43Skquumo2xFmnBJxZYOgGhPU0Nb/Ii0xzpJ895/26zcZ6moE
Rttxep/DfmG2CwP3gMt7IuUcVjTGoEPfBlmYhVYnVxDvkOAxwLqiCGCHJgR3m6FV57uQ29dBLq6d
FqIhIJDAEPyuS5CWxs0IHHhk84jPQVpgz8rxrs5xLkkSq70gWSrYY6WnIInGZkDZvB0lN9spx27L
oxIXwa/at3lc7YpdEqRuhdT3nD4MhMf0vgKM8uZx8hgkWOdF/r7gaZjkOe26Ejxd50NSmcZjjGiJ
9I3aH6wtQsK6E/1HCekxnFRWE57voevPV5gsW0VHAOCNNkBeYHBFtPmGtn9Nri+4UnQ+UMWoIu9H
m7fuQ6uozHojX7Td51l7JXth/y82w7K4o7wpp4gqcJxAdL5/xj4HkmKO7XKfHJILcFVYrY+rmFFL
5aAMR9AWUZ4KRBuvbn+OfRthHlZ2oSb88vH5yQTuXw9Jfp8dZUD4JkAFWgY5gkdytRFrbjRruDAN
yGpMoksiENENxFs8pZBTk41qLetIJQO9bHhUHGVnxaKbesz39ypHC0rUg6QTEznQwRQEqLzEGKDC
8BS3BU4Bw1StFbsUdMAKMha9CDpWVX6/Y2KY5a3fyrjGsncp343T8FpXaBvaB++39X6tjviNEhUg
jLXKcbmugNL+eu++X9qXk+H8+mnipQ8Q+9QaTIUZGa/cNcy8CbygGyoprlAH5vNhURWBMV9U5Gqe
ObOwqsHSAabrVPbTuTyW3v/Mcn6wjNdavIcaGMABRE2SeTQSfhdsNE2ZkMgFD4Ps+rsLWW9tvk72
3Q9sAWFi+31NNFFG5Rs1yvwHZV6n09jxXynaAivJcMN/GG5jvgdm7J6AY5N+7Rx8/VHf6S5G/koL
+CubPZ5at4957emjimBcBAqFoKlfarAwb1GvlF0+hDyqZ/uj6FQyCuGIqnlQ3HwaW7KIiUGRGBOK
928UqUNu+SkaR6zuuKQPKAxrGvBWkQ5Gz9P08oi4+pmdaFmJdb9RpG7n1HNxMPsxT0qRR8n2LwT5
DOkW5nLjtUjiGyVi1xfSzNNsBshvAi3qkZ+9n2db/HjZWN3GuHzAD4oEYNBCtyjLS8krDkMVBdFA
dRgQT1Dh74TrQpTwzEuhUIo5uj2UeD4ATsfBqnvNhIeMLVIdRVYGkwKVp7/q6Ap4T18Mz4pHa9hv
sOwGkNhW+FyerOz+bPestOFay/u3L6QOoQ+zocZKLHxht0NhAqsqjtC3ufZaB1iBEI1lWvohk02F
7NrU34HI2LP63tfM57ePoM6nSuQkC3mICXDWionhXdQkXN2MmeEWkfcfSr44D8qBx3FgFLWRg1u8
uvuz+JpdnKfP6p31vF+rdH3jiHLdwzwjtAvBUbez7Y3RAngc1Vr/8bhXTMkMMdhYusnRwFQBIloP
K5yP2FMCheCetWRjMavGa4+eb99D+XYxgSdWe3LMtv0uv87vqg0cFqBdtmaPkUeSM9r7BiOBs/bm
W1Klm164xhebVCBU98fpLnoUK8AChvaDvPWCw4g0ATZzhc5kYnEE2vea/UdgT/vunWXaVg3N71On
u19iLQhHQ8dnTCgiIgvi1RvfHbFl1cDqNYYZJQH7DQ2jEfeGoEgNNa14+Gdcdz+2+9MGiQnmoNu6
TVswRb0cxC6Ua677IuQiLZ5KphAgLT5aHMY5MNBhgbkgZ+4a+xLWLQYpk5YAjIkv+hIMFubkJLvC
mjeB+X7vhqWpoPXmLk3NwkaQWnrn3ehZd8BssroIcFjEwpJHPUr2upW8/E3x6pu2UaasbIrZCFXc
OdjTK6pXmPHCbj2232IYkS+jv/AmWpwEQJmA5P3HSSjNzA9M3f/M7CB2w+LH4JvBbHOxiXUaxm6S
3xgKthLTfuOSMmFFacg970P+SEbxFhe58occoUt0LlzWvWF4L5kyYhg4THNBI0dtk8WhToBp/QN5
znWb0GOZTPLdf+iVJKm8oQuiotGNT1zHdc2gQarp5BpmOtyp/g9+r2nO38hvQYeSnzYKPqQHOs+u
7ccmsiQ8eoeJXjIIrVqCBSFKeoM0DkbY1ER6xMEnu859DeENbpNZ665FePhbbpRlR8awVXwfZDqr
td3pTtr7AHc8mD+38Cy5uWmPX5mL9MhMlqxq4m/K9KhtLOtB33egPGIt2ssv3w0+YnMerRQGiLmG
bfXSLYhRD4FOBRaGYBBzJzqNFcFv+TAzWJ50ZlbzV96nS4l+RSuL+52WfYj1KuBLMo97AY3sivNa
e6wEBkt6lP1WNF9R5BJUuHtEV6+Yhka/C9ovrNv6sZbS+sYNba+NGgiwRN9VzbLFX74NPG25xJRy
t+XszQdpdYnuHx8ZVFdd7uK4KFusi3mVDhGRYW+l9/qhc8Vre2eXT5+c/RF6zPXVayWIb2xSIWSm
Z0JdaiAIUALBbo5dZ54/u3fYKubacWHVLi6Yo0xI0+S8nimEFpZSvVWmuw3MFFhvZ2Z+cA2A8Rtb
lBHh5xhDCBlIlXbrki2nUWVhsNgwVStxuFMW7Werfvycnzbn3PvUSOsQwwsQCjfs8pd+LW4DtgyF
hkH0h7xDC0v9+czqQFt75C+Z/Pr7goQOFI6sakGis742AOO1zc0Ybf/cAD/T+mBB3ayHTsg76XhZ
84KgU1ciSxSuGTCrclF3dWkOx+JXcsyefoabXZvY5+4eb949KWgyJLnWEquKC7rUpRi1LhbKFnTD
w/5aX5CQknZIZFhnNBEyLuBKyuYbKeo68MFYRw0HUomZXoQ7lPvPH4wrvmqRF9xQtyDxg7rUdZAo
7eN9/6I5GJU7b1KPlS9cf6IuCFF3QK/4VOnkCZFBvUFiMjOTT1SFMLdHeghFp9ZN4VQ7nZ1cHKfE
DLrLPQ545ptPrJ7mtasgCSqP9WkoICE1g6uy0NNIC3lfUWeSjCoTS6pMmxUEreZ9JFHEa0zAfzIN
pd8kSdDwrU5um3vye8dHU2/tWZ+PA5pQMALMOMO1oGtJjhKtpBTxNBUgl5j229ts3ntAn07Nu6cN
s2No9Qm6pEUFKtzEwYk3hDW8gY/X+4sLuGvP38hAOEHynBl/rZ7Wb1HSj88UiV9dSf8jStUaMwRD
eGlfAm90ALH68RiycilfbzvaVC44pN+ZqeTPeBtouN+RKb0n844TnAi72nf6fud4GO/7ZR58825n
EpQhVd092kjlfagnwKL9CIBOYjNOd80ILL+HhCALfRX1mqsEInE+c+pm73mnEPi9P1+tCa2Qn1Yr
un81xKsuaVJhDTdJsZI2kMH+eg2RJDZf7nbixr9jhE8s1igTrktcVlcpyOD2dwJWW0XjYyv+CDiL
rz1DO9yWJEt3acR+TVKDAB12uPmXwCSL0BwjtraeZ6IFHE+93Ip/wYZXTJyetUhDEtGQIggkGaxS
0uxRi8TeEB+PFQ7IyuYVoHOYdixGc6wslGZYCrMWky7JUVLNeninpgE5BFH9YYyteGM9+hhj296W
5/rV/M0W5Qh9rSj6hiimdjqjQRETo7d/f9XTLhmh3J/opxEAtzgwYo+iFZ4FT73u5Hfsvd8E98zh
rtUYe0mOcoVBK6qxTkwNluKmtl3Km8kNLGdyX6vtrn3bMMfH15AWcc1+S5Ay3Fk86BiRAIMoVOc2
1v9gBxGBjPQeyO4Ai1THB1N3OlN1WLJdex4tSVN2fBKTQNTTULg8Tx7cMZY3JoOpslSfoSJ0m3pd
6I1UlBBpex5sgFOgwYBhQlZfzgtGNMLowjxWzVBOM9a8IIAhUJUAOLfIMOVJPwA8Arv5fpyxqvmD
eXZrNf/l2dHd6VIfTWOhBxCg3TkcTg5ZO48Vtq8Vj79RoUxHPotK3efQkGf7LY1N7GkOHnjziTfR
OxHYZDsWK7wlv/in+/tHJ+ky4aiPpVQbkGdXm4Lpb+eM9GqggoCa6yfj8FZLBhL2ZqCuIqOzhobq
iedarUYlEy7dZNn8k0DqVXfFg6W7LPi+tW5TdUmKMiZ924q9aqQCcWk2H2wjDE063f1uEhxmq9mq
BV6wRVkSXUxb7M/IoRtXO3HqjWTZwC1jPA5Wo74FEcp4qMM4iE0HIrZemfxPdXPOXhgGmHiKP3Rh
QYIyEr1czmlS43gG6MImcC6NWVn6VnsTrF2rMqFf1rX9Nz3aXFQlL9aDjjNCPU3aC5vyocyssiod
zrDDbD/OTj+YtWskNoD1xRKTm1LsFN3Dbba/wvMbbNMmJc+xM0NC0vSybxyMupc9rAqZmO4C89n3
MONg5u+nE4rJduwqgJdSL9EVM2TbnVNt1cLstojymT05qwZ7IRsqDFSzvOyUKRYupW4mw2aeLaSa
JvNTzRhunXVTNMrmGJWCq8LhFHLRDg2MlW7Cx83uaVeVJhN7j2jQLVFTsYqSdloWTRA1yYscj9sY
YGe96R0Or7sdE6VxrYdvaQPowZiImzOkckHtOEYmdl3Glnz1X1gQcquZCUnRJOQmgG2h0uvO1S5o
pS4ucG2s4E6yK8/fSqd8M55ksnS3xqMW9TLUT6SPxFSfbivvuj9cEKfubBT3qi/nlYAoBvDGx3vV
uke0e2qR26qd0SLV+Y0tn/7KbfwmS4NslKlQtdiGJVyUcpNv7qwxsOQ92irIcpG/KgAvBPxVsVz4
/NEXWskXIGA0shx7tzCxfsvobeT/90zws1UNVWUkmYCPh6YdSp6KBPAJf6qJ33BFR7Xw4D39NLFO
bHf+BFDq7dNbd4i/qdFijES/7LKpEZBcIkW5YDe+kxHVpLTRR8CgtepAFrSoyMnIjHJWJHB2PMaB
rQ6OLKKJtnKf2rdzgrUwHstjredFFhQpGxbXfq7MNbiTzN7NReuwA7ytMzqigeKN/TGfb3PIODqJ
MmRxXfrFLA3CxR28fCO7Z56xXZt5XJT5irJk5tIBFGrOnh5a4Msm2KCz3bOmBtdt8kJy1FsrD2NZ
6nJIzkaaLnJQJMYYJLrl2eDoqyH7ghIVJ7UNsAuUZhSQTLra5KV6EcxL9VRYW/3g/bCs5H5zTp0z
ok9Wn8263VyQpsOmThkScWjB5P7t+OZepsrEJkXTSjehyZNe/ccNy2yx7gAVRM1JVvpyC24hV0Ww
+MqMnvI9mf4/T615jnfde/F+WytXCw9AhfivRaG3y4eCFkqlAZq8hxc62tMGJzoatcV5VlPuUoud
RFuNR39TpJNonTTkWqhATZ8B3hNa6JefvWrbvOusZ+XXlfrDny8oUTYlrv8rT6UAKgUqHC6xzs/9
K7qSjrlrnJTTr9MFWyW7p3HDhWgQKrbqgOoV631L1PTWh1CmRixauR4FoktAdajvUzcHpN/161AJ
xCl6ORinyrg3NH6JFtR1kca4oS069923dmuYDdL2+wGRhrtT31GlY1BcfaktZE0Zn7TuIkMaO3JT
hXssuJ6+WtDky1wzX9kSS5yU/RGb0OD1GbQqp3bJUohrfpgsHdjMhYkhOsEDiNvr6DgvngxIIczW
YCEuSj+Gbe9ZgmYpM2WgFFFW1TDA9ckPRMfeG0u9r3FhmS9GwtMtFaLMkYAW+Mw3wDOA7GUPsIlA
XYtfSvjI3LH+rb5Shqj1BSGXNBCLU+u4d98rxSpLT7+z0ZUaW9HfIGyrCyMkU2FNQbAbVR7qukd0
iHddZBoWPOTGR7bptp5+hbs35EhvyCybSVaKiHiUZ7vYhfdNjKmv7fY+tyuLU8zWsxAk7lMrPAJx
Mz1+MLtivzZs3PoCyioFmR+rajfBTbvHPba+HO8b6z0yk92WgMI76WZXmqL7+nRmTp0xQhCFMkNB
Nup5H8AMHW304zYvLAe2BrOyPMevvy9CYb8XsLpV6HGOvXtEr5rklm7xNBiO4aBzCq+28/CeW1bv
7dAC6v3srYfTQ+Z16Eh9CoHhA4QOb/b4+7vewcbz1No8j4M3Mh7Uq5lVrGFVyWsIjfx0V1DUtBpX
TTyxVNwGA8zpdrSbxFYil0vNYWs872qsW98/svJLqzXpJWHqCo99aLRC8EWYf1TMPDIx8HE98hPA
F3bdK18dMVrPSkmuRoVLqtRdroLUECqADV2QGbzeH7NTElhChm46mXG1VsPCJSXqFmdRqwIpiVAy
0OcuW3lr9ZDlTnKEo/Z6+x6v9oEuiNGdQsDV7uQiAbE9RpCCyk3ewnv1koV2t7UKDT6ncjZYCZbZ
d86dZO1yZ4OLrWomy++RAi19m5ffQd1mPsTDu6gJ03Voc6d0Mq1yR1CMbvO7+pJe0qHurhDk1ZgZ
M/jFGNn9fWWdsPXK0yzH3MG3kfns2GKVjtfsxZIm9WTp2qIPqxm8jZ317sYoBqBhe8fESGep6Fcj
zsJsVHLyPyq6b8+S9wrIwUfdYnlqEoDcOigqaMjiOVBxWBCgcX88JpjFRsduaJC21g92zZIcxy1q
VFwQ90Wlhj6o+bWJ6frdrvd+lLtHhvathXnLA6IsihH1bd4GgnARky13Qj16Di2fY018rw0IqUsy
lAlROkPsc53o3jNak+7RmrQ9mQ8vDqCVgCi0ZwNSs86KsiTzKMRNnJKz2re2rQD44Qn91feVGyro
v2VmVdZi1wV/dBPGOKQpJsBBDihKhpvvMSKBfTNojrh9h1dLiKqKqSdVkUVBoWMPYVZCQQKC4aWY
NxpJ48bW/D6E9tMOJfwYsQczg7MWKS8pUtapFQouLAQJUeO+RhMxh4YFPCaRCXt85BgF7VVdXDBH
G6gynLtuIEoCKcq5pUCIz7cFuGqPFiQoe1SrPYdtA6Jw4TqzOiovQNzprAgLb//Kky0IEf1cGKR8
5tM46sHLYNnpQ2HVtUnmaPdMVLa1qH55PpRRaoNQ6/0I57PvfRNR9u4O252T+8czQQ9iVoJW9XzB
FmWUOIlr45GT4au0n+WrgIUQmWAnvI3kCRM3kaV5lGkKw76VtS912Ltv97NZQR1QQQa8AfP1wGKL
Mk8VXxgAOIAQSxsoRbNdeNoTt4OZYBUIyW35w6gv5EeZJR4A0YXeKiRjeOwvwmkn2k/E897W8tXM
00IpVKonrCijWo9ykEFCWfaux7e3+y3GMLDq9OCgIvlk7UPvNkmWZaIRIPuEy3s+gWYAAfJY4ykr
OmHtxnf7MjbxGPqXglQpWzHodScZPMg9XzlT3qK7AB0bt1limCO6zSXUqrEVYpAIY3P4xaNrwupF
lkase0ZUjDUyU60pBmWRggmLZBIg/uJF5XvwjVt3++shsjw4RoAvWVhIys6frUacC5qUccIGR7kN
AxW3GONfb/1huuMA8c+K/b6Crj+V/TdrlGka21EMq4aQwegmYP1ms3SxXBu5Kt9iNdcQY3CLFmWY
snro9QyvhwvA+IWTb+6Yj751dfjNDWWOIrFWhLDSiOnD2+R6rJzjGALUVzrK1+y+9D437Chm3bj/
pknZJew4qoFfD66QbrzWotmGpuakP4LSPCNfzfCN6/b2NzHKNs1iq4ZtCgYJsWO0vX2bVtPE6j9K
p/KUTRq7IY4TCbxo7jtaqU+nbb4h2XD0/RXY72YxyK2GzwtyVNxS6vLgzwrIcYgmroNTntN9/Qws
F5tBaM2kayiOEnBkGc2blF7wQ5inE7oxMMZr+68PmY3EPuYWGVTWPNSSCqUJI6YIkqwDFZQSDCT1
ZdORHOzDY3Cz2lO4pEMpQZxWgzRVoPO1RwZgI5ct+mEx7/vjBxaps5pBV5tTF+RoR5WIM2D4M5AD
9o7tBognLu69ZnboYTlOj2hW0Mx7MspgnprX6aFUzAdnOtRYmoqR4E1+fKxegHd0W9SrSZblN1Ga
k2EldBU25EBH+3jBhL2JdbBoGoJFBhjph3Fg3Dt5zXYtCVK+TBm1REKNXUT0IXrJZMpviA6yT1QY
Bud4b0bHU2Gl7mV7OgFOf7TiZ+T4FAsI7ZmBRlZHcJzcvLNQO2Oh9K1ZhOWHUb6pVEZOrAt82HON
NhCDjTe4Zt+WBChHNOVd0Y0lEbV7bKyUNyXvP8iGwivLG62mP5a0KG/UG2Pe8OSeomkVg4PIgOT2
9gLAW/71Z/yimsW2xLj9c+WzWtBYUiR/XzwF5HYYlZ7ouISd88Zd6tzW19Vs5JIxygCJWRo209cp
7a9vIZY/nzTnAG2NsWmemZZY84KaZhiigW10QA+gpKi1Aj+NCFkudbcDnpPotuTQ9OSga4wgdjWi
XJKi5NbzXTvlGIm57IEx+PaW20C1cQwvszG5zDCvLK4oEQJ6OByVHKR47/n4Ll8Sl2FXV1t1lsxQ
9ntWWoydp6BQnnsHkwUEUIKhB+su4vfRUKbbIAD9WgASNrEbWNi6RYMOuwd29XGxYIXuahvnUpZi
oyf67LrT8RLe/zJ/kg4nzKx+TptN7LGO538xyf+wRnewzcAAGvm5g1e6Hl1gLsIWeg8IkcngHivj
sVrfWfJHmWNf1Ht1FMAfgDEuxWNgBrs0RHO9iVqgh3WL1rmszE8An3MPpJv5g6GLq7nMJX3K6pIp
n3gWQX/y0LEAo4hmVbwCWL6XqAMdMS/JULZXU1rNn1uoC+ZeGjM4tqRewtDJ/8Xo/j44ylykOtAm
4gq8IA2Crdlm0gFUMjYz1y691tp9Yozu8TPCdgDGXViL/pbMUbajRKxedwXoQl1g4/XXfsO/N+8s
MiwZUnZjGv9reve2/ng1zGP3o93ILbrSYpwakIc90j3D4G3t9bbkjTIlmTCGqRiBNyw9OGLZX2GG
P1iMseRH2RJV9ZOyJM6yMNMHGRWQr8E1lnasBz7/aAcN16zUddLpElQQeq642/dkh6mB+YBwz7Bw
vcPT3c7q9vJe3GNGgiFFBoc0fLOaKxwsPkzK3hX2wc6wKjdy94BaZNBZ9/6/eaSsCUrFYifMkOQe
lcyxNQeONFHYyGUBQvM9a1ENZ+9jXJ3EWOgIDeQ8GyPPGx24I6hp6D36AirE7jOMY/x88A6vTuh8
DWM0zIcK40rQY6x8qUwoTRO5jrPtbtFaCNSNM/dA+vuBWM2sxrPOkbIwyTBPWiFBvmjNwP5YaYM9
7I2FLv9XsqshcNHZhR3Utw+V5Y9oqOdU1EpkN8AkZoMBAwlfe/nlATLn4GAknyXSVWq6wOuKJAt4
0aoyFUAaccb5CWHxOLtIEaHbwKzsF8XbgUO03ZoM7tZEuqT3h0hbXU7JAwhIeDskDxvzgtZwe5JM
xbrj3Z2FQUUDjTCsHM5aFIbpZ01UJBJcKsJ3PsW0DPsJO52htG73pqFBvWRd+zXtXJKgbqMSV5Eg
NQK007bv3wf3zDDOq8HRkgDtvGcjEJUUBJDzIo8MtGXg/Yz5JwczJ9hnxKC3ZkGX5CjV4Iq+arkI
ItNrsw/Qa/6LQWC1x3VJgVKGTglHjH+AAqrGqNy9mxmJgAAieFvpmHQojw04st7vetDBy/4K5MzQ
unjaI0If4BcwSJFPpiOfJUuU1w6jKUWa64slG4YxdQUPqHm4SqyM2urTbEmJctVdXYXYKzsT44Ru
QaEBRLvcEssfmjsg+9pstPu14GBJkXLcutYXNZIqOK7KlC8I6NgejXFN6ZxN0ZZhogwg0ZEGPcSO
iMaRsX5Bj8Tj5/Pts2LoN11VyMtKirVohAAnJ4xcXWAvhF63dv9YHbqSUHBZU2Q+zkhpHb5+TmJP
G82Qs+rIqgSgSWqpLdrleLnNGMMQ0cWFop6MfCBCBFpHDFiq3cZibXNYzeUtdIH2G2mOaWTcK5Lx
uF5VSwZMJUzRwYkud9jKzNT21VLGkh5lKuQuSfSeGCP7Klz5z8Kst/foVM08ebBmjBdtdoVgPlWh
+Xj+YF411jFS9kNpZnkeJkLcHrC7iSA2suzGWii35I+2G2M1pSIPTcHoRHNqLLJWLXu422CVLLqc
GZrPMogqZTv6yZ/ENCQacj2OgGZ0L7p98szRe/pghDOryYklY5TRaMocW2sl3DKgu0ub5qfy+nFb
21fj0QUFOmcw91iZgN3SYOYIvyttIhPDwecTmTxB2wI697zzgGWre1Zll2Hq6cRBrozzLMQQYuQ9
MpshWeadnpkVpD6p+A6//mwrP/fhFvlqVCP7i6xYaQq4O6R5mFW1/yUa/Mde0eNsYerrChd8+RTk
xbDSBECw74HzCsyWH47VbFmemWGC6QFaCdDjoxaTiKZ+iB7OLDxplpWih9gSQatTNOoQPS8QXyRO
tmnMoxkFphSYcg+8+C5BEMC6zUw5UgajTJJRAiQEUUlsuZ43oU0Wd//AsuHNIzp3/uV1phc+8f2Y
qXOJG4D45ugK9qXCvmEFm8K3MFUfLFPF8NH0jidfGZQqFr/um+Ie38KP4DF5SC7FFrbq/8NFoAxI
qYpBVo2EnI0g8Xp85r2r4caCFRSmf0JBLMLWydsmhXX56OSBVvszIGK/rDEyL+79yZMvnrPbfQ3o
MZHeGO6FThdUeiRNuQYOBzTVXI9HH2XmwtkYsfPI2n/BCA106o1SZW07y9LX2fkPxQHpAVZdZ7Uy
vzDHdHqg1wu0HJBnENDi8VgGovoraltnlAtYvmU1m7okRb1QkqwqJznHNUNPF4DJ8DZH+jbAEtQH
/WCah1fsScG2HuzqIYuBWFBCLONCL39CN3EYiAIYBSCEm9r1xvMsBx1SeMGQzgrGI+YLOfnGy4LO
C/RK3CvJBHKdhUQ1UuPYED2aGLF88MyXQ/4Dcdd5ejmnjyVB5mdOnK2COCyFTUUoaaapo6aBfmLm
6MCRbT8yP/EIYPDJChh0KjYB6kzEcRKxnaitZ06IXntWepqpo5RNmVROw5YloqN4YswbyXtC54jN
dOKs0ITe5yQg1RkJFejU7hXNI3h3XlJUon37tG1N2TZRXLUca5NwFisZwVIXg0p49MAcnRMJpK+k
D8d932IJGrzCuCGbZb3x0Xc91RyxM+Vg3WHwwWz23OEjHUxWxoeyOJogAMjMALwXL8sitiNTx5n5
6cjHQZge5OJOnC3s9+F+xJxTZNZ0kTXztuGmQrI/iNHnytdzqQtBeihj/iRVhqm31VEcGkZQy+CJ
fqVmtV7ocgGefMUsZnPmzQnbe1IriM26sDCi96+4oh+qVc/5Gc+DK7VLzbQ5lsKjqjGiaOr98SU5
TGzrOobkVJmnnXqHeZQhnLP0wMcb/kfzZnRomJh+3WaERYQ6nrbB6t1UApFM6rH09iRkiaXKiTUZ
f3FAqqwJBoDrNKCKUpmyCuyUfVqkhyFrTDXZjrqp9L8GQdlpnOKWmWilWcagucacqmgKdjagOxA5
xu8ZRqFWtXHuy/SgxWg58relHrhRH9uNyliYvqbkS0KUIZbUQRzErEkPWC5lJfyuiD54VWJws0pE
BRwf+sCwwokOFAxl5jWFEBHDEML61YqeEexuq8MKDQHQgiJW12gSmpwoE9VIehfzDZ8dNDl282o3
GagozArj9qyciyAKsgAKPCDFvgzlokWiHqJ0Ugw5O+QD96iOha03uqUpr/Ho3WZH/p76I1cIhDSM
bRmaLMt0t6Xf612O9YXZoe1Gwk6llQwK5GQXIcB/KIgYppQNWceOBer+6H5bx0MpZAeheUyG0tKD
2kqjY2UEbqMwYLfXDkf8Ly0iuu/qPE5q0sc8DidPDWeInVaW7XL4f1dlLPyAsHgDtASJfMTibAKA
avV+KWWHRtXaQy4VqcvVPX+Qmz5wb5/OKj/wQlhIhuy/TAPaxTmfc2Kf5oeI99o2sztjG6Fx/v+d
iILYhHg6STFooUW6okttHueHIHpsKwABkXVrgmT9BRVZkyE5VdR0GqtBDjI1hGPLDzbXbN6FZPsX
P48REEOWBR4oOtTJ98ZQd2VR5Ic6dATlqOWeXPzFzYdZ/ocEdfNbLZanJAYHw+zI8zVPd3r3+Rdc
qIKAVnVFFySespIJoOL4UgKJqJwtjodlkVWLVxgKvGZcFBU4iAAkFwyVDlbjXECA04NKI6j2EEkm
Jz4qyqsWR39z5gb2RyFbIarYD/T9pgAMvNSaQMgPU+EYMjmUPv9xW2Jr1kX5TeIrqbG4jFrfVHKa
iPnBCE6K/NRIijdHqsljApTjSuc2sTXBEakZOuJCwaCtcqrpNZIzRn4Yo3wby7GF+ygUuR3OPePi
r5nlJSXKxnQCV85Bp+YHwXwdGPedxQX5+0JkkZrNclhq+UHBmlz52IROkx3HmiGrlYPBji2oMNYi
YdD8C3BgQSUWct0ISy49zOkbljVthXwz89EmSxUzFhjPrxWOvtGirg0/qToXcqA17OQpslveag6p
wNLmNSrwLQomzYD6ayiU3Gqx4Qquz7MDjx2ZZsUFWG1a/cTslGhrfOYz5Een44jfJK7sH3IUU/MU
h4mmFiD31oSN2SDBntWuHPhmW3tydVHGD6U2pcnMYlcPDrKncnYzHAwpsGBGbH7acCwJEK2jXPm3
T6KfRUERZ7EBCYT9vssP83AfqpvbV2xF8UFCQwyHzne0ZIjflXNOa8mY9TI7iBMQpIOTUD/dJrDO
w28CVJRdpL0yhISApjVmLG3z+mEw3H9HgzC50P1Kq6Wp4ers0OnnPngadN/EFbtNg04H/I9+/GaE
MLogInRyj8VcCENERe0sUYjas94Yuq0qgOYai6q9l8qgcBNVCB2g/CH7wfGCG8ltsm1HI0WRTVSs
Lu+T0+0PY50gdU2CLNC1hAhY18/59MH17//u96l7EfHtJAPUPDuo6ewYSrPvwoQxd7mqIzrZfKgD
J1OhW3ZmrknUjkdENLZef+aE3eNfsKCrAgFLwJCEQh1dPyZawCX4fSFEM2O4GxvWTV09hAUF6hB6
Kco1f4qAoNLVVhZhbID1cFiVEaJ5/j/PIDoKluCeAhV4ewcu/hGNOz5/a3KGLSAf+Ye5WZCgmEAB
Ts2nGiQ6jMxlpdWJLn+e9IbhD9dkJfESNkVgnY0h0HBNMt/0cdXhgRJ1P/j2rZFGBoE1US0I0OhM
k98NAh/hMWfIpccN3TFTeSCyJZ+3tYpFhopPGzUJ4kEFGbnXzFY7CqjZa/ZtGgxZ0XuzpkGWuHEW
wUrQmYJ+EfWP2wTWzlwSAFyDV4KOlAR1u/O+U/ieyArN5xvBEH+p3F2pBTO2iLO6q1Z5EfGCR15C
xU2nngxCLmshysl4x5XPY495B4U1HUz8Ia3AQEP5hwJ1IlypGKMWghl/rj5zLUmwSHVbVM1Fk69j
cpy1kEWRxZP43SnUWT93mkh4ShOTT5/SjuV2yDf/yZNkKKIiGzpWjX6n0GUxoE8GLTv0QdrbtRD+
MsTanpNGMiVsO0EultfteFauBT9teV93b+sHOf8/yQOiDutbJQ1v4u/k86mcp1HWM4SVJdKXYbir
enmn5c/zIHs1P+aMJ8y6QH/To0x1MJd4P6nwsr3yFJe/+p7hClb1HVtT/8sPJc5G7OZC5fD7rvgp
X18Zv/5/SLu25bhxXftFqtKVpF4l9dWyE8exZ5IXVZJJJFFXUnd9/Vny1Nm7m63TquRUzTx5piGS
IAACCwurJgEbjmwFWmnZe6PVRYzgdK1tIWNVhKO2dxjmj+kPebWlc6tHsmQn9GX2KxTj+kisGA+u
isZlWEz8u8iRWo7HHWmOOcotWxlflUH4PeqxHPCuomccuXmVrdPIunhoU2REhrxPDpE9xV4/xfNx
ZlPvG44W+XrmkBe0lANFYVV8zxvxXHP+pWcaxjvWs+33cRwHhsvdYxa1OfNFnaa+241bb7jVzSeI
ZZkJhia0Q17vS0Fq2Yk2wzurd7zmJ9c77Mzvpz1MYEPRAoGp9XCVSkQ+5pVNZVEikogj35hdv4Ks
kb/dv3SrSnohRXnHY2S9VZg2pNRx0KLJyX6a5Sv7cV/I+nb9uxQ0w6ppKG64xoQplGVI23Pr7tPh
peUbIu6tYxGh2GOd8CGLl93Kyt1Yn0v7sa79zZTE1kLU+4A8qBYnkCK671P92sunTh7+f3ulPGIc
rlkU8+ixEPMZtRzXOM/z7g9EMBfahbIA+tuUvbLLquIskWUYsejJmpzUo5qeeMh/BfcFrR6Ki8ce
hhDpNmLu62sSR5aYtRLPycGWewO8zWVieOi3wPyMjbB+UVPVdyxPd0YZGvWQv7+WpPPW1I0WtoO2
pa/FezYELPpHm34MjB+T4ttEo421rXmPS4nK9czZNMx1U5Qh0zHQ1H2LRLURW26tSbmarK8xGFiD
BG0Yj7L/CIp1ryVnwUyvkcDW7jL+5f55rZn7d2vjUNfAE0bZxTzmepm5uKejjveLN6EVlwXlVzv6
fF/Oml4gyY4MOyi9jRsFtIZqprWAAs7sWPMP+UM377NsQ8jaATlQOpBb2mjhVN3JVBS86GYblo3+
tDgg4/wPrhESYIyZcPLEVanCm84gnNZwjmNSFl9oLiQY04ok5H03b6iCCkJ4940EI+ApSka25VJF
F6iF4fbaDKvgYMKqVz1jAN4+5ulON8NaN57nvPWk87NgW4/NNYOHxaH7Fbl3TN5a/n4RZQhe0bpJ
BtwrMe1qnvhu+pPPv599t1CQR+UNI98YUaN1mvAB7BljFlInJy+yjse9NVrjuW77aCvGXYnbEeAS
3V7y1jZKPNcLAllMN8RsysIqjfYiST9YCcaCm20wi8NIz1E1ItTQB6+1Xs2R+NTtn0nfeeUjc4XX
ZkbhmS7gelXUffjtO3H1YYs6X+w0GfpWz9w+Cw3D/ZK4vZei85Kk/Mjphq1UmQcXZboSpRwqOo3B
KNx1WZh1077UPZGc0/m1Y65nWR8M6xjVIRnzgKS7MeNwP2nwJ0t1bTzNXFygd8rPi6VWTq/nETIl
8NWNN8W/zEzHC+1kboHLVpQX6/yvHMVEo144uQ1xsrAYpuhDOxTFyUmnz00P1tv7K1qVREyMQdFx
Q6muSGLOrDlDPWehFZeB43xNEulVI9nfl6LSivx7cBdiFCvQCxLltWlmIZl9i7qpj2yDN5fRfjb6
71lvwwaIXdbKxz62n/Rq2FO3PdjmiBHJ+rxjcefrAz3d/6jVpePqwoy7cBkqGa0kZBZ0wIUCu55n
nqIo8/hG6XfFLcHkgVMPNKSOhbjl+mrMuVYBZ2bgzuosPcpSBrkzvhIpngu9e8PUG31DQVcFMmsJ
jpZKnavcxTEaRIKXWxbG2l9J5QT67FVfQGcVZOOv+7u3ao4uJClX0XIQGxMBSdP02QR/CwcfNMaZ
EYZkP8YoDp/vi1vLLFtI7OFfJEUorO71VvLM5YngWhYOXJ9BmV7wnVODUy+39NhvxzzCXLOsDYwk
GtG/nPcnMOCKo12XQA0n2feobscgwdTJP7k/roWNYJbtuGpWlg3m2Ds6Pqspz6gze2KWntm93F/8
qqZeCFH3euq6xJgjCPEQDdrhYPj3BayENTYCXYrCGGKCG8LCkuV9zQ2ahXySbmBPz92SSYvr5wQ1
y919WctBKQEvZNmw5AB4IMBWQrUSs4v1sYZtc0rrq5TtMemaj/dFqF0Zi7mBDIpgEFEUnKbyTuBV
3+u0xIa1sziVrPCiHo9u4rlN5pcmsD7ircre5gJU3iT/Yg7cj8cxoChADEbllxPKVu3WN60c4tU3
mdcKLEwHhToGDg43s/6e0/mYAzRhF+hfsrxhfClMMAUbfdC3T1I2UGb9GzerrzZsZWanG8HEipm4
+hbFLrURUOd6DBwc4IT2ifQ59fRsqs+0qyMvn7ViPxbzcLh/KqsHb9pgT0NSAATByqGUaVIP7YBD
EQ5v/Dpp8Pow9Pn3rboN2Mh/pCjbjOm1NetiFyFZcnD5B9Kcyujt/kLWYtorGcr2DWnj5qzG9hXD
a4qYykTspctfLP4V6cyXU+Mn1DpqIKm5L3j1mprMcJ1l5o2p9udknSnLDiis0NYPpDgn/bf2VW82
hKxZWqzuv1KUc6orcAGjTSsPtdQxAcMY212ep9lR1q2RB2lvzA+UuPIvPnB5qrtRe0J2CxOlNQHC
aS3iPuNN51U8ijbCv3UF+u+HKUebN1VSDhXPw2bXf9Q2/Nnq9bxYtXKmpGumCEYQsE299BpHBNP4
M91iy9k6QMWJDXZmNZJBcbo43sUxKLSmXw24bl2WbPilLUmKy9DL1k1KDcDaedzH5uN87OejtH7/
+XOlKctHXITDbZMNHY+hj2N3FnEdkOjE8mxDH1dtFR5wluHYKE0yJXTMOoFc94LZbXnkO90e5pI3
3938XFbf7l+vVf36ryQVrmUW7YzDhy836HCeu088JX9inC4kKFeLxMjbTyaMU1DqT0b/sdoaxLVs
xo1zvRCgXJG46DlvOTbLGBxY13OBPs6CfuT65yUwiW3pYcDM/V1bPx9HJ9QBx76hZtpJZUQ8mYBv
nfuiOcxNFD83RXSI3cgrYKwQxXf89b7I1buKIdo2ShQuAhZlGyuYQSgEXhPC/pK5Dw3hnqNtIRDV
Rtl/g4gLKcpezoSBQ2sk8CRDEtqjX/FgKHNvtHWvNsfSm+0Gs+ablw4BKJhOE2/IGi8r8Wbpkcd1
i2ZnOeBmcDCTTI6BBUhW6wRlFyHX0r1QA60f93dlJSJHqWMp31sYzuCoydF+7Bc0EL43rROPNFMw
JD8s65zrf7ePhG49hVfPgCBWdCzkIkB+f33305ZjKd0SjzP5qMMtHdrO9IU9uBs4qi1By98vjExP
R70tKsRNgA74Dn2mLV4a8bSxeat3/2I5iilLTARnOcFyMv0IKH23EfuoPT//KhMOBQ9thtLre3/L
xSq0BsgzLrEKUZ4NUfpGecrKzm8LlGA+lykJ4nb3Qsut9+D6slwbsBGAaFFvu968Ki/qBnFnFprm
s03jR9q7G055VeuQZPtfCUoCIad0RC8CfEDnVt5oUc9M9a9p/KDVIvdYEo72ViC93O4bG3chUXEI
Uxml9bS0puSJdqxJUnh9v6Ndicg+9jAy6EiGEzf0YE7yvxqxlQG+v6POTUXINnM9o1ivJOXJbItj
JTa86qrr/s/6HLUgJHmD0G/E+kDy6XVz/JGl9ofWJp7Nt3oTthajmLgu6UY3W7YyRb3mcevZuvXr
SkjVaa0+5yO2SpzHw/G+sVu/UGinwKBiFE9QI7nW7D7VqmHO8OmV6HzJ+0NfkSCZ5lM5G3+nlYUO
0Kh9kW73ksgkTLotVP/q4jBBGDlVGzNm1Lw2GzSqGUtjTDPljWeiXeVTKeT4/f4y1wCXyF8DHWGC
ggSrVKyfayaFlfMyD5H59GdUy0dQuc8OXo2x6Vf1AyB07cQ9+2wPn9N23mW9vo/y5NhmlgdA134y
xElyYz+KNBwS8u3+561twuXXKVazbsuCpyO+Tm9yL26YV2dv9yWsBTR4zevLpGaGQE8xYFZHrawW
6AUq8lMsmx1Pxb4fJk8/IjrAe74/ljYP7stci2guZSomLSOsrDS67Hn8jfe2H2fgUKk/R9jOrPl1
X9aqHhvodQEgwjXhJpRL0tu55NRA+ESttwIAwkK4pyoev2S9488lebT7nSHj3Zg4X9Os2gre1P7s
d790KX454Qu/xCqeFCye8hB9ZDZl2QGle7SriUMv9Me2/RRrSTASAHflg0CFqByS3pNIHgRdEiSd
3APEuXcRe83R7Nvl1qyJNd9vLI0ZjC3AY7WIYyTtkBQONseY9lX6VHzOmo3oYvUtj8EYJsXqGJAi
SqU3y4glKxev3UpgsHmU+H3zyXAqv4j1Tw0DtUwU7RgogbR+I+JYK2agDPtfyYoFM3JwjfamDuM7
zF7aTF4yPJXtz7H+KcafljV7egmEmXjQEFYakb1rtozL/7F2dPfpFH0QqHVfH75uxqzqQewQdnrt
U/FcsXIB5Pr9NPuzCcy6W5zj9kGm/Yb1Xr1hyADZGPgGnJuaF28LZ+j7eMCmR2ZYOOiLaSy/q6RH
WXMQ6VYT46oaXYhTlBwAjlyCOxYRQ/wpG8RBS57dzb6SrTUplnpOJTEqu0PaxMI8W+E+SuObUZwx
7/ZkZMXuvtlYFYYeLLQUIu9sq8RErBoEuuSgO6Z0/XTYSYyY4frXGom8Od3wQVuylN0DeRkr5ZIP
Sssdb/Cea75Pmtfh9UNsUW/cirXgx7hYmLKLdTbCpyzCkqLfa/SM5us94L5+jrtwfwvXLe+FKMV5
WWmvx7pmIrFAvheyesjMh8jRdjGv/Il+R+jac2DlRVjX/UaEt6qPNhhibaA8zZsG11kjkrgljK7B
MBd1+CVT4Q/1hpBVz4nXmYmytO2iXnl9uVnuVkbbYSeNhB1YfG54EWQ9jHm0b/vPSCV6raFv5GpW
T+9C5qJKF96EAl1GwPWYh648FebX0kaXtVUcQMf/6f7hrQrC1gFTQFELf7dsF4LQ9IYJh62Ai87H
6VBNfY8wqJ6DRo9dr+2qjTfH6oExZAf/LT+rTBxJG0vRDvBDeVx4hvnap9IjW8nB91hOfdgYAK8i
prUR0950pumYJtbWsIqDmwcta7pTRFGOdWrDLzrmNSR/lVyvvPkHb/JDDThFb+yTIjvOcVBNbKu0
tbrHLhyUidZv7LFymLLV865zoaWyexJNMXus6jzbnncWRxBw/zzXNtg00F/DDKLjeawoa+xEVReZ
NqIgIE4hqu9f+80bvxgqdX8vhSgLsk29bdLRQfd/UgeyPBfAdN1fxpqpvJSgRI7GwAezTQhOsMp9
s/vH6A+YRee1qPOaaP67L2ztfEyb6RhKg7ojoLTXl21y8dKOEb4BfFL5ouTnepxOTfJkdbgN90Wt
Ho9jOJbFKBDO73yaF9etBoQEQQDLw4xwX5pB2QBdtdUCuCVEiYQL2k5FQrB5jvta9hgOm+7yIv9/
rkRxZnZkDDS1KHgt+jPTDJ+Uj5rcujmrinaxXcrJlBmagWqJ7dIHnx1FsbGGRYtu9BhAd4JjR9zm
KGuYO84dd0ZnYU/EZ6RXfTlnr11nn0dTPzRV/SNO3A2Rq4oNrLbu4KmtA2F3rWu92WuZhbdomKYi
dAigNdYprVE5BNIZSc772ra6fQTwYYOi6A13ci2stuxING2G5ny9hS/W6XBg3Ko3fNWquoHBlqIZ
FP1Oqk73hVUm2ligbzBzS5+bwvZt0hnwx0N5uL+g1ZtKGPrT4azQra1krEaNu47U0aLoDva+tt9k
Eu/HLvMof7ovaH1N/xGkDh5sgVilUYU2txpzQGQ/7tzhNevIxvlsLEdlmxBtgzfTLIrQoZE3FOy7
ZB+TXOwKEu/ur2dNEyx94bxBftG5aaDPpipvbBIXYdzOQFwRkFf+QGfClsKtabcN146QDKkWXd22
vLfsriPwPsPUP0waXGwd1z+TzvhkS1TGi+jl/rLWNhAW23KXVnegjBUFZ0MRx5hmV4RCSr9kP7mJ
7InW7Mvh+b6g1VrupSTFVBQUbQiD3hQhB9GOb04JENNu4zw3NiP7WGcY9TrJ9mTHWY8+DPdnR6LY
7yxdA/eOG3JNEL8prPgP7sPlVynWREsxdHEccR9q642yfwz9G8p5SbFFoLZ2G5iDYAIRNlozbGXx
5lAWCcCJsCNZvSPtefEmQ7vFKbRmjUFRAZwucF4LhvvaWpGcMZByoiHQrJrYY10Qd9VX2opzY2o7
3iEnnRob12JNf3An0C3gMECh3mcmX7hj6cRtiTpigUbK2fKS/qNpMd/oMIRi7LbM5JYs83p5AJS1
zFnaxYC2+btMd13OgxgJgSiag/vKunYLkeZDVz4AO6ahgnYQOVW6NjlFaJljyB0jjMBuZTTtIc/J
vs6zDQzM2vsIWDJMBgcIGohuxSjbhrTrogUIeipApUU68tSMf1ud+5A4DxYgQPi/zu5INiy0Ojfk
PeEGHJtJ0P9EQTui3H07ycmoJWizdRJklZL2OUqbDyWSBAWzDpaDjO1c+kXFH3UxPJA58tKh+QPz
47pAZCOlZuiuau7MiaeTSdGH607iPAj6V8Etv876IxVb1aFV7UHmGqBlHC0gX9faA53MKsNBd0M5
T+HoDk8U4MB+ch7ZZuy9IgrVGPAFMYDz8axXzrNsS7DyTwCas/INA/l82Y2BKCnwAq/39XRVEF6C
CIRA8YUutus1mUbtlILiBIXx6DDnY1n8KqezRujvPzodHZ0GIBIxDOQ5lOyc07AMaTF0UdiafooB
ayz0BqzXG7Z4xUheSVGykMIek4b16Jyokbbi9Dl1wAFd/UHIeiVFsSLW3CaYG4zD6XvtQw9MJtFe
TK1dCoRlmwYRbf37h7R2zyBxofVx332Ackr1NAxOWi8dPJR0Xk5y382eifM2EXj0eldhVloV957Q
/4pBM4cGndP9D1jbVygHUvrIW+O+K5pfuaXWD5WOe26PXl38wkPjT8h/nEsZynOzIaiMmB1kFHbt
oTRuMdtzio0az+pCUOO3kQWAz1HxHWmeoxZZg8yGm79oiVSEfObuFthi7U6ZOghMGErjKJEru9XN
Qu9FlVfhnNrVoZtI7UWF9bPWxQcwaskNT7MqzdANsByggghx1ze44/bouBlDb0g8n6TZerEQL52V
BGW5Nflk+XDlreaAOgSmFugYdIgqiq87IG1M7bgKE/cVk7nn4sTJAx2OFt8IyteOyYQfQ7YGKSRX
bUURulnXJNLKkIhqV0btGfnhx6y3Pv2+Wl+KUczFyImLgmxWhc2Ml9IB4z/cYaOfZLmZN1t2sRJl
y0zWjGA651U49Lln9L86If5or8BexoCUwQtw0Y+L+KlrEr2iHRZBxBsEEPdV73/d36eV6GLpBf+P
CEWh6diyOUUnbGigAdlLp156bjsDnrDL0vGBjnagifpBK8jbfblrET9yvugRMlBacZAaul4bSOLj
tqUOSDYqaR3cuqgPdWp1Xhq14MHXGUwvAq3DOJrO22BRtCDX1M9Kbu0Yp/YJpU/u6/UE0sr7H7Z2
59CKTYH6RqcjwObKd8khGVxkbUNTTAfHpXiMzPvJeqzmrbzYGvobs2nAgbeEdXDRy1W5ON7R6Bs8
CHAVDO6cJib2c3ayBNvRwfVZ6+sopQ6pewTTjx9/dFtnH9EhmKr048BG35QvxN4CS62pNIgJKDpA
QA+AbOr1F8kJ7BFxWlVhKRzhMWnHfmJH/YbPWzMBl1KUiyOHwax6Czo3jo2E/ZSObyZggmTRVO/v
n+aqe4V/RROhhYnYyNRcr8iqKjM15rJCMugXxQSOATCzOl2KlIMOBqOH2jiO5gMmQ/q1S09EjH9g
woHNYwvlGRpN3lvyL864jgtOilJWKF2eJ/NcfG3q2tu4w2v7iXcdxVPEwjwnNc8xDSVYvjuBU2u0
IM0Ps4yCZNx4hmwJUQ7NGQtQR1AspAK8DfEXw/w9c4tcb1UIkg1wRaDtxBvk+rRcPWqsnI4Qkjwj
J+AL+Vj2wx8cCfAwAIGi2oT9UiyPOxRzhZCnRkN+U3k0f6x7/tN00JGY/0m4AIQUsdHDajEUDK7X
03DQ0LWtqEMumwMvte+T+cMo0gdc3vt6vuK+4SFsC9cKVTTMb70WNHE9Be9SW4Elp408t9b2Whuf
GcXTgg+BU/x1X9zKOV2JW+zIhVbTNiqQB2uqkHWTF1XfjAx1pkr8vp1AR+57oYkhsFPhs9FYCD2J
dOg1MMFl2xziY+pkG158Dd5AGHoYl/Ox0TG5rPViLZGeQKPHug4bjR0G1/6YxK91lz4StK/OTR1U
1TdAaf2SS6+JMH2m1Pwsbzdu14rhRTkNLLLvLKIAeFx/BBopyjztmjpkVX2qpDyXW9S7KxqCBj/k
xAHtXKyRcrVQtejyjud1KBvHE9FTYh/iuPSsIvGiccu1rSwHyWqEFaiTWZSpDSCUxCWj+VQjNWJY
cwDtF1+dJMGT7b4eri0KVXUHZwchN5juwe6ieZ5M2Au3xWggYZYnMpR835e24UU1+vzYnNgbarmy
OMTiqDBhdSDOVmn5C9T9hh4kbaGT17ts7jAzhZt/0PqOrbNxVEt7pKU+y1oDY1nc0a3RgeGyQ1tr
2TlNXO1sV2OzcQNWNnE5JWIuzTTUUXlyS6l3SOqiXpLiP9hjurR1tkWXemQm1r4sU9ejVWttJA3W
NhECkUWjKA6BT/Va4cfW7bQiKkWYR/KbliwQdTc63NeOFSsF0D0a3pGpQ+ejSoeYRo4ux8QWYdI8
MlBvSBeDEtD+8ftSkCNj7wBLoKSUq5s5ES8rymVogT2Xzq8oCUtt9/+ToVxeHo9mY/FMhnll+QeB
/j8j24BhrB0IkAN41SJacomaAWv7yWzYkEp4RX5ks/xZ8D9p4gZVE3rCAJPDmaiPTKs1HNlZtUQn
MznEVAsMEe+6Ljre361Fd64fZliEvmS5bTwtQGh8rVtlJZsZTJ54pJM4lPZXYkhPYjZqn24Rbm5J
Wq7Whe9oeZ3DuycVWi9eKP9SROixIx8y7cv9Bd2eDRYEO4CjwWPt5mwaTkk7WT28+3dj8tqtJ/nW
zytphhq8TnGHiCjUMho4NCgzsnFHtiQoIZctSBonHRYw7BrMKLq/O7fXHE8V8N0jvILTAVvu9SEA
sDC1NcHny+hA3dJr2zeWbNjIVRnI1SJrYEGxVBS3LkokhmOKE5DPLH0DdbFuvt5fxtoewYb8R4Qa
YJuyicVIoLVs8sr+DQR09wXcKitYqGBwl2sBh6leC4zNSabcNqowa0bpJUTvQmnUqMrXNfdHbZg3
/OR7SHF9D68FKrejHge0JYGKJpS9z6ZDXQfNay92Mt5r57R8NPoNRdhaoKLHcVnao456ZUiqyPKZ
LaLTWGhfSh3AVEsWcsNiLkp7uzywQKCHmyLEXw704vIXkZaUnTVjeZo1BGWLVisbcYAxyJ3Z/yOs
NhiNSvOiadiwb7cOe9lXAFx0hFcO2sevBffRnFIrwisJsJ2i3hdlHGAmQNQkfpo939eZtTUu9YOF
Ux0NVCrbOVrHeFeaCLBcKsMC7He0OkeY3cCKvRlxr2LUI1tB3e1FQHchKIXgJeC0iToirsoqC0GO
3oSW9bNdKLY3oNQr23f1+8r2lSanQ2bh94cxReLhKfJ4/KFKvYxtbN6KPsLRYdsQgQArplJBLBSd
rjWbDYL6f4b8CbrgoCev2EwkrS5oEQNybcQ56uyTomgcOo9REybEOdYUvCifO63yZ9Gfc2ejLrhs
jqL0cOEQhEABbyUVhl5NeD2betrCt6ZeBVobO8Fr4st9rVsVgjkkS95z4XpRQipZaXPMbAiJsV8V
f+u7fd683ZexotmMXchQQioNc+/LLs5bEMroPsv5WQDcOmJMxJTqu6T+aQ2ZN7ZmuvFiWVVuRhHy
ItbCzVKUT/Z2RKapaME+8qksn4dhK2e8qnR4zVr4eWTy1OlLOavQTFc1baiLj/kYIUczBrBIo2nu
7m/gykpQH6Yoyy6ZQutmJaXQrWkYuzAFhcPOGkR/atrU3XIii/dWFA64GrxZUfkGAkr1Wq3WJpHb
2V04lbOfu/lblbDH3jD2Q9Z6pBg+TV3xyZ7Ls5MeSHY22Bvpv95f6a2qAHYFeM/CRot3n2ro4R9R
2SRWD+6UqNwlQBbsuWYiK2wOkSfNLN8lMUrzGG1ycsapON2XfnugkI7EoYOhFsglqbe7rREWtoL1
IRru/N6dvVw/wL17Ndl4kt2akWtBij8zelZGcUT7MOPHMt8P9X5Aa0/8qJGtM13u7/WZotIOx4Vq
I7iKEaRfO7AmjSRrSD+E7cBFBhLvXJx1q2S7EsS5fjqDwdJ1i8gH+lx69Rgbe01vqsP9fb01MvgI
dNPgwYvXCOqG1x+RGgXhLTQ4LOYoGGMwSPDR06S9ceFXjg95WaB7cFFQNFQT0GMUlZMzgI6RDTv+
sYmXVskwqcsNMbc6urzdQQCKqRF4/DjLZ1wEIw1qJznNJFgFHaE/1FY3PyYaep2sPv/WUrByk0lv
jnY+vQCIbm0EJOpgRCRqQdOK7hxQzAEUTtVF1nM/s7GiRuiAuGiyMQxr/lznj/k/Aw+yB3f+NJnc
03s/6vZOdm4/4YcOU/S5/1XaL1l00knqb3Gw3e47W9qYwbKIvkRk/pcNu9iQwiwddBQnZpiOTb2b
pC7ps1vyXvhO4lRozKtR0dkwiSuNSiDXA5HP0jCBo1bLw31n5n2bzxhnRHvPQutZ4WIQJWUeSE09
W7hBldPdNPOdJL9vjlG0xcwQtB4iEYYuvev1xgbPqyY3jNAqNEzBy4gTNmkrPt+/NCu7CjAQkFx4
PoDbVM0ViVz2wL/H2NUyNU56T6TmVWjH8zoLD+0BVAQbRun2lsKHIR4EiGzhHlXzYILPI6MYdBui
u9IEZR8Bl9b3XDqyeORjlbINTV55s6D65b7zhaHCf1P+qyTqGrxqjFAnQSF8m2Kam1dbAejzMeDN
fSrQhjP+toW/lqmEIjqPHDmwyngnw6iHj11QOcIHB/n9s1sxEWCJhVYCiweWEmZea0gm8KhAps8I
aWH30p+d1ij8vJIl3i15JiofeF3MDWF1OwdxMqMFrdBA3Xj/I26dDGLvf5tHwAFxw+uMwWVMG7Ue
H6EZ5gE5JhaM4DzbG1zSkzOn+6Gz041ruSZzicFByob8Capx1wsHUf48gl7PCMeJhRNJHidUAL3K
ciVGfehh7PKNRa7tNNAaKPhRwOdAcXctMNesxm7BZRiW5fAjSdCsCLZJswDEErSTx5JnvlY1nsjk
hvauXBZ4AVx/eFfAYFS8riETU6YjbB5QgtqOjUP7rTIL1295008bTnzFEoDAA04c/T/AyKrs6G5R
INDENANwPMWf2h5t7JnYdQRcRIhN7uvMbaQJr4b6KdIu6CO4Ic3NBq2WPQjhMAnATr4JIvu9qUl9
Y/PWpSBRDFAn7r2Ky4sdjH82YIFC4KpTr5jq7pjVwxZSfO2I8HrHD0EtUBhctvXCLQ1DWw055VbI
8mIOdav7ZSdx6wsgKTesyrqkpVUY0FuURpZbcSGpxk3LeJZbYZQ738fBeZmc9knro5/3D2dVDLw+
gg+E6OBMuxaDcjTKp3lhAWhjgsBnjN3Dki051kKfN5Jwiwu7DhsxZxE8wOBywRixG/WeE93RmpiY
4ITPzwBG+Zb4S0jdL/qPlqYd8M9vLw0VOVgNA11L1FaXJig1kw5A/LAbv5Rz7rlobjO3aGNu1Q5V
aGgcEJjIXVJ1prRu56kDgnACEmUbLer19IWTMdswSKtCgLhCoWUZZcAUg1SlEvo8xhBiN50eCFGh
7DewmqV/Igjk4LjkDqpJakuM22V1VTqCLOSawjfLAnFPPJftP797Mjh+1Esx6gRmHX1/10qnz9Lm
GPJJMBC1KfRd49JeHPsJIZDXlcLgn35fHPRORy0OlRE8rK/FdW0kwemW0DCnsvN62r/YCTuS36fq
AO7m3+Bj6Ra1FDFzJwaQUKc0TDQRLlJAwvbb6RsXWE9k1jCtB6AEld7HzQtS5VpMw75NX/FoiVDl
o/+InG114t26h0UQWGvfk5Qw2tdbZnOUfyOWURQVvzaZ9rnCiKPC3qfGVoJgTZCDejY8g41pU+qE
VDl0elQnoHAmlevHAxh6Y7S162B23jqe+5JuRn0OgGjqnY7jAW3Wzmy/WqwOhg5smGzLt94GLAhU
/rMmDIC83rykFS4epJBkRY9GJZ/AxVRrzZMRCzxSN7Kh66uCUcCoPdB1q2/xQeAazwL7Z/I08cvY
TPayTj9WRVU+lKzZuLgrhgjgMuAsgDIFzEddWQfi9q7QB0QNCSrznmbEbxRI5x/37+uqlKVSBuwI
IjC16zrNTCcqTWGCmYjXwistUx4MBH+/7fpAE/8O28b2IbZUdFzURhvXBQjiW5rnAXfRtpNruuUL
Yoy7P1gRWkBAvYI+EGDtrzWiSk2jHJoWkZ2d9j44gnvwf1C2UdFY3bf34c8wDzDgy98vQgbQ7s6M
JT2oLnjhfkKHJd+TMmHB/bXcaDeYe2G00cBGdSQQVYSlNoCILwbpUdgVsScj+xMGxgWNBXdO7Rer
aja2TuXHQxVh0QE4a4At0WGlwgBQuc9k3hvm58wLHh/7k/C+nz6fPBF4tfflyfH9oxY8b6xRzQTc
CF3SmhdbqVlG7ZoVhCanNgjSs/x1Pj78c38jlat7I0M5rhHoFI5kjPk5+PrXRjCs4iZvflsJ64yW
plmU47f3j+PpQ3zi3tk/RrsNMWri6EaMcoV6zYwaF0D7z2+Pjld5H0bvdPjxMfT8p+PLMdjYr3c/
fRFA3khTQuI2mqWky6E8BH8b+6+Pw6cPp08/Djvt8NT6oP7yt9Tg3Z/ek7iEtBdqMCEPk4llG4NH
Yy9Pc/A18U+nk1cfd17p9TvLf+Xeyy/3tLFUNY9xs1TFYMy2PmW6XASDqvmvGUo+HDdXt/ih/3t1
Nzc5Iv+7ugfwXnnB/rM3Hk88+PTxx1/T3ve1L/8E9zV+/QSB4l2G1CMbTpQQCZD7bpZEMz//3QaP
+8b7H9KubLdxZMl+EQGKO18zuWm3LFqW/ULY5TYprqIorl8/h57BlJTmVc7c24VudKMBBSMzIjLW
E9vnyHp2/xD7TGY0IIuddRAcDs1JLm9oMqpco782COJA8vO5OLibfvVmkI1dWNV2QVuy34tk7x0e
02Rbw//7+m5oMqp9SttONpFp861ojv5UOhDla7YoviAsXmjtdrzxj2l7dUOQ0fegrXHogyn5LQ0V
IlmWF9CvmJMzGH/kl7zcEGG0PQ7ldqxaSb5Cxafg+T89NEa99ULLYwQNkn+2II3JYDd+99nHKy91
vRd6edmllEeSCUl/3ROj33KbCacrXAO/p0WKzP7xD6X5Wp/vvAX6KpwdVxqZx/MXQUavE7NGkucU
yr6lfXnfhxknacBiu7C/z3az6UN/UcQTBG+5FkhFC/xx3yRrERHP4onDz/zSA3n4NW6QhKLaDNBm
7Hak64yst9utP3/W5v88PRFqf3yA7KIl1hcvFTr97vyVRLYTLRKiShZmoLw8dtY6os58/kRWBnkL
KaVfHClhwRF/HSpjQWZVXXWqiEuLVkvr/b2iIenIk+a7155Qb/cVfnKPlmO02CaKywWTD42ogcGl
g3e12adW5UYWyjCz7560Sy/Z9yS0Ypf7KHCUnO1OuRiFnKLtXvKvzmG9jp7Wiec4IZk/K5a70t0V
nVHJulDva/fYZnI0gx2WCoGQVyQZVPHTP5GQ8Dq0uZfIWBe0I1zSfHx61lZnOc5Ant0nYtv2Yv/N
9VSm3a8b+WTsim5kpzBvITHL92qHxYRPVmh5HB/hXygBvETkn0xMPjM2fzjFs1ieJTI4endSa4BQ
zp/wli5icqY7b7eTyeMrYoe+/kcR/lJkHgAMyXezfqS4TOfvzVzJKRyvZt0Tb8cDVfgXrsJfWsx9
XU512M0AL+pn5GC9zyzfeYZl+eMSmtov+93ui3OcPx2yv63ZX4LMnQXKLA9LLYZptj7r5+0AWHEL
q+5p2ZGBzLG5h6xIZ3+cjgtvH0bkOyLpbgw9vOEpIXijOIH99NP093OYl8Jsz8osqcC/lXh9S7J5
trd4+5/+hZz+LxF29vta5kHWXMFzkXjnV/XiEO9l4R1q8p8x8yPKN360IdX6dSjAjPqZ+DSgNVE5
riU7B8LK5o883ZA4KxdsX88i2T9YWy22W2uxsFriNS3hCMq0bw7gkv/ROxZVMkvzaDhjktGXiYo/
x9ZGjDVrLYvz7nBvR7mPPpo8v8bRGYSWwj7aB7UdEC/c704iWXJI/Yun/C9PjC05d4C5P8Wj8K+P
WJhOegq2CvIu2u/ZS7oM/d0ZzjKl6eaN7mPO9MxPYuKB6rGZmLY2skCsTqPqHZ13Z+7/2DKXEBth
6wveO/zhycv0O/eXY8a+NHpYDfpIs6YHbVEp1mYBd0V4Wn55XHeFaZj5JZuMaSn6uoyTM2Rzuezp
2hGI48zdhrg2AsgFAuXHZppjOdi9jm3Zln1sgpoVBWS2ux68bx5HPNGUR45vtA2NLECcEUeOsHpg
sR77wv3zEgN4ucKzHVxao690S6tA/bebjZq9djRgcFPYX0fweTEU7z1l8/f9NdDO2s8tHXuquev3
T+KTp9e3t9b6QADOuSUuW4xXCQwRwNAlo9DP4OIZiA3pyUqpxfGrfgqFD5RLZqxIbUZpLv48JMf1
ef7+KRDE+HDoiG67xCAfMXmJ4DD0BC4Dx+xP+nRI6qtAQBgnvBgWVUynybJSyAgQKnvYWUvO749v
4C/Wbn6fYU3DEswMuOhwzE1EIEjlX4n41c95NzWpvjdkGOOowAYH6sjGAc6wvt7YY3D9WGenA7cb
Goxr1RinoEpMsJKRqwMjsXZOpFkaJyvx43Xknq2O05nDpcgYwC4JgzDP8vFyJPdqHU2CGe6OIqLx
eM/LtON4wx1jAE/1VcdmvUz2L87FGm+qW11S62Xv7b55WdWfodxHQsE4TsYQZq2i4CRr0LGcyNJW
NtR3x2OKI3xslUJSRGVQNPAUYzDC33+3JPzkCAVH8H48kVvLd8719pyBxGGt0PKlISlmqg2Ha81H
PXlwZD+m6oaOlJTYAh2CTu8uj5r7ni2EjuQbzyt5hzbtPP2VBLbHxTQuWRGouJ31OkYTrA2voiUl
nlxu3o93eIxxSAOhBJwtKJX20do6Tkee8+WflNjwcOnyUHiPL2v6+bjhjLES2EiEJaNnHKJMMnJE
enP+/KzTpyt5Wr15KTUo99rGbOmja2NsRlIO3TVA74Z/OmiC21Hb83amn72inY8T+XGZY4xFkYZh
jNn+0VjA49UJuJu7z8pYhbHpAhaD82r9ACs84o2xGGURnHpBA0GsoHtfrrfO/EqGTfWHet+73b9x
kmh2QMEM/SljGZWNg5rARA+fcoU7M8IcOzpRdlFpNdICAwXG62NB+Sn23bN2T4zxZ1oMETSzpIRW
L49IXyGxM3ddc4eaCf7ivJATmeh7YqMM3ai2KTQlQMdHYkhxkmGF/VGRNSf2pqrHkhCP3Chyj3hj
XvyyUi7N0IIcFrBfrZ5Ki5IANdjS1ysM6/hqhxiGct5nHk1G0UMl75P4dJF9dOxluV1gdrwV9+jW
5dzbb2/m/igZBY/yU5Z2M/BmHREZAeTlZFe9s8jtvecNAtft/W2/7skx2j2LBXPW1mBreVyLGsk/
xBUU7TFPv9+wexqMWueX5hS2mILzy9ZyjhFVnkQsi6L0MZWJ5/+eDKPM/aUrDICPyKhOLEWgANlF
SDLab5Wa1jM4HDwpHKXskRQyLoBuxFdNqEDPkrfri58IZFgjH8a1UhzJY6OgfkCL7EX6uaLsn8sL
T+DGY3nABtsmdYaLMWglbifpyRFCAAWG5/Tn2FiKnUXPOoceR77Z+EcwTWk4j6e2Ppw+Iqd9ynlG
nXMvMmMdmjCpMLEKhvrdcRn7SmtpgpMezkgsLDmSPeHe3skcG/YI6knPBgO0DmtLIGsSzBuKEGvf
El7KfKL4dk+KMQx6JF01I8DBoXM/vpL6KQIdXjZoIj95T4WxB1FWKNfCAJXD+lgf3nvbJMN5UVsX
bQwc9zbVyFtKyEZ4W66Xwna9tGi5Rd0YlZ//9L1k0Qa0UwF4824U/JNGavcfAF/BsfL4fRg8iWEs
RyKmRj30eJhbippgG891CkyvXCMWtTjiz7GFMmM06lkcVtewQY6SLK1zQ9Br/ifZ80wTR8mU0erf
vMdDBQDEth3FUiVry3BN8v6+9YnrYm10RA4cwztK3gMLojCuRn4JogS4hrJ/7EJbJZeVZZIQKBq2
umuiNb/uoXDoMd5GJRUXKQI4GEoS26hcrFBN1ak1ezKtmpfAmygQ3OkDO1gnllIlpuNJ4lEJ3uFy
F8TZzlHWCeen+Qq9QdzXkveOsZCseh1cw7IFexbM8XZNsnU7p1zXlycijDkJq9IIrgOo1LRdZD1B
0uuaESK8qC4sJQoNPLPM8TTYpvaq701gk0NKhu3B2JUoVdXcVNBE4Hd/XYyrcYmKa9C21ejQH60B
Ga/OCtx1EtmPRZ53eIzBGLCc8dqao5XMyLDMOb/OM/W/xtLO0UVsGnCRHQqNGIvTmVbGXMEstWO+
mbw3jHMxLIJyXlU9EP1/zqyxxIPpSF+1RCSv8ngFZ55osyB0sZECxkgGKWsN53ZmOeK6cso3vGS8
pOBEtv9OElik17q/nNBND1IaegaOGhAr8WeLKldF5uFC3F9yu3NLqO83NxziGQ22wb3MtUruz3hP
ZJQ51o5ko5/rhIgoW+u26dYNoRJ5oTU9W/maY4w57wu7TkPKkzrJxqcsvdrKQH2BpoalDrxoiHuT
jPmYBXBJ6wvo9KOiRRbCr9RBzhIuFoejiVTb/U0yLsmsGvpM7s4yOnYOa4xQ18/qZnhHsi1E6Y2b
cJso8d2TY0yI1GDyrBwDMDRFrM+fBhmduSW3yj1+9YNHkx3Bx/R/lokqyLT0cNS3jiXZbW2jGDXY
tndV6WODNZHpuOeK8TsuUtEn2hgyH9QZ/PvlcCai21Kgj9iYMKMkJp6nWwaP7Pj0P+CSBfINUyUD
ZtR4mNiydA4oFUlifYcOzzueNsjAxcP8J+oAbLtwUnTxpU16OMc1xeYAYadUlOdUTfPylwbj5jTm
rO6xw3E0Xsvu1UaKg3zz6ij/Im3zlwjj25RGdumGAESOYxdoRecZRdPRBh1Hi9z1/s345S85JlbS
kxYYJz28gOX6uM7WtLLoHmlEztGNxuC3FPylMjp0N+6opuWyNmABsH84iwTwVzwLMR7Ko99njFFz
lYxkdsHvJ+Swlq3ZZoMYzON2aE2r7F82GENUFk0XdN2PAFQfpjMs1w7+QpPp9cuk+aY8kXZFew+v
meHQ7/iFo8LT7/Rf8oxh6vUsUC41yDtbBx3QNiaAOa7ARCfyaCX+kmD8mlNeapGijhwe8UCjEXnr
+2h6C10bTfBoK118m9Y3RzimDS6QTkbcjJ8Ff/fSISRKC5DnASFRROJVsknfxH+UbT3PbewDDvax
x+1fnDhJDLFgicoIYQewS4bNTs3MMGgG0e+DasBeLjl8C5MrFs3HZxE1vuEkrQrD7L2TKWEZHUZB
N/CR/p9TVijXYycUBuTVcSgSm+4ZTUef2EwVBEn0z9UuTkMi57ZRvD6WmYlIaWwhASQKhijG/aT3
R6ufgl4sqlLyu8TXZho5AYfyMYWf0R9G90BiHAz672Exhg1DxYSBVF4kuPUJOaZzZO3fwwvdpqgx
hpvtfLZ8Fqibe6tXjbTWmYBTyalX1WpjvzTuniNMkwwD4xib5EbYKxYMPwGQs5rXZzQPR0gZyKWl
Vjysjil/RBUBVwMoC2xxAjDI/aGmGeadw2sI7+5Kj8AtjYipk/ZMkpYgUbtAD30XW9om4Jz0hBEF
8NuI3SvLOuDQmRc8NKRQqS8SyCoyKRqv6YCSx/XQR4lgrhMwggCKBnYTluiybUeYGUrDsjBhAbbl
e/MarITF4hv4/uqT9VhwptT+jhLzKCRqGw7nCJQuzlInsW/aycxKLG9ZE4NenMfUpsIBTIioJhYl
jGtI2A3nRVoqcBBg2RKSkHWZ241EhhCJERldMs8NVTBpUQ0bYd1ppHFfUOKyOKI5VSRBx4o4wlSM
+FvsBfZh112UQIDLvJA2n513PZGTBwddF91sTk9OTq1hy4OBm2gAMUAVC15mI5YmwF/upTVWxevQ
i5niy5d5bHp1q1ER4H40fj67praqe1rrgB0gj897KhDHWWP6C7KK2UR2Fk1sgQuhBzPTR2LcbpbS
vJxHRHrd8Wz5T58RI7DjmO8ILwVEG8yx3/OXCbGWd6UMQlbfU6v8EMf+gsshJVttHqKpUiDZR4N/
k9eziL5iU3JpyQuRoJ0UuHSzJ94bOuVp330QYx7imZlfU0Ey/coON+vUOS0q+h56AtE3aUqaTWwX
EdnxOhPHX310DIx1CNooUENMqfvpiZjPyQqKtPce3+mEj33DGFCi7096VgM4MQU2td83Vh4BQ37Z
LZX5SeV5cxNu1h0dRmKN2qyqWQg6y3he271Jm9YxNwqpfGqnuYWBfrLAWuPHzE3EzXdEmWcsvipZ
WGPE3wfNwQYgTyNaRfBx7dBHqvqPaXFE5BcYaR4mqlKetVFmpUX7IVttRWIno6pGNguZ2tqxsLhp
2scSoomMvY3aVIiHDMdqXeaC3dFNTkOOTZ9QRiwHwsA9MLNUIM2zU5RCVQlp0QamL1syyV3s8ums
wR1o+CJsr/PmVXWrlxiRp0p0dR0mWFjqJAkNUaCbD8/n95RcriRJ/VB1eQgUv7kHqKmIpTVAPhLB
PCNU4rULM0znB/5QWlqFYdxsXigmNrKgTThNHZ0HZvtbnkAP2ySA3jFCS2lMrNDlIhaTlEngH0Xb
9yOKysWR91hr45XdK/09Ecb2aWj5NM8XEDkct/84ztKgS+S6nJk1a0jmFe7asZZrjCFs55hpDb1o
+/S2WNjR5mOz2ciL7AnR+A7o52SxODl0sdjTD17y5qec9+gTx3u5Cf3C0xBqgYpPtNBh//lpInve
WAXamdcl8d3NAk1Tw2Ixo4PtoVUAm0R4D9GouL8+AGgWJnAM0CLIvrrDKVSlyyUIUA0cHOwSVr3B
a9/OPUm9Yiu88XpYJq/kLzk24ZEBZCwZLmbgK8aZxtpRLTngDBPuJy79hgIjyWEpAx2mAYWLk89P
FXkviWiXi5KaNNqEb2fSHS5U4tj+n+Zo9hiBb4Kl1oAtE3GY9/d4Ks9Glxe5Mk7FFqQkCt2eiPNM
XPQdrSBOL+iY4QnPxDQNfAj4oiMgCbBPfqqvt8JTpUFcnVrFR1Axs9BQivac0gq2m4+WFHZt6/Dl
9h+PjfNPyZbh9I4oo7mYZQ9myhVELxa0piIYSzr9E1hzZ31cfpnW11fhWW3jlQXUZpFTutOwNupM
dv//Z/CeeUa5sc+5Ea4lvkNBIsgpFql12oW74GlO+mNua6/Kp+A/Zn3CRt5xzuiqJBpqH5e14ucn
8n6WiTYHCjPPC57QxzsijKMSxlKVFiqIWOb2XfvnGZA5nYsi2u4xL7+dlbvTY3utoirXu4vUKL7h
RtvnJ3khfD0mwBNOdtqkP531QDRBYdiK71ckgmQLEwVzlyjWqlu0x5TQl5ZjzSYmKMCWhk0PAA4D
NAI7sZf0GWBv0x6nh1FxzDCEtl+tfSKMw4LLZ1enLlXpXlz25JST75085zA9eaw39JlMm6B02Jut
dqNyZGhAHKs4Tkl9OC/reUKfXscZ683LPlpENrLmnDudSI7ec8+oJjy0/BRjH7nfHE8f2gKa2Xlo
uIRRt59eV8V8A6CGiNeGMGX67s6cUUTE+vjf45mPA6iWs1U9f64JmIN71m0bTSWL7/5zPPHQsrhV
rEltuTlvRiXlvtKQzgBttGOEKAUe0v2cDDvbzp4+lFWMFDQ1/51+iPtzZnQUm08bfcBaN4QwTm75
MH6ughbMN50nzxMxMSghBYdFp8ioACbr/lnRzFOch8YMNwr1+Zwt525KVgAisFGPOFk94XUfTeB8
3BMc8x83T0pxCvXrbADBpbV+RykQMvRsWM+a5aLFVBp9VooEBLfaM2lab/gc3YZbsmhXQHM/yKK/
ZH12Zso83UirL91f7tL3ceiJVxCZcrzuTpbRVH3ICt3sQLGmS8tJvNJtvO61oObzP+gecq+oNH28
vFzWCU7ZnO/UrT437NRWNhyDP60+N6wzSitdI3UWZfiQBB0va6eZA28agyHuabVayYszWRQWOovE
/0MddspVujsDRnNLbFWbqQlIl/YB/WyYqyjcSw+HV/R23PmrCY//jhijqkogN11TiSOf8VOT+3VB
VZ1cRDvRtlrCCVcnsmf3csyoqCTIQnE+j9QG2uSwg+L+bVGhzXE3VkWtx2afd5As1jrAcIUQO7Kh
NWuEFwZpUGHDRM84zwPEEI6Zn2gDv+ONBaIzLth4LF9g9Ix1uQDKCyEupokwzIaxY5rbJ0vnPGsT
DRf3FBkzVERJckquoKiigPTuuMnc45zg5MP5VwsMxu5UwzUz0hYUzpajetjRu7HtzQLhDjwfXrJz
+p28IcZYm5OsXmQ1x3U1lrGoiEQt/8c/eDIsV3BTL3MES7B4O46mnZMbsozJicwslmYJyGZkuV5j
mAT+kDM3LEL+kFVrIdRbeKHz5fGGcXgmxmBMTIr1UWlfgPDhuIRL4jgzWJjiRbCJ+2dlI6pc7AUr
pymNKU9Wx3v7FS3c8MyYmPiaVq3SgnRBoieNzggmFvCYrNAmaX/YdI9U3874N0LAW1PDLtzIeiNG
LhtExXGkCnfrZ/R57gaOu5HQVcURXR6LjKmJoyQ1lRqmZrnUWnpBgXisRP874xF3SshujbiqFyOJ
AKzvR2/RXvrSUEMV3lqy3PEE9af98cGlsdC7nTkTNDGRIS/RSt0mG8xWr+vDZTWzPufjfgfy/Iz3
cbWRMIq/0Qjc+ZWtu2/A8T+NyB/J5392wmzaLA7b2VCP+irZM4LrJAl1V5jajWzl+TGpidak+0Nm
7NA1V2daV+OQoaECET+ceUcIOVGI60vnYkZz981Tkd/V1nuSjDVq0O+VirmKmOXspFvgy4pz9DN4
VLBMq13ugbsTWuabsKp4RYifTslH98wYpDgO1Ut6BbPYPGlhUzq9Ctazg+Rk7ZYBQX8v+pbHehC6
ZKFHS2u59/b07e0VrslA3zZoMXp8+hPt4vdHwRgqrJm7RGcRr4C2Lu1PAZHLfOY2NkX2pCZfj4nx
PEC2MmKI5yrqK5x78g3EUxsJNwdYWPOTO8uI9OdtHFfUV0hmWB79QD4YhvLxB4yn++j0GYdIi5I6
72MFj+rnn4S3ymCiwHR/lIxVquRCbsMWdxtDbQnw2ezNh/2YAU6wgI0J9157N1xPnTjA8qnh0ilJ
grUaTxHFWImAsqFA2tpFEHZ9joldmp5I8heO6own9OsEgX6oiSiwA6Fydk9fDOrwFGPxib/MV+qn
8geoURwKk27JDQXG8bn08hU9AaCQRDspWzW11QtUFcjh8UlOO5A3dBizA0RpPZIHyKJIUX+03afX
1xkdmy/hq/IC9mnRuCHGGJzsin3OY7jlX01yOW+N7yZ7wXpn0uV25ffLGg21PPTxUXEf3RRjaUyj
b/JqhnM8fR8rrJ8RFjVvUdR0rHzDFmM8LlFcBbPMQCWXHEcYrBG/4vnlZQRJ4lwXT+4Yp0bsrqFW
9TjA5Sm3hqViDYZlcb1Unuwx9iGXkhjbcPTRXTxi1qgTSfrZ2YDHOFnfrWcCzOjA7Uecpqkjo4JV
gIrBolaIsYmnSIlUzGxZ6RaGEA/Rd7tEEON9cQv+o/L8For/JcYObl3URijaJFYRVVhrK8WCD8sg
FNgVXEqTTyz2CPwPW+wMV2n0MykMTyqiCwwimaQ4cnEcpyPOGxqMqegvWGGtSsFPCuO9iQiaJ1yJ
LABOlLoc+ZtoWoBxv6HFmItiwGrbPgAt01tbMvqyHGne2dnbpuaNisvTmvv36BhjgZYQ7KiSBFhA
XNJYmnrfrmv7PLcq6vjPz8+uSc/2yl291asNUCwW399ACOTOmUxHoDccMwakM4MoDC4QTNPJxyny
YO7Uc2nJayKc6PC7P1nGiCQnpa7jIIQCLBsLSNEI0EaUjnyJfBBqRwu6z+luZ/GAtqY9nxv+GJMy
a5s0kHvwdziuj7pTr4fd5mUUH8qNjqas19jmg13ZogI8e+ZGm7op5aBNVb9aoBxaYKkR0iPC4TRX
jnC04Gx+La3Hz9v4i6yiY4MHVihIyI0qLLJBKJbnyyWTVV/RCuxSO5GO18YzejMsBaw5RJcg6m8A
mGfEQ83DoNDFkSdynpELoR+zf3hv2KS7c0uEkY2mjlLBaAoV8+nEeq8+ko1Ij8vse33EemcZqR6r
X/0f4G+nzOQtWUY0FKXQgvMwkl1freg0Dv5XmHoO/CupLBdgUPaVLiCUX48vbTJLckuXeX+Uoh6E
ts9Go6mD3x+wJGBKruwX4NrxnJIpobwlxrirYmFcr5fsrPpDTY1ykwWL4SNKXdPiIVJMatpfSr+c
1mulNgGWceI4j+iFll+T1aJ5Afogj6PJNN0tIcY7bbJEjeqRUIJKEBCEHeTTge7rPmGKQXJUPpbR
+IP/WgnQx4f/f5NEjxXjqtTjhSUESITo8qbfX3wUCu4BMo8PFoA3aYWAFWQu1tFwdZS7dbRxnZfR
cxgTy+Kd5M/Q5yPGGIs1xGGtythF5iNXf1yrSFUfBU8syWBa2h9qeYcRq7Zf4G93h0nbl5eFPdDX
PEVTNgW8De97Jp/625tlrI0sl13Ty/geVJ2czC7c7rmxPbnlhgVTN4qduMBtQgUIK06YG70AD67u
shaEhJyszaMEOFknRH1gz1P2KcfvlhJzqUojGGZcg9Kwh/sspFQnptPA0qANFOZ0TGQTCBPHxExp
/S1V5mJNqc/0ruxUPzZJn1iZK16ROhueUO8Z0bAkZH+/ePWW8TdZYcKeCwONySpw3dlOpwar0q+X
XlX943EGuKUCDY9kRiJHNa2zV16sgNgqMrE7WntZALzQ3uUwzfsA5lKxvBRuoqSoPvoxgw/sHpb8
xhMjGmYfikjRX1tgkqAvXfnEoTz5gN2yzlxyfOkEoUvBel5Z5QEVWvHNpKtVjdQzXA2iu69URF9k
tBt429EnA9xb0sxNIyEbamkE0uc/kt1dfEWaa2h1rwP0wbWW9Ga8mSYVg2WCbvF0UWCmjHPqUwKu
j13FuPQZlisyvItmDsaHSEciGqBe2/WheA53UUpeXtrXCHXNr8f0JgDfTMRmf+kxDGcZ5jlqHfSW
8Rn+eTSjmtWQAIOA51e0MyP/3Tsr4DKbKxXIpYUduT1Gvzz535hsM9FyKCmKhFWOoxd2/yqErZio
AO/T/RRzS6JCIn3XOuriOtZWeq/93O2UgaBxh6dnE7p9R5dxH7KLHgWYbtMRjgOXGqAZxxIjrf7n
AF17VuaK/ycH8u9ieF9c154w/9a5s2K8L2B8ihLb4/pcwheEnvqKMeRPzLTuDkdlcVxWi6/Q6T3O
pU9J+TgZoGMnH/Y3YWbn/qz7M3A1MrSJ+W3ydPIlCwWdfpk5YxpnVy0jV317LGU/WB2MMbsjyLDY
p/kpTBsBUobebmwijOi2s06e2NjCSzb/WOyDzX5hk+jwU19C0wBaBq4ArE4wQ8D5lPHRYz5FwbpO
zAxhNhNrQphPqbDBsjPbSvCN0Em6jCi6b3xeBPdyelIxpzQ7L1r5rRh0orbfWeEk9S5urZPZkZN4
Jmfpozyv1fhCYpjAFEigXhKvWqyQy7eNQZtuLqQ1lQz/ImyiwS4B+/tPxusXnQqrb1n4qYvcOFD9
ueivZ2zj9Gf76lu+ziUzAuRvba6DmX3eCfMyoE3tPz63KTfxjijjJvaDNmuNrBR8QbQu8J2c+EuY
2epygDvjUGJs6Wwt+i8iell2vG7MqbD6jjjzFqVRpkepCY7zGs3G+yQVrfBJk5/7s1WUWBssPEs5
J+090d0NFfkrKCxkRCkbpdIZZ8FXJVpWTmDQmYS1cP80y09ABsv/lJd5/Scgf3SVDApsYhnPeI8B
R1YVxjgPqYDJNwlnLks0lug/z9uxNHm2O8HGGCn2UXicSx7P8U45oBWYSzKwMBRb7H9Bmxm1IQri
pQv80KDOutic94odO7pOUtQLNzZtbHT00GzLUcofiX1ElxGuy9mI1UgC3Wo2v75ellgkBxD5isoe
EimWvxZRUEsd4laO6+eW44ZuDPc5jub71DY1NG/mbkrlp8en8TsB/XMamLbBQQCciTWTqlh0mhZI
gV8ezBMxqoQ0nyg+fZaZdTH3glgT7czxfX5LOkOTMU9Gcw3ySJHRaK3/kZfmTqWLFx7k1e+S0j2R
XxnNAtihmLwLfCTJMg+Pnk6Oy7PVRLb2lLgYtjGe9MBWsTgZsEAOXmAU+b4BIyEN/28JH78ErfXY
KK3KM/zH/Utkln2TSrkGduUABf/t53YElI4rKw8wYbOIOo6k/c6+MwSZ8xVL9RJljRr43cW7XtFs
3XzVa3092JfNJvNhsp0TsoOSx6H728+6p8vu2sibcx7gxAN/mXwvj8mmIJmNZbHJe+C8JqexWQ5d
BmP0Yj7t9uluv+PI8qRm/z1ondEwIy3SmVwZgV+oRKzIVSRXW9hlT/BqYLAfE/s9PzIyi3lV7HE1
NSwhZjJQdVibV1GJBH+puMEufspXgd2T2EZPE1UWgAlHnymWYoTugHmgt6wZ6/OY5dp/P/6O334O
8x2MT4nduUZRzIQAcAJuUmJ5tS2taGKdrJPzHdvXknwvNfsxzd+DtAxNRqKNSJhhXXAo+BYWVFpO
t3LSP75zSog/X5P2XZHJh+Z40nLRv+48L7X1j4/e+niBl8vzbEdRZo0qNt6jvRjb9xBPMK+HGZZh
FfTwdDA7cgiRBBz8Zhsds41Ck4Xhtut2RhapXSGUVDxzcX2PFxe6KGfE4k21TVq1209hMhG93F2E
oManVKmnXl87karyst2HMxJ3mLYX5o8vYTayxrBuApoTscvIOwYd7s3K2WivWD8ELYefUm9gR+0O
iy5Qk4pQIPp6TOxXxGZizRBeS13XsO4QSz3vaWWinhWmBiFTr7QHPl2+FAzMQm1M/zGd34nOH0KY
kMRqOxm3yhC6nuL6UuoxHBJiZc/1e5Mgvapt1e8PyUrt5sVDyl/nggn8ziLdk2WbBptEL5DyxFrP
M1JmOEslJqvS0Rw47bwVS1OGY1zbjYAM/5DggNyfZdK1ZhEXoNWMvR27xnNkr31J3v3RXhA082D1
l71XXost6lVoq/mE2rTLmvL6i6ee/rsPke8/pDBKvS5yfEipEWUTmwstsCXaGbta/3OlWU3OLWev
we/s4XjON7wz6pqce7EbEpA8LNeddf5ynPf39XK59M5As6u2ObRYo9v+H78qSf1iZ/5szAqUb3ie
c36SdlKDUE5TVBk7kTGpdH8As1mRoACjCn4a2vUZ+FVLMdyer1hq7tSma6RU6zanN7OjbeNWpsMR
9dFI/tJfPCFIl6JpAvPHDPWzqUR13cKI6iRY55hROtEwtlpHAqbvVzHuBOFBnE8yjCvQMIUszeQf
k3ITVOWxkCRFrWN77Wzb4GjFIuf5AL/Ku/h51USSA6EnVjNr7Jmeg7Dr6zp6kYwNmgxoFs/lZHcW
jpoC8NvcEWhma4ADCMJDLr8ZS3mgOOD+vFClpRrbgxlwvM1JfcM8uS5jshyQBD8m54ZprK2/FCf0
dLwMwi66zrtyp7QvXfdaIbt3pkZBpfIg9VciV8dGsuJBt5uBDIe4/dB12mBGWQ8LSx7IOf1HaOnJ
PNGhcFptrcsWtsRfTleevzh6DqxgjEvBsSJewVJRtpUm1M8Blmg34Yvs6AF2IaRHRYfDeM3JUBOl
oIZs5xe3DGmPEC17SkOOS/HjkLIfAEAFFbvOJQBEsD2H+rXNqrRUo5csRw3vyQACvwU/Lp+3H1fF
aj8GIE9b1WE4r2fl2/UMoAwNyPL6Z1FQtK7EZWypTgaUAse40loec5uKXQgfw3P5kpl0FhJRe1ZM
crKb3hZVO9Od/+Lsu5ZbR5IovwgR8OYVBUPQShQp94KQ7hXhUfDu6/dAszFDglhiu3t6Zjr6RjBR
VVlZaU6exJBZzna3mko0q4sc+S0byLAPnNrV0YHOaQZd+7LlokP9r4tExKnauQQjh8JEFxi9Dgz/
q8XsL/fv4ys6a640QRNVQJpGrZ74Vn5ZuxLryv6ZCYl/yPXwnSfq2iexYYERnuACGSbwiKn+dBCN
eBUZZnZcR9aX8rVSHMmoLG3VeovpnZlHUkGtDCwmY8wGLpOJ4U54X1S8XsQdG3ZcpgcDyZ5qhdWl
wlvl+a7ZBQlhYp2+qNRImZXkvhSd3hwrmdTi0u26Nyn4Fh5TCOEGI4s/dYN7VLnSoQ+Dc4XO5Mzp
OSP+wgnnP1Jo9VGnZ9Gp8AjPGYy0Hv2gVi/DRu9RUvACk48txtEkkkYm17y1zJJ3eG+MkGDGX7hL
8FtQjb41sUkW5hFtk+DsO8y7b1H3qQxX7KVE6L13cz1DUzXVI+bP8JNEnyG700I0C7Ar/h+DoDV8
hwgVQns1xpIJE3+Zdp1cVG0RnOP+SXvB9ZG2yRllhrp/ZuoALD5W8SMjAz8YrGrnL0qz8O7ORGYg
mkGFhRufOUxGm2xEwCRDwflMeM4BMGhIORCqEPpTum/UZPpNm4NRZNvoRb2Hu8oUx45auWe2qk6/
vUMk7VwGbp9VhofwWBVEWkhCjE7drb25/bpRx64sdNH55SCMX1ehXdcnYYCHCSZ42Gn06LJ6UxmP
7/VMgKzgRUBFQMAk5ZHZ5VZgXgx1Xw1+cg75bYZ5GF+sa9ahkbMbunNdCyYmOLHFihN0/0xDMuS6
t4RguE9wYtI2RoaDmIdFBYybuoFuWoRsI0TpubZTTLt5cj8A8YJ1Ndq32onPrLfwrMxc1Bt5ExVI
ZAzZdkPIS9mLhucOyMnHu3rvz4wLEuG7w5OSMUD8dlO7JOUUT0vTM9grPQwEvrTf/x/daaNXNNGV
GykTXeFcdFXKXpGeG9Wpn7uNYFUbbY1ktVesqCFumHrh7oy6MBUoaKqCIQhAtPDTpALwHhUjCD49
u8Wl8q2uem3o9vHOzYSO4BK9kjEu+uoC0GCcjZtDRua8V7zOhhv5xNjspuhRlXosa+6URARXMNeK
KCnaZP9cLfH4qqnoGb5E3ZvIdqXgHS9N7pVZ7CScO6trWZNrljV5GEtDSc/Kn7aA3dHZje9vo/CV
qQ7ye1mTsrFiaj5e4EyeFY4n/FsZnf94lX6ZKK42M6xzIdUCJTv7mCk/wIFQ3qPUaRgLY4d9YduU
RhKZ7JNwyeNBRz67ik5evWKePW3LSJ8BF+o8p+feSgUcq9Wl0OATEqcrRXmvmNe6dIbSVEunCZBt
WffwTNCi18NPDAmtX9ylXOm99iFHicdrvFZwp6fxcJYKjR+0bX72A0OSPmm6E+uFQOTe+kIEcgjI
IMg8Iu7RHb3arzgtXcbVhvwMtm+9614KwAyCI9tKq95Jn+Xj4+O5LzloKgjeBBnsUvAbkLm4FQc0
nNCzbJmfkQxtal3hSOP4he3Xe9kpjeLIHSU0ZmtRBH/zr5zbzNJlG+3Q7YXGB+A2a8jewV+Z0l6E
YdImXNBhvR3AdqBE85D+B3K41ZudWxLtqV5l4sKLc8/pNa76SugkNal0LQv0JoTuuhN//ra+w5d4
MOINB8aZdYXGDsskig2SkxfJIWGzerzpc0esjdEE7j3mjk0vfVY2rsC1VX6WBiNz9bZT7agDqljT
jPQrqIhUsuSxxF8m5rtdlnksGgQgHHgDb4851oTKzeseM5oMobMo6oppyukcb6qX/LUGVVGua2bK
EJc14tTkAqumeiuS4QicjR5sepmkqLx95SFyuHxvwDOL0WpUYGiQT4qYDB4pn7qfNCMdICO1k4H9
NiD1sOv8VZGs5G++JA2zyjMzQ2yyyJx1P3sAgeRIOoeFKSBpmyoR1/GBOjRScfYFna1iEhdvYUK8
3CqingjtZ0Bt1n3VfCv66KVjJxpi+yL8oMgkSSDtJ6kGBjdLUE0tWYUo75QAXBdOAxgVb7AIRVEK
U1ZaZ/jKpuYMqln4lxLy2Y8P6bf5bnJIN6uYaCWXx5nMSnJxRkt7oBkKAEfKTgAr17AtL8M30BIo
Abl2+oNZ4N7HoDphaHGK7fZEUVdlSKJhzbN2b/SyEVarNrW14SlmtyJj0swqXOIfJeFAn5TP4Chk
ZiC8eS0mSqKw3JveQfxTuaZCt5iR6L51zKawBXkta88KgrqfPLSLxGCC10izy+gQcdbArNzI4iVS
7Cli7mzfh5kZNTkRfX2w0Sjh41f8NSPpoUwEiN+WuckWFteQvn3yv2vfyDUeqRz8/dQC++pLC9t5
39s5UYrxPbyypEFVCnKhisWZX4fOjnk/1HaS6zFyaTZrgLzT12W4tvrwk2FkL6JXM7ULO7CWyv/S
eGzTY5XRNADvEkQo3G80cPUdecP4ICZTi7NwaC/KH7rP95XjWxxIILxTsrVSzJo59GSwor2nKzvJ
DveYoIr0/DnW3wjYLjGSiMUMMvQasuQVs3zPK8nmreAQLkSPMylIlbv+0klg1BdUiEpGKc6sUpK0
vIzt2vJLepRsnGpk+Uvy7r2fW3mT9HKedYJQeNgZ7lBYJeo148TaAbQgquFbruNa3F48xJhdXC9Y
4JkyzY3kaTlSSFk5gc2AbjxHr96mkY7Dh7hrVVKWulx/DL0Dv4MaYbSmElSDf3l81fmZV+96p4XJ
VW8j2YX6Y6e1FU8Cj3RIOgMN9O7hJuiBhZqcITh0kxLpwyXlmpp0IzgjOOXxd/w/dFMGmSyawUDM
NzkBCZXQNknG79jkX/JzSbpNahSDxcuIPje4Luw47zF2slSvL+xb9tTlRo5Ey776y4ZE+6OskiTR
pXVu08YMI93VmVLXcsKA2ai2Rq2JDu2J4ex22LqkMhKj2Xu8Xn+Hzw2MyDoyXGVhTTPuO85WEYAp
AJqCV35L0Vf3jWv7WEuUoDz3reF3cB4vMtWImsarmt+ybE7CnNkXyj+OmiEVPhRyCqqG5MvkRFW2
SaRAcqHLounGev3adb6ufPobr3mRlxhdZ6pNozQFaWoVQbPya/uu1piLPCA5TFiefWR3yh+/4i25
2hX0DcAgMVsN4R+pCfRKsANMLKhJGvMLHsXs1b36gEkuLvRrv2VpVJ7FyIkBEoXb7VSRo5abbsFK
zKT9btc6sUrykBa+oGKt7HrHHMLTYLFfB1AHySRZVWMrGzJ+1di2T95qUPkkDmI1PSYpqcyvTM+t
S+ysMDkBTxXxrKWoaiYiuDmIyQVCx6DQJ+L4cZHDZaskFHW5Oz6+pfeEUXjJFKQXERCgN+Xulsqp
jLRn5f1qdFh+5NIpllbSIYnAv6qc5X6T1zaTWQqYhBggJnZ5hTytWXUfHXgRe5sNDo8/aCZjM36Q
gpgOn4OKzZjpu1Y/1Yv7RsbpK3jCa3/fWS38PnhNFWaAMtsBI3wklqgaQDw64z7FRPobr9MlAOec
DiK0BCujjHsHZuXbrwBaWc5yqYIOgrO/zi3Xfx3oH7cEwMDtFuKUOVnoo1UUZRwXLE5zl3kWRW0r
+9UZeOzqDxwZBhluJAtRf0Dme2F7+RmPQR2RqQCpKHBqJzGgr5RNR4e8OgvtRuXe1QsDzmFFAfmP
Hnm2IJVE9cy8jNZ8tJBemYsHuWvRk3vNyVmSBWlWnYs/3HckCEToDVEitFJBHhWQUq9Fg77Ikt3t
SzEgKVAGtNioS4H2TAkYiLCrLZhcepq2FEONy+qMycLOKXyRYOY+FPtFRbL4oBj8whWbNajX8ib3
uBEzL2M5yHPZNYYNRvwux4zZLETF5blqHbUmXKSzHFGalXLSmgVrOut5aZww4u5/H5DJiWvC4FKm
qqtznaCgkm0y0RRz4na7rJLMQgtJyaENINdd+bSga+MvT73Ta8mTA+/TWuZKtBidw7LV6xROsZKQ
ZDA9FpXAn6g0huorzf8k/UtZb3jN8fq3pCLdx+PPuGeAGUuB8JAF2BSWFX4dpiuLEnF+J8UKNqCH
E/wEFnTR4FOS7/pQ187Z50XdP0uo4QQWR86Sk2xUMzRrvVxJDr90BcYV3+0IymwiMsEja+V4O68+
xY+CWsgpTHoTffa7JjeRZlTHzEjfYpjm8MXQTSQ6ik+Cd+6gtgbNVo8349f7u/sCsI4iQaDidVcm
Z8KPY9f5MinP3Ds1pacWCcGKj3WRNdlggzgFEKfSBl647Kx+A24R241Rkg9/KkRb66JAHSx4x8Dd
ne8RqSNKYAM+2LTPj79yziIip/ffj5zc0MzNeS2UsE0F1fucBHhdk02eoUzrEXiNj4Xdt1aN+qHx
mHwAKnscy8S9krgE803LAk8gAUGWrDsD+gUQaBr9e3TqHd9E6m+hXjV7M65ETvSgVtII7FVlea4i
ZBMRuPruPg2NUFkIBmYKiLdrG4OFK4Ur6pBi9vjv2jRQjWTbGm1xgoGsvYm+CAfMpVsBRGexmYJS
+vG+zh7iiOj9bWkHMeSt6DiNGyWrm/KsrrlD68WkGCAlrA+xsvCAjo/xnU5fSZocIDe0mRb7kFSl
IJJvU0ayvDJ/e7ycmTLOuJX/W8/kzDwh5BoRZGpnpNTOzLd8CfNVCgyHsJVTnaWOvyvdhWTijAcI
rnqR42ROk3jM5bjdwroNPFFpJNBTV74ZwjZG2YckLOjIb0A62b4bKROTULudGoAkqzy3656IZv2T
j1zYmVGvcrMy4idvI3x3SMpxhLUaEuB/BdI6jck6Hfpgu330soSQn1EdaA0IfcdqmYoevNt1a4WE
zG3IlOe4fQsUjNpunhu0pQaWgBi6bbp/s81X4ib60wZ+nA+MW57z9KemGK6ifmdRsHAdZs9SREPQ
eJwy5qzcrgkeeDhUGM17rjUSuZdEQDdFtAQInhPCqSpeFpZDgl+aHGXGdTXTh2F99lzTEzExtwLZ
+VJb2azCAPaDdi6UX3h1+oYwhSwy8BTrc2HETmdwhvjjg4N0QFtqgTZJU3UCkjjqIXIQMvpHsIyD
3pAIB0ArTHHFG4V+eXw3Z5A/gPgjz88i1YAq7zQPprWuquWU1mcu1XM7P3PfbG14pkZKq0KOSyFI
SqPhWGRB42FI2w0arxRLJJsGjWGdnm/ipYd+ToOvP2hy2ko0aHUqpvVZ4Y6BTGi8Ydp1EAWGGuqe
6OmAoyGdYSWqzgvtenjnbRnDNl7lfsE0zj0AGGCkoS0OBRD5LpDpuK5Qm6aoz5sEhXZwhznNYVgp
x/7QoxsayfXYTPRma2RrblcsPOMzdvlG9qitV4+PK+RqE7E4lQ5F9YHbVR1deLtHfZ6aLoxMGoFu
mF6iKBOb3A9imSVDXZ+FBECzbldlG7dexeWT6FoLKjYagWtR2ojDQQ8jahxA8eEfbhcTNJyq1KLX
nr3WqN4BZwIkywawIgX54w6NnP3WAxuNSlpjhcLiY+F3eSfUH0T0bQCZBBSpqkxRq0NHxSGL8+ZE
Q+d9wBWrvt0DyL7bLV14DaaK+ytJRpUQQ1mQA5pO+Wzi2qVxyNenOtb5NllnLbvzQ0wS86vnsHeA
nF3Y2KmS/EcgyApH2Aya9yYmSw5YPqwKtT4xPPLB6BtsxHLBvs+KGHHjKL0DkzMF5WCUeJxGWtCc
4gSVXt5H88s/NO6/i0DzIeBHkoZC+CTEkzWfSZOgaE7cIFuM9pQLke55+cI67soOoxhASHA0Y58j
qwm3OljLNdcMo5jCkO1iq9rqWl23r+raW3FGajCmYgaYaZM7HNFs6mT72vFXvN7C3i0o5PShGb8E
aDmRFVEWA+v3ZMHcoJYDnKXmhEJLsEJEpYKOQE8YjEva+OyK3fLUqb/ppkT145+LVjXkZTDEAokZ
fMdkE9g4VAst6k4yKgmB2e8opsOH+/oYiS9SeRJrp+F3Mv8kpWa4B9PegvypycHKVWCrkB4V8Ihj
dtFEvJb5eUjz7hQEPskZ4B7VM6pRpeiUykLkKozneWtzRlkCGjuA4wA+dHLeaisyrefVkKWwOp5W
LXwWm52IYh2DnmbYc1S/lCYxQkRwsmInok+a6q9bmrJQ6H3x5pfrKHtty02MXndhE3E2TU031LOK
yNwaMNwXrlrL1OQioB1zcentuTeZt58/OSmpcFumULBVleLw6IHldFT8vGOkXeJI1wQ91kj8+W+0
gwOoVgSYAgo6UczAF93I95vuFKlGVa5KU6g32aZZ86KZvVHupQdPkuY00V76qIEO/DfSMWUGwTU8
EW3quKLXv1LYoepOdXEUu5oU6D/uXR3XWXcBexQ4nc9WqVogD+MwoclRQttXTu0WvmPc2Fu90dAL
jScRVgLepjjRURmIGQSWHXtis4ghGS8m8DX7dMEIjNHHjRQgOAC0BuM/iz4RVCFvb0JOeabv0JJ9
itVIF+Jd31st+8SF5uNNvevVxW2DHNTgf+XAit/KgRq5UYA/PnUH7YUWernunJKgHHxytyqjF57e
rJPt9qN1+o2/DrgF2373Iv6KV/DwAkg1pkxvxTdKg8l6FOKlrdftgtbMgo+GQzmRGwG5w8Jq78qH
v6sV4cXCvkoiEJy34vpa7hCNQByXnXJupeSrMjUTAXOYQj0oFVIN2crHEOUyyXZhXX8FefmF+Vck
7O18yczPnjBwk7IMRUIgP9l5YYhSyo3f0hUgL+5iewh3BfMUCYurHjdxqkuARwoyjz47mPfJJg9S
LqJwGnAnqTTF/jk9iSlRmWNy5Mf6vo8YpugNrz50DKcDxGREUbLgss8dMxqRgJ3hkasAncDtvsuq
myltFnOnuL0Mml3Fz3wNkSzY5+OTlLMLbs9dVnI8Z+yriqYQzBmQ754x2qdR5yosiAbBh6K/bjDB
5vNwcE5OA2rq7VttAOytv/hoolw9vz6+UnPnei17stuJUPKa5483t9vX5WuxyQH6rwb7sZQ7fN7v
ElUJsDY4d2ON6XZL6zAJ2kpJudMOawM7pGgjzsF4O92ixAbZv21HYIh2TpwemYMONruzYOLvr7Hr
vtcvixRCd4Hrfz4IPhRYfXDUU3RUo7hhnMsuezIaUCpTcvrcfb6/7yIykNpq7dyI94W9Wb287PfP
YNt6e7wfd4WHUTxsGKaSaipGH951zbYAI3dRyZ2U0izPCegaYrkgAvLvYZpj3KGg8/Agn5vhI1HS
tfa0IH7ujilA5OFRBFnbHQdX0jceXMuCOwlIacaAdxerwo+BV3rWms+uTdCofO54yawkDCuMDKE9
5ck4Ce3xZ4w2Y3rTR+5YHtZNEAEMuFUKBW1JkS923ImXLRqbeYuq9lf2ykdW054DODOPxf2W5Kfy
AMWHEUMLJap5ExtW1JJaZhHHnWS6jzhMQbWHTsNrvMd8+KpFB8AgrYTY6FxLc40yO4evIibeyZHd
ySch0WVvK0ukw/ChcDDZhmA+XFJ8A9sVO7TbDWWq94mZLQ3+u6sZjaoC5xKHBYuE+J2/3aW+q8Ds
UeDqwFfw34dNgKKYuOLAsPVyARPi4z2aUQwFlUDgksfpv3cEKsC9RTGDmbQn4R3IdHBQ/zz+/Zkj
v/n9yREMspenQlCBQ/0v0h8SenWdZqNK9uqxmDvPfKyh/m8ZU39EQ2klbHos4xMxiNEb9cL9Xdim
KbAmUXovzxn8Pme4hrbjPh5//l2hDmd+8/2TM6+kvmHlBr8/8kMq+G+7F9eNo/sBoQuyZh6AG1GT
wEIT2kzJNIhyd9+BKe3C58drWdqq0UG9yvxkgSsJ/fj7/MW3UKtf7LNZEjD++ZWAoI/qWhpVKtLR
j6YPWxXtRka9Rd/9ZeQdWGaFW1DiX8rWK4mD66ctsGsixg+VmPKm6QdORwQGcMgfYOnM3ur2q8sS
iGrGKbk5p1Hlr4SiRVEokgTLxPAKmTBfK/X49/FJzT1KsDFILyE9iIhpGmNGjFxG3Tg8a8fu0heO
0HWj108hhsht2oWq18wFvRE10YowCDpFTHuMcvuINoopBjq/WSJaXZIxUQytQbbCFyCDzUlJdH9f
L23Y+EBNHhQV0RUCAnS+ICaf3B0/VtiKiblR9YCoIwAN2KCo7fUlOXfR89hCdiVnsluYBMGLDJ7R
k4eytfjleI5gR0+A0O6XWB7GX3q0osmeMVHmFmmAFYGN310IRWfP42oVEx8QAZJEoxC/nZQ6sLHt
djEftLRPkzsiUqnIynGe0glzXY+AjouWgL6C9Lh0GWcswM2BjJf16jLKgLUXgw9BG+9ofUdEMFtj
wTmaue83IsZPuBLhSehWCBlw+8vrnbdxjcZsHXbhmZyx/dcypgCrEOyocggqxFNwrO34VTOWxnLO
CoCLDaoh+NjK1M1VQo93AayCO6Fzhgfg82OLtfTzkwAZM4syKib4+fISPlF76DEa/bGEOe8L2LP/
rWDyEqsux1cuDMDYsE91aNWx03/Wmv2yihcOfGkxE2Oi9DRtOmQ6T4aE7ElN6GlhKbO3AwNmUXlE
P8hdkiaOEr+pOfDZg8OV6oH+Uxr84ly3mdd4TH7/V8jkSKq0z5u4hRDfyEztH6cRR0N49euT02CV
XMr7Gr9OESnzxALdjoQhVUte8F2BH/7XjZzJWXhh0ERlCn53A1OBn19TR7K4FdcukiHP2pGr9UwM
ezsILYwW1jP6Lgkmwp8y21g49lmzeyVjYtJxHiwNQqzl9RVpeSA/4K9glnfl6fz2+fl5Cap6h+2b
7t2o51eGS5ODyu3wup+ClbNTjuT8ghlJm/e9sT1fHi9t1kRerWxi7umQFW0QaXAtn2NLdLYDONyW
lrO0exNLL/oRDdUKqwmdUg+268vz4zXMufo3qjax8z3akjFGF8ez23j71DmdjhX4HvQFMfOKpoH8
DNSQPHD4t4cyRGpaVJI0TiZN0R35g8aYM11i2ZsTwkkoq+GRB6vcFF3XgGUkVKkPYl2i2r3JITIC
C4BeLPgRc4byWsz00mToMOtrTERQ7WCFWN32FoDHc3p1LWByY9zSU5hqgACgYC75mX//E677pWs5
Z42vhUyuiUvbqu9YCGFjzGMsdeGZOvKBW3tGuaL/4p2/ljW5KGEOriO5gyze5rbuijpL7vz8kaAG
qKAWBuTFxOqD9wiszh3mewwa+kh10QkH+EQLN2VOvUB8ISGDiAyO9tued2VYKrkJo8IVBERA74JR
vKUbZGNIRpAThRXbYCzq67+RiJyLCuw50u/TfP/Aen1FMVbhFOh0p3tr2tndutmTFZCHz5Lxl7Fq
0h2WTutuBsZoQcHU81+xE9XoqRu6TKgKmEVhSKwevqRofQO7nXF5Br/b5YLOQ/ynXKnApkrgNFvy
bn+zsdMo4PoDJvrCYiZqo1B8AHZ6sPAEvr5WRrRTTP3p6Xjk9i8X3/TNy+rv4/3mx+f7Tu4IUUHX
7Nh1MrnZaeO2CZuF43MIyeitTM4yOHMzUDOv98TkcNzuKUS9DhhifXHVc9HcL0jl/0qfXHup4YOw
4iH99RXSNxYXEdeRHc/+WKNN7gWct4GR2ksAt1lf41rs5LQx1YKr5BJiXdCCqX/TNQaWjhNcHu/t
7OW52trJkXZBJrJeASmsbBxGFtJORxjJ+QtO7GwO4Xo1k/dSKauaiRvIKdfgRKT6rj3WOyk2gK16
/rtgQ8W5x/la2ORVi6qoYqQYwsTdmChrY11YuU/a8RsMY5+tGb65Btz1seO7w4qbTSI/UW7kYM5I
kGGIU6UzT+kPKEA94+WyPn+dUWpYeHil0VW802nUX1EGRoFHkiemsXJbWYrU9j8u3vt77ChIUim6
ao98oN1qPIqT44hPPQcIOkuixNT//IlAVo4xwMUqMyvALUsjNFWo/3r19zImtDwrJZfMvlz+Ltq8
eeOD5D8gDRIQHVMQjsB7Me0TJIFKk3/Oth2G4Zyo7Vv+W+FYpV3qnuP+SW2BrIMD+BUNaqBl23ms
rHc47F8LePUREy0Ku4RGQ4yPEA7xVkAza/yS7KKztsshzbP8Tf60RK042pa7cwJIATVHdLshRLr1
kPJWKYQsH5DSzZqMjMRQBI5UtnANZ909gRNY+GAYRwU6wFsxWatSNPHlmBz1juZXZ3BaEfAMA+Aq
c0HzZh3xa1ETw8K3jCAnChVPgKgNjvSWOj7hclv7vCghQJi8Dpqdi2p5hrxAfTTnP10LntiaRgUh
qzBk4qnYBiZuH5HRMLBk0O6BcJjAhUeKBzhNY4GFmsRoRRkGwB4pwykrc13q38LqpQ/tXJTsty4G
NJkrdDFdKlnNLA3tQqh/A4CH/59Cd9NO7MOmatjTRpPM0nb/gDaIHpYYumdeohspE7sWi1XW8Ijb
TqF08b6YmjSY8jJYcfe3/1uBrkLxF6tM908vbvvYiwLWYknilcmNi5ImVgSEo6cM40bcWLC04bX0
UWtHu52XkqwpXgC2LkXiSmeftxbu+/2Cb6VPFpxVed3lDdee2MYY0P2QV4Ll0kDPRCerRCIrqyLi
N6BkWpB7/4BAriqBykwAGyMrThyONu5rtVcpYEm9FTdrRin1gQ5AbWamGO39/lJoVuiBPqzbSBJm
dmjKEVBeu6LEbf5W9cJ7NuMK4HNAAjh2FAPH+vuWXHm4oufxSqQV3Un5U4rPQ/GcDyvKfDYXuQHt
wgve0Hq1RA85YyZuhU72IBDh93IioFkMW5kqV5pFrTfdNlcwnDJc9f07U4EmyFFp+02NPjy0HGgJ
mUAf0q9e3FXpeeFMxgfx1hDffs/EQrJ50wbQ/u405EafbpQIDyM15RTNns8e99TrfEiNRZzUr295
LxYkNaBPQIpp2no5xC3NuabtTuya94giHpWysz1essvsM1Q/BMXK5WQfxuDkf9HQj9jRXVY60eAI
zU6ISZI/dVyrV/5J6G1ZPKhBvuBajet+9IGTc2p8tLSVLBCAYSu8Zxrj20Htb5iUHxZu410jMJCx
UMP/bcXkBJSo9xnQeXYnr3iN3BcFfM/IgqIPP8osRj4paB7sDQGwJ2xBsi5ywrs7pjyG3HMRv3C8
xXofCzoxZ50UwPjQMIFiOBrWbl9NKRgyVfC47qTFgdqZaZJFxBMj8Uvr1cFKpfynAjb8UEi5a7Jc
t2FCoCRRxv5qYzVZSEKOtujqHNDmAN78saMCRHIYdfeLMri+pH7plwUtqm0cW1K++uwj212V6IMR
zeAf5oR/ZaFfEbgZAJEAKZ6uG4Mmu96t6m3EMnrMaURLNZJYotcvKNeoPJNFwf4BEgIC0jGDM3lM
3a5EUwrH19uqbl49tU8sTWOEBSHazNaB81bGDmLnxrbj22OsRzoBry6HbSFRpiGy0MfoOkgb8Tt2
46wypJBJhX2HIX/xJkTvylETfFWzo0aOlR11KdpY1EJQB13UMNoNr1En/xWqTMpMV1KCT1UKuRN1
WQ40Q51WoWe/rMW90LZRbeQMlx+TIkV3a5VR7ZV2vnChPc3/SBU/HAAkjk5pxBfPcdUzZuy5mG4i
KkL20vBdI+i1QGNqZEPdHsO+Tg7oSQKjY6hoTG02Qpv/4VMafSe9G5xC149TXUoz+uxGgxiTbJDk
nZCxuW/2DUgGSF4E/rsf8SxqbA0qyWijb3uLH8pGs4GIi0Gk2tAoOIk09SnglFq/K8SCES0/4Jk1
cDnCt+yGLDiLaSWw4GMN4ucmYYZ0nwYMhtAMbO9Vpo+kIhgKEpANe2wQvQ9KQz9bpVSckM37d9jB
CBQbYZ1SIqSF+pWGcZybZUIb8HYC+R+YMWZ1vXg537BoTUXPm5FIXB6SqkrxNMd+VSZ6XvPyGUSO
XW2WaUiBb0Xj3JcfUCla1V2PbgG3BgVvw4Z5As7WvKKGViLgNaM81FwdbErtR5B6dHBq7J2sS02L
uS995yVL2M1psDjeJXS5jnM3Mawa5Iujjbm6twEf+iXfdu0WRMlpR7i+oSUyrXLrW+ygtbHhwmgc
64KCHSyJteClopUSYEMETMRtaoqj4HKtweyOnku+3CwGdkiJQCbJY0AKMJkcyB2xK5IoG3wmq40Z
g203IpkcJAC6RUq1UyMFiaOgB80AcQVlpDHCY7QDq11iFtmQ/6ndocgNjRuqHybz0shIGzUAl2wL
JsERme1v0N4IgxwkCbPi6jipLTTxF51daQUQikIcd6kO/KZy7MqWZQ2mlzwQqHdDj5ngUukNmQ6i
PAUN9UWh9gte/3h5JyYEjUXILo+9MaCVm5iQsG8yP5X7dtvKGalaWxZ8q8l/mHgJbDzNMYwnCQoU
JOQ40CeKwjREVRkUymrW67Zq6HHHgZE7XdNK2QI5FIu3IQcYt+6qUM9TFUE2eJGM2lUYiyp9jnZG
DRynYh4uNQPMWFBwCUjIe4OxD87bxIXthC6SKzHptgKy00RQMMIvluXL44dw4q9i5YhMsb1oAUX7
EVi6bnW4q+uS1oE4bGVFsjAKlfhKta5LGdmP/gcjehcM9py4sa8C3qisKfwUwz4MciPSwWO3FMjg
Q+2KGJmTQXmTom+eaDIoRMAAevPxGu/1CE/QWKZAJILmo+kjEaul0pYdM/wf0s5ruW5jWcNPhCrk
cAusRBIkRUqiwg1KVEDOGU9/Pmif2ubCQi0UvW3LF2aZjZnp6enw999uWETWXmvb9MR7297ynOe7
nIaYjSBgfkPP9XaWx5ERQzLYw1jobVcPOYcaiG4QhYbj+2pxb3VCRxW2EzYCu0X0+Pf46OAQRUw0
nTLiwoUzehJ0lRyJrqh5442mZz/kxuyPQwj1gupN00OmS42TSEJ5uL6nK1dmpkGnG5QXfs6ezwHY
G+MnCswpy2VlcoehdKxS3otmd+pb64mucGdU4bscPnUN6FflJsxrZoJNjN4qvC0w2DKzPO/ATL1L
pYmqP3nexXfgc9ZW12SSCz2/6HQ57pVt9HrHuIwMCgQmB0LKX+kOphKC+CkkExN1NEeGbcz/Mvh2
2ne/y9BQnVZqsru0FYV7UZymz01f04AdpNWOYkRyk1WDdcrKoPhIQbqxx2z0DlkalQ+mnzcfr2/u
5c1nTTMFlGLh1NB+uNjbIpSLWm5FVxnGh0IuvzSFor5fSXXU1GLbCE8otJzLKMawYvTMNLiT3zT3
MhOlduhz+GrIrXW6vpzL+wDyi1yABP6TrMqyxyJVujAPlEJ287hUbUtrxlOdTqmjDs2wcR/WRJEH
I5kGfxYvxnLnMj2PBrwHl2SK3ju1dwR6fH01ly4nWzZXU+gIntHWC7PMuLxgjnUUtxLD8k5uato1
O01/zkC+3+ERgO9tdcgwB913rGlkbvx1+cuYHo2fP4DWuPkfmIwWybDKSipNoWrlSsNBi/vR9izm
PcSvgqrurHFfQ2qjTvC/iP2h83MnG2/+zQdA005Sk+QmI87PVcdMTcVK9XkH1HTXDv6ekbZOIpa3
hjq9SOLnUipvMkNxI8F8FPva7sJ6w6KvHDOuF+Eb8o15QPj5F5Qt8sdOwuzlafe5ktT8NjISU4Xq
wiNLd329Kwc+ewe0ys3XRfmb7nhj6XrFiJpIbUQ3FZUqx0WfmPrVqerBiOv+pRdCb1/LXXzIDOpL
ykRq4br8y+eLtlxFwY+YR+aAMj9frBkMgoc2iXAOS9adNobdHi2v8Wn15HuWCe/s0p31S/5L6CNR
ojRhbziX50mCOJWWJrphFuknQ8qyW98zk4Ppy92HJPbSB8HryUfkRrmVYJ6Xcv5ysr/ss6ySiJ05
Q89Fy4ln9mbHUhM5cLzcehqj8SWfqT7bnh4l6ynIg091RG+5upW5u3xJZ9GmSTg5P2jLlxQyjGAw
Yf9ySzGbnQLycd/yyFX12AbO7IT18fqpLrPN8zafCZx1/I1aKSEzy9UWgVbZ20L5LTbjQ62kj8xR
tCFmuw2D8DYrodTvDWlD9sr1gYlG53zxxQgI5HPRU5wogS6UsqunZrqTY1+iStSlaLUWb4i6fMpU
1VB1uq/nMjtZh3NRI42sQOcz2T0w+mTDmVymleYtfPvLl29YWNDPRsQvu0OeE4Tb2dDempl+P3nJ
LzGsHxraEoW4vCnK8Lmfgr382vfdl8iqYYkS9l5ML5AIzDr6I5dQyfb6h+tHvHJxVVx3vLLZ6eQJ
PF+7OepGEQ2N7GoKvbN67oTl9yjrnRiqo+uSZpO/uDdnkha61E5+6mU9koxgXwhQ/VCGDJK7z9el
bK1ncTsBfekMBexlN467ndjdN3pz8LSbwtqaKbUqiJwhFp6SDCTz5xsHO55VD14lu1ltPfTV96gp
Dmav0RW5ARpfE8QDymQPWE3oD1y4C1o0DLRHm7KbRMku03/khX5SlH4vxMaGrq7dA0JLYjkqt+C6
F0bV8gy4dlRfcbWoyU6+kX7Gj9gi6F5xDRi1w3qgI4CRjLlg5xsnAbiX/CSWXKX2fKc32/6mTiR/
sitdbhmMrk17nbFJp8qch6ww2ng/4obCH2s1ny3V6Da293LRlLRmS06tmndz6cc2gaB2QRWLbl3L
k93VU32kCBXvrqvlpTVjNDGDFYjuoIKHWPF80XFs8HpykG7aRTeT7t03TXvj6xue5eX7gAOLqVQY
3kBWYsl+04ypEIvBJLmxDKsZ447LQiOLN90xi+wHnGJPyhaB6KVyUjZjXB4U9wxYwH6erytVrd7q
yF+7apZNTxL067s48/RbU28nV+j1LX6fldOiOq/g2FEDZZWLWyeQ8DHzqcKta+TsLsh1ZrnoAT3R
14/rUoxOWYxYfB6pAzJn4c5EFQXkUBxUN09VhhupcX3sc//99w3gGG46UFcqq+jF+eYlQhV3QY2U
QE3BMw1kdPI2NTdu9aXqIWXm1cRGzbQmi/s2GWnmDY2iuubglS6hI9xAOK1PZV1vgdUuTTxqjLR5
oBbtNEuvrE6lKYySSHOFoomOWpHyYomZeEoTWTlSQh5fAqHder3X1jd37vHOkmWHMOt8F2kh9tIs
bzQ3rFS6J4M2iph0S4ZZtdU697V3qwYt8DA6Y/MxkgQ35+LybGyLqS81d0pLzTG7qT20dbNFCrO2
qHlQCqEo+YILxhariLuppL/ANfzMzqdHK4bhJJI3rNLaeRG9Q67BVZLlZat9qsKAKTep7oZmyBCB
Tk1u9ETpT6aXByeroRgAgZG/v363VpZGY8FMxklFSaMTeLGBqj50VqtqbqwX3c4MAqrMcV/Yo2Q1
G6JW/FdQEjPdJKubKUQWh6WMWlypnqW5pWkkxzwdhTuYcPSTLlWt2xqVf5MlQXsaBV1x1F6O7tJh
lDYxG/MNO/d8mCQqQhWmksiEnWxxA8Oh88XOy3TXEjOiguG2Uf29mn3TE5jzJDuXYFjWqVzYSvrR
2Awa1vab9xzSJCgMyDvMP3/jwxeVJfreJGpuEBs08dbBsFMDppLhexcb+70qilibWiEEs8Qo56L8
QTCEtjV119Rprr/TlHroP0RjmDBpXegGZaMmeWmlGedCQlyFNklXjSUWJk2SoFQZROAKOZOYq8So
fxeDJ25EB5eLmqXgHWjUCvFZFh5lPekC1lXUXbkyqx9yZymHRKHcZYdxvYWFWF0Rfp4MdwomdEl0
nhsA+xIBfkirCXq4RpW6ZwAj82jVjUdhVRCkFhRzYfKCheH8pKTS1LK646R4rLOXxDPSE6Piiw1K
iSVzCcHP/LrN5GR/0R3mAgZYRxR8cj30XM238q9WkVo2ZOPCY9VX3W3ba+KdP0zSbTYI4z6Cd/4Q
R2J6rNO0fS6l5EaNosQRY4+xylHpHU2hU7+LwB+/RMVYPBpBr++6qol/GZQWN8z8yqkzRZO2UI4C
4rPlPESjrwj9w9pzjdT3nNwnnaqn2kct2YTEX+YTuJx/5wkClySvsPC6W2OgAqvJntvwfDE3RgyC
rzpvNZSkmRD+LHO9/MT41JLpMnoXMGky7vOXLtakrSUv8YfzaeGg4g6jEZTEl8WcPJHhz4sC0/XM
KNoVkTh8qoTAanamHx/KyPBOHdO3d3GKW1fBbLRvRu8hTK3qsQ/6+D6JzRe1ipS7BMO/EaauHAfu
C/4YPboo7HLimii1ndW0vumarT5+0n3KknnqF08TyZaNq3H5KBLNMeWR6b0QGdHEd341mnbOcmVF
fN9bqaOnPxV6hqqWXldmKL536BVbbtF5DEUR1H2gI5dMkqPi162WG+l9bj7oVmVLEzxW39/74M4l
B7KDZNGxU8tkMEuhuhZDZz5lVGbTQfqlwqLm6D45q+uSLqIB2oGpT9IKwb2BR2FhKpXYypTAz5N7
j8f0MYnDOfUaGE7iadEtV6c7XJc3P99nD+sMRIFgiQOjOogtOz+qYJ7V3VJdv89SUf04kmbZdWpL
N3zQ/568RgOd0kw7KVCsZ1kcsg3pF9EW0nHcSXRjH6hOLFbbll6jVE2X33exr95HGVRIhTwMxzpo
fsdCED7mgVg5gRVLH68v+0JDZ8E4ujMyiLdiWbtT2lTxp9TK70EPWpOtKD5TvATP8+Exh3VkOKRT
U/2OimF87y1EMAaKTDOxHnWfhakKGYrRZVJQ3LdTBs4Ej3KPOoW2mfTNxqt76brNsmBxBaaIBQZ2
dH62kZZB6qbA8aSVvbfLqsJymwE3Tcol6cMUiMEfE8D9rdcMoNMMP5Q/SNaQna7v9BImiE/BV8zT
GCgizpP25qN44zz1ph8AZSiK+0mq9I+qAGxF1IYZvWAw7VdmClfUj9lBhOTzY6q1Wm+HEI09jXmT
2JMV67dA9Y1D41mvsj9lh8mCJkGvmAUWN8WP6996YSL/fioVBwovJNqW1rsIO80qwqq4j71I3ScM
pc7wso9FZiqv1yVdOA9Iwg5TzQQ3SM19ER1T9oklXQAHN1lSuCv1Dn5bcUg37PB8fc4v93y75t49
oKpzGfB860Oz9spQLxUqoF4T78ouk8n+Vnr61NRi1Dt61mjDzfWVXe4hDBDwUc0O7JzWWNh+YvEx
4VbrbqlO/vQxK2MGzWTgi8rHYsiZ5fVecSplYRHN4j5fkn5prdJPTZuYbty3AK0MqrbmPazQomaH
YuDX70ZrzPAzbtQ8oY9XbJnrKtSqLoXRNFxfjpl95olm1B0yyDv9Dc/8ch8h7ZlZlmB0mTG9i8uL
ykxVnIWmOwDxc2i3CEIbqFj8sfcCbYtY+lIdz4UtXgEyeIGWQe3ktuB7bCIqOE6HyHy3tSd0A8RH
Sgj0DeDgc3U06zyY0k4w3LDs5KMyVYx2Ros6O1QBjPc9kx10raGHtVL0eANkdGnwcUPJeFH5wVnA
pT6XXXvRWPVaYLmTOeyKzrsLhxB0QP1p6qRjKXy6rpUr+wk3GPRoEK7TpLvMVfrNmPcRHqLblslo
2KMmJoLTmHpsbbgLF1oC+xUxDjSqgDDnlNH5slSzlIhBitwV9fgUGrzXcisJe0veqpttCVq81Hpp
Kl6m5Qzg0ztGX/zJ+yejCDfeiottYzVEiKIG3yRlgb89MG+eCs8b6yD0hhzYUBMdojz/lIltupHh
XRXyF25F4pzG5vnnb4RUgZAInskowbYLATJqfhs+iH6WZRvGd1UO/LX/GQjP7PVzOZqVkDKyzNwd
/NC76VNG8VBX3mINXuo1rzo6jRsDqIs+hGWNL2hSc6Yn0+700SloPGzbyPaifWWMx8F/p2lHFjA9
iNfkmbMdbP/5inp9NLRC87S7RPxgNoNT7oym2V2/ORfuwl8h+lzws0iAACM5FzIm45ypsPQ7MdIF
MKxB9DKpRvbSERLdlqPlf22IVW8nMHpHX5lCx1Rq9YvY6v6TPlTM4hPMzK5Uv77NiqRyhlT9meeW
wty8SPX1DYdh6b/OH0vXBcH5Xzr+ZYhLfOdF5pTpd/6LUewP2lHad/fdt+tbsuysAwBCbYpMAxNZ
KUiQnz3fkkKZxspME/MOcF/qeGqW039pCQ41n+pIRXDYZWPFnIWhNHeRGcYPek0LgtDomU9KsPVu
c9ks956RBw9GXXv3hhDmnyoxb56T1Cx2/dgLx2kKvGhX1b64axrJam19bGceTQN8tx1IIHo3LNfS
N2FRMBgaQMvAfJI3XRgUwNXpNEy6eacmI4HhUZLrG6H9HpPfuL59W4IW/mchjuA6asO866Y7oA3M
W1XsNHyMu5d/IYdnlAwhWW2KmuenNMlZ04QqcgxttIVJ31tZ+L1Qy/0wGYfrolYuPeHhP6IWpmXU
21xMA9O8a6z2g5fqL0Z5aMb7RhNtWe437OWWsMVBCQY0aTJMgncxy/J390L1fGq22DLWDsniQYRs
gEiBNNX55slJGyodqG9YpqfM6ZU0u6nzyjyZY/ugGqO0cVZL2zwrH/APg375uaNySYIudkrgSTni
+soa7FjP2l0lh9mG5i1bg4ggGAWEAycZ9MVBbbFQiZicV2QZZeD2clgwg0jzPWbmBE33pfY7g0E2
Ri//qPt6tqVjEgzOUNM+44iD3IxOnFvtp9YUs2BX+VB42+TVFV+xxzxWFVvxx+m109PkSc8Ykr3P
YlX2cJ98RfopFhXzMsSxrXpzR9GHcDaU/XKrKnZh/HSJkhjdvpikGRm6uFipog6TFmnCHRD+8nNn
2PqJCWRCxPSnjY28iGTZSDxciNLn/g+DdMW5ehS1HmWm2fouVJbNoXwo7ex1bn5NH4ut9+dCNQDz
UriUSZURfF/AsaWxDT1DGnzXisDkdOYTiP6TWjFmVcwEu5G+dyXTXZSIylj6ZeI/RVx3te32o7CF
3by4eeefYixWnZKukfKw991GuE2ZZyq35TGB/bZn3JeQHd9pU/4Ko0OKsfFA0Jb12r7JRy1oRt8N
ky+hIuy78U8XfEqYOtINX6+LWvqSnKYhzoUrg9Ocm3rOT1NoYgU4+uS7UlTuZO92oM9hDDa4WC4s
Ch2pZD14Xoh/Z5fyXIil5Z0s5kboVql533ovnhQf+wAC4XYjsriAJ7EcJLEWWm+xXebCQHaW5XkB
I3JcVRLuNCPv9wpxRlMq+ce+pKkvHvJhn0iaf9B9Kf4wBGZ9GAP4zvvA7I7048hPYg9sPZdwrUs8
lw8ebv1jmynPeUfjKADlfpNlfmV7GLaO/0vT1nwEc17wjResevSOhH0YuQGtN+qN5LuDdkO9N/1g
3UrxTvtR//K83cF7yn7zzdfPf/7db9MSCEQ2ETT2l8NZZlP1zAtqicKE2zK0m/nBuTs9Qa9gRceh
Z5DOdWEXYJlzaReUxWMIhL1UkFZGvwK/vAmLcSdP6hEzczAsOpHGuw6i/+wLtjQxpo21roqnOEwn
wDyBi3zM+UaXtP9Uo6hFrpR2tlrmgNI8ypdaZ9OqZJfiwLOgfdC0b371pa3VXRCB0Lu+BSt2xHr7
CYurkEtxrMWazn6PP/zoxRgb+M93XSM6yhbSauVNmLmiQGRQ55vD/PPVBoOhwq3Far3x1Jd/Bg9y
0+57Spej7H/W4nYjxrrUYliD2Nm5AoDn8Ld1640W95nSJJXcBq4Uup2pO5UJ0wqYcC19vb6FKy8Q
kmTCH6BdQPWXYYnphb4c4UG73UGDQK68T+zSCXRGnNUbCntpHcmazbMQgLTwti6ztr1QiGauKgEZ
LXnuuGAiyud0S8iSTgLXBClY4TkXQ5JuWZKNpHqiguiHbr8fXO9Wd551de/vhF2125rbvnZIb0Ut
/IQoyegNTRBV5r8FwfGfMuuuqTYisYtGlXlBAIqhkZLxuZRlzUmPxjrMszp05WP5rHwV93Tj2ZVx
eCpfk2Gma/l8XSPWjumtvIXHGpejJkct8nKpdpJilwSUnsat9OalqTxf1eI+xdpYM8MOKeG0D/cH
ME7Svnqyfm/OWbl0e8DXE2ZikQ0SuEsHXDB8xfB0LaQX5YuhpB9EPz/mRvBsVvGhmCwnzGqnUr9a
PlwCZlM9TqPwp6QPVWhP1/d1xWASQREYEloDS2D55yakxI0ujDSNXONRetRfzF/67me+E08M8OTv
68LWVPOtrPmQ39iPaRgLa4ZbuXV2W8g0NBmvVdna/bDFEbWmLdxnPAQCDoLd2W6+EZSEZVAmZh+5
uhA5GSPtWg1moWjD57koP8+XgFYJEv5MZZ0jj3MxMxzAz+opcik4P0Uf9Fswoelz+sxIAJd5vbs8
hmv+1G5YrLVdnKea0E5A2p+U57nUQM2FYFLVyPXF1mbakE27s02OplM3XK1VqzXj/ebJB3DgLJ1U
gzheQk1D96t20Ed7uusZ3p3s6xsCoA1/eFUP38pavJrFFA1SIiCrh/jSsr/X9he8BEgJG6ffeKDX
Lt9bUQuHuK4gTiM7HLr1Xtv/q18OcIqKMggcXq/z0xGlTg58jx6HOmpgsUp7e3bMdu+/SGBy/ytk
sQKiQ0mfhgp3kknYetE8Fkpux9aTX22Rc6/uFVl8wyJMI/O2UDYZwhHLitvIjYwUlhkhehQF+Liu
L2f1uQd8hVPB0CzS+AspQ5kXVZVwX0e5G45VIPFMWpO2qwAIU54wf46CIlIz1ZJ9kw3W3uutrYF9
l14bPjIQP6giuMrEMOfnRjg/6NQPsYOhFuwEy7yraEPfB6LyZ6wLbTeoxBbXl71mpSysBx3C8OiB
pDkX6U1qNXjxfJEj60iyZjoR/MZOBKvtxgavmAy8G2AO4PnoxV6WwfVCbMs+82NX0v7k7B8ugRJX
ztxI++4lnQlaHKQftG2hRkLkanKyB6N+6/WaCyHG/rqYlXd6jjVpf4FlZG6BPN85ny79Lg3j2A17
q9wXXub39jhZr3rEUEmKkYy/hhHabjKz9+ny7zchUCtHd/YBi6ObhLAiuMljt5bEr7IgHltRe0xG
4eSJem8PpvoQ6cqX0i9P4zyzjBIn+MmohH8mgtJ1SFLGmoJM3l3flrWvIseG2aHMTe/u4quyHCwe
7A6xG1SMWBiifTI9G4W2kaFcUybKbVSdSeuRJFrEsmWkBC0Ytnnt9X1Z/giUR0kOTxaJmvcvh3lo
pKJAZmKwF1cyJA8VilbCcpRqL6m0Bxuvdfnukg6E/G+lLA12qxi9V6ex2+51MBBB9lmqf+f0WH++
vppZJ8/D8HmYDTMBLbC14KcWq+mVzor6akpcQbYyp+qKnJC0318XsqYBb4UsFjNqTaH6uZi4QQKx
q5zZ/+J+G6TrSIXRA477c37xUr9inrNW8BzUX+XkJZJPVfTn+hLW1ItKFDEmHLLQKCziF6lMPQgl
SkT4D6n3PMQ3rbfT05vrUtZOAxAsjw2gAqb2LDaqbD2tGjQsogI99W+a12pH0+hz3jC8a3ESwNh/
5Cxe6qoucqGXgtgtviZ4g0Jgeww89jrPFv3GqUrx6KXJbVKU9jS6iRE8ZJK6cV/XXtezb1gcWl4n
bWGIfANJsOwXVSv9t/mtuKvMXZDvg6frG7vyjs4TBOY2ZvDy5OfONYSoMKy1PordXHDHMH0cEiZX
1qc+hoq22GrNWlF3EqikCpjOzSO6ROa3Vaj6RiTFjMye7Eb/4zPcKTG0jUu1opG08ICepeZPBk1a
aGQnlEHvVSNnaL6KTCcV/AM8NBziFp51dTkkg+kOA7F2Mfgq8s22rAeZZ7qtbDn3nWm6HbMtzOOK
6s9F1Ln7ae6jVBbL6cssrCPDwKyaOtroO2Jd/Ysd4+ipWYPdUUHXnytB0teR39R67JbVz3B66jqY
yGAFjKuP15Vt7WRozKNtGlXDcVs8RQzFYHCcZrEU/GClD+AJ8h0lOULVtXGR144GQzFjNwn4oMc4
XxGFHgaFtn7iagwkbtUvFkw9RvT+yG42FTOOdyY6WWLc467svLSrEaKHtm/uLf9RCu7LZAtdsuI+
UUqakVxzMQmE7WIxdJUMdYqcOvbsMIz3VRXexHrJ+FW3y/3boDVvaYQ4Xj+stRAPeXS2oBa86Bfd
Y2lbjVMv8Ti58hMdA60tHrNHE3aVXfuri4HkbRzaZXp0xk/8I3ChHoUY0WAVzwI/yftkJ3ye9tle
2XhJ1oTM6DTQcARJtBWeb2asTWKadmPiTtKHeGBwvVyA9zv8UosvG/s3ewgLD0LjVSR/CM6ffO/i
VkWQ9gNdVBKaVex0bzIu58BUXuNl+s2Iu3GrZrF2t95KW2h8JhalQN4UZex8UOWvqg/fpFg728nR
+TddW9dssN5ka6bclwJNUNnB9m4yktPwnacx6/eN7uSx08V3YXSoi11b3saH61s6m7prkudb/0Zy
oStKOlgyXU33ReAO+/pX3drm6/8mZHHbOn+aQt/g2Ib6+D36EX+boCV9vi5jzTzRCE3ojPMPZGUp
Q6yC1hqT1K2b6FdO80090c2k17v/Tczi6RBqcQhGIU3dotZOWRbcTMn43VCjLbdpbTm4gH/B6kQZ
S0MI1M1TsilO3Z4uaLulveYQ9/5caNC2smlrryHvByCnmVcR1/xcBUCNAICSstS1lEh3JI9GXZ2Z
19f3beUuAbknIgNHSmJo6UEMfmVZ/YSNILfsBBpEArXsUBoFE7ch6W/ou1BpOoExehLFe4o0i2tr
mKWZtOaQuFF729aBrTUPcvKlzI9tAfLip9jdjuFr6v+g9FxKmjM2W+7F6lpnEh+SOTOPzsKzjrwq
V4Yedc/Fk0HQVoSH3gsdf8tZ+qvTFyulpoL7B3CNnsnzkwtquB35k7pwLx5UZ9q9prcMfbIV8tbZ
XnNiyivXj3F9c9+IXCjLFPtjrPZhStWjO4i3/V7ch3bQ2B+k2/JmOGaOtiFx5SLookH3uEUwBOZj
1t43BkqScs3qREyjl6THHD4wqlNC8OH6slasIPws6kweN5/Xknmo1Qv6PhovcRlgR+vucUokp1Ke
Gu9FqDdS5iuPJW4tzB0q/SfwPC0MbgMzc6nF3LYM8hu7S/0ISsAoPaajOtwULfFkSg/mfUgH5r/Y
yXl689xzMCcUFs80yRpZTvnLNVS36363btS9H0BCuxl4dWr8mBKI084PS+m8vAj8IHDb5rUAhi9q
tEK2tymtqxaF6OuHtqIZZGQBjoB/m9vLFvccDrNaF6YxdKegcLLytvZVBm5vBHMrdxnvEBcaAC/h
+DIvC8lnKseaSj1MfUqndidqf3SLmsb70SNzn9c/chZqERoBjqFKOczQnnXP2LXCjyh/BtS9YR1X
NB0bT91tNo3o4MIhNCVtqKCtDV0oT/cmAcMu1CRK8xLOZxp/n7pC2jim1R38r0Qww+c6odaSUtB3
ELqFkTgq4b8cPWdwrOqME/oXCvFG0tIcJkWUSZlHSbH2gFL1IgvUfwytsRGkrCreGzkLG2i15TBT
BoZuWlLBU6KdlhJGbhGDzHdlYdxxZEjPqEAHSdAt7hL9a16smRkgikobjpYUnzql3wpT14WATKRZ
B1Ti8nDivtbEPiKbRRV20v0/MGr/un4oK/aOZfwjYXEone/HbSIhIRbrfaL+gMHXqUTjJEj38Bbs
CO2c6wLXlkQkTFX+b4i/JEhorYgWYB2BlHofM5gRxLF6uS7iUgGU+bUFyDRDNNi8c5WG88cbpBQb
LhSmkwex3TSvw1Zt5HLjZiFQw81swGDTF0K62oinljy5mxfeIbG0h0j5HOrqXTAMj0HaQNdinK4v
6/KmAu3ngaCWizHCpp4vq/IE1QLDnbo0adsdD9HwwTc/ddG7DcK5mMX1UVsraYQ2T106COBXNtqH
qXjQt1ByW4tZvA5h4TVBlRW8s/o+SbTQDmsyjGmZ2JX1+/q+XdpUFjQXlqjeGZSJFwuSLSExI7FP
QQQ9emHx0sBtUww1ywJDG+i769LW9AKqARLo8/gyGhPOT8kTW4FCAZ50EFHZD0mOCcNLqTZOWTV/
6HfaTspcqPt8eymZ4c3OTYpL9jzBN5pBnIrWVZOo2tVANHcwdeUnpR22uIJWROE7wNwAbgEHfhkm
GGCr8jGQOjcOPUYlDcnXgcmsh8nQ2uP1bbwwEzzpwCJmio+5lUlcPISVp8tCWXadS0l1JxjFLkg2
0iLzbzgz4OcSltiI1Ev0uipYC7dVsNtWbPdIrA5TFjcnwHuRI4iVfFC12toN8SB9vr7Ay2TTLJ8n
nropwFemdZwrSmDmUoYT2rndT1V+Up0byWAkUgbGE+ZMp3LqjfVeKOZfeSRMiLko7iz7nMw01+PS
ZL1D7eS/A9BQ8NC3u0nYeOYvrttCzmJdXekFtHzKyBkOvlbahvzJ31XKg7xZlF/VRuOfFS2umtKq
kexZrAiNL18glr0Jf1vMuar2ofP5j7iLDxtntrW0+edvgh3fDwOG6SDwfvr5IdgxY3HjcbywivPe
wf5N5pOqMU/YuQA8dr/uS/Zu+pmHzuTk8m5/Xe22JCyMYV6QcUxnLaj1uwRaU6/WoDaFIfnndTmX
kehiKQsDT/d2K5eawvUKn6N6F1YfVNVuTq7X2UViMxviy8DscY3Rh/+j4NmyvDmkQiv9KfERrD3K
VsGY2v4QlM6X/qCIJ+32W/WjsDf2dFUP35za/PM3EqemjKVA4tQa8SVW7lX/JVE2aF+2RCxUPfdC
cQwjld1UPnTDa2/e58r3jY27yN4uTmyh3eAWpzSdlS8O0h20X1bgqF+L2o53zbOVHT15w1CsmXgY
EWlIx38mJl2sCZb0SIF7tXPFcLBFj8dY2ZqStrZtb0UsllQHtFNHfti78mD3N/pduPHYby1htrlv
Tp5hDBkyWEITfZebx6h73jiTLQGLZzBQJKEu1aB3PbIPxQ2NA2XwoPzoP3X35oN49zl8jJzk6brQ
jU1bUrwnjQ901vB7N8nKXS6VTg4+Mdua7bYqBb4NiA7nbIs5//zN1hUh3ANJxtF4gyPbAAGqDVu6
9t5BMvVfAQv1gkSnT+om7t3sF9gNJ9I+1emx6/ZVeFS3ShGr1o4QjbkgJsU+yGHOVxNkiSfDJNS7
o/RdnGnID2So7MBmxKrpqN85pI3VrXkv/xU490gvBHbx0FTGLNApFEcMHeO1gaWlZ7QMGbINNV/f
yv9fHcIunqU27s0o70lkjn8s2x7+/NhAcq5oA0RIxLj0Y+AeL310szV6mtnQuaJ6yqJPSXA/Rp+u
q/XKIs5ELB6kPC8KI4bs1JWlb3nyi+ta5o81/f8fpHzj2s6qtXAtz0TNt/qNbsttQdcxI17cNKlJ
dPxQzG8DE0SkrRh0XQ7FXkqxf2dcnMuZjVvfKdwhVMDqTSczSeQxGUa1tjRgxfNhRf9IWhi6mQFD
Gg0uU5NHTsy8HjUT9rHiCN5g6xu7t2LzII02SakwRNMCy3O+Kl8c5dEskh6Me2tn6mT3ZL+u68Lq
xjG7528YDZ/hwvhokjI1cYFC9+JtWvoHKBNtVT+pQ3q6Lmht30hYU1GmC4a6/EITzHLQejVpB5r+
WzscbpLii5l9m/NrUvt+/570OOX5eX7EjAM537Ykj/owVPIBnHz3qRbsTNoXpQPeJH43NAkivbeS
FotibJ7fi2o9uEw8gIlKiQKnrbKtQPoSFTSLAWrAHyqHOMbnC4LuyTe0kAmCjeIUrrj38qMonAbd
npJjeZNvdeeu2Ye34hZq15uMOBUGjipQ4jv9lyD7u3D8Ivt7STqCMn4nnQvx3tniFqc1kpe0hpjF
aV20S3PRTpna/E7uQ0BqFPR4lcALA6ShneN8ByNLGLKonoZPILuYJ6hl6o3p61uFi8XGXUhZvH1Z
HCShkjBTT/sa9UeoVHoJmsVnhuoJ/dfr12nZ0LCUteye06NKSYUaWbHgCuk3M4WU7Lv+Xc7ckKpa
09lBfIoe8uGjPD4Q2W5Vu5Zouf/IpxgLiRWR+0XxMgjNUoHzbfhEfzjMcru029twzGk30T1dv+bh
5fp6/+KQ3rwkF/IWVy3TMyPkkIdP6jFpPmrTrmOQ5oGJzRm1vOzYn8ZX/pzCw8i/hZvkuNP31z/h
7xjCa5+wsJXdnHOqNcb6mOK3xHxsaPLJs26fR6ealtXozqDxopfCxzZudlX+TW9+jID2puyGgqFj
5ndx8Dsv9zrDBoe7pmjwTp6n7BjX2oMpMO/Q/D/OvqvHcWRp9hcRoDevRSvXUndTbeaFaDND7z1/
/RfsvXePVOIRMQcLzAywgJLlsrIyIyN6vWBOdVNuGpnb9mKvjyv1gOVNA8SSiqw/8Ae0t/caWW7b
QBlcqEuwumfP/1UbCMPi70AfKmvg7WBr3J83yvP/s3KA5P2w1KKkQ3mvYtTQY8kzgzsA5iYaRV6i
oOOPYkh6MDkbnjJO4HxD0/p9s8s75sIu5caG0m9kMZYHt+bxuu+MMOstCfGB6J1Q4InF2OqZV66w
/e7QapveBwGYRkKeyL1kBPJbGgP1K/V6CCXObJevfB3dsPPPrCio5IIVU8ajjwpbExXiW1OHpajE
iMjhd1I8IL+XqKg6bcBRpPQMqbbeatGBZk39x+7MvDOnEgHZpR6CCSOiCdXHakhBZ0Uy2F/ANCJ7
EHBXM8PTRuL7CWTvTMbbVcgZcIeicJG14MABMbUhSSdhp0AsXT6N+bYAs/L9RVuaFryCADpDWhVM
IXTI08l9JnuF2rrV8JBCuqgIn7BXBzHU4y6DTqDrF6Qf92vy6At7FC1aAvgA0dYC2iB6VpQyg0oa
07kT+1JzuT3Jdp2X1pClptD/3YNlXgHYAnEZeEpQ2qGBApqWotVBVDtXHI6FGJCuf4kZS+aRld+h
V0Z8WplSKpvxj70ZPwo4C3jnaHrTTmQyaeKEzh3jNn8eBp83C9hFi7eos2gTMoUEQjYhFvOZ93tl
m2TQr7z/DQsXI0h6AQACkyYeNrQodCEmCV+FWuc+qQGPDLNIWDRRMt/JVOnJWlftT8GR8tOAAAOT
BB/HgkqSuiqSSWuZLJV7N5bH7GESJeYpURoG6oWxL4NCpcm3Q4sdLxTVaPgN2JYz1P2zUWvNcJz4
PTOpEFmUhVEfPZBsITwurFaJVL1tynbXhuoZupGCofCjrE8KGL87r8j0UoMzg8htYwqQ/qy4urCZ
NuAspofupzg2ImnB3m2J7IhUcN0K8DeSUE4rLn5pI8PngQoENRAAeqmNPARs6YdpjLRIkr2Cf/1R
ZD6V/rErH2rhfH9R6bz9z8YCYBiIA9QXITVGRW6J2vTgZsl7V/RMTdxAq3SjcdDbCgpS9H86kA4C
DfY61r2eKgxQxWtldBpW9P8+AGEx5HVRDKRRlkXX+pPClL1bipY3qHZbBtYsAVvkBsgPd9W0ycJt
ikq+LH6x7XPeguC4lEEX85ZF/un+bCxtcRl8ztCqhKoDnoHXEaaUTVInSkXvMt6vsv0atWNckEom
Sv6wGqBTKY9/xo3CE2rhAG4DUX1tC2RjaR9kbe/yTfQJGCaJFRkxWHiUvzqm0KEA3PIraKDlxb6w
Sd2mfjXwRc53vSt4zJeg2pFn5wWuUH+bJ7UNeIsxtmDT4QbiZZPBN6touXkCb041+li0udTMgkX6
etBT0YDNkmt6NxV3YrQp272UHOL2CLXexgwHPUeXTlXsuAgudDKyw7TGxLS4whcfQB2tqk1LcZx3
mxAwppSkZJAyyzuJIA9vQS2mZOJKjL824vmDLpInuMLlKJKxzNHIPQxcvSlTbS+1a/nHxTsXB/jf
maWeLUwPCTUtwsyOTO1wcWmweJUX8iZkBgIZO2RrZr23wIokkkr2/WPzX/bVv8bpHKs38Eo/ihhk
k1gHWdYLE9l29c2czs+1sxJ0La8glBFx1c+SDdQeZrwKSfYatpT0vWSdJn7OgO8cnwTvRVsxtTyp
M/GgMFvDu/N68cLAH/iQrXq3z3734UEGU7WH13tmoH0NubDcs/7kzZ//ZTLRiQW+6pkc/yZ6ypuM
bToc0hZ3lwq6HUvCc6mA1rLOaKSTHLVtNm3jBL/vG/6hKr45nBeGqasAelVqkks9DucEBr4nUFWe
JxZwkwI+EH4wmPWL84iwIcTsfMhkbPr+UDSqoyG465tIhyzpJhLdoDyV7DPvtaA/tpHrGpBUa/mO
xKKjdisvytlf3PtkKkqoy74Z2hxzBW6hZKMiw+b3TsOs9SwuTQ3SamC5nDk1Ee5RfisY+rydIFbh
RtpBsgIza3WhLkj64km27EPe2kjACwDm4eSzPmuVy2RofJg8kmveiWcOeMHL+QFEZtsK2JPTMNm9
4Ax4399fwYWjAfwOiyYgcKzjNUJ9JTqRA65g5tmw02k7eI+SsIEIujGKx1JaYzhcNgZhAtAN47ak
+zC8cBpiJpVwDjMQIDu+0EOZgMjxF4se/KyLVqLPhZXG2P5jjvJvgIxzoHIXe1cj1d6zLWX8nybv
XwM0gCIaJAla42zvFkmtl6xsjtmHv/VtaUKPW79GTD9vTGrjXg7nx/NcXAslU/RiPWI4O4l0K1P1
g1u59+OUixQLoYmzDj/OR88egHC8UiPfIm4yvzQqsTHq5sg0RGk2Kk6KN7AgahKB5KmOlVdt+bA5
xONaippOf87hDgaMPjug89CLRLfjgn+Z99G/hr3J5idN8YqHYExmBfmGV3S1H+P3jpN+I7hXtlJU
VxmR2uwvgdf/fAP6JPEBQL9CC+ranXdi0WqBgC1blI8B/4RaOqTBZd/XRX5z/yQu3Ygzucu/pqg4
IyqHXKsEGaejVI5l5jRvJfKhY1jvWWYbflWSER088LB4ayrwixsLL4ef7ACKW5RHFGLPqyqOgeE2
Vwmj9dAqHqJmbYsthDXzs/dfM/P/v9i/9ZAV0ah6vcuOjhqOVlfvcn0oKtK++61dtcd2p04E1ETJ
CPLJ7INbmeCf5rWbPX7xAdRaNgUXVYkUIBm8GazOhfxGSGKztWu9OR0lS7B+MWQyDhFLRuOhS5xG
H+xGxysidx5X1npey5tPEUV0m6tz6oGmbfG9MW1RTUJCLnkYoFMODAoLMtHKSKq3KLIR/5FafCrf
mrohwqR704PWPjV6673f/xCakPOf/X3xIdSToozzfErDHGmhY5eTN8w/91SnTqNAnMBOoSyaYEWe
lEjv8G7l+/0UP3GV1Ux6HbdGU1pgAImPATpUs7+kk/rny5C9xwNvTjTTRN41QmBNDcPBFbr8LdTK
77HZBenH/fEvrgP6sWZKeTBG048LVWhGiYuwDtnAMcjqgjzZY0NDrjIz9xowXq7hBxfP2lxIBG4a
Fy591jJUPPq0jQYXZB/RVqin+GMMomyln3zxqF1YoY7aoAleonAl5i5uxT1Ei/1dIQSBlUuN9nx/
Bn+khG62MkorCHY0SJzTFClqy2ZV2GAKEU91VmONW97mbTTNnxkrsIs37BZr+DKiDbutzXE85ra/
f403o6X9ai1/U5itxdm9lf0JPiRFr9sN/uzM59BK9LWAYCk41/BQ//dbKQ8AflYgCgp4gIgPSD6S
gUNWwDtA8yfmeaKWjuc/NYf/JRN3ZZby7B74OEK5wVZmikPI/sq9507YqNlRAgwsPRUcvMz9RVlc
/4txUi/IPFa5OFCTwVW6cNzmw1CZedtVG1kN17qul5IxGBxSWLM6I84pNbgKLM+pH1aDm5v9trF4
OztxBvMlP8+rC1r8vWxldu3cH+Diub0wSg2wY4a5LSGD/2R6bwdFsFAvqlzcV3UgkSAXfAIAsLIS
7i3f0BdWqYAyBZuemgUYKt/n5uBIzQRo87FyoKdWZQcwH/Eesromk655jeX1/HeO6Ucl1yLS9FDZ
dlmpOfJ4N6DApDL9ijP8L8fjP2boyyCBUlzbFCh0aUjzn2JN1Tt2G3qEV7799y4LiMI9M2ux51Jp
Aml/fuaSROu0RAPGU4+PuRY0em7IOn6q6Qpypk0IxdzQgDPeSMOkN54FeLJdZb4BBJIhcqc6e9fq
j1LZMB8+84cfduBc02Vx7cmyVDq7+jhqe3MV02WxgKOUeqYf2XX72ESuKhpjv0nRGqBDvDw3pHgX
tSppQHGk/X1i98o+tdOZUIO+NYOlLzJfD80038eK2RSVrhRr9f/F9xLuXQESdWBgokXjGCHrOrHC
reGJb/zoyO27zIBtx75/dP/Lcv/HDBVuerKfTTN4wo0YSwRNA0ohovrcpEe0+pglmpUQ8vCAiqhG
gr0mYUOogKvliD9SxWHz48AUJAl3XNzpfMitnPG1OaBuzpARS5XvmsEFR5wuxoGeeZbE5I/tKgHi
suO8mG7qMhq8XOk4tsWtEOdWFO5j7aEso/dCO2mRk/nFbmLfhekpZbdR43hta4D3csuo+1JbA6wv
DRp0BbgwZinKGzXfUA2aQcpHuBelHD7EsJvtiIMxFDK379JUWpvledPSMcOlQYF6CjSaGAUlQAT+
Qy2fBLYhIMJtQyvMtym/Vi5YuitQWmRB6jyzJNIMJOrYCPyQezjBH37+WQcbFnThbanY/ef9nb1k
CDV2JHt4DS3BdNeVx0i9OjOZuUNZGlMBJ8a056LqnSkPj6q45q0X6ntAOSGpCfm9WV+K8gxjjPe5
16E0OuWKHbfnfkgh0tbparsVtJ1WcFsh/KNlf9nV+hOXX5qlLkGfa4RYCpTRDcEQUm/D8i1e43xY
2h4XJuga+SQNY54x0GTs6re+O1bVAL09K0xEosZuFa/drkvrhqwpBxQCEBngALjejUzolQKTM6Pb
BEjjxHj2KY9866h96wSoFP7tJkHjPajf4P9Q7IbS3rUxX62GKAiggikCsFJZHf8h/Mp5osQr98bt
mb62Qx8xNY6S0IcdRts2yq9JeSvQC/p0fzC3r5lrI5Qrb7oEAowRkDFAOpQ6L3rslslH1rpvZeHh
DjMQT5urP8im0ultiB2ObAeovCsNnD6on4h+Bh6ctObEGH4NaZFuk7/x4TczvqTSThm/R2QQioAx
JKAGSjFyguYrCH+LgDaM20wtHF7c8Lnh46bp2x5KEyvTcrt/r7+XmnugxUNJ6YE6S/PTOD02Tm10
MkEri+yvoIbXLFELkAKognYZWKqUTaBuYqk0Y/8VfXk6G7FAa6xg9hawNRgZLgikw9Bfii7t692L
QTFBPGgYWZwchC5w6sKsuudBGEjZt88Z2IJUq69Z0scTAagkElkdDbYk9OyG3bSdzmUfUQY+wh4l
pQ2/1qR+GyfLcPOof4ADTEV5mPq8vgNN6lDzI+ognGeqVTmSuAC/cBdHv1f25ML5mq8UBUg4cEPf
8FoJOafWgPnwrljhih50Dr1euamMz5r0BKmbojx2ckBi5rnyJXRBEil/LJjHBjCj8E8k7aIg+krV
bwV9b9Dsbt8gQsm0vpU3Kxtk5TNpnRCfK+DCPJF3OzHmLVDSmo1ShlskXONTMDZr7SA/nAbXNzvu
PwBcZirTudhGPSFAwZakMbCs7i4nSKeV5Cjrn5+fov552r++vr6/vz88fGzPSLGRPz1J9O+/XhbY
Rx4H/X0zzw7dCloEstyDplVygz1wFkS2B0uywIh08O3QbnaC7VnCU2pPjrzhzPwom6ytRCTZRudV
2u7b+3lWIVNm/nXIbty0roear8oJNM9cCcAEYjUQnPJBbsW8184aRHEhVY6yJu4TMJDMUGFaeYYL
IiWsWkV22W3wrlmTA1KXh8yUwRF+f4K5+XqnF3im2wG9JHpWbtJyIytEwthqspuT46iDGVx/O/rk
t0hK47R/3wakJy/3Tf5gV25Mok0KHDJz/EaTkilojSjARS67xu5Qndyj9cs6GIk+6lpIPq3NEa3T
xLUI3MpTfXIcR3e2pmmTCIM3Hncr9+rCgxBTffE1VPwTTCibs3khuwoJzbwz6jOAfKEbObpe7odt
gmzSdg3atGZUoKrK2NEQoh0wBXhwvui/xs8yMYVXYT89QNGse2mgJP3sP6/M+3xN3Zl3GsDJhhGe
4EGJeTcOxq/D0ToeM8M6BjpDfpXkc550K4XaHMk31YOBeX+OiP7Bk/zoPEqnljgrG4HWlUHoOU89
iGHwStFmbrzr26fKEtkfh1p2vUP7dLCqfRJa+1fe0kwbfT869/sR+M4/41ZZgycubvoLw7OXvShd
QAUI6WEehifO4PX8oD1XnV3GeP9bjfB2f9oXskwYJQiifvqiRbQEXRsbQN+Rh2yDE5aSad9p534C
ecdp8A/eqxLq0VMA4bGVqb0NgQENhsQTGKHQZgAdomubICJm+nDwVbfAikrmubBzZ2VYt3fztYk5
lLmYwyyEknLveYrL2uIWgFszskKT0Tvy+opqmiM6q1CMNYvUSQUQoRUSn1HcweiMXvcd5qHaxWfu
iTdyCxvUyQ7einv8qUpQZwZErgB6apAYBucCtUVlrhx5P6kxSnDkd7tA18xS/wwM8JXrCUH538qt
jDyVdrkt7foANIQ1z0Fq+4S1nhIjdCJjICfJrkhkRo9gySYxmb++xb8KOzQSwuivgC/q/U7aJAdm
0+i+5enBpgRP/jNjqSsjWtwZFwOidqOcVmnIKJXiGoXlP57z41of30+BgJoyINJV0DOCIHRWpL3e
GArK9E3aKYrbGKIu7LwT81RYkYUZMycn/hUYk+Nva5t7ra2KqLvcCnYBaezGjrGI3hOPeQC5t+M9
9Ov36oILRK0GrxdgKxfoHiK1CzM1CVUXKnNma/6qNoo17XmT+G4S6t7r/TOykBoDNuLCHHVGYC5N
pixS3dZEfzqg+ZZiIg9ENPMjN0IrsgMTMTVRjPt26ebN2bFe2aVOiu/VgVgJGKZsq9tmkz+EZCAd
aARey01ndw+eed/ggj/9QVtrEK0AKwnduzlVEOKOkkF1PTsyBKfZYWEt1ilXfM6aGSoYFSAahqwp
zCAMdIaN/6jZkVPoyvv90SyAJ6DNAvD4/x8O9exIIPGslH2vum/ZBg04VvwIROyTf5D3k91CIUPB
FYmk5ju3Znj+YfrogHkOuulopQJfKzVAGaF8nkij6jb7cit/yNvEqEzRUOzxOf6STveHOW8+2hik
F5C9EIH5VWj2HTbySq7vAs0VSjMUCTwUimg+2gPW9DmWollkn/9jiZpPvxECiOFFmqsFZq9LAXCt
+1ow4vZZNntO51dCutmF3Q5MhroF2IXgtudtdHEz1WhdaaY009xsHz3Lz7yxJnm2PHP/GqCr/RAS
5EZvNiAfGAfI8Cd/z1riymZfnjU8NKCVJYElkE7fA5SiKZ1caq54YD/KLf9d/QGRmck/8StvykVL
iBJmcA6aVJHEup6wNvXEVml6zQV9RvkUfSmQT7NQzAS78/ShrGy7Red0aY3KcTSx3IWS12pIz81w
MTTJ5I/+I3eodsoDG+vVL0hP8ilZe+EvXHxzKPTvIKmbPEIDs8dzMKsdwWvwLH5zv9s19uMlB3Vp
g7pctbxQuDDuNAS0QUf6D3SEHas/udWskGcs1BpU3OHo/cFrFI1HNOyACz2oMKWZ5xpxTZJTf97w
p9HQJb3ec+Y2PCbn+75iIVEEgwBwccjFoMmYZpFM2C5j1AYG2a1CSjvAk1Tatbg/A1SFwTNPeCsF
BkDQIViqt7v+c5UFZXFuL76AmltoD/sQs8IXVAYauh6JYgaW8Fnb8ub1gTdA7vGenCN7TVzx1pcA
BzEXz4ApAXOTSD3URrVKOZBBea7CTpbHb8qK205/mKa37k/wkh2opWNuwZQ4SyRcH8FKLuu6LWrG
ZbViizj0q5x8xQHlW2cW/MCuBAjzr115SBHJBQ5ZDLwQwEZFN4+NQgyZjyLm3YSBE477KjNyqDOY
vNAKK/GmeLNuSMODsg7lKKhnzQja65HxAeAx4yRILjM9cOWWLXZqtCk0oqATzWNePe87hJJJdGAB
M/Gfp+Ek5UTiz4jSdEWwh2/W/2gdxXsuEn06c6hg4+/f1UeeO5r63Fc6i54nfzcOUBzzLM832tpo
0LwgQzoJ/H8paV/jhDSdKZcIzFPUwM5DvBP8FYTOzZWAUeIKRVw5Cxve3Dki5FnSbH5RZoHqmWU9
QuhUQRoxAnGCmYRR6QR84ZtlO3orO2fJsirOzP/QoAHZ8byzLm47URrADshUsisPDPq6B/DL+wJf
bOoBkxxKWmordZw9Stq4VuhfWtq5QwmJWYRKKLZQ90bPVKUPBQUZ8BvgJDjCeNDYiLdSdhY4UhzS
wGrzLYjS5egw+dtIPWZarJfcge11lnMCRp9AlvypjbtpsuqK+PKJa4HGLH7xvhOrpgCq5tpi8pfk
T1ge0sZDD6fdJu9+qncSaWNd3fFv2VYSH1l1ssKIeL1VqXsB/7p/OG/j+J8dDFYzCak/NBdSA5VF
cJY2E9JxkLI94f1UAXsMLsm2LHynqJvRqLqEN+JK6DalVD82iQyurrF89uW0NXjOU3VJ84w+zf6k
8wihF5PrjZAqIeGFVCAl+PBIlynD5v533wJAZqydBmQa4lkMgY4nhYDv5clXk7NQq8kGFH/pA8/I
myCBvkEIAHs3QDFP8AZLK3DWEBIXlpRGfytuDXelSBJkivEYnDPJtHPrcgDlo2ry3CKClEPD5Y8R
jqxY9QQUJqTESsZycwqUl5Bb8T63yReYVvFyB9U4RDFYOhYUPVko2Yr1z2lue70uOD1ndazdN0Z4
7pst4JiS91tc7bKaN8S1g4VZjBmyOXgHS7QkixznAhvXmX+OWk01WQblot5jPXPMu8CuQw6ivF1d
O1PgiVs+YDoLfSWkjabCUCHcbmp92ayFkzdvCxGMKrwmQdsV+iCI+ik/0TXgXY9q/1zFIjJtUa3L
bCzps1i2VQn5aLWAFBpxU6q25rMTNNHqzGrCKNqoI7+GULhNEuBrQDaPsjqEa+A6qPvOj9iwAMWG
f+ae1UBP48P4hwUx16SjoTTCO0s0+t7MQlPwjpxo1r4FaE4uloRNj0n+xe959H8XTgq9rYREqI59
j50tRdtcMhVuJwmGpr0oZ1/UFWZtHufwlFraOVmJ3hzc0yC2nu+7C3+bShBnyNMeO+rFk0ng470r
7NPHVnkoRY3UzVve/x530WSn8rTih34ytDe28fpEhQp/gknk2vYo9Dy0DQr/zKsPcB6e4T+NDKBx
JCi2rarznROLp0ayWM/gjeojeWSf+hfRHAdDinacrpgiT4ST5Kaq0XtGx5ga+PfXnM7thY+lvfhI
+kJqS0kJytw/gy5ROzK1PQimoGz9g4S6YXPkTHEHXfk3wXeURwZevzI4nZVWlumnMERNFZgRcApn
EOuM37ieKgGdoX0rqf657mMzfxzLl6w0B9/2cl32fjfMvivssn3PpogI4j4YvyrWkDlbAS5okAiX
2cgxdCb0EaGsTdjCTDpDZOxpRGvCQ5KYkXeCUIZYmUzstBrhElN6FL5RIfWetacm2lSgkmiQ3GV+
i/JjAAqClju026l5VzQyQOY13ITP8Qg5lmzbSGsYzh/a83uDp/IIIpN2YgqhprN8qGULzY6kHp5C
/6B1erwNo9eyJJmTxq9oacKljeb89+wU5U4sGVOw9xtLll75wRi/ZX/jM08ikOH5VhmNFh5bq4+y
lxCheoK3IdlwRhv6OHeP6GF/UmQLfPbKL0/cKN05iTdldgTKMJg1yPeyYonTISt2CXClIemYja/q
BQrH+UtWGYVilsOuskPlsXhDk8r9m3DhBkehSQZAHyEacisSlRAflbrxWUb2z01syaUObHzpb8CE
3xkAayWED2210cdD3qBdzUT7W61n6OfayqoujwdxTdRj6Vq6+pw5qLtwIkkGMaO+9vzzeEhFtP1a
dWz0KKIHLMmDl2bURdEU2dhQ+TU6jYXTeWWZcl9twg9TKjL+mclImibgOSp0rVaIJFtgVqqylKDj
fGX2b5/8iI0R/cPZzxzCoKe6Hi7auwWxqvzg3LAPDG6eaBoOga+SugCeIptpEs24HgmYk7YcguZO
xXEMxo2mrtLa3byz8CXCP41Ic36NbrlOo4IvxVYIzrkq9SDpC7UHqeUHu+wUTu/HOtvXSqK6Odef
/IZtdpnmD0aejiAFCzj+LZdbTR/ZJDb4ksu/C8Zbg3rfPu3xhRAmhcoADxI80O9dzxX6kZQwrYPw
3HqCU4WRoSmVDih7rdhFbQVtZ9bMJos6KMk9RcxLUu21yooVwJU/75+Z2yIlit1g3kJYiIVTFZly
5HIhCqOc5vFZtmNAmrhXxRoPcFaxqPPehpecivDv8RFUQef7lm8BQrNlqPkKuGEBYZSoWKUDFoOv
tSA5y+VDplmVD04eJ49PincW5K9IOaQ18dBuwT40slmrtZF57FvBuwMYA4JsltLIATR961kgqxNP
V4twC1PQAmx0QfoOVHDFBCsPwJv0EvXJc9hwcaI5MREZxF3xmZdT4TzADVlRX9dA8SSQEKmiTBeH
PFi5axd2M4pwiESgr4EkLp2dYDJgfEO2Ss4VIBH7eo3cZt5q1DVy9fPUNRLyfQWcOn6eGx+U8aX/
VoRt8dCp+lpi/6cmdG0JWQj06wCMhNw3ckzXs6dUqZcLQZycx2Ta+tFBHLdcpRy8dl+ey0k0+/y9
GJ1OR2xhMKLn3t9vtwlQpHeAcAGXC0QHOSizX5tPeUZsvcALzhU302BFPYlHdHxaXXLIqoiklc2u
9a7c7pdrk9ThSkZwRXGdFpxnMZGYb0kicGjAep8m6TeDJNP9Ec4DoOYXyV0FNS+QBYFSjzpQQ5oP
YKpUwrMQ9IkRtFNN2JzVmV6J9fuWbov6mEvIQgLZpwnwGnRkn5e1P3BKFJ3zbDfKj343gfYHvWb8
b2R0pA/wlSaZWVpcRPq9rB61xpoO4OchbU0yfhevVXBvAS74HvBGIoUO9ulZuPB6bZWmiCKeSaJz
wxz6mV6C11PmSXr0LGYiRbZJjypKkiOpT8JZk0/V4PgF0nyQlctWpua2rjR/ioj0AeCiM0E6dZ4K
dkirHFxZ50r8Lgq3qx5r5iSkkIQKTD8ksoem/ugsDYaAWrG49SDXh/CSb3koU5r3l2lp+80OA/hL
1H5w2VzPSpyXQ89BiePcCgLCIa3N7EqIGuBy88mJlDIxECSsvV+WjIKcCZw+WAvcLJRRKa4DLg3C
+JwEquqIXc1u+vada7odUEgTnniRtvJiWsiA/PAnYOUhMD5zRVyPcyw9iHOMmNVJ/BLHzahw0GTA
e0OsSfo8IBivQ5NrTXUNFrx04CTw9qAFn52zY1SYxfdtEeERHp0VuZsOHBhO4hS9Lk01rfiu+V6h
T7YCAioOCRaQ+NHNNkLbs6OiBjESHJA/EkI4r5VLZsk585cm5mW9uNo8+GZ0+UfxOag5wqkxaSfE
7d8CoAsvbPY+CgSaUnW8jwYyrJSmlnbMpWkqGJJ9QUM4VMZntZAUULMMjB4lHCBJhYLnrpKroJ1K
U/vvz4aCFz56l2QgHukIbAoCbmK1Oj43Y4SGWdcTSiMQfD0aCpzHdG2L3t6ysziSiIBHAk4INzk1
vXkXB1OOMaJdlbPyXuWhoj6U24mbniB6Pis5KLHhI1Z1uLYAMixCq64YtKHRMBWoENQpM2Ng7K22
lr+VaBRAbcWEu3TiV1vaZwd1s9lQbkKiG+1dYPC5/tQGxBhFOnFYjnTXSki7olWPqMJDDT24aYvW
VLa24zW+nsX9hykCrzoUzJD5oDw4m0ujII5SfNbS2gCVN3TPn5lJTzMXuW6hslq80Ad1V7MGen5Z
fy0Kmo8qPWj00M21UQ2kGjTbTMN6fDHxRXJm8y48MLmKFmo1SU6RGJxj0NgfswkKbpLqpfpY9O9/
vReRv0DdDQhNqMv/xOgXZ08S/LgYiiY5g5oI3bY7QTL60hQzULL8um/ptnUcW/DSFOUqwawKASih
Ts78AT2XmzclsRrPfG3fQh0EAmZioQlzW8S6Aqm/9BhBv8vxj/JqNfo2pgXiV4UzgxTlLGhNHXnI
8QpTHCbpGenp2sh5DoxjMSSm//4CvDJDOehSzZM06uP0nE4RupS34JoK+B3YY4a1XOfCO+pqRHRw
y5d+wLYqTAnPvD3lRHlV3yGerEIFRm9MpMBCa+gJal/PKyvK3+5cYJUBAkQkNispU/EGePyjrgqL
9Ay4mYmE+8d4rg+R9Ts61sSKDBXgkt6oT/IO4q/jDvfHWvC1cDldfcD8gZe7d5RDwBSz9FyxmUZG
WUtMPx4z6/44F7IpmOCLcVJxhS/mQO4XeXouDNk7tb0B6jgear3gwrQY3qldvtrKmbNideFuurJK
OUNZrSsonmBwyvG7+koJalOxIb4NOjLBm0oXtro5fj7eN7pwV8AmqLBBTYcH30+i5WJCWZ/3wWHQ
pGcmxosS1KifuDSgZNF2sR52IWO3PT/oYpavAUoXUs/zcxyYGgDLkFOldd9RwfFRKGqTcwJ2vmPU
DAWHq9gXW90vGA5gLKmc1Oc59/bis/HYkCHJK2lf5HmT6+EYpy+BH3XfMaPV3Tfee/WIVHTXMqDk
0NQqQPtICSbZihOLymAjWZkOvjSBRySs6kJGMaLXvhhIB0vWEOdijpSiJplcMgSfwhD6odEOURUf
IOQ9ZHqeybgRRKnJeuP+9C8e5ZkEDLc0LkAUla43NJ93klQWZXJGJqFhOkOtCeeDHsF7VDS930so
WKt6HIINqtfR34vO1vsfwC9cRlBp+88HUEdaFNksgigWHsqR00osIKRtCGnqeFtDjV3QYzDOfoGd
crBUwEtRGrGCmkg7pgXDcvOnYt6CF8xy0jw1PmY8JNr/kfZdzY0jTba/CBHw5rUKhiABUY6SWi8I
qaWGR8G7X78HPXt3SJBXiG83enzHKFEuKyvz5Dn5U6X6qLb8Lz4TUGfQo4J5HhmclRMf0Pg6lcmc
gT3sO/7gd4nHRTJIeWs77sx+sNWa9DrBI4lWYUdr5Y0L7nIgsXtq1BkdEZynbhBYKFOmIq1Ttx/d
OsaNTyqN8Fs6CtfUXrj5ZJTPgfEFWhMvs8tV7ZAg5+ZRyE5s2lXqoatSkkY28oMSepkT6bsbYqtF
br9PBNKnbxMY6IN9DAWWFO0/KGBWri69GBNVB3SzvU7J4wR4Q27WFUeGraL7LQ+ANxQe8njPL0+3
y2/lojoepsTITqjq92bYqaVZ5VNADEy5hXKqSrIsZ7u65rbYsW48aRakIHiTloYcKNxcWoa2UlCl
qoxZUvlw14xSA6DBNN8peVVuXM63YgAUHiE9gugbnGWrkLjUqlCp5xgOXRJk8Fl3k5UY7AVlnj2f
Vlvlkpv3B4JaqHgDo49fq0PFIb6MO/C4nPgcbU6CYScdaUGL1T6rk416QPyazuYUbV1bi7NYBZbS
udnV7RjoURwkVZefKpWo1b2m+B1/0G0cUC49lKMz1RsPm2sUFzY6yHuRWUbRFQCy1RKOStUIEST7
TlOPHASQRVDL+hQBVm9IJ76iGKLfR4iGEoubzL6hms3jJgWo3wCX9fxHmPaBvPFJt/wZ8DKgudUA
nUGF+nJT8ZXAxR3HITaKjH4PHlpAR1rlSeQaxYcIdXQQWBVSnstj2gGxu/G8vJUekOCiDDy8UBoH
V9al+VQLInCap8UJokRETd60CdU9ecdpe0lyirF1svCh1hsr3pJ6uxltw6goLzoQyD2uPKQs5EAR
9bA8KGSsHhq+MA0IgwSJlfY5rXlGG/W1bz308pMwtxW1gWvEW7C00GY/CyjkRRDpBK/Y3Ri/6JnJ
BxQsfD+78RvHEDqtCMGRGkTOan0MualVEiEXihOUqiknuWHTgxPDN7bwNTfqQ0Aw4cVtLOlJFSCR
y2Woqk7Vy1QqTplXP3FuThoK8Szy+Cg8/q6JuMXleCsneGFvteuGuejbOoI9RvzIlv8sTRuP3/Pd
feqp5LWEnvmpgVri5u1948Rf2F1dNEUhNPqciMWp/413QCofiuij0ByFlaDMgIpTrZNA8cHRxY9P
DXcI8DmlmaXWiNah7sBKi2UbSNIb5+/ii5YtcBZQcrOsBnh2FicUyZcugdLs+Ry7fiRC9N2Mm2Qh
N+0BqsaDnxJNnWt2oWnKYq0pYW8a0T65Q7KVuMyJnkasOZD1lCe09JcuGauvKN0NxPzKD0FDXn7e
2X+REivfu8Qm//Mdq+OX92g5jgzsgANoSIhBJBSECehcse++u19OY3oFIK0l2Z+ehs+Hh630661U
8IX91TXeFL1UCdUy7wRwVnAQ1h5eLSxxxj0LMPwIj8LYfAg/fx73rUrHud0181A8dWCZiDHujk4K
QZM9Htk0CyBv4ZiS+7OxGw+kC1vra1Ue4kyPMEZdO/RggU3a+2B6GcPvTWDMrRTRhanVVZrrqcwm
CcOSjjnaa5CJQWdwf2gGPG1JLd8l7wMgin6wldG+7bn+3UfrwooShggqIpzoSdixinSM8j7/ws/7
9BvInDk1OdCuMKt6EtWNfM1N53xmeeXDsH2GIZsxu7z0oAqA0iX2COG5zeD4ps9aUtkgeQVwYs2m
UQ8qJ6shMJ0Kd1gwj4qdC2h2AAO+y0F3WFtqO6ldf4ivvNJRXreN5A75yRxFQqPeYi9ftsz1sf33
Y1buquiELBoFrHNS+n1kjXjXcBSqC2iDz4DbOeQmt5UXu72L/zW5/P6Zh1wevSCXwTxLiickdgte
VPkNuGJhk0pkfThREQLb/5k+1GpJ63EcjElqR0+s7wCpUSkelf0dn/t4xHG9xW30yayd0JW91XU0
BII6DAoEopjVo6k+ObITchdmQFoioPswIl+5GfnG7me3sLoC/tsqMKHg70EyYX1kagEAuqatR2+q
DnFQgygYubDqV10RKfjSM1vuoo04ZrWEi0UN3Udgm18QoAi5L5dwruo064oBultm5ZfkY7/V87gs
zNm2vDKwuk0aSe05Lh5Hb5B8pkSkDv7zObsYweq6kJB05uUOI1DT0RrShHYlAftAqkgkEzXcF2VY
mj8v0+q5tx7T3816tu9H0JCkHQeTQgUtPsXHwwBiHBsrs3bcV1ZWd8QUZoFRylANAwrQlt4ku/30
lP301loBspHs9ecxra/9/zaHBwdEOpHQX6tatqA+zuUBO36g0T2kvVzIWhKZKE5jK45sxsiSNg7I
Fb27eYREG4de1BzNxV8/f8atg47l/H+fYayfHQmavvQSYuZemrj9FJJZUmmFdoW+U0mamHzYEW2m
Eq9uhD3LPrzep//aXc92xtdp2GP4mVs+D1bwq/PKR35jr67vxNUkG/zqMgbBSjLnBtT09AYU+abQ
EXGIFwX396p7k2Jm8UBYMuNTThUyIQ2EgteQbqUQbm/ff4e6elIEYOoF4TmG+nxPt0gEN7YR0kaX
DiVgRQ2Wa/zwUJQJB+1ikLGYauS3GGrC0QZx/KyZQf5YRRZojubCbqClUpEMSGUoe3dOX9msD1w5
Lek8O+heaI27BpobP++z234PWTQUkBZxqtVtCXx6P7UGjnDHOw1gbGi7NlBbtALB+r8ZWjnYWk30
GkRpOMU29K7cfbfbEnb6/2yqf8eycrHcCM2SNMKRacHYkODUCrZGBDP66EFp+GBC85v+PKbbhxS5
EhTfoI0H/MjlIutC2MlBwo9eLACiCPWFuq1J1n93AGxoaKcO7pLW7uItyMIqrvvn9JyZXbn6GZQY
Sh5hLkf+yQgZyV5DOSBcuHVKbx6Q/7FzlfqIDFXnaxl2JONDz5zsnuud6YR2wmUHR7/68L0xy14i
cyvi7zHd6gq+EQYgh8kjAEAyCsCvVepFLJUwQZ8MvETMo2eHs4byDzQ47BmE9GLc29x44gJ3Y02X
U3/lAM+Mrhxg1g0tAFAwCq3mB50DSjBCjxbbA8ugKIcQZHvii6xlLo/zGhV4FbGNmGsNj/pneeHe
kbzS0P+wLqEL0KQaxFmA61fywpHa505KrTZo3oXKlvne6rTJrYYKqVUzAnVdASmcVHjq0SwlRsxN
Q6ghvWuG32XBPg83rod1Ouzq45Y9c3bnDzUU5cBzB7+mKrYS5GZr3AedI41mUPsDpuRRmNwSgvc/
L8tykq5WZeGCg1NGpLZ+lBY5y4N5WMwGIZ1Dp5Volod+zRkf86hYus79h3m/fwZ6ZnG1D6QpEuu5
g0Xlids9B/fCftyL95VpuPFGyHHbcZ2ZWt+GeZxF1QhTTW4J9nNgqqbi3FkQfXWyO2+LieG21zoz
t7r3iiouEsCeR48TzGmmUPRUPe4Pl5vlQ0G30jlrsPLVPK4uwkg30hjt9qNXFoo7z90urICwFYni
qSC3iPxGFvBbLxLSmQUyACHEEFHMmXEd1dL/Jl5d+h9BmmVAeXu1pCoUxFgZiviUzhF7XxGfS2lj
21zvUxWddBDl0fEaRiPbyjWzphylkAmT9wZohAWPuBVYXPtEGEClHjlQ/APqrZfnb54aKZ5KGNDC
4pmraQMSOuQzYtmqKgbl6F9i2W/EojfHtGidwQejOWzdJxOAibGdUcfxpLcB+K2EQrbgvlvgHT+f
8b/9ZZeHHEM6M7RaH5FvIZk3wRBOt0jbT6QYpd30IpkCifeaNVqx29jftQUJtAqNCKZxP3w+bWlk
3R4tOvNQ6MNl8rcSdObg0BCgjkqNCRZVGtKaygfO3AI9XF/gGCiUIZdeYPy8NW+DEVRNoWbq5OU6
DaD4oVeWkJjNJuHwzbGc2VmdvRTSeHMtK5OXPPMqKWqHy0n9WvMPncg2YqF19R/n/HJMq4uBE7K4
bHlt8kY7JbrV2uD2cSCWu9fpdEdmUEwZyy9aW2BHoalTwr/tC7Kv6cJuE2xG4NfBy+X3rCLbKjVY
KuQ6vgdPpSyxA7WBQt/GqG8bAcUkAgaQLKyxo9XYZ1I4wIgq2y3KvNOMVWw33NYNh70M5V8rq9jZ
APSvVDlYkZPXQnscnALCwoiBMul9CC1Dy6k0Khsju34YoHsQYs+g/MNRwDm49DNypE/Q4oFNLbUT
4/eQOFp7VxrUQDPyz8f+xiZFeW0hUV6mERWeS0uTkMtS2VSjF6Skfg5AzXgIjvXeuP/ZzI2lAsWa
utBC410PrfhLM62gT0bapLNXJjzmrDuWhjfHlfWzlRvxEZJWwH4sdwyMrC+ArmzbcZiT2dPYkT3W
XolR5eVO6ghggCMI40FwnuHfNsxeL9fCLAACCmxCQb0qh2sIGLW0wOh0nyPHwm1t3mLWjEcQZ313
thTRCbQfW0mt66W7tLr8/pmvROfPPJQKrDayQkV2KICpGakiPYdJQtt4tzHIJTC5vB8uza12iry0
hSgtzM2pHUS+XIN/pn7uh33wmGZOp3GWLFncwrIcQc6w//y/mV/voDBVoZ/Y5rPX/tZPAxBHDFVg
G5pBtRPaIJSIEYBvVQ821nVNrtpW6P1gRTF7RVxSmX+r1NfpjUcuaBj+/Dy825Yg74qOa2BH9JW/
lJsuw23BYZt0Twl34oP3qP4jBd9siwHnRkIPy7hokgNfgM36V9T3bNfoRt/F5RTNXtJpZpXEVlrF
BBcuh0Ri09sVo2WQofXYmwTuoXzv22aD01i4vn+XL4AslagsGOU1In7OANad2mz2IpdZbWSyaAes
Wm0FT9GjsQ/oE3iNH6Lv9PXnKb6O3RazS88LIP/gW1hNsZjzLW+E2L8T0Bwq8BSOMEMPgbRtRitt
Lz7+bO7GvXFpb1nys4kW867Nax2+aOJ9bn5qPhhF/hRNzLFOytlFvmTj0rg9sZhQsNMDB3TF2wqK
iJxpJQOHpQ3CAsuvjwAdLr9cmQTkK0HxNty4HW/6oDOTK6egd9LYhEM5ezwVDiBC2yuuRrYyEWtY
DPYKpvJfK2s21loL0z6aYaWziqNIn2cS0Xl3fPzsya8Q3el4p9PMAWOfKdGN8PvmZj0zvbqJNfSS
tikPF9DOFY1l1KDnGqQgR3S/buyX6yvycpDiar8YaisoDJZkEHaKoanms6nMdso/s+wNtEplpID6
2xH5kJal4OKlQKfGbbsNR7tEpVdu/mzAyzVwtm3rptCb0cAmMoJfsfGZjhvn4qanO/v5i/2zn6/P
6GKKompZy7x81IOXTDqKlZnKW2/fG5kcdKYAoo4/wWKMd+elpaJWgiarsWtGG5QuL/NuJOWu3WWm
Zh8LIu0FCkdgg58GzTGvm9ZvXZfn1lfzOIRd03MJrKt7xUb1gOYUkgp+vdOsmI4UH0ADWpuyn4BT
VD4gxU42UllrFM3fYwMo2RJH4tGqGisPBPoxgYUNprq1G4s7AnNqhbZiNlbpihNys4BDthpBylnM
bOiBMrqZ7LjlHsBXh7Y6iNygNL2aBJS/pqaP+tljL21H08f6ubgXP7TeLO6GV/GAbl9Ij0Gb9DAc
t/q01ZsLcGZ7tdE0JdMLme9mr7IqMgEDXLv1/egGf8D0+YC0i2wCR+SE9ONXSV8UvII6+gWyT+vk
3J1OOompQR8z8hHSX85zQ1xQHREOuCfrwwvpaHl39Z1oK7R1nk7DQX3ciilv+Z3zmVu8xdkx6eZM
E1mOmQOrutcecg9iHBsOZ9n/65MOuCjw6uCzxANyFT+WTZFNWTPDd4eZr7AoB+VRo+84ns+APJw5
Px/Q8ykVTU+ZCoINjVVuXncJykOhZP/8Mbe8Dnrj8AIBugzdJavLueV7Yapicfbi6rcWHYtsw7te
ex0MEqyrAEkAtcqvY44MAL9AjhTda2UKEFnnFSAO/3kIN6r1AP6LIGjEdkf2aR1gxGIjZ9qQBJ5+
ql54sN8BIkgze6S8LbqTqRKw8GXW8Pqz2RtuDmbB/Qe8uyAsnO2XO0WJQP3XiHXg2WVkza95Rdz+
U35GSAWRXKckkyu/Au4PyhlQqXD348bL7sblDPsqIisccLiZNX02l4fS0IH8yzsYGVX34gt3l74X
XyMRXePd8AeTPVf3LYhgm51CpXv+bqtt99rJgIkAVPyyzgN1La0ha0AwBUEpqoEX5iDkgAbCdK9w
90iQIaE5iBtPzL9pystTc2ltdWqEthQMpmgBKtSMcMf4gyMLjY7oDJZix49ge7RTRzVHgrQgeX5U
zZDc370CtXgn0Px+cEeLN0W7d3iAAmYLQjTmz/vh+iRB6xmpM/R4A7ELwObldjCiOdVYGgZeVFRE
RsPyltjKuscC18qlhdWGAzFhFrQjZ3iyw9nKW+OwU2k1p/7VONV37KlwhPtoKzt5I5q+NLq6zIMc
Ta4gTA+85rE9zOBlnq2CpqSgW7CKG54C6RBQsoEAC3Kh60tTH8ooH3W8fyArD9Wqu9yS0gdZSOHp
f16oWwfX4KHfCWNYJ/FvOH/m4gPWDi3UwDkvByuRH933rnTInphf8kR2eTfYRXeTp5zkQ3gM7jhv
izlzPVBUFJfGcrTQGqDdQQPx5UYRcrUfq1LiPA4pujD+KsqeZNDorKWGsmpjsLeMIQhAlg5jRSp7
ZSzgJ1FlcxL6beMW97hddnk4E71A4+68QaWwdgfLuM5NrXZKO9U1mkHT0JeCwIWqHXr0K86uGiTq
QmjaJcgS8OHWE2X9uFwbXQU64xSWoObB+Orno56Ysa+6Kbwttujnz7vmKqj7x5K8uHvUKIHQvVw2
pCKlAlJL2A8QM/VEWtqZmZj1ASndDEEL9FWtmjA7Pxr3WyKgV4dwbXtZ5bMdqzadnHToBvAM6A91
4bM6O8OwC/3YHcs/4QxOyfjr5+HenFeE70Cdo56D5utLixMTA63hMK9C64iKWY084d8SFhIteJxc
Lf5PQ+a/I4TTRMUbPhTXyqU9lg5iNqfYPHOcPWUjM6u+IEITIq3mSqcofxLjUxgs3cwVOybZQ6aV
tAFj+0Kihf6j8lucY/LzFFzFFatvWpPIZMJYQ54Dc2BEBAnGY7Dv/PQ0DfASqcc8NETcde4idEs2
AYi3zhK4J1CuQ4C05FQvpyNqh6KL0hLUcIBT+snv8jX4VR47R6MhpFdmyW4iwnnSabI5d0uDZU0J
htsLls+Mr9ZeGKpu0ksYr6AEkFvjoT3mHyplNPVjT4kogvPp0Fv80x1336OTa6vxfx2Cw74sAgmw
0AwYiI9XITiT4R47SDn7YeHk3bGJHsbgXhS22ra2zKwOtFQMk1B1MNP86fcz3fCG63Dg7yBAfYv2
/KVZ++8r6ezI8ooQFwiQ4Hj1/lcQ127YpRsJvb/pl/OQaLEhKWAyRQkB7F3r9qwIOid4Z/eRDypK
p7T1/Wzm+8ZXdj5nqV+Nz9DRuDfM2S8fwAF7DJCl2e1QbkCRKvMN1PT/8wNz8T2rGyArdPSrgMfV
b+qXXn9HHZAwUOSBs+yXXp2mxsTmqSEbXH81XtqRHlyr+UlBbufn77hxeC4+Y3Un6EascbGIaclA
u2sA2m5IDzIHVv29lDqJsmHtqn6LVVBQYIFaz6IShWf/5Vmt8whdeWyM/YhBJCqlwmtbkGki4PCF
esCcAzRcWvJxtJBw+DMdeDOqCEPrBt39POyrIsw/H4L0Lig4kX75G/ecbblByyYpUofYN8YnUSGF
dDeEkM+NRxLt0iOSn76y9QT424212oIKQigwgS84eOR8LgcvjOggG40pBvGYp9nViCZ+u9b2iWzH
D2OxkwxbrtB7DhGRr9DOSaR7eA8xfWMNrpLry9DPP2M5jWdD56DFNoTqHPtS+DEIDS2BFw2aY34f
gOxsPHTls1iaJXTC0JbNKa8/T/yNuxKdnwuGGqzhqLGt/OVYR+CiCLXET9VXHXS1AchjhYCk7wyK
azH0+Ypyk0XnKq4DLgGuBS25IjK0V+1CUDaqyjSrRj8nDAkScNbShqhUtPp7lc5v+M/vn/e/JhMM
wnQmrzVJTWjJIH9SAscwI1r5/qtINNOZAlC864hhDngYUZNHcH8IzRKJMhBRQZPn57laJ1vxVNbx
VEfdE4kpFSTZlws1l0badYDA+n35HHMhgb6zEm0chCvXu9hAhL905IPFad1BmEVRHwasH/1OK8kA
8sYUbas/D0NYtylqy0CQ2+MNtIxKGMdq0buWGzIjiiZ/ou/+oTd39K0259+gk9gh6ynSz5G8xuQ9
xwy+yRY52oUJRn7geunx+QheVELc92f3N1RUzNdFgObp4UEi5t7r6a8/OdkPtkxUco/UEB6wGd0t
oJo7wcE/1uafnn786awUsn8ZHegf9SijJUvCv371toL/l9b2k05GqpPUzcgdkmzKESl6x5Oc18H8
VZCTlxGroz/PydUxWM3IKoTTax5I1CnEjDhz86xwJv97LLA1eXCUuEaxkQ+Qlgm+8DyX5tZ1Sa5n
QydrMHfw332emil5YcT1v95d59E3/aNbW/jDs/b7D8f7rp23nfnzeP/qDv/0Bau3VR6PST4I+AL1
vTVrT6Xu+9H+tu17y7Tg88mT1RNHJQ6xdtadR192nkXIPdkT58PU6daWvOURzjbkWrFUnWQ51GZ8
TUoq602jm9SsG+u75nrvIzVOjAEGWohbAK+AS+5P9839VjsLXZgFNr07W81BPmbxAzpEebN4g5z5
z3N+HZOvVn3l6BtdB0d4hY9g5T0PcC6wzuLSQEcQo0NHOfriggMDfwOaRENgf1A6Tgv0Bm8Fd1uT
vQpRiz4IwkLGZ9gvBQ61/3ZkhKeHlPhgc6HPBIePYg+82fZji/vfc6z7veM9vUqUHk4POIFfW8t/
fRODUh1U7ig3ILGMvnHx0rMGfW9MZQxixlwEPsZtmlPDCrN6j4tXsKqzJjFz3gMhSDH5Q0D5Bmj7
Bs38BI0IRrIlRb6WR13cI0QsFz51IA9Bbrs6GxqnJYPCzZn/xkHVzWzd8FCY3F12HM1CJwrE3yB4
YApOvdNdTFDrgNE2gLM0wXttVvafxG9PxRbs/8YciXhVIE4D5y5Axn9TqudhQsUVjVBEjR8XDCBm
dND7uIxSMygD3jHEoLVEJawcYRpbC4x07W+5EA0XnMT5XaplmZlNRWQXuhhbhTHlztAwzuc1NbTm
mN/qFrm+KfGtMhjyl/QqslWrnT6K8qwxMWn8kv3qJAgr50/JuNXwfe1EFyNYqYXIVsVT5XLTVJoR
Vb0BI+qStX1Go/0MUhqdqFtcYSAPWH7WpbtEfQF7QpUAfF32x6WtkYmskmpufEZUA86TDBC9GdIk
UFeXu1D4COU++T1HY8ZTyPqgJZXj2u9pgrSsg9akAHqrU1549QC+VDOG+Mx7XVTC3TRx8R+Wpeqi
PTsYeBpL6H3MSoTjg8GC44xU30tdDCU4ugYFtCR93QNF2ddcH+4kFFWcgRPD0RG6uXiOQJim0ESN
RkhPBBmANgqkFZ1pxl4iwcg4wc2UPnut+kEHC7ZUj2jIHuT2qxoT/aVmVSS5JahnOwrqRhAUi1o2
v/BV0zQgB6tyNpWeUjYgJyIgtOOTP5GkBSF6/PQAglaAmDbDbDNZKZgbd0Y+2XGqDyJanrsu+Zw6
TkEwJ0l1ayZKPyOSiCeQ7ahhO081mVIpBnVMmcog3lEjtTKzJk6UO5npLHcbo0BDnFDGYMkLpA5E
UKqSzQGd5gToy7RvJN7qF80wKlWpnjvirHbxDp8C+A0XsvarDbF7gFKWWUZR3QVle8YDEqdr+MFg
f1HbV6YHIw610sbqQR448JnnoNRw0eU8PlZZWqNPnymlF2Vq25t9KTQPY86Hr3OSt5+1nIs8ZSDV
9cUkNVqgmECZVGmiUTkJzzOOZJPcDqYw9YqpsBScTmHZJCDQL/UU9IPdUH+PIPsSTEVjdWZCH6rC
BSVNSWJPsZQGePvxilu2ufhdQXCEcwq54FB/LjhwmDB9nO1CW5Z7lDpNIXqWtxGoz7g2dCACkT8H
Go9+JDFWQlAzJVHNmS2a9WdkbNNBpq1R8Lm1tHT4WbMwcw91Wh6LIsqelDZjGQnRVx7beV0GLZmn
rH5gQSwkhxlShBhTGbVOPJSBQBnHi9NOq4z2MIz8tCjAC+F3qrKYcyUGtkk3rluxsRk6TxIyMV75
SlitQThkYJlhiZyUSaQe0fZcS+DLoFGvBOOug1xyR+qq4QXTkNPoN8v17rch9WhISrimRW+2MqKd
hhV6+8I1Qg/OQHXGeoVh20HUXBVr0B/oc59bWQmCXFOVewOZajmtT2kqajxUWgxw4HN5E0tmbagh
BL56ZAjBmSVMdJp6cIQkER/9UdAmCcqSelKcMokEgUqcxmCSBxBKj7EaNhPQ8WB2sQ6kvDQL3bQf
oPbM+Rp6Y3W/4dC3ZglFzJDBUGZZpKjE9B/jUBvPY8CrDwOm8aHjW8PJCmCZKcjAx68exIjQTYuR
IqcCP6MWF7NWepnlODnlHOjEQ0WNAiKOBnJZXR9i/CzAFiPa2KmvfD5oWFHIHn6jN6LAG6kGoWOY
xDj6LW6/lEgteomA3m8b6C8FYPUCa0lpZERrMoaeoXFIX4QubVOKXHX9ORbj6ApcPsUgL1GiQ6FF
RmWVeh8adOlV243MAMsTZpEN+IIpxQbhc5F0eqm9cZVU1Dsh6bIeedgkmM05yCOLr+rlhmcK50+J
gOQDKFWrU1kqeef1uphhttKYW9R0xPwra4cKlDFdhw+NZzXTaavkQgxOj1iEPC3jQefUQhHuGciO
CgWRAM0DINpU8FZDR7vypdTBAEKKITIwaFXNAUYMauGkoX1xMpGCUD9rrUXcNzcMoiURH6fPRZyP
H+VQpRG6cxMN6iTRsqiZEaMmqSUlSK0GkI4smwwOwRDbes8F6EIhaaHCYbViphTWrM28tEvQp/nZ
QcBJQ+NXwCuWJFRh7AEA24AAaQpQu8F7cCADL6UCtAImLEQ/GINqCUIyKZAcMga8k+W5LSkPQsU3
VWiZDFr0jvXEqCfesIoxFME8GDf6Q5cUiDGTNOzcQo2SlyivNM7RuiJ/NQqJq13daJgz82NXOqBp
YwLBmnCpnbHc0P0oMuLkAQovoWhyTQ4maxRihsPYhcmSH0IrF6kzNfObuWKqM49c+2SUKXeHlHCa
PQ1g+gE5GN8xAUhBeREhkkK02cHrv6EgPUxEEub2s+k0o7WQIog/RsBSnyaWNBIRe115ADtqW1G9
0Ornuc1QFZHKUVEouool9C9pOd87OoLG2cqMDhnlOBy73JXloAHvjh6WhcPFmdqTJKzYc52i8L4T
1I5TnUaZguMo4Kahatpj0Jyca59jU1TpcVaqvqV5hh6DJ16pUa2QpaAq/bEpdb9UIXMET6SxyJRY
JqZ00Ku2M8VBCacDpOMiyAfzAiSBmkkqCqsIWwPF9ABfTwXsz5KqQDBhGpMkA5vhCIllRBqQ14Ju
rTIf8qiCGoFcyzooysU2LKkgIotMI6lufgEIrT2yeIh+4c02JLigBVACK0Y81l4zBFW3S3NufEgB
0kzsKuYRA2WKwVDVmSfO4vkO8hjg3BpAgx7pIs54qiuuGLYlpJPEhDde0Coyc0QPoUNjKkXd9UTn
2vk9VHhMQoCJBj8bN8gfUl9yEi3Q/Q8lxDIX7ahAHpcEAh+MrlLVUCJBeTCOEaF3U/iENLyRmnnX
gDevj8BFBKfA1GwfTmmoPfSxgV1U5rzW0r7kexCPLehsE/5cAciJ16IC3XrY3DQwmvJFD1UenOrN
yAEinYVt4shtKRcWH9bhn1FJx9LKE0U7AlC0ZE4kbUjNbOCyljTqUOGAxkCLmQGSobXJDUzsIPSs
cTyEmSVYcbqwAt5B5BDSjHUdtXusBX/k1GQKDo3Q5dEOihJc6IyB0atOL7D2WYv1IqF9UDa8Xal5
Wh3COOYOXBCWX0WiZI+T0kOkp40ywArUsOxiywjbAVxgFZMb15hlOfcYNy3sCGEBVgjQACD1ySSx
F2zQrfcPmdz24ROT0qo+6mUThc9K24qnvGU6OK5RO2sOaitOPW7zCWRP6LKr+PilaEce2Vw5QJkJ
kQfcTTtW0wClG0SpdGrnFsCOtuxeGcjC/8x9VhagjZHFYQcUbBwSBO6GYAdtlSHWQwwKJE8u9RFe
yUzt7S4VYqjbgPrTYlqll2g9bgdlF4pgRH2cC0OMTL2sCrzVUvB6PAVjIIQmPwWgauc1NpghH2Sy
p/XanJhz05WhM0c1AwIUJIiGiwcNHsHCmPbFBxcaWvgU4AzlhOMACzOHTh94RFgp4idEC7o2TE8s
Zb14V+CrmNlro/TaYne8i4EqlHYw4y9D1Ib5A4vxxCQG4LxvksCNEZXQUPPYcOH8W2l5PbKg55Y/
5Kgc7lmv463Sx1n6FAZKAtrPLucfpVFHEXi5dBFWZqL+hYRC9I5C1zQ95kGqh3aRhxXCh65WIpuP
irmkUSdEoMcvWZjQuOiriDBEDD6UuMbf8n9RdCbLceNAEP0iRnBfrmRvkqzFki0vF4a34QqABEmA
4NfP02kOjrG7m2ChKjMrczR5XtpumQvyuboasV2qeYaaSywqSeGL+dOwEX9bEgXmi1Cb/k+Mqv46
ZyZYzjOlcayiLsnJLM7Z14Nt0k13rkUWtaU5BDSvkwaPMR35S9X1WfPUozaicfHn8IU7JB3LIXfy
h3K0OeVSGIYK11neo304sM4XDb9ymduuLZg/RuP+BWvWfw6G+mDZbxV/CqraRyqioTCShYidCa1G
8S2USUrX4aVyY7Ugco9Ft7TMLn50iHPYcxtMa1t83vZMvE97UF8HGcLoeEVyHQ4//9bgxv3JeNJ8
JuKtrqsxrgkLi4wOfhatD3LTbnPP41jzGE/RJB5upKtlPFC1pe01a/x5Pbfztsv7cPMnc+4SQtrK
3T9wIIHnj+PTEq/aPvET0X93uQZWH3Fhg22aJ+++SRiMz8k+zO91uAGCtzltfnmMhBCUXruzT7es
Yb6f130osvOgVct4N+M9RTNSx90p2ZSvTgwzh6R1PyCKANTZ4hqzdmorr8+K+Z+zGb95tDQtPpl9
J/qr6YtlpWxx/Twyfil91X0i7pJGd8Mt8kwcnkJfT8vnDG2m4MXkzhqvceOZ/sS+N04v2RiNlfQ3
DF9MDJTiNx+dRhiN9Gj+TuJjRUB8lpcqyInV5O5Mv29SJt+itWfgmGJLZq+X9zP6mNXYJ2/ThSht
OgwJHABSO/T+ZteVU0QPlqqZjnNCpSboWUO4E6STSOB3S1BEmYbR9tAkbFyLRPCtitiqT+HWiYLO
Ksjv527bUUqmCG3LI/emoxz8Yods7LLvTdjh2rVItyG83R2u/kksi+c9UvFUjnOTQkxtyZCW8SIG
wiLHD8dOmBH3p26y0cd9thj7U7umRrHtMcnPahi8v36+ZWBshRFYIK56lBXedJgXG86Tqoquw6ss
0fHnZbRrfo4XnS3l7DV7U2oRZo9eWyRd5WKIkpKlbfiRee3oRC0y9v801A0+ELGJH2b+jLA7k4zP
7JgxtotoEP9MaIenYGgbec4nzSvZpzLvqpGuqanGbogyfOCzhB2KXvKZkti4F99ve33xQwoNFWXO
vnDy2jdj2xyszm8b7xQUI97Oowz1876rRp/Hg41kbKn4Afg7lH0RTez352YeOkYok5Osc4TDWPnp
JG2V2k0+bSnkQhP0mKLSuB0NY+xusAk31ifDk12Eb2s09q/Y6qfgTB3tsK8GsvzER1AI8XT+TLwT
bwOhdXHAjyXCafjXCx0QnJ00lMHW5IU7F+nR/nHbcryunY3dKaqBOPhf+v6BX1bjcRuk6kkkDK38
6pn35sIx/hWoSPlnX/cpe5bBEKWnEM1BUwaE5b1TrXdxGpp+WG911rr0lDPZ/cjHOvbJd0vFs+iO
PT0X3tj+cEyrwEJbsiblPNEO4eQ75s8s5kocCUZH1Q211xWvNtkidY27ocV6MU387Wy3pCNfjxJ8
EzCpKOu1GoMyjPPmRxDHRt4zTKiAlnADt+xyj3EVYeVBmEE9zuqcuaAJzk2UDrfJ9i47Y+/V/plH
I14UeHR7C+chmm+zWObpbSqakct68xdVWSMRkYyzEA25VVJ3l7w91viUq0GYuzUQ+jueyTk345Jg
zizEdFQfV2hWxoc/MQaTBNxWjYin4HaM+zxcyQJeo0vQ0u/mHb64lcI05uDyiAISpr0geE6bnsq9
S3951mGgaK4HL+S9Jy0KNzvlhe0npQO9PSR6Y2BkRRB+BIFsQa8PgH9j7bg98EkJto9KGbIlO7Ux
hsntKqKpTDmCQO17X/NzhfFkTku7x3mlO+aAE9jwO3/dfmXZBsSpbZLt25ErtVfrrBXDmAdV+Sw8
fwGBWYGjymJnu+M+SoK9o6NadX4iSCNjp4uTEFaBjpuA/Ar2Esos68kyaBifZyrUEsqHtA9r/6R8
Oz5FhSimkuGIanf4Mo4qGzVxX0VZg959WBqVnWt1DHisCDmjzyR4JKD0ddHZBv1wvEmr6CXlx1JL
6aLam6tlTOEQQNgh7nPGk3/+obwfx5yswSWlu165NIc4IiiZ7fZSpttaPE9tU9SA/UP2POnGFsCE
eyDpLge+BilKOJIo3YT5bYwS8bMI5uM99ELHxofx9v9CcezMMtEWYFYe41ad165+LWaPE2/Dgfsv
ixqu8Q1FwTevzw3zRTIAfxVAVjNvsnSXKadEM7xvH1XvYM/ywjw9IQ4b4yV93DD4wgvdjRkBIWFH
jd2IfM/PY++RENK6bFsq2+9+XvU1/h9Vu6frj2iR2OS1faPjkvEatKe12/Ert1v0V7ooBb6RSfhm
ZrdgTLbQG2F3GvMyq6xVEdbyauAOLSLxxwxpIav0o8MHHNSCAr400YccQ22yWteAbYCxGKljtmN4
qoXzPOYuk7HhEw7qubYuP865v0/NiXCRKHoO9npfq4Fy8G+chsIvTeyrR6VlBDTYqeVbGCQjdrH+
sT7m+ay6k1PgNGXX4ur6WAxD2t7SzCzBJXQ2Ci+9Z+CD20FIXrKgjswFrsfiRZJ8eL8Nofabk2eC
qL8ZavtLkfSjdwq7FIAJKCnrqvlIVPecOK/vHmzUy6ZcggAHFW1JNyK6Ku/iys3b+idq12A6JUAr
+bkIEYRWUyC6HG/NOPyds+jKszmG2WDQruPwfETNoiujQ/stN5l5EsTVcgtgrb9VYTPrn97mFXSv
y5bg4i1HAj1l2xPrZIMp/W6TDwhyRwl5pwpP2btJ+e1cTS6I1NmTW3IrQHPcSbAWEJSyEcEt2xhA
zkUxiu4qnRB5CfVTUEsbL3+aV48ApLmlq1Kl2SkNJ/IFI/ZDHRe258BntkaPr7MYRiBjq9Ls2q+4
elY9jVVeGpfvGrhfRSzosPpERkkf53UViMYHXBYwq5di1iDDM3NZS9wjfoW4S3vDCTGnANPTbfyw
xHOmb03zMVrMw84rVnNFIHYH0EQvlwm9VsG8Z/Npk+H+s+eUKTLKx4Gmd8o7cK2inU7WhP29t6XC
QyzjRYAw/IiYtg/cgLRZ8fRACgxQzg5Y+oSxOrnmBVPbTZMZvxBRufsW7FuoT2u7+XyEZENQgIkE
9jyH6v7kbU4NbJz/DqgzuFOAGSYNk2Tpk1ZmVgRdsm65EttH1wZStOb/BV2BCbunzOJfwynjau0d
Uv8TJh6+vNGICFUFnNE/hsdFV+DiNrtmDlz4+xbp+hcdmWurtt870j2neQqXm9oDotyz2RfefR/I
2V4Ow39KmCQ4uDza5hB3H7CpD7+bHFjIbS47oe7P9SWRS/o2zMFwb5sxZc14iueEdEp2ZN8bsw/T
Z280TeCX9vC7sMz7guyXfUBAPe+7c1BWW03oLqhKBb4SJaU/KnOc9FBjaZsBEX933U6HpFRvX4nl
rr8n7ZH8mev+kN8HSZv5snCFJF9CLm13d9RD0L7wKXeywfwl4WrDpy588JM6rH9apQ8emJynT8Fk
halkMTaq4v0ymJtF2UxcD04hPzSLUxyGWOZfZpuzLlD7RtCc+Hst39w0WMqaELjs0hq5JrfVuCqB
eUK+pNhZ1n4eq2cb74u6a8JVBRhdqXSWb6PzAp7FZNLueej73jsltLk8aa2613FUHSospiXzd5T9
mgOQQxYw5iPyEOknHUmigur28MWlrluvqLj3LO4im0ma7X7tvSykYMvWO3l0q/Yee5DgK+j4+jhn
DHDXgS6CuDJt+uTRHVb/bsZcOxbCZbw+RaOPS0LUOgGCzbTI6F2oHJaev0ncicGY+bam+z6etiXb
zb2BraJMf/hL0LkF26NYtJveF5eOHciDSlnfBYFn83OZ4tu4b764rUahTy6TfF/rK8LeITjPfZ3j
44dZQktCzcHj2ozn/6DXTfuyzwcfp49cJPBBQXR8fCYS2Cs7+VisCGX5eJtIswcAu2U505kmGKHL
LV3KONCou7wQyKMaVpNOr5oZaTx3OXX0RDZPPV+wyG7qK/sh0dc4o0vhZ8s779Sto/vZkmhKD7lN
dW3OBxoy4mWtGfu7tVhi+bAH+Zae2p60vFM6rKL7Zg9K4l1f097UYHwuaIOSa2JN/kV+6qOqO4L0
bm3iNS0LFeU/2PINvgtvmdzfbm2y+g9I3Z595nqNGEKc/FAmakGT1AYESsVKZXBX3UgXK0FqaO1b
77bEsQLo0q3C37QG2oIVQKzodsAxHRfHjUql/eooSBX5Txt1iAcvaYW9tFMmnwkzn5HFeUdEl6aX
A0fBVodj1c2TPF4H+pB3r6fBq1yajl8g0aFycGxVzrsvusLk36YxxAlpPuglDoyxxjt38HiqKffF
dGoWX2XXVFiVPBc26PASmYbld9BFKYpcZ8ehnAjySm85vsbPmV36tHTLGpzTnqzhOuxkeJ5qWr5z
pMTxsCtfp2VTF8gjY5Id/4bt4GePRs2bDxYFEEaTmu5pRcFZWjzgjdaviQp3eA4lfBYs+4FmtxlE
DCS95wKEc81bRpGQrQojxXEXznn/pf0wuT6PXor8czPEbcybcq+G7rq7Q9IAvCC5G9NymhQTUVv7
4Ts/Zv7ChLE/DqtNf5qCh1WquDXXrDvqvMxSsfw4kmKNSpGMtFztnEYNpyCbEelP3QpAanX6OQDH
FOAFacbWxzznewkI4Eg1sKn3ZQBy90pUnDXlXhI+gPFiw/hcTI68CliMWPNpFNsoGXc0b9EcunNG
tf5i3SR/aeC7l96s9GGer1UVE1Z5141gT+fJMelVwbDymbp41DP5gcb/T4ogWst4moPvY+upX004
eFs5mV28xjRY8Wlj6N7PS6j1Z4v7CHle5OV920ZJqzblMjkfrZtJbfxoMOEv0uG9TQ+GcpG2UD1p
2Nbvw0hWQCc/gPqVwfu8I3ro6GXn3p7a3XT2ZIYxLXgfYv1WwEGDUa2dQ0kIkCKrpZ2K765FWXk3
0vw/HSwRvjWdgcOrg5l0ptoa9zx6Ggg6cK351dQZ7X7bjQg3ApCz+0X2Q3qxgezv6sXiD8yC1IFH
BVAmz5FBnjPqxcUNCiihoelF+uLAAN65HKI/6HxghnLYcDi2+oi/eD23OxPTNr1H/JB4wQvu9NLT
glCGRHbhr3Rb8qdlnCcYjGCeh8rLV0MRi0L9vhZ+/TmI8V/I16P44vJ68KF2DGbUQacB+sdtBLHb
u0B/Zq0t6c9UR7oS0TTJty20bXedM2zf2zjxieOBh/q0W0kAlzc4QnT3YoWdUXFvdJXSAd7tRSwU
ZpfF+rfJ4EBKwE/xNW0CCRAGaPiKFYS0Z6T/S1ENyvnY2gXtElXJSBPNDGFqnnTrovsMy7e+nPfO
/Gl9yR4llzJAbZDY2d7oIU0MSA+VXbEtLyDNpnjvL9NS+y9zPftZaXdwripXO893i327XvVEXA8p
7OwE7TYUcMlm3L8Opu7/s1Mxy6qRawaL1K/pF+lJFWHRFql32H4yqQvLDFzJZczVlW8dPjVt3B3l
Yrvi2kd0DHAQNYvPoute9XyEy908rByqmKwjxZCI6xsvuVO3ae6JiyaiZXhr5+UQRGwWuzwnGyZR
lR+5/M/RRyyebaK2rwgEhhfBx3zemsRyIpYPVoOheP2uvFV9Ahho/jrTLoyOdG2/1jk6HsUQAuHk
Lr0XwcfuilmL5C1q24SNDTmm/8n9CIuz6bdUvu0RVBtn0E1328qx0n4cfmO2+IDMTYbGzDRSPcxb
Oy4AbuFCP+SHd+3o6uy8RIlDiZYO7a9i3NfPJNPxVVemZXcBn9zrarfR/suLpZQXt+npOyoJup68
Sbr0RFvp4R0OHnBvQ4elprUNHv/S78jPGYSz06Wn5X3L2uiYfyA53Uiw0YlaxDXy0NBWIvPmi7c3
en7YlgKmOY3cxynrZ3PcUhu28Q2+Imyhy30h7rbJkDS2pztJHu3qHeGtHwvxredVi0FqdRL9Botd
g68s1Ub6B71lg7rC4uID/x21l9DrVVBRuIMfAPAyva770vnnUdmVH1DvqccYxT8NmJ8hLtu2AOcG
JNBr8uKjC6Ad7Oppvk8OOtlTCCP8I5VQ46eaGuWf5TjESCag95GSM310N+ay2lb5buvichwrzkzx
ADx1LfpgnNkvczMgRWbVv7yAgAJ569f3jKEs57Sn/JAG4eJQ8UKsf8Y8FwJx+ME6U7FZL7if6e31
JRIbIHgp+ll+lQ0kzZ+cP84eps73ukpPpIyeSWzLN+iIRkSng/A4rysd1Ed20gd/4SdqWlw8TPXS
EwQGfk49qbOXxKXxf9vs/Pq85sEUlI3rsp85cRdgEf7mwwbDxF/SpPfsrW/ZE0EOzUCKmMnHAtkt
sSFXU68KyIAsU285J3anyO4e8OSF9eR0OXPsQAXgqmN0dIeTLNQbjxdVOk+8RGrouuclUWCjKegJ
SogYdc09fWuMQVinagxbuxgFUc2VK6oxiTtZRTp0dK5znrz5QXEQPjU5RslkmQd4e5HNlmGvaIHS
In8YL8hg2JJ3MZIjWM9MQtVtefB1CIMPnmPEY+dud7bOSpWbNKBuF8lajW3B8LPR0eellwGR2gKO
twKOz3/zHu+IRqZthZHc16U54VKSu6/hoLnxc2FX74x0aurvdef3HMyjhRYzyCjSs0mZWisKarax
JdW46IRvescP5HqhToMIo/25sUsAw6vh546zFy79cd4m4dqXXTcprkYLDNRLEiH8a6mnJtteLGia
PclEHe29mowYnnXqt/7VxGNo7wptgevF0vveC5Kqvb116VhkjJu7fMwX1aw04V5h+q8AeINh0Jm0
eo2063wH4xNP3ZegTobiLlcZpMs2eknCLwzM/K1pp2C+ykCA0ReHb79EjGdp2eKy/2G+2y7jaXeF
ddeiVhn4Xe+xfa68af+LVgw4jADhzFyQ+ZGBB1oZqcswHPlyqR1kq4qd/W0ib9sugVdLdZIqd3vl
HZrgDRsrBHqOzwXBwnT3IlqzNTeDgSv3k7T1/oDwbiVSIoeZrdrEAEf4QFAgl8LKoto+whcr+g/L
HpII2ZMT6wEim696ml4b0YLUc9Ha4xwMCXsTc1d8CIt8m7rrMOfrD6ac5nO2N/AhYdYtYbWgY5hB
PrDfOq+DNI8anv+4CG9uGkwUaCy+9yZb2dDrpry+8JARwskR9pfctKlZT5OdVIGqIjwKoA9Zz5+K
ntzlkngo25+7XXGYxBrtiMr0rPbvI1JFkuN0uJj3g2+pPi81yrzzloiofTUb7Pn3JveGGBFajYF3
EqiRnnsfhXnWrA08zgQ0rd+C8DATfkvpzNtmuHyreu4wj22CBSvbqcGbtChrguG6NyFgaKo6Zr0A
GBhyF1CrPepHJ1UMXZRlQ1vCY6TyDq3kHt/LBZntGcC62y/TVrALaqZiDy50qHl6BsSRrBjwyOs7
1zX62YPEUjfHOkv/thWAWe9+PrXhveTqaf9uMsvXh8Cxtlz2mZ/sN2eH9FOgsrW9NvUujkq2LsCl
NEWI8ljvIzvaqCrxqtqOA3Su9fKDeRtSofvq+Vm0kNiQqeJpLbx8+xFPUc/pihsb3h/0ORi+1rHW
lebLitOx2h46EsHIhi/UGHBrDXWWf8JdKSuu2w6/eBvHtRjASlO6uWpdeH+uMMHLVkYijIMLNpa9
O89RUhecsjVDkJEscXsvc8uptIis9uus/FT+C2b/6NBrRQjd1qkoBJzYonbvax4PIjn3m1f3V1Qa
+3DyEhNMz1Tl8WUSAdegCrLJvox8veIm9T7W75K4RvPq4+/OR+e6qh8HW9Pe7sI0fwKPvexPwZBR
mVMwau8B9pCYghG8F5OGqQ36v3ZPQ0IfFhXpc7OrGPYUHL6+6zuAARQbxw4jReHex/Ox2zEgfyxP
1i8elM76QdvA99Fv5mgSAanr9m4jD/MPSISVXonoJnInqV2dlgYOb7zbYAJgkwuhw4snC89eEj/B
gt2Ffd7cp55aw2tCyvKXTNbdcfNcH7ZXY+C/y0XH9Z8hbZDnbGydj7AkXNuqBIsB2EXywrDBfLyx
ZpV503aCGUeN75k15foouKwRp+nwQ0qyZOvNU5unH3jNETLkh4iH33JkHitdOAfJ2RYmTE+x2RJg
oiCcUmzTdtk/pCozD8XcMwK61cOWaY2PeCcKsSftxSeevbt4bkAwEiUqjqtwSVD8cktyrfqTYyzQ
Nb30PMDCXhXa470UND269E2+eichJabXWx22MNuAPtAYCLTYsCmgPs+9nNP+x6BW/6eMZzODOWh0
eOguCl1qm2U/YIhjkqtyFbwxH+Fx5OY+pvT1y9w9QZoIe90lVM9dL6OPd3n1d979XuwptFW6c03r
OJ2redCafMrD91cGNzbA773GCzkERwK4HSZDf5RT/DFf6S2MHLoVGeR3kgUAd/MO1UPJioaGzIuT
6KODWJhFWb9OipOskU0wBo45dkTb0RA/OS3Lf0KRZNekfZ+eBdzK50OloDXFJn3WgOvseKdysGk0
M4d+jgrI0OtcL/tX67Us+BdKLq8A+tNzkc9dzQi0uLcOQw977Wapj8vIcH+gJpyjf5LTlJTAPHQ2
XRC5GMr0SCEXUxugLiry9b/EW1x8a9It4Mvj+TGADrkO344s8X5BoqwdqrspfV0cTFu1Fb0WVS1X
FGW68c0jHhkG9xU6lOAWuKLAq3B1jsjMfW2/+V0R/mA6m56MQONdbrbwh8qgNg5uGtrtrxfG/YRw
PBW68knXbk7wrgs7hVk/P2Jy3LBY1faIfBzEwdcMIaC6ZQ6N0G8N3L0hDcw4tujHRXcPTBHPOF8K
45fbrnJUZQ1n/oxmzK50gCEHbtCzD7qwpPu/zIwHwYIku3qXtTGoKnai5Y8rSjL/k+HtGU6ySCwt
LM8C5imJaF710oVXDEALpAEyF+FZRmBrpw3JLvdMHLnuVvtKK+CHYZVXqTq8/3hd2azO0rUH0slb
/+6Ico97M4tGg11Dnjz4foFOUU8EkXAXcGmhMNjb5pJufR5WJqTp4AVb5HRe/RA54p5C4DJifegH
03DbWU1T6JZgFWzgSO6oOeC1cQw89Eb+fltEb55alOISKI4OAjOsHicMDbRsz7TG/c0rimB6hEIv
vhTw/+M5izcPnfwi0qTavPGI7nrkqPs9zAFvg3cgqz6LztIL2GiW6Fh7YKEq7ZqZ4MAp27/mKfNR
BcpJNq1NRzj8YSl0d9apiIPKP4wPyye2+VX3xGmWSZbLHzZNJiS1ztTpLdxyPrPel6doHfJ/ieq9
NyQ52YupNVqDaUHtd8+HAf/a+3Acqym1BrX5nOPlxBjg/qzZnMjvu578qcykC5dySPsmeYGsiFqM
9IQnQmiWJg7CuxGOjmMHuRygwkdrfNb+khxf2xz4tgSB6rCkXiNcTod42sbLkh7JU8DTKSqV6G7+
9KGl+QUkLsZKHHO3VJFUzWvdazp6wcm6hyjh7EcJM+VFdsvy1hLSQ+qLg0y8rmvjgXYufv2den/k
F1rQoz6JegKa0wtveJUdcvAfZRa5W3QsDVpbt0pa7W4FXuabD973LDs0k+fQsTRjbBTXP1eYoNtH
iESCUIMj7K6JLxY0/nrY3zwvXl1lciCPn3KNNPPKNGPAh4+tF+C+TyUGyhjcZ1E7icYr1eRPZBN7
JZcoCPV+LyhxX+Bh8j86Qd14N+bL9nNGQ9Ge5iTm7QrRF9tbpzPBinS2OPNZEVNEtFTrlvZbFtvW
XvhtJWVwjbx3s8xZeu4b6nA1j2uy31vV1DpD2xFHnyzbHAYxlo5YceySrChBEQ5zyYa6SC+mG9QH
LDMUP7MpyH/LLdwnVMAy+uIJvXyPZ490S0KYXH+Wab25auuO/PMyDT33LZVGX8a0DzwW2Bs8phBw
TNCzMh+i+glBZrecVpNjVUbbkcxvsCkpHnuKRrTKbIqlvD9NINqrE/7PLTbtS7+0EfFZkQNqHEfG
taewOIiVnppuRw1jvRl3cbnm4elj02MGwdj1e2hlOFfoQ+ovlmCsCQFs1zVcCRSyM5OxeBDZmnOp
xQ0oNH0VCxjAyeM36U/rX/rnYX9UgwazyazZ8rOnQ9XedTyFf2syDcPP2GcdBEyKynMymwWtiLTm
Ci0msodPS9K06zltl2b4xQNskWYzoW6nnRV43G+5jcUpjeLh18T1+Oxbf/+JBndIqvxI0C/NgUmW
6lj89Ne2R3NyWamcHYNhOntfg+FjSw7qmVtaqrpwvyN2GJ6HCa3Zb6373btbUEX7J/R63fzQ4yt4
vB0NVGbVpT2oAiwvePCZJRox3oEm18tf2qDYv6x5uof3w77L6dkLtKau7YeNShNZ+JFE6yhA6RDU
Q/SwumSpTwgEtxR/nNXEr8m0x9h69BSB28G9QPhGYzu0eFNo2qs+Fjtc2niZx1uyNCK7N1zR3h0Y
MQQoqbDw8GkQr8GJ27H1L02YwI83DGNgHnmzvnZLwbTuJ/H8btspdeWU5jC+AZqpt7RYu+DEZThi
mhqy1o60ooUOXUU+U9yPdHqaHBHrtFM6Nhck2AGfunbI4knh2BHYHRFFAzLcyOusPRV/4jhmzXlf
meOrJgAIL2c2LeIrdfDYKsH+rHcr/AAV34oqjJ93mIhO9633ExOH+W3Uq94+F8sYxWdl/fp3uqA4
6cZkrE9W1u3fZo/rqGzWqOse98x5ADKsZLWfQiyRf4NsFL+NyhiBh91P8teRad9HaoKibbgO0GVI
jGEKt7ea/SekGK1YaD+TZOddPLLavyzd6to7myD/pU75rT35OprdZbRLXn/y/Trk5rJ5OL0Qj9KS
t66XD/1en2ZL/jP2mBU4pKP7ZtU6BNcg0Aje83oqgk8mPWB/dnm46LGOEcBcgiw8aDSCIDTZdJYs
WcwbCp8RgRsomNyn9pp0LpkQNKhgAg+Ikwx3x/5w/EseImMpith7DAJg2Ya3N0hYQ4aInr4IKEd5
EQACRzUvdUhtKMTwt+O8oaeEO80Yf4J1OwtPDh733EcIU+/3NvqVDdHCMlARWbbXyHhf8K9Y2gP8
mV7MWqN/T/Bg/woXS5YIQ4wNX73dyaYtJy8fgTEmp78M/eoXNOFe6KmH1R8GStTYTN80S2+QR8ZX
P45pN1+077botdgboqDUtMnvoRZbXBmxWr9MiIlNv5MsMKEc7VDzlmG7Cw7gYWegxJ5mKqzsnrj8
EuUYYbCrkx3qsrtlfwhjzfiDTO1ony1IVcDI3IHQbLgQqz//k3Zmy20z25J+IkQAhbFuCZIiKXHS
YFm6QdiyjXme8fTnozui24LUYux9bnb8e1KxUNNauTJzGcUEcNw4eUNjddQberqqe2f6NgbSOaWI
lSriZRHZexW4MqXZs9f4d50IImcFiyuM94ZaZf550LNJrwifZJjCZCC8GiFQ5oNzHqE4d08UxrWX
WqVCtMLDQ0lWQQPXhWs6sHlowRf6hZ+1+IZkmhk84jYXd5tOg2VNmWcY0qPuiYveBs1dTwJIr4yV
lyi8Gl4SRG8U1lXgPUgDrTxZFWZxD4mDYaTLTuR9gV7tvDR1lD7GNjUelDRpCixL/qqt61ha7CYv
aIQLEba5o/RL9lrnRnqA/3yRVg+16BdCG82Xylan9ET9k+hpwGjZX9panb6CW+m8YtQi4f60Zo5y
QgN476yIrsjmFFpoJrILwVkNtd65g49AqS1p7Rp2FElY4vpxGEve5YLav2fy3/4B/vX9rQWKlK9D
C6oSUQdEe26xRiuXCD+1dO/R91JbhUS8kGCcpIMUmah62h99IsZw29vR1N6oala9RlSvsV6d9LEj
79e6cGFHQfl7MAfrNVDLgmsi0yI36pz4lHu9811DCvJqK1EFEdFH7bzUbKc2l1mbIw+ttDx+rfpW
0W5DU0MnAZU97FbCl/U27huTfsVw5cw7venD9ntUma234Ajb9PSgmFotbSuE4dwaCuzfQuo48kdZ
olMLLwfnmbCaBqIWogRcnjwfXRqMf/iQ0hsHVshuveGi2RiDBZ+eeKuLG7N0kX83KkG6Sf/Nok61
/qWtdeBBut4P/sYxCgPNqLwo7ygmEdC7CiWkAP3jiL5MQOI+m1Wn70ErmhaMNWnessGx0duYIKHA
Tchopt/ES8O3gWJbu/aLgnB07dvwZ7MFuVS/FFaQ4PJGfkfybcRD6zqhR/uJuswzsfSCCplFZgTp
Qy6toIA6klqV23RRiW2/1ik5fA0vO6PbZLNJ0ak7AnXPWapKGTzQ4cBQbieRatUyGlpvPNRWkBL7
VoU0lhKQ3ycEs7irOBSQO6pKa55ppVVbbmtT8fOwqumo0DnDsxe2Qf88DRNgdCWssIXaddmmvR8b
v4FrWIcI/aW3UelwSuzNsWaVhkkXLsVDk5U0OrqKGDCzlnZpKHht9BeAw5suoVLp6yh1a0lVE0J9
qN6OoUTaLtLQeCz9sqR/oyMg4li+X4On+YrS0pCobR8p/GZwchI0COD/oectbVH1t7SHiYBF+ZJH
svP4aDUekiKQqDx1zbzt2xWts9Vu0dYXlbSpqJR0Q+SexoKyprgFG2lfu1jr+sXQReM+JekLeQA9
b7jJugtlkyq0eh5UPsqha6hYbCmrdQUmgXX2Bnm+IE03zezAB4wGUDq4rZRBQr1aazLOqTN0hobA
CFojGol8qk610hbJ0k9yMn5F8iNWplE5P3S9RW4AFAoLPTVESyjuYz5L584JzTfHIS1hJ1yonb2S
kj6qTqYi34Uk6AJrymfLltbPTI1y/j2o9nOTqOodaWw4uTlVp2++R8jsGv2UIx1ovfhcI2LTFg6s
RVBewLkFdHLwFR4lOL8FMPMbt2/pr2HSIxlkSQZ9PYTeoC1MPRk5777ECpxoqbX34aQ2Jz9UxlMg
tExdUqJOyxsrlcOftESRsojMhvqhQ4r6RB2jeEKCxDPl6ElsbrQaFv5tReXyLY09VAtTrHfmKrCC
+B5b1Y6Uv9Tbg1lQpr/QAXiGh7pMH4yhSsQKlzSYk/40RDuPPm0o8jIVXxerMG2Sf033sowrOCzk
njtYgfzlmcKBS6ApYfFqwEfCAQeVTx39CGFEQlhkR6Q7zVDKflmZpkQ44tNv4ayq5OEno8ycasfd
1f3BdcAo70i02uCmTM3seaALmgm/K8rrx6gwcmUdZolzCMEneVtDlYVlIpDqOhVoBCsBHSpCERkU
9EhTG+NWQxNZIndKBqNfpRlI5rcpNf1TP1DYuwPqVO9j1Umq20haoNqNXujhobdrs7r1Mv1CzG6l
FqySgegdIVI8vSEjpn5EnkNgQxpI4ZlCsf/i1MRO/C88849ug+uyukFOW0SGobTbQDrcVFPvSDdL
hHfEXCpsV90g63Ov0EV5a1It1r57lac/Gk1U/5gMrS/hKbVFsDCSgpQVwoJsbAgUaawEizaW9CG0
bc8at5WaqNMtapjcOaOvHh/0LIYQMUQlsvtLYNbs6sIOBpYxQeaH2oNq2pBEjrKMiqqEQBn2urcS
aspjAZHK21Aq6J4akenPQC8RfYPaJsJYvbYcx/UDv3qdHEeH5N2po7pA9BH+qCbZvEgiOQ7gYCBH
GSCf/hJESJQRa3AcF3r00D33StxSymu5FddUfnTjrtYG8mI0Rc1dgvgViZz0uY5I4uOlHPPBWPhO
CmW6A4jIeRMmSoStbqioJnDHtNaGSpx/ln0v5clGNQTLz+79ewXUsDsOVi8xZ9BJbTJQdwXCLYJO
D1sqJYNUkyJSbVy1zCt9Y+gBTLSYnMJejhT2pFsafv2YxWaHfq5FJkTl1/ZWnaGrxras84KSTWBX
L0Wl1PVNlyZoWYO2TZZaFVoWt7eXlbDz6SdIuKW+FN2kUo/OihzANdLTjQbee5GxVekKZMKsOT/D
lLpdJMjjWkMEmz7hstihh/fgt4ex0n8n2kmxXaLYFR5iCDTNb9K4DBONxMMcaAFGmti868F4KFAR
fOtFA3k2a4glFroQffkwGtKAzzfBKeXnOmbyjZi0Dbd4e3W/4gCB0gLCUsn9UNj6i5kp4yFWRzZh
HuZFvO7KtngaoiF9sMNkApLoy/G15bH+1UFTsS5CqfaUBaFSLPHoHgXsfhVWr+0M5oPpjXAIzcrR
n5OguFwFo+2lLqK7LGE9CPXgAcKtXIRlg5NOY0ALW0p+p70YuYu+mXhNwLiqQv9b4wVx+KDD56L+
z72aPJRiCJ7i1BlGuIpNewIdrgq24oSYpvVVp9tQEAKIN/0mNdeqhlx3UQBA/rZH4sxlrU/RoRk9
FLoozmoYL0jjHhM86Dw4ugLrFlqNjohsxjB5babCQXDZK9BVeRp/qBzvagmJNHu1wd9xn0KL2C0R
c+BjkPWq7VKi7p9xiBsNtIhRdMSvX9J8z1EV9aYhxNzDjQieYSPBqDeLKcJeFeuOZyReXbXGotgv
bzxYTz5E8Touf0y848Rgaqw/kGc6gZvqGdx+NayrM9yTIdzBW/L5j61+yLYW5jL53ZSk7aacqopd
QkkpZO8aFkRoCgPPOPezBHbddId4yo3XSkA6Xdj0PsZEt+qBuhWJoAdCkQVrCmi4fjRI0t9QeqTN
TepV2h98O0qxGuj9RFcgavR0zez8y2q0IoRhj6nZ1FLhUycTsUhRUOAtC5Hrrh0XI/bpTEA52NWU
fwMgo/Tje332zKWbHQZiAtUFp3WIluqwvbS5D8I3boBWWyAKG+TdiGsFBWMRyR14sW5uoMKm8b2B
K0DHNHPQwKptHMJEGfd724CdxZVX4CIaloRUizBOuHC6xKytpw5ftuAHshU/uMmsLrqDPqVL8EWc
jdi0cDMKAMthA7hSlps6aLFVMCNIlK4lInpqjYZqC3cq7B5tgJnJXxeG1b6jiqDeTLXTmwTs5Vjd
XrDkHyGGFTEUBVt/ik0hwc6HPnCOudbX5T3VKjRmqXOxNlDCWKsOiZ418aq1M/N7E/kjpsNEZ0eP
yhOxPMSn74U2ImrpRDZRNFfCMaPF8UiKLLu4owKQ+0kGcnThboDCsxE4CiUSR7WriPftctQOWT35
R5x7ortWs9BhL7jgqvghRbYnD5bdZxpRWhOh/HZVQ1U09YAJC2nEOo9K03Og9rZm/XNK6cdXLUFv
ocsuUsew+2FNv9dOac/Q8bVSOzlji77qRgtEmKLpQQ+Y+vdyxGGhvHV0mMFkiuRbur+yUNSbNgIV
1OHhlm5+jkLfZlNLFOLUKih/WIU1qWSAsJ6WcdgVCNMzy/bWoUf7nGyZV0JgSxo5RN84QHVq9qeo
/RJmJlXrvt8ruTTkAxz1yVmJvO+JvNQQGwU9b2xv0era+FvHuyXfTR4BByUGo8ge+9BLi13ATWgu
W7pPvErMm9RTTT3/otbmknd+KV3a+ydhj5LKjSNiiUPlECbtNlZSe7rJ9J7+zxc/EYCX3k/9H9No
Vel2LPpA3zRgnv5e9ph/7nD9484U9RSky16N7OGh4UzTiDizLQttBo4I38pWRNNt7cSmt0dhhN5K
kKCi4qImChlC4/Q3YgEhD1nWIuN0mcStSEhWIB+Vcg94gnRniCng7hQsNoeFigcMp2fCowAfowRy
jt/IkT9LKb1bkHn3F6CvpB9mn2ZQ4qSmnTDxjWHWt4M2ISWWlAngXURPZldZPwQiGt6Lopf3WjFl
NDQWQJ4jBUbEQkkaEdnw7mQk4tIzF7HtjSfDM43uSIGKN4wTaTzVukMLTp8zfuiUrsPwgOWWO8Ws
5NsQlP7PmA8wrQKI4SpAA8jOqq2s+i0NesLH3ggBQu2UKpKn9/zN0Jt6lHOGmF6KyVe8jYgLpdpQ
xBu+dZndrzPLEvVNU3tDd8iGCusVB1bBQycB+iBPoATeDF6B6hT3n569Yse4n3bswMOU88LeBjYE
IMiT3A4YBkXeinJ3tZnSqSlXeVPm9+P4973TteGp1CnFLSsRUMtEQJNZbsC4thv0UhtAys0YrUnZ
GsPGy+PgGdORkKyhTeUdclYcT3ojyVeJoZn2Ar4FXNXQhIy+AMBt8w3Xe8GdZXS4/0xBcAbs0qoF
aTtwXa2SgV2AK01f1SgxHyjkU6DWy0Q5jkEAcFv5KdJ1r5Ptn763GtJTDlCximBVkKqDF+eAhOjS
Dj4SUQ/jh1xrtwMYyq0zNVCnB3q000AVDx9x2+qFA9nar2FQqBRoSw5UOkSrQC9qpuZ7zXQnbMBQ
xOmV17l9DTaNu4g2kZDU2A+fkkofwhundoKLTKss1TvRoS6ggKCA2xXV0A1LNSXjcsl/VRgUYwQj
y85rBCV+h9ECdblo4ddCz5ci9vvfEOjJ/Txop5hkBnZr3OS17SMk4b2+ybEWnVa4g5n3QYlnwhLn
ju6s9g6F7tbzSJxg6bHPElhvT41XGpSMZV0vbQPEGQKdWp0xgAnBsxAuVHc2RmPfxrwfvENO19ln
Rx2rZSxE272MOoVv0PRRRsS9VO0531RrkctiCArLserkguKOmrnYhGLwokVAkSuYJzBddSwGoF2Q
mmkoNivzubikPUvPxCeYX2wV6VYak/dUqTaqZ8q35oNdqOMSaXl3LLsqWU/QXX3Y9FbzCxE/DB70
IaDw+PSRbEyAv+qKLF49YjcjL3plqqULEMgYxToSbm2loHLCugM2MkxCmBOIS4uJcrtIq+Q5TvvE
u3WSRBlgeifqMo0s7AKk5vDPsjBxOevNftqXJO1vOWIDpOpKH90HU2UKpHSIYxbwkFudaiUM43Wk
Uednn8n6Nlc1T9D5RFbZfWH44CiZmtV/Mq0rfuZAw/yCKnNI0kEMxp+dmVb2ypHlcEyBtvpFmHm6
/G2pCoUknQr9ja/FkvZNo9Y8YCJhFSjHnZSsqCmyFL5Aqe8Go6KSUmdm4G9zq3ampaQQVaycVtBX
x4F7f6tdjIZWYx50Ry7WLl5RboKLpnEdKDeXzm36oUjbsb9FD4BsoseBRNuWIQoxSVING1Ct65+W
bcvhDt2ItE7g19JAHYuwwx4khlKdknDk0BoGSrSx0hYpWGjYwQ90AxG84Fr2zTHwB6ve6+1wYad1
Wrg30FAEx7hNU2Ovdt5A2QRBSxivYTM4bNw+RhiooQF+C8GAf0iUFyfYQ3C+CSg6G5sgieKRfxb5
3kbgoGzJWjqBOrjJk1VJLSrHEQIhDaBECFNt4RFLKa6kx1i8rhISJ05WSG3QDStdEUsr8Rxvxy2H
k6epKxcqEeZ6uNF0U9+eoOVjZM7GLxwsTfwJ3l/jmqHR6ke/pmYQLNAThz2PWoBCo3I1Luv0Hgxo
QqFJ6zFz3TfSzzfSjJEnUnJr9fWEN6dxO/aU3i5IsGDz8vwuSU2nwA0TrfnVt6V+Sg18rRNXtqA8
+5FGg1hRZZbqcWX6Y1PeQrVJje8ahhKUgk1F6c9AVEH1Dc5kgKDahktgLCNIL3BiBEVCsEF8VbJv
od1ZbwkXDRwQnRqFPXUGVZ/ewvwRYpudLPsKMjqccMqv67SIG2+b9FZn3+DVU9U3sidg4UGEySFd
NariAsazJXHUHKqo3eVZiiY56Cp9Pwy+6ktQ6kDTf06ZUd2JDHT/uw2tSzs1EBBVt5rGxrmPiqb0
7iRSSdCLQlHwSZ8Y5qZEdqt814y6y+nny197SGzw/o0sK0r6aGAEJDxE4rGRLoXnl+dGaTKxbcEW
HCyYhHiIROhjBa8Kgusy7uH3KBdBZEYxQt0R8/rRdvA5sZuAVblvKo0sU1YNVgOp7QSvJJhDfYNt
ZnvqhF3Wq7C32g6ycqP4W5TFvuoWXT6i6UKKoCm3DuA9pl2eDLyzFxfiLSoUv9wWTlk48NMlWQgC
X+uVK6XBX6ihZIebk+90MWCDrTuU0GqIMeX3fOIBLFDRpUG8C4JIbV4dlXgbbAAd/CoPx1I/mLjT
BZs8go+AMRruUQsTII8GwUnkx88YtfT+halrqvd5WRf5kR7AtJiodKOuT7UsIb1NLJm6RS3kE7ML
xdTLR6MtLArVbQ3o0fU4vi3TOjDSE7D5MOx0C/KP0ukWegDbyD3EbG1nECkOZr/HdHr6ZTidGULO
baKfV0xwPxpcCywM4ZKYquD5FTNz1bhLNQf+U7OHPdyGDyJJVylMPAaE4qQuJsV/9Kdk3eba1tk0
rstKXXFf1j5zJ3UEJCOV5iB0CZn9hNLK7GKQ/AS62o3YXfsrjESWsEP26ZaGFa6/vtpd4GJgO/cP
pV2yebH01pEszgxRFabVJbbf7vukHFddRQeUCiIWVeGe9oKoCaBWSG61eCjbtWLZLxnCta3aBeLo
I1TwrlgRf2gfoQkJp5R+97aKhercydxscdMJ8rzdU/5YdeMmSn9L/zs2XVcW+6PV8GUczN752Hj/
OLMvPfVaK1AotXvnPDSPuTsOW3tvKqvGtbXHMNtXS92/SbFjcHO6OR7Ta51ZPlnpd+PPfIUBQAKB
xwIK1B9k1EVDR1Nzhahv/GXu+zUE8w2Vk0BbB/LKB9Y+nTkgpqQ7tmDu85nbIa341Kal/0rhTu1h
wjWDZMdXb3AgkDyUZoGu4A9pJ7DzqrgQj5vtqP8RvbIu8vjKlv/4HQDgVPWy3JdO0387wf/jHVw1
yDw7nMv2VHeOfrmmhLaPyvuvV/vTQTSaN7C/bUubbypqtPqQIGPYa0Z6htF3q7f3kfHwXwxCqkoZ
gMhMzFuPx5mvN5bhdXvMbL9JS/uNdv3sBPoVk+z5XDgWhCCIAm0Jrmg6s/NqKbJWHbPASyl8rrR7
YT855ZUh5juEITQVigluwiYxozbruaYVnaSzuIiOsFGLZlUhKrU2VbKBY/H1J5sf9vlAs61ICG02
DlHZMSrOTXwfe3+E/Fm1x69H+eSLvZvO7KiF9CyYkkqLjnX1U4S/HHmcrjXpuvbFZobPZhAn1Cr5
Yonh1u1R5/EaV9DArerKvXFtLrPVL5TBC4ZQj452+OSZB8/4ZeRX+jxcW5TLT/jnRGLFNhiy43P1
3sn0DyyKGt2P9X94WuZLP2vvEnQ6UiuVUXASdBMNswznu2Gd/3crf1m2f6YSohYwoIFGRx0BSqz8
xkQQ+eWV7XX55P8+oP9nJgSWuqYKTs5sJvADCqVQreh48SJbUDjbqQ1y3K9n8umiOBTjTR5FC67b
+5mQyMFqpiHKMSiODo6yEZajWvir6osrA314Hi7TESYXjG4DpOj67LTYXaapwRgnx7C5A90I6zun
xc4ZFuFUvIwmqB11Llwy15M4evb3GINvPXXcgcpMAANTYgb29dTnZurzHzQ7W0MzGaPi8YOCSawS
TNBCU1Dq9ZeVUiCso5nK89cDfvat//0CszNGCwzPqgGFjp28ET8y/CVTh7rm1S99WbP5xvl3nNlB
m+wS0LT0k2OMi2kKcxm9HewgTN/kDaZ6EgFmPKxtFBBfz+/vjpwP7Og2r56uQfae79jWiTUVdUhy
lJlyRD4Jr+6ExR56AOz7lIf43v5JptjdpTvrLsW0CRj8Wp+Rz76xYziXbgYEe4Y1+8aRHpjtCIPv
WCyDdhUo9FJB329m16Z6eUE+TNXULIHOwKSzz+wbj5rjQT1skmPZ3AP5LvBMS0jStBdvYZ+NNbZa
EPoS98oHnvf0sAWdmwhnLJUAyxLW7EqIoXhVAEzjSWDnoZLH1nhD0KA56u6t/lHLbwEGIwCb1r5x
xM+hTE6XtYAAM2ISVmxAPdZml175VR/eqNmPml2GTRiOA8Zv46lFfjkOjyF2CBKDsRb0QsvXX3+C
D5fiZTBiax17HSnonfH+virwADVTjy9g+/cgP4uq+v2fD2Dx9y+tobBhmmdKQJZQjMxiPPVU8XQd
o27l5esR/oY57/YOc/h3iNkclG4wHVLz8UQ8tLCcu8D4xZwPRrzqMe+mLL7FCKQr5ZV1+v+MSyZm
2yYBmJydDTBfHBCzbjzF2aErXjBFXCoX8Z48Kg5mSD+HFtPJa93dPhxIJstntOkQSKMTQtj3C1Yj
aCmp6U8nBUvpJkUgwZmEubI3gitn8rORaI2tkW3SIoPGIe9HckrPq3q/VE+GjwE7xlJetMU9HKLU
lQ7W1waaf0eZDbHhJ+qpxWPggNuvAlyJfy4HN9k2o3SWX2+YT8ezBfj832TGmb3RI+ACGfGgnkQd
L5LmQRI/4ZFfptuvx/nwIArrghEYQgCP2kLMlsr04SbBe1GRwdvHxoxvmvLRLyuMlQzKM+LU5erD
1yOKj3cHQ9rENqASJB3zCy1F4V4b/aie7Bx31cRQftae5TylE6WeFNevW9PQ811N2W5n1JP2C7Sv
3BigoEscY+tDGlHSmjRUwgvPj9LboYHrjoebucNPZNE2xWuD7gWBttlsOuwpFg2lD1fplUPqmNEW
Z8/gBaF5cOWkffYhdbQw2GKx44U524mQaXJkKEI9af1D9hLF3IPu1C2b6lBc2YqfnGlyW5wiwVm4
DrV5I1bKMUpeF5LjhXd4XGjrwrJW4bTTncEt8NgZUOr0E+5O07j6eu0+Lt3lGqGnucMlaRPYvT9u
eR0L2nYM08m2lDUeCHiAKOsu3QXw12r99evB/jZDfH9nvh9t9kkR+2u8fN10qt4gpjcv0y/tQd3J
dbT2lsZWbDsfH8SF/JHe+Y/tY7Gr1l//gL/tbj78AEH6Td5qmtbfBnP/hPyGgoEPZNTp1O/8e8oJ
tzSLVA7mvbWcbopvh/CU0ttVbutNtIeRdWXwD9GGYPaG7tBS3ORfxOWG+GfwGHMkGML2dPJrLJxQ
WN0GlrkxovS7llL7xe0Zh7jmJ70oblCOLRt9+v7f/AIJ0Mq+FjogwftfMAgTNjzuI6e6Vjhc1Tdw
2603LPvI3CJXf0UsDRffcuJFS1z79eCf7TQiHlpvm9rFm3V2L7WhP0U1Vf+TntWPzq62XZllD+n0
xylu/lcj/d2F/3zngKo78hXr757OFwbKeerxu3RKtkqPzsnJvn093seb/QIbEasDdJo8j7N1zXRo
TzL21RMz3LWWt8YKGmeI4t7proz06UUB/Ivql8eYx382FKBzMBlqyp10LK0c4cdbVD/SFy5C8qZ4
xaJM1FWZ29fup09n+M+ws32Dw6CexhXDKna9rrqbsKkQsBT7JPIePU/AKV8Ffr33iwqn6CVeX63S
70IZrwrQ+epa+/FLVD4/xLw2IJS2iUWbNdtJg8i7HJdW9ZT1SXgju+EP7Yb6zRBjE/D1yn62Z8mA
TFVqNDIy5zspFZkJm5V5G9Tf4gmb5g3EyaJ/MtEwfz3UXyhzPqt/x5qhXVM1FKWRxOqpN1tUX3SW
cSk/bwwle4JUceiFrriRMdxNZXWmqHWbTsZDmkx3EZ5WLj7T0apOIUObmOwvbIlnV6bpSLrUo49Z
dDA1Zz/UcDFUqmmZgyDicEFhxtN+BY55I6A3uqXwVlbXQ8oW9ZWLX/sY8FOqxfvCkaoA/ZSzydll
FEI/rQhKhImvsd4c2rh9Vs0pctMkK1z4kz8xRN7mpfFKbXAfOsEuqXKBjljfwMuerrztn/4enRcA
sJQmwnIWjBF6goB7rXpqiCUWvSkiF26tcWWUT46rQ4Bg0v1GJ90Dq3x/3xatpN9WrGinfIGv666/
yftVdIQPHJVrrO++3kEfD+n7wWbJbIWSX9F1X5ycCv1EIe5S+zDRYg3mtrr5eqjPJ0bjAIu6kK4K
ObsQdKwg9QJBzwldSG+to6X9Ghyw40Iw/zT8VxMzdSmESvAs1dnEIERPYQsizckgH8VTMcA/FaIB
Upyvp/XxYuELEsJyk0sqXvOID2uhZLJGBpraGtcWUU43Dd2tbvxc969E6Z8OZakUziW2KZa4BJ//
vFGKNqZFSwJ0qqh//0EyFrp+2GdvVmi9fT2pj3cYk7qkA1D9hFSd+VJhS21Kn5EyCBlQNtyk20Gn
SHHSypMrpQHtEsC9v8QYTOLVLC1HIxGZXc1xYsQ1bUsEpIkCS2BYd/YTzaU2hv3Y2K8pJIIw/IYK
EsPVTYzOUw+utGf/eLApm1tkIVzXDiXC2V7JAhSEZU+jEGeEyk6Ik1JtT63/YqOQxdkGoYwGd3M2
ChZnGqXpXpwI6lWYMQZ8QpG54v7rpfvsRP87zOy1NyoE+bRuFqc84RLcKeEZV1e4YF+Pon2MS/lm
lxCGGbHv5zXeop4KxcOS7hTpv0e4kUr82GComqWbOPkNYWlhpHRXh+N9/nrgz87Av+POvuJYgL/r
9ihOPgVcIzVu7X6jFc3661E08cme/HeY2VfUrULvp1QTpyzH2cDx9GVOL7JVXYH+X1ihdPRoui1Z
UHXAzDvcYUCZ7mM7Du9GLAqu/JrLYLMDQst6aRi8PTwL1uw0Gk2G7L/37dMIcwesgcwXl52FX9n6
CgvidvX15C/nbTactMnNJc8PKzsfzqOMYsUGJoBd9KrjKg5W5vrDWRTs2AZlj9/eBmV95Qx+HFSq
CO5Nw7GA90gz+FH/3G1IaTpkbLF9Cktto2SL6SHRT/2o3cXRvWPtpHVlvE9WGMcKQxIK6iSytG19
P6DuRQOcyl6ehNauShxA6vBcxluM3LGkqxZlB+2kfTJ0zbXR/HJ5XPnKn+S1kJQdJJmXm4+49LIF
/5mxRELjRMYYnNP2hymPSFYXRnSjQYmLB7eF3jPgwsgnp8uBkp7hL07j3kY1hSFUiXlYa6U0pvwl
zXL59fJ/9mVsh6xE6jQSJeed7f0c5TRUHs07xUhuoFKpNfHjDmJ6BzE+oLMqwBBi4+/WOrzWrvkD
W+XyEGAKrl0ybeKpebP2btIbmLe+f+5b8a2otkXsNu0agBEX/L3dDiuJQWulYEIlp5s83ZvhSVM2
flhfOXKfPEoQOAjiSc4IWUjC368O6htEUlrsn9FMLnXzmzqBqlQP+ZuAu7GHwKvmvovXzrIvXmz/
yvP7EUV6P/jsoS8ys+nwzvDPceasyxGbc0wXpPGK6btbwPrTvGtdfy+7/f2Z52Njtq/zPqk4js9O
Q0gzE+Rkun/GwgnhYQirDTtJucE05Vqd5pOTfgkuOHYwCw17Xqehf9c02qPtn6095pJGuM2Gg93L
RWLFq7x8UZwrB+3aeLOpGRG9VGjV5p+L9lKMwl0mu2tp1Ieaf4mV6NeH5yOsqUM8gWsEWEO+TZT7
ft/A5RMWPijReRoP/iYxtqO/N6I/HQsYR4+tQZUdX/xiPVr+IemBkF1teIuWeDMprlBupHJbY4rs
4aNaFopb9jcoBQMczZMovJZofFjz9z9Vn+UztFTEnz9uo3P+LXhhwZ1T+bt8GlbtNtnBRnvyoKpf
+TwfIq3ZkLNbvqd5LN0L++hc9y86Lb3b319//g8v5ezvz+5UzOXs2vL4+0aH6YhTugiFy/BH1778
5+M4wgLltXgf9XnI6nRVk43TGJ2b/tmo6oNTcCWl1ngO/V65sk4fYnHm5BicFwJH3mV1tkxZafaN
EnvMyU6zG3XIEyxIS3Lgqcg39dh2W3SfV6Ksj7maDh2IaIPrgNsYiP79NlZHElMM5KZ969LLZNXf
sDu3aB/Cq7S1D8eTkQBX9UtCDUAzD4tTE6Fi2PnqHsR6OWyVQ+g6a3UTXnnVPu6M98PMHrVR2kEa
KXS7bnfDMt5AXhXX8tuPm/syhKSoAaviEj+9/2YytFNVMUJ132xBp5eIlxb18s0/uTssp+5+/ac7
8N1g88oQeCV98yY+W7wJltIVd9r26wE+brv3A8yOanKJj0b177r0q8B17qAPXFkT8fEGej/G7LiW
qsQiqQ/Uvf2ALiRF1IL+5n644/M9e8fQ9ZhZvwxPgN6H/k2evUW/RYOytu/aK4fsw4v7dxf+37Vz
9Pdr19D6t0z7SN3XK0ldQbpyFy7tK/P9mDTNRrnsoH9Cvh51TY3RKDtk2a9wrVs7S+NtIRZgWVfm
8/mp+n/zmT16GJ+lbRcxH/Rnt9FSce2z2CjLa8N8ek/8s+ed2bHCwhi1ccYK1ivYPEsAQe6J7Ed3
c207atdWaHYj4YuBl3DHSN5ZbtrV5RCjLznHT8WtPIit7pZr8UzvL7nUrzxa107CLBqjgT0+aoKR
hRu4xa2+8q9/x2uzm90dU9nFJXoudT+t5TodNvpPwm83uzUWmotdqWsd5AnDVtku/avz+3xbgmgS
kEFmJWp5vy3LLDJCM0gu27JdebtkKbblEh7Jmt5PV26Vj8nF5Qj8M9bsWhHCoxEhDRv2l0UcV/HG
3njLbBNs9FW+TFZf32Gf3i//DDa7XzLT0aeLcGq/vd9ceyEv/993EfNsIrMbowK0KnWoAPuOnRj+
D2nXtdw4siW/CBHwIF4Lhp4UJULuBSHTgvceX78JzcYdsohl7Z3pF0W0Ovqg3PEn00pw7zuztwzE
5Wbwcn8d889MVTV0jyAJgErY9QkBDyfhuLTg0UMerYDYYuXb6CHfu0bI0BtMSZSKkjkg0vsSJE0P
rCKuCfyvTbpxDdarYkqiVJQAsGO+mNbUWe26IoEFf9CUd+UyYzS4zurCi82jdFQObprYG/JJR/Wm
bEzmUtvU/37raA2VNkO2ULAgoCOu+3Vo1kT4MQDo9fgvbwOlkIAHoguhhAWVNnAcSEX0Q2QIBtil
GLeBtXOUVmpAep+6EVbUwCrGGBqBD2jUJ56xoFnl9/cB0YUVN+caSdWxnt6cjK+4RhHfYGmeGS2O
rkA47AKUHGrZ1OmgVR/lUQw4Q4hvhBAy7JJ/8EyvZFAHM4YyCMgWv1caOEMmqQnJ1tyaZXVn9utK
DHUsuQ4CLAyaTMcC5l6Dh/EDJwXj7G/Lb2i0u9gwlbIKHjAQgjEAg3dBML5v1DvwjJohdHUA+HEM
k8TGgiVSutWpVyIp4wCSLhlwU1iYdFRPk17ljBRI8qQxeXPzw9ILc3YP5WAd0Q1yHugao/ZRADZg
mLXaZPf6df6Wb3u8Iu0jMMHax1jabbZv2s2/ZdHd1h24R7W8/pWVHFogNz920EYV0hHgEtuJT+5R
MLJvkcQbfus+MpXtpLYpa3UlntpZUPSVmI38FT+p9dhE++jvay5scDMYPuI8hpKa/scbiWh2RKcm
9hetwfj9ha8rCqoQA6IPmxsQzJdvc0smvQHKdwMYxwwNP3tXEa2iLxQJREVWKENfV0i/11Uk7JME
Q9Y+yvrqSUEI9jp2J8XbVMlJRIeSdAZFLukw8q1xKmu9MwHmFDD/5xOmu32xXsEvgghYswLMmWjE
pn5IPzFg3b25K9RVjcWB27lG9snzDLm/I4T0Pl/KpQz22CscIDEgt7K4I5DFSzMwF8a46w6wqzvx
OTASQGiDvM50j/UHMKnMilXAmzETKJzpKuJelEJvsiHAfsHeo9cTsbUCbl/TPwePweOkZcG4ZCc7
cLeBecx/TA8liUyWopp9WhfiafPBVTESbqAe3fs75Vib+3Inb+pdsLJt4bAEOe8HWN1+Rly9dMm4
43OvStFVGSOeGG7AT+rMlS4T+aHCmZ8aS1lVex82311NakQk4pYdJ/zm5G5O+0IipbJ4tR08KaiF
PbD1wFNsdYb21C0nlyZdVcZgIbBEwgaoVdt+3S2nQNZdjYYOQPcvMCvGpLDZ8ZE44wqj1eU/26BQ
liLkAgwXj9gGfaUcFydU90/NZrTBAgNnCzT16Wf1BSr6ZW6A1wIBfYHAgnESM57+1SdQ+q1zgxDY
aPiE3oxNcBOY2d59ENejEa7SPYipDe7McijmQpkrmZTSQbhWqRz4sXEMeU6ilfQbaGNm3kS7Svek
rxhrnLbxztnTnQZaKSmdtCiF/bu09eGX97hkuaGbTEGs86RUSg2u+CTmsTAJzyk7VAZnABPWADhK
Z4JLe81YF+MVKVQgUAKMxR2ndXXWFNe7cDKSTYvlJQ8u9IX3j4LQq5OjIgLEWVqZhNPJ4bFMYWi/
qwztMV0NJnrTWV4086JQrufEDyNzLi6nv2vN5ABCo9/T60xgEW1ylkFgbSellPp6Qo3XoCIaGKJ2
jTE1sLGZtQmsKktcuysXSoA7KXCxc0PD5QFHOHJdzFOdNQoXSoHSVAsPMAalilMFI+9vXggoU0Z7
nJSVbAL62qgeJj2gmxwzmSdNtvbOS6FdVxXMheB+wvkuTu6mOEAVWmDaPHgvtYk2aez6EWm+I1re
Vjp4ZUm7iZ/V0hwNcNW3RNs0ZnyIDyBw/Yc5wMu7p1KaCjTpC11pcRky67myKuQ4H5bKiScsszjr
3aJrWBdUzHvAraYuOabso7CJOmGv7scv7VdjgK3YAkfIipnInXP2LmVRN7zkmk6tgH7ymwYUnnq7
W7ZrsOlC/6cr76Em2jI+TGYxxIMGZAy5r0KmK3173n8vlbrywA5vwHQA8c0GOJgGEscweiGroZW1
SOpGh6rkBoB6h54y4Lkb6TE4TWoRNAbHfxQJXWwobVKh6wXgzUMWqu7Iq7Zn12wn64njE4n8z4I9
tFliZAEtsmguo25lLMVIMA3CX6813C32gI2HvsDhrVu8h4XtW/ePbNZrg8uoAo9BBqalSp1Z0mle
koLYcQ/yxJ/eFJ+len0uTGFZ7LjBAtzSKt9ntr/PEGhyS4Xls84dJrQToCE0EcB89AY3A2CQEvCp
7XW8jAVuKPpeDWBlmfDSWdHJnOG+lEVtbtEs+LgG9tR+WCJi3+tG/1iTdPP/iIOmd0Y/hEtJlEsC
UMC+kkOsSjsCLP6jPWurEAZ1sat/yo/0UNgyigCuMTzeP8zbto1pKO9iN6ngB3oGoLktVghy0FN2
aOGTKlvXLH+0jWdIf3hSA2mEIXP2BNFHN3VFgdaTVvKu6wpRqTQi7BxH2mO28Syc4hJz0vz2nygY
/UIWdYICIGSCYqxxW1ZTMTT4U63R0M5wYucs5qUQ6vBaRSmFCICEv29+Up1w65cKHLz7G8cSQ52V
UlbdxAgz7VuE3Hu7ARo8QRc344HP2p/L5Ux+ykVAXA65iIJ1K6Kw2x6rk7T1rAyZqnYpvwSMeXnW
kigPshY7URtB4v1bQwa1dmWCLxm3nXVCzDVRNjWAjVugHC/Cpk7+vmdNark3XCLsi5f7xzSXH8eM
1d/3m7KpEbgyM8HDokoTwzaHwPJRXvBXcN7+5YWgNHGWjkBami434Pp3U05q0vtYFEsNTqdwo5wu
FkTZzywTKnVilISVnmxatJI/hsMUpAJM0QSyvjlmS/373+2iRsWmUusKdeVD6FRy5ZGYSYxxAwQ/
w2Xoo98xMGp5gGrhJaSqF6AFoHumtQQIyLE8iCgTdodohWaGnWR+1egC6EzMhn84eGhW8fTkmacT
a2tnHKAr2dQRVgDWTDAYIe63r/mDaEXbkQCT22gNCFYMoNdaiR0vWXs7aYp7K6YOtNYKKRd7rHjc
oewLvFwk70GDs0se+oMKJ1M6Mw5zJsd2uUw601MB2E5UYixTI3vB9La5fVw/WPmhenBW34w9ndEp
V7IolR+O6H+WQyyuscAZi4At2oWkWSmMxzfnB13JobS+3vcB8HixpleAh7/xBoe2gHG9/oNGX/L2
JtpA2wS5H64rq1VNnjk94bfJR9XQ6U+3eVZBVIt6X2Az5eaQFKUTxdGScWAzNloU0L0kY1oB027y
9A0XNiBA348gDdX05P8qu0T7fFsfpio9s7lifj1/y6KMABC+JcAsT7KM3xSsTwB9PXl2U+oJNVlT
55hB1tyFRK/q1Cito9+Pp9bXBEPZNEIp7kO1wgikxfFvWvKjakzQiTlBIo/WWHRNShOs2vVGNkkT
JUIoi3t52SKSRxUTybX1I7pjLdFGrtHkYcIZhzenVC5lUotTIhkMMDFkCkf3lDw2z+matyTzDMIk
o7TS5/iQnOuDZHWr+4LnDvJSLnWQCEUyDkxD4h4ooyBssCvlz30Bc+4q5oL+3k3KjIMxxtPkCBI4
YDFOeMia6eZb3gU1S2al7aFql2X+2aTcOldeFoVZggKY1X8+p18uv4Ey7wDQFNIaEwZ73nA30fYz
sjyL30/2CeCdUKOdiTIGaDfRbcJ6+XO9NFfrp8xFKzYglWslcQ/CWCs6tGtpJ2CkuSUtiQkwhAdT
tSWrNKDuzoytZ10qymbIQi5iiGCyVJ/7TwDTkvPjcvmAwkC/fOoIqwo1Vx25XOmv9r1QQEmGiwRu
GYRehroczc+CHN9jcw1MFBhHFZa5nOLpbUe+/+0m/37ahWi/BjK1MGCTQeaEOi1HxvXxvHyYsiAf
4E9C8vbEShsw7tRvov5CpFyKWo/y6aRuO4gMbQCLItvOiiBuAZ2AQwq0jQkDAKNGEo10qJVcAJ4o
Zbo/YJIId619tI8B+fOntEoLVE0fnvHDuDeTGaR9jUuRlJmUauCgBx52E7VatFdkmwJpnnpTPqqr
3GBWtGZV0MUCKXULQrS68Qss0PeRkbb3Z+/3aYiv/Jey4czcvL86lrjp9xfnJsqcFiQBxClRRkb+
IGchQ8KvNb+3f5RS1dsQrBPu/95G2ZCtwMoMnNf0AuJVafyAh4ghc/apY4pVB92ajOECSsNxSLEA
N0AV9+mrB17C1sxf0HZbSBYohO/vHyUJo1FokFYUcSrjYwpTofSZKAIUVk/F1LEBiu8I0KhHMMet
7guhPbW/pEwoMyhpY/CNTqh2fJwLUS6nzjPabsKjjxo6EMpAiGBsgKtJQOCx6lZPRkeElBVbUH7U
jWhqK3VO87xYk1Jna9rNH98c0S6V2iNZtOsUKNOG8RPvs88utzw7qgzGOdIAGDfSqe1Vm66L0hoL
L78qKw8wSpuQ5mxIz+jK0BurtE8dOU2FmhVLsnz96v+SjK43FLgxAC6p1KsPJM4HTXSQOLH0Bbaq
HtjzauGTcAzQJ7xYPFc+0CRjgBuvAWhdThzhLCi+36Hai4fz+wnQcUAWUkWUeOk0kybHHcDEy8Tp
wee1WFYgqwZogSVaAzDSjeFPEtkDOGSi5Siv9WW0L49lgUqzbKsged8Jf8bEEldVvQ2DVao83L+S
lFf417dhAnOxUIA3o8vUtehCrwV5Ip84ugCmcC5biJgWSiE6zA1QDbJqOpOOuNkKjKbDj8dcPk9D
9gylIBeqriRO0g+gY4hTIpdgzlkIy/vL+gVPpQVBZeBJQxbGSyn/TBqiTG7VOnVUlKg+wXCXcQ8Y
3QGWDv8MnLWC8H+qHJj4HeiWNtG69G2utEfYg6++X2KsRwvN2LXGBMD6Gy8AY9QmehF38iNGfEFI
76Jw+uMl1hiZfne6/+n03NjvkVx+OnUkYFuJYDqa1FmoZtcnmOABayaJuz0Pd2rLheu0INmqO7KS
zL9AMDd7pk3juBIGNm5QaoIIrFCeBh3oqoYGjgByjtC82ZoPAMEzgLs1LGtQ15PiO1hWzsS4Aw7M
GsmBL8BiV7tAXjcK4xjpvoC/9uLikyibg44/3297fFJtm4MlW8Mfe60+LFPY0q/8R17Bcic2xpuW
mDh7vH8O0pzmwETbf7aDukK+UGt+IYypE67VU/TxKv8cg0dtq66TXWCUWy9c1tYPEoXGJnkKbGV9
wIzrET0i+HtbNFkJSjpx+LsV0F86ZukxxnsDsMVz2VAPRZI5MoAwizXovgDYD3rI5LVtBf65DkDX
aUqASEekLwbpUzMm/DNw5pPXTNJjj2FP5vQGklSKhFl3xCC0nzj4+B0YGDKnqf3R5qssBTF98lXV
vPLUljxrWHy689TVBB4zUHxkCelMjNnj9xfujd5roD2vtMzBRLm8XgSCaOd8IZgaB+4mqQDHY1zG
MuP20UHOtOVAXUe0jI5PGTDsVAJHHIRIyJs6c8TYVBVShhaeZJmtpMcSTTpLYXiUzWJfqltJWGno
3yhRHGE55LSn/NdHoL4lA8ZVk4BjdL10afAHUcmbzOFWqrAXwU4sk2JXAIxxINh1NDauK9lKQaHU
2IADzb+09f2HMHfzoEQxjQTcSFQUabAu2fdEzVeKzPlEiFkYyXt2rjErEXwy5MzcKciZgGRlEP3e
GIc8FaWR97FSF30iWGg1ngsfzPS4TUUELlyQZoCcTlAA9MqRpvSMcbSU5wigM4Xy3442/m47OtEE
gDlMsEc3iwZVZ+zJKc6+tOts42yeOHMj73wCJ+X7mZEpnNP5mBAGSA0v8SrQ+iZddHG/y9YPek8Z
MicicEzgAmxLkJ6khnIAhWxDtNTOOcJyjaii4l9LhDoB7DcgyDEufS0U/Auc0IAJ1On4vDO5YtCI
2AjyKgdfIOGydCBaCxqw2F+cO91zl2PLs0pw4szDxuPCYcP1WPA3yPqtUIQuXj6+wXX5lz7wuO+0
l3TJTEG9CJyEMgPWPByo7gyeSZR09WxRaQc3UnTwlLptFJkRRnNBjdfHHujOh6YJdxhsqyKTHyLx
Jc0l+QVUqZiH5/2qw3y8FgiwGVom7Lwu5nWii53/7Oai8lymVYteQ42THalNc9YQ8Zwtw5wn+DGB
xYgxabrVLwYRaunqE10s+hpVC3xuWgtQpIiA4cbgik/xDZ/DbUSJZA9dAZIjwVA/u9fCVl1jIRgA
SyMqXzPiHrrvdboEAEvA92BAHW4gDRAvgviybHzBcyYOHg19f5GIpkdVW/bgENt4mEjpQMYW99Yo
He6/99/o7VqpY15TATY9mj4B6/yr+S4ufdF48iICv7Rjvr4PVrpGx0C95sh7Rt6xEeRYYRSsMDKU
MRdr2HtCjCfz53QyNhjiM3c7qEGUzmLyZhirE/6sBvL0lBpPuQFSdXQmbTYb44kVT9zqKDwYCT0x
6FHFt9N2D6iQSSHprnsWijdwx5GqXkf+g98zTM/ts7gWQ2UPfDdTFg0Aps9Is1lefKgAIQIAIUzs
biVQud8/CHqIEnfgWhqlfbysgOGJIM3rzMHI1xpB481Pvtvv9zZYKNZ/vgad9JveILvxJ3pgdVLM
vIxr+ZQiEtq67IBX5Z5NdYle7739WRkgHiJr+eHhhbdzosKhAtuRAcx/hh9zG5Bci6acvIUYLbRo
Eg3aQjn/EaJjBDLV+/t760hey5gO++Keg9LGS6BW3LMfO0VTkKBmvCQ6NfPXASrSBKeDVAnQVa4l
cGA160Yp487Jyn34s+w37eYAQMtvVLO3ijkw7sttrgTrUeAZQ9zEyUDtGV+oXiuVDXcGdBbp6/VE
vTaARLT4rNWXTmFU5mdPCLppMlMaaDDE67W5YimP3NBCmoKpg2qZaM8S2sHvH9GMj6PzgPiCEsTj
5uHWXksZRtT/FynHnTMrspLlYrcgmx8PXb+spO6cAsG+yOhzB4QFAq1rQSqa97Sqd7lz7yV2n2/C
SiJVtS/q/95lxoouBFH7JlVyBmpYCNLTDrEbWihkHjyyGgn4rzgeWRs4p7EuxVEaq6oauXJLnTtv
wSGJyRTxhG5Rgvj6SzCs1DI26pYRKM89K7ikAN6BvwSAMWonS6mQ4lHGAmO9tVSQ5SmI2+9fi5m7
BwdQmHKDqHAC1/v6sPK4qsGim3hOrJYvZVDuwFrbED9IrPtyZl4U6qggT8FyEHL8tv9eaIiFFnZh
O1aek1bZBsA5R1eJXvU0+JSKgRRJawsiz3hWM1kp/UomdWC93Pu+tMg8Z28fgbUPsAH86JGBX5Pl
msDYGpuVe4gR0z4xvN3fSSXK8F+JptSVUCpqVXcQ/frKG8+q9dwZ4HtcKcS07bVu4RM+kS73CPIN
JfjftrKpYoDLqJfIElarbW6aP4zM7Mztvfqi6SJcHIDGSXqo1IXnBIG+UkdwjSv8rugFMylro6pE
xubPioOSmaIqkEqp1L0KhXzhionnORFIlUUraBRgcq2ieptnCeNhzhlX1JcFWcKoMtKfv8b/Ymli
G1V1Ly88p9kUC6PysKESSRcE46XH+iE1FdeoXFJjZJt4mAV1ieyeAV/70RUlyd7civE9dCv7ZKuu
voeyHmDrBbw2J3oOJsWF132I1ggbtHk/IbqGDJdhGaly1o0wyvSCYVeJWtDaO9W4LB7bHS9sPxQk
kpT98N8CT/0lC2CjmOFCDQFZx+s7xPU1nxRR7DvbhOxHIgjW8P29fY6Rm/ruVhILnnLOa0Mh4W95
VE49dH2l5dGn7nThuq23gDyMtn5ra2Bc5kngrpAfCEZg2cdm7EumJG/b4Cjwr4m+FustOpl4knMb
LbXAkG326S5yNYbf8xtA0u/88guprM3gx6PLt6HvYGYaHIc2ih5AiiVwL7+9jXEQ3sVpwrm2/pyP
R/txx6HD23g6ma/77epJ/gyOgZkaK9f61syOdGTF6o+bfxp/7yDdwZtKWj7KfuQ7orINRVK/VCCA
xRy5aoTaBtjU2WYAyLFYrkUzPg3qvjhXAuk/6kcuNQbtlPuMZPxMwglv4+KDKL2A3EgQdBWOVAHd
gfsmcIKl6CvJzc2u1h0lszOgxkrIPfElMLs3VW6CX1f/Uy72YKonscuqis1Eh/ggwBSAMARZCcDt
X99pgPj0BYAsfYc3FhvZqpbji/gQGPxrZyam62IQk2e82DlTeCmRMktDKupJ7We+o5UrtTCGClPj
6fCO1LzPymHObzcKERIILSawQuoFNcjwtsqA7S5kWwL8QmLKT+XBx7yjbnWHmKSm5h8rHsWA5Qja
aBJjDu583/LPq0NFnXjgQH4Hl/B6h5uJeRwcoDjyejmqJfp/pE3ofXSeUYjI76bhOllES9HVwBZf
GQqrJDnn+KJKDSBDQLZJMEWU1lJaFRTVKeQPS4UUPyCoDwmYowXDiGyG3aebZn41JDYbuR6QDQAc
kLre7Qhi3CIdfAeztrZXPYMxPHF9s+VPYrAN1Ynv2gjA5ym+FTnxOJPXDEV7Zmz4nE93+RHUlR5z
fQKqG32n0Z6ahaEvVgKmFXqyyMzhFPmnYahMIQsA7GYPaxEhvlqKDBv427hBK0b0d4KyAuobcG7U
N0T5KMRjjW9AKdROYlOoyRuGSw/pwXGcxI5MjC2QH6i80z9Z/JRJBn4y6DzpGfK+Uha1x6vQeEZi
aYCY4jDosmwt60MxvrNPhZE6nrVRcHL+I4868aDS5KJXIK/ZoJm1PKcPkVXvtFW2V03/o1xJh3HD
LQ9gfQBr1sYnzSdmyQzWkU/bSW83GgiAToN4VQE47vUbK72yEZO4CsDh+gTe6+CklRbI3URvo+mH
JNp539xGYjFpzXq5l1Ip6xf4CnADW0j1JcN+fd/7X82yMipiT3bwFZF5uh4MDZ09amA9qEQlQ4Bi
2sE5gNeLlMR5Gl62DePmzWnXBebbwQeBi3eDLaiD2FhPNNd3gnzp1+ey2abim4Zh0D4jrF2fNDW9
65NSQW5PE0A8QfnUoJ7Mx1jikd7rrIB4m2EfkAUYag8i0cAT909sJxTLxBeLeQ4gwV4fsl6iAVWK
uMDJGs9S5C9PI5Jo5T2wTXS7UR/4zAgw4J791MAo3CWhCQJvQ5WNpFzGOiv4noRRa8fughlPXqB+
eAPkhjJYUQSeGDp6vVTjlcCfOncZKgwHayaMwNA4MjEQMAGNUjesl0JJAl926LT1hpOMWjIja/Af
FuP3fbUx/T/UatCuosm4NPAE4N9eb60oN4tFrXCxEzW5iW5joMwSuVkH+1JaBaJH0OXMCLxn9k9C
UVHGKBkAIBCaXUsMhFb1o16PoaeO9WawmeNGM5fzSgClgcsqHNy0gYDsMG5TU/yTb9H7AX8PfcX6
ufvk7PtbOL8gZLrhSaEVhAb1LFK4ALUMefJA2upF0Q7puAnTj/tSZsopSEyrkgrdDhyFG5YuIUlK
sSrCxMFgaFaS2tRIeK537Q5grDvE1CN5bEluPaRAlUlTq34WkCZ/Wt3/iil8p6/L5UdQD99Hg5PX
NvgIMMZbMqapMu/zvoSZ3USNEN2DPHxTCRrm+np0YqMJXVWgUauH4R7XARBRu+LkMW7hzEJgNGT4
KoBhBWHL9BkXoXOZunE+ZFhI2SbPGl8vbKEsc+v+WuY8sCsp1GKAxCT7MjjPnVg/tu1G2rlBbICd
Jxb2Q/YqjcuqBwMjyxe7Lf6h8nOxNsomNiWolMfcT+DZR9qTMv5U4yksDql3FirEQ+uwY/gCM0oE
Hq4MJQKISzSXUBnWMgv0No2ixOkU0tQRCaPHoX8ra7sX0Tjon1jx+M0dgUKEIIASI2mMyIU6vFYT
wSuoZqkTDCEQcuMcZeMlaJICI45ExkW5UcSULOoI5UWZ9EIYpY5QaWYIYj6ftxO0gAcgOWr4r/sX
5uZWQhic6CktCRgqLO76VmapNlRagP4gcCXpXvvZltX3fQm3Yd8kYmp8wJwAcv10qTKfcHcEoUWf
IhorfNSE2tdXAVBxiu09iNstx7qMNz455h7wvNBiATo6sMlSZyXlIGoBiUOO8jcUFsa+OUCSeeSP
iqnvEXAfcIbvr/A29KckUieGOrzaR5yUO9u8336CH2LZohv4T2i3BGRnxqkh3ysj+jIz1mufOb0p
6QejBlRBHh2B1OkFbhCFXlA4iG7Md30LKCHXJp5oftRLPTSZTeQ3zw4LRTMFEOJhSBUEG9fyvCBT
F27fFY68zFDstnwbXBxjRPI/PSOpeeNbUpImk3uhLcNER5pRg6Qm+I5V86nhydMwMF4aaznT9l4I
UUJOTNtJSELkwUjllaoTZ+GajECJJYY2YSoXiaUrFE5hTY3HIRLRuhX5RHhTzkFg37+Mt90f084B
Kx5FhgUU1q9Vv1gU/EQF5Ldqgeuvvi/e7eRdrw7NGhioTx2JW9YVvPF9IE5GvZ/H0LMMBgNqcWrt
V3WOvksHfa8a2QYfRWZXsvmipgSjhWrCnHG6TbRMEifaZlGEIwnFcn1qvCvnFXCtSwfVtYGMiPbA
2QNCnaOGrBWGDOQzRgwzU3ONNn6qucf4z8jyKG8TLdQ3UDenDcDEVoFBzME0RTMBh5t5QmrfAEbH
ZtMrjHs67eGVD0RJo/Y417TWLfS+dEobGO5bFizpnIa+2lFKY/KVv5AytSqdIljjXRNzby8Kwldv
fWSupAftzOQwnFzueyuiNCaG4yIx85rSSfW9oi7bV07E7QmTU+Fu9Apts4SVCmReG8pHCbVciWoJ
10bK9gJnjgnaT19kK0/s8CvH0A1G9gHCn4jolkZjIBG4yJDe0CqjMJ/MjbeE45wm9CYGRWRCFcrm
1l2EDkQuqRzBe0wAELVIiSZsRteoAZvYnUaLVWO/7ZiHFQRb8y9/Et7+by7tQifAhx+aIHIrpy9f
I7TDOfGLgpRkMrWph4cF0fbpFqRp42ZhS0gU3ddIM/4MSKKgj0A/JwOfnnorPN9KYazrlZM3r2Fj
tKbaPiU5WcgMOTMmA1RoUyuBBo8GQx6UXvCbZCFkSe2E4eMorTTHK/e4SB3xewZahzQ9COr6ghZG
QF1GR3UGnKfXopATKcAOKNUObzXIwXyiz0izvU3gnPdhiQnrj42I7AvQZQA2tvSOqWFYj0/lny1m
ajE9xxpQnPM/8DnIRYEJDpApdA/FWAy64nZq7cSN4YP9004KK90FW63/wcmuAFi5HPVtVK+VcSX6
pEO+nTPlw+Infi0jhkG4TUfirl1+DPW0vTEI265c1DCq7TcGCQH7hzZXAiBpuGGoeBASoS/NtzTS
AZFuy0rdTLeJPhpFxB2AowkWHJ46GqHK1ZbLh8YpVbA+ubo0GkkOQuv7d1qcMXsqOh0RFU+dhnDw
rm9A2SWS2wBtzSnHkoAhSHyOy/VE5EiqxAoB27nyAd2kEW+05G5ZoJm6Av97SNqPRffiL7ahvG0a
I/Pf7n/Xb9b7evkCGpox7z+FmPhJmQoE82GjJWLvlAJRH13wQS/b0pK+AHO0Alvf6C19mQy50RW7
UTS7zBKkYxyShF9pqdlFWzSDN8tBMPPq2zVBJy3r4OW03PE7Ekfj/rfO7OH1t1J7mMRRFgke3zsV
2eNWIsHwjqrB1DkwwQUE1jnd5gfFeIoNeBLfDOG3Ttm1cOqaIssYLLJi7BGyvsfGfrCQs4xA+fA5
JU/Pe528vwTk7UNZCoZjHF4+GPJvO7En2rWJmQHB0RR+UUkpTpf7dFEoPdw0sAxE1rhK0H4YlWYK
QgHPVEiHGXvXYIi9VVzXUqnXkUh6vZAVvXfq/jAo8M/iCkyaq0RgdSZJt+/wWhLlpYlgopSDCuuz
E2IfzffB6O3GGjEqVqP9wjJ2yFJ/ApKRJEuMb2NivCQGvzWgrQkrT307i0Lt9fStF+ZPT5NeLQS3
d5LndCe9yIARH1ePMUT50EeFUePCed96SMwTygZAxWBYJho7BQhq15tBvcpRQNuR0OADvOJbqLep
T2p5FzUyEdO3KMynxk9AghPGFb/VUZAqIC8zEX8DVphKknCBBzhQgcOyifBl+08P72vuq16Htkry
jw9JQzese3QPEomXvEcmVErGB9xaZHwAiFKRjoTZh0a63nfFC3RxXHiDA/FDTPaYyT1HG488/pG/
l4/r+GmJWUFMHn/Kh+/VD6B4WUX528mtaePRmgS2YcyWoPXq+gs4Lg5lN0kG53n7etwH20/w7xyO
KFUF5DHfLpfLg/U0kM3mo1ofnE1s+QRNv6fV8/2NmI6XVsqXX0EdvxDXYuaKMfYBCIjli1ZFBAhx
jOOee3A4Tpz4hG2BvvDrpaL1INfKKh+cYLTcSrNiQbfuL2PuOC8lUE+6rNxM9cticKoEkHNKTCQJ
DzdaeoJmKhHCzYHJknzrO07l+78XRZ2fMIQ9MJazwcnN5/0exYKMbIfT6+v+3TeO52J/hok3U8F4
7Ml6JGt37ZGztF0nxpIQy3IygTg+IC3RvvqwegrJxkoPGI51flLj27y/OXOaVZrY2TCSifFQOkMo
c1OBNsFj65KJjPcUju85ppqTBeOYZ+WgxRqxA9plwY92fcyhO45hMr2pHLnwKfW5gHPFq2igqH/u
r2ju1k6FdYzQoNELhI/XknJXyttBjwYH/6gjioKBQVXsSIsM6L8SdAOj02Hv4umR6smbK25r3pGE
1/siZnft77XccDd3RQWq2nAADTWQn71dgsBAiF68nFWrY2wa3WDcNoqnw5oOTiP3CLBSvMMUdKRF
5K/vr2juuV+cjk49RqXOBm7QIMjtEFPpqPNn9T84F/BfwsWF6pwmiq4vQLMQ5YyPy8Fpo8YUYjSP
egclZKRraQjpX9t4KYUyEp0GDtoihRSkinbJFJy87o+8dbQf8lVLHvvt4yNwo1rr7UMWyQdPTMxn
3N/K33oZrZ8vP4FSneidaF25xAXMzddtRjQdamZv28dHmKrleHiQTinZfYAQ5mmFPorYYKiOuaP8
HZyRMBeI/gbqSQ8iJgd/73/To0k8S8kier+/wrlbeSlh0uwXDlCVh6oX9lhgFaFnwTdV7zkXWB16
/8dJYprlf9dBKwwlEbUqhpQgXCXkeZ9N3QnH9aOCjLjz2D18yaSD79EC5AEAK8a0l5jBYOhHxlJ/
XbGLpWpdCGLXBT6invSj/kdxYs/+73cTRTzEfhigBJwE9S6Eti8azRvwLjC9XaWK7RaLdaGz+sVn
ImkUC9HTA7QqpDUwKHR9anEUylIjtiP6XYB7jTvZrzF8bq6jPbFAf+YZ5Ub7yI0Va7hsJrt5JZiu
roHMLVVB+Tk6Ein9pfoRRNvqnX8oWuJiUE5e6Q/Z5/0tnXMt4CSCcRfmEzU96oLyQhnWUlaNToIm
piG1ZDQFhM0j4uT3KGRkb6Zto1875GCWHyOoPILk621NB7D8VJ04OoshJU381Ai5mUuEf+XCky7l
m6RgzezMBnuXIqmTDOs0y5JKGhHsbQdgfKNdyPBW7wCvsj2HJI2Rou+B1TM0G3Ug6wYsW1CoYqx6
eioXT6ET0yhctIvRGSNbj+2i50kfZWYivQQc6fhd01iYVl3fP8mZ+oMAl+FvqZMpvpDqNXqf6oU7
Oi1IHlSSthaaiDXZaJsfwdCTBzDkAgIgeXXF1X3Js+d6IZhSo2XcFryYQ7CoPwQbAdwl0RufvfnS
stwk/8PZdS1HbizZL0IEvHktuPbNZrPpXhBDDglvCijYr98Dau+qG0Q0Ym9opJA0MUyUy8rKPHnO
EgPaXGB6PcrJJso1T9GMbDTmn1pIwitfRe4m3WkJWzLlDv+5HkdkHw8voCGGnNzzMRpr/VRShst+
X5lbB1mkVfNEL5ztoovRDB3eugjmZ+/Yf04pXES9KtzvyK63p4VLanbA4CaW0cOMg/rz0rpaVoF6
UtgaxnBBpl7SHbaSAhMa0EuVldlFvDIzndcqr2Wjh5ms2DfHnpIWjiADw5tuPDMImNzfMrMpKBW0
z0AGIaAGG8DtZq1qAbLGRcBfBLJec/ajbz8dP94VNI0eP9brxzXIVRyfW8Ql/77xNYDZUDJDjg5l
1Kl+Gq3rrK4Z11z4QbxwSmEq0pKXk35fhKMNtJWCVQGBIj/ZOHnpB7Sso/aCiAY3sWoaH8IWNzHJ
juuvbPX5AlFz4Oc2FSPn1cUjwerPZgXiHM3yXxZm+Xf0ffspk1kGwqDQEj9uL88SkY4g/yCCgwcc
IESpOwrV8Wv35Q09cofqeD7RJZzqbxwTjuL1TEz8oM6B97ePYV6/vPbf6P03jwJxRuOI79Td54t8
BLfl4cDMngTv36jW3x///Gr/uxITjzjEcqXGDCtR9C8pO1JtoVY+s4tvBzjxfKxtE82XMcDCAj+7
8+rI5jB2XzGfPNgZyjy7jbla/dXtRWmOcRPd3qW3lifHVa/5VivzpEVgWYF6iseL1DJ8KzViMwGR
i1atjMQNhGOpPCTZNi0Wu42XPmBysw5M54c2xtxK5DU+vKMYE1hP0mq9JrLl2ryzKTZneMSlKHMm
NrsZ+DQG1IKhi4XR7rZBaAaer8R5+nqMXkCIvzEDe8U9rNAse38fzST3b41Onkopp0WpmMNoayo1
AfHc+/6jOT/Fp6d8s167iv2SIHmdEd55Q3BIamEswbdkkR9u5lK6/ZDJg6lX2iwPf3wLtcfj3Nrv
7+zJIM2YoNmr5lNkPbrZlqS73Vuu2Af4cHIe225A+rtw6y+d7p945OpiEo2a5nmGzc+tnl/Bd0ER
W6mmswaPM6j0H780e2dr6PIXiXDZnAzrtHC6Fz9gPP5XH1B3TZ+mAVZlJAMEExmiO9wfmISQgNjR
LVYPnGa+2PYGM5DsT4G78IL+fTPfLsbEvfW9rqQNB/sB2gu9dqsXFwHUJl5mRnThHfmbc+7Wlf70
jl+NNdKNujNGV0rtFCW9vWwf11BxebCFzcEUcZFYS5t+cXonzk2qiqKuC5gEKkFxBGsdnH3SjHEB
3pWPgDvtdqkFx71BR//L35P0V31c6uufSSPfTvHEzWmxx0FydzztIDXYjkAFoBX4TbnDQo/k1t02
NjXz4eUF0hSgkLClntjQCcyIdywIIOpY+tVqYdmnBN+IDG8/auL64iylftmMHwWloiNyjbjbkf58
dD8JHF/4AJ8Pbu+/0vq+F/p5Ntzx+T975GoPDEbApfFoNybyPiUW2+0dDb22nvX42D3uCHfCVgDK
Du/ShaO2sNN/nPKVZQ/MOl7Mw7JE6Rr5Kqcv8m3IfDOKBydvRPv+SGdgEzczPIW7lWWVB2kBe6X1
Sv/spR3iQeK2Dkp0Dxji2XeshUWdebPdmpxGbUYgcnECk4Xl7T1XccKNt5KP3rZf8psL8eHP9rqa
zCT9zw029mrt981uyMnxmIHw1yfezn1Ayi1TCfiUz9hGiwoWS0s5cVrM6KrcGE+Umrqscj103KeQ
YhzWXLyYRxlP570NO4m/Yt0ritKArd61opC84oqixEH5CQNdPz5o5qd+fsvhx6zL9wn0BtuFbSvN
foAGQiII2YzqnpNF1fukiqIMUZIMQvwaqU1qOo/x/lF/ClsTAlTr+LQOHLaVHlG1yHF0QsfMTuNl
tdKHEbO3COScgYxgn1190uTSon6olyzCJ/UnOQYRyh6unKy1AfhRz/kkB6TozibeAgtTMbvsV2Yn
y47WwJSmEpYC9FSWahb6WxoWpkfdVDDvH94fFNWvVb8yNVn1XFOMpDFwb4Dv+NR8jo9jHsG/aH5k
6ALF0uNvYftUYhescaoPB9FC8TdHBRBduk75vHuRAOPlQRbUkK+SkUdx/VI7b9FB2dggCbJOaBMA
Y/dO7ZcmaZz7e18+ufHEJBA7WU7bS+2JhzrmL5wgLdXnZ2ri4wYAmhcQJn6skd5GLdTLaGjoY9iE
jJQ2RizIRnk4/Zo9HIBIQ1eHjR6WVYbi2db/WNHF9rHfe0HnRd5QNQk51LFh9fYLBipWjcZQsKz5
xIoYW9ceV5q8lx5EXSMZryXW/S0hjGO6ndgbi9NCE80aoY2CrL9YnEjiryiCGra8PXEWNuOCqd/e
9dbUZHp78FTFQ4DBtSbvKsftVje3e3BhIWYJLLpwqn6/r2EMRVJ4mDH/NUXYCU3OyqbDuLzADClB
v6u1cJpm0JOjCRV1IKwWaAwnOe+wQrdfP6AQC3qNsen+/d1fgZZgIC/9Ua/JwTwNmXN/Dmd8FJDz
IBEDMz76C9FuebtBDNTsuoj5A+YQyqIAjH0cH4eValUOcL75mpiXyG7Jd7SojjxzCwNNL6MxAjRB
aFuY9jF7MV4UXK30l6je9K1daCqoiQ4VA6QLvK8a+wRhA8mKpaTi73vi1uz4+1dXciOKgRhSmEXm
1MZP5xBk7iLf5BZCuN9cCsqtocnRi2ipNQG61S/PSLJl1hH5kHj7BJ489PwZ28r8qNxjCDFAAdnG
UZv5uN7Z4hbygxfQDbuX3FFXjbvZNC5Ejc7MxK9N7px5wpMevbdLQJa57Q2KI6TLxi5jkI/cTovK
oiEplGC4CP0521J6MUInboOFLT7z0MCkXJkZ3fLV7AtyRY2yxXYTN/WJyuji+EyIa9uHsVD1fU5s
c8Wc1Xn1J7YS9/5Wn3OFyAfCFcs6yj36ZKeLtEiLVMqGi+/5JjOOngQ8WrTlpBTtkPqCsZmHwygQ
bIjgaEZJXFMmr3fDi1CFzFEXyHbctgBJHrYAh8fDo2Z+oEb3omMVIUq5R/akdJewUOPWmvrga+OT
xRS9qizrBAleP1mpz4WKYEdDllf8ruC2SooAhC0ST8z5/Wubk5VtjMBo/BQDFnYdWniLlaaZIQf+
41IiPaqhL1Q73V/QOQ+CBiQVcn5AaeApMgl0hDZLGikRmov2ApcPSuPcobIlG/vm4qVr3On37c3M
6o25SbBTl1Dn8ju+ucibyEJPHDg3hdTkqgc/cD22wKoxs1tvjI2/f3VQ5GRQWFJhbLKpcU6fWbR8
pUfmL9TpZucQkcGI5EXJFo3Jt3aMhqlQCWDtpeOT5EFV4r3e5pQEXq/YNS25dRulApHBYJ3WgeEq
cr8kRSaMO2OyW3FQwOMPfrURUTu5xoFQhcy0ZDSXsLP4yFWKkcmS26Qv4mP+QT+klqQf91dSnYkc
bkxORp2GqlA0HkzKvFuUb/UHJ3zIoVmEWz4jArXCmITCOujeeCxzZynFnmanAjy2mdsZ+8R7Tvsj
A5xSAeftV2xA6zTb6JAF7fe59yjjTxuJrSIqweIpp/4d1AVq5wSDleZmBREL3U0yt4ZS/HnYSKhK
sr8RWHM3GW9S9hIkn6rymbWPam1K7VqpKjP1dmphd9o63NCoAccJM0HsqvZL+jQzlwCmBc4KTU3o
7VMmfqPpatRISpRM5GI7nCvB5JxaPsb92FKVB5u6A5GzLengZn/I0IL90i1h0WYu55sPmDgRJB76
RMpCpD1aS+5J+t0H3yhRp41bqws7f6a/ALwKEAMdm0MQdP3skasTJvEFExkuo4tIHYUUkGkuIN7m
RMfGKZ3MTdZbPTADZ9imF88ZEqQVJdNzUjxhz9r7jzI2eDC4hXtjLga8+aqJk0mKjoOCDL4K9Jav
ikf2gM2O8FnOfuVA1FeF2zpwzeKy4Etn3A04dXhdBV25Ar2LSbCSqoUKOuGku2SDii3KmxkEzjOk
lCna9qLX+8dv5sBLgoZuWBTlRrKASQiGAqye5C3tLhrjwucGr1Miq523sJtnyge6JOjg6APhJVhE
pr0qipEHoqcDpq9BsAY6Bk7iWUYXWKBqKhpSapcB5VVU6T1EuKkVSgBFtGbSaqbcn9VyU1Xgriu5
VRHYguTcn4Hf/J/gdtOggwvUHy4wgFxu3W6k+0IfD1p3idAF1TllupOVgpxo8CWCCwPFSjAK4y1d
WR5nUur6PLn/ATNP09sPmB71NArhkAEdT5/B8OW8t/ar5X/E5PS9QmVlBV5X6pviW8OTtN/i/yzl
4GZOOlgARsD0KMWLnu/bCRBpg8dWiedUCew6skVea0Fe0zkOhD+qx3YXPlTraLNaGPXMFX5jdbLz
WDuAz0kEcGnLnASICRIfKJGgZPT0mLpfjOxaZ/epmYC1tutNt7+YCx8w9zq++YDJOcNcIDyVx9cx
7gHBAaVPY3V/RB8QrbN1f7BzM4zCtwzSALTTgxTzdob7nOdUv+cRgaL/TEGhonvOhqchXfXGWtOX
DtvMjSqh1w5AYihhYE9PPLeKUCGrOmG4BKkpvdZ/YsAokHx7IKr1+fJyaGy0x4I68etcxhjp0rQu
WR9//8qXawFH9VaDdUb34OCE35TQ+EMMbyC9ZFKEMiB2iVdaYIpPAT0sCVvP4HHAzAQMNSRrNFDE
TiEOSRyrccF6QKs0h+4Dgej+N4AA2wAv2cTb+cpxaFY+ZAl5+/+9yDeGpwMvWw18TR3eU9FKFDa+
SkR9p8kNyUUzyBdebzPhATppoDUCUCo6043J3WTQoub0Es8KJu2aD9n4LrsnQ1sYkTJzFcnimBbQ
NQWUIdN3GsULUWAGbgeJPPeQdVReo7/qd7cTHLDdm4pDyfvgNBZvDjvdbf8IUOpyAW0YzOIPbmm6
a+zdG9ocNra729l/+rVgy5BtWr8M5u5ts/le0mGdOWayrIGMXwS5A1zZxJFqWcO3US72l6Q4ga7S
oJYRo9OGQXAGQfP91Z4pC0FK5MrY5JSVaGrltRDGtvuj+iexQLd+IdojW326ro2uaBBIcuBcF1/a
RYc94zpvTE92WmNINSCYQn8RXYqwKCQfzvbv875CF1nybLibP9xaWfBgc97yxuZkw7VVkXlMgc2U
0GeNvEbrvXAonqMF9zH3WJeBwNZUUI8gRTDd2InMKm5oMK05EmCZlZsq3hyglObXeMBWiL88h9n6
a2rRI7fWHv4qT6C9eFqS85kphWF1rz5jcic2XuT1QYvPAGG8AB7fA8Pkipvh1ZaP3KX5QK9lh+Y9
cL6uzwL6CZWF7TXunslDDBB0/KWixQJ0A5Mllr0qxyzg5PX5VxUdKv3x/vb9AdP+NoDHhYju7N8I
1CEaUEztqu4COMc7FCitYSc/6xtg91XACRKo1vtuacdrWlqaezmjNGJY36NIAMjVuIcGDYwM6kHQ
qiRLp3h+6P9+2eRexhOY8mnHukuo8dU29hX9oOjJ+f74x/m7M/wfbPfVLcVag0lCUcKIJ76Jol8/
0wzRJbqWsv19S7PDQbsboO6gYf+VW/V7NC7UFBMdRMGZ6ui1l5Yu/CUTo1+8GoykVEoTeXV3ea57
M4UABJb0WDg/mKBdukb7oSqZb5szatT3xzZ7WpWrwU3XSuy4Qfix/Cpu9s4oKJq7j6GLwN2ilv0m
Yn+svo11gqrKUmZtdgn/tT1Nl6uZpDe0brpLoyqrln/mjQ9eHez7I5y7Z68GqE0iN55xHfiJsBn9
/It5lta9CKETBan1X5hBy8lILYIOwin9cVeBwKeRuu5SFL6psw9fcpriXOHpfd/O3GMH8cK/hiZb
JR1i8KiIfXfRhcpOM3RrK15JsINykqFxOwBwOA6RTIvEbynSzALMe02D8pSnyA7VurUvys9Gly7s
4NHqr9N49VWTbSQpAMMbPJZyQBHzSaz02AmSEkBJBvxJEND41DfyR8np0gKUcC7AURRUPdBDiL5N
ZTxZVycnhTSIp3Doiq4KdmrF0Kb01A/PSiZueWMp4z4Di0d1B60GIl7AaA+dJqK7jMOrnyIv61UA
y4SWWpLMAGKcVBDRG/7KDK19m+SFgckFdB3dt5qagwTmw4V85uxdjnQLegF+FBWnJ0dRGgPCNUAB
0+/Uf/UE2UokO2/2kfRHk52og4gOVHUG43Vh841p/ekyjyRmY1FNl1G/u53tIBAbiDz7PMAevJkj
TbznDgVJH7yXYCGHMpdLBY0l8mYqJA6AQZiEK1nfNX4mpsPFEl4EkJp8uDWK3RmpXuoFHzgTjOEG
hRAPioQK4uSJJSlWh9LLUMuI1qw2O6sCAg4azsnj0ssGxNG/5w/oaXS8KmBhkJFov52/Oq5kFhcI
+g0oluyNbvBUu2JIBjugNxZ0klAmBiYdPLlzElHjPmgne6993jWcy+tZpxJ/fBiSOMCRMHMpUEAj
26hc/tVJAYuf6gzChuiR0GWf8D7A7yZkwOPsUVP9CqCjkiIPESZ5kex0poWqrRaykdt5iuztX6jX
e7wDNTlOR4JVz0NTlxW+t0q54bNjF6TKKDmGjmV7bCnNnKwGkpWIEBbmbAOiEBLx474Pra71I3Xd
Dq1xktImkY65lnfJVu5z0d+XQVhylhpwnkSg3V3w7pCjjrIFsYIYHdOMKeWrlmtN/tBEYWmsOwa0
pFtWiVTgaldDYESHNpEdo0skYZsXfV9uxFT1xhqC6Kl7UeApmlNaTxKcLKn8J/jAoDunfZhU+0BR
As0swfkNNTuFgnA2L8MIrzxDBum5ocohe4jTtoicAYix2k1zQy8teSh6tGb0KdTvQo+LwcQjJnxt
K54oBSuh1LsQtE6Ujy+5nDTZp6KkQLKTYECW7CMVCxFaZrGXc8EB9QG5OKlpa8grrQMx/0mjdYCe
sr6UOCIykeZ2UmlJj6kvu3Aw9TbN0/cMjFWqHSJhUH0yXfTLT7mqUx/sVUPFZas6l41243OcEj2D
0SaI7ABdsMlTHkdiTElZoZMOigZppB6aRlPCC+QXfLSxoQaEJnoj7grUe8rGQFLe92sNut6VmgmP
ft7Wg5Xg3ykjVKnxz8LIsktsQMPXbgu/8bdVicTId+ILYdJuqiZRggNX16ryhh9TAB6Ram3zziTG
GOTrMuMpGZK+Jx3EDEWb1mmSWx4FIbMtYqbxRUakdQdWctCMrvtIVF0/T8JoV4tGAJ0wUfZiZYcE
DRduvdLjsz2XICHmwoHo+KHoMN9Kg1xzJG2avLP7MM8gCJ97FU3NqsyV2NQp+oFBf1VlffnkQ91Q
iqCcYrTZuSgKbdhlGoXgSCJ2CWfKHNqjVlIWi5Bb1jBJAimQrGgtfAvz1wz6qhnYurNMsGuulNIt
zfkMkxe0TIFaKqIaAa1vLNY7gmZJgyNN1aZ0naatQB/AQJBogPf2tO9XXshV/FnRO0BmBkMt9Xe/
1bToY8jLQnH9nlMrFD7UsLEbLzF6UxTDJnAE1Y8lLJXUyYdBBUsSzkZNN0LQqyCtKCBQ7yZVmWRg
bKGC8cllKQQReL/2FWuA3tuXgRRP4EDF0g+OQVkE3EEoMyG2k9SnzOb0sMsdIRT5oiQNzyWD5aMZ
Rf9us4yzQdcyvHSg9vGhetR2XwuXzMyVDrpkVHzBlYZekCn3kzw0MW7hfLiEDBrbkbFtogvPr7Xw
gholMZR9l703+hONP4DHITQIv7uusAzvK0zB82p8L3zOzJ33D/OVBAY3FLwn10OZDhmAJmOp23c4
RiBaJ7hIJ+tEUCyduvetjT9scsGiqo7kH2pGGP20STozBI8D7yp/yVQ9dSROf1b00Mn4OrIivk+d
+9Zmnh248iBjhagFjB7KJDaWyjEAb9DE2EcKtTIW+jZwM2/3jcyVJEGnhfIBADGgavkBG16FaBKr
9YgP0L6YcGgwx3O8Lg5CjeljSM4rT8qARgxG8PBiduKDUsMorVzXLXWxP/Vn51zNrgYhbOSVEE0g
nsAWmsYUhh5KvqBT/cDRlcrCFUdt1XtM+kfwHIWGK4FJLfr2JLOE1NaXDExLvJD0m+Y2f33BJCtB
wdibSH2pH4LkPdecqqrXTSgQTnE0hTSgUlMO9fBVJDFJ83UXLsSN00LFaH5sJkZuFauBAG6MT66W
Qq+Thssbph/EUCRSKTp1OpzlPLBZco6ko+jtUTHxo0+WfivSE0hw+8/BRwcfIDXRGx+CEqcgglSR
Em6UtmDHEv+yt/TcLeUtp6+cfz4Usj2j0i/aCKeMc7XM4X6hlX7wjFcFpFSpZzVlaulZuVf6FJEJ
qsLRNmVm8CAZkDv0Vv1glay1hKU5m5yRf74E9FwqDjkAKNN2xsYXUFJrBf3QDsNYmU7yl4XzMZ6y
ya4EQA0/Ga8KqHD8LNrVogS+lBcqpAkOTHdrZGlWHDsJyj6qzJieCuhC0Goblgs1o0kk+r/D+tfo
ZCO2dVgBUSnrByN7UoyPVoUI0mJhbkzX/hoZqNNB0g7vggvzdrthlzSFnnP6wecjCmpNY0AcIkPS
s8wvGYPiThN0kdOBawjMY1200gG12fNRrZ9UjVOJUBh04QCOw/r1Rdj/4NwDoztSOrdfVIG4IRUY
VpNxe4G63gOnbBPDlNKF7NzkPfwzvXieabo2Mtsgjzyxw2gk0xjTG4NchQ8KS4y3dbXCY9EfAKhs
n+7vobnVvDY3GVYv5D1gSpJ+0MM9E/8U4V4BbuK+jaUhTZ74BnDu9dBjSKBEZCkuwAJ84BIRqa3t
gKO4b2xyD/4zf2NdG2gaqBrwk52jiywB21QOfYqGI7HwJNWggOJea5Bd3jc0pQ74ZWniEuW2UPI4
y4xDJRYvifIYgvcpK2W38hytrba5QTT6p6rJoFlsScRq1s0haYEyF/DMEMedXMBCLlVGHVLjILry
4MbxQ6I9Zh6gKuIxFgxS0LVSPzJjU0hPnG9F0UUCa9HS+3durkcHBy1LFByB+b/dq3IvQzFYqYxD
08Ymq/HKU8DoATGaSl+AicydPlWUeAVd4UhcTLm7s1wMAY3kjIMnQnnN3/XgL2XRWghPevt8f13n
TsS/ppBJuB1UFjEQMTW+d0j5TeVBswHooWqJ2mgKMMHmgV8DZA7hBBre4VJureReGPVchM0TJmeq
WFmCNsdXoYJ0XLj323WCIDFct+m7xhXEo7bhrbzazTHL3EpbyMD9XkUkhCBKCuYE3FMoVd9+CqAW
CWtUnJik4N9ygYIcQoIwtNY6iVQtIR6m2Zlx4HChyKuOOGcDuJ9baxCfD5ncClhJCJIzkRSlO2gr
RcPGQXtED35jIi9JBfxeUtgcqx0Ix0ez4q3NNkYRpGORd2CMEp85NVIl7UI6cX5gV0bGK+3qMq6Y
2POhHniHKvkGLavhZBnpIU2F9N4nJ/FWNjT/b78KDlRh1FQG/bX2i/4ahC0976nw3YH0GIneWx6q
h9KX3Sb4m2S7iltweHOzOK4a9DEALYBazO0AG7kIAOmNjAOfbFBk39A1T5cokmZn8drIxKlWkjbo
pRQYB1mBzKG0y5NVBZIipDjcLDp1xovq/e25YuHMT9OiP7sSmXEDWCAQmoGF7XZs6MDQq3jAGWiz
Qy5GGw8FZAktvuW6roFa0pw2aNzSD61Wf7rvbmaeFljFK9OTaTXSnBk6VxqHMgbtTXw5dXjfrzor
qAGJcjNL/2uwhOgQKMxtTlmy/juEHK0jowg+8xE5MTmOmhwitA/G+RagBp+1X1ENxIgkrjJU8UFZ
KPCmBL3NapAXdpM0HrrbgApkW4KCWis4hHFTTw6lqhSsDDNcHgxw7KcAAPzcBOhHtXSIa3XA2zUr
zvaBMiD4T2gMuOWj1W8Nq4WedQ+NAd25vxC/o5Tb75lsAUDsJOSN8T3qRWllG7eZqNpNC0JJ8U3O
V/eNTRs+fjYcUGfgihaRDUece7vh/LCqITDAcJj01vZCPIhCxaXQB/QMpywDpPEcT4azEnSz9EiE
rHIn7bUOAgSpUplIlvL1X750NBDdNv5nXrla+HD/E8d992t9cBTxkILyHN5St18IvajYV4PBOCAz
/BBwAVJ9pf9438bvax1zLsH7yoIKlcQpZ2UOusiq7XEZGAlPKsphoI9VjtQM3rbiwoabu3LB7gZ8
0MhDq4M8+3ZAoA3Pdd9XcNAqyYyFNV6EfsuIruekEjNwMBVE4o587Iao8HNiZ+qqmxfDKehiu0Id
TNafwIS14MNnLt9RIBllPwOQW0mezLKclIGshR6uQ8lRla3XeKYgrsNqieBuyc7knNdiWQ2URwDF
1fK+CrMVum83Mp5u0UKmYMnQ5EERloEiALxsHPoOGpwgynCDwEwX3qCze/Nq1iaBZwju88KocNeq
TfxHD+IQPUvV5f7enL2KrpZGmQSCMp4s8VBgJKCr91rTkF0f++byqUHzuX7oNee+vSm1yT8uQQfy
EGcCIeEPJcZVAKFoEZ8IfeodYsKdeRNiOE+dNdIGP4FbgREZmi4qusF22ubQHM5/71ufO4lg2cRp
VNF2BL2J28ORyJ3sUwXGNSUgGWI/kLZK2QtfiSRoFmARc4HEta2Jp2VVL3BNmiEca11NfqeQQlAW
TMw5c4R7QB2PDgz4tdvhhJWXeAbDcFDC0UTLiARSd1tPWgvSRl1auXG3TT3lCNrGewxJMkOb7EaV
ZkJQDJV36FN+h+DE1BLN4gLuSw0zu9TFndh+lu3Ci2jB6BSfx5DiLtS+8A41qN0EGqxUY1vyePkZ
GWFDkpJeM8xABDX7/Y0yaxcSiNDhQcuPYoxH82qXejgSeVyW3qGw5A0rcMAh/GN6glVtlKX35exG
ubI1uSRrOSvSiMfE+tl3ET/p8l+6KKE0SdL/nDpUVv9vPBMHnHqVz8kRxgNtdZJuxHVpyxLp+vco
3kdQr/WX4F0zeQM8+64sTlyxJDHNyKGSc1C97tiwvRyh91EHXVW39/PHAjllfhur6N9qU6cUg4XI
YyaRPJqH0PaozjZWCm4XMEeTwdCnMK9HUUQE1e7Tj0L4I/knozgL6QroKMKDKDvexD3aJP+LG//K
+o/Tvdo+YPRN+rZg3qHlBEL53FY6baVBpWGPd/LCjT93S4ANHL8kCEaI0wdLVMoZSPfx7IMUV6RZ
gftfnISxpWHE4KqILG4nsocjUGoFbixENGdqrLK6UAHTeDPiZuzulYH7TxEWjM4kfrB844+GFAOm
ZBowVC019CIVsHtCZuapiyxvzK06FFwL2KOvENsr0E/hv4eMqE6Uo2/hpRbKhamdlmb+OTZXnzHZ
xDyfa7Ha4jPiGpARUAGp56Gwfbt3FLezKOjWwXwmcshAWx23sIfmnDtQouiPAc35GMndTnylh36X
h3DufbRi8RvIY4iEVkfoUKJXKlfSBY83e2IgfYF61xgLA8Vzay8KtCxqeSw05EDMTk0vjQwOVFP2
AKTIdoxB1xtdKyUfo3taIby8zur/4jobJa6AJ0AojjzY7RdkRR/x3ABnj0YOU4gco3ALdetRSxR3
+pIA4JzXvTY2uTt1salbRRiNoR29JZCWYUAl3D87s07w2oh4OyI9GXo/5eDaEW54ZWnF4nsi1YdS
eAm91BRaf5UGBTjW2sEpMivrltqQZxcVmwfzCbQ4uCEmbtCrJejFQ9L3ECF3mYBFzqeWgudV3iLh
lm5Z49TJh17ss9BYiaGjcc/3Z2DuHr2yP72/I+QhBC1RvQNXArqBx2aXPEK2nXcKpTnzePyHSy33
s2cWDaY4OqOUD56dt3Pe81HENaKBc9OqbhofFPFzKF9Kb8vnievJLVyXZsWJKbAP6kc2i+O9CvzB
/XHPploQ4yJ0ACoWGYDJhSsynhV8l3Jwm51t9OegXuvohe71Bqk5dFx1YB4ARo5K0SHPhfOC9Zlp
R01AwCkegWgg4b2dA1FvaQWfzh2iXfhncDpISnNIt2ABqGkcYldfhzaX2iKYj0y6Wnq3zL0pAE8Q
xu53RcG7d7IEQd1WZSzK3Ljt1SS2gtBJ5cfGjo9oV2gAVHpYGO9MeAODMm5ApFlGTarb8XaeBu2Z
ROQOlcabjHK20AA1tG9QXNI9Vyu+eaM1pcXTNY5jEhLfmJ28AoVUkAusHnfIk3MnPIh17MSabnIj
ol51uM5E3FpZwHQt7a7Z8aIxBqpAaF35lcwWgjCQhqLGnS+GyKmQFC0Eg83Q5x8Ttq1lkQBZeX+O
xw37a6wjp6oBJASwgBNXFuKoASgMkz1HiSGZUQC5CF/Z1vkSEf7MxacjZpNHfk0Q5WoTSyyvWzXi
cOk2ub7WkaXQw22a6itdDU1BetHaxTLF3HEB1wqAbYAcImk/Wcci6irayyLcNIcyCApLoAgJPGCm
1qEOhKp3EoXG7LkEsvBontNKU2tBlYYMDqJqKxJfM/8s+hdpKQKYuz5+2CPQ5IXJUPTpOfKVUJSy
iDs0SfCGXa0AXKTsIgmOC28+AWDPvnb9yhXT1qZopL+/4uOhma74yF3xH+uTdVAEwN2qGsgnzQNY
t6oyqGAc1ILQBnS67RLBzuyqQz5cRr0EAJRplT8EGrrVaQFrHeDnYPUS0nrVSyHCjBgys0VAkJVf
SLDM3RU6wiuUp0bsDcTSb/1Gxmrg8bSSA94DaEdRrK3saDAn946Zh8bz2iA6cONVYGVVvhXpMUu3
ebdwRc4OfFQeAyeOjhrZZJqluE1qLsy4Q6e6OmWORkNLQ8kYp7mU/oooGd1f1pnARx97B1HhGKnL
5ElIUKkDl3TI+ByKWOUto0ABJ+SEzGq0XF4wNXsRQLdPBWMxzjHSTLfzyzre82O/gi3kKkzs5RUX
8N26CWJgVZJ87xtg2o6TXNm0edCbgaAuXcSzs4taB54uKOCiQHb7BVwfJH0d8NzBw841EmQNApSs
trXRk4i9BcnL/cmdHTGsQaVJRKcxyp639gaj7TsvxWpW6daL/oe08+qNG1u28C8iwBxeSXZQS+q2
ZFkOL8R4bDPnzF9/PxoXF2o20cQ592EGgxHQxZ1q165atVbs1n9U3dEa7UJ/nqEhqQPcYavauHZQ
P9pcrGgsinqrSNgEO6ZPBQrubWcPyU9v4wpYm0t4QvBDBOCs6GJsfdV1jQBW81zp3vcMWdgiUSO3
gtDuRx05auNvlGzX7FEMp/LO25PLbvEeQEtObtOYtWsNJ0KZQbjUB6mVHbF8G9Lj/YVbeUWbH20t
9kkchqKXz/ukHyY7bAFKbrnTtQv0o4XFOS+zxsiaYhTO70Ej7yA+CIWdEG2hUNauMsAS3BYkOMnU
LU6cXumNlFqEXnqpPw/m0R/eTO+hKGNbkqD2zXZbjQirwwKFpkoKlQ1qDtcbXlPzqJ5BC+dsstxI
sJzG686JIh7EYH9/idYc1yw7TtvrjFzQF9uvbKVCzlKCvEJ773XQyN8C7899E6s37kcbi6NUJuzG
isTt2UsOvber3yfzaICM9h6QdIW24bf129wqyW2Ma9msMphN4k0dNi35T9L+Ma1L0X3fGNdawPhh
XEs3qCsCiRSd7a3gg8TkUYIYUjmL3pF8cfXb/zpVW4TaawdKnQkJZzwlcnWLkNwq+yakA8K/GEkv
upMCvHrKsi0i37W6MvGvptDjRDAMHvZ6+6V0N/pVUQDOcSEScmZBUqgWdsXu+5fCifficcvi2n7/
aHD++4fUXll7hScpQFoA7ENyueusn10lOY1kvWys2dq+AG+PIhhZdzBBixk0i6AxzVCnVGu1Lj3/
+3D6pzzlxjnrQwKiU1w9B9Z+4pIZJTLw0PZE39PpdeMr1i6Xj1+xOHVaHliTEBhAsNLfCGN7p+Zb
ZX3h+eFE+WB3KczEgu4O+XkIHU9+4kuE9mmKtxCva9OuI3oiz7EhAMXFwUyQaNN7efDOEAzaRQwM
NHouJwjK42YraJk91jLu/WBqee3o/mSmiTkBcRn9nQltHLiEU6ZHx6jULr3VkY56jTOkV0zpWVNf
q3YDY7N2cvS5OsbaI0m7fMzWUVFr9E1gX3weodGFGer+mq4sKQdzRpnNGDMu2Ost3Ol0EJlT5l9q
K3LkkFaohDsv/hGUPOnqzSBwZeksnnEiPhvoBbSP1+aSQqr9VkmCS/pHPU2ucEkezFO6i5+H1zy0
vc/+g+lGdiHv749y3hFXywgNCdMIcgjMF+H9Ysf4YxIpZWcEF7hXBsWdUQdqbauNrYVPBcwZ/Ua0
smHvb2T40TGMU9Y3OfZQIHmurB+BnNjCeLHqd1OW3Co7VdGn+yO8WUdGaJDcY3w0RJDzup7YVmpo
QvJU/9LVya7M1GPVH5L4pbTUL94WcdrNIs62wA2BigLpTaPHta20LP7XFigsoDKHMgeaaAiHTczI
lqGFQzeHtPWj2PQvrfep7BUbngCqbzKCe2/3Z2/VEM+tmYcUHLK5NESGquLF4F+GTnGj2AM0/yma
rIdc/nnf0G0Sdp47joDK/YQwzbIHN4lEP8j6ILjo6bnqo50UjS5JDldN89OghI9JArZNtulTdNgj
Yv5jc6xre/PjFyzGSheRnLdDHMBDuR+8+EHoTrUePphq6sZ17HRJ6kr+7/vDXptf6F6h3gL2RFFh
Eb0bSkFXopUGF5HHZZN9U/vS0b2Hzdrmuh04UcCRgzJaIng6RExbbSiCi5ocRf93Q84vj98Ca+Mi
XDtsPM//z8zCi0Wl3wV6g5nOh8o1bG0tRtI5rmcCsx0G70/e7TuSPcOzdU5g66Syl+etKAst5RWG
uWZ0JHzY9yjsUWs7+2a3076Mwrc4ktwNo/MjZ+kyTZrneTv8JeiVrw95No5lk4x46nynHoRj/xI9
BQ9BfVYO+lZpbfZNN6ZoXQa7jlY2GfJrU2XRdEMg9cFFUGlSefI5CM9eiBbVIdjaiH+bwm5szXtD
oahIFLxYOl/QzG5suuDy+O2HYde7mR33Ytm/Zi3DPYxgl/3Fft29IjVrv75G7v73mw9Kj3DSffu9
+/T249P5K3Rdnf10Rln47Hw/7z5NDrxOv/68vFsPL9BtHw04tU5PkvP9+Pnl19F4eHE+vzi708YC
re7BDwNZOHwak3kczQPxz+qnxq6Oqj1tJUzmib83WYtrM1amUKE/FBt+ROyjtzqBnr8VFPwNom7N
cDUTtwMQXzIZ1TKdnLHfcltqka3n/3RqaAcx6LvxX0E8TfBjyulw6Ar6VOmkOjZT5UAw5ojxW6W/
Zi0KwEJOQ5jigvk63D8GszO892mLrUkLDHgrocJxnSQ3+2cj57g6vyaAHS5uPOMy3acLAz270hRc
4uxRj5EsLzYc1ZoBeDWhOJ0DPG7s65PV9rHa9bnFyUro6e1KXFUwVqV7f5JWvC6NO3MBAjqNuXPx
2oqex8DbPZOg7tX+hOK3ff/n1/bH1e8v8zFeSD6vmX/fiJwpSG2TTmKjuVAwsI3j78J4MyVXD9+F
NDk3sT2objHacfEgSn8ChFq8/wYqSsXs45AX3rFrWq00Rya261L1Yhaa9KB4/Y/7A19z/NQgqEQw
PiRsl2SNQZd1IUUuruo4oHkIvuhjAK298kL7Mw3QTjRuZPVuIcrzuD5YXGRwekMxEsnD4vQvcGT7
zXTffl4+xU7s1M43AQUannkQxn59+r4bnN0v0znZ/xyVYePU3fZeLj5jcex6c2riQPGCixI/ifDb
zi2YE4nMud5UJjrY8Gd1jNzEaG2jNR8lJTgMDQjXR8H81aBAqY0/C/l74L/1A42ahy5yWxTNoyB0
8BJ4oI3ge+UCu5q1xTGL0r7vfF1gg5YINIluBJSwFStyzF/zpLQ9eCPu74wV539lcD6RH94XcerX
YqoyP5T4PgWW59bio+UFrpBvbMGVYBFDKERTcYKj9a+48gdDSl/LYdDG4WUUv5cdkMzMVSQIxGuE
RnVa7b9r07f7Q7utw8xrz36X5icvrU8Lb6LqVRahOhdelOqbZOLZpaajwigfZCF3BM96EMCPW8Lw
oIdfVAGetObTJAMM6vvj/S9ZcZ60eUmzXiVFoRtmyTqsxDr3GftgSIELUNWztbSoN7zb6lJ+sLLY
O00mjllT++Gli36o0N9A3fLeZLu6+nx/NGsrCdU2k0sfC13zi3ghbHmTNFBFXJqJLq9z7p+8Lovt
uvuZpYFt0W/q8O65b3PtXHy0uYgfPB2+hlTApkX8SNPrTt357XMeaE6ib4Cw10yBsKU3T4JLD3al
6xOhw1DCCzGPLlLjdOM+aXYgNUv1k9c8C5tpoVU3Ce8idULKOmAMFgPruk6yvLbBWiruBDWwu2iu
DfZvQnHwfOk57CBIhOpXfxGCfQnGoqIzygrfhogp7/tz2f3uBeXf9Kf6BMt2BRGraZfh15ZC40Dw
E9UPgX40pKeweYjkH5G6RXe9tukACTJfM0Ur1cbr2Qr1qZ2EqIwu4dRACW4DZNPTp1QqnWargr92
inRSV2w5+uhBHl2b8powTgQriS5y+IsEc7SVpl/b1yjozgjBv2myxe/XZThqFgKcF4vAVOimh2h6
LpOnMjBtMIl909NJtSVMOZ/JRVRIgwiaFWRB5qTc4vaPjLr1YCyMLplOy5DS2VF0IjG6cXpWZ+6D
lcVdrPIioibUM3N6ZNlpY/4iUx9v3CSr0/fByOKmZdIy6C7a6CLmf4b0WbNcKXsXzWOgx7aZf4+2
uq/XYkU4NP7COYD9L0k7pF4ZCeeYOsl3g/gpESN7Zo0Vsum/8KsfDS0G1gxajU4GhmTjs6jVOwlh
v+ASGvU+U937bm7tNPEsB11MghHMyOLGokt4CIWp5jQ1lSt3r1ZLoVdwrOo9En7fN3WLJSPjRmGN
iYMokwzqwo2LsWXkesxbSfa1T+mYHc1KhMBufPFgy4+9yVU0W4MNSfgShls47pW1wzZaCRYxAY5v
cVWpidongoztTnktimOmwZ6+U/XD/SGuzOaVlYVv0v1BsMjkB5fWRL6gAHmqR0/KkNjDpL/G6sN9
a7dFo5msguHALESZ/oZbeJRDNSGzHl7aSBYfvTgpXTExRgdSuHbno02x0/p+OgzSrGBSGN6jUYfR
c6BDk09rVUaZM8/fx56XZ2O04cbOWjmdssQqg84Q5/fVwtFARyV5hMKEX5Z/qCG6IK3+q1Ghy0tp
BVc8V6qbH2ot/XN/Ulb8G0TIc6sDSTvyTcslECKjUAcu034o3uI4/ZwZoq0oW1Hs2vsGtld17lkB
EnJDkafJtd9ERpxcIJwbD2NqlVCWRRXan2cBEIGM+KMAqjpLSTDTGSFs+L6VYSrqXEICk8IOWN6C
nSIrCNZ1yaVChDweHP07fGkbbui2iqyLV0YW9xNc+4YAMVty6UcbxixUDQQ7O8O+FP2Tu/VXeb/F
nLdyfjBIjyu9lqpKUeD6wo3ELPQ8+mEuVWXGOzaL+FybkgVkLgu+GVJdfvLV1NgY5tIo6UnQh3TU
wsNOiLmsxwc6ym4htBeXXu7A8R6gu9IAoZW6cYiUjazJTQ59Nkb7CgIONNPP0NLrESpCoE+NgjFf
/F60wx5wqy0XCRFW5pgXy3A76XtbuX0q2p4hObG+UZRb7pvZPqRTvAhmjCnJm2v7g+5ZQ1Z5yUXx
EptsNjTodqz9N0Zm9hWWUaOys1jGlOKHFYMYR127tnXt64BKoRBGG+u2OpQPVha3pD+lxAZxmF5G
6jc985fP3B1jvRHK3Dzq5injH6Dn8+OD5VtMmdrXUd9IySWOpX1tDoIdZF9ocFK9o3QypIOoZQ9S
au5VWMMCqz6bPDU3laKWb4S/H4GEHrhCGklger/+CElCYaY1mVIQjKYLwe2wU5zGAf1uC6fPv379
SS89yI77vnTtZCDzApcWBC0Gx+PaKGVVxKkSNkveBK/idCLRyf709lKyy8UtxM/q0bDmAAEwPSiB
ZWnciOVAVKp5iNOlbgu3I7wi6TcXyROSEnU8PIQWsi68SaYyQWLkTzptFc1XR4y6DSd0ZoFb5gy0
JPPKygvSi8gdAi8j16pPeLQbDXqPvaL27CQfwuP9ab7pEmJxFYN6xZzVp7N4WSSBCWLyehOrGmws
gvcjn47ykH9PZMfq4fbQT0nvVtKrAm+ylrr22EQ0LXKpaRsZk5vRz2V0wE/UuQgpqDJcr7fY5l4S
gFV9MRVB3Ime6OitPzjTOPkkqLSONqG0Ptwf/HxKP75H4GcjJAO9ym1NquZvn+2HLI2gBcIQK1b4
kjcontWBLIGrl7fYoW8312wGwk/uSwXajyWMR61mQi4VMxC3NP3vpigdZYQ7tAn3egFNQf+1RJU9
7M5WdA7Lc5M0Gz7xJhP8d6AfvmDpeUG0aX1jhi96AlNN4grjYxc/aWrxnWpY20k25cVkgMNS/neg
qYG+3lNbQHaGYjpqrt6R9potUuWbJmbzb9qBm5b4DImKZVtNMQmdkbYseJ9K+UOYR/0hTiTppHg0
aCPirdhTVEuAWqXGjntNf46LvHGbOpT3YhWln9TAnHt1m6Y/TY00wTLqJY5Q1FR/ubzdIm3eA039
KbQFYgRWCGUp1MIbG2gZ2c8ENXw/9UWchiYvVzbIsjIZ9aR5buE332UQALsdN9AhGiLfTVV9M+pe
NQggDDdMKxL75vqUaFMQCEJTNs8B5assfTWbV5noqKteu2qwje5H1UsPQtYfvK/1Qx88ttpP3NcE
Je39k/M3L/Tx6MwjhwcEMg6JoiC+4/pDfKvL0J2rm2cIjx986dT0X5XMqdy2DBzfD3dqCaWf92h1
hl0KjTN1iO7tvE9J+9PXun3hP2eqfsyr7/QeBvwPnz6err6M77oA8+W4cZfc7LW/X6uRcCDGgrnl
b7D54aAPITm7JhmaZ1I6pwGdmVZ9gPvYHpMWIvU3P24dqf6t03RCeviE5iSMyZqrym4Ky3BxSqvK
0dJzUGtOhg6wZn3WxoEu3C2w7t8X73JW6Rb4C9AisLcWN61YVQ26iUn7nBhpMdlVrxUvmVTXoiNP
QQuGyhdDeLgrPbHs1jeCR3lMQs8uB9RmxZBKt0nLLLSFaiWHb2UBjNrWW9U8RaU3ZLs2raRzFLf0
eJZelIGKEsz03ynyga8Xfhv9W5Zaj/6zWRXPAw+KH0FciSRv5SoaXDVrzGmfKbECQmBKt8jYljHG
vEIq+S5ue3py6KG83k+qGkI7pZF1rFXVLrzQ1bo/mfSjCUbIRJ7MrU6J5W3z1xxcKjPTOn25f132
hw0hTWOr+wbmgGt5JTvV3dus9f1DcjMmNKS5CGnPA9WLo1gEibo0TI0Y5MKzH3rPaeKx+6qToU2P
sfCsxg1vJ0/6et/kjX/AJBVFiegTWggeo9fTGEy+UlHRFZ716ESt96FvngeeiKH65b6d5c3JXa2w
IPPIDJAO2uKlK7V+18XsnHPs2OaGb7kdA/kgesKIx3CqvOCvx9AOVmnoIy8hYarsxKyOVXnSUnPX
FeNG8LOM4udr+aOlxXFLiz6D9lv3z5M5ObIwibbQN7+Exvx0f7ZudtvCzsJZJnXZ+VSKsKO2TwSa
bpH5j5qf0goc/ZtUW+WDZfaDYc1B5Ez2R3QHadP1BI6FGht+wQQWTwQzz4Pnwq2ifeFt0En7+yO7
3eLXpua/fzhHnZIrbdBiKki8U/+qlDuvfY7TH0R4RA8bm3vL2OL9Kki5oVK2ZBqz8GROROnwXBap
RlM1WLB6siExvT+8lYX7OJPLDKXutxNkbFhU089hTIXE9NwJ+gOabwP/z31bK9v+ytZiM3Z6K6jw
9vtnEWBG2Dtq95Tx0hj1jctwZdNf2VlsxiGsjU5NsDPl30EHOHEu76ViY1/cpG8We3DpiIilBzgV
sNILX0Pd/Np56XvmyY/yW/KC5q/gh69yRg+cNrVuvyUVeuudrnalsnC8U15YSiV57Erji9X/HtP/
8K3yd3Az8JfWPiLXpR6mnnten06Cf04sqBsGSQs/t7rcO75UFfuuLPJz2SL8dH9/rK0bpAKgGoBb
SjdJvy4VprEPm+DcJ2JvRyDbT6kxopHAvblhas2BkD6ZgzsyKFS7rk+1rlchj4I6ODdqGQmov1B0
SPM6BffLY+pTUqdwaDdCmQ+HcirbnSf63RaH4MpxmF9LBrAmch+03l9/Q5rgWvwxjM9+34fflNAC
r996/U4aGsEZi6reKITeJFVZVKTUZ+FFun6oPSwGnRvobw9WE58HWPdl2YP7kdRmNTh+1e/iKT5E
nue0eniWIV27v7TrtgHV0eVBpADq6HqwZT2q2qRJ8Rl+4+Q9snLxMCpl9sh3xs4A+huuCCQwSkv4
1kh975Zl7m/chSvOlTCebCRZcwNo+2L4jVFEsoA+wDm3ujLdD9Okfa67ChyQiRxBuQ90VUwcJSuR
pPHCONjq4FmzzzWJmBufQWflYr0bw8sEPZuiszgq6qGPyuSgtXX3RZR9mlB4nz+KgdAcDD2Vt9ps
VrYazS/UdOeIG0KtRcBRTuIoxW2bnpta8i85DG4Hq6k8N8vNfVeV6uH+aq+Z49XL4YLbQCQXe73Y
Y9TKtVGV2dmfMtjIeM7maYuQtOnQXyRtba0VX0gPpU4XBDZn4dZra6gdmlUfTPlZbkzX8Fu7T/QH
LwyPsfyc+pMDrVCPGksr6U4qCReVWnOdKo+tsXUlrCwwouB0F6FsJPJGWsxyXAdNoOplcS7JMBUG
pAJBfrBi81RUQ+tEUfsqC+Hu/lTflP041H9ZLGB/mSnel1nEaM4M1HJbnqvcPHb+P0L5UqZfDe9i
SU4NYkCLmmM4fvblLRb+FW8NHh6pasDx1MeW9UZzzGk7l7LyLKnZn8bwd5HW01kaJRsX7ZodkBRz
xQKmJgA318vbx17ceaZVnOMYD6kmqW7r716i6Rt25t+5epkykcg/04LMEUFcaLGNIgrOQ6nk5Xms
wx2yULZJXk7rw72avCnaRry8smdNMhz0OquzSoUxn6APUaUftp5APzWpMD/NXyQhyw4+DJju/c2x
NiTSf0juzpUsXhrXVnJQ7p5hhdW5UBwYmI/mKB3KyH/u6i+9uIUQvMnkzy00cGiB4YcXdy5OXltj
o6ICY0XZ2TIf2toWaIs/jS1vwOaiHVJUkn54qMMgPpQaPyJrazvejpXXIDQElJjmo7BsnxDFPh91
JSrOSUcPtf9DVHxykA9cBq4VKvb9ib1dvmtji9usjXNhjIu4OCO1ZIcVEP8t4qGb6jOzOXOhcmNC
wssKLkwIVdikRmfG59Gx9vlJeoRn6bd2rJ0cyCXI886WglO5Va2b1+j6EMxWqUeodNDx9l147tjU
ewQtsCqJyW6AQiqm6SuqvafUKF7uz+Htub42tXjItwLlZZD4MeR5dRS6pvEaJ1topi0b8zp+OGZC
FQkVlKIJzZAZPfVdESZw+qfIouRN835/PCsb8GrqFgtGKadPC9GKz2j/2FP+UCZsQPNRVHJnMjc4
sLZsLY4a6XYtCw2WSXzJ9b02vCOVmJtOkm41VK68cq5Xaf6SDzOoAa0oohRLdDbmkzPA52Il5BdH
JfgcBJVbCJ/T6KmniO0DUeulraBpdaTcqkBMAVsqy4eO1XhtQPGBDdlnTuZXX6O634tjYCc+j/78
y/01vH0WzPJEnLeZSIXy/OIOaIwRFSgxTs5J+Rxlz21xUGO30Y5C/OzVL6r467651dn9aG/x3jcS
OR9TDXvQnNriLnMvr/8W9rRLYVzaMDU/rpcn+4MpdRGcyFOdWFVME1kz63k9psGfoTlAcOFAck1v
NC2dqAeRHi6GbsP02hKSJAQXNy8g3W3XWyiuRlOZFBD41SC4oe2r51lqrMr+jbd6/1ed5kdTi3MR
xKWhVjmmhunrREeA5EHX0u29/DFk+8bjQTFcf+phNC5g5imd0Nvr9WDX4ha44y951c10fxj04twE
njq1mp7jeR7Kc7/rXCgeG7ffta/ZBYjWd/+5/9Ts4BUXQxoSbCcbHFD899d8dTd/+IbFbkbep/QV
upTPqv+N+2P6BsMbdFPtW/qvmJ3+f7YWO9lDb97qzSI5G/4hCwqaSYCz7MvSTn/BMat1W2wmN1Xd
+X5U5rYgkB70hi3Zw2ZqFU8y2uQ8CftpX9N/IPxEyBWGq6M0vQrtL+XUTc+h/p62qTtVu7Hd61tp
yJVXLR6JtyRgKG1OSi8yWrVYhWOkM8NpCW/NYXhMv9GEmlKv+DUNtr+V01+3h3tCeQovxWm6PkqV
IMSp0SQp8hSVItk89gffziJkJBw/6qQ50WSUDVWyNv+TUvVAgUsUQfGWlVH+F9cdnSeEjfOT+qah
so6GoRFLNrim1nsxPcqc6TF5TPPLkAwbG3ntGv9oa3GYSjGilIG3O1Ms8msU0D4J1kZf9u3bjZVE
IglUAlEHS3o9s7GiF22L/PDZQmw4Sh3SD25gQpUGM9vw3Yy2ElBr9iBLZf6g4IPGchFo6Y2oTllX
JmdvevaNsxj+1vUHv3sc9R+9dbx/NlevGeQ+DKjVFaDpy4dpGIRmPqI/ePbq9xGV9pQ0uWVH3QCt
tWSLwM583RFKbSdP/45bqcq1kUKyqFDzg8+btPj1zOZKlYVBF6dnQYT8PA2eBX+fGr7dt7EjmLtx
S+Bkzd78WATyQNigLbE8la8o4SANNFGH4kkTHsH2OJ736quukcE708Lac39619ws7EPzOWBq0R+5
HiBypailpmrKJV7okd14L7/HgP9+9+s3X9nC0KwNz5yFOdg7vB+XLbGD0U7wpVgpfs9DKxbSYh+a
j8zRUDrtss954G08VW+gFawd+U8FfhFc3cwzcj0+A2VSqUIj9TxNwCtIULa5ch7LL0r72ChvndW/
JKb33Ct2oSk7elYc+cmnGA66sJg6Gp/Rygz/FcJT+/X+vP+FLC3uWPo56D8CATtzOCzOrOUXk+d7
SX42s+gh7LTHqil/KlbxSwP8DKlkz4bT6GVXa/FQCrJT8RANbD8gfJXUfO9VuiNW0ychOpDj3vi2
laBHRcIeNjG+Du6ZRSSi6FWv6IOQnw399+CNl0mObBN9ihwNUOE1g46letGn2G27wB68o2q2jkD2
WegeJg/BD/Lf9z9otrecK5SVqJpqIDGZr+tFjNJK9YTeT8+e6TmaSmusamTPYR/JbuF/vm9rdewf
bC3cddVlou5N6hwLuEJ7oBDqlEx8nbipscVrvTWuxeFL/TAxSWdyNSjBDnnjUf4siM0+6zdeq2tX
L9ufhjfggSRRl409ETkjM7dwY1WP/E6sFgApcvQu4dWJRaeNRTdIlP1Eq52RbvX5r9x/2EZ1E4Ak
5YJlpQD2hDFKuzA9+23l5KHxEI/VF2uTFewGxjWfdFOkKk3+xoJDa+GqpbgTjNqr07MCkL2qh50Y
9k+t/7k1fia+5Ta6Pemq23vh0a/7f1T1S7IpLTif2eU+hTlOnLHftCUbi8dC2VbKNHkZ7k1XE0c2
cxQPLf33/Q26diFSOJ4ZpMH26MBRrk8DQBm0vysGGmZ/zMR/SIN0pw36rzEbThpYVyM0HM3PnrRe
ezZFt24H9/4XrG1bLkQuReCA6g0VrVx0mlomZUq3HdYasDoILPn0DNX+uOG/1zYPexa6hrlZmFLT
9VjlTGGx+mYG94iSbbaWAMeyJe8kb9xKxa+a+ntL6HRomjfhMN0pOk2hs6lsN/gKEWFdP4UkDTbc
67qheQV1YJ03kE5esmUTGj3rp6gwJX8Je7DJ8Ua9bM0ITTsANmnAhwpzce8pdO+hqE0gIcA5uusM
+Vdf5aKtN/oWemtt04NokElzg4EGvX69RF6aF2LhEUFUQk+y6CUPh40JW4lRtPlU04gvooWmLja8
1nWmNZR5dq6mLvdO6dBQh/Eo3hwKYWy8h0BQeCsL3mhFrkAF8cBFJaa7+5t+ZULJRFOuQOhqLgIu
PgIW67EKmi4DofWqmmQ1W9uaNjUd1oYqwQFGhhZmb1JH15OZ5klg6pQPz2HqfrV2nf0bEm3n0/nL
1x29//Z7a0MlsXG7ruW+YZ/8P6PL7IpVmKkapRiN68qFDx8NkgF9pDGvd1X00FjO0MFFtvPUYxG/
V+FJgLD4/uSuxIVQssi8QoEXy+Jycrs8oWlHibMziDZ9b4SBt6to1YH0mU4sUyn2lY5026QUW4n3
tVsDgBRNnHNDEDDrhYNJETmXA/515uYq/inFpn/Q80F10EXoH8LGnHeUFB2KMRxoky51p7dAEoRS
lL7QYSg4iZLV+/98MqizouUm4fn4sOs9MKDamBQoi5xLITYfq9ySdjVx0UkuSvHkl5a/q/pidDU1
EF/vW17b4zQNKbNyEXVmef77h3ypGIwdLNRZcRa0ae8V3TGLnLEUD/etrERYVI1mzBUTzutx4ZpE
K5iGZsrzc+vtyvIfuTt+7bU/m+nQNTN0CoAixNGSZFmsLFXboc7FimksYlYxiQgdB/Ghn5RL3k2a
SxJiq+l95fRSQyLKmZ83uIrF6Z3SYEizOC/QQ1JOUkYbNcReifGcK5KrJcfuIKLpc38y1w7vR5tL
ZGZWKA1EQ9Rtm/6z6T+H4o/OfG0T8SElK5coFxUR6Vr+NAFMTbO3ys8PxVaefeUGmEtnc9+QSRFL
X2ybWbC+om+44F01OcLwo8634leZjbcIrBAJgbaAAjXxxvKOEYHUxFnZU5yOj1K0E0HlFzwad133
3ifv0tjafvKWxLstLdCVSAfoOLEAWSt8v7U4it2oD56n8HpsE7nepWrzj4JMihMboWinhVm49xdz
bf/AajO3nJFpJupZnD8hztt0HHMCq3YqbT0UC9uHs/dF6qj/dNZDGevoGnVRiSCyIG7EWitOmKCV
uA4cPEzhy/6znMS2EYUCRUgLcHgdOOgmxcm+Uo69kM2ueKPtYWXb0MlMHERHCXqjS1yH4o1xpxQV
dcj2q9Q2drSlrLUyILKr0tylT3MHQLDr6YwSwCgdaLNzpKjV0R8hWM+1YfxUK0l8tnIZ1JQg+zCS
+8ZGiWvFkc6ZKoQQTSqRN30AvTL0tVlNxRmqPPJVVvPUteMxmv6LUi6+ZmYLJfyidXrxWAVN30r9
GFP2nwYn8HXbV3b3t+TaawOYBHBVSkpzdXp5BLI4zWULiIafCScTJ9NNjVMarulVtt/lr4FRw9pj
dG5fmrbXJPsm3RKqX9soMq87lMAlkEfLvt1RV30ksgFreHFIGe2tbn/fH+SWgcU0drU50YOVlOc6
exzEr0PubXnpeastHBiA7xniwzwS5Cwep1ohBErqsVBZss8QoH2A3EZ18/oo72nbkkrb3KqfrFx/
BqEU4RQJMJBTC4tZUKZROPrlOZ3JqgPx2YCtXd3lCkS2+/98+mibmpu02Ci8Oq7PWToVolnkdXnO
jUra5fUkOn4SbtRo1sZDbCIBKlB53i83gS7Gcl4XanlWi8ppJ9kVEarQ68iGoOqFF/HGm2PF8/OE
B36uIqqLJ14EKXBYDubY5RUi0BS//OFktOpBEYXYDjYGtuYrmDseTnOa+aYMQ1JZ5FUTV+c4Msud
apWXPm7zYxZubPK1CZzVxmbUztwaNN+xH4K7CZGAoW7ViuAu2fdCcJaKA72LlPmL100i85UTheoR
TxgQVgALpMWJ0osqiCM9qZHGy98na3CyqNwoeqyZIMoCsgOnErnyRbAVp/3YUyMEO1Z30JUYXrTr
2mSr1LGyD0zCGkZBYonIY+H+LA//l0gAq+TKfOyMyBYmKJr01O3Cw/1TtGKJYBW0DO12f4sd1+sj
UG9NFHrozlCiuGr4q8nfRegJN8lEb+cNLNqsBAJUjDTVEiomC2mRqR0gaH0Szcugmf0PvyS9eX80
t6EMVihvgschKYdfuB6NGMpRL/mEMlnQPal9lsEggrak4jfWgxfBgDAMZoFKcC3szGa0dvet384l
rpaYFIAyDgNQ9rV1msqLnBszP9d9gYRMEmkvqmckrpcP5MgGI9gY7QqQcfbtpFdBepDRXAaKgww5
eqAWxVnpfeDAk9BIT7UYmXYiCcbTUGfRZaoJBcwqBaas157+Te8KJJwyesj29wd/e9BZXDw+X8RG
YhmuBx/qaR/oHq+4UBrf4U98UsTvaDW1dekYxpZbXnlAYw2mIgiGqWIQJl9ba+o46NG1mRGOcp66
dV2U3/EwWm+rXSK/DHlOblvISih4MiFUv0FzpcpPPf3TgdPHFQyXSieUqIVNRrFx667tgrljGVgr
Lpz08/Wn1VaXGmEpFmdIf0b/pYleqtCp+o1Yb226ET8DdgY+m9fsYrqjyteiLvWI9epaP45+7h00
L5R2SRxpruCFn2Gkkjdsro6MfChHGOi9uXz0daOYRWpEONFUwV4UhHRWSzwZZVQ4pV7/D2fntSM3
tjTrJyJAb25JlulusbrlR7oh5Ibeez79+dgbOH8XiyhCAwz2zIYArVpcLjMyMuLH/f10G0Yv4CsV
e+IvAnVltcJS1mpFLjNYU0z2Ug+xEGjEKnbyE7tLrAOI987ju3V5EK6jnkLmxcW7WriC8JkYgEu3
ST7K4vdSOoTGoxKg0Niov2N9746/fYGZ4JvhVis4dI0lonwF1SVuX7BKOo/6N1hFe5ZmWxsF0alF
o9eka2KNZatxUFZGTr7DH5+GNDg24+SNPfmBnEKr39PA2ByO936ROqa7cY2pdaMQdeXE7jcT6RSF
cMlnq/szK+ZPcfoVoityf5dsXoGkW9wCMFvAylcB5yI4WKuqVF7qd0nyb+fKx9p0k19Nh6uVI33+
fH+4rTWjqLuUWSjqQrC+PttJ0glN36glXE8aqxvY8QhrWNOeiO/WQUOADUktXjGWbrX3w8CvLKOb
SD1wlswbsXQnLfg2zupHQdW/3J/SBiuI5mIa1hct9SUGWA7imwhNagw/FBKZwcBhccU6h0NxHGWH
xsdIcWaNFK88ytMXw/ooJipWZQRvw7NoeFN0vP9TtvYOtwot2YvB5A3YnbdjoaSVWV2q6SDrlyZ6
aupPRnDWxJ2BNp+PtyOtdk2ipX7hh0YF8mvrhtMdCjv9pUU27c8PBWrg2Gc27rynorZREOVTI2cB
1klehovC9aeO2jkpCR+qy4wTrAToi6LjQ1oPD6Kv2aklUQsdP8dl+nku91CJDZ7foj1OMLkU8EA/
VtdNnaFNl8Zzdekh+JFc0LFTV15bf8sM1S5iL5U+aPIPkQbz1n9KCkReM+EFh6+dvGNjjZduNeIz
gG+ChdXPkKO0okbEl8/oYZSOmSMPnFTF3QmNNg4qlzhMgkVRcOFgXH9pfDjmNPSF6tLJxqWFMBjJ
T/i1frq/YZf1us6vueTejLK6DqaimuWItrdLnKaPuu6gGGqDvRzafGfDbk4HGIIPRkmbgOd6OkNQ
RJoWVfXF7LuDaKYIccgPrTL+vj+fzWEMXdRpu0ejdZ12CF1Qjf7MfFJBsWjVlSGzV2l7CsEWdi7u
jcd2yQP+/1DLPnlz6wgiPrXIwdaXsGcDJJ4WB04YCx+jFpHayortpEI/yd8r6m3PkOqkgRQUGNnq
Q0a94deKFtcXiyA1PUe//D1C7eaegG9IBQUxUIgP1xPT/IKwuwqXhDe26bA4FES/amwdkmLnKG2N
RB0XzzgyeC7NZa5vPmFXNc00xXV9CWBWRKnuKskjTdDHqv1zf1ts3VsS7aXIc5JU8cauIiOrwYp7
DIb6IhVS9z4ppvooldP8M9fk9lSXBSYzkvrUR8Z8nEX5sY2KPQeFrWtjoW++EhygBy3f4s1cYzRW
a3oc6wsCd66e4bM8fgqEYySox6r7D4ft7VirrakLmd9lbc9hO/X6H/PZ6H/e/55bC0e9C+s9slT6
C1fPu1CgfOgnc33Jk89BitPLd7iZvvT5/ijL5bO+nF4fGdo2CaDXTWBBqpVDo0j1BVXaojwpyrf7
f/9GgE5vLIwtGckZlKVXN7luNYLeJgQpSMhlzyHz/JYJxaMY8/8qMzIPaZuKNu6pf9+rTomS8gj8
AvromNv1Xgj6Rhj1gUawtDuU1jctfG82L/fntnU7vR1idbTqPu3yUBOJD1KqHjnaViLV2Hz6oFrt
QRRfUvEgV6f7Y25t8QWKI5czAPHX4FXXgLjzZ9WFE9Rrvdur3yvLnvvOUetgR8Jg80Sjw00QS7oD
HWR1nsQ+iKTe1OtLXco/hEiUjr1hBk6tapVLR5N0lBSUDYosyN0mgPDWpYP14+/ni+cxBA7yZArP
q59gZX2AIBLIYNs8lpH1jgTmYxBFJymQnlt9B7ZbFmx9GOi8BO/EJ4itszpyMcWSuo+iFnPfFIMs
DTWr1Jd23rStc/12kNXVHzQ5xFk5bC8t5utDfJqtF2Gwy/k/3PsYz1P6pLoEQ2U1jEBnZ+h3JQG7
NYqeLGVONhmPTWypblgosXt/mbYmZcGc1RePHozuV7eh3+Z0fWDjfGEbVEiToFvfSvXgplp19vW2
3RluY6Goei51uVe+yxrVF2ODWnbqN5e6bdl7ulk5lIISGHThnvPWVhZAkd6iB5pNgfP2OvNR/MQK
6669GGFZ0njxbx5D7I4CVXGncbYuLZ1NR3MW1HPaicqxkbP8eQiN/BhmoQkPtux3VnZj8hQaELhZ
9HNgRa+unSoyp8YY44ZXDtpZYNpK37m6snPRbB1+CjR0fy/ICpnI+jmXx6oL67C76CerevTNQ1Q9
tUZDYe2hKIqjbESc/Ie/3kaMiUY1eTqZ11qBszGMmEbhtLsgPGZSY76kxY+/3zrgiiJpLKaOpFmr
CyX3s5FrpulfQ8pO+1BKih13ovP3E3k7yuo8NGlQKfVc95dhtsvpS9e6hfQyUCm/P8zGVtCIHxdq
KVk5q3T9yMlj7KdtHg0Xvfg9hI+h5Cjtr/tDbJzsVzldpPdh7JnrOxEtlEKktjBcstmLo88ltGo/
kQ8WUs33B3o9SKvbFzgc9g3Q/JKQraLuZhJH5Neb4dLF0O+nsHxXV18BxtFXVIaM7kiaboCpFetc
ZNKH2kDi4lsfOJ2MIdHPQf8+689FHtsVC1qr4BQvaf6s95/1SHeiAZZYm5z1uHp//1dvfR5of5SR
MAHEPGP1o6MMRYzZl4aLEcVubrlY1NiN9jnSo519uz0Qmxbl5gXJXQVS05SWqW50w6UpsxNqOH2l
fAii4mUK0mRnqGXX3CwE6TCykyC4KHVf76pxFscxSZThMp2C+GHQtRMoaqwPdr3b730bHuLJxznU
UCehoLkOZ6I+HUcxRoNA7+HJ8F60T7Ebhb8q6d9S+Pf+Uqk300JAAvOFZamoPK9DXQWH9ZnaD3m4
Ntojd/i4Jz5wexzxwYVfZQJtAqOuN0M9V3rQZAsandayC4hmDyr2pZL6t2aX7DU69LCXQskResX6
uY2bWSf4i8FHUr21xbCBfmyexAhdxCRz5lS8DM99ku7EgxsfEFRIW4oW9AYSF17vC3800maeSFol
tfJQEvwuWfnOJbCB1ELnWOxRleUr3mi5jGJj6klEyNkhI+Oms2Q4hZE9622YulaFgixOZbWb1FSq
5NBs3HHOHB/JjJ0jsDXVV0ItbTA8gdbqWHdlWpqFCJSCC/ohEfKD6v+8vxuXv+H6kFG3pScOEJy9
Dwvw+mNSOPH7sAHiKsvSziIlo17RA3TVvleqUusGpvqvL8PpFKudt+n2eBPKUxhbJga4oS9zf5Ml
C72mgfMZ9SUK0rMGsKKHXrCQ15LgnaJ+vD/N22sL7h2aLWiOUu4EULkeTFZhRNMq218myI0PpYIT
hGyGsRu27fRgKIW4s3Abk+NzQnGE40jooq2iNawSCinrC8Yr2jOcsa+lj+iPgLOQrU79o5qox/sT
vL3BmOCbAVc7pU6mLCjlqr/klnGW6dkKK9eAXTWzQxNfPtFNdro/4uqT8tjDgSOhJaFGwuImS5HU
QBlGsym8KpbQIdXH/EEbUtNRpXh+Slttr2C9utVexwMJpj9G4vmnr+N6CbGJNDVfLErPoMNPpXga
AfBXxvf7s1qTuV6HQb2T3s0F8oXrdz2MoTZmSuGQYWJ6U7Bh1B5RxkXtPS5LZzYG5Vc7pcmHfkCb
Upom48mX1NGV82F4nCI/20kFV/to+TWQhWBVYjZE1LOGhq2SemUky40nqFNzlOboc27En3QN8RUr
yNQHwUfa6/4X2PjOPLewAqiI8Z3XiEWeNQHmj0rjKexgmo+FEGnccCDMmcOdLbTu8HudHi8gKDEG
Arwjq4+tFpmCSrOMU1MoJcYRPx8f7m1HA6uVRAJBfqQnaJs2df01LJLePAgS5hx2oQjBLx/r1X+6
phfeJ91Um3bWzTVisVhaKyifp0V9qNH+oks7z8XQpsO43MFd1sWo11+Pd5ayuMHy3t7EpAPvhlGZ
jVdLaTnYSRBX58CYM7coDNwIm34QqE8E+bHp9OKUCKP4A8pjK9thVwlHoYqRvhOF7jGOsIdWfeSq
+9Kvd5ZznUC9/sqljrKoooHYrNczSeZwCnOj8Qx0PRC+iOv3jRBADhvT2QnMtDoKTZc6mh5alHl0
rP4wWdxZ6NdT8+aZ4UcsSTJ4xmsXLanV9akqJh81T8Awb/YTLBsz2dcCVx7npUHYN0byrCJqvnC+
/e4YQjbsjjXc0NbOpzH4OfS+AsFsaCsiM6mvns1s0pxa0+JHRFnygHqJOZXkoCMywGYY6vnPaBr7
1skRpCdP6APlEzq6hFqi4s/zIR07v0EvbBQ//e3RkeANocGngGAu9OTrWdbRPOnJMLVeIUvFIa8b
ibZkUodes3Zh7iXQXn9R3hXiY25gqh+rL9pVS5IqioyFCrnrB6mMo0ET4wRo+aZbBL7/eTQKKJRC
OJ1rpeMgyPM3vJjjnQ22DLT+IdwWCLgsAuLIUF1POijqqBQ09ldhjBaWOdEnX0+Tcz5EQD0x3rFx
83eP6+tmApCm13WxRsYX+XpEo1G1OlHn1tPnEiVsg7CrnVVU/VFEPrDPhhNUuPbh/tquAqX/DQrP
keRARwlijUNEfYDrZyy1Hs6c9XvKhhGyRnnhGlU3HYgGm1MnheopnKbQ8Wc9/y/DE25zjpf+1DUz
QkRCKes6llsvcWFWtWz4htmChGWG+jvJmuxBV4XGSfpadsBm99gm64LsMnvKKcRqvIgLG32V9mki
5W7TF3pPF5voY6o3WCKpInq15qifIhQVD8oYTYexKzonIHo/Nm0lOIQ5HxSIP05byZVb5EPw1ejb
vercKvR5/W1k6rBQoezJ4LPX20HsRlqzpKH0ggDkwWzp4uhVwyE7kewK4O69SSHtpUwtZSeCvX0p
eSMBhGmrpe/tRrmOWlLZUxqsvR5zv9Gug4ZmT0vQO/Hkqxz8nS1wG3DRD4SwJEAYoDZLcT3P2ejC
IaaPxCsgQLxPVXq+VL2ZHFMr6e5ISi36en/LL3/h6mTTZsHN+GqvgaDo9YBREIfxHFm1J8jxfBSW
jQf2vVct25zWAh6BtYDbrpufKdoM0NCCxutGX8+cVuqVOnGArUrhJfLTmUhP8JVh3skiN4alGI5c
+yI8hZrM6mvq0QwHcJmcPH2XNGhokL8zAR2foN1JsTb2J2GUtuxO6IY3JslGKVk12WTjVZjEtanm
GHp70DGx7eBrlUZxavI9NYCNKJagBISBIgxNaoAn10tXDnWe9F3Xe9xM1tdAS7+OelocyjTT3FDD
MM4aldTpCVvtBB8zBzyMwmikathQ9v6e9OLGRsIPhSZlUmnu63X35BgXpd8gQ+3Rzqt+CMdgPqZ9
s4fGb9zQQINoc+KYDENy3fRdUmCookjuvUTNnjvLPyaG6E4C6kTzQ1EjKWYonwY13InQN/YRqBGd
yjA8+drri3mU5jw3hrr36qDr7RBCjtRm38UmPFfq+f553AiXaY1YdMvwheKtXWsgZgVZeONrvSdK
bfRR8YVOP2dC3FtO3Prxsx53+YfEN0vLDhXuaVcsG3ijbV1lv5VATY6DWBh2wjP2HJTR+AL4/a1K
GulMjNs81IkgvfQKFq33f/XWB8KjE0gVc56lPeF6Kwbww7qxDAavpStm0Kwe1kn/Qxmr0inr9HR/
sI2zBtK5+GMQky9w3vVgpT4oWZ0v79RY985Uz4adpunvNpC/h33rNiWkTLXdi/u2RkUiinZU+kg0
Mv7rUeNO74yujAav1rWPTfZurn716SnxiUPag4apxf1Jbmx07qwFcnvt+FsnheYQl8LYFoPX9Pp5
DAykRb/k6LKWycFS8lP+28dx7v6Q6/LT8shSqHh97yjCAvtdT9Gc6PhJxHTwjNlE+yabzIc+1bE9
QSz31Kpif0KMtjgH0ZS4mWb+Q5zZHiSwTjuzwpM2mXt94BvbankEueaWf27Y8xLeF0GcNYOH9VP8
hD5qe5pApk8yF8ODkM57HTxb4yHoCqmD88ebuOyBN3DV3I2S0PHMe5I6uwUseZuT9yNQin+IRdu/
PzOwG4lmgOQW4tlqQ2Wt1erYIY5eF8TfKiAca/631KbPgV7t0KRfhahWjzzYG5xUilBk/GsBxphH
KBatqPMmXZ4+oaf5uWvib2LVl64Yz/NTIKeWG9aK8Yk+lcJJh6Z+xtQrORhiFGEfHWlxZk9l/kfv
9KmiZ8EqPzZM7OiD4Nph7Mt2XCTjCfUU+TiAOuyc+HW9hp3JG0eRbuksIAtZxw9NIRhm3SSDF6tG
jOKA0KUPpA7mxyBQjknfx+cga+v3aWQG59BAoFmSYZ0Pek6mG2XGsQyVEblLXXFbqianuoqtY2dp
7bno8wn/NKnFm073bTE1P4RZLLih1ZHn0MnmZNxCblKmj1Hfwz7t2z0djI3VwYOcWotJ9AXfYs3h
HennsuqsHbwqwdMNYlH0Me6b4FNEze0wDH2d2WGjfKa1eHLaWRmOuTGNB3mqY7fvhvnQTdBDx6Zv
H5HQ9h9NLiinpsB1srRAP+WT5tu5GGFIp1TiIe4KdWcj3778/P5FuHsR2eDOWkLoN6emFuWk8zVt
8Py59GlfFUpUmrAUvX873Z5NRiGA5NHnWkQF/3oUk55yMcm5C9RWaN08keZ3gVwMx9QQe9cYO3ln
Vrf3PXA8BJcFIyScWfcHSXqjNPMcjp6e9bKTmMbwDgGr2VZDpT8YSRG6bWsW2BxoezKMWyOjNgWK
Ao0cftkqrkt6NJL9kluoGUv/FMnB53hGsnXoNRSgRXl617bKqWzGPTz79smh4KIsDcJgNzIN39df
WM86XTCHevb69kQE5qIQNL7X9OZREk5T6TR7KmgLaHB9Ky3joU/yCkRq5vLnb/aNQVFpyuNo9oZy
OMlRZCsSln3B+0pSnTnfk/fYnB0VEGyUCFF45a5Hm7rlg2vd7KHu0Lm1VcHjsASFk65ZtjQZFwEC
pTtVC+qk6/PObtrYvQDpNCIt2TUw4mquI9gMZES+7SAfp/EhDr2+/m7+p0HIsmj1RmBqTeNrSyUt
8gnFzFpqvzdS5kbp90H/E+Judv8sbqwcs7GQIEMgH17DKlCgcc2QBrGZPdp9wvpZjC9a91lMJgeF
sPsjbSQ5C8+TyfD1F36ufL1s4egLuphakxfU5C4KfONDFLpx4jSAEKrTfm3b1K5liJGauzP0cs5W
+3Ox/YYSzq5Z+gSvh/b9om/lYJ49Kq29A0zXDg5vkHlkt2hP1hhWtqBFgHNamLmTgUBSWPXRTuqx
rlIuTx/6SEBhOt+A2Hp176VqV4+Nwa/IZVf56n8C+XB1W3ZN24GhfH/KW+v6dqxVZB00XWhWKmN1
0eyqqT2D6kiPWho6vDE7K7txy5EmAxOBbXIe1hKPszTK41ioogfu8o4CgDkQ12n8W0H0r/1HLuud
iPoWyQFX4W5bKN580jW5Cux9LJJqkrxISx8EsoZPGE9HdpkLe2TN28/ISFjMYNIKXYOlu944ehmW
TTP4ktcgZSu/N6vfvf4otlSzpmDnK25NissazJCojlLOKmKVa6U2rDSSPXwO26e8NkPMbwTl2JWt
8O3+5rh95nGb+d9TSJnhxpe5raTaCLRJ8eI+Lw9UezpnnM29Cd1elPDMwNYJ+JZDv+4KGY08z8RB
lL2uVz/KeG+ItWVHeN7X6Z7DybIM1+ebobhS6NMiy4IOfL1MZBa6PkWG7KGi9qKIriS+w2TlGEzi
CaGFUw1qQ7f7DiR1u2ALZZHUDlARVq25eobQfRoSq+0VJOx9JE0pZgjYU/ToYO7sjI1sjpEWNVwe
AkLhNbUmr+cgjTOmV+qt5Gl9+71vaebrcr08ZkXwIqm4ulYC4k29gXNSIlWzzfUT2vNcPVdR+5cC
aVxkFDGg31DjJLIBCbz+3EB9/aD4ouKVSW7X2R/F/3J/g24A2K9lkiWG5hPf2KiYWlCbcyMpuDOK
cWxLndKgauKjGq5O3F9iI9dfoioacpc8g7xG0eoUJjEMutZpIqEbD0PXjoITyloROqkYovtkdW22
c5A2qnVI25LPLL5VtOus+ySsagzLeNQVzygb1U6T1Dh1Sd0/FYFVuRONHI42s+sVxcfwszJ/dkI3
7WzDjWOGyBhbkPLSUtJZXVGDlhjdUHeqF5s/lG6R0zrnVnbMfHnn1t04ZOgh4WnKoUY8YA1nTT72
WHHXqOjwT1BbehxUU0PQ7bpMi5MmlvGhrMb0KKRteOpHZVfd+/bWIlsAlkWHZom71ipbgVDGtdSP
qkfD0pNaRHYsxi9T25xHMXoKEgQMlAc1+hFJEXUEFLg1CU/elx6/t/ubc+PcQzsjLCOcodVnTU4x
fG3sQB5Uj+uaDhEpszF1eaKR/NP9cbYWdvEhW5KHha+5ipcsMWnrWC41z0IA22rm04QJyNAHaNTv
jLQ5ozcjra5POarNIjALzUvqGjLd1yiLHhvxx/3p3D6l5JM0XFOBoQZDZHt9adRlSRG5HTUPhXLc
VodxcHAK/YzQDpoCHR1uk9TV/2GpkHCB9qxBDr5huqq53/COmJo3DsC7w2RA/TBT9Vi21Z4v0sZq
UXuh0khiSxPmuuSWhore8D+qF5Tli27BpwvFd1r9u0Jb+/6HvA231CVGQCAEeH5pGL7+kFMZhVaB
c66H6dKjYDyWSuSGIqry0k+l/pPLx/vDbYAajAfohAYkdVKGvh4Pyl1fdu2keZk2i53bEznIbHlp
OkndPNbOWIXWU4AY7z9mliNk3lKUPBlCTuv+pFYoAg3SpF0qyYpEu9dxcXVSTVkMnWgHRIVLa8Pf
qpyF8PCNdChsIZjFd5NhlLqtxEb08/5sNrIQZkMEzpSIwQGfV7PxJR0PcFnzcFySq8g2/MlOheRU
0gRtik4sYaIiPneQ5KdhtJn5zuptZAHLXQ1eyOj8xxosVBWirwXY8YwgdtTC/zCk9Lg1X5UwvrRf
DfEx6wa7bY9pKO9x+LaeKxBR1pGYmRt8XfwfqwTCHcpQnjz+iGbNgTf4PWleEOalVEjXuRI7ujyW
tJ+f7n/2jbeDrAoAGMI58fSaDZYlS++BVume30O18cegP4RZK5zz3sIgQhaLg1mbErYr5Yh+OtWu
w/3xN244HciU0HAhXENtuV71ChVj4queWBRFYzcYi9TVIBA7VaQ0O5nX61xWwShvA3KQSEzQTLYG
CPxw1pQpJFqL5/iAbK0bW9+qyH9OoGz6ijOFDf2a2OIF/VGvPwXqIjN+nvJzqV3K4E86nawwsiVk
xxtAFNRTAVOORotGhfJw/6NsbYcFxQCnhEaNYtNyZb+BbXwD9EjRU8VTpW9+FblVY/2mEuma8rsF
c+jK/liPyrlJ9gRBN7hYS4XxteEYSwA+1WrkuRDMmMCJiDY4y0pw8v0zq/aPWY6On0ILeydW6VlN
tJOhtK7fncOoPfv5eKy18JyG+of7X+L2bVp+DpEmrzo/6jUcffMhIrpTszCddHoVDoPpCpeLPH0t
9qwQNkfhLIF/UOy6RVeNZNZC5GA9nJkLp5wR4U/iWj2QvJKrwPoFCTH/+mlfFJMhYS6Wc9zhqyRl
UmKz9P0Ixc5mHk5+45duLMuZnfVTfL7/EW/P+KJbRawuIptGCruKImqx1PW6VXWiCMspUwVtmsYZ
suIyj8rRDDryPp3oon25P+ztw8uwCg0BS/TLCV8d7TLUQphsuu4J+aepfgnHX2kA3rr36m7O7s0w
q3dDFvJ0EgNT95S4OILz/5Hgqyh59xwPtI0QiSJW6A7CTtfW3uRWJ5SDm2cdIYDHu5qcR8MzHs29
kvjGtuQDomZPzEqbw7qk1IddXRk6oq5VvQA3oR48hWNZPaRpnrmmULYHs0Q78/6q3V7Iy6r936Cr
VWvDWTfCBJnKnm5ElzIRcHxf/BNUfnu4P9LGLcdQtG6QN4MB3sDFeetP2pCwL3PrR4T1iGGduZkc
ORXPufyU1I99eA7Lvf2yOcE3o8rXN1xV9hokdkblMoc0TKzb28EeK2a5Jq+fmmVqS78yK8cdvvqK
paQLYZBpOpUNV5rPu5ZV25P4v79/ten1UoWx1PP3k+LZafspkL7o/p6sz94gqz0up3WTC91yskbJ
rQ3d9mPtXan+dSrAp4KPR40WY1FzjeQFVqwjSGdx+VpBcGhAD50uy3+D/vXH+xtuc1GINggw2Xak
rNcrH/TlWMlCaHixBrFSl+LKKSFr/IdR0FZcqo2ADzThX49iVmKdLEpC3pBLxYM5SBSATeK3+3O5
zTWQsqVgT+S/0BiV1QZL9Bmisd+aXi5maKdnleikVmri7mU1j0jtzPZQVD9T5G52wuStgaGMUkVd
HmRrjWrgTDJNgjianj/MeJfpmX6kpzDDUDiaD2NspGeplZuTluTF4f6U115xoFtLdxlSZIQEhEZr
0SJFGWCgC4PpaeWnWfyCi/Axi4bznKHJGH0fYeQm0lnVhEOvPfYLrkOBlHZ3O1Yn22qKMw1GjyaC
WJEYPRrNQmrcrTMvr/bq3ONh8xqyga2ijHe9+EGWxqURCZz7No3/IOFSfuoE0Sdw86tnVVALx6yU
xAVGUU+lPgOGYhSCGGfoIFkouGaodMdKGrRn6qCiU8eq+Tm2Bh0uqF65nST8HLM5+RCJwrCzazde
UXpC0M8k+SENWpt+l12pmunErWjMkhNPmivmbtF/DcWHufjVVi+S9u3+am4cRiISQiCKdTRnrHnA
UzRZ5eTnKEppQneQUuO730Kquz/IBqmBXJyjvnhNc07WksJG1Reoxfq6l06VV1iHzHgCyG/xMbGT
2Q6s8DhPP3X/Tx6HdhY+BzQa+e1ToF8Uym5SPhwjc3hqSIdqOxkOtfmpM8+V/K5oaA49JCEF1V6v
d+KmVyOs1Sbio8AigXpIV+Ba5FxQKW343IqeOEsFezut/Y+SXlufolZvM2dMFPEkd0afYcCmcsBV
ObQCuMH59G+nRnReVtT55iNyZRG0hrAqvvm1FQW2IfsiUt9GmsNyHpCDCo1Ebl05QzIp1LL21zhr
MyZnQxIprpTM6q8YAkfoykqUi05DHN6gRer3NOwVbZceBA1lVLcM4y6DZxov1j75ZH3XqsYwbU3I
Km/xo04g9PqoCMiphnZHW8pzSkF4ah6JGf0PWCFK/6hh4gNBNDL4RaElUsdd5guG3aVSEjvIolqn
1BzUr8Gs1INtjVr9uQ0zMbbrvsm/pvjCtHbQFAFJi2Z1CGEGZeLC3YTQ4ctC4AhWxOPYZFPTudOA
Ht6j3hvkl3UNSHvQukKPTig66eVD0zbdd7EXJPkgoGijnnRtqr4XYOHf9KDP8iOfyA8co8vn4YyV
rKHY6Sxr5QE91fyj2FEq2rlvX3tm3+4GGnZB5SgDw9KnnLFmqVFFUwSBiwVb0HhubT0J6tT2G9jK
jizH0mgnHUiqgoTSaAsCJVo1tNIXQ8Cd2A5na3oqKvp9xdmUj0oP5c2Wemn4bdVp8CXLimanlrqO
WWncwAQGhQVe9KVHcBWYRI1htXMjAOxFYnkqJDRYpXKMXavo/adokNuDH4p/Gyj/b1CIsYBHOEAb
qwRHrKVILPpI96bk3H0xC9Wdi4PUHNvob+GKZSQkjXnceYroA1pNrxZDOuqUkpzGUmw/1L9YVfcA
LvSX2QXVcK5G8iZ6Z5d+6lUMkUWlWoqZCBwkcGA1V/bRGRtOirLXAnIDei0jccXwnJCL0gm8iobT
vPTnvm81b4p/j03zrMTVaejfRXlmt732PJrKSczft4n1Ixn2VCrXbw5jQzmDZLrsFWa6GlurrFmY
fSI/f1rkxuIjlVY7z7VHI65tiRZPCaG+bidwWlbo+jhdD7raKwp8rSSlUdBTwh9h+lnA+i762xxq
mRi7n8+Kdij/sRojtfQmgQyoe10V22EbuzU9JQEmMzuv2zraYBxknqCTAoOAIayJG10X+pJcS6Yn
Fbl5ShuTRnHY4w5tadJR7lrZDVI9cJD+aKDDmPM/jd6UR7O3/kkMuXuaskHyJp9IKa2RBp60VvEE
HWtGoU3iB7VHXd/Xcv3oS+GeivHaLJEuTHSwqAijbofOAnvvOlCKZswR1Sb2vSgNbCWZczsUss99
IB5F/51vnir1yaoNR1wUSnzh3TDVh7ycINl1Tpm5mvDRGIJDHUh2DSckNvd+3w0aDfwLTIguIz8N
zpK8+n1tnQQieLrvSdKfkEWMq6PUvE8OahW4uTjjiwMYpvC2Sc27ot5b2XVwtIwO2Q8joAW40dYU
fLnF8EdpUt/LaHmzi0gQ7dDXdyKwzTkiukntYDmDN04BghQaJZLCxBlD9a9iQDiI5bP/R/AdRfAi
v/mkBcNRC6QjosP45u6xvdfpJZPEfkTBmgxkCjHyVQoTFjLFH0JZz1RzOxCzo0gjeUPPyv1TsjfM
6spWdD8MzH4SPDma7FY7CeVvCdu6+4PcYBnLZJbeBVwQyGYJOq/3c5PiHJH4luDVZnKSh95GbFcf
oB9o3+oeYfC08R2zbJ10Snde3JtuhmXoxUmJRJC2AHqur4fO4lagASUOLr6ELp/hCqpxZnRNf/Gl
Funk2p4V7Weq9B+Frn3BgfXXgL5xqxKijY9yrgNgv0SpY04f7n+Tm+D79YdB6wLA5+NQI77+YSEQ
eaJXWXDpmwPyI7h3OAoiQFVxTLUHg1532oSC/EOGyTg+AS36j3LxYTERwoXNlbKzBCu3iz/HxcGy
PnT1UY7zQzme47gHh66dqHw0G3XHzO72TSJdIMnkVeRb3iiYQEeLFV8u+c3CcYLPzUiUvroIScfY
cEyRT1eaNFLRKH3/a92+S8vAi1wOYQXl6/XHCmNVo4M7uFiRfBmMwZ4Qk8CU8ZBk4cPfDvVa50WE
TQbih3h7vS6pZARSitXwpfJN022N+Nio0nwI8u80ehz/eixmBMWXhssFCV7VKFOQCylT5xRrLGgJ
1PfOQe4/Uutbei93Ntzt2qGi8masFaRuyGlZ0dSE1fmULh3s/uAW0+RaSBEc89D8JxbU+RiKSfQQ
iHFz/g8TtQjW4BNTnlkHvpXPdgK5SC9C/E4MjnrxLq0j1+r2qlgbERuM3gUsk2jagNW3us9As+vM
yuLsQm7mdAE6vvXnUv0X4OEwU+lNe3sIT1UuuP+PtPPcjVxJtvUTEaA3f0mWk9RVUktq94doJ3rv
+fT3ow7uGRWrUETP6b0xLWBjFMzMyMzIiBVrabmxEpZeXksamhHv7TLzm3rJ862YQ+JZDeK4fFnz
DKmvdJ9qsfJ0eyaXGSYePLDo8+ahUwbS4GUXUAnVhmkMKMhqnRfeDVToHOC1BYCiQQ4ZnKi8puQR
UbKvKm/FXa/ZnvmS2X/o/1CRXGwN2LGyQUDw1IMssEf+Sy1jJxDgqYGyKpaVp0Ipvv37cAETk9bC
d2YBqXOTpdTKgtUqiNairhxO+KyyM6JvzPM2rhtakb/ctnf5QgOzQsWVBh72PyT75/ZMecwzZdDS
Y9bR+E7aow98wS3yoc8eqyGP5J0Vm1O1B20Um39u277mQDPdFVKyeC8ZxHPbzZgnZV1PqNam9BFO
Y0P1VFEz99+tzCBUWow4EGiZOLcio20GJklEaLzJUs42UTpZhTSupCOvhE9gVwDW0qsI6Jy74tyM
n/ZiGjdeeqSyaBta4DQ9rVPdXqSHIAiGraD5m0a3g9R8Frz2U2KuRTZXgmh6fwD3EqTOvMNLbxUN
SgyWNiLvSpuGLepRsy2N9Cga6U9Za70tpEuBHecGx9HQeE6mTj+NstlHlThuPSQkdlmTvEAOljox
jzF7xig6fiO3G0NJ1W1I6fXfbx7QMaTgeaiD9l72MJYTGvcxFDvHxhK2EEOdBm74unqsVhmZr90F
ENyzjWlpA5q58IFStGKrVOepqba6dFfv/E3Y30V09W3Qpr3tb/OJe/6k1OiwMOf+YPhlwDGcOwK9
VHIril16lFsv/oJysOeiMjo89oml4nmavOJ513Ywr2X2MNRBMuyK5/aMVrEyPWUXiclfy4ptsD8p
l3l/l/lrSsXvCqAXYwO+y3ONt+wFX4IO8yVodYF5RK7vKe4gsJF9SdxrvpU+BPTru11DO5uYCtXG
SgVOaVh0XfBm0S7Sq3yrKKn1QKQfOQCOFcfow85N/Ep4Sn2fZnupNvej1RhuXQfava+V8Y7y7ckv
C2GjRlmx6yPFvxOVHjh+U3Z/VTMYeZ7miYPeZgnNqlIdRrnmoZsb5pasnkfrZNys3O3XbgVScHS3
c54Qyi4WuEvAs5JSRJtRmP4S/L8EomdLUrxlDzlq7TujCKb3v3AqSr9zHw2Mncv8eCqYnlwNVXaE
KeC+kkaEfh7UIPtkNN9vG7r0Jk4wzmPemjSn4r/n3hQ3TSggDYTENkETkvCplLgNh0c8Gae0m15u
W7vcl1zqUL3SI0TKB9afc2vexJvS0ovsqOi/O2M/dwillV31b6qf3INV/4xa+m2L7xjzcxfGJPxh
gB/AyCJjc27SH5qwFyXEULQA9TMgy2OT27EQWn8ayJAmO6e9loeaYlW5Q86BHoIeJbaTEgz5VzHO
tVcZcqLRNrpiam0j15XWLsRYOUxNJn/PW694tgKt/OmDIulcMU192iC1QvtRo+i5VQFwrgzo2oLR
GgDq5h2vsrzeOj8rwcX12VFo6OEqRJt8ODi18SU2e0drozVW0mtLxiuOWh9TyJ/FcTMEfh3z9MoB
U+iHkd7sT342bhP0ZQNP3FtKTJvnmtbs5Y7j0AQXChUbmhHsufM1GzsdLfHRz446lGGFtc30H6WZ
3wFLqINgY/GYvu0kV6JqDM5d5/SuzODNRVRtpnJogNBGkl0UGmoR8AN8SwHo3/l94b3S72J2TqrE
5nMA2lwnRktIhw5dDj1coA1gnm9/z9XxQ+bBBqH1i/aC8/FPU2KR5y8zrpQ4dtSIKmGQdQgqdnFG
CdHKn3wVdi/kcK0Vy/NZttwt5GR5rSDpOMfB55ZbqiSiGLNBzUF1O11w4ninBOI/P7OZZgJ9ClFM
HffKuRVPGlAI9Mbs2Et72BTsJPrcUerp88kxxJ6+kHhDWmMFkH8Zfc5GYc6A7ggo1DLhJFtxl4jj
xNnTw1Oinngdr0Se1yYPqsK5/5HOdnKb58MqM9/yfGuWj4ckIif2iz8lq6X/a/tfmdHaAAyABi6f
1IHhSQoxW3b00UCO6bEohc+D9+yBRPKnz7f98DK0mRkS4Cyamyh4wi9i3MYfSmUcFKZMSTZTpxLg
to6STRu5q9cYA+c1X3oeeDBYuHg+zvtwMXnhWDXBLEgfC/m95z+Lxauo2qqPjguhzc/R/FFba6xu
11wCdBpOSA8gshoLm7Qd16AhEQinkulta0Ob3AhykO3tWbySHSQxCBkiWwraA2L286GNHe2Filzn
RykoUFehavwYZKXjjS/ZHjF4tzA1O16LIK45I32dbGGaT7huF0dapzSxMcn0T6vGfZG+JNpdJa5l
I66dUx9tLO4G8jhZF3QIyNfRCHHtYSpohodTHPo4hYbGFW+85vkfrc1f8wENCk1uZSiVj6yZlmza
WHYyo7CV4ktUN3tNWZNaueYbwGsAC8ESz92w2Mxi30aR0PG+0zTAIlFDnAc9+1oF7soOoz8O8mCL
IAU43WJMySCVzZTFxdHXs2xTT4ZSAn1v5d04pOE+g55qZRKvDIsx8TqmwZDelWVL3mRFSZElbXFE
kiTY+tS9bdh+/lEumvoO9Sjgw/O7wQTFsNhYg2mG0Wiip6IOsnfqWqiazEIw3JWNdcUj5l56mvhh
xsHSwowAqD1GqWBWVSEr278UQ/AQiy9q1fPALR4TKs+NMh7mv+Hg2iiwmwTI16BAYedptyWV73qB
upImeweSnZ1kZBnJ5pDv46NohV+sKe/OTqsZ87Ez2uF7MsZh5BQRnc5uP6r5vimVUHRaygKRq4Sx
4HaRpu9UhRY6V2rTUrORgjd+xmAjfjajhzKIXzayjRdWtTNGo/oEnVhFj0JlBRsPuSFjozZBPzhl
RRczwWfZ0CABafAfoZVVfyvQTK47FD77v1FrDsM20b2+/ZxnetPvq6KKFbuEv6i2jd6Sw41vdHPm
MvNifvRHHTxFAenuysrNR97FHJFiI92N01+IdcmxVfRWEehEsaVy0NPi4IkpWe+6Fw8ZqEbHmBpj
tMMgqGW7ruAg6SxxFhbswwcTUYEV/pbLAJBbe+5GAnIDsI60yfnZgnoTb1FQN0eWqbHzRDnkaeMq
1k5KFOhr/TvIq7cTzV5+HD1NvbcSEF0c1u/mSXbxvAQRuyQ6DrNEMlsj0Y997W+zUpd4p4RO4OXh
SqR7cWLPhsgazHqeVN6WvAJlGbVRNxX6MTczwDBwziQVL4jUrhqa7puH3lvZoysGjcUWtUpLAeaV
60c6PewWPk8LTuC6cCVNtY34r2B9WfGsOSZZeBYXOghsIOdctsuyU2gaQdOL7D6A4d2Gkyq/V0L1
bWrp66CZAPHGMJ/Ul7qkY6HLlHxb9L2+E2bln9tfcm1NQW2zqJyF2Fm4FHLbaoduFmCySnJba6dK
G5J1K+t53QjQFxaVoHYZWhCgpTqkkvqxAdhYU+GkJs65v7Jd16wsXgWpRcrG9zKs1HcNSU0j26na
SgB46Si4PolwCoXkO/jxfAdC8Aq3Q64qR4+WUXoBZWnvxQe4zRwl+SKF5opfvldkzv2EnUZ7CVWU
eTcsEx+BiGJPpUXqkRAqdcABTzBTj5q4ScMnOX4c1e+i/EUkRS2qmdOQt6q6cYuS9SdfpX0oWbsx
rw3/w+csn0SN7g+KX/M5ivKgetB86g+N9aWRt0N032crNZbLiBSYEkEHMIJZ7oLZPp9sfD+ODE0w
kAAX9YchzgzbL4BDekRzW9Cm1VFOfe4CrpSnTitGp0T1fHt7f1xEInwDGkxwnFAFhNBukZiRlSAG
GWoYx4T7kUqXG6ff/t0CFQDuYLBoUIDNc/4hYDRnKitrqs1jIQqqE7PZXTEp1tRhrqwcKQrgpeRj
4GhaHql1Xrc5YrccqW2/FZS/AIAfhPCTekD40uWZ/s/HChkRKigAN4C6KUtOny5EuLUTYqbNFO80
mRR6hl6rmutrirSXm54qHw8X/hfkLBja89lDiLmQZEQNUAzu7rO6CanPh0+SZ63sxIsQGOz/RzvL
jS/XFCpE7MT9ZJswocThF8DIm2JNP/vKJT9bAnJC8YGf3ks6H/whxMXNbiYiyjgUtmZbK7bo+4nd
gkV2vcQTDl0zeXtIiWE28wZh27aZxvGTmZvbjnnBo8BzWkVGj/eFpsxB+OJWFCGaFAzfQ/B2FOwe
2bU0/RLImyxVXzzaTcudMbllMZwiLXsuhuGF+uAMeE3icuVLLrJ7c2cYl+UcenAILpsidL8EEVvL
1pE3CvVkKasPZWL0+1HJ4g2Bd0fzqSdty8Y3Dt4oS4fbE3HNPI3gMP+yIgpphnMfC/SyiKwM80Jv
Qanq125hEAZmkYGWvHWYIBvXM7RrtZVhXzwc3nFVHIEkNmcE2uL8q6tc1CJYS47tzzK2QaB494Nq
pysZp6ujY07/v5XFtRmy+UN/tiI+iU732L52kUOd5G+5VqeZt+LiLgMm9h9D81H7wbEh+mnUdMKQ
ktukCr8kf28v0+V0URzgGUwCA4gt1D7nvz/iYqbdQ2uP6njywm8aSclw+mtmB09beTxdTplKfg5q
G6BvkDEtgXfeKMQwiFXDcbKg0xVadFQGR/C+kmIte5Xcp+DAnb0S3lyeQBidkVvo3SECv2xqGXsl
6DVfHo6S9hm8GNEHLP+PmT6uBGtXppG38GwLzSI4Guf//mGZ6lZEFiswhmNJ9yVsP3ZrZrTpA82X
nqWwXAmo3g+Rc69QyW2R6CThSX16WW6HPsuLKVWMx87lNP1ulvZgcoY7pWq3qh3rDrw09u7763P7
tdoJd8kPUPjNLtwGg138Hf4WT8Vd5qy9/C5dlY/CkaBFIc93kVYpfLGtvT4ajzQoPfQgOgoBYaps
jWr92lSTu6SfR6VScvGeG8yoEihNjse6pnu9fwwCsPuZ3cC9/e/UAfN7/6OxxQ3WmjRgINwyHo0p
wD0dMa9cS/Q/KUn6lqk/q/qhE4qHvNiHwopHXZtNgo6ZQ2OG/y3biEVBVDsvbsZjoB9CQzhksa2D
QPrn3Q+W4j9GFrt/ynJ6iMVyPJK93RlqaCf9eN8++MFmEtbW7cpWBH3Nv+TD5r7vRcg20NdoGXE1
HZUI0Gv4XallRxR/GcpK0HElAoY3gygAzRHQWsBEzvdiZbDvMr2djkJFe4SxM7+JDf1sbk6MD734
JktW4rZLwAiE2h8tLu66uJdjOEKwaLTT1lTzz+3jBBmbQz4K7eQhfxjMYp8NttytWH5/BC4Ogpld
H6w/1LuXj0R6cdpQlPvp+O3bp9Defnq6z+0fp9A+WXZql3ZofxpcQnw7cErH3xziTTz/YAfbX79K
u7Ylm16pzePnrw8v+TfHtLvNd89+DezRlu1qxwN6F2zIa9uhK9tPe7aba7jPG/vz7uHh7u3pPrDf
/rzd9sj3/sZbI1rcrJVlDkbdMyLNzu3T9v6+28qbcQOA2LG2yKPcA3M5WRvvQXetH/UDbJuaE56a
J2ff23dA3+29Yq9c9tfX98MsLy7hKK4GXffnbzp5Wbqpil1KKmtLbl+Pf1ZPwPLq6fNaiDH/0sVE
oGykzk2t8AhcxG+wzvdjKSERF0XkxENhExfxypX8vueWNmCjoI8ZWB5tIouB0WYqxp6Wi0fJzp1f
iArxD7p+TmJ/ff0Z2KJ9VD+vrO+VY4DOwP+YnM+9DzdlGqrd1FuYVJXvuhPvE1dwGjt1Xr7NDvsD
Hg673qbfFKb46LyZR+UAXs/WNy20jeIWfg49t7lb5O33fo1T9UqEcvZpi8NeGqM4NCQ+TUyUjSYU
PPtQfQ+rpiZOCTf1GB6VGt4UVVw5hq/OCbBklJ4U2j6W6CmJqr80KpV4NLr2scv3WXqozV+x2n6/
PfmXA3wXcaQXdD4e0QE4n3tgl9VYRb50hPW3bh6sorPTAsVvd5Q7J5OUjVH/uW3xymFML7OiIAnD
GUl71WI7p5OaNFKsS0fY2dQptaNacuTorU/g8Mru9fYu7voDNNOPK3bnoZx79txDTY8OWeiZInPh
2YrWmrybNemYPQjmflIlEvLIr4y/YdenA7bJnks920jG5rbdy+BkNkv8A2CM4tyyNBclLWd1a0rH
qOblEd/Hwo8GjeXwFAorGZDL3MS5pUXE2RVyI0WDwVo2kd3+FP0XWfySlbEb3Hkwc94e1vVlBAtH
NARqiQ62c88RO6OBx5xx1eNmOllECnDGeBpSo5EEC6gHFdYfn2v2ttlrY2S+KFBTOlZ5Vp9bDS24
1zQ1k4+mQU+ntQ2aRwPpXM9pw5+CuDKh18aIi1J7nxVB4MhZnEyVGMZTZObyMaUDs+/dsLZVmipL
c5Nyk5afhC62E2S0bo/xcu/P/f4zaxGJUYUr/HyMRRPo4xQl8rEUP4EzbeN6k40vftuvxJNX5hI7
8/CIiKgaLw630kuUsNQr+TgUtWPmPwM0CaOwAH3HgW9pd8iu3B7YhaQZGZAzi4vVS7KhmzSjZvXy
2I4TpD9yO+u+AawRFKccyl0nuGptoQ9q2GT6bCGw6BVxc35sht+1Vt571q5J7b5Etwk3q0Njl/n6
LpENR1Nocgm2t7/4qgeA8uS4mIkl8brztcijVG71tpSPhbCNPLIHUeVmWwDpUgmzaWl7Bm3+a1y+
V3JXsMAQqpIj4agEGnVuNRilAlRLh98F2h90ypzBCjei4ha8kcU/PF7REKjs1oCiPrX2t4c8/+7F
McmVgLdTHqPBYdmPKmlVP7VVKxOUmxoUQnW+nbwkXpnYK/cOkm8EqHCgwXdjLe6dvionMw08PCHK
nr1hOpaT4uRh6wp6BjWCyHIqZMPrlcP42szODNSk5IBAspyL9dSDqq8EMuXHvPsNNWmPhVFA695W
iIpNO8xs5W8tyO7tOb1qduabet9mIIbkxYJ2pVzUlUD9gR7tsdrWwugOemqbw0GXvhVx8aoLWzl8
gG5yJVK9tpwfLS9u25wWitiIfe2YD2VF/39P5NKgQnZ7gNeWk2sAphBU3tDGXUyrkoRKFnmBdow8
KvAxjfvN21geBMQR/K7b9E9lZOxum7y2NYG7zOyBFjEaqJ7zORUnjSoxW/bo17a4acZnGd7ZMtr1
+auYGNt+im1pJYa4nEwejwRzczp+5ptdTOYIC4KAlst0TORI2bRtqB9qwagOt0d2zQpYFEKjmezx
YgeOgTopeVBMR3kivh9DpOEgjf9XgSniEa5RUiYUF+jvWEZ+lYf8Q1yW01EXpnRrhpB1mYMSrpwm
l3fZuZWF4+eppQN24Z3UoRf+YKCPtkHyleheNoWD5an9ytxdsce9ScoJlAi9kkvA7GBNcuLFsXT0
IkX/kWvWuJU6k/BA84LKBlUUrWztOQQ4Py6JY9+ZTf8nol0cZLMEaMWzjKALmAxNFl4T0HAJj6OQ
l023ss3mbXRuDMZ+E8lpWqrZZstyUJANIEXRrjxWqWgbI6/2gXd59Fnz/07mvRKtbLHLyTw3t9jV
Qyn0qQU2HIhj5GjJ6LDhnFp7rf4dkHFuaD5ePrwAZSpPauOLBvC1/HdSJA9BGE12K9uyEdiCcS8I
2kwd3Z5U73uPCNvt/TZHHRezOtdDoLLgqbUk8jHMQrdi4txjSv/8n9E/6N+L5G8MaeRtO5f7msza
3PxF+zW9WEvfTOowKAW0XI9T5f9K6Y/hovPSlRvu0h8xQqsnWAhe72Sgz6dSQlF0MPPUPFpJGjoA
exkTtWZag5r+vxnPB1OLaE5PM1MvIKKifGxmtqEW2SYc4KL+L2btg5WFE/b+FHX5yIBML902zYTs
7RpN3DUH+DhnC/eD5r/OOp+FSQ03E4rMSUECtMaLqSfwMkWvtwd0bVd9sLYsB850QLnuMW2SltRb
q/Va15+a59HyH+JqnFb84UphAIegZg1PBWnBC7pZdaqrsFNK8ziOmSvDj+g19afakjZiZLpTd2c1
7Q4N1IMqt454F4+JHbbSTsrbH1bkfSs+x53x14o9W5l2isTjh1JhEEunVNHt0XMNKM/wgt1IM06u
2l3cEZJ+vj1hl8sz+7FMOorAghtxcYdMVQjfPGg6OCyHCewsd7vsNoOreodMNdfO2CupPdPgTqRG
SVzKg33h1uqQFJZG0wfB99fI2tOBnubIcwl2UEGOG7aj4w3NmyI8Bqlst6nwz4QQdBXP5MAENYQa
FHTOd3AtzJBzoVCOHWyzLjVyxVYjcQ0bdiV8ouPCxBaxw8yev4hl/FIQ6NEL9WOpFHZWI3q84c1n
fEGHtnrpT1lQrRyzl35PHQw2ORMWE+jU39vPPhzyVk7Hl+9VQKQ6pCEEs/xapCSdxPi7UFrdSth7
SaUELJ+nBawTVN6ZxcWxobYxhFqhDuYwljdlNlHZl7MdwC/et5b8C/BkhOS5CclSlxxSj33RNPFO
oxbmhQdFLhSIUpLqTpW68W6stF+3XfoKIImuAcRwiLxAzxJPni+y2Uo01XmBcfRN6b4X9Ieq8Z5h
ULBz64vMMwhNdlev271XJ1t4ilP1QVPuasncSN1JXkOPv8et5zfg/DVzozAI+BkldP41vTD0lucB
M5G/DAQWJlQI3y3I0x1aTbX2V/hb6h3r0Wj3t2fhYmNDnQgsi/nmdoUiZnHutnos13CJWcepyzZj
8A1pe0fIH43pBfrr26Yu3f3c1vLULYFxUo7BlgK53hfvrToNuVu7gbwrTXutxWh2rrP5nI3RtkW5
H+QJqI/z+aSJQk2zqMGYom/q/BkVDFtAdD2htpJ/W0ugX2yshbXFla9InV9welvHTH9rxtqmwxNG
hO+zCvDtSbyILTCEwCktvXPfPn57Piyp0kchsQLvmOijXXINy8EPq11jQbs2nDnrhQVmDjPnVvTe
j9CeCL2jIbux5QLFT4N7s1gJXq46BOhYUFXvHNhLyH/F8PrEwMwE2uBp2jeV7adOREmrSxz/+d9n
joweACsQ4qAqFp4uRq0aFULk8SypoNdxpeyXkq6cKfPsL5yOJnXGA8Z6bulavIdl+j90sfCFo6an
tdtruWArvZwebo/knaPgwswMDpEhSwLHs1ieJkrUuA0S4ei9Vo/SiypR9HLav5Nvj+P2Tv+sdRsa
guG1X7E7f/7CLghfsn7vaGYIRhZuYWiVkCmicBSrh4gK/6hpdh3/QP66azJb9Vy5AIAnrbj85RHF
G9LkoOaBTSPFkp0dXTsh1ArFP9HlbnfTH6up7a79ZUjfkCpbsXV5alB/IefLgcHk4ivnIyyjLoqF
bApOffZ3CKUXs/0kxq0LGg86R9Xt17SR34Gf51OKLbJh/L8BwtMBeG6wrYK6mhDtOqmcT2n9s3Vi
8YTmGk1YEKtMD432u4eUsm0/0y2FKC3dI0JzD9fYLpzLRN+QXTIKaMwtNkxFFWWNoOfK5AN7JMEz
R2O8dxeuNo2T7llhH55M7yEufBJk2lao/xbeNwRLV86DC8ZZIi4yvPgVnf1sn2X7W6dRYvaQ8Thl
3XOUfff612l8GCGM9vR600t49J9SsEPeHzSkZ7+z6iRDx6l+7QoFqqlJtBVEaJq5v8JfQ2Rf7myi
Qfx+puLlxlAXjiE2dFyNqRKdpBC4dJ2ROU8Gz1rZYReaCcwALo7MDZUOIObLXPc0eiR6IUE5aTKb
uWncRIwP8yuygJzPFx6bvDy0hegaX70ht8mkyAEIFHC2qU/pLvlKP7Qj8L4Yi80YbZt3MPcAn5Lm
puHavpwPzIXrghyfpTtgRoBzahE/gdr0jGAU41MbOHX2rObVtpz1HPRfrdzvvRS5p5WD74ozgr/l
IUrhiXrssrchyGQpmQwzPlXWXVC9SO1j6N819QOg/JVz4PIFQt1n/gNYERFbAonzfQmbeAnJs5ed
grzbApu2w3i0K0bay5pd+NWJJAJu6Lnx+EXysk/l0P3zYJlbyA8oQYHapovk/AvaMDaK3iu1oyBY
TjgCtqihM6PqISc7cwWxcjmx0PbO9S76qOZ3wWIpfX2MK9kMubcyrdmGqQDYZNDkBy+X6ORSa/Wk
tqsCIdeNwrpJBACS4kKaOgmmNDRj4RgWEnIgatCbTmb50mZKQP6LY107De1MX25fYpcnPCA4cq1A
K9jOFztMyvVOKuRBIANkVpOTFaGmOzzfzYoTPq89ux49i+ppKNbiBrxXuqbCe8W1IDOl54kkIihg
BIXOF5b8VKpK/cQXeH6Q20MCAwzA3+AhozTgdBkbtUvSzBWg87WzNIY3Vq/2hLLyTmtgQ7s9H5cB
pQkAE+kE8IqUIZePtD4Is8wwxeQUiIO0yQR5cLAJJKBo1+KHK6ZImtIeC+iAnPey5yvryXBXgRWf
6kFR3HjGlg4VrW7lMK4RBF5y9TAmWK0AWqMHwKE6O9+Hl24uADIN2yg9FehHNvSUmWUNg2zldPc6
sQrnhjy8so8fOES60c0qY98k6a6ot4aW21U1bMe0/FXTNSyv7LXLl96siUNsAesdoe/FjEtKlwRB
k6Yn0bMQw+aql3bdmLpeQR/MD6lqHUPbKigXNrvGuE9S4Z9XHNY7c25HRQGK82Wx2Tld1UbOjfTk
iXdqprLnEjddKw1dbG4aTCBLhcPGnFXO30P/D/Pvqy17APEr4hr1LlBlp62fLGhpWu1EBXp724cv
HxILa4shaarQtv7o56fJ7A5m2duidygG9zWC7xQCG+0oK2uR4mUQPtuEEGp+ILGIxsIm4VjdWUOV
n2rYauxA6vJNJGdP9Jn+rNSx3nJZhfdRF8Iw36ajq4x1dAcBBIzMopW7hRcJP4NMWKtbX5t3suiw
cMF/B23J4t7yO2Vsxm7MT1TO8KLQoEm86Qx6HqIfQZ+Um0ldp8SU2UxnkQBTwXMEElUSZgTpC6OV
Gel1X+v5KesRaNJqVT74Kr3iZZ/6pLJqf2/6PreXIAiuHqfePSr233PJKA992ZhvK84wh6QXX0Ma
ZQZtQem6fLyKZt/T8CjnJ+3Z2Cv3UUFaye7s4U2By90OD3lj03u5BqS9rC/Pk8DgddJ5lCbfs2Ef
PL4QIYo3SjU/DVO+LyXd9p+qsXDrrrYtpBhj/a61EDNzEay7PeCrSz6/j+CLEVHcWtwnVjhCbDL5
xUlsm9e6HaONV8KCIWuTuosy0YAYdcp+3bZ5cZQzWNgX2eEkQs2L/llNADMnTFN+CskM04QVITFa
tIJT0QG2uW3qIvKeTVFgBoZH7Mcj5Pwk16exJtaSipPh/VDkV916vf37LwKCxe9f7GNJCDQ9i9Ti
JBuu9yVq0LGwq9LJkh2OctvUvA8Wnkl33NwAxCuTcttipRLU0iMvMYpT/FYcisc4tk23bJ32JVD/
j5bm9fvgjL2EPlhiKcVJs06Gecg7t4mdof48PguaKzUr5+8VDzwb17wjP1gL5Unvk3lcavKshRtJ
ewp++unLagLiylLNjX9ESNzo89/ndkqE5GLNHFkqZO3h3O3fSiIm0X+GitSJh9K9vVxXPO/M3Dzs
D8MyLWEkCMTchKJs9NKuQRmuuQOoPWA00BYQhCnnv98STDMLSf2fErmyhfpFH+9i780rD1Lp6OhD
d3Cx3B7RZexBWoPnPC9M0ntQpi9MwtTYNX6Ms9O6PBWfQiR54FV6INn8x3uBSiQ3DxEMBGsNP9dm
EvUkGDdJ9cGHuTArk7Sk4RAHMbP7QPA3KmJ2t0e2ZmH+7x/Wqg5ECONMLNBRKGzS2IdzbCSJf9vK
NQf8HyIgUBtEb4uzgmgJWIuCFbgmpZdEPSg1PYL7aNy17cqemn15eVZQCtchbCd+IiV1PiA9SkYr
DvPy5OvbAMr55ElOM3swVkDO1+bto5nFynSw3uV1PZvBEZrsLpD3t6fsmgFar+gsgUMJHet5Sj8s
zNDoY8GDpzyZZu1I6adsPdafp2IxVewg0Bgmr0jQRotjIUFsVSNPVZ2M9g4pFHqt9EPvxoT4irEV
w0dJ3nejM2yGvVW/hoG6ke0otnunal1N2lJWSdearq4s3tkXLU+OLCrTejAocAjNXozF2RftLHjr
xH+uB5Ang3aB4cMtQV/nwu99ISfQk4z6NGwj8zXpH4q1muGVw/3MwuIqidK2QcYEC0o/OmL3ppv3
IfGsFPlI1zzddpb5dy1WkuZUnuWUKOFGXEpODaKelEVaNKcWgRWHXGPAuyFK9kkEhuLfTeGUdHFC
NkQ5dBFW9HpH5BjUzWnqJUeVP0kRiYdxd9vIFT+AimKOxKn6s4kXzo/d0ZyMpjmlkGPHKWw4cfzT
yMe7si9WosDLtMKcMbVmGSOyVeRRF2dT1NccsahQnBDqupfq3Wjg/OqzYjwbtB6marSNoQH3BHVf
C/ouSNa4nC/HCr8A2XmaAAF1wnF5vtFVqKkREynrEx8CHvdvIr94gjsgWH97Ti99hHczyNx3SlZc
fuGPqHCEEYrP9UkSkKLIcgi55Z2Qr2UAL496kHkMiOzfrLS+JPttUGqQs25qTpka2b30kkcHfXJG
BX2IMaOl83B7VFfMkQGjbRQ8PX+WddihUZSmj5WGgFr/IrRbQHpd7YjtS+VMpbhWir3c0/Dy/cfa
RSV2AO4bRFJzKt/8J0j9jWD72iXJWrQxL/n5dj43s3BJCQJqNEPG5qRnv8eIrljjviq/S4hdem4Y
Emp4qt1Ef27P5BU/VJDZIJfFX+yJeewfLpw+rwdLSNXmpO5gEvrcPqyBhy7DNkb1wcBiU8PYabVx
hAFIwxzdkWzdVXa5G25vj+OKn5+ZmT/jwzi8OKnSClXkU4hIrtrdz7kor1jZTFccYcZg81KGkIUu
8MVYpCQtijH3mlNSQJ8B2UxPAtTLQPc/eUaxcrpfWZlZZAXNSTAopH8WxpqOPK8Z9u1pjLI/E3xL
EaC4apJcrV97E18JdCFDe4fVgiCasxPns9eMot6rvtyegoN/LA7db/EOjeldcxc/NG/et25lHq9k
oM7tLU4lMfWEIRKl9tRsmwORx4t6KDb0qx3gt/1nvzgb2TzLH/xC6sWoaBQRS+qr5Ze/Jiv+Mfj/
jkchewTOixw5CS5ytQszraYnOWFMe+qjT1500hT/udI2gnCnV296D3WPT8nRkvbRlEIqn3/O/P3t
cb539ixOD1K3MwU09yd6bIsvmEQPDuw2b0+WmUAEbPeiYgf+vZxvPe1xmtwpyZzKsMcAEuzHhhxc
YT2s4VJnl7z1DYvDRJZzb5yGruUWIFXbPLRK8mA29b6uSrpjpu+TuKYvc2Xbw8Sgk0wDlcNFsDgz
81aue9Da7Uke98H4NysCu8i3K1N75WA+M7J4XHQZ/PlmPLSnpL/vDBCWkjNokMGIn5Vhl/iHSv8a
Pt+2Oa/WxUwCusWnAIRdBOm5HKV6Cg8tbhs6CuqciPtlXz1trbxy1Q7kwvBIko0E6nu+PSbdCtJE
V9pTGFk/eyQUzUD4lUZfR3WNQerqGYNoxv+aWpwx7WQkPajp9lRsCQsatzHtotrm+bbt7SBxaQ+q
Gnf4viZ9ciXSY2vqytyyA1AVRZfFELtImsSCIVpR/hDGn5o225QQdlDKccHTbPqJcjjfIHUeZGvD
q5jVp9uLOY/sYjE/fMHCf4R6qPQQ8dRT0lWPkdy8asHaOl7dBx9MLNaxjUyrz4BUndBa2NRSYFvd
g6qvjOM9AL81kMUSpm05wgiJFWUf/qj/H2df1iSnzkT5ixTBvrxC7b0U5e72tf1C2G2bTYAkQCy/
fo56Hr4uiinCE9dPtyMq0ZZKZZ48Bwz3v3+lepBtDRDN86AEEOlBHijSx8iifkNJvjmwP/Wvaggd
9E9A4xI14CHM/6ziUNYmeHadmHGa1UmHrTUa1UbqW7dfm9/l3QvaTLS4AdAL3YbrXaSDH9CFKByE
243AKtBiPqQbcXw3hl0ng/xncTS+3N80iyfzk0H1908XV2aC7Shz1JhO9DjstLA3V950t1U/dWl9
MjFz112fadBE9tWVYb1S/pQloHwJITjI2hNS90ebOqcqCy30RaFX6rnw7MfESQJ7aI4aQ13fkoFF
xsCG8KPXr2RaFsLGq2+bRT+UI57rPQyfb1nLkZ64OBe9eEP/ZDA40SiMlRfFopsA2hcpFxeAFV2b
7e20KbrGJIk8d+0XbQQwxs+e4kwhtIynafhSIXE/IQdYas1e2NphSNka6cfSiiN+AKwVfR0IWmZP
Qgfcb6NjTP2Z9CIwk31j9IEp3q01ZZYlX6GkWiEPg4Yje44jrBpQABW+3iNKQZoFqfVfEx9Xwq6l
SABijmB+AVOS4vG73r0mdFSE4ebDmU98m2uPrrEd2mgY4g0btmtCykt7BW3BaDvFIw0ltZl/Lf2O
xIZTDmdSyLBP872N/lx4dN5WDzJ3Aw6WeG3c3D+fS2+Bz0ZnHlcQlOFpWQx4rf1Ji53rAlP1zamP
eLjdN/RR55h5XQSVEClTaEJAP2c7s5dg1K8dWHLrJBRZE1aeOHRa+4r2+U1c/LKq71Ub8Kw5Z2h9
hSr33tG/s+xnTeQPJ/P2E0jcHFFtB52GzIx3HAK73UvLIayjlWuR/cImBkYcyQAgcVz35iWh22kK
TR+sRakdunrjfINEZDJs/ZGGJf3Vbsv3DD3wf8BZN8TvKQ/kSmJHTcZ8sj7bn/lpcGAPDUBn2Au5
ceQuefGGei3UVpv3xgb4RjS4TxSo5hlUV2Q6tTkfzhMuASiU/vDMZ8dun8r6nE5e0KDfq+7+Ai6/
dSd7bYLVZp4bBym8KlgDro1s3PXJop3dWWbcj2fa+X1oeONBg4IqOsnN+JVk8pdmgrwqack+4wbf
phr0sDs33wyT3q/Mw8IZt0HqBLg4su7I889uKEnw6mnLHF9iad95/UfzuwjKxGFP0Pn2Q/PXGiQW
/BbQjqjSozaCtM/89Q0CZNvqWzmi9MhCPRkOFttKtw+HlAZTCmLU5ARo38h+ltZ/gvtn8bNL4hPN
15jLblshMGTAvSFvoKqSN5ojXtV4NGmm8dxW5xxccF0aGOaDK/eeux3bnXT9PQMHFRjIj6qnV8t2
Grhp9T+Vnazs9qVbC82jwI2ghg7lKm3m+qRnuEmnjeO5qR86htiKbXwZTABePhty6z5N3jc3WWPc
WdqCqNugeoB4HpCB2RmLyTSCFLKczgyyrAOUg9MOWjlQeppQKgC40kOC0QiKZAoYxOBj119LyC2s
ABowFE8bRFqxAvM8vpPVg3Btczrz/D/wmj42PzFFDzz3ech7MEXFLCRayMYA7TKCHJIONFHJb1lV
v9Pi1333fOtwwDqI/DFYT7EOaJm9Po+eOULh3NCmczcATuvw6QhmkbWK4K1XvTYyi9T0orJTyD9M
Z9qeajA3MVS4tqtk2EtWgFUHcQS4ZnBpz660VPa2KVqhne08CWvXCEBw85fK13+fMLQ6Y92AEcZ9
rdzKp8DWy6EfahOunZ1xfOgNNwvM0rvct7GQYELbO25NvDfRt+XPzwURgFCiJ1I7p90pHg4QWcvI
U5s/07hBJdfcmH4SptZaW/DSXoCeHirUANKpfPj10AyWQ6gnhlXIYI4BOCmLrQug+ErcvrRMIIkF
2QW6xRRf47WVtHBtCs+knWv8vijiPeB7LxD0/snSbHt/HhcH9MnUbECTX1GtpbZ21q1pK8cnyBms
DGbNgvr7590A/WOTcwsWtBHQQl4HvklXYvvbiwM5lA+gPCpX2HOzwDrNM8MVdqkpTEwBMT+NP9X6
tDKQBUSTsvJ/25jRDTmPCrJalh1zcXoqCao6H2+iLjBPxqY6tU/VD7Zi7nbekJKykNIAJxUQP3Oc
j5s2UsegjHMCXYZW7ClUie+v/e2s4acRZyCjCbQFYKjXK+M3hDR5Q82zNgGrR8W2R4dfCXzWfTO3
uxmRFB5cquCNG2xegBgEUrR1O1nnkYFhRzu26G6a7FNWrOFpFwzBF6DfSPFH4Fky86EuKQ3ZF7p1
rlq+y50sYrH312zQS9KW/90f08Li4BEHQThQxKJRZV4txfutKiGb4p5xUwap9oPBkd63sLDbAGAD
JhrlQ9R+ISZwvTrtaNnV1Nbe2QVOr3xs+XhpYh1eu/eDJu8qNIGQn3bWA3ExPPnQD1r5gNvZBDoF
HgjtLsoXzStwGdogh8nK/HPaPHWdBnWPJ0cghZet4H9X7Mxrb8MokyaVqX8maR7GWR5IYH0N/yjp
r/szehvNqgFB+xOziXL6PLocRs0Qoyz8M/OfRuOEREEQg3C3q37qiX5EQ/qX+/Zu+33V9lAPcDRp
oEfMna1g7dhVAYIdcrbTFny3xqHRT1rdR8LT0KQtQxDhgC8MPeNP/nSZaBo05DfrTQQyYI8BhDb7
97Du+oPUUnxyxb7XGi7VPHI2LpwG5JvdBse4DZPX6iSfxBPZ3Z+AhQkHmgsMPKjCQxJjPuEm+MVV
cTyN3JpsJvKz6MyDIHybxRBW6QHBW4Vy3+wlGEJHI0IChI7QX1V5hE8D9Ow+iY2EK7GPF3+EgApJ
kHKWLvnbQzn9/uiWbSmfhqcRNpRxbasVnShTr3eeO88eT1nTvHkN1AIFF+4ut026MpnKeV29ChWl
C5oEgJVHXIzXwLU5waCJ2wobbPhywzpICjh7KeSL5cRfHVmsWbtJuKheYdUTgtIk4KzazJUmjFlt
A5aa58795rj/SZ482CJoXQ5qdKSuLC+0urUJvR0hbCK2wglFfQ3reD1CKuIa6RhQXgg5gQeXtxFi
y72QMRLPdLRD20eT2f01vD2iapw4FKrBDLWluR/vi0pnXdF6z1yAAho2D7XrNPs60fQDsB0PZhfn
j2lB2n1RV99rpBxC0NCxwE4n56X2OWQhmwhopPgcOxPdcLlKD3ZzSVso9eEuU+sOXsM5ZMbtiZ+B
fcd7zkmLbmBQkiVdCZqC8mVlKsybDQZDYCFHZAt3BTqJ6+kviS4hgpqAif8J4/06tXvwVUso6rZv
aIkJshfz73hETtFq1zIeN5cphqh41/DARacwGBmuLTfCt1LZMZDw57Tf6QKNi+j681ZixNsGBZjB
UxrhId4NmM5ZuGP7CYsFtfxnVxPOjzHpcNfoqeV/c42p+cXbEk567BP/2wSGCh50cVYkAYGvYbth
7MFM0mWpSw/pVMt9Kbx+TcdjaRogoAM5b2iFIB2o/v7ZeSWNVnZK2klMyfQI7as6SI2x36+s84IZ
Bzcg+hIAGkahYzYNTg0eisaI0WTutuxhQvDvB7oogKuBlmzgTE69L9zR21pFbz/rJqDSlcOSsO3L
bku83N2yzqAQWy7WuB9vfA6AnYoIW2UXFV/bzMM1fGCFlhfluTQMerGyVN8nMW0vcaI3YZqh1xGd
QeDw9PiIviwwY9yfmJuD9mEeaqdKZxLw4/n0p+Co7liKNiS39DeV1LJtMcUZkpr8n+GQDryNh8jR
RvHXgDTM9UqPPKOgAvPSCOIw/W9aIsCXmS4OY0M1tM+k3c/7Q7t9LMOgmlzVNqCerbMXeeFUdkez
JIuc5t0aXntoLINgc5e9MQOCbSnfxSQk1hoP2c0NCcljuCxsMnRjwMPOdlqSQsiNF14WVaYlDgY3
kp2YWmtbOA0LsrFaU6G4iTdm9mY3cg9FOYZnO0bpPvD+C3RJCzSB2MjRhiVE1e7P6cdT/+pChjVE
NQA9o7cD7AZzr9W2KW2QiY76EOJwB39LN3IDAt+Nt6Eb8ISCxJyEux5F0e/Gexl1emhXYb8Gi1ZW
Zl+hqDE1hLPoyoUI/PVWIjrEJzs0SEeljaRcBXneXIImxbJ/gUv1V5Em3kocsrCoCOlc1dmjGgnn
x8ToLIvwjtLIzB71CZLdU/Q2NmuEQ0s79srMzBnovLGgNFRSCCcke3SFuVXyoCfZvi62dRKHFNXv
zvQOTPdWnt03Xgjh3OfxzaIQKIPRwS1IEWkQl7eHh5ye+QAmvQg1qACk/E7Otvd30tISfrY420g9
KVoLh5NGYnwmvthATDR5ImwnoDV/39LC2iGjDSV5pPRdPF5nk+oSqEAamVFGlkBCXWb7Mvtqlv3z
ZDSb+5YW1g+XDKhFFZEQYqw5SYUncr+djKKOxtoFd5kdYh6zIYTEV17mUDgKK3QT2Tma4lYMqw1/
fSCAYgZOCzULNLvB/VwfiF7UmdG7Eyh7mvYHH8JxChqk7f2dkW7b8qhTHghtr2f04Kyy6d3O77Xt
2Ur6tAUbmKbD9vCSgiaQVoeyS8Lxv5Ux3sCV0PGDB6zaqDYqhnOe6yqvWy8veB0RPWpskNQ2yX6I
H3P/ARlj5ETBlBDZ5P2+1Y+H+O3M/s+qOjmf4pNxzAa3qus6knBwxZt4sX8Vl/wsH6wNWGrDeg9U
9WO90x7QunseH9lzvqX7KdK+GF/Gfbuzj2tH9dbfX03Dxx789EGlSh20XVNHeks2BLw89mCFpTjq
GoRWJhFCZfT7/Tm4dQ7XFmc3mkiHPNEmTLxsLokGNz89Vc2OZ5usf4Y+IVot9vcN3gQliNKARcEh
Ugl70IBcz3lbskoiYqkjcAOFUiebxDMOZbWi1LNkBZcH/sOdhkygehp8mki/4Z7P64lFZhwgyiI/
VvE7t9ksFW5iv0IkEuksQBivTcTJUOG5nvKIxGBPQhFCbnoIqgam2ZjbluP/NUOhbeoB0qvUHMr/
0O9Thk3isuP9GV04o6hogsQCvd4fj6rrD6nGOEPUYrMos3q815Ta6Qm9JKCIXyOsWJhVZAdQPwZx
Nurk3mztaoZCLdJyLKq7Mai0IRLAoeVoHLk/IDVzs2OJtxOQwriPkfKY94j4VlnYkyx55FVU7niq
gai6m9Y0xBd2PhpOUZQFbx1ygnMrTTrxQmQjj1C23tlxfwJVxSV/INn4XSfez5FOe56snLbb2ieC
jM9G1Ud92pdpn4xd7TU8Gkl9LPKvXCArJk4lkUElhsC1OwDBjwMLK0LeEpFF92d2aQHRZIsti5oC
MO6zYyENd0hLqfMobu1dN7ShlN22JfXKXbloRuVYkBpH0Wp+Y8UTclo+s3iUEhR0OXB2pPV2I3N+
3x/OgrsEcvl/dma3k5dmdg+8A49s92hwgWb4V70CZftjTc/oy1+Bd6lfm29LT1HNqeZU9LvN1i7p
urJIbSGioanai1XnzteuLvwQVUPIUdUG2+Z6vkZyt+RmAJrAg0N1Ct7SR7kUqVZulSKy8/SgtTjc
PLD1d+RWC/ML2Lnwvuqmak/oGnflwuSC7xtlVQCUUPm0Z5OrA6LgMbAiRZNdQ0fRe5XcqzdDVVxs
NLRmreeGPkEl9P6S3p59VRwwYBTvEORQ1Nb6dEAKgBBKSpomGl0BxIRO06+N4+SX+1YWgjklk4qA
zkZ2AqncmSereKmRrLQwuHIsDk06Oieb+9nGJHYCKh6t+VLzfviakw79205HdgXev4eVj1B36/WG
wkcgPwThOmgAoDJ2PVan8NqC6n4TmYIbAbTPkXMT/k8ddMLHaQSy0ZWKPyS2y7CmXb2lifCRjc3/
uYFTpZCQncRrGrUZQLauv6NuQFWPpEkTdchEbAEeaQ9TXvKVi39pZT9bmUUa0hMoWmVILoKCtt/i
zQLStbFpt/cn9faQqrHg4lWaZyBqmFmJ0c3dZCXmVO/4g9nGOaicnPfcSPdJkthh6nQrEJ9bXweD
IMSASSC2cV6uJ8/gWWkSHwZtbYS2eaq/G3pco2VduCte9faex4PYwRvAAHBJoRGuLSHD6aKFUbRR
I37L4asJoc3yTcQrPnVhAq+sqNfIpwNYIfM7mLxuI6TuoFAChsIghVQxWA5BxFtZBdpCKneNsGa+
NxCOoCiM0hLuYzDKzzN4o0DHn9/ZIgJupg8Z4wIJ8tRaeQjf+NK5mdnYjJZV08A9ANq9BlxQIEOC
Lnb/J4aIqNFc3PTPODZHdLrU/7hH5nZn1+7Us4EiVSwi3/na5/t2fBvyr/f3vfIVn33Jhwk1h4hE
UWqYO7TEQmWYNkkTucUPo4H4POCk0GLfop0FXN7orrHsALrNK976Q1F6bhaeA2AVxXGAlPf1buFT
KRiLR7hra5efszfju/OaPclT/Fj9dcPkVCNjBFX6sDnS5JQPKy5lvlcNNGbAbaFCjmSRKutcWx+h
NhjHMcoqGQ3s96pPj7nnbLhubxzLXwmdbpDnc2Mzb81oaqRloreRT5FE2mlgCoCUXzWi7UxCbCuY
SDGehgHe6WBVg+tsiVE1adh2AhyhtmvH2T7Wfam615lBDzFvXC+kRYbuOCeDYPeGyUabDoZDgfMx
mdPQkE9y+nt/n8ydCEYBAChWCqhGVEXmrFl4VyZOSycZmaPM9wTln30xpg9oQsoP8SiqtTtuYYnU
wcZVi2QeEAyzI5exujdLSvsInYHGU1a25K0ZS/foZH26jYls4F7YhMSi1sjQLBjZMGaCx9fJZYjn
nRHWk3HIGUOukRDjmMMYQq9yteNmnoDAvChCRgdd9oiy4Mqvt1JCRmsAdXEf5V3sB45RP9i+aL7T
SReP1MzNYECacMudOjuiaUc/CQiUrAAjb4+wQn+p8jrgX7hlZ/696iuT1bXRR1lv9SekfZ4JqBS+
WYK124wM9bnL4jc3MZ91Jtf42D9KkdcHWZWQ4PmRTcerdg5+p8ZIUUc3hyhPDH4WNB52tmGOKB+l
U4gYRdsVJloCO53IR3+C2K5TyvQAmDfblgnrf+Y0r56L1jTCvCeg56R2jwQGFN/MoXGDood8I005
/CwT7gkieRysTbJ4Bv1hH7a+FQd4EIFkto7t0NHGL042+TupyeRApPMiai5DNHxuCeLDoC9bqFBV
Vb3y7Fy4HlCNBX0vqJtVjD8H4FVJIWiqZUOU+r+62tgkI8RY06+Q0Tp4hRENMdBYxg6B4Au+8P6x
XDgmV6ZnNwSKxNCjGaGqWxn2s13EL8LRvw1+8dzIU0GQcr9v7ib+VdsdpXfV946KOLjpr7d7w8B9
N2h0iPQ8hyqZtclB6guEbEgNM6hJG5ptfSQMsJXE2q3Yvr3sr23P9rlVyc4VbjVE0h2hLsbRmDMZ
G0n3HflZxm5o+PFmrMDfYTXFvs92ruaFgEybdA36uDTpH68bsNGis2Qeuvm5Nkk+CKx33gXoQtUQ
B0j09I3NXyAuVoKPpVHjisLHIgOAovRsxt3Rb8xGTjhgOUHtMbb1gy188e/7CDSPKkdj4v2EXpnr
dfXMtPS93Bsip7QvMoXyroUGwd+WD+qXt5V1XJg+FOEsgDrhr+A71d8/RYq1m7QoIjljlLX8kKV2
ILyvfDxaaMwZexLo/nSyG/9cQUMwRd0ZYx39NKjdQ+O+VwB+V4Lu73/SPBaH78ZDFUkHFLGQmJvP
8TiI2GY8m6IktvA67YYGrLmAH2cjLuL7pm6XU+El0U+BwePynr+Ofch5mtVUThF0XPsgQ/C/jWuz
2ty3shB04CqCOwL3DYDySALM5ljaFUkyoUdFItstpVl7ZJpVB8yz+n0/EuMyonAPUugk2SXcdDfo
iXc3YNf1Nrac5F6nsftY+HW1S9KSP7U11feu1rthKjqoR6Z6Z158EPmuBLwLcSESJXAtNlK96LKY
c2tIRkdPerkZjUm5QcbC2qabzv9rdYHDdjbo18YwD6AxCBqMbAOCxerbpM6dCNhaMnHB1V1/ilrJ
T9sUdXGX2CU+xTk5YbVLN5H4CXXZHV8LdVQoc32FQusDcTRAGUrzfk6PYvp90etmZUa4/oJyy0/6
Jt+9m6f4oQqLl/sbY2GnwxZefHCloLqdtzNMXa0ljg5bLeL7in2FoKrw1+BLt7Hih3iJgtRi+wEc
dD1zoEiVaZOXZiSKN/D37fKx2dIegpLp2tQpt3QzdQjnbGiHq6LAzFJmmtxrndqM6HeHHNwt34/5
vhI75NTIaarD/mDrQblGNr1whpEHNdCQBEyYSodejy/vM2zSbLIjYTunkY9WaNuFv/3nlYIfVuqf
CqXjzRnPTaPPrKEQXtTqUmzcoqXBKMTj1GZrovILewL77kPRBpRHiGSvh2MZkhpDYnhRbpNsY7tZ
u7E6q9z4NWht7g9qYebQcaoBsA+qN7STzS4zzWzaMs1dLyLcciBlYnhQ6xzWlNEWB6R8OSgogaCb
W3FJY7ZsIF5UNqY4SkShGW6RLv+vhaTJ5f6Ibmwh7lXaLMAbII2C8sb15LkkYZRl1I8aQ6svRZzU
5o4Y0EQPBJrzVqlEb80BLIOargn6YrUpZjFQhvY3j7kuQaxPAx9yOX78wzV7SPvu+64MzGKKRr6z
0KftCB4kIt7jf20lQVkyWUEr36wl9j/OHe5LdAQBRTxbS7337ayRNLmMNWgvIGT1t5iSNZGBBSNg
HQcpMV6A6DeYp+U8DlV14nvp5bxd8R1rvzzb9RrxdVz7+GVEHOHaNXbjARUM5tNnK7/16e5w264u
0deYXsbsP3iSo22dybcC/NkNOOXotDOto128svS5SsbQEE+JoT0MTig8fyVoXvoQtBpgu+BlAvTx
bHtqetk0OZzxpbXyQ5pRNNGIlqE11q2CIlvrsl+whjwc/uEhiHL8vKmKxDqhYGbIL1xOAQ4mQIVy
o6Wgbd/eP3WLhiDVgigcFwgwatfzC5/Lik7E+cXzyMM09Qe/nH7lXhG6ySobgpqiqzvG/BC7QV3B
BIoCL91rW3ZJLQ9Ntvkly9NoYN/Laa/Jl47u5fDLRqCoOUGuQ/YJrRwTcmZAi6JEEAiowud/HEKj
+yO/IWeAt0ECBmuJWxzFcH829Krs9LHRZHEZEfztsyavzMD3exawPj35uV99GQaojBs+sta5XqP3
2C7SYy/t/gFTmYaJ3aw2Qt9cw7g2dOCVVXui4v5VXuvzdvcZRJEHq7jEPX2FrOe58LrtqMnAeK2F
GZr1vkJZGdGj9LQUXOtTQNeeSbfhmmLRQ4JKQ80JpV99FvFClICmLVTBLrXzgCfsc15ceLFPrWPt
HhsD25AA56IVwf3lWPDHeAMiQ4X+ZOQyP+q2n0YOJq7EQ1aluCB+DjKlFMD+dukaLmrBV+GGRriB
OgiCgfnYZJpowgZU8pLp3hDySsOzU3pkc38sNxBwbC1XUZaD2hbqz4A+Xy8jy10rtr2eXmKjhMr3
TthI36ftsbL3JqlANjSGVIIxox4Cvc02wnuQ9DfQlhsBQJhFnsq4WDnnN3Xvj08C5x1iO5V1tGar
6qQ2s+MWIFia0hc/9o6yFu92v7Mr/50zGY5xHJDxMJp/INjZFuPu/pQsTTzCWEVkrUrS884zQvrK
kXVaXqoBOGB9gIiSnYCD976VBW8GfgoFD4OqIZKIsyOd51bV62VbXkqIW5k8O47T61TmL6T8/xoP
sCdoYgcAFpm76xWWqF3K1HIwnVUNmetjmwwrm2jpQCAHCboNFNMwltm1mulTbxpZVl4EOgfCpnfe
46ED7zip1nr2lk48wJfoccPk4SaYx60FBfyo46y6jHsNRC69syvGw+Bc4uxLZ0RkfOXav5920OEB
xILhAY00JysG+HUqS8DjL4U0bIhNShL4xDxqxtv9DXGT0cUph2Q2rmzIkOjGfEMwv07G2sqri2W+
tmASDjUkFP23FoyF4osw+MqwFm64K3OzoDIWuTvRsaouml2D3WM05aZj7Z9sBCk+lb44mV5C/n3P
wyaSIKjBQAvXmtl0ZKPH+gSbuf5n6ujOtlhoT5fsn6HQKjqHMh7OFYIFSEjNnVocl8SiTXVJsrDN
/Z0+boc3tJtVyCJoeATfX7kPbqRZtABz+AflGrznvdnbMK68HHI1ZX3J6ZQ8mpmVbeO2kJHRVMNG
m7xm3yfasGkTVBEFM6wdF4YRusSB0khSDDsLyeuwtiGXJojZ7CBdZaLR3vLDIWfOkQ+DplQi0o3R
O3aQp3n9oJWNfvDjHpR3CfS+KqftdgL+apf5w7hlbCyOImf5Y8MzO5DoHnij+uSGMSYF+M8eTjxJ
qy8F1+lelNAZlx2KjYS3m4QY6QmpbXYykN4+N5OAIIvbdfv7U6Zc+HzGTBTdIfyiIV3gKx/86QoV
Bm4b/LG+jFZZ7s1Yr3aI+YfQdpFiHkqq76RwxZtPu7V9f5u4x96wNJS0ECAjnppHx+nkm01p4d3W
gbbB0kOpG3tvOvbZZbD3hcg3XFPXHduh3fl4f9QLPh83CppbQHuJp9zNXUu8yeNtXl96z0P71FeZ
sYurfPLKOVtyJZ/tzC5Qw+6MGurq9SXmO7N4q86aRQI3/uYpynD5q11jDV/yJZ/tzfZ/i/72BOCb
+iKyH5780oOo3j8VFJlH7J77U7hw1SD1AzClEk1QkM3rjVO7RQI0kV9duJFZR+llqLx4UFLuafvn
vqXFSQRjLHJMoNK+UZ+LZVnTqsSgLPlYD3booVDu5Cno9d6R5v4PqLFmLRNqLI0O6Xh0QCHmA036
bOGILxF4SgIHmW50dkyyNPDEz8x67Y0usGm+TcqDZxc7rw7rON30CLjzwD7gVRoU5JR0IaJsI9u0
/uOo0ZMjofVmA17ivd6fmhsuTuVfkWZB+I+1QCVw5sjb1PPT3IfDYxvVrBsCQFqLEIF2stWOzTf0
t0D5LRUBGn1f7pteWpXPlo3r9Xe7yctiu6gvVeuFbHJ2DSs2E2o/xOt3LOZbjadf0Qa3cqKWdjha
0hRzLIoY6He9NuvxUk/NnNUXD20RjSzDtPqb+e8Ofc39L/dHuOQaP5mah58dqyshDMytLUyBqwH8
dDrtnzwHQE9zMsQW7BjQCKflGpPsyhjnaZcBNaeKNDV88lC9TE4XjPoj42wzZN9o8fv+IBeX0YTj
V682Jf51PZ+FWXWTI0V9SeMsYPxcowO8OGtevjX87LmnT5pYS88smXSwdkDwAeAM7cprk3hpGczp
CnaZwI8P6jR+qOyyDHSTWyFNh/HBl3YSoFJP9ukwDYc2Tesd96GC0ZsT2Emd7PfU+92m4VZ78HRJ
D1XM5MHAFR/rabm5P0FLVwUomFDGAUgB96R5/bXS12IkFHFLxYMv0YRXlkePoi84qUkCakaxBnBe
8jzquQWOHzRgog12Zs+bGJ1IyS7D7jiE/9p5r/zF51+fndqJ0sHMYvy66TU7vX8pyu/UPsYxiHjA
N7nv6p/SSzbMQ6fK5f48fjRkzSMNCJxAzg7Ie0hpz95ZHav8EYeIXdqJbePiAWRNL63ph1bmbbnR
vXTFb9DlOMNpEF847QI/mujDaNMQT2VE+/1Dqu1JATW4/gRKdFBun5I8KMka583NqUdFGXAslfQH
IuSmB0GbcqdOc8IujjuCrp+HQ/zkycdG0w68zl+RXK9WbtKlZzbGgHQ76igopsz5CVJraHxfGzAz
MpH7VAx49FO0JkG2bApzYdBTinsvGIyBH1rbHp+NfCz3mdn5G5QDjbU9onbYzULBGaBnSmXX56Aa
q+N6VxDGLhZLtlw/NDyIk2PlnioSTl9Md4QC4nPxvrI91PLfWEVbhoEKJAhNzNnORIZsbCevYhct
03cA1tcgqUh+05QFXmL/EWwoQz54P4pqV1RDQLzkqe/7sGcTbn/yLQEtm8WTAyN/GxPyTavkMUtO
C83owFzgtQtSttnnMShrOdrQsUvP+h+IVP2QNKCPsLyyPRoMVChm4QEeJom1JV3drGRCPuKN+exg
JVC7AfGX4v6+9gqt11XEqzgDM+kEylA+lMg55l7Sfffx3nnsuROrbpYJ6pQ4TwcpOcjSfGk2xzbP
DRaMbsIeNKtJ/mNVhzI/NpR8HAyL9ap6Bv7w0iy+31/Rxfj+A4QO54l2jTmPgpNrCWeWhn1kjKfa
Ho4Oj4O8QtjbJ9vyxXQe0jichBWCvmolSljKTuBxAVYuRICgm59Tf+lgzauLwcB8fSseaODhPxO1
67WUxP9jjP+zM7s+22Io3NyHHaf868ZPqaeUPL5Q9n0SXgj8wtZ3At1rnv21SP/2msApUTTsihoH
0zvzppw2vHJLHJcMcERw7rjp73K1i2HNyOwu8gbqI3+N28K4JFMdyNcmfkp6L5CCbfL8UNI387tr
PxaINwEk29QIQslKtKCCgeuNj9chYD7Ax6D/5WYhuc1jqx17XIcW3ZmlfJXaGmnXwmbBSxC6B8gB
AgOAw319uEAkrslBlPyij2lYoO+F1laAVpJjVj6mCQj+3DHk2tc6XhnbbZx3bVf9/dPbW0uLHvhK
2HWch0mcBn1v+fvcDc014NjSOiIrqECkJhpS5xC5sjY9UiUVvzS2j7dT2sUhsU2OfthkFa1968cx
KFzzcIdI+UBO73pQYiAdKHIFv1QQcc1a64lBFt5V3XwJrivODiwnD0YM+lq/ilY8jorF5psFlJ0g
OQI/okIxXdvm8TTyAc1hFx9wWTALINBwtdQB9jAPfPRkDnysN40Dot68aei2GjIRemPfHOtGgJ0Y
It4rV/tNMIG7DGq3joXyCFA18xRHDG9nj73GL2ZlvAAd+8WRFebffa/t8VhZ1cEd1jyfuojmc6Ay
ejAKHl8cnus5sA0Jroq+5hfZ5Fs3hQiEw45jf0Ea3eDjpkdojUJMWIDRtxohBRpPK2Ne2mxoIVNp
WtWzZs0+wOzQL4LqEzab0yGypA449x1EDhAGXBvrbWwOGolPptSnfDpAeVvWU6FDE0XW049hyBEq
/E16+jdh+mlyRSjM/jFz/FCzxmAoyodGWmGSuohftP1oHwa2hvxaGjsKRTpqYai83NAydgX3eeFS
fgF1SqBRLUAlVrK1gHFp2OCEVdlbqHTjTXI97MKikIhArufixHLfMCNoNP8Ps9gBbAXblSO1cJyR
owOETS2ohabca1sW18xs6Hxx8WKy5RoLNeldaCv+D2fXtSM3smS/iAC9eU2asm3Y3Wy19EK0pBFd
0pNJ8/V7qN0dVWURRWhwH+4AAjqKaSMjjiFjjurczIS3shQgFF1nD3rs3Q++cvYDe26J2D7g6AAx
dR0bXYfSgDBkA6zbW6n/mIyNDGVlHFHjAZFLBhgQV+jy7xfLp5LFYhTnvvHBoBZkIDrmB5k+RFuA
pZVFcRWGOxFjte8rTUKY5kNx1Of+7f4orf55YOCBZEApDv3p669o2knp535ufAoSjkjdCdLkMPj6
D0GQeqKajw4zdA2vg7SikdAKqFt/Vhu7jmERhBb88LeUtoUEA3jNv1G4xVb3kSlNPaI0jko2jqXV
yf7zt/mujpiwDh4HmIU0Z55BBVtUftXypxn/l0V1EYfPmSIxqemAOHN3MEMIN0UNsdJdlW2dsytY
hGW0gPKDfQHOer50LxR9OqSljK1JgX6AeI7C0D/ISSIAgkQsKDVDV7fYIfuMA8bM3f0VsT6ef6Jz
y44mRTbUMEj14cNjKwpKjDpEkBmUASBEfT/UMu3clQaKBe51UIZQMuIfP8WoJmHZ0haLTxc9pRbo
TpAZVLkBN6GDVEELUhYX3/r8QQegzb0ffW1/KdBiAgIF1ylMua6XPvBepVSCFORPzQu4Nh5lKZmn
ciPKShFgoVkC0vXbVgmIwOswglS0vaxXrV8nEuiPNfNKRfbg23XS5N6zIuFc5XtIJB0svXfSWfE0
Tdjf/9LfL/ubgYbWJxweQZRG/+z6N8gG5Kwks2l96Id/rcwHDbh+URDdyaIE9pI9Ci5VITjaIBPZ
aAtSS/VZmJV93EQe096keKsYszr2eOAgZYVQGIA31z8oDnWzHKGp7YMqNmsJYSBQx/NGwWP5qpuv
vgjCjXxUTuCCSqz1BWHeTXpNzOlRaT7N6EUSodOyMdFbn7TksBeXjhmnskCB2fOFrgI9s8/IpPu5
XG5tmrX9ubwN/3/o+DSMikKKXLz1u5CoxZtlzqSTP4rNY2i5vW5HD9RWWGNBJZbP95lYqXEP6rWP
VxLcjWQ3ig+QfCKtpLqTtjF46x/1Jxi3QJO81HItQrBC/2VZXyMzQNdaQfH4/kZYO3CWZjX0OYCV
1fllN9YlkoZx6vwa7yOx+MG0Dwao4DDuxOxNjk5Z+XE/4O3uXwCWeGcCa4NCs8k/5xOFzbIG01hk
7bWdDIXTajWpQbwAwN4S99k57eudliVEA9Lmb8nQUA5eACkL2w/oMZmnKJtTFCVZidoWtQIkdGnT
kZbJfzumqKtCuB40O6STELrkpi7qJk2cdR0Fi/5lPESHXveMcCcJJ4UyJ95Crt7sMi4al0nQTOiz
SdQq4PR8KeztQU1ILW8Bqm/bb0sYvEAWzgRmz+LOJ6OwwjS0zMqvBdRhjEGvbWrUxzESBYI3mPo8
KClIFHho7nOzKHeyIAuuSXvFa6buhNuyJijxDE68dNvvL6nVEQCabHn1A4/HZ2wWBEGzmIWVH9tq
9rOZ3/Qt5bmbnb98/EUEbownmsLlLUWENsF7sio8Becl1Qh8Zh+UaONzbitt19H4/K2vtajpW0Sj
FSiokO9W086GGZmdleaDWDLSoLrYpTHB6VAb0v7+aN48Rbjo3EQL3TDTbjYqXxNCyGHqc2gnRrUF
F1j2wNVZiiiAbqH5g6NHg7AWdzcgyTFZiG80891c7VNtzwQwJw85Wn/Gxn5cHVBc8zCA0pF23JDA
lWpKe2vMal+DjAaI5z+N5rUeJLfK4P/pNIbkttPQLT03F+IV/v3xvK25LZ8KmyHcGlC+BQzj+lOL
CcJieYMBjVV4mpS/wHlwSrV7i7XSH1PhgRnqEbo7L/q8Je95c4f8jrzwnMAZRmGRy+fmsswlLYtq
v6vFXQfZLOGzaa0dBOkO979xbQcCVCPBYQtWbpB8vf7ENG6gRtSgECJSOJpHtanYsdkAJoFu4sbu
uF2e2Fsgw0DpbjEr4bsTrJ+YapZS7dOZzvZo1Dqyim7LC3krCpe6lIWgsS7Ra3+UnVAgde3cH7CV
JYny5G8JQjwB0afk1r9AqY77zaj9+K3tU1KOJhnoDtLvU6zYeuiNtWfmj1R4vx/3xm0QPSfYXyLn
XlTBoNXBnWRjpxqp1CZ4yzQysDIx0l5tRMKUiJWwg9iLjG60noL2nw3OAPkScG3hhgRiBLIDRgMA
dyHJGDXVi6LGo9sU4tsMeer9BJdUexCH3MuF2qtDEVmRKr6UahQ/ZJOhQGSJDlCKUZmXNCakOg2h
2VgYyy+/PlGWL8MGR8MVmmo8j2mea2YqNEYJRWnctIldkFu8ElLkz6j/9XC2JnLP3PvDeXuKXcbU
eZIlLKPgwTVHjS98yYPsm/Xekxxvho3za20xoiFv6RB0ReOUf6toIDlkZl6h7AG/RJuJUCPoZrHe
eBvcqKsuSwMq7mAYAW+Cd9HyMy7SdaFoSggblY0va6copl/GqbWBxl6k8VE82nVV6uiCBTm1wRHh
Bx1F82M8gyQJayoz+aHoOdYKSHClXaHam9GnaoASARrZVf1xf9Rvj7Xlh4LeCscJ5OL8/ZgpeYXW
ft74efY6j6coCMHLkzbI9rdXPoIgI1mUZiGmyRPQAVcYZ8tERU4On+tuPqcJs/tYPaLi7FjxhrLC
7fmJYIsKIKRzJB3GHddDX4QWdF+yBuU5A8CmrN6LaYjUastfYjUM2oSgXy/NH745EnfYoHIrNn4H
mSNnLs0EDR9F3ENbYUvaeXX48I5Fbx1YSxTsrr+oUSAUNapS47fyMbFEyHLtYzDJaPQl6jYGb23j
o+MD1RCQ19GI4Y7SJKnrKIUal98nws988XHAy3kgYgNoh4RKuVh9EestMOlqUDR/QEICchqMsevv
K+cyAsUBNSGj34UhNGtZQiDuVtoKcpjc2GX9z/uL/paxjO2Jm/X/Iur8u0mcxVIWCh0LcicdqOB8
UWzVm7zMYSR0Snu0YRbgNjvl1bTDjWNubTIvQ3PLMxz0rspnAZMphMKrZtWfsdQ5VVPnxMiHAgIb
irnR4FoNCRsLVIlwFCFVvB7fxqijIl3qM3V2UF2KI7yTwMnYRfkm1fGm7o+BhcYoJJ0hfbMs1utQ
8FuR0DZEUWQavyVItu1U9eRMdyTtEJuaV4svVrPlm3OjjL8ctvBdWLRNcb4gpbkOWkUtKp5J3Pqa
5JTf6qAMpiB9Cg+CbbhQ0P2QBcfYUsdcu0cAnsTrF4k3PFm4mGYsd4pU1q0P1AXANp0j/a1Y6++v
wpEJhRqUzkGQuv6qvInKQpXGFqnuS1p8G9s9BTfCil0wwd04Kmw13ioyrV3BkHAEiglRkdksC+ni
1jKFLFWnRkHdLNKOxkda9jvphULTGUI073gybmQZW+GWf78I10a0N8JQbX2xnUgI5xhWQ2opKz4b
5UGSTxXqGPf3/WpAtFbR/gNJ4wYxRaPSEPpKatGV0mYvMjM4fMM4fZcVRb63hrFzyw59sRDOgBvn
6tptgQxxKdSgt4rH9fWnmo2SQtlQx8i2/ZKQxq0XGWnulFFHnfsfubYyF9LVIjuCVi6vhsviepya
MOl8OpW12w1yQYwIt8b9KGt5w2WU5VdczJ0izVImWmnn6zQkSaq5avwSRYFaNxtzthoIl+yC7YIM
Ld9t0zumWV3Yd34j1rYsxI7CgkT60llbgVbGDRa21kIYAxYeCmPXX5RUVpN1Rsx8OU9nV8z64tEI
o2wDvLGyEJBk4bUOo9AFjcwdkIyGQxwx2ELgnA+AAfLnGO6bWry7Pz0rYVCUW0hwEP8Bn557c+W0
sBqlMjqfJQVBW51g1BRpS0hq5WIBBhjUVpiwYTHwFFImquFkJXnvxzoM44W+SO1qaH8xwCu9HCTE
czXo7cahsfplKJwhe1vKUzx3P0tzWaqFGDGT7138pOSPQrLxsFtZcrhE0NuFrCTUTEzuGIR0bTua
ALz5rYhGGB002REq4Ed7GBs6LSBpG0t8ZeUpAHnguY9uLCRuuTUB+JA1ybHW+0Vr1d7U6TNUkiDD
en9JrE0W9hDkj9EvRd+aWxJaOBuhng09qkQQ+QqbczlrtvIi1ZVn0uLlfrC1NzlIYjjSsJFQGuav
krZiYhwl2uBbuTQ+xl2uOZbQyD7YmNpewHvWjmsLyqC1IHtUTOQjk3XmNRmUuO7/krXPRk8KDGck
P4v20/W2rtUUfW4jHXyp04udKgAX30ijo3fFm6xnTxOW98YKXanKA2KHWhyo3uCUQVT3OqTVVm1r
qQLz9TnB3QmEqtNISeJZVdah11mVj31XiA5yC+ER9011yiMLJQsRpBHRELbc1Fey66tfw109AopJ
Ixt05o+dWDlKGXYu0y3BhnhU4YyZkhz7SgGPr2/7o8SiLWTRyp0LVBGSCWCVF8FPLrxVd0mZ5/ng
F7hojcb8ZrQPXa7bc/drrud9HIpbNvWrH3wRkTvIQcS0YLKNiDSGFRb7WgdZ2OwXJhWE/YzzFH+5
v8JWjguUXcG+RlUQnV7+wi3BOChCvRz9GXK+hT9YIwkn1H62DN1XTj4VNTrQmkHav+XcKQbTNPhS
jH4KefQeDnjoyh0L6eP+16xEQStXBXdJA+0IWp/Xi9cE7q6h8jD5jWacFQFc40ilrtC1W1o5K6ce
blvY6wJDCUIwX1AVhy6aoQ43+ynThSN8NlqnruR6I/G6jbIAHSysPty6+H9uL9b6MNUQm2W+kJQA
aDZE3YKT3Q4YIgBPi8crqCmoZVwPWB1HQhSFWG7tVLtWDWaEYaQ2/IO3jpXlZXhdlFsCIQcCrAC5
ncgFypCWMmnsBl+cHgQlPtclhBnn9GVp9Mmkmr8W8T/h8KMftmS6bxc4ulTLO8SE7xguRO6toyZU
VkPajv74I7FcBtRT70jKxiW4NowLm0hH6RsTpnG7VolYLIFWO/rNVMOhuwOJubQ789f91b2yHADE
R5MElk7Qb+atq1omwI8c1ui+GD1VVUr6+fv9ALfHHZYCmCr467CowTPjejVIjKWNXkSi3xjl4Fap
qKKGoo/PQPc5Rb6YH8IIzB0HLd+4cdcCm6hq4vUG1B0unuvARqtJNJsTEVB/kzSTp48wQxPsUbQT
BmwC3dLeXpkv9H8xU+DDotLJM8ASM8wGlcWzX489EYe9njEyTrv7o7nsTm7Jg82EmiEOioVrxu3e
DCUqnAn57JfTPm+/x4pqZ/DlxgtKKzdCrSzyxX8KaR+01yFIztVlpqoYB8VqZjA1TG+k7GUedGeA
WaAhzIf7X7WyCFUYYaL8jAGEFjaXkqAe3JiJyESf5dSyjV6MnaaptwyYVyYI/TnQpLFn8ajna/ih
QWHMYo2iH+WDXVB/jmrb2FLtWpYzN0FAwEPxF2seImS8c3WWNEIXCoro17k7zU9CZtqwgoJz+U5R
oOKah64sft4fvZWJgtAg9OshSga9In6igAUPs0wTRL8fNdgxtTn0hNNhJpleH7rMEjcma2UJoqUK
PTdok8EPhResCKVaVWu9lvz8sYEDWm0YXiidTOCZxmJL6WMtFsR4ZA1HIGoFPCim7GWrakNd8lGJ
T5LRacfETrL4qZJPw+v9UbzVjYHgB8QOYEagWmjm8np4yiT1aUNb2a8EdReOD7EQQe+vITqEOivx
+9QSaOhDIEby1KJ8oCx0xbhw56E69LH0WEXME0Pry/0ftXKGXf4mXtKz10CeLcdK9rMqcefEGUNP
0I+dusvNoFe7rQv1tli5lNdQXUPRELPLczTH2JzR1s1EX9D3NMpJqLwlDXWgxWbkj5kQoMkLpqZ3
/xtXNj+uB5iKLc6tt77YSdmoQ2cUkt/lU0wGg42gzIbKxmm2spKuoiyb6KI8Y+QqM+Y2lfzlu0oN
zC2pg+nMbEfyRJR0Q1VuLRoK6hhHGS8fcEWvo+UoecVZzSS/lSBGX9ly+ABa8Ng5ebuxQlY2//Ku
UpZn1SLqshx6F98la1klhpEq+UljuFrKMvgVpAwq64CwFnSrnL2yHlE6kXHaWAvYm28l1dpQDNoU
Sr41tE6oR4/Q60i1N4l9kwR43A3+/aWx8nBE/ghOEWQJ0XNFxnX9dUNjZLSgQE3IKKjV7G0ufylF
ZxfSdNA0dywFzwwhVp2drcw6s3BLYX+lLbLkryjk4rJFxsxfGanRUd2Mauy//OeURl8mSD3CPOUg
dPqxMhQyAYaUNcoOmZOXSuJnO052pLNDXfqQNwwSLz5XL2Cc3x+WW11cHLsYk0VNC15CmP/rYekp
7KFqA8WDsmschSKm+tyYvjR41PyaprGL0r+JRlX2T2+RCNSJBjBtGjAoWrfiPxBYP6fgmIXW1g9b
QaMsPwwgX0ALLQg0cfNFgWyIABnDeOHxMsHdKY0mJ00qYhi9G/UmmVQIvNBp1246q60cIwZSFdR5
0aQHKIVLV6R6oGpnDrLf9zDAZQKrgUwXtroca9sNhCyIQkHsZSGRXo/8MGhSAfiS7Kv1+zikjtbO
KGUoXlhsqaWtHCHL3wcwHNiw27O4TRMlNpVc9otZcbI8coB2gdRPRBKI71Sme39JrUdDlmzKSJnx
2L3+rjwaFeidYOLy1DS8WsOzJgIV1hshQEpGlCx+CUNc/H0mATdZCHmhUfUbeX8dNNH1LDaMSQao
4l0rDAfwaLcXHoau3+nFVtVnBWOI2wVPUqTPy3uHlyJRm7jv4GAv+5IwuyVsJHtoyOiR4s7i5EBI
wQ71aq8nj1HyaVXpsR9+VtJ+UCBBMg0bG3htFaEwAmkCvL9BPuVGe9QHqZ7lWfbN6WC1Xwb2lhqv
05b7xGoUFSULAyR83DjcKSGxyTLGDiLZYkqfJTY+KE1e7jSz+x5a+hZY5RbzjjNpYTZBcg99iRvK
1qSneZnhxPLzFpXvZmdlHhDhntZmx1FsX6PkpWA/KsvtepXMlujKtHNobuC/Dceot5iaK9+OHQo1
ahCXURrg7e3mYhiLtKCqX+Y7axwgEpQTbXyDjtX9fXNLHgFO7DIQN8hRqCkFHTMEUk/CAIRKlDlT
D2t3azwrRfY6mS/QNWmkQyHDzGqm73krbDizrbxrQNFGooF7Ga8b/uGZGmyuIKeg+nMRRm7SlWwf
po1olyroBPc/d+WQvQzFg2NgK56IdTqqfl6KZ2GkbxlUFO+HWJu5hZsCvB/gm3h3cocCBPSrPFFV
Xyw67aWV0eLNh1I4jPBs99TtLsBaPEwhKkl4FYJfysUr4LemDdg9PpsKt9E6RzeCSlOdqNtodK2N
3WWg5YdcZGpSL2YpzgOMXQ2FmCIhg+nfH7q1hYCtDqwkTjiQCJZfcBHB7BvKRrnVfDSDapiRG4BN
bwCX1rY5GgB/YnDDBYuoyhDzRkOA0Z0qO24PlpCdpLD1JvFQycASz9WjRZ1+fLY0duybp6oPBtFr
QHq5/7lrM3f5U7gBFRf58hzoCdyQ1C3l1l4GNYEli7V1668OLC4pJPJwVwBO7npgJ62d8GbEwFIK
LbACQlCBnG7UZddyXRSykdWhU71oU3BBLL2uIQBgaH6Yd5SSTGqRZ1YaSptGw5wyVKKzLLEXpuYG
Bdo9OSghKCllb1RnU423aAarg4uLGcxYKBTfCPRqVqGUBQs1f+x3RX9i7VkLNhfsVhDuHoRyXTjV
kDv0Sxk2WfMpjJ9pmNr/bf4uPoYrBSY9MHYiszS/ySqSp99UKCYyYSObWV0kF0G4IhYqaXmSwYID
EhY7eYQlyAscfu6v+LUjBC3YfyeF2+BlHxVR3OA7MFat+mMw/5oRjdsMMw43MwtCIxJ/lYQWIDai
1eh+bP1opBlw0K+z0uPV+uv+h6xMPBopv493CGfeSJqEEMtiiVogTgzpqhZuRi78Hxu3zJL6AdSx
re9aK+4s1VL0okD1BJKPWwFG1XZNKia6P4hf5RbmOsajMZyKtnikcWTrEMPNJv050XepTnLN2Jvd
gQVqBr0kt9gSeV79eNSXluwE7rt8ibBXyzktoPnmh3i95eWL0ISO0Txa0xbXY2W5wL33TyBue/VN
b1YAeGC56BFB5xVy3n+femChoGgDDBEq7XwLPUMDX5zDZR7lkVQpyurAnIUv/2GxXAThVr224Enj
qNb9Rj5PxtnIT5BOGf6aXQ4xYWBqULFFVxyIFC4KFJI7M6x6fdm+aNMT7F9ol29cWSsoAERZXiEi
Oi6AdC/vsIsrmlVdrE2odfg1TafzoIWBAP0yh9UAexm0EKGhb0FmEK+l6iAx09xlcwaxcWCyMu/+
qK4cV3hXyoCr4KpZgKbXv0QBWncqGTV8yQoMDcbduldvNspWgyz2d5CdAWCPT66mZBiH2ugMlNwP
0HtS5FPYPt//jrXdBMLBvyH47+ijKpNKhLAUVNhi6bOvPnoK7ou0AWHfCsRNXSzFI8g0teErzdcs
Np2ZBVHvs36rDbwVh88DhFAXzb5HnPYwD9prHk2PVZL8w8SNhHRrcrini1aYlDVhaWDFg9o6kjY2
YW7z6/70bAThXwzJMNBQKivDT0W0mkE/ZskxD537QZYhuW66oPaJBjAeQGjhYDlfr2Wj70KdThbK
kvBXdXHuybaeTYrblLNlJ2BtxEkU72Oz26qH/u70XkZGLoiOAR6Y6MehSMh3rij8b8uxC+dAe5p7
EoauCcMeQl/pme3nD6Hete/mAWjfU27a+kP7kKq7cXQMDUpwEBQ4dpBYq9z32Mshg+z3+78blt8/
DkiCBeJsoFLIraSoHEWDJkwMwlpv7IGho1ZKmU6qKhaIPIYVyeZeJMko1O79yDc6a0to4HXRbQMT
CPVT7r614C4PNfhBDOKUyP5svowQUficvhvHJttZkpdAROjXiEKWrcAk9DF5i5ONXIlfeL9/ARA2
KAhCkQSsnes1ocIRPcsSQwyoRgds1nwici0ZdhWyeCPzu8FbL7FwkKLwCBQjjlTu7hC1uo/HthQD
pyTfavLto3e/tR8VOVa7++N6w7DiI3Erve1BDFbEXAxywhyNZKQky3/1LlApe31nETCp7Joojpcw
cizIs7brE9K/Tc7Gvl6d4ctv5sY3oQY0ujX8ko/y9494kMhh90xmu3XOx9QuNt1oluOI32qXAbnz
t+qiuiuU/w3YOQZxGCNObS/fx9zItm1wyrau67VFdBmT20FpG8lKBLex4PTgff9uPe6OkWOL5HW/
cRTflJH4eeXO4mQw+n6hywcn5jnzqfLUg5077MHZKBGsLlW0FAFBXLhNGi/+r6V5ZTL0WoOSQEr+
W9y4zZf5JSuJHhJ7InHv/Ez/ub9o+dN5+bZFrxTHAHrUKEde70SahhBXaUcx8DTBll6E2T768paK
y1YQbqZ0mWEXUgShB4uMZ8izMSgOEGvjprl5SPAfw00UhS3XiGe4GNSqV36hX9WD+Q7QcvwEmQHD
paeyJEZiQ9i6M93YIOp/WSg6nO8gCrbwV/irbigBY86nQQqcnOD5n6mkVslEPfPjMbCzraR4Obj4
PQetQANtTIBx0Ri4njqUJEwTvMopEEoJ4m4nKRe9+4vjRiF8GdDLENyJVhvw6pwFZQrm1zAj79nn
N08i3qE5MTK/APRErAeo8BTk0d3vAVIiPzfiLzfRvU/kzrEyE8CgBcsjgAZG4+bE+faWuOXOdJJd
Nhx1RMbhshdwtoSu9nNL/X1rgLm9IUrjkFNTm4KKjo+mXu57od1yc1i+4N4XclsDwma6jE7qFMiR
F7edK4oHs6q9Nqzf7o/laqDffEaAoIAN4faG1sSaOivpHEhxAM9oq/tVzp66xZ7+rWDLfw86DVC/
WAiNcEC/XpRwCx/z0gyn4F0huAekj8n+aD6cjyeJvI0kt6WIvAxfE9t1K2LHZDq9Bu2zvXVkr10N
l7+CmznI0+VpkwpTsHDvtQdBPw1b0hNr43kZgps4mkh5nReYOJg7kAzimcowkaY/z/KW5dnNu3TZ
hYsqLxw/VH3RO7we0y5R5HIskjlID9pHvpdO0C5Jv+eHvCIUllDf7y+U1bT5IhyvSKfVgxlnGQaP
9aS3Tw9j7IyOVziH0t4Z9tkdHDf4Gj59+YGEzXU/X33ocG0s1pteNffJvDr8kCdRrs7xHMjTQ20w
GLH7ogk58pkMvUS09hO1HyFLtjA2K5MKuQZcvzhOrYUtdz3SkPiNskwy5yB/1N+BQJO8/mg0p9JL
5wMsaR9TIsBd75zBEDbaSGdupMPxyXA4gyMPxLEgBMjjVg0KYYC07sWARZ+j/FrSLxAWxT4l6vyZ
J91uHp5j9OviTH3tEnZIhXBXo8ZofPQaafMOTOx9HTp591nHpaNFv7R5JuK3+2vj99OA295IE9Cw
Qv1x4RFyS3GedSpn4EcH6sPDh4SE+oR7YfwxenivUOQqZeMUj5EtE/s1cvz3+9HXVsVl9N//flGg
mSJosbTFNAdje+xfBoPkxhdR8EYFRDUHu0/YmJObsv8yJ7hc0egSl1ckX4cpSpMxJulzEI5Ql4ZX
TGS5YRJCfvAR4jdMjWGUoB/Ft1x2ZWVLoOmmKf47uoQOPDJCOELxomypLiZ93Alz0B9b92P0nHLa
UcGFxLP96rCBbMmzrc6uchGQOzbnCVx0E9JTwVhrpAKcoRvskpUQhnDG7z1UtUxqNwX00diPKAKu
5lGQnoRFzt6J9N2g7prEtXpUKywIkG5szSU0v/BQ+IaVAiTbwWHnMhEduhydkHf4aRL5ZkKp7bPN
NuqlqyGA3V3m3EDllQvRdGFqNQwbMCcQO5j3VjC+0+D+El57I+q4fP8Nwt2PGXAcnS4jCDzJHdku
bVRcdjhYddvxZq86Fwft7A06kG8OFlS3wxFQv8ZH8VQ8JN5WDWJ9fYMOh/I7QIVgLF6fd4pUMTky
KjGIDPVH2ieu3B6aIXMF+ksN3/TBS4V/etjcSwMpNOf+UKw9q1BqhYo8shIAaXg+nlEWY6rMtRgM
o0DG/iMhYi/a8LrM6LEf4e5JBxIXklfCZkao3mm6UZxcey6ABLGIHgKgC3wSt9x7OkOvKsZchOlr
r39Ula/v+nczsuPYU9/UV2WE9n0rQuJ810KkDO5//RM4JhuHzHJk8isbXPfFoQzH6o00Aw6BSk+o
LgawtVHE5/q9sZzk0MaO2jjNtFEnXUmMAENGvQl64+D18sxew2xndaCRFEgm+ifYR4pK+nbjHbR2
i14G4S6Jqa7lMWUIYrW7UX9PGwJl7Jx9bKwfHhC7HI8XYfgLM2N1K6uCgPUzGbZhfe3Ye56e4tg3
tQc6umwoiXS4H3N1+ABGgCw9UmiFFwouRwP2s3MsBYrsWo8s2vjzN9Zuvz/pz9/nP6kDLHXsxVIO
lCiC0mgrqokPRHAle5Go0wIOyzMcYgCemT+locmhto36J4kYZM+dFE/FkagWw82kRkliecNUUTfV
wpGSwcL72y16IDFHpWxxg0ELCPIRXY8XDSxq4DUomjV8Xquwg8tEPgjZTxij9d9idDyB0Glm3Ago
KUHxGWQ187ObptmAHNCUwa++HaRiJ2ls6GyAM1BinQU8hO2iyrUnkSE3cXOFqu+lVJiqMwG43qKN
ByjMrppmYOL1WaNwl66Fj2ZoxtG7P2WrScMCIPm/OVO4M65lZW7lQIEHTgc4BDH2+S5HVWq2AWgu
dveDrT2YUWT8E0y+PlDFQZlqgaVS0Jwlx2tt5tDD7CV78x9Ptrun+UUm3eN0Nj3RiU/9W0roBlLh
Bn7KLyGu091DBlzX6mWJis+m4AqQ526fNOVcU7eanyPRHau9CadM2nhi/QGOoMP0wlFDf4q9rGNu
YT5bdEunc3kM3ZxxF8OyvLQvErcYboN1qeNEoK2Lg0ecbRp+kUm9vz/8azf45ehzN/jUwnVnqhAm
mkiqnI3YZdZOQaUpbzd26mq2Dp4ZtMKRDkOSiBtmC35SsK/BRGtEY3aCqu4peWeHfpfjQE1JfRbP
6h6ib3t6TP3he2XTeqk4bxZBl9V7O7J/fgc3slkVF6UY5lKQM6d77uCfdTLPxUxc22y+3B/d1Xx0
AR4svG8JmuVcLDGmYz+VhRSIk6vvIrqX4CMpOZYffRzDH+1TNdv568aUrqYol0G5OQ3nOp8mvZSC
+ICsDIJU+jLEQC+3jvnEgqby4Dh+/0NX7y8gykGzWIg0FpejyVEMj+KuklD1ko8lpEhbV/5bcY/f
2/QiBpd7RFHV5pWEGIJii75euGIRlE4JEPa0kdau3lnA6uG2wnsN5KDrvYc5K7QWdP7ApLuQftf0
k1huZBXLhX6zCCEbJoKTBkokP2BdCUfeEc/FoCxdMH3RVkqjc6UT8RmGOIm2sfe2onFDN8VRT5US
0ZpwNxpEfgqXMkjW2a9bpLTV8+Tiu5Zj7eLYEucui2SGSCZ1OqTA8XOduox9B5bi/opbOx9BSFuE
cyC0CoLxdSC5maK4Q9oUJL+yiHh6lxAp/VqKcMHW/8t9eBmL+6gSlbGh6Bs5mJ9EJBNWQgTphwLn
dAs2j0/NsdqqqqwtwMuAy3xejKLeJ5oxWQiYqQzWSHtF+6D/3B+/tSVxEYIvWZmzxErojslBb6u5
O5+/sVPxbkpOvFH/WD2NLgNxyUQ1jGyCRqscaPV8ECITFpjvoQwM8eeMOaujx1F97V/ruCdjom+s
+9VM5jI4l1yYYwktlrKQg9g6ziGcTQDOwgIhhV/YSbWxpzc/lbvhQmtsIZCMT20hB9/ZJT1E1bPQ
HqtzUr7M4mjTzkv6fbvFrVi9ZtBFgSv1QpsC6/R6vaitWucyuH5BDu+NpbrjmAZo/fumehrfYONc
HMYucs3KgciJ7s1b+P+1LhzY0MAZKVByhiMrt0HkthRC7FEU4jq76V6Lyp4ceAW7SnmU0p2on1v1
MKqO9WwlGw+nter5VWhuqwjy1HQdHqyB9sPL9po3H7A9m7NAZod6nmCHoHRChdgOD4av7suY0KN8
kkUi43/CTtip5xlShSgb3N9eaxfinxEBWuh6RlKtzQcUp8UAfQOC8qtvbNQC1vbvAlSDzzqYCoAF
XAeIhLoaw6GRAlA6p10Fr9kKcCE7ekPRdSNBXi07wDYJfAhUYUAg46Z3KrWORuqIXNSRvofOY2cf
0UHyQ3vLWWzto3B5oDsHaRX46XEbCLpWNIsGSQqAPBky4P6t0gEC3B1YtjCoSdI902pTzmUZKv4u
BrocQkBAUsIlnEteqtAQ2VSZeHzvcxhmALnots/ae0jyZzd7PZWnrdx+rT0BzzLIPSJjstDx4SIy
cKfnKbOkICOn5vww7KhB6v9h7suWY8eRJX+lrN5Zl/sydrvNBuCS+6JUSjp6oaU27vvOrx+nuqsr
k6Il79S8THc/1GnVURBAAAhEeLib1NHFh/tuOHkyoBwpQS0Hg0Pn4a2bQJolcN3M5s5e99own4yy
bJwPuVjGRmrlPuXBSMMaeU69X36zzriZS3pyPa+sj8bJiEWn2clgXV5XiSVeMuc5UJe5s5eQFZ5T
3Zt6YShDAyFCNzziwa98O9jWK/CjzuPPHXCGlAecXyNZ/yLEBrjeSREgT2Tk2zhYRO9FZpxAe5Ig
YZakC2nJod3b+YodAD36X/fXYMK9ANkZgMgohoAHanQBFj3E1xKV687QNSd9BpogqJjeNzG1Q29s
jO65qotqmUcb6RnMS2bDRKbIiBu5ODfVos23vrNtGd2F9GCaNGaS7bn8//kLRls3zju+6gPUvZPO
8IraysF2Gxai0SI6A5t/aTvrOhMI2IlI0bSmqEXLrJjBSE3ONMcjEw1AAd4iI3dDU3bRVi3bnTuh
fm3B1sz4/sxi/iD+xStERQb2PzZGcaeqAPyX9Zjpzuosf+Mu3WVhvO4dgv9aJWkfkFxainuZ/Fqd
IAmu31/oqXoDzENHDOCF73196+J+JXFt2KLA/rJ9fXNIQhkaWeUioBYK+2fcu6QhxcK1jnMC28Pc
jQ7Ja8PjOl9XAqcBraHuXPVWIe+U6tLEL6E88/KaszLaKyqoYps6hxdBLA4SdVl1KCJ10ftIubEV
Y/6tydSQ0QaLHg7i0a5J3T8ns6Klvt3uY7OwwEtAHghm85dKqmVmno4fc23FU26Khx9QSRqu7x9a
5X7LSh30/4ArkFeB88DLc+0B3wfdeLGuLIyDe05o0TAnwkJEmo6qW9lCxw3ZP8I5Q+I/aVtt29KS
vEe0hd96JNZ5o1269BFllc9nwqxKS6IcRXadMgJp5vL330nfe983WmYmLCUn9vB9ANshv4isX2j6
ZmIlW/tgLyNqGbuzbwRmbkUmlMtITBvCmDFF0HHfBaZuYrwe/7MWY/aPSG00wB76/gy8oUgBuX6F
Xum233X+33G2a0ujA1JWcq7INNSBIwy5GCYdQ1aXLiiJAcr55aBGeUKUiC4OK6T3R/kdDN6b78Ej
r96TAU6TSJO/bb8+gr+eZIBZukswEuOfsOgtObxXZmrUpFx8bp6hnEVOSPVSqN7pxXoWJTR5XaGA
A3QzCvfozRl9jygWgmC7fYe5yB+TYJEcVb3Jd6JwijhO98wYrfVBR5Xl/XmYeg6C9ewvu6NoKJal
Si1D2OUtCMu/FJ+2RmhkLmZO6Vk7wzF3Nd+11wiNA0VmxHelya509CPQc0M+ZoYzdVqCxAFUeKhD
4t01Gk5tCx4PAjQWZqT3/f4xs5aQl/T1/imJcQ8s7N3Ma2tyu1xbHA2sd1Az4BpYzNJDLJUA69Em
RDpxKen1xt1q0g79bjOjnChagaoCSWoUPYem1tGNy7CiDNVqQCG3tY7U36sXWA7UzkgV0DnagMmF
u7Y1eul4yAurfNDh2VaR7Uujgitc6be6Ic31l3/XUMZbciC+AuUFQkJEK7cuorqdrWUNB4w1q9LK
ypQNaAUP3CpaWuQB7U3ELEz6FW9Vh4TWcS08Pom7J01PChyFc6s6bLef34I8JCQCQEoyvtv9ou9j
TsSot/6Lc1Qot6KlBe4a8oXNP+O035Re94yNzv5GAUOukw/Lue7Nt1fztbIaS12ZcN2HB43WJFwf
Hj+NZ+OS0efcas8hXYSGpjun+ffmD0KUIZpDApZFEyxapaUxRqJp1SDUGNQCylqM110Q6bkWQrEJ
qB2jALJ+BZE9V9f6NtmzjIPLyu6UdRDLyZMnx+xSQmnO8tle2dWJF+KvpY0l9KKyL/AfNNs52swJ
Nhn/DWKbeBtDuRmffes2TO+5aQ+dWuQVdNtSWCI21GZ1f6HjbtSWx+Tti9EXa2lZEZXOoV2GnTZe
OjCigz9tiH9/gK2zOFXdJkEGvuiNnnsTuMeOMV2Cpt6ZPT9naHDYq/NT9UEubCPZf66V86tYpaC4
O6aY0JSbMTQZzl8PaTSfviwkGBLSKEpM9Jc14pEKpV8j/4XmIclATkVCV8JBXUPtmyEfi6eZs21q
5w2do0PNBCrc4+WM8lpzwgjm09yBRNhWEj5FPyCV51GR+bKh+8IyVKwzVBxJka44xwjE/vH+R0z6
FPIDaJ5D1Rrg2dGhXsapHapByZ1jxwrWPdEuz4VplQ45WIbh/NqtVkflF04dKGret8xNXGDasPdQ
wAbNNHxqtM4RIyh9DvBgtQrIFmmXxug7zHeOBNNROFRkJtybWm4NSRekXYZJ/8HO3QZqKEIMhTuv
BRc6QuQ5/4rR45GSHUEpJKaanq1jKiyfFov7Qx1GMto6A4M2HhqAt4ENYnTcZy3OHyHn2XPcmFr8
mjnvZbOBEHQFfL3g6zU/Vx8ZHPeewdEWkvhYUlsk2s7+O5dsFS7XZXUO7DexTfHQRlMslOREGQfS
7fJFPMvISQYbUb3taqOnXq/H5RxFw5yVkXuKclKkrgcrfUGd1d47BgvWEAj3zmvgr9PlBe7ERdQ8
sakx4y5Tee0hk4AUHbiL0Eo7uqs82YXgRY3TVgUVg6OeNG6TREYUGACWZG2l5xDqaz8VqGoxNCzO
ydt9p5mAW+Fw4L4pk4aodUw966UiF9V9yQM7yh+V9wGKERgWp+zYF/CvLYBCKAzb6A/3zU4AIm7N
jta1F10mVhOYhaKP3Dk6HwNUt9VMtVnkNVHR9ZgqpqbjEyL3Ij2wyHNIuripn7RAz/KZ6OTnGYGP
4QcKCVAZIuUx2jm10xQB3rI8wr+lR9z1XNFm+Pu3G+X29482ClLoQhNWPQYLlhtZWYqeS5FapFK/
jvOTCIl6tthqvp51y6TflvWcj/3cqLf2R5ONJATIfIbxgbgveW4PhfRoB7odPQT2pb8E8l5pqPKR
kI4Av3p/oSfC3Vvbo62VKl0tZBLGHoYUNau6SAmTHNrnrFjkwEkbYjFXShgC6B+zDTocEPujwRTK
KrdHRsWXXSBlyLULQRkCrcnW4ExSqhANlEoji6fA5tlTVXi1DiEv8Nc3sSsJJMwDWSYQnQe0sI4k
oYPChuqt+yhIU9K5TfsW9E13Sdio/0gUB1yl9yfq5xGEebr66tGzoO/AkKzJQAjlUCVkC3khALcd
uGupLaA1OafSMuERaFoYcLsD1vOH3A3HlamaoFnq7EnPYrZU/ceoMu8P6Od1hKb8QbsMWE5QEYxx
KVWoNkLc1QMGJgKaMaRdViwZN9CV9EkI9SaMaJLMpUB+BjtIdwG8Ch4O6Vu2+XbtFa3SqgrM5Oc+
yH3LjcJLW7tzWpkTMQWsQNpu4GiGnMiYUjhuxMixPZc/ywXg/eGqyIknbiswygShbdY1uLmKvNfV
yvSiF3ChVtExijMi+e9z2KqJ4gs+RQAfCK4Q6I6MuaKdIqjAmhzxZ3ubPmY00yVj6a3SdaEbKumN
WCTCTCw3UYKGSXgO7mMo96LscDvHjKt2FSuhVNcdE1IgNxxRUed2Ld0FuvQ34jdkodGQjQokGtax
sLfW8GhSFK8JASIIcRMBxph+sBeeRtSjKkdsl1QvMv7Ph+Z5jpd44uWGaiRmFogjHn2D47n1Ohny
Wgg+zm5CUMfqiLewl+Va2ZVI3q5LY/WZLQG7P+PpOPMGmzjCri1/355XjxO0ZUahw6fCmavBTJxa
bANGL0A3jT7UbXfm5JkbJz8KQRi+B1sYg3GyX6me7QR96awiim5Qe58bItrDbCQQSytwSTZXT5vc
Sldz/P1wuBppqfZiZAewnR7akoA4SXfWAnruKOsaFAq01RrzS6Pnv5HyuVnccbRcIoKHFgsMK6ke
XEQa7qV2I1H2EQFG6M8EGFO3IPJKYC5EahDNYmNhoLhEck3VWiBU2nVb01ojH45kppoObHTjXvpi
DhIzdcBfGRwz5vA9p/VuXePaBYC/Iy1PeMSxG7S4S6tmc7GfVyHeIHOv9zmrI09CorstsxZW22jD
xrSorEr+WyMDbQQoPXDI/yC4ZRq+KgNfAN6GfyoZcQkZKb3kfCLx50wgKrOMWPWVi78K2wx5k/cX
jL1o5hSEJi43CdzBgJriFgWH4PDzK7cN3SBJWS8Wzg1tl+FbtXRMzOdc7MTjt4wimWsr40VMkzZE
/yGsiNuIiK+tDi211+wlWaKMP5fAn3i34r7Hw3VocwfL5viJ3pW4ZkL5e0h6tBBLhOS0fVAf35t3
9f3ME40j8prf9ns0/LqmkBLxIZ577U2cezffMArd2qKXgkTCNwRovwEPiXcQVhC9bt7cOdniiXfX
7XBH94oXsr5SDcPd90T+sByLPBNh9ZUY2qKYK0ZNbAt0kAA0NUztkI699RYm72y/HWxtJeNj1kum
fzvecBBFBVDxG7Jw5YsVLzuJJiTCOTehR0TNaPHgWYXOmkbyC26i3w/ruInHDAbzl7nhc67M5YEC
5Tt1WCOSm8VXYwFYjeuQ3VebU7Wo5ygLp8INHJoDnhv4GVCsDZvkyp6kclkaxJVwtiOfNKtaMHh1
6795R1C4EPFQ5w9svyniZG6ck76oIVuNgwbQCnHki5WPZFoTNPxZf+FXPZ4qPt25pD03JySOjnN4
nQmQ2ZCjwi0AUh4QP4lDZHs1zFINqs4tUwBLIiNl9UCjduXpIRuihzEwnFDVYzvEHGzSFDyYKZTg
hSOnIABzG6Puzly4dvtVmPC0SBYlQCDpJuB1xT01HBVzKr8KLp6XOlt/hKijhNaMU0xN1sAkBAZr
JDFAiX/79W4K1HQjVfz5Se95Ui+WAa0XLA5HvPAydJ8+8Gu9UJAvBqHOfdMTvXuYuCvTo43sN5kE
rmfcOd0RTLro3yt1+1jrGpE8IjyzuWH8Qu6Nih759cva1dtFPNvYPumjeAiATGnQdsfT4Hb4rYOm
Lo3H9S4QH1mchNocKSn6QY+z/O5Tu/3a1GimZdsDTriHqSddfxFXmUMChnBbFgHaYiHOoF2+SX/H
NxCYCSDDBupBtJ2MrCH7pjh5gKtVeiku7JOybvX6UdgFxqNCrQ0HChkwrR3z8+kknM85IcZzvNgQ
5HNPR8ec2ZETWRoQX//1LaOFVtpOiAVGBRwbjaagZDIlEcstzmUsplwZSuzo7Ad2jv2hdFtLmRJ0
ai+cS+nB10gUW47RIjSMDS843/fdqchburY1uhg6puXtLmFxdOtojtFOIu3fvDNjdOYmvqhktVqk
9IvOWJ3Kvd1YHZ2oNaodhd/wwnkoAXSE29greVU/Elk/GJtNTnjz0vfUXUi0+Lg/4CnnBZ8NsgIy
qFiA5r3dJ55dxn0VyHhpqLSuHdKc/ObXfRNTXiJ8t67ygL5I3w/mq3M07z3O4wsMLuwAyoXCp1Bt
/GjlzkT0Ez1lw7MFZBqDDgeyTCNv5EtHVSIGQ2nQTtY9Oc9oHT4UIGSoF4REm3c4KJ7E7zX5ZIw3
oSBuZ3EzsylPTef1N4yi0EISXYfzVOGcSAmDtqagCCUrFnrtWcvc7FwGSffoQHPjUwZ9eaUnlY1u
cZFxlW3r9OgF1LK6jCDv2sUcOkSyTiBSgBCDyGnAvvGRCGBOUqOoRLKMKSD06DAutrtvx+i75fwQ
eSpHit9DWYxCU7YjxciZ6q1Hy8muc6u0Jk3eV7+Ax6+WPddWkOTSGOms8IX8mKRxeOCTHJIDWcmn
GY07cDlRIZYFxyiAaHLwz273y0+UHLlSLk0XjBghMCsVDYBz11e3gSSEizRUoP+Xys4HL6HmSytR
SmgYlzFH+qguV2rMM8swjRWPhFyq1DTlwwp6CnHINkacow2TgEoA0OnYzS8stGtYIjdNZVM06gZv
EaaqIIPo5pzq6eSN8dfS/VAPb7wajZ2g+j/7jxkEwql00jrQrSWEWbpr29Ac03FnEnKTIe+1zfFp
o8pFF6PkenY3MnVPe193jpzFgRciNEJLmtmIEzU/7BBUkNFAjd3+o2NAbSAg68c2vNNwN3ptbrfB
IgMwKSEv0h4MaJckpWKmyyGlTGLpM7fF9Ghl5DZRUxnoO0abQxI9u5PbSDyLtV4zxz45Bk8iGoVy
wi7hU4oAwqJiW7W7bg4bN/zm8aUJYbg/LY/7hZ2Ej9Je8sSz9sKnNCBCbvHJJqmtoj4c7592kycA
Ygtwl+NMhZjH7YGKnlBofLexiAf3i9ZtqxqggZnqxfRJd2VDvLURpR3vSSxs5OZ2DXIRcAa5+sOn
bTqbmhJjtTh9LZTlkzr7/p0cHCCTIgdMNd5Ow8+vjnJG6JmOc3rxvPZg5v7EDYHLjzW6+t2jiK2S
0WMoDL+7OxurswsA4P3fP73BrwyMIidFan1ZS2FA9Re25QJY+JLUKOmJKOcpKemFY1LJREs2TTkT
tH1Hm/fGNrqaMiWCA2YwnRjb7eveBFqLNBnwPmAb3Gyy5W634ol+Unzi6HPX4lT0NMBc/1yz0a5r
HT/1HZcVh7aDbff1ivcIEQ00CC0fwrWVfj3/ih53qzMQJMcFcgh/a9P/ZX6MSmW4lBUaH0OvX7jN
fngA2PqDQrv9qQT60fJnvGjykMGDDXE/nqcA2Y+muu2TguM8HKkB0I7bjkKiuDS6xxV4dj7sOT7H
qbm9NjaaW4hy+E7fSUgjiEawUmj4sOB+zbjtcAeMfQdrhxNlIKcG2+HtnovrwIFSeigiVWGma9ak
i+PHopp7s03lEPCkR74C0nGgeR9HoNgXqqTghPRyan+ZbxmJwctP3rT1fvmrNtwHNdd3VAjIuT4H
+un+GKcixEHaHpJEkAjFF9wOMVSqSMhqXjz78lvWXbrkMWIu3ZxU9gQgFm+IKzOjMTICVE7kQsDp
9TKcmi6tDz4QUxl5e3SIi/0gErJhjuDl3tAS5Lsgr/TMjjC6poO7q0LF4f6wJ70H2BCgU7lBQWfk
PanLZyzfKeKZfWX2YWPJ1RJC2eigkGdq+9OGBn1hDc9GLO/t/Cp8xmmJ6krnUldlU3hj7UUcG3Ww
SLWv+0MSJv0IdS9Qsg86jmNUIURzmTSKYCoxCkMhzKk3e4GGy9etCcGQE5p2P50hOQX1h2P4ZcQk
eASVZnRAV7Kng9rvfP97pqoZqDeDB2nQGQMSZ/jeqxvLjhiNc1y4lr5t6Bby6ARlfZo/h+toI61c
mVZ0bsfyUzfZtc3R9axKtsuUUNfFESQg+wH6rYFQtz2ZcDNivZONUWbUWAwUrEf9aWbAUwuApiPA
V4B2Anx2dFwUpTgwHeC8ZU5pqJlC+KK6DwJogtrYAO+Z36ZUzSyEXwy8ey4JP3nHXlsf3bGiV/eJ
qHbD0Ld6ftCeFUjCgw/Lp19gv1vMjPUnSBjHBdKBA04Y+fFxhq5X7ZZjPFk8R2iHKZeZ5eQ0dhU9
8Gv0hat66+ul+37f6ORdfm10FANVXhcXKcJbxOxPL/YWUC6y3Rdk+dkcDofnZLMR6I4uFvRp7riY
cCtwBgAfgPgdPGvyaBcHmW/7chFJZ/4LJCUN0rw6uGpaxro/wIkY78bMaMckohMGZZvisJD61Op9
FXPKeD7tbFQg7puayrYA2o1IFjSCINcdP9kdOUilvs6kM3KRZGBMfbAOFs2JS07As85sjWHb3Vyk
uNxgDftiIFlHhvL2KAh6FvJ6ktOcwRnv6G6FgVWNWxkzY/px2A5mINIBCbrhOh33ozXIxEu5o9bn
dh/sOF1YRFukxT9B12V5VNo+l4aoF7pWH2eG981C/2N8V4ZHe0/yJD8Go01zduSdna+ZU7kUoqXn
mkC11uVF4T+ijrpU3qDpJjED13zTLqFoRHiea9ATKQiUPR8y3dtm565aBt4z+ClCnoYb18ptUtTo
zij0AmGz4Twm+ySk9UY7c/6zGlFXjxySh/s2taSMFh7owBbpSc4OOQRKIR3aMcRfxJcMHCiFZjo8
3rniIkWb78oDCNTfRJze8HpEA9QoSQyEn6QajQA4Cl+SYNcO3fvbTIoIGoNQbC+ZZ7CZIC8gGu5W
fPOL2db2YSvdm8phja9uDc32UIxWlfosoaH/qcioUIIOecOBzA8foxwlxihcQ3247zrTnoOaFIdC
OKQ6x/dG4Ha1MiwgZ7p7Bbkq2yFzVHZzNkanV52guJ+nsLEWLXS/pWt+bk//OJS//f+vUYwuoLZN
OzVzsM1AVq/H+xJQhacALkKytX25P2E/sTYjWyOXb7oslmpusEXQLCglCyE0pOPOJinhaGY2a46e
tGimXXFyCgGBwRsYwRs482+dI+rkrCjZAEbLojIrGzpXHRe0RtIs8wiIo7Zsn2KXnWOs+okLHQaL
YsYgRT+or4wmNkr8SIlrLJ3vv7I9+tV4dMPsYo8b8MQFSwQwTraW/OHxm/ST3eeqDlkBIlYzweQQ
lf7YG1efMZpz4Ca7mI39Zqj2xyaDMniOIduGh3pOto8Uwby/yN/V0nsGR5vRl5JebEvMt5iZpUsk
DYoBnr/MRb18TyRIbkFAIAHlG5UPqmdEy0BZJO/cZ93oLp7YBvvBAUWYPN//qtnVGAXvhetVieKF
g+sl4SKoHiSOum9O+qjRKCHisnppvE2AKYlJIesBs/a6mePiZ51tuF7AzoBQD8IdKK7eOmLMR0UV
pVJzLuS1JyNHfIgPmkDLBEfuL8mOSbuQYhIuMwnaCmgZ8Yn2wHnPrWB2Kk52o0Xzi4RcbgPtaEto
trK4lGZxNlNH6XAPDgSWCMLH2f8O1TGRj2V8JFTIV36LBZSPsbiUS8tprdBbBdJroR0k4TSzQFPX
PSgQBqYMQWHx8rmdHQGvyoKRyxbqHRvOeyj6lvZQNhYy7+ALr63MgtJnlfMmZ/sGA10pWXvNqxnk
6/gpgCZH6BOo6NXj8PjC83bkuwFjK4VUocnqRbRe4CGqT9RfeFhaiQWFpooCqdYtIDKKpkv7Acgq
Xd7GgJJI3/+9PyHD8XC1jX58ymg+GEDKgObv2TMLWLsQNCRgdwBz29HMmMdvgLEhbnQ+CqBgqAMG
hnIwHHrcR2sf1CyFXjlvSLlklhGN1kJVgizntavimdNidDr9MD4K8hyvr8WkYNlzmTwmFzs69ezK
qxcep3OlKTMzybXRVfDD2uD8V3ECxzJqyXRY3gDFHPkRQkGQzYHUXL6Pgrnejtl5HW13O9TYNpHQ
hhkvWcMpzIxdxBVtQbjjo61biBcQE5+l1/herbHbAG8BYgVOBlfK94P/eohe3imQ+QX1LbDoqgV5
FtMHnTbUIoC+5N7mGG4mRzlQGuGogPAOYJ63U1r5LEhRAcU/+6IhhVQqF/5SExZZd0AQ6YZfhWbl
uHE5+/3+9hhrwXyvJa5XFmlDsNEAv3truA8yxbc7tJ8JlWs/yVXXWC2PiloSOzwRIrd77bw6emJU
wV9yrNItIqZDG16Y/Ir6/CvgosYqFDE5hsDC7fuEB26JlS5p5yeL+186tZFRCEcnk8DLIsSXbz+0
jVg3CW18qFeYg0y4y1mJLqizslCjA/R7QoZIAwgSecBKjcLRuraLBuUMEILmOupE1D+ApfMQHWXD
/2isEjT3jCEZG8X0lpLV6NGSNTOUykBuegx0bQnRAsTrnsnMBZjDFh575PV3jT0k4XhbEPBdCv8p
R+GiNsvCM1qkdRznVWnwjBFiKv3L6n+9t//L+UwO//r9xT//G39+T9Iuh5ZWOfrjP/93BYHFS+hd
4t9IlX9eqt+Sr99O5aX0itJ7L/57+GX/+cv/vP0jfte/bemX8nLzByMuvbI7Vp959/BZVGH5/RX4
quHf/J/+8LfP79/y2KWf//j9PanicvhtjpfEv//7R8uPf/yO2PHK14bf/+8f7i4R/t4ThvKO0VF8
z4+/9nkpyn/8zvF/QF4TzxPgsECgAMj97781n3/+BJDwgYMdcFrwz//+W5zkpfuP30XujyFtoQ7E
8NDQQSLu99+KpPrPjwapX8DwsOUHouU/R3+zJn+t0W9xFR0SLy4L/OLbt4eCVz2qmgoEinFWIegY
v73LlOGdBirwRIPeYF4dPRH6lBfbzohS4um66FhLaU+sTHxtsTej9EHz9hBHMmyX1yUkt5koNQVH
Bq85VCDzxzh7EtIn8K4g6Gb7nZsdqhIEwpaGoM5HqG3TTj3Kybuq7Jx2o9iIAU/f8/9/5XaPSYT/
3brTraP+c+u950mRfJXjf+vGJf8/8UEFG/q//lzlHz54+szfPLwD/+XP3047/IV/eR8v/DEkvhSg
YfEUgvQjrv9/e5/6B2Af0A1n8TNomOEm/tP75D+g/Au0IkJAJLZwqfzlffwfqAmDXwDUPsAxDc78
53f9D7yPk79f6H8dTfA/cFOi8Cuj9QMnM4pQt0ez5xWeBnhWRuXcr1eeGzAGmAilFTBbyUVIuOqZ
zxs8F30Z5HNd+ypoCUNdvsz3amHbG6/xxDc7Az+s5nvqMnQ7F0mYvjelqhc3pe97IPBA98UL5yeF
lYaAfayBx0bUz5fhpkkK76txRPbIhCAT1fqS2Ul2kD8wRZPtON9HyOc11QFQx3LbylX6VPQMuK8a
1zeAFJR0vlUYI8BpZ+Qaz5z9MhP1tGSdZcl10FBpvBwoRrbNQBzeiScxT3tLYAL/LQFwnyiu1ywF
oY8XbRqVx6Zr+nVbytKiLV1+Ay7w3kiKPjIl2Q02SdFs0eBxcHjOcFrlIeRsj/Y8d7JZQaVQDxZI
V7YVpkGwL5rqAjGfcIhuKmg8eh3oDlP+w24ifLvjGV5YUaBOVnmkZJYUlKbP9SBsl90VL4R72QHv
OfRppTBfuI7UHKrOjsxIaxwNYJmmeY7zutvEserg66vyU21S0fLCEPoxkKghYZTygOs33Rvnu+xJ
rKJsyXTiY9LHza/AxnMrckTGajhHb1xh56P6YvVcHkMAOwE0O1HTcxODB1iRK3mhJEz96HgFQHJy
6lSEB75l5WaQMSiDonoqhVbyaAP6YMMRM22vVe57hbY2zseLMsL5SUI7AjkPIhASK6X9Xrm1a0WZ
UB4FIdVIHDqMldpVraepuJfAzqjzSXlQivKFqdG54WYCbToeLRWtuIwjR28B9mgkt9plVfvkpLJG
upalTlC9KYL3IAUCrtUg2LI2n67UzmdpGYGIXBD9xEjQKVnW7TpjXMpEEg3T/M3l0T/oVE5gxFF9
rnkVIrCFU7kbJiuYlJRZio8oQEMGILuc6ApI4dRMqZ4qxYf4uqs2a1vF7BCn6fFmjjLqdZFgsnUa
6Y6f674XG032wWcqute0Hq9W3mmXSrayRXRuOoVQGFmbMFYuN7paQsmSd217lVQuHrp1sM21pqKe
pvq6XKiW6gsiSR1GfecaBipomWjzQO4qql5zXHXoGpGIsmPJaqzRTuksj0X4KXVhTX20JnI5Y7Bi
bYaobQglT7i4B511lrSLjPeyFV9rn3nOLZlWrajil2tO8lvSCh1HnFJpt27dpkYuOWYNpLhRN/66
5qtA7ysJG05wa6MRg7WQetyqDjMgnBnWlEAkREvALZdeKgi7Ikl3yMiKxxa0SpBVyt4LJj8r4PLf
cyrE5HkW+m1lGpAOnZOYc7E3FIW5tGkebArZ8x9yFqVPvxNYHTEr5cXWo20ohzIBl55KWTHJAWkW
B7pWUV7nripaIEhRSA31uwC0bvuyxIhS3/3FhxFr1SHXPFUQ9DCrJKtOFS9tS5XBXLmMHqfxSika
YMCELz/ykLdxva3stOJTEPe8nob7stAyXe08n+QQgdeFpnmPkTcgTsYKT1IbZXqVo/FTyxhT8LqW
lCLzomUea8Z50Ots7j7aPTrdSy+x4i5aKBx2k64mnrLxPC99EoFSpX6Sv4euf5RiqTp4hUhcTdwy
Arf0uvIpUfgICSQfPlmmJ9v1PuJOuShVtpPqMN0pHkB2MnSHSJTYCzf0/JWUQnDEqeR8yYRB/ZQx
UbTlVQEvFIWJCd9nigk5geBdqLV8A40mljRt2H/lfhLosRA24CCUnTWkPQsL6Escd3iygos99m2a
ciKouFIuNAu/bYnvgrc7ztKGIo3SW3mnssRtfMlsXQ2noWa7eie7igX274YGvSMbbCS89Y0ok7Cx
eZqKcWs5aIFYd0Ler7WacR86QPtfvUSU0PrpltyulvFiLWxvJTrB0eazNDbCUPNMR+y3ISiZbA3d
BSTmZPdDZgIZfOYaOGMkr9speZF/akEkfbZYtlXQa0eu9kUKxb32TfIZ9dKleAnnkr3GQHpFRxOd
7mTOUsVVZKDywy1z1QlPkeJ9gNFV0UV09+lMycVPSdnXDykfhU9FF/WEl/ulm7MBcRw+PjJJzXm0
8zW+IH4vvzCtVKNwAOhk2r52SgxYvpjowJ0wAugu7V2dBe+Ny6IL1EP+IWOUUAdNO9R3OiXjL2Aa
KFJaMXzxf7j7kiXJdSTJX+kPaJSQ4IorF1/DY98vkMjISBDcARBc8PWj/qqru2pE+lDHmVu+fBmL
uxMwM1U11VeZVrHAS+UVMmUDEezWpoVUkfZKPfYuxmK4WVqS7s2GRaeUrOQjmMf+Bu1HkxYNZI3P
IUCBKJP9aD8SQuiBuai/n4idj4w1ww0dBlKYsEY+CpUd7bNAzPomQErnkvtXa+axR5GaJcU1IDs7
/7Jeiqhw3s/84DdqfKXIU3wOkRYNIdtYIWjCtH3MDtPAyZey0j7OlOongoHwkY6VeUIrkmZ0QQJ8
G1vk1GNRNuN+oDJY2IQZVo7XO8jY3AUxIRapWS0oHO6alyH0Xwcl8YjZbjizcQ1O0un1C+9HhQIc
q+Fnc1h6UBCW/hH4R1vRSoPlvW0VsK8WFDfkLKC993Vw3/T7AV4o+Wr6+ZHaqFRppHN4hIHz5+yp
Bl9rau9Waf5ImgSVeOC5nZZ6Z1n7Em8t/yP1Eu+2gByMQbhT9DtN+4J4CSwK5qKR7pdHdzNPmqKq
ZFhnDSx77mQ78BsscUz5XC/H0J+/0pmsIJFwUeRUkvHXtV08B4Nl950wEyh6x02eVglCkO3wpWZO
ik1YGKNF/BIpu2cJzugiUb/YNO+JE9FL6NulQBsRXLwW17HXrGLXJ1WW0sCVgAnMA1Iu4heN49Th
8l/VUw2lQpnWIbuvRI+ANm2jXFqUGd5SVcJOM866uoZHXIQtWhmg+xPTqHcTW+KfODG/NghsX1pl
F7w5nd6Png1/R8BxS/ReBhVUd7nVaNKM8s+AztunqGkwo3MsfegV8VODs/ukAnJTe68smOBnYaL+
FpGc4UHUCrf6wNePlsuDt6k9xbmMSH8j0mFPeYJbkvVr5mjovUp8xjrrNyrOKEL9z1xv6FLcovG/
R7H3APxi96KtxW9lmq+EpPqOdn5Zj2t0g/G9f4zGpMnCkFb3cDmjH0rPcCMn8wD+sg3uFjuZAwKx
4XYRr34OR/Fwr9qp/p57xsvZgBmE8yjE3qId0Ar0Kv0TdC28/Gik4j0d0c4OA5DUENQTYnWaeL7b
xMlr7FD03T5aYLBAw/jQ8ViWNanaezHoCrnXVB9WM6UZM7W489LZdqV03Vgm1JLCF9yWWECPjj2V
D9ZtyVsUVOx2ccplKhoQlSJnf3iB/6OBSzzweS+Lqo2NuMZlQMpwgOU/8j8jzJuk/ly25hCQqUx8
/sTaG5k6FWRijXEqJqewxpVieQuoHD/W7ez/aUIDWrWrzokMppMWMji3o0Bmq5YAkautO2o9Qtlt
E/oGt4Uun9EIw7aeDgxAmowbL+uUSbPUSVnaRLdbjtnIZHMb8RthDTJqnFcjuo1K7p80SBdThi4M
eJbMSYNTGhI0Z3QTJvvrOZfDNn7qVZJyjIDmy354X6YWIeywTlgQ/FujKfY8+L2ji/KrHO+yX1DT
83OHg9aDvNKhh8mjQsb52sMFiC4L6zKVMPLMNNlgHJ8kAh6gW59iYI+Cw2gU4gVas2LVcXT2bdEK
Rt9pANfQMNYbuCBpvedeNJTiB8l5yVzdBj4M0KF4GrGF+upPpimralAlH4PkeYsFDNonJppHZGx1
e5LyZCd6NxTeFiqVYd88wCff0Xwe0yAfNwkg2wzN9twuicnjoO7ucP+LXS3QyAE98rAP3sk7TuD4
G4hIf9F6xYEmdTP8ocTA2mOIIJkXiAxbB/U8m0Fj54LpJXc9Go1wQjdHa5/mlKvglmDjw23xTReh
JgWN7m5DbfWp7sf2mWIMwMWEoQ4FJMy7AL8AEqvCT7w7sDCtmrio5jbOB0OW3Tgm0Q039mMMvKho
AVo3OUPewCHyZ3e0HceV13txf7dZSQ8rsteyYBQsn3SNViUg88lHcT6pKXZI1uu8ItUDOS8ESwFk
id3OmtQ7wwyelGCXg2NfV+pQRyEpq1r1JB8h8Hs32xgd6zF1hU0NQwXxt2JMuu2Av0JB9TSGlr1Z
Gv8tXmbXFBhYHz3FIPmHBp9CEs7mZcumqRMlmVSbx/SaoyIUxqJqRbZoN4XbXZWKIK+GhWRxQ8h5
jovRPLkqeFx0eEpNHZVT7N9jYPi07HewiiOtzX62CzvKTqLH9WUmveVxwMSXzcHCTqwKkmzloTzi
+WjyaVomBKCFH3zuo7yehjeySBCSqp6+4ib8WerqPPcyzh08pv3O7VgaXFaF4LaajyCpk+pPEOFE
EG+M89BSDAxsjsqk7t7WdExu1tC+MkNo2dhRZKzjFw0eK8d4397qIOxxA7Wwxt3WlBeYi6OLV8VJ
NuK/+iZaX6ZtUBlPa3gEewQP8ZpwdIcBtF89TF7Q9RqHvJ/Q9nvZ+/1ZUaxI62a3uj560q4jO8IH
t1d+9DHzKn3HRdgcFtl8hliVFflAxhQvWvrkFYkYrhzpgGR2kw4FpyY6TLx5XmZMiLjaEPRTswmz
Agb6jKJDehw4J4jpcHyBbyVN2r1gXl2XypuTXHgDL3weQw4slSodW59k7b63VEwFpHSwX+lrW9Tz
yO9VAgNKQPWvgewZtFcRr48hq+2vevZh3+NP14wsFZTBuO4Eq8dspiu5TZKZPVJEfslc8/SC9dUs
tdNFNh1MBoDanMEKxju12RiZIuAdIg0RaKKQEhRgOgrMdoEFIFKcIzSYarpliiEFMI3R/PRz1iGs
aSX0HEhFiyZWrIAA4sVG5EmTQedUQRJT+eZjmuLlgKESz2uEj0Mx1mZqjueDCkWKV4iCtIhbjsXK
09Uo+A6ez58u9GYsRszJYZoxgGJ48XLbGXTO8pYSLY6wP8+SEd+DpnIfoUPP/A2CG4ArtKwFOMbY
L2DVh4YHm+ZoQPDTZ+N/yQlm4N5GP2v48pT9IvPaBboYZyzaMOBKJT69AB0xAmPSGcFkaarAsrfu
wbf9k/LVUWHDJyPRxoqgjnAJh/6480V4c90A5IQ/NfQXocu8D71o25lVy18rto4ywFyndk4+EzOf
J7TryvfbPXKdkZ/Z+E+oFebOtnY8dckAmKKnmLGW8Mw5dceE9wcac5FHIRxd9HSvelbCoRo+HGw7
2Gb2Mr7EmfZ9XDii748V8D7sMkXz3vfa6EHHody3nG87toxbEdfmbWGRvTNN72W9TN9ZiFulH+p9
w63L64ZfGvTjB/jk6Xxzf5FA5mXp6l2gaziC6d8jJEKlN2CrVeB17bdVulNv1Hvgw0KrM8nzxKFZ
ilp46uCGmfZ9mM63LfCC3EXkYEO472BE102WDFvBw6sZYCji3VDHEwxdp620HX1gWia4SwmcF7X7
BTFdg2a+o8exDUxGjSsaxXkmAMGEaKNhUzbiPAlsNwQzYnGkiqK8WpnKCcpzNgvv6Mf4w1B58kw7
cdeMfhYwsUG+1QH8k1IUNdaHLmPbcUDi9cvKg1vPCO+Qaov0IAWIh80aI328rYWbu+pbelgGz3Q9
RV8ikCxvqv5ppOvXFMRwHO6w8Nf0SJITAkINOa4K0kygGHrSRxWvOht7+PEan8ASW52EYhg347DJ
h0AcRAtEz2uoLOrxGvK4qkM8DFsmIu/DR+G5C7v04qGxZvNW1JOP9UKvOS99/2a1D5sJBMPu4kjL
Gx8atSi05YIb5ZZyyCuvzwkidlY85VXH2X6b0gc0Hl4ZWwaiM7B55ydrgZN+wpYrrpEBA6bFAc3Q
Av6p0JT9pFv1HcghzuZmg+W2SHWGK8rh6k23O6XAWaY4nOin5F7ZHlb8bHqMZmx+O2ugpoymx25a
IUJo3wNaq6OjHZjxKgVx4d94ZHyIEeGlAxL/SZEdjN2pfTO6D6SOxugxMWC4LgxyB8Aiw8yj9yQO
36eIik/GZgFTUp4HtL0Z5+o7QVHMbID3LUFL9u53eONnA7lMG+UIBJofhrU+08nswrHVGXaLYYy+
BsAMZD5Wa1uIpO+fw6ar9mu4no0wKQrHtuzcFnypJj51fLrx+Wcy47kKVvnTdoPMyfUJDGeAldNY
+hoRBLCL66dzZOOk0GkAy8kqflhnfFxs0SU3FVonyHgRq+jKKhlRaptaYOTsS8p3Mu6eZcyOftNS
XEOY+9q2HpF9Mm2Y6Snbgpe4Cv5EYJ9uqs3HeiQMxHakivWNtQO5Sc2np+Z3AgUrE3VQRFr9TlQ/
70YztbnFLFhSV3dFtYysysKl/4U6i3S6qMmXINCHpl8/Vgdfmmpa+0KrHx3S0o/XW4DQWdK039as
77SO4myKoV6Muyo41FrUF7lU7sZXNHp2Apc7CUM8LeEbsfXXQOfgwOaL7Zw9qFF8N0Pnyk15682y
GTiL1Cv80QOOtsVkLJkhYvHOi0UxWc2Wb42GuGmMb7suvlR2K1nVOLx741XPQ92ORrH3AZcmxFDS
qLQjN4dgg/M7+TFQ5uP5V+s9qLRy8bEK1/zZ3Kv1PmasH0jURte0fdEFzc8W9bt0bNFATn19HzvT
FrbxTBZP3QwIq3ozdUuOgsSQeLubBLf5s0dCl2ErvP1dWRoXXR94p4Rq9wA4MyhqAnVS5ekWED7p
T2hH+c2CkyVJj+0nfjuReNnPVMlLm4gxHw3cHTg69Kg6V0Lg7reEFOlKNJZH+TsNu4NFTkA5OFKd
w6ZuL3j71x2x0YHbEL/oUPXPmq24qcbYvlvyHrF5R7e1RFuF3LWgm/O443Wxhb5+gjQSiTopPQnf
HRucxD1aku+YyJI34uxpmls7/+75cItlDr7DePSbgYehg4J/ceudySD2LfZE09HVZYdFw4DFiAim
TVb7QxF6sINAhid2S2Ub7Fzi7e3K/XO1RrYc/DF829AoZSpdZjyBMJcyFSRTg/PcRfAhPazcjDuM
Uy0a7dE80LkmRwnGQGVh2wO9jSeU7jT8MVBNbEBX/HX9hqmv2CVjuH40OOwYQOrcLU+biA6xxEM4
ZBOs0GRz9GtZTqi4kcAAm3yMDdLUNb7SxvYklmq7ODBFu3H2y7mDu7lMcm8DogJYnKL/xfNu7y2E
fxurn7StXaF70X2CND/XnAD7Wh7tFKki4AuqsjYvPbomuaFvRrzPnHfYCzqtM2iLPkXY5iyT76vL
Th6jldg8Q/Z1oqKzjlGpAILpc7j1pVjslsUDAASV4CAwFZ4VgNkAVU9CDOglLoZjh+qHMNdRvyCT
1dENOzxzMkAYSpLxsjqtz403O+AmCy6VGehcxoW5ACD9g2VonROucPH66PxKZ3xzN81eXLYVLIG3
EGUS4fTisKWTLtCsPSeWBAckb6sDIb4U2eij7wn9dCnWaoHFpB7YxagZoVO2ZjjXfVThZq15myu/
Tl6SFXV6sYzlA9qp45zUcZc7FVdQVie2v3B/wMWEGiRKT03pvt4wOvuq2Qr8OIY1pjj4RTw1oLtL
DcwrBxDZiVqA8bvB+woHe0O6uOBwND0yE1RvNJpoMTNc8/Oq7G4OVX2kK4PZ9oofsfnz04S6/IMP
V5Vzny51lqSzyLqm9t5Ia7zfFXqbMeO8rX4GVUlMk0DEUgvXZoc38jsyoXdTtYn3paWL93E/Le9D
sq6vDbDnvB2CYTc1Y4sFHID7Crp4wKEy+MCKh38BJBTta41G0+IivONMvnRu4jdrw/qHytD41+wZ
pTOGOaGIGBmLzQbV61QPUZNh9cPd9qprLu00NTt/hXi79iN52RY7vtvEsdNCOr4DOoWI1bSFWMRw
eulXrYvO9V9C6ftQgj+oPGBJBmm7x8rUyS0eCLvzGfgEfGDe8IS2bzxb2UUfdEAOD1p6sbxCg1Kf
bBf6wJl4eLeNdoAZCFu8E4OG9Rw1vntCSIe8iVt/Rd/RTxtKLRV3SYt+uB1EvJ/aNM1IotO3JVz1
7zkykJPxdNgNPN5KbMO73ezqMPMDi7K4OAjvO/8xbNLhSOlo3nsabTfwWRrOg3T8t6aAToAB9QIB
iWLSIZ7qrv+9JACyQ5kExejMy0R8GMMYItxvKwekukufY0NoDc7D+lqbhnwlEPhiMoqnA+08+2BE
KIrUreDketnu16au89gwfTbcrChhaC4as1wPj9qavO3W3Mzoi9DjKcrvJZ+Xg0f98OwLi03QFUYe
vk7a7xFvAHx9QL0CYpjWPJmHCfxk0zxqTPjlf4Y4yLpLgd66esZW1cz6M3cmAq7pRIkoaKT1ElHh
ign130XP/5YO42786Z8m/fMzXb7G/1to8S/Sn/+X5BgQd12lcP+7IOP2KuL5j8vX98/vof9XZcZ/
fe3/aDOu0aYMy1EQxrP4v7UZ1INmKIATpucFEAEjE+t/xBn0b0ESQBkUXVe4ECUIkdk/pEHe31L8
ZZJeA7Tg+Bj9O9oMaKL/RTUGUd/VfAT6IuiB4QL+lzzpn6WaHlT7FN1bm5NkmFOA25V/U2/0R463
ldjea1HDRwONFQr0p2/G96oixzhe4i9HyLaHGcXvSEAEMaf2Hq48mOtMfN03gJEtii0HIf0BMw66
6xp/n3L/wd9MEUTqPgqT9zECHT8sU/Un6jFGo+ihu4BBaYR6vprbof0TBGvWjS3yxluPyadpSoY7
V+EWORrEEzw1VdSMYAUicF0drBmADIVb8zgoXeI+LJoUeuK4vhMr2lsfpo3+OlBovIm7VKiyF9n1
gBpCjB6V12PNp39pB/2qOhgbg933l0rsgTKCsiIIGe/zToLmsEMflFtimmIdhvguAmJ9ScS29/rm
2DEU7YkfrW5fJhGwvQkpnOHC72DCG8i1Bs3difrODOqHMSAOnXE5KndOYHJ7Myl7g/H+dwVpsErJ
YYxaB1C8e0tmr8Tp9p+VcsHOihSSkz58Cnwwqtai6naa7Np1edPQMWzCPatm/AkqMt+AfnhuhuTD
dckp6sDABDX93a8dbn6YbK0beeglPw89m7NVCyQLjW2d865lt8DQsUbAe0zooyyW8YdrrzDjn8HT
Ozkl5qfziVcoXgHUNuri8MV+21XPAdYzsiA0XpnYCFnlGjavK+1/Jx3G+Xipk8eKts+Vfmwp/oK3
sMybpAKstaYof8w8JzT4mlr0jWENJBi6iFrjV+38CZAhZD55MDjEEKQbYDupb42m010CLL6YN9RZ
2aET43484lcVcU6tOFS6jYG2NkjfnBJseMKjHOAqDPu81t+vC4HhJFxzIHJPVAkPKdSYHnExnrIA
B5cK0lY80cB5YfK9JPeoxiVYvPRMUpIC8YKqAy+49KmjGdzlJ5yCLiywkAJMcOx+yWo4Lr4zh2bU
B6xO3SZAr2xKUKXovN8ULF2EheVjLdAqrgkQxNjkWJVB7AKGDY8OUBAhaT2c0P5q18OIqNMcL2vm
8QdNzUdSkUFmaGVrzHpC2z1fH6oheagNIJw2AOCEiS8w9rzxYI/HvNCeonmY1M9xGGw4H636BdoO
2obBxYWISPhBKoKWZkBSnSJPwCPmKWPEwpOTNRPkM2BmEf3Q3UfDXVvxj6E1GWfQwCC9yb1Z2Lix
qioZ79A4W1oYklS3UeUeTBtuB576/K7WB0SjIlrAuuPWy9JjGqKfbvghOmyjDJ9HmYByDgL2KbAi
6+Hk+hF2aaT8iGaEiiB2ZMvwoQAt8JqwBPlRNBNFKxOu2yFONqQXRslyH6B33g/rKIrOqHYfzP4T
yODSMg+xoNWhx5ZD6enkT+iCC6ODuG1q9xVtPLmtxgiM43CbNgJ+smAe81joIlzEDurrE58hWqDB
was9QIEdOgzrFMnWGjIe9NTQkDQLB/uAI8ZWVjQCxqXhjNl2sd8KOgkbkmY36mgfM3gI9aj12dD5
Kf40fm+0QlItpLZZ6/3MWp5sVd1X+DUOzTYAp1y/2FTB2qtrc4RKe3dQQRchwgR5teTTFethcJ4f
NI6M6EFTEH9P2PrpK5B8KXXYLwnSCfM0HJ8RewGNSxs0eWiWt7R2N7Cmg3bIYclwc5g5OLC6tdp7
Vxmcq7dHADn4WBsCj/0adkVEyHM/0H0ar0u2tfBbahtgCaBo0BcuBWGJ+/QaiDWC5HPruvPqCXmr
u74uk6hbSohsP3yZFNG03ogWapgtXL+Z8LImHIBN+1kKeQX8m7oiagHa6SE6iMncS4uJKoBULh/t
/OxxmDYphFXEn2L0+6waVXRJ4n3iyPtaJUCvVndQQNYrz3ylKt1Pan5efeDb2/pGBjZjXlg/Njtf
AK1DZNNmgxSqcBVhF5Es9rYNe3ICSlM4edUozX1fTGqRZdT3/TdUFgSoKgAl3S1f0kEwkTL3kICE
LxJ/xgTi//HnYDpz1dMCMppvs65BFovXRWz1JQBN+ClV0+3iOn5DEJefDdgGiednEonwZGkLtkJt
8sRHsBiuVdN9ulSYw6t450kmio0JpBizBJ9ihWGegJvsQ5TCOFZ3oMLw3X61EShsIN0fCQO0mCQf
oDoAO0tA+akrp8mbWU5NArGAvJX+eO8TcwZo90eMasu9eMZQycKTrPE8A+yT191xuNKP8/coQSjK
kU058aoXkUz+XsXx9waWb8euAkjvKoUUISqq/Usf6U/QEDZX0WTAR/LSXoWUtvdJOYxgo2u4a5T6
+qSxsBpfgfJPF8Mbex95ZMaeTKdu46tYE05a5FZ0EHAOs/EexJJWf/hV3jnFW3+v/tJ8VkSYPWNT
8l75a9Vl8VUe6hvjdlhTqN5GOG0c2VVGqpwLfrGrtLRFGUFL0UC/At0pdHUgCq5S1CTp7ZtIIU/V
isC8MAC5rnyM/ebacq/X5ju9tuGiv3bk3rU5N7RuHxvH6V1KiAScnxY17bccCsvoYOU07pgEm5cF
1WD+MJja556t+zwEjPkVh/VaKLBFp7DrMFJ3mp5dsH0RxqffDUNs6Fp36plZjD24KHDtruA7420p
FAiSB0+4qly8DtLHdeFQCaahf1TblAD9VVdeHfTyxVuq8Qy2FOR1pLw7z7XVSeBU417XoA2iTqoL
7PzXvG+Rkm2/EJmCTVuG4tR3U1uqobrraGXv1jqNmlKrWEkAhlo/LCsjJzNO8FKAwm3vuwpQTR2H
yy2IJpWRBuoR5qQ4EcxHDL6TgL6Hmq9DxmU0lMg7iN+nVax3VaO+JuC0RbtNy68loiRD7zggfWe7
YmE9DHMKGP/Gj3E9uhNNuHrEtiHdTUsTfTSKQg6KWxEbr5K4vagGeU4qLwZ3cQsJDCQgZhfwIkYN
Y+Zr9lcATVP33W5eTra4AIB8Tjads562x36apxfZrrct3uIoXT7rrj2TDaNv3C5HiJXrO2thoZNM
Ato+MeJSiv56Yycsjnl7TltagPW+GSqA5a6ip3FakEKnG0CudYGxcXhIhgGLba0rw9Y8WixSB3Pk
l6nBc9uiSrjKLvulbn9D5QGAbU3al43Pr4Y7C7uZAGS5q7rSdtUh6HuBzXV2HoTf7xTYxzvChsuA
rFAosl9U01iG3ko9rctSNnP8wKrzQnEIHSdYCInAfva9dxuaCgobNu66dL1Xaso9ffERRzhGCy+U
RI8vSTvkJiDDS0QgLAViFNLtCGlVNnrJbmxHuedEPi4ChOoCJeNOYMLvJH91boKEcJzA9m5xd0pW
C3LADuxhFZCRxJTvw8Yr06h6DWKtbhKsKmQj1Cl1ZvvtHUPFO4r0uY5HoL9TdKDpHwWXgbuENiD6
BmycL/i3X4hpicHookoAw8DsuxU6nr5BhLuTZc+I3r0B/72DIMCUyKZfgEphN1hGZYWUXNDkkFg4
CIgb87ayvsolesHWsAJz3T0FEVx4GGk6xAXzdDklE/ZpIsXlD1tChh6ovqjpWlymV79S5CZIm0sf
SVfahUPjIi6ReQlACIPVmC/e1NxsoTsFDv5+bgAKQdvmiUVQDLPptClMGcnQF73PTq2/oT56E4Cn
n9aCOV/W9RMItwR/6M5+SzJ0Y2O+pHiM7MT6Uuuq2TUdeBCgB6dwRu+N2kUEKFkc4nKMkRtm9IrC
gG9B1hZ9f+znfR/fmhY/PnR3xkFGjH3qi8emnYA33VsjwY3rTYE0/veXOP7/BA+whoFEEQz6/zt8
cMZeyjz88z7Hf3/Rf+EG/t+u+xyw6b3mdsAEBBDA33c6gBtgFwEJTAE8jGHreQ2B/MdSR/C366ZF
4F3zvGC1cTVD+Qdu4AM3gE8jMikphn3kLP47wIHvA2j4532zBEsd7GpzjcCrCMABi/By/xk5aGG7
0rm46UGhK/0YXa9kYo04Kl1DSekwIg9tUfXQVgo4x0LTbdrXJBp/i6H9nLfgRO30hT6alRF0rOW4
jROe+xlGnlGMltolAWgwtC4Af1EQqPkScl12W4La4W8byA4QSkQtd6LGbBj0/HVJ5kLEV6MM0z0Q
P5AH5H+QfMHMs11FO57w76hd7ztvk/B0varjiH9JtaRPejkhlPwEDFKcNKleVjn90L9qFxZDbnu6
OcyFMy+4hTV07ANPRdtgs7jiv3y2HIDW3vaQ761J846NGpy7TpyxqhAUU2eP/ghpzsyaG05BIdp4
fKQe7fZ93doisWt7WFx7iymaHjlpz0ky3EDzfU4AKV2kjB4sWqre8RSyhHjINwaPEoVNyppsbQk+
lpfYgLpHdhw5hSjYVm+HeibRHh5w/Z7VXZk2Zp8MCcwzlZkh7cdgS+PXCcYITrNcYz7M6mTMa5i2
QYofPAmx3qpxxmUwPHpsK5UdDxjR0aPpo1zRHYzBMfXgqOgFZSrtzYLihwAi1D3Am10NQrken9sG
7FSvkhdmuj6XPHjdEjbkAA1aKJb9PRSaL3Ch3mHmIofJ0f6yhUigr6GUIkaDWArwyyzg/jTw4MTt
x2sv0/QVPVZqRF9l3LGv+BPC69CcIFA2bOCmJRDZ05sAY1CoyxrbO0mXdPmGOBYk+h0J0ADIlQ8q
ii+yTXeyqfd9ogZYrjQQFjbmPCpxXkaOTZI6YBnBJI42cHj3YceaN/00ZQQmsBqAMfrmH5ly+AWO
CBybGzTcCuO2lcme1/Z7DgGhXXs232woKDTJx67Zhwo6jwGyDo9OkDa46lCruc49dHmtt31i8WYP
fYzZYff7BmK5V2Ka+y62d+g6i8bMz1BuZzxsi//D3Jks140sTfqJ0IY5ge2ZD+dZqtrASOkWZiAB
JJAAnr6/FNn2lyhryW6vesWiyOLBkBkZ4eHuUWJY5bgkW65S+6FwjrksmGIMf3Sn/eiNgSxHBnn6
hxBD2a3tNHD8dZ5virG90MI+JY56YO7F2fbCK6+dzxDXoXQt1DPlCCdJ+l5xYP28JA2D1Sg9KEnD
ByfCQ6PU7ZWVdylutN2pnD3JrM1mv6xlus1/5LkjQ0IUvfPCxRjeTx9lg4JftnuxJF80TBEehXrr
8mUj1+yb71ovS9N0F17q75bJ/7YK8doP6jJ1ac3bA/KZOXhyDf49hvkjWOJ5Fs6VB4zvwZool+7k
/oDJF6PVyY9F6Nz2jTyKcr7HvFdR6MVXbYXNQVfcp527z1vvsXPTewncTiq5TclCXYPDxyHDCArE
kUnpHKJqOYb2Wmz9Kv7itXRhUC/5A9PHDHq/et19D69LJupa4fS7Fq0PJSWmT2OfnGIyXHtarLL9
LlR1LqLvbsXRaw8t5vakyAlMUxLGdNf343SIGoKEoWEHpoGAo29Dz9VHNNlPZ+GL+iDnF89OL5O0
3Q01HkVBz5pyG/eJb8ptOYr9Moxbvbp/sUQTinD3phZ+vS+6Ltg4BJzOsi6oWQ4JlIfbrnCac4jR
QNiOTx3tDegyt5jEyG0/D8eyhSWibFXvEsdGthyTYa4ye44sTcacb7sy/kIesIvc9noSkbOLpvxU
X2oUzeFL3Dxn0TN547pd6GBJJ6P/pr37KVcE/5Vcgmq9nt2Xsu+PKk52Q7R8a8m1lQ9nNl46/5AP
cXEaaPrsHciZKkVUNOc3djH3LHrk/F4eXjKY8LoGnWthaG49ti6k83WHof1zIJo7EbDZ6HqzS+D3
b5ZEhfCAvHMwjn/lInjwqxWcBfmaF965/vhlNC2kxANKStIe93T4maB3N9mCbYBcp+9D68mjl9be
xmuL+3Ge/q5NI0oP1N99Hz33urmPJbTuJaFDHAb1q4bLvPHr/r7t7EO9ggm5ASGXuXJf9Mh3g8/Q
XLtpc1LPmPKmARBCPqDt5o5QMDMRRn8JTS9smrOXwW/ewjS8ipvu2+K7d2ldfSWcn/vEPldTvG6q
0fTPxxe7H0/uyCy4ZOzPJI7sZjpJZNruoZL0djk7yFVDyFydN7U0qOcLKrc3K8SHO8yo81ehURup
68WNvlUTPA7QKuCe3ntpwlrssrBS+6SQt7P2OZkgfTlp/I9GiH9Y3HokyjsjaXee7gsRTldtl/49
a/trVFQXTEw69i39bA43BCqx+LbO02U7ytvcs/3N2liS5jms5ZjIsBFp86Vxiu4Qpvld7i0vtW39
Z3JwDoq1OvuL86CWMEciKE5JLO61KK99ZHx11b0CCj8wSIixDTDJfCdAEYYaQQ3zJYKbfBMZ6xuN
3Y1lupv1jCpEgAqPUm012Mem8NzvonDveJ3PBK7+qizlqfRIyKckgm0hxwehcQmPLHtluxMylhBm
3jj/Z06dR5UU7VZZhrgnbzg6yk0lIcovib3vaQDihkT27baH3Fruqx4wSQ9Rd/Db8o4RGxe1jO7z
tgxYuiP67AmUcPXp/OY6fRvmqNpMsXWLxfe3wY0ukDalm6VZi2sympJg4/AOY0FPNMDrYh1gietl
32Y9npJ5+5DL+qvjUcrRWj9NU1NsrbhkNFfY7yNngiJD2qXGK7eq6HwM/1ixd2rXrtpkSNLqdt5b
fXQ5Rdl6riUTTUZtH31/mnZe6gBRu6Nzncu/QjrU40q9RMd6KaezCuybUsXHTGlszdTKXA1nJTwM
B10vh8q0uSF8nYMU+NEp17/zMHpbnFptRcqc+zGwbxeBkhxKV5vwnkKn4E8znFbqgldSvg6un116
y3xJVyrbuvH04EF43qiiPnoycln32J7JxrtCTuozN1h6Gwbtye3c1tOx+dGSr4NXBLnVTuX6umpW
ez+FwAulNxxr9AlMGIbN1q3FcxDV56VrvkFGdbZ9jAFciuICQwu17VV+Cj3G1zoq88Gwyicrt69w
di+OBLJxn0xYTKUzLIG0hfUFsweUBerUofdpOUUV3XcV+FddXY+bZSBqFM7FMvXJNkvSL9pQD9al
845wol1gIdQONXrjQxZQ8dFQh5aRwenzfY/7jraMlLlphPvqSOiz8PfkYVjUDXHucvLwovNoziRu
fi2i5lXQCKaO99HdGT5EvpBvqWI32oifLKUoj8sc79EC95RuQCS8eP6+CqJn5S4P4Zj/pdfl2q3z
q2EoXsUoMLETyDwhGEx7N6OHF6jBA53Mgc07SSqQoKWwG1HsnVT8R3pjuCcuQlssl1vNiQu9wvA9
IR4nNk56+tZymf+rO+9ezYaqAyyheyNsBEqNZiX20Jweaz3DKVWXtetd0A4ARRq97xIj2Usx68dV
Rs+DH2HwH/2jVz/ehoZCUskDQrBDxryA3RrULZQFj61liT2sPJokUYsEuCnn7dQigRvslqCz6L8W
vJhHXySbLNZXS28nG4Jpv1Fy2uXhYuQnyYNeJsCxEbZV3Bev5TxeOQ4gPg7Mmgkz+iYUXMSASGTr
ZQaJTJtTaUPkLLvxntVHpZ6431XXPidJcy4WQNva20vAYyZerE9MbE9AebunZkjlvly8y8FdvloC
6qLlIUwB5nhyk/4KmcYTmp3bqFwfhma8ZA3XvFb95ESmPeIEbwOcOmXDpk6t+cIrqtMS6Es/884p
lvQYIRZkXCLYLwUJFcSYu6lCrgX59T/wuK7rhmR4lRUU0CK+TQPFtNJqglLallvX8IQWKHD2uAY7
C+B5W5bJKbAATmR8VkP6T+Jl4zEQ3r7iVCks8PpkQP7f1fpLGaXFsYIWNVrlPujjs+U30ZUdKaY1
qhIXxCy8gche7Xl6G2LRIS2La8B+ejAxbPbM0GeIOjbiDruq1YkRjdMhtGzDHYzhYttZYCRjehu3
+XhaRrqAkrB6wQgje68ShOYerN0VkUDS+WhBwa66PH6dRhLXoVIkuPGwEyK4kCN9qKYarEMO/5s0
BWFqkNOqVDFLdVAQYsH1D5GPeM/Wy9ehkshV7OAu8yFYLUNBs8ulCgVg8lSN3jF/YbDCZZ5E3j5p
PQE4U756kt3oYxzAAFhaTn2sTYuMNHBiaIfX9IfCortpFTDAur66m1asavMsabaO7vL7PiveHDdb
L/0xuGAybLqdOkLi7FlHv037I9pmmEwh5ahI7Rsvq++yLHhVQe/BbisgGfow7/v2YEGea80nauZN
iG5TrtENrEHyLcUfQXbAqOe9HbVfMR4xTlkpTfgM7KwI4obsefk7nND/1/kz2/Ub1INbetrUF33t
kpX332MJW8has8ew+bZ41ZfQ6+tD79UHn9yaChbN2DKXeq+sqj6U5er8nTltgwBRZvvQYbolHEk6
3fCkrpiv+upkkhzO4f+q89AGd8kelenIQN9YaZ5Eu7Cs7F24WBQQMSB+4WxrP9/J8AoqwNcig5JO
rlChCmwcNOF587SihaUMAeztBTIiQb82xb1z+h61+3WhRY7uIPHOGL/eYelFbMZWMaFRl03lQ+jd
xk3BsBDwm40rYE8tw1nK5QIF70WIU9UGGSyyQxjqAK6XsU3DznH7r02agZq4tIL8EUZTaLk5J7p/
r+yvs+6Ssyv9Q0ORu9beOWwQIvlR92WeMEZIuvWlE3i3eMgxiN6JXm7awesPifCQFgbbNhbHuKmB
SvV9UyYQHlV+s7btZT7Y13bgXWNru8nC5hnV1RPGeY/ocV8c7ZyGLFObwBkgk2Ipmi1PwAi4A8TD
nYC1SmbikgW5mpkc7l9JqzBcHNaeYnf8WhQ3dF6f+zqwd2k2lCgUlu/9SiNloDT1ycASbcp4wO5S
jkgugszZJmvobgM5b6se4YXtNRfoqdGqDTGNdvbxxkOKrVy9sZJvnvtFExCntbvPpyU7Tmn19bIO
42sa79cMSrmwZ7gM9pTcZv1UnYMouWj4nL5evC1WG/8ZRHclme0T2qjbTOvCDgCeRwRzAkZFmH9d
a1TDd4F8xWhwi81isxMWjkqSnITu75apzBykTnKuFSyEUWyCpH2YxxGOb17TuZyzx8UT1qWNXnOn
gqU8dNNEri/sm0X4T20ZAQgDztb8wmaBGnIqV5NS7iuv/c4Q6hQMdr1B44D9B42AsZcnO3RuJAox
J5lOYT88QS9gjt7yGhTBq+iEOJfzP0U1nwuQhLqxbzs5rjfBKuCsWN8druiLDynctqOvTbe2p1GV
39uEu4imZbpZFvR3GCxv3TDTO4ilEcSMwt1jrpbxxhPnIErsJugDU2bBkghDf6vb0To64HweqDsj
ktkocZO7//QZ821mZbg1rkqOLurO6ymIrItgEMVlqDwsSxxgAO2W5c5PrHU7jMH/g0HQ/5Vu9hMp
7bcI9P+HPkHeb2Hl7Wvz+v0nmyDz+++IshW4/yvEhocBwcxMiPC9h3D2DilbBg7+PyBy5P0vx2dm
qe9BDeO/fgaR8bACX2aEo/nBf0U++2RL5UcMkg39yMaEMhKxYbr9jCDDB7etloPukVFq67q8EW8a
0ukJNXynwBMQRbAPulmX1qZqR/LbO0Z2xJ1i7m0qB32Y7CBAAanIkAvmO6/1oP2zn1opJHI0mV7x
iusc9j/HNddKtrfxBH3bPXm2dOLhrHusoetrL01KXOKiVcBJvw/dNcofbcQSfExQWotcH5Nm9IdD
0o9u79wUGu1ixlknHL5Lp2wuUYm9X9awYNlRHMjmewaHV5YV9/0jILTrlmCkGKFUO6dB0b9s+iYe
fJMHOcgSxb5Yo5XQihjJ7pM/GE+Gxl3pf9yXYAqC9TK1F5weYj1uYp/cGOulzyUaq/SLE6aNjoHf
hskQYPCTEg3IJq7EzcaiVdW9gbmts09K4VbNfGCg/Ji/THmoyYcB2SIeiaqdpCG1VG7StPuUl1Ms
58lSBk7rPXJrlHFqjOJ+W0aJx8MO63LgDTAetkMqiH5KgxymqWiRYVXp2AEoFpmuuK7UptGAhSOD
czPIcwhSUPrHXZ2400U9J7Js9xFDYcW9p2tmmm1L2mLie49CrsVvIDFX10D25g9CK7f56DlLpxpb
qRD2sKDTWafKPYGrJgIfiBK2BoEuUbZDq31tRoHAzcL848B87YBTJG1kIb/3dGHwFFiVbmfa6f6Y
UMF2Caxv99R1uTVNV9FcNTyEUqmE73ABKvi0LoABgcJJOjaX0HfdjB1SNZMIURtRb/Er+Tjm3HZW
IM1/+1cv6cOD69+Ob6b38vMrF04IcxQvOofB9uLTK+9LFYRVofsX1ItzKs4e4sBVX5D+U+vuuqwN
VbZ3UZ4t+tyOwCfro4WVsCpOTp0EYXn6/eUQV36+nEAY9b/rBVGACVn86XLyIFMuapPkebDhx/bb
GbH/nO2cUC8WWHGIzD0/TjqrZXZvuZUER5rxfkjz7e+vwzEekD89l4DoF9Kc80OPp/PDOvhfrp0r
aFAxygFhQYvivL6ZemJNcez7knEJ9wAFeRJCymM9Qr50y7XD78fqJoellS+Rr5cD/XfzZdJLrCEm
jjJQzq0oaGhZt/UM6eOtxTwiLa/nNvHK6wjia3j/+7v42eiS/Yz/hiNstrNNLIYIzE3+6yYYPUls
CuTyPLtdQVoUTqvHY/RH3cbLMfMGgL6L2GqGlmzz9x/t2D/zhflwHOEiL3RZWo4Lb/lTzKbj4o/Z
6qXPIc2JJXkapxqbpQMgV8c7TLzKfLjIJ7MHcEuqC3drW8MUd9fNGgyNdyMho7EjMuhW7FRStQzL
qnHAB4V1wdy+Xu36zBGUme1Yu/BJwrEx4URPWcvfhCCwCOiWDg1ClB/TOsV/JegvZvkgmeLGLvbh
fDbw4YLR8s2gD9Y1CKQskrADscRngI07DBWXucx0pWB8eHIk7oC/jFxRPURmV1o5Jta09q055OVj
iOLzm/00l4qKS2DhRR3ZjWZve65Y+Fn0/lemDpeO6cJWRc59zT7FuDjOMqv5xwimhrm9uTH3DA+G
fQ9/oePD/RbmU/YNCRTijsvBmxONNTCobfdGEKVPdWiGlUi9X2mNuHKHKQoKZkfmdsYB2Me1wR0V
Q7Nlfl5SsE5ooBK9Rn5spEin5F6WYxNar+17gERF1vHy5k5Vs/xrclTFn/aWhuf9xS4jVThXVeG2
ZXkqErc1KPxqsRsIsOuk+FUtK3PVkY9dBGutSCfr0Z/MpMktpGZznR1Yq/XYyMGco20g0qzYuovb
185hwXdicDZQ0aoAdzabrqq95zj3urewQOkGOPr+p1JjEArJ+j2izipt54e6trHE6OjXTemR+ntW
7hPmWubl5ugci+qLmnSEGrgU2ikS8AMsirhgNcbheOnay0CMaRI35ZH+fm/8aHj/FFwwn2fvmbnk
fsDm+LQ1sjCxh3WFA9KOfr6W1DNrjBHHR8yzOmxm0NFO5cqi0TAp+dI2nebqPn7FQ3LfoQcramXd
47FvDmsP5xXeotKi148ghHY97Maqp/tzjDPX7DLZh054DOoiHbDqKb0+8B8LB8s8mFt2PMg2eETD
RsfwwZ6xU3rQcxHM4VUn1sV2VrhhshPjpfd+gLreEJTXrQ0aK47v3ziebdY3BmZmtTv0Ck0WFBUm
Zgf+hNsvOEgN1HiB1QiOdnfSQYoqQ/rwMOSyLx+nnTO7C/+/lcoCPlJnxbZGfS2XhvfB8UhaBZiY
p4napn6R2riYFSglBQYsUT98swNLs3EdpLycsZ6zjtICa1LdEF4EpY9b0h467oqnVx04jRceSicx
mzqQ1ur+cdL3z36qpKxhzKGK+S9UC2aafLYAlkiMiUlB+SjC1YfbUCfTQhboNixOFye8H6khbhp1
QRE/xxWk2wifRCcAufY0UXmlRZT7/+XpFuHkyaGGAaiN2+yvid6aw3BEP9g/Axtrbn6F5MAX0OZk
iGlYToF8IPhGLfFa2cOsv8VVLOSCoTP8UuvbYlPb1tdoJUYPryDdAh9tGeY9cbrUc2Os7bCiKnxx
bUXw+84oeUmu/+Ad/umIxhOeGVm2iCC+mEExn3fRHGhrlG7nPmLY0KVg1BMqJjzwSnJbcusmwZrB
O6OvVFoe+8VG4fL0+438KVvhCtjHThiwsG2zmc3P/3W+IoB0ApyL9GPaNqUIvmh7nlEtMjGrZsmX
wiunBbykV7xrWjjm7QpR05PY/7fX8cMzmAvwmU36y5OA0OjXYdfJx/fYSDPRBGR2Psf+QSX2zGvR
FS0QNgS7nnREZbXJe39/GZ/SDYpF20MhxHAlHIyZIPwprBW0qHuE/QMvZLDwd4DEEFuwLGbclqHi
hbRehvISBr4Q6R9Kl1/eBB9MpgPXhaXAU/iUN65L25dtucrHjHFWVH8EC8FxMiWxxZeP4OM1kF7a
M/6Q0/KSJA7GEn94AqTOP+eNEQbKTsCugvUEBEdW/fOS0FXUDiXkyMcWtiDhD7MKs7OyAneg6ISk
knB+jMq25x8/khia9I2errI2KTTc9iagHD04JQOBqVwsm9wwH3OOvIx5UsRFXwY/7un9D3skkhkV
arUk0A40WmicV6C+WGp+yi2rHQsGyNSqxUxOlGHsnjGI9CGwus1kEg2d+GH3FliRSRx6sbRWD4XK
T/P+IY0js4olbeNiuaBCqiaahVZC0nnAyRVfwU3+Xo4ptBkmEQq15h8/wn8xsfrehn41Sc4Q664Y
rqZg9owNg2ObQ8Nxc1Qxm5ggGsQHdxrW9rlBVcwZY+xAOePfT0CkRJB6EPN0peJnJRRqLtbHQFXp
y3U1ZeLBdvBMcb5YQVAx0cVAjPN1UgUux5EqUu7xEHiKmuaql5jN5xu1JAneFkmUJFO8wS1UTjQz
ombGSC+qwFUV7JTQks+G+MNJu+bmZR+oJ0suYUXNxSW07zmLBq4OrE2+KpFhCOY1OT9bXWXgBN36
5ryS0wo6Tx23+lxYFQWIJc5h1OOUdxnMS8avQLIwSZHF7uI3P/4Hh23NQmk4cykmydnMA048DMTy
I9l/To5YZw4p1aR8AyTYcO/n+sRBbzKrRpMukIvKOeaL+76ihiY0iZaaw4rztJKc8Aihg4QQiqPq
j1LUmS2Mw7b+nLl9f1hznhWmtXWD7J1Wcu2X1fR1hlO7pJeYQ+QKe6WqgGO9h2NNPmLT51jLwzCh
Wf6nS8SP7N1RC8/IKtoWoDbCG8aGWNNMimLKShvWeOjlRTRsxfvWWAFliE8Khzqp8KXJ6imyruo1
7XFh26TDgu3RLrcKuP019YA74WEBo3G49ys6yVgZG9lch0rcX0V6qqOGtjUKpSkndrzQ1Vyn7sKC
xIdKpWrsgiQbbotnw4DB3nG9DNu0zOVNnSxzvDyyY1ba3ciI/SRG7VKFuUlfXb9b852VUMqiY3rf
T7ZQiudJo6MOJgyXvJb7JE3zcHJYcg/oFvZCbwqFj+rm433jO2TSo+Y9nfIDYf7Kx6lsjZaJ3Hgn
WjyS9xT694H7l+gZQSS0HewiSVWC+HOpxpx0R/tNmz28nx8gBqR2Hnc03wd6xioQdzh8OPQGVRKN
oE0rcJh4+/01/HJ4RMIcG/ji+4B9DMr4OXB2uWiLqbeme9sdK+RpdhuW10tDMfFiNR61zqGJcXL9
E+Dw497+lYsD0YSG54rvvWfmNLifamRsAsCrYtU/ZDkurenRqeM8LoA8XDlbezTkOhuunS4bYnvr
wNkW7Z69WC7BZVwar5XnOLN6GIMaKpDX7uuuEpFxctIkrqeBeQK862wtHLI+olqioFY4VTc9oFTo
AS27ws4Kjd2i30MqSzFuGSl/KPXg/+WELuntKo+uqP2HGsT/mZTLMQ2YGoIPQBoGGvA/H1RO2GmN
T+T4EOPK6vSvxez35HlYlI+8b6zW+dANrWn6F8cmX1yDXbb+6vQ7VBlu9IQOAzokLZLAVKqOPfCi
GFxq8wutnLUocABMOlVSA48GdCje/7BvZUXRX6jRmX29j60egBWrOZv9dckgjbDO95lKyV/OYQLf
qzjU09DxsFVjmdPIwS899//TCYtu/aWz5lxJKuWc9bshB2LRF7PEFLLa21bZw6xwNKcQlsCZ68zY
x3WJHY/5/Sw9gLsTFT5uvgfB6eu4m26IR4duecB5M5aw4ZfFvGWpMHM1965yxz6wd+vwT8PVPyey
FIAhaRMZjG2G636GXYthzrFbHeN7j/Gfk/xKRQ83EdO9lL1mchaid1ZMAU9jdn2DIv93Ww8kFOI4
UBesbzD2z4l02xFrUUlH9wDM1fpCD9zsdRqugiXgZtXEJ5LAExP+68/1AkYQxMjd/YCm9s9bPpA6
zDWa3Hvbt/hcTFkMjqvd1sTHAee44SCqwOHffv+5zidoKoILb8YVcMcMCQTm+xRrqizHrkKv6/3k
sPS5R9XVXr79SFcJUJnbXrS1ENj50z6fZYBujJoNTlmBS+hAiesXoj+32dw5C+RB8qCvQAyR1n+c
hmkSxn/HJ9d1kNvbNrUG1v2E6Z8fUjzb9Zj7XnY/J9FIlRihZWch+H04RH+TA2CPtXMLXCOfi2kA
s9k26TIX36j/RnLdj1IkkTpe5TbLVVU0GK9I+PC7XgrzoH//bD/hyZHrUgcFtsfTjUKG+316p0Nn
F9EM0/ouWJaZQBLmaCyhrqAj5jv54+DIdRcXu8Ad3Ro9PJNkWG2li7lN9oeL+XymcDHIG5AcmFVt
i8/gtkkTVAvWft9ASWIv2aNvkiuP9iKfNeAANt8P6IDWl98/hE9jWQmu2C74VEPQPdhav5T9WCil
FIc+kUZ0ljozIcHAr00zY4hDUz0w8CF99ZGRoOSeWVvef+RcmPCbA0MhOSQd0NFiEuvAyVcu+wOR
q2UXwtaMnNkAoe6EwXJ+w4jmVa3oxeqWxMFv0bnl//z+poJfVqKHJk6YdwsVyAAHn1aiv2RrMBXT
/QciG8s2Dm9Hp1uibJ9jGATPeQLMRALV4OJYpqe8cQdctkMbURkKyEF33I3qIYNYm4m6pWpZx8BV
D6uEO2UxrQIbHrjoaqB0xR1gjl3a4eFsw2YTzMQux7PATr9EpK7QVajnyXNslADvyYKrAwPS5n5m
Ogc9oM6PLxTDw1/ZGuFjB4MVU+IZnrmN+98RYyo/gPLWhPaEYXuZuVF8MXaTYuh2iw+vevt4Hesy
GURqHRfz4gZodB7lCxbicKLDtHKq/oARrXkdIGw4OG8+sORqzjgCdyNNojaidpKcKVf07c31dQxh
YUIWdV6EOc9GlhE64nNa2xK5HNx0smH8W5w86/8Q/X45bWjHenR7QvItvAY+H/xhkKWrL0p1PzWe
2aFrC/L6hko/Zp8CBZtnKJwqUechL42F9u+X0a8fbzYFViaBKZWp1X9eReRaeQHML+8/oExM+W3O
lxI3UD4fJgFQN776HldRpQUv/Q+f/2miIHszIOqHOLKje4qdX+4/U9g8Oms33aVhaqoqDNigZRxh
P47FuEXDuBpB/kiXd7zsgBx4ge7qs0b2DDVqKSo+ajPcOQ1uOBKQ+UcEywbGb957Ah/p/NJi4fqY
DEFvC1xD0mkssPz88akfK6v2K9Pj6FMEpsFpwQIQK6TYVmMR7pSzCMjg1KhEjXxT5U1W/2kW2C/h
OgQL9LwfwiyfCuDTnmZiRekONG/vPkIU5YjPK/9oVnuUq90bmn5iWIiDLauFUQnNfK+RHf+pAPic
kPohagDCNTgpg+bdzx23BLfWIF2q+QlXJyvFinqu+QxdjhWhOo5Yj79fiM5nbNYXJgMQgW+6ZDEQ
3s8rUVtBmLbJmD5lfpJ73tax6c4xmmQBvSJlbLN4etXIK5KNGlTS0YQm1lUzFplgFIzYljRs/rQ5
f2E60DfjEZh8kN7Ar0fWMFdYELcYpKCnNpFkQcLLcV/SQyP9fU/QNE2i+V5aI8+knpl5C0z845zh
WPPLa/zStTl5wSh4jBjmUV0PuWXe3nugrFOvXl9EgQ6d+eSCd/HQadQc9XaoatNufU9AO3JnduEQ
LmSjH32t3BvMMg/rmiVRoTqEYJgNE9zauA5p1G2ksBNx1cWNshcIpALh/oC1EVu7w1uc+rUZ85oq
btLdD5wDb0F2v+PXDpcXjZYpNud38O73r/tzLsCmp6lMQ94hI8C/61PONyrcH2P6BI8flWXdCzUd
2hzm14HSdMEaJZBs7z8lRODBrKP/yeACD2ohk9TMAFciD3yYTxHP1m3Fap9Qn2NxglhYFCkeDMwE
iZ2OPoyi9OmASvM47DEXjOck3UPKydpbdG/m2Ak9ai33lIvesd6cEaQBZJX56NbjR1/no2U54WOC
nr4WmAJkO7p/bNttlq1tf92nQqNer0WW+ZDdGL5MyGp0NcJhq4BrqpsK+llGj42iCS/WjzZLlTJp
Jcb4SE4EIgwye4hoo2l0vn0AW20lmw7pZBNjhHqUYEIDJPZiCOQ1bmVeCWeOCSPuKx3yqm33S1B7
4gXrg4DDWPgWlvkw4FfYNpcYm62ZfVxHaqEbbXPn6Q7jASkrTJvLHFfhaomb5NoxJwTlAb51mrGK
ySTj5WbpB7qqpE35yvoBzlzT8rRMdOyXsz2wR2aG4iQ5xOGyVQbtCYYBE8wvC5bqs5Gq91AL4MpX
rfXka9vGA5sWeb9UhxIAxxXHPAoqgr3GrnAlIVvVUqX7fBoG6zHSijhVF6M5shIbU5Nv4EVZcUyr
RHd4VZcNm3jXd0rP0YYJuj+SlBAokQ8JZpzt8ZVcSGF30wzZMEWSsjDYYktKn+HzW4O7jf0TJpI4
j1/g507Re7+2jDLrgPtaYQ/wVbABeh0z1DRvzPhxo/MoYffjITcn1ZhtpYsrv8DO9kf7Wf0IEoxp
GXkhPVbNS3k1RdLgf++w60dPPn5vaFu8UiKP6hIg6GnFq6/aqFIaJGsaOagG8hodjPUGYKmfvr93
AtOiYXlmItQcoiE8Rrvfaa+d6MMUkVX8Kd2mXPx5j3GSQ3RgZDp0NSpJCo+fYzlbuwlDRwbnqUVb
hSuUjNO2eHJEImjs1khATwLuGIRO+GFNFfdY3y7M4zjpil7+bnbmvLxsFVFwJ8H3rrRWEix3dNKn
qoKyj8i1Thm5JuphwDHGD7EWo1HOZibdSMuLqJvbCop7FavB3o09P8uOtVta7W2Bud9wYSEXXRhI
keKShd/E9JoM5YITdpDrGlas0z9QLuXtvgPurLb9GpGYyjZ09TmUMFQPrYd/Ej5aqVDbXM0CLSRT
mmbnMo6Ze2AJUgeYqSnrDacHjQlriti1ySIcd7OgjS/SYBoi+GaNuKK4QEsNKRZ9rCQS4HiEQmfs
kbNs6T24fzshg52rOUCOlDNaDEeemCEn4B8vM95gm5IZn/hqdi+W45bY31gz0jDlGwmfm9oJxraN
l9FZv+o4rtxoNwf+iqt1AXl7sK/A4KzvOCx7Rxp09W5JMrRFksUqgiE6ca8O2A1F9oZhd+1TCPiy
GWJ/BGmO1yu1Jj7ebZVYnu3KXw+q87GXn5xquJ3yTt4lnuyv0zJdD+WiggdGaHnHJLaZtlZI04rD
QfmSZKox3PRl56BTMBCUuIaVl54kHfknWwbBXwjcsucEn5r7xeqZ7AF+fq6GHjXu2A3+rs1bB+BO
r/twLnyOvrWYkcmq8bIt8vm2dQdnv+q+2JcFvm5uyXyLjS+c5buMdPnYQQu6q31bXYCyZzcQfXGE
tfqiQ2HCfCl7qeJHYOPqglkpwR2OTIu/KaAjbEomF1ziBOM/V8HYP8f0ZY7wNqzthOb1FPQjFioz
SjzE0zXWYXDr/JM/hc2jsRRpkU31NDCWyXpN3by9itv/zdh5NcdtrOv6F6EKaOTbSUwiKUo2besG
JcpayEAjh1+/n0a3dy37VHmfKxUpzgwG6P76C2+Q+RmQ/PjVKQNxWWTv3i1hK54FMnyXZZ/3n2Wf
tB9pkNPDg319aecSO7o9cT4cRgB48SnzldzfXndhjRiSDfLOYbT2gLkWrJZk3zBXySNYWX3rfQZq
E61XgDoNn+IkV5TvtycpPfyAoqgPodOWyX+icn2PYZ0iHh3NdzXuVNjO4Ak2jCjk13lp/+IRgK/W
WkavfhqG9+4OWffsDnyBtA78XyLqTlLsJXDsSxu1zfcJzT/EoLqi/cTShM0Pc499IhDcpz/LlolK
51NKI+r7muMa1okedWHqxwefcPIGIwtFJLCm7/Si0N/c5+J71pTIiy2iQfvEX5pzIhPYeJB1kJla
Zsg49VI1HwRU+KCCf4oTB0+ptMIFnozC6n7frHC6+bssHvComIgZ2V6+MWMb3xYOm9MOEuhuAgKK
8rTbfA1QkBVQJ1qnLNGgn7MJJuwqV7zz0nr4wwnH5iVjPni1lnoOLzAObKTiyyW90t54X5C0R2yn
/S1jIPUAJPPHPLjvAYqigNdKJfQclgjOiu5WBqG0HpwR/u6n2EtqyMlJ5aKmu2CrMtZZfKuojeZL
1wmOZNTfRiTUE0l4bTxAn8IpkKq1rPWMJwBQYk9af1igKMGE97nXnLgqFGqwybjH0s57amGtfYvr
1nosi3Fmc3nrc+q5y+OUD8iHoHRVX6iAuz8Wzo4nZ/ODX5mzdG910tnepckwqUTTKHgXzlD3F5wx
eqRW/BC4KUngTytDxonOqRypyAUg22vmD7DyVnei+ZUM8iJLmMCIguP+Fv3u1Ut0FkO/Md3iDj+C
VBMXG73Jh2wPhi8tU4jrJDAgus1+bH9JS6AlpyaqE75QSywBBfCFtN16Q6ys/dm6G+Enzt1P4CGw
7+LG248LWOFr5E71LzT6/dO67tH3xG3TX8vU7hDmAvQKUZe79tWJsaYrVgdYYZ70uHy0Uf7NI/u/
D60t+/AGd3jwkjGkc7Jk5wlZZrRZkiZha1YLzJgk7h5zkTcXmvGMF7wywfdR5n9GEiZgtUbRW48U
MtBpL72vkKA9V/MwXunTpk/1PssnaPcvXPiPAgPJH93uwDVPGXO1pUvs7tzx2uN+xKt8GT+W3hi/
5OHqXZXS3s3t4JKd/CWXEB0t/5MnVyQDpf2NHpz3tJZreA5xb4Az7iTge9i7l7yX1e87FlaA1/x2
QB95jO8lEoS/BPQqmbiUZf5ioe105hBuvzT9CqUhtvYHm2h2t2xbcu/x2SglzZ71JYtmyEhtE1sV
KnwQFO/KNMoKVJhx3njvhiRgELHnERUlZCHVW8j3TjXaghLHhGeJID/FSA5EjixSIGiVTq8YAQF5
MRWo7GYKYtOeMLXQsDSjdL/gyaNmPCUBBWSMLtGiscyodbLaYcJ/HRlfVTEukdhz5u8h/hDksQUg
Zv7E171vkitVKoVHH36nrzQhMSmnukQ1c2QG+Y7eSNr9lvhxvSLRcSDh4r2ZcTKqwwgJ6rjxG+8H
e1P1G1drZJZ9HmpgGUg8z/P+DE4k7e/7xLIkXewULZUTuy5oXooa/ekJ6rU/FtcJoHum9DVwNLGs
Ro3gkmaLftpgBpJHMJdO/SS8khTPAqC73LrQk82bB/uowEIhbaE5WbTd8i9MoxMH7zGJ7YCNYolY
/eCOnlTa5acJTARonQUE6HYdsYqLaI11JYThnPFpdkuWgoMLQnrqD7TXUFJ7rnSxC0m5yS6TQ6Zz
Aa3Gf2NIQo2KWJvcsGAd8nr8CWKmhPw0Iuvn//nXsEpI9JYW35fp42YHbLEobOVdUiY4n6ExUO7B
dxIydOamAiL+Xdc5ZfPZwErrHaIstHysUfZ3XSFDPu4wLUwybmMIQ374D8N+hfm3t0WVC6tfq6Za
CcUaKIhOjXMbvXHmORoVVJeLlxBIVRR4M6Mmg6OK0fAIAgROOPz6F3IplvBCoUVN71SV6qa7k9hr
BOkja9jSOyYBks/MZ5dbYe2MGh+qAzeCMiQDVd0baCpXoZG3DmBBgTnCUc0zYaIfUHdTRVIPKlhV
+ExcFWrJoJfbRShQXWYvaipooyiwvuk6Qq6NQmYrnMf6V0exyxs6Ag9UQagSPti6LRtmtVqTsBYE
d1FfTelGPLxGt/4HSjreXJfn44ygVX3t0zppKhV8otV5yMLZn62HypvdnC5ZyK3BVC8G/iVek7nt
sfeOg7AvnqiLu5kW88KkQj7uKRjyGYYlhz9CaAAp2acadN2ANRyAlmRrdKBUW3wzynuahupSE5p/
PKktcSzwbGAMWuEA2SsdsNO156vb03YRq+2ug8c0PaSw6Pf3aUA0r7gFdsQNKTXbYxR1RlslxfWQ
WBvljHp/gkBMW9raSMr7IasnKPZ3oKe0Vbo4HbPogWKdWTkKjc0wAM9fdho0d07bTxtIUX2vOk+s
iAz2EM4E4zO67TwxjZOehdgz76fVlplyf3LJiWz0PsaNB4OCzLF8GiRqWuRIZXA8EU+tXF8/JjMD
TL0lYvJeY2oFG2DOYvVAkazfK/9TUWJ3MkKlZHKFj5RbcwuKAOZ7dqGyUDPDYEVdsbirF1BI5D6I
M0KJzBkfcylI1FfcY6eJECtC6AAm6QdMCbX0kFoJu49NTzqnPUTL+WyzauEps+0671dGhmq+PDLM
sdETKKgcntfUxyuYAW+mvtO0wbZnfF14auwTwKijRlm9OLPlqWL+sr6vzA+Gj3azIbI8tXFO+K+C
WnEeBhGGOVexMHcezom/qz5VnG/xxiEwof2Iaopj/2IDQZFE5zgr6tsEwWT+RtWWf28UTGY5F33s
lF+wSJ3AzKxuT/E89F3hvWd7WuBUGIBOhONfNMGbjiVj0Ks5M1YYnDBjWlv5d8ufd77FPNq0XK3Z
ps2gN1035+qeT52nZmtzBXZKnGtkb/myohoJFGZ4ixavaq/NR/EOk4slia2qgnAAkKEDhydeHdC8
i3JflM89u9b/toQMln60+N/R+vVHVej3AlQ2jNejc6AhaboLNCS2z2kXdKiL0iOQ0Pi+1Fub1N+l
YJQxnaptWjcbvwcQQRgqH/HItCyL4wcwOOpyKouu+t1WR8q9KGw8ST149H9lvDCd0LeoR22j7iBQ
RjiQk/QV9fp7iEJP9+EMbcqd8jS4cT/GybpHqU/sMg597lSzeuq0h2isznmXhgq/XBJEMZm14Xq4
vukYbY559CVos8Zw6fEEabEUOeMewq9i6nVe3+g+9eyl3FaxhQoRiyMuh9wl7dvK/0WHMpA1BXvC
dEGryGbcOOgGihqjWuPrsvUq0KD/of5w6hYatgmsk+5jEtCG8YZoEnWJzrqpnSpnplDTKwYMKl72
6BTyS2wn1Pal8aPwxXqZ0DZTf9EisMA/GksDZFcdP/tCuU78agTq5A/FLGoElE0gDmxrYx/svqMG
aA4EONV9nJOci4vjTT0uvV6wkVbQ7iJfMBC7c2GP7e/BvAHGfFg3rKVBDZTo39VK8rgsAiQU/Boj
+FunhEHDhzmoVCSgNahynrSyiX2bjG2+TcPpgxGfU7U5kb4OArXA9bz2LzzGlqiZ6ByD7StuS4RA
BfygY/Mg5akWvXnYAfCe/b1VYGK8dvtUhZtgSdTxnNeDAjqEsOg5ExUicn2DGHFgjRgGojRLGYx7
xoX4RfbRH2ect5fzpFS6lYDYNYP0UFWPtD+jrofiCl2r+dzEwboy2cbVhX/o8pc2+N+Qbs78iAvU
DKpkBoIA/G7ywGnGEZIiSJsW93DkFJhmD+goYwXl9WqXQ7pTqzWwWzeTmICjGfNjqJyWVrbbe4qg
7tvzFqIw4mxqVGAzQubOuDU4vw9cWRTQHIqGmngzzXH5J6hIH9+C48jBi+Q4v48mf0oBysXVkP4J
VxoeYAYQTC3VDVy7RmUAEgd0kqBy9nmcZqquDy9+H6AI5dLBJbs1w7253ZWlr8WwtpX3NPkZOj22
IIC4tB2nXLAfIxrSro/bWYVy2WxRUl4WtKZJmwB1U5peUjdDNe9igL2M7BTFMo6wHBO/FmO0VzH+
xcdONstYb+gmm0c3eU5za0V7pmM82HbfBgem/LWFzYDtWQdjh29hMh1XP/+8tkJ3/ACyfyyvY+CS
otDC0i7xm2St4SSMvvGT7fUq6mYAY0nM1sCb2QoyoA/0luss3O4Shbg2N7DsCwXG9JdKnUzt1Ksd
WiQZqI5TvjJE9y9SowWGKFJT894qAMIxsR4QSwzKPmO5ZAcYZ/LiJQnf+rRRwQFCrDqoeo5S3rGu
KFVBBzSeeo98Dlbe2AyGLISp2MoGE0GtrzaBtKFF0o/0bEqXt7LsusF9aUn6YHc2haXeU/kc8LoU
l60C5Q5UCWnRr4BqeevZTlJwvmNNDdU+NMGW9iDwR7IjpjqrAIl8xhMrsOg4N/tSw5M60mgzpG96
gHTRw2y5+Llf/pp8webiuTiaH9WRtHBh7ZEG6xNxjrFY8Z8sn/6PfxkjwDwtjX24/SRtkFkkWPPN
K0X/vSx9BYYx6S5NmJ4HyGwrmx7afhtYSGbN9FKoQS86iy6/HJMe+OddFCfMGO5y5onlcza7DekY
WZnaNqtI2AdRZatNZu4rEEG1U2IIHFzImoxq99oL4cTHEzkMJvuy9gB5UQI+zjZa6QpIhxc4rvah
a+9NeykwxgU/YdaMqTxAqx4FyMC0+MGE/VyPzX2NywQYbXNVpkzagPsMzqWp8p75h65I0xZ4Hyd1
kY3cM33Imz0NoVF/d2ri4tbpwdzmhPAnTjP0rbm8tXbOLTMB26oWBVLly+fgqg39rZZFxjqY8Ovi
loUaqxRtroq6ZuTnbfBSGCvqo02PmJuxVUeOCdmFju2TnU38spiXI3coipaf9PwZJRNP3k3L7i7O
gzyy76jwdj7Eki7Unyd0RIh816kDTlPc9I3WSy4mM+Qe6V+JGdUQTgBuAQeAjVoeACvzNCehDre0
H9TDt72VfhMCvaqU2vErYEe7E+k9mVTDUb3RxZusAFX8OEIm0XZRyZAo2sV0nSUtJ6S1zVrXz8Ed
I/XQbX/glO+jVF16eAxVTcptDvIYSAsfFZerOovNT7QP1CMykAMKQnVAO4OfRWCGIw9zR9qrx6bo
Bqm+/19QwmxUZ3+5zmq5Nisq9wzrnF6Fjx7UpcqY6bXweYY6Yi55lCstgL5BT52iM+uz/T1LgPUp
JBVDPlKoIwUCpquWuj4HAt3QoEd5kNL2HQLAbXA7de9RlsNZDIa+p7gBlHZq0dq6JFUIXe53KlpV
iRkW5uyEqo+C0JIk5O49hGVgGLQ3gBrN06oexqaJky0dbD7IgBbrKFQIF1P07n6lKjODyZ0mqfbn
BFKe91TlmrqWI4cx2eIcLyAhLwr80/qnMUGuGu9s3YKg/iIbhxGhgj9y/2RsummTuhEdzDOKYEmY
4vmFZwQs0tk6ekN6JdcWy5Yi6ZjfL6tQ80id7JqjG3I5WaaHMTj/02UQoEjDNBJXIyU7uhosmOBo
jYgDesuYQCV5OosavIWwVOtMP0V7lI9Tdrv8QVlMs6Q3SnqToPmoeWiiHqh/phTKngreGivn+ke3
TK91c++szF35YN1uMTtO55prfoDbNw1aNcRVFz1qHq1On5IEXuhHU3aU/CGBTD1e3e6yc3m0yfQZ
avDCtixnPOTmcrD2AWBCNpUv4VTZ+3LG4TF2yHpUOdMWvUI56FSbmcLA4vH1nXP3SG438NR2j19r
MqmTMFwWlcY6olKDYtOfw6X12BcJMnPv/D25Hgf5pvBfKaSidzcuVPA2EAgaNyq+61Ig0lHe3Grg
VkcLgy4WTz0MBoWlCdckE+tzRDsRKZRAU7AdQS6PKjxzQ844T1fiu7Bb1qIJQECiVV6i+1+6ALJW
gAPPkDQcnx7x5C5tZA6RehDYRDDbOsrfv4GysWI5Np3NbAgiUjKqWzS4pRdWDfO9KsYNELihKgdM
R9OU9NRiKtc3P9lgPfkT82RLzfllm1Il6uVgWpjwkbe+fwdODHwXMx9Wsmm5SASYQwGEebXRV7PU
LWUKd0BVjoWsQWcwEUduXqNjFf1KsljyRJSzctcaUCg+ysJ+jZbhuSZ8t2+U7fX2WnUgQKOTt7qs
MsCXiiMFjD5kzZvTURMaDJB6gANKMMg7yhTnGiC41uPRLtEezW9AtPsZSgcmESxSE/fCpVXnwRrV
6tTrPFulPX0gVYYjjxwNFT91UJl+CqqlYC7wWcb0EO8iXSq5waLSBqwIFZPBBKuwSRRBr8fkiCOm
0Zlb60cKNZ/V9HtwpgMSyU8Qy9xo4CCF1ibJMg81hFJg3ED896MMgwkfDwx6TOZqB7gMFJjBailG
JJNl9YVSjIft/g4McISDPD06hb+rnNBlX4KM44dAFf/cPjaJWqRHczxqQQt/uLvl8K3YxAqbvxyN
Q90WMKDa8thEYUHrn6K081Sa0du4TtPrAeestmCNijz52mJJ/uk6QhkH9bCoJBnWjcIB0S/d+br+
3qulYBITfBlVEN11JmWA4WSOx3vaQIfoQuq0pqlDFVMtqO8hE7GxANt0dpna0EjYA7pM94s/hqSO
ppZ0GQtzKTo/cI4Sf5qcWqTXrHO8sfxKd1kl5mCz1BKIbBCWLTgxBiM0Q2HBo7yX0bNC21qvzqyy
UE69i8Yj5HrATPneumZuPe/okJXQKNtTDsKG4G6QVmZThBgSsqno6bL7PMid3Bgwqir3G7xOlbZ9
k20hOxMlSvrlpgGhDwBD1MG3IJ0wAxt77BtMkDItZ1s3jwMwmjzCTGd90Roi1/0FIoQqBho8OKhD
UcJUPYVlQnnZPrdLM2zzO77E7kpFGTWOsz7uDvQPcqagrqb9WcJ6Wf2XMU7jIVa90j2R+FuuvU0O
hS5UI4ovYwm6JrjLRDD7EZQqJ52Q4AmBXpG79/s0nXHv3rqf8G/aeb1YkB7LF0ptp7oEqGM7028D
DAovukCYywq6QTi0IImX0By62+dQBhfVjXKehyJsuqe5AxSV3cUVlfjnLZsn96HZmrZ6b1hG/8HI
atjfq2DC0xY78525ZlFj5BalQKce26WbfrclOncvoeMmWCvPXB8oKhe17vauFJG1+ddhF94dPb9s
+rz2rK1bLZLNvpOtvexPeCLPl7ItBMigVoTkBSnhF7iJF2NPNfqxPyEBuIL/codseez9OWjp1FDf
OZ+avWkQKAXcFdxGxnrTKUZAsX2K8mrHXM0b4hEr4CmCwJffvGqxYIHmrTU9W6CHUdOMKoHgMAbm
XrkiBtokS+lC1LMbN2Raa7UB08O9XzA0WqJiQJ2OEXbvrWdkeNGNxbhnh7F6yogPwcVmG7iXDslC
/1NChi9ItLNyDuNHp89z9JMxzrLX/TIzs1peqzao++8tKnn9l3jOUI/ENGBqb5u3iQYqZWXf5wX6
76y9fn6V0B7lQ0fH03uOq6G1nvwWUcUfEUFZ/pB2EBT0OC1v3L7VO3inEj3edfbm0zBBDqQzbEfh
B2YrzJwAKv6W8STQKDV9bIkuMync7qrRhs/BjU4dm3PPWdWh237zd9IrmmjTSh5uyDW6cRg6aWp9
Ahkjgs+AZLgzp96Lt9YFx16SIQAJpmbIt9r37lNGL812qiebLmqrw7IFiIWtKvVBYRJlneKLIxTl
LdpAv0V02ikOdIrUponqpBUH6VdoCpbGbyIISQ94dQHEPzMJJIXSb1Lo+SXRT+Xm+l0c51A8gXvF
OMLMMmAgLhE7jH2QbJf1oNWZA0e3PPWIFP3v7ojNLmizMxBqtfGnllZ2fg7rwoJQIvbd/zWZu96O
Xldvb/C3K0eHdDPPQ1Ui7Q5Iv58DbDKUGMcjEf3fmk0lR6vTEd2wOGnbX0YZJc1HPpZB8ueCxNH0
sNqzXb+N1ei1/9HjTf1tN9N3GpT2x2LFVMD5tuR0mP3KRlg2DpVnBCcZosZ0F6foBl80Xd2LmyXq
oC713Cs/spKULynAcCCukjef/KmQkdKJBZqZ2ALKKEr6U4q8O4I1I6wZ/Akz/OugxOEWQ/3clK8o
+ib77xOJB3pdAUDKGSXTkn7B1R1LFLG+Y+tTONZdO1R52s5fwoG3D7t7oD5OPD9ldK+C2Tpz4Gdt
bLuXPE9hXZ87OTcYONW2L69T3+HLDGgKcf6OirN9kWvcAX7aFpw258WPyltOWnTzxyWr7uJxA56E
FlsY35B6EV9L2+pszFqw0YQ5hoHsUFV/lGPuv4+RJPcQ0fSDw2eUl3C3t2sS+wlWvlvGh6LnOj7R
RAQZ289y+Tnn9ODuqevaLxldzJe6QKAwQsT+Oi0xG3Gkv+z9KZHfaC4DzOr+Lpur9QcmsvxnhLRt
fl6GSX50qRT9pw0M0CWkmfK196P+abEL7xOEFbc57QvsqpvwlZOXvxYfG8zrV6JbxVMuvOyGXqL7
ayZ76z7E7wxWf7vN96JyENotKLLtb3C+iGqVbMffSEPSx4GHX6EL305uiCQh8EBB9/tPetAI26Zp
Buqjj/EBYQTBzSvlID4YQZT+s6DMa8AyL0iAYkxMK7rvc2UxGMzBXRqS6Z1yxlrBg+/veQkfFm1a
wGBi+NibGgRSKgLXPuEIxCye0mU5byL3TqKwu2cg1kyLmxBX80tBgcTcrmsfwjrH291xl09Fkjq/
R3YbfpsWJ/+RZ0jbgnx0X5fVYZXFQXKLpbDBL1Xeo1iGMjqPDFDXk7CT/tFxRPsHZxsnw4yxyh+W
4zW3LGXfUer9OtVB9ntCPYScylJ8buy4vo0CDW7ft9eb6672N4Fz1ztuW8HZj8v8tlh78iUrwO6E
C+rfdMLFerYaZWPiuYTU3MrmCwi7urvDyTX/EydO5+uAN9WKgZTd/wD7ihgayEYagB5Oo/Iky5TI
kkj8m7sezzg4WhuTaquUL9G4Yo1lTwJdTKyJ0V0e7Xy+C4Nw+V7E1GKXJkW+XnjJDDBk9TBH961n
nzP+aU8ncIPZ5n91mq66TUWC8hH67Q9+U6M2OY3LggLnMEzplbjUfo2mDZenDrrGVZLBvS1pvvwp
5Ih9ezZHTOTdQg79hS/ifnUVbf8zRrPolDPHiOyzTNfkmY+tTkOa7Ah2Kncwy938X4oIt7yOV2Da
QNLyn5wz8ztac01yj0tdMP0ab4CZ/OdoWcMwu1J+73Hwix/xhNYS/asZEP1d5aE4X6L0wADVas/W
lImJLkabOC6qsrSCYZSP9fqKoUY5PosFGP4D8Bzp4EaGxt3Hto3xWmA0uET+ezqD6JhOocNuI7YI
WsZkdui/1K+2LeqSg58Naa/1pdysIN5xfcmg2havebmXIIlGNeja80fgypzvVY/NWd0kU/i8Km/L
89DCvPu0bLgVnpsZkZQ7seX753bsl/Bklz52jAUGMdUZkbAM5T8EQEHaFzYD9vsNrlp7Riu64U67
HPB3xN3OfmAZVO7nYqr8/f+kPf8dJ6xElzwf9B9cE2AmAE7+jhMWcsOOJWzXz5tlxyt+1RjWd9U7
UkV1iVjm/7o0fdYA//9W1kP95O8fJsAhCxanC6tFQAH4J83UW3cRtRDcPmc4AAvUkdEhISxkvpRE
Sj/z5rW9r8UooMOVvg1gI8WisvAZOk/qH4nrLX9oBn2u3a9A/g8FrdlxN/V3xw9+grSif2Zch4ok
nAsvCL4FYnL5XQHnh7oIcRA1tZlGD7zbkwc1FCj5uLDfxWViYMFfQlTbuYyI7gZ+rixr1XMqpml+
JwoV+3qdCxCLoBstr3eTU64v1KJDyxcLV6FenKR2WL1kFUR68VAvvc/by3231dejrFjxVF3dIeYz
tQxXg8xQn9z8Po3j6tdG34iFU3zdfmPv4kR9Fs442e4rOmpzvj3WgNJwKWF1+173FKwDEmJvKeIj
fIHGY2ThXYMeZ+jmkg+1KrSzmKO7OTkd+tfr/WZj10NLCTZtUN/76yA9VGoZ1qCc4jGbqnJwcDRH
xSUTSTeVn9Ju6XhgOzTb3H7IIOXtyefKC3KnuLWzVyX7mcmT0lHJqgWJjreE/CT4llSRupTcbXzU
lEpKfdgW5hmwqQb1ltIjo/liWkqxXQZIlDTlMmTySs96d90XwPUREscxdSgSpC52H6SGVp+q68MF
ky2LdQuQv+RBFcE8cmtVXxkRjYWyaLCRHHEvKCqrBm0EG5Bv3votUmt6CVnwFnkwAve4ybomI8l5
fWmRquqzq2y9jpvoOXJghQ5T5dbWfZkw1MHbVMsJUdM5dvKY41gervfI6qGvdEknKxzSZ3sW6Ned
+iQF9HpXbvk8hS8SG9U1+4WBac38RASlz6dLRFO4GzKcGCQ+oOnFynzIJSM5cPoRNYd9mt0t9vCt
laPzadCikOjvQWB8XscCdXcLP6r0mgpvCPLXArQe14jti+Sl/8d+Pghh/0XkgSYPgYhd7XpwDQLE
cv4ePPh0RCPXqv08w8vzeibkwrVcJvDg7ht889oVIqc7BrS6sWhWmn30ElQPN9Iynls2OX6Nckgr
lPygCCR4/XcLEcMo/X1JWDp0FdzAiuFma/2SkgFOcNeBCa8TjCWQhG0v8I2tJsT3OiMxeljlYHN3
Z98PmFih6Kg+z8ikgo5hdLj6CU1DkABKY3XXwq4+b8HfZXACAkymGe073TXzwO/WJylmBPPSxSrR
1KIlS8IJAFu6UGmiZFN1VG3NSlylGgelMmN03rqiqdBkO4F0i1nLBfPtJLyiZbbI8alyHLfGOke/
cMO21gJnPbJiaxKZOcRJAGKNxz9kkiO+grsTLs1vZsKRunKu5W11/XqGpWOx6tFb1ITLDGtHLkkz
V4w+I3QXpcFI+yjBslWWaJoCVS4lOoZNEXe0QMG9HPJK7ZDlbf1Enrq22XkLNkXlNIzOYU8xqcS8
tp5UM4TYia3PaxDArmJ1yngekfIxbE6jHVj4g7d3n5lE+Q7OV0wWob+IblO9SCjHbp9c/Bl9CTAT
SMvwciOBmIiDSto1AIWcF6PzZFhdQkJeZFzGGBnzNcoZNFzJi7qg+GNwVN15xQyWkuuhKaETgrBF
ooKPi1lyGy5d9OuS6fHfd8LfKbwoNtguitB8DuJ2oSNcRXj7L9mzXvE0yzTeX1I4XTQU5cHq16hA
MxQwqhUGivHvH/93ziofL2jwsFxpusQ+Hbx/bMOZqW9bY2H3YqbbBgZlqKt69p7mterRwQpSm8o0
BP9/qP5Cfdp/BwU2JCJwvuN6LqR495+8QoRRQjUGLHhs3rSBABpZpGSKOdHAts5TPbjFcp1li9/R
FX8impBZzqhX+cYdGAazWhFkSsLic0Y6UQenjNexXWNmJuw73RCAw6c4YxODm/z71EZpPX8py0Yd
aUaIK+cADuprSuAmp/73u44cyT++KYcRCiXEc8TNEI/5J1/WY2QM/XVMX5sUVxl5JR2JGgxSyHs5
7QYEIdgXtCDUSQMaNIBUqEN43Gayxudo4ASrH0TUlX4B4GCapk8jGXxzSwK/4LVslxWBa3fOmpMe
M5ouvZ7JYP+rSnmDltKI01D5VKOVGdfqUw2WwUkK1f+lDGT0cR4siLzblZaSulPR1Ks3CSaJTgAe
rpnDeEGMdEpqry5VZ5/Dg4Zro0eHBdIDyMkhOOywqQAHqQlntxRq5GgttkJtGMAlkB26QoVNiH8l
PAp/ODVIFWyfBBAVes1YPfcc4NVcHfK3a+puQLMpJPLpxEQWlvPNoL30UNhecKLe31xgSeVXeJ2A
ozQTd63p+DO5UOKVammXbr/fJpCybX2NtWx5OR6wv22yhoWki8cgnzR12LSjoB2qgUBU90HePs4L
5117YeZBj6m1yihb1pONM8Y+PaV7rWAVQ4GtZ3/WOHnPlgeKqgJRCzxCD/kN4rDvmMmU94ODn134
Fx4UtzY14tVj9qLFMe++wSkg3h4LPX02Fxx2jgKhjH2kJLqHLVJhnPJMTaww9kxC71TjOd2r8VC7
Jd7Zpzq2sBUqqOanV99u0PG+i2gpVOImusxjmraUnhqkwFJIua5N37ypobkRvpV5ibHwGUzGlls3
kdMsQeyoDRVIdgTjzA4sUnocKdYRi0z7BwEGIXvIUC0nsZM0q/kAA66xLa/g1Zz4HfngFjMB+Jgl
e5kSJ7dTi5mYmRaZLCZy54aR3RYmDRfmtJyN4t7cTGGhi4P31uTIfbwR0iMCPN7nKgU0Lxf2NDDX
dPlPLz/DEEjb1yTskf2LNTzRDQM1YDEDq3FVMj+YLYCl+rLl9UpXV0MRzPiJQ5IlZn4wkx8UB9RT
H70VOJOBpRstq9KxAK3fOyLaxxW8rSOB7ANBjOyvEj2TkhzaFz1q4UkglLpha1Ftu08+ztMZ4CGN
izab0c6bcA5PuGo6lrwYTG6qHxiDWLXI9FwFP5i4YCI3VfQINszijrU2gZJ9WLZiqCNYCWrAs1Gn
p0c2YrKESk/edS9xrmwC0g2tndzvzgMk2+QrZEhnsR870dD/vzKZWha6DfBgWDr+0stmhEW1ooz8
0raNGhzCxy9HOq7BNDUf1RFGFrYl8YCzX66Qw3J8KidkcIsUT1aocGQt612Ypaj8n3K7zspHKSyv
k5eqtdM5fhkpQlmTI/U6YaiIgg6806I1OqwNCAHb22ctooygp8a6ZWuPOwS+7GzksubZPqBOWlnW
oAI4uFRO4BBQUPpq4k5F6m2Z1HTP4N7KflJIU6vEZoH5ON+RizB3bx+tga+cys6eHnY5RJ9RafTx
DDJsBI2yXo48s06keiUAmckhwWQGI+wrZqYAiNDuTmawgbXV5w2sToyLC/kVJuvOC0ryDAbR5TSl
4fTIIF8BN5RAC9edMGhhR5ZJr+AfRh/KjLrdButrOoPBGn/34KeXz54oAYWexmDrUtwNhwEO8Juz
ZnOAiarZZou1JApumC/9DqvthJ9v7lSfaUplqAKAgjn28hwByqyfMd1TKxg7cIVazTVVAGltG0Hs
XlC62X/JMoc7+noYGAJtV8hWOccKGtUWNifRLcxRHEjjkwZRdf4ExhLCo8L1lPAxCAUp35YQoucP
fQ5doXwKyMPByiQxSNTwrcO+kytaKZj5P5OOexpqY9H9nutzO4uiinDRDSP4axpSYa7HwGE0YGRN
LE+6X8zzmjSG3IFdSl1MG8BSATtDFE5ZKhRI2Y/Y8kGkHp+NkCyTy06FSV0OzjJTC3RpGPW5X9oY
diXeRR3C1j9TBQX9SHKlHwZ6DpD1eqiHZBr5DcpTxZhBozAJz8dNJvQzZo4KmufLJ7zv9r64lyt1
Lh58YQCL4uwPoICWu0DzFaRGxKfKjeOjoh8AgSDe20jxzA7yl/mCBiXoaqgXnXo17tZgHhNiNODK
QD7McYn5l/pkX8Qed99E7HpaFEDGPuQKofioBATLYbWLwDvaavYfID7dfJ41AHzW01QGZqpgqfRA
wtBnJn1AGqgBxGeVvxigUt7DvEc9CXUEtoTpGHQl7rSEJrymKc9SfzxwNgFoMrZ5UashsSGkMV9S
I91SR8D9kG/pD7SvwersHqRmVl0Ybqi3dxOjn+gmrEhN7n3NAjLZfCFSBfOn8wp8WCyHMGStUWSG
WVIh2MCxHwaVAjkbkoxGYOdrMiT+w0DUtNdHgQIompbme5tFZG7GXyAWMMDq4WgYshlQm69vgnAc
sg2xNiQRC4pLuiClRBqD1ViKd6RAZPZBzKAfk9uik79m8ncO7s0XRd0+raO0wuqT30PCYrjqd8ny
E0EcguWlSsDDeFRW2GV98/gluazuoXVz4rrDteyZ9oSnZsT33DqlZP68il6zaqVFkaP6F6yLiJcl
k3o0Io1oDA1uxIDttNc9WITTHIULH8Kq7mlWeG3SjPEzbN9C9a/A0vGOvV+pf2IvR+AWGRovWb+7
M0OAbwuy03wxA56jt8slIhbG5Y7uRIENbphMU5yCQpTyV4gXqk/n9pHq0w37qlaubhuRQAz8YBpF
qW4Dyl6qTTnlTJgswCuJgo79ez3xz2oCtAdyKEj+UDRRzR3Vxn8VkVnV9xAoWvdlyTlmWjZEuBZM
oI7ZqKfX3SCWHVNMhuiFWzzpdffvV/H/1JKILsZKJo7+F0/ln9osoZ1ZgWcN4jk6+Etm65QZqwHY
6FHXFuusMhADIqw1WS3TmdG/X8z/cHZmy3Eb25p+lRO+x27MQ8fxvqiRs0RKomzdICibwjwnxqfv
Lyuh3WLRQfbpCIUdlFgFIJG5cuVa/3AmFGMaSOah/APexcCrA02Yl+fqNKxE0znhcBs7k6RrTQNZ
FhHmBBJdGRtgAuD8H9++8Kt34dBFNyyyfMriBjWulxc2hY+TSWD3t47acD1I0yh1r4Jqvd2gLrjm
AkPSB/DKIpW3v30b589PYUFGd89gEDhIn2sH0u8augj6/C0mFapqGUv0PSVsiW3j2C9pGutZ/u0r
Gy+djxBCo41Pu8NGGI2ugHd+toVQFSH9HGo3seKE5F7IuWfvp03dQiI98adWcNKk2Dq938h4vGJk
bNCe4WejBtbwniTU+RQ1DY+xcChUBAYSRuflDheACYJqoX6znrBXNJs4cQXVFFVUh5/oPcWWcRQL
5p1xOq92mAi3IR1pwvqB/cM9vZwprQu93rHp4tI3sjEZXMcEPNugP8yRaOweYq7w9Kc8w0ix2BuY
ZhpPTY9AfrQNGvwSKENHXgDbxRlykCTvSOGfCcHgpmFbjuVZwJc8A1H+M7Glxm1mw4Gqf2EZSO9+
XxGAAgjDe3plZxZBDtUv4BYm5jouWGe6EWdjoYc6x4NmsW/GwveX+KvltKLOLtEXsVEFYucgdHo4
jBV/mLwLqj8TlqikUyKaQDDcTR66A+O+pIzj4TfYnIwtxhzaF65lUiXsG1khZP+VDcSTh5o4vP0+
zxc++h6245uuiQ6LY78SFyU+D6jgB97tCutcj+M1qicEfEW28E/cQJyfwHMaS+HwUt++CeelHCsD
aVpMK98j8KHm+kqOlT10kLXv+TaFNsemNjRd5be3wRDk4WM0TRqqPUKbAXLdL+wkzKBMOYYlSkUp
Q73MvhOeM9fZEUq2DnYkFFH2FGsGFiHWxu2MAZlIvye3TY72TAObQ0kkJbRGHDupxVEIpu8FJFZu
e2va2xTU8TC70T2p5L7WlqtoGkCrsfODrP8euE5AzbWlBiU/p+p6TImKr+xH7I9AIfqQpDKSAtSF
KiBUjQkcAF9fBB9YPb5P+raGVheypPYp8gMnQbPJGrx22FORtzof98csjSlCD9kMNP+oD41WRzxB
3PfFMVPUrMjvJAYoN+M41veeQxJY73R4AEJctdhZj/ae8kGsP7799oxXcwj/DSKU7oBWg813vmt5
PvsBuPzkdq2p1+rxyZk4SV5RkIRZhLnSmAf0PBUy21H65mvxslE+TyDTZYFOXzIph7/QDuYnBU5a
H7ugiVd90SdUhkaAo74bvteyPe/YurRrkYiTHR4DgdNzsV0LHzfK5Xp7wymqdjD0BiRilQeFQl6N
jdaVCvIJsj9YGcmVUxtEPICO0d9bHWdVVw+FShefETdwDY9S81lAG4CJtx5NvRtv0WiqU0UNCyva
adOJ7/n/lYd4Oghnx6Jv7Un/sJOg3S+pGd0ZAFCpU9ysrcs1bWxUUoixXUKGSqRF2u2dIvN5Z4EQ
AMk/8InNFPlfJYXZ0EjBxrG+SeLUI9AUnPjcbz+vn3sIRH/0gk72+EIDvbv3/DteXd+iYAUWT5bz
bTaSs5Be5pg9z74RX69a/SMBQR7kXtiIFIYjeRKNIkW/vZpe3QCvGVCwi8YuBw3C88v91aVm6eKx
112hoHuKHvbpZLdusxFoWBmXHcoFydEB2+t9ffv68gF/7Wb4IDHJgKQeKIfZVxtCNo023kjRfJ0S
XBZMxXtUw+LODakscNOt1h1cE/eqdya5eZ5/kXMSRwMUSMlBmXNnz5051mAtRdVeY3URN/2dZ9fV
/BgUbbpcrm37MjMq66swWtk/py8kz1jr9p6EZiqLrk3ac1rqPAR6ly3eDdSZDq1ZyNi84gLopMgI
Txe0YA7BQJJko8FiawFDBhi4+kL/VmIv3h7W8xwOQWgmts1mQI1A7nUvX2sI3mlCPSK9FsGA1MgG
UHeSeRt86tqsQZIiGxz4XMqMxJmpzX/vcXUZkHYAIte777xk5/wlM9a8Zl/eFU2080PPmAPQBnmW
Xis4anIitakcUtWe3n7415cjctEyAnzn6WzPZ+82TdBbCYbFuYqkruf3n1zkfCBVFgrQ/s4FX6Vm
bLocowhieEnqmMeeXbLrwkmqaDRXK5lJaQ1MEfRUBDpG2eCRxm5Dfh3PQCINEPUu4kt3Zg/gMz/g
2hXq7TWKGhn1u7VEtjp8OJEu6TSKPTqdyMuKfITsAeBdrAyxGvnoLL3I4evyrXRPcHX2yOro+cq+
Sa0ouuzyHlN4VZ2IQxoGuIKcAK6KSrZSzZx+kIwBLylky17EUUthxu8V4LccZdkpRSmYemAVout1
n6ijGUQr9IK6oZC+IsUA4enRMxKZ1v3MVtohWXQwqA19pS2+HuCPEtXtGUpNsvsWr5THMBwtJFen
xayFi6zHjyoqHWphQ93LR2L9cGU1Dl3qyiI16ExZvln1M8A6S8LVCjlWZ5dcHja/zwi3dQe/1exI
bMZWa2f32BU4cQSXabPggKYqAro+ouYCMXaE9HlwIjzfPqrBWo9FazhOUQ7nzLhWa9YKdYWQ2vK4
dqsppp3o/qdCgypIUtGRxcmT9rReOvqcHkPsamb83yMplbueOX0zkIPpNYMk3KwNOHQhpOlkcqps
qhFQH1pTaru0E/s+hxU6oHNCWc0mq6F2Vv8gu/TTDaof6fSkgNKgCfJEbCKGG0ORAhXQlIJccpqu
pSHpV5pipYJEaMtDzbIK3KvCrMfgGqXGrv+cYlqINw1FbWcJdiotCaR0c3lAmbEraMLhVxdZ6JPY
NtUp9BOLJyBW2IcLqvxusx/0WrK+VjEbpaMCq0yLENFHkHnYuAZyo9a+yjOsODb8FWUzkaW6c1yZ
6CXFCyy9Qa5Mzh+LKqVD/RbWhyhzx3zerZXfFSoAhVpWO9faZ9gjR/wdFQBI9jib0727a3UUe+Du
L322fFGUI6uBhvRcQOrDvzFOl9h5VFRsGrp9/xdlE8N+pBM79B/way1q84DglTY/evYCa/QD4kaS
nuxAvKb1ljnj0iFjnC5Gl+861Xxcy9LY3Um+NKq4kq6/ykx4FEmZrJzKXYOTW51WtBA8ml3LYe1A
Ew0lkH8p0PQd7j0/ExoND1XWXUmRrYoCawIXzK6dfAWdbqT3alr37sSSzU4Ld0DDqkEOd/DNrtrD
fpfTUHXIQ40i+0WtmYgqbAeFIVJFgQyXIiamYg6mppk6OhrMGC0uuxpJAgrTqxbTKo7lpogGtnt4
uE5P3TCHSAHOtA2HOy+zohFI2arjXE4xm+36pGqK+bMLT3JlFikK3iogpZZ65ge+9hWdysHaByp0
rQ2nlXulFo44Cczop4r6Okw/mcgpYrrwkhVlWJXqqS9KtSRFeVS6KiuRykY1nNiDv2qkP06C7ALi
I8hGFhCsjkZ8qgsT9G1lOUNB3VhV1lVbxPUnORuhlkOMPK5CO8uEvwItcUYmiHaqdbOSNW1VXl/F
swKq5oRDCUhsvq/OsyvRrQVRRYBHdBauhFKt0WNDVvYbI3biWyep3AXOnQqUSRn6BNFiqhzmXVbF
ega+NtDwgtwEmg0Du1GyD6P6vpPISWvNs/8F02re7iaERQ9tGQ8vA7z3esRUr+bn3D5FvY5RIMiv
zD8VKc1T7cTwWwl8YpOVu8CqKad6xj95jyeu7MpejVDAXR6H3pW/ve4Sa4NXaZGs4UGVM1eFgJXe
thIUW7AzzMsSpb48j5CNS5LlMWg0FLOB13EA7rel1krdF0MR9xUJBmE8mywd6z15/IrVOfin59KJ
LPOfyQZXMd6NM9B4JMgh7vP7ljr0r72gkpI/96941OsL0hV11kSOekkeUthfAFTWbc72BDnN6C+y
D7PWTbLqpDHdKXmmWZGPYOnRdbi1SDPokKz8WaHiSg1rik2rl21PbQ/60dErWutCNtjI0+ki/VEr
/jKMxlmmCeonQ8l7TOrqKncDxCIPDisAKsOpkHmUEVDlZtyXTD68qCSKxVOuHJw4C+M21fxZv2mg
XNHfqeHlfGtxVYm/RnQ0kfymxKA95yl8MGX9lSuS6toJqwG8sSGuxXMlBqDUdMoUtVIMu82BGWsp
25WAtpCG/QsGPJQEwygoM+uguaANKygCJz5wZ5+Ehex6lK0yqtN27m+x4AijcudSauy7fa/ruMPu
hRKsV9M2sE7GeGsmsG73OPgSAS6TxuzBHGJcvpTBNmogAcT06QpLWw45lAAmguJRrgF5TRzXia4Y
R0Y2y9xibQoicAS3eT0hrspGK3wj0HDZQ+NMKbKtOW6vkqoVWGSalsS4oGoiCcR4Dcmoo/SxnNJ0
SLQwlZdxFqh/z4RZOjeePgmangLVTGXW0So4bGhymqs2qYEkHX6NJ8bbCnhYNbzt9RvJD/lGlNFk
FbZQDOsVkKSkk+AMSqqXzlbAXXU0RlkLaj9SDDTtpEIWq+ikkqdWpYerdtHaboxUc1epM6p24zo9
FbVUSSa4KiFVRZ5OZbYgnF3s3IcYAi64TmAwjCRBnprRZYqsDQs90XxpU6tm86pakKo1l0ootZQI
GyxQpG0HYMm79EXZVAm0qNC1vxfqZVcnBSORYtOHtV4MsO3ecnXZ5bWGKOqGz2E0lE6FF4F0oMt9
T2KQOALILreCkWjpiavsqD4oFZoiB72GwoaJ0ptNNr1dG79z5yAEe0hCfF/gXCp9QDrpMqlOFVLL
IL3g/TcdChXVR31MLAOok1LWc5WKlxqkdY0B0F/afuf7yZK7l2uxQotGkRnbCOZb7G6adDgVm9kl
M4h4A8EIGpJO95DWsELSWbkjAWxcB/GGjTdHOXp+603/5PlPmpyLBlsyM2cd5NV6iB26auytxDjF
012ncCuo1iP7s+cQMlX1zobg3KV/vn28O69RBL7p4chAf8zxMVg9L9ItjjtVSVTmV0VeAwNfBVpX
VZpZ9cxWrZn/0YUtQI+QR+jR0eOgTXZeisszSzR+tcRXaR43/veZk4IHnaDGEhRrxEabinJforJA
mH/7wqeyzy9lGcrjHGh9mw4d/RVMJM6sSjTNt1q+Pb4ox7n27UuKksKNrgJMTwGL01fvPf8IEbk1
AG8sfdzl5dZOZgt7VZc9tTVvspPantALH/oiogX9WH98+ybPkbDAX1GkMjg+oH2iv/bgnYFYeF49
WMcVoaYwcNPqX96mslyq+1OdawcIVXXspajW+Z7/aRJDXdfHKp9A0G1MJA+0T22VaFW0BakFqnlT
MA2sYm8rt/cmLvIcelSSayV4WKdF1ngTk6la8b5AsJqivVotzqmifnrM//XX9L+j52rl9XT//m9+
/quq0XuJYnH2478/VwV//lt+5j+/8/IT/75N/mqrDsXRN3/r+FzdPRXP3fkvvfhmrr7e3e5JPL34
YV9KY/v7/rmdH57hYYjTXfAc8jf/X//xv55P3/J5rp9//+0vvJiF/LYoqcrf1n+6/Pv33wK6Nv+h
P8mvX/9N3v/vvx3b5+cyfyr/Pv/I81Mnfv9NM4x/QfCyTcx8ESnSKbP+9l+ogMt/8sx/oWpFlYaD
oyfrZKz3smpF/PtvvvUvKtHIrMKrcKh96/xTV2FE8vtvTvAvsAN4uQSuzcLwnN9+PvqLV/h/X+mv
VK3z8hyFddaU/B74UFC1zmrsFYIDGLekIwrhfdPDT/InSb8TfYLwnNlFFtrEcwG5HtpFN/rh5Yjo
YvMIf7uo734ZtvXWfr0VQ17rl6VuUiqzAedxGzq9MJQMXpYKPcdJ8TvwjNvGjFwz3QMAiWngiGTU
vogCfQP6LFUXJTtSGfCFxwhoYPo1YQl8luZTmNyKIoOn7VOrOGJ4a/n3nVYmyzuV+ldDBiGPrgRF
YmDdDoH45W0Ok+6Fk2Plt5qp59FGkoim2wnS5vi1svEL3RVGEqXHsTWjdoMymzTo5GhdvVPK/Kfb
oNPLm4P2woCdjZY1N9U8+Xl+W1AiL7+31jDEB0JFmm04dFTeASDJ5La7tozq4DrVh1xcRWBh/e/v
vLbzzhG1cpeNyQHgajvcy9l4hKlIEaUYg6uC3mRsXLmVyATBty8C/boG8mV+FglZ1YYGNYhltAOy
+jI13RCFuFKfb/7ntwM9ziHZoLlqvbLWnAJcxsbU8q7kSbe87yMLQfxqQBafovmEAYh9ILXOoonT
pAeICF4KMBiQjzjtZPdVl1rzxdu3JAfg13ntuOyYlkt7JcCUj4X2csLk1pyME+SVy97t8gqEbtS0
0TEVkYNMfRelXs0BW0mTBL1TpD8cAYQp27x9F+Z5r5ngQ3cpoMkMkYL+/dmEEeT7YDaN5TKcA9LY
b16L3nV74+gdkB9YkFqCWYepI5qRIDeVLlW4je2gju3NDHJahJus56j2Q7cnR9+WMz4883bEZ70y
t4MWxdG8NyfQqteRwKL2KZ4mv0Mxn47TvKFv3GRPiMvLNm0QIM38FA42/xV9HQl/9/aTntmbSQwE
EAfbQjAN9jYN/rMn1ZyU9kkyhofVaMojeeY8ySks4y6Lzii1fLtEzYD6iMcpAAJ+3wiKvQc7aYNS
gxvfCh747ds6mwa0d0D4APmij0eIY094OQ1qx0rmvjKHQyFSkR00Drn1lWYsEfrrceTeUa+wio0d
xZp/bPy+jN5bGWfdCG4Av1ldP0F+cN0+T+JA++Jywv5zMLTGELecnXNzU8yz87dtjnp+G1tpJz62
CQoOG4RUxGMcZbW+6co8dS5FYfTjTdQVSX2keZbP6S7Xp+XPpcun5Z2e0Vmaa2FICbHIZtOkEcqS
kaHvly6s56OFgguoAHetuf7B6DLMNCA1dN1tWYj8U0muNb2zSF9NGp8Wjekb7DseM+dVA1Tk1iS1
DftDXy26fzfoS4LzRpppzgc77sblwABU0afB7+3mwmtByN82rWN3GyTOQ9t8Z7Kc+agSTEHD0fm2
cW1zHTqDcox+GQPaemM2Wnl3ACIefPAxTDX2PXzk4nIpsMg40hgZ7t16aduLAq2mrYuD6H2Rcu7b
xr63/DkWWeg+B8hz3ZodVJ697eYGfltYiNobmInWhHmQh7mMFSVC+5/tTfLmYYvSZAuA1rj0/l7e
vDE39hhUXXvAY8sf7rNxSr0QJutkUXmehPm4zO4yfRhqjDB+jENbCdSefOf57QX36uzAbbD6mfFA
Cn0izdlt2MJGCYR1fkjQNruaMsu470f4fVvI46juQOUePWOf415X39B9SKNrx6bwtwumcJqORaOF
9g8qJB3olXfu7HwpcmeI9AE2MHUHpXLrLBZIxGFqBm59iE0q9VfUGUZvG+V0cXcIPtbFTnPEbB3z
Ji77LS4LGHUJB3DvIU/t3PuM9VM4RbRo5vpTTjvC+TABpMs+MLOL7h3K4+leftm+5MskYAGIIt30
qLmd3WuPF9zsCb8/1J1XfBFeT/14zlus+GKjq7OrwjB6iAqAOPrNEo7O1nJnI7ow674xvnqzheRt
gcsEdBNAXwdKAvHBG41+2kehUWxtu1lKtHFwRgVRv3hP2ewm09VU1MMDBlFNsG8Sv0eiCYGoqyQp
kcfZDAhgprcBKISu3bRT1HzyLER0Nm5tcwWvrPiUkVqLeAckI+fL2UgARwQkSX+DP+fA3Yj8pa19
FIgmY5mTex3bmXSTi7ZxPlq8vIYmopPcSCHaL2/Pl3+8MKhQlz4DmDV5IPk1GAi/Aio3WPD/Ib2N
u8DpmqMTuFF80Iuy6a8ASQP3zztDiA9vX/ksy5Qv3wcU6oNQcBxKAHIi/xKGPKQJQuwU+kOBA/L0
CU8p72swtcXzQhkn+BPztcjcianOjF3BVrzgGdHm2TvL5R8en3SFyrsL81XnIPXyJiorj2wNs8FD
nuhNd2j6yei3mmOkSGg4RjTe10BLdpR2o+idneifrow9O7hOUknG/iyTMJqpHn2/FlA9jd5F7iQs
wh8da3qbdCMeqlRoEeDf17Sb3tuPznAhcuQ54ME9o+Ciwz092wAgkvXlNAcoEzp9oe8it5vk+ccI
rtoa6Fuga6mxWwB4V4cIs7/82A2aW27ZLMPuGmkSBuftqfBPY4F+c8DBDAkA4/wtYEJUU4cZO+JA
VTo3NLbq59wvgpvGpMX4PLSTe7X4U9y/8/bP8yZfnlADQOEnpOQrsOlSl3oNG6A7OEi9+bt5Kv3P
bW12n8e60ZptNjY1toHocS4Ye7laun/7sc+PpbwICc4hL2ABmOST8v5+WQLJYiStCffrgLFejhZd
VDbDfsi8xNvZ6ZJtDT3TafqmZo0WcuM72odqAkKOmOcyXlnEoQ+DQHN5E2ZN26Gd2A3u4e1bfP1m
5PDQHQbY4vO/szvsW7+H7RRzh0kyT7ssc/35Dzp32mUA17T7A58lK6FkOrTvvJp/GhuO6qCNPeID
FYyzlWkXsdcH89IeamtsPve4t8w7nP+scIsbuJvvSrucvmaBsDrabLl73QdueeMakXmvF1CEos1s
0Oa7cfBqeTL7IfTf2bz+IavDst2Sd0a+y/n0bPOCm7XQIQubg0Ch9C/KZGkLJgVwy34GHeVuQfim
fya8+AdrNtLLHBODYQsPfWneGarXgRTnXaqAhksFiBB+diOmwAuxrov2EAVurDGXC8xwcOQ0tcsS
vbtkN48oUeF5kHZjfRWZYbxHwiayHt6eKobcKl7uYWSUYDw5h8rZch5WgjqdnSbQ0Hpwq6XYNVlv
Lft0yEP8qIJi8HceVMXvVTMW3kbDIfhP0DRaeJjzvLzNUOlPj8z58stYoGv4XsiTY3B2b6iL6Fgf
UfL1XqkrxFXR04JfmgPZiGvtkaPKbzR9xgJK16NrUgt0vERaftEqf653DqBQcxOlTok30Fg8t0kz
J+/EvHOIL54HxB6DPjCZuE057iwKT/pQYTjIcCG6a7WbsavggwQdTg0AKSMXU1vfPva5m3z3x3y6
RWQVOy3X1Tm+lxRkfVI4wfANBOdmW01AmTZw4ua9oLENzKgo9EPfm0H43n2/2j3YKLG5l2/ahYh1
Xh0y6fOm7Af5wR5dBEyQnh2L5IsyDiOWzt6DmLBS/FtYUZk9tWPqxx9LC57hn7g8CcRxaA/S1n1n
8r2+K/JwIHGQbliU1nnpjK5grVlukRw6vaowYJ66vOecrZmNn3wwEQ9yr/q+0zR295m88DGvFm94
WMYemYS9V1S4Lxwm20bF7O0bOzVOXsw8CqrstBCzeNto053FsZLG8eDZerhHk6GFV2dxoqPyaUVD
NmJi5A1IXVYmJGKsf4FgZE+lbo5UDxSEq68d/irVayoaaaZnd3xuci5q5PjFTY1HjH012xwtMNbC
NW66sIMu1f92Xb/hUk3nSw3ktx/o1Y7gGxY1BuCWcN1R/DrbEdDiTyje6gGi+Hw9Xt+9Xl1rAq/E
PZ5+bYJAcYhy3rb3sHG8fvvaND5ermOQo8BYibcGYYaE4bxnE5rtZBFM0uNcY3gTfJiybmGwglGT
eq8pZ6xK206I/QzTNyyLbW+4xIxpwfdzXtLyg9uMrvhzPNWMMK6g5oRe2Mg8MfpYtoz7JK8mf6vp
U6SnFzrSdVN/1B291+oLMyN2P07lVKU/LK/W8s8RauLOn2nDfhxuqJK6n/B/dFOfG9Cb2d8aBUex
8BMOkDAft0oJ2Zq5QoX3QC4Bj92SBmGwL9KqxaDYzSBP5tvMblNMxuG+Sq7PWFR6Ux8Qgmny4Kj3
acbH5xmqpL8jXspLAwdM+Mkvm7BD/dcL5GQyOFfRy08CHJSfUkjG1KeAscma2JTaEcVCC5k2ettR
qtVMFir4pTs9wJtxxwnIpD7M39BLmcVXo4IBXF7ZLsUlgvhQ8vN+wsMlxAd40PBx28KvMBFYIZLb
9nbEKI7HKJAmkIfLWMs6bOCzkJHb9QPIk3xbZ27n3rWgNeXfcbwznAu/KIJuucxssXjRwWOwp/yD
hk3RaN1rATpL+nElxNaujU9Vs9Fsp3bk+0k42V2PwLXK9qNuDGTPd+vdJg0TyTgsy+RRg0un3nHi
jcu5GwHQpXdBwoQzpRZvC9fI0Ggdoy7G6gzbyuCRmUY54sCoFFJjdJJg6DSwlyZH00ME1ibqr3AM
sph4YI4Chn6ykCoJ9qtqBQL1S8+JH/G3nNY7IIlHSgYdKzxz6/RHEClBlXXtVyPyyNsMNCFDEpaN
XMDrT9W8DAyQhy7uCbvSBNWjGZm58+B3aPA+Au9pxR0iltEPl9ZA9wUL0rF+SgbkzG6g3xc9dNO2
6UMdWBQGdj0U/SDmXfaZJi86xYBjLMQOSu/JbpwGz1XkxXisqZnl22r7jEhu5KXufHFNCq+HOpmH
cdejmN0/ovqacsu5uvPYpn775MG7nYFhphkpx31twrcPjkLTjS7cpP1Ci3BnTJ7PqhCVLuO0LSIK
Rxvfjxr3LgiwtrYuzRFveo0sPILreqXbZSDyW7MKQmuDlmbboQ1My7K6ngViKskGKv/YfQTzjTvz
Pkl04es4bw7LdIPMg0BNnMofIhNYEznacIxamGwVL45iL+zikp3l8ziDY3g0WgNBrERURKBNh47u
NG08c6msb0sFRkJsU9YSSe8EtCxbtmk9jEV/xWGJZzx4TYKf0U7n9DU86Dna3ezWTgPaoQYwwVgD
gWMemLotf81umDxUamynMuqPvpEsTEFMPV3+0rCRA7T2iYuQr3aXewHOnwuK3IxSUrqefYGmqWCy
eU4m9dMBZ8j/ZcNUMpydFmTpD7XKLDHID9kcnlm35hKkQ/JpsUZDC8BXltLkHhNJ7tOJk5m1QoiR
Lz2xw1aGtQoo5o+0hSv8h6GFbXMRLLY9fMN9ysHINEYHILhI0TIJH8qBLjOqdSeoVF6DlH/WYec5
zKMokuticmpiZ0QjAWHYJBPugCp9Mcjdbox8gEQ9rkzWPQrqbfJYm72eHY2GorG/gQoJTggrumpO
PxEBh+ABXy6UIKkm4ziXbmLS3eombDgDNdv1PS04khIIV2eWYhrY8NUDo//q4VPtJMYY3GJr2ND/
y+26/8sDttl/bbMo8fDCsEYag4j9logs+k1VL+XeGOu+3ts4ump/I8rWaLcGlOusPNA29Nt70QV5
euGi0x8jSan1FRLB/aJdZ6KPhnjn56lVXACFqYO7lrIrvSwMPPCGbXNNG9ETr5MwerSjVqKS0aSg
ULsuCQv04X96GoxfaWrIs5nR9AVFFJTBN0vctlW2M+dWrqNR9DiFN0EDoQ6l3kj2fNAAkVulP/jG
fC0QzsieLFzcmYZT2TfOZZR1zjwcsH0uggc4px0fpfWCrsQFVXrZ10DuNWNAC0dUTr4NMZotegLL
IlxKyV5T3Vj9kCQ3TNiyuWyn1jA2hpFTuUGGvfL9KzSbfBY08tV0fTFrxVweMbVOmGxzFnuRpu3K
wO6Apa0bG8kF0pHHuLa6qKNM2Rrxx7zBDOP7snRyv15zJdsIZbhe9/IsTyVusMSdUy6ueZZSRax9
2SFat980rmSisG4SZuhAAtq2hi3TJZV4oRcj96sBI0Q+5glXBvGip8UeouJkyL04xZKVFVWOndw/
ET1NeF25CFM5VLYnl/6661WWmYT9lv5umJg/e3WuBiWy2nnu1AYaRoKj6W11Rn2ZNo5qEuXlePpm
DL8Z9gANbr4ycmaD11j6vsZYprlOEiOKEaAoUgk572nbuilLFlX2uIseZj1c8vZLqoWN5m7RdKia
Q2xUGRbqrd2NrMoGTW+ira3yUvrjUiQGYG1Q4s3JGvStqzTk5+paiKYlQEwYyfEBiA8yH9CFQ9Nr
q4edzClWkZfMK+S8Ia+RdO4EzS4NsVMzO7Xy1BXw7yttfDBmig76vkhyuYE6UZFlOrTQqY44GaLb
z3spGgcWxxc8x7Q6f2zbXgarIEQOJP2Gpqgc9WbxwJygKg53pIIB4yzziOhfX5h+S2wchJzmVmVI
MakOKD3zorJgKxl3K7RJx1ORpyCjzhlI9KFc+6LWoU8ZH80mhzH1tJSN1RofYGhkDEWVDA6ew0iG
4ycqUNkWOrkfAtbGcBqpMvbk9eMcE/FvieZKPdw1LTCSLBHfa4S4+i+zZlksRtzihCxU5xxJt3Yh
ZBiGyJLIm65tmRNaEiEh8BCxQZneJWnMtp/0FbKJFwKYOK9jzT0Ss634fSw25EPiME9G/GlsG3d4
aP0GwYyrIUBqGOuCXH5h2KK4Ul07fV+xiEATaBOpFZZqnenSUSdg4K0xb0wL7wtzixaYbF4maDFz
a+tXeAXJLkJaNTLJyZ0DNZbfnOOuYIloTVzxNUaVIJKwq6y0aYfbSs1nZDflq4vQCpf7kgKEQHlx
uS2rsMgDMCQ+XQ40BF+ZUfqgXQKWr0x/tB2a6uaODB8wrZwh8jHTHDT6shvTPjOvwTp3CQQ0Pcn0
Yq9ZmhfBZgay+OgNWlv+EcR48z17Adfb9kap2+IYeF1d/oEBL5rXVEsy9MdxIinaergwQFjxxEXu
QGpobTLPXUqrJ/uaxnrTYoNbJAsYl7g52dQlHaa2H3E5WuavKJhaaLP3GHy1GNy3GUy/3dDwZqzb
GCvzudtkgVMheL5Uszb0eya0H+dfpmhGZvdLsbRF424x98JlANeYcPIC6Cu4au6biSYTztwARtD4
zHIm1Ee+16F0EYvcLP/GK3EQ6OfE5hIiti66zDNuxOBXaf3gA8rR80MA3d4RH2y80Pz+WA/IYRPs
ksi5NwwKVuIiCzp5fT2SGP59o1XyJzs3avsihDddaPvCNPviQ90Nie5fTPCAuuXK92ZRWvTjMUkz
9kuHH1C4bbAYbowDvcFwZo8s0yq9mJC65t7ipgSZkGyCaTHo/hRWDCT9J39+ZHrLiJcCk34IVda8
huw6MTER3pHbaDmReBVpGBB9wBneT+f0qetqB2B5EXYIoe0Fx6HiE3YktQ6cPssBi8YOgNyvCLqA
Nd2Mfe65YtMHGNnPtwIEuQvqHlB3sUVFzan1rY+NsfC/+ovBvHGTsO1MGutGgry908t0Fb6lPLZZ
apNLpR91vjXTeeYRLPUrpR7ZUGy6AvJxvqMVKw9lHEA6QoY6mzptKb/L7nRQD23psHpTdEyX6WMY
TtICCmEytnQmCsnkcjqepEF62hdyPnMNl0ju9dZMWcTC70CedE07kru3S1jrk10AZ6KaDhR+wzS5
W8MFIIySHaHHWp5AQeIXgn3cVnQx4/YGXWh0yx84J4aDsXEzbJbRDDBQvUMeyBtkaJ879G1nZNYg
5UHp8qFa/SBeeUT2eHTMUHwLZ9fNxQ6jslNOGhZyWFa8BNqiHLOsyJcBD4qQx54BXZMnDOpeQoTN
spZgkbRAPXI4ZL2dttmF69bx7B8DUGUTpmh62dxbwmpM3nXPsBE1mDXogGcm+yoicnSq120cTOlE
jJwdaDaMizrG4IYVGQ0cQ7crd23nD/GWDpEgsiEqzyzbLnGw8CmrAsR1YaqwnJC3ckBSiTNyZJRs
Ws2SgJwS513iWaFCnojzgHxm3VxX+kiGiGWebJCsoKKCpdqJ01erzCcRQFErHCR0mSqYqJMSVIVK
16OwkMfBim6NPFDM8Evo11uy1GBMEvR59PukZ4PwO0MmWjqSAG21zxMtiK9HdHtn89usBdO4HB0G
eBp3zBA/+KTbjaiiXQmxOHqGaSDCT0h9NtnFksQa4txDqg0WTvHMn8LGbKyx5y10/dpoLyjRZf4z
ZQL9c1OFzfQtHi2Jg0JAUk+PNmbaNeJRUTg/1mFWjNvFXazlGNXCWj6TWi2NduxQy56SKyTHjCbZ
tVm1ZI9TA8P4TxPxGHR5hxghMIrLgPy7TWSg11hvoLL11UNSNIuLx05uJf4FdW8tYSNb5jnbi2qy
n4wwn8xLrRRN+j0VpkE3AeebI1qAQVNe4e89uJeLGLThU0FHLkRvNJHrsiuxFg+O0s8z+hEuQxoF
O0TrymxnA1lxObPkWS1l94lYyGsWNV5AO7ZJO0xu5dEsPOrGJMqSGhkjR/KIhEmHdEOiG8hkxU23
fF9PXGuWTRogsx5VJFDnFc1C6Y0w18ecKqOgJoH3MMrUsPyoegB027guPSYl5j3yoB7xvNVOzX8c
w+S3IZUlV9U0L5Qbx//D3nlsWa1sa/pVzgvoDJmQ60rLm/QG6GiQkMibkA89fX0C6hSwRx3G7d/O
drnJpSVFhOb8529Aj1geKeTL/POPljuPlrXU/Fnn/twSrj2uZbVEosWq1SBq6x+BDcgcGVVKEKMS
63PfLZbXTIpgmwFNYEAWwjSS/G2SJ44qsR9/liNraZ1m2H/Umy5f2uyCEMfLbolMSYYG+0K9Lk/u
uKAt2Kh4Xo+Mn0oPjQaBj/dFM7P587qM1mYm0mklG5kbkhJ0MMgThwrAE67XSJKIPZOngxF/41wq
OLqWRhn+NpdYbkLUr+epeGJLEdYcQHVsdWzhbJgixwi79umGB9hMN3Fee4uDqaS16MAnjlz0LezL
uXu3fH/o3qklhuwt8bCYeSGNQWcZdq3qs7c+Q0ZJyoYLtweLEtdpxUAolL72U8TrrLynhRgq9alB
jMr1zmu23XsGhSRFIdsh1qJZx9iax6XH83p+182oG6zy7+CRyyy/bqFOwXDMglxr1ttRyVnnIG2p
GKiNZGrzL2Pntc4NOc3rm2A2zIpH9fMMY8d5wBOI4S0qnJTwIDKgczvys8CwW60o7xDCSR6Y8+M9
NOh41RcEXn8v51vdWruNSLmrLbpPNNHyYmsmm2LTsCXEsvm/L+kVdOK21/m6BnLDBgZxJnNw2r1C
D5yiT2XpmBckIeviS/GYoc4rByrqKDA7MoHTvXSaDn/2iMleLcPZtcYh2xBkE7Ew55/kQUDgwgfz
IGnW2dSkZfk+RnF+3vgb9QMDKPUKxAT/JZpoTc7sn6hajcNC3yDiBy3LOOqvS5MimoZo2Tg3btqY
3DbCMOPpCevnYXz6+U7Vq+Y7eDpB9CThh9Ac9RaJWBrD1oLMtd60WA3c64m5CF+bknu9TVEya5zM
ms4urwP+aNeEvALXt2ZrmKrnrWkJwODQ1cySm6GnrdH1QUfq2FBtZ9+KtI4/MCBXP/+kNjKM/W4G
1XJKKo7KH1geOCyVQ9+767b/2SzGY9TRUpSDQ8p0QFvpzfYmlSNxQGxQ5WAFi7+uR5msVMRx0nY2
4qwAEgyI2CE1Edcj8uwtx+4DoFEvNrE+zNa/VV7NNQHmSQI0WUNJyaNrIXDwFWLNWQv8El9SmpXa
Wv+FoDv0qtfUTceyl6H6gailpJ5ZF+573dwUPXjfO3lmsU7tZczLjUjMCZdRHE7IdX39PlH4X+HB
X4QHhsO48f+vPLi+z+mX+lfZwfc/8FN34Dn/ds3Voh0ID8oG7In/6A4QD/wb3YDAKGK1iQA5/4/u
wEKSYCA3WDlOCFAofP6jOzDEv3HGgZMIo86AAu+6/xPhwTqB+mXipmNkjwZHX933YCwgmuHnv7Aq
GMQYKVRwecXyCCaFZLpm3OZC5uYXLLhMxhQahFYgMNPWdlGBG8rLL/fq7sdH/SY3+GMYibQC5h2W
d6uoCf/DPyfh6USCMbOc8VJ3ki7VHFvHfxQxZcVR2X7SnGYFJ+Quatu504Isw4/5hIqwr8vwpweg
00Fs+5s75J8Teh0jQr7USg7EEu6f12XqFp6mU2FczKkvuo2HXi8O29SbyMDKcox9aSd4Z3SzRY+R
kxYDZGmVKoX/NabZnVR5PkGrSzT3ZJPZZvxltGislK9fn5wPE2zlECN+wKWHxfL7k8sBYc3GgjKZ
MpkhxLHWQUesRvPutFkvMXfIQWbOKG2poEYTHnYwC7dCNJYnQ0vEvU00Il634zlezed3hY1X8N1U
jal995cnvE5tf7lSPBXhiiFYw1II2gWs3t+v1KgpULXZNM4L2SXzceTAi46SucscxBIaKsr4snqv
62S4z7E1hboyyc4+SDH36V+GoutH/XYpBAisWhHUeyy8f4hGKnSreKka09mM3LEH+Sm74roaeuCa
nRPD9zEFPUvivzyrP0gnkDzg+mNyobvMYU3vT71gBcbuwDbo4YPhCLHBS1j6AZ2UTpQn6nD5tNht
pgcaRh3zvoYQo4dKI8jrL6STP+bBXAbPAaI/boHQ+Hxvvcxf9joNbpEQm1Cegb3yXIXDmrIjA+lX
ybz/78/8j8W5fhTeqvhIcbhY8BX/WJwlhKORsAvJODAztRMvTGc4ijKbl0A2dVr/hVP/x5wdSqJY
9wCDUx7sejT+/s1kBOISC3M+5Zmmhk3z4xYaiWOdS5da57mtKLWOCixe/IUt84+PFrhVeXDxeLJc
hljvxC83FfNWfJQZpJwczcjmveeU9IZ5Yzq3dbpwXzVcENqtjAet/cuq+vMe2/D/ME8SKxcYr64/
SV/An/Burao5dRRUxPH1JTv9x3GUOISM/+WRGvaf0hUoZvAz8N2kaobTgFHX79+1S5s5qrVmpPHU
VL2NtU59ox0lA9GKEa5u2ddEbqL6WIgKypxtVoziXOJkamPkLtWt5fZIsXLhH1Wjio0rcUmnr/LO
EYOr7WRWU9gilgpwPB1PhSitV+k700HqmvMw+U4azlh5bq2hvyFSKHlch5iNCAo/gkm1k7QruTjp
Gsx27X0sCjLbKam/+YRivjVDN+5izSgQri72DcvhrYSst7d18uvAK0kxtzGpoE83DsXilTY6B9M7
t5Bw9t7ie08EaHi3ae1XsL1rgd0Qyi4dhvgFlTFRK5pOEDP5Qzk3xayg9KfPmHa2pFVixq6I8dzV
g52dHOgA+yoqnyfynO/HyZy3zlK3m5Eeet/7nXOIuzr53Az9N7dHcRBM2FOE/pQvQUQQ4qZkwLn3
/ZmgTipDGm2b+W6V4BtFp0mMElxU1PKNcehBj4PJ1puXyJgAg5w59/CJqdrPbT6Yq7eQu6vsqH6K
4b1sFz0ia4voKdhTTNgDJVvwKZgLV2Hndx1Wp/e21zO+cnrj3kM49jDW+viNceUcepntM/xHwhXk
yp6qe2tVjrtcCVquWOldSLQ1AOIACe6TTdhyHaKkkBeToPnT3PQLERpRv7eV4+8HpwFvrKxTnTjg
U0KCixHUFiYJ/1s1dL3ckk1laWfm9ssFp9vhKcLw4GM2VkVENoqf3eYg/I8G5py3aKHGlxIzuaBO
RiY3QABnidVyMKee8kMyvQzMxkvP2DO9T7Y0ckRWtqsv5gYIJ/uSE5li4sfTORvYaXHGvFqTeBI+
ylhjcd3MCLCGUx2pLyBldjg7nREUmepATeL5PPrC/cDAI53RBZfZIYFNFQd96vaHWid9LNaLr8TW
GMfG66Z9ZklchPAsv5GulgZEY+50d5XJE9c5EAwb81Dt6lmJJd2sFprBKBZ3V5gpHSCzzh2eU3lg
mt0YtliLXAVoEwCVMW7hQEYEatnJIyOWC/ZSRajc+qsD4hSQJ3I0GlU+gli+KiMHW/cgdqFHw+PR
mPWPRurtR7u0wj4emouKSZ4m7OY2whF/D8133lpFDiqNH+k2NXMYuFqkWHWIEMGt6cBoRJYVo/X3
eP/ACSqbGnKb6h6dJSpvUpnGd4xw1SWLLbltUb6eib2AdNa5IwyLZWoHGfS4ALfh90Swre2i7Q9c
VTRjGCXJ/G4BadthPeQ+s6S5uBrwRgglSKai+JDkUaF9TFfPDn6JN9lFoHw3S66ND5r+lYQe45vk
ySGCqaz2gUxumzySSvb9jYcq0nn1mZJFLwgNTB2JypJm6Wl0iFf+5tXjCDPOVJ3zCPdP/0o2CmO0
JBva5W4UXjzvzdTr9A1jWqPY/SjMKs0ZkIo7dM/iOCeCq8LFxdrOTBl1Ui+wPSTEvBvbdLcONhJq
TMJvmCkypdv5WW0mx6krIi+sVclvGC2NcY2mUkzDcJh1GZc2g3chk28hb2iu0vxkK25BFdZQoNoL
UiWBjRInsRBbWXtriJrRcq68DIQK0ndGpqsHFcSDJbRwNOm2gnPUCWu3nsTFbvBpuMKkkcudYIA1
bIiHWaL3RbE/rmWTi88mXm72CVn/8lz5LLEYS7iW8thxYt5KMD0i+8MsDe4Nwcv6SCYSOtjFrBuc
RK3IATUjKQxdYl0G4G7FgrG80QNGl6WM89OQILG666vZc55Kx6uLrWH5kz+ErM7RBtL0Gi/gwUaQ
HCRv+uq9wioHWi3mw/XZRF+ZHHV/bAh+LTUvnZjB6zyhZOtWqd+2u9R1qqvTT6a1w37HeoA2x/O+
SL1Swgk1NCU4KhhFByuE8V9p+S4RTPPI2cUpz5xDWZPOwx0qiVUrPoTVPtXrsWPvj/iMbysPSJo5
Vp43UFWTpTNBAQhL+wo5z0vKoMY9D4MhfH2VtnWzbnT3BPoV8AWT2M02YhT5sMczdvICrI28+mLD
8MB8AQNn8eJjSt6+l/gyDBvN05ux21DmZbwtJ/4y72k/M09uYxJAsguxiPnwqZ+mCtazrHVc4Xg9
RbV4F6W+4hDWEtkEraMv0QEEDatt7sEf9eXIISm6B3B0zyCOlbL9QIRNnD43vQk7bezUwp1KDGlB
VW5VxZEVDSVEF4nMXIkAY7dCuMFEUyWqAJdThizwzfS2go5SjZJZUCRkjf1Up1YwCR7JkD1p0k9e
3TgztlpKwHDh+XLcw+qXx7gtoi4c5Gq7TGTmJxvw+NlQo39qqoTZfWo0MEgM54Wy/FWiVj/y9ard
VNEDBb7FqAq91hlu3FTs5KCrKGjKur/zh/mzHJkvF2Qa7SMv865aT/LhJBTrzGy6o0NsyaMOZQu3
i4Z3CzHjoSPcmo+c9XvMe7MN0UwugaEjM73UdzbQJW2GndIIWmI8IZ/67rCVy1jvEDX6J2Vqw7bx
Y7zMHVK4Qq+ec4zW9L54IC+32Hgaw9JghUln6FhZcUo8r7AwnZD11cWuLz9CMtKPJsTJQ0q698Ey
RkjrJbpbQtleDGwD3ABDxC4ki05iISbs8zi36iRgG51NxGDE0oviPFasarvnXidNjc9SVTX2mxk3
xd4i5Tgo5mFhCjdUx77y5D3I4Rx4UIwIhUq7bdVl74JUiQcZ2zhTQUoHW4TFYZBq+FBn/LrOiN1n
uxgMj6BUr7m0elVZgUoa9zabWp8qwSLQZ4AuEvptT9C0rQ3jM9S8FigcjJ53HrIBFVqgYbiS9pPx
DfMR75IpYb3AWUb6WVSk/HYNqeOBr2fpbkg7onTorVqiJZPIfskBD+2d68el91G0cApvMPPJCJvh
8KXrtLuMErBLsPi3vcoMmsprKYbMgWHrQnkAZ7YYmseUl/UpjlPzzYrr6Jxbk3k0CeUcw9En/Mtq
CHwIPNtUh7yPlbZpazShQTa2w2mOe9wJ+ra+g59DQcW396APMX8JGsfNnypIIDOQ/mi+pvC2n1M3
m09J29UPPcaZx2Rt7DeCZKKjLmeghrbt0u0Cjy0P09QWO91pGmcL3bBnTi/y6Gs/KP/FNgiBDgmc
6/VgALVMAwAevwpaeMCkhnoJ2RdD1h/4xQQ0y1FPMSHsAeLn2e2N3dAO8anENDloLIv31pghXMe5
qk2HUAzNcFFp234iqih/NAoYEYEvh+WVsE+HF0pTZDsXvb9Ftramo7shqHsKUXNmDHzY9if8x7vn
nob/ngO9ICUc0Pe2naPi0A9Ts5lnNM67jilJuo0zCQSvoRQPwfyJ4fVLNV9jy4m7Q+Yn08T9BeRl
MJ5j3RiprDibKta2RrLMn+HquiSdpMYj5l1+CFulCpPcjnddO2McGcX1Dl/r9CnHZATKD+PKtLXH
EPWs9cqtlfZGIT7amHVquBtGAw7K8UTtyaOpzpK+aW85A858lmsxQGiLZLzxqQ8J4dKnZyclS5Tj
OJqe8QHtSa6XOX44eXltqvKqET/+ZZJ9dHUK6d0ytOt3+qzsA+pSyGrW5DICSOMTDoYZGFMu0O7n
WXtZ9Iwl1pmILzkttEPjlO2tXS/aZ49GZQ4LbVm+sFnNcqNbTvWxSFXzGeR52ovB+2pWFJh8ncEb
ttpikZqAxSLNFflmB0HqCs7XniY3THHeMQl1TtrEvmir1NiTJ7/s1WgQmdRW3dXsi3aLdPdt6PPJ
280IYJHNjsajQxe8GcsyOdCTN9tK2e+k/hHt1ZXn2B3iHab5/r0emfpTTw9wwk7NDc3Wn25AtUW4
eLUZRDgSbtMxcz/YXdTdaBlsU0/rk30tctTxonGPtj42+1J09tYoU31TeEDlpJpd1pQRqh8ojhiD
dXBnmWl7uVOc8Mpkj8jK+Ai5Tt81DOaOcLF1hNEFtl9ed4hIm6EaGxvf2ll4dFKLxmLnpWW0WfT8
S2u5CWQyzd+uZlwUOr06VE5UbJQz0I4y1t+Wq/fvfjas6YuaxHMj2vyUdxgm2dhar5SJB6wh3W/0
WPXjSB95w3QeT2umC3m1nTxteogEBfLG64bmFuF45V5Vye5CoxF7Z6xu9TSFkOrZQ4BE2bYCrVbO
XVrZ2pNNe+XtvTFKs0NWudkYwKaNPlH7GETc+gujSKd80C3d/KBa2e3rtIHF4cU5TZlh5C/eXFjQ
B4t2k1eR/UCC+gQ25hfHtDY/DtPYPEwJ2e6ljMa7qpHTCZUDwRqta5wjR8GSok54jHRvDLMaLg/B
vpR0tuW9Sqf1QjjY2m2amS/4lJkHJ1GAgHqROAz/i+uAohMj3t4940LORYxN+YWjjNF1os2v9dDg
MCrwuzsuq78LMkD4CfBYtG3hjfPN3Lrqwt4uAmsU/mWWiQMZL3+jNc7uc9oQpAbSvK9w1dngczUc
5sp0drEeU5SxThIACJkfS5iDiNKK9DHzm/FGUP43hxHGQEh+RPkJk63mQyOlvBGIPkKjKeWhSKX2
GeCUQ3wpVptb080PnomvH5D1wsDfioxv7SR6/IzdYtsIEW8LcKxt57epg+NJa8H6yt2OLo+TcStq
xG99mqDVzuvXpG/zOzMv2gfHsfIQRz5aRU1hiogx3NVPqc10aJWHphm/pgTQ4fomO6eGupdCGHXz
5tPiZiKA+E+Dii25wfqDz7SlGv4Mq6ctw1SlRpDpxh0a2voE0yVZ+Q/d2RLSu86jKW7A+qz7jlw3
yHulax7GJDpD7BZoqZbCDelqEgtKnmHt+1Sb5i3Svv6RfOPqdmBS+9knqJkvtOjfEgANKvuIdnWC
trgBqIsehd7rN7UzmoTZUBNeKmH2uzZtRj1kpO6cmkh3UX/40x52yRF7YAN3TE3HlqKzS5KhjYV0
ZVfv3wew8rWbHDfVPNb7ohYLMQ4ZsVe5bn5ewGLQPw6cY9T73DCvc3dEX8stN+C9EP5rE+dQ6Evh
P4jFaOAvu2mgorI4GBPWDobMu/0k2+wYi1aGMbkgKmg7Q100TAsN6mjbftVN2d+v7GkgEdvmEtwz
La39jKv0/NnpumoHAlySuUVmKl2U23ws40ndeVLZY0D4tY0fTrcsBJ855hCoPi8+FUsxdR/xB2HQ
uRj+uDMqkm9gx9Xii1/G8zsvyzFEHxtfkLdlUDfRIwX2pMTjIND1wC3S60uBqwYnJupOMpy9eCIe
GCO+M5BRFF8ix4PPmIMcvelT3LgHi8OOHJ3EsV/Rak3POM+1U2LQvPha5eP06PTygqdPNPSvs2OM
k2T6L0bTkmnYG17flNZmTjvcZygN5+mqjMR4zUYT/7VGvLa8aa96m5fvYCWUHA2ca3GX94ac6wjm
DjPwJkTAqWWn8XsP0yYgAzdIIOkloekVYg8C02Mtt8w+rwaXMumMoT0/NVF3VleZey1UKRXxX1SX
RAx5GcQtkh2GYd5YwNTX/ZtlYCi/QUYsxqfY7wXJyeSyXJup1Z1PQ2WZ+XWZJhVtIwf7RfzP9b4i
hctbCeKL9PhTShaAiAnhUP7Fh85oPyjTIpAJrnWZ8Uy4MHqElNG12Dff22cO7mj+QiBw3jMejoh8
e27R91i7H5aOHtz+8j31u355cBc0EYIzBeFviApGtfsFilJy9pZ4yc6kVo7unaX1Jk6aVoKsB2zA
TPibMJCiUOnHnuQwnEvdjY+eSofssOo9bwrEHMvdktlRikqjtIA0o4XmcVBW52LOZHaud4KYYc63
prXakufYqZlnSEurJ5kF4aY0CQGpgScaidIo9FCZlHfTojX6rnbJMLgbc2rpoxwKVZ5hTAN96/4E
qYCUW74LDWc8v9pxVnkiNJBi1FumEpHYe0Zv9ntKU8CCOJ91A2NJrGJCpkIEBgTCVuVJB14YNsL1
RX6dvuvLtLQl9MgfqdCPjVHBmlwGHQF6AMbcq28LLsJLzXx+8Zxvrm3BpAznoWM9GUayjszqmlVi
aS1/hSgIDc7WC5O+tHcWJntOJLr0UsBczc4lSdMDZC9K2w8cxpl5Ry2UtVTIhrw368L4nCfM/WVQ
0q219PB4Jm7TmNaYndMwkInWWkZ3FGYa/bgCu609RIFFVO832WnG+PSTvlmM3kpRgR+7LhYb1SJx
orZRUzyVbkQ30kT4puDBOttPnRHFwMOz8prAXabsZHaJK3ZtlHFIGW2/WJhvLXW9k1FjVjvKZJVt
xWxWdqDFzlLdZVnG90y6OgdYXEyshU9FGhsfoszt1Rx08WQn1HFMyUKHpXHgFTj5l4VSV9uugy9x
rZZOyIAX/2LeJ6LTkmBK4e8mEfQKYC7P3+GiUPY7qS98a8AO/2y0A5aJ4nsEQ4Kpdn7FcQPKWtRT
EexSy5lKhmNZFW2mzsB7fZINtRUH30ykwijA24Q7uh41HzO3E8zCxTvZ+LEmRyqecVzQAq1TUfH9
sbYW+opHsxj8MpRo9uQxam0dRkWujctF6wpnDOqy6cedGkrP3BJ1OlU3UydxY0cGp51ZXORlDa2o
j5Bd3fZBYGHcfPY7AxmGch1Cn/ola060mqY6Mxgb0M+1nlMdCvi++kMC6aTacBDaywYL7TG7gX1n
+8AKRlddZ1H5G7jSTbRbKPapYSvf8S80RjINPD2fS8SISAdPdm+mgLvkT73+IKb/4McB0/R+mM9L
3X0RWY4o2hAjuQZwg+7ikkd0gO/Ydl99oqtyitKaxz3EbQlh3rLNV7co2W+wimimzCVuvlo86s9g
RLl16P25VjuibT0YlWkdWRvFwRBt1x3GEe3R1B+gyLA0+qxQbz82Z98arFFPb3150BEoJjlkK6yb
DtVorOb7jgkwCK906UjhLO1pV1AoOru+BUlkKIRn8TbPuuyMPKBCfmdZfbVJoHepk6PMNr619KiW
5wzrTXRDc7ZK4rqkzugr+9TwRmNTTQv4I+Z76TZj4bo7t/fzIYRdnJ1H5cv46MIR++Z2RJx/s2rb
WECezYgET0MIkB2pmRjXMRQpyw+iHdjzKSEDaHYJ6gQ4jeuC0Vy4WHy5O9McOTgaVxT53lzKeD+Z
yAo3XTH23hJgCiiLvd27tTrRsTMeXiXdMH0zsJ38xGvAya/26GWQkmydZbpj/AuyrtmNQ7xC5qsX
qSoi3FXOUJxBRMv5+YN1NecVdXfWYjYa5r7rlCd7yXQcFkS6Ssb7pjajl9RNbLn3NdvTDIByKm3O
6TKabgsBJnbrz2lSE3KLkGhn9n1q7ediZJ6V2DMC8LDoco3v0JRaXgb48hXFiYhrzd1MupcdFujk
9sFIij470m74z9ghkWjPDkaxGHt6z35Fq5tsyqWTb/qY0nbjD23YOwNI7EMrvWjaiJyk9PDHO+LH
qHQu4eVt6zQzHu3UqeMrN8mu72uhIiALhqn9S0NIknPz48R0JVrj57GF4ogfkJ7aIRJH01oQvFpj
ste6gQdHCiiDX5Eg2+AEJqT9QOLXkh1NHuWxGRORhWqw+u4rktBoDTnDjiDEOKN19oo67BmVsSc2
elV0HxvD1fEdUd6CJZRbN5PZh8k8OFTKPGSdmi2GgXuo3J5lYaiImljDsay5Q+UEeFKoftb2epXO
/q0G8olApI4H71OB429xFXPufAFmkOrSab0Qm4zX4vhERWTDZaXyXe4iE0LxkxsPku071+NRZJoz
Xooq1pcHKIL8kKmxMwCDsJLSY6S1ifiSVY5adTKQ8/uzhdRCvvM+KXJeKDrU1iIAv160Gyx1jGY/
IZTSD3iqrYAweR+kCm1ooaN5CpMRzemXqGxjxHZ45NUXr7XLOlmPKWPZaPrqTrypZ1NDuGH4DBSm
M9bXqkFA6NUTSpHSKsetg5zP/NSWBNNtIgx82FQMB3xGBKkPDyUwgM2ph1s3qcbHri3G5p5mQiHZ
RMvvXdximESYZWZZHpqozD7mLa4hLFFkhSuGPTPlOFSl9Iwb8KdSbun0eusUMzQFbEdou7z8rJFs
fbDIflExEqYuzSteXbAy3J5dXJbLTUyg9VcjVZwAmmOsJEGPorL51NpmL8ACkDxfV0n4/OgRFRBv
0nhgnVVexUPTM5QqR6CLpjlomha3YWGT3/646NQ0B72g6zmMi6u9MGjqDtOkqyYU2Gpkl2hc473C
2BnVDHVHi99dl9nnZ3pWrfoQY2b2BvExk190iLr0gdOcOC7RNTKZqQGYWZLVEPSlGb8hwp6SD5M/
y+izrSLWRgS86X9jwDLLA9Eq0XhsVZZurDVaDgw7YRRxtvDDz69dTCG/jUan0x8VeFYTxOuNPeBW
qfUXgoZldRPBxYDTDGM/f7WZ83PQ52hk6sBIEkw2CQcWpmB8SNH1NUlSZ8S+P6qhklZKMlIsso6O
qjOSmPta3lmojdm+7uKPe8UlT2kwWHm23MNR5rVap73TvZXV0CqIVfGUwtlhCjWccSFq6kMLx85Y
hyzpclna3jRvUPATXEjC8qiwHp1oz6Jg0epefUCSKVPQkcqerqXsK/Ewks0rDojcOJslHXp+zfzJ
WU7jWFTwgRoU0u5MOL3q0mPaRbV/l0WucG+8BWMuRi1ULA6gSGOsux6PT3WmZxiGLY6xqn91bS31
t8DAJcEBP5nBw2S3YIVFXEZyM/RALy3Iae3ExbaEU6E1t5Y29oZ/1WCDJitVn0J32C58bFr9xRHk
Dxbg2r7b6A1c3C8QhsFo+Z3YYVNTt87Yznsiwh3rsRcYXr1WmYABPCc2QzvfYOJ+txQ8oQ9+4VM8
f+cL/S+19C/UUuTpvxCr/mFq/fgZJ71/3aXvbfv+L7yt/3VN5fBe/O6L/f13/GSb2s6/4XCK1SaL
ISQmPv+PbcqPMIH0HHiLBuABbKKfHtfC/fcq3Hexn/bJKvNtvIq6+rvHtYC8ClEO20s4qtBRHfN/
wjVl0Mk6+oV+hwEUO5iQVY4l2EP/SEUTGtnuacVrOVms7uBO6SufuZNdeXFTxisC+UCQLQp4zOiT
0E0eMBQ4L2Q97Lwx2ycFP2H3Jwc7KwlkNSCUTABosCS2ovKGgDSNsyiXEwrcdez+ONTFp6ktvolG
hDBezoOjnVAJICkEIg3SOfuK58hx8sULMxDoKtHcb82hRu64vPhG44frP2QxgHaXJZzOc/xW4nB9
SN1lZOjnzcFouW+ENr2Xua8BEyDCkoQfbHOdwR2qnHu+8I0lqk+pbh5qO9c3WRRRHILFBYlFXqug
JirgB24gFizXRS3LAYkMYj4KKaaUXEGaffMwBsCYE5QwtuWHoik/+TXh6UZ06nl7BcwVTmp0d7yf
5m3Z52+63fp7KLHxdjSq5sdlpZ0J6iFBpMaqCessfva127mx7pbFy7fIHD9NyrlJYtT7XZ9+Re8J
k58rgbJZbyqHaVHa6y8lr4E7ISPm0AK6/jwhwjKZ9Q1u9hUnzAy8/a0t4xJ0WCBraYYbURuvZach
xpw+jY566TqeXJo7c6DK5G1ayBXxsibEq6bBzTJtwi6CU7uU2yxp+21ZFXeav7wuE/fJtHlG+IsG
9jDcD31zl+uyCzPF98n9hWYKCiol+OpPYkDLGvoT4nglJ7krXe8DJqRhXQzjrhgdfJXSARMgwudm
8ZF6LnAn3vyYdiSBVadvUTcrcIui2caDqW19JSjVaxpy3zVjYCVx7+hpkDlMa1NDQ/zXzcDj6JLp
C61+h/gQFbxtzaciQhgJiIubVys2+cpqUkxJg2rmErRyxGgHsQCFvAo1f+i3lCPdE7K/GZGKhW1z
32YhmzkNUdnWQSWiU9bqOHXMYj9HGMWkguqyGMkXLvsb5QIp2TgohQVC6yBZWOwOAwK3MbaTZRCl
5R/Xwawwqk8LRhxMOZ1dIo2TIfIHYIw7V+fpJ7K/K5F6x9kOOPzTL6fX3Y+d/ivZ+w/6LZ6uPlzz
1bPdhrJo/5nr6lR6LeLBjfde0QBv1PZeZc4BSxrqTFH8hRT6D9O575+Gb+D6UoMr/yfveBwM2vMk
ivcu0ceBE/v71h32Wl19wNV+ifKbyaZlRHTFguw+/Pdv+mee+4+vyqHqQJuzKZH/oKRWYEUAS2a8
h2r7ZhGntHE0FZoAKtkycdZ8fxAlQ/mouHhVedEgdP33S/iDmfr9Cgxd50hfBQTMKX5/qQvLFmi9
jRifk/EqzPISJ85RyjJUotjWUf6X2+3ymvj9cPdY/ibvCzyHgTr/tPuuLL1roWTG+4gKI+hb6CDq
pc1vAYOJfCQsAGTbf4LQ6IeJPb1kwrn2zZspscxg8p/3jOeidGf3Ffa/0FpqbVMOZ0JkXrza2w1m
frAaeVP6cr98/T/snVdv49iarv/KxrlngeRiBM4ZYCRKlOQkl1XBdUO4EnPO/PXnobu6W5LdFmou
BjPAvundu10uprW+9YU3QAXOliXcWHOkTT8Rj7JW3GejZZESmlsQxk9RDxLPr688sH1Eo5VsBT+M
coCj2CZfhkQCLySUa9T7qyU3jhZz16yiUkFBF2BVEPRPpbAPKcJBFASiAjI9Scuu176bZfU5mg2x
MZ+v3aJV6HhpNSBUtBMSH6UIBIg+qiXh01I/xqN1CCb544jSzSKsrFsIB7RprWCXhe06L+ahrfzL
6vXfudSFXEona/1nlg6TehxD3offno6ZOvPv/EnUUd+BUycsGYowDbIgiCq/DEIs8x0GBsQrQels
mX+nTpiK8AuYh5DNmHMTgV3+K3XS39HmE/OWQIbNMBEp/g17EGWOFkeJk25ARcHkgn7czCFQ9DPk
tZTScEtGO173OUB4qm1WK2pC1Q500pAvAULg7B4k6m2FQshKwq/eYfolLQSAkq9xVRePR+/ulUB+
Ht50U0HHm8KfXBPakGbN4PQj2PuEfKYWd5a5AjOiHILaEtvKqG0nUIp+nyFt43ZGaF/nM+K0RFfl
UwbA8B7U2XR4+07gKZ2/G9u2AL/hS2RCNBHnMvUQ4ZOaUwsSu81pB3gbbSDGf9ts9BUQvPb3oEoG
oOMoVC8tNLHdYchrUKKduULqVL6e9EzZ616ZLTHKE59VT9LdshrS9cRYdAS1uW6DBu2BEM21m8b0
hzV2tTK2qfL7Um++eahx4EXatdf0sqwbREKCW0Bs8g4bmoZ5t0gpequw2tftIL03gzy7VVNTv7LB
4yw8ALiQDG1D/SkGzXDTuPWuAFtmIK8Nk45dMgvYUiTLVOehlLZuL7Rv8AYRScvjL9yI2Eh6MH7v
GvAsEKSmZVFrYumb/nstSa4G29c+Jo2B9rpIh6dY0YL1ENwmoCSWpSy+mVL8aETybR8UH3rsIdb0
TMRSzcIbhDGTz6RmtC0KJbj3PUBxJogWgriig97ymUYyZ1r1dVXfTCWNbdF7wxo7r/pD1meQee2s
3pL7oAuWKGKLPC1CYYM2AlhXi5ipt7iDrq99AxEbrnRUoGidRd9o2gzFYrQk+c5rpf6+VzAGXOTC
C6YFvH1wnb6/YDYQJAvmlyodX72mDxcYlfaEhWGY7Fi615IShN6mshUE0aZrDDE3TEblpdR9LHT5
s2Hy+QofDk6KsfhCMtKv0ljtRB38hGbxJS+DZhUnMMpsyPkbv6HN3BU4g0dybWzG1sqcwUi+2dYM
9VOY9th5v6V5PiIXpTc3mSYat9XDYtGNGlp+en9FKyj4ACY4Rq6wkVAi5OTqALoFufgKjXVd07jc
IkGfOngAgKAWanIwbSqbOCivgySggVSM36PUN1ZF38E+6KXKBYIrI18U/FDAVjNe+Iy6o7JQI68B
ChDD0o6BdHmx/gD/uGXSglsC1uOLybRSEkTzTkw5h5tkWSXQSFlexUPx3msrLO/AhiwFIov7IsEO
ct1anr0GZaXtfdDam3Fq7Q8zeWRrl+DvpkIGsY5fZrjzQlm5y4142Ie07FNgsWbBoKc29hkQz+us
6at5JYOEWIFLoNXTqhC3nVZCGw7cXR9czVY69NotclOYw8lCbcenUJbje6k0XEmf1+AUa5JJcypH
K6U3Y8O7MgD2Bnd5Z/TRMkwNiLQLpGnUmTIx2gOsN+hZIO1gMt/LuT5MG2Taxnxt6gO3o/V0CCEn
xHfgJQfdjz9TjW2pLw9yWOhAUHACbLzWo6uMmzbd/xpr40nmj8JMFFrPxDea4A6j30m+TE6/kMqK
UjFXn5ChU54IePG+0pFcW3iMqkAvQHVf+lAlvqSaJ/2QUW6+Z14kHySmHTfCS4EFep5Zfpdy9CNw
sC7XEsU7gNSRhijWyCit9GB3h0GlgK49BETkfOt5IQbdSTO5ok9ScNFDEG7gQ0yfxpSN1Q9y/WEM
oVhYdrehQ9hv1D40fzKETgdHVsAXgDkpH4KM4m9ZdSkKkVWBJMRUKP0tIniB29mmHSMaWnROqGcj
0L48Q+hBANQcWWiVWvUIv8EzeZ+xwohpLNd9OujYl8SAvRdTR+WPwagUbaFcevFH8ByGdYiEklrM
pED9TAsLPZ7ix2ShWrZAElHxbkNNi9a2XY9cuoFRJFibKMQATQU6J9vLFPa08dGEV3fwzIwxiafh
t+xle0vvK0wJ/IghY6wpn0eVkWCJVTZG61X7DV4n4EXM7raRyHpUkIBva0rTuTkocsGJFfVM/vR+
FbW1srQwvd2KwqT/nLX0mct6YJxqe8Ou9cARLvq8VQ6zmJYHehKtNXqOkMkXcjUMe1/3v4jBgzhU
MTMgTmTedRmbyQd0wD0YHmGrimWGi8+30dQfwso2THJYa9jD/R72LJlhbzaBfY3wQYCsQRYwTK/r
QjnYgA4PtASHvW0l+rb3atSLOgIGXBV8PHxazYFV9RtdttMHf0yTB1Sq9uz3fhvw/m9arR2B82Az
f+Prpr8KGUBT70o9QMUkAUrMCCGJMkBCeRu6Q9WxwLspBYXUdY4o6WoAhzWtazsS26IXFMQCbe0D
wiTikXmjaJdwYpXmIZSwaGyU0V/7eYcrFhY/BjCm3Krkhai04sYMNOMTCojlsDBacKGIFqRLyU8Q
lMpMvT5AbPM7Bxdy7z3/Vrp9BTIKnrx93edFfA+gcvbpltV2nqcbmIQHSou0nDQrTZWZtfLLYroD
+myS41MvK9gDJyu0E5P3oE9WqlXEH/Q8xe9cH3PCQDc0h3Q0rwetE2sWoTyDEFAhmLp0ZSf0iBy5
6wH7Sn3bHkaGCXs/qqb7rMsFCipCdpkbTdepUkgf6yJNIIrILg4mDTvY03dKP/Urxt3lYwKExMEh
WTyqTd4v0TWxNzlm2gSHIDvUVVQ++qVs3ASpXOxHC25QJFX22vC11iUsM0tT2He+ZRnrkWMD20JT
oBGpce/Qd9qbzIsEUSuMPkOojt+D5WEwI/fVCuNO72qKreaBplMSAQyW4WcVEL23AQqt46qN2p7W
l1mXC8XSike7HlB57cuDnEUopWpIkJSzshabwcInROWok6I8APVBkuqAlyjXwFySzdgH/gcDy9KJ
P6oa9wI6HlhCQCGfomlQAuyxU32nM9p2OmSQl+BZcs5+o7Eqx6AH5HGgBtVOr2mSOqIW9fcGcUwH
LcxVaVbxWgO7tK8mzVr3hV6DFRPZPRpdxY2smur3gJac7DzvQXyTWSxBZqAjpYFPZ/BBn43j6iry
UMiwoKlt1KREOa5UgF8HXbJjEFU8PgcIPwzb6wgF/0dwWJaTNLZ3WyjMscjgZHaaF2fhdlSkQFuy
svKVRxfFAO6Navxu6kWr3ch5oh6qJqX27EL1kLQ1AFvGZ8VgO3ZkiebBo5b9Hnbgp5YG1E2XjzPs
J1Aq4YegGI2aTARMxwYlcfbas71ualUseEReINQwIwzWRqYO++djGehekqJoUto/GV0ATMqt+ntW
y3abL4SvKYc4knm3Sg8PZwH7RUEzyVS6GbfdQBjCSSoa1qnvj/uqRtMHOHv/2aZwXcqoEe2D1Ejt
BWrA9rUumuJRMMa/8WwFNrUGY3v//B/JNFiQkS74p+EVQrBb+uIxgHTeOTAhrXApRToPwFSX+Iam
UMoQtTC+BXoa/wTmCEcqyfg1zUi1rQXIzV/1gzLsYYIWj1Y8Fp9RD2F9wuiaFEdpDH5kdMUj4r/y
viPzd4uh5OJhYpXLpi1tBbtszqGHFDzAVZV3EwwnmcCE/Aj/1dJaf2/j2vTH60cJ177T9PKPUuW/
rTCfL/SX2+f/DE9Ok0L1n2vuVfKvh6eke/qeV8dF9/xLfxbd5jv05VCyUKngGDPM1pu/im5bfqdQ
9KJuYPMPG3zeXxMLJDDmGQemXAY/mVnmf5Xding3L3LE42ULRQuKwd8pu+cq9rjsxr2Oe5CfTTVo
o83XOa5yYUuFo4565boL7NvCZ7ZcGsz0GtyWQnVnzPAURKQQm7Y4P00VeCFuMeu4OuB99CnOAHAb
KJRd0FMQ86zm7LZUCgvmB7oqz2IGc0V8VHyb2oQmBgCiddR5hxbPjYd4kHI4eMa0aZBRhXQIi2vV
2qDqFjVIMLHsULK9rpS02jdgHhDjs3CXoyfOHqlVieEu+qLjY67UDC4NGnb0/P3hzrdML1jKtV5v
FbsZHOD/Gbl/En7xDJG9rw0xhYCzc+UeTUlKYluJr4ocxL/p+/021FXI3OnA6MSsytxJc9P8CpIv
clR9BmdlY2dEK4yKqlWL7RcFri+LT0GI4ghlUzx+zqIaKAltc/km8OpJOOWUSvcRylH3qZLq34sw
KzUH3US1WLR16WHiUIWaj94OKNxFC8QlojuY5BuRUFwtPZ7DdBIdsfhNRDRpQCOoRrFQBs7aKjen
60FV4nVpqtqXsKG9s0THFhEP0D5gBknZQQhDBHiKU33c4WQ+kw2y/gtFigc3pha4hqRANgyy9bG2
iu8AlGCF6+gucEuFpicOHyBdoS/R3CWqqHj0QcA+l4NolSHluuuLzs36ZkduYziTYf2Ufb05+CCG
okVT24KikeEYh68aRUsETGZOohTdZkW619Qk+p5jgx0tIjRtp4Vs54RkM62ZxuhSIn/wyQA8xyza
/AljHFk4amcHGziVxWd5bD4PcVmQ3mfSJknjAvgQrcym7ivHi9THVMOgwsEpEwEWXbr1dAl4HzA7
RN5wEXFjiSZGGSkfYqUCQ9LIN5XXgt+vbO1LVwVf4mAGiDEDN8ni6clCpA78RZdUS7PsMbstyaxF
WOyoZ6DokdLfkNDcwKa49eGaIFudArdKraHmpQCtR+VCQs8cFct7b86QgG2YC98K68NkpvE3vUFb
Vh/7FDFbYHkNC8iyPk2TIuhORSSFxXiY0DReq3Nl3QjszhZpZinZQoAjYPxV44lWNdT/UaDr6yqJ
HjozBDhn6UvgdLQFrGae0Wc/jR6iLsom3cpHj/mHrtTyYqjbpypDZVtum8/AFu6TXOhL0DGoFio0
iWbx2jwCnaoG7RdjSAvKVNQTM0V8hSCBERvwOPw/ETQwaxpUJaU6ngWWxFywHbc+5lqAK3BByuy6
cnrP3AyNfV97MX8+UrID3fUfNGgovgGSrdAJ3Bd6Ezs5GcsCM0cbIqHkT6vKzKf3U4OWK4RYU+vg
YEjSqtCUYYNUV/gFCLn8udLUae2rfU9WiTimGxuIGWiJep+jjLwsAK1BKFHClTrI/V2j0TFLUuMj
Iy2cNPNBfGVMAN2xU2rxmeJVZwF5FfZwoxUXyzJDBo4iz6CGU5V91erspljSWKsjIEM9twN6ExTg
gk6/UsLEqoyxgxQkqTu/soJV7GmYPQEKXYpMtd+btC4WKNYqq2rUbFplFWKviA6uEWmFjNyjC+8t
KG/tj+owN4isYkbygkddgZ63hCOS0jtodirpzoTTnX8rM9tca6M+uZIIRQ062nyvoWruWIXpNXvq
/3Jnl2X9aQQF/zCM0Hz2uU1bFnnQcBlI4VdA+t0SWE+8s/t+2CdJZDwg4aWD0O9JlOIwAHDoK6Oy
mVBte/AL2zs0nTlttLihUK+a2ok1M97B6a2diKixNmgKLeG8Se/p1cUxau0I99gKDAcGiVAmIbHb
bjdFw11HtnSdD0mBFVZCrcCPM1fvB3wACiQVIUUO3o4O77AfowiQbkRK9ENv5x021OT4GYPMpT1k
3k8kE4t474El/1SlQ8EONgrjISvNWrlOTKTxlkcZwiud5ecx0fmZayraPB2kgtWedZmODjcRaZQj
Y6ivWykQUHY8kEX9xynv0QVBTHnbKdMB3z/2V/ZN8NkXZZLXDgyhQxyC6RaQmbw8IrXMYD7ZuY2w
RZouwO8cILYjo1m3P9Mck7K6jnbzZ3r79p9HmOe3ryBnpTByBOpwLkVjVOgi+57G7VNeu3YZ7Pqx
vkHn+ul5jJ8U3sGwc5TZYYcXauiCtdPoNw2g1spVC5IY/bl0YyjWzds3djYNRF1M4K2DAyeWw4Zu
2jME6Oi1apJh240uQ39NClwsiuwjBHkxo8qxUjPprDTdH8o4/23p7nG2+x//i3zqmRv9c0r8n1X7
9WQCxZ/+lQsb9rt5Vq0DzoG3r4B8+SsXNuV3siFkAFrkuvM0lx/9Qu8o6jtDnRNkIDr4bpgWf+Gv
ERQ/0vAHxBUc2ywTwMFvJcPn6j86gzGLPTm7uPG3wWM4XUES4iAj8wITeLWS3sMKihEzmPxNz+Qq
2EJ5SLfUrumhBc27w3u2RSs3NbNlIU3xIayLbgfUNHH8Sl6VzCZAL4D5vKPLWMxuq7a+q3IvvIW4
Yb5Xeyt7gIlp5WvVqH45QP/WwrwJv1V5nf9s/u9JVfVcLPxVY/3HXfejalqwVzdPRf2vdZt9f2rC
PDv/nZO/4n9GYfZmXfafGark7dMzomzxVH1tv58syb/LM0N5x3Rz/tZM9inO5krkV3nGj2yZL8sP
ITragM7+XpImkoewkS3WyQxBE8SaP5ek8Y5pnaB84e8ClE699xv12TOE4TjYWoDSGNYa8zInpJ2D
LJgfZJA7q9GBR2I+hDRMds1ogZ0lvZG/isJW24Xexd66l+eOGLPBcdH02CJTIgTmVkXN+J4xgEeL
b9I+oVAEzAiANh4FoJ2mr8jPJ643SW3G6Cuz/sA8Erb8H/krJ92zsuHJ3cNokVEcxmFa5408z1iP
QjKaUZ485kCgg1Yfn3pQQw+xoTObGmwIS4FtVx+RclBRqvBQvB9T1TFADYxyrzJWsjk2GFLaIc1m
SwG6S0TRoffH4oMfKKsY1tctw+xx3zai/ywqZUQnZRLSvhvCCUq+N60MM6kQJkgBFU9oWMt3fpIh
eCBn1nhvRFFw7akZxKqxghbdp9jWLJoxLt06lLtLPtvnFS3imGgDghzhKwKW0Yhvx6eT0mpdmhho
H1DzesuiCUxIqrK0tAvMIY/i7Suv/fwgnC+lsm4V7OWMeTh/eqkQIW6lSePBYQxYrZKskHe15GE2
b4NOxnXRdP02u3++5r8jzr9+EEqacfv9//2fWaDyjXMv8/GDS07izPwbf5596jtaiLpu2zMt1gJX
8HegEe9UggVnIlAqVaYh83egsd7hzk2EQSJVJy3kgPsr0Fj0gWxoUsQaS8zx6XcCzQu4Az0mAhqs
QrAXGjv1bNFMaYf8GK13bDlocety+AkbmGQ1Fvm33G6+WqF1DyFD2QRI/+3qbnZU1WitHL2xV1bu
OaBNJz2YMwDNQG7Qol12jugCWm9aPUyUVsjyFZbuO5BjP+ooOgxSfRXCiEKOzWQynuXIeKe9e+H6
L7YO14frSX1tgHdR5izkeJcSCQqlbmm5pJolhY6m0q8umGXcFakeDAtPnhr0KiRlIloZplw4oVWC
RJzquF/3SYYyeDqj9v0SWXaELFCzMOCILpCjBAOWFMUvf/d/b7vjbcfh+s/bbj7dab/Wx+3X2Vz1
17bT7Xf0SOm/zlXBnDuyt36d7/wIx1JLhUx2Lk5Mj5WEU6GPhfCkydFFW/TP8128A54Ek5W9DCAH
SsHvbDuVyxfHJyQ3xak+N3R1TF9p6p4uOHoENWARDesmXbnGH9xvMCLwZ8kbuJ4rw061aiV5KC0s
bE7wcIklD16FWMRVzSKFZrgLmrH+qU9dqy6ZdfU/OomaHGcHFBgC3SyVRSOUHjE4UMWApIwPuZ5F
NxUDPPHH3vn3UjxaivPn++eleAh+/GvxFDylTyercf6lX6vRRPQadVzAZLaByuhxAWTJ71ihLFT0
1AC20pT/6xBQzXeqMCh/8Iudf2f+0a/VqMrv+Gs4B0woDJS+QFZ/I9ucu+rHi1FWyTIFgXdW8Z4X
/+li1Ku+HtkshWsHXY7yW6+jwWAU66OX8kqQP4+xf1zFUim02ESqPf/8KCn0AbdrYhCF63veEm1/
m7AKbZnWGBy5mUUMWym4kBK9+mQaxEWNF4kd8Nm5MuUBfWXNmGV01Hw1ViAJpLnp9PaTvRhbzI+G
Qi4IRhkcpW4Qh44frfXzBjZmXbi5gqqfA40JrU05sHPm0naT0gvL5QJ3y9C/hrlPi3dCaXMnGMLQ
haUHuC1RvVIXbZJ+DdXeBiiVMa9+iIxGtK5awIta4BAlXY8YIqn7VtF9FQ2wcYyutLmf0mqWdlco
yHnUNe3ltx9ujpRnq0NlJIXsANk8ZY1GTDx+uD6f7La1UR2pJ0nbS6rqY8GYBQh0WoH6oTXg+Y99
kS9r5sdww+Vuo2lFtMYslupCKs3+wtt+kSzI2BGRqpBRWQa0m3l8dnxDNJmC0KIj6k4Sfs6aog6P
4YDZyCTn40e8bGBWTIJ2k9QZi8HChwUjX+2C3PbLhcWpwhiOBAwm4HPb4vge9Fzzui4zM9f0kv4T
jhHpDa30cfH2u5+f5GRjCkC7YHDh0sFvMl40JkIZk6jeT9yw6EbMkPJkJxugBnHvqS681Re7k+BD
RYyULHknIsjzKjjanRoMfJr8WYA/T1ZepUMzfGpwgM4WVp59kIdB+q74Ff4Lbz/gi9fIVQHbCgoj
hUJcnO3PsRDlyLrxXV+HB79ATDLZtfjdbt6+zIv3SPFlgJLgdc7JgH22YnzV7EqlUUo3BOq8C3Bz
RViJ3dMgS/a7T/R8KQa+Jkk6sv9nUc4r7Fgb6r50paaODoGnXdWSWd29/TxzOnqyLrgI34m6Ejj3
3Is9/VhRpia9iIrCDT10UFCWjjdqM3R3aWVXN0mLBPLb13uxOEzbJghwKWSyacWdhQDcbzimIK66
udXvVRFeoz3E4EDqVukgfdOxp7mw8F+sCy5oQLTgg81Fjnb+FomCU2ZYxG3L8BkMRJ6TieAXn+Af
+xSvX8UGWmfQzWErn75Gs81USKFm4eKhaiMQAoVVUbz091cE0Dbbpiynvwk96OwqYcMbxVcWeFfp
rcao/zooZn3hIi/qOLpEZApcB8YjFcicuR7vX68pu5JVybPANVz2CrJ8qjI1gLmVj6kyGteAeuMN
5l8IHCZtuC5VIGJ5LxsX4shr7xRbEFJrForMQPn0PtSsS7B448v1RQ3nLUFobkKP+8KCnAvq8x1g
o7zNjpY1jVz67HHRJTIwNONxMU6n4kJdh5lmt0L08wEZ4UNQFkBkBIx5OXf9EFmUQvmCnnO08Ctw
+7niSQvbry7c1avPTiDj/dNQBvlx+uwaIFtPV9TCHUV7mLP3tVaOl9Ko1y5iqbQGMRTROArn2HAU
qAWgMUOuuAgueJkrSV22pOnuX1hPr71fOp8WFbkgzJ8PVeraitEdGQrXqzJ508YF+pFEtd1Qm9GF
4DwnR2fBbD7IZRVBYRUXi7OTZ+RjdG3VFlC0wTt6GQZEmD1kToG09rIdYkgPKXD8apYReDusvdw0
Fuw54iftD3IbHGNO36Vn+B6437xwjb7uHqNWz3ZZ7UuQn+rCEWRnV63Z5z9qVvBNn8YJ0v2g+QxP
Dy+snPmjnbwDRhzChOWBTso8ITm7EYkZSd7kdu6qfvlTxstvVYxdgmYQKvhx28XO2w/+Ip7PJcM8
hpRl4hIuC6fPXXsWDl2JlLkRzhUxwGHUrhbMseNbQPb9Jk4Rf1+hxj1+ePu6L9Yu16VBzrFlaWzd
56r4aO02utFXUd9miFBY6g3UILCjtq9fOB21OaKevU3KC2aC1DMaQfEs4g4wz8yhHVM3aaXmAxqm
I73epN3AYJGuxqLsllYzAhZOgwA7ejO5NWH5rBDknrVk0+mRFzduNbwSCpQtegNh2j4COTHm9sFs
tc+pBj4jZnh+Te3SuYZa85HistzaUd84Q+WDn5faBiD5gLqGpLf3AiDCKvYrLNqSTr7K2im4Ap7c
OBa9NAaUIlgGVha6TUNMin0sE9JkiG+LdMIGbyKu/fZnEHDVbVpdKCI8V6PHIUSy6wSbaYa4uGLr
Dv303oGN+Pj2RV7Mi2VqSsoh0i1mxQoV0uki61UJHEs8ZEjQJt/8IrwbDCNDzTek+a10oRN32T4Q
0gNYhRWye/oC9VI3QD1VFXGGrXnBmB+k+wBuffH2rb2IOPOdUTYzpmFqTtl2emetF3a5VU4sf3Vo
txNy7s5UoAKMmL+Cw4XPDlCJAhqaSxc23ouwenbls3eiI3Nttb2cubjC9csWlRiUv0bTSXFx/q98
ZJCEZIgQ5+wXOW83qT0iNRl4i0HHFLcMlqUR6Bde5Ss7Gl4aYGnCKH3k86I+FoXA6Xze0XWLUjDe
niiueB/f/l6vXQQ3MHCR8nPSexauZElHbBjnSLdSrNKZWtVE9KRXLnyb11YFfQla8vTbKRbOvo0h
Kh8bv4hvQ3Kx9iwt/hx4PerIdZ/fRFFv7Hq/6RZxJUEQ+P0HpPE8j8jZl8z9ThckcpVhm2RD6gYY
JX3UEjlzpKrXN29f5ZVDZh6X0+WmoQTf8ixnmmpvBHQZpq6Ke/MVzKX+lqgIdt4PtWXla8HT29d7
5YXywWi+cMHZC27+rEfRXh36oVSNKHWlrsaQRoCQqjpfuFGOokXTZpgtdCbnTDZWF97nnLifHQAa
6TahR1Fk6rCzK9sJpAKYDIk74VyIAB146wlvKkfEVfRg8FFXvplhFVaH5SJHG/QCYfyV9Xpy+TkK
HD14yyIqpLZOXAgiA1bQZYyJSjVcyF5e+ZxzixvwAl+NGfbZVeLBUwuAn1wFUYLNQOa5iWg0AaJT
27UuEJl4+3O+fKkESwKKBizXRBT9rFafpIGsGu6km/MzBwG0z0xm9UcLDe2l3RqcgXmgIf2FY0A6
dNb27au/XEwYCbI3Z1g0LR3rbPH2wpe73JALF4XxO2I06Cesoe/Ktpp5nKDsWWTyrZn4F6LCi1k2
JS/TKVIlxm1UWDPE+/hjKqLssQD2crdE2rK+idPKy5EZ0UzpakhK8UPl81KBVFJZ3w9tUMNv9eFs
oK4q5yvw/fanAd+lZWsihrgwUCN6rGqlMx16XNIThCQTt1VYL9WiiVAcm8GVdEHNaWwQqJbMcFm0
LWWL6mMwhCxJh2y9akX1R5zS2y2YyfxL62NGDmixKBCy6mvrjjrHUUvJsB5x0bZAG+Y9SFUrrX68
/UleLnPFoqLVaBZR7AltXjBHy7yHYRd5XVS4JnyUx5oTGxugKn98+yovc1UEqtDs1tG7oBtwbs0F
x0akEl7UrkSDA3nVa6VH4sYT2cFiardQa8u+ED1eNhgZpM8lCdcDnE+8PH2wUkbf16rCzJV1rd0a
GE7sRpkRPvsDbxLVi6DG9NixomtJ96VSo7va7C8laS+fe74Jjm+SlLlGOVvw6YBsqYqcMPzEOTtP
7K7cteVkbZXBBySYmnDAZWzCv7/9ul97eA5AFjrMfqqR84GwYXiBjz10iuC1if9Skcu3HP0SwrRV
hFgeLkJodllfvAZVbzMH1hyV0eS+fRMvQ40KhNZGfJch3TzlOP0ANhZAEKEnTg5MmA/oyYdbP2ya
lYk1/bL1gzha0MuPrqKg6ddaHJsXrv/6Szi6gbMVkNdkMqWnpm6LEuF9iQTq/YBjGBKLPSxnXS+u
fDwR12BSoKtrubQIwSZeWIYvt9fpSzjbXqhNyqY3itQtw/bJx+7gva5N9YUz+rWLMPhn7k53j/89
C+pg7zWjwweKVSaCfQ23a6GAyt+8/T1fvwrD9ecvOktGnESKwI/7tgDTQ7dck51GSdV95Y3WhQPq
ZVPIUhkN0GITNGC0F6FCdCDHNaskjYpAn6daHzyAC24cpgjSTaOHKKu0A9r+HuV8BoWB1G6If1j4
HK6mQUKGu9DjDbwpTN3jJvrtpOD05s7eQWsg5GorNZ8TJUlXTbLxXvLQynn7Tc+H/mnmw1WesQzM
lWklnH1P5F1E2cLhczOtSD4IUWboGceoxWrBhSr7ZfrBlbC2BdXC8IsIffpNvQKlzFZLUndETWJp
VXjeBKYdrIqw+tKY2aUa4NLlzmp6NLv9gcOFy8mJB4lfGI5R+d4WeEu0xS9HuvAiX70eE54Z6DfD
beYlfXS41Y2P5gIeH66MpveHVOQKiqu4OQQlGpqplXu/nc3xOnHmJW3lGGEmcnq93ksN2Jpcz8ta
6TrpfXMVj1qxtK16dFUPb963F8orzycANHAxsiqGaGfRJYM2GfQjoyXI68hfG22wsvT8aVImWCxT
mq/fvtxzl/tsYQLzxdrZBpGhAAU+fT7Jh/CPxWbsctZ1CyOKfzZ4U/pNs8797E6SQ2gzYAOVML6O
pHIXepZjpjm8ongt5f415i+Wg4/tOjQyBGCKtUhyl1TMCRAQu/DpXzl5aSvPuCgFACizqdNb7Txm
D13BBFFLTJj/tB+EQDAeWWhrbGwHKU37wseY9/75y1GQ1ePchfdnnuc4cMow+LOByAs0JFzkx+cO
VRjDT4tufAOjCB/JfFonRn0hZM6r+MWFQZjRXpEBoZ2XaJ2fT5mELZc79q3uSEVUOth0NhdOsnPH
6RltA7qLTGreTCb/cvpGJVOe+twLYreJMwvJNwPLySyo72D4mJsen60drsXTU4JOM8IjrXwrd4O9
xakldgqts27DpNIvPPn8Ec+eHJjZrOY1I3apn05vCYMS3EqnKHbRapO3M9Xe0eRQgS5jXRpyvnop
Ign4DwOz5POlX6J5T3OXp49RsHYz3IAc1W/SbRPbn97eZa98TuIV41SS17n1c5Y3pWqJoFFtRdQq
Xgqir6zWDdaXF17dK6ED5BITCIp6iyr7/NXhejfieBm5KfZc+PEo9kMbdbLTet7kYjoRHN5+qlfe
H2pMXJDdyAI6l0Firt5RD4rItX1F2zEAGdZmiM2b1Wa/cHX/OBF89VI8GXMPOAfMHk9XRSvl6RCq
DYqcKR6IIkcxbcKkfWu0kXbh/HxeYWcr0Mbqg+kjKwPDg/OPVSt522JNThNe6Q/wabSl3cU51L6u
crAQqTeVXMmbKRvhwJeGdjPhtb0VDBCvhBV49wESIquRjth3gShHuZAG/UeFwxoWMVWIlEMaL42Y
+QG+RNGVESfGEoWO7i6eVM/RPahTNfjn34VFAKsDVj+XzEzbjXPxrFY24hI/G1Q1GHY4RocB0ai3
8YVw+TJA03OEsQEIBCQm8mSnX0lJvTpEOTt0se3s1rmOM1ynW607aFHu4prkrUsabevfXYUcCpzO
81MxGDPPEhCBMjtI7iB06bbE+Gra+qrMweuYZndhvb9SfVD1kMb9Md+3zpPyQYoC1HNE4LZVLrl9
a2lrRTTqrs1LseoDVJnLvGzuEIJpnL631aXhV5nz9uO+DCXMZwCEMYQRnG3n0BMEK2oQrDBNKyBH
az1P0PAc9PzCl3whccaWVpjSwOHB6hy0xFkW2bYSeAnbDtwEbBwpgI9USxXJniNN3sCw1hObBITI
NR6W2TZA/vZutLMvvlfo14hNYrPIIr4S41S6bz/+S9QTN8ZnpvWg03bm/5ytMWYvwlDV+RtI3lYK
+wG3Nez49HTCIybLhttMhROJGU7qJOpkbqYCQbCpCqeVV4OQevt2XsYl7gbQB4cnsZ3a5vRudGPo
8RA1AtevDf3RG0d53VEMOQGGgBfIGy9zEb46z0s/mnztxRbWa45nAdfelVnedExryNMtk6vRz8uF
gQbYokFpeEED5FKr7bV1T+2iaoiLAguit3n6lGrb4GqMB6WrRogOowMVLQigGn2X7v+Tdh5LbiPR
mn6hQQQ8kFuABMmyUsm2Ngh1dQveezz9fKi4CxGFS4x6Nr2R1MlMpDnmN8O5ncsHfZIefQPf56mc
1JMdavWnP15nchpbpsRpcDWva6oWyjddqAYJUXhVHDV6dGecQDu3Rgp154BtXGKYLePehWgsa71u
N2hRHKJxt7xqqtrcSaFp34HFbx1+W3JsjL5yuha/pdvz2zjVKicaNCmihESbq32EGTCqfAmD4uYk
ubWk1AealLvx3sZ2VeGJLtQlTQYQsXpGtbyy87nS4xMP39M8xvbzlNnyRYR24JZKgh15XLbDQUYk
0NNQariYjTYdukhvnNwPKhqftvRA6+BeKZXy6+0l2PxtANyoK9H642a73mShFqSmjUXGCbmep8TG
TzG2UYkArKnf3R5pa7F5K5YWNOhQ2Vr+/LcUUsfSoUQIKD5p1aJbYGboJVp614Q7l8Pyi68DiUUR
16DdsSiKoBO9GmfKpFkpc0IxbVJcnAswlIqaf2NVfubeSndG29q3S6cP0hUKmTSUrkdra1UODbBE
JzJIbH0anZg5wm11QpPXCy3kwfsu1Xf27dZHA6hAigIUFd3h1Ysfp0JUwygIOfMi8srShDIuiG61
Hl2i21/trS+9Xk5yApmYk6dJW2OGZREp4SD7bBBJ+YQdC/K27RMB6INvqEfIdWfchZF/pDbqK47W
Wy+LoRXCm0/oNBxwfftLG+on3R+/WOX/EI//1/B061VCYpriFk+PAPu6OliWhSAFwV58Sil9ukmE
JLg54hpoKdFwMLPE8Ia4Lp9mQy0uTBFReX/uT5bUmcBpgr0awkZeR4WWNAq0E8EyjYDrvVA1xERJ
zVmKe+SKI8g192NW/8RLGO2wZngZYsQPQIPTGAC2itVbi3J4b9RHrWox5kpojN3+eMuA776dAetw
6UcDWV4d7hzch6wOXDxxacEizCThQIOrXB8VtQvWfXSPQ2F+K9SwR+6x/A9BEx+FwgHME31BFV2v
R29ZRSj3fB4xlCTzCjJMBUCundhkc5ILSQkEtAZTRbsexS9yol+ESU5cviqcELv6KtuTcqAajZs1
x96d7B67gUHPnpoCzdTba/w2i3eLTJpJZ9W06JCsNuGI/qGEBgtZZopnrh5+7NBB6yrzMuBaWsr2
sdJgEfCBzU48I0KYor8VP1MT/FwP5WlWfK+UrUPbKIub3DmJkjvVTu9aPblvwKToefzaJuWDFfRo
zaHygEimXA6/jKl8yFUaXSqiqkbwOSiQeJCDJyVHDA5UI6gZ4ZhpfBpF4s5C/TCOybesKl6XqBWV
HkQsUa4VCG7H+qNmcz6m9pJI/kkeRvij4f2QLxmSfUEuxsPN/YwKvltG/v0YiDss3B6HtvO6TL1k
kvIBR+KLPAWvUjLch6h+Sl34rCIYhx9swSWI9GcLcdUsvreSdu4RkvHH/OIrHd5CQ3VB3+vT7W+y
eT8i1Ly0nYFergXhLa0LKrzKyFtz+qGRNspe1oYRP0OIz7eH2nrVSL5Aq1HGQ2l9dcSQj5s7kSzv
p6TYpxB6khN06R7If3sUnXEoMRBJrEJBbCdjUGhyfMoDUd0N7CTHlNTiP7zQsLmJOBcmAVC465NU
jcgnpairnvQOj6fAl+ODlOF4cHvFNj4OBxGlfiwCiCnfOsy/xQHliBltThP3BE4Kb6WyRE8XB2Iv
Kfc6shuRACPRoaelIxhSvZ6P0dd6GOvcDBPqXA+9lOjo8xT2RSuS+BAnZbGTK2x8JeI7dBPIiEmM
tWXmv80so9TXdiozS6nC33dDFz9Npr+Hbd4ehXuSavXSmV3ddxQRukwmijxlHS5XKCuax6Dnzb39
lTZHMWXaR2+B/3ovWESpQ7qsHYZi1T0qgP2BfC/bqfps7oWF8UfoRMlVWb0QvNizqoVdfOpiJfD0
FqvCIcDKxLDK4Hh7Qm/FqtU9DczNgnTMsoH0W68bdveD1ELpiCeuB1y0oqxybStCI7dWEBbupKxA
OxZP59oDGtYa7kyReLir9cyOnTr0Z/SsZPwvOSdFdOBlTb7VoVp9Tmbxj+HP81EaW+PrGJlVekws
CbBePmF2rUwAHJyqtHr9rjNK1XD4G+2nQB46yQkVHO9P42TGxPoW4qmuTmb3aoFG9ZJIQD2TA13k
d5z4SvmIe4rQj32f9d/NOkL7Jq2zASNVo+8sJ4JsNbhoT5m4EYMvdv0aI2+ZvB3d40LPUO6Azr9Q
5l8BpOA/rGV0FHKryJ7ravLUHA6o24xdNDsF3kIfBhs4BsBDNf1RtgLNu9yaxjMebvxUFNix6G7s
zMSmRpZfWrOAlGW3bf0No5Hmb+RC2twNu7AUaE6K5DtH5sK/REfPSDHEhlxtoDBeGnHrCrU3/8L+
S3upSYMMUFBDgt13bw6hg4BugoOMZRYfa9Cf5w651fjQzJ3ywJp1811d4nCDC3B1QTah+pCZIRpz
Ex4qCEOoj9WgdJ6Mm+xZRLj6ukGkjsKB3Ew10zKr+ZuG4inNBV8Ks8Pt7baRFyzNK2olNO0p6ax2
NqK0flXgxX3KDErDpbD/xcIncOw6/iDXZXdXNLa+EwhtHVkCb4urB4Qjbbrr66cOtZy8kpq61WbS
YdGIP2LFFu7UNLcuVU4RGjUU/XiQVpdcF7SsJ93j00CuRyyjGv1pLo3RUxVMcOZBqbzbK7l1R1BC
FSCdILkZ686qLA/y0BhMS2uphsEmbxwdi6XTkNlfbo+09c3IFyG+U4QGq7dawLzPZopVY3SKzLj1
pECzUQ5GGN3KpgGnAFX+OzVnf+de2lpPyDDAaqgBE74uP+q3RyPtVOShS9DO+TCqd+zP/oKCf3Eq
4vGV/pq8s0k2VpMiMXqSAJWgt9qraBW9Pgur9YYsvERdeXHcPOBo+A8ik+rOxLayM4aiyfMm2wKL
7npmtjrX2AKQ8Jt2nX32Ux4T2a6VQwWUxo10dJoVYABHDc8tBO4C875WywbVYoJPLDD32CgbH/fq
1ywL89s6I1VeWbJPL2PE3rIvitY1Mj079Kgwu1UiZRehc93d3lCbi62B3VmavARuqzHblnvSqjn/
eNGIo46U/KErJ8ObrULbuW82ttFi6WcTG1Ji4ta5nh7XfmDzuhHyzkl6BoYue0Ec525b6c1Rxt17
51RukEVo1Pw24Oo5Hey4G1UAwidrBqcXxCPQo0CnSlhjc2jkDZJ4qFxfCswXPRXdcLdFJ/8IbW4n
6FoO5epZp2AO4IKSEvU1e3VoBwRyzEQh0VnIHYe+bkuK0vkPNR3lYywsZDjxrD5hQi+d1bLbO07v
lImohetU6hGopW8KOWgVMwN7GvPYQt8NcmpC06k4FuiJDkn10JrdvzOCa/oUeWZSf/WH+AIe5YEA
zmU7HKS2/AuP5u+W6l9SM3vGnswd0+6z2olp59BvvAwoDwFuAB8LcnPNwuyhRgXV0iEaTDQb6zgX
x6Qrhp3dvjEKsimsAyXORZV3tRQJkHc5lwJ6JJM9OF2nFuhbJ8rOXDY23sIz5nq2F6Yx5+p6p8up
Bmc9Im2uJSDUQyUyRN7b5Iydsn+hH2w9CCkuX4o89Y9yHRpH1awRa2+iX7cP9/sTtzQqSfos7kY6
I6vDPfhdM1l+RdEvVIuHxGiKcyVp6omUsPhZVZp1/v8bb/k9v11gcqeiqAbGw7OmeDroMUiucU6C
YxVOBmWAutphur8Rx69Plk7fAcujRQWG0sbqSlEFm4aGiu7BigpfSi2cDTQKEkjQvt0i3TsDtO2e
0HsrP4PTiKhlN0bxOfIbrXW0AmFYr1KsPHYs9GRw3ity7b4NG3s6zGAqm0MZmIN9DHt0Jt15aqzM
bTQjw4Il8ZUXHytYvCUavBtdkRaxiv/wVFUUWLs4cMKulhsMvkbtZ4f5bus02ZugFVjkf0SeDD8h
OGffI6toCXjBUxROrccokrdzM1+wSVYrL25mSu456p+pqyekvQ4ecrM3jan8gnYR5nvAmVsb4R0/
yc6+UeBmFrFUD33Upt0hMKWMLEUyZtwEdaM8mGh5YZFRIbp8wJ+whLKWjWZyGKlOfRwTq4uO0xR9
SwypKY+y74+pa/mS/H3ye/3jaEeI8pb5OKb3tMzwRqGVP1h9o3gpsmzZwRSzCRqoz8ZHfn380NdZ
raNUnCe+ixi/toe23cAOErIumFNz0VXivF1vNlVKY3B5lkDBQL0kWqdJGPfVAqngQotRiUVRC6v7
yaNjgMJ8k+C5oC/izF0UPduV399FQlq0xlARQvRhD432VuBebU3AFvTFsMt6q75c/7x4rNU2qmzh
NRZKp1Ugu6AbUb3PjUMRWopLHPwCv1GnYTZIoPESxyg7ZqCDX3gxETH2/ea+tPJP7MzjHx9TSM10
k5DXWNLNVdRjlchD+bxFHm4eD8OsWZNTS4sjVqF/UySO7+3h3j1/xKoUudCXM4RKcWj1/AVtFYdh
NUcnPcgHlx1lu3MY94+2TiFwjAOwE35zjBLlr7FEIvn24O9iqmVwpkifhb71O9TcPGZa14dNdILT
HzqZFnwwh/yrkuAiX3blL0PvP/yHAWn7EiojFEZH9vq7RxKeMUOJ6djQl/4pTfL2kzlBXRETdVa9
MvCItds/LrgA6qc5yCvPIhOhr+7BXIIbF/bMUu5MIpghFW7uT3t7+t1zsoxCDMNbogFAWxcSRYLT
hhQwtSpQyktgyJRtpTQ8hs3UHQcfFeDbS7ks1dURWsajUEXRmiK9sia95iMtyzSsljzOeqoKWL8U
lbA1M/H8ofFrub1aGkvbYq9r8y5MWA28ulqqPsCz1SLhibNIdrI56D2/b/aQvxvLyctM2A12H/DX
GmM3mnrTq9EEYKHI8QKdE8tr5zE6mvI0PibGLvPvfVgCWZlIcKk4L7iENQxMCgKs2jGhPPmlqp7N
LtVeymDU7nAT8E+YCZeXdurSE/rY/r0SWMXBjxblcRFLn29/2I31NWh/EvfC2KCvvQrDSkTupTAP
QgLi6TU3tOApMjC3uT2IurF9rkZZHQpEi4xasmEM+2GNI5AuYleVmn+p0sDO4flw6MNgHDZ6cUBD
ghLfYSqm2LXoaDrCj90Q85cjvTT9MCQy1sULhWoKj1jwXJKIF32U5Y9DE39oM5omAB6dqLJqB/jD
PUUV89i0bbNzILZ2DNCDpZcI0oMzeH234FOPqamahCfExXRnIIU5Jqb8BVhaf0DKco+U9z49ZsOg
r4IVJeRbGEPLd/wtnhutTMJRDBvVsK/+saJUPcSTrn1IoJwfMt94MbQpOYIZCx+4gFsqR9g9TCY8
qx4Z3sPtz7lxkS8CbACg5eUaN1a4o1yz2wKmf3ASpRYfJW0IUAlqZuyaB8ofqal7djrvFQg2ttDS
AUBzYAGvwa65XgAyxiBTWjZq1LQf8yBWP4ugyz4pYAQ+K6FeuXlHcdhJ0WHf270b82VoSi6cUzpE
az1Zij+zMkVReBqs4j5QcG9IfL8CxZPSx7YoIbYJMv7p+H3ESDjO/I+pZV00s3qlnvFPhXJpMlQ9
tff+lxkmtHNTwj2p/0nX4xygqnho6u4RCkWM4FP10zKK5tjhdnAMSsm9/eE2DrtJQsfLxFSW/uf1
GnZdgZCsYA3HXG09YeHsKBSEGv7DKCSPiyw0yMx1mZ4iZxTBLghOA2nkgR2twi+c7J0DuPlRwLzR
EoJAwbFYzSVJEhqIqB8Bhpld5AjkQ5ikygWBv5bLe8kkqKDtbIXNBYS3sahMLAaBq1OfIFUteksL
To0uXqtWUY5GEGU7MeH7KgGBNKdcJfKn1Eed4npqRe3rsQ3kAKWHuHzWKxObImWWj0Eedl4eaOmB
akpyBP4nfZHKCs/OOpWPYDejT4DTcGrrR52Kt24893OLE0qcKMSwtTXfx2WeOiNuNFg8prsidZur
A5oBwQKq2O90GeM4ivxWkvkknRgcEwMZbqTw13/YXdRdlzr5cvOunpIyKfzarhhENpv2pMWZcTTr
vNy54ramQpQM44KSDaW41Sia1SYDPS0+9IxART5ZtdstUcHtubxPnPjSC1RmEfuBMrmOULMuEbpv
tdykgRx/rYZZv6SYOT6bM1ZgETWaA/gwqBMDqOa5HD+i42KBEABKmYCEPw8j7o9FUoNmyfPqvPPj
ls28ivko2suMsnBr3nkWqAGN+gD2ucdb0v0ETaY5AcQvV87m6k42MJpvEHhdSAY6wq4pVMPO9OIY
F5KdH7Is9rsfAv1lkWha5OaXp+G3t2+eiyjvklbypqwQz0E0PlSBZJ9nOdM9I9ay57wccAoT/i+a
UtkvXw8IAOZ+/FgaeBDd/jEbGwM5PyJ7OiaL4OQSF/z2WwIMSWsE6CUPF9TqgMCW4oS4xe1M+f0o
C36SaBsI1SL6uHrsmkKBYTGj/GSm6ohLRVxfwjTZE9R4f4UyCuu53KCcpzWzUJcnM8nxSfcA/KmH
upymc4Qyn6uq0XhWwZe4MvZxOyeLEt+7z8mwtC54U+kroGdzvYRNNGm1gUedl2LHoUTKQ6ll5Su9
IFs+ynoynEpwyVgniaLW3C5r0hfDt0ZsTjNjVJzF8/g+KC35BaDd9BGcmMQjLD+bmPF9Cno9+TEW
IOGOApAtXaBZzT6Hoaa+Vpo5YYNsdZOJpWAk/+hSBZfTSrcniSpSi6PcWI+oMwsatqnr+4naHVJt
jj+jJJ/6sBojMTlRFvqBY2lgBg+NEosR29Mi8A9+b0jCxYamjsG+pMFjj8fiQ511/l/Y8qJoPAr8
U4Juwjg+hsjoqGBlP/ZdqX9RhjH7lbdq/neM+3CEvKWMw2g3GT3bWUTkBW+uMa14ihA4Mg9NLjOU
T5kb5+TZHInArKEEsmJCeJ/7JHyN7YoTUCRN9FMahJI5yA8gTa0W3VdznmC+Q/74qhRzOTu1xh44
xaGan3q1xeCxBNf6OupK92xGuQB4aZj1eQJfjbcWfV5QR6r0oNR65B81wDvnsMOozFElOf0RSvbw
LS/15mOqK7OD8Vbz0aZ75GLf95B0mYSgGpa2OYChkoJLPuB50lfGPbeLhU9q5X+s4tg/ZpSLmkOd
i+m+oO0tzq0UR0jzI4cmHWq7KeW/8QlucXAdRBS55ERGjZxmQqqAXpvUYAHli8GD5x38UPK5rw6d
onRPuNUm06k2StyE/k/axojrVCo4ksgK4WKXuvgoJWb+1Mu58SVFpQQ/V2vwP4yVaF8C8FeBk9sJ
6Gklk2wKRHISfLFTU/qIt0X29fYds5zu6/sOhBDkcdphiMO8ow8EtbBGP4l9L2iQBvVDBBq6QlFP
VmN++fORQO4sDFQ0MMjsr48ikUWl1kFGdRyxkfsSq+u2S6onWTTRTui5NScAYjjTEcSDTl/HNHEQ
hP0YMhKpgVcFWX0/l77hNp30/fac3iPhgdeiTIbiDXcn3dnVUIld2rbEBvXKoEGmSZuzz5JFp5+7
QTvzkEyHUG/o9AMwPoRBD08ywYRz50csg6y+IT+CHyATA9PqWV1yQ6kBpRuwyMaee/bS0cwcYxSj
V+j5F3Xq7iFK15hg2oNr+M3PHLtmJ+tEcV9L7b+B+BFLw33b+n9Ftnlvhpr5qyvxVGlirdx55Te+
C4UkuIVkshhvrRdrrKxZlwv2Wis1/akO7X/SJuuO8KP/x1/lf8Xfbrw2OhRNYFowQ2i9rWJnO/AB
bmmp7/mGWRz6zKDd11nWgUI2Nst1qo2ODhLkz/cdzZ9FrWrR0wKvdr3DAz8aYoahNG0F8ve+VSYn
UOPhzN81/8NSwnKifsTBRfJ5dZgspdVFmDOUSELZ6aIkdAAMVehJtvPOrDb3OFEp+9uGYwP59Hpa
wki6AS0P4fX1AEymwEX8KCSjOTazKo74GvaXgcf3KBkKJsl2mV8qIomdTb6s3XqPI6FDjof2rUrp
7PpHmEEUTFQqhDfHSupRNKRBHo62F800rNHErT9XI9lJauR7X3VzZNoqyD1xobB3r0c25CyMcS8U
Xgu5+5jndeXoYWXfST3Sqkk0BF+mIq6PamKoOx95IzJbRCptOIfUlJV1/GcHyKnUARzcDpQ7Tg+l
Qn9D7KlNbZ1KheCbj2uxm9Yo4aGiTRPlo/ByyY8OTWz6P2F7PYCus3Ya4pvzIQsBMUNR5Z1AtU4Q
VKWJKjw9MqsnuoYFOzfaAxst3+PdTgF7b/DIKJQal1/xW9RsgJgQBByMkiPl1Nda42nKmD7K2PQ8
5lRed4oDW7evuuiWg8yhNveOhV7H+AZz33pSHlbPYkL0Jijb8lgUfcYt06uHvtUwpWi08Dmvh70+
/9ZVx21KnsBewQN59QJFxpyGMj7nnq9Zw8UKR/FBjS3J6VRkWeh3QQaTo/Hb7Sdn60z8NuhaYmoo
FR+kG4M2dCVfG9OP7zUrizx4eNnHSeg1nOZaP0iW+fn2wJuzpRIKLnPRvl7LZrTmONfgkvi49M8Q
DakxgNTwipfbqsY3KSw+IcH1envMjYoyJRgVqO7SSyKTWN0AnWnEPlJOnBAl/Fmk5C+k5+E/vW5K
bqdNvYdQylw7fa6rWGAG+V2NZq8TSE3m+a3BHT1lDZhGCfNMw/pmSHX1oTFa80mdESjI2CIeZF3z
XOkC/A/9YY/2vXrBn1UDlom2KnJwOf9U617rPAtebs9uc/siJ47eLbsX6PP1cdHjsQiLgRU1cilp
HBm81X3XCAJ5nBJeoxQd1UQJwnvZCjRHEX69J7eycf9Q3eVx0Sm4UoZa3exhPVtkWzwvbVG3jzK2
7Y/RaHePtaVn7qzlxaNs9NmD3eL33iBd71RhNXyQyOOwLE3kg5lY6SXrRvs8IC3mTF3vH1OsnGhC
V4bbyyAq29ke7lVplp0ByS0f8c4zKlvoSM6Z+RilSnBE30L+Ytj96DQlDr0Ckb+jHDThQVZBo4z8
FtecVeUeiUFU0xSN1jImVnS4j51GE0VH4YsGqh621cnO5vxRR/X/u6IEyeX219q4QlE+RO4X2AOF
r3UQLXdpJck1e8pos/6xtHtxlKNQ27nSNo73IvVOhwrFa/qZqz0RZkbkq3ZFQGlI1jHIRsROSwWr
0LqhVDQl6UHN2swreEy82/N7i81Xt/eCW0H3k9ubxGR1exeR0g+9wWsLJje7lKFW9fcQ1TFqt81R
9lHhLKcfqRErlzLgQKhhgi5bOlpHmGDj5IL70P/Ko7r71Ja4ILhIPskPthwW+KlpTYMEc6REl3C2
hj9mNC0si4XJxL202NStoqRkSmwplZY1w0j3LAUp1sfqWALPxnd6VvXuYBoacnMkFJ4kuj0Q4dYp
0kD08t4tVb41FjUA6zFOdUGQlgGxnVRfd9qySc+G4u9cwVtbEMAWpSIuIMC82vWFETW2hQweE1Wi
PvAiGw29QA7knS34nrLGehK8LwGQAXT4rUn12zM+RlmUNXNNhFcPQ+QpTWTXDnhbBPhGQrXUjfq4
/9TUdfCxEcZ8N/hplJ4jKY1of4DtJAcqpjZx2lFEn25v0jfk63qTUjADW0VFicLS8kr99tsKYUmx
b6XCG1rzUEnixxiDNJS77JgHxrkskvu+SJ+ET40k0F+yQf476efHcsowDi6x6RqOQxm5hozDJIXx
stXcxBrPklIcVaSMJQGtPmDDdFp/gMNTOyrSMjvru/GQUvRbYAOQNanHrRKIKDU73IFV2yNBAuna
gU/JFivjRjceFNG2B2sBhu6s27I11utGYx+8ArnyYuB5vW7pJCfdPJu2N1ld89mPYuNZAJvIKXqP
CdOtWoEzdVD/DXFd/Q7ieqidphM/pVrnT6o+mp4nyOavPtjG+qCP42NMdT5zQiOK/1IlBYHLCaXU
b2li4HFdF2ioupPvq98TP1b22LwbDycrSOsEVUWgTuu8YOzQsA/zyfZa8TNNs/ke6dvskpcgyuwe
peZaxp00rOrkqAUwH24v5UaPdtFmMoDrgKiFULx6NVNf8a0SPokX0w92rLi6V/zmJMX1ZzmwaX0r
uSd16adcKC+hKf3SocqoUbMnxbu5iyxaR+RHb8/39QdVkEMOEsBo3hyIJ2UIl/r9zHuZR8FR+FXr
WP6/tye+dfuAticdWqJA4EzXIw5ditYTebFXKgMaRJltuUXIFXR7lDfkzHqncsPhwQC9GCbz+oRH
MkouHc9bG0w/IO3aXp7VEFMAiB/UJIucMqEZXtJQuYxJXp9BHHeuUELji+2PkFcjSz+ZSlCd5nlp
3Eb5cKaVHT5MKDbeI0aoeWlJ+XY0w/QJVfc/b1guouoLJmgBmeAtdL1KDS6beVNqtlf1anJPi0/1
ZHVonDBQ65OYY+kxkKRx50rZ/DTEyDCeYZiBcLkelHr4jDLLbHtUZmIqmJUJ2LIydiKErWNHoRK2
FO1Ksjz1ehRzrsta8wfbSxW8eWEtmZRFB+FVcxF/MYyoecCGTdxneW9/qtMq3Rl+qxpCEWQRmEGZ
YCEPX4/v130lUonxkylGaoVwjFgyiS4FyAi39UPxyUqjgShgmB3ZSqiem5268yM2V3qBfYHk43Vc
Q+ukMgJ61VP9sENdcSbf0s8tkhuH24fg9ihCXh01A7ziSOXc9iStbh66JkcxQEjtf5kLeDkFgBmw
fVwyr95SqjYTBZaGrap0WA10inUIbERc/sNcwLKgd0RIC5TtepTUSLRM73r2ZhQGXMj4x6OGuHMp
b21NQHjwBeE5LRro14Oodt4iGcxtOIa5+pzac/Q0CwIxabLjs4ZVvSOPDcIPVaEeBWiznTlu5an0
uvgF+DPBLV2z/H1LSwodtWWORmihMxXXMzzvpMPcoLLtH60p4u+6loyFg6mSPDuRbEgJ7dyg0u/I
OBPhYN1TBrjs5P6vrqfm5gip6O0DQCOLXkduoDyqTMwjqAoFtb1awPQ1Yz3t3aSyyucZn7jA1Tr+
60hJtXRSLJG9cH0GL5pImx+3P+pWmkKsTd+YGAxk/+oNBJURln2VEsMU0MOBuBtED7wKUDSHc0xO
fWy1znBH2Zo+3R55691bSMJ0FLmDYFhcf+lEVSuThjqv0ByEH2rsIA6VmXxX6vqT3dkvoYX/6O0R
Tf6P6wfp9xFXG1hPbQAuMu8QWsoH2iivqaXOZ5hf7jzM0s6Z3Aq+8d4AA7Z4b5KKrXZyVXdRl3S8
sumANXNWF2PllOh6H6sGrYqQyONhblCfzSfpa2i24m5AnfIwanbidnb3D+j6PzYIhFzOs76w+0BK
gCe+XvFaSHYn0QTxAlTfznmu93f/D1nHxne9GmU177kP6yBYLtYJUYITauK6hyqgSVexaT4kwRQ9
S/J/yKfQYLNBMFHUIu3WrmfG3h0ksVyzWjEPJALz5JpLceP2/nkv4MUCoqOzaNy84XxWG8jEl1Ap
gCpSXFL7j0YnQuKVrDqMoRIem0Cxv9ZxO3lT49eHRp+0u0LL9Z/0H/tnDLHTuzCRJHfugF3c/mEb
lyaJwIIKJXuWKSpeTx+1WL3tCxRqwtmsHS7JZvGcJFPqZMPNkozmGX6+Xm9o32y57r/cHv29iIxA
0mlZEyQSYOTLq2XJSERmmhm+R8rY166Ig+Ex9I2+dCP4G0j04W94SOwmeFGqRTtlIfWHTiRJ1v3c
VgZOj2CGHTsnQTlIdI2PmDGloRcXUbqcBU6Xk9ipvvOzN24+yLTkxgspFGDk6v6xRtWQ4mGpOAl1
eJy6LrurpKr7KtIQeZEevRSLwpcnN765w73ZCApoR9ArhqoOZGTdW01khcJZhygCtaPuHyUeOzfu
Z3uHfb8xyhsEkpNuLcq3xvWmEHEa9+ZsW54y4dXqCLvUGsfQy2znVn1/3qGbArRceHrccutyspxa
tVY0veX5jUgPspSEL2Fcx66hj9ZpJO1xMuEnL7f33MagS7MFdBFQmAUUcz05tmNZJgrWJbqvNpUz
22L6UAjlm2+q9UNRzvlrbY17nvMbVzplQ0iYS8ECXbF1mwdPo4j6U2h5iGcHdxRcm5fJoLZgB4qG
tir10kop/adagDkZR1M8IR9SeoVJE7Ox6V7rVvnnCQNlMo4+tcwF6rrGBIWd7Qd2o5leKvz0rCVV
d8LhtjreXu73LyejwHNFjw9cFzS76+UuUz2M8C4zPRzv0nNNPHFASeSAot5IklLsicjuDbfauo0m
mpZdZXqwgEy3kcv6KHoQvLLV+Qc16v88Suf4k+zRUVscsd+++2+1qCiVammWJtMbtbI+jS092LSU
hp3Y8v2FwyhLgM4djdnjustUN6aGpUNjeqavJgfNb8aPvRZoQPAkxsMS+cECceDO0bhHLlzW6zrw
odAIFptXn6IwDe/rz5cGpcjSqTSxb08kd0ob5PD0tLpEidXvtSLeD8X0gHOwoBCH1pXNMkUehwDS
8KJiUC8w8vyLPCZVvHPpbMxoEQDCJoPuPTHdKpShZpAFkK4MLw2l4D6JYvXcAyPyisoqdm7rjaFg
1dKoWZCMsLBWj6vehYhN5CG87kgqkM6bKxfnEXEoi3mvFLQ51CJst3iVAc9afaewCaOmHoTu5UZU
eNKABG4wqMNJgUe4sxk3LlA8wUwZ14sFELCGY9NIq9tw1nUPF2x4tomP+GMYGE/yHCXflFqRT5Ts
5p2vttGZYBk5BTqMakhQa8q8rJA04U6toWNLElwNSNuNpX3wU0u/69OkRgez11+GQH2NhRZ9SjRg
hHjBRN44C3EKE0O5m9ESOZip3nqBnaRe2dSy0yJm9GD5w9fbt97GGr0VyYiXcY9D6Oz62JCR+CSB
M72GTLe57LgbPFcHiXauMz883x5s484j76T9zNosOOllb/x2B9GjEzbyT7qHK7p2T+hhnKRJ6tE5
xABlkrLhj1H/hFnAe8h2keYEYXk93pCWA0cYRK4/A9usFVjOmZ1FO7Pa2NFvbCUMnRdZivXhseI+
rso0YhRz0l9MkU7HIJ1b5P65zm8v4PKDV5cciSwEdZpHQMDXMFUcydNciy2qglOtPPuiCRAliPZC
7Q2wP+JZ3OKIcNPMpqV9vW5VZo0Gkq2qh1mxdCcJ239pkqCkK4WOSeJEulQc7aocL7iPjf9mRT15
+aiPlxp9iGdaNMa9MGmHGlFVzIjupCn6FEqC90oUOp0Vzo0LKNL8YKTh5P3pAtEcppy51Hw5fNbq
Imu1qmjN0la9xKDInpb+q23XwX8ZZJFyQQxUWyLC6+VRqjnrEFFWPSnC+iDriuaHGVT559tTeX9Y
sEkmzUNbiiIRfffrUfQsSGLECCgto7Dn0IcJ3bltSROAUaASHe05/22kONcDqtcDSgMk73g0LcQu
pPZuSuuC2mWY/TsUSXQXPoRw/ZSud0nPLKReOjKxaAw9ZKGGvzKcrmCDW+KlaYrqaEXUOMkh81NT
IrB3e13eHzd+Jjj0pXxMQ2Xd8NOiuQK0Z1neFCWVW3UEguUgdw5YAG3nQ29QIhkL7QCKuNxXPCXX
S4Jv0f9l77yW5MbRtH0rE3287KU3ETt7QGYys3zJt3TCUEtqehI0oLv6faju3lEy869czfEfEzEx
mpIKJAACn3mNB4YL++00RgoR6lm70+paC5Qmm8KoElTKke++UUXd7VBqmndDbiqBXTXVlTPm/MPn
QTA3WCu5JHRbap/pkaHB+HBCHMmG4xihLW/M3rXi0YWiNcPAJKAdAGHmDKMUV0vRRbSv6TrE0P0h
Kx3jKJF+4zZkV5ZA/WVGsrHAhexOgIZGIVLTrqzvpVddXTXXfiM4ui0uq84S0h56/mESOyaeq0kd
GKo0f/okJdBfQcbAF0gtti1GVbhavRoyhWk/OrtoHudjVjnV/uW9uoZop+c1o0DiRUJoFfzY7h9V
thMsGn2ltDmAAF1tOmqL821MHJJuXYPxNOblrU4McCX0ufSRrDLna4l31e5ZH+yHmxZJ2T4qGpNJ
XIRz13dWtO+iAqtwrbo21KVzitOJ0BuIKeIkm7oUngqGImbWa5RTtRsyOlqalma4Kvdc6pb584nM
9xSNFhEI2pWAc/pqGkrXnTKNTmjrc32jy7TwiyFxr4QOF9+K83396tcDePNWgzavwP2JykLluAFd
E0EanlbHtBzfGVNTPL+8Ub5TxM52ytqIo1RD+Lj9wFPqfgn4QL48QE37umqmIPKkDgZ5jkI9NuKb
xRhoIVGJALyaTrc63pCQPkRxLCf0eAkU+52m9uaNmhmoRpRDseuV9CtMRP2BTp4G5Neqj1qvids+
Hz4uBfQKTwObMESlfKoqx9hDeoh9tEDinYYU+67XwKHEWVSB9F+Sw8svfGl+qaIRnK1UH3XblzYa
aYh5oaKitIUeFkUehZQdGA9OAO1HQ7uGKV0XbDvBHGurtyZ9AKT+T7dNTgNQjRLXDue+rtDZl17g
MI+7BE+NII4N4XfQY45o7trHkfgrhHmCMcDYJk+pObrHRg6Gr8TLHFoLhjqFNMdgVmGSDF2p+Wjp
Dw8S05/7mPuRvonb3XqROx1dexh3clnBnmM83ziL1wZAwNTa91ATPoo2wh8ZZw+jQ7XWrl2fUVy7
nrDdyqyDPhvZXT2hLfAfQmv7OG1bJ8xLCJRCWbrbIuPeW2gyfnh5cS4dWz/O1WbzC61J2GM0iDpP
b/y2L433Vm9pT02UGUFj6PYBeTkr8ABNBS+PfOHwB8+FkJxHyksRYd02P5xbU1x7ZuekHMuD1dzL
CW11rei648ujXDgdQcdxpaNnup6Rm9AKlOyU27Cbw6HosX0sLHFMjfp+sqbuyjFynl5hx/XDSJtd
V5YGUudFzDESx1Zg6NWIJQYgbWUBcuQoWOa2qtL+O5MId4IYeA1St84mCnyOvukybh2rmg6VJxR6
Btk1PPOlSaQaT3tsbQBZ20Jh0iSxMAWFwryVKNSoSoVe2qjf9op1DTN3cShOixVAA5Z3a3ScKG0a
W1rhEGzmza7x9DewfbNjV4NSeHlnXGh/kPL8MNS6QX/YgHVZSDC7th0qtuU8eE4iwi6q83sTDlY4
eZH4pNTFH5k79b49NMlt6hLryap1/KZQ2ztZ2V8KAP9XYqL/x2PR/0An7gJ1px8qL+3Lku/CqFT1
4GiYZu5mt9b1fVqrtu/C/UKWIh3nJ1EuZutHVtPduaMpul2DA8bRnmugZ+gcNb/lvTpdK55eSBmp
vq9NTuDBeEltRYMQuGLxB5bITGykJ5JQ1NPd4jmfNG95ShRQVapGAmPCfEuyZ0NOx0FPHsYV8Szz
9HkWyo2tVe9rqw9mQ33sHCUYFwRoX17e8+OFaI/CHRcPbBjEwU5Xt6P92Ou1tYQI6kc3qLzJQEUH
8MomOr/b1lHI0FefYZLEtZX1wx5yI9WSiJEtodUlDdlA8RDl0aM2dHbgqFA9f/aduI0oWQNCgtdy
VsERMkotiEp6KHWjCSETFpBYO+Xdy6N8D7s39+eafsBwJyKi8rB5KYpEztIVlMddRYlABshxvvOs
eNj3aY/yF35UYal34hjjfOKLpR6P2Ns1O+LiYj9PxrhXsAzY5+WcHZWiMB89mS339miDfed63Wf2
on34D+gYGih4C7t2gem1WjnjHlyL6cOYuoZsvACNY8tS7UcfbEUQb2X45qWZYyc37XDV2Psyi672
0dcZdplqou0eTX2gGIN+UPRyeU68CtCll1L8KEvrSGP/Ku/+fG/yOBSpVmY7TK+tDwf+u9OcZZ4d
Jiu2pWtLVIz02DxYkVn6WbEg+OsqaVCu+oRqYX9rh2qAeF7kPpH94I+tKsMWGuuV7bWu69m6U0wB
Sk7eyYV5upk9BVRPQbAQdkl0T0hUvbHzuHnTD4gZC1X9ZqeOOJZQfkNjQaHy5V13aU7I0mjvodMF
U2dzUevjkGd2FtkhqeK809JpwawoveYPff69wldDCZR6EdEoqoynryi1aOwoftNoq3HntSI53ldz
8c6Ep7HPeu/nkUwMh0sceEyH/GwLUVipGjJtHTuUSeTso8lId42OkvbLU3ehkccweFaY1KLJPLei
X2WXGJoy0mCq8lz6yCgVASX3D4veeLuZ//1pnJHcaFvr1ohrdKfdB1exdomc3r/8IOezi8U8MpNI
IcFQQ9j1dHZbvdPsuBj1cJqLjySremApEKBjr3CBpFX9lf16HiswHJwx1pOyPwprp8M11oAzsl3p
obkoivQpIEl/KMrkTrdr86cbQadjbbcndyqqjzmFwEid7m17+OroyGn+G/OH4RBq1Xx9mLedvlBR
R7nV2iAz5xmOqis9dW/Mot47bU9O6szXKiOXJtCCfL1OIsB9cw1pf7i9sOSdV8CwFk6O6P0avbon
wshq31natH/51S4NRQFPpUBCTZvuw+lQlVqiKIG2F/CESt3LFAiZ2rtYrzlRfmWoS7vQXl+LQwSq
5Lb9ia4vBHJcIUg1TfPJqIW4ReZX7GNggHeRqJor23Dd1afHJncxRREYKrgcOFuMH8f1nCdpzast
KiXBkbLePsX6lYyvL/eR2pQ7BVbibiq8a1/A+aHJ0Do9Api4xB9bH0oA56nexYUWYnTfHmocTPwK
g5srE3p5FL5nZI5Q39uWfZZemRvNTTXcfDUz6CUVJrQPrvmbXdoh9EBJBZEdgty22SFCtgL5UpZt
dQWA5TUvWHcKTGTMpr3yQpd2CKAcbl4SJxArm48ZKW0NZlmjhWrWFX4WT/auTaS+i8n8/R4S8ZXU
8EL8ATxYw1YNGS8Lyan13X/40FaU3jIqyFwXWp8+Ky6CQaYaW36OJ8O+ZAMlvoGe+M72Iv2oNupy
Y+pNE7SV0wXRKKorO/b8/Xkcch9kZFZRt23rJOpIU2lqqyGVJHs/164ExZdj6gZtdA/d6vPPfvun
w22uhUqttYEjCN/DzoUCpTZpOHJfhrCM37480vlOJd7nw18VY4jLtgdah5JCWVaMtOp9HLwmGveF
VjVXrGfOdyqtRG4e6q1kkDDTTlfT7SokdmtvQWyuq24IyeOwAv55Q+ntWov5O0L+9HABiYZ9Afqx
wIJoQZ2O5VVNGZNtqqGUXWQEozpFn5ZKt4xdM6L84w9KF+W7sYgWojJc1e8ygKYijNs6kbf8lTHe
152eKAclysWAMKHSvpon1/g4mJnRBEvtLLsEz77HJhllhYHKAha4t/sWldoqdbvXuiK/WNkg3uEV
lml+JOTyIVuidvT7VkKJTAZFp0ORjUXxlLgjeUCpZY2G/q/CtOQt0NfJqd+pxajBdzNG85PVSc7g
ae237H52+W3yeaAo1A1W5vrmCMHViZ6pPajh1JX9oZ1SlRw1ST6+PMoF2SzO3LWeSceCoshW/SAh
OIWKhoZ8NCn0fdMxeayqpUVAD1WE7N4Ss5LBc6isbIeVWQPF1B36Zy+TBjXXyJjvU8Ua73IZ9U/9
kkcwA8FZXUtM1zPsdOOwbyh5rY0V7J624IsF0lPRCq2nojyhLW+LJKD/4aI5PLrLtJtqU1l8S9Fd
9dAMBXadUeQB6e0K2xqpg4xmv/PAhd5REok+W12blqs5Vl/cCDsyyqPj9cQIWd8YYBvSbm91DjKh
RiPSzzSKB+8QpxYDJIjILn5n4BwJJcuFmFmDvap8kplK84EgiCYwuzo6Gj1VQJjPuv4IzWe5T53O
ea2aEw5katNX3S5ycAzzUStLqgC1SbnXdMRKAi2yvMnPanWA3TXo3f2ciSLI4KvCFC7z6nNnVZi7
dqqifUwJUB7SGseV41zOVG9QmNf3LtrvNZARkOpBlKFH7HdJa067wrXkcG94ZUfGZSTopSS0I6kE
U5Z/eUOdBxAgcQjAQC2AaDK30MZRzVN9qvI5NCa7uls5rTtjTMrHtlcAtJReAhm8q57sfLomPHt+
XjIy+AwqiCQOZ0wL3FJpA3u05ltLHY46sNSd4VbDlb14YRSyRgN3FW4+B9WK0zOMINNUxowiSS+z
ESnZBesDc7J/GiCKacX67a/sSwK/zamsWY2DMF+/hHHdp3c2GLEgtUv333iXH0fZhA55A1XcaNsF
clEjd2Uz16FnwOd6eUec3zC8C6APYgUmDAWJ0xkb3XxUUL5ixvKq8es2NXwzr5Yg5oS7kjx+txzc
HBQA6cAKcmYa5G2bpKMpWmNoZh1chykpLiRTWXxoyara20LRF04EpWjuu0mNqzslb2FNJ8aIz0ys
zrXiZ4bi2vt+MfvPQiTDveeaSXQwo7l551H3ToJWKHDfBKRAtLwaT/G9dpGY9tWV/thHcGZ3Q6Nl
16rIF74odttaSViNF8C7nc5fnmMQNVMdDWc3d2/nsY9p43QrsVbVq6ByO2WvlDMV+SRxfvoOWlF1
DAzGiiBmS8QqqjHDESdj6WJT3RUZ9HhKyOq/M8qKGFzBbi6p4ukLxuB6nXR255BEiDqrVY47xYiu
pRfnceJKDCBf+xuZcjpKq7YlJEYTCsBsJO8Xa+gP4BSLQ40AUFB6CM+9vO0vcCyp8NGoWasY4AW3
gem42EUr6cWGJcjnu6LXhzrQ0uVDbEQIb/Nx+5MgGvZmzXoPW8p7xkVeHBywkr7hDtXrtlq6G7WO
B6zA8G5QBhX5t7QG0zTqzdFsGyJwkX01ezV5B32ounIEnc/XevpwmlIBAbaw7STbnXCk2phT2Jra
GI5tld8nc2q/iaxJx9hX2lcC6wuglbWzBecQYUqUH8zNOUFwM0Qou0xoPnkguLM0vk2TLrqddPWd
PRlZiEgJBBI0D4/kHGWg1aZ8SIXx7uV1u/QcNGzWoHvt1FPVPN0ozRxltjr1I4DVSvwGbKuAHET3
77kWcfuHolCUASQwltXeaMb5VaU5rYMfnPO5MsfymlTF+eFJbrdqvREGrlzITcg8FanF1viu5k1P
0WgdeW8hNLcr50L/6dsAuBAlDW7tFVFube4cJ0swjSoYahjG+NMwK3LXAd+5km9cml6q19SDiA1W
bvlmevHB8uzBLsaQAvdbRHWioBjo1s4LgjFTcb/01u3kjGag6MON1We/U264BoS7kMKSKpJUkVYR
WwOKPl1ifbacoZgTtnWOhpLFTsJjUY+fCtNofGp7NU0AzwinSpZBP87dbZTh5VCncR+U6WBeOSnW
jX16afE0VKzo7tB9Ia0+fZpcUPoYFGsIy9Q2XotOLLtR1vEVNuGFnYTGO2pqa8+Tav3mGtEaF3pE
xyhKozcI8cfdm36xZearitFdeaOzrstKWVyLbaskKanrtpYzjlDCiacb6Gxlg9eoV6YfCmHMf9h6
mhAxx+1S+zYSypKQVUjU8vGf0ctSmnu4zxm5XFPnJsC9eCl9GRvj+7YaNOUWN8GsRSmhqIhgYbK8
ql21fu2g8PO1GGrsnSoMcbNBZcvg/GVfS5a2V/H6WtTgOJ7Wdgfg3NOVUkWlmOiGYWID2GxP1ul+
nJBm/iIrAxu+PnFfFZFVfHKVPL4x69F5MIUifGScaR6lyFwLc2jv2tLRZz/LVY+X0pwj8FsQ0gmc
8pcPsu22Wh+WMigVGuBGK2Dg9GFbIRQ7mmQTjmblBMmyOEQt43IlutteE4zCXkLEhKI18lHbpn3k
tKtAQNaEgMZgiUpynCIRtR+l86cKIMnL73QG9lyHo74LsQwM/oqCO30pgjG3T1ZUE/LFX6zY7sOl
ITTRNEXcGu1UHN3F6sBUNsYrc0rMo6piauqVmXLsrOb3rB25TfW423s1PI9uKp27clJvPKnM1865
C9Ov01VeMb3oeNP/P33SAoBdMhCNhnViJ4/O3KT3RpF4r/Tebm80paY51BtRixFFW7+Gjjm/zpx6
LfrPQFQyMxN6sHS18WrxzGuq6JcejQOYehnZBWWYzYFTzdihW6JswgmXdlh8RhLmdXzN1uHCx0L4
wyjwCqgvbQsYTqPiCBMJfKjntnhEnb17wGZqCGRaWQ8iquwHZGjzfYKu7pUc9AwPyi7BSQAXJfDm
gMG3zKuo1BHfw+okLKzyfWnXnh8bKjosba7KNxMOYY9RB//V7KKPIrcRZ86n8cr6b49bdCSp2asu
hXQoRVRYTpcfD2dLHx1jCIcFF/K0tbvbpqV0hZLGNXXxi0OtjapVsWgFXp8OhQSqkvYuMmtL7n7r
8tm4mev0g12KazyIs3ldX8omGSC5IiNAGvZ0JKTC61I45RA2ET6kaoIrj5Pnxht7buN9k6PUMqGa
t4vGon2bq9WyN42f5hLwDCTFa2TmEcob26vFjpltbfBkuLiALoy07Lks+muH54U5XVNv16T6quKT
vJnTzFo8eJORhOla5eAouyggQ5J3Jcn/7uUz7dJQcLIs5pV6Oh3W00lNOtB4Tm1LoCcFJ5kZF7d1
PTe303hNC2/7Ra5TBySU74JiOWYImz25WMY0JjH99sRRqyBWaLNI18qPLa7ZvrEY3WvMe/sQkNA1
k8wz37B1aPSkqDRzVdA227wkfm1GO4pWhnE6SzzDDM23hIRT78WtryVLRaE2qZo3XbIm3+pysCXA
M6m14m5OPHGMdJJbPjcrNIwyx97QXN42UZVdSXourcVqwL4CbVaozfrzH3sbtDCiBDxpqI4gEmwU
6g9tLIY9WGHryrJvD2EQEyvGmliCI4I2/ibrJZSfJd7yTej1Qg1mk4BIjtG1C/O78sePwSXDWNTF
qJuucDd4uadvRMETfERcr1X0KU/2deuJTxHA8gXedqbd0l9vqiDPLS/+WM16q/nUsrMUTU1jjJDB
tY1d0uRziUqeke/VItEP4xhrvW81EiaJGKCw+2VdDBDVqLFPwENxXfGV0qkUuLdd+qG3IrKiDKH/
5zqj0Ex5vbfAWmVt2gWFXblf+R3qN8uU/TthGnG8y4ZuqGirwoHz2U0cNJ2ivpdW3xNWZFYC2NSc
lGyvl61Vhl5kId7hVpp8ZQ0a1rq6Og2ar2hpfdcoSxt2VWkFDatwX8oOw0B6BXEWpNDqhF/yOTz1
5oCpx8sf9TYsYtoRTF3v/pXZeX78e5k5mpklwqIepp1q5OIwej4+TEJLnStjrWfRZokJvyjfk6wD
pLI3S4xGyAw0uxQhENd2V3p6tEPGNwdaQ4taOEq0Q/Pz2u3+Xf/rdFQoajbeq2uFiLhvE0RIAcUT
aHfKG3YK8NDULPJdaber8fiweE9WU3iSpuCYgfWN+DEKh636xXISvKSXGV5Kas/RJ0R4lnE/2+n8
2Mi8tg5m3XdJaOoo3EZtZOc0popF7Cc08+cb22vT1zNE3cFXEljc+7TpI92v8HbYR16CVppBfj4F
SmZM+AiR/Ok72rRw7J2yj2FFEzHK0BnjNEcoQlNRn2f/5z7mYNOyH93UmG/afJq/qGY50Fuy6xtz
tbWcVaywGMaUbxU+apzkl8GruRcsWCYv75zv/dOTifUIzPhKEODjiiWCPP1iq6ZXS0V0OfUOljNT
MvqmpZTLc7qIvIRUUue+rrZGxTeUJ/2x74XRUzHrlU9LgSzVjboM9TdDLin4NkqlvixLdJrmJHMc
P2oG+VoCHX5StaHZe93S9XtTi2ztgOIV81QORj7C5l7tG8Zqrsvnl1/vLPfmGGKzrFYwBgBAFuD0
9ZJEGn0u2zTs8cOGnDSYctmZhtI8R7OnOHhFpp4IciXhnihgzbW7YRJeEYgJ8ti+dk2NSnVU/xky
/ueJpHr33//Fn7/UYgZ4m/SbP/73Q/qlrbv6j/6/1n/2v3/t9B/999Pwre1l++0fD59F949QVl8/
92ldbf/Nya9gpL+eZPe5/3zyh30F0HB+Jb+18+tv5KT99+Hib/X6N/+vP/zHt++/5e0svv3zly+1
RIiJ3xbzWL/89aObr//8BTWvH9Zq/f1//fDxc8m/e9fKWH6ez/7Ft89d/89fuKB/pShE4PC9crIe
OL/8Y/z254/cX0GNwgFZuTSk/CsGsELNNuGfGeqvq+ot4EuSRIzO1jY2NNk/f2b+uhacXCQq/vyl
9i9/v/3zn1/En0vEbPz1539QcXnGoqbv/vnL6d29biVqyNT9QXkSpnKBn26s2u4H0xwVfb+Ulfqx
K6wulEvcvAU2nPxcl+uvscCQAMzhtWCenY41I+NrpE1u7B1QDbs8stPngUpiaOSmPMhYkW9ypPID
q02uNdFPw4a/RmbMNZqim77lALiT0ZT4Kxp70Iy1X1tl4oufrDr+NQhMpbXyvtopbQJFpMR6tLYY
JLXcN90qJBEND/lyJQLalALPh9msmDbU3Sw8hhnbIX2UVez6Y9Mqb2mx4QInok4CA3LM2U8KWftW
kX9Il/kVHJj4Sti3kRb7+0lwU+A/kLy3h9JYIO7ojqwnPj2BseuC+kEJ0gO+wgeN/9baYAy1AFpT
UAT9zn01Bm5Q/p4F3a3hOzfulfz14hqDWv37adaf/xCFVpWa2qZSGHsKsfWusax7ZZp+Di8HwPK7
lC7XDAsMandbWTbNecRJuzL2ti6sUNGL4hHdPYOO2FQffzhHLnyZ2/chyEVGCKtBSEzUbb5fCT+8
j2l0cYms1YKWs6X5TU75K+n7a80qCpnMy79uTl5pTWrQ0mXPWlTptu0qVSqLUDLGoaqbRb6pzMly
xKpn7rA0SKLqYA4S40yRGubvhj5iyaPT/xef+hi+CLwWChbDDYX4aPKtcVQT6khJhD1rVE75q3xo
mtjk5lXNJ6ugwhekBsFc0GJUMfiq2WlWMFMp6+5auHCroxeiM8Qgwq5fyTXmDTBvxp2jzoYcC2ql
0N2HcmZmbrJcWAHem/Ojm+AN5Fn39JdjZJ8bFesyhOacoPPiSQvHyqH4PLpyfueMPeVOxBpRP5hM
pUcaeP3vg8jTzjsi2iSyN9B2RIAkf9Obvts0NQpOkF/fR42MoidpyNg7yNWvzcfHfFAwHkqV7EtZ
YWJCJiK0j0tJU5NvT6j5Po4sgn6lFMp7pJMAdCZeNyHUVnXZoTfNtA2qknA/XBYr0bE1a81Dp+A8
7k8ZKiC+0EoNRECHtlSTRMZvqHKNKe35tL+hRVvKYwzq9aFYnBrBvrp3v5r1JLQnKEiyCTw6nro/
DVFd8DRaKveWVJWHFD/Y5jC63TDvR7twv3pqNhnuwfEm9y5WZt7Xc9D7Qt+RXvo+n/ris5EZlty3
5QAfjmxFJ9AoumbxRdtU+xI4tRKIKNae9VZPI9+2Z/e5qbrquR8N51WLqNHvKHBSzykAj7z2hkQD
TpF4PfFgbiB5HM32MuwMZe7+SCajlTsEOwmC26ksMWY2k/Etru7WhMXbiKV7mZCw+YnWkHUNQi++
rB6QhT8SmH1M4ULhy57oydsSg7bKXwnWX5QoTh9jE1cmnw82bvxEJLjYCSemlY4mRvERRGqh+dKY
lDgApCf+yO12fmiiNPoSx6J7TgDoNf6YTnEb6I4cnsZZVB/mQuWAjUUcP6WGoSS+U+UuutM2GDCj
6lALc1JleDMNffN17ASWunM0gq3qQGCZcPyV5MPSTFG2K9WuRh84hX7omxplv16kMMamxu3vpTGk
RTDY3fBKlwbGsrUxj4+o7EwpUWAq37R63qe7WFc77KBy76aVdou7V+HYsT9SbeNeUIHhpMiU5IGS
DuoraP7S8pesFVGQxpVM/GVRDI3oUVRPOvQrrLMKRzmqStFiayJTQ/pdrhlfCbwH9a72SvVBMd3l
ky6MRjuwzdynsRkwvOz7fuwD6RTqJ9urnBz1awgDfo0n12uPbCYFPGbWf9Sw8T73yxwhJdnWmYp1
qZY9VZGY37Gliq9JnGjFDgYlLMkENE9DS8PTHuHAMk2ZGWmvO84QDR8NloEkdeajXurOfoiQ/ygC
OhH9b/Pglg+ipyy8S9kxr8tqEkOw5G35rTISFwn2zEA6SMyuKZkcVXBv4cdlH80mK+8QfFnawDWz
YqV/8HGjGy6afKfplVHuTfT4zP2MLBW+WLqUhZ/2RZPsNGDAMtAp5H8yRgu7jUSzhucJc9gVS+Q2
31RVkRKTdz2NUUDRpnsLI0zrHmmDvqMBMKZzCB1yIctqYs/cj5aXqvvGpvLgV4OlUyEQfAivBC0g
uCmynrtjUooGCam6s9xbFEMgUS1Wg9p0BIjIPJhL0y64pSnOew8dC4rjcTq8STpTTQ5VZ6hJEKUD
IMAGmEGxT7CsQZE8zobnRUl03ddmrTB8veqerFhmYm9pHZLkZRS1xIuC3kCgR7LJjuo8N5Qo2mIy
jmbtrAum9tAdYxtKWrBw9rGbPVRwhybTSvxxlNUuV61UuKWkuhyDra0ofl1q03DQvZimi0mZfwTt
Uqcl/gx60u+RfMC7tmwWbqDOgY3iz4BU0MqRgizezR3oQ3mqyuaY9+741swtx5+7pBhfk16naoCA
n27cLTrzjNwO6TAXQVK4R0AvBGnGMlnPkz62IhDOZFj7RM3LMViqtGmQgeDh8T2odeVOkzrmymVW
D8uucThRM8pt7wgwY3PvJsPwSCFWsffoeRTunsKwKXY1aZ26L3pV9n6upYgsxn2vQRZTMzSyrLzG
W7qOraIKajWBQSXqTO/f2rmmAsglnP5gTQ0SWkDhJu817SkmTMFucwoTMlrcbBIRjbhUD1Yd8OVI
TAa5t4cbbHQMZS9rsg3fklrV4dTRZw8cq5mHP7Owb8xZr4+qiJc3miOQa0GTzHpTZLmJUV6kVwSN
c9PuLCk8G8n8xKJJpOlFm9277jD+QbbtFLu2zBoBFCQBzecuFZaoTtqa0JU1LzF367EjfNAAgJjm
ytE/IMlUPM25bv/W95WY75VE6WpOMkWALM1M476h4coxmGKAim54bv7Z0P3/KesPKevqCfWff+eE
ZxlrIH8HZPJn7rsmuOvf/itbdcxfccsEBfhdQB4yw7+yVZesEzcYIFVr4gmQncrVX9mqbvxKakXL
CvQH/z/gj/9NVjXvV4q0wHDpOADEQMb078f6P6SqpwExbSF+E0kxjQoAEBCRNyWeuun7HCP14dB1
wJ5aQ4s52vVr+dVpOPznKKu17+pHgHTsloUmFM4vAqPhoAjY+RMddXQ0kmyXKsY164NrQ22KOvD/
RnCM5XCgIffF6tEUjdzIDFBlVK/01day4r9i/O8vhajkKgtKkE9zbzOS646FWeg6mWGtIPiAWNl9
OYwdFuJ9Ig6D54lD2akdQEat+zh6rXEFpnRh6ejtU+bA4WEVuNwsHUDdaNVHlzQodBvshIc5dmTU
ux/28YWM6cJ84l6xkovotbGHN8XVTiSdFq2CkZpQlLsla9JbUijFb/uf5+Hq7GbADLiW4cKGBdxp
sqmNpYtzUCUP3TQQPBsrty/xruGYLkwbqC42I+JynnWmE1IZUsSuE/UHXY08cDa984b+3jUuyKVR
qCVRCqf2DvlyszmkM6ZpIcz+INzevJvrKcKtq7umHLNto/H1si5rLWydLz7k0xmriRJXxYD+EOtV
e9No3DGCZvcNOYFziwu9Q9yYeLsyVa9JoF96PxejZEpsgLTONfoyhTJ21fcHKamOIpgg9iNV9P3P
bj4QUdTP6FzzsICSTt/PWVSElEtdHKpIqwO0sXGpnVI7QECsvVJ4Od/nwPk5DIEY0q9HHvl0qAh6
rNqJSRwarXRuF106N2Vtt4+NY1U3P/9WDv1iSs+UeNjsp0P11ZCYS5mCsKRBuqsgKge1omehsujK
T9Vv1jOKWugPQ23KZ0aDYXxfFgzVd8axJn67m+Ly2gudb4bTUTYn0TAoUmAxXB9KPnD6bqYGHyDO
r9RuLq0QCvSUe0ERAeXanERpmc1lQ+p4cJZ4PpLcE58pVgrbvEx3L6/QxRf611Dbk2iIkj7qgBgc
otlxb9CCoguc6t9eHuTK+2wvRVtC64CuXx9EBp4e1pGDFpqiAXUcev/lodZlPr2qWKC1542bBsC+
LQoFJdZojlS3PmSd1ZJcQsBPVXzFUrf8wmlYXFmpi9PnUZCmKYfW2lbeNYmVJYOFWh8KkvVQWbkl
ueLkP71IFNdNam8EUOhKb9Wdm0FxKgQ9qgOtp/dyGvK98MwxfHnmzhaJzjvBG91xmuQggzbEhLrP
KL/0anHoXTzUbfSJvhp4z6Gu0GL++/JYZ9P2fazvgL61hrIlhHJbRTWRIqWzwZ4+R3E0+KCT0/rK
MGcICG5zVDbh1K6Gc+f85NrS3DKpKNGpbp48KraXwtbvsMrKsfRe2ko+aXYyPSjG2NyvNqJPOe24
D1JWSxZoikuxxUiWB0eu1Zloyu64Abo3FZTqK/zOs127PieTvtJw0dXditZEKJNZaZ8WtDGk96nt
I+tRs+vmoMSms1PRLf/ZwxKGLG1rthJcx5XIeXoum2hGV13sFAddU97PKv4WBd3Hn921DAIPHVVd
OP3IEG4Cg3yB5ZirTXHIo6INnbIZ9ojgyytTd64ms7J9aZkg0bcqAmxloIpGGtRFlPyAFXfyWRSJ
Me9sxajoUJsUakSXUbkRSF4E1VJOvxlG4h0aNGffcpJThtU78cbVYv1+nBvnvjSYCL9RhjGnK9st
e3rxdTiKWqsxWhnEq5/9DoBDgw1eMbuEntuoRoejjEq7CbammF2/lICgW5xdrnzZZ7ETsqwr8hCS
FoV0cO2nq63EnipdGv0H0BfRx1kg8FaPcxzOg53etUPb3kfj/M1BquzNy693TnRcR8ZZkS8dDBsE
rtORDQEixbX77OAkyf+Qdl47ciNZGn6hJUBvbslMsoyqJHXLTOuGkGnRe8+n3y8KC2wlk5tEaTHo
wUwLUGQEI06cOOc36YwGfKr9bayL8b2q2yXxpsGyqFya2vxxSeWMtku9NNjLICC7vqttJDXdsO+c
bxnY0m9RbC6zlxm4hRzZrl0fv/9poULn5gF6rbJRKNMMPCGAPqLBhU2/GXGpuVSDF29ZqV/eXpa9
7wE+iI6pBggEaevLVckdlMtaeU0DGJyahwVOD/uRp4dn9kkYmFmtfxuyzAzqxSw/3x76OvACoHZE
KkauDupduxw6VtuUotaQBnNoVuc+7k0Pv/MsuD3Ky9G+uIUx44NTggwFDVie3Js0CSVyc0raPA2a
tG1LN5dR/DfHYkbyddYfqPBoD8uixJ9XKk1ehaHhPRXgUD+NZT/fozXqvPWaFr9HvOkMESsAUl5O
O0GaXKlqMwm6Qs7Y/GjZtwmV69vT3llc4NFYZ1Cr4LpWN7u9XZd5HRDDC4ZYms+g8OuzkgL2//+N
svmEShIu4IAYZVqs4pxxn1NizQ7teq7TgRf8OrUSmt4EcPHnr/qHYaU39Lz0OFjG4r1dytrfcRLR
GjBiQEZubCGm69XNoiPgJJnJp7ySB5xR1Sr2bag89wmqziX/01F/qRyq3/VsJfabLxh+oo0oq8Ds
ADjerHdfJZIShXYcpAOSrMVqrx/0XEvPt9d7byFMpO6FErl4sm9GyZpViVL834KEiu6D4TS4YDlD
fCZzHw8+rTgW22MDsksBBQvnkJ10uebxlHdQaPs4oLrye06t912i05Lsrc91Hfqprf64PbUNGIBH
E9UBSir45Kjoz6PIuhnQVsa1ncs4kPomCwoMhiM3CaP+1PCEf68o6xRIrdk/zikilKsRleBltfgD
n9L4evunXK8yJ4eDo8Lzpae81VVCbl1GozihUTzm6ycTmOQpFsJ5GhTcg2BwHe0vh9oEp2rV+jgd
GUolrfYxE8vuDPSYgzlxonfmgNLm7akdjSeug1cnSdG7UaYZGAfyUma+WdXaryTLZg8NYGQ8oZEc
XPciebvcRXxVkdsJ6A+ruQkQKblO78hVHGhxqNw1mazTYbIAZ9EqHZUnCZiiN1n4+YRhb/+Tp6Hy
+/aE97YVSwyQhbsGpfsXfOyrGce0xppOYR9Hjdp8bCFWfbEAU3n0wLXHia98bqwiD/JFzx6cqAnP
gx07mVuPby0/EI5hJOMt8lKf2irCxHNlOVHexsE8KdTxOHbeMA6tG5mAvm/PeW//Uv8SR4pCKQW3
y48czmOrRFUUB4hkZd6K3ribLYvt5Wp9JKa5t59AXKFkoHFeKCBeDtVXKb2s3IqCRo7jBy2epzOg
3PCcLonkLnGeHuyn62uNkiuPKEgIhCbIyZfjZWMrOU2iRUG2xtVj2Y7Kb9kqj6iv17GPUcgZqDKr
TG1LUWzmtO47nHcDuQrHrzXUccFBU3zVGmNv5l12wtz0qOS7OzV2KMmBASdny2uIqDWSapZRAOix
/nuthuljrGjTQQDYSYdQ4oSPDC9MaAi+nJdX50GS7HnOpTQK1lwvPmZrtvyMCAsPS6qFz+rUWA/d
YsVnvQQbUUlp6Y2lNX8AxVe4wDmO0GzXam+cCqDLusr5pJS6zT/jZiWApAVLrTnV+4wM7ksZrxI3
aAfwI820v2S7pEtpLFrzb5Uq2lkuFv0Ow+P0qVaj6F4rs/jo7tv7FCYcM25Y9CSot17uskJWJrAw
TRQAZtb+hUI2eoU5wmy7fU6v6DSCwUZIQjCeZJDiwGacZdKWzuzjKBjYDz8qtXbOeQvjwSlW47Ee
AB8vThvfOxEUfzrD9cd1XuajTHH/V9gQQwXNmOxlk5CyF5whtCTEdpd0/U85tboH6WU49XHe4VPQ
25SAnezUI5nzjPFv6RaJU/3n9lLsrDglhxdmJfV0SLCXKz5ahKxatyW/wFP2I+JSxtl2svZg84u/
ZXMb0cATvB5Ch7CVvhxFHLvYLCfJj9b+i9TP3VMSF37ZGDPxyzl4cO4NxvGCkyWLK9DZXO0azPQ1
G3vJn9MMPgmPvTP5hIF7SAk8ycyPbNf2llAwDlCh1qFva5urFtYGGi/5wOQ0BwKxkk1gZKzswHFp
dxQ6p+B4hTyJtlnCoZxInIZW8q0BNFaNyKWfhvNRuWYnAEMd5PkLw4DzsRVDpMkRry1IUH9sjfRD
tNgFSHVx9uWoQ9W9mR4BcicHUxM/fbs7Xg+6OQcR3jQDEkaSnyIB8tTXU//Y9IsTjF2l/7Cgw9x1
gAWCsA6PNFR3FhX+l5AbgOCPCNOmBJaVEvWcJJJ8J4r1QB6J+utYr8HtM7aTFrAZhTwKgq0cd/Hn
ryJ/IoiORjs7vlKYuTe3a+QZlaO6VaIcmcTtTIh7jAouoiFIV21fQ2PYKvkUt46PpoP92Z6a9bFF
0f8gpXqhmGy+GGklXFWKbTwNty0dta/kdkXl1Tdb+NeQNeLirIQpuoHJLP/UlKn011ROfpmpna/e
jJLCTzQjlGd1lbPAMrPxtHDnfugGDYgiBhfg8KDLSF43rvVTXBr2CevJ6UB8U9kJDAgs4yaEaqt4
yW1yGJlHTWiFieMbWV4/6/nUhcGqaK2duHYBV+MulYYYEV1LXv5K8lUfXUeOk5+ZVGV/qZkRfgDy
pyZujxc5hqJ88to1UYAtvWWKhujDmzeNSJ2RBuN6JqfcbM0mcwZTUgZMssdSOTugtfEWkPKz1UIw
+n8NtW07yhPknLYXrt9dMr/nmujuVXWenpp5DQ++wc5ReD2rbRNjGacwtICZ+nFmd58QdpPvLHon
75p4mP5kVjiwgk8Er4CDw+WpG6osSh26w/4gtwBCtTqNBy/TWuev0C7M8+0l3Dl3QieNL0V4FoLr
l4NJVHzGeWnxXjL61ZNiez07E5plfzIKSk6oTaJStTVpyRl+SVv2BJX7wXXKTnLruDyS0NzLS5jM
/w6z2XqZbazynDeQKkBef8FInbZ3KOnvlFr+nfaR8l0LjYGaQGJ48oBdtWuakKb+YKrkgODpRFze
5iWTlSuhLuPeLrWFBPhLW1w8dwzvD0bBrQUiKN5F1tZUZF0dsHRZzc4HCxrw/8CvlUV0kP3sbg5y
A5g49otI2uXmsJcUq8KixE5cdoAnNxEeMc140ALZPVk8tEUHhIfaliE+UMThvcl2T5pBf45jKf8C
DNkIujo8KrkdDbW5r6sW9y7ofLbfZH3xiFuSE/T6tHrpXBen2x9obyhwCuLyfJFy2gylmmMsQD+2
P8oRent92j3MS5mcnKm3/uAI050gDwAZwTNt0yDpaLpR2+QIVyAuyeCq9kzWoR4c4Z0EC3EqE5oE
LzfwbJuoFAJuzMox5TNNo/HQLEnykINWu0MNSnMT1W4fxzKuv95exd1BaX0Ca4JZj1jt5QYcEcMq
xwyjtnSc6rPogJ0dRPQfq75f31M27mk1aMlBqN+7bdESBrUHJRdiyCZhrVvHGu2FXV+nmflcTJPm
q7YEADgfrCcLjOrbIwaqX6K8T3Wf1504ha+yrDEz1lruOcuI8panIemrk1FNR4aKO0tJHRx3bdCD
gAu2LDAd7tYij4wChXU8T5Fsn0reFCelhs3dZn3zuXGGowt6r3ZAv4bKMwLtQgZiszdTxB/akZX2
SRjSgtak2n1Uo6SsfHMo7X+GnBip11r5IeowtK0T0VGb0Bd7LLNIvYfRecR83jmXgMnQ2QCVSe68
DZzCX23BVwvHmCpM0MQaWg/2TuPjBfEn3xUNbij7oP7QFdlcrTogzTbDSMyvszb5OGIV4urRaB+k
tDsxmroduTlSBhDIt9xfU6omuaMoDTmWPTrIaXFKhi5++32DAgRlJhI6SpLbJmw0rF0KQpm54MHm
p9bwfcWVIbh92vemgvqTzpOGrj4dr8uDgH2xXOcF/mpJByNLW5DNb3FV+4OpUKjnP0AVeEOLg/Lq
uNnOqiZ5jqua5rTY26s4UU12PBx8lr19BhoFmQZhM0jf+nIUDAny1ow7jKW6xb6bpEh5CKW4+AgY
vn37VUPk554RxnQGR/xyqBVJQiQpsSdqrdI8mZGZnCVeIX4ZQ4K4/YX2ZgV1X3hPA/hgI1wOlcFe
stYZkycQC/Vpzfvirlas4oQwyGEyJ27IzVONNhLZHF1PWE3bQrGipJCCgXn4SmvcJ5kEhb2SoArE
/7GkPsKgzPpcOtjaNKVMzOjUb1Pf/PiD6YIyYaPo4Ce3SX84JWGW0Qskeg0lLsc2Vb1ML89t40wH
H1GkplezJTumdCGUcl60E17tSmO2+6yQMS3vangWUWWopxrmh1eFivJkJCq0uKlszjCox4920x3p
2+0dPe5XSIs8v0nRN3E6cvoMFQQ8b3I7R0IDKpk3EisPcojr1oqQrCP2imsVaudW4KmSnHJJxgbP
KdzPEAtIwtKF4W79klAofDRWBbs3BATPEKOqz8Okj35SDt0HPV3V+eC3XM2Yn0LQBCoDeklopl9u
5bVR1BlFYdPvbbl41M0kfzBH+evtDXSlzACxHXlK1GxxoqfcsG0MTvWMsw64dl83IZWe12ZQ4NK1
BfBLeRxmHxGS5VeoZWRTDRrNM9UE5LQXZ60t19JiKG+TnijzqZ+qYg7GXnbGYDS68jdScRlGpbPF
rdqG9fgoD3mDgAcqGbDuWlX+bHW07c6jMlUQqAxlLF0JlMpBmBPB8vW2ReuIloC44oWOCFCgy1WM
Fmeq7WYcA8SHq6eO14JXlnais1tX+a6G/fdZTlXp39vLug1DL6NSJIIgDN6FVt3lqLURZYWqQIYw
26Y7p1kenaDyQ6Vru+58eyjxV20mSBQS8pY24CwujcuhYFyEhs1dBxakwEFSV+MP66pbHuKP0ocY
eqGfoUYLoc/ODmgL26WlKkrOZJGCEm65FcWfv4oITizFBuy7EXyAvvymLvtrlbGlLdoIkpdpR3fz
2s3fb892u7AvY1J5FmoiDLyVeYutpWzVkc+p5616WqMZrce4sj3gdcvBNbzNsqnA6chK0S2H3o2m
gwiIr6Zn2KkUaaXZBCHXKMYQwnG3kjn/IB5dySydg+XcBlgxHqV8tqowe6GgfzmeClm6GMehCeZS
6xAJUNf7MUqb2R2SbD4r8ZS6tNDN+5l7+5EWO77Dt9d2G3BefgBFFswJ6BFSTLr8AY0DJy408yZY
+g52qMEF5xbyXCQHge1633B70JhAVEbA5rZwMHtA45HIWweODcHVq0t1/Dmbo6AcVGVybyuDdirA
kQa3p3e9dRiWurtgQ3Ftb1k2eigM6mnJBNmYf4PwmXpt3XxaFQwWbg+0s46UiyBcUSITesObD6nV
9iQ1ylIFMyn1fdGYlbvA3b67PcrOdOBVv/ja8SSDAnD5tdZoks16bKsAub7p66SF0j25d3mSSyk7
epNczwhaGQr4zAcaBei2zVhK1jrhkpZBLGESqFsd7F5TzQ/W7frAgdkTRlxk11TYt007uVrkhCJC
ETTQWU+O0mNbYWrBpCuR10nhkd7J3qR4+VDx491HLr/Z7jMM66zkpRdI1eh4gIYiP8/mIyjwzqR4
uApBXkQcwJdvP5OSpWsRG1UwmBn6havmQeC86/oiddF1GQ+WcGdOfGT06FUZIAGErssPhSwPSmVQ
kYN2ltePWl8t/uTIb4XVigeWJtCuZIJsCFv8ileRUQ8R9lUapQqaOtffITQyf9Eq+ci26XqDMwoV
AfT9IIwRgy9HyZcSjc1eh2qwyqEPA4oyPT41wVxoh8Jf/FWv71AxIZqMANB4CSF1tZlQKhtNlkly
FYx1O0CLR/YAN5AjWdm9j8PuBsCi8iA2t6mIRCHbyOccmsY0IbxSrz2EA+mo8ba34TAIdOjOAsYE
pHS5bM5cEQVqpwymrLH/Ey+dch4Wxzxnzph5rdWEBwnW3qxeeGncGtTnt1jUfFCKrFHXMhiw1/Vt
S4q9ApfYN99NWKhTPSBXFaJML2nsqy03DzV2h1NeBhXYonPZ5eD2zco6GGVny9EQgjABUYDL2Nls
OQ3Pp1bBfjiIpxELFb0szivLBuC0f7OeK3uOh6OQcwX9SDVhE1PrvE8KKeWWoELbu3ZqA1LWvtKr
/dHG+e8iHx/jofy7WpzHOmkP2sI730xcHSB2GVwQMi/3yNSG+URxoQqcIVq8VBlrEKfl0RT3VpNK
GGxkHseIbG0CrEpY7EK9YpSqAxDcE2Cx8/qY2O1R2LtOnSj+o8PFe+nFw2szkrM2pgQZogrgasY+
YjCGa3faEIR5lz5ra6R6FfiOO2Cf0V9Nrh95WO8tJz19uh2QNKFoiz9/tTmh9CKqMCRVYFXO4rWS
avg0Q99q9iA2DAU0YcBAj+oKjkuiUcjGCEsp7o3uQ4ooyMOS4OLLSybTCrfM5PHgOFwnaoxIiRm6
JEw5nlGX88qUopRG4nCQd0vzyPuQ119U6U+tgg2Pi9C66gIwaI6cga+6ZGKm2KuQc7NteDxttqcx
R4jWhDEhbF5pTg2J9DnCq+HBblX9J8ZIiTsMsfahT8r2QSVT/DKA8nlzkkpB5wUOQrJI/1GE2Vff
NNGLSRlkpwiU3pEe0jnNn3SZmndn9PBHU3V8AhHwVowBEwejJ24HtIAJ35uYAOG9byfEiIMW5Ngd
roUOxuRRf5A57mxXgxxfkJPg6nMfbaZGtLaNQi0CGdfdj2tco7RIZeF8Oz/dvkvFXPiIaBcKxxCA
AZej4FFcIp8yFUHY9Mn7aq3V9/BVUcft+viEpfDkpk2MqkgzRKfbI+/EHaHJK6DXGu/iLVa0R0kl
1dqmCIpabVyZh5KbafgArap8pIh9hfV7mSUPJ04/fBOSoctZ8m8BD011EUim+VOpy3eG1D/1iXNK
8/aD2o935lQ4ZBT2fbM0pwyF10aL7tq6+np7zjvflLI0OTOFSLAN2/K3WjZR2XNpBcPQEgGLsnD7
LFsPds7OysIB5rUvXlLAnzdxNjMwKcG+IA+kyWzv8CDr7spp/Crh1XPwDXeyGBaUV4fAOVME36xr
v+RSmZWAmOdSSdzOGuwTKBZ3SbCeKd/cEucrCiIdm5UEgzxmk6Rr4awMfW0hn97WeAI1ZfuPPk7r
8+1vtBNOxSMK4gqXLvZH4hu+CimFFU2JpmRZYDjZ/C2e1e68rCOaUXPqPOTNqDykY6QccUGv/OrF
5JgZcrnoIZAYbiJZvDppGcPbCICkVhMeeFkeFDB27qzc7IM0jaZzWCzqxxU9sxOcBFrOUpv7U6fT
qzXs3IvqVcOKubEOspCr3hu/jNuMnq94eYtWx+WCLBLOEiBds6DShHSUFFpuFpcYUenOO9SdnsMw
SXxVjt5bcfEuLafnorFVNzXmX7c/zM7hAfNBnZAEk8R5i7lK21LH3A5+mmT2ysPQOQ2GSsN4EBB3
RwF4S2uPPcB1ejlbSo3zYJRSGujN1IGINtuHsDd+3p7KzgmF0Cg+tZDhBq12OUhX5natL2YahKDt
TnMcr57TwZEanOFgpJ0TSkuHjUyXksOzBV1rM/DbNV3SwJzXzIsSQlxnRXw9kv/16xplR+/Bq9o8
2wW6lAIEQyAKmeV2blOGJjesN3vFR8nQZgTWEZJL/sY+zAhqZ85P0py0py63HXdelvixXarUW82k
ONi5e58S1RzBJ0aUkWLZ5S8RydKshEUaKPLYnteqkDwJcOUbhSTEfIVREuhXGu9gdS5Hsa04yuNK
TmHeVpE/FDh1OyBqToteygeh6XpCLwVcKgd4ZlKC3ARAeYn1yQqLIoCDJd3r4fyjm3T5/mBviufT
5TObUSxY9lzMNLe3EyqbUHOGMi6CukThw0OmL2k+6uRyC1qMdth55VT14TmLZxt1vLHuGpcrVX0v
EPVgZMNp/UH5Nx+9DuS4Sk2IhtgJ+bb2o9xl3UzwqOofRmVFvzJU3mDhSkXYP65mNywnh3TV9Arg
9r+wAkg+TUU74ylRLOdRVtv3WTq1GgLrWoejY96WRTBZyxrBj8KD504iAn6R+26qgs5Y0Pcilp2W
UNG+NRqAExQJ0J2rzUb+nuAT8a+06PJysvpp1jy7deQfcSMtyrnPh/BOl4y1Oat1VazumFmgN1Wk
7F29bK3kIODs5NGsN08vQoGA4m4LrYvcpGmvajDE03r9OraO+U+TGpJnK5jM1kWsPCmFbvtAFNUH
q8TVEiW4tzZkyWT5DdQNge5RW9m+IXiC5ireLFw55hr5szoKiziUynrdOnqu7G1isbFoaDEgNliX
52WY8CvuHFQP1MbEFWDBd5eHxtsfe6jLkl2iPSVIYFtnP6fWjLJx2jyIs1C7M4ppfM6h1h2c/b25
kE9CqxWKTDTpL+eiRxlLuk6QuOrqE96pURCGhXTQcbi+LBCOeTXIZsFidUnibGGQLElpc6Z2ho6s
GXv0zo9ITrtD8ZAUFhQ80beXXxmtQ2W1Yx6MkdxBEGtCPwSw6g7z0h/M6vpiYlagdV5qujQpNmFz
Ba2zyGbOB8Kw/KGrexU+bVXIXj60dezm5XxEerlO7BiRO52CjnhSbdPHNGwTp00Z0Wg67cmi6u8Z
y2SdWrtSPSHO4o+p9vZaFYNSfxW8J+Au27Quy1JqmU6cB+aYTA9jpSX0Y1Ex7azlqGGzsxkhmLDh
ec/RId4W5u15GteydLJgSYrpKS9U8zsCvtLbq7B0oUUTTHirQhrbXEJWV4APbDWGMdTpWe2q7p++
REv49i2087E4UWQRvC2gTm7hSF1RkP9DJQnSKo+8uG6U+yaRldmDVq08TWNinsbWsg8ge7ujGlzm
PJoA9m9zf1iRg7k0SxZEsNP8RkfVU+nn9NkMM9mvIj39Yq6OEdye6t53Y440gHREjqAYXgYRnC5U
UZjKgr5WxrvE6UO3sZK3CpQR4RXaUEKpmnImadHlKCylrnRVnwXT2kTv5jrMC7cyxuogIopju0ke
LoYRk331elr62NRR+OX11NvpPdrIABDmvviJrkzm43BtBnnqQHRYith+0PrwSFt85wtq3KTo5JD4
gfnZ1NU7DGvDuAnTYC31/nlE5Mub9Qif9HFQT2Ont/dSUURfbn/BnScSXURqp1SEUBMjob+cddIt
BQq7DVoWxpg0Zy4a5zmpW8uPw077Pdl2+3NsZeuRtGpExzud72JJUgMTluOTXGThwY7aCeM0AQHH
YEVNdrpF/iPTm6uzVKdBbOMwBucyP5eLIp+aWIsPzunO5kWTUCibsHmB6G6iQWGHi5rPPMrIKno3
xbHnXKbDUY60NyFL1Kd0ElIBILxcXz2RWzmEeRmEGSrq2rrWfimn9pNmTEedwN0JiYYt+S+Pl+3T
zKrkUGkMhoob51tk2uWDnMRHhK+9XQowAkIxdyBYrc1hHOYY0outpoFmhwmw8WY+1+USvdPjRfLi
yDTvgXwevcz2ZibcN0mKmBfNoMtFTMOiGhyWDXEBpG4VW53+mseq+Xz7LOzc67QDuWRfiqTO9tGF
tFmoqwUPTstIpvcZfpsfyjRE32Qond7rQ804iDh703JgstJNgzcNmnAzraWp+zFqKZwolR0Ykt75
0iIfKRPuZem8JBE3Y+lA426rD7kkF6OejWng5OP0IMfTfD8VCs6K9ZB9iCIo2yQy+T2I8uR7162G
HyF4/j9eMRdWMf+30YggnImlRWMNhSzKIFuhtS7tQDsj0B9k9qp/cSTsshoZ4Yo2HI/oFDvLymEz
aNgwaeGQfbmswzRMs10sSVBWcvndSXR2Z+eUp9u7ZW8UsjGaZxqcd8xhL0dJ1QkM95IhFiMp35oC
YKaGV+HbwyFoHeZgsveRqRM/4tWdRGWZOkcZJ8GcRZJHWW/0SsVc3ELFvej2fHYCFXcOxWyM7uiM
bK+fYp1KhLKtOFBi6Z8mmsNTMqkfJAzavT8YiG3PEMLN7aqi7Wj1uFgI01Ro1HuImMtn1OxjVwnf
zAsRm47JiNIb/fArPRasZlWEFVQ0cPSG+l8LhFWXIvt8e0I7iQPyX5Rb8ePB+mErQpC2xlioQP4C
+oDIRsCeCBPfwiOzO/NN5/O0mNbihQBgVnfKIXnwGJeMAw7RVfDi7UPlQ3R2BCd2+zYVENI+6jhf
iGhW75Mx7bwR8K5LpmidiqIMDyr1V9tfjAfYXpRWBQdrE5KdXmmRvCrTYLQs/OTkaXBtvY8O9v/O
KPQDGAqck6gyb/a/bqKqy4M7CRRn+tlIw3iSlTZ0b3+/F4bfReZHmkrNj3cBdUbQR5vMS55bSshJ
kwQStYSaHkAHJkRC7i6PO+0vO3GyZ3NKkdnXWymwUmVI3KJViydLRWYw6joMxhxlxFyzi9Dxb1B9
bbVpPs+ACTFTlaRTm8SGFzfDKnmW1iwfJDzhDxK5q+Mr5oCNHS0a3mv0pS4jRYGyZKv2rJSOh1d3
appSJ0u2zTxxZxLa08GSiSW5XDKoyhwoWuIWTeMtq0VP9CyNpAllFlVF4yFamvRsh5RIH2RqJ+FD
ZwnQbd7OUAvCufnVrkv07FRThXLNUuFyGCr2A6Tt8ldsalJQLepcuF1kVE8Jfi3PcaZH52EIk6dq
nSxQrUPpjogHeqW26vd9n9pBOcrtXTHp2n0TSt9BVR/x6a/3HlNE2gE6JdQrovzliiaKXCogIxBz
qnLjeclwp8n0Ojk4Ry+so+1KootNP9oCWwtn8nIYE2NFJU+HOAjVxHGHVfXlWv0rbnqA786XblAf
dSv8gBJf7uqF7vMqvnf0HIeHsvXicvkwl+OncKSzMcmT7LZT6zf5oLkLcj2VNh+UPq7XRFSkBDeF
BBPg4eakwP52JJ1mo6+X4zK6ZaUXCPsPg3Swv66jGeOIBwAAEtid25QlypDMQMDA9otw1f7Gv7z8
UVH2L+jV58VfK1XcgwH3JiZoHTQ3QYPxz+VXyDprbgeuBj90RuneSXl3aXOcvzXhAzcn0A6CWye6
x5stZTgJrESaHVAc2ukew7DkJJT2/mQuYEVI0EU1YMsJN7WqX+uCuaT9Ej9FcjPhdpYlB8+n64BD
kgWeWDwbybi3xMTYVqsxm2CG9E3dnMwmdke7+rcEoHIwnZ29ILI5AHqInFGu3ByQXov6Ku5s0y+j
aHmcmpwnuGbx9hiN6XOzmEfnfn887hqBPwQBvrnZEt3oi4Ysyy9g93ybBoQ2sYVe3B7hzfNUKcZB
5N7ZeoKIByCVexsO+uZMrVnZK+h6mb6t9upjGBvpmZrR7N+O2Lufi1QInCjkNaTDLzc45H0H+TIx
Kw30UAwm5a7TFjy7FvOIUL+3gNxFBE6BdAOudDmUtthID2orFBeqvw/r2mjvx5l+x/rOaNP6YBte
r56QD0QGiM46QXQrbtUnRlVpYaL5rbqYbty2fKhJ0g5SvOvVE204WqoUQ7nsXqzwXuXhFdbWM8Oo
vt04P1asWTyDOq3fQjk5qOPtzQcAhE52zKMQlPzl4vXNmBMRcAluHSkHKG8MpyLKwzcHIuYD+JXE
mM/E9XY5yqJF8hRFmkobOk3x4RqUz1KnDJ/euueAAdGeAbVGMRQe6OUoDhKUcRVOOB4vyB+iRZP4
aW3If3eqER4MtbNs3J2CZAv+QFG23N5VRwy5smeVvLu570bdeBwK60gIcHcQPg4gf4WcYLvX5ibE
LQ9YhW/m5UK137Ifkkk66jJdl+RE1sGOJvUQsIptVbUcczReC7zfVrtsP7VxnyO0gs1e/BGb1zH9
oIRT17mZXGfw1MKylt0abnV0X63ditDUiuzneTUNLJRvf87r6ZMFvcADAXQK/sHl55Sjop8SuBW+
HpnZvzmgS/r/cnPQKb6OHpTNZSrZgv5K239TFHGKpcCGtJRZZPprtr0gMx/l78YYmyGjyNuDk707
HHROOtNoWwEL3EwKq6UY3Irsc2DWe5zKVD8x0WaKRkxCZ0yFD+Lw1SIKDg4JgGi9C7EREWleRZIx
TPRWL3XD10fTcYH0l2cZ88CDT3U1K0YBJsqtzNMMtuEmiuAFjwDdgPF7tyS/9LG3vLZbdOQD+p+S
ZBQHb8+9OVGk4ClgaqLssgn4c52kXdPKhj/X+K+hQl+fI0fLDyL93pzAnZF0Ap2mQCF+xauVa2Aq
JrWk674Tm1EwO3QB9HGd7rvaAjaqx0cynFfi8y/EW5voBQqFN9W265YMtG0G9FL9tAnpJNbr2If4
h3R5662NDhxA1+s6pjStou/erblquE0bTV8w4zBw9avrqva0UVUHz46nXjnnlSJpXBxN1eMV2QPK
zqcam83bp1SE7ov3BK0DHi5g2SGE0JzfbOghJZNKlUb32yifv5aALs5LKZknrYbKhm6S/Q4fMe1g
0OuY9TIqKsNUQASZdHOhDLO9ylbE+yRa4/y5Wkbn0UHs49HO7fEubrCPcDOzmk5GVEsla2DaPoXA
6lmv0vAH8gjD3e1V2NmSFDbAo0GcFmLOm2MWofMw6ilEfaeM9ecFFSFXzpfurdcos0YwFJET6qrC
u+RyS1Iu6+VU6lHH6PXlnT7VJlUsS3378QJiwX2gCCVuqribUfALRPwj0/0FEw7PGFHAHnR22O0V
29s3qCgAUlTID9FKvhxFLeXM0iZb8zF2qEKvsPP5pDgQpdzWXNo7nkT6PRW9N7d+RekbfjmkGDyh
lS3BfM4sYTJI/ibRSHQBI0DY7Z32YAl3Jmer9LCJ8ERDAu/l5CZM/uRmkFVfF8rejsI4Z8TWlFM4
cZ+7CUHRBZnQf7m9piLMbs4i6gfsEFBJZNRb4T9zyXX0NhcSBmWO3GGZ80/pNFtnBd9JSlrhgDV7
KH8M7eX37YHFx7oeWDRLYH8IVc7L+TaKhW45sYeseOjO/VgMz9iEhvfLYCoHJ+2lQLEdC20A8YIh
5qBecTlW1g5JPQyLgjesDM+6jevcQ4GtY9ZzLWWnkJLbz1hPjROIbftMk3o4m6mV6p6+Vv0ZSbn2
gSvD8tKeok+X6spjSyn9IY9ivF+sHrlfLIp9Z6iSx4ZTgieoivFmouAteXvVdoIGjVdQugQOOvhb
2pmDQpfM91F8x2jNO2nOUi+kcXJw0HZHQUZEZQRBJtmsV1foMlWUXvEls33fdqH1oQ9T5WDnib9k
81G4IkX4ZwTugk0CUHUUNGd5UPxEWom6yfjDqQsVybHxful4q//BwpETWnQFqQZsweFlosUD7qOK
32OE4sq9Zt1nKwZVt0d5sYnbTooSOzcysZB6/mZSJd5AeIzWsi+XRml4MKTbfzAWoyxINcT+IWVF
/KWK1TTxZg0tN+qJ89T5+Uih0o3SQYYaaSvd70abQwxgkf38V7O69fsUtiMGpXaW4OqaxW3iYdBr
5F4LzjoJEPPj8sr1Ya0R3HbM70ZRO85J1xZ0zfgvyLeVpoxYr2uhVrpJqpffiinEWZnO3r8Kb+BP
o25Pn+deSnRgO5r+D9YNGda2ZW981aMOCgE0mF5xZVh7oFtVGwhbrkfy7GF1bf5lZ6Nse1ia0B6B
31n9nSdT9k/UNnPkaXqhjt4oV9jVKrU9l4I0k/cuP3wxzv9lV5YV212p+GOYp6ZrRoCEXbmyyx8H
n+Zqu4ElJcBSdOKyhV19GQMcO69XwE+yz9PMOqtzXruzlNQYRM1HKk7XjAhektRKQe0LtWHsNy7H
ko2hzbq1Wf2Yx1Dj8e5b73m2l9y9RZG093ObjhJqgXE6nPIhMr9gPlL/UKupeBySMhy8JZ+okupZ
Wf188yoIkScaMEgdsVE3+3OemzqtoC6B12z+m70zWY4bydL1q5TlupGNeTDrqgWACA4iqaBITbmB
URQFOObB4Rie/n5QZlaJQZriqtdtaVooqSACgA/H//MPZhQgioxpIBqh2XanAPiXCzx79RYEAseG
Rf7YMYu1Lw16J1vJSDWmHW659l7T/QnOoDr1wF/unVxqO8Czk22E5KMD2ahLTfqNs2C9mXDuNLqk
vTVWe4FTaqfaAfMuYnjSxcLH6ueP8+VCCTKh07emIQkWd1z3ONIps8Sel/1C6vxl0STfAmfST1QG
jJqXY5dNa6tZN2kGiuPn46lda9nPRjDsk2YqgvMukIu2q2xjLXZWssx/2E4Hf1hvUqsJXRm4H5Tw
Ca02usmFfdsNSRJnzVwasXKq3CTB3tZsEqGtToSGMRnZbg5ax9yx+c/2LiPL934O1iaLpkTMORxl
fBnOiQ4Es+qqYO72aTmgR3fwId7VZbJY5+uUtUU0D8CtIQs+jihkBuRpJBKAr5u2qghCWdbSy6PK
MdNPHdnXJFv7KvPjoG79K2hoqX3uph1sUq9vgrAtJvNeH8cuDdVUaVQhSZ6qnSI5vNglaSVuXVjE
FR2X1JfRd2P3OBn1dLvpfiqizX5163MaSRlbxuK2oZmY1SexyOQOrn55q/zU/dolo3YHK00vMD1r
jTuvM4yPozX6Wjj3fjkS59Rwxu6GxnEhBpvTtV0aJoxhZw7e1mPfJGFQeLkTLUvjzfsh60rMjD1t
ba4qnILoq64NYhYltDGl6+ZzIOtaPxA3nL8qfb8qQx7Argc0H2umv++UX4qoaC1VYHuxki2/CqdK
QkKS3fqsc9usQsVlksdOP9B4Z0+9sHZTaQ7teZX14wfLyawHmqESg46N9S16V90QW52VoZ8ya94n
oh3eiGw1111nB1O2CcMa60w2bV1Hvl64ce7PlR/aTmp/C/rEdTDAcRa4ZXaWWqSELcZbNbHEhoWY
9A9ksdj9nhokDXYMlf62bDTV4KlvEJ9krKYEF3GzQIbekmvnQ0cHMsTUkZR7N12Xz8VQkBA9+Brz
NBu1hTStduA8poKWOSwE7aQgscZHn3TxL9roSswxKk9crnz6i0q7hTfT+xRt01oMVyAkq7VvB2Xd
KxWUIzWYnklmfToFkWvOpkvQ1ph9q63GvjKdSRzoHeLkoJW+OJSUo+/8tCupCwOvVrHsfFB7PTfa
x36dyDEiMn7i1rQhaSIWuwlr8dFSl01WOF8KaAE0twD/uLMqIHk9zdPlW9sXzp05KdfDWt006EJJ
d5niyaPSjwhNBXUkAidjkWr8cT2HZ0NaeyJT/aBcDZ26S8uevWNKxa5B0n5R+f4M8yUX7TezcZI/
cPvpPtc+CsNw4FR0OwB4W5EZcJSE0G/014P71lPpVSfa5H5qO+0bB6ahiDo1DoTSz533NCEc+Jzn
o2mc9UFpL3tTWVX1pnRtHvYk8v4RdZJTE1SX+dneHLNChL2v8psahm0eefbiP7Rdp54ECMstDydB
LsAYmiMd79MnQslHL0JkrtXhRHrmA97z4/2yTHp71mCYzP/1AiVjqzKsJhpxck7CtS3ye+BDUUY6
/S0jrBHWfxkCsI7dQk6lE49LwgApSif5xMcEvK5xcsMinfIsEk7n7SD+uZTkjua9k9qCa5yTF35o
GYM8lFaLQRfJmh6jcsg283bSzgnhq72sDS3oqG+CyUy6iwQ7crVnRgVv3dT2SQmbF3rjttH0aTi4
Jk1FgfmdFwKNTfeUQmsf8gannPrJsN74jbu8s6pcj6bcQpg76Yt92a2BwZg1Mn+6HMypRdnKEUhG
GKumVcgNToTFee7wRnNccZu4cq7joi4dAlWUbt8lWVLdulk3uLzCxiDLy5XGuQPof2gCF+WPR6OE
8grrmm432GQNaIGsIcCN4mrFBPW+s01j3bte63SXNXFzJNwbGrqQfmIpjYQqsqstvoWxYU/uvG+Y
bWq/zrKpz9SYtzVgVu3X50XbK2gjooLzOTfDpxIUf4gyuopnfpLaLLhtjZ97NUzOlT/2SLJLszNu
dFhObjRV+XhtdAOeXhXBh2dEWbKK1iTqiUsykVNJ0Eg2GWeOq1gzO5Qi9z1B9Y+ZqU3pmSP8Od1L
ldfirMS8inMQda11JpwpoEZtM5amPBXtH1xgBrbMKE+QnwbGHQkYBR3pXqMS6KnEapir2lJE+LGb
H9eKvNCzflSefk7Aq5mFDm+x4MUINDZzUM1OaI2J34RoG+Wnyhc6VgW5jjim9uz1ExHVpJytlTRv
fbMoL6yRhn8opq6ZQ8tCgb/LvVQM5wmLsR6b6ehpOKo13l2KA7gbBuxZ1z2Tzrv0vFbT8Qi3yzI0
87p8KsXYY9SFS9BnOt79mwb/1gSuldEDY7YedfiytsshCVZNEQdTV6zhfeLMoZfnSKdzza67aMCT
+qKcEydsOA2cjZ2nR2sqr5AdDQfF22cvopbLQ5PAr2HvtK3iEeD4QO5XumVU0hQeD7aY0zyE7ZV+
HhytGiOnVxDgaUnll/rotF8bIDYOcM7o5GFu61TY1MFaG5d5TRWcLEtnhGnrNiJeFk+7GivsPQFV
nOyzZUv3el26SZyxUFpz3Gom+1lm5FroBTkhiWNld6yXXT4fnDEfPldNUjaR1XhiYS11CsRSk9Em
8QpPowibaXJUzIQpg11aKfmw0n44w1J68S+nTBTnXc/WEeceRepD4RTuuhPFlBoXWa1lf3i6stu4
nZQxRjSmxHnj5uNOzqLZD6JFe2VbRWdE9dJWVzzLnHOYaIYmEquWtpGJV93NWiI3/WIvMwDrWEj3
vu0d6ykLXBSu7lBO+q6UPp7wNTc7hrnBdh3qfs/yIBt3eFv0ffckOza6M8wEYWxZQ7JwuGPZHZ7S
afTZlXRw2TrRl4+GNVdPajVMqoOuX+z7QmnTo+y/ZuXeyKv1K0HM/ue5XGsquhb0d04k7AwTGoEf
aspzu5j35tD+JBjytht9+SjHUn1s8LQuww7N7gcxe+or5xPKu9Y12ilczIHyzsYlsLzbypPbbFy0
7EyVGRaQAelXKoTRjx6jd+Q4RZhgzFm0zisaGz0Q6r7vTe9j6zvyU+GLYbxB4l8/ovwt3MgfDK8P
q0Trb7x5EN8cWZufTMtu+yi1k+QbCxtb82DawC6kqFZpyO+p3412bbwv9Mq7U92iQ4SpNBzZ6fyX
XTwLSrCY2VgGF1RR7rwrGmO+cFeGEyzabfQUyARwG8lQjPqp9G5JzyrKcM7aDPUkJlm3elNaaTxp
sv7cJoXzVKDHo4jOVfBec8zMQsXvVE9DEmhv636pr/PJmHdCGcWyq42+2sILxPhQVU33uHQSSVaV
JO16P6FIY0iIObtrpoCi3UsLwyOwEKFgqBIMBbmHYkEQXDfFex5YoS4VzigfskYTJYKGRmtv1q43
tFjpAJSxx3rfhuBWbEh5IRzvrDUMcEt8FVInLlNpCg4qQ5W/1Sd3ad4PgkUjGnrLXuNi1qE6shLI
W4zE+zaqA2+RYcVQvan7Xr9Fku6SLKFPLG9UXvUStiChVWhkZKSG/pgHS1gEGP+FNOGc9NwMiHUj
7m3uRUhDtx13hfTTDwTGBl8bekyw5rw5W0MJ9+2u6FxScKSra39UJJCsVNJl9m4y2UVDIUCi5t5O
1tDMYMmEc5M2TaglvE6mY53Wl4405oycCGXdVBjkmmeDO4pvs6xHTtZmkcRBPlceEq95O3vkliEj
UiLaMerx1NQuJ/KnBKYMfnafe6WyWf8Wbf5Agu+izgN/lcuu4hRIHKLudjSkyRhlmwlMzQHBdMd2
7yarqM87+PxXZi/lEhdWDly8lkGxT4TZDBjJWc63LWWZUnSqfeeiGZv5K0RLr72sbCvtw0HzEqAZ
M62iApnBJ8tqmEmF9NhImn6ch7cmmb3VedqPZRD1kyOK2JjX+UNtyfEhgYKYRsWosiEyJ9k+iED0
aQRD0Xus85XY07GuVzf0S95fJIixdkJbk/1HqdMcgypV+Q9lM2K3h5YUvKmqnPQK2/VO2+nSNfKd
NbQZwW7szFY4QwtP49LN9TTW1lTxeFax+fOlxVqdKbNCsWB6KhfkkmDlceZ6JXYUkzuCuqZ5Y003
+EbU00ENnvte87COiYxJsmrruvDOlbTGIdQTH9QK71gM69CHLPBFwcEiJ1Wdft4NpWV+LgkLGW+0
YWj9CJui+jpb0q65CIolu6moE9xwLGq7DjmHys/Y7shDbxBBHs5r4+RRoFGMRsxs5GqrY45JVHPM
aChYaCSHfrfkVO15WdzhuFRa4ajqgFDMYRym0MVouaYHEQzTmeR1+2ciIOki8tNMZW/M2gqWN1RG
JCl4reFflF2rw0ar8VSNytzr70qjGL/VBStiPBVL926iQ3RbjQU1f55yPHyTJ0PJ2oGqgIiutpHZ
ldZq/Rz6S98q8iGrAldsMTPj5mxq+hD3HfsBKfiQxYXrtId5JmPkXKMMOCsKOoi7RunJH0vBk457
Srsi8mWn37ZjR9FoTXqT79SotH57NN54C/7cBLEsRjmE/hp0VpjXFg9OWmbaUk/qzUgNMzOQwHho
g0N+c4w3hWDhucxULxsqkLT96Gm6FBcFwp3Pvo7LQLyuab/GVVATyF1OCz6HVFDyTI6gnxgHJ4Rr
ysWbnyq8Ci4H5XB4VSuZWSHaMMx39LarEpYrv1Ih0vb0ekCzefCz1r01NZ8l2+jSSt8tfpeYoXKp
noFR88IDKBFZwLXGoo2CzA9ABNZJf/RVj72a2c7ya5fTdzpHIZbsm3kNktith/pxHKxej//LylTT
Eh827YvtQNwUJsVjp826E/1X63Jk7yoa8cDzHiW7nKx7rwV5Sh1M1SKcZInXwk4hyEJA6NTmvVnl
Hd85OOVf+RJ0w7ATTijW/7hqIYJ5jhS55Ekr3ywBpFKauKwc7AVu4w+QxJxT3lYvwS96i2iNgfaQ
KL1o+o0wTSYjb5e9aBR782gHb7MpK7/+KsQG3kUr3YddDZh63BczhFoaa6nnfa/sa/w0XeqLAcT4
l5E8z4NQh9+xiyofiPT5g8uXUVOtoU97HU0pDGCkT7W+nLLaf9nzILCYYEU0dPRLmULPr8IuMmQp
ZvAkQo35dZVn1aGvgvLSSBxr3zW+dcKk4ZWm98b4hxC7GShgsnaEjK6is1bHSaf9ZJP057AyVb1i
v7bmDxoGKKFfd3bUYeQcOivHkSq/zV3OBf2vpiA6iIesTb9nbd0rKH7Pb7yXiholNSUGRPl0PrXk
NtU4HfzyS+QqOObAVeaOjWNzhcJEWJNak9wj1ERX3XsDBQ8JMj8fkS/mGI6ZNK3g4usbi+GYvArS
V4omVXiNJ5O6zktiZMCXnTMOCGX080u9mGJ4MsIopTe02XOC2z9/bHKWbbqqstp30huiPqvFYZjF
dGKKbaD/86YVihrIUjjhgTFjkvD8Knx5uxp4L7yckr6Oonh188c5USCI2mcUZ/C7T5HKXzxEvL10
f1PLoRoCEj6ab+VI3qPUHV5VnReRUeVa7MGHi/Dp/2VpHloDxgXFFVOAEu3oIZrr4KyJI5e9TVpN
KDh8na1YdJ8YFS9e1ferIPVAoEFD+zijqcyrehrtjh5Eq607TgRruBrNL/t6bVfhzxauztp7zGNK
K2/yDFkvtFJmN3TA5fZCkvG4Dtpf3s///UwPN/zrf/j7Y9MuPem88uiv/7oWjyTuNd/k/2wf+/c/
e/6hf71VT70c+6d/XD+0wz/2Y/31QYqmPv7Ms1/Blf76JvGDfHj2lx05vXK5HZ/65d0TqiD5/XLp
U7P9y//fH/7j6ftvuV/ap3/+9oj+UW6/LeVr/fbXjy6+/vO3TRv63z/++r9+dvNQ8bG4qUQtHh+O
P/H0MMh//qa5xu+A8xtLDrEga85GK5ie/v4RLlOY5m3uXZt/F+td3XBU/+dvhvM7bWHMOeDkQIHD
G/K3fwzN+NePNgIIWnJahpsvZfDb39/t8Od8/fP98Cj++vuPcsbvveYfpzVCL1ykAShoiSE0PHYl
ZTPLMymMLjbl1mzIfdTapW1qYaIhKo6q0aIB7bXYo4Y2DodBiNfOEDtG4sZdUXltOEndfyrq/NJW
i9aBjLcHo57Ns3FwXdLrgKcBojUCCLDkmdvQmT0wFTMAjGUm02hwtaWLMlg5V70/jVe5r5aPLfnt
5i6zVfXBHQ3zfd1V4xlpautl0In5TTK3TRf2bU+LuyOZGIXSetMashv339/k/43uH0c3i+7p0V3/
491TO34pxeOzcc5n/x7n/u8Q7hmojHBWH+Qh/x7nnvk7EwC9Lp31zQh5mwJ/j/Pg900NCucM0wx4
JFvh9vc4936H+GZuNBZ7I7UiZfmFcc6sOdq/8HBgPmFJQJUD0f6YoNVqpZkvVjnt6Mf63psczHnZ
NxJTrn1RlPm9SY9u2mGDA4K8JkOu9gOcnS4ch658Mxh6Y8aWVqTN5eCUC/8w0NXZaIB7R2LMxMM6
mjS/1rKxvtJWI4SsgGlRhW1rj+/rnK0g8iboMaEpUy0HBhJ9fUFPuHHjkgnxXtRGQy8D1ybOr9KS
Syhq3y4w9Ms7ghi8BQwVIaZfXNdlNaRhr6aAKTV6SR5B1VjSs6HJPQ2mRWHdFKZ0PhhuLtuI9EZs
6Y1qxm24Xwev3SWNp56C0fHAYLV6vu85SVfnhe9vgKrt2uqmyyqsJhM1tF2kBRmuTEGQfN288cYQ
VZ5pxwrg4A42c+le18bQBlHBQe96ClQwXhKgai7h0g4+mFA/VxVbwWoiFZpYabAhw6ghMgCY+r00
fFHdsBrLKR4w2L2rclDmc0Mvxw3xUdCKaZ8elIOFezwRQfxgzHgdhp7LpyPYx/Oww+sR/yrLTTQz
mnRRT3EzyzH7I5O1/hbgR29DsfoNjQZKW3XDUdKezgYx9R+HylG0WgNUK2qnCQQR513bFvegUYUd
KRFUV5bI1BzS3q6uE0/pD5Pn528J6/C+4IduD2HCIY/lkrTuOTRSCF9IyJb8bWkH8kPbBYUfWa2v
i7Ce0Z/GWaJZX1ZvTpdwmPP1fQoLYKK3lcz0o13YZ/sOmQGtCW3VRLQ0A4yYvsX9mlDfzvFucw8Y
LySeVDlnq9Z01qVtZ5kJMDAlKmpQuZLK5RjDO8wmvG6Pr2Jy3TpKmjGoqPe0UVvKG9Ba851UhNVf
5bYy3fN2tMwiXu3VJ3J7Tooq9qu5xOE9QQ/7psE/aLqoNZDmSJmLOYHiJIOMBzm3aVTKFAud3MC3
NDJUF9h7jFIzLR4rpyzitrDK5EzrfPvadqtcRqkcoPf0JAJaZ7NBX3VfiAUmaNYM47vByDywgsSb
Ho1qmlXoalhrhPQ+MnVVS5qYMNxxBs1AE+YooJnShp7Z+06kFWq9GO1hwELInXTchFxLGbE0aowd
aPB0Qez3RXOHK1pCY63W0iDC4NFAIFvCdvw8Olri0/bFtp/dqdA+ygFj6XBwZu1DL9Q0xaLynA/+
NOkfA3gGSci5vvZ441v2C6B8vzMErV3Ln7vHoOlw9rNznQ2vzsVCv6lXX7y6UAdtnmec2dVi0fdG
F/ENvBc//aWA6IXR09Z+ktXTksDxPZvddZmjVRSJEarAxz9PEKjDItpXUVnOThEVWTo8ShhVMprK
1b9qU3g6YZN3TBsvE/N9NhbOjQ3zAxy+DjojhvVW7T1cfcCq08Wj+9e06UVVcrexISWC4RHjxSpu
2kLrYmrttolNpw+gtBoSPKRioSasye7J+0G5SYczIEts2QGYe9c08Iw20jyHvmMw08GIaiXmGRpX
NVlvzNTB+qTS9cfKTMaHurfppTgTuYqIrUvbDhd3HY2zGYHkezvPa5BJcm7uHAZhi2Q5E3TpUmf8
qLvg6WEqMdeB1bbMWFVhm9DGQjF0w8nO4K349gRGKngFBiztNP2SJpl9rcvCmUJ9NC2NtbMIqiid
Xb0L/UbDMtBWhIft/dEq8hNcv5e7jgXbGQ8OIt5xvjq2TXER/a2rI3EOXVtjl5hJEILznwrS+C4m
+bGKw/Zlk5dydPGglLnHlh9mr2fjMPcwqPDCknQwe82NdMlkGMc1v85yvYfekCd/TEXmvDFWCAGx
jbryz3rp2WHgx2ry+LzmcpdIa9Bq4roNPnJ0iMoGq5s61+p2blMZlyD96rPT5sP7TtQ2hcW/y5BX
CteNkv78jnG7hXCNtAhpFuz158fRuk4CYyhFixphFFWk7NkZdoUx8ZYD2frGVd+V0BuzyoQlCgql
j9GQN+Iv8+b/qxB/qBA3R6F/v5rtePXs/HPXlE3V1P+4GMqH+uvwY3m4ffDP8hCs8XecfCHw4g3m
UJL/XRxSFf6O8BF/E8RSnFSd/9SGmvM7Z39kd3zCRjOwwUF/1YaaYf4OFx3/MYxoUSGRav4rxeER
FXM7f2GZgE3hxsbcEKEjmnlf0/ZevEocqtE2ccLTqz0BOEuc524a05ZUl8aQjHEuh2RXeqtDgwp/
5YIGRVi540icuBuc4PMdqXb+/E44mm4Wb+Bi3OvzAe5V6SztAJlcIVvvE/EAhh1CKSvvraZMnqal
HKZY5dW1Y1PbQUXw0lt8xzIdm4RppYkgDeusTS3jPl/KukdYJKDJLTNcrqgu6+nEdDxiz//5dfFD
RRSO0yNF/pGEhF43uS34JB5KXQZ63JDyet/jbTREovS0g79krR92Sxtc1KJS7+bFaaD9pu4Xp1Dm
jT5zylMQf++dGSySfKOyf8LTlfphdpPbxQyKb2aixKNjZ+v7ZSjau8Kc3+mZ0j78MHhfWVeeL9h/
3wcLqelgPoKHzPPHbmA/odtwpw+uOeUXPoZzkYdo5pcWyu9XYdCyVuKUQEaHt32LHzRgCC180QEF
HqoeZYGy8Qhr56570+cYyPz8hphAPyyUf10KhNBFVrxp9bef/3ApReph67vckCbGb6VyCI9PzOuB
PT3sA+f9zy/2fAP482JblDVeE5u+7XgUTJ1jw/+yBXlqnnWll1Lu6hqXMKMa5l8SGP95KXoYnEiw
5g9IHHl+XxwcRbWufX7gYCJArq1pt3FD4p/f0CvDgUKZEyNo3eYTYj2/ylI5dM9cPT8AEed7/kW/
ozN8Snb28ipkYmwLEFixD0f4CPg2DRdzkdXID0S2wmcaATISPzdP3MtRlbA9MnRRpCWAb8JHRsrz
/GbkbAtRw847aKurx7VZZXT+5BCisIBRUPEAO9OEh+nPO2TiqALKZj7Ra3iOIv/5FUxO4oTUI+rE
K+D5V4ANkHuuKvLDlJnfxjbvzyxTybMs44hnr2KMlOpFLBvv1Ix75RHTU8Hxg44Kxv/HvjJ+WSaq
NP380NccbsftLFs0XfvLkw3rKVj9ABZgIUCwz2/Pl5RFJjK3g94FSCSV82Au9UetrGOcqE4IjF97
lGyYm0TSJGj0WEVCgDegnN3mB9mXxq5X0tmtta6FnY+Y05qD7mq1bdqnlXuqT/PK3kRrA4kSqwlq
dd7k89tU2ejXE53ngz//UQzq2l6gGIsUtod+MVbafV7WkZkm0VxDqPB0mv532ZI/9NCc54VzRkH/
c/z6qzOV2nfrMZpUCtQaR4/eVehXnWbNDkGpic2YLXiXO0l/op4/8lbfBjCicXZkmo3bqz52Mkss
iaxwzPJtRytiYQVQHSZXnkMfFNGQZd65N2v5Z87zzW5z5jiHaDfsW7uZo5/f78vXT6Ik4D5tH9Za
ek3P38Fk2L2fqDw/ZJlRnLetJalK9HlXVnqGSVdt7x2xinem159KkH65o3Blojw2qShRocfRwZVl
aBVQbn6Ys4Dj3yLsWLiN2gVQX97WItdPPPPnpf73R45EZFM7bo8dIOr5nZrGMMEx4U6FkuJ+tSYY
YwPmmuBLk+WQOm5adR5Bj6gutFLsszpJ1xMP+7XXTi1K4J7JZo+q9GgXbRd4vDiS5Qd4GsEbSw7B
zqVmCVuYKqxZRX0xJr28y2dPhE3mwvBQcA4dK2tP1IXfXUf+c/DZngbaVoOtnA4x6+dxc2dsjUWq
pZIHIQiKwrC5haVMzk4z7kZlmP0u1ypECVPQpG80rd+5yCi6EL0DJENsjpYhQqOhDnZS1gmCiaqA
IDjmKB6b1DXbc+QHwPbLYGHiVMjEv+ph1n2GUJrFsOQDP6zmWn7yOG+9g6RLaPNg9suTPq/iW+cH
xf00DgvkobTtv7UjMs1fXmCpibc5yH9M9mORJta8qV1lxXBARICxfUmpiX1bEmXOGoQL7Ky7n8+y
lwUNWz/dG5SUmD6ax34clqcgrnbzcLD6rj1HOoE2foHwmDfYBPz8Ui93KC7FwoVSf8uQPF7AjLHt
aHYaw0GwFV9qhZVA09Pd/81V8KVg1djseY/3QUSrsKMzjRvSLcbK3H7UkIb+by7ieZsOmjMHtfTz
GZt1KnMV9k2HcQFXKfETDAlCFifqmVcemMUgICZw227RdT2/Ct0mGuq5lAc7NcudoZIvRWad2tFf
uwgGsQY1OkYzrPnPL+JjpyyHVoyH0twUyLN6Ust4Kshr2y+P5jRAxtbPo3Dm7HFUy0p290B6y3jI
8cu/SElOONewC7zg+Jnu1tWqIuQlpzaQ1+5sO1xjzbJRFY4dPFyvg1KzWFxUp4mBbfK4Qyyfn5iw
r0wgan6QKWYQLZ7jUV1Ba3WCue8PBRydKOho4SNc2E6pzikn01eO8ajiaaOiF0f3zPB7/q6savCV
tc79IW8w8RV66e3GHBl0S5vkOjElnEs7myMtdzpy7sxuN6WddVfCbNm5ypvf09Wwfslo7vtqjSiP
thhViY2v09HwcR1VzBUK2UO9khfkpd5TovmnXJ2MVx4y5wd/a6PRMnthfi1bOy11SNSHosnTD9rS
F7BEU7ueoqJHS9nUMxXBWk87G8lPF9J3oAmTpLmD4JGovzyGEiaH/eLXH8VIKl/YBU1V736+vr32
JR1qcKAWXhDN7edvR1QdmEDdjge0h3OMH2IWpWaAWsYfTlmtvTYSqBT+c62jkYBAwqyAD8aD0WcQ
b/CJeotjQr9vssy60Gc72zfKcK5aByK2p6NHqoAnohJ/6/PcSOfIWzPvxO0fuXN+HwpQx1jfmQ3b
Ln60XNWY2CWL4UyHFjY2SrShCy2cN8aY9s306BqoksJsrYc80joNm7iAqJMDCFCrR4OCPBouTloN
8QKNETt+L6OlmKVLb4Z0AjHGkW7ZBLsO6uw+czRzCp0a9mgEQtIeXCy1xYmSyNrKrqNFC2k+qcCb
ad62bz1/n369zmnaBOMB+hjQa9bne3obKB4m1w+9yiFzyM2fcg/wCb2tIsPpcsJhf0S/lJduj5sL
baZ1hH7Vt2DW1mICG5Wled+gBf861ZUf9w3y+AwhFZIt51smR/vg2yrdNyI3r+pkri+mfArOfOH7
8ZQNw4WG6n43e/kSq6CfTuxqLwcwyyVGcPjoQLN6YeDX6vCP60yfDro24BEOp/2j6/bwJ3Urv/35
XHm5NuMOwDPFxoEjFgXB82eLR5CiReJNB61frLNsKJ+6Qp1yvHj1IoTHYQnEHyxFnl9EszoJWUzO
dKbwbmy0zKNHYJknNgD3xTAB6QIAZWlyHHxWj7DVRRYNijZ3PmDl+ySkf5l78CchFYdKdtaJQfna
K8JTicvgFQWb6+i5EbTnFIh+5oNJJHLYrWrZV4UO+ql15Yn5/N3f4vn4J+Eb7gI+8VwNWsPzxxeI
JYcbXyyHPnVgC6e+IB+jMPdmV6J5q7XuMsBs9cEQrikjXp/7xp82ZwOHvI6Ao0uFGTviSQsPhjWt
zDPpFdO3HAnSr0UCbwsPh3XH2+gVBOTAGHr+RadhcydjEz5Yy9RGOgTjyO0RD/x8yL5yROIynI03
cx9KmWNMs6tMzatQshzWNScX2hkKLPnIvOgRcLo9odS9h9MttHUFjWAYjId0xJt+PyfpcJcQr2vE
P/9Crww88DisuYGa2HyPAUJ6f1ZPzst6mFZhPKzIDxjeXn6ovR7GJ33hEwP9FXgN6vcPFzwa6QIL
pa7quKD02+TtsgblWW+bgoatm5JAC0o/jW3yCcawfifL0tqrGT3mz2/6lQlAkQXGZUPofUmhzVLP
HfJqXg9ITLqztVzIu0WOFMPKP5Xz8eqlGFDglTbD53iujWuC8rGa1kPikmuHtBK6w6imvT0Np3jX
RwzlP4cwAlE6fnRENhzg+RAuhU8baHJWACffOlO0WmM7tdM3RdH751qmbMAHdEaZwJMHUn4fKwtu
GBFe7X1CCO+Jof4SkOBF43lDXrNJcOt3J4YfIHWt7f0aicR6WFgdwsFQzvumGiHi+PVwWRTQzs0E
JRA16mOP+vFESfnac4cR6EKHhRz4otgz6OvLPNPXg7mWn2TqevFcNR8GK+9PjKXvtfnRCkfl+p8r
HT31JYfMYE6acahwgLpOIL0be8Mc2jwOIAy8XcmQxootKcfu/3F2XjtuK9GafiICzOGWVOxkyam3
fUM4MudQJJ9+PvY5wLQojQjP1d6AYZfIKq5a4Q+u0BrlBNlHpQtRZuZ+au0B/A4NuM9Bm+q2O8qG
ChwQzseGxr1T7KRcrX/ZUS93+GtWivzEF6qifSLb8VNeFZrjVWUYVCvPdB21bdqEyO9SMFKXgDa/
PEmGFWKUakjaqbaTCspVKe2dsMlOoR7AjrMRsnM2jgwQ1tUGtTg7DANfx6SQe7esbD/Z6Z0x7a3I
sf76SS0h4dMK6VMi9WvCRzq/4/27Z3puI0MI1BMtdDBy8yl4d8aiyDbHKS6ak69IBs7j2rQXTvNv
qmX0wWlqMXZAbpb1MFlfhCxhZonWtjW0XbONDjUUip1pj/23+0FpGYlZhQoT0D3Uca6H5Xg1d8q+
FE0tToNoxycUGMDFDQmUSDTSj0Co4k/313ubIrx/eWjbzho+8PeYQyH1uXisMlVajaRJPvmVZv1q
ExJ7F/GGQAJz2vcAl2KL1n9Bmt17/BsoGAapBh85Ivn/3WiJrHt1EyDQ3/dh9GpVXQN8Js4d4RZK
o6TuZHRRSs2Qt5ln4bf0Qcki5EzKyoy+N/xteJya1MbQMbvmZ10rEJC60noMBTYUtAcNwEHm1Mtc
SLlPYy1S6ibyyqIGTxQ3Ucv8U0UaiPLA6BlJl/WwCYU+2i7IdSfyWiM0ik1oaOVzJAFtcmPaOL/u
v0J7GeNm2TC0kFDMIQLMleXl+es6RU7yvOlOTqSE9DQjdTo4AtKyXv2SQk36YiSoc0x6bB7tPKpc
Gb2mYsO4Ii7A2uHTi5ZT+TtXGM6hW9JJGYgi+EwuSCzpdewtpXFxfpMfwnpsyicoPdMx8ufx9dTq
7c8wtMtqb1mtc2B72ZlMOOFJrs36c5jaTBeC1Da9bqoT2Y27ttSe0UiAz+63WfuQdS0CVpo5yjQi
cTZBc8GRgmqLFIf+tesCaHBBE0v7LDEC2y2dFLEHEx+U5xCJ5wI42th8LadYmbyipkni0X6HB9fk
HTQpYXfGmQFg6WwBU4cPo9FiLK/6/rSdRJtPbuSMU+vprVVPj5KIU/VB7fX2iwpiMPX6rulsD8mr
OHy0zcx/liBunIvCniw3DeTvnLAuc8HyKBAtUwTnPHBaYNGo9oSNFFRSdHtDFdSrZRUUx1zti89R
klQIhQl0v4BolcmwzQLAU+6gl3vcrcfw0EXMANw69+uvqk4J43ZFCKkzm7T/fBNi6Byba3ulab+M
X/P5gV5G82+WAL5S0gLlGaldqXYnGU2WrZLTbCwZSu7uH9Mbq9AwYy5L+YJtiD7/+bsoWaYoBRU5
7gG1bsN/1xJpmwL0WlnlKrPjYVjG5IGQS2b0tSjd/QKrdB8RjFMKhfQgm+20BSNXerE2iT08xB+A
UAe3GTXIiZg9eI2TrLlpzsXYZUjjW+TyY3LJzIWW5+WThmrpj5LwOwanirKBFvWr7pvQpUGce2lg
ZIcqtnaWM/65/4KvRn3zoxMJqB1IosksF+sWbW9pkl0xMGi6oPXCQWpewQw2KL9IjvM3b8v+L4xW
PpDYmswXiP/AOul1nVCx0BHySL8qObKVbkduuB2VsW5dG7Ga3m2xm1yZjcy/5eodvQHC5oY9+IrL
d9RgpTHFnd6fhr5nop2r8jFWcV7T20E+DCUaQwYI6JVk8NYRhKfxdl8zDly6aMpGPthdavanTigp
GGSArhHN25VVboRjuohA681Z1fENQv/+oIMOb61KlsRJ2FJ0kPtJDz07mmCgZ6RT2D9i5ufmYxX+
baMuQkej8se1js+N18s3xsARMBIaycvhdtx3aZ1Cd0cMxJ4OygDLGU3Q6Gzk/RE1L/9z1lrq55Xz
N98ziz1FjBNoFhQwXYUDdrmn+JOaPpIP4ymSnYOOJCD52wuF42eVCf5YyR53348+1TeJ3Z5Kojra
Wx4m7puV33Fjm/kdzNlluiVzN/fyd7RV3RJzA6qdoR2Odqjqj7iK6g9ZjbwP3FPNG9TQRyJPKbeU
BbWXG6PFrEgCnwudd5vlquIB01nt/c65zOIFUeNy8ObYRPm5eEFpbURKkfDDUF9B0KUI/9oS3ZYq
Ro6tUYmKldE227EPkh9IJ9q7qfANr81JXe+/oRung68Ajse8UUTyxQtCpaVCbILqF+UR1ZWHvPsw
9KG8kVGK89Ccm+VaxjXXhAV9iVqQ5HWOiBD7yVb4RC63xTTSuNTKkWIINNDeN3t/Z5ZJg0mD5B+B
h+WuogefKiXttsjZ4SsDE3M7MifYwGSwz9RX1h69A4XRfVI9Ie46ulIU4IVdx9Ku7ibr2Cdm+2t0
InHUQtjiA/JrG7VX9Ide1r+OkxZuCcjUDOy8y30sPaqtLzwEvcU2yvNZtLrWXD4nhittsmWUmG6U
fNSekcDPVyBRyzz77WXMU2Hk3wHRL2ubBoOduE+V6dSMdbO1ezyTnLLOAME6uLaq45qPwLISnddD
JhVmm8Id8YbdfB+UqpaxfNL5HD21E6fEtOpNin/TNg7rYn//dN34/EhE6TbLMlMpxjuX+ywh6iJ1
UyKfEuBnBzGF+h7x2bXq8NYq9LMZK8MfgrG+LLoATcY4ssonOD6A3/MejQmZ7+j+s1x1M+b3ZnJ0
ZzAsY9a3Ttq7rCWfNDL2JlROqBO1PSiZOd/TyKfPaBEgiToM/avhhGH7AGch/FgEg5J5VWrA6pAS
XYZkV9RIMNz/Vbee/a0NzDgQwd2laHCJbRPwUUc+QcgCQJJARIqItSur3Mgn5pkjKQx9OQxJlxzv
wrBjDVMk9ZQYU4zahBOMm0DOIsNNnTT5qhVx+Erzduw2fhBUp7jXOqozfJTIvacm+s7wUI8ORpfl
P007bF402AcNlCChOGjIzc5H//pa+L0QaedSGZTyMu9CuYd22mjQ3JDhKfq+YW9wuWlXrvfrL5d+
P4i8GcTvYJexOHiU+DaCt4V6gpIucMIOQ+osrX2amjQ8xGIS2co+3FyQnvB8k4MhWX5PXHWIKzaT
ejJ9O9zYkY9EFxyTraCq9KCoO5v7r/EtDbq8pnjCdwvOx+/dmac7oOSIIaqnHLnhwIriDdY6D5Fu
PdEsRv5FFPahl1p/GzvC32VNpO9p1STwF4rqI52QfBPkYnwomurHkNjxtmJScczNSdoNxspmXIc1
fiqqGGD1aFegpnr5UzG1QOyQfPjUSF2E5jRI2RKwJDqlbbKy1M1teLfUIqzhHWJPAwOCk6Nn7YZR
Ab2lFB6ZKcZwJ83KgPe34foj55tDIgAhbRBcNMYvHy1AeoS6LFNPGjp7xyCSeaqxECurXKcCb182
OzCrxZvm4jT75VgMIlE5XEZleqVfWafcRIRcJyfZDRT/WxBkzuv9R7sukBjH8PXIiI2ANrAXiyKq
3TuZnWindtJQEGzTv3Jp2J+ZcZtPjVxSkzv99MOPJGslQtzaQ9y1cE2YYYfAGS/fqWbCi8OqQjsN
Bq56RO1xw+h5etGzFOXXUf1fUvL/k2Rzaz2bgMS3O7ehl53BrjQMuKaDdpLalMarIUXPloMMVxbq
I+zHrFipqm58DhwXag58ZUB2LyFQdLujEV7YdKLIIYmLRxQcO+1PXAbJyko3TidYRtDJOtrTZM+L
tp0f9YOIjHo6xVol7/PQegb7ugagu/E4AIBtdopFGFQttivXBt2WbJKkrkurAzlZuJlUZjM+mp0r
z3Njp2ZZFcaRsLPAWi2+NsfJFKQkpYmdstUPLc5bz0liZru0G5U9XcA1IZCb6wEJpfglgbGuHi30
i5FurnyK4wmHRQq2VzwUv0ualbxMyRCuDCJutEUckhiOoAUFC6bO4pODoqqURmTKJxOjnn0jnPqs
hZnsYTMjY6VqhLvArhS3xDtlZ7R1/tCIRDre/+xvbCe/AeKONuctUIkuv75cabsx4wo/YeNd7qIe
wSmBF+Veo8G6EtZuHE8yN9zTKAqgdy+1yqMyaE0TtO2pj1T/cUTnklZeLa/EsasJBf5v8/iOWhCZ
kNk46/KJChR+sn7OOEbLLn9pUseFrEnq1sh9uElyGj7KbSAeVGvS0c2HemuKVtpppanuC3h3R1xI
/kilphzEWOa7PBHh5v4rv3WX0++Y+VczNuEqTbbr2MbtOJNPo9PFh8AS4ZMh4v4QNdG3AQrXHiBY
9JCm2asa5PmTNZbGvhxoAedlbLyipqZt2xp9vbAHG14JI9lKCAdu2jyhq+Te/7G3zge7hlcVQx8m
h4vyGOmiZKTFL5+s1q73UtllH3tLn8tzf406dOMGmmeUtOlm6ssVBUqddN9MjUA5QXth/s3Y4Xmo
0/ylNTExhjKFsnqcydwQavv73x+SGwH7GQONHkxoLo+MiNQmjBH3hNjR+kxBp++NIYxDGkNtv7/S
1ZR/Pp1cs/NoAP9UWNqXS9l+OyXsvnqa7PKlYAiwhwfd/uRqyD+lWmrilZs2rsEI5rsyFOoXA326
AzaXK7HnRopBnKPUldHHIrgunngIowjtyl49BWotXMLdSy5sc9PRKdkgYgLkKFA+3X/0t/C5SGGZ
qnNl2EBZuArn3/QuhUVHV0qQx9VOpYLkETyLMH3SB6hVLoPLFK0GkTxkkQnPzS6SHiZyVBvWrhBp
HjG5GZNTXhl/mSzCt1aZp2ydUXZeTUcyf0okmtIutIIi4W+VAKE6K8n/xrEYBOqBDbL5yDFkiVtL
FtJ3tiXZqHJVjvqf0mXjy2gMYo+is2Q+60YTPlizRjyq93rlJTZK3X4iZo+2Ka5a5hNG2eDW6uuT
V0qif4SS1DOpgskNB00O02wzKsGEUIsiVaOHtrb5QfOZmj0r1ojyrKBQKoA/SzbTKwPSsZeO/iAd
Wo7K3rDM/FGW8vyXwljZhM4fSR8a1QSkJmOdtZ/oGRZehQ3DqyYJWd3k/mRPXheW/Ws5RZmLF1j8
2zfqojy2XWDM3b4aEb4sKJnGtE4R7y3Uw9dA5bcONWAh7NXnzgl00kXInZhBOWrcaCeQOR8smNpP
TWRNX6Z86P7qoywe8ExFFpBx37dc9qUBEHzZvChTkR7un7EbVwyFEAgzrm8kT5Zfl9ATSVJ9odFi
zYMjI0TYh5b9b27kc9MMwjRgLIT5qMXRWLk8yLnVYA8g+RqK9hFOwaqZbDHo+PGPj6LSqYH7rmCp
BPprWWoMploMctuap6gV1bZCx2gzRdHanXwV3lkFoStQeRaW07B/Lh+lU0J9kH3FOg2xmc5ikurL
XOSgsKqvhb6r8M4ciy9/5iSTdpNBXi4lcC7T2iiRToUVo/KZlh8TGd3bNMmlhzZV243shMPG1os1
ZNWNhWcMFwUGoRda6iJjNeIJjTChSSeTafTZqkvhoZLabaMp+23LoYGC79RuItGtncb/aQNchLxZ
II9uDXzB2XbMXIS8CuDpJGlRcrYbiyKVrk64a4opfe4aKZo2zL8kZsNK3T8zBowPRmOU2zKawB1n
kEwRvKdxYWaS80FvHedXhkTN12jqqg94vyGy4vhNUXymsRJNeHmMub9TAmE2O9KfYluh2uxTPCJl
v63RKPGsphmKhwpRtWqWOs26DeHV+oAQcjsr4SB560lpY2VenYT9oZ7KoHQDdRpOqL0F0aZPUvxA
JKc/o+Srqwis9PlJwarkpQ7y9AeGNymBu3EQ10kz8P6JZCavcThiRwEfQ/wx66mbME5p1D8Kmi0Y
Dosqc1vhPIaFrjfPRNFY2TdKNb62hgg0zwHnEOyaBmVFdGCb4ffQGdrvrA7kvwW0X6rSuEF0YwaT
Ots2ieA6h1gXHEf0eo0NLNPmT5KlR4nIRPgPfFg8WsthOEhJIp7G2NE/tcYk8ZBRah4qMZkYapij
hQy6kwRblD7C3G1CYww3dat1v/twMGovEn2wDXpV63dy4uTNlp55dFBQRwqQRcddASsYRvbYW/gY
T6j5Tg6k752WJq+ZriLmk/WFI709VfxAd08/0SiMX3W7akJPmk2fvVlZ+L9Wb6pq65BvnbCtiHe6
g9YIkjjJt7TuNLCfZae9hAaMFxdf2Mp3hyRvgpWE/SpJmE8vXQimRuwxfYHFF4v/qkVqEJ1lBDVd
pDEklFqaYtPpZbttytHYlKY9rCSc191dJiAW/EMi7GwntyRHylKl52ZnJ2cpZhBniKr8CmNwRAdW
Kg/qKOK9XeXpPimYwYfxpB40hrnTlCiPVmNG/1qCwoOmZKERwwQXBvgcP9/lLLHJ9joJlhD8jnCr
6r62iQehIyMECzYYfWd/P+pf14Tk0gZzSoYQrAn34XLBLk0dPU6a4qzESedq2Nzs4wSeeVJkzQdk
Z8dHHGRk3n6m7KMsHT8qCOB8u/8jrm5RlX6FTmnPPnClL/2NZRsjEjuP1bMV+MWjPab9o6lm48pG
z/H+MjaiAUsrm0x4rgqXwGa1s2ucFkP9NGnJXtKHwvVDVdngjhp5oRq+2BMa2Xbt9FsxRmuY3ut7
j8W57mipwnlRl+RfAppqgVXTT4ZeB8+Wjk5QmgfSxkdT4P7LvL59EBieWb7AqN429XJDjXDoJ7lO
eMwGnkjINGTMx3ifo8mxFX1h0YntNOK06fwjVXwW9iDtoCPEUBHe9uLay8cQdGnU6KdadVCvkazm
RzDgB+sIZ3xITHSZ8tEvttY0SWuHeC5ills761jQhCKAIFp3+cyNOhp2VmXGyc/Gr2OCM4PVmTGg
UiN8UJIQL6RqPBJzwo2pF87LoMRHx0z3rRT+/PeXT3ODwo7whRzw4h2YpWmmaLUZJzRIug/GRD3t
ln2tHuRU+sbLh4AKqSQjA0imL/eXvnW8aWvOdETaO0BsLt8Bd2ZcZpFmAA2cJs9GZOcpQrzsmGE7
96Go7ce4TGEbx0RW7AlXIveNMEI7FaYMszim7oAHL1fXwhxHj4HssY8K5EHyqDz0Ab63ORps360i
0d1Qb/TY5WdVZwA76XYojHrFFveqn8YJfP8jFsfA8a2uxw/DZEjSo/Pm6MEuEBTYRovYBDT7aHv/
lb9dDZfnzpLpK7HVzjyTWWJJBpgEokMU5VRj2A3kDFH5/zQzzn4YXBQfjRLIqofcZhp4bdlq/5FP
KM2GqUQN5kQdw9bjNCDuH1hSnu460WS5a4JX/Y+EArhclI5m61YgWEs3jprkQPpqAKKgIoIr0UbS
f01co/zZMNQ9pIoiGi8B3fprqMl57j/pjUuSLJqpMWxHlgaoebm/uGyQitW2eRoHxuNFI0lHp6md
lxiTnR14YVhNIz4PABZwF0vMR5hIHTYSYb1rsO1cm0pebzS/hsx+7tPKkOkXp63BtKQXRWWeAMrV
5zx3/vCBi4MVZvajUIe14dv1/cRynGw6+FzN1C+XDx+BEawiYzBPihJpT0aRCXo2fXhcecfXkRvG
OrBq5DZg3EFav1zGmPHZBC/rpFeS8RMwPJX9GJ6VSHU+qJjp4UfbSv9pSEt+7tNxeNbwtWpjR/oN
XYyUWs0CYxuovp1sZDXzT47vBBsMDpIIR6h+XMEuzN/S8ugjKj1P39EQg1J2+WOtVMZ91x7Nk7AC
5KWDQN02gBVRjcUK4v6LufFeCCxzSfoGKlp+ZYlZChzYNeuUiGLaByiR74U1Oo/BgJuK4ifw9nFZ
2dS9/b9qYf/P0c11Qor+KQ9HTgY3+qphnqeI6cZWGJyVcRoOYy8Fxy4NmmPXhMIL5DjbMvjOV2Lp
dSCnh0z6x2iZWA5G5vLNBhOu6UhZhGdEIdLHrK+qByo+RPMqFc+oSUxuXzvgTVXhHEH4r2nTXX9b
8/Ko33GF061DqesiAy301lDlguX7ykduso46Ri1mt8ElD5VLXVmjmd5cj+QbaAqxhWnI5XqzuU8w
pnZ4jruq2VsirQ/IRSlekkrhF4EE9Mrrvf6YZ7QNzCqT6xlLmuV6pq8poDSic8+YhRYHqIbcx73w
/pm9xk1QxdDrhNwzg1NgIF4+VgeamXG0Ep1Vfxg+jQbUABeh1lR/DvBU6jw/T8vPcCaB8yZqa3EJ
9EWKUxw4QChAQRBj2KgiZulqOHSd28nU/mShCOSNOTbZh1hDA23lJ9+4zfjJJC8ABglEDE0uf7Kt
jMy/tDI+hxh5bfIo5PpMMvU/bK+kvYwO56ZsbeVQKtjPBLZfHhOtsgDea9Inymh76yexdjDtxD5E
Smdtxw6dE8Uvu7PV5NFDq43jFtb2SQ6axAG6rzUPVmM3B1MJygc1s5RNnBshQmha989FFSk/s0P0
iUEkmcvAajq+ERV2Ep8zmgNtTeOpj/Bc7hw9cs1S/X5/668jI6uBOwRxgPgI99Tla5zdcQ38kOKz
kWLjAtQq3qhGI3sOPeX9/aVunGWWAu2L6NxcLy8OGQ7EdaZMdnQO1CJ5LeQQmcykaVZe381VeHHI
4HN9XzkJ9EklBfXQxGdtqoI9BA5p0yJlu3L8bsQB8sb/u8ocFt9VvhKGQpMRs0qo1ZbXySnwQMf5
aMuVsoNJ8/8R5igDQYfP6DGmg4tXJw+it+xejs/WaOifqq6cvB4DO88KJeehw/HkcH+rrq8SIOnm
LLWN6iuDuEVYDWsZ5dQe4rEK2G8Hj7RFuNUM90IlDTSG0d+MUWVu7i96653Oc2WA8DwkHYXLd2qN
WdDBdYjPM1HmkFaISqObYW7DMPpVaPFaFXDj5qL0A38O5B5PkCUHJcScM9RbkZxjBW9QS8sf20H6
lFX6X7XXzriGPemZ8TJU+b+KfnBHM96hpFchfANGWJRdId0RQ0mJ6X4HnD0KLG1bZmO/8jaV60SE
23gWtqSwJitYOpG0ud/4oUx/ChkTOByQqNrXHO6M7ArsgTR3SiXjKJOMbZg80/XsYHIGrt8jKhRh
CIIendDlP90Ae22aROFZ/tQYW1vg3N32ztS5SD5g0P7PZwBeB18tFPhZs3MRjobExyhDoiVsiWye
7bfVPjIT/OWn2PRGSJor690IfySFM+meyaYGEvzyzMEQTEfbj2mn1f23iD74MW76P1Bh1jSeboQl
UOZQ0Wf8EEvOh/9dwKgG38nK3srOAd6gHk5Xuteq1rCy6Te+29mhaB7CzG0bY5EumNmo6EWnZ2dU
fhivyZK5EdDV0O92km2OaNOmRqR0e3/PrjEFM+QFnITKtwtwf/kSs6Em2eyC/CyU2vYAU2Y7JzOq
RzwR/X0dFuKcDTr4+gJltjh1jB8lfrobKn8DBhU9XZwRxQ6/0vyl7uzqRZ9WG4c3ttkmKZ4nX3Rr
oQpevn2BTn0QmGN+jtMuebTlib66jK56Odjtyhbc2Gh2mcYgAyoalEscR4tzWGrBxD+rKDt5dS4l
rpw22e7+O79izxJEoFWCOuBCeEsXLp9ItoSC0lJSnGfrD0DimvHg10b231RhZswHzfiEOevThGX5
nsyn2JWJWiGkrdPqMIxqV04tjB6p/FOXRbQDMJVvaz8ddv2UREezT7+psQGxG4H4XwGsOi+VoJzd
f4ZbbwpcAhNRpObIQRalgyRmBcjeLsilZYUAjLh3iNPoSgb9hiC7rP1I1h28xWfkEvyKxZcXwPgD
2OeU57zVE45j3Ef7MsOewJW6TEs3nVZGP8MEZvCmUlvt6zQGJVbauu7/YByhnPtBHb74OM59wrjQ
/OnnY9PsHKuOz4Wh+r9g0OGXZ5I91+D/W6V0E9vPVj6xW69q7nzPLec3WcTL3Z6976qoSMqzpmPk
oCCdFrpTkznf7u/IlbLNfKqYBs56yZAiKT0u1wkcsxyG1onOmu8jpiC+FoIRCparTtfQ1W+2eqds
48om+BsN8vfi2Aj5uZislfzjxt1M+5lhKJMVeqTy/D7eRUsNZQE2NI/PZlHC8yrK4RgbWu9psdPs
nUn8HXNr1/lt/UUb8nQF/XHjLZCeUsRjngPUjfHy5epKUskxDLz8XGu9BWVUGfABnpCbgCiyx7UT
d99Sk7HZlovwWaA6ui3N3t7DUY09M6yNba5rxYoe543rnPA10wThSAEDchY3I/S4AHkh+pGWNgQ/
6iYZofCC3Po2mr2UuVKlFrYrj3aAUp0ePcZVrR10DfKc2wWK7OMDK2U/U0uhLhqiGEpJWw1/xTDz
VWM8fBnuybK8NsV4y9kuPz4A53RCGGozUUCp5fJVxj52D5BJqQkbvf6oVaH5hZYEncOA6QNaUQhL
FhuqDsf3LGjTR3ak3KM+HUmeiEpbeJXhd8muyjv9Z+HLynPLw+3UfKj5zgapB5RjIgS/HX2pkLyG
WDi39ToU/HVMmE+9pMPIwdC6+aZEGX8GLdAWaLP2/jbRh/iDPUajvSm1SpRbBRp0smmdeHzGeBqn
WpqzmICMAXL2fuPkudf7pWTutApI7lbYTRR4Xa2l5WaSK4suGwiloxR0ofwgTWGzT0ILP2Tyi/xs
KrUORrie6t82FOGSX4dUGbWf18bWCyJG06kUADMmYzJ/FYjCVK6vS/XnrlW7xFPlUPyQa0vHxxHs
XeyWTZL/8v2++Namk4ldjIInemsjvuIljW/gF86IOPV0qfeBDw2DJD9EIjFxwGDt2lOI74jz+hZY
kyrLjTP2BZVKYzcYf+MpHFbe6DRMTWNUk3C1T1GcdLumsf+Oeskg9n7Mca5i2/ypzZg2GrUmbavF
wdYk3YjgxUxns0qADREPEIesilLGSDOyUwjHk0Xu101OvpccrNO+xIBbd72ao/kHOkRJHpkDYv7U
FLX2Rx0G/7PRtwiqU78E2NJgZOpKaB922Mun6veyn/zWgzknHqHZy/Bb2YKPWJwjvN4FuopDaxtm
WJrXEMN1rcbMfFSGR3VoJ0i4IcL/O/4ZzR0B6/2IcnX6WsgpH07VV6W28TFpPSkIajFJasck3ULY
TX2vKKK83CZDmf3U0VVVN4VqY50i+OLxv3VGAS0jtanqrL7UvmEnMR71aghw5ekqu987Cma1bq3r
NCqGtMWfBghWsLOaEexWofWOgb1E2SuuBEsCg4Z2hFpjhbm8zYsx20BTdVJPq5TcrQIj/O2XQREB
kgzC1MtSxQwf4PNJ5P6xFv6VpzZ4Rckz/qTghmI/VrWJXmA5sxN0TRpll6GMsxXZBCZNpMkIpU3L
pscEjnS+5YLUv6Ff6xMsuyD44VcBnHuhQpithRVCBpeAlHuSVPnPYZIlxUvQJqp4iH0DwyN7BGu2
m+qi+HT/jF2VQkz7ZpAJ0WNG9MiLTCOM/BgT+7Y5i9hOPaMsrQddrc+NjJdHb6BIaqTiZzNozkrb
eY5uF9EPjgKEMmbVTFtmYejL6DfG5GDxNNbnMkk1r+iQTi4CFdFFX6/2bb/KMLvxnDNTncYRlzjF
zOI5mzhXBlv3WS/1H7uU/lTnazYA3+yxq/M9Z6vYNqr2zwUtaQPPSKZJLw441mJZ1QwU3Nv75hzO
LOhZEH6bmgjw39/EqxyegYY1w0/BKNEBWeZxzYRvlC5n/VmprPPQhT9SWXeehF6rK6flxkKkPrM6
CjBpzs385++SD79FBCdQu+5cIIC9oWiBl8kwY5dU9Voaf2MpwO3ILBMATRoCi9gnFJAK5I/DOUdg
2CMmTFvolPYjvLVk5amuh550q9+vtSh1Y60Ao9QNwxmv527bVowAgwnxMC1RkbngItzjXWF9NQxu
ZCzna5eef7G9v4fXsR4XDnQkOaR0QBA4uny1VpKBGbGt4ayir7cxG9N5yMdpTZvrGnHJo1LHzqky
R4WGwuUyZh0nlVFLw3lQlWIvZWb/WEsj8w9djI8AH2yvCkT8EdOq4JjO4sPg0LqNVBn2v7YX+CFv
Gtq0mKg+lj9kGGN0cKtWUI/ruFqLytgC6ig2iROuPvStszSjB3F8ZJavLiGRCL4A1Enr4dzggJWk
wXdh29G3qsKGyPf3Wocntxbsx6E6gmx4BEP9ueX0uaWlSc9WPcoQh82VNP7GT2IDwDUy+aTtsSwn
ok6L7KlzhjOanOkemUjxIRYAGmuVVtK/h4dZsYpy2AGXRef3cs+dKu1Hna7HuTZagGhJbH+KhYVM
pIZK1P1TfD17oFWEPxisEOATs9zo5VomkCcpDHTlLADsUvbJVi7vdFKuHD8tB1ofLvSlhFVVRqab
zfqFX2RJkZ6iZnb0i3llqjtZRnGquC9x0Op8/TEgjY5n2VSYDK2faVsAf+bPCU7ohzTizvXqQfzF
Fz35xWXTjY+ZkKYjVF9uZAub9eh58kX+z+0xHpRfNxeFb+Ki8wa/C4XAjnotGM3xbGiFBjOknNyQ
RtZHJgnVStV166wwSP4fVBV9y8U3K/UYv4+JNJ4dTMw2WJqlXphlkPvHcFXAde6wXt7LPBbcqXlS
SrfMWuwfgm+FOpmsZbSR5RVtVcLfN5E1x/hpq0nhM2QYCY/FqD+wH09CddZsoucVFr8AH3EiFEcI
3ZflHZM6kjGQc4/nJgXhj8CXTGoWoGoqTfwvgvDfUrnIGZtO2do9ep2UAACBHG6g4DdrdC/uHIZ1
kxF26XQ2KGdcPcuQozJFRVGks/Cg/Pt3yXwYcjNcdGC+b83Dd0eoMtO6t6xRPjsQeaxIrb5omdYe
BwHr/P5neSPsw9KaaU0kXVSd2iIP6bKmmco0Nc4T2I8vvgMIIcbeLvSqChaX2yPXe8QsVtPc3EzR
I3UmZ1A3QZmAQKoa6+v9n3N9180AeJq+7C/twCWzMUeyti6UGRE8ON+Az+ko59rVSoS93kwIQeDI
6HDNDZvlSc5VJ6oqtTLOtR4mO9HjmxerenxUWrvaJn2rrLQhbjyUTUsE+3iY5DQeF18pDXjENoJa
P8so97gip/VVF067u//qbjwVtyXANIdbfJ61X4adrmxqOuSNec5rI39IoL0cMFUP91QPA8AGWf5X
KBbhYG5cA3+fN2qpo+03VTqN+mieGaUoXkY2u+2wLvb6IHUObTWuEbOvv35oPmCxmM6gcMl/L58v
ywPUH7CkPCsOMCQf/jnMl1Y6BhVtNmWqGw8PPQsfzvD3/Rf7tj+XcYfb+A17iK4s/tCLW9LEubTW
at4sPljir66TSgdSWm+NTvrCK24+lsz7N1Fjg6+XU+g3ZWxuGOnqW+QQxhclNFLPibWfDcmhi+Z0
frYRLd75raW7kWXkK8f7DRu1/L2gnFG0IGIxFF9cQE2CkdfQada5SqUc4z/J9qyuib/5BdpsskAh
0vFFtKHIGp+KJi+piYNoq7SltGkss3RD+PZeIkAV3X+R198B8A/gGHO/gpHOEgfi97wOIxiCjz4m
lt4YtKoXI0q5kj7a1xcVZHMCEnIrrIGjy+VBAU8mjJjp9UeJfuTZqSqJ+nvoHIRnylb8KAZfP1sV
TQNvYppi7+L/w955NbeNpWn4r3T1PbTIoWpnLwCQFCVR2UG+Qcm2jJwzfv0+kK02CXnEcW3NRe9u
zVT3eGQKIHDO+dIbfASEnDCUpBx9v6qPcRM18quEaAfnKgjNzxhOtfKZiSXSaRb51iaIIrBvpgcN
2x6K0O/pd9Xl5I6a1dyMpYZ3mJ5RXtuiFlUqTnBa+h4t8elc17MqRXwvsOA9ADkHnyyq08oIovg0
sqwufQD1NCFq0ZZlbCeGnqxo1eQfrBbWflcF8S3ROf1q+KHanKI9lb0rK9UC3lKE8q03GcaaYiZ9
FMs8qBDn8IbU1fkyT2ALxMnmFJoeZCXGnKtuRlQllL6qzoairbxVL5XSFvBK9DUspEgksCWx75ip
WmHrnenFed1W0beSlBQZc9mfPpS5rF9FZZvGCMfjcJzKqAtuDAOHG4S/h863W7T1GOZ4RZBskj7r
nCRIdNZVSXsVnNfQrOSk0C4E3EBBlhVqP/tB6rF0ZD28aovTSyC/ZzUA8qJtphwuh2ZEDNVImvA2
atCct/Qe1+jUaD7WqoB4i9I1Z5UhKKu8ZMg1IRp3JEV7fWxx+eduHXMtJpmLzCGc8J9RPWx/slj5
mA4BNJUg1h2jD3Var0Z7zbhksnsslTdv77b5Fx+cAoipkiMBFKeEQW158b31EEeaFtTALcOcajfg
Me1WgS6dRTTD1poX+TtyfuHIFn+dTmhk5kRvth6YBKrVw6ctJOxL9pN827RpfuFp9FL7VBjclJn7
tiRvO9fy2FsXGI4xJJiylRnH2QX03PJIeHpOXBbfH1wEwrLgOhFJWLY+mkqWeu5FvZ0CHUTd0Jqa
sIpkrb8azFG6lKKAbq+Xi4Vi66rfAlrqtAelxvsAsmjZoZpf5fV5R3XUr7ssUy8rq0e+KUsnsXcL
EiWUJQtsNJzO8rJ1H/k1QGD0eWzU9Vp/BZhUjVw1V61tTGVDWjohse9KUlagSUZPPHOiCkQ9eOkS
fULfaIhgb6+AVxkBL4GjkH/gCYZQzjLvaKKqr8hzbi36tKDPsNiFJDmti6rPVvh+hO7b13u11OcO
2nMfjfEqeI35fvayVh+tbRwhI+W21qt4h5mRAu3YM5N3pZjfx5UoP5R5rz3gelgfISa8iizzlVEY
nOfUROjl8KlShLqWhVG57atBtRNFSBxAN8fi1y8WN9MtWiRzajp33hcPNLXSoZeLUrkNR1znQyvB
HFNLo9M0TgxC2eSj9ydHlxIv9xNG5B/NRg23KFMfE3Z7VfbxdcEpwOcAg6MwoD180EmhtlHot8ot
fInxXuyz/NQqGPIFjeC/f/ud/urJ7l9qkXWR26Wqysl5m5o0J4dCSB0ypH719lVendGAioDcQE3F
xoFO5XwXeysnNCQRhaVWvw1GRVrHYphuQbwreHGO2WlbFNKZLyt4aonttBtjSTpyVL5u8wFootcN
/gCsP89zkTKEak/Y1z31tlAHcxWZ6SYMosRWm/IcNO5Dl4mX9dRtc7W66ozw2NXnZ3h4UoHcIXWn
qNZ0xuqLZ9z1hiA2WaDdTtMw7dpYUm5Q0Q12XdxMbhWCE4VmWz3Fiph+qpLkXZaHs3BtFR1LHOeQ
sLgR8tyZJMZroOm/CBm11RqTUaXCrVhRSNiS0TPJRpSluar42bWeYgeLXftQKI6JtN233m9PGw5Z
aKR9PTpTU4SSW05W9Pnt5fFq46lzZxJmF2FFBne2fD917AMeBxp2I7ejvxlE7cL0R+XUUHMlxy8n
Hc+Q7q2vtRjsTBmlAv2IOHusfSU8th2WWw/6E1w6mgB058gylwAxyajCQKfbfJMV2Fi79SgU8UoO
SOKtuIwzB5IMswoN/ZPpwioEQORFWiLc5qtW89Hks547IMc+gl5rJcWdFDOZB2C9Gq6qCUUmW1Rr
nWMTdDNyotmUXXhG0ht2lcfCaZWo2pcSEsEFk4W+ggga1g8msbS14b8UvY1GefdZbSf1gyUW4UWZ
i8wWFAony8kz6H5OWs29s8iPh/emMjZglKP0HKdADVGtKJNtsrdCditKGQHpkmIanGZKsog+C+Ne
WxrS8Jgb1Ssg1FxQkTJA0QTd+lr9R/SbTOqLMr7z1biSt8ME5sZuAh9lx7Aza9nmvI+fulhO7j1B
runcTXFzJzetckr+nXwOpUgFYU2zmLZhZPmBgwAvXQwJt51vR9bhfA7sbxDuFWMRkAQQ3MErLUuL
ZNLyOo24V1i5CFnGZtI4XVdKm1QR240qB/k2kPJ0I0dVfDfOgpWALzpX6uPYof95TElFWm5YvFuY
ugA9mRklxL9FtoWybjhWpSDfCZiHIJJ+SnN6JemfApOWRq2vZw2XXH9MpehSm3hyeXeqDvFvJtjc
BBQKvFVRx4Er8izSsXd4I6+itZoni3f4vuuOjuOmI06jvunIvM/SWiztogj6Tz2a0Ch3Hsk5XiGV
SHDpf1ozL46ozAl6GDqattE8Q0+Nu0m+DpNdLV3lTGVNpXXRp3RnHzUVSd4outUbC+O2jyNENUUt
HF/bpWSklblSM8m25A9RFm3EtDoS2V6Fluf7Ayz54/6WDmiD2Q9CLCXGHdDYTboyt93KtIdVYN+8
vTaXIXS+DuoUDDJYnfTzFs9B7YsBvyCeQ2zLDlIoTmf3LlvoyPN+dRQvr7NI8kLFK7pe5/uIjmTX
TuCiAumuIhtsyPd19R8H3Jz6v/6TP3/JC1RWfHz7Dv/4X7vwC1l2/q35z/ljf/21xd+6Kp6yu6Z6
emp2j8Xybx58kN//4/ruY/N48IdV1oTNeNM+VePtU01Qe76I/5TPf/Nf/eEfT8+/5X4snv7x55cc
7sr82/wwz/788aPt13/8OUf4/9j/9T9+dvmY8rFN9ZQ9fn1cfuDpsW7+8aegSycUtCx0icbOLFDJ
GdU/vfzIhM5DpGSuPAPfOA6yvGqCf/wpySeIA6GVQ+ZIMwvE6Z9/IPv0/CPp5Fmsl5ONfHLunPz5
cmvX38++7y+FJ/Hjz39kbXoN+KKp//HnYXwkeXlmxlJygE2BHLHU/BupCLPCKCNXiYTIqdVSXwlS
V59qQ2McWYrPdmY/T+Pv1+J2obdzBLyeB3DQBtKQwIEuMY3bJcxCbM9Tddeqx09yHNSODAxnFQzy
euz94jrB7MDN/LFwzXHobBUDW9iU5aZvp+AcNwB1pacTlnu+0G76NJ91FSK3iCuwYbJQuJmJL+uE
gbMDeqm39aBIncTKp12WNMqRzXxYST1/M0YcnKrzuGEmpx0eakbmgz32uPwkSMm6oX/vSMh4reib
ITkhqNQ4raXbU5v+nuXpy5VnNSWWmE5kObyyPkxdQz0bzYUqeUyXZgC11GMQt8Uw8Pky8GY4qJC6
IaFagi4g80lhi3OGS6uuq5ANEUH6tEGLYktmeHZKv9WVI9MDtyn53peGdsXDWNB16iMYHBJKIHfg
l84MlArApaZNBRolV77hyRDeDNbUzCLTfdW6qM+B7YvaNjofTCn6FFWD4ZKIA+BLc105V8q42ba9
Nnx43rH/jrOre6qatnr6g6Or/mPdZl8fG46Lv8MpxtH/xinWPn59IuIXTwcHGZ/5eZDNUkfU0QgV
so1nQvL+QYYT92wjwfp4rgdfDjL9hOVCCUCthuc3H/t5kGknELJoA5ANsaI4zX7nIJvj2MHhIkGM
ZI47Eyuo9JdyDnpBd2tUutYdUumDx/DdhjfJeh3qwQ6gZO89m18cmwvVdDYEl4Ngbs1sMvoYzz39
vSSqUjMvT6EJuhUnmA3E16Q9qlr9J/pP7dnU1yXZvRnhaaH5RvAV9ZIig7qpSFsRqSHRxqwSOGpo
tPJDJSfJaQjj8baDM00iKI0q2JFWVvAc0xJsIfjKGxw4q43ha+I68UrI3WEZnoHizhAJlOX7QEsL
RA4bywmtDjOeIRW3IwzZGoUxr2npdKN8DTkgwKdzQonLHr0uvukxicHzw+qiI+fhszPc8m3o0LNJ
c6FOAzM6PJYEzxukDOCNW1lJ+YkmevFO74mPK53RpCOXBB1bHzqgC2MmfOJ/IQwgq4nX2ELWWEAC
seeK7SniERgDZHUj1tEvturcf4emgulYcRjSv0vCaoSiMyH3q5VxCYWxw/2lmzppJeW69LXukBRa
t5y9Z30ZjdukxLjWbsCADGKjpbahR+a5GOJI0o+KcJF3abueqFeQR+plgA5TKvk3ih/EHyOa/9i1
icccwhbDqueF9DzTZPIjMc1d9punqUoK6AO1iwG4aXeIz9ua6TfAOX3TxEZciooLrayFjdTrNqgt
jSjir0Bvio4cSvI5aLjhrulFbYMqpG93dRtA9xffC3Hqb9J6OGrayIZdbjQ8NWnNgxtnNrTEMCS+
0UOzSOBNZCAguWnvtBusj2GFopOBeB6yd91s/SUGEFanZp1OlrZJYgSu3t6Cc2RbLLFZWgIBbv4l
su0Pl1iTaBOiDH7jTk2jrDTE2CDV18eSloXMwvP74fdTOyJGQhL3nF/vbfQoKksziaPGxWkxsWsN
JylzqBCp8dXaqRtlOAX6pq/4RbR9Jt87i+tIhv6u+46UIK7y9pdeVN/z7QBAnGvZWasSl4j57ezd
jpZ6mSHnOfaL6lheoEFQbBkTyT327TCTvaBPb0QFdPQqS5viMZKnsxEW1XkbV9mVITcbpTOnbB3x
2xEi7DJv17dVeUxSjuR08WoUTsd5rE13Dtvq+ed7Nzk0pSFXnli7U6/LbmKB25Gys0bvxbPWvGqm
Rv7+WH4rfL9ZVBwUI1d/2xCOAMDeepkLnYNKZJeT4z9V1WOzH8OfP/QSxOUTXAPm0oJx68woZ1e9
BHH5BMUtcIHzWocnOHfLfwZxQMWzJwmCI0ypSX9fihH9hJjLiuT/JDukoP2dGL6g6M+KAwiA4zYK
epLxH6Z6hwunM/taH+R4gPCg1O+irpgegnjYtOqMYU/VXjrrYVTdpKWePw0T8h8hoPizjNrlrPD7
9kH3Y/k8DuP2XE5QZx9DObnFePnFkv231tu/WOr+bdcaZdpba82uwiasgz/eh5UfZn9s6+Qx+1rv
r7vnX/Cy7tSTmTiJOgkIKaYD88TgZd2pJ+QIlLTIJDJWeM4QX9adeUKTihKY5QDMiMHsz4VnnoCU
BnBK2UN+CQPidxbeMnkEfwMIkcyVaQb9mOUhDw+iKgaAui4EHngrJI1ORkO9mzZtMn7be0y/SB3Z
sQeH43wtAFMkvFTwnOaLw1Gskynp6shDrBlQwgRUbaWXlFN4aL5/+0oLv3S203wp1GBmJ2emu8v2
5zBlluWFs2woTvGZYp135vuMmRj+G2q8TitQeUPXbYF6InvWFx9HuLqTJ14HoZ9/SpVvnX8rSGpE
cE1F1xsRox0RwQVL7XSqkq6CYxZRy7gx368FRByu56xis9TtjswqJYphBdSOCpyeGm8qBV4cyRju
foXkja5A8X0kpD5jhvcTiRkqxArj1Jkd6pgUHB46SRJqyMmnFsL85qzdmN/4Zfctka3kRh+qXe8h
ApkKfb4LQmGAZyCtQFFZu272qBRVzS1xc6WRfwPRPnZYy45Sd0w5yl3RvaeX2K9Bqozk4boG4cZA
yDjNSgcK26dRQ+s5LvK7vtJvhq4eVo0qQLoJJtVpsWZZacyuYo1EykspsiX865yqIlVEzHdV50Xy
oQYQoAxdeITS8Srp4ZHg7MqLgM0GN3A5Ga6gzPVh3FhuYLaDW2FF7yhj/DVD1tMO6Z26be1/TJGm
daTauxA96yyhrUXf2Nc3b6/hRcucNTzfCvtEYVIsMxlfhIQROIyadmgHiwgf212f1u5YDKMdpWbq
TGWEfGwiWqtQduNAUm2pbiA+oU7ea+WHvtOrI3zeVyfF4e0sm+eW2uZG3OVQCxkkgdApfShYlYVv
8/uqn47ZJC9z3PnLz9GQGpPRlb6kiIaDn6pKZ5luWXqJbfVNt/IL/Zgs7zMUb7EDcCqdHUdwIkBx
cj6y9vK1VC3GRAo7yxUSUvpuaD4p+Go7RtjuwIKg3hqBlRpM5azAttT2JO1sNIrRRcvVCLTTWk9E
LD+NeqMP6W2hAJeMku40y4yvCu6toMV3bSJ5u6nHrlVQ2rWXyd0KRjaSj4JuB2Mt4Gp8qUxIG5eB
9a7SpCv83tTzQk9Kd0J6iHHWDIILi3xV9JE96mlzKY2uSU9qW/pp6npBXrmpYGwyM0hX6lBXjpF4
j4IYfY2z/sH3xfLCTKipLH8ifRdpP1kcKXH4DnE8dMD1kgoyryeH6wSrODNrx+qyo8n74fjn+1qm
zUHBIkGj5XEfPucAmmivxzgDGUkyrsbByeFO2Uqm5aeNJtwHXZCfS2KgrynUBdvwXUQ6BzfRTKfj
Y0daGMue5by2OPAYYZOmK6+AxIZVtA2kCdM1KjOwlZryMhVzAIdfMOkt6r5GGLE55p7zy4vCegXt
SPqJWNzhExCxYeKQ4KKZfw2B0KIn0TU2oLXdFFaGjSJQy2p7OHKGzKXgcn0zIgdWxMiLI3ne1Hvr
O+vhXHUlfOBaa7e1xQlORzneoGds551gOULdoog4CTZ6kJ9GMQ7R+NJOzRpxliN38ir489BRJyQT
Ir8mDV+cZh5yw3nR+pbrV73qjKnYOZ6oBNjT9qkjlgEYR/yUYO4MFVIH0eCWdWOuZEO4BG83nKHP
L+Rtbg/DUTDBsw3p8iGxLsHkgC9HlWQ+i/YeUhyiGAec3nSt9EExyuQqQRYfOwmt19d4JsK7ZEa9
yVVlqyggMb1xp7bMvzstbFdRio5C7BOjJGy+R7mq7LywHupU0ZykRgMJkFEoV4yf6sja0PDlt8m6
6BiZ7igQ7UEh7UqzN5myCw9DiJ8Zdjy2Hj/qYmdBbGV1DMlF3EcYKHseHXU/c9qc2XaDhyxuJcEj
MkaiHUwj2trSdGH4V6WRDY6QpjLSXfW5IJatC7AtchIetO8PCLGOpeGGkx87UpnchLF6BND2q0gB
uArhT0DXGA0tDlUtKIus9QzT7eeRstIKKHTRI2zCd6Es/xhb/n9BsjeFQ9dib7e9Kn7vICI3f5yH
TVP/QSnyx+VTFx7WI/PnX+oR5mtzh2LWSSHjJPn7WY/IJzNNEVUy0nQK3nlg91KPGCeqxMiO+ZXJ
JJ9q5mc9YpzwivkhxQOTdXrgv1OPyK8XD+BT4CpgaPCUp2g63IwYuo3wwtGWi3Aw2Om5Gt8qmSKO
LtJ88nU0xMkmMPPgTMtDyV8pWt7VAAg81B57Y8xqnIUbNDe9XmLmCXxYHKT4fTiOWQ5WUhsv5Uaq
gOPLE/rrqZYK58lQfDL9bvgMeV1ndhaUqMWLavWEtXnr7r2WXxRAv8gu50EVIASUdHi8S70EC9qs
lfXD5PqaHj5yTErfBkkXLiKGC8hVCmwn28qkrcBJegd+mrPHIjuYZV+2s/jlD/3B39o8/ye6R/N6
/ecTIGwkvjyG1S9reXTZ/to7TD5OgG/gzkNSOiMaOdl+1PLsiROkjoEGvRoECbJyYoFUo79Dw5HB
z6xF9qOLJMjayUyVVaHCABijC/A7m2exd9BUma1s0cAhvUHucem3rSP6UXRtNl1qICxWadvaYuUD
9RzC2PUFQsDeQ/oXljPXo3nAmgTU97xn55xnL3BWajqEkhXIl0IWJljPq8lKDvPAqTv9ElmAT6KU
5Ovca6KN4F2n6UfBLxW7ghd3pFRaDmlnCc0ZOcw0jQSLnvWiI55Pqd70+EFcFmQU5cQIzMtCUGCg
2M/L+hFFEiiyYdAzGQuM06rSvvl1f5chXOSqOCtc4mpy0+YoUKRKf2/kNd2BVJVukbw/bSIxX/t5
Wrolo95V14iK2/hduIWgAOzMzsL+mGkeal48uL2MZG5a4JfBaJsTdW6YLA7BQkOdE+tjeZcGJOZO
W9ntaCtfND2yw3qtymetiJ/1mRpv/WZdNadJDQXZrq6tYksaaainmuDoT/lZiutPtamLx9pcTfKq
CrBKcPi+ZYzj0C7fjflFFK7NWSXDphbJDNtXXYR7t3rpkowBSYdYB+msxOQnW8tftdiOhTUN9OmS
aoS5XvBB+pSMzmhswvpMIjGSnb7cImI0XlnZex3lGiX/kklnOhQvY2sMGJG53mneOlipa4lLemCJ
GyndtOZGqdZp4LatMxmu0buDtsYQagwh2DoBw73QLW7b68pf66ad3BTvjAflwQpsBj/GNWm7WDt+
hPXnh9i0rcjNPVeKbOGiW+ubz/7K8m3BsKUP+Y3wgWmFaIG8Ww/p2hPwc/4Cv2PW7Ah2k+I0X8LK
Lj3aPG56Xrjep1I81SxUUmwcF+J0M1JA4dW8i3bGVnONu9KkALa9p9pYM1AEdJqf+595a9pdzbeK
TsEAEGmMe6D7G2+jboJNVNrBLvww+fSVTqdyG+W2ddW/X3s766I99y5Hw9bu8/NmnVwMHwkA6i7L
nIZiG8+Fz1Nvm854Vq21rXebIMEb2XEA2HmH88gwbPD+EWwJPScXVZT4CmLiRriYHtLP2c7UNmmB
f4Pjrz1H3vTfIs/2bpKL3rEurG2wEt2actcpPo1bcz28R1rF8RymO66xjdlTgZ2syHmRTsGipvgW
fbMGO/qW0Y0Qt53paGeV7a/z89632XyYMO7U3OWBPmQbzQm3ZUOLyWnXKOl+jbf5RzwAUNO8mDY0
k1b91nrqLpNL64YeizA6yeX0yLatVr5il4h3VHZ4La2ym+wGhRyLMTdcNEbDgOMgL4lO8YNq/ltB
8V9scRd/LzQXQs57J/w/ySMv2i/h40E3e/7US/YonoC4oVACt6c+gyH+ioDAveZIBkpCJrfE2Y8K
9yV7VE8of+hjE5lIHQl3fwVASTmhi21BWYZ0BNmea/0Gpus1OAFZRBIzgGUkq7Q0F4GgGrXGKzxs
0sNRoZcQhdaqHoRijZTXmVUO4L8Zl9/1gdVcJFLV05dUauxUxvw81IzsiYYovU2jMcabbCpNCHGp
Oj0ioBtcNH2fXUy6GCVY3ZRlAzMmaK/kobpQUgsnG0G2HjMvDK8xRpluBUh6VD2UQrt6ZNOUZqOH
dq3oKE9K6SiuU6Ebs1Wjld37ycwowkSUoMTES08H9vrzW/x3LOi/78xmLhT+eYZ3n8dPyWN7sKzn
T/xY1vBkTtDTQQ6XlS2j18LafUnsjBmQyHhkxiLSqpaJ1T+WtWCeAHxTaNyDbvxR+vyV2FknClNz
5on439Jg/L3E7lnBci8hIOlk52BfT78e+zXQj4eZFjBKa4TkKd7J0o1SXmUEj3WU3YzyeS5z6G4h
zxX+xZgptjc4qX4JuLqO1tOZSvj+YMXOFFwkSAlnm7w483WMmwbb/5a74Oy1+2rd524pOV10bQyX
kMPaxPXVK4LYIJ3PLhrtzuo3/rgalIvSUm1Z3eq0MUwwiahDtXbkvQuqBzF00sIpNzlA/M68F6il
GnRppehMy65DvNelBz27GsSdNZ3WJZzVqyyowWsU9CB31Gi+SkvKQkJKPR39i8S/60Av8Z/yqi7P
EGu2917/v5C7fn+iJMm88mc8x6If1Ytyk9MyFe/qUPuodZh8Db5qnCuT8ckYWnseAeSlsO4/CEOj
7Qxl7Nyob49pKy0Y0HQhGUjPRjWcieBd0ZM6fLFZVpsFVL7pLg7k91IrmbeaL4bnyHFAc/jYm/kj
+K53qTgI6AdVG1ksgFggoHiXozAH2ufd249l0aWcWfIQkXkgpKDcjzpXGHsZfZ6bMnQVs7+r5Epc
t0VoretJ/Yhe+gZtnzN6qcJWocu5+redUH+3kDufF2+cS1WYhV8fvz73be7zz49+fnBGzZ/+GXoZ
9jL2leYwS3eEd/MySAYYPbcUmArL0G14d3+dURIgbDoO8xmlA+RB/eBn6BVP6AjTkKV21alMOVR+
I/TOJ9DeCTVTd1EUn38RrSU0vBYnFHRLDJZ8zXKCvm83XVfj8ITYqLv3dH6xbReKkxrdWUZCtLPp
oM+KI0t+VdWHkqCjI41fXOTdh+ge4SNUdySJZl8FD3GgCgJVg4B8uThGg7SaOmKrLTXDcDVqWTiu
JwT4QSEWInqnOvKB4KjDNmIOoEPDrANRHi4KRW2vMLsYk9VkmsNnNfUa8BdQtTb+kDbvp5oyEplK
RdTcjnK2cOpEqh8mraiuK2SK/PNanzzD9oAu3qDKBU2oTVqMdsiNngsIurMO8nQRWXzSmO0WbcwO
4/I6SeyqK4bLziwtHeJrbAmbgXZthS22ml2gLBGX6HlmLWfl5AW6bal8PUfsrelbb8BXd+TIz69i
IQjfhyIDbEeu9fZ9CSakd0BuUtuoQjZetAk2lNuxrtQtBoEgpXosSzFblLtpVUxa2dspgkuznyzs
TifHE3FwNEznVMScW9nuJDW7T3FfFdwcWYPLQGFqZWPGHNwUqoAsQTwl3lrJshLVwUH1TEdtElxn
wzJOO3QrYzoG0KQ+Q5ZTYsLVYH59e5ksFiPTDhw9aXwTf+HaQag/PMbidGhkY5xHxFNtndbDJNNH
C9r121dZMGZYjPNlSAzgRJpgOJZoL0wnzQbpXMEZ66yHPG3c1p1EJdmo9bmpFLUTep53LkXUu2zb
6GLwqLbfvof5QN7bds+3AAIQtQpmFwr/PPym+Gx5A9LjgmNoQb1LMESanbTRn1KDYtWGgNDevt78
5JbXmwfkDM9AHr5SVG9UZYhVMRIgCw7gRXCXcJOmjh1mnse4rs9WGItrIS3LdcDT8IyXDMYSQyqk
SiLPGZssFDalHNYfhbHTZYACQgNdkPnhxFgooi2ha/V17oviU5+nYbxWkki5gKAXII+Y5d1V2XHf
G2+yGgvVzy50mr6hm+opfkljge1DVQ0idjX0U35eyHV8E2SWsYv0vPousfP/yfj+vGLGr/zzoPd9
XvE+zL7AQXqOfE3w9Md3MlGYPR2OLuZf9RIBSdKB9BmUkYDkmAayOH9GQCYPEJOB4zGdAL3xMwIq
J+QzM1AKTQ06hfzkBcJHZk/KT1gE4Pcdf/UbAXC5XImAGMXjVzPnT+R0yxm3Zwn40jO0d6Uugxjb
pxkln251de5AeS8TxhSx/E6NFeV9NFpZYMt9bTILTup3YlMid4Nplq3msrdWIc9EG9nToo9Raog0
cIf8gsFIEziSIPv3pp7qbtor7d3Y5DB0W2TsTqNaPgKGeWbn723A+Rux98DYA74V+e98zO5lg6El
0J2MstjFSrHG8dNMr9Wix8EbJVlHQyjd9urauK+tRiXa5skO7SH1pjWLeDMlRUW923TOEEnXEfHn
LIly2WkD6V2sYw6G3cR4ilxRfbq3lH6RIcxIgsU9A2cDNoIiIS36pf2GWUmihtJc7I4KjrNNPw0r
v0/f9xOyLvj95Xbj1ce8RpaBYH5QJPHoINLjR1t9iRriJVkKqXNEQzOS38XR+L7oAbJLs1J1bqhX
sl7p64g0zEFyMFwXbWYdQee8hkdzC7DtoJayCNHDX7wroyz60ei4hSKrjJWu4MM7YpD1cZCU1kEr
1tiJtVm5waBPG0mIhFU8yoNjYfy+0gFdnAehpNhKEX8pkB5EG1o4BoD4BQkOKcX5ICdiEjpmYt/+
apqMTEjbzOAhKe/Dbtd2uYOIp42Kmd1lrV1W2BBEVzrOXpM4YMKkXyTKV4gvNpqJcJI1d5Q3sIc3
CX+cWpMGdeYq1sNo0uhVPxSDYUMWWIfWXdWqR6rFRZSd3y+Ak1nRlHqNxtLi1suAnCuVcfGshVxC
crtK3TwzAsgYNGQ7YSq2by/iZVnIBRGmUZ5ZwkyFAIkePitT61SrtSRkWRALWfdmci6ORbTJQYGt
kjT2dnKrfG6RtsZ9IkchPJ5mrKAQ2bXUCjhR6/qm8brkyG29fgzcFYyeOdtgZLX0H2nRdkjElruy
qqFzSDFkJy+a6pQzNndHoa3d58fwW7Hy/8J4kh7S3vp41Ze9b7vHpD2oC+cP/NW7shgvagwfDbgH
tHgJmN+jItPAE9KnWagEJPF3EPFL60o7QciARi3yN/hMfyeuvcwkJUaZEC3IJ+migr77LXbaXLHu
H8goGxGQQR9xJFG0UYseLuXaUItGK7TmXZtAkoQjpp8PijfcaWmrniKwY26zekg3ul/l11gzFWdq
4RVr7Ean6xqEJwSOOEGQK9v4OCQ4Zl7GFxaDzntJGrILlFlLhMcG/1St6uk8lCYxcQsNaGYZnEJS
07zfNU+GmQwFBa2iZ60mQK2HXwdkgIb8iqLeafHsgp1mswqL+QU9QeHIbuO97T042o3zlUAlPluQ
w1FeXAm9Syvqi1a7k9NEwyZrMLcTiNdNphXpeWkF+q5oixFF7gRZrr319YsgevjOni9NF59Zsk52
BNlpvrW9wB+YRT6YqejdaZDqVtlU++eJp6oXwBbG1W9eikVGOCDF4HhlqSy+ZcS66ZCTK++FXm/W
wYgGhB6IjjBIxySEn6l3P1MDvhX5n8R0gA3BbPwZw7L/rYxc1P2Uavo+NmjAY51JZbc2p+YiK8VV
yTgQWw70TLZU2cz/PpSicCORskTRuY9ZjPHE2IGIVZ8GfXM2ptdiFbhdp25TFWf75E5rg3eDhrhF
apwmRX0epeF51fnXTSCHditL128/t8OzeP4yNITnBghNFy78rC2494pMxKf1QE7ieynuhbUhkmUO
wEvtlJTQCany129f79VqnInyJp0dEtsZ3DXfz971in4wyGsq9X4WMNsg2DedWsKQnPfwsrbF0Fs3
sWBojlwdXSFz5nL42pjDwzNlPyD2TZ17eGUjigYdz3L1vjUww/CLzHNr2UuP7LbFzH1+oN+ZPpjD
qGiuGosESiokWqrCIN+3npSfRkIQn6oxDvRxajijZCaurEGr93xLs/1KD1fYr+mYNtSlE6VVeElO
p6yEcSO3JdO1v4qjX2zGV08e3vmslwogC+wso7XD718MZdLmkee/Cz0/d2gYtVeGJKgO8haVLSmD
vEJs9FYwBOPm7QsvKhoeCROPGXs9dzpAhi2xWBJOn2Bytepdo66mKqtdLQgC8ozspqzHD5XS3UfJ
ODqGb4n2mCifG9F3e/jwRqp6tl+010Gv1PY4So95U2ziVn7yJcSxFAu3FyysVHPaDEW5GsTuyGJd
JOTcOeBDiDUQNQGsIdO1mAMKBT1Sf+rGd6Um77xJ3/T4uOSmdVlb/XmUqY4G8T4kbZTa7+vot3KW
/6XT41l0/a+F+ypLeXf3JiOKz76U8eoJ7EiOERbVc7OanfZSxoOGMtFlhE+vExfQWPtZxpsgENEy
giTHsUwmYf2s4w2oeLPH33fSBp2i/0kje6bizEYKNC5BasPtO9xu8Gzk3s9kz7Xibi2H4wYHwd+K
ed/ZSfuXWIRXZowoh/dcYgjUnVwMm7CgCuusu73n/4uD4zBEvFyG9obI3BL9isXB0dBj/W/2rmtH
chzZ/sr+gAby5vFSolKptJVZ/kUo0y3Ke/v196i6ZydLZRKdwAL3AovdxSyqpkiJYgSDEXHO8Wue
9ybWLjuTk3WWDVakGLfopD7nPT+bC1UGCAGgPCGDr/r9qhlKVhb8COVQvW1XTKhXmQ7WKYG3oCG8
KNLIDKR2lYESDUTWbpAMWyg9odAnOdPqGt2wgJjhmdd/7zd/vT5CYMhW87iwIPvz/pFAtoX2s7H3
0NnDAZwR49z2aSQ0K3/6sKV+48f9Gf7sc1POzhAZxTPobHWelfD+XTpgWtQU+rQx0yY0udAnSn9O
hOb96fjxLadQ7uRcrvUIDhr6k1YOebKQZy6TI+f7fTRjUvo1B4JAEGXiEgHus9lGCrWhzYDMx8f1
sv3Ip4+pLjsc5kJRaaMm8qZVm1VVh6ZRZ3tEK+fmn7z1PxHAr/lBE4T2SIQ7wA/MTLKUlUaMotKz
1PYxB7PhWCfWUMVOlBpr3QvcwQ/cUDEOnRE7RaLfsKo+09I+E2T8/Qhgi51wumjHnlqjT5fZ8CC9
JrUJlHETtKCN4YNYJutcA3kbr9+k+WhlaMDjm45KvuSCPBLUrGIAImYIEAoeTYsGNF74PjA8bAXU
4ptVBJrnlo+cNgdPcZOdCQ8ne/uwZCgWItZ9U8CdfbKizFNVZmiD0wd1U1fo/ud8KosoRHTGERyk
K0A0NylfPX+/VabdNp8WVxbo6uDaCNwlWixOlynxNBhchwgtT7tno0z2edbSUmWH76d563f4OA9E
ADRwiU06B+/nkXxd8MoaUNKIR+tHvk8nMtxkhNRundl8qLhhK7uQXLD5iFtPLibMGDUGbi0OEBVK
0UCYjotxVAgXjFav+Vdq1NGkBuk5BxYJqIMv+KFf6KFvc1kMytJilwM/pY6DhbweCCsklxdaiskH
hS2+fzdA0T9bRGS5J/KrqeV+9u1GpusRV2uGlQrGNdOSvYhrMEqrG7XyrNhTLZRhwZ0mtfYYQGpB
zX1SR08AJlIjCd1QkgmXBQ9935FY9iiu3mbX7wpsvx5RYz60tuwpJuQ4wE0fdhQ0mk6qtXaM0hHr
VGccw8NQYl+WGRkjjmoR2K4FBLZa7PSAr/US2tcrf5EmCvg6AGfDSvIBtE1EeFa0IQpV96xVHe0L
xSmxoj5+zoxuqxTFzkseC/SYMKlahn2yBluV3fTsMHQyyDOM0QKzDFovWnSW+Mna0FrqQUgG/L8P
ve6D1wFiakm2h5WvQa5papW89fvYqtX4oRjqVaLpr53E2VXVLwpwVg8sdMdedDkvBQn/aKHO5KRD
Yyt8+YR2exc0kvsWSromx8odgLkbMHUuWshgK12yytAWpvneEdqcTxDlk8y87LdiB7OV9dtECA5a
VO+CIlasfIyu2yHPQD4e70NDdgzZp5zPIDdX73SdWzZR8KqDRAWH0SIDfX2ctzTQxLsgxBdV9VvI
iBFEI8QYDFprJgQPqbJQpE1UghUFzmNyJJn6k2FtJ787rXU+5CivUrl4RIN2bgYpfiQpr+hgcdLC
Q4/m2Dvgxz8IYbKG7quVjNqR67pVHHA2NGvX01gZMN7+WO2MiLka82hVo+G09d2kq9ECpwyLhpOv
wYRHW5+5E6lPBPLnhBtvPEnZqAo23qRQg0Ru7TcmhBjXudEvoFixDkEyU3DG1eR1uIBfIObf6DFb
QEiMgoXG8SOUORp2ANE6aOxzAxoTXf88JJwd6u30PwJWYhybFerisXHEVfSmAjtaX5dIFvPYINAW
WYcFv0BuhCQa7FaolhVo53lPRgaZuRD/s9ModFXFp53WrqSsNYVqABV2vYxbhQCualU1FlZTlyAn
Pniok+tFucOVgWbyYEkDGqCKxEo7/I2PTah1tYmM2UuVoqE648FvJJbLppLd6VMz8MwHKgIrnbvl
2nrZyR0VisgBS7cJccxFlXEQD4L0LtN0UhnYx22zrDv/gODYhcynZYze2x5Ah6CL5oGfQzSi1unR
mI2WJvpHlTEqgyZ0OlhV8VoXGjOb2qoEXIaxrOX0aSYsVxk8VFoKE0H1HvukTRJHEbybROzPeKjP
nDw0jJDJx30c6eCZ8x1LqL5A39CwJL3caXpt+imYKhTxzLH/ofz0BopHwQ7MGJNi/FwdIvTkOC9A
lWF1RvSTwYpL1Sd+nO1jZbAqQXZBHO80U5VtyBpacOk+Sv376UzlFe+OtdhJyCweVL2+0wCi83jF
DPvB+t5df4Rp474A/AMyBkjCgAlvFmbWUsjSxNMBIRbQIp4LELaEMsJLp8hOKEpuj39yhuAKavM8
StDdUPqFhpoa8bM/xWO8sR6Ao2zCkeDUQIL3/akoQucQIqVgPRg6dghq/VpOx+cmGhY1kMKqBgye
VK/SrngKtNosNDgLmbvganP6CLPV6NuESypkFSxF6rda4aNlPAMbD6qE3y/7Z5sDGDVZgqqoBv2h
eUmmjYuAE2tpYniIH3Je3qgaR3Gtc+rReLORFCKwmjYAsB+ahcTuh3InG6C5hRcyvHLJIelQGsY6
KwM3aWC2rDlXkpvO6VmQgvMbjA5oRAZg6G3nnITmqj+UsVZOpA4Z8AdDS1kJx8OB2z8CK2Pc2gLk
LBrOuOGgfkMSHG/fr9End7KJdg6lAQUMD+iber8duFCD2GvPG1YiPPYVo7onvgCeQ+P03PXvk3sP
8qkofyJNhxLfvPTN5bIG+cHCABPiMmkkqoaiFQLrnAPqI+UyPPLj968GzNVniwvjB1IRHgg0x+9f
DgoF6MQKMGUuIxDDwdEooLAAPmQKdEtBRJ6q4Oj0y+nWCbSr3Uh6DmBg5Ew7YsClTC4A55cgiSK3
4OoSHWWIHVWN16DtcquxXFa1fw/4rZ1n/KJJWlp0LQ3VxOrxN0nfUojRLICv2qAcv04C7hYQ3mMf
MShoVzthgL6QbqyDCIcfU9y6RPnZV8CRFbgVaL9lCIwnYUc0wK0LNQT2On0ceu2Wj4t1iYee/r7u
W3sAKr/OJQcCyy4AjASYYdrJOON6dj9FYw3mS6tmBcQQzeN62ab+pg9DU2jqnTx4tEUUOIyyK/Dj
Qsc1e7KSxsDvq3LHw2MasexMwVIHTRPoYt77MoeOGtxY6tAF+9vPVo8cCXdluekPhTHum7SH5EoI
XE2OEDGolgLi4CnS0nDY1i2KBW3seIyjjOcOeuQvFMFf4LRz5aF/kcV6Nfr9dvLfSCW7nvgISYkD
VL1QweRWlRHhjM6hw4tQBBo8ayj8LuN+o7L0EXqzC48LzCLzbvkKIbiqr5GGMIcWehH4Dt5Ym1WO
XQB1c2C7aIGoV8t8RDXGetDAQloyt5PQgYc1bCHhwSf+wQAPAWgfgY9q7WBEYIgTle8VkLpJG87A
/zru2BUBZPlkNwubVaJflxCvywLFRHXWhoYGNIfrpRiBEMKLriBEY6EJ5TBqBi1rxE9xbHX8sJgC
GTk0bnUZkGzVkzYVVEYMX7vxcB/xjHqnpcO2DdqVHOHAh9r1tNd8o0VzdLJW1H6rJLtRCw9hiaC7
ekRtwyy6ZD/ljHQPYZXSLYRccrukXeYDcyWcQrU8WiyIrsYBeh1Zt0pxOc2U6CrFhTU0St3iSiwb
/piBJdAdc3acciHTHlH7YeHDTbUd3BP24HTEJka1HLRoPVTjAhKt2K8dNeR6qcK7Qqqe1gBKiOW4
KJliTt+m5BoQ1EI5hnFHLcMCcbh2BjGYdSMHIm1osrqGSd987xE+wdaiSR/5RNQpptrVB34SgQ8b
vDv4SXzuON0HRLlZjYgqp22Qhqg1Rv5R08ZFIA8LyGiTUjLOXEs/OFwQiCBpCQ0X4ALgCGfpn4wv
+JKXerAtxD5t09qMRRlNoLEDgRvz+9fFTXfuAKdkjIqaL4i0UYycv6+QGlyagirRkpUQiuTGAD4R
sMuCueqg8aMljQjjKzm64hRG0aMK3JlwW7D+sSjYIR+KhiAD60LdZd2yzsZFhnB996zKgan3PvpU
Mlw54RsEtPqQoUWkzk045Shw2zEGib8+hTnT4uKSBl6LRRMojjDgUgCqGl3sFh30Fqdk16giCgNh
2ULNh0XXoS4A8lDH85oV6jBupkmbLJJcRUL+SAsOuH8cKphOUnZbA40q5dB5hNUdGfUCwf8gb7LY
Ty2IE5Aq0UZ0E/l3oT5C3V4dt6kwbLt6uoHG8FGSWPekT+EFx2Qtl+qmq9l9KgVXXJTt6xLKnXrv
0VLBpSKHv2xQtasr7FXwMgyidygF78hHKkk7jsIPv719PeBGnXJHDoetKSbs0Ig+ehH52JHl+pkr
2Y+hVyVw7UuOmuZ7XW2WLcyXQyqi8rlDFIJTHprtx0xVTEHCF/ALbp1E/l0t4UaIm2PaQkbcK1oK
T+D6QbLogtD19HSPOnZCFBxXDJc1McUdOGttcDX1ZuX7h6LmbXhkKcJZV+trIJGOEeZEyuxK8Gqb
H+N1wUsuymsbHffpmAO9PD5dJUF9IpWdHoQy2GYu5DmppMJEcc9olNauc+bmYWdHpX+Y3KyWazdC
B0bSuoHCF4guZMiwvQ1uhA5YKiAD1gSmVuM2W8ROLeJQHEtHrfCLBh2igEAdxVyZjuAQEAbjVVOB
dGp0ZSkwYE9rVkgOSrc6STNIF+s/0aMM0fccH1f2mBtzkRNV/VbSB0upFXRPp09RpB+DstlK8cRX
FTlanUGjC+cvnPKIi1TO18+sjHXCJVwJ4Oo4uKD7uapryCCL7FCJ+qGAc6ZGk8BhobnNr7yb6YoN
RZXIhBqWyZXALMKjiT34e9SI5p5P1RgnZaaYTYe+mxx3a0CtQSS+5HFPJkbzqAJzNsXbsWCg/Q8+
k/Cjt8oEyUXK34VS2jUUgCaUcr+NtF4hmaaBNqiQYpzt4YORtgxSDInVoESymk76MvXPxM6feA6I
ECFmRi0R0dM8Vw8wx5AMFa9ZOuRxsgGLiYNXnUwQPeYRshPfu6qP06F7Con4t8Iqcsiz0gAfqKyX
6nTiWGpWU3zCcGvW0xTy8fAd/TmFnk8OAvBbgB0PQo8TXOKN8+kk7B6A8Zp0dzUrg9OPccEuA61F
Szq/QM7GDITokR/YsdOjdcASdEs3Zm/8pgH+D1QBr7ME/52TaL9j7fyynDg9zr+VBv5vCAagQe5k
d3woEpIsBdHCj3e9TNNf/F0a1P8CsbSOtCeIpdFpMH3bv0uDqP9NJT5hauPAdpqALL+bmSAZgH8T
WxmK7mhYQdHhn9Kg+BcoS7Rpp09KjvjjPykNfoCXorkYcD/EF7h3TpPNMrMZNLN4dMEKVp7Uwh1T
YzRd1CDdAl9zCQq0qIcsq6GMplHGxS0QM/yxlGVvWQWqvlIMEPbI/HjvdXJjlkWkNyYPErmXrOIF
iKuxEb19XSwkpFMkZlct1wFtMTZ0TPkaoXOk3jSNn8cEymHGQxSn+gYcaeoPLvAhAAVm7GLZ9yLQ
5H2k47QbVNUe9HaA/HTCbCwMQChd1nkPWiWMx5NvuP91pT2VUphf/6ZlQTYIKF4QQoAgZmbhZeyP
AnRVBEDICw+5TSmz4rTNqVJJhdX7abasRq+kCacki7eZ/wN29v+X+vatQPB13R3sD08vT+9hY9Nt
+B+TQiefhjr2pLEK1NiJSRl/QRgIP55iyPf9gZNJTfsThXh0f6NlF6Hs313zAJuhCgg0KiSCkXNE
b8UfdM2/iTueJkmA+p6IUZAeQZ85OphnFaMh4GWOjcCpCKLIvYLohm2jsqvzVZuXvBO1ogpdIC21
c9Dcm+nIP4zos16BMlID9eBYeBALBVnFoEOLmQZVK10FwIeZo5CXHZG7KmWmnFfl0Rfa0gZ1PSgj
2jDTHIEZKCCmggmuz5YHmwfSRQrN9Ay3liSgbQig+6ZmwSoqtYgUKBM96HJRFihTdJVG+QpXNZ0h
YskEUESivR3nd9c2cWKFSPsw3EuRiuhrrzkj0jm/YkymhjsOFgPNQPCR+JqnBTYIgIQeJNhEi2ti
FzX2zuxa9ZYP8h530S7/xTT+X/M6BatMnV5fm9fx6fnp/XGFf/1v25L+Qr89sNdAZf8GkPz7uMKv
Jk5ftF3gM8HqlH+OK7SrQAgG7S9QrgNaYMoY/21b+BWaS2FbE0EhlIe1P7GtN/DXqW3hLJzgotBW
BKQdvA2z4woE+qo2eroIongACYdIc6QiNYjedD/FcSRVd43aYQWKuu6l8oUllE74JZrZt1Ka6NDK
Ldfw4uIGPZtIqknyRqkf/uu95wpK2Br4it9tsIm8bfP0VNY/3kkv/f7Df7YanDd2BcjDJgap08hI
+gviCWjzAQARUQ4c+j9bTUcDOI5mgHx/EU9hB/y91fArNN3C575hibE//8CLz5on0R6hAhdggDMX
8Bd0SEycWaduqc4yFg5oiwbTILQCSkFtiaEUt0oAQFN+W/tcRLwsvW7SAYq0oS+bUQxlyBwXL9yr
wrs6aDpAY9i54swnSRIkZIDORLMZiDc/AHO6GPnvVGklqCNBJKCu2tRRSn4FbutnsBRyFIwbj4AS
CoTF4z7PS1SQtIbIcXY7jPyw1FAEjhXOKnP9RhBKnnRo1kByZwM21RhcizHyDA1SSbCX/Th6FYiL
tJgqUVuArlgKbcuPZCiq6xM6I5Izs+qRr6sGouoRKFnzcaDgwF3hjhtb/7WsuWVBNGW65gHxN5En
oEVY/9bOtln5E1Lgv/naT136pwP9sjvsnb8Aj5BFtB1OwgDTjeA3uGL6DWqSBowSN0p0D//b6jhR
xx9NuYqpIvgLWf+32SH5AmsFRhClC3T1ghzkT+zufTSAxlZIb2EkGTo8oG1APvC92cW6r8udV7C7
xgWuHCId9+OZeGPeSfthillsX6NhtxRGTGGhYe6pvY+hK4uZOiv9Q9DBfKZ5JBhrqCEZOmbKaOns
Y/PEqX5yR/n8RZAZxmcElhG82u/Xyk+bNJJZx+6AhEdD/na882z+Ot+eQ2S/wZL/OXV/f5STiRAv
nPpCWej1MBd7doc2Y4nRZCSaXYLI8ZnZy5Yg2enWbr7y9o0VkmY5WOVWQgWFqJZuR0tEu3Zi2IJ2
Jgkz89AfnwrxyOlTxSGyumM8sLtSd1AriRw7+2FQVDFoZ5VP/W37CF4tVTi36u+vhh+nnR0MrPRE
udAwLe8KVnndL8d1CLzeXXXTrgTXI9W+as0QHtR1z5WIP31lDbdRHIwT6vBDVbLgQiib1+Coe0lb
ooOZ9zEzmwdwPsvXILWTd5EdiFRB+8Tz93vtfcbr10ufTjwzS0Oc2FOEaasNdGoRLMl4+5I5308y
y3N9nGVmmZWEjhJg2dmdWhKQ6+cP0C9F9iAKpglBY4VGtoAzW4l8P+8cRvNmpwgnZaR6IImC+vb7
nQTe8FBHZxq7kxMKUEBt+/4w0k43cpIjMYdblwT1Ak29SpQQRIA9yInA0Qo933oF3EJsNoFWQAq5
KU2e9dkmFuStUQOwG/XaMeTKRy7Vb6NED2niJR5I96euIu5nNmjM0TLNIELLBXYvgfY+re7GYayo
MOa/ObOQMPtcHXKGwPx7df95y5m7SAWmDT0vsjuATnf1HlXVA9iMttCZuh2ehQcJRH/fr+uskeTj
jDO/keLi2LbiyO6kI4BGAiouRKYJhUTsjgPw7R7SZ9/POOui/DjjzCd4Q1y2ZSGwu4ImT4Xj0UE3
G9qDeRAE1ZUJcYF2PxKkuGlPIOQAUcqpxxCc7JETQETJJ53DFvGycmKokINvkLPE1ble+c8cyFte
CUxbUMZ5+04n2dxRb3mW1njGcj2ujC3u12daCd7A2XN/PWmSCAqUSJHRmO1n4KUKSS6D4C4hEKtY
lC3ZRIfsUL7WORkhT8vRF5BdFjf6w7hi1rCr7wS0c9DgsV4NzabWbXU57MUjGItJbg53oOaioGX0
QEy55Gzh2O8LhwcXzA+0Rz+g1fe1lK1IoFdojd83r9HeIyHpVgPJCcrD/v6pI+f6gt7oTr57w9le
jlkh8DXj2J1CGsqWrZXuODLahZlB2s3iaXfgZRK57KgvZVKAIsf0iGgltvwMhJPJHnni4Z/FET2N
oJZszp0Rk6P67vFmG3+AXF8qCx67Q5FyPbg8CGRv0aWxaJ06s5B90etF7wouv0Zxe2+s/yZ8/NLW
lWmC7x5gZgdIVXZ8C+6+u4jka9llD+D4c4BOX3X7yLzWnNDqV7oVmXelW1mGOW2Kwi3M2q02zC5X
/VX6vH966a9iGtixGZr3KJBZ0oOeYLUYeDI32Z14qFYdT/JNt2rOmPFM7OaXGQOdriIOnXR1Ju6L
06OdiRHkWUQW3NUWtOmWpWipC+NFsQULeme2RuGTc6oeR9rsgtfarG986+f3nuRT3wVkAIit8Qyg
2pitoMh8btDVMLgLbsVb8Qd3kF/BElu7aULR1CCjeCmBEOPMi89wCb9f/GTWWXABWGqkIFcR3IV2
vlMcjuyrdb1Ao8fqnAmdnWo68k/cUJlrueFxmCrapjVJNvAInh0sU+pt4TjP6WXMkXdvZ+zpes4i
iEIyoP6SpcGdvPDc3oosb+uZtdWvoYtgctv+GcS1D/wSijBWSbpldYwsUPrfnfmqnxrmyfrOIgxt
SOJRS/DSMMpFt8idcRE/sx17Nra+q1B022/aENvb2/LwnYvvZ59BLn5/XSQ8QImBu90H/HMap70A
cGlwhxKIFVvhDqyeq9hiFmcGoKDtHgqrsTySu+LKt8ra2ugm75/ZYtqU6P7oG6a+jikbDk6ReX66
Mfwc2Kng7n75nJCA3B83z7d2sC1IamHHVSZgTeR5uXnWyKoiiE6sxKQioe4iB3vhfimbibkTTd5M
3ITcq4tH0NXbyeIaPoTZBxqZzppZdkQSjLfcUxnv15LnW98+JmSH0hH+0l6Z6JG2KiKRjY8pKvJ4
tdHsVbZ4vIrIbsTfKsTWiGLJC55cQTdl3dubXWt1tDI9y4yJuRis/Q97/3B4ocMOhBkiHe2AbHa8
qUCEPSOr1lLd3Uamj9fMlMjPCG+6uX20CnJ9C3FR8lJag7nbjARwZ+Jk5DommJ8ItkTubW8JsvG3
BRBsFTrrGLXCqCP5sXvU8HBXIJokx+1AXjePI17BWnEWPexISdaQ2iHK0rKv3NuMdGSD93lFD4t9
47z6NmiFCZJExLlpwEX8eu/R20dvGZDM3EMLFJ4WCvKZmZk7rOW0O/rVM74HuuQJ9K7xG44sFXK1
OVqttVnW5HrRk8dh8bgyX3tLwo8ee7wUb47wmjjLwVxnVYvdI25qiLkM007MxYg3jDY1OYBuxxz2
KkZJTNmC3dkYvyZUJjWJpv/zQhVKFzoxe1cyzSN1tyqJFsu93ZMH5waPKpmL1lxWZI+UGPbt+m57
XMXmluzXI7bz2nEhxmIWFnXXLj2sdeIa1n1BVk5DjiVdKnSNSUxEWsT0sL1+PulWZSIiHbE+iweZ
yNhxe3TguTqBe980ZJsS6iiIJTJ8isbcHkXiUEZeR1vBgkruC7MWnc25kktE+4lsb9DBfu2TR2aC
iwELRw/4R05cf/p2Ibk1iGalJDWhdUXWPzSTuvnCW1FXMKcn+5GZtsVjs7WmutuuMRGe08zNzS6w
6E9quYsfU6BDt6+bxnTRckFu4NCQT9vTlC5+jGboFHTTuFeDuWmt1m4twa4tJyLORsLzi+4trHvA
ttrsrlvLBuM4La2b281OIfeOBotoLX3BL6hTWxq53ayu8OSRhYiM5mZKBrJq6O42skhm/ZTI8f4V
O3kyI438TCzq3NyadO8O2IDbxQOWLyE/b537jmB1ByvcPq3BLki2D775MNg9dWl9BQkmMtKWcgvQ
XJNw5RGc7fjPIiUI4mwHi527jPgWRp3Ga0x0RFvc9EA39AZPV1PXM49X988dWfVWhQXRCCzPrki5
vL7l8cXUhY4lvNKs+IYnsZNvSzc13XN0SbP6228ve+LfZjUCkdPVQC7g3zS4l3tudT9az5sKu+YW
XwoGu2TmRjZFLH1mPl8vaposX5A2KJZ3OllPsSv6Ym3JPF4WFYKvCxdpkJqAbfr9iZuHUNviuDJA
5iBd8tQPTG8ByVd0GR1Du0YCqtupjg4lOgr5W2y470+ft+boDzHhyfSzE9hgINiQ02qKCcWrx2zb
LzX4wUVApa3nqDvVzt1oV5y503922QEVBvjukEZXAL9//848i4JWl7rgriqDnDLF2xsgdCScUDyl
aMAm6ZhnJhSStHNZvukGMH9bkMigMQb3eUAGxfcTJ4medQKHiTs6Lvmf+k/5obsX73EjyTfanrvW
f8X8f1RY/J+mqsunOHhK/0UgK//U/Cv7+a9jDVH5qg5eqnlLzP/BZpcpSvy6cvg/pQ9+uyB9Os01
T3/yu6SjSODgAa8asBpokAIeHLvhd7OLJv2Fmgo4F/DDX6zTJ8ll4S90uIL8Q0DJfqrb489+13Q4
Bfj5qXBoQDsCHSpT1fEPqjrvQx9uKm2C4x2a9+83g1w0mZd5LAa8qLlDY+mz19yeLMT+18Y6bRj5
YuR5K1gMbuMa0K+YIu9OwqAnIzBulw09mdZJgB6MQy0XvRTRwdD2vMTtY0HiLhx7ZpY5+PVSL/Ii
ynfSuMkUEKchd6Jalz357BbjgfejigM9okILnnr0ZQe/NbK+vOB+tdyzW1kW8sA76UJExz5tXfQR
NVYcDedoBr4affr5yYqLXjl2qZbFNO9KDZQzkEpUwahx2aLMUhbIGGudjKZONMNHquOn9VPHRzq9
bPCZtxv1CkeexsdUqgokasY1lH6dy4aeHacKqBr1mq9jGhsLo4L3u9ByZjaJz5bnuP1HtPIrcVsp
afMihQHfn8nFfPEtJwXs02/p6a2mh0ET02aQlnU5XEeKduHQM8PUiq7o1DiNQZPV9CvgKISNp3Nn
iBe+eu6ZZSq1JjflgGVh4kuR+yaYJS+z+TnfkaeqXq+FIj5kmIItWo/BnJycU6L86rFnhhm0VVTJ
kFOlQQ5QtNj6jpL3vH3RFnzLdp3YJQR/s7wSgKkphyF+GcvEX1ahaCwvG31mmHIsRz0011Dlvh9z
UzpHiP/VisxM0gPlyxCEGLarcgA9hSIEufBvmvk/9YPzPpgU/IQQRcQugfohEFsdWLLa/tInn1lm
Gwl1XgRlTFvNr0jcB57Z6U1x2XLPWytZGnujj15lqhsxHIoemKDCKS/b43PV6TFJxs6vxhhFqiAB
jkTFVUmr6wsffWabqtg0yZhh9DxcV801lCcu2oFzjQJZlNNw5MDNHojtJvEgcV+m+Rm+jy+2oTwz
TFUaGW+MEP5GwX+ZRUnyxDJFOlNx+Grw6ecnhlmoOqgJOikEiFCNHkuVryJiVOU5pravhp9Z5pjw
QRHIagjShMAeuwz8OgJ3Dvv91eAz+4yzoRF8HgsjxnFmeUoK9J8KtoLLPuns1AwFGT2NIdhVyjIn
PLjqxfb1spFn1qlqYhGyoA5p1cjgmGjkV8lrLzOfN4jqyfdM6zHkYqYHgIHwFujQH5kAROdFz/3W
iX4ytuApWjFKRUgBN4PeFWiSEw36XZcNPrPMutXqoSzx4BGAmVCqDUkcRleXjT2LZlsdaHhRwYOH
GJaX0psqSfaXDT0zzrQHGYGeYugSCk3LWtJcvuy1y07Nt1rpyYJHaI0AhSgGT1gIOg6rlC986plZ
9pVclQnOMzrEnclEOG9VC4ULt8nMLKswKwdeZdgmBbhdoF4hU0hM3Fy23jOrjD0uT6MmCQHnjuV4
4QnGoDxoWZfll0Vvc35BNPwAY1bHIWXoSNG5O1ZKl33NuXTAoHFN70EEgGbc4NZ+LpCkGq8vWpY3
nuuTnZIrLGxabQTOLOmeOa5Ze0peXOYI54oSGa81fc/QNQS9AvUQ8v2NrPjiGV73L3z4m/TuyYN7
aREEktEE1BfYJuVq3Hv4rrrsVJ76nU8PN0OsOV4OEqDQux+lv9TTyy5Ub5Wyk4euJBYXrY9xvY5H
RwJn9U102fZ7K0CdDJ3WMa6UAgD0XUo7YGhAb32ZWb5VbE9GFn1ZCIcCpDV8oKPWkKYPuNCeS1F+
9RlnZunlER67Bqo3qKOU6lxlAFNbXhYAvdFunDx5yiFPFQgYPA8gr4kcJOMvCwcn/NbpBuF4wGx9
SWbYfb1Oyhy8GConZJft7bkOCh/ySt7pGN3z8zUM6AryXuf6Zb5Y8DmPRl12PtdwMMref8KhjFZm
sC5ctlPeaP1P1jvWA6FrkmmnxGJGQbJ3W/mGfpntvDXInQzetUEiiuAIohp4uEJlIWYXhj7zrhyQ
/eDuAO4z2E1tQg2qI40anSu6f7XesxMTUD+5Zi3WO9ELnoQJOJh9g+su3IezIxNswlw4cCKj4tAm
UN3wwZ3VB+3iosPhrY/gZMmVtm3aXsfooInaxlH3oxg59cK9MotlQ6/0WpHBFZYcGBfQh4Heisq7
7OSBivs785R9vWsLpjKqFhCRAKqkhlBlwS4yTxTz349eG6pf10kNE8q9ZuFFQzEREZ6r1n+xYaaM
+KlrEUu/8fkBC6NzuTnmezW/v+hr8rNAuUzADu77GqNSAG2FsDPaq7bT9QtHn4XKXCfmYcRAyOMN
IwAIoEzWLwvC+dlhDMqPtIsKjBwWIZhWnBhon8tWZPoEJ/u7HDyjKwyMnHAZ5Bml575BfuyysWd2
D1TwEHPTqRl1pWAxyLWZTZ/8grT9aQ6In+1AEIlJcZZVMMwG0sXtiCoz2DMvfPLZkcyqWE0YBwqe
rF6DMThpLwuq+JnFa2LW1O3YgGIlG9Z5HG/Gc+D8z00GYIT335Ev9bHXDRgkWgDRzlhdFD4AF/F+
2FTumopV4HhB3LNUQQMsecy6ZHeAh/X90EZRpzpjLWxxVEFSuJGG4EwH7ldrMbPDeJD4rpdxmEHn
JTyAnPJmwgpc6PlmptgnpQ+aB3zCLJaPpb7JC+8i94GS4PsF6WVJq0sZx6Q8XPsN/V/qzqRJUlxL
27+Ia0JICG16gbvj7jFmRE6RtcGqcmAQIITE+Ov79erb380gB7fiW3VZLcqsMgUupKOjM7xPk29a
dMCjvh7Xr5jXdRfFRbAUPs9gSyxLsM0xjuRqo6A5TFkyXZad9jog6S8Ctb236QhDacPrFwd4IZi1
aTB41rR/iqj173K+eHbTJkfj0evhKxl2Qwlu16E3SxQP+XREX1uw7d0vEJfv7WoLoe7IaPivXHXm
45LqPkwC0fNp2xq/tEp9P35GIIRbZi18h6p8Uj6KUqP5tGljrnv/9CDyarBY4XXtn/JqbsDZUtui
61B+f/3e2oSD6MbL9qmPgs2P8/TvHud/eCCgn+H1yHMZ8AKkQ9iTJoKS9GKOkG4qN8Uf0Jz2enBV
q9KGAezg7Gg7JyJbZhuLsodUxKZJv7SYfv89CYyKmZY2TFw/9U/cM9OpysW0KWaFqpDXoxcwCoKz
JkzGPgp30NOJXmrW95uOYrSOvh69q5d8Un0VJg30NE6eyoM3g3Fuk+8DPYrXo6NeVTrqyjDRiqI6
CCJq9yPl3sZ9tHIjOlLPuB3jw3YeW25V1X8pDWXPmz5qtLKOfbu0AR0JLLr/jgsb+9O2GoMfaDF9
WtERHY649OSocwxSuwtlTbatRbEyjMJo1J9PGLwa9Skv7hevOG6akB/7G6lDCBnHhYrsmyryUF+a
z2K/bfDVFhLz4tO06cVhkG646wlp7gxyeIdto6+2UEjaTNVuCZMCun37bmDNeR4N3zj6agupxken
VOfCJBva+ig7t5xTB/nqbe++3kKidZPvCpxA6TiglQvs9zwsp43vvraNXrTMo+zCREnbnzpoxyQT
wivbDtK1UD9Ja092jQmTqG/rB8kh217Npdv47qsd2vC0mNM0C5NcDQRNDVAJ93L/2nK/rI3/VOP9
b+HVD5J+DRyMhqNpMalLXX6GlP7yprTBEmtjysRvi3CjAV5t2FDlk2shwZSItPNv4TWhwafI0m37
Ch3Or44mPed0GmeNXyFDkIKYCc6qkmqbsQlXq8drvMAQgaOpLntUf7ahWe6J497G02Nl34lNmTd7
GB6kTZ0YL0I9P7qsN778avkIf4aWY4FTezT5k/Eggd8O0bjt7hWu3N8qQOSwzHCsqqIubgLLp1NK
AKLdZBPWFUKc+LVsMuwrzibzjuuGfst1ITaOvlozxZAVZsowMZPr631KhD718Pq2HdprwXJJbCD0
ZdfW0eySadRoawsBhdo2MytLXwezqvMx5UnW9/lxiip2GCKizttGX1l6hnq9smOw9K5UFKpggTtY
Vm9ckOtaoWJEQL7PPbw7N9PeEZAP+pBvK1qDKOprSxAqY2wpaqwZPtAT3IJot9BZJdtmZrVVp8WE
NuoJNhM0/B5znmX7JfCvtWJdzrqf2OJ1zVANwQcUOo1h0o3Ns/E4u+kbFm67Mq2bioC0bFoK4aaE
OP1F2VaeA1deaxD/xZuvS4ayGrAFsgBt2Fc83GeB6o+5522rhUWN8utvGvSmWFQ4QVyuIfkfhlXB
sRRtsSklh9rn16MrVnZBVQdh4rvIO9YpEzfeHKCTfdOSWZcONbkn25JZ3A1MP+/SKJjjSkzXUIK/
mvjVVk1DN1eQ5eUJLWv0ezVzuIuWMt1mZtjlqd9FXoe0bcuAYqsyBZ3xFIWme7+N5LWmyl+9/Gqv
RqJn0xBgSXZIbQORV0w7ApHzbV7ZuseaVtLVk8JuMgUNY1KrIvGi/Boo6jLBP9mra8RsVNJC15yG
SZ9bG0/W2FvFp+GstIn221bO6nCdoAq3pC1MGdhO8wsoD92TrOVcXFmYv/gF61KiAq0gyMzjF3RS
Nw9AtjQ7BLGw+I2AHvqmn7AuKcrbMMKiCXkStFN4lrmXveAYHz9vG321c5uhaHz8y5Mw6otT6xfi
aNG2v236g/UZK8qCQkeZJ8sSlcepA3JVDmG67ST5u3/+u61FM7w4jj3AYLNC4DKSiiPqAqptEeB1
ZVEFUDAuOlg6OfPCA7O0OKCYm27bWRcxue/NAofOvoHcO0/mMB8PDQS2doEycuPoqzOWkygP7YKb
oGez+qSLLo0X3i7bnO012TS/9LGIohLJzGErUa0YnSA8si1VBcXK1zPju3SENCq8PuLq9svUWugp
Z838btN6X1cYOa7SwW/h9bmA0gP1RgnaVSG2eazrGqOBGBg+D9526QbQiLxSdF/bTNNtFYDobX49
N5MIu5HPGN/OMzTqo0WIYzowb6OtWZcaTV6rGihp8wTlGO5jRGxxt1R6uOI+Xd7yJ/Z+XWuEKtqh
CC+r0gZqyHYVcmQ7KbV8rIMi2KfKLnGPZGK2bROsS5AGZChKKpRIAiRs95Z17QO65cptsdZ1FRIu
bUvUAFGbZJUxMS1ZvvMhwX7YtkxXGzicxnAiLZzkGQUJ73GqdwDNLOztttFX91mOBTND/hgfgozD
LfJ+Llk6t608EGKarxcpskedmoAcT0JUyPi7ptOALcMGBem2TNe6JMlHWrzKYHoSU9PlQx+l7Fsn
o41B9HVJkmqCcRggy5uMwzS9HSBx8shsVl3ZA7/w19ZFSTXVVAk07yaW+u4NaH7+TtSV3nYirsuS
QFT1cq+xIpFu1Ok5jXz91mGhXsNF/ertV66yh+6ullAInfGul3GKBrjEm+HvbFqW6+qk0rA+Yq2W
QAGWwUNd1eROWiVeto2+OnGZ4lGT55FMIouGOq8X8n3WteO22NxaXcsStET6fSATwUx5AbrUIGlP
wzZjsy5PalK99JEXyiRdoEAJjkX9Oc8C/XXbzKw27IyeAzn0FPMeevMHFIS5Oi5RvPm8afh1iVIo
ciULMcvEU9S4PV+qUO1kKudtAbR1GREnDfQ5I50mECTywSVxMiakC7ZZ4nUtERAno6NNkyYVh6SZ
uVCCNS/dNgeZrBxkMImkhrq2BAXEeXFfE+/Uuuoa4OYX23VdT1RY4HvQrZxe8oHVLUgqAciakdu2
Xcnlqd+533WFlrUMeN8kb+EbQ6EreHBNz7ZVh0VktV+LPJV1lA9pYjQhBy/wyj/rpnZ/bVuUqwO2
C+yc9bTxkmJEOWE4lDThA/Jg20ZfHbBikjpFwMJLcln778MAiKl2zO2XbaOv9uvSKsi8O6Bg0nqe
Dj2YusfRef6mzwp54NVnbbyutLJKk8xWFVAqs3ojAhV83vLuaPx4Pfo8aTVdkj0JiIf0Pvc98w5X
9GuqoT9f8ODRvx59IXntwn72kgGQnRfgX9RNCqrSppiukKvNygT0QVXfpkmzLDQZ2/KhSGt93DYx
q6M1rUffWIAeEsG99uDPUwr+EhCi20Zf7dV0ANnIUwOQpgNvD6j5L48jBQto2+irrUrToM/4wr3E
NWBKnA34n2+DNGy32WCxLkPNaoeMXQZGsC9UgIKPcWz9He0LsmlDQbbw9bIpRRD5huH9a+LCPULI
6ceAFcXGDbXarooDvmdzmJp+7sxtPs/lGWDZa5eqXyz5dXkTzmkq5ojDCs99dabol/ugwrG+diO8
rO0f72y4xr+emrbFTW3Wo5dEec+zXdpP5Igutz5RBqoncQjIw7LbtIrWtU4oNo6qmk1eMlsxxjoL
KBqMtN04+mrzFjokVZEtMMnBBQPOMhaDClhtcv+A7Xg9TQVqqaRXZ8AGj3xkNyTg4XuNwEiXbJub
1f7NpZ7dFBFzdODSJ1CVHk9lazdah3XZk/Mo07XQ9qhVBvL9PKgmXnSxfNv28quzlvU8L3w0tx+F
nLq9y7nd17kqt5m2dfVNmc9eWNDaO7Ie3mWuq/EIXPW2zq4fOCdpLr3UC3h65DMQX7jne+FXBkjI
poCRWNfgEDQd5Fa57KSoR5p92yAtHqpu2rjq15U4gzVap8CrnkTLSDzQob9zrcq2rco1zHcBwKYA
wqA72d4BQNpWWQsxkbze1hoNgZzXu0r1TVCrPjKnUfFu10b4qg30SrYtHLHaswaySiRVGT+14JUf
UT/QPqnAjZvCx+JCK/neO9aqH7EuJ+9UmPbjPPLmayVG+2nTjrpwg74fvIuGcqyLuj0PAav+4CCG
fGldc614M/w7b/cTq7+uxlE9oTOjfXsGmzLIbjmiRal/FA5Sv83dTHPQj9HgY0tAECIt2D0oDV50
BEp5Tr+OFOQRJOiasoO6MLG67UGT9hbP3XtMgJW489QciESEXl7+ZUBrr2NByTQHgC3XIb3Jda/a
GpSgVAKQWAyB+subghZ9YQsLR/+TuPwVqB0HhVmeAT7tqhsAgor6XuQgdN/wLGqzT33Tmx7q2tpO
3VtiTF+1OzU7x8oYPyLN/vLo6GdprAjV5RcgY924ACjXTxn4rvlohpgBcIRFp+cufdQ+K6e72k1L
2O2sP0Ru77Napc/tAJGKe4287QKVONSMls/C9Mof4nHKyCT2czvz7kPVdUC+oyugac8yAjwxztxQ
D3o/kKqq8fvzfjHnpWMSZf3Ey80LbaugebjgkUyxGzsWujstB2pqIH+nKPpSs9Y3DyLnhrzUrhoo
2Q9+XeD2pSFlI7pdA3FXYLwDF6kZQEuMaczemoj5fy0V4TmwYpEpC0gfB1MKHVDULFOhY0nhKnYI
7aQAgWXpmOqHcm4cf+oybjFCBHE3Cn1HKIbz+ZCheIA/lrZR5YOky1CdJO4mLX5QyvScOOvj3rlE
UVE9lVPdjlAnZpNejjmfub23fVCZCmrnqDN4C3ozddXOgQeXAdc0LVl7ysFW8T7VgZttExeobhPA
QE11M2nEQCY+Ag0StaPt96irCzowlfp6DoLbuawGhNUIwKZLnE6N4OURqlIVmDlmsR5HMqSJ0hC6
4BDlbf8cAjuO7/uCRvl7k3IzdFAGgN5NAbQJnSCW4AUAfZ/DXvPwj8LSqvzmiPAWyNll3kKbeAg9
/LVdCCrvdCon/Cr/ONeprby4hDqCT2K/EXjuoZEo18KeGHUffSM2y4MyLkqTojfRRH3jvXiL63m5
6/IlWD6DUDF7X4CPAJ0KfQ4OyqNlK+tD0I5mam6bWV02mDBAcB7QT67ltM8bPcjplhU68LukJGB1
NgdP5g7S7rwP8rQB/qqox68U8Yb+OaqzubB7p10a7lSffQqnTotDaV1kYjBxscw7Iwr32beYoy+m
tLTNMHm1P980pKnFHZrYLX2ODPKdfox7Y/VUh2FxM/qKQANPVuyLHgeAQSHxtXymiy33AZsFZH/8
bHnHlD9mXzIgANgxEzIXgIIFU27S+6nSTt2NTs0MgOuJpRKM6z7HolL3bMklLW6gZjOBRTMq2eUf
LawDA3+iBP0z39M0HPVNdRFmN3uU5GWl2bNqDsePoQcC2NfJ64b2fWilJ0oATBFEJnEfMLc85ZCz
tmpf4WTwm101ClWCA2pQ8mViTZBmbJMBefyOngQZoHB1RKtjaNO4huqQ+Yb2rRas2QyKLK5FCTmE
WSIwneeIDrHoy9J8AlMI1QvJBGeukjsoCCkQem0j+0zGi8cMUABkhsTVC/SiZ/nc0WYMPwWz5wCs
lUPdMbzbOIzsW+W6QD8VuY3My6Rr0MxiNrG2f0hJSac/x2woK0i1zaQtjlXKhw4KVKaFUlRMeoDS
/GTMQoEyATV3gaJ3avDJ4McVa0ww7LsoDVBHUFHP+i9TP87kIJgK2bcexHsPwvE6k7pKhEKgPwHH
ynYPZij7RgNiMA1QKkUiRLzNocxA/sJn7QEDjqaIF3WMo2GUgJE7KlBtpVGTgr8jGhCMy0B3ALGK
ciLAIHhZM9H+qEzrPANFoTbMHsM88MyeOr6QMymYw3khwiGCzKIZ0y+zqob8SYlq7B91ajg9Ym4y
9rkCvttHD2DEo+w9Dvq+hBIlMD7ZEOe2bsZzZNhiJtRVRyNkiJEfQg5859jQ0HEn+qrP3jPpa3ci
HbXji61G1kDwlRe5Gg+Vm4wbd+04keGpN7Az97bMq4swDyn8nQ93Uu2zapGQFLda+08iZ66Pm2ou
KFTn2ThVH720Dxf9BN++rKAKDXRD2d7Ool3EYfRtO90i0+dxElMKXvwRZcM+m+MUsTEAcmui5/ov
Xk2sAIpD5iOCk7npWAtCSQ5FIAV1hix/LEXfwWSn6cT+hPhY1dT7ZSidP8bovela0JIpxvhoIyHt
Y61UqZtjTspcRccG/L2IHPzM94pbqhti58cxGhRtdtLONFvug2XBt4qN76oOBQRuJinZa+rVgOE2
IT5uszPt5XIduyXw2qfWRRbbDr2TMzWHZUSQr4ldx7MmeqzMmH1KPc3hEkydo9NXH799SWPgDsvh
CxtHiaK0yfoNiM4eKNEnRqMx2GUeSUcTQ0twjJ5J76N3IJO2GGTMqxlX+m9FugyzSVpkjuR7WEBC
i3hghfQSQsO+Bz0gbAdVxk2T0/mv2Sxtd5sCEE9uSiOW8V1TLXa4Z2TWjuycUQUP4FssMAKQnsd+
XPL302ixQHbUOuF3u4AHrtCgaNB6+gCrXnp/9GIWFBx3WqNOIStlkH8tZdV077qoD3R2ZDrII39n
qtDIO05MBJx332s1WMBvW12c5mYqCDjpg9+0A9iGsE7PoycGmGTGDGveBCHw3edUTi58WogC2Ria
JQUH4ZQ6lzV212FOgFX2swBVHnBJQe9SeabRViR8GlRvZaNxlAM5n3P3B7jiQ/YVeq7MtujHqMd+
jgdk4wE7Vi2UYmJvrMrgoz/IC2vcdBoXmDiN+sUDyzSHhpR/sEvTKuy3GQ4hj4eKzeUtD4cufEZy
NpBviwXIaYcvQX2DIGxoigbhryjEeOGSqfYmYikvP1RLz5vPghYtnWPWBJNv4kqCVva54BmOgZgW
YVV8zOYsBR8mizz4PvHU8tScawvwIqSbA1Q3f7CVKQgksoGm8DCBoXNYWulciOzIC/ixdFdAtrOE
HRy456O/ABowPTyoDtfiuKirNj3neW8xg2qe/Dv4HCz6EFSwjUm7+BcZsWaBRNzLrAOlksnQsVMx
s3WQfqoXqe0TXoXDyKXgTV6wAtrSN2HNIi+WqMzzY1E3PeSvpXI+cATQ3kufdcqm7uxPVUWTheH7
wOEetHzvRD51aEq02fwpXUSn+njOvaB2sZ8Tze69BXviicwlis/i1shF6bjIQl4VMLGVk/j5s84A
8EH1WAOoOhlZwdQhkDYTX62COhpkkcGhw5+vSyRYT7zGKfVxmVMhbqYy0vwl82FPPi8aE/akOseH
x1zXwfAwobAlv0EplEC7Ha7PY3TjGtu5b34LWucBfFLB+3jo/Vyf0iEo+xfVQnbjbYCixPx5GL2g
17FGK/H8QRVWmRPysfnox2B2Cf2hI8iZflnqyG/8Q9ANUzjGFEnC8Z2ShsKhH7Kx5efZlGMhTjUY
u2gNLXKvr2M/bXv+1e9VyXG+qqz+MMKIYH4QkSs45mDyUnwF7GdjbqcFIvp/EhTvPc24avE70Xtg
zg+uJ28m3aP5ISi6Qr4viqIc6h1uSB2/95RU6hOFulT5qBCEoElXYh/+mVmDPblTPJUc3UG+DNBD
6bOvQ6o9+TRDIWDC5WkEoP7UEAj1nJGEjtw7XVGX/zXLLsLPh6lX86MYm6rGbqtm19wD3lD2Mc3y
sXkJJriRcQtyJDmXbdaauw6YnuA49IVS7zhv81rFg5ppfapapg2sgA0+9KjGah/7dBjU0ZbO80w8
kCby3uWtyehXVbmxP+LkM1PcoIDOj3EsCqxKv6R2T9xQkruO9an80LRNxWCzI97u/aKP2vdTwxCP
xCwv2AR2EQ5dXX0Il+zJs6ND6LlXaVMeBm48tR+iwYlnL7MTvemGjIHdsYxVhV6wSVYAxS9qyeJ6
gfV5N8l54jvddL3GaZOlgDiHpe1vCRnz8Bk6fvWgdmkjKgdauR/17BlhOG6TchoULOEIzFGZsAXE
gGNr6whM2NYOmd2jiZiNBwg15M0dnE8x3Igo88NDbfssS8oAO/SmXpowPXC2lLjsisI3d+mgyEWM
tNeFui1qBnJhjC+p3JnMro/2FPfd6mFA8ZU9AxWNHGuYV7rO4h5vGJ5EkxXhw8TRiXhXE6RE9jz0
yhYvizYkKHtn0UJu0y5U+nMW1pF96YVv/Ee/gheNCxxaZcLHrLWqO3QQbR7uwpGG7ZmlxsHm+/1A
zgXr/OkOHaRQoIjD0jH5h9LAziZRsQzNO4VdDOGFcvHNsQtwqXkMB8tauFZRKfIBESMq6/tKNXR5
GEJMdAMQlAfAUnnmc8a8ZY9yvqKByLc3CwnVTRp618hVv4hsi1VUntfG98CCz84TTkSot9TaoAoG
eeM/tgVRVnF5Q1Psq6HLz9VEzC3S6+RBNXpbAwC0nV+HaGjtegE/aTlzndt4tL55N0dt+rTp3dfN
OoIvnWkCPZ5NWPg3NK/KjxeP+Uqi6++KrJ/Ef9Ztqtnod9k8F+pc6SpvywMDg66MfdalZ45aJLRQ
Qcwx27uQelj2c406RgJN7a+FVLhrlTrjDwUWkkPAFK7XMgHmLLs59lg3BziIIrTB7VlfR/gDtmVZ
eqRGg0NWqpaCUlihxvXek6KxN9lQ+DmWtUVOjCxzdU3J9RJB/NkPXEUWUSw9u6ycxrMUuD4kQyfd
dLKpP37TxPmAmkFE5Vou+BfreN03OxkVeIOd7XmA7p13UxVaenwfFD7Re6kXhGFini6M7xFN8ECX
z5lE/Awlcr7HERID0DTGiTGCl8ad1yVTldruJGvQg+/CIfXUrm3QudUfmFOe7BEQ6KrGPhS0CuGQ
Odf2kYNasrVt94iCwbF/gJhLjsuDzSNzc6kv095epAq36kNRer3ih2rSpdjTLp9HWEzYHXpUYUan
45B1/viu1ha5jbgKhxqYpLRKIciF2yzu7/PRBNxHIMYsmc13JJ2N3tMRqkOHOvMmO9ywaJLDQx2F
GfTA1GjHptj/vSX+kUb9ffEZVWX6m1ur0aO9/LNu567Icvdf/3fZ8pcOiF8r2O/yovr6vXr95Y//
W70+DP/F/AtwCihiBLz/LVwPOft/gf8UMXCAkZsC+Po/wvW++Bf+D3gO0Ka/cAYu9Tv/T7g+/Be/
wFSJ70fsb5T2PxGuv2y6/2xGhFTQ4HxhGYDbKkIarGvjAlEFpedPy62PFBGCkJEOqyfXRVX6njaI
cbzPs1Jfqf/4u3Tq+4deSMrguQKEDEwdkLGXl/quiqWYeFanWRXdiPgxi58/3j28Bc3mu+l/8z+j
fa+bf7H1v3vGqixBzgNrQ66iGxW//AFaCwAcV3LL/iXi/7tHrPK0c9jWZpF4hD08vdy/e1Pu3yy7
TyS+9lP8y6n4uwetzjXDugpl33jQ7QWa9C7f48fgpn8lS7tioIdk9VnWrVYpzX1SanwWlQI9rY+i
RtxkyZOQgslMu10a1HsIrknx1kd4kdRD7MEtRMx159QSB+xG1TLu2/5/jMsvVSeufMl1exmb/3ea
l+TxUe6ODx1Ycf9fi4WvsqVmJnxIK/zy+kL1eefiBwp+z++fcUltffcRseIvXHEhKGodgLBYa9C0
WbpMtRTuiOTNePAU1H7CIghik3nize8f9brYG6QMPCr0EcK98MUDsZZmbr2UItZp3BFxd/0u49FN
s0zlafRQmzPK0cVOQS3u989cGRJGkWkCVRkbGpl4mJNVegxR4xLNbrw+GevbZCFjGHOAS/eQ1Wtu
anjuV2p2VqRG2Cs8EBGSy6plnAMhjfn+zoikHtQkOoq7lanR9EaRrjmwpgt3miux79vR7JUy6dGV
uTzkzohbzrv2ZP0x2imZmSRTbvyzbUnX7pzvA5vVNtG+KooJxONiWvbelJbPHm4AseW1vBdoikWx
YKFPqGCNjqgzdYfCDuKMUGV965XKHBig2Ht0/ZmEUwsGk4A8RagCH/9VQ9p7qHny+zl/7d1gCliI
bqcIDBwOaD0u8a+nQDsIHdegriVBm5NEVpfbG2L///QpKLz2A7DtQiQRWbhuhpo9HqSKLAZtMzXd
jTwdks7rr1VZrLcHlT5hSMaHFBx3iYPp9W9ZOlSqIgbJEudk96GNGnhtho9v+1D4V7zCnzzKjyiK
MHEq45hd9zhTldaoj01ZMmei2Ss8+f2Mq8MhWlj//Psv9LNHSQTPOJMcx/+6rVfXc6SLgLBk8TN+
AOBhwVUdqQBcDf9Z3xEWgwywIcAABC/YR55qNYElBfEoLfIwQTaPHxYk6fau8q61g65NSxBISdCm
42MpwD1ZF92ktgeSaJT9SaQ+/da0/pLvuooV36pUwqwtVrRvpR1kdcVCX87S760no3ggIZwLJlHV
uu5/Al2YoHdrSI9ZlmnQt4eqe0G72KiShoBG6rjoPhXwtRCl9C29dj6sjRuMDVwxkIegZQ/C1rog
ua5p3g7MVifk2Ey2WxC/5afJaoF8RafIMx1kdk2nej3TDKb0suXgAcqAyx86Neupq13jhccBojEn
WN3spUWR2c52IkB+d9HgfCFH8vv1urYojDMfhwb+gWHBllwZVV6nC0TOI31CS24W54Tre2gjFlcq
tta74u+nSHixARTZCX7k673uh342YwPqk3G2vgW5UsdhxV2i7PTPBM5gHnEyEJwRmEzAgejaecgG
jrLOCD8o7OSyHwXuUGK5Kg34kx+E2KGEKSYRon0/1ENpM6EVuGlPY0M1nCSAIookkyyne2Ngh65U
3f/4OJzpYJ4hI8lwb1jrcUHMI50Uxe15JAz0Rh7kt1FQFzskF6p/1F1+mT/B4KeDVstxqou1VVl6
z+mch/OJpGn3wNOqO5JWTldc6R+XHbZ1hJJPRhjkMdaKkx4E6jJR2/nk1ygkdmPRnTzT/PVP1zYC
jALHhQxQdROuG+2sw2KTXjmeWu0vh3LUcwOwVt5/+/1jfrAVmC0CP0he3BPc7VZ2WEfTZJhfjSeU
sNFH0Zv0jpLO3LdztOzsPM2ff/+8lXt8+UJc4OsQinMaMpLrzcSrNutnPZ3ChmVPIXoaDn6gOtQK
1WZv5Kj2rnX0EJUpmJxBoa98up+sReETAZ6AJLg/rvsdFOylyOkwniwvvEPaFl4RjzmZ4gp6dO9/
/1N/skwEljy2GEwiIWu5BrjpddUM/gjIVaGqeK4k3Umkfa9FP3/2mwL4IMQXBKs/WF0H0tYGZRnI
+YSWveZPzKiwpwiAQ/+o8TB9/v2vWl+HGbw4zF4UyMup6odr62GLHt2wQeWdkEcJoiRHNjJ6Q7xM
f2gyz3tAsre2n8paRu/GNIqe0dwXRBDghB5zrPtKlles898da6/O2pDTgHNKQkkjfNPLZ/jOs86m
sGTlSMgpwzwMCCdOgzx6AtHzhC5AP+yNQykRmDJwevcw7wTk1zwc2h1DNZY4qnRyDVp3BFpka5Ts
gEOMNMcHPyvAfp+aoNz/fv5+2AB4XYEDmoc+Tukfpm8CI6Kvg2U+lcIXX5rUIxd4RO92eUf57Uiz
MkHC2973YgTgm8zXRIR+OKgvz48iFC6F+Hrh+mInXN9yVpv5NAcGMPhGsp0PPfFjUNfdCzqFi7sG
v/3KovlhieKhiNwEvuTIj8LYvP5GS7+4Ca008+mSC/tDyaHqd5myGsk4v7HXysN/+jQflES4f6Ev
5eX/f7ci2lFN3RDy+QTtguEsSmGLGAk2saM5JVeW38+mEzxvmE6KrYfauNfPwrZPx95h81UOWW2A
kQqY6bnoT1IX4wEZ4+kwCYFS8t+vor9dm/Wqh2UBTpFQCeN9ea/vfmPuB/ki7DSfFu262Cx51R+p
C9I3QRGNbFeS5lTNQ9K2Qn0kSHg+sik8ZE2gdgFgHKBZ/Tdn57Ujt9F17Rv6CTCH02YH9sxolJNP
CFuWmVMV89V/D/Ue/GoO0cQIDgc2oOoqVu241tp98kYjbYG/k0etvhOYvfAqfG/CQDSvLJXC2fpU
lMRR8gHp/mAyW8uPSzl9AiejDAelbcWjoeZ7mcvWZ/AoCjJb0+JTrHHGITISLhpHamDldu5ntKLf
NIasPtdmE506AXwMxZ89qcjNRTGEFDdN5rqueyB043rFivU5aPIhByOTmuKEHlLzUU9EjNywymSI
tK6MPS2tjftN8cKgfE+MT5F21ZYCNkBS1SZqkAxebQLQ8KRyysPe/RdchPh6/6ZtbNIgJgWRZnrE
i2sZCmX0wjxznCmIM1XhFrV0WKzE7p5hq5Unfkd3oGsuXxvILX6MiFEnYtQ8e00xs3sIcQZSXoFK
XbRmbJzZNL46pK9UcSRi/LUQ1ng5SBcXevuOEJ42AGOOc1CkcH5JqLKAZl+381xfhAKsYvNO2ZSO
y1yXkNUmdNBdrLSgnUXVH61wKNWj5lgAe+9/rXWV99d+HJ1ymmpCo0fI+XY/pQ3LJMwULWiEqo6n
WUxdc2TAZDT7RrQcn0Yd+JNsI9M9DjMIpEMNbC3yQTI7sd8Oueoc1NrKkiBxE+t19K//nTYROjh9
bq/Gk7n9daEXljWgdC1Ic7f2jlWa0Xe3zXjeKy9sPZHfF1p9VnLVPJwMFmJuZ7kAUhuFOd5jk3/Q
RIPw4v1Tf5HuY+JM3LWNOycIWz/Ipmm7ashKrI+iOD6gXeUrjXT9Ksex+FhY0nmbCF0c6cgBCru/
9EY4YSKA5CBoTJCJeu/tiU7hkE25gy2YUPH7ZDHWQPVF440f8AtAvQHyqE+REk4PhmeB5O5zkH/3
f8HG3Sa9Y++2xr/1daKySNk3ni3VwC7SfNHllXJ4SDpZe6/iSfy6PNxs8k9ycdO11nXicgLkUWat
E6iRZR7zvGa8+tQWr3ddZChESPhWden63B6oXNjc3hg6QWgpNrX7Yhi9Yz8kxQ8MUZz5cg7Nb/dP
cOOyOkuZiOidO2uva8N6VgGmiXMnqEDsHUXkyJMxgSwkBdwTxNhwzB5eElO3xMxUMG93R2Tkanmr
mZSh2/avIovABHqh0h+9pljGc1aO2IMIrPtBi0nySBp0w6ZeaiH9c7umVYl60rTIDIBRN85ZTkgF
HuKmyN4JLW4emTVcf4iaqPvPbI0BCMqcaO+rPrernchb+6UQvQqayKYpNxInaJz0yjhShLcKdU7t
oG87L/WzkWjk3Gpt815RI9N+RvzLKC8glNr0knQeEKRs1K0fbcRI7rOetXbKCyp762Qz1flLGsX0
riUepLomqT6JAwDX2D31qdF+KctEdH6ShHpyjHozzX21nMOPla7lX0HKFs9gr2TzzZgzYUCJ0Ma3
he0Mte9KiIHHnsKWfYmjOqzPChhKw590xRwe46xpkVo0BZMUvX5yUt9yC+1fIfoWwLfSVE8xitgS
XLqefWmUuAA4WLSOc0pyWX2wut4E8i0VdT7UUjr9qdJb8wfjMoYJYGOIqENTahzJMCnet84rnNFH
FDQTx8zqFRd9zdYbfAUOg/CLzAjf0h/qqw+pAbn06Bi9Nx8AqFXokKWNZKwuSSDj2RpXD09zaY5/
aW2stG+ZRize9IMFpcGOLfEXAESHX0yt628ZAqG/TkUygHOGPfKl7evuE7ylEpqKnLVPBvCDn5PQ
zR+uZCr4BdXM4b3t5YhuZWMKKGkOdW9CKIjMjjB8tIz3uWYj09xPevheJKoyHaa59d61stY0SBdR
+CMuYY0c+jSsn1s17J2APfWfq66zwrd2F+E9LDtVm1NeieK5K7Va+ijeMSlcGAOjDgDJFn8NKi2J
iyHdHJQvyMFT2AwdxIx+ioKOPyM7FJqMNd8KVesHoLGB/TR1WT7CRldL35nHJj5EVUZLxDY7oMdh
xw86yyJym3NSkpW+Vxn82R2KstF06smj7Hw3N9TwCox66v1WVwf9EBt9Jn1mqulBJupKvYw6MgN+
pRfSOEYNg7YPYNyMH5UVWd4h07TB8TNH9MUD83Xyv8eiG38QQs7XyclcsM6aLqqDpTdM7xPuGP4T
uWr1j2m0hXauRJervhOqSnmqJhdiSqTa8pjJXADgHqAWqFDEgox7BspObQcQQQoQFW7ISJ9tyMfC
PEU4yf/+X5+NwyjTxsB9yuWPnqh+HuCd1Huk/w0/7eHnLM0hE3UpzdxaotSovUYJpRkA8RPxQah5
k50y5vJ9ExH4mENkiTIQkHmIafs23Ev9NzwlFCWKyNTbNIdg8Hb5wlDCclBrPWgxk8+CjsWxAMq0
Y+YWc7o2ctg49kd6SBtntclx6lqjMgo90KXSV9OB+ADP76rgrQ8qHhR4Hojkf2JnAh5z35FteRfc
M30xg0YuXvR2g2ZXRUuooAdTngLXLhNrukhDnT9YtetckJP6fn+9l1u1gYOoS92HbFNfe5awDktF
iwcrmMOizQ5xr6iJ7zVD3T0q2WzZB0Va83iOZ4Xw9/7SL6+SY1JD0ZmXBYHtRT+XppOWQPpZhHxA
6jMeyDH+iZJMTX0EYMBrFZVTdqdOx7YeQIx6e7nnRhmOwi2tuiVpITdbJy7tFNvmZKfF1U7sOGJm
rxvDfU1KgLtGRJx9aknpYFwpaLwE9AFqJC9MYaDbI9X2s6mWZbZzJC/DGFp51LRACxACcw1uv36m
JI0x5kACGwFsdhmA7D1OUrMeepG4f98//pc3jbV4yx5tNscj1bldq0bVuKzUPLuWrtGdYiNhjram
d29ic0B6yu3jnb29vGnkLEAGOHIq12h23q7X94kJRXF2AzdJswuIIPdgW3Pxxkgn7QIGXTvAYJA7
L3njQJcCIeOx2CNwjNWihjqCzbAML8By5884cpDMkz2fok5Vd/b30jQhyIjB4E7YoOTXjROIVbbT
WtILKqvWz4rZZQ9tOu11zTe+mkNzxtMp19LJXsdfWshcIBA3gHLUVMGFhMpHGQ/9KRnUgVeqxTtV
hF/jOG9tIZE8/TR6gzwVqvG3ny0dZ2MYydqoDetVTunLxfxRzzCA7w+N8Z6hQoN9hUUoYc1qYRhe
0liL38pBOO8SBb7NwR1GWovg75VP4eTI6AgovsjfpLpZWgdIcHN3kbXVvk/BuofPTjmZ39tw8j4v
7Io9AMXGfQAIQLZH6861tHU3O5l0QkurDQPQ1aMGDiRkMJnhcYEOU2SN2euvnwv8h7oFSy6lvNvD
U6Tr1TPIn6BuOnc6uGVZKCeqxuKTmRfV62Snl+wOOM7SkGQKpL7Y1dvVmkkTigO7MmgLSXgZ9fb3
zi7EDtZo456zCugDoEb0ZdY9GZigGsipKQwquOUEIxnsks8q1Bp3Z6EN/+AaHJ/q4icWg3i7ncwx
+8Y26zCYncSZj4TLOtGfuzCsusI6CAiop9odY6bKzcVeUWDroizlANJXrj18mdvFc+rF4In1MFCV
NvlERNTq37LUKD/rCtS/T/dN8dZilAZJ8shhAYytqpERJMrBG3slUAQCZX2Teuky10K99pqXnO+v
tWFAuPjUd+nzEmW8gN2Mc5mZ2qQEUe4Vx7xv26Ma6cO5FXDyeB47VnHD6tOsAPdJJY2G79oqWmrb
jshzKQGt8fitrjbiyHSB/ElmeXmAYqdchVbYOzfnZUUHnAolfdw75Rx17draPm5HfLcS6HA31ENU
qHHoZ40mrVNno2N3tIvB9g5GUg5/KzAULrqUk7mjNrK1c/p8dIr4B+TW6jVm5WgXlt0pAYXLZfhX
FQIM6yNrGM5G3k/qcfYiyPJuOImP9z/x1gtF9Mv8XzUJ7Mzt3eUpxn0nCyXIm9l+LNJZ8SPS2Z39
ba3i8jbpfxGuWuuyGWSB2RJuxZfNptg5DPThjGOJnPOezu/WjXV/BWi0vmlQrLZj9x6ykmHMdhyq
SanX1r6XQFSNqLmKCMbV/dPbeow8C2uJiug9r5drvSTNa8P1QMRI82galaT91NqHKe3/4HHQQ196
r8DSuCqrK4LUyqTqXR4GXdYCD+vctHuPupoJkrHoChCpZs320sbzXm8EsKcef1lAuswXRqDi6rcz
e+zCtg0oy+aHWZvtz3lPfYZia3l69Zlylvhb9CB0/UVca+UU1ZdkMsg1CyZpqDF5NXYNio9o0t9f
auNa0mTBjKog7Clyrgw3rfzS0PLGQ3DGSp5zndGPHcqDl/urbFySJQTD5QJd5O4vj/+33mEENGCo
iOSDKMvHRxda3ylqtOinF1nl8f5Sv1RNVxEYvsGDUIBJYxbfakd6XsMHyVMvSD1ZwTvrkWFnONyS
fNsR9A8zP+ZtiJJC1IHSk31/qCHafxXGHF3CXHF38B8bbhlRCSIAYHF45nWpNaewUYhx8f+yzmgU
ulWN6IroHyLqaH6iRPkpETYRHw6t2TmLrWM3DBoFIJ3J7dc2NQE+5iA/Egb0WkT6hH4zcCi3NEHl
2oxZ25vgvbkcOSpmBwP+IhlPjKRGHckiWmQ2xjW2R8M9ciWGdwOCM3sSnBtmzrNconr+bfJQlh/z
25UawtmD9M9nhj5kQ2AdlQMRj3GAZzgdZK56Ow9lo6hMZEpnEJCyzl/rWNhW+iEvrdYLZD6j4VK0
ulH4nR6b82kKVaGcbeYCpY+U+WV2KSLZV6e4RA+Ieug45TsP6leyvb7ltLottOhdEsV16psOpjRT
qOiBTIfC9D2KMM2DQHUjfisqQbkV+p0bnsJZ6cejkmfZY1+k4097srtvMQJJ7QH5ITtCBCNJNfyC
VhQXFXrgAxpLBiPY0S4IT/df5tYXW6KLX6X5pTN5+8VK5oKN6hyHAVOIkKD3jOS7mmXVd/ByqEyU
aW/pO/f/5dsjFaNTviQVpLRrUwDfNrRirXABBcxDczFlr30PoeCrR9AVOdOP6kRki0SS+XGW0nvd
COclwUAhlhYZrkNd8tyVv+osmXlzmLnEVYbw/DGyU+ecjQD8dvzTSyO+LGQCdgRms+Ccb082Bvnb
tZHrBE0UuUyRy8tr15p7cosvnzer4CUArFFs4c7droLa5UL6laySxflZm3vzWIgyPoNLHHeu9+aG
SIEgPwFHBPh4u1Q8VV0MTtkJ8hAQjQc/IKj1vvPvX8jNDRFGUDikqkNUdrsKIFt1lpPtBLEjyqP0
tMYXvWpcHQV6+B8sRSpNMVJbAEmrL6QbERzVeqDUj6nw3VKdTrUXj/48Vdqf7ArpGPpNLu5vfelL
+OM4I9UJGI36VQMsBBB7kBc3q4cd1/byQS8IK0eFzAL8g4rg7fmhT5Bksz06ALuq9ppopXtWi2zw
R6/U4ToZexMqN9YDRAyYExggcLJ1bSWMDb0EXeQGJcKZDxVCeYgOzPJUGrL3NXvYM/lb6xFt8qhc
nb/XPIgyK2MChxbz4aTqu45W93vytkY+hUVv/VDDKtV3MrGNGwkHAvAmgL2FpbR6YhEiBFmn1G6A
OMR0SJBdONDB/6XYtjeuY2spPhzBAaGm9gLO5SCwBX7McIO5nN0HxFXkkRbQeCzNst8xwxuvmaoh
D3kJgZYQ8PaeIIJh2C1OJzB6qrStQM1qFMqwc++3vtZvq/zy378FBIaWguOdpBvwNABfevpEz2/q
YbgnbTAiAXa6/6Q31wOeb2M+KNSuwQED4RvafYJvVc0lEjAVqhko/x2isSrPppmqr6+xuJRXAIJ7
XAzKSSujqLi9Q42vYrBNH0YnR3rd2QaQR5dr3GOTLF/kNrqgCAz3dWmjUwVez21H700SEDDM2hKq
7rc1janM5EZmxZz582CoQe3SfW5gKhytVOj/3j/ajRie9YEnUAUBXEe/5fbGtNXMJGebsx2c1KyD
RIuyn14zd+YxS1wn9wvdltW7qcnEcHGF7jQEQIb8iFKjfICuv3Sbhxixp/s/ayOcwBaA8ITnAqZq
HXOVAmkTMRoOdSdrquGaV9qbVITO313XILNE29mTB9fou/+0xqIFfH/1rVdElwuiCyU2mITLg/7t
fhcLNLrxCHhtocjjmKMVCI1Yud5fZcsscLnQgoLHAz5kZdPjyDHHRKHt4GTN9Cw65FDSfnKP7lj/
uL/SRkANHYQ4mhQNKAr5wu2GWv7TTIGHiemj3r8dSsAavkafw/bHMre/m6VM0WXwouGqqiTbnjbQ
7W3RFrj/OzbOFYqk6y49PRKKF1Eac34g2ExegFhZ9ozMJwoj6Op+/oNVcCZ0qzzQhWvLLmwzQ3pJ
8wIEZpLwV3UEFPbktnvqEcuprZ7uAkyHYkGXYSk33Z5qXEQLriIKA0gGVXjMJUNujyIX2Zc8R1/y
YUjz5o2htajA3d/hhj3Uye7ZHTzOl52PSdB5L6uc+5ln2lPLaT+gjRm9MSPR+uXk7s1I3bw/C94Q
aB+nSt/5dqdOhcSIlmlUSUyj/565Yf3GRj+CHgm9A6aojicrIUaF7updZJYW50FDfe71m6Z9wP1B
HgBht9Vpjwg0zjKhi4WaXfZ9TCvpXWynSL1DXRKwn/gPc7bjeDaeKCE4cgk03PGra8dD2WMwCg9H
57ZO54s5Tg4GSiXnFL3NP1iKtSjdLGaYKPn2iA1rQrPWivFxABk+54ln/pQYZ+sQFxaKqPfPcsO8
glX9/4stD/U3A4dY0lhaE1mM3cWq6StE4d+7OZfXEfhYeYjnSHsH2MN1DhUI4TG4v/qWGSDdWBr7
SLupa2uk03s0vUlxA0R4q2eEx4YnmAL6Tsi89e3IoRZDoy9FmeX//77HjHii7ibM62SJk2kkkT9O
tnmKmzrcOc6tDVEppYUMUPQla8aMo3lWc6KusEubaxbOydFFnucPVgGCuWTXSyP3BSigTeHYlZkd
xGiAXZgEVB3npKl37uEG5cbVl7YgYbG6gO5XF5EC9ljPdmEHFYMc4Npp8sNkIPjMA6emhxCoX4dT
fKn1MTnKOlQPyFM6T4DHaFqanXJUFeTKHKcRz0UaVYdwTq2dL7tld6kT0vcl80J7ZPULmWbBp42h
vXqp3vlqVaCafDypZayeRs1yd4590/j9vtzqscClLBI1iuyg7nvt77A1jX95qn1x7iox2P4iyxqk
dVx9gihgIlpoOL158sK52YOFbN1o2EUYs6VJTFR0e6MrU0fnw+7tQBnS9pvHBHsf/Fb0NrPK140C
+FVPoUvrQuWjCkcIvDpivnyMeu3kQOtUDB9UyXyMYjCP9w3Blh+j0O9RqKIA/yLMBkY9JC5mJojj
ybmi2KofDcBalDmq8l1j9nuTxDcujsEFWNQsHSrw6wIxpLe6rb0Q4bV+7h7DHjkGMRfKMycw+qNl
leBX5R8YdlrfBqE1JR1qZKsWqp55IZqULGq0OYLjjJA+IpduBXpnJTsg6o3zhIMAcGbpnfB41zc1
nnvkNGK+WlJ7vq2ZybGv0RaNXZn5kPj2xlZtXMib9VYmNle7Oe3T1AkiO0l8kej6M2MkRjKEJt3x
GZtL0c1gpgDkGELI27tfj07egbe1g6JOma0G5PXtgAbq58oOj6++lHD6wQ/QXFqAJaur7xmGbAB2
RdehSvpDmAwN6npu+zgPbuqnwK8v99dbfvkqikRyfmFdIv+w0Elvd9YnhWLMRhtdDeE4+bUN+/Jz
Wmpa5WeVMfzl2mggnhb9iOhAm19/bLM+vd7/CRv+i9IG6Ax6UwS06+pcG4/oXetudO1qqZ2smuQP
H7Q3Q2Mj6MB0wUZGIGTBgqxui6XnCbMyDQT92rZ+Qiekf2OjSPbGEbb9FIVt5SEv77TRwWm96MP9
Ha4FhZYC8dIsIV4nIqAktzyd36KBlny+QDI4vsZO5TVEAuCu6QYVrvnUyQGIscaoDM1HNhYNWauX
cfhg5T2dzl4pakTMws68iNE25/Oi9zAj2J463YWxB252tNxaoMSgLUhlZ0CL99v9H791cBacGs5u
+Wfdz+5AkRu15QGMoIyLSLauOOewi+N3eTK3D54KWMnNJCrdU+Ge7i+99exwAnSaFmDXi25i6FRh
7raMsVALdTh63axfwsIaj1mFeN79pbbeAfCdRYmBKOpljsGjU4tyTq5lx8TASwPiY/ZBOuftX3Zo
6H+5vaF9HxUTBEoSm+5TppEBvVbNgFuCCpm+5HM0e9adLoOB58JMuvjqamNy8lwRniYn+iGneN6x
MhuuyKRqTPFxaXIjM3N7H9MsjVRzSgDWeHVnH2JmE3l+gsjs7McF4EimCjDE85QANU9f73Wp95BA
Ud1YIGCrpRl8wWXrpRIY1K+7N0Xvps1B9BU5PwNyrQ/SjLtmxzNt3CMTo7pAWhd2xrrWMcaJXntp
pgRgpD/nTVt+VvPic9G6/c4X3DpXTpMAECwRUgDL///tneeICyuaXoVBnouRWQtKQTYDl/OhGZxe
HHqgBSWoiarYy8m3dgibkTSAz0nnYeU2JlVruzYfaD7nbewes1opUW23UYk+OKOYd0LgDZMAVpCv
Z+A2MAur2hFqxDmuhHazGGs9ungIQscHd2IySVCllqhQ9nLtn7GTRx9LdHWnnSu0uTyFJHXJi40X
xfNM6WOeqxsC0NCVz5pXwOeJHDnlB0mYMT51MHmrwHTTSlybeeiVL6+2FYsCDtV7enG8odX2kTmq
tEmk8TUteqf/Fz4FmtMV968/zvoA8aF2mQUD/SFDj4vhdKJGQ1PWf1DYX+D+oBttlUbd+hEDhGum
rAbOhLZl9Ji7TLpx8w6qkBMVOw9ogxPumi4N4YXiwM1ep7NV6ebZrDhKIBobfVSvNiL1jHxJzACS
yTCvlVPVEBA7RaKNENtqIb966F+PvqpHzGpvGB+RXhz4kg/WqCjd46Ao0/PI1AZ752puPQS+DKYN
h/syS7GKoVY9ESmgqYfOQoQvi/5S+l6YfpgJ9JLu34SNkBe5FtyGiTHlY6yeHUN40NBismEQlzaJ
kdVUiJq78WxcI6OO/k54P9P5/pIb0RIeEbC4Tu5JTWhlYohx0DtA6uNqTlpxlrVTnefB1k/3V/k1
QXwVFxKo2J7qAfhayuC3lixz52SsXIuIRTCk5N8myrTkUVralByEPmfjITH0yHuYWq8cL53qzMq1
6ga01RlGw4zBCEX/9GtjmnF6YMqHGB7Dsu+e4yGxW781+trypzl1Jogcdjc96KlTiw+o9ab2T4Uo
rD0MRT0S1UCB2NNp2aA3wPDk0YDSpRv84vkOpjZmAFyTq+LlhnfV7NkZKSMAdUGXfvKiN12q1sLX
QxRV/G6WnHBhmVI/G8wfea69DOrb/dPe+qbUinjLSKOSpi2X+je3YWuKVAfDTq6aE9bXpLFrP86B
891fZeNpENeATwazTi9rXbhoGt1l+oGbXAtmhTyohMPvsnauL05Sat/vL7W5IeAN/G1jMNbuaC4Y
vyVmjliPovEyArzwNeiHO8e24W2XP5tnDl2GCHF1R3O1yVSqlsm17cB1K45gntMgABNUNXyx2tTb
N5EW15c/2RuHiI4W+ec6F8zn3iiblgeoR1pUHLzJVNJj1bj5zhlueDnINwu3ANUJKA3L///tUoSD
Kys7ylNk7GNSIvZIkTJxdKM+FFkZjhcvdJP6map//xnVlfT1gGjyHTZowalHdmptaCLmkIxmhl6L
OQnSMk83/aZo6udSqGFQtm0c3D/XDVvKVtEagiRCcWTdOEHzIaqppMbXwmrT8wwsOGD2jnFMpnj6
qo4MG3j1etQzkRwGZEBjd23hQHU5kBCa6Fpksj4xNcE6DGlSXlBuGgO1Kf/AM6ErDJ3XBV/6sq3n
GANCv2EdXadegAdp8/rMJCb9DH10j5yy8dJZCg+IWPeiXbdyS5judIibLLpKO/EAytn6Y6PW2rVG
T+x6/xQ3l6Jcy1VdgCjrIAQ1VS2vdLLDfoBtOjOE6zFsIvdBKbphh3Kz8dzR3KQmuOgO0pRdeb6Z
OVND32XxdUYDuHzsZWiIQ01CaBzrZoZhPMVpGn6zinaOv97f5QYKjy4buDKassR8Ly6nZmWNbtGd
vlYzWk8XQCQQOUfXq/6Vcas/ZiOB55kxeqFxpGk+LaPkUmGfHTuJc99Ou25ikFttfu3lwsFuus55
6mz+w8m20uQ5Ui0z3glStz4MEHsNgtf/4Gm35iODmwSqpfeCoWF0bgRxL6AKlD+Q+exJC27VqEld
0claWvgv2UOKCRyCpq63wJj150Q0JoFwtQy0iCq/aBgkPRRyPDVhkhwbEat+0yZ74sgb5hL1E7rm
hH54hLW5ktIdmHcilr5r3f9XVWP/gEaGeQwRM/UnMxk+uFbxM0ybfudubPg6sj3qE2BGSfnWbeU5
tiq0cmn4Zn3YBkiD2O+ccdhTHdlCShCxeLwz5M5fUqbGqe6MUYWxR7jNhNxaKmZ4nJK2i896YYjv
wGDSr8xl779a7TJC10zjklwzrqrqrMwx4+KcdvbinWh0w2hTtIOCrqGnw/mvsvlcy2VM5x6srBDZ
G4YZzf/ZXjQjiTTFh3oK62/3H+LGVwaGxkHzhdFzfoEXHJwI6Rd6XYOg7+LZ/zla8jYW9psmsr8K
zfi7KoGr3F9zw+4sxFOmqCL9C2FtFWbIAVKAYBZMMEdG9V0y995nOKF+ikaHMu1c/6tmtrlj6zZe
L0+XxILS/ULJW52rbRRxS+gL2cJLv1Npan3mxdFrFrM43t/d8ietAn1CwQXMTXObVsFqd7awbISi
TRrbidknvtLqyC4xaKseD03DaztUNuOVjlWsNf9EYpah7xVCeT0cjjic0+WT0j5b51GVyJU+aSgo
aLWiM8AzU+1n6VghxCC7barXB8I0n8lsWBOu1zoQtuQIpNWkWDIwkxAkShV9EVac+onRN3+ysd+W
WozHb0Fcnyh9NBZ9GCQyLS9Np3w36nQ4T1o2/MFLpKADWQ7xI7pnK+9YoA2hp2EHZ6YYlWutx+rT
LDAO7lS1vjtK83L/3mzdUMiU2CJvgbmuw7XaMCim5U0YGGqGCB4Cz2p30mVb/DQ0Rg39wRskN1pk
Xuhxv+idJaXaqLK14XrYlowOLZOWGPoKViQ76tNUU2BJdS0+ID6R7LWktzZKGA44GSO/tCNvP6Fn
MOWLMd88fzdlghgH8lxWheobldmcXn+mVPBoKzuAvF5gspQxsSc3hvfUVNF87uiz+tKM1EDr3L0K
8NauwAdTIQEXClpp9ezbuFdrAOpOkFVD/q5QtYi3Nzl+PzN8a+fjbZkYAifagku79UWkPThemc0q
jcHa7Jx3DYoJ1y401fdA8xEN0NpBviHNkleIpcP3gdbMXn695TXAUjL6Ew4pQdwqHo7MTJmHwiIx
jMNQvepNWHbnmbLJTzWPwv8aNK3lMRpy4yvRQr6H59s6au+XbgWFfX7B+gLRw6Pt4DmBU0zF27aw
x3PtSqYCgCHfiUU2l3KReSIYAW63bnI5VRMnzJd2g6rrQ+a/GfOx6ZPsQZX6H2C04VJSv2chvuna
ZBv6RG6lsJT03Pmptg2UYgC5+XGTMqkuE3sXduMScXgLmAYc2MvmSGSlZZcwzTlY0L8S7Jc1f25A
MQoqUVX0fbIyvJdgmCgyM271MOky+Xn/dW4EeoAScMlY2YX5tHoyU9SK2agADum15fhCtvmxRz//
dH+VjU9Ir5A+JQgL6E7rdpvhIoOox8C1u9F1zkNjxrAImH6UiszeeZe/QtOV7ydsRxsM+sCG9ERc
uIyV7jwv6Ds16wNrSDKDqU30Nv5BNGzwvmp1HjILouty8TNSWutpZtrrs1aHRv1lNhHjOZl97QzP
A3pF43lomyn/ogy9I65ZOzkagk5VVLwptLj4WNX0XQ4QguZnhnN1ij8xoHJ+6mtN/UgDuBUnBenw
7sKUx+lfL63R2UhCqRtnfZiaYwcmtPSHqY2Ta5UzQmApO2tIOUExjh8mhvwKL/e+ac4wje8R5vOk
rxuJqQVlIvOP2iyZWSEhjfdHXXrVf5LxgICca1m3flqUOhp3dtL+rVTMZUMlreMquY2MP9iZO42H
2s7M8pq3fdPTZzBrpq+WHtMy1C5tASCptMlOWlFb88GtXfM59aY0+4pGnqHu3I2NaBtuH8k2r4AL
uH7ek+jnlDHIbkBVS/GHIa2visHI0KK05muvl/brAyXWW4BOiBq9VAlJCEFDa4Ceag2q875ivsdD
WwO86lVv521t3XpsIBQq0D90QZf//1uc1PYovKA0G11jy8yqs9OVUeQzJtOVZz1Jyz0E4kZIj+db
xjdA26LZun7KDWAHcmcl6AAGnXGP0SdrGiUz4GL7mJqmeaRyPOw8t8098qcuYrJgm9Yvu7FFI8Ej
0oXsB3nl44XPaGjZbyE6t6f7RmTLWMI/RyAXTSgadSuHJ53RnAYp6EsAWOnpCOkRRQtLJDaqPSJ1
j0Y+Vaaf5Kr5AN0KMbY0doy9oXNbGwZ3tLRcoRy/8PtQ0wuIElQL63iIPoOWLZmmLdwvhaLLnZv6
y4muTRm3lNo5iFmwyasdF4lwjBZ17UAQCE4fO6bV/kU/1GGSbJ6Y8TnP52E6d3pY5o9zoqRPUUsD
7ZB2mf0tQ4//mQm7Xns1ckthTP082nRvLRBNUJAUM33P+Fqv9JnX5SQHJe7E5yYvM9cfZKuiPsbs
u8Iv6Y38DXYj/UKoWipnyNjaA3OO8vgwIHDyKKIw+QO22SI27y2jKoBlru/xSE1O0ZiDiOpN8TnL
DO9STzYSzOpoBPdv1IbzWzQ4WAepbVzwKr1g2qruIdjAi8naHHX7Attb1cnOZ9yqJFFqptVIYwZr
sE7Nqro2PVGYfMbEHJ+aykAWw1q0vD2NI05L0/ynhot/Gu3sG5N5EwSLtJ/3d7phZPkJVJEA7W6o
xWgdhczSU3imqAEEipnlw4GhpfMJoJB21rIy2gENbDwTzB4Ffpy9uaCvb22fnO1syCXKIxnw9kMZ
9rlvekpy6RR87/29bX5FYmDM3q862eqVNPNopFZnKIHFwJ8Ada8pGDxhvVoBA3QHifySXCPvsy4K
JWXDlJghVAIZmRNjWgDG6y0Y3vt72bwrC0gOIVVK6i9ywspVEnecKOCroXCuHpTYoBwN821vU/m2
vHH+j561ah/M3rOfjMKa4yMIMPv9/Z+x4UoQVHERw8OiU8NYuZLRGwqmCyWU9bMxDiZYpn7fifRE
aIryszd2F9qGe3J/W4suWCXgB2DLYWPcXpmGzlRhRgNd7jhCe11VwgdDk+WbHBVPhieUzQe9a9qd
CsOGU0E1hguKIViGeqxMgJBNYo8jwiZRnNRfNMRJT1HbAFKcjeQ4KqJ4ZDa36ccjnlMr/4SBseBN
GIpFgvOyaqOiUbVos/EuaXK+Kdu6PGpe/TN0qTQupNtXP5X/4+w8duRG0nZ9RQTozZZMx1LJlKSS
2xAtaZomyKC3V/8/1NmomHmSqMY0NMD0QJEM+5nXUNcA3AEOHSbeVfsr0zqt0vU2uiSLo3928HBf
6a7zztm/ykxXFgRQLHMFOvPPemD/intmve7qjq7Gxata96kZGgyxPeyt+7x33tWF4UDCw2jaB7/0
6kSDoSGVrFqOlJOJ6V8OjV1ahEm401+mIelVjKyT+keLX+7sO9KK9ijy16d1lQ4n+aYlRbuWtsTL
4eLZNRdItrjBDMTRiBKUSo4SZ7bE7wdnqu2DVlEIDRZZiRm+YZXrfq6PkpjasrJsB89yY9pJkD16
lpyeVajn5Y/Jss5W40wOfLtEWlYA3C+OMbPxNat795ur1r15ilvDGWkqWSQT9++MG8NTUV4fGMIj
XtPNNdwviTGMdPgvhC1GUHYUlvxusVtfinR4bCWozirPnQe9L76+fmSIzmtmyVt+1azwcEyiyNKM
PABRg0ZJlb9RpYnDulnI8awtsfumaer+ALQ6Cu8P/cct5UWIht4T2EYCblpEhCubHYBCGR4gnjVi
r47BuWg6UxxmGekHfUiW86S1ymOV9cZ3b+4HukYptumqEfm13S5rD7PxUcNLfvWR3FP9ubpNVyEq
Hnz+ADlkG2tE8NchLA2I0UmmD5d+VOwvrkQCS1aLc4aDsHxuvMR47s18fL4/HVdhBsU3i2IGjHMS
Hx7kl4NWgGtiq9X7S5VXqnpE3jK/tE6Svh+9EqNlyIrmnmXd1eu/1vtMBM7o2Kx8/u2uR89dz+Jq
uHiSvNfS0/moUgY/3v+wm6OAHUIMg8fiCirWtY0po6gdLk3TWz/R+6/eU14w/sMo5Gi8QuAF1h7J
y+mrzdyVTUrRohldC7HmqcSSx9vrFNz6Fhr2jgpKFvmILeytnS2zmodxuJidMgdVMyc4pyW7Gi/r
Vbs5GfSzsa4C0KURy28iwKqmUmGjNXAxR8c993oZNwcZ2dqHLK6t9FABjvd8CiDWuyUtyw/4fJbu
AfUrbBXmKnf3nr6rrQl7AxwJKuYENHQU1uvr7/PgwOF3tHpZxQmE7huSqgsC5GqZ+LZX6gqN72n+
/cpds45JeQ3nOGieV022riqToQUAdlEITz/0Zte+K6po3Nk1N78MsixMGN51HqSXX4YFpWWht7oQ
wiDbW5rYN2Z9Wn+kfauftTTx9qj8Vzc9/XCOGn01gjSips0pjyc0uFn1+bLkZnb0gLM9OrLJPk1G
UvmTFjtnXSvrS9yl8Ws7iOvI9BL4D28MteSXn2qnNINAgagXRamrk1kY6ZM500uwPQXj+/uLt/5d
L/bvOhbvGau3gmK3yaFrwNXsKmW5AG02j03kzY9dYyefxsYs9tiO14EEg6F6B8+I4JcIZnNbT3QI
kZ3DGmfMlfqrMerJG+JRNz0VYzN4/mCiQeZ3rdX9GmPPfOcO3vQ+y6gI7sQQV3cDbZpV7Yu7AToX
LZuXE+zGXTVge7Jc9FqXHyBrdCeQYGhF35/bW8OsZENP1/kT5srLYYaiK63MYcuywaLMj2uULwJP
i6e93HtvoM3rIDS9UOrcWC5aoZhvsmaoj4XIX426Ytb++pw/uNO/7hb8RYkPs3m5QDZu/UQOy1Nl
Zr8ifRkO6M9PO5HW1dO+Dod/1sr5WVml60f/NVyzIPWYIBNxQQ9rOZYYpoSpaU7nMVtqX64aQGNB
Ufg/LNlfg25mUspZsxZzWC6uNWlnlIeKh7ge9Z39d33oNAoknLu1IMwm3FwtAmsd0144B3hczx8S
fa6PnZPhygzVYWeo661BwI5EB1RMZGSuxNAVJUu61hyMi1REcjATEDxm3+5R364/aB1lPdJUnOEY
b26stWIJ5hCtfpyq60Cf8zEYjan6lPZU3++v0PU7AGCFjQGDAOjoVSqbmXoeiVQ1LjPUad/F1fk4
L6177IoiPYygcb/eH+96G64WmATeK2cCRpP+cht27O4csjs+JV4+nDETq3+UZYZ2b1zF6THLseH2
gbKqO4WYWzO69glQBGT1qC+9HLaEIuygE2FeAHImB5B6Q5BrNMtLxVB39vytGaUWs8IpmFYgWC+H
kmRytYpN2aXORR0mXS+e49peHhfcS/7nzZRsd+7F9RC9fHPAmhE08Rrw8lzJLVuI56ZVAvtzxBLt
H7ThnfoBsjeEBKMqShSR8SiwznlT4M1HpT+Upl7+ur+qN6Z37ecSJRFOEOluXqJIH9u8SiUCXBFu
ur3nYPwoIu3outmrddLoiXA62LREh9eN3XlO6FLF0OKX0kjOkOLsw8LcHO9/0I1FhBrDoQCgSi19
ixuFAmoVA9co0Urt0JqzkNKorP4AcbQ646uBo+n9ATcXC51YHja0S4gxQf5QAHm5axxQAJIOUx5S
WXEfrQi56s5M9vK7G6NAgeZlAUECwHib7edNj4Vpm+fwdYR8hwVlc1hKd4/kuTnj67foWOdRxtHh
eV415xyzFqIC+hmamuz9vBfaEVGLn86gLZVvzmjP+DFIiJ0Z3ByDP6MCiCGpo4ZMH3cT0fZdp8Gy
aPJwtFL5GV+a9mGIMG1FdzgrPb8U9Uoj7lNQ40juGB+ESz/tv/yGlbkIxgIOwxZ6qRjmPPGo5iHq
ze5HyyDgwuXK8es4ygI7XZq3iuLVvj1nxbfcbKrn+5vo1sST69DOI5km31z//V9vfJXT+h3Kpgxp
M6NwOY/G98ixa5/4rAt0RZdvIYdx6716VANKPfIB9OlR4dls3WVsptab6zJcIJs9xZ2qn2t7ar+0
6uS+zSrxvxQMxrf7Y97YyOwvOvYOTa7r6o1WyhyXv0GGXlkb7+tSqf1EUfPL/VFubCngBzzAOrUa
EPebOg1KTQDkakWGKO+6P9w6y8RxrEdRXYhsULsq9FiWuBrFme2L0kPepGqjJn26/yvW+fvrfl83
Njg2SvtE+rSxtq2tsXO9XrPyMlyLCd8ic/g1y9nylbTXP98f6das/gEdEiFykW9fyUSrFtwKizKs
o6g7eXlsnRZjEuf7o9z8Hu64P08FpeV11v/apUmbJo3ZLDJsM1JPWpCNXxqRQ6aivBLu9GfqcPag
pADRZ3XDfjlUa1llJnFBCx1n0r+MRg4jtFc4u28RA14jYL0c7DDOkqw6UIi0itcfDUozVDLA5zqU
6zd3EjoxIGnTrgqXXiiHth/mEE/G/jiWZnFAv5uIZ+qMnVjnxioCQnIMlSr6quO/md8xK2O8vIYy
HGPVOBlRX/reNO7ZMd5YRVgx9EDWPj74uc2nGQjzk+tHMky03PRFWlXnytBRoVOU4Xh/w2x5ausy
MhYFEZOkel3Ol8socmr3qsJpb+ukmc5GE9WtjxFO8SEfsaA7VQDPH2O7GebDgB6OeNRh7CnHZnbq
EZdeT+6JBd6aYrR5MI2HHqdfyTtORRL3izbz8cMkf9X62EGGxy90J2e7OQzvJwgrCm9Xuqb91Iqa
eKcMRd02T/EonBADWuVwf3o3lZk/s8tfDyJx7YNcke3rNNebyatlaA2eMHxJMdM+GEWfaacuTsYH
c05Qms4GJTuXOhKQO6t74yM9k3SAejgUJDbsy8X18HeLlXZpQlofxmfFKscHzev1nam8tYfQXyYg
X8UnKJNuhqHTMJKXFE0YK6b67ClN9L5qVOesNFobVMJUggrnvGAYlu6EeaMX6GKqP1tKIXZSyBsH
hx4thGl6lhrpyOZOSqe+0bskbkJQIPLdYFvyK2WiGhXFeNi5aW9NLZgTslWQBPyz/pS/btqsSpdJ
y+w67OlpHQcJeY499MoW7ApWIhhfdaAgnRD5bW4C6M6RQqYsQtWRqLfm7DS+ZvQGzijPp3qiFN9+
iPVojF+7dRiZSGfFJkACvgLL55JQKKshBlKvjD8aHbxv6Kn9DpH6ahYZBfAQDwjFWOLKzYJFXtNJ
VxMZHDKn9yW0R1/O9d5Zv96g6zB0C2C/GiSo2w1a5HFKhBqlYTzUnPG5gITgW03hVe8GUYzRs550
i/owjnprnAZ1SAGzF5ZUjnQAFuH6CHJkenj/atjKtfxZ27UtuhJySVC2sV1UyVZ3kjYLZTUbE++W
Svg4m3FBb3Riwx3VIprDqikXx0/czPtlEP1GPvwwNXsTJenayOqE8NUGP05/so32uzZDTjphJpd8
bptKSASRRLrHVLk6ZEwmKhBg0CGMEmJs1szsB5ng4yRCVGCmN5kt03Aqc9wp88LbeW5vDkVwAZoa
CZGr+0vxaBIX3iJC2EjisrSJ7k+lcC7pkj/fX41bI61W9Gx6gKpXfNu4KIGwxV3GQStsvzOaLsyj
yUBYIVeO94famnr9WXjorqRxayGKW/Pl1TGgWBxjICZCYk39d2nSJ4O6ZnjPCoyuGcvjvPhRswY/
skwV2YMN69b1tbhXv0Nya/KgbnrToLctlP6tVQ3WU5d3lnJ08tQpg0l35U81ikzNH9rJ+FK6eLH6
el6ANh1jY977mpsT96cyD7ro+u7Xa5D8NNyz0BkxKANDnPm12tTBQGNlJ+K7dVmQwiPWDeGbs7wJ
VXC4TCS45Sw0UwyAl35OH4Fuxaf7y3NrFJ5scG6rRxklo5erAyC383LHyUI789xDliB7VKazfXj9
KJx83maALtfuBXjXLhTz+zS0itk6YDdnnOAdvtKOZd1p3OBgP1aw68raefktKXyVpMTLMhyFHn+Y
XFS5LbsvXn+JMwpxJIByUPrbJvOs2KM0+phR1Lk5wkMSJ3TijZ0o48ZGow9CBWwVbSdi3Vw7jeKV
VP8Ed4GsZ+foxKJFeXFyXenbFeY9O9vgKnJj6lY2yUpsJYbavu+iSJBg7JYsBB4yX/rBlZBIclh5
HjbBXyctQRRczYx/1Dzby6zWHfYiKV2HJvG2/lx7V2ppbeLYa0ElC0uvMQ6NEdcKzCdtMS4T/rVv
tWQav0igbv+iXuz8rlXr9/29eWv8VbLZIjGH4b09AXZkCSkbT4SDLMr5RNTnNrCH894NbU+IGPPA
unlqgd/1R24szA6MxRXlToC1rud2FhCfBbSAoOB16JwjEWrgviLCRB2KszG1XMQm0K2PnZbJT4nI
Uv2hNtu9EvONbWZQqiX9IJJkl222GYLoI+q3Frako2XMQeTK2vJTqt9gb6ExvP6BI4nkollLSuTt
2/jOcEBjWFKGZT2quq/hjP2xduv492TM9l5Id2NGXwymv7wNhBnVltVEZOy9KN4obhYf0OlX/TZ7
VjL1WxlZ5c4h2pR61/sHeQBaLSjhcqVuD1GfdmPtVaYILRSjB1/k2fi5lagN40Cdqu6qpFRMb+/v
3i2H+c+gNPettdFPcWCLdC1b5DwHnO7Dwq2XJ3TeY6THpvmC1h0m0rYcTwO2yYcpszVsNcshAP/Q
HIkfm5/tLPfoL7cmnYcRXDouakCiNnUudk86tbpLYGFlfLA69A+T51aPfZxkh4i8Cbi4wOX4/iTc
eMTWi5KwmpItKrebRwwdJyFtpRQhnujLU1cCAKtVxf15f5Rby0snBgrhKpBib6N3JHpwVO8IZJbE
VU4SZ+oTigT1pwb0wUeBTfrOo3nrbHJGOJacF4765jmzO8Lz1lOYS4N687BM5dGKeyxq7GJPnP/2
UMTl1EF5dLZNCnWyJ4wzChHajW75Vj39rExtCWbP2jNYublU0F4ACdJhvboCsjZVlBzQfpj0mXxU
HWV8iKit7ZRbbzxnlJPWKHpllV0JK3tq0/bOSKKFqf0yvJdRG0/+5KVLfUxR5W9wYY4N/eBFU+08
yKRM/r2/VbbaXuupRLeDmwBBJGKrbdawmK3jtAuhvJAuYo4gx9VLrKA1ECpLI8ZvhpY6+VdZl9g6
uxTVRz9VZtTn/c5zyuc5zWzzkFVZ0waLlZnyKHHStE9e5Wl7vmM3FoRf6kEO4A245j+BM5ZG0nB2
2pasRuRp8Ybixs7RuTUI+5i2ML1Mhtls5SEyqf6Crg5T2vdnEhvhW8tc7dRDbhzQNbdkE4Nfp1a6
ecxQEJLDKgsaWmPjfNSiOX3fWlP6z1y5+XNNrL5nF3BrwFUriXrBn47l5j1zQDQqSTHEoVKW9aFL
0dLspnh+6yrLd4Pm9/H+rvoTWm6CBCJ1eqMgXdcMf1N5qiLsOsZySMKuqMsnw14S04fKl1gHet7y
kzZGQ/nWjVQbriAdz8vYLwPlfXOcH+x50a2T0Qs3O8i15fZPlhVGAS4gS+aD3RWD4auziKOgy+Rk
Bv2ka2CJNSOJj7aXGoKqtmtQh4Hjo/iyyDQlKJtYIKC7SvCccrUoT56TKc1DHblG5zdTnhmHInMa
utbgL51To01l+vo7koI4AQXvH/nldkZKXZouNFY0ZGZzPo4uBkqQbYxD1LXzzlC3FpuuKrE4x3ot
UL2MJ3L+1Uh5FX7A5M1hJHX5uevK/AfcRTVIhaL/l91FLRMhEDSjeNg32zmCV2EWMaauo9Y7h7g0
3sWaSb6JE9vDsih70oe3zigNT2r9XF6rK9XL71sKofaAd/CQVdX2kBpWfKgw59m5mW+8NOCkkaJa
O9TX3WkVHfK49mzloumdCrWr1t60RdN+RBBEfLp/XG590N9DrQv6V80SghjqzC4ySi12dYGpiOLs
lIhR/YdRYBpQFAAygYjSy1Fse5mSYWXMxHnT+IK6+Jku3p4H6I0HjaYhoEOk31Ym8+YCzdNkyvFx
iMPIMTAEEZpyhA6enqDV6g+F3STn2M3VQ5xz593/vlvb3vuDyjPhbKAN+vL7erXT4R1xwvppToOW
I38uh1zzPcHnjkNhBffHuxFBUrrELHLVEiGY3ux6D1oYeaiDZJk5K09mq7knQfnvNMc4zKGhkkOc
nfcAgTcHXc0e6ArxX9saVUezNc8sNwlHTY+OYlyGoG8SK0SSxjkMpdVdPGqqO1HrjaOAvBNmmOjB
wVH11v371/50WruOFKVF78aV2rtK2B3JrtN/UQbPON2f1JtDwaMCncszzxF/ORSGjfbg5ry/Mk3d
U29HuV8oRfzOrYff/2Ekcjwg5DzA1pbQlEmvsIoKRTbXqus+0FIMFGiwlcX3AlvMPezxFri6xlkQ
fAjwOHu8wVf6AVOcVJ1IkrDt+v7RdBVxcrC7N3zXje1P7Yia39EqlqUIzKg1f5ilUT/WS1HstWf/
Pz9kbX5xWGgtbrZtXNVOXeaokadabRwSrRZnjL/606hXWJkOnkIOWA9MhVa6AapZ3EpR3xzvT/6N
s7reDrxRsOdIwvSXywyrR47WhB57K3qk1DLnd2HoLZJOwqKwYjv/YQMbNP2o7ALkp7L3cri8HE09
Klcr+bW+dyinPoWe2CU/O/DRe8KUN25zdhN9LqrIFKy3TY2pXHB5KSvlkhbjGMDMax5moarh/Rm8
dVBW8OKqzgouePsIzkVt91YO+Xeq0nY4WOC1LrOA1uUPXWp8vz/YzeUiD0J/ZxU727a7klG1y1KH
cZhA37IC2ZWsXKTRBclK7TAu5AU7K3ZrRCgICG5R6DKvjLQq05l4W+Cww0RAJ981ix4YQxZH73LF
nruDlReOunOh31o4CiO08FdQ6BUEta4UErW8j8MszTiGhelBErD3Rrl1gxOWEVdQebiuY0dwi2jt
EYo3UukBYtiYB58bCGsnVOa7Nx1dCHzHjcQ631/DGxtmbTWjrwnjD7LTJir0RopLiVTZllamPSRJ
mR6FMTp+BGxgZ/G2Pj7rZWevwIW1FQWr2V5X968HA9XvZfayIQ2HJC7Us15EXX0oZB4tQT/qjfIl
Gq3aPhmFXqQXaVtKHUSyBRmjLxHQGDVT3U+qm9BHjYVRXkRfDM950Wb2KbMiS90JHG7NzN+/dnMj
Nsqc5V1boC0CcORgzgPidWOn+1hqvtLb/v9NDHgxHbV23Jq2iV/eZvTv6FFT/1mGz+q0lEEpaR0b
Slu/L/vKPLRd1++s/Lqym2RsJUkRQYKtJtvfJH9ILzd12RAzONLLnrpRm31b0ZKgx0k7cO1cOaCB
YX5nedTD0HvF0/2Nd+Mog8pZhRmoNa7P4MvNMJSJ3Y1ZnIS2Lg15iJucxqlrdYV+jieMOfxZdfq9
HOhGGEp6AAiKQJesZJvHFwiSAcTETcFT9PSN1pftyRpH4S9KrrGJKLFqWAACFUxeSb35s8QEZ0RJ
9Fwokm8+d4qrTOhgMEOliuz3paNWNPwSLdCzxtlZ2FszC+kGzcMVjEdb5OXMOrMNVq9YeyFZtIb0
taGdC1voZ7uichmr9bJzUm7NKlwKsiLgB5BSNgNmfZEZIASzMImH+OvYigrAVZ0dG0ubnYe07b3S
58r0TmTvSrEz+J+/fbOPcSsl0CbnA+y6LVVZvRbR1a6Z2T7JeoijilkfcngcyYOB6ElzjLNyoN85
xMnB6Eh56YIkqu43hivfK0k7PseNAixWxHor30M5baygirXowTH6TjxFUdo9eY3bvEWTFz/UqnKr
5dS4Vil3TsSNhwa6KTQmbkhsFLebc2qS2kSKNAnrKpveYzKqxX6PBdXp/sG7NYxHz4T8hIbRVZUJ
2pNAgTBPQjko86PbI6okTWdPBPTG7Yl0LJIZbEG0lLfxpN1aS2+PdhFWFqyXgwEDBV1spQIhZ1IW
/nH/m/QbW9BFgwuAD81TEFSbZ2zA5KkSa7MkMlo3PkVtNQ0+CC39U1qYYx/YSSVjn23a6edZn6vM
R5/Tg2HdTnP+o9CtbDnxHWl+mLO5/22g+bYE5qQ3+cUpHf6CqVBQoO89N2rP5RJPTyPUjPG9qSbx
+Kmz7VgEpsTPI+jrKFYeULStebGGPn9jxr18gtm01DsLeWOKYfIhogP0jiLLdr8ghFL0Tm8URMuy
WIKoHsazEZtJFfYZf+6EQVuq9nqD4ZEK+AfGD3zU7XBLLrsBdz+mOB00N0DnKteCvlCbwpdWHvdB
onfFjw7zxOpRhTqunqtYyUbfjh0KTOBKW9dXhkbrqc8b6DKOS1HVh/v74NaUwIgD109MjxDG5paV
qlYs0wDeXmYu669W/UmZ5ta38vyVWpd/pgPSKLBPeGQgvjdDdWaZJDi65CFCqdoJMbTuV1REMuj1
Rf77+q9CPRqux9pdpT/08kKP1+52hQRMqHale5qFYR86dE4CW8jP90e6dYx4nwDIUZ5FUndTLBkj
0YulLfKQasyPvEjdo4f6pK8imvJkeuMQYOUiDqNWZTupxI1L6Y/7z+ogCwhuG4xEnRWrhcVslmVX
HY15dt7OgL9e379dVWGoyiD0hWrI5pbIWzOXbdOyPbBruyxCqY7JhN+X0mt7yu5rdLh5lRiKeiQv
ExClbUiXdmpUaGrGB7lx8pAUowwam4ws7WeNB0hJAij+5fP95bux/T0QEOwQ4AjXeOeoWw1QBqgz
6dy0gKHa6E2mYdhWOukOiOTGRll5hhgoEWNc6+x0qe413MYiHCdlWEJPR673IeEyrYLamGB3LFk5
Te8GoKb2pzh29WjvOroR5azdGC5lHphr2EM3N4UalyoEHtVMf0UKNXu8pJPss2bnee23jl18RqyL
Si3Sf5n9UZkriDYNEa/t95aZvtc7PLzPA4oMb8B4YSxbjXFs+nkEvfZ4f11ubAaSHhqTvIgwg7dF
pdQxhz4TdNMqQrJzoU+2X6piuZSWsQR5QXwfpdOwQ/a+uUSANMkmqS/RZXh5a7hVOaqRM4iwd3Lj
u+aV+fNcypG83EzOWduJx4L55XlTrfD+594qJhFhcIp5jsmYt0NTPZolZpAi1J05wca7gIrtw1RZ
siBHir0+8NLkOYIiZSWDYRCagc2da0DRHmrl4/0fc+tMQAFYoeMEhzQqX05DJw1yZ8fKUZ+0a9cn
v9e/pbFZr9YtajftrPSNewyWDCQZarFr+LP+mr9SXLLsIikrHiCgfw40hxYhRvTlDq//JuJdqhEr
fe1KhygmXqFw2DNKrjlPgGgNP1FneYx5F3c+6NYxIxiloA0Ney2Jvvwg3AdFrXQ2DDYrEue2KJw0
MKbE+TqJMTHoF/Ty+bUfBwsXHBF4KoI5IpuXIyIKDGnfy4pQzxFv910Td0OkF6vO8ssFK/j7o90o
ShAJ0/2ksGxznW2JKdKkDKhE3CPu4KIq3pcZWtKysMQXTMXJZMyideuggyBYPXnlmMR+FHnAx+fG
UuazzUM8Ux+Oh+goRztLjnZtjvJYS72LfGwoavPVC4JiMdJMa9QBuW2b3ektuiYSmc8QOnlzTL3J
ekBOBVtkVxfvO69bdsazmO6XDxnAcrqTYHSgDl2ZeYCnq6i7lFkYIR0cEHY0QeZi6yCNwbnsrMX6
/m7HIvqgQEoxCprH5n1GOQy/NK3LQy6VuT0k/YAgu73KUvuoSKifS9L271He1uV5cZq0D2boGpMP
RzWL4UrXlfDrrkjsN6DSp4d8ir3fgJiaHiHYSYXHEI9jfIDqao+HIRt5jXd+v379+2mI/NHXBCZK
M/Xl1nUWNHCdGgBV6mjNh4hy288xIq6D6qkvdtBElvk/EkcPFlThcQMJx8w+FUIU86MtczSSE/g0
6U7Qc32CkalhfwOMofB2pVXOfPY4za1PtVZWn7VUsX1j9LzjUAzac9VPX+9Pwo3h1so9Fy4x1rXm
fKqo45gPaQ5zjnwkQbX8XZ8tAJo8m6KOuWR7rJnrx5WjS1QMIMC9gZXJTK54RVhgf9Iu/TgmYLIn
VZ0h75su1qBzf0HuPNuJf67veTDNCLJjS0TASk/95UrDBijhsIkhrIRaHxe3zVedaWfnIV2P2PWW
omVKUkuUA39u2/myizRSB5F7YRs3RnKyYbHE7+TsWEdPm5XEL0bMzYMxmZzvWjeW7TGxptY5IJsw
zH7hKsNvTFikvtLS7G/dZMXvqyhPindW3eKl1mjFUD/CKunaYJTTXNJmbpIYSI8et+dojhA7q+Nu
Gj60o8xtP13wGQ8mEeW4D/dq0aB473j/NGqufDNrq/hQ8MrGlPH06Jsbx8ni2zlh1QHYofLvgrLZ
fJDLUL7Tirj7Z56nvHj0lmn6ZWnDkEGNsAYZGAJeR8CnJLmP4h6agQDG2i/rEU78ibKodao7K5mD
xXNm8QGlsvyzKgvxzcn08ps2LVlzTvS8/ZK41LWPWrosi58344gbUB8J8T8kYpIy7KkNKb7r5cno
Vxaerp/GSHYYiMCNFOZ5HG1aJ57Sz9U/cWpQI5zn2vqoqKX7Mx292jqmxOHjWceZTSCjILrmUSi0
Sh8L6FLxobemXLzpC2VW3wAaN4yfQ+6lio+40rj84kYTqG3VuQ5cXVtkFKTenL8tdFvhxWuaSvuQ
y6j+VFhKFA+wRSZP/b1MtScvil6PxtvMKOnNYgU8qTpXs6PIvAnx1AaY+lt3k94OwGHJiXjXsH7T
WZD2GxL4+SzmpW6DfvXKuUxUnIZL7g757yTS+280jIlUCuAMz72KBPdlyvk/+KAsR3nIulmffBQW
HYyDwNxXeOElYx0AIIr/dWVlmAF8x2zxe1nkP8o5HiF3F/FI06J23Y8IG2s5iLAi+VpbUVVDMWvy
7x2Krnmguy0x+cxj54FxA7h3xHykqH3QPNriF0sOVCdvpAfmCsb87yhGfi3QNMAewPHjOT6AU/Py
A+Xe6Us0J9o7wpjuOyCiTh6TqhXNccjjsfEbvO5630buPw9cD6nfoLGW9l/OuHUYgFc8za0nUz+d
O/tRkb0L1M6h8ViUmtACMhERZFFl98HgJemT0jbI/lroKfc+NP/+jcjcvMRss2y+xLXI32SWIc+K
LKqfs2EX3lkXs1YdWnwz8sBDhPgp7Uo78xWpD1PA9hcZNokouvjNYjn/0wYj+rbglPdQZlM6HWHV
4A0m1dzID53KO/OY1LUOuURU5kNCvbr01Wps3/RpNoPcdeLoSVvU9JvHE5ojq57Gn0oRZZ9Vq15+
JErWLoGVJtocZHoU/8IJKVH8VB/yNBCwLGNfwYZsPkTCke6l0rrpi6HXxgevyo3eT8tYfJnEYj17
sdmPwVLP9ru+AFl6SFJ3/FWayqz7/VBSv2xct0xgcPUG1P+2yhDwdopUPSTlMPe+Vy6Dwv/ee8fM
7ZsIp4kye49Aa6zxZalTZ4e+La36YMxtOv+CtsdRbr3USg4l/b/8onS1+VjQMnu/RIl3KGCoo2SC
6eTsAzs0lwCN4qE8lDT3Cr9Auy8o8nb8qBh20x7mbtTfm7GR84clm0NRLW4RTMtoJUHh9fJbKpr8
X2xzDWjDstJY3Tl2OnahlB/qGVf7wJrT/msS520c1FNcLD7+JxyQoZk6lKEtWf8UFqZXfsRlVhxa
HGqjU5fY9hdbzcZ/W9vNvxiyF9Oxs4fOCrzWTj5YlWLHZ/DkEIFmWffxIckbqweiRSHwQMDvaUQ5
cdT6Y6zoZ7MVRXwySppI/hC3zdtJ6KrgpivG50jXKX5Jk7jZL53M+JWqaZwc5wbBqJMQs0tph+7L
d2ORWXJwKZVh14oI3HOrJFEfFKltfaW+13THTImb0oeXufyr0OddaWyTu/iLpsxfMd6WTeDFSnFp
TJLqYKyFhtgEuqziYLNnPF9TKvkBjlv2DYAFGLCh7YbJ9zy1+xHHUY15kizVf/CL6L7mYC2QMGh1
8SO3Zrs+xsj62b43dug+OiljBVmarhwL2GaWn0Vp9e+YAiE6NJadFcdhmBwnqF01f69DB3jSYCVM
QTclSYfpWmJ8gclNDVJNe7d6jjrV7kCkDfKfZQWYcBw1pTkuscQ6UXdwGjS1olMPOL11TeA6yfSl
gqVDaIplrYXbk8SiWqCtiR4KLgaavzQ6wpkUbdH4teWyOEdXGR0wOI4CfAGcKiKqJvqBYalGVnRu
y2pl/DlmyqToExX/wBJCVwJZ6VpxzEZF/0J5oKwRex0B6PVlafxuC897C/sIuqEzw3Hx66LsJd6W
+fxkTEP1aImkdXwzbgA38USK97PezM9mKZbnMq/ZqwiF2f+6EXHcsVwIp7k7hP4wZQLN1/z/ODqz
5jiRLQj/IiLYl1eguyVZm2XZkvVCeCyLtagCCqrg19+v78s8zEzYrRacJTNP5lyn0zm0xNblmVr1
jqwSO9Dc6UQ43AfTFt629dr8qSVlgXTEpumLvdumn0sYNP252zhy2YD55R1WPMcE/RMut1Yt3h/C
BzviMRR/worbe0uZX936NM6J+VLbEWCpzWEPaLJYKIPuIrMHjhyqutzXPbl4/rhMRVBF8Vjg+an/
RWM1RPmh3KY5d7tOBG9ZnX1xxD0TIUs1cfJD0i0LgQywIcy1JQoUDlp8rW28HcwWjQSLlkO45x6y
Al149VwPuWfG7KmpG0xT3D2yxT4QbpWHwdS9b8Pa/JPKN1tZJSLdQbWd+HsduJL3P3LCEcZpiBgw
cDVFoERj7Sd+z3m4jsvTkfrrUuyMzC+VwznceaH2366xrbLSiorhWNGJfLDCfU2RU7c433KqR9eN
42p+80PpH4hw6v513o9sOI0SAWxOmlT6pPAb2MrEVjyT0td2uem5VvsXjM743DsjgTqRCIUp6jRV
fWG6bLPl3l+rFizG/t3Wso1vOr9rH7CqIr5iIa4PPUc0b889CRL7ZZcc+Z+pEu5zSiK8ZSjw9pNc
hcoeWeG778RbsPvO4ZSIcox2pG67c5VL0G92KvJRD+rktu6gc1W7tB0S25oEQ5zBbe8dp1Yy17Mc
VGE4tqA/blbxilLt/42H7p6xS2P798KGzFhSSQ7/5tCj/cy8tb4s8RhlvC/avsp4l9+aPdCvrito
g1juwz+M0zJVufSpsAV5EsLkInRp/k7fY5OSJugO4tnEv4e04w1zjzm4qzqRan4CoM+8minKhTcY
RX6e02wyr30ZP7DLtTZPMLBVZdgFq3s6eun7hW0m6uIc2CgqEekgIxpwZ/B5RbL0CREQyRxJ1VR9
7pi9Gnn8Gud+wZRC5GpaNv5ju2VPcoC3o88kpApXJjPmsmk4Q/izgcGrIzXgn/KjteUynyEWOaUg
qHRYfJ6Val/7T/JvbYVVcuP9EELVP51ozd6TxaXJ1wM1fe2IebqYpqnm80xKJtZEse/NINTKkaTY
2NjhgR8dKJR4lO9b5m4K5K5fb8h9bcabwbbBq5jXIWD/8NogV7OPpjFbZ288u5MTIuiO0GiUsBqY
H7pmrJ7C9Bqp3IQwxWiRIqwu2bAGwjp3vzHnBqpG40HmYANtOS9bcyeO+v9WfzzmmzFsnBchXEyK
FoTqP72rQKSIZgzU8i5GPp6jjvBvRuFY+DscYIkes2b9kbVqcotep9vH4nr1fUOWzF70czBMN+zJ
XldwUkEncVh2esZDET7OYTXCDaaNd2d2xzMXgexuyYfUrK/YpER8ajcaCPraY/ejV113Z+LK9MWY
YFZa6EnZtwnRns4bb4kNQcCBtUWzzpvOsYGpFInjpm9O3sogXmQjm03Jo+qNBVTS/Lfpww23oqxN
upwu47gPnoMQ5BvLQTLkPrZprFKbL16mtpVLjvWP/5ez84gRJBsxq04mJU6mG3nIQoJaTI7hx/Rc
I2mUOc4D1X/B6ulfhxKzLS3Dx8j3dN0EZmHFXG57rwHOU9vPeQVpifpmmtofS3dkTxws0P+PeJ/N
eWFMCvNuyuq/egqqP9CeniiidHK3Iq5CxV+LjfCjhEf6nMOICbtx4xeBYeCcj87cP9bKhYDdx8j+
IVAIZ/jM4w66CKVaTLkzef0XRt78dnUYc86GeeTdObz1C9c+0XNDuqbXIi12nfdML3/EsPHj+cu+
gS5zB/BYwceYs+8M7V9WNPs1qKFZIAQGHtFQqLlnm9gmk3dNSBGubMQHNsbDtGVgxxALEFMV6AcU
DVFY9KMa/hIeNf8N64yuMYQYvOVTsxxtqTsnfA9XdrMitIl5Z6GlkFGw0EmmlOf7vhZhW+xeuzUl
Y566fj8CSxF9DPtHZONJ5cT3sFtG/hF8cCjK5OO0m7ZlH2XDzP3SJt/bqjWf0SqQcnSC1SlHnOI8
MbFHrK/rNFSXbRKeyddVW37NQzS1J4LmF44X0FlquqLdf4sWE7pcJ7PrFDT47q4iDIVqM/f7f46p
22/St0v3ffSQAklHxL8aDsX7szJ7xjGCVFnwDQP0VpXpIupLWs26L5k7FQIWb9/URWzYM+R23oOa
ObuSI7ITf2VzFqHPay3sULhVfAWMRU0bJ5ll/kdobtrnZj9adkCwv+F0bdofhxNancdIg/qSGl09
2ilov+JYh10ZLc7wsvluO5bXh/qbJEuFwX2K3angrsAn0qFLANoWjXrOMD3+SPd4nYvFGOsWSEIc
2p/Tr599dXCTljmHjHKWXHszdtnk5YxW88863VNbJB0OFLkzz86fgabxX2Vj+dEH9YHr8pCt1P5I
RmzEMVOXF1ovpfwpJyu6QS1v+5BELbE6dk7O9P39R+fK9g8ymek7/kviY44PL7nYzZt0kWEGX+dL
vCs6hhhXWTSHSCj/AjlwLthwWI77JvyzrrN+DFr+3rwlEeTTql4MbN2HqfAR6AJaDb06KtzJmueB
//YytE7mXGLh7b8rIbKXatNdVlYOwivehGmmM4cA+Pn/T4TyBlnD7dZVR1M4wxogB0uPyC+NGduf
PbPvJRNp9mGOOKSOZ2MXUe+wqc+VqrJ/eP5Mfc4wOM+nbK7C4YwvQtoVQdpQUPfKiDemRu/e4J++
5qGKPNLYE29ZztKd0j+26vaP0Pj6LvKuHnVEt+6flGuelVRH/IWZWEeqJIrBOveAAD71HqVPa3JM
R4F5bPsf81EW5nvqjHccZegElGJFcQAeMFW3jTrAkZbJPcyly0wHZO92dI/4mJOMhTYQl47N3N7M
ZIw5HMVHjndqlmF5QLey70Wr01bSmCYgqNGp+e130zoP+eKPA+0s2E36zVHG/bk28/rEyTfD0BGK
5p6hmXVtb4Z6RCWxbARSbz6AXXs4AXMhSr8hbxT++ycR+fV3l9yQm9H35Ys5lsUhzILYmbzyUitL
UzWJyo90MyMGEWnaFk2z83asnFQAl23+fkrDZvjv2Lzsw3X03JG7l3kQstORrfmW7n6dqxSQvFhX
FbwG7iY/Op1ZQk7n1BjA50W5t+yNq2FiNXNbkG7nekUDsFznUYrtah0q9o14m5pH18mGqWCia5wz
h4mwHdxBRi9dE3tjOfgrXroBANeeh16M4UmXWPkZDxsxffWWHPT6LF1+9Z2tXowNqqqEZPD/Lfw0
j33mc0+YeEP63bba8hlFd71G9pOPCkmWyPuOpSxfKkDtPJyz+o/GzrEuhJwUHaZu0umk2Nr/+YFJ
mxIbcUlb0Vtw5JEKOAuVCIsfq0DQUycAmuXsXS/s7vQxbU/O0IkGPaDOnlU8rxRoxz0ANpI50KUD
2jqejkg6PAww3l7uisO/k6uMQz5wFb/j5cI1Wzps4rsTes0D8SA2BtGz8i3Z1yUs3Li1r6bza76v
eo/vnFk6yR3y49SDWFpri8ltncR35JjbL4U3G7EP6Oe+VLgDy9Shi521QI7CvKKH9VNFZp3zXff+
PZPZvl7E9dQvz1ownsKOyj7NjLEfYxav+NRAxv/MiItrWMiXTuIHuaYf5NYNrxvZCrQKi00qOsiU
Xaw/5PacZbJr2LSl751CcYiYk6rE/QEh6My3o2a3zrPKjx+HqAruMBrO/Dzd6vXD1pH4jwnO/wrE
DhfQkCNMOJ0KMPJRVdI3TGyHN1+qsXW/cUOqZoTVlbRlamr1pw3WPYVCy+oFE4csXk76qOdfG1ib
z/Be9+rELAC0mKxHi2G0aKavwZ3cBQ6oEn+3uaZ8DmC2aWlS6fDmHVY8L73XfKHQYcf2p3V7PbzF
Pu1hY37zfAQvMSF0/zWgnH1uF9ShWGNW04fAL+KhrmXtX45+q//sTIxpMXc7PGCWsIzlR+/Lt9ps
4++j99z3bfTUjxmvoHdHLHN8MegHn7jXT/60bV0pbBH3visnELixPBzPXtCloSpkyPT/HajAfy+Y
GL0PoxW2wOqIxZVJ1f8UOzh/iZNUzDO38pKsadBjnOd6/WscVtjn9X6FqCSk/7t5hjVzlu9iyOYi
cq21l2wGYWFskfoXxLX/vUsy+WONGvnNm9qkv9HCdZuyxxskLAzNxOa6CVxSUHxyEvPdhPVr5Ux7
DQ/nd28maxzKpjVEOEg5R/9GJ9mBU6F83o92xXGzGVoVAm33rjrB+Zg7FRuboHpI9C+v9puJolYH
yWXEQjrNeS6RPPPTYTWwr+49hYjy1laygnlV3vaFlJCq4u4N+ZGQS9I5831d2T4e89ddJZZ9QbPl
3AbKmijfJTxirrLepjmjx/YxcTUw5py9pGBxHbNsPsAKjPmk2pBgE02FyQUC7BbKZOXBCmp/+LcA
MIBney5izHkJxnOIttArQk3oerk3M+e4nIlQGidnYCU+FK4qeQRQuJcS9LRGSjIMz2s/EVndGBFL
eq7MsqLupvnO+Ni78RG7rSsFAeYPwySyuCCsyf1V2Tn+WqAvfoz1xoyhe57PFaXvDE4YyZDytDgZ
eX3D+OZrzMpz2ybtz20NtuAnQS7hy4SUTI3nVEF6v8FZL//WyXeo8Uu6kox6Weh10YU8APXQ+9nK
PjOJ+d5r0XPcYMC3idO+yepjpXbcMhlace4UGopiiLX8DNuqwze9GtIZ/9YY6Jmou4zVWW7rz2kx
DSgrNbu5bIleHzKtuQUnBX77aiZz3dhYEL9He6+e99ZLRpwO5sAw/HfiwSjPf+4367aniQOtNk/l
sn91Ig6+ySbZXyPl9W+CpzTC6Xgyz7sN5j+ym+JfI0Q7CFobs26OQbf+HJBby/uE3JyZjWgwrJWT
z/C8Ca8DEtq2iF2CQtpOjwp0dfZuBpkGWw8IE+1RALTv7lK7qJkSX8SABfNSn2AFxoQpp9uZ3F2E
wf2pmb2KncsL2jtF/h//eiRGLXdS67nlTH392Tl98JyCnDJuIMX5ZzABelv7xXmf+SxePuLhv8ML
LR7niWzrn4kOQugVVuSgQHHQ3WkwLVU2i7rigFSZR4xlB8kVlm+mU1fxcWA1bHzHacQYnt2GA6HP
weNaOQ8hvzWuc9XGJJMxUOLIxUZPcUCGpvFwq+K2eoxs6Npi20X2YzSTnW58rHr3yyZweb2CC666
8Q1L3Cnyhd1OQzDWb6ODThb4YgbSIUaxiQsX29eubPbm0N/cuO6qkw2OJCvHMU513i4qMaVEipEy
lujxhYuNvYOY3yek2Inhi+iz2fwAiJBL0WWDm3427hDBCqbN7N4tq3dEeUL3bIpFBYxnOq2GnpeJ
Mf0CMUQYwrKyOEyxmkQ5CTHt4KecbpwCb3RZANvaxY0r2xF4nImLtd4zaTgb0k163Ju/Vyng/xhd
XR1VGAj3FIvO/tqSVWelCRLNBXMMlZWHiC+OJ359k1/oGMat1FuqvtG0xfs2m+Am64bpb08Ha242
lLn9OTW76M7xNGVPYltEX/KyACF0fjI1rBlxn52kx7Vo3q4RA2ILwK7O1/bo3damlclDx6LwtxpC
wuumLfgtdbPLshu8ccwt7iyyyAZuVXCdO7yvaAyZbHLgMB1fvET5+nmP2vV4B/Swy8MBBB6fQsaY
Jq8GU//jiq/eLx7UnfgmiDxiJVibRPySeJD6Z2/CCqMEFAynW6TFXX3ekrmRj+GuKpvX5kjGWwOc
PrOJhiSF814wBINGt/udCMLFe6dssdFkiiuENm/NvMb50NKDH607tNGzk2F8EuROtlt94nh0eGWq
quJb1wo5P0n/KhDr02j3S+HK41O2QIF/1uvx5kXzoGleeRfirmld7xRQ8rpTW3PvV2yayHSq7ii8
85TWK7spzw9UqmcwcWuxDtb8n7IK73CjivW37Dp0/yQ3JLV/u8FZF95gik/esz7yfS3tYh/xXl0p
bdLtZrx6hyB4SKyN2zu2XdEXnEd0AOnGNDiHVnT8+K+MI5VdgPJFXQzpAj/SRHW2neAmsl/Nnjlo
AafD/xvs4WJfhipe1pM0fZ+Rkbwxoi4TTG4hPNn6F6P2yTxgMOt4F6drIfUc0lTkmTo3fdnAmV1y
oStsGzRc6Hk4PPOp6g4cpK92axheMu9r4w/f7oHgpv4cAGLqn0lDDbrsx8jyyPfjPUmX67NCcaHA
hIsNT1B42Ivoe98Z25tVbQTsYdez3nukKs6fNJbUFDBPo/fsVFMaFE2qMuc5ZIBTmDUc6/aYVSaF
ouT9N989uc7mAaw6Cd89DEGS02KXEKZF7r656/bU6AfeAU8XbJkKn07NC1GGkiv5fNuWyP3rwXPP
ZdoCzd8GZhjULbAu7gLo72kimnuEhbpFs7iZI62aMopbs1z8FTlRzuXK7r8OwENLLnrjAu64QOnF
tEs7PozJQi8Y2GOX0swjAnWLd43IB5yghxyhhPvN9bYO0KkN5r3wVZhpViMMUu8ygLfPQ+1wzGjT
F31ica2Ccz1VOAHW1IvtfswmniMo7sOWmtFH/uiuxxP0qhZbHLva1SklkdI9H3OtuuyEJiC2RSX1
9uH3xxYWGYfRR84Dp+Obekg6fV76I2aLyMirP/njNupiDsmuLRcSCvdThcOcXzY6nPa3PhW+C1kZ
rvFrtCgvucvgVlkS8TUsAmfkg5N8p3/Ok624cCGmWhYbR6a2WMh2Psp22DbCb/Wutb27+nrvpT3C
tjtxVePzY8UH9zSNMxv5mJkxeuEPp0FKfrhfizaLVx56zbC3gNf/ZJNaHjFBqvcbSL7mLayu7Yhk
8dS9dxvrmrPKDJNFZJg3YewcxrwmroW662pNX+wb54hLFCAH7LdOArUXwKhTcEeGUfgjZL1Ffddp
DO5ywMp+ZG2o1uOX3N1J5AQvphX0wgjzK7O1qs7u5obqJ0TEwi9m60T9DSADFcDSag3GDL8Vnwbb
IEREd7ZAZdeDt/0Chm/q82Er3Ea5lIinUpH9g847SrV9HNfEeYiQV6S3wAmxyh3ltt63COzj57pV
EWBpgyAMDnVxqGBzNgLNhX1IQlKC8rAY9gBr/MUXCoTOE1Vz1kkdi7xr2Sbv1BHhCUwqoPcCMsuK
IYYZbz2djSCpYq6Wjyb05FFKc7RVIeJDLUTlybAtuxH9zm8lBJNvAD3V5UkwjMPNLNvFfcp6bijP
YhOp++Did0cF34AM4DThSZh6OA0IohMjBKY+Q2VifeFhPIhhnxdOe5puAOT1UP46j0GF/Px7dHXk
eOt10zSQwRts7Ul1FXtviPI6+qHi1t3KdcNg+LPTVTpBFlBHB+Zz8BvAWZcHfXJZwi7hDGT5ePhe
15YOwtfgpCOT6ZuxDpf1nKEPbH6ss50ZJ7iKG8/WwUlcDdsubwxpzK8CP+pvMxHXc+m3+oBVROdR
Bo0XjfdJ0El1S5cTKA1tC0TS6gWicG6DjfT6oBXv4F1VXLRTWjXEwkTrlzh03GIQMKzhrapnTJk2
TkE+lfKWJwP59c5tu/0/buJCBGi9B2egYscnZgh44JXgtnQnui1MptJXnVPhJcRIbDFBhvRCXRCc
xxHrwFe8a5CsJ2QR/uvWxR53I0XQnBzTpqhAKHn44CtoG8Pr5r+gv5DSLUQP/P1PDmboLlyc9qKY
4bGT0h+TeDtPITQ9Z2XWWSeZJ0fXE//tutumHmpsxTfsioFo7tG8tts57uT0oWe0UWBUawuymLkj
9hlYe1ZUxJo49sU/ONAftmN+Y5sQ29McZc09V8VzfWnmfQvOEpAYlGDr4W2X7PBGZDZjUBFg1/ck
jxudou6JZ0DBZXLDJI+4ShO5dQLz0MLZZ5fWUEwKb4EyLCJh/Z1wrZltbnWWdj2P/aQuGrFVXQQE
VTX3PqSZKKuVi+GbFIMsVLj72O8lUcurKqS/e0ep60iuBRwDHZs23wbw2uHqFHuU1A+WuCGM1EeT
guxlffOokXCiJGrWiB+s9Y5T3Ho6uOzZOP/uxrl+3LhaRgvT8rk9DIHF+WCP+tU0U/y487nHIqvS
le27buWbsYP/BxOE/iWMBvVRV55AebEd4fF8Vd6kD16wAbqiXVowsQH0VsT5pfLIDQ6yH20fqSYP
dDosQCAO0XT1EmfH5bDO+M9rebHPg630eCYHMYouvIw6PflNsg1nnCMQSWm57+riO3FvLzGKgqVY
2jqJzhwELdXrtrIsl3MYXhvCqN03/jBvvtcMrN4fMmez6CKl4/mlbMzRnFUaL9l57wgzeVmrrf0Z
diGvbivn6nefZgsIhg2DD+gedFwdtmE/9A5geLK1iT7mmhOSfGLBgytmaOGVpzD9WsDcmqJq5unL
EPsryhZu6BFEsEdWE+vkGWuAGXFDGm3dGXbd8ib5TeXmbiBb9EZydUfMAusYZFy4489G2uxnt8fq
C9VwODyEu9siXhZcPvibHESRyAaMLXJbxU3bxCf7oaNJNjdIt8g2tBvI9euaXEkLJu31e2ym/T8P
LY7AbDJlZ00dOX1C0HXtPaGINPwqjpfwW7DrZXk36CWTc0UuV3iZG+rLne8A8V7qYwnWclqCDc2M
bwQnqBWLTQekZG/XNtE/sOblEXWcWH0Ibtn+MyivvzsZTs7FWGMywxtJmvRNZ7ELKJtpI2VEHZUb
XtVZAamlaGLHS6W27eXQm2CfnhWmMBqGPiv9dIc7qp1BA9c1LVkBSrHeIuYw+3KDkGk1pbNN7jMn
RqBlsplmfEXZd5uzYB38J7fUQk7tCWT0XPPo/e1HO9d54NvDB8Xc7HSL6I8vgUFC5QsRIeIcNNpr
ytjq8Df7BZIBQLRd/FqlNnTwdaMnEUQLq51zGyLxR1b+0pxWQNjuoZdd+6sx/dCXk8w899Qn6yzf
k6kaY35pASxKQEquvnE9HRqchYT7n64Mwh3E+NGBpMps/y3aOXBTmNpV36AUIjIhiSLS1FNDGk+Z
+H305DIPm8+BHOIwXwPoucK4CxfEw+g0EoXXHLfnJuzwls3w3MOdL1Dql/Fxuj7PZiZBl5rUByf+
OcCbsMKN8Doez/MyCW24R22Pd6/pqvGCwy/eZ8j2Qn2qeFCBfVHa/+yG2k0epriq0SrU2qtPttFg
6G7mxHe7syrAoiaZBjic+TqhYooZFUTBIRipOTwHXK3dCkUSBMx4Ow5EwpTbmNa2RPvWNMhMFDDW
pmpNeq5KQQc9mTi/9lGwSfF1/XadlGDdVXFGBrMP/VvarYEmQmvpIoKgQhP0WfNbLo91SOabFnL9
z7G0wGcJ2PHGHFf3DBptM71uW5ttt7ax3r94aeLqNIN/f++OBZERrbLhskIl8ZWeFOuJs+yYkxLb
hCV8YvQ6IaeJT5w0VP/wIkSbczXReT5iX3SXrBJuckf53PqScTvwaRFqYiOODhcNEft8c64ZG9NL
xC/+y+X7mphvddJeBoTKw59lxik/Z+SAk87bZPRvoAXqOy7jnfWWo9Ksv+pgDlXEwrLf+0CQ04uM
QdNzf0wB+ZYu9ew36mZniihT6Sm93o7lGkbBu4kwbhUXFqOGa7+6b4Y7lMu9RZQZLRymJyBtZ57w
sX/wEJgK3kBQjhMH+9XdOO/zQ6P59Z+PeHV/QJ5tL1kaZB/+6MN6Nwvd0QWfdnl4ECq6X+2cOX2u
ITabEiLIC859ZiE3QOEHFGEWIHyd2vklMaFrSlJzLCed66jSXCOcMwiXF+OfQN17SD+v9dGPg9G3
33oyTWbO5TxdQ+SDa70nYyCd+zZgECizCRq4CN0euzq/8Z3jO5oNkDc9VVlcmsGNHgY0YM3LLvE2
6sixFstaoEppHwZtvfEpOMwMybfsTXYJnLa9Oukv3ovLHSbmfE7r2+9TJmuOh12l/1mpO/PNggHL
J0aS/eppkFbMw6Mr3QvUK+NIGOvJfwaZkvrksEkrqmvavcnF9GEeVH40vx7gv4xTfQ02zBBunTdv
mpztfh882LmD45LoEfhr2M6kCUThT0cOR1Ai67JAx3EbpNctxXC7gWipKRcG2zbvTacdviaVPXcs
aMDXEKPuDYLm7HeA+rs76zXkucmywSJlDIL977plOz2wn6Cea5Q0PFSVrr8cNWfbC9JxiNcQWnV+
Dpt0R0UKWGSej2DdPhDU9jOSVpR7+bQdsbiEGjHUqdaZs+DqvC9LIW2yPR9r528MspX8rRmEau5P
pPN7Vw7D4hD5XDVlgdjMa8odiP4bAwojJQ+N5jhGHsr+OAgOcZ81gBGSCX8Nw+mmNRsNqkYR991P
9jAEB4myt9Eb3D9TNie/ApT663XPm36LeuiyH37VIR73D9Fl98ZV9fBsj+CKWKVtOl18ZLdofAO6
VaF8yN7vRwuydD/P05TdeyqBXwj11v+IuDONHx29+t2FCajyT34PkUJSUbY54FxONbPZxnVr77sI
POpk1nj7m9Fqt2JplKJUL9IdCYKdWPUrz1vA/vF/e+rQJIo8btWK/GJkE37eAZBkidfXWOVMGoLs
VnUMW44sdsYdk0g6sHt7dTNg79qYWtRB7vHMMHZNqDsqXSTzLoHCpL8GRc33jnXVOhnJdBGnqnAp
uNcRlrvBUu5w3wD7aCjvKl7BrNhbMMyin0QqmV/UNBbYIPMJ00y589dhu8BvrvrodT/NmR/5hQcs
/rvtzWBybkAD/7QmTRI+LLPk9xgumDc/4GuBhFplvlpeBzDa47yTUXJ9GjNAOS4zuqE44mUcziFS
lR0pJttNh5MHmij6NU1wi6N3TwE0FUy6nrj0zqLmb2br21dvVmIptqXbnXK1qHRhZAM0yyH49dNB
AodzJuxcBKdR1bW6M97UNd/CVG1MqsGGRpOvhvlzbM3+OGKagMXXNEjcVW0nO5bOZVwYvbP9jnuQ
bnjn4jm5wTF0fZmCBvmQnZT6Y6Jk+IKLTF9JpwESX/0K+T0BqA++G/VPA5fPz2aUej5ZmAoUnuvu
vwwMwnDe0N0v4UYTgtPEAonZyMy6qAYf+bO7LtvZjEuQ3QNTekm5ps3ywdsw0UqBAKDGPUOqg2QK
/S3SbeNYYp+Rw+11lH7VNvPrU9cuvS0Qxi3qJmum4Es4yFtP8YCogkWSzD2sc6dOxfDRvf1v5QTg
zS70iCunHS/n8Jh698nbqfMFNIY/3wbtWh2XHsn6b1RSHEH4u0hfPZKP5yeFSE8DWSWeAWdJK/m0
pjtFekk3bOw2m0Z/mrbvkgtQB2yZrJf2Lkj2jKMGHOyHG5q6Rnqa1O4piZJZnNC0Ip5buMH8djBZ
7ijtMBi8E17mfZd6kTfVKBE0+VPFD7W3pmKQkW54lyaCKhvMcvm9Ccd3z0nTUd/Z2ymyfEiWpL4d
4umPR0P5aZt4mYsGe5zg5EZNkN6IlgH/xDVUqJhyxghvqKqWCXcvCmVZFxvx1w7p+rbvzrTeOYlr
bvv/kXZmO3Lj2pp+oSNAoihSuo1ZOTudttO+ETyUNc+znr4/VQMNZziQgTqNfVEXhV3MkChyrX/9
QxcO8tntFneWDJbj5ZdZjch6ZCEYBYx4iX1tYOc7twsH1w6CeVKgyq1q77D0Dv0X2O0U5QfLmKwY
CcPYP0WGUfzC8YN+eDbN5lsZZ0l5gKoFXzkZBqD9sqhKh/q8ML8QndZGL+hwxk90KGjqJnf2dvPC
vQlrwjZR1zTcwzOl+g+iDsdpZ5Q9BxkB2dCzTNuF/pzTYj4kcC4/YSrAuE3WUf1Tw1XrNm7qVbfa
LknRdoMeMKdd0vgW6IP9g+Pt1G7dSDjfCA5PPs+xG+tNy8Ak2jQzNA+01/EybGQWxfCw1uHhnUv2
zLS3gpa6UncWTHFE11A5RtsQICjtjPtXh5PGi1zykLkFPImfukft7OthXNBRm4tqDlpAFN8G5mTX
R5syLVjn+l68HRhk7GsjovrCwb78GfMhRjddgWwNMFGIbGeMNgdsb5Sy4WKmpL3Lc0YaMPlruCUw
CiHQF4KGYJ+1rtHuKy+cHnBOGtWPhSeJzwoVo3lbaZmjkkp6MRyi2OvtvRrtOT1lepI1z8vhjMiW
rEPxM0RTvKOtwb9+M1FItmSeMAsBpK/Kb3hvIfriVdjxjtnoSjiqTO+HWcG82sAcz+KHxWyzem8o
F24XFYmUPFxZcDYX9RD0hwaxTHtyDUB3RrkLrNmms8CYW7iv7Y5EkdKDcTND8Y0pvxHuhcSI7XH0
FlBbou4h1WN1r3XXhjsddaG+U/Zs/bAnvIuZrA6jPAIsTfOxjb2x+p62uhXbeIAjf7OyxaodsRhg
IEB87rBTRojKi9LCdU+tNSbJ/VJb5U+a4/mZ8yyNjyhp4nujVX11HKcwdm4hiXsv2FPFP4uunzE5
g+UsoQUXDfFfZRFHtJRYeG9yPXA1w6oqYroSaKdbxAbIkRjfhoBMJW3iAcc04vzq2OZqhojnLIRq
D518QlhlxYdAdMkdNsxLt28pddOHlg7jUPQ2vlueUTeclkQg/ibERyY3EA+HV08G8YOk05h20BG7
f0Jl6tfKRnb14HpjU56Wxuw+6Gyy068mCMTyaQmHMT+53Rx27FFUJLtC14NHiZDq1k9Czd3C4Wd9
mixcb7eZzDjlKPY5drkBe3xF6Zpa3GitQh6NsZfGDq1C8QyAHf8ujcH4WUHjo6/rmSZCHezz70Ze
UCFqi+yCEzMjFe+dKEspn5Ip2pOsuo68XDuGoEQ1e9eAKBS72oSmi7bdTuU+tbThgNov+kcxRQzv
rAGlENVLnS67qUBlus90DJ9wwIbNPikDBskx6RfxVfcwqnYWxOzsaCod/FAjf2rTBz2OR8zjHlGN
QLXqJ2gxqxsOXJ4uL+bOd8C+D6mapxrGA3spRxBXNF+iZDAEY57VgbCxnXE61mCfNYdC7n5HQ2x/
gF4hfnCqD2rlUqXhAbCxjj5akdlXcPu5o7sPUTqWTHBgmQb7JJ/mkevHidOTJUJBna1mmkto7kW5
M4DHX8s6kv3Rnmm1mGmFZX4fCUJU0PYFZf9kRk7V7oZ6Hu7SIS3gm0KOpHWymQTeI7woTWix8cLw
P7crkiVlF/fTybCAtzcgrNZJVJky4XlNqHsQbbTJDkOg4tZJilo+kjkRNQdlrDBMO3jxE39Q8Q2e
Mc9nszAno16brQhIgaTl6qMdTAw9+mXooPliaY8qZizn9ibRpZfvPROGWoreDi4+ZuXukTPOHE5G
BIEVcoTXcjoClr9AUJ+pn51ahPdh0xfdw+gtS48OUi+wF0zkEIwuOjQvbY/U/gimH+hn/qgC/Bbp
TrAdA9P+FJQMdreVFdPu6ijyAsh4BYexF0EZnM0e2fkAfeAuEIajDwWih9s0ZdN/0CbOSSf6dAj6
9FiQ6FRtGcFrlk49eGhRjr8diAiLT9vVTEeDMa99A12eQlMVqX2A6p6xkZI4ve9La4SdCkf+BfUU
7C/2aZk9U3x6P6E8puiGddjXWyRdgo4Vg9DoRdVR+B2ekZ4PFVaeDp0E2XwotqQWhzr/t+3EKc/m
uwNz/ynGqhk38GmTezCiJr4h6SEf8ONK29+TiEC5AYPg/deYBrKB6oK3HVO4LwfT6avlpuRTDneZ
jOOnOMwTFBqaT/kzt3OBFgBmQHgfwZZ2byCWx/auT5GjQpZkjLsL5q6+zTM7CbYgeO6XGtOp9Ih2
kEqmz9Ok8nVjpdGNJeKSdE2CIRDoMGLCPZPoc7DZgLn3tslkW30Zy5SvTIgEU0vs0ohBcAqz6/ag
3W72CFEXt301zahTZlGFj0THldy6QzbtGQLIYJ8nIxB3ZdjuJ3LVSxgp9TwG93xkUCzWZu6jGUqr
P2WLS+USaJcjQjkIlRRiX3fXWi1Xv2dXpbrrJ43sQAMDcPhao74fU7W8xo0DX64FlPe2uR0wdfNS
k55GJMP8lLMOTwWlQswHXNGJpEIX8daEPuDsbZI3xn1uowvcF5YEoShDcL1N38C02qpQyPQIHSd1
DyJ2c3mcDIaleHIVzdF0Y+i1dTvb8UmqIJaHIY7slT/mJI9dNwYlHLdUVY9L3sTFB77fUvmBZYyT
j5ACuDiT/WOkUdJuyyoaIIzyEKnFsa8SZmX19zgETe6NVzXFQzgjaPe9GdcR6C/pQg8Rzy7slyD5
vaB0bXzGm7RPQFJebD7lhuNWGyzWUsluS5Zsl3eRU+4axqg/2pxR/l63Rtlsaw2GRIm1hB9adAHT
97qzmZHFVGzpPoAcoo7VwLTrVA2NpnIkHuG3zRWJxkOTz7QzlUiK49DLYXzqrDJViPuy+bMe8fFn
CZW7CBbs5tYtp9A8mh28102/hIwnsHzgYC9C9IrgUDU3T55ChdlMqbL4Q4OEuQfgXAZd2TTULy/S
YbMNxRTFW7eZa2ufY2ntTx7H5xa2JTanziJUw/01Ne2ndggXxZyKdKWSoonSugn7+VObBu6HkBGP
RekApX9nyo5MbwtiEnznMkL2XGDfjKojc9px4wS6/s4ohLG9V3g2PayMoBrycGIwC+rC9ASZ3Er3
wtYLUI3qZcwUDFHxHvucUB+sBvDfn6HSAFoV0E8pwVKzBQyEXrer9Rgb2yRtudsCnB+lPy0Qyk/O
lLu/mDkgxgIOSsK9PdWTvV/KfP7EV8w4ETHmvHGtubSOdoEXLYYKg3yp4R+Wd6U3zt1NWDvDZz7w
NaFv6MN97pXlL7uz59/QdWMUZLUxwwlzKZ5VD+OTS8NF/1Ql4O2mV3ZMvBHVeUdjapdmO4VBsOwb
26Z/Yrs/lXCkfjNE93ZwAFctEsh087rMw5Lwxylq4ZF2A2nJENaPDKlqysMJzotP5T661OVN427K
YOHUsz0sHrZIb4pyT4iHA/+l5jTaTRG28BuK2vnL4DndR7u22q9TrudThk1RfFODU99qnNJWEeuI
+CYjSAUer8b/H0wrSO5qOHCvImrcgtKytCpo2BzcbHldT3s8rQIQTeJW9MkdDTfdzXaENMgbcd6I
XMgOxwqiH5YORu3CSHDD4omgsPordrfRczynxlerLxjs5Jrb5A5vrMzeA1QOzhbiu3unkwkhCYk7
EiKUSaifnWoIEnkgxtM6BGW0B+keXB2G3X0rp+qHSfzxuO8niREBhgpoxrVbhuo4kd/hgQhCOXru
ZuXR4HH3bGiWvM8tXLwY3UzQK2yGAufFgc2cMKIR04vOl/qLkimxU7ZVRt87Tr1pn4E//6gNGF8b
SMbhdMSV3vzOlsA5lDbFpC/S4/SIwYRcHfMWR5Ij0qTpvvX6tn0i56WBVG0v1k9VLwXdCHO4Yldq
3LR34aKrjzHuP/a+rvrwKcZC6heXuVY7o89mQSNt2TBriyz7UTCpm6Cg15q+ZhklLDs7ZaTVDCV0
osWmmF8qNKtwY93UOWlBc7aN4N0DHgk8mDeqwZ9iK6yIiYacQg+Pihg7o44BTX9Mw3IIuOZH9UoS
+4i+xc6dx1CH9EJW4tmvQ6CFOPalnj4kcRZmtwriym+lh/i1NSq+5Zxv61+IdOl3ON7leos1UvRZ
l2UynOp4Qa+hQ+2dDM8W4wP6MHK+Bm/q4VOK2J5vXAXrlOJxAA0pUzJMN2k3qa/zOEETmHqvC44p
Y+lbC9FefKhITzEpjdoVNkYQKY+Lscx3fd2NvS+Q4Hk7ldK0ojgcPX3LlLTN+Qhr/gqjLwGi0Wkm
KTNQPCV2jtUl1UMRBlhcsHvNTymnRXGEskXWk2Gnc/ucqj55Stt5+WmhdvAnC1XlOicnkL4byjok
NX52FsRJLoC1FyhPbGVFFeAXqpYmVBQDzzkZR2l4dPBmYCjvyDLcTZL68ggiH1nfpnYaX0o5GO0B
UaO6X7owb44KS4ivcU9nAbxa5c8QOotxMzo8OLYBTgVbbkzcNsZALc9l1jvzBiBhhr3bGPiwhZaC
zdIbMy0P3f4cnkIwyr0wJyb8SZxbksJlqH91wqVJ6KAWdJtuVJOk21mCD3mf28bBRkDw08wyW/ly
FPY//VI5OdCKMp+CJc2h3Jdu/7pGSEMWQfhPqSALz7lZIFoS9Y5ryGOBdxVUZoZJ/c1cDc5yQGxe
PLkA4NwaOJB+HxHQA5q7TvvdU3lk+D3w2scafUKyQRIdP3SwiBNmQJV8soDC2WWzzSxAzGUc3KM/
jNF5po332FpZNh3RZRLCK9aJDAya+qNhdQBTZiG8aO90Wc3nYzRd/+iN4RTu5zEjSqzF+b08cTxR
cXm5RaAv2zEjOmhy04z9pPESiQu4I1HIdIyTqHPtYyWkA3/nX4QoX5WhYBtcU9sZffetU04DOy6H
xUThFDGJwcOlhxpoMbP6kTaR95hwveEOw0XyTSHvam7iKAjF3pg0+AOAxGjvNR4j8Q7prX4WwWJB
eberKCeuotFPXVRzyrc9RZ6R16hjscSBtwdwwUBuwzwhtHdLGlTga6LSB5O5FBynIrKdbc/sBfzR
NMtnijQKubE0LaRuLcfUcXHs+TGzOEM3w8wYbXSSeC2hG/DmZVAJyFgZR9t4gge8GQLClG7tysza
VY5CKfmDnkZrHEEc8chz5i5xHJPEMPT08weJH9eXoKxbzBciGx7+EnOCHHDt6pobkw7mORx1igzf
qWIoQgiqhk2ZQEe/B3YACAvLVn4O3DR46sIluDeZ1AS3slSL3uK5YYx7zxutfLPMlppvq1DinzZ1
Zv6b9MHqqxH1wecZ8ujipzhy/Wb4ERNoVkCB2IAqDriC1xHYmBV4+R320By6thyiH/gZRfqIqRxh
ifOczYr2B1sE39BV/RhEtQUCr2i89k7DqI/XEBXomBwV2CdtQKJHj68W2IxN3TCDKF1rJ4u83qaE
DTonxmKMKmDHJMFOLtqFvAbTmeyNNOuLZzQP/dOc9MMHOy9bjmkI7S1s/Gj60si1P0E/MtzgxQBt
zE1zPd5yxgXmR3YjQgo128UAZc1xrH0YAJYgBIW/tqExXY33zW68DdwJrqRjOLhlMrzLt8oNLTPc
pEQs/VMzYV8payiNN4D2w9fecmGA06c0z1FXQdnHDee2hCXl7IOZERy+TSF6tMAO419h3VvTDso4
1i+rZ4bYLFA+goMD7tJhGGB7X5xARJ+xai8/plPMhxPLojvNqjRNxjCRvEWgE4pNwqbB+p96J9k7
qY2rxByb3rH0EvuOqWxXkMYNzP1Y9BmcHIBq56Xz3KHdVL3d8CFA/wmAE0JuTEn52D4sQVx7mxCz
KmfbWsWq4g6pa/ZGaCWvqk3q5VAzaOmf+FOn54bLCWN+o/ZAUJVjd/sFuQF8Su4uxeNymHDmcmk/
Y/nE9CfL3Opn6w262Vihcrkqsh7lBiQOOCOy6WAChms4wjaxgzw+NuYE0wdTHKI7QIPs9kEsXvwC
1K+cBzZihmeoUH2wt2qHOw3wn9F52MO2BrR06nBvpiOOMPxfh3qP/TG+BYlesMJDz4jJP88WzRXw
EcAr1g462TXD2CWHFkvbiAYrGh6EGMzVRMCN7pfFNtyPYSDnl3z9GIEnErrcqvTUiwkDBHsDp0pv
w8bNbBx2vPZ1YOg5HXM09g85FwJxagWxsCFjp5KroR+/dVhD/4NjgryTRi6xNtJu4G5DCYn6BiWb
iYNzVU4+7kTOTdMQubhB2AIrYqGyYr/S5zvfLADRLxYMTcomOEcAmsg39UclMrvaD82gcLrhQt62
iIx8jCiG+si/i9JNO06IbzKhKnNnoyzKD67s52+ZHkG2lyHywp2gA86/Acq6eyS+K6RjN9TNtHeG
fYJQ2N8M9gCOZLi1Q12iHe870zORIcK3ovV+wB0avUQ22i84sZkfp1ZkPw32ydc2n8r7SIbzKhsJ
OEGdYC5+ItQ3V4WyBVzmYWL3T5QbhNkxf1HTZub+uvXY6fNtJvPsyUiT1Nku8IKTjaOhGrzijBGi
diOHGHUa9szg9gudIvcMw+ZdN1Xj85QkS/dcMq5DN+U13eccTBJqKEb0rzAsRvcIfcyuYQEVnJSE
QmpnU9c0nqfRLI32G4Nxs9iKMa6rO3CN8qakvlqODbQYsY/M0EDSAIULk558ij5Qh4hvVhhQfRYL
tBE42x0cuMVM6g47HZIfNjVzpRJY2a6S47J4M4qyIqN4rpTpseeiQlImcwBOh5wWjlOgbK3qEZpr
+oCYpknuxipzoAKZOaSrNLQL2MKJDPcOWHJFCTmsc9AaF8YPuKAhXXes2C18WDLK3sLLCr7jwBUm
T1XvNMmBKAxR7BvhjZAyXVE/EOBc1xsrNvmrEdoIcSNc6N+wtN3smFl5Ft0AkJbUbcQTDbCy2tl8
7dzK+EU3XvB0x1J/mFUuoV7OSaM22Eb28cca6tfBDqe532diouNfxNBCgLWD8gCrLnmycDrCKqos
q+Uhrmub2FmkNgTAwb4N84f/gRmojC7uRl+5Q3SDPWel7wcRB95m0fNk7f5HBHYjIcXm/hIMJGVZ
eVEVWO7IItuPuAJPB1joZsl/aoGUUCbVfKqaudD7rOfGmnteHMKJdLzi7nnBSFRR4GCvibsrPcr6
7/+wxmX4OTPoqXofw2hzazmlDS8E/q6gz7xmDr0abZ4ZiWISAsaqsKLkf2dGosnqFoqip/d7bBJ2
AaZH+1gJ92HGHGYLQqS/GcFCP+FRBzLThntWUo0jBEzsK+6bl4witU10PGMhTSzTmSWowZYGLjN7
v9VLd+jxw8QmOx6O75tuXvDAVBpzOFfYa6qDfWZHaYTAuDNtiN8HzUdeYPjFhmG+zhYNH/yAJqrO
EGS/v6h18SljgG/BZyY86DzTpEACOQaAjv44DNYTNAb3KIVlbCUDmQNVF85F8Gv2eauWXTWm9YZw
U29bjeW1UN5LWwvbrv/3h6yepH9sLdyWGt0oHvKQ57jvQbNyXSu+RS46XIlovfg6oWsQCLUau//l
8KomlWnZ9L5ifny0Xdt5UNjGXfGsvriKlpqnZdsQ285e5wA/pbdgiPqCdFbQKemcyrFx9u+/v4ub
5o9Vzpyx7S5UsLCm3q8QRfskVIR7l+nQF5y4ipukgUhJzTdc+R4uvCoif0xCTC1Tkyt89tMIkPcA
GmXva/wQ9041dw99OgaYtyH7e//3XXiKcEFh1SjoSrjVnxmg95gtwQdJep+gOoF+tlPuAaokw/P/
uo5gN5g26TcWVrTnh01UcJxDYmH3Ja39UC4CqugyhVf2xN++uqxCGWlLjUbyL8dZzBrhhTvsvAC7
xYNb1uJT4E3GdLPEifDBAQNxJZp9ff9vD1HyqIiU5OzSGMif73VB1InGj6j1KRH6z5FDm2EkWbqf
ChViqbx6/aeqxP0tEOKK8e2/QR1na2tCEzyF5zh5q3p9t39+0UxdEILFi98NhrL8FKIv1kvS8GiA
q0KU/qDhHfpNTz12YiqgatoUy7npe9QJh9T0avqqAE0xM3p8W5xMz/kWSUTgnArktJAIcnxAmbS6
XniTa4cpfAW9e5Mhyc/3xEHBkM3xPIEpmC3yRTeLXV05Pv/enrhcczFIGDOS7Jqz9EHLy8o4jsXs
R26qXjCKgsewROaH9zfn39/busq6XzihCUc6+96a1EglM42ZURU2A5ExdogLI+GP1dIe31/q4g/y
lOd6EgtFbJnevjMTqerihpqlyMvepxJkdqUOXvmqL/0gQi5IkLOVVADtb1fBQMprGk8SMgiZaDu3
DtYHC00dmoVraYMXPgCQTRNsla5HM5V7uxTc5gLdojv5IQ1SucnyEX+oflwtjTAwFNEdNqvR99Hr
od2KzJijKwfL+t8/+whclrekRrLKXODsAANNTfJe1pMPXGIAIebMa8sRmh6Iw21dm8lO2eW1EPIL
z9cFAXRIKuOYIbn57Y+ugipOdNfMfmLERHqoMdvrph/3NrY3//1VstSakyBJ8CBI8u1SoUowkU/Z
m4mcXqWYetRdzHqVLfMrK118kn+sdLZputrAQqbPZ7+jCH2Gu6UeCq+ckcaIwa9xOWEm66rD+9/D
xUU9pok2QTomFcfbn4cejgbaRdDRQt74wRcT/swrmhe3ENZ9bvXi+8zk9cf7i156fZI7T/JQpWue
+4UjWwsZ6qSjH6JxualzNFaGRPEARN1ceaiXlnKVkHDxPEvgSPj29+E9TYs6VpM/SkzBR1kjPoqH
f/pp9K7cRBeeJOQJ02HswV1ABtXblepZlsVgqdFP2qF7wkXUPsyEh3xitFvfuUEIfTE2f77/IC+u
SVQQmjPuQJiZb9eMZxBFax2PDtCCc6a+bXabYTG/iyeMk/AIMLH/mWGTy9P7C/990duWxX1AHq2p
1oCPtwvDhStSfJFqLj0nQj7NsD0jA+NXmfflPzYmJeGV9/j3uc2C0nS4Zwn6UOehWQ0f3hiJtsbL
3mjpGfGSy9O4vfIOL69CSUvxLDi7z3aL1Ra4O05d7eflBH3Eg7b/wUuUuPJj/t6U/BiyaF2uVvH3
a7OATuUQdI3fjPiZwd5pl6MCTxx3Ee7Fv99/VRcWU+vtTSoXlr6Oe/aqmG7Nuo6jzsdwx7jtiB88
RFOQP8xmdS1wad3ib+8CGwtOqiFlraEK58lc3ug4DBSC1q+qtu5+4ddMFyX6OXvAoBDW9MDwcbhB
5BM8kWCU0elaXPXv/9wLrxATJD4/7nbC4M7bEhwglyAFUvWdIOrvzK6H7oLe6PP7q1x6qFQrHt0c
+UHO+a3nxktJvFTZ+1EuokOw5N9R7uZ7LWEbv7/ShS9t/bYJ+9Y0r+L89zBcGCNr0o2vksU89pMb
JmDYmEEzcx76I5ar3X+PnKYnJMjXpAXi6ju/E6qSMAUbawLfbIzpidsAVyG1eLcCYe7h/V/3bwF5
tmW4wLl3+KRX/up6wv1RQ6P0i+DBYIok0X7mN2tgXcPEHHnOBlWFvGmdpvwHaez4nTACseccNF8E
Nt9XzrML75MNIwQRJDZ12/mNBLN5ErVYeQtwel/wrmVM6catcZpz6PXv/+YLb9SzMRzmOCMViWvw
7U/WOs9UH8e9H8PuujXGyvkU1H2O4K8FKMIGkoyY3X9dUkIg5+iUEFQIEjo7A2DqFEUWJ61PxARO
Do7aM3ttdya259tiRLH+/nJ/f4MsRwgj4SomY0R9VsksI3BX1LmNH1lR72N4UR4NfuuVVf5+Z6xC
2bsGlplgdWfPMYNXLIMxaPy485YH7HbcYxZ6kKtXq5f3f9D5UrwpUyuwOm4eRWrW2b1g1BLn/t5g
gN4M9U1b2i1MVV0eQif+rwXLv0vxsdsunoPeX5GNDGBgkTWZ6ZMkUpwoWl4RDo6rKiu88vzO39L5
Sus+/ePTszBwSNOuJKAiqsbD2AdqJw3sO95/dOd3wroKEhqTNt2i6zrvT4Zktrgpesu3qEZwXHXU
Z9v2tE/NrvdDZyV7XCG9ezJT2v2Ex+GVj+3CjySpy+bbtqhTaMXe/siUqGSyi7CMFJAubgrD7U/x
KjZ4/0eef9L8SMohDeEFoaMLkPN2Fcy8lIw5WfwiddCm5+hQY2w8yZGJYXUTB/Mfk33W9f5vjSLY
k8hw3q7XLwbVUGCYPoNBc9jmS5q8No3Gj+7933Vh3/PkqINcWDLmXzfBANtnNgolUK+Q4YpqOlnw
WOoActHY4G9wZbkLLwvmKQ8QOMxDDnZ2GThlDW8c/QFts4MIqU6SO16u9t//Ufb6dP68c3h6HPS0
HcLUBOGdHxyiUwnNLCw8vvjW+xyXRQTAIcv2pa4MOGAu6W4xmEoYHQrZzqRf1EJw3S64ZMJfHcTW
CGMLwxO31/Eh9MzmxN622m3jejCc6yWaSUHgWEWWzjzvQ9kUnbHDUEc9LXB1gG4yw5YHNaax9xVj
5hk3lEoM8K/REwiGYgSd3EyBmfZbHGSKaEtKjwl3HMbnfOX+vfSCXZLaLJOZhwaweLuRplDgO4Nr
qR+ZbuIv6A03iZGVgAmIzd5/7Be+EWBTHjtR7hegpCTByAI/+QXbrGj4okmw8ZGjjbte9tU/0zxc
SVte75izl2wzOrD5UFZ85LxhcJuxLxaT5Yjpw1doCfPfBE26n0KSKraY34pHvD1Ifs7JK3n/h/5b
/P21tEOrQscCDHp+2+ZZmLR1Dd0KbDd0bqtCxq/wIbznwXCdNWvVxdMu6sPHpTfqV5H39QFev3qp
g1J8GXFCeByADPfv/1UX3vS/+C8MdR7KX3B9PllWGKeSGFQE2qew6dobfD/KTzDokisP4PJSjLaY
vqoV13u7qTy5YGVgKN50Z+IZWTawdZy4uC8NCCb/i1+1ovQCEIjz/exizgdRk6vObYmRCdolTLK7
XWZE0TOK8+7p/bUubGB77Z8UELckaPrsZ9UzJUjSuosPP2BJP4fUdp8myAT3fYYp0E8hZuPK5XVx
RZSMK/Jk84+zFSMjj0MrLRbfGiuNxh5LSVhvJL30IThsFl5Lpj6HEzgYuSdthykBVdtf/Vs7GJWu
02720ygUu0mgehwqmFTQM3KYouFP07PVf6y8/12TPclBTMXD+PFss0TwOPPQ4QAudPkMOQQ9JxTg
Yzlm8f/nUuv180fB05XMr8PBnf1FuEm8Lwgf+JCncIM2RmaK+crWvPgwHaJltbLJNDyvCbAKVm4E
DcT32tG6HTH4P/Yyy36v5PlTuFTVZ3xxqyt79NKnJ1BxSWbYjJXOr7aVlFeNPWilg+joYcJg8NhV
TYwdEhru9z+HSwcssL3LYtJV+vwrT9oGnXfhTcj0BUOKsKxPyBQt5JIpzl8j1Q+xWKSUQsC9gtJc
W3n9bP58j5ifJsZc8CNhJm7rXMN+8mZMRafCO8nJ6n8NUQunoFFlcWVp69La6wyXj41oW/f8Wqmd
amAAn/JWh6Ypucm7YIDROMfDDpvgxN0SNRJNu4K2aNwqKMb+jK41wYI/8G7w0XKtjYkAINq6hQyx
uEYdjbvaPAXupnHqlrCiRYzookd8f/bvv7BLewMUiOKHuYT8qxLPozywZuzO/Dpzs8PoGXqHdUBG
9Wi6V/b+pYOLgsIU1HGcW+f9kjlg8SzHZfGHpp4PYRm1J+Jyyp0ZzstdFJXz8f2fdulbwyqQMSBF
vgPU+3ZHQAe2wxDzV3/wAk8cZG/393BbgvBpsEvh+nmwukpYads9v7/wv/Oi87sexgjyA656KuWz
lVXIPWdicOGXxiQqvCVi+b3xSIHxO127zVHCg3APJHWl8X5s0gh3gxr5CzzLyXkdsU0oHlGdpAJr
+Rg5U1DK0d1Vc4xVvIu9QHpo0X6bp7Iekk85TmirV05Q9Qg4oia8gYO/fErqwYSjNDsKCinsNfmt
C5Fjb9EkdT+Xblnwi3ChCO1Qz9Qv85hoGM1uPcHK73G8u8U1xyY36P0Hc2EHgNbiEeZxm1Blnx3r
U1K0Cs3uRCnfrzZmlZUZt0kajd+g2ybZoe37uD789zUtDUQGzg/kf153VWRKRENngMCXaOt3dVXM
bDtOhj2E18BCrDoAevxv1mQCLR3PBtI9K0CaEHR4alhzljrgJVgQmjvOhoNjTNPHwfSubLj1jjrb
bxAuuCpNG/iducbbnY5BoT0EmND7YU52wyboiLHZOhh3XyPOXPikJNi0Q4ukFHXB2Qv0cIhFeJZP
vsTtIcJhwrQMvH1y0krxak2x+Y+W5S5p5+T7+0/0wjElJRbL1M/8g6Hw21+4jEmrTIfZnsBmnHgI
Fc/ensgee9gPwhFXxpeX9il71HKkhd0NeNzb1WQ+4VmLkMqvu6XH26jDCFTGhph2ulvwK1EYmF85
hy9cIYwwHLYozSsgz9mWccso7OyoXmAk4ap536WrPFhFqYLymH9XhnGvC21P28Ltgit39ro7zncP
49K1/LccMoHPlsYNrTBb2lOfM6U+cfhn+7yDoNe4MvFJlJUnRWzVrmgSY9lUQ91cedqX3q3yaK4J
KrDB7s52LxBwTnFucSp0xQeXKCGfwIMfCyksx/c3kXVpJY2H+Ir9eNRf67//o0ZILVy1irDmvVIm
iccocQBVER4YxQ6XHiYiG2/Jq3tb92iDyXwpvtVtXZwgabmfzbywYSGibPzBV1CrmxjeSudjrQyO
9P7feeFz5roiNUQKqijgsbd/JhyVTnv5tPgyQrsp+g4n8BYV8pVV1o/17L2jl0FdD64Iyn1etRjC
IkEQW0jf4tbPjsGQ99UttOvwpicfCKHyMDY2uhorudUEceL2FBbLV3DcknTSKUXaAoG+OJo6hvSv
ERT/ak2Y3TgpC5uQk0XoboujGG5++PUgMaHFJOoryGfkHonnJfqHMlpMbbGENsUt/WE2n9y2JnRZ
SZ2OGJnmGpfgqpt5SXFaYcDfcVjfDfOc/JhkVH2QcRj+FpXKu10wWiHq3YAAti1hpQTV4JTf3Ni4
0oW73FBzQULOKG5ss82Lr+8/yb/ohLQrCvTeWjtBZpHnTWCGYSxmCaFDG93H4idVQTX+02P28wV9
ddQ+mbKV9LzxoMbbup9wDC14MdEWIG3+rSGJ51cuoAsbHUSfTwl8jqL0fJrgWhhcZrUlfbuE9b4J
HesTXb58Intw+vj+j79wVtITMu9y6Uf56evB9sc3ZXpNMZaVQ7amwdmClVtXY6WTaDKGww7d6DNj
hui/NzTAKGCQ0GhY8vywDJdYxFj/27hB5EqdKBv+D2fnsRw3sqXhJ0IEvNkCqGKB3kmUtEFIVAve
ezz9fNBiRkQhCsHpu+iOu2BWJtIc8xsrOg4yHjTfJlUy9rpty3lbHRQTVJCGgN6S6a9DiLCZaC7O
kuJlChxuBdbCVa1jAYDyevYGfHs4ZmL5dHlZN94D9hPFY12llyGtwUKkjkbf5qFKV9sAf4rQkYy1
uJkNj3VlET1XPWWqYE5uoEAHe4DnjQsIQ3rAjkB3uJKt1TcdshnOPX6LoFJR6IbqhHwWkuqfv+Z4
yEEG0imFSLJGyg0R3inJlOte0mkD3pQGNtuhtOd3v3EUzAURtEA2aeGvq+Jxq1m+SkDmjcjfuxZa
XlittcJBKegcXv5mZ31L7gFyQA2pKsuSWL1lXf85C+DwYe5i0ezVvQG7XM+0W9Vso0MkaPPJmIyJ
SnHWflO7XnFDwYzdGd+TnVXdOI8L4oQvR+GWX7L6DTocBDSlYsPToB29pbHWImou+cfCHLQ3fMKD
vcbw1qwBFatLXU8GHGsuv+ifWZtNqpeQffQl2s0xtNegy8w5FE1LK116Sfj2TdjjJMOICmsQDZgz
zsbOhbc5a5MonxCRH7M+LskkTmOYigbSnJZ6TGDlOrjloFcFpMAtFCPeS/k3joglUrSWufMX/PYK
AwnxPdVjvzM8OE+xiUCIlaBUq+Zua2JtYpTqYnttRs8AHxCOMsUGW3vq/ZMW13ZPyddFf968itCg
+Xp5E279MOqeKj5SMiox4ip4kAok6AdR0Di7pvpsEOLaWtcHO/PfuBJZ6f8bZXVDaAgkYYYeYXeR
IPXKs/cDX3r5bRzUnz0CwNfN0Co7YerfRs/qGuahoWNNZxcijbXa2UjTE7KbvLJlnXWCXRpCVx+L
fCyxQ8ER2G6xcYGnkyIa8JCjZwFXqURg6E6O0RS+TcS2/45Y63TC5cbvv0epoOL3IOcI8EwopSAS
AlILiUXouoFTD0Py7OsDbkaJ3OsO9dGFLS+k41d6OAIOiEHQaLjzaY3hRiBWrsKkRYNNwfoXxiEy
/ljG1LHkuziTaP6z6Y/gkgplqSsGQPEDtxnQdkBkV1P3WribB1Kh1AcfFYKDqMofD6SBOBY60o1O
KayYrGMcE7xd1ZUhhicpwfPVbmrVEmxpioyTpHcTAgwy6FcIWaGvX13ejhvX79LaYTdCIQGMvTon
VtRJi+uL7s10Gg6xHmCPFsuYe1mZuHMHbDyZDEVlfIGaLx3Dj9NOtASakSnzagVR+DuB44RucYk/
YVBPdxDfxlOHDsE1LX1tL5TmL6935oJqoHzGpUDzdTVyhvRnPM2618yIv+Wa3DvqGO31yraWkh4o
WSJRFrZfq/2P/OKURKahecM8YpYYSBk3W6y8IVT75fMfjZsNSoMJXIoI8uN8cMvAI0bJeJkt/J6T
JCp+ArlV7qIWOMXlobYuEmrFGEovwSqNwI9DCTkKg2XJ/shGQ7kONKF61bNMvo1Ium/lEbl1Q693
YquthbTIrqjPcDi4Aj+OGcSIrsW4kXqGEnTGQSAIy5xI68sD+irxTnKwPRh5AWhsglZ5dRjV2qoy
7Hs0L8LNnJuhWPTLpfiExJO6cwDOhyJtFQkYIeQRHiurbThFkZaoPZeyJafzTVVPyFX72vxSzuFe
LXdZoo87fsmQFUwpKOgSaqyGQu8h4VKVNU+DZw87mkc+Q/TweHlz6OdHWlquMTC6C/DsrHhn9aEf
yl2seEOgVdbVSNdCftK6YghvMH7OU2z5rO5m2Ve/c2wqUC/mWUUsrElesTAUXy0VXKFTZ3GFbJUU
y7TNkWszkH3FSw2vhaaVajf2W/PraOhwz6VQzv/McBte+hJ8/tEvdJUK5ej773oKl9EWtDD4AlOs
yG5N1NBMO+6oPdqQLATJMXtff0+7RFOuIkQC3w0NrQVUsgXtP5x6lfca474HfFXNXy3quoVDCttP
8NLlEuPDymiuQqvsjFe4ZpS4knmu+udmTOP8JsGh4WnOtSE5+n05/8ZBsc5OfoF4vzsNQIKQ06zk
1wF2PBikCpSvA7Irl47U5HB+UdN8UOwAmYD3NPHD/lBMcYtSCAHzXVIKOiZ6WdWK1/gwogkoiZlo
d8Yip57qSqfvPOMbyTKNd55wY0kYqXCsDkTUiiKuCYniEQXj0IjMlRX8EquQ1xCDakm960tlAEeR
xBhahrqVoscpG8MjT5b0NpulVe9ETH9D4tVmBjhDGimxmSVjnU72bT+gFinSmMjCFxM3ZmQ+YgTJ
0LMe6ztzMtoD/s5IX8S0rgpBtdxQDWMkhxSFHpOAeBBV5dfLW19almH9oyiUw8wil6ABu7qD56xA
VjItZE9Npy5BNsQU8tsoR4+D3WYFb8YMhuU05hGKLA3C57GTWeIsXMPNadPrrMzG+KhGGR6VOz9s
uZHXP4ymMoE+IG9KlasfRvsLnOlUIFcVFkWPKplfxod0GirrbrLE7ucsWMlk901iFg5yjiJ+ADSy
8FpR8RH7KmftKJ4EtJ4UV8Ept0QWom1/0p6fHspI6n9f/rUb95QMrsdcUNVEH+tsSMPcE0vUWqFZ
nokvCY6lozMpCDnurIp1vigU4EEWA/1lNH31jPUdRCwzFBVPHHLre9oHGDgA4nxQCFXRtsGuJkPi
eUCAaGxSRI8qrBSkHWDA+VPK6wLqH/ERyodgBfmN/+RhAtxvZIIq7mT+44VPaqIWm8nIjaAYHyBt
O1mnFFjkTiqwtcQ8BHR1AMdL4J8/DhuVqDg17Uzxa+5lLHiz+JrEQd45pBtvm6wqwAEw2FLoY68W
2E9h8sNJUT26ANjEo5pivXdWGTypIKTj46d3DYkGoSQFabhn6yuKqL4fc0SxvaLMNG/CEORpbuNg
p+69sXAkjwY1XnqvgB1WU6oGM49R0FU8wsrg2heRuIHMVd1fnsvyV1bHFeQGaD3ZotRLRvDx8+Rz
a/jKUA1eHvm+9ccaZD1x4RWoqF82HMC7nJ71zpgbO1GFywDRmODgvB+ez/poGgX0L6lSmh+DuKBT
kBuxDWR23BLtwNupwMnv8kSVZSarmWJUoFH8gH9CwW45o//s/0bBtjoald7rEyxN7jK5AiuHND+9
E+BM9SPLg5MVVqPtIiAb0ONG8Us7BFoTlotIPNycoQxxDomyLJbcAEXF4GGEXfxliGb6XAtQ485I
qxzfgiQspdcwIOSxAeMvnssJF+5PBXOV5HvJU/VTaEOpOCVcGA1ALjkyjkOaIBSbEV0Hz6nZZ7od
FvvkzK21Z0+By6T8I/LlP66CEVqKoVZt68WxMr34GLpgFIKwIHCWVj6O1K+xRpGq4fny6m9ss6U1
B1qf/hy82+X8/rP4YV4h4KaCX5cgUT2mAern6AIZDpRX84nLqt25cJdbZf2xqVHSiyTBXUiiH8ej
BNYRQAMkx1ZVexpyqXlHuCt0UE1AeLRu53eANpWD+lO+s882ji25JXeQRurASq+2mVbKTenX9EA7
tUEGDZGxKy3QxqvL6yltLCgjcIqW2wHNsFWEXc1mPFSlDkct6pAsaTVfbE56LMmeXg56wIYtktnG
rEgQ3BQZovlGa9gTLx0mpImNo7Lf/q4DDAKOXHQ94mZyLYP7KYThi4wdtbrzeze2HbclfbWFu3RO
KMJeBO/iOqaJh9wD7WG9fJzSFPH9vlWSzo5qP/WKsU0t9/I6bY3LFQ2eAMizLK9BJWWsIByDyL8n
FEZ5Srs2elLrAk/gPpEeeCYbBFnr6OvlQTe+zd/aOJW/hR657u/3/Yii+sIfVMy5RCFRxN3J7M3D
2BVffTymvMvDbew4fP5ozvK+inSlV0e6zhNR7bGu9JqmQ/rD6C1sGNQy3YNnbIXm9GCXaBOSgcVF
8fFQzVpFOxATS08DCz27Q6BEP3MqTIu0bz5hixzWqieh39sD1UiiFxG9dfmqVysN43NZnX5envfG
tzUIaRQ+E8Eb4MOPP2f0cwE9WbHxIiw2sfNOI+OpZB9ftZ1c3CTIjMkHKQ2LzxdalkiRY6Es3/as
3zMniRjRkoBR2CME7vu4J6ZJ0Jx6woLD5SluxI1IL1P/ILel0LJOPSZrIleNysYr5lBytECX7KoW
LUeMo/Y4KqV/Jflie4w4S8cQM73Xy8NvlAolNhXdJO5SahRrQEc8g22P5LL1kM6YfVc2OiSJcmwK
HiPEqmGpGwhhgVRitx+UKFWpssZS8CaGKP/u3OgbEZ5BDEkEC18QNMLqXh3JspF6hLkzJt3k6mB0
dFsVxq52m76o93rsG0eYGxwGA+cKKNr6mSTfBbrVNnC7hgLEXht2J9Kszrbw0HGRyM930t6t2Rlc
kBQz+NpEyh/3cogzW6lYcesh1Axpu6oVvITGfAq+48nRyA+Xv+vG60hTlvSMh4qttR6Nhn6JimLd
wibrWqcTJET5NanwulgSjsaIQvAoGdpThRrUzn2syUzk48NMuWUJm5nm0qNdfUbgLbFfpBCIYPgl
HNWeUB2jhy6bbcoYIi0wqCP3c2oOL1YcYqRYqOb0hvi3MLhg+Hyq7Kbp64dgnk0TJehSxDLK9AcE
9Ia2weRhrsbInvBQkFzUoMr60Awp4nVNAFjmykyKcVFRn1EEDRRf+pNZeM+g6RhMhm34pfEilY2Q
2jNaZvd+J2l/EkMSwqM20jXwFGomr0XgowTc13kH0KPpXqwBAYqjBVEDGcBWExQ+3oQ5ZW8MVo/q
n54A5sWMzNVgJaKuE/rDnyJE4M6DtNcaDr4vWu7WaE36jqRHOMXZWoboshNUoa7tbLPzD89RBstJ
uUwiJ1sjXPR4guiHFJuHdnapvixCDNYf7LW68Ap9dNAkYVbDNYm5b32bkE3eg75t/wDiIsoWonQG
8auCEEs3Q+A91tU2fp4bsDWoFDfVXUA0d0XPKL4H3NE8TDBKv13e9ednmnhpaXkQf3CprXtyUUOv
bU6UGc1l3gTRQGdUxEjOHhBROU4DYdHl8c7PNAEHQSBLTbqD2szHM50mRljh9gPPQG3yQ4SC+UGr
xf/avhucyyOdv4QfR1oO3T/R9SjLeYRrhei1GKEf2tHqMGDqEcHnTTzKIRZA2jhVV5cHPQ87GJRT
bErE85SiVhFoG0/w0UOmJ/sUUYdIMa/7Mal3ghtaxOc3BlH035o1/duziz/PpqGlfrJ0zeN8+Kr0
yN3+sKoiUX6WBqSKG1EN5eEKthlm6m1Uoy/uo3ONTHyKxuJBbWSr8ghVEkpSgNdiu9SndnYx45Wx
/C2yWbMVqS0rO8UYbBHQK8v4JrZSiuKBnpQd+jtga10umq7ymlJN+0dii1lG/9/sf5eqDzM2jKoW
7enQnwXk/yXsMatkNHq3ChvuVqmRWpS/Ux+P4QA3ux4WzaR0j0JoEIUC6g7HVyBBwhc9itHGDNKg
C2603sRUDpP54I+vG4nhqiVqtW7VRXQeVT1s7HlAedCZMb+Or6j7l/d0tKP0sFSXZmRbIv1BpVcS
IjvS5u8FQeJR1XzpyQT8/ljz42/kwcK5NAgDEbdKTMIad54pRaDHHcfVLYRmjcIzmu9fpVYyEyfE
g2xkeq18P7TSHH9rZuzpbCrjLZV2n1iA5zGryx9m3Jn1rzYtKIoi+WWFNxrKgdP9LArx13aaQt+t
qmYojkieWle9nCvtO6Y40QvCoVlypeuoQ59MjLuKR7HgyLzn1ARq5iuUAbaMegOSq53lF7T80fJq
hi5OD+VYdsVjXEFNc8RRM6OfckN59Loxa54WgYVRHCmrZVQNtby3Tgj/+5HH4UU9ZMZuAxZ52SI+
n9TSdI1FrGk6eQgF7yFtgWWBi84xkTDx/PC/62WsX7etjI8XxXHK+wrl3m+CVjc9JXEpGV/TuZQt
14T9ojz4UayWB1gPWeIY6DebX4cAAOHtXIEi/KqjwV38DJJEkGzZqNuTUqO/RrlfNEZbjVEJvRVa
PxjsceyIrmZa1upNPUdqfAqyoiafakCS24gCCxJO2JMe4bk9V80RwURevdSs6QGIsaaUb30TGcNb
owmNbKeVLP8MKiVsbooox/sjaEIEjUbuX/E04RY64iayhHNWqxQPmqZzTUK+NMQjlhQigo46Ar1j
BsjX5UPktdtSiY8QoNUlNT60NT7poPHm9Fos8D525lKTf2Ct56Oqi4EeaNm0nZ6w0cJbzwwwpbKQ
bVb4T328K7JkqpDWzMPOSQBY/PL9Wqc2lGRxeZOb1vjbaoyIN2oo+ewUqkYs0UNDEzyjhapgp3i0
RriMEuMcUnwhdJsMAjs+nmY5dZrebCUMtU3lV62BgzjQ+aHDj38omktZ2DaZG8i1GLn5KETZSco6
KQOu5iPXH5VW/LXAvPhGx8+Nprjpp0+i1urawYzBql/D6+mn69KSouZozIbvcQcnwwOZRHSH14hY
XKWD3tYOtt0cLCOcaC6O4ZQFt6LUDsopTcXhJUV56R3yO666aooAqTNrehe6w9AHmOeUQozqo153
ieM3iIRe4Tcw3021Wd2waiw6HWxaWRUtqMyeTDGXDnNsYfIIGEXvvo5iWxu/oXt0WNA2HXZfvAs+
ZtW1zNs7aflimgckBBoXT9bvHHcP6X2Uxf7rGLX5o5TK0hcNmkxwFYVp5A1jk0nuVGBtBm6xqusr
/oTi9SaZl13UGi0bhIL2gteNfgy1yqWDueTX1ln51UxKLYrTyPT8NgoqornQPKqZrP5UEZB7SdRJ
+VFqWnpXl0p9F0WBeWwCWR9so9bCH0Gfj/4BR1A06rEZkHZy0o0YA8kgBAYg/cvnrX5Bj2Rz7ASo
6r5fOWz78jha1niTi/V0I/a59vmXHwFADh7VbzDS8vJ7/nn52wBDu7ZkLWLywqcaH43R5hVLTz57
ObTzSLdep8Lvvn767Qc/KpGQatQSz9ryeAwhkZtMhmchSuGSpPa3Pn274+VRzrNflpDiHbh36lzS
unXQAU5uLV8yPCFVrNQmKfSxk44H5T7HZ/5rXYX5jaqV/S2egsPzXM/V++UfsBHBIXClU/CQ4YYo
6xI8Gn6x3NasLuYxrdso4BDLAIjsiDvW6fJQWxtHAYNIaLzkt2vQgQglVRw7mblSHLN9DLtJyXgU
kJm37iUoUHuJ2HlUtRTgdYqHCBCcRW9y3DTYFiiGJ8nhTzXQq+s5tfTn1J/FnZltxIkWR5VWLugU
qlNLSvDPFqVFLidcJ2DvgpDkKB2ke60fpufL63ceAiMXQf8Cr05oVSjDfBzFn3S56qXR9LRGEG/i
OBDwGQ0NFrEtT3QECmeQ2T2XBz3fH9DFF4z8QoxYqBkfB9VnjM+TnoKejGsSgoyYOtBA1gCl99Lh
/zMUPVt2CD289VnAtKPyxaGmzDXhVo8WpGKHqjZdZbEf7hy78w9GyQmoEj1RzvYZ8BZTrygksDO9
KgRgvwDS74h6q50axPmGZxRaAcjTANajyvJx7eYUcE08qIbHTe6LB0CbQWorgWZgByVguI6YJWrd
n19ECwQ+1VKq0bwiH8cU44bTgIUbgqbyElNxCiSHh1hw9LYadnLt89sL2LKOvijyQMhGrluSTdOE
LS46mtctlgU2cjBBeBowaAf6OgBndsdRMfEXJ7LDXRcUoEvHb6x3zvnfgsqq4PIXIcN7yT6l3fZx
zplhFIh5mbo3VGYgOFg5aff0aTXVoTdhvUJIiP9ACdRwZwQ5XtoLaaN2mnrIdZw+gCratBOM8ogG
rFBc6X4/SG5fBnFy7M0OkwcMnWvTDSy9rB+HrJU7EoopyF8CAQrH3TTPyLPAL1zMt6io4naAKs7g
AE8wvX6uJ1pAcaK8A2bp5J3b+3wfU+dAbYsrx4LBsobdVUU/T+hgGV5b5fEpxM3zZhbzbmeBzz8z
yiPQ66irQFo8W1/LivrSErhIC/Sfn7upTr5jy1mUtiK3koKdphFe5xmeCLZcV8UVPnHV2+Vd/VfO
6+MnVsCncJnTAaegsIZciE0U1z6qfp4yGLnsgjvR85chKevuxswpkTpAq63MSUmRXnvsTBtso0Ts
oWHuR+33EE3ZwW0FLKlOENrwCxPRb61uqngwlMMkDJgUSfhJ7tGizz8P34TGM3XIpQ+8Ph/pbAgl
m0alaCHNhyiWMpzEMNC4vDgbV/SymxF9ou7FsV9+xT+vz4Djp1VHlubli+Nym9AksMuIHT5Xqbyn
W7ScpdWHUNDo49akbLzQCj4OFuO/0gYixAiBnNjprHH61s+DEWO2Ek6PKkFq5XShId5GSrsra7Gx
ngozpDEjUi1hST8Oroh9oCQ6OPvKoGwXTHritJO29zhskJfBdiKZBl8WwQfQ7R+HQROlMeqqMz3U
ats7+HhMb8Iw/amRBTTpyEsmgcKa2MoVWTqHAvZLQlaQ5IIyQPQXAwlze33+CYkLYBuV14BTUsRS
YSOw0Gb46Mw59iHU9NODmcT1ddkC7XYwTY3uKnrpAJGTrv6u90QceEuFZte7Bq+/eICMZ72bUova
Ft64yr2VkeWT/slC4aDfgxO3Muco3WIaYX36rlmk8JeCJgB0SmLrW7bPfP7P2PTMrkkPmFcrJwUY
zuffL8Qf6YHwsFA9lVdBTmGJvh6MZBcRvHxnbI0Ep4EcX6Vq2nu9tnYTjCZExcS/+h6r4mUvp7yi
uFoSHzaiSw1cc0OC9Z3q3tbp/HeU1YQo6MWVqiYsmxzNoHbK7BiMfv8aYyi0M9RGgEgUiqzGAsMm
8lh9IX+I0jIJQtPrRGnAennCYJK7G5dLakO3VkWzHqq8sRMhbkQ5MJg4jgvE3ZTXJCZ/brEfkyhe
qiEmNFo6D0dxwCuShsJ4qHFSerx83W19Nto6BjZi7K8zWGAm1mOvDoPhJazl/Yy7tgP4zNwJbbbW
cmnBcbMSurGPP94BVgpiKOoRZKMCaX0vMPi2sOykroLn2XXZDIKHgVS/pyu+sVmg2KkL1Y6g9OzB
MCnxpTWRhJeOWH1EpRB4mLzhFWeF5k60vfHZuL1pxJHkQj9bZxPc7uD0ctFCbSrMyTkTTX4XFGG8
p8uT3kGpzHbAeRudVkBySACD2+floOn7cUlHzB0CfAh9j+pvcIe+lvEboKTyRn3Keh3BP7p50nIh
zonlJnKmP1Vx4Y87kf95LAP4B0lulD50QBPr94tgtkARrgiuC53SOp7v8XAzx9OITgkaBV9DAioL
z6owCR1LzgOCdCkvo51LbmPtF/UbfKSI3lC7XK2EEWZQqQFhe60kzpNtiUI2gQIVpj/57HOlhnpY
7NzeG+82JRsZ3S8ABch+rfazqiEgGo6WgIfOHHkj+I3HAq88p4+m+hSF1WjnVjjbPRnF1afPK7z2
BZUJ/UU5++xDkGmlNVO81IzWeBx0fNSs3Ep3zuvfy20VmCDUhmAS2eoSJa4e7RgiaTBblYDjwShK
OK2jSNVLuH3ayQDGwAbOLf4nCkbyGMOLxtTKmqIHEbPRn7I0a/NrFiaxb+sEhyFZkzaP90WUFZkN
xBxp2VKqdMmxhL7FmSUQIunYtpLh49cUi/gHdYFFoRNz+fnQQ2a9beBWolfSpdIAwSnFHyzUJxMz
9Skakts+pc9g9+DWtVMZBNIrTAZrOEmgq+ltBL3y3AyN/4ZOT/Tc1nkquwnW3M2BVkrYXk3wYJ9m
9K8wWBoWB/CW3B2k+lSp2M4mi8NwH6nji57A33cSJPhGbNM76QHHCR27Mi1Ln/s8zHQX19T8tSda
w+HRLIk0Wl/AsUqLgJU69ZjVwDGr1mjcrLfKzGmxodPtNpBwm9PoDz3zzPSg+5Fc6eywGyt6OcWY
P2lFiGMTXgyYh5t5OsqPeYzkEJBxBcPUODGn65xk9E+mtfKfLgDgXU6s8WEIuuwHopSJZY+UsxtH
pHH9C66x8lpnUfaLlqb/vauD+t1M8V64jrt4/gK3ClM8k6nWSG905i1UWohcsSGkR+zCyPl86kPY
YiIqlUJti031SyYYerjz9m7c3Ev0DQCLxvNCA/94uU2d2ShS1wnwzaO3aZR1ugO1ZB5UNY92HsCt
odCRRiSDOJwoaRVRVBgc8zMIVMQ8H5+QXykec1y2riP8XXceiY23doE0yhR/IAecvbU0+GIfEznT
a+mYnBJMPu+nGMOsyzfExnVoLmwIbUH5kcmu1k7HWArjesP0cCwRvvEBq5swssQIpopikjIVZtG7
l4fcmhg4FJA/oKpEgpfV54qbIKbBR4I+IbshGH1/l8pwVy+PsvWliP1YN8qDS1Xr4yhmOEhVBF7c
GxppdpM+G121G96BkyU7229zPtywcNYXTq6yPHv/5ICqLqS6HjIfAzvqE/6TGJyW/l4/fHs+/zuK
upqPABE0T3OAaBQ7UydB/eKKxlHktHBgT5eXbmtCvFeU/RexG2QOPk4If3szwcyPOpaES31Duet3
Ixjxr0+Pwvu72OEt5LSz+gn+x2Yq1KHlBU2fHZSumI5SUeSfP0VwCEUeJTB1hJSrZYuRf8gwubNw
BYhMiQxt8K0TrtJDu7NoG9+HjIki0yJZushRfFy0Vpz9LGtqehZl170mQwxQQFZQT6OLXgU7QczW
YCo7DXwVmK4zPoLs95RfWhIbyBi+C8seFG7TjzauYnuecBvBiwUUGH80WhQGme7HeQV6TuQi04tJ
KX8IDv6e9Mf9xIwVeyqEsgUQ0Ju/8hA3PIm8++nyJtm4nlBI5tOR4hA6re+KUEHBKpupu2NendnC
JOAIOoSlCsu2nF7RNQl2PuPWdEEjQsOlJcT/Vnt/Tqm1xoAzPAQhkndwvxje9o0/u7T70nshBYMJ
I0O8b/oafbzLk936qtAkaJAiNEXFfz026mRRt2RXwHvn61bvNUIdrTbugH+o8s79uHHIoXcpeJ2Q
EaCptRqs4QLxZ6MwQOUF+qFWrOzezOR0Z5TzKaFKQdeEBsZSI10vZ690mCs2je9ZwB1OIBsau2vC
4mE0dv0/NjhrKBqjP6bB0rEojK9mBMBUoksd+l5eUehxydKn0F3KRhFlDMX8QkpRDw7GsfrgNm3W
jE6R4Xpuq6WaY4urqsSHB2Ns9D2Y7fmeWn4YRWK4GHDW1iIgIgpDepNHS3wyB8GRumfyC4FR9YgD
sVQis9e0qiNPQR3ZaYEt6uHyttocfgFS0Zngsl2fodEsMNwQJd+Luk7LHAyzpx55I9CfthA0xU0/
iMobuMg0OrQDymafjjBUkTCPwgia3VxXqwukqDHFxGvDRxgc1o8qWJabi2V/yH1Lec6CZK9Vt5Hr
8qCQV5uox5DvrtOtuq4qOquF74kK/um92sIoRe1Av5o6vE47qRUPmhTjAlKawyP+xdhLqkP5fHnR
tzY+CRcIEgqmxln/CaeFvmmsWvDCcVCcyRohz6ZtfpBzQ9s5Y+cneXlAKZlyZyxU9tUCG0mjB8VQ
CJ48YlGhxuTThpwp/49dRI8anTQenkWq/OM7YMxtV+a5uaxqPB1FKcXGsc3jw5ggJdVhneKmyaC4
kYGI4+WlXP7yx+yS9xuXiEVME8TUusgVdhDz/Fn1PXR/dafSFfUu6KrcMUUhfxDoQOy9rhtq2SrM
7+WsMuZ5txfnNxWjr9byZuAhS96WJfIPFMKC6lnrZz075lmXvxltq3xp+lxNHQNHe8PJfTMq8Kcu
6j891L0npWio7lxejK1bDjwkoOpF1wIk93La/4k2tcScU7EugWSkWpId+yFJXkQ9lhFrRZ3vbZhE
qTxCH89/iIIVqDbS+PmTEhly7Q6dEc9OJZRSsrMFzys7QFAJRzh12lJnWv2oJlnUUGrD8OJIfJ66
7LZAhvwqshrtegqk9EB48BuP7dkN0ir9dnlFzquFrAP/kMMgGHHmB6jncqjoGdXCQNLvujxxk7B2
ACKl92kRAntDbfN0ecSNsw06CN9bnk2Tbojy8RMEQZ8ISlVZnuWHAMAtsT+EqST+LqXp8+gGKrsE
lTxnqBrzgnwcqisn+F50Tr3IyGRHEerOhfLV7ny+zQnBNFk6jehurQOPJFIIUinBeMD0MDMl8SPD
gGr4Mg8KycbnV0+D5s6foVNIWP5xSmhQyao/kkIHOqBCsKe5iySOhs+zv5cDLttudXMAxubC4t2j
gblum4gFrHVT6Cwv07QuOrU9FDLbH7HGsDGdGgtH1COQ6HJvBi8ilo97h3Xj5mJ8wixyAv61BvhQ
+zAJsbhHRFOYXRNiwGFW2sotjD51IK3t6XtvvAQAwZmwQcMWOsvqjoZ/KkvTksx3jTbckQypqOpH
ez3PrVlRbIGkRUDOA7d6b6ZeoA9AYuIFk6VH11ogFS9ZpHANi6XhdwfEhj6PdecWNmnmIkmwgawY
sJRs5IAszhiU/2SxqW/LbPbvqMSle9TOrbOAviyKMBReMDRZreEkZJ01sEe9sRQH5F3RO66pSToi
4sY71dmNoegOotpNe3/RBV0NJc4gYJRJV7zQAEV/mAc6H5TMNOFPGTZJdrh87rZeDkqz0KyWiwt1
jdVwSSXNw4xykQeys/ozZApiYOCOxcSOU3Lkq2kuivFZqYcZtf2gRiCmt2BPu0ki11RhG9ish1Es
xXTnfd/YtSbAGEpQ7CWqNas7DgGUKskCKPypKtRvsxi8jVouPF+e/cYg1pLWkb4hTnXWKRNDX5Hw
a9Y9qZQDR6JS6AkT6P7Lo5wfjaWgBRoHHDvv8zr0bPxK6tQFuNiZRfkk6J014dkV6YBf5vhnNAXq
zmV6fsMx4KKhSiFFQ/tidRYTlC6NRkJvDx6f/9TqanYcI6t8KYAG2fMU9t/gGuWOFWvNTtF/c6rL
g08ND2j2+hpvJL9VYrE3ALmP0xWosZJmkqI7MoRbOpHK51URUG/XaHLybtAIP7t1Ekunw18By/X7
8aoYfelU94Px6acduZ+lGCUjSEwMuNqLnYzQJjUiw4O8DM9LVILbvJ5/WXJffH79UC2lULTsejru
q2dQNbo+kQcQmahmy/dyZwGLbht0Z2tBOs5ipO1UKc/DJDqNEGnQzaNjjOLux2e3Nvo41GFeASFA
/DzWo/owojTh9II/XguxOjkI93zWtVwFN7SwsnVeI57hdccPYIYlz01JT7W2dDcqsAdhQ5WHRQH+
y+Wjd37AQS0CX1g6bBZ5yqoKC9inY/zRP416FD71zVB7ZikNe7Za53f2MgxPLIprLOKaFTwpLRqX
cPtOhakKpSNIUuFCScSDV5STvRbA5mDUvYDQLid8rZGMRLLK1Zj5p0nU06umK/Fj0iv/FErVHtL7
b9/zQ6yEbCVtfWISiuXaGX1NwuzMzPQ6vBYmE1xmiDyHcRC7BBmkelLb9ykrh9EtUF7XbbFO0SLq
tDb/mc9WnB8CQ8tR8B/H6i3Xiuy/IafodOzmbiqoNKTFr5Bx4YpVQ+U7qtYZqRPPFXjnUTEF40EJ
+GayHQT41drpHKsGQkdRlzpFXqCwm8moo7lzlwS+y2M6vSmVX/03TEkMnhBgV4eCFIAObvYJbeOF
0epw1xvYJSYTmy3vjLZ3ysGvHjRhpsSVzUGIV+WsZG9zPiCSNdd5/2eOg/oErkiT3DC3JJzahy6F
8CHOyfM4m9BgPrlhlwVfTHTozFJpXOdMMBCz3McB6dofm8Cl1ZN7uQzA4fIoZ1sIkC0nkDNIxgVY
dHXNiKGAREE7Cl4DJuyLKpaKm85Sdx/6vOmXhzo7gX+H+qsWwUhncGUzRAZC00BnGHUTHZS+lm/m
PNsDEWyOwjtAPWkpC6xj+jntOh19D4ppQ2pdoSIpHHL4aztzOXvdkGtBvmTR+YRocVb1LmerjntT
8z2ai/LBN9rUkQQ5+uZbXXz9P5ydV5OcRtuGfxFV5HAKE3ZmV6uwkl9JJ5SSyRkaml//Xejk0zLU
UPKByyrbZYam++kn3MFsp2TP22DjO9HlRjd3Ab5xoa8uHkZhnT3jUXzF2BvJ2k51ziFYPD+OxV5V
dAvo5OWwmmdKwRRz0b5/fRVUmtQbYJnKZY7D5hOVpdEflmbak9ans/BpbghxSPIhH6E6ziNHJbb7
K5aB0YdUT6cPejmpL5Nl9DGOdJMy+FWlp+6Rg1t+Z/Tc7o2+Nj45UQmdlSXe8jlWa6PNdjr1UNku
TlGm79V2SL5CrlR3ZIOMrU/AI5h2MAYFnrO6IbUoU/LG9iBWuUrCED6ORo872aDEkC1cuYdMTO7s
d2GCRKvE9Up5iBja4xGu9e63IvGM+L1RRopA8V1Yn3ECgjEVIxVlPGRl1kqf+WPvHEeV4PkoUOzJ
Aiu22vi9Fk6ZhVhMYafIyOq9dVaSROkCWAfZt3IyhQw6YYFXRBmzJMKhMGgcLWdomlNsWGFFq1sF
awHOaP6XLnAD9y0M9T2H6K2vQKqp8xd1EUrTr3eNYqWahXsBfdzUjAm2jbwaYQOh9H4U2foKC6wa
9SDEzm+iiOj00SqHMrw0plL+GCwjflNr+WT6NgL2f4354iQAMFuuVrQ4vXVJpAlEPmjPh5c8FRm0
w1n3LT0vnkDSieP997rJ1JdHQYWhU0XP8GbqjZD6EBoh0wmZTGYw2ug+FFnuHqU6i6eOxtZZKbHS
aSbb/nX/yTfNOZ68CNARXGjg3vSHRYxYpeKO3qXxgCj6tcysh6SgLYB2YxMoLpKMup0Dryus+QgK
v9rJPLc2DmgJCndEoQg5q40zarPKddp5F6sM4+sY23OAGkBxuv+WW+sLgkGlaYv0AAy519sTvcxZ
WKHiXUynReIOPxpxzq04/7Jw+R4UZfzWjk4XAMr7644B68vEabmOmHKQG75+slIB3sJpO7xY42yc
69ZQzxMoJ9DFdfm3HQPyd84yJ4NZGr2XZan/aP52pkDhb9mvodtmT6Wulo9lMzinthZ7leXGV2Or
gghZxIxv23RyadGhuRJdURTv/mmMaGF8FmJHvm/jq0GrWuoSxsvUCqu1syvYHJOJAJ0h3OzfSBfj
uRQwbI91O3pfZ60wiGtWGZ+LrA53dszWGy5End9w3WVS9HoxnUxx3Z4p2LWuBusM/94YD6oJ4+pw
f2cu7/A6swboTC+AAp2ZFL3q18/x+jkrGRtE1xl23xGc+cNciKOX9NMDniZ7vtobK7pQ1aCJ0upg
N69WVBoyMfU4Sq6xUTfHPHe8Uz1IG1MdO/1kNHpz0d2i/dzDEdrZnDcV5sJDgqHC8SPMMfR7/Z5T
VnmIULbJNbfB+E2asM59nmcfYcwaj/nc/gs/PtxpuPyO0KvFBcyJABcmFQym1hFcFjYwQyfPr1AT
6vBIb1lBQsitos53RneYjn1XFempT9LKeAgnrRPXAkQbsDURR//L8fOdfIlK3A+Y/LrlCzMp6yNt
f5xDdG+w/Lyrut43BNvU70wlOmvKZBt+67WWSxiz1LdTbGj5tRV2X1+7uA17v3J6TNMT1C9/uoWE
S6B4yUXUQ6v7deUlz2Bro882vrufw0gd/00iFZuuqAHr5ce9p/8Ab5F/KTEriI42YkDxs2Xhx9tn
lvmBAe387LBhIevPqi0DtJabj/f36+Z35NxT34JYvenvNl6pDWOOZgE9cuZexaz1ml/o3mj5XRHV
9nmUmLcFE5xgY+dIblxVFNU8GN9UehS/2SF/xDf0WhKkzIv4mjpD3p9zkUXgGLvItD5UWde+YcOP
3xXw0m9Jiwf9CW1X5lr3X/+2T8o+/r2nlnyc4LS6rxLNyIfRSJKrTLM+e59bXNvgGZnYQyQhLPkD
iqpzoOCe/B2G+vRuwq9IPcDx7eJAaxzxMgsjVXYqktuxNj8LdUNw90j/QZFZhSt7GsOo6wmVVdl1
4siDujoQTQ2zZWIIqfleoSXWWdNE3QedbKzctzrbLH03N7WdqnLrOwEpRlDKYJJzg1QxBwATtAOi
qw4L77CMOY9pLcPnPAdjFRY2/qxKWR6SCcJhxtD4x/1PtLzq+tADWGTuh97jbQETSlGNrVdE19Js
G99VpPUUklTvnIONTBSBcYxMQKmxKddzdelSAUK04ikRlSawJzRReMppbOa90Ln9qGV4ymgXtPYq
eaEM7ZzQy7giMt079sNkvjdSbTygYdHs5KHbj6LZzmvBwV3Xz3U0kMWkUXRNi7HH2Uo1D0U5z/4g
hr2p8OaWpZzFcQsLzAVs9PpGaMc8LivsDy95mdmP6M6URyU0rI+GUnbPU1KhEKaWeaCiEHrqJw2m
lxHm/9zfK5vHGcT/QqFcGIHrarfBWSyJNRKZQZPOF8acCTlw09ZvOzVPUTLBMrY4T5kZg+nOCG9v
8NOo5kMVGeOXytQUz9ft0tgzpN4KsuzgxZgCp6UbeKqaFbNDFImu3G3iO1LsE1D2PFI/OWHfPSKp
CaNWHzGCu78av/uTq6ODaBSVCPk4XuSm8fqT4DkpmCAqyZWpCxr0DcYp3ytw6d+qSapfSn1oPgjp
5OUHPRUVyiWNOqg+bL8UfZ28pSj1+t75gAJO+mlGRjf3C2dWvuENKMqgnAfto1F7MvaTsmmErxqj
Ygao2GjDwbVjSVdBqduTqEwdzrfHxdqMdQcbb0idFzwRcutqwP3Daipu8a2N57j7yviizB8LTA9/
YvkrqPxzpz7iCPcbqo7MTYACUAxsXebph1Q2zU8lTaoxqOABAJBH7wRtpCJOjWNWVmFHZJTVt87V
Ks1HwL5Bly01ineUhkr1uXOt6hGAaGe8RPOUHQuzm7vHppvSH02cW7+SKB5/7nyQ21D26nusjkgd
SVdmBrtztLJvukico2ydJijNbH746ydBugeyDouTAec6xgySwmkkD7pKE9CbJfDtKkfhHMpkst7d
f9Tyo1ebbJlrLF6ZjIecdZlSdg0CzEqfXEXlVY/9jDKCXbXV4f5TNiIZ6p/UQsy9ELBeX4gOIFgs
B6b0Skt8+J8ZZslz6YXJqcQ9ZyfNvNUmBShJkgmyBTABf1oFaLqz6PlaUXodFa/51o3q/FXCLPxH
RfvlZaj78e3Y1sU3rRFJ/ZCo8YjP0mgM9XE03fDr/ffeCB3cu6wsZT3SGuvJUWyBMBYN+QnYt/bZ
7Wc0iLBmOTHxdY5WleqfPSu3dz7pRhHjurRjiBogVG8EPVovV8qm0uJrg9bWETIC5A4EkJ+joe0D
PEyiT//hJZdBHG3KDa4YwlzDHPGW1zRJ6DEtauUvkVY6/DFPwi9M/6fZN+lCGTsRcmvvushXMgMB
NHKDuCEWIu3EzPYaU+4mvlG6M3bUsfvh/vvdYszYUdQrCy7dwnxmfQ9LfMl7R5fxtY1DKMoABMVH
1cwR7e5DE9mzOsrfKXAwfzRlOF06UedIrXW4sx7HYmyCvldT7dTMotn50FunauEmQmRgs9/MCSMd
qkQ7xGT/upY9j4oznsfQ9Z6yOdubpW0s9SK4R7FIHrJ0p17fRXks7LKqm/iqx0L96rS6cepnWJD3
V3rjuHgIzMJjIFjgGbY6uphYN97smdG10blwJmM+JEMYSDWVQZhBuRpQsPj7yAScg2uWlh8t9nWo
HacS1c0eK9PSyvODaUfq2dYYyNsIuexE9Y1zCbYW4Xk8F3jiurmAmFiqqPmYXGvZKY8idYfnOUkV
GeRk/f2pVCp92DkhGx0GisJFoHhB/zBUfv3ZahC9WqRxQlQjb980ZN4vnePKR2RF1WucxMOjZXeu
woQvVYbj/Y+5sTuXQ8M8azk6N/N5oc+2U6g2bcTaKM6mk3wRjVK905vm1/0Hbe1NXCXgpoBeBwqw
2psyA2UkluNZoTX8FrjQNxW4wU4ZtfUQkn7Qyoh70EVcrWSIK6Ix04i4ah0+OxMKovExNsx2jwa6
dQS4DBYADCi0m02iWFqZxD0vM/TipaENfWZ27ZzMPk9aiIxqHSQt3OqdfbL1rahVQYoxd7zFYdsl
Siw49RFJFDN819ZjEbgavjB2JfdMnH9Hy1XGsfDfaeVBwyKwrmp2GBtGF9l1foXEO4Unfeia9C0y
+cO/rWmh/Ah9BIW2qY/Mg0G/0fGZYfTvatQmAM/O8Zc0FahJOklYf+uACv1Qo2h4KfMezcWitOrG
H73a2UvGbz+/xVxmySaQKwaWob8+SBwhs5OFzK+14WJFNITaEa3heqdxsPWUZW6mLh2y27mN6w0k
u05Eh2wsk0OKLspRNln91weTbWzQteFTQ+S+CQpDPMV93yDJONv5iQ2fn9tWqy9ZC9vib48mwxro
JMsQmKHNTUHXuqnejWN6dRSw9HXe1ce2KvYEpG7PDNwpOkAcF41m+3oaWMh+KKI+Ta9qj/6rr/fN
3AfoYzhvw57JrK/Xk9YeBZCTPSjG7xrs9WZmIkVasMyJIEmuZ8E2xRTKkklxBR9kLIlIp7uB0Id2
OtTYgsR+qs2mN1JkRVV3ph9r276iTuq3OteHTyXyoOIwpgOUSm5Tm2GT6IofTdFrmEg1EZqGMZiA
6MmrkhjwKzDxX7Qhp7cW+ql2ACnCfGt6cfKh0Wz0Uhrda0FSVIUxHeZey7H963vXPqJVagApjyNd
nvlepQySfEa53QqFm8Ng7swWhrZW9IHbLtIseVeYSVDVqvnPbFTQpYVnEXLSSlIAmnnrIiZk8Y/v
75XbGMRSWuTt9M5QMlzPF4DFg6c0dK7Hsk/POTbfR72qs6ByMm8nmG9tmIVrD/8XrM6NQE4dynhU
jCm5Tgic+iBW7e9m1oLzdUT7AicFh7ap+2ssLpcg81hiLF04lKBXIUQMvWY0GWkyyBHtoZMQXtTK
wxJu0pUDcM5m5+zdNv6Aq1DQ2RR3YJpvOjpd26N0VKZXza2s/JBksfkjbe1QW8iAGUqx3EAnR3rl
eATx4vzQowaZ8vvf9Db/WMw2SHcwTNsS3krjTOlCQf5Rp2UYiFBGH+lF54+dHIsnu1ebi6m3A7Iy
/P6dZ2/tJ8pNxhws+y2ivAWIJfWRZ5d57gUL/nHRUDZRxc33Gr5bcXtxOrOpQ+jEr5c6UxpKnIL9
FCIifJzcsn6ovKLfidu3+SPy2iRTqJ7QEULZ6fUdlEtj5tza2VVXiqDKi+Ic0n/31QZpF2AXO7m4
trF+eA4tRSuvdCuFEaV5plgVGJpIH3SUAWRkP6Sg3z66cdmFxyUaTAcr6uAdu4Jujt82mfIkClBF
bZLkQalgXfhgj8iGBSFE9cdUjfbEUn7D6lbxl87yMsECAsrFuVqTKSLioWvGXRbhDHCegb+AhGEi
gC1Tjzz4k4a6oHpshnp4G4WT2QfgvER1TIY6/6hiwfgvVsDF/GirSXWxdLVfZK1bE5PiJHWONhS7
9KCKxIWAmKt1dcnpfylXfHJyEbju4gcVIsQyHYvQ7jKwmanodrbxxt4CaIQiiLOUnuhTvv7qNp2M
RA58Bg01kI9mYXq+gY70jgajs6g4rReS8SpmnTAdQEyuFnI2kpp7HKCR57aTvCboxWt+ZTMfA5qn
lO0jgE40t4eksbT3Vl2ZSmBkjC/8zlqobDqwvAI1LzmGQeqo5UsYzSaiHjDSJ38a1J6WbmcOCBsK
t/J1bA+KkzcATgzSqMzbIJqk+4Z6BAijtGt1DgY1S35kvTkwipzt78UwGx+sSo6GrwGRS3y1i5P0
mOmTax+iQbG6Q5dD6TpqQ2Prh1Ew3qXL4kz/VK1RmIEYZfRQVdbY+0WiqV+bOgl/FXVoP2u2xMXB
ART7MRlz4zsUeiQS+9KrvcewRLzZr2l8hieZzeJLO8eF4hPEUVrIIyUdj8UAofbJiegO+tU4Ku3B
w0r5ExmWkp1mjMYuMsvVn25YOqOvmG3/vWiE5PyC3YzQQkEV3aezkWhvUrOZ/tFanNdPLgR4i7xA
Gnvl7kZ3jCoGiBZvQZP95paVdowTEVrgl7abkGamV3pIzTYKIrWY3i59wmevSysmZn35plD64dAz
QwkcZ9B3otnvynq940A7LQUVOK5bAH6kG0U2SveCaIlhHr1IxPWhSbumfZ69qeFk6XESPWaeN6bn
oic7QOFeyZKHLp1ay+97b/TOwLRCeTKMEQ36wkFaJUMH2fItWvPuE2MTOfxStTbpA4SSaHsXbJdP
6mB1OQ6wc4xkfNTC75kUoVYf6sEV9anqs/F7kTvYA6B7rlVvXHf23tiztM1DG9vtu9RS0s9ujcEr
ZAwzK/jPpo5f3hdSBkrnjKmvoCbwJalmNTsVjtoDF5cJhckcm8X4AVI5B0YijF5ehRyq69glA7bC
BJjpkHtSe6saM3Zxjsc+2wkmG4kPxcUC7eGYkxgsV8wfQ1vRIJ4zT5V30VVcchu9aDy/p8Y6jBp7
QMm65hCT6e48dWvT8VgEKuCWM2Baj+fCagHstop7iZEn8FMb9MaYFdUhqQemWUOVB27RhUHfkY6q
ej0+orrVno1O7kFsN/IRrmfKEX4LTN8bHAka6ymjD34I1LLD2GTzs6JP/ZFZlPXcD+qEqn3hnCxr
rxG8cZnqi7YFYpDqokK6iuIOuAHPqJfNrnrlKexSNUgbzzwtUo3n+znXRruSi4qZIZ0QPvVNq2Iq
GbWa+ABc3Gzq3yOsg+1v6oLB9jtjZgZsF9n8Pk0EkvtOozLJhBA2JB+HUZm/GjriCQ3ijLCd/CgJ
1fKvEWbg/sliFoYklfRNs2bCcmVcpERcpc2PWVLMV2Mai52nbO3zZXJGfIMkcoPz4l8UhYRkj7dh
qjDcAjj7UWZeu9weg3edhszBkdmKk71MUNvIuhdmA7N2C/TrDYIOZP7o9E2sXKIw76aj0UaLaGLh
WWBX+FcmCP2+RhfaEvL7ZCXTL2JR/4F9w3C1zKSGaW9s9N7R1kKreSDbzPRD6NTifxKgGcM8J1VO
7tQyv0+pST/sbJ3NX79Us6TbQKrXcxrayaOmR/DT65lIBY6UmbaV5h0gAa0wn6SBjQXkz+hUV5r6
OIWR3vrUxVYAH8x8HvFKCTpFKG89Y1JOszuoL5HsxgewKMpnw+ymc5wre5o+G2kxgnncaNTOwFDX
1f/gzU7nxUCOiSP5JZ2L+DzWZvErnabsY1Io2s4ibRxlCDKLEhPdk9t2Y5w1cEp6ngd9Kv+RwzBp
gkoM7buIS3+PebD5MBriDj7YKDKs29M94v0Y19nKRU5DeqAFhUsLOs0PSLFZp/sffyPRhKtOaFwQ
WrdSjhX6b4jE8F4MkqdAm9FvrqRl7FSlW19rwTizo3kdvtvrG4g3JJ2KS2qEHOhJ3cz50aRFdI5I
hA5xpe9h7LYWkNuOLjiUtI1+KlSUFnuQ8DIV9nCwyKyOCj7qPmoaf99EJbIvImBMYzSsuFeNTTMM
nSmPlldLZP8EM1VFetnF9CsXyU5823wrgLq07xae2A00oB8Zsw6ZcjFrkbwZFG+60LXsvhZa7Pj3
t8Xeo1YfDLMZLZ6ilOOFKMvJUV1aa3CJP0Vh8tfK9nTWuRZs/mJaCrbh9d5wwACO0HzDS4olT+wP
0mgDzF7Gh8khiNx/rY0bgrYISghLQc38bImEf2RCStvrKZgS+ObZEB07c06f40KkB8eavzZD/Mvs
tHHnYt5YyT8f6a5ygLGcrWyyZu+i2Qn0MNztppcK7VRBctrtQQi23o92AZiV32jndcrVLBAbFb+P
S+3a5bOCQ81j1nTmY2l3qM+O0cglODs7fbWtN1zsMZauC321NaCVfzj33RC6eKyq2dWOB3qv1ayf
ImusdrblRhzBC3MR1mK4hc7taltK/Fu1rielrITSH2ZkGQ+j0WOcZyZJQKluH+/vl63nLaKsC4YN
44D1DBh2cDiIEnWHbBDpKenH+efYWV/MvteviS28nXp8YyWpzuj0MAYlXV3zzRMtKZW8XbAmcYwm
sYVrRYHxzhlpyT2/kc1H8a1+35+3PNqpSuAtwja4EnzHJ6O05DNdH/vd4MI1ur+IGwAvCx00BLtQ
4mCkvp4HWHaO65kdLuqjnnaaZKEE9VSahwlcxlnRHEkhMkOshaD23Bp1/08xZmWga7XyGEV0vO//
nK03Z+xrg1tgL91MooyG51eeDrkK1dOjhAD3QE6nHCM6tTuolI3jiP4MO2e59rj+9NfhRrQiHB0B
tw8vNPlUd1X0oCWKemrnKD+2nfVuUqp0B3yyHIFVgQ0qgHuIcT39098tnz9CnNoVOcL2UrmkXRkd
PVlm75lFtDt6xZuL+MdTVm9Wq0Vl4/+gXISdJtTj2Fr6qdckPrrQgJfuf7GtShJ8PtxXvtbi5r26
IoYwn80e+7cLNA/nG6bo1mVEiuIgQhgCpKKe8a7Bse2xDyfvH63JTCdIZgMoWRP+Ncud6gLCxTKt
oMy4qaWNluI9NUjNaqnm19528qsXeXumEpvLi8TdIl8DdX9dsSpq6kRpUUfXzrCmq5sDonGtuH/2
vOI/DOtYUygBpEkLX3q1tiOIwrRpANG6UwwEU/fKh1wUL/e/4OZBWFTfaD/QmF9fEQgReK0bAo0O
ceHwpSNxA7EznAZTZHBFnnTBkMU7Vlxba/g7cAPf4Xpa64QATtImB4Hcqymjjt6gXmEOy2pmIaTh
+6+3+ahFVIL4xt/WxUhF+MzRL0M/GgZeIGWG2UanFpcQ+badfH35HOvjDagDkW4IJLfAbiZobaU2
1GoItObnYXBVJFeG7ISIanoohjH9QgFmfeqj6T+0pAEn2iSfIFkWNsfrYDZOCOggFk0Uj2vvXCG5
dXCSQe4MILbCFwUW7RLS6WV29vopKPRro+Vy1AEeowXSKuol0/Vs5w7QtjYkheOiRIDbFqy/149x
Bo1xq4dkmdJac+QjUdWAou2F1Hwbi6r2IXRm4xcDMgap7axN9aHtpGjPRT5bS99qErXPJKD3Do7n
AKdd9kbsV/lc/FTLue2OtDf1vVHQ1jZbRJSpa+ikkMK+/tG6PscThmzKpRSqvM5um//wSt042s6k
/YcD6wDdZ4qHKOENmhCdrHZU65yGRlW4hwVG5Se2OpzrvhSnLJOlX1RVusM12/oov5390G6jS++u
dhjIRi9uVeBmSjgKtB81LDAxgjhmlvLediV0BShZ/+HoLmR4m/KUJt26M+Xp8Gh0PMuvjhaZL1nV
JgFK3O0P6cxf7geJjZPr/W568xSq0vXOLtJZq7sUmJtSopTEOMFsH40k0p7xvvOwl7Si4sXuzXo+
Ay3dK3w2jhW1KQGeTiSdnnWEclL8rXCAja7WBPjW11oVzCYKuOrOcm4+hx4YnbAFZ7LuXJhVaMdN
Z8GSb7N69IU1OqcR2/bvf7+WiwMk2D2V/Gq9lnGBksRsCpqYKCVdGTYjaiUBgzLvDa/IzveBF0ET
xPJjr9zfekFai+SzHji3m9aMzrDL7kLarO1QiA8MtBroJu3epbyV8VAPo1+OAI3DGVyFwRBfFEc2
UFbjeJFknZOmcw+QFRaN3VrOtDHHsnaOReoVoQ81ZZzo3sYjw5LZGJzAaEuj3klmt958IdKCYQCt
edPMrtwpstIK9n1hqvK5o/sAI2Day84335wCj2JhAYPy/q+DnJUjkFhDVrnAjtAeJjrTV2zRqkNk
Q/EwckUHD1pEz6BvJt+LB3FRe685DKPb7HRbNn/JMnvHNgGI4Q3NbrQGRXBo3UuuoGRyKGIgDPDC
raQ5lLZ07AckiAZEHNUGx2mdQuVYI9LSngygBq6fKfaY7vykjQvAA00PdGWpRW8USSygla20svCS
ySQ/taB0nox00k4LePA/fG0waYvaBQD+G13gYq5CxMUS9rmjxkerb9KjMjV7BKSN+hrpRPSUSScQ
NlzfaJMsQ6Nr8KWwMxBUcVNHD0LVMiBAbXio5/TH/bCxtX4g31g6nW79DUPPo5iu8mpx5rWh+Kst
0hB1KXCQEVn+93fZYtW4wIwWcvG6c0B/okGbKlIQMUvCc2d0qeKbdls/iW62DDLRWDP8zIrnf+6/
4sYdSppNVCQ1QWlpjbOsEFPvMcilVMKH4dwOSnt1HRk9hqmL9QUSBNepM/YSE2MDR+BBKCEwEPIp
t1Y3d1xDb8dIlPy+VkrzmNSILwVJjBYL84+Scgwi53Ad8PQ2/NSI2x9D62LV5TSA5KBihlz0amYq
B0gojnzooWpk/gALugqatpXD0Y3z8b2cPQXsSZuBFNWSYUp9rDjSb7QXJybrxVwkpx75o8+4b2ZR
AN+3/aL2ME/edZ4QuMwBgnpI69Z1AkEIi3ZSyq3rnZCF7ixiliCQVnHLUeI6aeqalrMSV4jKT072
1MjaOzVOSue5iLvqEnuZx/ynTs73P/pWaAZC78LPJzzfKKzmFiTyUmsQ8db15Dg0Rn8uknAPRbB1
WD2DXgjYquVRy9b7o7NQFczX1ZGrT2nS/MFSWxWcKqbPYW1hcVIZ2U5f8Te6elXrcMn+/wNXu6qt
cU2EeIDqqVPZ9Ne7IlgEut9GEwBB/uT5psQYKQfw5ushOl9OwqTk/tJuvjQtQKIU/UaK19cvjbM4
Oirw0ggZdfN2Urz2lMyRHiiNYfmRV+1NSm9DFPwdhgnkoy6Sgb8njX8sstJ0qYjRjMG/RGAgLUyU
f2AlHO0w3yuCbkPFq0fpq1erUgBGXrrINrtO+X0u5jHwUFMKmN0Zzx1zata42JMKWjrsr78pL7VI
NzOyWywsVt+0IcNmusk3nVKd9Qw98JCAUI5uEubCz+2uep9FdP88pcOAKrf/2vd4YQyDKNU4opDH
14Vf1lnuPOlDfDWMIn4bT3P55A5NPV9SwK3hzg7e+picE+QP0Je9lcLqRDfqCk721yyK8mcj7Hrc
VMLpXV716c59vfUoqkIUe3+TL9atxsmMpJm2OeBW26sPfepiMoRUwbHLUL++fyS2HkX/C6syF8bZ
Db1NbctajXqYsYlMlEepKfnPzhD9wZHG9PH+o25PHz0weg2kYIvw3bpvlA+FIrl2gFhTeyodt4Vl
jNEpC8fsQJNkPt5/3EbKx/MW+7XFBI3cb/k9f5y+tktlEo1o5iKV6H4UbRn60xyCRlYK7SiGQYJA
s40TjgzygNFV9lRjYxVMmWbstEFubxNaLTAP6IQAMMcd5fUPsfMxFrXgh4Rjn77zKssLDJvaFNkC
JzAnaflJo4D9LoW1Y+ix0a1//ejlsvljDRA5yi0xyOzazKragdTp6t46qlaWvZldNPr8up0T4dN6
hkBcaK1xHTAVqK9DHqqnjou5Z/UaYy9wbNwGWNGgeYH4IUf4RtJgGhhiCerzq15iG1GWnX3ulTk5
pWKi3Cvy+tEQXXrohXD5aG18TqtR/Q9bf1FfxCGPGvemhu9MDbsK9sg16y0nCMtW/aINQx/YuJvt
fIetrU+vZ3HHpi17AykRatTQQoJIldXz/5BSKNXARY3moHS181LSSdgJIJvrSwJDsorsNB6vq+vA
iE20KiwlvobpkJ/0WKPDlcjC8ActtA+VEZpHqyVuVboWv7UaerZYELU7/YOttyaTWTC95K/U2K83
Hzr1btlFsOW0JnW/qm1vvxUyK0/IanSPJhncnsDY5gNZXww6wQfdUDkcLU3D3CNuai5byyrU/INU
0uLRGZX4fY429E6qtnXpUuggt4DCAxF0FWGqeMiMGqPbazGgVOGMIy6D5YRRXTmkktJWhIc2NY0P
9wPb5luC7ljwn7/b/K+XNY7I/FOB5lDrienLVMe9Xypx+jxaIcPaKNnrUm/d8oxqfnNjoDatb1m9
aQu1L9346jQ27nsjUjFaIb5IO7TQ5C9mjAPjLJBUy36Zy5/3X3ZrJ6PihKQ8zBLi+bqnZ4mKNr2H
jWXInAp3wUhD5FLTUBs6K709nwpss656qzsnjALGN7TLjA+lmGNnp1xfIuUq19Hox8KuQxQM8efV
t7Yba4rzaYiuOfNsP0dg4aUeFXUnydh8ClUmMG6DQ7NGb7mssJu7zIpk0hg/6cx9apAk/N/Omm5c
SNTpOGcx5qePuN63Bn2PZlgsctRSmS2fNhFtxGRO+jeDWuPjLOkQXFU3dj5zcvMM7CuiqX4pQJf6
+QDm11ficG596bEZfWxDhyiYbTzHcYNorP4wlGLxlqyyTNm71Je7cv0ZllYdQXTL+Csnz/aSQqMU
t83GC5Qxnp/SKe7cczIkpvqQkuNUpJ56/zkqVGEdHHdSH7Uwq79F/RA+2VXuFgdygeqv7QcW+3Oy
KATfAZbdtDFHeBh5aSmAypRoPE1Nb5xisPQ/9bxS30/lvCeEt7VVyFxoKKKTsPC6X4cBtoqjCESe
rzq89Kulh4gPDXBo393fLBv8OLT5SaBAKVEt3szD0PtRYrpg0bXI09z1IcnF3+LQNj91s96wE4oQ
NUOoSdE3fXC06Y0ijeIBzaJWBDPs1+7ZkFXmHPViqUmgd05fYscGIVC7uuI+OFbutogKCfkZlL/z
vRVpr561iRN/sN20QfhgLoqXyg0xFPWZ6bj9w4iimHeshgq/NwsaquvPmE+Mp3FCouFB9q6cfWlW
1SPoPi/yR6FlL6WsdfuNGqdDTRt2iNqzDlbiq8P/JPu3j+GnA61tI+fY1aRIR/gyTfSys5IbW5f8
V8eLEdjcTSRz9DmrZtnD0FWlcQW9bT+PXVc+3H/Kxp3E3JCASbSiObaOU8JLKgQAmLvUaaU+tvXY
PNpl0l3zOSueYR9+8qpQ+3z/mRtFBGURoQRcCOPE9YS7F3WnFxVbH52FOpgKs7g0zIAPMEiSnQCw
cfkBHYB0zCwdyeB16OLST/NmBjQkm+pH7bmCb5rJF8w+vLdh5JXDTpK48Tx4O/QMlguQofcSSv9I
oGXoRoBKCiACoSEhUC6QgVOTKzSsIsVopwC6pZp+ur+eWw9lKLGkTBScN7NBXHrzRg4ivPSJoh3n
Uf/uxHPn27JGmrGe9ywhNj4f/A3WEuYogXXdpW+cpIOgxHxiaKuRfDtaojf/tWUGVWKkO19wI24B
5qRzyz35Ozd8vaKRadSR2iz4j6pBIULFFA/MoLFzkW4sIZKd4GBRF1nA3OsE2ISEXduMV1uVIcqp
0elOvNijFwOB9tq5OtZtFdmH+99tYyF/I4SoNWnXgo14/WoYxlodaoLKpRnNBs3DWTlldcp4kGJ3
ZxU3HsVcBSjEwoVgwLJ6v7yTaYxoGYCVRlQnh/L1jaiNuAiafDdw6RufbElzKV4WcbGb/jcUUFvR
ZyO/Ougul0cRatAx7Vm1hG9ZorX9hDLyRzs4ydekKIbCNzUxZdC0cvNXlqXNGyJuPR+MFubysc50
NJ6nKHZPpnS1f+DyuHYQe7XuQbwa4AgpY99914Su/jTcyMYwpUrHF/f/ODuPJTmVbQ0/ERF4MwXK
NN0tb/eEkLSPEu/9098P3YmaIoroPdFECmUBmSuX+Q1uWkfu5HvPRZKl0tmnpXPTatWnng7BJKVB
FTsNYvdz5YdYiRxE5L1V/vRW6Hpgvbo9Xjo3kTEJanBDX7JrNSJx42jzUS9sbxVQjbDCSFBJP9Z7
4e9AJRQR29qQBSABu6cYXpbXlt2RueLRKptw2NcsM6ptFsQGUAJtMqOzatbyf9jcazhaeQekONv7
BHg+THbIJUGVy5I3avSLmL+VZx1w6kGcWH/wy3wSrABBAjHc/xe3evnaQI1MbbskaaCEIm48qonm
FJq5/WFQzFz42mhYZ5R/r5qVRgdF+u0RJsunbfqnc4ndyuYIO+SFpjzpabAUeoGxUyy7mj7MQST1
80HxsveUoBYZYFkr0HaLC4sQnyuourNAiyC5XaI2aftzY0228LICAv0v1RrQK9BzLQy6aYaAez8w
7q7PnBnSM5kk5LWXbzlu0pFJNG+5q4ziUV9G8Yb+qezarRFd82hK3kBjk88wytqDlXdfMqJWYPop
Gm543Z1qdTE4cVZeZGXx8Ii3fxowPoVrq9XRvr09HagCcfwwmGHJmzyoGKusb1HyD2LI2HjMz9ET
zLz+cv9l3mZ4MAaAIBG34PffeIckWjEy5y0gTCOpV6DeNxm5jw5BW7pDWBNb66gLn00aL0dDo52W
6kpWQA8E9TqSy+0+amRR9K2W5kGJBMXnsGym5yxLTPmUoxb2K+qM4X3XFpaPwn7/mGqSSL20yMrM
NW1cxf7Dp6VtB6saDM0tmV6AqE7Q1MjobVaf6ii3HiIjUn1Yx9Gn179xwBIrSnTNA7eyT6CM1a43
ozwAmZ6hLezI72co666TVe2nxumLswUK8mDovNP5QGAH5ad1EICM4DY+tENN7zYXeVAMZXWeTYHG
hGJM70Y6zX5vqf/Ode9c0qZDlDFrixM9j6NZ8N6G5kuz0+ibrHXL5txKY4hegZUGDQ3yS1/bmpeA
6z0I97tPCioBKClIlNuJs6TbQpFDIw0mp8neY3Q6OK6sTk7iZkoVrSjzcX4qOxGdbDPOS7eozPHz
goPhETj5NmtcAa2rjT2Aa/smWoTqCF0dm7sAT5V0cSvNGn9WKbRPpDMncSqU9L8cZqZnBGUFKPQN
Dajp0RLuyQtWCjHuOTaX6+PYMvT30jE0a7dP4yH1GnVojIPjs/dt/155/fu/Egba3/gatUkW2KW0
vNHH2gwwL24OOt+7q1Dt0qJgTgf6+eUqEw1Skdchn7Z1jCKABBiicxqL3vHvn9HdTwfoBJEnwH83
or6RPFJtOFxxoa7WZ0P7FyWqnxh9qV7hIN18f7GdEEw0IA7Sg11LQ/XlU/WdPAkr1ZIgHVU1+cSc
JP2q4pihvk1NK7xghFA+yHI/Xe8vu/OMUPsYaREX4AVvWz6dPutMqQ0039seBPSwUB14YUILLFbT
9lEt+uGg+3Pb+0W8FGFIFGzRDrwRfAfWOVRxQ6/ZLEa66+5Yj2r9ZEudBCrWLocPi6wO2rku4iz6
3aJI1Z3zUXT6p9c/OGDZVbiQ9v7Nx0VRSU1ZOg5sANHPUFpLv1KbAZhcKZ4iqz8ShdqZm/HcAOnR
o4bvfsMVGgiIjEZQnrG1HpOsKKz8IZ71p8ZeuktjmViHRCmSS7PaenjlNB5WuI+pJJTvpHXDwWff
223rvQu6agVvbW9dRNp7XaexE5RRSkcz63UpPxutM3+pGzv2h15vH5xKEa+XHgTvDF8K/MIKtNr2
PgQqbmGaM7USIsx9fSkyv7HPSg7cPx6ehs55pyVWcXDt7QQMklQMadbewO1AGqAQCIbBYVQmh8i3
VJ31xlnKIy7YTlrIKqgArhIKq2reywMcOWruUCgheGpIsQc5ozkvyhz6c45n7f29u7cURL11F63Y
5G1LvwDQUloLIk7OMsJ/qrsG16e0c0LUnAccJO+vthcioChBsKHBvyLaXz5YLcEybiMpCXJ5wqkt
Bt3SASC4Okv8cwFX9fqoS31GewwwEt2BbY4ikqXU40ZNArXN6wfG3LZfjFr7QImYnpLQaA9y372X
SRNubUdTsd8g4gpERHpVYr1hbKMgGsPl1KGq45fIC53uv8ndpVZkJhP7HcpJpkyzFCOTHkg5SUm1
FOopnVrla4cP08FbvN3zEMrUtbeOyidRbrMb21Y4TlJNaYAqPfklledJ7aBD3n+gnTSLZXTsZbhB
dnpGQPBNNr7KMggMe9jMppe1nDlVjrCh9Wv2O+TD6ouFpKkrKZPum3rTHNyctxfK+hssHL+o7FHd
22SUU9IhJTSTURpGz4Yhil+nQZqfEr63N1bOZLjE89LF9QttnTk54kKv///Lep/10RpEnZYde9Me
lzthojBok4+obZO4ptk8pnbbnATzPa8H+eMO1TK/76w0PjiZux+Zg0kLDe929uPLk9kpbY/Mes7b
z6PutCCbfmkLXXv1rv3TGGdaugJNYHu8XAU4aRHXKUJWUySFXsm/8sZGsXzRNtJBYNt7lQoSl8xD
yVxvwN0rj15yuoqlwq68jpbVnTtjqlxLXhx4U5N8BkU5no2uNY44WjsCKTwmdbZKVQbjZ1uRtbXe
KRJtjKAeCuv9VOrJr3wwQP+uk4jhQmsSc44skuJnJm9VfXU6Kz5xEfS+ObXxp3aJwJog7vjqlg4/
i7ELgCNS6xuch9CGoZA0g7xQmPUMcisJPyzIQra+1DSAhu8f6L0dBasA+Dg6DBAMNztqElVmYRed
BCHi2ZqLPpb9qba79vUSgDwVhxVA7Eqy2u6p2GLwvsRlQtXfN8M5QdLxs4048IBehz09ll1ObQ85
ORMoEmrhQQWhKjtHFuUh9GaBbN5K6Vv6kFWdkyfBsix1+kHNuwnNMk0swldW5cGv+VQNSDkVSoy2
2JiM6uxrINk0V1UQf3NjW68ifBGSonSlGGSgPxmt3V6zZWm/dZNaQcnoqwE9xzk0z1U+T/FVlgct
dJdZj7SDAHh7raDMtnIuKIfYu9vepoHqbV4WaRI0spoHeTpNfmcb2bVbtKP9sRvwwY5zTFDSoQW2
CbZq6Ch1OwxJEAGmelsOuoZSGSpVpxl9tlNcx9OzbYzIOUFw+5/dRSDyFGyTXr9L0TBCkg6OHnOm
TURKurgXhoGALDjD7s20DJJn5bl1EPf2zgI5Kl50TOHJGzfNVCSJo6KzgS3kaT08GFYjXdEMs48a
BHtfjzUQwuTjocexeaPLYA8lcnNMVxvF9CM5Nr22g7HpZMI6YGXfZnI0IEDGofMFDP1GcYugPUJM
Gclylqp7VhCIx7KdluU0KIO/aPbs3/9Ou7sFrCRTM/pcdHE2r7BPJ7QXVyembNHkn6gBzcOps4pB
f8wUq1D8hmZ47WaoC2auU6Sl9S7uC/utnHZQmO7/lr3XjCbv2uYkIbqpPOjZCsmekXSPIAn5tt6E
QZQ41jnBoe7gsXeXooZnxss5uVFN1EGRQAYF1luCFRx8JZNb5XlE58vDvIW57/0H2/uo1JW0Tvmg
tyCRCGsU2ZJSSqrOKLwJSNOjSMAeOHGo/wKEeQTv3f2o4ENgGlHvIEm9uSPUCkV1Wm4434Sjmrlo
HGaPWqfr1RWd4yX1xpLuAepU4tNcREl9qsJGXNOp0o76MzvvGXHltfmPnplO/vUyMWl5K6OGXhct
k2XycmXBUQa4VXIdirE+uDJ21yK4Uh8wioXh8HItNev51HjRBMCb1avpJM3JseDTpQoklPsfdCfu
MOql38QqjNC371eMjR5BI2b7oBV4yfO2OodyeMRH2bsDyXUwFqUbw1X45zP/1azT5gnaLgSKwESt
VXcRpJx+4Sul/AOwyX6jKUWJVccYqsVjXw4VlyHeg9MPtNYT54Rae/W5c2a5P+nI91/LphOyP1bJ
mCqupszYoio6qtVeQuXduJibpCuAx7ZO+lxlzuuPNhAYimFqb3RRtpkbnuNMmFEvDiRTw5K3thU3
y0V6Tc3MODjaO4eNpQidXDtgULe1Rj7E2qCOcRaU6Is/K1Lf2V4DHel73EvTWdPDWTk43nsbD4oL
pCFSYjDf62756zNF3YJaR072jUvF/Ny3un2pJdEhmtg7B+XETvaNiwegU/JfMJnbh6vmchmg9TEF
skX8Tiqc5GFpUrO88PL1ZyhzVsBcs8aOEp7hwTfc2/QUMeQxoIzI/dcX/9djoiUFdCNn7Rgdj9MM
GPPUGXF38IR7L3NVxuJKJ1xy375cpdQGJezWaZpT57XpAmsy0GiXkt/moicHfYW9rQKOFGw7NdMt
6QpNzQSZ+y7Dp81MTrEaVY+TJD5U6lD6hWWPB9pAe8sBo1hTd0gB7JiXjzYiPlSNwOmCosx1v+W2
+SJ66M2SPqSXXDOOBlh7r5KWMTkYmlEM1jdpixGnVqPreRYs6NL7qTqGPluy8AtNev3ICJ8A2kG0
DuH432BgqFfQUgGlFcjhED4q1VCfEpEfDZR3HwixB4YmgKRuVA6BV/e9btPm6mZheRO92Tdl5eju
gj7v5/sR/rb7ygNBxYHATc/9plWYDiXoqCpLA7vplrNEXGQGFtlvgc7ml7Zt04esDuVXd0FZFDkL
8mXi5A1CtwDBV9ciJZDUpMqGUAbusurf+0+2twshpdCXJNNi7LU++d/HOMcyXYUyG2igeKGgN27p
1PNZzEPtS0px8B6PVtvsQb0uWq4FVLCHMjaeqiz/kdRp+q7j6HlVO6en+w+3t0MAs5Gr0+ZBa32z
nKPO8CoKkQbzAM+gB3LgSRHsU1FyAu4vtftkgJKB6qEQe5NC4sO7IGjMZtQlyTnHmppd1VZ0XpzE
8qmJpuF8f7298Mu+h80OyviWdqepi2MVNo0XJ1WyM6l8FYSrqvL9VfZeILkT4hZc07czrkrHytfp
S0Tg7ME5GdBwTzOdyqvo1eY/fCsmDFSojFtIEjffyqZlnI0m4VAkanwuwzjSfGlaphPiz0N+sNje
17KQ1GWwQ5fsptlaisVqhEYslCIZkqISjV5sIeQsL8zrrLI9QqDsxQ9QNyBTIQ0CoFt/z1+nDNQJ
zJOCa2x28uJzk3eti4BufI6rVv6MvsxyUmPpCLa6syhJIjcMlTBfb5tlsQ/zJl375LyANigzVJPd
rDM7bzY74ZlSjplx37Tf7m+Z3VWJkasyFBf3VqVJslQ4ptaSBG2B1WFMBX3JGBGdsyayHpHpKc7L
Uiqv36erYCezSUNZe/WbCqcanGWokoZF5zZ90xdL9CFR4tTP1Uk/AIvtHAnqfpph8IuoLbafUrUi
3RlCfAknK1Lsc2hm9VuRgpx8KE1Km4PSYmejEk9W7AesyFVF4+XGmXDzyLQopB5PM+ufOqrDy9DX
7cWIR6l1mbWOB5fO3udjCEGJtspr38COeYlLMQxYPEKLk7w4xktE1SNx1SJ1OBfA4z1dxgr7/p5Z
z/amIb+WA+tY909CtPl8am33g4lNe1AXSvXOUqY3lLHmObbw5bSiOr7MopguE2Zdn+4vvPcxWZPy
AOm7276UUjR9CvCERhzCXomHXw/Sv/kIi2kwzfA/fMsVtE7bn7h9056aVVIG1OHjQDPLqPPQyK9a
r9KqiGZYCaXqnV1w0R/cSzv3BBcg9zqK7aAVtlkfnrP5mvFCh1tnLaZTZM82HlwHH3BvFXTEKLDI
+Ijhmw+YmDW0qI6ed50blZ/Oa7uxGoqDqL0DPeO8MfKzIP5QWG0fJhHZWCGdDZBPIYnwBuq+b05d
Se8ajmHipahWFG5b1EXlKjCBfCF0I/KXGKCJbGndQYdh/+es4NSVNL1aob08nJATyhwEI+mFBtZD
DGXuFfhnPClLYX7FJbz6VqBTjneUlF8z5m5+n9bds5hQjby/jfd/CZ3VVc1thzIWOVPGyVUoqLPU
aLx50uMnI5FitrSZOUEbiu5NozT6eS6N+S3KzfJz1OApj4tO93qeKyAN2WE7MH9G82jzVrAGNpei
pNfbpNGvDM0ZqrakdRFdVS9jItX/YeuRdRH5Cfu3OGGRtUBQDJOUUkmWD4ZVp28joAoHZ3cnUGhk
/gquDqtY3raBjfiGOQt00wPAZ+Op1exfcxt1Z1Ll6uB+2YmFMP4JEhyjlbe9HrW/U4UhtCerkCHj
N2X1Q4/KZHrI7TZ7I8NeqNw2ygswLzWmF709mdLl/k7aW53GL/KuaDUBWN8kKmKxqzajXRFI9F4Z
AAO3Seq2PCvNFF3TWjcvDb4DJ5VAdvAd994wbUhm+gRi7tb1l/313L0QyjxnOa1uOZ1PiSXZfmSF
6YVOVXkQR3bmz4AHgEdAxSckbncoSi5E4XYUQbq0XSDLXYONSJ57eSumTxYa/m6BXdrFivCKdBmy
vp4lSAG+XgLcOATm7agf24gR824+8TykJxgqy3npFng2XRv7fNmDF7tzoxMx+ZlQD2jzbtEgeJ6X
aDA24UOROKgxScbwZFvR7DVyM/spc9tTNMri0/19tMMYXBmQaDqDHqCs3DYrWzLvUmTcCDKuIdNp
ERZTYXMx8/y01CUOLwNoMdSrtbRU4A2P5ofE6CIo+IYZDt5kVcpXRRHYFtj2+Fseo6z21RQrBq+p
c+kprUKRwbNWEahtcL+yLsMyifexMnU6bkJd9RiW6SK7yHKI5Nw1bflNb0plvlBLpZnLEL77wbio
js4Mu5ovWNTGOh8dxVR/zpzYvhaGOcd+rojyXQE9sPd7pCGzX7THKe7QclhOS9fr4jrVpVC+qmo3
f8J/tj1CSuwcRxRjoaYw3uVlbqeuKZKJEBzjKDCysL7kODWchx4dvEyqkv8lFQOZOSwiyDixfL3/
AXd2DXQEGjgo1pF5bseGUajUTTEy5FKrqAzwlYS9OUX9e7oe6GMMokEQNT3Czu8cTPJ3ePTYioB2
3ubWdYZlTu/Ajsx7UZ2cJZP9FLnsr7WqZaj0ZNVlEsXgtRb4s2Eq++/3n3kni6FbsJoWAmNawRMv
Q1BpDUkKLZQEDSHyhza24rOcLc2BEsjeKnRaAPGRx+DUsAnwVY5HljOn64htKIWLj+/gl1kxHbQX
95dhHLG2I2CcblOyduF6iEAvGuNS5G4+i/xHEZVHzhY7BQraRgRsAtqfDPPlOxOrTg07H7vHyDGe
Kxs/orjVVLdFMMEvx+Vonr37WCSz6MdA2mGTvFxPG3GKcgqS6KKTqiCxu+zjlA1Hs5b9VRzmoA53
MX+8XAVhf6MXXPX0+1D598UsG55Is1h9fVqB3zGwTu47svAtesNKoLGDREK8aNQ74Q5KSb1VWi20
5VEC5P76/c1KdIugVcmAU14+VVQqapLXYOayAvuzpgKRHTWHQoN7MQuWDSxg0jJQKZtVzK7vqxoE
UqALTXrDcbL8BHG3p8VOW5QtJ8snohSeokyvF9n+Y00F70ZFieOmhbRIDlyxFNiosjDAnEsZW7pF
6t/DGvx2/03uJCtMyFdUMJwMRpmbXThGtjY1eR4HwqyG76VR1DxZ3H6aAEoffLS9A7Yq7UMFZqh0
42yeOINmxx2ezvh/ModonKBTs8wzi+VLF3Vf7z/X7mJ8M/rB67bf5goQ7m1JS3XMvnvRPTtGHLl5
L9vnCnfu08S7OJiV7Zyz9bEQF6CFT5N7s1fiRVezUSuRqMmT+UwiMT8scEn9+0+187VYhXyW3A26
3Ta1jLtsnGZlwoxbjZe3U4sbjsk08KlvxyMU587mN8HYkFlywm6TLVPGOwgDlChg0OLoQSKnWeKb
S99cS1tyDLwFzeTSsEm/OPViHoT8vecEOgppg5kSdenm/iq0Et8YfIaCacya1A/HXPkYJmNS+XKk
zuf7L3Wv5gRPADKFKSdNze0ZkDIRFmZtFkGGhuFJmbXQT+UpcxOrk86DpYbXWHE+USjigWwUDqRk
JfLtPj04ijtbdnVjw/+B64dR4fr3f9UNaM3XYZMMeZCppXgoUMLxJrDqZyN3SNKG5ChH2fnCK4lw
DXArxmj72KpcSnodW0UwapPcIC0SR9/kSVJb31LCmcwlNt+2aRT7M4TEf++/853jAsgP6AhYFcZr
2+uitkcu81DPgzYH4scHDo13Qra6Iw2lneQPcBp5H8B/jEu2HHY1XzpDgqUZZOMgUCYeoMZyH5+K
FpBfjaS31zZtfv0PD0fHEcwPQqc3ha9IKvTQGqUI9FBuH3O9yR+aMakPyuu9R6MmgQVLGw68z/p5
/9ou4FD1KpXmImAyZPxqh0W9hoqVfneqUoNNI5ByQns4PcKs7325daRMY8QAfLzVxQWmAnwxjAq6
4ml/ShsrRnRTHQ/gYjsBgEkPNAMmQkg4bPtjIY1vqEdZGchaVcouMB7te5O05YAtpTg0Nds5CTSk
OXn0phWMVzbBu+7I0AYp5CSEptNfbWtsn5m2DN9aR4kK39KATnr47PYK+Mt5Ko3L/Q2zBwDmB0CE
YnRJwbCtUfRQSdk1NlOcZYKcsvR6KrvgxJofbeQkGPHVRrVcB8JG5FqpyP/VcK3/skTt9LPuVDuh
t9wJxZXgWocHt/bOl+DG5ggpgLx2IFf4x6MhaPLTBFqqsrDns6Vl+pXKRz54DTsBkBSECfifqHRD
CJOA8Jv0wDJyubryjaUcnjBH7LFGW63XoVwfBKHd106kJQgB/bh1JJeMTMAuBvnRO2H3pk1M4x25
f22fcVud7XM8ydKCf+CUyn6L5LMZaJnZfERtFRV3q5cS+WHJU+0KBh85y/tbYu+1U+2s7UBoaRhs
vzzdUhWNpTKxI8rEyH9J8Qy3XULiIxwN/fUwb974egGsNoI3zV9JtbOJfAN9Ai3+bYS682Q3/XDW
aD58fv1DMduChkILcrWuevlQE4yhMFaNLEjntPRnOY6prhCYy9XZOqhH/pS4m0kMk/IVbEoRfptC
47JpzFFc50GXhck/Y9Es77sxW0J3TJ30QRkd/WLSgTFdPcnR3rFL4zR2tG9efXwcAgsjNpsC+Rar
kiiF5CSllge1poy6B7OwT32wbiuobVabI5nQ223j0Kwng1jLvZXs9/INl2k/2HIEutxaw2aZztmX
2TR/IPSqvfqSYyUmlOSjEGFvmuMDt3oRIj4fqDhouYYcLg91mR3hb24vOVZBhwlVSxxybwIjbfJR
G+yYwQT6u5/ZJ/KVJC79pYG3s1w5MvvTIKMxf/DVbiMRcDBcnQh84PpuekYpd3ZSJxOihIuZfUQJ
WIXRXLZvzFmvxWXQYkU93z8at9cqK1LM0pOHF3ADV7bKhgLN0ONgjAVO22OX+1JlKQcRdu91sitg
Waw4iJu0SysJdi3j+qCtM3FtylI5zXlvv4nxVjtTCnQfVznP1x9FxvYI5f4p/Phjk6lEMYWKslDN
xkmhumnI0VucPvJoFM4fG5Rtf49MSx+UvsnOiBAKt4IzXhx80r0XTJQDiLROc0gKX56MytZH3gnD
HDrp+SWMnPCR5OWoDXLb92NoCC+STpUJQnkbtsF3zArWD0lQSdLcX+ZYd64Sl/cnoaLld1a7QZbh
v0fZBwC4ce8xSW3evX4ngTCk06qyk4g7Lx8U2T7R5WoEdyAcxIOmSYo/IpZ70PvbOyEcTTCb9K8M
8qOXq/S85L7DoCZQbbF4cz7179JGRQ9diJ9JBtjl/kPtxTWCuUkPC+DwDUKuQMUFZx7oA7JCcJMa
TcOVJrIfOmTHDjbK3hnBxVFZEXJrObbZKEOuamw/C2h3lFV+7xhAzNEihWFimdGqstyJ61LM/Zf7
T7hD0qYrAnl35Shz7W9r3n6WqlEuKbiFUU+hZwO08aYplJ8EkNffRt42nQdnXrkYIp0dl1pRD0/1
sthv8dySGO8Uwv51/zftnZn1464MXLLibUWao4BoN/MQBe0Yaz9TYRfv9OE/GLqu1zRdKCCWQKi3
taBkSzA1GkYDttGFgTUiw+Kow/xsNvKRZP6fgdjLrIAPiwQeAZBx1Q2ek1oYySmHwJ6kcYaZK2oO
T3U+5rO7aHULRiMV2KQJC1mvc8IV+gk3wVz8bEQZwR5R26+DWfVv5a7LG78z60G72BZbnhZdt5ju
EpW64iLhqDGDmUDFnu3OMU445lTtRerl6lS1tp7RTqjjb53mjLOntQNzAGVaQG85Slxa3gJeV3Mn
RWqHg+i/8zlXyS76pShR3QqlIjpNrieBoJhK55PSZ+ZzhjD7QVm6c1JZhD2MzwexcBsBhZapXdpp
cQC5qPPxC2cmoC71ozGM8sGduRODAOeCCVk/5W3VpEZpNdcr5kUfZQVN+WV8O3Zq9Gwti/qjkKfh
IDLsrrfOOtmnO0Jeg1UgmW9xR0sZIolxbH5DhzO7DnQv36Lgax/cm3ufC10O6kJqqVuWhFQ5A+oY
ETp1jdwzn1OmEwz17mCVve/F86BFTKfttsldi0VpS5iXwTRnyaPSm5VfSqriQQ2rDor6NXJuDt8q
GU4CsEqHc0O9vDNK9BhxIQHgEDXG/CtFa9Lrmd9fpz7rvUqykycLp6h3XXJoWrXzkKgmUk+tU3na
+erLlZVOYbioIU7m0AYyzuh6pm/iPGm+Z4nU/XM/aO7sEkBK9BFgfPFKtypDZqPNSCuvdAJ5js/Y
OJSd1+vMjIu0lRq3KXT1oIDb2SgY81JVMXeBYLcNoKmmLcUUV3mwRFLpmUOhXVbPmdP959p7h9AJ
aE+snecbhyJTMuAkLnEeNK1Oh1tEcYBRr+kBSjuS6thbihwKGDf5Bb3yzUZB96p3MBrNA3S4lh84
CorQYyBnfovh6P17/7F2rnsEYQDdGExLufA3aw0EZz0xMEwt1TF7VqZxbrwwb9WPcajGhTupSola
apkdxOL9ZWmiYRWnMONZv+lf3bt+ZSdXMzjaxp6K3u0JK5U7RJlxiiZdMrwG1bJglkfnyG5v790y
hQH1CY6cLHXzvDOn5P9pROPUm36Mv+CnQsP5NJ9k9cP9V7u31Np0pa++shG3mZSUGuqU5hZXQVcY
KM4gMO9alZ6d8lED7nB/sb3gwn0DChfsza3qxIhF8pyb+HHIo2F+bbNJQd9Wa60HM2uMh2SptKsC
e+g5KRL9iBS896C0mKFn8VJ1S9Vefkwd5Oysd2QVhg3tpaz15STXcX2OY1scnPW96PL3Upt9k/Vj
JqpJYWps58m5SOz2PHJ7/F60GM+hOgpfP2oFAY2r4J/m30quePlsmtTWVVzgQtAr4+9YH8KnrI2P
wFrcM/w3m7thvejYLrSG6MVtIjRCKDFjBkBTYRUZ+qec8mYpXdjyErzcXpXP2RK3lhuGatp5iOkY
vReh4E+5DLEE65WiyD1L6aX5Yta2WXmzMOT3uNxoX602F5YLsyZp8BPIJ8OX9aw1381L2vxOoSgl
rm03zieRGkVxdUzkJi6aXSvi1EZF2boSAt1Bpii4ujt5GspeVEzjb1MubBxYSlv+ppiFo/oClOT7
YRjDD+lgLu1pzNWi8k11QsDdScTwJE1O251rJ9G+2YU0Db6e9qL2ikxbcj9jTOP4rVEPvYuJriRh
NLosbyZVq8yHauzBuo8SkHvPgeb6y2gpLD+EdNqIGaGZKhe1alroj/NCn3ZAcs6b4zLNvC6UrMmd
jY6R/AJsEU/EOS/aNxCOcBquMzuryC7K6WeO4CAK1/SWQKYUYvoyiSn9TJSylretYzGXcsH6Z8a/
iE1OSEG0SvS9Tep4fMgr3bnkA5yRB0kdW3Eim1cST0tlOzuFcpaaJzkXOi4SulA14lqsSV6pJfGb
BbxA5uP11P6P6DGZj2o2xepJSFIDLmpMiuFzMlPk+Iut58W7pazbj1VSm8/I64ncXcxxat7NZhVV
btaYyzfbSJ1fo7nMZ2fCw8rtY4R+rpJiNtalkOschcNxGN70aaGmz2M7DqML/1TYPnXlSHqfG6nw
l3yAO5o6o75cZbzxhCtkbr0TMv1W5itzrzdeNZo4G1b0ptprKg9K7oqsqnW/6Zz4sZjHtsf4O3W+
oUE22l43Fcbn2jHawrUA69jPqjSOgVEpY4ayMJxfT+aima5DVM41sg92rsfYm7S54nYOzCmIPtXY
+Rn4qPpBSSMT7y0ui9q1B9H9W+vI/LlhJpk1dnVMnL0WF3n5seoW40svhREAMCMpvKwvEFU0U2bU
7gzKTbwbKCZbN7fNWvpSTI1qegJ6dSBV7fJRSxC5f1dgs7u45GzJwKZ05uFhiuvm8zC3RufqVad9
rWp1Uc4IrZrlbywp1dxTMdM4aiDt3JXUhfT/mOSRd2wr4yqdBIw/iBhGn2vvAOKGn5zasX/l1OYf
61b5t5mq+eA6uQnpKwEDCSguSJKdG6X0NrVHq4ZBgJ3OHHvtirWrYik5zZLx8/7FddMyosOPWjMl
KdqYrLW5kCfa+rIxWnlgtmr23Z6c/L3QOhPMkZN03yr0OS992pacvHn6Al43qU73f8DNozJyoo6i
/Ui6yihxE+GnZGqXbKzRja6d8v0UTTMOjeFI2dak5/+yFNoZQLu5UrYoiWQoCuHIEAHDEb5mXogF
ekJlnFUpPLKpWn/19kIhm2N0iILNLUchjhbAjnbBvLce639Xt65fSs+k7PUPtGrjckOumkHbrqKI
0XYDzE/1pA0c22aZEsez7cT4scrHLgebcu+SpODF+BTI3QoufnkX612lzU5BAZXC1H9yYm28DAyI
p4upTaSttRNPD/pQKKdSVqajU7i3TXC+pi3GtBkQyqbjV9SA72gRcQpbrCPzTm9kV2Xdh0Lquter
4QKiAReALi/QtRs4TWHGchct9FFVBc5/qhKi7G66tJiRHLzTP8jTFxtlhS5yVfJG8a29qWtUUzJL
JFkZaCdZMvprw/Rxbpz256IX9v/MSOe+knM7Vd28aYrn1Gwi+3nWK03yu0iys3M4ZfF3OSxkRrYj
he39HXbzzdefh90aTARmozc7DMvOWceuNA+isCk8PNW5R9pl1Pyscn4MwtJOtj1lXhgWRwSqm1ST
lakUQJevEFJkOl/utlKJo1HUfU4ZEk4nSSvyU1ZVw8VIreVJjY35qL9ys8PWBan4VvouVcM2EiI9
XId1xIIFrsZBOcsTx6r6ACUlO2hS/Qk0248Oi5bChEEkLcH1rf9VfuF6M4PQtZhEqks4uOooQGxP
6mgIX9e6hnsxrO3SJWNZWZV1USNpOyfNP2qalO9lTJw+qUasz/4yw4i/Dj1i2W4RG2101Zza+py3
rTliBFGl/wAXyL5nagh2aZ54vNOglspyGmtt+VVMEmKf1RACbkBwVcmwzmsa9Qt7vu/cpF2m4X0T
0ak7WS2kUqZsMOxd0h6Tphoove+1EMbkUg5YsYfDaOK4XIVD54oS95c3hK30Y4MMVOgqsz1+vb8x
bwIsXwveID1rFPDgR6ovX2FRROYUFcjaxzzryVzC7rMRS+lrcXXrKnTBGGfCwLkJBLKV4H4lZ3kg
Z51KnIul5yavj1QtbyFgLMN8ivhFEXI7Hfo/zs6zR05kbcO/CIkcvgLdPd3j8TiH+YLsXZucU8Gv
Pxd+pVceQINmd6XV0Vmtq4Gqp55whzhJMjMDU3qbrSC+ZFkwnsh3ZF/ESc/3VwIvylT9MYq7GJc5
Y36KGkt7HJlb+y+/1U2us/wQxoBkfpAIYUE9f6vmGMh0spj7x6k+nTAjIthLLbNpWRN+akvsSYLj
wXHYizEsx1HQ8R/dUOs4ac68AE/ogYTFr9DIh2sihbblUl9a50Av9Sf4YclDgCj3EeFu79Cj57Mg
u8EfkAE/f2C2VsUhq4qb2U/jfSNnA3izAGu0wTmS/91dCpFjWqqstlG3SaSKcm+BLiFGbdPglEKY
KogFiHS2DxKdnc9oywxYUWWlKUe///lTUUWE2oRez21qnfIy6Wl1q1LLPCmMGryqjsp72QqKg0V3
no+GEuow4CaZIK2TkUarTTLzOb8htd09aThSXuKm73o3VmfrCFmn7FwP9MuQCqIdvmN6SeOMCmJg
0zSUjW4zGMrVbJrcLdsMccJ4kl3g+smpSXv798io0K9iMHepKbd3CSSai1TMxpUuWLeoVc5uUMtH
akY7mTXjXrpBCDXJYA1XF9iiHKQIwX0SGxbwKQQec4IlInVnrB3KT5gBtd9m8MNnkaIRhdpGNt29
fJp339EyJuXILhOnVYysbeAuDaX2bVZT817ujXcYVKDMOeYwpXA4Ochl9pZjrkMzmLHlVtqwMuti
ZuKU3ypbkT7bZYvwgJGjPFoN2Wm2pk4cLLhF2dCGhN6C2SQYpe3Qsh2qwsnyDsxqYFZvwRGFp7yr
InSXjDT5jjfReM7qrrI8rXCmT0GXDFe4TuVBjrS38Wm5Q9Gnitr6g6pCyppcB2STm218n8N+Qrd3
qN1OyuOD+Lz7inHOok4jFwM89vxg55k813Y65jc7M7uTFcbOBb2U7M6pQuu+mxvr+8s7aO/R6O3r
AONApPCMz9dTI1GNo9nDhw2j9omVjNlDeVn/bAxDox98zr2HY/tw6Jg4obe6OjA9ZtMhFlYpWku4
a6dKOl+UWq0vJcIkXm+J6D88HFU2jpi0NNm1y8P/lYVlSpFawYxTQsVJucxB8WFwhDjFWKJ+ef1r
/Hul5cn/WglUiRLOpEO3jiGzDywspe9F3w3/2KOG6d4Xo57AGmkhRBrrM6+2uMA4CiXh1FalW4Lj
e8jaDlcp2G+f/8NTLZhRuqHw29bJwgTvFTNe0FGJXHS32OKw+6VNfBuxYZMOSt1lp61S5gWyrTE1
+KN3tnqFKa0ymS5RcuujsPdGW5vuo8qeD1KRvbe3CGuSmhs7hd/YmrHeAYdFp3rWPidzlJ5EZ8zn
am6PWjx7D0SBQ7lBZbXMBp/viSFz6CfVDOraMEOViHbyDfDOEYJtJ7diI5C8cg0w7V4PQTDgNhNR
4zYGYRNdVLmNXN2e2qsxmNEpsmnPxvXQXkgIj0LV3qskQ4fCAQ5wyyfPzQxUAZcaslxJDF9Dnu7o
QqVeJtLy/PJG3H2V3HCgRBjYbqgLrSkwmYrM7EZ6Ddt56tDUHKwjcOPubUM2BeOLmpj54Oo6RV87
Eq21lByB05+SNplplMrRx0mbkzPJZZa46CN1Jy2d6dSNfYthsVUecFO2qGHuvIWVAn2Bi2+TsQY9
ep4UPxle4p0anhI1MAW99EQ/DwlSBIBK7BxWsATR3i0Lp+kvZZmjaJymOLZSbee5C5Sgv5JzHzW9
9jYbMYdfRs9kC9ZuhjApApUhQAFc+n40a4YYpiW9y+Py5xgI+YeDWNvTwMjh4ObY2wCEBooH6rQt
vVcNbFPSnCq7CXkwH6xujL8iVXIkTbWXVXPLA96Br4aRx+r7Y0ahFmmV5zcrtsJ/8l6E3xypm1xF
QHIHQiRcR6RH7u57x4hHWjR5FkDoOsh2OhY6doeck5Eb8kOuTHnlBo7V6S6QLPXnywdp7wMuCnA4
g9j0u9cIabNp7VnOWYwfA6VWi8fqgl5EQH7cRPoFTaDorajl0ac73R6U2ksAXwX4BatMfQnJnY7P
olz91x0ZVVmIKCfxkIGS/qFWpH9TkTm/seKKqIH7oTkYZe7smWfrrb5mEwXq4Cwj8C5Thswt1G76
6cxq4r/8SneXgQsNj4SUZpODE/6hN0ZaCn+/lB6kGr4yQ9yDTGYvNCHAsDApgX7oG610vqbM3BIb
syFSh+EOoSFaSdi1m74ZZ6biS6YZK65R9KbqRk3XFC4uO3Hm5/iNvXocjWAV8q0AfCk/OSirm1q2
0obgR85Yl/mTZqS4CNu96YE6LV9/W2NtggUCMRlXkPXoQA70Rks6hCb7Pi+/dKVN16ooYQdmk/kf
MoPlIyJouQwqNgDegeG+1mc04mx0Jj5WVmo8RkkV+JYYrIOyba8dtDQFCTU0JTj5q9QAG5BCMltU
1YxW7+GeTGr/O0+r8mcj19UbkSjBWcnaGhI/HmonKJTDVdWKXnHxstMO9u9O/GFH4dYL8gwVCsd5
fiyntqlsSSFJVs0o/No3k+IZY9ncsiycTi8flZeXAij1fKkSm+NhdoBJRVMQe2Xf1z6iVflbSaNw
fnmpnVAObwAlQ/owzoK/eb5Uq2EG3C4JeZQqYJYs+AkiSuKrI7r0UqOMfjdFR9iJbSQAuQRckP1K
AccN/nxNocZ1lxQNrXQR4MAWhMYn6kb5SBN4G0dZhs1IA2jJy9clmxaFljE79BKHwZ5OcRhrD+0o
FX4gFeabuG2PhAT21lORNoQSzKalI/v8sdS0LrVZoe0TR5XitpUSPKhjlL5VtcEEv4Rxzsufbu81
wvgEqMFQdukBP1+vMIXTtTU81TYYrI+9pKRvO1mpD1bZ7kVMojCeYCSpkdGsy6hYp5Y3EUW4jaT+
/6CZG5zTPhIPmpweCMVt71xWogBd2NtUN+s6INWZZ00R8DkoJdU/s4Nrkmd1snGxA8FQAN3Sq2Ew
e41tDCMPjsHeu2TNhfpBxYMvxfN3CY4DtrEGqK7EVunaCqG8iUV1hCTd2yF/raKuvpgeRFE+qQU7
0ujkd6E6pecqmqazqfTfJYDPl5c3yN5y+Csu5gVkhBsEZNKTmMOSR+p4qjqvGCUrcTGwCO9js28v
Lf/NgX7Z3hdkLkrGqwA320ywzVZTghFW4q1RauGakQXEBg0FpP5E8FECu01Tcki+Y+zuHMWxP5Z/
z7Mmek7gotg/S9G/qe/A8/cUVPltTKYObIhFBuV2uIEr3sB85FNVpwpRVAaJogX9LRW99AbUPkZW
mEF+JZ8zfyCxmjauLfIkR6gqGA7295ZZACmXYSonlpRysSB4vslsNTVGhg0Q/MCCfAjTMj2PzRB8
QsNoeINn9HwHxAsT6wxLkTq3ZRfNZs0Lh9Z+yEorOjjYf/b0+o0B6OEXURQTjVc/x5BBQ8XdANsW
Qn/h9mYeNF6SavptzEe7cfvIKGIf88N8OktjWZW+LVAAdWNFy2wPWJOeu3bQmLYHmBfn6VDpovhd
kjSt5XVDgh+Zlc9gr+LIpsMvukaVDx5hOZXrJ+BOJgchJAAbXQ7A35lybUdl7Jj5zaH2O+k0kc49
CkNwQu3mQQ1Q93EyhOKmaizQYG2OtGx3zpeBwSb6/AtAdlORYMLr4JeuFjd7aKTHUR66s2JkxqUp
J8ejJ3Qk97iT3HKYNdQXKUzopK8jJIdLKsIQg5c6ceTrhE+fVxvaV104Ze0Z0zxjk1SVIBAgaw9v
69rIv8CDEq996yB0OWWLSA8KGJt7tSxMfOKZZl5xkv1WN3r+Dvq7uYxdjbumavJHbW5AgclztuCx
jOvLQW2TsDCfWijCUHIXjfj1cIUHM7EKEebVkeCClODGHpkdDQ+MHsQ5V7E4pXl6RL7+Ez2e7TQE
sxcALReUBRXRWNVkwnZmO5ET5+royA6+0VQTkko7pnp6rxvC+YLctI3IU9bHrtnY9buhr2TTxbU+
ifwUWa9HenmydBc4E5PDOUjDjwWb961soos66+18T/agHtUfm/3Jj0aUALFlOruIbi3h+q/jQaNa
iKyU7OtQR18TDOYuuhWm5xaqv9e1en2Qte4sR15sQjgF/L7l9GAK2AaLYeoVtUbxIbDa1mNCjP/3
FEo/7br59NqNABkVcAJNtUW4c70RbCuUBx3/12upFRoDrTTo32iD+k3KAv1djmjlHUjQ7uBK3WRD
OHLgO4vnK51bnZ7l81cq8qoeqI2cK2Cj6Wrrte3pE+qC44i44cvPt0lJWIo2HSw7hokAjVbBbehL
EQatYMuZ6Pj5Nupy4Z0OBuTfl9fZfjaoCtCEFjIIL3StCDcYnCZ6Vda1HjPbT/RMulo98J5gjuNz
V9XKwTbZBG30qfhsCCoxU6adutqVnTrada629tXow+a9k5bdXQ2g4i40qvKmCGdwJass39oCrfNJ
y4/a59v4gUwHxQ5adPS1N+CWWs8cee4U65prcvCItEP2nbFlz6pGYTwhbMil7Fh16L/8lrcbh2WR
4+KyIEHaJOt906EaD8fiGlnSfEnBF3vIizpntMSTg42z80EhaJKE0Txi9LHeOGEeojqoDRLHXv4M
QFu9jrFsnbHjLvyhEtmXl59sZ7nF/AO5HuDinPxVGoFaYV4uuujXxGzG3IXu1X4f7TR+K8ocIf5x
ejUeCnQEzDk+ImP9ZaL7/AxOLQQ6OgHO1R4L+6NUV7KboPn4Ddg50x2l+f3y8+1smEVwcin9CWvs
m+fL9fj9UasqzjVYKroRru3bKe2VR02yardxlP46y1p/fnnRTSa9PCNCBUx6Frb2OlWEhgI8ZW6c
a5frTngJcTqrXCdfYB8zKKP0ioij9GRkhfKjzJvuyKl4G3tYHnjGouq2hKHVN0WLtR9Nk1De8NDn
ydbSu4CHPOha7a3Cn448K/c4h3HZWX/dT3aiaX3Q2c61bmr9a42G6K2Mw1f3HQ02CwMfA1AL3P51
OzUPWxE6EuRZKy5ow0uteuqr9Cib3jnfz1ZZvTG70fWQPj+iapPTnmqnAjccaLJL1+HoWt95beCE
2ZPcCXyddcAOS7a9HqKoa3Vz7Sv9pF613g4OAtbuKnwaoN4q/e8190tElTNKZPTMZ/P5qogUrHw4
v9q3kI/DtMpijgOxggvh+RZQQkXJ6waxRy0pvsxdkF3yRom92jLHg6yVCpQ/63kOR56+YDLQviMu
riEDal6PqoixTG5H23q0yjr8NqBf8ajMcpS4vZYiMRQXsS7cscwRWQMXomZfisGAUh8MvQkSMorA
9epjfIegB44LOk3Jx0jKkt+pGsIB4UgD912YZOlDbKIe5kdJL/8jl5HZu1A11A9WZwESLWjr4SyZ
DPpDZOfZ5OY6/Wc3JaXFxFnC38MCdRt7ThcP6jlTulr9RFKey66BBs9wQn7cItHMcjnxyxqXQA/j
V2Zdk1Wa78w5LWRqHsnKTtKoc7M5vWL/q9upXMFeCLlv0kbo7+yppzZqw9mZ3Wis5+ktSa5xb7QN
ipGDsOUfpXCS31GkWe+h+IaBP0rozbsmzie/9CYrPmQZknOXguj/iEZSUPqjaYG/lHsp1bwB15ev
iVSUT+3Q5443GkZu+9lQBSMOmFb0KbVh1vgd9LuTFthjfxf0wnyoB0l0t7KPm8yX2kD7lnRwMGjV
awtmJ0ql09hrInRNdBilc6rE9ZtcjG3sjamUPsUIVsV3BbJfwrVapXHO+GJHhWc7Ug1+NEbsAf6L
QG6sV436EX8zpfYD0amVp2d5rV/nFlEn9JySryW68DUOjBEUFyme+9o12s42XTONBsmHUWb1XlLy
l2tLRvWIaLGU+nUAWdg3SdtkPpIp0YHouIDfTg0YKGZFk3Zv5ZZoHiQ1n9r3bajJv4pyVjQvrVFd
cIe6nut3apCml8QscdcI6VlJLliX5p+K7zx445wGiVe3BZwR3Rbl+9kSo+UaiVM3d5Kq1r9RIsii
a8OSfAoVMo1rxHbivDOTSpUfh8GkNUNh0r4h1iKhABKuAo1lZdYPzFGiFJLUkCcfAnil5YFWxTak
LFP+hYRIRN4qYgQ2mCgdEeUrF7vxfQiD7gu3yvDawAXvENAV3kqkzlukThXNEkNw3NJwBkrfJghI
PVmx4RxksZtnWVYhdpHJMeIB3P88cOVDKgWWZKa3gdALUqbpb6B5sruX04DNKoRHWgvM2gECMfVc
pTpmXCsydLz4NnXheK9obXAyzKI5KKn37i6bi5gqkdR0w+uZuLcEvi7owvRj7MOHmpnc94nfBOOR
ydDeUnQMaNUsIm8MyJ+/NkwNUR6NM9TgZwn/JGo1YCVxeqFubA9Y7jtLkZRC/6a3tTPZkNW2HI2k
lq5B0mleUjf5uarN8I3WDc4R1mj52qurBZ4SbgHcxnidrq+WzjDxkQMEjieG3p/MSU5PRmlkP6Q8
zN6M+CA2Bzn+zsbg8idHQ3B+mUmtktIMqrBaDkVwna1W+DkOFX5NYDrqWO4us0yFFgX/rXhXB7o6
wy6WDI3c08/q3vGcBvd2G3EQ1xxV/R9jaNI7c8o1PzfD8n6op58czswPZ7O4Gyu197qmHA6OxU5K
Tt8ahTqqDUAI68SRmRIWNnNoX1uzwrogdCKQ/bV86iy7fNIn07iQwR5ha3b2E4uCCV9sc7fM2IAQ
PmcAsa89XWY/QDvkPMwhsIBesg4C5XY70cReBiEkMYt4+fJZ/kqMp9lGVtCo1KsShlnvRqEI4i+N
DHV6LKI2/lGOwZEmxPbp2E5M5ZkVMG6lt/d8ybCAiyvaQbnGYrT9Bt3MU6CCd0+K+ihAA2hfHxcW
oZji7+UhN/iRCjnnya6ZKSX6YNcnHKPNsyqHgel1EaIN7iQq63daYMZ+TrMusV1Zzy37rJVBlXio
+VufVcZ5oU/zLw58MYZwSsEKCe7Z0irdVFPb2o96bMxxoi3Vxxh6vcBXuSTDQx5YT89SOxrvnAbD
4UtWTN1TBmT7l5Kk+RfDmUL14tCdd65yiJvAG42QpXs5w2guVEeo/5pdY7RnHDTGbxbigNNdhSqQ
dQroBH4vMP+J4S1n7XzutCw7z8o4MA1sSsO6Lqzx6qw4yWT75oAYyL3Ut6QqIWI7um/oWex4sjT2
CFXgAhOcolIAFVbIDp9ySMMlLhl5nbgq5AHDj22pU91Gd5qPbQvhmVTDBs6AuJ+leGXQ01xAFl6z
UP8emsglrSoDV3LMSXX1LEyV7yIvzRIQfJtBVEm15KcRN3HgkQWk/4RMw/RzETvON6my4bA4YZHd
t4oTNJeGTKf0Mt1so3MP3/5nmitBdu4N0X1Q0qpP8D2IS+EWkNIyt9R67c04z+N8r1VOFD44qWQP
XgCe65sxxiZ5bGQhP5076XwfydOY+TZyLp03yA3e5XoflP92+NFi51ciEegrcZBK8LS16o3tZOng
ITAz6W4iQu3XnOX5U9p12j3eKuV4UrNQtK5lJWF9l6StfIfppty5vZODARkL6V/VRPrQVhrjaRod
6S4d1Oxn37T1t6bAnQHuwwe0c8o+iPW7LNCcj1OqTcmpDclPT0s0hLls5knhRnMy/OKj1w+J1s/K
O0T+TfNkq0Ofvcf9ChPTAfZj49eqNH0aYgHbKM+G4SIlU6yd9CDv0GWoYucRmSephn8+xsxQzLk7
5baaRNei14LSI+WpnrIMUrSrx43RnVtnltM7ywz0X6WonNqnapRAtUVkPn7WzzBYRWoE51oOq8JT
O72P/aLtQ7aALIlmckdFtB8CaPyL93ep1W/kkMLB7YrWsPxRDrTUxW4Q0rmYpe7OHLLZuWM0gXCj
wAD2sZYindNgjh/mMnAe2lKXP04Rs827Kuyy2M0HM/vMDC6b+Jp62JzqzrbDS2tp7RO0FohdFXTG
4UeozqPi506tUHmkk1FfohhiQB63TerOXV1GXqTY1ejb1ZDfiVipGp8grH7olMiY3zqSaL83pen8
tPAjkO5xg5e7+ygKKS+kMC7vx8iM7FPYJSNwH6FligsZontsUi2DywiNXLpMEopa8IsD5zOma2L8
iJwUr1JN2OGcT4L8Y0kK0X1EDDRu389q0YZen1Hb3vgqKpD6ufsaoFRmXPRirj5VZVPP/svZ4Oba
I+dc0ESM6oDfbLJBO0epG4YZA/869gR0R8RYe/2UxQ3c/Lk1T0P5av7MsiTRBKTxItO1JpdZJbNB
MAzA7PNxPHcxNhlV20Q+/Ynmas1W7A96Mh2U6pusY1kUdOEi2Mlgb50kFlX5R5QaUqBogy+9murv
Ke6ONMg2N96fVRZ7XqAatPdWN96gaDHWxiGUCVHnHsNQxYOCX3/o9fJI8GvJap+lh3+WosG6aH6h
8LS6zyl36IMjo3zjWhlid+wrzE6aFOgiIguB2+ELBLapzM6pFoff/sOm+TOyYi5O92O1dhnTxmt7
IFSYZ1leW3UW/XVdnDKrQ1RBxKnkcRHITy+vuvNywS4yoWRcQr9lDdzK8wi9jXFRwahi+02GSbZb
W1LyhADqUUN/bylmJHxA7Ij4mKvOG9TfrhDLy51nPfWGCaVtRcsLv8eS4rUNS9rAqKCif0DOuR05
aXbQ6iLD5EItlMeYzPe+QXjhIOneJH8kR8B5lkPnIPW5rfnAJBeLcBt6axC1QjkZTrbBLCauC911
KOUPaontC6TBLC/SB0zS6cauaolRjnCa72Dohwk7opNk7R7h1dkLYTofvMCdZ1tqZV4eqe1WTdka
AglGLP52eVjnd3VapKcm67pLXcqVhzjJ4dx20/NbmucELipoik3gys/TWtAVhtnFY3rTuzib/Bpt
Rwmnai17n0vJ3PxSlZTcKNLUkbFsGk3vCoHr0xBNiuJOU4L0jcHmuuutxaX55SOyjXKEcMhanM1F
GHkdFAI9yodIx0pYyuwWIysleN8Gff/hv6wCQp4PzOBtrefjaA3tkNSm6dmrlS+hs/2WjGX49+VV
tluIg7HgthapMEZPqyBjdBDduD0QeWijANfEIHTR9I4+db1oDmD/e0vhj0ggpaWPbNdqqSDFryCF
OnELOjV5mERmvA/yeRRul4oxPjga22+02KTS42HCDAB1DTCBBas54YjSqWqmsjdqUXzWlOaImrLz
SNw/i+oZNxG6w6umyGSmc0kXP8FRV3pK2yL3hZSrVzRIx4PdsF0JZ9IFEcn4FaWFdVN/6GujrwoU
43SjnN8E9fRvZk0Ytsfaq42ylx0Hw3e5vxlfrafzejLOLRKlKVLtkIiHgg4tXDbJVaPqCBazGSgv
S/EwNONAJG/wKB2YLhk5aG7XEn3GsG+s7w6M03OGyubXsjTNzzzycK3iEPKtBAztoFrfElGWHwBg
kV4dA20sfJ8HmWGwjLKsuIGmzqrFJS9i03G1Wnaqk1UFReBqzOms9w1ui7/srlJSv3OYNmDtGSBR
kKU2mjZdZFpuqEjGq3nd/DhmK+B1CABbEwzErhytNWhU6mGi3KrZ1C805KVLicHnQUTby09pj6gM
ZRFhY0M/fw8oO02kdXwInHfh9uZK9tYszNQdRyAgbhQwBSjb+QiSsff5AYyCPFnmpRt2cYdbAHLr
yObjk26ckFkgko+1edGoxy8dU7nPaF7PXjpGFyU6sm3aXmikdDiM0CIDZrwJ4pY24vlXkefUklF+
xjNNckOkLN0g19LUxT1HPuhq7r1j0Mxwu4Cf0P9b3sZfrSF8C+VA6uA3CMMIvgxRKHk45gRu2o35
Q18l89L3qA4S8m3Y4Cn/f1ESuueLQs4nRCYxKRZS5RcDffD7sV6Y5PWhMvpOxAXyADxyCbxwiFd7
CAxw3dswe2+DUGmG0Nt9lIP06BJZ/pR1Qr54aSxinYuO5vJZ/3qLWtTDkw54IAZk6geMbvNzOxiF
h3aWrrilyM1LEo3fJKU9mhvs7FZ0isDZcEsCkd0UVDVIynqawludqsPPEOWrmfUahbm+Cl7XRTPM
qd9XhWX9o02F3NwjYZocAYN3XrIKM4Xe+GI+uxG3UAathjpdhHiAmxO4zSg861J5xHvcWQUqygIs
IgApm7yym0tBpkuvP0Gh4N4ZRWR4VlLZR7tzdx3aiOgGOYtXwGrLgMgQnYm2HWzpWMFONwsfMxiB
B2dgZ8sAeMSUiB6/ucxknm8ZxU5Ndcwl6ar2eeExo3Ww9VZmeka1+tauEtWL0JR/F4Ice33GQ3Vo
/mHcAMVYX9qqEclDjLjxLQ4DpOoMKTihzG77fThHB9Fl51XSkuWwIz6Cs+sadhJqw6gSvLHMRbjg
XTNayg/IccnBKjsxjC4GP5Gl/pCzn7/KOa7jXuqD8Fba+EmelDpUfxmp6aD2I7LGPkNYqcS1DKl1
DmqrnUD2f2ws5lxApNbYs6wYmtJWQWl0I90yJ0obP57myheFFF1fnRKTB9sEF3RlwQ+tQsyotHEG
jg0Z+SrG7pT6oQCjGMZn/I3U//BYXAjLUA3Y16afng4pUueBFaJmGPY4q2SReTfBQWWsHBfjkUHn
3ktk6EI5BQYZ0vuyif4KnmNjOI0Ut/EtrbncLfSZ/LEODN+OpaNBz95+XIpSsHoWGeu6R2OrSmdn
6kwtXAThA+3F6SJp4++Xv9QWVo0DPEBmMhZANQyPVg9UOo0xmmRtN6qj6pRoafMexSis15tRO4mk
q31mvbiQJpJ5CuLRQJlzejUQht+wCCOg54b8DtH5+UuNYqtP5IDMfJTz+ppptXLRRtTU67CdDnbL
3kvldC9afAoXwGZnSrEjJwViqmkWdXe2SKaLSO34gFW6+1bhIYMeY5aFesvqiWgoMgGFQXCTK0X1
o1K1zuWcz64FDd7r5T7zRwTFvBIRGreZ+vx9HeivJi8tbxU2CGB7ZNs2UMh4moYslKsYKm1ZnmMa
IAAuy9EF9JIdvNW9U0EdT+yEDw/wenXeI1ywq75t8HMXIXZh/WS5jRDN09QeIhx2l4LlDWSO2mqT
vdSWFukGHPMbpPvkpKKK5msihgcda6+GraKuAsiSw0HzAG7Kqn+yiItpTqbkcOz75iPAGesLwiSI
JThmZB4Up8sbWiVlC5yC5Ziho6OxumElTrelF0i6SFk3nGVZ7t15oWCrTSJd5KKyf7587ndeI+ux
3B8M2ubYy1KfhKqMZk5fzXmE+LDavdEox94B1woOdsfOlYd4zLLUAhzfEHQHvRrhLCyUR8bkiW+Q
6/koJDgFwglpzv+hp8kFgVvr48vPuJO1wE/hRgAPA3F13f+SjVKrEI8lc1fL+dSoVUx8k7NHbWhl
NG6TlsFULz8WWT6+PmuhkYl4K4SVpVOzOg8izyVOiYEEQjcK3wijyMcbMTuJ/NAfeC/UsEexQVzE
GakeVqGmNSeUvDJcxZnw6rVrxaY4VaoizklhmrD3NbU+92Zp3VQJ4JVfiro372tH67+++m0vqSEt
Rxqq2+uqkow4zFQJe4Ogbx4iKW09em/MetPgV6ri5ivjXOMLAcvs5YV3QjoLmxBjFt3zzVbGmV6b
KpOqKcpV5wGquP7QVUl8enmVnQND85uIjsYTV4e9bPK/Lv4izGruKLq3KoOZT4rcj2c1nBYtjUOR
090H+mupVSzAK3SwBOPHWycq03eUOfMtuT/qHO2cjsWZWKciW/SF/3AK/3ogEK5R1S7FdDqO+Q9o
u+FnFfrOpSLnuOpJEScwCI2Cua3ZF59ffpk70e7Z2qvzoWrT0MiUtjc9zYsTslwW4yeap0QPxY15
twdbZMulX/j6tGdoziyp/RqxVtZJO7USolIAP8MIEEGYXZMutb/SvMIFcOyRs3JbID++PAUhT+5k
2hsjLOcHVAPzIxDI3l5aJAtozaNBjFDK872U6DNfH0u+G1c/Wv0WU9UHEyxD5era2H96/buG4g7H
XTMADf2JH399ZxqBQnOANaArVD0VzNjOUYKwMiTH2M8U8WqkEG8apZLlXiHUb+aXDgpGoFMnuuGx
U90iXW+9xNIlPwpN46D3uLeDqUjJGimwrY29thrVwRhpuOlqDegK4KJB9H6USjTTox7Iy2iFjDCa
2AyED9Ioff0eJvtYmq6EhW3OAx5hEgZygjc5nk2gOvUveULqxlCr/n1iJdnBFt7ZMwiyYOfCHUoM
Wl8pyqjZUwby+DY0Q/cO1Sj9dx2O9fdqkPqjiLq71sIspaFsbiFmtsE0qDcR0uksQ7wpAtO4KkDR
rr0BvfLl3bm3FFwPEnKDAcDmpiwCmdmDQliNuiF6O0vjfDbDfPiUSLV6eXmpnbBKjkvkhsdCx3yd
zqXFaMplwJwmE0byTgAMvgPw8R++E2kpb06FObXznQKGzrUtLzOnOvo+tV3tdQB2Hoa+1Q4eSN05
AAz4uG4pZ6DErI+2hIRcEqDycBvt2ZIAL1dWc8ITXXfOAohN7GlNnvQeXDNwVmphmT+DQkfgN2k0
+ambMWamNCkn8JqGkn5qc8F/EnWjiTmKNLTo+GYh/7szJgM650gibOW5jahVj3YY/vVTMnhO5Eix
j9sQGz4sc+0XftZjcpaNAAOCuLNB7rz8FXc2DIOVJfeHBLWM3Z7HTtBcvSNyiAzIqNYnGF3TyUFw
8jFqx3cvr7T3djGMBA6IkgaF1PLv/wqckp0GbYOcOforKsrG4DEvtjDTCx4NJR5tee5pfSjw4sMC
7+WVd65HYMJ8VOb6Cwdy9Yy91TVBrpZ4ig1Jfkp4H26dpuMl6cLOzQt5OHjSnZMBwpVxu86NtMWc
MOueMG0CA92bengqy2D+BrLeOUjH977cH7740sDfgUWoUTSDYYxvwQw/LxnU8YM0IkyG8O5R5r+3
FMNv/ItAkFLnrz8dfUIjDGUaCo1Z+nUcNmc4IpmbQtY/+FZL3rcq3JgqLih4eFZc5su7/XuXTJDu
ZTXAnUVPpPFidlr9TZUQsfKcMojPuUjy99BMq/A/nIMFS4AeGAncZrZdj4o1h4nNuhHAQPhS4nse
iLd9YNUfXt6Nuy+TWwdYEhnEpo/AXBZArGHEN0sKE5TmQt1DbVT3JqU8SrL3Nv6yBell07HYXHLd
+Gf8McVo/0y5Z8KV/ZEFmewZTji9sWoaKC8/2h9TpPXXQ9ufxAg+NdtlddLwEjPBdqIAZI2R8Y2h
g/q1Bjn7XgbV+tWo8uiTyGrMeWKriQaU2AP1dwl24qMNsUb25N6SJo98B49Oa6iLK1oE/eTaLX55
Iwao3blPrOHHYLR2xdizFtCchFHnfqOWxr0+F/qRkd7OhIXeAQ+CnhH/WLcnuSsGHcWY5Fb09sCg
W8r/rah7f5ZW0gyePus2/Z9GFf7MhOizNtrtfHAp7cUSZICWttPCHF2fh9awhdXUFsz+2Si/aibI
sjINxQGWZu/UgXpits2XWxSgn586SELdYCzIDqmZCoCKcXsRcf7ZcUR9B1i48Rzsku9e3ix754Cm
64ITZ4K1KbRnKs820AFfDJb0E8qR8lClSXSnZl1/0DDZOwb2wicmBaP5tK4P5pAGBQkX6JhZlp5s
SVd+aG2WhuiazeWbsS2OtMb2rjoHOM4fwCEMwdXrjBz8OkxjceyOmuqRIzF5zv84O48mt400DP8i
VCGHK8AwnCCNRsG2LijJspBzI/Wv3wc6iSCKKK336PU0u9HhC29I8JqqFdf01XoUX4xOmY95zt69
v6i3H9KgmAXREsj/BiiqMyCqVBU3tfDG/IgD8who2p2OLtaywdTjZ9kUVryze26ny6Dk8dAhUXK7
AejJhggmTfHsVEJRPuiK+X20MzPIZaRjdJRb77uwsg461pc7daENtAQjczIXsWp6FuvT4c6W0SYj
liJmVWd/03DNLX9MpISFiK3AEUoyfOe0zRAfEJ4ycu9Y3pew66p3DZ5Out8RwupBN+Tx3tV7K9BD
3ws6wsKEMDYgWeif6zpJIfmMlTpfwHKU4JiQUQ8PljaU/2EwVlmwC5T0fTeL8nsRSQIiU+jGPxmg
UenTOSzynUfu9jLhN6FvA9mXrJKK2vUx16qpUvKeYFotevFgDMib2i2cxPt78PZgU1YAvYU8wZY4
o1OmtL4rwi0vLKzHQcncOKjzRNH93vSKPVeZrc1HCgcij2LEorp1PadeKxK3V7iiszhRnorcUn1P
zacjyaR6LlRjPvVRZT6ZyPvshCqb8ySZAp+McOmNeQ60E5iPPVArMCnQAQaQ023DM6ZoaC7dX9Kt
SS562lAeQffd1Fsao0sLmJTEelFcXGIIIElQhp5iHtxcKXGDm0P3SxN29VMqkWzd2Ta39yetF8IV
VP0WPM46fo7SyE5NvuBjY8xdMOdJ9sGJnNiX1ZieTT2Ld948Z+sWo6tKdRtxlEWZ5/qbAnmak6Za
PKoHI31JdDFWcIDrUkC0aJF/x5axaPm4MCsCWbmQU3M6lt+czOvco+P2U3WBojG3b4i7wRiRhgt7
Nh6T8d1gSOH+NSSjIo7UzNLiRTp6xa3Yg7I5kN9ZykNrZ1N4xnk4yfwunDXvEJvY352mxuuMYzGA
cUXKNSw7n1JFb0AqGJqX0R5SgVdUaKP6pWvhU5ENUA0qV9p/0Y12I1+Nm3Khy1TmS1j3sRqAix1q
SP2iesudBFXRcVKM6oj+UpEcWwk/wnfylppZxLuIo4WZDwsIyUBnbKDxpzDppIJ0A4gey61+NiZ0
m+zhuwXqVj+M1uTQ4WyHnEOeuLMTlJ3ESla3RAvPrVPK8SDVTsDKmIbM9mtpDfoh70LbPel9Emt+
XqvFxPmNzfpRSXGDP/WI4TcPxHHG56Ks1f6lgO5RH5ppUF9VOvyJ34f2EB+kGDXj7f4R2NiEpAWo
dy5lAPbEsmd+SwymGo8UveZNzbA08wt6LcHcjOa7lN/9w46c4dP98Tb2ICYI1lLi9HTkGFbgqEKr
pFCaJH3Mq15XAtN7LlC0zP1QjYwfQ6l2b8Xg1jsv6daVskiTLoJudKrXG79HwILnGUzBnEbGgdoV
1ovEwOdmFGInUtgcavFm4dJE12l9qAUd+SaxczAFnixO3NJtgKhM+NRhkH5/JTe+HOIxJCEIMywv
w/Iq/fblLBj6skgGmrcoWRh+39rpG5mWfRaTK75bjbqH4l/+4HUWgtoI5WAKmZRybiJL4cgBYFQD
07lwSstXwqjBtlLhvti5lrdmBvecQvhC4rwRxVLt3qZXgnm4VNM2GOk5H3qtET5lx4EMZt5TS9v6
ZvTf4LJQ5Ca2WN2LU2gilu5iFWSosj7jGdUcqmzo3noauMf7H21zKBS/SB3xxaA0dP3RIl7TQS3j
9NFW++EpQgP9UauN7jjPtvl/7ESyAJIcAzKstnaMKGeglHk6sYplaR6VLjP9JorbY2xCWfjzWS2V
Lvqv9lJiWM1K2PZkxDVq0XMxoTWojFP6gFZaGJJkouZ+f7CNGwTOLRJ71IB+qW5dL2FiajOqGouz
n+FmgSE9t/eBLfc+MhT1WaCS/Y46xh744zZlpWcIE8kAPEvWur636rxCVlUlHiomM/lOW6o5ZqbW
uH5rTfiH070I6cfYUK2guXr250jpvd3g95aUCyaL/xyVZLoW6FNeT91RW94d3s9HWGYOJamyUd4p
3ojUah03+TNiM27xFkFYbhH3B50fYONTfy5UtSC+SBCl2fkUGwcVVPxiErUUeGliX/+eSSv0wU4q
VMKnCrU/FCb9Nq1034rb7GiLcI+PsdEgW2whoJWzyai9qKsF8HiZwOERMsV6qvti9qaHppeun9ax
c8isJnuwnao+mZGMjpmUKcXmPnyULoao9zfhxl2Icz3FT8D6CxFu9UO0wVKTwuXZTPO8f3BCK/ng
FWZ4uj/K5nwpI9M8om2OmuLqYLW0O1F+xiAldRe8hVt4J4yrTRzekYHpBre8OF4Nf588KGgt9FOi
DiCPSYH9fP+XbNxbALAoq9EB4aes54teX1U5aDU8TvMUHZAz5DKxMhngIr5X7dqcNJAVlpcuyNLz
vd5VRZeESQHN7tEMG2Pw1apzLZiuevuDGLF+D4My/VwlvfVgxfPziDI+qV6pX7q425P537hqljYh
0+auBri+3t+6TXAia2ZtdQrc2jgfnuhu9a92n/RnkvH2C1WHae/m3hgWAQO4ZTxHcDrX5bFICCp0
VFQvWjlhSFhJN9YCAxXTUwtdqQxgsiMf1NUu8o33P/PGyPDn6BYutTH+1gqlUTtRZw8i8y6mJZyT
XpflxRud6ayYUHRTtH4wlyn3dLk2zhKQ2cV2ZWGG3FQDDfRGnLhk0AQfhxMYmfxoD9Q47k9tYwfj
9kVLhuoEtcc1ywqAukufEOXoFOjqQWnS6NCaxqmDQv3ndwMufZShuYsojq3DiUjKGKgiF2IN6sKf
jFZ/FVGq74yygahBEpjZLGBEBlpn6FiwWgJTFTReMSsbg1E0yluquR0R0xglii/72jZfVJDzCyOq
bhCejbsqem4o7KR/Htbw6bihPMQi2LSrfYO2bOiEqogeQ5LFU4Vqwecxcyw/duSetODGvBfWMahk
HoAlEFiS+t/iXqLeHMwbKG+7xFy19EI5885p2vdOL2QTpJrXiGNdy/BjsmhDBGXaDe890Ro/7m+o
7R9CtMiDBLvkpq/pNkM89NzQj2g0hJhJVUmA662R+BTKQhiMnXbq4noO9ESfD0Uy6b4emvZ/93/F
7bZmNVDq+MXYRO1oOVy/r0ZTWTXG18qlV2v0nfk9CEW5NqLDVrFzgjYnzEbjhuAFZsvp12PVVWHG
Q2Qpl2wxKguMqEkNP6kMXGFz0BMPyAro4lzFqpL6TjhY8amwovYRDWR4jfenvfFIAHZkvhRGIf6h
iXr9WxjOy4RlRfTOuhjYdlXbH1N03t4VUT38mypGgoOTNN/mvJ0vfYXM9RFzUNPwSxmj0XX/19wG
h9c/Zr0wmkryLGGM6KVavsWWg6LXqM3Oc5PWY5DPmovgEBQyz41ea3TB/vwqIBQC2MoJRD8RcaPr
xWi62ugHlO8eUfRGgcEkwv+FjP6OeQOhX57V3rt5qMITWn6LwJ3iPbIWSrlzC9xe5AvUnGgIWqGz
eK1d/4zUZDNGdh89ZpYjHgrLnpVA5knX74xzG3byt0njF9wirZX1t6+E48XKqMEmMSfIXE4KLtOq
+pO07NhHFE35cP/zbp2xxU+E0rJn8iqvahYxSmnS9CZut6JWDt1UT+dWDr2P1Ii3w7vYGmrh5QGe
YXrk99dLWLpDVLojd0pqKYkf0dQ7RK5EoK9EnGMnet8cC0wmSMHFv+WXGONvV4eTWmVRlln0KNK4
gwwMKNLq1AlsmbXXbtscaqEHuGSkNFFWt1SZASCYYhu921yNPyAmY34u7HF4h9mX9/f9j7W1CRc8
tLPgdWzK8dcr2IUK7ut2CnvLHMajWYfKycnyYicyd7eGWdgxQEkJJqiJXA9jFJFVheMcXrykn5KT
k5iqeJkhpUevwtL6v5I2y7WgcCTd56FuxLcE5k56RlGvzIK48ior4IGYEzB8XvqpmKcuPUUDtWK/
EbP6Y2p5Ov06nKoOcaA2yfB9Ebl5boks5GGQM5XLLrajn4mZtrXPW4QLTWwkUxpUbe4MB9EpcByl
YyVxoFNs+VlCtCc1sKzpFXuiKfSpEOXT+yas2M4qepgiGD29JGdMW8d5iFy1MYMhju2SJzU3Tmhu
FA3Sdr3dHgYxTd6RnD8b8GIAS/Si6tL9nGrZVDxj4ysQqkYR8zibKTaLHR5ZD7lTFuBDnDpOH2Rm
G1/tHDMAPyz7KDxm01DIs5OPSnfURIViZ63WuftMuD8/RBFanf6i/fLOUCow0fOo9F9aNy/CS2y0
7Q/SWy8+KmqdveiNaFBZGguEc6BDiv4owJCj+xQmqEO2SBpUfqd20UcSJvQn4gjPWb/TsXrzy1Kb
EY/qWupmiWJW36j9J+nOQ7FxDkADLU1TVbOogK5ilzChHayjf3NJzTF/4l3HzTePgHxIqs3xzvm+
7W6QCy/GMDzVyG54y4/57XyHbVsZUdkmj54dJUf6CZOPXrg8FFIVRxQGDmWRoyXoxHsD32YRIGeo
QCy1NAsC5eod6PWqN1rHjR9NNcu+pDgv/DVqY4oOu+6KC67CvMWijuyd+W68wrixWRRpFj12qDrX
83WNOOybzKTKG1fde5dFeUB1/v1ouvIp9cx/aWsq53YaKMRXfbNzcW/0TCnnUV6GGASsAF2Q69E9
S2pmIfrkERnR0kNfa6jP+DJRl+oFHMSuNYfqEXVIvfMRJCm+gjPqX3vDI5lErjXzJ601zkncjw/3
78ONLUelYmk0ubxfNwBqp4gKmbQqqKkKF02eTvLHtJ8OE02xnd299d1xNeTSJQvgWVltuAT5NV2m
bYwSUWJDKZV9kHvFf6oRVX7ae96RnvFeZ35relzBpgYjZYE3rR7MOJ2LfHQhKsLc109cINolRJTs
OVW0PcHvraGQEyWJJDtfNBOuv3AmgJ8RYLGtNdqtFr2fw9BqA5bY5Xy+/9E2IhzyYTrJi3zpYv1y
PVQ4ei7gFJNHLJ1Dw69yL3oe+2oQtN1TcU6ghqk7p2djSNqRSz9y8aWkYHw9ZIRLC457boTLWB0f
8RiwPtF/ik5ejChaZk3KzoHZ2CxLk5fmBYSs29JWlRojFQwkshNP54nup49lm1dfwWXbgeSa9K1x
nv+PmwlwMiu7kKWgma5uphw4uGNPHrlj0vRBO+j2e2UuSZ6nLg/QXRbBVNd/bN7IV9RsatVoWKEU
b68GtZEwdAebmG6yKoQSI0qSThByIJz/4xMu0QgxKjkpMLjrT6hFXYXSm1QuBqbUPg2NODDSyj0s
OnLnKsmV4/1duhEDURSH0rMgiakDr8YLs7BIHTEplzZr66+OW/aBm1l7G2X5K9dtp4WJTOWdbhpV
sfWxU5JBpk7mKpe8K/XzOPdlUMnSDbqqtf782NEhhJ9jsylJ6VcnfJ5mr889hjL1qHoZFQgfheH9
naaNe8Tbc0/VaevI/TbcmlCagmG26Q+Tu8de4sexpZ1noxQHK871I+i0vXL91koCRuNxtCj+O2ud
MWHE3eyEk3eZTTn6CNNVj+iWmkE/KGIHq7s11MI+huy86OCvi1NzDY1DQ/jy0s3ZMpeqfjDriVXs
YZPf34W/GlmrDcIOWQBo9Hdv6zBdy9nKnBhPuFIvH2ykxntABel4cWnev0xqSFw3Zq2XHbGxTn+0
Zt+O/kjpGaBSP3MiTWN25YMoDdS8c5Jn+6OaeFJ8QrfXFEcTHxk1QJo+bA5FJVXrFdM0/eyWmfVX
aopqDCywOU9xXtofnUpaf6GGSuxu2zI33lGUc8ITz3z1o86NAlHNwRUvIblQ9N0l8Jx9eB84eyUT
wLJg0rU4OThg2FV/VELX82sTiLyPzL9wv3dyEOoRFmv0NcGsZPZza1TNi9uW6hiEiTr8nenp2J8R
wrG+UI/jkSJDQSXfiBGvMxUtyvzB6WawB7OT/iwondM5uv8xNmJOyhD8b8lfeUiWffFbzCltO7WT
GkXnWM/sp3zMwsOsobS+NIhIPkiaFUAi/+VQfHfO7saOo+gKcwiCPVIz62ui0wigVJx48cOwqtPI
/+OQxx31ntma3u5PcqsQtsAICHFR0mS85W37bZaiVgQ4M0O5KJj3PczktlDElGwmvmYHKvms+Dxe
Y9DGtvneLI1vaN80H+7/iNv5YuYCPp32hElTZl34K3BC7K0SSGIhai+wgfEGYevIT4bI5M5TfXvP
L+I9S5MPcWXIUqtrsSjM0olsWtUjjaEHolvlIc+a/uf9CW2N4iLO5DLERpXFkmB46pLwHVNH7bma
R/OCiq2+h/nSbm9d5JZQ5gF8Yi8A2VWgI6YGLSJwVqD13P6DBsTlWzZM0g6QkcuHAIg1JXSUMcR7
slnxGXcBeZ4TaLGJ1OxvkFeTf9Ox9QArq/GnGRuBh5Ht/Pn+YvxCb1xfapRZaTmhwkdwe1PfpFyT
6245xo8IWHePFbWa2Vf7uPg5KG70QFqB0KAONfB5LqOBvLeQnwqZjcc6VZyDNTjqaXB6+/0Q2/Jy
/6dtbDy6NUhz0K6hx2GtdkPcy2TCFwYhdbcbzjgMtg9WiL1NaWv54c+HgjUA5FcnX0ao7PqcuYpL
GyxHVkUovXpQ8x7PhbIJj7mR7crIbWw/4OgwMXhGwHKuG/wlYQGIOOLRCNL3t4ESauFXlBmzc2j0
4zcb/cU66EleI7+xwv498Jdh8EH7iG82ZQ3xLCKkLyazG0wgYVR7DpP09O81EC/cl13IMj4yrHI6
xZEqKO0pVZP5zWB0n3BvTP5y22KMfYM278OsT2l+SKNQW0ov1fTVswDjHlSr71/rBYt9MGyJqHqn
aKiiFsWETpkWWbUFeUo1vgl6MJR/88pq/YE35Oc0VrHrC4T1bRoSc9oEOt4hIdXoKvnYxNLbw+9s
7JAFUkmGTTWaltDy73+7HhU6XlkXo6tSuMkQ6JMsjzqw7Q+TUe1Bd5bNtjomSxMeVwQ6DliDrDZj
7+WWEXqkf7JMv2q9EZ+lYonALYz2oLud+urBhjjgRq/6SSnmnf15m8PAB6TgQLsPMR4amNcT1UAc
uH1OYbg1MvVQtJ44QENugsjzMBaGFwKssdmT5tmaskGEv7i3Iny4PhTR6BSZgjz446Sm7rGl/3IR
drdg6foxfCvDcAaUEhbhOa4r6gpN3wIRvn8ut+7QhbS0xMn0G6iBXk8cqZxx9kI9RPVaZOw7Ly8u
tIFC7+eMc4P2r0ehqfcHGh8XAWoyecDciUdR0kZXjm1p6q9jlrpfdFlaP82xGpFTdAaK93JU9pAL
W8tFMwLoPrWhjbpMY4LictrwUtjSbUBOgCdDpDohBqwpXtm+SBLdgbsjp/ahtqNY/awlnenuLNnG
9QKWmp0KXAZctboKGcpEJTPKWsITw5uDUbfzV7MU9R9TMkiQ2I4wBham6jojE1nmdOi1K5e5TtTx
YCle/DZFKIIG1Vy1+gl97frT/b2w8Zyy+R3ISZBpbqsiUU6MmXUivBgZrp+HVqntc1cMs3cEp+N9
dGnuf74/4sb1AlyV/b+gb6BFrTZfp4VAz7sovLRciA1B9VEY1AumPCt2ame/6rGr64VYHkUxZEyX
ZtPqAbKyJsySWSiXcbKVFzP2cscnGZVqkNTT9J0NJzEOAIsEArkui/mSpVryfaR2Ux6Usm6/odFv
ND5sO++/0EY/2jcVW3uxstF6xR9kGv1Oa1ItkJo6IXxZKGp3ageltB5nvaZq5nRU0P/TOvRcAj0a
J2KAsI483Aym9q0fE7xM9XkKgb1lev3ZSjqKqiRJcYGZCqnkcRiaAQhC2IvvtFuQStInxfw0aJLm
Ult75atCp/TiUc8iYRGK6b0RlahPmJdp2sEcTLt64fqexAc6VaCs3T4t5CHUcnDfg9nIDyYhtxK4
pZdBwy1KpX1IshIde7dstPig6K2JvRquimcPOmr+gdAfQI9ezWhFtK43WQEeAY4Ikl5Xe9yv6/59
o4q2oHrq0DyNc/VzD5fkY4+sU+srsTK8JHlTR4jOcCUHcgLdWBWe+9EwSKgAbg/OOwMs2BdX6yoX
4Ayi04ekchrzFNM1Becu00keSimnxi/agWYX5pZRGwjWZfBlhCOT35Rh7B7c2Ha5j4ow7w/Y0aT9
ATaEmiPIIj0IJlOVwzvRI0X1nawu/4EpgS8Tkqrpl/ub/faJwfMTirsL0w351HXOPrTCcun9WReV
YvJRKHryd44680ktBhQlJ2s6YU+wF3dtJDiL0yi7njwOTvH6jYkFyYxltfZlRl0MlSSzMdG5MqvZ
oicJwN+3jTb6L28NvM6oTrp8Ej1u5/wJwlLW7SzB7Xm//jHL1fpbOIEMER9HcWD3Z0V0KLEjPFZ2
ox8ndddRb2O1wThD16auRYt5TbR07IKDNermRePmDID3q4+9VcUF7pXSO0kOyoswUBe7/403Jgiu
lCCGS2ZpmCxX7G8ThJknkr4YjMvAtXkObbU5IG0AN2PcU5rfGInEHKgA/zDLtfxrImxUylMsZHqw
24dGWOmbUGP1qemt+O/7k7p5F36p6gHUsRYYG+/DalKjktSDHnmXWlfeJMv6qI3dJ69L0BCURrT3
KGwNp9NY40FghjdtX600K2BJKRaneNQcZSzMgGBCC7w0NAKzkHv2mzcruXTWlsyEuBNE5FrkFaeQ
2ApVCUYvdIrP4SBC8FUKFqd1KZU9+YmbGGYZjIIdkgi8RjeFVgwCIytHVvBiZUkSPpTgiKwgL/Xi
2Oh21wdybvDbG3DniLgl4/x918tyRyxua4GJ936xIC0e3tX3lDrtCGxNnYtL2/olmk0nPw+gTRti
+7x8qrlCdyKLX9o+V68v0yacMdDYJ+O8SclMbu8CYI93iTPX7h4arcvlwaCHBjEYmsIAqArPkFJL
LDhwXl8aB00M4Y+uHPWLcHrIy7GbRZ/rJB7BN9Rd1kGtz8VezesmtONnUoChrQtCllr/6vgqruT5
UTCCbYAxftJRbf7PGYw/ViBfRkH6EKoY0E+i7uvz5Omw1fDZwO+1bKavdTHbYKxmevwRCkmf75/d
rRktNDEgfZQfbg5TZXhjKOlnXFA7mY7ExP1TUif64f4oW0cIoRMPvs0iM7Q+QkR3RUGywq5OxyzI
8MI5U1+t/dCjpnp/qK0DRFIPLgTaCi/pKo6zxw7HRQDsl04r1ch3rMH4u+bd/tD3RfhXDiohxu4o
agldwwkEn03bZN7JALYOEEA9lMcWGj+Tvv6AGqZWGGXN7mUGH7jYgVI2gAzWDSmF3FJRL5iR7s17
40NSSuPUkhKYi+L39ZgzouaE5rp9IaVxD2VZNA8Gov+X+6v7C3K5OqhkWMQpXE5ciOu2mtlqrpKq
mL1FEKzq7lDJbmyPxBfpxwJBAXFMSWTdg9Y1ncA6ykbCE8+tvH1FwRQIjUysqglwQFGsry3GSK99
iBGKD0Q8igJVk2J+5yGLE78Lnbj6W1SWUJ5kjzBWMHtO9GMwzYIYWynlCbldrwtUC3swM1Qw2erx
r8DsqtOM/FKPVfhFlE76w+2z7CMu2IZ7QNlndh90E5+gYGyb4avqzGBMJnMc/x2FWe2h2zc2/SKA
DPRjEXSgZnD9RdRxcJ1sxLjMcdv2rKlRdyoHQzlVIitP9z/LTTBDPYTWHK88qoY8jKuhynyOW1vB
hHsm1g4Ag3h+Z8bpAVKIPFt6QcqEjNjx/qC3hctlVCqW9Drpx9+gMCjhZrWFbOIFiR7lRF5ekg7Q
v/lYaZr2mBBKRkFJT+9lGhrrveyy4kWhoPFe2Fl6sQcPDokwdfurhxxvvJPPbRwHi1VHrwYaP79u
dQ3wcFkyrakF6Ipd/RsqlvwwR1Pz/6w76QQcFZ2EeB08p0bniKRxvYtSoVGXIhBUBWEem+2zA6Gh
v6RKV/3bpBmC4vfXfuOWIxRZHggSgoU8fb23Wj1v6zYdwgvAZFo9nvAOcvLCYLbT8jimlfooptw7
Ci2a3jDq/WMULF+e8gPBJRvcvNlv+PLOGcr6HsGl1V9q4SWBkubFQ972NWpWWv7cekV/7PpRP9W5
pe90KbZmDyCPfoxHSAYh8nr2s2anudYkRICu235Z5BzeW0alsvQOan1aVx4aLe98EsgxmBx1Fx29
cb9jCclztojC8AuWk/9bFM98Zzcs8/BiLuxd5PK68jV181Q7iF7qr5PUlZIMsW3+S+UYs/Ey55/G
is0nEB2jhmiyNKYHQSPzaxiaBCmlmUSvE+zoemebbF1BHpzzhdf/SxTo+ofObYbB9UDoWiZt83XS
UwewQDqTh49GNO488htHDqwb5Ha6jksOuzpyTjRNShuRBuigWumUCuunPan9P/d3/sbakz8BEACm
S7FmvfZlrOWqolQ8QJm0H1De0j7HsxAnNTQVNRDNH9O/IPbSD1sQHSju3kT/mSHaemxj7zJmZXju
EBJPj07Rt8VOZngrd8FAYEwNHfAWrYlfNp2/bSqpI8URpgQupSZwzci12XapQfTGVzy1lOqjF87D
9043EcflIRDf9DwxcXDxTGrPTpnUj6lTJ8Ofb6CrH6VfbyB8PR2cLhsXs8x2PqEVH37QMQw+Nmoo
dwK320rEsgCgFXjJQEMRXFyP1Ril01a16l4mM+zPYwzuKYGc6zuVVz8U3DYBRAvD58gkOJNOFKn6
Ms92NvHGieFiM6nyL1URHrbrH1GnjcyUuiPC57l9MW0FPlpbhY+o9u65+W0NtbDN6FCiQ3wT5pe9
bGerYGdVpoh+dmLoj1iViy+OXX26f2Y2TiYbF6z+QiDnxl6FB5pFJS0BO3fprM48FmFUvckudna0
ZDZOJmMsgEiwy7flYenSuLRaol6kqOQXNRbpw4hf02vCUkdB5vX29/vT2ngGFgrSwvPnKaQkff2t
RFoIJ1JL91J1wJR9Z2ySr/nkpNPfsVYAuTIrL/4m27x/m3IousGAhureAdnatQspFkcfhADQ5Vv9
CESbna4pR+eC8uf4ld5ceG4xJ+58dzDK1A9JAWIfMl8paUi07RMYAfk4u1id7JyfGzwGicZSWuI9
XrpU6+t3liHaV71qXbyY8mfUu4avWWN2TDVUjos6Fx/mXiqBhZTQznP8671dJQWwJTizi74JCoGr
Q+NgueOMUWNfXKd25NGcOvPU4JHq+vqgG8MzIpd16xuIQTxUnhF+ioUTfko9R76buyzcO8IbwTBe
NQsimUtkITdeb4uQFCvO89C66EXbYXTE9/FHiA8HG1mUk1a39dEtWvnt/mbcOGNIJDooCQIMviVI
c6EDkm8K+1L09tdGNuUTXIR4pzKzcWWgKA3mGU40lkPrHihpZQ7Bm6mJBIv7Qp0adMPnfv6OX53d
HO/PaHMwQBp0XwB4Y7SyWsc0Why2Z+rRaVFdSqRbHheD2IPXjeafR+tUoMFp0tJe+j2rT9aqhR3m
9mRdqOKAzihqcZpVK9s5IZv7lKAVNjnPIiKFq6h5UgtjDOfUukhzarKjq5YFyj9Fnr6FjZaKoJFa
+twnVZoFOELG7/oaaJNfTiOOyKVaoMj85ysM3XvxG6V7ftPS9pyq6/I5Y6fqVfw0UFiq/BHeXXZQ
B9fsd562rR0KewV4BYC329IitUpzkm5nXxTae4GglxTgA5zvpERbuwbSLYBbiMU8patPaeIyNJQV
o9DGh6xnWGOQmc18An3T/x/LB0Gd92zBRSF1eb1BkTKsrbpkKPgAmZ9743Tx0sk7hFGr7Qy1tXZs
TW7QX6DpddQZJ60iawiiF9VRiseB8UA6TnuWbRuPCXorS/GP/gAOjeuSgUepxIUPzpFLCu+HwEo7
DEIpxOhLe0bqWAOa+oMYyUbjqJA5Zt1VmR0Mc6SodX9r3j7m/JIF3LfIyBJtr9a2i+iYu4lmXRxA
VC9Dlg0gK4UdDZhEO8WzPgt9L3/YGnKBPy0nYakvrXaODWI1iQgRLzpMtQd4S4siDJSrU4QF2ONk
9HvV3NutSnkAWDof9Zctw+rppog+FIabOBcIBMMhLdroRD3JOpYtiML7y7k5FAUJhOOW4vG6u2xM
qgFC0rIvuWIXsKZVPNuQLD01XaruUESXZbp+jJkVPR+iaYcYdi0kQQRGoxlDtYtRt85RDafhNIvh
m5ZM5jFLHUqisRsindVg0DCn+6C7hQ53Mz7538Lvt23Q3NenUk0NJQb+41wmnInAQETtRxyztCd1
CPECbrTxLI226v0M56XEN8p4fIdszR5WYWvBueuohgFZuU0TB6hyqWVGzkXttOKkQ64ITGPOHzSd
fv39b7tRB1vAhXxd3paFo7r8lt8ztwqEMZxv+wLoGgFVBMD0f/M0nklaXOVTDoLhrFiF97FtJ/sy
TSV29z00zWeZq+NT6xrNuU+G9M3ps+nn/Z9mOvrt12B7IyCDnCDCw+tzbKYuUwfzeQmzyBu+EX7V
5ofRyjUlMBTDaU6mtFEwcxAt059h9QiQ0rMyz/6isKadphgDz9ovrQa5riQDDWh/qGul7OpnKzOt
7JWIv0uOTcGf94d2qhJ/cLLmJ1g2t/pvLm0RnRoNBOuzUMtUf248urufrISMwO8xdncf9WqIgAvN
aiX/iXOvKwO7M9GNUyxvxk7HNqL0G6CfZjwMxtwbZ8UxCu1BuJowAq8ObTNA37sPfzrYbBUgDibE
2AI62VH60g1ji0Qp9PTpMKAZz3NkVv233I7T7AQiHwxXXCBMF0QK+iJB6faFOBDf0pPokNed38ep
PlC4V7wu97s2bR77ORlDP4GTMPnI+CNghxyS/uomFR2UtmsQn8myWSsC3Ug6Yk/g0S5Io2n43lrV
YAeJHvfxQW16/ss2CeNXpPOa/jFLGi18iMJG1Y+42IHb7iJv7L5kvVHo9sGhOO58k2OrRafS7Jzw
WBsAu4+Tm8xYQ4ChlflfwDPc+nlKE618GlNrrk5tTkrwfayKSQ2At9tDUE66WR2TskcgqkL2s/2g
5rWSozMq569tY5XmAaZH/lGgQq98x7e7ehdVmaEeYNWX1njpZKfVwu/tSDVf8hmvmqAxjel54UaB
phiE9d3pdSt81eyOajcKd81flt0M2QF5YcBjmohBYcGs1lUfpTRUf9EdUQcMr0L9C7T++D/N6D0i
Ln2anosGsubZrtk+bxBwi2+0OJzGp1qfxT7yMNrfc6gr3XvIWpPmtxou3c/0eYx31mDLEbUoM/3R
I19af4mjPJ/P1JvHZ3SjquJV8iTExySy9NRPh2zufGHZ0yMmOUN4GmU1fEEKRvcO8/9IO6/muJF0
Tf+Vib7HHHizcWYuAFQVi16Wkm4QFCXBAwmTcL9+H7B7d1Qgg7V9NiZ6IhSUmEAizWdeoyvjey2y
rCtVzZXP3sz/0CyeZ+7g1CkDOSfR15q0zvLVNsqHcOznBUUET6scz5epkywBNJP6saSXGwemKYz7
liLHcGUjv4eg4cw7+kYpjTkQRoP1VsL58skZq/6x71yph16Z0blQwevIqzxqS+OQK6khL9JBVj+h
WokxrDAL/156Mm/83LNawxeko/ult9PHFNmQb6WDj61vqwUSWrEyep/SLlE1+l65Jv14kNM7RSjE
glkm0s73LJpzvmzsVNubADu9PTKHeL4opOHhFEX0WJPB0cjx0rI69niUzxe5UYqIhzTTmwzH1x/9
6GpNqGli+iTj2U5CHHrcexv9uGoI7XYynHeTFpVmYKSRtPZ016ErtKZIerIzqakPRoew3rEo7Li+
amFERErQ2r0zhwa0aYB9iQXSqhIrHrE1HfLrsUu8CEmM0SLyk4ahvHdMUTpX1Nv6T2VPn+/RnfMC
Q89ORsmN1maa/XnK5vyCYBU4fVonHUjdppjG/mrKYyO6c/Q0bW8ySzh1gMKkd0WnvM92seLNN8JT
p+9DtlADgziA6UCmNeY7keS9er8g0+RxFKINw0lamE8aLZA8gK/qTZeG25nDgUZkdz1RCLD9Aiet
2K/RfUFFEih3f59mE0jKaGhwRFwgifiRoQ0gz9qsehjxaoTwYMplhF5Obe5eiq64VdB1jy6GSOTD
TlJRill05Wwh/5bW70VdaeCOZ2assZbmQ9fk9fhZS2RU7GKOl7tF9pkD3UVRv9nCbe4Q1O1N5C07
VYPbXfewWilLzT7q1ovju33v3DsIo5nwfVAmu9YEKhvvYPD1X5ZWYX8YsdvetDZre59wHwAWbXM3
UG14OgFq4M0c2AbuW2GFrOH8gP1VPu9jAzjbVb1oKT4w8ZTWD4nS9drBhKH+IZFz5ez5tq53y2U/
ywC3s+FORHU8BWACx/FGzA5QNFRhnD400nbJkYpAAdAv0rkrfbNRkyJw6mJo9kWu2/FeVITTXHGa
LHaGjiA+AYlW760Sd7MgjQfQX0OuW0/SnHrNr6ReIABPFudTyGPxztiG+c5c1O8nkC/fNUWmPx2n
Ne6LEu0Y6IxV9iPt2vGHmjt2Fooh7hx/hFmghqOczQ9UyjOQqdqiQpJh/T1wIXdl6Ml6/uppTfRh
sKfuqp6q+dfk2hNd42KWnwbybs6Jaup7H/fD5mHUlwLT3EJZ2n1RatUnx+jEVxFp6QdqyQmGN3kh
dihfahhipIP7zcqpGWNwW6V5WCHd88t26QtcRmoy1EdNVnUSjkOi3tWukjdH9J3T20W6ox3kIMoj
vx/wmQsQlEo+IbwtHJISVnWQqU4pjj3wzyyk723P131tWw8JkKAIcwjpqD4i3tOv0aVjg5IWxlEu
ZMKbFgFk07daC5Xhwrbia7OoRO7DaknQaZ/7NoyGjvPMyp2FUnDfd3wy4IHvSvotdDn7eFoCpcrS
p0VEi7kjqcBLyOzN7tsQ15p4mCa3/ExvcVSgItWI8lRWwkmLs5LiHOUskqOL00TNuWF438ZhFk8m
LjbmjqOoVL/Ow9RY+6iNNLwaklk1d30jqlvdKduvBup7XPKj3t9IpdW/UE/ol8AyOjn5xkD+4tc6
v+8g6jm1w6abgL34fbEI99KBK23ADeuG1s/bIkUWAtk3RM3tuno3LvFkUfouCxlEnRodCSWdLzbJ
Xh5QYos+uhVCtoE7N117Twipc78UqYC162VeHc6KsjxVzqBafi0xWQlbIArkjo49G5dTr7tZCFd/
1naTUkzqQR+s9qLTescKlTobkutCd5b37VA35gEPSdY4sKfpc1uApwxkrzsySFwvL/giDQl33gLN
BYpkYZZHvCBuMXJb5gsL9VBy/jhaPvVxwlt64Grfl3U6aoFpj2gnTrNRKgmc3Gixf1R917QPb4e9
L0uhYE3W+hgyn6s+6yZ5HQZ2g5nk2rF0SvOYK5kcw17NATMaMymQH6tRfNUhCX2dSUdrziRgr6Qe
yEQhkEWUCUJtm8TDFlcLbjTt6BXeGqTF6T1s4NIXdnZOm+SVoQAvUutFIZ1u2DbX40AuC6XnLEa4
egxj4qjAiaLuYu7F31b84YUQxKeoY2pUl7cZbG2ocZ2MjXWsOsPaRWir7+OxjN+9/eVeqQGsgmoU
bnWqVC86u3VfSlXWo3UEQ6wsPkQY8XniTPpgRGO7t5EOfnp7wNdmEGAr6RtEcQjVm2x1MNu6HAsP
QCZx5U4bev16rByUvIr8nK7oK6tyFXSHz4F1AS5Wm3rqNEAUxHbQ5OiptWa3oCm9i8QcVRd9pHQH
1PhcfI76seJuFFpyzonj5dSu7Yl1RVIZQLth86Zl3qVVXNcAQvvY3DtqGl3pBdha0xvUEDG9+UxN
l/T3ldwTE2SqgSihAJrbbMOSMH8ZXF1HYjBRHgUChxHeDTyFby+tUQRtK9U86KthGAK7dNXFz7uu
u24iQwWXVeECuJtjaLe4mGAOzXNn7qPe4YHkZ/Q4Mt+M1aEJW5U7lavCqLEialTvcTbaBX22VaIq
LJw8xtDW1PsHMx6U6WGsGj0PhFlZXwY1NzmolDQH2LwIG+HmiKBNRVU8w4G9hFGztL0gbhoQlSEZ
EKmyy3Wvjy75LdFyJcz1pCey19owEXRmckRwR/cuAncyv+8ax013ylAK9zA1RXLfCnU2v7WaMRkY
WenopBNQanEgKPihCJNwwcVhITyl9FUIatHBjtuR5CjSuvee19WrvvTqlnWblZqcLoBa6Ah8pNVE
m6UpFTtQ1T6SoZkaCGq6mapoB8rIUx4OSmzZ+9SbtCokCKokQi12U180k0PIHet6Jm4HW0PIAzZD
k31y0JlTfBeN1fQK3nIjdo4wBaJD2IRjzWVA//hkksLfLRMY+yCze0MGQmbLEsQGCvK+3YFvoOYz
q/dT6Q7FDXBu68NieVkdJB6s1d2QxFq507y4xu4b4XdA5TQHzAsx1MvjNC3a5whlH67iUoj4WtGc
rvLpb3H3mGVdoquSlml7AMfX3EtvhW6hSFJ6xEn6tP5FlBh3OlY4cDwpdif+HCmLSxcwFsquH9q0
Dxwko6hVSCvrgkp43TvFcEtuBu6xfq/0DXMQ5PVsfKyEXcjYLz177P0+l0VzW0Zp0/7KlrZ6sNXU
Jn2wzNm9SjU3vkZGFNtIcqlcBiB3osumzbF59SrFRYFSLeruuhz1zrqYFZvEBap2+dmrisaGxqFb
7ANAAA/DKO1LISbdO3SzlkGuLuP5si+stvZFakXDYSwzbQl72y2+yBTWH0KEg5n4xZQbH6QlvK+k
OdmHyWv0q5hGpBLIxCqLa+GCkvXbulK8Cxjy8qYwZ+iWY7442QVy+V0UdDmNgn1fZAQOJWDkOsRz
Uwqfraqit9To7m2eoGkEKLlCS6xr4koE9lDWj6aJWx5bsPCezLhMRvbNIswdwZZKPzKOoaegS6At
gQ4RxkI1sR7eS7Uy82u1QKIBHuMcPZhluZSo8LvpF2JEpwjswlo+epTFfw1Loy67Ji6mj/kyCXlQ
oJv3yJIb6+/MpjTf5+1gv4+XfmVsqE5PIaiyqlsxFE1N49MyfpACLMrNPHryw1ih7OoPUJzVXeGm
TQ6NZ3acQ+TKlHJPiTXFvgar8VMpbDHDcAEo6A9GaZSYCljzeyTvmipIqDHqvoGNQXn0RNUe0q70
vKBHkbsO1NmL1YAQvqyuphSgGrpbasrHkj3E48WTRu0nihHt0lxEnq8qdpPvyegMsjvcpPmoirU3
xkTS3dCi6Urqg8wCGg9TCSNY0NJ26n78OKStS4vT07uPWVs7egiswLYDzSL7ovNU4NyMadSXuItN
/WA18RRG2SCQH6OLkwR93KnHvDWmYVe2rSKDfAbddJz0GDcCbYiye3Ju+1upy6Q9c0W87Kog6ge3
nko1UC5uidPCaaHBMkeYxTguawmFVnAX6kPsnavPrr/mtCLNMAC2uPSovb+QgtGciqSkycwjyFiZ
+aPVdXdelVUt+3msftJVr+7mrrIOeYK4qO/ZmbBXDqmOdKKRfX074HgZBQCeRcxURfKP0HT7zu6C
wbRDDeSIxVF97UXkp4quy0vqfs47SnwZOoqe9F2zzA9vj/xaAABk7hlx8kpnri+aTne6zjh2re6+
m+SkkWPM5d6UbnU7apFypmf26puuHtDAtFAR3YZWZoK64Sga47iGen7t9XXoNka6L6L6W+SV9hdS
pJJaZTvs337RlzEd0ukEdCvQHKrNNgBXsgFSomHrR7uIFySwLBlOeu5S1VLnM0O9DHEYivIVAmjw
NrArPF3BlDbyLLNi4wjcYQmLsotveg6zO8S5s31u0PIcbMcO3n6/V7bNajVJtEpdH8j+OvG/9RsG
e+5quWTqsTeb5ujJ6Mma1XP2Ba+sFmgoTB82jLgvbfu4YkjqFIF99Thpvd0ErhzL79js9jdovXvN
rnNT6wyj9ZXPxmqBusN/YIi2mNbUlgigx8ZynHNOUNVKUmSUqnQvFbc8g1h52SNbjZtBanjEwRR7
N58N60V9qC2pHfEGWXZLa+vfV2mxA5w287JFkSEgv2sRH5Bk+cinnjmRXplbZKJs1C9QfQBfsRk+
TfLCKWjXHAdU4HbtAIQ3t7OIsHTJAjma/4MNAS5lDcOfBTe2+JwypxNW9upyHPRWDcSS18hApsPR
sobiDAjspTge4AEW5wq9YYI51k8XZ2vZY2VJWz2WUc3OVhWne1zl6xtfG5P2ySvwykEYy6iEn2We
kgWkfFMPU7TVbmXf5FAdHXXAJnnyqr+dXPJoZJUIB64t9u00mE3f2ZLYC2nS1HrfGsb8XRumLA9H
V5hPQqNwcmanvnI8cNKDi0L4DIeTbWewKWD52U4OKQO0xXFQuymcFwNDRkvIy9X8MJDQVt8+HV5u
IyqbK4lszfMslPJOP0DtVZNmLYtxtKK632ljRU9ppM3gIQr494diJJDFVFtwMt6e8OAo7TQquFG0
yororo2yOKAWY8+7XCIUcGYyXx57HHlQ38jWOZjgpZ2+GLrqGMEprn5cBvD01A7tm6U3rTNHw8tP
BooNDCocNIBWgNlOR8kw5WyKJlaRNVLTm9Yixk310r62ZujEg6qKYDYK7fHtb/baq0H4A0OIaRda
s5tB0ZGMHDNV1SMGgeVVZzb5sfbkOdG4116N3QlGkQrLCuw6fTUXGo1u4hp5hETk3unAHGiy9d19
nsfmx6bx1MifE5CqZ+KA14blkAOgwwpxsPQ4Hbbn6EmXVKpHzRDqOyXNEKwprHQ/0AQzAy2HnkB0
kA3NmXFfQdNASmFC2QyIk7FoTgdmIenmAI/pSPnaWSkwLZ3ZonWXBxT1wdQ0Y2tFYUcIuhfphCyY
1pdlmFedc87O5eWe5Ekg59CfX73ot/eN0sM/0cqGCHRe8n1EQfuoq52105ruHIbolaEQKqFKt0YG
L6+2yun7tFzbM2YjbqPU7W9zrUexpFL03d9dtM9Xig0CC/NArpbT6YVu1tUdRiZHnb5AEyqRRT/M
qkvtzI58uTkg3a4WsiuohcNms2z1KSnSEmOXozVl9TVY/yqcB109c5a9Eq0SDECEhNQGgnX7NtQy
K8USpnq0Jy4C2DTQa/bTnGX63s0aMQRWL7PvMxU0WsldlZ/bnM9wyk2WgrXOWh3UOQderBHIGaaM
7VkjqqMM6XfIJcNeyStyfjqPhSCjnUfVB5Kuv0fAgjY5PFHzCY0474tnC+NJzafxS4QtOtY89Fpv
ZUPJPpiSVU58pHv5LTdGfXjUNUk9qaV976sSGO3RQODgziAheswT1/oq9DRpQozWlS5wOkd+a61s
uTK6vFfQroPjEYqZis2ZzfpKSARod72wViHjF/Y3VubWXQ7Y72hgbECtbUKcXInp+5JqB/DM5MXb
i3e7TaCEuWuDQOWjr/Cv9ee/xdBdaeiVa0POk0PS0jijU28qhQiUMhHHM0Pp/K7fv+wzvxZoMABC
UOocOqdjIShWuhQlJ86hjI5fR0HvtlCcSb9dcoD0gddO/RWKC5gVKHGafAU9OcpLuGOo6fW0vPUg
G+u2/pKZ0ezcNkCAgxYs8uMUYQb/o7UK71od+06dfLdJbJtC0WghYDhYWh4iXGEld10yWXTJWyHr
YFo9tYK4sKMYermjfl1mb8G9ENXQfj8VKsqoumjaKVQ6u+gCZWVb+fiLQalWl7aJL+SkTg+Woieg
ZEubF+pL143DJBtFdT+OY7e3pn6Yb82opHDRIe3qXZijlxr3jR5nXKfxkKNxQlAqjpT00vhQUw+x
L8DlzLj1uZR5P739BbY3EB+Ae0CjF4M77Ut6JJIqhcI+kMfUFS6CD6irHYwoksXVQLd9uKDKqH/x
6mSKzzGBX9xBDL0i0VdqOxES4LDTb49Zim4qij0cDbeN88BNBC5KyVjH39Q6d4YgwTFEubR7FKWP
Wq9on9mdKJqXxQI6/m/PAoEaW0ullQOUdd2Cvy15R2ag4Km2H7suGsIaCQU/0zL7yTNBMNiiFIHp
dPGZw/v5BTeLn3YOyDgwcmC7t8hZjAIo9IlaHkdwcQMpue3daSV1OETeRkTNMnOi+pvMUa3elFMM
caKJm94OlUx0YHS0ODsnC7jd+g56Qut9Qj+LIIj/P52HpEqzFLXK+WhWtXcXSyU7uupohEvT5WdO
te3VxVDM9roAyAD0F3jeAtYoye640PKR2YXZl8WlAG53ePvDvjYKejHA2tHnQv57Uw8oc2+JFH1Q
j0shyzBZctjGbXGOX/LKUjaoWz178TB5L0D6FiJPo5tzRKcYoK/K4iq6gG63cxqphXq+WtNDr6nT
5spTGvtWq6rxzKH9ch/zBNTMqBaij0GH9/TL1WMHTsec1aMci+gChF160UDA3adO5Bxzo52D2o6X
M4HBi4x2/YjUWdjBqJ2SPm7iHGNA4K4YEVfExhI8jh452NIqcJqTvawm9TiIvDHpUVDe1fS5Q4rP
VJsr8HVJj8ofvZjEiRUHXCQ6KWee7QUd//nZUFaA1MDd8uIaK2IPrY6kX46FVuhXdTbaa/PIbb47
Cy41gFiGckIdjkZN2K1NCjBA3lId1aE1kwCIdVwFoECRhJrFWKU+XKZSv2h7ootA6bHK9G1EvtrA
6MlLgigZ7QfD6OzJbwXSM6HUm+7eJqmeAhXQxlc8hTuBrnYz0DChkv84svvvpjLJWj9awxe/7Zuy
8tVYHX9hY5FS++ydLPWtnvaAX4CrvzdRsf+qyl6cM67aBnjrVMETQDGGz/RSDNS0RZR6fbccW0uL
blWrcq7LLMZFw1xy70cFCu8XHsay3Tt1a398e4e+cgpSdqYGgxwApdcXsTIMMr1j/yxHwLppvXNm
3fqVx2hT+GZeOtMKrorumkxmRdBxOFbhGjQ8FP2Ed4Nm9lTH336gNVc+PZUNHYUKarNrAERudrqT
FIgEptf36lGUdZ3uG9QcBuSw8GPTDISj/T7J6QVpILzKcDaNFLQui+hM1vvKQYz+PAE3hxd1+e3V
MJlKFUdzOx5F3WZAGNR5pyp59IHAT5w5Il85OVD8JP6imE9wvKV1ml0UEdwv03GhJ3PX9Dmt5bIR
wRgL9bLi5A/LPCv+nOT/epr+V/yzvv9zPrt//zd/fqrF3KbstM0f/32TPgGDqX/1/73+s//7107/
0b/vhp9tL9uf/7h5FN0/ODZ+PPZpXW3/zcmvYKS/niR87B9P/rCr+rSf38mf7fz+ZyeL/nk4nnn9
m/+vP/zHz+ff8nEWP//1x1Mtq379bTGP9cdfPzr++Ncfq+Xdf/3+6//62e1jyT/bPcnHH3W7/Qc/
H7v+X3+A9P4nIBkPLpuJgDioEv2Pf4w/n3/k6f8kNF9lPqljrTuWH1V12yf/+kP7Jx63LBuiChOK
gcenpty9/kSx/qmyluA/UrdZ0/3/81wnn+o/n+4flSzvaxo5Hb/19LhYtygnPdUz+kVkny/iFmVC
vzzXF2VHtXQvnfyj0aPyXP6q6FIXE6Td6iCLx6r6XDjXrjPsNJt2Erbp2NPS7tcPid7u1Gk+k0uc
pknrU4H3WRkNay0BquHmqi/qKXLB0Hs7qbrQt0gPg7HrvV2XGHIHvfFsD+fFNJBzweTCUYR6Gp9i
E7+Cq8sG8jUbSeSiU/zGrqzyFucBzCoH7CMMPzbMtsVVnjpvQDKQYcuVV8oH+h+gHbWoGyp/QoHs
FmhY2vpljAoLeafV0YdTO+Wd1iT9Q4NdfLtDvsUF/ofGAFjyydS/iGkhNIyHZHlIst76hr3PFB8i
b55FOLjumH2oOihTu1K3FjAhRB7Rfn0Te9cVstMQ3gV4crBHtS184bWpewnGmq9ZZFWOnu+i9++j
tYCBYmax7MWk4Q6fLm58UGxIgmGhSJzfCyD7+6SMVduvhQFEoi6q8ZA2VmP5k6yyh9gqDQP4QqKB
28mqDJsf+vdfGxJ1yAcdUYKg3QrIV9OLDpwI9O4wzc1V+tCaPDyEvajvAy8m6vXhLSM4mQ111YO+
huYTkPItT27UTIlPr7DxLnOYWSJISzo2PvojNUjOeJzvOsOVYofuJNNrrsKI/qIUte2jQVP2uxgU
deRjpWglgVQUy/ZVtbA+yaUhZppqFzA0zWza08Wo9RcxTpK3GhHlOUWc01uH1UvLinaVQWOOuJew
eHPryCwtpnI2dmBUuiOQdO/WLhpV+LWimQryHRM4UiXz0OYvpC4CeENo3/92AP210X/f2C8XNF0Q
jEHQhiKUJZw7fYZOj4VbUF3e1a0DFrlIe/xAVphSdrk4FQAToYyl5UeT2iCnSTmz27/9AJt4EqME
oCxUOZ41FznErM0TQO9QWrnk6m5MR+MjuP3uHle2MZxl2V5LgP0AB+NqD4zXCxYqeNeYbI8wdMqK
1nBCoj30zt8qrfNIq7S9zhNB315bftvUULFFOqvolyRaVNx4ZivvgOm1Z9Lw0zzlr1GoShJz4EOG
rPjp1MdTrGeZTEkWjKm6mtOq2BXRYuzOzO8pAW0dBho8y4zkalWldjZZAjUW9DMiXkbUuXvvDa71
Xra9+VMz4xAHafMWFscXjmYzFGbcIRmSn1PJ2qyxF0+weVFXq1XUR3MtHCftl2NWIqw7wCgZqT9y
lg5RRzT7yLZWZ5pvm/31YtxNZgu1uTYJqrVwwFzqchG2cpk15rcmaUAwgWQTe5HF8w9oWfjFlGo9
37899Zvb6Xl8wkqEwFHVxKppM/NKRdIeI8MSsqjjfWSWUYDViYQv0BWXDi3572+Ptwmr//zUa1Tt
wW9bre02YWxaK2WkL7Ya6h425IqLNXinCv1TUtj4eDhTdrSK3HuHaepwu2jW9HO2S+eDVcR0HN9+
lJdrG40y4MZroYmQZqsMWKsczjOYT6A1c+Szx/T3sJ7zd2+PchrGPr8vO5T68JrMkASvC+C3Es7o
1ppRi0ELaVNlH5EhWo5VPjkfLaTdfVClVHrjpIjONOZfvhuJAv1SHFco0RJ6nY4qobxAJGA5WwJp
+ww40m4ZkHt/+91Os4H13WitMUO0jVeREnMT2tR1bM18TjWkCpXsp3JqDvXAiVhqWfH17aFerlNS
HlAb60WkruWE0xfCZJsYi2pVuCTDeFN5Y/1ZmSooqUIxd7WIz+m4v/ZqcHFpK643IAIpp+MpEziG
anDVsE7r5mANSkFUOWYhHgPJuXrb5t04ljn09DWpew6szc3tkjg2ONM8tmErdMOyi7XKlr4lrPq7
MUfNQIVEz1tfw0YSuho4vgsaUTUdlbgR83XpCBB1fdxM92MMmHSXix6q35SSsKI+qXAnv/0lNjPD
0xJZk5DRjFyrs8YmIpBxb8KHy/RdWiD1afRzHeZ9Nu1VA5Tw20Ppm3vhz7Fcx1iFLkkRtrAZbZGL
rPJZ30lbqt9GaiJQ2iOr+9RW0msDnOVd3UeNF/gdfQ4DyZrYNS81JxvnALazin0kqusTMiKL91hm
XC57M48ol5eTYX5EyUGtfLtGoSnEi5N2eKTNhXZ8+yVemS/CJhNRdIvpIhc4XUl5DogXTIyx02bD
vdYLw71c9Ha+coZcvn97qM1Zs04Xpxmx/XPxCyb56VBVk3R5a3M9m32iHbA8XN5ZS9QRWGYt3p2V
Gn20qFicOeH09Yv/pzJBBYthDfpfXNxgEwnEToetpauyFEtjV1Zp9z5rmqgKcnCJe62NwOr0rTYk
ASC36djnkzYCHwFOGmRRggJQbnSVfdEvrYakJOSSy9TOlvogZZoerBZEZzB0XlohT6wX1tUU41R6
wGWjyULMODBtzrXMHcO3p3FzeD6/DyB4ZCM4P9HX3qzwyu3HblTJUvQ27m88KbzQmZZzSIz1BNnO
GmYmVCkpjHKgbXZ9JMqxFJOr7dC8La7tQdo/avyZ4l3aY85pRGWzz60RD3Vpeh8lF9OZK+KV8emt
WPjsmOggUV07/Woll26Hcw2nZ1xdt61xJXSTumdzC5H0ZylN6Veu89k0xNPbs/vytCM3hZxA0Rv5
YGg3p+M2dLXTalStXQklepcvbXfETnYEkNyku15xnDNf8+V7uhxWKAvRRqJ1sMUyoJpge/i56PjY
yvbaq43iA4Js1XFtXUI0TBNj5ym6cjAhGwc4BWN08fYLb0Me1hOpP3uD3iWhFtqTp29M0RTovdPw
xskYfXCc0m2DGfYlHTyvx2S4pntNFYKuQ+HXuO9mgVqn0vNtY6g+QatFj+XtJ3q5wKndOCw5qgBM
zgvtnoQoXGkNc8dPrcBtql+w485hf55f6z8LHJ1LjQEAb9EeV1dJ881rO5bSd+D01Z2aZ9Hi67Ft
PdEg0qYQJUbH3Jcc7vdppVnkjj0IG6yI6SQcRrVKUCEUxVd6YnXhO3JaVvcFbD/9WnW6qwT/km5v
ZCkwKc2uAYiY9Dofujxfyos4dylOQ4FXEz+FRq3s3566rXLE+lY2pSr0eED7eYDmTj+mF2PJXKWm
voOxtu9iQA16Zo++Jkv7acGNAQg4Dgzf0nlyMEUYGnnoaxRufA1jpl0HRz0w08p6Z8LX/PT2o51e
NMw3fB0QSeh38HBoXW8OFE/hY89564RIWzQh1CRj8nVKOO/cWLM+/82xAMjRBsMuZS26gR48nQUp
x6ZDVs4JHW5m3CLiMpT90gSTQ0v77w5FsoC2H0k4/Xh+6elQXmLC0J+lG1JPQi5gGp0dlZvhQHPL
uX97qE2ezxSuiQkVTOr9ADqctVL6e7BeQIRWF8FYcLxvF56KA0kOgSw15wkVtHaH8gdEzWGRe1V6
+mUCJd/3mhyWoszEvgGVdSY/fPFR1/CdS52bdc2a3E2IrfdtZWgd8syZYs57mJ8WBb0R/aR2PqeL
d26o9SD9LVNxsAvRq4Kh0qRudzNVDcAkBQdljyD22xN9Gqis80yBEkVhZIpWcOBzj+y3oWC1ll4k
XTtc0JK4H9R2/lzTcXu/TLP7buhiLcyLyjhz4b3cuuuo3LisXBUJ5O2N184VuIYB5vyMTdOHXM0U
35vM7OgtnX6BVY4boBwATDGZ652N5MI1Z3p9n9hp+2PQWt3yB88a3i8w8P7+RyatWdXpKRObqCmd
zvxSDRlK2L0Tju7k7UXTL+HUynGP3oi6e3vmX/nIlOKZeANbIHCLm0MZFENtjqWNesBSqxc4hNg3
uqfntyvg4tPbQ53eMs8fmaHWev96z3Bqbt5KEw0aK+tQHVQhq+BEVuP53PFwWrj5axSKR8RRq3fG
dhTUPlthGpETJpNTZHs906yvSBPA3oFFsPiD7sk7eNrLlYuY0ZllvLnZ/xwcmR4mc5UfBZtw+ood
grZmEksnXGxDXlJJl/uYzvKdXUYCakHiHWJorJ8paxT70mmKI5F/+hg7Y3MOOXka5fz1JOiS0p12
qKZtG3MqbTnhTZVDnXoubrolyp86u5luy8ntLowKFoVT6+KTM6ryo+jkOf+JVzY0BjjsKc785yv/
dCJydBKAqiqojljKdIVTkvF5QjVgn8n+I5G/3Fu5POdh8uorYz5ogwd9hq+fjmkjCKG4U+mE2P0s
iJXq1OxIfo8icZXvXK/z1YIX+Oexm6dDVtrnDDBe20mUjhAHI91al9/p8DLX8sybGieMkE7ZJ64h
YU7m0U0PNejH2ztJW++4k1AKLOzvY22OZlXUY+uCLwoHq2x9UnAL08nOOOA02Vwh19JeOLmDREGx
DO8sRAduVYjlXyujtm9kPif/gzOEugh7m94ABuibQGM251imUK5DBENg6TecozDNfxEMTf+fI20P
RiWuqlxhpApefhBRaFsNRTTaNbjwnJnj9Xe9nOP/vNUmzihULRqKonNCTdjj3WKX8Q7VEP0OSRZf
2E22c9vaC4rGiWj4p8Zw047jHsGbc3nhq+tqzRioTVLX19ef/3Y3SgqVJteBg3LO3IbLitDVx97Y
T1rqnnnn14YCaM3hDBOASuhmWSVwyRBd5/gyksk8FG1vIbs2GWFBeefi7ek9zfr+PJ9YLyvKGf0+
+hanb+UVwlXsieB0rGgvmoldffPUVl4BASgRqXb6M4oO68m7/ZrcPRyIoBRgem1WTjxLEgQ0sELk
6xw8tOEP17r+Nw0u18sNSCqvRC0JNdRt5QOpilJvNEZZFq27bMZFuUVnkrhfRQSlRRMx8PrUuClN
o7o1gFmeCY1fO3V/H36zZCe8DJx2WA99i7p90SUuYjl2eUhGSw1y4mUIpXp2ePtLvjqz0A3o87vU
XLcFbWuI1VphG/AlzSwszKqA/VWdA8i9ujQtk3QLXxidiu/pelHSohSmw6tlwFux80ZjRY2l/7/Z
O7PluJEs234R0jAPrwAigoNIcSbFFxiVEjGPDocD+Pq7wMruFkO8omU/Xrv1kFZlJSUCk8PPPvus
7XnJZ76aDxdX3ikEAtRyxM2jQ5UD+5OSOgciC7Pokdajg7j5OBOjLAk0ywGCMHq2X234/7J76h1v
faGZjvWlQ8/9ZEvx4XuCo2g7ac76+O3v7IEsWjgEcTFRY+qEnlzYpNxfiMLqY6lGefq/uJu/HO+o
4tGzpZlp9nPyWdBFPZyJ0OR4nzyoHz0zSINYqX1mD/jgv7+bST1p0EhYW0Wl1TewvNJYU5n+vziX
X49ytHKOjaqNfO1455nTPxBD6e1Ft342GLKtVMcrCxt1EC6oZ5TBR+ciZtTLRuOdJ6tiOFu8NNdC
XOLq27TQPgtbK+9R76iZQ2/oDeNQMQG++/NN++Dl2KaBSC/hzrF0H209qqAgzrVu/HhWqTyXhD7v
E/A+4BAN++HPh/pgiQnYYyGf0euhW3f0rXf1ZNBnshtihsubb1M1zOTDOZEQbfc88AnbV22i7/98
zA+eFo7pbFN/lGnU/O+fFshlGintHDPNYVdnRWGcAZ/9rHn14VFMHkc6ZJjZjr9IJNqCUBwqP5ai
aWLfbF+t3vrHT/bOTvardeHDywe5mv9goOAb+/5UGLSTi2twp3KrxqOn6X65s1jxvq1QF7+iL5fX
qjCsf/+6IV9sbV2WaEbsji4gO3HLzSaO2qNNXKC32udl9mknd/u6HL0IUFoxsaLNbOjoo6VDmEyI
1XA+4lLN5aGU3vA4woHb+1m9fum0cbwrVms99I0+RJquzEPZmcupANPjhFrffyZJfXipARHhPtO3
NeboUk+EjLQkmFBuZk2whArKCiAGsz9U3TKydNfqAlskBp8/P6wfLAdchf857HaVftmuZXnmaWya
iHVflNiZ3ZT8XLXO25VEa8V1Cso19KwhCJXPVMwI//OT43+gWTGEiDxEQCUNUt7U9z8gF3M6Vm3q
x0Mzlw984BiANgZntMLKF96LPznqxypcrMXpqBt3rdnYL1pFG5UhkLVud93qQLyQcPg+K83fxjt/
e0JQNpB4DLZIxx+z0R0zawZwBGTTwjjCiHEJBKPSLqmW/cu80oynWdqHQoxVVJgJpBBHLuHANOrd
qmz7pxiSb55XJSQVMR3XB2mx13O/+EqIMiQYmMjTJxLRR2sCLTr6Eixdm0Xh/bVcIFj5NcT7GLeL
Fbmpl53qSfIZDOCjJxWkNG54nhyc4Ed3rM+ano5nwR3DPg0dRmlzGHiJ2htWOh+CZjHTKG21f5uK
yW4VLjjDv1ioEBLZGb8/u6ZJi8ILqCJ8g7SfDHPPbvCyal+MXRr/+a34XZXhUAxrwQRzqTCO77wq
Ok0GGN5iXTX1lVASMlOhJkbEMjwo9Q5CLdj+EQzhs1dOoCr/fPjjyby3U8VMxNPOieIz2d7aX95K
1cmlrv00iUv84XYErbf8WWqSPRRuQ/uyqMwgDRlwZUi4aOZ1547qViOnIQuFJbo8tJtshdiuy9qP
7WEtVGhqm+lbuJiKo8QZi/Sg95P9koO1maJ5TZJxzxfSvPSJjipC0yPCfJd6+nDD1ty83oTJFwHO
ao0g/7btvm7EANex7uevDUjW9pMdwu8PMrZ5xCCMW1tAw2+9ALrMZlNQbpVOrnai9YqbAZXzX+uW
22gcyw7vCh+t431IJ52cUcYS7W2QdHUaUniddfpZmvX8iUfio+cJfiHrm7v1ZY+lWx+bYSAkR8Kz
2p16hWXe63K19lY3OGuozbJ/hW+/U5pjfdYT+PBS+khqgB94ot9U5V8eJXMsGYtwUI0p6gzCHuZO
7Piu5gdLX7ynhBCVg+d2XZj6nthPOZ/CgV71OYuasStqTGP446/JmFHXf37GP6hbtvKWKmFzbvFf
jnaBo3D4xlUTAtQiHIu2kzBvXeygd/SB7MvZ6dIab4RR/b2kFvnZw+hjnlx9XsKIkdC0j2pXLp+k
nfy+tPGbGJmmFEaworf8/r3LEzcL3GDxYp7K9rIqxiSUclp/GHbbxnO/EoDQ1+lnDprf98M8hJhT
aWrSAGPj8/6oA1Mv3UTSCyMYtYpS02n21FE/jNnwPynPjO0E3n3SgFAxG8ajwKYYV+jRCYIWFQE4
NC3udb868/Erh501pzcsN/JL7ucFeNhMmc/VKOq9hGNzaMlrRwvuixtzrbu//d7OfnSzqV+5GjkN
YQU6/ZPF97ctyfYbeTCwQ/GuMDr3/nIkaaplHQa6uHeq+Uo6g/Y3TNTkRZTuuk0p55l+gNw9v0p+
2tNiruLw50fzt1fm6AccbcUG1fiZYzdaLGWF3TwL7tcp+0yF/G1J2A5CAcbG2iB9zNgexV/eywIG
ajHynYkh9n+hlXdWVlYTzZr1ZXCm89F2bhwxfLI/+PDu44LdwBk0k46bDaqHeO1quRbDB8uaUKVE
npOYOlDN9gcoidrTny/k8QAf6w0n6ROLy5i1QfV8dCsdDQcjPLwk9nS50bJTJy5EMFfhUtjD6zzV
/XcmIh3MfYD0FzIkLlyYen/+Eb+9XdtvYMOw+TUYhTquYWaeswyonBbnuGQZhE17OqC6Q9SO7G7/
fKgPH5xfDnW0/6LHmWKY4cFpmtkmHS+7WWujOvnzQT66icySAkQF8bJxQ94/OAscwTnVCi02zSpL
ds3arT5j2L5+SGqhPwLKtl7/fMTfVkWqWa4SA96bXZJxhvdH1BioxoXVB6hJiTg3/Gq5YEy/uq7m
FJjwygjZvlmd+pNl4LOjHi1VZTKmU7UMQTwFAaBsDEavZp8S7iCCKWbkrfuiLSL55HP5+x3k64Ip
cBsQItD52B3Yl+vqzpmZxHaRe+e23rhfDCOtTv98QX9/9zkK3pQ35AvN8aNTUywv/mpOSVwFxhIG
2YTvPrPp2OaKuXhMtnV6qIHiqbAtqvyT5+f3iguUjU/wNnw6PDRsMd/fTuDEzVy1cEiWwCwuxVZm
RVMz9neuJb7A9TTgIvbd6UJe363Xl8ELJZq+d+nlny0+6B27hxr77y8IWz2GrJgG2MyS738ShMl8
aIY+iYsh8HH6teXJ7FnuQzKQTBnZZDlcMCqo6rgx1884EBgj+LcffxSZEiE5ysfK+pslVBn1wojG
lO4ya/TP083VFqVzu8odeU+6TvXP7qf1OudrkRozORrOODMqkqtK58UzgRWkvjYA13Z61zmArswt
BmX06pGvffZIA/aqTSwIex3NH3uXiYzhyqy0yC4OkranrdxqS75L8tZ+yqQMssMWZoMxoxXDFbGX
lh02mqGubWfSv0prKPOw0OsBbCLyRRsGQiOTshf+5Ia0zfBLy9rClNQxlK+H9TBZPzx6F68N7vsv
wVqKYFd6Q/E4jw48woYuLzr7vNq3Vre0DwMWGM6nW/oHByzWRTJ58E0hbDZB2FsO/2ygsS0RgPwt
ogzD+9/rOAM8ddyRvHjmgNycQZfWns88fYIqMibDkhEjpboZMTwfT4K66p3Ig2dODex2EtiqYy7Y
2PWh/w74KU1jt1/BclBNA1RvZLEbOyu3Yrfz2+xag2Ua1X5R+nelRdzsBG6+H5oILcmH6uv42one
pwEejEYOEEu7tR48896gV0Rh5HF+dR/72AVI6iX2LbnPU4sWR+7r7Z2Rpb5vHKQ3VjWNQWI4w4aI
vYyZKJDNOyMrAyvSE/BaseNKYwDemtEp0XrdexnnrHwGBmoX4OmDvoqsivAzhmh8h123LGG51sTP
sF4CyReRQX7Pz8mx9OuOhvTPTJXeGOrwichG0dJUxD4TDOuD8OtU7V3gv+WJcO1+gtCpj104zzSG
4s7QXLjD0mfb1i9iuiWIGCnHqBCz4k5A4wjNsocWWllA6XceM2rrGXtnf6QTYVcZQS6LSeRHZqXa
Lk8N3EDjOmuvS88zMDuTgbxip8MVSsuAaFp6iQiZ9860fVElI486qJBLH/SXHVVSH8woa50qHDp6
OG3lEmHTZdryg3aAV8SL5aU3vcXaExqwp64m7IykoBAN0FMBWPiuSCwqn5YmZXswETf9le2lfz0C
A77FlNDBMO0JPmECvDGulq5nwFuY8wBTyXLUBMIZhsleeRBaQwMzwRQKHb5LyJ1zs13gzPo3k5ft
HqVnUjvHRNGJ1tQdTvMBImhYOK09xOyP5u80nKcXKxD8i+gGMmNIgvhqMYo3rbfkhui3ND7NZwdd
MNuiXNolJOVyuGsq4cw7RNTJxhWcuG5synzLHOoWqLvIJfnP0UqWM6hTkOxFlWdXiW3O45ll1PXZ
lgDbHARffT9snWweYj3TFL5B1Re0yVNM4D1dwvQLcR7zjTZo3vM6lc6VI7wxO3GLjAHGKimduE58
swyJhUwvbK1Y55AIG+9vJYPU4vlTIBtgg5hriDewqGN/YViJZK7MXdHFM7sFumsJGS+NZf9kZnmt
ribNSvMozQpNnRCxYRBxQU1nhVtKb36aDWXzrSdT55uRpNaD0ACqhHo/QNzzYCs++0UKKngxkw7p
ogOkG9W1StDu8rIZI5TGlG/c6LAnG6zsoApL3blzaZ4I+N2McQbWGnbrmSRF4vtMPkMTGmSqPGWO
ni9kHZUDC7DjDN/BBnd3KVZ5Ixp9d3yCXuQaJ2QFLt62MEjyJGSZ3eup696bhSzF3vaLWcTkTdTz
N1Qzi7ymmXSp3ZJn5vWcJ9N84KVI+NW5pcu/Ca2ozKhecFSHdZEL7zxPF208TWzYZ/tqQJkKDTHT
7IZoPLahuSSeFnUaBiWI4lUJeyyTbRXp46yfweck7sNFPtfQnUv9ubPLVZ4sdlsb4bTh9ZG4qHLC
wp30JfYAUFTxLLuWDJ3cZIqiIanSDf1u9J6nWaQPtkPiV0jAbgLRcZKMmC2zrom4LFxwmi3EYJjf
gEGcE0b/FcxJt/AjxkFKeWJUrvVgapNMiI5wh/pUeBPsZR27E3hgS98gwYowqL3Ukxo4tztrhywT
+qtJ5om+s2e9lF8qp1YDMd/sqCMpbJXcg24SzZVl0gc5kEIxkqmMgZb/lxlT8qMIU1pi4oHUkwSM
1YSLk5dBZFi9ME6IcOJWwQmW9Y+xLJSKO3/Om7B2RXduSBKaUmJV7/U+WJ9sdqDWjhXUhsdtJfmj
aw1M9BaK0YjLcmR0aVfaTVN8h05VwYM0GafGkRDQGNVlhVZrQQwPy7WTQeR5IOMnTQQ1OgzSRFyV
BUyi1czyZ/x+8+VaF6q84dFWbZylnXFSGLn292DbUp5aMmlfdHolZcSk8dqEI7Aj1o5gDFbrLJcV
HwEY2ES7UKsoe68w+Dg7TJi4CZg1GIGcL+7ymNej8QCemXCkNC9ZJzT2IS+kmBBVkpcDeSJgzeFt
2KN9lxJv9NST7kPJbs3UA5qYrAm4MpHvUTGU2aPVeMDe21I09zU2IjPu28l41fpp/KmsdfnGvLTi
xevt4txLBoLaO3DUUxisoPmhROvdOdD8udk3CaSoQ+Xl1anjCHcJ56axrxBSqmfTy8zLwSE+K16W
th3vraHIL8aGwL0Y0Gl/KfhTSUhztnN3OgCn75llEB2ZF03tRMsysZ1z/WL6aRpQxGJiMtwvRad3
z7IdpAZAzyjH3bSMDCD77eycj4TCjqd5vvbjwe5KzY+MqjHxmUj8ypE9Zayfwbo6w57BG/vazpr5
Nmn8ZTgQVe4DnV9t5ceuQgZlGyeJbGboiI0IIyBtz5cUWzvUM+J844WRsSRytWl5KUfSAtna1PDJ
Jq7Lhea1WKK9lplxRs2rdor6Yj5LzEGRcl//tKZszqOut7WLyiL5LV5p2zjKZbo55xHia4OGNB2y
sS3PK7/r/b0eqOIbIbByjCapVXncDJ1co2q0tSdfGLyEzpiJl2FZZieaqOCdHZgU/6xptwyCQdOZ
rjSwz72A5j8Q/Aj9fOL3hnVtmoeiHXTxvZ5Jrt7ldWXmke3XCX2LOdgmUikQnKjuRUIuDAioMwv0
lx4XkNXPYXNnl3jHSPzUR8++qUjJQ2aEM+46NmcNwYLtsd2TZxQrs6uYCJxaPt+kGrQjHlhNkZ8z
E+G7s0hOOvcLX08OhYZxYEd6M2FgrPykBWzxsbu+bvuRnKW8/2HXs3z19Z4dUZO69UXAqI0Tplt6
S1gthaszFuVrdUTZNFjRYK5DwoaIAewtqb1tQ6N3UknCllZCV3NZOMOA5j3z7Y7TiB3cEZIcKLLM
z1Trt7bA+0KCQRgaMPxzExGP3an1gJuzWjItZiYlY0SIOqYLEyLmzxdUpDBxCcWx4JvTKYFS43uj
unJWv4/nKk9uc7fVTjXhrSeBTL2beg0chGkyM5phckJnmiyoZdV4ABhsRqohsALmAOb1VflhUYoV
UH9//+ey7AP9hvlShpqZr9GBUxyPz/frtKpk1JN48+0fDFcCeTRWI+o627lwA9DwUOKLSzbYmR3N
jG5dCulmn3ihfhdwGJ6noKc+2y7usVDszYEaprkKYtusxkjphbxhrWE73iz9vy/M3x3qqA7ViGHo
2wKlQzRadkKej7jV0spA3qiHQ7UwKLF2/R3pXsXjn6/0B7oDAz7MUgFnDhgu2krUX9RAt7YHRd87
oK4YzF1Vlv1OA7XxSZn94ZXEzkyFjfsRQur7o6x6U/oVDOSYCbH6sQadSmg8E2wHVLdPp3Q+Phjl
NAogXODjNmHAF90ecvQbu5jbeGhpkrLzvAkW6qY/X7zf63ceEMSM/zrS0cVr64EcPI+7RkNsPsm8
pD3xN3bu6ng4d9NOkUVRZnd/PujvMtxGwMI98EZXxer0/lo6UiVZV0kiGxn+Ax/plXGuX2bdFyNJ
PhvB2h67o3WFjw7NVmR7lyHioxMcSNEZhVeTM92b9k8VCEfFljPat+0MaLWa8uYua6zqyZSrcZhb
x3z487l+8HQinW48OfRqGqJHz41yE7bdJrqxZSrvoa8Ya/SId/tPO+4fZNDVf07oiFZ09D//n4cX
vQ1H/N/pRQe5vDQvv8KL3v7CP/Qix/0LjAdT+CjpNPTAF/03vcg1/qIlysdni7Haxt54hP6hF/l/
IdpuwIKt10bPfnM8/oMvMv7iLwDcpGClTOIP+f8GYMRo+bvnFMgZA3OgwPleGJTGmB+P3glY6G7Z
MC2bIe0bYc6TTEZi2dpdRBAxuxha+OvzxGTv/dplRsWIZlDkkbOC5KEzOU63ijnoPlyM0nrGDppf
6eaA5oDlQLtbqMJ/qLULmLRLmzOEse5GVemmWWgEdoWt1s/nVseYMISgKb1pKa890vrW8lrK0fli
2IlHOTcPzsNc5mwZurVpVehXnUKOshe7CisWfH7wSpGvUj3oIO8V6ZOADXeZZzkSlFCJMe4JUuWM
vKQUT7AYExUTrFn3O3NGBhpA6l73XTJNYSat8mcqMsr/oU2pZPEZDWiKis2MNgi2c3o2V9Ey1Cls
IFf49kFrGu+8NxMnjWtTG9O4q2qXDZ7NwXaG2foGe1cj/UZuk7yYRgrLMPHZxYVTWi/XGcGf9sHN
lDirdV+TcY1x8SvRVHa1Z/+zRR71QTOBu5cQe2vJOFDMsjHD6UmL2jntVp1BotT1ukuVZpRUqTN7
3wxn3JJkPZKM4kSUQXaqwdsnsdWbCodrr5ibT/MpRyDqB5EdRoRnEoi90jm1lHNbtlNyo8EMlAeF
ncwPu2o0boDephWShu9d2Py+FIuN50jCnLz1Ph1Ak4eunvmnCGKEhBRe7wOE1RISNDU7M1HYFHFz
YVVrwXd3mK0s6lxn/G7MYGBDqzS6CcYA+U/OmDOf6mvVdKcIQJhCwxbLvktlz4YxowY2pXOWN6RD
KZUDSGll0F1MtXJAMY1kwNGO84xXX7MIyAKEixAqe0MIrjZaC3UxYQLhWpl2H43F4FKps0nrYDtp
+tdC2ssPS7TtzwlayCtqsv7VHZa1PxBCbnUhm6qpjjpVZf2uLKuAWUdbG7ll/ZJ/z0h+glxorgsb
Xl9MVPlJ9+yRlplGi9zUkmaxV/C17BvC1VEXKybHfKeLZtAixTabdIN1GJ4LRR8gdJWITNIh871h
l6O965m/PHPGkR2Vh0yB8pNmTCbUfY2+4oJOHb4vWlJdUidXcrdmnjiV+RbNQ65Wbe8WPP/OwTOn
iuQy0g3WmICDc6Ow6mSXdl13Z+u15Ue0aUcEMtMlsmjOp0aPcJbU6wHw3nQ90OIoTj16o2SzNpVl
RD5xWd+7ZjXcaLBzwwwD1Ef3ctZMKamaVvXVMHpqHVzU1Y/R8MVwPgRe9oWsLOZEbX0mXdLA3cIM
trUCee9W7sVWjnSvet1kmDqq5CkXZH1pLbc+MjXX/dagWnLvdLv7VmVkEodtWkwapp9FZyakcOoi
7Ncgr6MlyeY735ycIlKlOV1OXZYxprsa8hlEuPWiSnvRsHoCDQtr1ZRfG4KUXjzJVHFMFz/4AeYW
IOfaJuKOJr83nhJLVWX0Asb+tqHlQhiYZhFjZnadE60UhsUuEUiFBG8GGoBLy80f/ETPG+gDPLgU
7bqZAokDE7ZrmIySdIy7wDiTeqfmy8nOZy8cFXFwUTJPcjyDO83lsHtkrKh2tgpcmlpVRzjpBveO
JkRpZSG8HqbE2K8VLHLQVhEdy5wyUOmQgy+dTuTebkD7yZnOLb3lolAZA6MGpLLvWkE9FCY0JP1D
Va0ApNdcNwq2s+M8f+1xUxQnvQUm5EtLpBjwD7dzrmSlLeN1uwodFDZ9/QQhmMn7G9vQMvOMOPRW
P9P6fE7OBlk78N/W3DWkGdpTv0AE9eA1MAI5GLnYCULF7r1V0ctm2lbTosZmVgyTmMbznWVWIy9N
P12GBwhdY/WzrMoNb8agNOI69xV1off95VCmEuUYiob9iA3UvxI8iyRUm/z9uJ5N4/vWSCb6WisK
iOfcK6TeXEGd8+vxTnFtSOSx+ybYF73w5r1m5+4ciyXLLh29VGeC3slTXtQJgcJrUFysBuYA4r8m
0keKxdf6SKm2+zsd0/VvBxbG17Yvi+cOe+Z5lrnGY8IL/bfRKdDhagy2UD93QenfwtR+eErJewsh
UA953UiYtpqE6Ck5EctGL6jwh3gQCRt+kzH1R2uag/bcRUcGR7WSV73r8e3vTL8ni9vsWXKkWjOL
krVltaFrZ61xsaytEU0kUa98L93iS+7l8hZ1wF5OlOich1Zh34mKWS73iAE8e1NZkYVIYJs9hZZS
DTPtI/7XfVkP9Rq3AAUZBx7WtD8zcoQAQhqTMtsbkwmmtWQgko170ssHdvW2FWkQCpLQMWROOvGK
BzCUyiruc08JP1q8gJnEkVnOkc9FwVGLICm/rAEe0ZD12N1BrSctkHxq89mUZAuCLTBop/hVWU17
9D3n2YWr9+qlAfgPuhfdsMdwV3xr2nZ+YAzFoX+X6O538tzHO6AEaOi1PVcM/5uC4JFlHsXfXqsF
p9MYiB9+vpRXQS9bFgybeN54cDZhkRzx6noBB93OB762QaOfN/SgHmSRYG4S6diTnDZqwWvZ1svr
pKfBq2F3OqtTbV/m1uq2YV0O4qvTaPVJlyzthajn8anxSXuMLWNs73JBiGK4LoXeh9I2TLQyo/NO
fG3C9t4k/vClGhH0wyFvrHHn6Y0pYyx940mSeAAdjZXxCTJ3F9R33K/6D1fN6xLPHb2Bk8VBJoyt
gn64Pk8B5MTCNO+YHLTvmrZIg70JDmyjLBYJTdO0Y881F/7dKJLGjfKAxLeQ0GytjSxV60/01qen
QG9Ga0cfhqYmMa8W+W+Ws14ysWjIWEgpTjHL+naYd1VxKe20mi5rZFjAUGho93xR9PK0CErjwfN6
U0XWLJJ9JrbW06zpox0vmW+mO8uTi7UnqLHSdk0zuPcjI6XiQB/TftospHCAmHu6I+Cqu4KGkKfR
pGu6QNsrqy8s6tnLGNjTD+Dy6Q92s8v3ShbtM8Fq9Fe8cbt1xPGZ/EqPWx3xzsNOMDrmVCPXTcYr
YNHZvZgrP4lSyXYsVN6CbpZoZXmnChIucXUa7jeA3et5k+ZOv3csFQRnnTcabjigwBinIk9ogek0
oB/6emqv0mBp65O2q+Yf0K0yEZM+hjyeSJXFg90YUzQQa4DfJem9U3IkJtKgDSYR1LoWVUwQsXu2
Nmm9RpLwTpplmfDSiGe45KNpTrrFlGZHOpU1sTauFIa7lQI13dMcHxv4FLPxxB6hzkIJRAvvZB+I
x2xELY1EImn+dOlQesh0QU08dZ5rxQksybyINJtMTdTNNbhZmpVeEfhrdWcXffbYWojENNuaZEAq
N7PHRlvUT98rqjRuSrZOIawNdPqy1fJzTI3ZteyF1gOJUt5d3RW0wvnGp5dEE5JtaujdQvo700Fm
SPQ0f9vvsuCSLBoaBgWvWWNJ7ckCImqdFJqFptVK1ZxpiqDpaHIWZ4twse+LqSDrWiG8AtJzRPJ1
skx+g2qSAOr2YqRmqCxllVEgM5p9b2X3/y+If6H5okT9okVstOB3ON9byUIE2PddSbz9lf8qia2/
AGuBmNgCofAobeNM/wB9Hf8vHA6sFDz52JPf6t5/SmIXai9uE/70ZmDH1ISg8t8l8X8M1+hJ+Ojx
gP6bith6my/6H+WGihjfG4oNZiLCyaD7Hik3qWkOboEdB90wp3XamSs6NOTPdgA46vrZ3jeqjgF/
PWkjUsnUY+0287mTJsoknbIokhObwN6HrPT5eIpcNCQW21VpovYb9b6u6+2/bnvsXUGxsydSHZJo
piptj53GyNnrqeK50Na+I+DBk9bB90Q+hUC2dTI5lVOfL6BrXmy4stSg7MplaK1eBpjOJNczBmJt
mhER5oj9AcQrGlC57L4GC26JaOmAMez4lA14XjQagG0uUhIezHXsCYqlGKLBW3teVPmD/Z1NzjzG
ql0zYy9dt+xOU+HR4qHDWbEHb7Y63U4AnYVj6iz1zvcF/QSrLQJqdMtdCbivMjrZvp89NJpS614f
xnqOjGwOru10Tl7pw6X3iaPAq1ktpxP4qfU4yDS7MWdzNsJ+lPVOWiZ7o4nvYbbD2dx8LRofIq0Y
JvC4PpvrKjJp//qnXerNL0NQFI8tNtrnPG86YF5FNsOpJ/ymJ86CCd0YOWKCIGetVmRAWb0IVmUi
haXJjTJn77GlXKEdX5TVHXuerI51kcs7Pj7bh5QBgMs+S6nZrNEPnvJKn66r0expnaVTfeg63chP
mtpl2YUcx36nJbVzIEqOLRrxvlhmyl7OrMyGy5ilr/lrlFsDxDwRpDbNM9sabn0DHnDYa1PzkhS+
icGrGOEcpAQT4/lWgf1aMNiQxf3c+BYNQryjuJ7sdcRRpPVb81kjtxWDgz3vFydtri0DeZX87LmO
6AnQ1iwm1RtMC3seYSNWl/+klZY/VezBisOy5IR8rG6qEfFSZSNQKHJ+JYVCAylYCIIMotWyWcX1
qnGTPe8RmGZcX7hFG6EPKbshVNzzbIDSxufY4FPcGFLLz6CGz6+1b8/aaad5KZBIf23q67QiSJqc
ryq4XvqBkSA2aqQG2NrwNFeE9J4ZdqUXpy6G4ttxktRjMS3s2bz37dTpvwsi64pzLMVYaTo1+Y+N
7WAN8HLXTSPD0br5pB+05FbWZTpGUkM9oRlbeW3INGXV3ZCwXHvsgDR2ZJEOtk+dZOThXE5JT0HP
FBT2AVtUXnZoKJiLL8pU6sJoTU/GFFmbLyQdayJpZWuUO/wS63iV6OQhxB2OFXa2uthGMGw2GAvg
v8wuo1wURbMHYoCy0CyFIc9IULbaE11rEY7KurHnMDccDABTmU5fREvcNDuPXvZRk7VFgRXmreR0
BeUnu3r92miz/rYIiFfY9aXtjKeaM4s7962AHeuR4AIFCSZm16W9VFutG+TAM5gF4V5wMamGba+Y
ntV/SuQ5VZdoBRTO81ZDd2/ltN63lNYYqVaNncJWcmdzS/ndmX33jZ48JCbTF+635K1U7x1neam2
+h3fSfqzx4z/Ws2uZPYIRIodmW9lfzu2Sj/0b3KA2JQBp+qG4dy3kvIHzMGGq/emImD/kDxJpGZf
9m9CA3AVRAdv0x+cNynCSj2fBChRVcVpyu72ug/ccj0EhUGKkeXkCBr1m7jRjsTaRlqL5gE4vEp2
DMqfl+PWyJ4mj4z3+U0qEWte2bvxTUJZNjUleBNWcDPVl86b3FK9SS/0CNlnBSl9wTBjUrze9Xbp
nalSDt4uy9pJ27G4RUSiIOoYm77D1oM/69tDr0XLmwS0IAaVb7JQIVL9ZP6PWOQnCEdy05DKTU2S
LSEiFFvDTALGpjclU0AnEcEDGap9k6Rmv0aeCt6kqgVucH/wh2EpETKL/hHwHrKW26w/mk3qIqB6
W3PeFLDlTQ3TZ4EyJt9UMtgFKGbMVKCeocylyHa5MF4d5UhEiDetLeF2XdOQdZ5hci4UodYZnEQ/
YvoTmTZjCmWvFjLbQzEt0539JupJ3HC35pvUp7/JfqPeyu+5dMmXxhcZfM/fJMLkTS4McmZlQw2D
OHrdm6S45L1/igPXQDpd3fJhepMfrTcpsttUSfa2CJRqqKlwNSI2wuRNwgTVUz+5Ced3+n/YO48l
ua0oTb/LrBsKeLOYDUx6n+U3iCpWFbz3ePr+klJPkyU1GZp1RyhCokgWEsiLe8/5z2+aG86ZSFMb
LgUYvMCf36HQ9jssCsssvCMNXnzsdeEGCuWUAU4066F5VuNOtIVsKi9BnmEk6IPHqAzsdY0zrshK
VC7QNP+iwf9vMflTMckQ8n+erpxe69ege51+Lib5K/9VTKp/QMa+5TxA4cOA7qae+auY1OU/SHJB
pGNR0ulIHxn3/VVMCpL1Bxl68JapA/78zf9XTQqy8cf31G1+KNQ/fCP/3YTlp/mKzllzc3hDYI2H
O/lOX70rKMNMedADNNhBes0lucNjkXa9hGrk/vBg/hrF/Sj8/jK8/etKiNVE9DdoX7/UrWqf6JKA
jwtU4Wk6lJ2onQai47xibP5lONb3S91GUzLjI37xVevHzLFr5ZabEkPpFKZN5BBsdKlq/zdqvy8D
2z+vg4ZdpuXQMXy9DTl/GLEzIKvILrBijDRlDPibkekFbaa0LU0GMlocJI+/foa3Z/Tftf+f39ZN
dkdzgm/Mn9OyHy7Yx4EaISOA2pXX6dEqTPD4uN5DNlQX2FUINkmvv7X0Mr+bUfx0WVwUmUvj+MGY
/8+258f7RARSCVajhB6zXOMEfyn9yMvJ92BchislDM1rP5bDYUomw1PaplzRmKQbFGjGwQexdrVa
SfHdTrJHC2R1EQf1sOkZ8J9m2NGOmtXaLpy6em1RmKwkpkXXuJ/pjqURRgqexL4zZxYmR1lRttuy
T82NPhbJcyprmQdPBKwsqfKiceqkbF2xr30AuhQ8wZ/71qmVxHjuoRouQ0VoVbsZGuEIpdb85ou+
+qLy1UHinmvamToZsZjv2mnHUdm+GkX6HiY95qOKcegbI95GsgUxq0wsyZ2VNuZ5GAbYqCY5VabA
RqrrdEX7pdtJGwmPEunxB82oBk/K+nah610VOSMo7kNOUbqMCOM5JoMJlxqG+1qtrXZFQtWrWFTy
yq9uQ7AK5z+wykJ6rXHXupb0MSA2MPI7O5umbyLyI6rFwUwXjGy6JVCIGTDDgs8p6B1hiVZU8oBT
CpSjBnzX2no1pm8t8lXHb/VqF0IijJ2mExOXE65+6tMmuVDPDndGWEpr85YgIguzjkAhl98g4wj4
/+MQ3YApkTXnR8IOFwzTFSISO+rB7L4FWJDZfuhLd4JS0ouZha9FztRm8U4v6mTVZ6m/JsVE9OS5
Cly/tppNGEBditM6OLVp5a8lorxAzPmfqy4TBcmJszSF7TFpiySKVZ355Og7ES4im7Jv2uuUaZUO
Ly0fJECnzNi0sRY+B0gxJXs26YLnPtWdOUxwP5hFZQP7In+Vg4ZWoGhj+RtHNvVbkjXdasAJGwlB
W+tgsLW5kqIIWL4izNCjE5RcNSv6JVa0R+i6c+NUc/fesgVsstHqaDh0MGtbUWrp0opt/dGJYrON
/UBf6yIPd8bcZxE1TKYJGhtwG8graq9SBjwjybd6qvQ+WBNKqpDVTCvZWQJJAApaUegYeW73WTS7
ytQPq5t99gPDxOIkY8PlhUGeOHiw+o9mS/S6hPvqk6Bm4sbMwuRBE3vEXFWVvuANBycO0ckyns2P
lmi7RZtHxhNDMcBPvZ3uIisLLnmv6Zgvq9a9DxQw2IFuLin8go3Vhvle5O0bGV5J4r0yhzfxSOkf
JIy44L/NMCNDItLcpBj894ikqSOe8bEzT0aytdABnwWtaZ7o6Iz2rDIaSj3oq3nzTQhREXryZGXx
qs0nsVjgiQUN5Zb/Bs93CnHNvtRJo1TLoJeramWO+pide1GOaTM7xBLvuZUO6QJsEdYxUVhmvvQ1
MwpI2FaKYh/SHa8w1rbi+yTBctIOplR8b6hRjcUEGXnyggh4z6nMIoHlriGkYYQ5JqbjT636MleC
3rojSIuxgC7bta7gJ+qAJ1JpMGELzJPYZisjFiUNcxuVjqy2SnVwQYOBKXOND/tqGlN3F/WFSpwp
tZjhaaqs7k1zbsD7JzUbNqE2+MUGp47+kSJO7Rk+KuNr1sPOsCsVEN6p5Gb81uHSOS87oO2HoaPO
3SRG2H5mZTNdpSkLlbsYnRvAfKYLcGoyeQ7XtSAkqpsZuGtvwxhQH/Kdkl7qIDBtIUKv4pO2KEIZ
t1F6EmHTtDtNhGZ1Cwq26waxZdfW/qLvmdozIi1p6odNANRUMQ9yIM35D0ofIR/K4vhTDafZYZqJ
IrOyyhTkUx/5g6Vp2KpQtEt6yU2dA1wnnSVuhU5nv+B5rIVe+Ig1A92FKpSnFnDLEdOOLg/y0aq4
8T5Z/NeE5VW0IukjUrISud5SGinB29C6a7rmWOv6ys8zs+RapriAg7osA32D3SQKnbzLkRqp0lFW
pwf4G06OKRInkGdW9Rbm5FYPhXVWGtt0TB+GoXrSCkTtoz990yrpVSHbO27VpVT3O8bC96YY9vec
Q0smhytRZ4Kh16iw0irqGCO1jPflARpD0JGyVSxnWQOY0ueHBO0GY00kSSWuWWlU74ok2XNKwnKo
P5tCWhaKelTV0s3S8lpU6TlXrBy6qbocdEz9QdJeOvYGO8OszlUNfW304P8EfquHPvc/Q3W4i+r2
aEgsEitHC9QdSoMcryK0Hutb+IHFkMee4CgvgqY5myXrqJ9XBnGPYQqXYCJfYY7Db6NoOZhG2IH1
geAENZBmEcuZPtCbtnaKeNJGNwEeEKVwZIGqqnynaeNzpBsrRLyY1I8ObosOensvhTestu1r3fOJ
Z2kXJtMReiLz2Kayyeal3ixn/kS1aPCIMGLj2DZDBmtaPwSFzLmvdHsNJ+wrOQseatJl1Y93qJgS
SMN1sa9MfwUUxjqSs5XWSYuptJgLpdOzD77ioFjYDENLXpOZ2jKiEjZLAb5rbxWAh4K67JAFucEo
6PYEEOFIQw3B2azg1WsTsFjtFGYq2LIhL5lqQ0CY6pMQ0rRKJkqXUlHrYxcZJ6VXoQX7CO126dwR
sVnBkem7aKNGveUyjkAhBWYXaZSGYpLvmZQGS0x9F90crcXZ3GpN+JoWCSmOYnVBYOFNRjjZqixv
8MDnjUI3zuTqamXmdqoC5RijunTMQbBWXICbj3PP8Ce3rBVxYbQCw8bRfJz86UNF5uFUyMscRish
22mHUKmB36S3knGWjbg8gLdkbkoymy2K9aEssxaljNCdEYZZa6vQnui+eWTNtLWM2F/cNCCMdcVl
ULbtpa/xNS2Kalhkgr+yZnl4lYkq3lfGbGy6aTj5Ub6aREbUKgSUfSJo68oUihXS1HUdNKM7GsKL
wlm/kjrwg8yU9nTQ53wcklUtB4im4A88J6LpwKg4pKHVPIWirjhDjVqya+Tl5A+XPGsSt+2ip9bS
m0U9hk+TzhUHLuCM5nhu+uihkIYLAN/WGpqACXRBzJuFSGWQ5YNkCPuBia8TYnxCXRBex0k8SAqZ
x1l5tpRp00XNrpfqcbSRt48o3EhQQ062Z9Q5e6aYvaRVsNXVelWMA1N2HBemTt6pGgjVJH0m0bAy
lOpShf4DMP1F0ZRDkNQ7Iw1PidX1Cxy0ycOYRbRQneJglv5NhxUxTYKnJubaautVM8TL+RbSyuvK
kGtaIEbbw9/BVCKJF6YZHdBivCljhnQhWvYkUNvRxBYkCeaLpFaXYMIYnsHFEejYg3K3AOs41k2a
OJjOuFI4CztdzO/aWXzLJRjxOGm4oTBGbpEWcFcoWTaNMmWUguhlTGa10ziCGaZIPkPUiOg39Zpz
ad5Vo7SbY971pq7ZCwuAmyjSlItRtQeJ3wRe6iT8p0Bwx9q07LJkXNiWnWFbxB4JjbTOC7P0xHo2
7EzspzXyFtkRavldNPkSEybtlqCC0yfCtzJVRQi5nb5B6IU2NWzu00K95mEnEF1Awrs85JndyJoF
ZU6po7NWV7NzMz+zmaRgkltgjt+Z/bc+KHwn78t9pw/CBgcib+bVZqlYT1h+v4x17hpNPF9nhq4Y
XNRofLBbcBo83hflYEmLtk8ftbaf+JHD85RJ+yzlvDF0iWdbokwRZJRI6twUbjs28bvcG284Py2n
RthOdfF6k5R4o+wf2aY87DUTOw3IMi8xYrQrXZoXcQhqX3/nNwT9lVEKh0upr7l/bkXPD3FUfqRj
s0UQEXLSjJMjVkoEmgtJUg6ScDtaKvVbjEBFy0hBbOW02fp9oy6KFsib2OUbTi4VOdq/JF8Wsx6L
aJrKmJo1qHANVRjkFNNHNnclQow+vM07I7bMMvfktKqWRO1oOUBzXKJbE8eHOZ3GDRiv9g3tbHKX
WPWhaWIsv6AnXmcUxUywhNwdQl/eZQmZAEjZdKgZSIzA26iPcR8a3nIA0cCRs5CIRKUwr5EsUgEE
9Hy3d5FVFwBEg7EUH9IYzjsB4fcDeLUF7QJBTDsoWEnpWVy6U4R2w4TWbXkmiYsOVgDhhVm+/pqI
6biqVWU/K364GHCkO6STHH3EHaM1F92m/iKQSumA+WscD5TVSKL8BOOQylpj7DHKNhSmaR118Mns
eJTN5ZznNE2BlMm70B/jDT5jaGSGqnLzqJ1Pvqn3C33QxkOdFO21bRvtqBhJtq8T67mYce2IoJB9
+Kkk+bYfkYvByEZ3goQ1WlhtsavZBZcqpK5dWSf6tZ7y2BOVTju0uQDkJ6cj/od15ZYMXBzSKvsj
PE79YerxwSYcoqOJmspmrw+9sW0iqekYdjT+ubSILUikgvGRDwnJ7qvuMZpCectoSDoDDpQx3gJK
sse4JbpDQ0r564viUDmJ5icLVqzxDaoVGl8O0MeRVfhpGF3t9fEgvyG9THdiMiPZ06dyG2Z1BPqr
xdQWFtmBjJSCAasOjXd/kwxDsJSD3lhVqt/uNb/FLS0SPzqUvwt4tK2r+qF5FxNxdKwsqboOsyy4
UzNQnmXSOiTkx056872vJSiEbCSbhryjhLFM7YZiWUwMROfuUhN7CaphxOR0NbFc5S7sdynaQB8V
kChi1ELVJJ9SkXU77cRMRgLxmTfEFhWeqbEcTkYoT1O3F9Uqkga3YqgYu0bWkkzZ2hNcMMUjpyau
nXTw9cwbUyMtQLwEad/Umq+e9MSUHls1g297Y/0BHatFcMnUaSdpKpsrIru1GAY9vOGoSJZM8hgg
TXgbtTOUEtUfsowtBnN+Pj2FaKigrKvlhSSl1a405RDXfvMm/O5Fr5iqztNw2vCkKvOXpHNoCwxK
h1Xfoc1Cl+PVylQ5/AwXZX0Ooyo3gGBi1cF3onXBCc3dLdncxsX8VA1US9Jowf2arHFZcPDPThzL
hKgafF1J2SPuS8cNxLBySct/nXriH/mCzbU/RSR6tpUXt0Owj5vxWTXnDz0aY1hVaL17pRW8XgiV
TQhdBKuxi8nIIkFruglICHKsgqHTGEytm86SthjHOvT6sus2LRTsfdmaA5m2c7oNoV9vophBojAp
ypNv6d9G3udlgAmKq8J7XEDJIm/W7yavyNU7MvhWxqQ1C9hgJJq2MuO4crTIaWp9fdvKTA80TcDk
mnyxhV/m9botNKJxMDPjrETjfmAWrA+mtBhbrGGMktmGps1vVh2y8hgJYjGg6ItJqnixJhlPwizU
z5qqbmuEmuRozDs+j+ZoeGggwUriyi4sPKJKU1zPUWHseJXxqapxNRcglUO6C9VjXZYHHCatdaiL
7SJQR2tTWQMOIIBY8WNTZFA0GxTR665O30r07K6eogyFbd97jZkUy3GqVE9tAs0JRCVzo6F5jaY5
x709L5wiMoVF6AeIstGUHauiuzCD1V2jDh56EXKKMQ2JV1fTy9hW2D6JPQMrubBWvO/GKhh1Ji+V
xWndi4siA4boc0l5mrK8Wvh9WBPaSqDrYCoHoM6JuTXRsnSVmUuL0W21BFKg0iQCJRHjugWMIbug
4nAyiYUZiIkPZRWFISkZ/pZG7VWUk89az7ehydY8zFl6iAnP2EeWfzQ1WHVaLffPCkTLtTXBksey
R4EKJ/uVXUldfq/17IJpFpzLVox2ppCzqc2KtejFOFxB+xCfJTbmdZmItdvmlbFni48drSJNgDYm
9TgIkM2aRuqMcSR7U21oa7HROi+VpfFpBl71GuJoduDg2TEeh4lGJ87fBB8nEFijGjQHS4uftTZP
vNKU/LXPzXsNY0Cvklt1sIHw/XXHxH8j47O2EOtWvFilRtr6VMPzDMgYuDcJyXSYLhF1nOXdNc8F
ZUsvXuKfYVSPqP4HR8JpFJ5tbq0FH8W+rc4xwCZCa5qj2CJzt8xM/4DIUYJ9Xz1MXTKvJz9RnF4x
WJ1KXbr4gGVM+tNXOZI4h/EawSCkephV5SAFpXhEOk6QlGFRlRlVHo+oJwYUqMlkGQ9yLKS4ksnB
crRqYaNYenpL+c0AIYr7BJI/tFCp8IvQcHySQCkWod4OCC/caVRMW9LmJ5ZDvGrqmQnoEMvwMgtL
suWeEhSXA6qbnpWiUig30kuGeHOltBKgswIlgPfppI99g1NmZi66BLw+xoLDscxSP/WokA5qrRzq
EucFe4ZRh1Rf1NdCEd23qXQvmTB3GwKI7b7QqP+miojdvGaXYEmYNWJRpU8gXugP1Y15nauI3rN5
MdMlDgmBuF3uqWP5bMTmKvaVkzKZL9nYv1FKaZS4cb+sBrPFXX98V8tZXcRqk3m+atB2NM1bGBAs
kJTTuooEmrxKbNdSPWgn3rl6PxdJu6s54ldZLDVuGaXTKqyC0dNLJVkEkSGIp0Qukg3uBHstmh6V
anoV4KzRsQ3TNZ/F5qIOABzYXQfkCdeZ7smtfCwxQYVQN6IHzQZpIBts2HYyOSw5ti2PmOWPj5pS
0kcpprAvOornNFJhZKKZCEx8RPArueq9+YCD4Rb+QbpIswQRvMYJVwfwEMfqmcyKypX9YVn2+LsY
4YqiwQXQ3U2Gar5UE+doEooYt+Wr3uiuQw0dfzRJup8vepmWuJ4YCy0GConEYm/OkBIZIyNlQ7Ge
11F0HurGBQB3a/5SobEW465aD3m0NkbtYETWk1WL2xi9TqnKyzmIN0Glrsw5uxtVEfN4mPpi1K26
gv3Sis6N0N31YXlLW3TqwlyBqS7CEQ4QcIiV9Zugidw0xDXElz5aBgQNZsCT3pxyvEtfkMW6NUTT
VOKwnUtIGZVA1lyNG+U0P8ZGtprR7muh5qT9zUrdgNAlbOuKtze3toohLTK/HxxQh8UojOhnmhNh
cgtLyx5KyM9hVD+T42M3oDHDrbWZgw2iYQhb5SKRxIUKNf65z/RFnWCLWDV2WctoW1B4bSZLv/ch
I5Hq4aVqxyqaXSupFlMCQzQOfQx7BUeXOd/gXhHJ49tB9p4pZXUYM6tZDTJp4NO8gXtSPg2Kssm0
ehn2w1oNOdUjf1wHgeKGBU7qKlkAgLu7luh5GlPWqq/s8nZYAxg4Y4gank+aBMVzGdcuvgMO54eb
5eWJaeiTIbANmgGHNjalmZZf8gYACYI20ArJpxjIkOkiMRWQ+DI6Jzb03Wg0y1DvHTCPk6KUihPE
oQP32TNacyFYSb7jUe4tzb9rMaNK5G/KIO+aKFqMUXJSB3VLOmSCSTt0FT89TSY0m3nkh4A+0+xY
cr/ogmAXWAWDpii7+mK1TyfQL050pZXducp6d9TF0s4H5RyEcGRm62XKBGIzSMbh8AAfFVajHGOC
PcuQe8cdbOx9Y5bsF+Ze6Mpt2lRuihGMLhTr3Kft73jHrJHBn10OHZ41RXYu02Cn9PHL0HSnKcgj
RgjtRo5nJ0QJfwFYnygDUrfwu9bTNTJQOkg8gnADMGukP0U/npVEBtaGMABTKz5x4J9Tvd3XlJSz
mAAgyEBr3H3SjxT7Vrvt8/BSRWVn10a/LdPGCzuA2BTGTBQS2aRK5A0RmNUMFuT3IDwh8NqpSpZi
IjxcoMNeyfh1jVjeYjrbO7nSDF6nEHLfWuymvoAYKyyUbtFG4ioKfXpP1hW9rafH6oti+iaIRPdc
qN1DrbJ1Qsid3QQTFVXGazNI63dx6Dhdus8xHNcooddqYbljHj33oXFmYnSPJybGM1P3kir9dk5M
a80s4k5l1yqZDTLj3LdW+Db10ybsrYUf66fJileB6bNdMuwh2BxatG8tDKm+DBqggjxYkSNF47ZS
pbWWZEvf0u7NWTgSGtugJZzRLQTqtYvyxvHr1oF6vh/67CMuFHus5GU5CkdLD18tGFkOuAtOMDR+
t1au4NYHoTjSm7iKmGy1NNz61nhJ9OrSkUvhhFqzycvmwPn3UkSW6mBGep8G4bjM5Jb6yTC9gKmg
k8350aiTXS13ydIX5kcm2PaQkU9EJlQaQgVtZ1/cmbMYXaWAPlzoYlxKZqZyxDYHVBq93F3nKLtL
4mF0Qh+YJBGFAMMiOq11qPrS2rDwJZDEZNoNkggbyJoPZY1Jl9nwXvB+pOtmqoxlMKrmIWUPWbWV
Id1Pt7mgGIQg9JLZTrYht9Y6HdHByV0O4GPWOWY+lLNPQjzFM4vOmrcRMVt7WdNaJ2mbtFoUlRB6
Ul3fSiBTXzBIZohcpckqadPwms1+/JYocnxKpwrUJ7GmCg0JYc1Eq8qXfoq0k2KEIjeDO8oq8xPx
o8cpEMsUaejYiHzY5oE/k2onhm9pOPr1yo8IRMFSL+ie8VXCXU8diuEkVR0K8dEyOw4rGe8hfvZb
l/qy42d5fa6YHq6KRDauSmTNjwR2mccy682DYBGd4oAb1Z4VBbPb9KrohTWWpUCHyrMvhOLLAJK8
glEFr0pL/XKho1p1YsZwKXZbN4N1o80WvhENF0L4BG+ivPH8EhURWs/ey5sgerUqQwGxmDtXH1vs
k4pSoR6f2H3iFqZwNyoLxgmwgAvfumh+mjJjbugbU4oLHD0EWVlIoCRs7ARPI0WJ9uak6XxHuTw8
pLk/Oj6d+6bXBvM1zCzOZxkUNEg61TbNjsRmNR3vUcDCaoR8Rz5l4xbQOhHbDBwAGDiXq0bOu43Z
0RMNUfMeh+GL0WrtMQI98CQI9XddpoqdrRZNv7PGpFhPc5dcaw1gtRwiQBlwVRcVveQYhUb2LqMU
EaIhTyINGEoCoJJZ8kYcFHLd0LKG9Sg06bLEdt1uxdlYGGZVbquiznmB2NqqgETvQjoUYO6LEdjt
Yolzso0wLIOYcGY0pFzw+KcOrmr+uAirxx3NPPd6qu3HsRnndargvSA3bd5gTsL5rwW4Pw3R1Hst
EKpLnEDr9pgZniqownu/MITDVIRQWo0eIqOtRRh4QdhLj/I0MDLL1WCr1uPA2TH4t9MExoU9oEM9
RGhecAyS4q2PMdKZGLuXqparBfhPQxabnuIDOVtonzRMasSCg530rPYg9kYRsQIahk2JpSWbTkus
K8a+FiS5rmjeZwk7vZvaJFtUxtAdzVLMaNd0jG26We6W/WAhjCJEYqTFN9TlrDZ1S1kAic+usUvl
XQM+2fs1PqaNGbQbNSlTNFPVjP2PjvNWv8jGMV51DEBvdOXYp/aXa/UOhh9BZtqooCyxRBAAtGzW
EXdhJLTlJExUjO10GJOOqRZs2CepkbJV0kch0WtIV8a21fYIaAp+pqAfSp/QFQ21Hc90ytBwxIVs
/8dMxLFWdhJQgiVPCDHNQJR99mufVqJIfenJ0mM9fMIvAuOdMWSyhWHoKCrr/2hDfPMqRpFe0EOw
YrxBuiizsbYSD3plNO3yPxJcbRpdAagoY4t5VhhxLWdijY9OXE7hQ+Ar9MTfuUL/y877gZ0nqzgP
/M/svIeP/GPuPtKf7A++/53/oudZf5giBp3gHViYyMYtAOAvep6h/IFtN44DxJ/ebDIsfusvep6k
/UF+OT/HsPD0J8kL04Km6Nrw//4fEU7fLb3aIjIBnpaMH8C/UXvIP5PmNGJX0UroeCzIWA6j/Lgx
0H4gfInIiTOhmHz34Yg40H5/iexTZB8D+xDah9PH8n7z+fS++Z3n8M1847/5Xn+/6heq3pz5vpb1
g+++VPbDubDvYCLZT/zi7WPH6r/9+mPpPT++HrYPh93r/ef1fvt+HuzffY7ffIwvrrLAraMwJ9x8
UTxI4lsdnn9YDP/ASPyex/Kr+2Qx/fh05VFtZe12n4X99HAmqch+eXh62L59sC3ZT/zzgl+8ffd2
vKyPL3frwF5f7NP6clnvDpfLzjl4u+VlvbxcNrf/8jYbb/tyPeyczXXjPF8PzvW6PZ6dzef2etic
3e328zefX7sZwvzi83/lOZo6m7uAa4y7f9k/nTer/cvxZfv0tFzebfdPge3tLjtvudl5l8vxclwc
bx9xc76et1fvsFn95lnentWvPguCqh+fZQE8XTZUUzzLt9uy4Vm+vd19nAL7Dp86HuPl4y7iWdKa
8J+oG+zL8uPug8d7N95W8yN/8rG0T8+h/fn6fPh8f349h/bm9czqej59srrO18+Hz/fCBpZnVX4+
VLwQT+fd7vn1fft5De3z+2+e73cTnF/d0xdDHqwNZDykuCd3sXdXe/f274Vte+vFYunYju05/MJe
uavfUGW/hHX87QXUlZ8fJiqom3/X6LvcIcvw/P65fTvivWa/XT4C+3LgWeX27nnz8Hp6Pfzmm7y9
Vb+66S+k1nZQqcgmblrQV5X+GIkvQXKKKMyZ0BI3/vDrdfMlEefPW8UPTjdgIku3cKafb1VLcE0k
H8R357LaR8Oua5RVZg4MQj4rA99EJXmZx9dIULy8v6j9o6pm/N5GmF+n5H6grOzuAiU6/PpT/eO+
C+aq4blGZgCS+Z8/VZISw2wwmWQ1370V7H6XyH57O73uTq/Pp8P7VbQf3n/3Okv/tO3+eNEvj2IO
64q5IBdtRMaz2qOBJCehjZ6uphWQVoGAydxK7W9IzH87YmATm6JqSYp0O9K+GmVP2GHcQlMRz1d4
BCNmnfHdzIbAndp+/vbr5/r1WgbGf9iXGsTQwG4zvyaH1P3Q1kULYTScjX7fDJPy2quDfMHhMTv9
f1xKl2DYc7BrivVlby8iJRKJtjbdlPDoqzYHbexMAvW9ns7Z/a+vdXslfnxlbreliaSO3EIByIG9
3fYPp7RRdHlHvAYZH4yEjlaj+R5m6elvFuU/XeUW6YFfhUJhIX7ZFPoaUgs51gZlbTcv/cEwljkM
yd/sPX9bhbebwZ0P64ObXEFUvtxMqUUQpjEfw4Nl1BehqiiPw5wGipOj1d9EGWpA3Bjb2K0SE3Yw
KtpvcU5Bbf/7ZwrjnFwJFZ0tNdqXZ9qFSJUKsBzYjrpLSjmy6GZunX95FSIPYLRT3skiHrnWl0oH
T+DawNRCcbumjpaJOcuolcpw+W+vosLCwKlKMTVFMaUvL3YAtj+EugHRqUKkX6OBwkDE+l3C1N9e
LhMvNfpEvHYwNVSkL+WSjkdBrN3Qc4jQ1iasJMvpWiV0pSD6nXvcTZvy84r/cq0vb5dlpVYmmVxr
qmPi4RNoVYZTNe2q6/x1bDQeqZaPBaZBVW84wVyuWGeeUOkLaexWEkNnhsOeNs6viq66higznumR
9SvS/Rj/y40AZuQtAY/jBbkNNf6Xhx9K1nBrcDu3wzr55vlajOdYnRQEjWg1e+/XX/U/fgnoWzSL
2h0q4pcHQ2QyZqcyD0bJ42LRmsqTYjIwimL4Q7++0t+2g9tXQPCKyI2RpPhVT5O0ZpYqBVJSX8no
OgmrxPVeMX7zgvwsccEgk6vwatB+cC8IWm6f4oetrfAZqo+VOhJ10htgrxEJz0MvH/QJjn5pMrn6
9V39bWWhaKKjusU40fFouMD8fMGoFdAPSfXkSrv6pB27h3xfP1nvxDcBPT3W2/hhOs2H8HX+jE7W
xvewUvhNAfQ9SffH7fzrR/hyz8NYpUI68BGKB+UqXoyjeig+9WWwUYimtIeTyZz3XjzFoD1rouSP
yp36m63+61P/+gm+7MF9qMDRuWmlSUtEQp6v6kBdyNqwKaC//PqBf11GvB4ktyJRw7uAOkf8smCF
WCvFtmkHV+ph0ErmXF/rIBeffnOVf7gMI3K2BIWVyrny5ZkGpeJLEJ4nVw2zNeDa4E699GQy+MB0
HSlEDdacwPi4V6RhOSLT6f6TuTPbjVvJ0vWrFM49C5wHoLuBk2RmapYsyZalG8KWZM5kMEgGh6c/
H7U3uqSUW2rX1QEaaOyyrRDJGFas9a/vD756FXJMEUPb8HE9QCAbtN+XcYfHGrz/01KOR5XdRZV2
bqIzNnRyOchgrfxHgGx27n72471h3E9w5WJxbMzzftGfTD6grt15NFkXLrAakthF9tT04oHzeudQ
GfvDY4zX6+KIAuISIKL3zpi2ye2gXGIet2qW4OdUJPZDU33mdfKbl0sEZ1sOu7/pYST2ds3kUHR7
k7xgZM+VvlNSfUFmNH3CzP39IEQHNJPBlHUP9lHEHLLT7G6MUCjgMAM+YlP2fv7J/vm7UXhfxppB
McjNHATebjA6sWfmIwrDzjpzPHsO7XnwP9ll3vbRsS/rBJ+kU8BnmBZpx3X9vdrVUIq6RtqqMZqK
AmQ02fSbwMr7c/zYsCejtyks5sn8xCpr/Qqvt5WXQT0UUmxvrAHvYFHHSdWUaPrHSHV+c+JJ+aOl
GToLl1JD44KWsKAFO6U+Hg/Gn89C38AJzgCPSQT+sum+el7HqrS6KmreqmOhkoY3gE+B+5mj/e++
HXsJbas85HptOnir/pzpi9QUvWTQ/XOnHE4MzvhPDPWMw81xfY/2mnzjbobqPzh4jxpwdNl01RhB
rbZQKYO3azEIvVLj7J8U8ezjhDNVu86tTf6KZWy7senusQg7stVoMZ1Gb5OX1a0YvW1mG5/4Mr4E
c4efma5ebgPcB2CXHsytxBxIRXNaRobVJVR8sJj46UyGuJRZs+5FRXztuqo+WrgNc403ku5LN1Ew
D3W3NItQW8z68ePNd30hB78RsBqHnYhYmt/qYIunPuoiKKIdn7Q9CpHZQiNDoWtXDuNny3f9UW+H
YmfwaIcN+ELE7QfL1xE+Lga2GiKFNRqsU3PCl2Om7c8VdYhoLjtbLP0Ixey10PXpk1jl3XMauu6v
XbEu/2+d6G/nHy1K0qc7CiJrVS8JQLmSc4HqdGnux7SUxvbj1/puHjLPTfgQq3+swaDrcni1qPTV
56KcdZTFeXuJxcZ3YY3TJvbmByr2+icr+N3mAaPXcLDgpU+bLcs5uKhoQKzQykOEjnOv3+ozQsR6
WIZjt+/UdYfSnQNmLPfAZf3dx4/5bq98GXmNSHi9LL2DkUuN7gTZBUUEGBAZqibO5IBZLrTdB7rc
juqmTj75ju/2EUYkhIYjHLBn0Sr+9sVmVjeRV3fZqFqphwKzE8rSTRl9/FwHn89d7+suhzKLAudC
+yUKfPX5KhqFyt5bxErdcayzys/K7hqGx2SFE/pxf9+kUyE+OQMOpiiDQmRhxqxj4h94GG3VWJBS
aZIV8lDRPWZoMfcVZw4mOU5q/fj4AQ9e4zoWHntr7YKzBjTVwbJXXAtiyLXYTvWZ8SXORbyCQsWf
fayXUej6ti3TJQQhAfL2Y8XL6qRBt1Zk0Wi9X4w0/yFB3/3pe2M+4N3JeY+lKbvYwdLOpjZxm4X3
RuEM5V4FYf4OFaQod4Nsu0+i78MLAEkPnVwABxmzTOeRDibgTDmzbBUdURltMv6xJ2wyIXVioe/w
pVPaX3S0Ariv1e28uJdilPX9IuA/0SM3zPm2xG0OOFGGmu2hkqX8iVC+zp/9GpgTxKl63KZ0AYwp
cjrTzqOJboDuVC1m56N4KoIvfzgNCLtBE3hE3eSoDP0gbtNAHkoJRJXuihQ42EKKA/b6+MlqOtgl
wDIxysqPAEpGfuowBE3wOoFUCaQXdFN9baJ8eGg1X91jT2evbVbzygG23ds/fDY+lE9djPlHlcw4
DKlaFDfaIvhQ1pIHIDZpTa/yJj76eJR3O4XFtssNG6y5x6b0Liadg1YB4iphKrYmrRh2P9G2wnXJ
D3u91R4MEgvOn0XbTMGVMxesuAze6Lsn63l3YKrqKiLd2G7HPJhXCUDzyeI1LFbnq/P6ZRgX4wYT
Bgi5hJfs/KtNsEDYAqmHpo92Qp6NhDm5APZMR5hqlxNj9MVNWyJLS9Is2XXDlG57v8MNjS6uvdd2
yREdzsbdx2/73bbFk+P1sv6fyXFzaPBa+b2dVTkq8IA23KMsd8ZdrmHK8m+MQoxqcGvi7DbXF/Pq
wdGRZ1XVMkounezGT9P0asxRCP/5KGyNa+pk9QVfq9WvR9E6ZOSWtEsUuSZypUEb9kim639jrhDt
mCZcQBdjqoPtqsAiTytFUBLTKxoBp9GMHA8tyr/xLDwJaS0Gcl7yxq/e2AL2oyVmxTYsNspfjaXj
op6sxnMfD/NuI+HzQ1Sx+TJkm7jMvn1lxAQdUACGKbtG+6Ll2N3U2UL/WZ/2e3KOxbGXoaj6eNB3
x/I6qE1oTNYUEyb94A0uWQ9gjngg8v0YeG0x6Ud2ge58yWX1x1sWGwjxMbEcT8ksf/t8BXZXjhlM
aUSmmGuYUdM3nS9lIaI/fSTmAu36BqG87XBovh2HVl1b7xqSzDWan+9i5MrRAlPJTHcbOL1pPX88
3PvPZlKaAH1nkfqkEeDgsUpDuh2hCMM1SL8ku4Szm8cZMZGg5X5f0ChypPNp93867Lpb2MZa5yGR
r69b96tJmdP3ZmlziThZh6axdQ0Ig3unXbWSg5ydjcGelUdJVclPssoHFx02znXKMBsBSHD0vZTm
Xw08SUP1E4aK7JRjfJo2XnVceOAJl2mewwQbIRSphXbRGlYeQYsfP3nu90cS+SQdKVxAQgbu6MGh
jmJFTojD49DTM+CbZrCkK7vTyKFlVBbpZwzslPHJlFq/4dvDgkHplHU5mbh3H/qL+0qHyOdiCAha
Q9tqQ4F2NM+nT0Z5vxYZhfdr4liF88jhzhzkfd6RF4xpdVLLeAbMlWxgnyKDiWikQzD98Qx6NxwR
JY7hhOKMRWnyIGmRDHg0Dqh06c5cdLri8m+lpdtHZgsI5g9HYp5wCrxcTZk1hyNRkQwsOYD3K+Kp
Pqld+og7ZRR0KMhk9/FQ6+J+86WI9FgMfCNubciLD1Yjlo6BvdiNF6amJ+m+MCf1xYWNn834ell6
cs6NFolen/cJHZeWgtzypwE7l441P0Oql58Eqf/twiw7W1KrKp0QSDu6cmFh0op4r//WtL79pxed
dayVe7je45gyB5vAjEi5anxarNN8ECdDoTXnpp19dl98N1EYhTmPbZnBYcvm/faJ8lnVlUZmD72s
vnpp2Rr0dZz6aOxrV630H8+WdRUg+jLZu9fo+u1wky2pWXOCoO111WleYFEc15Nx6VV2tf14trx/
MoZakzVU/0moeQexUIJvdFrCuQkrSDpzpJzWvp9bjbaRdjC1T47ad5uI83awg6lpZKJA1z7bYTKq
cSfMetzQTVd9sj/+7pFIhXOmU5hn2a1//mp7ZqOazdlUNjhIj468vJfedZJ6dLBK3+n/jffnsWl5
HOrc7F9kZq8Gg8VJdXrg/aVW7OzsvtS3emZrZ+bsLp8817t93yF7wIHnOmuyn7rc2+da4plG35yh
DG/ovqSL5UeLX+jAKcoZRFZdfbKMf/O1yFbo5J1MUDKOfvAeMROVVtZ0Nq2gvXerKj05CryqiT6e
gL8dBbodGxa5u3cp084IRIN1rB1m0O0u67w0j6shz//4Isy7I/9OKZ4sNdf7t+9uSntaU72SaY7X
5gYL03RvjMv8yWT4zReyLRB6WLBQp+SsfDsKP3rp7FqnSbdPvCe+oNgOLg0SRdtRwTTrTn3y8tZP
8HavZ3qT+NTJvxCeOwcDQmqUGul99BlajdWUvnRYHY1kIJ9JdFOq/PhTeb8ZbTUTtnmT7BWHOf5M
lZ7TJoyGHjtALp6i4q+Rfp8no6DJzg0u1agnnyRkuPquT/HmKSGpcvnmTDEJtiARvn2tvcoXc8En
h/p9298KAz7eUW9l/RlyHotOOuGAXqjNTru36qY8x+VpJPc+C39baUvu7YqgpjXUa/rsOsmtOdh0
tjEhNsttVOXS8fEFsZLqphBxa21cCOSYmLhgC3eEcb0IVWunNzFLAaxj3zenvtBKxPCoxLONcF2o
fIM2mV/N1unuqz5faARKhFDh0DfmLvGWGCVNb9uPUJCa80LYiw/g28sbvJjol4nsRBRUJAevV/Rb
N/MtzTrGsUxXhUWDAcuJnuvec6AFoFEqK+73RRvnZzRyJuQPrThIwrRz8kukLFUdJu1YHklsB5It
GnT3Z2OTzNoMA6niDW4MzVknJM4m2KJq0M+kZ8K1yvPkvo11MUROghvPptNz63R2AamfjPHgkwlT
yhchBgjNXZHCAeMdxcMtF8LiflB9XG4qjsdik8CJuB4akc90+3Lcb8hIZd8d0MsL8n+3mXfGMnVP
iaHh6uGMXXEb+KU1H9d170OnWuovKJrgkFWZZt8qq8lonij77HQQrteEufKU3LQd2o0yWXm2pkHj
Y2jGPdggXbTaFUbJ+ffEIN0U9mnjD9vWpdcg9HKHllTNh9UDJlfD3apzq3bvgfEQCMKsccFJLcEw
xF7EeAQkS04bP7WtER+RNLufDTe9p38Y5oHsJtM51lbocTSgf3ju0H6dEQvz0uYOGJXutJMEirEk
Z3Rb99XWyj3/Rw7S29wUuF5XYc/90wqhknr4zNll/9PDLg6OQFbYd0rO8sc4d845zYzuQ0tl2ztt
6OAesd3xWpp4BzD+VeDS4qj7fXedxIAqQtOOWwyoulnAbnc9Oica0S6QKGZV+VvVCevYyZZUizAV
W2vpuiVp+C8YLLQK3zruBlH9LMypvArACj4NaRncpTiSTOFCgvc0EbJ6MITd3VFJ075m8LIfkxoB
GuS2xs9Dl6Rfu/U8rODTzCYQczNlz1t7qHHm1q3BmsI6VfolztXwtTrHMm7p8cKCtqmD/goyk/BC
Ajxatuh/6rgypm55ajGBfqU0asTRlGgddGnweHytwkpuFDv8rZqD+TuUtwGWUzdAEYE3M4pNafv9
GKZea24xj3GqHbfHJN81VEfh3auU/nFSzeNuXrRuH5iztmpNC1wFrXEQmMHa9vKtKlV7mnCbzLZg
LO2n2VPgaTxQc8WRG6gWVMbkxKEkdgOzDFANxkwig2stDZbhRCeddEc2aXF2tbK08xbQxINGH3x/
jHahPtXjTIB2cq3+S+b7pb3D3z05LpY2zyNKgT5YJCBQxU5D3aOOR5OIYrd0S3mOkbrzjMfDdO22
9YJde66kuZG8gm5jV73UI5BG5a3WYmigKdu+NMfOZFHOmNmvTgS9G/Zl5j8sxtReVBip0TED8SDY
UrNsnF0ljepEWdPkhaLT5mCbYUnkR5b3QtgDcC83WaPqPDJIJiB2JA7h3TnK+amWZIQClS/TNw4h
19sP3UxH9GRo9bQzNNNZNiAD8P2e/CK/osHG16NxcJzbwYBIEwlrTrHG6eVw0S0V/i4K764iFKaX
2GFRaB1NqSx6IxzFQs10rFpDxyCmh9oHHOWJNiyfziPMAO4HcLFXiyWSLw3sgweTi/gvQEYtu8ZU
DmTgjKqMmDgFbOASrGeY2XH9nGUtXXyyWcr0stVRw1JvmuebfPXCQPacJ480lVW/YE35GBcRlKsj
Y07xg5hSN+C5e/XN7IfuJHE0s9yANMlv7bZzfxDAt9kOstl4QfXf+BVPVX2pgXmYtj5+wz/GlkW9
GYrO+hnQhTcdDdw6xabAWfABFh8uYGDH11ZJrt1RZoG4P+mzbHi0YjjKmE1q00+0SpO+C3jf5w4c
hJhXVzFrXdTUO7eiVL+NJ8nPNBINyJavBWOxN6tMfUnzWPtCVVb7MevLeLEWBx7GBh7Upq8s41ut
/GqgkJrhH266+HbRED2RH02diSqIvbTUGksIJCdWXQ2PBFP97TgNTDbXr9WNDqf1EY80ToRpBMG2
CUqj/ZG4amZrzGNOEgc0EkdzTQcYXeBpjT0SPWsh9+P4W/uXjdXyl6lV3xfVF0uHVwjCprPqSEyl
yMMCt4AraXf9k8KW7HiaMMtKZRGX4VDz4Zhvq5/W2uJ+y8Hm/gRbhN+W7Izp22pkfi9e/LgsTqI6
9FabLm2S7kPw4t2VFEJiL/bi6eVYmnowCpyysG5cTb+UTZsbCoTyrHhxBUu90YD104ySt/PiHIaV
Q/G1ePETC3oNbzHMJ/EZ01t2vtBMaVmmeRQnMhHzm25AFeFQ5pTArPh1V+eyMV3JEjou50s0E8ya
O+wugCz43oLrGUBFyERBpsx0Z7uCfjj2d+db7C/OfORqw0qXR8y3TbS0AfOLwm5Byr96rsVjnFgb
a7Vis15c2aSfNiu/svI6jO5X+zZrdXLrXkzdevzFZTTUigewX4zf5mw1gbNfDOHqNhi+TqtLXEdd
WEZagj80r6ULJmxd8JTDx8G8a1t85mw15w9kpuSl1uFCN61+dFpqJDKkyIFNHYr32Nhz7ufnba3B
7BO5KLSNXD3u4he7O9McsnkX09OHIVi2cskWISCKUaHVIyU14RAJjEWOlSdeekNfmj9FbzTYfRUy
73jxk8+mgwOfjqqYdsYeT4C9W6iReUiLH5LGF/M+dFpG7EcZAR/UX5LpffZoBoXt0W3fFtquUE3T
3Afcv7JI43xpIrhQzg1ouyTAMzPBFW+m3x4ESMa73/e1Sp5HX4fHlC+YUe60oaq+E3bS0cQFoVz2
XV+wYgy8DQ2I000WH02AD1l2kJw6wHlDChLOsgXwSdOXj7ly9GFHjbFcQo4lgC1plcPyzLJKy08U
GVg7AtUR0KGIaUjlkZjoSueERGLHQ5e5np8O9P/S9lnTEJ/iZw9eILj2wUNCGRz72vs+tVVy6xWT
HEPSp7JIYPFINzmmxqEt33xNtu5lT81tORZ1u5QnXl2iAy2ygegizALfLE+1Etd5cMkwFPdwp+bi
S2qlkDFy8BNRYuGCdqKItc0Tp3KK/smm4boE9yy1Ah9JSpjldmiqAbcMGoTn/Tj4GQpAimRBvNX0
TE+iVAkFVbOgS+UeAz4RT0cUWloB89WK5+AE+U3VnUljJvBjO7GHm5L4ZjidFEioLxacB13fZIht
5JafbeW7ucG15ivAIMRmo6P84Ghki7CvLUKeOByp0eU3DfZj1Vd/NAs8wAxPL5I7b/DxvOi9zNe/
5zVMP511AgCFw9PhysDfdPzjzm7BqtRVCrMWsjnSmwK4JsAUzlEDpEYBMpYgrQInw2Hg7DKP43Iv
K/bpW7pKaW8eFjhRJ17WSQWWtKddfW4zT301jGJZruyUDCDGR+UkEOSNaPIz4Ei1l6pnP46BYoAF
HOtda2kVNL+xT7VvHsDz8hJIAYkkSE6Ds0RYZ8Y6Rm7zyjsagJg89IL6N348I9cWmqhtuh8hUyUS
R0ZoZdtkQHxwixsSjGE6vi1tn0rI3+eQSIXdYoaiNHYD8MHfuwEuH1FCahQ7K14kkZ7rrBeyrl+5
MWJKGJjPlx0LeOGEU4EXtwa2unnfXQi9VmyuNHjQ3a+gWS2nfUwO4VeAzWu5tUCmmT9c/Pf888at
enUt/NKx9r3E9YOosWvVN3opvPX4H6tyvpuNXmHbApMulpfAEEjZY2SEdVZYl6nkyhdkTf+kFxCk
jkEeOyUZCSel7RvlXlg3VnncqEwtx2auOdjyKaOrZhiZbV3usjQt8rOgSzPoHWPuqStDn/Dk6l17
uPcUrQyXliRxvrGk1IcnGjmceus7St1NuckW7Xuj3Ua2Lyu4geUSXFMkMuqtBS2tCdMZQfC21cE2
7Yc2NYAe2b3HjSKwHanvlklOuLbAnvDTbS7jVhDSQXTzftFHbsQXU6cR3ql5sb7Gk8pGXBuJb3YD
xDRgc2blWVFvQjA7RR1AiwVmu+CbQGxCy+naXJm3PR+x3sHJrnCIAjSr/zSC0naPPIhuFrTrvvdA
HLdTU36ZO9+QGzhqfXVe5H6cnUOPQD00g+ei110bF3FDLh/yz6BZDiwLJfL+62g3dQ42HyoBDJG0
lcY+QKOfHSdDwT6XWaOl7fpRil8x1kHfDW9Zmk2sycE7dvGQqjDxNYFCqWRMroMghamdwLWSYatb
Y3maaG3RhLDw6WIbyHmfUJK1+hBGDNcoMmmacdXVFG42hjlxZxV+BtJRr0H2RYNLdMT/wiMel33D
ai3nBFRBGuQuQQYunhl84GlWP6e5qIOrAtVf/DNbjDoF21ta/mmnZr+4mwqSGmC29Lk+Sy14pBeK
X3y50GxzHM+rpnO4fQalhBFFTGuXQBpRbR4JfWL+d6Ow3au0cjyYL1M+WR6x3ZJU3yCyaOJhydvp
OZtGB0ZSHTPOta/37FxVRlZ8W+ExdOL5EgNPEpSOP38daF9vf80A34rkKMNb1Lhy9bL6Ziimy3Ya
9PjKFjV39Wyo4+0gcvo2eGH5r4QlFWDPlvvWLq0nITegx4cs4tH9U0yw/P4UmhLX99IK7BO4l3mw
KSZnOHMd6bAUutqvt62TAiFGqmH+6kf8CyISDJwMXSHaR0clPhexzpuucg8lHaunBKrRuEWML24H
RmbHz0NlZ2qJ850rbrPsl2Eqv+Jhny7bavbtKvTbtos3ttPbZ3OeNNa2UY3Z7bu132nDBaQc9p3G
4kE0gnnEVqrC+7XIfA8BoxH7wRXqrBlWnIIIYG1zNlfjZjHGuNtCFGwxQSvy4tSrM5kBDgmKcZuZ
ot0ardJ/Wl1WAyvP13Uu9RbTSD/3gmxHhXKOMlq2bvkiZBEIG+LrHt5dDbplNGWYt7N6xIfdfZq8
pC5DTU3LteirmRybbrTnnoQPEYJWdu56mUMJ9BzEf+1UGUvYZ2b2AxJe0+3aTE3+njtlLS6kpgs3
2WT6pCe4o2Xzk4dRH5u5lcWA6zS8gX44S+WcmUE8LmEwAVfYOnqubsiQtMYWl0B5U4IlhBxvLtkU
joYYvi2aVSK6HRH3RiMCunvpBx4A1hG0cwhitYOMYwn9F+Zvs72dDGoW4Tzq/YIlpkHaVZO5eObD
ld4GtjEegLSaJQ/w+TQSA7YESk3Tff7dyCpI5UBgODyTQNQPTWcU1k4obY43pqu0+7Fecg1jpqYw
YAk7g2lsZyshCsm5JA5h19WGsVGTMnjFU2eTwa4b8dOz8qaCLhSn22CYqufOzDrusM3w3RjhF4UZ
93V+YUsjME+5Mnylj28sNn5HMjTqgG7gqTG52a2eSSi7fW/7TmjO6ldak+DBvhA+Ca5eif0krRW9
VTJ3Lq14QsHoEhmTvfT7ooCvUQ+ns+0YT5qTD9NmDLzh1hgRlk3FbBFftKT7jnASB1PrDJUwTsxy
TMFNjUnzVPcF5nCykdn3uieHxH2HoD/Scn2pieLtuQEZE6j72C+MtuCmQLxhZ+iO8TzZDKXpnS6W
tMRmihMgOIllkDtjY+m5AFdBcz+Zhmwgi+LRh5Fria+vZvXwR4uqchfwZRqbrTER1QIqS3yTfXZ0
SGbKeZQhLUkZtrzLHD9NQ8t+rmI7WH2Xc01sAse3rgiGiGaxrZ2wMlN699xmEyPbTZVUYeZzbiOK
k6gW+t5IimNMFjQfCmqWu1sp4uyXVg0mEEI/d75PRZB1UVwNLYu9GEYtwuKOBHHbKple4FWATU7M
ljaeZ35ZsvtUPlbShRQmcVchxBmxIlYcKeAdLEb0brmzrZZKrDfLQYWAQ1kkGK20Q5TQ1LWioibv
ORniEaIae6p5BK2xsICwSFrbsqTpfsxLN5FrVALWb2/3AC5xIu7g11Fcg7uo43scpmRayMg4dnkj
9HKuLjQt9YutmQbZA5OxnEOfI9eIXC5FeysV+XCsWhciqk+iH+MVTncHfSousZGH21uyH4NGLNs4
9mO5GzobQiFFxdqJkn4S3Sa3Wlw+SauDa/brgJTFMMkmJYKFZhPIytSBsvbSxrAG0FQ0UEqrt5oG
rynygt4FbVTYqTzS4toOjiF5O89DBgBoC2d7QqHlJ8n12JsTUPoKONfQiogfj6YRiE1Hm2ggSwNe
rDObka6MSm4FBjrzakYo48hsbRVHfrG4+lY5c/arUi0O39O0WOlxSYMdpFFuK2q6kXGB8bFCCkfa
qMOMJ/a5wYTIAvVnv4pL7vmEi6cCB9Juby2AqPFQJnKMestU1/3gWV9ZHiC3JFVi+GqN4WwqrRwu
aGslj6FVhaLApcHIdXKRRMaYsXzIen3NzQaz0iz39fuYfqVsGzQzKaHUQpYU4iZSlvvMmPjXU17D
ZXWWnEy40XjOBPIm07XIL2NSu2RLtBuZV1nC4d7oj0acuThvkJlJj5exL6d9RvXD35iqFpdTTRYA
CjkJEW4MwwzuwFTBaQ50bDmtRgLykMuvXh+J3qkSqOsNe1Xid/5XXwQaxx/xVBYtKPb65JrCRlpd
SW4bF5lH9B95UADBKc/No9A8Owmrvi1/YXS+3DpUqZbN6itikFvLyrOsUAa6q8leW+0dePpqoLEZ
68D6yIt9J+NA4yWTU5q7y2kYFihm9UyApE9pcSqx8gm2le8S9jqTd8LOuXxvHXrZMFYRtEoT441q
T0pVO+onC7+EBh4oiStcX9O/9HF/RMK5FM/1DZ47z/35D/Ef6z99bAQGS0na/9d/vPmvS/UsEQc9
/4O/2P1jN9RPP/qsqQ//zZsf0f3Xyx8nz81qN/zmP7Zswv38ZXiW8zXFgPKv4f7+m//bP/wbeXM7
i+f//D+PtJP360/DkLR+YzyHyOJ/huH83+pZZo8/6n/c/KiaH4f/7m8gDr7B/0QSaVLYAzoTuD7K
kr+BOPQf/FOnQLtKbT36QlfN0X/71fFHNkKkAMWCj/Oaxz/7m4jDle2fFApXVRhyN3vVtP4JEeeg
vOqB6LFofTecVRuB2uygDih7tLi2o7wbczHMCEsDlzLS3G8x0tCPY+6Mx6/e0dVfFcbXrnXWKn54
VXiETIHEnW4jmi7ctRnhQBwBSzdoq6VRt14wWzF1MDLoG2mk/slC1SHyR9s8czhndzo55KMmsJN9
R3dGHRlM+ZM8VjhpDBl0X4vz99jKrBnvtOG+8p0E+1aEbdfSnssH0rPFPokNjfywhy2n1VXZ8YxX
+I/JLhJyB02tR6nLOQIxuj5xmnRnxN/WFIRHfmsxt4LUzf3Hz35QWX55dCrLjs0tkv5f46CybJhx
FVM66G9B1VGbByceYXr/Haya80kN+6CqvOI/VvU4xXkHJRZtBG+ru0GvlxJubnVbe1l/QdQBRpBr
bhR7vUf2MRHN6TAm5u7j53uRrL79tmsRG3ESyiF6MrwDeS7Odc1Ug2+9la1lkFkcvKjEhSeyqUds
HMcsMBpYTWb69Kz2pkdArtPtx7/CYbvzy5O7aAnX5izXYs29fXIg2rO0zaq65aA2L5IWCsHkY2oM
mf4CiweKxxY3DAFTbJfqyxc97QZYwUxEvaCGUaAl3WKkMe7dUhb3hU3CYba97DhHEXjiBvekls1d
l46wxeX8h6pZZGMIbFAC6hZyB3TqB/MjWQZcpFDg3+T6nWsmYaOdmMVnU+Nwwa+DOHwlFLMM9m7B
K5I4WpYU2o2bVns3e+4rsWcX2E/5t5dP8UenxHn2SOtg86s/3O3fnhAfnSX/H54Lq/jufz4XNs84
zj69ORDWf/D3geDaEM085DIIm0jMuSsp5+8DgT/yOQ2wvvTZINA/8Ud/HwiW+c/VnJ5zYlXwmy9n
xd/nAX+ElIjDgqsRsJK1F/XlAOZE/Hs75jDldf/rv19vz+7BzuGg6FkFQ0iqaeZy0cC/XT8teDQX
3LTcTUaB7UOxF0heRjSqNnGvSYOvc02TT6SK+SLxiyN2sz2/FPU93OdT4zz3ij0WUJt2/qaWIjQ6
PKynIEyLgMioO4ppyYE/fiIw7g2sJ7t/QEC0mdrhiE6JO1HIr8NQ47QBazTNjwy61eoRsUGzm8QS
9aBktVjbJHm/T/v0LqFZfXJltDSkj4jZYi47GpZe5HPOiuPcCo6ki+uV7+JxgLJjQ3S3CobyW1AJ
2Beo6yUFgZpBXIW+6zp7q8AGAp42t7SNMcpPtuSDdffuxR6ce8iNlFvFndz1bXOyehmM7pU95FvV
Op9sw/bbE/bdSOufv5LPCfw000nwCQPzSjPvlfFJw7D9/lHWbmTXoI2GHA/Nw28HaD1q0rSUy52f
nGN0hQ/DzVKAxI65QWwK/TYxmzAQkKXb4kKkp1ZT7QrTjfL8km6XUK4aDoFTSZmedJoTuepuQHGk
G98mJk7aQIns4WHz7/O+Cdef1bfzGbcX7LVwSLC+aDMuVcgHcmJfAu/tLJptR1lqwOJLWsTDWkEX
ZbGxapxbnBP6qMJX6/k3McwLVunVOccb5gWgVWeNoDvGFvftC0BQ6IEgUHJHKYffmCPmMSemCIY7
uOYYTiOWwaDN49JSxrhb2ZvSjHcxv97Hv8dvv8OrX+PglK9ANbkAyuUup06NI/KGcgN3U9IPzmdH
+0Ho8u6JV4H0qznVCFsFaTKxLZBapyluExOBKf2zJ3qRMb9/sy6n0wuZ6VAOF6RS0MPJm+3M21Q4
x7keg8CmEMkppaV3MjjDuolkwAk5/+tFu2hWjvxyZ1JDXygJ10KHpcTtHb/07hOl3kGHwt+v4F+/
2sHpbNOupbp8kDu6Q0mBeRHJdSRmeJW0yZZTdY+NONXs5Prf+cj/GvZgQw40yptC8ZFbF89f/CMb
E5csoXZl/Jl0//3GsU7rfw11sEXVTkZKf2CoeSIzImug9A8fP8xnIxzsHOkgdWyrGGGcH6R32w2f
bE2/XxHgp4B6GRbIoLfTlC4Ibusem+xgXPbz4+AxOxJnE8SPHz/Hb5cDXeMAfGC92ObBcsi8Ppiq
jnHakgSm2pPI1Zebj8f4q5vt3WLwCeOdtTXGMg7Wd+ckNJBXzDiMlNnhUHcD2E4z/9hcdLwrqD/6
8YYSE2Yh4y5zTztHJxlAEtKzvk2kFckL/DIdzHXHAd43VlNoKr8qhDUbN5Md5S3+qk/1qojVkVY6
Z9X0NS/o1MJDkeoiErP0UsNCphqKLVCIvS6ekn7c6dSPBiDkvfeot084CISFJ040oZ8YpAlJ8/vU
IR0uVjYA5QW911NnfwXDvWDw45BBw7C1XYJjxf2r9ljdeDZoGs2mGAglS7wbq5wtXBzHEzx04Gy4
deHegwOIcQKQ/wgh11GPuYUgudSVF2b9rJ9kRvMzk94vx1bfXGe5IRt63Xv73rwYs+nLUHq/8gGv
TQ1lhyH/H3tn1t24kUTpv+IzTzMP7IONIPkwD5OZAAhuIkWJWl54tBIgCIAgCG6/fr5kedoqVLU4
bttt+3SZllQSFyyZGREZceNeb740piAuqSRE/S03rozI4OZsUpCijKsOwC+D5GBLufvxZrUQjf3j
JmmChLCD5r4ZkBxE0CWRyWJkkZBhiozTbTJKSmuQFK8VIQSqR5Nt8ZJAKYdv1Jewz5r+3DwhxwSU
8ylzXxanx8q5Q5sM5/TUhKpvjnyOe6yUc+ioZH8CjrFBNGrpbTsd70iv9L5cDk+Hdr86aOqF231R
+FTg2JCAPYK4HxUE47QcLo9730LMTE+XRvxaxKl/MJZBy4muGR7VxmdWeIr0SDYzbw7QIXttVwff
gYIftCa1WQP5MXRgB9B/DXP47ASIy5G920/XoIMrlB8OxXQerUTn2E8tpCaK2KusvbQMt5+CI3OQ
Smuj3Zo2xV67B3KnS7CbMIZLukwENWLAXg3mxnMjXaojqm+I48bF64EXIa+DEOJRtZ+3nYaHpIEX
A84ttk7YWvRp8ialHoXL5ZNtLwnODJ97npHP3G2HjvElIkCTetmoujSNad1y2sUXIl3bXkp9Yrvr
gAC+Kpt7RRzSOaKkSNi3rZ51uYoSYMca5ZW/N8YGvdWnAlHuMrqmOu5DvqQO61SB9bqnCoH305pJ
rLIEUSVwkjA7+RY9YvOqgz22hp1op4qV5Tfz1WjTchBIWz7Gzukqc/NRftpfl/v2ICWUNRxylose
bWdU/KJgW71UTkfAZT+zUfOZt253BbFLtJaL/Hl7fNs7SFyDfnag84Zfj0DoiHxjSc4m89jFyhV7
7GhcxWhXLF9NKLbtLf7QNKFjQQt0y4Z7ETh7l/uwDkyqDpTlRwfaMc0kR29MutBILYGsrND7W8Pu
D8arnxZUya318LDIHtd8WmVZXju/yulfAfe9ROcIyvGrPIFqvtp7kH4LSFh8cDqwd8xWTfYORdqF
UZwJicz4+hHo+BheQC9y0Ufc01uxWEsEXRBsnqJ24iGpJxtGK9ghhXJkD142NkIHk3TpoAQ82aTN
cI9mQHy0wwQZnniT+Su3IZvGfGYjEQqXuIJj1T/R1p1F1C1jzykOg86xBZHInBDNEM11ugbix7RM
y7CDkEHjiD6MJjQB/aOvMGlvpyQkgp31uNsvvGU2bQIhZ3DW+1GZZ2NwPmGUpY/tTWMSo21yKOd0
pFDqWECw1Rg0XEsWy0iUp8cliQ4ghfChQ8F/RK2vicjMfLpd577Jgcz12kefOnTmK39TOl17XoWH
uMMS3vlO1QFevBBJ3vHaxphAU9kFYGr3JGI0do8Iei8aCnToAMSZR+tyME9a/WizuOtgoBqoFqXW
u3EAjm+Mow5FsV1EZbIQxwXo9sWkZe1GdvHYtBbXm+oQ7nbDNWIBwPc90EICAnV/o8UJsjDTpJSr
JLAxd3skK4ANzzbzTKLu1N+4uyuzlQ5PCYLyTboCmrFnNVZhXMJ0tut+7gXPfbVfOUE2tZonAEYE
SMUhPPvapTcoAkUx9Q2/Gee9JUANF/bFJsXMHKVTw1r5acaWEEGiw9ER4MYV5H6e0476yc4YQodG
jWKHvPAsQUHt81P7JiCsnVnNPbdg7FoRkG3ADgDq3cyvjPkRyS+kEMoZKC6/U6b+dvsr2+bIC3x9
P2qhhw3eYnOk48BvINbZcWbbahk4oGQvXJuO9b657aZDCk3jxGll+/q2R61Sd5UnXBwkNW7ldpsN
ou1qO64MpK8bLUV5wTP3+ysdAKA26R0RCQOs3afmdL9gKFY2xalC7o6JbFV9CwBXk8qN3qNH+6ZA
kIs6lnPrFDabRhAvzaOy+VSU59FrYtW44d6dba+38Q3N6+JAR0ZSmgLyqV3XZku4o8FkvpFN2uWN
PPFM534992yH6GRRgrBAO68NIj1qBqApR6RCx07r5LfttzhZjKNGOdZrzjV3M6Au98ChFb2B4xVY
DGg4h/Nd5ncW+1nkml67s5+Ua+txnx5lK5q6i1MqAAf56fE0LRtkkHdVV8u1H/fu/Yr60ImtiWFt
ggZlLkAbYt1avgMpplsELhLo91AYVWVKoIEjsZcs6OgSEUOdguLLBPll5M5brA9bNUzgfHMk/8u0
HBnYxGgzdRq+TuO0T+3Bjnt8mlW9qszBNUznnQuR8Tf5I7oRvySjoDSgA01Hzh+OXhbtQxM00Ab9
6qCMK38dRqOYIuEW6Nx5iv6q/OJNnvL/p8nF/78UZPCWj56AJ9Q/6i+YfdTqCP86+yjzl7z86X/2
395Wcbb4Xz+F5eopey0/lqf0B3zJRnbcf1CUsmHTYBsDpKfNnvZLMpJnyEN2mmykYHk9Zyk/1Kba
wGM7nTYUDxa98h9KU+QiDYi7DPDQFB9oMPtVucivDSyFopalOVTYy1Hv0vWwr+fSCZXyFSK3VuDu
gHXTtAu6atNvW2iVhNuNclOEzKbUqahWE3wa3cO269p9FwDtMbNFEfXAexeEtWhiRjCGyN2pa+yl
7UKngKP1XAcHylZaFeV0twzAXKK2TuictVChxI8SaEKs7fqtZW+ThfZ+MMcoRR6A6uZKuZBnHPrr
UxjnaP10Y1rM0OYuh1G/NStv0tfDU/P98JQFDWd0TCfx8uHohOn8wna3lon79g7VrLSFhhS4GYT2
4A8oH49vrbv8sXi0XNm8Q2spEq1nc61az/lj/li9kcAFK3N6pnML8SaUl/zq+HZEjtwSbYAJtKrl
3T2Q5uULPUGEwcHyNCxtedSA3hBiLXOBYtnDqvF+TEzkCyOQc2MiuQ+z9Tu5tTM//S+O55tLqtPV
tFbr0gZWzz6ndb/eTNqrrgFTaeN2bY3ZkIxO741J+74apDenWfJgew1itAeCqgLJs5NAb95IZQeo
2TVKqECbwIyw07V54288zVo26E86zUsTpF3LHv0NJoh7wSq0deTywcP891mFr5Ng5xUEKyXEjcAH
IFeol/RTtKpTePfsIM4KJIJXSMou7SZZHpce0m37VyWhvz1azUj/xqPVqOS+HK6pGaCaVHld8ANf
j/7GOeULZxc7QSXdgPYCD0IHtVQsekl/ndzJE4+mjNXCX6iFulQ9hW2DA9TsEzxK/zyBVo2II10B
SZynkRM4wd4zPGI70JEOO2+CvJVo3h/ldmBAsOjI3U376fCKHLLuYwYnJvjeoGuW1oTeetrRSDGo
3IMNEPbnuJce0IhXZNaL2/RtMdmaMkWgPpfJbWNEl8O2H98ae8G/+J687UiE/fwLqrhgFuyUfRp9
AuCxRctjX78BWlSiCS62lGVuFoPtO+RcjdvGcHm9px85F3ZvMV48nJ7WwNQcmY3g0b2mPZCGr8Fc
VIPNzF3J9UoMWuzE781Z+boLkqvj3b6/UOl1QZeviK+TgvYlYTTFDf1sKMmgxrmS9HTTPLuP/NPD
MjQj1SDcfY949n39kr2sX2C439N0uKBZQbijV2Nk43Z3KOtxwtJe3+pEzkKy+aRws2mqAyhLqNQe
EbZUZRuxU5qCRDXdBvO1ilcy6hugn+Xn5v3yMNfs+49h/jsO8yVrUtcy+L2tydebpZ+NmeYUbWnR
DIz218as2B3MdkQfXbC26GyznPHxUMDK3ypP3c7GtmhKA/v/+cy+dMha0uL3OOQZ1/SNyaRc7IJ6
sqhn1FxEAvCn6NiZE5AlkAdVypu7kxeN5CUujYsHqjmHf/tA5wJv/YoQU2FTwhZXs49/PXCxlUdQ
MBROsJsDjbDbqF5mwBTgDVh2rfhw8Ev6sLqtTulKmmnpVDzRMrxxqSNsNse210TFUtFLnYZHIMm9
CBokCcESRdxTRJvxEcu7GRXr3Vq6bUzycp5kap7cHCxn5Rtor16YE2jofevTPl5ObYCyMqEgRItx
0LFlKuFGgEr6xK7phPwmp4B8NhRsCsV5nBnEEA1h3B8AFhdjHMd8R5eeaB2G2dOKpnGVJ/KS0/3u
Mv14frVxXaQro7NMOb8jkX3YgCIkBBe8Ih053Vy1791uu2vdr9kbtK/2z7vhIdgM4wuqTpeGvFnz
+3/zIa+z3Pynh1zPuE8WWJ0OMI/SzLAahHnFUwFgm07up7IS0TC74OgvTa1mbTfxR0ytS9daK4r/
29dag618cTctE+1LGKj0fzWrVe6i1fK0T5zg/t6QV4hebsXDwy2qip+7mPPg1Afv43Fq5oSWM3dH
lw/Ltbe43oaRLITRmweL7jZ8Xoeb0CFsdyUBcghJhQgagS3nYi2I7QbrUSaennrKayCu6PJHk8h0
Le4c4aLQN4JORHQuBvU10Oi3N6ZuXzaHdlwgLRLkJ5FcY//mdDpPOn40RsA2kZTCjHBzklkss8m6
V1yBS4O3rgUDwG0r/PzmXTqXM8b2w/Z28Qeey6UJUwcs/7sT5rt++8OE0Uj4j1t6Gp9IRaZMmJ0P
9MvtlY8hTiYPqIkiw33YX1r0+vM+maDnFPqHe4zkd2kYG8Z7qw4v6UF1rlY3RSybtDBGKooV/m4N
FpA6Zxc9kY59Q0fK7iQLRWuU7uq5BLy5tGLOA/HhhP70FXNxxGpp/t86YucZ8NmI1SLl0oU5L4HQ
KchSmQcG22I57zqOMt9twKUihZLjN8+Smrn8w2fJxZtQs6u/x034XgKRXg2IGMn5k0+qa53QmGWe
9uXaCZR6RIJ27e+D4WMqtureXyrxtvAEYArVvnqQk9KzRXc6HdmyLY6q2z/Ke6Rcb5ei+7mJpJHg
e+v3l5NyarHYqgJHmp84KSNoCZA7JILcSVMc/OjGDaqj2FGX47eyl/fLHgv53h0C25uAU3/hlWvZ
6B5Z+lvfFrOG/1p07YemqmSnO5dFNxHU1W/nbE4mc28yW0maub1jj3xJN2zIhmwrNySRJg9dmE0C
uA8kX95WBGjIomXfj/y3k9x5Jwk+xnvb9B26MW/GpKYaHrHzWz6cK2e8FW8NGYRJ0PJgElGukN4D
fY18fCLbr231tsLbeXIjenRk+tEzrvqZPhg/5lNdYQaxfBk3hyIdjNuq5TW9EPRACMsU5+GqlfBK
H5KHkGZg/oweIL93ZBzMB9ldzCFd1bxujXS6zAyM8G75vu1V/h1Ndz2u5yWRL64aPOzV3agt7khv
ybvxdSoDh8NlIg/3CgCKCO54alDGoolMc1vwcrsHkOIkDT8PM9EbTScIQEPI5jeF6/VLTz/uwYqJ
/uvhCvSvX8mNKr2t6lfydWZh+lNR4dyX8pXWdJHyro3KBlAD+ff9SgxXIWVhhYNQe3k/7C/DjSo8
skNX0aCfDfSHrdXGj8J9b3dPM/5GrHOxl8fecrAMqw3/pPIjqh6N2v5hbJE+XA6OPftKH1afISTM
fM1ADfNIxOvooRnMr9riqfteidnMmMQK9gZDiGKwEgX3eO2BWb73HpJw69GY6+XhQ6no4Van3t5v
DbnNDXkQ4UIEiKeJbia7UM5d2LjZX+Mpfw5cPiyEWpZqXZ0oUuvV2RRIRHKlXMDQD/MATfPhQZ38
bLD31LgVgGjvPZShZ/Y4Rf/oe1JdiPouWQqn5sT/I5bi0v2pRfebbVFsD5vz/dGTaj5sXe29YUOU
opCPpjopQFey93QcSM8OWAOZMPzFeNDrIer9W41WLcz/YbR+GK3/TqNVix3/yEV5yT7Uwso/0n5a
ur3rm10JZS06e8+Yq3rdruFs56eITgt800ZtlBFo/1h6O3/nV17lnfwTP9PZwQeyG+ylfu7YgzpT
QfbCv3VFSj93lCcflHFo+qZPU62ypKmavuVBs+AlXuwtVQMQVet61wX1LcFNKiCx/IyJqJsTKj5W
JVsbP5tV6iBdMaiUt/OavZ33tFAd1fa0J3WDZbj3GtMjXhRhPn/PX9cyVdRp2LMTMayIarCmI9RI
xe2TLZ/AXp63+AQNwRtN9eMc73idBONrR20JjHbiOpcDqxLJoDMqXuzgJAd42kwMxoO7B5ekQCS6
K8KHWS4ghzt7bdz0a38G9YAgn9ESRIBH2RSTSrzq+/GuT2j6jvvmebrIzkHF6+sr1dCeXHqJv/BX
QUrw6giom/y1p29LpMrbQh1910/VOtBBQVvSxBp87gwYzwtjXQvl4/YhyhYwOwRrRq/i7lWyzZce
eRtXrkeyv1O6wqmH0enRshpmYTtYh0hEe7YPI7pnkURZE4XHXrO78hde5C/5LSO/nnqRShhwW7V8
uCnOfyuCyKfVTS792Cvliud5tQ+Lk3fqpkHCs4duMmTPu+4o4yqFRtCDCIsQNPGLAbywG6hmhHNl
BhsPzHx48o6KSH/uWcLykZ6WC6LpNTEYF8PD5Kxib85luHwdPaI31SLiLrxKpv3Cs6/cwPQNEkGr
cOev1VzyThLHGyZY4iP0LK3uWsoMPI0XdUVxY4SnkT3JB0VoDbaBjDyUUSQJYHHidMxe1o2FIDz3
iiDzU8/fh9vRdmT49Bj0+KThRAF/k1Ev5V2wTTOFdei5VYZcEUgSGMp4tuP3lZerA59INyOxNMSc
zOOth0Cg3yfvRABqBbnX9ly+WlwQQbtePCQGuq1BZxD73Y7cCffmeFX5ArKtUEZiGVySP79sKmoJ
qx+m4m9rKkxDm4J66uODW6hvducVbRVxG1Ox80sMRem5wQ6Df/Dnk8PPjmHOWrKwEfoZWlsDbR9M
ZXhHVuA8MOQRlESmln4aNOTLjg0rk9YLUeWFTpDtQKWg+lIx87nFIlzJVdBT2XA73Ifu/YH57Ig5
edhT73gF7ECxKhZe5ttEz+wvWL1HSfGfj3SuDDGy7qPrrVz1OuE22AYsPt8OQF+BAs1DivqyfV45
WLtLMJSzNt1n96m2F9rslu0s2m+cAOKl84quJDv54V5q91h5zZeTv1MIV+NGm/er8IRVcrCQttJ2
Uj/QvBaurIKVSrl7MLh6K1UGSz/ivi349wJLufDmCiZEfi68HAXz2Fv5ZVAE5rO2vXRpyQz7ulR5
EE31+1LQKfq18STG+QKpU8WQ92F7zWf9CWZ36Re8P1KMjZfKuWpww3f9NNCv+vJKSJ14Rc4j8vX3
RQ92xJ7ZLQJ+csTYK2QZpJx3zLis/EKu+E7PFl+pt/Y5J64xwwug7sgZaKs/VxHXkQZ8DdNAX4/O
XCx6S3XqwmDLkfRPzpMryXmVPvL560r7Cf0+jO1o100xudrstgggUP+VsRwnYUrMMEAGgPiBXqFJ
s1eGq+vltXOfh5hvfOt2VN6YPZrJ/XZAwuYc5BzY2etgpsnDVFWQMQoogMgELwftPLmltnS9VZCf
bXSutqOTh3WX2rtYjBfaeczHA2NgsErmHu0lEg1gNRfL66Y0KSgkKvIa49hP/MiLPLWcRAQnDdXA
vWvXVeAQNv7cO3ZXwQKXdvSPKuW5rU8m4UuAxfrytauOAp2naDO/WmrpZddHZcpB21+/Nwks5jIa
oiOlEBgcU9vtLdQ0B/UTrMjyZEH7ehnECjc/x6/NJUEJLInS23DnmtxJSjIdskC5bAxbQVN2giIs
B+WgFUyHBa4S/mAx3OND0XBXG5moe9NvctElN6j01kx7vb7mXgz4CXpQuQAI1e/2O+FezPQVtrkx
nDKnr7pVl3ouLrdigXC2auNVKie1tfZaE9rxOHbHE7i+nRAtsgYnedud4+eJy7qkwsMytHvlwAys
e+fFfSnV8WXBzCxVMgBk3g3ZV9PypzfawpKEX6nok8pRw5N/7++8xpChJfJcBKDUxo3eIVh58j3D
Pry/r+TklXK6nN6Onpbi9nYvXon65gyYrLrLW3ek+jraM8VJXOsUSylu9FEQYxN0M8kO4WGLdE9K
cDiDAkCRBlF6mqH62O2MF4xwmztVEE8fmVp6SJuqzcvp5lZZsO/m/ZyB0bZQ3605Q1MwD44iVtSF
iHoGAK9I7+19uxd1e4ykDsfpQGfW6clEtZwpNJdLSbDMdDgyX1MMLFykQraCPGwFJjfO7rn3DVJD
WcBlyZGlmvLIjRnIqKvTe8LrBB7Na1eLq/fcSwgi5sz9jAe4Ni5BG2qbv3YYQloVvYiPaVxIWTTP
8JfPTGotpeNA3LneQfbHGtCRaeHBpHs2pl8iVL0oqKCc9yeHe7330As6H+F8/EXX8po+BHc3Td9U
6OsM4GCT1WjRb/H7NjQ8G7K8riP12nXlUIepzcHafzZFdYsVU9nVOVLFqmk7RsTqZ37Sq4ICe0f0
OoF2M4BPUVXDMjAF1o7XYQkDsw9zaldb5iUWGAIBLDYYNC8ht0nDzPnBNqOzls7VYWJNrWk8qB7M
UXOYDBYhNKJ3eQCtIu/qeDpFSmZ1THsUNhzbrS294Ny0lcUzJEHCunWxhV8+m25GuRg4gpYvzyGG
Zdp0F36bRaZHSScYia37pkdn62zv8yrSuVDjyf14J93w0McyB6vpwtNnue2SsFUk7rYeEWx2u1Ar
Ymzy0nf7u01QKVS5eafBMm/zqXNvGbQxL0sW8RGnfWI2PW2kJKzeMD0ZJ0YwCspn6Nn4mzVhH8f6
11ugZWCGZEOZhaRLdXTLz52vR3pDqlW7Tm2adXZd/4s0Iy6/AMizIRnL7pSJSMwQxFdHcpwNPjEL
VqybNuaRh4eYBbZJp1WxXdyMiFltkh+vCKsNLGwn2LPdWr+PwEL6rYFO0tLyhhmDAIpkKtx2Iuc7
2w1fR+IVKdYDd02/HWkO9god9hy20EtYL9cOBrvDNnXBHVlxz1fSHqd3mLkQ+la2M4wVMyHFtOkN
LxtPEKO6gLHl8/V2pwoNIbHgLKfW2RWd70y3wUe2Hvb9RkhzIdaAh7/q7QIoRMNsZACWzGa7XnPI
cOmku4iekNrkKudTl+IAU2kEMV/I13kqtoGrfnGoB7G+SzgFvYlojugi40s71+R2Hjauccz99HbX
PfS1Y9YTTn9Cg63J/BxUEJT4mYq7ejMI57R8ZuddhiXtD7HAD/HQo7HEaFv+wPJb3oueyDFBwT6A
S5NzQTyFrD7seFfroBv7mZSrt4pEdZvRrSiEFIxfR8VMZShXIDoQ8pV5zA3Sd9u5jgI9q/UOubjT
dxuvyGaHuX6j3VDjRr9W/7Uty67+N3wOgXWtPafeDUYB2yh2g7xaMu0uBIQX99hOLfn7Y4/9Y49d
pWN4Bbbl//4f5oVsXF0EuOW2tqfVnmzckuBXO46SIO9Jm0lreAmUCY/ThU2efv4DAODH5uXH5uXH
5uXH5uXH5uVfEdnpDOhnW5daZcdspOhwafMN1ICcdBi0iIkvNAFeOkYNIPRvHePyJqxWKvixCfux
CfuxCSPu+rEJ+/M3YRej6Fqh6jdF0Wd64U9sfr1FwzCKJO0cqJTAPXaue6xDXTjPBvaVTl9p5Bj1
R0GyguouHH7UENfsTVvkjU/K8SzqGHAVeSfyMDq//SVrBE6vrV7edF42kW85nDOvd6ce6W36Jb1m
AOMI9ROwc4Aec7UA/qYTMjrn8SXP2tf740u4r4tXWqt1/H2v9GL561xJ/7Az+i8tf5md7wYjrg39
i6UpxusQ8v1mZ6HWsdWTn2wd+Tqdc5vNXmdH+UxSNQcFMeMPa0U2vQ9McM93W6fWdb6PPFR4Us/X
J3FV8NJSklS/aYgroAS97Cq7KoP2eHtnje2RPTxMnJu1tyahXYAcaVGuKkktifF4/ILYiBiT1VyJ
MamoU+/UM0Iwqb1TUCj4dUHY5WRHYVqXeYgaEol13fWBwCHpMMG7EWPsPaxEa/L+Po3ElDIA59pQ
r7GavFMDsLmGhFJ9Cs5jpmGbDb8/65P4HlRiLl9flxLsB7V8sv+zjZpR2iAv2NQXDIQTVEilf+pn
9NVPZtyL8z3ik7c+33iFBhVMXj8He3w/i/5hZGp7+1WcdBBAqxywyvrRp+QjH/ceStTiviX8Gxpx
7nZiIa4P4ubcyx4AXhbeQIB/GYCguaVHxkNySMWUPHTZbkdxxc8oXi09ZG/1tSzJuc5egdocz3ft
HezL0ns/XoCbamqXb4PqD1dSC6oP9rHRPFjUA9zH9f38DZh1sO+1pvGTOzEm1uQwLj3Y6Q6RsoBY
utLoiIMpG+gjD9tTmgMdC8oQ3U1zeM5fXIp8qgEWGzZT6H4TSeOgNXG9HfJBD5+PQE1z4AtMFjb4
f66NWqCOmisiMnPWxnFkxtRp33QJNJUvJjUjhaTTMF7I29Qnp+s1VDJNptEQURIqdzEVIZ3T1vjg
z8/p3GD3jbP6cE61sH67WTh2sta1FSpUjqQSRSnE9reDNjguXc8DECPK7hlrAlOe2JpeDhLIvNv7
PbBLdExR2aQKWJ6LMjZzfsmpgomhRrSnhLkaUjMiasqC5gMtqhemAlxAF+ZCzbMvM5gt4wbnr6sF
bc5XF2mpGww15OdIyVZXB3R9CDI5sGKLaw1f2lGJm8+o/YBH215pNFp5u+KnLm/rIvOc8rMup2s4
ky5/a5C9nu+xTKm+B5u1t3CUPVncbDr9wlEFylkkno/dJfDrkgpmqeLBgSzdk3t18roa8tOWa9w9
hV9GsU3htKTut/PP5TSS0PqMV+HhDEuCeRP8mnOl8Qo7z+4ZhAjQK4IjC/b919e59/5+O3hLg+sx
vNJZJlh/2KhY8S1iDU7fO6oEoaaz4zrnrf2+/r4n803dmkJB1dW/6yqQzpVTXiS5DhMuGUVKtr9x
elm1FonKyeL50WbKI+V3xiDQr9vVt3d/a3fhA6R6FgskRjElGN5eD4sxXcujWMtbQ9ym6vZ2mlPk
OF8hNnHy+prRe6dt5Ofr4PsR4i/r4Nyg+cG/G4cMjbCKEy2uV1eOS9QF0izYBblGgQVQvKnTwLq7
cNBL3vLchffhqD+85X/KW16cD7Wqze8yHy4ZY6uGzf/zVssls3sGEX+YuD/M7l/L7NYipL+YV78U
KJ2JIj7Mrv9EoHQp6Kxzrf9Vgs5LYb9VC5D+umF/67thf6uFArWBaJB77kL7MCuaebGAdIRQrz15
3IHcucoP3fAqm5ZDswvIW72BpPBW4i0ZLojkwB6o6hYYvYx7hBfdtAe2RwD2YXv3cpBQsoIlg7Mq
cP3TMCcTsxQA9XbD5IyryKTuMohuO0TecSKjyTrIM7GcbAoxQcZ1QLPmhVD24uXV9md/s8s7M65+
s9FoG0ifGS6tvHUKwHaK8tlWB1gGGvA3FRAZ566l7nVorrGwB0UwLjc3bD/YgCTdpO+esaKFrIYa
B7r0dZvIDvYaWHlF1QJoBW5PNw+o5RUgKz8dQllN/gvwDBVyDbgEyiNtxnQhD8GCDoLchMA6aJp+
p/I+D+QuXlwtWvhbXZz9XeT3h5GrRSVHI1lkFgq0AWmCpuhPZuQ1Zvfso2mpMMiCBMHYIeOyk+fs
5DgYT9a0y5iS/ciF7YR2W5/NodoSQXC8dFdNzuTKD3vTz8fw4mXWfOYfeJlNfUc/u85aoqBp57Fb
bUjVFJ7GkiajE0kaP8Z6Pevky3M4ssTTwyBA5R7rFo5I2cBOwzNXz4AdeVkuyaHptMLRe7SDMnT8
dGwN3K7bb3fT6WIr8u7nd0+f0WdnXEsjnOadVt4+cMZw2/p9Enqff7zz3W3+hzlY82LbJHdyq4X1
2HQggxLJUSazZ91MZg4cafAzA4HZ7GqEpkair5TZ9c2+ho3rHXzkR+q6TKX9vqErn4wFvPUSxWyy
F7ZcXZ88VI/BMu/23vz68xO/cF869f3vwTUa0Yn7kk4eaB2bXNpgf99r/HJjOrUU/Lo4RFu74AD9
LV3EJ1ChsGXJnNweKdSGuNEz48Te+5m8qh+KgE42dE1E039GqVm88f/bGK6b2414WBPTbgRnSUOb
zhBG7MJ7G3GNL6TBaUoe790QBrC89wuja+u78MnsqaslNtYndHwjLgKrcuTk7zviviABrLPFj0P9
F/QsNJwVB7/1Bg968BrBRqjPB+vSuuvUzPhff911tCX5EBP92nV3afrWDG71u0/fmtH9e07fmrn+
o6bvBe/YqdngX+UdLxngcybrw0T7yxjg7xLmtdsUolqGY8P8WLPAWdIwy6a7d4LniPakMsgh7iHZ
eIetk1NClFvsnaKXQhepLnQumIY2GN8atl8OXrPOq9PWyhv2gf7aVBajJR1FJ3phj97wzOx1hQJh
NwNsr+H8HZqpDpBNgfOcNmmEeu5vposN4oWISuLIAV7T06UtPJwadnen5g9A0v3RyOA6LPW+5Cp2
QbuP8Bw7mZSunFzZcmrwz2N4CHSr0ZKEfewb3SX8IQu6SCjS6ETr0rO6Cfuf1F96KIVInqT7wyKA
Rt1dWepJx9EFT3xubOHdvHBzrK9t17GIYaGcMzKqRSc1whZni9/PcT1Hwkr9q4HpHz4iaUg3je6t
oduYv7TE/f+rYuku7AO95bavfUQudG/AY4d3FvxZR026E0f3I+pPeywEz315RGP9GviD2RTe0AIG
iF/D/NcUMygZehbFwbbuNpQH2rt0lR3KLf07cH86kmgLb9ExsDs3WOx5F71TmegEX9D7Zs/EQR3g
o/n8lv0L//TLdKr5p3RhplWeMJ0MdkmFeF6IsJDXNwtCPULDUmTK13/QcyT1svDx8e6o7mwJc92a
oOfp6RUGG3z4UrxO3nsxs34tIyZDqi6N7cWJX/NL/00T/7u0UR8tUs2pFggY7dYpo3gO53WmQj/0
oOnwbenfhDf0ENFLRAP5OeiPGd+b5+eCwGzyPptBPfD21ob7KWE/PA91hEc/7aD3/v5OL+G0K98b
lGP14PYsodeznNKiF9Ois6YPLwtocNP12mVvGnlHccHmXby6mkf/e13dZaNV8/U/jNZFo1ULS/40
o3UxUqjtMX/XSOG7gTbS2iaCNqZln5MTH8Kr+dyNV8cDvhAvhSQmSzrHwEN1dxK9J9c3xKp3wUZ/
l3IWndV/HrJ2ubHV2LpLi0NGLfP1YLRhpWhvEGDZPjsR7ac7cxekS3OjkiRN/ewER6pjQjXqJKJj
OPf7PUT7RZqV6OWtx+nOel5HyGxlx03QbCWl6Ox3xqUz/m7A8MsZO7VQLl0mSXNeYjhhItnRhwsk
J5Lr0BbHIflBtI533TU0ILdPGpTQGy3g57/ggc9Z/m8Cug+nUAvoUtQUj67DKbCx1ib6euHpRjlN
Z7cSmhZG9w0uwAlNiK6m7yuwEJ/HAJaOij47g1rUlB6qMokKzmCod8evk6EmRLzy4fTbEqEMbntL
MblwyEv3vR52/P73/cxk/tlV1+KJcl1t940GV236BZEcuLBCkvsi1VEAKyiCE+tFEyPA5LMTezWi
j0+HhqmYZKAJYgVA4thlSHT02yTtT5YDkNL77PM79X1b92F61Fz7ob1rNKyM05zhrZ91hElURthJ
SkOHtPcq2En4iNZirEkWXxyIhTRtYzDa6H2Ibuzudm90JKBPfa/zMZJG9Nnsffr++ZlenMh6zD8Y
nN9/Il8c0pon/ZOG9JKZ1KplH2/Un28mL63Wml1PF4m9T9bMwVQMx4Pu5/PmwofXsc2/7sPPQhOf
rPIzPuLDpFwebJRU97gkVkvJAjahKYGYRCbD5d1WDHQXfCxXoxxIVQXlGPwa0H2txQhyBo14etUV
hwfv8yu+tKbryN8/b02bF4KIOon87xFEXPBG55v3YcR+B290cZLUbGx6itEC3ehJYkioxBYAeYmW
8ACl1NS32ic0xONBsecPmoDojiRAEn8+AosYgGWc0psvL0QmF8+pbk3/CudUs6+/52L6VWKZ/6cq
t5unVfyU/SSqzdtT9VP+/tN0+7SNy2388neQvtQm4F9LX47yzTZ622Q/DZ82XOTT97Qv9Sd80b5E
IfUfhusQM7TbbbdltvEvX7QvTcf5B39CsAZpTKflNplUP4tfWsY/mk27hXyCicQl4ri8qUT1NqKB
3PmHaVoWwmB2y3Vcp+38Gu3LmkXh892mhViOaaLkhgpmzZeYjSTLD/PmYZw0NrYyGuZjKylQgsmM
liiy7CSjDWW1D3dr/MXc/5T90vKuQ7kPToBjtiwXqd+21TSbrlm3t+uy3crszNyPT7sKKW8D9UxE
vNPw86OcBQxqh7GdNg6l/X/Z+5LltpUg2395e9xADUChFm8DgOAgkZRE2Ro2CFmWMc8zvv4d6Lr7
iqCb6Btv1REd4WHhsApVlZV5MvNkJiNc4ve5XSd5GHcJJe1dSfz01g8xhdsPezseObVDpW9Nv6Le
PuqibZ8aJz3OvfXCF1wcLsUoaaliQikjDHPkZu5MZrTNMI5DeWdkdbvheSSdLtc0R5UtWltWWrRL
EhVxWN8D77ho6VaJMFCNZTLeRKTUTE0vh5vGZ9Ge1MS78drc+8H01l84qTlUVFUqJNcoE2IagopR
fucnpY4+D3XC07uQpb6jpyEgdOop6y5NtM1Ixxbe3lhxDCgoDoEC2r065i/E90Mr4ePPOvD895TW
7BCqZbFL3Ljf+24oNzEVjVN3jK1zzwgdw5D5hqvNXacP3TNhmLFmaJij7lektaJaTV/1sD8tXMEs
8YitGQTHT7mBahUq9dkVpMmgDC3j8Z0mI74rUtJbYtSCW7XzKkuWsWo1vOwO3E26lZ8OqpNKDF64
/hETgDwTxGmwNdhMRKeUSky0PT/erNI7zdDC6K5La3oTx9pT6NF0xTq9cTA4Xo4eMtV6udS98fIB
aIaE9pAqZu5yKuaM51qVVauniXfXicG3RoM8xX6DlkChpthuWMlNUPsn4WrIJnhRZStlq5jXdz73
ZVEgJKH7poFc0HMSY+LPt54SmaWhnsojhlZVa+Ep4NIXo3jw0qBbGa6I12Q4cS88VnRAvgKTVaug
dB3SUIT2MSrlJmKF7xhtPNxHpbHxg2RNUwUN5mryXMfUqtEDSYxyod76QkFpGGiJdBLlOu5MU2eG
Nap53vUKlccykOI0aF27qofCXcCdZHpWZ3KBn24wnI/BNQxbn0Mr2meZlwljPAZhsu29Rln3BEIK
rpHZRFrokLrs31jOfwQNGgyN+mAmjSEWlPHc/VFVnWBpQ0z3w6axaedXpESln7bZSI8pc9WDlre3
6tjHL20tUYrl5pg4WbCI3FKMxdLNUG1/aFqh+3aTCwOCU0TZi6bt/Up2mVVHKphXhlbSbaqVlemK
kKPVbV1MtoSXr2NTso/rEjaHxNPnG4ILSYkBQ6aKGTDzMq5rZSTVo4/h36USeC8Vg2yFgnO0jiJD
CzpgI8M9RrFkexFw4Zp937pb0Woqc7gfUZMPPnnVOr3ag4bholcTG7x96qrjkj2Y+Vb4Vso0IlQN
FUKCy3nneir7KKnStj6yMCkeqKbV665wBWBtRBxF8dD4tk3FTTrk/bcky3GACckQ3GgNqNoibCsr
4mkemnkS1kdFsMLx01S2fz/afwXh/nvDzI/5R3qqy4+Pev+W/w+YaD4NBPyvYZ2VZdEfoRz+199Q
TiGa+ItRgumCuqFpXP8HyynQcX8ZHFjNgBVFAk/9B8wpBqafq6ikZLhyqqtiuvjfaE6h5C+JRtyq
5JwSBoBI/w2cm0zJPypFE7Dduga0oTEVhgbSdv6YhdZrjV667KFSKOKXkVda3M/EutZMFzxJiLc5
dL1JxnHB0J6rzM+FhcDxYGAtA94hMy2SIGaqVV7JHzCGMLMz4SORLcYlpDL9lLPtASkD+2L2O0Ou
H6/ofHta2oZN0tTq/aiwvSKKD5coqC1S+l3U/fR4mO4EURfU9Pmjxc5ma85MWFbFZd6Hqnpf+a6Z
+B7aKlYJOsmp3p2RlwuLnSPGvxfjmGevUpTWwjTMjjFTEheKF4v5aafaEsWcGPwbDXaAitVTona+
80XC7/4+uq9QfGaDPhfUoDoBwhnH4Ps5SG6bipVuLeh96UUP1OXVbekW2zSKtp7SPZZ8ULYBRSiG
b9zmoNWjv4AQZmU4nx8gNI0QgeGkEmZ3Ov4v8YWM5UMp64zeYyl223B6CGSWrwulE5sua5DY1iu0
Rmwzaut+Wp8ip6UNAqx5Gj4FQbpVtnXV1vvrx3Jx5+iEzYHdNUOFUwQMc/5RHqwkyeNA3I28Qdlm
NQwmeOno95mLcWP0xZKMXZ4CFtQMQwBsGHCL5vdetnqlG8Wo36Wa9KzBCE4lUW5IkhdOHg5o+FnT
8TFO+970C8XSOnQN7DqM+smHfEtha201yU5eI5bQwYU+wXehdwKTaBcjBKbHnh+ESvuoS+Qo7jIV
JYyxtsXsgNckbIoVgCdZ+7p625RjuBliUi7kmf94JpLrqq4zaEVj3lavjD1RNS3WFl51m4jwlwSS
/0a83sHX9k9CNke/Rl/TUSv5ijPubSUyWplgcKHaYbiVvUvtfy8XUoBkBD9JSOOTFPFFWBUK/eoV
FNeUl9GdasjCqr3mI1L4S1oZdEEK54c/DVA0DDbpOrjoOP7zw+8C1+XwnrQHQzZvsqDbMlecVike
+56++mP9rQ/QSj4dF4HpXJlLmDdGYMYkfELMC57dehf4OaqYR/LA5SkQmRkZns0TZno7D31LURuB
Zr1NbWroWuxyMwwCmy2VUn8ajK+q/vMbKIe1JTCrEL3zzWdeyfjYUfLQorp2LzB9jf3g1Gn0g1Za
kIVfQnf6YKMrmBhr5Znlb93RDPm/VU/zz5ipp7gMhtiDEX/wfuncKd9Js8Gk8bK1FLHTU8ttzBBt
sN/00hZkx5dygTN0CxmbbuLLKcxEoM68xFUHLN+hbx3ZeHTTBvYYYAjwsVM23jdOTL+0yvFbjP6c
z2l8V6FY+OO60M/8yMuPmIlDEyYpPDuVPDR6YmnFS0vR6MAAVu3fU/U+h4CUEuH8gS+5JnNr+Ll7
NoXH4MHrXMxMb6uWgTcEMX3gmCjiW1ydhgU3nqX363Z8cD10vmYbmAYz6vZh1Ztl9zpmh5Tvhs7p
4keBca4cTDp28hs7yXcB3yaR5el7SjfXj+gTV11IK94Lg+WGGeNzMdGUpswiRh6i0ulBHmvNo97b
Rm9laCCLBCCGPWD2RLRKTwDxxXv7q9pqKVqF98BlsZOn66I5FMSk0kzRZ8FWHe17ldmNbzXC5MSS
zYaOC6I9c/z+vlZOVCgZoEVDzsFU7htuorCWPkQo5I82w1tJb73WVNIXgY70iRV4ptgEHB+/KsIV
2iiM3v3YfesxviS1EeJZ0Hafyf35GX79ntlt9yTz00xp8D2Y9pJYg2eJg9HuPTTKCRxdrHoE/6N9
5W1ZZfu9kxTfQrYhAxqLNEfvNYEiiu8T9UZTN2pgKmiwoz4FnVlmK1rsBObflRyl/Os8WOuIHzxH
xn3sbvTSVB8w1PG6OEwP4tpOZrpLqnXdKDVONhhfa7mRwonBITDemuE7Y3fX17pAcJJDQeowk/Av
EK2Yh1i44mtSppw8yBrDCZmToJ++u5F7+SowQfb6YrNUGWRmtthsZx2mBglfQM4bcCIZfpl1uQp0
JLPFSmQ7LTFluov8NY9u2tZirqUAP/XjQwC+Cabghce2OaDBhJpj/E6BFseZqd2rt2OE2atmhQYx
sdmAhHkKThiEWoAF8MwdFHVF+j70AwzaU0zWPVZsM7Z7P1yF3E6GW+bZ+M/Bu57ZvvJA0931LV/A
kL+3LLUplAWXb27zgTa5wtOBPAxrCb5qYSVoNP7OnjvdqqjjBmvEx1thB/5tEVllsfBKP/OtZ7I0
nTiMMP6CNQBAPreDShdzGeY4cemtQ3RiRyfo0Z40sJaiU4sgqyE8pNo6Q8jD6bWNH1v9TwRqOsOu
iZlm+w5BAtfpgtCk4fepDUpsumDPJPdpa3O8tfh2rL4bmclPdIM6SBatyo8CjbuTZ5k9eIpFMscH
Kch4HMmNmqM3mpHZ6eII1PNQ2G+5AqKCB0xRPPjJJP4CrKq8kmL0cMgxeoePVgTG75sK7fldR/Yv
txqyLzyH9rsU+eBD05q1bjIwdysn1G21WiMMeP3WxXnc+PKDZobXrVuSVH1PHozBCpBvpN9Dftth
ssMRfWTaeF/UxzY4tvquCW+IvkMKo1FMetJK00ddlm5GocmhPz27cu00heti97iU1PSOhm/5mdX8
qL6L99weHvx77U13TXGCdLnj1tHBUo7NzDDLB8Nxn3Vqsu8kMj3d5L9gWgzN7L4nB2AAeZR3IWqB
EqdrLapYDP+L2vlO+Xn9LGY8jt9ngfgtPDSBhNNF2ErVkaVSOvKgnORRew9/SmZpPxJ6U/OtShxd
cRqo69typ32Uo+mFZnHE3pM3AHH5DG579qYQOznUD2yVf08ei632qzxA5NTETJ8bw6phdN6Dh/TW
vUEAWLnHIIpttuRNzF26z2csVUKBaw1uqLMgPBVxVvcSm8Dhlph8gtKw0kwOCvrWl+tcM0m0wbWJ
jxpzWVN4FehBfv0YP+uw5y95cvI4IhjwuT9F7ouMd5VUEt336YP/MwXh/5uPLv7rqLElesh1JqIy
cefE0oHS1EJLfaamcVM9pg+40Gab5HbKzZjDs9nX3zrfNFBmoKyvf+Fs7u/fF63pn+kqOFzwos51
jUxEmesGzghDbMEvjs3+EfZfu1+FgVXd1aiV/v9ccKbcyjhpFH2SrLSEK2HqHykme6nmgJEAgznu
OVrBA9WlC7hycZ8zWUij1DWSSRbcb+N7Tc3u0HwYj+Q+fGvf5Pd4AT9fuHFQ3V9OdZ6CUvTk92re
dxetxDC1+I3+1Pxp0HewSF9cWmyWyvPGWvcrDa7bgAm5/ZY1ljccswyVAwMKJrJnXySgecYm8FQG
DrrqcMXKDSeABXYfG7HJ6J0cN7l7UDXP1MrvPN1ziFsLz0s7usUp65d6kv8RwHw9H3oudX6oKA0L
oGoLDGTw7eFbmm0yjIQITIbY9zvSU2m4JHgTTrl4i/9Iuj4LJKZdHeuejzVd3AMxh2GlSCetTsCY
irti3xRhpw+hZ2Lr2p2bLz20P5k7xFVUiuw+PKd5ywbF61LejAl9cH+pb96wc18kWaU/8hvCTaU+
BskCtv4M413s958F55lo6rVpJbOCPuhyRQ27jyxNOsnwmGLvWmG2eO4BpmjRGwGcFam6Q7OFI590
x7UvmAlmW8qKM4Ett48lpjs3to8ZuIE5RI/XdcoF9p7gA1SZKowpojnnr/le2fWD66qnrofPWJpx
sxsKp01cM/epGciX68tdxilm6833FTWpKAOsFw2r2Ng0yapu1zFGO+rWiKF/iV0nNi3uY2FHcJ6/
tfcVplqvgmjhhpe2PXtEHVKMbtfiMwyyMzCgBHOJqh3xXoLUSox/r2Vmm549Hy3MRsP1sZqCHD7a
K6LFYOVgFLqqmR4mcfFVqx+TvQH6Huar9Fv1JY1N5u11hmyEHbkmfnkYyhLYSmaVulUQhDQRxrdy
6ly/ns8g4ZnYzb6UnysXLXJbI8/wpTGGx9SWl9/6GKrUrkNECg9+tfWyG/A+Bgw2G01WrlM8iL6l
pja8F/zAc2BsN4AHnNgsRzCh3HeYdFocIlQqY/6NQq0egxzjWxSAI4e+blTf0mC4dKtXYksvMLEG
U5mUTUYyS4WjWohT0v68vkMynfXFDnXCOEOwGmmfWehBU/ywCSh22KbH11yiJS06sOnbEmNl2AuL
thKu/XgX91atL9nRC5A8He6Xped4wQik6qtY2ucrIddhh0OwGpSpoxATTwF9Ppaq4S+NxWzJGWJI
wRv4fZ/xbaZuVatvd610VP2nAMVB3TO5EtWCutYv1DUWpeBiTTwsTQUx4FyIfEUNdDUcyAlRuLrY
cnVdgLbCEJxxNN+U4KrG5vBdgeaUNg12YeQIf00QiescirYZNazmNsFAJIwUyu0Q7TQVyxUrGtq8
M7WH7kXuVQzt4e/K6/DiQRY9/Oja9mMT/jF6WbYPJTLVmK+YWHJvBCbCjBUBYJ2AaoD2nMatzBuz
5k9Gsa69nVFaXQIHYuEpfdrEuaBRpiO/RxnYJHOWUCzDhnq1op6C0cR6JdLWt+0vNHEZHeEeJbo0
pDakgFut/6MBXTOw8XzKp36H6b7SNB6VB5CbYgMHsAfA4/5KNTaschpjE7x4j9E+wbs0e20VGHbc
rn0wnyqnN0w9Nz2MlOq/SWXV8F+NsgNph2VW1zhjaAaGSdcIFY04zCdfRzj+w0UDSPhoiAqHCxD+
Alx9ysE/JzBTsrWsZNWEkPeK3tc53Ih1oGz07VuRoJJU2V5/2LMxzTBhs9VmStZXjEFJdZw3gizb
8l3gqg1MVCqAHzNU7OaWgamCH3FsFigCTNcUoHkHHxN+1Xv5GkYmDI37I1qKAP1B2yAePfWjQPoD
lUznTwFcNzWIxpCcwBZkldl6FvyS6xu/BCvTxjVVF/jxWGgecUmLKCZJ2ZOTQHkEBhCinjcz65/x
D4+aoWvVnT2i109upt7Ge7q+9oyw9PvQv6w9sxesZ9LnCdYOKpN/F0/qh5FPIqg9tU8d+C7h1JxI
wB1/QbSnIpb35CKmsolw1p6pLvCQ/mTUvx7ELNrmSTXrgr4jpzqxRsw5vE80S0X7UQ+jga7v+9Il
mp35zIqkchyUpBzJqRrSjREhmIfXaKtoGUpuBay6AsfFUdT90CyolcWVZ0YkSgZfRZE4JKqwEeAq
UO2Kwc4YCAcPBdwcTFA0TA2TIxe9wOkqL/TZl6uemZIkCjkDt4uc9Nfme/kCGdPfRsMMU1P5rnz4
qlUUdtybQCYLZ/0ni/31Wic18yUQoFVJaIgIZ62xB4aZha3tFWv1AADJjsMb/2j6dc5w0+OCOM14
nv8h3FO6HWwzJHVnWFXGomZtpxLkQ6wQs2uZpQxO6a41WdvDq260ZuM/ltlzKkaTh++Bdxq+jfmu
ZC8FIWZC7roIGRjkYpEKdNEkm1o6HUwWlBajFTIsq+sH9Wfx/+dzZ7rGd3PS1lj55CIIwK0cdqba
uuQ70o9NsRTm/aONn4Jb4MCBqjmvz6xjZRrClZNTWq8KHY3E8t4iaEA9UQ1u/Vwx3cDJ/d1i6JNN
8n0hhl8WnklDoWRG3mgZdgnYHpuwgUgbFZEd05WB1tbcbFo7ae3xCYmQiDq1YukNSjZtFGZK9P1h
qwYzhBuQV20/2g79DUUyvF7z0GH6rS7uW37y0Iq63bbdTmv2Y792qwWF/Uez+M8O5lWbRhoQpUoK
iBW3akSmS8gHoqFD+FL34FwD70T2dcm4DElO6koHZwTVtILyOUEjJiPPuhqIzBdbNmpmGd5WpIH/
kdo83tLGrjDkETM8Vavkm6FKnB4+IGGWjtbbpROn37VkH8d7BN0omtgHx37cG9RqFZtRs8y3RbcX
8JpE9lSqLwEmf7arMX6O+bZMt9TYxOjZEY23eRKbeVys0hDxcoqYCnnw3dugOi1s9uIdIAHAQEXR
ER4HjXhOcRwCLfD1HkBA5vsM0I4bmE5ZI8xsrJPvpdyK+j7Mj3itSXLjJVsROmOMtOy9Vpm5brqR
leZWF9jyo5ZokEWGlZ/YEbUbYDWAMICHg6KsSgTaU/htN/U6j9ENJB5WfelUYts9U/QcgenFgdTo
yZfeX9/eZxb37AHMtjczAIo2DnVbYXscnTcaeIhWhf5Wb4alYLh3ixbk6IuC7iblPaLIguLgV564
4RoCUg7HHGXNzLE3bhkY50xXaLsiu18hhhbTVYNjYutMt0JiVco6z0E2XiUJ+lPz9FSqJo+trtrU
wpSGpfq2dkiERUILR1MatuZZyejo0VvSrGq6R4i9CuyG2sjYlonZoCS5MIPeBH20fu0LM3+F+1pS
J85HU3ctbjil9pTL2+tndQmNprNCMQlXVQNxo3npREkCAqaNB2jEVwN1VD8yx/ou9XKzBiUIxeXc
qpo7r9iNE/bud3q9EMy80FazD5iB0rKlXa0XwH9GuDGKb3l9ELol6E3nLjzxS792ttIcieUaAycK
YFt1VzVcy2F4Jvo9FdsiN5tsJ91NVN6IwM4yu1pqdkcuVNps8RnyUhNW9O4kkwX60A2WHtsSwtDv
1Kko4rZqt5rvaP3KdXdBuSbhwSvXemlJzCSAWVwKnV0SMGZfMwNnY8lT4oY+OSXpTS02BrITzYqf
sp/g7RWgD1RLmOwCocwWnD1JMHp4OVJsHwTHdPhZtNvE8EydPanJQzrYRXXfJM84dUAXt6+214X8
0vEB74OqIDZJoYMxe0H8qmjcpyOPTgnY6ADfRmryOglWtRxfXJGhAR5qeOBcNq9eIf2baHK/Ko11
diXgDaWapq2H0j10ZZJafBh+GRQkakKUj7LWX4H5hjVLhnffc9qxE3tYrMexKssFsHWBLrEJBncZ
9V4aSqvmHe+mVL1gAYlOZTqRKvSiX/UwW+vrZ3UZD4E7TnRETsHfQHru89+/YMla9EwJPeGfCkN/
6bNkxLjrGgTfrEaKKXLJClTlWwmtBnoaMqcNkuqsXdrrpVr6/ArQR9F+CzU2xixA0pdG5nnu4J/0
HqnMqPJso9BDK20qfctLOzNAm5KcocRGt5Jsoyi3VUhPoiDfmi4YF6R3eg1f7ImBOh+wpigIEWAN
ofhlhuuLvi9q33W9U49F7CKIT35fCVOtvV9dWS6WuMzeyrScxiWiYBOxH2TR2XKRkWrqKDPsvWW3
Og2IQ1jtW0VNv7mxZ8Y5DzY1ZeUqT5O3IoInxdRMuanU8TlrYcXzVigm1/Ni5cXJOxKgXtNom6Jl
8DZ7zqwAioVoqFLzdS1eQL1zDtD08VMWAlVyIC4xdV6PPQwZSsLAfHigPVIfY4HwYUlS7kg32rp1
vNcUQbap19dmoSS+bXiJ4nglckh5ERWm0LPvQ1ZEZqDSLc0Nb82MG90fFDsUGMCiNRjOobGl+521
cQEQUj9pVhS8FhWhfm2GmLvBbVwqPPXU6+TgJ6rZFTy0OyOobsbQfVSCSLmnyegh696LTezn6Sqt
qLoOje6ghXl90/cIFoJeejsEybBtGLFyV9sH4HWbg6r6dy72aTXNCBSga+3BV5sOdW9qaGVJOFrX
X/Bc22E3OghYUgenWNdRhTPTtbXehDLQ1OrUhhKjt32cvqdUAcBFKlZaGYCIFT4LnTQOBuL4luuB
SCOSCCy4DJitTJt+pygdolHILKdR5R7CACE4b9QdzLuwUMpa3NdUZABBA5q/tTnGhymla6P6iC74
AfNcCKjSIIui4AvvT4qJzXzu2KpdL1uZ5PIhzMvsRgm6bxRQM9HFQYMgWZmeV1YcNBttRKyU9Vp3
SHwQWhgxol1MolXTKeGOxaEJRzWzQXcKbcpg7j9P/H/rW/7PpHf/6/oW5+PnR/lWf/z8rMX+qKaq
7M86n/SjCt5Q45LWQT1sf/7fz5/zu3hZZ3+p4Dsjlwa9DnojgNDv4mUm/uKgBzNkUXHfmo7L/l28
TNS/UL/AGOj8GvQwKjb+s9yF4F9gFiEloDQTsNb+VbXLORidal2krnMVQBiVegYq9c7lLWBhlsg8
jfZqFVjEqFdepCCXmZpxQk1PPn45rbu/LcjXWolzi/57NZSa6USi1AzFGeerjcFAlCFso32mtJuy
YSuuLsD7ixVQo0n4RLjXYUf5Jyr9Ysz7tijyJk34HpV41PKTDgH/IF7KoVycGoKrsNeovSbg8110
okoMobSaEdf7XIvBw2s01JiUSbPumtxfFWOGwHJB+AIcmgEVnB78dfwBvTCtjATC+enVQRrkmSGr
fSUa5Za46a9cDLEdZdKAV90NdknA4NdQiWwPI2pCkK5FHCRt9cXk5bk7/ftLIH4MdbFwouaNTsF5
7xRZs3Jfp4HhZCMIhi4rybMSCW/jdrW3kjHlDg8YxhhJRZhegnROZ7SZXagt2fZ9FK2GmEU3QnOF
2QaUASQX+cbr2+cs5eDtZl1lp0VjrEmitVDlOm9vdFK6Dy6ydb6JkqzaKlxDv1XdTF/wp2e+y3/s
D1RFxArwMD5jJ1+kKDbCQfHQzmtf+LJ0mNY9ZegwgGJyKuzMqz0n7HN232SDYSau8A8aJAIFNoV7
dEM2OdHBsBJ0eHQbI3suCz7cuUlU24B2QDWALAtw/xyuTZ+LmjEJ5Aiwj5zC3Jon6TA0CTTMHmWq
+roTSKr1YIRbJesk7B9b4mFdPjJBKCMYMAErBY7TTBC1WKbRGPFgrwaBNaaYF9HX9nVNMTOE057O
15hhQlbr3QD/NdhXK1D1WjTjhuHDMAPFglyYqPZeUdDlMls1l6T78jQFgeeB0mVUW0tUxp4/s1xV
dK9Hgfs+qB3U390GKVr6G8PNgDre65tk0OJfcPbfm5QISE0gG/pqzkyltR+V0UCDfY1BbMFD+CiP
6a2+g7yT5/AW48DW6W1/pGvh5E71zfsAJfn+kB+yLT0ih8IbS/vVob3lMVg4/XPf/fK7ZvAQ7SvS
oIjGYM+6mwGoIk/1lVLWINmNThgI008MCznI66dxIVUGivwB40ClB4yGG3R+7nxUCuo2Qb+vi/QX
j4a15mZLtXIXd/u5hmCo6Ef1I+DP+RqkqXI1ZeiugAAMgn8YWYbqgJbf9dFCkOdSWc9Wmq7+iwoJ
Qz909RIrMRN1+DttE9rvGgZtVMd8Af5eXBZW+qx21GHJkVWevKsvK3lDosb61DEi5AX44qjbQMSF
DG/t+BQg6hpPGSGxkMO8MACfa8JpAxQxwMCawQYej8xt07zfyxgTXxCwdoWxEv7ekKcqBhWlWDDr
S+vNgYNSM9kSrAevFKzKbN+OqeORX3rtbj3EdGm0sOCfhHEKEyIwALiFv84PVaWt6As96/ek8/tt
h0YsloiNpQKSi6tDTwugfRW0eHSyAeI/X8WLsybutKo4iBYtrP0KrrZhS/AbMz+BE+tZRuZve9S7
XH9pF6f5uSyQHzAf+HNzJ2OMU8b7sCgOigzuVSVyahd6XFSrgmavMkZqFozO60v+YacIuCLdjSJE
Hf7a7DkUQiHcnXaK/iGrLHG3GuNOpQlnVEvLpcl9o6W7Sm6vr3rx3KUuBIyyAcyEhzGvwksC1MV2
uT4cAu7aAx9WbrkWCGWHefp+faV5o26gdbTiQQAA8BOJwQubaGRxyX02sj3fK0e+6w7RTse8jEcX
xgoTONb5Kl1xYTYgXmgL1zlHo38vPS2KJj2anDcg6jM2UInoHTJTGE0KHKiF0hxAO65Q0VNixetb
/eNyMP5grKNcCxrnXGjReCdgvYfqcc/AuMruDsW467gbbgKG5FoBL+k//av/hsfwubcvi81ggB7A
Rw7yz8VuDOWVLM0emb9zij1w1IVCTBDGQ+OB881QkdcsUHVlX3QuBpBnI3qhDaDkXd/FpA7/iacZ
EA7OJ8CO32hfg1Dm+SqcIOtAk8w7pIVsnbSoXrM4ijfhEDDn+kp/2A9WAQCH8wi9MudZZaDKJqM/
Boe6CoO9z1PDbn22lH+fvytofZ1KhkQaulAh+DU7NY8MY6ApQ3r0FaavY99gj2Obkx+Bj/KKQo1f
r29qrq+wHEhyEs1JIN2EzhEZL9vQH2NZHsNe2miadOxQSasOxB4qeupygvzuwnP+wwbhpn5eF/xy
ILTzC8sLfyzCoq2OjMUgzpBuq3kjmsAjbVa04uH69i6kA9sDzpyaTaBKW867Z1ZZhvCgW1bHGuoY
IV60Hedil0htoYDjQjZgbD67aAG2G+iiNG36C1BwozyNA1ZVxybOboLmJlHl+vpOllaYycVQR2GE
pE91LIQBKuHRSKMF5fOHs5Jsek6QOiQ35rTvPGsFbb26OgqAN0Xd0WqrBLl9fRuzxBne63RS/6wy
53onpMLQmAir8G/5Uajm+BRlloIWXvfBO2hh8QdydVm4sLXpcM6UxGzRGTYVfTxkSYZFg9KsUX5J
Vi6zQb/WluzFH54T3i56qCAZjj/mVhFFNEVlTPKWgUup99kdd5UODAM0103LlVKjg3W3xLGd2//p
RAX4MlDXQB30M/3xRfZ8j8RuJcfyiGIwirD3gYWbipm5B74M8q0LWvDCgZ+WM1R0DER+F4pjXm+l
j+4QSU0rcYHaJr/zRowOYTfjDcYersd1tGU7uRtflZ+dYeYf2dN18fnTK/i6+Ex58DLpyrHF4iro
PSy7i0S5IKB/ukEkHIxJC0+N+WZWMXGzrm0TrAB7Yvsog44SzNr2NMxz5OPBHdLXLA0WlPAfHoU2
qSg0g0MTHoS/ZvKJgJ5BW6Z0x54Q9NJq73RJQRmpbIKUOZLaCB2ivD967dVopWfS7DpUZqcLiO7y
/aPvk4qoDHptgcyhTmf/RY6UMm0HFAuMR0JS6/+x92XLjePKtv+y39lBEhxv3HMfKGqyXZItj+UX
Ro0kOIMTSHz9XXD17pIgHTHq7Nfz0BXR5W4nASQSOaxc6SIJ341b2/9+/QAvLRUvDppKPGByLKRF
T6Wwxhsptn7aGyaaywPfWFgkML95b+OOB+zr8NI8l3NVsPMnBys7kqloTWtkrIx4jJWVGMRYroqi
CIoSiQ/7fmZ18utPDY2NHlGkVyRrmY8WD2V1giKjWRtiX8DQoDrMgsILze/u+4DSbxG2d+RZuMvr
QuXvvCZTnuvRuUXgb4ozfRL7BHA9fXyt0SR4XcJHnHtNhPK8EYMOSW7pYk+QKiK37NMYoM8e4+v0
W22rhRRDQOgaFHm0Cui2WRc/k7X/5JXh9c+YW6jyBLZtHSNIGMXeT+iNOW5cp54JTT8c7LOFyhQJ
5rzCY1VR5MJ0s56MrdhPN2gwdNbVS/J9aLZJFYBRgq/zR+9xZyy1B/0buDW0B+0h3TUv2RML/SWw
TLf9jFtxlupA6QIJFdNC7RZkREStIQhkYV1mF/o+e0HWAam5emmgC/2RaIH7eS6ku3g3j6Upx5zV
hdm5upT2c/huk63N1n4btID5S3KDwAZqblPRVTQTiChN7NInOF2lcrAk8ayecMgtftKDvUpWVpht
nXv3Nnmkd8mtYIH+Os5c1XM7L2X6IK6B6yvb509vjY6s+RRrkKn/tNy7bNgU25w84rGepUA4dz4Q
NcC04xAlR5E61a9ndoVXy5n241u3ol/cJ/HNv60OGaibbvVnNBugRb+BsgHN/NZv/vzKoB5koGSD
NAhRmT9sLfJ9OkXTXphOMGoLU8x5jRf8Abm83yKUw3OtvHYBMZj2+o0N0utxNf2s78o7c93elNt0
a62zDbOWZFemWwps1Ixnd8kmHEtXnuuJJ4VZNInY5yLXgnrUVqzP51qJLgoBVal0W5H1UDuPvRyE
W2XTi71m4ToAZtyy1+vndOntBZPRPxKUZWjFwLQ6h91pmxdBs9t8cjes0Ge04cI7iEwRiJvg3SDL
aCluBqW96CZpxnt/50+rnr825dL4u4L9bfw/8Y/q/pe1PK5EXtB3B8qOZxBMYeCJU15b4bG0SqdI
7OLY2k3xqk+fy6R7mMSdr1kzb9+57yu9JRALolYoaWQVi+UJ9D2lfmnvzNRfGEPyPPpbnd76UYQC
JXDZXRmKYS7lcMFOSm5U+C44MYJSlnJabMq6JmU9SHF6Y1MLsZ1AohJ5Gtp/tpPbLYvOWeZluRqa
rwP6WcH+i0hnWF1XmfPDRAnNtfENEkwEyq9TA+YkpPaaTB93NEIFxZzcFXL/mEnC2qfW0+bKFkoj
BGw0WmpQTce4HgICR+TDTsXVSdZqfDTjfYRQNBg7a1lp8bbL0c6UR+sE+aopSt91M9l68WFo+mXt
xzNuyNklQfEIA4okJTgq3K46wjsa0NhZxZa/o8zDHbRqVE5sMG9YWUxnCsIXRfkgHpKPE8Jh5YRJ
yUZO4azvIlvYyzwHwlNvI7RfVG32pyqMSBsZJRcALeQnUPw73dh87HTax/q05wKAeVSCxuQHHZ+F
nd7pxQDAE3jkZkoMZ7dGipRxPo5TVsgUk20xYjYAEkz7lnUBssOb0TdCapF7ZFAWk9ltp1asBe9n
/De5aSfOlcz6g0zYkJktNJAprn9FazcHyUWzH0xmLiZtGG79PMJIQ9BOBGmq7yggU9vBmaqZq3JB
eSUsGQlkXFnL/mA/PXaRUfFisZezFpKzdUXdjV2C68BAWB7byVcUdpZxqq+GOITirYfIMwJncGa0
98Lqsad4PkDRh8hS7RvL22acEpc1+0xo+gAQiJUtwdpYL1BPbr8DhQW4VFcb9wO41WceSQVIJy8v
2PiRAgMYExSwiDJPdcweABLL8r7ZN7ZG0RPqaDmoCDPwpbhV+Ql81tOt6yfidmqmYlH3TRpwEOyF
WAeSFq4/LviUvE5aSkLRTOjLiQYLuChHrGiVorux6cdt1jhj4NYFW183c2dvr/x0aeJANIeCihpR
RaIUSZNHzZ5ysDfzIqXhqDn+zI1QQMy/dgiJO4S9KDJAirJDFqvFWPrIEKWpDzepM+qlY/dvWZYa
t4OH/gRLiIe4zNG9mhJvmXoN+8MarTwj2b8L+AuqOGdPmaBllIBOr907Q91vRZOXq5F7+cx2nl99
JETlJQCAWSYq1XX6gCx4EWn3betY6HEVxRcelf7CmSb+mOVZv3CTnm7Aac53FbPyw/XTvHQJcA9B
pg+zI4sCp4rYWJx1feG0e55asn2JkTCtBlDwoxhn1DxdOQPAd5qlTTNXQP5ixfbAnGOQBZhj0EOl
5rk9LRqTKOPOLutQwekxK2BttrxHpzPawTH9m2xA0/3t+mLPZKIHFXyp6ELHg+ng/p0utkBVy0jc
mODWfdW0T5RHC0PXQyN/4TGfsS5nD5YiS16joyTAiGEIWl9H5t4HJDPzrFuMRLgF0fGMmMtLkpVG
DBsmxFH8rUrEAEtnlrm3bPDhxMg2Arv+qX+9vnGXF/NbivyKo8U4/tB1egqvaWDjpqrcBR1ukljM
BNdnuihbhGERgQ8BFB4p1FMpiI0ysKhn5p43K0dsJnIzYpRxtzSq+26cUb8zZw1JSx1TNpDig5uK
1+9UltZNuZ67I1b0VjgLO1+OLzHZXt+1s6stZYAlGQVZIBgBiTyVYWTcbzts3D6xMLciarPnDABu
D5gSYbWLyKj0oJ3Afd/EM+/6+fN6KlmFlyA51BvCZzriIxDq9RXdwE9aaOJbU9BDpbsgTWtD09GW
nXj3ez2cUjIDFZf7d3K95ReAxwiIHwPYOdWjwevuZfFYG3vfzVeuFi8T/3Xi6bIvHrqYzFyCc/9f
SpNWGlBB+P9qPNjAOQUTDTP2+WiE3HXWGOaybBMz5F36Yo1vUW6+JdWjzeuQa+iB6pvtBD6j68d9
SaVkny6WizE1QLOeHndZGFWWJqaxB145bNt3UoAKpP2ut9qM7l7SK+A04EHJiTgIVk4Ficz30qZp
jD15TIdV37wzelt9z6MDs/aA+Pz5qgCVNRDP4BVGafJUGNWNqc0yg+zLwTu4Qr/lY/apa4q3JnNn
7ssFKwOMxm9Ryp0cUzpSfzQJajXmIXbAIdWNAN/zmdtxSTVl0AKQshyJpKbwWNH0VmpggoWfWuB3
Tf23aOhp0Fn9C8n4hjkgrLi+h+cpGcSm8PLAguBAO8/4uuui7GlmgARQp4X3lk8GpkY0hbghZjIt
4qJotjCHP3I9Ay1mZlVLjoatIRnu7NoGy5+OpyqiRSgw4uTTlIvkU5213yojp2tqt8PrzMeeH4MM
skANg64uCX1UTtzOQKOMZo4OryQ6Aiyv/Mz8rl5iJpG9iBuYZAuu6O1g+lqQ6J2+zN16WE4MnDag
jQIFbcLR1NYXWlDl/hxBz/nZgRAP0RkG1RjwGlRytAbPA0cfLbylwQM1VZfepU1ihYM9opPJ0W69
KJ1rK1eah7EVqBpKsnWgTQEkRZh0egP8xOw4lXhXHk3ue+z1yXeedfnjxHsNk9bpwN/HgvjVQoii
+Fz1lDhor9QypIVRv3kcmUd3HjhB26ACmrQJJkw7es7yVHuvmW4UCHtc4IK1yafv6AATdcChJD5a
5k3zIU060B7qiSlueNrZD1Ztau2iiXNMQ/LNHHM+dD+LnjwL87iCaTRFuUAPSrsrtRrpTMOg2Wdk
z6cUnNya+25hvO9DBg7cLOjqnn+dWgeV3aFIiyfQazDgdXNneAF4pPjKeQ/aw5IV8X7kKGfM3Ai5
Z8fPA0qyAFTgAUa3kKSyV7wjvY5bIEcctofpDuMRzalxQJJuYfD1dW1WlVkVJH9+5LlwTectYRDU
e3rYacPCy/c+CAKuS5Gfe205ioqUyPNUQwkptg4MLZhqK9AxXxeh7hgSBMjd4Y3D/B0T7rKS7rE8
zehKIx32eYH+0aTYDtRPA79J0SKXIbt2XZq6IJRagXSU46DQLwV4srJtaQkIW50Pw54myOxMOjpx
Wg94/+tSzh4ypFeRYEF8hX5EdAMq2zY4zjgYGgVIIxmWTSuJAzv30DG+Ai1/MA0C5UgP83pp9oda
gTgLgkHOawJFDtSjEgh43Bm7ihUILsF9W4FgzmU0GLyZ5clNOtaKDymoziO9ge3E83mqe4jnAGIj
JZIc2hCa/d4zKHhojD/UPVWKelQ0ArGBUyFMTfNyWfjRK2oPfHX9pJSWTRhBuWMyRMR6EEKpOeTe
FlxPvBRxYheFeeruWSWCrvuBOu4iE/UydawN2MRguzDzAxz0ASHjiJ/wTa3NXYVztYHvg+oxym/4
LpSLTvd1KvK+Gq0ouZe0aaXv3GRVHYoMECmzW0S2tWLdQ2v6M1fi7OlB8wsobTHdAt0AYEE3T6Va
k29NKB3ReweFN39FxxtbLGJwxL9e3+rzq4enDakHiQqXCV7lPK2iaQ2z1Oh9bnTaShcOSuM2KCqu
SznLryDCQvhjfvQnfWAOT5cTO7lL89jES0r8MbAy0wDKh0+gvbACnbtgSmOehfRO+6WdELHQqp4D
1qkLxRd8FD7g8enIgFnKQktOWQ8CPTAjA3q9qKaCg5ygqGacyjkpio3BxErgmyu9249+vLcLAPxd
dOTM6MYlIRjy8bGnyBl/0EQdvTIjL/J8RA53T2IHz2aml/WzJgx95hbKbz02KHLH8Fhi0hj4HDB4
UVFBF06PV9GPS+iWK8ZpExaJ1qA506Mr1jK2vK4kZ8uCi2UCqQEINQwVqjqnOoJZcqldEoPtYwcU
yN1PZj9fFyCP+GRBHwKAVoYiwB6rNxm+uVPpg832uRsHPoUfgxJR8vKfCVFezrEpoQEGhFCw8aTs
lYtH5jZ/qgHKSpSjKTO7iUH7x/ZG9c4Bo6RimrHzqtWDJyOn6/yzV8qbVbDEqceEsH3FFuAHBN8Y
LmqKKnUQdUs+V8yaOxmpGkcaXUWjlwNkxfYFeTKyOqj4LRIYM5ummlR1SfIjjoQYNZnKVB5//Q3r
EVtmBaOLCH1GzGU1/r1zignwCkyfQUsS20/DV7BPBXQuRJjbLLnOo3UQiv5VbbTY3kMuXyvuXfvJ
8H7+Z1qs3MU81wqa5pART8ADe19I8QJ+pv9MhlTBo3XQysEQtgEqlqJLvjcAzcpf89ly9MxxqIBT
Ltq0rX2sZAAXrAXSbgYK0usLOTOUp3dFhe/lLRZRM5PtXSPdMJejLWHPzXpJ6q/XBV3UYLQHgHgQ
DR/IJJ7umN5FCcCPuPYILZYeajU2f3cnAnrTQ2TPlEQuatmRLOW2eBTtl2UlQ5nGB5fonTE8OyBZ
uL6gOSHKXWnAXZpzU9qxoQ5yjMvxMNPhfxL+oTfg97YpF6bjmd+0H1LMZFHboNPVQNyo00Vf/rlK
A0CJ8gYSkSiWfwxqP1JpRzPBJK3pMP5OvbDAQ4p4GSzxM1Iu2GYkk4AmQkD7MY/vVA1Y36ZR3bRs
T3xUjBFcY+ZmYIIVjqCquvDmws0LhwRx8MiBiUNS4qwEx0iEejyHerPPAqmrjGDCkru6rglnSdWP
0PlIiqpvo43ZwxmksGIpI5ddfZ89pCD6r4N2CNg38Sl5mGXsvbg0GxAKeKeoaKjdyFlHTc1MepyX
n4dRxH844LOz8rkxLRfFHOUflOfa9ZAhRyUCjkf6ZQTWK9d2Wf/9+gZeMEInOQ7lwTYtI+tsMPns
U8xs0q2HxnjGwPu1AA3cdUGXT+poNcp1Im3Kh66FueMgNjBRzguEN35quPlW5XFIwO3rDP0aBemD
7dYLMPPeDC5ZD2b852b3ZMXKG+VWGdKqXFqotAMPpxmC2SYA6mHt1X9Ix4lKkZJBUt4qcIBUBlpU
2L4FiXYTllHQPbUHd5OBRmdBihB1sAocqKuomNntC8/X8SJVLsHM0PKMS8FGCnpnjKEYpoeZ85QB
rOIWn4hQPdYeYx2Rt2B7kB34bz2o+76CPifr0HMW+vGqsGeWNKOpKvlUbGBssA8oxB4kK2E2fTJp
BnhpCfLI/5Hl+q2pKvSS2hmSTRSSqMmWFr1h2bAyspfr+zdzuX3lUS6KPm7ajxMqx43d3xIQt+vp
jHm88PKfnJFiHSOtNa2K4Iz0gq+NoQGNe7w0ex5o2a4x4vX1JV18YI72TZ7g0TNm1A3VbLlvgwHv
H3z4bbWuBUhvrGe3w51Hp3CPQYfXhc6phWJWBvFvocCxw6zsE/7sja+inWm2UMu+v24yamZo7JYd
1sraQKBcln0H97wrq1Vm6wFS0YEDkLPr1yvk6Xa9eL2+sMsSXXhs0msD/vJ0NzHYOWVFLvB+1j5G
26d3dTktSgxl0m3vkPk+2LjmwEZnwPFfq/wtU3kNupj63EkQS5cYocLJ2wjGfY8MC8HpqqpAvGBu
DX9J2hsy28R6do7o9gQyEZRRqDwhtaQsFwOdnbw1NXvX1Z8JZk106Mqt7CoEtn75hxurSFIW6fup
Z/EidnaNfh8xfUtaLDBFqNrR567GVHpnLk5VGLjxDigilctOJoc7RgSR1jo0b9oXUyxQMxvBotIG
AJJgJmG8LBaoyLzYN5NzAB9+ekvDuXrGWYXv4zMA4EELjWGgZ0jJSTKtFPkg8Bn0pf3Cf4Jcfdse
msf4wT3Uy/xLv+0fq3sIRwktnC1/XzzgI+HKezGNXESOCeHOJ4zE88EfYgQkXZB2MdyCaPl+XOfP
Fcgmf8zRh5xrtdx9ib0FsAYupwrLzEhBvNZPnN3YhMMQ+JjH04WNtqTdMsLE19D85Myo2JndVSQq
776eTxPJKkhkk/9glk+GoBj1OIRN9CJAb3pdn89eklNharlR98uEJa3UZ3SBec3Sc1k4+vqMcZ+T
ohxfrokyajIsCVNR4rTBCxIHlfHt+lLObJ6yFMUIcCCTSeFIBU2KtdlhpFzpb0gzLpsCZD2swYiw
ZiZgvaiWQJxDMUD6gtrpqZnFgOoGdbHI3uUeRqFjpIidhVp+k8w1eV3ev99yFBNA89wchPDsHY3R
9kR2tb7GDM/r2ze3FvkNRw8wr3JhtJUPG1o9YQxZSMDC6KHBqrRX1wWdVVo+LMnRrskvOZIkIp1U
LeplmBoT6A/+t+6x1AN6Z27zr/03/gbyDA+EwnNe7dweKm89t8dRb1AH35UtuJM5aJPlkMDn62ub
E6LEB4QZcVrbeIgszV96FDzjxQ+Qbi6vS/lvjNJvfVBMhKYDhuOb0LsWDNXWHlMs/S/ed0Q+zqum
hz2mw85N6LquHaauWP+qBYIboYC9Y9Wa+Le5+9Si4SCbw5HMiVEMhZhqK8ljHJId1wtQWgIF/FZi
9qXfzGzhmbv5YSz+vYNntS4dbVgpmXBQ4MrGXF/YI9kYvgZnia7JcZTXD2xuWYqd6HRNrzIPu9dZ
3yLHuqnZV0T/C46ZIdcFnQfKQDFhliNSTw76hs46swurdMu2He3diP69dFgUB3DnI1n/3R9CJ3jE
zJ0v1yVK03MSyUmBsn8f/SAodKvtXtYEGHmD2vDOJ8sJUwF03N3rEi7cKUiQdUK8wKBcVJTdB1ac
aBok6AmLkLHL29VUgZTPzey5p3dGlOrjYBzlYCVoMtoVkqyXLVMTkxzoz/9oPSrOwfNynTJgWHa6
iUHdbRM6bb3ApMkZDZ9bi/IcmilwTWTAWlwXI7BQeNDpl2qYa5C5rHAAuqCkKxsN1XSW44ui7Jhu
70DGvYte2AimCETzVoi5X2i+a1hgdgGocv4ne/hbqmJnKzHpFRkhtZLQpKfOfnPmaPgu+d3Qu98y
FL2TDVDCrYS9A1LtzsbkFQwrd3eYdf+Yr7ywDYef6Rd7TRbFyvyqd4H/ufo6R7t++Qz/+QQV5WpF
gFcYbLJ3k9EjPvVDhKZ59Xx9Ly/f4N9CFJtbGSzC/E+sk2svU/JFdJ//7PeD7RtIRIBXga0ADsaR
izx67jOmRx2NWX/fpiIP0Sz4Qxv1uT7Ds34TaRwk7hBccJJ3WoWieAAMGnlrDPeZVupy0nykvXte
M7xlk+g/W2bJMBDL6ZvXNC+QDu0TiyJwiDBIJOvj8YVyA9DyKTf5u+HU9rgABAOT+2p0s76SmrJ0
MSJZPQUFCLbKoNDaTkO3PetmfFjV95erANLXxKQnOJTgkTndK78ndRdbeXefmLl4Gko2BGnDCmQy
QdBcGsVW0njO3CXVb/6QCeIQvBc+OPvUp53kfVExn3T3sOXDD4OnfAEELA1KLsca10R8zvTheST2
9rpeXFgrOJEl0yXwEcCbKE5t6hsdqv06vwch0ANPaLlKihTg5h41BVCYJWuzcH/8uUjsLLQQ7IyI
6BRVn3JgKrmwOQitwTqaRMMPDZfKIvpTR8SnqM+HP3z4sbfyKP8RqBjh1AYRLyMuv0f9JFnyXHvy
C4cH5oR2rLaN/jAcgTSZLgA3KFDimGikuBmGVztprI/83o8SE2MamvTgRPylyt3oe9sMc7wlqlcj
xYHjCAhtyAOKQlFWPDCmk8clv7ddMAORCSP6YhDBgdA+izDIknkzUeSZ24s2OkDpgFQFqg3lIfWO
x7bd1pgCR+5z9ycl8cEGh2dWW5tMh+8WyVEk3q3Ji08pq++sdC4hf3ZPgKIDPwNYRIBRAfezYsf8
xrO1FJ1292RK30erjbeTHncLXnYvfk1YALZgN0jrORams1YHrPpErjyGI/vJI4fn00iw6tR4HSdr
ldjklmsmelLrQFRd0AKO27TRNuUGYLAjQTNOOWMj1DfClrwp6EIHIk1yqKo4mSb3dI0K17m3M90L
K2KXAW+nP8VkfkiB0iBlibHqaKs4XamB021km9p9rkVsXRYkh5OHHo7rRuCM3E8S66Lqh25Q8G7b
utqF43oV6ateow/j6PTPZuFhOmLEI33vi6isMD++dL6UaYvmhpxWCcaQ550HRny3rJ9isGQ+6A0d
1+nUbeO2ylYi1jFdJtXSX0/B/7Ky/0sSY/7DGhh+6b78zbS++1L8+K9/rfsvxTH3uvyv/+Zet6y/
ENeAAAp/6gg14JH9zb2On2CwiGQAkOzquJn/Zl4nf6EfAfguDzQKiCBkl05b9V3yX/8yyF+wWejO
Bec1tButnv/6f//3hHGgVf79mIHgo1vzOA4CAhZkGx8fB8py/OZT3Y2BxtVNHhd7btfdk1f0/SZq
SPoVhZPGC2IylK/UcRN/g/mO+ZYLzjBScCTg1k5Tu0Pz69RsqPmJTkk1LlmXxYfC97UD0ScKsIpv
vk6jRp8Mu43e44qTJdCKQd2zbIcmq2lYjTFw8VNmPcfa2N8Cq6EdNBOtjnSMxmc0O6RoyxpJdpc0
LvsW6ePKy4bugYK5Gw56Yw2YvmoNVbLgtvBuCrMe21XVAfxPOWd3YMo2vV8W5X/VG4qFs//v9fuW
NvTrl44e6/jH//JLyRHI6n8ZaA2UuHEQrJkenJS/tdzx/7LRUG6DdhJd3SiQ/qPnUH/pSAE0CRvq
Y34JHq+/9VwzjL+g/PKvP8jmJQhdUexriq48RxAB1nqQdiEdbkiEpkrGZtMM71XcDfeTxc1lXAEs
nA3T9yGn/DtjaJlCF5AdVg5yeplutWGKKSIL3jvWrQnuihlbrrj98mtQUEPtBw6/g11U2yyMkeZF
EonsnstBY41Gbgy9yF9GG/39mlY2m8IoS2TEjGJV+6Jb1omBhI/hb5CSficpR9mk9YoQE5Pap5Hk
zXpoLLZ1ONE/dbg6d+Xgv40UCNSjI7//ZReOzcUHp+Zvc/Hru0HkgSwohgTBl1CciTGNut4dtPQe
jQfbvAQ1eImBZbnR6iE4G7KHqhnirSe87qYzB/++9Ix4FZlZvua1zW/7Nm6+9cXQvtR5tLPHm8Iw
flz/wo8mMeULbdAUgVXwwz1X+6aHKresMcMXFkauH6yiHn7SqLQWSePYS1CV2rdo5YYDomPuK5i4
tZAJN1s5mPKMPEEeJi3AQlZh8YcyrtqdW4pqnfmUBFzjoB3QC/Sa0yHfVF6s79GhHd/5oz4tHe45
oT360Uzn7ccguOPlANwLCDa6SwDw/2hePLXPtE/dJtNqcCEQByMDB70hVjBh1sPK84oojEF2yhd2
Ig4tunTR/NXpX5nWOXvaGnWHbuCpRgNdnK/dvE5DzKPpdnaXgZYkqvpmwUStfStSzYsWheND3XNt
rY12eS/Q2v6jBLFpGiR96T7V9iMZQOdbtd4dY7RbC2EBici6xgCwX5BsAU6e6naciI4seE3yV5SK
PXTBaAM4FoX5KtLRegKthFMuKgy68gP4TOV7VEUCcwq6HzgvZgR5hwZOhLiev0OK0CxDv6P1m9WN
HOMAh6i/yanRzOjLqYeIl88BWRg6zsFkAOQKGu5P91fPbNbGLa0ehTEZQSkMZ9V59ezUDPlrjo7x
TIzyzFqk6GzQaFePnaD1WktFss5F4yeAC8RRYBnep9pI3qGByQI8EcVLGenlk0/6p2LS3q7fkLNB
paAcQoIVBCpIaiD4VxN5lstH5JCd+iAKYSx74ow7pIvc0PEq7643DBRlXb9Z8zHRFvbAjZ+TX2l3
BUzWbdaAeaV0PevGYj66s125Z8A4hRRkPoBsdRhmqjHyfYT7sjYtvilijrvSOO2tUWTGxrE6C1PR
vcoOykZsctFlr4k+jJ/icar3jQdAnpuk1cauW/3ez7lxwD8A7IEG9yWmlbe5vhVKZIbTx5wK5HjQ
SeWBtQe4stPTHyeHRF0yRoeamEE1iU8p9qFNcyQD/QXlzo1TD4u4S1eUV48M/egz8s+0Dz4cokJA
EDwZqKjN7rVJO6ezMusQCYvd2BGGlJQuv3Fy9JawaMo3XI/oI9XKYcmp46EbZLQCm3RpiL8HwYaR
5XdZNvGZgPziZwHUArY5DIFzVSAw7WyzJ+1IDpUxvTqdaewwudSayaPIp+LkSsi14yEG9aMk9PwY
cnwUH04JmuMouMoPMfXI2jF5MGIS1rZvuhmGotN4Xx4yyJNl5R/teZ5hfAz5OBJkgh+htVCaPoi0
iBdaVSVtwFDWDdtyGl+KyhxnXsnTiFsKRJe5nGWE5mLwXqnY4yZhQ58bpDvEVrvUB9DZYcB4Vzjf
B5qFGAQWIlYvZmReUGWkK5G1ATMKSJ9cFf2W1nrm+fZQH0Y/D7hoHpMJ7MdNvy7G9ivo5jECx132
cK31NPlpmsVMkuN8zQCwoMQgOb4MgC0UA0edwmoTi48HriVxiJbL6SGjPdhRh47v2878ik8ybzDx
dpi7w4qyotnmY4wcttlFXxZovk7vsIXhhHWfEbDs8lLs9JouCs2objimJ2G6xjAVQd5SsayjqlqJ
rIherSQeVgg62Ib1Xv8Fz1F1n0bMnNkRBXmCfKjkooXuIUmIDmXgZk8/LBsobjY84r3Tiemh9wb7
pmDcXBRFGz0K3gbOCJBiF2UE02b9W7fF+Nls5N8R4sQBc0u66eG0rBIggmCPXB4WOvQIJRg8DzWG
aM/YolNsIz4XVFfwRPG1yFDJHNnp52om8jQaGJf2ZYUZuQTT04f+zrA/+WQKTQDAMI5hxTXMz87F
zBEquuPpSOKi3w0keHKylK3WYqK4LNMGkeR+KrvA6yZnY7aw+jkHyrHODXtVMZFufNRori9ZsUAf
ctEagA4qzGIhuKqnKzbyFMx/CRgRCacUxBBVCwon9NIgLO9mdhfx+rGxQ3wPGjHk4EBQii5FKMOp
qH7iRudSJ7sHu4m2c7l2VwoMa0bA4i8qEKQmkzV+vr66M65QkBOjiRusDXjhPuoLpzILhFwgtGzE
AQxjIiBF5YUkawX62jEla+PmoljGA+ZME9a74DFzEF83MRp8S+NGF40RjFwbgNJNvbWmo8XlVyB9
kok4DiWUIfaYgg1mZhsUJHhmMPwRuYzTz7PHJC3xfk0HFOKeK0OOg+4buva8yb/rByDhzHiigd7r
yVtKJ34XxbTd0b5vwgydELcuklxLMWLMGMVwDYxYn/KF02KaDsZft8lna2izrey69zAqaBGhyWBX
mKn41GQWC7rReus9YawygqmLwMKlc9b41Cj9Whyyy5iginwvFE0xSrR1AW+MB3HIU3Bs+gRE94Rz
zDASI+gYWGJpqxwE7zep97UH7NxKMKXe98HBAiV6NqeoJWBlFP236ypxetHwVTL+BYkP1NAkUAup
pUcvIbHZkPXRZBzSLiPfba8vN0nJ3AUarstlQrXxs1dUzcqI9DlP52w/IFk+ix6qQyi2qrZQd0er
ssvKONAItDNNosWLcfKNmZf+9ELL9aF4AG53OU4Urry6vqiLHW4wrznAxA3rhtiv6L10QzBpzPFk
n97nX5LkZgK9CW8Xk+uVnXQaADVI1RzsLo3f7Mrol3bp35oGQBl8bAOa+P1cMvsMgIRQBRoFXlK4
jPDddeRRjo/PY/U44DXoDyliiZWjJea9w8BeYVZa95jC+CwTcJO99GAsWOrt0C28BD3f6HYvQoza
iTdos0zDLHXbOUsjBf925eRuyA+Tdxi4XdBxKLsh+FiSto76A2hh4YBQ03inptXfRhER22qqo9so
Q+sl3rQ8MPW6vMHTkiJ1ANR8iWRFgihslVt2vLZFat7kbfe1ir0fVqlli65ElvD6LfiAQ6ifK3vU
0RAMXAY08nQfzRJcVxqpm0NjcnslGB+LoHL0eO2yYeU1NbvBJS3WlttggK7Xj4dh8DIQ/ZkieXdQ
yFngd7Zbw8BYNvDDxTtEWd1Xm3XF2vZpdFvEdfXDLGlxEzfgaclYDJrVGkmCwepQ3qpt/y4xPQzi
6Wm9ayr9XUc28wWGobFAOWJgKgHoQza+4M0u4ZF/GLraWyWpaNH5Z7cA4VgsTEjpLGhfJNvre6M4
LR9HCfOA90raZqiY4rTEo0aKzE3YwdUxCG6qok00MUwSqrxmo1V1t4/zRNsMvL+3KyFeIxCifI4m
lKu9pljB8KIVwgE/o2k302Lys2k3aVZyU3YYTezV4xyB7qlr/+trURHBl4KdGm+JNAhHBi3FkM1e
JFp9yCer2/hTXgP3YqIpdsztsBO2WF7fnvNrD48e88yxQfDuweqmyOty24ntqD4g1NDf+kkPKh/J
j4b6SMVMnbP17WZuaNW5UcNgNdhqCyAiSVimuA6F6yFh08TsUI0GCmYmNcOks6YFrrQeXl/ehe0E
+T9gWKAzkdw6ynaO4Bl1UCBkB6/wqkBL03hXpRlf0CQrb/I+yv5YHjg+5OwxQ/I3INN7up1u4SQJ
/JDqAKiy9sRr7i/iKJkwvBnERYaW1jPdgGfvH3xyFy2//5+981iOG0nb9a2cOHt0wJstgDIkRaMy
chuE1JIS3vurPw+omRgSxZ8VPWf792Kie2ZaWYl0n3kNoo42Jeo1pKNB9K2O+ojKByrj+1mpS0Tf
wn5rRo3pliZcjbhE56CW+2vi2xcmi8+VBiDotByWrHf9NNGxM8vYZKqRIw1fxyoaf5RKOX9qF0Xm
ytB2lG7lbYIB94NURQZ0i9K4SQF8bkpFQkA/Vwvf7nN0NtUcwLiJbYmOyjDc/J3JH+uP4zdJ4eEJ
7Kbe57omeZUOagRogPjcAQBJcyf2OM/RVqvwS3WpDA77dGi7O5SCr3gDXOzYpaqyKGot0Qa6b6v7
tawDJCN6tpEI08a1qyDaZlyhBLnptH9/x14cyNVQqxA+6KZ8DhQuALuUR09Kmy9lPtMAHZzPbVh9
UadWubJnn4sfr14PMiW6eRRkyRzQ017dAXqvxIU52emBrSrfjuj/dF6aOsUXs6gWGEikeZoV5pt6
UJ8qLFh8rojiQc7oUtV1FiK0Z/MWSvYs3+jptJGyMt1JUltvnXiOtuWgmYeiieq7Shtzd1qcaWep
/bWkFhskP5EmHOu5LOigz/FdZc9+NdrFbZvl1yZ6IURCIr/gBRDM489+o4whTWVR2F1ykOZ+03Ib
flCmcfJ6zPK2aGiOvjPqx7DX2sLtoC66+vjp/cW9uI6WH0C79LltSlFhdfOlQ099Hm/SwygFIZVo
ydR/ZYM+bAnY2/M0ZNfUh1ZFFNaSERfhU5oyNItIh19fSHJOEygOw/SgRZV5a/fBViPbNQpe5nxQ
6r2QCv0h79GFLHVM2qJKn10jHK+Vxi4jPX4HslJ00hYdZFCxr38HPHKLcolIDzXubLvOccJdoltF
7NpBMLtd8wteWbhXxWhvgr4J/IiCalP2LFOQGB/7oLa/h/G15bg81iiAksbSsKLKAppl9aMaNUcu
3cgPSmTYn1FvTv15MKONkUjKx/dXftUfe14IKvIkh+TM1FDWxQhslahnkTMcygZfz8IOQTpPdFpQ
oW6EtumjTNx2mp5vFZsTVhWSusWHrrvF5cC+zZUy9gxd0qgm5HGyUxTRuFioQcVrVCpxbT3fWEvA
53WJYeyDwLlq8bpEvK8vCdTfeWt4r5/VpFf3kq5IAZBwao66Dek3H/NoS63TvnIXXaBY2a82lRou
IzzwSOxW8HZuA8hHQ18cekn8inprP0T256LSJs+IDLHvDKl1izAKPmpSVLlS0Ck701Cmc0Khx0tl
9ZqX8FsHCKgNfHtQeciHr0ufwUxbLHLy4iDlpN1ZkjobrIXj26g0T2jZzPc5UupxI91Z1XxSs6Hb
99eSkdd1rAXaxTbFLY8oZkFcrTs6QgJ4LbXF8FGhdrDp2rnz9UT+nRlWvMmspt4J2bK3Wt53m4xy
Vpb1V6rnq2yIH7AIWJpsXyRPaSote+NFUKrFIqGjJ9eHsu1Nr5yHFNW5+FMey99FU2IdHSOMGJsV
5VlNuYbcW228P4M7aMcv7sIE8Kv4XU5bIzbNsjmIMfqpSpP+gYJ4dnr/eD4DeF9sb/Ycse/yjZkk
OnT2at+ZRt3P5WB2B8qr9k7TB7Gd6Uy7LEeB3CGIWiIps7hTVFFs2yiEbA4iYyOFYXAyyzk5JIU9
fzfjInnI7XjcaUoSfJmcUnwVjRztEHQKt2o4dtsceN7WblusbjoVEfWsyRBV6MZ9O5CQZDkmC8FA
7bTrm7sxtJKdpYRfejPNdtpoORt5CusHM5lw6w4GaTPFk3M3z2NxH45V6lrCik/9iKKd3KjpNlQb
xw2qXscEt/hWVdtiuuunqNn1ll59ENv3v+EC4Xl5RfANdZktb7NUVEZ4bV5vk6xXkkYbtflQOdHf
2mQPHsKd8m2aOZEBQ35Wl7weRFwcqcMuEFP5TYTN16SjZlynSfSjLLL2vi/r8qMdtsFG4Ny7lUr8
l/rYNu/KvLN9IyuGRyOcHM/pjdw31ADFFQzj1XutB3fYIFe5n6v5mhrWxR7EL4VaLsUAjO9o7ax2
h5ZJVjbYoXwgdwDmF4/SxzwKg6d//gFps5g07+jfLtyR1x/QjOTBwbFSOXTp6BdjtBGThc1F4Zlh
vbWV9hja5h71n13EtZcMudvn+ZOS7XLxSTSPeQ5QTpvu7QHnTiffiHaf1u0piQYXEXtvsjqXw+aW
2vDJ4MW/Vv28XH0qs0g5Ygyw6GqvwXzDhMma6bT2obMKNBGKBE0fuyC019UxvZk1vBfrdGqQCu0L
I3RVWoVuLeLiXq8a3TV1qjv9ZKPREg+zV/XD7Rzaf/eOVe6MznBuK1raH3uZJoMtyelPVF3CLa9Q
70Yq3g2GMGh1quqwL2InvfJ2P/fTXl8OC8yNHBKfVHuxd3u9LkqsD2kYKtJhTLRpG2hFS3tYPGHW
Nz7Nc1/e11LofGpMCKnagCzyYMEUGKp+RmqO7nCkI5kmy1PlVrOKIjVXSkwHaTT9xI5S//1NtIpp
OIQojPNQL50aiofP5ZAXd7WVFFaDW4J6KKDqUGwunJu6nCMvkVTpSqry5lDUDMn+ADpzNl5/FjEN
cyrAeRzULA7Iv6p05wCI2CRsr8P7s1rHj3+mxbwQa+cvHqHXY41GqwxzW2oHwBfdPtGF4mcTXNxQ
k+/If92wLqKbFCHw3aQ4n1pnUveOHEBAj8TsqwqnQ46LfxbNP/8mjIBsKrPgxLgXXv8mvXBo4M21
dojC4TexdJljIGIGH1NtsK6s6ipx+DMUjzALSmGIttbroZAqCC0DHMJhVLKz5CB6meSR6ZuSDF+u
EP0VCuobO54bCNV6sAQW/Z11v1zoBTt+zp0DRIjihykhVKAIO/HzSMfN0Ab58AWtXqvxozDf41Qn
/bSNHh/3KB/nxDVJOZ7KSWx04FwQIa3gZo6i8kahAErrDYeoKyf08u6h9rEgwg02IlKyy//+YtMP
/ZhRU5zj46yFuS+hDPO3huTbHpwQZqip2t3UeXRNJGsdGrIovHIgxqi5EtXTK349al/2s6P0WXVs
OtW8waAo24BYLrdTJk2PdQsSJO9G7TvXcuknBT7LcxaGGx3025/l+l8I5/+FQfTioriAKD/8Gv6P
9z399RPf1e+vcJzLv/cvsLKl/rX0Y8GdmYtp7dKp+ReM07D/whgHACWCs5T5F4Dnv+DKkmL/RXmK
x4xa7AKwXAqj/8Zxqupf2HosyIRF+w1HB+ef4DjXt6hODZQUFOQk5UnsqpfY48XeLWwLopEog0NW
/qCbYcqfw2vlq/XxeB6CefKLqYHD/Xo9hFR36RTqgILwZN/E5RcMsdmG3xVxaokNXyzA059X8WUX
9OJULIMBDwAFQ9+bEvbqsQwQH3FsjcdymFDFmB6cajNWO2yVLHAM+j7fqdc4iG9NTwXoLVNwJUtY
54xy3CqlXujSoftdfCvOlHAo118bZH0DL9OCmUXHj/4udbJVCGgQlthabgCsim23R0M0E8jTGzG0
g+jKJ3xjPuCH6CzhfbTA7FdDBXCKBI264NDKuSfp5zL9YpalS4vGNaN/qOmMxD0VEDrX9iLBT3t9
lddb9ViURdVGxJb9xkRWtr7GuV5v8D8YW4Jnklf+Yw1JG9okzEcMN49lIH+w1QdZGL7UDZv3993y
O1/GaOtRVpexXql2P4lZHIN+E0iuqX0OHs1tT/fcusY/WmcDy1CWThkHp3Q6GGstcaURXWA7IjxS
oKq9JNlWhnpNr3TNjaH9yCALwnvxgF2sPl6f2XHQtJzafXisgc/40+hN5bbOb8YfxY36I6xcqPEw
YtTPKJnLOIw72/c/53q7Pw9PXVjnklvYGqtbSS01cNBqER779Dzp1TEcij2Qhr+H6pqi6boq+2em
L4ZaXRgI1cWWMlTh0eldurvWQd5mj9VW/TDeZ1fAx2+u3IuhVhch1DvDyhDNPypmf4NzKEjIa82t
9eHlwwG5hohB+wcI0Jo6JZud0jlpzWwIzezJuANoiGVY5rWKAjbh2rV0ebiW9Vm4tlyAABFWKWPT
GFpJdUIcx1DdJA6Xa+s718QM3hqEc0uXkNeQO5Z38uUT1YUz6LyaO6IIk9+Susef8Ez1w3t/y10u
DkUkiGCYg4NqvGjUxjbiyUqohkdoC/FJV8LEC61ACq/crm8OA3+RiICm4MVjKI9TjXumER5t0uVp
pmilwP+5Mpe3vhj0qCW0gO9hrh0zGyeN6TwKbtWh3nTpQ5hGT30Y7/7xF1u0Hmj5y4uKxpownFWz
ORvGEB2V1FP6RPHq6+Zpzzaqry9WANUvBlktfltl5ehQQDj6948nba/qrvO5f9R8Etv9j8PT7E2+
7Bd+eavf1aNbHNW7yf34X8yTSIsoG5oYsdfr/Ye9YBGGUhMdNQETqk2KB5G3m/+/MVb3bdiktLzl
ihXT0709IVY0XEmq3th4uvJiFqscjlKd1IZtGR2HFn2n0Oj8tq6v4bTeHoS0bbHD4qZb3XBD0xcD
nLfomCf1Po68mfzsv/lQ/xlh9dC2Y1xk49QzAhdcQ8shvKaYumK82LwIbDn1P0OsYxKrc+IBh6Zj
vVV349bczX7knjLP9qNfQckLEZ2f/rZ2g/9AZ/3HILvBwfauMRze/JLwmylvLLjuNTbJCIe+xQQo
OnZJdyPmBK5J8c+vokXJ/99DPL+ML0J/EdHmCaMpOjqPth3tmly68oqvIYl/viRly0U2jet7bRSM
taUVB4PG4f2R+iCn9+W22RX3yb3xEJyszd9fb/eWzzqah/Q+2ar7Ylvvws3k/vwv9syLn7HalcgJ
NAJXquhom0fQzYSxhv/+COv+2sVMV9syBbw05IkVHScv2AW30y/MeivTm1tXbCzPdCc/36Sbcpd2
/qIbYbvFo9jGV679N/cM6pKU4J4jt9U8Z7yYonEwoqMwq93QVdl3uJ/Br/enuvwhFxeytVijgncF
urP8iBe7BjulkDjehEVRPARo76XS3dRpXjGK/2Z7vhhoeeReDKTkkjMUPZ/UniJPs0s3uzrEmxsU
FqWs0xqlvbR2px3DPJ01Xsbj/Y/sNt0qd8pnlNX6vbWp/NlD08XPvdSzN92d8FOvczv347APb+W7
/X/xxhDQ0+uj+s6vWU22yyNigjmLjzokOS3OHkaluPLEPKONXq8c7TtEKCjMaqCY1wQRE8OuObaS
5ijy3vrVzFJ/VOKxrd1C0xpIb7ANvvaVMf8uxyH9Ms1G+71JtPRc6n18b2qjeohEEt3W2iRg7k0S
kPYi7oO/7bGquB3nItPdLG6r+y6I5d+jUKa/ezOTI9cs0/B+kA1w2dOsaDOVee4Fiqa9BCpdbRYm
m1okEOyl/KOZG/K9agb8s1HPmuM12VgA5E9LO3ErGVw3wN4GZI4TKflDUI9p5qLaoR/mKgvv7UYy
FXceITlvxtZICtdOa6t1aeqijxwBUMRPNwlpVjndaMAW0AMA3GD3ii+TLY8Ff0ulz42poQEOGJtr
5gYX9QmDI0OtDgYaNQNMAFfHZ7LMqAr6wTl1jSMcv6Vn19w3TgCtsEm7/tRNyRT5aDGWMe6N5K5e
VzW2vgNhhUNuMAXdp/fP80XGsNip4niCFIqBpsIafpPleplHUdwfVSN4mMpDoRu/nXRyh/CBp+MK
oPjihlrcoWjULA0CooM1mZQybBIOo5AZTHYtpXWlq/zDJVJ6tcthgHCO2OnkCjiNrz6wXOqqyAod
i5VUY8dMbVp+Ne1B+1lMQdt4tp7LBwD7Uu8aI7h910wN67aOw/h3FiXiqXMqgjy1TejlUy5O63Mn
+ib2olG3PgW4IFQuHgnFz8BWsydpHMvfbWfKP9Vm7r5NmTrQ8Qx6DY6oMTaoB3V2WW3kuctLeH1G
cjArx6hcpdCUyW2UUdwJQ80+2okznu3Q1kLPiqsoBwOj5elGCnI1d+ukzO9FnbeIt+PqY+zGiMQc
6EUayVeu3BWpm9CHu5CeApsUwM5SY3x951pSBeK06qOTZJfTvQxx05UViK1oIBWoxw1p+820GunW
DgoZcR4B2SwXf4uhGrA9NYsrCcZzx/H1WpJd6EsxDwiEAq1i9XPKwumqqkhOiZyU2ypThD8Ggb2X
ADRi06iIOwRioB3D+D3WZWm53aQVZ01eyK+j3jWbprL7h9oIxtugKWVvLlLpSFc8BIac5BQGB+sY
oFkvDVNxrwVqt5XHStmmkzHdckcWfjN0832fWo4fDnrv6nGrXbuVl3La6zlaCMkQbtLGoYxvrvbr
0MqidlpFPuEfu1xLhd7+7u0eJ4qyUNS7qJD0r5Cu5xtNqaUBq8lW/zggPdPva7nNF5MU9ZTbU/29
M+fpaU7y8BMvnXJqplLL3EkoJsDhYiifWuTCcWkgSEGMuewL5TTFQ/URIj+RpZV1yb0p19gfzFUQ
yF7ngBgHuDR+CeumtlwKMtEvlCHQYzTtsJO9UKqq9FEyk77yIlkaQaI3s/gFLcz5LCWx8xQ2HZoA
ctwj/NZnVvJF7aPqb+QrAlxKylL+BEpTPg5S3N6rSdfpbm86kh+kiaVfK2leFnkWjDF3AaRQbju2
9+uNBKQrLccxdk4JXdIt/lHNpupkujNS5Uj3XW3pj0RK0l0GLPweFEHhlk3mfH7/pr24/ECfQY1A
uoHamsYd+PpHzIkOpF/vk1PTxQ44gQxIdW5ZT++PctGrNJCLkNVnrBeljIscTBbKoqCe5acgKBW3
QnLhQxDjy1cKeZ8waS9zNjQvzV0AW5Znux0fhyzIvQghn8gNB+Op4dxt3/9Vb8wd/JAFQgNS4ZLP
v5570YrQyLQhP+WDbW/rtjA2mIhekw29jOfomiBywe1FaYWnZpWqZ0mjhKZSLsq1dXMXmnKAIakw
93goPIhySo6LGeIHRVgYvqUSL6wUaZtMGJnXIXKwQbpqdCsNltOYqpWLFlC2V2RJ8+csAVMNe7+D
27A3zcDYd00e7vE7LO9ao6qgRSWNN9OawKEqiLwmQLTo/U+47NFXF8UyN15p5RkMddFlFLYwKqup
itNQCeE3pgXySZcpMCdGeOXiXe7V9VB8PEp6qiwvyKfXqwXES+/1ai5ONr3UOyeIzY1Vyo4Lz52i
dpqDROvT5OQogeOV5VTfvD/Ti83CTBe4JoxSeBM0VV4Pb5pACyezLU8EppI3mmOA5mfUXUFVqxeR
AsPQ3liiEahldOdeD1OWkYw9U1udyrlD8aYNHQxm5nbeJJW5qM5F7VYn8TuILDB51ZV7dHwUD9tA
aa+m6XSbdXBhyzFRbtN2VN05iZAjk4CFJ3M1uihEURxPsyzybFmo27FEwPb977RcGKtlAuyysIPx
kkDAYXWhSFKWAwvsq5MzdrOnGLXuUkgQntEYx7ZcUC5Se+WjXfQ5SObJ5v8MayP18PqbhVoQ8lbP
1SmRDKAkkRLs7XbWNoMy8o0k0CdEsqS7Sapc2f5vTdbSCUkMqH6U4Var1aoONi4IbZ+cJFPA7bZI
bTfznG70OqfBLevozttqeWXUN7Yi35ai3yKLSFS5ejjkOtMhCWv1KW6K1pvGKPD0KbxmS3J5tBfT
AhqkNuh+uGira0vphA64JFZOYoxj3xrDH227RP4DAnr/dMvA52MNwRFxvuAGv16/TjR9aYaGhoIZ
RwsbgwAR7GbeTWjeemh7qL4haeLKplnDapkVWxT+Ht1vIFpAHF+PqmIlLZtDIZ0wPi82umTcNHgx
u07Q+GY73LaOfaeE3alWq20b2JU79sahDfTSDZJrTryXC0p2vYggPe9jfY1mrbVGx7Z6lE5hS2NL
ia3fY9Rd821d9uLrg7lAZdkzBgpM1N9XXznV5Kxpw1ica6tyNqZadG6himgxKMo2fRxcM025jNuJ
b54hAUQ38GPXEFl7gjUhGy1q3JH5DbzyTqCz78Z6+HEMjsaQuA1Vp3zoQMgkihsa6haK3JWjcjlp
NBk5oKCEwCShNPV6kSlLkWZqpnXS4AN6uTrNtxPhCV2BYtrFhSVfeSXeTKVBJi9ZHiAIJEtfD5jl
PF+8lvYpjORJ8cNZVb/mYCmeGnWOe7empXPQp9npEIsesbCV1GIIt0GU6j9b3v1/XE4FywE/HCz/
H6DUapNnVTois1w6J3OMMEcTkuTNqfL7/fO70i8iQ4MiCzpzKb/RAeZtfj3pqZbrNAr07BwFZU+W
3mfsKztu92U9KziCpH17A0pX0Xet3ukDbElrSlz4yAW91CiG8JbZ/Q+5BEbpwdUfhY+RCRrkJXZk
JJV2+SinhbElQ06+zJllFa7RldS4Q8UQkivMwH4iIcs/I9EIW4reSO34gzo2/mSMyVNMIvIIS7zG
gjydOpJeKepv1C5GIiRNAukTabOae3HUOF8jCAWDiyc3llmFYZaZLyWVdNDrWT0XyElTY3JyWXKb
MMj5ZUHZCR8YndFsmzjSJrfEv+ZxQspm9DiDkumFZXFI5Ur++f4nf2OfoXgJEg3wnwkAc239EWq9
2fRVW56FY3TbypGR2Z81KXUXYrGnxwg9GUFa7K04vjV66LVo/yfnKmivtfUu7y5UdUAFLX1KNAgW
kNHLimhRlZkFyS0+y1Yq7iZTlC4ojnp3Zb4XGSltQ7JtTLsB67Aeq3MlG42s1EkQnzH/wlQyku07
YSGgg8VkQpUwSPaBHTWbqJPCg9INlstGa/z3f8TlZYJ8D1Bn6EpUIpBtXE01SE19LszoLDu1c08z
ezwPYy0/ZIVz0qaxvoYffmM8auZQUYFaE9ysQ84SPGtSzGN0Blso+Uiu9PtZXV4iA41EQ4TXunGX
AAve4YWQRKBLN5jU6PUESeulsYlYyxHY+X5q2t7rGl1sOP+m1+QVItTzwOFzChN2opNui8DWfCno
ESBH+MobrSg/DmPb3IRChH5M0nClYXgZ6i2/kHucTIq8bf1Jch3NMqph8dlWWAIDcS1vYnhEkkZ9
3ybz6I19V53z6GpZ/o19TpcVVOOSLIOcW2/AyqhiyD3xmTJVCAVHCbZUE681/N94NCFVLuw0MgDi
rnV3ygzlUe9tEzCBRenKlFtlS5d02hoUZXcC3uG2xD3QTRKz/jAZXXJriNjy81DW/AHkxpUdvyz4
65iBfAe5Rxh6iHCra2ndShmrWoLCf44y53FMpt/Ih53MQHwNrPihKfof7x+wy5CTOFCHWGSA70En
ZnWX2BRCrAh/sDM62OWdKQnjAIXyC2VL5crELpNJ4I+krouGJVn5WpekFYGBQo+an43Z+ZYIuX1y
Bit9iAc417XSDBsl0IabrFWA89rRP7Ry4L1EpQntbeprmL/b5mov2R0+4gmdzrM1W/JtVlP2K2UT
0VXkXK5UT/FlvFhDOEIaZXSgKuAFrCXjfNGyMkvAxbMT1OeSI1ru5T5CHsrGcwHIfZNtSl1KSq/I
teHbbCDttwskypBu1cXF97xI4+7OClKoNkPUq5lfzmWWQFQojKNiV+JpUqRZbExtVreaWUB5VaOh
Pg2qVGx6uQu1jaTn6QMsDt321dqUvyv9oP+OMWvZ99jq6bem6MLvWOph2hoBijYp+lENQyCtywPO
MhGBL2o7+uoU3YSJ5gD2byAr/mGrnU4zpIv0p7Gb9B+5QMDRmzigm8zU6tprU2v4oJW5MyyBxnQI
YBpNbk+Kf3DyWDtBZqX146RBdW4E4PGc44gwJDi2W8QroNQhH4EaQ6UbfedqRtmaXj+k1rEpjOre
gn+xyDU0Ye+OnRpo92h0ZJJrUILYTyXL4C5tBSpXVPBurK5TbwXVzVNRScFvEuCFbj92suUSXPRf
ZqWj5zQbSbpB+1mewc9ZY+ZFecF/IwOZQU1XXqAFMjoI8i5RyqH0RNGGnSdPAwHN3E4hAWYxWDtH
otnEKtASiBXsBR5rkUhfK7uVWy/XFTjvoVXhk0ujabL9oYhVuiuGVhk+/TZ0SYkYddmnBJVszDwo
P88G3mabqSfB9EbWzXySqoIeSYlzkOrmjtz1ru2USe43WmgGPkZa6egGfZ1/5qZuC7+D6mK5dq9I
7aagFmW77VBNd0EunB8RRdwfQa9n99MkQpk/qC7MjSGJvHLlIZt1IP1qEPmdbkQ3kdNJwEwzPTrz
RqjIZKY2ZFnH6rUHh+Ayd610EXdnY+Rf07mLt21BhVoex2bDFWAg1IFIMfD01hNGhG/PjBiJNyLQ
Cv5+GB84fHL5aDZJrbkQAPQcwq2V1N6c1dHBoaV3VOUQZ9XcnMUtRIDsHqjT9D2mhGp66jxm9j42
OgxGGsnSYld0k7JtlDz7ZRtZELsjNfVT7QQOy2iL8GPLwfvaJYH1tezs6klqp/RX16Xph1o3I2DC
8A3uRrlSHV8yG/GjahvxmZalZPp2mctPM6Dmwm2a6KwPOuzXtCpSv9aA8nnkXdknq0CapTKncIei
TNi5ugppltqEHGVe1ZTTp2Iim+cTJbPp1aHeJK5Qc/N2cib6OCNxzee4KdGjSFT5W9XUDoy/OaoP
VV1bjVs3BOnI2vfGPfKddevF9hxuS92U8k3c6pt6apPzhGrzQ6lEg4SygWjLx0iZEYE3gJYxgjlE
33LJNh/FnIsfMDc6zr5kauktvLdloZ3HPrfNLwHd8JqQR1IoQkjz+I0uKjk7FrulO5hCi/06TU2H
UpZSVH4gJb3pirGYfla20971Y6zu7WbgM0xV6CVNIvyhj+QPySCbP8PahowVFp32Wdbm4ZHlYOcJ
im7GBp2MJnQLUWifIPUOje/IhWN7UWp2p3kkzD8lw6wMXtM6889RSZTHDmnZn0JFR9NNzbI8OgIn
Kjlo5h+WMep02ZDIQuqmT3eTsMRG6FpOibYq59+9YbpNJj30sXPjyNkEmSdofpr0Knw9gxStggb4
LPTErDw2Ns48Gkz9e0mQ2YAfD6rbLNFbmfQOeWcXPfgJC0YBZ99T7Un+rfZV8ES0NhxFIE2fMqWa
bp2caN2V0O8nnKQ+RxkprKZfse3AeBdVpwd8cm79EuFEycN4W2XJgjTSXVFUlewSv8TC12f2Hndc
pAqXezL+mNtJ9EEe4kLxWbvcdiO71T/XihFMV8o3l4EgjCdCBYey2zMj4fWr1satpFTJVJ0Ds0GD
pzFUr8C9yGfpEPhIJcfvhn7ad8K4FpWvVT54vReCPDk7XUkTj5tVlFKPppaIKe3OCck16vw8u/tQ
z8Um6VRj8OXCwmYqCNo0ccdp4kkrh3gaPDR3cH/GAOuxCeTkXtVjFQ1Hg1KTnFjzd9665mayGqvf
okIgdAzM1brYpZnRPjpc05bPB+mAFQx1dE4FkkmeqhJ/NooVpS5F7zTchfZoSuzvJk08daSKjPCg
Ij52SI1eoyBfAtL46pSnyYgA9JKArnIFXU9i1emU+qyqJZz7eDI/Dq3+PXO0+sFwKnlT1EXuaVUe
7WJtwJYyy0ZvyKx0QzzCOTCtFhRBq33Qh57nM0UHtWwsx4VHoD7Agel3JcD5HRpS6mbQZ/umHUV5
oG4jbnXqy1fiwcvIc6nVoB/K0qJv6ayaCzGvHFJlRn3uZ75mMhUow4ZofuDmbVwpSV0mEi+Hughy
HbVAolyy6vPUhWKjRYPhO/PsXIn73pgQ3GMYEyr1PtoJy694EfWNsh5OuWzk50Aqvw+90z0K2648
zMqM3+8H7W/MhwMBi4EeH0DlNdGsBBbficgsznU7Wu5Iedc1Ej29UgB4YxQi2CUhIphd9JxfzycK
Yrsye1Gew5EnDrc/YidT+ac0BpiZJrxWaP0Lh5ET/nqUSZYCOtR99SnhpfCKTo+8sgV08f4XW4s2
0u8lh+STUTCjo0Tf4PUw+KIY7aQG/afC/eZXbuPObuFZXun+Dje5dxVAsd4L6+FW3w6lgCgYTYaT
PcNVPUI1L9pIG+5yxoo3txhcbt+f4ZLAvMwblxEp6AOUQAGfe3rVOyAQAEuji+GTWTqPrUZkrpXx
jzTpfklNcaXkut4Z67FW+U0AublRdan/1GcfdOPvKD69P5dn9NN7k1kSrBdHSVWw50xGPt+d41b4
+7Y+pmv+zQ/dg/bpKt4h9HZcbb66Dd3El90rBI11SYDsDbk90sRF+wxe0hqfBBUEwwJVG89JlcuK
FyTFRJlvshffl0RtbpWkBFJW5nErb5ICZTTAZJOF1P0op/qGnMF4TOVmzjfvf5c1Ifb5d3G/EAvT
qERcdZXFyjV0f5yUpnOQReOXTmk7NzFIZS0pnG+6Sg+8vNCCg1UglgTbqr1pCzVwkacf0IAtzW3n
1PVjVfUfB6VJP+Ax0vpTJQsfRd3k8P5vXe2R55+qwd2lw6Qsmk7rA0d+SVRnjmdntiS/myoQJSOp
5fujrHY9RxksO48IST1sP7RJXm+URu81Kes7C9Wi0P4YZZKMEGDTeQlltz1OSf8SxvtfjiscV26M
/9mmBAXYX6+prfzf/21RghEJBSQb5T64yNTSuO3+cFslMHh/8cIvukYgUBiDV/4FudXBJwxW7LKC
Cg/Bf8itivMXxThgKxRXaBpSEfsn5NYVLJuQlbyQstOihGxxeIxVrDEbqSVSRyrPsrQUU/pQrsPN
qGm36Uw24AazVT202FmQjKsTpZiuN2OU9FVlRy9gHtwpGmPgTdksPgy1I3rSg2z4ib+OZbphzAsp
V0MNnLVs7lHYD3+AaUn+aOz9785j53F3/M8779P3vPt/7J1Jc9vIuqb/S+9xAvPQ0dELACRFS7Ik
i7LL2iAsuQpTYkgk5l/fD3xO3WtRbjNqf5cVtgtEIvPLb3iHb/3wdvPxL/7mVeuwp+lhIHVNuAYm
+PfeQ73kXygloSO7tVIZObO9/mvrWf+iKwcECX7XxivcBqX/xavmfwg/2QaHx5x/GxH/k613LvzJ
oYDcRaoGYgeFCni0byNUMZle2VZ+9zg6s/vFT+h2Sk23D9oCJ6b3acJlORJwSpXmMe+G4rpDvvUb
LTkzmmnM7jRNyVun8Na71A7a2Eqt9Y7k0zuABkaouVj7l59W9/7ft+zP1OmzkPrjB4O1ARfADNly
zynGKf0KMCPAwwEZr7GY13U3Ni3kKmR89gYSqvHvn/dDoOLny35bIaBqDjQ4unTvmASFctCM5rp8
HPNA/2zL4M6t1iWcK23aDbP/pRQ2Qny1QLvVy+FNDAwcawQgaHt4Ppac423ZpyoqxJRErhcMN+OU
ql3XC0mvzldIiRbe3l5s71DYTnC0MvOSWuJ5Zcw0kJ0EmBuNdxtc35YN/pSu0Ex0uf8rxIIdOjlB
NRAxijRHn1qJ3UIHUy86ddTU8Pj7pXs3kuTBP4oNxtvAfhiVvH2wNhdjtdZz/whQCpE2zcwPZtrm
19XQDx+CHj/EydOGI14o01W7aFpcrb6K8UENLlRYv/olPJ+xJFAtroLz4kcYptUmQg6PTu2oq0I0
1g0qyeNNTsF5tTi2uqflZux7pXdHzymAVKkSg5aGhuqFNfnFx2BatQmS0j7ejCnerkkLgM/Q63Z9
pKQcGFWJJQowEX2S7KCDt4j51M3KC/NZh3NJVvSR01TuqpwiKqFtcxz00X+Yykl8AT9i3go1jJ99
TQgY44F1ocR6N/7brkwgZ5h0YqWBTM7ZB7Qqz8BOsDQffTnlt+gDt69Zi5uGU+fqNrPQILLmzj0g
Ll4/ovzVfXDHmi22rLWxx0N83luNu+754/xQAxq403IyoN8v6LZ53x5PqCKcSyIipGIEWd6upzak
0k5p3z/ikGsdinZZwtUkvyyC8hJr+VfLgcABR8gjVoLTPTtIDAiygGmc+ThKO6hReMnrNYR2CVuj
r0RuRgVgN3xwewdT6VTXP9H9mb19PiyF2AVt18FIN3JToSthDPPeS6XjXmt5YHwZLexzfr8wW+R+
uzDbL4RkjdkEmcU52EY5nbP2mWE9imrND92YrPvMHtuD3i8S6ajCvJZiXY50VuuYluFFINy7jU5L
jNL8x5jagZu//flPUWewRTsI2wseLWN0vooFfOQHYCAKx53a1h+B5S9WqGo8/YDJ4XATSkE3JvYK
AWOn0JXzXEHwqOO+NYKjkbSOCGdtTp4sW3ivgZ4h5DYr5xqYnacixN5GLHJdf0b6Hxmg17xzbYhQ
GXjUnar84ZbHWxB7gqlQxw6ASAu1RsLYmdbSQKdiHqc17hGbWyPV1FUVmclsn8ZAOm2YAmnt0eUa
yu9MOoLvnpmqJETtNi0j3y/VyYMHuQJTM9Y/8esClp1Orinj1l78PAQ0V+oHQOwrc/K2FeM+6FtU
Xfupag/piGJZ5COrB4PL3FCYqwDNvjPGrce9yA7rmGUw0HhL1664ZrysgabAqlHg7WwY5W2BUjPE
B09ZZZwnOWDtWrWnwu1wbgiGtIxto7OYGHemmRzGvivmWJb4fx5bZyqOk953zV6aVXbXqtrHHtac
HD2q1SQulULvwO3safAgBD2UoLagchb40tpWU1EM3qNbzcGOIaEeVoOb70ettZ8b+CX3esc7r43j
PCIjlX2fM2FfCBbvkgd0aiidSbEReyW4kVf9vCcNTICqrOm9R62S5cFcsV+omc2EY1o3V5VnTheS
h3fBieeR9OE7EAQudfpZcPLaYl16M/MfNS1HdzkTZew0qbenqX6Jh/iLV0PeGlQm1gTIPJ374RBj
C82Z1uCxazJ4EJmT7hFoJU9RZrqvTKAZvw8vv3g1rjESR/Ii0sZzTXRww0OazH7wWK4MzVZpuxza
8s9aF+Y//2hku7AeWUrEAs4JgdIGJpZUevI4MdA5ov6XxilO51cjF0I8dcl8qb2y3WpvIueGybe3
5goJH8CSs95A1Za6h5qp9mgLs7kqVbcpz4qS+TantEZ3e59jhxjKuV53Ukj7KiiL9sLOOe/xIDlj
AFMEYU5bkBn9OYoqCYxRdY3mPC7wJEQoNfDGx1JKvYtB1vlJ7MyVTShLbGbSwPiDKerZhOgJ1p71
tPYOem8efouXOMTvUykgnEg+MfTgIkRq7mxPW1aFK4JMgkcnH9wI78NjmwT10ZCu8WhBLr5uxtwL
AysZY13zmPo3y/RxdDP3wgZ8n5iTz21SB2x7iiHq+rPDbACAb3K/PIm+0l4T7Pxw5AjsO5lZ/feB
xVhiY+lhn8lCzN/MhjAX6UOOKB7yvZrxR6CC8nPWiz4sLCf9XKCVC1Pew0/xtoSG9WSZvCDabZ6H
rLCu01/Wl4plboVtpVEOo+CS1cf7M8weR6EJ8iHmRPBw3r7R0LX9THsoedQyKwtRUrXCYXUZGmf1
sIcGeOkM/+p5rBv7HIYB1pln+cxgCVevVjd5DMzuSjSbojSNtjWvEGbzhws7+hffa4MEEg3ZN1jC
nLfS6ZoqM0NK+rH2bfHYoHV5ZyYplIbEbaN6WNJjJpUGN8Ds4qzrp9iaqQuswXxVRObbtAf5ibPR
eBCmI66CwsVpMgvoylcJ8tDIzCv/6IES34lWruAOc/kH8KxL0PRfrRnbjX1P3weY43lwIHXQceNO
SfPSOszd5Hks1u9qNF+ASez+aYxlxTAXx/OZqu2dnmNh1aaccPh8tEByRTiMP2dTC/nSsb7+/kG/
ONQ8iYYyW4EhEdO7tztvGlRfLU6QnppM9s9yadZvloNYadjY86RFi3QKLaqLROUU2uO4hqnRu8+Y
NGIxVQHkaC8wcH+RLfCDSBK2RIEi0j473HbdG3nV1ulJuJ135WnNdN/D9Y6mDrCnXqh+10td3IDs
aHd+kPh3lCXthYnylg28vQeAIwIFI+Und6FaO1uUrCh8habpibn9dGyBD+2cfPmncgjcbQ6qQRQV
dIiAuJ0d+lp1yi3lDBCl7LM4IwGLc2AHF07fL7YtblsbdZpKjqBpvX2Xqms8ptKMQnq1SvDO6hFo
F/13OcbGsPz5++30gyf3duWoPblC6Xptop/n/I2ldk0NR53ixI0d16le05icB1xgAbJ0xqHLeuej
LUZG2InAauwBTLxWRF1rLPcTrUp9twb98iTMNrgffa15MevWPrpJJD15sCoXmyxhgtmO4BJ0V7//
7dv5PfvpAC054D9ml9Aj3i6Ua4xaAIqjOCkdny6X2S90tifsha91R7wiklqFv3/g+0SKeSzzZfYZ
KNZ315hTZOWaKas4Tf6ck1RoWCcLJMzbZAwubIJfPYqeI81m2C1bWf/23UTtpJU1GCWeK0sQZjPm
xdgbOOFi4KDzz99qU2Tf5ACxsj8fUXVmgb+94nIm/y3iVTbpwcXR+JiZxnhhAX/oRJ1/Mp5BR9Ag
Hlvnw9M5A/Ft2X1zKm05PPhuZ/6Rrr73gqm38XUwFuu7NQ7abVFnjRE5+BxBFtaAqVQlaisQB3Lt
aWxY9rLoGJJNXdq8luVql1GqFUAUUIfpTEZEjiQPXKf+JmkxxI3Zkta6m1Su7uvSaWzOkV1AJRB9
99XVWvel6xIX6oM1j3U0dj0YsQJDnCLUdGO603rpHYtsqcRN6o7zja5S0CFr6k5UdkvnWjEOOVYK
lzGbompdTXyfgtlcrnWm9l7E5ek/QG0AGjiaSd3vu0Iv1tB2W/lVq2w45maSZc96O1tQGoqmEzvp
mc0YokyEDO+UWlxbctgXGh3TcGwCV4Xa0Io0qpal+dhprYJ2BGuC1D4d0cGu3FKTcV4E6saSvbai
WDDPH0tDPvVakhQ74S3Ltehb/fn3++iH98bZxwUgABeXPix5w7nCkGkJW5ZG156qtMryELtmMWGW
PBYzeCTHS2JDXwvEjRbfhUwz++VL4nYLhpmi6x6asZuIGJb0vqzk7Mxp617fg5gvsnBMZnVkZGod
6yVtP4t0dCIdIMnHsssa6OOD1X8c4SWLzQRlfMjdInhVqEKoCAODCZSn7ZV/SkfPc2TbhelHU9Yb
886b+uKPfO61S2XQD/rZ2UpQTrIWTIloYb5zvYIG14MQ6052aQavTt1zDXeQtCvEwtt25Fdg2IQ4
ICoIm5VSqx9cber7EN94M4hso2r2Fb5dfSSCCkUJZESSV81jFBk3nTSxNbH0r/0sEMsBC1zf8kq4
INstOXyIRQ3uXthH0MPuRWrgQlQ59ceeDxCiOe66x99/9fdBGEoa9c8mRos43Hlx2Q5N4SVD0J70
2dT2RlAnHzJjfO2xb9tl/uJdeyXEm98/831wpDWOcwODWlqdDETeBkdkb7o+GFVzMuhaxxI7o71Z
2d5O76bl8fePep9YUNVtXUS4WAygz4nL3YjYSWMU8pQaMAddQw27YJ7XCyF4S5He7heesrUrjW0R
ec7bF6KB7PROJuVpRkomVrp/lw2a3KUJELWsXz7VkiLDGct59/u3+0XpylzKon5GzIo+93k8Xgy7
zeFkqZMi7fime6t+6zV6drt4iFM0q2bct2Uvdi7BLy7d0v9IrzT4EwMe7yrvquTChf7Ln8ORYVC7
zdLe3ej92JM9Crc/AQidD3ZenUwcmcLEGaaXpc3Y47q/PPiNUe87x7MO87qMD1VS6h/MNq8vJLa/
+PTQ/hFzQtxo0z84y/bcAh6wPesKejwkFYyBs1ivx0tYr1/Eig20BOiAjYzq93mtJVMfylM+Tic0
c4xbLEmXVxQBSZoDYfe7zckKPSUtRfSlsdWHit+67NBkyvJI6sMAIVwXXESuXoLY87Wh84+w+fsq
zJJ8fR2EUkPsuBDjIjeVmRuvi4kRh64tVeyDnjZjMxvb8qqrOuc1yXsjMnutCqJ16YpLJNZz0Akg
M0RXoLvpWJvC3nDPMtvB8Ec7zZf5BJ41OZij4tbEYkMeZbZiQhLUB1wq1Q1f5Gmtx+Kpqs320MB4
CjOmYvsqLRZaFrL5MCf1uMcl3PgwpUkTgweeLxQUvxC9YAMhqkG7DBKmeU4+DRbDzaG8z6dU95bP
Qs5jBGxUiDDfLHM6VWi4HehXawFc02Cv4ME1a0flt80H6aXBnZkF/Vcw5Zd8is9j37aG29ngyIKl
w7j2bahoxyFTjlsvJ1lnadjKfLwezE3Dfliy/e+jw68exX6E5wIQbPPJffuoVMPpDNHc5TTkElkG
3ZHRZCXVYbCy7kIAPL9Ftrdi7oF2ICdukw5/+yi9B7znQB45bTdjNHqZOi1T4kdpIcfbWpT+LQ6x
8kKOfV5obQ+FhanTEcJMEWDn24cagRxy1xt5qLQFCPrZCjt71nZjSj9Kl9mlFvO78MYDN1gLVTuq
SMBRzqpUNCJFr4ZeP1UqWPYWyckcOWme3bRjZ8dmmciDvg0T1tmhHzIaT2PXDE+o7gS3U512F7b4
L9Z8ozBtavDbsp9zyoc20Dhbtn6iXVlGY46NakPPIZymytjLzpx3zjwtF9b8VzFgE68HPwmWAp71
FnV/mjX5nW2VZuuvJyfRtOs1cOqwtHOJPUzaHxTMsh1SWs2p7Wqx19dSP+F26cT0ktrrYepvNcYd
105n6w9Dq/VHTW/XGzL9Jpau9o9FFEgk2PWMKhl40m85A1ygfMRo2WvWU5fl1eeiGcwtuwr23aja
C0dt22o/JwDsDLIMcmeLrUE7+WxnNMZMALaFcbK9YT0ypViOYkHjwxEQWtJl1Kkxmnk3J2V/IX87
v+VI1BmxIM2CGBajv/OXBEqi03sO1pM7LvqHvjOXe8R9vv0+krx/PTjmxC2fHIeB0o8W0k8ffUFS
jxJX6Ke6Lat45D+/1LpdhYHdlHtLtfOHTlbjxyrtxwsZjrV9pLcrC+OXWn3LFpGLONcXWXC5BOKI
pFW72kvc+5r9qQIwDnMEUxkkIO287OJ1XfVvtUrJnPtmmKe4R8ADcTy98nbMMHU9av0R4tU6Z+2T
qTLnamb030UNFkEYAhXBR8troKiv9bL+NZswyaIW8iPyoPnwiEzFV8dZxb3fgVzYsw1SmPKQKf+y
V6e5DsCSrB/63EvnfaLK/HlItfzY5WAbIpsR4+d+wcAQgl0734nAg6BiAVmRF1LqH82SN+u0mdTB
5ANeh38gpcvZuRTjNolzy6dC6fIa6pY+xIXTzDfekosUMTYUFe80phYV/D67eqg87NKiJqnQZbFQ
ehqiea0wObQlAPkw6bUa/yNbftOqodiGtnDH0FbJtXCu6zou6nEOML6bquZa63tgE8ucFoDmKjl+
WpFPSfeB2TswmpK0Dw1c8vKIfo+6YpKCAJtdy+Lr77foe6UnOP3GhhBEb4Eu4rkKfqNVUzNZvXzy
rCy7bttquDKcosmjInXrlAjUNHlYZYP8SFlTXKVI100wLd1miWypaTJsoJvgILpkVhlaqxivUphG
OzHKIAvRtzCcGAIDdlYSbdzQC8qmjX1tyl5s5lL9zu/KYj+u9E6ipPa6u3Iy6DFW7mr3e0M37AvF
+rtjwVEEJb9hMbj4OP9vPzfzi3YsU795GkfZ7dHcI87w5bIP+F3YB3ZJs6scX13paWb3ISBEeSHu
vOtjE1tRXoctTCdls9c4u31tZIjV4OfjU+CU01XZVHLXeH15BdnRidfUGY7aVCLu65tcxsJqoqlx
i4fMq5bD77/8ezEZtH/+PaACgrHBr96uxajPOWJ0zfyEKW7/1TMmH8RcnzklXE6/EFHaOsyPZrM1
/1j1lcIo9cr0rsZBaUTZT/QPlTV6kV4u4t8f6X+Qmv+LueRPH+m9D863oRve4DS3v/8fnCZoTOYf
IJxQ8sAFe3Mv+4//zfYnDK22cpZE5ceW+hunqf+LmQxlFnNV0Ig+9Aa+8t9ATf4QXtjWRbaZjzs/
Dv///T+v8/9O/2zu/x0k1dl//4x7PAMJgw/mTG2FDiAKMhxyrLcbCnqKyGCIJ/fchuR1GdoxSr0A
EVmuWt+8IgHSQqRkN9naFNbtn50mT5qOTWrvIevc40eqtNn7bPhRkuXzMW+GMmKoiRvq+IoZ1MuP
pf2fXcYuo2T5/+OBN7el5z+/iW/197d7jX/1NyDdc4GP/1Dq2rDj8Iv+e7M5//L5fmiXMdZmCME2
/HuzmQFIYrhoFLzGFmU3dNrfe80x/wWkkGRr64IzvWaIdLa1frfVzkqKTVyEool8mv/XD0jJ2VYz
aQ0uI+yRr8KbfXRF0uXLRJYJowQfU83tzT9c1eM87Qox3iZJ7n0CT5F9m3qHS8gJyuHrTyv4n7Pw
897nrX9Kt7bfQ/KAyAeZJHIrkDbebv18zRKGx7n91ahG/3rKc/kBq0QRzaV5Cd6wvdp/Zyw8CmEE
b8tYHCA7PO/sCqNdsJCfzcVzmxz86riige67DoUwSiekyvj+iPySZOIvnwlODqMcNgVgy7ev1zvB
UiMFXTwriF/NAQxYVOzS+JLO/dnl+J93++k5Z6W3443jNKRL8dzv57jepx/SnTx+00MtvjT9OUNK
vn/UWUEmgcILi1npsxcijRS6cNmSUI/z6FXGV1NohZD6499vkrMxEKIZvBprCKLe3EhR52QbQWcj
6YrCfBkYhgC4rn3zmBad3cYu80j34Oldm8ZeNTq7xGi1NgI+0qTxCLU0iMyUxCRCcS1do9ZqoNV2
DB2TaHQ6NyM5pV6OAqWXVpSaU2WSVE8AuIsMXzIcysvyzvLqhCJ7avwXv5+ABlCAzE5oLUZVx2ue
kst1reN+TarRvULkY6yZxQTtGs5Q5g4qX0crGjhAMhSJWa4A8NVg7sTsGa9towSQSEv131WTu3iK
MBrqdrNfJCVyaQlj1llvEoT4xDKHivhymhfXaJEBrRfMxNa89BEwd6s2tNDdDw55Yq1BVLUMsjDs
HejMpdwGAWoL4Pxjo68LdW1Jo2V2UBnFjQr6Lo16zcZbdqx0OUcQ9FuHmVAOpnFVGMtORbChIeaC
1HutElNFoJo6EadDX31awFj9s6n5j4+9RciNAUpI1M+hK0EW4JdbdetLZqz9oTNqKvZh0S5kceeB
h74R+TVtKtpIwFbOm1WLRe7Y6on+0nptFcHLycMc89Ao6KS6UCu9O50/nkWM87eEgaLyLOhWXlZ0
uRLGiz4RA3lYC151HI0aAJPSBWMoV1aP+ZzlJ7cPkj9Fy1gyHJCIfh68xLB3vz9Ov3h1F+yDTxgE
PQzv4W1QUl2XEpIXXr1O3T3SJ9M+Mfr2qlu89YKE09v4t/GruAT5jAFQO0B357almZ8UqTnU1Vei
o9iXudKiofDLaFnyNLKZLkaeO8NNRW7hBqZ89fRP3nR7/PZgEj+bSxnEyVnIpyk9KMOorK8IotUh
vny0xmdswh0Uay90ZM76ItujUNEmgwCkCaHkvG/gT3j3FiSaX2U+WPcTQ+a9P8pLHAMSgZ/usB8v
RA+XFWW6RA1yjp1RqWUuXt+6XxuZIQnvud2tiSZ8lKz5ch2gMvLl9wvIgPn8iXy3H/auZCD0Pc8N
tvrWFxWGxda3MS/Kl8rAD/6gOahUh3nfjfUNvQWAFInmDn5YQw4vd8jy1GaU+nkbhPWaWfJQuVIw
SjW8qtuPkwfogwIYaK6PT+qucXC6Og5mv3J3FUn9MiOmVMZTSysXNwdG/DS1Fhepi7pLb20MsY6T
srm8U4OIeSCPKr6vNG2GqLBTmR9rD+nAQ7Y4xoKUTd8/J3lhpVe+w82wo6upzeFqTfNnSCOFPORB
5k2h22nJR1yWkvJQyKz096vtieBUjZ59ayKSA7y7TFEIWWt3KlB6sLSp3dkoInxHJqxuSScqbzzW
1tj04dLM/R1aO20ZqW5y2sOkL46+D5CICeINwPx5tlv/CSFz/nIxmKKJyooxTpTiUgHydUXtmRvW
mK8cL82LaPGTwL5tEkUDJE9TFxe1xvTW24FxTHFl1QCH77N2TcsrYVS6i7ykM96xFUcRJa4hyitp
d9kHiPRQ26F1FNkBNkXlcAYU0BDfyIQeWa3eJfGst5NzaEHAB2GAhwGfzBS1cR/U+Sb8AzK0O3iq
pQmtWTPY9hWVElAFfJcFmsE00fXx/PQvtXlf07DQuXVtaXS7IIPAwkF3Da5VncHY5kqgT4gDmz1O
0k6JdHs6EQHKxE4/r27qfyrLqoLUUJt+CooD4Rfa7W5wAo88fa4afRERPQ/nAV2hrmLmFVQibCYH
MaI+8ewv44pwU2ypoIiXYmUgqIuhkLEHCxgXlW6Qe0uOnXgwWogKwH4TTx1FFhRjvHqixi7cgkl1
KNwq+zzIQH7p1jV9LZcgtT5Iq5DXE2PXZFcK1fi7cZi07+M8bzJaFi3gnZ43wdPamdlfc4Wpwy6R
KIhEwawstvMPO/e1sLLPbZ/ZRugAtfaQwTLLe82zezQo0KTbD1WGgBJTFPeQWmr97Np934RwrhuC
pjGjDt7qZr4fegs1YOhlqH02meuqfTmqeTwKfurDlCjzw8ycktai1+B/rqHD1kZqmZjR1uDxd+hc
JZFyYVPA5VllcRIZtekzqZSffy/JfPyPAAKyu3SotSdHKYM7S1/K6aY2zaK40fFA6a9zZ4IU5yto
MGG9BPp1qnU1So2zOZf7KvCmcbf2SVtAPCimU+oKvdgF/WzfVpPuP6G/G3xtgeLg7mm45R9NB1w1
LC1QiqG5JtonWfgNyUuvi7t8MQyFpE7tPxSw9P/EEC74yyp644tCcmkOHadLzWOnrfwDZ27dreVG
XR2XCGJ/WksB0hqVffvB4H9Z0Ymt591AE2eKLCERROLHz3LHJC1twmCy2zsn7dStPad1yQLKgexQ
CPkdzaXJ2RW+I6jAh2AJLTW6UCWBkVjdkCC+lVQesNXOfGDwmn8eZTWcltVqIMF46fhJU37xnPWT
w6tkAXL3KP9hMsnHAgErfJQ9fT1xY8cpDYA4gzfeApKDSa9pk4Zd31iyVAPu9V2YjrZ6HSfUG8PA
H3U31EvHe2lLiGUhRH0NOwO1Mn9cEqX+8rxximVfLglEPE3cMv3oH3M01vGbF8t0nxjMLgCbCEQV
sS+v77MhQ3qoLDy+RC0M9WA1SwY+1SrzOWQtkZSrtTH9vjhAkAiItRdEGT67EkvJVJfsY2HdS4e4
Fk+4dP+R6ni9h7iMwD+tSpfub6nbIhIofCwfYUsZdE+xwUxCcKcImIP7Na+cibzvJqhmRYpqGsUU
o5UWTB8IWaYVg4Vvuh2ADzFHiSzadjeKeXDCem7cL+4MQCJk2KvdSZKAfFdZ1dBGWilWlKTyWnwt
S9N+YgSBCabSOoGJqTCWNcb7JPjaI9GrdoHCMzhSRYDKbT+5A4371A9kxMhvJTTi8XIn1003Rqk5
nRg9wmQIc5likzKLOhvjEWeJOU6NZCHKVUohWra2Hr183BeQp5ozHR0JAIkfCmtp693UmsUT7M2q
2SEsrH0XRsPNrrSp6oEsVYigrek0sI8aLBNi2+yNjvVzcyBojTuoKFuDqgn1qq6caHSHwdrlrdCR
xevl17nWILb6zlIdp2HpFmgFXWfuRea1/tFqqpGgCQWuBzpksKlrWgB9CNYsc/Yzw8A2TlKfNtM8
dEERFpobQHgdF/cTeoLpa1WDg0N2PeuvzaLNP9UlkNfNsh3hujzpbmhqtE60DMOWg6Gwhu8YqdEc
2p2SIw59pUL1SiuSh2F01J1VChrnFlJHf9GsWHUcgBPv2SwRE9nBclq/jdCu1v1ULTOs13R88uex
BVuudcsQt6ZM77zcdr/XpBEqtAA0+THDIuOhzJT7qtZk/auy0mXvawkxULhSIqHR+24Vm8DQEQRD
V+mkV1NqHOAfUnQ5Khgx+puWVu1MswMunEptQZx19J+XpqAWs/VyOokcndodb0FDnihCldolYr23
p9Z+TVEHSEKJulkdLmJSL8WwqLu+btC01eCfZDt8xpKXWc4LS+bMUo9srx7jul5kjy1Gl37XPNF/
7yv+bkixXP5FBrtcp6Kwd33zUDMqE1EjE7/eQ852vqhJ67hfV69wDr3pzSJaRw3dbdAh3q3DyDzb
OejSIRtIZLoZfOQDQm1lkESMwPsxtErHfWnqZjEQ9Ro8iDJuIqEz24q9gdzqcwma7mliHFPGlbeo
TwqVHQnuTm/6mBsze0ZvrvxaSOWyI0u3+kayVLxWwIIJXEzMEKbph+LeWVL8dCUqsOW+QbTZZPnH
4ItRoNFpVfOc7bgVCxv9RGs+VpmabiCAfg4c2dw1dZp/hthm2OHU9Gu3Z6DmrWhjWfazFHU5RjJt
gmxf69Pwaal9L4tnss6E0ZI21fw9n0iQck6y0DDmGU052fV9ZBVFfmsOTlAx6jOmaifnUqYENcJU
buQIfAErRORyhBz/wVbSXHZoM8x0Wua26Hfs2rm/yjTdvKqWYojYicktPA8sijka/aMpa9JIZ3aI
grk9hWmS1eHK3Oh5bMaBS9qoZjtuq3HGGUy48xebc1pGlkl3mLNJBDaLpbiBE6TDzuoNP05dMIAR
FMq8B2GcLnrszn0qPxRdKvYJnAnwkr2okjv8zapvrd64SC/Oo+Uz0BS+GeprwhJkUyJnNHvqlL5D
NZlzU8MxzOvhkBhWNe7MwSssMgatJfqPQ/Alq2VzD9OpvwVoC4OBKZvCO6jURvM5TRXAw1y57k1t
Y9UxoImN7PlsTtMJeG1rRlrT4H1i+B3+PTb5RUgHorja4oogJW6BcDp9M9WHBLTMqRjl1lEp4TMe
BlMSPvRpdVUk2s6Z6Hgb07oHn+S91Msi7vvBgh9ZcLUftdwfiSTAdR7cFTOsD3o3+k9J4vTpcZGV
auNhrXP72txQKssubYs2KeLWG6R6wHq8VGHa2na61zRAtIeyaohTxtQmr3kJTSSiMLfu0K0skd5D
PkFdmb2n7kRXmv3RNgmb8EN1Wie1RJg0MuzFXHeL1mUwAVZ3rkOzX9Q9ralR33uIxF13ajH+qJoq
eNVbwkFkpI1e7aB4ll046OQgUYpm2hpNooL26dk1YqAqL8dbnG24FiBwoG9oumt+JwOvDLVkraf9
zOSTTL3r2iV2GSir0Kka7a7v9XXey00bhZvEH7/7xQTt1sAaoN7URrXhCuOVKURpDqfoGsgwYkh0
GeuwXez62egQck1SvT061HDuXo6y+OSnw4qc2poTLnvql3sJmwRVwHGx8sgLFu/P4Ielgqjr4guV
X3JHGlNCKTfb7souaiYfQ4cWniBiEYdTS38JmnRBYrUrP0mOGvgSRMNhEfnuJzaF/+KW3s2abzC7
T/bMLgsL3/WfqGJh3idTN07XXMbDN7M2BxE6YELu/A4thNBNMi2PRSuazyYhLbld/h9nZ9bcJrOt
4T90qGIebgFJHmMncZxYN5TiJMw0Mw2//jx4V50dSS6rci6/IWnRNKvX8A59lKdpYGIHCBc/mbC3
0dU+fo47LW3vxrpMEW8b1weTdtElN+Uw6A9ulDjidrasEeEw/OteFNptuK9RIatsg5XcxKh51iEB
SPwa2pLgj+ML5mvKOKVoONGGH+mrxV7kt4k1fk/oY/zUMwnOwaGGZTQ+DNZNmibzdw4C1j+5kRrm
btQFJkYa3aMwSVYQe4L0NqEs76LPpYc7D0DxOgqReHZucfhD+THq2/Lzkqows3BU36vmhBhtZBcK
oIqK77CP8/aZ4jx5VkRd7a3GHDCVLabnMeqN1of8r9zVRV6Lx9EdRiDI4APbhu6qPjwYmr08meNY
grd0UJ8gKbBextkBx+ZFid3y+nuZ+qtffPczll31OkeOF92Aa4nUW1XRARr2IH8AfntZ/oMf0X4v
ldH+mslafrHimUDkYPF1lxsKhoyVM3vo0SY2TXsnmsXnEq8s3kqZuG2oYx5mXydOmuxKEWNOZPc4
D7hM6SXIkWV+hb74U435/OGmGNntQK+Z3KByl3DIiCZ+5aYUM3NvdKY/d4v1ra0HuqmpiL1tr8Ec
Rc3VSTxwHrpThXVS1pxTMauLX+VTTI2fGN2PjhYNXf4pFua9nWIGtUNlIenvTDd26k2e5XS+JunJ
75ljDAroELeskMStnSLs5qUrbxPdru0N4liWs3GHdvziSKbvPuqEU3c9MjvWv8cLxAjfaNMYHVV3
quyNllfjn7QaDXObqaJKt4nipDZCn92SAUYx7enailDpMiOaqzhTqOKb6TIJeozZtCsrrur22ls/
r2CuXe/ntLSDg37BNGjYs7TVjSXqQbtSK4GVBzfvmG+Txq4GON0yqsmU3NoJKJq5/Aw9m6yt0DMr
3WqLKfubWBpLtpkaw6hIaaRa3SDs4OX7RamaNshKc7bQvY1bZH/dRmI2XGplA84livKvNCAq8zmd
LbribIizXPFenGlbKOsbjzBL4n7L9OSx7w38ryTmiVog1XJ8qsH3/KA+kq2PpWjxnED7I8lTkerc
RjUljpeR+ARjSYcwzIGe3RdSNSP+zq4pd04i4cl78czQoCDrWzMLIb7mSZ99HzlWWTDYTsb4AxU0
PoU6Fd0VWmbU2VE7kVhpzWA2qDen87cKlQ+cq2jLfM4A+1U+UlDNd60whziICg7FLUDrtb408tK6
1YuoRjwhr6wfLoDiKZhGSzyVxaxaG/r5cKn+h567boE3MV4G2xa/ay9FIy5VU4Ox5f9NN9+ZzZ21
NB2cYEF7rePxtY27NiP/QmEti2zmfpkxyijsaQO+zN2IQruwyFlH820R+rTokcCnfwNb/LVIXtg0
aOiovkiUDsLRNaIrYWGkDqWFfHXILkHYT6Bl66CdRhMbtMJYgOmeDBxxLeh73Nyjl8XrUGIkP6e4
S9V7yG7VFneB58RN560il+zCFOD8QXUMU2i5k82yl6cKI+3Um6nd59Xec/pqB9u1vVXIMYK2XGB8
50P/+R/fHncd6gQQLRibwTg+6fJbjaYNiIxle29Klp3MoRapedf80yyBhvTRKviZHZ8RR1jTHBsG
PY1SEbe64L6zk77F2UWpL5D3z44j43NOCOmICu4KIO7xUsrYk3Q7cbVH6tsjSS2ah9mqhqePt+14
OLI+EP5BANsg5bIKWKPjVej/9JFcimqvop4CKB46mIkE/UAb9gKG+b3n+Xulk89LSpxYPbWq9oob
99cGTbvQ8Oo/Hz/O2albMQfgWJjBAHEBvHz8OM2kuipkgWpfTHG+bYWLYWesNy9z0xmfJndRrj9e
7xQHv+4fk1pYj8xbGLNbJ28JRfUCQlzT7ecVxxgrdVUGsAOtryirFyHGFvVVJeOnCMe6R5hxcqu0
Bq6jQCXsz4vd274VTc0PafbqhVHUOy92NVjhx6FvsEJnj3dCm+N2rPng9hZRc4f1rekPELCvl3p4
/XgP3nmxKGTy5SHGS2lnnxyhlqEF16Vs9v3UloEj9ByNfSO6EE/eex48mPjCAcXRkV5/xV+Bs+ix
MJ3Mst9nhafT/Cl/LYVSBgmT4QsrnYBG3r4JZi7ESs6QiejQacykZHOmuOv2hTJGm3IQ+hW99eqB
YkO7Uhqo/OgNJfcdeuzPcPNAj/RTfb9onf7bGuP4Qhw4NeVdjxhl/QoIIJgT2fTjJ5e1uQxuNU97
hLjxQ4yckaLFSzJ7V5AcIKZN+aNvIr2BdNQwhQjtrqs9CJFu/DiNwvxhR32DhLiJnCz+VZ6Eo0XJ
HzGz8ObrSofIE+R2peEiWAzxVd0Y5b3iVPGvwiiVB9ea6iVcsEf+hgG5cH2vpVUazDiAfx4J/w9K
HuGD9Y9Har0lcaNZ3wF0r9PYF5W5yJrFdl/SMtXuRCa17wadie3Hq5zdjevGrvRDPhSixZtf5V9H
qvb6wYsmh5FZDV3IpjcZDGSO2561wwR/+B8s2h8YlC0XVn7nMLuI22Cdyjezagkfv1JHNMDAE23Y
GzQW9mS3zf1oa+XWbKxLxk7vLIWOPIBC9GYQ/3w7XX89JBQeVE6WqN8X+MHC2CVLBpv8PWva6sJD
nY1OQResR1SDlc+KZ9QbxYqhh1fLfmqdzaLY7oa8V25ybfptZ2mGF+4lm+GzZ4MUgHqwQToFjOyM
MJUOiKcL1+j3cU/RaBXaV7JqFX2rpPv68VF5byU+QXd9OFAUb4idv3ZxdHWlKpp43LsDDaUozact
zixa4Orwdj9e6jz88FRrGuqQhhK/3ZNI58z0CqPaHfZmlCzQqwFKap0lA0gCSyCWMdnUDVRSkM8v
krL2h1IMw5WSJlaoptJ+vvBrDI7if2FkBEN+DarxEFKgOXmAwI+P6lyUtaqk9bjPKCz9EazwlRw9
pL90Jkd0KNwvUTZH2Mq19hdnrNUNZb713JalSr/F22V6p758/JPeexcrTgZrwzW7VE/2R3G6iSmB
Me6HQU3vMJFQN8lgNTc0tC8dsFPL2vXpsWjnFkD6dN2Lk1u0sutpnPRB7hXHnmOfwT6OOfS3wLAv
nTM/gJml4HIHXT67iJQVvlFY3q61BAAAxHymT4jhy8Xv9JlBgjMWILBUp6v+mMlbA5Mewg29PIrb
lo36adMkedYmRXkuskR9+njb1m05eZGcKwdVHhU9a3KW4xepS3TzitSQ+2mpKlTcRjxV3Ki6cFud
6r+/7RjvRgXORJl9FgUKJrPaXFbzvtKSdqM0jv1pqRfM5I26/JJA2Quasnf8pGy0T06Wto94H7Nj
s+w3yN7EW6cvh1tAbuYVNZ+8+ngP1sN6ugewFqlGdMY4KKcd74Gmt3mfLtm8l5o1+GRI5SZp4pcm
4htLxkn86zXG6YEwobvsBPyRN27rX1HDY5SxwgjmPfMK5p2RzDZ1LC+Ro955KOAxNLi4y2AKnMbd
1ugjNdXrZa/Y6tpyTWEFzKnhC3VR7vVO+3881Up5hBtB4OX+OIkI+qAAMPHEvJ9sVbnB5JNZPW5+
m49f1TvHFQA7hKSV8IVA8EnWU9YxIuNxOyPhs/ByilH5WQpxSYrgVDWY42qDQwerCh6DtVZF7b/T
Smnpk9t4mbaPMqe9GRoYrbB8Ilq6JmOkkq7drm+HchUFA3XQmdFe0DX1EW4p7lKrauh2kTHMNMvu
DRexTsVNSfY97XbIGXdWU1ZdOMLn+0ISjMINKQuqmCAGj3+wXVp1FSmatq/zON3WTYlT1WAmFz7j
8xjLKmyOuWr6QPA+SVBaxTUGGwvufVZ50S4b1TKc26gJvX4yLjzQ+fEFNEeUNddrhk9y/Sl/fSSZ
avQeTl3W3rXo8MOs1yG4tva9Zzbyhnm8EX58sM7SFM4sS6k2Hwyh4FRAd8b4GDiT6u15bm2HmTvs
YDRebOxPl0ajKZ/OO9Tm6h8fL3tKo2EzEUSnmqC1xGWCJtTxc6L0RSu77ZU9cCz9iqjQK5/qBjHP
W8Hp/qTAN7oXc16j+wJMtmN6nVg/Ir1ssmCxFW/fmUzDA8xw6L9+/NPOj9T6y9ZGjUW1CDL/+Jcl
k+0JTAujfQ9g5SufdvKtdNL8wirv7DtSCjQzbPhMXD8nH3QEPyhS+kzZ5xN8NsQVm9COtYahYNI2
n1I7TXcGNN4LIfidVTlavEmub2CKp7hXrTEiHNcY31DBKNcxptm/c9x9XrKiT3baUFmb3CvyC9Th
8yMNKBKxIJWqAhLXSs75+0h3c7N4cEbLQ0vye+1lEixz0dKh70Syy9R5eP7nF+itxCzIPYD9eZHH
6zW6oqKBI6sDZ4wUkXvtPgXSdyEmnB8TlPXAtXJIYABCBjxehXFjo7e9XR9sa/kFLbML1a68dJmd
Bh7qe5sil4+TBulKLz5ehKmVXoOjsg515NwTmOxbJ1kMP7GEtfu3TTM0GCvUDyT1JNmI0x2vVBlU
lTV56qHs3eYW9Q8zkHEcPXy8yqlWIAJ7b6ePQo8wR4fyJLw5mgIobeAsLOlUgsicPB0FNn3M0rvG
Uaw7XIWze2YT3uhPBU4yYe0CncEQa7RaX2ECABK/17foUBt4MBZaZQC3Sbyd9LSs3lWp2vV+OgGd
DxWhjZ+9xfWeW1XRSDTLttAp19HovvBRnZ7vt2fiXPO1YN57DvAeczFQW7N1k7aBci42UAObm34x
H8AmXJKzOT13J6ud6uQDyfSiymO1odeK0OjhPwonyi8809nBW9/Teg2Rc0D6PBXfINfoNURyykOT
5UpQFAb8Zg/uZzGNvz8+EucrkXmu+PCV40Rf/iQQJt0QLwuOfYe44N1Nik1BV1OWL5ANwn9eyoRG
amDuSwrG6zo+42XVgIgtZHqoVKnfFmJigtXAGya62xfC+1nZSiIIhwHmCjc5oe80PEwZVfdYmfmh
QqUGhojZhwJMP+BitLRCy4TbTDZTq745V9Hv0ahkaLTGdJfMCWpeGdOkC4nF+bk5/kEnD6/EqBF2
jpofQPYwDtRK5Sou0Om88ODvLQOXEmYl0ArMgtYb6K/8pdXccmxrIz+kbayGrVeqj64xiZ8fv8k1
O/i7cmF3bVR0ib1r8kDte7KKSAGpTT0iRKOKKkahDnd0ReQtkHjve18a1JiI3myWuV42Q5RkF6Yr
51886TFNAAKlitrDaY3hmGB0AQaKA7M3507oAsm31T5uSDMBCCIhe/r4ed/Z1aMFT7KlSE8aYH+u
OPT5UO7sGPGzwR3HC0fkLCljW+mpQjjkmYhn9sm2WrYEVR+J+pDkdfJDIAAHLq7ByHPWhk1dAMNK
NJOBPmd02MU2pveoAXrCB0qyBAsxn46a5W0+fvZ3NtuBEIQb/Bs78lTtIkO2PcZ4tz2YgL7vCsWx
nt3VW8xgHHk/9PEl17531kNOgWakumamSJ4cn628GJwUzeDuAApyeZAwBB6bxpF+7FbqfW0i6fHx
850SgLkT4SWbTJu4FQEdOCcLGnUjHAMY6iFyWs3aZmVp6X7aIenk96ObvKLO5j57i6r86nOEhVLg
2ldJ1+G1i6tn+amVnNSw4c68tkiP0XuzJ08NG3haqj+I3Cr5ywpn29YVju6mdJ0/dg8g5MKN8c4R
ZfhDQ5CvH5bl6ZjAxLe10PquO3jFoIGAcbtboUXRhc06X4XaFJCdTqbCyNg6adsM6cSII1n6g1V2
coP2hXqFS+k/mgPyRlgFJWz0kw0aRKc6bmkx2b0Jlu9gL10RaG6eh2CcjX/9qGEI6zBfcQj3zNUr
6vigIT8O49XIl0NJqbdV0yXaAJhNL3w+Z6HS4EvmviNgrlXeykn+OyCvTI5WRb7kwPhG6TZJYsJh
MYpM2yCW0d5nhlSvgehNxQaeAJbGjldcyJTPPih+AQhQ2FFrfsQBP/4FmOpQ5xjqeOgTxbydx2kG
/jwCsiolgI4V2f7xB3Vc5HDnMh8yEEfTKY45kqcnUauGocNAd2EIWX8H5Clq3x4WiVesZVyhrZJt
knT1aPl41TdZmv/eSf9ZlphBGxZG4Xk3DShMP9SWtuz72RBfSkf0iPFMI6jcHG9VLVgcJ71xnBin
FNNIRvXahoRNBpdhe3zhKznOqd5+ioVwFOTsVWITtbjjHddTgGWVSQ+sX9wSrHa1BFpKI6yW3vBP
g9W3pXhWynjYrCoDjZOleoC6RdXaMEdg0OwETBeQQEl0Bbz0UmF+Eijf1qI64DRTTaIhfao+bERK
WeDOre69Oo2dwFrm/FFkEUha0vIx3Ux63D6NOGfUIbmeZwEzHmMjmPOiucP1OTJDtLuGK9CD8FWM
uFYN5GSq5qGyvEh59OIcJVcrVZ4UjaG/X3G6nlyz6b59fFCOP8j/PAVxBRa+QdfwTO9hTu0WyWSV
44lAJIL6bq89mFrXBw0CWl8WOal3cGaan6VRjfdz5lQXarB3DscKDVn7o0Qf5m3HhyOdO6WwjWXZ
j5rdhZ0CvC0lWYL5gWXIx4/67lJcbhqNS17baW4/yqrvEcRV92YKW3twFdSqogKsWQcz5OOlXH71
ydfHJboOh9detn2qomEU+mxUWITsS2ClYQrK6ncX5XqAPGaLaBhNjb5RvJsEY/d/am/8532ucnQe
7UcCrH4SYEWdOaOAULKXRdO+ZtwcG/5vc+2CJtdL0WWXJvLv7SpdDWMtK2hwn40uRJVYBWqbexV+
ZQhFyb3B9twNE0trL3zdx6F7fbaVtsul7iLVwNjn9KyMGmbfaWPszZKQGqC9lm0Nr2l+QDqHNpUm
VfL94/d4Qpf+z5IoZ9BYIcNnX0+WhGPaR2O6qHs3a0dnO7pm3WzgWiVfJq+b9pWsQVWneZp/Hk2j
viPmVneOFWdBw9944SY5P1QYKCDegNwaCTEf7PGnApZzJN9b+75AOFJ6EYhOpaiIFoGO/TkkzKx4
SlsJsLOq9dePN+I403nbh7Vdxt25qmScAZ4WRSAa3RvGHqejEcPIqAhVDzzyx6ucnyWQOgz0aETy
mSJ6c/yEiG8sCdRGb68rjRuo0tOxaBgP8dznF47S+UoAbzizRG/SeaaIxyvpspt6Yl12YMqrhVpm
llurVQZUrdL+Uh1zvnekvCoejABFzJVVe7xWwlS+Gbw+P9SxV73kkpEaUE19E8dAjdsxFvcanLcN
FF7zWZlsk7Dfo6RVVoBKobUEzgDwOFWaS5nQO3tggsjC9QAW9+qYdPy7FqWpEV11isPkZlnodekQ
iLmLd3rKVPTjF/veFjBBwBYcuyjkjdb//ncd3lQysZCFR6hOljt1qcRGJKZ2/fEq56kWSpzIJCGC
RM8QyNPxKn3UIW6AMdUBlT7jrqXHw1xXneDjWCnEA+m8AHPow48XfefRHAo0ijREs5EkWb/avx6t
7vVCwvqpyZuR2u1Ns7qeq+zfcyianEi5rrgUwtFp6HMSVZFyzhpqgCLCIh5dSVVR9G2VR9mFBPlt
0Hp8eSFRhekS43uSZGLf8RPZALmGdhnoWKtODMnK6+1XN1aSWyPK5QMnvWHYbls9lC3NQkChAImT
+uhlO3YwuYl9RRls5xA9CgVBkGk0GLfXC3xTsl/YOZVTaP5kLN2TLpM236qZrd1YqYoiOEri+Alp
cFewpJEOp5JGsPqngmDh+lIW1jdJy6H2G2IPLLG1HvJ7x4DCAfD4B4J+w0tZW/xG4BBD0KLB9QTE
dvw1DDm9WiPPqjr0dMYO14BDlZ+LWtamX9a1uVVVxBYD2gkjHGXccF9bofKYKRig0gdjPi0+ZjH6
befAV2dqEGW/nLHB80qpDPk4TRW9MxG1QoZup0HJ7FFTRHctay3lFo+RWA1KkasJRCEV2awMLrMS
6Hmvv8b05r70cSL/CAtqNbOXCHK9dIrmYC0u4gVtr7o/KwP53gCwu7i3K1dqftnnJT1xp8+qcCwy
GK/VYpRQ+uRi2YEONQLOHaiQflO6q8IHhD/3eUSp81IX8500mEPvENgY1NLTO03gCqmPHIuqPeBY
I7ATAmlxmxvz7xSnlMfaW0nNqSKvUm0Ai6HjvNNEZv3UmtawRQMjCRutz7fzYIlrk/h/vXSJu+kq
eg6x2ssbCkDImXWhX6O8YF64BN75dGknq9i8oe2MUupJKZjAOpQ6ViGHamprCrIW0LcttM3HAeKd
MEsJD9wa1zTADaeqFehdTvYsu+LQDNBcsQb0wnkZYQbEs/X/WIob1HDebAwYmx9/ubFpTPDTDSI6
fuNXpR3boVb03jUKRPOFAvOdWIt016rCyAB6jX/HS0UGdMHRKsqDkuhwWxltcHvEbXU7KkuT+G0f
eV/6Ws5f/n0z36otcDJ0RE6jLToZyBE5UXUYLNwysO7FG3iKjGBJ3eRCMnKebdLQJd3keDCJBsVx
/ISaUWWetL3qIAx8EJ0FalWSJPnVZA7omE5ttv340d4p2XH/1mh3At4AGHwqY6pgZDmZRbFq2ZuQ
bhq64XmG6WenjzTNVCf6rhQI+bckBTco46cbkyn0hYv6rBykXYAPEscUtWcUdU/yImOYZUQfi9ea
wVrqmWjdG1YffSoVLX1AbTjalvxEH5pHvmlmQ164TM9OFWU7O0B5hjodw+iTlMR0shj9kFKjk651
PzjEvzXTFMhNZ9l1DZzryps6ceE9nz8ydx1aXowbya/p5h2/52qpvIx7UD/E3YIAOsTixq9VTANw
a+we82KCSd8N5b3TtN3GXbpLSNezKMQzkzuw8ay+orOO15/sIoFOYOgHM2r7cLZMeZct1qUs9A3p
/fetTo4LTJChFocZPsHplzPRJAcYVloHOrGd5scVlqwwGzvvVtRxMay6GUoRmkDkfpgdBDcEQmJk
VFTKcxEkIu8/JYprv/QeBi6BwNpDC0tjFjpsotHCE2Wa1C+ojri3gzCG+7GKok0PzQQfkwL6qWBa
ujKJoj/OnIvXqMKtoba7Mgs1TpsRdM2cJSFCPdoVlOzaxqZ1hA4TG+PyouiTnsAtj+B9S+T2Xw30
aoDLFvrSBDZiYN/cqIUkEWE/eYVylXutzWOn7jR7RMqm4kKOfRXV8hFLU6FZvgX9qQEvBOt805uJ
dWek8Tj5oCTrByFK3fTbqlI/KYPFr5eZNG5iyyxfZZ6aKJBxcIOySmC5Lui+9j5Em3HfwT/bgTFB
zi+SpTJfCg1rrDl+efCECLOrKidX7anDp4yhFzdSmoeljaIZQaOxROBVmDaJmGZfk4kAXtQmkT4i
w+yN19BGoZlisW44Qd8mZRqiyJ1+NhTFea51erD+JB3zy4x5wyeNPRluqsJTLnxYIIxPf7YJf4XG
n4Whpsqs5eSCRTJAm/Ia2qsBpxq67wAzFWf31vMd1GlRUqY9AgN2lTbQjcbDYTbS1KdkycTBzGTh
+gzURBTaThyZO2x/ujs8zvufmAkpX71BsdobWeloRGjGgL9U6rXytldkvwSVUFNnNw4jIiZF5Gav
sMHtxR8a6CB+tbIKx37Sf9oFdFq/RWwj8pfIkdFWFlMOAGYa4X2jaIMcm9AryGAeQkTWFq3tLA20
oqtfUfVR2jAXODHb0yjnHRBoU9tMHm5MgaPUFsrRapR7X1HpqmZaPi4CXBE+kF/RFpNWkLaTeKDk
iu8zQOCDr3ViefEiOd/qblpGQVJ38f2Q9yiVeLMCQURt8+Uz1u+5EsZ5rVwNk42qOiIs2X2sDjIK
E/ToBRoJCIuEWj54P2wxaF/TvivyTdrP7s8iFst9CSFR3yKXpXQYMk1Mn1tTfZBWP7/Qn0ReYFQt
Ih5Gx85vMx8gvhGAo89VXroj2C+Re7d9IeK96BBq8jOcjLFb8yJy7DyZEDgx2sy3zb79Yomy9gIV
d1HwesVgvebT0kRsvrDqDeRSBZEibEOesDYV6n3Zo58QZp4us13t4fcXTk0ltBDftkl5nhVgxWGi
anETZk0v5/uiwccuQIJ/PMha1PMnlJiV7DPk5Cjb23VkKaDHmmGCMaulSvfFUKPCRdMgi0V2NSyj
HBG2rma7uJ8SFVQEyEzFvnIYEyuBaGPxLYP01/k1ZkRmmMW52jE1pyvhY8I07BjYo7VBPRChQzTb
9W/H7vvv+CvzRzQrmSfgInr3FBnoINnYeBnbJYq6u1JREhV+bqavksxJc0Mxp+V+Fw8RMofzSIZR
NrqXfZpxhcYWo+60aSf6HAcLZ8iGq8noasyT87YeN5HiJqvRqDLnt6WrFr9pM9h3s5lh/ZVEuoXA
zaTZ93TR2lfT6MwmYCBg3yKvlsEylBHqgrJGbwRRICS2QKekEmEfFdf1YR5cuVtRn/wbAB3JBs8b
Y7lmalepN4OZzcqGNo1+53QyMcNSaVBvNQfwn9eoIjVfYjkq1TVSwHV+hyGrlz60k+GA/qehca0N
nbiBuVo1iJMrS/GaJJHzyY1cnMFqA9tp6C9G3PpaXTr3PKexbJW5Il5Fo918QjFT+TP0NZhs/GoN
lJpkGaG7UGTR/WQiQ3IjhRbHV8CIvSstIUcKOPRFF6i9IfQwN6ZB38pJ4rdj1naRBp0WdeVWEyOq
CEwhURnIhFs6mLokg3EFLA0pskiNId4uE98QCP8OyQXBD/eFK+tXBwUHsIk6k7+tzov+4UEpxmk7
LkZk3/Q0/jKqfdn4DQ3SF8bKkbXRFJnPmzyJousecRHHR1KmeB21Bni+niSLGmLMRtiacr3a6B6/
I6y9OL21Un4famdanvqJ0ySvRpdaxm6tH/F7L2v7c5yjZ3aDOqa4ZZiAbkDr5rCRVtNei9tSmRH9
NBdnDZR68c2JqLn9Dqmqp4Vr9k8z5G3voysYA75GE8dDv2xO91HnonAGg9ir4bovMt25gxZ/l0sL
rEAf3c4mPvWaHhhRQf2PL515P6ioV/ptu6Rm2NCqqFdhsMSiIMewZmsPMzOwHhFUfAi7nOohQoUr
plDVlycAPh4o9Kjpn2dT1H/crjL2xHI0q4QRm9/zbG5+1k1PemYracbOGk4idnNbOwde7lIHde9I
Lj2R5E9KnWplSH4x4IGEXPsvs8gdLUx4SLL4XtM2RtoihWqmiax9K0nx5aNRUIw+V4uWhtU40WLV
kFkI8MoRKmbqQpl9Z/AKdFFLJszhMrnGTsTUZEHTqtE3XdhdxexEyb7B/ra+zXbfCHoUXYoVO5JF
L3TdYjfUpZc/TLJkIyyv0e5aQ+nvUG7Tv2ZVZR+cCAluH4GR4c7FxiYONKGkPwkcZhl0HloDvoHe
PSEuWsxPiP+jgBDNM2JPZJI0V3q3RtIQjLNHBwNVIRobkXCu7JmxRGhGasadZ6iJgpqW3bv+NKTm
Ni9qqvRKEGT9uS7VFzMtvGdGwmUC+6oZLBKwzLnqsfzmdqg1/U+SdXYRtGqevgqc6Ep0BrLi1uyL
ZUAnSagon0gx6SECVvKl7cZkIo8WTbYV1Zyjs5mjP4XAxYC2V5WnxmdSOwTFamwafixKWgw3OdNw
lCdEE+v+3HqF6deLMtYbIs2cBKQ4fFhdtaBIphrJsG8qpXxtUizfr5AGU3fZnCLpCFl9vjHGMrV9
9AYh6+pl0T9bZtzva9RLHr1JS5qrwRzMmOvH0Z/Myq2/AI2qHyucAHMI+zUZYUHZva0iXag+tP78
wXaVV7sx+oopRElEnaQy4N9cpCNvO5OutpGap6C4JTRPXtOJxhqnQmz3lsxEpX2Wjukv5PpKFLho
m8a7aNCrDF3D2jS+Eb3NDPWuRUeJgjECxWdvVI8OPWsDsYF5MXfdnDPwmIphIlzYqfG7wupMfyhi
I7pPe3ViMGBKRPI6KGXfiOrcMrLLTEQF+1z7Mrull4JfzKxvdD5U5zZ13SrfaeiWFD5Trcj9WhFq
pwBpkml+mcj7B9+QszPshg6toC3N3G5g3sJMEB8zkyt/mlHZmJCu7HckHHxNAkWT+cbLFjXam3Sg
lus80Wrxs1JtFPjUpVmG7eDG9qF1lWz2bbkkXwyz0VEvmjqMlwcqwO9MXhEcliDclRsbmdHnBBcR
um34gfpqMo92aLpS7L1UK5A4Q65s2iBwocOgES5/IqEQCpgXZeVnqc3J9KmI2tr6w/sb1Jc8AsWE
xGaqqjcNYSbe9F6rF3cJQQPR5l43vpRNO5VXipWV7Y1RyCTeTljK2c81uq13iJfbT6lmDsaW4b/2
B0GIuQ1tfGDysOcodmE5wS/adoMx5KEshFkzRBqaBYaaMdwCUvL0TdaTaoxE5T1CLPUQqnSk0hAG
Xy8AuwuTppqnNC+jtugStKM6yntdKxbncTZx1NuJRW9l6KTuFAcuH7AaMq2SGYFLx9TE6PPp95DN
jhKAHRP7UouU+nouW5KI1ga66TPrMaAomGX5avT2zF0xN3m+Necij+9Q5EhxM6WbGWoRlRzqAKgx
bZ2RvmoQDQLeEM1M9RGg7kSm7jrd89gnU3NNGYOUD09c/qpr1flUz6OibBWo+bPftb0zBWOlpXpg
EYgeLasmfiNjNzqbLu5tw5/ztvtNpaw+odzTHwjRitgKFUKFZ05lDLbI1q9zTTHnYMT55bsSKUvH
llNMbNt0UO8yilUixpxgb+yOrdP5/I3dZ6lmDTVH2Sj1DqGb9pPdNqrcSo2KLTRKfe58PIrU6LbO
tfquBJ+BSsEUY9xeTjgHb7SsKO+LEgS+rza2/lMmDbf36CBQFERjo23iTgHFLpDo3prxopp+P4xp
9UIGlm1c2YkAGhmiw7UFgQO1JES/Ai9uuNP0eebOzdolDroR5J6f6HkXxk0pWpASntEEI6pqlBV2
Huc4kJdLijQj4hA7CG5Tu1M7Xd05BVo/d7Ug6ORpq6l3+aLpj6U3NFZgtjH+ncM64aTaURU7LHD0
3EtLlT9Ubc4rNF0l+F3Rdl4bik5xMNByFSsKrNFRHTSlluFusPkHX6RMlPiozOk1/1/2zqM5bmTL
91/lxexxA94s3gbl6AokRTVlNghJlOBtwn/690PfeTMsVE0h2Ovpu+iI1hWTmcg8efKcvxGq/sex
J+fTaPRKfJtKJuJ4En7WvOYy/6tctdNjFkt65PaNbPzoEKXU0XqV7GJPuB0AZMaZ0nh4YBq1p5bD
9Mvwq6K+q8cerW+/mxWaEczlPc6F86fXarPbdaNTypsmmxX9VHvUX9J8iDE/Y5v2u16MI1LnxjiZ
rooWsPNgo7A1bbu26vttjzuYl7awY+HA91x8CvCjYRPlOOXcmFYefpVI2H9afjA1G2Q+ZRjsCFtx
6jWJJmGsZuFv1HEz7XMz0D6AZyT6I6jZsbvxHboaB0qhw58KrTcS03wwfs6OqOW2QHba2JZm4CCD
PmtsxW4K1PVzighauClKmlNELTwOWFtenEw2qn8UcWKHPFfUKKf9kAxvDgrk6HfFiPjvWqnVH3kw
WiMPZGoT3Du69RkGvA2XQVUDJIaojjYbGo/I/xTwLJDMlfzYQxHUkm6RO8hQXUScUrmrlWxEh1br
KLhrUtj+FfWzZqNuZhY0ZD/J9lpMz3nuydBlgf8H7yowonpj6Ajm3EhKl2s7tadVC3M5Q7QRRb3o
SZT1vAa1obwOQ0TvhAux/TGE/ejRP+4fozgb/VsdXYKKhKuUPBRPAryItKL7BvMHx9lwGIojtjQZ
8mvgsQGmDJr2qwsj4d850wTycrSEeVNlVvV78tFW3anQNiW3nfQw2zp4M31GerG+DzUKU25hohLm
ppj1viDY28KIbZqRUqbkyOImNWJhPCL2YaH12RcZb3HwBDedOpD40s3V7yGeoYPqa0jtb7J6RMVR
b+X4OE6K/mOoLatz1UTh6kSYKtQ3asgr0rUGQ/Rua3bNt2kq0CEoLCvjKRlG9v2AaIh/r2o6dY+W
jEp2h9AUn2eriL8mFNofHK3sw50osBXYGrFlPfqhbnpxVE5vmZAafcPPqv6EaWK+9RVps+uwXt+R
MhTo30aW+gMaaaIyZDjErl+k2lfKeMFL0qH7xOs8Uju3I/EXSM855VOFsixsLow6Ex68eAEQepD0
3jWyPuD3x3HS0TVGgZKCRusTR0ouZPIBkT+YQJqRMcQSQBw0s26+1kMc/Vmpi88155PiF7gLldok
2H9wLXRt+fP3HdaESJcHTf5GRHLb4A/2wns0Xyf7c17wjM2Jx/ltEf9Mok8KWnUroy/Ls+B3TkZf
1LCUvHRky2rzNx5RR/LO8lfxoh+br+Yz4bFUNlF7KK1tc7g+7LIovRx10XzINbsMdIlRUw2WzWT8
QgvzTpJqd6hR1zV25qhvWtGtNNDPyoyLuc6/1buVTkyUsvymZ64oulkW6/uKiE7Ksjdowvr6SrNh
/nD/84elQng6HIKqspz4TNIc1G2aZptR/oNVNOKL4Upj7PrEaFGfjtRLbe+rXZe/DVL3SAuBkbSN
aXc8atDUavaq8/n697u+a9i8pwOWOcLvAveatzKhB85q5tHT9RGWbcXTHXKGBjLyMpCQO83fqKu5
M39N+tUPK2Oc1W/n/QAaB6gswBXQgaezoBlv0ORT8rf8Vhz0rXWQbj/msIHmxWKIxUINkzAae1Dz
N3Dkuzp7C5U1gNqCR3A+xKLBA4VQQUeJWfDu5ZbNVRez+tdqW++mO+c5eJo24T85ve/Wbd4d786R
AVtWoPGfv4V2ixX0oWqpOR70Ij+kwU0ufYG1tXKULu63dyMuGmdqPYraShjRhEbk44on1hq+Fw/r
uxEWUZjaMfkAlcs3WZL3uqTfmqhA+/5dIlbwJ2d90OWWWERcH9ZvZLVj/gab4hZE6Ga0ajKadNvW
RwS7N7Ii9nH+u1ZWBaMuhgkQWmjOzAhiY7HfKdRPJc3g/M16Achxl71GdwWuDm5y0F8oyCTb+Ij4
/cv4MLprtkkXA/67oRfngKbMaEaqnb91zo92+Iv3X9DXW1t7kwNPSsODrn3/B/Hj3YCLUwGwOdfG
2srfMk6c07xC6t/IyItfH+Xyx3w3zOIoTDRzrQz5MkKIsv/09ITs9hZJo5VhLm7/d6Mstj8cjVBr
KZW9ZRYOEmS0UbS/PpG1rbHY/uqoS0DoWa4SzdxmR2FImfUpNgNuWmv8qoth991sFgdA0hNslRTG
KuyNtTe+W9+RTM5Wlkw5GwU7Z5rB7HPFwVzMXHyZaioCXZ0G5U01h/4J0BdCtZ0ZQGiPp+0Yztja
qgmONCM1bJbydENenvyMcQbYtoMOZj0W2eBmjqlv60LqNljY6iBDS3vtF5134lmaMIMwZsWpmc1w
Gk2tisZvNt90dnyD8LlRuOYP8S34y3mmhnobFh7GLWuXxtniLDIh9XTMLM6aSNFIGDI7JqP/PvmP
o/0HqBgt8zVLsb+ZnmcTfJfgLo4ikG10hTLyoOxH5EV3ybN9az4Bc7MoQDzgERYgMP07Wwmz1/MH
1CROZ+grnTBAU5ASjS+T86UsN2iPXT8zF2Pau3ktTuVYiDij5cqlBAjNlZRnCQSc1DwldfdNp6ie
tz+c8Nf1MdWz3eIgGmboM34FMAWk+9N5aWpbztqS/k/wxWBkKEQMycbCCi3EktiKom1TaXzJucDk
lm2MQAqMFVx1Ok1Yz8rgaEgeG1N+74z+9DOBRwIKp9f6xiU7bso7MEEWZj62Q5OllbCxz2bAitup
kw1TXEND2lchRf49qf+1ufwPvL/efd8zM9WnH2X74//MZpcHFN5//zjxupz/6n/6qhrOv3QKpgoS
JYA60fP5L6tLXf4XKK6Ze4QZOEV69uj/t7qUMcE0ME3lH5W/haIgkUUUbRP+3/9ApOVfM9ACLcNZ
y0VGne0jXpfzYfrvE25boJHBq5Gk8wO5jJYqHqg+g99FkO9BQF5C5VprpD+5oqs37xbn6d8/8L2D
5emB+3sYbMJBWM9yl5iWL6OWPxUS4AT7QWrK9C9NJpDrdVN4kC3zLwFEoi/Iqau3yM7JXypcej6E
p5yHJ2dy4JwgDaEiI7KIY0jT18LIjeCYy7jlKYmdbbOh/3R9judL6ZiInVEIgA+CjtW8Bu9y61C2
wB8oQXhEHszf0NTEeYQK6+b6KKfR8d9TsWZ359nnmX/Pv8W7UXAoCXxnjMKjTLvYlSgu4yU20Uy0
M3l7fahLEwLQJ88oSguZvsUrOGkrtjUi9kfcFNpfDp2LPeoQQA4/PgwMcW57ADkIVS4+ToNm4oiN
QngcuqzZwSuQ8c5JmhXMz4Iw8/fCzcqcaAwixQeCcBF+o04UFAXl8IhUTXkUuDnRuJXTfeGrv3sx
oGsmEB/U2tbe9xC3t90wFbz7TOfjexGi16zog1rfjKc8/YAdPny+BBr9GAp03EI7M3BYsNKVJHpO
PU7PNbscGCw8S+4ce8n8pxjL9aKp4bFK5LceaRbXMctnA9cqrAQG8+M7BXkB9gmhCijfUkqGyrVS
R44ZHiP6lYcWq04X3nH178vmxBL6fRC5sPWhGsgwyNj6nOTFysH57Xja1fFRmwYfKZO02pJ+/e5l
kBYf3JI6egXQJ0G2zRaQS2JMltRKSjcwOzbQGIAQsnmopAtlJWKcfSSdjcCbG3aawSlbGt/6jZ2h
OF0SMSaAcGaQJW9mgOsoRkb2M8/aNfLf2YFmPBtE+Sxdyt5bjjcqmuhrEUZHnBCTbRjjrSdpdrb7
6OIBJ4eAiv4aYpRQeE43eEXvt7IBBBwH1VBu8XHr6CUk2soo5+d5FgxhvwFT45I0zEV0KmYoaW35
GWhNPXfrQZdphFTDW5QXzj5sAvURMPuzZlfiT9nVxSNlthyYTLEGgTxfVAOIrKXOFLg5ei3CV2Sk
Y6FA8DvqoT6iKSm9+VK0Bj++MAhxmKcvr3/4PEtWWCrUoq0iDpgDWGrn5zW4ScusPnqMecK8H2Ux
FaxbfJFqY3hs1ASnMlVHzaHHQeD6/jg7xlwp8+Ei70BmhlT4dH84I3RuWSmyYyapOtY8PUqHodTu
qPbZK2XCy0NRBgf7OoNT5z9/d1nKhd3bhSVnxzFTzBcNOrnvqlXfvCYzZWTlHpvDz0nI1bnFiICw
9+eH6xIiPtUCIw6rLI4oKD0NoC5vq0FXMRYZN4rcbdIKCTY779fUSM63BsMarCOsKKLIUkscSfSh
awKaUrYSAP/PIt8FhJF8+KMxCtLOaIsQENnupytph3lcAhsqjsAD7HLTqfi43FeAziiCNU0U3F7f
IxfWErVIjjAEReDvSwYgPkqT4FFfHiFcKTb2kHhTYOPW0hqzJ9sLrMl+G6XWPA4lEiQrH/I8LJOM
kHPLGmw9wOmLXRPggFhog1UdiwaewRbnTStwYe/H38Iw1b7jBYqg9vX5nm1UMh8deinX2qydaC+W
V02wXqqCTBwDunMuwp8Uf50Y3I6vGCu89rP9wlAkIIrOtTbLaSxmh5ZzbJll0RwNVVb/6H2keKUs
AC5+eEbkN4Ss2cYBNfLFLQDshi5knnbHqVW6e/R2s33WiuA2QC3n6/Whzr4XmQevE1I6zvhs43C6
NwsnqXVwce2xtgG3pHykux4bs81kS82NrjT2SgZ34WMheMjri4RVQfxmXuF3USWAU2mEjmiPksqE
UE1vtvlsQoIZj3VzfWpn52CeGqxUi+TAIG4uhmLr1YOctO2RbEj5gd8QQMugyx4G7F28fKoxASwc
vDUtet/H60Mj5LMMaPPgqJpx/tT5Hl/sFKOU9BRxJ/Wx6sB5Pw/WIOk7YfeG/QxfGATR/DqFZlFN
yvSAyayq32U1nU/Q19Drsn1clVm3wadG9DssBWWzofOe2gWUQ58ChwcAiUxU03tZukWroNa2Rh2H
8Du0AKiQ0Xb+q2TmEvnxqOnpTYJfu7oFH16IQ6bA6HL9qqwENb9IGba63AOjdpwiNr7X8ZSNm9LP
pi9prkbJE+xaXmNqVArzPscDjBphMODV9KJELeAHGTivsUfXt41/4BXWN3utU3X0Y3mRO49JbIg/
hqiVbnaDk8IH9OxL/VbNHexI2jQoqy2WuxlWkBXOrTcaEBDq8XorvgbZZFlbQNB28GDbCLxCFdUy
YOhCCzM3TOnzPYAQKx9keUhfm8aqtV3M0wCH89GIbhVs6LQfgwY60sP/sYweQxBs4y7KJ/u7IJ//
IuFemB4mJ2nCvTD7IjhMSe+3X9KkSqQHGCKxdTvY8KbQ2hsRZn2Oe8WogIqjD/E44eTV73GDsH7Q
8MclL8xyO7ktcrCQW39o7emmskp6ePhSFxSu4w66TIe/YXPb6XGUuXndx/beV6XhRepmlE4pV/HX
Gnx1iC+ehUWnAMxsb7RWw1QIZFP0owxlyoaVbOThpuEJfSvhqwXVRghw7CXI1djNEl/89HvV/NT0
Ay8yzm8XPciNXsyKd7rzGySpPW1s0LDRJmoI0Qc/9MdsO5lSqR+lvDP6fTJZwCddR3AwdyEZovWY
gZVBPATdc+snwhAAGaXEaoMYrKlR2bvSmgBlF5JT/ASugqo2QBE8+MC/tHtd4AvynNQRfr0gmmX1
+8A7KPw9YbSq3kiRYReH1JexQwW9XyJTHZhhu58wQDb2lhGn8q2vUjLYCwPo+8Z2EhxVXV5JyUTS
A7DuDp0oYd4mDd6BGnKNdqsDhYYIss2pCYKdS0BJbMXUV+NGJJj83ZuphcVXh49E+30clUrsnb7X
on2U4He1AzZQ9ncCgJ4Q7qgZQ36PIQM+mpVkzFifDqzkfS3yNDkaeNwqb/gg49CNY28clscWOjP4
TmF3QJ+pV6q3DYpJ0cGI/VL6YXYZNe0S+aNuW6hykR46ETlAeoLUfKZ8E4IOAoeuyDN9hjaZ6YSQ
ka20LOrD1PpNeRsl/GV3jO0o3U11g8FT2cB1uHNIBsytCS0VuzuuKX/X4+j3ZAZ5j4FXT1XpUdR1
k6D2Var2V5yGk6xzqffU+eukdKb/NilNHnzF1FztwSOkiGZvc1nOwva2nBITgzPJHjTxo0wro/mU
cNrHB6nkWjkkVkbBoSm1pvHdOMStq95OYV+8dWNSNdihhYgl5ntriNpaZi/2WA+7MF7kzENEVZsO
ItSM9Mtc0U02BoqdYSfcqrbxursfMLU+pCPrdVub2UjEpsjWFy8lBpQSnmoYVj/1WexMN5hu6emz
btaGs5GqSJHuOFooEZlp0EU3NfguY2PWoY2v5+j3+S88rqfhaaxza+bc1+D+cQ6P8v433rVF9yeJ
RrX75CRF0HhxrE+8lMlktENZAwf7nalyNmJlWxrT9HnMJx9sk4z6YXdXIc9e/0qLQa6f5CLLo63M
Joh3Ahqoc5eNrcbBUuUUm2YNLlPaT9p4UOI2y3AnVlQodqR1xh60bVD8yWBxtMomJDzHNgQCMtl2
o/eD9uAHlv5LofDt/PA518HOFODydmYOqcUt8Czt0bdPoka7ieETj9sENByA/TI01HQz4GcCks4e
zK9dCobigYBn+a4dxmGyldQg8QoxOPWORNIGHiA65zULM5sYjSTem+OgQ4JhtjQN904mwOQNuMyC
xhp629iROmT6Tah0juw2xgRXyAlRNnYbVQ4hr+Sy/idvsDxy+8yoFLfVkiLd9WkcfecW0GgIOwZK
a6XUhnchGGZA6ZVGdV8d7TTbIyAmPw1gq5wNvCudmbaFpH9GSCn8VWV9MtHqJBA9VIqTEznBMCZb
u29a2WuMHKa9nUe52LIuhbwd7UEvN5YIyremFz5IrqydShf6NjWsQQKZ9ZQP2VTfQIqNlHwzSFXS
7H10YMdD7U9O+FDP9sqBCwpMg9vZAHXbhYWVmdtMnZvY9sDrbCPXmkZLpDNr7AuaCh6Fm6WDA/Us
jhUgfS2+0oC3MsN4rkBZ4QOLQvKn0iEtI5gDlXsMsWEbEJUyhP6pze2gfqqrNOaIRehKbGOtHyOX
SCAKz4FqwwGvAVJvdaMyK+j5veIfetzZ1TurDjvpOQPulrpZJZffuUhMVN6piQKe6IXjxsGAj3VK
6vadJrqc3VUpJGywh3igv7WhXD0AKetwzoywx54OxBcj3jRtknSzn2/UNht/8o38MFRqY26KLoTe
l3RkLZuuK2TVJWZDXySY4x8OzswPbyT0d8I9IJUe7CpeDYC+RNWY8j1lrH50HYkyxr627PjP2Klx
dMv/PXoJdNG8irocavBuw3z9hMjjJBsbWhf2g0MB7CiJDHaNodeZ9CnXqsrZWRggGi9V4HcQEIVC
l2wjTOh490Oelm/GnJvcAiWycnRRw5iiyBCUBu7ZHNP+UBWKNh4VeQiKfTnlxCyfSmt7ULMu5ljk
MTwJmotJtq17mGG3TiOFr5GV1bqrFYX1Ai82srHVrqoCoo3vvEWRgt2mqNWej9f4lIXrcgp+0CGu
8puRNDDfp/FMotGCJq4//rog0adUOmtwashmnabgWq6V0CuINb2dsFMi6WsVz8YR/hjsr6fBF5N9
hBpnxx+k341FVR9/n6DTGqs9OmUGZFXDIkHgiYP3kbJWSbo4FE/smd1OxXaJBUN2cuhGGA3HCQMm
sj9Z/ir78nQXCT33rs9qqbtrOSwcTR/aMTZuRrwGTxdQqGbXB8AtjzbWVBH2pXbsTZKZ3MGECo7Q
NtX8ZpgRwG4CyhaCS5CpvyGa548V8uTPNRnUmqvChYepzRMORUkEcihQLn6lUsbSm1oGYm498PLJ
7/U7vYv8lcrCpVGQTgAZSUsDwfXF95yiSWqmhlGmLvVdqWqHfUIlcXd9fS88SWnN0OeiQ0ctYanl
Dm2raUfV6I9qT7UkoopxkOsYBoKSVl9bIeIPP0lJ0wEgo6tIQ5CS8unn7EcnBH4rT9DADXUT86G4
F6RqA9K+3H50amwanUIQqu6oqi0Ff0Zh5cWU6vIxlmtenpkQqgJDkpbUVqp6y9+k8QAW6vqg5+/g
WUWYWhD6PwAt1MXeCKzMr1QlcI56OzgjzGRDRAdECRHJmzTbL3eia/LuKcVipzims7bWyi9wCrsg
1MwSSlhhcnNwcSBFe7rAbajKldJG0hF/aPuut0rlccwkHqJCQQMjFjyQt7HwI31l3PPtygOcLgRC
dhT4rKUoKDoaPtWVYvZHt+wdDHXovgXXzvXlPR8FaYu5KTVb/9mgCk5nJ6v+OJiF7R/9pJn2o46q
gTVnGNdHOYtvSM1A66XQNZuEmEsZkbSjQCI7nXVsixQZMVpXG1KdCghvqq6cv7MJLYZalIRkkXbQ
H0braPWtcqzk3H6kTLSGxTkfBZ4f24EGPz0p6vKny2YHZVbpee8cy1iCmou2ERQqp1mJWOfLRsGf
SiRbkA62uizwdvALdSWtA6+EqbgZ0YHgLahXEibzeNC8Xv9GF6aEPQJ1QbpEAAyW+9zqLBXpbGeG
9gVy/ZjTtcfXrzX1lWv1bJy5tkTEQl8T0VE23+nSTZMK11ooXOAk1PtK15TvuRZOK9fc+ak9HWWx
DcwqqoIW28KjBm+01fMBMkbk3ODC6n+O47Tnlon7lS7l2Zg0pN6v4Pzn76qDkzllTihloddAQna7
XNop4rdkFS1e3Ma0R9xjDZJ/aYPQgqIyj/MOIJN5rd+NmAxoMcwPCA/WUdqi3tVnd2Da1eimN8Y1
GNPZh6McSduf80tlF6/U+Zd5N9io9rGUBHLoRZmFFxcaWRZZ/rBmyXphFQHMzFECHadZe+h0GBEO
ka1EXejlqMR7cVEWPB6V/BFPDMw11WYccX7v16SmL6zkDNMh+QJpS3qwGJVCX1IXYxt6Vu7nt7WR
R7s4gnZSFRAcrh+0swxhXke8o0gR+GhnIr10MBSlbKYQfQgBj0ySk+OIVHHk4nSMtppaRCuwuksf
jrQHV1cVnR2gPqcragUYPRiFGnpDpllfA9tQviWOXuyuT+viKLTNEYwCVakslctkrMnLAea7BzG0
EjeSUZr+ozNOcvjRAML6zTV4KACzCddSwaUz9Q7yXRN5laFVtyqmpjttjOuVw3xpQ3AxYm/ESwP7
t8WilY0IJdCCkQeAKLhxwIRACI7zo5WiI3h95S5tiNliivBBqkEj6PT7pHALeaf1kWfI9acmdXgH
5gkaHHr7jV771+uDXZwX+w4Wxd/KS4ubKy5CqwZ2E3m5SPVHOeirX5MYahDK6lq35NKOIG8j3iMU
RDo8/yrvAkae5mmhNSnPC0ULqKLUnS9eJccKu8/X53RxIJ5PtGAJG/RLTgdK9SjKNejAnu/nDeVH
zBdfNaQGmt3Hx5mBG1zGPAjtJT415dmv51Icewgntl+s0RzwLJnK9IOebYQhMGvkYxwj/gUe8HQ+
UwWrf2rZEChUtNsgVNDos+zw5aOzodU9K8AihTR/pcUooglHyiVV4tn1MDykVSc/ZGaSrqCvzvcb
6SloJCS+MD/Ax+Z0LrRvZKemeOKJII2/TVFX7Y22AIyUwq9eOUhrY81viXcbLrZTG12AKfG6SJ2e
gSOiZy7kfke9OFgJD+dbDhl7Cs8gP2QQBspiqJZ+hR9AJPWaTPNfU8lXcA+PrI8+7sDDz1UBnsVc
iGePn8wsNb2OstjrkkhYO8XsnfZTDRCq2zjJZGsr+ebFSfGpQIUaQBmWWa3sK4FltBoxr+8pUFO/
Rm6vXdOMniPnCVrCBiNEQOAczWChvxW63n0ldX5fGC1hwUfgh9okqIOK7NnobmrZLh5au48foNtJ
HipPg4AMn9kfNAefDxjKYOChUI0mD3UWX88QcVXoYxV7lqDpRwVx8qNNW8TFFyVA4HF7/aDNP+1s
wjhEza8srpMl8U4PdKizUh17CDOIPUU5iiomgge6nsR3Ztw290Eu1JvaocJ0feQLH9SGossTkvt4
/uf0QKDoETlpFsZePKbpFlWXaNf26riySy+NAnIdGBTwF/MMsmHYA+2Qqom9CLjcF1OOoTvzH6M1
b77zexIpROoc8zLyKF9uHJ/Ku28MrKOk9dOL2ejlS4wM28b0yRFLOljOx+MJ2oskvXTCwajqiwiZ
WWM/BdhveKUAqznaUrdPBRr5DfXJlWA8f4nlHgE1x5uS5x6+eYt0I8+hssW6H3lJINo9ZyIAdngs
O1V+ReOm28ZTt1ZguBAtqanwP+4A5OuX13NPPzGNECzyjE7R9xl5750lDRI6PJZYiZaXTgDVk1no
kaiL48jpPqyjhsfYQBxD6zp9MUN0w6tGyu76Jpe3nWLEhlv7pXMnEqtbubMvznImFTFRqvNL5eiB
xp6Oe0XsDYopvmtOEwM2F3iM0R71m7Vq3MUtilEodA/iCxHudKJhmFWjzRie3aLJ6JdauQ0n1Pvy
TsnvsbTQv10/4Be3zbvxFtsmw5AwkWnDeFkP+zq20t9BKyVuNsTxHa337EFJ0mzlaX1pRTEXAniG
9OPstns6Ry1Pw96BmO+hfjne+3Fo924Xtvk3P4R4sxI7F2Q9EjpC9fvRFluHLgj9+ViNPaUWpb4d
MOd0gS/4T3EbD4c8zkNQEfQlx8ZukfO0tPwLjIO1zGJB2P3PXwOyxN9+V+jzL96HDtbqTh9Z3MR9
T3ksR3jurUrQdp/FvmkgdkWA6UFuAnugCV/0z7Wh+k9tVAY3WanFt0ON13Jo5ka5EuIv7QBcuECH
koWo+lKJwLZFb/qxjECf0oa7pIh7sc+VhH4lddM2OfS59ZPLvlx5U17cBKjDgoPiGYHP3OkmoBTq
+20LlKc1hDcVufY6xb68q1JTWokdl24XXspkWTMyG1De6UiVLdW+3RA7tGEmNfl5vDXHTt5fP0iX
IhRPcYAnf6cmS5htUyAEK9ox9goK9Z6M9sULGrjiQUXf59NkNQ5K83pzo6CAvILKu7iSmBHx7Wwe
6M5iJfU6kUuRK7GXOImxcwSc80DttLvZeGdlr8w/annJUMBWNRMWGo4Ei6XkAmsj0vDEm4b6d+aw
VRtRTb9FpanfqFSMhzC0x2+FXWS/QW2IFVjZxTOkkf7AOgIDbKjzVn6X+KVyUPEnfuLVvAkOkoSm
/x3CqjjrqENZvyRl1HyxMpxb3KpX3obM+Dbmnb4v7VZ7waIU/Epo9NO3j394CAyGY6r0hfCdOf2l
knGs6WSSIsmFRqmnVpRp75f4p6n92FFYSPPvNLnFJwkFlpUFubTnYIHgxS5jO4YY1+nQvZZ0TiHT
frMKv7c2YYzUtIvKDpCrOpP7fCsBoR5cRU6sYovKk9OuHK15gLP94GCxpkEGA7282HqS5oc8BkTs
qVOiPFaAw/6CmhIflUEKtkIOjYMTdtrHWPv/DqXAv6E9UPCYz/TptJ0K/wTZKGMvxYErcI1CR9EV
aIn02FHXu9VyZY3IfumI6VS+eEuR9uPGdTpiMIZDAsAi9moNo4hNn7WFs00HxKRcK0rRibm+pS4t
q47JElwVKrNkHqfDdZMvZ3bqcGWFtc04ffVTJAHIQyeMwj2ST86fkJfW6/VRL6UegN1neTSqmKa6
uKEgWrSo7nERtEj/Nu4UpMgGqUCADjO3rt1rrSL+uj7kpXXlZYqOGo8itOEW6zo0cTHGkAe9dtDy
RysMhnFb1kEXgl7Wk+d/MBg+I0B9aWDzbDtd1Siwp2bMGx73Rp2+Gi3dyH0xROlPRCZQzb4+2HmX
nLSDwXC4NCHtYfJ0Otrg5KJybFZTFLxjpDjpN8jhBTsAQtPGVNAkTnXlOZKxXrZiNcQ+waJYHQir
cCUsRP5B4KZjwg0B7pNiw2JHzV0HPDezBChQm3zzs6bxkiKki0a+Y3taMlSP+In4pouoYflg2JQs
V36Dc9LNvCDEKsDA3FTE8NMFwayjrgykLrw6EfrGUYQ8PEydMSJ+HE2PyFdL0Qbg3FOjNPqDFFkK
aojKrD/ZIwR4/eNcipsgMqha8ySjozifhHf3SBfEYYUgb+LFemjv6UMUM486qO7b0h73bRs6v/Qh
S49lUZhr+2L+7suQORNKNRqZmGAu80BRt2OQImft5RndcJeopX9t0FD8KjVGXG/MUaA61bWh7U59
2aD0nVcDSrcVJNyVjOVSlOE1RRUD8gAbdbEn4j5Lk2RqE09pRwDKUU01fIO4PYioaaQ+uW+SwP8j
Sak8reR+l0aGhozDKNfmeRm0YV65RDzzkCBULDcocznctWiAfULJTsZoA/zkpkW+e623eyneQEad
GzSzz8bSskkfnGLUe4mbwyjSB2Wo+o0u59WnTo2slXfHpTlC/2OLzdYXZ2ZcKLMjtIrwpAc7Vtv7
A6qqFLXMW3AG0r3Iwtc47+SVdb08vf8ec5GeCcMG2FzmiSdTGbvvx+AT0Lb8Hrvh7Pb6Cbp0V1C1
pMNm0XGAt3l6ggpAypUM+M3ziwrj3l5NxulQYQuKqreKmbDbt1K9ku1cHHP2pqSAA4BkGUB8R4PR
MpaJ1+egw1y9mfAs4YRDtkk0Z1d01tq1fylOkFDOyZXNjlnWaBFzbqtEUxNviAx552OsFG3U3K9u
VDUx73srQhtQcEtuJadeaxVc3D9kVJRV5mxbm//8XYwK0agMOpX9IwX1XSH7nhkPgMjM9lmKfLEd
s7U6x8WHMlID/zXiIkDnDh5W9hAnXq7CANBJvbairPwdAJb6zhINQrtW/i1D5vmgNt10iJA5XglJ
l55qKJ3SsADKBWR7kUtTs1UEWOHEU7PcOESOXLq26Xcr5caLnxWzctKcf5MvT5c2xdNxqjBX9MLc
SvYGtX1cPEx7G0hd+NABkdl3zTiLe4ywB66fm4sn9N3Qi69qop2F2qNCM4NeluQ6+KT8VdkR0F/Z
mmkQ10e7uJwzYX0+NLQ7F180iERX6yJNvVHCCcLFzpzMqqx6LK6vD3RpWuC2gas59FTxnTpdUZR9
6QdE88PMLpXCjU1jaPaktxkFhVqG1fMPhiMbn/lhJsXpRfQp1RLZ+MBmp5p0HNwoT6svwPjFH8n0
2/Qf7EnednMjbe7UaIu0MR3iUMoniVDXpuVWwDjaTMUQruzJiytoE93Y9bRPlvxquE2iCJwo9Rp6
GtgX4yagHrQ8bF56Ydli5XtdCqWkgpCowUxihrdITiVBT89p69TD1yZ5aXSMMmoMar+i6KHbG0EJ
4R9UmXiwzX13gIa8VRfJhp8rOaIIU+oZlmSR42floXMaoPEp5JpNEY76U+WL8ebDG8WBFsljhgK8
zcVxui8bA4MMLSfZ0ifN713b0lKah8ClkY4V6sr74lKGCyfy78c4/uywMU9HI2L7Zo2UNeWJHOZZ
Z4q7CGOp22rMx4MZYJSGuUaGlHPF8hq1XG0lXVhfU0XkK7vpwvd1aNuwkwzYf2eO5KbwpZQImnpx
pw/lbVv7ANz9TIa6UEeT9rnJa/H9+lJfuK+QqpnL86BI2VaLM1nnUK66qSeno876UykCWHd1JO8y
SC6PQEz9PRQeVGWvj3ohwlG2nCmOnE2UNRdLLsLSwVpJ5gPn0yht69DCElz0eMfurg90qfZEhIP+
SpFnVmhZ5FaAni2pyOvMG+pRT3ZK7dCAM9Ui/WtqCp7LkJLi2fd6E3dGvCNtyLZhFUDIRbDj6Kei
ujHzQXq6/ltd+s5z18zgFJNjLiGeU+2gLT3GmQdUQ9k1VRelSFIV1QEqoHwL+L38dn3AS0kCpl5z
8U/nIX0G/lb9vumQ6k49MiB/0+SNs5nK/8fZeSxHbrRR9okQAW+2KEeyRVDtJW0QMi14bxNPPyf5
T8x0ARWFKK1a2jArE2k+c40untkXk+SFqZhcD8YAiQ+ShsqKfVGVrNyZ9q29xlVJ6Ek/hkdg9a7R
XwLM4HGsKasuXzAV+NNVcvGkmKPzubYS+8x226Poy520yts85Nqok2PHCuN69cTNWW4qE13nwMUh
7NMQqfbyoaZ83yLWizo+2jbf4XvhpNGXAwajCCMZy7f7i3/raxMOUsoGx0xTf3WH1hPUOGvmVCP8
j2JuPZWmdbRID384bTn2H7wFx8mdl+LWUmOoq5Gngb4FIXN9p7WtEduZaecBlubjVx2X5udCTc1X
R4z1sc9V5SkGfny+P9Gbg1Kup9RM4xnpnetB59kSRttHReDoY3WCgqpcVJHAa8jV5knT5/73KUNy
7f6gK8W697IipUxOkQRhAlFfB595H+a9YhUB6uDVd4q9CfwlZ/rWLtV0UQ2sVN1EIBptLb5ihtHR
RgzoQEunfsZQOz65bWVeqhr68c7vkku83nmWLjW9CLkp4aw+QYhNCnc2fMHShdE2Kr13BEQ0IZcP
JuCgaDBXQwOe45igEWnqHU1QzLlAnIeHqhHYDmHIvvOu3tqJpCVk0oQQaJisfpJIRY19XVMEtJmd
yZ9HoO+sziBp1Ina8sqMotR2FuLWCZRtB5lN8++6XqFhfxPang5vUtTa2Wob/dkDMvMMLrc5z5aU
SHcV+zAWuD36sI/F3ga5tS0tnlOa84QTm5QsT6a4LOk6B7aJPsFxGujTIbFnwGqDXrVccFC3Xtlc
WP3UeB9MFL5t6OM+l0p7aJWseUm7Vvwbz2Bg0bx2q3/CPqoTX9Wn/J/7m0bu1es9w6mTGQ40Hbqs
69cYTZnWTEMAbQgHTsMB8p721cBs9jELZ3lmYBbw5x1uRoqc6w5Els5IcMjeWt9QtRP8r8UjWA/V
i5Y7EK4fnhVcZ9Dsctsx2GrbNcvgwZ6zgR7mpo1pRlw1KBBHSTM9HFawbqApMPaWweMat2HUZWGW
CV1xPOgb3wir4giZa0+9TD5Tq4+EtTCoHrqGBBXrlqGiGx2zpbxAA7xKgH+5tXsERpIMfolJ87dC
KaUlVAdYxccdOhv/vL+c2wPFa4YmpExtCI/X+A2XuAJoWJIFIK2cXz2ItMup1Ec1+q1W2ppaJOIJ
f+ObkfC09H3XnSalEg+zYxDdoAYpiRCaBCzKH/lTnaOJ6UgkypQFTiLyE+r//UQTPqkyTowmQDw1
LoelyfXf709+e4XxoAE+kJBPzsg6dHKiJKoIVUjr2lkPD0hpLdFp7twC18OC4Y/xaOKhfX/Q7Q3C
oFAyTHIuPvsa+VCiJFjrM1+8NfPlH8qBy8EZrfFiYjf+C4l58lvjoZV8f9AbMwWqS4OORovUT1qF
DYoS2fUwUPS0zcmjzkv4DgcxL4UHD9VLYObmqnu4P+Y2nZXlXU4OpUHYBWtAbRrncZFhKxssKoIS
x6EYkcDPG6MxfLdQhi/3R7s1Q5oaEk3JhWeu3WYbqgFV6BYkl/ZkIHZQqjpOCrPy1e16DJKUrFd2
Logb86MDKSVZLa5XwF3Xu7YCSmHXXpgHmt6r9vPSqw02TbRf6m/wy9qHn1uHhApSE8RAyq3rDv9i
poMldKMMjHypjiqcrmAsWtjSlLIuJl2Krw+vJ9hklXwCqBz1abmNfzqTqGxlpevmZRCmdv609IaB
JLIufpS4w8yHHreQvavwxsEANwGIWKK78C1eRXyIgWtpsgxlAAxcV471HL6FEAX9An+3J2scvA9e
rml78LwbryTlAS5gKhI8ZeteDLWKGPDsUgZcQPpXBf72X5iEiOf7q3lzFJST0I6E8rUR4tHayBxS
eGRBNVfVKTa68eAq016YeOMMsHYQDVg/Ccdb7UgEP8vGbOYKaAb58Bn7v8Xzp8RK9fOiu7F+7nSB
Y9r9qW0HBf8KQR1KMIkJyPnrjYJnMeZUnVcGcZ9Yn5x4MT9jL1n+WOLQ+pxXg70nK71dS/gUZHyA
RCVraU2qSEspYaoaVTDYtnIaanM4h2Ov7PRRbk1LCuxCUjKINtZowzIyzTS2XUYpHIjyej75VoFn
r9NhgtMtunG+v4w3ZyVhHEBAZMCx+napCJ3eRecksJXJeI17SJpGJXaege0R4++b8vUhrwJ6rl5/
q15R6LK1WRNMeZm+lOGSn8JoHHlnCx24bZfMv4WRG2o7W2R7U8phKZ0gEgyFc91rrXGky2fDqwMk
oMY3K0q1F1rjWPjYtoft78MLCcwIXroBGgZgyGohk4EcTo/iJmjt8e+hLoaLiB7n1SI+yM6TJ82D
ML3eHQ1KJcIbpzZIh6Y0fErfzW+io/J3uj+ZG7uQ0NpDpRLc6VbAS4SlGeUUtALcrxJ/rJ3oRXP1
f/W8LoNZqfeg3tvhuIGp4evAbAGTrS8QUZnIBmXLFMRV9PvcuM5BUbuPtjW6hz4Xe5Slbez7ft+/
x2DUhdckzqJvShV1nhmnbsUGrxbiDouJZ5+deL69X8qxiD2UA5qiOU2lN+214beHgcsSSjG9PR5W
KjrXh8EtgfaXWSM44WgGl277vdeWbxF4qkNjTW9lrTbnB78mjxpQR4lzocBAYnY94mBhI280nvIa
Y953bGfzpOgJkjSly/u2aI9GDO+jORw7UA6s7+o91bCGHyGaK69JrqtPJGg9XOmkX5548O3aD7kf
dkbcnHMKzgR874mgTrNptaLJPKhV3pBxIh2x2Me5UhSM00Ld+adV49naORubG5PReLdl0sTkiKWv
V5MmrAGKQrJnRoxjzXlQPpqD2AMc3poTsQEamRwsDr3cxD/FQfPURlgJOUkwzct0zFyhHd0CE04l
L6dHgwQmJGlhnHeppb6+VPLYSkvkdbGzq+b6BSRPfhIajoH3N6H8CFcZJ6OgzSjzOQKfDaGO2z4c
LdTkgoHyyhd8zzNkP5OUYmJfRGH511QmmZr7+NNo0YfBCOcKU/tW9/aUNG4tLHEszS6WD1mQ1cLG
ihpG2QymnpJjWJ0wBa66I6pD1viaevaeZcOtzQI8k3iWe5Syovw1P31GrxutwbFGsvkSoLWuqhWG
CVXZ9zuvz61Z8SJIAB2RGC2J63GmVhQCnA2AmtxJEWwdEvefBCc7nIoTxfxPg4EdoQBHarfGT4d9
qMHoYDBAoCNVAzwdTnCb209Lga/IziO+XUEuEWwngGubKIVsEJdqNBdxRMF9FLV5StCWQgR/8R7t
Wr2vHU83RSX5JqwilCmJvN6eFHqgRePB6LLaPkERyUj/hkibvOl2kT586vhaPHf0yaiAaOvAq6hR
8KI+VgR0KyQPaHJK5dwXFSqG9w/e5nFlajRakQUnaIBzLBf4py04pmUYWy21yzbvxwbpNK1QfITn
KnF0xjqJfAytqXPcH3TzyDEoZ4zvRaLKNFenzMbKUUuaIgqiylSCRHpcKagEosvTFk9L3f2uoz23
E2XemCi9Jl1eY1SqN22ylBZJmoD8Dcx0xgK0rc3fK6+ZPvFypEclRGlmZ5LbQ8eOlDYUNFxBQK/V
6mu38uZ5okGRzdQ+jl7ldH8raiS+tIpArOz+im5nRy+EDowLdA/4u7N65JpKNWMb3FxQzIpSHXS9
VevjVAulQRLOiTG4topmz7Zh+xkhW4OIkTBv8qy1uFHqmbltF30eeIuFNdmCp7ifC7P/pBM+SmPu
CDnHIdF23ortmTeR2eC80+gjQlqDn9BhHBBJpO3gTQuYVC8Fnjk77cNhEexMGGTkWrKzulbjskvg
eItDBzNzlh/Yhib/5mU5fHNxYgWMSgv98/0vuNou9IhJ6fBKlChgpFHWJ34BDdkpejW/cqeGB032
71yE/rC/cvaEmVcLKIdiR+q0r4C9OjBsrs+8CnhKrV1bvJYIen9uk8qmorokO3HXrVFoxGC/wi+m
3LY65D0G8FnZi/lVNTvqJbw/p9Q08p2Nvxb0lZORB5oqMdgUyKCrN9QKp7mtYku8Sj5PdjC0tNFP
pdciRps0nJWjN3bOfHAaR/wb9Xpd+UBd7F8ikkMjmFCW/V2LKudTpfbNfOrKAovuxMhDFAqTDvMt
5qAqfgQibPQ77KmG50lF8fLFrFKlf+1GTsihmoomP9N9NqeLLowqPqt5WNhvymwI++gtav0cYZQb
n5pwIvXzhelE0S+p7XTxa1bjhn7yatFOh0htVVbKJHl7UoHdiOfSa4qvWRY7+Ji3tTE/tsff1w4o
P1E/FS6O1OoTLbpWoxnoqq/NUHbPYV57J63I0zMy3dIestEfIwTJ8SiaA++hJUOuv67KaEWmmEox
aa/G1JgHzaitkwQ34iNspHv7gj38U0D5v6F0wh1ebZrE65CHzsRo4ymlvapZ3+NjC+ph6aK911Mu
0HoUQON0G9mCiFmtFtB04hz5qtl4xfVCQSO2ncPz5HS4k2uZcsAW/t8+1ezqLEYodPfvixvHi4WU
AZYDeGnT9jeUaSySOZ9fG6ssjqVSRh9VPXd2dsjqimcZKWuCuaJwRzOEUuT1VcFBUO0ZmYZXz5y+
2AmajrOr+k0Z/4gQwfBFuJfZbKdl6pw8WoQSQEEL93pApRwmuy0V7TW1y/qpS8uvwqz3KHE3B3lX
nqJIIsO660G8qhv61G7016gHwj9EWnzmvliO97/Q9kanNo6hK0pQSGkZa728Pq97Q6F3/goIIqzO
Y710lg+4mvo4etq7bMIbn4oiGqR41M4A5q4n5Th9E4pwNF/n2NN+HxDSfTagxb+AWIheG6j55zkT
6c5bfGOO4GGlWTQtSXbjKjJWLK0T6MaaryTFyj+m24ZflwlXc0zORfNYFM5eBNTNaTOl0QudqlW7
yJqElrSpa74iaYSWomJlR7OOYZehSHsMacrtnLBVTPW/8WQDTmopUBeRu+in0Dgr7CkKKci8pmE2
HefQKg7O3CFpXI2Dj9Lx/PH+ftl+QBkRv1tE0Hqk8Xg9XlIlEAfRynglFnbGQyiMun92cPNsnzWv
c5oPHTwdwPp5kVk7ser2HrMQe+YZIIgEwr6GXfYqId60aNZr0ojqEM5q+BdAaMBS4KQucxuJTyZs
xsOsjXuSRzcWWaJKgeZSAYAlalxPOqWjHQkXUTv6qdOxTsMefWMR+qBNXb8sZ/vhj0rVhJvaohEh
X4fVJoKQ3dQQYal2OVHpQyHPLtmSxAcjybPRb0Yx/nv/q27vGsZDY5FEGAAtqcD1BIW3xGae9Mor
q2/6fV+iC+I2e+2HNcSTzcowUKjkxOh7bAT15sXMnMxWXi3FCkozW47dWP85Weq/Vm9E+NT3n5PY
7Y6OKt4mzXpy03ne2USrGs7/fgLUFQ4ps+Xeu54puHEAn0Q2wWDaQ3y059CePmcVyQBKxp7bp36N
rkBxwZ0gDn8MmoaIsaOi7btz727PEdkdjRhyLtJauujXv2Mx9SbOkiwKvCb0fNEOtUafvqv/tGsI
uHUKc9GM52avyLKdvjTJI/miUklStJbzHB1vplFaJEFlC/sJckAnTmZd1KrfxbotEFtW7T8NXViW
Xy9G/7XUGvPHo3uNVgaFVUM2onisV7ex47Sqk0zA02K04F67TEtPVtlMOzt6e2SpJcnSP848bLg1
xiqdnTDLwQsHpaKr/pROL/SOXN8blRdwBHu1gu35YTTqY8Ah8Fwharz+mlxWfZNGfRHgvlL+nhml
eXK9dHq6v3Lv2ch1JCeHYfGQ9EKOcl13j3FDMBddqYIkdRdb9xtWL/PblsLoZRi05EdVmupy9Mqp
Rg1bwdZheolQxJiObom2nl2ro3OwC0x2PiNK5f0T0SXRfM0DfnxIO7WpjkLzIuOZG8dJd7gbt5aI
ajOvL20D2Tq4XqIiHZyqHLwiSLXBPtD8Vw5OheD8/SXaPvUAnKT5HoQj8MabYuWM7KTwwjJwsLjC
CtK1j1OY24caGPT5/lCbCVHUA70ldZPZXhtG5hAudl06YRX0mpccpjFWDi665TvN1M09wSicFfYU
ORD9v9V9VYXpUGr5VHNgi+TctAahRCtsBZ91FDR9wPDjebD1B3VppUCU1LMgXoKuzTRXG9owptxG
yaQJertfDp0ywLo1tfn08BKSX5EPY6lK1XJdssyLOckENi7BhPfwoe/6iLSzTnau2s2eYC7ylqUT
yHuKTvP1zsOfwkqaZGIuKNI/LcJOX3NCmyOVn72m43YoBJLeY014utDeVss2L0hPj95SB8vU2Zdu
MJ3jGNnQFpX44QeEAAjqCfQMqncSAXc9KyoxmYHYfBMM2qx/59tkqKDgVndKGzEnfjMNIbI3i/5o
fCuHxfIJC8B3JOFqhmqflnpct02Q6gaEul6kp3EKl9/DLC7OXpErD7KV2IkMCGiBUJpca1M8T/pG
ViLKJlDdvH5yQWlf4izrT0PmPNj2ex+KxZTYTzrGVA2vl3S2tMHMW42hEq1+UlOEBbvEHE4ZtaEP
KcKTHx/d/miqEAxRuSPDQ276ejzTqVNPCY0mAJ5sn6rCKs+FpjwIMv3frKgQcgSA/FNCuR7FagYz
yUevCRBMVI+RqxV+PtnL2dJFvRO3bq9EJkQZkjYZzqeQ2a6HcrTMnvrFbYLF0sI/QVpNv3a9WHbu
+O2VeD3K6jPR8opCBemlAJqIdUhsp58PRqq3OPuAa/1Hsaa/B3tMv/6Hj4VJiryr+GTrxK5xSkuD
2N0GS+RGL5M0ADGw5Hl8BdnugFjII9FYWDv/WmYfKnFrt8GAEClHOcUQKk7EwzciEYmENkvpMWiH
q7c4xBumaV02ehem2cFE7DJwm2h+cbTB+PX+st24ETGfpoEmecc8Eas9DnAxgri2NEE0etHnvF3U
Z6HFHyKRjDvR0c2RqCkAh5XY23UpN6FsZ5W90yDGrA5Ht3MTX4tT9yAS+gv3J3Vjn0sNfu5d0DIS
vn29zwljemMs0jbo50g5FLVenvXI+PQfBqESKasJdF/XEWyh2oPdxWUbaDKz74tl8nuh7R2mTZz8
vhMIfSVbhCLk6j5vR2xf6mFkw3FSn5sa25lGYMJEsNY8R0W5Z1h86yvpEigjo1hMT+Xh/qle4SRU
tbxBMKsknFPiQDEo51JJ+rdhtKphZ0/c+lAgB0GjSRERCnbXoxlQTcNCLC30b6O+JJGKX62Fe9n9
L3V7Tv9vlDU2LPSgpqGx2gZdkrRHyvzloUlx16ri6Mf9kW7Nhw4CQQyBmQEG4Ho+cBD7hcJkG7RK
Mj6n02Ieom4OT/9hFDJEPhLbbwN5jvSyQojQa4Maabtjq4m/tQKTo/8wiBTLoRtCxL6O1JO2mZRo
yrog1GPMaKd+usTCejxIJ3jm5ePjgBDcYH9RHnS9wa26AMCE+4dmjJb3bOLtqF/+w2wgwEqOG2/5
OqnFTK+3l7DoUIptl8X3slm1/bYsmz3p1Js7AFjtO6eMZojciz+dn96zeghdCctWCHEkNXB8LBYf
zme5syVkAZA94li8edej5IM1J6OJtBxufcYprDvs7xygGA8vGjmaFNVBigoeg74aZQQbbbU2Anb5
qB3SNFGORj08fsMRjIAnkW4e8t/VKNGY2lgWWbAGcEb6VU8S9W+YcMbHaOmz55lL6M/7s5Lx1FWS
TlmJ+dDno9xFVX31uLrlWDmzCxh7cWp1eKrivlE+T7EYltdwElXzWs5haJ8TB4PnJxrRffRwiE7l
kEow2makIECnr5d1Kljy2RzrIGs7SrRxFGk/6hwXmwPsMOU3BIaGvRtw+4qQ9TCi1Etmz6wDCtNL
cfsTJseMCGY4lKViFmdwDMsFdz5oy45eFHvl4O2YpIzsTl4RClobNJY6QBRNgckFkVCn+OipeWN/
zxdjjL4qZqsYf9ZZGu0UMbY3/fWY8jf9dPqibhpnar590A+q/ktGcexox0X/m8iIQe9vo+1Bl9cJ
Vz0dd+nmu/qKrrt0poLGYwBjSznOLSjqvInqnQfy1iKyVTEdoVZGzWc1oWTU+lHtmiEQRvatMLvB
X9L0l2HRn4e02gtub62edNeixw39WF+n+1WlLRkl3SHAKrN7QVDsL5DN4uIueFnfX7zNSPL2YkfD
QaCtxRNz/Z0Ug8pf3c994Fa1ckxRC4WQZHR+soh2Z6jNd+Le4kUGLS093Dfci0I0VWJjDRyEJapf
WeoNx7Sv9w7YjQkRBQIAB2Yl0dOrC7lr5lFL9HJE+SRpdD/qk3/mLCzwyLZwrH548aiO2wAWOMs0
Old7wsRkuZlcfQSEZFew1Gu4qjjyeVp9aPDe3Zva5r58R9SDjiMbkffH6r4kbrLarjCnQHcnnoEB
qGF5QNvfbp8wx7RoG4sOW0dadeO3hpRv2AlEtktLICrVOHmHKHZtsKMCrwE+sRrYeZ6cRkoth04L
h8u0WHt6C5vMlQoxGxOiHmebvusq2AbctMTNVBigfLFJ1oizyE7c9IwVnBnoeev8lRth8mj3k4YZ
dzNvkpR+JnW+PgtuNDd0clsnGFy4ERc6QJF1QZNdwzZsVMSe8tL2PFB1RX6ZvUO3jB7o9XDzNIxZ
1Fcu5OZRPfSxZvuqvns7bj+atGigCQ9HjrO3TlsUA30zz0iXII+hlh9bt2d3On3nlnjXIhy2c8jl
8bp60xGGpW9FMw5KgSTrXk+q1lLptyOMAOtD8xhXQJ5s4bZn3ZpVXOwa/dANCf1kisBPXaPvvQWb
fYPo4Lt+Ns1Abpm1vI0dg+EoBmcJEHlro7M7tQzRGV2ff6DN1VpYI+Opi3Eu7hjn+5fB5nQyNKAR
sCnUnkmjjOuZm1qMQ3BYaaiUu3V9Tkcj1s5eHcf6iZM6zkeeXcs9WPGcL6da6cwHxXYkYgokHasP
7lpamK0SxsYmiqq00QzSBTNUK/PcX7WYWCqeOu0zbtJ7TZbNpwZ2pkGOcol66ROub9p+KLxkWWwL
jpTSPulKmNnPVmXltCl5I09ZmeAjOzUO0Aiz1zHiNMmUjdP9Vd8cIvkjpImhZGs5hMbXq66AkihE
nlkUGBDe4UrKX5bS0nd6C5tDBAUA+WjyFWqsOrDM61GKrl7c0UUcbYq16mUSTnasqfsfB2vX9vLm
ULLdCnSeS9ZbHSA6JSQtmhsGlteb4txjdlYcIpxwl4M5oAfrP7p+0jQIyDCv2DsP/XpmjtE4xTz2
TjB7deTbEVLLTZLUO0nfJniS4nYkeyBLqaJspLFr3aPZlLlOMFKne3PcVv/bAcjyXE94IXpFqf5x
f1bbRWRTkC2Du2Qh+XDXs8pHxVj6wfWCWLgZNBTkEA40dPOPNrJrj954vE4U3WW3XnL5114krW7l
uE53YQCXvkRlXRHtUanb+qR2poV7NSblQCUVt9BPmhLbOeL35rKzvjfmS/OJjqeUfZfNm+v5prXl
0k9h01Rovj9V2jAck6JyT6MziJ1S/Dt3/OqGN4h+qVnzOtN2BhN9PZZt5JJtMWVvbag1vR/j4F5f
Uj688ZapzdCe7IQL94i7L54pLZFCf1bbtjUv9SiE8sSNmJMLWFEHE2OSdtWpEafiKxovZXtW0mQK
fb3s7exDuxjtCG7Ts/5tu8aq/MoaNTFBIy/G0bebGhHqOPOM4VsrEpNREERvj+mQD/1R5GmFQJPg
NJl+FrXQKmF5leGXzDTD6UnNKjfyWy4UxZ80u7sICtThAVkh07hkZj+/aUVvTx9Dzw7D53QALveL
NilN+6pFTdseO69GT2MuE9N4LnWrSjG9NvsCAF1uFt/ht4nl3JptOB9EuszFl8GBnHtpIzWKTqne
d8tRtciLfDe35z/RdynTg2pwIE5JUSAQWKcQd09uEc2uP7mL0XzMOn3EqL61LeUJVeFwPHDOpujM
uqrmacmQ6/k4lLTuOl8TYvLOKoau7fcY/3c39XOyMQMJkabpzbdWmRqMBlVt/JqOrVv8MevDUPyq
JC114KiOsvDL3ODnNB7wio/DF9dIyuHXcNZV8ckzqk6ASUm06HmZWq32a+Sp6gsAJ4v4l8jT/ghw
1q2e7p/n7S3/f40YCcyoTq79rEYn4YKpjPotRhT+1GF65dd61J0eHQWmPWw9agFoChCaXe/swuqK
Oh/y6Y1EfPhYF+Z4SmN9r8u0DVHoLpFzGVBkpSbEapTQMDsxKvKCt3P9iJVR9aVVUd89lYOCr47Z
lZ5FUTkdf3t0dtTGWTsktdgbxpo4hwZE0mJ0lL4pTTrNh1RMph+7jV3uZAnbu57OAnKtSNTTqaPF
e72KTZWZ6sCr9TZlPYdsrPT83xxC8Dd2PziiNteseufDyT95fSUxJDNiepQuQadfD2nEOlajjZG9
KdlS6We9a8L8VEIJHn9BF2JxH96NpDlIQrJJ3vG6q9clqSjSuCriCAXy1ad8FNo5LB7lvBPO0ecH
JSNDSv7DW8Uc5TxFC2zHMMgMs7/UYCM/VcMyPqlo3p3wgwbP9+gGYUA+mFQMkZ2AVfyom6mZ4goT
BtDm9IuX4l+BG9SDlnFyWtApQWnwWr1Lb11/q4ISVGnbSfrmTab5ZiyxfXCUyNn5RNtNSDOI4j9E
D5AMJD/XowBW7zBCLLI38lPjj6lplm+xgSuLUbvFWVHrcid1dDc7kHIXHXH2Bc1cRIOvxytnbUG5
bazfqim3PmiE+OMxxA/hO92q+IWZqq9cCuOPbtbmnUrbraFlC4K9IjHr6wpOlkfF3I5m81bCxh2f
6jJHUBdBkgXDImE41UUgWtK/TBpEustCp2yHBbC9m+mLIsmEIxTQA+ie11PPI32hamBPb6Zeihe0
rkO/oDCz80FvjYK4vUyv5CBrSGuYUcS3rXx+e4d3NoWS/JjretnTB9neJNQcuEoIGTkCyJVfT6YE
MgYjaJzf0rb8EIeKc8j6KMU6B1LN/dP2blN8fWlJaDcZOakL6OB1NWdJzMZojVS84Tm5lCDxo/hT
Y4uhPzj5opfHUZ8W99e6i1r1RPxhNb/Omd1r/gRVZfozKhTqZ820lJGfWoPinqzQmX6xpkix/vFi
zGAevmNR5oPVY0sDBX7v6tJTnDzSiHrEGwGQrETm6tOs9cOb6xDN3F+a7eFF/4/4krPErqYRcf0R
IkMdhwVa3RsR7dj6HbzhpzKexn8q2q9fFHtqu/P9EW98do4fiHf41xK1vSo3GWHWTpmVLm9jNowv
0BWLg6C+eHQXR9tZxxsb2SOLlNx8ZHZA0FxPLmwzJTL7rHhThao99dESHyC8ZjtLuA0yCDC4YlG+
pxJK6nU9ipOoxqJApn0bmnF40lOz/gZj0jop1AV9DzXLYz4MYqedcmtqQLClZDpyRZvUVSrCR7PX
M2gNEb9OyuKgUyPdOzg3PhY3DhUthFN469eBTNSOQ6qkZfmW1JQTPBoZF7BI5WFSjexXUyz1HwNC
AIUPaWy6hO30Mqvm9IeZRvlLjk/jB7rn7SmqgLnZZrGnbrFZA4qVUlxZYkYg473Lu/7c9/ASoQtn
0N7GoqRIYLmdryqO/nx/v25HkSV0oKFgiKhZrk8IXTkIZhGO8bEAs7skmXZywd3vbNW1UiVHjxI6
UarkI0kk6moXpeS8Vab3Q5DrhbB9zyRw/YHEw9D9Ei1Wo76WAyntEy1pASVvcdz6kivu4r40URnp
h3BI0/6Eb/Qy+7M9jZRPFlHsCbtttoNUVeIZZZdTdAT9eb3VbY0m4dC2Q6AreuOniQHODlEfX9Ez
fWfrbZdd0gwosYH9p1a8rqWCIiABg8cd0ElpD6MTVxcjzbzjox9XHllGkINIMZvrCeWIDeOy3IzB
bHZgTDw9vlA9LR6N9iTDWOJyQBpTLnx/nn7aqKqZdRpYejVYFFt7qcasOKqDUHa20OYqfx8FNgh1
Qtwp11jmBk4bOPmWUchx/CG1/hqM5alqMJ6xw2jPsHW7FShisRHoT8gm3bpMZ00pyWduaNS6vTDx
jQw6iNU1EZXu3Ph+/yvdHEv2yg0IU9iarM5GFXZQOJG7DJQyRV28jc1DpfBueDYF3/tDbbcd05KW
OqiWAWNdU8/xy8sHRBi0YOoj+6CpUXhMlmavS7x5MvhUYH8hEKNAwiW+enWXLJ96fWHx8JSrjtNQ
Cuozg/K5N6DutEZVnzU72SOB3ZwalVtVJorbZHi23bijdKgFixDd2SipCcbZsFeiuzkKIQUcEvDN
vPPXJ0ob+qiLK1MLYsMuDkNXNh+MIdoztrg9ChAaxMklaWPVebT7WcwNeE58rXrrEKZp86wo3R7D
6uYo8Ly5hSBQbNCVmRUj0Slc9l3roN+fci83vbIHBbm5GeBvSeoLGfUajFiIrLRHko0AF6nloBfJ
m62GX3BJ/5JW9etYho9ZdfLSsPn+/3jrMn6sphb+OHyhtO7/KCOsTgYvqo9WOeyhwTddCzkSOAF6
3iSGG2ueDvnkwRSKFhgTZpyj7j4lUfnkxAiBGM3ytVmqP8Ih/Ijfw4MKEu9zZDVhwlI+oKspv+xP
N26Xt1afJuwPhBDCiz6MAoyxVz7lpIyPxrNMUsKrANeQXlAAvx4q69kWy8ImiQdPP2CU7fqVZ1CN
nPq9PObWfuTCBQjOM0JEsroHVQrOHe1aHVtPD1dCr1BebFjUl/tX4K3b1iazljA4svk1NCmZzcES
baMHbei4J2x4foTAI45ulO012deGanwmEEEUtunrAimhaXG9dpA5ujocqiUojSxGv3QGeyRq/ZBX
TnmZsLN4G5Z4fh1GbTzXWh+eqXfWT2UfTZRBnT0lpe3yAhInjkSOg2gMktb1rylKQ1jmYi7BbEXi
UOYeYttLaTwc2JCIgsGSmB36t2sTIHo/bYTMqB6ULOsx6sc/rLnZkyfYToVrkf2I6A4NhI0KJi3f
jKKMIYJIqZWzFo34oLm9ubNTNhEH0iVgMWh3S8I5j/P1goVhPGixFztB0ti/CNd6HaFy+jHyXbSf
9zbLZkoW3RZkqWFIggkCknE9mDcjJzqmnRUgqWUep8LE9qYw9iQ3b40CrVJCDOnu8I2uRwH4O6be
PFqB1VqNb+ujdzazYY8ffXMUirbwVoEjgPC4HsV1W8A48AQCaO4JpGHFwOE+Cj/fP8g3RpHaFPKR
RBaAhtn1KDWwC3OBJBpERrUcMYLXTmOvzMf7o2yuC1pycGGQ6ZV47U0IPQuv72YldVHI6vrPTU7X
KDGy/m90UYado3NrKLSdIGjyeSRE83pCboKgc8sPCYphLP1q0ceLY9JkTLy0fbQLzawANEkHVGIi
st/roSib5ihJFXQalSw+4r+K9oiKPnlXLHuwsBufCcMjyQqlv862Ww2VVFVfKB1NzUjF8HUIteFV
c3vx6KsvJwR7CF4AiQ6d2usJtTH1vsRImJBn/p5gC/1sDB6yA+78aPVQCjeATMJCjlgTgYPrgcoe
HZckKqI3A7Whk1vrf1eI0j2aURFQ8P7xfEhRqk3qPzRRQt1Co+Y8lZ8wUoy/Kojafbq/szcfhgNC
fUojd3PoUK27zXR2hmTMlvJtVGnitB0ixo6uTDubGk4hK3JVnSSpoedAGkppcksmU0vCQt0e3GBq
W1Eda92Nfm2w3JsPA20/E8S2XjlvLEiTH2ORTdG3RFSz+9HB7lJ/idDPmr7niZqVJ1E26MTZRML1
gX6pHtRtNobftWmqFz82enq5laaMlq+no20815bitj6eB7Bu/N7uZryfkU8uL3i4Zt2x8ITI/cpV
I+WoY/czHzKb4P4c9nln+5qeTuapUufJOBfe1DdnT+um4hJh9Di/DKNrNxfPCYtzgjKaI3w6RbP+
SRTVMv32f9g7j+W4tSVrv8qNM8dpeNPR9w4AlKNDkRLlJghKouC9x9P/H3hO91WhGKyfPe6JQgya
XdjYJnPlyrXg7VEr1qvRvAqSUK326Mla4WGwkuJXynHyTCyuSNt5iM3gxspDNdouWvlda4/qLEbu
UELNeRhHUpB7P1HDcDcNUg3cJERTfSMPpoZzAwAzjrdSno620vjWtyLr2LvE2paIegFmFnZU5NkH
PYTL6oylKid2ge5xfkNUMtbbSo3nBzFtjK+JNKQFnzYtQ3ecBfWbqYKDbMwpn+UPeq9o7T7C21d2
6GITZBuhiwqdZsMvdXmjQ8YofzZZl9xDepEkFE2IIrd5q+H6m9WYgXmxhGTb1VSXw7AbG5yjtklM
h/veJ9FFywKNt/5+iKT+qwBgDe2Ha11LHSsUfPUZJDUQHX0e0+kXnnOG7MS4qrROPmZl46R67BsP
M9Gita16teydPOvnfqdJuRbvW90YURbIimkQbrndac1UazU4FkxR9N0yBj/ZiACA4bYyE+VLqOWq
4tCnmJYba0gy415MppTG9d4PH4JBsFKn1JtSQEFKrCq3N+JBZGF0vewOYxhii0obunqdJH0iXWWD
P0XkvJMVH1sarqe9WufJbPMyBBgFjVGZToZWweTAW4jDX/MUtKZjBXX2ww+a/EEPMFCzNcLGximD
IX7oJmUUP6Zzp9xO4phi4sxKkyyk1XQxdqZcEwoXZ9hiPrStmLU4MID13GuzmsZuG6pC5ElqKsS7
mDQ52EF40cPNLBSmvJnCtoNgsryGz1UpNfIWrEPWHDGOh3I7FnEp7qC7dLIjJUZY2dTurXFHeSie
7DBK52/oEer94l7CfrLVyldTN0Iy51svYbzkNtA7Shv9gVF2TaWSNLfE3V7b1G0j6s+SVGWiEyq1
nEA1seRjpYiRfpTEoikSm+ay5kvCvpUcXUsCGSJcKrXbolHFH28fhWc3rw6itKji06oMV3QNWEiD
OAypUNReAIS1ba0y2muRIH+qWyR93x7qlVN3YTDBC0UzHqfsVZyH84gWyk1Te1rZ6vuwHzJH6SXF
fXuUs9B1CYmWGhd93hy760pa3lL2wgC79iryoCsY7TUdh2Q5UM+3CJ//fHu082eCtASGycwRjxPx
nd6JlWD5YjrEnWcVw4QemV7YYiBWm7dHOceQF3QHjU26DRfBhzUrkSYyowt4Vd4kZPlgS0KOaVBV
BjTX+rEkd3ZiKma4aZKsy35K1rRoVyaCD40oGYrmJk+TYtymFc2yt4mRap2Ni7X/7soFtA+q0nST
kjQv7NXTuUBwwacQ07deYvWm5mbDIF5rozW+03Cd3i160KkPcIdTnwasPh1HbpRxKumwQ56TJtIy
CfvMhhoaP1LBUTcjPKhtoHd5cGFhnZWIUR2F2q9A1FxMlNZ9LmkUjn47kBNVRu8fDON7LA14twUN
rcdJDlUibHVbrjvh3d1RMDNpgodVgEQ0Kkir5w1ExKrmUtfv8lIad+piVofi04e3l9j50xEPAwm8
JEca/MzTSa2VWckWrbQ7xfSFrS6oynVMFdTVSlPdpol8nUZI5ljNoLw7qiQSJylH75N4hgjzdGCl
q7gIlda6GyrmL4Drdt1gRXch6j87FdChA/ogV1rM9848Fsn+qmrQBeuu7vz43kqMeCuppfC5DSFA
oc4wP749nefHKhsWGJ3rZGFOrHs0pZJNFvrW4HH6ilz1dezGxI922I2XfGNfGYoEj+oS0T/n0Lrs
GgTMWziKnZdpU++iS5c8opqpXJeF0F2oTb46FAgzrEUqhrT6n74rIawmawjVzqujYDQcthuQjhYE
HQGWWFf69u1JXNs4clOAo1OcW4xiSD7U5fP8BvZNZdqK8mQMXsuJlnm0bgrYY82phiKkibWb03T8
2iHXakO2C6UXq0dTxbMXdmMZG8h/S1GwxxGdiskghdElLOYsvOfjQdrmNOJIXuxmTz+eOQhtCy+/
9wxBihxliAn2KKPdRLJFyUmraM8chUsVhlduHABJuoBoOQdYk5cP9duchAoqHxOFV49jqgttHG+0
o8+cXJj781e93GusqKWN8Twjn1J0N5NsHj25oyTsKEIxe9iwWpHbTbMaXAgNXhntr64XY6Ebn8GF
UxbNEtjZ7NEgOe2jqIPE6kfRDb1A399eU+fvbOmUBGZdsmVEqVbnnFVgbJtN/uhxcwv3aDUG2gHM
XHbzzFSyLXIw1eSkyVCHzrsHptgOisw1/qJne/reUiOAcgJT1QN+KF0gdcEOJWFwO9EqPKmq0v2w
BMFvD3p27CEBTjiESiUXCP8u3/9tsRgzotxFH0xenk7WQ9TPwXUuaBZyfVF/02QJivJvD/jKiwSc
JKvliMDnda2eKqldQzqVMyCTfxsYMZomaII/+n4b7d4e6nwjcG2AU/IiwfqtdZ1Sz31JmY1s8hrR
DK/lOEGFMIsuOSW8NoPcS/QLo2Z6DrUVqhJIpDSTp/rh9MnQosYNJC3diV3sux0K2ReIYK9MIPaR
aIjJ7ARW6uo6bGe9QUYiFz0ptXQ8WcuOqBUzu7geLxnnvDKBDIXMzaKnvjAKTxcHVjx9ETWV6CnB
4G+QNFf3qhK/GxEF/WC3AVVSM+SsXD2QkqVpmCN47WlDqx6SwZpuAUAu6Ty88ixo/IG3chDDDFpX
d4e8aShP15LXGLAlkrQd6SwdM/ftJffihHYC6PAwC7qLACwHP8XD0ykbjCgQTMMXvZ6aoeL6pQJ5
rgCtQESwGMXvwmhCaW8hJd9PdVhZW6j/TRAAtZSCtZ9qUU4c2bfGT5MxTvOTPOSpsclFo9Mc7EEH
06vlXEwdUYcyfZX4df3D8CO9vSqqqDcfAcxKEW2xiEqlooVhvJ3CXninPTyXLtWLxaYZNh3TuWZO
tKizpX1eSZ6aRcYduQ26/kkZLaxESfr89oS+sruWZke2MHkhUNhqcYx1xiESi5KXFiJ925IGadam
t045AhTXzaZOY1m/EAqeLxXuRArLQEiLB926Smq2yJeNY45vjJDIO9mM4DHNanNhqSyf/HSlgGbT
Rs00Lu268urJElnq8wSRBs/Si/57qjX9loWrPOQzYNA01vpnFV/vgzSJ6gUq6/kJQn4EkZREGx0K
zpHTNdr5CpShkDWKiEZ5k9aT9KlLIOwOE8jf26/vlalkKOrAAKm0P63pjFw4rdAUDOUr6XCrsFSu
IrkzDm+Pcn5lExEsvEkCTpLLtW6V0aJZjQ284oGW1m6uDdo2G3PzdpTr4EMS6elPC+/47duDnj8a
ityoqsFhpfOTVobTWURpOa2LXFY8qjCWo9dJ9Mm0Qu3dAfXChOItIQlPGX3tkDaVsToVWEd5mDpG
NzjzstXNQb/VK+MS9/d8WQC7QDrlkCSo5v+nD5SNhlUKFEE9Swy/17PVHsSunLZD2Fyq571ySqJG
RwMI9SnkCjkwT4cKdVBZtVI0D/Z6IuBpTINfvElihJ8OkorfoxupQ0n3EaZK0pUeznPjVnpVeKJV
mfVGjsZy+hxFo4VSaa8uFa5RFeN9YPTRsZqSYHKnWqh+4vkcRPcGPJFgLyOxkW30XIxCWpRMDJ+l
LossG85K5dP+lDbTpVBnmbDTHc4Gpw8PjTjWAGDT6VOiz577g1koXt1Ev4q2UhxD7Q6lTwOQHDVP
Ux8epqTG00y4EMK+sjQXUj6pLCHJQgg7HVhPm3kAKpY9xSr0m1kVhKdUq6ULG+CFh7d6PirtXAJo
sjDOGq7rUWSpZ7PWPFqiTAfQXLtLTb1zg7ht7yWjaTwRFd/dpHWFM05DecR2IHILvb3kE3e+chfb
Yu50gkrKkdJyPvwWxJLEdREyBKZnYDthg1YKTj1WBZD3nGzeu+uXzr9lM3IBLmpbp0O1ehFkPrU0
TxXMaKNgbkEpgXrC26O88kBQiskZAbAw7Fhzb6c5KUvBTDVCIoDjTIuCXS/POGKHrJ23hzq/hoyl
ik/guuByZ/VoxN0SqysbzZMCQ3CnoGsfdSnpnaA2QQElM6QjcJSm2B2VtLzQznG+ThmbSh4HN6sV
WPZ0ModULCNRZuw4iix3xkGCZEeO3Lef8NXJxM+AxlvqdmhVn45i9CmONU2vedFcdrsA096bkERs
ixn9pVzgfMfzQMZCBF+sGmCOnQ5V1cKIpaqoeROUTLRDuSMerChrPocsWzdRlOxnWsfdFx+kLbCD
QLcuKZi+9rCLQS+rhtro2X2hRmrYs3Y0r6TT4cMohP0tWovBZz3TLiFmr+x/rlzE+ligMLHPvEqK
WkWqwpd1D0Gf3tj7cy8YdlLpFt2RRhwbTmGFw6eiieqM4HVM+51oNVF1q9cSjlMVhKz8Qsb32vwT
MHOLkcEv4NDp/KvJZKAAWuueGjQTOHuaUaucPpZNtVELXbMbX/reWMFWKtJ3C/3ClacNCtqIBAwF
M/906BnLk2FxqPEInU2nj0QfRnpQ76K67S485WvveNFd4Q5l+ukCOB2qoXACSBkaXp+Psg2nCdOU
VkejJPHVh7f3zjlNi8dCuIYFRQQC2rMaqx3wZK+CwWA9tb3g0hk3PMdphUpjJmTz/SA102Qbc5d6
05BEo0uXrZ9s26LtHpo408edksjhJaRkGfT04llSegIvUAQgxDWPqs+DtqmK0PQGsVbvij7rb0fY
ZB/ffvZXRiHHQcARPdTFImr1RvUoKOkh6SzPGLoRzkneFN96TZ8uHMCvvM2lj4FGKLJsXtaKdqQX
odHNQmZyo2QJtKNpehg0adhKoa5eeKIl4FjNG8fgMmXEyAgpr+5JI1Zno+tF00vNtn/stdC/hl5H
zdNIRVtU/e7Tu2cQIRvowLSPQMlQVydvLhSVDKZlerrhp3bZpjTqme0lQ/TXJvClmAeUvtzLqwns
+kYJLDOxvCTLu41vdp0jFUaGIK94yd7qlSXx0rEGKWiRFltrrmpaYARGlVpeM1aTO7Rl6aB4d0lm
4LVRFrcFeHzMGlpYp/s7rOtx7EB/PK3F+6RFXM+NgXn273451DuQu144stQhVmflKIU5lcskOHIr
aru8GDpbVPxLzS2vPAtkKlYB643zYx2a6egJI7OBJFQ5KKnTRUZySDghL2FiZ1EM+/RF5JeyMcHZ
2iDVjAfJyLDUPaqZ2c3uxKE1P0pJk4OLtaNgYiWF95lLv3YpOVUji/T26i3M7nQ01eYeFXN5fMA0
E8YCwECdOgTnuG8vMhNCbGscc18jEdEVu8LD1nKxe7L4f9Llwj71AatuTXMoYEGIRk5dJdK07LFG
yOTYcrZEGO7qrWhb3YAMF+oKU/q9wLGzvi0MJBVsKQjSh3mMNLyChL4tY5s6lI/zUoXAzHVZ+xBp
lECIUFjAz9OyE1mLfwwJ/qIPUay1xb6WC1nbqCgbDdcjmlaGLUogxV+HWoxmNKukSb8W1EgyvMhK
i+oQYaTg04YyoCyVy5NF6W5u5snGDaMvbQGJ0qR2A/iC6nepxYvn+Z0Lj9CIhkNKpBQR6YRYpUW9
UsPEJj/zZDlrt21Ds0UWwJp+5ygGBOYXGJ+j9VzFqyfQQJNkMr2OMMPVlSxw2wyx+rdHOTtRl1Fo
H6IPbwmD1gFfIwiSTOOV6ZlFFx91TJHsrA/U61QZx40/pM2Xt8c7206Lsr9GnRf4hklcXxaWWlkF
35W8uIuKbSUjjBvWqvbup1q6GgllQTcA0PXVAaTRGiIibyF7dWDUbmHE5Za+N+FaK0fhoMnVJa2G
81kkU100IeBgS1zty+7+PX+LRaHT60bxcHlSj7jsWaEdwgj/FPiKENhih2302/O4PMHJTQjoBjV6
0U5Y6L5rCGxqrLZMlJ5Asc4yw9WMsnpWhyksd3rOIb+rNGHUtlg7jPoFQOdFVHA1NM0/8GZhTy8A
/upShOi3ON9Zlpc1YzfdlaOV/kiMPPlSG0MSbI1E7r5hakS9ME3GYERH0kLDpbP87rlss0Y4WCkG
Vbaip4LlsiZNKH0KfI/HUDcbeUdaWs9uFKkGrZrV2JZfFSMLkKvr4klzyqTuok0BplS7XaQV7QfL
1/Vfvtwbn2lhVXo7mtBBtEVIgk99Q4F4+/bEv9zGq8eHrkhdja4Qkr613rIkSFOnIz3ioRtQ2hVV
PS+2Bk2148nSviv99Ck3e3dCvf9HXfTNV7XWy0u3xfrlLzAhkSOoEnRy4sfT5VaHcK2Qd7A8IU6i
3dDWUk11Wg4SZ2qT5ALYenYzmcRboIOLCP3Sb7163f6gtHlTN5ZnBbAMB1Izmx7Zb/qYqXYuVLs8
l+8Dk6vm7Xk+OyhM4BC4QOChJPf62TPWRiZqSRQfh6jovgxCkdqoGcuf3h7lLPRaRqFnQoJ6xEG+
hne1asbWK8njY9MLyc7IJPEmH+dkC8R1Kb86OyNI3BkIqADIADhtfUZYQ5Mhswbwklq4Sejj1zEJ
DMenJb/t+vDC+XD+YHS5LuAWN4iM6MJqtCDMxyIoy+BYD33pgCBQaU5L5U7KundbEgJ/wM8GIOeh
QJXk09WYjSMqeXhYHOOxoMhT1dm2TxGNeftNna8HngIRRcAJ0EiyxtNRBMC6Qs4r7qjaTx3ijvBQ
xIG1e3uUV6ZtyZi4PKhjA1evgMcqNAojGcKEaUuUwC0Lq/xmzrTz2nGTh6L79mhnhzhFE+5AnshA
I5iKxukzaX406NnAvStqwWxrGcpqViX8qMv+Woj7YgcN85Lu4isPyB0FVRtZmuVuXA3ZcVboc9Im
R2ju5cHXWkpfUyuk7K7W77++/XyvvDNrqZ5wES+diC/k8d+uxdAYA1UMSkSjiia4tRCn/hirWbF5
/ygUX2Xu30XFZT2LYCSh0ApGdpylGZpcJggb1DmKC+/qtWdZyq/oVrKtwKRP31UYxFKOcEF2lDvT
39Kfoj8FoRZ/e++zoA2jQpNahMiBglejCFaZBLHmM2OlCpcYQTw76KtLRpjnRzqjaLwUmsWQs1zv
2NkQZ7lo8vxYpMq8y+jq2lhTMm8RnGoPqiCPdoV++HVbZfolGsz5klcWPQIOJDKSpaHjdBr9QSoh
HYfZsZCMfniQ60yP7+iNkcdjTSqZf5zksvuul74Wv1vo/cWRQUFFhaohCNfy0X5bjU2ZNlI8NMUx
DfXBdIrSwogOk933bzGq5xSFCFp4gwgYnY6TRpNvzGZQHP0evRYo9pmjZYifWaluvPtQXCQXuL+4
udBtXUeBSpwV0Lbb4piXc7cFHdGPRdwWFyK+c5x0UXagRQqpG+IKeDanTxQ1sdIJQloc+zgZ9nqi
JtvQEPwduVi0kYdSd7MMXir4uOmMGE9tenNQ73LOvAvH8/kdStc+W5269lLBWK+eCX1WcEqjOJZY
7eyGKtftbAjzjSLUvisl1NHevR3R7uIVgkbTqr3G97NA1cayjstjVfeFC/nwPsf74n/xUOS03NeL
IshZHTaXUzU1s6480hETOLNixU5u+bSUyn65yWax2b/9UK9sQboE4RWTP8BxXCcr5BRzPdVGeWSn
KA63k7KJqG5vrRSSozmDLMBTDZ7eHvT8+EQ+gvCHHAnyBSDe6RLi2PYRWVzEiXzZcnzEMDVHJrQ0
L7yxV1YIyBYINk1cODSt6RYStOFRm8TqWLS5+CvS8+IhS/T8U4PB30Yuo3dTU+kUo8WJqxRCE7p5
q7DElOtBUwazPEJXV64WSe1tOoymK+qXsMiz0gAjcawAR3J6EbCu4vC6ruB9BjwZKIyyaYK06h3S
ELqTKjlBxyRKM/FRn2jctvqwPbBqiy9vv8NXFg5gMk1eUNE4QNewXtPJVT/PcXPkiCuUDcd1LW8U
aeiyK6uQyuqAtIHwkBeiVlzI51/al0+SroU6Q4GUu2OJANcK6mEYxXCCOu2YVvhoGNxPWomIKuIH
ZXCF/mcVHawSYtRNiMB5/as0xtnYiUMWNx9yY6btzE4KfdZ/SXpTVNc4tFvTrh3lqll6esT88PZE
rRchrQEsBd7Rwq9YcqfTxd4NtB70s5QeeyNv3H5OrgLBP+Zq8Jna8XtxomUwCDiAOEuadqazKktF
JxlznB/DopFwfE17PFjF92YvjIJ0M4fUQmUiVVo9UpOWcpvlbX3EvVB3NE2wdiy1R80qCwemRHvh
ylkv9mU4GHsk2CQW1OiWGf7tri5VmJumOTXHqBSMXatyxaRWL23oqOqdwRzTXTMN5qau9cCRpyq8
cIqsTyuGp5+NGInoiGt8LXrT95WUzE3ZHsPe94FbaXiofbHfvr1MzkdhH78oPXAqciSvzg69Qf5X
mYPuiEqNeVvRLJbtx6waLgXIL2WR33ePTKs7BhF4XiwlVX0dJuhNKuRW1w1HcBtcdGQlHs1dY83i
FXqzc75NzTn+qmpCJd2HNYITs0v7EvKxMANatJJMsWsqoAWZFt+0DKKPca+I846+tnh0zH5AYmbq
UZuhxdKKY7tLdHPeBX6mf08MMfsY+YAGdlaHMU7LZmB9mdCCpc1HFB4VvdHjd8ZEPCyoAWkvhK3F
d3BVTVESWv3GKh+PhSV8k3s13IVFrF/Y4WftSssoJqcgEgIMxTY/XaBKFchmFpUTkGkvSZt61FrV
riC9Te4s5Kg+WeMIXCWMrYVabzAG+TFV2P27WAvMZovPdYwgSw3KZ49o2wguhSZleGdmtHgvsJLZ
thR2AVFWyV5ZmQNo3Fwee8sk1s4k407IOgr3L+v4P36M/xk8FyQBkO3z5l//xdc/inKi8yFsV1/+
6zYCzWqKX+1/Lb/2Pz92+kv/8srn/ENbPz+3t0/l+idPfpG///f47lP7dPLFJm+jdrrvnuvp4bnp
0vZlED7p8pP/v9/8x/PLX/k4lc///ONH0XF08dcCumb/+Ptbh5///AN887ctvfz9v79595Txe8en
9Kk7+/nnp6blVxX1TwjpVHNe4CUCnz/+MTz/9R3pT5D9l0RSA2hYusjygm7Df/5h/rlQkUA54JYp
oEVkR03RLd+R/wSrBflAxk0lcOMH/vjvxz55Qf9+Yf/IUWMuorxt+Luszn8fCKSVcH9AogjAFxT5
DK/uZdTwi8KYbuB2tC5eDI0dqiYFFClC/rmcWrtUsLGOIJz9Nj9/f5DfB15W3OnAGkMTBsKdWxwx
VkeeWAaTRUtyfWOGc2L3eqzTdyHne2kU3idNsDwjQxH/UGhAypg76HSH9mmFQ9SQ1zeFT3tv0vb6
dtT06MIDqctxsnoi1IThoi7yu0SdyyH/200VBU3Q4djQ3Zi0rttibYbbRtTSR7xB+6s2EoetlqSS
vGnrEaBPjtFVHHU1pAlatYanCGWQzaA2uu7OclXvhFn2W0eXirKw5dmQvXKsC8MOVD36WVoJlq1q
19l5O02PUj81n5O+Gn72USh8NQQltbW5sjQ7GuP+rq+FAjhpDKeHOJPlR7VDzrsNJOM6CMfvWhOL
97ipDa7cjx1EH1+scttXsvGbNUvC+8Dcl3exBA0E5uTFyN4ukeVvkyRLTSbTh9veJIPRba2hyFy/
Gy+5IS1n7upVUPBlg6BKtrAEVq9Cj0VYM4PZ3Ghz+KmvXKW7wxym3Cm6f4kW/EIbORuLZJRe1UVz
ee0a13QB9c7Sb27oBd9Wk+jIQeZWvrKN6a3pfgTxtpQ1XOto8UZ6aNLqbde3BC2ibbboEdXASE+J
GB+iqngOBHUTDiZAjKc0oz3Id1pjoSg0OeGguFr2ycSzp6sye5gJfpQbqT720ZXYOmXz4IuxHYrf
1Ohz3F81hZPmjoBSQGiImyCRN3gBOWbcbYU+tuN5J4Ulq+9z43txMd1j+otd5E2Mvd4Y30/6s99+
mub4eogeOJS2qXTlY8daIu5lTM6gbxUz2Mj9wH+fDCX1kMfY591DHdfu24fEC0JyNrmk+QtoSJq/
dvXB+AXLt0ZqboowknZ8udXNXNzGSf4cJcUET0iKbuQwTunRD4odxJ7wo5Qkd1FeilvNDwU3C339
uqizwc580UZ/9gtV0G2vPnNZ104KUuJmfV7fx40YHX20yvC7na9HIUo3bagojtSMkWMO0s+01NpD
Ymj9tVX0xq2uNtVS9ZDcmh6gD0qil4dkjAbeUj7t5LwMLwQaL7nC2VyAIy0SZCD65gowg1IslnGn
tzdaYyouvRLRlrNouprLWXPUXOl/WcPI8W2kvY2sofIFiQH5kKMoYAeDpTu9r1d2JMWSq8G5cgRC
RFsSe8tBRqFzfA6a/eg3/OUuyTaqSuH87Ze5qpf9tfdpu8W7D6VFbrBVpCR0oRa2mP3cZCjJO3Eb
VE4TWPquLSd105hDvkvNKbkmqB/tUuo+07c9XUBYXrl1oIcsou/g0ICrq9R5yOFOJHLS3QgmPCjf
EuJrFOC1nan5l2TOXh2Ka3XpnyH+XF8HuRpWVTN33Y1V1chpqJO0yeRE/BpS4rk0s6+NRdMWSRm9
owvP9vRUFaXWbDSorzdpKbZ3mZmZLoigcj/07XDNZCh2Es6mYwx1chNKYrmpZBSRUZOY0LGr4Hh2
hb6V27ihzTyTL5QNX3Kk04VL3wu3Igxg/j1rQgkMxFIaxFlugtqXNw2Yq63pYgifpSlNpDGwHTMC
E2GMVvniV5Hi0l3q77V8GLa5NOs7PR3mPagjLn1zL+KDOF2SaT2PgoD2XtIFks1Fz+10/lQ/CGGr
KeVNMbbARHldbMJkTK/0uc53xhQmhxj5ixuJAugFPGN5MydzA3qCihrcJUIGulhX2XQViFJnhHl+
TcOKuTGmpHQDygrvyoTYeQBtEMoJguAuEaOsIqCyt8q+GmP1OhPrcStmEXNv5ML27Q1+dusCCCDK
RLZMZMdxvdpceiDqczr183U2STulrOt9N4sAEZJRIZLyt2Lh/+Ua5Bq8n//476D+LNe4faqb8ClN
/3Fo0qf8Z3OadvCrf6cdhvQnvTzQp8nz0epbkou/0w5d/HNhyC8Lgm4DMIX/STsk9U+dQjsB+dJh
iJ46O+HvvEP9c8kegYvRCAfxQ8DsPXnH6Vphi9FMIlFVBXlmLCCW0x03SFmaDWKUPdSjWDtSJdmz
aH7oB12xw7EyLxz7p/v7r9GotC+OX9rSq7u6efQ4GMZUKLMHPLKTbXYvz4E3KDFt9O1toYSRDeof
7X97Kce/9vDvCc4rY3Ly04fAFJPhrJtbs9gP5S4bk4d+Mrwxsrhd23FXNtFG7AtjF8nJdWRdakB9
ZVpfqu8kkyDQZ9Pa673VFVKaPsizNu/71jy0o/W5FUwkLfRLwvRcLSenF/OKXigwPnj+Mq9cc6dv
kTg/N+NU1B8gePZbdFCUyDWTn+JoS2OADP/PCKZ6nn/pgg9SDNHrzmw9Jd9rCSCaIwau3Dqz9GTN
9tJfHP40g59m8ThWuBAdxf7Q9r8U9WDGG+yZ2nCbxh/VxtPD65QOHW0T9Y4ROnW2M5uvcxvYeUBE
Wzvyx64+NKGr3sT3RbiZlJ9T8VHtP4Q5Gs/ebHzFXG4ud6a587UHxUCn7F5UH0wtthspAECXIbbc
t6KwQzCvM/bRbpT3QoCfIwxD5cH0D8rOuFKoz4eZjZ6Z9Wl+0kM301qH+yL6qn5OvsulkwjHWfuR
CtltpJcObbJVcRxoPlOzZ1P8OpkfNPOpoq459eRw5b1cfYeH7jZFjEvRc+9/o8fPzqn4dttGOfRF
jkp5itrsF3++93MX9TJxgMvZ9Twx0NL0xYhTW1I+C9F1PV7p+sxNWdqWdC2WaMbYzTGPaMWlB80p
gsAJrC1rAbHcOrlWfdcYvnaCo6s7BNKi4gDZ6u2NsIr7/lol3GyLZewLx3CFw1VxUAcZEejDEGWV
o+u+imfR5Lu0gy5oqq9uzSZSbvKhgoEgVB+LVr3U53u2L9gMSzkd4i5MrTOAdTJa6FCTrj605lM7
taHTDs3s6OVg2QAj8oV47LXRYFQsJh2QQykXnm4LTUABv4Aq8pB21qMflqFt6B386j6+GeuwvTDa
2UEDd+RFgZvgCsGeBV76PaX2B6MXOmVMP47EvTaIp6u2xqNR+od2yK51K3qc6vwStvrCdv534MJL
ZVS4D9RhKAdASl1C0t8S+ckPsD5LjORjPWlfW2MfZjRtWy05VmQm1UYiYLLrUB/RaRr2MHlZy2X4
Mcr6e33ITbvpTOWQtUmxoYpDmSJ+eHvRvRSATz4f8BmuvthKIbu/oD6nny+SNXoQ5MD6kJe3Rrfj
bRuK05p7TXYtsrrIVsX9lOyl7XgQh03pI/Vmh+VGeE5YhBZETbuH3vah3ceCE2+z2/pauqoO2pUB
2m13cFUrx7rVO57R4Qfr2ub3pMGtaOx2EMYCgkHWeCvaMWCwaAs/hZvmqthrpa3fNd+DD+GVfF1/
S6+CbbhDj2Ajw18WbNmwpdj1H7Svb8/Gy0F8PhuwaQnNIPyvL8CgpJQ3VYn1wXwcJkf5QeoVoyLD
FqjB+xz/l3FdPKatLR/TayYC7wBfdEvkAy0bA8n6ExY9QuVUH8rb4Tp+Lr7zHEZpAyW8/TlfLGze
+pwreAi/uwFoI7Q+xIfyRp1s2Bnhod4W18Ve2Occo78k5vZLcjdv/fv+i+TlN9NVtzFsH9creUet
3L8ND9aeEoT8oByUxQR4GxV7q9sUqStUbhq66B/OyU2sOub42IZurthDZY+trTUON1hv2gkYjG3s
jWv/MByl+/GBdtrWsEtgl8odQdVCt+p2qW4rs6eO17O2bfxbqzhOiGMVX9v2Ia8cpbbVL+mdbxdb
dY/b4X15W3gIIhQf6tt4dynyfgmt1/MGSExjExjn0i53utoTWi8yzMvMD9En8UrypMPsxTfNXXZn
2dpe+Kx+auzsvqtYrXaS2MFoa4hKNg66wIJEJu4M37JxA2JkFv+PvfPajWO7wvS7zH0ZlcNtpU5s
stnNqJuCqFA553r6+Uo2MIdNQw3fjyGcY0u0Ku299gp/cNpp14ynpsGYA0YIgqEO/7+s2fSUJ7FP
rRzVOKW55ujEvTsnlM5OUNl9AWvWkyKnvUsOWuoW3zh3EN4Won1dsen87Ft9Efb9znxNvumv0nG4
x1brxMGjYMHxyPgox7mQ4HHpRVtTL9awizSX/VCXW0V1hRKjR2yjXWvw8PMTOzuP7OQGh1P5XIwR
04gZqygzCh4YG4DY+fwW54QcJyfnuQTH4Bi/9HtlFz0HTuVmd3XkiJMniHZZ+lHrQFGzcjs/6rve
zw7FId7UrvVY7iZP9lVfLGz5ldZ5drxla8hAiXv455eme0E5R8EI+MxC0ucq7lZqiWVAUM+PmbmJ
800p7RPLxi5ZZz+GmUz8P6RVYLeWl4e7MNxX8S4zHvXhMSl2orWHV9FW76r1bHb7FjWw8KjNjqi4
c7BNYqf+UZl+ONgAh7rf80MUuDDalceisxvRliVb/ZnWtvUdCsxvWff68jmc38zmQZo8/pwGYzbb
SYRmvGP2nmY444hQq9+UbixfltJta3ce92VyzzChydwg3mSRj2hVZxTkNpGDH7JtKchj7AfxGQQu
Vpj3S3qs6k2UrEGW7C9ODHsp7js1dnrDcuXiWVfwVnHZmAOgctOvuw0Nz+SMrmb/wRRc0S9pf0hk
v0wfB2Gjzx8zuaJewCUBia4Xdm0oXoq2VIPmd6byiNyMWgIooGkzJk6Q2wIxUtEclmgRpcDJkd7B
pVBz9Ta0cfe1G+Mun85GdBr6Y2vG/mC+xMYTui92nvC2bintXicXEJB0elhsdUC2lFBXWz3I5Ral
/kg84x+K7O2U7AJ9Vrw6kFtnqY0bJ8eXq9GwY9oEYAdBQAZYV8mFmCeqXsaIEtOg+dk2pG5Kmia2
iFgxx+XNVtH1DmR0QhME9MJaHq6AxM87kCmJ3oI7CS+Jntd2L9Xg/4viB6OENc/fYxErOrGxK4ZB
uQvRZwXP4apL2GASa+ybUrnlA3I93V2hQ9RSFKqkVozOryF8wpiosYji3BmD5ddmjDSfxJEeq34X
Kj1Q2TDYdAqHqpAjtCcgIW88anqZU42Ij8aMZMDfD8jrXI/bIa1BkZGsC6SYdZVZEpumEOnC5YxL
1UZFmhzftg5RX2SLGda4S14G9gr3unEuf+4voq2irRLspA8gbgDgX4NRp1jpDGhB4rmPq9YT01Z0
Bils0Rtm5f2vT7iO7MlSYB/z4q87tEKYqVGIyPG5w6TELgOvm5hJMseJqCy/KUqiu6mk+n+/KMn5
dViFWIBL0+qvR9xnRv554U2NXClNVcnnNEWVxMmTXaT+tDLFScv7JcM1Zdtb90b4HelhWxksRigE
BfHeFI+aldpV+a7VT2p3DqqXQjxN06GYLnP1MrcfdccqmS5Rdjd2H7F+ULs7suW0OCDhZc7boj7O
yxZUhKQyooko4lo7VnPnDSpPlw9OsjPqbSqXBD8qPPNhAUOwbJvEnqpHI2bXn4r+qOnbXHwXawK4
KtzXy1adj6nwu6TmWND4beXYRufS4OhV3/Tw3Ftno3ypDSqhrcGNmA9C6MvKj6x80WavnO7b0B31
LWfcYDxm4s7SDg2Ew+K3ZSTkA3e6hYcfD527Atpg8WAP+KTN9iJ4lvBqJs/yci9HZypsQ3cDninm
LQp7Wf0V9Btt+C6VGGU8xvVTRnmL3lMibaKxcod5l/CuBA7axjWEu5jpWJWD7DEDV9GOuDH0P6JS
wDf5uyTxTrVvWCggpmxX+iaTnKhF9xpQJsXOtlm5ibsKmJ+6o37Wjaehf4r40TjVnUa5tLMzmS+9
5UuKJytbehRxQOG8xuq28hTmXre0b76c2qRlKz4XPS26r+ynz8urjosxxMNFPUdxmFGwYypUVWZn
F1gU27MmNE4sVbcwwV+yafAeOO4AEyCQctnrXCFawpXuLSrnRf9ZDABvFqxAPLEObbM8pPXvVrgH
HqYy4OrDR6Xbh2gIFxspOKr1S5f7BJR2ehdMPzOO+XREZzeWER3XHk1KAe1xlr4FoaOqdkU/gaSx
2Y8Zo0a70fczNBo1YQbBm533dekPljvsZeOusHPlmaxuOYGm0q1Ha+g9MbLX4WboD4ovQ+YUnNbc
4/hgV+K+EPdT+yssfFXzuswrfwb6RuTdiXvrcUiP94tiN+NDlLyVs2ZrWWPXMToJPUIxj5VR2kbz
Yij7cHDi5iFTfGOyi/iGwhYSAl9CBxh2yEN/xkp0/K5qFrNFm3guFPkcK3smvGQLw122Q6jSy5zx
94BY/XEZ7OZNNdDpcYIZsQwYYro9BI/isp/K2mZ4qTiTcayiu0z9WP9HiENYnL8wlMoHNyvspXJl
BfE1Bw104TLfl8s+MY5RcXwo6bWljtgXZM3qTuVsVuZf04AunPLWm7yCkn8x19jlUuVDirOyb1b8
fU6OFj0f8Le4vcaXCPD2tBU+qpPUHtFOkcJDOLiF/hLMz0M/OGaIIvj8PVQflWqgUDriRy/oD5Vi
K+QBopQ7+UhAaB7m+bvJxKsUKZjOQgwPu78b3LJ2gu4sCvTsSgeh1sKUQUi5oWYDMGv0TaTYefjU
aqUX9B8SM9RESG2tecK2an1lM/Vgn25FjoHmKFNcJ9TwsQ3gr04nWzfc+UW66+VjrWzk0dbFezU+
N99HtAtPI0TmpbdN4Zjpqh3WD1pwHySjGyMf3/xUiG3RUe6nbdyhUT9qd0VzarUXKQy2aUg5Xj3U
nfddw9VH6z/KSbtDH26HKqltTrVdTagiu7nxS9Qju4YB2C4RchybokGTtfaN7gfERyMPiOs+rrpr
KRQgkbQgp98QM9PZFtSnvNoH827C+LGnr9f3p1BBJUf/qLKfmvIk2/jZC9NGS5l9kzNvk9UBirOA
NN8vTfuZj7kpvr3IH0LlRxA4Al8U3eQsPPeiK/0Ee2BSvNQ+eDKrdKwUdNoxjTacB8Njdz8tlMA+
UhggU50k26DhlPiBsSnF2C5zr073c+ZWz116oK3qQwxavAmQWmUr4U50YZFtRgRxsRjywvYY915k
+PrWcluP+BC9pygBfgsPll/ep9+FUx3ZuWQP58nrd+MWoEn70NNL1XcGfZdz9C0s7EmwxW19iRPu
blY5y5x4Vx2SV9UWA2d+bFRXfb1lw3w1nFxTG/RCVyrBymaggr7qE5Xk8nmKy8I5acCFD3El2hN4
agrEyNYVFQlYyfISsZDZoPS1wqx34S0fMCVQbQyD7tHfeW4F464V0xvI1y+5MP1DIM5/cN6gl66l
rxgb57EAOOacRFnvhJpcumkx3FIW/ZJR8uhYjIHE0VXQktfwFaWLg9pMZvGcoNtsV1r/IkbiCedp
ivzleycupzGxbsRMlIquYya9SpqWqy0mb54ZwufzEISQICfJLJ1zoKWLIxpuLm5pRMULkcCvC5f+
96TAI9kW8n0ibCLW6fKSEWPpwlc785cUux+En6pbWxZ9djCkc5igzQX8qa6dabiPNWLGYY5+9fpp
GX9J+ZvRHsTsY+hPUAfL5KUYfi+mz2h8SByQIKht1YLNpCFNXBQqyTkluvC2UfusgSTyi9lpZrCc
XkkmlezjZlcY7gRqqney2GHHjBCZZ5vJQ5TtTdrKPqCMrXygobElEXlsPYpJh36hS+tqI/mzU3uD
33rhvfkYfCt/B8/p7+qt9DS3PDBH4eeYGvm1p3vDe/qaf0jv9UHayd/mR4F/a6cRwyAgRCJjFAye
XX4V4XaR/HQ5D8J2LnaKcTeNj8XGVLZV/jGkP+YcFcED2GVhOIrJQzfuhLawkYq242o7aJekvhPL
t9wt6js2+CL7cb2X0oNFEyfcZfG2UHwr3YDN4MDGQxr4Nf8czuJT/Y73Q/4+0+Yu0YWzGeYJKiHQ
xrPEeI8//p6rU+h+XTygXxjYrx2Qr9XI3AFkNLN+OUeSq9TbSd8myZ2q+tLkB5ZHUsnvq7orxztG
cLZYOSxs9ZtVu43qDdVTYXz05T29eHM5diTW2FlImyG2q8iLFl+L7ZDyLbHDymnP2bvwVuVOed86
JNd0CDJbv3SBN0puknvyQ3CZ33QwhbNflrb2qL4NL9Lv6Fy85KyGx/Cu2nJD+/oY+Sl/gfUtG90J
hvZd8ND7hsc97oqX6rv2MmwwGytsQXPSC+H+t9bYIK3oKmMpHUtuX9kxN7iNHoxtVtnid8gExlbf
VfjnSU8INfnVPvpWAPpS7cxrd91vOoEcnJLdvmvHlFs7KkfNsxzByzfpRndbP7zTbQ4TR/Sh/KW2
8D2hQcOGShzlG70W8RLcBU/iSL+Dro/4U96Fm4QeTwKIzK6P5X68V7bDVv/ZEq290pc/5NfkgASI
9ggbQ32qwVu9saeKyksWN029cd5r9FAlbym2IjOr4WdlPM7DblYuUbVstOnOivykdfgz5EHWQ6Gw
jbP4XrymR/29H7GCtcNj/lzXNr+MyuMXVC9d2Oqlj3WI1Nmt7kSpg1jeyOXGrbU66RzM4ViOIt26
t3beQxQwiO8fw9bYmLnTLXTtvTHagDkZHsHASc/jT+3XcJQ7phh2w99k2jkzytSjgyQM20Z3stAJ
sPFLN622kbv7NDuKpm+oLj9cpk6h2tGvCDo8rmuJMyWuObti7wfaPrDcJjlgB6RJfqDsJMk3y300
Pqa0WMOt3v9WY/Kpi8KIeNjG9aZVj3iCKe3DSGmSeF3n8pu9YZvVpizdbiTU2eC+Utz9kJqzMcqY
LcZ3TCJv1P5fWyCYGq6THghpKvOea7KPqjU5nK18Oee9gZnGyA4P4imz04F5Bxy8fZeepeZOl/tT
UXogFGVX4D8OrH1avEp6o0v7pSPF7XBs4Aa3qpUw8Pp8dDRKMyHwE0ln6c0qrNkTNaSLqpKxxmTe
OKcY9X0JNQBnyAys1UWN1sBVs03MAgWjn2o5T26+rff9/XQ3vgCm9C1vPLE14hpvJieP9v30VKUO
LCiJFvGzfFKf5sQ2T3TJk+GExFhCx1ygHqES9pHqbAtHjjdmZJs/lmegoI72PcchRrP1zskMO8M/
y/Rb1vZJNry8e8haZxw8I18PqD7xptJtKMs6Wzwlv9eN/jC/98NWSZ5C9X4ePIXwfJpP1UF+b7bh
Lr/rvGUfbuKNdU43gtcd5pPqpht6q6/83APh/aX4Pt5V97I/EpeUe6CBdXJvsCQDt008bcHuZT/H
my49Lt1pSo+5yn246mlKHDq+ar2Gw0Bh/OUJxqPEkSM5qsG3ccaT8LzGxqN44vbDbzhmhc/iifma
+Kb8FoiR2YE+sRHawfuyuMxhKIiIMfpJOeuu7paOZGv+ckd+66s2560r+8tvGCmiZQvPxQccSTyi
uN/0eWTfmXb9ixe9hprtstffonNb2vFT+UQpJOyrx6xmgw7FempaP63TKDiqBATN5vfbj4GgxSgp
pcCw+9+lVxzrh/iNtsnevO/31lY/J79Czudx39xlT9qPeS8f0w/Iw4Rd40RTmH8L0z55VhTGyq7a
U0LbnXTQlHWrAiDLhsc2OJjt/Wi5gp+W+2zYzhNauI99d4rVY6j6Mfhg3RUUt5L82CToEB7cTNhY
7cZSXKHfLvEG0y0IOHQx1MrRv9Gw1lsCt5u3jpawWuz01SrsFVkg2Lo3d6eqP8rydu59eT7L6jFt
nUh3Wp67uBP6Y9ahuQdlRzta8QskuqC1jRsQwP+yZ5lUAEJaFSjgR14NVsweb4lg6pbzglLKg6DE
xWHIpckOhkn16k6b/+cYARAbjS6QkKtLz/VwOin1ORlHIT1jt6I7XWwSMZt6X4rpz9kUbiE9/3gb
f5rJ0Nwh5wBhB1WMOHEVJaykUjAYM9Nz0gaVi2P9hyYX/UnBzA+y1A8wcEE8UyVFXQm9HsRFNBXg
swuOVJSAnS6HZ89ppVuzsIEPhCWoBeraCtsff0+drj8Db55u0NpdR+wZouBVk7OeejHpkjw+V4tV
MtrpWaa63rkUO84yyv3u75f7w+H453tZrwdXlZnkCoNA7uRzqE4rK1+qNovPZryMh6ye76YkMP20
jVpkfZYftU5FNSdK7M3mwqAlMg2f1nDhlGrWHIaGmpHnaWwhUYMt+ms9bb3KuMN09MYZ9wd6/OlO
kfhAWgvMG3wcapOrN9PmQo1SmLJc5G8915NsMNTZk/CgbrRLsDH3uVc+Mi+NLuG+/KW8EuoZisbf
stQRcvq1dgMWOzmppY8UDu2aDABEf5/TcIl9IfbT1CUl0QJXpvUjxZz/l169V4etdc6TQygdisDR
8LZFRChzksbG70pBsgntzcXTzAEBqR2GXn1DEuEz+rRG8mu3zo+FTPP2UQjOI+l+4sW1R0+ARGQ+
8F8VwY4/Sm9+hC5QG3B51ihBJ2NQaJE4MekSuRzn0WtH9ANjZThx4kSJ25AEoq403njFf0Av168Y
3gdjnT+SX+pVDEh1yaD9momXpWruYCylrmJMmpNFHJSVMMk2u/b7UHB+VinZVS4+qFLwO8FMccdQ
5PT3pXnds9OxJsH4aXUQRSgEdsHnlUkpHOls2eIiy7HEFCd7UNVx2ATxDwzGyFqf56HcJuNk3cBC
XfeB/1wXohXBCWszJHk+X7dQsM/T27i4DJbgdxKgrmpKFjvWAzuXY5lmlt7eGKh82fQ86qqQScHE
hOMPtvSfQB1BlbpWUur8kpTJ4DXGYYYFQ5FHNp/kqf/39/pfLrZuJBTQmKWjYXnV50bkS4srTeO9
JvVbHBUk2Ir5q5T65zmLb2Wm18kZfz1NBKANpIPrsXKVCSq1ItLcDsdLsKS03IqWXFtmZPP3R/pz
WHxeuOj70UdnNLTSkK9ppAkk0laq9eGCCj/NrBKOzFO0Khva4sL2J+lzTIreeGtmJw3HFNFDZ1oD
0Fo89/GuLA5JdBYs+FuHSvOSYFNamqNlfqZ5cg691usnd6zvleapat0MLfd2MwmupW7b1O1iSCyH
TsK1a1dYh1D1YEo0y9YKPEtjRO1KvyknmVrjMULmiLNv/JQ/SS/GhK2Gp8ROdU/uxZ9nL+lgi6Vd
R55UO2ioyYPTd07JyDC7h8HfxfCN7xMDify1iIc3ZAoOou5N7deKh4pccujyrRhs0nEzHIvNLU/k
6y4Un3LFy6EzTXgwv5AlVFHIcZkU+4uYLo6lDw/M+OzFkidn6Jq3Xisf0GO6FZHWiPP5w6LnyZyZ
ZbQu1mvzj8KIsCSBiXCBtJBQBk7unBuRB40WbNfQqi58e1pCw7QthC706rK6NV7++tir/JcCRBt6
smr8OZb+AaITwwWfWW0qLpmgvmRxHjuNGgVOUhe11yWy7Cblb6wGsxtP/nWXEoLBY65+goCvr00F
2x6t/niomsuMVOG+MzcCWDwt0pxcCoXN37fPF/QnPUVyAPgAOiyEVcPvc8gTOrEPxqbkYqN5qUVp
i5JpwkjgdzSeSqFApVNCiGyxGCFlVXkjEfwvVwd5ugoMgQKkdL3mfpac91GBne5FKESLmcXiIrl8
VHqtdrU4Ps53Y50kDAHDFyZzb39/9K+vGZk8eI4IBEK+JvR+fnJZjatwMIvm0ubtAaXWlT9vES96
3Z6s9mac+rKauRptMTSVVlT/dSPbGsUGiJ/WXoBWdFsaWWO3m2AA2r2svyircjWktJkBc2reWE5f
sKBAwHlKPjGNXFApivz5QSOexhAqJmA5DlVy2ohPEXjoor/0nXAoGgRRB5mR9NQZAkRIpIFAiJqQ
ine6FQLBrDLR7xbRN0ZVv7TM2f/+Gb6k59weQikKpz2Dfcwdrg77pMoEwLiheJ5r7HfDaf4dDXXr
62XV2nLKdJ9kwAC6zijTgvVDXU0RXUevXSwz7FJz1e/MvvRynXSvUs4o1vRek4N4q5Ibt/plxQBX
RacAeSQ2Jpn61Z0OGOboU6FXF6sCv720TEysqpZQyUl/4EfY3fhwXw7QFZONtCILVEKR6dps02r7
ViqgZ11waFKAlINbyYI+u7EHtS9xFrUJIDT0bRgEgMS9Sq5HrVHKVs7iSw1YLbZzS35XpOncRssu
quPyTldBq4XzwhBYrauDrnEflpApx6nXHwIxtE4Qt1FiXID3TIa2HzB6va/wgT+kSCXb+vKmmjmj
3SbRHzCUBje09Nhuyz9MgLxCFHxYYSTsuA26pTSF5Wy6t2qNbje+bQ6eQaANRBKVThX2QhqUZysv
3ETp+ADLom4qQ2wfe7qjQWcOj4vhZegWnYEVzAgWn4waj/suvpGefq2ceGXAEOHHcDxxOF3hfNoY
27m+zZLL0uWJE2Kq4wxiXbpGJpWOuNDyi5Mu2Pd9eiKYP0H+Ge1OtH6JnXhELcpTJnV4xVLBWRr6
AI1sNT58afVGaiRfd+IhFgFDkoHTkIchDXa18Wu5CHvLLOKLNgrxRhkH5UHqSsELh05GTJDl1Acl
aIKqsBmQAz3teizyIha02pVOQyPgFBbveZXl+wVdytxAdS5V+w0WNu2dKoSHLpDk7d/DwZczlyUI
EwBZhVVZj732OVgpfdEIkTYOK6LL2igsijtma3YoAl03IaTbmYmD8v9+TQIk2piYcAEivbrmKGsg
dM2hOctJ92PJ2l95lL1mQbrLzYBDkLmXIEb+368pXYu1rdbTiA+ygMhxcF26PhHw6GhkHXe4cxG7
SgFj+WJY+KBML0WB92xvh9Kblh/hIXX1PtfB7IDNjG3eCjVqiOJu7cUx1h7weebcEeFkxGbrKlRq
7QyuIFjscAGKIX8YHfDfDx3h11I5NDT84P7Iw8OASGymbpMCE/OzPN0PoHuqdBvMpy5zjdkrUmpN
CqGXNqudoXrOpY+x9lrGd722w13ein4D+80iOoP6JqCjnqvPerk1XwvdHYs3RTmMEG1WlWqnPWmm
189MwgD8MCbVPb13/ijQTL+F6oyfhZ3XbjHB3z6q+oPRPAf07/RXNVM9M31AlMVuzljfDKVfhRju
0Im9nyt3Nm3hnajLwCvWdoHhQ2RkOyHhnBaQKzjOAUJupOpGWP56ClgUoIhFwQsFfXkNgszEGY95
HRX3VlFATkw0N4P4PgRWW45DemNp/lvi41MazDJZd4LFaYCyyDX5NdbyXIxrdTz3qj/Kj6VuB8tD
2/LxxNrRWk/LaBRob4b53aqOAR+xDC5R9xb1+1Z5V9RfkvprGmlxVaew+pUJxyhAC9lT09elR5GY
WdshEJnBPEvm8zz3SAa/hoPsdL1lI9jsx4zJhMTpAiYagCoGMCNjugv68xgdS3kTmm+9BUSq+im3
DZJ49C/4Qm0fOxJ6QV1dsZ5frWA/R42tweYZdc2ZC/rqdFKmttsNkeApI4YizgiATh17WicjTTka
yymymgPwCGZpVgmfIUEjf6YnKarggxEvykNbUH5J2s9YqOxCOllvE8VUA+9LAMhf0C0I3+oy3wzc
+kw/u+FPZShMY4DXvf4CKsYWY6xbWk6TlAH38K59gzow0otv7ORlAKyUObL52FTnJP2pMjxOEfms
pp0JNdoKn6zwMW7eS/0sgpiJ3kqwO/qhxpFmgVAE0C1PzgE3o1o7q9z01TvwKWDMk5spoCdYsf0G
S2sTXDqd6HpnyvbyUnLmOUFkW5ZDn4U5Wv8s/5YuU+QyAZdUwF3pnQxTQXUMbjjy+upReGQqOHwo
B0Q66M/Hm7Jw1MbDz55OFN64Lf0a0GuyW4Lk45AU3dT8GOUXwfLKEMY7f4074PyaeqHiIM+l9xsj
2WKXY1EbB/sYGOP4zWppSe5kY1fPftL448rGmxsAIUhSrL89zQ9dAwgdflw7vYrRzDzuvS/fJ+a4
oHDHyDVexp8LvkSx15sbyIUMaBv5yUr3SAQX8j7s3kJzly3fjOH7wso0Ia+YpBvrrLqPvJQ4xjph
Kmptyt5TTNecDuDhCYX8Koa7RrikIKPSHTXZhFtlBnDgLu+9pLrXAYoU7Ue6zpMnO213hfSocvNC
9XOQHofsEkyXhGFji6/BdDCbnc6JXqbPRXQsgntF2sjhJsr3argJkru03yfZvu7X8l5ZtqAji+VB
Kg665Baqn2vneXyFyKcMzz2SF7u+fJjNzaT6VfzUpFADz1J/6hn8B68y22OZdprlWeYdQPZc26Ku
gwxEBAxqrzOQvCUupq6n/VUgMUDBUeMhSE669yV7LbHa7ebhvDAAjMGWZklnG0jU+LMkXpIkG3dL
rY8PalerdpuHCGzjkBWgcLmJRLoodS/TF06n1RcCxFydkv4ag9I5hp6DY8gDRih2bw1PZlI8dcE6
v5VLLzNE0A8rEKwArNXl0bSpp5AOzIAEyNByTGWWmDpa9Iq+gGRXRl6DlkUxkRJErzsnznTwnku5
SQegWTfO4C+pLzkRjMO1DsTHCW3Iz8mGUCGvI0VCdpEDcTzp0eDWSuHKajDYyyBxGA+QWczwY+pb
JIPE8Ja/kvTlm3ADKz9w5T6u1fd6g//oMGi9NBiLpmUXijf1LqxOdANmv+rU33ELdLDrEBHKGprD
zTyNTpEuPyGNM3OqWOh/fxfr1/+0OtY7QSNHZvyDevyf/vA/7mRcssjK0CW5LJn4HmoLZ/dMxVWS
6m50hG4s4vrfr/g1PV0vqWPYA4Rfo/y7KsCLXME+UFZpfbZj55plMTpdavxQKss85WoIcaKXd3pT
5OBh28AL1OahmeQnhcNwX5sziD49fw4R9oQ4ODekQMXgdE1qW/IvY+LQgv083XhLf1Bdn18TLINV
9IukH0zadUodL0GcznGdAoNjfQxSEW2GSZSdMegHVxrjzquyYbHlkHJJB62bWHl46oBYhIwb+yIb
fDW0pM0siv1G7lVbq9ECSnHz8MOg1X2tKK2NaawcmDwBjNF27aaVKn07l6CuUNf8MRdGezdL+Wac
5Vsy5+qXNbCqwhMkoFlB47iWbm/nagpKdUkvMqQKG4Gmpxmvyxtf/UuCr3y+yNVXD0ItleU0AEjT
igw6sM32Y6mpwNHwD9WE8WeEMtI5Ga3YDBkwvbXe6v6hmLLKTwyMljClcCQsQyYTftA4APli6uSI
QBncBR12klhOhgnuUo74LNh9c1upIbSESjB8y+XrKrdS+a+7eG2my3SxsGUDsni1i6vY1NHOWYSz
3gFsQul58WpxoDlghuMuqihaVqe6PrzTprW9G4YNtFpTB6A1mjcW6LUAK5tpnVzogCXXEcYX5eXO
UoOZMkk493W20Tpl2NQdb1FY1F2pyZAUZJxWF1B5aoqwrzQrD1bckSTAk/BCjSRMy5m0JMYtION/
vTHMx1Z1MfqaiFR8DnVFNRZJ1jTCubbmxenC8aws9Y78IHOJbZB/i+596AN3CviGKMUfRPoIjjGD
khowO0R+LrqU+fR2Yzl+qZF5X5TG7GS+G8X8Ve3X9Ag8zmEVXrLALO4X6lld6TdBZo6HpQh2emA1
bpWaoTOpk+io/JSjt5V+0DTJS4TDVN4pTElVEX+msO1ycgX9d2FFs1/PhYgZafnvxfb/dVX+D/qt
//h2X3RVnspi1bL+txzkqvn45+f/LaYiSIbyLxoyq1z9KvGnrjKf/1ZT4Y+sf4FIwtkYSh4uZ6vr
+39UHAVJ+9f60+jCsTKZK6+CrP/RUxFk9V+I8ayUfZNyD0OB/0nI8QqmpTG7Xp15KeTWfjMiIFfZ
l4FDihbFk/Y8maV1R3+l3VlJLrhFAuVHy6Zhi/pU8YSUI7zFMkWPRC3kaYd7VeMQTDDR6XCwsSOp
WW5kQWuS8/+ONO6Mxh8aWBBXCRyIiFwF5HyqxDCMhe45EKOGNholdK3X0omZWuo3gprdCJefT5n/
XI/PQS8aZRK6vp8DQTQwyl3mcHhGAK33shHKAvLP0o0q/Wq08O/LMHxE/xoJG5hqVy88CqpUCopo
eK4M8I2FYJWgdiNTgIVujWe82+CuJyZqZ7KuuJ3RDo5QN/3pH0v09O+3+E+VmfXdfXq3qFngHcnw
E4AaJ+pV0IvTRG0DyyxfBE2Yt60sC29zDWwfCbD+dW7EDkhA3p/kukTlUQWh9ffLf30JdI3J5rAt
YYzOeXB1fUHV2kUq155SB3sqKEGx9fJknhSxk+5LzRgAUyfyQanb6T6Z1Lc+BYz793v48rkROSKw
rg4WwOWZcn/+3EWXCkubhd1LI8sBQE+KiK4x9BtXWR/k84vmKuzfVWaNHXZ9ukxTMtZSNHUvta40
OzlOgcZGuA02CZLQf3+gK6gEK4uCAaqpzC4GcQmS6fMTLdUw/l/2zqM5biRNw3+lY+7ogDcRu5fy
RSeSokpSXxAyFLw3CeDX75OUepoAuazVnmemWyGpSWYhM5H5mddoGFuNp1FrrE0wdPEOPSaN5qjr
XfS6FYarogzBP7bKJ1tAoElpUB4iJY8++oGvZ2vsh8+Zfc3D95+fCeiQ5qgqTVrdWlSkTdKmOOtq
cbIN5a+Ophvo2/wQD9YdykqrMCrP9bNeTjhW9PRniRQ5HyEozCdBd7Hws8t0PBVDTJMc6uYmQHca
3Z3IObOLXwxFbqZpbF8kTUC5LhvBbWWNjZUW/SntoPFkEUytCel82C7N7ynNMY0MRXzqGownJdnk
WfksC8rLKi5DX3SnTsmz3eB4yoXf2fXary3rvhhtdas5tYNzYXaOWPvaQxJ6UhWWmAm67POR47YL
SzOphxMCrOYBIUwFBnuR7kxrPGc59eLAl7kuXntIKOieFFOYDzXgORV5kz6cfNO/cprkE86s6Wpw
IsS9GuPr22/Li43JYNyfFB6QvrGZ1PlgTqkjeNlj+JoMJaww6D75OkHH+FCOWXk1RUp22eUAAH97
VFSFZWjH6Y0w2mId62lKSJRC9TQlmf81EXDU8W3fG5GuHJROqmiOivHj7THltM2OIAIMsiZgajh5
kSAu3gg+hdn3XqWe+gBKoyf8ZD3xAw6/PcqTtr+JzigwgSdS6fMd2gs0hlp/OtlN6G1Dq2lXrjH4
u7dHWfCunl4E5s1SObxBfhC5zJfNxzeiL63ePsWle50B7i8DuCxtiaUElMF6qxmoCqGbGx/C9DRg
RRKrIwpqI7Q/wofh9PbHeeXlkJEC+ZXk+RPDzT9NZYQlrjaZfXKBvzXgC6di2OgI4r89zKtPLWFE
Luc6PjJL/NeYOMjbUH0+QWenFSkQ9bqMrt33wtwaNBlX+rH6hr5Q8B0Ar38OfPbaQz4ffPGm4LOU
elnd2Kfcuza7K8e5CcIziPmXQ+i6NPcBBYBiAhDT+Tz2Rp6rqRK3H1GdTffphANcljjo0aZW8tv7
lJuYF5+4EhAov5sPpYjMNMOk806VsMU20SH3AqYtz9SQnpRz5i+d/mRaJncGEby5uPdwf68jymve
yXX7IgGKWbSPAT6s/tqPaRls/ILGxMoupgr6c5rty7YNf1R5SnU80AbpHF+Z5me1yzxSY98Okw39
vvx7ZuWowuWtNCrzkYol/XOTqN2HVur4cKeSFBEVox0vzbLqb4GMgAl1geoCZcHQTHRKoR6CqGKv
NKYU3TIQTfrhFlF27qB7eejw/Ai3gd6RpbuntOPZcWBpSUWpSTinvEmLbZn5BsXB5pw/wYswluYT
Zzd5AhgWCYaaL2aOi0qtu413GqUCceJr0NX9tnD0C92LKHFU5thedQI2YuwnUl6sSbPfwl7IA4mS
Nfoa5OlYY8BzmX+ECYE/pJ6V4GQJ3TtiW91sdDVJDooo8m0SUvJ/+yx4ObGopqnE7hjFYk9h2vPx
KINVmVa3yUmtg2TjTCib2BlI4bdHeTmxjMKPxygHTBCqkPNR9EHzh1hvklPITU0z1ygthMkr+M2i
t27zoK8vg5wyhFHR1x2DoDxzILw6vkxLabdLZ/jFUyIOZ6YTlrAnxL2jm7LtPysVsOWoIMixM2xf
xTBAITcK5RO4gHMV4EULXC4qjw/CzqYghIzNkmc6pMJVwtCOTymkLIGqI9drfelgnrQdjLF8iMMA
IvlI5wWKQr62qyk9VKNmntlbr6y19E4FJUVXF2TschX80rRKhVUAJD/th6gFeNQVzf7ttX51FEqr
mqQ049C22MFiCryqcthRRdVm2yYdhotSjc9p9Lw6Cuetx63tSRD1fEelInNyy02Sk92CkxciLOH+
OM2Zc/eJizA/d2Usp7lwCGiB857Mh+n8HhfKXo1Po5K4qOsVzbVi1RAag8bCfB2PR+qe+sobTe9j
IarwOs287AMmmuo3XIYRAPH9YWvkKNs5Q//DUTtwQYNw6CUrUz7+0BJF35uDgfeE1dbjNo0SBEV8
2Hh+r9FVfntlXnkLeBjwlvJpZLo+fxh9CCgR+l18yiaKpp3Du447Hs1TRaP/OOrmWvGLrxn+uWU/
ngOfLHpATy8BOHc0gwgcWbVl6lZkUDBwS4bynNbWlrmjca6U2rFWYRUkpRbvR2NwDqLq1F1lCeum
6P3xfvDVaBckfvj/eBdQQ5GFWvyHzOVc2FR+PJHl8clLVeeI6n4B6NjMz7wLckZfbB9ig6dxKLEt
YuXec4a67afoNLkiWfvJgNKYF2THKMum41RYw5nxXplkqW/KFAMKhnS0DJspStds17o5eaL/XDoQ
eItQt1ZCs8fjNBj2J63tP/Um0jp9IeKj1qkQUdW+uTTqItm+vd1eVGVku4sIjDDTlSgyWXV8nmWG
UUbvdczbU4Bzd4V8QttckChl28Brwj27vvnIxGGmEJigHMpQol8r9cymf1GRlJ+Cuxy9Kaoz5LuL
XV8prHNiOK0sGbiQ9Kv2I+FpcBQqPXahwqDJcvDG+JbnuxFvlK9tZ4wPvqI/5h6GNmN7j1uGd6Zg
5siA7dnO4C6Q9RUEvaQiD/HGMqArhJsDu+o/Odz2V0FXxp/spgHN40MZQXDDcZF4amqQkStwONZ1
4KbVJ7sazRZtzgmpjzE10psq7/y/Qq2VoiROal3bTmg0q14AG0e+I7UBDwa99pCZA/ghZQyLdy3i
6MCmaEZ/Qpa0G1ZTK/KHCr885EENK71tRKPdUW4DHhABRn3Qm9IYIAJVKOLURVD9FURp+A2hG/Mh
zYoYhubUgFMZSNNAmZQTzXbd8qv7Xij5X3lWa6fR9ZCrtDrMM1am4aOiB2gm/KKr7QSkJ0y8y2Kw
82vA2cE3DCNybiVUJr4aE5LJhRYa3wHsQmWMk0z/avS4sa91ezC/al5Q3ZmTivwcRo4BvZ1SJZid
2EuoNhnht9JzMjj0guDcsDrZyve8+kFpCuA1WVx6E934CaGnIizjz2qe+T9Tg/+0MP5FsvzsKHjR
wviILHzU/IEq/B+7ru3yeTtDfu+/2xk2zQeZq4FGpCb1jzg87Qz3TyziZItDFjn/3ckw/uQ2BiZG
ascZp0uw8N+dDFTjJfJbWokS4UH+0X5HGn7RyOO+4j2Tvt42tz4x0/IoDXAGiiJNbT/EXcwGr40s
vRnyyFHXFmH5XiLdV/EQBMl2GvX+a9XV6De6akOb3rCTD37VVjfpYGT32og5XcPJfOZ8fXG5UCtA
W5gPh2cqtA2ZBT/LiXD1tNWabOxDFUOuhTF2AcPbpQefVebx2frd/jyXntf3X0RbcigKE9QMSKtZ
r/lQbe8IGtpT+2FURoRORB1sAzWMz0jNPFWvnx2KTDmpAUkWVSWdlVzKHApwOUoNdubE5dTtNRuA
TgY/Y6BtsAaLWwEO76AEtq2fPGjp6N5MlXKd1OllHfqQ1rUg50ZLpi3ClNb7zGXGFc1LNvE4JjvH
v08ccN1JH5eHOKBQXDahvw+7ykLO1VPP3cTycls+C9sG5AeiZzLtmE/Z6JtGPWZNeHIcJfzudLlx
S5DarD1d3nhR6QGN0y4GE4W9zsQ8uE+ndTAm6iZrEauvEaNIm6yGvvBgmX287ZMg+rmo/zmfOJ8I
ff9364r3X7JicSbx9f8+k7Q/KfPjbqfL0jHY12ctVv1P1EdxtiGThBYxP5fwTkHdjq4EXCbkkmbn
EkcIqYpJ+AuRC9m9v101fr16P80LX7fKeyr1zDYWNsJUKKhq8yFIlxcpCURS7GD6wXgoo6pSPoMi
995FQ8A1mJGrHJO0p+s0+fmXvE9wbauyytrVsBIgmPhT+b2MfBRmWstaFXqIT5irVnW6djW+A5Vq
PZGypmolkKsuc9QzHA9xICGyadWktn1rcmWiEa4aTbIOklF3NrgjFe/jSfmr7hukKHJdFF9VEppR
qgpSoYEvodxTbplCWWHqs5We9mO57VQr/J7ZpUtwmucWTjBhjRBS1qblbWSY2a5qRV+thbSDO3Nu
vjjMCPeh4BAlU2CBA7tIHWsWNiIB0h5SNfKRpezqdZaZ/ebZlnrlyHxxOjMK9FqVopwEUBuLZDut
07aryojgKzebbR4W9W4wGpzP4EBtjT47J779yr7gUejASlFW4jNnMWCnZznGw9b4YKvlSDml6D8P
hqvgAEfw/yPhQk0AwsTeHrefkFXWHJGtGqME9T4UFH7L1seTzczNb1muto++WniYO0B8dtatI2BR
BGNhvjcjrDbWemmOHzpntKDCGMZYbKMS+Fo+irrZUmME9s71nBSbadJGe5V0YmrXYelgjw6PKX7X
aA06SKZRjggjoZmueFBlNrZZIhXiO9V9Monhi2JDFV4rTWd8sSK7/mFmSYxevAl0cmXSacnOJAov
Fkw2AJCHMDVqjHIS5wc2pmV0owZ7eGiD/Ic/FZeBwtxMuneAjhPtnnbHf87ef1H1IfaCO4tWL41T
iO1vnsUf8qh9/P7H+/ZL+9j8cR0R6P3xrmvTMcqD16yFXv3xv45ux/qTwgZenjLLk2cwS/i315D9
p03MiFQxp/BPVNavkFJ3ZURJZdAGFMrJKrEDf0eU6p/g3EgfaZZKuWLSNed3ju5FKgqnjtKjNDri
LUVIj4x4vsX0DrhxH9nB56qHi9TXoXWvNfFN2UyXSlU9ihKBh2l674/DuE9czOnMbNu6Vb0ChSm2
dW58f/uMmscovz4PxCnMzGX1V0KGZhFkDdlsHPvgc5aU1U4JbIRv5S8JcmwbJcEuI+vUj2+PuagK
MIUoWMPwoHYn67EwrueDNoaeK6MSGQ+jrVxaWr3NMlGfgjGsVm0dptu6Gsx1XgHhqPKQ9t85cyK2
37PAzJTcEvhP8EyoQcngebEIWZh3TOng3k/WuPLQDQ4rsMgmxhm2cuT2J/qKjBtQp9Px7Sd/OTAH
DO0LQ5WC0vx//uB1E4QAeQzjXrcVJOMcuPAC/9+V4ffvvUbsGninllYeqsL8/PbISM7MHpodzAID
dpZ+7JhmUXyYjx33pkUuHmZ3ySpZoVK0ur7+63jM1s462NPjuLJuvK110x7cjX20jxGCmPUlopg3
yhbB64239rbotPL38uvKQ33ID+3qtj60/Nbb6kf9tl0hAM4XfuvX327tDepqn+tLb2tuHP5z/FV8
HvH0oOiMjwXFjGO51W6mm+DK+zDcQcCOV+OtfuxXyhqo/rpfOdt6++2WH/rtW8tvh3W3YZ7W0ebO
2nRrpAB3NL7W9Ka2xgp5qm29Uffqvtiq+35X77If8RHm+kasvYN3sDbxvjiANkOhaPqu3mhHqorv
hnfKJbY0W+dKv1YO6h5VNqQQkXbhp1GTfPr57tY6Kjtj5R2mW/PGOMqf1K389Y/DZbFCfXXtbOTH
8DbVobpsDun6fbaiorHGr2GPlMoRWc6999AcxOqcmdEToOpZEPhzPdGI8ain0oxfFhYjlHn8ylLS
u93m3QOWL5fVutgHd/3XCNZYuwpdGLtbVGDwBTkEW6Q9ttoK/YXddIi2xZ4v3XKV7h73NxfjCrrO
+v24EodgQwi44i+28TbZEMCtU6Y8l/9ej9parO5CRHBWSL3nH7xbROYi/rwRB2UT7PK1/N7DzxLK
zMh7lnfKLGnxnLh6YWcOZJUzeHkpl2YmCGqNDHiPF8CHE+7F0FcxXKN8LyIEfIoxllLG7tdWbaur
n78ghBZ2WXh8+lMzis80mJp9laE2gxxzt43ysV9rQ4n3Sl9Qire1Sj36mljX+lBcPP2iwZAMdbgA
TscbSk/LpiTH0cBrZKKEId75eaxe+Lx4F17Q/PolL2TBzQ+czT9/9/R1SB65ZzoTT2aJi5lBD19m
KTRZXNzk5m+0P+VDPCKWegdo6UIxlSszD+/jNrxys0elbd9rvrVB6ubGULRr3ZreN8h4SSBy4AG3
r9Y60s3q9yDE8MoUD06cfykK765yIsQ2vcsuaz926Dz7DdiA/Gtkis+Afg8FFC1rrFEH6268wt5H
2onEwQUl4d0iyLKvygGJtinc2ziwoRl7NbTJDuuCrTD9bRG+s5IOCcFy6yMhUjhIYtn9IUUsk87L
xjTby9iK3hkpcktVek8P/73AAUTgYXTmNJQB/mLqaEGgFvDUn4LfMJ+6LHY7T9ez8E5NuGraGGQA
/TIacz9UAJKX9L816xZ4xI6GSX9mcHmlPhubFWPBuAGlyq/HZbC4fVzknceh1fwt8jTDuvJEtI4n
Ua7M2kBlqcG2pzTJDxpa9m8/9fz2eQqbuPuwHiM0Iy9ZvkmWqN1mgGH0Lm70xyTzcFzqq2w3BciH
0sxaxS26f5NHBdUDpbp/e/AX4gdAvjxsG6QamikNPBY5V2l2OHV1lvpQaQkacGaACbibXGodxD3V
V9IdPRQMX6ziGgPgYzRF3XViIdiuZZchPRxYw/kX05zyTdBOKc5B5bcyLpuHzKnPFaHm80RN8emT
gjOgYQ09W1/ERLlLKyglfnjotOgzQDbkSFScdCLDucyb6HOXkDhHkFTSKT2rJCQrdv9sDhAHEKQA
kFJ7AE6Cl6H8788qeprIalfHtO0uzbtNKoS/LfvpuNtETgnivkbQp9MD85glE6ZKUQhI0EEjKk87
0j1J+aw67wqb20OAvdtlb2qf3DEXd63Q631do7f39Ee7wDrJMlGqzEfoD61KJhdQ2zQs9Z1bmfGd
05b+B7O9mTIxXsXBheeE/XsK8TUpHJ5NsTmqm3Cw4nUj8v5iAmuzQfWovXcC/0a1e6Cio/Hhaf/8
Vrr0UGT881/ye74V5VhHCNU91VH++dO78jF/39aPj+31l3L5lbNvpOLya3BZvZ79YZu30APvusd6
vH9suvTnIBRn5Ff+X//jL/z+w1g+/ve/vhVdTvf2/jEgnJtB+6Xmzf9ep7qHbhfNC1XyG/4uVNnu
nzD6KHYDLVBBHXOM/cp2vD+RusNEhLdeIq3k3fEr23G1P6niosxCZVKF3yVTpF/ZjqlRcKeRTn3K
QpiAE/B3ch2KWs/3MsqopsRh04OUUAPZeZvvZd8oQhUrqwlInWoGcMLUyF4HXVx3nwazLVNE9+My
aXdFBT7rVqUZZN/7rhvHBy+uvfG25oI2QDrR/XezjTCSrD/EWY1Ucor0Msqkfq3eJYVXnABPuGjf
ZfQa6fYkkcVVY/v2nRlavr8Dw6rwpmh57tbkFbhND82uSVBWgTscg1veVpXe3VtTr9LH1xX1Fq2c
5puntgrSpYoXX+jloE1rqltUocciwqKSzhNivr7ZWZ+0zpAwipiu7kYVvN0rAKDptSV8lLiTKKJT
J3BIMlZ5R8SwsiMnbHZxZCX3Cl1RhIbjvkx3qt5r9lGls5eaO7sZmapU8apcW7VeHUBXf7aNbn+e
KM/DqtfWhpq0hIGw0CSA87WplLzXmTMnBuEbxDUdxhq3gH4qvcss0epo8/ZwC/yL3AsSQ0Eg8vQP
oMP5eH7EBWNqrUl9SYknE1mGAHg8jBBTfFX1TK/pQkZVeFnkxZh+m7xGe+hL0XwaRcMWGCMurjMz
MD/l+USYYkogElAIfoN17PwTNYEyxUGQY8DYxETZG1Mp9A1umYqOeKkhJtjhIsRCIPUa5LGrfECG
NXOCcx9Dn4ciuHxz2vOicCMT3fLCLm4b2867SUn9ERsrNA0g1UUg+d4leYI6bxK2Qt2ZvuJje0Ht
L7kcAtt4VLW02miDolNYS0p9+mIQ3XontrwLexuGTVjlq8Ttyum71hq+c2+2hgjfC38a/W9WPzTo
Kqp6K6xzSYmMOP+5veSz8KKDJpcCq4AVl3VVNXbDMWotZAEipE7/msAEZFs7NNDZens/zSt1ciAA
u8wZ8HHJg3jabs+uSSs3fHaHj/de6AytjYq3m2rXJi7HyD1lQ4TKgpVhVvD2qMuXhlF5ZdCBR8hE
yqQtIrfMFQjI2KGPbY0U0AwTCIaGXfgIanv1mbznxRPC0abLyesCbRqT00WNJAAXmOpJSkPRt9Oh
hM2JnM6hHfPevUA+ytIv2w7ImnfmrZhXCZhYQlOgCIhsQ9M2X5RmyLRcI2sCO0BSYbLXg9Ykt5kf
V2j4en5z0sa62bUU7bmz/n2r/R+OIzmsTVGCLonkZy1lhiadQKPQTYth1Wmq1polhuvOdctuFcFA
+fb2aPMIXD6kiRM2nROwiBA7JIXueZAFMk3vp8mJA6yiku5Q16Wz9zvD2Ct+6t02cHvQ2DImVNGH
4cwWgnS/fEdkXRLrJY0eklQNXwzu+0mlR5XB/mn8ocyDdeKZTX7f1PmUfEkpTjce0HI+9961JodE
Pgnob0LQV1LsD5MSaL6/MpvWxuOySGp7vHWGuCc97w1059W8S/V31aDYUkAo0dsYRd9uKqY7UTRD
sfdZ4OyumPK63dlCG2HwoIpXjfdlq+LWrPu2Yt9Nfh9NP4yoKi1xUBs7kcxU4ajThyrqlf4R1OIU
oHItehcDstGNk2tTRLp5E+WqVt0BmrGHdaAHBdLzIjUC5zJRobfCHdeEi4OKSIsRb6+C2uaAgU09
7oIp0qdu3Wl5hHy/UpAWHj0zyEwMPWPHSz+EU2pE+JcFkzZsSic06bwb0zDhKaRH6SborZzUPCkD
21yrThcq7rFMU4FaZKAa4U2N/F2M6WKRmQd+RuBNu1AZCr9fJ4wcf03zsPWviKyxg0Qg1uPoaFRb
cYub0IndODuycx1MNsrBGrxNO/WoFKL2oShYGnSO7lvbtNKzwbhFTBqEzo/csHNRH6oyS5VoUxjo
w+sw88wqdNad4Y8mOk9jjzlGEGWK++gpmYcCSi0S2jS2VTrBaihCp/yqWFjBrdEvRYwoQv4zbLee
JpTmkcjGaeF2TGH86Hlpml8ohk9MssrxetSvlCEvbYSBgylEq0tTB4DpZhtjuWqKpivWeuzm6UdT
nzSxqm2tEBd6Z2feQQQiA90QgI89hnmvKDe2OgbcPgpM3wbv8mjMb4ldyh/AZ1zvPqgVgYR3VwLP
/tSYDv7kMdK6Pe4UyTCq10SFkY6gEenOZT+MTbEzOn102bh2ZF24LdKH+EqA3Rk+jGU9HALP8ZNd
CeeMz6UlKVrAZRbjghY6ef0QqRkeOAVwJURBUyXo7OmrmysAi7H+Sjv8mFK3MJO90Bojb6+aSg81
e1/mkZaWG08k4QR2PYDOPCktsocI4kyXwnZ7Yz80WZIeRcm9MqB730adG1y4gWI51daJPTN+cBwj
604TSrJjt67qWA2PNPOUkK3ratmwS3QjLVETUVWI/qSxwqg+ksiZ6kXRB72drXpEhqZiNQ2pVWAi
AefVMVadaG17E5hKJtCgGs34aAx9SQ20LG1spQYlUfVb1x6ZWZh21WR+1etAw43IrvCINn1wX5ss
qBPg6YlFQKoKfDj/GvQYLwirKqruptTp4l5No6uN13bWUWzQIkOhr5roogJr6av9cDUWjhbuXeFo
wbVmuUF0ctIoSLrrPs5Kt9kCri3acc3mMIdjGamt735Na3QcPvhRmyAXPNFcHigb0iUEMO8Ovhd+
aHozig622ZSiu8jAsdjHHp9uI9i5A8mS/q4eU8WvV2rWOsVd4bpDo2zSxuCkoISmmennUQidKpSS
uVjDTIqmnjKnU7tLR83wEVNqo/WvFT9s781BmOa3sQUBd+5CnB/XZFD0jDhsyV9o4hInLsIzP7fC
RHGR3KpwhF8XObo6TVZgv+yAUywH5/cM4uV4kuRAQU/q/EoU5/xuiiVpr+tHb5f4IjzQNG4OhYNg
rmtwSE8T/q+/cxc+jSdDcimFIjsDSy6X4tt93wrXw0kEu0l247Abwn5aQ+ZortzO1XDg8t2NYhvn
CB2LnOBpaNCo0kaYwxME7uIm7AriilSfSNC6sAkvEo6KYT0OqX+pqmH1kULCeEyhLiICXtcWVnSZ
yHZxFaNHbBe5dgZ69CJ2JaikLgWQygakTxVmPvFaYCiRK2L/RzhiPxh3mn60JFHw7emebydCD5p/
qoUMLYUeh1LgYhRf6VDuGNL6R8KFW65EqagN6h/ElYgFuXW+83DOPKsqvww5oAUSQdJvQtaTPGzR
+rHpJpaF0/o/Kt6yHm+ePE/2ta7Gw44cXYAYiRKMF1C2mshP/bE9uj4st0+/++iyA+WhPYAEIJTF
xacYLLvyXSOUgU/ok5DtyyFAvRTbNteoryvywyBboaWN1NzbA8/DPemlKkWHUD6CUitRg3LlnyUL
aOqOug756WDQeY1XfggUdu/qnXafczqG+wLDv9WE0pN0aEDN8/D28POsQW5zFb1h/gfmnjarbcyH
V/TA7uCcOLsRxdVDaujVBfzh8MbPCZTObK9XxqKwQ5NE1nEscykFkOrtZMSkqTtibO8KpT7YrsAw
bks7Hra/+1igo+R2Yi9Lra3FrKad2oNKrhRA84FDi3CI08ugUChCqkZbnvHtmKclT0cFFyz1UIpW
UvlikXmNSNJTLQ+CfRPX7jGuEw/DYfyd9LLDm8jNVXtVxIpx5kh4ZVTwC7JXqpGGkZ/MVy5wG4Jf
w1SQSE/bu0LXxdG2oUXo6CC9TxU3WWtKD8D+7YldtMd5WMmMBsUAS4cKNNz7+bBu7hCGQDfbF86U
qPss7gWBPSCrdKVrmb3z1EDB8FSbim7apmmZFetmVB08y9U6Ds5p877YUpRGwGLymTB8ll3r+acJ
ut4PSpuoqos1RazLDlzTqe8qFInHKmp/d8qfDioSXhN9SFZ6cd3GNVB2QBLV3nXrnjYTSNY1EAKx
Nsck27hO1nzv7MhNzxwR82OZKUeRjASUU4m7iNxsMazZVzS2Kr/Zi2RAIc7Qxb2aNwKga9cpK2o3
eKu9vcrz8tPTiFIXhEIJyTaH4WJHq4mmGB3h3z4Q2lavs+BdrsTOPtfb8iOb+pNuxvl91gbDVUA4
d/f24MsTkWWk6MXrREmOw2lJ/qfvqaaV7bf7sSDpTFIoBklUNA+pqYNIyBttJ5QSV8E4Gc6s7wIA
I59bB3ZB3o1QhEzA5XZ7dhjTA1KCsB/6fd8F0z5ysT7zhsz7Vk89GjARjtOTaJO1p5XRNu07cbAT
294n4C7pZWKopHc9Uh6+Do727Tl5sc/ZRsiHsJRIInDULPZ5UdpcDm097pVqgNRudeVeaaYvfYbu
1tsjvZh9RgIVDA2K4j3s9sX7bUVVBuduGvdphNjgkOvqxRQ2CA7HlvK5VcLmCocYe6U4QXvOg+O1
h5QWFZTmGRyO4Xz2CzPIa3Pyxj1VNWI8q2/BgqTBF4+5/f72Uy6ko1lpbMokfRWWIZhu4FjzsUwF
FiugJW3PDIAJTLFZgqmBLS1tv2OV2s260BHF1N0quBm8Udu3TWwDRq3V9+U02rsprT6amV6uAxI1
PGO17BpaaviYK6hRvv1Z5ytCtA2GghAUVJC0QqEQPf+obZZVDOTGGysCOnaRKoM5/aUoqcIBEPjJ
O6d0mvusV+3CWnujUH9rQ3DUo/gBIEriwSiecgzNh0+EO/SpY007UTj9MVfK/M6q+i9gsPo9FYR0
3YTCu8iVqN29/dzzC+7XwADeUPpD+OklpzprhsQeQhTvTS3/niqJyDahU6vDOjOcEmFW0+5PEe2i
D2+POz9u5bgyoZIsQA/Rd/pU8wfW9KQInHpUd13k6nuK7vomLwZ9n4aIugKESo//j/FYY15skiuq
fvPxytEYKPZQSrd8uvsOVLxrJaaLU0/x11Ab1DPH62uPJ0WTabbT+iJMmg+nGGWdgjBTd7ZZeO9y
ZOetdYtGD73boqTsZvvmmZjh1REp16KEB6SNc2w+YtEaXqRJ6wJhqsFG9Sp9P1I23AIsi1fZYBZn
2NRyR/5T6P+5gKwbMvpwc9Axl5/n2SmemkrfDKXOhJpSmTtEaxXG2bDp7fGc9+FrQ6FDqTMYoZD7
1GV8NpRUQ+hM3Z92wNPDbTOOCu33YnC3iT/4ym9dAj+fi9MRzWsphqYuxZWA9QSj6UbaLhaYbDdW
6F7ZVY3qMtW6+7f35MvnkoVgXj3iWi5CZ7EnM2Hbk4gtdafDEd16oZesVFhzH5KmOud69/I1h2sr
ZTCgGZKCLWON1rOyEgi4uksQ9KPx3+ESGsSoggmyfVD4xZbz5ZwD02vPJ0G1rBxLhNrafIt0dijU
3m1V7EUjx1u1vlk8DCZYniNxUXbuYlue4GxGkCVw62VTiANp8crpXpf0YR/hFewoXfVOK5xqXEV5
60JGHOrGqDZpqPvIIpsoqD5A/hlwRHt7QV+ZZc5xKpo8r5QAWzwwYp/KOPUYPuiT0tCey4Z1XiLl
WVEIwKHDsbfmFKe/lRjJDQs7/anlBjiDTHdxczlTmumWYNDKdlAQJXw/Btx2GOA62rYyRmuTdWP9
22+/JLNAscFLQwqdLd5+JrcD64VTRxTbn3o1FTttzM21lbnNu9+fUxkosX3pl6D/Md9EShMNnaEU
eIIYBOM6OJcjeRMxYppM+15Ba9RA2njz9qCv7FxUIlyEC1zQUmTv80Ej8AOxNTUGt9MYblq7QEqu
mpID9gDW9u2hXp7bLBnQRvAbsqG53DORQSFXsUccNrNMX4eRYtwIJxJX/qCE96menSNkv/Jo7FAp
3eRIbMiSgZ/ZRa8I7M53ehEYG21qh1szzL4n1dAe3n4yOUnzG4IIUIKreThpNLGcxKoUSdKN0w4t
rPaT2uXYgappHp+52V8OQ+WBqh2dNACiAMvna+VhTTPUOaLCjRpioM0t7xprvdCNj28/zsvzhboK
iBqCJIpI3A3zcVxPGZQmNrWdmiLci363t5soA39Xw6xc9z46UdS3+l2Mn8uZK+nlFpFQHaisOk1n
ikiLRNE12ygLpkHbkZdoWyQllV1eGT/GMhyuw9Q+Vyt8bThKk3Qo8VLBaHlxoOQkDlpAS2gnQFBs
eMvLdCuk3oXuBd2xikan2bw9tcsRZXld2l1S1aFER0Q4n1ofx8uCJ2ylciWuCp722OnOxWCX/oo+
tDgzncs3gNG416mMgXoBF7UkYORa1nuF6iHkp/TqsSIo3CtZ4aerLEXN/TfDsqfBCHVB3KO3yw6d
P5pFrlqELYOVnR7u9dLDlCDrqoupDzDGKwv7zEs3LyrI0jIPx8EsEWGUmZdyC24ElarvzXY7aK11
zIMSkJuXAgMeO/w9Ga+59qfaP+qNbX3id9WZ4+y1ydUI0tg/SAq92KtNQuwkYgX1+yAd1hRU491I
gxdLo3o6s2teDAUGA3qdBH8AyACXMZ/a4X84O48dt5UoDT8RAZLFuKUkqlvqZLud7oZwZM7F+PTz
0bMYi2qI8OBuLmDDpWKlE/7g9gEACFEdhtaavvZJVkUvVd21yQlmbfpye4u+NRiMEV48SmAcxdXp
F0DWhBYbxElVkZwDJy0ObkmLVLpt9e/zot641CJMNidsjdW8UGcxasuoDrMWQfsB894jyxCUi1bu
UBf//fPEeKk5fDw+jHZljNtZAUgwzl5IT90nTXI+pbWb7GVUGB9uD7UOj6iq8ByAnmFfkG2v0YAI
ISK8EdjykAdSnqzWuie3MA6LkiLKMwL37GrecoJYCZhyICjnLOVwqomC7bK+W2JH0KHOyvZgV27x
ophsEy+yGnk3DzR4UdnRzrbeBT4QODXYUaubDvFoYKaOLEQOBteg25eV0bxxL7zxLRD9WBiaSEUC
wFvtp9FNJeRLmvk4FRZ+Mc5utquNcjqEYFfurBwX3wYp9y3Y+9Ww/HOI4hEfgy1e1MUu95ZMjFAA
FRmwxYL4hDQxJjiNKXaAtuZ7VTZUHTS58UBfHZ1lzAVnyEqQCqwdt4NwVMYoLYeDMWXp71h0rt8S
MNyXldr+62ZehkItwmXVqemsQw6RoC9iTvEA18BUvCzHgTXps/oekHO6EZcuYcXf0Q2bicBt8RiE
G8gltMz6r6Q0nucapQLk/lpDMbArbaqdqgbDvx6ZZRSahRhmkCNe0ZTjbEYNx7RhULciOI56Wvtj
bGc+eQApKQi1cyP12f/Hc7oMuvQ8OKNAlP6wTv6amjBlJ2pQ3ge91sXeNefaq4HtvIugjXtaOlh+
1nXFv956yz2+4OqWeS4uiavviS6SpiUdg6Ift1fRpHviHpoOmp7X/z4/2jncCRyCBWu/OgSYAkjo
fxR1B30SP4H34yeUoM+1G6tYvpaGOh4DEtTvt7/qG8fgDyAS5NlSaLvqQUYojosGCmds9r9FV2qI
CBYOZTZjevf/GWnh39p/NNhX4ZSRFxS4TcGBi9XwbrYUrha3dfc5nfSNa2wdFHMKmNT/DbX6lHYQ
KYEB5fvgOGn1kNgpJqp9FbQ7K4WBlkxB9KL0IQzuphw2Ip0VjI6bfRl7cc+jAIS21DosbhIHSkQ3
D7CJsCFXiYvv3TCMXjJ7HIEX52lfwuJs0TK2LHf2LCwYX9Q+GJ9VJJXOta580rM2vOtjxHmxDKMV
Tk6Ly+7txXjjnqDnznvHQ46WxHrZA7JI16DceNCk/K0V2fTaY1+6cU0sr8XqMqKGSxoEiAPthz9C
U3+d2Bk7UOo3rHjb2+mp4hb2nSYQD04fiYM2TtpGzeEqyuTT0yBBE2dJEpD1ujysYKvwScx6xqsN
3W8lrW3RGbFPC0DbL3aReNeNeKMNIP+zatxSVHvjFWN40tiFw8vCr4bvsG3pghhEW22N2aNWa716
bC1nfLRL9CNw0Mm6Z2lK09iwD33zM5NhgqFY+mZr6MasZcPYq+w4ZLe6Pamtc26lre+tPGv2feps
dQXe2OLIgOrsOm4q9OPWGr19C7RxtrT+UNV1FqBYbSW/KHmar9AiRun1WWP4eFtaP/tk6PcVdJl6
r6hG/auctBQXp6jCI68PMnno1TEuPYDS5T50Rufb7U1+fbexGUgWEZ5gPcDPrPZD2ecUpfv+oPck
ptWcVtqBjLHEvIY6S7ARi18vwxJP0ESkIoSa6B9e7F+7ncMmrAqc20Gkau+BX5m/QtTgkglkxGwV
7Z/vU4IKmpXozS9aUH9CzL/GwxR4xufI6Q908nTUeCjJjb8yOc/KzmGFyn8fbhEGWIYiPgSRdfkx
pUFXvVOT7tBWcXqc6bB9VkPw1oEeJsnu9sJd307IklBYIF9kguyyy7EA0U3OpGbTIYq69pfe4++Y
IQz9+fYo10E4ocvfw4jLYVpjaAYrnqdDDx5q39oy+qI1alKT3Oj671rg2fyoiVID1qz03WcQomJf
gME9lGkrjqoRFx/quA225Civti1xDrzp5VtTFqc0evmzMtI8URIl+FrQRmgukRWUEQrGEwnn4fYn
uNqzlPdRFSFfpTyNEuzqygpRLkYtuDH9Mu67F7BlxiHMgX+pEwbr3pR248bz+MaAiz4QLVjkBGAl
L3P/a9NGQ9rJCMEH32nN4kFl8T8JB26P40bmY9TZyrjx0F29CcRvi/o1UTctDb7s5YAkcJkspkT3
Uessn/U4tN6rIhW/QwM2ipeDD6U4p9JGOYWdq+Z3baxsJVVX0cgyOkqT3Jnu0shdbTNCPVdkaa/7
YRHVXwuamU/oTXZf1FaW0y4dk3DfdqoFWUOvN7b49VbiWyKq+odxx0FaxVx2NHRGYE26T2tl4TaZ
SCaZwuzuwxxZ2I3NdPX+MU88VmBEU/6gLbbat5VA5tGYK93vR6XYx4CQ3/NFf+dTGO9N6HV32aD9
+1mhc8B9i4Ymby6gzdXyur1CxsC3Nc0hfUwnpR32ddbasN9mfdpyH39jMy2CrDoYNZKsqwL8KFwF
dqoUPklsvDf0CQ2D2qn2pSaqD6IaGl8N0+yxh8CGN6xe/rp9Wq+uRTYKmFSoWPQ2CNpWhydM5mDu
qgznbivNccWwg/vZxfrj9igrmBefkRCCzcoy0i8C2La6FNDnNXJkvAxfGdXgcz0Wwz1228GXNs8w
cZMdnGgIYG0WHbLZHKtdicbgf1SfbWPjl7wxXxM+6MJF0Zb61uqHIHpjthU9Mn9MQ/NTDersvs/a
eiNlvr6SFsARtwMUFmKF9bttobciC/IyP2vi34YOychTXVYW5Hj+EDgg5G9/3zdmxRu6yI3D5yby
XB0TkVphT26CJak6/IgwRtubirPVv1m2wkXozcIREsBo5/IjFl1de63CizHL1vCNyQxR2Me+lwSs
vXN1mR5vz+fq+1FogJm7yNUsENo/+i5/XemyaEjs4Cv68QBmG8ELIEJW4RQvWlu+C5K0398e72pq
jMemRA9f8IzQLLo88kS2sbRnSd9hjIKP6iL8APwfj2KjaUSwsVhXdxqDYc/iIDC58N7WLTfFzo2y
TRLNn/Ri+jC7sv2YZzPwZDFHJ5IzGvLIIm2EP28MupSQ4dwT32GLt9oheac0MBqYISDP6qHqXfVs
lbZ55HrFt9ttp700ocbe/qzXxx5FZBV5MRI1ULpXClAIXrv2XDBVLW3CF03H9QwrtGaPt32MBJ6i
Hsoc/95eM0q/U0vz1BTO1lP5xtouR2Lpy9MxAGJ6ubZqMYSKYlWsbR6ZB0zXerAOqCpkUbDVcbw6
hkyXvi35GrqHNEFW26jqFD1o4Kz4euCmj8M4hec5gcp1+6u+sZQEyxwLqow2HcHV+6SMbuFYLVd2
XUaGH8VBgvVOE/mKGhvn0MqNM0SOrYb/W1/xT9MKkDDYlHUianX2HNsOKzmy0shKF9kJnArOPxNs
ntvze+PwA335IyDJNc3jeLlgTpCjJU8Pglg1Ufe1IpQdhiCYFFd1/KCE+lYL/K3vyWtApAsklpLc
atVEANNkgcr5aILrz7os6UQUSJYAj3V3IsCwt7PSxL89yTe/J61O8i3OBZf35SRzfbKSGpC8PzjI
SNYyRaBEx75bhcW2MdQb35NyCaEFBFt0wFz9ciiAy6OO+BrxTIacrVdlhDR0OA33K5RLYx+adrPx
/L3xRRmR4YCSkyiu61W5hcZLHRC1DWE47sMmmYE46/YRImHzoE/RfxPC/RtZwBsflG3JWDRXeaPW
xzyy69nqWGWu8CzcWb2R+IPtRJ6V5FuWD1fBNwrrhP0I2wEW54uuDmCljoaeuoHqC/icfiqqcl9g
fr0XVYYpe5XPfuvMyP4Ewz83zJaRgYpTJyHPpPB/uZRGg6RJ3OWAm+Ig3wMqlF5roGaJ08FWafyt
XUPdYQndiCyANl0O5XaOtEQKZCvBI8p36nHeJV2fP+tRCz9fkVtFzrfWT5CZLwXxhW++OhApCO2w
m7hgwmXjWBMQCozM8juQDj//+egZhEncLbwJS9h7ObNEqVNbTQsmFU2F/nOY8s56pymRqnkTDs9f
bo92/R1JhXl+eIAW1Mb64Z3nRhepy0VdkTf7ioEhb0zKeET1IjupGe3I2+Ndf8dFdoISKaLghDTq
6jtKsATIOuBb30WqeWdkoBsifa7/s5wgen97qDee92UsYO7sRaBoa3WnDj0H8v8ODY/Rrky5swY7
y1ovjO2mPiK9kIS+KWGwPlmNnqb5DuB3kXlVI0rafRTXgvD+9i+6vni0JSOG//SnD7c2Y0E+SNal
klITDoPArD1exBSfd8uY872J8mN+oJIOiNPu41TbGPuNhSYnpsm5wFcANi9//lfMamp2pY1Bb2Lf
AZWBJ8TRT0WkOz5M4HpnAz3eCOmur6E/NyxNToI6ExDe5YBZPA+EIIXrd22Z+t3Ux18Cpy/uqQ2q
h6RW2sdcBIE3BH25cb9fV7k4oxTDwd4CpkZEdjXXyJYiL7oRPGdUqYFnhiw+8lrjDrfK6tvci/Gc
F9BTY7OwHtQR0HHdVwjxzePwatj1eMhxKtzYjdffn/LWIilF1oXA8rrn3sP+FrFVEhYZZXQ29bY7
pFNTnKOynJ8q03l3e6u9NRywOXD/C/ifdO/y6wPk45kDrOsrdAE+1Dr6A7vEQYPa0+wep/DMcLPj
7SGvjzZ1kCWtBGFKLL2uvLCYTqVB2PRFGmEbkbclHOs2shbhMDfcAp2szFW4+EGAEDljlYUsGMi9
1WMzYy8MTZEXFdmmZm84FV5vbae/HyXCZFbby705p5DW8yz/zu35Bc0Me5ePdFPN0io35n4dWuOX
AECRaxusIvDIy8+dp6CzOq3Rabfk8phJd0p38L+icuNQXS8r47CrSXEXodh1cK22et9nEdUtVBOj
11y147OVIcuWAyb0zMz5fntJ35gW8ARg0Uv5G0+91UFqU6sIIwN0aTryjVFyMJ+cqFRfbo/yxsZh
NjwJSzYNp3C1VytHhtVMMd8vs8R4lWOU5Z6bDgMenXWne7cHu76DaRstxSSVzpnDx7xcqalOJxLg
gPpgG0XfIsU1v8FECud7ysFKe+CdGJVj3KBfsbF0b8ySauRihMj1S6qrXw4sNVsu0dqSEs3d2UQ2
I/bQ064hDCrqx9uTfGObMBZNOcKxJdJdbUdHo0QwGtSz8HHNTxGX5T4RSCLAAkFu3k63LB7fHG9p
ALOMHP71q9461uh0tsVLm87BXZY42ckmWLl36tTY61R+Dv+P+ZG3EwEuQOs1R5CQtrEaORk+xjjW
wdVB0ZZpYO/SJRGbAktuvSjL4lwUl2hlcbgJXKCuLByhy8UT6RQJp3YMv25mu/GrQtoflHisAWQE
qKyrTmtrHtgTI/SUqu2ivZ217nGe6ASrhdbsABdvXTlX+4mfBMKdC5ddhbfF+v4DedqYIK79gvTv
zK+eDsUIRCOzpy3DwKvlZagFAIdvHkeUPPRy9lHSzDFNUcOn8Vo9hVU3HqN5jA4ygcPQw3/eALVf
XTuMB9ZsKVIiAg+u/XI8Mw6CxezY8KXewDNssSFCynXS5L8ZePOGcAuQIwFLo2ROyXA1sRSVKrvq
U/3I0Ux8ORrYnrmNfuAm/3x7x15NCXwZ9w4LRbMUS9nVtTM6SmuFYL6PAl7LBzaNeYKlEG2Q565H
4Z+mJb5cMPgcrANM5E50wN2tedRKReQHnOB1PfSCMRtbZ+Mevdp+GKvTQuP4gfJCRnyVpswiM+RY
SucYwG76QX/JuguKCXGsVB3+Gbv7x8R9MQCiCQE/b3X6MltDbVPUzjFODdpHaiP3iCOJh0DIc6Yq
wT+50S27ghwWQBkgiUXcbL0r+rRLU6upnKNhTeOBuud8DpCCuLu9I1Yq4EtlDE9hkM8L8nCRCVgd
4N6ygQKXEudWZdAsT2hNVjT3MJ07pLuTSg97r++AnD1yQvikOsSO4EifNBInyAkIw0s31V3ekNbO
vKEpMrnLUmEKBFlbZIE1oPj/1Z2Z/0IotPkwVLPzDAlYvJhBamTEw9n0EQhtdw5SS/8wjJ1UvRBX
bG0H8V9HvzQJzR/JKKtuB+1XfRwddfwWDTr6jzWV4bNMqOXtbX1KaSo2ujufqGFx/6VGJXWvsKdA
eBYExnfhoEPbcHUonE9q2cv+IahsMR7KLLV+uqKFZ6xHRvQaNNnwLdfnCKSETXHkIWwN5I64fGp5
F5gyfCrbfpB+l9tK71tmHc97YGx56dvIVdRemKqJfbAGPdRenKZqfw5dmRdHOrwOvieBhnCWOc7D
TxHCqNyHI6cReKKIh243NWaaG7smw9J1nxnJmFenrhhQFUgsmtGoWXWDFR01M0GazJNOiM/9XnfT
Ln/GAjeMDmETmsEvYYxdciDwQNsyVmOR30s0mB1s1fJaa3exoTQ1n9BA0NkjHI1rPxeDm7ue6tC8
UHyM+JLxvizkOP7Kq9qsKb+hxMt11E3T5z6wRTp7+Js27rGlPW/sN3bk6pH7A60gW6ZHDSv6us1Q
NLNWRX14iMOkPCaVIfc50JHMi0Jj9jt6E15YzjGs2KI8NNIJNsZfPzME9ASAi9ICLAui+uXK+StF
7WfM4CAfJ4fAQvkb8edvQd9hz+QotW/rpXzdmO56PJJ/bi4etYUKT5txFSWZehAB67STUyjyKvAH
V88bfx4bHc3Sgkbhfo5yjIYNvdLNe7utHXlAsEs/j7PauUd7NHXzaBtJPPt9UKsB0qWNikkDvsSI
oKPwnf5XttFiZGsYo/pYdmoafED5BvaUQH+0fprGUD3RWxWYHkIUQ9mLs/AuJwzvP8vQ1sqDXg+6
3Ft2StnCFOloe01rSVTB8kELnvO+LNs96p1F6g12SCREG6NovrbAkWz0GpSInixcvNdKh8f/nAJn
f9CwUSm95dH9rvZxbxyaOkmKJxexB3EcpBppd3qip781I0lNtNZrUiyPWyNxXwZbr963CQYVrFRu
7TSE+x4TrY37R9tU5sMw1DL+MCDfpZ75rWP8PTXp33wKEyWcH+Q8gSAJRG2jd7/4xTq7IoV9jKgA
+PNRa9vhJR7RhT1OiltmkMxH8YgR4hT/FLNbHMlngZ2kdGFc42DSEFO8pKMdHe0sEy4l9ZqkaaZ9
Gje5/qWWYT1Wd2jSR9Wdg6ZtjIRoEmrAtZA1k148WLN50slNlX3fuHX4IqZEHT+gNKj9lIR12pmi
mRaii1O5NEcdPcsPgYtU4M5oUCn7cnsnkrqtjt4i30KSRVkAnV4q/aut30bxoHPllSeUlbS63dXU
cmwfLjEHPlLKMpSeybFvfGQ3rNdsDMbfbsi18FIVAU97WoIU9tpGB1omKe90d/grx99Vp4iewpKH
/JD3Bgp7eLFUxiHmQITCQ3UI0i6qhJPuoV+tF8/s8SFBtFNFA7aaZk2yXmpZvvRKOFTvwFkruW86
eYC1gzqYMb4ghWhUtMhQWnvoG1tLPYm9Xtnt1KgAxllCMk0flTyJ4wMeIk6PwCties5nY2qN+aul
zI75RW+y8rvTRgI5PvS22nsnDrMQrUFVoE7HfaBnT+6EVuKveArciovIapPpSVpZqZ2mDhF7rJb0
xHejzG0aPpMQ8c4GGNj+R2/P3k1ZFSD5FlWuPCVY0VU595k5Bd4U1HW8j+e+nD0tSsLAT6gDPhl6
6bbIJ+KA/dWy8t7yCgNw0H3c2eXkJyGn+zHIwgrUG5tR7oJYJKegbZSO9zM32+kdAmhu5+nqONu+
GcMZSU0qMe+aYSjuJjca0x1guk69nwrUzM4KIf47xcwjJ/WcZhwWUzq9mZRd1Ngy+YiJvf5lbvKg
Q0i14fShMKPUUbPPM5mre1XEyrQPsirFYKB0TGVHZyMqrV2r89Z5BbAqZ1Esm/IZ0EZf9YNnRWWs
PqsFyk8/bPzA5rtkEiXeNlHTDaoH2DPJ3hG4mJ/GumjTVyrP814ptMQ5mYkT/miyTHtfdViZ3vP5
1Wlfo3r5RXJ+wjsUn1jkBOR1rewDc9aPQk0S2xusEuI9KlPiCwD62ERgt4v3PJ2iPsZo/03firh3
tecW4ZXpW+W2gmXS9BGTxzTKYg+6yvgado6d7HRVDnvgxDRmZZ8Vd2GJcNR+GiqkpbwgjkzI22hm
6V6GqG72EXub4D9DqaR4jqU2s+DJoEY+7Ov8zhyUSX+1kQGLH1qE16gbVX0ZvwaizRP9OGR2bN+7
Dbu/8xpcTJt6T/0nzQ+zMRTTK/qX5i+DPwQdYsxAXj2BQmqGj02SyvZYhDxzd2GtRYF1mIymxUIo
wZL1G77umvF5CAJDITi3UH44R46SGKdojhzbL7RUPDSK3Q53UwXt9zFya1uc50DJtX0mk6qnLY0U
KcQYZ8Tvpez07CcNtN4982+ZBKuB6KqDatf2sbOmEMHFMI5GcehDJZ53JRwK1xNp21b/9VotskPb
WvoPNaAT8KOvqrjdR/ksw3dKJ5pPhlbDTymsUUzHadCNcudWUXzuujGdHhu4UyMFKF6XQyY15Z6a
hkLw1/fE0F5Xu26Hlww6qL660BhGKvB59AUSR1Y+JkPefawLNL5/E4MJDGXgHlYnlN8GzRsTVfu5
eFpuiQpcPfngYrlo6X+D86FcucokEqPTe6XGIkRJxyw74rM3zV5q05tDSt9sNW0nu0ZRPmzd7+vr
nWEXZyfgRdQP8Fi9jGzCCZBBNFbmKSVcLN45zYyo+o7CSPND4EBnPZlNPwcI/wA6OChdk4/HKsq5
zYxRMecXd0QMzXPSYf5tTtNs7tqy6CXmNyZKoMdZCdrvw9D2KWacw6DakO015wHvp1rf533X9elG
cXllxA4Jlo7K0gKnBrtkzms4tEFGlo402E+O1obwN0XZZfeouLnNHrn2lLC5REs/K0rno1GYdX6o
c7uyXxxjEmQCI92PB6UIY3VJbTSj9ko60MF7kqwEflcY6gKlwyIXB3RfSu1zm8rkZJSVZn4ojNT4
7JhSw3g5Rmf03qq63NlAl/8BQvxd7Vnc2IG6EY9C3LimwLgSmGoQiv40gIqq/KxQ1cfOIpOuZFM8
J5OaugdpdAnuHOEYRCC926/NhMPifkK89qQ401eD3s4v8HAZmNJ86j8aXf8TuxF9i2Z6FTjwU4Eg
6vCgebUpbF7uLIOOa2PjqnMarGnCjXWs2qT0wqSiGe2NbCh8JuJEfbLVYSz9BQT3r4IufCzE25fO
NjAaKgLLkfsraje6iD5oYKknSc3zI00seaiBoSOomvDkjJhZtBulh5V/ybL9VKD/yFnYS8P5qvbA
VGXlKIV1AuiRqMAvqrLcOz3JxdmuROI8AdBGO7cPY+ek6JRCJq/BHXPeaZ2dBronusa136V9O+de
2mZZ/5oklpOAVjURshuHLtZ3RLDZk8X/VU9NRo9qYw7rMjS8LnPJ+/+35H2lNtBloZ2aYnROYesM
9xUB0TN1ePehqUf7V9cMyo6/UGwVUq5HpQhLTRhnRYq0zvrcuqKrA72j/FtldmIem6Rxh7tysHvn
JcymLHpNXSGdB0dDAnorxl124sWhouuFbitQFsJc1DJW+6RI8T5K1So/t6nqPjiDgwKxhJwUvotp
i75guYfxTlILo/U0VPH15yhFiNI3wilAEq1BHPeOxYufpiTpG3zY68bMjmOuZ1/GUIcFIpIK6gH5
TfG7ZY4CFdWgcjd4jcv7cDmJBc5M33KxsQfjvEoZw7aNOl0tlJNtdYhIxuG3wZTTL94S84W3MDxM
WtQ9o2Jp/prMOdgo7/3RDloNv/j1LdkC7wlyiJdnTe9x9kRpOz33s6i1feSGw0Mma4tqDaFHvh/j
FBXsUURG/cGmXFrz8pvtCxLrJvZRVZrbX0VoluFBtwlwg10/50H+3cm7+HGyA6f005mUc1eOpd2O
XgQ4TTlk3NHN5Bmdo8uXAdD6AxKQxuiNBmYI0FkqyJJeEVXGT8NUDDLRcULKJpSaJQ+Iq0fhmY6V
q5+7SR8cb2rTSvlaSVLl5N4Qg4VBG4+mGnmmhtssTJmg3XR/vt56oND/kAwtgL5ifUkWw+xSGFOT
82CFeGIJd5InrZ2HJyro5ZE6QHJ26Y17qhb+rEZHO8Eqkt9uxwDrncMjiRIFwIfFbBL40uqidssq
DgOr689FQyfoPguIRTzOuIalSd9T2xQisTDe0ppB+IpZqvHZiEs18//5Z9ARN+DrcRE4wBAud9A4
z4PmZBgSpfbUiMNg2dj5IWQ/7kw9yjW86mJ5MMNUeezHPPOmPis3NvGfssrfm5gvAcpTpewCDhHQ
4+pLNG5ESS6O6jMmGKFzXEQZ8DPuHdREZ4nPkxcHY18/kGI1341aOjoOAEb5lMqxa2YPvWz7VGch
ahRVL5XW75q4b/aNVlsptoeqPuGb2Ktd4kM4bh/KWS3GbwFr7J76oXTOhRGgPaTYWXVq3bBBmt9p
6sryTaw/jgEeBMXh9hdfF8qZLl34ZaI8rov60uUXH3AjnkPFLs+KY/0YVUfp90mUfo5qieXd7aGu
euLLWNQPABiwvvT9VmMliXQyTG7Kcz8oP0aYZ4YXZDkePH09xceqozbqxY2wSzyoZf5xCKJoP8d5
95WKXH8PKG7z7K0Dbi56le4KWx/UCSHKqsMyUdAcmilpzgrQ13gnZR96SB7XcqealDB3ehvPW1zY
P+T5yx226E4RlbC/uTzW4TbXiaWOtezOSNo5ZEVmVom7vtTb/m5IJbqaRlnnfXxuVSVUPkywBqvn
GreLfTplMvsyRxSovrgUOp7jyFXCQ+FmzZnMTrcpjTZa9xPF+GH0bWvOgmNC9V56sxXaODOmaWJ9
7fE74c0SRTyYT1Bc0uEdtC8eXfJa+UUxylhJfCxV9XLX91zVFG6M0XmCRFSHG5vvqrDE9wdohdIz
eKUFx7naEdUQKAaGi+VZWEI+TZGphuBO2iq70+hQOmiBpVq4b8y2njFFktUP2B2j42tJgiWZ07JJ
T5Aj1H0M4CNGOsuKPmVVWE5346wpyb6adHHfm0G3ic1eNsZqDSGdkGYsPBdac6uUSRYAAKKhbM62
zQ5+bkte9sc4ojqsacjvnutUM5/UuTGDo6JnZvSs9Aamap2wUmTTseyxP//z4QLTQrUYGA+d5ys6
oN6ok5OChuDqFNV5tHowlB0+E5pWPne1E70Mgxu8EOPr941p1omnomxWLVDW8XPYAJrcCCHfOFrI
K+CRB550Qe+tlnaM8mAYukycWwrJ1Htma/BsrZiPRk2/f1ZpQ2+MeIWooze24GbplXK7LAKOl3dZ
2fWZFiiqPIuhD5vdgIn44nCax+qexcyxUW6MQW/fawl/6eCUlFn3CjUjMDdpJsyNFbn+AEyfH4Em
Ayyhq18z2EYQqpXVnM3WtuL7bKYJtldDo7e+2+EQV/sWjxHl/vY2WL/j6Kca4BZZNRArfP2lBftX
uqNSzpIIwwenVtVrPwgmrNKFi+e6EM1uamt7jxMLXSehBEheyHjjQK/nvAxvLS8JaCN+wWIz9/fw
SZDRIIShfAK2WRyR3q/vUGNF7dFxos/AqP+V4UaKj1YL0gKg6sn01gFvNQd2UyhzdprcerJOIQ1A
632tgAC+r6bIbn+gaZdHOydLrGoDdLFOVpahl80G+4uDRx3gcqoIz6ZBiXrRCUyV+oR2QB7vBBz6
jwqVCcrURv+bEtG08YFXVgg2AA/CI8JF6jREbEADLofFYQHRF2fKTzhNTsITQ1oeybKT91E5FIM3
1FZ1tBo7huEndecJJ7wJzxPFsH5YTRRs7LY3fw1PJ/nawtwAPnT5a0y9GyIHWYGTxOCECvCYB4ee
Q/9qYDlGvZOrM/Y1THQ+qelA0dMYKADs9KCek2fSALmhN7AuNywfZ4le4eJx9wAvuvw5VjV0vZqr
+Unmw68YlN0B+yJkTcsAT16MK12PRp2yVyNdbrmzLdfZ3w8CQ6OiwUcghMKeba2PBIQhVBvbKE9K
ZNZ3VqSVk1cP9nejLcOPt8/4Fd1/GYuHh4senaIFRno5TQrPRdd3aXlq7Si/FyJTzH2RtfG7Cf2c
8rUdm/JrqNpYzkDkr2J7V0kt/KJIdzbORobR3z5VktL0YrfBSN7q7Y+diFIU67RBnT7c/rFvfRdM
JchqEH/lHlwurL8upKyeJXDhtjoNkza9tnX4KZma7lEEVrARXr45kglojv8Ab68ZduZk1VRdwuoU
KoD1lojnvtWjBmvrKhy2NEvf2GlcOcxqEfwnV1j+/K9puW1Ll0to1cltS17RxM6H8T6RVvg0KA11
Wg0f6g8TwG9ofjN2cBsb/Y25LvLo4EAolFh0wy+Hp2sxR/BqqpOs8+S5i3LrpZ3b4aumDlumFNcz
ZSCyAABPC3h0TfBRyqY3WszkTiHh/T6Vdn1WCsW8b4SePcINix5VOX/EazY53t45ywV6caIW42MO
FW13Zgj55nKOddGrdhDiG6A0TvyQQ0WHj4I49canvLrHF1UaxCGWBJiS8drDVzqxFetq051mO9MO
o1RAh4TNfFQVmlwSr8u7MdxigV+90svLATsE8hLibZzjy6lZrZ3aFe5dJ5qccbBzZFYfFrPQV3Wc
INwXZWm/lFUDzS8IwjChvpTJn7e/7hvThgaDwgs8jgXls/oJbanMET1A9z4EgnBf0kFN6WiBJUqc
IU4RXHewgO+K/u72sNeLSqQPiIPCOUKmV0GRWiBdjw1IeCo1WmceXnXpOyHbcH97mOuHib2jcTiA
Xy7WzGI5QH+dTyWu8LR0+hB0aZKoHwc80twdZl5l+amZXQTmpziJDSrkMX2h1NEL6Q9pWOLX6NAX
kHeACGPt/e0fdb3qCznWhNAMC/ha26GpJrfXB6U/ZZ01ero0a8OrjHS855YphBe4Y/orSILhoIdd
dS+kqR9u/4Drj88PQIKbAiGf5SrbUrq40DszG06aGoqfYsJXwlMyY/7nE0UZFXg76thL3L8uuWcW
KXVb2f0J4cXxK63uTzT2HdAiY/XgyGm4IzQu729PDbDW1XUB+pPCDQXcRQZnXVyIKdpxlPWRpnvR
v1QRxmg7FkPtPK0ucTdTuml4jeFemHsBz4cAUQtqv4BkTIPaFCH9CLZr/GTGSnSCbB8gQ1Fl/0PZ
mfS2jXRr+BcR4DxsKcmyLMuyY8cZNkQnXzfnqTgV+evvQ99NRBkigkZnkW6gRLLq1BneQVo0AIeE
1I6JpAPgCNWKTRGlLliXsQ0wnZywOiXtatCUcXAYf1VTXAk3ErbwsdXUIjjC0XV7pvpTkJ1zwaT/
NUViyvNre1SmjcOk7C308HZlLuZl1SvoJvBZ5RDH5psJAqQ7c6Dce/z0Uu2nJoTj/Tv1WpNi+WaA
XO7ifoAlQhjVfCFtYftMTbPUp8+i5rus7Fo2GTaJ31rMWd6DqvOqhxq44j8MaxoIjXlRM5gmPmiM
l0nuGYOjYIwrkNFlM76kLb6Rcyr/FpRu3n0O0yuCBCnxQQqQ7P7W9Ln8Lyql94hVFA1U9l7rbt3R
mbw9bS7T3eCi1z96MtaFj+io+GomY/qW9g52k2YaeCBH+sbqt4EnUomPTZq+KTSXeV8DUCV/amSH
lntjF9G3SZeBvoc2ksh/04QW3Q5uTJ9h9+Xm5sF0mV1nDUPzjSscQznZbta/JkNh1D/iweufGb4X
GLCaVsUI2JnC6Vy5lV6DNhLO8KxXuLf5kOrj1yDI8RUJ7SBLd2Zd1e5Bq1v8U+skt4dtEw8RHqdW
nIv/eEk5aV5VRMWmS9yg9IEOuT+DDIvBlezmo5S5vA6JGnxF6io+Jjjny4g26b20yS3Fg2sM6nvk
RiHeuUE1+2rmjfFd1zJ13ChJbrYnA2kzPdjYBeiJjVN16jmzsKHeCEROpC8yvCXucmZU1YGBphEn
uIjmar0dPKP6ax4McNj51841MKrI0J8vf3YKXKYf1bh5cHAFQgGroZGd60mJgk7XYQroyC/p6Jb3
TE3yJ1SS6nul0rUHKL3uTytX8GG8HSiuMqf597hc9VxAjFCXwOAeS7O81W3x0LlxtUkCExuqURms
LYClceWyu2pIzI9OBITVxnJ01/XLh1cdTMN7p2geON58KO4fzKlLfFt/QwHpsQBlyCFcimQnK/Mv
kayjuyBDSG1l73zyzCAKCJkEfmqUZanqUSjizdQ0D2Mz2ntTiv6UiwbXHKSUVpa6agCAv2cl4MOo
lKtQji6fWG/7npRjMB/A3NYvWYrDmN/jLub6iKPW2qavour77S96lcmASqOu4CXPTIPr66YqnHao
8Uoztch6KZO8PORqopyA9U7/KkoYAtar1jgH1wnGPKkEaUynDZArjcDLB0UcVS88OB5gY8jRkGMY
7J+TFfT1fsIc6Lde1A38TcZbYkNyO/4aUAYGBzS1SvwdvUN15c69eu/IlzDxQ1wEWjzq2IudNmVt
Q1blWMcmnAxEaGz3rsV7Y6vpnbLRZb/GU5qP7UU0gnnvzrxcekzI611J3AEPF6aIzKNgrr3jPhh+
J5kuUMKxegMAntskL2EUV8mpyFPDW9llV598Xp3O+YeIHNLji13GODqSEGDRarA4xB3uYD6qJ8OR
xmYTcum5+bPplYp6d3unffKS0RmiKEGhi12+DMFWLQ23Z9B4LEeyyVxzY/GekSj+zqKwUN8T+sR/
mzIyEVTB+sMWnPltSykcaD1Y63oB2sPxqL+7lVXcaZOmw392jN92QUd3MxZ2sE9TU9+btPaqFbLB
J9+ZQQUwADA1xO8ltyYcmpROoqEd0Qwsv+d4LLwqIlO2bVUq92ku1UNmh/WpUst2zYzxKmrZCILQ
5JrlF+Ye2/w1/kjh9a7N+UtPO6ZjOzb+FOrTmy6QZPdDqxtXxn7XoZrVEH+mX8169pXoEKgsmA3E
4iOHNTk0mlLu0loFLRaR424L4tq94lXFv/WUqa9Dk+DwJ3W5pmd1/bovf8XimUEnNsE0qNqxFkH4
DSYoIbMCBRkCB5XTjxkfu6nyMBR+6BVheX97f3/2xpnbozs3q0zBMrl844iRpHoheeOyg61Wp9It
N7muqPfIgjvxyhn+5FERnrPo234UwUtJQdhGuWrXtn6M1CE1jh0kA+6IPDwM6NLGW6mb7W8GnlN8
yoKyK1a+9/VR/sC3zMROSpUrpJ2RRCM0W8c+KlMgQLPoAAbRvo/H2cEr3kZg6lf6xZ+uiPoqW5a+
EaXp5ct18V7xSnqlR6PIKwzrihDhTdh3L5Un7F2v6H+r6TFDeKh9NZMbmZ78UgbK7LRAHbLBOdZa
5h2NaYBylStpoO6soq1Xts4nX/ODXGyT4tG0WRLIbEW1Wiyz9CNkHO8s0dR6TdxpAjyAKnQKUqPy
WyvF4LwKnJXS72rXklrBswbhRVSm0Tj/tD/ixNCbLa6IU3lMytBs7tRUAteI0wlhEUcHIryyb6++
I51udiwBAWgbQ89F81WFbENqo9Y8aVptay2ID+CJ0uMMJjlkhiz+9s0yLCcMgk1CGgH+xWI9WyRO
ODUpYyQrUe4qhPE3s1HKJkJiYKeVqfYNJkX8Vct64+UvwwErk0kYDp+Tfbuk6aLkZ/WWjidQm7T6
i2pPxjlVctCTtWNVK2n51Y3OWi7ZG5GXqRlQvcuPGOVEdi82xbEDF3KwwjZ9ENzmG6vuCx/veQhU
elKvdXE/+ZYM5tg/NIwxolgaDYexnedFKPVjk7eosjVDrLyJ2vJe+yi3dqPidCub5/qacdg5lALz
c0KtW4ZYZNpdW1G09ogedvalNuJA/LYhhmlsWbugzefbsZm8B5aV/2jyIBEHRp1B5NGXiksmOX/7
hQFjzMIqM5OVbuQi4Jt6xtGK3PEo9NK5U/NOOyvh+Ju0bS3eXufLwB0YyNBL5jLnZS+2cdnmHYwB
bTqG9BDyA+NgivNeDeq9PhR0diEHu8NWGqGzQ4tIEW/qRDqDRFb5wVeakir5evvhr0IWv2j2bQJQ
TgqL/d7llqvMrDejMJ6OlWxDdxPbWpNBl6BEOk5Wrhf4BjtuvAmjIm73BZW3+3b7B1zveQLlTLXH
sIrUY5lDj7k7hgzL5NEUafguXaMrNkwxMvt+qmOY+HEWucNPq3WN1WbCXA78kb5z6SGuCNKLSu1j
emdcPjsBq7WoF8Jz51n1dMwcPoFzTLtGuo2vIL5YF5t8KMP0H9kVcFjCcCqTL1qYpd4rTCa387aV
ZbWJPz+asyYGs9wsfBJIZ2TtCO4xdKAtf/nz5LyE2QfDOWxHz2weZaFQOPpx1DbOvVsqwxlvmTwy
ac3L0NZ2U0CDN/On2qnLg9JGgM9bYsa0dnwXW4a3xZYhQSJikDSgVXP5u4Kp8BSt9LTHlEbeCJYQ
1c37KOtmhBcs2GM/WuPJ0nILDn4/6vlfdrXn9WluflTxpOP45lyuDxEi1ngv+mPtGtU+5zPYXAaK
nH73hRPu9aqXeD5gn5HmfqYNRXUQHvbsW68N5AZJVExUb2/hRUf54wdRnXyoD0AfX04RiixVkPZP
jMesyOP71qGZ6EeW7Neuh0XrnHWcWa4X5jOBml2xiB6zYgmifZXz6MyOqw9m58gUvmzqOBvE9ES8
6/MCVlEBVjf3x8kO4k0tG2dNKXSRavz/z5hnF3QcoK9/7Ns/Uo2OQXZtlIr7mFpI9/m5wo/2BZLT
ve8VVrg2U77ebjw1swtQJIwYrzQUvMxqRSBt9xF+lrxz01ErD6YSVAevjNJNncVy6ygaLhhN1Lsr
X/aztWGZM9+kmYN+w3x1/vGocVfnFV6z7qNCpZ9Aqm0lcyjgQ4cIGqdyn1D3eX4Uj8Ur2CF7TXB8
ERvnNw2uYPZvRzAehMoiApiySvqRgvRRaXLrwUSgdUvEsu4mBaaywNrzHlLiWjrwyTNjrwl4ijkn
V8PSjVUj4Fup2nqPlOMJPpBG0qL411Xj1jbj5Bg2Q/MSjqb1YohB01cO92dPTLXrgJqhBgQeePnC
Q5h4CPfwxBzTauf0XnY/JoFxQivzW1NE/Y4Ount3+/guqQqQ5WD7MPkkiaD05WtfLqooHYjjCcqg
mmL4sx0Ts3F/GWqgvZWWCcA2tHov92Ot7+23Qk3H8LsUFRNK5jDxc+5m1iu01yz7Mk29KTeZFY6W
44/SKcJvrd0F+KFO6qR1G0+tRsxSdJRDbz/B8kTOk2kiwgfsHb2h5SUuelcp3VYzHs2xKnejl2jJ
xoCKeurUGKHG24stP9EsuoCIDOGHipEbZhH+VT2f9IKW2BHAbLzTmmRiiFQOD3bST/uB/vaXrrfW
2iBXoY/WJhkTUA80TuhXL0KfjKasMpXIPnVOooW+XmmN88bsVuvUjZNADX9rc0NtGUoFkmFXNkSt
VDcNSgD9CvFoeTx4aJziqLM4ILx0Z3EmSw9meUif/zS2jtdtQ0+Zpm1VakNv3ynKOOyr2hma+7Ho
1PynHle4ta98gI/B+J95y6yMhPc1WRuVAj2KxX6FDVUEQ1Orj15hMzTmI1c41ySNaUC3rh1InSH0
AyhQanigb6t9FUNBmPRHowmt96GECmxsUo+J3pMICAFQ2wtUrDeNWnuovXkRLqL3RYCCxDmvmdJu
WNBu3qoQFtwu04wecrypRsYL4MbJ2kvZy+9WpXXy4ASdqm6SRnT9PrQQvNqFZmREG6RbwnNDih/d
ofXS8hfwgHMor1PWCL8Iel2tGdDlLkzvrmh96gdlFg7qeHnQ5+RbRcXZVj4DxTTdKmAJgTH2hiWb
nTkMmfaSqaE8iBCq11kzGl3sdCNCHACWUOf8SIZpelMjkGpwiPPUvP/LA4EIOHH6o4SiG+ssLokS
r9oIf+ToMdSgRN5Zel+fw9pQnppgREUbs/TynmRyrSu6KNtmqDYOUPO5BzoMWXfeqH/cTQDWB5ik
FTQdo4YxqqR4rxUlz1iM0n6BS4Gf1+0HvQoz8AB0OhdzAKZ5s5R4KbzEUFI98R67wnK3gUPbpmut
YUvGWa3yx+YTfbnJwXbNiHweDv7cMsxAXYSfKKroBM5t0u5TKwa9FjFMNvyJ0eZIT04t3W2djK3w
yZeyxHcgtqfb2Iqi43yKs5WTf/3C+UUgnRgjz+9gqR/XYJWaNuEQngpXWL/GUMu+UqIzam+iutxo
rbM2Xvjkfc9NJGoUDOFwqpzzzj++MNmejJGODU+lhYiOzrJ3jDTjB3uQ1sq9e7UU+lwo2kO8mXH3
VCuXS3URvjcR0pSPAgzjU6fH8kmpBVyAuulWwtcylOvoYc0UCxgmXCX01S+X6kcRdgCa7GPmxbWy
a5va2/VtYNk+IP82RZur9Q6DokPnNiP5w8OO7vn2Pl7m6yA1gWbA36fTAhDkCpQ9iK6qsZw/qZGD
xU/WGF72GNZwQP+5vdAHaeliE7PSTF9A5XHuCS51qOswtet00ATlUNkXm2YynEc5REawrfLAeB7L
Ea5/PaLoQhGnayEyDXqu3HHv0gP3mzizlTetsytxyvVeo7bIYP9vhFnqUI0Tixm9X7S2995Sr0Nm
ANDyHoSe0TsrJ/9q6/McswoLytaU6OC2Lr+ZJgS65HrYnOiOtA9d42hnkcbaQ4Dw/n+QsdcwOp+s
x+XGZvSINLMw6WK9vtGEZkfNqeuncpNBXv2Hm0of/dTIn/N1I9ir7U8nGt73DElyEGVeKhWjaGD1
pKPtyZ3q8aGJ7YC7Bp28fyhFu7fbm+Iqf5rX4roA0cfZZnJ6+WzgYLzEbdz2pNZCP2mJRFPITYKj
Fta4g3WW/E+P5LjyAa8WZRyN/xhQH8I2ay767ijPuINX1uopdPAF8Dor3dn6kO61rgJfB8TH2fRp
mf68/ahXB21elawNJgKtJYbTl48ajKWeW16rnioNQWFfseLxByjD6HB7mauvB3KKnIjdAp4QVaTF
w1XMyExDsbSTI1xZ+igX50jDOPYLci3a7vZaVzuTteYNyWme+RXL6shUyS9jJdZOMjaLB86Ajrp1
Nj1YMSYsCEUU1fvtBT97uLlnCJcaFBmF2eU7rNSYPljS66dobDzVZ/dOvjoBtDo0ZABr++QDH3wR
sSjpuQm44nlBICIXJ310C6StRyt9moLQdLeJoD28lR4SZLikQVaZ6trwEM+wxHtZ2el3AEB4p4W4
e1p+6anJXqHbqG70ULZfDJBK1Sa3Y1wE6zgbfPpsjvKzp9Pb+CZKEtnvRuZsxVE4Wf+TxC3IC+wy
K6fe9FmXvw/p4H4R0iBHVHO8t+jnjHH1DVCsMul3t9/zh3LV5ZPrM9Ub1i6nU79K7AMRSfAMoXay
U1ttPGoI4U7DxqZcw2jWgHR5tAbPPNNrC72dCEPzGb1Ovd4mJrk/E9Im7x6E1Cv9kMbSpdWUWI70
8xz2+s5paF9v3FrX0/dyyPOo2Amm6MMjxoCznMwY1qmAXxujFPKlbHh9P8iEtXgbNK1cU7W7KmHm
UTYix5h5OjTwltGOSNAMaUV5iCxc/Womdo38jaJq9zUSwHyAWg3FfeDM3V8UVew1WfjrHU06B+LX
wvCeE7R08wVw54ZdUAUnbrcSfC2GwsOmn+EKlOGgSG5/1+uHpVCiPJ5FFz8mgJfnp9acGWBU6qeq
jIvN2OEP5JhRfucpSXxvuWl58LLM2YosFSvT1eWYY+7fesByaNww7phbDJdL293YhF006Se7DZOj
kHV80LPIRs4JEzI/qod8W6HDd2pr1bi3R7f1Gak3a82B64gFAWr+B0l3Gt5LJ4UiUmExJ735GIAa
OOMqnbwEsSV2QYrNlw4SUlt541d3DVEKgTo6w3SIEOlYXHD4xTt9ObbxycvT6d9aJD+GmYqUyjbY
IIiEws6UuCs12NWeIiUnYWB8RuVJ1rBYM25dJYyaIDkNpRIfw07av7zO/okiav63VQAr0RHUyWz4
F/3Oy486GoGpikFNT1NaJrDJtKBCcagYRpvTG3Y/R2bAa5IQnz0dmC7k7ODWkDLM//2PQqCr+kag
x5KesqQtDlPYKeCaBiSxwKSGK+nJp2txYCARcgWAcL1cq49c9BMSOz2hXwbvOtS0fwxlKH7BlO3X
zG4+W4twSweTbjbfbvEuS1bPQ1NLOZsVIVVAiQxctTsk0FZX5GqvTgGfbfYZIAuCC3v1WGbUM9EO
8oygU83bvlNP8ZAkeysBQbJDdq5dI6ldHwNWJOKwJrkCukKXLxKpANjGDR8tLrLk3YoT990N3CYA
AJy0nP4S6a9wrKhkbwe867AzPyrC2YDA58HWMr7iUJlleADzBb0++qewUnMHy77wayDC7V01js5P
W/G0eJMn5vSzQBnsHYHQYHf7Z1yVefOvIFFCutebTZMWwa/LLKsfp5gX3qnyWeXNW1H9vzSUvXoQ
Ljpcqd5OUGANoIl0f9a62Fffm1YuyfkMb4UDeuVkPznSU9xsGM9mm5X9kbaRieYNqOnaog+mZvCp
MzjR7vb2Uy8BynTrkVoiNNDBJouylsORto1rU1SxODtpXLvo0tVK+moYNcilTS1QLutBSUaAUFpn
1L5oM/j0WAaQ0Te2ktvaZgzc5H+g50sMa/ty8CwELxxneHByKxsfnYCRKPQ9p/u18rvnY32R/aBP
RCeF5GzugtN4udytg1PR++7r7imGFrEtx7FjFhwhqVNGheFuygYwuNMowTHyNOU1Tktvn3h61W4G
UCDqRsUw4a3Ff2VlF32gci9+F5t4htJSCLKNrsxyJ6v1glLp+yecpzvICEWWRZusVexziP84Vr1m
K76SnUXN6LsSLkNb2WazlY1wEZqJq0q+pJYy/8JY95KzJhNFW4mYVzsdXAqBmWqVPB2hpUUjLi47
s1TbJH1SEaJyN5GhU8F3VvKEaFxgbMtkwPDOCzoXTqqLEvnejqxyratyFW0gwXIF0ruBn8CbWvwI
1yqHOslE+2TnTB+7SI9/WUmtNjuIztrbWOJ3V5jO9O32trl+dIpl2hsmMxRSneWIurU6IXrFbp9K
0XR3sg76gz0m0vZbJpMOCk2llSdbBYm8lwo/zJWY/snqoAaAbYBAIrlZSkiUAY2wTvW6p9BT6cW1
g9rdUQIP+j6m+g7/6cuofaalWYWboc9w4kpqmoUvt1/BVaAhlwUF63DqZw7kslVRMnnH7dBrn3TF
Du5cJap9tvH4P7fRgk2NXd2Pv16PrsFM8UEpAgzW/Hv+yAWE000ZplLJuQlKNfTlKMx44xVp9azl
WfmvHYzVmpXiklWkzTc0E8i5GTMDvpf5x+gmJSOyrjiHpLnoA5XoiStoh/UYq6FIEcARtI1IcOyq
3FR3uVRQXiL1FVXpdyDl3i091PtHI+2MGKaIWUeqXAkUV6kEjBDmpPY8l6LXdpWWlQP6RfUQn/Vm
zPMn1LXDwC9EF7yngRzru9sf4XrngVfhLXOxsP9oZ15+BJZPLDnU1dlzCqQkY2WI+NP6FiaFeEUO
5wddW2jpUW8/4J2mqisZ9gex9jIqkjDNlRvHjqbcsoMpkhxZMHeIzvjVJOe0h7S1sWFcxc/SDurg
hLHE2L1HsOeLrdOlSfUU9QiK+zXB/Ucj0jG4d2BsvBPQRLjppsALwX1Sjt1lak4F0owj3vS9i5aI
X8kErpDllLrcu6lePvPsBVkoCGzNb9TSMJ8K9vmJtkHykqPEqfldHBcvrTvp3r4G8Sm2jownuW1q
1NJ2QWlkOTJ9xmzBkCEY+M1uAuU1KWM9eYlCp/0VMNSf3tAz1kyEBj12zqRZE3GkTvW3THGCdxCC
nvFgT3JMdk7mBNm/Ydc11THVxsr4WsRqO25wNxbGFg+PMNg2EIfqh7w1s+EuRX4LjhBE6epupP0g
H6pK9M6DkTfFE72GKt5Y0pmagwK9CeGUBKr2mS2ELZBE0iv3h9LLoLkpYeN8yQa1ipS/312Uq9g5
gP1x54vvcndxmRQCbd74bLXt8DCKUr7pwJJxfU07Tp/Z1P8qaW2NdGe0OGebZc5fX2mo8tDwpITj
FyDkd/kL1FTtON1kMTRfui9CQXUuivJ2Kxw1CzbIYyKUrqjmkxmjyU1bRV1Jo67PF6eYCcus3zYT
VxfJI9LYExMdPXgKrCgWmJni9eR77mBlG91NJyF9T0y2+T1xu/rUwe/Nth6GeenKa/jgr1yes9lV
HnkLQG7MLJZw5cyyx6n09PgcF9Pk+JAtYvXVFUbzOAw9ms6anueP3MvO9wJOy0NRlNl3AOOh+2Xi
8re/ZUlVJW9akJf2DytjQnRMskax1kbyc7hZ/EyKtbl9TdZJL3QRjpq6nqgvGDtqwMUeRj0JxCbK
uZp8Bal4xefaKn/fjoAfiexizXkIznCKRg5372LNOAds5Xl9cUahURt2Co4Sb7HbFGKHsCTT2Syy
YEv6Kdrjydcp8hAV1QtlOA1agkS3rxhhaq1cjR8X/sVvmtNE3sGsswAKYjmgtKbC1pUh155FKTLv
qQqirn0eKeL1x1BN8ODum8iz8VUzvehltKSlnJy0GsHJ4XkQ+bpIouwNIHU5bNS2B0Sh1wqyuT26
oek7k/yh2rf5OHhvsurGcFcyMXoS2qjKL2M35fKuCoxQXUlyPtz9Fg8F5QVXG+41/lhe+EbdpW5X
mMYznM/poI7h9NvtysJ4dfQg3Btt7SXf4rrmXHrREHsPHvrW2cFsu/abYddlto1AZz/aZmaa3zBP
qB+dgXbFHpRtpzxqRdrnXz0rjscvOYblykYUTv4tC/R4jfS+FD6D3UylgrMS+np4F6DZcRlUIntA
6jvPurPaOI0OAMEo5dZGuzz80g+NE2N7r3jRPVJoA7zTrKv9NhuD1yk0Q2OXYtnM/y3tds0Q8yrW
8Fvo5YMqZyYzj9Mvf1YcJRgY5L08F3npaPdKZIRPU1yXDwHwqE1aZPmPOjBiQBJOL9+mwf1LuaD5
vdAjoCFKDUGjYBlk+iApGVR48mx24Mx9YCXm/3JbxNZm0MLyVW2jNXvc6xYB/lZzswzkAroHVyoh
RuSRNoLyOqt5bPxSh/5hnMLkbgZZ+AlluedLNw1qVFuD8rmh0D3ROlmTObyuledfYc8yvnTuKJoX
b15KvTZaipJzqk/I4nR1jZuFUkj9QZk8HFh7BM3lQe3psZdYLxZHQ7o4Ofh9nRsSwXZ71L5JZTKS
k2W3vblVBuw6tpqXJUgAgREZfGvU1hgs14GPX00fFZYlFTMBcM5E/0jAtSaAQAyb99w0FdyHTO9/
cX/k0w6N7+kpaKffDj8y3aqI7e+URkFSG/71i1Layhrw9CruA5ymwUP+SVsQG5XFCzRjE40ElLHP
aWU6d1Hi/s8sW/1NhRX1hB1FtSbad9VLZ72PEQlCnMgMLHs62DerUm/d8Uw4h/cdNdNz1bjm3o31
8DXqJsufpMf5cDphfb9931zVtxAcCYLIhUDx5CpeZAS07AVt7N4+T03fvvdB2sQMTULN2QWIVzwb
TfZfXHrd++1VP3nB6EwB1ofqQiq0rDBhJEivaizn7Lp53vtKHKV3PZKCPzBwSk5dHf93e72rKob2
ARk9gFdnHjEuNY0apxfNAL/9PE0WkbDW5VvXig6RsmINaXkd9i6XWqR4k50KxS0T62wXOUBhNxKA
WFSrbLdRHQ13gefE+9TLs500ZHJODGuNQnSdXMGnYZhK3x6FDGRQFi2LEG+hPAk89SzN2k0PZl5V
zb0IxJQyKKzFvVvEZrSz0TX4XbQDSk0Khfh0QEvXfOqZHP0ypj55qQHYdRvYJPFdkUbj2vTket/N
dnJAcAnNKLUsbUqVXqskSah+rpSh3bqq7LaqLYa3IRhld9JRXdsHYaOXfztlAJYHbmTGwc5CHssZ
ChI9UiRk6GdoXOomcJ1q0wDMfSnptN7TaFhzvf0QBrnIMmZ4Na3EObLRyFqmc14TS7Oqeuc8Ele1
fUpagRhLivevX6lh5jxErdp2vABbHrRusMe7Nmw8hRs5bsEOGHWhbJIY6vce7hseEVUsh0djmu0a
zdFU/6302B33Tlu0952mjgHS2WWd+ghZOhhPBVi7bUvdyLzdRDFt7btWA1Sox2mv0Ucysd3Q82L2
QAnQrNg2umKlL1ZnmfsAGkb0vVCV4ZWGoCh+jlqjv5vGpBAZmOO4PnrMwyFq+zF4EEzPv+dDXbzE
XdMFjwNlcukL2I8h/glDa/37t8d5pgMSQWaaOAooizNmNU3ZlUJzzi3zsmgb5BZqzAVgvllVqAv0
tc7/dXxmPTChyOHTHAI4dnk1taGhKH2jWmetg6qywVeE7C9lNOELtLL3mE000x63ni73Kf/7cmf0
hOtDlUBjjmJHb38OZU4KkpRTjkwks99tBwpUQyMNBO6dQAmZtl6Tk7fdflFLCVT2OsIYqj4D/Od8
ZKkRkVcC+3N0X88oPTn80FyPtvrUmGc8B4T1FpozgT+Tiv5fjvPbLmV85T4jSFLUPqIohraLR5Hu
RUWzYKOoXdljMIIUbPcPPkWYsehukb3yxsNpbbx8HUYZLcOBnK0q4DEtvbnDNO7sGrDCmSMxQZwq
I18tHOOhKcvKF57i4ete//R6Nb3jDvnrUSuvjc2FlhJ4BXLr+f76IxcBT+aiwdq155Gb80Xzgugn
rHxnN+vm7KexE++i6YGY3f5an2wzxBeBEMz403kYermq0mbK1DtOeW7kUAbY2+TB1qlc476STbCV
rmjaA+Exv8/DEtDm7cWvr2RKCEYCXI4zE3S5eGmWVuxamTjjDq3fq7Us4w1eMuSttCG/4+eSroD4
PrkBgGpxSQGIAYOz3JowoUo7H5P+XNZG029lUErtkHd5uI2raNhEfRVSKuTp19vP+clLpu8xs/KQ
y8KxYf5Zf3zaNq2nyY264exSKGXf+QEwERwHQPN2CBuc8wR9F+tUTFZRvjrB2K7Erk/XB0wFe5qA
z+e+XB9QX0EaVnZnV9HRWRIY4m46Y4yt2X0TEafRsEfVV8bGjfelMksW337+z177DFHhCzPK5Pa9
XN+AqF1lWtqf0WbWat9sk9i9M90+eDEK1KGRicCYR0olXmlsfLK/5iSTLgLBCKGwRcxm0OX1aJTx
3FM9HPQhtjHxUUv1lx7ERNMh8NZSjE+CH2oLQApIhmyu4aVoF96wRs3uHc7SdWL5UEij+I8Ynxnb
1MF57YgVYfq/dB4h7iGxB78H4fTKFheKPtjoSm+bSP3qqbJXCoFgwxhCyaY/5ti5j3RWF+5b002+
CsS07ZVv9JEVXGYNs04EuGA64RSwyz7dgA1dWY7FdE60eHjRx5rfXOEYxSzfCKpHGabJcxTSnt5M
pptHO8Umwd1Ofd+KI9bOOKElaITafilVJd2iL6VixeIxE97Ebl1591WVl40/OKIyjoVW6un3CsFH
zA8y6fynTq32DdMEzl9MH9rbG+VQ4m0whZDgbm/G600B6hst1Rn8PmOWFoWWxEunMhylPbNVk3vB
pfQ1pPo84UAVbzkV/eH2etdjT9pYM5JxNj2cb/NFiG01OIWeKnpkz+o0m/yukAmjYLuGZGe4Xd4d
CINmCmjTncyfURcPR84SysJWWETJVi8saBsWbPxveql18YtmT/av27/x+p3McDniIc0/1IyWGaOC
flUisYg7616k4SQD0wNQnxfPgnfdXZqoIJVvr3gdEliRxjTzYM7nlYuNwOdvwod1OrcmeraDmekP
oVTesLQnQJVqp/4uiET724t+9pizzjCdRfqdZOSXcahEtc4VbauesTAbt8jim34qRfTdzdT7QTri
7fZyc1i9PFH0Zf5YbhF+BgaUiMIO6rlHstl3ba/9aUTW9zwZ9a+3V7rOXEASwVehc0AbQ18mp6lr
Si0TlXqu8rG5c/ohcO7oPVnZLzT+yIdTvZFMtQyzAdk5pfisxjKVnly5zz95YOpqtjodhdm/fvHA
XZx7zhgF1tnRRqwjmNXr4ABDddcAIV05Vp98yzkTJ7QDzSPkzr/ljzvVjNy6LIaS8qTPpj2QitH0
TSuDcCTwt6TmybW72y/5sxW5QOF/z4McioDLFaNAmBDBpHbWaqX4kuDqvvekKZHry7twOyEstJKt
fPI659bUTNIDAgQS4HJBETZaA1xLPxc9JjQ7M7fwDVIz0xt9MG2BuVKnzoFvsV0tFbF94MKkKVeT
YTCrutcLTAHLmACTK4aX7IGDC32lC36djcxoQqYbJCJzhbM4hUpUTYCGUv08tDhXag3myBgKDHc5
3LcNVZV6QPQtQVmvpY/815+QE0JBBV0FQNdS1KUPDUPWtGbPaVanD1EfBwcjAHkCN7jbFkh2rMFG
52dZvlON3G2WOYR4rC4+YVzTXASGrUMiK8yNxJ3j/zg7jx5JkW4N/yIkvNlCusrMMl3VfoPaDQQm
gMDz6+9DL64ms0qVmm+k6c1oOhKIOHHMa/a4XfZniYnx2YizIAqgYX3okOe51+ImiATWw1gAqfKW
MsYbARfJKZg6K7gFdYg1hPzrvFBkYx6ajcYjV3Lxsigj/w0FujjYhF18K43Sxt1ZM/1b+v1vbWK6
095K0YFsct1n7Md6FnrTGI9Mfa19MK6mpNoagVwr9n6+/3nfXAsXOZZiXzFyvXxGGlB2jl+t/uhU
zfC9yTSFtoMDIHowEEP5H9ZacRTUuqvgylUaUWlZkpoTz1Vb5fR7iCF0I2BqDvaPqkd17MaZeevr
oSCBqAmNHWACV/vIyOxgUXRSH1HkDg7Y+qVbO5PtLmj15RvD/iVs1CI+/fdHBCECHujvFr5uXFW1
3fdYABmP0PVIO/D7PpZmU5QRgxcmqP/DYusUA8Q+DdPr/dm1fo2IIDZkVY40ykmHWL61fA0+gtAK
58brfCOU05kBH+dSdRKBrl5nNfr9OOYZodx1smCTQ77SKbQD83vTjNqmx6k5vbFf3vqC5JuEANKP
Vav4cm9ibZ3alVZYj57mNxvhVVhwVp6fbYyMqa6hLG/HljZuBKA3TgQwMjpJXJCMFq4HYrOn+rFf
bOKPqM1vXNuF8YNeSnvgkrPtD+9/wjfeKuQgLmMkeHygDuuP+VeIQcB1CJbZpb8qVHE3yuFP3aJD
imyjp7M/c2wB31/wjXfKgkjNrEeCBPbqM3q+rCdBT+vRtWq9/zW0A/Z69CCdfs+ejml/m/Av0FlA
7eWGjOBbS5N7eJCUAPjzZi+fVRRY07t2Zj1qnlY/gd4q872H66+/B7SWf6dCGmW0oKH/P+Q97krw
hE3KqYSUcLmwm+SdTInhj4vm5huFJEi/NcQS3+Pt1TzqfVGpzftv+a09tIr6oCdIZQCS43LFBIUJ
3WotDAI7XXsSlhd7Gxwns3yXu0uZ33ixb8zkXG89kitaA6TG9SBsMmooUbZePi2KatBPg9LdeGVH
2wBflCMJmtgNRi7DEePto2Z5iXhIay050k8xnt9/8tdguZUjCfyIf/kDMsLlo/tWkeStkRVPInH5
1tXQWTaq1pN4rtQynbhVujvMsev7fnbHGHXuadi49aR+g5ukZ50VCGf7aIncUN57nUHRY6axQdlE
qkYIu/xZhgIM5zmdeorhgqCMHdekFYC1ziCA6Acjyf6Sg60KxQwR9kYc+xsbL1MaNh/V7Er54dRd
yzeAYstT0dodm77+Y2gzCPzUcc6NTL19ilnzs1Ry2HZ4FoZun6jj6GTDjUDz+vD5JoR5Zk4rwZMK
6/L5aY3DzZL+9ERCk/XRhFH5YaI98gETxAxlMRM31LZB8uRGvHkd4NiPNGeBMzHign1wua6su2LI
gnp8mmNr+LP4QXcHJ6jVPgHf5wp27MRL/vNNBcKU7hVJ+WoCct2xtOdS4fCa+o9lYuxTleMy23ZZ
tXWs0n8ulyb+8f6Wf33Y1zISxRZY+twBf0/nv2J4uogREXjde6ROrv5gLO3QH3XjLyNkyZf3l3p9
uhAAAeBD/oSvEjft1ZVolwmXrczVg9OXy11vT/KubxBM3wZjGR/tArmsIe31bYptqYqaMTE/OVaX
IvHuGOJras3VL5EbVXdjh7+qg2BcgD1FzY7vTAy6ulVMFTcdkBf1UPZm82cK9AmuE7OMW+Kkr3bT
KshDHYkKClzsV8ToLhDSNrCZf4DV4Y97W6acGLujREfzV/5JFtfdvf/Gb6149cLjzO1QlZnmhx6m
Rhsh9lQc4qRrzwI8zF4Ic//+etebifO5ToBWojJXFv2Gy/PSuK0GqUmU9zU+0ndcy9Z9ZcWPBvId
t2Y31yHx71I+VSsW0vT2rqcnRVPOOOWU5b3wYmZcdlmNQPyK6isgWriYfuf+MKpKzhH2e9aNM3Md
jta1GZ0gTkqDG6znVTjuW2cyx94v7qeJmZQoGhcaYOmHidsb9Rb+qPVHdqX/7f2X+zfn/1cg5gIA
F8fkhrtglX2/JgOaWc75seruJMe2tO6TGI2SkDF6o3bSQYfxqc5t8mcK/pKpbLG4v+pxhKaadGn6
gNTNLH5L9FbSHfyGQj9inVJoe5r37UoUARp3qi2YvBlIuoKRnKbt4jm35H+87v8+Bb15c1XkROr8
Go+eZ0W1mJrfnYaxyNuPeL0Zj0hxNW04CeGvCl3ZIo7TZA+PSra9/GB1I3oSsGGz9DPWurd0Hdcr
/eKtAsYm9kFzWhVSGPhe7lk7AbfWVFN+znm3ar1cl3yJdLCP1sb1Os5xWDPv/myibjluxhmfxDDT
ltK6cce//rz0YCgv6RkD6eSOv8o9WkcFy+S42RlJ/6npI1mN7fi1cioziOTg5da0Jb3v7AOXMc5k
sh1cb7NIozvPQIm600ir00k3Ll84NqLGrny9CLU+QI0hqqxS9//YIpkOi5fE1dmrFXCLzEkqGbkx
uh6/39+sV0dkZbL4+soM9MH20/25eqtE8XzsEnT+gPb27Re9MuDPAsMwNvgJ1NzhKdUfYmhq6eSn
95e+Btj/XRsMNo2f9bzwAy6/qD4ESS/71j6JXOOOidDU8eNIR8tdJKFHol5+zGovTfktJbCH0Grz
YhAR149q2xCcejdFupEhI7Fgh/VVGXCqt+2Q+M5OWGlmbQany08lrUH/2VwmFellh3xwOBpFqZ26
WDbfTFCez1pX4iGdl0Gnzlos9ALHEbDgcYhapvUC9qJsw7SfJqB6gbQeO3jn2r7oszkB8Zpik5HG
QbMt7CzpImswrHxLm0u4X8u2n+WuLPzpfjQrWe27fGiSHWzPevpkJpr43IGxcjcdMLJfmrfo3rlq
7dRA26nyf/kCdepjifzj7zKerToE3dO6qDZ5VkmvyrOnPeO5+lRUzuI/omBu79scQ9mDPeaFufHi
DKHEsAVh7p/hBbX4u7aIm+3cwpmDk5ZUWrMfGxQ18zqoBA9oD7fYmVfXGh8YoAvAcJpsFpWYvv73
f+Us5Qjb1uyX9CxxLhs3iK/3BzStbJeKzFoOXT4ZX97fU68PJ0uyINTMFej5aj/LUiGqTwQ6N5Ww
+9/BMJrfy9z3h30RmEkd5dlioIzVxNL0wgDntsietEoy9qkzZwwXVwKSTB2CSzhSCyXHHPmJec+4
y5k2NiBS9wvTSfF51uoRB5/Er7xDDxvRutEf+JuyXoQ7JPypsVw4u4SuV3L4pT47eKVo6dlUdZfd
jV0mIZHrRg2rM2jr7C41x1gcg6avggydmio1ywjPnmk3pl6Hpe+Qx2dYB525RbauytrQogf4hXFV
8Ejin5bHFFFe5q6jSS31sMzW/LGpvdzZqsBG2tMiyh+BGeUvCKMbcs+R0XH3dVygYzD/8gmeoAaM
dYYAGJtpmNIuRpvDmD0o9jk0QO/WCPcqk2A3MbkAiUFpgQo8ofNyN/U4XjZJFwQnb8RzsSZz27uL
ML8uhh0/6Ugr6OGAT1EWTqkMbn0Oi7/88nOASwOfwGVIpxYs/uXijE+AtZSufyIDjrmIuwzwa9S6
mfzppVWWfKIWL7zfCfTKH9BrHPGp7czB/engcRaQ9vjzAPnUNH7MRtohpiUNb360xsQbjKOR5XP2
CTUnv9HDAi+hfkJzu9Y+c0iXrAqduEweYvhcYhM0iQ/EflHDuBN2kwefEyMNHv14sVp2NUEOna44
8x9oeAbVQ6KSKj/g0tj8nIypuj2yXR/76rXQ9OC4ofpOqXD9WhYn4zTWuoOOP1NkfJ9pogcPhtP0
24kiqN1ZXjPs4SfKfJ86WvkVUdGgqULbRwwY+Z+8zQLUC1JXHHVG1QKlJS3TvgWqwQ8hK9H83M2U
RIJZjkCvO7K9IXZfJuU3nbatMgTLjpM0bYBUEPO4bB0/s5u9rYKk3MTjFLjfnVIK48VocBi493OR
tBsP/Qe+oOPPjMAnvNkwGNRk84J8tbSecg9tuXMHvm4InXRaagDiYna2ds/zjWFZm8bG7P1F7pXU
4/HFjgdeK7/L+6BwNegeAi/PnqX0Giy7JndWNe7RaKl/qTI9S7iw5mact6mf29lXl2o1CVtOjvYJ
wOVysjpG0APY6yQ4xHbPj51lMAPJk1qt/hEiR7ha1kJLPr8fNv9iCK6/I6Xz6pFAIY0M7OX2FgWC
ClPfG6eibgV95Fz5P0hSk+LX0pqy+GX4mUzDzogXJC3sWWzn1PTHLTDdTG56NMXxiVDx3Jr3sxpy
hKsoB9IPmeoseMN1hUpyXCpN+14JZ/BekjTnqnX0sbG41Zd0+AqewUt/NemgtnLByjrYBk1rM4Tp
sHLK/GSZXgIGhyJqcd3Z1Smp541m2hvRhd8E6hkBrhVGeHVXLUbtF34ZzCdXQ0DgiKRK/2RpttXf
c+ZM/WSrwYgfg6EX7X3W6ZTjN37A60yMaQUNBQoVQtcrdN64YDduuYNx6l29Te7zTk/uld13Q2QU
sZ5u56ysy1PHUVe797/+VTW4XtMWaf6aCtICB4J7+fHTokJdqq8yGIDTmG8hWckPk1lYWqQ7tXcj
kl4TEtbV1tkFWScDP5tu4uVqnaMrq+tj/2QkJU5c4G4TKznggOala/yW1de+sWo3Gq2xziO6VZpD
IAR7zByyM/12UyD5Mp4aKNB7P+h9G6WmhE6WrMGq3bFdx7LY5EJ2yY3X9PoDsSuQMmcSgtwC18Hl
D9eN3M9SMWinYhK+ARAG8dHQW2q/fK4cQ3EZOMNnhOSMW/PtN77P2vWnzQQZQqetdrWw7laTBjTr
7KdZDzvG6m3zk94nEIDwdpycwQrf3xCvzwLiMsgTkEWBGCCsXy6IfETfpJnIzojoVPaOlG20NwMp
dPxENu2LRx/d3pp+V5v+7Es3a2+0EdezdhmNaOuC5F3nBwj8XOM9qbDw7HPa4NT0MjtOMTzFkLCq
f+gZot6bRbwMN574GgvErsROjKCOfCCVNFX75SODLCjqEs1Zql2D6baYsmL4IAbMy06aXqnma5F0
oo1ApUAGTUe/7SJHYmjwZCRz+c1NjCT2qf7APLzgg13MoanPpXuLG/JGerv2N2nZIAq/EnuuWmC6
Nnp14KrkjIgsuSN+ckOOJPvY9Q+Qbb0gVKVYDm4u0T7Ki7SGU4G1QSSbLjYeU/qkMkEIz9G6s9uZ
nhu6ZplqD4EsXIHWdeW3B22ynJ9abGgK0BXfQO4SrxySG92F12cJMQGiChKhRB0mRJevW/ZNTXs2
T8/gPI1jhhFlEQ66SLWDSAujwxnA4lbc+kUgobe/v7vt9bxcbi+aM3/1cFZ5V4Lf5eKl5WR5PmXe
Cc+a+mlZrOGr48uWJKJxpalCrx4TQsjS6YAh2y6O0T03R1vwp1FlG8ejohqyWc4vs6V0xQ0Ot+3H
Yhel+oQcmbt87h3c4LetJoLqW9PM1sFx8wGufDemaznfJUJZ28CnbRNNoMDzTeV5TbttRxT2z41R
9vKXarRV4SQd07ZV21Qb0NAJkR2otAChBVeicWl5tfMR15vuTiqjtndtCT0/JHDzDEs+K0B9wSx/
cFR7qhknWNwoySft+4iGJer9dl0U8S0VpVddGs4OaDXSdFT0iFVXQdLLUKk1RUOvw130McLvVsFo
NrXyS5LgmR01XboY2s6oi2Q+isqTP7LKsLX+7v1v/Mb+gjQLF5KxLpDt6w52nuvz2hNIzj4Rs9xo
QUt14KeLboR5a4/7pXX9Ta4cJ7+xud5YGOwBe3pVeaW1cpVGqGCkHEnkfEKFr89J40Wzw4m14ido
CpJwWWZnhpe3aqO/2ltXe5oEHBAzkQGQxXWbFXd2MtkhXk6+mBq8ClQ2uGo3exyMsCr84Y+Ozn0c
DllpBMcYB9N71UnZbeN2tDXmQXZ9tEbkk04w8X2kYo2YSYNEXmO3BJkQ0aIH5aiHkNbrL3EObpq0
FUjbPcmr4R8gMtkzqjVz5q7OFEP3o5iHqnrA1maynpfGzn8MU0PXRGNY4K5Yotkct72fitHdtJiz
ymGzuKN7eH8X/L2oLt8K0ki4GdB7IN2gv3B50jt0Xj1L6sEJadjMuGNq6Ck8eXM5Pzeykp85saQJ
ZZYEH6kNqm9p7A3+tGmKbGk9WrZOKvdSZtpvxDvLbvuffx2NN6YZDAppgNHWvPx17aA0J4394jwV
qEOgKZ3VY3pnG4I6IwAM6O0To2rvMYF1409mPZUk2UIXolHhhEzkx6CkE73x7FjYP4a5Vgz23v+F
rzcz/V/SHcbpgLU5R5c/sPPo7k5AxM8DMuZHHQHVZqMUPZYE6jMbZZ/gatTubQTp5S2E1uscYC0p
XYYUyM9ADby6IcBoLvkwJNXZ0Fr/H3Q1oJt6ShwURO0WZHot7Bv53fWAmxxgZXjAz2JdJkDXKEnT
Q4Mji83y7ExuRh5exMI9BPHo7xVSG8D0l39yD7p9bWXzR/hpfho2CL5+0Ivaqm8EsL9d5Iutyytf
h1yrQcQKhrnaHGh4+bVZtN05WwZtFpE51Pqwod3mT8C3ncmwnxy9dh97q0u0qK2RrvrQL81gM+go
sXvWwhEmb4qxvN4K/6WpxsF2UfWOO+1TW2h2/IEopK0Cp8VSH6ZcZOnTIlXj3kqb3VdfkiDMtJ65
MIJ3axZ7uYuKOUhLC+eScyL9PPueWVYqn5G98q0tQ1vzaHuzqP5xZuLl0SoQk94MdSHGzwqu0k64
mttyGlyjySONlriEL00DKCKmet9ihCfli16M8hkTBgJ9USzx9zgfvCRsKi44XOBK/5PwqG7QZUFy
NcwsO/b2BhJXyK5UdSOgb2mZbY9Hp8qFFWmYGyD0ome+oXWbDgxoeYj7uPR3y2g6yXdXaNawsbVc
d7Z5heL0YUQBIYwXsy1xmHZkXz4kyMIHm64K7O/xiM7esZtMt33WisldczO3C81UVX40IZqA3rSj
hNoLKIH6Xc++bEJjtLtupQSKYGssjFXuXG1o4kM6GU0WOoVJahfBI7RE2AXL8gMxVQZpYWzHdVKH
sVKmGxVu7pd52I5+oX1xg6lLN7DuVevcODWvYgTiIWsZR+YMVwnw1uXXhW/vOiqRCe4t0uh/pkBh
Iz3uRusoxl7bBD1anMlKa7gVPdcDcHlAkExCcZN7nvYyQeJyYZCZzEN8NznPSzp6UWsF07njpSD7
R3NJ+45IDl7QojFq76B6NF+jmYDy0xml+20BZaq6UJ/yYP6mox00dBuGA1iFhaOoZH+Xu1pvHZFN
RCRnVUgofqZcJOkNDMG1WgNxdZ2uIw9ggqtjWniVzmMFidaNKbNzoNEG2RvZ7G2s2bEfPEvFZ+Y2
oAr80o1pZhVjsS9ppaSRncEEwL3c27RF7N5ShXkdBflN5HAg4gg7YAyvgj6Yab1TBZIr7HwUfjrO
RhZhPqK8c5uA+YtKf+C2rhhH7NqkUT+lFwff5j4vSrL2avyP9HDeEXkcRjUkTGst6l9dBEmHKdCA
wsGZVGIBrtbP5aZrOoV+hQd6v2/jGwO+a8703xUpgkBUuej0v0LkFqQNRd5X8Rk4bJ12Ydc42nJu
0SPd0o6zrYgWpsjJq+xCpQNytyOvYeMXszvZYZlozfBkCMeVJ1LuxNY3BnLx/t6yaVww+66SBZLO
+xf1+k0uzgIcqlUky6cvQYP8GvM6IxlVa/3onL0Jwew+r7wXv+ggmZqAb17KlrFpWPaaBmA99W68
rtflFNJYFvsXxA9OEq903eeySzpjCXDmKkuYkndaa9SfO1uvMi8akelZGQ/QK5jvgTguza0jWlT1
V1E1Pz7hNDP4YcvnwFCG2ZuOaGcQ/EwRQKju62LM1QcbVZl5X5lzgeiV7KUZKd3XPozNMNFwhn6D
94mvBf2SY5STi/lF1zXb/5UbKv9j51LMmxyhlTwySmtOI5OZ+kdRz6hGzxDtAIPZXg8vOvW74CT1
qTLjHbJDwYJ6dsLUMaqwqHOyDbFGMzYzPqrJNxPC8XnM0iYZw0IkmdVHSadomllGccsd61W/bBUP
gRoJJh/eE4CGq+uTKSCt2UaXR8zU4efXKHrqobF4+t7B/+bZF2K5Rylc5zjU7WkGsrODZVId9LrS
NgTtbj/bylgty/3nTI5wt1yYH2FQ3uTYXV8FtKj4Zy1A/vojXUMv0zhF5sUq1bFZdOfgF4X4XdHs
PsyNpm1rU68eIVx9fn/nv7Emnl8rjB8ZL9a/ugVoIVRjDBnjWDSDfhBTPUSxjqY2sK3xAO4frJ3l
DTe2/Bpy/n3ciA2oewP4Jj+jW3xNV6qzGuVvv8G/x17Kjw64yzxMGR50SLXR0Y/ef8T1A79ajViE
yCxdYRBJlxed1wU4JnZ6D1GPAgAxPKEj49J69WY2ppQNGgyW/x8z//UJ1w4J+AZ2HcizyzUREhwb
aDzDoS8C50tQdQr/JT/J5YM9Zd2DkFhzfyw7sq0bC7/1arkNKdVAnKwOOJcLo6aLO5Jj9Ieqa5G0
G51qwY6uxagDRIV3q1vx6tWuiF3OFsj2dVZ8Ta9TbusKSd17V9pTuplyN9sGpAG7uPV+qppU//0v
+bftcPEpWQ8qOQsCkoQ0cJXU92Uw9oFc3IMysqzw9n0zo6kX2VKU2VOTGfYYIT3pLo+umOujyrXa
PRcFdeFTUypq7mYxku9If0GIVKWmSdq/yOyGWUBs35hu5nzzjUL/0RDRpq0523Sr3LHKPsosMzCj
oPoJDsKX5odxTtskzKU5VWepAnc8BKIo00/BvPhOupNdPDfmlg1nx79EAqzvR8pYmOCRjlWHYH+j
913xS9GCwi+gSZA52JSZ06xag6iChVKKuIsaKJS/TCyuxElfxYZ2Kal38iWn5O3v2mr1NJY29lng
hYcmsuzZIZ4TZc3zSC68lT6800g11uBG5ojceQP4wTIogmRq2kc5J7IHJzIM6qOXBXn15/2P9cbe
oD2I1ujqxQL94epbaYZNOZQV6d1cJQZ+8GlmhFVe6n/GSS39QzHnt6QlXu19xtr0dFEkWRWbnGt5
4EAM5HpOIe5yZRQPXu8bareqLn/XRCeq7fuPd50y+H8XY4yxojxJG65OeFlVHT2EGbSPBjqDvgKt
Q0R6po2PIMlGS1S9la2vU3tp5S2PzTceFLARUOWVlEidfTXQcMTox2XWOxzyCSs0wt4xMWrr3kZB
8tf7j3nd6+UxWQAwNiJcaHBcsxGL2Fmo15R7oJLABcissinE8D245SL5xjrIixEyV0UhZAyuHskI
2iwDcuIfkqTW7C+DPozOsVS23t+KkK9uPFwj0SpAjxc1QkLJVYQEDDr1jFf9Qy/0+JFZ7PisJz6u
zqWsFyMcCmZnAVK8/3EmAzGXCp7YBdMAluV1P4J6GDB5vQQHr4RSt/PQLrV2gUmuWyCSW0cuqIZb
QNzX+wRRKFS+V/UtwN3XPEumTyXgllg7AHnPuvtZb2ih28AFHuay//7+Rnm9FpsEmRFI1hRArHl5
8XiN0xQV/CCQNnr7a5zKeNuDerPC1Jv1p/+61soYQpMNOg4rWlehpUwKzU+8MT36sQO+Y5gcgGOA
adSmq/3hVm/4dSDjqK9qV7xEPDKuzW3WaRnCwVl8VxeBfSiCuX3Ss7nZLH3gb0yzbM/vP90b64H2
oudKUc8rvVbJltqsI3qfwvWdtCH0yVEOg17RmOgahaB5K3BJ/F9WBMoMlhByyrWMBQKh9rSgjHYn
G+czogbGk66M9kh0GSPljMP+/eWuOw/A/Zn+wrEgiSSKXWcNeYezCg/pEKe1ZUNvysZ1SUfop8+N
MNa1+SDKbtkkfYBuFZqcu/eXf1Whr+uDhOX12kzQqdEvtyoK9jEyCYV/NwIK+gbfujglctK/6aVd
fvMHrTs46KnmkeVI/4xW9OqHatjHcrH1Gz/l9SXCL1mhm4S+dWh6dWjgOjRIWtnenQSSs3H6Zf5F
5eTtFPMv5Cq6vA9xFE0OOaP8P++/hdfnlWALOo4fALWI9sDlS1hIwFvhFO6dxuV/7CzP34q0FC8o
Xt26Q97a0Kvw+koo5bP711dlEOfmPLIUaPl6h91ltWl86YcaoO29i4zJje38OsITEvw16wD5R+t3
ffR/wSbpsysHB2a2szFjN4rmfHvyKyobo9Wx/55R6Yx4q+rGsq8fkxIKVVe6HnyyV1P/XiqK23iy
7zyRpl8HA+9Qd+mn3WS1esR81Ni8/wVfPyapN+BGuu70LNxr+G+wCNvVkhH15wJH324U5iaw0+45
jmXshE2cFE9ab7bDjXLq9cZhWcChjF540lcyI4mM9TXq2oTDQewxhHPucGNBBFua7o07860nREUe
FsmaFlAzXn7IrBcxQoqlfTc3Sv8Hb0v1Jc5o+4dIfi9TyC203EucS28pfb1al24Mk3Wmj1QakCCu
WngM1ZoY0Gdw56YyvW9M+kOR1ALnjLCucdbQl4iU74rD+9/z1f5ZV4XKvmbLEAeun9YrqxJ3rsG/
o+/tPQGCpBtm1mP2w7bpFoZ4wv5HQyJk+8he2aysS/wh8F++3ynxMXuZTOcu82YTeLws04OY9ThM
i1q/lYyQ7/DXXVZvf00B/v9zXuMGKgPR4rZlUupa43PpSHe4q5VLwW+UDILCSQV5gDxLp5yHqipr
/ScNyvauITh1d7ocphiAn3BIQAdzpJizZqAckYnuugdOcnWsbmVWztvKpczYWtbkPiWZZ40bS5/1
j1zeUxvhX4nZtI8DvHEnEiwunnSUwcrtMsRl88Vs3XE+j6Wm/CeMTRI80dKgduClN1JtZjuOza81
8KUhsn325XExK6/YWUOvV5tB1cvwuYXpbb1wuRkg7EuAv6GusAwNZV7EnypbSnNvSige28owks+y
MrRkY5aif6gtKZnN8LAP4FjL9NSMY/OsZdNUhEK4hbcVg928IPLj/vDM0nvp7HjRI/IH7TCqxPrH
BPX+U3eGVotA9coq1GxNZGFdMGgMO6smTvTAmXdp3efNFtSA6I9J36ZP41Ka7oPvlmTfyijnR0/o
ybPOpv8mSRYpiXl9oQco9JjFDr7IVkObL2Ia5ZefjFWcOcQDz/7KdBh3OGkYS7NN5riz9khCTwhD
TRpoDIRwtqPWoNi/WE43hvx//Qnsl898tlRBiGFzUZ+ENwdxEaa5Ndx7Q9A0YcZYyL3347rKIio6
DfaPm5rufZqNvNYFYOdL32A8tS+HPL1XI7iNUPfr8VeeQN40pD30VMKJ9gudVGD6kHOLb0mR0V0L
R6Ua/YNW1OBonALt4Cd45rb2M8er+NiWiR/8HAPkP3dTajblZhg0TKXHpp6Co1a3+hkC/hivNgRN
GSbdNNH8QMu3eZQePIKwNOvC3hluxe2qdKPaO7jSBKsjjO9EQzM0gAIQPs/3IxCVCS2pROi/amPI
6ntUv0CzNDB43X/aQCRp5EB/6h+rsrMWbP5K5x8m3Qw0iBnq7LUAD6wQtVd0hGOkpvLQd5cq33m0
fzdU4XH/WS/UNBuRDc333EE0wDAXgFEzgsmfJ+1P2QTLBxtezfID/i1iWdsy7sufNUJS3TdzjrUf
9dhxehpHGYMKa0wzC1gW3UKvooGAL8OkUj2ExcpK9eSlSS1PbnJtHoqTN8sqQQjZ1eeciC1yPeqW
Bf4JXte59sJpHNRzYVbDER9MHXRe2irvV96ZmreTy+CpHYSgbg5CLu/0S55hoRbmc9AhYWh3zi99
JIk7FN1IQxlyF4KQdmK+dC4mCIeJSfdTpnrDO0LYq5uoEnPxRzW4H238ocbX15J+M/Db2qL7wixr
7I4J8N2Dl3eY742zU/mnpMK05iAXI1giLsOxDmuQTfMJ6W+7/e0JuvG/B82u66c0r1O0/4G5DvXB
75zKieyyV3cS+G6zl7joziFYHUCPWjAiJcok2anPAK3s4jEfp4Jho2XNvwErBNOmEIRspo+z0MKh
BRW05c2a7ROoZhwvGY8YXxSO6U/C0Vx/l/z1FJ1N9Lai3swzDka79C/S1acPTD6rQIVp3fbJfbty
b2j6dMzMDAthnD9s/9Q/5Ynu3ftJBRfIHSoR3GXYO36SYI2Y6OHLekLfb2zD3nMT6H8VW2UHXKs4
KrupwVvTjjmVaEAw3JIdOhptq6l8W8T9lG3mrtE/B8imqw3OgQP9ZZzbi7DwRHnnW8qyNh1UOVjw
mBd4Ud2uRByw7b59bprE/S7LyX+kDQABvUW2Qwvnwh4w1Bh4Dz/VmE0JU+g+GaJpqCbG/Mwkweu5
mBqFCkxYsqsd1ScRNniCiRc0AjNEOjj7owES/GcskuDn5OopcASrcaK1vq3C2ggQPukzoo/FgPOU
dUn6vLgVeEF0GAgcRZoGn1ExtYo7E+fCZk/vbrnL2KZ1aMRV/GVKiqYAId+L71Pu6fdeI41koy11
f5+auZ9EKbqXw9bvtekuCNrqa6EBJA3H2awxcOi07nMC0vgfhaqhF1Uu3gnbuES1JOonT/wGWC5F
qCqvQv52ANlBD0iCRdjXg73sltrogv2kimLedBgfGdHU63ykBXesxzSdfBGRac2rEB6GMHPv9MVj
kObT585Kig+ZiMWy0wJE+R/xIdPsD7jcBzOqaRo8zLsJFN0/3bxSnZSVN/mHYlqc09yN3hJq2iy/
13E3fdPTxsl3Oo1RcwcWQZ1TY83aRnwVH9o5d/+PsvNYjhvJougXIQLebGHKkiJlKEraIGQoeJsw
CXz9HGg2YpWCFd3TM4tpRWcBSPPyXaf5M4ak9Fr63kr2nbbad+S0E77ryKb+VIpEeQGB0bqjXJ2Z
Zmkn+ComfEcu3ppbBuOQ2lVAuHxT7rom4ZYcD20tA/yOnfZgTLxcv4AFdE/z1DQ5cMzqHgqO/TTH
rQr5p7O8k11wQIS2MPPqiDB6FkeDm98Q5UOOMrtv/iTl5mNRBGUuujsjm8o+KOwsFWHWlAMkLIHh
i29ngzXfW7DqMVc1DIJW1VqooSoqc8CXzM7uSi/x5M5tatu4M0FFf+V9rHHEQd6CPzpXQ04UjSE+
uBUiCC5GWZlHXPzHl9Gt2q8DpsVmVOnrcOBGq9bgTjDQ/TjFW7jCH2H0l0ItsZpUihFqg8fH2mfz
NH7Acw89EeWf9rA0rUONlXHF9QodJ/a6RJfto2ICd9G4s9S+FJQwnDg1RrQLSg3FNwvC4tmGPO2n
Y2b1DNFyHu4Hxe2/K4k6F3eGOosXjbiazl8b2J8fic/LE75p7T4bluhEoM3V9EKUmSyOeGVr9UHX
2jg58ycML2gVkTq+0FNMLGVW5Gc3FfMvZ0q0Lkjtzho+I4Av2igRvToGAOqGdrCzPwKddQHbzExt
IENrdYcPVjrmGQ/InTAURuy6aFvjPqZ/orfvlrG12xMGA1ruD9TAxots6yHbE/wT4+bY2lPkNSKu
Q6rG6WXiPBl2DSFtjT/j8GbeW8VsA6pigPDFM8Xc+53d6XnIfJ68wEps0/V1upXpUeJKTLKw6i6O
349kCZ9HbalNqFZGXB/KYsZZkkzreF86wvicpd3aRANCEdR040Jd5mEx8xGaj+z2maSMjHS9tmk6
UacBGyjScg4VFhUfFLynjV0CMO0G7eq4j+RCagsUZU27b4mrSE4CHzfpG4tmFoexSNyX1KvnkUZ0
P9m7StZ5E1RpSgxdvUIvDYt25Kt7ZOgNJ0xwKgCCQavT5w5uVe838ajt1XrN1dBeKPBC2sXb8xCb
SMXe2lp1H8P/ifddi8OZnzVxlh+RwessxBk9hE/XEapOvWR2jj+2kjYf6Iho8yll0uNgVXfxJ2dN
FbB2JdFGCEde8wuZS/FBkxalIJlOpnuadag/41yyAIoiBg8pbb5QEdNs9alOxzISXqJs5hikIvlW
vVLSlR2sOt9c4gLhuDMy6UNSnid1m9R5hSokSaLadFP1YyYJ1Xj0Vq0QvjtXxGio3jCX0MTS4lxI
0tBDuYriwcZesT9XlT6EYmHjQL7QDKxf0a5y+GQNoydCN235Bc5qVU91hdT6k9pqRAcvRj2wAPQx
93YzDqgxkUgi1Y7c7Ef8qmXTDvIBfxPsBHRrqTxfNFmVsoGn7S4Zpn5OsMZTEUNt4B5VtoMwP/c9
sNvnxu1lT5fDnZJQm8qcfKy5dbxIdKPyvvCayvjmpvyb/TbDAiJws85WwhaIRHkcWlOjNGDnakO3
bxm2G/WquYfwIChTqlL5sEWAfnJ7ryRZuhsJWHQVgDelH9i/XYpTGRTKUDd3+kps9NE0J9XwNa/h
yzXavIzvwPEcQu3qoZ3vTVFRztBkzJVHKmtKLwv7OOcjsgLlK/QMI/62zl3/boAlOOwV0anuDcbQ
1c1+u1hbMGK49mrcfi9gBqugDzMOiXlMJnFap3L4qGudHsSjYu7UavktJuWWV8SfPszltRcepgdT
CcgbPtfrW/ZMpkqHutI4IiB18jujwWo2rCjgISDlcs5AxdrB8jXCDfRTnLIN+e086QciIXt9h4AJ
7oVNTfJUJGmSRglbuOPTy81+gTPwFWwNyz0C64kw0wlC/2R6o1nfQX/UftJcq3f6ki7pvWMVfLxh
gdKIDdiIT7NQuGx+aAkC0c+6nCt5188w4aLFLCdehijyoFSb+sGdJzZFX0EUKL8VbWtuVpuu+Rv9
S2wetSp1n6CAxctd00nr2R7QMvvE1Ci/M3YUnPHsWMl2g7kqJbcvt83OrNFu4N7Qu3BEkM9DpW/K
3vUHadfuHkFuO5wyB4HjcUlJSdvRGlrPiz3r9U5D/qlF6WIXT4uHqf5Tq8TwmbgSAoSZY2Hk/roM
8Q284apxgZ5sk9EgHaFnfQVO0U8T6EaM9KR4tflhFsZ6V1SZTsraWkpa1Inzcxmafp/K8dPbPaGr
ZhugAxA7CB6sKuh623z+q5WZcLNHzNbkJ2+wT65TxS8QNr2doc1YSr491FX7CaoCaC1MOjo3m8bs
9VBIVqRq1YV9lJmW+QvijTPEgSVo+8r5FMfljXf6jy4849G5BBbD4RU07vV4iN5bcIDYOtqtlx30
bM0flXV217Ds7eWz3iO7cZgoZz0bEZNPsUMNOE6teVIzZX15+9mvPrDtAs5xchEui9GsdfHslIW6
N9SOdUQCPB36dtR3uUQZZ+heSaYSu/43Meo/8jTGIuy/D21DXof3AyCJo+br16C1SQNgqNpHI9nq
Oq4vO0qFfueBkVCqxvX4xeE1nZ1CmXZvD/2vTwAEACMGtQXQ+WUguUGkSVI5i30EDonxY+5QPbE1
xC1cFWUM6ItgYDHTXtF8bYBIhfZDQnsYODXfwWsp5Y3d+R9TECYJ/0F1Ao5vXcx2A0HOlOgO/d51
Evt2rr0uVKSinkZZthmdtFxO0dvv4B9fniERuOjwSmhqX8AgwoOYWTSzdYT3pYfZmCb72YIMkhLr
ctK1Re5Fj2LIWM3qw9sj/+Mo8thO+C8f3mS/fv3hhSbhoEpQCm8Y3F0ZJ/l3uq6Tv6Segl0U/W04
0Wv136cb+Dp+NNvSY9Ft7+OvDcXQMXza+mfw1lNX+V6WnpHuJt0rgll35iaknZIE5ogFxi5dVu+W
KuFfr3tDnfhLg6BxOfyiyHVwRoWHLqTY1egvzq5c5sduHpya9Jg+/plkjTjUVPHV/u0Xfg07whry
gIu1Pzlef87pvx69lrRSaXCAq450Gvy8Y1MKuKgjp/cEsW8+QY1VIHVuTHY22ffwhm5lYV1t5zYr
Wd/IYX94MZd7XjNOhiegVx8R0Ou7Cj+GY5P2d4WDO/3bD3u9tolc3YJfTcwvYL1pF1WHcGaEZCv7
ykhPd9qRRwDdyRxdGmcYdpbdHVENWUHmSp84O68r8u49nj1DuluL3L2bJ226BctdaUTR/kIz5Buw
0UHCuGRe2FVZa0iN3WPadtZe7ynifZOqf2+X3nrGu6bPMdWQ66NTdkN5HlXYqGeztpFGVatehfCV
6FgUWtZHSiXiWx/nakFuZy0tvM2lAoTFvIApPVdwBLtjfirbiX6snU87AFGy2hJHf1nNJpo6mlg3
Tt2rBcGgQIawU7fYsCt+DYaQAvyhKE5WpSmp39uJ/o4Im+6cJkm5HkWZaSM9lCVPD6RD5vZ/3Q4Y
HugHbw8N5ToE6NfbgaV2OmeuiThpHgjErt1NlgzoRnup1LpDPnSb6pLEpEhJ7Onj23P0+tnRb/0p
xhFwESJwMUX58rO+gkIf46RHaaC3GhaPWxROIpL5pCpjc+ztYe4C2HLq77fHvqYFY4K3sYLZEwwN
jM98/eQG16IFU/mMsMp6ecLCpa/3qjZIbl64dB3FDPBzJ+sOfokgVTb+jHoFtkI7TngwDjZ2HaE5
NFOdBCtq3PK75spWPyMVStR9UfXGwR4L+eXtH311Pm6nBVZiG2YHqdm5wEPbelbo/ZktJVN8Z9Ok
+LLAr9/pVv9rkp55S+h7tVttw2GsDUWBZrN5SXEj3ApotrPbY5lAZjRprP5G4lHshloTtxworxcf
Y4EkMRXRZzPg68+BbxbMsqZrj4mZiQ/FOKAbURXDRuyr4aQTYa+tfiIAdLpRclzvk7xRmESArgbU
JfqQrwceYZmyM07asffI1zzRVdWjwain+4zS62uXcm3tIVbWvuOVWFqRQiVe+mai4Vx5cXKD+nP1
xklWgSGG8pyuP75eF2+hXRQaLUNnHMkbWZ5JbJsfTEK6vWPlmdMtQ7irV44TAjUWHUAb3QNz6vWT
Q8CeieWBhkNzS18CvFd67ZAx8dyjokNXgJLdF3FAXspS3pCvX01kkkO4UlHX4siw9SBfD90NTZfV
XHKPqy1L3ddZO/dGDTbV6NOD3To3AgCuXyvDQVfADgq9/lWdm2D+IOmpTcc+t+ewHZb8sWcz3cu5
vFVfXb9UdPlwarjsw3hBbvD6ySyzr3AQqKejnqn5vjL1OMoLuERVQqsT+YX+rtKS4YYnyL8GhcgD
0Zz36V7VzdBA4Ldb5nT0xnp2w7S2yymYShWkB+ASL8xk7bqXvKtkeXx7R7rawuEXsnt6W/2MNvHS
U6qlW+O4hbceoY/Fz+aa6O9p1+pWZMSTKk5Lhi4fQ6VK0YPMizN99/bw1w/+h8PF9RgpASz0i+Nr
xN1N4XZiHhG6ekTxqk7ql2bZnIa50KNCVC8dbtn+24Nez6bNcJz9guoZk8rLHlImCyVfOEuPTdYW
p1KzJpKDqJ77gCwCNz68PdrVUsHRBo6yvRGaYVVedY+8FEBAc/pz27Vz5btZC4KVJOTnxPg0vtDZ
5Q3/5yHRJG7sPOxNcRHZ3vpfhXJWo+Vxy3k4Q8/TQDrnEuytzCkQbC+VyalNuuHGU257zasemUe3
aDPt4RJOOuBlaQj9vI6ZSONZxc4GP+DBGcZjOwAYvrz9bFeSdppFkKU2oRehEYizL6q8HujfznNV
nvMOTtgxU4RdBxmt2+xXIqT90bWEXLxgpTFXBKLO3K8q87e6B0/JH0Fp5+xnUzuzTc5R48w3qsHr
j+1sez+3M+6keBld9EQU4UxST0b13FY0J30dlYOvwyN47yJ9O1RiudGEuVq++ArAcEJTweun6r3Y
h5HBuqohPcDbUkrnJJzVfIda7zemIuk+iW1tfJ93hnrIpznfv/0hrlaRh5GRvbU8TNOg/Nz++V+T
TEtnC92CY5yRME/26FeGAUXZkrFd3aFbu5VScD3BtkeFUEuDa9OrXDzpOhhoEeO6ORtu05ufFadR
S6wlB6u9MZOvXyk3680DDKxts27c/vlfz+XWFrisvflKUtFkSzS0zYQvojoWz0T5uPKoQLrq31eO
Uk0/7dhsvr79Xi/Hxz2EJhI9Q0SxFoY82xT7a/wpS9SeozA9y0SpvhqFbqLbtfQo10eBWVTf5N9n
PV73pjKVSfj22Jfb8Z+xt+4C559JeMjF2ipkp4hYZ+yG09XP+rQ7AYGAKDrt+mWYq/qzTHv5/Pag
l2tmG5QZzKUSKvHG+3z9wCz23F3KPjtnMcvez+A0fTBRX6E7lgi4c/D1W57Ml1bxm4GujdSERFAE
21zmL3ZI6I7E8CRrfkYqn0aiTePj3BXDo+Fkw5b/Xh7QZrbBiDGHFvQDZDVntL0bb/sfX3rrJUCE
R/jMzL7YLHJ4LZ0ArTobaWI8e+B0D0ojq7M7mRDUrDiXJ89R5tDyoL6+/c4v0wD/vAAuIhBBKXZc
dC2vX7qAwaOtxpCfU9DE8lCAABPllgBm+TUKjqe+hM8F9tZjtrC263psl1SJgyJRAM6HeUIU1evL
Di1yvoOxb4Sywr2khax9BkrIv08ivaX74OrCj/r7kOGrkQbJomBqUq1cbjljzYXT7uv11M9e/s6W
xLQRxw5t1a+8lPzZbKiNk4WoNQ+gtZTyMc+T5LcYDdya67yonaeeA+VTrXfiBVrX/ITHZ1IelFy3
FZTCHBZ3HozF7GtTzaUknbrJ4rvKSHAymgCb7+DbVMnntDPTF5mphRc5tT1/NoZhmrCg1vvDApwL
47tNlN9pG0vtvgPOTheQmrztHgAoyFdylX6tfbp3dR4KMY7i0wJGX+xk17VWAt1vVfU94gJT40uo
VvW9ajotYldV0m/d2i3iHT7LY8eshAoTYD5gPI6ynpqnhjQRfKMWYnmHqDKEpR5Mo25eUnzJcTZf
x2+11Gw8nhA3PiXAT6mvrJn8Pcxaq8Dm7IsO2b/BTdFjy5t808RFVeliy4zG0pl3TWzRaVpR2ux0
I3Xjk+dht4p3ixYXONd5U/mpgfSSP/TaoM4HY7T6dzOuY9ASnDG1DrO1DunebUB6gryXjhJlfVdU
931ZxEcTBZ30vdzuxveL3Ukt0BoQbapB6HC7BL5ZEnYOFj5RltAPCDO1mp8IBKjqBzPTkiZo6hVR
r+pO9nkxrS4OrHGkKexl64DBr2gGf2nkdB5Q8E9+g8rvW43fhoP+o5NFmIN4jmGCFcFXnClM1c/n
QSxg16n8MSpo+v0M6tiLO2uq9W7C9F/BFEHXP3jj0ifvaqTZy33LPkFyztRVTlCsEp5KtQzG2c4r
9Mq4AfYiysAIvtleLN7P6VpshhXOIvDWzZw0AMNPDWywDW/nzMiC9lpsMkWg3S89TDhR7ID/J2ja
zDQ9wH3DVXedsfbVYa4232cqG9SAGk5nv6Yl6X6qamvl0QQmXz6aTtwWd6sbm9pemaxOu/fizqAv
M9ru53W01vboTVBd0HXN4/tsLQ3tji5i+dORGGT764qhcLzPp1Yw17gQfnQThMYvYyeT9twO3gAn
cDSqb9A73OQ3rIe0eG/NlSN/WyB9RVQj3o/DasWx4mAkXYtPyFjUEBToTu2JAYq5pUpjeRwNLE8j
08Dm9rh4MqminLCByq9YA21YmJ0QYRxL5HoYRE/mUZrkz/mwDlTtAwtXMT7GsoS+4UxYqQalMZs/
gWPnMkymjfGEKaKp++tYDsMTRCj92U3Z9h7FnA+RaEpV+5SlI1yzWHMVO1wcdpYv+RLPXKVxLre9
k56s5i8cLZgPsH3UPnCKtXq/rpn9VJGbVoRjqlpPtOJk8aRzfyufatORwi/pfIpjk2TGspsSpeyV
wDWbWUMtAxduCot59ervbNfiOzjh+q3WcvWXSmhhhs0L1Jtvgyj6BvxEuHtUkh5m3UaMr2yszfEI
NQHpfygt2NcIFib+oOkNSX/SBL0YfEeF+qEs5NYelIN1N6sVwjUhR6sLRV/F9blDxroG5pTg4bAK
A/ttR8UIBkub8UGKjtZ2p/Zr9VUBSYEIimKV9WFN3RCwHvr2Dgw1HiO1c2IrUKVN703HyP+EbpLT
xOBg+I7bUJvg4erh/IIjr3fWRlP20drMjrWL69bC+0mbC4mj7Rp/Edkyk6qhr5jUQoVrvkxkQ3TB
lM39l8VrWbQx99lnI0u8r/k4mea9oydeiK+2NZ6UPo73XmMqajAlYqwOdIyaMvdLmrindiXsfQ/D
lOqmapVWl0FuWjaUz6HNP2hpvZinBnV7etTteDx21jo271sg7JZwc8j1WgiVMrsnzG1cTiMH+0mh
266FdR/XdrTx4T97JXzMkFJtdv1YaLPCjtwYX9NK65J968GG3nNjy53QhZyiBqnEJP/BJk6R4IkF
Toda+N5E2LJXcbw9m1mp14/tKBxx6t0emhAWTW310LHvKIcmbZOXWFjaqsPp1iczGirNlKExD9CP
F6iQiKLB4d0vXqJ7z7gQZAQGLFXl4JGD1UgIDdfGMyiBQH+Ezu7OuA+aBhJYTRngT+UjvZ+HZRji
5p3ADn8+0/pa4VBXmw4595usFsPXWU3b7Dh7urgrXa8o7qqpl6dKTUv1w+RJEytZc0t373RlDBd7
wMV7VafuaGiYbIbc7/Xq2E7TkAczUnQvtLi3fJRJ7z2ZGKibh56w8fQ5piSdHzcy2Vc2kObHYKTK
/ZplRnlKF03vv1h0OeYoLVc2IyVWKi10W3zXPsHe0rrT6MbpvsMoNYtUwgS071wdFLyF9K7BlilW
j8pYoazGQ7mZeliFrW7BAcpWB+d7J1vbPf7Oa8tKlmYx3K36kjjvSASY+5fRTp0XLGSbZkcXzBwO
JAYPvxaRwAdu2haDSRZ5DhSsAQA34cajgNTEzWK/WlXf/6BTOreh7Zbmi0doRBx4i0y1HRxxzQyl
nVjazza1tfrOW70uhncPKbt8jjvm6RG9sJb+xp1J3/Ji4/pZlkjeDkm29kngltV00PiG7tFQMutz
qdGbHKNqUekJ0AFOz461SOzOCXQ2DovidGYwZ3iin/Ezmr9nToYpUG4pqnJOO7tMzubolEngJZnp
3MWTq+4zFKvlrsFmX31SpertF2Cdxod0olY7bBWa+gfK+C4hIaIz4Vo5ixMHEk6JvS85T7Xd9jnt
gDx3D6P+YVD2jQlNDq0FXa937FAJlpPE20TpNNCRq5RlJXS6ScVgh62mqO0+Ic7ss2LksDJbZTTj
XVUbHPgdBnY7WDX6HOpZrad7Z5VLvqNGnCAkZgNzd9KSdrmvF7jSgTInPVllSZmMITJe61l685IE
mHBBWSBVwcmjufHKH93SZdqu9CaIi0NWOjvXTCfKGLeJqdC8DtauoXgkGyyO+OHkTaYU1NTq+Ntp
HKhizZAjTcTlk/7hlOpujr3xqumDb1drfl/UbWkdcY/PwjKuMitSVmn0OArV9oIhliMs/GNaI44o
gcnO0pyClDd/VJzsGw4sJbVuOsuHghaqCCxokWOY1e7kvqMfI9KHyqnz8eMyKfW+wpWHkg5Ey9sr
g3BqqJNNskCd68TmOOC3XrEogw+T03lEy1O099i/OfMHOkj555Y+Sn2QXj9QbbWW3oWz0S5fFGLX
HKj1dlnpwQRk3h4UoU5O2BNIp0Ro0WDvdxY0takmiyyYcVmQaGOhldV+2aXK/FPPGuxknLYxzIjJ
DUmNuKyFxiS9bOxMjMr+VhRm0Udxl88FOxWtvVDqjrAPHZEn52RQRBJ0syHuiYUU9junRX/mYXLV
We25wRrFjGwFXnCQUpfhWKPkGmzr0jRAKmbXq+9hmrc9jddY6fKgoTiu7mYHDwnmbKlAsoBqvVXc
NPnfd1CFLIpHs1PInIOSx86MF+ACiboXn2RfW0WoNW6dRBmue7RTZT0+2GuuLD/nVWlwV63y+dip
RQ/briLhhpSccp1FYHAS6I+tN4v3q5qMxR3yCo+0FyE8XMZQEjWqerdWWvrNxjyxP8ajt7Bv0RnR
PxBWU6w+cgtqT1SogjAQjL7TyU/wQMNBuOngDZTJmho7TtSxCt0cTCQcRFknYZ3M5cGOiWO4T9XJ
+gERvwVeHzwn3SvkjhwyDMZaP++LovCJcNbUu5mgbCOA65/1IbZIWrWrMuo10mTj+BNDVzaW/Mva
YELW2/OeSdRZyJdyqQax8IziYSnFSrKP0Co6hm3aBfokJ+8dHuOUS2aa1trnat04o+VSp8Tixv2S
PsliFFjFYs19sJMyUyOtkFzwNFjBZtAUkC9Dq2lUkGagIOJMfKvDcZ+drPPqYFJyp6IUGYr5h6tQ
kPjl4FoySjyvVEPEZVbrW4jWliP1iD4c1k1MvXaeTawAXfoYBixYos9JNXhMBVHrkcgQHlgF7tj3
tZeYa8RbRpucqj03jaFd7U+VrVN9bjqU5CyWSnSojWy0TeMgkf2UlczYrJokmkt3TT+Zk4h3HlV+
grP87PWfnVif8hM5OdknnPgdUngXdLHYcuVI3n29HUldk1ldymDqx748iKnj/9/6wi6+n5pCYm/V
Q+uHXDtaaRDLAvZ7ldnW13hd4HnG+qq4EdxQKmcslVpZ+dOwDhaXSCXTgrRgj2iwEbLK4k5mtiPu
FVsnTECXlX5IhOuarGT0nFjUeMmATWUqVb5btZAcP/XxF9uF/uPb6M/CteRW6NuwS7qgnWXtnJIU
ZlVUyGn6towmgTaToUsRUYHEvH0I1/ZnnFpa+LH2PBUnjnQ3Ugy51qGGv+BLzw5SxLAg7KH/ORRN
/rWrVFN+rsoGSZ4aoy+s58z4iQ6kW+4dAZt1P2t18i011mk5qZXrEk2lNMXwXsT9cKqwimrCdK6M
+VAMur7DFt+D57mkXXaqGidpVAj7a53vp9VLrTCxloaDzMhGuBB0AxX3k4qJPeGC3L++d2ui/W4z
Gy1J6Zq9uTdwa9tJDrIq8qSlrmE9Gspk+62RdV3q4wktCZGDgEnbWKDz8xPo3u81fPLUHYTQcj3V
dJiHnbM2rQy51FhzABekeVqqDtIo3ArbW6KqK9hJVWs1nx1sdmS0THggE8a5xRp1RqYHI4B89dwU
PMSuSnXF/qjDXRZPnTJ0dpitVWWGyWqlJg66mev4ZkbGTqAjQVu/xcKW8h2H8DyE7NyVdZxoTnPz
tVQYZl2hSMmGmTvkVyBhKE7mwM9HK8IulgQY1dvjvsADUvh5DrfbX+GZpKbfVUVVv5vrRJspEu11
iLjoqI1PIWjO92PRi/foRES+t7GotvabzuA02xCufMKMkO1Y5Np0+1XDHArWR6229wWL53ufsVGE
hkckyC7vMK1GRIB3XRbFBo7B7zy7G5zPHLSa85RkGuW+D6Go/67FlsgfO4TC2p0r6LkGOI506z3C
Jw3+97Js+lSn836ws3KO1Y1MW8xVqCZ9tVugavcCVUxUjkqX7WSeqM8CyqYa9GMKgTrG7we26zIn
L3aSDyr3OFsZEt8kSUapb3QZr3u6hoVDGM1seGMm8OnrTl+vrQVzTO3PWqmX00NuawmbpVvC6UdP
2e57h37Eh4qZKw5vNxmvR4blgG8Q2doO/KVLF33byIWbF015Nhq13vVdzUakKGhAfSfLh71ounI6
5WZv37Lvv+IEALchQSbCkP9VCRW/6G4OBcKiRGdkWCGUcNy0S4W+V6uDiSeJiiLLqX4kskDAoePg
4Nu9bgcjTZZf2pRUN8Drf/4aQEBoczAjgXEvkBLhSIsgKIUkLhf6Bcf9up5oGZKyZY1t+9TBPx7O
S9EDWqH8+JY7uMiF0FeQ0WmoMN7+KFdNZzYP/qYyp+aysB94PR0UuZSYpA/JXTZZ5We9XPOjIJ8M
L0f0FP5UtPKgDw7Cisa45fd81eg34EjB0gSZ3GwSL63q8O5ij4KFcnKKpvqij328I18E5YdpTGfE
l7csia4elYmPRSh8FNzUkGpdoBka9oRrbSzFaSY3L0jn2Xqwuka7X/mNTIGtFzUPzyzG9NYX3yCL
V41qRt68WDSslNH4XvqxSEzVRG965UlIGO1Rsbh9/t6wxkWiwPxDYxgTJ7AXODGBm8o6DaeFCmfn
1DimLGqPPshexsWL+mKqvedckeq6L9idzJ1ll3m6H3GPN4+lS9xwGKMzugWQXHyqjU+1wYou/n6E
TZGO8nqWIOqB3a2k5T0u1OpZb9xnzRQp1dOKuL4tPr49Jy82iv+P9ieAgrXKtfZiTqIJZgMBTbxH
jz0gRZZzo/vLVLVx1GoJwSLYsJ3WzjbG/7Y3MjCCDog6f0hLmIBdPGaXxlAoTVnd53TpT0nePI0Q
dwVFXgyTppDZQw6McGMFXr/bjScIYMqWCD5/idlWk9rGVp3U97g3YB7XYJUsdmVmSqKNrNjYWc7M
Jfq/vmHG1LfkcwgPUHcvHpQ7eKznalbfE/1DtVIK76AaGap3I8sfxWKXgarMtwa9gGv+vN3NTwWQ
y4G3c4kxJem01KrS1vcEQIhoylbNjJJkxK2zJ2HoBqJlvl5yG+eTNU7BuxmYQ4W8QBFFh2RwSSwv
SrR6Nny11GOaftys7BsDXX6+jVy6Eb5ZGWRG4pL+eml0hhaXUyW8CK/8IooXE0GJJ7asLNIqBpLm
blDK/jke56eH8on97HIpzrmuKX/kYDkq0J2omZnszU40G7MMFMO7MdzlR/vzeFtyPE8Gp+5SRaKJ
wUNhpHtRSfvsW0Y9GLWDne3TMu9ukMj+8cngO/FcJkQCqOyX+7OwWmpu04vWqrHCJtGHoNaH6gZB
8OIU2CIh2P5pysMbsahFtl/xF55udXMeG7X0IjlQ+CRmY0dmqiL61OpqZyuExYMEAqcToxa9veiu
n4+RsYSgbw9cx/x8PXI6FZUe25OHyzugjq3NYyggWN1Y2rdGuZj4dL6TkbubB7+z0s7WjDddao/K
f57127Ns84+TDQL+RQ1TzJrR1kbvRfWoJsG4zmaQNOmycxFNRtkgbgX9/Oup4B9QLiC7g1J0Qfcw
VLfrSZtEBLk6+S5b087X5/IW/ex6bf0pgzbuKCcdB97rL6TGKqAdPiFRv7r2AfBThcGNvQvIhLFE
Nlm/t0Dsq+fa2KrQwVzKA8qhS+sy1VnxVBiAe9eJPL7BXrp7cPU8fHvmXS3ijfZLuPWfrYopf/G1
Eq6B8GWSfNfR4A5UmzOUllQeudjg3Bjqz9HxV60D5Rz6BguLFbbtF87F/FPsVlGgRhY7vNDzp9Lz
vL2FHesaVBSf3zDQGB7Z/7PIEC5w7tBY8cNAd+4lIR128hVcA8wbc/WynNh+EeUX1la8YzglF0/f
riWMxpjsBC8V1REkHOvoNq1Dla4kZpurdsIIyLuxmf3rlf896DbV/tpmCFZs+lZfQGlj1MqD1sdh
rLRDMOXmrTr6n0NRu6M64FSneHk9FHYYpFukDGWmDUHB9DiJVeyGpT5MpBS20X+fSwQbUJkRxwEL
92K0MS5G5X+knddynVzTbq+IKnI4BVaQULJly7JPKEcyTMIkXf0/+I4svEqr3r2P5fJcwEzd/fR4
DFkWR4T+acnyYKngOuz2NulvtS2uvMd/liQfD8cTkj6byylqurcPh2mOWAYcoeBCKNmDihF9oK4k
gPMqbTCquarYu/QykR/xZPQOcsRuC/av75ZYeTyaOJYfF7Olf8yZ5oORAb/BgbI/vv8m/zmJaB02
aFzeWkFZ+nvqJVkOUnreGB/MmjLi51HDDP5sAfDubswS1FdQUgnBQZyro+LQrDKt1pWz4sLDoszf
5JP4yRCF7S7atEcYiZNL5aDHk/Ur7nB5QbhjiKfYyprmys5w4UsieuUxgQhrNqqAt29WTdaJc0nl
JlE0sx0adQbnbXBE2vm5nMCFZWa3iv962rssDLB2XGDQJ9IS+nbQuiyGxnH78rggPwj0ah1CMeny
uCLEemLOypDKeBpQR7qmndt/XZuGjv+tEvDvm3Zwdy8cYttAQ23IqEJxsJ70XG++ZZ7RP2SuPS6h
NNfeC6gGdlFepMr6H78so4Ms3KJcCNs6pc63z93lTuLE+LBEW0azC0ictj97N8NhRmrGlf11+7/+
3vH/N9bmzmMTLeBNsXvSLPP6ourTMUqQRaWHbqxMBAkAs29KcosDHr1Fnn/EmWS6wbQ5ce64MnjJ
6f3FtN/k+RFbcxzydWsLVff3VKq/ZVF4+RSNKqz/GG/rDx7OXR9z0XsfVuwij1alex/fH3Q/pRlp
09WwcJhcSJC39fXXZjHwa1ZH9DMFUXXufoPwpmpw9EqNXMlWTRq+oyBo06f/v1F3W6JbpIZexPEU
TV2+Fi9YH5RWCJqht75Q7GNHJO0yfXp/zP1OsT0pFCFqBJzpiO5231hVGmvU+5JCsdKv7qEGnzOG
uEGQyHWzfvqPANvNcIUuEm57HDIsnX1QNaIAmWrM+iJoOfZptIbkc2Fybo+LniLDXPDivLI7/Tt/
NjAkFGmHliVX22/GCk4eLQSfNdJWdgrf0gbIYG0/aDfIWxT7PHIcPAw6op/3X+w+G7g9KhcydMUE
PSa9+rs5hL0M9r4oXJCiacpnt4sl4rIqc7QQXeCT7rbOWRurXH+K+9jOj52Zap9jxXLKm9xMBuv1
/Z/z767FzW2DnTqIUDfR+tsZ7Y30wOGJMkdtLpOvNC5i+N6ov+XUKM8sKufRcOL8I8fVtR6FfzeR
7coIVYPFBLx2b+qAEoE6mNJOUTzX81FHGRfiHW6/CGvQ7mqMND5Mo1vew0jsHxXNrq7BXi8+OBgR
IOxsZeZeARyPo9ZZDp+BvNb4vHY2iLWeAgFyMmjpa5AmWfmCRq78bS998/L+W78w+bZeCRJOdAmQ
od7NAVy1ISfMPHyZrsphxgDwvvMoZftyQXOBsL5/ToTaXQntL45KEOeq9GyiuNudETP9Cj0GS1OU
NikG1mgPgRK4RairBfU1F+/tE3tm8fn9Z91rrbcJTx+KzWm8UXX/AacXmppaQzZPkRur61dkfWpo
tXnWBJqdek9VPGcHtJ/J0SqsR2W7+cHAkaf3f8TFR7fJ2NjEXrz57e9/bdykadk1XTlFuJuN373c
+JamapqT+K+Uj3GatR8HJfWO7w+6XR3fnpM8uMtlgDgEkou9G1RdsmHVBpdOFaoQJ2wdXEHhOY1/
vT/MpWfjWomMnT5IXu/us3qaUXf1CMtBw+ee3cuB0+iqqGNohc/ghhk9fuRAInFyf3/gC2fElk6k
15rADyTP7vnMBd1fkVXMYkeII3n0+Il2sk+bkeyVmXtpsTIOUBNu6hhzbW/6r89HiEhPWj/OkVg7
91PfLstnvSncM/7s+nR0nEU+JnrnEXtBgbmyYV94Ss56b8v2bR2d+68Yr6iryNkuke6mW28xWwbl
+Ka7NVZNG8/vv9ILuyLZWTYEelnJWe07qo0UBUCS9UukdaNODCKMMKV+ekOILU9jVv3CscP4Y8/5
J9PIxc/3B78wkbjC0oC40SzwZtllQ2yC+HXUnDUyx3iJj9wpZU0/hoBEHcyL9NK7esykiikNgrgr
99cLX5hOJQr/GquTloTdjojwt89dSF2RZkqdWh0J+fXOXJcsopWN3EKXK+SoB0UFKJuNtXJl+P+1
DuzWKtsinWtE1RvRanfHkliwTshy+coe7QyBWnuWEiYGNN77GrRNHUzKUuI9R40XzkWyOol6A1M0
FyEJCFsPKuRX7cEs0Nl8U+sya6MiK5tQ6pOjXvPqvrCvbLQTmsyY96z53btaW9erMlQSEYWi5dUF
4hRQnM6vmfVsj7x/Jdg4baVUk517z9ShPDhYWlotEamF3EErqVZIsyW0d5oR8vo0W/S5vT8DL0x/
Fy0wdzKdPLS+pxlQtxV5ri9r5JEWUiFWjePDihr5oTar5nEYNBRQBM8GjQqpjUSxAxUfvv8TLix3
iuU0mJkkj7as8dutxoTOpAxWrvITxv7Yq4XMPsWgNls/tRBeXsl2XBqNnZN7r8XeQjT1drQcAa7b
qZUaoTulg2ATcvsLXe7aTZ0g072yjV5a4Fx5NkLGNtq+f6ZUmgyLuVqNXCOZTjm6nY/ZaBYvqiFV
Wgzm0ZdI/65EL5e+6cbnYeMmpiCqePuITLm5gTGmRvla0ZCJi9JtTzMRei29OswA2jmmENQpNMY+
xij/rxzCl56Zjmpu3ABBSF7vhk8nB8BrrGkRSUjnZwU55o7KUAojRNOagBs21tRQ1qprYI5Lq4er
xtZJTpz4T6LXVfQU8cGoRbYwJkRo9KeU8gHzYGZVFbsKWjVdOFn85/3pe2kfpWuR04ONgZNyt4fP
hlpn6KzVKFUKI9SMlF4NCsoBbBI7xNwmP3Qz1UWjnMtrwJotEbjbLyi9sWgpMJKw31dxUf/wYqd+
jUbSV2CMt6XTkxfoNAd2+0Y3RfvjOV8HWU3pHc7OTqAWM5KMCoX2NU7RpTBrKwRS8tnaRVGCvJ12
Zm2ygEax0uCGenIqajNAPQ0vVxUIjKZu8Cd17GB3m96NzDsMRhvafnojTa9sKJd/iUEddOtdM+iX
fftLGny6chfnIELpsf2+SFt8n3GGgbGcZND6YQk6Ckp935UdWfQ1WxpgcaRRNPil146OC6sBcBGB
Nt3TYPD2/KKUEzB3gbZEI71JZwR9zYHdZqWNzhjFg16ozUmp67S9sggvzEpEOOxyKmXg7Tb19hWU
qd3UVNeXaPFQBQcakv4xKMjsJIfGpuMWd4Zee+zdeBZhbqKLVK+c7xf2WXKQ1HgoRmPssY/20T8Z
tGoR7aeLah5FvLZ+5071q1s52pVN9uKzkhYjd7Ile/XdCjQbbCop/XGGOUoSLRAiI5cVKfyJDe9e
7xtN+v2SF9UHIeENn95f/5eiLUqO2zJkg99oJG9fNV5mcJZVjS+sjXQP4Sn3oGlF0fgu4PrbWWna
0NZt8WhVJiE2upIafWwTXwuvL71wnQ9IvAeABiDA259BC0CrWWBVIxL4E3Z4Sxait9d9xJjKlUe+
cB0ilUMyhfI4cuY9wsKQtDbilKFGBFv6BzoV+oOeadqH91/shWPszSi7/SSBkzH1kPejwS61L8Nc
xq8wXN2j1rnDIdak++zUcXnj2DjhGm21fHl/+P3ChfLCFOU/hLqyyfh2s4qbIL4Z7rpERRd79y6A
rdeinfMvdPNkOSeJ7tW+7A3zyv1k/9Tw22hMpjJCWIFwa1/8qaj5dDR7OrQo06OAehNlgI9WdQGR
NIitnScTJFpF+9wOLo0zZUH264qaaj+Vtt+wXT9pySaa/mfP8rSp95ZCc6LFzUc33GqmZqh1OSqP
sughYP/XN001E8WYgWqATP4+1iw9fc7bmD7mhBv/56rK2wBWWRXZqzd9WBTaY1HEaldC6f1tYXvG
LbfMu+Yz09/8drkkUMsE3iJg+tEfBZ6gOcwfhsF5bmh4eMC3yukP//kxbdLYpJ+2whdJmrcjtgLn
T5EKN1pidNq4WcoPyLa7yJJKj7mm0jfPmjfV65WT4N95jA6PbQnrQ48DaJ+sKCSuCibUiijJsa3R
DDytA+6g3geZSj2s6sUJltgBh/z+0+73CN7vJrbaysIUiDj83j5tY5S2OmYec4jGGJgCuMJ4YWXT
g3lloAuTlYEoD4BHpEFyH8eanYxpMS7dqHJIwNSFJ490UOvwn9ZrW8LFoRBHsClgikxa5O0zIZ81
M2/K0fivMr3vOwvB9dAKOJB0TL3/+i4NxXlGYEz10IWXsBsKhJCTt6kXCbpG7zW1nCDYxtaXaXTy
K9fICyuBZ9nqv5s+ggLP26EICr1VofM1kkoyPnYrjQLUceIIrGX61GPdcvP+o12aGZbODZFrOgQm
Z5uwf6WWZq3BG9bptCjPiuEVR5TiZ6yn1yill6Y9MkqKviSgkJfu1rdGEqdKuNVFrtNMakAPSI/S
xBmsGwGmKD4ZVlyfRgNr2iu3zwsbOCgrsklEe/9L0719PAcUYKKDVY6Ejke5nzINb801m869pWiw
xJdKP1W2utxBckgV4ORVem1D3V+ItrVHtY7zw0VI/E8k1NTMHS/BYGSSrdn7q+k0YVfi/NBV8ygD
FxE/t4Q8K/1VL6kvvf99L715B88mnQTpBvzYTd2J7QALicSInLTX7rRZdGeYf80hU9LueckUvNfN
5Jr/2KVJte2s20MDR9uvF7Q3CumsVIsMY6jCjLLdjwxk2tf3H+2fux5vFtguqWVgVRqlrN2uptaN
m9pAuaK69vLbmiLNwR76CTTMAC9GTg7SNkU8tEkFR2GgESvsM899ef9XXHjBcJdNXjFzDJeube/4
awHpNJxCufW0aAZgZiaHSjF6MwAmUWlBNRs0Gx1oqLMSPQC2yBq5cnJemF0QvMgLU/y2bDwh3w6f
4d012r1qRnJKkvuscrVPSTM4x7ShzT9Y1rn6bTi1Erp4WV256V/YqsgpbMn9rZeKD/F2aM6TBjOU
1ozoQu6bcyYbaQV9oXuvRj9bIj20w6TqyX/fi52N2cLxgqiCdM7bUeOk9dRJH8xoRuF/wN63/whQ
yPXd2LDP73/aC5sHcQyxjImId0u+vx3KWctETAIqJh22dXMcOn2yw7FLhGkhsB2rmvZ1CsWP0+Zn
89wmY31TT8ITV/awC6vJYZkio2cPoxNn954rt+q4HQG5ItAoPX/IzPLgOsJcr0ylC98T5BJfElsB
kDj75eQuYDd6MzOiIfOSPw0Jqc5fLTrp6XGbfJniOPD++72wdLiKkPAEFcZ9aL83rS72W41eG9E4
qet3zL4oA/brh2wU7gl18XS3YgB8JR136SFZL7iDkiT6V+9k6iNt1UlqRGVve2esAUz0RmhiNUua
BwLjayLwi+NR4GUGEYCT/3g7h3Kz5PY6dkaU5WYWOjFOl5na1UFrVOWJC4y8ef+dXtgPSG5Y231v
yyR72+/5azuClKXnEtBIVMaj3jTQR3Hv+ZqmiysPjptrc3Km95RibyxKTFmOWJJABX3/N1zYmMn6
b10uWKejmtvrrIbCaeC6lnbk0q4oBPaIWio+T5V0uGJ0WaveWXk+joBKvbzOPyEcweUmABeK71FJ
f+a16++/L4WwyUTCx0locQPevZTZE06xNK0d1WTYy0PS9PK2AOERJIZZfCicYvgAYMZ7cQ3abK+8
jItjI++moERGBMH82w8yy9WlM0qa0VSuYJk5S1zaGmVTOIGiYup6N7kDuCvSb1ri92jdf7//MbYD
4O+0JNV9rEKIdTZJLGqW3e6x6gNOiUpsRmM2NiaGg9V0GqsVM5tWNcorW9W/O+Y2mAeyGx0Leord
aTTkOiehWVuRU4OOc/O0PhZt6tBo1D9zAYlfPCs3HmsjrU+rHPP6yg52cXjeMelOSFuk2t6+60xm
IKRkb0aMt9yhSKOSVlnxxynVllAssXhIJXLYcHJKMWPIRQR85WtffNsWU35rbEFQsHsBXmdCDF0d
jmOrqj4tavmx16fmJpvnawv90kjwn7n5IF3h9r6b093a5K2duiaIqvRcJvYGnsff2Rzn9Mo5f2kG
E2aB9CV3yZfdbWEct22tGJ2FVMXrxROO9NAQjqgGqvmpSmUypWG3nfroOdUkWmdZvfz3Kcwlg3hy
Y2ySI999VqPIS6u1rahYJyPqyn7+iEOb9NPWucZQ//es3Qp+KLo3Ci2GCtvf/94+l8KQzehZkZL0
NsgGLvTZIbGN+sv7j7R9nf2q5FrBUatzqv9zpq+KiXWRaJ2IeDk9wt7+QNf7CBw+xn6oicFYvj/e
pdlC7gxXFLY/ki27eZkIzsJWMh7AJbrwejBH8AWnuj7bYy2uTJjte/zzcLgCbUkADqF95VRphdMS
5jhR45b2i514Uxd5qy2rX/Ajze67Phk4vtGSjwnz+4956bWywWx+yxTSSfW//XzuICdLLWI76lRK
5r5rKXiMNZYVYAWV4xXXFD/+HwYkpc76o9LC9vp2wM5odbdJXDvCikQMZ7c0Sug2Q5k8jl0Fj4d2
qWu5sktvF2ENC5FrN3Km3acc29E1xkWxufGL9qkd6/GcOq39aAlZnlfwmX1QuhkGru8/6aVdgP2M
+zCwSrR7u2HZN4t6qJhBTmeKYEAVScDaFeVdnok81KxhWQ5TrKzPuDVWV/b1C58VTBUlWxioW8Sx
u/Prja4YWZq5UR1j65KuJdAZOIXHqVXjACV9fWUaXVgttE+4pCTp2mbR7HY8qatNr6mMR1LXukGg
596Nsqm+TcDPr2R3Lz0aQn+b9qhNeLLPfDozQazZLmTmbGEcVKBphw1nFKylNtJd5FxrLLo4HplH
rmfAJClJvZ2w+VjGthOTgKwHGFQwtrwHCHPix6pCVqwKLNjenzaXXiW5ZLimBh05tLq9HS9zRifW
lMVGYAlop58HTuMc4Se4O+WavP+fUiPXO84ozv4NkUkL726O5nUl+s2uMopHSCsDZm2fKjdfD33d
Lsfc6rrAVAxgjYUDM0YryUn5QNu0LyRljSuxzb/LhZ+yVfyYPhyae2GpnXHHpg7icVwpWUDzUfql
XixtPKzZUN7Y2mK8mGabNMcuLurv77/zPSN6u+bS1YsKH6QmGtM94Vvv3GTDWXhRuerY9TZ13fuT
4/XfexUbUH82q/HG9Cp5UOJGwUm5cUbKYN5glniEj+6XukvrR0dxr61jtqnd/IMvSmRCaLKtLWpW
+3gIdpkomk4Z8Q/XEQg1VlEYMLXsYQC0kmBNYVexWob0gzsfOotA3x+6Be7OJDEuOI3K1NWhBRbl
s8MLMA4yRQcQeIYkrjLKxoJdpnXmbQwf0DqsFr7SwTyb8ZcUvsQc0neyrC9bneesiVJRggnKrAG6
iIvrPAR57tnSDIDel5oMgPqNicQirdLyNRjxFIkf8lWtiy9Uu7rxe6LqwC1qmzvCmf6VPO19kdtW
/KJIvRt0KBeGM09gyJQlyfzZ7brp99hsL/ls46WsYJY1VNP0yTS7JLufs8mVx3TlUPtKaqFZHkXW
1NmNIXBEfbUw23PPsbpQRPR7jgBt9L12jPtTQ28g1nP6mnjVrejKUfpOntjJja0KMwn60Y21Jwz8
ULwWeH+IIM2S2cZikr4s8doiDgH+XhTrb5mpSyl9zVxzcbN0Or1bHn372Qkvk7a6W1wxmo9pApQ8
WlDsZifd7Es3wJC1crA3W+rq3Ap4aDc1HafzZ6QZcxXUWtnFB91bbPMVhOMCtsol1XswZGxh6p4Q
roH17GMXcp+hVQHln6QNNxMZEKFS09dfMQkl416ZLG2+pw0YfLnvgTjqHpSZ1jp/dKlHPknbTtdf
2A0W2dHN8yy9H2RWKUdI9+rwwUnqEnyA7TDfaOXfuqlgUDhw3vioyXyD/HX1cGgtZ/d1aJJm/k1Z
e9ZsnE+JDG9Le6j6nytkkkaE0zDB1z1M9FsDW2oLj5WlGWuLqbKb1kkK5c1oDTBZMzU2rKazhp6t
z7oc4s3iMgYreO+Vi4jDBEZ9NvglfqcKPphKarp3q11TXoOBPExnnaYh/tlaZo3YjOQ6O83u43Vw
unvs40gaB8JejBISLNbM63mmnlWCakYPqjwkxlZwD4yhsLFeh7pvt1+gv2rlbT7bQOJqo0Twd1il
kidna27AHRy4S3daFpBmdUEYaZu38kSP8IqyLqxgXhmVX/eYT93WnkMz8UqRpMGIqui9J01kRm4H
mtTK7GGMk6T/lcQrLtYzFO0et0O7glgVTBg4m4HptXbxakMoZGPypolXjJ2zkWJurTUp9boQHKtW
H+DZzOuhVlCk+rNUPOe7AgF40ydqzX03LtjaxFoxeP7WblS9FL0yy8MgRC/uPeJcEtxVJ4oXcjKu
cgPgcRDHtaW4BylST239waHEuYbxCAn7Tlp2C3rOdQilwrJBQHLCM75qv+H7oMW3dWW76zMmAu2c
BsrSSw087lokv+B+SWQ9qhZnHvfZHL6iGugK7vQn2u9rVE9g2pUGfuyqxuxVrkzEOQcUKqFty7y8
n9VeX556a+n7CbVrEnvR3CXW6ldN7pi/ikbvE+Bs+TRCIzc8ZZOjjo4a/4pNGErfDdGI7gXO3yxu
Oyzfi49JlrTq1oqTKN8csk4mefeK7HcL8s57ijuwR7cpHZVrlCt2r+s3KXBJPNP7huJBqCcDHgbH
yrLRS7SlgDiXGq2S/Mzk2FkohChdHlIsYCEYCaG2R12OenLLx+3ETwFqoru3Z0tZVGBXhcpaEHGa
Tj9kUheA5gzp5qWvSWscz8kEtYRjxh20n+T3gRz63eypy0cFD63SN9wsLs4Atm3nWJCtSx4F7K7x
AaSJMt6oeKzPL0wQxw6AALQysDuzF6fR1ub2nOqjmp4XMJtM97qbxx9L4zj5GnVDQunJHkstvxmG
ZoqjbMGMgk1KKBSE9KTLtO8jAob+JnfbWh7nQY3n77XgQAlcxEgDEK/GHcb1YCQ4+YECEW7fv6zQ
Vq0hiFuTzg01SU31G22hwrqt02VZhmM5V8n4qhvYfOACxKGgHTl2KnnyhO2B1CTzTMd1SsPFgH38
muNunMfTJM6cgW37CTBG07+ilFOX5mDLuG+/YTjXSg6Lua8dghz0S+JR1zJrucG+I58eHDslt0n7
fRyfqfvOtRekQ2I3N5UqM+WGsR37eZ2WKfucJqzqG5UIdT4LRc+QmFtWs2S4kHjZ3TjY8UBk2rvl
d8tW7AlPM0uv8tAcisV6oQJQlK9LKSZbDzkIlviMRUChgU5di147Fa21SAyUyWnbJ4nkZ/hIjtls
Qm7s8EL9TljCFj4yNaIVr0Uo+ARp36wPde4iPPArq2pc2I9N5jzlglv0fQtMujoUo6sY0KOnEkBm
Rcu1EtSKa/cSwi/XUF8CFmnO6SI7DosW+W7At9VBcFSZaZ8TjQyND/va9SKvVpv0UICoTb+Ci/WW
W8OeAW4dZqNypluE7673Vfajkn1MRk+XB5uubbyxAH9DVpz7gY4i8I22gAOpsk7rB8ec0s9SRTF8
J1czVuCk1VmWHlAMZwAiV4kH+Pein0T5p+/gCqOMJNPtPWFN3a4vTZ6a2NaCP+zWYDErnGeD2Rz4
ppDTvPlxHTwQymUvqS79MJR13JilUpvj5xhswXGtsMRFXtbP6ammL1F/SLIlbSJqZzS4hvR8xFng
adsbKVFQ/mJXqufD0FQlIDaVpsxFX7vOr9e1bJ/yVuFTLVNZlwHyGtXyFeFZf8q0yJ6drktHTm4D
bIyUY8/9LJklVtNL/BMLcKrwiuDacFhSRxEBdg/WVyt33exBiNotTmXv4lYm64ILuAoDgz7nRG+P
NHZa1VEKeH8sJ5F6/FapQUXrYsthNOTOpwWvc80X4zD+ylwQ577rJtm3zoiTl85YVGSNiTNqx6yS
5bNhJLH1OMOVzA+IQCRUnWJQG+9Es4tZHOXitPJuxuwsOWuKRLnZZhyjt9j8Tc+zYcTzU9u6ivc1
rvHs8+kZtj+aJJCVj4rpmdPPtqrsZ63RsM/h2hc/LavF55yN0dIiVa3kr4IGuCIoTWE+90NjPMEi
W03fq3WvjZapKcJlawS6ARcLmUM485CHlTbY3IRb0+JqpyckjJdk0ZoTu21inYXezxDQhdE/C6oA
GYcCrwk7L7OFxa0t6xK6gJuTsDFF+hyPTMhAc5TqOYMf/qtw3SE+Ac9vlm8rCOPy17JWZYm7RWEz
m1OhqXNoW6h/DqBUjfkbF0zpfVCKtpleBr23BpS7yVydV7A5daBWSl7dcU8SZLJxOgRtzWGOiVEX
t84HjrdMvZ0oTpqh5y6m9LtuBtmeMV1XvMOT3PkD5nULzjzCw1OCdkWc2pzbcjAtTVygCRhN+aR3
lBDvpCam6RVGm6f7opFTfbATN/HORUPRgEvUmiSnXNqJYYVtpdtMH8uYncNgps6tOS82t2WNbfBu
HKWanTQTG4eM650HHE2O1sYHL+ffuVpv3vH8kk8FHNvhwBFm6r7tjuPyuMaL5hFFmVwTava3xcvC
FbiBCCwcOIuwWMYxvaW8jOl53mp9Fihu4ogzhhaG95Xjs7IOOaeUcqKYNq9w/1S1U8KpoSGMWrVb
1afCcPv4Ie0KI/lSOJ1THyah9sYpn0wVD5LUsroj1Jpsuu+XTlJREnXffCdrgnu84hQccQnM4fRr
m6+Njn8XFgc0KUyzd06MyWi+GOZon9pYwKGsMA+UcOWLuUgP3mRnoKUFrXEhd0ZYoiSWtPVGFzSO
Ei2O2DvGkdq4ecKyNnLnlh0EqatvgeS2g7xo5TFByj+G9uRVgjeqD9S+wWPGoVmWkxPQapcCJ6RR
a/BNNylAL3aqMR4r1RBr6MhZLmEBRRjzWK/I1Zt5Jbo/6GUnyjAXBe2IRmEly6d1AkP4KkXZLDCV
rbJWWUJcsZIzcdWChf1KFhUhBQptb0La22tDJX0l3zipkRXPjtY+KSN2I9w205oIlMS8TT2ihOZ8
6wwlxOm4hQI8ExJjKscFlrbzOyyVNXhcbEVZUJuz+J0NhdHSMKgvy71dYWzyQOxcmz9SvmgVytkF
OevBVCeGS0yG6r0amak2S/t5iVGfhrmUBEFgYstXF5E8a69TjNfFNLL5RmvjkmKNnk7GjZbIobsV
upHYQeouBfxbtfeebSezPheGvXyzuMuq/txiBO/XchEw10ktlAdWsdEFhb0k7vcSl9o8UCQ1FzpS
y9Uve1EYNwbk3w8V8RaJkl7z2pulVtoG5F5t2D7gkMUNRdf0g5/NCnT52PXmCjPjZYYdhz/Goyw0
ZEIaflp6UOaxPkRFYy7sB7SI+Tn5yTxcNBxDfMyEVOs8Z0ViBGkjzFcyHl52bDJ3MIKkEjU+DKB1
xCFf4Slz90sd05+9Iq392q3s5aQrFcfcWtEn2/e1unmuDu4fb+yTr3Wqq6rvmKn9RwW++sNenbUK
phwUleF1kNYdM17uLWVTJqilNTrcObxcOQjPTLCnEon1OlEQ/pPOYzUGqSHhGNveWH0rnNIkdMrY
BkJE4w3Rj8jr+GbNVbxH3AYFsW6UmYXik4xKOJgZt30H/K3mG7AWflizMrV+QZF59lsIF5/sjuDE
z/TZzg9zUToKCjmnxLWY7lF6bidZiFBRhl5hL3Xkh3qq4CHGZDEAIM/kaMZKav2hNZekvlm5ZCq+
0S8y5QEXLBAavasyv1oldj0ZwUkaTE3nOX6pzOljPasL0NlWzutpJAZ5tIt0k5zHgKiPNNdL0DBx
NtxpTk737WzK9ZVGYOK+KW5XsgPt3PXYbozmJ6nnuJvChC5+Ep41dAkr3ebOsa29u7HtcmxL2gzs
bzx6dBJ7S689ucZagEdQvfFJMTEOCLNlsSULycWlFxrNPW0TpQg8NkisfpJe/NH73FYPcSdLAVpJ
aU5DxR4dopbKAWEXpcphOcdpgq0EYbGvzB6VUwwk6sHvIVn+UbLaABDeg1EJmGVlF4xFM3w0+WXa
Aa1Xkh4GdZlXPLIXkHoFSQvHLzJZfRK1Pk8+GHtOh7TnQh8mdqb9rAx1HkPZaFoe5iQe+S1JbnM0
I6R6ksacsy/YSvq90Ye6oK23UBWfgBa1uyXLCT8lQo/jSnByj9SKLKg75RYB3UzHwwF4lT2GRlrQ
MuI6g/1lagiyBwxGEuJee3ihTl5bvmGths7uvBozrDwVfeWUIw2M5x5UmdcPfGBoo1xwICgTE2hG
LmPe8XaD0+fETMNmsH9tLulPU6UvWaAXTvtbTAvrRtVeirR3t8jW+iGyXPs2F+4Uet0CVkeN6/xB
jiRb2E1i91ObLF127AybAzdF8dP6LbobciDNarwOsaeVtFJYgrCc3MGZZVYbbJQtxrj91EN7zo3W
dMJaX+HLq/FUHYAzCbr8DUh1PsKldAqxWG5K3g7HhN/PmhbTB1eZ9PTWi80d1HEaaxPU25MftwWk
YSPRxtZ3RK4D8baaqgq12lUf7KzHCcEqVR0Dx6X19CCxc++XaTQZvWxsfK+ZnlqwT2MH5qLTjc0H
7j9DQQKn0mp/sRuaPHVuA9MHxIsxAoGFn9WyclsyK0ZZh9WwgInvhGinwMlwRni0YxS9vBENb+ye
4GdDm1txiPtq9oMbAzj+pZXKr6npCwvDms5+xjOUCLSRqSC+Vt30j5oPzXAg/bR8q/RGNmElidr8
IaUzLVgdrgjPCJeT6jF1hhkvJNVobx28a56zvMN7qUm1/F5ySNc4FSHzvS0HmMacDY7WUF2QMfz/
uor/rM6E4UQ+w9zncm9QeTS5x+ODlXa495QZfXg0hNsxzuLDiuEFCYn0iJytbI4meaflSP6QoKWx
S9UXbb9yrjdjnAamqRRDkFj08AK1Lro8KskzYzpBRcX7pI5rTF7ThrRObJe/LpOSQd6Gd0nM/38c
ncdy3LgWhp8IVcxhS7KTcrCSNyzZI4OZIAkwPf39+m5m4xmP1E0C5/xR6bY+OMaqnoNSeNbF4Y1Z
UoyxnfnbCAtldN+MnrmzByB+ct/xIJzzcq+aS8wsoLKcqehVuXsF7EJKEyILiq5AhdmSdUpvVMiO
rhzvfoNNtxPy6K/FbnngOye5TsGWbbMp+Fd06MkLswgh7VFLB0FiuSRkpBCmcE12dy2yVuQlO2lU
+trii/H408YsszpSuLO190Lsnc5mkl5pLzVtZZ2tChFgOaqgPvWWrui9WtEcpVgerThlI6etGoK9
mE6EWHesX/G4+J+hX4XzMZzAg9JGm6pNgEO1/qvK1YdQEOyeaSWjsM26yCdDM9kjyh55AKzevsLB
/x+azP5rZ6epn6PdWd6Rr5UqVSrgf9VpXUz3RQW6fuqkEa8ahNdJhrEdSxiomRLAdN6FjRmrz4N/
nqO44DrSX9pkKGNW4M44Pe890h5xWNiK1nR3JueiYj0Mpw7ZxbtEc9leW2iw0Dp+vx9z34zvYx3T
/ESGOA2gDfteS/YIhM6Bmx7I0O2nIjx4YRs+tiIEr/GLRVvHOmg47Tju1SGMr7USUAvbizOI6NOS
IqpuIrkb+8kZhpb5xmF4O+BOnkay7P3Bvb+itgNVGBtFbiGCrJcSz8aULVOBZLSmxt4c7X3OSYVH
iLSkccHue8GEkj8NlpbDwSjffuHOjWWWt1b3OS3GpxfuGttC3ZuhIazzBlafeHHdlwa0tEyU3Yk/
ddgNHQWYHAIYqI0CjiglfyhV4bipCbzh4lU47FPpteYf3734MSbuVFIzD/wj75LlpqMTqKH6yFvh
IgZZXnOj4BCOcdXI6qDrOZaHqluIs27Cqfnbu7uaDorEE+7ffZsfqEVz/3jXxYfSNdaHE8tAKyGK
aZntInbtbIsKJ88WNZuvsu2D7wA+8F9ul/23jAWJgHkuRjuxds9ZD1wuTFXV1AKGTS2BLHe135K4
ruapzyhzKPid2eoS5dfbYzNTsJRqymaf+W7DjZfZ6969IexrEk+Ka7JtMfvvLcuOnUZqNx7jaxCa
lJ+t7Y+y7mZwQ4oUCkJ+Labf3tuL9WA4oe+vb+UbAVj5mEa4zdpDDpWxHwOAntdhDa8pCf7yNkb0
Jmdl3e7DeXNW84qOhbRhb9T70zBxwx2irjf7bQkovB1Ys/i6yC5u47SdBVQQdUlkCy/D7FVpQBLC
mOp8cJdUAZF0hzGwABxig5Is8demYFWL6p3PmQLjMt2punlozVXu1TL70hy1VPEAVDCVYRaOQ5RV
zUzoTkAA4xEswZFHz5rWvzZ3enCQWysvMzFhddatkCMQcxOZOEtegH5UXl8cybvnE+zIrSXheyiL
V9MHYOo8u91nb68rsxKdATQ3E/KoEm36jiKHchgyioiqN6h2q0xhufefnJ50O5NNM/qpqsvode2H
ITxRtpf/jnvR3Cxi1OZOBl5xKf1iChjv7eWt8hftpBXKihVqSXdbhq+oWmiGKapLvQ9hfIzyOtxT
H+ZIsNnp4gasZaH8DOqWPgc04okz7uOSUrVc3KJjq8e0CZycqjMumhu24YHEgXB0ddZOqqXzb0Nw
kg6jKq6oW0wXwRiCawKhzj1Ubi0NnlpKB94mgpqGgw/vxDzGJFZlNDfqV+bpfk5mdy6BKIvawfCN
5fyfm0dYhGun3+/5xffi3vdFsdxQ1s6q77S+/I7IYRLJOANCpx6P1H3Uo01NTez0X2qjKpNUqDWP
kmpozOc+biJPtjaihc+ATWxHiXnu3VrxeFqwcl95EYg3T1r5N43JU8TcU4NVbzv9ZQvwa53gEO6t
m9GV/ZLScORT+rrSgel6W/dGtVH+j/4Zd0tYoutHDx+pS2vo0JtkJWjVTqVli69qFXV3qGNWwBQZ
9V4dROx28HtuvzoJfSlRk7ZGXAV6tQP8VKuYjKM54EHMlhkX4cHT1Esdx035NDsYRTpPH8uwzLCQ
mymL3AgykdWY92OtRvpuhfC7NsHyNJDePvrsAtZYbBRSmkHY6WwmECJFC/xT6C5Xx+2qh4hymrH9
r1rjDk1S3q6f4awWedz8WMwZeNGcX4QcKR0XiEebowwAe7muy/COYOzFAcJpy0/bkGHI4Ov0LWgB
e2LSr8M2H22vsbF2BRY3pZpt3o2QBiPmzm0tP1zF43cMi0IPSb93xU80RPsO46VL/loZFl4moEv5
71tnic4lG010pD4EBG21S/cUe0VDMUwDuXAaVafmB42bNEwcOrEonSuKmT15ZJI94BwaopRptirZ
3zijj+i+8uWc29oMzCGO/ataw2I/gV0zyE5tsdRZSHbN+lhiCObNaVpg2+uD/oLTaewOc7OMNpeE
LJqGF572IJDAeF+WRAbBok6lnpxDW3iDPvbKeEO6mUjVCQhCbJ0Dr/E/OFN5OCOAAJ6+ZpFb4gbG
F1zwDCXY0sftVtWjBqFchKbUB8SqTDQsHzi9rNaKFEEdxeliBSWlNVXB/BizLNOl0sWE7tEdNH84
vK15tlItcP1CTFwlPHr8c5B2fdNWU/y694LXGckb6OPc7VcDl7dW3xsUDlNNh2zhUMjNsc+VPW47
U52ff7ttTCituzZmz6xQFDch6Tsf9O2hYrajkT0BdUncHKpg0YqxHskFOjeLAO56nkuRwiz475hz
qzklvqDeM2Mc77Mb5Eq4zeBG9wQ0Mrhb9jLewV/08gRpaLc3Uejn9b1oKTb7hctsEGfEJlz59u7N
EP/K3r7i0gxwYi2RC7f+QMXDB0/ERHOerwnOqJgcwOZzZ6nSLgpmCD+3JRy/LFTIcU/bWHSUSw7J
JXz3JR7zwjmsayf4t+ugtIiGlj0DuoUb9f4qsNseFgCY9p3XsKAmOI8XZ7tvaE5sXxfu/Pdc0h71
SnwgHzmRWFF7cMl6+OON7tQe+bHWAlMeeeuPk8bR91Wvth7uc2Td5rQ4BQ00M9P9mXIzrkS1062R
UOAS/KZ8UhMj3fLSnXsS192ztajOevWQL+wZxSAe3URRQAljQG7MxjGo92eqHNvtjBYI3ijZ7bHw
Tx3AlZ0MHYTO3aZAHhIaJnf93Lcr/6xBvneWcmKf/IsDox5+NiGCFBxL8bw+qVXzha5D5Gjw0srv
X6upEG26z+5Q3c4VG81RuSKMn/Y5mMVR02qnDqQotv1tEVn7mLgOFOrZ3ztrhmp2S02Bqrf0d5TV
43q9fkjLbRfvfvCLSpZufbB5wiSzDGSe/7r702L7B6SP41AdvJLFmGGS0pj7elXb344yGroCuHbO
Y+Tk7wu4E9ajeYULg3mnTmYw4zhneS2pv5uh/Q5wY/XvHYFQcXD8somzOdg6/Ma6aB5mP9jaixTG
pMBBczpYxTML9ciZVj9y37znQURrXkCXHhWo44UTzf+kdctjo1RL+XvHcycebCo4KJnDAcAbE33X
BOW+h4v/UZPSQfRYo97kHJUJj8iQuK3h4Mq8uu9O5Sibd1uvXnC0VKOBCor1d+itccxd1eTmP7pS
64fAGgHzaiYQk3hUV4sbE1MLl6LLAQutxpHgGj378c9uNFQFbvLyLAc/fkBtAXCV5zL8O7ie9I7c
/rH30oebco4Umo5r1laSglr6hoPEn8uAyiXf2U+Q5u4teBe4nte3Lw5S1CP4RtQloizmv55Dujnd
nTTdDR71pmOkqvm4dL1eKSuKnf2xaskNKnwiQg4w/t3B8gsi2bCP+VnEVgKRE1b+d9UVwACRuR4v
Um75H2hs9R1V2yNC87jLakrbQbzHuOPydLDXJZPoUJiJwQkPo9SAo1OZbybbFz2fJo+6lzTQVqtP
TsMdlRQmLK2MRyfuE07XsWGQZLXQ6z5bvLYeywKFE+Z5zpfpMpU4fFma4vo3A0L7gNLVYgULRv88
8ky6bGPGRZupZB0dm6Ys/pHWFQB1s8190dMR26xn0fa3l7gV0iVX5U9Y8KX4/l7oZ/ymYYJ8rqYi
iz30ofLXsDnOcz+6n8MWdT+LooYpWS0NMh3qYvsgOVeyHuxXAMi3LXFXt/EYf24ogNyHyu3mz2If
TQfS2K7inDemqRDmjPHCsYJ6Jdl9sYRZOwjefqph4AtH1MQnN9/D/DhYYTneD6JZqIeaC/+niHrr
PySxckpw41vWy8ZUhH3HLZfqdaM4lCSVaI5+xJ7z5uRrRe9ut07FyV9CmNeRIewOSVV9g8bKJu9E
oubw+K4EPAaNW9qve/XCI8gCqFoam46WtqYlLYNqGCkd9Iohw5TU6x+a2syMFsfhshGc//bZxscE
pDkAsmUubMl8dy0Ot/nfDTHycS5oeSqryC0AhxddMKN3/nQsbF8uKQKhjmK2BglIneWhTadCE6+M
8OMe8FMFOdtfEyI7O9J057Frs3Ooq6maLuCd1hiR2pWtPoIGEU2ylJ4hX2TYqyiZjcwRN8Qu6KhL
0EXMcONxGUSiCKkqQ+uPGGwJ6vJGjna8JqtS/o/Qczc9bGJmuPN2UiKRolhxUhNL+tcVRvfp5I2r
zsQukc8sEaLVbOs09UL5Vilz0+z75hyvmwHgl8VTFCwg7jRhtV5+0Bu3VxKvYQk4o/bhAO2A8iPW
VYzkyDMlg6MASEk7E6B4qVAXsUhvA1SGaqZivAn6Yg/OIZ4/nWlaOjfa/GqvOJT8Mv5xXr1ohvTx
uyIJusq/L9aqeVbFOn6w0OQs3MLqXmRu+xfuGm1l8W4GNtG9u0L1phGXsd0ldaWy6KtDXo7dywaN
+6dat/jBU65amGPG8p9mpARwhoHtU2kg9AG699k5h5vL7IW87bGytvnHEmU9JyviOUruhri9rfpK
XwaARhJY4Lquk6k9JlbbOD8s7S3CQ9dpf/VhW1fZONhQbzUtqnaCissKUzvS61dDadeF+36/DUHo
4Ta9Qja0LrfPkrbEJoM6WbBUCzvKmqjZiGFeCj74MLeQswV2v/h0jAuKdXTkjTdO1SzvHinxftrn
eb8eymVrblaYuf6GxNHGI5FbGB9T41A9OXKp59vZsC+VHTLKBFc+2bQOBJibbJ49vm9OHxwnXD6o
CRySNY8dE/U16KqsWE3EMIVAJjWFe3qPGcadtVRvflS1P5yHCEBq2RRPVmQVh+tVv2eRcaP8J0IS
eIxo7lZpZfsNapEhH99zUjAgYxmMI9L2c//aJ9lxFnCTE1LoFAiIeGka6p/58rgjVm9cDLUNuGMR
Y8iFFuoooFF25X4BrW6mlLTjvTwg8YA2psxTNy8UG3dfXgtCkS6e3bqX2mp0cxf2soXVcqiu2rKy
cApINPSVB7gf3Zwmfk8kp9r32wS0qevg73mMD/5YlCprgsGDX6CvNTytOynYp4E1onvQsbGWSw5Y
BEk6mNMwbNXLBF1eH3RBuelrk9f4mSp+XGaHll+RciIIECmxY511meuaL4K0yxu6aHqd+nvtgS8K
VAp3lAfaMuP+k/ZpJ3aObdu/1lYGbeeA9wWisc41ont2/43EmlQ7xOXQrdh0JmtCqnzXupY5P3TU
NAdgfuS6huXnTxD2hZNBEVOpGDfCtdLGysNv318JY6A6c8pWOWC27+uYYqc2CO8abxn/8qmKH0tt
Sh0GllDr7HZhCHWGhBJ2KpcMoWHlUEeLQ62f/iCxZmNHQO7c9+G+/5p4nfqUmrj5dmMWXw92V1l/
yDVf7jbytorTIqzoZcFs4iVO05jxHJidadZvdU3tX9FWDaZd0gpTl5pmfk9UpCBZQ94zKPTENLEg
5DTi+RuwjXZmNz57Klf509R4srxsCDqCNPTmpSW1KqRFVdSl7xxLoSwuAGMbkw07ubqw5k1snWjy
g+Oj1np62IkLGtLazqeeJxR1vp/kVkiT+jDG8Xzy8nXNz4szonjSVc8GoWhnT2mhr9wLSxBWNsPb
7qeclYvAyA78R3lr5T6QG4pAxHZUaWfWtAOuAsaaMJH+ailm8W4tPqiDj8TvnQVKnnpAsSblCe1n
O4F96ZYLF6Q/Z2hUwfNWpEch9Ws9imyPbKrwaEIwz5T6sGA5U3iOKjyonZ0rG5Wc5JlWXCd90Frf
MaLWn8rXTsOPQC/3yWYJCa//JXdztfE6vsKlViYdBa28lCdKTmqENtZLKYMFgTIWqCrxBNzKGk7t
Z5WjLbsnNlcWR3fp1o+61mNJSXMV0ODKbgZN03W8L8aMK0dAHNb2ZRLc16e6JHH3zgP7Ekf2r1An
DnRWeGLGAsWsAPGsMx4WIbJhmcdbVxtKHbqccyCKaj5eIYb/5iagqzEqde4xgZRUyy6N8Ma7YOXL
S+nNm591i5oTXMinxjYerzJ7Aa3bHf18r+Tj3rg6zgLjeuZIL+Ue/nNCFb5jic3X4wqHGd5UcTT9
cXmvwT9aB0ROUUHbJRaALTl5rUStso9dmzI8jfe2sqrbyp68I1Xay32sCptwgWuPY0+TwRsSySk4
7A2WBkSB0eTeI/CFJhOj6z6r0NtlOg5kl97kw+L98schfmy9YaszuP52Odiz371iAnTbW4n8YwZb
Liz4sSgXZxMPwCrB2jvWIYRyZKfxqvfNSL2/tVUf1Oed3/gBS2hNkFuAIIbOXEfd4QdC6jLMOCSu
OpFq4NrGqculHsggQ+W50Pq4aI9Zd/dZjEOXalspPKI5UCZ6LUxSnGtQNKJQU0JR5T8SIuPtFOI5
2rIq3se/qGLRAhdg2xpqw9uPNLHTiVsW+Q1xuFodZnct37Yp4Fm7spkv2ybZ2yFVr/JxWWgr1XNZ
fq0C2DcJuIcRuua/m3YK7yCq12ekKNt/eKJCfAbA3CA0iFxJLynqtr+bSw/dS7fQPW9Kv3o3ygaG
WbgJMwvR7ZYomJ0XdDLm7zqjnGQxqMInNygowOwKIsqumL66NXKNbqaij3/1UMYPNMM0PxPdr0Sl
FZ6+qYbafyqdeX7sR9t8WsqlMJxTY3kc+OEA+pXffFQDQ/2ufbMmWo3eT7vzpiLbIuutln572w67
xdyFDS+jtnK9H1oLKpG7pPXDbiV9vQ32v7YBeFfzVZyv/fZTR2w/W9Uw1zRQXo4MrHSIvPVwBY4P
pQmGY7126rTbYfej1sa96NwPLpOxurfJnuxb6U0CGtVjJfI7VWRxD9XnT849AkpzYI9enpGe/ld0
M6XEBT9MV5FMJBqbyYJkJpQsbb6fqWz8xn9HxEd15Z/UcLJCpR/RwQVv1xf6VDtQemLlx152rzx3
rtSnqIvupAIAd7zNS4jyhWD2h+YLIW/8APd7pPL4uWsiB3qTuzbtY+9Yzdt0K8l66CzzG4XCT2sW
pAjddkuFJ/WQ3DjAWMF6N6mp/0Udc9ympUKJs7yVSrBekfZpUh0pmu5RygVv0bUD6+CHk5t27Jr3
fhGEaMSVHv+j5NUJjrXdhPf71AyXZQomCfQ7Dijhox7xSDk/4Fvn6QYzQO0ddWY67v3cm0NR1Rth
NsqmRTGq/U96NcXzjgH0fYwwhRS9HB970cn/FvTijFakOHwHrWd9GBaK32IU3q9OtPYjbHb/ZE1N
ezNIsUyZVdTuUXJX3Nn9TEcvQPQtrD5Tstmc9l+PzBKhDW2vSeSp4GBQDsG/O/HDpv2r0mjWB3DW
5rddo41Kmtiubhr44lOERhrCjLT196Dbom/NrX/jQJf+i1sUR+GDDU8yoOU3YNbMOcMRpcRKJ7zX
vUlbM8VHw3ALVIZtvZW7enVybX37OE8OjAGQt/MAXhfvzpcYPaSie+0czDR6bxHvyrle5hI6YwbI
LOtXyb39ZIcuf5UYQ+dPGV9NF6sv0fv52w1nbgN7SOk6UveYvnvItfA9lnt7x4jc80ajSn+ya6/5
4HIOoe5y58YShH4igtjynk660jqtS9TcWh3KbIRDooNesdv1j+uJ4nkN8OU0ZSUewq5eX/ZqdNbE
nQbnOCun/C3m3P0ql3GgVheG6sKwJmasI17+SnZA+7US54No2PbKn7HIXf5+mZdAI8Ps/AYQ0C8Y
khRqlS3gmVv7hr+ngiB/QgFOiQAztowvNnW3YJExBiaOEUJrtkhiG5gX3jfZ449RXVseln5w7xFT
qluNPPLWQcBB8Xm3P67khhUp8jxbZP7SIYSMCo66hj3yAFTYP8Wq3mD0QRDfcjmVzzWkN9JSS6zA
zTR9/zZb3hn8VkiINO3T/xVmktmENC5KAu3HLA1+SSuFXRXbgGLQ8+9jxsgHJTS2pAD/1194FRSI
rhftb30X4+mPcXhhHKN6nHRbKYTzh/GqpWELtai+7MrLr8TK7hTDmaHE9p5dbZXODdsYSNEeU8z7
07fDYiVgbNa7WwxTgGwcR/tXPiOGP9eDXNq/s/FCc9L4D+vfdUMNMgtflI8H9pbdTyMj6l8oIf0G
cUrd2e0BnclSZcPUqJ1lqgtskoh2NWLLocK79nt+OXrWb7B71NuFXUMj5Lu2cuL5AWwgQWnAlqVw
2irRRi/jsDX6TQQFersUBr/cj2U45OGTjvLIuZct4uiD78vogidm/4947LJNi601xblgF+ifupah
4YguaF2piR7tNtofehEMoTpO7BmVPE0hWF2ZRMOsZsx4sdrK12FAlztz7+k9+uqgHoKDX5a9/mXc
9ir3aFy1bbgWfHTL08kdUXWUuOh2mkT7De7hgFA2Qsag93zANSyQUlh3TY+KkeY5KBm2296qnEmh
8YZcGtIVqd0qM3cJCvuhg2mKzk476ZzPEzJn+Msh5wCmLvtgz/ri5FR2fLTTPosTUrRSm4Ri2Y61
Wzu5oTbLiqZom6giY2e2jmFULvKXESEXc2SInXxAFjMaMI3JtWrKQbEQvAV2Y7rLjNMuhBRh7r7x
kAzErLTrQuW4dHLyzxuEmYcS1V99V3ihzjN+b/q2YdGcaP3kGymQ4QfL+m0w3Fq/tpGT8vcUWu3K
frBVQH+JnGRrfRGQ7ZA8szO51s+B0fb4oGB0nQtW6t45kaAxopT3RsgZnoRaYYxam7Z8CBScHqLI
yXIPHtRNeGr6vNP/6AivJ5gaFMivuBry7qN3jQ0PvTgOCIm7Dsyrc6ns8mFtccECnNMx46QlRqT8
tK/BCsvGksbV4VpCM/i2qE8zGRF3dGuh3Mh3/B6RWx6F45buZ6HLUNzDeG58veMkpu0hh+KKfuFs
wWBgdUVP3u3ex9VTg3Q4RAfZufkZN2WYJ6TLb/ul3TDoPU5xOeWw/SHt9Mku+J8WCZ9WJM8ioj14
S0uwMq87gub25TNpPX71SJsHB/IeWUgqukD5YEA0mI3joygIEhKJFNTBx6mGt/D9E79gHJ5tK6xR
KuNMNs0FK7uBPQ5HqPQkWHopCXZig/Y/rSYy9rdXBTkmkUXjWTngLFY5lCdmqGt0UD7G5tRLhqCD
4id07KzRk6dP7kbHpnvhbI+Ysk05ghV1jnLd38oSPCLhVAtHpFfFPMOvwLs1zGRn5cyv+Gz89S6f
QW4TTjrRZzlfZ2hQ/13BkNQVnUKPASSf2++V1bvDk49iqHrM7QhefACkGP+h+WzljRfx1+BWKpBu
Jy4YirxROljmExrGJf8mkXsZ/41D70+XzgGwPaDyLXKeWbkNJxOapb0jaUHEpzACuDjLsN+pEOny
PM/sEEFoGi+e6/3GdepVB2L0l+WpQs8kjhOIIJ7WDht2soUREBluZBjsomMpBw2Uw34Q0lEBD6lD
6k5m1cXiZHbV8OwfIxBv+cHMqIcO/lusrnXjx0NpliPXiwOBMJZhKW430aJx1aUlRojtmpR1ro+g
Q9/O0LMuDbtdZ8Zbz5tjBek66crLhtATmwYt0Zv9KlboB1gmlvLXYMcngvjWdud7UW9dePIbOKG3
ZW1pbMPYwJ9f6WF0BeuI7+t2QSY0X2XJW5VSEjgMX7iNq+Uie9v1OeVwtfYk0/kV5oZY6eqw8aGY
7Zz75Ni+9kMPveC4vVfd9rmy0Am70oIBOESgwsOjDquq+q3sSvKqsus7e5P1IVbZ/MgA1Dr6aCq7
V+rSYTNqx1PDR7Kp90CD139ZeFecDZCW1/6pj/ypCd6c3MXfnBSUMwSZXZqoZKOSQxPddEp2/2ZO
kjgVzVzFR1/qGQMz2nxqt/PVrZc7Isqxwu5sVPNTiJcUZyu5NM/hMtssRG7drunSEOvDmzG5zvSn
J3ndxq3oQzIEx7KnQ+TRxP1YtymIqKjuQr8W3le493SBUnJkumOnfAodEsVRXFjY1bHgXYbAi/O7
NgxsMImGSj3vRuC9bg4u5yUHLbrG+HaDAOgvSBcMBPbgdP394KiamnXuWcicBbKjT5ARLDEP077Y
x6ADmT037krTIv4Yd5QfrqhlfwajjIVznu1NufbbOHPe/i1Cty8+upokLxc9Kg5ancA77hNqJrqr
umSe6gB1UKXRCK00NBQHfwZfcFgjl0nfTG4MUHVYaHNSd522MdyQkVSHUzqRkVo+dxFEdZc00doj
OoYSbJJNjGX8PRIaOEnAeVGUBeGBZGYfvbHyFudAYH/gzo+Rb7r9gsNadX/wR0B48Fu44lkpUM87
O0JMXWRKSPa1dllN/oJxW1M4sIBa5AleYQTOvUM39i3Pl1tDGe3Sl5hFc7GeRibY//w9GPSNp3PC
KMQcGBiTcIjV624V8fhZCGQFHudaHasbCCEtgCQhyPoR94eXs+fUfE5FVkQLdCcDzxCkq4zq+sSy
rrBBNH7b/G0IEiueAkIv2n+oJofin7tcOz2TSRNPjsIdMdvGnFZaA8atwcfDiYfQzYQjWx84tpzl
Ox6HproYZKr9Y4AeoXhubHxXx73ywu6ybJVmENpJgGoubtn7rMwhrkIsntHuW1DISO2+505zJxG1
pxl85mVS7XxslBYV3nEdb/Op8C1b9lk1wxWcsXFCyufX1rZby9RBdxja0f7Zuqapn5Hp+9Tc54Z3
76ZFz3VTOQCljOrYgT97E0f5X1TqZhFJY1BUZwOqsDDKglyF6o+11vm+nTcpQ/Pud+RZdEnhEOyU
SFJLyHiB0wHIj2ZZ+0T5+hH71uqsQZgNrZzno4J6Hb7aEbAdd6Rlrx9ILuYOswX3j/3LRWLDzSS8
sh+zzkN+9qCcLYL12mxLnizCwVDDeGoRYEl2nR+5/DlYZ8Bz2KpoEFCMs4b9PDZOdRWOQZG6EOrW
6lxsZx2rU868ZM59yLhfMQFWtfjagTpQtpalFX94pifAIQWezPWamNCrmv8Y8SXCXeJn2Vp8+Nj8
bnN1OJDSAdj6AgVk3LRCu83ABYfaPUkEWNu7RANGZoXgus76SATeX+6XwToteMyIWs1LAO25IBCg
TNzBz4djGZfO8IDtUpSHSG/K+y8PrXCeUs9qveVYkd5VMZKgX175AWUwfgNeURrskXxVpbbwQIQS
nHd4cTe/cdB5y1KQJ2AiGA1hzZpguambFSXUeTf515lZqjcRziuie9+UVXvUow6LfzrnOEMxKtdm
+YX9OtpOnPHkmrMArZLAceZD++ohw9iIWJC9xLGV2/3Z9i5frEw1M7OEGWdekKCbt/AXufdLdYfY
Bld3NV/1AWNoyvZc9sZCg0LXBmkNeqrd7Zen49m7UhWBusVWzEolwmqrVmZIfFy/yRYZx9Pg40M7
63htes2TrMT6SsQEDN5RbRPAzObPuIxOHVNPkdGq6tjbUSwojE91JFl4+aoX/9T6JkBNiZDJcfGV
TWuOQL7fJEa7JXca/47Pfd8ezFq46ujpeY7/4EnlxMqsSGu6UWTpbL8U7bdfqMG8L+XZK7eYQlxU
3lXGBww8IDMlmcF3jF3c2k4nMIDxnFcj+hENBpVRXNTsd7oY/8fReS3HjWtR9ItYxQSG187dyrIk
S35hKdhMYAAYQPDrZ/W83bpV9lgtNoGzwzr+8Jvb56B++4Y6NjuDOarMreT6kJ+4iMV6ZyfK4/LM
894Oyc5yq6JVO8ccoA5z1DwmL25N1yI5KqeectKjWbWymEq2MMOTPl2Gg6oHO/7yg2Y0hnCpKdoQ
86EnvcnOHrJGw2mgJVaNYIvWqXvwYr7ZLTL/sPII97oqll9k8J3icWV8tn9qEirOp4A0t3zVOQsb
zx0v1nIlaep66Scfa2ePVkfkoShPLlW+c5t+XIjbqYSR2p1Du37DL6PqxGVtDn2+qXFKRhwzrCid
YCPGEQGA51DNjtrAwAidFPeRlDanNwdupG5XEMaD3iM3xl1LvmGYo2AXwo1oqlM4B331ym6FjmQ5
aQex/KRrru03koA7fmPcRf7zRIM1/ldMtfH/uosa5nqDKRpK/06SpDbDPnPbuT0qtxz4fg8mneOE
Qyo3o9h5SwdRYhsr3dNuke5YyqNE7wfL4NNpP+G2l+FxmfM2eepyuCg3IE7V+Fy3fSLutXKy9llj
sVbvqiPadSjMmvb3Lm5ctAmcsGIHD/N9+SkQ/7OzID7NOcIp6u1mlmiXW7cIWc3oYQGFryv6f/Ts
Wu6s0E+C9vo34HHfLrNNAn2NUFoWdmmOEAzPLpjD5ibL3VX+FkKK9JlOG/19xuTab3dezxv5lGZV
5J0UCle4jzveQDcjz4U6An8KSPr0LhDhpGA/xc4udM4vtlSuuUIGVmYQAZZh4aVkVRg8kstZw1Pk
gXwq+VCCaRqPOknJzWB7m5Umj7BxeZl5wKJoR4kgbs7YUspf4VCHKDtTvpbOvsG8ESNnLmkytWN7
R0H8qxOJo7/gxTRy2hrKk9D5rXKW8KY3Xrs4uxUf6/9JbaGOTN63oodJG3gVld2Q1gycvybgOtKz
WzLKliMxSlPeC0X1hjXXa1Accjnk4jSGSFcFGApmi8uwrJS86Kl30zWeGlHEvuO35lqGYq/piQSY
XPlnmthteGhXpxm5fDQrEICOBltyxx2s9R5nWnNW76njA5fwebNOd2OlovZQqGUSPUmS1I0+uaoX
cMVoATOSDU3UMmeSkcGvJnXlfDBAiIUnmvDSsg1Dou3DjuhlDr27pMgxV7fpUpQts3lbj8GHg1YV
PqmaF9a5WLA4blqywJQEObNmSCW15+2GNkoKtMQqb6vLhFNawSxaeZkBZlFo3OBiVHFY+YPp01xE
Vh8HkFfDiyZAcn2/dUEcvTWW6f0v4ISkf52iVlLmyvwlpn7XYqG+UahxIZlEZGnf5i4N9EExPncf
RAZsRg4PWkn5bXp37p8IPjpc5Kgo8jUmfeHPT46FZIyP5hXrjrilbJ6SZrpGWDzlcf3XyURjco6k
ceJN2qlMRbdFJwnX65xYx2Edq3k6WjAv5T4EeiFgNGjyF7d1HtMCTsNlaX51YdinD3294j6aceJn
NQm3N2/HUrfJvJuCj7fn7iN49x6bCpnpItHG673gs0/Tbb3kaXjM40R/DFcYAB3P1BIlmQPPfCbT
CM3xgtaH4cQsB9WF+zRLBG/jnibgnywJS7R5ZryeO7+P71C9rdAJDDc2wrM1F/uIRCe5tYwiIVmJ
3vmQsE3HF6ypsX3FM8Yf3XTTUJg7kghmvf6HkVA7k9I88dsRRbv00tbqB6/QeR3vbdp5iNDZGLAq
hDgrnZa5dQM67cof7T3nZocp5Yz0O4hbdvUwF5jtRchMUNViaMgPB8QIKnSt8j5LQ+VsKYSO+nOx
w9qfyG135TYvIwAICdcdkkZlbgCCsntmEiLZIApIjBaVJou+C4tApq9L36WkesM+ccMNr69CMX/4
sHo2SGOLoAuTKP7JCS3TXUkHLnldW5r2VC3LjNfavvQqNilp0Y3UyTsVOxTMRO61665zM5mE97nn
c/M416Fid3OkOt/2j2RwpkI8M1gF7K5mK2scvlSpG5jzoiUAahRbROi8sWmMzlSVwQFInus/yaYt
xydhUcBfR9gJ3rubYIIeMkAl8oYuMTzX2Z27JNtEhcgi0Apxn9ybaaybS10OHRXRvAzZ6nIsbGhY
pqgDyPsVEV1bkLTtrhtL8cb9qmG0F62sxj9dOvV8GIXnXUySOuUDjbieUVB3XGV2LaWQ9ujMPQbx
hnAiJb8d0CWCADh3BZyChhRGQcmj1jFjK7WCTK97HGA01IQMP3OYU0ah3sN0mtMHlN2mPPG2wZFC
73P85KPrufW+W618VEM+PXL/FBFRxGgBe+Hr5Fiuyxtq7ES7wDEiLmMJxS7/ZEav6jxTPg13FeeU
qrZl3qJnxixh8p9lRlJp3MZtla8fIygMwHDsiOrIKxD6zni0grCd5n2qyJgSDCwqz98DCyI117hz
MjyuuFLo/4RWUiJozgT3MrY5YXPIFLI8+eU4NsXdFXuj91KvliTTwBjWPtSIAm55nq73spKLBKXA
djfNY0dGiexmNCX5BZGK2e++Nyl1BRL3Ypz+MQnTltzi+lyTV21UyeWXNh5IsAMb2b32hqnfun/X
QaUqYJWfLnzn4IdLPbEwaOr4RNcVD2JHXzezT7Iv3OYZwEsSmXO8BmEvL7ROxuqegk516Bi+67+o
6HOCQFQTwhupoQIT8b3pxTPRxPjaj+Z7oSDGeZmv5hldIomPbteVP0VOHnWzLmIKYlRXd3Cazcrr
Kzg4U7r+DvlS/GQzyCY2CIEX2zBSBjd1uGjzj+u995iHbYmhORWptxMTdSUKUMp/WAY0qoN0sqI+
O4nfHhppi4Cm5jI8zd411kFweY7/eEiqHaQRA1KG5BDBSkNhufqlIQ629wWncP010+t0PabytJgR
nfwhMK+8Z+Mk2LhRF9k3PVtuGBtGJU8eOqS5ayzVn9b7oaefSGNx1fPW097A4BPO14kg7ATbm+kD
kaYtFOElf6FjTu6a2Pxh4IgHjRHnQ/zEweN+SVmQAKf0E1yMiIvuSNqZwXwGDebzjHZMtNup9mnA
F3TAMsSeEms9aOzq7/Ds2r+z38LAj4lJvRDcCQg6gEH134cmYc2G7MidncTUq/pSJW3gQT9PG3/f
DkM13ZYkGdWTYCVa8JsA7hj+zptw8h+yBDHjxmHHqb4pCR1AiZFR4+vfSJihOMPHkpd+UAtye9Sm
KdkbMK/HNCsA6fLDOvW5klk2EkrNuyj4IqnXanerK8BwZzI5cXUogpXuVuS5qXM/lHJG7G4sE88G
yzdZ34paNOaOIBFQCPM/LR7OdvEYEhWFOCHHdL2kjRONHw6nZTJyXUTURFVpC/4b7L/xJiJv8LZm
IihYdVgKs8p5AvmuPNUuWuvK3WEsyxYRNm3iZc8vbkkbKhKkJrD3Otmk9VaEa038CxwbCikx3ayd
fwcIpiHpswT53qsHJ7zhGhW5NzlZvOnGoQ4VkhOtu3r6HQqhnIubktJHfheLTwouHWZ98tHwxaeT
KnBwLFAQ5jzWNa3TPu3qB0KnS8uNK4jrvSc0FwbuNYa3SmLWCMYLEJmazHuU8p4qPf5mphoCylWz
hP0+ke0SHWSVwtrxgSBSIqwouPY7ciLjJ0PzYnYJUziF0srYX4tTVSiovgmALeVEJe99ZdbuWtKI
HllFPs972eS52Q9YkNWjyUwa7FxO9OLeSnstI5jqT0lf5z4nmkgjzyP+vI+ksM+qImN9GzgAuW4W
XpF4WrX2L5IuE1dkLh1I5WtMZeoJkY42J8QmNzgqn+Y0wXMU80cd1NlZ8sqjmjSRkn/g7CmHTcKL
LDld4y/hBtxE7/EkJBTHwimKKDjFpRkfCM/WwbeBL5HTHA1Z9+OQbLWaUtesBkLHoNIKBag4lIRL
9DZlxhZoYj23XhaUDJW2Zs/2XhYU5C7jPm9GEwKl3VbaHWdIFo6Tcr/uvH+8TyXhJEWJrmkveUmY
NTxSJCumnYcatu6HxeYhsqbffCWL9fthuySq+4DpSZG4jKcmue46HJ2UhxQFg7YYRdeeYGNfzBeW
MEp+6ZkPOuW4ijaOILl3hdOd1sWV9gmIB20qZuvBvtqCiDFkmrYK7UPX1cE/FQTdXzqhrjimIsnv
g4wr5r4qJ25VbsuMwqjMSEg8fGDDMq2wcnwXxFjnQ85l6xznJQTpMXMkAIq1DPi3QVW4atZNNNaH
jAzLM7H4ivIWLeJbEIId7XEy296BnyN4purVfnqeX5enil9Oc5BaCzQFCI12E3NJcS785cuhcuK1
/NWL5f9KF9exS+ayEHYH8oBEEEMrX1x0pQizwhTfgYzml5g33Lfjh4m9LdUY6/uxc9UrP9EQfuRN
PUxfokACQtQe6/bklbPuzoXUGKOq6/Nsj4kMHyVPB3oJnqUMjyvS1fse2gQR9KJspiefSLs9OUjT
oEw8Wee3PFrtF+uQZXRYdZk9T0iBwa4PuV3vG4JRM08B1UvkAlEkO3CoRKtzNoyQZtGD67afth5F
vuXh5lZUMhqqvc86hvqrbiVQKYStbJAUpFvhV/7OdbAJN0lKrpLGmZJzdAJNnAPgSCquhbQJer5I
ds+msa7f4sSoZrfMaOR/nDLsl7OvQIY8um6e2SsligWrRLl7GQNtUB4XzFURaN1U7oADt0np3VX7
qS4dEmhg4cR97g7jX/Q6R/xMkE3f9eCV1S9sYJIgMW7zPf4g4NhkNf4Zr4xTPleudU6onMkP0pO8
pA7ELloZYdHvwziOn8iIj9UhGgxwFvqfHuxl8MANAAGWSW+lBmMHqIUyNTla+hoPAS1XZMBMlcAH
6tWhxSfG3t/OWP3qle6oPmaI3pYrVg1eA0hh795ncHOqc5cKAsZZkK/iolK+/tjwXvKQu3PbbccF
f+WCYjhLblQ9mL6584g59hw0O2qeYw+MwJp7n3TmvO1AgHnEppL4l2Ec6w+aB+afA0z1SiLoLDMq
2VT3kNZZkx2LIXHPTS9VeItkSb9yqK/YF0ar4qVG8oH5x7Tgb4GwJkeLwYi8L6RHA9xhheGdamP1
4LIgWW5ZB9b+GB4cPNmZJeIRKh6LI/DXHZaWNBi3G69svQhFhDDIrm7jmj3GczrEJ24CGKOzqV0i
Z9hH7LYyq37mbUCYdy2LYdnBMlrJWmI8B+nRjmq9b2PRP46ZCeUxuhriEaZNfIyWfoDYmtINKG86
VnaFwaHlF1WfsEFyhmRmLW+vnEHE+pL0yC7em9c7YlR7yoUFUQCaJs0fM0VedVsP1HeP3NqakQWs
UfZjcdhusslL+uNoKmh3AcWD94JcOEYpM/NbBNeD0Y/rEzsyIs4J57QAFR4/Z0mV5shNc213eSV4
FSLLUwnP68jnK8bdObzJ4Ri6+xWhy36CQsHT/7Kqa6lSu1lTSICDfeayFpVabpKTkVDJjcufjJsX
nLeekyZWvDLIh/AGL5+8yTbYmV5RejlZoq7IFmvJMed58yaHdD11gzfl79JdM7CKPoCk+VBq22qa
FiR1d5OJAFIMvucFGz+Y03sIuxNukiIlciCGi2fkOA5YocTj+0YKW7NNicZpTVma42slXr+M03sJ
vnaBEtQt9S4AGJbu8f2h9mrjg8/hCbm41DH1aWZ35X1iy3jZxY2dWShTzFPpPbOKZK5/FqUUDkKW
9EB8gM14wW9CVKxA2PuMRt3Z1zGoqbHt0g+F85LukeRQwUvZ+9Opb0Zq4kmWTxeKaCL5TizYh3fe
8ba4BTqhd0tKbhw3ZVrOJR8lwkiTwIsmnlH++HXE4mlOUWHxH5R5YIZf2hcJc+7fMNH/o5fcS/AD
vlh5TQ7tUDc7VRoyxTSEbH4bEgVFzqkMyA+/IaRz9oHKwz0pGyuPpk4XcbCdlvZX6bMwFCM1TfqL
gmtakBLyM3VMdCNo2vbIuptqJVKLFgz/tUaSxNE49aZYyGMlwCVyovTVgbwO02ZsFvkUYYn3u3L0
6/6wFP4EEEXWnJ15kprpbumr/tLzrNM1i1fn2PTXZXpTq9ynTFVOsq8CMd2uavXIga98s28kyVIa
052azlVAFX+X+1NNAcCWxEKzzMMC3bD7qydoOMbD7UIJnQlqdfRtmys6dO3Mhe1FO5yMR39mkNnE
VlTiTzPSuNrUCP4/HLH5YzLQwD9SHaueHOOEcBCuZhG6s140iSY8eGcDxwNvyniL+BNH18YKzwqT
Oy1DaCuKpunOeqp41AAK+PPznP8eWCZndvQqPPkHnX0KNgQD13uoRmO+RT2KyZui3MHlkoIIeRr7
IaHekYrRwaOQ3W8TOzt/osEZF4qMHiPcVIF0o3Y/fi12prB1xTUQSIrY4cYGufkelj2zsseWwNel
i0cgIF5A1AqKsfkToayWD7Jy84nKsgPckFdmo8fHTmuf0ju9o+pYuBH32MmZqSOw2KvFR1hZNaKX
gRrBkgKSpm7XlEfdBf10p7jpTidVm/xrrngJo6y6y0tuZxPsJ7uCcypx79QOQYg7DTRtV20lG2FO
gMNn1Pqiml7SvBTRoQmMmQ6mMuq7SLloX4fi8bmtHAGgeiKcB3EnCiDrEKM1dInX8Lck5C/3dW2D
erMUFQ9xKDn4N0zy5j3N+7jdybYNqh3Qhxmvq/eTY7t2JYXAvrxtcitfR5AThCTbtv5D0DCXNz0s
3DfPh6NzA74oeMLnl28gdlbcPD8fLkkyTzTMCeIQflutoUyZLWsg74mnJX9xVPP4HIJ9MxdCdp26
TyPRnqehJ1MKMCJ9pXgNVH2W1KoJXlW9vQ+bnIp9WWPBFfNcBXtMhWlPrtDSD1OTRNJhCVR/xXZl
hHsBGaV/o3lurDmEzPPzoeoFzkPmw+M+9CwsyLZAKNJLnRFk2dFTrM2pnoPoDCBxPIIwHCkfmCIl
uW24nNzTrWzcfdlZh1Z3zy4LynCE0n3itscyKNicMxK1Y/Jbbc27p47d6ACYbH31ssp37ooOs+qK
QNd0EiEF8AXOwGWbsfzAf3V5ZG0/p/G9jKrMecaawj1KFqHHixupYDgvKpf6UBIEdzaVk6Z/FpWB
opDc+IDvLj51rGhYcvdEO5LpN20xRF5UnQhMd2eJxTtl8yrh9BgITLg11ObdMMVe1hEhtxUCUWBj
fMM1bttm12eQtYGO5+P04fkp48YmG4rxdWYnGNqvN+rdNDpx+SyvYeHN2KaOeqg1O6SOo2RZ4ZlK
qGOPY+XGYMJmRXBnVTXz7DCgXWxXcnYMjuy70rfTnLTt9wDx4MGMTN23mQYZSwSVnD5CTAgmfDMO
VdTeovADFoNzNytSEy4vf2NpQO66da2e6jCW3xk/46+hYtih488HiWg5zy/gQUeN4ChX/N/YAt2H
eY490Avy4EHfxkjheV+3uzJek/4UWTJbvNbq1LvoOI0vy2CDN5GUzT3riwHreETa3grXh8gVxj6k
UkTM5Zfl+gT/hYL5cEdoEs88XwhwUkqfvG7nFU4bf66GbRkXtg8mxbEcmMmZMtGGdz38OkrEDlRE
sCi8bqqRasbWD2G7bmJwOK94t/yCK9tmvBeKeRkP3C5lsqvFHAA27pzqfRCReQVjjobYg3x7IyuR
1bestnOGjyiPWZbnzoU+oFlI9x4As7hrA+wGnMqy+rZu3t4WWurq7+AHrmZHC7I0F/0E2ilLHjCt
uA8Dr5xnO+JwmXBV74ZqHFWWht/bieh+9TqyNKF+HcdV3SW4v81nIkKhHslDmX8j1L5qK73V+8Nt
qm8vMKp1QxbC1F+9cOrHZnBrAnqRD1nO1m5KcN0brbnzhUuXiIkG5WRMXa2f0kJgNsb8tm/tXJXf
U5C5zpdLVZbCYqxtfOCxyJhlGL/kzvNjekFYhOFpGZACztBu5vAJHy52n5uVmwgv36YTy410Cz95
iunNBzsS/Ut98bpm/Jm91O2Pk0lld8PCSImVUwrsydaQO9uoRC0z4p0d3J3xI9SlzSicVf2Sfdik
j+Rv/YX/ZOv+7eoyDS++SHz3nT7r9NyNMjOXoWzmmEqE5w3wXsnmPjKbyOylp5+QbWdy68teg4d9
XogDdlgO03BOKzT3Xx2AXnZtBJM41u0AD5z7PcQl6gkVyYgPYmqRuEsg75abOSHvyVYxli6c6pTk
Jc27Kq0Pg5sQCkuxZ7YhnOg90HFWck5l6ASP2rBl8Daz/kj0StXTssUFQ1ZsTLo8FTZnqRdX93He
2qAUH/WivS7fdrnXmE3TZw35bAH3joyKKmj6cCkAiaiz4G/YIRncuSSvfkPcq9xjhjERQxHyx2dh
OKR2UdH5K8tF+mr8EcDRsPpSlBnYtHzY+4bfM+GaofSQVtahE7uywma+LRTCni+aKXyPRzUFXwm3
z/PAggRkQLbU1N9BaINhy0Wno2bAN4I4RDamF6QGj7F+bfrbcmTl5I5aXAZntWOq2hYuftYGap7+
aEOvwK/vtBA0iWP1ldYtkAi9hrrEkRoJ/4PzXX+cLGCCAAsd/qwNbY273EwWkyupMzyAjpFGDZPP
qMYo3G3Y6MF1DRIvqYFZS4eptZ2h04HhjHmWZCiHB3atINhg3ObxVtTGQjId2POoCZ9rSEk1e0YY
s7ordJAw1Ik4RIYoNpGY8Er4e1hPfTRs2V3bKhQcz3/lxh5B4g9ayGJ1DZklKMS08TmW/nmWUDl0
XN19szAgZ2kFIwWv4gydbuPO2fhI63Pi9OaALABHJubFEDP5BvkOrSEtZ2MZHVz4YPSeSToLK5aT
x+V42aDD0PZUcJueBuKrZAUlDJWNIjEU7GBCTh9FvcIUrVGuWLUSNlF1V64x6IyYpgKxXjF37+uA
4X6NF8XApUzzLFc7HXliAPLAPHCeFJmZjAtbpS5BmrrUKoXjQwuup/BfkLrIGk4QyENpa+eLeD0p
L6HT6mFael5yGSivHvVX6jeSFgBi44pdZGih/rCt+6tm7FF2uNZF4Ifu0mDx33q/cH8Nzdy1ewxp
8tf11Pj8JuZ5+UEoaV4FRUABkgurZuM3wcQGHpQTuhOQ9xowcJGgptqsH12t5Nca+QU0UUwaluU1
Ia22bBwzlLs6ilDQ0VY3XpA0z4WJSSFJQ+CWH22Ovi1M1RO/tMhuCygeih5cWToHt4h69oPba9i2
qYv+UTW9n1PwLBEciLqNxTawKSBeNsaucusxnr1MbaQeOTolgELBG50+Y8ti+4jU9VvjGjLzS9Gt
v6cmIgTIN7MptvEcJQ+lN3NRYNKeKEb6jpWbyfMJiULa7ODtZJTsDhnNl2TLTufGY0KoUMDJ/vdv
8+CvnzAEqpjCJunpHMMQuLyYi3/X+Rhk/eouv+K4FuDcCFtxjePz5s6Wo33aljUfYTc59NwsPWWX
jRoPyo8XWLvwepPNNW55ZO1Mm9Kx1ZTbK9SQclvxfT7Dt0vUxUrs4E0B14K+bJGQbzX0Xj6MXxtC
8CBgn+bax1eSbZZ8S8q0MEwiir+HuI+SN882COeSO+wzGif/kyTrdYFNOfDFdMapj/drF8P6GKDu
rXs/yeRTmXvFZz9dyYM07pxDy7FTbHU/8HRBw8nuI6+hT8ztAbOQD4LT2GYpl+k4T5duu5TXUaRp
W25J0o+6fN/NwYDoV5WKMAW7w15Jl+K2U4S5VrFtqs+zRzRkNxI0+OusTv6XTUDax8lP/HMWNevv
mffgtE0HGb8vi6MLTKeyfKUcbN5lI/yEGlg4PSTAktxtFxjYe7PLqbUpGWV/pYOXIeBGE+wgLGyG
/qAiso4QQQyRXlUtLlU8dL9Ti6p1yfjwvokRwhEBJseIv9ZFfImJsZYH2UFHIAQwTvt2yuKHSFhn
2g+iKW79ZuGVHCxZVcDqEP3DPLTJty35uhwoZKTOhh1KfrMHHonBOGNToEPj/rKOIGIOXfsF02kS
iwl2Qmggq5hR3o9XxB6JvnARw6mchuypbgKwGDMB/2K3wC7utl03GqhUunRDuTGB7/OwuCa80Dhz
PlPkp5Q7+FLf81niWw+shDxjffET0ALKp0PLNidmrGHpb7oKvXuXpIHl/0Hq/xVkmGlqg8XjcWcE
1E/ZnSI1/RQEoMa7DQonA6TQw9z6XZGOig/JAKyfKhCaiX6Ummjsho1KfHvbVQGdwGXOk5tclMmX
62tC30Gn1T8zkzxgRUhnRhZ/joA9v1cPMkq4abxeJ/dXOgBpNB6rjtAbEnVAkp9ER+sfDWzv6V3S
AdCUkdmwsEAmIrnEfpmsPJGt7tESCDHMI5tgXa6677GwaPQHyxQpTuBSsTRx1OAP42Rz5KgiWU74
zZSuulnbU8ViBO6GcV2wvCulky2KQH2WOtLJPik8CWRZRcVXz4vpk8oEK7u6sUsLJuwC2W5pRxqr
Gn3yJ037aM22TaHisbusOgiSM0JwT982JVbLx6+FnsLbmYOo+ct6HstUOw5+e10Jpa+jDBi3hpGi
T6f0T+wRGNshyuaCkhmWzNHv2+I2aIgdb6+XOYj9cqGOZikB0OiUeqi2a4nmMMnCo/MfZOYTTzok
euD17XJrAZynoON9dsvz4XaNITYEs3VWz4KWhYpo9sTs+ii5ulNkztFoztOq9WvtVvw51lHY/qFc
EEQ2sXSSzzSDasWtjI7BpiVzXT+avB7YyFJn9VeM5JqepnhMXh2dGEveMKJOEzTd9E/ZkI5YAz2S
X4wDmpct0Uz1ezh9iT6mg+peiC1qsZm49oKtaOOGXTm5XuLXkQ2HLwZ2N2GCIB3syVsCuNY5S3Xs
MaVY3e9F17rNbozH4B7PZxp5FaC7Jhv6WrW6MZ4ux68cm9X965BX9zklBglvh+L30QRL9JgbFNff
fWmwnavA7c25q5OGQjjotE5uEbNK+Tnhd47Dri3oG3OnsDl13I1H68+5Zbjhy0VKOv6ZpxEEID+K
I2/Ldg1SwCyDwE7OKiVuhoQIJkuVyqzajKHoWS0F1WnwH5Lseg3sWQCwAuQsIpJwQV1XRECMsVts
twI4F9GQZtn3rsw01G6/DswDr5ai+SswuvUpRLhl8ceEqr+BIpS3v+i3d/bZqyL7bImwIlUtc8IX
vIugF/KslgYq/Fr5v1bU94JjPJ2LV9jO6fK7GKq5u3W90ffvClaB87qrqhCYAn2B7GYiy8d6o4Y6
3D6OqCfRPq7/N6Aq/YCSUEE86qta73pWeXNVFTgsG7T2bHhIJm3tSclO33C8c9TQtzPzD5IY640E
+SNCBzYjYDa1vn7NbdXGd6YWqdi5E//i33KquvCdVqkXP8WwXfm0iSQju0LKIjzEZqzpgZd4x9W6
h023xyvK3IOZpvzIbbyMt9L4GO08flO3aUjyDp9kwhFC4RyRecysQbwD2gNEMpfLrF5pSwHCyBOd
TfdYAp3YdxMa+8e08h2R/M7g+B7INMjyCd4YDkkYTfKN0KSKNqOy5qEYDISjdp1XIqLwXONTIEW/
3GDqKv+tG/p13jlCswZyg+9Np9tkrlf9wyxYgrOmczE+DizA69+6IOIxQUtB9hAksnnofwy+Lnmi
uCGOsXpDDE10ImvPmkxDXIehpGW9AjD6kOoM9lF/w0TK2NWQ9Amf2E6hk9cAWBfNV6IY2UfiR4X7
DNtwBv/FlHsBSqPj+4kEynArsWuPaB9tSwqf8MKZagkQn9VDlfwCxilwcwg++865nJ2oeuHCSFAe
ML/U7rxtKoosL0ms2/CFElgAThAdjgofQUhnOwCwoDBIJdmFdQ5D4KUkCxEdue67J6IRMnnB/GMn
l0eustz1kfUfTVMW9iSAH9wak3svWVpTQHRoC+zrqS0vonXR3vAscvAqZcNlKR159LdLMMvbRV0b
JdGEd/bUOHjpl5H+Da1e6iJ0DWYLnYdY4eicVzKRBS1GFzbhQzDkbI4M1sHYe2wkopps+C6DP7WH
a/vBd6oSe4KeRD6YVARH+CTJcP5hczzByxhJgV1uMtZzw9J6i2LBJTemFbGJQ87mi4/Ipe7aDvee
Zlg23qnUSUkEukD4YhppKfVUjX1PAwGsdJHiB4+Epe6CIFUvhJzaT2bYOPtM+TE/p3hA0ax9v8ZJ
Kdf2Hz03naCXSR8PaVmWojgvXV48kcJe890I/mDYTmBeoZdgH9yh9mqMOX5Lpdwqv7q+jgRtrq1y
Gn8nqlA1z5ntB+8Qrg1z6riQXQWfYlbL/i83fhBJI5JDnbYIBSIpcCLaeQHnkTUq3YWYSjx1ZWm6
3cx57LwJJN3ofRyd15zGDWWKzjmGMUdF2PIJb1gM4Sd3bHhZZ6SboONY1xSMfK6sae9U9124rJSM
x7rEntQKRy2x8XI7+qyp5poGypwlHGkz9Sv1haS766SrX63S/RXntnruY4Va7NxpEOnhI+T8OjxO
fNv1MbF84946n+vVZvTgzQGdS+f6WI0i/SiKJP6bECHmQrCm80/dRM1/HJ3ZcqS4FkW/iAgkQMBr
zoNnu2yXXwi7qpp5Rkjw9Xflfevo6OqyM0E6w95rE/Yw6g4kAUD312FSNeGbZO80yHEa+05fi6Zj
yWdx5zdIpUj4MhnFSI9V65QwwcR5TVxJdhZdAFwIhQQ20jUnfeGYY8H4DhEuLK83xsHyGCM6BXXa
s9Td10ue5luFsrA4Vm6fE/VZ93+quHJb+mynQzjpxMY7pRRr7T5A5H/Xx6z1d0zWXcNQsZMGxCpu
b3TOZfU4L33ABglSivsOEQcqHbRqWsA5rOV6Z9cCWK/w4k6fajV2/WFxGbojzulltSX1VTinEu82
DbpXwOiSCoXnlmhGl4lgiMtpl7AGew6oIyGKwj4eR8SrOuc5XJxm+fD/nzZT9DbHaiuJfbtHYm/P
VEJ+di9l233SmdbjUQoVAEUYNYD2VGbjDptWhysHgtrBU405OCEhIRuydBd7qMd4yM91juYdEoqI
mXjy0jDlUya0x4T9Uv0gqBDWaxCoOdhPSShvOR/5XLQnGWT+U6Jnv/sd5MRIEx6yjPrINjd8TwgR
g8ZWse/ElR0BZQMsT1xBLp3J0C5JCeMgpKLyVa8ot+MsVd2zv4jq7Ksqd8DceuN6EAzHuic1r+O/
GN0rK4xliUR9Hdt02Wl5Y2EzXVp3s8Ow/sq0lvWG02JweJrB8xN8g+HiqZJRlx8EBcctyaQt/M8e
0Tzmc5s738Jz8bex6fHrPWo87eXbGfhEdWL9sL6sMu1je5TYkXwKbCz6kq/DeGzmvdVxrkia0IfU
dUKpmSqHPSxMPWyfQ1kcOE6cJxSMndi2E1brmHS/UtX7SPnhvG0yVgqoqwePzlQ3+msZo/IaWIRa
25jZe3xU2lM99CTYPopSMqTC3S61GrjBsQOEZ5ppYdH2Ky4C04ArZiWygh1Y2WeqLEb72ihbOh8Z
GsTroKvQbhW8nOVAkiBBqL2DboCKkkoYsNE6fayYguoDUjwQyZMGUYR+uH3mgHNfiQhJ1uehDynw
2G22DbWSxXNWdTcGcxDUDiCEavokuA5Rh0BHhCK2SX4lKOG+WCbKgu/QMsBAHCW9U1tH9aPo/fa7
bW70kLWHmdzH8eLdFc7I5T+t0sJVKlr3Wndi0T+1m8fds4uB8UDB3NHTL4Fq3kRXB+klZNFdXVwG
ZUc/9wYkFbaR7nPH+hDNh1Dy2xe3JyWPpCH3rw1aOChehM1zAX5o9opokoTKRAuG30Kk3W7tUijf
BEUSHsQOwcteFzsn/q5GDhHuLN9Cub+xVH2OeKI8D3RQS8NNPw3Fy7C4s3v0NQGcGzgYDFnYqwHS
mKWLUYeZuXaSI8tkxeJwTJMwOCZzp2/LkNFbX/xssH9JulD/ekqiO6iQGQIFSXr1cRzCef2FmJxq
IxA2+TvoLp3uB+EkTxw4ELIQLk9gxTzQrRtvoso//z8j5NM1CxckGvghkX+mMCX72e0xlOwhlXNy
1l3WON/OiLNXyqGMHsssD94xe7Tub5arTfRiGs5JpJRchS5BymsXbEXgrtNvz86uw9boJn3YZVkf
JahBsC5vDB0ACvk664ZzDpg3fEOj44PGYinq/B5X37+CuloGAIKFwC4VlxoKuQ48+Oku/wKcaoBZ
B4pVczEiTM3Op+S5Q+o3pvd8RdVvLJ0loRtjF87EPbTjvR5BesK47eb5OomMULlN5tUpLzRfefOd
MhdSn343jpLGoSmJ6GLkiladnoivRfP9UuGB1PI5e2pyuKN6cu4w/4GNmTCyfME6iCPOADeZz8MQ
2eZUheh1D37IgXvJqPCCk+sFyX1FJ7k++d2K6GMMV5sSGJLJ9EwXjBp747KoTC79LYv7CU3Buh7d
POjcR+0BIa+BpSEFEDVcq6HqNVVqw2+L/7GMZfDceOVwuZlk1317WxAAy/CeFCCrf3JhlrabUUmh
FiZXfIcDUFywBSuWcG2UpuNbOZtx/jM59dhMCL+GcHlpo6xy9oOxtwddSkXrQCX1lsqSZOiN4UH6
ZiPnyN83hYO3h4aYeE/C5Do+xx3N2n1dh+qyEm0R3KGuZCoY8YpPHwwxdXWMK8+x22yMJ2gwyzDu
QKdU035kaMFtGt1ssNtK+cp+L0kywifm8bXTuo3D1fxyAHl7jwFYL9bP5Esz7t91i4MJ/taz3aNq
H/oHZolqPLQ0FagwsorGHUFjab+npdEMFofO/ClMlyxPwWx7zNvTHBOcw3mLtS0wwfzMJEUI9Hc3
fRVXTvYAAzOsmcAxUGOZT6jWVgaLaZ4J7ByrYzazUNwaMkQubj0p8i7MxCla5kXX7sD3hY83Sy7t
EvmM/kZZUTtPDZlkyybwRqJWph7+4sE12MEhgBEIvzOBk76SASLFBYVvyK+h07k+DGAE3mwPYH8L
QT0kP8XOGes3O4dpeKhz4VxIUkKzIguoPHtWoVRT3RSJflsQ7YkLp0DaREBHUYh6gSKcusNuBaOj
Dh5Ttx83LpaEdUQ8PjAOuokzodHuUtzYK5+GhdeH8YMKxGQaPBgDi7o5MIBhxQ5l/EY+k+RIbsMJ
1rjXd3YgicbrzI6hbvuUFvixt30y0imgcB/IRbglBC8C4Nw2mpzZZas3BX/Crtbtrwnnt3xk5evK
ba9SgfQTYOE9usPyOkBbXLdrgbGMlLS6MBeC9op/AjRQekhBn129cMhTuAdeb381Re8gb55i51qQ
qqTuctdb40ueB20FMMu3/2LZ6fyDo2x+ruM8bC/savHKbkIWZM9FLOyNVOwaJonRjIbUI9SSIHPb
0VwYVqYMogRljtATDlpyrKd90mbtJybEtXrk22yaCx46gtqWHBzamR0ipgIec2/5W1DycGdoNdZb
fH2SpALJCHvHRcN+3ukSQ0x3QyQRBXVSBaSPlOjaO/z30UZovFUR4FwXkW3eXipg0iB8mIadwp4I
CliCDLN2Gi0UCegsTF9WlIHhiS2hsr+qKcSEMkJuOA3+UKZbpOy3DEqCcNqXKUW/o2JTO6+RxVrJ
8cay74nxgf/stMwFnlI+IeLSs4QRj4+B9Rg6BSLVjo3Xd1sTObzpzKDRFoS+PTpLnd+zt5f+seAE
uRjXmgxpCDDOh9gPNMkpHMCFh/c1iJpHjLPuUZFqA7KybYbxsGQI+l9ZV6ZvBKk23akpI+do6ok0
ErePhksZMW98tqw7i29s8hrOXaTW/O9QOASiwgXlwWdB6vUfM5KNS+j0LpmZFtf63DtpfWdWXLkb
O5QenOMQY/02wvXcXRYNHZstWBxUh1A7FtLOQnwD/8ZA1hH8njuHjAemEjPbNHJVgvRxBoFnL5B8
ALJn0D7/A36o0TKx13vh+8/4/aIwD/elB4oAPcFU6Y+qSlr81CE7Q0lGMRNI9i3Nnutw8I8Ttw7O
HIKdxGZYKkCkWC30Xd2wq3pyB1xQzC7wD5OImrd70xdwB1mArJS/YHxJtTRjsu4TY0DnBoxkwjsf
mulTNpNht+2yrPyY6qjwDhGx8znp6mvwuDRiSvb4lPoAt+INwr2yynlGRMOCg5muhxyiEPEXJiSA
N4BEpv6hZSgebtDVdF8w6TImT8mNdFhQyrEYm3HQOKoqCOwraPE2wQIm4Tk2LlpC6Rbdc0tV5p5o
FORHMGrBeriIzIn80WZ9si7qLDRoaLFxU6/uFdURwWN26KL4JQvraNivshgYC0/yPyaihvaOJ+8v
JbW5IBRFgexyFoNGmQf3v5v4mQRKYhW9S686/RzBMwq2jmOQ/6BOwze6EPx1o2P3ZBTpsvorxhwF
+5bKLjqAbPGTNx2N2UWAuKz+4V/y4M9hf5Uo+fKxB0homMwT2O1Zdz5q+BP23aeZdf8mwuvzU4Te
iaEgBmaQ+aJ5m5MA/czq5yn+37QnC3THumyergAxIsjy2In2KzR+rAqNv7yOgECotOJsiX+TBRhC
2JGAASGbNNkDIQsLr/TiIT7KnFDmYCttThJjjpb0mkR58d8YKjRmCvzZxFAmKgQmhVvWJuZ1iqJw
HtJXO6zznVlYFm9bQmmTrTvVC5GJGM0eJXfN+BY0UdJuxn5q8mMzOz5IiNimD6zU+MXloAnXa0Qr
r/EEE3AzJCueAYOClXMKscsPFbZO+Yt95u6bQZOBeAoraB8nPTr9sfVx6R+JKbhVhg6L9nNf9+XJ
Dij8t0sVrpj6UjFcAcvaH9Q9dUWABJXWw5JrP9llYxvBLtbo33fAEAPsqArYASJ7IhxO7hAtKXEE
fkI2n6jL5D/GRRwZsEJ0vKNjdr7RRdM9Zq0LyjHxfV2/l0uysmYKsK6/0teDTnVCWsYtCgm0Y7II
5YkIPb0c1Nqq7mKqLGjvKPUs/6F0gv9g7E0Qq0YZHpM4igg4VDX62xQ7fX8mTxDX3AJrLGGUzgf2
Hk259wZ2PWJDrPBVwaVJJbyNAqHgigtjODHd6KbPNOrCUF09yuTld7PawTlbojjvR1VjRWLS6L8r
RCxqm48+UVswDFZCGIzTjkgAVdYhCiQLExCAGw/qyPuT+UcTl7D7CkQ7b+NAPNkJBHoGj24otLxF
G/gQYd2RgR6LOpp2OZe0hiLWpYPZweqbbciN9v7QL4+ghKSPOjYeb30Xduq9LLxkPsA4ICcGBT5c
7nZ2o2FDuCxMUi5cfUec5Q1ohTqX3mSxDpAmr1h3rBH0sIvNMnzMhkwnahgEaXsmWLgPolDqX7B0
J3InaQN+66FlmdwhJuZYh7TmIuQntmqT0M7ERCyP0wtIK7Ip6EkdbGuu7C7DaNRw59IM32iLU2iO
wm36B17TbL0u5ex/FU5J105Kx7jelcXifo8EE3XbZO3CX6MpG7pyvPwkk3KSZlv80/XCgp92YA/D
Uf2iOU7JUSg8pydhxI0fbOlO0f1YGS5osBniV2b6+IFJdZlz52UVc/LGmLtGtoRDwU2ZD8MKGu2+
NHn+aIWJ0m3fDmTtOYVusgsXT/lY07YSBSnCOLq3jFmxanuT918BfeMowqVErw9D8sAUxFEXiJiW
w0Im2ROXmWs2LLKV2Js1R4OZtcDmJEoYHqe+dz6x88s/UdUTr4lTuT8SB1T966TT/jQT4WmIkBIG
8XSyRdFAnU3FU0B+JYQhXzpIMeHr0QzLhSnFdhQTOvREjKx1E28iubVlens3E+Ymt7zUUKCmbkXO
twl5eJddui6B3nY+1J6dME55aBnkedu6yz3/mS16qfeWKKfbCn4ekv26gvpGrerU3T1FA6l/m5lE
w1cemIbkQ6aXdFFeMr2rsqUUcwtipbB8x6hGxcxLsW8iROk76Ac4xUdcvv98OUe/Sspa0plt1v1A
l0QtIq1Z9H1nWtl/eGz89uFQ6YCRocPiBIb79EGkB4AmhZbx0e0yVOtkNaPYAa31UZMFFW+xXkCO
yDntAzZV83QJ6si6u1J6LEhKcpyfFp9h92ksJjudzZhHLyANmBv4TC1ifnRN4nDOZ07eEjidDQEV
dPlNnJChiCM0i05RH4RIeSSuyzNR4YiRgZBJov6IkHz36CGcHzTGCVwuMwz3NjBp+uzNIZpq5naf
CH0Q/AQBtso9k6eMJXta+c34EbRJvJ7p1vQMX7SNQatHyeqeBj5p5t+kAbo3alJQvZDEsTwuOqRN
yTCcnfG4pfWhIzGzfWDVFV0h8QY8dArTDsiFFu70Sm5Nda1Bs4ljMvyfz26jCDxpCwx/IiNrH6+J
PxxzH6zHFyp9+WgsReFOEImht3KA3EX1tQDb2CIAyQgrsaYLq2HTQRwoj/gEZ4yQgSMkl5cvKnII
vPV5ll7I9Lc043MNv42J8RTg4XoPXHIBvmsQFeoaw5kFJhaHqRbdU5T5aKp3/G3N4nBdl4LRBTNP
j2UoF6KBgRRVRB+vcAZ4sPOZ2b5AXPMKUsG0B2NN9Exh6bf7abXNtRsrd94Fwse73q4UJJ+0RVl6
ZGswMwov5XiJPah5O4oNL95Xkxp/NYumPegy10AdWvLg1IbMnPdykOovJmHN4ai5PjZd08iPYpbR
FfRk8Rm1hFxsiGjR5OUNqv9uB5eOum+JWyAKF8XMJmBBRocjpuAJMWdCWl7YjtF+GsamxfTYlmcP
kY0+LW1r/SPjGZKDKCFZ3NoSpfWRxIb290qGp/PpugtZ6w5UvIp+JplPpJfapxiTLwILpy/bb8dB
pruNwR5Qw6oWKSEhfA6jj2yovS9Ytmt5nggUuB8BrNiNTJbpP6gWhdqtvodddlU4uk/kUBi1Z3rW
1pfZrDfrAgAmZKukwMWs9zCyo3ULxj+hSIOfrOuxekfOVK3Y64h/zuYGrwQu1So7Z41wnnG3D5jS
IiQXd+QzJO6V+jxBCr3I3gTHlhCt9ExIb7WrdYJcYwv5KKlPcQyQ5Gq8BQwNPAKEbD4D7S0dTZ1d
2dwuz0nOQ3rCzrlwN6uMxM8h4ApF0gdH50BljzxuDU0fvGKLI7azTnXm7bEfYSNAqGoMaAyfJCbI
anQu+cj8HCK6p7N8H06VIj0DTtFiby0E/hIwJcP6Gc/aBGfHrcb8T1mWWBSdepCEr4DjR8u3oX5c
qez5c3D2DmxYy0HsCgwd3p6YKPL3VOvT0Na0cysgCOyBJEfxP95hrEKyDyBi2lPtx/80MtIJ+XHP
Iqj1aRc2AW0/c5yhSj9Sr2Gk+ahYwySv5MXhswTSGGPc5CVBCHNdqrHz/lGFrMVh5oL615KF87ub
CNE+x1EPzcqwoFkRNki2JjyBTXzBXjFcSCVIk0vXj+J1ilXNa8m2Qhwq/FTmQnaE/Y9UZvdPwxSo
ur0wVbTHfKNYgk5Rt+4GF0I3WkJnfADXZpxfcsYKlSw5UwbmjaVHo5zmSLaYjpX6rQYw494nKbPs
v11JXMBxQZLIZwrGyv/kAcR8sR0hPSWnjC9f/gxqcsV5yVHzMd/qrFOdwtBzS8yr0v+PJrpHwG/5
ii6JVSTJ7hzhT+gjfaZwf52goACPePcIS0jGwT1DwMJQ7CDlTU5i4aG8JLhdsXRIxKOcSBIafRK4
fheS5IrceqsSRrl6Jy20WNApcE7YxHlOwDWmPS4hN8kcdd8BZoY3GlP07NMY+Poe7IZSL0L07J2x
u8z5wZ35iR9QRyPOMmMwnJXjKO+8hkHFTM5XWLVmSF0evYwT9Ie0D6sHntOEhLOZKT3Q4xIATTjV
ap9Dx/L5SFkm24ubIcJjRhxE4a8ajwOguGoIPRbErf50805+92hn4rcRdyJgfBaEl9iMmrRdVYQv
nPMOCWeLYdQKm6C5mzufIM5+rdHqQ7CJTyNLKnLtxeRdNdhge6TEpNnunChiuoivpd4FkfWDAxKD
sPrwClYf58xQkr/FGQiTjZ7STN0TNYEIGq60ylEXFLXKXhnJBjTvJYMCdZx6KN6MdusbmCIO4LOC
Tg/Z3ezW1KFn3YQ9qaavCKz8+mGFU5UfmKQlP00LpBTPInK0Qz2RkbmthWEhRYtEjp8NO/vprLP9
zEKjnFMXdKF/z0wNLx9SynI3ACn52+jOR86oCg+e6yiEs6nxdhu0hYpB04pWodwss4tnvtDamn1N
8E1MrpXfNafJIcdyHwwRma4uEBbn3Kp50BduJjGfIo/u6wUnzXzzFta0ulMKkz2PWdZvVpwGhJL5
LnE7kZsEXxQPnChjQyV2lAsDi02CoAFpbUWc0bGOfWLmMXiCOpVTYJ7QXkfVr5Cx3S1CWMsrv8Di
cTIiF9mVSQxh0/Ng9MZVt1S/Y4zqC4SBLp+dFzU2yFxyDWQFly96jXeAvQqUIM4dFPcGeYDaD7oY
82tCpjMiXMfPyuvSGb/5vSpy+775oYbkuwtkH4rvZmR3esKNnsaH1hu9hymif8HynaXOdi6BWly4
b1bok5SA/J1CNc5LAauK8cza9ev0alq3LVF/a4gDFw2fTB10wAjswmZCL9+ZLOfPG8kU1IxZZ+aO
SeLuwDRkPiMbUafZGRd16EAA7kJUoFM6u1dncFW0taQPdneqmklWjBnBMUDO/bQxhJ9xdoKxgDyX
bUU5RA+3rQuqpSKvIUtqgF4bhL3htZBJSoY4RBtk76SH0xMjhgLweute2nkNi6ON6sLfk37Dy6NG
IC+QE3kQXpkzR7CFlpizHXyJY7Y2RbOG1jX2ucXaKU3+YGGZ4+du4Oa9K+2q+HwUfzZ+LJRexjey
8IbiWaHPualztEioGsjJwb3MMvPcwL0CxQeZD299seQKohWm5ENoY0m7ALm+Q9aXJ8mxVRmw/o2w
fE5YKHIoquuutt4gCQgP/eaDRtc+u8prBCDaHB8CAzJ1cVkkOTTxjo8wPizlK+nbK1ldpgLcsce6
WEc7ybGKoybv2qNWfR/+8uOcrpJl5HrAho3LoYf5MyH7ZlPD9smwxc9DGf7ieEUNjnNY8T4NoSYO
EdLW1ziH8m8GTg5dEUclHNKYcREyC9f9yBi8EkmJYpBocrcLvmxeklpNKUIyPF0mQZNJRxAPbBOu
yydUQCR5eaLxHvtFBSSqQRunXmzHkHNs0ycQfLCdD/AeZBnn7n5B1nQLPVGBe1wBtL6xaGaP0qCp
Lo+KkQYysPT/kchA+3CF6EG6F9/KuIA+rwgRGGoqGRaEEwml02D9L1Qo0ErYmOExXCLm8pBW+6C6
xvUQHDyGFMS69JWyO0pHyclKFh3KclVYlm5aI/Ti/OngsuOOYPjM9ZxsoWqk//LJ7QlcbGfQ0vHq
/dU5KXxpleQ/9EBgLdAg/oUeS7aDwCN+9mpGZRsCyAvnh3MYKX8y8hDuKRKJ/qwcESIpq6AP3rWt
D4/O93TfnHKLKhYRHKDyh4x2+6tmVlXswiEs3tzOf7TaxtXjUFh5F4a6tNtlCDwyYpYQjGO8OK53
6pX1QX2wDmQmDvYh54hAq/lKnz6pA7vVlTSDVVPmVNVSUInWI/UVlL/VNNgva/pHKEUIACHYN+Vz
2Mk5v9dyLf+ItfXFvq6xNmh+M4e2Z0v/vv6UCxrCY716nd2iTiV6O9X0hBfB6G/cNqEouo1TqhbJ
Q1O7H8Ncmo9e9GF/qCMj4v1QCMe7tmmcfPJMzP0RjmmQfswVQO5t6IwMyMNwUff1Qk+xi9D7ERNt
u5SYpz6RCzdsIt/iyBBO18XTOr8PvQHBaeLAvWtJOKl3gEpIBmXw5dldK/zsvVlcnFdeCSYDqxH7
xXhnY/R2W9eOY32Pt6Slom0aVDuLWNyruwSEVXc4T4FjRKl2UbsVNbXfm4vzz32ZsWDlVwLSuuaL
sfkEF3rIsEotPIk2qV7ofNNP8HsM17BiMdPSYZL62yB1HbyIaY3at96NxAwgsmsVHLntkLXOdLc2
oe62C31P/joH/cAhZsMg3sVIzDASzoz5wJrhSbHIjIc+qXwOde3ijRsdzc9405hgSmHACgqKB3wW
Y3ps2hH3a1fVXQwzHTZTxxqjTwtmZ0WHf6fvDMPJJlcaoa9xIoE8HBseTUU1eqJ1jxmBJma9x3Wc
sZDtHez2w5Ps8l4c6Ly69n1p3JXkLs/rpvhQ5smIj1xleJRHhcf5pe58zQcLWQ7oBCJjjduSZXa8
XIYVGePBEpdT3/dRo9RdkU+cj1eR+i3JKii1oxmcHeecD/egC/SRtbzWP+yhbPCZsCEt3oesRstM
BAqshK0YCbXdFUO3Nncuw3rUZDUTXDBhUTKBi+pD3PEzI/TqKBr++GtW4XcCscaqAqFupwPnUmjm
1MfVrbP8qa/Qam5o+Hv+o9qYDIhdSl4Amvd5uJuErezvIm0lAWzO4hPT4FbNNu788UoWjb++unDm
vEs3V8ChHLHM4VnTCNtNTglKfCh5FMwYGrVQ7vo9GKajYX3wh/7H4A0oQ4HIjCISJRWXdAMFKAUb
RCcFPfQysFLV20R7cqU/Bqm9ExA+ISEo1zS7qUVDvIulo6sXtyDzb9j0ivDc+2Hh4kLuNQFsumf9
oPRLIb2xuaeQWsb3wND9Mtss03QXOBbXoIcQF3aJaqc/U+Ct2QOueXnXCD28IfN265PXS+hgCjOI
y8CgJc5m8agEq0YyC2pF47IJyvvprrAaDnJlEovWpJ9vRLAWUNTvpkAdiw2ojH5K3i+zByyqKiJZ
KDk3UwZIDCmqG0NA54vxw6PXx6i6c1C86rTE68i6jcTMaotiizBUUM24kWLKQAJkQ6B9rNqN6e5t
K2nTmx6YNFG7Fu1gSehKfC4nX0efgrHtR4vyF80LIpz7rCry9cGZZ7f+AjEy5E8NhktIO2BiVuTg
QxWHr5o+rd/BWjDf7ehQsrcBlckJPXzyiTa4O0MrQ3WPLs7lpaedupvrHhXjdCvUiHVk4vTGwqEP
rwB18RW4iC/F1vRW2JNGVyD3fS0m9ZTx8GIIqyB8PDiaTIed5dr7iQbk9EepAp3hgGS4uBlEpIqd
aLoqvvBEk04B4e+Wz2C632xGqmEXKHoBSCLjcrF83+7WBAyW73p0Bag2YM9O16Hr0lWfAr2K+u8a
RItz4W8I69dc9PaJ5Ffr3jnSDT6oDP26Ir3ZFuA2oTOgLdl2xRiJD1v7dimPfBdlyiIa+2DAZJGI
068u83RyqLyweM9ZpRKzVvLyYdu7AdRfWVjGGevvuJl+JUWaDljs5YCJEhReJQ4BFVp1z/o5Sb54
eVcPGC4LfbQLfZa6OzrMm29/qg1xyfibhrAGAyCL4nsqAXbezko6oCKQ8sY6KYNQ7mRUMdjTVTKi
odR57vevhn+szmXAKcwZyuTZf2vXyV6yuADB0HO3kG5TtFiUOwUzHkhwcHvUykJ904b540eNsfTC
E2ZQ0c8RzizZKRpBEtV9KL8pEOIffFiBfwqjgoz6DLJ991GxOelInOJbx8y/CIRmPYjBg0Ql/hEQ
F/+AlIGoQFhXozmQNCYnRBZJZxmFhPXEiCry30FEKiLbqtnxfqHR99ujQXgkzuWNAEQ5RYbRiwrw
82gzzdWpAn6e7YtAdPg+EcddTdalMVFKuCz2nsD5R+niJGe3s3iMxrUof3jJhy+DzR2arHK9T/ZH
5NItUBHjY6Ykoc1s0brPJkwEEbbzmL6vfa2fwEwxuW5xOyBvI1gah0frz80PVVls/pWOx/3SBcRi
7lI95PaCuaR+aWId/ZeBHzFksksTIYaNIGMV2dSUW6Thdn0PrS/P44JXcut4bC23ExPZjhUOV9GR
hWqCFLjRUFLyJvBf22hYStxWEKkGUd0qpk7UHouLW6Q6mvPCMi4kZvQcTTOymrqb6/qQT1YNO0Nl
RhQkRHYShREak/drO9bGWZy2SGSGnNkleErEjNRmYiChRMuDJqbc2ZdBENzL0tFoPlaveOR6YRM/
x1LCkh/CgMV9a1UfbnOH0+lAioqNjokNb2xw4NrF9JGUN9pQNUTpgG7HxYg5pmb8LkUOdi0CIITh
lzSEGf/ByNxUevVbgzCH95xCzt8YjCpQY7FHy/HF6Bg5wAat/SrvZ6zE/605qPDtYHyn3NYLsxyI
CGTh1FDd0lchPZxVPPPLO5s9KmgYgHTjzCFG+KS5aJHwhsb5NxZ9fvXrNi4v7Zp22clRaXPflARn
Y/rr51lubL56ZHf7THV2M4ay3xaHXHrJFUS+dyqH4qrdoSluFtq4vTckR7h/lkCSPIVPNwG548jh
k8cGLneKSaHfMj8OwBupIn33BOaaY19LlJZnwN61/T3jDUC+aoO4OmomZy8QAqO/MzI+dPhzLfzf
Jpm0vSfmhyhP9LEAm2Hxt4SATZjwN1EmOzaNovmDyyK6JyoXAYOHy+M1NJL8YTQTvvsYOQy9+rNY
3ZX9JgAW/dCIYCI3xh1q8RSsNveOAbdRjBTc8cuhO+i5rEyPCJ3UBA08DAEhFXwTRO5yjan8QpBk
IvTnDUTo0qFZYYXPurB3o7+4oiKfH4L85xN6nDkk7hhp7qbOR8YP+BkNOBx3XLBL52IEZN8sCoqU
T7eE467G7ULlae/ijmTug2/c6AJZIvmZQ5CaO10Jr/ukjpwLMu05K74lkIx3MCaaWJC0+RcOszk2
vvXesWSE/zJuZKIuBB0BHnGSuQg6f4jRFpid7GHhYUyx7X/01/Nysm4Brq8jAOQdTTaHPoY6buM+
cdmEhL1kSpMZFSRXMMHrF6qU9RtbpvcF1phfRkasdZjgYak7hEiIblE6mO5ywlzW06opGbb4SbAu
xZSCn0REi5VPPo7tiSQOfXMK0pw/Mjcu1BPqqcZF5kLF1d8HuVTrHbRCZ9nhFgzxkxOhAvtP3Lhb
Q0OXxLsdAgYc0FXVP32nzHjuADTBNgi9orom8KwcgMzEorwELn+q2CSoMhkGo7Xn+AQZIe4BuJbY
CuchfFm7iZQNZPo5CdYaXxtvA4nIOVfoL69znb8Y4YV3CuGTuc82mxJub9QEhKbgS2t3g1fXxcNN
3f6Lt4Q8mbGoli0YnEKyil3KkxR9CbK6TIjn+oOXBfHnlEj/pIlFYUFa+PZOxcXonwtCOWGyUfND
s8dyRLpKHrO2b9+dqqhpxHK6ZrJsMcTvvbkmbMfXs5zgrmWm+7KDHMKd14tpPbK4LZdLxFyL3TvE
5eYvOuKYD6Lg/W5/1wqQ4BFfgWcOt3Cg5T0onXnaFuWN/QncgjQR1lp9Er94Be85lauv8Ixh7wey
FIExGMqOtNpNgVZl47YO2blpSjl1UXE99oB40Zwnh9t1DgymIklL+tNN3eoJ+dawLsvYgi5js/UI
WpfblYDO+bWiks8OcLTclzYFvblxb98yg816yo/Ye8qYEUfLiVqlk0FJ9D+OzmM5VmSLol9EBCYT
kmlRlJH3pieEpCvhbQIJfP1b9SY96Hu7Q6qCzGP2XtvU9o1tq/pE7CRZFbRIW38C3INQoKC0/yzW
ADNDyEl7mlG58vsiP3sASOMn37DHcrwzqd9T8iQDeYCsl9Zb9hckVySZtGBfzhJSl+LIfTXuiuhu
Eg770sX3BkiNo7XGtuv13kO2zhu3DU5+xEDop1/GzF1xIm55fzvbXM+h25nwkAmHyRQL2WZD6VsJ
8m7RfAxP9BMDJl58RL+q7r3+mowBQ1bBkk83vPd1gC7X7l4QZhD8jZ6D/mWwSpMAJFynLJ5aKe8L
9oQb/EwMo/nQb98t73tKdzXBNWYsLx1cmyz6AKHAtE2gJuB8JaogOOG5YQcOSAbmXk/7h+TKC93i
6HHqNGdNFzbHA6TlZjqwPMndmO/VweyeGcVuqZq8Le6Z74R6P7RsWvwjqo6R89HOQVI6T25Z0OX1
g7Ss49h663CUruZTcHN2CTyKKfqQwlrt10lIU9FsWSgROpuZ097O8yT4XeC7JKRAkdqB0KwHnNfA
wUZjZRbNK8ZktXpCuLiud0WHvYpnGYxtO80dlylJCbcsQycGohOn2xFAgvxiyeEihKWvHo99A3L+
jGQShVVeQlSIJE6Nl4sRLON+tnpsEs2sbwuLApdsx5XdjrW4I7PhdKRqHCsXsR8hBylOIfQM45Wx
uDD2mGA4Oslba9Irn/xbYPVapfdM1WEAGXw6Jg6U2JbXuRjJTKFsyMDTpaRSfqjSrm7DFI4Bicw4
ZzBsIwUfPRExLOU4T6xefQsEJRDxejS8e828nBFDk02PW6pJOGHyoK5I3iB9sSuT9NopLRW+9fY0
nSoyQMqdr2akESSBrajJGMtftAFm2ITdHGF2uuaG7WsWPAE/guDLlF7d1Y5NUFWLN+13I+Vy3COg
NCKyLzaFk19nC0wjGdKFW0hXDboqT5y6bIXiOknSBiiAGqUO1C+Tue9IRYorGvQgTgFxeDdahUMf
DwSZiN08gSM4lIVLxTWTp1acF7Bov326oLDDjghok1zAv2EjP+6U+QFYb4gtJKqcWD7l27mfDUDC
vKBg500WBKuDyRrS48jmhpVu0HNF33XoSQKPb0N386kstf5PF8soUTSR93xJ+QbnwL09TDrvbvDO
9mo++aTx6avSdisHHQ/X6YfTd7gPagNzCElWX/PVGHdhs9njWYwQugNwHGhjvvqgK2cUB2u/zggz
wbt8JnbVHsGJ1fabQAxePsHvSIa7BRDWxrlPbWEWmIv+JSg1T7DZuayemS1ukBbQq+EZ3vUM2opn
vw5QHwTkaisW9xkVcUHtjk+pTLV/h2eCHCA2ABdGy0a40Bq1rmbLUJazvvhW6pJMu7xkoOiE0n9c
c3IHTkGmOLN2fsXsnCS7kagbVLoc/2zGq5XVbBKLSjW0UTyVIikObkbIJXyWCdzwU1nbTngBsFh6
eQqR6COz6GVXj7uSCMs1PdBgVKLfb2sb/ietqsz2vWNt+rUjua3cVyiS77CcLc+5lRRmh9+VQc9C
F68iDbn4tmEg+VQPFMrsJrW58pSHSlNi3H9KrTSnmzGEtB8IzSzOAaLp9dhBqhWfFt16QUYL6p8i
mq0iBe+35RVcSj3r7XMTBiFuxMtdAdK1XdOhnoVD9j3mU33JvwqN3995jLe4DxmAomFXsqwS1qVI
StdxVycdehY7yOGxiYwR8d0UIC+5VlDk2AjWCfrIPXedFAcyui1FmgXx5O0dB2AiEHWmkv0jRnrA
WtHAsSTIFw9SyDKAqaCB7unf2snduSwcIbejY8urH+WhQuO05FxGh0/WFgC1kuhGJInUAZl1Y/WL
u95OTSq7fwwDF6Y3iWP7mNdbN3eODfgjVHoVhnYM8pCfNzXGyO/L9Kt1VOjGYsmW9NoFtTKRbOks
WbJ9LFxX/zLUcAtllLarR8Jd8CPsOxQiC8Wurpy7Ig8v3ima37ehxqf3xN7REx+dN1pAPFwxO/lN
a2+DjJcFnEuMXLicfgU9hEhYqmawMYaZy1fesbeVNVrGNoFjS6XjZfeKeHQHRVNeDJjtqnUe7nBz
zmXMOVg19wCiBFpCEHfpTS6RbjwMDg32d7JouE+xo8WSsDxG1pnhlWdJ4/9Iygn3Iv1Nqg+Pmw2P
x8QU6yq0YS5/rFjzkMDXurNz9m4tuyJjWO11exfTdhhT5MO+4f8IbvgrXKbNT18E9gaWiqxY8uDY
slqev7VQzoAzN+usg2kH3zmqfqRm3sACZpCIAjI29hpFWEj4lUqMjWm6psSKXIsMFfbcWdDeoAIP
U8LV8k2wcEHVMqdn7QzShtvV+2b9bokNDo6z8FmRQuTFmfxZFtTNCC/dLN3Pou1WxJUmrG+Wsndb
ctMzOug5gQHy7RgJx8YwihoRPnAJJPcwP7gd8Ow5rLLCzIa623Qz9lOdg7IM5g6oC2Bm1bnHrdiG
5Q4GbSCYuEHIQfBjL+HrwsijinUdrsFxwmOjDx3a7GKJajnWJN5DurGfyQ4iWZPhlDucba/T5Arn
oqw487D0eABM2mRm8Axq0gpIDl/ozTBTbG4OSBAxEJr8kPoGGi48hgNUwb4pTzWQB9FiwOAwJD1t
DhzeWqKDCnu3shvvPstxHP0Xv0coS97S4BNLZAJSL6O2MJmnsZLT0bI/ZhIWdvugwFrCv2Rb8d1M
a9lEuO202S1pYovPUmVDkV3z3gQetugSXX6LlwBk/o64EE5pRsI2GX6pPSRQy3wQcTtV9D4UzEGQ
18A6bAHwBK8IbwEdc8cvM3BxfyzMPrwb9hWl/es3KOuR4i4W+GLE0kIRJlEyDYVaTJq5byObB9sY
iJPXpZOHxHBlpXBV+0xaT0ao/OJ2tD1OdaJCyLzCPIMGb2TmH0mkHP9V1HHzP/QNjP2IMHLVRBpK
DyVFQGjRXHnGWE8jIRh0VcLw0Aun930f/zd79dsA9Lh4UB4EnQmmLkAnnKBtNj1NlF99eMU0WwOK
i3B95uB3Guy+VX4XQAwyxR1wwtaoQwtkre9jfL9uDWKxsQNbRWDz8UmvZB8Y1Ouq2OZD2RRB9ZlQ
B8zXiidvPJpmIJuiTsPcsEZvdHiaF2c0x852SOCztABXxNgCo6tx1pV0pQtl9My4f5yRAWfoOAdd
u+DBjFIkqqfQvuJ68pdzRW+FGpQPqd7X6NVYJKNWYGBWVPkTStmeOb+cS5KNetqGaMUH0e2bhpp/
b5lwpDRifkG3ljWk06GcdnfaW8fsxMBGrqeAzZ+9Z6Vlv7g8QOHJJlT5m1OeIWNd+OKm9UZCbN1h
e+8r251iuy4bgy1c494SmEWYKckEFQFuA+ai3ZLNZyKikl/desQpdzJR+hd5iJRftDZOx1eCAi7y
kbHIE+HKvXlEPUfszbR40BXaQtfBgbkeDOSy11bUEq3Gus+brZllHieS3nd4+gxGk02J71KZ9hpt
SAFQr9zoohyqdgqiSi6YPFIXM5sCSYphvC/za62HNrwGujC3uJkrdGwpIfZuzGqKUi1IUyJLgiLn
wQqstkC92S5y41CE3IiUV2Uf1tjm26kG2ah5tp0mueYUQCY1zmr8ydg6vtiVvbDyxXGGUt5pqYcb
gfyD2RR1AkNxGradKlUrdwt2OaASq887YIE8JV4p9MP/HCAB8mH1KERiqhsfAQoNSnZFukww3yMV
L/KzDuVoXwdLtcqYZIjsVc9CKdS/9IC38Mv7t0Ihrvzym5SpXCPBae0TyV7g0JWO9V+qZPU74ihv
+DYc/TpZ24qlisy/OjIovb6BxWDxJ4eXFUKXXPI3Z9/un7Ak1+55I7ntp0r9rgXlBGEcPV+35SQG
psZlzVeYaw1983ec0YBBIw3D7ZHcrOy+hfi0HpO6ln3EhvcSXtPaQRsHpDkTMjMEzQmVcSb2TteG
PTNQRI6Po8uu6TAOxFLdbyOT/We2VaRw8PlkLcct8Ug7FgbySIsELS/T5RsIBe9PtnlxQlIN5h7j
Vv4i+intrwrfA31Bzg5cdF9Z9t2azjh/iRatn2ZbzO2h9ldHkbAUCqL0QN32O+Hn+rlvlpLhNIfR
oUDc3BxV3qb3SrDaPs0e0y5id6oQW+pMVGRs6d4HHiWyxN55AQPo+6ypjQ9qfBKYG/SoGMikhRX5
To4FgQwAEZyZsSznwHJwek8mELQJTYq5hwzo/g4uL3E7lh/gOHUQDxFSizWGGIrQt47NkJCKUaIU
KJk+i4GoniFnD02wqPXQqgUoIVybwtshSktRZeJ0upzWmNoOvc9r/JWkGNn2QWLJJ3RHQOunxqSP
fW0X/4RV2DcNY3IGcf+HdFmhRLZfbtvlQMR7jyixXkcY7GPBKA0cb3MjwVSgDxu1fdFJL0lIBhI4
s/ICLRyvYQ0EyM30xm3jl7X5cRxq4IAkAygbQZufZ6IILnMm3H9IAWdBNpe11ePe9rt+vUbbnnY3
iNOwRCxF9knVt/qEeHXpy4TXQ14ZmZF4hbOhfG+ssfsuCI//V0DZdK4uSc4v1oDkMmLL2Fz1/Er5
PsNKzrjGIW/jpXV0+JZyjj7Jpewq9F8cvjYa/MF+qUHqdmfSeOYDez8+ZZUEBBF6nTRRgPhcU9wA
jl2APyffjK085BxQyqqjLQvPPdm9yn82297+KZZLJC5OW3EMIdjiyrMqW50o9VbWlCG/PQnVdopV
lVcnpMm1TbCvEX8Q7ZVKfTMCEhRsx3lSmJu0EnKnKJmZkcC0XZlpDuBvIbS/RWo1pme+QQ9os4P2
ed/YsmTR0YV0dItVJkC6x0o71yMexnw3eQu+Km7e5m4dcjNjTzAOVCLXafbeBl3nZtuG/m1S5fSB
zxGcTmipsoyDlDoymkbn0iHmafdfzzAI5knOkO2zsWb9b9hsjPfhaAhDQixS+Oq6cht//sZ5x3gW
+LD/nZqVl3JyRb/sWO7Zv8Serr9sWpvppt8S5Jg7v0nSHwcJTwmnbtPeSeUkfe9agDucpqjh3QMy
ctXcTr2SzUHT1nmRF/RyeBZ1wiKcWLvwgDxwIuODKNfLSzuMLyaFwhKzRr2gBBFREJBE3U6CGvwX
ut2iyTwcRwjdIjMKDBNplrmfPutgeaNJA1teGtzTQG28rCa2F9ESZmdrBuvjJZZzVlNYEedSDpTF
/pjI5hpZGRmhACfan8LamEbnFPbPqhXlB06y9DuBg2fiZuXuRs0R0pmOc4CzPRfDfdJRJUZpNkNN
b8ch/QStjf0IbJPPaq5NeoZBKUs8RI8SsA+6xmkvA48sLIKqqjoqBS5/Au6DSyihsMQT4h8Wjn5O
EPNCPLd6qB3f+wcwYAZ0Lgbvq8rQk5ywW9ARey1iH8K+1iD2iTNq7j1sIyX3d26Xd46NUe/O5IO8
UFDhH2CiUrjL95VU2xnq+gKisF5AJtp12Hn7fHHwu3Sm1IJqvp9AY6IvHE/93C6AzaBpOEcnRCHI
T1UTXjSCItln2IrtHe4ONT2agZZnpwasqletlsWpmegSrtc+6wGED0wAdhsNkIwzayqCA2f3eqal
EIiBiXL1rTsjsGEEJzuh6YkxmHrzO2PRzL6vO/YIf9hq8GnHU9ABGz3MiKnz9JblHyHSRxYNnh7j
IsBTSv/hzrLgcy7TZ2uxZQ6MKUym4aaZpPfKIR4EscyyQkdrUKWfGseE/ret+KtFzCx3dCLf4N0m
sFt49VefVf71NGIfwF6ClKAmBAqN8b5cxdTfIsRb9WEya4ugEEmMtewllVjC0+5auCD7hNHdEzte
HBESVm6/K9fKDWE0BO7w7sN5bY+4cLv2bsUZamGbTOA9RyC4muyB5K/cZfK9MbRBdbMiHmZxCtUB
fzmJOFDH/CoqLbGZa8PBmJ82Dmh0XsQGpniQERmd0Y+MNJMimC9BA37IoYHlrYo2aS+v2RYOArev
rocDsiKnjh0UiU8yxWS2D2rygxinWNVrQUKAe5t0PsUrAwnkpkz2B/HKVG76DXmBqZWVnIkEXHyu
Zbw/vs02kODaiKfmcvwHbV8f/U7OwalzGC2z1QJhc2K546b/iPdCDAmuUPiHtssQegcYfLMTCTqr
x+JcDHZzLbNpnP5xwbv5LVAIPq8Cw94FotOKZ/dSrz+hhEiTZyhTl43iugngBNXKY324OMazg9lA
fXHHpco9CZkiuqSKnd6DNVvzY5pi+t/1esFURkeOZJ1e3mawkjk0Lz4lI2Qav1J1VChq3qhBoeQ8
SZp6dgs1UerFfaYwqHIDgJAqN8jOFEVQH4E3KCUVYKJufaDqcckFUFChboE7yl8NoGO9YYyh9Mvs
2IS+MRPvERAFVnCuSyBJjyan9P3ocEz4Jy9lOISEqjFYz7Nt3q2ptKb3LJOqvWoNgtqIyWpnE2/V
D+G91y7ajhlU2twNxFO2f67DSvCAfE3COM2ajBGoB8fzGX37XJ3nzDAyYx4TIn1KkXaKRw8B6ueE
H8y7HUgtHg9OQoEBQ8HF7rOWfF2HmeT2Cy1iWEwfYe7LSNAeBkQnP0xI8H2TEiBuEAMuDrB4ogyQ
pVpJl710tVq/qCvW+bEPCXAmosg48ogCzsUyZHVC1Tu05k13m6aNLq5JawiKu65l+bMPARiyssbr
0TDcAdrtYdjEBgiA3/WgqzIAV3CY0GN1fUhUAG41fdOifBmHx6WWSfEylXOOvp+vhUNrLVjGc82E
ifWQ+04wDC90Gobo0dRJazZQ1jYSRNGLZPTfOwwqCxCLCc86f6K88H1U4ar/FSFt9Akj1CRPs5JO
/s6V51gPTMxN8iTSotcnyhiSBc0SeHjGPYcrpZZaNA8L2uwsvux8nJMt8bzFfo5yi56adTa7JpsM
kkRgN09qSXFKmaOJmYV0YQ2IjsSB2bShwnYJM1JXXYrhJvZlrusfgARwLZYsyD96YdLzIrCxMFBy
ycVCNDK/uj6TDkRzvVnOzlzgCROp8X8S8tZ1NDCYJn2otLhEg3B27xiFE0VSFjyr+8sN5l+mrv57
6IIWYuANJ4oFYAuWBpkQ8M1GO8Npm+3pQqvqMVTZIXJPVjZr2QEVUKBIh0ZtV0mAlYmZ1wIzsp+V
3QMINOTxaOZCaVSOCFSGSi3/WU1ePa5ZmGUYpzKJYhMpNuRmmHjvS8f9iCVySF/tDOYL03lj3VqY
HHAqaV6oCEEe1TyiNTFfInjzN/TW419uOtRIFhJ8NspdLvlPIGQwULdykOUUgP8wXmNBlqiJE3bI
eP32MpmwQiL/RprcmE29l35ZtPseuf0Hun6We7m/GHJm8Rl+oqlxCQwiS+XsS+Lr4pnB+Nu4XXY8
2q3Xu4GH9BamIYPNqmzV9A5WtPraNldfkGomsaIsmLxHUEHmybjJ+ElmZfPnalF+J+TNXrmumYA4
dgjzdwuXOTY3pEVfDEdRXg1rP3TxAIfBisO6Kj7CqQGB56B//szxqT1baOMz5M3IT/YGy+JdnRGY
tQuHFv0VELfhR5dUK+zZ3fIRK633Ftqe+1fm+f/TmqYpiDZVD6izJ7+3IV86JdGAqI/Z3qWNs/cd
l3NxQXpa7tki19cKZSbkI2KO+x0KRpjKBlxpw6HX419cRU96EfZIFhlFwrlGKgqLo1r5mIRcUXDe
bsWKjaLPEK/tlLbpCOj2rApHn2j/BtFpPyJNc/ilzmrz2DVNkFPANFA7i8YNrkdEhzZOKsEmXLUd
v2tPuE1OWxGE1ZXvVSPGIs6ribAohKvKRqOCXrFI5iOHQf1r5l58W4bz9gIEr62rqfP7n4AVX4iG
r25Ifg0ZyMepBfkqnjbR342eo565c1L/RBIf8Q0rullgGA2f027iXKV7s/JgOA+MQMH7zWn1PPSa
UEqX+5pE35albeywcvkTerJeDIrg09Z37j1M5QtdByyTZmdWZghOuNojExZufcyTFBPamlXqeqi2
8LWBgjFFExwH1I1ti20kdylSUIFg7w3ZCD5YiGb6s6mV+zTPY/bYJw53YSoI0AI6kC53jp4bwBxI
yb1dBpzsGlPf9m3PVOdR5pF1vfMXunA2rA6OWjEvy5uxVziZNKPsPdlZD6izvYaZcBbWZ4nYaY6m
QY6PrNX6lyJd29uiIR5rh2aGwZnUgX6soD4ypkmD5c8pC7QjbML8o1eOVXsYbfLJD5ZFAn2E7pwA
S9Uv23/Yp/pnNcwpIhL74g0eZ6epD9RNJJrz3rdzZFuUU3Ej881EJlfgrRDT2TtmfOVDUdrZN7an
gBmRaWW+x8NYPIU0tgFVY1J/TZ4V/ITFOBd7ngQysjpasqcQ2g8/hoOPJ2aJ0F+HF5tCtKW1xaRt
68rXIVzRqdSWkTdp5zTuIaRy6neBLjhA04FBErFBnKu7EDjZx7AsAeZjn++fqiHh0eBCQyDE2QCb
fepy54EsRM4pgFzOV8qeiIeqncRRr2P1ISe3+gDc0nyOo4ew0rFXccPCoXhJGh8W9Ngwrj/PdVEf
qwXa335hr/2JDIcOKQl6pPxmQwRF7VBQ9gZuC3nTRW2enaA8sBzX2Fvns2hon1WC4Bu808qea+Bl
BM/UdZQDBNsgsnICG5oxvSN5kuUW/JDlPhgwZnL4qOk2nz3fInQZA4jCDtR7jytuoSW2cGL9V2XZ
fG8UJj3Ka1dStM212C5CLKZgIOWqV8tG6bXDOmqjiUzT0OyZ9ugithEBIeTUzIF3egov+HW2LUxz
2sB5U7y/LNT9pgQ9bmh2d+mQTmPEcGju2IujBIgRTsB7Jte4fJcEf9m7rTTEmpeDVmDl5oxkiF4n
tGAp2DBxqDkq71SwpdcIY7plD/++SD8LnXl/OVInf4eGSzNer0ZMGHXWfuWgGq7t3Fzg/8aBTkzX
kSqCVdbmHe6vs94zrB2gf6DYus2Wxa3PTrFAMgHaUYMqcnvIngWNS3tqhuIivIRBAfepH+w0tkAv
z9egKlkmigGFJ8MKR97NfW39Toixj/Lyo8NrTQ3WORJNf/y1dlC/TxcBuzfLi+S1HGAShkXXP5dL
HXyHgzbcopyB+FRhgcSr7QqoSoxCb8QkwGzSoIHqUUDTqiOph3DjuCd7sxtct16IPgAghzwUGyEc
nb46kljc4hDq0yQ7ya6FNKIM1XucwR+THOrS/HkkGKWxQys0ssXW1sWU0OkzVk7nA8A6O9zF5yaK
cubV7HMtMOjASOegYeBhy2THjcZqBNgX24cpV+ETUjWubmxr6S07YdZYtj3T29mOad4rwnEL6Ppt
8oZQH1tnkhrv2I0sLvly8JM75BJeMjMXdfFXN/Rubld/DlXdZNcUEOKe779HFd4V2TcW5Pa1VjXj
5y4RaX2VQthgMG/ZTAhyVkn6MMyqfU5IyKF8LlN5K3A5gd9ZfPOZpiO3NDsOMewzx02DePbJsd/Z
bt2h62FivTdsutRuLnBIItTXw71H44s3X1r9N286eRi+n7R/C64f8mSRWCBUFVPxpUIc1N5EJ3lo
7AwOFM688TEkbohRY9E2ZwTs3cz8KSB27FJ0MuwIFve9AjLPPoRd8cXLTAwNuErVnKs0u4z/dYle
cMIkTF4B+1duoz5Dbet5C08pATPN3QJw+yeFU0TYzdbnfZSNZfqmkZMuvLjNeKfaerFYYvCy7txy
wr1SecNIwkGY/PKAM86BNNwwXC/sZ07G+jndmqHZy1Gv/zlYLx5ZOIwyYrzeg/qGh3WXbOPliSGz
7j0IVnMmqVbY0aZD+8KjSoBnOOlcpoBJlu3DQep8ixsQY4U9AdLg47MZuwVy7tDpEzZtoIpmMB75
MOj218WB3WWzWKVoKS3Z7qvQ8m4dCjCyWvJaXZP+jVWJr9Nt997gsTpcF49ibCRg0o4sM7jssKlO
sAI5W2jiobT8IUakzafPMRS8VSJnZpsh7mHu0XfeieefX62rnf7ddxXtW73MzDFGBM+Pa32xSlHc
qn0DXr+4DHqwxfaUtPiGKkFbNmEaOA24bghsyef5lVDD5pnGe/5esqLEVqSJybEYNXRRw8yy3mVE
ittRutXO0R0JO6RevZh3B68p35CsD28a8l7B5XhxMuTWysY6BOYNj6Eg0Mub8+CPQ0UFe7wnhYpN
NZqvDCrW+9axf935HlPcmLi43D/1CmPZMaVmvddqovVCHV6g/TJV/uYJ3AugOAmmv8q01TyhK8zQ
6mCQx6eVNMtn1lFrRVnDpHIPq9E5c3LR0GtEKNXeQi5gTlgJ0jvMXGy1PCYfUBlzrh2SyWpZRHgN
/RAPfp5yB7DqBpKetua7rtj4HHBG6dghOoAtYY/YhnHnMFh7tvhz9sR8OaXc6lprv+CEtO/GpXCW
fdhU6MxWxZr2PJIw+oKfV58ABtqsBzfkjqxrWbGywnaLKS6mLQG9wCPh7SHxeJ+TNcKNHEigHM+Z
wsx+uDwuko+Xtyhmmw1zgwYUWiW6wYFMLivw+4OF7ZkGijjwFZYgqeNL21NeVUrAhlCCcANESuS+
slnVNgjEsDVH5Zh+iig+uTqwKfdPAVll6aF3/OU/nS8X4svgYhhm5SpQMCD3ILZrnNovZq0CbIGL
DWVnITd+LQDaQIlxyNDb9Q3iy70oS1g8tp0jDhkgaoOpy1vna+yATEcc4e79Bm8ImYw0ZEfNaLYI
Yh3FyjI/vGBldVaa7ewsRa4PTe1X72pdM7nroGwhwKBeqE6j7kJSpHHyJUeyumhDmB6CKh1obf6K
qcAD6Y6ouc61FWhohZQyzB6FEckpZVSCtX0h/xreUHW7rbOwuF7SuXnxA+JP9tgmkvCu4Hz+b8pM
xq6o7ZWz75vE0L6S5/vNYADWyLTojqESuzzvETZMN+zxWxYPeTl4BlkDf7jHsLzxXmAlIXNbUeTs
PWllH5uoUX2nuZc+VHPjjTHpTuI4BzaZSossp1vqvSU/urSU+U5wEdm8/RM0HW2Vzg+Ap+LLmWC9
RENnNcMLnHb1WNsTm0WzuYN9lBPKUHTLA80dO4QcfjcEKmY8bl98YTttfjGXO21U2QmeDaInnS22
hJ9ZOLpwd3Cs5xYzFfoUSHsUdxmpl/OeC3OgkoHs9TGXClDfMI3+l/A3NeCN8RyEmGl2Saf2p/mU
TFIghCTCrjkoKt5fjwFkui/QkVNgYmt5wC7EhStb1naYsMZfxYhmYCThBsCUcMUlx9nGdQ+WQtZv
KIZY3XV6FDEDFRQhTPRo5CpICy/M27qbnqEcHqtqaMxLDdAw2CHIYduCNodUZWTMLmPJIiguuH6i
R9Na5idtyzrgKa5XoPeMW6d/G8qqItYDEou9g17jo+R0/9dwHD2vIGjzqJH+FitaTvj4bSrfvKlo
rm1NksletB5bdE+2/9WBh4wGhlT3ANgsu988JTAaTNX6x5R2+bWxs3xSTnZXinlrse9A/EGtEmMd
V9BG3zK+4CeWVCiFyonRfp61gOv7sBFoyuvLpC3sJr2wxKmJncLMU97xhsE0otadTQfynWjn6R/F
FzNUXsquqB4RzWQ+GlXVzi6jCI7nvZOtE4eI7co5fA7xojWHMZv9YOc6qymx2wx2kMy7WrGHnqLN
WdbxJi/dlv0yQiv9HzkAfExByY6ZAbfObe+cwumfWN20a4/yiLEye/Zmc5l4RY5VswHOeT4vMRqj
lx9H4gIXdt2rzZvSO2lYCm49tLDnC6bDI/W9Bx8ylqG3PLjIZvBSSE6w/iFxA5flDWwBn/y1wq+m
9M31HbtW0cR3jgO0LyTgfxhZYCyfC0KhgeSbLpiuia4LxUFMayGPPoGGzQ+eVjeAF+F22sBg7Fo/
BuwAJPHKCyGzUv+nzgR0PqscHxcvQ89lvM3UFOjmpEIyl/xr/PosIOI8UzkfyOJ1EHdiXeKOEDEo
wgWMSkZu3c5mvm9fugc6fDx9C6VaaG0PFZz++ojkm9UdCE8OyVqMXPjcUDq4KsgPtKLFaVpSJxA7
EbiK0erCAjOA2gvSxzeAOSQDR1mGZR3kgsvxg/sney9CCGO7YkCXSmWRNw4eWl969OfUentBZOmd
RFpP3v2AVKTSnE87/NfWfwMDtz9fiOGNWe6gowLUAAVVTVBLNOaJfGepTYLP1LoOGjxJ6Pk+bzHQ
7O1UVV40z/7wd5EMkwFgRHHBngwSHz5SdrLOSw/kKAByQTu2rH/Kx2hNEHa9sBFC1k/lg6WhjPFh
2Sckha5kBNENt91kyXUH7Tv8DiqzHiC9M50nUmNEeTSNTNEC4aGKM9OYfy5I9P9LCcrL46XxGuZO
NGskjrEXkyd+DnbviqZhO2GYosoHEExR1i09CPd0k5Pgn5a6FXUH+Ju+LkAEtI04DhefajWCAJoM
McQjAuJbSapIPjfhB5N15CtYYWv/ymeFj6RSlwggw7G2nmxfMJ+RXtH/ZQxh16jepJyuVTG4z9R8
KLfSkMJ4t9kkh8ZGoHnZSQlYSdi2V5zJPsFP0jUsVCLMj6iPcleR4e4JK+ivxssjsi+wzVhH2yxb
DkHKQbybJEWQRgSYFSA/nE29+nS0LFPRUbhk580uRjC0n2SJ9CVp6mZFH7awxqKGcxn6dB0GcI4H
8s9oghF4QyNoCA6ZskH5Jz0041WR6NTf57Nr5kjJhGEE+BX+NlwduSuaNvlGSaTfQ1ShFKmYLH6l
03v/AITNPCb+ypPduSOw+AVu7S4fgZfusbaJ99Bm+ntomFI/IhhjvsTvVp4mNPaPIJaWb9l43a3r
E2h7yNnhJDFRNSKMNSFs3JjeBW3kDeyt98LFeBzJni+YfAZ/qCJSNZiqwXIN7R2kLZgFak5WlqVF
8a+pGrJZG91Yd0CdKthvgT1cNWUDXznwVX+scwIczyGW+2t7HMqPIONAJiMUkOAe3gEaRNTN6Jec
0RfBLtny+h2Nh4PPDxjXd5aX64+BYEx/jdpE7+Sa5vmOwTC9D+0w0Fk+Dm5+zUz01c9c8+luY/uQ
SL4o5osNg4jGgltPhJgHLnc19ldR/4+z8+qVWznT9V8xfD3EKaYiOThzLlbHFaSVuyXdEEqbOWf+
+vNQc7Oa3WhCNmzD2Nre1az4hTeYKW36JniJ1KnCGiT60CKybrPfDDznoN/1VG3I9iARELxCCLC8
LvwuMkRb1Sho4SwoCDnAexqDozOollz7YAmdbU6DOr8hIKBTgKiyCUlP5bFG4LzzEYrAYAvmL/Q5
nNus7ifJ34BNctHX96wjtKFQdYMp66Iad9NwFSFmmWumPWkqWF9Nx5hoyWOCGg25VwocDj+KR1Ks
noxdCcxmT2WyLFaNVM0nZHz67/AXy+8hGctPerleQ8I39l9iuMUv9D/rL8h2l689GuWoDPkq8jqq
LvliRCCZiP+C+Qb6kkh/U6BPmu8LYfkIa5ROiwdXk9MIugvA9WNPJeERaJt//+v//L//+7P/b+93
9pTFA232f6VN8pQFaV39z7+Nf/+LrsL0V29//c+/Ld0UwjANB1SlRcETDCp//vP7S5B6/M3qf/ki
8KuyotGc60n9qUUKP3f99un6IKo4HcXU0JkSlkGjTuiqtP/8+YdR0j5JQDlG4XuF5Cjo/ABGqOHT
Z+IiKA0SjdGvHii/w6QhfekpTTl2qRKuVc7C91oXfonmCEs1Ad4b/JrT7wXKmWOl0ofveiMkeKjG
jXddMPo7NR9LlOUGfYMYY3m3MAHTNH6YZiZA1wV9RWGZum5bcjbNVV2ObdBb8Tt1nvwRD0UerVwk
2H11E4/NVQwFD0u/5RnngZW7EtbsJ9tquNlQvyxAe/j4Byz8KHn+o1DMMR1Wnx1Hj+F0LrCJVDvQ
Uvl7TrkIvcgSA2cL0Q8CVMDg+E8WRBc3tQLOf5KgReevt0PUt+I4U97AjYW/CkOxfyZKjQyz7hvg
qrXYb3ZVF3efF36rfvZbLcPk6LGLTEnENK3rhx1UUI2qxsIfXlWVR4LCLmh10ETBxJwuAUMgnuQh
aVe5MZ5WpJOo+1D5jv8xWiX5wtpUA0pZWXZoQlUbFlb3fB4tgxgO0IKQaGIa0xk7+W2cLSSX+9d6
sKp7REmdFySSqM8S39JRYEbDhaW7OKJuoJts24JeyvTnH0ZMDWDQqdL0r6hIAdEnFHcfYFAScibc
AwHxAlov/9GYpAOAtg1TFfbpmPSnE5jDPTAfVRgvPDmkIHXeHdUhQjsCGYF/ri/59M87PTKWYYFZ
NUxUBqThmKfjcWPZNevY4x5h3nlAszNk1OLhXcstpVg7uoJ1o+tUT8jd5I9/P7QtdJ0L3LGlJWYL
KtGCsamqD6+w0Sok1BRzTYJv/sxyAfmL9PFW0Md5T7DGfb8+8vRR84+2DcN0dM028ISd3RMyUV3b
5rl6VZOR5iZttZKGqaoiz6/pC9v2wljUnEz4fnD5JDf06QR7NHlJA4bxFQYF2Pneru9BLKKsSJEH
84vrH3ZhxzIYCBVpmTZn0zkdTCJ1FwnVGV4jQlTkWeyqVG+TpGlARojGB7cEpHb/H4xpSjriUrP4
z+yUAHNTnB4w7yuXx8++hGq8ggDgKFu6YYZGUFThX3h9yEtzamoqhAiMtWiBzuZUDSRRXljymSA7
XnMte0yB2R7iYfhxfaDzd4xT8WGg2Wm0SwDIjj0Or1zPJGt4dULHGLRV2STWu4ui9r4wQ/Pn9UHP
FtGk42w40oatrPI/Z4uIDPZox4HVv5lEV/CW/Y4k3kUsstgGWQ7MXbqm7i6sojE9yR/PhAEjw+R2
5dHmnjXt6Wn4cNlVSN9Q8LDy97DPqPXWY2OROzmoN98EeUjkU0QYCFG21PYFtVxla4+FKm5TTWuc
HeQANI9G9WjJvDx6/mgBekKXUuO9fyg6PFko0KNsDrfXxYOsWSW9HJBAhaRITKqYCGoDzMDIrcEp
3X/1DLffIw9XAKXwq1TeeHno+SswN/oTrqh2t888tzxA5kZIi0en+xI6vu7+6uCpjd/TsM9/Ze1g
P/Rai1Ns14V+taNrbkcLk6ZemDRHJQFD8ogb1LZmS2VAKnQHMol3mM1RvPVhzVE9qYfe3allC5gy
Rz6wWYf6SK0dx0Lo+yaCx8TSWr0HnIG85t/tHYOariDwUVXNoLRvzTasQDuimsS03tW0wxI6QMYC
7FaqYExAwx4H+KrsFg7jn+D1dOcY3CmOw7MsNF3K2c7xeqcruixr3ztkpzqgOEPSrMLWQGsr78YO
d1aM7X/RT0RfCuqU+ESztuu3Y94azb5HyQ6TBishT1yYi/ktMc2FacMDVHWuek2f/vzDju7zrpaQ
NPN3q26TT6gmuXtAVFRLeNAo+P31xOsWdrmWif+QZluzx6xsfMzTEAN+N0xf/+G6jf3TIA/01hUN
JECElt0lC7tvfjnxfaSnzDfcVhU8sHb6fZVeoy5jFc27Ar6DTCYtDo5Fyb+q4u5nyY0IJUe2WXd/
/UunLXSy3I4mBbEJo0uNW2O259FFMFEgMJQ3PUTigTK7tB4RPam+wtPuETDg0ue6Qs/1PpzMLBfm
2ThbVa5czcIG17Ec5vnPkfywqiXeRSxfa0HxKSlamD0wfpBRHgrImP1a9XulO+k90DCTLZe576ir
A7amgRDh3GXU0ffJzM2BSsgtuxtMv3q1EScZ0NCv1AoBbMzYKEdTd147PA1AofqS4uFYNXa5N8hu
lcl/0KEXvPNJFsA1Y7lHxVONYFeteyo5Nt4/wnm3h0CEu9FN8RkoPRXZdDCS0S7K2AlgSpsC/JPn
aiiaYVRZf8Ln0ekecWxzfpPG2fnvLhwG43VAZi5/NqsB42GqdEONOgpysV75SbrCsX9dX9r5y0P4
hyAUSYrUASESQJzuqADt8cKGTPempogJ3lmG4r2B4E7ucw3aycYp2SgL63m2iSFTOWQcpk3aSlYx
e8oLbaTtjoTBe49hEzKcyNo+TorbDVpcklRedXHFeVGhPbvb6x97cWTOqqk7UtU1bXY94Gw6YnrY
pu+8eh0nJafLXmvNo5Wq4nMaDtkKw/rKW/hedboIPh6fP6UAFSVt4k7TVv/8+Yf9a0UVDzGv33tP
QCi3ZaWaR3TtLeeuaCuYK5S2p1oa9SpILIq4R2tcyVaNY1T+nUkMFlCuQoIBJEpQf0+UNlsKrubz
YjKWaqiccLJpfu3sfFOEElAjMuW9iSQYGgusw/cQ8m62cQej/96bg/taDDjBLrwj84P9Z1ybp0tH
o00ntDvdfH7ZUr/tU++Atl7+DvyKnihIieeg9bPN9aU/q5T871gO+Y6Q0P/FLGYdOhR80BtQ3ku6
y/d1VeffW1ckGyXQMLlSi0AHeYisG91KlFtuyQ3kbW1amMFc/yHzu3T6HRqFIV0zLcGbPdv9yJlA
CnV6931oEfDejwCsvsQoSm8ySK7ljVF5Bi0nrxm1hwRI+7iwGefnnbdK4/tBb9LGtTVtttSjakfY
WpfhoXeFCFdjJ1DKoGl+DDsLlCf6lO7CzJ9/8DQiFzfPMZUaMftgT+PuQYUoOrgoV9wZEaINHQKQ
n5MYua0b8Ny0ozwJmxDZi2p3fbKnrzk5eXytZTDLwDAdEhbtdIMFuEx2dVxHB6j2YieqDkXaGLlD
eAXAjkQJ6KMOdfPRsrJyoyHUvbDY5xuc7yarJ8QmGcTE83R8hHBcu6ZncfDaobtX1MzamamZYapu
oA55/VsvzTN7e0qOiALBVp2OVVkwfVw1iA89JOVt65vJV2SfO8iLZYSHiTp+1aVArL+Oo6Uc9Pz+
QAGSN4TU3rY1c77EDQhqDcJ/dLBHiaZZ6YSvwm+KTaEn5h0YnOIIIctZuMwv7GR9qpcYlgWRShqz
GBRUEC24yowPdONVtE6gYyU3AchZGzOGkF6mavSqv7CgF750Suxp8kkT/Zp5lVOZqLtlkCWHBEzJ
Xd2M9Rs7izazFQUoRNa6/FKPircw6oVtpJtsYGp0PNe806dLG9aOO6K3lB5sLbmzAhtno47qCoBn
gPgLx/XCkaE8o1Od0fQJ4z3fsiOHVdq031Hnar8lbu+ARkYhkLZ+DkCl0O5z6lJfUcdUP8V5u7Sq
l4e3dIDlgpRYzFaVyfeUopasatMn/X1POwrpv6ykiovpp/WClA5AK9UV5hrWd7MuRB3KhZN0aZEp
awCfFja1e3v2VNQBvqs6fa8Dop7+gb+jWkdWiTtMj4EiKEnM4XpAkX9ZG+NmRiBBEuRKlUjMni1y
nmCg2cEZOYyD9PbS6YXEu0xUuwyYu7fqwcsiSIvW0qogwbp+d1w6S6ROkhhAWDqR4OkGI2MNIw5r
erAGFbczjLp76PNV/xsNASfeZCNNt4U9fZZIU7o3uRc5uhQhyCJn3+uDiISroofHXNGGhtJyGYa7
AL+hTW3ahPlZEHdPGMsqn3voVi1qpo15Z9GGRGNJF0j9XZ+C8wBh+j2AkEgbBbX7eSdBMxFzK2s/
OA6upye3OWpz7g6OEJURdMUDQO/kQT0AwhxvToGxQL4uvZ5fjsiAYy8syNkx4BY1/zdQgRJGQfp0
QQZMYexW0z3ixLD+CQjYevDxI3Z3SO0M/Q6Kd1HBP89Lk24Zgrq3qYVg3fUZufgbqAYLkh7Jrpj9
Bn2IwYzESXAsMQBcd+ydvZIj9IyG1PcOP6D3AFDfxMvzUVcsIn/hfj87hUwBHS2ebc6EqWqz9yzr
cuD4KEIfU7TiNpyXApFgakDrtq6dr2ChigcMVIKFkPSstGFO7xe9cpUaIOd//qxkRRuNgF+Ug1f6
0TobaPSsgpw0DjJn8J4YqJeldjHceb6oH4wyC/f41vYv+CR3jx0bc6GWfGkRbNwuKEryi3hxTjcC
zkRY0o2Wd0TfXG3R2dTVdT9ko9jqiFPf6OBpHjw3KvcZXuZrzu24sAvOwgrmY+pN0GSiZs+8nP4A
FT4+djajD/Ep8N5SoDkHBVTSQ2wZ8bsEQaatg6CIf0L76Q7XN+DZrcTQDqkax5IUiC7n6dDQnTFC
MtkBKgpO+zo1AH/nBcWkIhjuwOrau+vjXdhxpKP0rKiJoh4yTxFQbVRbVSrBkQire23wxiUV08QK
Fx+BB7ZrPPkeu+H6oBc+kr1taNqUHVLbmOb/Q3KIYGDd950WHh3YOo9CIh5TAsl8HUT1WMKf/Nu3
DQle0OHaFE3QlranOfgw3EBqICvKgsdQ8ewHXSjjSqPq0NwAs3Um8Ztkq2uxs3C5mvxTT+JwRuUt
p2bFedbOXnUl72Bc9jbKEDqgdpH6qAE0o9jBMaXecn1CL62iY02BqE0dnwjx9AuNpuKxSXLlgPob
6B2K1a+TZMCqRT5lX7UmjBcMHZ6vD3rhlGiaNrUoiQynJvjpoKMvFWxyEuWgNApWF5Mv1lEH8L32
cGhcE63rSB+nuN1aobQWTuiFl5RYlCqsdASdIGb4dHCgikILTekeADLjE4c6L7wDxOU1f5VXqvtN
kgKsfXzAkHYifq2hRyY2Zdh+oMNZx93CMZqGO1lsKoT05MlvWYQpQj/9OSAZ3SGvdf8gK0XcysEE
9xtUwEvWcQ3wYGG5z87PNBr7igRk2tdydn7gm3hR1QgfZFngbNw2EbvCje6aNMWmxM8H5/X6Si+N
N3sVXQ20Sw+q+9CgGfwbKWoA3tAZwbQMjfyB2x8Mv78fEW1YMkkydiKT2fIKEPZeWeGaEhT5d0/B
QritreitCj0EGfI0+PL3w029PdNEVxYdwdkNQVM4DCk3hgfgWMGLUTrJHdibcqvgRmqDLKvs8Pb6
iOcbhvRRpTCmqdSWVVM73TAB4jiU4fLwIEUDgNNpVQ0qH6WPNk9Qu7k+2Nn1AKfd0U2mU8DyA+h6
OpiNK59KzTU82CF3nYJIrXuXtlad4xaeILxgI+B5q/og/7bXBz7fOAzM5WdRk+Cq0GcvOTo7kVlB
1T6ga9ciW5CDQ1yDUYpUsLlW9d6p6pgvzOzZtTR9LO1E0+Fxcax5qVUA3Rhtt4kO6N1l7yixQDqa
9N4+W0pvv7ljPPxy9RIBdyOGwrNwD5xH1FS56NhSaDUo8Nnz9zursW9QIj06ENy435LSjp5hc+je
Tklc8wdWn3grUV7XnnR87ZMbwNv9RkurYuF3XNheYKNMk2tf0CafF0Zc12+wnMHfgsYUIq8lfg/e
RkTdQJNOsd6ur/JZvDZ9M/HqFEFa4qzEXPKYVk6uRAfeA2g1TtpXP8qBuq3NFboNHEoGN5Ow27fJ
ipI2QZRHh+u/4MI+I3f+E7BTWhXzAmMS+KON+1x0CLWm0Z7zMfd36CBGCMi0nbcVI8oDfxukTuVM
niAa45yrs7YbYhxaDwo+OoxFU1ZrTHGoX0s7z14VdNv2dlk5P73BqptdCGGh5jVw/QUc04VjTTOb
WiJQIYt3f/boxH3kKDhmxAcEoCCk56oVY6ajtD8FZWVnQzOis1FhwVL3+myf1fb5dJs7mbdXJYOf
d0KjMiOAQwfskBghxOwwbbVhXzRGsrCqF76PliuZCeUIKrfza0s2DixFQO0HJ6j0L2ZtQxFNbWVV
2a39xnR4jz3GiQt35XkyBLKOfUz6hz4epafZY1eovTkZTyUHOca99z1yDbS5Wg/ZhFWn6N4roSS6
MoJnvfkhGpy1aIqVaQkvum1uq76o4ZgUXbiUFF040ZCLDNI0MhMkzGd3uASD7iWOmxxUxOhQEAJC
ekNbxG7vIfDAMby+xBdGA55qWaAraeUZ86ZrhvSU3uSsaOZXTfHsxYVl3VDztKJfmMMYwcKdfWk4
kn8iGSSpTX1eTKUnVmaiBFEnawTHtopOjrWi3lX9o1im/Hr92y5sX+aPvQuOxwB8MptJtWoiZZBF
dkhiUx93vosz750bptH79XEufpSu8QOhUhKlzTaSEmpZyNWANVke5V+RKkWBV6/okmdqu3ADX3jz
IDRQv7EJxKdTefrAVx0SrZ0s04PExLKFpVa092Cy1X08xuTulVTfOi0Nt/GoNw/Xv/LC1cs7o1N9
N6lfmvN+Vqoh4u/jMHUQRQJ/y5Al+z9yrV01esFrU0N0uz7ghVuB227aJUS/NOdnt14/AA7VYys7
WMLTXhxUotYVWdjeG+Pok+/mhbehHwWU8/qwl77Tpms3wdvI7OzZFKvICQboQOYHpD0KnAqbAJRz
BPV1AIMvlXEpozgbj/W0BBGbbjt85rwSBeq6ouQSqweD1vB9pk0qD65B5x1hFiFXVQCxbXP9E882
LKNMZ50SFEUbvJ9Pd5GCZC6iW4V28EYvRExiqB4jv0ZaNIEBuJSUn0dKNARp2oCK1A1A1POqd6zX
GTBvVTuE6lC9IpjWPUH5VKwtmp02bN0oN4t9iy/8VkX+5AFWknULWqD72+009SW5CqiAET8Qup1+
tE7bMeEV0g8tmdseVaj+CAtBv+FmTW9t1NfEAHtlYTP9KWGd5IvTqMBBOS805XVzFhincZcNXmRo
h95u4mPot5PDbGU9NahroxPb95Dcex1WsKjHY5pDnus9S36CbIQAx1jgpDSUfv/7+vqfbzmePmIa
YE5TPWhed8twBxCiMXVI0nHwo62C2F1LpDG1DdGOl+wRogT8cX3M8z3HmIgLIW4BugyG3On01yTr
IcJq+iFPbet7mGXJ5wJSHvKWKOVeH+rs3mfOqejRBwZ5KPV5Tqm14Tg9oMah7TujhgfipfG67JRw
IfY+u6AYZ6rdciUSHBrzaqpnN8Io0C47CEymH2jrG98g3UL59NTql2n6UYz6gL70BFxaPCnAilJ+
0A3wlKcTKZUBWXl+0aFuRCRvGkSaEfKHldLSX7e+9AjmpQu7+NLa0WOWRGfc/Wcw3LIuaGN4pX6A
hmA8KJ5lFLu468tVkbV2vRBvn68eHRM+jCiBy4nRTr8vq2mdJ1GoH8oAqefPFrbz+qYuKyF/Xt8m
Z28pWRPgDFaQVg227LOjCYwcwAystUOALqoLCmrKx53IFS8+d9k2xZNLrjs8KHe9hXLLwiY93zyM
zr0ohZgiIWv2mVQNcbZopHlA/QZhSkhQ+7Irin0GK3/tVQBW0M4Ziu31bz7fPKejaqeTiyIMBtOa
wqhiwNN6dNJbdHYMeBma+U8IlWjhiFyaY6JYrlvCdMeY997KWg07FQ/sg4LjzSa2YZVSSgxu8Nap
PqkdSpEYLZEdO0HzH3wp30pxADYaj920zT7UgsPWy8fJteDgCTPeWLGBDomfwt7aZE5TvfiDh5PQ
30/u1NmiVkd4e1Zib3sLodoylocijoy9g8v7xmgw710DKZTgY9HN/HF9xEubiCajICKku8e5Of1I
NPHDHusy81Dn0j62JeI62z5AnnEVelqNLQQSbMFNXbUec/6fDM2woCZV9v/00z7Mb88XFeZgmAfQ
+D5+hm75hNAO3UM0katbxWfNPTD69v76sNPtdvKeQnCg3DIVm2wOrjldVR+GxREJ9mftJ8e28MTe
FD2+YWjL/7ZpqSFsGycmqSPKxlJF9SVx5N/uZ0CE1KFVCDQ2ZhPzr27aWsi+V/JjE3iInRlVfcT8
rsHwQ3FXODjq72o56Pew4P2Fkc+WeuI/WGByaW0w4XPoAiKYJup/XXEMvRB7sUqFit212Q5GcXBr
jDnehgmWq3892yCbwAZJFppLcjbbyGzYkO6q8uiXcHawwioeUJ0sd0FLU9iJA3UjdR9Zvn4oXoyu
VhbO8HnoSPd86g7SqwTSxbKfrjZa5fh4RToSs2OjNdjmKM5v7NSN8VHoSKPuLIIliKbSVFA28QIE
ibFXjOQtGrvKwn09ferpxqNji6z6VJHXuVZm93XeRwYLEE3c3xSPcm/ExX4cgu8h9iILL6B29gTy
2TQG2eKUuHgKZy+TV4bI1lRGeYyROXNWHmHt69BZjbpJYQI/lEOjeCgUCndTJ6GPbp46Ui4vRDWV
n/wAaqTRKwjqRDKmdM/dB7VkVGJEURH9t55031Tc7VAi4vhHtW9cOSgaYgDRhWiHYdaGho6fReNr
XJXh8/Uddb6Nib81ut6UNqYy9ezGQtilK+rKrY5aXJtrFG1QtZJOuQ58pbytm/wzcV3+6fqYZ48e
02nD3FR55DEsmMMCgUQCxLS8+mjEicW3Nv227+kljWNZbYSd/31teBpwQupPnAUw5bNjA7bIKV2z
rY9I1xnHvKL5yOWvIJ4plDsKhoBdWnyuNmo44o2AKi2Gh7HwXq5/9oWp5otpg07NAIdO8+nhadvK
zXqRN0dwTf4jv/RrEwceLjp9soGKjCM7ij6r62OevfcIwpqAOrifsWky5zif3gvhjkHeRmXLcYNV
xpkGQ2KWiDYNwrjrrMTe6Rr+bTfUnL5cH/sPzW12RKn2kGvxb41yzywy7rUc0zXsoo5Up/13JIuS
vd2XCHsWqZdCFy6qYYubH2IrdeJ3Dz1Kd9/8WvX/Ucq8bW8bZJbgzSH4+qvrgx7zQTfeNmaW7aWK
CoyeP/nZViiasw/h9e2CBqj3wqN6/rpNQCnmjtxlysxnpyMaRFsmcRAfUQkPv9Zwsx7qOPe1GyOL
kASK1XitNjQW4AQj9znq2u31KbxwUmC+0FOhJAGQfM76wFxvclTPkmNu6/5TgXz1Z19Ri9tEQzkV
0q+1UFPSLuwXTQCbZcEkCNb5kjVxFDctcjpHmujlA0JF0T5rUe4LJsu6G/zCskfH8fy3QrOSBs2P
QSir1Db95wja6mfE9avXAVF2NBtDA7rxaBUHSvXjGuy9g3KYrNcAFpVnepjIlWQV3izoEY3uvtS1
5FWHIbayhlGmN+ikdMcgwTQ9inwyqevTqk2Pw2xnTu0/0l/YyPTIZkexVyZ58VxLjg44ZHljoHfb
rXNZIhdbm1X3Dbyic+s0kYFMHGrh3qasxyi/RRMw1bdD6GPdk7R58KMac+WLM/oGSud5aeBPkFPz
mIAyiCHFHLM74DoFGDLNl59yLU6VhfP9hzE9/xKWiTrKhJehs3l6qRT0eMos7iLCnqAsN4YWYnmf
o4uHH15nIdvqZMMa8rj5mV4G/nwNzYrbRPfcN8/MhueqM7rvuqB5tpZYeETrMBnlVhNKvCr85J/r
0z57siewP0U8MLsTOJpbafaMtmgvUBuV5iYDgd2u1KEZ37CYqrEEcVDFXFjkC6PxwlgUDIn/J4Dn
6cygJYFbsW1hnUN3N91g2jpBZzWnudPRK174tFmEwKcBZoTta9Ga4a6bY7+jQbbo8I/GBveaEqPT
0bcQOVH0hSv1/JsA1PB+IP9Ebxda9ek35diyWC71nE2QYEv7qVUr6R877PzkfjBs1329vmDz3QU1
nU6Ew0GhO094oE/XxYfonusPaQUzlM8ptSSMC7PRqdCC8hoURG8IgItuh7Y77nCJ2rawKSnRouPl
IMfwA5iirW2snrILIt2e0bZESCPsf6S5qRivWiNH2UWGYZEj7cklr6m7hV8/O+UTsR6aK/RvuIq8
PnMqzNDi3mUZo3yuHJk8pTzK4WYAVINqReh/GjOZfFMa5LlHN0RvBvGb+CXJ8+5LzimqFmLI2eM/
/RZ+Al2dCfkKt22293ltzRRFYf8l9axKRfrYkyg+9eq3rvStV2RYgXmiE70AhZq9H4zK22XwL04c
bIh5dkZmhp9W17bPdpe6v1z0Mt/QYkFZeTKbR1myNbph4QmZA4T+d0zIHgb1VSBmc0ROmmBNajRC
PA+sjXOLVdiQ3udGliK8n7qxZncb/L3kDu5Tgtir08s4/6poSPKtB6fzyk0S16JdqnrPXvLpV4Ge
nR5S0PtT+fd0J+cjvmUgafpnrKU3tRUPcsXmuAULZ5irHjnbO7c3uIncANTjHiqFLJeu6mmJP17V
gutPJUsm1IZ+bc5be5FVBzWJkPqcokWGVl7eBkiE5MqofNE7VzyNddqlyAO3ZYtE4VD57y5a88kd
AumOiO50P8KWGCU4M1l7NteRsZBcmrM9yvXMRTHx86hdTBCZ2Wkvs9K1IlHLZ68r1DG8k410IKgl
BcgmtDpEooBBhUl0O/o2WdeNiuWaugpLODfPwu6cdluWZoTUMEoxiK13qR6nr4hRechpIB53O+ll
dv+Uuj4aVJwUDAFWcKuTapuENH5R+0PWA3uLFNZiv1KNsn5N+sSvi2035MjJxXmu2PVa8xR1ryaD
2W17FV2jR9dB4GGLGh6KVE1ut8OzjZpEl98otV9vyrbzu00Ye6ZyBxMQKwc8mbo3sgFIWDFqRRRn
fAT66s8NN6/xnEd/NOJjJezkE6h0eJ8pYnMjTHE3b/ZaH4idMkZCeeFXxV8gYCHb3LGgiEDFXdDu
O2ylk7um6D+PimYkT5jkYAK+8LjNT9m0VoAcJzq9AA9wVgnIlUykqlGrz3Cj24eU8np/4w94MGBT
pKLGZYSxtsbZEptCNBPdtdZ3BWrUvrVF0sQZ3q5ftfOwcYLUg+c3LGJlUhxzeh4/vBN11hleg3Xv
Sz26j13V+3sHw/pVF1fkvqkb/WMbqbtXWzdbuG0uDjxJKBBYcMLPWr2dkWu4TZcvvWP4exECEbfS
CuVOgrun0B6ULyhN8hdLTMj217/5rBjCR3O5goUERWbZZ1x4HGXYC/3gv+T4wDhrJLVChwAQ8198
0nCEwAcq1t+CVsXJQOTBS0c14xg7aKVd/yHnc0Afjx8D/nQqRs0ZJBMbqgwzBQNMi51uuADaQNIP
D0mLDzodEWoiQvqruJbK4frI5xcGiiPQwKbLlZ7wXOckzrWxTPBKfcYNuKfJbbb+8IBwRmisycQH
9GTqVr3JMPpbvEz/fNXpbcq34l5B0R5knZi3JUQQ9xW2WfELWnZWIVatjrXptk8HocabTuq4lWd2
zFs/Qm5BZcwx0vG1701SynrAkNRf46oU4nijtJrcj6XZuc8a113/T1/G/hD+HuBKd5+G1i20XRcm
nb+rPc1BVN3p3Pihzxsf7wA/0oYbmcOuvvHHUtWeS1xj7pF+z5J1XHEKN3UbiE8JiktI8gmBELUq
RtIMDV1FrH3Rvyw/uSQQ0TbiRW63jlcqaJ27RdRUbwRm2ZOksvYNkGvgPptZgapU36uovbbYOTrb
whBhtYOOZ6CKX0sE/mCuCOvnWOtGgsIyFp13pjSREfLrsuP/q/uhfEJPPXlIw65RdgMsVKSWNNxJ
mComrL6jvVRZ61zDyWZttehgrZJKk2hjGrFVvPoKYrNPKVTD5B6fatINOg125N1kZuuqKTX9JAge
KvhU0dYqe/tFENtkWOa45RE71Z4qSxWO/VdTJuY3IwtgksiuqZ5inCHlrgnwDcAoq/Spw3RtV25r
TXR7gJRKd+iModzjMBZiRiVR38MgmRDvxs67wd/IUI1wwO7Stiq1lYMBc/irRBlaRX4405x05w2F
UXyzO9q5T6WGjeiTFVZYt+mZb1bYWTiWt4GOa+grojh9LPZFl4pPCHtbYbEduwl7VCYNz9sIb8mC
IoXP9NdSql32gOBJfA+DPJK/uyGxn1I4pwctG3rE8020G9demuXOGo31bkM9RMNTBA/cfdRDi9NX
GKX51QoJ8EFZCVQD7nzc2Ied2dnZt8zJgPh2eM8eIWPGznpQpIvFXaynxUobPa0cdrLTRPgl07G9
2wHAyweMxwu8zkCLQSgOyc7dVTmgUoILMgjb+HbQ+1jckuW3P4o48VDVtMzJsBm5Efu96uSoPzRe
0lhbX8M77Cbz69ZK9kUcaiFilUZ7r1qJZaCTpaIvIgYYfsHaoLY/PLIR4uQ7nfTB/ez2WtbdKvg9
mTemooT5zkJ+GototYuS+xRpHfPNNDyvfRgLAEc3be9rP8dxiDhcHdqJ952WYH6+qjJ8yW6Qs0vi
TZ8Z+Q6araG+KcWojN5Wonx3iwMXLg7bKaghokos8U5LwPbX2GzmFDQr18y2oV1pffI5yZIuVzBq
G0odv6moesasOoyftLEZzJsmShR3gWp3fklKFcIopBbKbxNG8vRtnKh04ICC+sVFmXpdNZm9CXNf
PAwi89+zponuciQp/vZB5tAR6uo0NOmNWHNwRWQNkFly4b5EsWwAdsTBmx3a2U/qHQk3MudZvR87
FedtilruQiB5/iCZ4HRo8zmAO6am8ekXJ7ao6NLq5jObeVQRo7f7BiMstHR1kDSBNIB+DUn7GeKE
kfnrCi6x//ePs4keHu14mkPgPczpN36ISGSVjKHsg+AFQVFCozL2osfKofZhJAU2BdjA7k19CPYS
l9jn3qFfoWCzt7v+Ps7SL4I0DiUcCcpMgHTPwPR9WPaxo2YJwpaJip57BJLJ23G+envjdSRJtwhe
SmshHrg0KqA0IiKKBDQDZ58eJwLf8njMXywB9STDwuB37abjXuI09SgqevB/H4yCfrMBrlBsnqSd
ZuFfm9cjSV+avVSWN/V8sNHtN42VGTdlkWUWNVLftj8PRXfAqTgE0xkgdesTzeH+5htP1yf9fPdJ
as6Q+cBGTNC46Tx+WPnc10cnV9X8paMw9q2q8+IhGUDvdOGY32PIMGIJ73ErdL3SLJy6C0edmARQ
BmUFmpFn8ZDFKx33RfaiN1X4uW10se47s/kOXsGczKrJbbGXfbn+vefLPVELmPqprY8Y5qwCiPmd
UmZDHr7QwvCe8iDkFcSGBr3iPsi3DXnUEovsrLAPS1M3CHuBPXK9nB1wAI9EC+ipPkcB4tUoxmY6
1QxpY57g8bKqu2owcROihqtv68JIkXIHGO/UR24DJX/IbaTGd17tZcUdovN6+JkaBY+y62rjK79c
C264XJLRv1GyQXd+od7UpBEWl32AaIpLQRaXgqAklvvbi0vjxABOnQpsdHbnBSOlklko7TZ8xRIw
HtdOBRAOYXhzp+at2IMmyKobixKRWIvUKhaO7axCwWadanrcWhNPeUorTvctuuQdGtV5/IrCU7cF
E8eWIVJ6EH1crNKyjXDEifRHHT+LOyUI1dfr2+gMfs34U6mM/4aIDn9iNj4dblUUbJYXTkunr5Qw
xtcSMJ75u3fa4Jm6lUGLQ1jVLixk+tbkPk6IEyz2fXDT5P9Tdh7LbStZGH4iVCGHLRgVLJmkZct3
02U5IIcGGvHp54NXQ1IllhdzZ+p6ys1udDjhD6HSC+frxz/p6jhxd0HLX6oRCAZR8zxfEey5PKnl
s3lMsyQ/WoWn7XXfmsXGlLazT7NePPZzU9/YBFfnCSwcRxcsENL9tK0urs85sCQm57Z9lEIT/sOE
8fejkEW1MSsZZPuh0bqfH8/zoqrLlwc+vCzvoqsLBn758/+7sTCuxZ0PA/QjPjfFl1Zq1dHD8mwX
Y+d9Y5NdL+nSLEdrgYfBs8zg4qaOELfrARZGJwxRm2/VYH7Hosx9KEnvscWEvLNxtTr91ySdKBa8
EUkqnUCXwsX5/JrBQGtbYbcNmyB6IGfzV7ohK8I84TyBLvUeZEnYh4Tc1N8ogF4vLSODlgBaSUGM
3X0+9GyOiPTmXXyiR5LsxRTlSWj0TfQsGgNz74+/Iw1V/rqzpBRlAbarDtaRU8TePR+uYjP/1VY8
En7I5oCH4yCJtmYc0DeBWdjtb1zFRP8FwwYdX5TIKCg7EoKjfV91Y6+HyyMbh2i6GeUWdq72y5cy
S7ZtkhSfBz/AAdjqJhOvQi1NCgpwcozvJQIGVo4QtacwkepU3N5T8xJyrTwHg+qVbRbN3TAYVfeZ
aNzofuLNEORPmeNLnSwrQ8r+GT9fHzN3zartfTe0iM/SkZRf0YkoXmSax/nKT6DOUSrvo3kTdbr8
aXAhwFl30ybC+KK1+tDlln5qm84XawJrBH+MuGx+I9Y5FeHUtbX6hKeS9j117L57MrKx/Ro3lfbq
l137M58N7LmjsZ0/u04h7FWEqIx61K3OOdIgn38OVOFOcdGUGGP0E67xMJlRC0tMU3QhoO3402CZ
Cc5cej6l9+AwqmMnjE7dlWU7O+uKzsSqRmrYv8cLsC9DFP2xOgBHOtB9d8c52qPfjX2Sj4P1Vzni
rrHrorb+g8EQ7ud4dDbtLvf1IT6VZO7a78bsZfV56pDNJaysxq2DHJz+ICizPCLTiL84hV31h//Y
5oEgc/gZuP1gbWzVYdVK0aZ/0QaMir9VTV3eNy3vwr1wlOVvkkF06XqKje47TsKy2qTNXLYhBbwW
AydKslZYY7ZC4My/d9dm1zhIE5tZVblPUx4hRK3r9Lk++2RL49bXq6l5tKldJC9OmxZyLcj2RixI
IwvH75FYDclqSIkrx66cPS1QGHpUHOmld/hU2jsHYaPuk5yonazcWRk9DDuZiXs/NXoT+3hTJHO2
It8K6v8K06RZ62DQ+bXzJpGtcb3pdkhlxtYJlGxrh/C9m3SbEorCZOV3YvdoBiSominmEZOHyn+l
eB+4P2WTYSKghlK9SJT3sVI3cVd5cNBNqnAKMvAcLPyuqO7KWCQ/usjSsHmOEo1UvrdwIVv39ZD+
jHimvkVWJ/8r8rJoQk1HrmgIYvqhaRL5n1D09sqNFIPwXil/V/Wa0t3khbNZi3Ltsf9jBCeDKfnW
Yzjzi8tftYcOm/QnHHBo/NNppWnQcblBancVXbGksozXPHWV/jlTOGdPoZe47tEXFP0fc1VQcWr6
QN+TDHKLUBPIMEoKgdDJCUuPRCbPdmON4zZYnHJeqn60cfNFryAeQn7qpGOLVdBCwl1Toxc9Inla
haJdHHGQDdEwe+wzDJk8r+UXtclsOZ/SuFGv2NZ0P2dLGr9yg82Ni0Vqj48gYdr/8Loek8dSYI5x
N04l5piIwtAUT9LRu8vaAjNHfRQa7f8K/q/TlW3xSzS+sikJdKa7MrvU/CltNYp9VncB0JmCyHs9
1JOX4AFDX/BuxA3WobgxFPYhDmTtrgCRDeqnaNGruu+x6ptPaefgUox9u6J66LhatpPYA2INqWrn
K2I4lbOqfV6LfTZpI+1FKJ14SsSwltI6SeqVXkdjvwYDZI3cDV4Ur/XeFzbQxy6N7j0PP2NW0Ewx
d00LU1DBAy+3VijXP3nz6GEyluLImWwJV10KhXZev8K/TwYQ3WKoMFfxpDV/n/n70bXCqHpbEkA4
L8oSXfepF5TTVoXhl81uLFz8hm20yL5iNoyNqrCb5lPHqnbOWk7dmD1YNdaNWxNViTi0NSMFJeo4
9SZtTdoImV3iSec3JLDHwO0kF3OAbKG7GrFKq9e4gCKaXVZTsOEvMOXOrcBbZlMy/MZgr3yBv952
ewCBysZjYvLGfST1uQ11HFQoxntO+6PuIRQ96Vbi9cRSTW6uJqu24nvkH3EnplSYj3irjVgn7jRj
SvxDXI/Nnwr3Vy30kI3/DRAk6h+6Ds1gdLewWb4RpvxlH5w/pCBYXWg/dNQtes/W+UPq1bWqU7eX
Jz/CdeYOnpV/F0vQ4+tsppGWh07dun+iLEieKXZp2j2im+iXl3pD+wkjF4yuszRDEzhhJ20caRe/
DQ+LujAeBJaPDqrR+i6FVvHoTUlxS3bvOsoCbLaEjwQ7QB2CiwJI5HptnRtxcyqQVa15r7pgM+aG
jzya3mvYisX9GvJ+c4sqdZ1CELBCvaYoT5PxqikUNLrGwqn6ZGGGx9MeNPj+qM7PZTiPCmt1TynE
khP04V6HrMNBEyfW6F8l5nVwhIA8liCamNa+ZKlKCrGwbIzqNLeG8SYZN1nVMRafXVxpK3Oc9Rso
qevlXhRNlpYYDV4y/ov40rYGm9WcrCNogOixjR3UknTbx/7cmdpjL7QMR+iqG26Ee9eJwsLZobhD
qQ3A9aWCC2DFwmyjwToOcUDoNse4zEXUObJ8Lp5ctzp9HF2+N0tyIUrCPqJwV0m3ZaXoOZutddR8
t/1vnBZNwRSbktEvKPl2TtnupdTzf62m0MN3oQhRSENkA5b5+UGs6j430j7OT05HOoLWiLS3VlX0
z23ig0HTphpPN7proRO0fnXjGrjez4tOA/IeC08JNt5FKpYUeknlrPeP3VDjzeTadFVGlJGwiEFY
dw0+C481WAUWmpqz+DYMAuuyj1f9nZ+A2Aki3CSF6HRdwryBDDRjj3ntSSFNFGJbhnbkYJTIcEcy
qGmRQ+5Bjcl7xQg9wBMxc/obZPPrbcZVSFsPmO6Cur7Mnqjk6n0mAdaR5lg7moqDCl3g5vc2wPNj
azbly8dTvhow0Bcm/8ILW7SwLsu3wJaxNxyFeTIw3/0E6HBaD4nt3NPZkfdW6vc3Eu7rRiqFQ/AQ
DkWdpWR6WbD0KnSg68wRJ6cqceSJS1fxUAUAR8JO06JqO2Br/jLMvvfFdlFfCU1rqJ6xQbedG+ni
dRFk+SnMm0uEc42I7vl29xy0ZGTai5NddsPWKuzyyfdlvUrYiS1t1TLZmkaJQGGki++5KfJVYjTW
fxjdGcfan83gxvZ75wctfI4FWMa3oNt8kVFOFm0gn/vti9FEzqNOKwTUcBDbgHinMoZW0iZrCZKJ
8pg5IxQW4WS+zgJOg2PW+pvq4dB/vD2uTgTU/EUPnNo+34oO7PkS4b8VyMaIczowWOyGkCD8HwiY
DP/Z8ew8clm8Tk5r7atO1++ypHLqG0tyuT2x01hQ3BheMDwc1otPFEymcPIO3y5NIpV2n4mkyT97
sBjbPSrtwOa92ondG4fw8vJlUE4F6tWWA4ERDPn5pMErJ0Wa+/7nrDDnX0qRNe9a/q25M0H5DxvM
Rppuaw2FbG5c+5flbO6/BZEL/A4mOyXei+IQwHAga3iWH4CxBG9CFQBJqxm2SWoGQ7Bx5lT7jsO5
Zq9aF4Osu48/9hXOZAFqgm1ACoz/sYA7zicOYq9pNHQyD1UpEWc2NXczlXNRryxMMr/nkad2gQ2i
N6h0PLOxCn6pu34OfQLwW7Wrq3uC30Jxna6GYQI2odR9/ls0KewWrEN+MAo02dAEnTZkUeleyGZ+
sIwIG7EOdLJYTTzNO+HP2de+mYW1v7Emyzj/H5wyPEVa6JfLs4RW/MUnwRLR6gaKxYep10vEm6fi
yW5GjzwQiNLPJvONH549tid8AbXfFCijDRb3Ny7p623hUteCLMmdSXHuEs8WZH4SpXnvHLqeFufK
LbHYXpMl6C+NjtXtOobp1q1sL8HdArm77han9/pA8BjC/UC6FT8YQL3n36LLZ5WOUh8PyrKKQ2aM
xXb2umBlCuzLc2vQ7liiW3H1srDnCw+CEllCcGrOImh9cQqF5lioNEXdoUWNNcBJrUT+bMgd7Y7K
zi028dU9wzCsLcEPABeOwMU9l4AaaGRhGAdfx/8zhIxLraJoxZ9k1MU2gpj0j9HOMi/YTAif0EGz
iOPPl7SF7I9vLZAue56D/djP5Sc3xlrvCdhFf8c+zr7SyXY21HA9Tticx7dEON+bMrc6gc4iH43Q
w/kvsKvJqBpd6gdsaiOxpebVT09RFxlbUSaGcZfTwstvtMevNjKzRlqF1VukLEj5zsdMwJcULUSL
gxN12Pk5am73lFY6e6X7vWc9UkUqXqkIimJlVyL+9fFZXtb0bEctliKLRD9lYpvA+mLGrpKcmbKx
DrxplQpR1Gi+1TAet5nqCrXn9Up3ZUyVaoyhKolR9Dcu2KstvfwAGneIPHOKwVqfT59mA8xfzcRk
nv6PWttJrdl32LBqYROIKLmxxf6mQhfzJSfj4kI4iRbH5Rdu49KkhhQEhzINAGhJ2eM3vFaVPTwC
RVDVrmszlKQKEStrPSYusMzKyUbtDTCJZVGx7ntr35XgzLDTSbJth8M1npGIBgBeWkm7bosH1WK4
622cyom39MqwZ61Shyyp9rCMqs023kxon01tOLsgWvHLTArQuKjcURJP6rpHY2P0E2c9OkvQrwJb
PSf9mKpbsZ51/e3ptpE0cpfQ67tUDGsxOKjoJrmHfBopOfXVIbVsHEYUUgXrqhOE83GSew9dUleb
dlTDzq7d8kfnx9NrEBn9DuyofutHXb0tiOAtyI1lN6JPcdnzim2zx+Almw9YZBQQO7WoCR5x/y06
7EX9Utux4DVVxt6QwaZWZqHtIm6x5Jga9U12ydUlz49BXQA8MAkBwvoXNxLYt7iZx2o+mGYZ52uv
isU6mcapX3lG7Wz8pTqWZsJaf3wo3xsW3hhEOYIeKIIXMUdeR15nm5Vx8KpEd+4QlHTBqlcxVWsp
6157bIFFbVup1I1G1TuHkfeMW2B50cg4lz//v0bc2DhmDK5PPwBGy/64jT+v40Yze8BDgS5vzPIv
WePiLIJeZEDyWyL7y9eMulEZwKrSDwLOyPcIjFC36sjLSgp9ebwGKTCnD8D3B/wta8/cSJQLURgq
0+bOAGP86Dfe1H9Oet197c3MMkOpzZhrj1GjrxtXpdNmqOlGnDoA2vFKxZDB1xWGPvtkdsY+rLK6
DNb2kOSQR5p+wb4bk0pwYrUCLGc//qTv3PKkL0tjDEYAza2LW95ILatr+tE61GkQbejsuivXkpjN
gAav95SYc+ifdHj/aGV8y0Dub//0cqFpqS+LTAyPk9b5Z7XBzWVtK8yDEYA8oWqKqIREzGzum7sJ
oLR1avt0QFWitvRPFA/LTwEVrDyEYaw/YDbmT5vIUYOziTVk3z5hbDw8Z1npmzd2xDvPL/WrpdpA
j5am0cVbYEQw4eqSAKCZPP2rWQrs4LJ2xM1M0/Jy3fhN8q/JBcgRsLOUWACKgei4GLFoIt2ApW4e
sGSao+eunNqX2NSwKxq93lAkV7rxHax9HN1ZXmt//XhTXD++lFUonvFPnl4oI+ffZVK9Bc6Pt69b
qELtaDg/PWi6K60EnaXJwl9T2wm2bU59vNXcef/x8NfLjSKnTYWZo0e8FSzX0P+ddmZpc7nO1iGq
E7XpqzoLsSIwX6DBJbi0YNtxS976+n4hcDXowMOwBOJx2R4GQNkFQgM3I5IIikPm2TQBq5TSqJ1I
8/PH07u+RRkM2g8ZCouMxs/59KZp1s22Lp2DmmLhP42e0v7QS4EKgBDr+GnSs/hLodS/BzSQSHyU
L2E+ENddzpElTfELs92DFmjZm6Zhc7MC2eLd2+A5bxW835vjApkBygCvGrjG+RxNWjWDAutwqFv0
cMJ01LSDi9POMwjUqF7FpELrqu3GG9WA60yUPbuUuJc3EX3uywK/GSdAoCphH+poDmAV2pDcoK94
9cpJrHFdlkX7q6UJS4VWSzbl7EQbkiPz+8df+P2fgQ7EAo9ZBK8vPjG2EEqNmmcfekszAApZ2dbV
BhswTlRqD4aKMYpPp/rnFCf+U9tWgqpMcuu1vi4R0FHicuVm55i61A7PP4LrSFVJ3zX4CEgW3hkT
3fAdLaYo2HDfAjftm9j9PGejWxIUZjQyg2GYlwslzvcU8eR0+Hhd3jnYIKmMhbRNuYBE8fwH2Y1d
5lmT2QdZZMm93iTxFoaKuUm9IHtUor6lynF9rMFLodsF04dRkVI4Hw9Dq9rLnE58Xhwrs7Btivqb
niNEXTa+aDYfT+760lwQvUwMnhaKU5cvaSCyGJvzOjsYY112z6pJZ2tH5tivLVeLi430k95bl7GU
312ENF8DvQcFcuM5vz53JIj0Pbi8QVpeVWyVNTla5UzVoera4o3fgyHjMFjNKkPse94JEZkPmRim
G+nL1Yflnma3LzhTckVKtOcLbfAo9dFACyQbsY3bBhApKTwCokXNbFsDErwxzevx6LQQcdFcIiUH
THo+XgXjbZoTUxyqbIzFnUIX4otd16g1A6Fq1Sazx/kGT/TdIVlQHzlAbtDLBK2EIwduwQ8OraPq
7q4KnGQncy8o17VTjsNOn107u7GsV0Vmjq+zlBgRO2BnXUWisZu7QV4V0TE3zMgFaKCXzSvoBX/+
Mrajna6b1gjae1MG+SePSsC0mYIIrhmElmK8k0o2ctMPLsY9/7jX6fNDmNSRB8RU6zo5jienJvkK
DoWnupesGYpXgBA+vfg2ae3nXmb6DznEXX4oe0zNgsJLbuRj73wO6r24YOpU2yiNXARIvVHIypqm
6Nin2nBvRon5XVSgUH3VRNkqM/LIvrHnlr/xLFhlzrSaFtD6X33/iydtFDDnFgH6A8SjWXuorLy4
y2vf5zSPQRdm/lzb6zgp4mxFdgF95OMlv7rLbErqtD8gk5H80Xg63/K50asMxarkGEsl0u2Qefmu
rbMo3jm9vEXKvZ4ramvLPCnlU1y/zMB7SyWlGGR2TJFuvqsp+32ZHWn9R0b7isw4jLKgqkh2i4AO
9sfzvH47l28KypY4jG71VfZvVWDVPRC1x5SG8Vfw8fbOmCr9Tg1a892NnQqcV5KslNCaCFZR8mcE
0XHjsL9z8BbgPC2FRXJ/cY87X+3ShfcOY8k7WO0IlyesLaVOyRhpzrOfT9TRYRcRvSTUm+Hbg1gX
e1srF7sxhI5L1Axi87EZzHm+se2vFI8WoRqo6ji2UwakFHmxDUpVmWXvZwFRHE/7RhmaI9cg1bw+
zBt9SiDP+RPeonGkdw/0oxO5gmrebmK3iaK9D6kZHEyKmvOKtDAFmVWNxTcEPX3rHg6BZgOPmYCP
p2Bit50XjH+AF/afFfSr+ThIrsCVcHVZb+JapW83vvwCBzg/YS59bF4R7lfEIt2LRU/TDDtM1XPC
aJs0mySyPFxX5uhOcc1QT04ieHKGTYuDbuxDPpnTbvaa7NHDc+PGabt6R1lmfggaBS5Gu/al/UHH
s+O5VBUPU2Y5xR6+aPQ1co3G27T6EPVh4fvIpkVuk54+XoR3BuZRo6EMLJdc5JKw60IiqwRX0CFw
GgNCs5lHrwk4vn4Hn2ZcUYDqv8RRrN1yhLy+XojIoMEvIo+4L1xqCHMRWPg0j9FRKQedQX0y5AqU
tTRCxxjTG6Xl68h0oacCcgbLTZKnX2Z4ft0ovAiz6NjlefQ7Fl6b7VSfWup50IbA2Uz00RfGtKup
x0K1cXUCdaTVa8vIpLVudandOFfv3TqkK8tztmCiqTOdH3gtipQtezc+Jvi1vNS85k9dpdOiMSzw
wPCDZFjk2XhXFLZQoHz7MRycWO0+/vp/ITgXR+Bv+4iWAyAlUv/zn9HJGGCDioLDoHVlfWcn2uyH
8BeRwKUCFcybIqkQcqbC24A07D3nNXJakIG1nad4aldaKV6ENSkRanY+/R4HC3osplnes4nGxOfZ
wLs4xNq0lysxjSViaaD7Vr49OeoJ+AriOJ1dRJ/mKM5/ex2BB/zi0npsAkDQ2yiz0uTk60kXrzS3
RWsH7v7E4H4G/wKegHDvDaPJN04XJc02rrVkWgmZ+sbOqZS263IfehEOSgH6N40ugjUd4ir5mRqx
3DeAGsYwSycrXbU9+x4mbttiYu4YeKsE/pQZD12Aijx176n8LKe0R/MJ5vaw7iotlveIyejWD8vJ
7em+VbY5bUYkLGCZxn4FfjuR87Nd8YbVQWkEYZKlycvHH+9vVnf58RaZR/o03F70384/Xt9VuWNK
VxyUXU6/pnKQaKn7muuuLbDF9gop36ELx0llXCCtX3RvJk9ZFHb4aefbrFVNHza9VE82SOYoxBqv
+wlgUyarTFRtfeOK+ytrcfFzKUBgg81dR/HvUm46Kcc+MzBpOMSIq/XrqCstCMcRvkiM7cTxQ2/2
uXyOVKv7O43mGCpGOE0Wm7YQvR3WQIhJqprB6mWojUj8btja3b7L8aQJ58Ey3mahsw+sXK9/GEOa
nTwcV+wNcFh9XBsKiA6egmbx7NSDC3Qzcx0GbjGED0HXmpJd3mc2/0UP8y6XrFdYx/0kN8oqbvYc
lujtcjHAuZAjohmwvP3n306nIIMUQCAOSUFR7gcPHbxcPDp4SMNGTbX9WpbQuUJ/mEodrV0V3AeJ
rlX3QOD1AQnqXtX3FVWfWznsdaC7sPiRlCRxXmQ8LzB0rvJsVJms8pjFMmiekceav6d20ydPDcS1
PT2a9sY7fD0i1VjKbgT26Da7l7WbeLRUXWVBcUyi1tRhvGOMPhVe34RROx2GqcpuhHzvDUjLnOsO
HAW16OXP/6/eZ8YN5hOirY+FO/h7XkDYyxMSfL9qgUbqTm9xWt9/fFavn1kPRpJDcZM233XlOY+0
Au/trj5Cummd0C68721uzcaqK8p0ZXUFyMQGHv+NYa9qBIsmKzkr/wA6exVWFNWo+U7ilcchkMJ7
SuAqVCt8oOUvOPwg8ZFInAN4BpD7w9nRejcNHWgE3b8vOCee7A1CHUCyS22y3usTsyGCOYKZgcfd
6s6G+zD+7toCcQZZ1TfC6Xc+sEUpl74Z/SqsTS8eVzVGgwbsoTlWMOp3RSX+C0oAoaCx2x2yPvHx
44/7zmPO1OjgsG2A5V3pS5V06IdpsuRRQN4ztukU+0boQ90RBMnWtG2IN+INMY5hPgD1tnmU+ipP
jsY4qOxGqvze3AOqXshMIdyDBNn55tbpGUKr7JtjJMSwi8y5frQyw5oBSVTPRaLTqft49n/5gOdX
mce2JobkFANDuWxftWlqB9Tny6Ob2GhJiVh33iiQjcF+rj1q6WmDnS4UxoihdWj36B43UfWsg6kr
Q+LdQa3MVPqQSvRSsyBAGd6uCoB3ottjYyDkS8uu121U6uUKqy5LETME6JgIv7MgxiDAuI0b3P3C
wYegsdbSqnU+B6Nn33jA3jnD7F8qfMhlw26+BGAFdqpZo6vyo2y6/Ise5+42L7SCAa3hvq7n7I53
7+7jxX0nMaQdQv61hIooV1+WFAszd8tGzN7RBgN75HM2a88crf/k0Jg7V2vTb2acqm0cdKx0FLn1
vYRaa66EFqDjEcXG9M9naxEehsvOm7UATS/21xSoxGvBSx6jxECqtZmQ8SvQqRg3xuybj3UG6uvG
wl9v6aWcjMgvDQx06C4l0+Kkxga6z7wj1rClBhsJsDOLML0kqZ4Zq0A1443Q6jo7YUSMpThIDgFL
sNyr//dCoDKKZIxixEzM8/c4UfYqn+fEDRtZ9puPPzENff62swME8ZNm//L+cW0xz/PRhJNJgrw4
4Jb25u5HbKML7kJOyfP0jTJMO7bbaEb8EnynSkykbYYMAgdqTpH9wsnOg1ewV1qrh5woOT2A0dWg
HIo2zfdO5eb6b85b69IgTnt/XWWDH/1QpkAkyxFz4qxSBPCa/RiX0f2oo9nzqPuKeAvu0Qjfpxjs
L5GyIvtp4SxkYe1gNshCGGln/aBA5RjEJGY9EeeD0kEHFeFHbbqHymp+MqOidboV8AYdqpqN6C4Z
5RSYLxo5Gg9BHY/AWb1+RjHIRqzKKSyxhUKOcKKjN10Waqnwvnm91T8tAX22b9zU2UK6itVaoqlQ
rgfOY06bPAqQgtF0kMKrAYEf/aWTltLDjJAT+e+hmQ++JgNvkztB/xbbKEGtfafSnws16Cf8pozJ
RSrd7sUdNoS1eHTjyDcJ4g3nUPiiLYHO5cY3p8zaKZSVIT5jmTHY62K22maNs5r5m3jUwYeBY1g9
VJGDsBmWvvJthl77o+kon+063WgfOM+aFqYmIvhhllVT8qWpaLhaQ5e/IqEkD4kdyWlFH0kci4yC
FEjkLENklDLdupJ5+wD+uEpXiRy9owvb7auIhv5L5mXiZ58FRh5SfS+Lu96Motc6KILflCYNsYHw
IaNTWdHmXBUZeUCYV3A1V9DbVf5UWr0YnlJMy9485ZFFTUZK+VdaQQxVLoeoG8adiWTFRL2wXidB
qytYWWX7Nk914z/ERpxKxF18GPuIbQTxliQxsj/5s1DBwYMwD4VfL9wH35yGF8qdVbpt7aB8IEzz
0WB2YbfyKsR9spqSSR7cuVRqA0AO3ew0deua5Gy5ADz0ObxQ17rgP6QXqh9dbQ7ZE5OK1/PU+91m
HkR8L6CXocw76N1wmnw369fz3E7jphGZ/I2dtd0S7unDvKqE1+UvHd1DE25hBV/M7lvD+4KopXgb
bNLbU0dhu3/w9QxHBK/uRLyLCyTeKMhMfYOPYDXNqxrDSARi0bdRbHO6bT8aRTtk1dI8LDYpikrL
8YrQzksSZYzrjnY7OjRjbJCLBTWUkYQSnL5KdXzFQtfsjde+hCD43ailbT5j9512J4vlf6WCU/Vv
duwhPRVC2TOruzjKh0e9N5rqv2iAPHygFTuD6hgaNIaQ5Gy9n10bpcOfFv1x96kFMDpvC7sopxBr
AnVf6Ukwhoii1hafCGivk7XBc22LxnnIQJCMD13ea0TkDSqVqwGTKydaCwi2T2ADneKe/2O+UXBS
R3cFFJHyZE6stDAkiBX2viDj/Fo4WYzGjl6ru3yWA7GmUtOMsjb4+9CJitlbIxovvSOgs6ji+2at
v9YKve1XqpEDjsTzbNyR/mg7t0+dYBeXdZWuFeJPEH+7Kem3ZaAQEzJlPoHWj/w2unPnYJq/9HYd
NE/MV1QvaZqisN3mDUAyQ5ruZ1upyNjYhSp+Kw2+9Y2n8ipg4NUGxrGAGmi70wQ/v9ctyiU1wo3T
EZss5yBA6uI8xv5bJ71Qw70920ayE7nIbgEarp4vGlU+aFx6OYvczKW/mm4HEW68vNEuQsO/sir6
oihZJGsTzYx/dcJFKYJCLS1n+p3kb5cCQ7qNYIGTW/6xLPtqW9Vz8RaT2mCVNTnO0VTNdCPAvY62
aUjQplpmZoGNu2R5zVSWchfl9FMJJWIDklZ/Ssaq/NXFrvFkNO14r7uttTNmp59Wrd8JGY69/frx
q32ZWdHkBrJC7ZJbfWmaXeSQCV3OIq684mROVmWGVk0XzOiq5E2r8nTb6CmpFP4fzQizeADu2BTd
P7ekgKdBvqd2vahQY3t8vr2KykiRq9Xzk1F3Umz11Bx/a3lHlyJreHjvEe0yb+ST14XUBYhHQMqM
SWjJd87HRLSla21uiWNrJRXC1nCjU09Gn2SLkHeI3E79NCDC6a+nNm/f6krggeDaU0xoQrH3X+PC
BfAOR4dch2A0uNQ7TIVNxdAsx6MPXBrpAUOtRk0pO9Qd5R0CpUU34B7vnCt6gOR3YIVAFVwqo5SJ
7s15Z01Hp87ncJCxsy+sbPg6qUrcIvxcXh7LBqPBTzlkgV0i9Xy+0m7qayLyo+rUOY0ZrQNLBYAt
JepVgZeqx7hrms80IIvfH+/rZdP8fyzKsPZfbBLgU2rTl2LZ8VAjFtmY9cmHICqeRVmynziI7bfZ
iqNdHfVVtC5K8q1PFqz7bx+PfrnAy+gLc5ODDfyNnu/lpB3R12AVTxSBoFQVZeUdstzs79y2h9P9
8WCXaQUCN5S4EHghIodPdenv5814WblZ5p3MQekjqgdBHIJbRJKLPpr5Zkd1HN8Y8qqdRiuftJw7
E6wnrLLLGijc7KGKm0B+KTQLhkRY6JNjIRhQeilhmSyiPejIwfha6SOxOvH8HKwBzFhvVWTS+mz8
yJhWY5t584Y8W+8xqkv9dCtYpEfHEi4PrBVpLUK2/viJDLvH8h7fvnql0LaLTjxI+hT2Au5EmHfj
6J4+XtLrTcv04GqTOi1+cpfeWV0qkoFsRn1R0VgcF7TiY0OG8CVT47TSxtZ9GJMs/vPxoFewTgak
h4TSMfgv7sIr8GIX+fXsl9UXhDqbelU0oohWnZdED5HTec5djOzlGjWnItoWU+N49z4yTvu61Rpr
B0Glr0PD7aZ6R0I77oOJOGdvTpoab5SJluf+/GgtUGKuKuJbaEuX5frEARKDtqd5mpqyhlhAtUTt
rFyZN67F60PEOAHLShZOsfESOW6oCmVLGvunXrbptC1n75cD5ixZGb1Om+PjxX9vUlyHzGdRL+JF
vDixRVbbLRpDJ63UEHnIojK+85CXmG68PO9N6v/HuciRO99I80GHi0o2IP1VFYBECJH4nMSavg9Q
so+n9d5wUEEQjSOPuG57o3Lg1aM/W6eE/jdBW508OE6S/9TjrLxVHb1eQkrf0BiXm5chL8EPSVoq
L05Mcg2RDd8HrRZu2FPXfPnXKVHXX+jiy/lcuFrnX0pK3WxSushfolEayKd1aubhpNu2QqjXfPt4
sKtnhGogzxagDoOthnHJ+WAuKtD/4+y8euNG0nD9iwgwh9vOkiwHWR7Sc0N41jZzzvz15ykf4Bw1
m2hCXuzu7M4MprqKFb7wBsVGsOhVK5KuPmBD4fxH6geBx+706QM4sejViOLy96zb+rBxAG5uITE4
EESdrAnBzSXyFLiAhknHFL6SNyGx46hNph1ytI52sR+k/rktk/xB8c15o1i3NmnEFomBgcMRISxa
J5GdG1Fj1fFriDc3zRwo8sfc6oLXGcXB1yIRif3QyWa0043KfPdzBoSBQgogPHyNQN0uRrcQhUG1
qUpfs5hyqTYk+d4ac+mH3lTlQxc2W1W5myMixiO4ZtMC7zWW2Q3oTj/MABa+wkSwpcdwULLyNOL4
AH4mySdn4+m8OSWYagjwFRKmkA1RYL/eUapZWyrBF5JZddBm1E4y/aczl1uaFTdkDNrxAm8nQkvo
ftoyqNT1EFneKpte7YgCyb9oaGrWYa7sAFmYuu+ezZRa2kXtTMc/arSuqLIOZlVV59xwpsfUiox0
l5pDM1/QmG/NQ2uUk31Eoq4ZQvLeqZ4fK7NK61fbDstLIcu1ghqH1GX7pJ8RJatVibx+1+bk9O1Z
TdKIIk2ZmyjE1vGPMGqCLeuYmw+JLQovBm5udInohS8uhppYzmr9sHudTckCjzFanoJQ07kyu3oj
I74dyiCWZcOIGO8W9TDMajAYBECvEFHa1zBMHHU/RM0LUjjGls/kbaz1h88lC3AO+C6K1dc7BsRt
RPKo1q/djPTx2R+b9IJisKPtdT9q69+O3GLFBsJlNs4hXutfwfzPVM7nkXKH4jdZAXB3nsP8IDeW
9GWSs0rdW1UzAhvoAx2VHj2Y/xcHNr0IdJfU3wbx2oXuwVSepFZoXMVS2FSfKuiM2Qai5eaqEexQ
h6CVLJRA+Sb3oyObRGbWvSpW0+OgA7cY+lfZfR7VunAn1UL5HhHJM4LvysbtehM2i6+HUxInkRr5
TYyuOFkV+KgXvZYh1by9gvh7tUOZTe/2dSRXzTkLg3mLr3hzpYvTSPsQ6hAHFKjU9bfsKptHslTb
V6VSuvEs0dMElVLGkBMJ14aPOVzsU9ok735KGJcGIvLJRAPQcW7OhhFEkVb3ryqq2vOOryo/oiv7
YMPQ+d6TIaMiaKpbNZWbYyKiQ7SKadjKFhHcItjpQ3T8W8OXXjGV720UMABy7JxeSrOTP1hpebz/
WN9k9XQtLeAjQqwQmggn5np1QRuBa8un8NsEWv0pqmhGK+EQf6DW9xzVxdnUI+VTEzfNR0p1xqVj
yh+remg2dtbyI9MeB56FnTHgL4CQy+JCT/kZ5FFdumaqSN6EuMxHiVLeXvNxLw39JrmUhp+dNiYv
Jvc2LP8zKotNExO3M6Cu15Mf1USZS2CeLvjH9GGsNOnSa1H3FA+KiexgPv+TcBYvFTfa4xik2T6a
ivj7/R+xMnMyGCZOdgCJY/nB2zGTeQm62qV61aH9aJToBdvpd26l8aMGvupAyrWlR768Q5g4CBT+
bdHGo5q2+OqKnuJFXpHZ9/R/jsPkj1h/FdNDGKrf0DGZHwwUvnY5Wpwb33l5gwjxT1SRKRbSphbz
vl5xpzDkTmmKwWVxh4cWLdAHf5Sl41jKP7LSbt4ZlonhUEOmRkcphVhUnLY3zTw1iJs2BHzkOlSv
L5YZQ5Cc7PFQWKF2QPswRkVAzb4MTrdF5L85WAxNRgo3g9QU8PiyVCnHGNmNUTu5JSTix27OsoMl
6WjxV6nyTfbl5FRCgaRXQQOQ18KeDk04qJdReveV8ueX8F7w1lM2BNtzvQjhOKNcO7Sj64+T+gsu
tX0xtDp2m6oyNj7vn9LU9YkSURpVZpKUP7WO67GSPpLM1Ggm1+lHfDK0aJ7x+OuDBqD8bNnhLi1T
3dgBCIkAxhnl/F/XK0q5a/uRjx8WTvitVkwn23d+XH3SSrry8MFHTXpEPjX71zDSVKGFhq0bBKKp
DQiq/S1ZjeUVLNaLig8ZLYcEy9DFrWDbmESorTG6rOkU76ZSkYR/AFUC3dfqf+8f/9sDQaYkiJ6i
3QzLZPlxEBCdW+wJXcuKfEzOaVQd52xuu0OPV5R2rPDK2lK1EIfs+iMhi49dIBUwEk9Gv/5IRtDT
p9E6xc0gtu5VTUIysbWCCSiuTEOvDpVzXvlgNZATCvYtWNTP7540jERBSWSFae2LgP/NsUwFo67B
DsUdAkHJUs3iQ5ZN8m4oZfN3BOz05f54t3csOnQ4INCK4YPqS1UN1a8rFLxN1ZVa2z+aVkKDjkGP
oKydkxSUwQFxUmUja1n5skIwSKRHKIiQHF5P0gwbW4r0VnXLqK7PNMPShww9iY/G3JbHnO20cfZu
ty2gYlFkFFbUKobY1+O1LaSRGV10N5jSxGvmpgUoSy7+ZRp7Q9kokqxtIV3IOYtty5UiHpg3XxAn
UFrNSA67Vo4O1KXsHIGa75263nHv++WxaPsBh7shro4YEVmfs0jaVIi8+ax/elzEohZJjHBZuP4R
QJrLEKlu063VimhMr2e8bMhz9kZQUOukD4t1sbFpXXzzeDIsUn+CsSyMsJcKAZlk2INhVLqbz+ir
mkov9GGRnTrEsWS4Vt33T1YDYcAGXnq5v5Fv9pQQoSNxwbWUMJFm2GLGiipJxKCGW+ZR/G+KrdWj
M/nWF71U8+MQoWv7F+NR34OIpiHPsrQOtnGvmYTeoqvHes61bY0YNapxHH20+yI811W61b+8/aaA
BeETIhPABQGn9XqGaOCWis9ZdaHxDt9Er/eT1ivmSVLq6pCiUfytznJzKw9eGZVAGDqRRpIhug/X
oybZPKR1F0ruFFnfnBD5qEJRukPmm6Q5Vav9yuS22YLr3RxYrmDUAxBUNInEqNpeDwocOtV7mPau
nfbZj7I1eQe1qvzW95b17f53vN2yYigyYeJMomt9cRfZiazXYPAk1zcj+akcwvKsjaHu1dhhfh10
jKP6FqYRMSpaxX8xNMILdOuEW/0SAFr0ZaeMURh42hQk00sKae/FMbJg/pHKORIMiDYbJzJLNBXz
QaFhe3/4lRMDL1rg5LmsxGtzvcgTwuV08+rQ0+Oy+G3nU/eIF1X1ZVJw4yT4sqP3Xvukikg3cUGQ
xMGdWwyo4yMzOKUaesA+kNDoVVyvx7L93iAmDcoCHPX9Ca7sIrI3esEAychglvyWtK21bA40x8V3
JGiImwgm9lKXoLmX6VxBG+u5NpzwMBU4QC4Ec7FpexPLzkmzfLfJteRoVPTzdrLqyxcVo60teZSV
j0d/jtsHMB4YyOXHg/I4IUU0B96oaJVygRiin9pWwIYMPL+Ng9mU1cO7l1O0BBURitFGMdTr/VIm
ZkkAGwGgMrqMMl/YS19hjozj3o+qn/fHWpseEAIycMRQWM/FqQyFPYNFsdqrE6c8xAoN3rxOoSdN
bXyCG/DrL4ZjHSlqCJ9EffFcSnBJjYlr26u6Oa53Tdzqj2pct6dAMWYJ77pxq5WyOkF0iFEjhlCM
cOL1YtJk7QALpqGXqkXS7oEmRP1jE+eWekC2Pk4Os5HAsrk/zZUdKgiLIt0BoMFreT1oD8RvRitV
cnEvkeTniipGvh/KaGpPFECNrSd55engcuPwUUOFoLysISA614QZYjmeHxVtuAcCJ+UnSEzSeUYc
r3wum/45yfMt08vbWQIwIt4TZx/A6vJlVrI6InvOIs+mYz/vEC1DYgs7HFdXpq1juDoWdzdNKrI7
YwkMQIUJwe2hijw6fOqDkbfaCehF9yzpaDK99+MxLW5PAxk8CHJ/7GnfxJV1Cz9MK2umZYIuPYyF
rB5xJDG/ODKg1nfvlOvBxKv5ZjB5KEGGynbolUB6ql1h9VO7C1Qzli52nJsbF/XtRmE0GLWaTOgo
CMfXo9WS0jmSxtRKp9cRaw5sjO7BxuS7MLGLj3NtT0/4U+uv715RKiBUIIQtF/yexRkENhLSsjIj
L4r76KKkneONtlYc5VDaZNesbBQKHmRaFqUdg3LD9RRLs1XNIVQjD0en/JtTgqpMfQv187hItyD5
q2MRyaAFKZguS+GgSp2QWx3m0JtQmvmAQIv0nIJbAabYbGVya0PBhBZi9LzpTO16Wk41paViSaE3
h1CwdlXTACM1uqEJ9jwM1pZO1u2tKYqygMFlYm4K34uNAhS37FSk670aaZ/P5lB8G0JTuphKp7xG
Q9e93N8g4h93VQ0Qj+ub4Razm0y8L4MgDj2casCWg9fOeHyGwfnXbszqkxOUcvHaDKVh7xJ+0PH+
6BuTXWY0UtRRugOk6pl91FMPULE3IXr6LAHc3vs4gO3fPx7XJi+8oHJQcL7+lrnv24PO++c5tT08
JbgZfA1sLBCcZDJ+1GNmbBX01yaogvrADZFeFP+5HhDrTryfZc4EhjX+V3lU8+fCRJeoBTH7MJu4
4Nyf4NrnNOkNgTShIQxW8no8R++0CiE3Al4KyhpeQIjDPXdTWA3HHLjzfHG6SrZgCoxzvIfb0270
+dbmC5cdZVziNSIbcQ2+uVR7yWrpEYkbvNQHUOAl8dNkVW6Wy8VPVkO63J/v2uFEMZQqBEBUukPi
r78ZL02lSAsbP/KQROxf0qGj1qHhW/JgBjMWRn8xGM4GHBmq2BD2rwcbbadPRmybvELym+5T3fbV
g4ptavlxxMJuo9F3W0J2VAMYBeQqHg0hMnU9WlZpytAFTuxlRZn6+1SvMwgPY2TsaCHNLSp/Vfqv
DXNgr4aCWmhlA6RqVUk+jCRiD/envvJ8AS2mos1aA+xYsvbzPE97ZCc5OEphGp9QdhobiCi+cxp8
dvZO6bswulBaK7cUeG6IUARWBHI8UsBxAP0u2VfoXUda2rWJF+dwVw4VjibfdNOv92aTOMhIcO/z
36JxjdtNUbqwofEHGlvD+TjNXf/cquWWK4H40ItLE+QDRScRQYgGw/Wn0crMEnDu2MvRLcRsN6YM
toM9G5zvr/rKacLZHGdxAC3Uif94pLzZ3cGIUZsRIuGk6uVIgi5jnQmjIQ129pTNv7qqsb7cH3Hl
/uBWJPGgKwTqallGVBOed8MIMy8NMv9pmsxoBFIId3qHM+PPqHKkl8ZXGljttrWhjLAyWfJXWpEE
meD6btIFM0TWZNYzT+tzr4JnQovZjKpDkEr5lyk0N+/mla8IZJAyNGBq4pUl/AFtgibreofVjbNu
OOLtx+atIE61G/fGysygzgnYNFYo3MyLSxHfl0CXwzLzykSXAWk3dXfQ68hG6cGoCgzUmq1W/drl
AQyKEhNsRQGTFt/5zc7pYs2o02rOvDryVWio0MqmZlZ/UV0MHlENwPZW09r9jAKisRd9uT2OAbhy
KdL07f6OWrk5ENCi7CSyapMA6vqX9JUaYCYV5l5Yq45EqRRJy6jgbO3MxvIAVgMS0xL5eH/U5ZLj
mABsiJuTXPcP4OR61KKIOotq6eRWvVI+DIVeP8ZRx91ZDv0vK3FQPXj/gCDs6LFxRxEILa6EuUYF
WWKm9NU0+2mMg/ahwDF8hOXSdx+U0YneGdmLGZLJi/6JyAOX9sZZmwQZJlSqqyHfmV9CUBS/1M6Q
mkOTzFudPfGR3l54YjD6ekR/FKDBC4jlfrOdcL3D7gutY9efkxS7O83OmhcJv/TwoFV5Om/cQmtf
DwA8rTgeGzbiYjERkCekspXZDdPGhlYdF1n6QR9r7R+rc+wD8iBje7j//cQ/cjlD3lqKPsiN8bQv
hqz6UHHGvJ1d0F8zzsS0NWrZyJ8GsB7hvphJ4WVlyL5TtpnxqBf8tPs/YHlOxBJjmET5WQROxBfX
S1wZJcLXZay4KnWpbKd2qvaSGTTjpMDR/+ulLv7c60769f6oyzvw/45KXooeEvXR5ekM5s7owaYp
rlxVSr5Dm8JRIaIZ+sbyrnxRgXEVWSjxzE0tb8L40o7KSHaxQdSbs9E2dX/oRn2OzlGsyq+9Cpbu
dH9uq2OKKqw4HjKKidcritO8HchOobqZWjgdsOuYNvxuSDBIfux8Knw7ynKF9P3+qDcsJZaU9QRx
AFiKNV0itLS5H6h8DZobN3PxOZT17CD7ZZfvK6Jw/md41Ac9flF6NEOP9TjMT6lamxvR48qBpTn+
p9wPHB8o8/XcY61RuqTqdOrCVlpDhjL9Bxl+vrUzUnMLvrMMGsSMkZMX1BhhmbMs8s/6iA8Eji1u
4k+zgz6OVB3KUX1qnaRWjiO+UPGu0aziA0TcrSLjygbmguDEAO+wuHYXBY6ozJySRrXu9pPWZQfN
GBF+cTCWfrj/WVc2E283pBzqGnzbZTSep2pF9qLpgIWM2nnECwZgYRP6ujdMc/yd/li1peGxuqzQ
KgiIyNCdpVJMnUj0wiOfqQ1DMJ2boIRL0aIuoe98aN8f2tlJUR0add9LsUbaSJVXLkSB7QeSRCWO
9sJiBwXjnNN1GHlfYJf8KIFtoeeWZ2pyisJoeBwl7FgfcI8cXgw4H80uNmBivv8VN2kyQzOE34oO
mvj4b56d0B/LvjMSxU3lIE6ecEkoSe+UqHQ+ZV2tKh8wYBy3Up3ViVOrg++FdgokzutBo6CsrBJk
glvWoZp8lPwxQwjMjuWjlvYINYMLxEsxSvLCOBj8zdUOGoLivX+70fj4fz9Cvf4RkhoN4ayUqlvJ
SvsJwEr2PaM8cjRzo9mT9Gkb23vl9eGWIH6hDUp/ednVrqxwhk7uqK4qgcTgVU77A91P9RWgpRMf
MZWdfmajY/ob78LauDwnRMfU7BFiXBzfdkpbW+kTzQ2LuvkRGsgTPIcZfN9TBHcY1OMU2/9iL6q8
vH99eeSFpRzIPyLExfoODXYipa65lJgbzDw15+R3CvRu1ZyjI+r48/n+gGsTBdMpiBF4YAMduB6w
pwMBEqTRXbtQmg+JM/TPhVXENkzyxM5OUp6HwT6gbFW/P64Aioa9CoOLurq42N6cIQQj7NyqC82V
cGQ8RT4SucOQ1M+OPFQwwSO/qFFoUzF3+IsJIwsDcIDyF2f4etxMH3sFKXDNNQut+ThievrSZz39
HhVCCgZudThCeY8R59qY8NrTBwxGZJDcXgBKrwdWqrCIhkgGnKIB6YSPqtrtWR71BhEarJiGv5kn
MBPqNPTyaehfD2e0Kez7kA9rwk52E3QvP8/TZPu7HAUezmodasciFGDa++u7Ok0uZkrEdLbJyq/H
ndUkLMBp8jrYoaIelGmm/xRFTj4cxpQyzsZzsLZ/IfgRRvGSg98Ut+abbZTm+jQadaa7coQgiGQ7
Hy27x++s0poTelbzp0KTpu/vnyJZLIUnsO6E5YsxlUCq/Q7HbNfB8+ubJlWzjOBPmJ4oxDXZxndc
W08SVVAgZIyo1S3W05JhFZe9xbapJOuXFBZqup+HHqSoPsntuBGbip++SDdEfgM0jNID+L/F6UCi
KeoUszHdXDH8J7Xs8LUsxuK5qmtPKuP0rHAr2o8KvASsePxyY/iVr8lNBJyeF44y+NJcF/xQa0m4
LrqoY4zmWep94ewu6YNb5+NcX0yplpODjslaujHyysTZs4hlAcSDRrRsEvlYHZh9ajOyAf0Lu2rt
4Mdq1O7wJfhNkAF7PoDxiuDuWBT5biwiXd740quTR29VJm4lUF/aF8ZlExeIKlluYcrxuc8UDDyl
kd5G6BgzDrlcFSfaqOnGCRIX7eKT06kCjAzbhgT5pmdr0+hrS9tyq0GTo2NlaKgzKpXzW8LDVd2V
5qD9xVoL9Ja4+AXAXyzEmzM7abPMZ44st5OGoOv26RiH/5VdnAlj7M6XThpuH/gJ6XNh7TpoVq81
f+a9bo2sMlQGHj2RiaGFs9jqo6pO8lTHlhvX2K/P7WDupGpEXsaIUbpJKTZuPABr3/ftgOr1tI0C
xaB08k1X7rDWOLZgRl6iERX8iw/aBD4wGLKdEgdSdXz3fSVoyMSpRM4C/Xk9cK3CEErzii+chyjX
oIasPNFtQudPD9ru+f5g+sp2AoaDuTSpu2D9Xg+mqWPaIaNnuEFS66iwUqrVd7mNXOz9cVbuRYsE
C+AYwnrARxafLyfHiIlbSO4stZqLXanl/ZdwLJP+GI3aVLt/Mxx9Bq4IKtHL3aLLaeMjrmS4xRR2
3WOE012z90uTxmdc5fZGu2olxRKlFsgQPGsAqBaLaGGgK3PVG66JQJLM8wmqSUUU4GueZdY3w+kQ
ioK0/RKrw7hxC60O/cdfl2qIEFW7/n5mnlIfGEzdHXlzQbJrcvOgY/weP6gAjmqk9ntU8vpwin5K
/P8t+vbaZwXmLlzPeIduBCIjp+6bpG0tVwvTZIfGWPyv3Ff6fqqsegPvfXsehZQ8rzgQEqGet9hB
ajo22NcqquvLQT3s8Swpf4bGaE4njOOM7ojOL77ScpXTjb2/mW6vXEzumB+PLAVS6iDXa2wjFtsO
JBJujgrkoVL8IDtAntPVrw2Cqxdkm8L+9/0hb9eVIYXeJbhOVOuWpUtFgyQ3GD0Y3SrrPgSSjgt7
RQ67l6Uo3Oou394BILBl0cQgsqe9sAiQZGdGCTONTBd1z+h/ijUpCMalTtW9++liHLRf4MPxEQl0
r9dxVFvFDGzGMey5zk9IZ0TzIZ4syTibWmEdEhTM7Y3Ha2XXCIEdepmAuGgbiPPz5vGyO8tsjKR2
XDquWnVqqoKmVFzFpkDqNP5Taff2rwZhlK1S5W2EQhZMuYV0GJkd9s71wCziRE8XzKhfFIazH+U+
OCFEHUUnxKW0H+gpz4dpUGA64snbIQU3dslWDWJl4779DcvWVKU2qZ4HQeTlhpx8wmgkio9JmRXF
we66Yq8T7PvvvgpF8g+2XRTeBQfxetr2YLcdYsyBx5Mzh09aqPfavoqcBGFOu8+fkEvGdTCesvYf
P267jWv/9jYUo+uCiChqbEsIdjSROcN1DDysnZXXiUKAvyecMF/rVgdzM+bxZ0LU4msUwOh/94nl
tBIhUfwnlVq2trWqMdNUNyV3pBrzpEvV9JgllvS1BQ90vj/U2mdFhAEsJIEsm2txE6ZJk875mARe
oQz1biiG4LMT+9Ohm9Ov6ugYr/eHWzlCCGHjKUo+g1LSUkIUHIyc9VMiuWke4hWBDPE4HTMWPzrq
jRKPCE5PYNECazQ3erkrFxMoFBopdDSEQu4iBGu6YJKwNQg96uyTeUr6IbDO6Asaf7GgFH9twRBG
WWdJJeq1Mi4QY4o8dF2yM48MgnYKVK0UZz8Uf7GZCI/313TtE/Kk0Auju4pl6+KY1FkfOfGoRV4L
aXE4RQAE8rODuEx4gUVg1Q9ZYVZf7o+59h3pDRHA088lbRG/6c1VmCU+gsJoaXlqq1kfBkTN8QP0
ccot0Fg0O6M+NnpmbiytmMh1ugLag5sXQQ3BnVzWjaQZeomK+oEXwoIdEdAoigc1wum5qaEs3p/g
6lhIyZDsA7Cjzn49wZj6HOL1Cqj5dKg+y4lc7v0haxw8WAc535jY2t5ECpGvB+cD1Lx2PVhuKQFu
SmHkJWqb/ZAVVPLObRpV+eH9kwIlQozO6sE+WDxgTTjXjZZkjptGVn9KisLy95i7BNqDMc2N9fr+
0dgatApEe4KK+fWsNJxyI0WSHcpBg2wdEQAK853eynl0bGIt/Hl/tLU1JJmlwc7UAISIv/5mR45+
aYUpkYZr0N7/WKk5ECBAUXVyvD/O2rPAQ/wHcMW1uQySBX3LTrrUd+l64I7iBFb0TKPEfp4VYKzZ
DuWVHiRUWkc/AjK89zqtcanAqTBIW6naQgtdLKos9wjizpXkJrNjZztJa/ojogfovDY9xPTRqU4s
cXSWe672Y5Y3+bf78187+bADgECBBqX6sYhFlCBMSvR6JRf/V//Zh9f2nJCzfMiNOaX5YNIVqjNt
4zSudDCBlAOTRFsPqgdeVNdfV5hCyIUfOa4STHXyjAGTv2ssNdTOKVUbdefn6GzZu7ifVfWJfln2
0Tf8BuMCeW5+3V+AP4Zuy2tIOICSP5AOUga8/i0BZde+dArfzdKUa6hmuS+Q5kt/36fYk8q9g/6F
krSH1JiMswQmONuTlipHn67ZtMc4PTlURr7Fu1l7BpDC5rQhugM2a3GJ4FdgzPQAfShVBV7RKIxU
wwOanxEU7ynoLlKqWg/3l2J1SI64jnWESI8XXyVTpC5QC91yx3bWkWzVqvaZn4cSJp7VGqFZmBn/
3B/yDwdlsfrAdv5A74Cvkktdr35ZRWmOlYjpmnNpK24oO810YmdIyokic93s4Fio2q6Ipazeh2Ef
fLBSTf6ezBga+Y4cteekCPMHPAjG3NOkbjAO93/hygXBzxLENnJ4cVyvf2BkFY6vGYFPH6dEiNiZ
ss7ZT+TRbturUjzsSqRqj4aW2sZno2xw5rw//spH4WmkgIt4A4dmGWKN85TYjYR10jQ2SGZETnfA
NDrf64jVAl/DQGbjcK5kJ4CpBF0ISwkcPxcbz2qUVlZH2Xc7cIPZf3pe9p5aDP6lmirZeY4hD2Uv
cM8M87NC1cLZV3Ow9bKt3Ep0HEk3afcTxS5BI+gdWT3y6JILosIPD1XuyMToFejtn4Nwp9snuYlT
nDEF9aZiiaihLXckIlcUo7gShRLs9QdXVNROMagLvHjs+6PdBfG+lH3jhDG55FwsI7F+V1CSPjZ6
Xp/lvA3j42zW0vH+Z19dgTe/YrHt+qYZmr6BB4cGbDNcUg24Ay4y2lx/MaNo/DXMekyQFte4ytwf
WczvZv4A6VD7ogt7U2NM/Qx2RaJJrjoJ/Yhy0rUvTUk1c0etPjnfH2ztdHHnsr0RjhOSNNeLbUSG
XNXBEHo9JHb5RVZzVdqNCqTjQ68nwZPetHbyCxmF4ZyXeaNuDL92uOjg0QUXuEF1qfxlzaitFnUV
eH4NJc4ps/jTnOfV98TJ66/Qu3Jz4zSvHS6LtgB4Y+FFuEwn6GA5wVBYAajJwR4OMxHQsdLbWDu0
ki3p51mXrPHQx/YUo6uJxcU+z9EH38Dwr31i0OVkokLclvLk9arPVdkpxVwGnoUOw2XQHP+gTY1x
qMx8C7mzPhQdL9BfSDIsT7KEL7rGMgcehiTJPyiQkS+pmFntlLa3trjAa4NBCwCv6DAWpOfreWkK
d6TZQrOGzTk+S2ROKSooVYnGhxIZW86Kq6NxIXMZsXH51/VoreIMc2NXvhtWtSIdzEQLp9MgNcF8
bNjT1un+UVnbq5DHkbQQtzMo+evh1AbvmULk2kZFl2Ow1OSQlKX9eQoH7Pv86f3tX+IhyvIC/knd
elm1iOQqwF2tlFy9M/1d6ViUUNM+yF8ddOy24MQr58LGOw8hc4BIEKYX151e08KRoMu5VpOFe+Y5
P0LILx66ubw0U++85lpknbREGjBQLxCc2DiXK99S4LRxp0cliT8svmUJB9GnDxB4rTLFl6ab2idM
5pRdpVf+Fv/qBjpNFMFgyELB1AN8teQbGLVmtVnbSbywRZ1/tALJ+hmWeR0d+PurYzbEdbSfExlL
5W6e5WJf2biqofdYWRh1NOW7SUviB9GppGkKDUInHr/eWj6KuiPCN2ytUhnOaW1pyAcjQb4rx7Z7
VFiDLVDd2vfmWxPfCq25m/XGM1uq8UTNPF3tfwdWNmcHXzQ19w1338WapeiTb/np0fc1+1JrW8Ov
fW5RfBUyVX+ENq4nHKiZrqSRDzDfiLV/U3sAUhHO+o+ci//n/WO7OhTQfMoOQjN0iaIwraBrNKeO
vS4KJX9Pxgcjk2bdUO5GOa02ymIr7ylADQQukL4RecMimUFiOh6x64YRPXcaJlWlkcmfTYRth2/1
HFnOfnb6PvufryjNuTbA/W4UklYuKaTOyKNoN1GWWLKzSkBP6KDasYdFxxTsQtrdv3Wwua+W1hj9
KTPHcKvrvbrAECcxT6LjfoPPpA4K9jiRYk/PzWncm6NhpURsfTp/8uNR2dBTWhsNkTTqq3jqEiAu
omO/BSOOd3ECf2T0s1z4w8zWpyyzM/W/aBj0jZr5+nCiiGThuEAB+Xqjpl1WhlRbYq/QIa3sBm7J
/NA2xXyprCJ8f8tOiEj//9EWt7CvOn6hBFHsaW2WzF+maq79pwh/8J92G07H9x+MP8wJyg+s5nJq
RhzNei/BMEfU329fxjiN7f3cQVH+oraOb2yEtWsng2IqSZy4czD8vl7JrK0KaaqnyANj22c7A1eF
nZqbSrHLtMCMz8FgO4W2U7O++UmLeGj/4mRACWXLCMFQspvr8UvUxIqgtFBOamrrR2NN1lmJh+RY
SI32JcppEm9MeG3rgL4RpVWKumj6XA/Y6mYXUV5NvEGp5fngJFJm7lRS6AFP9cp6L3VRvCHCZluj
PkMZefmG9PhZtiXoBM8MMWrdNbUi/PhkK9u39lBvgM/FYi1yFCBU0I7IULhWlw3fyW+bvE3j1HO6
wa6eMIuetadhaLa0QVeuMwcMEd0qgS4BgX69hjhLBn1daZnnZ6OZnpRIN+JxFw31dDIqaZ4fCyvV
t0qSq4PSHqT4j/IUUP/rQQcttKpe0BG70c8pgo16iF9dNw7NoS0SzTwptEi3CIcruwU+L7Uf8GLo
bi0Tk4BytqFWcuJJRh3CT8HktAMpWuGTHR2MMEfZ8P7xX50lb5VgrBHNLnnLk1qPwdwUiWdU0/Dd
ycfLFKhauS8rJWuPoLjarWRPxHDLTQO8hGoKX1SoEl+vq9IGaNbj9eTNWZG/6DO37X6MZrPbGxW3
7LODbSsWnXJnZe9/lekx05cDssPTuFQNn0cTXTi/TD1qSFl1Msp2OloJ0uHPWL8l1T4cVWRBd0Hp
y/a+lrLe/uf+Yq99XUWnyCvQ1yC1xF9/U02ndNjLaWBmnpolxU+7d6Rns9dMfy/Mlc7vHwshXRIG
EYGAHbgey5Fo3kZ+DcMyqIwPkZLn30iNfH8Xy+2P+0OtXQPQJUT7g6Yy4eT1UJLeEooAf/JyP8D8
KptQGTw2FqHV/XHWlg9GNn1rgmNMLRZXaVGb6qC3Vu4FoW3813V4TppNlx+KOIcR/Rdj4XRBAU7U
/ZZSWlnamsgzOJlnN0Z6iUHOfYbfb1k7dtgWVHJ1XtyedG9F/XuZLwcdldcu11OvSuBAPCTJ0Jzb
nCvirNRh/np/YmvHj/BC0GAps99Y6mCzFUIDhaOa9LEJ/hN5LFsO0k/JkOuAA8fxV61r48P9QVdn
SBkdbwLifUr81zuktpK56FI2fo1o9oe0Tbufk1H308FoJWML9rl2pZGZoxRAnoYX/OKJz0YdIq7M
zo/TPLXOda5l+LIpdY+5KPLkiEDkcrelRb42Q5J0lbiN8IaX93qGDp13ZCDh4dpyXUQ7VFFxAtMm
+6kMLGPjHlsdi2ACaCnahBy467Eo/5mqP/uZ5xjDkO9NG/BjYQyQC7CWf6+SBgEF3FOoV0xNYPUW
g0W6FdkmFqWe1jVGdtL6Ks1oQdT1EXGi0H4kJ94S7Fn7gG+HXOwWG6RECTEn97JGMrsPUar1/8Jb
qCuMYuXuZai697OImSRbReZStqkKLKLSuGr7ZkjbwsOkM9g3oTN+9KVIiXc9qh4PWCXmX+8fiNUp
kihxiZHwo856/QmNuZlL1PAKL7TC7IwPE+69aPbtMQ5snnie5o3rbGu8xVccsOBL9SAvvAH+acsM
+YiUHvVfxN45Jp+lvVHbXHsTKNtTbQROBqd4cVdPDdslaOrCs+Sszg61Oarlvinsan9/IdfOAhGC
gJ6Al+CP1wtZjp3TgapmIeuu+p4qaHs3QVZ8aSfn3ThcBJ7FBQ2GSDCxFyPNLeA8BQc8D3ZYrB7T
Ng9/VEhVboWAa5+KKgXhEY6QvHOL3Z8HOcKb3B9ebP0f0s5rN24kWtdPRIA53JIdJNmyLXlstX1D
eIKZczE+/flK++BsN0U0YZ/BYC5sYFZXscKqtf7QRk9F1YSf06Xr77Rhei6b1tg5TPbCrT7UaCkN
2Ly0urSu5GEN+Lj4VSm1kCckBOqD7XR/8OQEDyt9wln9fLtVakLe7C29bpYoHyFHdnBSxzjZYdE2
nzFCw1nu9grZWomvAgk0kUDVrJlnsVI2OAmNFRAly/mUKn3S+llTWztX3MbDltRcOu/AUQU6uZ5H
6UPbzVZ56QFChdigxmp/zmu7Ode8XN4LCyxj0IZxpT6WC06ctwe59RV/jb6681Snk+mKS2q0GOpT
hBNNdyoKrfL8zPEm9eDV4PBvh9yaVzmhYGtAE6Jccr3zyhbf4SLVysvUF+l41hVtbE7loDp/FIeX
HxwamAXrRmAjCgr6PBUuhVYq9T9eoo31J4/yj7ITaHMOaSPQ/0ZGlSVzPaDUmeZqSXp2QpMUCi6w
7QMGsWCXS+dDXGF0eLw9gdvxYJRJXBuKN/Lvf3kNtPUSKrwCq4s5hUPj52NYHeYIqd22Eb0dxJbX
7myFzTWKVRfQbLQWaNddRywbnOObTqkuiO62D261dEEJPuTnQlvwzG7tniCN4JCgc/PdHutW1onZ
xf+LvNryrShHY8yz+rJ0qXtUpnG+y5UOk5+ujM9YU1QvXh0qO8PdDIrIMHL4sra9PmeqyK4jhCWq
S0iDevIhmbl+Pbr41ZPKHFSO8T5AJmzvStrcGFA1JL4WrPZa3LDOxppOecSB49I7OSPS6rjHpcP+
9w/m9Jc4q6/pLSoVidQmaRmbo90MyT+QyDTXRxu7CY8JSJXHLBLi/e2oWxcu4BTuJ9Qoya9XURNz
7mt1ke+HpVCwn5n6Uj01xlQb7xM1teadY3UznAG4VFbuebKsNiWvhq6fWi+7mFamK3/DZeizR7W3
ahsFObrFez4dWx8PVB38WQn+fCNOJMyJuzcW5cXNWwp1mpaTEDatZ+/xhLd2P/0BilmMDStMuXh/
2f22hgAREgb5xcnwlBUV6jl3lc1+ONVu3UXH1jL6u9ufbjOkfPmhMiX1l1ZX1KLPhjp7orhAzCji
j55VG8XPodJE9xAJ4IQBirhGu5NfbAG7ZNcZLIYHuegNoZQeeuOoCUKtabtE1o9uifXqRDZVaP9p
5lAteGDmuX5GoMlWP+ZjrmGUqbXCwGWrMce4951qctpz22Bv/X4m2ftye1a2VhjvUlSwJC2dIvj1
h+iEHfVNF7LC6mj5jK3ZMvhzms/3UeF5n2/H2jqR6AuB3OQrUC9ZrWZev6JMDCW/9FU1twc1juvx
sy7MNMTRNk0CL0u/u+5S2Dtxt1a1tESAew/I8A3AIhYUhRvUzC5D2+feV8czhZIEGmzbaSfS1hqT
KRBsSxvY+brEVU6tUNJ6Li7YMlfhARfx+Sd0e/WdyMLyu9Vp8/n2lG4NjZowrBUwALyoVjeLk2PR
LOaERa0UYnqKxdLm57Zyyz2jqK11IjcPVmrAlN9gRrjBrCUreZWKLDdQ/NbapL9z1bnvTl08Y3l+
e1ybE4kZFlsVlAp6TNfLsqgHREHsvLqUYprOCb6A79wFco6fiMRxgjSepvBPphJ1CNl8p5S1hp+3
GcAyVVfKi5bCgDkuVUg3xOzz6r8/GBqcDpnQsSbXtTW0A6cyFzx+bUXg3ojbNxzcpDWTMdDFFNsH
/DJ3XczlOliXneVk0oFB0PxNOb/I8KmcR4N01QFEaqkpLp8YRHYHZ3HnLBjoyKGnGIZ3RZrVn6ir
1n/fHvXW3kenjWIsj1VeqqsPCrae052OwUVFUiTxQ6Fq9SlLRfS9SWvgVmpnN+kBFq/99XbgrZWE
1B8Dx+2JY261Q9I55Zrk8X9xK0U9kqzrpm8PwrMPNIO7Lx0ItmUnSdgcKwkXjENUwcHKXC9eta4N
fG2U4iJKZ0xPmScc70HBWrz9oaRLDIS0FfAM/CLvs70kdzs2J4HEsnEirOa5yWtr1KCUXxaDikBk
pYXzDlyqROe4efltcuPO8AcDJN1ON2zrgKCpQM9fmt2ApV0N2p47e1Y6Ku7oTA9oQWTd9M61Ofie
vWVO470S9RaARRq+ojINlg3w+urD1h2CA26WUndvR+2rNcX35qhTdVf7KXofO232vU2H+CFFeu+r
npVgdi29+Kz1s/V0e4W9nfJXtetXK1ieg+vyrpZMlbMAGrwgl9qgEqE471yBcJLftGnY+lhjgWPu
vKn7dDvu25VN3FdVKK4btLZXCc0A+iIZsJu6GM5Qn/XcDNMjG9cSQZ70i/zUdXZ/O+QGZl7GtKXU
Pffcm4RUxTtygMyf8tIWmeMP+MXf6RRFxy9S9rv1aS3ZzsOUeF1+msPsX54JnRfhpjLV2k5q9fZI
46fwAEDfgabBG+ak40B4t3DBvqQNL5slKaf/6jFZkoeiAat8DCd7EmcF0RJeCErhBpbITOe8Mx8y
Zbk+V/kRmA4jdUOVmLr79apPKA2UaKMmFyclg9WVthL/lEaPAGPW2UcnSfJHOJaA1ljE8yWxR/4Q
zdH0wCulW6KdW/NtNoBwIWRSSQPm2FkfPLW+iBZ9fDS8J9dueArVWnGilgdA/Pa4NwOBU3ttm1IW
XO29albBLUHbuDSxInIoflkynnIk2PZwNTuB1tdGq7e21aQNgQyvuUsoUqRHp7KSeudDbu0lUDuA
B6hv8iSRf//Le8RtVTXL3Cm5dBl2KSjmUS0/m4vijKfGtvLyQ5arzR73Vy6O9eLhSqJ0K2V/4aBc
B21o1SplhGp2VI1V/G5JjelvT8ujD1NVTvkZVEWMVPm4DOdybuxs5xtuHKCyZUN1GlEf9DrWWjd6
YvWa0eB4IIa++uoY8fh+iEVknaaId4yfd7Fhfoiq1F6OKdVa09emYbRL3w1d7T8c3sXvWjBQIFHR
wUHJg84j/66uEGEiThNienpJR6v8mqtLS68FZtLRLthHv7+CdbgM8Ncl1GidqceAyTttSbOLGEU4
PSKFpZf3S9tO3l7xZ2sJQ0+VVXo4qm+BlskQZiLuGFVk2vOhBjkrfuZCqfe6Km9vYIRLAVPzSaUf
49quLM31rnGUDHCPnn9Qp7j6pgzin3mZnT85Z6DV0sKXG+GNL0ceKvTfYPtf+Bljjn+M1yMoQ1+g
20GebZ3xyMNJjUcpRL42DixscPClw7ZM4tiZn71qzJMfrY6zug81r04+ZG48hL4+qk1/HhQRfUR3
JbSD22tl64L/9Vfo1/tUNQZVBzKRXoTo1LvBzd35XJA4H8TYmg9WbunvQFb0ezaiW2Hl4fAqa4bA
r1xYv5xJKU1cq6/j9OLEY5kdoigy70uIs3+Bs4KThKZpqGDg2i3K6fZ4txaSiTK2rM68KtxfB076
Ea2QRk8vCfj4d4ApyV90Z5ztwJrIDP4kGnX01xIEcNxVxurFs22l45ReBrhvx2aevM9eUs+U8KZk
53m+tZw43cFsSXw+/aXrgVVD2ZhWjenEZMchAG8dzypfJxlOg6iLLD3oHAMQbp3hSu5Hbe8Eqhab
7vPvT68lsXBSelGaWl3/ilbr+2Uwy/jihlZEV35KtPqpKpLR8Y2hgvp8O9zW1YZyGr1rRC14jqwG
rcNPF7hWYQBDoee/wVK/jj0+Imki7C9gutOdcFuL59dwq1UbNeasIUALydk2svY4NQB+n+plAV7B
4zbZu8W2NslrSUmixmXOcz2ZRSdcvdWq6GL3ZpW/L3QsdDKKZqpIzm3qKd+dsBmtY6y09p662OZI
KVEA6OD+eFM64xqcJ2hRwPUte3weMJ2CmafU+cEtVfcPcn1syQE0037lzlp9RDGj7W20xIobbQzc
SLPeNXWv+sD040PsTM5vN7Al3QJJHp5yFvqCqwQPPZe5tDMluiymWU6HuLAj76AsfbRzwG/NIck7
5XQKE9wnq5KgMwrw9og+XzrRJB/Tti1k0UXJsHsQOuLQO8Pa2guUXqTULAJ4VDyvV4tXDEXYN6Tr
E/2n2Z8W0/qhzJVxdDGg/bpMaMAGt3ff5gBfAY34fSP1tNoORkYxFKtf6aEQDad8iL06ULJK/KQk
E+6pe28Go7Esu2pcmGsiWx3GUeUA8b/EutEWR3tWq9nXEyUXfoXq904CuTmZQKgg4tPHfoPWtDvU
S9rEiS8jLYrHxO3qRw3E5gEUTmoFiZqQK96ezK2IlB9BNnHC6Lx6rz+fBjtnTnveN07VlB/xmP1p
YSX8VDb4GmiIGB7+v8Ktb6bWtpUeYT6MUKxqPJTLxDPOjrIj7+Pk50I14b8/iSe5cBYQ7TcNyn7S
lEUxsGCKM8f+FyDcozXbWhKUvT1jGGQNf3BUSxMyCbaVyK3VodLYuP1pNBYug11qc1CjCfMXalmh
dybT35Pe3XrssAUsEkZ6S9Rmrr8d2uTdOFKxuORaox51an53NTD7d3as4pfgGl11j1qh5y+Nrvz4
/Xml+AmRGHll8tbVsqlGL1fbQckuszC+5cqkpr6NWfc7U5v0RxGp+cvteFt3ErVOJpYThlrrKl6W
FZ1VKhP0DMdu/qO0KspDUWXlcUAk9o501rvzwlZfjrfDbu1+Sl78A2ITRuDqc3ZOAbPN6QFS9pN+
P40UooLWhsRUprXy+zqiVH94ZkimPiqEaxFA4VRJF6lxDkpt6C4woNkhljP0x9Yx+z0Z0c2RgUXl
JQBoBgjx9drJ1aQUKa7olyyCKtEJr3hylZyGUWfFf5JQvEL+kKMA3b9mOBZTVCxDq2WXSemb5c5x
s+WHXcflpwSOvS/mzFl8fYj0Pcbz1tlGQuhKD1vO73X9FIs1B5sLqBkibdpvZuW6H0hkl/OSGKN+
V1BYd3bWy+Yy/SXiqna1uAkez67NexHBDRicpRd4ShM9ARQwA0OKt/h2Mcfn26t06xzw0CyWusXs
jrVvQEEB0e3nGdYEFbyn3Ertz4ZRKsoRFHCiB8vsIXyb2+rZaFNsjm4H35xkSX2hgwW001y95JzG
yroMhNwl7dr5fZUbpfvkunX4PlS6sLyvW1Ksvff/5jQj+cP1z5AgmF8vXg3fktgWan4pS16OCDd5
7b9lLJJvw5J5/hxr4wlP4KzauSs35hkcFlvGAZ+E9c8q8UBVkVJwk2QXu5mei1CpD4ObNQhHDYNW
HFEViF8yrcIdYu7y3NvJeuT/fFXZIrhsSUIwpbq1OuxnfR6TtOwyPFGb+L7hoSUeKsXJ93r6G3ML
wlkS7sjqJOHvem7tFqdGwjBIxS6O2IaHxxFAVoP29yC+jh4QjTKzxm+3V9HGcUTCA9NIHvCQxlZf
1O2nElIMfDgW+VT5cS7C+VFJpDKHWYk6/v1SFeGoLks9NSDk8uf8UgeYqszCb7nmZGjRuPC01HqJ
AYXt8e429gamFlRz5P54yw0btKWbhqLJEQScKFhrVdo6JzHNvpMiyuVHTayHp9sTufX5KKRKWyqg
QiyV65EpkYLLRALfJxlNPXkGnIRenEKk+RiNtVl9d5tIHdDRxbFw5+GxtUKBj7NBKJjRO1kdfoBz
AeUPkG9RbnMlvymum0OWRMPdHwzxlzirFeoO2eJC+89p0kRNMIkm+gzBoTn29ZLdFXGiHRDmSv6+
HXRzcCZLVNJ8JInjel7BMy/jbBiga7xKDB+zrNGHJztOu8OfxKE0xhOA5Gpt4ul6rQNn280BQc6G
ehg7dYmeK/Ct3s5C2RwQrUVwDqCh3oAT4evaounLAiOt3DpnpTVFR2RrnT0DqM0FST0Y4xPJil/3
NfLcCvH5w8XLzp3oS1F5sXak6OrlCCl3jv5A0tVpR9uhQL1zXG/tPqnT9n8jrxsdnGEDOgdEBiSj
ftQciPA+R4+m+nNZuH93Il12zuitseogdZHDANX9RplXUZG14YyGKNJjuheqSfwo8AZ9UuM5OhZ5
lRzsXhmynahbZydlRcTnyXEwrl5t+aQxl3rsyvISZimNwQww3d84q9Q86dz0n9vLc2tOf4212uPZ
1FQkcQlfMzHEV08RTe0jsGrdTWrkPA1F1zz//wVcbXZUVehWYpN4KcDPMTjFTsqjNbj1Z63TzW9N
OYZ/8CSWmA4JASI3fuOAFMMM0euELUhp3DxnvWWJRzf1gO0tiEEVh8VJ7T1+/9ZuhCZicu1KNsB6
l4RenoHl4KFRJ0vXAOvGeflI3qzsTOfmCv3fOOs9YZVpAxaHtF9Z4h/4eswBtFR4ym5muX+VWTUm
92ESOnsJ2+YS/SXs6vQUalvEg9Pll4HquxZYbhF6fthUVXbGqsdMds62rXBcf69QEfgVa/G7WKTD
vCRAuGoAOKdMzNY9mWH0MIzFnpne1oQCTqM9RFkfs1X5YX/JJLim6iiLVdJf3Zz+yWKzeygNHSJ6
7kZn223uBtwDdz7i1ibkeIELwz9Scug6pl3g42nFXICgjzInsDCyui9Bob8b+zwqTwJSx05ZYwuk
AMLbRlKIqizmN/p1yDmzK2ErgEsnFAN+OPl0bofhXhkqJ8AmpQiiucYHwvPmSfit4tbiZI1lvwdQ
3vyuWJPBrSI9ReTj+lcsnmitwkCFQsEasfJVM+/fReCB3IAXR72nkb35aaFuYTwAmp5vex3NShVH
j2aaRaFtiPul6GvLn+xFf7aLRQ3QH3JfUI40d07YrZNAKlfL/A1WkLo6Yc0MWv2MJB2ZcAx9S8wD
voyJFk+H2wfr1lySyJABu5BsofRejy7HV66JDFjTpqIjioMwZ3+asqXRfK9owh1gyXYwMCWyBy3T
4etgQzX2ZezNuHWjQPhDCXPlQQVN/wXEdH+8Pa6tzQGbFxALDwl0aFahhDHbJSU/vhq65ym6KPxn
ipv5Uzdm4B49a2h2vtjWOkGZyoQKRM0PuMj14JqiUgunjOH1i9ZAEb+axr9BbuF73qPhIA4KLfD2
LCDK7mXCW9PKdpACnzy9IRteR3Y7LKAUm8JKAupPBHNSa8eFCuB4QOPE2Um7X4Vg1y9Q2tNURaQZ
yZsXKDdiWM6ZyC9W0rVBbZrxX5TnxalyGuOspCWOSbgtmAGl1fGz2ff2ECSx7X7qGqQcvIX/deDO
kD/9LIyWr6if2fe3P/0W/ALXT4l5gDMLFGG1Y+fOrfI+5BfOizu+H0PbuSuUdvkvQ3jpp5Zp2UcF
FPzTgOpy7ce9Jvqg5t2nn2Jv3PktW9uY5/P/MNihzK8+jRhHVcOLNL3kVVdUfhWrURJUo9rFf3DX
/RpotfrwwJy6rEZvQRRq932pl7w+6ADZtPu+6tAwvD3F8vRZrwGHpQvanyvvDThLhbsuUheZnBx6
SBUseqco0CaA4gT9hGiZLGE+NlOafFARQAl+PzhuwPLKk8/bNZgF3B6HtRe5L06hL7bfpapRfxJV
aCqf61Sf03MT9lb62HZlJv6KndzeU2Hf2G+k96x/KTcN8nZ1Nvf1GLcdv+vF0kWUHbwcI5U7U4Cs
qStEbn9/uBz/wHe46SiLrN/T+ZA5GiU070U1+vZzM2mVwPWn8ZaThflncnDKzlUPZTS275U2j3c9
IjbONckkoUeqQrWgpXh9uugTmv5ZYyLmKwB5HZwIuEIZ5GHjPc2aV/qhmcTRs1XuC2BvHTVgCpD0
x/GJEs26vRCmmmhS5Bhe7IFeQDD0AHSws128T3VRd/ap9RCse16UzuOo80ZklpEBeDJUzPmOSui1
7cEQwzi9j0xqAsFSz73xOE8liKHbK3L7h9JlpfBJYxf20vUcGS3FrDbRwxdv0u0KR9oyxbDDGuZP
pcn1PShzkfnaQE08cMW09PchvrLjGU+IafTzerDCc9RwXUW+6WXOmdXgnrVc/QMEAa8LCcXj+sXP
ZHUwtlEjxrBW3Rdgm8PJ9EJI8JhV/GOEY7/4t+dka9mQCvNFXs/gdW0tyxUlUosifDGwLmwOlrlY
uAU2o/ZOGcqoSf2mG2MzQKrSS3YA03IYq9NJ7k4aYtyIPIRXw1wiZZIoOA8ntiG3D70I8wf4P7z4
zVLN249da1U/c9KP72DV8ucpV7R055bcGj16Dcw1SBTaVavjOFcr4ERN6L1EQ2a9ZKUyg3asK/NL
Hy45JpHI4H2fwzHbYwtvpD1kxfTjpBsmhYDV0PWo7Ntc19A7H1MEhRCIasogBWJZnKIlS84F5fFy
Z6zyuFtP9ys8navApfOwSrUWM0u6oQ5D3HunNnmoB/xl06zS0VHmOXvU3LhvfbGUIOWNJR6+3V5n
W4fxK1b9VXsHn6DV1vP0Uou1ARpYoejzwfaSHBFJ3W2M9G4wRbtHMn9F9ayGC4KDWQYJwIG41sAb
B1ZPoyjoglKx6ny1cZ37Jcwq7WuUTurz0FTz51TMS1DOSXPXuJOe3rlKWSt+0VghU1NW6lFxQ3Wn
mL2V9pDxSNApb7S3l7LplEIZapR9Ef5LvkbtMjxmzA1urIlup4ehG4oP1YKmzsEo8848LJz5n/J4
yI1zksvpuv1hNpYiF7EKZ4EKNNWZ1b0RwmSwxxmB0TykZcCj0ErN/5Y8WfySqhQkNcekmXo75sZS
5BWO0qVU/OcwXi2GgqaqK5LIe+kbx3ioSh0jiBqlSffg2U1WH82xCLszxY8o9PsxycOvt+NvpHsM
lzoqlW/w4ms5XC1XihptZQev1Kz4NjeQjwP0TXGsux1na27pWuCtQauP5+HqeAHJrDeGU0trCHzG
/HLW1PdOPGjhufPi7sEbq2F4uh1y40QzOFOo3hCX2rfch79UOCZt8KrYVbwXL6q7dym06/gsEj3z
oXxWdlC0KTIjVYRK2+F24M2xvvZOEEjkdJHf/JfAVj/YrTeO3guGGFAQ6rBxfF0PzbNU7f0yaFH7
+9pljJTSO8cZ0DfU8q8jDpDY5y4pw5c8TqEXJXr0bTY0mtMUbdVD3SeTdro9xo1DjJuKJ7jse3Fp
rL5n21dlHIfCe8k4TE+QZvN3mZ78lbXTHit1a4WSSXJysSXRDVx9RhtFAEEG577M8OIOvcNLPFBw
INf/4Kthj2xKKguJxvqUHCKbOnuhuC9m0+GeK8wmhhNv2M+GkhT5qayU35fu5NQD8A/sXDZl11eu
PWl9UlH6fukqs/EOM8ebDSCstquHZjAT8fu1DOQOPKaR+qKsRF0vkimOkxQjA4o/aREdoMsvc1Ag
5ulT0Gn3tFu2vho3ug2+jiyThOI6WKrhUq/rGGq4LMajRZOmCDIrX/Y4blt77dc4q/oeIkwTKjSL
91KmzviMEZyTnSr8u2ufyrAXBi6ON//+9tKX3Rb3ldIHQ2Q1NG3GG2zGvORF0fUfZph5L4uxvMAZ
tZ9uB9oqXhJJIpRhSpJqr3KjopzmNjF4TcC+yc6FaNXHZUwix7eUtjyXihiOueXlNUY0iftijVZ6
0Ls6/+/2z9iYYgB9ZJ9S1YUsdV0R4CnXZ/HEukEk+miktvZlHHFeJl7xQavLcWfYG0cLj2QKpVRq
IKOsuWxVXKM9EnrKSxGlJOCLGz1lYaw9NYXu7dn8bSxTmXcCwcbtE1r96uD0sgbNXN0MX5SltIUf
euHcnNREVkx/exJR/XA1Cm0knNQhrveDnjjCGlMUrU2366ZA1/qs99vCUro7i/JU9wXt1UXfeVZs
JBccGXK7Y59CgrUaneMVYdSKBfO10TbKz3EZuUdNnwbn3hq7xTho86DHj3UcJfldMTV7C2crvyM+
/GlYYTys1ut30Rq7baYQWf/W0YaTzkLy/LEdIi9ws9B70qxIv6csARJcLfvGz/CS/TaNbT6cYw94
bvD734CfQuMYASTJMbj+BngJZHrpAGROlNmgFDA5R5qqKIvb2eQGqbVof90O+KqYsMq8pUULiSPl
H+kFeh0xjpwaji/uCpWrNM49dRHrUvAIau6wU4wdzJ5t9FE+OW5khAcMdFPzMuTDsDy4S1moJ3Wi
OHQXVSL2Wt9dtORDj2KS8Ee6Ye0JGteYoD1nRmEXwHkMx5eJG/QRyrqifXS7RDg+N4uafYG1NppI
8temc6yBdMB/TUPR/n17tFurjVIWyhbIGYMHXE1vlFG3G01U5CubDDaDnt9408dCm8u/pqF0ngrN
Ke6n3HbeD1gaHm8H3zo0eN5IfU8y2Tc4ywZnEmlTh0mKp3VfwwRpK90py87PALjsxJLH7vqrciZL
tjEVLh4v118VG/NJb6w5fClbgyeirkZhG4SD3td+VIyPDrquFU8YV+uOQzSqo9+TJqY7i3kju6XD
y6nF6QV9ZO2Xaehd385CPurMOByAkuVG9DksY/WZgzwfD72Ri8dZWFPx8/dnmjtdNmCYAMqJ16NH
G19FxETgA6XV1dHu3CjyOZnHo4q4+vl2rK0bEAorWCQK95LssLoBm8byGnABlKmieDH8pC7C96oy
R1Vgj+n0SasSkZ1cVwCgRQmZklAC89k5tUM71XutRHlarj+7VLaj5YT43RvB7DKdLS3GYukltd3k
fT+Z5ie99uyzO2sFjvVK+RmBOOB0qp1+xJjK+GrnFi6urbKw9QTZeIJfhrdzr2wtAz4GksUUeKWU
7/XX6NEvafvBDV9qvXDdk210pXpXZWOi+gPakZqvOkoVzPRH/2D9oXBvSaYNuN81eCNyvEarEU95
SXI3jgOnm/qPauyCMogo32NzD9rqCJe1c3d230Y6glgyLwF0gyFurIkNcYyEo5gN78XIrOXgLpYK
zT+XyGbt3piNceezb4ZzDVk7h9/DYK8nWF0qGwPYmOXutcUXe6IA6tepogeToy/dAzdfMuwwU7bO
Fw5QMmeauAC3VglXVS1j7aU933TQ28ZPQuxOVCWLsw81rbjMbxsTS1gDl8AvrYlMkhkL9/Ptjbd1
nDJa1QJiiOvVWhy+MrS5ayfbe0mscrkbSJLEseidf/s0HqrD7Vhb94a8LkgQqA+g93g9w0lGJd2e
GK5Vjsud6+Fth6/LMP1bqMBYkMyJlCcb918+dg3K8w+OGEjP+EtJHX7I16sXxKxU8dD13BxjS3Un
zsvu2Y5sMz2as1uYRzsb2TtiDi+z4Z6iuBiACFRgO+9vz8LGjANqA/OBCqqUT15t5A53R9EWrfKC
Kr/1FY1Qpzlbo/gxKNCyd2Z8MxbFBuS3SbKhnV/POFYKcY8tJ4yuok3uM7cYdd/Jc/uE1c/4B2B2
2WWQDFKkiEmCr4P1gzr1LhZhl6Fx0ycJQfPnsMgfh7IeD7pS7fXRN3bPayMVtIUkJa8RH2iGYUc4
QGXvjczoAoGEqHIaW9Hm7+1oXnqoCbP9t1os0HWxfY7fTWof938ww7IYI2sWDr2LVQnIHSMlw48U
3IAiW+uA36q/RgCfF7NTjZ0T6rWftbqYMPD632CrpSMGywC3h3ZAbObePwmYZPWMHmV/bmfkrUm1
+xDkrmqO1nuLN/hnUQ0m+OQpbdMUl9uspPqMzM8PV6kWPdDMft5TyNxacPRv5DUFaAPI//UaMDIT
WH/ML5xVc1oeMuSSzXNhCJziKYLval9snNmo6Xvsagg1sqJzHa5KGgugnUc4lOv0U65Dnz5NhYNL
fA7QJ36PFcVO8rv9EWC/yUSfYuO6pxDGcRSBQokupe6BrPKT1rKf62yedT8XyVjdDeqgePeo8Xbv
y8KzU194TubEfo/b0b1K7kJZq8kAIykAvP91e3PUdnDOW1+BWoy8OCnaUSi8nhbsmvpiBiMHp8zu
0yADyx1URVjfKW0/mzuJyWYw2f8F2SmRSKtvEMWGU3Qwji6aG8LFh5kuxGnJh0KclyYuf94+PeWJ
td4CsoFAFZQmEkTq66E1gzU78RSll6IpY3xiO/CKz4U7L7vXhbwO3kRiEQMlsZC3XT/kQaUjD1EU
6B00ipMEGaXuH6U9mt5RX6SoM4gngXoXoFmKzel0HxppfQTPWgWjZTV3VWwMp9tj31rtFqBrbk6q
RTy3r8eei7rH4URNL+73NGmHB/hmzQctjJPQN1Oz2zvPt3Jy7kpAbP8T743Ls9lFhl3aycU0U224
n9O5L049KrRtoNrxu4YqS/hpNLIosG2hOXe8gLwE+66m2iNlbq0xG+wpxW+Qbnz/65HLu4QMKk8v
elk0s6+GcXpYysH4FzbqnvrM1ixTqsUBAXw0ueBqPS9i9BZMiCDvllaq+t3kFPhw9sD6fHVoHDMg
NVN3cpONzIgCKge7QdFIHi3X45s0gYwpagAXacFePnrhlImzBnPysccWKTslzRjN574uZiOAh1Lu
EtG27lI2MNVHusJYUq4y0bpIAHKa5EZKh9uEPxVDfYTQaJqBMLBLR7aRn32cKDp+sSDh+Y5Smn8A
wUVgldFTB6UIujanUxC+D1V298WolOHrWM/PQ5l73FMQuC+3d9LWeqIEQ76JDRtH12o9Ic2egCSE
BBs305I+2J1qHhMzM05FWfXq3e1gW9UxwDG8YyQlnILyanLHqe6hX1ES9FrFPtRtof1oYVAZZ62o
uDVKQ10eYpHHCr1pJ/H+7sle3EOfeoI/6RjETh6xtcJZ34hYkapRWFhdD4nRl06FQDAeRorzEC1k
SX2D6cGxRtOxO9CHKT7dngK5ftdnKeUadhOZL6FXM2BNKO6lBndmEYohOuihPpgPHlrQ1bFWLNRm
FXfID6YSJdFOfrYdmebg/0ReS52qYaa2Gkjny+K6vXGks2sNz03WeUDYJ8V5LLwCoJZHQrSndb0Z
WSpZAnvER2KtEmaaWa1wuWCfDJHpCcRh+IDEZGX+GPgrfwD34z4gIdf89/tT/YrxlAkKXqSrj6uB
XKQQKWLQuZo4DciI+wnH+F2ce/HXoR4nEZhKmu3xkLdGi8QkBXaikpavXhpN5lr9FFFyrcRifMYx
3f3c5Uvz0KhjbpyyIstDP0L/eu+Fs4V54LDglpdHNjAnudV/6cFWBOb2TbC0VLVxfudiyHOvqRCU
g0gVzvNSN0WQu0nrvANiawWd4xyUhsWA4G6/zCdPrfUvAmj1H4hcyE4OrXDWPTYKcsJ++V3GUpPq
tSw85D1h0pWzPX7X51z860K2/3b7m29taMqD2HmA45Q01+tY9tQC+LbN6BLlo2YG1eBM2HW2sIec
QesPeVrvVUY3PzeayrJqAO/cXn1uil7wltQcCbwsqp6nxaUBl9TTT1yeBtNfqCocVHTxgj8Yp0lF
VmoJc3yv1vZEOU6kIo4v6ZIsF/o5vfpp9BpjeQ6BNbUHs9N2O+5bVwXZrZSZkdXJNUXbnM3WiKwB
wbTM6761KZKlVOjdOnCMwu13cunNabVI3GF204hbB6v0okxaqINQaONO94vaWZ54NehRUE1Gm6O2
ly2UhZJK/30HIa5+mn9UgigVUPq8XkLGkqIDvnD5xrka/hiy2H3vjtlgnGgcfW+wvWt3vuXWvFLs
5UaUOFU+53XAUMn1sEoNdDZgOOmBHrqd+pB1Vi2OAy/qZAeCtJFh0dDE1oNHIt2DdYeqcY2aMgQL
NuaZ3r3vjLHCnMWJZjcoiqWb/w9n57UbN9KG6SsiwBxO2UlSy7Ity1Y4ISTPP8xkkaxiuvp9aOwu
3FRDDQ3ggQ+MQXUVK3zhDXdK5WZ35RVRaoSplk//QTgI3UqEUkE4gs16Z+g3z3M9I53ypBLD3ApT
LMq/jv/PBMrxx6ePCbkRW2hBdcOGWdbir6vHmGB35zbyMyMyPuN2nm1D3GjUgvqt4Y/AP4cAbcHP
P7RUFrAzX4jZ7jvQgauahoqanZIu9cY2CNok2OKN5v2LDo5zbOOiOEQGONcL22i5aFaRxaIEi6by
ooFB7fZ0rl5sqF5zAHMArEWUUuhpL76XCv+TCzn1maO52IcB4XDJhyCKng6EwYnpxigFPpIDR+am
KLwkICn0vWjrxzgPfO9qy+029OtB93/+e3IuF2oTJQfDX122dmI2pT4VQCxwcL914TXs+0zII+Q/
cysNbbpwC51bU+AjC+tmcZJYM7ThaTVFNkuABn1kDNeGkwOS9UQxXMCpnCulIJAAwIIWk0VauwrD
HVtWWlAo/xE84nCd1VqygRkzXE/epG0wu80fTAxD00Pc1ru2GLR/KPXggBe70u2u4Lu1D/XsyWZf
K+uSDt+5+wKeIxZgi3rDu+ZDU85KjarzH0ELBfpNU5AcXZmeHNRDlveuFjaare4BUljNwaY7FV9/
/psTNVCNg2jF36tv7vW9k3ozaFmvKf1DlXTTdgKyt59G19k0c/QfiME4AXD9kxTAgVrj2clJEqvs
GK+DXf6mC8tERWpwh3zYpgJT7BAjyXI4jrM5p98/nuq57QZmgWd9eXmADZ6erGiCuqQbpfYYeSCy
NpbWqH5XSq/7/R/G4Y2DuLagQNZw3Mjy6tJLwF5bczpe5aLFrdmmQHcJAXLmZcNuAut65KkRX18X
COvEmNHYAI4oO3zHsPEpj6B2uz2EwPTnx1M6PxSFSMJM8st1z6oqpVYDLWFKSIBe9aX+lkft8FN0
vKX/YSRwDcCgCGcpw5x+JFOVbmY2afRYponc5lXdh63o9Vv2cHThqT43KSpuVCKWT/VOyABHyB47
CI6ekbpzOJVdOW29VFTIUYhguPBWnrvWiUJAq5KZLiL1p/OqihHbNjPWHt0kxm821YeZ6obo52qT
20V9HdB2nG8Ca64vfLrlbls/XPgRUW3RCZ8xbjwd2CqoxzoAgp9ITdpXzof4UXj6m1BmcGtkSXSg
G4iB1ZiK5lbmst1//D3PzNvXiUcQ/aAS8K7frkXwYWXck56UQfUDX6Jx2kx9II6m0xcvbhOkP7Cg
kcaF5/pMpkKyxsOydLF5Slezzhsij9jPcYn3/Op5eaeBXnZOFLpabt8TNWQXLpezA7JllyucjHi9
b2UE0UI42NIn8Vz/auYk+jZ28Q+jVLnBQ1LEFyb4/jIDB0WRckG6M+Ia5t0UDhDLHh7L5FfZfWTY
vFcEYdbrJz8f1BG+HHgQ6rOLItdq92R6WWlOIp46ty1+BJXhy7AfPYEi72TJo15bfhp2pfNprYzV
uKsoCJUOjO1jDLzgd/MoRJ7z3R+G+lBq1bDLvFRXOMVHn30Ll0Gp3xhoHAJnXafSxcjGTGxLPPV8
zS2pn73NW0EY6ybmfSBU/dm7jvFILxcZNyhe7wDCBhxIKqXIU7hw2Ht4EsLSQyldoX1NARxd8sJ9
dxSX4Za6IKUxDGvWhaI8JZ3zhrx5cmgrbHN8+7bYqFZXeeu0h1rY7sbGTOLCuXg/KMef7J37Gcwn
SKHTDYSIqShtZ6yflvIJ9mfBMY/SLgndgWo3ssdUHpOL5unvbnaLQcmiXdI+bltntWtxe2uT0vTq
JyMYdG+bUKG6L6ZMn7aNvJgFnR0M0C6fEqYHzfbTGebCmVD7KMRTQ7zzC/ch8d0TdPhnqenjZyPm
ZWJ/jbWK1vrUbwdzqsRTMbnOuJN5bBchYMP8UrPt3XW2DLQAGAjUlj7r0rT6K7UzZ5HRlhpQThHC
/z7kqtrjI55vIi82b7LRVxdC9HPbBBY6Go7uojC4DjBGXoMWyCIOQCRH15LNcW151TSEoiCr8+pO
+96kcvfx5fYu9maSfw+62iboRVYUdfDnLNt6vmVnaGrjpbhN7vyprX6ppojfkgC5qr50ogsX67ld
g+QQ2EZAhuiprhbYQq9tRK8BJzur6sBzFX6/HXvNc7e0tsfHjyf67rFYJkq4jfrfopSx1hSL/AI3
lwwPXhxJm+/5qE3etqmr6lIR/OyCLvZ1IBlhYa0Pu6lZnoafKv4wE+3JoAxkGAfz/1o9esPGRJ82
qnYS2mqiKi5c3e+inD8z/H8j00873a/N3JtxpFp8T9mvv8RiUOHOAF5NFYurQvXBw2yJUYSVXxXR
ApbWHj5e4nMHxvBYYJCiyP+uZTltNQRCpBaOk4NzNE1h35mt3+3MQpU8mGb18vFwZ84LOBvIHtyp
NBDXZSYRcGlz9lE6qm1JNWIs51D5FCW5PPIHT2/92yGLLqmpn5kkvDoygD/eeu9kJHPUTKpA+dUT
cH3vmOp1dIBcV91AejQTwNbu/GnDR+BLPMSgq0FdIHC8uvAaMbTdEjk+VULmuzFpzeaqlV0hP/0U
n46zHNe/7jssvul24kX9NKk26jcLz/zQq970wlxS/Pj4453ZrCTbfDc+BsjidayoypSAIK0xcrNE
Y8DpDtS1odru94Kkxqk+g5ocdsR8ZtjmbeffZ8jKBoePf8TZb4kMMKEH9zuwy9MZt6oxUoq/fMsq
migt5fMhlpF/RUCCLqgEN//xeGcuPHBovgEijzHfBTvK0GA791b1JHKz2WmSWy7saLtezXNQVRei
47OTA1OMoqEOgW0dyZlOIyMnwid0nlK1mZJ6vqenrl+3XWLc5VMRXziOZydHhrXg0Tgha4iY4cVj
PsxMrs779nZUttaFAqeDCtOxMbD2Hy/lucOP9iTlQRo/NJWX2f+1WV1hem3RpfUTp2MMs6xE+DPy
9O+Gr9Q3HvV5F1md9+/Hg56bIqp/oGHQ8qB4s9z9fw0au3qVu8nECbEN/0sgDGheQ+a8VF55STHk
3NeDU4F9Ez0mXGRW8zNqK2uGKcHiTGbVeFtaWard1KMypi/EyGP0oiuN3uKFPXN2VWGtgu+iGMl/
pxN06pZyNeydp0zo+gNIMox7pT7mb0Zj+g9NlH+p9cTTLox65snEVMnmHv9TW1mXez1pA5m0uvIJ
a4H0Z5BNTSiVKfytP6RGsYkqJ0jCZPLN+irRyjy5EFCenTRsMGQCFmGnNVaVXk8dGRqiXUVRFyFu
HLgv4ujmh5psjZ1KZuyKi94SF0ov574wJhUsMhcBd8/qWke4QCYiQZCQHVyCaPLnDW+kuMoa5CFi
8DL/YZoLsQI4F9cdeezpt4XRZlWJwKcPNk/xrOVGs23hJ3+bddlfOxJE6SbHkf0C7Prct2UPL+oP
9CnoypyO6mt6ZIFURSrMjNJNNKELRBgUPxp6N+7HQWk7ZdnyNwY++Y+PD+u5z0oYjcEC5kBIA6z2
cjXjIE5vvHhqeul96SpDbuIMb6BQCDFtzbYU28ARl7TRzrxr3C4LGoBRadqun5ReR8AjjZkvwd4V
lkXD/YCxzLaaYFRu0064Q5hXimctCSLnPml77+3jeS/75qTYtajLAgoAqsmGpuN3uuJz3ht61PAL
KnP2s5u0x4uX/on/ac3wP+MseQpdCxyNV+GmmSV223hIDTWx57cbVUxKXbdzm9e7tK2r/OrjaZ25
e9lGeIEsZqUo+K+2LzUYk3K8mz0he8FOquFvmbduZEczXLO6QNDv87fSyYCry34eZpd8GfVuxU27
7QJPG0OlBd2jaEkC276rr6oxrd7yZpi/fTzXM1cDQwOkoY260IFWc8Wv3MxzD10lK5Y+bppK+fm+
mk31qwmG4J88K50Lm+bMYWHEBVSNkh6Q+dWIqJSP0u7s/Klt2uSrbiUeIK2xLl5TKhP/VlqPXVnt
9smFNT53Wv4edrXGqm8qzcCN5CmI29da1N6xsmWeh27dN68iao8Aib46slM3lZ7Wze4/LDPlaGAV
CJkRKJ2elK6aAEdJvvDci/gJ7OGxKePpVer2dLClN3w+viZdALZDisaf9Q5GsjvXsiEvcNKRb11b
T4QosfGE3yNe1B/P7MytC6yPgj56/khzrbENhlJRFSzmARgz3ESNKG+sNhpV2GmxOuDwK/FGTSL/
RsSfx0Mv18JfQ68+adD4WBV2qFwbuINiFNQE3i7QbOcRS+jxwoqe27W8kyDDgXFw462eUPDo9P5z
O3uqS9V3m2w2ZX9jNkXf7VvNC7a5ZjZR2DeGM199vMDnbiMKXYuhNwg7HPVOt06l4kAWGqhv0K3T
cXSgo/kQA37bqlMX4oSzQxEDkgX+gXythopQBVdGomVPQJDba7+Zu+u+hvlZoCZ+/x9mRRuVKUHL
4gU7nZVWT06OkywKgm6ZHfy5ScMxV/Zd6vGQ/IehXPxNwc9RxF+TF7yZjWss3gjt3PR92OeTvXcT
W/X7pPDq8cI9c+48IPry/0dbbRRMJUbkH5FGNLFs7UIlgHZ9MaLB3qQFHgGNN5ZRiISwdxBOV10I
gd5juzkSgAMREkHdgP2yWtYZ8KUe94yOpZ8BKSgZClQ8TXNATwGamAfGejRvKcM5P8q0c/XNDMr/
psi14pKv4Lm9hDAZVx7MLHKYVWxgNmoysiYrn8qhG/Y9NjhHGvPtznVy7ZLPx9mxADKToy3Oc+tk
yc0lbCsDM/q2wfIhLVVmbETaAapuJK3nj7fTuTUGh2MvWpTofdLAON26hdMJbarq7Im+qZzA+Rr5
sJv0We36olX2wXINNWxwpHSnG0Ma9V3gJlg2gPpqvn/8U85cSuSH3L0YYOCasAYIxgHe6V2BuFxa
F95tlQ5WsPG0IXSi31GZL9+8NC/t7zMBA81vn7fM5x2jfnw6ezph7jwJAF4NmNM3B2iesffaMvWe
h6xtEAZI/SrffTzPs2OSNJGlclB5xU/HlGaN6uqMdaSvquwmmsda0TwZxitopvpd3Ovap6W4Qfgs
qSlMVaS40cM9HRFJBz0Z3QjB30nDGtnU/OtOy4pvUFf9jZvFw6UBz4TSYGb4kIQISGesqQLWIGvd
6xkwMzJ3o6Q51rvcGAz9wlKe2zIoU5MAk3TzoK02b2fE7hgbPkuJidJ3M+tEc13W9hAfB1qc8aER
PrXFCI2J8bMjc2JoTS34NcpEoBpOlzRNQUuYBhSfaghIrDEvdBPkmyxRAOTNY/RIwNG2GyeovH8+
3j7v5rzsG541UjTEHRF0OB0Z8SEdqeFAPcUG7fGNZ2Rod+AykkDpTt3R2hjVLPdTb1y6Kt7dSwy8
VI0ApQBRpLpyOnBW+X5aj+WAIL5sv9R1fxMrdIjDqS6Hz5bElqByUeSlyWHQbFxt2DGd2gglLu8p
t7vpsVT2eJ/GUbIJ+sm7EPG9nxVD0RLmxgHgwCk5nVXTDs7YG5n3pGh9DrtaAw+Ab6wzHsvKzrcf
f7t3R3+ZFlUwomZwN+CmTgcTGY7hc2YXzz4s9R3OnvO/9uBOj0mn1z+XfXYpnn2/WZicSVGNaj9U
x7WE+yysomtlXj0PiVPu7LZrk3CGTnAsAjG/IEI2XiO1GfyHaZLHA0tbPJzf4QuiSLrVCEH9uQla
d1tVuqaHcE9APgZueSW6TBr/aURMfReEDEKnq5xacBIzmuHFcynmIRzh+H4pPRV/Saas2ovaHy6M
9y4u4kMSN/uL4sYiobvaoJPlikEb/fJ5hA+0m1Sq7aTujD/ptqh9m8QYbpb5mJE4BNEnLYx4MMji
YdiCR+Zef5dyllWWmD4T+yGMNpyreSMvmRetyUCEOMRc9BgWB+Ul4lkOzV/1WuRENOV2lvFqjM20
r1shnyn1QQ2YdQjKVvIsxk7b57AEflJ36G4z1X0HDiUfPj4ufySB/irJ8DuA+/3RI1wAjty3p7+j
qiVIEX1uXhyzcDURWlox9sfYgjB+VCpAaCqs4RSkO7QwdHgSeRZbXehFXTZ8nQt7tq9i5dfqt5Ro
cmxLGfi/vMht37wcYBf8lhEOwrWW1gAZwLYG/V07uDjRao7zqDSpd6Fhl/2dJVyV/r4wteVeOZ0a
ZmogYyDTLVfd+t6RrhxEGhnpyzgAd74D6SBfsil18MEKIrD1k6fHuxyVaOcqtRrb2jXuqBfWrkqr
Yj5OujCMb16qJUU4J96QbKcqiyeYnuksDhiH5tGdAaS6vs5iih7X1ojGzrUozdL4nuf8o+f2lnNB
4Gl1u/HWA5zgwC/c70Wxcila/LVrZgB9kec10ytQ4/reVEGqwsDAWkGaQbx3q0sukZBX14voEyGT
b1Hy4RDqa4SRSIdKK2DivThFKpyD1k0kYiHA+Ma9mcvRi3dNj9T1xgMWY3xpFcSxAI2jaedEtVGF
S7Wm3LdZ7L/oSaIZ2yiYyiwE/tX7mybFXG+faUlb3ZddrufhUM/xV0fB/bh1fGl5wG2CoTokfmNU
j50dRfGxRdVobr7OoxSN/CLLqTzYFj2W+zlDVPIqr1Xp0MLONFGGrd2O/YFuTHujZ1XZhW0xGum3
2YiHL5Xbmj4ERpW9uV2Swoy22/nBrtDg2XZaz5ksvKLZZ9M09ley1PLoUGe92W3GIq6xjyuaLNsr
EYzqZvTnlgrcYE2Re1djZf07pyzWh54Ztc3Os7QqfZ3sCUH5Li+8bFOUuROHI1qcdrZ3iyFKf8AD
KZ6DiSU7VjTKvU3jlEX2RTTodSuKBTat+VA6jaMdrSbyXjzCo2RnNUHxtWlnJZFYiDL34CChFu+6
YCrs69FPDbGVJrjJ3dy3g9j5bGwZymIM7pFXNUWoD04XHEDq5VE4OVDVN2PcWe02F9Yk93B6VHrd
atRpUDaYtfuOxyy6qlEeKEPgV2PyEDSD8HeV4Sb+tlOgW28rXRcFkttuGfQ7lD10nBqRUfWOvV0b
Hs0D1OU2TRNl0IOm0f9lUSZ1j95kBs0D2ZOt7pzaqWwwAHN+Yyp0BH6IhDN721bteKc7rVJh4SRp
gFbt3MbXTW+OAQ9g2zg726qN8qCpwMu+6LmZu3cCo2vQvUjrz1dd6mdBKP0EFHs5VxD07VE7poqG
3KbXs6F6iVFGU5uRZ/7Ndztv2jRuLb5xfS6rltnxuLNRT5+OFtoSxZ1XD/M/8SwTtLJl7Yk8zJBR
QfwBw9HIM0PRp4O/4c1yp0OMeUx5Nw+6ZhShlXO5iq1WIiHwxSYwiR6wujHUddPEgfHF1lutuo7K
uh3rjaWaqnyIy1KL9yPah8mr0bv433a6V8h628kiMndDZAq0qLwy1bNfkZaoxAwHo/Nqc1MOaen8
0IEeuseyBmJ17TV1XNM0InvYcPSUfNB9zazivTlblog3Q6p5fTiUrh3dDIM74lbSpnHewu7uCz+T
IXYiyDy2kZknW9OdIirrGCs9iSmJ9Z9J3Or3M83BOGy5F7LrlKvZ2CP5b/4vwjMM31WUArawxad+
Z/atbj3MiTYNr4YlLOAova6yn4PonTtbs5Lm1lG8TSE3FMLJvh/r7U0TDcG4iR1Ttts+cAHnDGZd
6vdZU2b/U0BdnTtdJy+aqOy54ahl5byps8w5zMg8G6Heeu6bO1fWY4MchsH2Tox2604ztsWRsIYC
EqjXdWGNylG8MZt4Rgfc6+oOxS0faQm7FCOAozk1kM2d1W/fSKZy0+Va+a0DuOiHiVv741VFs2UK
+y6OxtDxqrq8abCk6vZ6IpPr2SosY9tKOWlhMMlJooSnZUrfEVTV5RaFWv9rjx1wE3Y27rxbO3Lq
5GDZmWnnO+x0NHTlYYzm1z3MpQ4sAiaOzjPCJOXvqLc514UqumSLKG1vf4WPJ9VN0aJHe4sifdaX
+0yfbfcmbaPk0SmyqdsWs+UkiPWbdrXxmth5gIaeDVttnrzeD9F97Os4bHzy6I2JbvbX2M4j+VQE
IJc2tInMDIdAfZldLXptS2/fFHuiAES6hOKK+l73Zn+lD5VJ0tbCJdmUY1LOx24oIvUV/jWCCQUM
3aeW5tG/PG92/DOupmk/Gqhb/ZYYL5sbp5uBeqH0X3QHR8zVNz3IA2dTu23m7KzRVmI/0XLqN8Jt
7HGv0dwEwZ3jhBlOOcjHq4IuSbKtItt7rMB4TMdBLmxjv3Bsda1ksNig1mkdDrOU1W2bg/naCTcd
3evKGNjPsLRNN6SPWLf3dlql4gCWqXd3kV6BSe+Epxm3fY/ekLHtkKwy3qYSmao7HZopVHpnzArz
Nl4KqaABYtYTFvioNhHZjHhU2SDq9ABP3da8bSGSudx8HA2t2hk0/hY/JOAs1LyoRq3F7mmeRyqY
8LPNYqfrr+pYFg8NKtPqa2RFnHGfZ8QIeW3ccV9LaYmwrJT/SZmc5VdQ4SNuoVqCVMua7YfXgeHq
iWu8RlaRpiGX/pMhg7yCYnJJjPJdqMRQ5O5UwGFrklHbp6ES5IUsiaUwX7kVq6dukvHRS9L2RWL+
3h+E4eWXDE5WGQuTw8MeQSeEmZc8fl02yJHKyglsk7egsBMn1Dwx3Bl9adxKDZm0WOAo4NUCB4VR
GuLC513l2Etfl+oixYo/OaGzBthVzkBnqNWyNynF2GzyyU2fS0pSW3csiks5w7J0J4G1D1D4T08O
oBBs61VJr2tj36E/lb3GidTuMzhR8gtvR11vDfgM/taJKeQeKqd3gq9lCf171+iy6XdtPBOU5VYG
swBOWXMdAcp/sEED95R5ZdD/Gw2JX9tbqPoq/TVoia7v4ZmU+nUatN0/TeW6BfemX9bHGZBjf0Ws
V1kXsK7vNg5kfSRGSM04jCS7q7pTn41uh6SU8zoTLbfLa27E33IzaY+D1rds2kbV7e7j0/nu8zHm
Ql9fmJOL8NwqC2tV5U8mBd/X5dVSIfyIIb1RGqWTsA5idUkF11mnRiwOpZGl7g8Llq2zmmM8IDc6
J6n+OmY4oe2FMCr1bdS6YT46JDLDzmmNGVYPX8/ZVmbhv4DO6M0NzRnYUhPSH2MRZjA6ix9Jgwif
e4BJOrd3pqiUcVVMsRvczw0hehpmi7tyFQrLSsT/0klEDuF5DzthDGuEPtKfgpcs3kXocJR3gV+U
5cYEupjvTGUaz2hMDkbo2k0DdlLQRSPJEVl3U5fJnDzYrXDab3Fl1qqCbT6qegvKW483mttqmr9B
rjPKrksbUGlYp5GJ4TGkTW3nmbmT9Rvp9oa3Rw14nrHesjsP7RwuCwrku7J3+rHeqlpWNNGiTPTd
vT3zhD0GUVxWb17SOt0na1fcVQtRkPQOd3VwBOsrCxXiLB3aYXqmXxDv0rnCsShJ/Ttvtt6weNQu
9LnWT4IL+40EGS4XhVSTltbpDSnbZDSGROrPWk2usHenPN5PWm5+0wuniA+6P/db0y+sLMwTRDvC
zq1z+8LGXx82fgPKvFzRlEBot61VTYdY1+IiqMzn2I2tDYbr+UM11ElIBd8m5IDKdqEY+a7w8mdE
DjZwDaBNVAZOZ50LQzlN1pnPnk1UkUrI+0XSpvuhjqJQG9z5gDqHsalS+UtLtexoKDve+E1xSVD/
zMxZeQ49ghUUmsxVPa10kpIDXljPkUzTax3m1c7u2+k7wCv9qKQarj6+Yox3Zx4sPTUeHqhFXZXX
4nTi7eSpwRlc+3nKgu4fTxbuXUDe4x6h03h6mKrMD7ZS5nNxwP5LI8VttXanzF7M22gAn7YHaxFd
KGisqqc0S/hRaMrCY6Bea6+JBTEWPAqqm/0MDCjZmGgt7fy6UXo499XwUtZoEezn1or0xwursSzv
32/YMjAdTOg2vJrv5Uy7fALfxs34nCR+9AuMSVtuEdcUV00irWCX1Mk0b/MoS57zoG4f6Z5mO4i3
uvHJ1+bP72B8wEpUpqkJnn4VO0jrzBlG51l1vf8ta01vEwWJKwkCG4+g069zdfh47mfWHMcfKv9U
dBZK7erypxupazOqtc8iTf/NBrs+6naN+1QJ7WpLuU7+wonI/BxuaPnQCITAKLZREl5ENE7n2RuU
JPRSuc/9OOhXtp7gyzHM83hPgdsOfSePL5FxzlxviFgti4rYA7CW1coGxNhFLyrnuWq7ud1VUzsf
8Xvx5hBZ7ugOfJbMN1bm9MMGPlC90VtrutBeX0eEy6SZKgVsGgNst9UZV1Yj9aJj0jpqAAcJ+OOG
GL3ejCRZWz2HelimVrWdRueS49G7ut0yNLhREFrgV/GaWK6fvyqFyqLAhn2h/5yOUT58ySp2xH1S
2A5okNwx1Q79sLy9g+ptbSZX+dauJ4MfNhk65Xc1knfJdZkN2lXvRmr+F/N5U6WhTtch3XedZ4y/
R3uQKsMpJzHuZ+gV/kZA5rqFGtSJTz8SVCBpVaGnT/cIgPrpXJq2RqCqLlhGwROeOUpmYTLaBWiJ
IM/vDBBFF8Lp93uHEQG30Ufy6UGshfTd2I4MSY36uR8gHc22Jp9GTU57mZTlTYB91VVn6dNB8LQd
Ch7SC5fCsjVPLye+HhejR5C2nJfVG4UjobTJjd3noE/UwfRruY2TYESNdpz3H18GZ95DLl+OJBq0
ACVpeJwubkI1dYpG4T67Q4uim0K/6VoGhkrCunFtue19VVDFUsYXDOWr4Epy3HYmfS1gd6mo409f
Tvwcnikg7Lq/dNNPfw6iSHZfTIb73Exm/z1xo2aXiKnYe4kwwhlm6cEr7E/KlXI5MSgLDg0LiXfE
504HHX0N9qWQ7jMhondwa314yzwPUEgHf+dzjdf/OxYaHhTwEc5bJ0+UiK2uzXL32ajN7NeAmmJY
ofp/3dV1deHbvr9+lnkhrLG8+ODHV3duEwDL0vjyz4XbY2/FCxz2sdlupry+Tp1Y28QzSo6mE6cX
9u/5gVHhAjgPr209x8SiJmT3jvusDV2wHdO+usKbAheoKkBMW9W7fmhfI8coL9y3ayURFhdRHQYl
ASemRPL09EM6vUodO2mKF3tEqeQBfHFghJYfG7R+lV6EtUO3Zz+V1mDvm9JuvC17KzcwxxFDebQT
Q7LhB0EVueutbGfhuHLJLPPMgaOnSIS/YGghNK87f2kt67wuR+slEfIliop87/RZsrGKwtzmMRaE
YDHtjd3NImzisdh0YxwcMkp3249P/vtLBqsqUJgYdSB44K4DUJnqnUqS3n9GrCsBeNSP37qm116n
wdEuVZ/ehxwgIFGLILO26e6vIXUAzEXpkoE953QgjpFhtddR4mSA7nXt12zIHH3N9tKpXk7t6S1K
nwi8O7UfevMEAaebIZtjr5jdPn1pTYvmBU34Z4VPRUdSZSv0F9X4z8crem5A9OcWm4Sl7LT2d6Is
MSSxrWcvfedMjwB4u13QmvoBQsP0pKT+9vFwf4Lj9QSJL6CmLG5utKxPJwj31hPK8+KXJvWF+6Mu
c1NsqKd1+rFI9DTUBKVRBLb+6cYkOrYW1orh5EnjIIh5d73b5SAph1QVe2fAif5JQHW9sCRnPjwS
4AH3ODEI5MtVBDQF42SlUec/R60ttrVD4JWNsqAalg+/7VL5YZtkPDAfr8yZrY1gK/wycgsoX2t6
tNYVzYy9NqOi8QJcKTdv52B0nnQt6y7Jlb6/69hbf2QliTYJTpbf8legpRVOViTopr3oXpptmq7u
D2XbFWFF+H50E13dT4YSmziHVPLZWTIaRAqAZ/iKvaMdCEwKukElxQuSYp4VglKqNkOHI0iYl/Yl
6d0zm43RQNMBzYSijB7yap74balp6PIXbDN1c1PJZsS50EaI95uWYey4s2XtTNu4QO1rV+SD771C
1R6/CnqwUeiYkf6vjhCid5xE30w7dCj97CGXHfv0k8tCLgW22sMEiULzu/pdii0mbiUyeUsnHp1N
jd3olih5inYIU1/CT7z7+kukgqwnKSwZLGCO01WZ87LF5ilI3kozym97Ny8OflnSJ2d5wr7WrJ+t
m95aXd9eeGLf3TVLmYgCAvEp8lQwMk4HTqqRShmFvdeM9+GVEt187HsxfhdFM75CDblk/3F+PEBc
xOFUp94ViyrPqu0xN1+jrqyuzAK7rn6sil2FYF4TxqgyX6hOnRuQDAbteJozPJWrCXpRMaRpNNqv
ADH817kf3W9VQXdMx/dwa/V2deE5fF8f4XrCtokz/Cdr89af0tCTVjmm9tsvW+Vu66GRZDxmQgs8
CtLqaLVJ0b8VxuQ52nUC4bm+BxEt5Y/Kmpp4n1pz37RXpTFO3YVvTTzO1zy56RcOMFwJHlHPeB/X
dHqctRI15t+gAhLEg82gS4ikwPKm3mYYK9+Jbn1qN4dY84v5q93SDaIt2JHcaZmTBHciNsstIjSV
tx0NpxzupFBIw1SerXdXbeUN1fWoxQgNFRCtEWAEFOVczV1qp1ct1p39ftD7UnuSkQL+SKHSKna+
kslvi1ghwaZHEp0PvZFW93mBDHyygQFaTdnOFVbbNGFF5/gn/VttegoS6T1bDonxF8NO7Wdi86z4
Pdt9rHZZUBXJBsBC8ZZI6aWhqDxs9wSOoYcgblDZH/pxSr41ZkupQgqL/3Xj6CQjqO/RBR2u69h1
0nsvy9Q9WpXReKVVUfnDBs80hdqCY9pOmUcbUMtHcZxMaT7MQSeNl6mcsdyq87zMvva0AI4umpBp
ONNRLBZLELf82dmjrl/7YwfWLZw7cNPbzrWy2wDKq39jx/7/Ie08dyLH2nZ9RJacw19XogpooJvU
/cdqaFjOOR/9vsxoS5QLlcX3aoJGmtGs8opPuIPWuJaQSoxT4jLCQTnInXpPp8Qv3qqEytGqKpSS
jsyoZj9D+Mg6Tfogiq/wE9Jkls/xHgyrwd+lUrLBdA0z0pEP6nxpHWRQA3ZINUtXXpL0zirorKy8
N4vBl7tNoxd5lG5MD01eHy8g4dvbHkj78yiFsv4a+W3YbYOEKu/WKSTtXQ+8MUsgMtkOBXOzAxLV
LTzAJ9fiVM6aAN/Et/BW52U9xRFykOTy8MoVUe/8uGu2gV6L7ZRVuyX4O8R3sdyWgy5aSAFORrYg
iQGipY9KyYVn4PhezEykAZKh1f+ZnZyUCEzAK1qDoFPu6C9lDyXoHOwnqH5mzq7GNp7Gwfnn56R0
QOCBKAtKU+AGJ6Lc8Q8Ykj4wkiQV7zUafeJOs2v7WeqUkUAsKW/gnIfh5Vh45Sb0m+SB12lYuMhO
Qi5wttQOaEWSedFtngUktNuUlMQleiG8V3YBnjZinadDqrnol/yQMJSzaaY7+RJocn5hU01EG4aA
m5B7CrpnuVdsF3Wfl7L5MiDhvi3Godjnqp3vYtRHUUgscMA4P9P67FKkjY3qBDINdD/B3869HJtY
oDds9c4Lim3WCIaojV1peqMXdNLn0eSEegdpyyuEnodJSfF4RWVJykdeWeeFSlHg6n3V3huZSN4A
3RjfFEZD/gmBgimeJHpRJy+o47HUQfeGQO28FxlXqIuwGutDFRQyurjIsxTtopTyRwD++WX5GBBY
EuQ/DgthzPGASGLHceBkDk1rw7+zWqe98WxIyK3c1fsB4zfhejk1g6TM9b1W5H/VOpcuzi/kSUr8
8SPgdBFHsXPBBhz/iLJVchrbsfOSFI1arj1ztN2ACO/Br9vh0A22vvHNMHrteuG9qf7Y3cRGKieu
kcj29vxvmd8f//0UStX0h6gZz0nScdrI/Vi3zkvu2I25d9o2Ld22wZTUdTpUbNaaUoy0H7PwTmkG
cXd+9NMtzfKjo/L/R59NBEJcutEg9/lSdGmwNit7ECvNX3brPT2rjGMTVkFBpwYxJ1sNmtp3Tl0x
4bEa/dIdODnmWBs7nsbu0gyccaHN89V4YFfgP2MJBCR3didlrW0OjjPYL31naKi59tidD0O3wiFH
/1MXZbDw/nx1ZCFvEBlzaIHHT/P8KSlrJyRvnwjnJRalcav2pfid+na/H/UwXiKTffVtdNIpNUxk
I6LH47GikoiwxPn4BaN6q99ljRlfZlpgj64USw62vbGhPXx7m4AVUMhuKNsgZjSbTl1JO1sKM+9F
8pRGrCq6V2IrRzzlC1fsF6dhsi1g0ehU0qidJX053h8DDgXeSyXn2SpLPQdURC5tTAx7L9RyiFdF
5pX3YVhWu/Of+MUKTlkG9H2oBtSlZyuo1ghw6kXpvCjYuDu7UR5DXKt0fdzIPfC7hahh/mZy6pGj
JIFHRBHFrzmr3QzUWooVIb3EuqRXU0F2iN1KNf1XL5dioog6cYXmeM/nP/KLrcMljwAElTF26Und
GTcVKswG0+uVAqGJrL0gVez3EkYGGyNqlqx8vhoPrgrEGFI4xpxil0/HgmZgGSvyIL1M+IiDBCtn
3WawqDaSHYRXOrOw1G7/ahknHSzioIkio86WkbZT6HhImLwINDfFGlatt5JUM0xXqR96C7v1i9uT
sciUOPof/a/jz4uNzq9yv/VeUj1vVBrJOvAypR/lhdvlq91C3EG+T/ee7TI78U5bFlo0Wt6LlYhm
P6rdsIniKDjQt/aurGKM9+UweguP5FeDIm4+JX/w8MBsHH9cn3mZE1WNeJXIFFZ6XHYbfKQx9PCV
4qLJG/06V4Nw4RSeDopeGsVMlQYqahpzvkHntXLgyaZ4bQIfemxiFC0dIkhpW7sXxVWqlk7uwgLX
1+cPxulKMu4UAVHXggY0N+ahYl32wrc4E1GtlW7BQhCSUDJ6Pz/O6fbkAkWjiekEb0Of9nhScUUz
kypr/Ne+s5wrbUgGN+ws86euSs7m+0NNLArwHuQG/ODjoRIRRCHGgwFDdcnVIKnhPd6SYJuRsvj2
tfJhwAj7hTd3gtUcDyWKyq+gdfBVjpZeJ1Il7ftB4Si0/pXtV9n2/Jd9sUnQ5uBx4A6dxGxmt4ru
5VbSBPB3Krky1oHV18+OpMX7xAkDMHOaigJttiTMPk+zmEQ6KOiE07qgzDf/RvAtZaqnWfAqy123
09TQW2u4pLrBEGk/qDDX8Ax79RGQR79xItlcuGq+2jiEFlMpbGJvzbX4vaAYrEKTgleqc+2eZzJc
6VYa/7TGNtifn97TS5usgEo20uicBXbr8Woamd0ao1kkr1Ufa8VGToIsurWRzFcfqFDVdyKHdL0k
PPXVoNTCOGgkk4Q2szVN8igCwp5lr0oHyVfGx/iOupB2NfSpf4HIRr9wu30xHnUCEmcMPEnl5oFG
6phjCfwpe9VKy3CBMgdoi3ZVve6GTn8PKRMvvPinCzi9gjSk0NijqDmvZwIMClPR9PGrPKjj1s6E
9dAGGsZASjuq394skOyQLKYbAUqXavHxChJGZH7X5dGr5NEpuB+ikvTfc7xE2mfQBe7P75eTL5vy
OGXCrk7F75OpRGVS5J0W1K+TzNOfGu0jVyFA5fGVtPb/MBaZGQiJqdRBMez4y0CP5aY8Bs2rJmcG
KAFkrTa8iRA8KilYakGc3DMk4dRmp9yILyNPPB6s1eEsF57avzp9VV1pXmCuEKA0bvo23LdOuAnU
NFo4eyfvEGg5wMDg01SOgTNHZGa57aWxCNVXOZIJX/DEK+SNSq1wIe87XbOJ1IfZOJ16qnTadDw+
BWZO1FYteZr6WtOjgF2Lx8jB7722XsWysxQFTvN0lPKzXhPWDv4p+sv0gI8HUyoDzkvjxP9io9EA
P6bGA7zQcDX2sQUANEhXENmcjYjU9N/5rXlSbUAmFImFSeUa/VkZhNLx0FpvaklTtuU7JVPzb4DQ
2SWZ1fCzCGEbxaXo/uWIB96HutIfcJu0H9Vk6Bbmem4VNuGdLQ2tUgrpxDX8dfwjglTqvWw06jdN
A9u9Gc3QK10jaERBXWxokDcJZLSPEPvXHyQ98QHFDZpykXRGGVEzTtS/dQT6fR/LSiZvF2ZovuMm
igbPGUK1ZMkIWMx+nBYgIFLHhvqGWJH2s9U97a8E0uqZineJg5kCna2nerQpyEQvizBtrZVjSMrE
acymYEJvH8sx6p9gYTRLigwnLZLpxwEgnRzW2KnAh49nTintuG6VUX2Ty9q5Dug8PSv4QBauWtna
TQdHsHOdGlklt6Ncn7h0J3x/3ZZ5d1HrPhRaXy98Y2E950/H9KNIhIkEyGomtvbxj7Ja4sQ2MpW3
cYj7N6NQsncjpqqqs2o/EStb8jz7Yv9wQKlRT1aYZN/6PBKHWJT4Sm+9hVkp40bRpTWqiFZSu4Vf
iZusylP5yvIH2dXjsLHXGU/1Ty/VWxd+YPIvHYhntr5aJ+H6/OY5nQlKv1OyTgIEpnuel9hxhq5E
o3j/osb4K0WmR7s/bbsrz0K7MQnLt/PDze9jKr301uHms9VISOa1Ss9pKqgQqngTPALuKOMRU0mF
dFnmVb3vtLQ96J3tb84POr+8PgbFu4sKP7hdKr/Hqw1dzodjxqDZCGS11nx9R8vLgRCYKbcNuqe7
Ho2ZfSVg9J4f+YvZ5Y6mrk2hewIrz5a9G/3CMBpJvKFT1P3Oaztb+2GgXepNH6172784P9zJ7MIg
QnOUW5rXDg2S2YcSKclBEIbhGwenSlwNYa3XXmuGComOpHOpa6HQa+jtUp45f4qQAmFWp4IIoILT
grCCa02Da0T0VsYcHSg32Vo4pWfg9cu7990dy2C0NmGWE4pN2tXHq5mXltraaRO9Aa0IBreA0ypt
Yo3qB/h7aYNwR5l/Mxjj+6jjQz3TwAURS8zuMEiSIY3yNnkzhEgvSs+2L2EDe/sxAMJ6fgm/mEqG
AoDLQ4OIzZxzN0LqziM5T978WA02iaNI295X1RRaIgWChe862Z7Td+E4MmWYmGPMdUioQoaKhO3Y
G+hFfxVEvXbR0IzaDUMr3SZ4zv1fxkOoxibIBJg7d8yRa1BNoRJkb0FoCBQh8qyo97LaG5eiTDPJ
zXNdW4BOnpz96RM5DdN1Az50vnSRT09eiqzkzQzD/s4Li3xTZqHplk0E4Eau1Pqq0I3JJjnvloKm
L9aS5wUdJPbOlPhN//5ThDYYJAwCqueb3/QZdKa2yC6qogsDOt2JeXt+43yxlgxGWsI9Tiw/p2qk
qRYksVZlb2MaaZsM9/oNkMJ+16LKuOqg3i3cNV+Ox8tJ63TCks0nNlHVxs+TPntrytC8oCAR4RZY
Jrc8XOlFxTO/0A44nUzUlRTquuCjJ/Oh2WQWfWKJLlGit9Hq5J+FaIo1BebhlkL+Enb8NOQkiILb
ROL8oXsmz+5RJQffSbAUvwm7yDHhGdUYzQXbfHIqNbzDMR7OWCgXIKda7caEc7it2rFYaCGeTjA/
ggYBrwc6JFS2jncPVclBDoeMw2mN4c6IshC5iVT7Z/V5dFE52XfROoyERxdwWIoGlJrm9Wx0jdu8
lsb0rRr0v1VT1BdC4+HKR2sdkCptz2/X0+UEGkYnlrLkZF0+l62CItREmic1b1qkez8CeUS4JnSC
va61b98fCSQhYQfNfdrbs1gvcLDJrKWyffM6Nb8aVcffdK0ItpjNl7vzQ83eX2BdSFqCjgXCoCAD
NrfjGcYKqQ4pUd9FmunwhSt1Q1VNPOaiMveJbYi158vVEmnly1EnSBn3nEaAPW2kT9dMB1Czq/1a
eYfwoOub2i7Ux1qvmx0IHe1Vy9X4qUFkRfneZT59LMUQWjwk8zz/8/yTziyIaKVW3wd1UHDhSj3t
p0CT+85PKk9xw6hsF17+6Zn9lIT+NyJWXLSepztgXg41e/xjVJFq735PF0k02fiohpa0UOWZnbv/
Rpm+ihgDSu8cnpfUFCbTVNHea3A8ewRXgEl2EtTPLEpxmRxUfEO/h1tjyI/qPE8UKSbx9uxus/um
d6RE196LDJftzfT3ZFcMARSOoAEkNRJwnN+ps+P334jc3nAXqBKS2x7vmbxIUQlUY/0dCGKwqZzQ
3Ac+aqVSq0ub80OdzifJFn0A2mT8QVvueKimc4LJmcsXriyGcgAhNgZro8o8RMTlBOqE1rx8e0SU
1UiINR3oBn8dj6gIO+sMkDPC1cPKOTS2cxeS9TrrsNQh+lYYuC3szNMjiOQY88gzz4MPh+F4xMHD
gDTSke5wGwVdtesGIgpCINLwXsW9vcHvTPzVQMOlf89/6fQQHZ8IxptUB8lhoWbPgcROZPimE5cI
q4L6lK9F3/h7VMJsVyty8SSSSLlF6wbHE6vSL81BtpZcp0/3EbqVcJ14KRGaYAqOP7xWndas5SwU
bmTogE+wdLxhlqFw69kSQ+Tk+E86qMBcprEoe83NPvM06ySpslpBvwX9FBDbqPi0eSLy764mA0Gy
Yf9Ao+I8Tqv96UK1uqIfylbu2bFeMkYbB919dR3XiHjdpVyJpguirhaHRkWBY+H2+QDhHi0pgxPH
TZVD+hTcc8eDe4Xpd/mosZU86EvDdqSKqF76cS5ug0RDiCy2rVoGGw7YcD1IhewcFA9pMlhIY7Yq
QmGmbpFmQ+2qUZeQBfYKsUroIowQ6LdZgq7aCqmFWndBypqY46LyEfw1wiaT7swy99ODEUqtDNEe
szxXM+WBuFjpEUvKXQ9uaNCvdE3YLygVpc9+4qPGaI5WqTUbbyxtLVtTBBrhC5WodTyf3+0np4zH
ZvJGIpqmbIzM8vHUUFEutLjXFOGaTlLt08pLrjW9SFa+n6d/SAT758q2yyVmwCyFoGuESgZ3GCec
9Jo04njY1kBoRq8SVbg+FKJq3xXZUK66FiW+yzhvrfgAV6q7RNEtTzYFTZClPOLkBoUCMykOT505
uKlz5I0JzQt6T6f5KFGpzuACfK2pY4Pll1eZkzYvpi6MhVv75KMZE2lLNDuInKay7/FHgxRHSKdF
T8nVjexfhpXbTYo+OY3bzjmofa/vDND9W7MfzYUT8MXXEnVjVs3TO9ExZncp6VFkOBFaiu5QBhdW
LYroQqjqKH7WgVbpVxlRcLIQa5/sLHrkFKMmAVCIVpBOjr9WEXoTNhQKQxC4uu7WKBHWK6U0lMRN
OpGvpFxyrksALN7CVfNRXzs67mQ0YCAnZh9IEii/xyMjlpQ5iaZBManltk4PPelkVa7yRlPipxqu
PwhjvVHqCxtHwKBeWTbwnaveDNLm2ko7nvAtGTUaFyW6jzdNM0q+q5QqMPRESpp8bTu1vvMJVuHx
5RX60QTZCL65UHmF9c+PYrNZ64TH8t7SSFYRW6Jn5106NadZdaXUUgL8sqRq3OhJIgc/zIgiyxp9
6jJfx4AcvynpTXTHnYcLPFkPOpcU8o/nIyJ+lsl71KfOadaG+uDEvpsMv753kcwHmU161HS1Niq+
+qT9Qi5DcvvBDW6chT0138fzQWZJZO3j/m1IQn0idXM1ZSWkQxns7SX93/nWnQ2jzW4n04KSnUsf
3yIurJ/yr2G/9CXzKGM+xCyDyoRhkESwJggN+FdK7UrD2nwV9/WD+vP8wsxvnflIs1ungEJuySUj
KTfRARUuY2Nc+wfsWM4PszRns4dEBeufwbtTn7zrdB2u5V841d/+b0PMbrGg02tP8gL1iYt6pa89
199I2/NDfLiYfL475rM1C74CLIi0vOAzir/Fj2K3DWAduM1DC07/XyC5wbOzF2tpj1ScsVQRnWsF
zM/pPPtLAqmI6o7vC8Wu1C8qbzUkt3JVu6VkHBTVRQ/mh2FvhLZXNMmVjAJAzl6SL8dqy29ed2h2
mPeIs1UQjM9Pyzwknc/K7AaRAe+Hcc8e8q2XpLur0t9NuXB/fHkgeC6m+jO9kzlpU/WJ/NDgYP9E
7n1yUP44f8RabLOL81/y5Tb9NMzsNGRDGDh+xDDZe3SRvQ7P0n7Y/W9DzE6CZOa1ltCufGo2YjNt
08H9bjT9sR6fvmJ2EmoNOvkYT0Mc8itxUPfFPlo6CdMNdHISPo0xOwmlr+dWqTOGcpM6bnsFJgvX
tfIlL91GW0X/5Jf/bdpm8UIlHFmqE3Z/9j5eSo/aId0tLf6cl/7fCfv0TbN9bEWKn0uISj95f/Ir
dZf9MW873u1DW27rR/9BH9362V8wZ1nacbOHsY6yvvQDxhyGlfRkFmspXzn35sP/NnuzlzHNRYzC
I7PXbfqL/zadtj8/xJePL0VT4mXEuzimx2EEDjsjIL1IfbLKQyb9svVfRje6Wvf7fxtmtrflTHhx
ODJM7m8cYxdGhzxfBfrCIf1oR3/e3qT40I1IfUy8BcACzR7g2oJ3Xsby+NupbD91laBv7jzgjS00
cYjp2yzNUCZECSu4kDDrSNcRWo3vQVTqhB1YISxUHeaTCyAD3NUEYgXqQut4di8NXV9qYe0pv+0o
xv5N7tObkgiZcK3QXNLQfiGSmmbx+PMnMRw63IgBUVSds5NQWuPnRI7/RxiJo7teGMS4OnvWUlg4
fzmI/kl6yAPArQKcmcvVN72HLLeuer/bSrULfwXWrZEPJMajraxoVlXfdOwCUANMjhgXpPzEdf94
ZD8VGmLgqoEo4/yPViTGinOXyitbws3KMkYsgMM6XxINnB9w8maerKlOjOiFhrvM8bmoqVOBvdKC
v5UqBZejHwU3Jp6G1wga2zdjNmZXMYD9hWLjyfpN/mCKzaQiTENrZXYYEy2WewnhZRQ8VVAoVB12
GAOoq/Nn8WT1UMWfOu0AuanBgfY6/jQptxFcT5T0bykVTr5Cgjv75UyWyjsgJsnCi3P6STBhJo9N
8IekqXNRUjunHojxTfI3N9PmqsS28S4tjKWJm1bjaOMDgJ9gZAqCQlAa5lBjyUOqSI9M8yHws3ab
S6Zx3VqBchGK5LGzW/NCwrYidyVJaVdj03YLmfi8DwYwhEaiTV4KB4fDN3fANuQ4KiRf2A+Fz7MA
1bW3y79WLwMcTzO/QdnWLoMArPUIi/ceRcpUdVxTiEh6i2L+s4VJ/wBYzuaDuj8afEBM+Yc5xJvn
0EOYXRePtYT2MVIgUWWlO6OpW3GXIN1hXZZ1qitrOtBltRIIITuurLP7fpWoLeRvePg2g7eqUM+L
ateEkG0WrhNXZnVI1MrI16S7dZusBkFx62LQq1D/prURU0pfBK4jiCj2D3N6vEuL2MHWoIv0h6E1
pR+ghBEVbunOPpV2orRbRHAyQFDnT8bJobdp6lGa4gjSJAL4dDxmyQb2bTOxH3KFSaPo6blIYVgH
NOa1vQdO+FrPrGLhBT7du5x5YEV8LZk8ePzjQT21a+Mxr7wHv/JpfJWhXsU4aVYaHPGmtq1d3GnK
sA+SVk5hBqipt1Y7OMwLt8I8o/xwHIbbCxiEEwlO8vhntFMapkOxfjBHUY0/UFQR5RoHclPb+6DO
ivVYUs/bUKHJSQTDxDMWgp2Ta2lSFZk6LFTTIGHMS0tymOtGIKvZ4xgNQUdTIOz7rVF4g++mjSmW
LqaT4Zhr8HZsLhBAAF5nF7wtSgu3DSt6jMc4puZTpTDgpRBauRsx7/fnd9bJ7E6EFl5MJJt4m4GH
Hs9uF0EiM/xGesBuariLG61Z5bGW7vJIdK49Ulsa4rBfU7CzF/b06d30USDEO2f6AyjfbFNTpTLQ
h4nLR80vpR9l4jhXehs6P7KhMVZ8tH6pRYl6p3i6/0NX/HdVqZOFuOzkXPGiTXzBiTDIP8wZg46R
RLokCqJxHptw0uWLNrnaRf+6zkgPeiF+B+iWbb435Wh706YHA0UchHn3HLNj6N0UUTTGY5ln6W1F
F/SuSzq9vUM6fHzvVKs214kxFuEPzx+9pX7PfMEpP9PfZmPBr+G5nTtxooxeRK3d9Y9mZtlXXkwZ
8qXKVSdeBVpY0jUAzZPsBr3udtmAKO53V/2j/M1zSBOAv5+gXLxWUPo0g+GxIzlSVn6o2oc0spvo
oLWY0LgZ2PUfaaXmv8KiMg9pOwQvWub1xsLtNg+Bp98BNB9yxYRkpFR9vPElQ+mcoSnkx6KqvcEl
SMjLXafWcYkQnhAgi5okX0DAnI4J8BiZAIb9r+F2PGbTJ7g8INX/6GCNsq711rkZCwfpkUhag/JZ
Enye725wYTj9oGtC0iEjOje7SSKjHtWqysvHcEQwxG/r7hpxj3ErOY5Q3YKNjsZvUv07v73ngZUG
C4EXCnlVdhdv/exYi8jQchDzxqPWYCs9yVyGT4Y+aEtv4lfjcHhQDWQw+kmzdyFpOjso0f3hnmyl
4DB6UmytErUs9YUtO7+Q+SAQmdzFIEMmWsz07z/F+FU9OMi0NcqjiPrKjRQv23QId7u+7C1ZGJ4e
ToYiqocQANQVuOnxUE4DdRKTJeURgfPsShtL67LpdI/WLFsUNkK4rv1sfIlbJI7Or9rp1oRxN/nQ
AYBhzeYoYqVyLDRLVfkR8zRrm8alJR8KIg7bLQhf77UGG6Vvjwj1n1YwW5SAcA6Z6KJUjqpWFo+W
H1Vbz7TqraOkzsZG3sS1IFQuQDROTgOAU5hbaDCCesHmaza3IqV7P6TN+BhmarwrB8pKKfDelcwZ
2YtENjd51jyf/8aTPQpmeMIv6NNzPmltHq+n0kYQ0Mt0fIwyR7qJYk3fatWQLTwoX45ig8aCiA5B
bk4o9gSuBg2WgY+O0tfroYh1LIf8fuHC5Kfzaz8H7whOTZg63HjxSIS1MssCjTYdG6QyggdPKiUE
/coBw1JTy4ropTeLoJJdP4IdYbgA0QondLUw8NPnsWyNZFKEB0H9D5xFNVyYXWxjs1LHPi63YYrb
zCoGdOW80Aqxhsh1EGPwnjUn9NpiJflmVzougOtG4onuTXNcaWPnJTeVljXQidO+qs0dje+GQlcI
A0VZdUPpG9Haw9h16BHetfLkUuQevgEunXkqv7uqYpP4q7AeNZNqu41l0B5nF7D8Ltzs2Ab8USYt
/Xgt1vPWuGgwAcakY8jUQjFdH4R0ZFGZRHnSbTtIGldOiEPNDzgcWtmtERTqi2hjFJUdXaJL5mfP
Qahm2S/04fwg3GPwpsOG7kzZw1VpSPtB+G6uqNj4uD5SNoXkqmoeY06jaFlLniPVJv3AziiKPZUN
JXwaQxVPe9f3UKxQ3bHLfbMhU6JecZHIxjDe1BVSSDuyOjt6B+flYD6hC5QebzxjaCh7YlkYbkuM
sYJXOFVpuglwiyExxb8QjIkM6Lw9dLwg3pbk2wzfs76O5G2Bqk+3MoqxNR81xJMKVzMiNdn2QTbK
t7bQ/fpKFbER4GKj5U0k3FjzJ5m4sMZO1LX0qIl/1IoXA3jpG7ydL6BQW9KFEFrd/tTBwSRoF3Pf
b5zeiY3bqMSj5bcsU2jpV0qYIMOxgrWkayWbJM3EXlGl7A3V7HxSrlX7YOPFWmdsDYHDy85xUkle
D2rVV7/wFazS3UCo6+9y6vLD3jfzuF3nveaF6zb1RbW2bEnoq87r4u6yEVqp77BpcbpVWWjYLule
m5cHrCZN+1dkS439PHiDU46rsAXusumlOBOroGx8Y4d4S+LDTjDtdks8BmfBsCtMduPRLlt34P8d
rFsFfEq0cgIcSxCYAeZsDa5qdnZUstmx0NogaFFgzofTYT3cSr4kjQc6UqK+6dpGDX63aqUbu84D
TfIwtrGGW7yI+85N0OEb/4oQj70NXihNkhLUVZOBG8W3Sr6HjgN82jI137Q3upWjw4k6qa5tTRPL
+WuAlvpEbDVbhFtcURmVnMJpGaCLu3aDjJSrxV5V3vMT7G7fk7XGF2HROvKm0bU++ZkBQc3fCtL8
CIMdpE1uB1spDHkVoIoFFE7tkPhS2X6Y7hSjPmSrPLKMIV3JsVJW6NQTFSdrlk4LcIIbMU/5keu+
hYdyHHit96fgJ2HMI2Gt5hnruNIR4eiK1Ov/6m3fe1BzNIFoc5JyEVyHkZeIPfTOwDZXWV6H9eQi
JafKvZ346GTqIAYIg4JUhKPhwkJteFmVVEjKRdsCaf+XAp4I6otIDZmPtVqQEf2DK2EHmxQGkvNy
/r04eYWR3PjP4JNsjGrpLKbhY0Is3mLpXomrFAyYDKRwFZdlf23GAReOnObBwrM4j26gKgOr5dom
B4Q+Oi9ngPIBHlRKye/Qt4p67QnVKbeNFGj9K3IqhvV+/gvnEY4+xYVAsgi6wWkAJjx+EdMQYwSn
jEqG6xxn1Xh56b9BW0jty6hsuXPUKLTalIUf62rnq0av/D7/C04+GMTTZH7uALSFuT5HpwDpz3Mu
nvgpx7btyfE1/18v29WdqhfY+X17rA9ln0mvEXjv/GXWKowMh9oKnxpUWy+y3OjVNXXpunX9pLCL
hRjuZG5x9SCXpuyto42FbNXx3Kr6IOHc1kRPSpfhlgbozfmJP2192wVJssOQUP1NmBup69yKs6fz
X3rS4QAJTiEB7Qag/SgCzPOpQDckzJOT+gk9ee8+N0PKF9tK9HmOf7KU6s0mFljbr/DQVF+zchA9
9Cb4B421Uke9V+5ay5P6hbr1R2Phc8iCciKpAdMBQYbtNp+SKglgSIpSfkRzrtWCnY+CFLrxqU1k
csud1ffxtgb8rFPQCUeLWmLol/azSK0EKF7VxlWGHLiM883KKVJbXFAQTE2xxoKNO0bLu0UFzJPt
SU5MVR9prkndFbDa8SI6UjYIzUvV5x5BQHOXWEWkXnS5QyREhOQvZRwnVZhJaZ7IkagYKP/EcTke
LyjYicFgyM9JOOraD8rvar/2bK3Kt0FfJOCnOsH1sFNVqQ4V1+IKErciNzptWxoW7pPn99HJHgby
S7AMeBLh6OknHf+cvpBVUetW8FxVnrVR4qgHMoe6rhEq1Vod/XbrjUax6qUoXehRnU78pAXCn8gB
ARw1ZtEtiy8FOa/CM2kZ8aY2+sgn556jI+kKfzv5Zi0A/WbC6Ik/YU78onlyntRdNSaEvs/WaEV7
+GTB3qwc6Wfg1+HebNT4m3AWxkP4S+G65xqi7DGb2FRSytqL++pZqTMPqyOzTR7rIPHKdV1kaulW
owHrTks8faEHcTqvpECT1v50/gDHz6oQHW3c6arvn40A45lDETpSeu0H6RiurRS57oV5/WJDT08a
Aviw3FEdn4tYpDTIkq7tymcJ4pN8H4QVcXtV2CmOJ4PQwwMVAmT1Muw3kjUo4Lpf+6hEBis7C6Kl
IsX8QSf1m8Sa+SmIJ4N8nibnU+0giRLbj9rOf57gqevBML19pf0oLW0lqGldnD87pzNNdgENkMox
cQsjHg/WeyoK39XgPNtIJjxAQVBuw9xEZ1tG/fLn+bE+OkdHN+sksE7sCvsABURwvceDeWZaO2ZT
Ss9JnQryKvRxrSpYIT/r0AnN8jgZ7jJi++QKSStZwv0V8YHHvKCdd5VrkhA1zZ/J5AIbmLLzHuSw
6CfbaQxj7YuybivlOhpyPz4kQNcQUsckzHjwe7v7df5DTiYNyD8BAdVQpEHoUk8r+GmFaoGjrJXK
yhONHMs/sDeK3zZJoY9GQWRK6++OhpQFuqNIVX/0MmazpiWljE5uYj7pUmQ8YWgLrMyUjE2R5/bC
QZjO1dECTaoZ6JrBspkUM+e98AENNyxpTWPCoCpTNibWQTFWFwky6WtaKbobsqx7nt1wI0Y9+25c
OQkqT0LseEGAA553PhsD1FAUFPaTRz4S0DFy0mgbC7xULoWQHWkh9jk5aNDrJplkWEzTuHNqQYP2
KSUfGR1no6lXejtqq7AR4sAUVEC603ABZzMfj10DwJleNU14irlzAFkUYGntdLL60qrmrW234lBG
ZnPfZckTGdGSI/fJaLQmpoo9XGmkcsAaH2/SvOrqiJ5C/wpxgN77WMr44FqZE+xUKw/yzYA68VJF
cF7tAa5iTlH6RIjhRp3z++K2LrsmGuVXx/HSW2gW6WUTWsXCgfjiy6hOT/In04tPynP8ZditBqlu
Z/Kr1Hjto9Ea/QYrg3idDYg2uqpUvH3vAOLLJAPUpgBPzR/4xmy8Br9wQlIvesXKXHYLx483bTsk
bhsW40JAcfppdFlYNI475WPCueNPoxDF3JZx/Zr2ZrmT87HbkZRc5wSQ1ygqtd/MNT7Q7+B5Jp7D
xHqbDUcQGxaDOQ6obXaTs4Zdb4Uu4pWZmUs+U9P/6vPVYhDkU5+ezgBXJ3Kix1/WhxOmwUKTp7Ka
DJ/2ZNwHqDNc+dgkP55fr5NJZKGwH0DajEeUqGUWnv4/7q6lOZEdS/8V4m66O2Lw5WEMTHTfCIPx
o2xcLnDVvV0bh4CsRJCkknyAYWIiZjM/YtazuovZzXJ29U/ml8x3MlEVEllgW+pbnnJHdFxs6kg6
ko7O8ztAoT1ZVde1ZLiKm95vDeC0NNw6D9D3MR5fhu7JgWeNtCB1ZXS94N2EPxoPqX7oa6U18hNQ
ITN060H9t9qkVIMP7bG0RGPrpP7od4CzgZRXSj1ynykvEYQELAHCYrhy1D9H0/uPl0FptW74s2FT
4JVrQYt7aK1hBbcfF+gKfeCs7HIV8gSxbESaIb1wONUNDE/mCzSOra0gT06al66YLj7VUXnwa8ND
9DxxxSH5tZNsjPIXxFkJXQIZKchd0lYHF9fYQ5FTcQCAm8bj4AQpbuurYn3CH8rthhc++FG7vl5N
g0pnjTYay6vgkaPRhD/nYny1eqgBkbC14DiMrSBpxLOzeMEnfoymYEt/El9P8C5UWuUSLxUTdBuq
PszKrQRAQvW2NwHMcRGdR8MEARTA0ASHsLB0TlIuCLCN8AIghI1KOs1qKEXl2Wx1AuDv1UN51RPw
YF56zdW8AzCn6d9r5dXywM7pVw8VRHBZpJ17IMdgt6k7V0qC4kNlHlY/Asxo0kZeyGMLfe6nF1NE
vw4Zz/oLQIBNeLopzwwSBcVs6liC4w4cwxQeAOpxceIEpeYEsGLuyk2K3lmCPjvi3F3P4UauTGp4
DdsLjiTIxxafU7FouxlTq4g2ytUm1clZhJyuY/RjOQ6TFsQv+hUcYMyOA+IEsCVIjYGhT8W4SLdS
Z4uXc7zwHgJvmBw346VTmaPRLApUF9Ml+nTDl1vsVMdRaeos3CJ6zj/GQKZ/56JDsd92Gz5HidIE
EbC5OKCXaAIFzhhC50FNEi43WgTpekICy2hdLJbiXl1AEalUF81zlHvAz1ZquJ0poJIuokDMOvuF
pm4DpaOiiLVZR3UwWpzpToSZG04eTrxa3AMoGHJzJsvxpec3529EBc6PsLZcXEOBWJwfQ2q3T1Cm
9xZtUA8lpms3g+aAZCUonkgdxA3Rwf2SxjoUD8fNeS9YToNJGxhn5UZ7lqwaF/UwatzGLh8fqvPL
YTa8eoSCgLQsWF3agUUe7zJ4FOV5b5qsqnf+8jG4KKIbzW9jtxmfNRoQOeuH48rFfmbnDoqsSETe
kNCwgyZa5EgQimfLsDdDK56rMWIVF6XynHcBqfbQRjHjolUUk+WBHdbEQMpcQIbVcKjg4UJqlHrY
57VGAO9LHPVQ0o5as0kIIVdFCjNqKZ+L056NdQJ3IqJH6Bis6zHepBgiylEJe2NRPPGvEjgQSujt
IY4frtfrKHLPfRSWIbZTaUzKvbA8OV6djR8q4aR13ChWYtSyld358x5L4HpA+EEboFxCZEjpaY1r
FLo9IioiestkUkXdW8O7jJslBFMeHqcHLrAmBLOhSBnAiPCP6SAegNWJK8uSj7YvHne7xWZ50UnE
+JCyrRlr6Sgo/4awxfsPBUB7RuIyh60xD/zeo1iNu4mIhutZ8bGPXLcxgJhqYacKOA908JrML5FC
+XH/CdYPE3ETfuNjgoFAgaqeCjspuvXJwj3mveK6OXmHV7rYbor14g3Q8cSBy5LDTcomJEUAlhOy
gNRziwDUo1eszUSvuAAKoRs9xm/RAWDK9i8oh5uUFQLfBDJe0SlNUxq92fQBDYOKQW9aRrUeuqKF
7cnDw8lZtTmudxbJ8fxysTpGmHpOfc3RgP0QWJwu+ggNBdXneJCQ+UtmjbpKbz5dVuvJEkK/FI7f
lh4CRKlLVV7yzoDBH3z0a+7DobeaLvyW4ooDROmhsLkBA0fIWiSlttwYyOoIpuN5JemhdynA2KJy
qXJW8ddo04O8H9898xA7vfUf4mTYnMezN8hiiYdJczwblgHoN/Cwjk1Hrp+Hj/8MnLW7bPDol7/i
81AEqOR1x7H28ZcuH4YiEp/iv9I/+/I19R/98jZw/H4cOk7cZYH+TeUfgv5m/DMWM+VDxwfs7epd
4oSrnhMlXrz/r9lMsRAidCe4H9+LHRJP+lK6mG8SKjjpvO5XgfO3n4boSB/T/Fwu/J82f7oa/e0n
KsD4eYdQuph9BDyGNScjUC6WS0eEjwcjAqQ84bvyD7XqERQi/CD/JP3Jhtpi47dWvzOfHA7t/86+
uWd8ocUDEsJw9ZXKEYGTEKDMlzVu8aDePILrBNosIOnTH1wOcPsVsYDaVBvtf/XkKDVYkU8JtYt+
lFMAsXAEnLhq2sbmdS2dPD5GS6+Vj6gbBkLY8PXTD3Z3a/PpYqDgitwU2ebD9HxdHKAYlxEHKth8
NHOGz39zxbHELQ5Umkfw0SP+smEASYjXxQGKwRtx4PjkCJA9yJqkLNDtpR8BshYeMeiIm5/XtvTU
A2m09moTu0+gndSUkn4gTbdYgGTeI6h3EIBSNGTMfkXSD0fTdP+rR5D/AEiCayT9UW9AuXIEoGD8
yBvw6mQAAoSmLICcQ0o9EDc2Jx083T4G4BACdhSIzThEPoHXJQVSy9LsKjSOUNMA9BHySG8tvlo7
gmcO9BGGTX8yheMVXYE0Td5o7eXqERKN4e+hkMbW2uEPOUo96PD3vrodJ/+60aqh3TbTGg60F0t/
tFNfwalHxRbKbDan/hlv3xOOxxcDoT3m3ii1H7gTbRkhB78gFehdAtvmAcDESj8pXyWDIiP+1cD4
ZShgbPj4Rarbbv2BjLStj2LoMP/AdxRbJdr58oY56bQ3c9n+VYesHskKZeLyL/KXl9wJWTgcr9I/
rDarvmUzWDWnn0I+ZNuGUhqR+boSMqk2S946SHtJ+jFGizWyZZQEyGGkqfZMuhFXJookOEOKnSQU
gSNnlRpKwFuF1DZZ/q0I43HhdObojIVwpNRPE9qnSRSHzNP4ACRaQ0b0BXoK580ZwasmXC8mc35L
N0GdMXJAkMSHMBWeS9SAU2KI2Rh38DC4Qh8FCbeIqcPfhj49cNMjk1YfJfnqK4ieeLpxZph2ENEW
FwX7KHyhCByq3QH0aGGgFgNY4rDQj1nsYHLZFtAZhZGNy4R6TuT41gCIltb1qDv0gnV1nUgEImYz
datQqVQD5FoFoSk8fNStcOcIv2QwhpbXzkBZFRIv6H+wsOACRjSRtCfjVbVZyAcDHMDCrROPAa3P
/JHCTIqeIIwBq50SyOBKpKTEA8PmSeEvvo7dV0b6yjKv3vP/vrX1mQiRcn37ZVBfH+Vl2XlY9nz3
O71CbeazEZOMT911OxJt65g98apewN/p045vE6bowjf394mEu84jHwpJJ303KBnblGyfwUdauMNr
HToFTLvQ5fPEgaIpSdNIKD+TH+Uz+nzOvEeXB2eUI1tSW9l0HW0QwCuV954gSEmGwzdHwN38oqzu
0zG+3GtJK90EGOaoNkBI8gD973eBgT4M/eLHu8Cn3mDnkd+zDU/c5VN/JMJQkQswPr65uU+lSkqU
+soRrpgp2ZbjAWh8Jgmld3XfE/bE2bZEBL0mFQeXTrh2kBnECQE7m246yj5t46mjOB4LE+Vl3FWu
k6/a0lPJolc8XmBluhTcNuX1mePPWDiVhIgLlPZhSvYqBBvU54KQ7U3JdqJY102pTNmUbHvtDMcq
bwla3JTsOd95MynUaUyWhcIpXEW7GpiFjTsPmT905CTpOJC/23TKF3yAZwzGrCRFhCnJ25gwQqh+
5KwkpZTuvmfxidftwglnzFfJ2uAD9CiVu4TAbMqEdigQW1VEAxxp5nQvEx8yR2EC0tXN6V4Nd4QD
HL0W6MbMU2dLvnpT7r5xQu2AIZvHAllYUl22chSVFEmS5pRvGDJK1dNAPSlM+XDD43GiqyYo0TKn
3PfEgk31KVvg8Q2HXI8dP4odrvKZYtjGDEkendlAJKEraZH0ST3XpqS7wgPIvbqHVEdhTtdnmrlF
NZTGZEm2SzIpE04s7N43/AwoY5FDvdxsg2txyVRZYeNpRqKRpvWk8Hem/L2DIzRxmSfXnbLYhvnd
E3jl1IuHpBQ5zMvZSzfa0QkTXJspJ/qp1Ay5r/gMAIZmgXQAp4EkQxxOw5zGE14wGHThSCFMub7G
hJfOSH08kPZmgyyP15l3TxJLeWHjyXs/DcFiRbmEo1cO8/LTtvHBXAP4YiRUs5Fidqac/gDlaohz
10bKnqSW8mSvg/OJimYXISHHd9xQPdA2rJq+Ew60u03ZsqbsgOHhFMQnKC/KbUE6J7XXNaWexXy6
bOiMdEsPIMk29Llr5HguFG6jrxxQoiwotp//ncR/nmmGhBektTSBJg10TqpHOzzc93OtUeWHuWtt
e/50txEA3v5Vx0rQtcXGJFPkuUsfRgsmdnsVaD4cQgIwPdsXbM3gKQ55IGml86UUN1PSVzDbJZWU
KFXJGRONQuaoSgdl/hiTDdlcUknnauPdeiPCkcYCG+IIiIWMx8psCVrYlAU3Dpy8ajQC4WFzum+h
zkkqKWtPLChG7xASDhWqu0Hm5NkOzT5LRrxwGjL9jdob8n3iq9pHhj/bnjJKgeRHYz2D5lzozHio
h5OR1Wo+yK9OFBdazFdcsggdm1P+uzPTFEYbnt5bUcCh+1NU0C0fPHPmc74gg6rQTwYjTqGGoXIV
AU9rQyzfJ/4g782m9ESgslhQmU4HSaGbRMqJ3FC3wKN/6XX6nd6Hztm/FujwwCFa2Dn/SD4AzhaQ
H1B1QE2eU3zd/VIs77He84RbjM2jo/FOuolpoG97NYe1ke1vd7YVFYurTJOuTJf1+hIQTj+5Y/gU
olh9iSz4g05hlw4Yn6iELQjG0xCCUX0vLKg5kOGux0ZONJZikF5kG3Z0d8UoaKeQtTHhcaJvmoX3
DFgTvsO350oNbveLniy/Z3/WAjyvI3XPbDi5+yEv3ODxVUS1DScCMozUWLMND/QlSucK1/R//dOe
ZGqq9xGclimPr5Az4Dtahh6g0axQVrcuraozne8bFqiiAa1szOd6vQrd1VoXZ2gJb04683Vci9BR
jluKZ27KjCwPNYe2hYNxDTt2Ot5liYV7fcNEJBmbHuSqlfDEkImdK0JY/6ZchvfOFVoSMdCnLBBm
3ogv1GzVMqEkGc+YeWyl32kq6jMlfOsEWoCC4I9Mqd6xEK5AL1c9b1ihP91RVdA/yMLEUWPBgwDu
buU878/Ffap1C0c3CyA25DRTxYLgZE3ZfT9mXLfjKlSmaEyYoY/2DqcrFQtbeM/4UpX7gBWzMOMk
nJJaqIs5IHmYE3+/Hjg57KCiJ1NOf+BO7DM1CmJD1L2F/S0Whas4CZOg8HOhE4tQxMnmZsp5pzIb
gKYWFrIZ8DrxWTTmIYaU/8nzBq0DXEbO4uUunn4Ar463ypM3KBWwoft0+WiEAEqHRbGcLjEt87l/
e/chRZ6UzrvhWn/MpyhB8MG1L/+ZZYxtD4pCIlQiWPA7dulVYdigkHv/+2//EU3p00W4Qio6ZnDJ
Bogzy11T5CGSmE8ACyQn9fKNu+czERZvyP8hiRFbAZMKMBwbB8OBUTCVxz36+YwztPaKsap3iT9i
ajypDnCauoVBz8R0JMDAezaFGclniprYJBh8G/6va5ag95DibyxTbS6AeSUrX74vd6zo8eIQ2ZXF
KEokvVRMZGNY2HskBbg5lC3IoBsWxGNNrcmmffARyHMh/THuMyo7/AH9Sp6LOkDlBlg4nqekvytE
LUhDdCCJoJIoZAn1y/Rpb0EdUcI7NtSnFt5zf6Q6aA4e7ic4aMZsJFecvm9l+enlsqTnBMnAQyUf
sg9QglZok/UlyaaD2JC5zkwMoQRgmMPjWTiBbRQPh0KNBRK+vulhaQs8iKoxXbNg13ypSEqrnf0v
PJITpm2wEaxqs8ApfHDCkfKc7607faKGdDbhSNqMlRN/YsFR1HFXQbzNBhtWdWeeMCjaHDVgFwmM
SUWmUENi02PSCTnAzBSyNpKEOvGYi0AV1zY0ontc+ws202LGhINvyogLKKmKcCW0WmOiCIUovD2c
9nNYtO4eBKCkmM+1/fm/Y6cw+tPVQnDVtYAOAObkrx1/pbAiB3MgeXYWwQ0f6FpB2Ya7HoaEQHdK
uexUX7VhpmC+GhcI79H0mHVhZ7ksGqoxobKNZwQlCiJWbSq0LbAxZY8tFRmM9hxWyGpELdziLh7S
oZ42b+FKdBns5ZgnkVx3eswIudr8QBBlPbW7bOOZ64o1yV+UU8tpZrO2cIxvOVR8haqNJyOlqr5E
aI4rh3m5NpqJ4WKLRxFTDdtdnI/nC7be598TXwPeBG6g+bR7sExUgIC0d6rpies7q+HY8TxHOczo
0mc+4w2kyg68Dhq3WSBOydeqhZ/2+TPmB2EPsMKNgxCqnCVdFPSFkB9ffvT6cKdpUaeKjYTPfjLS
POk2Xv57oVppaI5hgQWf/1MU7sXs8+9pQfdd+Pm//CFXIYiA22w+ELLDuBYvQ/q2BbrMX+sCGv1r
zAm/d3cuuI3MCPgJpkhhKJyzSFGL0K/QfM5A0OKaTl+xEUbtwA8DkDFFJajYeGA/7tggFRvhh498
NmCDpSoxbOTwZjJ0937bqKVrIThzD2VOyRRHrqH5sTgdrNTUoToihki9oI5xKAaBoD5sT30/Pywh
tDR/RE9sglCg/v7YKO5DPswn4U1zontoS4W+vw00eEGpDtpUpa1k9j/R32/fU3y+H9ABnwtGWDsM
ovT9diLDSDLdiu35k872jylkcjy+VuW+BSWjLZC+UOhpAJJWXlav0GfeggFWSMp5Um/rFlS7C7g8
HSi4irdoF/Ly+TYV0iVHhDm4PWHEOeXHl+vjt2BwyNxEmXGK67tfRh329d3Bf6iGfdGN89CEtw9s
Z5O9/seEHuGIzHDD/l/cudMwGahbdoizhzfsFPzGQUiNkhYLB7CoJNHU/JMfXn7YELJMuKfeDhu5
XzRbXGf1dlgw38lljzJNHGOFtI3c3DZbofYoL1nHRiZVWzsdNvyTZ2IGc0SFCbZhOEi6+QE5G4mj
gIDUkSVtlEZB2I8AzJiolrsND9olCjcVww99Rcxv3xucY23/0KHVnG6XhWSo6m5VGyFbghiIyBul
RCfR4NJ81neA34oFKRiqT8BG6V+G4XnN4zhKpemts+CqBLGRZZiNcpMMVQ8xuuOZc+ceOCV8xEbp
9O/FAMDKkmj6FtgAe7qHWybjTxvnUkR5wrBiA4AwY9QHDnQ4QKsSzAGlYGRSYSfL2UZQq0WxkWhc
+MBDl+cKedQ0Sn6+/Dl93987wkFl67BK0BI+0yKqFRt6chu6LAobJAvSI2UjYNJnqlZUoe6kpops
nwB5O/AcwB+nBrwqNoIx2emEChOPP//uObOVnDFxBY3m5MeXn5N0AV2GEdQianijbCR6ZAvIXoHC
nzMUxr/IWdMiqgDVPmiqfD/NPw+I3tQIwNX6euzQLyL5mh7wndC1N70IUGDNZkJR7G0csRZAJ3V7
wcbJFR5ywXIlqI0qtragZ+fP1w48GL77l7wHyMZzkBbLUW077giHVZw3jg2IvLYQ0gOpaBs2cPLO
+UTRSG1USJ0DBoyQKCQGeQrNRJ0sd0o398J5PzF57hxWwHBcoIaau/QtvJUb+mm4gjab9AyY1FkX
FKrMHSmb0rCgw8ICUaplbICbXDqAfNuc0HQN3eEZtABP/k5ZBJDMpaB/+fN0jRT+Ad5WSYmejLKN
+Gd7HKIGCsb7ZjnqABZmfussC23m5eB92QBBu+VaooqN7MYPzIePMlFYYUNJukVCkErVxp0lBn90
4E9V8biBRyYX8PJjd8fjIZTb3McF/VssDMACeNNoCTlpj3YKVDw9fcfCocYjFaFwJL9w1YYvO9MX
Lx0PXpl/KpxGsMoipAtlpibdWPjFUHzVTvyxoqegrY75ptyLKRCclZOKNuA26KKwVZJJ7Zmqjdkm
wODUJmvhZP6K7eWZ6X2exKhSVCZuw1m4o2RWbJR7takumdw28tJuz5uaDtbr6ONTAyhiCQVmNlBx
32/3SEErFl+EhbcJyiyhL+aqcXUqbSsBsKiBmC81gmzKOX5LUn0/wyfr6/UDmjqhS8aXeqxtCI8W
ABM0fHIbSH2tkK3VFBQbaWZtlPE78vCRRLKRBN4mg0xLd7JRot0ZwpmuxmNtNFPa6OR4f7ViBhvJ
Q+fMm5JmkicH6gev/WHn20UCsCRFNKO2VW7ot6TJYbJ95FcjMqscjfLehm5PNLAI8ALxw5WcYqrH
2zBz7hxdtbSQGf8+TPTJVmzckA/Iyl2jYZeycWgtJ7nyrY37fs9AXitB00dhezW04v2JJ9vf7vyD
MOvy+jP+savMriaJ5S8dbOUE9uGFXTgCUQTlONmAj+klkZ4bbCPIeP/5f5Bsu1KkCxoWvuLTn9Pb
Um5Luleb47vHo7vTW3H7PL+O01/Paaz5460yr4/nK1vl9tHIEXUbOTn04IX75f8AAAD//w==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b="1"/>
              <a:t>Which country is the true environmental leader</a:t>
            </a:r>
            <a:r>
              <a:rPr lang="en-US"/>
              <a:t>?</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45E3FD68-55F5-4D11-8C1F-3659748BFA9D}">
          <cx:dataId val="0"/>
          <cx:layoutPr>
            <cx:geography cultureLanguage="en-US" cultureRegion="US" attribution="Powered by Bing">
              <cx:geoCache provider="{E9337A44-BEBE-4D9F-B70C-5C5E7DAFC167}">
                <cx:binary>7HzJktzIse2v0Lh+YAdiDpn6LgBkTRyaczd7AyuRbMyBefy2t3s/9g44qRKVN6GS2kxaiGbUUMks
h3v4ePwE/vpx+svH/PNt82gqctv+5eP08+O466q//PRT+zH+XNy2T4rkY1O25R/dk49l8VP5xx/J
x88/fWpux8RGP1Hi8p8+xrdN93l6/D9/xW+LPpfPyo+3XVLaV/3nZn79ue3zrj3z2cmPHn0se9ut
X4/wm35+fG0/JbePH322XdLNb+fq88+Pj/7F40c/bX/PPZmPcjxW13/Cdyl9wgQVhGpKvvyhjx/l
pY2+fazMEyaZVISJrx+r76Jf3Bb4+u7TfHmW20+fms9t++jbf//42tGD//hp0pb+V539cn3E6xdf
dPrp2Kb/89fND6Dl5id3zL41yd5HW6t7ze2S5N91/9fN7rjkCfvyhxwb3BHsydeTUPLHgXw97K8W
33+S0yb//r2Nzb//eGt07/W/3+gXza39+PnPMzqXTyTlmhgKL77j5PQJF5opqZX59ue7zK8m33+O
0yb//r2Nyb//eGvyi/8Ak/txYv/E7MLkEyEMU67hPyx7x/AuYU+UYIwbdmzx3cc4bfBvX9vY+9tP
t+b2/wPSyiGaq+676v96VqEwN6Fw8e+5wz32c/NEK+66Wn/NLGvquZtadp/mtNW/fW1j9W8/3Vr9
cPnvzyuXn5vi1s7flf/X7S7cJ8S4ZjX7Vzc/zi9rrtdEE/Xd8DiWu3b/B57ntOV/fHFj+x8/31o/
OPz7rX/d3eZ/ou05e4L+RQii+VevPvZ5lz5xvxTS7z6/sf3u05y2/Levbez+7adbq1+//fdb/U11
m9jvbvevezyHSxviEul+y+v6KNM4OBTBmZSu+y3VbMy++zinzf7taxuzf/vp1uyHN/9+s7/tm+zz
n+jtTD8x2hDh6uO2kYknnDHKhKu+GnxTUN/+v//bZMl8tpk6bfK/f3Nj9b9/sDX82/+ARuZd9uc5
O1pyw5mGeU87O4WzEyE5+TYjbevqO5t0nz89eoo58VNZnHuu00ew/f7mILYfb4/j0vv3x8G79vac
3g+bWZlBm8OE4uzvzn6nq3SMeUJcjbn1e9fJv8v+2s9/M9ib7rb73H7/6FROPHsc379++jS+f7o9
jHf/AUnpffK5s7dnHfFhB+KyJ5JzVykOS985CZfoJ0JLJV2+wQ3+gUc4bfwfX9yY/cfPtwZ//x/Q
5v/DDvcws/83Do4hoYeCOn+vYH8Wmvbf8px3X+J2C35u8bRtzfqzDuC/pRr2/99h0B9IcHDb3R6+
QMh3gub8p9/PdfPVc0j011O9/vTzY4Z29Qcuvf6GowH4Owh5/O8/37bdz48dqp9oriTXkhJJBJfm
8aPx85ePFBozzQjlwihXKrN+ZMumi39+LJ5QaYQyWqt1UAGE/fhRW/brRw5bUSd3HU2UNIRTo34g
9i/LfI5K+8MS3/7/I9sXL8vEdi1+8+NH1dd/tSomMAExbSCfK8pczQ0mnerj7Ws0e/jH7v9hTmRT
GjWzV4suZ/6CrUJz2feWlzfRItLu4o5l/iFxHL2oC1GUActZocy74ipHhX3W8clzs3YWn6Y8c5fc
s2Hi8DcRN83y8bw8VPCNelwQrjQ0FJqL1Y535ZHEZs2c15NXO8S+7hSTb+tEppcPkSKZhuE0dZWU
VCpF1PoUd4w4LIuJSG9bT1NnCOauGnzFePcVzvhaBU7YTh7p8k0Ko/j1rjaUUgytd6WUYVuFmhWt
F9rUHMLeEV5jp/z3aFrqIMmM87WX+F/lHdtulScwIxNAPy7XQOUwlN2Vl7uLEmbSjdc3hl8kepwu
4nxwv/brD5KCblgp7SJGAIQcS3F7naQNCRsv5TH9lSR1cd1V0xKcP6H7tkPPbYRQ8Hb4gUao3dWl
qXMSd8o03pTxWPmxmcreyxoheq80c9l6bj3Gb8/LPA6tL/ZziRAU4BkClq5z1V2ZxrK6Koa58cra
0hvi1CIY2ix9Tnotd9Q7IQopBgFlBFNUbl2DVgUpiz6DqHyovMHY5aJK+spv0yK/Oa/VCUtKbjin
CmZUSEHHWolKWu3YovGGpE2v+ySVVxJ54hkvmfllbEp1dV7eCS+8K0+RY3lzVy6lHCCvse5SXRVu
WDmHdJDJjpxTJhTUNa6gUE+ajR+GhV7mpBS1Z/I6Hvw0XdI56JJ++Z1FQ70j7JQRBVY2hqAAaAwZ
x0qZupG6Tefai2aaBf3Q0BexlKEvuJ4DOWnunzfiSeXWJRFFnAkpN6E88D7UXUJrz8177gmT0kPS
UeVFyRLtxPMpUZJguEU0u0LRTUFxHSEyZyK1NzckDzqayxdtulDPFFGzE2Br8v577foSYPKuqE2A
DYuqmtaFVmIpf4ljFV3qbK7fK5fxZyPP6veN7n87b8hT3nhX5D1DJs40Zi4MGZPC500oLpK2i3bC
+aQUl0stAUMSsfXF1lRxszhx41WJ6V9mZZX6jrbsl39CFzg7gllyofQmskIR8jo2qvbKtkg8NpXy
IhlKuVMbT7m61Iyj+3ENVpQbKY1RSZPUsvacxjDpa5NnN7kswj+Kqo3fGuSrbie4TnqglkiHBr+R
843E1InzJpGs9jo0Zpf50H8QnP+N1lQdHm5ARTiha+XSVK0PcqfsS0HiaBRIGXHoKH8sWh3w3O12
AspdI+bYzQFEG66ZkXItJJuMGzs66XNhG69mDfNay0ZfLHF6qKoqurRjybxKisswzLJLJrrR8erB
9t5CeLyTRe67pUToSOzohPulHTnW1yQFGYYBVca1XS5f2ZbH7XXM+qLdOUF3DaOtykDAUDOZFkCF
N2E2tZGO3alsvDiJsxuS0+Giriv2thya55F0ppumrcpDk5WuxyDfn+Ys9nEGnduZ63526p1W6H6m
MSiuiEiDdp1g53us+TijP3KGqfYqokfmjZEppEe7MWLBSCJaeUkzyNdt3xXTzunftzkkU43qrg27
3x7NlE1F76JSTKzUflOmmb+w3u6c7En97kjZuNg8VGaJaiTtMXaHoI9y6o916FwWPPJm86FMx/rB
KQ564YBhOKlckBqOLarVaBk6ytpjs258x0zcH3hnd6x3P/lAimToYSXDIk1s6qwtaZi1qqu9LDLy
dann+sCyNr0kfZ7+rUua5eJ8RjhlR7jsurITiJNtRgizEjwcgYok05FXwVBr5ykNSeRrXbTP6TCb
LpgidIE7eu7J3egp+2iq65LXXl7Y5mk6luV1FffL87R3mqe9FtwnWerupL9Txl27TcK+wtmb9DdV
uqjzxsK4iSt+65x+6g/UDOnlaA2pvNg63a/nzbv+xuO0YNbJlzGMQCiL216wZ9FoRRvV3hC2NpB1
3QSsSAfPsdPD20600uhg5Eodk6CBHPtnxpclGyWvvHns8wPJlv5i6sTDm2kjgDy7GPLBYAM6cCzF
zm1ZcjpXnqOq8ZJlvPCyVL0idSa8vCE73nkilxxJW73oTr0aIyrbSSJbkSQPXZ8lKpN+SJtl3vEM
ff+clBKg3cE7OPCL9fM7ghDHSR7HS+XlA2lvYu0Ul6UtyE1ZCH2olBzeTqPjZF4xj/H48FAwZIVF
0F9jIGcbJVU26SXrUP0XpzNv8lrQX1xCe7+ior4uG7mkXhWHYkfjE55pQHxDhaAKjEO6KRCYSWTH
3BGtqBv2XsVM7lVuGnsJGZyH52rzZVZ20cgblMdj4+qqnVseVWio4nJ4Kvu6vy5YJ24SbuhVF6ou
9vK67XfMeuJIAXEAd0AjogVYOsdSm7imCwinyNe9pJGXJ4kOxqRsb0TJ+hcTL1PPatP6dTIkO6Lv
ue1adCVn1OUUJUNsTlSEo63qGhklSnXlUWLZBbCY4fkDcwukAH1Y99Ma7dY2tzThxJpxgc8uSeeW
XtunS4ARN79ilbLPzss6pRGyC9pPrYDluJsONeMJT0TVVV5m7FR5de8svw8OzdWOq9zzylUnbNZx
ZEAG5DaJJUta6ZH0Fbwym4O2mvlTkvfFdT317U5uOSVKwf8Jk2uhVZt82Y2hLcuigKg6aj3AHk5Q
LfOHuCTzTnN4ynjohRACrgBvSW2SS13oOJloVXkNJ8mhcdDrxmNcHx58RGuZQWmE8YhSmzG2jVRs
6iRBChPL5BHZxl5dFvrhB4SGesXzVn4V3aKvsxtVNG3D0hvFgOYSiepQTjp9FdbR8uG8QicOCExF
6IOKAyxabDKUokUdO1FWebzuw4su61o/Y0PqAxJ5el7SiQM6krR+fif723Kuw2VOK8/I4b1Wlh0s
Dasdf1sr41ErYFZSN1hrANgIAZZ8LMTtprooXaf0XFmSZ3U61W8KNpbXJhJ88cpxmi7Pa+XSUxJd
Sg3DshhSNx6+1HmajzUk8sjAgLUbB5O1mR+ageZeLML4yk5DdJgTYS4tqekfzuzctMJWFzEbs9fn
H+eUkXGQUgBKJy6w+2P9I5sXvQ7hOcoMS+BUTnoARPD54UKUAOtYgWEMv9n4jKzHJWkrUXpT0tDE
n8dUdkFLTCV34uDUaSrDARtRg/xhVue94zIhzyxhM5zTpnby05hJj4zOhSuGK9s58460U7bTYHeB
8silQpgfS+unVk7FUFae6kT4NBvm+rpCFg0ebryVk83RA6GP3ALbKlcNmyNkxLQtmmdlHxeHSbBk
B449oQvMhiEKGREHtbVcZksnM0m89qkqfpGPhvtuIuKHQkVYNBEgEEgbmG1ATjm2mF4Gp3NW388S
Vjwv5okGVWj1Ts69j3SsYrCIEgq7FExuq7J33KCQSylIoUov7cPkmTNrduHW+U05CuNJMrzQo3hd
OSQ81LEKnwLvvpGmqnbqy3r6m8yC+HYZ1gRAW/S2EVhq0psuytEIyIG6h26KW/uST4IMz0Q/jsyf
RpMn181g6B5MeyIMMA1g6UeZFGizNmHglLEgfWFKby5SlvkxkXMwVskzxiPu922I/3ywj6L4UGDQ
jGFFtq3aPVVTsRBkER7HiTe2rLlQxbIXCetjH1vUxZECIYMHCWm24wAw52hqFI5Vxknk51qV17Nd
1DUPTbzjQvctCFGaoU3E/EHJdqBCrpSkEbBgmYnECeYyr7VHlth9Z1omPsVjMYY7cb7m/a12iLwV
aUT64ljHHjltnNViimpWepUtnICbWryv+3H5W92rPHBdS/8GGGR6WsWsvCoa2v5+/gjvu6uLGwqE
YtJBJ4msdiy+sDWJhrEvPZI3UZBL9Slv1O/CAqCqjS28nu91lfdTzioRQyu2aUBZ2SZK2zFJE+rW
pWcdiqG17vsrhIrdOcl7A4dxOW5WoMLBP1F7Nm0eTTsmeNmVXpM6zeJrmyS/1ctc8KCpQv6yzoYl
8TIdAzNSed7u1YgTPisISJFrDwj0aLuobpZKZVYNpefkYX0homzufBO68duybVi6E4YnEh9WJRiV
V67Zmv02yjLqZHzsCAJfti+RF7O3bmiyYOBN7ga8jcWbjBUYladwbLsLGoah8py2rd/FDbfVzrx1
wvLYx4IMgLtG7spOOPYomrdds9Qjkn0dI1yHvvvbKNHPWzIZL5/D7Hmr37t1FD+4lMEIWKMDOQMx
AIzUY7mkMLmoK3iymHle+l0UsuXSDG7S7pj71Nli8ALZAaRj4fL187tlxto0BMWh9KK2D98Nc8rU
YXZN+LRLeK8uz8fnKWEGsBUQSEPwd2PNjlMaO11WeguQ9ZvKLfsXo1VOMMhyfHte1InkJ1cRZGUt
YtnHjvVyQy5mZaGXSlX4Ke3c+Z3u1HCZ2Ty/wkIz/vW8vBOqAaMHvUUAEdCgChzLy7mTFP1cIq+X
SgdOjAVm00TYqOM7Dz8yjZUzSiJUA1q88Y1EFlXUdmnpmZk3kcenvg+x9rPs2qUWWOB5xU7kVI2e
iq9ZjqyA47Fi6WRlHvWO9dyiSP2wjNvUc2os/vxQt/RTNzcDuaxRa3Ymp1NyVxY2JH4hk2x8pe9G
N6dMQe5ogeBMfcJf0BmLxsYm8bux5OUzPcTOTnN34hhBUEALoNB84X9swmFQAy86J0Kq64AShBZR
XmV16SvVyp3UcsJDcc0IxAEXmDEB++nYsAsbezWMRemF7bL4eb/Qy1kO+qpvwjQYbeTsAC2nVMNY
va5PgBdjWDyWV48qqidtLFacXF5TZ6FBEYny9aKTfMdDVw/ctAEaXRR2DQq8LRTIY1Fc1rSL5tB6
JEryF7wBfJRyEV+c98yTUlB3cWkI20DzpZDcSV2kqLJCCmSTOs3rQx0S/TR24vHBWBhu2cn1xhdA
XEHVOgrfkdLGWL3JuYKUXEzKB7Mtn694ir1aMAtN6p0UecorgFCtcwyaCq43piNkkU2fIG85Xfdm
6JZXRVmPnkQ/5ak6rXcO6pQ0YHwrhQowMea6Y+Uq26aSVQjuZq6jG5s07KLNInVNpql6uoxLv6Pd
iSNDRgYSbYiCTLHJkpmi1TiBfeaNQ1VhLxsTOgRR6YZ7XcQJZ4eIFRgDRsuJWR/kzqlNFXfjLkEc
T8OgiqAAdyBQWakTL0nC5s15RzxhRRgRq0mQFAxuD26EhZM72S7S1pMmFjbA49QfbcNF6IUOgFwg
/zx+eHZExQZaip4ElMht2V5KXUzxRK2XDknoZ04UcBomQGqFc+BhM3nT5I7BeTVP2RRNtVgh6BVn
Ws1wx6ZxlzpV4XD0mG1+Q7FNPOQFi7yM0z2AfU/SWhvuSJIVaGFgBVmv6rtkuEaq7vKDnbOh8pOs
wlGeV+xEqTFqXYyuvQlqykaxomt0Hreu9bpp6S6XWTgvFxmaoBZtfXAmM9+oOgl//SeEyjWtIBww
LW2ENoUZ3UQz67UjjJiACvKumOW7WNrmgsiaXYxtzHdknhjPkPjRVeMdF6AtrFc57tq11UvZpqyx
HiYl14tie2OqKf91DuMUL8pgxe+iIE0gHNJc03EqdpLN/V563QohhaKjBsF3G/yEl2pieWK9Xk3u
q57a2cvjJrp1wrp/vmgnPLRh3T53qnan8q3xd1yOVndFpKCPBqCwLUe24ybpgE96IQVxCCuN6JCy
lL46f6D3swCmTgUcErQy4Gjb+joo2ycJjQHYhH38e7TEQxx0eAuJveDhVP7e9SK6PS/xvkHXOReQ
mpLrxdlt3om7wolJgw6i6JJi9OrEipemX7LIa7BWuRDMCk/ZiAxeWIXpHmvhlPQvXbwruFr77GNn
GpySJC5HG0qqKs4D5SAwgd2X8eibMU9cL7HhMgbVRKrsCmCx+/m89veTBEMNASEcawlGgZQey5fY
SKBNRpKgU8au8fc2q/h4SWOtLx4sCRApkCGscr4A7MeSMDtQs+SokjY0ygZ20ePsmQw7/Qs5iDne
SUf3o5TBjzTyOvo0JIaNYdvUydKpa1FOaF5/QgEJsjHNAjcLgcB1tryMirn+UI2qukxnxt+fV/Z+
sEA6oHQQnonCGwY2/U7XS5n1LaSDOZY+dStJPJFa+uCQXKVoLPqx7QHFdNMIIEI0WNojOsTRMTfp
zF8MenKu/wlVNF2jHmxPs+XVtOD6OWClwZDjUr0EKT2csYQmwx4X7ETkA9ymgCqVAXVwu07C/lQU
o+2tFxEuAlODU2/cIroG32+60bpzHtySgo9O1mUHXseB6WjTtbURnct6PSLHSdkhH3T+QgD3OhTR
xF+eN+EpXwTzcn2pEABL8NKPXb9IE4J5a0bNV2N7TdKa+wATioDOY35dtQ25qbFvfyWatPoQq7ja
CYUTOQZtHEwK1AmE+C03WOTZAOoHmu9wihzq1UAUX3KdK+CYk2reUuqIwRM8qd/yJJqbHeXv9wXo
sHBXYl0bay63jKnSWSqslHPs1ZaSfMBhJNKzFMHo93GUt6A6ZtnryJnEP5FwIBj8Ahwy0s4W+++S
pK2jAUPA7Nat7+AJrwe9xL+5qs92etdNuCPyDBg9rsIAgByOzu74gMMhtoXhcxKQsRWBq/P20i2H
dCeDbkG9b2I08hlhCPrtrIb7SwVJGEuCFDuKzuR9MESLcyhJ6vi1bMkL7BPtTcacl+EUThc1tp2v
wr57oDvfe4xNcuMVGTs0t0mQNE3hTUI1l2gMx8tSFSzIzHIoJes8RDOAN5AZD+eDaVOxvkgHwQ+M
FRdIKhCcY1s3ZVImqeqTQEdRfyNqOR9I1A8XZTLsrRlOHetdUWtc3+2gF6ZmUQxJ0BuTHDqW64BO
bblzrJvE90UhswLDGt0cBp/18ztSnCHORJykcRAmjRpvCFiwod/OVdZcszk15I2quvCB3dwqFEx6
RCMuM+ElLXrTxLKZ140oTRSMYRw9F6A3BStytdOsnlBNAc+juAaB+zhq2yr3uCwSOgCYAjPNunja
uznLrjpWKHqFe2Et7gCpChn/vINsEs4X1bC6XJlakI1h5NieZajCOJl5EhQTSUMsgKs+WXy1tKPb
eNmkJuN3Oh7Gy6ivsW0/L/yey2CfD98HLwJke+TaTUluhk5xJ7TcF3UXXZEmnH0J4uuOlE1G5xIo
OqFoo7CmZdgFb6T0eYILLCV1/SiZo8GfWV7+ktaTOThycg7tjGpd2MpeMLpEO+n8XvhBtMbyGXw4
inXKesP9rreatCRhlhbMd0kZuy+pqIb6fdJ11OEeOC5tt7ONOiUPcYGaj14OdPVNDMYLz2noVNSf
Mz54+bjoAPcLc1/0SxOcP7sTooDdm/W9IaB/ICSPVatwo6vJQKnxQ0wdh7C2SzChLiOl1c3OAW46
gvUAwYLAih1/8cYvsvHRNJO1O/UjtGpJ+TQObXXphEvhU0dFr7sBO/5w7FM/LSb2bGRi3DnEe3G5
isdqBE0dmDvw1GNNKV4ZgR44pj6cVF86S0c9LhsA08Rh6A9K8uq8Ze9HBUOHBbPCedAvuptDrKIp
C9MQaY3mGb/Kcjsc6iTudox6X6sjKXQTFZlhxqkzFvrY6Cs/0rL08wnMOzc2r4aBiZ08c0oc0NmV
nI2LFNDv2IjCAjtNtIwCJDFi04uKN3MS+7HIWd572vKZ2sPc5Qm/eLg18WYbwABo/QF8b6wZA2oE
h586PtOl/BBnWGOW7QPpQDgkXKsFKRqIDjZAiPhj7fJyzmOpCfdnqPPBkNIG2GJUOwjcfcfABQi8
NWm9lqHQi29smA5DGI2pSQNKsfUROikPTpK41w81GKSsGBFWogCmttBUW7IxrrSTBhWn6Mxw5fUi
Ie2eP9xPHxIpESMurmhi4yrXz+/UcUD14cxqnQbOMJdeHBOUt9FNr6YQy/rzCt0rcSujCT0VXqOm
cFloW+Kacr1lmyRZUOOq2Mcl64u3QkT1RZ2KKWh16dxEAFF3/P2UfmBCMOxvQQvA1ddj/ZoFBo5q
WDFN4horY1DZW2qVNznuuBPJp0QholBfMK8AF9m4hcjjIcHVL2xwFtb9UsVl4ZeDdj9wEAwfHEzr
7T1wkICor7Dexs/JUidz1essqMalvDRt/kfD5B714P55wR+wjgDvfy2b23zbMhdX1HGzFQ6o5nd9
uSzB4vD4Ge69ts9JXOXP7eI0e7ux+8F1LHWTJ0I5l7iyFSYBc4flaqiS7rJsB3p13hfv9yJYagJB
Q9nEFXTsN4/dQkxzktUOhhJH98nLIusXb1aT9Qte0adunIaFl4whu+JxF96eF31KQRQxTLYUPRCI
1seip6WtHGeaMA9JOQWyp9mzrCN7SNJJKQC1sd0H2osLa8dSRNqD8RSKJFB0GC5YVWbgkLl7uO59
l8dMg0TI1lc0YBe3GapKRQrrdnEakH4J+8tyrFp6saRNVlzVBe26nZS4uvUdNBdqQBwupOBNDZii
ME0eKzVEltf1wtMgXGp+GWX18sqKJA/SZsWqTD+YHTc5EQJA/UDBWXFztMebs4o7zp1BjWmgFbqN
rnOxs1JOqa8wqHQXA3jlzwbVtsXhvIucMCvyMUg3kCpRMzeH1+H9wsSthzSIUHwuhE2X6zDpAemW
GOb3Ls2fMCqaf4mVHAIPU9XGqMaSWZmoToO266IS18/Q+vlgH2jpJ9K08VXGy6R4cFoG0CgBY6HA
4X0UetPLcTWObdv3RWCxDPWBLYVv5dixq4WVw8fzxjwRCVhcIcwBFGOdu2VQdb3CFiAeigA8euUP
7iD8fDGf/hkhQKKBc+Aq2HYcJm4Vgc/XFQEI0OMhtoQEdjTLTgW95xeAT1DGsPcDZrMSXY/9f8Lw
huViWga4W16/ygG7B6Rtxst4duWv5xW6lyDh72JdiKFLxHWeLbvNNrZZydV1kJaCvQ3BzAqvk2XG
JdegDBtiAlTuUcc+H6s6+z0de8N2XAQr1HtHh/kJVEk0yCsTBJfpj/XFOJfh0mdWH2ZBMtwDdxaW
0/zlkC9tlPmy4G2xeDIpltx4uD/ZprlHdEFk5rtY3YX1wSTELdw3S8Hm+DbJwMXg12OuK+d9rCwQ
il/DOUtteqWcoXU+2SJ1Qu07CQmd1EuywWbpgYwRCZkfz3aoSdANWPeml51JG/Z2mCrjlL6M43H9
9/FSsw+1iovuD7cj1fjrQhfJXjSFaopPdca73qf9nLiH1CmTOvVSt0uLm75KkxuiUpliOZYO829T
bDssyG0fNam6oDyxvT+72TAaDxs23Twn+fq2hJTFuX4PeIfypzIaWvLJtLj79C7DQMhSr8S1KNf6
sEyhgiF30t7i4cspvKmatOh8bG7t+MadHYnrkmWXhmFQYEme+encmebdxFmT/tKUwmFXuTEhAELo
UooPdT73bAlYPU5KXDX1Ei3s0A3p5HR+TnLD1VUTt8542RWgWnktev4pPrhzonGZtjC1Kbx5rkIS
lHHI5tdlv7j2U15ZSZPLDq+k+bVuMc4OQd6UlfMCfNkyfNElZgHZuXfbBIPK0OJRJZglv7l9RHCp
lS3WLm8qWYHTaiK8OuIwtaTu/F6JPH3Vru+hKQKHOb35VYSzan+v+iaPex8gk+3ftGUK0NUbbJo3
MUbZ0LhXMaPd9FomU5dhioiWvsa+MiUOT72cNv3yq5xUHr1LhB5q5wJvEBiH/Drvhz5+peK+GgYP
12Y0fzWOqsxHr8ujcU79dSuLHjuZ5VT+2uA1fARzl61M936Z2RhOXjKIxXmlWxblHzkqNo38wnF0
1AbL2KRUY+NPRP+mlDERn+my8CgDKN3WMfHjaFBp7Cd6aNzWn/saL1gKIlOOEcQjkM3bNJwLcNb7
Surlco6EtR+0yEiaeeBLxDNqS96r8XfkyoESr+t5trysew0a5KXTmrllHk1tIyI/izrWN16iFxp+
bhtLBVw5lC2uLTjz7JLfNJ+XFnfW+bQ0gx+lTj1/qGKzuDcjrfjyjtumj94wE3b2LW63TnkgTOiM
Pq5FLMrTpAttMJTJTJ4XOgpx4R9g/PI+d8Ae6YKylxDejLV6Ns+p5O+7VPfLhQ5LZCAftLs2JgGu
ErmRc1XPOTavnq35PH+wvECgXhRkxmsaPJWRBRQRmzq2IU9ZQ4vK+OsK3JAg7py4HQ4k1oABvYVm
2AU87R3c5DS+OxT98knEDrZYQRi3YAF5bjmTkl+AImQ1bsy5zjK7XkoWO34Aw9JJIw+3ykP7jNLI
AUsV7/kBLdmbSx1lt6JupirxVUQW8lrGFV6egFs7c2hSb+lAkek9JFjRfyzSOY1jz6GRaXp/5UO0
7Y1y85p3L7KSiLy5bro8rvrLZsLV4NYfMBQoGVRMhuKZZaks+v/P0XV1x6mr0V+ktSiivQIz4xqX
OI6dF5ad4yBQBYQKv/5u37fzcBx7BvGV3YTsookpdm1RrWdopNPGmjZHhk3RZZQQw7tp97XJro9c
onz9GkQR9/1Z8XzhzWlTTeXTX+ugsftguquLfP7mJEl1H+wRwm0N0dCWncx4UN/6Ju7padsiYoH6
hvh5fZTzEperBXke0wxFodV8bpsi881/tczAeZztHMt/1ky+uk0TviV/qinb9Ius4MiH6g9iJQgP
YSTV/2U5anKbOUwLnQ+Tc7dJaarhJWJB3l8Tq1dxEWIss9utRh5Vh/KVfFZWIuBo2qO5XodDXHwx
pAiJ8MuYtuXox/tyyNhDA+fBORMNfwCvZsD3yKrZipd6KiQ/AW5aQ9aC9NbsoTTOw7xr8oWStywH
9v0Xn2nK32w5b4AFdkKaC/4sUA4p43vsoEMQ+QVy60TcblENRV96jOkdn5tsecv3rCZJS6RczB0p
eCOeMz6J5S5FBx4eFzqFeId6Z94Omkb2OqpmGf5Wx1TLp5mTunqyS3I0b9ACLfq8aTJVPUuNixfM
qtG2LiiIRk8LkcOXbrZ0fYRsdZLnME6h+cSR1ThzQwq5y9NaZkr91wx0LmEsXPE9nPTh1vxrog7o
dEv0muFU44wk4anIJegpoqItf6p4LMcNIzOFtZ+GQfDXYaxtoq6o38qtOifFOob0KmBRGEJ3+Hpe
/7k6+uTLcboo3zKb0p10myU0+8zWEPYcDnoVyqOHQ8NtokMS0jiGtmnYVMCrodm3KnVl+RK2roxq
UV/VLpNEtLpeNrhl2ZjZ5mOhc2Jeq4nKCRODxkFnLZRhR5l1XMe8gDIl3aVVKKR1WC917QQ86OA9
lvuJFD5vIZRBZFCtA+o5pAfb/i6hC11beKimHaUx5WnHoQOBxjLVBERS0BNkRQmfaP0aRhCnr4Mn
8r9RmbkGWikcBxps0teUADHrcpzFvKuWcZV/t/2onyHwQsduZMLCU6l8uBrxfg13nOVMdag+y1ud
gvhFg3X8fYOo51lEPf9XToWVV0aH/Ml4Xz7BeDra/7eF97FO1wCf41beKL+w/ScmhRqQNCsaeVkO
hFtcEGgy2FNSDTR0uW7W4urYEshaIPeVrzqt8LDiQa7XNSZpD2yUJS0zSDzoIMRDHEGxCDGf57IY
7rDdRNkaKY6PiaB/XxubLfRk2OYhwbZWntYl5eeyjik900SNFywfSA0xkZsEorZhYb2RSiedg2i8
X8Fe7BeP9vaeQ4spumVAj+kK7vBQpiiQDOSgarVdXP3Or7fJVbGlroZ2DGlxzYgEoeBdP0WyhZsR
sRexnWdVXXG52oDIGl+nfULQhtr0+1d1u844NB/pPtBuTXVJ+jxkIYXIbmTPKHfZ7y3XyrVZbLZf
dK7GX8UYhn8MzM5TuiL+BN8IIcmZTRo8UlKtCd4HPTe+beoNwyqCY0x5ZwYZ+JPWh9ouGd1mcx00
PDrnPbdZ+MXhNF96ulRkaudi86CBNI5muTWSnoZYJ7qb8TMP388BSHjk2nV2GLKsw4yiq54emEWg
S4wSTWSupGtLtWcfjS/k7ZjrI/RQNk/4DEmw+WUixwJX+THNfzQezdRNXpBzDud3gb9WQVJUFEZB
9id51mHZkeeZCvwnYFjM4COvFWvzOR1fVz7PwxUdB5+1FSYVSDDmutFdkwrzwEVZs3OVzci0aba9
tOdcbwko/ebgTauPTceOOSh7W1KkjOLVl0lxOnZpnn21yeKn5OOcdr4ks21lqMzWcraEcF9Uo4HV
esybsVOjr9Je43maH8uRZFd6nGVxrXMRBvwQoZguqz092hzOINfayqKYbcdExVlJRx4ySKv0Z6p5
bEmNmtkuZdjHno0L/tmcVw0/ucZh4iurqRihFFfVbSPmil4w49Zkb0Wj+Bc/8uC/SgSvvElh0E9m
Nk15r7amWc/2GBN8lnRTHaYliuhHD7nHzRDW4jUr4lbfqAE+gI7lbnw+qlElrYHy/ja4AcOl8x5D
njtMk/WlpmPoEDzVIHaRhekxLln2Z6MNu5uElrS1ST5aFMNmnjo1OBRGf6T015ol8Q/RfGha4uiU
Pme7RWRBAYmDfOPr4oCN8c3u6gdey3ggbDGg85XDlJBHhrn25dgJol0SnU23Oi32ptOImMTAzzUf
+3FkdX6FR1W487Ezv+GoqubZwW4yn4Yw2aEdwVGzq8mTpTxzSHV462Bjqs6DHQAHH2SQrGU6pG/U
k29BFNyc8xkg5HZqcgc16BDYcDkylyCHqBhHeSGYp81vNue+NXXFp24bd9QuMBsVl62HRVJerfC7
PgJ7y0QP/sil10tlUzjECHYWvF/lRNwFSZphvlK0Xs0tZhVsbRyPZUa8X4N/J5n3Yuu3QGGHh4GF
/QatL7+y9Bj/Y0b7/xD/wj78yMWdKqDNO+fY0h+PeecvaiAi9AkO1Nueq2S7JDxXLysnCWqmTI/8
XIVSYChIhob0BQaK/FKmIeXXuZDbC3j2Yjw67PvY3g6r8ucVHrt4ggPJ9GyYS/QCgq7VQcaLfKxB
0HrCMKiwoDqRl49g5RFOccDM1Jyh0U/WM6nWKvyaVVPza0s5xmHrkup0CIc+1G6Tyu3JIK9uaktC
2Ps8wjnfQrSWyJd5j37rnVyG/IJSrO8hohhg8c2PErabvSlbeszICoCQovmXrFn4l1jS/Ntogc3W
zcMSuz3ZC5CW9YZ+BoGdmLCHyOw0FFjPoXv5DowMqVw+vPdwuowsl7zdmiP/C7IEO5BtUo4Rmay/
6qHSn1JFkt/kcKdfcN9FPXWAs9cFWRxAgc9wrnDTzcUA7QljS/rq9ODwuuhj/FMq43+UBx0+GhvJ
055n+1NDGs8vBhMP5JO2gKu4kiCdTtM8L2dP5TadmjTUQ8v2Kd77RYTkLKgPnxUiSXlbkGj/zjly
EpD0ovKyH0JWXUSyugTAzXh8bAl1sMqbWoUrx7f803u6V/D0RP1hUDyOU7XX8302Z8m/bJf+hyPA
wc/5spUfbhTzCyuQkgFLo9hu9nLEiFSATHFthMbHXQmIcGO/+En+C0tCPtUW5gz1Lcafk7aIZdn0
IdjDPC0UtKl06isV2xo7HxvOT5FQIaDcFPstkcGsWBDi8m8s6fAn5mZ82tHCH0vB7DuzRS1bh2/t
b7XY9TbIJcWsr/DMW2SwhLQTnGAOFIJ923bpBtlCQqNA6C1j+49mxRrezoFbbFWRfa8JdTE9ppkM
6mySqQAinyLR6Oy26PZ2XqaiuoC5TN9Ly4sS+SQbeaBrgdc9g+2yAlCFHb4PsLWvLa1Cha0USoIa
bBOJzcnnARYOHoK+OcD50rPPsNifssWC9rTU2ks147tuGytt2ek928d23yocssFR+jAsNXuF8kK8
+GwHDoTFb9/a3DRL0g5IYChbWdbhmYux+HK6Efd+m7bxJjCS01NTY4g5r0HWtuP7N6OSDOl4nS6V
sOcQmuYFPV1PvSsmdTvD4W2vVy3KP9rl5D7M5CjOac3Y7xED635TjWvzzJohBngfOTwGwFiKoYts
WU51Gip+taRUzd1IDf2vXvIAEZAaxC091uOV+t3Ybi22UiHyKBLfRjyZiwQV6c/OseNtGEMMd6gW
hTw3Gc9OktbWdwskExhnzYjlbsCHx7cTm/iGpTt/KXg+/uQrjL7tZJcia0eCGaDPeEz+iWmWt7D7
fZdwoFfleXWTqTq4aOxjZaNDeC+yHfAFHL7sDtiyHpDrloeOmaNUratJuZxGjO1FRwRNrgvn8TEb
mCCQBSl9VbV4n+lfMHzDr8TQ7TeFnP4PaIJ4O4p9Dp1lovlde6f/AxIoHtfdyM+5OPJrjY+5dmDJ
sf4GsERIy4DmHzo43wzXudpEjd+7R5woMlh/GpLcZW1KhwXfLGoGcJCs2J4Fwj2w7GdQRaB6Vsuj
w5bqWwT5zumtiaT44+JW3FflvH6IidPfeQUKrd2osJ98Q/JUGwTwz26TupQoe7PI2nXf6g8wzBiS
d9aMd0exhLWN+BLvkRqdTLBWhf3O7COGlCTd0z4OldCwdS2kbCP2jncCadZ7PZUUf3dmYAmBcENf
qJkH3ka3BqxAsJVi+T8mvVwGSfz9UH8nUJegYm27sKwau43pej9haoqqo9sxv0GmPzxme+ldK7Ef
HZ0cv6e2hTp9pUpkErbOlJXuxhyG/Zt6jetH5iJ9KY+GonaTQz1pZevfxZin8brhI38xdtZ/LSTW
94iP0PE8lVMTWo0UjLckAEhtM3RgmP+nJX0WTqEFDAzRmSixZfUUVFL93nODVQ4qYvrKnEPr8DrC
9VOuPIgbm8z5rdiwJGP2zfXe5yolb1OtEU2HnWHAQlpThDltmFru5IHk8NZQsbgWr3j5SYgX44kt
HuFHMzbiToycP6gc+wRwIHDKF7EM8916ICjhMpAmva43Xn2Nkqob6NcxxQiHESO1dXgBslwtPWTI
g+9CTWrW14WBgF4AEENcJnzz9xPIpr9e2KY8W6uzc1E6TPTKzsfUZeu6vSeLbx5LiPugtVeIJGl5
IcXaNch/vAWVqYsWxNv0c5Tcms5YlQmEsjrMXjWCo/LW5qP8uTek8p30Jj86S9NwR+sxNmiFdnqu
kcRbtdLYqTrn9Z6e8YzNgckNVmeZbeQd4iLY3WF6z7a+EMV2J+CO81ccLNFLRfzKbpAciebIMFaz
FrWIXDUsCe6SjKaq+rWo4VIvRhQZCrDsZkjF8bBZsTSnIzB+G1VcCyxgRczbhsTtYfIlupqqRtCY
Yl/V1VSBKDodUB6+FYM5PpYmJEuPZ8jv9mCztG/8hsMt+CB/W8LNZyMFHbsSE8pfkAzxfq68ZT12
ZvXDhkjEY4IoBjs+NwYgcB90bhEBP+zT+p7mUWLsmHa6/6BDNpZ9reolfvKDJFuruMVbQGqLp5Bg
VMdmuOU8v3wLAGBxntbmb1lMqzot63b4dz/s6c8axOFVdAnDi3O4/U1L3/yVuxbsXKdKvSI8nf7e
NZnXzudEvicTum6bYOP+dZC5QfBS2ehzupY4pU25e3Ei297Up7APZrpagXVvbaZoetyNosHMcmAt
/lnSDfBiGjIkA+QAsEU/GV6HFnGlOpzqetYcMEcuf/KA4ATEpx+KtGFl4d3SGWNoVqWqOkmBP6bX
bsGvDvVSbX1yxHCP4XnBLhtFXDoJRG86wZ0vJTA1s3yQ6Mp6/CuOb0ghJsvyVM+krk8Z4nowbPgl
+u6YCgVkqtpt0pEYDo2mYlbTaXDa/7JYJYj+xXOYsqui8ebPMuxIOh2qfck7YMxYa2KV70B6SKnN
zUYzIhDTmedAhxCuB5R4NUx26jiKx332/M4lxKs+WI9VaDwg2+tYWBEkz1Zr/DnLMGNAATNCBiyN
XDkImqCe53XPEvzvTv9I8xlzW5yPRJ4PoL60K9VUPkkB1UAb4m6AuHFZ/UAsXV611pT7fzDEh70F
GJKYvsRjNr1cCQNgZZrx0UUE47QASnhycVDt+r4ISOgEDt3UK45ORu/FMGzPIFUkdvuoVfpdvsXH
FOiOMo0MN/z4hGm6JUPqXrKDNg9GBhsukOvPj5sa06wvkBHxZBsEOCLT2yL1XZU+A12Vsh2TQLJl
KTnvDSCjV8nmERqPeXRpp7WajntOOVa1Am1QtrXdi3AyB0F4JxGHF7fTWqdXqzHWtQb8/wvDqbJQ
1oiaAaugekQxnvBCTdDKjG2A3AuLaFmMl33M66NHOLEBlTnMdmxrBI8PXbkP4YMqYZMLw5Z6DUw1
f9CVL/8xXBO1o26NNnYbDlDVFkIcyZkfIz/6dcjciy+IJG2aTnFDNgYVFUiYqZKdkQaC74hsrFBD
dJEfHjAv9LD8h0eGWtGBp/ULpn1f34MkWn8NkMglIPwBhSDP1h9A/VILImDyy0G6OGzQj6YTepNI
qfgkbDoAStKGvwxg6M1JVqSJHcF+8NiEGZMT3EUra5NkO4AzR8GvhzyDr9cG0DJtgWQG1VeYXNdu
B8cn8SQPjQUg0GLtitnQn82aYq9OYbp8BuWTAsJY0h2D0L7z1vIanFSsrHncJ4y8PTK5+bXkDDOG
G4lbeueZ+8yGmAjMe97czVyK9DqzA3lZD5o/Qft7yLawQwOENVHrepJg++4PXQAAY2Nhf/2fZGgb
15ivbF/DA1GDfSWDXsSpWZf5q8g52qlx4fj0kawPeVTsa9GI8MBykA8PJqoSJWjQ2asTFJm9DujT
VZXp7O+wo+Tho+KMgRc99n4Pav1TKQJg/jgcErf2mglYkhHlgry2uTihz9EHMGjbM1bVw3T5WMQ3
iKTJHwVmAo2sYWFrxZ6S+R6JpeCTRru4nybWLELvf+DqA5NV69eaILMF03r5RRDkmHRYRusfWeZn
IL1r2H6RIDFZM7sn92L+rjSBseFJoX3aztvU3YIcgfsWQuaKtMO0peV9KA5agpqR4imkEfMufqV6
yAIpEW3o0O/qyqFYrbh/9Hmp1bzcbkOVBRBM0hX9WAnAlIjRrrOrfaGIyiqQsFL0NlXxH76h72KF
UZN3BnDqa+oZwFK+Y9tqCwrYY0Q0SXGFJpgC15YDiPDskPqJfycNnBuVxTuUvVxh/cB435Y10f8G
IintVGALVmGX6+c5NJvvwJdP27mhCqEvWZjSpxUjSNKVUPk8bhj/V5SDmoF8gn1khzM+JCuG7DEg
AX6QxrUctQ72JDdV8ZrCEfhVF/NMW5nuVHY4JPHN7TN5GdN5nUAFr7g+mg9Aax1uLeHtHpx5LBFP
+ndF53kA0pw+IrNXZ48LtPADIDvJcf3GN0McZpWuvwcgf8llzuP+KJN0k7dDaY+jXfB6lWeYEcH/
zeQ79Pg7b/gktw2zfF5PzQQ1z0amDhJb9qk4sFmYKFcstGTlHDSR4ewxgxt2P63Wradx2EDxB0j5
8P3GDEPFKpLyiaecL/iqR8wKGmrQz4SDmD6pDaW4i3PAia11Uv2zeRKfadzddmvqEi0nwnOTdpUr
wgdw8Ip2G0TIlxLRt+x6opDHf7c5ZGIao3OMf3oEbocYmmzoAOseb3Nw6Xvkok5bl3FyC9O7/ior
D+AZQc8IXJ1BAf/eReWqViQSHH4xVsu13Aj+Zbm6BSMtrUTRLbwu/oH3KMB2QEXwTRZLeK4U3bBm
ITg++QvsBLC4QlFzHQd9mN3FVSa/BKFLdiK4HGfq/CTqbxx5ABlfMeC/PbLk9DP3efwMUHK94wPh
lhYsG0KdKrhDyo4ubrMXj/z0GwA+iW81jtBPTEtK9GM+kKTT9UHyS0xt/p4UanqFSpX92YHNviPO
M2UX8NTydZmn4ms9NAsthp4EmD+4uU+jF3ofmnrx66lwTfoXwnFztNkwIwQAt1FQfp1w4X+rY1yL
m4ypYe0t1CA4yDB2/sP7GBaghwt44smJiBEPypvlVHLCzGlbJ3q7IW0CdFNQ9GvIJZCAVNdDz1Zf
+nM1HVATTnuREGwMmmzj/VjMEp8ZzADpAs5rPOt9z0Un8exuVKoTcMkwZH5x4+2TUQeGWjJsQ9FF
wNX5qVBFmDuTiDy5PQaxDi2CiYp3kgUwQmqsM3uescA+V5ykpmsKQuL1tLLsBXJYJAMkKcNsUGlk
uGibAp0Zv+eAdhwG8yBUbgSKu1c/yQp6DF0aN360R2qqp2Qr3Xj2xMo/lcF01E0KYHUryFign2XC
vNglFP/BcwF8RvFdV+1qFcwXbxRJhul9HmN23PGVTqTN+QC0yY1F9QCtruF9jT58gGqvFxQlUuyw
1zmkQ5xHXOAiLoNYqvk2Q/kA8swWm55wKdL0MvMxAu4pPJlOGrokCjgvA6xsbHl0WdyhHk75wV/h
6yplK5FnMeLH16MvVXbYFi0SHMeOTvO1IUSX9mB80pvSy4Ejw7Ipb0pekwBA34efDF/lqzkOmIzD
3Ey6Ixy1r3MsY4gcVnoxZ0BC4+PGvvM5hC/TV5Kw/Tf8Hnj91D5AgBKlCVvPaL3RbiQGUgw61Nn1
NuP9+4BOAAWSVgpEV5aj2HKMWXg5VbaaNp0AMSDcBOJI5CZuWGKncrG4G0im+UVY5L6hG1TDiQYs
ES3lsTkrZ8l8V0Q/lG0dkjC1o0MyUScUANWrOpbFlykW9luhpDB8CdV+rVOMRH0NDRR9PrjY7yJN
9HSH6ay88yap1KVwyk1dUUiIajA5AK1JU5euvXQZAQBzjDg8rCj0u4s7PsiST+OTxNL1O2AngMWH
aAQcHLUZfvF6NBFuyqOqOgD/oAFA9a63xmBMOUtg6rwTJq477LP5+iPdvf5LBCmm25CVxRXc1/vf
0onilGRsX34AugfnZWGKjChKS/mvcXL6L4Jb/RJAX1+pKSGdGAwSfbqcj5je7ILRvJ+coQ8Wcg8o
xMDBIkfJxQDKwVHexQwx5Ajd9OtHNWsUwZ0BLUcnsdXazXza8Ch8haNva6Noq9hGXxtIjz6YSMNr
slT13spMhQ+FkOi0n5kjT5gnDihUFvzxVS1/UbqvrzzopGlRq9MZHijoTqAcoyuGljiaCZFHpTqw
ux2bbScEwABqQII8YC5TrXWb7oF+FKmlv/Kk2p8owYLabrXb/mbJqDCPYAky/QBa81riA2KkG/b8
dsJIWnZicpuGZgW51Qj7zBFM6wxEFnj1pbmgF7LPivrCIl46Hjlynpap7Ckpqqkf8AWmHWS5Fd7V
Aeegm7J8gmwZmWHgzw0EW+13TYZpBQ+YtiuulbpTNeBOMHLcvCJgSvzHg1s1VPiHeFACk+cputGA
1gK9K/tmdjScwwxaewmlXLpYcYpPNsAlejoGNBhw43X4Y3jCP7AQwMc9SXK8ZGlM4Fohi3+hY5yf
s+hSgEapBwuH9qFNB70GmGlRW/3g7LD8kDTLf60Km/4TYKecdguUV38inHXvo47y51ZyjNhQgM/Q
hE1D/sqKqOHAj1P+g4DmZldajcsHc/pbgYgdhLceMW72sieKk9btDfoFifsMOglk4ktZQtQyM8Rc
tn5R9svBcPGnxAo6Yt7I8X7mGBIwTYDjak669JPtlu0Yf6U2hZjIgNH5vlWDga4otMf3PEnET7f7
nqVPIffhSeJyMgPoks4fUNRhCYnW/RegLJYt275P8bbRSV8dhqs3DUIYB7oRYeoIgIGkBXfAmhag
E6Coo+Tsnlmjqm6l2Yo+7PFD54XRneF6DwZwXCQkiisqBwiHtjHYp3EbILGYv4X2LaWeRejRdvKG
3Vw85AWgbnzzM3kwqx0fYadBeO6QKnqdpRYY8PotUcILVxQIiOR6r/sKoNorQEXznow+K05VIoDL
unVKf0AzqcoOvhIAV9jXSrDSc1rFDnUW4g2MXuop7rgipidLjgfOLKjkHq8AXB4jFHtvhOUm9DmL
yZUnoN9Rw8fwUZtieCkwxeB7Ksn+meYHWH4Y4idcM5MWEYs68ew1HaZiuEEkq39QCxJjzngVUNgg
zUOv1AUu3QMD65YRk3u+Am+SpkSriHq9IxS1pa3saHlvBV2OlpRxeIDfwj27rLafjlq6XqXIDLlV
AlQ8Jjc9gJakxQdwPI/yV63jlc7hsAcWO+lL4hcoewIl5hYfdYO0ocoY6yIsV18Tzg9+AzLcz1si
y3+GMlGeyOrUx3d5wJYGzgNZ3pgkrqshSMQagi99X2qfwu/A8lGhQ5Ea8Awwih9ihbkA8phy+HFU
Ajf6HQDioEVgh3Z9M+jRYCSi081RKCDYZoBOHQAG1B/nhUT+gzcazVMu0mc4Pmt+wwtwTsi8SbTA
DlXy58SG+a/XR/WHQQ8OQSbLk9/bsWApKgRSd2hgUNuMWQKP4bgnA8by0uW/cQrnO0jx/4ZhE0uX
K4Npr5own1dHnSERUonkas4M9EzhAMmJgj0v7DTXGNlbR7CJtjPoOoiNGp9dQ5TD6hOS7nA3U6lI
/qEghkO1ytGGZ+WSK7YteCUA/DePW2byRwMEWvWDz/37kqFr4vBR/5kpXDfUznwub90G7VerGj29
+gi6DJiUL+7hwfY44RBXstMOYd+KbChDsc1XHCxGuabJDR7cCq0GD+SFN2GEkO1bgKgL3Dh0cYub
UHAH9b7CRPrm803/UMkU8qtZmOSsSLD0guK68K6y2jIK1QQgQVwHBDxBuBuuwH+m30wiNHV1W8FR
6q5CU0jwDXIqN1SgDGAvLkqB0QFZ+aC3Xc7xPuEhDCt0TLYoQXy4+p77CTeabTng8XuYyoAeqMDL
CnfLrNDnApYAWoG+wezJmUrkZ9wUBEh73vP1Tc+Z//IKPQiJXGCc+9nG5WfVpETcQeg73c6oFrKr
/PdWBY4ZfwTkMtPYVpi93pBDSm7hWgSNXR1+/qCM+i9wfPitK9940wO3EvXDSiUAYdxweGAfQP4t
WFdVF+tv+OBMccsKPf2C6MBaDFzO7JDMTASakQArC+9WAwXW1QhIbbuDnXa7dxCa710NuOu4wg2J
ZmIP4FpD9gKFxfGJwctBDx8qOmyvduSwgpxWRHBV1wRU/gdSvv1bGPOwX8DJ17pvsBVDY7ETpENi
vwa4PVYHeW8QiYbYrrpsfrCdNwxqMFZjuNb65wYaH8KqZEo+CeQRqj8mXgwniEMaSKOwmsqebtAI
gen+fgHoHhFWmKnaLV2NnlJiwq6gNAPT17xYvdRPx577BGTlgY8Jh/JygdLW3x9uOwC/HagMPYiR
/XmEaHoHP5TyBZhmzV8nxCPk/a71itQfqAAxZHIZgRVvBUrOmnIs/TWEISkkY9Za6FII46AYCI4N
+FvEOHJzVMPVAmx5QkgRBtxOJxkoQ1BwqjwjdswgmwlRavUZyD1Hb8ozUHP0f5ydV3fc2rGt/4qH
3+GDHM449gNCJ7LZTJIovmBQCTmjkX79/cDte48a7NF9Zct7b1IdFlaqVatqzlnAyNGMqyeuy3nd
ySStKNb6hPPYd16IguoOMRmJCIuYCwKX44bl2w8iqgpVnI2+nYyYd/KIBHy2qIJzmQZwYoDtmmLp
TUvkBP5wjowmaqtdMriZ0qk/winHBgoR1WhsQcmI0VoxGGD7iLF+rNMq/QQwUSk9bvXD5y4Is3Ar
4HiT24hK5cEIZBS2BqlkRbZ63kpkDSVp3+PcvFVxZz4hF2wBPqJake+l1gSlc1Lk9q42I/k1LGRD
c+N4ELeTFhTlobaK+qEfc00Eu2GCYC9m1z7zlaR2VPEIKgyPXIB5nevNlzxMuefGyIJi5AFx+i6R
cfUBc0AOCY4ZkFwlTwUB8JtwvMdMTZ2jxAkYxzJG0aiv3s8BtbU6uxCLdo9pJE8Mjsh/gYmRbkaU
VQcXwAPpQWA+1dcRflzjVgDeqh11U8RfwZCbyloUiPE5hAkkjhJRp4IkxkUwPalXuH6ift7+yAK5
6XGok+AzGrvdwxjWHSdMqQdvVTuOvwIDmN0qqa3km8UhXXs6G4tMRBWbFRI0sQEudMTldFjxJLvV
UGDfwGLA8ePqnXwnRp+/FaUR9baENPxnsrjEaPqmHfdF0VtvaL+A5iFjrFVkAaYYyLIimD/SOJu+
Rdyt6JWUgmk7ZkanOnEUa+2cztM6R4yM9DVC25XCPdIE3V4lUkfWM5o5HU1nARbNiykDfCKKTH5A
2m7X9KPc2qIh9xr7QBVCUEZxUHtmaQG75myhpJIZqFPgkJCt7qg8Jo6uIerirRbkFBuIpD4t1viP
yZeqwCrjxAE9Osolph/AY/YduGl8D6+1BWcYyZnggQj371vsU+jg5ktc06Li+CSDFf9Ukrt51nTy
CCqn421WpMpjnCpq/lDF/RGpHSvqxo1sdsNTEzYNMqhTrSADVKatvx4LJX48lkpD5KkfIa2M4kS0
Ed8F0dRJNhPT45Yk6F6kFlwXh6bSa1du2TVe0EYD9tHq63ybq4N8hI7bq6ZFbFXDPmhKy8shdJ7v
ZTSVgoPWWoGiQSyN8TezADixRiKj8/cddxwAXYbfPQ7g5n6qXA2YamkWc8kDYu2+GgInG0HAAG9o
xfRbXw/+s4+n/wNRqDnMOg69iiHAB/Sg4ihf4YOA9MigB32tooGDvG4la12lfUKWFYZQthnAdz5y
VykpbBzLDfB5DXJQL02V5DQpTEQ7keU0BWFCkMT1fWgy+JGGcU9sGm9TgxVwE9fA79yIEpMmyYMj
xxPgGuWzPFbRt8EE2eukqYGXC/uvrpxKNP37PFbBGeH54+SSdg2TVaFk+pOQyQB5joiG3DeC1E5O
ZfrH3ob+BpqpNMTiOTGi8dU86tKTTkJL9CR/EgU3tCySE9SGCiInqTNc01RQ8gfJbM1HqjcWX0Wh
0QAsFUUgO9hDwodUh8tvoaQJObzmWnlDTx7AJ3DcbFtDvOo8Cd331uF5xGcfzvNumvoCjAgB1B9N
EgVfZaJpIGqrIYvIxLLEbFnJhBGkYDfjLgG4AQ4AAv/Fz8dQdUEkTaThDbNcg7DnkwrYuoJzj+wb
zjGQfPuooJPmBXVr3LWxJgyY6lTSiP3F8UtdJtGz5SfWPWlDIi6970/CHOAaCtvUBagtQ6Ti7o9Y
tjecBq4aMihLuy0gO9gQq/xvekioYtVYVay6I1gIC5xXO+7USc/QuhDnEyYWqzTy1C4kLJuC6FA8
KTONw3zv1DAqx2nbFE1QO/6xI7aHfpN823ST+ilIsGI2ApcRFYi4lqzMusSdQby5/tVD+LuNqqyV
3a4WyZdHJqwCRpoF6WhtFaR2N43CCwRE5ngYkUQ3o0l6VgYDqZYK3KVMaAwXze6TQoZ4k+TWQ5v4
k2ZzWQ9xGnxJYkOIsvCpj5Tpkx91RwlA+BxnRgzu+KbGjVI5U08cxpmoQOHPuoIjCTdiRvfZWAYC
8Fmu1faoGNIeulh9Z1oBgGNDyvDsA9VoKRZllf2ApSc9Lzcjqd5pSHp/BVBUDTap1FgPQh6iomFZ
ZOxvlK4nm0E6vHF9zH4DxYKzfivHqiXYTUst5TavBe6iLWl3j8tqHkNDjIviQR4lYAFgxhpINL5I
vguO3NGrhnAs3VocJNUxJyjQziAej2+d0gu91x9rKV5ZoZWwp0JLx9MCgDoBnwuC2JUICUY/hoDA
jHecBKlzsgICPI7ZmAC5sCo52qE/ZmX7vovMey1K0spVuimFplWAsTtA+SGpfYSnwGBUSvZDSnKp
WY3h5A/uOBCyWgUhjrErMYq1O2HE8S1islQMbFoKElEh2X+MKgNfoqL0hQDQs8MJGdmrP9N8oKB6
BO/jsWhHFF7mMgB7CiK0L2BmVZKQRaPvK428s6NMYwm02CxjtBhVXwJ5i+WyBRIpd5IvAXkZiKSC
xOuBZbsp/KEfhV+On4pUig8qqHRxBgwSOyYaa3ARLcpfpt9x+SOuS6yQ6CEeV6yRsGmNVHzF4+tb
hytKjgva1eZBKpVKWvuqOb0GQi/uoZh24g1kMuVHr0nKHJxJgWdSSyjYEhgOJ/KjYn6AXKBIYPiV
Y0ianQIHDiAgdpQxxOJDSNGDxClUkQnrRFF7PjY1aeXqqJPeTcTG2o5C0Pbrnvl+mjjBh41KNGMb
Ez15aJWOGBIaZ8dbABGckgXokzu8A46LVGyKzp4aghhrM6pqAlgybIInYpIpLkjRyeCl8sR80LMC
MCzHTXCoUpDEdscofwGh3h3mix5QHDGFDyYIRXMPT9L/npREkJ1OGbhhqIOZAhOhpMpXKxzZzEEZ
jgb4rJRwRRYjrOuhhqd+Twm2oQwrl+FzqOYtN1/Rqr6iM6SnBNny9HsgVTUoCD8hpASbOy3BpOfl
s1SAAMDIgr9QNTSP7aihKLnLLh5frVGfOvx4BSxIT6hWA4WD2whOWk0f1Qgug0MWSv+mmbXxwBnU
KKvCD8hzs3RrT2yDGhe/LpXSma3zuJJjgjtePLSEsTVzAhgZmtlhxqCObjhUwx7PJW/0TUBGe/RC
VTIrpOUqYd90nJqbpCiUrUlMRLZNBOa5whdDKR0ayIA/al+cDjps0dbuAVYcN+1E/O0e7pmPtqlg
FIxNqGqFRxWv1ridWj0tP3MvED4LFoFR0kClCD5fj/Fy276Uvqb5pIr4gFyPvltB3Ak21y8wir4E
aWpdVqDGvxhUDbVIuVi5hpFQCI2Bsw0IwgMAisZPoEs76m1YUJdWSgmXxy6OI7VoLzOuZy2B38UN
KB6A9CdyDSIiZ0QhF+TuVBo1qwL4Q0JYlV+FY+Hbx6Q6ro2kH+4FIUXsVfADpq49umlylNaXm18S
vufmqdUKHd9ExpYs2CnXGg5r3QJbyWyoV1yHUqDMx40ISlCB3VkeyFFY9qSpwU09pMCCLze+rCpG
gTlal0WRrKOiz/opp61TJ0zXSN3lduJz5Hq15LORMsoCegm3ighYE1G0AGY2+fOIGxUcUS/JQZvg
xBDwrvT25coTLbnnyydaSKwAeParOmM6gkLFDpPCdOPAkh1cpc8VrjCGh1x4DRvNS9teQ9/LHNd5
TgRA7gOg4SMhB/Ak1pWRWkoAvD8WRQxn1VtJ+aAsVg1Y6KPKlTjPAsKtcOcCgB0p0cikKfTCvTwK
S22IubVZ4cOY1U3BxCxkUspezSnzDhIEOLD5TY0MBXgcdCncwkEbvlHoV74ionNuGSK5J+navAYl
bSF9AUCyKZKGPDx0QPleB2aCmyuBxW3FYQt6zlqXOdztQtH/rPzDXOJQB2mszyuQ9qXFCjQLGIjg
X0j3IYQH5Yrwb1R+ylTOgi2RIFLbl4f2Y0dP21usr1EXIKaUJcTDXOy50fbjfqTdG/AYCljxqnUr
s6oeLS0NVpdb/riyaRnxGQ1RY4N6VPOT/Sb51IxaIUUqK5sKSeIuANvKwVsWf6jV8j6eFAlk2cDI
IIhz2gpNR4pVsaOVXmp32gx9MzNpR1K+fzLAW19ZNx/3BerbmA+yxyQEmc3T5kzV8q1MYKXWLadZ
S2jYIeL4BXKNtLk8fB/3hIrOhkE1ctI96PvOw/vb8EHlqush4mzwK7na4sHAxYI+HDkAPGEl14Rz
r5RdP9uighATDHioCUv1QokbdpUd2fNlKPTf/ZFAl9XGcySxDpN71BrNKzoj51YIpRNMiBAm8k9L
dfGeihAqmVuscX3kvmJNZVO6pdF0+X+wFClBhCa8pKrM2mIsI8DkeBSM5VQZFVjn1gJzNFRXWjk3
fsiVS4CnqIICJv50xnoDnG4S0koLQkCHWmhNmziUa28gxkoGn1jY5SVybjFaogV6ALcMa7bYYXpR
a8FozktE6qyHPkcYxBmCwBC8Y4pTc8WSLEWK5p1mKYbIKKqoRizLlBTWMcUHhnlcS0H2FpHQAx+a
AF2ZyluzyeeSxELbfb7cxTPmi4MBETIJW0mlZ/l0TCffnBQNkKiNpgCMTsnw181IvFXJ4lWV+iZR
CEVdqwqAxyvdPTObiMCSbUaTCeOiLhyVTo6K0KzY6Y1/NL/KEK9jzmKp21Cs7LgK4Ed7l7t6ZjfM
DhmlWRSJI2lpWpreasHYpeSygIe6GsqWq6OgXKtKfmYWDRlFN11CpQjp50W3kKsJ4nzec76cSAOo
96SJ10rTSOJKykXQyFEsjgcJ/G94xaCdbZmDAAobxQLRSz+dSh/c/9Bm1EiIzSP3aMgwvus37A2C
JI30DdsO2LWHyulfafjMNqE9Ee8CsWvwbfOD/WZJayjvBgxTBjYph12Ti52HEqzwYBFBuWLRzvQR
+T+FAiZslblc+GlTVSrKU69lsPPh/rlCDbRs0GqItxEJpIcSmPJLIlnX9IrPdNCateGpH6QRQREX
cwphGg3mjk0SSQjoiDVwJKgt/joQYSn88SK1wHxYVNmg7A0imKcdjCGdE0+igz6CQK7VgmPqK+2a
3tvHrTBXXBApsqqh+KYvJQHFzqSKR0UdGAEBgUPSJ+D5wri74oqdaWXWxuMP1hMJ/YX5PMJXyXLN
IhltgBEtpVwDrRPqf7yt8aLZcjIairKI+tnpiA1i2A2474AsAI1khxpxncItaqG9tr/OdAfDLKFm
L3LIsRJOGyKjpAY58VN76lEmjTK5dgAsXlEc/mgV30uKopdFiXjcn0VvZByWfsgJctLdZIfxjEYv
asB/lAOsfw+GdTl+/dMlhxgvxRqBqGtzaZWF3YiAdRM/wGNWlJIrW2iWq3IcBvdyK2c6ZpjYRVXk
cNO5552OXo9+a1AnFVdxqyJlmIbGLcVkmpVpHEOnHIJrxXnOt8cVgEKm+HdLVfxOFo+GQVwHCILQ
kP+jnCjZVT+AaROLcfFwHGrl++UunlkgdJEyZpwyaP5/uHqjjw9rhYEcwzyCuVuQXSja6c/XO5o8
BMY0Zba61kJo2Gp0OO6QDuxjKvr35gDhqYmT8Ur1yo9+AaEojaPE4KyEEr/Yu74eIjc1y2cqlLYD
qY0qC6yZ/gnIvrW2ehMObhIMpPCaNltfHsYzM4e7hV6gRq1CiVjK6UrpIjGqKgqW2IWuBi9QgLQX
qHlqs0oLZDtsPQFStLrc5MdjhcIUDOWcyeH0XB7aYS/nVk8VbdtX8mmtgcp6TQUykreCzPX83ofB
K9lFFRLPvdzwmSVjIutpsgFN9t9Sa5a6lziw6A3aHWpVd7GmZnZTlv0f+7F0z0L3UoZwheT34vwq
ygEuvwnwy0rNfA2v0UfkTcgNtkKaZtqVBXpu6XA0Ew2cRxTQ3On8HRVKYoFT5V5qDtEabS+wdWkk
oErvG/EePcJxrxG0Wys4189/PpwGw0i1EZPlo81L6zdPxIiIXQe6BvofMNO9hOaTV6CpeOWOem6B
GjJ3YnxIjavqwmdG86lUUJwHmawnht0AWHhVBlQ9wd9WG3gizeY/6BVXaYRuufZgqk97NSGnUkAR
ZHWqRRm5sNxLHZgXIllXVuPZjnHLn50P/m0u7vooUwELRaEBBRcfDgGVgUmYNIU1pJsk08TmcYL5
cy0SdqbRuUgK9x4GkyN8cTBMMjDlcoJnM1KxjRwVFK4RHHyBrk2QZe7lofzoybE4uKFq3FM5FZSF
bcn6BJYtsjpQolrIRU40DVX6AvfLqAYY4mMvX7vVvddFOY0HzyVTuFmZjCvew2L2hswKA53UhG2x
7TIv6lpx3w8oiFlRm298k9SRFFXNOgQZSQ1AgfSUHYwGCcEMjbwrS/eMvbEQPsGkKzq2felehj3I
TKpDFWBr6sCjkC4QvgCl+MujfL7PvzUzT8Nv+zDW27QTfarf+NM06HZ9nMW1KBWpak6mWO1By0Jh
K/bk18wUxdoyJRWNcLlJVZ5YvFKn6tz6Ysb/KqyAZVjs1gIxOd9Q6XIAdtxRQav+VOoqARImBruu
4Y52ufPnhpjgN2cJJ+dc1O2076o+UZsCWUbb0JQK3TUYRMaY9Vd6dW4hGxQSlxDHV5jLude/jTDI
YDUdjtwTkNCrvvpxQB6xkoM3Cm9fcwXOdog716xQDrZXXAwg6sgABCQcjpoi4q5fgwgkURNecTjO
tgKpBMND7AP7fdoheE1+KVM2lTLBQWSukClSjy43LRjQl+fn3MhRvoejlcA7wYeFG1/j3JuQWmlI
aMWVADLdNYrOeChhDD/9J00h/GzNjjU1wE/7lDVD01oCk1QObXkw/TYkw2kC4wVN1Mef/oPGqHZF
CA4XW1rewpGzCVGHxuHtSMCsjseWwpcgxN2uTbPV5abOzRUuGgcgcsyc8It+gWFS9SYjdKMoWvaA
lIV5p5udecVWzd+yNJyIJBtzeIgTYqnFnKedPkYT6y5vwE3aR7CiW4xj/zkkQrUqj7B9Lnfr3Mog
2AdEEbQSOazF8ae0kMYzndQZelq5E0/Q4+qYImH49eGVyfrYN6IlKouCg49IxrJvvSpZaQOmemZT
1+vQrx4Ks94BldM3Yh11Vzp2pjUT3WXKJ1DzZYabna7D/qgIVBsnva71gr4LMkt4prQT1B3pON0j
0edf8Tc/rg8i6xKFc/AjZJiui70ciTqAfaGA1E6O/WspTSMxN7l/vDxdZ1uhyiHbmFAGOc/TXglC
pw8T6kwg2lBgVbugvgPCea2m0pmxm30hEi1cDgg6z6//ZmgJ18OOMsHV593Y3UuSP0MmYP3u1KzX
v8iVn/76426xBAkyyajVk+FZdEvR0zoKQq4EKIzhrGfyjyg3/rBGNYEF7gMqZgmDzuGxdCllAbGJ
fOq43hUKKroN2jFEl9XcAYoBQU1kzq7s5o+zhV3XKL/JnRIXc5kQrLoSBk5ngedLq+OtMcX+Xjz2
Sv/H1h1KhWhQudzAusvmwrqbGXgfACAJyhht4WVJ9nOaoWa1Hl8rg/WhQ7oicQM3RK7IMtXLF5sK
pd9aOIoQEaVqjL5mhVB6SRv+cXyeVria4k7MxRLo0OnyAwgK2ttAbriGhlvZSW4ihdOPfaLsu2MJ
bC9uLEB08OTZ/ChdVlfzZOf6OZsNbuRYEDKOp0+QctOZCb+gl+oUrExUK+GtGmnZn57/HCdzjS0O
Zk5mTONpMyLy8Ed1DuNBCzNdS+l/5oCMN5f31uxrnxwpRDznciFzLtya/3/aSB3lTd02+usRjnBZ
CA96tMlEY1VIsk3FGxwcSF/Ua7iyJj9EF+ZWIRsR1lVnwaDFHIIlRK130F+H484Kzdus8+TCd1I9
dqfp5XIHl00ROxbJPlAkh4grDOiF8YjQlZiAhsIK1ofgDrUT3zn2WXcjoLfuiTo8NSJ7oXe50eUK
eW+UHD85TRkXYxnai1Ed0vpiCG30O5IH+AGpN5mj6V5uZXk6/9WKic+rKHNhvcV+IwkdIAdM10Jo
Tj2gEmEOxaKi5MArvwaYONPYXCwEHhoZb0pkLKx+XRSUKdNmNGLo01Zfmo8caJyYQ+v/4cKnXydN
LRa+pvu+MVU0BTexh8SQ+WvEVf7UZZtbIfJDbQzialiShV08HqUQ5D3qjBgZbd2TNSbZNhmry3P0
cSWQnYUFgZ0i2kR85HR/wTiYYk2HnOhHZckttglRWEz/1PKS+TlpZbGLuZCgCTBweUQQ1LfRzfoq
JtLXyz35uAAIRyDNSnGOOdtkLGZlSIVWDiak1ChapP+QBvQcUgi6s66Eca1U0vvS/d0s4WDQGCEC
siXkl5YV6no0EtSxI4tFFh0VGXxGAbK20dzWQlbdAb4tVq1+PG4Qf5WdIYrlLSq56RXb+GHuuCNT
80QCvWXOHM5Fj7MKhfUsNF6sCAZAhcyiM+jJNW/qbCMgPBhTMja6uGwE2RdkhIOvyVhllqdUirbL
qVVnrf9o9mZEjMpFiBQKDVH/ZGErjmk6WKE+9DbF8EKQy6X5Cd0UKKRqHF654y169FdTeLmUaiWH
TTnD0yWv+EaU5Di3tp5B/m7ooHtMBemakRBP2yGhS3KLYVMVJohTcplc4K8kQQqlh5vtYXXYuKuV
ba9u9quV6672Dr/vXf7tuo694Sd3f7Pa2lves9/z6851eW3j7njN2/Ej715ttwd3w6t7PrzlrY6z
5dtWa5uv5Ovnt6wKPr99Xh22W77N5utsb355tV05r7yFR7Cd+W/4mV8823Y2zoZ2eS/feL8+8PU3
rstXvfI3W8/2PL7xxd3b2+2zvfUcPuN5nuM5jjO/zePzfN/8Zc4tP+zpCU/0ODe/3ji7z95ufqu3
29qec+e4/EyvN+uCzjs83crb3DrOartfzQ/Ks6355KPzxrdueOvu7mmzeZqHiYGaP+3u95k9N/vk
8NeX1+B74PJ/d/WHGVsmarK4blRgSw/71eF1u3qmU57z5mx2ztOVlt6DPZdaWhj3tqlTuWVtrNyH
l2+HwD7Y3tc7R7SvtKPM2+ZSOwvvoqmaEv4y7TBFL9vHR+bZYbyZks3N3r1xnCvZ/kUc8eMQLm7k
vtRWMUrqD3v39ZnVwjxdniMQLle6NG+736534LPhH6GOtH+4Wd3MC3q1f//Dfw+vK/bGgbW6f92v
XveHymbj7F9fmUv7ds3C2j6ut+v12luvb+07VtjOudmwnL/e3r4vx1vbudsw3+w8toXrPNw4NvvT
2z04Nzesvt3migm/uhDmU+233qgiJS1jxst9cZ/ZN4zYtVX97u5fWgMLe4fUDiRGmrhZvR4Cj23J
dj/MG55he+R/W3vNT/OuDmx6uPu1QcvT/uVuNptfvf3wdG2JvGfELz3Q8khpTSXO5kV52D4fVs6v
zTayV+vVPOj7FTbOfdrPZpKJYSI8GxvozL+6h9Wz+7x93LsvBbZtbb/cfFvxBXTlsLbXz/cdw+di
RR63a9adt2Odl7Z39xbbuyem2nVl231gQbxa9ifvDkuycu2N6z1gh3b72cBcXqrvF+RL/Vz4Vkkh
DIrESsVg7+0XbG5n89xf1yv78S/LTPcwojeOe7PiITzs7uUnUN79kEuPsHC8JqQNx34e6hfM+55R
2M92bf/kHlznZrvFWm9e2S0Yayw+p8Ta8yrM62rFmHP0bOZTwH1hclav7vZwwGCzbg6PgW1/YRWt
mBNOCW/HLnzBau/sd1u2XW8P28ef28D++Th/6bfnw2tkP0/2t8DeYuywQ4dHfv35k9WIzd84d0/Y
WP77sHnynja/HEz+5sl+5hQZbDuw12zVL7d3d1/udhvv03a3+fH0wEnhPHAcOJ735NpvtxxEm4cb
94ktanu73S02e7dh6F1G9X2Y6fkvhpvDlRY5WzZ7zuX9jbPx7tjq72/8/MRfz0bhyb15eHlhITo/
rszIZeuF53a63ymrVAgGRwyn5A3/sHbXe5cjj61vO+7ur0POubIOKFV30WhSzO602aQzjK6gWdpk
OPYH9j9bbW51Pr0rm11kf5vPeswl+2Jr80asw+pxPpWZaCaenx75wNa+wyFY8dP82e12fcd/N08M
mrtzHt4dG4Z1NZ+a7Kg7du723V3Y7HZsyHmpr+Y1eFjN5jS0Nywhhh9rvXKxxzfzNLqblz2ejrs5
uHzm8gTMp8P/bgj93fkDkfPuY1KZfAkQnYoCdc88hAAdygjjIlRzq4jTNRzVklXxVzOAPuaayGQR
tMU0I2fYAWsSYDd2Wr2Jh2q8Rdz3eKcdA20dkseAcD9o6GNAq+8TatuhX3MMthpyeg6e9rX71+Ju
9P44OgiN+WZEnPJDmtjMZZSNUfAqxiG1GzVJbwZUplYRkgP7ywP8DtdfjjDsBRl/HkwlIcvTpaaq
GRU5RtzrMK6fj3CuUTRV1pOfbKgksdGK+vUY9a9HiaqGqv+Ua8eXAWDgSDCuapMt5YKupY9mM7t4
IOIrJnEWS4bdsARxw3xFLMWkcpEo1ZbyM0OWP9nlDeCzeyTN82SVRFMmPyLVG32fIoqEXAGRnxl8
XdcVEQQ5OFY0kU8HxK8n+Ygqe2eD2Ke0gl4ULrSu0q3COL2y0c+s7pOmFt5EJY1yOM7LLmx1YZuw
IG6JER6v+GDnW7G4OkEwmEMUpx2qURvx85Q9dJyCcCVbg7AqZSRALy+ks60Q7ZZAZoEN0RfryKL4
VYoiLuuoiONXxGqaO6ET9MfLrZxbHCBw2RKkrYDULZwjcLBB2WWI3SSRFK+7DHcZoq4UeIEatLdi
idiWfCzLndLF3ac/b9qUWRDguOWPGwXFm1zqMxQfFHKm+0HS+jfKVQlbFHi0+wyxXxRtdf2eK/k1
ysbHoYXPSBgcFDkxTkzC6QQKPYgboY6RVTPVah8nebEJreYaCObj0JoAs5g60RSJuy9hFKFYdbpY
ZqONWsKjqGtvnWo++5O+6xDWQ0q/3RhqfcW5nF3H071OolhGxInstwxzauFaQgvvyYbkI4IgaEi9
WCX1WjalpES6g/J/GSKl3QRgY1BOjz9fns7Tk30+WUyJcAIwU1AxIJ0XTYNphuOf0LSpw5NTBj/2
ijKsPEpQwkFt62sJoXNdVcGpQJgCTEs443QSR2ny1UBGprDpUaGShyz+kgaBv4L+FqM5YZQbSkRc
K8v80ZbNKC2Q47B9WDlLEENICWj0apC9RmdScBKxENxEbaxVieype3k8zzZFKgVtDiSmObFP+4d+
7kQZbbT/EHTuZQ4QMRE934rybCXFk6RvLjf3YU9QChmMq66yZGcI5eLEFgYkbUwNYqw2IKkm1MiO
lgn1bC+38mGRzARCmpiRGRqV6uc989t1z/K5QU9Ig6JfnJmNh28e526qh9oPKPsmErVlrK4uN/lh
HBdNLscxRZfBpNCUgwJH6Upq8jM2pNbNqrS70rkPQ/jOjgR5incFnFBfnAvhNIYiSpWRE4zVcYuE
XOZA2c6vrIuPrZBuAhwJ/owjlZI6p0OI2HsXGxXiMVbSaF4VdhNCmvq0vjxqy92F78KuYl+xymUT
gfjTViDMS5TiBIB89H3xcbA6alkGx+2oGJ1NXcjhsSvGKxHDD00yYsSTZzbdTKZbhuJTyVAGpYHf
GjW15A6UldEcq2iFewnBy4NltrOM8Nh6lzs6T//vFpNcJeFJSDbve5qY5GlH06E/dmJCfc52FdlH
p/eKtbKX3WsZp0VgSMdonLazOHPwFo96ldJO6b5+zl1Kotk/dvdvlzvzHia+1BvltDeD3oQIMtCK
vAbnaVNizZPuUN9zKUvnaB6IKPumtndUNbLHL5fbXuYEPvRwXri/7+06SdV6rnQqbFSnd+Am2t+N
vbH703N1OZLzhv+tnSHNkenKaUd98NcVakef4Znt/CvrYnl6L1tZHC+oJMWpMPdmWlGyzUHP2cmd
8spe/nBPWrYy74nf+qJEtaTG83ztK+9b4jz/1NZvn5+uFTSX5mm/tCwWZhd+WTpKEc1UHmwgB1ko
+zMa6IfJMT4hq769shLmtXypuYXJtSgkjvmgud75hha//T23d7+cp89XmjljMH7fusucSdbkjYFC
+9wrhEkdcngOpRwd09Xdt/XXxv2EhOO1CbtiLpa8dEJ3pRXObXYuFzs2WOR9mezvn+5C+75x37gT
2KEdXzlYrs3fkvOooJ0mp/P8jc63aSWuKVTqNavwLtr6dro+2lcG9jRq/sFWyQsrkqhIW6D6MHcy
dDL+qDZC7ITnr63/5dm8WP5LJLUqUCEyBFBmz0RDu/NhqBb1cdclxrU+XVsrC6NhGnFj5vNGM7WX
o7+JKGFRytSgzRMU4q7hABdhx48DuDAesSnIGjqwfw1geqB8lmusKM3rfIrcyCWqPGKIRfvXtV4u
wukfG17Ykz7IKPFU0bDyJO+az8VdtVO++fdkgamGUr6Nz/kuOij32vOVFXNteBcGJmiHSC/mFaOw
ZhDEYn12G7w8x7cNp/RyL3BNx3T0K0b6Q7BluYAWlmaU8yRt5o0BLmwVbST3OXMIrPp2yfAWK9m+
eo6fMwDgtOBWziIG0OtOLXaTmFkuzku28iiByf5QXAvPQXWsm8yhsvJDc0+hkXW9Vm+t7ZVRPmdX
f297McrI/I0puBV8Fbf39M/pKlz1q9FNVs1W3lyLmZ2bUmAeYEngOoBVXFwIYuqHxGNdNnZNUR5R
QhQF1VB1/HnMazeeHi53bWkI5sQZPCYZYCTcS7Ckp6Oqt5Hsh6k6OYLSKitkKyl2IdURpW/H6YoJ
VxeHE01BuAF/CTXcNJArPW0qNWV9kDsKmvqIB90UVp5D01LSKzZ0OXpzKyrAIm4Ds4jJMq6iSiP1
mBpUKFvEUg5ogRu7uksbRxzl7BCXWfYJhrl0/8ejSASHaxVOO9g0fV4/v3kTBfpVdVNSQps64KWH
XD42VW2zB6oIpdfW4mzCfj/j6SB3OAI38CM1WPGLfUCRxHqyDGF0jLzLLQdJsuYTmrxIW9ZaoSTP
qdS16PBnRtnbAA4awUayOrtP49H/rLV5W6Dr1HXdtsp0+QGQb0XpxzoqTbsUKWd5eVw+ON9A4YAs
gUEAZW4pQIpOB0altlneGga1xaWuoxSckAYj1pBSAqE7NLoPgUXXuiFeUXi+e6sBhH0PGiswXQnQ
1rSKS0W/Jjy09C/nR1JYH6COUOCnvOTpIwloZ0aiVA4Ola8S6j8osk2NsOwreAwNIdmyM3djKXPs
Rt1wxWp+3GwKkwZrgHgwEfr3DPNvywSBfaEfIe06dWu+VmBqP7VoQh4QQr9G3jnT0kxw1kFHElUA
Yn3ayaCZKxFb8oTKcayDcIWC7hZjjIg78KGflyf5474mhEnMCzUnKLTiEikZGOKQFSiMOgYKhV5b
D9TdrIIrd9QPlxymDbELBaYMuD6OgLnHv41dQHJCiadj5/hC6NsDhd7tOAsUmwWV7aLjVHhG6qee
LMbqHpBl+lPLRumKBfu49XgG4NAziRz0/zLSNk5dHxQVu8ukxIbuBYUvPKmJCFXDapEo3FJVAoW9
Px7d2Y7BuwaBLRGpP+13poWZUqQ++kdNgTDhqCarLDOUzZ+3AudsThYABUXA5LSVoO/ITY1xh/oe
ZdYRqKT4QzGKfzx+qqjQEYnI2gxPWmy9ZFQSowWv60R9me9TtZHcSEAUsEfU3c2Og7/6017NUFqI
LmRAWDnqYs3Io9ikk9xStmeKgl1cCNPWp1TelUvCR4NiyhpSGnSKlNsHLghiLKT0RrNxDCHKXVFE
ljClds5GNDXBMzOtR7B/aLqtLzT/Rsr/1/fhv4Ofxf1fZr/51//w+/cCDc4Zzb/49V/76HvN3P9q
/2f+2P972+mH/nXoftbtsf75t/1b2fxtdcx/vLVRkS8/c/IVtPTvJ3Hf2reTX7y8jdrx4fizHh9/
Nse0fW+OZ57f+f/74t9+vn/L81j+/OffvxfHvJ2/LeCx/v7vl7Y//vl3nQPuv37/+n+/dveW8TGP
86Jdvv3nW9P+8++K/g9zhvXP9DoC47LIbar/Ob8iq//QLaKgJjBG/J53Y5IXdRvyIekf+EOoG2A2
OWNBEP/9b2ys+SVZ+odFPBiANkQcJCt5sP/7WCcz9b8z97f8mN0XEUVk//n301WDyADfgXWGwCbN
dO4latQUxkKqVZ2CiSblBhH1R5R593+YO7PduJFt234RD9g3L/eBZDZKSanekv1C2LId7Nsgg+TX
n5Hede+x0oaEwnm5wEYBG3ZVJMmIFRFrzTVH23GHpU8AzPe2yx5/ezH//ILfRzyt4f85OPwzIpsw
QYS1hzD27RpvgR4ARsLHu/D8S0tvdhXp4PeHOIvSv8bgaEefEm/wlKbn7f0epXGobbGHSDCo61/T
4aZMrDB128sWIJ4QWmzrx8psomr5+W/HZVPgSzskFD2i17nkMQNBkBY649bSiouk2Wm9cWyEf+nC
0rLEZs7bO7N0dr775f2R3x43eWDfRk9p4Wz0q0vw/FArweoJoFcnl1LcGwHe0OnmtRt8wx9pl1Gx
Z8D0en/IP2YOQ2LFcrLgYDck8Lx9x9nk+JUYGZJK8rdhnqeDl7MbpqN2O+mklejuvx8qqPT/eli0
q+x6v8wesGp5OyxQ385rMvASzSrwmFWG+a1IxmGTzMWFKlRsBQcbG/DX90f9Y9KiDqdLH4MTik3Y
3JxdGjoD0k+xiBwTAnuwotGQ5fNS+tX8wVbxdmv/9R1/Haqp3+EF4Flnp2pXlG4P9QM0wAB2rzG2
s4ljrF7TQCM+eJFvz2anoeh2o0eWnmoaIyFCvH2RMPfQeHdmHuHdHmbrcUaKYf87c6D/OwiVco6Z
7OvnRxUaK8rG0CB2ZX22zaRHu7yap837H+evT8JtxzyVlSxMRt4+SUXprx/hSkV92iRbbcJVel7b
r1aup/G/H4meIqL5qVpOh+LbkUSOnJ01zjRI9YjYGUmIMiy+Dx7oz9lG04ND6wPtKcyD884zr6Eu
bXL6iYSZPnpO/9CV7QdD/GpxeROG+fw2q+hUgOe4df7SNGWMrc4VP6KhvAeuZZm3ZdI1e1hZDyAM
YgGdtogXY5xivESLfR/gzW3Wo35vkhBA1C8duZkR+n/ww/7yMREDnPwGcdmnKf1sfdMNZ4lB+Dk+
4Flo4p4ywFa2ucm+/yXPUnS/Zia7D1Ym/umGjg3g208paRiUA37MkTWrb33gzVsh80c9KEmQF5yY
TL35AVLb/exUAqpT4wJmMrtxOGSOXlx1osv2dj47CHbaaPRG66fE9RGglZXGqz7q39//uX/Gd3i8
Fl3FJ5serBDONjQXDE0JjJm3sjyU83cvOZaRebdYT+8Pc5Zo/s9boT5LHwLJERwXzoKCEaw0PM4W
eazJPVBpVFsaPOaj3yS5BgVlgO7SD4aHRgQEpEuVv9+PhQmqVBNit2ggmzZ6+ZGL4p87DecmOllP
JyKfO8/Zp6rawdSXEU5fg5u13y/ilnrk10LuR+dCVkrb1x3GGO+/ib9MQ9oPUVAgm6JZ8o/oSA88
4R7qbWd7m0b5J4wFRaZGfnCh/MtSZ08hmnCvMimznkWUOWuHVddhJ8E/90Qoq0RtK5Ce9+8/zvkw
CMDYowmR7Jw0958fiHJDw22/Yv60AFFvgpR7+KjM4YOHOd+9zkc5/YrfLsdr0cAkrWlopgWUEqol
vKhsVvfSnPCVKLGJ+2C3PP9I5+Od/vy38VI9yMQ08VROf20bl2sHL+2DF/fXIU7d2vT/YlB4ruZz
G33sZcAQQXl14iNWPtb0GOm8/3nOElQkP3FzxXKFZUcHJAX3syluFsUI7ENn3TlCXYG4cndl0s6f
Jy+djrreD1+HYdC32Yp/fjXfDlgEh2szwqt4/4ecx5lfv4PaPz113ML/eFzgmUY9QB2IxJDuptoB
GUGalMSNs5EmLol50HwwZ37N8N83ov8MiasFV36yzOcrwHeU5eg1qCjbG+ed3VbJHXdw7ARdkrJr
NuUPyRA4MUY/IDqsKXYtzdzOQJILQ7SRnh/Xuttb3h0GGt2j7JJ/pV7858u4mF0RXhHh6GdzzFmB
Dma2OrFy1PCq+RYglGBgK0wSfGLef/t/mWw21lr/b6zT+vptPoP9bRwc7iGCdrS96tZ3F7zqnDUf
PNIpiP/xxn8b5izm6G6lwNtycld4y12Juj0UEMWVa98sQXaPhBLAaTN+9frm3+kz/3mZv26vnNU4
u5+NDEJMOprVM81hHoZz7xaXPSzCj6bUabW8ecBTFgRDSi5Dp8c8T76zB0MOyHA7LCr4zFlV7Reu
fXAs9chp3W2fi6dGiX2Q1IdpTHdlkH4QmP64gHJ0Z01TNQmwkfRQVr39kkKr+nn1wfZivvvdk/ax
tMoHvdGRmFTpDTjmR3004yGzQrNPLv7lLDob+2zGymYK9GKY+gi7QDXBY8dTfAbZ8P4oZ9IFvuXZ
MGeT1WhV0ymu8lEHacHzxj15p6+SNEeIp8vBrcQGSutFV44XFpyacKrB9BrDtHv/Z/wRsE6/wvOR
pnGhQd19NqMKr8NqZeBTyyK/RQx1yDRtoxn5g1XCnWkAnv/78U5xAKc4Ahdqubcf1vdgFlsYuEJB
LkJCxm6e69hlTrnOdsZs4P3R/vqSEWHxdCerP+u8Iy/VpmkYBN+yU8E+bbMDXfF3Q5Adaru7M/Lg
Gt4nfg6rd9VmiYmhqG/ievBRjD4/gJ0+tUfFgH/iAUNd6u1DF5mnRiUNCD1pbY+PcjCJUas2eDda
0dn9p9oaVftQ2lbTbWfgks79+6/hj9MLF2GffBcJNO7hmKC9HR/BurZKydmzWNUVbxmsnpt+eX+M
v0wkbBbIwaFfPZkbnj1jk8M8Nmcdl4W5/OzQow8l5daXwb2rNy8SmtD7w/31kX4bznz7SKpIrTUV
OXxn7WQ0VnSHefpIp35agW/C4Om1/TbG2WubYQaTbFjB9XmjE4I3ilXtbaaE1UhM+OCBaOr9I+xy
MT5ZY5P6wjMey7q3z5Q4mp+W+KThXdLp0TwsphE7eNb1P8fVXcrQKDVfi8HdFskmkEnz0HD1pAnE
HR0L1BsYoDUsB9rx4QfluE+JZEyfU+E75THLjdo70LKQwwuWi7M+mKs3H0tlwPytde/SWvW1+DIM
XZLGrrSbG1rUyYRlbQJzfMkRc4XG4I/7ou/6Wx97s/YH4ErzJtGnvngKIH0ZhI1xvVJzcO/lub8Z
PM17AoxT3SkzVf5VBjbQ3y8q0D4bQTY0u0ENzV2vN1ZkGNQQQ0g30LiVOXEkwU3ixtar6mJGqL3R
OzP5mbGxvohStNdmY3jH3HPweC1ku7eL4qfjDKt9MRRzoMJ2Mqgbi3QVXTw3oKJkb0OWWVA3u7vF
5CYa1Zznu11SW1zEABV+LfHo2mbYvB5gyHpqM2EEQfJzSKcXvQ0AAA5JfZWYrvBDx2/X/jDJzLot
ZL49teFeKidJDnB4pm2Jmplrbu8+61oBqdNZDP1Kh5x8F8yVBYBufcCLTx7Bc8kLtaaDGRe9vx3G
dAtgrU4ujCHwwIKAz1OqTuVea5JGfRuccqkiOTZqO+GZAuwy8276SZq3MinacVM5lbXF3GGOjUVb
xweR1OaTA5UPcP2atU48o7mtLia/Xi+NotXDojMrXly1kY02gr3uuxnfVz29VdVyUHYuo7Uew87X
u13VFt6L25TDz16XJ/h3f20MQOa8do1TfeluqxmoHzOzDOdy/um7FSf8tKiKUId/Doms2rXOcjB1
pYVrabvfkfSneeTWgE/yFW1gptyNt3rtEAEas45dZRa3+CHod3wveQOwQTeug2795ugrtCk+mggz
QdUptGu3CYEVY5pc/7SmeeE06982p7wSBfxI5FT0VGObUd3p9nMxrN88hPyfISbCxRtUu0nq0w/M
ivZiatz2Imu81YhcoV2YrfmztWwopoVKUW4U2aalAWj0EISWxVM+Q4FyAW/4Ezi8dLTvk/RHsKCQ
oi0B0NvsNDdLwzcmMBlht1iPqwVoUsH2OnhtBeENEsS+orny0J82fA1T/suWv+ok7WjeZAGqdTrN
ILCNabOpZ93Y5sZ047LTRYO7GHtVkUIo1WU5dxvQr4+l1cEZZ9WJyBGntNc0hRg6ZF/qgcPL4FRj
NCfdK3TCfNPRtHUNzGg9cHQqbkpW2Hc1j/oaWW5qH5L+y1rmlyTmAHAHshbBCwVhaHzVTSnXp8p5
aZONGg31hE2RXt+ZPgK0ja/GeluX2Qh0OTARCBR18aA0iiYhVWTzYdR/2qtZxro/xm4axH6Zfl5N
86vQmGazgXjN0wY95tPLx4K7/uWQD+XTkNhZjMGRuyFHnhaHE8kYmjJsT63Dyd81X4dMc7d4aQYX
lSAqbASOvliDXPetvRFIoZdUwesKnB/elF0OJd4Tqdiqpd2scmABFfYm9XEB3kylI0WI1TxYVaOp
YAU1n8QEoQvzGxOfFglwLe83WTVU3GR9/n217uw03duo8Os1uEgrO7T14AtOwtuFvizJBlGu2XbC
YWvKx+cZI0U9zxguj0ujlN/HSgwNl5T9YLgbaUPknsd9O+5zC7ibg12nrmCSJqhN4TkDPpX7qXWt
504Zcwys6IU4FgduqU8HfREHLrs9t8z1p+vLyD5ZsbSl90m283TMXcICDTuwFtZibrcYJRnfDB2K
9uSaNxrz4mD39nqtF5bbbXHVV8C9Vi5OkxiH1yHvXn3h3K16We793MW7VCZVd9PaMtlMWm7Ad639
B0vwpQdgCzc5AD6AjQoP6bFPuvu5kCvf22oxVllM/dY0cCC1qX9/W6EKX0xL8t0fAEFUYnI/6TXN
NauVXmNYfCVT7VPt2C95M0UtqINQ+P6ta0GW8gZrj7Cpu3WKqbvvNIycgBISXmtN0T3QzR3zSYyB
ceF0Rl8d+mW276qAPKQx42YJPryzwwXfs3gtk2dZw0JK/DEvN1XdqfmQcLHZBZPYJfjDYmiqjT/t
qh31Tb5kS/pY0x90a+nFvNO0SrsSbpm4u3WovEtZF6kWL/7qR9lQ2ZTGzQNLTlz5Po0uPYD5diDf
neZzqKQPL8wwXodxftan2W0PFBTszTip5DXwlhk17qyvu9VxbkurarmxV0WsivaYWc2y41gbazi2
c1+IfazAfdsBCgTYuK4jM6vsaFrSaGwh6WUI8SSWOQnct370mwhXLv05L+vGPuhl3dv3g7CsH73R
ccRp1bjhDLvRe/fa0tNrUiS7IRk2q6eiVcDNOWbTMRvIHLaBG+Vl2lyUiNaHSJF3Aa7pdvf9ggC1
THvlhLqV4XSr/PzFR8RVHoZ0XgwYd50I02rGom3BZ5gFzRJ1ks7sL3rnIhdW/ymYC+eAVZMVjnpt
AsSu6zK4nIUDLpUMBVojDN0jOehFWC9kckjHumGarvtUifXRn8aGB2w7+bT2aiLn1DNaNPhuvQnA
du9pxPBijj6vAoD169CsNGc0RvtCpPpKrrsliyjtIQ7mYLkTpqb28EO7Y6nRNxIPCRTnaEgW66hZ
J7KbIealJ8QUqoz7BZLnnPsN1mlGAoF21hoA9wgwGsfKn7Sih69aTfm8L4PRixoSCeDOdafP9mbn
jaDcYdwe87VDVtS3agflfQ3YUuC0xubgKwThRm2M8ZQF9HaUTvMMZy3Kc/dl8Fo3tkrNg9E6zVfS
pA2w7R5m32i+ZJ4jd2gDu23ragbEekepjcyUOlZutdymNf6XmR48W7nsrltP2891o9B1pU6189rC
jPhb4saYmyaLPCI1bDTAp1OCg6/ZrO1Wr6unwcmpdnSq1QGvBvm1rLImzIUQL8JsOKAkmU8Mrbp9
K+s0D01n/Wwvy7GeBz/fw7ndwyBAuyiykiL61NxK5curpJjz12qxUGNg1u6TMprvEjvZ0Yp+acBV
vW9SkcULl/VYpnaxr8Y0vap9dSERShmkGsVmXavPfT5eqLrs001X3FWJ/1i39XATJN5zpWUiFLW1
XZ12IDM4OxS8SU5qdjFVL2LlrVyWw1RgUF06ETEtOQ6F7e1tGr6DKn3wC6eJqwWYHX9pQt5du9X9
SSIHe5i1hLGd5oGwLe37vDPLUHM1/WAvTQ9PMx1eymW+F6VxZyXzs7ZYO+WVEtAqHXlJKTeOVTcg
NGrhfi3Uak2bpLfw6S50I7/Fcigk/l70qz3dZrIZkhCabhJgNVv331Rad88y8fv7loPvTTfUMlLD
2j6Oa3u5aFPVx41q77MsmOA7y51VSC9umrb4iV/zDmzU/NK2XlUiOyRZ25X2p9TJ59jRza/emP2o
qnW+Ss1ZtJsgc5JD743XGFSpnTHzEE1t6tu0yD5ZFn3KfTFWsZq1IkymUoSjKi+F0zg3oszNnePg
NW5PHMeHJTti9XYle3MT0JoXB96gHro17eI8m+ci1Fovzpvsq9unkTu13k8suUgWyFbcVKN/cLNi
0/rulstp5FLLtsdG28mc80DZWc2VMqx6PzXBtHX9dNgjc6zZh/0+DrBSgClNGIi1dj2tR/ge7u0y
B+FUmN21V7olFaMCPLgzV3IXFNxvVVuycZuUfqdLy5maNJr7ZOfOrhmVhvw55w0JX33puyFsZr3a
FZZcRORxKXkdsTwOlaPMyIYs8KVPOAk5mfjmmvNEo5gQHJyH+yBovtTdkm4mXazVVdf3KEAXfTmh
mtPioh+N8bprOWSlUs43QY+HuO+0c7PNA3cO3VGfijgrdEEdjnxhGCTptGkNd9vZVJtgjHco/Pq+
i+Y1qX+aFr7c/dwGmykHm8y26eH2DCUUVH3Qk5jqsmZjFhX05VXmGyMbvtULBU+ZZM9FQFN6rjhR
LVlHEC/Sqd0CR7b3pieKmEJGBo6+mD/VNi6giEiPYi5+NubY3+EXXpdbSwXlTZaxTe4lYTSNslFx
DjUkaZjYVR04DRZO/XVVQdAduDUn4nJacTy+mmtzWRsO9haE7wJq6n2QnCQaXDHFHI+GP5VRhvl6
sQ/U2KNbpY+w88KAPVNeF5X0qIYlcyBjKO4nh1IjKNz7nuyNhZh5nRC0LXpwMc9WaR7a1l70W9zH
6oQeyHpQ+8mufCfscwmX23MN2GCLtTxnPWaJkXAUPyDXArT8gopUK30vLGSNmb/AeTB5Nhu4aTsd
0jlo1dTI+9AavfZr5ya9CPOiqDkeOXr5tAyTV27UvCxP5PcLa9e1S/BDmMUk48n22qspt9Jb6LPy
IXDF+Hk0HdCagibK+aoF3HHgbxraFyXwm9/lae9/Sqt1WoANl7P1Lcva4JZrR0NUbnESveFA4mG0
PGINnwg0pxj6aYv/adJEndyk7TT4cG9nL7vKx8EVx8ZadCcmPLWEpKoN2ZLkVdukxn7u1b2qm/VC
qzuHZ+lRtBVzhEG6pHmv4qIVUvvurQN20l3w3NTTOF6Sji7rSGutYFcUTrDLOI/J/bxmMibBU4dm
6wjA4d6auMzG4LjYUl1Tg/+qjPyyBqQeJ3Vn0gejoU4LiWzFq+pF/5QZKr1q+6XkymXUhMHRTslj
S3t+yibLUdOuTR614CHL+gMdGFzEc6LKGrWACdhJtmx87ZQemxRBl/0jE91Dn2+t5IBU17ziai4O
7KZTLOA/Kn1n6HcO2ud4Fno5b6oeKOs+XWPHiUSmuLBpKCWT1OzZgkc9HszMv0qW1e+2tTQ2EJrW
OuZFH8ssuUTFvGn15RISou19WdYgWnsj2ybW0hwFjqzlXd+bbrLPq0iNEaxi4Rxl6jR3be3E3nrL
gM2LMo12q6b8S5Fz3BerwVXrek2eez/W3Baw8eUyjEmc5g4ZurzvtmlufyPhoZ1Yw3YWAtW8aofs
Ku10eX2SfbvIyzXekqvkGBpJT1MwLnt4H+i7aV71HwNVA/jFzpp4Ecrp/rHkLuCAzAgWClJTf4lh
qnWPxrP7pMzuqb1EXN1feWNTslu2/Nf7PMq5b2vSvjIt2ZZ61NRDLCodmqxxdLtc1IRzN8AxIsGX
aFvqRXKTue4SmtmYxtzYgcxz2Eu1b6YLOaaeZejKNdIJsvVK22bdRgs25tIwNmqqXaJ72UbZlEW6
4nTIG/IsYM8tJcoLJ1i7cpP1bqVRVssCApwAMh3Vbnq36CDltnbfpPK6crRDappfgnWZXz1RFjFW
om0RCmX5acSE5HLj1e7XuoAts6fxEs4G+fj6yi8y2W+1uUw3JmsOALuJGS6Op8NRFF1CQsdKEPyk
Oj+Yg1u5GTvPfpTLfFmAxfFDTII/A/y+8HrIrtDCx5nuW8GMP2qLsYTdmD52iMzajfLsH4Nt7eio
eJYdt7B9VcnUI2WVurFHufJo1LUV1uzNm4J18siZVNzLoN06JUSeTZImzoVpkIIChGXd+Msw9NtS
E50fWlAg50fbbeyQ1FcXZYDbVTx4wwaDhsfZrVv322joyVVeQBBSa+ZEFjtzRBc75rJhNRDv6m3q
1Yl2MTradVEMxrZJ+4NqpuNE0xWZt+Awam17HHV7Uze6ES+jPxSxI9epFfGoOYZA46WsdGTiOMUV
VtGrjCX4cpKitXPddv1IuWFqvxoJUKpo4aR98OrKJJ9QoLgjmTBrUTqV881UF0RFP1u5h3nNz7JM
y/yu9lf9IUioC0XGsA5ZqJfac1Pk6dWsebDPi1pfOOVBLr0YfdyBIImaY6eFXgLX7TA5g35lIbHy
N0nSDDWnhZRZVoo1LiYOuNuC7AWNkGtRP6ZFoC7W1E2fm9TK66sBUpAW+dDqzY1wzULdLMkk8t1q
Lt5yMFrxyPFp0TaBplYZ2vNs/9QLyBOboeB+OGlmjjOlaC8C7HteE9tVjwOb/vcSKKG2m3ytultL
T3IwnRIjLtqi4/Yw0P5CqKkQrq5IVlJR7gJnEa+FkvplYORin6yTJ6OkkKB8QyTSEMEx8dgsOGs4
/jYfvLmrt+Su28q5b6WXJjOHpjVgv4O+3XIb/awyGDv1q2bPJ86ZMXjE+FAfBWIjY5smK/8J6raF
po07CDFUtdO2JTHg1Fl6yxnKfiInfgumqgZSY1mX6MOdm7niYmTgex+zh6r8IGRZPuYTM4u8hNEM
UQUDz+Z+VuXOxuwWsvD7udRblRTAUs21074qhUhH0+1TG+U0KwcAJhFg2b9fuTivKpycyk/CKRw/
bORZ3pl6Hk/RNU0b1UeD7OOM9NdCDHeDx+Sjrp3zqtNpIIp6mKKaeMTQDvC2nGBCIg7sifIFVQUZ
ebnZRpWRPxep+8ylVcUUoyQ6Jbv5oJJxXpr5Na6DZhuRNVbK5+bXKaJsoZWo3aaqKnewE4tjtTTt
B0Xq83rTaRQHwY+LWsrhH2evUUhwf2nJa4SBEeGEE4nK7LarB0ikcqcLOekfkbvO1QW/RjzVLj2P
IhpNdm/fJ07vi9Uoaol1daMtl8FgRxhvfFCx/NvsoDAaYGd7chA/N3HgZFkj3DtJBbML0s7cujbB
hF8/e9q/n4bAanBhIjdk4ZDy9mlaYJOVeRJi2OSQhZbs8rroj8VYd/dZkn9QUv/LU+FZApACtxmk
l+eyuHzWMJAosWC3J26HHD04Zw9NDxrow1b98yIaX8mhroy3Mq/wBD9/+1y6ly8CiTmz7yW4qZOt
2z8l1aZlc6h78uXZ1ncuXOOjOf+XByTI8YhInVDmnz9g1gdC6An3onJI6zgdOv15TkwV0V7bxEmT
ax+80L+sMXSXNBzgR3ZaZ2dPmZKk7cuFaRIUIiddqw/haBub96fI3wcBb2giaDSdcwMmR+e8oDKW
mGeQipBd4cRWai//fsbjto3UA60gtMjzDoqRCuugLF5d7d9U032tvtvpfV9+ev9Zfi2c34u5zAuG
IQrSEYJR+XlxVXcTWLUY6UVmSaksLz4NmfrK7odupzxYeX6LqGdr6WUTliNN172/L3L3yvTGiNTT
k1nzmrXBXnBUCW49Nfz71chCRJdK+RxDNP8stgD/GLqRUwP5J6PatzUp+wmU5UWPSiey0Bl9sAmd
S5hOBWbM7HCFp6GTHoSz6Gkoz2rMllXiwyoOxBKVvn/M+4C76LJXi9wuaf9NFuXLB1/hfNxf7TI0
30EKO6nZ/5CFmquckoAyVRvnF+sYldzzfyaHbJ+FN3P4gxaacHRfcVhpo4+6v/9conDR2XdPrRZE
m3M/qIyTR1d4PUGnrXbsWvEs08gZ3PtE+h8snL8OZTs4vBMRAtoe3sague4KczplSSpS0nT06mhd
jJ4r/gd74GmVv53TbEaoUtlkwSMwc96OU1NqC4aWGG6BVKNEHMuxpba9blSfxovERQze0Adf0Dof
k0PLyVwIvRCGZQSht2P6yrV6zeNUMdL8Hi6zscOHujhdvyjT60+DUXzGuGEvqKl0OnflgoyhJe/z
nDrq+z/lj6cHleOhc0d8D43ljx1s0oxhKU6KEyfjaa27RuHMkmBk0HNFLPewh98f73zuArFlbRKh
aGHBkf+XV/Zv6kKHGpveN5heoMW9lZdr2MUoDZ/l7v1h/jjYMMwpsp+09RiseWehoHZJXrjcWSJS
8SekXOdFiKbuW0d75ACcRb45xf+7Ec23nzSoLb8yKSBGbvm9L+loKDVqNxRANLnNqw936FNs+W3W
osOHicJmSYcZNlzQot4Oh0yqk8Jn92+b8WC4ydEaqrjlfkxqphF7cw22wA62aWv/Z8L809x4+58x
zvoqz/7v/3lsKv533i/5puNy96M5NSUO53/p/8OmStb8b5/61LT5pqvymIkfffb1977KX//Gfxor
Ddon2QAAf56w4JQBmYn/NFbyBwj3AzzSaHIntDAj/mmsNKz/8k/9TgFcSxKuv0hf/zRW2v8FGsk8
tYMgfj6hL81/01iJtv5sniCXI8ag56XTmGPBuRejVw6mnbMXl1OetfNu0WdESJbZkJhF87D4x9YT
NTW2KSvS61F6UsaWLPuBGuLsF1HfuuR3ZtPtH72xzoa4LZRQN0HjpCLUnOwXdXPsdP/QSqPOgxDh
nlk2/BsF9QBjaNcU7YquZdvC9Pp87y127kQtJGmX8vRAsFlEQ3qrz3TUYZUk5xI2Li2oEUYIXk7t
zwA5SJ+aPYdD2ZCJpwXDuradVPuyapnrkKBROqVPx1uu8UAUZOkymrCsylwmkkxVy3+vQjUdop6m
Llb4Ak9Gm2tPFdqFqtYoT8w843SQB328uLNEZ557SoYySztra00u3SSunrVNRPOdu+zt2i6hKxfm
0U7txthI1FQ3/SqDrynx/qUR0v/eJmbA1XRxUAWl9KuQGx9Hw32B86OqZ2F00iETqubqejHLoDqo
qSinkAp64sUjN17/wi7rpXmwVlL88dquCoS5twa0Vbeev2508DrkUp3R/wTi1jIenCYd12uHDrSr
wE38mW+olTANs4HkSdkl3XAzUHQtL8x8JFnTkga5pPuPvB6JtPmlFmSKt13gp1RHp7lOPjVg7e0t
MrO02g9J2lvk3bvcQvcydN+wsm8MbvW+95qSz08j3VzsT6py5Gc9k5qzMcpC7kjjtF2UtrX/OiRN
g18Lx+Bh16+Fo7ByqUh21b5DTcT3RX+ZOw6pJsMdFwdptOvhwGxntB/qizsBIB8ry4tmg5+147RB
oaenC2qP7kr7nk6kjcNZZdmlgdjsXpPZ8BOO7ZPMBAnEdMDxJSqlj5yjzP3sYVQNmHFLFt22LI3Z
irS17zWEc6ZFWWFGQFQgmluoFjnO/WhPuRmiPdFFlKXlSo6+JHEaci0ZEKjTBvEy1zgJRDMcmFcT
wQqnQUvCvVtdZ73rSjLb4WwYWbU1rQZpU1lPK+1egd7/SM0qeSXpWN9w0DS+Zfqal9tBNPBXRiot
NBlMiVPwT5ya8fUzO7I7utnvEj0Z2zBbAqshTVuvX23NaW9IxI8i7Dok32ExNb6MdeQKQeinXbOG
qZnlzcGUvTVQpjYpQgtnsBRKMLXonDtWY30pC5G8Voquwx0VBrO+dPyRysQy0vv0UAvTTmMP688s
RDJX3Bq5Y94nS1tcGehiyX/3hf696yZz3YrsxAQfptx/yR3h3klXBi+N55UnyKbhZRdNCWXuAlVR
dYMbIQKEqjQTmyXn5RxZpS9+YMSpi9DpUUfxh/QJREPnL5AYSR6gKZzn8omSWcpR20zX8SlvSvEZ
7QnfJyhzCruc23w9dhdF6Juz0jTC0p0b+qcsvyNIGaK7Dvy8etJNRtsA2F4+rQvZz5upGnqXeeiO
xX0/230SW7rmwm/1V7G3zbRTOwA9dB2K3p3LjZOrfonGrrEFHYplxYLq3F7HMMUGGhUk6JPCAsUb
virBaLWx/d/UXVl33Si2/kX0QhIS6PUMHmPJcZykkhetyqRZgCQ0/fr7nbo92HSOzy3e7kutXq4u
jBEbNnt/Q+fBnBnimQV4NF2OB3Uu69NfF5dEHgiTsGdqm6l8GMipsiuR/yPr3YTKDqIPsuhq5WT6
QiiXX1qm0SaYZ6KmHdyP8/kA/asA4FUj1gr/hBzWLuJDlDZDB/CjGPt7teSwZgKSqxt39aoWBRws
C56wYReUHrO2iXc5Q0/tWK46ag7lScf8oBBwJ8vSbZz3GTNBt18jUc1A28MwNc0KWtyiQ11vuw0N
y6cSpexxt2SbuQLoBGeyZvgEYoWMIdBJemgfID7cyfsRAuUtUH1Vbo4Md5DZ1VtYtVcia8f4iHdm
97UUGpvClPnS7Ucd86chI9m2A3kCBfdmxH2Hbb2UX4BtLA0YgR2FAR5C7Rl1DXTJtiyQd1nre8Ox
BnwXgD6msnGH05RSAMMa0+9WjcRqN5IWsLUFwGB9aHJZouVc+e2nEiqWcJUaQWrbafwDwMiFqk9+
KdHa6U2NzTeVtCv2TdeGX4qxqHMQzbLyANPEDTAJT8GDF3U39mOJS6p3uOurLyLMItrdsnkAfuRT
FrUI6F1U9N6PeWy7xGxgp+x8QOlvw6Fup+us9Otf1eI3SbhE4UcgprcvjfEhKEBwFqINKeGyNRgA
MFdJ6adFVvEKDGovf7E8LK6Xjcv7xtu2r6Xnmwe0dzU8vDMJz0Olq14etG7Kel+C5P20jpv3GaAg
sF1bLut4N+O//iPTwSx34KVvT3VJtl81Gac7j+MY2PclG6/npsILtJh4nDK/LaFmDSpjuJt6H/IN
VBcS6vvFBAyZ4dgzZq5hcL8haMpdZmbU5KAsFD3XOQHrrO4z6Lo2GRs1JJByZQ7otaMnM4U1fSga
XXwHBL8Wu0UDVboPgfEQ7/Ng85r9UKIokAwjoAx7kot5BSCo6toYOKl6KoM/65iOaPWg+e6Z+9nP
QV4DpiUERduPZgP2UexN9TtgVqEvvsMBmnXPUQNa7gGwK4Y9UPMlA8WU9IATxuijebcrCRv6vl+1
8Pac9U17QHUm7g51FKgHAVBnc9+NBfSa4Njpfecin+cf3rrm+h30axpywAkMD7YFCCZgb2YQn0//
5brtYdQXfMsbUs37gK4tMCmAZWXjQZsyyw7bMtLsdjArIOnRNhJ2HMjQVehmTbDyazIAum6yEsLi
UJLCKe/t23DFwsSjv+Kzb0BCfjWMDcERfbqY3UgjBZe7KW4mJnBwNTF6Dn0YTvSnrnGMAY+Mh+P1
GlVojaCxFqJfDOh2y8Q7mLBn668xXmidDDgg+qsxaEX/UNa57B+gEl0BzRnX3hYeARZCTw185I5C
K25Wht/ndRVAjnvLZf7Oh4Fb/k32pI8PxbhQfKYKgk17+BJgon5hsvlmyQwDorNd8oD9MMtomrsc
vJ76kYcxoA490mly3Q16pHfA74OiQVfs3ZtGEw3EBjD5zR7bFBj5YIMs+KeBbn55nWuOVBgbOVw+
iqnqxK4Lw7nUu8rXmn+JZ8/7Y8nI4l+3wmS/qEHl7bpDPWvFKVGv6IFklAKFtWEzH8apNeOV0Gjq
3AAlVa+3WPPaAJo6lZDc6Ss9phUOnua+AHn/Jzqb84NYMv6VdyucND20D8srrx8G/zoQU7we567s
/P0GyQxAasIIPuVAepYCizbJRImBBMcVLUEFvE2Y5+8I/rBmz0mAlqVAqr2cXMf1N5wJpbkKgTvA
VvdoCWRFME8iHTl6nztPNIE8MqQdGtmayQPc7742xygS9JcGOBMZPKS+kX/Xmw6OkfG1v5NApGQH
lKnhYVGucMm+RoLA+p2GZLe3y+IQp57CvfmRxWWM/xkw/SwZsukrs/Ix3PfzzNBHyrwlOipeVk8A
FhS/Oj+q6j2sqw30oxa23o8KANndgJR6PMiOM6B6+sHI3aCjOd71cRuJO6/IscQ9p8Vn4ikOCnyU
13Q/Bj2aQfC0AHZw0pCkegxMD9noLpQlYMDLauQ9mxvgkdYC0gFox0KYDRAXqfi+7qoNNDFj6u5B
gxqIx3QjtH8PgPwJ/oCqDRBFBjjofSW9mRwIOOFoRIKHFR6Z3NCqrjEYINqQ9cv2I+trIMrV2oHJ
Mw8rP8xVMa87yCLN3yeyoUm+DYX8mauyiY8a6Ivqm2qAlOkPOid4XKxDCSTEFnnAV+615JMwe6iV
Rj16tdNogG/dQq686QrPjjhsDhwA0hBybUtAsuO6BqO/BxaGc5ioSwAuNrTR+4SfkJyfOSA2BviM
Pqg8te+R/LNnpJ4V+K55r1q0+/96NP+tusH/UZ4JrJcPY//z5wh9pv8H9YNTFfy8KNMelPxXxYPT
//2ftYOA/QO3AlJ3OGwgxz81IP63dsCDf5x0UcBHBiEb6pCnVsg/awch/hWKoaBHo/F0ki9CXfSf
tQMv/Aeo2wIk4VOBDW3Lv1U7eN24ABWfofUDfUBM9yX/F4CAFvXfOH+k3TxfBV3NbwCcv9SwODf6
6ecv6n+orAAaOZL8MYsRejPLSzz3+ubqxRL/s0Z1Xt7pP3M/1V1fjF5PQBhmkyfSGs/MPTfAiJuM
qRu30a0SX879OgpVzFKVeTHSxvJBm/7v2YL8Z+pWxbJozaCgHhim4RB/DELxERBz/r+1OxTefq+z
dW7RrUaFqPqo1GiBpW2BnDCQ93N9SQ7w90OjE/p6xbc+mGsYJrGUUPoMBle1q9tlOLy94BaT+V+L
AoOY16PPEg4hfCLghCtZfwayw9z1dOy+xnSB/TR4gMcGvkZXcBPyb0o8Jg7QSrnkpXTuL7P6An2d
R4Dzc5ZCcQ4SwlV4s03+97f/sHNjn3ofL/Zpm8VqyBZ8kHCZ0zwG305SXjh9bYgzvh6cAvKhUHYI
0hGIx0O55WnXAPzkNvPTX/Ri5pxA3Q9PJT8N1+i70tvHqAl+ug1tBe/onaCj4NylW44vuYXzg5p9
3+lkgJbK63lDpSJfS8AG07FSDM7lhN74AgJeblO3gpdGQAixsfLTePZvvDl/D6So44JbsauAdIeL
vGgf25b0hyXL2ZW/mEvOv2c2oi0pFgZNBD4iaR7XuQE2zw/l8IgS3HRJ5+vc+FYAh6DUTXzqi8dq
RU3XL1eO16n6+Paqe6ed8Z9myL+PB7u4TUzWhbxv8scurJ79WseHElXIa5js+XCsId10NQMt+jOK
DXhaFfjy8O+IjoAKLR9GUUEjnCj/Evbk3F9qhTT3AtbAUk6nGSys+oKJG79T7e3bf+m5wa2QNtNK
y40XOh2b7EN2QhtFW+Z2acKC/HVo5DDsllDDFWmoY7oLtfq2FN4FS6hzE7diGjjiUUsY6qQl2h4f
WQ019qXOLnz/c4NbMW220gsJiLNpV0bI9dmWxYcK3La/Z4L2n+1lRTUqHywO21alvDblXQVmDHgT
RfDs9k2twI51GSnIvMq0i31wtGI2P4RLsP7x9uinnfGb0ODWvRxA4G4TMcQR5knNB5kH5Q7sUhDC
+vaSHt2Z5bdBQkGm0YZYF5FGc3jMwOPcxYHjp7XxLMFcZL3SLEpNFBfXQVyr/eB3l/S1zs3cilW5
Br4OvMVPNfcfoqyBklp9Qcnh3NBWpHYRar0b2lupX+kIpOTQrJ/7TF3yHTs3/OnnL65fMTeN7rXH
0wDWjYI8LyM/um0YK1JBEgbBu1l5WqKvdczqOPrkT02xj0vjXYhX/7S+v9uUVsBGBHXsoB8AUUIX
a9fE3nCn8/ED8K3jPhBlGR0WMCU+lXLeT5v+BeNBEDaWcPu4Bui20FUBJ5EDWb+rgDq/88piwIUI
dEZRLPX7fBi+QRR12mVKPhlZ3opyifceOLa3Pejw8d1S+p/eXqtzX8E6GCif8l6TrEtHH1Lfbe2P
h46CbOs2unUwzLKclPY3UNhN9X2a53f15L93GtpG2E1z0BQ50XHKyfw5iE5l0O6H29DWTd90HcTq
Nhmn6FG1O5+qNOOoRbsNbuXi7QpYQ7Vg8Dzk99H97LUX7qfT7H6zIyPrJMgMevMjBk3RnaJJCFba
MafehhII0OIjxIX+FIUCa5F4LH37TzlzMEfWARGMMUjrteIpQ63unc6a+i7eUBdDuyY8vP0rzmzP
6PTzl4cE86YQsKE4ldj4OxU3D3xqLjjMnhvbOiYgzBbWRdPHKTBb1fMitYaTTT9duc3cOiAAoEES
HeDWEtCi0b78qvziwpc+t+5WzAZr36LQ3Iq095oyCQOC8nZB/HtUpy9Z8FmGMP9OGCIrcutCGYiD
BCJFP59/qVd0jtBqJ1BtLIfnEfXH91z0E3gjJhPHwlPbNTTPyBENae9mq5T32K4jxN8lj46Lqrrv
TotqY/ag0k7aXFGg+yFJtmOsvvYi9dltbCvqa7CGerCykQNAnRVKFsAkVuUlmdQze+2/kHkBxLay
UwfTgFtwxSSQcMUUX0iQzg1uRT4DUyMoR+qlM0eZK6waSGBIKHu4rYsV5Rv4Q+tMJw/PzaHaqR7M
8AlSQm7HeGgFeDB5ivhoDabop4UgG+XoAEv692ST/72LbeHfroBPzORlUZrXzXjbFv1HNIaM2+UW
WhGOdi+rezRB0yCbnqLWhwxNHzpuRivEacgqtCNRm1jUcl/F6tBV+ubt7+md2y5WaE9TyGKZ6ygF
bqe578Wcf2OGFx+iDPp6lamgnoFe/fjEmizfCVnyD3Lj3+O8a5+BBRj3XrSIz4VGX93tSrQ1QUVt
QKxtwyb1qa+K3RT44n05scjtOzErsKHAE8dQ4QdAI4yucaV/2yI0Ot5ezDNrabtXeboWUCCNmjTv
eHU1DxATYeB6Oo5uBTZ0RwpCBAcnmvDoAQx14CHZ4Hb92QB4r4LIFpqQTdp27ANskK6LvD24rYoV
1OCShjwbMTQSYSgr7SIvvIB0Prfe1p1dMx3l6CE1aUybb1u5XQFf7LhNrHBut7YdRr5uKSH0WwcG
2K4HUd9xRax4hpxYRXsg5NKFgVg5V/5wPQuIzrittxXRQwNKIOi1WZotQNeQSmp0373Vbe6B9f7m
JvJgdlluKRqTMThyNdvllbjUiTjlvb9JW23mCi3ABNEZFWnG6M+ta8fj3MjuSXMmbyCDGAARsW1u
tSdbo31Ge5EtQJamq+nyewn0xBGM/sFxdCtaY2j6NE3Y1mnn47VAMmiSVpe8Ws/s+8C6hE1OQw7Z
RpGaSvFbP2boQS98cjsKgtNvfZFlF5OpoQQJ8S+SNcN1609XNPfohWU594GtkAWZx4sqZbIUQpGV
D6PqxjyEUP4AJGycKeD5qhSnNA4yME7REFiBTMNtNgFkRVMS4ckJt3ioARTw/hr3buNbsRyvOlOM
+VU6GlIeFNNQBSB/j2v174zFJhUQT9QzC0ydrrnSu3As1v00hsulu/90Ivwm2my+DS3YUAWSoOii
QdAoeVdCK8Crr9uBZldtMYx3+gTZKKCQApRCzH6O0kPW57RwvnUR9xlAwxnzqrQdy50w9U0Q9xek
mM/Eh3/afC92cK01yCbLWKe5aA6mYD+XbHBLxf6qAL0YuiWFzmcQvVMGEA4wfP7eACXiuCRWXBcb
WZjXDlUKelS2C7scmhT+hcA7tyZWVPv4dP4MxYDEp+wHafA2lDp0fND4VlQvfJkU7rIl5TOUBpFD
JgDKXvJ9PTdzK4Jx4EPjUFYVet9FC+AZ4+EXiJTObgFsy++K3Id8IPrIyHyKaxVDLoPLa7ctbt3E
8GepdS5YmVK+UuCqQA9FNl0St+FtW0++TYAKtjnqaQuI8kDqfzAL1Hud5m5Tjb2+qot8o0uq6vDT
GDU1qGNQenQb3ApQVZAN9YF8SbcBCok+ZF93HeAMB7fRrau3UNgcEM/z0oZXAKnyGiCuZhKf3Ea3
gjQm4co0kHYpZOx+er5OYd1y4dw6DfGb8/ivN9qLw8UHiHqiahrTAviox6yfzU6FZfOxB6X02W32
VqTGTWQE4wDt8aiu3hOdR/uibZnb6fiX4PaLP6BfpN+uIR/SAi/Fm75V4gGvSnHhCDt9v98tj3XV
Fvk0EE5B+eAQyv4TLKQG1ItKXa+QMr7WBqooF7bnaRv+7hdZcRvNUC4be9mnAF5Gu1r1/E8O98tP
i1ghfMK0AmjPsPzCNXzmfLOJ1DBdUrmGPGzi6xAywxCZKB0fGtS6Y4MqiqDatuiUmrXcBUIsex1O
/oVlOjdxK4qrGijivPVEAkOSd9L7AC1Wt4cdtSIYejHAGmgmkq2CayqYPNcbmx2RHjYOrOxEPEHd
AtMOWA69HwgcNmvWXzsFGD0t1osQgDRpE6ogIAkJ4aI2QDuyc4QkUSt2uyBeyEx9AnVrCSIkeTzJ
obnN2n896xLycotEPTWJ2gXkDA9o8MpxQayoJfAcgsjahqFNB5MGIDAAKT66TdsKVAo/4UIWlCQF
CYN9UUBPcWzlpWPg9/vbsyFgjQ896B5uVQmYES3E14i3K83iVGAAuvH1iocmhsshCA6Jp/x5V0oI
jrMqcvqcXmxF5jTBukeujCSSzB8JBSmqzi+0G84tihWafl5lUI/F59RCHuGzdlu13ReXrwlq/Osl
gTYjVPQEZj109ZU3As7eOK6HFZSTZ+JwEiuB2U/7DqI3V2pwA6V5sRWUkwj7FYwckvgjez/10UFw
kG7cFsSKSo+a2kwDpr2A1rWY5dio6Jfb0FZU5tBPW2U8ErQGobfQhuZLOHhOpzeowK+/YxjrtZ06
jC0hErDb5uWR+eaj07xtXFezrKSBXClJAKl7Mm2EjiaoCW7rLayYjGAiWkew7UsGzXfgq96Ua+C2
A21EF+Qb+9qv4jhZJjAs1hVvDVAwtyu3VbGCEjpXGkSaGRtFLjdRSA6oaTtO3ArKoe6DkjCaJSPv
jj2QKkD1XEh3zxwlNj4LN5g/hDFmXUxdgvyBLOpCpnhuZCso4VSaQ158IslayRBU4GEP28lLXqnn
BreisoVnjIE7S5wwvX70II4OgBaUNdy+pBWXOmdzLNtKp5tvyA6KZVAziy4Bm07f7L/zWhBFXwdm
POZQbINlSVpv8lNZhQ1Yl9sTUPd/z2LzX/UqsOVe/4KhH4dYLS1+gQIjpYQMLpyBkV85rY2NywqV
h8yERcDcFSDpV50HPsjo+FVtYFZYzt42lVyllTDBvsv7ZrfCQ8Ft5nZ8ihMALtgw89A0xyLuQYSH
98nh7dFPo/zms55UH16mnA31g3lrAaL0qsV8DePG30N529zA9w6675JTemFzntk//BQRL3JbJfmC
WqcGbjCABDYE3StoypMgfo6iCDH29l9z7pdYsQsp6A3kslWB2C/qR7Zxfi/K6ltXbuGFjPR0nP9u
vewAVjVB2wjU8gycwd0KMzVx2HJWJZXavCfdg8aoY4gVLh3dSse9a8U1BM4nTnpyuhODZ7Ty4DJD
+u9vr9iZA8kWuwO5XM8i010KtUX/xuiovhprFrjd5ja0ikM7PNi2DK+OfInvWb/d6mp1a7N5kXXj
KhSX8NTOT0j+onhQLKNPm1dtTp0MCFq93q9w5AGxGqarKHZUEMOcv8wmbC9s0zOLbgOs8hMpPvCr
AZC/+hHKs49TpNyg8Z4NpZrBZoNsfj+kIQUxUdVQ0a+2r06bxcZQQUR9Zrpqh5Tm5ntG/Uc4bjgO
bUWuMahjTH4zpOAz5u8Y2KYH4MvMzdsTP3MuRFbUygE83YKIKe3EBHegocX7o6Tg5ItpROPo7V9y
7qtaYSqVB2nKUyFbCaIgEMzuQUJ/chvbun09uEqBO6vXFLKfdyTjX0xkfjgNbSOhCG6UEDx7kSwD
iXaD8d5FQ0APboNbMRpqXUQefHXQZYf+Autq6BUsblvGRkKNgK9O8DSZgT4xj/WWfeWjr9y+ZWhd
uhAu4Tm0JeOkh9TpzvOH96FwrMV4oXXnjuVmSqPaOClKbJR17KDWGjeX1LDObEMbB4VkoRrGvhvT
LRLvqFjfQX/72e1rWkHa5ZO/dAGRKYeL8I6tARTRoLblNrgVoxrud5HWcZ8WYfwlZ+DCQ9XkkmH1
uUWxYjNgIVK0aOuAsNKPJWqlVXEpNM9kULbgocTXrL0KNyido5+q8/K9yaIvZhyiG3CT3eqlkFZ8
fR2F8RJG2UrwWzg6H9UYXXHDZrdr2sY1dV40g5OSVWnUTeNN7JUngd3uQsZ0ZultYFPVTANwUwot
OB4F1yWBv0FbhG5wBmTwr9elHYKimqeiSv2Cg/2IXvf+rzqh0560kU2tlKLo5FiiQR8/k9wvdoK6
QUjAaX49cwWzS0/4tEzhRQAzpuz7RqCS7TZvK1BBz2n6bRJl6nfF+zKsfoUrlKXcxrbi1K89NMVA
9k+HzPAHaF50X1gRkAs39bndYgVq3JYtdLKxKtDXeKLt/GPspslx5tYlyoeyJkEpy1RqRXDTwb1q
aErmts9tcNMQKLCIYG2VNoJ+FiH7ZE5uLk5rbkObTDRysM91ntYrwOtzXt4wneWOg1uZLh1Aep+G
EyOWwGxaLBDBiGT8yW3mVnwCu+dXHXy5Uloucg9pM/i6LFHtOHXrJm22sRgmMWVJbKA+0UNA8LhA
w8lxdCtCeUvkStoBdbcq/uoLA1eD9tFtWYLXwU/yYWtkJVEHKqNrHfTPvIE8mtvYVoBOEO6f4K0h
ElJB47taxvwg++6SyveZAA2sAGWsbGtvlRzlsfgzanDQ7Yo+uk3cik9lhkJnfs6TuoW8UgMrSzho
Oq64jVcCZiBmciFZIjsy3ECg8prAt9Xt1LLxSIp1AG8NdZQwvoivS7VGvxYoZHK3L2pjkqSinprh
oJKsSour/qTHber4l9Oq26ikrBigZDQuQYKe7Ee+qvtNTW4Zum+Fp7+B9BfNkZ/kPVRvYG1VwaLH
bdZWbJqBVuSkHJmQhnXHyTvZUxXtldvgVnRuW51RCXmqhM3inrDTRRS4VfP+kiZ9UQaDg13HJjip
JCFsoCCRGVAoLuYjd0P9wZf79cEC7S0hAY0bk3Kra/Rmyhkyj4PbYe5bAQqOFm0gejQmARS2Tup3
sKalbtvQBiTpGmLZNTyPEyL941LkdMdrGFk6fVAbkKSrKZho4I3J3I43myFPJruU/p85Dz3r9gwB
g1ELasnQnwqgHrXBQxgQpWe3eUevvyaEGaH2FjdjknfdVdTGf8QFcWw+/sXXerETy2GCrwyPhySq
WLv3o+YKNG7HVMtGI8VeYLY650MyBuwjhBAf+dS6HSp/6R68mHc991BiktmQhBWLc+h1GSjPjWHo
dpTbMKSqNBEQg+I0fPGjpSi2QlvL8fL0rOjcgP6cpzIcEh0Uyz4UDd/rbfjgtlms6IQzXV2hoCiT
BUofe2GKcO/3uWMI2UgjBht0xH8lkyyeIH/aHDxG3TJnG2lUiWLsQ6+UwEr4B2X+9PG6dVqSkw71
y6aDiVvo744YeYiW/KrNIe6ZwyDEbXArOKFExfRYLV2yQNL0XVvPfrU3dVO0R7fxrdvTxKYw8CTs
Ej9aM/hV+mxYr0H3hiWb2y+w7tBNDHQN4HOYjENxP5kh6QS9QOg9cyracCO0K4YJDiNd0gQVfK08
IDQ5zKeJdNvr1Mpx4REKS9pQt8mk0I/cB/3S/YLUd/DktjJWnHqbyUCCmWUSNpP8RFQW7SbS+m45
ALUCNWj1EBde3iZxO8CTXP8wTH92mTh01l9veJhKcbWqyiR6hUM7/c5g8ec2slXJ3YYwg0E9Rh5n
bx9uG/yRqdPtTG3EEVplhvVzaZKJ9nrXMbqv8t4td6axFaVQzc5nv8vGJDNh9x01ke0jHgJO9zPE
514vt8hBk/cptnkpwO/Pg/VDtIVOOARqW31E0GAuRca6RMH3+NgOzXKDuvwlLs3vAxQy/a9nrpt8
iindxqTbmrtwM8GhiGe3k5HaulIrJeMMeWmV0A3OqVtVvyd5/OPtfXha2v9uwNLYCk0yV2uPshnG
hs/FXTYGwffT80vuIMnrlkRTG4Skgg0GimzuE6+PFER5p1luaSmH8JIQzZnVt5FIWQtm6tBvfSJy
yJTvYCATHlfCggtrdG54K1ZXeAENcCRQyRblaTOp7gCXQDc8HPzfXu8caQo43FXbkFSlfvAXksLU
ywnXCNei10OLNmxNtbXIvabqOZ56GDn3TmcuFVakhvDeRXexxh1XEb7Hw/G5jci3t7fkueU+/fxF
RlpU46Q7v9TJxAiwJVtwuwzarZ0Dn6HXg28m3wrYl+uk1sHyXmT+tl8rlV9IvU4f7TfRJKx7lIfb
CK0PopKxo7E8xHISX2VZLJC7hhzuPuxNs6/aqHFLOWDVZP01w6IzqKHrhCwe22cNmlVHAWBsf3j7
U5xR06E2TKmvJgGbxaFPVM0N/3PzNJ0exJh1f6B3LczHNtKTqMGbzXl3Df07yMlA1wQS5jPlfn/H
uAxaWI2SQd2hyl11OxTnzArn3rrCCeMF236MK1AbRT2R50zXeZOYnj4vQw+DzTlbeXtfkjEw11NX
rLscOu3+TpMAitJv/4Fn9pqNkjI+l9Co91VScHUNTPcf/XLpdX9GWJLaGCmRiQme3UonnTZbdLfE
koovISnx/BFyhBQ1ZJ6Hj1Ku9XyrYOfXXPXZABW5GXYbx7f/vDOnu42kqkQ3Z73YdMLL3sTHESrZ
9DBuZaXxMCAwjX/715xbReugoVJ6CpYpOhEbgzx+x6E0DqE8t8Gto0bDi9dAblonK1XmyWu4PhYm
Hy6s0Lmpn37+4rDxIw+6fvWoEwPfq+eubYOrkpjaLX/k1mkT8XlrICw2JMGayR3FrCOQwPduC2Md
NrMAnW00nk402pm7IBN3DSdu6antbbVNZN38ccWiNxmIKvEEQ59mcFMDpDZKisJVu9DdolErCYed
n4e3nMgLS35my9sYKQMv+SmbMp1kWxPuKQo8t7zk0Hdrl+zCjrSsCv+FraQ2VMpvGpj2bRTHbhu3
f9bd8Gtqs+4GhyXos1u+fIF4aXZPSCYPy0JhjVy35sbEdLjy4PX8vg2m4jA28K6GDj0fbovMFzCm
Bnlt5+FfXViIMzvbRlxFfGzhj8TrZArK91ugi0M4AUvttPdsyFXLY9gHcIQNJNp/Fvl6q7SbaA72
wuuIDIKp3Yq16RMWxkcT1fdQHfjhNmsr2DmBeHA4SJ34Uuh32BvxjRna8cK2OLfgdrBvnkQhDYft
UM0PlD9mIXF6/lMbb1UvERzsTayTWHvP3BRRSuAm88FtUawcAszGBaDVHOWiYEFyvgo4Xzf1s9vg
1ts8MwXowjUqRnEna/gbi2YH65hLXOcz6ZaNtSrCZexJnvcJhfXVLWnD6aFaaXc3hGFz17JAfkIa
YZwg8vCdfL0vu1gF3qBwD+VF/atvmmlfwiPo2mmdbPDVkNdLMIBAldRZf4Xu4jfoPbgd5Tb2KpeF
mAbITCdbPRxELK+8Yr5Q3D1z1trIqzyHzpIMezyMGpLtpWlhQkYkcLyACrtdcjb8SnPh8X6BqTzz
yB0e7dd9v7k9j2wNqqBoOxVTrHnJp/BTjYLM+yVSl1wiz5wGtggVg11aUTfY+dDqJXtZovI9Sbda
JoyBXu9FmH+Uy0xwkJUTkVfNDMljnotvbnvRilmUSVlZZK3Ec53/YPkMhzzVlm75lg28mmWerbTG
+yvqyXKAGEi501Po+B6ykVdg9cClqjYygRvg/QZmO2ifeK47rYuNvNpo25h5QENAbsUfCjE6NJPb
AW/DrjJkcnG9TE0SaTLeDTLeo73eu+1zG3WVq2yZwd+TiQjYATLfn+vukmnzmU1ug662QqJrJDB0
BLjYoWzy73KL3TpqlFn3qZ5HnZla4UyEg9phifKvw+Y7vipgY/Eq7w+ghU/mEkeXHIf6xmfkEfYl
85XbTrHCc+jnLG4D2iWwcZHHFfirQ1kKx89phWcOKxUV1qciKRm/8SK/7zS/cJ6f+Zw25qoNq6lZ
llUlcVEE1zPcena+UPzOaVVs1FVJZojXLWjAeDXuiDInt51WbpezLSC16noOqnzuEqIODTzFQbAP
MrdcN7Bet0wKMYgI9wSduu9NMdyWK2Ry3NbESnaHoofsTozSYhWsO+jw7PvcMUX/L+2octoiEuIY
NwP/FPpwAcr+cJu0FZg1EJCT103YJpEf7zTMyaLYcT2ssMzUnHeqLJtEwJF4p8asgX/LhUToTLZi
Q60EHCX9vIuwR/IYmQqvzPKrN5XezeM2P7stjRWc8cKhB9bzBkC0sTkSUaVLOGu3u9PGXKGOHs9x
zJqkQ8WMsOwWvmVuj0UbcdUXW7f6FHcbF/VdsLKrjOsfby/JmWW30Vb9mIPsCIuJROGNfDuyTu/h
IRvfMr45Tt4K0EpSuFTNGRIWGKYevVCwh0opN5kWaqOu5NrTFnVimfTwr2VtXwA50pRuJ65/Oolf
lJ+8lXhIz3OVdHl4XUeHrnDj3YJ3+Hpk0xM4HtZlkQAGRGEJO3wY69LttLVRV6aLwgmMGZUQvZqd
0DwdPOJ2vdmIq3KcKub1OBFRefoDwkQPZd9/ensnnrnebLzVAM86Hq6NSkRjPplVPIV9+c1paBtu
FUzwN5W9PLWIxmkXx/BF1uGFFRH4Yr9pKthoqwA+fnWrWpXokxdfFBTBE/dodS1geXuA2ecMgXpK
9jrXl9oYf50ov/uVpwf3i20ZTltbDlzIpNHj+sc6zOD2Fm1WHU3My/u2hP2ImLx+p8gIs9e+jeun
eKNIXyVXn6teLE9RN8KyE4a0ae1l7XXdVOszbdl4yEv+FMCNay9rtcGTNq7fjeCz7+oaZpz9oMR1
qXq4m8yzuKrW7Ov/cHYlTXLi3PYPPSKEEJLYQmYNdpFd7and34awu9tiEGIGwa9/p3rVJVc6I7Tx
yqFSCl3d6dxzuqkN7qG1CKlev0/lvBYSEsYsIKa/RGSGEKCOlnQ00Ar1W91x6ElfqbHiuAjzhIyP
HOJI69GP0Ia4MLA1AcaZgNj9wpUC3ycko/a4aU5+O3ceDF1DfrkQjbnse3gWO60htCj8QPEvivOv
LlTXQbyVVlZfwhZ0kkEsn5Oo+sdv4060Lepww5Bj3F4gev6Vx8nDTns/BmTyb2/nP4awkgKivPPe
XmLOf9dJ8ldYhF4TsZDae30kchjbRkoYjajVXypov9NN+gUKLgJsx7xnUiw47TqM57tGnC1KD3de
p+1iwCoxh8U6CQWmKdo9UtLpp3BNphvmc+Wt+4ltCsrTkB/p2ktNQ6h+brt+OAAW6CFMlDWCQQyT
mTjd1tiPuI+4DFRBZ5pyRZfmMq50Lc/LgkG5uA3xFvkdl+Pgl1K0PemNwWsD2VWBGZmgh16x3+KO
ye674HPRIhVcq+pzAMHn01AefrJdxMWE7UVvKJiR6wsjYwRpK1KmVew33UOIY7PHgQYJoWVzGVCF
T4uGatBzi9/9jsUJwiE3Ps66RVWiC4avlWU0TWbjVZXgiQsJA+lxEAFP3V3Kei2Q1j8drLc3LsuL
e/3J7WLtF6v4z2szAaxBaakMkIPFzk5kWqABG2xDNoycPjLIN77vlPEKh/DXHCdfQXFqZ5iTASy/
+li2j4wTn4AcKzsutkG7G/DNub3sm2nSyPANwjrth19/3ZdF3jokx8NClsDsraCA++3JXZkkp7iW
9yTRf4bHLVTA2yIb+AGO1ZoqrqL5YPgBsyT2vPHqbxOb6jnQGLwM1jL8dEAB+70K5czSZiXNUwSW
hyVtl2h4ZoXATvpwq/YsLEr71zqF+hZu+OrWHJsHdUK4EEDwLlV4TEO69nDUWhX9U2XAOZK1UduR
u5HR6qFHnnJfijF6YpBU/Gr2KnonhmZ/CDZd5p0Q/ARU3JD9+rO8HM1bn8Xx8AlVVbsOQXs5xB6f
NIFyczN5lV7xPZznYiYHZzWDi1+iJLmLN6qzPQFQ1W/rznsBlk8ezN3UgUdtLTHHtJlTAdo2v9Vd
cNowUh4tpkfZIcSU93yoJbWTV97Bocv7+sWA3G80A1mP1JdsIuUQjwC/anTjObrySV1ominKZeeC
tJfo2LJOkx8FDbwEQLBx54kIkxpFgRZVAT0JXBXDoHI+sxsZ08tT8MZddNFpZO3HgHcGvRcF+c2j
pDYzeyTfW916ddWwf+eF0AbUe6zjzaWdpTyNc/tu3atbV+ba/h0bBxcXxAbt2mJyT26PEsyhWTOE
EYx5ED7RJ/bvmGtVRYjuu7q9DDyePuuteo6C2XzxMigXltaAsqklICq+oEEbAvqWfFEz8C9+izvW
ugEcYI3ZsPOXyQnRPWkZPHst7aLBSsvWURZtkKMKztOa1EUq5PT914tfce4uHEy3qD6YER8VCmbn
Qo/v5WQeukieK0xpUV76BD88cSFfez8mMSlw9o0qviYqeUrM7IVVxdqO0UJSmG6QnnpZe/2HkfJB
JfGnX5/OFa/uEmetK5qlMTBwKCkNKCqXUW8eCSAz96ZZkj8Uk83HX/+hl/TqjbdBOIZrwFoMCexE
XxIVQ7dFc2hyQCfc3M8H2R7NPlhA5m03prIgDXr80+oFg8bpuVZNcKE2jtMzIf1a6eZ/Te/FDIil
HWu2ZgE9YoPKMBPtXdNifNOM7NuvD+yKF3ChYMlOh647sPYR7L/X0Ryl/dZ5KQ9g444xD+FhKyiX
NRc0yt4XKq5PsuLzndfOXSgYqpTdilYNooalJVmzzN/Q8fOqDPDExYBJEKON7SjrS1VSQPv4OqdR
1d9wYFfO3MVuLWFdNp1SDXp8+19bOM7ZsTW+O3esGIBdGoQzHqJ6pnfrHHyfq9WL0Bmn4gTncVkO
G7f4ngmRDKRN3ddJxT5VZ6ztWO66dluvh725KEuiu6LgcQYCz+re77K41pnQMBI1Kg/7NAYfQVL/
rgvX48ajc+17OvbZ23DfW7Y1F7Yf5UOXSP2Iqu6tBuUVz8Kd6JgeZqNTaJqLnq1hmeobcsfDqP7S
DaCfWgTfn+wS6fOvD+pKcOIKEOqkKwfEmPWlJKw6xxwUvqBNU+e96bzqnDxxcV2REOpYxdJcogEk
ilZ/wACD32vmorj62CyTtGuFYnr/yY7N933pHn59MFc+sovh0nW70WEbm8tkRXlep27JMCaibhz7
tdUdq91M1UE2B/dzswtPK5a80wRge7+tO2YL6dME8hXIryjr3uOVLmFZsRfDDb6mY7cE5ULaQ1Do
EldoQyekTskCF++3c8dsoSHXrYNFpo4ud/wkqU5S0gW3cFZXohIXxDWEzYCQO25AFRymwRr/MRfT
iYzt5zqpN89f4FjvXjKNgjVrLgdGr8YKnOxN9aff4TjeFRMbdB76BHZUm88gxjXZqsmt2ZArF9JF
csUxIOKJmpEBDXWfAgts06KYveqmPHGRXEU7iZKutLkU+9JmAxk/TVr4hfkukGvvylrWYKW4LHvZ
ZSjcJNkcz56ZrYvlAgjY8L3GW98yEn3cEnTEIPdzSxv3347JG/Gri+ZKYmNKVCtagAD6NbfbTj6I
mYF/cVXmbp6DJQWgN8kqU4HGPlZBRk1dfeJGVE/tEXghnPB5HJsONQvstABc3obsBHXWzztlfpfW
hX2trKN0kjg/fqxfp+Gu3YTf2+9ivrYQBecWRISX2g6Peqs/NXq7NXR7Ja1gjhWPVk7zSsca3PPt
2L4feiE+q8iUp84YEJOSugQXFI+mOBWmpN/tshR+mTxzjFxGgaVTbVswpTOgqycQPUNH84fXC+Ii
wgYWgZYsifCCcCruUe9g93O3Ln5Pn4sIa4dEQ6PGNpcgoA/rWJh0TXzDXBcSxmdgQthCEEM3a/Sp
oR070Wldb4SLV6IgFxTG1RjHMS+RCg82eeDlrp4TANB/TBo+I/M7fMcrSzZZsnQrfsGop9QsGhU+
Yz3P3rFgaGyzkY1Ijvq4/Kct5GUD8aLnxh2nvG7ogVfj1KCVjPam7e/rhnuRg/PEFRFcO3nwsVra
y6iC/kw5vQsF8wyyXIjYth49rVqEcKN80e6m6nkwh1946AoIimXV26ZgSls8gtUGTBH1t2EB1MHr
srjgsI7t1chqFFAoJjWziS9Jl9ZUKM/74iLEYr6HU8v69lJx9pFUm0bpJPFicOaJixETCIKqoUIG
o/qwyRgNTBqr4VZT+YqtupRctZbLsLwE5hSz84/lMR8PQdPSLG5ocOd3+o6pRjON613P+kJYOaQz
pIZIeEsK49r2HUtVFCBfdAIb1PhHbdIpbsbz0Fjze1X26w1s7pUU0kWLlaTQgOGPKPWToz/Lo9my
xYQLYmlcoE2Ir4savDRJ8LHp655FvG/Qso4Adk8UEb/tpWwfZcU8c0cXPzaClVbrFnWZVff3Xf2N
j/bs940dR7seTVDyLa5BwhQv55WF8X0wFJ+9Fv8JQDZuMdRUkFUXs+gyTpU82dD6TOvzxEWQYZRg
G1qLt6GgtM2ImM0piJavfjt/uVL/aVqbdteJLI76Yhn/q+33DaxdiRdPL3buZL1kmOem5TOqbBgk
f9CsmN8xbfyqbP+2WP+z8xHwaGYg537pp2JL1zn5XkaT5/d0jBYYKrlRQerLIufk0ULj4LST0vo9
Ny5pV61HIcYYMGMa2w8D3eozlKs826EuVkuM5BglQdYI8iX1ruRj+zyVyeS5dSdQ3qFY1U8EjbNt
6v6W1L7v5C15hJdL8UZq5IK1lq3jpI5qXPOBHjNarQk64UcIZTZIS08Ppgv5jZj733LRG3/KBW9V
hz1IwIGw2rXWKa9UkTaCyId1mpfHeATJ+azsP1GfTG3GdMDSlogpxYz59NBCHuhpFJTfQUqK3hdj
LbMwJuVzxBd22hey/J6AQQq0FEX4ABp/ftfNpL4rFuRFWTyBivxE92M7q6KI7rak12eTrAVJq2Fm
D2LZMLQ9g0X7zI79cxmY9m6sbcfuQtv1NkP7vBjSxW5gBVS6p5+aikId1s5Bu56A8AxyWhzg9IOg
wpmQl9mpCmR/9+1cQ/R4Kw8hU1nG+rHifWignTTw4itbwvYjdHfQZgpRDP8i6bQ/Y0CYPgqJQIcQ
0T+D8tXccFUvFvTW0Tst7/Lg3d42cLUgb7hQepzMaG6EaFc8rYtt28DzwoNwRBNqraY7jqE9SM1p
cY6DVT16vZYuwI1G02ibCneUygMTHwP5o+vnW/iha0fz8rv+86AFgtUCXwpxtxBJdtioOzdb2/sM
qfHElVNsBxBaDEg1Ly3YcNPPhFGvURWs7OYL8gBnyo5679Ts0UPb7ZASw+30y0ZcIBsUxmUHDVQU
2NbJZBIEkOdNTt3Z74M675ka17qP+h4wOdqZLFri3yYM3fslaS61WRwIUaMGjtAvUA88MWWGeotf
RC9dJFtINUqnbQeCgH26i+r1CQAeL5A1uLQdIyUrMOsxsMmXXe0Q9gyI+pysin369Zn/6+d+fgOk
C10DcDtGgxjVwYop8T5CXPwPynjRyQKLlx57Qb407bRnc0+6+wiP4Z3ZSFRmQ7jzx9pstsL/xP+6
ccHe9jvShbvxsIhWhgHfSxsE0AmncqegL0WH8DTMLz1mOkCjzOtGyJ8o0qJ248gA6ossi6cuLp+l
JaHn2k7MkkR6oy+6BZdNHQ3ioRYZZGdiL0ORLkWaQSmGIEeqMeoy2RQzdQywH+vVG5QuRVrZ2yVW
QlTg2okIGN0VnFPLvEIW6aLPqnLbZi3wgHRJF2aFEXB0druVDl29zE5eISDplOhxQJOB7dPHqrbx
/Q60zxlg4UmmI+ptTzvkk/LWtlAJaLV+NnKcUowLF2PWx3r5zY5bdMM/ve0CpYtW21gr1bG8pE+J
/N9UgkFU9SZAFdNON9zIFWtxIWsr2mRBUsYVaDLaPSMYkwXaQxlMzch4bbKy6/3wa9LFrykbFvaI
E9Rk+fG04qellY5u/Iq3XS2mEV+52l8/Y9fWcNy16Ds+Qn0Stsw3VJu2GsFVs3jVg8AF9GqD/xcv
aOonC+Db0PTh52SI97Nogs+/3vnb3FZcujRq9cE3C9RkfQmncMsQIoLdo1xX8BtBygagbj09jMmg
6/QQbE8hpTjmQQOCwV//+WsH51QQKNQJ2qWv8JTE9Futmns8XDci+2tLO+7cRLucOUcertnyu9ih
Pwh9PS8VY5yaY+l6GBBODvgmZrLgP5vnz7a7We/+t1TwhlP8Cb22rfteBIhEup1o6CYOBf84WQxs
pbU8zJFuJu7+0qKZiqzYUPE9VVFd9FlzkPkh7A92H89F8EWtDexk1MWJFhF9twPvBWj+LFNo2Q3f
x4ISr6KEdPFwG+3pGCx7feHr8knWBrSzVrMbLvnKZ3RRcK2K4hLRDNr8VVZZTKrFMb1VTry29mvT
/z+xJ2yrkRFdlo3uZ0vpCmI/dcOyri3uvAkyHPtmYJjUjNv27x19nAJTR37+3YW+IUyxiwQB3YUF
fZhyqX6bCfndyyRdcNuyMSC5OsRAe90+FnjVUHxWz35rO+Ye02Q8aqurSyF6lSVzmIlh2zxvimPw
AlT2Vi1JdVnV9G2i9ZpGKlrPfjt3DD7WQQ32sLbCYGRXP7GCfp/GZr3hqq9cFRfeBlaYTYC0prqA
8fFOzp0GB4znkbvoNnFAHKvfDwXysEikCdtlGhxeBUPpgtsiALeOMuIl3qkl03v3mS2B59KOafYA
eM+6CssLuM+O0zwP9ROqql70GFy64DY5bUMgNGokZWKi59nG83fdiMbPYbvwNoC44gmmD/BxzD8q
2T53yfDB6xry6HUs0DSGGs4sltamz5Kok6cpkp5n7linxCw/ytU8yJO67TPb3vd2mv2M00W2RX1M
azCGBvmKSfMsDIoqZX2/+72HLpKtFKSxCMCwcz2HTzFe3E/1ss5+kYQLYgPXa1TEqy1R6GzOZX9K
Ji8OJS5dDFtzRHDF5VhemBzuh2572Nn23eumuBg21g6RWulWgsd6FyfG5x0T5tL6Bc0uFVnXDkdL
Qmy8OZDAsBCJ1FgxL6owHIvjOtkxoqCp8TmXciNPG6tJJikv/GJOF8VWj5i+r9c6yMe2Ku4hBLuf
FmBv/I7dMVAlpJihWlPkjeqfA7O8XwfuectdDFt5YFoRfD6wocYgDtKYUgn60fOSO97TLgflGC4u
LwGnD3HYqYfeJuWD36k43lP2ClFh1VcXsR/6XJNKZrHZb7F4XnGfLn4tiVqoym1Yfdp+25Nvc/HD
a9cucg0qu1U5hgg9I2UfOF/yobo173st7XKRa/0q2pCHAVxnM7HfY7Bkpw1N1GnoGvl+W/kP1RiT
D0W5XoJlWbNlHfz6qtKFtc2IikqgXMqL7fgBmshjPStr6pPfoTm2u3MT2n3i6hLj0KZyb9JmUX6v
jotVC0J85YFJMKGQqs+i4HhnI6I8N+5YLjdKbypg6iLH6tSzJWN+OuVcunC1ZNkEqkwhli54ndbm
+DMqB6/Wp3ThamQAnWjQYO1m5E9JNfzoDNgk/L6lY7bLxssG3ODqQgdVpYbY+mFDBO8XJrmItHpr
A9uwEavP25qGCT+bYtn9tu4C0pqGa0UXoy5tPZG0rAOeLTNkSr0OxkWkQXQampYWB3OM7ReIin1O
5tKL+ZBLF4+muqQF/E8jxMPYwgMrzOeSCe33EEeOdcrQjFtLVtwWGqHFGLzbgBvzO5OX1/k/LasO
ARLtiYRbtWg+FOSg6SYXv9aPjBzrjJUZOERF1EUEe5z1W4QgshzjG7b/8vPfKLi4UDTIlTTg70iC
vA7CIkXLcEwHqe3pAH2R58k7/hUkBsnWhDTIZ8h0ARmuwBG/edYDXESaDLqEz1qrS7fGJjui6uMU
Dn6BpAtHo0uI/rWmSV4ikNnr9UGGiZ+Ruki0JlJ93aH9ngtQ/mGYLlkeZrExv7KUC0VrK7luTbkn
eWB7nbVjKE5DsX/2uu0uEk3MFRvQ6ESXXU7norLvR2FunMpLivvGZXRpylragKis34IcqAJzx6Zu
e6yLaH5c+Rx/RRZf3/n9BMdg92oT8kAmlkP+a3lXQznuAeOAZ7/FHXuVKpFt0CMOLvaWnOcBPHer
CaIbR/TvDXnrjOjrx2Y5hKr0AmtCgbc+EUK6d81e82xr1m92G/FCEGpz0GtW6VYsz4KNv2lDitOe
vMinJ+pDuXF+b/d2zdA5BeSiOz52UayzYYjJ/aLLP/Si1ce4Gh7CefxtqsH0QmIAMWOxlk9h2NYA
X8kvfmflPA2b3RX6KEeRl/hB1A5QX+bDJ7+1HRfOKaVShoHM94oOp7Ion4F1ucXa/XJT3vgKLtTt
qLWp7LIj2WHtk7RgyDKrn4Qxh+T360/cmQGCIiRK8qIXTzOTLwBeP+N1pSlnE5RBy+sk12O0Tam2
JOiznk2t3xSWdMFuSbLVY0nDJAcL65xtS/I/dOT93mMX6xaFyxguYpU5U0Tx07xWW5WFJhA3guwr
vtClJgtHhmbhhmezadSYFeBPedjipT6Hszr8HgcX9EZLS6tx5kk+cpLrwQAKK1vPON4Fve1xdeyr
xlAGOF14m2JGCAwqNukV86sfuFqVddKDkqKwSX7MfADtnDZ3JjDSrxbsQt8ELRbNQLeXq8V+GAPy
dWex38ZdqNt2rHgjjx4WRfdTa86kL/1ciUtTBiWUtlDrmICLRp0Cu+8g9vKcE5Aulus4QNkZ9R2s
lbG7GI1uDDqEt7q/13r2LowLSAnTrHWN67Iu9clWi7yb6DFlbWH7d7QrmxN+mP6GMjqhqR558biJ
PjgPItH3tcaPXKElfMMu3pYj4dLlMCt4KBbeR0UuejK962Vj3iUbim1pdRB1bqVmA3IZNX4Zt7Fo
M8DIozWNN6ChTjTk1Ts0A6tTE4lhSTF5vr9r1THfvfR3q5SUVXMfNuCA93IsLobMgkApUotMcsKC
98m03Iex/uC3tBM7IHQA/k3gNg0H/WzGGbIr6+g31y5/wpC1OLRDT0keLexD02+PLb6r374dP77y
iI6sm2G6hXwuWvptTajfq+DCx3hNp2gKsfRE93d1IX8EtfBaWrjgMTuXMSiHIplHsWmyWMwgtgOD
ks+RCBc9VlbD1K1ayjzhW3MqFkBq7dDcMJe3ww/hYsdYVLS2Q8U1txIoIdK0BybmxY1L+LYbFC4U
DEWgcCnHQeZmjsy5oHP0dBjLP0EITHjFZsJFgLUMqhL85eQrxf5StP82DNxLwoYLl/esqFuwuI4t
4r6yYxnpxjhdLffKZYULAJvsATDO1MhcdfRzjJnwbCH9n343hr4O+0AZNoM6VoocyCh+LvVxj/G2
6eS3uGOhCbQfIwIUaR4exXJfgNwOI6/s468XfztvE644JluptYArSOSbfL3f2pqkTBTHSW8HvkAd
Jjfy2pdxjJ+jbuECu8BCibFatkikCgtKCRuk9kqw5If9iXPSPJBkBXq1hPLEr3/WFStzUV42SIZj
b3qRDz35X2Lq33gYelUA0Rp5/a0lWJRoGYwiN2g4pjFffjvi5tlv2y9f6T/lKBBlAVsKyZl8jO3H
flLfoCnsFUcJl5SMi3Lmqqaw26kr/lx4WX2GCrCXriUXLtyLU5YctsHG5V6sJ5DO/THEwg8YCtT+
61M56pX2RYHFm+GQ6VPCgFT79Xm/pGVv3UrHbreIlbSEqHA+1BF7H9WsflfV9XofQfIz1dFQ3TXh
EtwZovob9nbtYjrGrKtEIvdcRL73TXzpgynMdCD8kGnCRXhFL+zSJV9FfggBOPLwQm5qAz+f6wK8
jmZYANuqOQpfWp/UoqfztN6i1bxyLi4cq+7KceSi5zmwME/aNvdmLP7+9Ue+trRjsHFVrg14cHke
ySo5HXXy3L0oXvst7lhss0zDwRYeo5qARxRZYfkRECp1o09ypeMGfvjXVz8GVQmdmw7XJWGkS00Z
T3+USRxdEjv92YXDfu6aYz7jDi/pYNf5PQJbP7o14eK1FkkmC761OMcEkTrNJmruGNXsRhx0xSG4
iK2mmEsrt0HklYlR0B+qtGrVD2GjXKCFeaJ6/eT3hRwbX9aOqv0QcR7uRYRIjrDfDtJFt1KKKw7U
5SfTtBwhUSt4nowlGGB2Xp/AUY2MpRiJ/f1Aq8gvCRAuWRmGZA8aI/3KecimDzGfbGZj3d9w0Fes
xIVzVSokbV0znsdlIs8jeBMt8cu0xU9wrlmF+3rMcb6a8Z3qo7/VcmsW49q2HePWpMJkMMafczLt
yzmme/Q4xVt/8ro7rs5kA9taMDXwcuR2yTrWslMMZWC/xR3bXoOID03LcCrb1qQoGwaPUSsOz9Vf
Duw/oYQaTT+uIW6LCDtI+zY2vEd1+y+/rTseuVorDMnXCV69ALrJHc3R9fOb3RGu2uSSHFo1JV7U
iTck7Y/lbmxLz+faRXSNw4yh9e6IczUF5FToAgMGUJD2vC5O3ToebLdX3OLMt+qHWPmW9QpjOF5n
7gK6ugLzK5q3uIva1FNGZiCKecFiv9Ee4cK6NCq/eBw1zn3dPxAUB9OZMc/40AV27WYdu7AxcV6R
oHicx/7vA7zHN1zJy5V+I4pzcV3qiNF5AhY/T+Z9eixW2d2B/uPWVOa11R0zFbSpZorJdRRIwv8R
Fj7ZYbqRNr4s8dbGX/7kf2y0nmbMscqD5qxp6O/GEvPYj8X4oGxT+z3rrsokYpFtIGAYR1+uD0AI
J1LIz/PM70o6rpVhpCqM24DlUQjaHxV3d3Ed3aIav3buTqQcjYdsyTZg8WqbU/CAvuPm8MuzYsdQ
A4piWhCXL3edQLVgQzEfiqp+dS/hQruAvypCsGLHeSlBWtTqDIhUv4276K4ljnFleBfnkNz5Z6zr
Pxsa+2UmLrirKFUYjRq7jhr522Hr+zW8pUV/5VP+BN46itL0ZUXzSHfxyW5Dnw5d4IcjEC4lmS7K
TdSspzn02v4Mq+A0EfbD64K72C1qTRwPFTRXlgTqHNAwMGmn2HHyW93xoutKDyCAO5bPofkjiTVu
OUBufomJC9/qFwzArkhvc7QDbNrUSqUVYHV+lu8CuGI592AMWVkOBuw+hfzu98O2X/2OxTHOYxBq
nJKN5V0rftCR/JBD/NlraRe9NVadTKqVh3k/QpE0BYWo/mKYXP0Kxy5+a6SSj4hdKLwcOXHTkEyX
pR+uTbjwrW7eKlIoE+Vxof9maIto7XfLfwJvgSs0ZJCXzsnBnsH2+z4JE89ozsVu0XWrCzVsYT4z
kEaIVaOgrmThV9N1RSbNkFTJzsYwb7TO2A5izNqPbkC42K0OiIMmCgcszeJ/ElV+aMFi4XcLHbdp
KJpxANDTnIO0H6QVwT/94lmddCnE5DiuVbTtNA/rmZzbTt6tSem7uGOZQZuoemhUlJfGfI6OFmSh
9fyH16G4iK0+Ah/OOmOQspusTu3In3uUiv2eKxeztXcWvAtS01x03HyPGlJ+VGH5j9/OnRT0GLTY
626h+Rjs9iHamt+72Xq2i1zIVlEQRtQahvk+BPtdNA3BSW5+MyLCBW2xaI+GGoT3+dybT6sYIMUz
e0muceFKS+5k7FZFsPakujhlHXnfJLNfqPITXVhftaixzGG+qmbMFJQm0yME7sPvezrmqY6irece
Sa1uuh9WbbDOzo+MWLj0YCB5avlRU5JXdRvfi6Cds0hiGtJv5459qklVqgx7kreHOc2aPgWs/u61
tIuaKsFN01OjCV7aIy9j+WVtN68hDuFipraRDoONiyNvLDRxM0wRss/zYotPv975lSTLxU21M4O+
+UZIvmxz2Z5EPXaolRZR8D9VDuZGteUKL65wwVMAyq7aHIrkUVvFRcaiXn/QpIWw5NHpTIL9OLXM
gJ0MiXdIoe4ALUob4Ik+ArX/Ffdlefb7uS/H8J+cElIJZbQkxZ739WCHbBpBk5uGJpRgGS6k8aMA
Ey7gqrcRFxNJjtzsxoIwYuNZ6x0Zu1gr0xdzP024Eu2+/QAtW5WxprzhaK4UbF2olVmTZBc2PHKR
AGnPaqr/LBdFzztp43fL2NWxnzW6kCuC81AVFQcKWfH+p6jiMQtB83+rNfCSB79RPHAxV/2xDpWs
qyNPomQ9Y8ak/qcaJP8rAIrvkYutxGcnw3ju1iM88Rgs00yEASS7jjryC2RcbJaiYzmB55DkB/tb
4LVMR1J5pv8uOkuFdu7QSCE5mMPirIVUe1Q1442N/6u5+8bhufCsLQhFj9nrI98nosA3BgIMC374
p7ncu1NRy+o+7jG7t9nWZAU7wlQntcmasIOOVpU0KZ+KDl14OpWpHIPoDKZZtDvLFVJJrNz3+7on
UXsqzNj65You4gvYz6SZdlhEEEKxtqgfOvzjd1FdAFeyH3NZJd2Rr2z/36ArDWRj7FewcBFXhnG5
qdAcOSSYvq3PR1P/9et37kpNwSXtmjGZMMpjwhNh2gG8/hy1y3SBOKLngdPX76gmh8b4b3nkDAx1
7+XW9xkbl1sSx9d27xS3lmI1fV/0R87ZTFPInJnzTrtbbe1rqztxQDMPtBsGrA458SLl5UDSNW68
3DWgLa8PhrRNnwysPXIJNet7GfA/h0Xe4rV+e+fAO7xefFvbjk66sbmNpuU8JUBYHGT3S0ah9/N6
9b7q+Qt3BlY3qkyBEVnvBJOb142BQszr1UkwtgWx2r6A9DBZvOu0lMovcISMxevFNQXafjrklm8N
mrFGg+YUOjeeO3/5Gv+JGQIMGeyl5ns+zCr+VE/h/synKfB6XsCZ/Xr1LpaspYHcc1N2+qx3zKMm
bPabmQOf7+vVg1qzzoTDmo8s/E7DsT51VejHRQoC2NeLq6YGNnKwGMpo1zqbNl3cA9elbniht9En
IB50VmdHRE052zzkjbizhY70KamIeNJNXH+LBR3fWaEAWUjm2fMXuTisQkZbD7a4Jbcl/McwYtab
7F7VGBAMvf49KJRUA5vUkgMUsTwWURjexRgUvhHYXnkaXNxVxDbNC7CM5nQMITNZCXEfokftubpj
vFsf7sCJ8ClvDHvQ80dg7/+fs3NpltPmuvAf+qhC6AKa0t3nYmhfYjuOM6H8xjEIxFUgLr/+Wyej
HMXtrtIkA6eKQwtJe2vr2Wt5gVcQBng9KobKaD56Zq6mKb6H6oeCrYjfynKpK9ZusS1wMrt2/HiA
g92Uzmv4wye+oqXz9WsH9kArSzQboNJZ3GxDCvhK3Xnvl/32v9mXcN0f926qOVr0zFUO0/TAh32+
gCyhTxTm3m86W0Tf4tLe61q/NW+cNawtwaG4wg+hR0JS3kr7YTOm/tNvmJw1rOU8bMdMJzT8LMcz
+HabwtvMj4oCEfv6I+yiL9Hk1U5XuIT/vRbhlaNf2uvFXeCKdg0xfczGK1pxfufB9qeSgV/+IVz5
q7mx0pIOU74zpr/WkRjOL9uO31J1bSB7HtAiCOx0lT0a4XgYpnJTfnIVwgWuurpapg1dVVfsZXUW
H0BJdDB4mZoL4SJV1DTBVs4r1Ojqo4Yi94JGiG3+4PdFnRULKq8/JHzTr0MzPwRhq1OY//h5aqCe
93omxqgjCGPFeN3qOHgytWwfd20816gLUdGAlIWI1HjtuugjIO1Tu23ffj0qNyozMAx+/eYbeqjw
KcfxSiMjnootfhpXi9DRnwravw8Iv0wy/irKtXqj57LOWAf4ad/ae3cUN6K8C1bt1YaSz7qN14To
fUBLi2aPZkyiv7qq2nJ455UkXTVdv6mxqv2mggtcwZwaTn+JHK4dMSbv+2m4dB2bPv16SG/sqK6C
1oJxaxKcXq4hKO6zDeYvg/Y71gmXuArXpSZGz8PVdL9vqJ6kvenWO2Hn1ns7kTjueTTKjvVXWLCe
JzKj3eVeUenWo1/+/V8Z9L5tO/QsGgzJmnx8IPiP31A7a3oa4mSv9YrnoiECDvNNygLm1wkrXNJq
oCaQXGzDFdvc+BBDCvVCCStOfq/uxN2G98U/yfl1iQuSDmWbTmhg9Xy4s6gb6PEtOiD9dT01XRin
Zu88g5fLWYFVmJGf0P46VWGXi3GyedT7NfEKF7Jqo9FUieLt1SjyfNj5c7v56fEJF7GCnHZbF/HR
XWuR/Ik2nTIdV/Wb17d0CatGtAVokL2/siT6ZIMtrzlycL9nO6uyB9UaKtz5XQMmap22Q13mEBJQ
fluhK5wlt4WFOhL6mmzLeFK63k9buHuGRRevqpJ+L7pIdlcmi2+BKo50mY3f2neVs6I6qlSVUI25
YsjloIE5N0S99xt1Z3X2xczQFPYy6lP4hCPK71NFH3/96JcP95Ps3oWrFGWqJnzXVwDe4o8+CfiZ
H7iEMPDMvdPufWO7dQkr6PvstCh67OQs+AQzC6jZysDvvOYiVkFMo3oTh76yzSbnIJ5KIKKdn6Sg
cCmrsBULKUnZXZPO7qe4Hd8csM69s5RujLzLWfG5ElsX9MMVOhHmw8yi9RwXyZjpAu0BXh/Xha1e
nCvRKKr6a3RgOR1mrk9i7KuL2sLDC1kULnQ1lPZYk7nGmhL9FQ7aT8sh7lRcbs0bJ5xWfXjghNy0
1y1q1RXercWl3uh2Z2xuPT16nQTUzbwNxWaGawul42YoZBrw9Xe/cXfWa6IoNISCvr1WYXs8lytP
8mHYijNMwO/duNw4lbtOjisURkLLi/ZKgiH8GKyrViltVpOpOgFvHNTisleRuLNL3BgsF8UKpzIC
5pX0VxMbfZmn/BgjP+V14XJYgYadMKr2COF9H6dtbd8QUnieVVwOa1ahHeVK2+vcV1BqCGyTlmPg
dyp3UawEJj6kg2TLlZMfewJwzyrhWYd1UaxmsoOJVjVcm71ApUhGzbNZLL/z5i+Fsp/s+i6KNUcx
NSoY9XUGqZK8YRGv6hMAxBVWCDEv/9Z88NOyEC6aNYEns/vQaejJho/xbD8O1s8HDb3vr5fwapKo
of3aXZu2+YbC1B9DAKkeryXsoln9CtZ46BHPK1np8aRFvX9qTIlOwxoCk36JsSuq1S66KQhBurOZ
1Z4SfcAurrinYHRjzbqMFoI6Okr2SF8JZfJExNJehmQSd8bnxv7jQlpMBVy2s0FolOOYrWvRwa22
hz0Ubs1reyJRPDzurSZ3kI0bwdJV2uKmD9djtB1uJkkPc4I1As2GxkOi1d+//uC3hutlqfzrUMhK
TjS63BBtgiZNInhMRLz0020QLrvVm8LAxBcPX3vG8pYsj6Oo7+m53Bqbl1/0rzfvViO3ORywDKC6
cpHV+L1ls3rTRJG+87FvjY0TiVsZw0rGkPaqo/VkCrgEsK395DfuziKe5bqroDX6akX5dxUMn00w
+uUmLr9l6sFMI2RQr3u3vxPqf+bwaxoQ/5AK/xpyCBWJstyG9jod/HcZ9B9oc89U5cbCctmtBf4/
R7mv7XXk6/ybAML5ZURbaZk2DZ/SXo0dfEMTP05ZuDiXbW0x4boSc4cr8ii2UZ1lwSq//c2luWzS
HQIFd+xvtflbReaJQCXaL39zGS4rtno49kGjYl11562i70QzdxevSUleltq/vu/WaXTNwTfuquMo
OUsxxJcGahR3ou+N5eTiWIuC20kkF33lW/2W4sySymn+5vfmzlJdKkYqEDL62m/iuTeiSktZep6H
XBpLdUcY98XQXFeWZFu4vmnnxe/k7/JXy77UyKdIfe3GCnppY7+lxMx+JwmXvgoiyZYmXusr/ILa
E1Ci4FSSw+8I6nJVKMdt83IQdZ264vcG58RDz3cefWMvcLGqYC7UYNCeeIVBeYhqtBqKZzZM85s1
7Mn7MggI3Lh189Vr6riYlYRCTVfsi7r2ySKf4BtZnlDPLO6s1xtRymWiKlNqwZtDXZe56P9c93l6
KCOyv5nhO+m337toFC/qvVTbrK6dKtCeY+rjpEfC/IKgC0fNhU6gbFvi6Xx/tv1WXbZRGL8DlgtI
7WbdBtOKEv0i9t3Al6fCHH5OQsLVoyJimwumaXmtgVOedCloGsBD2W+PD52zboPO2c7Ge3ld5fJH
U8FCNK4++k1Ip24cL3qJI2CFYLv558JMb1va/eHzaO5yUQUrhzlRGo9ek6dF918iHfzl92gHrICp
dGFNOZZXtRjo87AD507hB0Xx/0BRdBuHog+CPNbmvLbm2ZLhi997OwlwFKwhamh4dEGiz9EhhrQO
4Lfm93AnoI6I1VbUqrwGKNldNtDOkFxQflgRd6WocL+89CqSQc7D7r1i27VYEq9MgLs8VNmhI6Lc
oiBP1BC/m/c+flcuhVfQ4y4OFS1r2c5DVV6Xntp3ScXWyygT5lV35S4PtQfxSvael+ChyEv3uYII
bUju5Bk/D03cxaEqhfXTUry6WlRQpTJg4zsOHecOcv/R/LjgRvtMZHDvOP7ze1nuklCgaW1CljXI
mzFQ/LQFvTr3pZh/JHoWDyi2dQ/7MAang/HKa0uG6uPrHJAE8MRTsQry/Vj6H0ESzGecggqv7kPu
AlJks6TczIIfRIZvpirfx1Cu81prjt3g/1VFz1voEiOWiB+Q1+/PKuLRnSB46zs465hRg1SkC8pr
B6+mayuG4eEgc/NGa9wGaSqXtEVb/xvc1foVmIEfvv4MolhkN88myLsNszip4QfaDH5Nvdzlpiom
LWYvCoJkGy6Q6Hw/TOWd3O3nST53salCzrQGhyjzxe6f27V+e9S7V56DFpTXQ1LZVQUd+iGurNjj
dFj3L3PBPSePE3PDdYe0XIeYy8L9DY3Fj1ZOfjgjdwGpKNqMEpC5ypfOPOu9aNOIkNAvwriI1MIg
tMzLtcibpn3Whn3d0RvrtaBcQspUMZ1tSYMczOR3MqzDY0RmP6UQ7gJSsB5sx+nYZD6H7Y+KAAGf
UAT0Ss64C0gxjbkdFRNCwABZhkTbP+Nw8bsL5v/ho+QwqmntZL7X+1cYzXyww/qH34jT1zOczbMq
tpAXuTqg/XpQ+22feHln6/3nTva/1W+gua+frkfORIlAkkNsp7vuJJ4f7Jwsb8t6CZc3CoeIxxEt
8ynce4vHuOTBe2xx3fMO30v45k3L+geRc/k+IjAxSiFoxE7zNsskHWwzf2fosfkU97T5qxYHK9Oo
asSHpe7iMu1agTpOKenyQ4EP/IOGDGxTMDYapOMaXXSZ6NOchMu3KhmOB9yKoOF4bdt3VUWCJd3q
eYXrKxLhdAjkvKQVpsy1F+yAaXYUnUSZdNBT0uGasqrC5fw6xRnAi/rrlgQVNFcTyx+i9Wjysg30
YwCx0WexrgNeaZV+0BxkA1+P7cAq+EJQCr/pxqj0qA2u8v1c77gLh+3coPVikkXOYeLSr6JPlwib
yK+n3M+vRLhLfg1xVzXLy4sP6Kf/MeGw9wzP079V3JZvy6ifn379Z26EBRf2Mtsw8ZGJIidj+Fgk
+uOKlP7OT7j17Jdc7V9VKyU05G/slORFiMuoQO8XzkY/0xjusl66TcQBZKLIxUJzVfDPEEL0S1Rd
r8TCoj6jpUlyTZIipcHHgJB7fX0/Lztw1ykx6eM+xOKRedGgvX6me/nYmoWcOnP4uSdz1zFRtNYs
7QiL9VmYLhVsv9Yw1/X8ps5etR6Ac5tAJDmKMs/kqMmpt6T2Cw+uwFZkwUHHzZHkM7f7+cX66jQ2
/eh3dHItE8tezUEFMfh8NMV31ZO/4IL5269X0Y3Th4t98WOGQFU4F3llWXtWZWQvMYV5d53Aukd2
wfF8QJn/zh+7saxcDEyjLLNBLb3It6GOUITr3vM29ioFc5cDQ3M5myqFXWefpTmNcruUa+yHDHIX
BLOcmaTjBi9ehPphCIe3pSn81Pa466CI1pQILs/4urZLGGQOkvrCRZucf/2Bb435y7//ayvj7Sag
GoCsyBhRnAIy1qk8osFvUbkgmBli2D7GXOZswF0lDEZserD6s9+rOyu2rIl68daWuegWeLyE3xUr
/DZK7gTXpdqmZm8xKlAzfkrGpz4e/U4rLgY2lHCPCw4icxg9XdG/C7EQPn3wGhCX/4qDqVvY+vLW
At3bYdGc4iTwawHgLgCWNOToxvqQeQ9Tm2oItpTB08Bvnrj8F6ZdSYuOyXzr5duuXaZzFdbKb4q7
/JfaqYGmQBnnm+oeu5raU51UnkvfJb9MUle6UaXI1aYy2hbPyeaZ9rvE11Yp0QteiZyu5ZR2ZH2M
Jvmn31Rx8v6BVATK77XIG/P7zLp3TW/9NnFXYauFjnYY10rkWmG1y0g8h6zzwjO5q6/VYmciyT7A
HHEO8sD+SZvjo994OKfxrSBtF5KXsQ5EmJOgDp62CeU2r6e7VJdu4V027a3IUcvjUB1Yt1OTkDuJ
7j8X1j85Zblc19LqDf4dQN+giozlvndLeNpqUT7DIwbpO5ffZRBX6Z5sPAt5K75hLbdPu8HeUxUj
VWnZhOtF0JnjmjFAc0GJgPZuG6KK4I5aF6e9HonfxupiYkVkcFiKaIw53WToW6RpFMd+rvHcxcTW
oZO8IrvIUTr4S4Tt1wUz2+8LOuW4DrbfgkSS53sXrmcVTusD5ce9Yt+NIOxSYk1V94aUJc9Hyz7y
ZqhTUD9+NRUXC9skgfENQJlctfKEXO0vufl5xnMXCwsW2FHzgPFc4iAKSReLykeTeAYcFwyTskSW
Y6A+AWm6v20C7TVG/XxzucuDHbqBSLgF5afYEEB8ZuzR936XmLjRXMVdIkxHdOq1xWx5oZBS+2Lq
EAtYAKUEseLUlQl9XxbR9CksYD56KmY5qRQGVPKx2+f1ROZx95u2LjxG4RogVql5vpH0JYYYr3t+
7lJiolx6Xms8NxRihWxQH6ZdfadqdGMx/Efby4w2DGQRvbjQvQ2OIUdnlZdIA3fpMKVQXpj2heWm
onk79DkpSs9HO3l0ovZFdENC89AC0Atg+Ezn+h4DeGtInGiNQVbh0tEoH9RypkI/ksP6nUwjJ4me
Bz4YEJ1RjovUi+JVVm38zqNvVAT+Q4UxhQsFiZEW/dDBJnX/QQ0fz0cTab+Dr0uHjZHq9MyCKEci
/XwQ88Z7h3DpsL5e6xAiWVE+txgTEX4YtPSbKi4KRpAIyM3uJKdJsaRxoDJylH71XBcEC7kahoGQ
HVvyWJ9ltcQpdEM6v5s6FwUL6BChHakK82GLvu/TiHsRdefFb0wWFwSLlpjt8XIcuarkng3tyySf
bZ1ayTyzMJcG43o7qmWIjrwXY5vKovg61PLeOfpGVdPV5pqmqVNlMh64PRvsp46V9Qe9jtVXvqny
iY315HkqcNGwA8VHJvm+4TJAfkR/JQDX2W/nddGwImrBQ658zROr96eg7PtTvMR+fSAwIntdaQgl
LjFIj6dLGp/nxIwPWoXMb2a6bNgc70dTWoNRWdo1DWb5bkQ57076fmNuunTYoZdmOnCIzBU2m1NL
Ov1kVFI+2qqJ7uyVN3Z4FwlD7/4ikw6dz2UPlgWqYaepj+6drm+9vwOcBGGgo2EP1zzeY7huk6HN
oaqi3tmCDX4JgUuEFVUzwoTDrDmtxvHJBJCxrlHJPntl3y4RBnGZHhLZGB0KHCHVUfSVxotffuwC
YaPua1h96Q2dNjVEDWScTrBtujNzbn1WJ7rW0TJO8Afa8pD39oHCaucxbNG37DcsTpWqDSVJhiax
uUi686Smd2tn7mzHt17cWax2pLIY2sXmXbC/T3SVnKJyMV6TnblMGMp1ZmZDOOV6Ds5L9xd8Ybwu
1ZkrlBUxLqw+NpMzSeD22fWX1TZ+F8jMRcLsyOYt2oMpZ0FfnliZfAjqys9Hl7kyWWPM2qQOe5NX
8nMTtguOao3veL/sC/+q8QbShui6wLMX1n9VpfkN3a1eK5O5QJhuhmbUVW3AdQQqhZznSGfttXiY
S4RVLUX5i5cGp2LQEVUUngIxJl4Bg7lE2L51bTnZlxev7HEa+uKNmGl08VmYmGuvB3xreuiCwNUn
h5vZtQnjb7usP/o92lmYxwi51A09gnkBeZe0pvN7Jf3iP3PZr2VcEEaTdsqXNvy7sOJTqFcv5Jm5
jBcqx1Ozznh0YfTbYn8MZ+N1xGUu37XwohokPKjziizlWQ+KnODZcO+y+uf7IHMRLw3H5nGAP25u
cAt2pR0RDy8lfL+N0BXBQpGu17wMhnyX26eoI9dqaD55zROX5mIhfJx1Xw652MXxoNvwe3DEfs0s
zKW5jmMYmxqti/lcbv+LAKYs891k69aIOyEzLqTsjl31+RavVzENp33dvIrezMW5al410PTfunyB
xWEmhbTPIWn9ND2Z6zI4gPdYGJilHKmtOqFl8sw2OAJ6fU6X6KJaKRKhUJ93UEa+DKxfLnEykvd+
T09e71fFqqFKvkVjvu/ymfOcWnEnRfn5/TFzia7OsqjGHUaXy6IJ5stoe5A9Jlz6v2K4FX8gtkqe
4lUfg9+KciGvuJGw9CQzxomJ8FLEizw1ZvrmN0xOHI14C5FgEes8noK/xi5u02QsWr+Y4UJeBZpd
yRHINi+n/jOB67SSxCuZY66poCjDY1Rz3+ZBvNCnxfCzLg7plfkzl/Hiu5JRMc9tbjiY5DlAZ3MS
osrpN+ROJMX+mAz9Urc5b8Ph3NsJLaOQ/vd8uhNM7TZULQS7u/wo429tv+fFArXAX7/5P7L7/72W
YS7nBP4okeic7XKMzvIkiqHq0rGb9vPC2vYtlL3UAx/J8X5a4+U612a/tKQnz7wLaux98Qw/MKXb
88tmKNOV6cKcIMU4ZkW9WHLhE6ivaGx3jDakrk+aIR3o69Je4Tjrh/tDlPj1vhAuMGwaFVYv3ePv
lpHHcdm9ag3MVcuqorjeCdzbcjMWaT/AxZMvzO/qgLkIVcuObSQ16kg6KuDANb4rGk/TeeYyVIom
lmIv2zPbt08aPrg/qrWvvv960twIfi5EJY9mtQupjyxQ9ntr5HmNpB+LwVx6amHFiCp1c2RVSCE7
RQw0rdCd5Gc5yVzZrLDfAEnv7ZFBoX48beiMfDQx85NuYy5AJdYiSGQx71m8bFFWsLZOobqxeEEZ
iAzOPG/nJBlazrNt6Y5nQmt10urY/WK3y1DVssDFctnEWcDtpxiFl7SSReC3hbnMVAxzoqHipYAc
CeXpimwvrUvupw0H18TXAzO3uOkcxbJnYL7Hh9VUzcNa+Hmr4mj++uEThxCaiQnNVh5/LTv1wMzg
17TMXGiqDhdst7yhWQ8p1V1+7oreL965ylko1SdCdEmUUYn1GVcTPaH063eYcXkpSw2SAJj6ZUG9
ZMUC+98w9gT3maucVXei6HCkjjJ0t+5nI2N2rqlfGY25xFSSxLKvRhNlx0im09ajClBAuPZOML2x
L7rUVNKh15rYYst6Vuk/2ihZzVN1hFXoVw1wyanNRvA0gPdU1pBSpdBvfKOTewjljXd3walyhXnG
oQPsWr0a0nUwT2NoP3vFC5ebknZnFCLFUTbSij10AYh0K3EC9nu6s0CTlTYQcpu3rJ736NRE83MR
GD8klrngVKcOcSxlHGXipHc6pKKc/PBs5oJT7UJjfhQyysqNPUG8Cd6N7b27gFtfk77etOQ+xkkz
CpHpRX5a5+IB/WX3VMRuPds5+tp2iJuyW+OMVPQ92ls/8j32i3AuOTXQTk91J7dsCkpdnqY6etGb
5zsk+f3mihNCBdkJmWKGFQSNSNwqf6kX/cXr0S491W9NsiWqEBnwxrfo0FjTuq9/93u2k+EGaNaE
ao+mWVyh8TRRaRs2ntPQZZ2quA9wUD+w34phSskKmdIXlVu/F3fWJtwZtdi7YcvC1W5pX5n4PCF7
9PuarihWqLtSqAJBDuUYWELMvYCbpVB+R10Xd4ISJ5A1uM9lPMIhqMS10Xu1bcuT38g4K7QeIkq7
HlliH0wmjYfkAeLMv/k921mhpYZaemCWKFs2m5F5fdqPw/ODOifd8eBil7uNMgiKbg8BW3CFmayh
ZyHTJZ7kvAGCJRjzYQfg0Re0/pTENPAbcxd4Gg8JEW/RbZmeY/qQIJ2+NO2m/TYvl2IiRrXQRBr3
bK4IS3HPvqZdiF4ur2/qskyQVKxhBqu2rBVrDdQjmp46XA741Yxcmmlm8azXqqdZGFZvl9W+2W3s
++ZOPUpOYR/tIlgzbkP5Rla7fRJkY34l++glSv3r1qi18IWB39ya1QcswOam0p9jNvGz36g7q5RI
NuASrKaI0clZFOEFlmNerR7MRZrMGiumTLtn9SDGNEBd5wTLGT9bdeZSTTgRidHseHE5jdGzTPb2
UkApwnMhOWGUjlzWJcOgh7xRz0QtU1a0xz0dxZeJ8ZOSlAs1xXatqMbpEJtAOT+QMKbftRTtR7ov
050f8BJ/fvYnktezJpwnHUBSnGRT3CXvykRNZy0mcdnaJEAMoX5ALnNBJznCrHxcY5LFffWVxeP7
oqB+SbVLOenABmbsGAEK14TvaEK7tJyF8Ct8uaCTjRiOjOrl6Wv8IZRBmy5T+D+vReUSTpPiAwSu
1i2DI2rzudXV+m6NKXTGf/34l2/4s2/rrNl4X8IY/PaatcGwfxwITG1SmJkOF91Ewfmg7fReTSX6
H9qqav0SNBd32mfa783EsMdx+xuw/G+xVH5hxcWdRlGtfOiw8Xdrclp6879yODy3Zhd2qmHUPcLI
yKJKoKuTHSzK+Ymf1QdzYSce6xDK+qPNokYsz/DAshdkmKNf7ufSToSxYYGsi83mCToQL3dDML7z
XFsu50R1jKoAEJhM856mCcF/ys1vqrjCVzwqhi0YCV6crMF5e4FLprj1k19iLuFUhzEArbBcsraE
NM0a2HQJ1+3Dr1fWjZOfCzhNG5wwNNySMxzj6ycVB0W67GNy5xLuxp7sIk6b0eg7GfSaWcicfZoj
CMClusbVKpkryMvNtaf6EHMVsII52As0J66ZOqKvM5/TwqLU7DdGToJsALA1XSdsZpXhKYRKGqCt
4x9+D3fi7tBzDRB3tdiVyw6etPK6LZtXUY+6uJPFWmqbdVwyGW/6AsORHhXJ+LvPi1OXeGqXHnf7
dlmzqWTm0QxbAlkLuLf4PT1+Hc3hEbCKmI5rNpalOIWHbdMw4ZPn01/m678yzL6ATzruxmx2qHFJ
GwM59lb291TNf57sUNcbcDGL7DVE6zPUa9lDiB05L1mfPO2iaLwiCHXpJ+DK1WrL0mRrQN+Cz/+x
EuFnbUhd+qkjZS3GBtM9Gur5wpdwT9F47HfzCSeD10M/t3Iu5qKYs4Dt/dto6OxTM/P4ThL48+2M
uvyTlFWIIHWs2T4NfbpF8mOt+MdfT8mXqfffJIT+Rw9rw9kVSp5L1mvCH/cAdXIVBA8hqPcvYzXt
72cy4mr013/sxg9xiaiX7EAUc22zlYXPdfunLf06c6gLRCWsiQQPozXr170/7fMRpQddes/3dtYt
RCtpS1Z8ABpqewn3WZ0Z+uW8ShXUhaJIY6NglNjlw2ivs26pIIYP4yDPd39Zz//aFdaFktjYBk+H
ZPqDOsx0GhPjdRynLhYlG9lsQahsNibkM0Qm38ZH6DfpXSgK62npmhpj3kdtd6m74n0XBvuD30R0
1ivrFJStQjpnCk30pzKcutPY3Xn2jY3SxaJavjSgNuSSwdpwO7XDpB+32TRntdZ+NTnqslGcsUqV
s5qzGv/vwaDQ/ag091ylLhzVlV24jUcyZwm4ljwIji/Edv0dpPjG6LhyV4elONLG4ZahIto0T5D5
0x+acKyfTRmJe3/kxj7jYlLx0ncw4SVzFtXzU0fYlz2uvFJLCIm9Xk7L3jL9YvCR9WSi6TwFU9qE
+52H//xEiGuV1w9XEG8OYQeN/VFx9NdPVl7WbYFrK2jmj2SOulM0lOFpLNB/6LUQXEwKHVkR1Kit
zaZhik6LCPUlLA8/qQDqklLRyncCqZApq5XJN568p3V3p5x2ax45K1gxPUThjLKx6CL2HKwj0Pcl
Gs4jhITupCO3/oSTIYcJOtZ0jDuBpIq2v/tQ1pd1wapLp07ey9luhF9XGiqBHFYfzTg0y7Fe/lrq
KrwshvbnWu3kuRSGPvE91F5ZOXURKhlCJjWZBpu1NPlSDqtKpxKtsl4zyYWbKoCmQbhxg7tT/jfa
0d+gr+eH36Od8NvXDJW2+SXKALnpU9pZ/b/RDMTPbIW6fFMjVEUGGa9ZpCP9riwqGHPa3qshhrqA
U1cPii+FMVmypevRqe+TLsK//AbmZf/7V2yP4fFh20VOqCD1X9pIfZj65PD8nk51ikLNH2DA3meL
2k1qSv48NtGdot2Nfc6Fm6r5pR905H1WFmQ+0SqLwk6ldmhI2vD1nYqL44Frv3tg6sJORSdQ/YW+
WwaQTZ0oqXgqEq388hQXdpKhbCHzvC/ZQsv+TxRIwidLIFrt9YVd2Inu0vakw1cwMOp+V+xN8Ujs
Vp1//fSXoPWT5N+lnbaQLTaQZMlmttM+7deEnmI405S4XkWwaeMo8JtNLvnEuEkgCBiazL5oAfYw
f0qjYu/u1Nhu7NQu+iREG9imP6YsFHvxUXVQ+ddDRx7mBCodd/6GvDFWTmwO+qBbjqRcM7lpctpj
9CztURdc12ipz42syocexeE0WUkEBUacYj1Hzlnj8GYP50YY8oZvxXA5YGt9CTY/aoS6gNRkbTRu
hyVvgrKiaXFwIMeezR7UBaRWzXD7x/FwXekuhQJfzxO/iODiUWKiYqAEj5YCWgnJ3LXpDLrr16vi
Rvbo0lHdfljbx5HN5LEi2lNoKWdjE2937tNuTFYXjtqVEmXMQB5rWy1FOpq+yssuplm7JfROInnj
J7iQVBNEQ7i1qJdvQv3Adc5JzRDN+PXw/FPQ/8mu4VJSVTvBdrs0UwZ2pJIYeIDG+8tdQgVD0Asa
+Yanomym53Wv29NcDu1DaNviQvu2/fvXr3Dr5zlJeNzodlnxlTLeQsg0Sb6JYvzm92hnmTfRts3d
bmwWkA0eUb/VsZ+wMnUxqno84GvIZmQxbfMeWhzU+sGClDmheuUgJjuJCwzOgw+ohX5jpZ/JHf2P
/FRXFWh7mrAWQvVDxGgXNknzP7+hdvLrzhawXd6P8cUA/ZvZPkTB7LmEXZdBrddumZOKvGlli4Ru
u9BW3jnA3ph7Lj5VELrp/+fszJYjxbkt/ERECAkkcQvk7LFck+uGcNcAkpAAMfP0Z7mv/s7T1RWR
l+0u40wQ0h7W/pZbS2w9FsoD0c5ZNLsvN92Ra/SUSfqtigpcuxwVVEi9w4wCv032wa71U8GIDK/e
SnNZt+aH053ecYKezm2f/OqNxMCHZmGjzGV07pXZ+KIYuU0jyK7VU2wkQVuIhJyrcX1JouCTGM0f
AtHfBEDX0inV8Nm5ISDnknXjMdgQlkRtKx/sSOIcFKbt42235+oNRY/ONZsoyBnUzLQwxQPo1p9u
uzT9Zw7Qo86v4esVnovE/dS9ykdYy/5hq//dWr96Q3WwrDGfJTljBuYnEeLr6os/URR+d+2rFlFQ
tLx0JW5J6dqHztI4hycu3910U64FVHj3sQ4pPnhn2yclO3h/Jv1t+CB2rZ/y8ATWXRGTczL7x5KN
x3G9jULNrsVTwMMlVhpcWi4qkyx+Kzn50wTVb274tXSq8dHURn2Ej83Qh06a7wFysNsWyjUJyrBW
lkoycubSfHR1+1k27g/h0u8+9vvP/yfHVTMFAcrjY7MtPE0qOfg+vi25+nvU7H8u7eGnJVT3fkeq
t8avZ+n4H0pHv/vQVy8lsY5OdYj7QRuzk0O2WLW/bWVfvZKs0EGHsPp9JzGfidnStb1thoxd45/o
CmKoV7gdXpePrjapYvVtSfK1UqpcxyqGAZi99GRqU2mXLd+q/k8mK7+529cEqC0SfB6NprCOLD9W
wQrm27bemLleK6Oqis6MeEXPyVi86il5lWa57bi/VkaNspsXNr2/NV3x4GaVcUduW9rXsijbVEk/
zVgmxYhkcSgViGGFyG9ag9e6qDopzVpi6PjiVauOoPezfNTsT4n2757m1VlZY8qABDbEC5+Mr1Pt
d0s73gZNYtfyJyk3pRuzGagNmUyZjf5q5+W2wPBa/6QV5UVQ2hCS1CAdpvGwzfbGS1+dlU4vhZJT
oC8UfkiRTpf+9aYneS19ErSxSbHgwpijwQbbZHaUt8Ul17qnGGxMuMKP23mKJ5Zq7hdMSoI+ctsH
vyoJLwE1RRwm+jKN+j7U9feOd7cptti18GmINiNUod0FLxDUWgRSWpYCDzbc9jSvpU/wuZhmQ/r6
MplqO/KS2ZxPt9aLrrVPS2n6JO5Nc9G6/eZZ+92L+TaoP7tWPtVBYWu7uO0MKxKernQiKVXRbTHb
tdhp65qJamG3s2VtHtniE2PVn2oWv9lTrs3+OmmJh7TbXQJmXosNY++9jW/MkcnV20l6KZumGel5
HJalzmKvBXD7errNEJteC56KSWGzCn19KYL4WwDehib6tgifXuudljogPiyFQye5APOx7Zc9U8mf
RnXjf62Z0mvE09yTHiCzpLmsbdu8zSYiH3wzqpdyStjhlo2AXoOeJBihkdyYu2zz+q3W9p4qcpPQ
DDTif0aennakCDHCfEkaq+6jVpCTibvxD8v9b/38/y+jwSrkn5cXQ6yXZa7dBWRvm4vFdnvWROu+
rNcwo3E0ZWXXkCIN1TB82rjcDjPW8NsczMNX9BzKrxTne5HDjL04mKnib4tH/YSHvnIHMCqHDA46
YbGjJPZ5qXq+3/rY3RQB0Gs1FatGMAFx38/obOUw7DOpXwy9KZmg12Kqlak1jmawU+W4pdq2BzP8
aQTzb5byv930q/BZbxEMK8KmuagAW3CmIH7KQWYcxVFDJtNmA9xh4ozoDvQ3uH4doa8N2iwIiiWb
kjLa9SZCyTEedJDTWoY6xUhH/5HVIbkU5aQOVTmR3ABrchCYUv86dlI8YAAeQ+oqSXxehCseTPge
1TgWhZ/nsaj2AOv6e0/RXraqX06gFTaXouv+1Bz5972PXiu8BJxMRtf2DYKHiDx307CkdEjETe1N
ei3pKnpldNfjYXH7w8/JhYy32dPQa0mXGqZpSEpcGeYxD3z+am5UTdNrxlUC3xLkB5hOKniZY970
VQbxbUp1ei3magzMJIs4MJdu8S9JVcBXq/jDjvGbB3mNtzIioDWGCKtLq2eTDtLrA9x7bhvEp9dS
LksX4dq6rS9b0LH7RTQLACo3uq7QazUXZEpxUlSJunAtHjghkJrUN8Ww9P8ZFpKF2RowrgtEmH8V
gf+0hdGNi/tqt2gn2L8GSqkLbv2TCFDRFHa5zRIXxah/7v9WqyaCj5G6lMhJ0tWi99aW+qYCBL3W
cEH2HorAzsE50sE3M6DigzmZGzfoaw1XOdhgLbchOLNVfaFlc4nq25RtMCv4501RdRWZskEqP/he
3y9OnTrL+NNNscK1dqsP1ppXcqqgL+4fiLNTqvv2tj4tvdZujcUSRyJqy4uj1ZKPrQPDvdxuSnfo
tUyLuTIq4V+GVmqoih1mINfMWndTrYBeq7QcgyNdgGrsxdbBsmtoIVNMg73cds+vKmHb0MptwVt0
RtVqOMVy23Lr6W39a3rt2rc2cq7HKpTnYYu6e4uuz5HY5Db5Gr0WZ9lqBWkaNmNnHy1T1uiYpWM1
BTdV8ui1Gss1PjQzAJHnPkxM1odbvnTVbbo+eq3GWkvRh4Kv8hw0jUx1JL7F7TBkNz3Ta9hU78EK
gguwPKuAVQ9FwL4FfOhuW43XYiw5hHUnCUgNvNIvRcPmXR1vfxr1+k1Cci3GklXtgZ4u+BlDldFe
RKw6Q57V5U3Lphsf61VY37VhYJaK8POwjGEednT9mCw++fzft/7vceF/CWCvsVNs2zpGqlqcveip
+IZJTvEy1wlJq02F5wHWJxlngMZNXWGeIudhz9SH68taRdPzAKPZHwMMIep9FIPuWdQ128e6nz8I
WpDHCMHqHqZf5FNoE3OY+JZkIwjRJ8wfwB57gzftf3+J3wQy1/IvALQhnCl4fI7m4msXNC8hotPb
Ln11YocBnul7sHEO6nA9b7JbspInfwqlf7d8ro5sJxOQ5LolPoNYYjGX2fEto9yHH0I1udtO7mvF
10BjWF8tY4xqQrm+ylGuO1FXf6qbvZ+j/7J8rhVfDYH5oIPx01mhI/7BdOVy0tjdyqwbk55lpPUg
DfGI3gaQpNe6r7iawmjqTHyOmW0fwKVj933DAQb578fNf/N13n/+Px0cND/Hqdm6+DwnMskxwrIe
KhaYHBQZtXcIU77/99/5Wzjwb/ftfUX8zx8i4WYGPaM/ROsxnF6aSGqftd6Fuay9zRpQyNOVxc1L
aWMS5XCMpJinC5sRC6T3cCtI3jvv1MfRiRsdfVHxUn40Zk2eoSvrmzTqJob30RLIQrYZ7T840L8H
tc+S1NWjHoLyALrX/LEGw+Y0Ol/1KSkdv6Bs8GnTUblrqsYcLAZqfJ1KNoWHZHXroWOB+1SzJrhr
aj7MaSyYTpta9V9KCkvOP9yc3zyEqx3PwWO4Vl2xnd3oQFIM3bITiv2hWPq7J8z+eeOZnzxqF4af
NTaNA0AEeh/bqNlZ49sPvVr1HzpUfztL/NsTvgpUqrXXnUtaHA3gE5NTa+cOhh8QY6QzbJN2EFC5
L0AVdN8xHBHvDK1+htREaWjXOlVohBz6apV/kCX8ZoP8f/K2vuyAvxXhGc9T/GqFLPYexOS//vt5
/bv6ll7r28ZxBZVrDKNzXCfJZ0GG5cw0t3eRFs2uL8tmP7dyPYtIzrcV6a4lb55MK59MF501SoDn
CLcrh69fcVtYfy12C6turbbBRucuifxZORemXoXJy3/frd88i2u129pwRtaYsbPbFudS3+BULGdJ
P/335Zn8XSHw2lARRde2VihbnhvCqzLKKg1Gqc8awoKIpglgG+TDNk+8/6FQS01cqje9YLSe6jkA
0EZJGhc+3Qz2pDaFJZzT/KlEg2uqM9+H41TBm5tLtI62pl9DkwWC1dHnoQFeMkqHBa28X+XYJeWS
opQ9bg+am7j8jul9g/LIUsK8IEzbzWr3QNVc7/ya0EMJknew60mDDWuZRnW0mGyVuwrDi1+HovMH
tJLvqFk17PAcTIWn1sUki2wV58ATggcXVjhjkgFjWMcukPFdDXbec6hIEeVkU9WcjoWp9oD2/ipV
sP0o3jEv9TjotCPJ8KUQS/HQlDV/tckyPnaVI/tKgMw9b4XVv9Z+9U1aL7wuHj0QDl+tlCQ4VBhL
rh/F2GN5pD2OJYtFrnSQGhZ2j4kyPu8t0SkIIXjGq5lk7sfYIt9i3Z0KVQU34K5NDa9fWrNFdwm+
A6DF1bBkdR8WOQ+Mzowe7bPwCywCqe/EvsXjfCLAnEwPSV0sTVbELn4Ep7x4DAqhjvVowyAdwaPO
zAYq7XEzC21foDeGT3hlk6+BBslNipLTnFn6KSoV+V5E9BdfTXNutfKf40SWTYqRGKIyaJhMDoly
nNu273MfDeNey7KHDEEFBQqaAtwsP/Xt57avKXwo6gpOm75K6Hicq42SxyRYoDKvprmbj9oXC/vU
NW0ndkHj8PvjGi/vtdDImWwS3B47xcMTHkCDT+k01OOndi4BJ2lnVCCGVMHSTn8uSjmDftWbZK12
YdE1esgCV0t3F0r8aspUM2WbL8mTsiWJshpTPfuibCz8XMc5GoN86OemPA2mVtWjW0a/V1jvd/UK
58CRtT2s4UQrctcrlsYIjF3uauvbZ2FkTfZx3wmydwllfK/jJfFF3toNeWmKQm7TPjoRjPI+7oqu
+uy6jpPHRobbwNMCwRHJXOVMZ/BJujo4oIBFN5cph3bGmUdurPd07We/xxBnyd6mYVLbU1A4eJMo
6NLbr3RazQx3qobRuUspquZTatppcneUkprdLWiOqO9qK0N1F6oe/9TinsTPcFIhQbriYcT7SsWO
71nvE3mcXeFl5kgBkVPaEji5ZFO/JvK+cCIpXwXEn34PKTfYMLLBL+SbbQJM4c9LNBTP8CEAUgpq
Zj7vq66N1E+Apnr0k5AgTOVjy7AQD3KcJn5umlbDaay1CjlvW47otA4wOZ2ejBzLnfZBgcZiV3aT
SPtknvmXmjHWvnYrLBefZWRjnJpE4vWMxrBlx81FYvmlaRVMmPibVQeo+BKUJ2bBHsjDSuvqNPCq
HX6yxGt2L4k2w6vxySKPEAWq4FNpoxZBTNOLRUIVoFmUSTG3xWf8lhuf2i7eiEhnFkj3oATpxwNI
i3zcRbYn7mMtomW8FyHWNbC3NhC7jvK1/QLG0xgj26krrGNYNSSH1oxJd7+xcqiOida2+0o2Se39
GrV9GWaT78hYpjCKYvwkMHPvfvhCvw9MNBibOOgQMI5jvdi1vLSQ/YVHXiWIHiFUXurttCR2msvM
xHGj8oEs0fvuOobB9MVtvBn27di17I5iN1rjXaOaQp+NwszQlyniHBQa7hJOU+fmIipTCDohHamx
V9jTgu+knz2Ga5pdkRR9fMLQbFy/umLtxbmCPeNe+SquD/WMfw8Q9tYUO0DvZPdcUNgk1akODW2O
IpzW2eaxm0h9xNCbWtx+SySw3muNB/MQ8AgdKbicjpYfcBBBGB8mSg2nuRln91PAHZMfaYPxvFSB
1FCmvefe521v6vDH5qdgPNgQADWdei+mNeVVHORlH6rAZsQ23fjWULGQJ1c742CfjWHdEqyjkHQl
SiUcpYy+TjTZ0i1scEAlsVXFX5gmnYMPogvD8eyAolkOka2FvAtNOMnvuqFh+GkAVsftNWdD8ZWF
fqb3VkTd8CHSWKS/JhpM4lShhdiRtA1oGP0FIMfgj2yLAnLp3bS4NIakvfsppmlaq5RNMKb8Iqjq
w30D7uFybwbCl7u5YwjQ03oqpXkbh7FIHmRY99XrghdhqtJIzH3xSa6qCPa6mCnfU7Eu5Z2CQj7I
OraGcZVbGjHg34I5OBg/dvFlRidVvaF+QesO4zlTqPu8UDRBrk9wmJDvcGMjKscfssbk7y9Hv2YF
yLLrnFJHPRE7ysPY3CkK62mVbUBQTD822/XmTbtYD2/DpgKBFGHV6yfZSFN9ZA2UCj/HWrG1yb0M
+BjvuWKoaeyGoQ3lHShm1j9THZC+Olow2eScYZ5x6I5j1S2sPLZJodafFnpsHA8qZlGxg/w4sSqV
NW/jJeWbVTEH+BeTr4hGaBtMd1R2qkhdUkQCp21R9OA9cj/4ONyhN81ln1fMxU10EOM0jK+9Ajkm
Psyg8oPCuUZQa33TY9wNa8bHCQ1buxaYdErl6sqJp9yFgZww56KWQ1HLpjeHAjOBZZgrnsjAnVEi
HtkznQCwmzO2JLx709aNbZsyE1bq3FTvFKUsUmFtt7SWszAYzpnajedyGpyosgQdN3LQLoCfD4hp
TMcngA5XcxSBC6dfMWm5OMxUBe2hQk4s83jjfs56YTUCpkX1Vaz2YSOKskZjYOJux/W0rYeaz4a+
BkXl+t0yyuiX3oQLfwo7MXNsF5iGDDSiWT0o90SDJSYpN6GODrAWLeUlKSlZYCYWy2U9xlvIzhJU
5xXn9WzNvvDBRD45Zsptx5OgiPWhpIsJ7tY+mMLv0lJyjKIw0gcJf1e9A2G6j6csmeAUd68qEtL7
ZlkBx8lQKaJQtHRz8VTa0mFy2U5TB4U/W0/B6N2unEdQatsRlL0Jc+yHBGGU/4YmJcRT+Mqslydv
krlL0sotidhJJqG+STeg+d1pRmSJXUNpNaYJKIzPEjog16WIqubIHVYzUPoh3PhSBnsmSLecLW+U
fg7CHhg1YJwpwjW8uiE4EYK5pPqrDFjnj1KJcyij5lRREJWwwybN69wmAGJ0/WZUrsVK5SkOey/x
/3oX9GmAQpP6y6wFBgy2qQqqMyJrzr4OHifXI4Rmln4o2o2Y0zRILECOHjmK64OOB3uAH3aHTyJN
tI1HPL/FPG88hudmb9UPND5wGOpiO5aw+PslRF+NfTpPbmqfGLjT451oq1U/MszdxI/rggLjy8og
BT1CK2dVlU51FYPCWrN13cMWoG9+JmEYxPu6HIh8jUYxzi/xCLHxS1FaX3zX+KyId4wQW/WtGARs
uyFa3Sr+uNlEN5gNrOuB4JsR7tKK1AoC/z5a8f76flrCDFVDtaYNiUR5kqix7vXSQHUDYFGrDtRM
osdesRj9WPCxDBBR1gROi2itq8RCtrCbpISBb8wJfAYzoqwPXsamU+28Q3G8iNtjXev6kAiJo3oQ
hUyqzCcuYAjOtlj8KMAcY13Gp3YmD3yaY3WiyxY3KQXO9bDZSL8IbUuYExuBPG7f6CZSMp3JSOx9
JL1rq9RoabsHWpi6CdORw4AW53PgaY8HF5R6uwc1sxqbTLfrmuLnAQQ+dVyNzz0OCGx/EHMWfknL
XrmcrX5pf8TFGjzzLUL2boF6uziE6cOGHY36DTWjKCg/YtWCwSmAVpxPvUQQnWJWaiUP4dBJNASL
JE7KOw5Dugghw9TIcYcL10eDYfrlYyXaZF7uuyRsu6e5KVaR12Ndk2cECopgVtCsQ7kPLOHiw5gg
Wtk7z0f57JO2mg/9KIq7SA6Yi03i8oCQqzQYfyAmsQfIgFn4uCEMtLuWYl01O48h2r47TXETtx0i
6vcaUxVOwb0adTf96mc9iL9mjPt/njmVP5GcYjPbJ6sF7HaixTLmLXCXP1bYBGUK7az90IN3UmRe
FmXkMmw+bFp3esYQSXeIRlQzu1MJU+FuhwQ/MTKPRmbnj1VblfOQoys4dGUeRJtkIN2Pno5PcdLP
9AmGqsGr6mYJyUaJzEBmbHXKyM/IjMG0GE0LHzu4IMEfVWQ68DwAJgnlvSjOq8gNoFUNyXBfLYy8
9Yx3VQvz90DTIqdTG4QitRpq9K9dGAVzHrDFjQZW3XMx3XfLrGEaMhSIZEe0XEhNd/1SFu03qVo5
7wzeiPiDxJcYz0kn5rjO0HYYct2165hGvWzq1Ab83T7NgcxKke629fTWsDgMD6t8d4XJxBL44DM2
Wcs9ctfArLutgjXHnCaeLlGcdi1YPgduqri6XxfP2HGGE+YIw29gPap0KC1K/v2G4nv8AocZ4+8s
0Iw0AfZuxElaEJYKbxocj6gRnHn97pwZAQa0k/MY546VjObekOVVzTI4CEqjRzeuQZAHC/4b5WX2
s8PYcLsfdKfvsVb4JZImQSNkWINsmFp2smydPuqFNy+jiM2SAuCVIF1DMW1IQ3Qs1pQAWdMkH3kU
Lai0u/Yn0z2bUd6F7KHzy5YuZcKf5YQUCyEJuGsh0sKDwk4LOdQWYUZtNk8989jhl2JjZ9VYf8Hb
1YdZAzsXFFuT7WSAd8j4sA2IvufpGJMBAcriYTa9SptByesPup3KPIy3/tizuDiIspjPWmGDkuHU
ZK1t4vswRMEmrFqNgA3iLBkVHtD7jexE78MUEDqTScrmDL57zWGaova1n3psWkBp5boQ4Q48JI4Q
wYmUyfmLHxKDtCxC4DQg5d7qnuwqjT1jpGLLzAB3cNnATnNlKHjAEPszq6YBSw7ia2wUxS5A/YTi
HgTFfjDEI2NqhtMaLN9hEMkRNZZI2KzA51GNWbJw6Qvc/5KGfWbN0F3gCk+RBUTjr67j4ae2xvYR
qWB6rZt+zrrI8ydYiOlPmuniBMO/4qxl57CfdH3Kgo5nVoflblUMBJGQ23IH5TLCpirpgiNGacd8
7TRCOhg+DN/GVcu0LSDh1dAqfMTkEhoqnJV7CePco2kRBEL8tWxRFge2AKUOafMK/csBCiZ+geKh
adMYW8OhbCYOj1fGhmq3FJG0QCjFy19R5xEAI7mNnjrTKKT/Yml/QsBHjn0UrB8iTDYemlJMBrL7
DTetVHFe6o7sata13900y8vIef9SLi3FyqcKBX0+x2mFxbDv4hLsZ91Gx1iXdgdgMxa6t+5YK79u
2ZoM894GnalS0hXVz7K26lEnrPzazIandAqs3bEqbD7XrljWvbG652dFGrNXduBjHka1e4nLsn1u
ozp+K8JW/YKnWAB7I47ALJHy09YEAbuHX0H1OHlXnGZaJUG6AK2QY/IaMcBqxuag0Ih4G7APdke+
ocyV66osDjou4LoXtTWpsk0V67FIwrLaNSQI5lQQo8O8bZoYxa1+Wj1KR3p0ucHxtSu2Yg1fe7vg
XE5VvZJLGIlt+EzjAaT9JJ4CtauRx/Q7ZOtRlPZbUj2wTZT3LORmhIGoqFFEsut3Qlb7ytHzvucB
6GZ4dkgRkVZOqCfgnAx2g5D+BSQvQC39CCuPX4XSps0IYqiHUtOFQ9Y4wM5amK1/KkOEmMOmx/M6
UrhOuVB25QM6Mq152BD+ljszROVjRBOX5FsJH1l8esQXmcRR/8b5Ik7QmjV7ygP/qxiI31DznIsz
9KWVSB1i1TjD6tBlVhM4aGUUwudHJma8RvP0bqYlwhhT7rUP5nhPl1j41IskAQm1F63FLKFm3akW
OP121rLuHYzdKkSQNn6uaNfz+8AP8gcRylUZh70ScjwY6b6SNhJYxegAkB1EGQhTBJ5qs6vlOnxD
jNd/gfVY8bPpPOxqQhmUNONzhNC4Gt0ERfKCLDNbp2Qa8bL05Ktq5vEBm0L45rtq/unRGnqaJQbY
UkIM1mQwb8P9PCf8PFdl9Z3XQ/wXQjbxxRErkJOVbgouKwjcv6oC8VtK22jVeYk46WHa+mrLooUl
l7DsKTbzoacfzIDoLSVY/1W6TXV5oYhAqqzTjvb7Yuk3ty/7aGpOPGzsuQvfSyACfyxJcQk3IO60
KGrUXVVnDGp88QVO0VGdl/EIsSuF0D3Oxhk+eA9DTAzgmKLFUNRTvwjsbDLC/ve0bWMRfF0Q1Z1j
vww7A8AazzeyoOIK/o5JdhAZDC/gAoLkTqJFxrBaKcrkeUO/74iKB3IzbIqkQGFI1s1dNxDSZcKt
AdShHfaLquk4/VKVbfK40aX52IQgW+WbGAqfRXC08fnQFf024jhY+u6l5tH2fRgAA1uI7KNdsFr3
gcEK+1vQWHFovBzUZewYwr+4i0x/XGelPvNNsSknyGefZ9Ajf+rN1OYImdc2Zn5BaW/PLUYHIcqv
7WsNSe4jBoDcQyswObIr4qbyO9Qs+JQ55CDluURVfjziN5IzhczFHZgIuc4j7hs8J6K6Mlsk8e2O
c+hcs4qICjkHdAdDPviIPSfzigeKa1ddKiq3PRIL/Wza4LCAhwdbcGQ1oEO6y1zq+U3Ffe/Tbq3R
z+BdJA8k8gMKKOuKIDzqZyhhJ2VmgeJsWeUVXIG3nWJL2ZzVVuNNNegh0xPuW8l3MRv0SSWQiM1u
CMmJ4ta9BeOM0nuNwOQ+YVDH7wvS9utJGNNEJ5dE4qsfm8k8Ca5gAz6azeGFwMnGuxOKB5XZeYEC
2XELloln0WjlpaiWFdMNsCdBWZtPU/iI2GsdkCVMQ5XJaSEKKZye5rzo2Pv5S4smSY7lUJovkSJV
+5wMYRU8izWka4YAvVkOQd+CE25WET6Nk9NvZtiQSMdqRTkTzBKD3koYhd/rSiACYTLuy104tBAC
E+/ZeB+RKB6Q005kyVWnxGOrg+kvP4wKlCjTJDtkeCisYLykrWF0VNVv8aRZLrZRUyz1dapyxxEZ
eCRmzV4mc3XwGPkTqVFx8H2bhLhHRULyw8q69fRunqi/s9aTD5MvLXIhX9i7loy2exIVIyeUIJ+q
emaPIQwRz6CT4c42a4P5Pk8LgWKjsxU7uH6BbNKpsXxtk3rVKQnZdLJ80FFG1VIeNgqK+tcBUPwd
6XqPAL+Z79pIR8jS58V1ebzEJTkEImy/dG1PkxxRr2+gn27G9tCtk8GRPCIxS1tD5a5BoTJJbRPC
pGKKqvaehlIPaY/I0qYRs8OHyoFogN1ltocmrLcfFRuTLasrEE0fWjr5YZckGDk9xx22flR5JaKL
WLn+HYoTIFgjtANRIx1i9X8cnddypLoWhp+IKpIIt9DRdjtvT7ihPEkiCpHF05/P525XzZ7gbpDW
+mOoDlu06+VIw3laXerITaIcdDRoT+QNteuhc6MyzVeJmTwa1wjOw0ZWZ1EJYpN57sqJGoRd+igS
Z8udMCl/b0FdL+wYpbucKnfQMc2EGzOPa+Up8ru0ypyUPg42B4LgMql0O133rrfm0Gmrkqxp6NE7
tAYZFTHifX2N5yB6ArcWh6oJ5GNShDwnfhl/RJMPXpWw5mZkOxTth3QmgoDrLW0Y9ar0/7VTYVUf
BHTj14+CECFb01mabPWC6Rx03e5m7Rg0x02I9kcxq+nkrzNLvxpbeJYlHV7nQdufwp0F7u4WAiFf
B0bu41yWnAR+Qsf9syLh/L3Z95qQqaKvX52aFqZHk1BpwrK+kmShoSbsURTOBjqKTLY/a6p+g5wX
L+6ysSewNINKs69aGjsfwPS5B/wZ/C+berefrq5s4k+Zqrr7twf9WmWsl6AFbq/5kDq6Wu+LIaj8
vOvCDk1ooZz92USyqM+DdhbDhDylD+jFp+diJh3sGHVlkhxKhFPTYYvTes+HwsjXDXfBklt8/u8w
a8Pf3ostxR2VV11E41Vn7nluJmnauxZcDKMNW+MXs7Cop3LlmSKNzTbiXplVjXe2jKMeQg2c4TLL
tN2OTWWbTwPYfZS6KL+vYbT8IJbU/rEsNncA8Dx1gd3eiSfCr9ZgGElOdWHCp5nV5sqrVa4HG4Sm
ybsB0wzbTRMHZPMEzvju6XCKzlGrm/76JdO2OeTA+tiF6ALuIbC69Kfddg82bmD65sAY2r99P9jf
w658eVrdxXuvJOyYLI13RbkQ3c+rV1By2YvxvO1FyYQOGfN3igaeAplsHhKOoI8hhiPD3lvQFioi
gL8FR8F7sq5PfiHCQyvCerkwIOis8q1ipjDTn1Rv43Kj8bPzj10k9/ua+sRrYoLhYVpbcVZuQgEu
sJwSYL6UKB2old2umi8agJQs12sbj1xwTHPlmLVbOAA7AJdSUohY/4zE2/+jDKRKtjiQM1NZLf8W
PCglR/1SZ1qWxYdtzBbzeI2xPkhnWDh4VjPdhLOV/9owZQgWRJwL8vxDWJZYluutnzqjL3pK6rfN
UZCcGJf+27jauIzHvQTA3EKIYJN0d0Wbeq/WCcjpUI57XHpfHz0XrqzijOGgC5gMg0TFR0zc8m7v
5+60Bvz1njup01hqML+05pJpIXmyLk7UCVi4l9kaL6U5zCBrr3WdsokR9Qj1PrjFrS81I+9Sb9Pn
UtXmUAxCcKs4TZv1ib+fipIIOzgrWeR6Sf3LGnfLR7zNc5NPtLNnuB7i29rG/SWwRRfC7ZTRExsY
fDekWd41YgAEKGTwY2zK5TS1Ur6gHEgOUxSvh60X67fZGe3Bh3J+NbHTPLVUduTAnPqi4sL54G1H
sugSGp+BhnnnuRjc4zoCIHAXynMTzDVvUFmwliT0oOVtW/JetnvHCGfxHESr+vQ8gwVQJJrVrZwf
hxYhWlIw9+Ye1NbFH8EA3EGWtzno/AxIdGPlnEgD3IZwyGhZIvc3DYODbc3rgirk4AfYecQWi0ur
i+0SepCxXWftA8uGPW28Ec+LcMpLFTXi2jQ6OU1Ou59JvmgepkakR5rcf3fYqXJ+K8agfijKbNY1
pVxWl/ag0y19rivhfqyl9g8Qk+4ToG7z2Jet95uHPTjsodJ5ECxFcdi0C8shfZnpQLlZ0e3FsaiX
6jOQYIZB68rLWHrqEMt95BR3nE8kTwWAZvnp2ag9UwuanJZka7+ei/BPjP1tVsedLHB5qChqflFx
OZ1ApKFFi207BEM8n+PJxk5WFssvsuSAZqp5vxod/mHg/mvkGr1iFaWkF2v741bBWa3g9O+udOMz
tK9/KJ0tvSbp4DyOq/mMet0fa6NgV2SR0mAJtccKUnFbVnH4DrIwngGt6juXnvoTwjfDRW6rv344
6Qs4ZPTSDNP7GDflR+NGtLHNzAC4ZMaC/LG6vie9M3n1mjI+7AN4xMmJ0jar1ZD6mda2zewUu4ei
837jmhr5PBdx2NOhRb+ibBQfO5yjQ46SpcvSVSxrrlBPKC575PMHUyNrMtsknzen/OFXxGR9qrUL
NqIwY7eLwqOkwiyf1a7a4LxOMxdhHTnwMc/GVq58aOfRD5yTjbD3gEpNk9wFL0Arlm/Lnm7dhbHN
bm9AqZWGrLJDmP6nxiX8LWqr1ZOrttgctZfY4V9pg32qs22tRX9QozL+bU+J9P1MSuPqOz5uLNPC
R0kAzT306sknGz142Ie2PoRyaf1vNvB2c+fXXgvdGEyrMq8ptqaBa2/xuCXdxnjrf+k8KPM3cdbI
2KzrS29AscovMG2Q6LhmJCDPKp/DSoLpWi/9OU8NM3QYJ/IR+rP2jsPSFf93xFVHP56md7XOZZut
YzI4x2Ixlc0BdWNGy3BCvsyNSIkqOsZe++rTmjqE8yqcMGoeS1mYDxbKnhmp4bhp87LZ7YdLPvXw
kpbJqk4kN3lunjamvwGq+MgZ6qLu/y1OMXXvfSVs9+qRcD/kacnFv1F3sQ5VVvKyVg967E2bpx4R
kuyd0FhhxrXcdU/dNO180nIHrc1qC2CdN6s3QDUEIZKZuzQNQvuA57CQ3ydH2+SJacstP+wq9j7b
ZzruP8rO8DD5PtSTdwzs6v+AeE285xqQRf5T5Nv9m2PExmSooaAtD4twE7ZZDcJw1cPsBTlI0+48
M/pM8jgmynlPV54SAl7DWhkXYUIZ1wXVzUJQ4OzMZUer2FSCG09iIV04T1Qyb2+Tgpw5lCOqJyeL
NWJT9Jx62lpoX7dw53/e2qPgO8Ln6VA8bI2ismaMCqQP3PvTcKSb15m/18Lp1r8pkFLikww3bLRF
+zNhpVtuuNbBlLmeSsi/cevlt6ByYMTJqAgS59r2akzaQ9UjN7trfCRHNWQ86fq31IrWu6D3Gex1
HJyx1Yd4bJPmcdyGLT3Hqkp6c6XCSDIWUSq7/wyXuZX56gY4NmU3wzQd2paY1/8U0FbwstEB0JvD
NsZzVBDYQAU4waDeLh5prkhnSGsfhYYb8gktmSgQDPSZ48jtYfRIOm7v2UnZdrPOJw3sj7BCiPEU
LFG5I/9RGsjiHnOp1MNpKxcwsNmVUXMz8GHNbwisbv82cmCJf5U3uRCTUdmspXtxsSKGLbNCjFYO
bqvmZz9Mflsm3nH3oq5jd1KTMxHRuXsOaMO55cuUzZXzhAWOqjXt799ducT9IRinpKxfIQvsqh8T
149b90AChtl/RZ6Mts8mnlUNw22j5tcGIjCbUxkEUp36pNxMn4++2M1N7hDYZB5HOFs34IH2vH/5
t1/7nb47CPhlMjl8qGQzIi/RxZhYIcHPiAb0/4H31/GRt69JlkMy2eGGMrrpbp5gNdMn7tI4odl2
FuwnNuCc4JNum/4XL3MV3tzJL01m1mANT141Kd7+mmbWfPHGhAyMKf0nlVt+Lsw/2wTPpUQy5hRm
pq0896Hcm9ciGrmud5cqJQ6TqLpCbrXirU7KuXha3WaZbk6POvWOsAQavIpxaA/opsWRtnPBbLKY
5I9KqzrNtqAyvKKSsYKR0UzOR8uZrY/8/M18LNvOa/BwJ8HRi9x9fixCAJ1PIfeo/4niy/9jgm1P
gBYgUIG11yR8EJDU7BxQG8G5iAYEV55Om9ekL1NarLbIjaLD0rj+gKU9bL4rRDbzU8p6YXOI0djc
lKZh82QD3t9jn0ICZ8G87b2fG+rgxceqpzU4pp67jRn7w/5ktV53nS14GPa8qsBfnx1UL+IExUwT
SRVYYRlINnNvfDNveVE0hbqQW6ZgJZWlIIaXB0eh9rdXI501/Oaukbt9utQ3ewc7s5ADji72Y/O9
ZWA4Jpfwx+Kl+jytKNYCGcXXNJiA/QTa0tyvGxptEt/lVQLIqHjRyxgEO6XJIU+5x/aD1qgAMrGr
mBh3HgD/vagFKFHfOA0p6FXzPIaJiZ5Gpl2GFjXNG2xh1d7VdRnv1wif9XXUe/RbpJurjgg23O9+
FC9vkm+WbL3VWEJJ2wg1aOwOrwMagfhPBDb/qyh4Wy5b3a3dAS8+yGDsMgpeY9j38A5RwvISlqEF
5G+7hHYh4S6Pa+1U9X1VK820EbTzZ9inwfbobmn/Ey5v+9MWcVvnaV+oMNNzGMLqSbwKDurVfE2L
JcmrpVItFwfVIcCM/OfMJAzVxJcls3J3mlvfJNGxk+1yFkm8VeSdr8AQ7teLrP0UNsT2w0+1Tju+
H+h07oqllzFQqF9/+OOi/zYQhX+I+NX72x4K89M6SN9fKrp/ivthqB1CdK2zpKcChnw4Ipzc+0Pa
jS2DyRqo7lFYIrnyrgREOeE7qpzXCH0HhqO9Hn5ByX3pjL/g+jHbNj2D6G+qh7KrpTsUMDGyCvK1
nFHACRukms6qJKi5UIVbPAHg4jfK0LvW4z/KlKR3VEhZGLbcdE7rQyds652dfnD8764utPngrYrX
Lw0+ANdqKLF8SoGxh4wvro3/jmlf/yo9bTyeoX1WJ4Im++geDRlXdTliSInS2sT57nj+BYFSNeLv
A1iYRt2/LJFvADcHpArls/R1KF8BqqJXINha/olGdgp3rpbvmvzAF2yOW5d7EecDrqB55Ox35sZ5
lZxdL2GxyTiP40Ukx2hTNbLT2Dhheb82fdB8q8O+47iUyhGXlQUsvqQJkNEpjoBHTii8yvkg3RWJ
SmsT/CNCGjQ+cVO59s3wq9uQ0XkSci7FYZfY8UgCPpEPgZTGf283wN3t3PjtHhxqzGPPciLJ/hii
SuK52tu1zRVFqcCzq58iXMlIPo/1k7K1Kn42oqnEA4DQUiR51BdJmAEi7eYYmCgWt0QyGj9RxjRc
W10GIST0YDiX5iod76bEru/9uBsKb4U/qiw1LayDhuI8t3aW17jlpL8sdh5XCgER8EFwcA7d93ak
5Bf5qFu/aW4lRO1daPnxZA9Q+V3ssw6Pa9qH/DOWdRkO617yU0QlEZ/RXHRv6bbG724apd98w5Oc
01/mOv/s1iv+W3TFX38Khp+Ju8T6tMFgLZkq+k0emx3oOHcYy6LfPmefo7I5JeniNVkjsR+XVo3m
I8Rd7pwa8jWKPx1jRvxt78XyMki/uXcYdV7HPjFoUOqB76sphIVjmOc4c52wGgGOYzvy1M9NZ9Rz
aLrGfVo8dKgPTTE5D32LooWbs7OPPV3KPursqq4fzaTgVFB+YvppVdMcRewovOjNtAvYck8G7x26
uav2pkg+d+2g8pUtIetZppdsFVF6GTr0nUvnmO9U2Ixp1khfPfUe8S/PglNRHfZq0j/YTCQCABMy
dWlAnO5Wt81AyRatOg26pbpSuZuEG4dY56dEkwSbzxmVqP1HZD2dI1se5y+5vP/cjKMrX9qlGvRb
QqlkdR1UY75mf16VbLcB8JJdAvG6RVOJ9tpH4HdWTP/tlMWF3dG+gFW+sZGk+mgGf3kM/U7cZF+Y
a8q8gNAidfzgFUXLFh5YtsbxY2985JXxGrXNe9kXbncs5YZix4ODARFci1E+ulQgPdWe2wkYhnqs
T3It2uTS9YsoHxDxVQDEi5mKf1AK1fTDpE2v3wt6ikXGIDXxDezteCsAZMMTGvgpAXpcZn5xnLQ5
DwjlFRcRHNMl1dOyXhuUva/V7Nf+qff7ojlADVv57O0FVLdyEGM+tpBhhJy0Hrt5FmjfXV93Z+ax
72s5TbgkuPnEDYKbH6IrfYSKFW8Vbm0xRllX7JO5BWTCt5ew3tUOwTKh5QQj38+jdtpTg8bnalaO
iqzCb7HkDKrT40jv8t2QEAvTaS1f0njUd9Pi0/CaOhFqIMeinhrgWsRR0LB5k/BfuZ4dqiPNUATB
dyYKG+WxE+rgGu5i/1f1vEXv696Ut2bzzc8Ry4mkW5xKr5x1fbW3aUoj9BVcHVMOEYvyr7euV93P
sEPrsTXOeF1J2uOfaXT8LIqvOFZnDuZH2/TlryGN+nO8TS7+pCnY3AsSfjGc0nWPSbjbGZLz7gvl
uQPLLMBxCrWfQ0o1l79JKkSch8vqdflcTt0VGcLwarQTKuZNG9r0IDRXV44MbFXPy7yjQuBNnFjV
Yvcf0ok2byft10f+chNCN5gouA+M06fXsTVDc6jrlkK3omYH/81TPf+Uu52O6LywI4RRoYdj77Xs
9mHT+svJl2PPQOhsT8IsyamSVW3zZZ6JpZo8DquDNu50Nvuo/zBh1cdF1OuDCL32hGtvPmyMdw+z
BNfUeA5+rqmueCD7mjCevdeHcJzaZ68q+vbclLZ+ghppL8rb2ifjlMGRs8yHc9zschqYhbIq3dOL
6Cv7zKc8zUdGwqZHTRK5U86Gi7o06OVplvAFLz2XzcAXSN3wm7vRUxOm/XxAUkGg6CZnxKrhkKLo
1nU8AAvuK/fFOIZwInq4hWKXP0Qfbv5/1eBNXnhecRH534ehKknVr9bmwR9d8earKPlWoHyTOR6j
YskSB5I4xkA5ZkNb+X831FF75qbLelNCr5cmqBHBtDsEbTd8wQbEg9+TEJ5IPvsh+B3oOtInyFW8
A9DbTZsvHdnrV7mjn2g9X/YXtxBpwEjgk5rkyvCBb4wxYBsKhFW1Z8jWdcPHgvZdXq8+dKaTwJ3z
tCk73fhDviPbIlwDM/z+FjXIWfI6GWovL9TsXnaB2ugom9rR+YBebicZiLsi2Ud5lauzZT3r1wX5
+Pim6yEowJSixb7GSQfQsJMOp7N6iB37iGAWXThDn/NftATQ4euwfN31uz57vkimM0SX3Y4dV6L7
13XnrxoClE51DjCBxnANgmY/TOy59glcGLEaB4sR/dHZvXYl8djjrtgx9ujz5nahczCwo+oVconu
ntlJWSwyyD3DYFm5qZPeFZUqBsQ+DdtRiuJI3MfTDENquaAvHIMIs6auL1gwV708s8+Hn2k/RliO
wkVtlBeH8iNC3Hbnxo55FiRKhcdwH7T3yLg5FwdPI5H/5pa1AyzoOskxXjemZR7a5GJ4JpjbGLBV
LlgfocU8OqsOmLpmm7VxpIfnvVtVAZi3eQbke5QFig60tW9MKsvM7y0lloxGd+9EZcbO3dqz8R3H
1DP/haHeDhwo8p2CBEZbwt1Kxu9yTyNqwqCkVIZOm4MAOJFT3IUEeCShjaELVn458h17ny6LyVHN
oRAnrkq0ChLZEJxXzSSdDWuN8mS1KGxvCwNrlHObbuMDaeumOnmIQOyzN5vRgzSh3+X0dQ5T7AIt
6SaZaFAx5HhJPHWUexVFz+uGPznro36LntJWxPsTQj61XtFFfEXzu7xVt4pXtb1bYjGGFyv7kt3P
3dbwnOrCU399LAdk1jklUIeCcF0zty6SH6lOwuiZWtkx5KV2lI/TSDfyECmX2rR5K+oonzgUunzo
J2wmmUH7Zl7sxN3L0S8bRFg5iYFul49cIJARczGh5sxtgNj2IZ3NIBDRAmY7//H/LuF1CxnWZzdI
HtpB6+LmDUFTHNdukx/B3KlP7GHA3aESa3wYBiuAb9MwTOYP2Niwu2/XGNIHmBLZJnJWgy47MOOp
d9mgswXLlA+uigbgUKOOBywax/98TDv9qR3j0j13Sbz8lapPTyrax/4yBewLGU2g9hSj+pSwM/P8
aPQ0t6d9scnw2u1z7SB6KSVNCIXqB3Vc0q7+7UDij4+dksl4DMPUnqPYWW226kY5WfXlMmBebuXJ
FmWJecR1ujzaouQPOrPw1RR9+aB0DAOaKJ/NNllLxCb7PtnTwCix5bhk3P4d3paP3pGxCwpP5HCV
yWYJisus+7Z4DJzd/XJ7Tl2AoNxFLXYLCcnrfuh1LJ+6rostrbiReBc9fZvs6G5SPfgC1+RtHSEn
/so6xue1dyp+G75kXBB0cMh3IYh2e/IrsUNHOdt+40HymKTrdb+Moyiemx1p5VvLwv4ccumiIcBX
dyjEuO0PflXW8SmB5v7JsEWum99xipYZOuf9mzuJdMALOKC8TmywAPXPZZjV/i54cLT5MaamOwww
P38j6VpGFTLVLs6yqm9qHbt33maIS1H4lxmW97cpxf62bSJ68Ltx/2XLqjmRy1M9xG4cURmBpgH2
AYFhOVS/yXLou7zxhcV0LbYHB2HemM+D2WD95PC9xdDAatrP8WOLM5QbgrvTc7oWZ2INRB77U/8j
LSMHOq3ZPxAxbk877OOV/na8g22RlseKOPV7Z9Plo9csbMZ74YB+xYZ4FlYxP0ZhLueT8fzljHRk
+omuzHlaVQnDjhLzHmOpSY8Y2ro/SKPcHMcMaP24Ou+JWodXbfvtk2To7cHDrPK8xdtdzYN0ZlYy
b+5iuLvceJjPiM/lXbIMw1U7Pupqp2bGJILKPXpi+Q0ugRtnVNUDqjBcYP7m0U6Sih8Ih3uSZLb0
62JsEeVQd6qvuxTuxV87e4s5hRGctPqblohqHb6R32op9b+uiTCzbJPzvqEaesVTvz7UyzZfQ0Qg
D0FQDX9qGzhXwL71yh/FZsNYrW5JVKcPcvlS9I2F16Ak9LB5DszFzdIPB06yBODR6yRkmGuPcKaw
kAiyBfDYhuYmreAmcdHjgpFz1L+SC7QtSMASx2Ssnu2L7yNwFKvTHf2pXL+3SwvkCril0oNdBnUZ
1TaxFpObng8VS98ShOWhj1ufK9VFdEoT60juigDhzmVDMTmQ1zCjAYyNvI2OQYowFLrJ3dr7HOvY
uVKSUNwVyRb/2JwwAJRLxA0OZPplK2dGtOFWH6sXw7rMq/8AwbJenWWf7zHCdIciHZKjJCTwrp+d
8uBU9HxDixIGmrhbNjH5frkPvXPA8koe5nbCIPUZo6+9THu6XFhmg8/E9NP9uAv9AmgI+hqMzNqk
p+VOHy8NdIsbcuSVzhltbI01wU1PGyZMQiWL/ffu4TSrMIN/i6Zu+CVx0LxAjWN4XiEqe6dZzrSQ
TdyQPEaoj4f5AIDlj7nt4v2D5xfRitHJfwX8Vn3wF1f+s3XnHCEC2FnhrB893jnI27lwJ6ZSt7uN
thZeLoLQe5OOMBvUvNveWVn3LNLV5t/Ywty7HsKTy4ZIYETMsDYE/1O0Ds4uPpQdprw2sywzOrSw
SCcrE4S/j4fanxEBgarYt8mZ++QU1rb5lkQhKCwQ3JF9CK1cvIzVM5owUB2AAudq+7S96AAOkB46
jEOc0V3G5F8f8NzNv6MuKr/jzxghPeKVsKuwvvVSta/paCP90oa4CJTq2+9jR1dqlloSQzI1hQkL
Dr5oHHUNiiJ/qh/7OkDChbDs3IiqupvbAtibqvcNDnCzd2Ufuvc4tIezA/fSHpl96/eNoRD9Hy43
zBhOA8NI05bw++Bbq+ufXRIZfMfTzEU4RxXJ9AR1QExGgZ97K+LqS2UHRLpq9mGgcW0fmCqWQwSm
gHxobs9hZcWnjyjvccRLcvCTjpuWrzXiFllZgRTcRM5UXOc8ZduHi8hszqDG8N9F1N5chbshJjcj
G7pyuvK0oobA1w7fEN/hhwxe9BoNL3Lf7cV4bb3ALqsZVZPx/lED295hUXfR87cOusM0ZAFDlGXS
vwZkVWb2y/qXewGVqH441zdSWKb4HnK3EljzWQ0vSNQt6ia0RVXGsNMV2Yop7cIomNyMGoojYDBy
kqEP8pag+l/42iCSUYJNR3c0038FHkzvG1EG6cvmWYQa0pRzU2VRsOIBxIwyn+J28q7tgFQHy+d8
sovE86VMW8z54k7xnWkkyXA61d1255FNwGg2ed15GjePhFa3359FxNBep/2yHOKo2b8VkSryVpEN
eq6JhPkpdTT+ZagQF8tKddpF4x6xz+h3f0+89z1YvL+9xr0i5qTgXtqh/NagkT/VsPgKeY8fPqi2
m44kkiIzBs8RdRbg3AOAW4kkTUvHu0NxsYJDTs7PKcWMB8Ac1/+ZtQ2v7VQ6n0AMYXexOKDvMZcR
VFq35XV1zXAT0ukQeabaPNTOwrNBSc6jsvxsqWC25Y0CkiIpVeFhGtc0A/3a/oVROR5xHAj+Ta54
X0l/LzMob3g51Ltv5FAVNxfxyqMM+u4M3NbjRzL2NAEfhJkjl14diYDTb4s2LGtVAxSjqkA/2rLT
v7rS6Z6dNHIuIjb7u0H9hf8TMGrPp3TuK7wuFUhlFKUnf66bl31fgxNFzwLwQad/I/xJBBjs7pcY
m7LaiSQd6jmn9DkYkvKhLuz68SWJefRh9v+L43D53iimD/xU+5/BGxGLTwu7Q8YC29wBodk8GObx
zkH///JlMsT24vBQ5CZ1l9s2tphpJn//rdwgeI2RWl+LIGmfK3+ffwVDsAaYN6Jac9pDNaD0BWUl
6quGBGCpG7FAeByEYTwXp3ArlkeUfATtEe3VVXk4VoDZiCMilFEy0f8lC57ZIzeNfZLTXHXHkcK8
t8jlmqjxt/7a5hBp0ZZCRD+6eLGqz7Lw4Jk8i0o8BTv556I0PIbD3Ox/S9K2TuMUzslTsnjoiian
mR8Gie/ijvYe92McgamOSrgGCeDUx9VVSTQmGlBYTvWhGCs0OGVFPNsZ53XSvhG1knrH0Sp9Qyns
/Of3gNCntAuNOukYBjuv0TvKE2Yi8adXRaTP1uCUyVTC/U0gj9+6H7UXRd55oHzMz23Dl0CgxrLs
Q4Tqr8OVvc1OcTfaZUtN3nMNkJ1mhVfYnIVvNQ+o7Cx9eOmAnQo4qVoEnh81W3ZQTNKncHaCCjwA
mc12GqZJXJ3YGv9nCyGfT03hLa9cgvH0vq6JVNdd+2v4QnrYvmW1cXhzWeaC+9j+X14+FvYJ6VfS
PLSF0xBYxiBdjY9iNNVG4SxijBNJHUjCt6EMk4PTm8XRp0BE5oAI3afIZYjdvud/ldrO7sGq2F1/
IM7/ogvZdB0sR71OiDUhJOahIQMu+Ojgk9J3uNlaczI2tf3WKxDY8tZHY4CmoTOrd3Rb4uzsedwt
+y60bC1upKX4aw66Y9BGpojyl9dtqlmD6gjxS1u4Yb/llQjH4QaNliS4TVoxSHRkMeq7TMhu2O/7
OQ26131AeffkRi7i7xy74T48Bwl7OypnIdJ3t3OHKduWcN4eQNvsp9ApYpAMn8x80gqeM82GAjkb
A3UsooVqJcwrhBZMwwExhX4pEOBgG6IM72e0JfgzAAi3IIc/K19bZpTv8ITmjq9wfEtFXQAjOCFm
jViEvwx890+JaeVuNiEqfW8lwkF3LahSCmP2i9cFYHwgqYZtc3hS3lTmtFnXmUgGJCjrFOGmwMD3
owumjj0xbW5W9ck7t0J6/h9zZ9bkNpJl6b9Slu/IhmNzoK2zHghwDcai2BTSCyykiMQOOPbl189H
ZU6XxMksTXNexqysrFQhkQwCDr9+7znfsVTHxpRk7L2G224XdKucEeiBB5yYrU9OrpsKXwOIrxVK
BuGnzUkVQ9ux8HOXg1aQ0DMhP6AqN06OlL1t09ymbxrmVoACybjL8si+6pqhOqBsq+6R0n8h4jbB
tpe2nygb001rOOl6jlganlWIB91V3Z2XZfnj1A/hhxZwgO2jItavnUbiv9fbdggfslP73He0IRqC
etHYaZhbVhvRzwAPljrKXiwvrMfnMUyk2nrEGU+QSnjagwVrIrY9S1gDKk0L+oM7om8O2DUGAi2q
qYy3sc2TmIo8adTGSSc21iFErwjBwKXN/q0zWozGKHZM4d0PXI80Xy+TK7ybKnVNwBwdsv4gy924
eouBfYSbBHKLc4NmqJh9EmKa4lqWU5JujHip663N4JonwyS16xz3CtosrKufnX7B61tXyWtrIINb
I70w7/SwnqgvnYrrxGDP9D6BWWIqbSCwUZs661nKkwelZ++Ecun2zO7oO4xN2b6OCO2TPdaqXMPg
NhEIJPDTeuBuUrSKEkldfigdNb7WoxyQWyCVsOhH1K6+Mhsd1xu24ybbDUXJYwGJRWvcLWTR9HeO
G6XdtrGNWT5K1G5Ho5tVsp5nQCA7mkcDw/u2zzofaUtXrCM7MpZ1PhtJcW/QVeDQjcAJAwWijuol
K4gBP9YlVvNgiNOeOtquhFgViAA55FALqCMZsZRMUmcots7oIvjTWEzDXalLPmWWKq0MVFgt9kZJ
e1DIaLJ2WWEgMzjcpL3zu5kXbClsMfK5N1S766Yk++zSrbFPbbqBp7bj7XX2Fjtcoft1egyomR1e
ywFrxada93Dv6BODi/vW1o302BCoqK/mHo+QjxhiaO/mmAl/UiTiobUwsAW4mOdth4WqQaBauqfQ
WTQtNLfwna2rSSukb0xRaSAhpuOxoUmjuUQ3SCweQ6QzCkY9NqW3uFDUZ4fE6WQzKKunFIKzN61G
AA9MzqKGJ007EKJAMTAsj+WSRp/TrB15PMqSPiMKIAcKjkgUznOcPdMxTnP5Mo+xZfsZuQLJvgej
vk6NqdSOlsqydtudCCRbFJa5WgETjKatoPWpvQPnHlK/TaLmpM/x0uhrzmIbyYUZjBn1uQAO+qrZ
nkK7Co6nzO5nLyxYSn2XgRvoQyu23oYkrYvfu0Iy4aexn+X7GXABJUo4AceJmzweAs9oSsR3rtvg
6FjiPImu5rg9RRwD8JLsDrK01b1X6rEV+xbHp+GQW+Motzh5+xYDU9XaWzMZZbMDN1DeM0nx7htC
ux+7UU3GuuGiFAH78VRca13Rj1f0TNIPJaFqH5fBmXOfkOYx2ZhOMYabHFDNrlKWukrKjP4rx34G
LiAoxGHivvPjrHafk67BcWJRsH5NSBcOD2ZFdfEpBQjk4IyArIlOb55fZ/q2NTkdY/uK2BuE2tBT
Yl7ZjRfKLQ1nO1zXSFWvo0wkrxNmpAdTm62PHbUPA3LkLjyU7DixDj1QhXnVqF4HgUSl6z4wPRjr
hzSsfMQgtJsK9lHlelchbIG1m/a421xsGdMaxhpqfuQl3X1F+3ZjdIt+MwMluGaQaKME0aIOpiBE
I7hntFqeEDCkCFSzKNycRFXov1KkO5zP7MQvervfp6Gw+9U4GsiM9Lz8HOWn5uUyuOMrbej0Ie6n
/H2amHn6rDAUcx1FUMADrNjRugk3JFtmJf7qUD334Mi2g4ydqyIEIGF5hnbjRWw7vaL3vI3EOCKt
1ZjEFbzyjde50tjmS9fetHCpsGi2oTxODqqZ1DPadB2HVJd+pmfZo9dr4qX0ChPSrNGLPSfZlMN6
lE7rkQBtPaBPbzN/QtLPFrFoKaodGmxbKzTtwHMF83RF+DIIDkwoq0UVAjNU0Wkh49kmoY1Hsvgq
a4ETNLXUmZot897GeAgEp7aWbcjRYwX7dnitpRqx2medN+57b5abhvJzYzdpeYseChAPMpf8UKXk
rTDhG2/yIjtVCmF8U1ZpiKCmM59koYnskOYF3u6eGcWN29Xe1kw9LWhs78OsW+JgweBhPBdm3oGz
sHrrmJjsZDq1zl1Zh157zbDyKeL4sk6lUQX1PMGW8rSYJxMDM5Z1vXzgU9jXpE0Pexr3LWDTsQMV
hnABFEtxwLdqUZ+W9r7loNfd5kBmMK2Bwo1AE7jogMMkLt41iMFX1VRnBwxno784xEk7WRt9RTra
vbhJ2aD7w6QPTqAFKeK4fL02QL6VGGhKM2po8LSSyZMdud+7bQ7NY53nfct5Ab/o6WRwGuCMfYPd
00HlHISWafMJdBSAeDc+QqmwfcdUb4WhxE1XAtbjCYPROB6Kbekt9mOf6O1XUpAbJhqdt2+SzHyo
0LaA8OVQGbEUBBobVyLjcIXamhpNMRozzOVJzqgpNXA7OiuoBvOV2U4jNQeV24o1JizahZbVIags
m5CmYEFzSVUZzVdnia/RkrqHYqgn/gwicfHxcpbPUy3UOoTfcoyV5b6qbGy/VGCKjrNzYtI4Myoo
Bsk77HwCwRfjkUPrgAaRhhXdWGPu3LOzDkEh6KyCwrAfOKVoRycf+2Mt4rwLLK5+eUAAKA6ORQoc
ix+kSIU99SQD6L3nEn298Cf25ORo5bl6rZtG7FTs8rXaaArWkdWluwJI6VUW9uPJyt2Nu4Gwtz3z
4D4Io874QnkwP+qhwajbneqqoVUV1Wtsr85mHGf8mGnq7QwihfBDhTklFwjpT61do9mvsQ+tbJTE
W7qmLMdQl2peWxxWo51bZfWj24jxmUSECMlaqUHAU6gFJoMbE5kCFxCpjFoN7UD502IWXigF7yEl
2kdXfNNJjEZNzaXxUGVca6hV0enlDaVch+7MphEQLijJ87ipd3Peltd27IXrzgq7qyllsI66NzxY
taY/kX8MOWXWNawL1YkFt2pr/U3VHO/GHC+IcER8z6ae3TpOXAeR4ahnPevzHRIF55pBaruZjYln
gKLPu03rzgvopWUHHmyMa5w4IdMWqc2w7orFgVpJ1RGirjuNg1irjJ8/6WK2P45tr220yUqvOTVh
lhZ9vpYm8suocgdgbVCS3jIs31+W0/N2lkZ2y1lNzIGbFNO16Cu8mP3SpWtAEQLvS8U5DZIWzM4R
3n8CMdXa5wYIqnnjgelPgSwk8Lm/pGllqGPKphbjRhrtuiUvBYl9vgIaRsW8ajRphzd6TNFG95zw
l/4ekWVipRTFqqDvmULCgcJoxp5boPWEFob2CUVQcedwTrfhuIRxx4O1cNTS3tD25nzB0aUrslv2
YdzNq8rJ0VheM14noXKzgBiJ3ucC6PHGXVC73WtIzKr3f89M/Tsk6xmMuYtGRDiSyFuquRsPSWWN
n/2ylz5jGWMoEVmUxOKAbPStFY1chUh715e9+BnLWKu/IVcb42D1zmduVTqTPyGq/w0l2TqDF5ta
lGExwhPNIHFC5wU+VtdhVcjFcv1Gx9962W9whldH5uIk4DuNg6Zlpo9vYltKMfwE5v13l/WMrg5D
o5DjrIwDN+anup0OZaP/hCL9Ny99HtqdtJaQeV6KA/ZU7HjbNu8uTOU5z+zWBMqgjCPMYepmjs2L
s2r1UV12x5xndkdaSN+pyYxD1Pa3HDU/Unb8BHj9d1/JGTp9DtlAkERyKUcNo3z0oGWI7S+6Tc4T
u51RR6djYFGpivCL1c2fJY+ZC1/7bIUy4UFjZMr+AEEoZ58U+0S7MHvCPFugpokl1mDicIjxMwRm
Ypjgf9zmwot5tkixLriprYOhoJzHYJZtEJ5dFhpgnq3LolZAMRJbHSAyr6oXM51/8m2fHql/QUU3
z9ZkQ/EScx5WBwfdi+bnaBCRLiGASoD3Xpizcp7WbUkb00vV8CYi+91UxS0+7OCiO/E8q3uiMUN9
VapD7rmfs6a6o4v0+2UvfRZVFNVmlxUyIzYaeLRurfEXX5b2c57UPdV9wzAvmQ86IHp3urPn7DKw
vHG6zN/FGAD8S3CpR/MhItMwsMQpXYWD3WU3+LfMku9eXSqh10arTSx717xFqVLvUbv2F17Ks8UZ
t+i6W7cfD844XLUi2upV+uGyS3m2MrmSS80uORxKo1sT3/Spld2F3/jZynRN4IudaIdDSBTmGpGT
vZb1bFz4jZ8tT1hkkAYQTh3EnIY3zUR7gciA5LJd8zy1OwOcUdsmOuH25NFXvfMehvZln/w8szv1
0JCMDbReO0Z14WkVB7XCyn7y2PqbzU2crc1GK1RYGEsH0VN2iOHp54WxuOySnsd2u14bZxBjC+Jl
JEaJ6NhY1etFN+J5bLcWtW42RE19QMKCvSHH0l4LYGqXvfrp2/pufVrRZIP/hhrPAxxAhxY9pVM6
XrYFfcvV+O7FSdJcDDvr1SEU4mQFlBwkMjBWl330sxXqCmQ8i6yqQ1QuLpCS4YaBSHVZVXue3F3C
n0pFwkfHiJOtoLJsBAbjC1/8bIn2eZsU/cDmluj5I2Qd5mBl/7P4XvvbRvwXG7Tu/XhNsc/p5pza
fDH4kx8NLd1WVv/MBBdanSJnESZQdRKLy72Sy2GqGn9uy+Vou16xbGB5RM+YSbN9apNnI8PW45zZ
VP7pkMmIvH2zJ9RFyOf6E+2/8ZEZfAgbOg3wMVDyaPh6mxk9aI/C054N+1DPoPXH4aucwNLiHF3R
iHHvxtLLbnMd5SiqwekGJ0xykIC8VnGs7fPeekga7zYloaofh4/THE/racloUHLEXkreVslSGx/d
ssw2naNHayRN3iZrvNNEW33IsPas86gXaLHjYS8QZ9rIQ+DWz1fTJKPNUtl9+0T4ws7Mm7FaYanT
3sAvS7o29oD6BBLyAJAGAZW5VegbjriAKxqAKRDfOLn16jC8hUW61qN2+JTOBu7SzglmwmHXeCmu
hNu8LIzK91af32rlwOAnrrVH2VTT6+RRGTj6VVFmUHxCJXdCA4aEnxUghJucKMucoIBqTAPiV62d
VsIsEf/gky4xR1kr2jvHJOoRy1ZXQuV7Ggblw+SG4dbWAI87WAhuwMZhK5yRVw7QGC3jbrDNu8G1
xw0H8ALDrpxw0mHG98tQ69ZmOva+k3r5xzRB0pZ02lYgz7nLgIvBv7thUFgGRZU+LXnh+lRn5bxZ
lLaDFfOotHmkJYV9lXoz8JhGzgFs6zsLB5SPIBfQVDPNO5gNxAhksXuEiDmi8JiPGj5XfIe2L6Iw
9F2ufq2ZtoSb4EzbEKrrzjEFBo9SbtC+tc90eJGCDEzzyVugUywLx4MUlKMg9Q3AZz5QGX3jjJrh
+Lia8QE6RnPlmqQDQBKyaujWzEw7s7X3qp67Y+h1NxU34wkMvHY9EIlbt6HKgmE02n4xzLu+c45j
VD6N3bwVmduX62rAWGZ5Tn7fopI4zrZ+nUIBXbeQmv1YetjFBNjSAcbvFc6yzu9q/UmgxtnoEMi5
0VKv8G23yA5yYRAu8TQ4Li5rK9oSVsDctz3N1F2+UNX/7mXuHBQSL7yk8bfvsaMFtYU5NXLcgjSR
BSZzr78v1vKh64iduvMi2YKQbxu4TmI6Qh2cYWmXLGHnxjVQMDH0mq5nstbg0Mz1gjeVWR1WzW4w
DxEZIS9W3+NAbVz9ASSIc7THChMH3ODi4whphy/BGn0Cr7z5AXDQtU1PyXgKq56QiWqfmY5+TMDp
vrR1q296w7urtVTtlpHJnIwDEFJ7x0RT4U3Dpj3N+bEWinVtN6veonfson/bukkEmwhWBKwK7mn/
ZKvCfzR9yKAwbYoxOXSZeQVD7ouMBvdGpAbkrK5hZc+LWl6WJM9BUiSJvSV2wfCrkX71UMeHQjeZ
NxbtDN4DvDAJHx7ifceWybKph8Q82oZMo8DoJ30DK/vaTjzDDeC+IwqEhLZG0RJqQTmrU2X1OY4J
FIEwQ7h76lTvIiw1hhZZ/ZwkyA1EWzbrGK/tcVjC5zxxTt68ZShuLdpuG6OoDugfWBuAj73+1D+s
LBSbGBZWMIt4zITWDofHK+ZU8expHOKwC5AIy+S6DjS6y+gvkS7z50G/tYGMrKdx1tBAqJOwTDaa
tnZxIj3FONXWbtvIwM0aOEUyargWMcbGOdHLYzvnt4iawmsiM241HuGqpPtqmhrCePRL5LiM4N14
HAjw7Z+Eo3Zl1uy4wbTbCLvUJpQxwGmGO+6ERq5qCpQZdg3BDJMlyzmslzdVIkrLWjN7QDxnoOQc
oxeheeNDqlvOS1P22rVeoTr1x77zvM8IE/qvGuDjBqJRWT+GTf+OaFC7gjuITnXmUqIu7g+RBg5w
5ooGdSeXe4qKZdMVsVoC5NfIL5hQfh2shvP04JDHpmH+0QvcV7OVf2YoMRNpOmQYF5Wx9pamDmKv
KaHlN3fdiAky60jyM60uQuPTTFwZq3I8sOzeZ9q50U7v6uQjcoyuOgyaNcx+h/rxmI6DJ33T6z41
LRpcE4j7YShGpIxZ684M0ZzutUd74pdetyCJsexHzzwJeTrMnyFDmwC0DG4++NA4b8D/CLAtfgtS
a+cNyt0uWRUdGVqB2xbNAQ92jK+9tu6QtxSByah3r3k64x5DrU0bkLc/F9EdPV/CoRarH0cwSmbM
OHv6ndG5I680iO31Z8lozc+mJtraSoJS85rHIc7FR51LiqaywOkGCqSylK2e4GYtfeDWTWUGbmrI
l3zwmHLWuu7e1MWyg4U97ywb3dVE9Ma2ThcMxpqVvUZZ7BQBQ4wSsZ/5O0gT975qmFZ3efJm6oxJ
UTSK6qWfS/1KEar+MpzUCTXe6iDngQzjo4pluqKmyf046TssNwnMkTQXw63W42XvwwIymOxccw9Q
/xF3nNhHKDWx+Mr4SdZqvtXSwtqeRkyosa1JrD0DAyDwPyZ8gBZv025Y7ix94eBh2gceaBG4yhz6
/0a1uUxJEEFQ40tm6LVf6HnDllWZ6OA9wcCpUGV7hZITVBihWP2HEcPpY5UO7dGVQ/mEUa1fd7YZ
PSMJVhQIeBG6DYlM8w7lxVQdMkECExTE2Cbpq2VE2sclz6A0r1aj4vCsLRbmGSvWAkwD6ySsyTFw
ZjMYK+t6BFK8wq7OU23Mn6w2HImJCD/U6OcFxrEm3xrspNR1cILMnnfIvvl6kvoppBDz0fGVd3OU
cuUKqV0WuamfYua+K/y7CjkhmDbr0FVWnfmpUdu4CloUTD85Kv5Nc1s/O8xh8+0APMwmvBhU1ysA
FXzzBigiQO4G8Ox5HC872elnPdE0hi0QU+Uc2GGoIvsW+yztV+AiF51idPvHrwr04VCkCstbaxrL
fBc6U44Qqgunwrusq6ufHfHyKvP6Bk/7oUyIRrlqPBbGQaWR8XzZb3DWhMlgGZlILs2DtE9i6dq7
yhVBHz+5lU7fw18dZs5OeR71hplGw3KIeixIe1NDwByHHjhDQxnJcNkxWD9ryaAY7yvbjrifXKt6
dppy+ojOtrm97Bs6O+9J0XC7Ovp86KcWGSJpkuMVBjg8fpe8vvDODnwqjeEZIfI8ZI1GJkjP+Spm
wKeyi+4g4Z0tZ2a8pjlgZ6W7gcQphmKIGy6norhoDQjvbDWD8Rsja2TuwCBYItsyQd9rc4Xu6rLv
52wNx4AXQJO600FfwLDVY9IdvSHyfvIsOq2j//MOFd7ZCkYw1qCEZD5oFrDu/aKW0J0TjoQXfvqz
9UvudQjYopkOHcLaBDZyVAVJLOfqwtc/W7+R1LoFoZJ+EBDnOSnge8y4yMXP8oX/7vs5W8EW2T0h
uuDlkOto+gu3RVJEOud4UaNWeGdLtwWRqYuiGg8oVcWdMWZVGCDJlO6Fi+t88eb4vnoDHpSdh/1r
CciCOEZbv7/o1nTPlq47tsrs23g8YIZFZlclfG7XLbrLprPCPVu6hmE2XjHy7RBZ4VUAkoR+D/Zz
er/s45+t3Lw2rQZ70XTIizEPkPVwzul5z+6ye9M9W7mD7XTKas3xEC5u9JAOZj+vsyyziz+e+//x
dfrP6L26+2OZtv/8L/78tVJzg/e2O/vjPx+rgv/81+nf/Pff+fFf/HP7Xt28Fu/t+V/64d/wun++
b/Davf7wh3WJjHD+0L838/172+fdt9fnE57+5v/tD//x/u1VHmf1/tsvX6u+7E6vFiVV+cufP9q/
/faLOGXe/sf3r//nD0+/wG+/HJMvMw3oP17qv//++2vb/faLYf8q6CGYkAst15P8z1/+Mb6ffuL9
yv/J093TDYcfgRD45R8EEHXxb7+Y5q+C0CHd0+kvovbnKdhW/eknwvsV1jXxE+Du/vjpL//7Y/1w
Yf51of5R9sVdlZRd+9svpyv+r6esNExmxCbaJxOojOPwv36sl9qZE3zcIKGchgKrAU6pfu2WWnIH
5a95kKBf7r77Xv78AN+/4enx/f0bOpiddNtzHX4F00af9uMb2m1pZ86AnI7uSBqc9EtBa2hfBlRj
P9n+DPvslzOFpVsejVxp8ssxsT5bTgAC8tQFwoiIcQbqss6VE8b6A8wwzZzhv9dDia5VItUW6wht
TbpAfyj0rMFrUzQOmsZklcRdltAJE2mEJawz6daJsX0zW+jphHAs0c4pK10eSSVTNxKzIME2nCGC
trKzh75zbVBGmLG7QOsdoki9KSF1Kc495J2xwKKxBiAjqq8Y1MppA2tDRhjZF4crgs+4qnenDLho
U6aizU8WyLAjegSkuA+YsQCYIfuivascDPfrDvtGdp3yNPraQ5S4apJFydeCmDDr2l0ieRfZCRTi
WSZf8ykfYLHYYClWkKPUjAWbU5XlkK0btR0HII+MrlsAWOH1Kc/HxO8jOXejUu/4LgMHdrEJQ1TM
lXu02bFRqoApHwNM1Q5+jWVyar4Ybu+vUcQE7VOp0S/3m1Er0vpqmvsc9xnib4PWVQhx7IqQg0nN
K3sCLq+jTAfcl68QkbX2HOhpaC0mbEagxHC2qgIdPFwIN0uwZfWw7F+wJY30znDHlYCtq3kE2kP9
OYDjqfVBfz5hLUiqUXgrCc+TDFI8j7glG1TJxtPtSiP8cMJaB1kjBDFCfFNVj565zvS2WYjULrRY
yduuwxzSfkg0SpI8UDaNE7A7J7YRkHbLAgzqVzFoiDvZ1aLMaPqmpiyI+JK9fh+2ZV18jFIvXdr1
jCgkCtSiIY/OS60ihg8d3Dx/4BcwSHJSadvbqHkLDD6oqAE0571f67Ht0akV9lzfS3a54q5INOs2
7OhSbwj3HIpggu7xsSbRnOYnibXFRiGc1wKuo0NiWtJ7OFhIKMV0moB0AcDhpMVuyNhz/EmQhbgZ
ZdF8XVKgYnhlYa9tF11xzu6boiK3iVfTwVfMnHuiW418hsgnd4wOgMZ3XQVGiedxRZ5DnwUnpV1N
EOTYVStS2FxvC24m2ZljuxQBOaOI9TD6mLcyG1quJm5J4HNO0ptvo7BHxcSgsKsb4eSuecyHqc6v
EtIVzGGlYOdJQkSWeHpIQR22OxJCTn81hx+5MlgVxo2jZXoagcWDxLO2XHAFQeZkmY4BVw14lCPp
qHe9yq1sZ1c9IbKtIyPCIQ3RfGn73oYyayfTPmGzxPwMsiNE02cDAl8OTc021K/bJjulT7khrYiB
kJWOeFggj5MNrSMbCtCBJk6VgKQyJbZtq59cboARMAzEs9qRZuxYq9lRWUHAqD0zpTFilOU9Ovtq
paMuzDbF0IMsbFJmFAD8HH0TdSWCNgU4VV+bGurSO2ysXrvDOTw+ZgKL9nXIQna3do3qm0wli9t3
reW5lT7D+ZicHeZmNcU+QlK7Tj9hhMAv4ytPgOgk/g5rlj5R0O/mNiUutrcM7NykK+iOb56O7ccS
oGW81ww3h8I1hjEkDctBybvYZDliI6kT3/Di6GaOmtw8kbKXB3CQQ8yoSJF5VLtlfZVhJsLVgegU
iAua+iEgTJ3yAxsAcFzuSqAjM8lq1hNDh2lkVNPlEbFQFgbCofxkSFcVZAYoz0qXT6SkW+KeqfPi
4vIkcrP6HJcDoMJPUCMij/typEdnthFB3WivjZUldKNy1iQE0jh9i+qybGvXH6wwrNovQ22HiRn5
5kwXcnybjLgt6qdvm9+f9cmfu99ZIXT2x39eJ1+bqq1+786rnh8KpVv1Xj50zft7d/2qzv/m/4f1
Ee6N7+qAU/31Q330VCbd+9s/sI5Eb1XxfaH07R/+USiJXyXxrzzEhK4LwYOO2uCPQklzf2UGZOie
Jx1B+LJ7Opb8WSk5+q+uI7jytmnSS7Qtdvk/SyXL40empLSBpcX+b/9PKiXjW9fiX6ULfgiqCIsx
Ha/Gx+MNfyxdlqyLF9ELWpoGNtQYm3Mj3Q2m4xZGsdI8jWjU3Ltq0BhUAZZF8SyKOoFzphAV6yTR
3yzktv8eZpX4fWrL6qAlTrTHsyw3E0ahRzdC1TiB/2keFqLTt7Ks1R1YJufKmQ3rpRzrZlt5CgmH
3SkmOZU965+TqUs+O7DbE5/epvPR7MCqBK5VEg5tTFONi5DWAg3zk/Qd/rxmPRDk03u3mYfLIiDP
i0BGppdTGETmoIa9F0Fr3bDJui9GD0YnqDoiW9Z9DnVqA9LFwwAfOuOuw+1GWBlocBC4QOamLamF
KX1yqHTMKUU7lutyqEmyjOoCFBBmicG95wkBWDBMxDTtrZBRnI+pjOEdhKqcr4/sk2AszGnL2MH1
nujqJ23g5BQTgO1m3gJRy6e4WvLbkfROnqFkJA670s1bfzHc02Tc1aArFGoergvbDfFCL4DBICTl
k9wWp3BkkHEx3GcmCce0qiXsQgflKjGG4Eg39mBh3vFya37DLYRJjpJxtrfsGrK5i8dQkPWX6t0Y
WIy7mlWizTn+Cc+5NQw1MTYqq+zamDWSsew4n/Ac1R4AayexwPQSsK4OBIMyCp2XBTc3xfcXwWzE
/UA5ODebLk75wAQ5dVC6dMPYpLk+snFksbpFZlz2j0sF8NUvPFXW8DMKr913qtO/6KKft9D4mPER
nx3hvm1SOV41aeN+iq1I0jIOo3GrL+0c7TgKmE+LaJLaT4uq+zCMymzYr53k0eskm5okw/vrqOzx
bYid+oVySr+24P3vajuSV72WgdfC3iNlMHoDYvZYd5a9lyvtMfNaSBwThLCA8CoZmEVcX1l9xF6c
IPt8UERZb9A2z1QXcwVSrB2j7LkSTX3HECR3CGMd252bDlRULRPJdFUuQ/hK/Pj0tYJd6PqEpC9b
0tkYXJmyKYYAWo5Tr/tU1nj8C8GYTJvL12JJs52TauZzLSh6mHqE1XsDH8kC9CtxMcdVsejUo4TW
xLax+KYIqw9JY6tt49onZE8s5S1QGAP4Z6YvjCITTwAV1SNJ5CJh25Hfm2H66mrC6LdxSup5M07j
tSOQBWTwg8bNaMenAHaRlNdui8UDWkPbY/jRI2XvncrOr7UpmwlNZNl+ge1JjHtWDEL9j/oskiMn
Tz6D0athEkLr2GftqEJknY6UQqDjCAgP3TlNtPvuSf4XJ7ofG1F/voPpEGgDptkyvfMjJKq7ps94
h5pAvkXu9Cj9f3yHswcvBMTRLBTvUNQgmfSd7NpL3sGCz86yckF3n50UBeRDbhcbMJoMUMruGMf+
5B2MU2PrX7uHS11u6S4cTGjLtm1QLf64e0RKj2tCPbkPmOJMIHyV/rBwivtIVK8mmMjWquQ3izqw
3W55jas1XBtK5pDcI2AdqC5SZ1NPffER2xQ4Kzpc8/LSiEEvdvVUNmIb4iWbjsAg0oKQ+gxM+b+/
0D8ep/kNuHvoJkvbY05HJ+OsNVgTaFo7tRSwCMVR795cLwNVrpPLY/3knU4X9IfvincyOHmZpFmz
eZ9PcTSgoiRga2JFMPJj6Dbp1SCXD2VcLH80qiil/rr98ddvZHqOY9n0QqgQfpisLXnpFORBUhr2
ToAuy4ek+Exow8v/9JuTBt0aSyKig7N7vggh0UBaFLSwdScPzAHKTl66VODOThuzn7zX6Vb98buj
3SGkfvovmh/nCnvO6Z2lJyXmLXfaQyGoETpMavGN9iqWP2mxfNPtnb0ZvxRIAkF3RejnQk2yX8HD
T3RzpgLKoPOMgoA9Aq0p5f6rHO4bOGjF0WRS/e+/UHCnPz52TnejxIdoS8cyHO6Q87txtMhhVmUD
scWw+0cUXqmzmhsvlz4Z3tFtOXpgKKo5l28GLPsDx6fl3hyHak2Pq7YCq4mTasdGT2pshRUWtIaC
2ANZPqays3vtRY1Fvh1sRYixwZZ4lYqeob0H9WJl49x6DOdEfArpA38OXSclEhkDMvZ3uw5P0bx5
XxM63EcQkk1nnMl8AaqOWVc3j6kCX0ByI3+7Rmn9JVfEYG5kZIxPjnIn6Te1AKBit+69zeGuvY/I
qij9CHfthOyGBOmrSI36l06p5C7PCL4EjBrWvT862oKiXcKSNBMvuTf76J39IZpXjMd6j5abB2Au
mjuEHa5jiIexpXF01bvKcA7eFNUP9TI21Z6sqGYzK619S+aou7PLuNoXRlzusITla6srML/GKeSY
oFWD0eDMdYjJtcZ2OEkelE5Pza0IkRrg/wakT0l9M1VCfUnR/NCM6xfCnDskUNOtWuoWooFRF9dF
Mw+voYsGr0b4H8R1rX9AyeLeMe6rgoq+6tFdwpgYc8opPyr6NA1MzB63BgSdYjMMnd5z6s1lQten
hruG87aaoMS10XgVOe2g4acL28nx07bL+m1rxOjHikzKOUBDNT6oUkb/i7TzaI4b6aLsHxpEZMJj
W75YRW9EaYOgHJDwSCDhfv2c+jajJhXiYlbd0UYouMTL9+49N8X3H+ZfAfZeZax3tAemeJeimbin
MIweQee1zh513a4osQ8LQ4BZxg7kxfJlfLaQS/ZrYFTJuVHkGlxxM+0dfP8J1FI8XMFDQyxF+tWE
+KDJqqeRt2ZLhLEPS85m+TiD4Kc/QUpN4J3x4BX7JfStl8ZeAATAOO+2g58Zl6fa1+kdxQMSky5r
Q1AePqilHovmtUF4sUVSlEE6drQ6QsRO6wfTz6LZTfEcmVPJpbyN0rA9jkB3SwJN5nF+IidpITOJ
P86nHQEejFqlaBGxPvUueERjkwKngeCR5tKM88Hrap5lTKgEbiWwNkDjF2qEUCSC4qodsbjShxjG
AsmnsoV9O+ZJl/0ggd6X23iCxH6ALFqMj76AaQhEO6pPzhTDcsQ/DEAuqgsfxU3kPfl5pdW5d6oO
lJGaS2/T+jr71mLibDD4mi6KNwNf9T0IinaCuAVCqlxhK7SOmNvIea6pL79UeaTdHckJ44Yo0R6J
yhw9pm6Z74BTD6AdhN2/2YQ671yo5AcED/puAnBP+ew2v205uocMmtROZVZ4yLQ2kP4E9udEdbxc
0yV7RboEnCGUa824UiYeDt0cWs9djE0Lg3SJsidLTPoT13H4EMeDstbWSESNdpwRU3RTLG9RmtEQ
9SC77oJx8K46u8GeDrrA3w1d3L/6Thq+zTPNxVUwGWdv+X0PSjvjd1ieWhAKY1VXvpbWG3hJlJ5V
p6ytSaxLsAMRCTQtQXFYW98VKcFaLHLDPicA/YyD/0sNmfsNtBrK3CpbfmTKJwh8JM2n3rIVbokL
K1Mx7mEAQqjXJEI+z0qDsi87S+89kEp6I1jE1VYgDfs99m24yRtnjB4G9vH+XkQNwYuCGBn7loyz
Tm6lg9N+kwNOQStNnquNWDWZxbr06PUcLEDQ4kJ+mu7ZYdLd1RLy2AstozGuNq3A5qEYCzfuBmUj
ZBzDEr2Dl4xFHTTl9MTvrjauDZlBZGBQv/bsltamJFEEhPmY+rt+yGbr5GTgQw4pfEJxIV8P+6qV
IwoftJn7IMjqn37tQpELMltfgSG3xrW5JOcGRQQ1dRCd9UBuL5BZEVXqeYlL77kyQL/mDD9U1Mg0
YXaaJJuWYJ6XsHH85Sw7Ja6teZnME4YY8ESK+I273srSvXGc4PtoJJF5JqJFvPPzBXmTqNPQeS5C
6EdAeptToRMdkHLohvLIAHLUkGJmwMmkl8zN+MjeL7sMh5Wqd0G/2C79aLcrX4EgjO3OVbZR974A
nSRKI64gXtTyW2FSWeGR9hDAjdSP2OeL4Z4d2OIeZDvaMQBSYoMTZIw3xLz6D4hpbRfAAXOVdSjj
geYhGmc+dsAV/OTN19zXm8BFgQbLh6bkjsw6mRwmaJD2S5+TrbrXcKJOgcboXndNlFzPg6T7xjZc
H2fbqh9LlGvkUoy9Kk5kUdMqDJE23hXJaEfbyZ7L5gq6MyZpN4gIvZV9YkrgKxqpLHllUabWCdhv
tLuFoL1PYGV+IngCfmNG/+KBgEU870Pu2/6Bb4M+ANCryxsd1d1eicT7UhLfQGIPTYcRbsfQI/SU
NPBJ735dWACCXeIS8dVZIeHcrLbDsS180BkusuUUnm4q98SxmLt+UUNwJnNrkuDx4fWh3pxAu9Zz
5Dy4PdmJNvvGfdPx9iW90tjeARY/kpsg2BKgfvczO94umGphGVJV7IMyA+ZLcjnlyEp7Plv+1GMF
CxZZ79NlUXC/l8A5ajFIeYZBMJKogIKtenBrF7ZfbgbxSI6TVe27iPuOl1ZHwY3nzMmDxSaFnMtm
cZ+XNH1gmZbZJhWDaQ8taRfZa54nESBzRNfrgIHGTdtYboh2vhO0iXShzQlevkfbg7mCBUTP4Vcv
QhP+1AoAMSVxyut4zqYrkNzFul4oraYcXPw3ayoK3jtIKvR0upGcZpDKRMjIfHKJQmFo+92yWrkF
syMIpXcagTKyMDkstzHzDipEyLSROpN4D9okuqQaRO1My0Z60Eji+I2dPFYG6Y4AYHup+Ixp/Io3
hJFl5Yn8X8BPYRgCSJjiihDQWPBH6GHxXpdI0IcIkx4ACe3jnLUW8DyBqZXy4NubvLrqcgCBYTv2
6ZZpap48yJipwIYOX96imy8BQtCP3kWev1BBNfNT2FXd8Cg8hPpKZVdh0upNRW9mA/j80AovvUld
3BnxGKW0/YuW6aOf7BLe/nLVGgHyf5mmwyTovBWhp0lxQr9+zkkZ6X6TxxKs7KGjjwadGRu2ZQGT
9HLAfZhPyuEeEW2bQ6K18wgqDS68FMLQ15L5W85CYi60+mE+lV0zuauwj0h4pMM6zbuRoK/idaR/
woynLgkh6upZQsTqwJHYCuiYmElwuI5y1x5Xk4mK7xkfVwoDK0qOSK1z4G756J+mYfTvsngp7+BB
1OHbiB8reYFG2zAMWKKMT5offI2TWO9Sp4GnVY8jxYQlvmJMDoHbYw+7nxwbki3iGv9klzKk6RBm
NbHSF6xMm6WhvQsZ5a1TlDHTsQEvC82uJkHoyoWj/x3AMMUgdEjrK9sos6xd1czWY1ClYUDPCd/T
ims/v/VZnM8/7aCK2+8Sbr7aGYA0YHcLpctHj+C/w9C3GJmMjiCQ2bRxN3UeSqjOqom2tgMpEDwX
QxdAxs4TuGf2CSUjrKuZJuHRkqoGPe4CqT7zxRguEdkJyEy3bX9XjG9WIZ1N8j7z40yypjHImWeG
Ltsq8tNuMy/aOuYkNO4If0kOjBbj2+ligWq6XU8p39EZWqlo4AUQDKCZRHo9nWqZk3AGkwQG28ZZ
kpjtRr4E96OdtQ6TmS68CUlL2bLL8EjUm9lDuaX5jRUFNaxX4LBo8vBE7pO9s8LO+s3gaeYpF/V8
HEUUo4yJ01acFiTsVI1zlfzwgdsStYG95dk4uTMRWAKHal1nsiL6FwDbDv8dE+gZw87wwmgHnW0d
ZRcPWk9eO9NNuChLpzcaBOK5K2xBUAHhDSAg29qGNzTFy5FMwDmBBJ66ai27UuxL6LfDeiyGMTta
6Lbto87apDqHhV8DtuWhfVU6qIAsFVMz4ncydXXOzTKe6tR2CEAUOoXxYuICvK0j1FZm4/yDr0HG
YJa8PuwUqYAa0F72XSRdcdSKaGBYgcEhS/pxXYvGZzqXJen4EE4uZB8NcOluzor2ext0wzXBfN4+
DvJog2nA4AEDBoORjGjEV4F/RK8A6Y3G3lTG71k2k34KtmS/ZGAz6aIHV33cZOVTX4W0JxnkmmDb
Ok3+6rApztfUIjAjh8K5t6a4+xZ2UmBQIksdXbXoT4NXuG9TaSdwtd1SVNfLOBIib1/4Xg9+jF6F
z6QLPdQx1nwCRjiP29YV000O0+qAm0+Pl70J0cBJS+CMagb9oyGC/paApqo70nXMv7uJSxrRACbX
q6Jmhyguzq+9liQjT1Kfb+yeSHA2qhZbQmaOX7IeLPva4bNbrBGJpcUKlRsCqJ7vTw8N5pJL72sN
MBnXRoIJqTk72Tj6RxxAuNY6j5ohMsT/wJXZ4X4Ydiof+t08ZcVDIzFpCNEGW+OEDoNByKD7aEih
yNFde2qYC/NyAQ4HdFKo+1p34kVLtqwksOe3Hr2obTH5SBNoGsRfbd0ENOhkewptpW/SBU/PhqDN
ttm6Kf46YnTU76IuYMLZUzTtcULNN0SOsC/vfT2RmcM38TLu7m+JFbP3uefL7rl2IeNDJlIbpA7k
QfPKYWYqXFQZ5ej/8JHJXOMfw9lYJqK6pyStv5pBuhicOHnSWToKINeJE8MykaCmGHqPnSZDIfuI
Esfb+wOQ4FzlBXRSR17U7hnGPdPeo8OQT6NbPMYVZYJHd4OoQiVAmbqFJKRXtMtvFhp5lUVj5O5g
Jo/Hmfq9An5VVV86bZoUU2Tm3uSpkzebEg4WIOja+RGKIN+OJLwdxwXdzLpqulGuMs1eJA7c6GvY
AlKsp4YelTV1BNk6HbFtq8KJl2kbkGDZUNjV3aZlPXiBiAJFmJ3kqw/Suz7aEOBpmrc+UQ92E2KV
i3W0GoCF31sqnL5aOikf/FYShEeo6KlgWAPdPq556GQgb+rQR/wwO/mDjvtgC06bZOkA2UvfqegA
Gn8guprN+6pjv1du/N4fvyEOII4gsDv/kE3cLwz+rWd2aYpWbwueDDQZHxRrNU78ABJbq/i5BYu6
X6RtXVj1kunfTP0NT/aUqm454HIgt2uCNrnCt9NvyJbprsrZnZ4iRjn3Ka4VdDbeFPtbpcBmr0rP
WjYDffhHU4z+fhk6AiomH3YlUP45P0AtomOBTwBxoul8UhAlDobR4sODxpXsa/7xAE09RVLiatSw
hKREGdv0LuN8q0JO94z4U7bJrT67Zug3YcP4MCZCYu+NrGuenBtnRfuW/6mLyvKlmDM73+esH/NK
ekWycxrinkYuBFop3x7OFZ6ODnSoJvCiy+stX/rqm8Heh4gnQxkjneG6WYy3uRTPz+GcB48liUqG
sjUw+Y8ljJovs8YatLPIvSjuuBy8PlMzzORDTDW+FxMSqNQvpXWLcMhn6HfpDVIHTKHYo2MI5oPK
ejGfq0R6b7VyJYsxfdGNdthY7JSy9LiifrW3Ys5FtCGhhsArkOX5rk0HPkd9i/8p9s02cv07FylY
u+4adlLEU4zD2Qy8OoElyG7hnbpD0BD+8mc6U3Npj2Q5gEJ9jarYfY27eXygCcZeMkLYcQp5uyTt
ys6Eq6olGHKDNJZh3MLAZgsxXj2iL8nIplEkvMoqVruGuTQs14KHYKuZJzmrMEhbb01gVHD2Boao
69DRyb2v58JdNUzHqX558lZsxKbhMV4wgr1YZwZ5WbkXEvhFVzN43+WIiE1HIgJ006i0QOiRdAXp
eBa/YuNbcmvFpVxXEm6wF8MWHnVQM5mUoUgPY6WhPLqluxdB7SLJqtV8gLvOoccOgPnKEoO+h1wm
b6eCGxflArgpMtqNKNVIPST7+MatFV7jtnVtsRZkiXjXSNie6sa8BZjPrpfQnh/cIVLnZXYXVlnJ
aO3K26f3OY/fYY4JvV4TH7OQlq49g2sRpNuV6MuJ1ZZQhGt68jPlYc2mabJhRcuQfSz7p9Z/YW84
Xo0wkbd2Pk7DgZSt/ifUQ+h86BjLzdDwaKwk/K4NmcLVZokxpNI+yYeXnjr4e1H73Afts3Xc5r2T
AuoPQcSvAqCt8roK64pwQJ0pSPUN5N8VZScJjuTTwvxC2uass2WunqNSpkSO0+on9Ao11Uobh4Wj
JXad6AXUL8EN8VL1Lhz6oFsjMMkBEDKk/W6bUal90eFntVOCB/cxtf5bbjJ/nzZD/mY5bthsgtGG
irNkmDHZPMzjHrL/La/lfZ7SOUgdFyqwAl5wjLRxvV3UKVDOFXVytAuoh66hOBJ6n8RNRHJ0ol8b
NbhrEgEZghdRGX/RbHmitW1CNDs1t+zFpwkbMCnKOufBqRkWx0PmHv2S378T6ADjDWxZyiZnsLsZ
AX4MYLUvXBqDDikF13Eyhz9paP6q7RLGNLGUK2wY9u3sqVruFkbxxTYJ4uLR6V2zV9pWsG/JBqdO
iCk8sShCuwhqJs6reY7K80yyoserkOJDazuvYk7h1/Nb0qD3BHRuphc3Rm9BJGKenfCHk6FgTCGd
o700wuzNYplhjbxcA2Qv/Qui2AX3iiceXimch3TOt1qWzCd7YQ3xE8hE3W8ClSzDjgFzjLTRRksZ
JhFmgE414GfzCjmopXqsN6Qpz9EhLenv36TSJ98t0d7UMlGY1Q9Jc3yAdVqqc+ZWLSBfF4HfwZmJ
NNmjU/HfkDjIEYMnsW6bKCnMvqmJtb5PZBs+NX4phrXhyT6jQ+R3BE0i8mME3t5aa48mS4L/vfGz
OzsKLIytQ02uAgt4uWKT2o5vRHISRts6bfs20KZbfhI+XRd3A3XvkeAyezpUCAb6VdfY9j0mPpI6
4ryST9al2j0kriM7choJXeuBoRKKapW3mszoRyPJGX6xWiF/LQon5VTJiWRir4JV0k1OY9bCJyKn
4LrvJgegvLGl2FGbqGt36ONlX1iJvu8S2xxGpARso3S03BKLpe4o68abyiEHA60uvsu5EwH/lT+R
JwoNUK+tzIOtxqw2Ie+uyrwJ0E05uifHq6xN6nfxS+WEAnNgpcMzspmalKieLvyDsXmx14qH+KVc
KkrGZEktSgOZlC/azDlqevSB6XYZsP8ikqB/ujJWkr0oTTuAtdmH51AU8Wbx3e6c9LA05yAn9agi
c5ht3PTGwfJ4i+infbQWSz8XZXPJ7+KL9csFcXlXlBliN9aKfj/4YbgtfODCK1wgaXmqaRc+9vNy
cZTXuWOflWei30XPzhV4qZHLBkpsN+4dscxqFwUJQR3p0oTDKumj4jBV/wPX4vA8VmVO/oauhnqf
k/H1tSR8/To2VnME/D4+ikuKa5sVA8Hiv6Kmse5Lq9O7LPoJ8GGOPC03DDrpHEwUoFCGK6KxGMdI
8auTI0kAw5ThqIKNmzmnHDjNl+yS67VVpmBrJjTPMzPl6Jmu4C3u2Seou3mNJ5foNkJ8CXYkaQYF
ST8ZNhpNdioJCTx0pEUhU+lmc5rJfOVbFrsRcSjR3OqrpicS4UgGQ8XIgFt94/ZtNWwrMxAvEMX5
AMDRXqzkJBAp1VvC+3qoCjENPu64on/GlqK4BUssQIswGNqgaUljfiQZC6tpZmqFokQTcsjM8IHg
lEvc7sXx60fNJcmGt/sbgz4JVboisHLFkwr0XEv4m3xR7KeO6L5b6NZUgqRcXiZX7N52E73RfJ8F
Bd+FClY53BSl5+xKyiF4lbmtTtaI/f5WE5YG839yWnCp+KYSgh7VBpdKa69y5hHfiVckDUbrpRi/
NA0zi1V7AabvSWLhY6tVQMa6FY+M6uja3MMWWU4ksk/5fcV4jjML+6S4k70X3itl99VVkWEm25RV
YD0vXSNuBQDLdiXgO5y8vC0vsQuLYFNn+zaFTuRP12WzBF8c9NLJJgGMY28dIqvOPEvxjjpK7KK5
NxV4P+l+p+LkCnmexKjNrOsZvjqME0n+CwBovFTLHo1v2G+yJMnsp5ZSjIQzRxKNS6St4XjGmtYM
jhKfKYGPU9wPLZZrEh+tF1Sw7SEL+KSuSlXM37lx8loFXZZ/yzlt1MPKth4ZihYMVzC0LzTuAudx
7EPr0nSMCTWSHQ0BSC5jdpk9Dce+jJL8sCRNo/cJLOmnzFNDsSnGaXruZ4c0qzlxzjPt6num6Nm3
qm/1Ae9JqaFt9FgKU12hAptIDEU7SI8SHHSgt27RZY+VnFtiq5u8Bgu9jNFjKSgHroveGouHvo6D
ZF2GMKFX5JrLS1qG3xS7QncRjcQqIf4i7wP/t4XopThCBO8Z1hAdoTDVF90xNdQQ3xuGOPOz5VfQ
W7uYnGke2YTky3l2aekD5hufhyEjxi2eVPXcjVNEjdyRZ7Fium5ZhOXSNt+RaWml933cN4y+QNJ/
JRm7PDa4vw8u9kMU4BmBbapzXHSPU/6Yeg19JTceY4t758NFpc9BBEwGk0mvacc0ggSDRKqb3LNS
8ZCmM094xrMVnDw+2UfCBqS6ypgysydNufqEMtmkwUNUvgHl2iLo6iL/Xtmsw+uxJa01TILukSgX
mqdkKzTqKian5T5J5GTOo21XOyI6kq8+hRDBVlNMrzETAHA7cqXe2jzEzG+SjgCkRPNxWdt8t6cT
5g8FVwDoU7epJ6PunKRwlmPhxW39pV0yiNbKF+zGk7z4UgkUCCshu/6p93z9NPsBJAwXaTTNflVf
hUurId1jxSZv0TG5R8onewj8j7lNM6kx5ZmGXnHPb7fkxnVl7/7IZ6NPQ+XpO+lTmNhuu7wAYkmv
aw/UBuDGBtREMVz5tE1ggHtMDoA3a2tO9jNUG3yDDjwAiORFFkwPWdYz+QyEtu+zytg/XdFE6SZV
zrDLC0SdXxU1IL3PGV3EitFjcOh4X44aTvKZmVvwDTtLeMKK49FW16Il0x4m937UQpVsBJWzgykj
7gdYEXtbXXhn4IPc57grWGEHw4IU9C2pzoY9MVPLspMHGxW6WSkQD+0W7SwZFwwnfvPJkghXGx0S
eZgVb53R+hppYXpXTzmqQh4rZPQ+/b8aXThKyFWFYNY8tHZr33XKqJ0qh+kG75X9KnUvz/4kvW3b
8EddoqTiC/QedLZqGSEWNtGVc1fPPCVuBcd+FP6wdQYrC68Y/Uxf6BRVOypnsaxKLCAn7aTJdeA1
wYsgBOwSpmpumtFEB5XkzDsLZtDsV2RCA5/BWEVNyuD/J+9SvB2aLrrLNImQgljzbZv4zi4ppbjF
uYGEsin6cFOynHwxguJe8Ghu0TSip8dmYJe/44Ta76yAvICqArtMIGTBekxiZIQCNh0zcSTIoHzE
SjR+cypF8gmNUQKkkyTSzl2qYgIj0PFVV1nv+ocpos4lCnWqeaKFVT7M6BsYZ2Zt9kvY8fLV7jwm
I4JJmz7Qrpyf20X04jplAsi1cOHDHUfHoLgdI+X8cngN97GAVbQhahWrDckOxUOShHQdELLIB+Jc
Miopum6rLreHapdajD2jsgc6kygnfCaCrfa2/mCCdttlCpEbcYKX3AtngcYdJVa6KU3QWDsqioZQ
VGaEh6pIFphgikSgwSrHs01dF4H4Z5XbkbvmndD9GQlYv6zuvJAiZ4bRH9J5lV3C9kbE1C2XG7cD
r19Xt/Q5w+TbsLQ2L4omGX4RTBE2STkk10bBKdk4c9UPL35NmRUlM6wp4BLedDT24tJ1Dmmk8YoT
sbmQYLsJWCatddf59iplpLsU/bD152bPepHfxVOQqyvyyfOH1FSM5bkVxF8EyzPT9qS7UULGGf1D
Jzkw/0zARineq9FkN4n0aVIj1CNm2VCnZzvgXmxh2dTzXkDUcMzaonreYPdop9U8pfoHOJsREFPd
D988EKqG352Wd13dRxPR23lWrGl8A79hKlE9GI764M5VeSJqMLhhC+Pfmn7S91IRAYpxrWJiMZQd
TGuL/Qp8/IHooSa61PSFu8vqzg22qe0RixCyDq/DQIgHBmc0flv+rBoojRsfZz42w1XvE+wxtgP6
xqLVZAHrC+xpNdFZKFcq9nMb5YWp75zMta/xtKTOCW1dPR0d3CQGVJao7whozRnuDLwqTPoVe41W
3yba9Xg3xmqfUd+cJGHmb7HOx0fdI6SEEu6NZw1NqNs2UNCjtRdQYO0aLJnhCkrYcKRzbb/4VN5f
kJxD9Y89h7EDeOs3U8cLaZr0I+s7LDf51vXygaTAaXavxlzp6EsxCX2uILVhDee2ODsyItpyrfHw
kWhiMqZeoshvs4ELtKNMkNhUxqojgZKue3XPFCKdH1ESFPqVskd3SM3a9ODpNP/dCRFa+zJyhvSO
rXw47C/Gw43TFUQbicGNghU0xRCgP2Ncb9X6IdScARnOA8sAyQNK1Hw/5qbcaxBDz4E0E9PCsd5y
xcVXpH1whgeP75+9YSdDwc+Xe2QTu3i0I5iZFizL5ZDFzIc6ZrpRzbgGMI9FbGVPAZDT6AOkTk4e
bgGyykqEcc/kn7svLkbOTR7Y6c8QtL0+aHdqOgYQdZixW5R0pvjFU3qaw276Ei258ncq8jVuqJSJ
72rgY5h8iUId/kxm4CXHaqxpI6FO1NWWAn7K1yAH5fUcaUobGY7za1+52Xc1Vc5bGw4d2UF5FX5L
UTb1eEObUjPNT8KfZILBwsNnMQW0UMegXZPnKli6LM2YCGc/sJsZKwTxS7QRo2BulgPuieieFiYy
EDsJ1eNQatHc5LEYR17DzKNgccdmuC3ddLlK5TD9EHxXfzl1m5JTn9usO+RwXZ7zLJxe7Ua6j3Nr
yYIpu1Lx4VKeBUwLaS3t6GcTEDnalczOaNEqG556KMVGkYn9qtlNnrIpzYmiJV0q2MBJJEAhGxgm
Y7SwLyt1MtA9KPskEhvACMkF/eZ4+XZZYnrfeWJ1L46Z3O9pRYG/dojf42PCp7W/UsTT+kdm59N9
n1um3v+ffoIjV+mBJZxkiXpjDe7wOzQdOSIpHeiH3FThXvomO89TMr7Z0E/pwQrx9d/q0I+q3iAM
A3QfWKgDNMTvhMr1KIcuNTNMk+5hVvZ1yYsbBcvx30f5i9CWWaQIGYSGXui67wTdoslia+4zpvE2
6CvrQUXEZtY3zHIb9xPT9F+0rpFrBzimmb4ILNv/lSmjz2qKrqSju6Ts2ET8BJXh/t9n85drFhFh
RZfH4XzEe3OT5wBGIqAR5Whz3wQkLG1p4v/7EB/146FwgWWiL/PwZNnvrAj5JUCKbjUhd9G4gUy4
UvleIJNdUucTeXD4QQMdCs+VfM2jIJTexUj2JzCpagMnihXA27mJVxltvVGRYhUe/OlHGV4pGF7/
PjP5Qdzvc8lsG1d+iIrcf0/NqJsl1+hsXSJylvVA81BI2Pp7FV1n6jpJtgPjXv8T8fXHO3aRPaNh
s71Q+uK9dt1OGGpGaONWpAPatTkMVb9zzPbfZ/bxyYsEphVPorIOgBS8u5JNWBilfUpoGd1O5qUP
PwFw/w9a+x8FOTeIJw5nAUpkn1f2v7eqo38aTNr3AbHgcZZiPdRfMmy0ek7Vyib4ymqslTO82d1L
x8aY3uJRZcH1v8/yw/OCywBLBouF7YfStt/bP+oSWXe00LxyvFviTTZG9A9z5sPRs4CgtNmGUcIn
BKz/aePfnTk3T2AvE17IHXzHKiHNA+1lKmmSZ9GNbr80uNRXnTved/Bk58rempFgPUZEjCk0Oke3
v5tCZw387wyf79AlCdHH08O/r8Tf7ge/yvFYDLgY+Af+ez90NzO1wsazivvvpIGdBDWYl7ntaqjJ
CzfrZCIosDLPwHNuLdIyq9L5jg33ExPDX29IJNiwR6yvdvjuhhD1LuZkQjPblkgusSNHEVErbbKh
03HIacGg/vnx7zP/sJxfnoE/Dnn5SX9A1qDsMsAH3knc5a7x6HgQ0DIybDN6PNTpJ+/uh9fq3cHe
3fvJgw5fjBxsQB3DB5tBZsB24t9n9GGB4CC8WYFnu6xK3Mz/nhGCyDkzlROsxIwNPpn3TY7Illrw
34f5sKwHF7QG7loWiCjEG/vfwyQAj3qrdy4oyfBursRvP/TojZQdgWpB/fLvg308pwj+ELGtHMj1
+Rz+92BN6bRW78HEtJTYS4qlxBleeIo/+eB+fP44TIQV0nYcH9fO5Zz/eBhqAj4HEMjxKpAvfbYr
mZVXKARQJ5vXgJCtf5/Ux0ePQuICiLlYdnDvvDup0RrSnphe2mkcdeUqcxziYZtP5X0eLduh+oxe
9Jc7xsfR5ZGQgr++f7uUCmn1SZsIyPo7QM+bYuofqrlYQUX8BDP34Uj4dHgmOKmIixj5714qMCtI
oTM/WKVdcM9/WR+SQTOBy5xwk/bikyfx8tb8Z0XlE2w7waXAwAuORe2/dw24qDYo8XiF4aO4j9L7
PeIDqcgTy4JtObxWw2c5DB8ex8sR3YBHJMJ57r1/xUxbkvUlOGKduWuPrEfj/Yrnzxj7fzkK5SUG
dIdXGa/au/OizTTbUQVwW083U/PV0zF78k8+gX+5Uxwj5F65VDHCfbfuM8hqQqzCFGXWOWQT7+qr
oPgym5d/P+rS/niPOBEmRMh77ND33lXNQ+/MIRxh6szOkme8yD1hwO10vOA7TrPxfsfO2KPhpdfU
DNUhn7FbaaY3WzuLp0+ezg/vXUgp7dMrDWn1UeBcVuk/3vKxa0nUCiRQFNsdEQ4wbweq4zw57lAc
2fzSiHBN9UnF8/FCO66ASeAFYAKgOL270C4s2opJB0P3Plrl+octll2cn2P/6d9X+uPJOa4D0snD
KIeS8L2HMpm9dtE9Qr6aiz00MJ2VdwL3DEIE6Mfvfx/sbyfFs+mSgRu4HPfdSZXOMCoZ0QzIi+YO
7+YRyyO6v/E82Nbh34f6sDSzCWIlsQUn5mOmvZz3HzctT5xsWBKQhmWRb+r4hQC3DXv2NYrkbdX/
YCj47+N9fPnI+OZu+R5wdFboy6n/cbxU5k4DAAWSPQTkk4jLYsPUsL6arHLY/vtQH9cvDhVFnogu
JlGKkf8eSnV+4nodiRQ44POjpP+3UsMM1mf2obIykPCvkmAeTkzGXwIG45/UC5fH/b/LJzD48H82
ZRIUPzwx0zDniBRMQLkdMSXBqtZ+klzxcZ9EZfnnId5dzEaGBnwnCnUChEmbHax54821OWpEX+t2
ZvbqyIoEv6Fdj1Vx6xjRfvKt/cuTennzKLwBq1Hqv/sFJUmvqTvwCyRtYpj08lz7NV/3+bUI2k++
R387FioCKO30CNhVvKuMUAnPtPKo8oo+3UjrSkTXZclXtvv/PM5lzf3jEdXWgE8R0BxrKsI7eR0z
1VbQEtrik4/E356QCBgdfCzBsvkeRNzGRZ4YySS2reU9iVg/ssD65Fz+8rphtuMzJ9kNAli8/Ps/
zmVMc3RuBbsijRht1TnD2rPJd0y9z3JOPnqXQ27MH0d69yRM2FqJMeeqGRfXjbpbePDSX73lomIs
15amT2HeOrSn5Gr++z3/X/TOuzeNQ3t8AGhO8TfvTjIzeHCR1bDflE8quWX854pD292N9l4wXHPV
uR6uxLRv8Knph1SfGfabaOflxGm8ffJb/n7B/99veXcZ3KxX4Fi4DPyWud4nRDiIbzGcAsc7Y0L0
vb2aHov4FGcDQ1LybHfz/Mkn8S+PFRWBb6My+7+kndeO3Eiwbb+IAL15LZZpq+5Wq430Qmhk6L3n
19/FPjijqiyeIjT3QcAAjalgZkZmRkbs2NvEucQrUelMLYcP19oUlayQ8S24sMBQXB7owmY0Zx7G
mSyIbIP4xm8BidIPTQ6X/pffam7swe/+onFuV5rB35uaKYc0jhmVmFfUiiz9vtSLWIM426reunB8
KmrjFrzXDy8u2hVb58tHZGgSyOi6QepJzHVKCLyW8HrgxZp0KEv7hxardBo7X/929jDDQ0iVyUMq
wMpOtyXca/D+GZixmu4uGFA200Ek5+OO1+dKYuTjBj/dHfPRAqOITJna+p/O/6MjwNGlukSVhDxD
1Fv2U0HW/9pXNal/S5qijPZaRA1lR3bcftPhNIso+E3cVlIYI+JKFi68plHTfIWR0bLuvarof8G+
5Ex3tB6Ah7coziEOkBoEuc1EQWFPNS35PXq0Nm3NKTReVRolH+UqcdCypHJBHNp3X4qgoo1l0MyM
VFWRIZetRfCxoeJTvSBx7H+p4fv7SjGjuY6yof3lWVFzTc/CEK0ckOfxz0diE0oXQjtuaWG/GkWC
xFEIMCQt/wmRR4nsn2UI/VH5KYquLXXlxD+PIueXIvxylmrhyx8X+tFaEMBqYCYa1sKeoA7ynqjd
bZS2u9e5ybTJ++vbGZlQWSXhaEP5AM3IqZvJJu3ASu1ANFkrm6DdGVq/tyb69rMVQ+dHDr+uOdTW
LYuGMVnwZ9WouhoZaweiyK+afhuZK6u09Pu8ekmjsQGI5oSAuHDoNfRzmpjGKf+nocY99dbrX29J
2Fj+mBDmSoqkjgYHTMj02FCb3LBbXKvdNiDnL1taGAwQKvJw2nwha6pwXU0g1iOrzm3OmJq6LSwp
2pqJ89OZesCRCcGroe3ve1q2bDotpZnodPDdKJf7q4lG/V2dy8OXy0P6KAEIhwzZHYV4GwewqEec
elqeAZFt7QzmTfDPpoYyWRyjUNHDLwF2BEIeECxfoDP4rEeDawd0geTZbU4TtEV/gaJGT5e/53yf
mZR2aNm2aIlxLEMIFZ1qipIQ+tiNkumfdd2nH7Si87u+gpP23Z6UlUfN+YoybtopKB9YUFGePQ7j
wpTUVpYo/4beXVRbv+FCnVYO8vOraaaG4elJNmHOcwsvNeoRXu4DDdvo3fcwl4GaW3tJy1dW8nzm
sGKCxCcVY3M1CTstLugUHsLAd4ta+dEU2QEWzC+DZNEJVCEPo9T24fJSLQ1L4yokVSLLczhx6jlT
m42dBF0X6uFfsoL+2dCCQ27tgDrfEA71CB0yKmC8GgKtp1ZowYn9yneof1hd5IZtFh4yBfkh1Y8/
W0avrIRg50/P2ZzNQWVC/HL2qkaKyWrsEnqVwIZazXsHdLmLa/Zfi6Qbx6RpJMrGDIzt5bk8X7xT
s8IuBHcFtwbQCyRahhugaHta9G5s6B4GFEE4EFYSPudLx4mvqQps1zbPeVGrFtKCjCbFWXhvQHKz
lGlgG/vbQpVW0scLdrgqif/gJ6IOrQkuosM0VyoVxavIhqxxpteT7+Lk/fLcnQcC8338x4hwhdEM
No4Jwas7hH2Mfg4AZ9iNYeFxJ0LBxPsdDNXzZZMLbyaHwjpnBp6pK2eRehcWPaDDIeRRFj4FvbrX
aZQaKvmHovhPQ9yBCpbfAOOSwCu3oR6v3Npn7uLwZJdhBmU/KFSpZi8+ikZamsohlKXFt5e7ctP0
1g8ns4zvpdYqrkI1aov6zvhyecxnaznbBETAM03nvrWF82XoafRAkix0K3R3dqYBKxDncrjze7bF
ZVPqnOA5uZSwRUiHNdvkXBbJ0YPINoAuKKE7IqmowMOTAaaeXr0ENpn4tU0GYM93dHndBsk81W4K
tm04mGm0L2L5Wmo/Vd4vy7o2+pXr4kNX+OzDoD+l5gJ5O9JJpxM/VWMfl7oZulNGbyoJsIiIzMlq
sL2gzdL7eMxDxN/g/ajcUDLb5irPVeMxSFRpJ4dV612liFEGNxWH0LghjtS2QBPVpx4cZLeturGg
C1wapFsb6jLdVWJAzkjN9cTrZVpq760VgtijDBmtaR2fnbMO9PpMOAyx1LDOKo2Jp3aDJFeRW5Cu
ueMBNaGuiQYbGnXylRL65tXlNV60R6KdjUuWj7LI6UzG1dQpiP1GrhMkN2rz1Q9VmB32sr4SuC+4
LSV1KhOEuGwY8bkbJjQ1wE7EuMbyEzvzB/wvB1+yV27fpeHMSXRuQ5UNYgk7kvWeAm6jyE2ib4rx
s+v2pvazCFaOumUrhgJGgGe1LVb90ABUgjZUI9eXr5vp5wQTgj88ht3Py2uzNGc6LwIqf8QsHN6n
axMlDdeg54RuxC1xkEIjhfRHD0OIp6J8JThS54UWttRH7M5NxHPnbK9H5OdzK4wjVw16+RXmCAcW
4SBSnoZRBqY5ghKFL1BS5X/qrLf2GTDBl4SGsrsUJK/1SAt1kbrdRORzoMIHet6Sa+9nDR3Clynw
kx+WVRtX0CQAZB072/qqR7ny/e/niyyHzJEsK2TIhXx12bIfkYMM3VYft6iibXQnv3K8v8YNsUWP
zQhbJlO9mKwyZgC80c5/5Teya8TQ13uvl8ez5GamTurbpNpORXa+fo6uF0cvYdzSJcaTWlT/kcLR
3xQ7Lj/z0NV+TGbAAXjZ4sKFhh1CLnI4+LYsnKu1E2ks5BC5vEboR5I76Z7F+2fI6oZ+Bznb9eSS
VkK9hVH+z6OXxw9vn487/miUkmdLJU9+oJc9XIRl76a8A0Y7vfL6dCUOWjMlhCj2RI6kjElSxPlr
QcsXaFswxu+BvhJGLmzckyEJ0wgnbGNoGXYArm79ut5ZTXjVTn9NS0rWG+ZTgnLHUYk/BP+QQ7nS
K1DXzJy9bZXqk0fzOfRj+8tOoZ+fDLPCi2mCKoQzTZQt0boqj6IWHuo8euvNigDy+bKBhemaa0w2
gSl5Nuoxp35eeAUKkog6uRA5/A4blAsg4gCxu3IFLTj3XOqF2YnTjVetsG9lCCyRAwFQCqnCHYk1
ahIQjmU/KXHRJjSubKXz2BQ43Fw2UGR44ufI+HRUFcR58ZjFkF3TOQa/BUTtk3mNbHY37S0V0rgW
EkVkZLO/dz7s6iQ8iSB06FBP7U5lgORzQYsFTfWuFhvbvJZgQVV2lxdt6cIA/KmQgyFvoZC6OLVj
1oNjpFWGTDg6ln4RkPB8cuwXHf43yACoDTThrvRuNP/Q5a8QAQz2cwUVZ/e9KG71Gbq/G9oHMreX
P2vBWUnWySBxiI7BygizThd8aYT0qLHFD3Rc0idfryzskhvhRSwpDYOQRgiHiDMhR5nkWLC59kfa
teqHhpI2rCD1GghiaWPYXP4KJ/F8LQvRjG+Zpg8PAfQ5fnFFk/HWj41rqExXRrRsZk74zE8LQ4zN
Jl+vNZuD0fXzyTWp4yKJtEEM5fLKLFnhnOJyATnMu0UYDDKlDsAJYO99fWfMHF1TDE/EylAWlp+q
CnGzQh0L8m/B+cu4LGQt4/1pte2VQUcg67cSMS+MgyGYvNnJJJkcJqd+305+i6g845i87hWmlX0N
ZElOrL/NDQB0ndESrL9tUX4XRzI0WYtgD+D2xtkq7c3UUCtALvzyoizciCdWBGceoc6euggr3QgH
CRmCFs5StKbJiq88JpemDWJk8C2UoAByCssPbbEy2kWI3pEZo2U8bHWoRLwmPFwe0FkWYp42Nj4b
lMjpLILRKtXTG1R/XU+v6JeEBIJK+M3oQDdsMJFF2Wzb9vd/sQlAFaA1WRzxxG28yht9C5sQwu7C
joj4ulCeqpzMVfoIbdplawvnD+T2c6aFWv5coDz1PzLfaDBr8BVqKHGgBnCddtbWbLk4AcVaa6Kd
S8tGvo8EBxJpSMOJbujZtGUYdEL5k30zK1AotrFT65XXx5Ibzgkc6NWVOUEljKk14H9wJBgJ5Nw8
zLm3KC02PVwPEG6uRAGLAzoyNX/KUbgZ6nTSOiamtMr5ktBznmwKYxq3lTlW3y6v1NJhRB2Us45g
gxUTRhV2ecigMQVb4LU9Wg+QVK04w5oJYTSjEXR+4WGiKgbn8+RXESlE3/98eSDLy/NnILNLHs1Z
MIJSnxys2L20mXgT6FTBPmvSf7haKU/PGE3gTRTHhTMCFh95yugtgalKf55BMZ3jXU1qAI1rfK9J
9lr+bumwOLJnCQ/G0YYdx/dQHXcKWiPrKsjdvENv3FfLr54Hk3ToH4I83l+ezUWrs24QuW0SPWKI
0ie+UfthmbhTntxQWyySX6oybOjSSTXFbe0Vc+cgJ45EygL/2pt96Gj11D6zYCbDHny57gh5lgQ9
m6LLENI+98ZDSobdgIwo2l0e5jm0UrAruL+uQO2CyERCuXQ6QKmil0+jBq/boWG0QDtyNPAgRtq3
9TUs3JeNLx6SR2MW9oXpzVz3KbapmuA5cALKg/Q4Jj7yFegBGunfBzcncyzsEH2A6TPI57Gqdz5i
7WUN9yLtyJdHtbgPj0Y1e9bRSsJT77cI5cCHgGDgYDTf+rql3caPAFGuSVF8AAmFhJBpk1mnk4eI
GozoqbEEpbOu1knhI+hXUPyGqqu0fiA2Q/+y9yW6ytuNDoUZ7BiafC3DfRV990zT7fz3Ll85f2ZP
OfsU29FngAGYR/GB2KlgvNqi4Q0R1r9SG6qFlj7xxPZX7obF+T2yI3iNBr0eOX2GLKnwEU6qKzVw
mEzf4IT8D3Eqrkc2lCQvGEshiPRLUh6wb+Gf0uhstByyMSjCV4wsTRsREFhwIKoLOCZNHlKo1eEU
hcrI9os7NI7v2sZ+/XuvJPBxKP0AYrDFPjqr6KQACEaCWKeZfUEIPbmuYH28C1RHezXS+O2yuaWH
tYkCPCE+wfGsOnvqmEE3Ew+GI0SokCx3zTV52Lz7ahLyIcEuQdNp3SP9Wa/pt84/Kzohb7E59mLN
aEw8NZsjitG1vszlJIV38C/pB0Q85Y2cG/Wj3dwEyevQ5rCkriLi5h8+NQw4VCGJoJLTJO4TDJfO
NDahhjiED80tFGaNdScFwzsKp5C0UNLYpK39BuX39Nb0xbhtolF36zj87Gvat17xX1G6jz9J5jgd
4g7aDZ8OmZW3ynkUwvcxM7REc53K4gMykeRamnuZNqX2pSne+uz98pKf35invy+cexmawND9Kzyy
lUMsvVoqhGZPSXow7G3ht3+9a06NCe6lR5kOxxqD8ZC89gPIP6Ftgjro8pAWbkccmNOMlxAag7qI
RlDrpqOySOIAGPtGt16N+JumvUhocpbGXay+lP1t3e0haVPjtVq+srBec5EJeB6ihnM95tSVM6vL
0fZGV1dVvirxNvFmblv4TX9bhgvKqaqh1TT6ndO/eHG995z71WSAfr6b5n0EbmHu8aDQLzi1BGuu
PXQ4Nf3pO4hhYsi0yvCm0QH00BAgPbRQ7XYR29h0EZhys3w/qLuphQ582+uPauHWwVVJyDt60Nv3
CG0cOtqEh+ceQg95boCO3dII9r2tu6MHm2n0rFdXI5J0g11tsvo7zUXbWLpvim+p/quunh37QXcO
0SgffKAUVDiS9Lm1brJsLdu5EI+dDl3w5jC0vClLGDrN7dC7wahNLhJRnECnpXUL3HQ7Rp8NeF8u
e9zCJjqZcWHRo2GQpKTHbDfu254qOfP4zEsdZ/PveIivxCorC6wJsTUEzrFd+5jLZ7FZmvzl5CYe
IIfpXFVB0mj8KcMDeXmI5xfeycyKOIewaDoY7ToDagvT9QvojsFhhoiWXDajqucn8nwJ8EIh/TM3
fZzuH28cIfposTNOgwvfJD2az1nyyzFulPbJsqQNJNpTDNfWW1/FkMjsVe0n+ftNb5iQevUbicRk
od33w6GGRk2SipXo9+PKFa6Mkw8UQn4vpXEDblEmAladxr6JIFrN9BRz7HmYXdpfyahsZoZZy3+c
wm95AR443TToJmSD444h1FDOE/A6ei4ebDgZK+uTWpvfL8/jOegNBgEeGgZwYc0i/SgcAmQr5HGs
mUd/UrfIKDvxSxhcI52ogjGK4A3Trc82KXJKeU75Rr68HX7CFbIyW4tec/QVwn5U0ZKwYo+vkOkk
0L2fJVhPJOxXtt/SgX8yWGH/yTZcRYnXG5u+crTP2aTIM9rHuB2MqaIDCobWFiFRN/ZUspfQTu7a
1ms30aynU2uhvfJgWQjvmXuEYx0bYDNdUuLcy85UwHFpbJLyCSWhoLrW9AQ+8XRjOdvWebfyrzLr
z8uYf99RQt/Jzte+Ajf05bIXfBz1Z8569CXC/NPvomlazZfU3QTn2lULpDeLZzLzGwdifmiIFSjg
JPVBrj/LCE9Pn4bxRZcQiI2uWrLWUTRu1PamotxR27vUaNwIqrRBb2jJeofoi7dmcbj8zQsx6Dx7
c8evacAZKuLP4YrqLURSDYDB756KNs9XhNo3Va0fBvAiXje5DTgSUPBKs3L4LHorSzaTY8AlIV6c
EFSZeRdOBkI2iIu0Ddq+qdT9hKk2WfHY89fQPMY/loR18W0PNuAKSyAgeKfQgxLsG8ijzNZcGdOa
JWFrqCmL5sVY8jV563FzTxm50+RRb/eX1+0DUXfua/+OSbyVIKy1rTHgFAzLWZUYUkj+M7kpWrgV
w6dWinYqR6WvuJP0SZEPqnbjh7e6Q1T0mjjvWvFq2UiMt9/68Z5yOI29D5mTulG5y9ERKt5G5+ny
By8fkXMGkUY4SrAf2/joyW9qiQdygg82Je/TEEDiW1lQ6aIQ3AzaPlb1/SBPZHKsLdSW32LvR4Xe
s4se1mFyOrSS13oClz3/6IOEc2MK9HKgm83YZOa0z8fCVWTYdJy7OlBdhG7I6NzW8mPfmBsr/Pvr
nRLV3FfCfECJL7hJqqZSH6LdvEHZgnyVdO91ya5JihVAwtIQsWNRp5jLSGcQXqmOQSpbXAiDIUWu
hGLGBnVBdARGuG2h3ZT2/L/ewaP3EgJGbtg0HgHLdHayMuClQH3mOpmzL+TfbbGPFd2BMQpSjpkI
TvPB17a5o7xqjblVh9x1cuMZHeVrqFjvHFiVIW96MnvlIdT1vdHFKyn65Vk5+hYhpmhjB949g9lv
56SIcUAYSzbvc6g54MXVereS0xt0Att0ZQssHHgnczD//WgHeCVdhBnwJGQlouvE6vfhlO3y5u8L
x7ZBawQD5MijdCz4dQIEQQnn4cXRDQTKrtOsVAOWJ/DIgnCeKh3innLGQFLnk2+9Ddp1nV7F/Zs2
PKX5DahFXb3r8zUXmuNs4cQ7GZewacAq+QGaqISC1osyvXmSd0jkGyl7rNAEaUCVgfVby24tLpk2
w7BMesqpG50umdHwiDZHRqqb7AtPv0ph5M4zZ+UNPU/Y2dCOzAgTWiGJM1qzGYSo3KI/BOhIZZC7
fc7pdYN4eeUonqP6S+aEmSToV+HD45aK80cl3UvRPQDx0P+FShKJD1iauRndPPup6ChD9ysRx+Up
hYDwdEqTKE2UJuHY1eoABkv5AWbu+y6x/8tm+3dKLVk5NYMeHSm3hDEWxue6eYjM98n7fHke53Pi
/55GuqtOTeShHMjtwKrFk7SRe+i3pRULa3MlPM/ivJHhpMBCGwQHbeCtO/g3sxzC5YHMXiwOBIwN
OBAaA2cM+ulA/JKWe1tmSepKg50VVSj7XikbcDC3krmG0ViKkokB5vIoORsNki3BGqoJRh2xMuje
dONvI1CvsuaqzAfXjOBNdx7kCcKqgZjESmj0PMhWfbCHZ6dFVe2no3+StZ+59VPSUKF8dJpsW+f5
Vu9vJeu7bVZu3KgrMd3ScXfywXPQd3Ruz3paCTKi3F2xWj+o0UhCJm9+aA49p/whBpSfhq/QZme3
wTiFrtTLD3bQJivfsbBKJ58hrBKJLl6ZMC9ugpJEhGo2Mm+MtruOYfqCiwUlW7+J1jrg56NAcI0T
o8LJ5Keqjf4kRtNpl5HI6rNxU4XZDpio20LRJ2svtrXK+jZvzjOrhIgfOTUV7p7TGdfzQcvMAYc0
+mpT30QJLJ0SwO6t/SmxHrKx+q2b6efKlK4vb4Slpy3H/L+GbeFw8jstSZjl+S35pe2/KurvD/ZG
+0teXTcRMJ8JDr/bElGx1li5Az6g/ueDJiycczHyWQ7BanPFQ3/F2DRDke4C2ym3aNbId4oHR0UH
sdUmyfre1Z3oOUhSOGX7KXDR71CJ5ABwKdba+bZw+jAZfz5IWPtAbWsSm0yGSdt+2n3twTl12coR
t4C+s0+siGttmmXnjViJuOs69DvC8ZXuca69rWZ/r+CEDbINuVMrh9pYdqcYMu8MxcPxuYiaLQzC
efOuOmRQk800va/4w7IjzpX1uW3aEfNwdZYVaTGyJnn7Moy3iXatJfuOvqMBhakRUPhtqrsw5102
u5SWY07+mFVP/T+eaDRyUK7e9A5Jxlk+MuBxF+4acGBVvbVhrc29710EUVdFbyVVIssF1r6BfzyR
PkOcrFouXG4R6cnGvq3Xvm9e+DNPpc+LmEie7w3xJALNVQYSs2Lq/XZWTY2bDhntR2Sm6/jrOK24
yDmrA71Rc1/Z/9oTHFHK/QSxCKYjCocrkilK2G8CZV8U6BLehMVLZz8bxj0k68HQkpK8R/oDTehf
0bANlSezWCW4mKf/0vgFlzUnM1W6aF4e4z1rp+sqmfZopG7a8EWV3Lh9HXWVrMaXcuSLVu7qpaT7
8WSIUA/Ix4xBoZWYbGtDcHOXeMXe9O49CmIpz6XipxPAHrKSbvg/rDoySbYZO/VxRx7dgRLXc2U1
mrGZkq9OIm+M7B0y7Y1Vvpj2dTnUrmU9S7q0MljR0WgohK6HvgFCBZXgRIh/OrmnZVGywbHI15Ds
uz2YBONOU16r7nOerxzAYu4GAx/MIeC3VRmeMyEu0SqkvTt0B92uBULYwv2rOu3GiY2dlqzhkMS7
fB7MbIYyLBjfM6I4A07wjLwAlMCZ7FVuPsY5RPzII9VEPjAFHSZrCq/9KktWwuKFQZq0F8JqQbMP
5ILCINFuLWcdm9gd4AjYsOXaLcnad2RoohsE4ZXN5ZNs0RykUnBoABDTPw7/I7ep2hwhasi4ub6/
6SXIarRbIf9T1jLfH9mj4y3JhNJbQtV2vjgd0omnJ6YPD+0sbUi7ZgUkyESYCZXALNhMVIQ0GO/f
fe+lziAof1OtAzWVUX1GetI2D5fHe5bnEL9jnpCjATfx4Mitx3eYkbexVW+foPOVPnJO6sU93BJe
dmeFbqrskMnZ2OGdI61kN862jDARwtlcTyDmR5UP0BFJd3vb34CVRqcBydFMjncwru8q1VjZpwvu
fDL7wgHtoSplRLCsksoLdlFxU0HgkQR7qbuShq+XZ3jRFHcjxWR6u84YfmrPadXSYedAmE5G61Co
u6QKt2q39byVA2H2mTOfogkLbBtQWFN0XjvOLd2vKGIMzsPUgE59m9ZSKcsmgNvCrAjwQHylRrLe
ZeWMHw/Q+v2Q6v2d+O+XZ+wsqP3wSZDE/2tEiCaCKkCe0OTVIte0slEYkuudpPnte9o5yc60I/3K
jyf5ORuSaJ8URX/XAJDq6GqQwusYtdS1/IP4cBY/SDjWywDtt1CXGbW6tWS3CoAo2FvDu7VQUgye
nPC6hBe+dbYoT4WGWylrHyAmQP7nAyyuSap1APiF5IDaxPpkpXyAFSGWqbiptNPQ0JPv0c7M0ShA
hcmpqJ1TsP+hGyvR3dldKloX1kMa9dFA9JU2JPkQNJ8mSFfV8B8Q8X3/Jtv7pNrX1cqIl/3sz4CF
GUeVruyyigFr3rck/jwW96n++7KbLW5M548JIaual/KEtBQmqMLK1Q+wban90E2AGdZw42uDmf9+
dMbqKcoHSc78adH4KW+/SY68V1e7jxYP0qPxCCe5E2taDOE+Vhpenqig6oce3VWeQrBlW87KsT2H
jOdnzZ/ZE47t3Mliw5hnb5gekTLQnU+meTdkhxBASXNDGefyYi1NIa24tDsZgPdohjudQlMrE/R6
ndgtiqew/+5HVCHW8iYrNj62wdEyIY2opH2HDeS3qUgjgo1WIBnvyyNZijCORiIGpip1vN4ssZIm
2he113Zts5W7Pt4o2soeWnIIEoogfHREeOmYOp0zABA6YvTU9MAY+NU+pT4xvreoj7bGbe8dLg9r
cfKOjAm7SUkMc+gUjPVevzP9p4hG4Kr757KRxbk7MjJ/xNEKeRxEBGcYsbh91O4+NfeoYiNpuHbi
LY6G4jK8FsbcyCe4m91kPkrk3KQFuJH8x9D1mxG9Z0PZVaW6s4PnhHKpgh7rlLlttR21h2D4Xq0R
ji4O989XfJBEHA0XEFUXSgVfkUV0tnwfjBsNZe41nsUlKzAlE9ZDucADRnATx+EqNWOg+ND+6PHW
sT9Jw9Zey6IuzShR7vz6pm5vOMKMmtC41YgUJm7to8DkfK2Bi/bRCrTiIxUrnkqw/8A+wKNhVhM4
dZAR/gHZma0oMvXDNilnGYskt69iqNzQvkSvjnLIlFQ7P7bbe9ueip0c9WN+P5hWDZ2Vndjlr16i
Ww8IXO47qjtFAXK/fqL+kusETTEAtsDhciOTyz0U+TlK73baNHddpw3yIUmNgQCh0gt9q2uZv0Zs
vTiNECTSLDgDPsXG9DJAxHqswWNLpfOpD1VXoXW78ePd3280Ekj/mhHi46RGSKkxmcfR07qN1iOk
aOUbmDceoja5+v+zJXiGHpNylzpsddlXO7nN4vuk+NSuAVkXgxgiJ/ihSI5pZylaH4m5WmMJXdOI
frXQYZRyu0FSk4ezjvBt9Qgt4zaHSa9aA30ubTDI0mYqcgvvFzkrkkxVpDZkzUpF3WbeLlWAyECh
9rfkmXOYRtKJQdK8yCNJuJKLQoES32KEZeW3+yKyfieFoa88kJdCYVjBbVIqWAJEf7rDvFYPJLDo
vBfz+jYEpOtnwcq9tThfqD3MnGGwL4g5TLML2nKa6FdEEjneDsO3Sqk25kBD/1CudWEuDQehLkAe
dPSRrxHmDBmmvBxHbpQYETE7f+qSx8vevWhgZovWoZuC10GI3G2nM6QkYTDGDPptr6Pmx38xQP0c
lULOb7EF0vGjwXd0WiDhFfxJpguhs2BNP+KsojS7FqIEJPpZe8jthVXPKzUtqwjtt6H2Dkq4c1SS
AekWMVTNePWjWcTnbtbEheLtv4zuj2EhrOgKn/bYhJZLq8y+05fm6r66AjpZcrfjsQl3hlInKH8H
jM1Xv8LTs9WGnWQb+9FYiZDmc0y8m0CbU0aEzpg3uuAJlEosO5oArlSW4iGc9WOoyHf0b1UXPTqD
b0I9ndzJsAZcnsHF4QFgghoPQilH7GZOTUdvvA6zYwdDmFJq2ziykKrXXjPp52VTy27C3U4nqkmH
nViXhRI9zcy5F6srNNf07qz8YTShxbtWtV95eWUYT5L6xepWLpB5j55N7MwsQdoVMmoRl6dDPksg
xwhNhD9V0DnZzxJ8rx0f9H5/eYSLuxkpMY4KkoOgVU5Pv1zvAqtUMVU2vLJqpbry/GitbrpmRHhu
w+mTccljBDa3196Tv1gwQV8ex+KUce5BtTnHl6KMmDRaDpKPnEqj1P4q/fC6gDAXbPSV3X8rq7VO
5qWHCBSJ/1oTBqTJvLX7nB2G8jiBtNzuyHxukH2DFeTN65xPivF2eXyLaU2avACKA4Ohq2SegKPQ
GYlGKQ0lTKLh9NRPqYtq4Asqwa+ZjEQe/SVGhnJsViC5o71rzrhVW33b2sXOQiL98rcsz/WfTxFi
Ka+LxiQpOcIco3dLiSjqEyK2rdHskmHF1MJEAxyhVW8GK/BSFtyzRroc3Vo8B22mbVEjGb4NjCvT
Sre+/Q0B5MsDW7MmLGvY2k2HXCr7jveyOb2U/vvgqxQgeDI5N2Z2ddncwkFGR6TJwCAr4hIS4sS6
qIxJ7WncAw9yIP3WSj+N5jNqySsH5sI5jSgHzQXEvzTEi+wx+lBJYZXOTXUUy6ovZg+bxU2mXykJ
+lsqr+diJW27NI8KKVt17kWCgFYYmJ22IMI9Ts1kehxKN8iGW3WHRv2ua+qVNssFX4QYlUQ02kIQ
gojsfbJkVr48t3PWCDQP3FEbpP7wkdTfeLH1aP41Ho3AAYOzlhHEXRTjhLFNfj54MfKfbgSjfSvZ
m4bKQs8++3vfODIj6mVUtVoYzWzGI8SO6vuidr1CpW9p5fxfuuGQgXGohtE/DpxM2GGlY7RNMdHY
ORUVqFsoimHbydTydkz0J2mowyc7HLUfXmk2+zGjgT2IzDbY6AEi1Cvbb8lPmVmKciwle0L4FISY
FURIVa6J4Vsof4OCM5lmXPSNQX+5U2/CtRzcop8eGRT2+1R7ZZibGMyhKWkThM1f0B/eqHnk9uk3
JVjZ70svNrDGfwYoBJ1SYKtpg0QQT/C7wq7B1jQwv8xxLryRe0nmwKZs45TfL/vS2jDn6/no6gAH
lQ5dwDBp23oqcw6awHzNA/sgOdNjiQ5cn61CReehCCHMyVCFGNTwBk+rMy1xC/XXUOwG9Jv1a9+5
s5xrS39wmpc23ZdGgnD7de+tPLcWzwQb6hYgI7OuqHBVtn0z5X7ONDeyD0HBVWNp+852ZXqP+jW2
kTPM0Md5wPsUdSA63GmuPZ3c2B+8TgqZXM0sZFLUYb3r+xGgSKqntGx4P3Q/Kuit7dUbmAafJUS4
t72FMjQJYIdLPEivL6/20uipniOQRG2ZZ5pwQDk9OgJGpjPzno2EAQRZ0SGq97YUH8p0Olw2doaT
mYd/ZE3M6OWR5jdFaJCfyh5aBdn1sipBdT9xeLlBrm/7NNpmlXpfBvtC2aqudW2GX4rojkMa3XVE
F6LHYSttlWjlwxZCTr5rLkfPAhKQUJ4ui4QEFyk1ZmGgPBmXxQNXw8pEL13fYDXpq+WtasMycmrC
ib2gkpp5N8ehFW/HLgYKNFr9NRqTZYiqstM8X57txQPk2OT8SUc7WW+bWCX0JO6cCQHL7137Yk67
XqG8/jYgBoxooPT1ss3FiWQPMVn4ky4Sh0Kg6MdRxSiT3kHNsb7rvTXc3eJEor9KPonXuCOCmRRP
iSegGOiw13dycmsNnyX14PRPlweyuC948xuUkRUk+4TlsnOtKs183hd+9hhr0k0ZlM+jDdtx234K
kIy/bG5x3lD4MOEH0nhZCebkxu+bFPyzq7VlfVubuXNnTmt0CfOPiKcsHvivEcEfiojEYNBhxDCG
rROXyIrE21JduT+W3Q5mSKrj7HYc4dTtEuKuLIphRej09KnqFfopi+uwD64k2ISnWL9qC+e2N35Z
zlpI8H+YnoUMZgZETWyPNVEyQu7YIUZutW0TflUk1OUqdd8Fnju06SE1vvX5cPCVtfLPklPOzFjg
3uCqMsQCdVdSJLYzIHxTWEUPrV+T35Sn+L7sFARU/aZeeeksLSVJXPBPwILoBRQOLHK2hgTSimQK
FIteez1xOwS/LvvkYrB3bGR22uPzY5hquQ8w0kmOsxkKCM59aZcYTG00iy0Ph4kMWBY5T4PlIOwR
/vz//ABhV+RU96Qk5QN8Kd3r2cGavvreJ308NLW/a6snVf5ia7+pJl+2u7QZj8ct7JO6ajQ71VhM
I8rRaTjY5rC9bGEpxpqpPDgigWTy8jmd2cpXfK2uR7Y7PLCaslO6l0g66NJVCw1yQg/pZXNL3kly
CFHaGQtI7ubUnDF50NwGHJmKcqc4vRs18HRE33Ip3F02tDRzx4aEELkujMwHswL5fpE9t1P2Rcum
lbEseT4VyRmDzF19RrMX6l6i2R0RVNC82+STy8fsvzzsj03Mozzye0NukjL9eFn0L9yWFj3pvCnd
1neb8rFc445eXJyjAQlO7sSOXIYeizPGN0rVIXMBAZ0dbYa1IGfNkODWgxSpbRczc5F3o9gvXXJf
1Z+tYCXOWVof0sTUQGhMOSdvGqLJnkzPZs8mdr7ppK9FUV71frZyPy95mgkcEzFdlX/iQ9QLZGPS
LY4GO47Q5vaUlm4KJXq57M9LebQPgeqZax0CUbGgKjeRlbUIMKI7In1rS+2gShptNrI7QjPbDwEc
rP9ocCCXY7V3Wn/ns6XswneT1l7x+8XTGOEB2PJhmTfQYz71Sq0we4p7KUf+1NCmHnbDJh6ox+o5
2PocfXbHzcOSlvlwQ7eOm09rvdLzoSSGD8cfIGwL0ymT1MrmfBdhQ9buY+s2QwkPhICfyrs2z3kv
uZfnf8llj00Ke8Pw+sgvfGrzTjXsw+afOjzkvbadmn8u21mC3LHOfyZX2BtG5oyhNRMmjsYQwnee
bYoebkuruvEbSM5ojdpazT/aFB/+H2lXtiwnrmy/iAhAQsArUOOeR/feL4TtthEzYhR8/V34xrmu
UnGLsE9HRz/Y0ZVISkmpzJVrDUOxScwY5Dx/3EUzv45OP0IJnCiECpxhnuAmD73MRPoeGpnOj8n6
Lti3kd9Bq8VP6a7p/iIBB5m+WZEU5ylqjuee5ZCRpyjW40g1kn1kQwmqDG/N5KV1goR9S/rg+mQv
hdan5pS5FiWiMg3FHj/i05diFJueMvTBI7s45+GMP1Xk/TWrsyIgjgloqqlvu7iNE9dpQO0Ilatg
FEFZ3U866HbWKGAWh4WHHUHteVZIUfYnj6eyozHsiPxl3hS92EkjChxx56ylERZNgZRuJpsGJky9
z6s656xOBI4C3YDO355oQQ5BgPBr/Kfy7/PkzeUsNPIyZJ/V+nA8OrIFuh6RQ7tpLRDKPPXpg84G
3zZum3Zlty9dHafG5qjp5N414rSKuA1jRd8Uuz4xdIjtUdCsddDGvu6Da6aUACxNJ0FzA6bIcG+P
3zPtEdH6io2lwwvMaYjwTBBDA6yiDKdBXbVM4BBVJ7y0K33gTTxILHnuX43mxJISdqHLxp3cEpai
Fk2gBL1l4X3ff1yfsqXj/3Q4in8noqd6WcCIRWN0HT83IvYMa2cYr/kovEY+CLG5bnFxAiF+CLUd
5JovmLpw2USQGEO2XvJ7Wm4r/RBnr+Dc+++sKF43AlTdSQErVQERPCPSPqdsOsaG+ZDxcO0Sn1dC
uUNn0nq82DAeHEjKUcuBkTASB/lzkIRuarTFDSDWYyLzOlCgZdqBQrQU1491jNAoGpqGbzn1yjcs
vD3wCWCZAJ8F0ljqlpYVAB/V/AlgXTPtTV8HlXXowR+o29/7VXTdwlE1lx8B/UdiDfTGykYzG1k2
0/wiyK0e7E7aFvJ1r5TJPdoBbvKIrTWwzEGIOsGYWHTLzBVXID/PN91k1LIjBKsJUN9mYM4GGfrr
/rJwdMwQu1mgHNT4YNE9t1A0TTbWBPUxrn1W0X0+Si/JVnLSazYUn6RZrNu5gI1pAH2W85na2q3h
yO31kSzsr7ORKGszxKlFogqeUCcluvv9TBxi8mKAi+q/sQPu+vMZm8D+a4DsHRzbtPdK/QGAiC6p
/HWQ9NK0ISeA7Dr+MzP9nxsyUWUUpMazeqoBrPK6eqxSkNsZbhAaUEYEtrPk5SbvhLsJkRM/8EEO
BwkYA7h2SLGnaGEAEIrZc/qSQ1bHEcNu4jzZwlr3A+04euzVXBRg3XRDyALWCRKQsZxA3JyPKYC/
LXadve9QyQAOqWzIJs0q07O0SX4Jh0n/SKImunXjavyUUWaHT2lnkg/agUOn5BrywYNuRzsnM9i/
YZxOj3ZmojdUc/piV1VVMQAFFg2JP0noiO3qsLX7W7dONbElTWrwnRFF/Ett9cMXrRaEgLmw5B/V
6Bixp0UhVNKc1uz3KAwW2yGpE3flvls6WACNAtQPL3PgvZT7bqpwDeYGUqZh0QattasRvlZ0L8Vt
RTe583zdqZbW+tSaeb7WUdLFY2LCmi0G1KTRqtZyz0Fy47qZpT1yakZxqSad4D4jzBgg0suf0vC5
776L1QLYPDfqsQVqHyDkEKOClnMe7UnoU4cWdwkYGf1GfK9IYOY7Qh9SDhmV6kZLdgASueKRsZVH
9NKbEg3jv83Ooz8xO7TQx8J7ABk+8m8P2qEyf86gScP6jWX1nk4fGm3TgiBhDdl9QS6FuHIm7jVx
fKL0BNjmuWFHTK0GYFbuQ8/uOy0/p15uAY+K+rcubY4sGjcOHgSz6IhEw01qPeEqPUy8PI7E3l1f
4YUb6uxTlDloaydDXQafQgeDgRDZCjSrAni5jfyuTA9mucb3sxBIYeC4oWYIqW6rZAkhC4uY5kPu
ZyV7KTMI0jhV6lt5eN9p5U/UF/bN2LxU1Pn3+kCX0OGnhlWyBCs30kEzeoilldMh1DMEO05u+61G
2zud9aArqYo0uUmmxi6PKdfCG93OYvTXVg3/GY5E1/w2ZQaS63n/qJtjsk9yBxKXFKR0Jvr/w/aD
p5Z87yPU5b2EcnHkQ28dR13PHvUEF3IRlSv40iUXRlSKgg+AXBbEMBVPSqKpaXkvgXDS+t4PgWrX
ncbCqUA/oNKSbuo6fUVG5tHKdpNIiWfINRGOhZMIWBKg72bsETAeyhEBXOOkkVjPERDkXwjhO7ex
35mxhllbOIkgozonf5BtQEisHq9DIpklsHrjMHkMNQ30vnV8lwNecd1PLtr3582JYoZhAo+jzyCy
883ZGAMqYs6Y+8L8kHhgUvCqB7UR5NOx199AjQd2SM73REgvQzeDTh6y+MCjvU58E392/WsuZ3dO
WOP1Diou3C1MCYX0LJk0+M+MW8+BZtt3Y+Fn8o9PeZASWxA7Amoc3qRS3HS8t4kEwABaI8j1xoG0
Pk3zXa51j14Gp+dmlKMGQQsRTQkzOXgPBno/uunKbF0eZrMFRNsMVD0gOFaCUysbYyO3YKEk3WbU
34opAK5/l03gpzpcX5ilwZBZOZyCUwKS6Er0yNgUYmXAVgpZu/axLWIUe9s8XxnQgjOiIkqASIMR
4N5U0SM7smzofcEMG98siKNyI393hwLtKdmL2wB/j1adTOshb12DeWTWwoy81opfWvOFdsldaLxK
u/I1stoVenllz+1RDGUciP2Af145eFDtI7TWRe5HhQtxVgJuutieHpC49UAAs6km0P2M32Sfb7MG
gCjr5fr0L9Q6z+0rzpREmtWzts5RlHC3veg9MWpQlDX4/RT+rJt4O2oUDVoI7+VaSm3Jy1BOwu01
a0Ni35wfEGUJWMpUNFgTvGDj/s7MgzlWCeXNlK7Vey6PPQzzty0VMhIP6AjmMWyRqQWAFkQq8obE
N84aumtxTGh3Q+1iJiZX04Qg4UOqmSEMQDOTZ+glemO23XiftZ+FtltZukXXObE1b62TsEv2tOlS
G7bwlkSI/EM3ECLvWVj61P42Id8c020JFJJ8vW54YYx4GQFRhvMBtCNqNcN0nbixaVkAr/YzKjTP
LHBRon8wOdqrIiyLtvDqh3sgg4h/zseoDXVeJF0FcWSzQflsZ5o7vQLJe9N57Z/XN4FzBqYTViyg
SNVosmpHYUajgK1mx4y7CXrUjTS8qVuZv4Vy0LkhZc9VZKxZJmGoy29SfjdVO0n+NZ2NRM7S7ry+
uEEJRDffy/LgNJsufbq+fpeRI8xTlNZwO4PgUE3dFJabRYgNCz+0BgCi0AoPrelhLk/aL0VT+SD7
TtfaNhb235lN5f4lOObNnMLmRLOtm2yNPNzb5Gi1awWutcEphwr00aykkug+I9DgBLUjBjV6Xfrd
sMKgpb0f69vY+bg+oZdP1rMJpUpmAjHHCFkRDK6wkQI7tk0w0c+poXhz+zKpD39uDRcZ9NMQxqCP
e94yJ9t+lHqPZhcD7/Ay3hC08Kb1rYbEWyrkVnQDEBbdyu25tAlPLSqLZ1ldDMlkKH9qRrVr5Fct
R4Oyw7Yxzz1tNYpatGbiQYnqx0zJpmx5oN4SntYYXyvLYCxs0NUA7j+WgRmh2WbtzXyxdqCBIJZD
gDBCMIzg8Hw2w8Ec+q4zNFQ/feiBzaxjnJl+ot85yRMeUNfX7iLama1BGgx4G4ShF9cDj62iyUJY
09yvTY7GJfp53cCF+8MAQMzgFIG8I8Iq83w4fdnY0FcCg38BGCryl31735TvyQhZNWgX5M2+GtZ4
GdZMKjOY5QOeZybWKBo/M1T+QCtdgpkwA/bya+9YvrvWV34RyytjVO49s5vavkAu05Py3jG3xCwR
bO+uz+PFeaXYUMKycIqm3OawwXEuhtHWHUAxJgNBVzbzkkPgJYbsBZJ/cAllMwPlCt7pGHbq6jUj
uV9XKw6xPFm/DSh7l6XtOOXlbEC+4JVuGE+r3GRrY5gd5ORAaq2RJGkLEw6PttD98Ca65mMrJtTO
hNJIkOmYp6nhzKPRu+6urMPyNAFNbc5vEDQXno8hlCbroYKMMSSNB47mun422fN1n7qEB8xO5aCI
B4Q4+gjVxaYtWAyBR5q1rNIgEqC4qYPJvek7P6G2x+wHrtWe6ECs1wS6WPHoxSlEExewWyBjAJ/b
+QiNKGUpuNc1zw7vRP7gNCvFhsUdc/L7iqNFfd8n0HnH0TaiCZP0m9Hx9OkuW+vEXBuH4m2Ckcga
591f1pmXG/tQXysgX76JsE4zKNKe+y+BDlY2P/pL5TRIrJMEySuz0APmRcl9TXwyHiorSMJ78cfF
jdkkynYUICQcBkTxP9aIVvQ6RpWir033RuOVAhokrP11F1yavFMzihPkMYj3YxNmdPPDBlsK639c
N7DgBcBTo0ICmXW8EFStdVNWHHIg6GwRzZuBnKQIRnqQ7vt1Kwu7FVbgxXNJEEwYSohAkhnkXE+a
l9FNgSQhr1OUabh/3crCZOE1wMACjjwIqq2Kp4GhzyZdAem5xH1z7Sedr5D/XIwCKQ+w4gMbboHx
Ftm48x3JZ4pdgMK4T7X7dLhJ2YaEf7reMIH5mdl+0Nju/lKxOjma+wio9HoouI/uBz17pmTl92d/
OSs4zL+P1AU0hCxmo5R5PgSt16M4H0rut+SnUb8M7XHg22IIeLxi6MKvFEPKXEVuCJ+DSLtvlhM6
T4+x/UmzjV7/6ZJDqAD8SADfABOD0FPZHyQvdEjCD+jwNn+2cdD1a4XlhXGcGXDOJyxvE4ONQLH7
lv0whVs04lQAEq2VmxaWBVlkLLeFvBraABTPTcPcCK12tiLushAixOa+7Usf+g5y7ThecOJTU0x9
+0i3JIaEKTBY0XLXNcfeWblZlkaDqJngwTq3kqrHcVZyOnQtwaLQ77TynOImbNB1gGRduuJlFzse
y39qaV69k+1SmGxCWRiWSqiMJQWKD2vEHwvThWc3FgWICRSu1BRxOwx9ShuL+zmeG+kbZZukXqll
LLgYTADUDJ7EmSJI8WHAnUOnDcFSkJEfDvWiCpTryXMJwdHrx+OiHTTAziU43Fq2svcdZ3BLu3K5
r2lBQvwkCpjzMK21KCwsCfLPwO1AatAkwLqfL0kXEzNmUxf7kEUytNc4f7s+irXfV5a8N7uC5wZ+
v0q3Tf7YVj+v//7lLM3K2Uhx/nqPXZzAMR9c0tQRwASJ2e7dsL136NQc2hL4CCH5WlVw0dxcNQdM
Bm3e6uLjqJaTm4CSQIwb1pQgrdvG2PWRtnJQXu5J5NPRloOhYUOaaijbZBPEvbowRdvsg8EbFJy3
Q/XYmc22Gr5en8H5sDq/Y2AK0kEM1THgAtTUfSos1AApTEGAzH1KC10+DVlzM41pvS/7JvbNcfhG
mlHepLH8ft32pXdA0x2kLeiUt0EErgKthohIrXYwnaCf8UO72DRruP35wFdHR3F3IRQAmAo1inP/
jhLBsoLNFAtWt7E1y3Pt9iat4i+tPfo9ktU2JB//YlB4ayI9jQMCQzs3mZAu5uheBxpdPCZO5bVr
tfClFcPtOWuDo8dbVw30tpknv2DQloCESgIFgUC6j6jG6wkUnQYvXMOMXJ6qyOHMQACcQmjlo0o8
2OdJ7ToCoMKweJxQqxJP3doL9PLxNmfzcdahvZeCG0F9P1Vm2VXOGIEHMP5ih74OttJ+LyNouEYg
Dn3s0VwqQFXPoIrX7K4v2OWmPjetBA1VKw0I6MK0acuDNNB7ydDc/Dz9MQD0fIi2kjwysnaQrcHB
5elkHku/8KLatmtli0vnOBuMem3UYTwkzYDBTAYwioBngHXguXGlB9WT98iA6F09eM3grhxYly4C
s3NIBP4lQPrUe6QamlSfKMYWZmi2T3Z1+R7+cZJ7nj9kD3DngtrmEqUool7rZxvCZf1+sNwf6DF9
aLWx2iPu2F53isUB/TamEsL3LkkRq8AYJz8sfTPhmIjoiuNdvoTPR6TW8G1u4YlMYIRqtyENenab
gCG4yMm2No+NsZmq76b2z/WBLXr7ycAUL+TJ5I5GCJtubBZBnSV3Vj9SPIxLbYNevrU+grV5VA7g
XA8LaZcQ+dDJEw8fRQ+8zkpnxJqJ+ZY5CSu5m/DJjmIslfMNERmKnp4drYSul1To81LNdNJAWswQ
xfkjToygj8mig4VxWO6dBv0/cVdSr+08SfZhdrDiVxu6epHuQQ1aWA80Q1OGZ7YrT9pLHI3yFfPi
nnyFW5AK3ej4Cgl1NeKZXHomeHPTr1w+5NBzHcKAQfuuXzueF53mZPRK0MtryLtUDeyOyYvJIJ6x
B9d0gLb/6765uCFgBrLtqNWjgUqZ5WbqwHMQwo5GkaejGIfBQF8VojoRAsLLZ7iLbgTQNj+CDPG6
8cuYC+B8oDGAYnEcXEPKqw7tfdZomLCdCueIrrUgQ+prkOSTlfYh6tYcar40zyOTU3NUxdtK2xHl
aELwJ0N8Z/+opBFEoUeb5wpthXVRB7zc5sVwGHhwfZxLa/l7nJjtcx9isd6MZgTDBXSNBGGHKK63
tgnMJIgSr5tavNUpRCbwukR8eXGrZ10juyKGLQflGK8nk+d0E3jzs2CE9JtVyc3853VD7lMj2+Nb
AeddYRNa3DOn36Bc76jZtUU24Bs0OwlfkaIdbnJW4FE1lb1f6KCwGLRo2oGNajxWsVk/5LLetXh/
rVD4/T+TAUT6/xap1MepAX0hJEbwIToDDKMN+m6f2N+1dpta2wji9WhgHjBJSLbJtePrMtCGsxFk
XMGtN+N0lDUXJInBfFTiiIzGe6IJQJ7X9MMX3QqwcQvvSToTMJ67lTm6bg7OaExz/AlWu5T8685t
6H8RZ6AjAgofAMWjhKlcJ4kmiVZW9RxnWMeOlXveoT1j/Lbit0vzhbYLHEI2CvgXCgJ2VsWGk8wh
YY8jVobOe2FDK9xqwQcTdpn5FoLcJ2nzEFjG4Zusyn+axn4SNAT9S07ewpaSldNp8WgEDSJ6QZA3
Q/ZBOYL7TMPFVKM0nDb5JiThM3BM+3YSEEaDYFMYP9Eu31gy30TZSsTwKy2nHlV4pCEhPIvUALqm
LG0KxnECEik/rR5rJndxTb9lY+rl7fNktIER8R+QdZjzuD3qeH310Sa4hYbaPDRWikDN9Jj7cX2F
5k2rfhLWxUFel+FfFcY+2o0Q7QiHjiUkVvqnnIw7cB54YSjvSzS8hukabcWSf59aVOKmCqoO4zjB
YpVMAuJgNGj07CNG3sRarZrPE3ptdIqXG1o7SXOArRTRtDvEnl29V8PKDbR0350OaN4DJ7FEbWm8
MVwYGXEEJ4nw4gjsUceQ4/Gzub5aS4+SU1OKA5VZ23FwHKZ+A/xdU2ygKmbHn2EaBSZEpcao86pu
5dhfNglOeaBkcRoR5TZPhipOIYWNwzYUsJT4dWoeRlf3OubehwxEXflDqk0r3N5L58asVI9GTJA1
gMLufE61vLZGbuAQJBSQW9u5j6O1GGlp2ebxoAVhzkGpiIqy0mOwGre4vpk9Vo/52A8A9uHAsII4
q0AbEbXQ5mwgEbRymS85JQRiQMGODD5e6soBVFc5blK9hybA+JCSbQsdoOFvLhGwe+EKcSlFaUhZ
Nb2VQxFbA1QQu6/adB/xt9h9Y872ujsujgS8Myaqgg6uReU2nGw5ZrhJ4BtO/NJ1/XtSoytlmFa8
fvHCBxLFBv8LctEXEG20H4WRLkeEeO6dxTcsvRmK7Vjv6u5RtzalsSF4I7Bbo3/9i/Gd2FWOKi6N
jg98mo+PYuumyYGI5zLXVmZx6Qg+HZ3i60kUT1E+yxNxm1Z+Tewfs9G9G9PCN6vC3sZVZwSiKFYg
F8t2AfJBcQ+UEurOtoZCkAa1frD45H6cOze9zYJx0h5CrfAKQ9sy9vP6fC7tamzm/1hUAWhhm8c9
QWOZT8rId5J7t1vDRi7e7qcmFJfE44YKFsGE44RoRcbO2vDoMRq+VMxHecmEhFnYrmzopSPyF5je
QDkZberKZgutymqmxIKb9CglWx+gDPRlOgQEqKa4lseW5rf6MB6uT+aKVXUygdKQKbqYMFL5MFWg
6n80+XutPTZ0XwtfrCG2lvb6ySDV3KVL3C4FrhyIugRtPDecoOOQ/8VOOLWh7DeI+JUsMmGDpg2U
Ej2Lcs9ERrseg7GFAN2KubUhKRtvzJ10FDrM2fxrBmx3ITerqh6/rhElBGFw+Ln6P+N11LIASaNW
NLhD/Q7EwPHWMPvoA1J/7HsM4O7WLY3iRZZOem/Ltp78sY60B1R3URYb0mi45SLLblrLAWHzde9Z
GPtMeGtC3Q/spsgWn1+wToG+zBavVyRgDmF0bGzpOf1qA/hcVVUHP7/O8WDFTe6q0HkoT9Yl6ZEj
GwZh3WqOMB+j3LrJ5IAnW+3uxt4cAoQvdxK8yR5PymllmAsnzkxRgUYwtJqjC1Y5DliJpw8YkTFM
gp4t0E/hsrg+kUsnDkxAwAxt5hbAccp1Hk0ibK0IMVnJbtx2L5uNU/qZ/UG5ji6enRzwGF6pNC8t
HmqM4B2caYQv+PMyRvKWlnPEqd1mbKch7kQT6vVxLRwv7NQGO3eQ2tCBWGoLnNUiADWFjIIpvwvj
N9BSomm/+4tQAqTuKEGitWSONJVZbJoxYh3BezQ2jpQfK/npxCsx5eKsAdWKpx88H21l5yPKBY05
n2DCMeDy34f8bmxXHpcgZFrw+DlOnkmQUQdWaTDaRNZjCi5ydOnE4m0WhPxm6Wn/DtmYClSAofmZ
NYV7CONEu7eLpD0muZFvEjSF7MNS54coqdsPKkP9q0jKcK8b0bRNNCvCq4KVZFf2UbgF73Z31NnU
U2+yi+kjHcFwxiKZxV4vqV6BaNSpg3xMurs2zvRgbFjlx01n3jWjrT3UIpQt1HHGaScMEX01EyO7
Y3lXPYVVI29pErePmVZ3eG3yCkx3ae6CjqhroiDSzW/OlIKsuqBNaEIXrmpfuy6ON7Tt43vLrq0m
iK0YhEwVKqRo5uc2uAEniNi8twxkPpi44bmvpuhgWMLYuCECHa/rHLrnlSwrpJxFfRsTMn9ZmBx6
6HgEpugKaAdTDrJUtxy2gln1Vi8GN991kej2yDIOBxbmceTrEydvUTY5x4E1EhwPsiDxJqTZWHk0
1+mtWenhPhpcMElVjd40XodJ3A4Q5wos4LTQ/8dybd93WYxWXat3twnr410+ueyfvOX5EdlH7TVJ
8/5zCp3woakGutEMTjrg9SnJvBjVUBpAkJUCV6inxhcymS7K2pLdZHlnfO2y2vxBy1h/HOws2ZS1
ESNgRstBFmhFmX3JUzYI8DmX2b9FaMljAmL798To+0NZGJNfD2N+h/+9u+OOA+B5ZpO7UBsNFFYI
PzjSTO7M2BJBXU5x5Qmke7+4wmRPQxG5CSSQa1KhAcfJhm2YR1G2QyO5eSjNpn1KEyK26EpzWz8h
ZDwC8DV82j3XUeutkSx2oHK8G9AcV3sUjLaPDloz7rNQJBXY3+czHJoWL1GaF89lMbEySCpeHbpS
iI+IMu56wqiHr7RPABzNjHGyjibP2n8S4CO3yZRVx7DTyWvRVSQ8QP41BjOgOT1B7ajY5ulo+Vqo
2U+WLcJDazSWvutpSKKN6ERoeKxA3tWnSTr2u6xp5FNW9WPvycwNbwdLy9FppHX7MK40w7OlKL+h
UYe/EswL9wRYal8iw2qKoLD77LVMqHwxQa326VZgkY0yV2+9pEqK14L04quVIaOAPiKGdhCecvGl
HDL3KXSjhnlFRQg4z2l+4wwy2kwderyzshleTTGatRdpdflT9oPcGCgovposRkNL5qBY5OVmCRbo
PHb5C0lDiH/FFh+8CMH5qzma2rYMO8I9vdQzYP5DObyTOhoOYZbXrlcMjN0MlRneR6TFBi51S2IX
AczI86q/GYZU/xiBfPLMVFB8uuWEOdh4S/s+r/HABnWOJQ8ijDUcHaxORyj6TfWR1lr6OCZTV3oQ
mxEH4bB0W1gt8mXWxGtkHyyJXo4k/Re4ruGtst3ukDuZi8I2koAPBd5oBTqUeFDVZf01ckJ+j9Ow
C7Q6H7/ZuSm2EwWLE+kLyb3GrkDIMY1jdBP3MUJXd2ThTtAkf5E4rrd60pi9B0PRoXQrsQXQI72j
VZk8a+HI94wTC9shBSeCw3i7iQgY9bNx6rfghEs/crfRPDrybgPOCnsPygkwybHI6oO6Hm0k/QwT
mBAQqEZbOtqQhKRi2MRJQTdln1rDrmKsdn0np9bkoY24cb0BvHNtYPIm43iU1agOWxUoWr0epGIb
NPi3xLcjO90wI81eHcjGA9fWSA2S8dSqRx/9NlPlu3qT/gRNPHopZSnad1G64WYkdfVh07Dd9zxL
t+BhaD5IpLV7Aa1kv9a6dlPbdRWQedJ5oU1fqNHpPweaOp5tp+UTgAH2bdS6zQ1kMqaDAUcEl7jG
10QulkoB4Aj8fcsp0SOPtRFCXmECJoXnKd7qqEUY9ofpftFRT56Yr1VeOm7pmrTIYjQ3wwVnKgEk
kxWzNTBQpTHXkrVmJ8AGn9VrwMrFqOfEwvwFJ7m8qKvMCNQUKOp242dl/DuT7Ls6BC8IEkLxdzfL
Hmm71vS9GEJSHY3YLnLlAJDNL/UTq6Kxk05qCBrSGfoYH6x+2+WxB12imO9l/CWk/yZi5S2+FKgg
q2cDqYicCkKuc5txw0FdPJevy/A+jr2BbdtqNzR34dqjbinsOjWkTCkUnUa3n6vKWv3a1f+Q6NCt
yQ0u+cWpifkTTuYvEWHN43nVJvsgcwuMx+TPS+MMCS685IDxmmmPzy2UALJRc66/ucPNMO5sd+Na
KzXpOaBW30rgyEcTKUgP2AWM22jyRjf6uWQ7ObeDkx3bOIXqZAwdWTO4HtsvLcmJKRWTUdt2U+UZ
RhM6Lw59hGKisQbtvexkB4PoqQ3l5UUQ5RUuhw0wEvpgoEOICMrMSQ/ssAbLinZrAlnIewblCrQG
ElAR5eBgKQwvTeR+hDqfxIut1T9tgASuj35lolX4kGOnImxmJEUdbVzyPnTILByjNTDUkk9CYgDt
eoACGxdK4KzPGhA94OVp1j/T+pXXb38xijnzCpIAUNCrOliIgppwbPCayd2NEF6LLhPQPTrFGoJy
0VdwRAD976DhWBXIGcwEyYsUz1sSHk3th+jB2LRSYlgzoZwQOuSmIc8OE53z4vYxWiQCfU0ucc3G
/PcnR0SZ1r1DHTyZnfKnSDdp+SCr579Zkd8zdfFiBolPNWAYFcI1YX1xys8w94d6rX6w6FknK6I8
lWPD5BGzYKeA+gt5S/qVvPDaVCm3kSbwQAoppkrkGwGpwcZ6N/6YnH8+HU7GoJynSWqCU67CGNrm
mHRfavclDZ+uL8fKNP26dE9W3A0LoMFrmDDpPzyD8Eb9F3fCLPoAZCrydQjBzl1q1Lt01HPUqHLj
GENGEDe2/sdyLfM8IWxDGx74XF21TK87mincFrt8zAFmGR4d7amz7iIA2NnKqbgUD5xaUjahQNzM
CzQo+aO+o3wf1Y5H2RMogMs/R8HOY2LQ7ps5XZHyOZ8306hCUSSw1BuBQ+8nuu2Hv1l79EQBh4/c
K3Dm5yZqCeEiI0Shva3uLLf02vxv9vpvA5YyhqxoS+bw+XTv34phy/hNGe7YWtvS4k4EggoN0sBe
Y7rOh2HrcSGabs7B2bsh2moi9ZK1i3rpNgTjKPowUAYCy64SB5bVhHbYAbU1jpbyPNqmbPTA0mUk
m+vbcamIx04NKQ4Gieaa5u1sqGmrWySV0mOBpMbGbpvmER2foV/3oI7tGfuUutEEbLK2GYuJD57h
tYh7ydlxL//yQ1SPTSU4yVoylZOJrWunW92UaKd/jvSbFpJi0ljJOi4dQ6emlJpGUZkCeRWYmgG9
MXkaIM5xfWaXLYC8au4GQ4ebcg6RDETlyZw6bZtdVd6TfmUzLXoIMvj/+X3lPnALsHTVEr8vin+T
LgmiAtkS196QeI1U+he9jRoD42mHpiOEjsD8K84IR0RNCxxmvtMzCNVZePxoWysCsyJyVu1kA+pl
e2YEXZq0vAVg+X5E7m9qOmTGei8BFTABD1E8uPvOuO9CF4mvlblYeh+efqDixOhO66ZunotO++Kw
R86OOd/wEgqhR1HtyRr4YnHqT+ZDOQCQc7Rc0AGhsoiCWBO3HqtGtBbuIySIrjvR0lFzOjAleCnc
BK0jIwaWADBJ3lrtXtdXToBFP51p14FLQN1C9dNBKywwQgBwkZi3PDUQfq9Vfxe39W8Lavt9XGRu
CUwHcALQLMia18beFtk/WXOr5Wtw7JXBuMq2Dl1WD8LEYHhc7cskvoWe1v5vluT/5kt9oTfEHGUS
YjQu63YlGZBXK7zMzlaWZW3SFJcWfVpTI8TKj2ghBimGXYBcKw1o/zIkWfDfDUnx57ECjyJovHBt
tjRg5VvO0NvtrMzb8h79PW/KeRjqRmy7DeYtSvY6QKB1czcOd4IhgIJ+j7Fzyfb6qJavNhfN5KA/
B/uCiraukjEdKO1wncS3cX4M5UMG7LFpfIGcaAciH+pRw0cl2MNL8W/27YzMQu6doH1PmdFCTiny
0zDNm2PRcV9Hop+vaanMP3JxLJ8YUWa0p8WosXnnus4usXd13gCSv1I6W9xQJzaUW0YU8WRNFmxI
8M0UM6lBt+J8axaUoDAaqirWNFjAXHqhVvr9Gqh20fNQ+EN7l/1LfuE8XiuhEMPKHKirwkleExyp
Xp5Dtw1Mrsy3QYEEppvxGZWTr0B/Hf7CB2dVSXTTQr4d/bTntkU6NInTShRQregpdwiae16HRiCX
Xd32je0XUn+q5bepfQcufkO1PybsxEsF1LoIVOeuYfsiT6BBQ6g2MPY8MVJwSNujvqe9ZkGlvkpv
Hac03q6PeMkpMdUQ0UWDgw489vmAZTwYMxUqnJJ7Rgpe+eJhisaV7bV0OJ4aUa5F2JZxRWGEk++x
jYLOPrMqPCVfm+79+nDmX1L32KklZY9JKcao7xAeVxLMf6B8RIORb6JIRNqP65bWJk7ZabhJWIZC
DOJF92sU7e30xbY3100sbYS5Ax5ckeAIwQvmfG1MU4gmHgAtK8KvdgztHNSfK1QkdW9wvxJtK6Jv
1w0uj+n/DKpgKCfrgCZuYNAsyYZJ4BUgyZujCHrdzPIi/TZjno+rKi2jNot5kdItKzaUBkX2Quhf
HFQns6c++i0IwoO1HVZI/U+e7PpqJdO8dBCe/v789yeZERuN6hIiRniSSIijQfg1WbuV/oez69qt
W1eiXyRAEqn2KmkX9+44eRGc5FgS1Xv5+rsY4J5o08QmjgG/GdijIYfD4ZS1pPvPb0NgU2DkVXwe
j6zLAQlnoE/ZeWr7JWDza6tTFBNRB71IF5SJVMPC0oOKfleMNGAEHxO2pzrFfeUgZwWJnnGdRphH
YfsynvxpMBA3789bgXT9NrIEKzABoW1ZLdYvwQioZqNnXuELPiMvcme6kSC8g0p3KWk7Q0KDjkx2
WbdPVfzY0qBsDgMKxIid2aUR74FvjbmuoCwVL0ppQONYf6DS0cPyKaCJpsI2hggWqCXGxPzCGZcX
mmooOLfMrTAcHZUo/c3NY+7YxZ2NIagq4D0INwbm+4BMS+NWsebSA45xDUwqAOjmE/C1Y8ZT00UE
XzQ+MXPXTZe9p3BaKhH88G+OBSm8pUlzim5m5txmA/DUSnZbtiqMX+nZ2GgiOHp439FNV4jpxry/
spypQjBiXLI5tcPOYpeul4NCnMVXtKlUrzzpKdnIFvzy1A+pNdZcNqmArbRvs6cqOQAXB+MvXzgj
fyWJQLaMdaMbt5CU9JbfUt3vVezsiu0ST7xDKsdpK0jIKcLRem+i4YcWitKE9Khv1BCOujcbNdpX
YHaj8eq4kPF0fpmkG+ISoDZhPgrdg1zJjc2VjIH+pkEtKkV2SLcAlR2y/EaL7lEEOy/pT3FcDDAQ
2eKdAMeCsQNBlSw3WE74IAfgAfyIXI3jRx4BAvFWAzFUX+0mcnSK70t0U1v3KMmdly7TE7EhJp8o
aHEwbnGqZ2RrJQMhLtaRde9tgt7y+Qeay+5m65lkneIgy04Ypk8x04TZBPqJ4a2q8ExyeaOfSXXg
/VwV7OdMXN+qgqS8GrOw6/85r51UIKBfMNABfE5LRP7RQARq1lGPNI1bXS3d9w5oFe58m7gTKOzj
57VYQhBFK5ZUZv+4RF3QqnMGarEk7eDZ55QGxkgyCgQ7UDeMV4sSB0oqBNBfaLdADzNgh0/3zXPn
AalFvKVb2u27aL1oEv3QxbZix6QNJQBPBh0ShvKQxxSu73YyOewffz2k+c3S3q3Ai03a7haoajv0
uu6TJrkHienjwrrAy9/Pb5/skGNcGfhTGAZykRQ+VdL21tJuPAT5DZgQtfl6rH6fFyBdRSDgohiB
SjDyqKcCMpM2s05wnTrReuCVu1rT93HsKiyCX1CfTvhGjHCB6QQcpA6PS8DC6w8munSL/cCe6BcG
nzkX+b/qCIfZqAxg0aIPNIgQ06Xow8mK98bA/J6qJiU9VxtBwksldSN7qAGgE1Qm4OW9d4o2zvyp
p3eDE5ZVeuzcL5T0XLRx2XAeKKuLUHr1NHh62yBZH2eXy/qm20ej/UJ1FazEKNkjwLJM8drSCJB0
mIaEjcdY4MwAqcAVqUqEyix6K0Tw9Xa2AouohJDCdu91e3jwysfzJq2SIDgGQsqiApkczgyoc4z5
zsoVWyGNQVG7A0snMMDhe4RYJdOXNJ5anMrO/aZXmBW6WswnbXhhyQNAl5Mb7QbJtPUrL7yNVPHl
kiD2zC3+4J+yFe0xr33r+LUbKlHxuemKZ3UrR3B4catPMyCissBo7PKQmsvDOH9rV+/eXn8VmOfz
nezn+R2TOaGtRNEmyoxUWYXDlFkYTOAUA8Nj9p9JDPFw2QoRzKIwOzNuI6g1egegyPqg5QUGKVFB
Uso83VYMt85N2FQ53URmB2JqvMDyefEL+2c/HWtdMWgh7czbChI8N12M3DH5bB7IWoN4eV8jbNhN
VD+CeA+ETQCht0wEVF8o6WHMFwB8SCpjUlzMAHgsZp3Jr8N81C/70rkdleD+fLsFA4QIjwNuAorq
E3dKZFXTjP57iHCa24Y/k+vVT5PBLxjBpEyDZM2lQ8pwst7m+M2sVUgKki1ERdF2bUywYERVBHGw
x8EoUhOXiA5EoKk6MHRp6D8sFUC2xOpPxAh3IoZ/Y5o5ENP3aALv57ueNh99qYfnD5fkOJ+IEa7E
flibMeWzlHnHbsDEgrFsP3uYHe+mrSIfvSiKq15yMzp4B6OKhsnbz7U0Zmh6wzpc9cxuXqlZ7ZLh
I4kwdz49waTQU/zTS6fDF3TcyBRuY41qk9X0JndZYbs+tdmD7xPwb7NeUTKX7hneCYhrbaASiuCA
ddcWccoFTQuQOt1kP67FZbPGChwRlRhBHzK3sTPpEDP3h8a+Z90+T47nl4xv+6dDBn47PH1A+oiI
6dRP9VEDjjE0zwfjhF79dOe1yOJgSKfw+y/UaEBfhR4RwDJzJErhQgHVNY4UFzUnUzjYRwL67FyV
P5AuGRpF8Gsg+gWE06k+XUEwJmG5yMJglA7oHQt6NK1YcfPLzpKho9UWoTiWTRxNjOPZ1OJBwxQo
Mw5RglQ4owCto0vojR6GXmYkEtNKsVMyzQyMCAI8EaHfp5E6NtkJZmaAf5n0oFjy2qIJHW+c9ilZ
FerJHN9WkuCR1tWxMZgA9RKPYkKZXpejdxEDexA3zcV585MpZaLejsZNoI18eggD6iTKvQxJ0XoG
PawONDlm75bWU+STZVZu2niHct4qvOIEK2+cwcurFJkYLyvBgHEAf2TiXtmOv7D9eYVka7eVJNz7
oJxbMeENhUptD2QP33Z+jt5uJE/nxUiCW2CG/lWIr+smvDA0U4/xX4ix1jtn8g5VVSscuFwTDtbJ
ac0/YeznRQ76L4LEUlF+LBgR9745w25S0XZJDQBwUf+XIri4NDNIk/Cs6VDfV8PFAkiSWXEryEQA
yQaJHUw3c5jz07VKi8IbJj783i+3s/WqAaJW7xSLpZIhuJ12nlrcdZDh0j2N3yYDCGYqLjmZ10Ht
1AOgPji2MMd/qsecmxmgxHAbYHrxZ10k1yMB6xFh+xwIpFbj+i7wY/3zdia7xfk8Ac+LoRlcjIGs
qmVTH0OvdKwxZHvL4LCbovIBxBvY9Q4TmOC/PS9Sdla3IoXtGmszj2sdZ7UpnFv0fQTmVPwaa2NX
eO5+dAqFW1VpKOwcbdGZFtlY1aWqq6Cn83tUa91FPnZv1ah/17242kWpd1ugH0yxuPIN/bu4gu2D
rC+b8xqLuzrGDDYuJK4AyTKG4H54n6vou14ZNyABULQxyM41co6ANUYeEDelcA2DjsVcao37wukK
zwYyZ/6aBm30cX4bZQkz9FGBQgdjKRgEF/s+KAYZZ0y3w3+Y9o2e2cGS2yEYNQ+Nxq6K7HvvFhcW
5hCteDnG1vDrvHipFfFEFjKogDQQ0YDtcRxbQCEjeK9+9VkBw0n3ZjziSnsvNKbYSOmSboQJTp9Y
ehoBFQxJGWDr1fZrtmYXXgcKF+0rUTV+7l+1BB9gYRKP2S3UWhIMVOvulVM6iAvBcT1Xd6zXwzbp
fXdVtsaqNOT/39w3JT4JMHmQm7D6aOZtwKzBtzDVAaysm3lZArTL3ccj4GCYfoyG/qmo7TsnnXrQ
QOeHJht8Q4lUKd1iWwd4EJ9iBxTT6TdhmjZvp4EfH2Su82TvATedhoA68FUgcdKDupEkaD85LVAw
EmhP5x+U+EV+zFEMMVgYxSWYPxSmK71LNtIEj1QtQCAgXK8UCCb68hYhT2qAhPD8AVFJEZxPMmWW
ZuXckiz0o+4w+ekjGlMIkTrXjSr8/xuzIb01JMbCt2jo34jXXyeDHY7RK6bhdtROd2nyXqJX97xm
sto0Zxv5v2GITApsTFhTc6mzle9Jml4AsTIwxnI3Ov0R0TPKKywEKMbjOJJ9otU7N37Xtfg+Ty7O
f4lijUWK4L7R7AjTfjwNbYY0MYGNmR5qTUWzIwsGweqAhwEAA4GYLHh0J+9qy8vw5okdC0zy9hED
64evaPJXhHm6keh4TgF9Dw/XjfElcxI0kyav0boqxEjdzEYTciqmIn3l9gs0oUt80Xb1jTE+GqWL
NhBbYZmyYiN64EC/STGCgS4gYdGo13caSTxEhcCkA6PbaoFq3bfIq0Pf5nU/RHfW5Jd0BPjDrlNN
nCqlC+uZIFTtaAtFTeSWKvpgJ5eJG0z1FTB+8+EnJrJxHgHDPppos5p25zdT6s42qgur3DlTM7T8
jVylQChjwWof4nQI4+Kl9EAeHpyXJstQnqy0cDvGcVInBV55QbLeWuOuRpurNR7WtEVc9Ui0x9wM
Z6aoiksNiXc48gNBPs02al4+6V4FmXWUXJTtCBD2ble62mGAiuf1k15DHNALA/4U2UrBkMbFKpbI
xGvZSkCKiThVG+ghxwtjpW+4thQuRaYY70/3QK8DPB+xDLlUMbU0WiHgJ07nt1n+u2+8MTBjO/VX
03o5r5usxIGap47RCnC5m6BVOD2QceW5nW5BHDrV6KHL6uu+a6rQ6uP5AoBI9mGwya8+bTp/docq
JDMw/OtofSrsWoUJL3OmcOpoD6D4mk94sGbRkxlRVh6w3LukQxPQxrnJla8sibmi8sWfo6Am4Hza
wp3Vs3g0XTIiiZg+uuV7PT5UQOtdQJJjozq/6zRQcjkKG/q8q5CJ1BjaYwkoWsTyq+aaSVpFkMmK
wOieUrcFRvBFNangrlRy+P8397FjDgyskkipL07QD09LuQdDdku/nbcalRR+YjZSajYBTt+FNlY+
+omLoS3jieqojD+fl/PZIviqwTzR5Kp7jmicTZqA6aDn2uRP0/hQ6neNCrf/8+E+FSH4rsSqV8/j
ImbnZ+xcGG0YV2hn+FhVVYDPdzhmTnQTXG9/mMzE9pMegCXawnuF5/ohbr1H3R0UOWupBDDMUOTZ
OD+KYNfEYEmURkjID23Qs2+U/GeXy9E8QYcIfDxOhiLs+pDUSzf/Sb47Lx3Zk6jys+iuxEjQ+V2X
WddWjhC4mnOJHrwJqS+7COM892MHgEooBlGFPrL1QukJxR8kjoCaJvj1oUfgVtvITLXenVn9k0+m
6mKUGJcFv4pw3kFmxRHpv1tMQpRLifBwsGoQZD/rYPxMnIKDv/htdeN5H9RmDz0Z9hl70MfuiALH
82CSUDdaoGlV8BGN6lkg/SYbQKkEPp+ThJ2e3XYAyxlG+RGy2vlVtA5XbWocSGPtF9j+sqqqlzJx
4BKB6SMHCLPhR3zjKqoKGA+Tg81su7X+vjgRgGKKFeSiQZXnIGNni0GBazKAv7EEWXLsUzo6/jo7
02UMkpCdN6y562MitCpB0eByRC02di8Rkkj3VjVSFUmb7HtRJ7FBMkvRGiF2w0XrGCGPjOVZ8J7w
o0wPtXW+dNPqetb632U6qGyEj+me1mcIqOfAQGxSmCIKrqcLtIA6d45dHihqLWgSOj2cyHCN2a7Q
WZewbTykcQrM3U4HtDKqdof/+CfhsAUKzA+OUCgIx+ROpw0rQpt59MJ20o+a7u0dHZ20lrXXBvKy
phNCHrTTms9jHSsSVZIDyNnjQVbGGT3RlnSqeglfsxYRYjgr/jklrm8Cw+o/uxI0cv0pPAAGA0Oi
pxLyMZ4bMkbI2kY7mlw0xtUMgKTy7bwUyTV1IkU4UnOZGIBfxCqOzkU7Y8S2ufPc3XkZkgcFgRAO
lYNzhHSXsFhdu6Zr26E6VFrzPsOwgR/HnhE4vbEcei/LwMQwZWFeAYh7Zv18i04zJG+MybrsiuFh
7NdF8UWykwLTtYALyBPWYo2MpNFE0QAIaFTzA5UEv3BvI127H7wJtYo5VKgvs1SYKHA88aIzYTKn
O0nGDmVt/qSpjQhkKUV37QHoa5c0VfN9TG22R6Rw18ercwvA6xvmag5IITKFwf5ZZPG8YANAc2rg
vKJH6/QrIstN5jECIMVc21OPEeGC6EFsF/RZ8wCR02dDC5D3OSuTK/RwwehSlqFMaWDI/MJxWPs8
kwxAVb3m0Hd3jEkIPNt1wNVWZJd6s5TJLlvxS37X291z5aVGWEc1Rzsr+2UXr3bxYtq9xXFsjGe9
p9pHU3bNwWOa+WpFUXPM+6UIWULX6ySlBSohUZT4MXDR7oe4nVWNSp+fmdh7BGYI1xHX2CKNQTbj
4W2OZR64Jua9TOe+tH71KCNkRgt0TrKfVU2MkpQzJAIggF8mvC4vrD8bbToNDl4rw7Lz3AcSh+Xw
rXSek/EdhHcpcjD2DVXSN8rONy4DVGYB0Q64TOHoTbm5WKCRyIMpAbiqwZldsju7pYpmAEncgzsH
dFjIZ+Ogi920Uw68vHRGJ3Q+eIByu0jrH8x9s539+aMkO7dodgGvtc09ipizmqqWDJjtyQPqTjtz
zi9sLwuTjvo5+R7PVHG/SdduI808PTHraI6MtZDWrwAQN81d7tw3s2Ll5EIAi49mZN6PImyQmWRz
7HjgHpyL6dc02/O964wvFesrRZlZboCgzkB5DtVZjBadqsPQwtNO/HVeRRN6Tn92CzprrlbPj2dU
BnemczliMrVWwUTz0F30O9QjOGzgMsIEpxDau7R3IrvAKtr9yzo8zfVlzAA+4Gfai94eDdVbRZIV
wCQA2vQ59QGGb8Q5+QEEfgW66GAj/Qvm1mcS6FkYpbs+8x32RvIghlT71q0P521TFhFs5QqhPzMB
KTi50NPt+kPqzMdpUc2Fycyfv5GwmKhbfcqltv3UmzmATvlodt1dNNNxaQreN1zZqyL6kJnlVpRg
+1kVo+sNEXDgxmCfiu2ja+W+XuRfONBbMcLVGLOlWdsEYiIMFdfz/Zy9eUUVRMvvBOiZ5zdI5vLR
SwTSHg8+n4p96jzb35VTj5OGUQ3v0WOe71kPbfQ0gGDaViX6TZk92HD2YDsigDET/b3RaGPTEh70
oI+zN3yvfjJX7NxOax666BWz4Bq9GeL3pQoK90iyj66+TZwalZuDO17p9HerNX5RP+XrsbTDtFRh
8MiMaft9gr3aTUcyK0Y8AMhopvvjsm+dB9L97FNF5PGnJ1v0ALjxgF6D1ypuIcHxkNbtjMTCSrRm
gjauQ76gmsHBY/0+e2jsJUwM4md9ucsrXL75j5oADijIm18Wuczm19IF5Ogc6PbDHCs8vDQy3X6a
YOaDWROUebEITXEFNCos/g6poZaFxHtmxd5m4ZgdK3CwxUVY/vcRLIJ5S4hHvxSwlsQ3RNMg6YFM
FEiDgXWO3Kkf0WBSUebJ3O9WCL+5N4/YrKu9EgOGCACM733vW/3BKfYkeZ6sYxHdmaoGCVkgsBXH
rW4jrmkWK04XiLMtFri2T8ntjGE5T/U6klkvnvo6mAGQ+UWF91TOsGiWbVTwtiQbMXF40a6PCYDp
qPGeq1A3JH4D1+WfPmJ0tyGndyoKg7GsSClEpezJjluMcwKPuLqLgbVIAgyEnfdSkv06kSbs18TM
ONdmSANfytoA8xHz+WlCfdv0C/oDOLtoeVE4RomvPxEp7BnDIHJpjRBptmSn90M4VTe6yjAkG3Yi
RHA368RY1PJgKp4Kv8kvUXDEsvpAWh8bRUhlSncM5wkzs0j1ochyumNFyWhOF76G+VM6X0zpbV8S
DOmFVryj5XPKaJCMv7vyd2pfR+vRIW04Udsn+t4FFHl60cf7NspDY9hhsiqY8wFIm3tEFBnY8ZK7
yfvvlyCqJX8/V1ga+MehNFP8foseBQ/NS0Z7cJqfk+bunN/nrUuCK8qZFv7KEqKx1sWMzsqjlKj5
WVlhp31LkQ71ej9LLvRl16b7mlx7xs6s7nugMy1l0JiPnvWWF8mhVl1BMve7+RqQSJ9uFJjLoknX
8TUelhmF1RgksIGV6X43XgCY3I+mt6GdD5Z1XxbhNH+h4gDxGJuzCV5mmHs/FQ/watLNPDSNmvvZ
ezZXtIhUl3OiuACl5+uvGHGYV1sjzetSiCm7t7Sdwrg+lk35lUO8ESI4RItqyYy2Jiyl9qMDLvaQ
7mwVULDMN/G+LD5X4QCBSjhXxjBPecbL0on9M48u1hxEkRetA7DZ7Kqqvs2v541Vtm6Y6wXdH5JG
aGUWtkfvdfT3xgvO3bLT3KPlPq1fuIL56PD/RYhbU5sT6NpriGibmzz+3tg7rVScbrkWYC3HfCuS
TWKuCfDxa0+0CdfHelzoN51dt6ppMqkIVE5sHWlCTJoK+5KMptGuDrQY5yd0QS/ZNaqu5/dCVnkE
Dt9fGYKTWixwXYBmBPbVvq0/KHLuXaBZ/5jpj2F8yHEtWkOhkClXC+8czEThBSmmDZu6H2iFRqrA
ai/i+CNF8oi8n1dLdlOg3PSvCOG2jQzdLZCKB0prtJu0I4JwK2Tl7ertzE7x/lZpI2ySt8R5QgeI
8kC7HhvHKf2B9ujz6vDfECJtbNJfdYRNyoZl6gwdMpp08dPcp87r4ha+Z1wRVYGIr8w5UcLhNJym
jYwaoqbql6Fd5t1HPeOheDivkOw1j3yZYfL+aATJ4qNtZROYUMD9FCyI7tAzCcoWw4+G8cpp7CAy
W7zk6lvHJYfFim4SJ35IGsXEqczpbb9AMJEaXbAAY8AXEPdiXP6xx2eToER9CRCeyt2nukpj7qiF
hcVkmWUClAzj3EAvPb2URm9N5smwkCdsQaOS+Hn64lS7PLqc6erP3jeCFHKPt+N/vz8wf4Cueczg
g+FHHKzN2r6JACP6x025blj0h3Hend9MyUpisIbzSIHRygOIwqlmdeHUc5OCkMxu0qB397Z+SIiP
6ptvpSECLaZKeUlsdCvwj0/bPEZsE/wS9Rxh6yjzc1ajl/hiHa4ZUdSiJEf7RI5w9446htFp4SFZ
AvJ110ECe/a7L1zwJ0KEp6pTD1ZZIiwNEgxDeVFAvG+TCpNZ4j8AH4A0JG8vgSXw/28WLLO1tSCZ
nQcoi1531QD2KnbVT+mu4vObI1Osm8T7nogT3BUQccDPocPmcvN31qR+ahp+ru3Ae+5iLVVToSpp
gvm11oBIoIQ00w5b9o5OTJ+2xzkLLfMhGz7O2/pnk6Ao3sHxILTEI8QWVNP1yC4HB5wUTtcgewES
w9Evq/15IZ/tG0JQBwcJNWriwH443S5rLVABnWPUX1GNpkPYaClep4+OdnFezueDCzkEbWQo9iJc
Et9TbI0rvU4hxzA+MiDXgsys+WaC8m8EepMzBYmliJg/2+GpQGGrcn2qDNABQ7Fo15bH0bvs+u8g
s1LStEnCmq0kIIWfLiH6Reqp7CFppTZB1BxF6d7po/jGIIztUw90GHXRVr9pYsePieEmB3vwsufz
6ytVFzy6nLoCGQ2xSBO1XksKPUW7Z3PToeU4Nx9c5/tshU2rOHHSndxI4ha1OeCFxfS2dCApm+rQ
QwTX2KD5mtHleUymbyN9oL0i7JHa6Eai4FJcGmEKnEAiQLirabeaDhpa76L6C1VW7CTqa6ht4jWH
i/NUNTonJfh0IUh3gtQOLKPzxxHobLrfDh8RfdTT59m7RV/8V/buX7FUMCAw67LYLrl+BrCHgPCl
3dvervR2+qRIa0hdyl8FxYYHI24BO1BBkkZ3Vn4zrffG8nZeGflx2MgQLhlD02pnSBK0UnNcimpX
oCLUrx2o5lL0xb6MzNeWi1GFE6DSTAh59NTRx8WAZqO5hhoaC+f5R7SqMO5UUnjCfmP7kVcWVs0N
JCVXCXsawGeeqXhBpdYONwmQJhd5SSpYe90WVbR6kNFYfrky30XLKcABEmS7zu+U1GVsBAn3S+aV
fWTwgzwjp061X3Fz45Hd2vqNijVK4jJsA1ArxDENNLaKTVdaNOTe6sQIDKedVd6Nadg7T2N1i76F
rAqd4r9bOdh70EJroWKAgoGwgiwh8ehmKZIl7Nox7nPrrfjvUQ7KMRsRwtqlwNxk04Kkf1be9+Z9
O740VbAud+bw368x1H3gkHBDo2wtDnc2A+oezog2Eze6z/Un1gSuG1BcM2w5njcH2cE9ESUsGxrP
XKe2sWxu/tFrbzZIsIOqXvxuuDGaV4PdxNGgeDFIbP1EpLCMuUYpgHqhHTLUk/G26ofWuy5V5WP+
K6fPIV47+7uGglsfl6xbFxeKecbvZXwH713kPTbJY54eI1Nhe1KNAH3GUzW8LCP6oWHqEnD+oXSM
3OOIXoy0A4nhNRkUuyXxRCAa+CtH8ETZNJok6yEnXu9MK4zq51HVc8V/Qlw2LBrOEOogaD4S7KHs
3aQyIzSkRyZaMfUPosqcyQUA2Ay4bcjPiY854uJd7KwY7gVbGCjlzafVqhSj/lIRSJjxYjdaGsX2
wiwxrAlK83P6u6ofbczCnD81sv3mGbn/CxBuu6Q3zHktCySYigcdntrM7pz8MVFxAcu2eytGMKuW
NSPubeiRdBdr+eo0PosUFiW5DjjD1L+aCBaVxF2czBk0catXLf3ugUgdVJvZkvm5CotQuiug43Zd
wqk/REZuN6OT0eko2VvpNe3roCsaxbaoJAjKZAjdqoo3qoDdiCADUqu44qQbslGB/38TCbR9jbKA
h+YvLXlJ6TNZAOQ7KXZEKgM9PXyEC3UEMXEVR2vZZDMar6r5TtNCt7omxcd585XdzCgd/yuCm/dG
jbyNu4zWEFEvt6BUHbyQom2yvmk0UCU3oGRVTRPJfLHpotcW5VDkxcWELHrawBVEUGNIln1jd6EJ
zuF8CTX7Gv65AdLtef2kRr0RJ+jXg7wDCDMQ57bXk3FMnVeHhEt7rFW9xPK9+quX4Cyn0QX80ApB
w/zDZocGmVmqeAZJdUGtnw9i8eYT4RpzG6/AqAhqfKR+nuqXNLmgMTpenxj7Qsxh/hUkkhM2wzQU
RQPHry/HsXhGDJ/XwYgOTFsxgiBdtI0gIfkQmy76d9HaGtjJNy2vfExhgg9QYQJSD+0h/Q8MFsye
iBano1WeAd0BJk58iqpW64b6gAldRTQt9TgbMYKlGT1jRhJDjKk/aNpbo4XnLVkanqHxGVvM0c8R
2p4e1YrZrIx471GzghVOS65cloUkNY9GMl3p0+1clmhPM8vGL71OURSQrSFBEMARSPmfILsHMjNZ
S5je7N5VWe5b7Dhp6Hu9OK+jzB7Q6MTvIGQHXRFwMOlHsnYu7KEyDmb0z7jcLY4qByrpYUQa5q8Q
EV8QuPsDkDcgZKgD9KiFpnsTOd+pc/CswEDDRPnIvEOnYliUmcdWqmjqC0FXBJfalVcpeDjr/z6U
BrUcmAUsHYByYu6iNce1XmuYRz9r9hBQh3UHgsHNJmiczAY06KB7hcImpfv1V6aYuECDRJe5XGZT
vRcOSKq/D8P+vEnIzX4jQ1i4ZhoB4bVChmFfJJ3hT62F5qr7vL9fkbHsorDSdrq5Oy9Vdi0SvL4B
/IcpDHQKn561mawG6g8QGvVgXvHRKsxGwPNpDfhlevdgTaYZ1l2d3mh9hMTiUhiH8x8g8/WcvYFD
+uApIfaW57nmkiHHB1AEFjnZNTh0kZf7Wv5qloowQ3q4eaUIaWakmnW+y5sYQC/IMHregNd5m4Yr
K3cgvG58kBMjarJUk6BSk9kIE9zkWpV5NDeo+en1/ULDfnrJXIXJSNfO47yDaBjmeGKn+mhx4uRl
PsFimhLQHJrvuO94ZqLJFRN7iaW4XqSm8leayHjV2E2PJjMotKT0KXG/r+1b7K0PRalf6aWLmxOj
KVTVxSv1Jhuh5qmKedxoZmxAxQKdoTyEGr+Qk8SUHIaiMdqCWE3MFBZFDd70BGpR9kFWzV8nn1i+
V75YqjEK+Xb9lSTogvLNnHTcIgYdszqdb3sBSR/GEfW97184VBhgR6HDwiUqvjdB5RaT3p6RB0B7
kNPfgul+dJ/RQT5GKoZYmZn/6R9HKd3giGynG2Rn7pKSAhu0AhEgq6ddM+BtaL6eV0h2cgH/w/mH
MZaB9NqplEq3SsBrLnhHOe+MfMzoA26iu85WPKJlO4QxNQwYYNAJoICCCx66YYrbBOsWa9dDfKGb
t/l0ZVYPg62ok0vv5q0kwRZ0NFIMSc93yKgPa+tdsR59ZaQkAFaqh9AYMaZRNQcTIxtz1/2urbcv
LCg0RJcNshKfKJ2H1l3X3uMLClRbT6Nh3Ox6eI7447wcqXls5PBX0sblupqWo56sY0XdK2ZdUbbX
OsXdLPNL9K8IIhQVstkGCXIKVebx2+IhqTsfGWB6Y/KxoD5lLre6iitVao1osbHQP2SjzCeYieMu
5mREUKpArYsugW18JIDdN1NFpC01RyR2XTRmosvBEuQUSzqYzIKRZOsRRdg6fdamXVffWaq8oVQh
/kiFPgiqRB+YD3FXxcyENebahd1+uN74y8uBrtc2ihOmkiTYfZtH6RK1kDSZD0CBo8U3wgnD4mx3
3u7+9LuJOT1w/v6rkhDY4CWMjtfIgEqNe7OOlU/sNhhL9lJ39LHNhutUr4Ff+mzWr2Wa3GP+zdfS
dTe53yneZ0vd7lY7DZyGXdBRhSakWgR+6W0OxZBbjU0bfBvQbTtvV9MbPQlb7fH8EsgSEEgHg6oP
kR1uAsF64sabTGNEb4w7/8iHj3EMVnahN5dLHUy/z4uS3dIAiAMMPEIryxXLHnRhxuQCAi/I5rvK
uAMEgn9egHTFNgKEFcuIVi9ZAwGNnYeMXC99mDdkP34l+7hVRLjNHLMaC3uAHCv9kRarbxkPRvbz
vC7SU73Rheu62X2M/qNNk8tYhsJn2dtcx0FmJJiNf3RVJWzpumGYkYJVwwUJtnBvTvGIF+ACWW0N
GMu3ufN10JSoSpJSS9tIEZw8yDMmJL3hgRMcHZvt+shHF9ag37vRnrrP55dP6u43wvj/N8unx/lE
DN7kluo3EZq+O/Sd7z3jOYmDrj02qSKUUqyg+IguHQ1N0cufi/JtqA5zjTas51iF6S29JhGv8aa9
P7A4p0oZdQUSqGrFo1lzD6sBCGK7v4l65+L82knP6UaM4BKsFHWICJhiQQL26xQk3Oa38wKkj1jA
yP+riODfG0KKjALKIVjNDzroftMeJ++V0kez+ZagYwnsU26l8vXSE7URKvj6ORnBaZ9BqFXDtyMv
hPgwzNLER3AcEuc3mKj2Sfk42IhQve9zmgTa8K3Sy+cRo9INqwD6PL2cXwip2Ww+SXBY2qDHVh3j
k0Y24Vn2VNeYiXhstcN5MbINxcQc+s84+gGQJU7tpqj7Yqx6G7kQM0yBbFSsqyIGkSmykWAJG+rF
md0WqQsJ47dZD2fnwXDeAKh2Xg+VFGEHI4bFIo0Dn5j/MwMgIs78fv7Rex/nxciOGWpjFh/qwHCv
mFi2p6pjcwNlCuQ3UIqx6H4FBcF5IXzNxchjI0RMKrtmrSdmCyENRnaK+MlrQo89AAiqY1ddxcJ6
VGEWy/zvVqJwrHUz9jC7Dol2A8ziYDBxAkx/Ka+n31mpKmkp1tARDML1htFcJgjTqudsCOfxhShc
riG1Bo+3d6GggT5OwRr6XqPtMiAnZLXds4Phy+O8mHunWd+A3pn52eROh7lrlzAFwtela+dvU9Ug
/cd2XvoL2BLXVjHtybz2ioYwmZ/hHBLgkuBcGY6wzp450ETnDfDuqCHXkQIRIkKi6p3Zfq+iNZUt
81aWsMwtugi1ArR9Qd1MPmr+wdr+oqouKdlCb4UIC41rO3YX3mZfLmhLiI2wysfbQgOO8JdK4MhG
myiE4XEN8INTT4XQxE26eMbFYIQWkIqT8v38sZNuzkYA13UbFzA39pwCAmIDg4BoOydD6kfja0V3
RqkiVpT5XQCUOGA/AMYbEWHeBpcuejpTXrD8UU+/mul/pJ3njtzIsq2fiAC9+cuy7Z3UaukPITOi
955Pf7/UwTmqYhNFtO7smY0BBlBUJDMjIyNWrLW/7MzS1z/982fOlEGrW76n8XqZgo2v1dvA+tQM
azMjS0t2akX895Mly2jCeCnjf5s8uuqMgyczEtptEpvX0Ms/+AOdB0MH3FWU7c8tJX2aI8vMPTXq
0aas91rr7VVrJW4sfpS/Rv7kJqfuGF6n1jJGPAbGbOsQdGtzmUvnxQJzqqlsZfD/MzcylJTyIeKa
0srjhDpc5mbDc/QvaJETK/asoJFZBhVPFT9Uf58qvweoXS5/jQVeXR45QoLO5n0IqnzmR9saxJcR
CyadhUy/4h1qtg/hcIAGy/auiuoLJzRuDoWPXg7nlZfQ5V+wvJD/9wPeEftKUlQBoRblr2BT2a5n
fs7rt6G7umxm8Rj99XNOgeLLIQJyNX4qSuDa3A3Ji7OWuiweIkfQsAsuTwRYzre2N2o11Cc85jO4
eaoXI7ySs6u83kVrKKWlWx729f8zNI8Jaj76UUDphIqT2t/1/edROurNW5Ue9bVOyeJROrE1e9H1
eZQlo4WtiFbMBMlEEa7cpSvezD9Nrg56Pdosm5oGbh3Tvri129uy2erxt8Rc6fMvGUN0EbkVap1U
hWb33OQ7etKKyDDE+T5U1U1rGVftVB1rxYHSYXCbqlhpJC+eMaG2CgBEjGTNRxm1xgtDLyFPysON
p8ku7RFNC6GEevDKK8N2Q+8/Ejc3Ku9j9daKt82aWsbiW+z0F4iPfBIPJbvqlLDjF/j5vTpsJ39r
9PsiuQv8u6o8+NGzx9vk8oFbtkmhQVTP0QqYV4JAoTRNiEbLJmUYoddp2zyGxaNU3QRmDRMh0+x5
7DK1vWJWfMB5zv2HPRTwg6CJmN1kiW1naWZi1sk06VcRTzU1YGQR2kFKr7JagEnB3x1Khqo2VhRp
ZMdqP/2W7Unml9Ho7Nr+X4AyMO5RDoOEhrGWWZAtqVFkziQmuOTczZq30v5drLI8Lh3UEyPzO2+g
7q33DoNOdt0inCrTxVpZ26X4JhoicPMz5+TMn5hGDMGO34QpT7PAzf2fLUwrsfMrKx5XBy6WwvWJ
qXmtRdFHuw9DP90MfrJFG+U2HIKtOvQrNeg1M7M0vo2mPK5UzHjVc619SSqNw7hGoLN0w536Msvf
1Wwam9QL0o0u7ezg2rQfSKqifuXjLH7+vx9nDldJxsnqJBlXeI24Vqm51hpYcs2PWRDxZCWVMwUL
RvzUp9S/sKE7bvAvbVgHyj/IqUXEnKcksS3nZVHBmiz51WtkOY+VIiHJO9ww0Xqo1eZ4OWIsLtxf
c/MEJE7DyJg8dnVntIdBGZ4mboTLJha3mWBKEGpssCjNtpmpeEbnp5ioi58aI6hxsOv9rx+2YQlZ
Q3QPwE3yHjkP8a1Z+0YpFSk6SKOnu6Mny48MWkTWVs+yJNxdtrYwYAy2zBC62hT4BKPnuTlUfz2t
06HR0tPIjSRiqXHr0ZhvLVq/m2KKXbsNjkryqFXNHhGTldtl4Ro/Mz87U3KnRkg3V6yovpcoLUPF
1m0dQLua/CBLKwnK0lV2Zk3cOSfXZ838UByHWNO054an2NTs4OV0reC11bhnKE7ces0/HOgzo7Pj
ZoxQ7DYqKxwUD4Xfk3utpd6qWKXZXXlmQuzbE798zc5TKcEvSXryjH1t77TA3+ryneG9xdIuzCS3
+qWl0j4KdkH4JYhaAYnkxbuxwMOFN735U/a/juUnu/PWNph42rz7baaBCswfrdA5OQOjb2kJNWIK
ZO01hWCg+25M+76wD2n1SZ+2bD7AwWvTcAsHlbcGeEMY2ykMzss68qh7pSJUar3BjbRXM7+Lmv3l
k7Nwif4ZygcKTPnDms+pJ5KsDZoF6UOtagdr+Kkm+9GvN0N2GNbEGRcC9pmp2Q4qgTPZZo6pQNkm
EgjQo5MdxjVyyYX4eWZltomYTW+cssaKHR8G9aGGG/7yii1+FHL1/10x4ebJLkXmLVeLEAORCkP2
57DbB+EKzHgJhAGGkI43YFP1/dxHEFRQMXfMGlihvGN4Bt21XRr/iL1tqNxqzATF+yREGE1eKxEv
xZYzy7O4LWkJXGqamHIon1BwzdOtHP2gkAATdFhs4ZZdfQovmmQ2DaZHusEUYmYpsuJEXqJ1FFWb
1k0gnWVqt4VYsnGbsXWjtGVYkSxi++GvCOr5r9G5n7IdjbHATWbTY24+yspvc/h52cSfOftZzDi1
Ma+3111j9IqMDa3oPxlteR15oxsBsK8Z6Yobbdtov6vkzVReyMNL8zYdgp1i0961XTlm6tAIrsLO
3I8pkgDmZ9WT0Tn7GTJ6C27F7YzsceiNh4hp8cu/e+Gcnv3s+V0adoFi1Pzsjlegmu975dUJt1K2
ElIX7kzuauCLMjkIFfXZQfX1wCvqETjuaE76a+g46Tef3QEzm64FN5wKkocmM6ucxQhgJL7s5Psw
AS8+9LMkKDDDvyON6pMyZWA8BBiQvOTyTZasePc+SvwP774wYTCKNvMu7Yqw8iL+/Jpei1P6m0iO
9478dtmLBTAJZsBKUSqj1I6t82AkOpoGAnhwL4TPFRSf8V7WDgMqZb4PMPfBmLZl51rObbMpPxm6
22w2aNUW+2ktYi25i04tmHE0sWCemO2ZJiiUaFRxt8z/y2Pzthmlw9iqK+C0P6N75ycKamI0pmFi
AH1EC+bc3UmWW6mQiU69aU6BK4Eu+a0EqXkz5moXu3LSAClsygmVnFyrUVVJGAGcUqXStkoY5o8K
z+oHGvV1yFilU5tbrffUXV9X3YB6eptmroQ0ZO42ZRx88qy2/tRPOSuoybF9VL1o7bISn+edP4Dc
4GOgFmPNQ1/ZpompRxUtK93n+VIgf5o4CZzqkm27pZrejlVCPpcwaRZJ/4BdYTXJlWFTBWIKZux8
NSVlcBCI4ATmyW/fvPHCQ+d9MdLD5T26uDVOrMy2BgoXXWSICRO7fo7jrVJBcqF8vmzjfRYDoIop
Nt1ERVRAts89aWug9oXWCTBu8ai2xl3gaAfTm7g+cteWvJXLYyl4iPFSFK1RZrbnbcC61CRfaXGp
AtPsVKqrBt8vO7RogVIVGYAQgngXPrwcptFAXE+WuXd0Dw6JlcGfxSU7sTBLY8aSTmkRY2HInzoI
pPsXObpx4tp11oSE3wd6Po4jiE3gxVb4v9nH8TrUJFWAuNF0DwRSLo9esMt617CRdNxdXrcFLsIz
Y++w4JXnV5mAZVflNlXv+vGQljs73in+0dT3g7bN64c03Obe0dbW1HOXdvqJo45435xkhmiPABUQ
jsrlbUUp3Dn6a6puSwHj1MTs6VcEjucpEybaZNsOV7AGEOLRAYicvWRv6jVB8IVasVhObhYe83y9
+bt6yOJYzwDnbPxiXzeP8vSmRke7fhgDdB/+s7WrRP9WSD0tfaTe5O+1sVIRWzoHRCeuUOB7ZIdi
yU+W1CtNP2o1/E2hOWF2x+3UlfC0aMES8CYVUhzArOcW5KkoYtUUyCOtdpX0Tg7XOLkWihOEClYR
Qi7Bnz4/AFUpySU6LtxaBv2km3R8VpyjFN/5zS43t74Tu2UNQoK/V0r9SyfvxPD8MMRW5zddh2FQ
6Y50ULQfUXOvjJ/r4lr5OEDxzMm5Rl00cvYL4WTh5/t6/F5M6rUUhNvL53vNo/kRK7PEHAVqO4BA
zZwekuyG/Nczf8jNEfzYirWlA326frPT1oL3qGNZ+ETT3vpWN9dR//WyQ0thmFExWcxhW0DsZsGx
KAzodBsmf2xPp9dZhf+FnSq5fY5aSjD40w66mDXWkaVFpE4mGNvB9Nn2bMsPUqCFjkBwpPFL08Bb
vpHkz7nijs51v0aKtLCEiuBp/zP6ycDxzD+oEpVcMrHVOFTFVN38VDTmtE8sqA0vr+RCaFTgF6C0
LcQEGWE+P8i+jCxvD5/BJkTvUhnDez9/BDF9LynFdaHdB7K2tw3SwctWF6h4SZz+mn3XGhhaUgSD
+BEOzpHRKsRXrK0fvmqjepQk87ouPlV+cNMF9ZZ7HCIH3dmMaF1EE3JS1mc9Co56q290ZeX1qS18
ZX4Y24oZfzKIORKk8qMutzI2r50z2SC1fnwdGLmsbhInjF55TU5fbSdxrkKt7Y+RPsbbqm363i3U
BpnXZvLccoqDL1lVyI+Zp0beVu4bIzl6ddzCoNwPzXU2aAPaoqOpbS01KH61Uef3W1VKh18J7M3/
BR5MxLU+jIPbh6b6w+oq4yrrx/hm9O122HBXT8+tUylsCjn+6tVleMWYS70HoFant1LWOnex3OUr
Tdf3D1w+GUNp4CR4MiGMdr5TkqhR9KCgx6/U1zwVJO3XmN8l3tpU1R9tgFl2z6Q4/TUx7MQg9Szz
5eHbNWWg0/vrqkzeBEHQ3bGm/e+wleqjrLeQVZhxMfywM729z4aeFobcxcUuHuL6ureG6jmJcyq7
DYR+n6tQjx/LRGp/FI40rSzJ0maBF8gAKS84geebxW9lHdkQ+tDWKIUHyZzUnVk6V0VRVVeaRhVo
tG3PHXO9+/gFjzgWeFRxPyLLO/sWPF6p5v/pj9ZP0BS6lrm7fECXPvapgVkMb3S/sSU2+gaCE8om
uVS4Xihvoo8XlBj8JVkXpIv8yzyQS2VXtqFoR9lmuWvb+D7TWrftqpUrfSFdgaCBKMdrURA4zF46
WdqVUR/31KHtfhtKHNphc3nBFm4kHoRQBDLRpiM1Nbsd+gA5vK7CEXXcVFCIo2ndqhBhdm6laCu2
Fj4OXWjDBOojFG3mXcJO1ouk8+hEB7nbZd+q4aHJd9GaaNbCmmGFygSLJhR6ZnssNpxQtUdhJftq
2nfRWuNi7c+fPaWCsZu6RHSH7SFzZWnnD9nKOq1ZmH31SI7MJlXxIFPjK7OLjnlxvPzVl7/E3zUS
AeIk0S6LICmnER/KzN87GoQwwxeTEuzHB7oQb7EpuwkxY8F1c27H6JQi6FLspMrTZAyub39vtHsn
ClZWbCHvOLMjVvTEHxSl6hEIV8rA5OPY3dX9F6n9ennJFqr0577MTkpsemo9dNiY/OfIAxie7jIr
cv3+2Ex3avUUZley8338h4h25tpsu5nQiEqhLbazjqxnvWlLeVPkN9rap1pbwvmmC/KxcVrc8+wX
o3io/MHV4u3lNVyzMdt2Yz55qdpgo/KfJ/uY9xuQzGsp2uLpoVjItCKPWLh2zvdCa6uhr9csWOmA
QTe2DqRjoysqa5b8eYRbIHytkpfaQ20ThG6bfGLq9LKbCz0OtorIuVGBp6Az5yTL6xLIdM62b8u9
Zj116R7own4oN17quDLQP3m4TT5OLGsgqSmybw4cpfZZRmyZ8TRWikVqmh4Z5YNvxa63Vbe77NtC
6nBqZQ5YqJzUhoILK0b1lhVbfbqzu8KNayLI3kvfLhtb2i8CeS/GxgSF7WxPToUS57YMqiiptlWF
9JBFrfT5H2xAwqBwM+ni1X6+XXqyHKd02C5h9jvzbxuIVtZu8UU3NC48hCvJzudw3byvoj4c2A4C
rhAI9B/l+jWy/6Vt7/w1MkfrDnZgRdOEkab45NE7D/+l4GWcWpivFCnKGKWcXqksXDqTZnvtrfE9
L6UjQAsANsMgL1o1518jHS3OdA/8plFu5WHbdl87a6/FV2P/+g+fXecRTikISNkfJbCTGwNK2xRO
Wj67KR8nb+tXV576+bKJpRtDcImAuvyj+T0/kW3edHIzgbxRkq+FdM37Z5t3u9F89qy97Rxi9bcl
73NrpdS7cLdjFZUqVlFBA362hEbQeiYtXQI5ghIqatmhdyx5iOVrwBTxvWcPHgwxEQ7vGs21+clR
kjap1TQGTGC2u1wrXc9mmo0ZmAH4l7IDlgGiVgI11aOrPcU/Lq/uwn4/sz5L87o4liUbnAa41sHN
7HulXPFvcR0ZsGGWg7aJOW9yJVZXN1TNcY+AHUu/h+FZCu6CtctiIThg4K+ZmR9NoDVh5WBG828R
WeyCo+Ht/2GpTkzMsrBJlezSj1PwjFD19jUYYP/TZQtrToiPdXKapAqeY02sFSUIN3d+Bx2qZcVK
P3Cp2s/gDg8unlyUiefPVpiqYglyMbAY6K4VIU+7gLEBzc2yex7c2IN9G97jIv88tJ+9NdTXQsXp
zLrYLyc+opzbRZLMhku76FA71ovclTeCLsvXTBBZzIMPKRuxPlxe2oWIeGZ2dgeGSeTzmMLpSXuu
vdvEuBuUr1r1TVubsHz/DXkHWnCo6AiD01ub5Q9p3UMPKFsRzVQ5cOO2vE9NyU3kYCU+vV9H0VyA
Ug+xAt6A794ETVs22WjGdO9qV2/viuGlL8dNr13J6Fcg6vtxnK1AmmAL5WBOwbwgPxSpmRSFFW/o
JEvK5zh4luqvlz/S0tqdmJiX3o3WzBwvx0QBjLPS37TW3Nbj9rKR9xHvD2KGy8rmGkby43wDjtB8
9/2AJHVp9Tszqrf9Wg7xPuRhwWakkLczfc55qSzVJTOTQ+TLrc4tpCtD3XUaNFzd62VHFswgvy7K
JowFiM197gi7LO2cFvhA2n42nBttQAL+U6usvAmXrIB5h9uORhb1DfHNTs6rIY2mEns+VhKP4ZHS
e07k9r6fpPpKkT3peNmn98fU5sXx15r4NSfWYsuIJklDkz0Ly9jVi+9DlnxS/a/2pB7H5vdlYwvb
DRZXiBQ4R7Bua7OAHkVF4JUl29nJfWgUvg9Ap8zi5bKRhe1mi0/EkCmoXuiizj0CjNzklmApG8Bd
GC6pjPXETWn/umxmIRz84dm2hcg2sMRZ2BkDJ1VKgQezvH08vQXwAEUho1/bXNkD/qVQtDY0SROO
n36eudjscipeAEtU6MpnmWwwSakT+HDJaoVdT66seyODIrL3CDiSr2cFPLndgCn+jWV37dbpg94t
FZusmjcycwcS1Zl6o/dSD930VPdXfS/pr6lXk4qEclcco0KLp22nEU3l1GyCQ9snaA10RNbbuurb
WyrI1X2pjH57U1ih/mhOJudtGqe92ozBjamm8jd1zO2bIbTrq5btFTI8lhKY9UlXaB7GsQTFkO+Y
v1M5H/aTbo8/Qmk0nvLaS18COllfithub3QnHvYGNp4KG9RHkWVqsE0Hp7vWE9N868oAdqd4DBR3
aPtm3Cq+lN3nIYDmSU5qfzNWcvddMHrWewjQ8qvWnAjbVW+lj31WNdMNXdbee3RAlj4w6mJ3mx6q
xMYdsiC/soxgfC3aKthbYQcTaK7AD0BB0zwEoYZWgGdDd77125EBoEkNpIdEzeS3uJy8p7ypQ/on
llFepZ0UbRF8Qzmn07N6Q90qyG6yIs6v+Yyav9OcePxPLdU8hTUtTj9BV1TwzoYwfJ/Vdfi7bspE
3UtWlfEmtqw25l3ut2+q3jdf88lHU6YL7OgHYg3arvJbHWmNLNFu9aCm/NaYnuRe3vLv39DUxGTB
lGcBkwDwcX6yQi6qQCrhSlbTaaPD/aBKzWGK5EMINbPXpf9F0lrjaukwU5IQWtcOhGzzoojh+Zae
pZwyLd6bgI/a4eMQO5w6sTAL6kWWWHkj2FJ9pGOlZHT77Orysq35IJb1JMQ2o9Lq459Iwf6qw/tB
fbpsYCHBhKJI47ZA74oWxTwWNeBV86wZKW7kqvTN6izraxb4fbUp7YzyqAMB5j71HJ9TmJrd5DaB
F6rbJlbTX5WvRXy/sL4pwr4rt5d/2ZLrkI2Sn0FvR6l+FvAT3xt6XwcY0befJaVzzWCl0bBwWeL5
XwPiB5ysrV01ca7+ITbq1ddYhcYRBIYxFteZumJpzZXZ5jdCO40sIa1Y0c4AfVGsakYt3Y4Wb1Ie
3lB40wU49yV0QuKzwCYQqbaq9erAcRgYK19k0QiNRfJJbNHvPjeiW0lY9OirbyT7qav3Sbs1tBUT
S98EHtb/MzF7GTpAVk0voktXD99iw9xGLZDsrKeDucZuuebMbHvJeZsXvYQz9XhUquuajHwNhbCQ
H9lUdMiQwD2A8JmtV9iNakfcEyiEbA/r4D49mC8BxMq693EqV+gQTkzN1m3I5TQeJUqUXhEeETvN
En9vNNtGvguCj2d9Z6ZmCzcolt/FHqOt+eBtGzPcwrCa5K+6DJO7ZG4uB4GlawMWTUiNEaoBzT4z
Vvp519YOS9gXm7AO3SJAI++IDJVroJccrW2Kxe13Ym4WEmol1sdMwtyYem7YbUf5t9e5XfJ62aul
vUeeSYFF1dX3nVRYzlojMYCMBIgfAEiwAW0o0xo304qVuWbsmPmyGY4ksxFsU3bwaOrP5hpz8tKC
nXgyH7RLp2oq4z/Sp4VhHnotrij7K3cTlHg0i7zo5fLCrZmbbfNwRN68Tlg4TfuZWD+Zs9sUTA4F
0ZfLdha6GTD3kTPQs6c/DIT/PNRVHKfKaxmR77h3U2PjGM+t+qKMVD7CbZDvm3G9cbi01wVkA5w7
CnYwoZ7bdAI41v0cMIWWZ2KiT7vJ2/al7Yt0p1T3HT0cyVkBRSxFKAcWflyUHYsm9blJ8sdes3q4
BqReb3eS9mjErQdbQyZfFXb5Bg/HWqtq0eIfLgB4wYSg9blFs230uowJu/mYWLTbFNSG4z5Uvqmx
JwWbUi+95JAObbpSSFu4ggFNaaZlUwyBc3j25OITZ7HZ01bJAuMqb+8srzxc3jMLx+1/SBhNkFl0
pGaeSQk66HpL5VuO43RnTPBKmlU9gMWw/vsHS7yDmUVwxCjozJepcEwKwUSpKKcgoj611qFQy91l
I0sLxuS54IxhJuVdSV2Z7KCKK0HsZo7uwBiWtqY8srAVnFMLs81nTUjByNpIVkRPPnqM5L2iHdP0
Nh//IU8XyF76o0AjILUSn+4k04uzIRvtUWAqFYZIW2dTBD8vr9ZCYKL/SCsK0DrwojmKOO4jq9AK
DYIQ5VrtrzN9N9q/c2PtGb8wcCXaq2BvYI23+N/s0xtJ2o6hSCmaKMz3Tut3x6xzqsm1MsP0t5YT
2HehnAb3vhO0+bbK0/K+75PkJZy08DpJ1TQ/eIx3R25ZtvpONb3kRZTKb9VogLhXRZkdFLkBBWfd
97XnRjnTVzszDEeVwkFovCQO9DEbmiDmVVTXZcWzR5GylSxQeHFeq8A/8NBwJFP0tue9ZG+Mfa+i
QcDLzZB3Y595G72upau+EQbLZtypaq8fjLHtD1VX2pvLH/P9ScY8MyswG9MkfScjilJoH8YFbUXo
Ssp9Y8X+mz0CGMm86uOi65gSaE7AOwDQ5+FwcCIlyiL6i0nbja6lZOFVUJi2y7jOGj/Ikld8OcH2
5WgqL+LzQ0B5Rsr7hFHbYCzqm9w2iyc1auwfdqFRwrm8gu+Pg5iSIqgaNvBbCPLPbZHbOGbdMUFa
FA+lRisJXeNuPOiFtPKpFg1ZoLnQ+zM1dU704atmaWVxR5sZcOMYKrxXw3vUeHa1Xj5f9ul9QMSn
v6bms0Reoefy1GBqNOH4q7OHsS2+Xjax+IngbqGRaWvOu8Be6ilnrsBE3/nb1NMeYzT4gnhcuakW
3vy4AiSbPh+4Wbw6/zxt6FDFS0b6K/2+nZ7D5EaKXn31ymDEO0Q6s7yZ0EiP7osEOOanyz4uLSMs
BkJZm6uFIuu5bVmSrC6MDRrESDWnbbZJw/1lC0uraAvgNykUYMV3dZ/WyD2T2LsJi1e03ib16V/O
kojyNsRGgoxw3s8Z/TivporxzT4+yinCBdMxJIu67MfCSpEG0sDhK+lcKdr5StlGXoaFrUD/MSqb
Nt4xP7JiYeH0gJGnWiAQBjJ/n1tIS8YGAy/INll25wX3YXlnOb97deXBuOCHmPBCJIAJQGY4Z8EA
kcysibM42/QIPOpv5prqzcL3JnAiMM3tTtNjHkOzum1GZniyTQGzbh9v1exBa1cUFxduJBNwAZ9C
VKPYu+crpSaeblLiyjalclDST719yK0vunklG8+egWIKQ72XP/6iU6A0hEAAIHdVPBZOUhYlBqnu
9xjsolvDeA2srzEDZf9/NmZOjbHst7mNjSl78NoHStZR+HLZxOK3/+vGXCCgGqYaaDcm9GncK0py
HJkS+LgJRiI4IfzDLNcsoFi9npWwSGQbieHV0LSo0cf/4MWpiVm8rEMroLyDiWSqXIdx527ldfL+
6UeKTSmAPeaQ1s1Dlml0UHeVVbYx89DVs0/RG41VShxbk07N8OPygi3tZZJVSMIEBAw1sfOtxZZz
krZqMgSwHsYO+WSmqWV6aib8g4fRMw/ymmzZ0mbGQaSGmBGAon4WydooyJ0i74gzZog/12n0vV0j
4l2KZac2xE48OTCVVkm8yrAhZW74u6u/yP42ClY2wsLSWVQ/hf451Sj6+edGgl71hkrqubSMG8mM
3DR4MZmDDBxXMW/QjCqnlbgjdtYsEwbSSSYANxMtanV2RPtaRWByHPlWzssk3ejoB5gbrQF0Ma6R
jS18JOY1eCI7OtfBOzEeW+8ycnE521TtCIU4r0v9UzmsNWXeWRGkASazsoJLkatzdpRkmakccjSg
h03MDNO2UDLXCg+Xd/iakVnwLAvFabwBI4YHwBt+MS37B7E1wUsgGGjZ0MBH5jmurPSDOQwQE0Qq
tXZt2/vF5rIb77b0HwvYoGcrRr9nF2fTFgWjcrS8h9LZZuXWdp6VxNnIK/FgYbVIMBj1RqZb1PXF
fz85OV5eFaTRBZXwskGGlUmm8Yv/4aSMQXxkfqmQ8NVJ/2a+SHUeGJVQsMoC7Ulru62RIb/nr8TR
JVdOrajnroxJ77WRJ6yAnzRl+aCE7YNmreGTFs1orBdPfp1X4uxUdgNvRnNiEK9LjNtm0O4swCNq
2n58G6OKTIYmkENiAm/mzSSpZmWIFgX1bgugWam5NJAub7J3Vw8fBl4achpKVgr507kRNS8zHpwm
oFDD2PdOuGMu89D7YHmS6HmQ+m0QrFHwvIuiM5OzGBDZRWkNDc2KNNSZqd6FxXffa7Yxk3Z6ster
A0xXl50Uf+JZGCUv4H0tSn+gOmCCOHfSmnKzMBoatbZdk7NbcNQUO3gbDuZkP3deerxs7j0KVtgT
fQQFtmIKT7PdHniQLLdCmaunzNgmu8KkbX/Io01ufY7jV0V5CoI3x7++bHbJS0YhdVSESCFADJ57
SY7ch2lF0Vqrrv2A/oxoGd/Ug+Pm3Qp/00JoovhEo5EGBpNUznzXZHEylTmmTFW+SjXvtk1iaIzK
363TPF32asmUaJLIoLO4MuaPVT3L697o2C2G2clurRTtnR2MzW1Rl5Lb+OM/RCqGJh1qT3ScRGXm
fBV71a4VT1BAV6q5o98KnTXVsg+Dvtkh4KQFNp6U9d0L0gG+we6hxAWrvrWNLd9ypyR7CpWEydMs
349Z9nZ5HZd2Bxhp4Zu43efPpNKquqQSAgx2Z/yXjMNBRYV58qvajex4X5trLGJr9ma5Uj3UYKkC
7BVp+FsOGkRJh+uBCnwtlU9m9eH05c+C/nVvdsTHLLfKJGZB7QymXekTMr37fI2FcSHwWwCXSfbp
mpAnzxLZLB8dOPDwYYjVq1J7ajpjB+Lu4/f+mZXZyvlpW8WRqO8PgbqXK++tbco7bfrph9VK/2fJ
H2qBAi5IMkNp8Hyva9MYRVM0Eom756R3GCWT3GAt+C7cMBTnKLvzFwXd+dWvM3ldebAOQRClbAP5
ixx+8erIzbz6qQyRdF2JF4vmLDY5UDeQ+nO9wnEIQBeI2ed6Kq6t+DbRflV9uTP/K+iLd2vUL+Jb
zG8WeA1IAkhsWMVZzIWVvpXrjowjdpyfUgKhYxaugIeXAiDpmcbjiTQNHqzzj8QhQru9JtZSJbqS
22zb9uM3XiJMVRkr9+TSfiB/snikiYr0/GkYKsDzMotGSWQdwRKChD7WarJSdnhPucJRPbUyuzxM
PUwzR2iwNYme/pImw7z2Bq16hOFq/KxIk8XkuFkcaKok1Cat+iYqqIa4WRU5D6rTdy9mulP7NcL6
9z3f2c+aHQYnHA0vMHFegr8n6Q9MeJjTxjcCdLW2ealt9OBQr90DS7uVphFXDWxfuvonkzhJvhUo
d60JOsJNUTVXoaldTWF76yXDceQoelV7HevVxzM+0af6P5OzJLnLzdHLfEzCy+E2uukO9s/G2wK4
2tFJzMKV87h0QgRqlyK9DlPAfDanTYopSwRHgOJ4jxqM5EP5+fLNtnhAGHtGn1S8XecgEdU3Mmes
hAVwyOF1J6dKdBg0pQzcqDC8703QFf+yhpSboP3g5Uel+fxMduPY6b5ADzVZeGgt+S2Ti+u8oORg
qXfNCJlguqZKs+ilqHPCxwVz5jzSBOU0GBFTERuLpoA+ybAmZjd67jB/YaxUHRbzVz6WCGoYfIe9
U60oRiSVu9trEkZie1fnzrP8fRT/HCxX0u5L78VS97q1EhoW4w/HgIOgC8zmbFkD+tpTrIs2am25
SMc8gtHbe4jJXN4wS6kJ9cL/NTNHxtT26KutOHRy5e/85lWiWVDm+2Cc0DheCalLn43yLd+LshHM
LTOXfENSUPcUid4AlKj27F9O2VsbqRkC6Gjiw2XPFoMYg3A6jxzaBrw9zjem73Q2TT6+ltlq92H1
nNsWgtR5f0gMf69OyddhMpCteIjMtRmXRUdPLM/CitegaFMb7JkwSd96+csUa08FxdkNDa39ZS+X
tgm1RBoeJM7Ux2ZpmFV2medHmIpLI3YLQ//tNOk1jbU1wa2l2EXLlJBiUYNX5uyFYaOhDDgwMUnb
/WteOoGrrdL5Lq4bBBE8orhy+XbnXyxqh7TPGmxkFgBiBNHzCAS9rkLXuPI+XNwcvPUp8RCxxBTo
uSlocsapn+g2m01jK9eNo/nJHclmMbg6UgZA1Luotl2zV+N7vTGCZzVQ2xsbMPvH6zRUGqHK41XO
kPP8UBhh0dqOxA+Jq+Yz+TRjbWq0zWCRXYnTiy4DpxIVNNF0nHcHIkMJErskapIGX2t25Lsxcste
HXzzuv7X5KivQapt1Dx7VHgOXd6m778sj1ZCNetNoegd5Yyh9UZfkOts6L7tehOK+Hzrw3GZZc+X
Db2PZxgCr0bXU7wm5xmi1vVGqzn0J7z6NjO/DanvJtmRBzmdkRWf3h+9c1PC55N8BXqvQht0TCkj
qnrOzslJFtcu9DUjs0ysM4y6VERLByUTv/7hSJ0bf1giAJQxvQ+uGapCzMrNYgjTHpU8+JTyY+Zu
zKQ7play16S1UtCCK+CNSBGYySJgzRuHo0JSWShU1bPa+k5X/mB5BGS/8FeumRU7cyZmRHpzxFkn
9lo6ukEh7Wtp2HnGGs540QxsT+J2Jg+ZQ8AlpxulujRZtdHrNrKd265j5vB8td7Hg5VCl4Upa0pI
kAjM33F+WRGpEsj+Q7NwU3tnW5s4urPzcGtX38wi2NvMBE0fnlMRQQkEBrUXBdSbPdt6ZlgHkRdi
1U6ST3BDvaoFaY8sodDGDJDBsFvqO7vLx3chToiRM1OwUEKvNN8jneZHSTuFOaM/8r7TfiRjf5jI
yP8faV+2I7euQ/tFBjwPr3YNXdXznPSLke5ke54tW/LX36XcexOXWighfYBzsB8CNIs0RVHk4iLD
zqDzkj5XXuGIfyWJXhJnTTJQCkmj/4zBFuQkWy12tgt9c0zkettO1ZtXCRTSkXJsYkC5IDAdutCb
kTHe5DNm3F4zz98O2jdPBRiX2hKcZ5jP4xgQ8WYhnk0cOhRNZAC2yNJ7arKNHoeTp0iRP7/bYMk/
ctBKOI2DfdPqbexCsdywULl+tYMlivNIc75VwauvqVbafE5EDKgEUiE4JfSyBDt6SzqnSY8w0rmX
JmtDC+zX511DcrJBIcUpbNEF4GnVqUK0K1FowExv1PqmHjJ9zrfFCOoW7G1S8aLLlEHt2AXkmJ8z
8UWIjlqplaaHdnrSho5zp0ypfifwp1UZLNbjc8+IIEAQiokO6YHB7WOcYuoMddjGzqVXOeNOY/lt
qmu31WA7x9icrwxNO/p+f9DM5rnrluvWTBLwwOMUDukdekg20ubp2GAFTqwhI0t0a1KcyM/Uqbiu
Afrm/X/kKbDJqd3nfgKEqUgbzAa5u9aoLvSUE8brm3bCfjQKSHQeRzr9SBZnkxsJZ9pTlBslXx7k
ApiwRq0MBTOxbTC0MTqQTON4gGMyeWHSP4DYav/P7gUhGJrFqhwAaMRzWZVVV7UsQSBAHhYP+t4F
9b5yd54k3UPbA49jPO08wGbEZJrkXW1YBcQ0tNjW5NljHBs70oul43Q6ZMOweMposfbQGVS5ptSO
eFZy6cgpxBFHpIGdlTmQbefgxKJjRFvjskxVkADJ6eEI8z9ieARcZ2B1DxYmAjFZg/5O6d6MqWrx
uiRq85agDUQlclfwnZyK8DusE6o0BDe3f7Djm6n+BmKdkT74wzfbviCxIneRlBuwRGkljwfblUoj
G/2YZXkTLd2m6W8KFmYofhubeTna2ltgheP8rE0X/+6RKOJbeIYAYoV05lQoZnGbqgWQD/0J/ZZZ
zZEmzm2mfft3KehdYfhLh++bYtUGFJMAW5bY4uiUbNuP7ND1wwYwX8V1JHMKCztFAbUCxu5TGXrO
/bRDPgSnwIiKNfxC7v/vetgIEKYJfBA6cUK6bOYYCJjcAc6tPxnO0cJOgVKhg+z8AGLHR70AEYLz
nX6QGBPZDRqn8DqsA6l7l5OMhMq7Qebb6NkDKQjwKW474SZNXL8JUA+BpdxLglETkJgY832Rbur4
Vz9vqkaRx3I3Eq4i4EP47BrYH1Az51qvfLuc+h7z6BhytsDJ6REamvP92NxlfhaWeRZ2qt1ZEiti
4JA3ZXVA1pBAn8rT2OR0eNk0UVHzaV3/Y0pwuVimCjwo8TjetwRqhF/kqNWdyqkto43TTOepZK8d
l9kEzfLkqKg6ZVLQhEUNEvbDFSlYzy86WK9kDZaMXFIslFaNaEq8AQPAeGKALhfwcbFcZhIPbGsp
/r7Wb1sdpdQC3dAnY7gCb7+Z7JkKpSaVx5uUyE/B5CA23IBPceZRh9W8hh5JQPeoxIdu8J/lvSNn
ATuft0ff+F/HjxHhXCz2AxNboON+F4w4T3U3F0hxcDGNF14yY824itHp998Q3RxqGZw5CsVbMYmw
iZU2oLptogTFBxBDlNkh069HZMTYjTk9myz0lzss9kmyHyXZT8ttqornMldZ/wLz1CELh060q+0m
MuNFO2Ljl3lrd87HP4dBTqn8R00hRvVWYcCQUDMv9K2G/2IF0sED4dh5MZJXzO8WHMD5AK1gAOtU
FxboDGTb/HAhjRhbPzIo9opkt12jYlCUhQve7Pt/kn4nVKvw5PRLlqWV0USltVxUNvhIgny7zO7D
vyuEWTW0ndAxQZ1TsFtZGF1OUP+KEtSevSB5p312rSPjBVuSKpuQGA+NUtCqcL55+L1gPGAbq9JK
IMvM20tCkruFuXuvr7COw98VxXihW3cG4LVlZ4LK/MY0Hl23v0oGJ+ys974oFKrLspv17xFNPHZ4
dg8Ev2dx4tdmMrZ2bxydtj7mRXo3oLJRAgfpIV9FtykFiYjCZSUXEDgFsboI/CpAeIkhZ55MVswj
wIn1EISVcaBGhLWCpZlFlYas7vv5Dy3xJx/xmgPgABDCCO2p5y5u0rMKPGXYOobVzs6elT+WSRHP
VDKEk+7ETVEGcdpGfVaHS7yvWbLplEODUjdaaSK4bNK1VDcGaGIXe3/8rmGuqNyk+fa8vVRSeFRb
nb+0DTARS6CLixVwCcAKBzz7TP/pvBS5xVxOpIGlyCDgP5XiG0vuwQ3bqMQydgMD9GWG5tPuvBC5
Kn+EiHsCUpDp6EvPP712Xdu3lXeRs4gSBRpC6s6oG2BwCdN5n/ZwdbUX59SDwbTBQtoxHlqruyJg
2caYvhnNRrw3Z1WxR2Y+XnjBiAlyHQCxT81X5l4BElgMZft+jspncKVX9T4YjefzBpTcYGBhQQUQ
IR+CRNRgV3S5wdoOvuCa11gvvG/i9/MS+MNNuKVBnMcXi4GZmrNAnSqSzgMxewvJoednFbjUQAxQ
pDPmy4f6bWY5QVxMKkX8+ywTBL2Y8wUJPpbgWWKhfak0ZwxspFhjtpmC77a1jclxtt+IHv2rchAE
amg+o4OAJ8b9LDYsMjRIc1ryjbrf4/6QkJfePC6qoc3P3+lEkBjQhwbUVOWMO9Pov3kFQrZqfTw/
jqefCSu/XbSL8ZYDI6xYIBvsaWnG0UWWQS+X8c6t91r62icX3XzZmpfJoABzyr7QWhw/2KsY1CR1
TnoCcWXLIqYfwKm8j7M3jV6MuQr8I5WFyT+gEAFlQq/qVNa0YIc8ThouQ/1l9PML21nuG6vfaj0J
0VlS5AKfDy6fYOdAPbDG4b+CvzvamCcNvynmuQo9bzf7z3G7Pe92n8MelwHiWbAZYDmbyCzQ5JPP
mhk7mEnzy2EPXX6VMsBAFI9jmc8BoY05VySGaIoIdjMMbHO0PC7FuHfjDBWR+/NqfI6rWACOoIrn
we/IIJiK6F1bt13eRk29cVvs4vxI7FsrP1TYzVqowJoyL1gL4z9m5XFV16SEgE0o8hc7zIqD4907
Tht6+mFQvbhkLgA0JTBtwOcB4SVcfaCznWsnheE67N4o+z1fAOekKoYBqRS+TgJ3EucPFKyX9o2D
snHZYgnVPQvAbhY8aJ6KjVXmabjC/wgRrOZ3s4ZICyELDmdzGLKPxTjqhmrJm/TjoMeAfBG1GGzn
Pf04ddsOXpFBjF84lxUGdi/wNAVtaULfPOJem0lcKY6QVCKWP6NNik4KsNenElMnrR09xv0aVz/5
FTt4UacdtLndjM3+vJtLbfhHFCABp6JApjcOedPAHdgFqO66uQ0DB2mdQozUH1ZihOPqxk5HyAwx
cbl1p+8kfWizl/OaSI3mYn0JyovYjipC0LBQwu4BtWkj07yf8t3oHPUgBngkclUIPqkyCD46IM+I
DmIRJsVs/WxVUGYesl3LrCgHwodiKfl5haSfZiWG//sqKJTV7LvYZtlGBalQG4totmWGG47NF0Ip
n3b5/+pww67kYES0NEGyj+cD1g9bxH+pl+Qrn38lQjipqI0lWI4DEVPy4GS3WXC7UEVdUf75/2oh
nJnBDkjncEcGadUuTS5Jse9AWZHa2DOjfFJzdxUTkpXJxNQeVBzz0NkQRuoUc6kznxlY9prz5hJ/
M3rVdlrsTeeSHJQ000WxBP+bPcWswfUw1AUusN/hlZhPk72PB1VBU+Hl4g4dswQtgd9CRtkHGy+9
1ccg9FTwGYWPi1DVzm1mLJODECPZBON28neOefRURR2pb2AACbgnVEGwevfUwy2dpalBIWVuP7Dz
o2Pbqbwv4yTyClU+J7Ua4MQg+cCYGtK6U1Gp7Q0gbm4R6PQnq9uW1S9PFUulmclKBE+NVuc1T8rR
8mNo49Yvfv1OjR9FEE3+oz+bIQA154OQ3HR/9RGCkDdpZTPbeIP1GiiPMrJJKcVEbDg7743zcl6W
SjEhSgxJMuldA9ulvXOB3s1EXx1APwzru9leT+YXcmEMKvz5UkLAQKe86BMb0szafi89loXoWO6w
PuVwXitJvQuZ5F9B4sw/4Mkteu8w4Zhs+/jJqTce2odLfkHJpnEvmgzRPb2IdRV4mCvwKUit5Ap3
7mJQ0BdjkDWK++JlCvJDQJ+cmMvEZFqQRwaq0V3/lbR5JVSoRTXxMqRJAaFk7neVed92Mza57s3h
+4zFzNX8cd64iuMmtuGAju4KnR+3mgA+jJnQfmwfSs1TaKUypXDkwM3rLFMFMXrz4eRROx498MKx
4CKdIxaEgyqzVanF/311xJOyTTVqQV7Mrr3xpmmezO7xvOVkD6i1VwoHe+rKtgu4iGV+pOzdYor7
WAI9OHV7IehSP07cfIIAn44vC9MejCAPWyO9B9MOFqA4l1l925aYEKhc1YnjSes5zxcCSe+bnZ5n
EO3azYtVkau8TC49jx1LOzv2gR4tbQ0ianfrUF0RL+UxDPkndqJg4Op3MFh9uRpjrsQaEZxzzY5K
/UPP031aLTsDC2aqPr/G5K2iWiH1FVxtwLviOfcJ4W5hQICWOT9xDlYCdPO2NmzQvqjAu9KLYCVG
ONhYXdkHOYNNx2zaVb4f9XN2O4H6uLJ+pYFqolxqRsyCojQLxAVakacHwO1Ha8KMJPKCkRNnFlFA
9iP42/QlNJvXYgrPHwa5cn/FCbe2DeL+AXTuOG/NiwYsjP86NJtl2Fmqd7FKLyGQoPYXJ3SAIFI8
6jUGqY4jvRztW00/2vav/00pIYhgXExrKt5pZ+SHZ+9rsNfRKyO7DvLNeUEqpYRQwnGpxG4gaARL
l3+Tx89BDLqsh6a+ouZXwgr6NxwDi0TKsfmPWR2wQI/tqsCMfpRm/qFJX3XLifKKRa6XgukIDRb6
oSflYxyoWrpcCzGo8Do0Rg7BDwrulFPBjjs4ZJkhOMv0A9WCS4TP+7x3r6c0VR022X2zliUoCQbB
utFrRBFqFvs02czNPVkuULHZBlqYpDb41vwvHIG1SP6TVna1q6TtygzqDeV/lX+pkf/oiD0pMTh5
VaTWMn/hD2cQUAIDhL7YqaieTCMtQeYRLcXOizFg+2b6VzFrdqa58RMVS7f0IlqLE2JJ1XhWSwaI
65BTevahTM0QjN1+gmZZcOU327b6RVxXcSik7rJSUgwpaTl6rcU/oXbt0/3UoGwIRIOrYhOThf+1
dkJEsRrMpo2oUUXN/FbokZ7eFUyRKfM/8cnzUXvHHkU0y8Aqdvq90Bohidvhhmn85mZq4wdkXIor
WyVCCCE1lvT6zdgjwWrjK5z+bTeoHoFSQ/GBECx94APrgoOjYNRlWM0E4BFmpIz0+6DTMFcxyEkP
7h8hn2DQKHJhVwdFKPQYe1vGpyxIDxmKufR90B7zzLj3wft2PvpKTQeUGFqZnJ1ZxPbWABL42KON
MhF764M7WzXaKXXk1d8XPg3VazZpPMXOXPfCD7LbtECfPGm0bcy+UtcAg6CPzjxgVJYlfCM3nTJw
H0MX9DvLMPG0KszIeOxSVW9M7gx/BNlC2ZN4tDQLB4L0Fo+y9vX/ju0oQqrccn+FCHFOR+bpZSWE
OCUmHcvQx5A/ec5SxfGUhlMHdXAsA/IwpSrEt1obRuZbEMM4jjcp0yitsBjNoVm0BDRsi/JixpPv
vNdJMiawF2FOCIymAFh+ArDUTp4Cz95gLmQLYnh7AlVH2DcbLXg5L0j2fObMYpgcA9sWRm+F6FOA
+cOt3ABoLYdsbVbttXLZxVifWfbLxWj/Qjf6xkF9KmfuVe6o2usyPYHTAVKRT6ziv6exz130uZ5z
gFVs0pGNheU0W2MugpAUzYhFMma90VNQRJ3XWXKkAUAHvBStb0wfiAA1syY1iw30nsqYlKBwfZ8Z
Ri3Py5CwDpiArfKi72+uXbGKPS3O4FYEjSCX2XfVBDwQpI2XPnYcHTWGbVIa1e5QbPIuDaQAkbnk
PzC4C+SQOxVhloDLOf93wh7+k4B5xdQ6xgTFPm/LTL2iFvSenA+neyySYgPeYVidhbEbKOKmJASc
CBPiGkGXVW9dCKMJBWZGc1hkgl4q1FL2ft7UkksBktCoxPMMLyjxrNQdKi7BgNSqZxM20KXJFJZZ
pm0Mph06ljm7vgyMEAQxv0baPJ2XLYlBJ7K5q63SOmzZI+A9QvNKW9wI8zKeuWlHa2urlivIzsla
R+GUshz1waFF9yVhw42HZKer91bbYzUKSGGbi/NKyQyKHQSYZQGJGoAUgrB0XHqzpFCKDNih21km
iLJ0l75gcY+DEmj9MytBEtz0U/6s96RSPLhlJgX0zAdlJAaPwEQomJSCwJVQDdi9pe3DfOnHO2cc
uk3mYDHVslCikCczLcaCHE7nYHGe4FN5mHybEruAth1GGSfyEgxHEl8YyXU2Ko6ELFXGvMgfUeI8
3NJUtpPZiAk2deLQcKaINek3Z3SjwoxfC9IfgFH8YK15YPoXnsYnsoXbsh4clH9R+cJrLr+bsJY7
cYxbremjYirDdvG8cHK0u/OOJPuUnPkTDBIGKijiS8TPO7+deZua4H+uHmnxs5EVG5YoIoDkiga8
+a8c8/QTovs5TLkFOX48b67rTVNjcKm704qdb27PqyQVZVkcVwrqM0BzT0V5GimI5SDYNGAwTLJq
DyatDptveuPCsS991ZCCVBynxoANEeJEkFHstJXzu7VC9CS76BbXAF0MUDKsathNUAXGpszi67bE
lrzzevJTJjxKQFmFyhBYs8EnISIMrM7EHCVD1tNWt5yaB1y6umqFhVS5lQz+76vgmRe1FeszZNDc
ex+n4jLOsgjZ9iMyo4OX9qGleZvzaslEeqCi5YursL9dRIdN1dz5C8c/zsaTpkVB8t1bDsP8VKG5
o3yIy+LoWphwOTTEjLExHLATD4iWdPpp56BwBSJSt36UWhrG82Xm/DNWFUsr8QJDlx7lNgwynJq0
TbNJz7lIzVh21BiPy5jtyOzuzptRMkYIOSaf99BhSHCGnspZSMeGjt/u5oy9mNZjkqFFBkYTAKw3
ZvKBBgxe/Zq/cSrViIbMqGBz5YA7HAdH5MvL9Rzg8hZnXUenDOupt1X2rHsvxD0m3kNtZYAkfOGO
/02lgoEQTsMuXBAYfkvyQYNNjdR8JJhaJJW5TTF70mNbpcKuktI6jjpez/9Xltj59mkKyEgBu9rF
zxQ8vFUc1xFQVM99km2zujmYI+1CvQ1ufT15OS9cdhFyxkNAy8DL+am3ihbPNBAdt1NQToikDwHu
fYCMwkBLorpVoCJUwoSzsSwY3skNCJusjyDZm2O5KfPXrttSbDk/rxf/U2IoW+slJBT9MmA6l2PZ
JuPFLH+Aj+MLfx+NTiAoUU3HtMHpWUj0MfHbAH9/CKpHI53ezUrbfEVEAPgFdhmATVEQ0eq9FTRo
KYFMdFOCOlHHYrLzEmTxnmMh+dYaD3PM4oGOx2nOUeiKPH2MnDpkAziAVTMzsui7FiLc02CEtPye
13it4LnzDlW5MRcfw2JWVNHb6uO8RtLPvtLIOv0s4D9inVNDmEm10ABviG0oPrzUZh6mi0FtA4yz
iNNGFTnzzB6lG5YAOITB6SxKymcjH74kB7OQOJUg5hO/DbZ04LRweI/vp/NeRx68LYCl3hjGoKo7
SL9QAOpaRDpkbWIyrOl5UQ4O4k+g99vRPebZxhl/OW0R6vWTFT/8+yfixAnAaQMP8GlKO1hA9lt7
eNW07HVEBUdTlRdkX+ivAEw2nfoA6xa/Kn0IcOcfHpTovGOqitkqGcLJSdEEHeocMpi7C/J7y7lB
pnveTrI8eq2GcG5anegosUPEPF2lOdjKDi3Z2IMiTqoUEQ6MAz52k1iQ0lvDruqKHTYxh9XYK7xZ
FvlBwoAcGnhPPDP5z1hlfZ5mBuPMgwBfduSHafBcABVZuB918N95s0kVWkniZl1JygPCkNtCUgte
dhecupW7LwdFxiUt9Kz14fqupHSYd2LtDLNN2XLv+Fo4d7g3U2Pj2sXzZIybNBjx4RgaW+7GXsYp
rJtsV5b5Td9R1Y+R5Q/rHyNcFMx2BpPlUJn6wcuM4bdsaXYlqI28Jj1S2w4RQvaYnt2k1RdwU5xc
4/9/V184aymeesTmWLMku6b0vQMH1rwFoQTDnmvj8X/6suJUdZ3G/og5Y5R+vfRQJ6CwrAGdIioa
FIUD+cK5c42aLY0Ha2KQtTer0CZJiFXF53WRhdy13YRMqJ7czs042NFhd4YZmdP9ODyYxVXFLirV
jaWSJZy9cuqMhQ78G9H5qiZu2OdYsj4N2ylP7/IpwGK/SaGetOjBmY1AiYY3LKL86fnou7FhHcfT
YVYnPpTMqnaw4zevSg451iGH2A7iRIWTPzZBcNQ71u7+2b547uG9h6QGXW3xCT35cWo1wC1FSZMi
nH3MjY/jGDnz3p6Oueo2kKkLcbaLJjaqyyirn6pbdnMeuNgjHPmpdmMbyOSdEaWkLBqxKaQACRxL
3S3Th1Bn5cV5TSXueiJaiHel3Y9DX0LTyrjO223ZvdSxQoQkeEME0JfW711rYlW7dts4oxzJkXf3
Odlo9jYPdvF0OVoKIIJUF6zrwhQFioDY+XpqxokVhpN5MOPkXpjsmDYv+fx03lxSXVYihINXam5S
xBlE1Nk2J9cdCPlAYrbQi0DF9csNL7xAMML1VxnBJ5Z+DmjR4sOAXrTKjqx9owlA9O/n9ZEkvKjv
o1nEN7gAQiEcNK+o+3Tx4HGBg/V36OCMqhWaso/yV8Kn9mthZgE1CCTo2t1Er/zhUMWbf1cCvCVg
lMAh4hwMp98d3CnmtPBuW1LpFOA1MJki/60UqY7sg6ykiIVYryWW3s7I3In9bbSjyrys89dx2Z/X
RRJtsZ/zjy5i+dOOK6KlGXTJAxAkgmifXpb5TstfA+umXu7PC5N9Gz7xjvoyJ34V5zN8gpFz0FcA
uMN6E9UmdwjnpU23HkbgFNaTORpiOTr9kAQgnpDxagRPHYR13tqZN8MyXjJd1amWmQ4NHbyoPXD/
wadP3cDx06kyQdQZpSDCxs5l7O9t9iaKSXkT3Nvpu29Vh/P2k0UD0JFxCDtGbkGfeSpxROo7Yz8Z
2gAU/IJTF5rag1MmocO0MHMUU8UqYUJi0VlAMpQGz4HrLbYuR4wehyXfMQOU2Irrj1tKjD1rvYRA
ypEffsGHnSZ6o4PKDSuewjjfVtVmiEdAwe80JOHnTSlzxbVIIbD2czGxaURGDJjVsaiDbyMGjC07
VfVYZU4CH0FdHEz4wIIKTjIteJwkGk4xBYrRLF467yUANtM7GNlFnCpSa7kd/wgTSZybsWKNZ0JY
m6QXc1lj7JJcYO/TIbPrUPOWX6ZLSehrumpQRBarVlqKY9qpns9uziHfjeOHpHumiRku2TUoiRWf
zVDY0xS8ksSYv524irPZ/kgNuw/1wYmagl15Ld1WurXJ9fSW+t91N940/rOmt/t8MMPRnW/N9imh
Nro82LiGdUtfcChOJQnyLFQmPmFwLK20Wg9nk7rJxTAgYGfjf93SK+K19FSi9PmbRJcvjzoNAcYA
SKylIYS6+tMQP47WbV/vl58Je/2COiZI7QxOGflpuHYOuknrFsTPIrcjhgdh4GEIUdUWl2qDLABr
mzkxodgKwOb6Ku1sSNHd4h6/JSqwYSkGsUtVNsfRUF0KMiAJEGx/5QneszTLglCGdArPWjPs9Z9L
+tZQ7Ccn9g6NmOvFYE+x/uwNfeSWKuZs6SFZCReiXEG1qSySCQFVLy9957HS48ciXXYeLPuFj7eS
JAS31jIWLA6CWZviAnANlr8R1TiEVJmAD1mClsHCfPqpH7Z0nuyhhjJZ+rO3Nn69ywaM5KtYf6Rh
+q8YMT1pi6xy+gJi9AHzMm0TUT5L8pWjuxIieEUwBpOZ9TzJnh+7+aIcHvLk8IUvshIhfHutKROs
EYYehgMFsMvITAFXVgRHmbHAl4w3HWIx1oQL3ySpChJbDYQ03RV2LfTdVarauCB9OqLxgwDEKfzA
r3f63bNWLwuP6kh6/A/CnpLUC7GDATOWNwRxguahmT/61RfaI2Bn/yuVx5FV/QoPFxZg5wsuNiwN
GPXIBQb6/AeS+DMUwtMfIFCsYxTxJB0a6TibiKs2NZ8LC6+TzEreCXWA7hhVNRtJ2AOmyzZQlTeQ
e4t53MzcxR0HnE/N+IlJ5o3LioNWs43vDKGVf5zXTOIVJ8IE7/ZoYpjpDGFVeSS0R+4RzrOiUya1
3kohwb2xz2SxjAlP7gWYmMV8NsuHAtOoqfbzvC6SBOdEFyGwzYOmDy3+hzX09BnDvjtvRAUq6Da9
H1wzYj2DvXzr5ir3U5mQ//vK/dzFDKa54t8L7UYX0IaqAT2mIkTw3y4kwSe6CSfL90kCFlboloDI
oPKxt3lUwYhUegjHiKCER8sEeuTUugQCHzMEARRRbemW5GgnmvB/X5krxeqZBtsM4Q3e3h2v/HFH
e5Ofp9AZq6hR+ITcbqAsBH8lnkXiTTRWRuUEA6J3y5qNNVx2mWohkSxtgEJ/RIi3kDP0PsdYo2qR
hmQOA+OKOhEIWzwQKdMiJEaE9qCrEiuPEn+lCgc3DSZtNBpILTsnHKz7qvre0qsppWFCFedXYUNP
OL8WzYqh45UsF8TyM9v7muoil5/cv8rwX7DyiUabmnYIuAS87fw5pMl2zvdVwYn/QeK8n+uL86FC
ZT3hzGZopdGlgkAQ6GLwblnusrmISLaZrbfzkuSn6q9qwsGd66DqKx2SQOHMCCpORlgbCoC37N49
cUHh6HZ2PYwk44kQA45z42avff02Ysxv0t/qfMPMcFJRLqmcQjjGmIMCPtmGXpbxQuI3ZRlNZTch
XTG6CSzlFH9/DNIfGpsvQCH2OrbO7vznUZlObPqMWIwwLdy528TG1M8OFEtDAnJHcJum1269qc2j
o+LDkl6IYFAFw60DeOjnOicu/9hECPTnZJNV+sFCicbTPjxA88+rJ/1KfyR9qnf2RqZXhEAS6zFa
1DdhO3zFv1cShCdn43mE6Dyc96CC9aYPbE1KVJRE0itjJUOMdX435L2Fb+SU313s9U5u0Kam5Yg5
eWBOFSaThgZOSO4BFw2meSE0GNrsdZiSxVky7y2jDA1/Q4crkt222v78x5G6+EqSEBr0ICeksPmp
HR50Z+Po26BVRQa5A/zVRogMVmJmzTJDm1lDzjBtNWvc1ubWaMewM6Kmn7EpBLzRwL69FNX3Zopm
ojhhql8gBArw8yG9HKHl0Px0rQ+0Oc9bUXp3rKwoBIqlDJa4olzD+iWZHwIDazLuYvJEnU01YCdD
qwJBKxwkENrEzlLHdo0NeVECNjZPj+IlmhOQf6XRpGpXqEQJh8ude3MhBvdFlMw0/r2+ZezbVBwd
FQ2pSpJwxCxMq8zewCXNGlCrl5mWRsYQuvSD+ooDJo1+YAQGeBUEkSh9nl723cLA8Irxzkj3X7UR
SyLc99G5G1TYXOnpWokRT5eZlUPCa1SL9wOzIdN85caKiqrUtVcihMM1+pNBPP54mv3HdPyP2Yfz
rq1SQTg6Tt654OWFpcw6D/Ui2ehkb8X//W9ChPPD7M6fJ24nc3KxUazC/P7eSr79T0LEW7bq+3zE
UxlPM9xDubldNCf0MhURm8Je4su5n6zcHngBz/CeU/stS/blF1ik8MH/OK8v5MKdDySmz9MeDHhH
zvSSTV3UN1dFdmVglO680aSRbSWLu98qK9YyMy28DrKS9keMtTxLV77ouYV1tvp2DIJN11U7x62+
n5cqvWxXUoVzM46GWy78xZTMb3b7rIHmeurdXWkY6Cq5flgXhWq9pCIiiKyTTTrFs8/v97EFv38a
BvEW3FKhpkJyqPxDOE+eW/cG5aqZ7ODTTTW/KnndVSKE0zT2i63juoN/BDuPPtTluxJirRAhFvm7
2tcYSX5b66kkd8HwYGeKwCYXAag4byYiTxUDW2nNnc4PEltImOYXRfwM8NB5P5PeONZfGcLHIK4Z
U8OHjKxkz1k1hhm1dwWNw7Ztvte2CoAsdWv048G6BcZglANOD1PXO8A/WbjgPMwvgFYsDMhu6rNN
1x7T/KCrqsZSl0Z32QYqFMMetnCf9vFSBMyDuEz/brOj3x3SJqr8w3kbSr/TSooQIZyiRAG+Zjg4
1hXwMjp9TTWFCO6wnwpPmKPBNlboAUTtqd3mvjTdKkFxtcRUmX5hFNsBbIMm3QzJ3vZouBSvX9Bp
JVCIPz0xtcLSoFPpM/PKRV4SxcRBn0JnKlYXqflWogQ3X/y2yOmyAEQRFPdLnUZZ4l2WVDGeJ3WF
lRTB0U349JAQSHHLvW+Byfmu0m8cFTJdslCCA8T+figx8rhgeacBxMxLssGgYan3oZvedO2WNi8T
5rCzSwyaZPHlNDywHCQHu+BLDxqPTyWBAYWzbAq+YoNic3Z5IR4VcoteOezNVYUNqT+uZAjWtNAp
tx3UQvmjKbU2VfXujT/GZWvEPzt726kmSaUfbyVOsOqgJaPex1DJtr857MMwn9zgUlmFkCaSHhjM
QYGJ0r/IP+iz0mlq/u0GRqOpe09jhQ9KPX0lQLDabKd21noQ0I/7ojqCkgnkJufPrSzA4o0O9kQe
09EYPv34GBrVUj9BxLNYUz+06XgMHMBBFpI7xxGDJTeJjsUApj2oNobKPhFgYz6wQ8DuflrmatKa
OkFNETDcB8+7BzqJmpeF6hkrs6AFlnELk+cm5osER8C6Hq3tUosfL3MTg+EncRZsvrP2560o8QS+
4Q+cCZjj9dFqOrXiAI5hLfOxJ13HPCjIWmI9BA+biqqIH0QhqJ9IEe6NKeg8SlxIwVD7XduCBbUr
d6C4fxxQt3ZRuD6vlMR22HFjgX2Cc8SAWPpUqXQsS9unfBM7SbdNP3xYI41cTVfUqaViLFQdseca
yzjF9N8DXTLoAbDlesrbb/UEHLvR3wUqNg0ZXB61TU4rDmeDz/GfsUrLvcytHDvF/unYr52t3xX5
g+6m35YiybeZRa6quL0pcve1AQgwnBb3Ok4qK9THpQtp3AWHYnBUrDKy72licTIHfmGFiEggME0m
5oc7rIfmwMk5aJawHl0j9JDvRliglIa5qyJgk4rkfD8YsYe9RR67lHoJVgdWVUTpLiDH2Onx/zeG
taitCpcvq9Fi3d1fWUIyZWfulLs2ZDFQslbpRT3l4ZBF+nIzLhvLumegE+i17XmnNSVx5USq4LUu
NqY3Ay1BT1AVnJ+Fevm1aTTDWxz77NofM+vWiF3nVzxTv90lI8HmzNLV40OiG9P9zMoafQXT6NDo
pPohMKZ+ioZ+QO+utYiBZZ5aYHykQ+Ju5yxBYBmBu6ZhaVrtRVxkyXNa26zcdNqY7rJ4chR1W0m4
xiwWTiSgghizFQGkltHMmsYJkBcHS9WsRxIcQEiY2vvZu64nBVpQdjLXwoTke07guRqBMEzEmmY4
a73+y8Ag8wPRsvL7+e+mkiV8NpZpRdMVkGUlD6N9aI19XERfEcFxqkAq257o+2ZrYRyC4LiVzn+0
vsPKd+VCK6kWSOf4HnZMYIvT6yRo8mzuEWR0h+2LWQ/RSkAtU4U6ko1BA1iFnd7YZgp4mljPMEtS
mOS3tbImZMx+T+qPipRXJgbzCCt//h/Ovq1HTp2J9hchYbABv0JfZ6bnPskkLyhXruZiAwZ+/Vnk
nPPtbgY1ShRpP+xIqbYpl8tVq9aSxA0ITQMmssMIzZgoSx6vbyaZPsj8MrInjVPcDMxh83ia5WZD
pD19MGgPbKEc89nkht4xjhmHOk+hJM3oiym93DfN5LZnifHFTfNnQVpnC4YUY+XjLgW2858zhYWz
8C5YRZJxiqWdHfsawgfZeM+agGQ3gr9eX/pShMG6CebIcDlBiuDSVIEx91hlqQgweISBhzYKg7DA
e4cMWYhXjzKatUbrokWQFEENFTBBXMeXFk2v0Jk9WUztXw3ZanTd6/HgrPVQ1szMAnYIWVlNKpjJ
yvsw3VThqU3hXmtcAcveC8k3tAId3EJ8+pZn36rVeZaoOhNBlLnprqtKP+XpXToMr7z9HBf5SeZt
UJvJ59YxdkU+Hpn1fv0TLnoLkLsTm4Y7gd0uf0EXKdFRhqupoVBi+ARf9vtyL5OfYg1FsxiwzyzN
cjYIUkJba7oEZcM2PHuP49bPetOP8eZJWn2sQr1SBVrKReGd0NMB9T9uiNnajGjopD1dgEiIe19k
/bCRLV0DMixFOjqlLYCLgfvog0sOCYXAY4EdrDdp9tZjitYcN9e/0mIGQak5Tf5AWdSc42+BVXVp
bSDRNSOwDd30w6fW28nxzgPHHxQgiLtx10aDl8DIkLf5z+YskERJCI0TDpsWJI9KyBEiklXfOvve
Dne1tRmdh7gOBgQ64722ghw0FKW5acTRKY+8XEvBFxS+MayKdhSGoicapvlR4YWaHu34Nbq8jbjP
6K+wf6pS3wh9bb04oT9GWwIlG/nAslu73IQYbK1v2nZb6S95si3T3fVPsuRcQPX+X9kUiOzN3lMk
FIa0iRJB2/Wdb04JalOVamUIaykQUSAeIQUP3wK31uXx5H2JJD1vRcDMX6N6rxwXJHgeBun/AV2J
yxqks5yitoii36WhNlOqZ1QLIK+PHN97TB69tSHqpZOCYAdYIERDQd0zC94q8coWwzgiKAZ2cFl9
cktyMIhaSdamnZ/fx2BdxWsJxCgTBcvlUnSWl1HOgcXSquCJP2piPnTguLuRZi02tmzMp6612hsx
NKYTDCIuPl93jcV12tPXQnvQxp/LHwDdpmR0WvwAoz5G3Rcz3Iu1z7UUTDGZ9z8T09+fXRx1ZQ94
2cFELWIcgbvR2SbjJupMgN880BRu/2FFoCXBsx67ij+X5uw6s5UnJ3OdFVDBT3HPtkMyPl83s7iq
MzOza7etAVxoang7qPjAT+1K6RfGZ0e9cuNYrYJ9p3/tg5+cWZv5iRUl1kg1rOFh3+TvI3ikYvGG
uzeuPjfetixN3/tl1kfwL/rX1/kn+71menYXmqMKZTlgP6t4b5k3ndzG/FQYgaj3Ub7x6nwvzRun
kr6iP0JvG9MvsTyG7WOyxsO/FF/w7p7Y3F2G2dzZh2U1kK3Mwx4Y6YTePlTlJok+8XHlsbZ0IpCw
gS4S4vJ4d8xOBNd5PRDoQEDpm+xlT3aeirdDaK+46eI1Cfk3TBlbUJZCl+TSTyPmdErL6ZIYQKGz
FTpmv41Otpk/hFYa7njShltwyTbPOVJWN+gK9ErxJhBxs3JjL60Y6m3gyJ8IFlDbu/wlJG1aN8w6
uLLecftrIXzTWANaLx2XcxszB86Ayqvjcbocos3o+pl1sHKQVpY7sA04/wDgxUA1ql/QVJs+4mxr
W1CE4jLEguSI66G1Uj9t038InOc25hmHMHoko7ARehgtgvYjOVoq/u4K9S/Vn3NLM4dEq8E1ogLX
Xf6qynuneejHk5k+JC/XD/riFzrbtFmYFp6ugejGFwqzl0hRP4d+NN1AYG2ke2TdK2Fl0efwoseD
DPn8Bz1MyRqnyck08MNuvXSfW0/OGlXCUrwAm+r/N/HnAJ7dO9Zgy1rX077pz6P+aakNkYFYGwNb
yq3OrcyikpVYmd1qLKSBIrbVKh8MFtc/zNJWAeGJIWeor5ogE7w8niyrUHJkBKmIfccwbioAOl0r
hS/lIX8q4SaiK4pUs+PJe0yfKTQf0RRBXXE/YhxT4M1jVZHfV/umyDap3l5f1mIAPLc5u1icIiMO
oiDieTT6tLhrIolR2ltT7PQQqOge3BmAzF03Ou3V7DLzJpFck9km5Pzmd4jRRKkEKh7vBICfu4mu
TPxKB3RW5Xd7jf3gT0nh0hgDd+5U70M3F3OCszDEorwt3A6zmC1DbxpTkI7X+UO27VwHing/PRD8
afZekcHnUYw8eZcNws/4bzsdTwIlolYdaH/H3ZfGPDrec9QWUCLNNy74dtZQnx/3ZfqpHOrY+P4M
QuiXPmYmfKhGgZ+aq22in4n4gsdbZ+KN0v+6/gU+nBcQ706KpIjLJmgv5k9QxcF9q2InhyIp9OLr
kTZ+lo9ruqcfzsxkhbOp5IoI8+E7Y+C9cooE7QnMuY83qlRvPbcgClc4b3+/HEhRWmCyt9FBmtf0
OrsJMz4iWzDj6JtAuWy0ouC6iQ+BGWuZeLxQ90eXiswBIkVj2DmqHijoVl8G+6UZQXXd+ySK/CL5
xJztdWtLO4eKKp5xmOKw3DkzgF1UQzYyiTZVIj8xEt15sfzEozVGvwU3QII+TeeamL3i8y4sgbJY
IqIS2Y9pf3YH9aSQ2V5fyZIJixHM4U1B88Mz0ex123McqSCuWicAR2mDSLNGg/Xh4GDAj+Jo4z0K
kvwP5WmZYNAYHAEiIDlScP1qF00QsWeD2sForzSWP1xosMXgCuAGoZP86eyQJqHo+JBT7JmHIsJv
g2zE+Nj2n65v25IVB+w3IM9gKF3yyUHOrs2BaRS/SjaVb/qn1P6OSaVTVXhQUBxXgvHHajQWBGZx
1KOmI4ryxKWpmkaOKFyYkmBs7tubzkY35sDLg0FvCQv6ceugWJLqL6l7C9DS368TD3u08BiaMiCN
uTTOW/CUVp0oQMRdBrG7d70j3pM+Whorhpb8EOpJcEAgpzG7PMsQPBtytXyAIQC8AuiY3/cRfbq+
lmUTSHfRj7TAcjpbi1WaMqagL4RwbHSslMbMZFf9uG5jyS8mFDHeXngnYIL2cr+iGGoaEFst0MT6
7qGc5X6REC02/1pEDj6BT2LC8+DpeOzNzLRpprkjsVv0tqz5SVB3g1n7lW+yEOUurMySXbQ7tE0S
WJEVhvYTCbEC+lMUYqXfsrhneIdMvP6ohc6HT5qEpbzsYCZy3hOoQ+ahX6vN6vD+x7G4adP+ZweX
0eWmVU5TslTDTl6ojVHvx/6rXd6MseXHDiRR+X2J6kQd5GtURQtX04XdmWtbNc+jLpzs0maLUbWg
6Lif5t6266lP7WcTdYK/9kKQCBMGjAPIfVA1u1xp0YdJ0zfQbUHsAi9Z6SeN9kP7U7g2iLfw6S4M
TUfuLAw6AOUTe4AhZefixU1s64j2bnk7yOprBrrplXUt7CRHWwpQCuZicHyOKmgNjIwTG0FCVdkn
8Jptmqhtfcxh+alZnGwU5UJqrdhcWiJEkfA+Rm7hfSioZC4BI3LaFoHdOyA56/wu3vAC8g71SmV4
4bQhwv/hfp6ulXmVM+m0rD0XoQM1+htPFLHvEPQCbHeN42VpRUheXYjeQ60OtdvLj8YHs+p0hhUN
ePcn0OLlTzYkUaS9snOLCzqzM3OO2DSo0yUdYmHo7hMSBZYrNpkad9edfemC5Ofrmd3FfRijUiWw
nnAsNlk2giRxp9ytMwSVcwNt9R7MvrWxURjebMfbxP5bkM/0VsKwIzwEiTSb9w0KsAhP0+RFwDFG
QIxsaw10S6zy+foyF3KoczPzgYWQtiQ3cpiJYjyDwq/arl+oWW4aixzKas0ZF61NF/FUQkQTcdYM
Sfq6N7Q3YlFwC7Mqb036PUl+RZ3axHj9XF/awsUMlmd0gdAPYpTOHZIYygRaCEuzk+LREPadW3+7
bmHRFc8szFyxNgcZCQ4LbtoFRdT5I2meoVCx4oqLC2EMHAlQ30HiPtu1JikG0UF+J1Be9GS6/Yud
rI3PTYfz4rn852UOhSYHL1AOmYDLw1sm+N+iZHD2PnwOJ1xV+eqi2EEr33spii24Ll16cn+ZIOQv
RLO/vo9LoQMKPKAVnlIca85RX1BVh2wAiXrqPaSoRRX6R9JuQ3NcCR1Lgd6elNuwTA+0+LMjLZnQ
xEoASUpt9wRU9KYvHT8cMp/zfN95xE/E2lVGFteGAgTHB+QuZIYudzaHUmKhKS3ALml/plF/dKAi
99XN7duqYaeiVU4w0vjVke5zonvtsywmR0m1eROK+siotHdVUws/Ivbb9V3/2F3ARwcaBWnx1IEC
XfnlT0P/C3VHSGQEda18Ftu+dqjvdOim6D49WmW4YxrUUkbd+izNAgLEDCtOGSY+OsDWu1r7NfvN
6rWBtg/1MPwsXOd4/jIcWmteuoH/hzqNkVAXjbtBrxRL/51Val+St2IMjPJUic31nVg6xy4DbhOX
P4c2+sz7K9do0DnPi4DUIj3UZk6DzI77U2nnzr+YwgKRPXHwJs7PMvUSFRYciyvleOIDmtK9+eq4
+uX6ij6CN2HDhRUgedHh+AA2QsPTEeaUlY6QAnWz+K1rkpPqfg3hT1vroxc3sc9aM0Av94Uk/ZaB
Hn1jWCa0ZVqykvAvfVAwlGNf0QdnbI6YlhUjOhlCPDU18W0VgPAwqneQnQgByRv4axuvBMylMwcG
dqii4uoEGfv8HQOe2sSRETzIivyw/e66u6Iag2QNH7e4sDM7s5eMV7ux4ZUGyvbdW9M/dsXRZBi3
QnuMn0i1q/Q/5HIgcgRz1xSm0V+5PLAJoqQR6hgH1gO3OKrrhqF9JclKmFw6Dudmpu09S79p06SK
QBUUBEOP2i39BoMW3hombCkWI/TgM02B0Zo3v3EOhOBtgjPX34fxSUgwXrsHbu6aYhuvaXAvrujM
2OxDxaYslchTXG/U9Ov61kr2CpSV18/cUnJzvqJZpM9UpIBkw4oGuTPcNigwSBiXd03yZnX/4uD/
rWeu2thh+E7nEUxF5EvlHfrsSVqv9ZoW6eIxOrMyux8crrNeMVjh3pFXn4fqAVjzTq9c/ouHCCUN
+AHeYBi9mnlblHdpIvDYi+xow9tfppWg2vrZVSBxMJIdsc3AG9YS0SWHmKi0OIRp8CyaR/wkLS0h
XTgEsvgtz2s/ldHWW6OH+zMiP0+rzs3MEsSGgC/H4DBjoFz+1masA+ZZJU267Zg7vFBMBoY7kFMX
zAdEpBWbivDuG65kvRk4iTDE53W5ESAlIOWzZxnNp74lyQRmUtwFZFrC1YYYSCcuS/e7GEb+3Dky
r1BwIN5LGqb8qXfAytOJUH2p8a+gGwvkxnteQ4m3icso20UG7Ro0m8Cf4ccN+l1PUqOgtsHdpEDi
mtYg4bZsM9vpuLeLrdaaqp2rcgektaO9UdKtHquwHiFQmuYy99uqcQO3Z9WuBm5BRA3mXBUti9zv
47bi/oC+4D2XDRl9x+mLnwakQd8HM2sSP3EBYfTBT4JXVU9HpNSqjtqAppXl3GSda28sNzJfdN31
6amlg/NIYsH7LUgXdLR1eyt/APFxuwFuOXL8mGIOjebAMGHW1gw/xRXv3VMs8FwMUm27D0QKeYwj
6e76tEPQHmiVmntacKi88SF133RaR43ftl2+J7Ipd4J6VbFLeaPQbUyovgUqsv8WmnHaBro3KkgN
WVW+kjAsHcJzF5rFfDnqEfJ9OB4CXTMV3rfhs4vakpe9Xo9eH1uCyBjQhJpIiVEmgDTV5TlUqUlj
MtUxh/6hKA8gzUvN3VC/gZTWr9Lb0D3axuG6zcVTeGZydtH0XqfcwkDhRQKGXFl1jCpI9RRV45fr
dhb3EH1H9KMBW8OZv1waV/XYFTnsNL08aGD/yzp9S23nuWr1yuda3sb/bM073/1QQLh3qjiPzoF4
383hqaFJMHjfaLUdx63KIJW+pgWz8MiYYNXoGzmop2N+ZBapgfCIJADCqAXyU1Q/lvok+x9R/G0o
g5TtBhzY5BXn3MdUq1U1fmltkuy9yb9f3+aPkfzyV1iX24wpJC9sYvyKLgPSMXyRQ7YpzD4I442u
PsdJkKiVd+tHB4JFm02o5IlYeL7ugmGuNYmbAqoELKhqY0cT76jDNTMLNV7YwYME3WQHXc15Yy7U
nVPlY4mbUDsvlEPjt4vloYn5jWOjWSysTAexjUdek8hjUkIcC5zc3t+71vQrnIlBGY81jCBe7m9I
gFEmGXJ6UX9K+K8sHnxbYleNL4b41g33GCMexrVWzeIWnxmll0ZNEeaRpPioPRsPKXHem7jdlZKu
ZAEL5waLm7oOKKdj5mxegTDRIwxLkKmCgh3MguJe8leBm188eNC9kFuhTiJcAwt/jAuTTXQOpy3F
PTg7NlDOaXkr4T5K/JIqA2X5fRgOwBL+un4wFvfwzM7sYIScl0PuYm1S3ZT590ZsiX66bmL6DJeZ
xuVSZr4hIaEDmAqW0sin0Sz9HgTi1y2sbdbMETxLuSwusIgMaGpE7WOWeE8uOHwxV7NiajGQnO3X
tJ9nDxBReSm6KlhM4T0Y7k9DOf7Ygzws9ENyp0noK9Dp/P3qcKImdD6kQKDLcGmS23Xbaw/VXquh
kNx5GJL7okt29hqvypIrnNmZj6PpWNmDGcNOTIpbyNZsGyffjHm0EivWzMw9u8872pow04JchGPc
KBZyU4k12PnHwRQIjCASuQ40YyfC3ZkdQLyqxPRQAa0SPaJvokO6s0DRN/h91tjihKEr1K+82rhP
zKTb2nIovnpadLeWmhQgtQT+5/qHXFz52S+yLj+ka0uKRBq/yAu7lzIkP5VLN275ct3Kkoeer3t2
3EihxmoIsb+u/sybCqp1GECtnwA7iM0Rydk7+ufXLS6uy8NLGSWxKb2YWYyqJKtiC0XgJPHCXVqb
7Ka0uwxNxnyNIHwplmBqasLUADuJdPByC6Hv1kTlZKpt7TsZlo9J4QTXV7MY7tGWmrwHIq+QOr+0
EYdZ2owmOgE1uPgjiWH6g2Uemm4H3jbCHy0n9pt2Zc5nKYJh+wCGR90TSdLMpmFwyCr0KP+yPvJd
0gT5OBwFpVunaFa+1sfqBghYUMieoG6wNsd0uRmv5ZhYBVp7wh+NzdhFPnG+SOtU6JtCvl3fzcWF
nVmblTdcoZtRCFiLUe/yoDduNqg8KL9c48tZPO+4J5FrokSLUz8Lk8Yoc1VM6xqYCaLmZmdzsUmA
vGyUEaQu2ejhM1DcwVD3pzB3d2E6rHjO0lrxA1D/Aixr8p5LxxGirCCJhWsoxjs0FD9aL94IoO9N
nqx8w4/1HARq1E/RzoSA7gdc3uhlvEqmBnui1Akl8ngfCq/dNANoYfk4oMnOYuv1+pdcOuUAARLc
Q7CIrPZydVXHK56YgP9GDgS3pMhVENU63LYV+XXd0lIEm+B5YCqYBDHn7HRGASUCbogS/UW7ezeH
UUvoHBMXcleKet9KZ1APLIk0gFtoT+I5iLx0ZYMX02rXwQabYFKZtLMvV8uSzon6zEUxvAh929Zo
577U3O+Lr2x4SLKHij44zn6sm931tS/usoOqD4RgUT+aY9SJ57Y00g6SJeObQSEphFd8Ea28TRZK
8ASZBKDDqH27GNqchRtHhsJiwJIGrhX7ctiX5WOfPjkCtZ997BxMdWdZuzGhgUaeQb4IcyUHWPrC
HtAFFP4EiNw83GG2yCuAipyASQ+dp3cT4rZ5ZN6dnR51n/iuK1fu3qWoh+4a2KAojg7Wffk9PXxN
onKsuPe+jQQPk0cBMLsCEZXbbyK1Rvq6cEARCPDsmwISuqOzUGDVZYXZrHqCfnv1bT1QDypxMgat
Mk2TrY0i075pPBWurHIBGYCrH70bINfAags81uUyy9RqcyFgtxh2PX3QzO94i/niDg9faKqcOAta
77eHPhoaFBvC/pqIfRqvAkYU86qYLMTxvbQfgo3F0A2ojoR1o5MftH6Ko5/XT8hSoD+zYc9RTYPL
QuZI2FCcPllW6wsoG/Tmj5Rld0AkHNBT/9pEwxfUN32rJccqW6MfXXCmi18wCw4o4yA19vALSigC
c/ClKXUPtp1bp+k3DCi7IUnX4tF0ImePKDTL/ohHYCDwA8Cpzu2sHQktA6OKRmdvMC3f2zEKJwlA
3TzHKN8+1abBxM5ikHn1Q+ZG0R2JaHZwq7Kzd21OzZuUe3ptTGghJQNLr42mKAN+G8/jy0/u9F3Z
l1OBgaVsb4zerkrWUFCLJnCWMIAAuowP0j2dI7LBHRCMwat1rC1UfYHKuO5VC3c3waD1JDA5vRg+
vPHboeZjy/BaEOJg1RFU/O5kYvk8Dlc+5ZIlVPomTjrEhg8AU6dM88yKEOGTVKPaG21KfsPKp8j6
FzvI8UBdYZOp5Xr5Xbzcowp3AL6LMG+J+cOs64PqEWlTtsbTsngkKXriaDiCThBVkktblmFXNHaz
iV7vPtRvqMf4ZnwgeQYplQejfHPa25bdiO4tdlbAz0tH8dzyLL/sCksmsURWYg4ntz6R4mgRI2D2
vRu/kfFw3UmWsgIA7SeUkIunzgfRpZTGkRjMsgwqTu9oaT0P3Svvqm0UlbsqbfzG1ifTzO48w7tR
JPxy3fzSWoHihYSCO5WL/3yFs9pD0jashbDcdGvzTwOLfau0oRbtQYDNfIez3jbRGkvV8oqRiThT
3R3TRrPTbfSDHYcRVtxn7LXHoKcxkE1PmizInOjOIRqTK1BcreyAhT8FXRs7WMpUIDuFZyV65UDg
zC8UO4yJ2zU4LaW68yrk8kdPKzSZB+C/Dx7fenzPw10OFroUZcBdtkY+t/QaJA6UWCe2DiS+89Eg
yZNQtZBLD3R6JGhENQAGUON3jNjgGId8ONLwBM2jv//SAO6CjuEPMGEO6QfyOKrj6YLBDHp6lzVS
QMSnqU5cgHq9Te7dNPzWZbxZaeIvhSZMx4CjAKMLqNrP7zVbFnliNWVAaxs6xYXvOkh2gfwxMfBx
fYULCRKYINBaBY8vcNDzMdewotJ0S8zGdewHxEH24LTbNHgX8kYeXZDkX7e29BXxngCwBaZQwv3T
pTg7Om0egued40mB1Oflj4S1BaETM9sSr95r9dhxM+jacBehDXnd9MKeXliehUajhNqNnh4zKnzU
YRo0BWBLebSz3TW+06UoDFO4vCa1S7jrLMc1hhFjLwLxoRntG4peLG7+u9iINnYlt5mgvqjiXek9
j058O2pnr8y16ujiYl0L4QnFShzaWbQoxqS24gKLHY2vgJApQ/lV86zQZb6+qQuREKMh6DWABdBG
+3m20tZD0xhnEmkuaW+k120RqgOnJj+MojkYoj/m4ZrYxgIkbZKCwoWKXhYeT/M3C61cF7S/sJkl
Rwa+F3ZDor3MD3h7Ft4hHjfC/cyMu4LvrPQNYlE+lHOZ+9D+NYsu8mo8KECigtubQtn08q5tbd7H
xoDfkaK6kO2p/eqykydDtOJveb4mzrH4Rf+zxmYjBF0/1Aka7dhpCBM05mfUGjZ9T/1qLeQtBQQU
M7C/qLhNHJKXywpza9BtO+LRbzYB0BVotrTPBaluYzt77rl8uu5Bi4cFwcfCKBjm6NBoubSnzN5M
8FYsA8IHwPgqyHLsstb0aXUCEQ6YfMPkOSw+JR5I7pLX68YX8llUqv6zbV3ahoA3MSWa5sAtRsCK
p3ckXsOtTidg9l4AbBKYQdQ+wGY6r19A6quKvRBUkrnhbT2gAJg5IAtMjtdXsnQ/A+01Yfkwyjph
Vi6XwloMu9MGzVwleblPopj6IxXRk/AivulYn+/jtjylrgPjANGogaZ+HA1IDCP2Bnr15tiVYlhJ
5v9cVPPVAzf6R9wFc35zwIAYkDSkLT6uRCW/y4mvoWRds5+Yy7yl5jTLjgBMv/HE8Ssm97SVAbjV
D4l4lJ5zyFjjh+idpk5yG3rOPrYMQOrXOnzLW8dsF/wdqFDR+cxKp9o0Gji8oOggJp/etNl7GvqA
koCr+C2l1ZEm70TZvuXoV0vkuzSVvjTXpj2WHAXuAZZsPEeQ3M5CKT4ISTK05YLExqBOQkl/ABgZ
yHQlV1L1ZUt493h/xhX/pJpndzDqd3XeTk/YlFoHj8QH1eVbJ3f3111yKWKhU4vOO0MlGGPrlx7Z
m7aRYlAVyj7AolTqkGQ/E4wU0zWqgsUIMoGn8RwAd9KHMmUxYIyrSTEcXdZhaG1j6PzsmCkbJBJG
99Z5g/uZtIQcROxWd8pV5M5zJLmlRQVSPcKjtYg2heK50/Op/AIgKyZB5wVaiDRbNpukKpT0u+Qu
LH+2xm+r2bqgTbb2dbHP187Z0lafW5zlNkNcScUn0cy0+FKbQW6hLjw8aHut0b90N5zbmT3yQhGa
pWphx7DynVEDdcb7wOjVEVLbUEqJV8LHUnZxbm7mQdqOkz7R2Mi8eR8lWACqF508m8amDEu/5Lvr
/krYFO4/fDg0DdDnn5ir5pnFmIrULWzcsSiBAJwpZN/LvaqVp7Y4Ms6NbKza3kYAVe8GqFV/Mitp
PRqMD/ZN44oOvcqK9DsnsyHs0aJQEu3oOAxP1lCabmCPtp0/IvrU+0oX1D0kYdZ/ywjmCwI2RPY2
HiOEwciLsltV80ZvLAyNSvDzd2W87Zkhb3KzNLbJ5LZ2YYWg+GlN8pM3pjpYSmfDxhTcSDZdnBZu
oPrQu2dGnQI2SLzq0Y6o+VpbJH9npgAdl0G8EVm+MiMzoAkJMYpYNumxFdpG3jpwcLRhig6/wWvv
Oze0mZ+bRvSNyKTaoOopX+za1tVmaGu9bdPG/IrZBZx1aiYOJoNEFDs7FtfWTaQhG+w3lW7yQCjN
4r0SAAYAxDixSpCcTnNZ5oHXFog9m7y1Rp9XPfAdaV/UCE1gur/RWczBXRil3s8SihzB0Lr8dxZV
5ChsnuxRJRg2PMcw1g1A9eB6akDW59clNtmPVDqkGyj2tQHwg1AebE0qftXV0J6ckZcKXJZp2IJU
tgWdBpRZ2G/Bw+YbSZrBC7JIyR+tIsVLCeWo0Gf14G0az+C/c4btfXZLN7qHjIaZBtGQlxiOoOMd
BbnxtpMZhBQIrv1Cc2/fFaHVY869OYqmTW9GrYsjCl3W0WxQBq/7Sie+VcSQu5UKHmZIwChvGBvQ
HS9Y6W0to0uiDQgcC9DRdeHJtCpDHoaCuNEms0zjJFr4rj+UVvluyQEgmBB4QRrIYazrjYbsWvlU
9Wl868jBpkFdjTXGd/q6nmTKSsW2fRZHuzTW6t5gI3mhsk9GgKAhyu5bdmmRx4p1RbVtNWmjk9FI
+67XltraSIK/Y+i93oNgAwDVCp4hVp4Yi+F9mvRAnw0R1Z5PHEvZwHsEFI1TUKyF1j6uT5b+kiX3
duYX6cEuf8txM9h3jrc6AL8QEPCqQY0HY58Tj/ssrpZdw2uVITPApPAd5sTuWfQzg/oHOF/2FswN
utuhC35bi8RXOVDwtFwJSgshEKxZwPIDUQY273kfoTDMUcROWwKkQXwr2LO7VlOcShP8D2tSfAvR
Hakw+pn4D1LxefjLK0XF4CIvKDMFRgaUrEOwS2QYbeRWjkqsK+3sFtMFabUS55cMY+oJU4wYYGMf
SDqIkTNFGgO1rRaA3/tKOOinHobwNbSTFW9a2k9UVcBOaEG/A1H+MimpBo14XQM1HSqKOlpNyxti
9m3ug+cWJEoIX+1mjEhW+GPr6DV6m4XMC51MD0AY1HbAzj6z3tiDSkYN6xRK0MpscZGFxzxZ08Bc
SAdAFYgpfYonAcAMczMoRXpVXCEdIM1WsgOkKHBjv7prT8Wl9B5QCeSr2ElUAObeOTh9ZVdRgnk/
7NV7jT4tinEDxomCBph0CKQ6EX5FnGYDkNyaho4/4JL7GnZtV/t5FGV3RUTc21h1/BBHTrwNwyq6
jRNtbAnNOxQtlJOFm6zR6IvmDujCLdnFayM6S0Up7BZg/tYE/QX+99IpeJcUzGwhaV05qBbEox/n
xTYfv8Z24ZP4K4ZorHwjKFlx+yVvODc7+0yZKoQlU5htmd5W4tUehn2+Jgk4/fZZTgN+FeoAeDVB
aebJaJPbauhMJMcd6tSRHT9kUbvCorBmYnLH8/dEKXGwI5gQIsMXDuMnq0n+/s0y9ajRFAJ/6VSB
vrQha9PtcgUtKc+sngtlfIvCfAd1gZXcfcooP+zWmZlZQaBNcuk0HsxAPr3KH0qMJ8TJKeV+zrd2
91k4++s550Lkw7KwJEy1OuD7nbmAqFE9FEyB8H6IN2XZPKSju216emM14cYVw8ptsmgORBfTcOvU
XZuZS0endlqC/D1EtZWM+ZbVDkYhwOtlx6dqTS5pIdZS9KD/Z23mFxjB6I10gDVpPIxa+Zb1U2Wn
hu1idGiKtWC09OkwqIERQpxgMD3NPIRmoOCM9STr4vyi7pa7+17/ztNXrsNN3f7s6VqLfWkzQQYB
gBMHEg4lqkuXpHaPunmU1UDbYTayDCt/zGnvt1kaDLE7BK3Tfr/uLQsBA9UB5LAYjp/yodnnE3Ff
8nLiaShLQMV65yGK2N5Cduxft7O0MqSHNt7t4EH+QDHkDYOb4KwBW6u23XgLglEfIzSxRHK4Nve5
bAq9NERfkELMMbV2CHaDMQeAypXvpWkCjvY2ANdXhYdhrV675CAOhsj+n6k5rNZJMuRRBCh1jHFZ
8l479cYancDF6cu9b0JtmjX6laXUFR/sP5MzF0naAkw2PUy6kNirqzeOvM3sxZYa2SNQqH45jdii
2zVJXZj7nPNAh9YKxmghGZhgU+DV50g60FK6dFO0KjuZjtjhHHKpCeiruSFPjWEePUCmr/vNmqkp
IJxdBLnRWbYxcQPVfX3warYxkLg2fYaxvZUrZym0AJKPYQsoseGLzk6C3Q9cegPgp2lXbEPoFGws
o3wxer1NXbH1cmPb9+XKFbR0zZ3bnIUzN0qduEthM4eyfSFtVAhfru/f0vl2wTlAUYcEumJ+GELg
+qgagFusWPh/SHuPJam5pm33iBQhb6YqlWvfDW1gooAG5L3X0f+X2Pt7qVIrSgHPgFFHkLWWlsmV
eRsUF2M07QHcmSsCuotz9yfKfB+kUNHasQOXPDYWxQrhJYisuwm+KxgYH3nqvvXWzNCWtt7JwOY1
/qzOJX2MAFzr/qseP5juL7k/BtV2jB/85JPe/rw8j4vr8GSEs1s8rANZDKZwvntr9giWbcfyZVWs
f3E9nERRzld7oNFNVKZ5LA06F11IQT3ylZXdu3Q+ns7c9CNOtlRG30fqLILAuLbl/iA1P0r1UQve
dW37D5M2adcBljM592fDacKmNqSMSWtpCoRi7SjBAd8ky325HGdx+Z3EmY0orKyGZjQjUqbl1kTv
Zi5uOincRbH1RXPVqzyK/uW0OAk5Oy2MtNPCcSRkUlMYdR3ff6oG9DNpIWrvfrvW5F5cflCVodoB
1KCrdf7NBq8yY9mYDidPsOP2LgeJ1gaPWrTWMlhcHEAhJkof4mXzbTW67SCLCYGq+FVLboV4B195
k1rbgnrSP3y1k1CzLZVSkjN6hVCDcCNGsi0nzTaOrzxqI1F0o631lRf31km42WJUAsUXrXKaQrHY
Rb577XVrfuIfPSlQmqDg8L/Zmy3EJLCSQG2m2Ru+pvrTgKW439vmcFUj7z/uoOshbhjnhzo8YA23
0YPnznrS64cBybZK+Hx5fhdThdNfM1uj4EURiVf5NThjNeU13TzbADHaVp6d69cWKZgs7orq2k+3
q1oYvzs+82cPEBB8A9HDgL84y1MEHZMosxrQPjDlLxEy5nLR3QkNuYkU7Qcrs8e0dPrya2rFkK/d
NdfC5fgUZdD9IE8B2H6+Y1p6ol0gwPRoJP2oKC0OZrGdNs+i3tpqoqA3Ce03cb+pevmmiiunw1L/
D4wsFH/6+JNo3Wz0mdK0oEgZfdu9dqnuuHLpDOYkhV68uJZ8pMy7zfuIpdFvPS16o3q7dfX6pkxW
rUmWjo7TnzLbZgBqMZmpmYjUguTub0XrJy8zsfAOK8ttGtP8i58Gms14bSbiRMciVTNIf6MXxcQ8
ILer7LPeNng57guqLyFtA3+th7RUbZnMTiaCKuwMlCrPPzawgqgtLKbbUzJbyYGM/FDEx0TahhhB
ROG9P9wl/4DBPIs5XUon1+iosrOagpgFhfxiKweDEjt6mHQAR4L+C5SK7unyDC9dc6ejnFKik4j+
GORJKxER4cpQuI5yBBky2+83ingbxmuV6ul0+Pg5/29OIUucR3OlYgjlnM9ppNlVkFWHHEi7Yf28
PKal++bPmD5iGcYS8PI0pqFvNplbkI1gkBd8SiyGOa41NRePRGzYILJRwDKtOcAmliU9a7BD2mg+
BjzjRhQfNTW2c+OzqX8Hsxtngx2ob5l736Qr+2N5H/4v9BxtU/WCFpkDoeui33XyLmkaJ8EgLPgH
SYXJVOo3lonT50N3wyh7CFMykZLsxXd35bCRvVtZ7GxJuYpDxxg346o98uLmP4k52w3GOMaplBFT
p3QQGbtYpD5MrT/cCdq1jjypu9UFJ5C+XV4+S6SIs7HO9kTQmkITS8RNk3ZTWseyvtN0DnfsHm9A
dIpC7VDV87NdI9uuvrZHFr8pgHIwTZPpkzK7YSU6gSAPwcfHWfncdOFj0HWbzn+JhTVtqcXdeBJp
+iUne7/u2xh1ayJlbuzkvu8o0IRzId1ens+lAVE/ZvUowE9RsT0Pk0ltD3AHrmIsQH8wwhBin8c5
mqrq10hqVp6/i9FAbuIFwT913oYzizKRBBGqkCBD9HcVEKL+JhGKR/QhN5cHtjR/cAf/F2q2PpVc
jhH6IZQvQEmOlJrmM3RvJ9e1/eVIvwus84PzNNRsDg0t9ds2IVSWXlfyV9l60PO7prjx8/cIP9Xx
qyi9SO5Bbl+z6AkZKmvN0HXpTD35Ab+9yk7WCk1YvaKlTOqT/UiSK9G8mSwmTfkhCda6T0tX0mmo
WZ7TFq5aWSDkN9Vo/Ir8lygN7ExvnVxg4YBIbdV4ZXoXPySFSuCRYL8+qK8LoS5EVevyIVPtCLr4
ucl9p2j/gckB0vZPmFnWpJg+PTSVMGSR13Wm7kZCBL12ANu3Ygi2MIfwqtFC1AFCw4uczSEWrf//
5zKsrtrGrmo5nZjghOEZDyFVNUcre6hsbVWu5BMLLyLE3KAJmnRoKSpOU326TtDI95PEzzZaFghP
SpMYmwTlp5UPNi332XagaUgndvLFQ1Rqth3GQnGzROFhjHyI3jhigFoIikJfTSocMYZAUrnCt5aX
xoUyP5V7bCuxPZ2Nq8haKobFBHuDVaBAgY6bFrFcvOkaDVUC7YAvxDaQVTvShKOC7qBheFutDvb1
GNql11G56hxX77ajbnwWM8k2zZhKaoQGU+TkqbWJ5Mi5fGgsnIQahmkcgpOgDBWT808x9FhQ9Tmg
xrSq8PMkGwntOPyR1I+X4yytNQ3qK//gunywKTTaVKCKRT++r/carpOuf/RAICKco9YHg33838LN
Tt1MKkfRGKdw3nNm+bZk3YXtve8+p11rr8r7Lz0DkLYGFojdLdjxOcE2yYugr0QdGnPnxPjMWbUd
RpJTyUB97Uo7jtlttkbLXPpyk3w3oA6OpA9dRE9utN6PO8gOpVMr8SaNf6bD505c48ktHOq/ZcL/
L87sQELwl+6CxDbSzEOLAJBua4JqS+MmzlfRj9NLbb5lOVknEw1F5gUwX41eX5ZqQCxDeujVB6FH
iq21Echr6hZp+R2E+yzfIbuEou3eXCu1Ln5GA9TaRHSd2pjTVJycS4luhHoy9L8XaS2+R8VXQ9vJ
LfKWWEeha9Ds435lXywdGachZwvVr90+rXS+ol6Vm3G0PiWKsHLaLn7Ak1HNzkFfV4ZOawkhFP5N
oSHWiBppWwa3WhS/tqvak0sFELb4/2bxt0jgySzKelzlZs0sGkX3o/TvDdxKYt+7pwZ2lSvNJ8Ez
dxaFylp9q/4J5nQWfXapWZlVD7nFaP3qGBXbIuxBMj4JzQ/XezH9myz/JJnbUvmcqys55dKL4Czy
bKMEgiyng0lkvCocoUTDp/ZvND28L/Xsucrj3dA9QXzbC17rROGnQXmR2jX1vNXJn9VCIkUfsi5n
8qPiR+w+gmh0amuThPftb0uGdOQt9lqtef0unkVoGGNxAjBeml+1w+CJfaoS1ZectP5kVA9utwvT
lYW8dIcgcPt/UeYqoBO4MRM0omgqd3rD7bobpYOsfZUru+w+X75BFrIHigIi9GAomRjgzHZNYAwp
pH+OIsuEeBPt9fxlsIRPpZja0K/w8JDtWPNXOiQrQedPdRXG0f/HdG8zJ2ufNfc65EHpa9RLbwwv
sPV05fqfDtTZgTvB8aA1IPlBJjjbLSjMWR4APHIk6TFHZEouj0O71oJfWB1nQWYbQ0v0xK0Vgoz9
Q80rPbaQaCAH01Yu/bXBzNZ+IJgSiIIpjvndLztq4a5t/r0JEwBGAH7TG/U3m/L8jkgLHDRxs2AR
xhs1fqEfZ47bQUNoNF/7OIvzBnGJ651iygdBC0sGVZ2JhMrd+7H9WXSfDO+TVv/9K4AB/Yky3VAn
x/UY0VGKBaIIBoXS2C7Mre5ui+aLpxS08FcW3NIdi5izBK1f544Q5/uKTrdXyVM4I7kvve+dUuBT
/aJrj8Z4kLpt1yBDsLIuFi5ACrSGATkePA0Vk/MRAjo21XhKBmOtxsYVNRtjmwF2Nm8KNVgZ39IO
NjgFAdiSkgElPI+Ff2smu+aEO8WAOIuOlvTsZ29m39ta/T4q25IT+PJBtbRKWB7IVpEwAd+ZHVRD
ocde2BFRA7Ao1O5GUNFoGF1HhqL0n0LN3/f0HCKtiKZQQreJ+uggyK8KtPwxM9f6GMuj4gll4VFP
T3CWilWe7Oa9p2WboS7jHyls8e9mLglvILXzT5Uhu/gsZ7F3DQg/vonH0bjRBxmjBkmy/GPUGFlm
mz0O9IiUJ1KDCbRftI6oJO1K/rZwJwFvkCVrgvrSbprNfq71fQU9Akwz7ViKq3r1oGWtHUMNUzIf
wbcvlz/B0lqevLdgwpLzq9bsLPX0Jm/zinh+XdhRhurLl550XBcfzOAfKCsgpuCP4HGD6ui8uSGo
ZdYo09jGopRee9kftrKR35YI1jqA0+4wVAgODH4F07H0jDbQzZiUOXgqftivfqxADw1BFmul7r6Y
qTg8AeWQPo1BL0sbpY3rL52uRAdZTbRfhdZY32CvttuqbZTQ7un5HNW00t7Y8d5g63ViPplhpEV7
IVO7ztGL1ve3ZatHr5ovIF+vK5WDjo70yxsV6h2S5ElrD5uFmwn/F+rF9COpScz9zFrPx65+wEoa
tdi7zMtu4lQBDGP8/UGH2gjgS/p+aATNQe+QFk10pqOcWrgdw/EQ5U/Uvq3ou9KtLPuFY47TlPPb
mAQr5A80wzT1MzWY+HCFDaE1H3Bnq67KniJqv08y/8j3uLzwlzJbQkKJg24Pj30OKDKFsswLvBwh
nf4Soz0nrS01gR0nm7aPdpH1JctePOUlTFdEBZY42qeB5xijPm8isVYIrKItWQCprwQntB4095sc
t3bRQbi5soo9crGBhY3xQ2m8Bd6XMbur1rgFS93ds58yu136GmOcRuenCEK50ZDZ6iT624mjid9C
o9oo5UFObrzRgSjuIVgCNjb9B71J5LIx0wTyD6prTqk2FBf2lQJA2kUoI9TufV+3xWzllFvKErhF
2TLQWCepzdmxKhu1nLj6hPSmSNbtYvmbm+zNaSGXu3C4KvEf0o1VWempszjLhicJSLwooZGBS522
8Ukq5Ob8lC6aENPZF1m9la3Y0fTHXH6U5d7x+6tK3QIcuLyuFy6Qs5jTRXgSUzWQO1dNcJsCnJsx
hvE/fJs6BVocQyEDwg/o5nLExVV0OszZ3doPndcb6hSy3IrZLlP3ybifkBKSccil2g7yo+XdUg2u
C3xEHnPr5fIPWB7yJLLACuLJPPu4PDDyuI2hQoribZ45Vf1k1nTPxy2IkZQj+3K0pXc5M/y/cPNH
VRQUUe5KfNVQ9DeKfMisu6E9NsVGSHAGhtDn6i+5eKDhnOg/+lJdi7+8qv7En23aDN0FiOsM1xuP
2AqpwWsOx07cDMGzrxx6XJm9cCXm0n1zOuRZltAF3A3yNMOy/Oi3P8XxTm1+XZ7WpRvgNMQsqc7b
Nh57kVn1YednoKhEaacBgrCSAz5a5fRlV26AhdQHS2LI0ZCAUHKcI8SETrK6UQEUP1pXcBfF1rSt
8nvg7o3Vb7YUitoqCkWAjJUPDmRWmaju4HX5phe+ZqmjjWCpoq0CW64f14BvC5ku9PVJzRreDgoc
s+Wh1pqJ1nQPbSKhL5/e8B7fhuF7Wxwuf7ClMxWlceonnG08TuZJiNSKuotsAfdYo2GAnBoqVDE1
VlGrr2os0IZK5EbpLTG90QUTzm4SNl3sFF6frDRKFqf35JdMB8TJmYferiq2iohRud8/VuN7FrzV
IAOGiN7ouHZpLs6vhYIYOmwqovaz+TU1xSuRbQAZNGKx4hqC6qBD/ZZZxpsQAxi6PMsL0UiLUP6A
kocs0FzaSgwQsjGzsEASMnk187o9yIFZwofOo8fWHcrj5XALGx0kvAEFkMNU++D85HttYBYWvA0x
HE27KSLQXJKMWWOtrqlPLo2MZh0e8xoyCFiHnn+0APdVC2OhYiMp+d4v023atsc+MA51U62kXFPJ
YXYPA2mAbMCrHZ+8eTul6TqajhWhzLA+JEa/9401ab6liYMSQuOTjSd9UGpxfUEsdAWf2rDmmYyx
yQ+8rbBSGY2fl7/Q0rZDMQLfUw4UqAvzVKag6JbnZVeAfQH5LDbXACq2Vusec9HYi3V5F8kF/pr5
TnLNHyuxp7U9n0gDqVkSf0yOqbucfzO6Nk3oG2Oxkd1hW7vjNqtjBMfanV6Ut53uc89XdiIgdJZo
+3Tww5VqyMJGnz4ixSvgoKj4zW76sklrqPVisck7HV5IPyAd0LV3tHn8rRoKiS0ajbS9POilL3sS
c37dI5PBomylgosJeyXjq8hjKI0Rir4cZmk7TCq38qTWAbtodoYlUPgEw5UnxpS1F7v+vZC0gzaW
B12RdpdDLT19cKrhMjI5v8hk5luvtGJ11CjHZZ28SYFTqq3qeKA7ofY7kQi0tSmcpH2JyCra1tv/
x/CzoZo9aDGvIHzV9MYWRWoIHUG363IVbEkgDBsO8/veEwa7CL3vhhbeuGb5feVHLGRR8AoVbCVB
R1CZnx3jkBlHYApasYHz8aDjQE1tpd9ZbvFNGuSr0FX2DeDtxrc8m+NjJUlf+tgQCSYBFDB8sGvP
91FqloNZWkax4V1021X9E3qpT4InvhWj9eXyQJeW70mo38fJyd04DLkJlsUkVJ3DqR7S5D5sdX+j
l+paLXbpmDVpcwIAYF7RPjsflTzUpgK+n8uDgihPui+dqr1fHs3vQsD8BLLAQxhAVidb39lnS1A2
HIdIzidPtUJ1xOJ6HH400SGOFTut3vxav9a95yE/uv2nQvoRWvmmiG+FfJeMByPdqwNgzG3u7fHX
6pSVy/PjV8XYmycdJRMT9fG5DGTVa56atTC+Jdhz+HM1ibcZ5PfQero8CYtx8KTEBX4SnZzbrvRW
q7T0BNH0wZNdoykRdjSvUNNbtRlYjMSQ4JL9dgCenfe+kJduF+D0B28dG8MnVHoG975Pvl0e0MeF
A1Xod4V7Ah4gAHS+cKweF03Tpc5Ud7GOKTQGYq7rrlHZlwbDTqCY/lvUdp6vVo2gVaXPC6PN+/ia
tFS4zUoZji84R2/oqpU+yMeNN1VxabFBEp2qq7OVKrnol4wuJYfScMmfmr3WGBs9W1OSWpo7VLQn
3U8FXuqctoxuihLFKY/v3jgk7g85frv8babD+HzDMQyI5YwFtg7Z7fm3wfq0HfQEonKiIdFouwlC
EP41smZ2qB7V5uflaMuj+RNt+vvJaSVJbqDEEdGCTtuOIuKtseFcDjGdrR8GhLyFJakafZX5Li0s
ZfDGjPeR2Ch3QmxupeyL1T8Z8os8NsiXNDwBizUdtctBP2DQldgsdK3mAdgJh6rZ+dp+QGaoT/aB
DhiFsmO+xhJaWH6TRS53G4rR1NunX3Qyk2bvh1bbK9SeqgK7hZ0wik606jq1EAWwF/QQXZ1YC9Zs
kbt9lw1eQ9oba4mjZz1kXoG6RLiRh/B1CPXPbfaiCbETuY8wXN7xuL+GLFJailOgw3X5w0ryxy97
9mOmv58MueqoirtTDm5ZjwJecXmN5nHgRFyBdm2+pk123QLhsEZhG3e3fT+sHGMLk8GDkHoylx9M
wTlTR+6RXg6zvkA20PzMu81DWL+tNlEVr2VwH/NgWaXXSRsX4WzkuWfTnuVSENCWKzfZgDlei2uq
nY/iQ2F475re3EdFZKwgCRY2JhBLlAOAONO/mbcCtBpTTbmsSxbweANy7bpOi+3l77cwfegTANaG
Z8W+nD9sukALzFCWUTnMPufDU5zuh7/HlUxyi+wKJItQZp3v/VEzo8KNtHKDGIHTI2CCwC7SyN7f
+8sShy74hHFDc3I+W0ETt14XE6dATRw1c1c5FMHRFHaXZ2zhRpuegTrXyyQlOO+alCkPUmiO5cYT
bvT0SS4OI1aJa3yPpe/CzsYXUSTpQjH3fFtZKOj1haGW7O0Ggp95aGprF3TqX1c6mDOW8gSWgx5q
zC6ayFMTOoLMWTJir/FouIUNj9ekRvYPk3YSZ3bFDAm63JlPHDdRdv7kQmDoz0iEpXY2rNQdFk79
syFNM3tyIAWRpoRmQ6gBWQEdq9pOs5ysQDFbal9K/T0uMbleEzhaqE+fT+S0ak6iCnWqjG1J1BHU
D2p7lvxzkBAs4yDKbEM9opjHI7muZZD0R4TKLk/vwkEBcAATOECeU3ttdjSVVlWmYeqW9FPCDTgd
ENJ//wEhYhr0I7lzpA+Gxwl1Db2fGlYpxigDsDjjSxh/CsaVPGFpIKQ88GEUk8fyXBuilaMmz9Kg
2gRFDRFo05HGXZ6qhY1F4vYnwuwdjD/EiBggEXLrqFWxLVSA3f5lFBypHEWTw6k4WwyFkisdSqnV
Jm4xG6bNJa3Zai7cRZzXfyLMjgehb8S+yInQWQ9BvBVSVPFAK7t2qqw0mpYiwXyhQIn8Owi66Yud
LGyl71nWiGxuhuS6rKk/kUT8yAKndg+XP8xaoNmHqZvED8qMQBYrrJOw0+Q5S18JlMJa+3OBZAPL
WjYoQajT3afNYtHAR5S4Kyr89jqM3N6K7E4XUCt81wYHjee6e1fV97G647WuaKUNBLwxV9bh0ko/
+Qn6VCo5mdciKRtxGPgJIzjzVn9Us5X6/MI9hWYCvX2d1GFCQ58HEMQsjTCLrja1JNsdaUvp2rJU
2rDxL3+4hQP3NNC8tW4KQ9VEJiMRByDfqNlfq8HV9DrmZaypO8VfKUesxZPPB5ZlgtR6OvGa8JDm
TqmSgu0SbSMJdp78MtYWy9KBcTKP8yvS1MBLaTXzOGLxIEI6/+7VD5dncC3E9PeTtVDVSqViu86n
Qo27f0mku3gNebG8GiZAN9UtiTfYeYiuCKMgDRjFhDUobhpv6yv7fs2MaHFRq/TBIOoApZqbKdCB
MoSxYSB9KIKcTmxrrRG7EAGtMDQsyIpBrszRa1FUunEhD8VGJwG3Aek4SIlXK1nRtP1nr1Vaa5Bt
0fPh0pu/KVQjGuvQUgts7EpH0Pdl9EZbYcQVMW/u/TWE6NKQqCrxqDDpLnzAFRWxqo+lTwVPj8Xx
k14Xz4NvlX9fGKEM8yfI7MSDepFiSUXxswtKG/eEq1pXuTD0w+WVvDBzE+RCmjoyU6tkdugUoSuF
KTbTG4hu/q5oDcA2OBLaaZrdF6VlPrlqUXwO4kJbCbxwKFCUw/+GxxkvNG22herWdxsTyMUmEI+e
uW2sh1LfS+FtEX2tahRBHi+Pc+GyOgs3u+FVj+Eb6kSzG/RtI24jId+GRUm25+AbsrIcFxYIrh2Q
0XTgrxQWZmPzVCtvEqsltyyObRJtYlAll4ezcDqcRZgNx4hjDZeynuHkAEjSaFOFT2pym1W9cznQ
0rydDmX6+8lJ53cIoGJ/TqIqPlZdZqceBvPFtZShyAyb73KwtVHN1nyuY9SbiV25aUahuE/8qN82
QuE95qP1KKa1vDK2hVOcDTZ1kTA8m07A87ENmM3lg0a41npMk2MZ/LDalZWwNH2T4J5KuxgRgjmY
sy2iPhnksdxU+Ntqdtccugis0af271kaMDROAs3G4souoM6IQGZ4wB4mFB+M1lEbZ/Cf/HYlUVla
3n9ikTGfz5vZtCFARGLV/aeguzL/ocRBwwkZKW69id03yxcGz+97vVE4GrySXuVrCAdeFFZKNQvt
PTgmOOywRanVfJBK62q/GEnZ2UKe4/ZOXCWOp9uV+CLXb3W8NfsbUFij9evyEl9acydR57lXgoaZ
XE1jM7Mfeay9yqW8Nav07b9FmT0vuyy28qRjbKSR+wiKRBJnV4q5poe4dHlAJ54aTbSZ6LafLwTX
ShEXUhmMIf7K4kOXPI1ZZLelPXZM5PfLY/qdi8wueWCvf6LNzjzZV/EqC4hGe1j/aoZ9dNStUZWo
ubsjOHxFQYR8LB9qydM2WlplNwbQzSMAgGorCnGwwa68OvphojtdWZvbOsp/XP6Jix8X2OTvcvLk
RHM+H0oQq3Vn6fzC5KGL7mLoxOLTP4RA3gh/D40i0zxEa8aeGSVMgjZiTNxG8O+r3E5cdyX9+J2X
zWd7knHD/JP8gOrc+ViCTEmHRB+4wyJ529avDe+DxpedMLR2XfEuG5ZdtM2mz4GmiO1trQyq3RXj
rmq+jOZD7JdHQVKvKD7ca6Lr5NaaC+zSIXT6+5Tz39f5hly4IbzbLHqt1dtkDbi1tLZP//8p/snF
l6mhGqkqh5zMIaQkx7FuHcO/CsMHtwVut1IDW1o5p9FmOwlDBiGUwTFA0fo6lFNx4EVbA4Au3a6n
MWb7R2/MsStyZgyVtzD6rPDSixx5WFmgC8gbmUYo8PRJfpIG9OzDeCjt90nMUEb5pfMMeJnHEnhr
ZhzR3tCrK5WaaLH2IFsa22nQ2deqLKUwXY3V2rXPcfRZi3kt3f4Db4+hkbJOOtKk/XNQW2A0bYJo
P1HyaBsUCTy39mVM/94I8zzM7P4zE9MVo4IPhZXUmDnWgAnMOKKzNdg4UtqqsnKfL3+yk3HNPhms
2aoTf6+MocYdEqQLaBJeBTeJEjrdZD0SI/udAZW2ijW9iKWVfzqnsy8n+yDbFZE5dcXHoPkSNfuy
v7p8Zi4lYachZptLkI1sFCOJfKKPn1pTtgfc6yuj/FzCl6AzsFKAWzqZgD5P3T4EPj7g6IpR0ILK
JZweCz+HsPueYlFyeUSLk6bwXkNgA/bvHNvQeW6Lywr3e1CYrwFqelKm35q+thJmqUgOde9PnNlK
lCDxFWVMHD8JnqviOWisoz7ESCwMG2V47UdhL7fNpyrotl43GQQGG3OIny8PdumlePojZqtTNRIp
6MTpyhuU+8b1cbaqtmGs3gi6d0WTZKvhZ5ER/nLYtTmeLcw2kjUUvwkblYpNxcfOJWBY+vFylLXB
zdamEmQ1CE+ilPHGZBj9s4JPuwKA5FscXbu0gS/HWzwoT77o7BIQMz0qfGOKp2591wHilFqvUL3+
IQqUK5bmJDUzt2BOY1/EM51XY6rciP1e85yuuVWklSx3MYWHXwrOkrYeVdNZvhV4BpzEaTBB9lKq
sh1clb8M3THke4QOjNjp22/Dmovs4mFyEnPKG07yAq+uFGPIiYlPUxT+6rXG7oZXK7yrV3UOl1IQ
3J5BGcM5BIsxGx7S3gblYHafZt6W6W3j35bqfZ2/KOMjSMS//2KnsWbDamRhHJqMWGrs276+zV1H
xZFL6FbW+9qYpv1wMn2ILAWZjinVxm/ibdabmCz9CHQZ2YIanr2yIUvZ/qeRzZGpmKU0RelNs5jf
Z95Po30O0P2xxJUJXFoXU98fHBiy+lym5wPDblfsBIN+omag8xnf6d3ViAKrW1/L+f7yiJZOptNQ
s2/Vq3GfNTqhcIhys2+icdS8n/8txOwzpRkoU17PZDoSajDBg5C/F/3fg3knUMb/pmz+FrYqNUpc
aVpzQaNuQxGFWKnCHyCgdXkvWa64uTyoxbUH0IDKGWReKhjnn0ivcxMk2/Q86+WXEa7rZtR7p+yG
azFOIWIor3A8V2Iunbeoc5Au0oqbKuznMS3Vl7yyo9GbZOjQTSd6jbeDE6ufLo9tOQ7wfYXeH1i0
2dg8tJdUCBLlxkq7I2btIT6eluBt8mFl8U3/0fxdCHiTDBiizoQOOx8QiIawqkYmsWi/VTkAQQXK
9b6PtggiKelWWjPrXdxXJ/FmF1aSp14n98STx0PW2YrsePUXQ7pN879GG9OdkBB8mKxrDfxmzgcm
J4IU10FYbTKJ5HDb1bcupmDy8W+/E1HQDZBJDakOzzFJiRpp8jDG+J6HkNBuQOGWvSOsPfU+Thq4
J0r6k7k9Zf25zYesWiH8e5V+dulgZ4zxV5KjivmQr/EoPx5F54FmX6czPR9EjEL/SHlHqjzhjVx9
vzxjSyGASatUaKlvfuAtSiZQe6E1K5b0TSX90tv3bE2/ZyXEnF3bW01UyyMh5OEYakdF3OO0e3kU
U7Z4vm2mDzGh6CmmgMievtjJvZcLxSDWkkmpLMCmo6Y172UrJZulUZyGmF0LnhKK/QhiHvAZ4lm5
d0CaZVs06V+/phiJIooUhhDAkD5AXZW4rrOaEy3rtG+Rn5AcQxa6BSz01HW1uUs1eWUFfDxyiKgq
gJ5pJKpQ6c7nTh3QFEd5kpwBoEHs3Y2Wvm9b2F1H31fsurSTtW7Rx9P0LKIyq3C7BXLiTTvdsLDb
s2LbF8FXHBhvRr1dI3h9vJQIhQogchsUDinSnw9ObswocKdLCfGW68irn/SEop5Q6J/7zn1qxNbJ
9OH58mJcINefB50tlUos0GIVuS0Mb3xoc+QZEvPdDMeNZXwdDAPbymA3lGYM2Et41LPqDgOVvWg8
i7HrWGp7lWrGLo+8lVfD4gI+mYrZdy6AEbluwq+S6nHnNuVdDxQ484uV0S/OOGcjpWSFW3lOqVPN
oGnMnn2S9F/1WrVVjBzw30TMY+wPlSHYlyd76SzmkTKVx2G4f5C8rkVEEUOTUcXJl1pJd6ZUPCbj
r7RVrmG+r6Qbi2M7CSafr6bC0j2DJi7VlAoTmzQ6RNVRtDBNua7qo2SuaZUsfrGTcMp5uNIrA60s
mcrRde2uxTtHEzd9sNarWRvV7CneCLootC57pK8tW1C++YEjiN+k8LU1rw3hx+Xvtbj3T8Y0jfnk
pG4xqLcCqkPwRmS7D2SnqH94fXqMqff9t0izy7MS0jIQp1RKT39lEa1O2Y6qz6n594AYdjsnC+BU
mDC4cp2PCHKkaoSSRcqmqDa127u6j22/ig6Xh7N4xZ2EmX0liJ1kVTkXQ15HouNmgXRA80DZXo6y
vBb+DGb2edJAFSuzYTB6dQNxb6cYb213zOu9LmwK88vlYMtrAcF6QEM4Nouz7F3r09FyBdY3+sob
oSG70StbKQzbT/9eFpiPhHaVOTVcptzw/CMVei8prs7syQGqtPqTUrwavYDI01OUShspX1l7S6cS
732YjXBugNXNp1EZ6er5ZLtpqdlReVdi1ZHlj0P7Vq5JNC5NIohoBQoftKIPLu6p2gxmmJLyZh5k
zbb05HtZDoN9mmsPiGjVny9/s6VlODUkEbFC9x/8+vlETrAZNam9SZcl3Caydzd4/e5yiIXJA8/E
YIAQY7U1/1aZ5pXmGAJJtYTHoL0NFTQ8ckenemEGK8t9ocY1ccx5NMAdoVc9f2+VGTdZlvOh/BD9
1fHdygUH/0U7D4ZdQBXDUFAsFruBGtj4lGprADEej8zXLHOFegk9C9YGSsLzpkeYmcmgRRHQS5lm
vxaG/hfDG6KtVHfiiOtcFH1OXaHbioqXHYVASd7rzNQ3LTrQn9rc9D+7NUmEN9CFjVKh3plhoPH0
MYWbTinbu6aWOigGWsaKyJWoeIfCX71Fca9stErK38D0m/6ml3IB7Zus/y4KgvZUFaZxV8aWiyJl
4h+AF/Y/g0ZPlLveVdE4NqY8LR5F/Zfe11nlKLEvH/OxF7adN8bHUfSNBIXOCKlHNfLDGy2nJmXT
t9JEW2treXCGftANUAdq2tmRnlnyHl10FWbXmKj+NpRyjF0r0aiA2XZ+t43xmdkartv+apveqmzf
CP1gY4WNpWxcTFKOg6T016EkJDdVnHSfzWjMXyqheIa//UCo9tBnqQFQWxzH1q4NC21IX04mrylZ
2QVtF39tjNrcjFIePzUUuw9eZUnQGGR0I9Oe8j+AgqDMt6oedS3QX1Hfq1qsbPVQDI9SnMrbWOJV
q2M5ecWmEdARKKujULbFlda25nEAhtFSt+r9bd0KTf0euY3kXaHgF4PTTHIT63o9yLaFWhrKVef3
MgwEptxmJyB+16QihJ64xKTk/5F2ZU1y4sz2FxHBDnqlqK273Pti+4WYHtssEkJsEvDr78H3fuMq
mVvE+JuHeWlHJZJSmalczkElWDy7TV4geKVw1CBVfytFA0wdg5DdIBO0CNSB30eh25pfh7EAolAP
Ig4/dkmKzkCrSIodZsAxuVkLmT73U9uFz4wN/biRGK9556orD8IFfvbGn0q6AxrT+M0MUjTWNBj6
35YGla+gHCJ2bPHEr/ZT7UKm3XjZO2gT6/DGTWvygsi7PIyAUbCTqKwT59MEFDESAU0Mwxvc6rvT
YIuA36CU47pg87HNLa/NrIoqglJj5HBwxEcVJwFGWHMhcBFVJXc95+5bXqY0AaUW5zdGaZoHkdDm
MGBUfRM2k4B5Z8LFs4naAY9omrx40rFiCVyXT73TDTuUtu2bNuP1ITE6cnIUy23ITinIPMwuPXRM
FU+AY56O6FpH2nsacmtbJUA0d4cpjRpBJJCoPE+lsWCBPIJKHuwAQz5YcT051g8nl8C+aWWOSEra
QxL56ZCcHMNgz2ZQqe9k6vPtSCb6OKqqO6Ab2/oOzDahoqEIp1vKiyQuU895rFvL2OQlUCUiB2ve
ebWkaCM10uYrAKxzOwpKkX6xiwL5UJGLUD0knJc36Ag1kCM1O/boqpY8d3adPpToN/iixnYMdiZ1
yH5SdsIPU2C0p8xiAXy9l6fbsqP+oxQMxNcqNJh16kwmnjxMc9zahl/8qDzEiZGaCFLJrtuqbZjy
nkQ+DaV67hRnm6Kouxt/CsbYK8tiSzExNK7Z7AWPBzIoIDDMgGkgTdYCLkWC0gvbErYB9yI2JkBb
D+VmDEiMhg5QBxWvXv3dBWdplMF69hG9+RjTKubVJ88cPq77qoV5P7zSzz5GC8ta0xRtSmf3y1JA
GLyUvIyL4OswOPHUpz+q+u869U5ZgsizAwpVu/bAXfRg5x+ghRoM5OwhH+aUlypuCt7Hfc1j3tpo
OXVBaWQdXLfb+iyLS5QEANfzvrIBs8PXHRjWj2zFjGEMRMXLgMAw6gLdKnBgfvNBMzfO2mzn8PZr
z94rkKxEjay2nV+lMRNZRMSwEo8sKgOSFgGiXzwB9VwcWs9AyBWgxRqNwvde0n/gqtxIfsNR9VhZ
6ZyW+G2lZ6LmTzl7ulQGWA+6Hj3jhqjjnGzNot5WGMgBZ+wo3/x8P2Q3vb0S9i8E5JicnR/SQOAB
84O2vdRkboKUMCJJ+EFvUm8gzDtMkwmcKB5sREOfjLUR0qX4C+MtAFjBKDcg8bQQL0sNY2I9ROZt
vlGgZU7tDOB8x4RtujV2lYVw0gJ3FDKQFh4wjo5OL3nWusIZEX85f3epioK12aMl/TgXMO/v2aHB
DNp1FUJA39U5ZhTd8o6r5DMD5T0ehqyOryvJfNt0HXEwbwcAyZ9Zbu240NkBF47msQ2Xz416y4r3
1F/JEC5u2S8R+qRMNhqjMBREDM4Q+0Mbt83+v1qEHuPzZHKVb0NC33yE8tAHr39Q5wCnxEzSgZoA
Sh06+ouDLo6RUgvPiDxDow8oRaq6jQzL+sxtcZJZ9zhlYJmu1VpVbOk+OTP6GLgEMcGlD/hSh2H+
27TbjWwtAAl8mOUWMZuRTduWvQzmShvskvZh3o2ANgwAZdDwS+0DpV3fOrOrotZLXW3Z9GEEt8Oa
ZVqSAtIbC+hcuK9IN1xK6TO8NU0H51Xw+xaDnskQ1Q5c+r/vbnDQNvxLjnaXPEE6lVMTqwEOtFkF
h3ZipwqBI+PmSrloScnBFB8i+plvkl5MHIwGlLAZjgnu/8TC6QS8lcO/13IgNcJvzC91vGUvd22U
pgvXjSqO0QcpRs54ENdDnmy4jeLRH4iaVR2paKDt6EZckYYyFpA5SGijfLjh/DvIq67LWNwxDKzP
PHwYYffmv58ZutFifU0KA8sZHqjpRYm90se2ZNr8MwHafqVZmstuTNpNikoyZqoit1YRW6MoWADy
xGXBqCjajPE/lK8v1+HneZ1V1J/H2cz60HKKpI3XjWNsZIVxzCrVnYqpRkJUOF5pbdLQLZ6n2mxf
KwUmlaS0hkPlTPyTaICavxJ6Lu3x+bdpF6CbwgYIg1CZhkt0rg7HylC768e40C04rx9MSzN4ESr4
mgepzSJ3VAjgWzq5eCA6z1b9RdnZgYKST3CUnsrvQpiP0stWQtnlxf0jWKc4QTt02OYjNj4prJ0K
sh231ujG5m/XvePZ2nSg726qMkv4HmYHufnWCfuQJu1+CrKNCNw0onUK6GX/oRXul+ubuqS653K1
FwNzGjCrmVhaaTzU7KM2bgLxel3Ekg1G5+rMTgvaVrBzXaotKBSGMEhwbBiCCvDI9O59NI6Yn69L
WTyjMymaAvYA3KDVCCkq/xaKY7/W+7L4+/DKML1zf+XPx8aZEZl8DktZ4Y5L+81QJ2quaPfiQfhA
BUXVHKNNeq68QQtPMNgoBfcNWO6MIRrrRzmZK9nXZSlBABBauF28Pi7PQqkM9kFhFWP7VKltPT40
dMWxL4pAuhCuA8EesLsvRaRW2MlOwdrW48/w5Q7N8oDAav9Eq87EaOcdTiV+N8BK6uLouRSTCAfX
fzPLldr2ovKeidE2jDAT2YwyRe/MeCjFiQbH3gCdz+a68s4f+9vt/yXF1cq+iuR8Yimk2MFmKk5m
8xW4SsQ6hsPWWgNIXlwR2vrwHxht0EpzeT6ApPQHp827TWGd8gkDKwU9Fs03zCWutCMvJgDAxPcf
SfqqPCSKQhhtrGrc9GIX+reeeLfG94wfKa8QJh274rEEc3O6Vh5c3M8zyXNq+eyySqQa0o5TjHNm
6BZ4KruT078N/V1ZnIb63zfgwS0BfmuG/UQDnn5zGQY8fY6eSTS03jegSzYfGhUZ4OJe87GLN2uO
Y2c8AqQT5r+frQpBRVEWCU4uB1J561qRIh8yO15XxUU7dyZkVp8zIdRvup4UODTDSyJreELO6LqA
+f7ruj6Xm4AkY87NcNobmgpZAh8bZzPh7dyN2WZK2adqIJtUtHseNCtvwiV1PxenqULaOWi+ExDX
F0nE3HTXNz/xBtc6j9eWpR2OGTYdmC0hh4R/ldkNRrBGhqTsoS921/dvSQvOF6QdEOmVp7oOgjxU
iIGEVmV7W60hii/gXjgAFZoHwee88+8dzm3ZAxN6Nq98mxpgV2G3KXtv3CMwDfvi1syeDDcCSlvu
ngr7hfJNkq0E1Usbev4FmoE3E0xaqQ5f0JX3bHxGZjNCjh3JoIgU+R+4RdQZcLEwkomcixYFBSYt
p3CA/c3He9v4Vpc7Zy2ds3Rs5yLme3d2r4ymlbYxixgr65EXIOj1k10HKL3r2rGY9DyXo+khBQGO
6DnkdGRP2F+9scWgZ1r9cDyMyvE4GzcluR/WeLkXDC7UxLFBLgaQzd9oIibwiiIggFSrqSPL+pA9
gIYBRWg9DwkqhP3KHVi41BfitEstq5wx1LSQI0mbh5rz2O2KnUQjKCKolQ1dsIcXojTVmBCShcqf
wxlZbpuO3qStv71+Zmur0VSjkUbgjB1EyPJ+st5H6zmcnvkfxGVYCPC8Q9B44Kg0v18rl/jVBDc1
qGcUB7z8yLuVY1l6oZ3L0NvXLPBR8U7AQ40hi9EFHJO0jIBQ/6ULqshO620HHCjw+gBubXy8volL
r+ML2ZpfGUHaQTwF2ab7uRBbRW+YOFT521Rv2+w19Q6d8zzWRyVi13x0/BULsmCtLqRrGkmdzHXr
Abtbpu4mM781YKGlWRollflWiTWMljVpulISljE6x3BAr7Cc764E7TaXkVneotK8sq/zl2v+Gs9t
BDHzWKWL1uFLw+UUwpZhgpV5Y33n1cbJRIpLdelDXWRIdyVfKo5CeGc9KZrch24O6oTP1z9hwXRe
fIHmCaoyNIhFsdpiQMUkDJWFwltjAUKoXhs8W9zYs8VqlwToPmVvciy2z73bzEh3wvVuHCIjajPM
on37k4UhKQ4PC+B7PXI00yljHKDeG68+AvFwqlBM3V8XsbygXyI028JyUKcbA0RYqFcPQSTohBTD
icp9Qd+ui1r0AXO7Bma2Z0R2TSlNlMPzxoOokR1Ax2g6t2Cnc+1tzp+EX6/ct+XrDuA3tMLMNH86
tCmUoFa2yWDOQFHcogOw8ue6/RQVo/zEvDby0D1q++nWz9MNs+yoApl27/2NxpqViHlxi8++RLv6
WWYN7STnCBNtnQpEOhwDdRgqamKVrRjYNVHaaZq2Ip2fYdFGAFpDH+1ZHY2bpo8K+R2IKWt7vFDW
s0El8M8ea7GEKIBM7gmIG433AbSkPSaqZxjjFLhAL8R/wNBClK+BcCx6wxCgTWBVR55F7zsyJtvv
qwZCk55GI/IUoS8eMUJgVWuov4t25UzS/CVnIZnn1ZhxcyEpRf4rx5yCNCIzWHl/LAsBzguou0N0
MWkWJQ/bjnpm2W1Uh/AkFLuiDXeZuUZwsbxr/4jRPS9tB2OiAcQMmLE3Yp48AGBIkZXczpoUzceG
GEzNBsaxY/TgjT868lDwOCX/nuMSkeSMjfO/e/azM+zsYEJ0v4wWhmI2cD3d0Wzzvw3J63dOi++W
dLLtdbu1tijNbpWsCwlNsHUJ/eGPW5K/ACyApbvrUuar+ZsbJSh4zSP86AnQ7pIXtCHJRryrWZo5
W1f4aeyO+R+FkmdS5rWe7Vw+kAxNKrBFOSiT8ITb26C5SsANh3al6+tZtPbExSt+roRjsORSUsXK
3LFmq+cHoBiyUSoCYutfHVSD3Bvok/7vpGkhwOT2GTJN0Iih6W6dRLZRLVqgKksLfX2OCd5H5edR
SUi1YgMXleNsmdr17amL7o45W9GMz6LEiCCaevi0Z7azub7C+Yd0/QCiEfgZ4Dkxj6HtpxvIvuM5
rhYP0RfVgbK2yqPRNrYUGUBzauMyJBvlsMN1sUvHCBA+TPOjyxJgyJry17mbAqAAyt8Nd6TcZM1z
ah3T8iMTY9QUa4yViw+Ec3GaA6uApSVNCXFBBig07y7gRVSZh8R58NRrnu/KfsPpH+jOuUzt5kkB
3EvGIDPtQEPsHnnDosG7Q2hgBo/hWofA0gPcnqH4gxl40IcRu7wYw4Cx9NCrkAjKXzGU4HT71kC+
M40K5zQDWgPocAjjIF0r3//knv1dg34J1u++qhPfEBAsEz6nkIvwr0q81nhXGuAZDGvcD8c4jh2N
el+gq7SJK6/fy9LZg8U4IqTfJaKITe7sfGMNPXpe9LVv07S7q9uUOwa0e0Ju1E6euP+5GFZu0FJw
hJYJEEihfQJ1Xk1G04A+thkhw8gwmjUSbkRtpiTq16zfoiHuDgS0agU+x1q8P2dCNcMky2Ayh1Qg
RAqq12JQ+yDrY4He3TyvdphQ3EgX3dP1F2Hmt4X3w6HTJ9d6ZaYROcBJ40CRdZ3p1CR8f/1eL6vh
2Ydphsv0036QwK7bOANgaY13uz9IuWfj366XRxywGeJTgHaw/nhd7uJBg8drxg8FC5vecMELPILR
pIz9GPjBC7qDHaYoVa9V45YNCeqJsFlou/gtY4dO0RKdd7jUshk34LnbYOZ922GCzMOkDlArX9ys
imWATtIpW9naJU8+lzL/I1qzYa5C/ovMNqz35U1e10dQf6yo8vIu/hKh2RCuZnRrisMj6MoFRyVM
CI0EMv5/cli/xGg3RnD0lTFkbDY5HeKWFFvmt1sF+ObrYhZd29mGaXcERbo+aGfXFuZHb9qF1ROB
8aenogdx5KFfm6Fc2zxd8zugmlQjzodZcas++f7JH75dX9GKCuiNZkWRKCLmANWoXgbnfjWMW/x9
QEN6mKBGM5aOUQqQX4SL07wEft81zzU5XP/+RasF7hugBGE8BkCElz4KhDFVwFrc0s6kJ0X9yLGK
Z0+8+K44ND67lcPaMPX8i785gDOJmg7UpW/WxIZEfzz6oHlHt4Fx8KpvgKm4vrTF0z8TpJ2+ImaK
PgAIysL7vvXAfom2ojWInsXVoKMWo0VzrV53NVRNRgFWZJgABQdTsuFojgCpyszPJgCHu8lcOa+l
KNQK0fMDOjL0COhDU25fJUlVNvOiDq37HlqxT1A8WLHdi1oBmEMEn2BJQVfepVYYVQJmFB9bl/os
bjoVFayG98RkRHrgWRMZ1cobYnEbfwnU+2qyrhJ5qSCwrvahfdc02676boYv1hrY0Zog7d2aGiFo
Tet5ZQZoK7oYwGaUftjWhkwrVaulm+sEgM4Gf98MHjH//ewBlraM1EEo0SpkY8BXbm2yVr9fkoDC
PXqeZ7xp3N9LCQKAkoRwzKugBLKZBAYL/qBpEi0o+H6MOIEN19cCSbe1nMlKIIFQuUkVutriDJGs
oVbcz6ITR1sLEOcBERL+Ns5WdLJIagUQB2K9BQyJ4+9+cJL0hdpvhRdn9EaupbRmFdbMkIdgAbhN
eLTCgWuKkDRtmQ01iOwH/7UCUEl5L9w9HllhmCG7dR+uGYoFa4SnPuqngAcH9ZyepbRtIL75FuCe
zbqU+4EAuRhN6xJ+ia3VhRf0AjAFDlK9eHmgf3i+A2eax3KRS4yoYo6TmLtQjH9Nrrmi3IurOROh
GXGeS1g+DyKsto7AIRx36l6u4bws2LoQSEZgEIGxw4iwdkR+3RdOLiBkcvA2TDGejOXQHQoN1x3F
kvZBEF4KwMlGHkN3sqlVOi0GzmaooZsBvBio2Eh37yQR8EQ4em/YJ5E9X5e5dEZIOELdMZaPpmdt
bUDKEAWVPVCZw3LHE3FkQbNiU5cCfyzrlwz7Ug8mL0PzPoUMKoA0AO5ZBxPlfB6P2zVdPGFAa4qz
bpel/z7RiY4iINgQdBXBf+h2iXCRk1A1wOe7S5Lv+fBcrZGQL6oGOsvQao1L9VuywhzAjzmizLvp
xEtNrCh1/g5YATP7dv2YlvQc3HP/yNGMeMZzjGh1kFOJDXVApn5ndSsR/lJzFFq4bR95AnTzoiv5
8piMIGcDOAihfWX1OBWJOCTA/GgmB8QOppsewII37RtT8FNlZUdQsn0hCgCIfErLp+ur/ZlR14wi
PgXAqZihQeFGzwFZLncSiw6AI2dDyqKWBO2bqrL0IWCD+Ht0OWYuCyUCkDT4Ho1ly8O7jGb+xukx
1QiGroIf8OPVntMAA/41nNNpCFsVgEnOT6son6aHdKYezg0x7AE8WJ9ElnavHjAsG/RJC2VGZurl
D3xwvW+AGSbv3Wgj8QsC4becKEvEGZC6HvOEWlDgJhrA5QaMUru4r/r5BZGIMQRXhcx3FR2rHyoz
xjTCoIO5TYGN9WDxGoFMbfX2jQ0Ejj9oHsH2AZRs5uEkYNq5PEkgCFWpGUJbUH0/MavZmwY/JWn6
B8YXpXvAN4EkE5+t2XdvSEtfFNMMYBfcC8CzjKgCRx7YHq+rw5JdBC8UEleog4aAv9HWM9WWkkE5
3zICygLSMySJRr+O60DWz03ajtGUVvbGZpaKfECIb230m7xc/4iFgI0gTT7zZ8N7opx4uadZMggG
VCGgRVaIr53nQtAI+M9SvQ7puGIxF6zKhSzNYLpJJt1xhCyD3JBm72XdJzBbssBYCa8X5SAlglAH
8fVvjKOFxB2cUuxrntnh42ijRugZAJYiPiAQJt/jr9f3cMHZACYN+TBoOq6STgbBB5pjShnrIiC6
VQ7aINXay37BUF6ImJd8FnPIDmB9I2CCNwqsaQWYsIk1xp1cI4hfFoOkEuIo+E49JEjz0KrGWfXd
5qMpMVGcPBfG9+u7tQA5O6PK/RKiqUGZZl5bzGpQBz8TFZgRGuhnbh4t69Vhew/oKEKiinfXo7Fq
TTcWnl4QjqgUeCnoQtMHC6fMYJz+xK72W5DAHVRbAkL/jvo3fha3GLW/vtiFMJgAx93ERCQIxrGr
l+dWSpD4js2s8kIdk8LdW8PwFWWA2yqVJ9flG3Nyj56j3q6L/QnZoHkayJ0bcxHyY45Dk6uMbsYJ
g75wgKaE1SucEbA4y91EpkMbWpEzYsS/yD9S74dZd8/haEeZXbzD9MalB+gYdJ7w5isFu7vbqoMA
YB6z5UpKd0nZkMBH6DkD5mFU8XJvGPp8zdrD3thdfqtQVK+q4WYI3q9vxdIJnEvRbk4+hbzHzDUu
ZyvUnQtgUqCfhtRpI9PPp6PJW/pETbJPg6TciEE9XBe/ZBvAEupibhZAJTDyl4sUSWpgkAg3qhja
fWdXd473B48FzHX9EqEFUUwWpePPl9Yz80dplk9FpjZz/9f1lSwdF+7NPFeK2MXTkXLcsaVT0HO8
SRqCDpppZ4vpSMpxRUywdENnEme84zC26Og7VgeJbGy3AkVMZtVVxAiuDkAyPBWbJW28ncw8fxfK
engOeyHvBGM0ZkCPwz8y8JFRbubdGAVm1tpRMXSA8gFMcRWbXmOMmyYr6AOIeJ1PgJBoMQwJ6FbR
qhSwH6Y5nBIZTDdukZQAvraLNKpJUr93CQHSVmaVXdT5XX5SbTM9EleJl7Yg041EoTyWnZjCKC99
IHxUYKpKI0eIotggtEY7LSBw5N+Ox1K5reyqOhjcInE6ZMlDqOwaHt4O1A5UrBwItq7cO/VAishu
wwbZoOyhkQCMNq06ORo8OdLKsI+B4W0tMTk7LoJxNylBUOMm4z2Qhqe96xnuyavxMoky1lfg7OMU
jXgDeucBiOY6h3Fqp7ex8a0yUkEhHpwJyfUIwCBdEo3A8dlillO+DGyw9n1d0i9GmlsAOsh9FCwN
UAuv2MjFOCgED7UFlwO+W/2xZhOj5SzAIwqtccEJrNPirgd/x9FF+ucNdfEEeBq8H2JhDOGdFfYF
B0zF+O85bxyUhH99heaWGPKPQnn4CkWm00ADoDL1++tXaMkWhT6AQTFbCMp6naNcIZxuXdnAKocW
uOsyPLtFCmskdgarPiqzwtxbeBT+WlZzKcgLgdMKzl8bncN6rYgQ4EU6LZIj3DrZ+aYyUvSIcmQd
D8JcyzUtBV/nsrTURdkXQxlIbKMIasC+9KzcAdztpWN189QS4w+YDXBsZ2vTPF2Oe270FeRlExui
nHXomRyNU5jn32nGPo1BJmIgePCtyYGWUgeq+XH9UJfsIn4AyDHoK/SQFrq08NUIEBnW4QOsWuIx
5JBqm4zqIzHatWbUJcsIPC9k1ZA0nid5LyW5Q10VCAThytzknTMpN6RGA27noNDtgTXCREt44wH3
5PoCl7TnXKx2okUlqsSZU2t1E8yZ1jyIXYoYgSOBs0YYPfsqPW45l6WdJm+a1isMbCbw+SLGcaDi
cH01y8f1zybqbIUYyTXaAnI2eXjnA9BdqduGflyXsXQHzlahA2qFvUmmpMOOpfxH3hgR3iFovkjv
u1qujH6tSdKMFlANAKo971eH2b9qlBtXPTvhdmxXwpgVHdAZtmH1nXEosaKwSbfBtKsIjacprtUz
oKVW/MHammYdOXvrcPRVyY7ihMwyj3oyRJkAsua2blfe34tyAHyGbmvMmrr6U6BPSefYs1V0uiyu
eNx4n4QbRoG1onHLcpADR4oVzwBdG2o5ApBIzAkoJMJl/6MBVJXrbYfkxx9o3Vws/z85mi40FQZS
nAD7ZtlsR/z6ZHrJW8HCGzi0NciftTVpYW1a1mPLAuSOPZJ8+Ej+RClaQdqGhZGqgqf/bmGaQowY
oKpbhYUZ0LoyjRqfboX9kmRrvmvJP4Mv8J8d1E25PVLWuxBEBx4F/bAFzmpkkrfJGTdtTh/KRgBE
vl7J565Jnff6TN/xDMk8zIbDvhY3ipmx8E+gho1GC+gqJeLIXdaVu+s7unidzxaqeRIzU4EJqjS8
86Ud43UX5Vb/THmNKNnYdNXazP2atmgeJO8biQE4iGPeGDnJ0ZcAFgO/zBpF4qIcwLuDkwodwL/R
aaix4tY4IiPvk+o2S9CjglEiAxktn68RgC7u4JkobUmlT4kEjuBcoUE095c/HNDaAdoBvmn8P2hG
J8hEosoJwHfA1WhOsbdDJUoOQ+U54Lweq7+CjN3Utg08LbjHxh1WDNZSZeNcoN7j7AVA+5MmvAoe
1kdTuDd+3t62qXnk/WeQKt77nh9ZGdS0NHFN2PG6ci56aDyDLfD9WgQljsv7UA+sAqEwTpEZIi5q
B4iMH4mXrEQ1i7pyJkU7wKq0q74rIMWcsYZ7eTSzYtdTPDi9auWCLz5w0P4BPCs8apFz0uxKiMxD
k5aQZXRbW7KY2jmC79gGel/jRmEaD6kTuX8wxUyQLMcTGriVcyb7ch/t3q9LplAnqsdkN/hKRBbI
vnyjW8njLNqvX3J0+pUxM1RSGnMRhxLQiH1FolrxPpLhvkjkxmv+9oi7va4i8+H8FiaeidSy1kNo
c89wIJLhwEgWI/qV5aatvxYWR15n5fzWpGmOdQrFDHuLjXTnlsrn1HjyyafMfc4wseuuwCCsbabm
WJXPfZebkOXLejsZ8ch33YTQ/g1oLzXgHenqBPKaRM27UmHMHWWQaI3FrvNkXJB0qyYrTnGzk6F8
Zflw7/drTJrzz147Qu1OWBjHkmEFsSl4scqaofLkrQSSSz2jBLEdQAEx/o76iraZNg9gXXJkQXPj
lMm3pv7ctbdOGlv2oaiQUwCP7m6aWJQUj6GZRT6Qzb3boD86ApSx+ea6zi6atbOP0fa5yctWjgwL
lv5T2Y9bQW+Ro14RsrirZ0K0XWWOKjxVY8WU3jjNANyRPwCzQ/HSxryQi27937jvAhwV6ySyjQa2
0JLfWjeJTB4BNGfl9Bb360zQbMDPwiLqOuiSriEIfUtRhcHL1Hmz/BXb9bsQF+idJhLQNpLlYIe5
FNJgXg2gWLMhcdXGkPm+6l08bqx/fSyXYjQLghp06lAHZx/attzy0Ey2Y96x+LqG/e7SLqVo6m6g
AQiIMFhMONlxWbw1LI/q5EN5X/9EDvC3595j1HE0OeEgvIL5iH3cDoTuoXtoSCAiR3V7QPat8Wv/
bp6wKGB9oHME+IzgV7g8IXvGUR5c5O97qEE2PjuYwA3iDKAIQMLGSx63dkXxfr9DlxK1wyozx6cp
M+HP/OkOb5yoI+nj9R1cVLufYHw+aG88oum2DIYqABM6LpHDPjhX7jvGX5J9Qska4M3vcSqoqVz0
M8692ygFacEUE8Y0WKOL+gOtbgDhJTu0WSAzXn9Bbef6on53kxAF0qjQA/aUb9uagZvMuu37wYO1
tW6a5t3yX6ziCJ7k0YE1WtnAhZDqUphm6HLTTitjgjCbxZb7yfEAnpFHZriTDaYrnptkO63RRy1u
5dn6tEMbFUjR89xHGM5k5PR5NAFtG/GHTA6rkKFLe+n4mG4hKIT4vs5XhDaHRFZGgGOrosFwooEg
NS9rQLjIuG9uy/frR7cQ8c99lL/kaTrP88AVRQB5nL52bsTMu1J8xQtjQ6pPxhgNwy7sNy1ZMVhL
dxvZWzTuITpFpVJTzkEMRkYZwPUQYSQFoOUJyH+2VkYiKg62+Rq6x+vrXLp3gC4DXDIwSND3Nn/Q
mU8B68dExxoCOwxpN1+D6m1Ivl0XsVDeds0zGXqCsfZsYXeNMdfQm+eJT3Hf/wUW76/unLkYrQdL
uLfCA999qPY1ZqPo9I4+wxWHs9D1dPkVmtksWJ7hM7BSpcRGeB91wh/LodpZCd/k4MZTKcLlk2Hk
+0b2wBdnK000S5flfBc0haKV5ZUYDJrjWLKthYgm932yTl7xEAwrucklLToXpbmjCgnDOmixVBP5
6UY0URrETv/NaXcI6Gh7COSfGJ9ziZqlqzynCNoJEun4UtR7IH+nVRkZYIjo5GsbpNvM3DTmv8+N
Xx6pZvKGBk5vmqUOwWuFjJu75tfXNlIzcGFpeW0707u0fMoiwJKCHFRGLc9P0qm2jpO8cXRvTtx7
un5llozd+XZqZsBoEyHQ0gsz4MjIG55d2kVBB2Tp7HtRHPN///Kf9xHv8MBCszDahC6NwNTVRYu5
MLw8yh+qk3jwR5zEpfV6fVXLtuaXGE1JUJGWVjDfgG4qDkk7fnI7d2va9UoEuxT0na9G0wrAQKRm
60CM2T5xNTuluSq8CQr/cH09/49J+bUgTT2cOhkL4HKjVQwJ+YF1Wy9/96fYDvaOwlTYbn4mepsp
i1HkXQktFv0TsMAxmoEWtZln5vLMwqG1qslNATrJPPW9pO6w9+lUHFH/DlFlLBP5ZAi3fZ+kW8ey
6asbF9XcbVOUxu76NiwaNhSdAdoFCCww915+iZEJSkOKLzHM7+CMUs1OGLcVEmHmWjy1JklToLlB
q8hKSApJuqmCLRcvlfk5rbNtJeiKv1i8+mer0rQoRRLA7UWGXCbbYQ4KM+a1O6J5SESll2Pk/N3K
367v42IEh77DfzZSUyd4ZyOYfKiTF+xByWj0WxNkAYW/SZpY9o9kxBu9X9Oj+XQusw64+2dCNVND
6iTvuwB76ojHAN2ApnfL2nc2WdvWSne86TCcgLTLI9pcG3JD1zog1450toRn8YfD/D4PGmxzCXrn
rHiZQWLwjHHdbZCvVAZ/jj9fW6oW6ySDJ3PaYqlB08e5miATwqbitab+piFfSgcEGULddh7d17b/
JQA3gglgbTmokyl/GGich+08MvNvYmUb1GD2zmDsizx5qpvitmurDSNr3Kk/M6G/f/SMV4jgDLw/
mh7Wzgj82g68S551gsPbKLDIuNlhKu5wzcFtGqK5WQ5PoCz21YsiN775HvRrUASL/gg8fv/5CE1J
rHqSDQ4K6PaGD1YZ9RWP0xx0MGPcmzUwUNt46L1gRTUX3cWZUO24crukFcsglDaRU2PlqEmKNZ44
wJYvXoB/1qY/p3vQ3IfSg5h0sNBk1AAKeZfQzAJ1VzO8goXVerIyxdUmUFl30/Z51kZFmfffXatw
3YgmI/kwQT57C+x68snsyrCLUk7c8XEaku5LJWl9smSbYJ4t8NonYAr1uxEsZNnOVpTEFcGjqcsH
o486IUgfZcDJBelLyOqbtPC6A3pHnNsqqJFUqg3rcQCI6nPV9DlyTaDOOiSZCN/LViU3tEnRe16p
pI/HXiBh56jpjgeE7QtjIPuWt6AyMkC4p8Ken8qiDWLkxpp4xHTfK8iI1E3iE9BOgZoBCUAS8k8M
3UH3IEgP/gLsX/ip7CfRR20Q2pjVr2Tg7xLP5TdONtCdlwRmzNHuCfpAjPAr0Tpf8o72D1Vr5WVM
MKiOMtrE46krsxfjfzi7ruW4lST7RYiAN69VMI22bDad+IKgEeG9x9fvKd7YuGygl9gZiWxJczXK
Mlnp82TUqSQJUv2uSbpRI5JcAbVPnSZhg4HVSoYCyFH94HGAu6D0Wfuu1vKoJDYKjF4ujWDY6Aay
Zihb04B3yqbbtIZRPelTNz5gzEB5pw9DcKrRj7nVu1hwSzTiWEnf8V9hKXbnPK/4Pxh5ZbgYdYF/
0dOr1C5GrRzpNAqNWyGWvvVjgLUBCtKXTATX9UeARzSHoBzVAtiXfPbpYU6PjUFPrUd9FFdsBD0t
Uui8pJK3bTQKKhGDxsjsWB/RCFp5ngI8Oi9uB4JotjgSPRKF+3Go/bPsiQFr+Ei8Y42JW3fwATHj
VS319FWrfK8meeQXIQ6+4nTgcWvGhpcz+Y734maLWbTcwVAbhljD65EFIILxS61VmeYT5ss7v6uo
m0oRAz1lFSjR6NaYqfoxAV8DtQNDg5tcJs1YHlR50i2v7d/SSP+Iq3avZVi1ko/u75Rv2zsGIinf
FWmAsbhWFGEpYbDSkKL3UKhtT6pjmusGZvGWsl1JnY/GUQ4yGflwwifAm+AEOOl5nq04cUwFL6Tx
j1XMVXRT5TqPuDVFTPkIdDNH5twpdcqoN3/f702p9IPQTOJ2APzlEBwHJnfZtiRr444UkbdXeO5P
G+qkm9aGI960PlCWLbGiLV1HaPH6gLkkNoCxFAH0tN9JwjeKT6VdBAinxofZaHbDIdKs/3yXbJ4E
G/SH73mvhYxemzYZQZOv3tkouF55VjGbUW+flbVM+O39IcqBWfE6gIPmTo4fYI4YyjEwk4h/8Adg
U+yU5ACxa+oo3dJkO8T4IEFY2eAtHQZ4ZtQiY2yCsBiB3RmhX3RNhhkTU0YUoNcGTWgVcH1+P8eb
ZFA5C3QJHoTmxUh+O6Zl58GyyadNFWP2F3cQm6/faTDjes76yg8aM+MbfoVkSCJo+FpR2kKFHvAS
g9xWDuzWA/tJhe30hz3ojaPUlgKodH0FxMASE3Zj2otmNfgrBv5thpDg8CLlhdD9vA0uVLMi4jiQ
UvrKmnqF9BCiejnRss5dpWxUkiGGEVS6iWFIa8/t+0r+PU5k33QkCoCYg7Ab2upFngHg/dgoMORz
TGVOU2pHl/RQkCPd7M4788swN2tFPN9i+V9auigA+gtEUHEPoxTztmeW1KBxeV+GUJWF2dPawiRx
czA5whGUuVg5DUxMuKYqvuEp0sYaaG8K1CMR4UlBObMnnqWZitmu3MBizOb3ukQFKR50/AuLTAaX
+HzP6UZPSoutqzM7E6XftMa6JvLvujQaUliYdLR7859VxWZGfdOjmqnTYkXyLsCM4E/z6JVCRzNg
lJY1M0IPRYzIz0D00Q0TIvhmZRDIKPVS28LR23DpTiUtTugxIJfPtUMR5y9gTn7mEXV81OUY9jEQ
LiCYGSSedY1m7uspp7ArJYCtktD17GLz0dGEZAScM5IvACbQtUQJoOFmTx4A3Kw4W4T5goArvOtr
Hi3Tqe6kMlKJaZo70zyYuwN+Z7Mv2ya26xKCXw62beN3xCVOQ1zHIfcOPv73Bxzm7J3cEwf/2cWv
9/h7+LsW++/4oOyL4ofJPiglJj2fzQ2+dhvQMtkHvim+2F9hf5X9wfzcPZ2fdp+7wizwp90OX587
9n/BOncrHLFwEdjAW55HsRG4QRIFY34lSpDxQ5LqRCE5ef2HOaVTY2pktEISOp2NmnUzpX97u6S6
ZHmXaZs4/a4nLXkqTJ58ferUtzVz3HIraxMW7IKXw0acYMwfD0A4dSYwE3Go0pxLArp7SUlMfHbU
H8/UoueV4tAF7CneKHASZLCDii5v0LrmhgCADZ6SwUMQncrEpTvOvjYTgvv4XdF8w/BfiasZoZmm
6SVxiMfQA8QvSb9FFuBMwd2qJeFPEjbJvlP83L28mAfDOpxs4g5s487dh0z2MilNxSosxfogdzBT
CdI35NmxLnRz/vzcrQ3gWigS5pcDYlxCNRNGPuOIrg+mHdAQLtaIQBUfkUzRwgbfrNuOL/378CdZ
0fSLWwD7gRcNVHHg0nERs/sG/IzQTVwe0Bf73Xb/3n1Yx4u/KpqXhSKsgAdTvpCCwixmbZFu4wqp
DaY0pE8KwV0TssfpEmptVrjqO7H787LZfmAfYeYXxiwzCN/rwxM9MclFuDcU4uVgvxz++WFDqhwg
XNjXP4KCCQsmMRwmP1z87+z7+4dlESsj+z2F2Dhvvs4bc3eGcPh82vzOlwvFgKViHLrKZhaxRlp+
pkbTslFkL28xfpHWFEIv/JZYdLPWIvmdEJudCaDF0BMKkCQEJub6mu/zNE5HHD6TZpC12LRFVl7Z
rRsGXp2A6B8mC8EmmHkYlWSkaRli/GJMdrunnXl4tZ1nPJ9na+WKBeY5LLbzg9JMfPKZL3hGAEq7
wwHXBtn0X1wMmo0FWPYYkoxB6Nc8FOZGHtXhxAiY5svB/kscsAPdrMjaJVoBGOAnndlGhC7NgzgH
ncPr6/vDw4MPM+UBgocZKxN+jz+BtLW36ObyVdDL16Un7OfXSEYSsF9W8m7fha7zo0VtAQomdAhk
cY74WKE3EcM6BXAKey7uCSoZOhKKcrOBovz9mJfx0+/t/0uMqaIfJmuvQQsqJSMG9Q/Ffw8tj61u
mIL+ndRCBbCnBhxvHZjv38pm5ozyCIuMjYFJp8zqYNaGy549e//MBPg2B9Zo3j7LHzTF6+35Rjy0
ddmAJmrMCT6Ae4fPJ+w2hgX613l27vZ3+721conLEO9sszPF2padGPAxCEMC5sS2H5w/9LgmVG6+
959HOhO0mi+IRRWy7ZkHjRiQnncOOPVxjU2WWbHZdmYaSg2TSkDHKQi9mLbrwLNZ4Y6FP/PNHSpM
dBRooIhn3r0nRXnGxeM/N7XTyAtGkFumDeVfWB/fopJu2BtYKXq9/fx/kJ09/1jy0nQSQJbxR0xe
WvryBNBCqIORNibzX2AR2vcEmpJZHQ2sDuI8A/H126dKCBxK/MT5ryimb7CyhRT4sbCZYtIxhXgC
psM/rwVMZB6+P/Bw2ONhGhWqkj1W9oFP/Njj1+/H9G1847TwjFfeMHsvv6xqXgXNlV7Z8lerYivD
gv7R3mwVbC3MCbC+NenaCiTG0vMVAGQAJViAvIAdMzuXPDcSRa7Q38kIf/spzFVhXsgzdn+kWyYm
zbO9ZtR8x62uCKOnVAHOhgHfFrWU0kxSNlHGRYEuQSHl5OQTn6Q0pR35i99NZMCnz6wpC2sgWIqz
v6P37r3jWhaW9PV1/oTF5dqQPXBydvCFzk9Pu/OmJV8+fPHPVft1EWsUYQcAfgcgtDDvUX50LfhK
TlWiluNjTBEj04v3VRNpM70n776bu9F9QSonfhjN/n1t4sVSoaBbwsCAcJQdoI8eAcBrwlyCZvkB
XapMe52gTx8emErBGVxGAqtqs3YvS8MKNhVMTZADOAmgSWYEvUBu0DEqckR1po9wk7j2tPkrOdy2
eArpO0ZtUJUgjUGBUbVmtzMhfsUSzJyDkoa1BSBFGCnXe+3VQOXUTgPpR9F56cz4KXH73hGc2M2c
elOuyISFXyjO6M1YsMyUlhcL0Ots4SK8dC8ivY+pV5vi3b7fi3vN5B1t5cn/H0RRHI82CxZBmQW1
Krnlot4H0SShmm++hudp320+agww+cp2kIA28iyP5ZqBOfeB/9nrv2Rn1kLoGSHGQIGsIdLx/px+
8RSI0zTkd/2f59FM3UdUs6zW0jPpsbhRXCoCVwDsQPfx9Y22PN7MxDY7GaTcKh+iMzr6ofxqzIe7
KCHjKcAZI3hEokd+p1q/S9eF0/m95x/UZ9ZKadRTKQN1m4wKmVAA8QSFA3gqz+Ic8XkNd/i7w2i5
V6QH4OuKiGPPuDdPQ1SbAJeIRPvyq3wSIc6SneoKznCfvwxbQGnREuMHyZqIuEkYhi0eDhwIRJ9n
hOvY69qCA+E0tVAPYaGNpnSynXKfkH4/2rptnPvN4ETWavSL8ep8yz8pz6Qip3me6MnserE3Im4L
W75rCPH3tW+qRCeP9SZzzpKr3K3d7Xef7RVpwHxgxLaCmY4IOgFw65qzOgwXAi56ipjOgACnvzFO
EkHvkOnZwD60w11sNbv0LFMfoVrgmj/d9Q5A5SG9MpLe1SfwwM6z5ONxcjKauyLxzcdkxecS2fbn
a/x+5fBTUfa+KKOe6jqR8hZzFE31aSCahQmllnR8LWADofrPafbhtqOpG5DoqJyTe8NNTYgBh3vI
LcVdeQwLUwMTBCDYUdHNyu/hBV4fmIH+AT4vZCSvbU0kYU1EyzMLq/adUSQcznD6XKG4EOczijPu
8A3UXyUYSUIrzg6fONQe0pJmO39f4jnIH8r/Iy7NlNPsxK82ObNmGoynQS02SLbbjDsUKQj+NehA
+ZcwxYQsIqQmuqOc3ze69IpkDAaGcjYkHK2CG78+WolTpy4b1IB2Znn0iUb0rXZK74FDQHs7+lJN
lBwgMh3vs+OXZPXkmFCe6MeUvPXEf/99McsIzGwxM6WGNH2tNDlGU4+IByqsz00eCZAl9xh89t5Y
ng0clJLmyAyIRM2J9x9XEM3oz24dHQNiWU84jBGxyJTUx8oWreQBKDL3zUbYTM4j8AbshGDKitkc
Ada1bTcZNVYKHJdCEcvQATmEbDhiHou+gsqH0Rk2CEQ1H7VCOtSIu+HOt3Q3eJ+O/ElxfJoGlmW4
wtpDY7c948ErygtuQP1E2YFybaFIpHuRv1pnOtUE5TLKgXst93WIV74mEJd2G8w1QQAUDYLcGGk7
Z0J+7NSIw8QyGu0lM3JTq7cMC1fPwZCWnOjLf9AOnU4BcmQOHy1tG/I74914BdcLmDFeaKip5KHJ
mLl+NreZQiLs9a9m//Kp2+N2MP3dsJO/REsmqL3KdvGDDKglym+PDdKJHgFa99qKFuoJR8KMWHTy
4V1q/GxFSTIVcdvBzgok2ltoi+cSiOL+bSK62WBcJBntiDzFD7BEfPrJY2DqygoW5g9bAMPKBXAd
WPDbW/4RDZL1gYs1BQvoQjxBJgPkk3/Xk1XbYyn3rgnNdlrKUZKImLpJlUuy1zBugZQJKXahm9Jn
8UO0dYN4K9ptGZKZbW6mUOI0A9iwCppIQDzwW57Kf1qc51/9FNIKEb30PVsjees8AWSD1hZYOczI
uha0WlNyRcfDVFZfhxOaXEqklaDvu43vaAbyn5Nl9eYIrkrNNWa6IVcFSYF3gqYodpnqTLXoajUI
od4kNN5ELRkumW1QFNxZNaBOKYe0sPF3Uul08O1hIvVuLed587h/0J/7DXwUFpI8gD4mOZ01V62g
TnVzornTW+7EKv8Eevn9Sd8Qold7nteehEMXtYHMXJOcoKaexFvtBdOG32NafgzYvBlYg+U9F4c1
y3LZD4M3C8QiGCtoP1Mgzq5vuglF9JxMPvJFe+mzsqeXdCu70qGCSrNQh5KRdvP7Xm/IzyuK8/ON
mhqPCNVwlB+p/JpvBjM6jQf/vtskJD0MFNKbZmfeDh8x8Unbro5MWUQYrnc8P+ssEjw+VEE/cLmT
cfHh+5ZPkRnv9YfRt6aNFpOMlg/iceJWpNTSJZ2RZtLlh5gahCCOPYlt3en2fLSBr0bDv6NBWrSu
n3pz2Io7eBGm9PD7mX9DQlyrSsDYwjHUkD7HuIv5e068VuXEpIqp7ITPMnQT9rjPDxJcpR1nYXKM
a+wHU4bQRvmHORHv4QWAxu6wDR+8l/JTXuGBG28M62EwwWzYNGz2mUgDFs6kKAnq5ryzfC/Y+da3
OgNVFaINe8GOzaIndM1LWGYrZRFWOZKiiIchSfEdlP5x+hWQCYXOyGIqXQCaPToKSjvkP7ljHIEG
Hj3Ve8D0rRhpy0A3oykCxAgBAZRyfD+/HzQjL9CEeihjCJPO5B+HkHRERmGLTsDge/3EQ4pyu8ZG
hn6N2ZZeAUgDyY6N5mDjTWb2YZ7FMgCJccaIrZBw41viH2/f2oaDVvp7dNnf/c5ji1oRZP0x0QvI
rcjS4lZ18Zq5JTkZqj7mmC0MWWJXL417wnwlnapOdKeaGg3gJr80W5UYTvGV0YIajxjlgwqjcK3S
bRmQwFrQdoO4JwP8XWCx1VEt1UL0vRaRoh9U8Um2QY06Jl+cwvffN77MMcyIzURoXgHLPk9BLEAZ
+qb6TLcx1aj8wZuRNThrcMY3WQo2NwxPhD6QYZy9HZkvS9/jIETEcwULNHHfQ+of0JOVwg0S7zy7
dgElqR/901pzzdIqYKf6L+UZRxnVFPieGsS0Smxg9n/5e/6jeoocbcWn+O7rn4mrK0KzE82MOPSq
AIQAOmFc8id7chBDg30tE/UzPSj38C1odQRIonqsHtdGnd/QxtgnSsFY+xlGb84RL2uNq0S5wIUe
8vvmpN/JBSIeJZU8alCfRq/53bjrXRVxvOcVVmInuNj4D8qzN6QYQW4EjJWaF10hJ24igqOakkby
D0zmGO2KhGa9C98jp8voqkPF/vXfqDOJ8kNYhRxG0wXIFtDyCQWP/uYkAOXvqTeLLeeE9qqhdUtA
oZ4A/gJMTATeZ+zUSQlwrhrIRvWcvsGfP04bDpV/rY22xpYWb2s4mzcVwE+CM7aKE0X3xRQEeypg
fOXdtLnrduiauJMcBGX5/aoIXvpF2BeA22V4Rci88DOCUZIqapdC7Xrn6ISqf4ihbosxY6IlfXr3
K7zDXI/57amA5mVVBxhhMJf3o5rLgxhB3rcU0wiClLbHzAYcoFWa6ql1MQz3K3xoL/qailu6RCLU
2790Z5vsJi3gihB0M5SfHZs7ZDSGbUQ++b2IGJAAOb+aJLr1TH6QnLfJeL3XxIGBc03caS/tJLOk
xtGghRW69Qf/IRJtP24UvNr7aUXL3bJcfu52jg0R1b1cY1xDTOMnYy+fB9OwPdjL/Z9m59nJtrsf
yRpNdoDLi8UUAoMVVIlzgS+0ajgoSRvT6aU/ljTex3fTVqLhmvBhimNBhxkKqMNhE71mvm0XabES
RKBTI7o9XRDKt8Nt8ZwVlo+WtN3olpfoEdOPYLG5v/PurAAZ7AoV+l3dpUkoslhAcKWeIU5ZM8BW
ob0T3iemYgNNYaM+2RhORLuD+hLaAZhKt+v940jqDf19Abcs86sFzPY+KKGeqz4WMJgHFCB/hLvK
/RvvVTc6SgjaqhnZrgGArdKcyT9JDIdGLXvIv0PQEaSojFNkq054zp6VA+KKnIM2csEKUau5sluW
DZrftMbwhjEUgQ3anT1ZWfWVmmO7LTUWr7RUM91zf5Vt/9DuVkMmt7QKwuAQvMALh18/S03FA1zM
sZxgr2yrjgKV2xQ/K512sHj9hgiRWdkr27slCTUN851gjWJ219zQ76tCGEVNiul9YhDlhPj7n5o0
2YbfSefUrCzxHsQ3a8/0ptmA+naUfgEPByOoZqeayXEwhTlTL2fDlp38ftowLFG3sfajqcEqJnvg
5KA1ec1curFfTUJpHsvoqrAJZ9GaYujSmI+UGAGiliafxT68H7cPHLJiw0axK0SntC3c25NIsqNv
c7sz8zrWbJdvKtdMhVAREsoYzgebCT1vYLof1oMKgAV+6FQWSQAbu68iAvRmaXmvtTNaaEYjTwdx
K9mKBXk5kecUbNBtfbNB+oqLCIDT3jzLp8FhdNYALm+4A4B+ZtyOWWcqsExmZhUmi3BAFOAgXp4K
0fIfpXf+z2iK6kH24QeucN9SXKNAXUeiAgNZEYqcJ9e1lBsrL1dZuK5+at8A8P4umcFnjj5EVMtX
KIv+BAr9c3PQd2sz8W4kwjBSiyGHAlYQq1CZiP9xBwiBGiVapGK6wyUgZod0gDNuK7dGPN6g3GNI
ERfdA1v8yL1WJLcKJ9ojRo5GSstfETKLhgrsHQWKgFVEQwVm6M0rOYSaRVo8rEU6vYZUeqmtC0Jb
Tms9fLDSjvD+I60tBO9ZzBbgUbIZ7guSbPOLb0+WZGl3maNbK3ezfCk/14Qqzevz4UfB73sW++kx
UYf0FhB0rOY94cndaBao1A5xEjtusyZwxaWNhHAmwzwF+BLKiucjJYcSPW65ESa0eonfZFplKMfq
ntBEavt76UjKnsokeNu2OKt6i3lvX1/862r8g4mB6weKRWiYJgT2BOjkXEyMQKDShzZKqIAJI2jc
dvQt/4bwdfyUO8kuC+i0Hb6G2hbJyqkvDX20Z7LsMYQyYtnzktgok0JNb5C6zo/CLnUwRcvkOZSk
KehZRzvPFJFhpTXyRpDxmuRctwpaCxwRkBSdzA3vHzIXrenCM+sqKr5w105wFM7Cq4SOogrNR5+/
7/g2eYN1ODFctMW8wyrTSzmZeuQHTnxA/XsGD4mDPhrWdAxp6PoPhgMwrN5kkV3vmLv/RRQdB/Bj
BTNprHF8yg0RBkIPtmArl+AhwBgMU96WTrErI1RpUG1L/T/8S0WMdQ281PlAdIRTBy0rodJIY+/w
hxwKA8APihX2z228Q/7G1WS4lysLQ3ZNBf3QJF2NYy+NV1BELRWPST5gtO+k2Q+KqTBOfS3gwvmz
ehZcGFTiuf6bokZho14azeQePdS7UYDJmqtS5dbDwtOC0cwG+qB07Xq3QcpOQFYSGM7ZCxjuFHQ2
cEFMvzFx0SYfYXAEzd9XHeibezYwiAdeJkORmxkccjFKUyCxPac7ze5eMOeN8JhaEZHxLiP1neKo
l9Z8Q3v3mrl8637RGakyHYf9zsspMyX09TxA/guzmayBSD7xEK+fnNaOPxGZiFevd43gTHCrGC3n
8xkIRvv2K3O9bbdrfIKR7tMXj2kZZC3UJd4iqKHLDEFzGK6LMn45N9rKKEXkMYG/ZWsXg4SYvkLU
gNztyfPzRAlK6y2VbNa7MW8pi5+kZ9capT0wXgeQlk5tatb3HOWOyHs5/oH58qVbUIsMln/pzexR
3vuoKPldet0wZGFG/rv3+VjvTAdI9sQJCdVfhYt/zJ8EEwo6uvzlXus74bzFvHJSHdYS6zcCm2Bh
NuxUQj0LS+ZeP6Pc7z0/85A6Rhy1REvVF3cKkcou7Gwnwt3da1YP6pOlHoPtatUO+8fnyhEozJiz
B7gQuMCzQxf6vNbL2k8pupk6g2DP+/iAAQqxG5uR0/rk9zO+pSFgi6LbSAVMOUadzSy1VE2qDpFc
jDejk41IAvW3/t9qEzz75+IdrC3d6wURP0XIDsgtlE5lbvz8+xpuxDLgMsjopkSvE8Z8zhEUpFAB
pomONYxb/q/8p2QJXnSr0fhBoe0OSBUWJlKuNVXf4i4YhQgvYMQb62WceStBxDUZJ6JkaLBHS3zz
XkVrgkWY5rb/NzuiKvNkINbqRuc1IbKMGskGUl/QSpDSGCwxu+LK8yepZIld5CT4kVQaUV1/D8h2
feVyb2xRQe5cVWFoIeOEoM01JzdJJpRJU8LgGYnygGSfyT+lW2+vHQCJiUj9If3MaLpLtquG5pKN
QRlGB6vYg889jzgKHgZyyRUSyZErvnpvaFLco07yYiCZ55n5S4eHu+l7VP5v05N8DP6uys3lIWMo
LYJIwIc3EGBYhOa4FB6YDM1fHuszj8bhRwMFSr3zmRwU84DxP4GpOc/ChvguEM/RDFkgG5lRHQl+
9LevRgqXqhl2p4YgB0xPGJ5zBOECQ1kNOYdqjlpQgCjZ5Htg1BY7b+OLSEQhSJg5EHJrT2tp8sLS
R1rdYFlOpMVmHBCmBSplAHdDxXP7BOa2JIzwM3l32uY2RnnyD/Vm5TEvjQE2WRsDLlHAjiLIeTl5
1/clxm55CR0dJLUTItL8XtslJ+8OpVlfmU/ikIgoG+HMtZLnG7qSkWZYHWhsACrUbLOyFDdeHENw
CxflIm9li7Oid/n8rhw7BLxp7KJPvN2MKYHlK1Eghzn9mjz9LnC+lt/Xa5jZuxEfAjfJwBqUDwk1
QB7UNcu0hiLhA6t9V9ei3jf4/GrPTIn/sDeDMAm6KIC+CNz2kKObxvT2GO4GY2GbEeHMOeNzi/qY
J+mh+bNy00v74HqrMwHKYT5eIovYavUCiD031M3uGW3GwGBiF02b+9heY64bzwiF5Twb3YGUKnL3
17ttMEy7GkOwcwWwBs8t3id0pJUEAwWIf1JoceDvBw4dais7vfGKrsiyS/hxyBEnReiB1VGG5MC+
3Qy2T0i1G2j7Ul7K3WracWnzoSzg313OxbbAlcNUijAya+I7qKPD/pC2OeLdRCR1POjjF8yEMIP7
i7StaBKZDC4+WlMetzjr5yrYKn9sOh/aovECnPWEuAmJDxgJSoOLYf0VXYANoQGmKEm72w1rbHX7
sFFCpzInypin4zBTQI8rDFNGw0lnKpv2mFLuLYXH5hEWLl01gW4+WTb/938JzvRxi4ZRsRaYjHSE
xPac4cE/o4B/ogIaX/6bMjrcLmBOmLfEo0VixsMtUGH90YOAbOnw0eAeU6LZYGIiXkLUdRXnga7N
sLqRcbymOWNgPQPku+rjqQ62/BXveguFZE6+T46li1IEW3HXFB47s7kY/LnJ2ZkmSlOpWgeCvOPf
p4/hPnYHq6D8/e8v8yaP/nuW39btDx5VijBQ+wpkOluz24jUtoLtdCssuUZlpleiLBgFqWSn9zGZ
/tnbiznUl+T+vpeVI/vWbj/2gpSw1yQ9qER7zwHQy3NtYoqevSZdbgShr3jhOwf2g04ryI0fDaAj
nwUIs2ZXWUANf0Hlz/n3Dd3gum8DF8XYiMKjhHKmIDzBaIqg05EwFOBF6QVNvwwUqdYS68rRXrmD
eonNfPM71RtWAKgyQDSYATqCArPbYnHnICw9JJWs7AGhZ5raEYJvxj5xaxV1+dlGyp40p6DnnhiI
Thv7VSdueZXouceWDQXT5jW0416LTr4WDQzVSWEEkPQ+fhI64luRQGEIkHAbOh4QQiQUcBw6y7fT
CwAWfz+CGw7VNX22vh9XXGJgbW1IqNRtt5MtmIkt/xGOoy2S5FE/fGrO2+cKwaXMviI4f4ctP1XA
ugNB71URSA9A7aduJxDDUg4tAn9fyKus7XFpZ7Kx7XCVeSQaWHXM9R4jfuQqZcA1VyZ3ie7KY3eJ
NFPdA1unI5NjvAo0NkuPSsqq1LkRRgfGCK4XE9AR2kQ8/Zp2l5Zl4DctwoqXDob7/iWn2oSiURnw
B8duFwIWSUFAqjTbu/Q9sHSwIGJD0toRLLMIWAZzb4B5jFmf+iy6KfXekOsNHEnDs5WWiIeRvqcU
/qR4Z2SmdC7dcI+wqrsmdW9ESBBhhPqCCWYA9nCe3ukMpQr6AkHdFhl6bWNc/qLx5gNHUMEcQ/GZ
w2/6nbEpXnrDXNMst5gbUDtAWgRYGAaCz+VXVKa6wBk4/PDNeMAEApVMe9WEq+kjMgMrqUOnjW6v
Vdct+3JZTAZNwYg1Mp99TlZtBx+4kghy6p05WvIhMEVXMrPdaCcmK8vWzQCFoyTPMMDRzBzzbUt1
a6Xb/kZN+vUiZtZ+qBVKJfMjc67gSOJlvRs7z6wPIbqSjYNOys/4714k8akw9RVV+73Ba5V+TXvO
bWWlA/cVtMFwQAeUX1+RXv3zoWz1E0xDop7R3faanvOH5ji9qyGQ4algeW8rkmbpdFyvYiZaMXEl
w1QRrAIlYX9KzOwbSPGePu67J+5L38j3TYyM3e80xRuiBq276JfHc4Od+F1A8UOcSmGI6akTjzAK
poicSgzwdhpAxWmnh0gjHzwJvtSH54pwBq0s4F6aSLCiSq4FD6rHdhetlW/fKEtEJBicj3o1AZWX
2ky8q42ixYEnp3DqewB6kmGvu1bsxA56joCqgvZPDvzQk6klj5yz2geyvAKQR4gUDwKTnSB+rqWf
HHajmgoqnryyi3sTFWx2R4ZzeJjOTUJKzn4TV1u3b1T1sug3UhsIit6ohZwKJW+UUgFmAKlJu0UW
t4kIJhfB0W1RknkCSh4KqIuNBDC6akSaOaWofsVQddiDq33kS4PwejHi9QnEE0Z8JjUWA6mLCr6o
g5fgQ9I1d5GN++dftHvUwgKWL6THFVV7w7y5pj3Te62ehUKcgXb3En+NW1PwrZLId+2fD/1zcgY4
ac2m36saic6akzNnfNUdXnrh10uYSaEW3UdFxe4it4yL9NKhe0A6KA6ay+lgcYezeC7WkAKWFYyI
YaFiAnPaEKZGZO/6xFsUEPV+lSO00zgjazWsDxC9p7q24rthjdiN/aFMA5NfwOHQ83P17nmAD8py
DaMCj7UTPMvAetyLLeEvd/FLYPnRBrZzvabMb/DUFdGZeBW5IM30FEQBpOX4G4HoGBK6qf8Uz9pB
3IgnBTDcQGBIdwIL2f4u4W7oFeQbIE901u8kohjr+ng1YxoKL9VTNF54TnmIXH3rY1z4u3jn0+Gc
PYWm4oZ/4ufwEjlrcaRbHI0GL0xXQ7pUQLH8zCEe0LXZ10UJxUmzB2BroxNHEcw2QeisjtBEy3pY
473v6ACwSyyI+efMWbWllhYslDpSLqhtRCkw+imvT6BrqiRrOCyitJLAiu7SR33PuyLmDG1Zp4KA
0TT/hQl7TXOuy5CbyDkFNKu9dgGEIOvwUu5ldNKnQPWE+0f1k7bNKP+fBw2vCc+uGwjhoTEEFcLd
5+SuM1mG7Y+yExGh1V3NQvuTbTwJT93Bo4q5wmk3HrLGQ4briJehiHTeiIJWZQZBggG43iO/LS4q
IyfapY4OoHGNq2/Sgp4CnC0SXKikv77TMO1GwIuMCEVi5hxy0tyb0ZkoOkKcf3VfN2QGAuz/0prx
DzfFEQDLQQvVx+kxPeifgc1qyEVbPFFkGw78O78yYO+Gf82C+v/SnD0cIS9HsRdAM7cCZHdyaMbA
ZLBc0iE4NmSrr0a313Y541iOF1iHINKAGvTuB/8U+0gjjS4qYU0DCJ8CTbatu5ZMutEbeLXP+aDh
PO0UtRmwT8wVqi2kzDCtgsqXbBeZd9q5BtTj70y6bFNTgGDCOi/Q4g+ZNPdv6kSeItEIc1jYis0d
3wczfatJhQx3WRNn/Kie79nbzHb7+ASYj6cL9xBsi1dgmTq/r2R5xVgJCkiBZoeKKZZQuWbhuCuM
sqgSVB9vuMbRzzygicU/jUJUUwaGS+fEHysGxrKNCCQRNcHuGW4n6jmvSTZGHw/6gCH00ynYD3bn
YtgEFV7zvfwB8OM1UcRMpSuvYkZt9m4AMOuBg0GtsWFTb1B27Ai7ajcd0c48wLpbOc8FAzNyhsos
ScCkoTToenMaHKiWT8ucSgIAAhoAAE3kuwZMxdDcfbed6Bscy7WM79JhBlmEo6De4KlDu8yu0VMq
0auGHsEnNzrphwf1U3TR7rflEQBDD15tUrwpLlzh42Vl9zdZFCQhG8c8Zvl6t2Pma0FVdOCeEzLA
nekzXAr9AbZM7GiHfF89qZtyZ7hrSCBLaIAZ4RkPKQXXZ0Xagled1wGEp1O278G+tnTJSfy32JeQ
VEjKNTBsIlI+c/9D2nftxg0swX4RAebwyrg5KEsvhCXZzDnz62+NLs7x7iyxc48vDNiGBbg5qaen
u7pq43SADP+aAAhW1sx4ndxn9CYj2gz/mQdqk6nQCwp4FZ/TNo6y0h6B9dyq4EIRH8vCbtzRQcfl
qtpFx+TVgqoYY88tWAdtNgrwKMGDO1amIvY41AI1g+q8pT7rH9qOUCQ3ln8yIhM3BIpI9rwRBZPb
6y4ayRi2F/b7lW1qB1RxPVVdBdtgEP+TvdS79CRtgUbTMWyjtGZLqszymX9lmCX/LTXh4CZSgSnB
xkMOlDpmEL9C6reEWW6rgvVG2GnbeWs43O/GnqAoYPJbZt35dqSA6hBEKQiZADlQqaspFIZo1Pqi
JFUct9tEh+JQPGNtV0hLIZRN0F7VrbQnxkDJW/d6oMQqeKYFXkROiA4x/LBNhRTChVaJlxYKdO/5
FqntPfrUbCghfd+3dvvwRwLq0hrlRpJ2bECCVKGOMq0yB4ReL4TvSDv0m3qVrI1nkH05vdOiTU7y
6ofILpmZZXJSbsZL2hmIVDxavKi3vxoXRSRnbYlEL6jYSb5HXVf7ehUA57iG2U08msJ7vGYu7+0h
wrMEWV4sMKq/UOTGh13kYPoURYYezsyazgo44M/gNCk2agy8X7bOX1Em3eTeZCdrH9Btlv+4BUkR
7DjCSDSdIt0MrNC18bzkMz5NMujlHYsIfQXjOvGmU/Umu+qjav4q/yDR5RQO0O0e+pJYhaGfiiA1
6ShBYvBgoYAOMF0RTfm0yWUJW7vbEKaA6YyQ3UxkaB0BOcKv/dVk5078rL/+7wg8DPzCsk65rjkx
5iAglpVjdkiPrQv4oXPK3bE1Z7RVkEPVfPb7ujIV1otsYcHxIBWBHkbbOkAs1IKnGdc3IlSdoeUH
AXGUwPNfktMhucnMZxFnRE0vwh0djStA+4EJgHzJxdZKIlVNi1AoLXk/bYKH6RAhxOPWwTqDtY71
KLl1jVB2+GuNDma1AnpNIceXVroL0fVQ7kI32uOt6Qbe7ClezXxfLwR0sAjmYPQ9oSSLRvTr8enc
rA1QmSRHZ7anQ4pu5e/amVz/NfzgXCb5Pvnv6OnUQaWAQUIsAtiza3NBG6fikHYl1HIcAY2feMNH
z/xJ8cnjfVeyOGJu89IK8O1ADuJyBShEpO1Bu7rJIVmDPepKK9DOOrIFOakt9wzWp+EdfQ2W+ASx
tH3p+U5Sm8ln9idh7qGFVb38iBucVa2OWafCL44Bco+RwwNUtsrR8QRGDVm0qiP3NIJOpLUZN8LC
3iVxBbQyeZ0kqKmLFi04VZrMsKuh2rYaMrSZfYgnxJgn4VDZ8Su/hhwBaWpBvyK63PLKrLZMrB3r
I6hoL/SLXIg7rEDrCjsBQnFAKovO8CezIAGlrgnSwEeVOX/h3XPw2WxeGJNArj1qx11Owg8V8MUB
niSthGIc7Mc7qP14wkOElprxpCdmjXo9MpM5kqCvous/xK/qK28OK/HQWYb9LHmZnTH3wsIBQKSH
NDXg9gDF042GmZo32ZhNKHc/NC8N9EggHLWrThyKwSf50DAf5Qt38pU9yknj1sz1oYA9bqWfJ4ff
RxupsNPXEq1Vwjr24k1yUiwWflZaCLhQC4PwBWjwwLhBw1jnKe4VqQPyDORfMphbBPBdIdByvgQb
WTO3OweOtNFAK4IEj27Gm3iNSN/JVpDSXY/byck9SLI6j+KueszR+XV/Tyw8nPFNf79Oow5Gmc2a
mlX4OvVch46wFQF56S3IsRfu5OYH3+HtP/dNLkUJVyaJj7jYhrJSqGUzwKT2+BY58xp8th+iFR53
gkVa/H0zC015F7kSqv73TTNHS51AZTbqphJhuvujPc1v/fETYZgHbZbNKfNGK2HxnC08aDG9UCkj
zFzo8btpqhMI5lBOMNbADp8AEY9DM/0zOZVzRN/962AHjwLyNGuoCUKGh5Gg/+kApw482idR9sel
hvI77W01ww/CWu2QoHdSAEhAJuT84Bx2vQjouOK+DabgasfINA6c2XhdD6BxYb2HjgSOVt0ct4ID
huGDbg+FuWrfJixK/zJ7vnkubX8fOgwHdZteB9ibqOToAunKRWrlemckcRABcoPvTV6QRprt+hP9
E3h8/e68BFyc63CnnAATcLqVevjfs6AwDow76GJJNyjix2vjUhJzdaYA544eqA8oao6fo2ortYur
Pzel0/2deJvMhzV0/4Lgm9DCoER/bU1T1TyMgx61oBqnXSPoTM3s398Kj/CmqN+Fp2noQQOrEreb
rY3yPa1YXfwLkaOqQXqGRI5A2tHUCHI/5mLQQ269fsuQ7gjxKos3/sOE5iCHMVoyd9RG1IEGAOkg
CK3A0UKFjlGaBF1U++hcsGSrfxxkUPKaEwTaXqJtu5bcDAml/MEA3T0KoydjbXhdjj431YSabwMA
0P3PWXIDl59DN8yohZ/kNWdkVr7TPRXVlMBJ9v4KuYVwK22iRyYQZCHsuTJIhZbBMFVlEWP8Edh/
wReHXrNzu9JganzxwYpRet+MId7UaRTEzn9nXKX8+jxkvtQnsDhYLRQtTTAlbGL3hE5dFEpEL7Hv
21ty6lf2qMs17IZBzyrYa+12J+3m3jLMBDX3/Chb/K8C7K9QZ7QPWOIQaR3stX9w7VcfQB2oPKwL
tSl+PqDZN6KLPaa6X8HmFZeqr5k8tKjB3PW/jhrBpAFnRdwFnkU0BUcUd5CyTRBRTZZg168onTx8
4iSjeR8PohDe9LRBz8apg9gcqxZ560GICCDOkoaeIAM+i/JXgoGu1UFra2xi8YMwd0bO13uM/vzI
AVeeC9oEM4enfB6gPHb+3xVBYB2UqmhdQdofv1EpFlnnQkUcutpqcH2BfOgAeh6YRekx2PeW9CLh
LKNpN3taJcxmv9uXGmpfyCOhCwqNWKRl59p5BoM6clLR1Ja4B3UZWIX1dWK9Fm/FOnFZvmvZGEGR
gIYOrdg0oGmU/E6OWswzh3zovDIsEilk69lBPWnFdE03bwQytAtr1DYOUy2YVQNDqxx1E2w4Mzym
dhSZ6vFd3uYx49jeglwpc9QmQsdLJQgo6uLNW9slEApQmNBStPwgY2TdPyy35SnKlnq9aqoQA6jY
wdaw6ZzPcZt46At4I9hxzh2PzGzQzZ1DmaN2qCB34LAiQ2vfOmf6pW17kDkBdiaD2CN4bL36+cw8
kzeVVMomlVxF9kkfhAI29XO2Cm1SC5uscAfBHCkDXUELis7RQ3zFu7nHCp5uPD6xLYPimNS/IMZB
eeABnWTNVMO28GV8J79cfy+i6Ni5I9LXm2LNXM6b1yRlj9qpStTxSUmWU95zABYNCFUID1oF/nbk
vAg9Zmule93Kvfv76CZsoexSW7YdJiPjKtgF55irx+bng+Lx/w/9B8vjI8E7uqSg0EDtnxSSR6Fg
9PBwG9Hrfmd7sIIAzZaB4Kh2+l/R+le46bbokro/vNvg5Gd8f+1Se8jIJSmWY7SqEO4Jlagy+rv6
s3YEgIby1Hw+s/rSpUWfg1qAoIKyCtuHWsl+BoY1j+DLSXRm7BrnKKwn6/jw5kM1gPTVaAdxvY+e
f6vm9A4GBDNwvXAbgX3TeHpm5lKJG7iKFTF+SC0TPBGQRQotSskVsVAkuVyDhhyNrtFqRlwqm8oZ
rdzFgBJgteNBVDOfOp7loJZOL7pb0CcGZgAkAqmdFcooATUTX6Oc3eur8oSo0HLUI4oUPCNaWRzj
hSXy84sncMRDEyMbYalyeqit462VG4zR3EZkZB4REgFYTwjffpCCFzYSPZMbX1Ph/75GaGDiieFp
AHeoa30HZs8Z5Y/QPAxmAcYHbS0yQuxl6wgQFPgkdGfT6VtoXWVVN2IVp42Y2b1klXjAWYKHHfww
eODVUMyQc2DeCQnbuYHWYpvZm3VbCCJzAOg1AJgiGsVojqMuj0IhKdDEq+6bX/pDkAH4HiHDMX1p
Lpq3f0mzKX3UTvDEA6tWfkWu0TOWYenWgwImtNHJpiI6n9dLXYoB8pJd1FgZ8vNueURjr6vs+e8W
FagS9Emi8Q93+pVFanNp4tQZTQ6LP69+UIwOJwNY0BY0bDWr+nDbFEYUfi+GR73ssnJUQbwQQoXd
U8+h3TmxzaUgG3+cPO2b4RkXzifYsgRgeZHJxoxSN9ycNSlfQ60RNxzGA3GVzMReHtFip+7nd4ax
BaeIpyrgwzCFMh4N7xgjtSoDcB7jsWQceWcGXSAYCyHI8ys2Yw9Hl2GPuHXK7V3Zo66bxJfzWRIz
QHYAjD7LHmEWd9GjgPSU3Rlm60hncvGUZrGL/ihPDOvExd+zTl06YzBU6pzDemcV5AFx+OxdHsV3
3eYfi+/aCn8zDC7c4siIgvEGfFMAHNCqDCInVjMnFlDG3gP4PWxUT3GOpyPqAeUKImdeam7QCtwh
FfEPjYxEhvjCNnVA5rrWxNaA7eLcm6gHWP4x8XrnT6eZrJLo0qpemqJWFSL3YjqEZQPm9HwXHtsV
t+fOrKLvkpvDgCAsyyPDiJZfykqrtSLAzhWxMoPJpgWtDGr5YHpZ16v30C3ejL34FD5M2xjBTPKZ
TIzNe8tj9jOjfz+A8gJ1NnejwZMPACZ2OqvAJuneCJEn/hvgK7N2QhfQd+BThQ0ocV0N2kKhNx4N
8wWE/Q5ja5HR0nsZCWYNJQWQCCDNdu1xkzqq5oivAV5B8AK/i4xadwjheAPCZSCvIrsDmSDvsdZ6
6aUIGsG/hqlDlHMQv2pGGEb3y7zmcbnzgE0RDisc4Kj8B3ULMu1/DdIMLH3QxBB8h8GPYNNU5u/c
FLHuM3CUk80j3wHmJsbcLrngS4vEj1wEFcpYZZ0iwGK8463ut/+UbrkP0OwcJFa98haURQ2OOqWp
iv5LpSWz6YZroH43uZ15BrBQGFyC1mpIaazEV/nh/gh/nvO3uwcdU+DDQ62ULuUrqBO2qoatbDyq
G20rvYINAg3mJ/QgYm55t7ResZWtFPE4v+Jt4Z1VJlyMGLB1kd5AvhQoHeqaC40x5TsdA1c9JAGs
+DsErvoQnTg7ddB9umbBOBfv8EuD1KJ2sQ7ee1RGSBsm0rKD+foums3jtCpA9v4v03sxOCocaiqE
rLUPW4XD+46KvrjE5FGIBu3mK+FrIsWfk3/6Kh8Cp8VLPUFdmv/fS4EArCIqBOAKIhrAGlIndfRD
ARo4M6JTz/eyP7Pbbj9nxKeaA1z5Y3AqPTlAWHF/7LcdebCqKGRJwfwJBAWdtsq12RcSqQZitACl
jZPtB2/EhlbMHAJs6NznkfPGmWURftwCY4hhsKqgCAS+3hvMl1QlY9PneApoojVuq43wwFmRo65B
4jmfu3W/ySBoML4L3yzRq6VDDBSpboBXk+dRAiNR1oW/GOuC0J9MJAAf3Rhac8EqxTGWW8tfyY+A
JG1CGeFUx3xFk31EHWOAoQ3wqwBQivmm9pmM91U0zQJe0bYG+kr72HiR5pii5JR739HhlgkxMjMc
XoijgIRGRhQ0tshN0o8uXR1b3U9hVnoEeV/qam+SYfuPjTtb0xqRm9tMNmNXLVx3UHAAayGEQYnm
O+Uni1ngE4NDQMp7zQPh5UFHMW7e3JRX/g6lXJu3+S1eeAxHubibEbECTwZWOcCPKK8xzajqZ+1I
8j/zG3Du0meMTN4h2rSv6ro9lw9qYAq/mbCZhcAR7U3ATGqiQjpRqNsdiryDNpUasoh74zCAVf81
WZWraF9v0mfBaqDqtQ5OvuP/NrpV8sl0zjegBRylS/OU55CasOENYr53iwN6b8DNmH/iEgSQsVmF
BSuwIr7+ehtL0ANBWIcXNGEfowKraRDmMeulBs9oDnG5iN8bBFfSQdwYLuK8wmskXEoxcMIbbY2U
TGMhMcNyID+F15vPAEzJAEyVRw6cmnS15/WWS/Cf8+herSzkEFzJ6/Ep4CpadYBkhSBzT7wcDpuD
ioay5sEFK+//Yc8BZw+cLKEjw7fQ4t3yNPsDP+qNFbzUX6ojoLviqHoou/zWnHwVg4db2EwMuuaF
+/jaKLXkkWKAEpsYbb8mNAlq5ryqdxFurMYFK+9hWjEO9K3rurJHkzV2pUiEAmHvpVzrkFvPzpwp
IMG5ezVQMGz3wv583+Ltkbo2SDnpKSugV5rCoPYovbZomQDx8VPOlgm5DR6v7VCBzcjPbdxNsBOv
a8CAdz36JVyQLjxhFznFenJRrdKd/Of150cuK7O48Eq5tk95rEANfLkhCzk4PrLy8qF14/fMgcfa
jpCzIuGGhl3Mr6P14c94Eo8ihNOiTx9LzMq5LuTHrr+Fup8KPo8lv8W3BC+dg8wyOLjREQXtNJCu
xp/NW/nCefHhMdwPVuyxuD8WAoJr69SdYSiToiRkJaaN6vienpoGkEYCuilJW7z+lbxzZ33FzEyR
jUS5EbSLIhjAux8JSYPyZlw2TpzYwo2oH7ndgmbjWL8Kh9LJ1sV3hbieVZ69ddZgs0WcJeCeQpGS
DvMmQ6w4JTNIsDm+adBRypxti6BatmbQVBL6Cd8FF8Iz3Kk5FWa9yRlp0KWJvvgC1BCv4x9jqKQx
mfEF3Aog88rZZ077ia4GLwXlevHlPzWn4bX+YDbSLNwbsIuitARkMpKwlMNWNLmrcw4LjNrsBzTS
oDX0AZ3NYP1YgX91lSUW82a8jUPIZP81SblJKZjnIfExVN7q18Iq6Gz11LdA2gsW966CciDeiAfu
xK+YfL5kt9LbClQ2+EVaUtGhez3JolJOodT6yD544058Bo4wtsEes8J15CG5DCKCx9obti//s9fE
eP9apU7wrPfjFAdcg67UPDT7bfwH/b9oFjGF7/uGFvIKZGb/WqJOa56rTRLJGF8GWO6hfcuRw+ac
Ak13EIltPSbPKPGD9+aTWsla90tN6GEP8nIHBc+zynnroQiw9h9591ezYiqZLFwMVwOk/IKsjlHf
azAofYEpINvPvCUOZvfWPAUzU1xvoeYN3kM8v9CngDDypqAP/CEq0RUWbkrt9q3xxHeED3v9qABl
xVi5pZ2poUcSgSrBKtC1LOiaVcacBS1YB4MH6bG3ASpvd/Eb1HYfZNnpoB7Y/gK1EiuEYNmldkyU
q1ISJLArfCVO+JLbETSXRZB6a4C0WeJB/kDSlfdIm/y/jBhodjCAEFY6g3rjhqrY6VOq4Y7dlDvh
u4E0JlwQ/wx4WfB7x+3nXykYoCUW18dSkAacI5YV3YOos9Ao2zyuBh4k19hCx9ENrQpwugN/gpTS
V+Ua627FlLBdqNNiGwE/hwZt6FuDvPXa63Cp0stDBY3T7pfeOVXvjBvwZkpeuolAWY5aFghwwK0t
vTNmeMm1X9ql1lbI61hQa2J3M3jakXvA9bYvOqvdt05rte8sAdCFNzwGSvhEANUGLpPGaUu1MGh8
F7WW8TXJpvEaPgoP2T4hEn2jNYAvlEMZi98WNq+ZjLEuhMKEjR/NGOCUQTcqNcd8HDZDXcF0o4G9
h9/4OWBsszOdwEu20h/TvVSa2ZH5zFiKG0BKBlA60upom6D8kVTkVaLMmOIWVJ3II5v+Y7B+D/cG
W4SG+FLa116YkqkAIR50I/BnjLAESgUJv4Pymfwu9tMRXOmTK7vKKXH5j+A9ZKOoFjfS31HerOs0
SEVHRknapJDlhKiEdshX78++VWzZa7noky7MUa8MoZ/bFIqEmFR0RwmQcrOiPWSULOmBqExru3Sf
/QPlPtGfRxYXJXC0OyJLcX1IxXoEpliMW5T0QVENYeSVYo72uB0EEJPiFa98dNAPAcHyeTwx9u5S
PHRpmnptlKOR5hC1aBGVKF+ikxfIQiVEevyI7jzjDKl3LwCKzHdypjNcuMDhfYmEB5JfSCBQx0YQ
w0EcBZieNggZ/L3gNiBawE13Qvld2cir9Bx794f7A1imNjJsonMKcrXAbdCYPEMYE6GPYLN9IkXg
Aj3LJSK/ACKXiD8d0kIyOpmLKshGPeAHu9ActtKJ3eZBDue9D6H2WZUAgjWk+BDlmFovyTYNzUy1
xNbWoVcDpObqF/RqK5N7yp+ldchiHlvwWFfTQK16MdaJMRRkGlwI84Lo4K0ZrX4V28aD8NA6oakh
5Wzdn/tb3LwOeCLABUA7gCgddN7XuzzSywQSWim22ibf7XHf9qf4BCGNJ+xxUH+ZYON3u2/OPsd4
7v2DbQFnDCJGIKbXFeo6GtScF+Mpa62qhpR7skIbwZ8IwpDZrl7lq1y3TuKjTrKtYMFbTQ/3rf+U
/OnFJlWSn0AOfbaUp860KQimsMX7KjdDi9+oGxVHXZ0goEsIpZO1sh/cQ7x5P0ElDjzEjxAgt9Ot
4lVuDq5FMIszSYIWgLnAJ/z9Jtqll/xQ15LaoHB1fOOcYCOBO7Q4p69orQNfQ/wK9lrnnPCmcqq2
gQ24PTre7k/LUmzyw7dI5NvQSE8fxqQucykzoF0GDih5I4EcOSRsaz3yLGAKOkmmiNjvvs2ljMaV
TercTanf16oOm58BKIF34yt/mk78W2W/gwYFMEh4XDvcyFvM+orJJLpwuVwZp07AYEixYeQ9SWiQ
PpfC8Scr8TgINg2QVRHMCBy+OjOjtHjwCK/lf+aZOu0BWCz8MoFZbjVDO00xi02SoOLbfO2qJ/kI
pTRb3WvIwIvMavOiw720TTn5dkLEO0mYb+kouDMq6Qh8Px9UID5VW9jwJ/5oWJIngykieX2ESKv5
D3Qd8DuXn0Cd/T5v60H18QniXhKwxVrnYTZHl7N+jl7uZm+lp20k0Ebc32vL8w5xKghfqpDppl/8
Yy9PTdBj3kHfhq3VwK92Zv8mgRtFQ16n3MYQKcDLH4SivvVvVwyEsVCCgGmCGLz2t0KeDnHEjz/Z
FcGuVhNc3ydmffuVv5Tmb1QgniYTRPNW+qIza5dL9xs0wdB0AMEmAwCla+NqX9dJNcO4RLiFDBNl
22P2C3oBlnLG7V6D16i3ivca6t1ENH3NmPqlC+7SPLXlhyqKMnUkYwcFydf4luxjdA2XVgCVBAgX
Jb+ISH12/L5vdtGpahCEILwgBMxI5SS0SBpA4I9CSA2O9XOPTKV2zEErWq6T1QCaHwklciWBh0MX
NZpqYgccIeGzzCQpuXU0YDYAkyxUEyQQaNI13K4pRCArUUoV4dHeXP5xhHBVgR2n2kYCiPfwFljd
J2jQ7o//5yK7vuiu7VLeVWiiRJ9UrK5mPumbdDefGmc+9u4ZXFL4tw6yGB3+WQMJvvmkOIg5XhuP
A9RRcWqnXcUvggWkPe7AYlfgnA6vTNIN8gX3vpDal3pR1F0pkS88hl74BD4+yPXp4LvCF2xLQALB
hbDRTfEBYiYhiOl61q33U4WivwApHQT6EDIhJH3XJ0NOpq4cRAAfteNRfQfw3qttUGyYNdBQVrst
FRMl9nVhfSEINf9AR453E5tzU/gnFnxwYb/KKNz9/RZqv6ZBAFCkgG9B/RlpfUA4fn8YkCbwv+Em
4ZsQ/eJP1awJ8aay5tgJigVY99Un0O3ehdpXcargE1AYztAJJEKUXV1/1nb2qZjS9wRKlPLV50jn
EOrw4EMBrGV4lx6+0IftFuvUGuzEZjUc/xyQO4tkUBtZnnGwEh5fJe6jB3Q2f4CcLNn49lduRp54
LFDEfB1Qr55cPHlZx2ghSLmeE2qTZmFTGD1ZFt377LAHV+EjasjzGcip9xmdpfEZKRttpx39g0YW
icXKfOu8gQyQQLSHer2G1Aa1RWfBSLpqCEEVxu3kdrKlKXlDP9BzzKUfgo+JT9Ge0jLLAbcJVpjF
y4xQahDXRYXJStLxVakCOVvWK18yE8HrIXkLUi/RUmcATuBNgfy577JuLwrYJCV6HsVauEqqBCF3
E5eLBBlsSA+KaNfZBC/NuI0WbRD2DKRx8YunlnPMqtkoSowrVYNtJXpiX67K8vf9gSzgozCSCyvU
lRe3ep22A6xEhFh1Qh9CkTxU/nhsZN0S/LpHYr62ZSIPWStP6MtjgR5uUwnXH0Cm4QJF45dIMRcZ
dm2bTG8qGnrGOfripHLFd5VZtwVj5ZbuuMvxUptUyYR+6H2MNw+9tn+Jxtc2eumZecXb1BcZFZGe
MtC/iLogNaoszISiS/BO6pLvmde/M3FyQNlsSk2w6+WvHi/KqANGqZOijSwC7J2BND2vGugRqGEM
3rvvUhf2Ebrj5DZnKJIyPk6n8nK5prZR4GPKh9msou2se6BFMxTUrnkoYLPAjsv7GGhVeAQN4pPU
PhaNtvEDMhW5Pplljl5SrljLec6AMix6H0St/zFDbeRRFgZApWAm7l/b8tjNCJ5lV091a0Ir42xp
cePcPzusgVE7d2oFvwp7WOSz2Wp16Fzpk2AV7Vgx9izLELVng1AtZaEhM6g9J8oBgHazjFnwrsX5
Q9UIzzqBZBOpHStrSRkJDVDyPhi1m+R1iA/BFNuN/2uOPAUV7EZlkUgvnkV08eiQLQCvFU1KlJZd
p/oEJx8prl7p3tBAZX4/dYL7Dwulo2yDNjDwGmvUQiXtJM5FAjtKM1mzvA5nwem4xLlvZdGRXVih
VinT5VqL0ccBSvRylzdT6gYt9661wOOJYncugpiVn2JZpG6hQvLFfixzQA463y2690oBBp5HwNMF
GzFO1vfHt+g1LsZHRX3omY7VroK1vlpzwnNcb5QhPM/1YBdQeZX0yLtvjzU6akPm2dzHUQ17aTO6
mSadSrUxZT11ojY+jIWYMk7Z8m787y6hvaLeiqmmRdglvQAE5/hUN38q7XvkHu4Pa/nG/TuPNHEJ
MJRRXOaw0xriR5OANKWOc24LNfCdmGVo2hhH1cnBvmrxZQZIhdj/4dqSRWrAGq14fUE1EXyVQEZb
c66o2yXQs10KGQGNlc9YXEY0y+HcARkMjqZrQ4aoZqIxYRnDcp9V7pichRJ52/o19Ff3Z3Zxg15Y
om6AgdOMfB5hyRBfWh7z6ObIIuS12SW6CZqKf9kvpKeUcJygnZPyKjI3pG3Uk3WsYCkS7AzChu0s
7tV0YFSeFxfrwhTlWuI6KfkSpAAWsAuPuji8x8pk5YO6rhWDMarFu+bCFOVTmpjLIRSGSZQD1HEM
FU3z3aesM9XIbsuQCJAu7FDeJJYhr/vTPJSDImq2c7xUxLC0c+yNKn1qIZfTnmbdUlr7/iZhTSXl
VRItHLuixlRWkmy2olGYaQ0qXOi1DLnCcikLOGIySjQfkzZr8tfrzV9lRQlhTlhT4vF3ipoRLwZH
fQzWbRa9+XmGXvKm+xNDLykx0EOlQ0ckbuy48m2I8r7KSMXcHz2xRz9QL76HJofpOS0vhw4tWzlS
SAJw1boMKq5QdZTC5VQ7NRywV/3DjINwUAEdIGC+skTtKK5IFWnMa9jk0eMM4WxHLiZ7LkGlLcqM
RP0C/kXmL41R2yrtuQLYJXS4ZNVW6re8asnRbsjsQnsGPU2KAn/EimIWErbXNqlFxjuthcQ9aRAT
Nnl0zFpMZGm38WMimWpny8U+4FdJ7KB25bf7SV8JwyZsH7TIqdVtFLDyAEsn+GIK6BINx01SKKX4
nEYJPoak+VbFxCtHn1ENJN6U3kpIAYHPAxqNYGih3J9QBoUUFTATa503qvm7oM/n+7t16eq4NEG5
PSOQkIAHXtiS48Zs5G2Dy3/mTkLy4vO//v9MUZtUNVpdawUcjLoRzDA7N1zlltpW4XKrKRgzt7xA
f2eO2qNtE/pZCoFvC47I4sFBwAGhKTOeQ8tGiEQPxJfRUkANKBkNPWo4nLqkQbdkHFpZ4G9LKWcs
0dKdq4Ii6D9mqLHUUVr41Uzqgfl+rJ9Urnlr8kORtq4KweUQ5D6M+2kxfLq0SJ22WZJzPm5hsctH
KyxWxm8MTjpMpbmJOGuerK7P3X/YHOjIAALz/zZnX3vxFnFo25HeRz4AwA09u5w2OGl7MISnVmKR
4S+eqwtj5OcX+ZAyDfIAiU08ikrJGYcIu5GzwP9v+aXbB4Ip9I4svBTGuaqRInnpwGHPei8tz/HF
N1BnO8jndDRqDFhVTcP/GOWHMMGF7MgcbrDS8Yfa1OVjo73fn2emXerAl5oWakMDu/WcmFAS5Ptz
AQo50S2h8sWlmVmqKPTKtoDI4L7pxeNyMWLquORZz8X5BMtl56Q8NADU0etZL5rlpSW6SQicoEtO
YqKLpeWGmS+4gJQUZ95uWqj5SG33dn8gC2BB3EaQi/iPESqwH4y61YwRqAHBOEImuBVfDcOruV0m
H/oI0javhug17UEvvloWLceiM7gwTYX6XJXIXI90jyUBrtEpvDlHT1wIGFvNWyqkADlNYXiDpXgG
qQPgwAGP1G4gEkqZx3wwE4hE+TT1+9Ywtcj1SwAyJAgTtyu9cBjTu5RtvrBI3669LqbNlMNir3mt
6KjFaUpm0++h9xe2poTXRlOafMrCgS/uTzD8AtxOWnfpx4YkGKjHKzBr8C95VDsRD+RL0K8Yo1vc
oRdmqAM4tkYyqAVqzzr31XZmpe3gwk3drywO/Nvg9661R1Dd8bEjhh9BNZpKoTFuR2LiJq64+ATq
JI5SmKZxSMrfVWbzoeIm8sMkj6e6Y1xdy1NqQKNVBrH7TcIrrnVIqI2o6RXcrhnPib/Pg/X9+Vye
zv+aoGmpgy6viq6DiSpHzVwr7SH9l9wg1Ez+Mwq6TT4TfMgFk1Eo6FCsk8IOpm3IZLRY3PVQOADL
DMjRdZk62XwgpBGnw0qahO/4uyfU+qrWSif2532uSN6gnnOI6OAtUTAuxEWncmGaug8hKpvNUY+X
UCq8lGNoGmlvDlG37vx3afhoqplxBhZdyoU9sm0unHQVCko89GRCjdmT5tETB94pC9HMjP4YVKpH
6hJRKtj3twprmNTJy8Z+lHhiVjS4F87/7NMqNFtpcgvpQ+gzZxBLRlJh8XEKORTQ0qLGhKoytahd
KGdGO2NmIxG6wOL4LMzlPhJKT9cB5RKeI2FajQE+Q5tA8OBDU9k0uFc05Jp6A3VqdXDvT8HiaYHC
Ag/0ARRy6A4qeYymLlZ0tJBXo5eK3cMYsmpqxHncOJf/mgBD7fXi9iXe+HMIE8CXDMoB78E48XTZ
lcZ/8WIXhuirvlO0zBgBwvVV34p8qBi1oVkm8yoPWXnnRT92YYq68EU9LSKeLGPfrnr1rA+vrcC6
Z5ff1RdGqL2Sq+3MTy3Go2UBEqSSOQB5lKAdwG+tOHdazRFJRqFhleuYhqnjn/tg9Q8F0pPMQwPQ
D8wZXe7yqgf+qR7NSV1J1aHS/uVquBgt5QP0vkj0mIPRXLQ1Tjb9wNOanhG7LK7bj9wjkqKAyVNG
pDzNRp2sW57oqzECLcOkOpogWfdP1eKWvzBDOZZKVCc9VmEG0hBmV37WBWj3CEVD7Pr+yDC2eHlf
GKMub4i9a0U9wVg15eaUHkowwE3Br6aYGe6SZYi40wsvrQZCjWcnDEX5KR48sOqZGip9EaNSyloj
cllcmFFKXABJjI3Ao+snC7LHkJ/crGoe76/RshlQdoIeHAVSGtIK/uQwQ1c06C0lyBZIE0oDj6Mo
/NOG+2uFchR5UtYB6hKgAGyVlWCET1MVeXFuMDIPizcZqA3/MxjKVXSRlgadbsDHIpUyh57s544S
rVq80KvAnlkJAdbcUQ5Cr/1B7gqYC4pDKIKKr4fkLgvawhoTdVaR/woNdcTUZUj22jWgH4Dizdmv
KNVBNsgnyE9V2SA5Ujp3T/f3xvKjGFcVuvogSAhKkes9KHdc2A6DD7aP1lGgitc5bfh/SPuy3bh1
ptsnEiBRooZbDT3Ybo+xHe8bIXYSTdQ86+n/JeN822qGpwlkIxe5aMBLJIvFYrFqLdQ4lbdVeeV0
PuSnexQTRJNszOvE/XFWfuF+lhttbL+IlnoeMox50dDNjFKFcJJFIMKwcgPBnZLzoHSMaYCAoLGv
YBSVdTDhaEnqZVPmzSj3hbR6JFOwko2M2whWATEnNsBkqGIdp6p/WRq2v7xqQqvcjIzbBNRM+lZt
sWhOeWryAtU13yxY52UQYai6AeFMH3QWtjLPGAey+q6hHFt4wYbobosFMyfIoF8tyuEypGzquI3A
RjUvegLIIgyRVGdX0H355zKE0LVvRsUdWKYe4hnWhs+tUeZbNKciLPe9eUqg2/E3QDpoxolOdXRX
nm+s1IzH0NAVkLxY472Wp5FHCjQ3TtCJsI3Xy1jCUxg8Mv/D4paqqVvWmQ7sIafXSBtMWuPrna+j
rQN8OpehxFbxBcUtUctQBlNUgNL0/kaPZi81HqccBAxqH70PDTuimz0Yq5BIplNs8l+43LoZagZd
2AzTSeDjexD0mdFzNI2SFx6hJ95MJBdh6OhACvV1dLbhd+yxMhJUrUHUke6qxgmieHd5MsXG+DWo
9XM2TnDph97RcgyKRcGAF7Kh2uvtP4YpKx2V4XBOXmPjYNcqhkVQaTOtd786watc9tSXqczrrl71
T8f+vzGBAfR8TIWt5GFiA8uJn5PxCDJOPQNnYe8tI5TzsqfF+T2p30qjk/gOAWEEUpP/rh3abc+B
J8Vk5pIDOGnBvZn+bkMn2tmT6nYISOpM2efV0zDMrjNAlQVXzmoId2SAoqIOTYXBepyM+n7OVdmT
92WTApvu+WcVnWW0A8Mad+lzN1xT+6Er46uUvZjmP1ljSraJeHuCN0yD0BzUZzmvo2tzBTFfnHkN
U0Gc6A0l2tf1FgpRx6n4MaP4yoklHkFoXBY62CwNGRxcNc4HOGUhIUkDp43MpWvFQdu9tfqv2pTc
ecWp5w3O+h2bzaL0c5q2IYZm1ceqOOYJKKs+WHPIh4dZ22sEZ+3Ppn+u2cNshP7ljSpcxA025xcM
uyaduZ7pen1gJmrRIbODR/3e3vWRr/bjf5xSzi9A5ElLtQ5wUf6rTm6NyquhBU0lgxKetptBcV6h
dVKTVTpQhmw5Utr/1HoiidYv2wZecs/XjKmpUxUJIJIaLWzwawqSvMo9q3eX10d4OoC7AJzVKjQ9
CGeDtjOQLs0jvH1M5Ukx9JOZqy9mYz1ehhFHyxsczga7uMr6UIeP0cdXvA5qepBCbUsDEWEUqI2v
QF4pdONelexqse1vcDn7I7PStv0C3AZVas1QX4WL7uLy6IcFlAgzsMQ6P9oi/qhSUDHVaJvo2xvL
Qr315fELl3PzGZxd6uFS6GO3+jLWX1VGdd2iTi6f0MijLBIoYUizgeKMM3doNeL2Ba2C/CeF4TQp
LnfVrh1fQdd4+E/D4hnXszYLC329U0bNLooTD1jO7KmGJPQUOhFoZJmQLEb7n80tomFMZmqNMNJ6
3hvtLxQ/VWXuJ6pPu+dGbSW7W3gSbNC4tXJ6K+usCWuljv+Q5tkcronzMoYxynyvi2o3d71kD8oA
uRXL2lAxynIdXpG6EbShlJPWELcpb3M9oGagy9JBQv/1NUK+S4fGMYqNCdok8KTgzsg0LGn37bJl
iKtvNhhcUBG2qKAqJgxKZeqDk4xoGmTl4JY5AfUDm27rMb1Tu/aj0UcUgRvLcxsuR2V90mqSu6TR
Yq9pWBqUTA+9YsBrF1S6czd1QkVyZIg94L/GxTcHhWBspXGND03V5UrBKwarjNuohqTS5RmR4XAB
Blhd0iq1YFbIKR70sAxqq3UhCCGBEe8Va82S4vkV9IncwWEaJerWMBzLfB7MxW1zv+/AeQGqtelB
NaUq5sKoFQwA4HwAEwA4I8/xotGawsyALbHMY9bslv1NjkfeKf42gUiuODgoQlbQLlLIWu+ERrwB
Xn/fRDVR4iisXFvNZqveK9O4H2UtMEKnvUHgzkYW5xQHO6ZyAlldsewqM/Qz61AaMs4Zocv+bDLF
BNq49J4PxUpTZypHmEYRP9I6SFBRoSJGMoJkkB1EQivcQHGzFk5kUItihaof0Jrhmq3q5lEq8Wgy
FG7m8igGR8B651SSGwcv/wnKOQtZs5fQbaJ6GUylYIH/o9A3HlEMhrYdVFRoSJ0nN3PqlaBt1ts7
hwVpBp5UXXIOCWiJDFCRop9tlTgB2y63uSo2ZHlmAbIr3OxEH+d781t7S+7DHQhvv4M9ByHGMfqN
EOOy7xBt6g0uf86SJitS7TMlshxtEEajMja9J9F1r/lz+nAZS9gtuQXjPDeIvLIBYdnaw+m4kLCP
IAcE9kLXvM+v8n117SwuhHrZc72L/Az6xSGIVS5/gmg/bL+AnO8HPGnqiWnAfJZp16fX84wcyTe7
8U3tx2Ug4TPWFonbeSBqLMgYAYmk13DJ/dz7unpNKUpH9ENj7mrQuNSy5MWfCq04F7eo3Ca07SEi
g4IZbt3ytCDofFJTd4pcpOLj1+45fLzu1o72xP8RBpHsrVWXGRO3OcmSJeoAliuoJca78Jt5n762
vhUkoKic9xEW9CH1bd/wmiN9rH3lH7QMH/dgB4V1V157wCEOxnDwqR70t2anPijXiSxqF7l2Cx2c
oPaBOrrBU+4yc16yNEczoDXdhsnkzdJjS+SgLKhsrf0PVIPy0rmFNUXeMXXG4VGELp1RxJbvQ2kn
gvDysUXh1rlBJzR6j4GCRlcVJOsWO0Hr1Yh/6j1e9pmyc7SgVp8XdT86OzqrgcS6133CZ5S2+NxK
s1Dp1NwCPtNRA9pGexUFYJSV1YGkKkqxs6t46PZGlXkVbplKOh5RafQ3z1vbj1hP2c05beClE/WR
+AitfBgVEDmjSjEvZA+PwgvmFoa/I3S5oucZrBpX8sbete3NMr6Yion25u9t+qyWB1of6+Xx8hSL
QoQtKndXUKoJZeVrl6xRK1fZYl2P7Leisdd2Vn5eRpJZLHf0NINaFoWN8VnzPdWe5+GpC3//Jwj+
WpD2rC+sCIMh2eKRhHihvuwWVviXYWRLxfM1LrYT035cJ83YKbiRI9zp7WND7gYajNrPVLsuNV81
8+NlXMkM8oF+FE+DpsaAjej3Bu9mg/ZAyetlDLFv/dev8NEwtdO2yiusUjKiZnWoke5Qvtv2eN1Q
8p7aT62dHC4jin3lFyLnY2Yna5gRArGpT6GKQBtEIbJIS4iB4kbwMYIC/Y+KpKK1W3TxrobRx7el
MyI94hhl/3F5JMK50z7VhFDnRfm5U1EBNLKVSoPUpj8r7qyeQjb7RNH92ryL8Fr33/C4mcujZc7S
tcU+qx8b4y7Mdtl8k9pvefgwmY0kghMa32ZwnCu21CTN1JUNYR4W1N8fm6x140xSkyf0RhsQztVm
0TDiyRsg4VgH6Pr21MTB/du+Q6GHxOxki8W5WzMqUpKpgCpR5e+gZCXolvd5etLJtdJJ3paEc0dW
njcLFCt/pOatrp0rFiJcgqA9nccrDewhtYyfXBz2blA4cygMUikoo0SN7Sm+aw7LAa9Xx/xUgaYj
dfFwC40yXz8WnnLKd2ruQmY0IJL1EwgBITDcfANnJV1vKEaTYQsMH3c64u4X1PT9/P6NUJDa1P7g
0b0Fafr5FXL0nn61UDD+GZJvEJYfbr+BMyLkRqe8jTAPPfis/Hz06ON03e7BJ/hef8QPepBVoL6q
teDybhQHxZuxcxbFCjKbbQ1cUGbaCmS8p+vuQH6GP8GZgrcldUfc+h2vpHcgNdet4C9YhM/nfrX4
TZwSGkaWOQnw6dPJyRGIhzcj6qlTIM+u/dhfh4/kNlzc6P3ywIWbdjNu7mBPzbai5iqdmIIuDVka
SJsoQSt7BJKgfF6ENqOzMrQ9oIYbB1PznobXlHlZOrhLLbkhrx/7R8T5NZjPo38DQ2gbghVvncQo
91hs/dJxk3G02FX130us4nKlIm8rK5kVOqMN6hoHb1ChYtjEwwzUvvqphIbPskMIvdHZ/mYib5i0
u8srJiRa2myRz7h/gxdVuaP0a/509mrPsnA7tr7jP/TJWre0hW7im/reeeqjclPsu2cj9diDcjPv
L3+FxCt+8jFuPqIDTR48Fuym1rBXRm1XGh6kmP7m3NpMLeeRShBfD/FqN3VTuKFZexRyHZksJJQt
IOdzWFOsZQpAUdOPVgva3q/jD5oFc1a7qVSAXJSy3C4f52moMjW5tXpZZWjd2UIz871q+cnQ+33r
x0i80WpndS9oAZX4ONmScS6G9LUKbQgMs+v3SDhM7BdKqSULJptKzp2gNL2EDC4wHOKOy/cxP+bL
3katHwQod4spydRI9jtfjEbnJumHdeFyO1D6IIHyU4EtmB4XMnizcz0pEquXHdOfv2/MvrJh80mD
xWNHlG+TK0jcVjfdtRMwNzm1u9Rtde9x3j2z/XA1uhSyzZe3nTAW/toQn75hg4/ugxBvmRixknVB
ZFlIBUrcy2p+f/pQShyQ94N4kCfmGXqF6gZBaGWXL318tJzrrn6JWWDpkqHIgLiIh05KXeYr51I1
7+oYdEhXaN1ko9//VRkNCBn+HRLnRcxhzOMJ3cKeWn6g2RyRKcNbaynr4BWvjW3hhRC8xGg8Oz8H
5lRXNWauXEMocc3tDMVIx8urL95dXwjcDp7VmCy2CetbtNSdkxqnS+mFlnEzlIrLIuq3oyU5Uj+z
/3/awxcmt6Pt9bmuXtnrkqJ+zYiFKx4roPPpsPxgtZWBAzbKCQXXaja/Jb2Ro7cYbfYmsxSQjCeK
/k76pf3oJzRUNYY93ajjVP1jdDF7RHelATIr0A+5qARIDvnSonK1QitZ3Xf2b5QVhi/9rM7v0K6E
3FY9gdo10xXHmzvUI2RmFB2izgp3eUd1RG2Vk52sIRpO1jxHR/TCgRSz605tl9BV7MaY/NrRk4/B
nqEylTn0sFit8StW6xTaG1mO3JBCg1SfntTKyvdZTZ/0SXEORknA56gk96WTKJIFFScjYDD/z2Z4
epk5XCyUBmB2QXihoNh/Wtw87XHMfa8hjajcLOUz3s6cQUagLT4LvnC5LHsxxxpBEdmagVzAiaK4
ITO97O+O7y8ULjJSLFaAYgk7ogbNGe29cNjF4a/Le0I8hTrY21TIJawMOufbLqodIytmgPTpU7Ts
1fF5ofsMQR/6M/Jkp7TvzVrR9jcH3QaVixmMVcm5mYAatj+S+iXRUtDhXSvDUc+eMipLgQiXa4PG
uRZmJRSc10BTlLdE/zDQbbVYwX+cSN67TGUahQ5A0uoh7O+IczuppduXV3Pst8jMF6U34s2lkj2B
Cw8C3Vk5DUEHApqx8wWsYoexpQNFltWE+2WavDyJb/sxum2s+YfV5n9zwG3guJUDRaPV9ARcNpH2
ZtTurCSupbtGdjNJZ1RUyY72439Hxi2b2YyOrSgYmZOSo6mkbmwfKudNQUyuWddZjJ5gI8DGu7yQ
oqgICaxVABV00eqnKNwmRqhBIKgUK+fdPOVu07LdXGTeWPbgBSr2cZQe5rxFo7n6ehlWtIz2qsmN
gkKQOvEljAX0jCB1B/n4sMUBaz0MNM3glFtc+JyTikfSy3CiLbGF48KHMLaook6Ay9SHkbVBaz+n
ncxNig7cLQhnmlZjO0s5ACQqf0HOIsn8gYFiAewK5TUJTUlEpK3+kD9r0eqDx11TW5UFOLiELWM1
OeAbMbPYZeGP0XZRv+zrIaiIvvU481qoi6Fp2Jk7N9Te/2JCQa69ooMngE+AMsWoUrtEM7lFfsLP
esny2sku6ML53GBwi1bnVG+ylTMjiwlaZfZjhFa6FFH7G+l/GjI6KaGJ2KCXRE2DYaLE9dyx2HpW
RnTETi90JHFiUAy9T7SU3EFEUR8S0/8D4U/wbAT9rrLSCNZl+xIXdFeg4vxvVuYLgjuszWpRil7B
ONoqCWJkp+q588zh52UU4f51VKJBUQ6kiLzxOXrnJEmKtRm0ly7ziJnCBPAWCxJpa2ASUxcawgaM
c8LIyyykzADmDE+hea/Z6IKn72ha9al1jLu/aNiDF3ZQZQ7JEAjknBtC2BeVFWqrcACp9pHVuOlE
gyKTbKD1m/ndu0VZd/fG74ImlZa0xQYqndsQpQmmtc/IfcokMCL3voXhHo/7cVpmY2W3iJbiwDpj
3w4os9TtXZURtweHczHdqZqMIU20l7ao3M51sjByxn5FJW9O/5t0V8T5dtkAZfPHez+ovLREA0Tf
TUifOXjnqWzyNhXgeNIeL2MJh7O21xr2yl+gcidzYbG8GwzwSYywBFWzr0aDvjXg1b0MIxwSnjo+
3Q94DjmYqivTWesBQ3F1QyGXc99Xxm89Kveovt1fxhLsX/CYktXGEQtCJ/rc/Jo0MWqUFKN/zT7c
ESgujcOtnsjI69Z15oz8DIXbuMVslOBCaNH60hyqpXMb2REhMG8AQP5MBWE4gcLO+TBmc07mLAQA
zVo/Rx/johmgMf22NNBlDJWPuM3d1g4ljzwCfwSOW+KgMAyETipPjOWEsalHTYf2MgseXA3dyTQe
rCp20+Kmu6morMxJYBhneOv3bHzFHKEsBPURKFEbdmAdSNvywPLj0maScX3mYf9Yr83AuDOwiE2T
tTGANHRfGEdKvM7cZ22QOS/WuCN1gd6ew5Tu6dK7XW8jIJVVhAu22naoPN0JgjQ6VgRfMM8nhmIq
Yh+y4nDZ9kWVVGcgnIfP197iZV2/TJmDcEKZS+q4ydTetA4SElaK2qrYjbXxqUT4Jdnk/x9w9PiC
Uo1QFL+fLyYKL5Z5JD26C3CZpmi3VOwdS14L46lVSje0jtCSciE/eXnMwo2Cgs3/oXK+RakYGVVr
QF9Nv9MivyAeAtWdWu+j0q1yPCfLOPXFC/kFyNksOuyKXFkwzKY9oa/Fmbx6kgRTwqlEzRWIMU3o
2v5RezUbVlhF1QhzVZPudnLiyVfrGeL2mg41NQcdreDd79EMhZcxaiwmeL9KGTeCaJzaKkFPQYpp
Ihw6X87c7GYlGxe0FSDUDiOC1sXbuPxxefVE3noLwtmMwlAetgzzWgkbeVP2nZG9CsEuyxsbybkg
arDTtlCcoXQqSNtChvGYU4D6/ql6SOhrXD1N3d5Bf/hYBSw7xexdV/dLfxiZhwLSJPGJjMhN5PO2
38HZT5fYqg09RPg8sIVU+kuhzj5yDqiqnyRbQ7iCUNVYtaBRL8tfZTI8G6GonmDEOgXR+24mileV
u8srKCrHRVXKFwoXEsVOFTODASWlua+1/jS/2+rVoF7H9T6k14MFKSZyk2QnzfKm/o1mv8PlvZWV
c66zxjv47Vdw1jpXqjp2PfqF9SSwUEs4ll5fU7eLLdApI2/ZSbILwrmFvi9YB6D2gvaa891h2lbI
FAt4y+JUPmsp3ncs8oN2VJY91EWxBrRm6ao1u6rcclAsreOsijHBFEKSdTD51MWLmZdBEjpz8cgD
dfERWvZ96rLfzWHeJTfp6y9oq9+R28TX9jjMXhlU79WDjNxVPAf/fhhfEI28Tt1PIz6stp+yMHb1
5ZjpkjuLyEGgFxQKyqq13sa4dV30cWas0NEb3rzUKnxECrKMK7oEGpH1hojmeQvF+aJkhpTlomM4
XRuoeLfIwBZwea/IEDgXlNcdG7MFCCU0UVqtdjPZa5Lw5NgOgvMu6TTliTEAIkmPIMSIjWDMf8Tq
IYXotHIVtjeajM1JZAXQJ/gUfTZtZG3OdwLk5vM51VYrMHaqHdRoNpBBfL5g8rubgIhgFShASMw3
SIZGjJtDCiuAkOtVu2v3juO3H8n+dfb7HZSA/dALQcHh5paL2uhAVgovctlbeM4ylDKnbF6HmIBq
VIWfRmRsGVfJIjn3hTiI9SH7oNk67P18Km1zRDFXgmHO011i+kb6bpZ3lDxdtkLhgm1QOIetEmVc
uVzhsMGKZyoHM0JFuaydTlR2jZAM1BEW1IcoRPPOxzIS1ltDiZyhY+e3irpv0Gdpv4TRS7+4Oi2v
M+c+B75h79Ao4sh2mgieQFrGRh4PVygw057Ds9mMYq2cUce4qvWM/mQ9WPErnT5I8U2p3XjxUd1j
Y1Pod0TGyyXY5mv6yEZVO3L5GuV2RGvh/gl1TlSDqspPu6r9qKUygiwRxkqaDmU83HVxYTsfX58N
bTc7JvJt1VC52kx3ENB5uGwogjOVkDWjh9ABmVCHG4c6ambWDBBuprENutJgAXdFY//uk6CFSHVi
7y7DCaz/DI5zXWYM+oJk1YlWRtBvKfZJVya08iCmp9PhMtTn0cQ5FAhYIrg0dWglI/VxPn0xqN2b
0EEh/nhVogFj9EDY4lLIfvn9VbkfUnTalME76v1c+jh4YPmDvGDkf+R+dqN7qmuh6eLyF4nmevNB
/FmqOMwYFwMftPSo+v41W7EPlx2D5WWITlUz/8WFGBNgoBwA7aXQBeO25xBRdNAVwNNWCXCo9ho+
Rv3Rfo8PTua+jblbWm42e5dH+alR+ee8f8Fyvoc0A9KToHvxXvIA3BYRiGj3kFdyw6Nxn9wsB2c3
XDN3cp3A+QdPl7n7wzn+aA+gttPdaNe+34IsrdvNXhhc/jBRFIv5sEA9gaurDt3wc4OIugTE2SE+
LHxWdtVN5HcfoLK0/fAmCjRwL61dZV5+/Au2pTNYcg4bRkzRlpUROGohZKkPrv16eWCiatYzBG6h
dXWkQ20BYfoYfP2Adsbb8jb93j4nXvhEkQN2oyfje4VwEuUI/lUcZO7v//gJ3KLnVUYjFkEpGoKt
Lhi63rUbwy+f7/PTx1t1ovvxNfSw0opvu9Sfr2X01aJqpbMp4GJIh0QR3nkwBcrhNN3lv20PfSjm
wT5+fC/3aPoKC1f5x3iyn5y99TC7Py8PX3TxPINf/d4myTU1qCMyEgyf3t3Znrkf3jV/Qmlt9ADB
xQrKzLoHtkYZkY3glIfcF3qrUBWC04j3cA4Uq6p8ycA1HQZttaMkQXaceZPp45FG7U5KdIWSCjX1
bBRJ/pPEwSR7CBCewbpl4B2NQHcCD7HnA58rqzItCMF4S4fLtd65mWq4cMro09nr+rF07uzWjUDS
nhe3i31bye6/ogMFFbUGxk91tLJxe1qZoGxl9MAf6bWd+lF6LJwI+eCXywssg+H28GiiKbtVsb4h
Gm2XurxBR/iH0sSPWifTlRApnRLdNmwTDDkWqvC5IcXg0dboakvgL/c6P96HD3bAjtM3+5u21w/D
9fSonIrfT/Qnoo4djpJdCx3oyWtfZbtK7DE3n8INu0lbsEEomN0MesD+gDswrqbpLvdqtFF6E7o5
3WGv7pYr63h5vkV3nDXm0VBIBpIgJC/O7Wqa0UGkGSkmoYNkmTXtFeJ4HQRVxylHX0cy3yHB+gP9
qwFpZdw2orgLqXEDdoWb+B9PGWBC0ut6xrYiETp9fg3h4+XBibatCXFEME+ZKi5TfMw1UwccG5hV
Es/z5EZVaUW7SYsY1MvyqA4uo61/jT+Ot2hcyJVGdTvXE9BY1x0LtNp2rR7M9uBlCTgp4rfLaMK5
w9BQFaiCQYR/bWotyHj1Y9nB5SQoYWtvJpVJblCiRD80okEZiwqozwzquW1EaTlDLbTqvLKcXShQ
uQtkT53GDrKwvB6K4iocIVFhJAerMdyl7b1Sg95to3uE0qvLwyUix4AaSFDvwwWBcJA7esmQR/rQ
Nx24ROygmjrPcMLrfGb7KZwOGiO7omA7a3zSStPLVX3P+vkIonC3tqEKQNMbSPZ5MfQgezA09eE/
afEjw6MW7Suw4rLTnNgjSB0YHlgtSZgm3GFgr0B8rFMDJwi3wzKDxEqk4su1+rs13miOS7q3ClKY
8T2t3Km4NlWpwPbqL3hb3GKus7k5Js2QNqraAjNqMzfB63ShK140Brmu7NTybnJOGmOu06OiZtf/
RfqQbMG5bRezkEzpDPB+VJ67Nr0y7W+t1gUp2iKnsHaN+f2ycQijgi0iv/UKm7ZTtw4Xql42ckFx
8ZYhcWkavhmZ7lj7OjRMQO+pgz+r7Vym7iHhUrBf43xtOb8kX7Oa4qXJ5+5DeD9hkTrha6AE6jvT
zWdlKfXJFCxhFljhfV18V5UcZE2vNful2E8SfEGJGLGQ5DPh0A082nJbhWZaU8ekx/yTbw2iISN+
wS2dkCOFUra1czLUx8jecEVXri0mF5YaiaZVkzF0Xsue4mFnJ1ezAkkXfQfdSLeMJJ5J4God28JV
Gg90Gl7XuC1FLTUuLBXlaHnL3E5xnurGhrYndFGTf4ZK9uC5rhe3nmdo3GZqQq0xo2QtuSsiGM0p
B9l6aPml+ZiNrZu1J0OXnMpiROS4IWS2VqFy40OpllFkLWJLK2FQ80JKznhN0XLf5/rT2P9G6yCI
2mT1CyJ37+DKhms86lpQ5sfZTWqkQ2dS1ARBlrKltwTE64QUrtEE6ngkLFAW5hkK6jZ/0L6EBMSx
1g+XTVdwqJ19AWdF8TzqSuRgpnWr/F60VXV0OtJIjhKh8WyGyU2ukYxKVK4lXMkQHaMo8Uz60JiJ
h5ekXWf8RVEvhoRnP7QZ4+AyeGeQdlY+LVhKJ1EDiyyenbxqSfKtK+3dnMJqtUpiPOv3/2GuX4iU
I9pD2KalQ79Wj6G2sCLsELaRl0n1QMRrhfod9DfjavTpkzdHjGIa9limKCxUcCVzK2X5R5VppQmc
CubuC4Jz6yHRq5GsdXBqWhyQGAXX8G4tOygifwI3G1G+XzY/oWU4BAo/Dmim4DrPT019SlBAtirN
KYU7KPquDe+aZG8zTy9m/zKUeLNtsDhTHwoHIlAjsKylVO/nrjo5ifnQL86+GlCpqRPliRgJ+LSQ
UXanls33kEjXg5rGVz3L07vOzvNnyTet4/vDcjbfxO0MZ6jGwUnwTWGevkAF9J9crW4Zyz7C8SXH
A2AGKuZRCfc0S93FALVbGH0QE3LUl79DEOo59uYzOH9blrRP7bVkFQJvg0OvNAjLhdOLJdNOF+NQ
lOZAmcey+bakpS1KvFMBJ4k8W91bUXYs0XclrQ4XhScY0BcQt9YGHaZE7zGvg/2hxv3enDukREPr
OYqLg87eTAdSjWBT0efOz9vXlgz3PXVeoTnlakV2m85oMXVk5BHCzbX5KG6xSzzgT2qMj1KpS6wb
A3Fia+9zC30H6FSZZsmiCr3SBo5bVEVReqUhmOx+Ru6786fBL1FP8zeWg9VctcEgAcpFnqMK+c8p
RblfXXlQQdqBM9ylKL7KNMkZIp68LyDOM5WpGQ5zCu28rPhp0OXeSh5AAEsLv58/9HCUeHSxoX6h
cWdIM8ZtglJTbAhdx83VVZ12r2jNraNKvNL6h/50AP8C8UdHmYOCj+YooY2TtxZZc6b6eZeD8/q1
jn3Lzq5BSnd5xUTN+TgaEa/aCD0gOMYtWRaicvGzEHnJp8MEoS8N5QwFOJmZUd5mIIpUzGpn0599
/5sWvwjaZ3EThLir45t9LvkYkY1uv4Vb1YWSOitynDftmBZug/oBf6z12DeSODtcHrdoSbdQ3JJW
tGR2agAqG6MjGzTQvfVHiLqDIExG3i8ZFd/ROvfVRCa0FnlUU05ljYy/Tg6mJXnfEh5omxHxbayw
GlZaIWBChe37xHhVSlR80y5QIlB/dcTLNFSyjeZ+FSuahzSwErwbGoabjDINO9HuhFeHVh8YNpAq
5RJ7tjr2Sk1hxm00egzCjmZnea1Db8buPdGmpxGykxLPs5opv3NArIjKChuZtD+EVUZEKU28Sq3q
s/7sNJAQaMuUAbSo/Vonsx9FMiEv8bp+QZLzaCWsQvRWrfK7ll1bXqQsdtAkI7RQByp74Fon7I/R
aSbetyxsVJU/KXNtVBJLx4SCG+qURD8dcP4Std+r0JhKs98WTREFQhKR9MdSHSTebz0d/wBH2tc0
UfS8Jp/Px2lrqa6PNcCrOd0lKX3MhkWS4BdO5QaC2/gknVK1XOBgezPboaz/oDLml7GsW16UCgKf
6NdQuF2vF1gltjrylN3o8fMYxygKfmiJn9VXZgxWBfW7gq64v3A1OnL2BBps6zXkfP6K2smdtsWh
aPa46+Thrkj7vQWdOcWOJQVGQq+2geJMsqcm2mQNQMW2GUyIIdJ5xKuzcwfJ7vvLoxLucbzJ6Djn
UaLOt2hm0I3FuyumUmEeolX0rBfgPkBM1eTv1I7+ag6/0LjopYmy1mBrYBFqJ9PGE2Z6dOLEzWRp
TqEb2YyKs3VIIqoWmzGqOcr3Uwz+lOq3o7ZXU/w6QBL38hSKV+trUJzVl3FZE7Z2ZykdGFqdU2a9
d+F418rMXhRVOJtBcVZPiqTLCGRqvGFOHL+OwgyP0d1DZ43fIzLe9vOYeBH6T66ZmRqylROCo7YD
T2eOsXaDnlv/gFIkVcsBTkHloFT+NH0o7dHJE7dsn1j1W8oUK5zVL0Be+b6KdDTc1QAstf1Y/+g7
38lec1XWqyiio3acDQ63rfEKW4dqC1K2zscWiILkEPo9SnFdw6X7H8pp9tu7Jcj96Em5MYPLliP0
lxtsbp8PzpDOVrliQ/GdsnRnEeeY67JDVRwcbnC4C/lCIUhZ9MDJfhiBeUUCww7oYxXMu+KxBrUo
Drs9yE0lUbDoNe5sarn7WjTiMmdXK+xLGbDYVw5hYJzGF+NXvi8OM4NelNf8hhQXlTg14bx+KmUa
KAP+o9AKzWZJGYYAtsnJ0dCQWfuz1ciGt67OHwfqBoVbPYV0ia6tlpM2e9reUSj35CgSX1ofugVV
VAbRvK9xN8OB5AzfLluOcHdssLkVLXJrSCoF2FFnXM8MIGp9AwKUfZOYh8tQQl+6geJWEZQS4CeP
AFUo414BZwyZU4inoWDBZKg4pM+X4WRrt/6+yYdNVVj1rACc5rxV2kO51k3LnJls9tbfNxiUIWmE
JClmr0lwNDzk3SGyruy/aK9BgRoe/lQd9Vx48jqHaTu9i+1MxSlUXDPFb6qPWErKJnikQKMJxXsY
Chrxj8Oou6HKbYKojnavmt1fjWPV+OPytijtCY3owbBU3wvtW1aUT5fXSRg4bIC5Uy9pC/zNNXBI
kOBzaq9c4Ei60B1RF2WmEBo26V+8VmyHyh1BObWT2bTXUEVF4+tErN3/kXZl25HjRvZXfPqdHq4g
OMc9D9wyU0plSkrtLzwqlQrc9/3r57JsdzEhTnK6ffxUllrBAAKBQCz3ApOx99o7qZh6xcQVvLvJ
rr8c718K8heQn4q+306xSlhjRKFh7+2AQazLi7gmg7t8UjAZGIAzBuApdg0vA88UB3EtZbRo7TNF
OD81xLWmNhWENE0OMCtRszyZOqMuIfzK1oKhpQYbGOQ0dY0uPjS7cue3qAppkAcsWxFus3ETZLeh
94oeb5U91AoSkMOzrO2a8Db3d9VaMX8JcORMOHewu67O0mAahVVjJ9KuVfmGkWcNsAq9GaOgVuwl
zaTtym2zGBoBj1pSZVFGZMlpPBa5XmUBhKZC8tz7mG4IA7uTZSfXVLOqCEgSQ0tMBPey7SwrO5PL
KdtXPu3JFHeOaPEZApRpCTM9Ojh99gRsDksanlKQhGX0SYvWMlyrwjm/01SxogMTCKFL1KJ34SZL
D7r2AT4pO9CvGn1TeDYrt95aemTRlmc6c15HYCMzAE0NHyA7VUjvioaYmle4kv50eXUXr6GZIM7Z
iJrYlbUPQb7u7wY8JqmQuhO4y2UxK/r8fOnObqKw1sI+1yYxveGZRdc/+8poCqjuS02z8k5Z27Of
P58J8yMVdf0CwkL5h5Q7vWJ5bOehnF9MwE2dKzZuXwH9eI15ZDkQxES3hrlhAqBWzs1lSQIwKIZY
vi47kwExKeoZJgmEDVUSUymzrRwP+P/LnSqGjoqFFkb9FGMALjaeBuUzT5rd5WX/P5bi1xdxPjEv
MS45lJj+bvM7oE907bGNMe/nX2mA2teVjYBaCakdg60EU0tN3qDy+CWYC9wqcMhoKcVSjMVryZRN
TWSz78mRDComcHQnF5gphXd1Mly1tEfFTtxpfrJTxJMS+1eG5j0U5FtHX9NKtsRGhpn4V62OQlIn
+5s6kz6ruHQYi8wik0SzrVD7mBBDumKNuGsxLJwpwoWFMjEibdCgSNzetvWOhR8F2oRU0Wb9sLJb
yw7215pxDrb08tbwprdnIYOL81R5/UbM76T6qOJNIegouzxcNo/lw/9LIOdZWSnGRO1gHbnqAX7I
2FaihBHN3rksZtUKeSeaYkK2badzkRzB3lFQgNkkJhPR/LWLIitpGhug0J20Wi2YrOw8ttHAT6wB
lAtjbMjtciuaG+jmk0UEwHmwr7xg46lXBBaP50sTfouQ1upDq033fWKXTWuibLmi+NcFhnxpGlVE
u6So8wUmgbRKhaI0AvACsDkV8ltuJF6rgWx7BbUTbbD07LYUQbmYWmN1rwHpO/aP4vDnERXPv4O7
TmSM+Td+ge/w6zF3kVzpgD8CNFo1LY9eFgYmEKkG97Lyi7qDbBu5OlFD0MB5gG6UIxZpCsIx4xCr
W1Y8RGuQ1dNnf9letMFSTcULW+Rp0dqxQhl0wCCOR3LUCEDvoIHChKoYyvFl2/D2FeZaVm6yJbXQ
fqpMLOJI3/O9RIKsw6BUqNUPBwJI2GRwWf95eem+hsu4QWYyuHPZE4Ohb17Fg8q3qACzWe2/WtOC
O5HBUMReP21O4lstcvTDoYhfLisxfSS/OXMlOJtrkBkwBAEi9PQo6A3ApBzC9nX1p3PI52vFBTAd
9kOajpnVFzdK/z3DQENyR5WVksbyjqDJAFkWQAMQTkoykI4NMXakkTuzZm5Ur2z58mr9IYCHqPCC
gQ5iBAH5cCrLqa7ueye59Vas9+sVg9UCXTsA0ijQvfieLaaDVsiYVstrGQAr0e4OxzvmnvadhE36
zDQh+g6yxPph9EKQuVdx5K28IhYV/Tn9JIkKpq64lUxDtRMzFYrKzMeY+C4RzUqPzGQNqHTRwjUI
ADkWUgY6F4v1epEMFeA1MUD3RlsM93gA9CF3l238a3CA5ZwJ4cIr4utCUU9C1HhDg9uxO8XtEy4d
s2mqlZ1btMCZKM6dZsyT4lGFKOrtCcY20yaxLiuzaBszCdMXzMJmdOGSXGghoVNfkmDbg4VwOEj5
Y0W2aviSdStFtCXnLWGiGP4bJ+oLQkLdVyWI+gwEVtlDqgCxBCPfpf/dzz9U/S1Id5eVW1y+mTRe
OQwcdgj/UdUatkX8TchXkjaLi4dpvglFFWL4/FSkRKxjrQBza59rtlfEQ5QjtDZedfUlBEp693FZ
n0XznmiakXEDXB7/GE9bcUjoyGorbFUQKUpmlYdo114LHNbEcDdRqSdG0uUQE2s71cAkoAKnsHal
youbM1OGu43GkMh0mJQp3ewA5Iode9OYWWkY+nPiJ81KLXK4Hr8rJ93uXijGAUOr3AMx9vKSLrQk
4DQbKp1QQBEy8nOISqGM6J4LMCsQ2/JVbwdv5BUj7lvPTPYRCBwd40HIV4Quq/5LJudBqNCqfmFg
8BYRKmkf5D/fzXGuE+c2yloIpdDD3/eVfZlvifForMHJL9vILxW4o5UERieoFCIIPQjajtHIXMVR
XLw1DIrLnChTDpi7NVoajCCPgYykmEBx3pFxmnBbqj8/B61hYA5uCfBfZLonz32gGDU9Lr5pcq8l
cOlj1J5ij/qYAaGN/K2P/OzPD6yfS+QMYCwUJrAEA1Vp99zmV6LxeNmql1ZurhFnAGMk5Ukr4+9L
1TZvf3QKeNyHTZuspXiXrkIZzxzIAi7Ll+7IQZJCTFXBAYq9LXW+qcnbVtzRrkLgt72s0pLBzUVx
Bif4KQifCriLXEEaZ4xsxX8uaGD/Z1Kmr5hdh0JLahbWkAJEnURqLZRlCbC0/ooQYKuQCcQH/TLn
QsZGNkhtTKqA6AVUGirA0fy1QedFE8Co3r+FcJF4ydCMw3wICTCxNCqBTTCQGkUS6MYfLquzKEnH
uBXmvEQCvNNzdeQcWb1QwvHR1YkX8xj2W0902jXiqoXGGISuiF8noF8Qn/5Mzs/2po+GQA6Ql7Va
XbUKTX8KQUmrKmNpYsLdBGObNSSYbfaYS6q1ru/Juvh3zVw2Z310qJWsQyndktPRarTydjSkldfG
UjAB5AeKKxG5RJ0HOGL+6Kewl6mtg+G+bdLWVivg1IaNgc6pDPikdelFtkxLILx1zUpBaOl44QqE
wQD0RYXDPd/EVpc9fQwQKukgyKEMkNs53Xu0/gsPAQUvqWk+DxgIPDRuEwuGipATEZnnyJguY21m
10DlMgr3slEu6vNLEA+PWwxZ5+cEghSxAuGvVHr1KU3yTsRjDiyYKyd62TZn4rgrBKnIbEgyhNEk
6E0wjZpxKG5pjwg31kHmEqRWbaA7tj82+bj2SFiKqZFwwfgIEi4A3+a2TkklT+oDiucd8k2qcZ/n
PrAdi70fybYqfa8B03N5bZe8PnoPMAEk4jkn8rNjutH0ap1OXl/rSlOsfQZywSDdygVgZ1tUiYqX
/0wgf/ooiZS6hEAjzpAU/sGIaIYZgkS9NTW1f74sbemsYwITTKzgXQOcDBd2oDmv6JQGj1W1B14q
JagbrPGHL64gcEDQk6Yj9uTPuj6KoZJM1inJvZ0SZ9Ais8RYPiD269NlbX5GSbzrwgwwSneI04Er
yJmmiDdCHFc1gsGdsa1f5BsF6Hdm/9IdIgsYYvIH3XXueCDmY3pDjsPtcHxF7+3W2OqAAMFYr3P5
e5ZWd/45XOhTdKM4+jk+Z9rE3stQFH66LGEBfkJD++kvjbkDEWSJIoNNubYUVzt4N4CcuK1tfasf
kqvmVbDbq/yGmGDKgZbJPnXqtVBl6UKcy+fMtZarAg1lkK8CkzOO9zQ4eJlgZyhVXNZ0Abh90pSC
8wXl6Gl/z712GKOVs+owUYlj+iLgBoyG1CY9kLKIt4kTvOGbGjR+mCrDECl6Qmwxa9ZaRxd9n46m
fKDmApkPBZfzj4g9aSzUCi+oMGquPC3YJYSaYdm4jQwkhJiZ7XAb+oAq9L9fVn/Jx88FcyEOivEF
3nMQ3LPUbIJtignWut9dFrK0mTqcq0SQ/kVZgVtiMTfKiBCE0oK+GT2gl2wo+aaNKx5uobNguvMB
NYEMHSigeeiOqOlUtQEijiWxWwIiWkzVW0EUb1up2rVRvQ204UTyV4ztWiNLMSYuXcmpvzKxsqir
gagU3bLA8OITnoIgywKaj4HfUccWunPDjJlJ6YB68PKaLt1Y+i85fN6zT8WKosMGFpOG90oQOoWU
v42eaLcyM/Pi+xCstestBVcUh0BUMUaCBmfOp6tjgvmJHigFXqCAMUUZk22ZITkY9t6tomQ3fdf6
lpwJniVL8hpB05K3R0P8RIoxJQ75Cxp0GFVYDoBhULRvYXfbJp9jZ/WV2//5OdJptEABhZaOLmCF
T7NibEFgkQzHQ+hzXu3C8LUKPqL8tRE/1mAzFsp7kKUC60ZDczCeKJyTDbu0GXD9Y0WRUm5ad0BN
q3Ml/yhpLpVcKoM5SX6W1/KVi/mauVzOufYRmJhEYLFZoup+7607YVuVLn27F55o6QSVUz6teJnF
3dOAbzHNe+J/nHsjY4xqzDQpT2MM5mp7VTQV6V0MH/011MWl40dnkjh/FmtdRoNJEt4/JojscvG9
iyx1DXN80dfM5XCHgfW60tNJTlqjU1batmZsplfKXY30m13cFp6lPVw+8Cua/bxCZk83rwv/tYbB
NIuPidnsOYtANJXcX5azMEUJq0QqAmw+wJiT+WzeWOkZkJl7XL0bYklb6cHNLFCF0aP0xk6jFW6K
W4B5dOb4elnw0lU0l8tFNfVEOp/RDlZZfWPtDhByzHAvi5Cnv8EHcnMZ3IlrxVjJIgEyWjeWTfkJ
HOJ2v6O7yvZO2YPU2amlACpPs9l7bF1j/sD6K+me+RdwZy8OdUERYqzuKMu30Si6ALyyCBo6Rnrb
FuVuReG1ReWu3kHT64H0UFg/kU3mSB8C6KpBO8oOGKsYOluyYzvYIN/UmONgqi9sM15hePbDf6Lu
WmLo/1j9KWAHxCYm9bnVrwOdkdGHExc3mpttvM0usYhk6q50KKwKoG6Oald75VPaYdY53YQb8kj+
whsdQFR/fAK3/P3ogXhSw7XZhFfofpXJjq6Bdi8eVPAowa2LKmgYOWeXVKpUiNmkZf69KX8Yagu6
nBNpf1ze2kWfOhPDebqoL3L0dEMMmrur9hugI7zsJpN7sJ+vhqfLsoAKamB+G6hAnBVFY9SPvgdZ
DHQDcYNKJ0GjzXvNNIt0aBognYVEBd6V0WdNAlsf2htDq+yxVG+EkLpCfNuzaMUfLsbMsKQ/Pmra
h5lDVKvE81qxwKUCUucGvAhCYhnDbgDZNnkZiy0VD8panm4yjy/+A1BQCno5sRh886pYGkOmyLg5
EyreRQk54Tz/hcAOI7p/iODUUvxI6IcCQYGcKk4ZWp20ESNM1LDdIFz56Zo/WnQQM3GctVaNUQv+
hGCkIOPStZjnjpEIBLnaX7DWmRjOWjuSS33jYeFIJG1Z5WahaCM7Ygm9na8NMi6qhCQOvAwiTeMn
nufMMBji0LDNYRhSBSjUgphq7fwVgjiwHCAzD1AwVUZczC0cScu4RlSK2pv0w1fsCpk4RXUDzxKA
m5uElk+A6rK9vIpL5mdIUzkH83jSlz5JfexJQTVsVp4Ag7FUDnFXrjjIJe81F8HdwkIBcN0igFpC
gJSpf4xDMwW0k5I/XlZlyaXM5XB3QVAArwsMcwig0MRAq2NaOWOfmn7m1GtMnWuiOJ9fyJkUVSpE
RXJqAxU4L2WM8VplvY+Dj8taLVZk52pxnrJMIwJEYDwfhG0zmLVs0pt6pzqGJR/za9Aj2rEZWZIz
bq7o0b9/DK1HZq891KazxDup+TdwHiQpm64R68kym9RJUqcbM7drDFOTrgWGhsjvl3VeOm5zcdxB
KAC6MWQU4oC2/iBMyDtADgUyRLfmqhZNE8CgyAtJOAR8kkTqilERGsTcauGOyj5Xbyh7H9esZXH1
ZlI4T2UYQZzIDfJBQbLpaLsVBBDketd9lTg5vWWrmOPTS+HLbs3kcS+JtMB4gNdCK2D/0R86sgUv
ii3eKc9gImWtmTNLeBpscSsfCrd2vRt2+gvbh7SXPrUVAWOIs9hWAau5P0BfAVWLCDBNgWqRNTq/
Rcc1E8KZJBuIL/xcVC8LbFF+DoBTfFmNxTweCG6IjunTqXWNcyhjBH6S3pteZMKxyG5ThvZp9Kl+
BOr3sj0SoOPlN0zYROLDZcGL5j+Ty3kXT5bGyJ9OfDUyUImggKsjIlp7lS1ayUwKt0tC2SbtiISs
VaQHNftUh73cJCb4kFieAhotdjLydlmvxdM2k8htWZ/lhZHmk11UV0b4GrQ3rHrV1u7qBSlADUVf
AlpdgXjP10FaMRfHWoaU3BOsUFfcuMvMiB5bKVh5Ci0MuULETBS3USwC6ZKe4inUAz38JLXmuA1u
xo1wo96WpZnsmDVcG6/SSrVuwZ1MhCuY80Ntf8ImO49S80poFNYhKQnkKYoyEhiyx8Y3VWli5HXA
0Ht51xas8Uwcp2StdLHeRRCXy/tEuJfCrSTcXxYhranE2SK63TpaTHnWUrvvMGlT2kl708Q2kEqR
G3Sk9ketuiW9Fuld2V5r6W0VHCtmN3Bs/srqLj0poS/GyVAOxXAjn1qWKlETxg6F89xmB+UIeqlT
9q5a98G+3ddb/75xExBkb6N9iurMlf9YrTFrLQQXZx/AHZPUA5mXFuEDes/1ejf3bd94bY1D7q9V
KlZ15S7ashCDONAgSmE2hueAJ8VM9bvvfkb7j9ANnzPJDnbsFtTt+8YMHvLN+1pydE1Z7m6kNEN7
qIGdbxK7U22VVWaZOAF7U8Kny0a2Jom7FWM9G+qUQFd1sFrvuoivhvi+Gk5esHZxTCeCu3/nG8iP
caKRQFHDEpJKGST3b3W0ElAvZXklsDmreCpoFLE7p0ql5rKnTiwJIEjRvCOmGfrYLRR3TK+H3oZy
6DGxRlVbuRDVhWMKDHUcCiD5Smjn5YqWPquqPEaVGYjTil3Cv4GeG6WXsAYwbufE1DPDyGIG2Sb5
NWtvBP8aqFCDdk2UQ6e9kO4uSANTHoBQzTaRZ4dZ66Du3onX0eh2ma2PePko5qDuQupdNx6Qi2nv
tGg+RF3bqvqnFrgudf0uN1MVzdLBHpRH10N51GvR7X3UodG6ACbhNQ+4YDkysNMlINshFJD5GwUJ
mSwTRg1xADwgA/sOADciy0D5Tlub8F9a4bkoztlmHbhcY3kSFexBfVP5ltKFZgBOAGaTfMWzLwrD
9CiRMEMqY0Ts/CJhYwc8QgXC4tYwAT7pigB+raUXodtnzSHMa/fyCVy4mSdBf8jjHFtTDWmANyhe
TcKTqAPZV35gFXHHxrksZ00vzquBS1PJKzLppaFfFKCAVP7ItI0y+ptcpzu6CiG1IFCRMHYPiCU8
W76gTwqyTz3AcTeWBMBVlu+C8W0AtUBaHAPJWWMhX1hFdKdRiqKVBqRO/vpPUr0YDWYA1F7zrCF/
HLwRmQG3S1esY+HeP5PDmWIuKb5aiXpjpcaxj25i6SFYowxYcJRnIjgDVEbFCJQC61Z7qiUrnUX+
wuiBghgQ8FPInKJYzJmCPCqEpT4WS/Wb5zod7Tb379NwJWZY1GMmZbKPWXqolahAAhFSIvg3pQZp
zNp41eJmzCRwHj8UfEPOR0goks+8cBTgSkpIk14+NytCePIdVcsUhgPSWD0aX2pt11EVnnelO39l
rXhGKpoUra5m0ERstKPfyjY4AOzLeizVm+a7rsjn+1GWGDlGRa8BCsZ4E5C9NkRWB0DJelDsPEj3
U6tZ6nd4jIsmZkZQ6E4tTNHbfgvQyU7ceN2pjtbqBNMWcVHB2UdxYXvahmltCFjdpHmk2akYDoxd
x9U1qlJS5LTN3eVFWHQTvyzmJ53izCZDT2zTUJ5sMug2bQByo+AZtKJetDL0tbaf3BluWoNWuTGd
4Si8bcriOkkfLmuyJoG7NrKCGbQXIQHDMF66kWtpxe6X8v5nW8N5CRLEI7jKsFaxJj7QMAxNOnbU
bIzhtm8Fx4io2weZWVf3BsacL2u3KpxzHj4bJY12Hg6E+JB4JTqBraI5JuMtmNn60LA64ToV5BWp
i8aIrBeuftQcvlQdqpISpgp+ayXwWF7qBCrGudH03GM48J3ci39hpk4BbyeA39FgKn9hR6S9WuXg
720xgdr+SMrsoUcurJFSW0Qz5sqCygsHbS6LW9CupnJSREFrSfsK08TMjPb5u37jnR7l+/IjW5md
WkAaQIvXTDXONVMP8HJSCnHth3gInvRTdBg+C8PMr/XBUhxb2z1pd2zNxYmXldSmn8+Od67LMfhR
IBWvU6f70SamdqPu/Nj0AbGyImzJlcw0/ALKKeWZmPaQhUKnnYaFNaKlLbyn6ubyzi3dP3M508bO
dPK1MI7qEHISxdiRWL32AS/XDWsJojUxnCNuJL9UknoSo4kW7a5CZNfWsvZL3Rxzq9AmpzbTBSOk
+tBMQoQtihGb8iV8SPeSnV5nL+opJGaw4oYX77z54nF+GJNUYhtNm1SlT+wddL9vtV2ZghOgo7LW
TOEzv5YfWnTl38VP/9m2cf4ZfjMugxKSFeWjo0+yUpmF+HhZxqp6nItuh0gSxMk2yI2C7qY3yayv
g6sJtrmDStnLeNXfRjZYWeQNXXturzgUjXMouLWJ3xeQjbp4kZjSUUUh3iQTO4bzKqKtQF+JkRba
qaa+NFDwYaAQBKj8ZLs3YJIrryU0O+cB3vbHJL6KQnCH2XJS2UF4Goqb1Ns2zaYYbKE4hNHKSVzI
MEwfANhFTB2gMM33VYw9QG/iFN3WBnrJoza2kxzc2eixAuWyB8bU3eATcKI4yRripKRPq3keJ52L
5k5ORhnarXTMRUfkmumoSSaAyd1G3Q7c2YJxTLJ9WbxkyqbUnwzNbDE/I2SOIn5K0jvBG0UzxT66
Q3uoaTDRUYCP2d3QwtuObWTp+QOyJCAfSLLSNtBAWeWtWZdvwF+w6vrIRlBm5FtF9lGg3LVq5YKC
Zaj21RihUPNGR8ERahVoA64kb8PRyZOdVlxlQuoU3S4VNl64I+lo1slupECK35TtKepvPAU4fanJ
QmYn6XcWXDMgWBJEFUlmG+NtHB5TGWNALtjf83zbp8cQ/IqDK9aIV9MngN6J3jbUt9R4yvI7wLuB
0uA6Hu4AX6NLkU3LrV6caO0mkWLm7V4jVyG7I9leaB99/dlAwX/cR+V1BtK7Itrp2X0SbdLq3ese
UDdJjZPebjNi6sMGnNUpzo/YAkwt+KhUAFQcu9HFDIoTAJIkeRGr10wPAHPtgWLBiciNDwo76TEN
T0L2rgwgzPGAZQEKMsKwXANqaupVJdhG8CFnmqWyV3E4gP5AyAOrQSFFbsNtQl2YnxVmj16xBb7t
WP+oCys09qJ3RBqrrR5p9K0Dgg9wtNpiWpBrcF6nRm9FrctUpxKrnYChihq4h5p8jJXOFDO6odEL
uoXcJHCAn7t2338NnaaR1InaRRVRFuLHfRONeaXmN1MzjiXt9F3p1nbjBGa8r8xaNMVb5QZQtg4s
7CQyDMiuOMIF8QS5KNUwJNDqggn9/GIpYi1ryqlNMNxjNNbqrMhKj6VoeubziYCwM736QOHouXKK
FcUXKDRRdZhJ5g4myQail7jUfrYHYVDoqjDHZ1CXJghdrXvd0W9yp9oPW3+n27kdbkBbC2gee+0m
WPAPZ5/BXXR+W2U16/AZsgWkMYj2bLKBM+7c7OUR2O+mYev7yHwxvl9e+a9R0Ln63DUHciLAQuio
lwFIyk/ecqCB5bnZKGv6Td/P+b8z/bibTowSICdpqF8lZnJQLeXadyPoWdjtpna862rbWGsppYVC
1rlu3A2X+Ips1BRrmjyBgWuXugUojh3kH+33+uYQbzRrDXJgTUsuao4V4Oz87N/VjStF23j9QRG2
lzds6RadraQhcjGyP+QYUSqno0LYN1HbjmK6y4H9WnXvqDjZRty/151s6pEPWGOK8RqMpHVBezfN
Y17+lAUOvPkCf0HyNoxYzo2pJI9g8M4ASYyb7kI7Onj2t2jT2+M9bjUTZRazcqnZWp2Lbn/7SgvN
0+UP+WLEhoLucDTjKpgmQPM7d3g6wR9iUfYQRg2lK9PCKuBcK/1GHu4vC/qyvxCEwVC0VhBA2mEA
7txNGfEY5wSETUi8Aa6cpKAZchTZvSzk6w5zUrgzKbfKGPcVpABUFdjeI+IzMwuB9Ive251ipeCX
RfEqWfGEa7pxJzTNu0RnRdhh/vOuDh9yze3WMC2nP3HmBDjFuAOJjKVQiQ0UE0JR3MVRkTzLgkJC
AC0O2Y3ehPEPoQn7lTzmknVgdEnHuD3gtin/0ItCtMm0Y9yhHLgRKwyByU9deS0rLyvbtiZnCrhn
j6NRlQElPGABDcR1ttS7ZMOu5FdAArI9PaX3+bV2E+00q1rrhPz6LJvWVQZHGqo42gR5ci6Z6aPR
GUEEbokdTt1OF83n0mwdZYO5DGeaV7JWVJ2u4y8bORPIbWTDiiYoGwgkN/U+QGZ4Y1janf7Wuf3G
v6KH1XTEl8QApyHnWAVtSDvdh8BCc3s7s1pTlkBXb6luClKNFb/2tXB/Lu1ncmu2k00aZy3AkjA4
Y0tHumk/stisBke2pvfZuCHHCoGRb9XvsKZhu3ZvLR5EvAUA+YrGyS9TYIOUZak8Jh0aq9DS2m67
KYulkTUlF81VAQuoOo2GqnwRgdRUzw0sK4Kt5geoMyziCPviKv/m3epOiXTIIbllbr3GsbtsrGBE
QuliCvV4+oeGjg0jFHJRWPpQ79BY73p2/E1+GC3NKo7NtxVbnY7dF1udyZt+PttMTZDj2vezztJl
dLLUINs0FSvYYD7R7kSzwetvZWW/9h9M5jOTyAWzeuPFJBGgIX1jg1kgT+0CibM1Q5fY0mBWx8HW
N8IOAyLbH72lv+VXwj5cmfCfwtYvWgMrWwLgDFaa7wEs47yimTI5o3ivSj9o83l5WZeVnAngXAA6
yzqAkcKX1z1Bl3dmFmpohSK9Txu0pza5gX4XlPJLzL0NKlLQPijTUOTu/C3LQwvgA6ZMPNMYi2OX
d7uIKqbUlSeqtUj1CcHaA+NrmD/tyexzOQfSRjQqRHm63ciOvHXv4Dsjrn/Kt/e5WW3pR+KOnR1e
KVe9JRG7twb79Kc7YM4/weACN0VQ+zLWsGLJuCvEN6G5o4Fl0OcUEzaXN2dx85FgAakkzvUXLuaw
1YogrOC/RtS60jE/9L24uSzia4J40gbIEYB5wyCuRjkj71Mdz9PJIwPLW8M4+aE5uNo1YGiH19pk
D9pVDQh9K3BL97LgRbc1k8u910KvjBTwd8CwA3mn5uMeVWqgfQ6O739clrS8ir805II9UEpoY80g
iRrPQfCkBs7lvz+dEP6IossFLS9oHkDQyvWd6FXuA9KrgEkybVMh6eHdGv19l26kND4ka+0eS9rM
pXFuMCH56FcxpA3Gc8PcrF7reVoTwBkE0QOtlyYBhJ4mKIh2e3m5loLHCTkL1R0NjTo8nIckD0D7
a8sOkCzfKs3O6k0VuJhmMZh1WdBi/D2TRLmDmvUYq9UjSAoUsbVS30fGOQpvEvYdVDEukxU0l8a1
nbbGcxekmINL6yexxTSDRrODF1crFv+1YxdHDSCnKtiF0Wf6BS8FDEaF0qb4nuiHZEqGXaOpqDKz
/QFNSkiI1OLKS2DpiBkUDUBghjLQQcOFk2qgAG2rqDqLeQ34Pva5kmC6xskq++dC/9dH/9/sM7v9
p61X//MP/Psjy1FGYcD5Pv/n/xzzz/Rvt/H7x2f1j+k//OMXud/bfGaH9+TrL539N/jj/xKOF/z7
2T+ctA7q4a75LIf7z6qJ659/H585/eb/94d/+/z5Vx6G/PP33z6yJq2nv8aCLP3tXz/aff/9N4qT
8V/zP/+vn03f//tvbvmefuCy/eef+vfvf75X9e+/GX8Hziw6beAMjGkCWIHL6D6nnwja3zH5PJ1f
CuogXOvTsE6aATn999806e/TCD3oPDHjJWGODke7ArYCfqRKfwcOhw4EP1RFwSlKyG///rCz7fm1
XX8DrONtFqR19ftv53YBiEtEiqDggAWCAgcDbtyVHxWaBwjpVDSJX/TRtpfC8UmNNOMqLZNqH0WN
KK4cxS8ScdJlxALArZpwNnlLBNZ/XoN2GkPDaYmJU1/D7NzYdZJoZX1Z5q4mB+NKhwF3+qEXChMI
irUJ8ncB4iYrNHDeAKfN7MmYlGbYDolnVkBtU8xRHnUkynLdwWvTQ+kiiNlLo2aCauKQ/uiR/vnW
5XKbWUxR+mf0E3Zr+HHnXnD6OiDv4FUAxFEVbogfOlayhng1U1C+yAZ0GbZpRQbbGyty1KRMCABN
1VE71bKh+edhPTur883n4nZIBn8pbOjnQB/Arsnk/2dxdNAQPfRLAJQNrSZkVoaBrw2LJ0isPPMb
cRdkIjBJAyKXx4blpXRdBA3oTIBpC6KwkhUkMgc8G+N7Dfhdq9CK02X86zL9+XWYM5RU9I6BhR0Z
mvOvU3s1Szp0NJq5l/XIzaBJ4LZUK6RKygjw02WRBPpWKAWa2hopB7KRdT/7kQE5VLSiRKjeGq0O
7pImjYQbsJsywR6IYKz1ImHm8jzTjWAM+IJAANSBKgZ4MczFnX9oQgNi9BoWI9Q8bRcg7e5Am/A6
imJxq4vl9yxGEQa5p/IJ4YH6rUhDVppqrNfHkqbxfgiZ9kpqXw3AxdtWdwIm7K1wiCPZbGhZkF0B
GroXJRDAkJoHvgTarVaT3htMZCJl2AGd34iGyN+g/wRMUj0V6vG2G5A1vFONQPo2ehlRt+jExSPG
zBvMad2OoZwyUzAyRbkLjWSUHaWslQDI1BkNZSC++JkBMBRW9hgWl6QxvPVJF/Qbpqc/KZkBOmzX
cG5AGgOfu16f9FLLwZni9fSbLjRibJdBAQ40AHbVbjtoSboBGQ96br1a0DXTkPS8s7QQNieMdVbu
yiav5OPQpt6wG0EWBK6XrAaIdVxqQFsneiuUcPhd/850nyTmCGbrxia+pAZ7gH2MnamMUeT8L3Vf
1pwnzrb5h4a3xCJApyzP6t1OnOSEsrOwSIAQEkL8+rmefqfmazupdvWcTVV3qquStAxIurdrwYWD
/+MmLyzghSyRzCrZB/dqdnUhNKc9WBZzex1tSaSuh3YeSRaQFb96qwjq3OMxvDzrkXOeERXhVepx
q6b9xFZIG4xbAJfPfmm7de88Ql7rmFbQRQw2/MGaYrYghFRInJH/nWRV+9FOb0MjnhY4gZzTGbbz
meVN524NCdEv9cdJfAZ4ek4LgCTTH8Jtic2oCpu89w3wyj3bklcCB284SckuBWI4EutdHGnc0xA7
oWdvAQkzE14D13KSghKMU5uS76lqON91jFXgiKXRLnbSgVlVL2FUevBXKOaRbUjxrV7K1dXmGG1e
jT0YGGjr6xVzwaozzf2WhumPdrTWy1wbZwpW1jFkXH3/HtZJWp2qjlsNOwbK1icTLZB6UeHYsF3f
pD6g1cN0R2tYJWdToIdnDzfLcqjCJn6UVI7rkXpL2mddX9v7lEeoDRewpJEJKdbSclDLeJyolHuP
a/8UivSl770eBBL4vb5sOvKC7zKu1G4mvPvhOkondG45rioVutUvqRmmsoWr29lt8dlKvf3wBboC
E9xv9mEbLN/pGHTXRHXkCYhsiBBAE2XAz7Ct+qAtuKW6ogCNx2Z+psqERahh3CRgWl2Ma9TkzazH
HdULnt+tgcOHT+uynhuM3Lk3LjvGmx7UUUiLdZiLa3+39hpSWXPa4R63s/99q1P0gXVbBc/+0FQU
5PHBhvm4dOqgKDUGJpNhuvNJ8vMiKPnkdRH7NcFv1uUaf5/l8yz6p1GCSJ0B8NOefLV6ueNpAnX+
UJZ0m+VjF3lOZJMeumc+gkbdqnSpSwuSK64ZfG4IhDiOyTOpMZ3u4cXDEYfddgIchD5GW0df29Vh
Ygdn3zyepiqrzZAcp1aPV+MYxx70Reh4ljTArTJOcbjkI5B1ehd3A1U7YSK5c5Pv/RxTpq6nZN1K
40u55sNYNScbuQa6GqPhv8Z5w6y2CnkH6XoPAG9uPX63qjpl+zUZaTG3ansgHNNYv0ujM69BZFm7
2WuunfYMO4vJA690EaA1mUvnYg4IRIdsO7N8IIhchGy3nHkJoprW9osEWx9eQHEdXgdzk+xmM9V3
6eC3+45zeCh6lZ7LhergntcwEcebCQ/JjKo7MiP9PDE5ogaGy2QLwq637ZgKYK3cBsG4M1OXHrqm
TngOPab25Mzk9gSDUH011iI6hgNx+64ZA5kN3gJjBTGYR0R+8ZrGbXjd+WrZ9f1aVffa32xThCxV
SzZtwfTQk5Cpg7cZc+/CGCgA0lbxmQLTyM+LHppycet25w0rLE2IbbcsJeiO18085djF27ewniOT
DWMEFDtLLtGnHqP0npux9+577HRgwS3b2AEB2auOC44CaC7z2uwm7FicbR7dzEkAMoGNbbnAzqDo
wGvMA97B8nKm82kV9G5J7TEK06exSoMrvji3s57eBzzYT4n/vRfbgyTs5+zLB39kZcyDV4hV3qrN
7qKtvWuBWTjCUnm6jULlN5mYocwRmhp3auM/YkpzrX3S7uYWVdkq7GkFQjejHJXMlAwhpENR0Pg4
zZ8qy9bdFNB4N0jWHRY3+wXIKSEsObek8Oq2+1lJv4GbTj3tsQcTYASsfl2iaT0vWCJB9BnjUkFA
OIOE8fR57BTUpTTxDo3boLxEgEoUGQ310J4UdcbBjIPJs+n8BUJ8RMhcjYERsEcxL9207XxIVrXX
cQ+ZrsL3GrJLWqugNYAXWtUvHl3hZ5RWqfco27re4X5u6mPbxSFSrbAX9FBVNUmvbcppWjLazE8j
QBfPQSd9vGHeg+U8mephgBY1eEnwhs+wCWVOmF/Vpx7TS+S6mgKXUG27RLfrvEeqgW6LWilAGvBz
vuG2YzZLmbHqKnRyLWGFtskc1WS3FGxaprkkfrQc/FTRmymekL67MJJJPo593IDdkwByQ/S2PXQV
3jmuQciwYqLW06+TSRpWBn0Dos9ENj/rRB0sO+jBxp9wZqerDq5uFszVNFnh4zvERed6ebfhAtp1
oecG8Gpq8SOtdXh5R0nplB+kRSgd9Jynse2eEuT2LNMW6iO5gy4igFUQl75PPAgSiI7xX9KvvU+T
ka0puYBK/NzUdV1uEVc5TyC6Caxs8GmNw/RLE0S9OU0jkwOs7dpoPMLHskLkWJzdN2ScDtGwDMW6
1KwY2kndjn0/NAdEE3Gbemz9CnVQ+RB1VJ1AhU/vF/z2NeY7z0vazacEvP9r4Fvqz4GzfWYaIIS/
wYSFnhmGkwc4bftw/AyTT7VRUKIaK/Mdb5Z+1X5Fzvhw2DF4vAqcQwV3lrwVVD3H8DKCu9m6haXz
QER0g3qFE/sKRQG/y3lo5GEOuHIZlz0GSQyMqVJEXmgPphb+N8n1ZSDJ2cmfRsAL0wU/J7fhMOx4
tGic+xEuMyNcUF24rqe4n5e9mSwvrAQnqrKyfQYq0YcdRJyeSF9PPrBLK76kYaHbRR41SK58bq+W
ODy3dbecgByOs2qL8QuxyasjpstTieNmKnOswq7eR+nmaIm7y96Mfni2TowPBupWG6Rtw+Vo17Uu
Jw+EdEs13BsbOpx77U83LpGQn5Q9ZISh5st2HEj6svJj1JdkPXpu4d9QmjYwTLfrPUPU2MMexqvK
pI+22yYcdEZkZ7OJhqiIUDNOP4Ygqq6g4+yfFeRDP8E53D+g9T2deqab68CO9d1E+Lnu5ttkq4Yr
6QwJChQApzrxjgOodV/iarQvtDLjJ4NkZy9EfE94u0cS5zLSjPM+8siUpckirpSBeq8k/Zw1aBnt
oNFnrjevTwq6BR0CmgBwRPR0JxTTZUc8FIxTL59Cixp9TEOxd4OTeZDC8bttOZyBnbxKhPTRTtPm
hvFkyG3cN+cgESrX0D7M/HCdb0POq6ONQcwNjXVnN0t9kov1npBy+YWig3deLNSFM6CmJL77pLpi
apqkcCoKPrt6guZ5KLezHQZoSBn62kioNUaDmUrL+qXsgXAGiS78OUVqZDvDN9AmqwjERm/rMnTi
GCgOLrj1egcZqmYervuBxPAYhgR1uTYhsmkHhM6G2eQuTRp9djKBB7Hn3IEnHi2kZ9y5j4b5qdn4
L2bT+UdvGS/qZWVj1gR1miUtHFhgYFTtZd2JvSDaQ7rfDKyIh/Gqb/ofrhqrHXLv4RzF24iLWYNY
AnH/bzysXF5LWePemeebZKVeNooROjEkbiGQ36ksHpB5VBsq9SXu8Ilbvp8jvt2bVAdPSdR0h3Va
BrC7pwYpCLzSr003b9lg1Ablpwn7IFTdjuDe/c6QGf5MlNgyA+XGHamq4NjPFXjaAIjs3Ryln1hU
oXbSWtizJ6Qpm0V8hqkD7lwK1YRKDG2+sEA9+yNMm3XVnfTI0iWzYYzSyl8Q+sVEAOxjtr4CtZ5e
smJSttO6XVUy9ndW14/4JrA9DtuwqJpq3hlmP6cVhUC2WzGOduRujvytDD0EaX8c3E70yb5x7VCi
jQ91lkliiyyAYUHuwMf10rtlN1hoqnCOMsZHbHlq2zY8eEiljhgb4mUOQ/hdxKTf9cY+hFpSh1jA
mmfSeneibredF6Q/Y0KDE762X6YILUfWtnsmjcNkU984sdoz7gKUbtbrH5GvbQceQYeyCQLE0rWF
aAB1Lhv6KO3ziiWmZJOAqL2HQTBhCO81jvcBra9qh+T4a5/YZs9iFj73XcKuJ7cgsxohbEOHzewS
a3CPcPY6s/QxWKQPDn93gUX6mID6YtzFgTt4OEDZAN+nq5Wn3Y9BCPts+xSvYAUfFTL3KgvdNgBY
KXp0YxOePFZOyt2iEyjtxz1BUkOb6kC37UtLm203R6FBMUahroIA1pfTIkW+wb3eHOF2ucKjDAoh
kBDQCz7hBLWxLEpQNUUTSgSIciP5IGJ4rfT4LNY1/TE53Z3xF/vbZDZNfKwmA2g+RnmQolEKemhm
hPXZMi43nqDuhXu+urO+hA1iZd0EDjZ9iSSJL3KRSl4vmIe8iIjIu7gj3WmKYHypoON0B7EqwJBH
lBfWb8k9Ckp6qlI+7OVg5AlqUxJiH17jH6EqZE7ekNpr3ar1fmyEuplgFHGtewgjGOOFj7pfPbQ2
IvtNRYv/2lvdF8TTBibTg+UJ1CC4OzA+AGI6Q4zxCL7djF9QCcxQZS4npHWfJOSTf1RetJXMpO5H
iB2+tzRddwp24/BEaXxx7qsBriyekftVoAgqWcUn3ApR5OsCsBTgorx1BR1bzX34KQEh0JTVSJF0
bpo9j5vw2zzpCf0JcxdAqUw1TfcgJHefww0rFZ0EiapKPHdaVYJGKOfqezWtwJhANfvLONrxVA/0
h9eK4RQ5iKp7cZg8IW2HUxBtryYQXrcsDrd7m4bkuYmRyjZyNQdCSPPKo5T/lFLifgtipFlK70dB
5tPSb+xKqwE5kubyKV2m9J4kaig7bJoDA3qnsB2vs1V2GJAYHexHV3sPgR3uVwdqf0TNvRkD/7uY
1zoP+9Fe88V+9QkTIQIWAaJ0XD35yki0ELhgXOjHfKx1gSoJk2LSrtWhN578sio6FRZShOc67ri+
vHCgE0l93ftzUsQCbNSs7br4FA6rDUH37dHIQRYb7apUYL/r1dSQXIvSg3bKVQ9SOM4PSwgxr92m
1nUvAxf/TGy8gS5nu2t4ij32YbWO3xu9RosAEpsO/n0Nm3CHrs483C4c/NvS0gnoqFUR/+SDHobs
3GzwAla4WKKy9vnafJ7QfYIYfCzJq89k7HaVsOYbQ+LFd4ua2L7SBp6LPNmCc4yG9P3CFdpLKVDy
aBpFkQdVzloGEbxoE9fx9hCqpG526OAhO+6diNMznZbK5oHiLj2woWL6OGxouFzJoEYrDQqzC3wt
Jxp0hfJ9r+h0iirLt6LeI/K5NhstM3e4Tgf+MmkLPPTM47bLLpuWfrENSqGbBjD5+Bc6cFwq/ByL
dqhfO43LM/NEZKpd2CPlznisJBgEsahCXCzLDJkFZC0/Fj/snwIUBIwyYR4gE7ZW5ySy4rPulfiM
6mkSSO366NsG5WOzb4eUbjdkGYN231LZlJTa6MbglKE87wLaFNPatH3pULVeY+i7zscevUSALHQ1
36mgqoZTAhjxlAFC0xZeNEB0W0jPZQwTLaSbo1iH/ZA2LVLNpb5vaJVAJNSgR4yt1a7Q6xyk+MUM
eq6FD6gy/QSGtBb7sVW40xsfPgJlHUh0DqEHqqdyttZWmfaicLzxyTpAtSpRMdrwaEzyQzjFmCAo
KB2PGMNv+K5zzzA/2eZpvVu2Bcc7ruNoeWjaQAe36zzjj8MXsAETCa28p0pie+58WDFtGUwerSr5
pn1IYtZNtORJpdDGaxaFZGJw3gb8OuQNdmN96Y50gbdex90M9YHaT8wzBh72sPBG0Id49Bg8U6g3
QSS4ihXiBo7VIx3C9BpZeXNd1xhA5KFZ+6YYW4yeAFkDyCRvkX0meYeROEgHJuq2zE8h6ZMJ26GL
vrB+qLLN55spoNvZQngNGVjBxtYm9zAFiZIBHmltfAyXNkRTQ4b2rqbQFxu2AWYCfbxx2DB1mkD3
AUkbOk7dsD51TZQgS97iCAD+xSGALFG7xsdtsJUuKvgrFA0keH40kfL73KDg/mpV1dzNYTj80Ikw
n+PAMvTA5XwL4rc/Z8GYiDajF8B/N/Sr3ZuwotGBxhXkrxsRr+lxhJ049ElUNNpssRRciUnAzARp
1R2kkB2Fec8gPofI359dsG43bExYn8tJshABdaSfKHFE5IqtCWKzaZKXbbJs56FTjii9DmmcpTJZ
+udWD3AoTvs5aX8tbEHL3m8Sww+zjZDyo/889Du0YWZ2BcQd3TOqGrC60sqtO/zk4cuyMKqz0KtS
7HhH29KsCXZfyAN7UuvWfgm2UT2ldahvfMXBToA0AtrlF9PxQiN/rIGHohs/b44Tm4+ybtMCdOke
WqdRj6PcbZC33/crQWLleX5wR6ekD89ODEJlOqaBOHpBO5jcW6YEgbuq16pI0I13eeP37LwOM1r1
qfNwsWmoL+XCaXoyrQ77E4mRJZao1bC5bYd8v4ipId9aekk7W9Lbx0g3mK43o8GpICjcceZM7x3d
vOCqh34PUgpX4VWObQNiIkrwuJybGNg8Vq2qP2yq5zdzqllwCxgcCdCQ8JFaSRf3AgrrER5B4VQC
NSw9lIHBX/udpHXzc+VdEJcRyrybAA8JevWCKWc6+2Odr0aN32ZqL3wwG/tjBrFG8Yh+bvrSTpp/
c8HUrPtOhuJzgKRT4rDy8PNG0AvIzLASNNeTnqO7uC63KY5fh5IgWZ99x2dbzAzNlSNp7YDCevbw
EyZ9wOOyGeE9n3V11fVZENbkJlIDfa0WNJ57PeGAGkCx0qLxV9LsE0ulyNoFaTdWZL1XhFE1oNPt
Qrnj6YjstZu8/gozTAe8OBRZbiI24dGMIGRvYX6B+WblxSWBq09YtJP0YKS4+JU+kiCY7X7wxxDO
wXQTiBiqwXRlGRYYxY9WOBh+LtKOpcDjgLbiNgHN0T6YbgfGcOchCJsCfQ6IAKHA6SHA01l7NUdb
ijox0cn2JY768buDZuVcIIwH7kxRH633czPUSE97G0w5bBehyKvScfpkdSLBIuhHzDkcJFSXh7+m
WK73+/5IthZ6zAOGYK/jbNnN0qXK7eY1SAdU70GNqS2T9SPvFghQXi7PMsZhSzKvMewzj1wCpg1P
9QNr0TeB/q0dxrJl9c+ZBW0ejjVyurGN2LFZ0C7KNp3qz5RW21ooo2A+PvKeos89IdRlwxTZq2oK
mNzJeWB76qVo8mt0+YfDMgeIDE0s6jGrh+Gq8oOhOvOU9fEPk8Bh9q5jeqpvVKxxeGm/bvqKrMuE
E4hGSXCeedJth3HRGCWifg7FkTJdbcWkPAlagOrVLzV6NQTKNo9/luFE3NmuPKi+Blu8gdMbrJU4
hrOv9AtpCd8+B9UlO0h9m6Ql5QtLyhQ9iukxqjrXIAqCOOZrEMvjMW2iAh0gcK7iGX2fpZoQMzBE
aWEAgreE8tJKA82gPkGkeI22pt22bLWqN3foynfzfT+1wafNbGNSzhML1x0ZZ6jlphOFkILxPIFs
rm6LdIGczuAHD6Ye+E6hNficCL59r1tSXdNt9FH+UnoGBGV7huJDiwx7nh+SehsP0qU0o3WMaY6O
QblDunQ7Ba0qAukTWQzVllwhmcNKgSSmwFQ2eQQ2Rn/nwMNj+7A22ZOmme4wxxY/famWX1CwW6Ge
i9un2MQyPbSd7NjZmj49x3KCcpnHLUi+HrA1EAWq3HNC1vYwd9D5ASOlLXizJd/WiFVfIUXCPnlI
fYtEYyuAtDEVHfBgP/u2T6MMYsHB9eI6fUyWgdw2EeQJDw2wC8HJVs4XmRilKtqx0wdcBvSAskrJ
DK2S8VXCkggXuLHeunMkHBCHpuYl3KLuAFltdABSyyBhFK0nCvRGHvseO7mmx+Rw5clNw8AEip3W
aQ4JHVhBRSuNIBCGILnvRbM9Nq0XE8yxBgJpPcBUrtMtWg9gOrcvgYbAD/Bb/BYnSHpF0ggklUkz
m+82ZAJ9Q4yiMPReuisNd6gg52ijTBhLtwPLalS6u4VNjJdj0je3G/qtddbKGaNVWjtQGX0JLl8w
Vf3jRkXzC7NsXHb+goqt6QnpcrSUZZirvgnyZmkAc3MRj0rktcPJahi6FWDRN9kkDLxasJXzbmmr
o2MWQNU0NV/jzReFmYy6CratPvqjwHDMr57BnhsQe2jlddDMH0dabp1Vz84CXAudgRtplk8QYXYI
hSMvHTpaV5ifuttVNnzNvUi1D8Dc0SJRqYElzsUYXFUzYJIrQBIx9DqfGhelLw66flc+IBZ3aKZi
4292GnaEKlKsdMLeYHUbZKoC7iXHj8Zq5FdBdRQJiUJY7np2l8QyBgWzJ1Pz2oezd8LgLU8XJRVY
F63aN5udNfARnimi1IKzbVEd53ylj2RN+ysgScYME+s0yXCfRocA7wzTahT6d5FxzmYSzgHXWyXZ
EQWy+IyJQ19obgI02SA+ktMqbcM8soydu8GM38DdRhSzrhk/WZkmN+3Wua9MTkEJBJoBNlj5z4Pv
WXR0NUJqOyo0LEJO2mZnLBpZmerFmXqI5G4I4npXk0AV1pO/vCRYDnSQWhQXiFD+vxrrO3zqqss2
j6EvaiIdlHjt0CugrULOVlfjqWvRlJqDrs5FaocPAJ1vsTmAdkDiGAqGUEuCITDQcxc0098QMgr3
JRkk0IJzN+GmhnsGPW+VWb5bGmDeRvrktrMBMsu/4cf+D0zr78ictyCpv5alwJMA+kV8ZG703bKD
aVe6OY2B9uAladYLFwFQj543rtQ+RXGQDEv6wZo+ucB9/gdwg1UZbEYgsJxgrkOATXwHuFFzzHQv
MH3WS3TpZnYjwRyK4PLKgP3Xates1jytlcYQ10dODTBE2h0w9EfFt/B402XjYvLqxMzAVvZaguI1
mVf5TANNvWPsoWMO1gXrRvqKcTNyaEmj7lfPhesw/E6BUqFkQH7gOl9/TxisfneGxsxHZGZDf6Bi
HO47tDW8fBJbeLP4Ego1qHKBv9ZIa+9HBajpPiBGQv/Q9IspdWedK7mtoOLla4rxXIfCaHplLrog
SDzJcYvi0KFVBi7cE2sNJqhTBx1mUjnuYapkJ5kn8bIdaTjED2vYCRwt1AqvdrWIdc2aogeL1GoX
ekgu86mOwqjoam9DWuj11YweHGxDC9VAJuuYtmRpCjcP7hgLgppthXMQbk81yZPPY4jQISkLnwFZ
nIZC0tH72Q9pi1xjXRP4B0W8/RqLIaD7tltSXUaV776LdG0hJq5W6MryZZ1J2S0rgAFTs8WFluhE
o9Ac4dnloTvmQQYvhIO26LXkqGY4GscsUerMNo4wAzWZTgBBpAB4qaFDyAsJAyPUY1477Gv40ITA
2IdhX3axNguaDY1AW8DnDNc3YDM0c8KoU+QLwnbT6rYj6Chk3f91OP4VxvRpBL6h/0d46XX7XY3z
+Ev/45/6/wiECoDY326RC8j1DQr1+uXHS/0yf39Rf0ei/vWX/gtFpeQ/sDQPAJ+CjxDDABbn+79Q
1Cj8jw8PaqBB/QANOwg5/F8kquf7/8GfvQA1WUQIsgdAROf/QlG9gP4HPXfosSfAr6aXsunfYFHf
Xj/Qh0uQP15+BNxBsGpl77CoqaxM6jcNz5dGrFAmAPIvqvXwwTX39kZH080PLoBc/NAxoLd45rc3
OmC1xF/nbsjBqDjDReLTYpZnQ9dyvOQxwBe6DwCv7x8LS10co4Bvh14iqHzv7vI17F3V1euUa+CD
b8H1rfYsAarqb9/6DxHjt1Ug9w9MUAwUKb4uQOVvHwud2946hN58Is1cODIH+2gOo7t/XuXyCf4n
QuDlBUjyQuDTUoao9Juib+dhgOMr9MZ5v0b5Bu1g3deYFEMDMp2f1q77blbkBv+86NtgeFkU0k+Q
Y8LeAEQWtOC3jwaT7xqoJ9g3RvEEmWkT6x0mvV4JGpi7GkkiP9ghb3Gnl/XggRVhJWDlCcLh5ff/
FvMT50iVxvBQ8MLkS1KNSYHl4ANUc/3BSr9/tBCwaxoCkgpyAkLu25XgxwLkQAdDnIHCDcrhfs8D
iSH+P7+/P60SUD8IIzCcQYx9d64W9B/i9sKZb6Zm4qfOTdCb1mya1w8W+u1oQcAQ9Q/wsPhYFPju
t48DkNpSbw2D7oJAi95YzvdsgaIGWoThDg3W4NesdX/456f7w9cCAxiWx3C9xWUUvvtaJKkwsDUC
sm5BNJRxNGCQg077bkDr7oON+P5FMgKxZfzr0wBZGSDJb5+PMBobO4XA5tq624+YuR8rW33kbP/u
LWLz4YbCXieXdIwkfyne/G37KQrD8BQO1TBjrB4o1dG+qpcr4NlKoIiODLH2g8/27nxdFoxwrBMk
ImGcwgr27WNRqA3IdcUokWCQHjYMTUn0B05CBkBhohT74IP9aTm02GLsRhwuSOi8XQ4klCidjC/y
C7cbuKJ0gLLb0kzivAh0bHIDYPRHhqnvvhweEVk8tgeQQQEw9tG7nYnMrZtT3qLHbWPvKCP2CObD
/K8fLMALTABYh5km++3DNX49AQg3YhFkhscaIxDgn3WH7HDyS7R2P5Lg/dNDXa4naIYiX/+NSRGl
l0u/R+2KQ9/uTCJFierxI3GK3z8X4vFlEcKAgAL6/e3nGkLROokma75yJO/V4IliVAC9jhotBqK5
X/7zef7DUyGOYSvie4Gs8X43JpFnNhxpDkgonGRwdfJSYOj874IyNgQ+EZIM/HPJBt5zaWFlhFGq
izmwClAv1susCm7mcffPz/LubrqscpkJBxcaD4rI5N3J0jGbW4CZYIapGmTI+M9yrgF60WH4bxnm
l6VogusXqRrodO/1AnTgQzLAJiJfNxHnjYnWRwCFITkWuO7l3z8V3lySXk5TCJ+vtzvCbIsRkHgV
OTC0T9JUAE22gQGaGFPwf17p970As2/UwNCzJth773O1ivi6NXXTIz4CVAt4jfFy6Fsm/w8PhLv9
YvkHe0081tsHasIxsRqIaoyqvBmQK7QibwIzVfUNGdhHWtZ/eiZ2CfYI9xG4P++uItsNU6oS3udE
zCCqQxnxmox1evzXbw6MsjhkEFaFnPB7K8/eI5bCMhSwEnSJSsCNvkZOJB9s7z88ykWf5S+Vdfin
0Hc5Z7v4XVP5WMSDvELZDiq6rfVkP6C9/+EQvVnl3dcJZI0uYg9xtbYC0zyVgBtsejLlxdLi8Z/f
2u9LQQomDoIU7HrsuOgdkYeiseqmJeQ5tcHGM4RCXvCAds8iNR957fxhrQvrFTsbYD74z7y7VxnK
5cBGhMMTtAOoPUmGK23r9gW1RPSvLztwqC6xCR0epC7k3Ru0FYbVDhSAfMS9WlLlvIwH0Oz755f3
e6CI4kuLzA8DSBaz93rJQ5dYkcLRKgf2GJr6gRnHL6LGsOW8YFopcx544iPq3O9rogiBNCzSCfDV
cVO8PbkWxdUFhSlyiICHWcXJpU9PaSHm4GLcqT6SR/rLvP1vBRBudGgFpaDHJ/DbQT3ybsERX8dv
wNzJa8OqOU9Cyep9zCTwEpq59LNnY8b3Me5DBVKdhsKI6yT5Gsxy/qL9dIlzkGvqIJdDgNZQzBpz
GxnM8wAq4avYQ0Vx9nYm8uLzFoX1B7Y2v285imqDgbhz2QkwhHn7tlQ317UfIhzZrYd1jtiWGZ53
01a9eqIS9IP98KfVYtTYfnKpbfDK3q42Q69iBYIEq3Uw4tz1nAafVDRplasUIPYPVvvDTkBDEz1s
8DthaP4+bQiqtmtNj/gXhRxog6iBBNGwCI7p7jq4JVvkqO7/ecP/nqhTn2CxiygDusNJ+PYBycXQ
E5wxAUAx2YFL+dNtpM85af43e+fRXTfSdef/4jl6IYcpLm5kTqKoCZZiIQNVhfzr/Vy97c9NSp/o
9sgDz3q1RIFIhTrn7P3s83yVoFF3evjzAX93jry9gW2fTbvUcq8POJiu1ngAWQmn2YgH4TxHc34l
K3TuKJjyd6qd39w/LiadoiDEqs5q+PpoTjU6gaHceiOoVWBX9rp7NBbQjEScOe9AYX93rPPnEG8l
3RJq/NfHCjtPTctEAL0X6nmbIWe5qEdRnKpar9s/X8Tf3DVM1+dK2CbE+Gd77J/VfcPQ2Q9Tjao9
6rpEyjJ4skOapthhrC0lJBbgZRHvfMN+vXPwD+nzsnowyOPde31+bWgPa56jH5l8ra/0WqdbbDoW
EtaCQCZwPrt/e5JhdN5bnO3l2GffrouGjbMlC9miDXSp9+GITYKEezVcVtlknoq0nG8NW3rJn4/6
610MeVBsuFU05QNM7a/PUruL2wYDR1XTWu0ZQ7uQPGW9qXrUOX8+1Lln8XodZv1y0BKyxSHy5O0F
dYooqMamw9FpNzSi18Wtb2WkzCZ20B59qIhEeyg1Gtg4X4ahfWex+fUZot3A84pn+2eX6M2JVjm7
oZzRwYbOeX91FuVvpEvnEvbNVFwbXlU8YiAk9eLPJ/3LfgvSLgMarPMsdPTg3qzf5SiXpWkLvnZR
HR3nUFSXkUOo478/Cmuo61DvYWp+u6yt42ovpsypz9HhJUAzFAaZ8L3sv1+eFRpfvAjnKxgRWPMT
o/yPLkffz2q0PPaOllqy7XlDhimx53ZloFz/fEK/PRQ9FWpFUsiIx3v9WFbroPraG2pOaPIPtt/P
iWsu9ZbB1t+jif/WUf+bO8QGCzwDaxnLy1uYdm3lSK3tud7MHTpQFNxZk6Sqav9lT5lWHlcPgsL5
8afn9XYbMtl6KOpmpTDSUydiM82qT36INP6dN/qXB/3ncXyLOo9VmV3W60snjFlpT2CcjpBXQFUK
mUfj1okwTs2WcZxbw9a73sZ28udb9tvryLoHwBb2Bean18ctncIr/GapiVmL5EkxoP+M0Q+Jzv/N
YRjaUvS5QDrOT84/HkKh1kIF/lRvKEAG5vhdDufBoB22//NxfqFUn+8Xo1xeJhAbzFffnk9Qtu2w
cr9chRxi2fqZeKwy1ca1Vx1b0zl0Oc2bBsZnSMrMPoia9wiUv7ui//gNgjdrBzAAHQw+esppMPxx
Ew5+8zy4q3f/5zN97zBvPnQo9eZF83JtRuxiV3UUPqEUfw8b9PuDnJcPNKPn3f/r22bjTjUmJMZ0
SEWpdiFJRhvMFtF7QKzfPf00H0C3BDz+9FVeH6dR+VgO0q4hFUhEFe5s3SNfm+hKseNz4zaQ6aWV
Ne8VGb89PYvRgxWw26Pj/Pqw2K/byGw5LKZYdJjZWqzPlRicd7avv1sWwStRGNGqt3C+vT4MyluD
jiX7O1gCaC3bxd0tyPXYuE54nv71R4WXmaw5omvZBbmm8/pgdg4iAMkErYIO1zyGQtzcTq6wUv/b
54/jsImkiD9nU/9SwTs4cNyWBctZw7MAfHTF3ptV/s5+7tdrR+WOLgRyDo8hE7fXpxOAAehsV5Ak
oBcUL6tekjELIvR1bf3OGZ0f5lc7HZctlc3TxwSRLqL75spVC8Eu/jmjNpvgjhetIfedWuobbB/t
oWxq/U6a1k8S5qsDBlTvBMkCHaWktsM3a1Xhdd5iG8MMPB93901XAfL+XFEZK2orxAAo7DvzGVZc
1G7LLqjsD0GxDMGRPYPRPfz5dv5ynWEjsU9noEmrhGHIm+usGrvIMJpCUQ+kscsDs96bNDPuMgdH
058PxWPy5kqHvG4uleM5x4A599tNcyqbJu3TPNggMzFYKRdM+tFNgG9Df4SqYKKMQGEnB5+MeAO3
OYK4cF1v1JiF/d7l01FsKtqwj7Kcy/xzsWjVJHkt8ArqtfWuKyqte7RUvncqZxMXleoma8ZWGDgf
XYww/sUsa4QoUjn+jANkluLJ4Pv0czqSTxgSx5XtnrO1e5y5SHLm1nbQBvkN/sFNNNvDdI3WqlP3
aUT0YbHpB1ACH2qzig66zty5BO1f5ukXF9+GX0NLicIJjP4a5GGGhH5xiBPKIbM4X1J7qdFYLT6b
jDuIgEYgN61AK6mxB6DecuJIBbq+aJGPtNuht3xskHhQHOdK50WKfXZFOzpspbMYwWU94nKvtlGk
6jmHkYODThCUvQ7FN9yU6XwKvLAiq6EB3vHVCUkdoMOXyQl1dDOPuRULPaHNbMy1Lp6dmbQ3GZO7
nfr3wdhG0VGlKKdv22GKgp1cfEcfe26wvemXNrK2fufCfQWe0jjIWNuokHukP350Xa7VgpZTj3N3
ib1LLoQIqMp4MkRt64t07NX4GC6t4yVWbpmnUWQNBpl5XZvv0k6X70U7GPalM0x1s8F94gcnGTjV
euW7ZaGOtmqm4ShEi4I3L2gEf4xSWXoblkE/3AQiFd9QaNshImNRumZcSLcRF840ixzhaNBk+bPh
Zil+IRblNh5dVy1fm8Vhph87VpoVn3jbiKZMpdekD2lahf7J8hCI7XRpz/gXZysvtvi4lf95RnxU
NbRA8jor4qW3pdiWjQbAUmZqNu9hvA0EJxgIwG6a0kZ2WWPV53ymJvqh4Ml9V22lkX4Hfi0OeCQy
iENEd2dbPHepuxOtadxoClI08BpM0KMzqNTaVNpFSGgjfFTfZZ6aL46TAUoGpEoK8WoD44hXmTdy
p6CfXJpo+MuYdp65Piu8B30cqHzAuZROQb+xajYvMYYH/A/Krsg20S3+f42zWiYDTUay4DJBzEnl
NibP9loGTpKZs/PVGtGmx160Gs0mYjxGZEY0FyHPYVvc6L6wvpq2LvMEPPDq7KfSmB+jtAnV0TOH
SW8zG6HvJnN1625K3Xh+UlcdxOKmM+3vonD6IgmFHYz79YyAi7W1ztMuJZX3JShqx70SS8iB4dCA
SUAI4ockdhhLu8VYbz12k5uNSUvK3HQKOo+aC3ZPV55wg5i456dGfJ1ayhTwCTbassby+08BYIT+
KWczPIDgMiYq3hJ4/I4GsHzQTWsuV0EpbNKyp2zO6L1iSfQw08qgvCYeCTtv45XeEld1mJnJaIx1
epV1aeiABuxDfSrkINwNjAzncS2NNXtecx9rfEDY2BLXecN8vegt94mFP3vuojm9Z+22yy3UMr94
MpquYbkhI3k9TKyZP5Tp9kRn12q+oGlQvESjzuuLxZwGUPZa+jAJgGsYiTmU9XeA79ZTNjKojplg
ofP1QEUYe5rokijWOSXoGzsqJtK5xSz4XHeLeW8qo7+xUPjibjciFx96JbD0rd6AkaXuovYA4q4E
RBxY8qHr8fptYJ6EP8YljdrjgptQ7qNisPPLDhfjC3QOT+xhflfGHmWQ+O5MFgq9IYQacKwjNOwJ
RJ3OiDN2jCB6clkUl6KZIuvkTqb3DJtF+7ExuPbHwqRgD9nvZ4bkZZ/D/LTA8bhA01qvl92QNU2i
PYyQ23ASTrvx02wiJislsQa8f6ud2zrFF5uUUtdjjIjfDbd1OE3Dl5RxvrzSdRvgFBqy0dmylkCP
SkmanTfaKNa7aqWl9kmZ2vwU+qkon5A8lRYxfgYqy8XNWPKl8AiviQarh4I9lEaJHLsZ7V1NTp5N
IAiQBisRgHvhmztzLT5W1lx+6UZpP/tVG6Y7UDE1Yginslgbcr4BajsP0wiVZXWEvE+NStePVemo
6FmA7yGSvuJ1jeeWUgTSmGPfOzYumo1dpG5xYaWRI2OqolptTHNKiySQmKMwhZRDmjSqLZob0WB5
fvabCgtTGVXhehkIZGNPWd+1aTx1HV/JEkd8nZSMCUMexAJicZSpCWfGWBjmHsdoH74YFYZnCB/j
cAICM0OtWbl56JdzU2+R5ZRgjCPkjwfcZGv7QzHtX6iZxvrzlAUBoWlYnr/O5WSdDRtICbY5ZCr4
Z6sh2SR0te99YNkgOyKGuWZGd6xWWh/a2hHzqeMdhVaN+Rpd8zD35hzbolLpsw1YJX8geNG0eNhD
IIA5+m21P8/5x/sSo3T2UHcpkByrtToe6Toc3HobjkFTP4bmCjYGx2M48JSsRd5eqWyaypPuVFQd
hHAjhHXAg5c0zqln1HNj9Jg+NxHKWeS65epY46ceAbD+7PVCi/t87Gr91ZnDmVcoTzPALzV0ArdN
CeeazAjXV45sA6NiYaH0XPzROHs0WJb3qd+XGBZnP+QKA3zCKv2BnZHkMe6MZgwOs19Z7iOGONO6
UTW9xGd/KLV4mLnSw35B+V/dKHeV1o7xYjbuC7HARQudoXqeYBou98voNEbC6RdoeXF24AguF3c4
erktzaNpIGTdtM0AiMRaAufk6XzRH7tspSdnWwXuHY9p/EVhkp54aIKC5vlswSzbFHq0asTMFZB2
tYz4xKwwt7obvaiJJQjPLB5h7fa8mHFmDo3xqa5LY9pbmRTTzjA5wqVrY4/cUVdW1lVp5c28mQG1
+bEczcLeIUPBYF+L1Z5vhTZK+wOOH+NaqqENLkfGuf3XLjLH6doVS0u3BWiMpR8yG/1IXOvJ7ncg
9DrrNmiKItybvRt9NnrT1B+CdJoaNHJdZEMYGIzB2/J5oiNqGEXrGpsy9ReTbMgpC83PnVgm4yMO
MUj/1lIvTz830/9Kovt/pr89w2IfevX9e3/1uXur1P1/kARL6+0fdcUvItzHAW5g/vmfCtyfP/Ef
BS5aWiYcEVN5CowzvJWOw38UuMFf9A2R2EKcYXoFBfS/BLgOf4SEhAoogHbOsImf+Vt/65h/IY2k
OudHGbFRx/8b+e3r8ge4+zmUDyERVRadxegty7yY3XWmc8NeCYjWp6qYstPq5lGSYXd4mIwKtpBa
Z547c7qw2Cu+0yN7XeqdD49K4QzCpUGLlO9tdp27OD1NZ6z+g/St6xbKxpdcp/NDH2Tv8cZ/OdR5
0OSfBawUgWin3vR1aiN1Zz0hMnOaonqc+8LftBXfGIkn/Z2z+uWiIgY7d2hRXTI3ZvjzulHgqAao
7RyBGGEJinvLyJm9R2PtxawU7Y4Vrnr0QSFau0VkoNEmvTjHfzyAv1EGv6HfcmXPbW+eOfQzIQ/e
W5mGRkIzmaoEm5li6ThM0ZQBt2gqOp4hdsoInkCndmrp1pMOlurFE8y9Y2QQ3QenopDcGTJYv/mT
1Pa2QU/ynuDxdb/r/PvRaWAedx7dwlB9q1XJFzTFq8/EtAlWfdUZQKKMWtbv9DXsX+86AimEWEyJ
Gf8hF3h9K+RQdJG0GNKURgMXwQ/nxYudccVo5CnbfAkovW4gVOhyA2NgWsnpYLgfT+ChvtF6Udld
ruzsTsqGgD4px5Z9m8gVzrK6MB8KjYhoM/BPkwTaIrXBaaav+bT1Toy6yFB7kA62swN7CHUAhIf7
9c+3+XWfiJkwkyGHoHU22ywvaJhfnx66x3rhJcNMPID/9Esz3Elet3ha6mmr+2y6/fPx3qQF/Dzg
WS4Fo5oDMoJ4c0DBpnkK25XvR2buXa8qsTH7yQhf3E7LT2GqHtrQ2xdSx1HrvkymfzJD9nH0Shq/
uRLni6iN9yJTWQz/0S37+5ei0YhQnRUz/JnZ+I+OfuAZJmjRpYZg4+UPHSvZtqZWX3UZXgD/sDeV
xLL+5yvx9vnFUUEXkEOe33De9jfLyTpmzcz2qoiJX26PmW2Wu6bS4zstx98dJUCkxrOLGh43wev7
O+SMxgubLaOsgNM5Ezi81Nf+O4vF745ydoJwYx2kwG/TepfZ9VMovBxlrHBKer2ftIxa3wkq/c1R
zpMQvmso+1y+d6/PRWLmYrLU8irm8nPtOtMnSyr32zu3xT5fkv/dyeRhCPCrMNo5yyHProjzr/GP
h2G2fN1ao/eV4FcWezObvPLg58z9v/sWcpexM8WzFjOQZoFi3E5wHweA54BkGYmcumq6Hnqnta+9
/Jw6PZhl0F47tdfrg/aLBWUJ7GJ57N1ehJtiVn2+scn4CuNcB5V3V48zmmbbr0LnUti4qa7dQS7d
Cd4r4huHre+6GTVyoIN2qM2ocKhi8NQ27s0qBYZYgsnMOkkHAGKMOaJoL5scnyk9r0DGC0b0kszo
Yv7SQ98GB9MDYIvBm2OElLqbxA2mWucwL2qunsExLiSUtoGhkQDUw3o/OHI1n9I2EzZ1rurXLSWs
+hrNhiF2StUrcZ49/b9DkFcOKrhc0aloqNuBLgbEVsNGhpmSqFEv9U52XigA3Kzq2ezoKCQD2AiS
PtPOu2mkKk26nBhxT+najWtSwjK3kr7S6XLl4gKmLWeTFpZ48ER0gqctewz9FV5v72WRtTMWqq3Y
onAhKqqwQ7m3e0i0Sdoq3KamIw0+35b2rO0E5Vds2ME7B6ggptqJtWqdI7M/rk+pvfUYQozjZ7Qw
P7VLjam3ywHexF0JOWVnzT3gOgG8TGy8qq767eJ74q5HG1/DXqi96wWP+UxHTs0iBsIUAmtvFwNu
brGOL1CSyu9qcka9DWi0RluMkdaTGhUPQeW69xacHeOGf0xl7MUtOrCqHOt5b3dzt2zzMl2fSztf
zKu5LbJ+e2aGRrtomZsd4oYmPdqaRfhkhwt9kVA5ZXVrjFqqnVXatK+8IishdluD8RGIMtkpRidr
GXeVql9CZ6y/pDl1ccyeNM+vFjkDJggKfy6urXaVL7AHqjABZK7zg8LUaSfarOW30ZG0aTD9j4fc
wqWZgHxfW3qmlT62a9bg2rQ86hueJaBsqQsQbjOGQR1sRllVkj1EjXlwUR6eiSafnS8epgljm/V9
ZAJ2AsqwywISRi46qxwnfqGpOE3AlL4gdCAsq12F1ced7+omngNIHMC5jZZ1DwRJuaHAF5+XAJXJ
wZeVCyhhMewv4VzOeqMBuEIThRbmJgjx++takm5z7BzRKOQv0NxuvSryeFPMqbE3EGpTeyOkCmf8
kZXlJAEOiHQ30orJSVvrbFzQXmk3sb12Rn99dvTM+2YZ1uB2gPXw4huy625TQOPpk9VrLz8Z+LyO
dJJxow/dmMsN5MzmzIybbR/9VuZ3tLWN+aX46WzCtzm2SToH1rjTkW4+LVE+3TlZBb4wttMAryeT
Bw9YVpl6xc7Vve9vO7hz/kbSplj3tA1dtclhCVV7Oyu9FgqlpQGUmWPgHMJmWPsYfSKUX6HL5nL1
Alg5RMfCkg7DTDPMRE7mxzOA0IGusQovZKdBTdFqjZBKAce5rnSVtQkAHcz58wQz8xZ2S0hMpC3d
b7hKwQi484LJ2y/m7BkIXmtCxSu7b7nTk9vYOjnpxx39r3mYo2JrNZEGFFSE3YVvSf+RXym9SrFp
tGCKUUeCHq20k8yVlIe8UiOvbaGAMY1e4z/kjnKPRqiiKfHNyr1iDtVA7qT/NcFe6UqR5FUxrlCS
u+hkZ1WrrphNshsqMkc5R9vs0gc3WDnjkZ7Mt0gM1jVEuEAeib2CRuuGiLMTpCvDui+raO0Sx+sm
eTum/eoDlOtcgSZ9ivyN7y8gU2pfy8/KC5cLE0xJvnHbMrA2I0bGD9bMUGdLhIHaM861XHIvMkfu
8ijUA4NlyH8Qe/0YTop1s855TiSx4RHUkq1812Jh00KnF2qdeDdr59KPDOOikciTuRBRd1fV0i53
HV1+GeMAnOCjBXY1xXZhQRoowqLHbj/bxg/eBf1xQSr+ue1agwbOKsnrAsdAX3qc+95kG9fBxQ7C
lP4dY4gFIW9pUA52PuwoYML18JPi5H2K3NICxJCNod61wdgDRtRZ35B5VBu3C0DFcgOD0TA3K8f8
6sJ3hAzjtgxyaCeHw4YGsDK3U9FN9hYnhPhY8HGCdCfszAK6B3k1Vq1v3Ii0jqKkHpb2IUVRm8WF
lWc8ONWQP5b9DApz7tIf9RAVEPKktM1Lqqk5pB8OinK/Zp34ocMxgykNI/rDwg4OLorQdHAzJKFA
evLUCWJpCEioaarU1TCk+hL7CZ/XvAwAGXb+xI4R5NpTlWZwM1hKwhfE592dZ1TNU1vCwUTXDIB/
Q0BEJzde25gjvBEf07kLvyG8A91fzQdrmF34ndOi6GZzQa6dBtjgCTx3NCZZSO4i64ucvtYj44sY
Pb8s+Xoa6NtY1YczCclbobDBG6K1RkZpPdZjyDEjlhHbGkyDqUxJ35E+NXO8ODWC8myIO79WUX6+
q2MjyehdrSZPECjPDckSuXJnAhZQAezmzgzErcOMbH4wLLeAD4sCug9OgKPcIY8XizEG07iAbEGW
BF8smMSDeQiPkjEMnQEmkSmr7KKdH0PmwslneBk29ZbBiu/Xyc+N3f9vLv2Pn97M/z5n6Nh/rpZ/
tpZ+/v2/W0vhX6h0/7ZoU4/4yDn+01ry/6ImRK+OSvfcX2Gu/1+9JTf46+wIMM81OLXjz5H4/+ot
eX+hG4WRCZyA8s6L3H/TW3pTlpk4UfCh0G9hiI/axH1TvCDIkIyhQjvO8n66KAITmwON1Kq3nQNw
Y1D4npW9UzDBxnxTAJz7WMzy4eAhBsEfbb8p+SmJS+VarG10zfX61E2wmY4Mf7qACPgiAnIF1tC/
bM/Y1WvaqW1ws06p5cWl6zYS2okByNtJ7UrtnFGFzjbVgTVvYKPn6xEFADEDXNtvlrCtNKFLr5gt
qSxqd0UFEP0lrH5Ku6Iz3cFk1WsTzym6ZhvIcU7wf6TORVfW9IWKzu6ehRiWb8ZYQH1ftZknojQj
yUhHjx/HssjGHZECK3uVKJvULdD07sEvCibA49StzH4jUFIsxNAaj9UauR+hl65ib4R+tvCrAe6g
Pg3dwNlqOkUAPIrcsmNZ+iNyJs8yHPjOC05hbH5LviTWCmXlIhtHnwYHzD1Fda+UOx37tJ7rex2R
XZG0Yoz2hJUMQDks68YWjLo2JklTL3Vt3hhwHXVirGK6wtXQ7DLljz7Y0in4WCNbccHpare9Zbzb
1ruqAh76AOFvcbb9RJ//0iTjBDkcm4mC7rpVvkxW4z/PJsDuxla+u/G6unsJu1DdmDBjvwzazXXM
Lo0mQ5qvnGg75RHJ98Fi119AUNEGcSU26bhyMsbgoYHJd9MbbNEOJmxbEDx4X5OBmaEX52C9A1TF
hPltUtt5GNMy8HYOc6fu7Hrrt6Jz++06TBUjK6OM5HCbL8s4PkBn4ZipX7OnBhe88c+SXVRCjosE
YQ5WaDV9e12i43dPYVvn8KFbzJsFEodmu1ANfmW3KkP0DWRWbUujsv397PSQfuS6umZH3deU7CRG
u1oB6oerk96owhinb6GjZss5RZEsiHBxxWp2J+DqdbvrXY34dTjnR97WZtu9mGPBf5aGy70n9MBF
wplXdi7iMcjb9oZDL7LYKcib5dYIolTdltpyylvpDH25T5d6pgNhz01W7Pve4fmyvNrUdzN0MtEB
LWTwMlHTgcW9NeXQFE91xx7s0uOx5yn0y/PfjltTD44Z//0/wxUs9GGO7KJkbB/xLwNdCwIq3DL0
tbOpOoHWhjzR1KOCzKNGMOsp08D/5ApDLMki2ILtYExmxrOSGVdtzcazUi9fu5cxZ8SyNeTE3AeT
ImfdOJo/FF0X3jGwhh3FLl7ql8WbXQS7ft4mvClEj0xh0M/bYSHPZgMPj583qJXNfUvVUhJfoHhV
zG4GX0M4CHzfoM9UeTv5MI0f+7ytofjXOesGVDgeSDJ5cjZleJEfc1ca+VEuDNUTudCY/0rfpwB/
Ow/a3DeBbL732sh/VMqK7nu77byXrAlX4F+t1e/QiZ3Iflc7Q6zhB6dwy2g3edp9FDIPrtvBMgFW
V4dM1LHEujGzUOLzAcptj4vLNirY06I4wsjrPw3BovaWP+xW4T05SwmACVm517PVcGQlNgzwgttI
tNWt9ExjAw8tJywO7umFU1rpByaKAwhT28iDO99uHhun/iHbFI1fC8Job1a9dcQwCgWM3gVXP3eu
ERuA5aZsmx4Ap89JldvtN7tOrRhZlH9XtfWhnHO1C4T3PBbErDQNRLphtT50Yfu95j5fUQvKhH3G
wcBpvV8kpVbQDF+avgYLSUaGzZArMVPjwShoy010tRNmwOVttFAiGyGK4iVKpDE/TXm/73oz20GK
Zb7I3O6KlkzP40DMgUpjY8nB52sg5v7QXgdNw8KKwLeD0yPy66jIPoS1s83ddYWnZffbgLF4TDhZ
99HCaQXv/EPjLhdndfXGtMRpWMO9b2by1AOUU37pAimT8PzTS0jDIY4hvgXOsF6gGat2tYdTeEij
fGcSzRdLp79woL5v3aG45wsGLbHllRVufbI7ltFiDXcsVd7zGiyPDihh0ByNeci0DRXeXtURUeZR
0HUByAXqPR0/Ma1uN0inRCzlGZbpgwkjqiFEJqOQKQ/OfiD4aY0I22iHRNjON8SCR1Rghya3HaQ+
9fKSloDiNmnGXcJZwtTAbHadZVyC43p0omLHl3+NySmD4EWDbInTsJZusuR0K3ChUf+bI5tkaUYG
vfhegh/3T6Jsoush9e5MYgg2Wc3DlEbD8zgGd2aRYXzS+SWalsMYNvSWS3Ft5ykL9wyvVbjFXiDe
2DqlvRyXpbr1DHo6FpMLOHqOOEXYAyWfST5URtnkR6OLvhSjnqfY7ZnLIs/yzZVKsyAfVKzTXRSi
VbJYe7beVN1ZajWKRPQkNqhe9+NmDpfm80TuyRobXQCWs6ORss0ZM4Oek6Pcdn417Uer8Q4TDIIn
yCIT3bFZUOVaasrzGBb0xwjECa/GqiEYW0PeJRk9fFTvc/fY9IH1OWLw/ikyuo5yM4DZtLVIdmDl
WG6U7pqkrbzwY0CC0cmFt/sZnrmyiOFa1vNkoqSLhVplIE8pEQENUOGXICtU4XTFFnFz+Ki7wYCD
zLyPvDSUjVs9UbAi1MivMlFWrI1iFQkdIv0yZ711UGZGvrVvyy2wuPyuZPfIZ6Icx50/L/7NYEWf
TU9WDEcM14ll3lbl3rJE63/xyqi3LqOeH4vDQQgIWWwWTGrOsdt3PiX+1A/+RqxGdiMtMf+IIElC
w2tL5IeLkQPs61bqrZSBnaR9LJLB8jBRl1A4c2BYjj8mGhUNakazoornNobP9HNo/+RiQohgZ0xF
GrM0oX/385Qg9eek7Qn9ERkexnW9ZtTRaaeCPR0PGPKjym5qw9L7FLPxF8byRK+ZOKjCsgw2ANmd
rdJ9n1Qiw5Xjz/XCZ7GYO7LC6H5J05fsMCKPItCjhUW7yEl8Rv7yCmRAvqmykUqTIpLQS1XKBySI
6wGWHHLXMIVOCjLdTjpLl3z1hRi/Ej647B1dWB8ldlfmTmtVrZvGnTMZM80jhbst3I968MdtWQ+9
vROjEekYHKf5IZhoH0ceAs9aApZ0FSjV2oR1Rq4J0HCdehuPaMIrq5DBSdh1+xDOwTN9FzPRNFSZ
X476UA5dc527obnpG39Pn8raI9Aq7UQRBfGodGpv+cTCQCMDiLAfnGcEXzp3THXzg8sCeuilXRxz
pyUeno07y2Hu0V4o9AXqXrVvBofEL3yHx14NdMjz0r8b2WvfDWqYkM1J/6L3vB9oZ6tjV50XYRky
bopBjrXbog5aUGatsK6KcjBPvh7W68zOkQIZUZHDtUzr+qsM4XFjhx+bYxjR01pnAklale6xOTU0
PNbh3DNz+jK4Z2THDgtEfbq3CClMwrYwzmi77KOptKJgibrqGFhOlB6CkQRfACphHBlwiFfltxca
/j8uoCn7zjdVW3HY99M+mGaCgTKKipB2FEMcuun14k13LD2U2XyEPFKGuoV9b6aGA3Ed1X4k9Cvc
dBq6KYmLBREH+XxKq9LYFfbaP9FAMQDSFcZyKLRZXBAXR+PdnpwXXMV8L5Hr+ObG7v1ouBhB9N2U
CNk+dAxL3B06JVDhpAF1xDkFaf8QjjK8chStK3eoxvszoyYDvRhMezM955WF57axrgYWa5r9LRZi
U8+Pk2mNIy90mP0gtIJHumAS+UkEFrox5Qu6QUtEvjIY02k3GOdshBH5EPEPuMpILgrDZJQ100Bn
XL7QE+qKc4DemG2Ub883/mSEzqkUUPAOfu/R2poL0QYXevXuqn6FWT+XEb01+uzBKWP++QggwyVa
DWH8UDrzqakrfADEWm6roPjaSZKCkrW3xktcFoaBbCiTd9j+p1OBkBZds1NtbRjeMVFwwogrMVm7
1dVpuXFGFnXk9/ChadMXC7EOo3C3I9sdcZNx+5kVd2h7F/JCKG7owtJtJ6N0bw/gzlOezAPT1M+a
kcF97vdVuZumgtRrtmL9xu276mqCrnLEGCcuh4x8kWHMP6R+ll+wqlsXYb1612OOpV2xau6jUNq7
cfDSK6ZK9o03NcEWNbHBHkDkTx6I0U2A/XHbLnb2P9k7s966law9/5Xguw4POA/Al1xwj9KWZI22
pRtCtmzOZFWxOP76PJROEEudtnGQmyAIGuhGHx9rb3GoWrXW+z7v5cARewu8z/0e9ov4gsykuyC4
frgxErM8NG34gIhPnpmzU16QItM8ID7v9ouY8p020+4AdL89Jrat0j1rkGCC04N8rE26TyK0x8tS
0yDPZlwruzbPKfQXnuaeeXjjyul2GSaffA50lZQeIKK3WZV0/cnjQAkwUg5bx10lljlb/mGy5XBm
NoMDDxmq4p4BHwelBj0ZHi3fOEqiQParqgIUJx/Ph+ZUiOBhcZI4az6f35HUlyCJPxZrel/vaZtN
fOnWUyVBWajxykOprfQ6mXx/X8Meu6xkE3wG6bv8LF5TAvUaGFiTHMgBkuQQybfdRdUAC31YMwbL
NW5w0mvyYFJQKxq+bs1TGDINMQvyCZc1qVCtmYVaFR5qUSr7QzWSaegHLfGGBiAx/lUtWMBSL0rR
BzhWdt5DiZ02as1JtAFQbsakyl9kCzKm7tcoxSx31X5kZqL3jfTXtMW35EWOmacxGAPyGNdoRkMz
55jXMFDpQ6oULa88k2v3m4+v6I4O5HJevWY9mn2XxAO+nHlnvqZBom9HjZ6pkJRIyJ/ldgJL/sVJ
S/noVamOwXs4txbwSKjjKeMonI7nqKAhTZJrUN8jlmaY4DeTO2+Wso1+oiIs7lEb/ajTiV2XYSRc
GrsbnA13Hklyt8ZfzmlIEqZdCOe7MnWwdTQbHGUAWEk1ZQB1B8JKTtlil2cddqy9obI1ZXMN3JTS
JMQJ2//IJIVATj6ZwVpO89Fe4zpdRXAn+WPdFza3+qxbYz37hYBPZTAyiU2eGQC3Y1PdRUVaXlaQ
WO5rfy6v3HlickXEClc/PAXcFrJOVbnHzEC2aPKaM+qzxrNRrPGjjEW6/UBP2vk+9075XEH9XGeE
wTfCy1F7ekIciqZpz0y1ZpsGkcLy3ZUlmaeYQ8YbrZhaIHsN6ukM+Kd3twQjGFyxxqbqgZu+ISTT
uRhLEyQrp2kyCVkA/VM5S7PaLxWjNATwZE4BqZf5Gu6S3xQ2Z6JdUtr+U2WlsNHo2QDxZnjVpRgA
Cl0dA7tcrH2lu+AbEN9RXpQErAWbkHxD54zwiOa5amb5bBrkKU5mDw0Fs2ekeI2oS7l6maEuR7dh
Cj6UZQ3ApJzHfV2EGXk0guKHPRQJuKLi/ElxRoZtG2Q2DNLcyC/tzkx7Jiq8YgA8rEe6Uyb8DJJz
TwFxe19kHdyzfwMsMceufRn7wMwgZiC+5smau+cSQfj5mAGF4Tyx9re8CoE565FovrMvDNkZ44fg
JkTRKrasluohL/uCDhZxXRlhkW57xF+yEIKWC7RG4SJ3SL/H+xxlJbmxnqJ+BPPxpRdhdc44sCbs
OvHSZ0TGNBawrKyZcjhh6TVMI6kAZ70TNl8GH8P0nrEN3TVDB3QGyjkjqs4KOujMkXagBE95yH9L
FnXaFBnUlo3GMww3vGKDQQFKJyKLYKKTH5ERu2or6LDnSRdpsYG1qr7ztyn6PYa1nNQq8agzIzk1
nUhGjg4F1oHVZcMPER5b1BYIgEl+swhQ1SVzV+1copgeQqtbNuxM/Gu8kw4PbzSQoJw6NUkEb/+8
eO07eWvvxM5rJuhhep6mTUrmSuETEJEnnglWvBwVu3XsJ3Vvik1N32E5Ql7B/YRbCODGpzotuBgI
bhdzRvBG+PqpioYxWKNnR9pOTiBIUA0YxBOqhsK8u/aXiPbMzGTnsUFTRN61E/EjxjDhvxHu2vWJ
nrXZPjh209mI612nelAoWAl+0CLUR5317EJGUc18wQlaX3nZIT6T3+oGdy5iIDqsf7dy6F9xkWwQ
wQV9DZVXF1lh5N62kUAfd1HtjMWRQRb2D9/ri+lmSqR4REnBD4AJxOV76+04gnr5ZBiZ1+3HzuQe
+CLll/OdiX8nakdZ7jBRAyaePYZuZjyqiAvVl4pfSXcOP19zn+i8CqThnwx0TUxnAKvVJ0nGefdY
gZpbc4OSpX0wifuYblguARB2JpO4SzDkPJQZx/XyEvU/2ZObOSz68spi6akvhr7sv1D4d/pzQ1KP
ekAYsYj92AYYWswBz8ehxxUngbKACr6Et8EXVSNTnSvUX3yrkFRQ/4w2INkyTa3nDVt611wVRF9l
24HvMJEhlrURfS2Hth1O6sTdQPNu+l3ut/yKU4W8Nbaxp00USCo95Bhc2TPc+gJjIxGTanI/51No
c0oFJ1171r5ECVjfuwleqfi/mmTn0G7DXNMSyxzEhOgmII3pZopPWGSs9ixsO+/x9+Khj2o6dFxA
VlYKVMRcECvHe+kQgEeEt7nDU2s7BF1MDtNLXQ/EEkYmvqS9Y/W1/oOO7NW3/KteiQc3gGaBQpNC
cNXzvf9Qimm4uxRPsR8Y4pHu3WBizrWwX3G824IQ8YgD6yTpMoNBfHuF/NzYz7RaYj2W8qYa60Js
ogEjw0rFABpNnt7sSO9JjlCyt142cjSWiyD6edZYwzi46PDB9Y3hLkAZuY8saREXSM7bNsLN8Sed
53tmx4oXh2iJkTpE4vy/4cYthi0sto855gyc82yT+54y3tx2jjddq9EdL50ABXvRpvL+H95NqDJQ
a+Ee0eRaR1HvL6zkVRvyhlCaobApLMvKP6NrnP3AycoBImICVfzhXr6yQN/fS4pWcCjozpB6m+4H
4a9CJo5dhDYSdsnkanEZwMYeeQxTsXgCpUIUXtSlDD4Z3iDOsZtFMf37LoXBGUKAMvQaRZdljt3/
4Yt9VMFyC1ZeMzO/VW1uf2S0osayS8mGTloUBoSQuOnrAssNcguzoDb4/XVf35L3FwFtlYmk24Ho
zNv04S2K8Lu1bWf18VuQVFYJp8epmrp/UC1+/KUslH4BJnaapIhRuezv7+88LEXBO9XycnZ02016
RRX5uYS4wPxo2Rt+/2t9fJD5OLSevu0wIWUO8JE11cyYOliP2li8bjz5lDN7ABq0Ln/JmkRRdfPa
hGJjoLO8UGNtf/8FrBW6/e7KMus0GerC2mGk6r/9+S/SxnwkX6ZkLkSAnZb9l6yrFmOHzVSjhWMK
Q6Jj5w47o0sF04KsKx8TpHAGPR5JzmsfkLaCRi+lY6IZKl51aYZ9KmmCcI0zKf00dsKCvM5EOy4c
tSkZaLKhxkOAl445Z4zFXo6g8MeAA3EGGzlhia5i7CW2eRQp4UJbD1fwRGAv7fq9N2g2WgYJaw3q
OoyYbHrTUO2pbosNUtDuKUxnNz81FLL2FZMIX2yNChHFUVXa1NfVOHETo26y2gfOFmyoTG6YDspi
YtPVg8kPDonYxv/UJ+RrTWa+br0jmrcYDw06v7JNvBP+3OAmjdAoxRKWJjKT0cGJ5rLikZZreutO
XGRUA/ZQ8+VbFJ0H7WhuJeta+pwi1Ev2EJvC81phstu6OugvirCMfppOxlbJNc6pARLGDOe99pPk
SxMl4LBVlmWfFzSWN4ExazZT2+UreFXCVMqm/15d5Ipg2kMVDBQhOsRkfMwIK+1/eARqkgMEJs64
m5BY6TM8QWz3Xe9FNCeEU1jbdglzIsUwTlcXTk4naWcvspljN6Kk2swKEdm2dEIuFH2a/GBMq/0J
2zA/OOkIFTwjVJMNup5VzjzvtR7xZBnl51PrEjSDeotWakcCgXnU1mjWpykYcTPpXNK+7qNZyB0y
xrVmyV0+pOeOF1vCmWRAzmmeR0dme68XIeCXJv+MT0fFx5fFI07281gPWXdNZIp47JZCM7wRU0Kn
mXC1HMruF9vBA2gXJnOO2RjlVaI1wpIE7zNTfSN8hmV1ibeR2YLfFPMV0nAOkFVXzMb5W5U2jQVU
F10MbmxItKkunc2fVlvaN9BD0GOl0Hy8bQJOpzrn2NT8adv7oH3AzsJSsYIFWHY9sAoIM35VIUc+
whzHQnGDuJKaPmWmeMPvyDoVugkqKUtmV0XYcwF/v0h8XHxR6OACMAM+H0iw/bGasEfOh0kIUqaq
Itb31KC1jNd4nv5gBPhYKhElgEgEZB+6AT8IV0/Tr78fo6gMrD+NkAYi8cnByrHw8q5T36pRj0MK
JvQPy9+6nP+6raBloIVm8cErsgGNx/tPpJMLAKFoVew6RvAZlW39o4CBII9ZEZGBbDcBR+VqMdEa
JovVftW8hj9/f3H/ZcdBhI+SAcwL+hmEAh8ELYBCi4kgsQVQQR59mtAmi206OT+iWfFS//6z/uUB
4rPANgL+shBoWB/V8hn5WK5CrYg6sy2/EUdGSJmbVfwD6OooxlGtvrwpHv755wJwBNHtRJQKH3Hn
SzTbRkOGY2yO4XTdzhyOaOAFN5jVkJo43vxSpzNP1u8/lRfyw+1FKgcrBugDCA4usPPx9mYtyWMJ
nmI6QtUn0+y689k1gSWVhBQKGH2t/5IH5fTTy1vrxTP0AKusCLvnjshqvTPCWb7YbaHsHRIS70R+
FUN2kUTVTVAPzoNogvoimmg6xjkKiM8RM+LnOrdNvW0TxLBxQdONHZBkSrEh7W/c2ukwPFdQMlDS
5BHpWrwM7dYeo/nZ8YZOksJkyOKCRZPJj/TbbyP+UHlYLHs6QzLRhNeTFbCLzLlK86/EcdcanIsr
YQbGvkH64iF4PfbiPUqNjWC+VTNvqYPkTNOq6n9EtmZ16JJwEedju7gBU65mMI7oYFhMM7fQfax6
Iycv4/VYH+HRWjNj1p6P4VDuX9YcwcNrF8SBOE8rkTdXpm6T2zJILaary6jN+rz3kyLcEa4oEPX0
dc1R1MZiHrtN1trsZ9GCX9VZUHuELhqSRbCcV4z9LuWg6nCfLy7rSzMWoCAY299Nr/2ZDMZWXDFK
fSmwzdP4yiPzU+fVml8E9Qyt4JkvGRXhdPDKyiW+tEFuYzXDz6pyPLJ5SjCQG3sOTUTdAevQRecV
NJI9sr23QonePbaigePhG17yJcdSH+xnJKHHaUmdr53Ix8+ocnPKA8P3xDnqce/UqBT57pwVYb5r
kOEeVLE+2iC03SNT5BB9dpuwM82Fq91NOI2DIpBvQTMmRu/0tlQTMsslxqVulBdvvRqomE33KIis
4lZFIVs10ZuUSW//PgOaMD2ZOf7Hi1yr0L0gt6D8OnktWvPQnwRhxhAktmiejUeDsck95tGSpo5r
JssTapXyRKRWizVZGGTvaqrPgzdH3n4k5kzvKzgMEKUXFKyXBeLpaq9q3ckd4oy6vszHbh421QQp
euuhuzEA+Xg8zG+qlEXNfOWm0ak4+HVII7ma2dHoSguCYBXvCCrU15tbqNxZNsJXbXQiqPefwfNW
7xY+SUxbJvpAf03ifb+sN8jkIj0VCJkjmh8AFkRp3LRaLM231yXmHwlI/08ChP4vtCW/cvn/vXL0
slXt9+/tO+3oSvJ/044a1l/Yfn2syWs2Hzr4VUj5Jh41rOAvtlhcVCEqSs4ZayekofLN/tt/ON5f
IPpcDrlk5ryFBv0tHrXNv9aQIc6+HPZJTcaL+d//8x1Esfvw/38NQ6Pd8m5H8AIgppwjgUt7IPQw
B38434UL3BZazc8KMvJyqufSrq+EWyBRr5lEybM0b3j94lTXrtjqySElJBYT9H3Djokh9ar8gMqo
YRDa4wDp5+tx0kokFyVNGBltTMVUI3ZNUjVrQqtK1D3MJvV9MTpGRDO1dVo3OaOym2At1ki3ezf2
ZRfJL0y/24q8LzSj2aS2dLoniMNFS9OwC7c2DNs+vIcw0boDjd3M1M1l5E62HvY0c6r+TmVFX13P
ad97XzHlVfZOtJPTMinKEWmQk2RGz3kd1cW562UQmaqmn3xak1MbgMRCnbFnhmCaTOw7I4mnAWXK
bppd9TPJWEQOUEgGdecB4BC3UT+a+pMgKPeRAYgRnDFm6NTRpMnU4sr00+eiHnu5SZjAMtujmA7i
IA1Jt/UWACr8c2Vz4mH12SJmkPvQqOYg9vqwGfYNp//2EzQmhDHlIIpgH7mkpx21qp3qpi0wlGyY
Lfc+AczaE+SAS+/Y0X2LNhoitIhpX/pM1phq0yMPvfIraR3zJZYSRjyk104/hc/I8Lub9mVzJZLJ
tE5W3qX3Ruf47aYMneQ7uNiuONBzFeOD8Mw84nyQAuEqd7mJzfm5NjNGiRiSqvCHFKz+X6FkLepT
INKoO5kDP2lHAgTSF2QZg3Nez9K9GcZKhHs3VNM3Ws91uiPcudQxk1Tz1mg9CEiuNbg2uenaTtD9
rPhzkWbItZTnZ9MmlxYqsoXT15PX5M3dUnfE72IfG+41rxoi/2IImemrNLgO7GRyY8zcKzQ8LCdn
yx9BOkpbgnMGGwEBbGkkpugnOHgtQUN8N1Hd6pMKxnAN1OybkbSRgC1EyD2MlAwhKvAVephStkSk
Y7TeW2ZeRec4A2bFhDu3u13XkaV3SZFiqN1i8jLH82RY3i4jurO8KnpII3sEIPODoMl/yZgqKc4B
w06MofIwXzsNuY20KKThFWvhW0+w8qElLtgbf5qDCJ2D2bm8MKY0HP+ygkOI/kub1W0N/iw8G0fD
8w5DZXOnzdSdoam7iP9y8kUZjROSfFsx3KRzlxgRTfBcGe0eKReCq8kP6AMz72IsTxfarJB1aaUO
rbeEtKo9ERiHXsxteOwTYT3mykTmYFRt5C707xPpMFEMgnoLvGjgttkkTHfbvu+LZGeOg4EwoqgI
oeamyPyMhjgYAlct44N07aw+GMDxbrKsxQMZLpOUG8k1GWIXshpiqsBv0m2dTCPnkLoyLsDnMTwJ
QzkpNNd5UGysJsVHVYZzRxzrJBbELG1g3bPcpnfuK7gkYfPmNJwko3tfoiQf18b5WF0R2d5n2zQp
UdahViem064ts9sXTCCyrwNOMotfQJQ5zyN5Xdtlqq1nrvI4Xk+t794UmH3oxI+2YdxFchiO/OLG
rm+a8NkaZSvOXMxdGKOSWpY4iFyUTrlCJbujnJmcPbooH1c5g0iyFPHtYSwbu6lRx3xqhw5Gn7aq
va1lBaFP2KZpb5c6tMUTjbjmhEHAda5twVhv39E882J34nQWy8nInxflra7ZgJXcnvw+OLSLGJ3Y
LVL5MwC8eRxY5cWXuh8tiMGQl8JDLl3Puig11UvsAGpKD31vR1/nJGnvXTTV1VXBKGK64Fi1LDs/
QEO4qYcmXKfLHvL9Bb1KtMkH8hqRx/v9nF2Ng3DtS/BPATEJHTq3z70IgufQ7RikdEbg6T1eFylw
62VleeclE1W8MkwnP45+TsajO/nTsIeaa7RXzdSad6DIMMF7DcLf88xFXbCHEmx/GzKHQpZ08KDd
ATYrnU+0sUbunSE6fHZOSWHszoFhsywtiw0hS8/zpoMu6P6Qc0amdjzW1jKozWCV6TQDy4pCwWSb
nvp8nRXoRINNgr0AcxGC3QT7ll7mYGIWkydtj96drtJwHlZBmp1IicxzzXjV18EFrjRDfQtTIHUO
PCqlKhaFimbZxvDqVLzYmK9Kun0w0b77ZWs+dKGaizaevaFIpg0iqISFZQhs+tsKVwM1+ljV8z4o
pTa3Y+EO2bGYmy5Fts2CTlxvUffXA6f9+UCbnv1x62L4Y65RWXbSbKlMigFpHaLO29pfk8yEPZJk
MU2TtRKqyEq9WmM9pzMXV8OMlsnt0wMZ82j+yE6yb9wwR3oVl7Uj0zOTbE6Ea1Zml1S6KHAuGBxk
/YGYubD8WrbwrwtG7EW+0gIi+mq4VvoMJtYmKupM/8hXfhsHAtMLgl2biKlq9olnhPo5XEhBZybJ
G9Zs6bW5hJJ3crabz0VVTI69xVXtZ/D7uLnirKJlbVY4A+cxmXaR1tl8SYh6ABo+y+rhhGq/C887
Yx79g2vXiAFpNoBTmzdIBfpp57LLdeCMkiR0d8BV1kCJ1rREX6KPB01UUcFbk9fDAkJnfeAwP3Gs
LfvKXM54dGnkxvYcBdllVTuG/yS1N3eXg2WK/tPYqBF9g2PkifoibEd4FxpGtE2ohyKaIjMAR12H
mjjjbSTHgNYvZ4JluBZ+Y8z3MlHm8KhbBABlbCicPxvqojk/m+1UonWAOaQUJMzAF13cIKL8iZO7
SGCTjUazcz1VJY8JJ2y5q7MwuKfdEF1y4YJluwRu800EfSIJH5RTMTyNOF7QlmdJOp8iUfrueU41
UN7PGX7153LQ9TfZ6EQcq5Z0sQuOQF15lpgFaWoNwL7xuqzFAAqAItdH39g22WlOHXqNtBbHNby7
WfRX7Ar8poQgpOrLVBfeHVnnzSPzAct+8DlaVxtSoZV7EHgucrz6HqetcWoGyZJiV/hIh1H1Z1Y4
5sZ9hdNlvEVh6xH6MaLNVMfQzRx8rTqz+FJajreZyaL/1kT6R2ee/zeJTKuZ7N+ffDbZ88uvx571
33479djOX7CYABJ7NNdMSmkoFG+HHsshKBWCsMkLSD7P+lf+PvLwd3CxAUfipGSCM16jdP4+8wR/
kfRl+rQgOK0QoBz6/+jM8wHDG6z0eFhPET804j/h65//MuFpF793peWf9+iFDZJ5raQez5RBivtZ
mGCUDTkEGWZchboukdq32U2eLNSFYUSniTcENetULtF9ZKUeDnmfrYzDAg6P09IzGT61TSFv7WAB
lOanOFP2Be6ohLbpYtBLN8s6F3sItrZ6yKyeTEdAgByA4nQocgdIQsrcMtbMaMp54/d5e/IKNXbd
mYdQiVQGZ1HGdvKhqLl5mrgrd6WkaShcVp0sbJvrLBcofmtzDU53zUOXAwc9jMZqsUcoFvdIi7Y+
4RGxVZNCfTUpozGvXCCOCX3BBq9v4xvl1wUYBnYRXCb+15CK9zmlXbA1Jj3QtZSNfQ0sDvHeDBFB
XYnAW7YsLg99k80Ccm4SqA6k64L97YvDj9hCh5id27GvF3Uly7o1virlM6XZpFF6CwuXfW7DFxVT
uWk0EsgLsw1qomyStHY+we8Is1vTmPvVqpxYjXiZIO39kNIwEWWEQ+lOW/wRbnoH6kl7tx7pKs2j
SFU77+clczbCmcYXy2SACyRDtd8yGcw/NdnfSAKqHs3ATonK/0SSl3nsElFkuOmSOt93nddfhgww
ik+4MCELG51tf5II7IzjgiMqI4+6seaHkCLyRwGSAN84wlI8fakeA2rMNBX3khPTuTLmYGvOoX80
3SG/aZaxPI4zokeP2mMiBJ10FmR7mYOSsEbrEgeBWzMjyoMUTHElIh/trVWD9LuMZIbHMm7GOkKi
j+O4S2RMsG+tqzjNAtM9tU6EGWvjqzxt0a1xJkEm7YSKMj1aRJQhMzMcjYgzaBLB9U2B5ce9Rzzk
bnJbO0TrPILHhOQ8zWfYbYKO0/PoGydsK3V1mBI/vLYT7ffnC8m02bmfCIksMiG5egudmDzzJAx6
pHCI75uzrh1Rj46ARnNjmbbwI7rDgLjOR0AvgmFnCl9czLRUr4y6ZujouYjA+kjVV/QUZgAVyWJc
cuwOFGpAZ76bKYnUrvVmdWRsOdykmZg/FUDJtnbJCesq7GR/M7aNFWymzob/UqdV+tkyjOZoZy0m
lazhldiBV8EyPvTCjV2SJO7sNkJbm+lMnglpuzeTHYhnpFn+Y8KjxTE7MJZi01WjoB4zl8WjZ0DB
AkymdcQZGeZ1uQ3zEhuN4+CiYyhVlsYFeiH9xU+87J4ANPcqLLnSarBl0jFxtLOulg+6H4t8ekGW
ViTs62AoOQsasdQGbxMs7GSUevjOquA6PQhNKcGhM7LMHMo8QcHC8xmPJtBO+xApyiTr4JhSTwHS
uzFdnmzLBm54yjrX1HdRVwzWRldRRstGUJvbyy6Z1NLWZyV0jL79KahGh0LgvUyCrNh2dZ+DEJ4g
sya0fshPVQ0bvB4xN8D3caL6xHFKQhMJfTnBRRmBvbh71ShTpvHkjIjhI2jHxCcGXPx40WZ5n6Qm
X/PSGTvOTp/rJAtnZ0MvAB1CjHCkMilW6TBR0ICDkBt/sBMsI0EzZA+MNzWjGaS/Y/bsRmnXfI6A
1viPSwUa4j60mWjvewvrwWXEfAI6RdIt+Q4xusJr0XK66q9VBkw1LtQ66NIltqFGWQzcEzoLz72k
EGeRlsGxjnKXKXVqxwA36qeMmwvteKK44OpvM68S585QGXc4lXD9oovHy4YtaO9PrAuz7TXoIvlB
l4snsSWUfnibNcQso6nwd/R7FSo60D3GIepN6iH8do+OAxWhVnaEG9JZMFFT3JN/NUQhZJ3GOgC8
qD5nsxeQBrgCA8zWjHZ2C1DD0SmpKFngnjW6Mj71vhgJKLTLY+JjKJnxeJ6ZBN1iSJsn72mAKr/R
I8cgjnzL1oy6+khV115ELOdGPAGduS8VjbdNVHl6R2HmbJOhXukX9mQfEAgGjAhnO9q7jioOECSs
B6+sbxdTL3Gb1v05LY2fPtSae6DngRNz2IUOrQCERJkgRGgufFDFXOsDoIhv2iqlesqQ0zrnfTEM
8iWpnK7F3NyiCy6LgBtO9nr3ebKHrNiU0F7nx5zzSgu7HKRJysi/dpNLhPdu+lLmHZkmjN+Mr3g+
y/QC/0mDg49RRLLlBbG3zsgjE3crXJoAnhxfHgbn5mYKZhpoCoMTzBa/ufJLsI1bt3EtGaPJbuZ9
7ib5ENM6Cy8rTGUcRUrWUlnP+lDYxJtLpS1G81Fh4MKs52vtLe4C9KU3cbF0ZRGdwdOp/HK3zKGz
NxDQYEvL0N5GgzzggA6fvH4xt3J0OShxmipu6k4GF0lR+kjeQWhBuYlSFTvgJL5VhjNe5Jx3nsks
W2jA5rrcJ8Y4i93izeXdBFPNx0qR6efBN7n3xyZjmyFTAZjN946WRnaVcFhZxzoYow9JnhNSXPn2
BT7tFeiSMobilJz9JD47nQ/d0iheeojmff026P7/JfR/2GtX/9/X0A9Nrn+8/Jc7/ax/dL8W069/
7+8Zgu//RXQCLfo17o+5gMn45u9yOrD/wldPjU0aKdtiiJjp73o6sP5yqHLR5L1NCf5nMW2Ff0UO
meUkeSDritB2/ZNi2qGS/0UwsH6iRaecqBOG2cgwPnIgKgtykDWW3g+qaN2zGAlXGORdA2ZaPnte
L8pn11CIVxo5d7O71fa0LitGm5jfIEa5jbFpkTUH5xGynH5bRkYj4WjWVXdZebVge23LyRMYHHUx
tVvD96uCopHiyPoRTIxwb6tsCqpnziIi+e7QhvCvUj+XAqYLfWy+Cod5RaaHZUJx26YVfkCkXaNX
1xfwCyRfmaRnaz7ZTB+Kn0YHfPJPFMP3KgPQHxx1EDOgacB6xuVaZzC/nDcCq85hYmfhj4SipJBH
ZimVe6zcgS7pcelSnY+bJRcVnnQzye1k/8sTdf2m3vh1yPMqg/lfog4+H/l1QPN3xQ76Fl/m/ecv
hRN2sEjyl8IqHRTkmlHtCqWIbGbrtOvGFJQYiLyUNdpgDCSa69F15g52ubv4o4OnOmu6kl1QOspC
vBxK/uz3X3KdQP7yHQMkpGj+eIQYR3EqCz58xwnZvp0px3jxDTXQ2UyXIA0wcIeuRtfdKKhcT6Vn
Mvv9/ed+uDfr52JaY0LqcbgMnY+fK0AgBa3hhC/oLaqO3qwpqu5r5iY2FRxlWZ9/alhBCVSgI23b
fvz7j3+vt3H5+IDww3Uc45KR/C+aUY569JynzHkxgiqQ+HdGhonPvEiIx9olBw+ZGyDJLx0aj/1d
2eGfWknkecVF+affBKQnemyy71ak7cd4nyzIkgr0iXpx/ZFXbj9b/mKV2GdH8B+7PExc/wkbhW3L
uGMv9p+IQxhUtBvylsLiD3flvQaIy7JCPzmmk9hCs4AUtvdPrPZzkxFkk3xPoqXxGDxIAWt0Z9Bz
jebDzNCIR+T3v/8HWfH6masi5vVFdVhOP0YAphHpD5HQxrcsV5TfR5CF6wvBQDDr2g0luru4m7zu
ZlvE0DQcLoSXm1kPOB5k5YZcG9XcRXWGTXcrPYLcb2uU0d2333/N9+pUmuk0TtCl0nsPWMORfL+/
Mv2YhBTWy/RtUlrxEJh9yRBoZ06j41G4KWcw7gQ65PWl0WO7/k8uIHr8/lv8y8WyVgkcrRiCbFym
px+/Bg7JTs8depym8gzW8ILVC6fLMJt69k4OHM7yuUt7VT5TOxJsv1l1M5Z3DNHzDBAXMlbbdeWf
M/4WxquKpuxUij9GPH1IFV6vFxeJnDuU0txh/6NUj/NHI6Jmcb5hofYNDMq6E1V/Tec0h7Qyylny
5RAKDfxZO8saWGZYLrNxNwrQF12kKpCV9YLL5lRna7+TjBPTT/Smh9lR3fp1lJI9ZzsRJ82NbRSz
1ZybJLjzUwkEGnEU/OHK0yF7t1CSyhZy1vfpoJHMzK7y/gHgyWzkQFbDU+C16HU2YgXb4qxPevxJ
G2sJVt5QMr+tnhVjahn3r8uJsEgiyTDuaMeX+350/vwOuR9XcZtqAxIW3nN06by7H55O0pmwRzK5
e4LEmSu5c4ADu5e2lTlUll3P0TWOkqFaPtfZNDPj7omPkFDyTHv0b1Piko2jqt1i+ayMvvOvwtxf
C4QJnQz48LL31ttDekfEIzQPgTfcQhQtl88LJfVYxmZVrZtWztXnBrUNOCeMwohvF1gi08S9c7xi
5n+6xUx1uBVeh0fLD/r13pUoaikw5OvHRxAWZlig7VTwI1qKB755bjRrbaCFV5fPEzoxKfbRgP/h
DuH1oi8U2RaMNivOb4SxIaWcgN+yuT42YZO4nwdzINRjF4QpdcYgm5YS5ffPxsdVk6uPWD+wQqTz
PkqTD48G0XJNauGdf1qsulMcvrEqMAcY26KtUMvJkYXi95/4cTWyA9YiNJprVcre/fETO2V22Vg7
4yOH1fVhHHt3Xf7sLiBVbO8P0vOfEjqWPISj3esuvURTi0/zD8UDopf3LwUBwKgp2Su8VeFIlfz+
pVicoZdG5Nefa/jiYMF123vGDxzRktUoI1zI2uEFbfProQthj8R4Uwg0QohiD22M7nasBkRqqTz9
D9LObDlu5FrXr3LC93BgTAARx/uiRlaRLE4iW9INgpTUmIHEkJiefn+pok+LPG72trcj3AxJxQKQ
yFy5cq1/ANYrODiBZJhX3WiJ4R7MuJnSgl6m+pJJBGsfwHSEY6cbgbRisScm87AeErKLAwe1Xq/8
wfWcG5v9nqahk7fONOw/Hvj3cQ1jTVD46MbY+kyA/vw7+7YcLY4K2Xj/cVCVSRLrta1NEot9I/PW
JclyL6j+0D3XJH6HH3H/M7M1hNRT2lHZaGNuNQk9pe0mXUrazPSjdIhsEEmzdk0xII2w10dJVh3i
KjqntmbI8k/UaRqW0ceP9E5TGvyTB6KJo4nA9dtBY1xPtl/S5IYC2oITjf0Y9Mh4yl0P3YEb6A2A
nizdn+uYrjfqzrsomfQSJ1bqkNJKhJCf8fMhjactp/8KIkMHYRjdJ/ciHQs9Ds081uIUNROfSqmd
8TVnDgUebK2zQ+1swLNnZr/gcf/i0d5lmTwaNCmXQhsQPK2a9+7R+im3/ELV86ODODvD37cNU2sp
lrT+1puBlr+dEbxennwbZzy8uoyaUu/FRLE1nmmlC6uPd6FjqBHod9cyHKOfgXyn/rQQTarUCJli
LpAaHd0o0vLUGgqAUxsZCRdM+8jkT5yxLIaijAH6nnr8H4wePWaVsSRAmmf86Tw+OhTmzx8Pwrs1
GpAukF3h5g6yHGH79/Qoa1xcMYvG+AT8Fn/P3Tm9tVG+QK+ek2USV38VFt5tR/qSwC1NoGYO/ydr
ejujzKwma5WT/6lTwACe+7nvmVDs/YyPm0ncLLfRaFCOXgnqygx4MSDMhmy6q+P9iLx3f+sLrHmz
HUXZgGDAghzucR3mU4gss/D7CXeu0+tri5uRuj5l0aBirbCK9OuI4WAz9Ab9c36EcxYO92Zd1tyJ
B1d9eQIYoM+pH4+2GzpvYyIPrzcBgoRlaUD/+5MN6WBnUGadPyXJLBDS7eG6A1sazSg7CXvB9G6L
YoSgWwNxEr0t2KJN2hxNinAThV6yHeOyjUvDvY6oK6IygohC/A2Qk3kBNMbVLZ2qLr4jabq092Ut
yvZ5hI4y3rh0uqdlgyBk6EnESRza7QhyeMFwQj8ummqqpGj5XjkmCmzU7+DsovHea1GwegoapLmS
amhd+BwTGGjtzdiOM7VSw8tcBExsS7kPouhnkMbmZKlR7SkwJ1ZE/oY0+qGnA8Jw+ksxLjSlEqai
PCC9iJxN08lM7NCfBilGk3haPo2ittMn5RZxRLejt631zPkUEQOUCLtwE6b2iDQ2Ig2w+p1+09Dm
WS6jsDLNvQVWBiEgA8ErcyupSbqPoDTi3HgMa3OaMD+ZnP7a6PrKuGfH8NV3r0UU5nHxh7iC4FbX
VtLdhdOCiFOUUt3YLbUbAD0Jc/y7krXfLl0TvFgw/yt6AxKvzg1TZW5+hKofRxBqxdhZ2UUfVY0X
IFRgeoXYR6WRi1No+Uae7wchbaSlfyRB5fSM8gR/sXWvF6cemNKLhcZVcge+oRfmtqpcKf2DCmF2
FVeVN+VYGWYDbazhavQi6Ea7yAX24d1H4Mibg8jcJA52zBXhYE44LCbbetEF6RhCiHFF02Nvgwv0
fBhR407S/ZiW7DbrPBxdAiyOiQAza0MJrwOp5o1GtB4d0hbrpCRZF/S52QkmcVNAUuFHf/5LI00L
/g3MrMvlMBhxm5dFNaE9HDMB08u+sJDZ930Q5l4Ozom2hQVb3XMHvS+anpHyOLHjsak8T9EM+Had
IYXvxTfzKEfp32KxmY0FeBoHTu0hV3MYDDcic7wUKBUmhwQuH6Blkj9hNBkBmXXdomOkjLkhZF8T
tZvEuzScqPWLK4BUqVXcZtDgg2g7ZgSCGBkXlI3aNSFL3xKizoVpb80YuZUGwUMMLoNN1ZuGV322
Y/g2DUDGIgwfVRwAhWs5ejOyyIOn7CBrixYkX8L9625C04DVA0madDz9Gs898GQ7WHd6xJyCRke4
qpGTNh6q0tchH6oPDK01KPeaCbAANRX7nrYbn5PnR00oYDN8TebzP/YSfAVGBDUsDpkVhuy8F0u6
ie2hST7pca7w6qCWZCij5VUYVR4kIKpgY3DiaFOwWT56AxbK8msoH54yeINo7KinXos0VYyXkSz1
PlGLa03XQebrW8ZGp5XLg2BmcQWHf2peImPSE0y0IBeHo4fQcvMCFUsPzTBYfJQtNmhgmgNswzbC
X78+Dw0Ip3mh4Ab6Ze1NshYPuefijrd2oZzw9TCuLMbidfZEC0hkmqQZnrUFfbn552AoZk27fs1x
Q2/x9J+czsuvHRMQ5cPrUNPr1x//5yCfP0elwM6vfVvCBgCoaCTDCzrOMm1peDkzD93YgApp44Jq
TM0HDuCaSQrLU78ocEA9U42Tt2rjQ2VBAvYQq0ig09ygIV4zSoNdFnzEltTY6FiGToQsTm7OOuml
yUtjaQ0ozcTZ7TyCtWQFEdfOz4SoF2c0lG0qMVoXM7JT/Jp5frXn6SEiGN7mFiApv7H1/EI//CTm
hHkaW62+TOImgr+ca3xOk8fFwAaiP/Kkjh7e80RaFK0f8m/b0d9ipW3H7zlYhTO78NPRt34eUGMZ
F/4AELx2/S0GNFWeHRbb8ye5j3URCbFzjDtY0yjN6MpHN/J+0wF83IsltHckPqZkrDx8O5Ds3nTU
svUX2oP+4Q5xwI+iMvVyKBdP33+lRJyMj6qgaZzuQKvzvUnjWLFzkXezb6EVeZ4raYZ6iL9/HfIw
G1puZ6Ihw5ewA9RcPJMpomKoFDaLMB/J3LJg2MgGJaF0bXZxxMVxl6g5MvUF2p2HgoIBJRteU6IO
fh3r5azYX/m7fFYiC3Y5yeI0H52wKzAP7F0akyVYOrfAAPDMOQXyovh80jcQTlckjehNlI3ivxg/
ULfzzNGiVNRQyy9OQ95HFAXGFrmlg4XN6/AkKkCr0EAhzTAzxpBQnu0mp7GJMAGUV0wQi5ItttxO
RhWF4FJCtqrpi4nlBfEmxp0gz+km/iwno4eTtNlOJQXn3W+z27mOcwG8guHYI5DCmkEJqGDAOoxd
o+XJAcEy9o+NMyajuOjPjz7R5WWIAIcsOU9Ey6rztgIYNFGub109fNYk9ayhXqWn+Ll+GnT5yAhY
ytbP26epzY+WCc7nm5Tqo7FKi4W6MogkdDEBbaazKK8dabV8QsyWPsMOnuqYV+ciy2J5KIruFFT/
yD7EUbPwHbjS6tJbxLGcqmHjoRg77yMr5+hbwqeoK7rtFCa8yzIXej31AHUowsc46xIqHYEnpnXq
ZiJNtuOspwcPxSNdKrDxgKAWnwEz4NfbGZNQ+WUkPYuM44gUZYtOqpPpImWt2O4wp0Wnsb9zKWPN
0XaKMmPGMmKUXtFtKF1AF1wB8gnEVzcGX4e6Mns1L3/BnoGnElWpt40ST1dGrbVbi8l3HskMe5vi
5KTIdgzHcfGA99zlixqNBw1BpKqwSHw7vxJvmV8GotmMQOaa+hkiWRkEf46XukpVpOSrZNZhWY/y
qwjnpLFe3KkQxUkIqAMYn9LN7o3fx9TKpmjLjuYU6Fnhk9MYa8zM/PaJiiQewJ/MuMliJKQ97Cun
+xEZE6f5HqJH3Nhf4PNRmsAWDJ2IcG3YeFQ9La6C3rhS7A6AyXvLqskpocSEYAWY5WUW2qB90cL0
B1zF6ExNm9cnOb/LRmYUiNeeh/E2j/Uz3BTFoONfOMc6mpD968WbIt7KJ6qf1fsos/XfeZaJwhOc
/Vl/MHKoTpRbTu66t5EWAF3rCyiuPWoW/WzJLXQRX6/KsNT/8jplySmJRCHQWP7pXILX4dSI1y1O
RNgtWHZrBrcq8eMR/DKQFV70vEShfUCyTq9y0Lm6HNjRJ+IHIG6aDFgVMb9dk/7DibqlvvM8pdP4
9fVCXhuypaGozMs+n9iqNFt8AOoVDMG7/Byw8nOhsQFrx2wwCggJ3GMrWtcFfFOi4wdTQsC0x2tL
8sz9SBdvOEJv0GkcBupcwwfbw22pnwsOYQH2kVXkKb3IJTpHLMlqnPSchJuALc8K7YWqLLfIg7Ia
d+cBoQ6sgx7C1jrFcjvLyC4T2ylAYn18vHp3oKeWQ3xgBtsENwFa8d2BPukFyWku7YekrgV37ccx
IutncZ8G3SBuohgovCAElTb63j++vD64/tIt05eHiSGga3kehL73ddZWoRg2dj6lqnNozKgBcxec
A1hJH1/qXYeK1WT6kM0oyngO/xX6WP9LVQb+S6NBkdU/54iZT3W9RhfadW8QQtGzOxSJfqkqzXjD
NYRqXtlrcPz4Xt6WEOC8MX8CCwsgQTuceW6/vZdocGzKt1n8AG+OMJZ6ls7Huy5AfgoC91+P8/9/
QTsEq4xeEFpFvOt3dUUwQ6ZVlGZ0j8cRG0WMwmd/8OecMPe6sj9+wHfQVP2E1G6Bt6O3gi+p+76Q
ORWZGwPgEfevEWNMFl20n4Uze95ucrtg2AHEWto7NTpzBnwHftlXQDiEBqNbXDaiv7ijtzOdO+Io
FYCSdfwQQRS6g2/HHOVJY/SROrovzotqJK9jjQOsiYjraTCkvILEVTMrM3TYHEgtjETfCFJajcKI
reFkv/NKp/YAKxJaQLU2suHjrI/IOqWzw3kSsNLPfpY8h9mPH+L9a+TFoU4Ey9GjJIt14fvXKJKm
tydjOCHXoiPT8jMRkp1XqbsZV2j36t+/nocuBdRPyJ9gmd+OmQ/riBdsqtPrtjfFSQOepyayanmu
NP63SmugpgExo8/DwsBkFobvuzqXg7EGvO40O523JZJk/Tagq7EuKgBEPPLHD/g2/lCfDWk/QZMG
lEKnmD+/fUCkLidUOJG89iujzT1oE6XvfBUtC+bfC3X6Urw6SDsicDnpo5jw9lLwXcpZxSK+OKci
g0d1hHlkNyU/Pn6qVyjGH4EV/is4LpY85ULdmA/ex3UTZHONmArE9cU2k25re5NGIyjTtYFGgoCi
h76u0f4ZuxCU88JpcdV7cY+iHLs1ePZ4XeeSys+V7VJ7MPGZ9+K4vpjJDbz6FE1pbk0zxhe0nL6g
N1ZyDGozG0uUbVmoxe7XQPpEV26CFqIlqjMAXB2Buv7Pfh4QwsFwbtDhsZrpOo+TAaMVkhzIUdRE
MqAaFxw0/LTcFEYmeRWvCYpv8GsJJJ1RTwUy9IDNAnw5Yex81MhHk9A9JqVN6OZoqNOAcbANElrQ
wJwTKlvxAVIsyGMnpyt0Mgd2VEd/SXOU1W7KwAIkn3fILi6rqmtDbYgk/SJTGBacSx4N22ayek1k
fmZQdNZGxndpAr2J495CZYmzRS6g6wY1lyxzThXD0aRbkcYQ7cuO8xT1fBiEjw5pb+icULoLXXnI
hGnoYgDK4tRZsUPQ57BwxDgJQ4Nc4cR+TwXGp8uAVVkf1NHaUHWM6s6qcUAP2bdhE0p/3MaNcL3m
ExIAGNiiskpdGOMKKzdtcar7jibCp1RSbY43gJCAE+C+0lgWYksWSefvM0dPuEWemEb7q+VNcx+c
KJtF8q4Kwyy3txnAVgiVksAx9WvY4PTStxVOcyLYjJONZADYbCoTA7YkpuUheqztGa8A5+Kzs6Id
PaINa4RBS180Tcxu7+IEMb4Is0QTcxO5JNyYWOFb336uqLzgyRicW26vsaihHx4LlBWI29kO1KpA
CO01z6LwrfPEuer1pnOeGsXPbBANqpwjW4vet5KroTUh5xDJkIvmNuw8t1djbgzhJ4J4HTwgKGrg
spDC1IN/HI8P3gxcH2+CMdojeuBcpKazHMp2Gi6oZNT3PnrU6yn0kpOf9oVJzXhoP0VM6gs3xspm
xepLXjIQ+p9jEwORKbQgpgaF0+857FJSQunpMpAYT+Ysxwqp6CsxovXvu7C90Io32l3mTy7Su6m6
WRCtN9EBdvD9m03YQXknym+JVA9w9OVlC6X8shy6fovpx7QG+xJfDLXCqzscteVY0tDXl+n3tGui
DTxg3AXcqsKXLGyOwWKjChhVdIErCZhec1DxPcgQzhj5ykPAeeylnWq1B/cQfW/CvNjneDRCtQ0z
9E0zs36QLrV5tLFNeI2GU8eP47QEz4VRIabnqPLTGKDHb9q9eXTxckFf3jCcK5cy3a7tu+pHl/nR
HcXDFLxS74TfLVo9nGcsad2jVJ2kOzlXxtbqyv6+G1wKDoSCTTdP6uh07Qy8uQQMG2FMkwSfYemF
8wEEgvrW2W5mbWsle445KQYIq8Hxgh9B78HyNSKjPZawyryNa/XZ3TQ42nOthLjSIQm+joKkfjaz
Tl5NvmtedsLSMzTydA81HsbjRDp7bfr5cKD6bcAycxJ7ExD9vlvj6GC8ugRWwrFZGl9G2Yw/GsNA
+TS1lueuy2obRIEEPrgsHTMXHbwCSG3dqo2EYTEdhYqBocPdS0+z5ROIOVIhku4UztENTBDc6HG3
O1sq+xJj0gn+uffkjfM3U0XRybVYPkOn+g2lRdxe4gkO7caba2fr+j10+cRtv8yQk3cZ6qF93K2w
ipvyfO2nMVKEhnLcZzrT9cqxi2pfUygAEF72d5NV5XddAsF6nfd9/Ngkc/O5nWSJ7hr8w3VktYi/
ZtwfHdeAmhsLb0oW5OKC8Ta0uwRa3DJkyApI3DFis3yqapSLpBysOxyhg4O022CtWjM6Ip3iPnfI
oFxl1PsH2g6u4qJoSkUK2VFYovGVCIwaiomVh8+tQVKzCcjPsB7MuuZWjCJHDr8RYh1i/YROWZ3c
gtMB24Fq7qNdVxKT28naZ3IQz60TPY6ckx+XBkLmvpHujFlHGf+YGZB9gqibgrdhzg89MtUII7oN
HdscBWwTP6wD9nlyD7nBs1ax34WPYdWHL84knU9ZG9UvwzIsP2De4svl1/a1C7Bgb7JTbJqp6R/I
L40VWu3DldF2+dfFhJfvFFYEMoty8imZTbiy9kREMmHXUw/ycnEBVyZay67K9rmn2kewXQ73P9hH
y6ycHbKrSMTKqLkNq6S9sOYifCjLFhOZLkMMwifkcgwu01MFs+LYKne8rbqo/dSi+PHNyQeCg40f
KrLXJYuHmtaN5fTqckJV4JCOiFFQtwmqPZZW7objMQhLyh7hYTFwrYmipL3DuiZ5DCidfGmWoP/E
hh9fsNj868UyejBMIkWeJvKu6HBjidNDDoAxP+OuYYJFw3bIqG9zSvC38VTLZg0yxNy1Y9Z8kb1y
Yw7Xy3LVhq66BKgEYQk4+qfYWUL0YeJy2jp+HlxY9PzWg1zcG7TLHSrzrfHdiGwwaFez5y5puMay
ilx34ytK2gFS187g91uzxmK0XxUhSiCwxONbqiwFNqAz0P++feZ3Ygq9qfXUlWQwmfKzE8alwC89
aaXHsJb2V2VEasTIYzSvgfqox9QewMgnNpog6zCx/EsX389gF5plFR5hs8oNfVwXNQP63ZsgXEoA
7BjjDavSiapTbdDvv5wNSLLuBjB8317hD0mjx5qgfhwQ08ffaHKNO78KU7kWU5ugVhHK9h4U/ICf
cFHPyWWZ5jAOjLbCLQQivGXs/aHrlvs5qFqV7HXqYULbneoCo05Umsc4P+acyTGvs3wyl7VX4mxw
TbUEXz5HWfGn0V/qeV2bhbgCrhdZG9gzaX7ZcxDvn7yU019LHGllj+YFhIAKWNHF0Av/6NmTWWWf
FmeObCwmpsYM1dEm2JkHqBbDvG+KucIPYIDA9hAa6OKDwIkLiCWtEcVFvjbccELwAtQM4t0uUiIz
Xhz7kYMmCvp+Aw1wDLMJM7KWOv61XxBONwDklk1NZeuY2VhyozSWH3tjnrrsppgNEWKkOeCMNGEL
ZNplrlFa0vbKm753swC3YpGJAj0ktEBYDzgHNGtlYSGH0ocqkqs8oTuLEydl3vXSTw0+JeVM48dH
YBxfJHSZtjGNwus8pUy6yaZ0usBD0wo2IsA3h5JY1loHnAIl7Ujl+fPKHul+i97uTwa0HeQJssjt
Vr6LcscaTVHxZEmj/T4g4bxxWqxB9nUdWc42HhIb6QdSuAQXJ3rzQNFwUE7E/Wy4uLKuG4XuFX6E
NDb4QI16/JR+Iwg1gdgmspDIBTTWFGIVg+RcspX2VHvetWUMQj3SzC2ji6wJ3Od4GL4uSxI/wl/7
GocSCxmOCeXDCLZjGwVRuzfZPEyChGhpf/nLZTHbxal1UrUbkjZcy0Yu8ASBacpVWXrlA2LGYgOv
ckbuGaoKPLO+/NbHEULgdUEbL56iazqMuMxYUzdi1sFm496GiLs9+ACI2k06UOthPjBhoLGkUCZr
md/JBnrmtvP9+Aq2dv2gmq6PtwqpFaR7qhLiEbr84aGss2ZjV02xy5vIe6hyE4OvPqkvMVY2ru18
ci9tSdOyjjua1yHHoo1tR8MzkhxIBEy2jdiIzyYMHWlAiEtaoj6BHxyR+2pH/EO6ERXRJke0DCEX
KLKhheT4ugYQqQ6d4OG2M0XuByR10u+oJBTNHt2OYdOyKMfVMufQVBUqkUMq8mKDuUHxnVuI7tl1
0p1CAG2tKpk8Zbg7f6XyNu0A7YR7CFblzpd+dmtkJnoQpUg+m1X5WGQgwWIObjsfUbkv9Wj39cpD
gPWLY0btUeHaOkEom7JgnVIcPUYIdqzz2KTCnU7DmsOuc4NTlzoOo5V+yxPH/5pHsfU5tyD14GoF
QEE29cGhZPxE8d2GWhgu2B85mdlAaYMOl9PZx8jbVe43F/kFk7S91Lv2ZHcv9RAY6bYQqVYSwddD
HCpEcup116ZTT69pqSkW+mNmrZ2COIJUXpp514Xs7BcEVXt4awX3sMJrMwnWOd+7pvzFnIDc6x1K
oWx/0ycAOaGpsX0fS1n3v0lObbhESMcxv7LxjqjKQvQfLow+F5teZsYF7oew+sEN7KxlQIEtnQ15
43lT9qKGQLI9cPLc1SoCDYWmrIMeXdBeyhlQyaqNSWmupk7JlxyNjHTdUWYcVulQTN/6fmatsCg5
pylJFfP7QNcKpms2DNsqQ3CIInUMZCpFue5Cw0Z/IMs4RLvST/pLFz0DzrKkI5hNRY3hbY2mBPNr
LoP31HdF8cWX2EblndNtCtNozJMafeuB7loQggoih1sJPPGKPcqE/ZHoV43bqdE2mM0UknqC4kCt
xEF+BIu/SCPx5tL05BYuLgwDEClMorWblKiK5AO+UoJWCpY9WU6S1m71MXZYw/lMbXJqp4qWz1Wn
qvzGrq2x23CqiHJCWigQdFm3loqLeW+Ydla5N0I5UbDKrSZ1ngtgo0a1HowAiumOhhl+gNd5Uosa
iS6DlSlXaklKbLN9Nlxv3uAK6gVQgkFzu/OmGuaozC/nABc8c92h5GfJ22KgOuSsUNZWodq1Sjbp
5zjO3TpGh8RsaaPAxkGeajVMTS36XUyuVh1UoozydxwhpwEhJPBPZbX1oCfnD3iS0nvZS4BSaHy0
swu3+zZTMuc9uAZwKYVnH0JMdG+mlsf/URqhbzKOSNRiQiiTyfvs0WVKHs7FWkPqhgNMV10axUV2
kpeID+jWPXgB3QdhHS7+99iNTEx0wFUvrLfGwn/1i8JcyoCvGFDogu2ZR9ko2CIIx/2TSigoBFdI
ipjTycxCc3bXKu5Uk2NCbiJ4RLfCy+rsxQlUhSauV/Rqri4dxeMtiHyCsujWgF6cMnpwek+mYisA
qqbO0VSqmWtwSGlPjsPZIW52UqJhZQPTqzcQh+NrGzAXqbsMiZgz9jwdWlf7tPfLeZZUYQcqqeka
SBWWN+42xrcFtW6JF1YdUjvAjehqIfULthES0BFdsCEKpUIYC8vIrT8vjrun71c+yUAVjwboGqwL
a8hnaC+xdragTcrvZpWTZYF+h+S+rUUXYlXQglOZVovd0HxchJp/ouyPYRoPtx7o2AvqwOlVbUbY
NtpCXWfWPJdb6ZSAtYaQRrA0iocsnEYf02us4ldOJTHTnKoxr/Ztb4JinAI5VpBzhvw7UiARJOnW
RR9VsI+qTe8s832XGuNEgmAUyOP0nBCjDBbjHjvbvkSCOJhejCWaZonl4NhY9wG+LpiQplX1rTVp
YEPAHzgaVIsxcBppM3SQSCfa7kIlXj58RwlHV1zIqO0KKZ8k3sHTQjhrVyorAJxjN9iYRqZb11sX
9Z4Lq6v9L8WAP0O39vGNwg1ysVNP8ynn7lQGwsR1wPRU/xnoA7CJFZp5ZbIG09EMJEiWDa6I4tYp
5uRdrlCrqKfriYYb6lJO7qNEJoqjEXdYhgG8hlwBtk4iq7a2Z9Wh1+1hb+wbfbKHt8CL8Sf8thyw
dRcNBjJYclAwe1kALDA3ovBOGWbNc+JdISw53c687I0bRkG4zcBW/DAAL1E8zGR8hQmt3X3lcDkm
d35WtjrrcmyEWRIpjgjpeukLIdLBS29ws/t6dODklkb8PcZHBKGNcZmAq0WKysiCzylOE+b4GCCk
czu2mPOdJDQ2usO4lhBNkTQHu+yF9xblQxRCs3o8WBQt0s0INua30XHhEXr4xF9ULiYDzdh6D00U
Y8prV+Zn0XbWKsTyCV28YgGh3y3odgceMtaQwdKNrboBUheqtxhdpvi0HGKEdgjz1QIcNI7QNArG
EIvGseU0jEUOXsc7OkT0WU0HYuEmHpyB0IsgE1WYXvrAC524a0gKqrm7dpRUV7FtDcEGcy7p7wBC
yE/jhITXbu4rnhI0gP/VRdgC3UMS8Bs8U8l4u0ArG5FTz3DJ8ygEjpJjJ7NhQ89AXlEuuV1KKgCr
RUgptjny/PPGMct0uzQTvxN7wOmAjZRyMzjy9xG3IXTOOmxeem/+4hMthktkwVq5KZohuO+8FiJ0
j04cSrtgeo5OadfXDgYGl0FS5PgyGngSr1orCrUNi/0yF2l+nJDRugWrh9RaGtjPsGIUkgBoyM7r
1Ouydu3jpz1v1DjDNi7aoI+2KsGeh/iLB9xlZtmzt+vF6D0ZUSKnE5WrHKEvty5nhC5wLdImxPOq
BIhxqkGYmFt/9GYOBSE2aahMmF65RRso+ZR7Uzuu2TfJ6sjPN4nTYvDMuImb0RkpQzt2HZ0CVJg+
o8pn4cKsii8Oyruf276uV+jwUXsEUQlQKh6Y8kX7JTa0YVLeTcbaIPO4bhX0no66y1d8kY1Dm7Go
N22a+ze96utj7zVwPVo/v6Iu4F9g+hY8UTFOfaZBLF6kvTgoapjd/dDO9iHv6t5GkysYdbZmlkBn
8L1e+V0XXHROUonNEhokTiVSyPvKs4fiHrZsumkpbmHX3LkuVn6e2pK+WJfVXCdgA0frcxLN0+cw
gnouO2VCnfTybRkU0e/AiuGve27/GJDu7y03sl6wD8o/YwA3I88yMXBA/j/DuQmuJ5r8e4lWEqoE
6hmAcn8rlTlH+CuifcU6WDArNlBDbC233LMftBXHjM7ZBD7gFH77amzs9reMYscmmDioNHWKXfaU
WPWTERTuQ4ZKZLl2qeofpKwsWmEgLXPHwdyL6j9Wx5J6UPvCBpWXw4YeOCymz5xo61Let25Xu94N
HgINUb7DOQdsUtvAfwYkgEl02dBroOFYI+EClGbejzZcDZj+tTn1yQFZvzJbUPeB/vMYpdPoffMq
5CIushrFaFzt3NbskRscPHdsCV45aBZ6WuAjstBKhbkBeGctpI2BOeNAl4vWxFJsnqhiroQ9eTtM
7cfgq0Asj6DSyLyYCuKYl5jehjwPnMLGmEWsndVcMFbAkUnjQVXNcKFZNMDY8eCZh0TWP8wGoZhu
Q0MToN62k+Ocozq0pHEOWkjGkQaRMweRoNnH+PCZzd3goBeW4iYwibZ9qoMxGrINjdiAcx+UoXTK
TllWd6redKMIBDJ40lFd86LyZUDSjW+R6bwea5eUbLWgvtEM2JhyKg7XVKz1k+Cka4YFTkgTtqq/
KTSnbYzcI5Q0ixVYeF9Ml0bfcWC+RBU0KsR6wivFH3Z/0Z57S32j+QeBOoQrS5MTmB7Ah7etwMrk
zJFNMvxmZrBIXrvetsg92k+tU8agPcdgqFBrLt3WRmO1LSAiabl6dmFceSb/MfvZ6Pr4vt52l7kt
nz49dFXEfWke0it6e1upN0NNilP/e15LzW0qz8CPEkEWJiK62Fi0fXzFtz15fUVo3IyG5g7T8n1v
oUTRMMBZO65+lOcrDmdUDareeD9xUE9cBQhuMCcDykea0aw8v4p/S6/hfyPzjGDxt1rC2ImT/r/2
P+rTc/mj+79vxJ//6+0fUTV+vbvNc//85g8ot+H3d6d+tPP9j04V/T8FkPUn/6f/+H9+/PyWT7P8
8Y+/fauBXulvi8nHf1VlgH37y5vS3//6e/oB/vG3Q/U9pXV//qrD93/87efnzyoOof93aBg+Mg3A
aAQnMoA2ZxEHEfwdvwUrDDQDWYulMe//0IH2TDwZqHsQ00Hg8E80kbVEtPi7LwCIsI4g4VkCsv6/
o+PwtqHP8cf1yc5YWG/nbhdNEaiEUEAW24Qe8vLHX57/X2gP/OvvpaP+9ntDOx0ECFV/C1SeJGpZ
5vm3xBbTX4CT/uzr3y25DHbDjAwgCkctO8f9CBg0/hRj4vD7x7evI8ofcIB/Dov93oYoLJc80ACX
bWh73XInrTIEUetkdCZMxKztletAgDsvqjfi3L/qNPzZw+ib+AVhpaUZMEWrxHbqAHisAtNB4aWe
RfD144d5GzX+eBgdv375fj9sTJmFMxrMgPWvLWt0qTGamSmu5qCvpr3hL4KcA4OW+48v+GcPpP/+
lwviHyQHkkGxHQoy8GOdqEitIQEl6fbjC7zFpv3xRJr69MsFAqjmZq8cbzvmnT8exexE9lrmnZ1c
eXmS2dcW1nzYHneY9ZCvcwprdviRD+3Fx9d/B9f64wbstzcgKebnXjd7W6zWB9JHO9j7jvW7zJ2G
TgpOTkO5UkjnXNECsPKtsuuatN6IA7v8C6jRn42x3it/GQJogeVQeCNDENje2mnr331vTP/i+f7s
y99FhZqVOgZz723JpfzPZj1rT06V3Xw8en/y7e8txQr8r0TntN42x1Pph1l39VVlYCP6Vww4RuBf
rN332zHASCqniedti94fntBdppIQLf5/FnkCvch+Gfe2GDMp7cbb9rWB7jFb7NCSetaoxv9no/Mu
GtChtIK5yIgGlHZxyhAC6fKmYSlt/rMLvAsHNvZNVd1JA3Pq2Re3XQol6AnbFOP3/+z79Wv/ZYQ6
cG/mOHnBfoEQtZ1jF71veloYu3/8/W/Trv+39oJ3iz+sc7dQ9hzta+xly93YWv/N2Zk114lDXfsX
UQVCSHDLGfAcO3HGGypJpxkESCDEoF//rtPfULE6bter21S3jiy0NWytvR61nDpYKTZQ9dc08/wZ
J8RBZwPhSQW8mGdD5quByeFSI4VCpxNo0OvmF2ou7WiUy1jGW58WMO2w8Fzb63c4T2fPfmPlBDIE
ECm4YklWkADAcdSf8PiuoijN+Yz0rtjeGKpXApo7mz1SGEqkXKUF7Nf2a2CNw3cZioHeOvW+1ryz
2cuygZpRWFYYPEtueL7f6FdmpXpjM3mteSeiDcQEHEZpDE75+AJzV+E90gRcvXFmf615J55RyjHs
sLtLC6oXGMd3ewoDQY1rpPX8ASee4ZiVoO4Po4/3MJhtqijBC8TUcrs+/vckeu0vuPz7bwHNyR5D
SI8cOR4Km0881fpxa6pxf6P/l4H4w3rNnXiGLm9NWlPxApXtY/ke124UBMajzUK8LdcZB0sOEshr
v7/FiWqOQokMdBVeKFT7NlezjbcsryGMDP3imTv78tbsI16cJ14IiETpte7JkuatodNbe/Nl1v9p
uJyQ3nFdD3vUkxZjuasJ9rMQyj/i8WJhN9WMV5rTVpF9+NL1afwNrJV1eGPkXjvzXO4vv0+Dbqvg
oAEqQiG7FLopUFDgD5pbARXaKZ1XEJ3gONTa5dDUTPVngcc2jjTGGssPCyqMjd8AuwpdcE8Dnoqg
LHoegHTerLxIOZJo/z0/ost3+sPwMmc1QKXl1ozI5sNC1U7yZKNygRSwtLa7Ukj+7u8qpA//VgFI
DlfUItP+sMH2YLiHT0fafkFxHtiX/92VV8KOOQtHOrQJFCRwIEVuWcfgDGS/1Abstt+izZxlo5ti
Fu1by4spUGsBBTP0ihVIl3/59d5ZNOC3wNIWtWlFpbb0a4Kt9EFfagb9WnfWjBGooRZl3lmRdLjJ
QEWCGk/Un0y7fmOWvRJlzFkndAPjGLJNaQFCJ0r9UjpN4Y9NRYi4mtShhGcVBE85QRq++ql6i6Sc
31/mrB+wq+owiSZWsBTs91zBaKvPdwNXPs9p5awf8CMVIwQl/ATz1ejE9qU6WpjAHL26fwFh/b5I
sDKDKmncLDCq1VxALg+GPbSMb6xBr4REcvlav+1ESIrVwYatAWarDUy35qg9lrskfpMqcUIftx4J
9Im0BcG9EYrE6PNQwfbZb2CcaI6YGlDnWNmi4vt8jxfhEGeBsYZu3K99J5wBu5pVPO22gEdedk2W
TRzLGG/Dfq070RwD5KBmgdbnEmqFNeY617DX9Ox7/PKzpgOxKRLL6PsM3wsRmwVvOJz6TfjECeUW
8m/ABLUtxqjpzhpPSwek+e35v0fmMr5/2C8SJ14HGHtbGwVrAQzQL1w7oeGgM6p2i3nlb5lFvjbt
nZCFohJ4HlGuBcrlp/fZLNtThMcLv+s4dUJ2hlUNXWHzWeCBhV0jyw1B5o6Hm/8en1f67lYKRTMY
7altTVHpjt42qBy/B9bFs+tOxGKjLgUEU3MxSlABDhB/4LUdbIb66Nd5J2jheoJ6MYs0jxqa7UbM
1XwHWXjnF1Quxx750WCJTDtDO4OK9g/xGqbdu2QCx8Zz7J2oFRGKoauFbDgSog5PqOTrnu3DGxP/
tQ/rBG3SBgIFVOVyGuEHksPcD9r1LDOeXXeCNlYthawuXTDywdcJol/YLm6l52d1YlYoEDQCzf5v
1yEFguk8tJmeXXejFe9uMM6IllO2ImlMLq1r74GJnWgFpk6VnUbrW5vVBxgEmByeVK1f32Nng0XZ
JkAWJETrlPwaG9qdq6byzGy58GEBXxNQ7dB4Zk0PIju0yLVgm9/Z4F+Vs3PMy24XyymZwTHZooXk
ESw1/Lao2Nle+1qRAXWH5jTAcC1f6waFCDbyHHUnTrWdZiXr1Zx6FL3nqD77Giz6f8cs///pstiJ
07BMpniHgOyECpbhqLfmuzZWe/acvNy5R51tLU7C5tQy0DwZNLW5uby8ei2/l8ev3497PG6DCs52
6DrKB+41nkceS151fk9UsROnG6xRB4qWC9TFoMbMopA6OQZzkGq/OUOcUCXQf/ZGVUux0x4yyACs
r0JBJ/zTa3Rc5/UIsJhJbj121lJ3N6ieiI4gDOx+h2G4xL8Ye5RsK7BXEgNDqPhb1JInOLc8+XXc
2VU3uFNBrhjMRVMHD1gev+L93DNX+I9R6G83hKxpoLkfOHAMaw1PtDp5lqKUnh/UidNB6GDKUmOK
oEH1Q9fyOxR7vlWE/Mp+Spw4xbPwqqAzCk5Dt/3V7NFnFE7c+g24E6UwzqrgnReAALhHkHRaFJCx
HHWxld/S+4+x52+DvlSJqQWd5uKir/1CZ6wDuW5s5HfSIE6gAgZFwg5YxaKXE8pPNv4DhKu33Edf
GfZ/fFZ/63uZNiNfmskA+T3th75X6Lp46+X1tcad7TQb4JOlgn4uQH3O7lNdRfewJlafvT5r5IQo
QWELym0bTMca+sy4X7/wtPH7pK7UxkIw3JYoTyimZLnUIG5fuzF99Ou3s5fSFabIkLWj361+hnHE
fUL1vV/TToTKtYQDZFyhAK0MIOBry7vGwl3Pr3EnQqMI/og2IMEJ/m/v+p1/BZrzTdvOP18j/0E4
/DYNgxrn9EliTLp6eJIQsUIN7NltZxelUJDFGxL4J9jHXU0AQdHEbwd1OXpqT2YmFe52rK/u4JVd
DFPp98zqYsmbbt5qY9Bp1X+0izm0/JPXR3RNhuEIDDNBgY9Ia4Fa7OwptcxvnQqdeDTjIjYQRedi
1230bIFdK1qDqhG/jju7Jko/4CfRZHOhA0gJQDUDXDj74te2E5GiazQsacLglICznQch+w67Wc+N
zTXhxcQeR9SfzEXdsC1HVX1wzDJU0fl13QnKVEPsT5MlOI3swySPKbLYfg07m2YNyxaKuuy5MCnE
HGusUTkwsme/xp2YXPHete9DqU9Rra7WDm/7Y9zOnjPF2S8nY0IRdGg87ZJHCNF/NnSfvEYFEKGX
x0JI1PZwTDN9mvr4EXSfn5tZfNt2dstobeA3s0VIG0MBemfSqr0ZQXz2GhX4Ib/sea3pAhM+g4mS
2AtDvf3YsdrrgAW93su2twyl35AMz8UW7zPKZ2ENj9pGnIAar6UFasGXP6CADS/xVjMXFVXfg3X5
jMeHjz5TMcroy6ZRxBVOLMa4GFMlx9HAWQ1m3NzrHAEWx8vWwZTjyEdv6Pi2PRoZ3mzL6BehkYs1
amFCSTmM3ItUxMCxLewEf1niOeJOhBpUrLDMLHMRqu6Jwk+6nWqvQwq80J0xATAFIOReFyDfkANA
48B20PZvr8/piqt2vChoSNoB2OzY10pvNw1PPvg17cTnBtt5kZJgKna4fEP3Dd+voW/9ZBgw6Xo5
KhLWDdkCrVCBJyR7HKx84LF+S2Nwmcz/ztLDMuNl4wZVSwI4BICEoLXpcm2m4DZYwv2938g44bkG
MVZFavBFl/0vlNw8bTr94de0E54zNh7UVkldCFa935S6ht+r3zx0hVQL9Pus7ehU2GWsTwvcO49B
N/z067ezfTaWwqB0E7oA7/Eg6I6at7eOnZdR/dPHdEJzDZAPXhSfirqHO2s+cdbej7D5z9eWmP3g
138nSBMxbIOQQE91Tfytq+nnQIlnr6ZdudQGxWPHOEqWCVn01QLL8zxaqN9TXcSdKK1InTRTTNBx
Gn0G1mjIaaA++fXcidF6Q2XLBFu0IiENXU82NijTHNKuFke/H3DiFI7yVWrSDlNyC56anjw3o99d
HPSsl0sAbKzgATij6XLPnuaweVfGzOsZKuJOjIIVU/bjsqNwqOxJEaRkfkKRaeOl9EUFwcuOg1GK
EtoGM7EMUcK4T2MBZz4/dRpKH1823sNKeN50DV74ogATW/gZrul+2eHI1ULBmtmYS1FdgeXxdtnJ
bZdsnjHkhGe2ghXbjtVU8LIacm7322wCrdRrFrpKpwyzJISp2VQALv0YR+MdisP8+u2ql6YGrxNs
DcZCs/RzE01PnRi9LnGRq1wqN9qLSrVTwTAyOawHViBv+tRvPXTVSHPcjkErM1BqOSzQABZG1XDm
dwR1pUgwXaz3IQnHomriHj41SFScTBgwz4FxwrNtM6jS2h1xA4v/Q2oYew8fauv5RZ3wXNqEobo8
HgsY1QOYqekDdlK/1/PIlSGZYEhlsklMFwmbTIG1dhewOUsBQPPK4cBL+OUCAC1wmFXbgLGH6T0/
DEieFWUJX66TXyw5gboLA1+OvlRFGmgxwnlN9X+bjKPI1at9V3AU9cCtrlmgiqne4YdRsRbFu3Vy
9mvd2Uw5nFzTEEjQwsAmEe7yELHHuP169t3ZTmHzGyELDwM1TTk80CLYWn8HwB62IH69d3ZTWLSy
CWhoVci6lUBA9R+3LvLb8xJ3OyVy7QOYfhXTkKqrXYf6vHayvvLruROyKK2Pd9WtqmhhUvY5lGV1
RXkKYye/5p2YjbFOJmTHZ82GctRnbuDKnCelZG/RGi/9/MMR1dUc4TEOvv9qwcjHer2epvRjPXZ+
ufnIlRxx0cOOb55Uwen8oan0E+zwP/gNjBOtFfAucddVYwEbtG+DXCPQPOhb2tpXBsUVGgFKwGFH
2qsCyPj0GzyNtyuDSm+/KeMKjUDM2WBgksgCkZrlDNKXPICZv98yRp1QnfYAb/QdWk+W3cDOX92I
4S0VE7+M7h9myz9Uzd+S/yOMaBKVElksTMCnCK/FLRYb3mxAT4EvKq56ta8fTK9BcdRxAEhPXY/J
M0rc+PiIQm09wRC9Z1cC75LyqhVw/s951yAZX21jejG/ou04fUR5fmAO4T4CXibrGu6PDAdLcoRL
bW1OXJnNHLsIWbIDwys16tvHIG0LwreaXpeyXfdDFCKb8CWAsnc/R3Gr+THmG9pcu2a252rMani1
dsSac08IrDf0AszrN7h+0vJxpixof+goGccCRqnZUsD+lYmjmm1yasMFTrcDJ5E4MHgdm6sqklUG
Z8oBdWHg3ZIPJIUZxkLYdK0aPdkilFm6w1e1WygMaOATC9uXlSKFDSMReqjgIyFxns3gSZFODVw7
etlM0e06lG123cXRTAuL0V5hqgTjUWuD/mEalpAeabgsNm/LqbQfQDeX3O8U4qq9+o0aJkwsC5bU
ElmfICdVnPktaG5BeEzLHQfJThU163+VFGZKvPHst7NWLniJ2TqCfiemLHTW3ZRJ5JccpOTl2SNZ
oEwB3kwVqB+GWVqQiTzrIuk5Js7JZgqrmAk82hUVaVs4yYx/wyDQ79Dn0jdblLcuAw9lAZCRekA1
WHMl47n3W8pcjVcN+rUZCNNFNQl6R3F+hfLfzF+91nhX4zX18B1c1CILkVbmE9xtLJL5MBTwG3ZX
5TUOcKOSNpMF7IphyErau9pWfpVmkSvyAl4rSmiqZLFL+CUdZbi2BawvG89bjivziga4CgcxZiQD
LGs7EQ3vWBgpJWI8+g3+ZW/8bamf+3Etg3qWBR6q/l4VvUkCuGD6te1EqjLrtIw7Bz8NztA0nzXf
ukOcteRvv/adcF2S0YKzS1TRjZlNcw5HW7yxg2rvp8WIXL3XqoYuCrcKB4QwormBP+GpaRrPA4Kr
94K1e9la2IkjGwEXayjK2EHB7KfwGhxX7LWGKJVO4CeEqtquu2HxksxwJ5uYn74fjrovJw487ioI
mSSWYdhl3tQDTBZxp939UsGu2otv/Wh7eGoWSGVt1zCRNwUPZ+436YlzDwF/x2TNZXdqm746wImo
grFg3/stOK7kK5oiuJjinlwEcD7+VUNt/sv2pvdTfkbEidiExENbtzCmThhfgmuRDdEhLNc1eePt
8JW6usgVfqG2tSwZiLGFhYnz9KxEs0hYsA9EHVctg2cUnD0EQda1R5ziRHaoMlxGzzU8u6Tn13cC
G0XBsKNrcf5c9xF+nwHsL+EHUQ+q87tGuwIxBrd/3FkuKxNMqkrYKFeoO9vHfQ79lj5XImZDA4Oo
hcDxG95sAoz7dqV5Kyjgh17h7crEmAY9Ac6NQ7EbAtmyNZ+h3v/p17YT2t3cA2Bh7FCA2KEPWxX/
befEt+POxaUabaS14H2Bs+0ZNrI3hGi/FICrEeuDIKxWOIgUM130QQQUTw2rfe83KE5+Ya67qYrW
Be7oZkphH0dgk5c0nltl5AT1yuH7A0LGUDTTFvyAiVr8cwqw3fj13dmIdUsHSYeoL3DWeuALfJvH
6g0vl0sH/3BVdHVicPYbKXwKh0JvpL6JYK6Xw8No9dvE/imK/e10sgoGnpOI+yIWqawAIEjHm5qb
ofYLU1cwBsdxGTP43hU8GeDYmKVXgsKBzGvUXcnYpIYKQM1mKDJar3cannYHPrfL03+3fpl3fxh4
VzeWrWKHUzP2987SEUd+0DuzUxdGMPyE0a4c/M5YroYs3Rn4jHEli9DEs8rrZIZTvAjCTPrtxaGz
F/dBo8clazA3E/LBzOH7CuDs/x6iV+Zm6IQsnCzmNATOBSW/SXJsJqTyrYGLtF/rTsgOmIyBgCrw
FPGpfL/AOvrDUCd+1UxR6IRs1wwRDHp1d1mD0yfVx0kxN6Bq+/WdvDy8KWQXwrIfOjyGIyshx/Qp
oFXjOTDOPdfATnQ38KOHQgAWTgcUH45fbZfJxbN9JycIQ5qyBPelK+zEfyB3dA/b7M8+4xK6ajIK
tBZmeN+haFWWMMzWZvkFgK/f4yYsB18Oe4Pr21CXl2FXaYmEo07hXQ77TL/OOzurJK2BByY6X1Y1
0k4RgcGt2Px2KNgdvux7xizfE438W7TOERy4G+gRDu0AO3Ov5AtAki9/IF3ApMLJtiuimu3HtArD
R4l6vvd+g+NE684A6w7WMThWEeAjN20YhQ+EqMS80ft/buT/Xo8BKXzZfUZjsjFmMHWYAWECBK7B
XDViAcwHFzFDzgnAxfo4JsAk3wU7bgV3MPEf+68EYLuzAWTpmtMAJqiZLQ3cFfZAiHc9sPfk0I8j
TD5tVZf2hyx30BYGdfEGNkm7/YzByLpdVDvf7E29nGNAStAEPDCA5+gbap/rCPUtT+LiU/E8NKkC
etdwOGaHPaxq6xDKz4dW1YE94r/WzX1MSrn89Bt0Z5mBrnEkl4LkE1xC24clE9kdAWLVb4MNM2eh
kYFIJLKjogB65Begp09ZVD369dxZY3DX3PuAraKILXS2HaHXROq3jDQuIfOHqeJK4gCu6yurN1GM
Cl4d15O23XrMdqgejituCBW4Q6yrvbJroes+Fo3gZVFACotABexEBRAzVnXVR69xckVy9V4a3BFj
USyS1gBv2c8zrFDfWOgvkf+ncXKWnCisGiMmIwrWmeYDVNWA/sDy9fvWRsEbmc3XfsJZdMIy4xVR
ozjpLQYVAozyaWzyZUKyHUQkVLS9cal+7ZM7yw/kCZVZWAfEfDMLcTbJBgPjFtbwDbBU5ABFt19W
CfjWl+tQVSN3Uk4dBm0gAYRu7DMWIs8NLHUCGhjACImAQRQRnuPmeD3PcfTGAv3al3CCmcfQclrU
4B5FNfL5Out0cpZwVd5PrFq60EtdEKZOXIODw8Eg4QFsOmAkiFr36ks2cr/S1tAV0uk9G5tmn9qC
82Q+Q3Od5iAV+11WQldItzRIRcYmqkEsTOlZLTugnFnjdY8DfePltAmZirqOd+UxWpobgBFyKpnf
mLuw2z0OO9iMo2lr6QlYQnAYidf9EKa0L3u9w3Wt0Zkoj6IhtzwJbkfml8WDufHLpiErxCCxpjyq
dh1vWq3nIkjiD17LpiuhKxMOIhZQV0cRVQALwWccxMWOnv1ad6I0zMRUJoBAFbzR6haq189jBZK9
X+NOnFaMV8FCDJinYD+dTTYPV+HY+UlRAfp+OepAd+E9pZ+aomnBblJ1ehfwSZ+8uu7K6DZYnBsd
y+w492AenQlZP6pJCL+kIhDdL/tey2weOzpkoNOMD6KTRTtJv03cldLt9bZVfYWDFNgtDXAcQ3iw
XfLGynuZ0X/YZl0l3QJ1vkWFH4JILzKHauygGByF/cbciVALkx5wLVSDqqUe5MNKAfRUTgPoL37t
O2Ga9cAockA5UGglLQGDtZxu5SZAQ/Nr39lODRvKgY9xduxXoAPEE1QAb/T8n9zen8advJwvlFmU
YgxVXUR7EC+3YdMnKDCqYBz6DKckWTTJhV8HBHGfnBiya+thnEWywI5Tsf08miwcT1ZFFfnec6AZ
ijKNG+6VgQ9dFd4WAPACqOvlujTN1XUTh6k5AVau/3c07f/nAhG6RPKhaWYGiio/AmzIsEDtrRkO
NXDp8U+vD+fq8KZZGLuUypyMrBXoE3Q9qox6ZZpD1/cLR7YkBi7InKKL79eajKjUptxLXw3vx5fz
QvGF6nJG44uBd3On6ZjLDoQVv3FxDtW0NqiGN4M5kTZSh1hEbY6MxA+/xp1olwJQ+DAu59NCADpO
gwAFXKCN+G09iRPrFbSmIQ3ASZZQ1uRSTNUDgPLzJ7++O5FOV6XiiI3zKcjw6kGFrU7NnngOjBPr
zbRGABV28wkeleRx6DcBQLblfscgV4Bnk3odZ7Po0zCw7gDnajjC0NLP9SRMnD25y4CzitNEnxq+
TWdg6eAvHgi/N/bQFeHFK4ltJ2Z9itcLb4rPzyiv3vwmu6vBM2Dcl/C306edA74jQgEUkPA8q7gS
vEQYFsQjRt32sGtZ5/3vcKr9aglDV4IXWNWPZRebU4XqmWO21vUB67Hf433oar8syiDKBlh6iOzI
D93HH/qa+JVX/4sFAnBgL6Wi5tSEU5hvipQnkGnFG/vxZSX5w6ZJnSgFE3okQsbpmZVdsjzWpm+A
OGekm850UtgFvRYDVwlWLnFJoxZ/RELS4LiQpDoMm/FTgoXUOUOruuTzzNB6VQ3NMYUM7JDJ/S+/
rjvhKlosB9AzAqW2KaB8gOA86r702/hcJVimAJbuk2Q6AZe5nEE5JgDdZNZv53OVYHsPrI2d1uk0
1xYkZC0+2qhN/D6pqwMDTZJaiVzPSaU10Lvd1h4gSfWT/YeuEAw0Nj7ztFSnoA+mQ2sVYMFq93Nu
Cl0ZWElpN0UtU6dmHuuDTfrukMIm/+g1Y2JnXwXyGCnnqUrPbTvYZxuq7VMbDm/51l9a+UPEun5f
ZbyukYFY+ZRMEepRLgcORaK3coSvte5srCDcIF29Z9mZBkidL8FP2Q3PfsPiRKmIwOgEP4Of4fNV
dvlioU6c601/8WveidOok7G04ZSdE9UPEOC2G6vvWNQNqV+sugowpVODU7zKzhnIg21GbrrQ8yTm
ir9gxDXOO0HTPcX2d9FDDH6CxNBVfgEG0ZQ1H7OzvVgfiTW6wGjT1e9A4Cq/2rCrZ7tLeoQL1xWo
g48h83MTDF3ZF85NOCb1F5o75A/tENzRoXnymir/knzBRqie4oEeASvto4IC6a2u67U3H/3adzbV
QUVj2xnJz1RGGyzUqaY3l1K9t/wELzeXPywBxAnSJhCKggLHzr0KNICby9I/aB4CP4c6VV5eV71d
6/vZlm9frv8PMepPP+qEL/CY5bC0Y4dr67YO2yHqmo6okxCIuu5cl5sAgFz2wNXkwF9ib9/afRr4
tewUsLJnXKxb0YPVJpb9GnTCoPwexytkd0MISasA93q365rjkKPGO8GiVN2DfbxG7HoLKB8FOMtd
FTR5GGdNDEbhzBUOQpLh0+Wgocrqu5pqwFpzKnjTX8dguBJ53HGh59VxH5d1Oog9brcPsJBblyZP
BBA/sPnem00PeZSZgNE822ENL64iBXZnnffIWc59jrqCzqCDmsvhoyI9LjItb9O/e9Xjnycz0gWE
egoLU4MREodlWUkDeq8Brg9n5FgP3yWSttzk2xSF0ZonKavqrwDei+xnXxmAflDIaeXU53D7avcv
F5HelbI9yK4DTKP0YV0bHYkjR+FkeQJQfiOngJSbPpQpZlp2WNi6J/2RLDYJb6N0Ydm5SYztURc2
yv0KlIDhwJla2H0bmgbE0iZe40PNGbDfW9qnx7SHAW6+jRUbB+g3W1lXxznDfZ8fkCHZKomejcPE
85QwjrqRpSlKynFsxFrCenODryVBSZ1SnOyAbQ/AeDf9QL6Nc8+OYCxv/Kdp7B6f1SQT8WAnkrJP
9Ug4f4jnMo7vbFmnpjp2FjUq9JytJoIjgmXcdPeo0EjxvVTTAFN/qEKbVeYcwtUYp7E+lFZc7Sze
1h9j2jeyOsgFyeBrjgqk7DnaOMwID91AQRKr0uBiA9mZblgDVLFYiLbgoMPNYk47vqWU1yRBIo1c
MzGk4OEykZ2ZqIeDZNvaT8im7IFeLifLRd+GRovTOmGNemCyMu3ztpFqSDEdJDHnNk6AZJVVTQlc
Yuu9O+JeU6dfU0AK5W22WVz86iQ025SvakYyP8/ShBOcoOY5juMDSIRx+xSJdGJnGKyI7XYga4Ss
djjDW83imXleKtRuhbtmM5ScQDLfh535QboANTPTwqn6wJM+So91qZP2B+4+aYeg6alcjrpNpH4Q
JqzYM+RZY39ud44yoUyGMrmxSUDEXVSvwv7VDJ00qJiZAkkfRgRtfRpUDc4pGK7t+LkO+jQkWN5E
xZKc9zRTD+E8i+gHbcsy3fOyyvqqWNdlSW7CqaHyCzjbe3KA532IavRqjaMM1s4J636W81oBPSpG
kf5IYjaqz6gut/UBr0vYu1DnIfd7qPp0iv9ZBvSnbKfFXvdE7fuzsGEUHVSNSPrZUkzzq0oQ+zBn
YXUOyZi279LJcHYK00bV70dRb/ZxRYEHCfASDd+A9HhxImbXep2H4W+Bl5v6tmUXyrGUbVcWI8mi
6daMGQfblcaUfE0ZodlfEcDhDyghD27wjGR/orSlB/E0qY4VDIKC49bYdL0BQ2KxVzAPir90WUOz
o+pQ6fjE97obHqKqbKLrVTZAagdj3W5X2T6FgJWzTYSfQ1aK8n09ZhX4xPscwBOxDTONIpqeAeS3
WNB973Vo5/A6Vkx1HwHuKOU7k2S8Poe1kPw4b+2CtXNN0qk+Qz8dTfdjtrCfHTwBwLNGynB9V2/h
hKWkltt6Yomcp+oIzjVbbkULg+NzWRmF8hqg26vnOtUZve4V0MT5XAYT+1HXWasO1aDF3ObpEJUh
QEc03q511+v5OK8kDI6zHkiUD51d1dd4ztCDYxJWEewMN/SiAed6ytst0IAMXyx5chjaWfEAEGxN
T4ma1m8k3FcGvFoFxuMBKAh2j+NS9atECPND29WkP7B+TeTnHfjcBAZHfQ/Lszy+UKiv1xlVss87
+HRTmdfjzDes91atAAQD2gwAdo6M96J/rmaJk09AcEzYEATcarL3HVq5fEg1m+mUZAwvnadhJX2S
o/ZzSIouizJxWpYq7sBZjebU3q6brpC12ICxyq7CcscZEZVsdX2tQVkLcjs1TfCBJWIix5oCYH/U
4RJlR8DZbftpCm3cXi2zXbPC9DIoj+NKyv0uBiznEZDTtvmAzBHZRd503Zyd4RpfzTeZwA3mYUdK
LD1T0WC/A4P7AnzuQdC+66uwFQdpp2g+UDWBGg5igy6bFdVzVkfv51D0KMYY6Dw/NlvIyZXEk3H7
IOF014z5slMAdOArngPAnUXXUZzp+V2ix2D4Tpot7e5YF2vMsaHuu/qvuEstZkIPyzZ9klXaLGf8
ZVt7SnpB9Ucmlrq80VXTxtcoomXdvQGQPsIxwoQdO4LLFJe/LKyS4Wmu6za50rKpKmibUYGFOZLC
R+mmbuddXam2j6EZJtAQh6DognqYL/M+kA/4zfTTEtXz9q2DaTxq0jNSS4CVYb9YHQKsT+VhK9X2
oSVsjq/STKHWJRkGiFX7ZUqDw67MDKTcJNcNBSQLjw54UEjrR3Q3Sd5t6141V8FAKF6OmlIE5rnv
rRxuIN2tLU5F4Iv/xK6hBwGP1DCMni4vNXF4iOuR23sbZrTXWIntXl6nLT49jGYZ6GZ3Kxbk8R3o
F3q6Bgg3m6+2mWXJZefeangCVBhGrfM5Q5SH8KurrKkOY7Pu+1OcbV2Wg5qWsjOnPda3XMRrO70L
5ygdv9tJK9rm3bxsyfVO43B7oJj99ZdWb0DQ4I+MZflOIB22vk8FBvHGknbajkNskvkK+3+gQNae
Sb+cVsv5WuHwNEuLjzlVy3lZRdB/5NE+948Lxmy5GVvIQt+1S1M3B9rWUn/ZFCfJ157wPe1zOISF
g8JIxV311wDP1PARrvU0+y4py8S3sRsFwf0KhojxoW9Jy696Pusd57c6TJnMx8Ds2Aq7DdsHTnuw
jGVBsvCjhkmD3KHR48EPuMrvFJhgLODX1ozimRvM75MIV8CLgbZGzrXnA/2cEOgiDvEOcPQBd1HK
QUSU3BSk4wlb8hig9fFB1WONkuMI9p1nlbUdAOq9WoMuZ6jA+t7Kcd7OSdTQ5V00hBP8d/HOmj2D
877W56UDKedxJHX8JdWgvBw1LZEKSJtgZg/7oEp+Dqd2Je/w/hQP74Fk1/Y2aodRYsGkiA3I4iFU
SwsBE9Xpvuy7TG2HlNLqcYfyJThsrOmX99quIwqiUfdK1gNsDEtx4ABbq3dCI8eU133Vjad4R11t
d0aJWnRKy3gYjlNYEnyJpu6ie2pAhobHt74cflJIK+vqkAGYTY69GcPofzj7siXJcSvLX5HVO9Uk
QBLEWEsPXHwLd481IzLjhZZLJAiuIMAF4NfPcbVmWsrpksbKKushMyI8fMFy77lnmdNms+6tTlq4
JqVbB9Xii4K4jb4KEw9n3c+ouLJK1F6G5PaFuQyn+5KyNabTG5lhe3AQ8apw3zPro0ynEPCqKXU0
RAi3xFPwH+ehn1iG5Ocxb1w19/vGYqt/iXy9LjvCmjZAMomG5VkQSprktAU9ODU02HYcl9E6pToq
a3OdQZ3ifdbFHWvPjSndfeJuAaib3ugdksUbv0iQYGNxjaLkQPZ6iGN/bRdPHJu4j6aXuS2D5anX
c5BhRjKSd9eW65KVaxUeUK4hNbOBimYA0p5qW1eHalIw1gihq8ZlS7Ntm7hKB4QhxfmkfXIQqAfe
1o7ROwErpS6NeT2arApILODZqkg6DGEdn5JVuB8h1D/1hWDrdPutNhu/jB7RD/4Ki1e0QHQ6izgh
G2qnINQPi6dA250sy2LIyC+Y50CsjfBSCjdyyJAvTifk07B6omhIHTdp19npbmlafi9WOOjnDZZx
Ftl5zUhVykMYhvw8x8KdRGDbdyeW+pnTVmfSjx/bSHefkBne81T4yoB2MrdNM6bWl3w1qUC163YO
UXXuEC9EvMaBVaepdgnPsZzjrNvmze56XUcnB/pi+Gn1EvYs2pXClp1MPfMOZceWtU1LrNwEMnlX
+T/kVCLRPYri2KWL7GwCKmewrC6XNz+AY+vsBtuURAdOIVl3HA1BHyPpUOciXgLvtAQh1NiQla7+
SVdBya/Gs2baLdD5+69b3JI44y5cprs5VJF4R+XajUU0EY8clFQyPNd2aRH2KvoFie+B0skrnVvl
3490pqqATYPrYUlg4uo4eAtvv3gVsoTrLHIykrlv6mpK50iiFOXTzJAt36JGWdOSepS2qYvcLL/b
JKLjebHDsn1DKNWKcqiakgiru8XeilRaQzBUF3DRKcleJ62sH22A3r8Y+pB2u4nh3MnR0Qh2HG/0
u2JkHaH3ENXU0R34szTIA24jfgwgm7I/JcjY3f1spkT5meNiqU5mNNSPUxiKJBiPbjVp3SNaY0bQ
BYOyud0Z0xqcC1XP1uCiOmzJ5wbN6vqliRp+DJG3jQa5W9mXwNDGe+8wYEWbbIcIiYsAoasMqwPF
UlrOC053o2ebL53QyVsMTf/0mqw42z8bM3JS5xEbPdxXZR95y3O8brUVqUcIo+k0lbrLeElbcjVb
Yt3PEHL/9oeWULMVSY3YwifXVpbDcCAa9AMynqPGFv0Cd9c9lx4ZHmLsMpyIPtVjguOpsgxgYdVD
1nyoqV+tB9pUjd/l4aZRAqRtHMcCNvAD+g9UfPWYuUXdahHEuEzrYz1pLdY9b0SjX1vjDctuqL2J
H43hc4RPbOOrzkfS2uW94RG0SHHVcPM+rc247JTwOy/jzRzcyVGUcTZiED6dXV2HAh8JkxADGqDs
mVbLiKJ0jGEn8zpvIU8gkB7L8yDIuF9LmzyNlLgJ1UG0beretW2bamSDphCFiZkiXyyph51bk8hl
AnGq83GjBg1axWeWmmkdPJVO87SaRxasrPq5INokKbbG96s8Xm/3aioMMiYOW9xF3xyC8mSd0sHj
5QlxzGEcZqbdag/1qPO9vd2wgve48QN2mnDY11/5Jqscd3xY3g/E6EJ64zZjpuqV3hH1LZ0yHzii
Sb1kGssM9kr0E10m8M+WtRLqyKvbjYF3awrg7joMMsONpLrXCBC+v6urqp9y5UVyLRYLIQOaPg/6
uo1Vgbwm9eqjYZauuYIHPh/bUsY9dmQ5nwYfQMeFEzGR41xO7XuCYmW99s1qTtPI+rbKE+dsFkU4
OADFiPIdthe1zEWHs1PWurlMk48CboMPyXpsWVJlanPIJYH6wz9Ipml7GSdq2osuZ3M3KzXUX4m2
SVMMSaNf0HTSovMoNCN4PnFydBtDIFlrw/U1ghnJhyaxj1xy2G9ILGLUGWm7sm5HkTo9ZyPK+yFL
MNhcEI2XWKC7ODdNNo7aZu2MjhGFjeI2g+LFiTSosHhH15A2UyDKgKILfxFyGXg/AV6ZvI13J7Yu
UfXZrsu4nbfQuvoTbD4Gcu5iOUuTTXRR8m5IQKOBhZq1OYLNhxnR0eE9QYRhvgzM1tCNl4jq7XHP
s8egomheS4PWKI0RfXfa6tKzoBeO7ZY3GDlGIi0niIi+lz2iOY6kQemcltDmJx/DBBACdxZqfkTz
WR8T523C8XbxEj5MzxhOEH1eIftu7/WKyMhrOMONJ0sSrdb7DrOjb+HWe7C5EdFUvVWDgLaomZRq
QZvqwpeO8EmmSGut0rVBpAQ6ZkTn4exb1Fsl0SMCkTO7xswuSHFG2FKmG5C7KG9YXFXtnVsZ2swU
cpzgHQV2T7MBjehy75TY1kdfjR77vJZjP9/Pi+TylFRcdLLo5rKRx0VUNqhw3pLoZ7OimnxvnFhR
YG9cwVS4GcbtE3DWDlyhBQ15Z1OLu1wfbG1W7GwyvhJa0R0g8eAOWnRcJEkER+i0X+OZfcJ+WNuC
V1MFo5Qk6O15Tea++bJ2aGBTrYGxXQKPxP0HcuN5kzdDqcmLR7ZuuTofXcm1HBCI9ZgAgCJ/a7vn
qzKU9j+j3nB2sIFo/SwM4St8xkUmcFkLG5E1L2NmE5UhUggsyWwLwBV4XmAC459iGNr4d1hYrDnN
MQ0VEs5821+4AhyVxoqusIVWlf7wIyqrK9nKHvSL0m/6A/y5PfIAeRiLhwxhN9sKmLt3aoeYulXv
QOhRXQbwOJq/9WtnPOTAbVNy9Fp0jZ/9thtRuseo7/JAc1VDc4c6s7vOgEmaDDTyycwpLCcCcufH
JEINHU1ef5AYJy/fVuK4wauKy2m/CpmsuY6UaoqW0mTMCYI3JqTB685VOxS9Lb8rQ7hMgWPW3lKQ
EAo15HUluT2VE/jHGejwgkc5BOe+gX102WFsh4nPIE7xYumGo3lS4QHn5ICh5IgrLAXcFDQpdHFb
nY9dP7e70M7B+MFk1LQeSqQgnChiPeHVgHD6roVspcEgYDLZ0uE6DDOv1XwfE0WcPTZBQpNXWON2
0/m25qzCC5dhHWZ1YOlwHzHZ2jcPr4Z7aRVMdJh3N9Ne1N1Lsi3hdb41CnelNzQWdwxogfDRcaUQ
964LDGoyPdPYX9CToTVnGSDlCEW5bzref5cORzYoTI51/oeeFm/czfDwRF2IbQ7YHKEcgz4ZPszJ
fVTVi8CNmNTbj6YC6Ppe1+vQ7EIR9t6Kd1fRHpGzsZaPIaoaXA2EszDaKRzt40elwmhN0glO2O66
snBOXgLAEBIpF4A5p28crpXNq/LmwXsYBHDtx+VWj0OY7ZKWZGwZYd8KdZDS7bHqAO9jkYSK7jRD
fRcXiIubxzsInUS0Zhug8gEFvdRMstyP4im5WxUA8zOKiCQ+N3MYmue+rRt9YoKuw9GbkT/9jqlL
6Wdxb2NoF4bOm9OWkdU7Dz5MeB692czys7chfi3jKAD6ws1doq/STODzd5HPlpetBXMrS3wDLFvS
toeThhbe9D2JjSpf6GqqjPSwca+X7eRtSCnW6JeGqj2uSlCXosyoAVYwO80HN/ScHjTAxHXfNvHm
vwI8iaKTbDDwyJTfYc5ZQDbp6+R2h29o4W/AgbcbNSFzRuOu9lLsuUusjAsxUongArDzAzBIx530
AsDacQ8k26UtkqSS1I1WRbmuWBQeJjvz7aBC6/k9nKvIOnNAFwKRUMPMg/ocBdqY18jAPPqDiXDu
zj4gQLZro2rmz+sKBDpvRVILiLDAu3mQfd/Gd6Vo++Z5TfDG3DmSNObkz0gOuSx4rgTBzW6LHuqZ
deJka82bT6hnZblk/hw7Oeb1kHRA50JYUUk/m7GZlZfB4iB2Kse4gyV814D1dHNqZV9g1OabIOMc
Pn9d0QHxNvORdavGGzuxWukHq/GmYTSElYDsZsK4e6Z426Eh4VHVbJ8AEpd2t2An7/i2sTN6hdi7
I17JMdmKfZh0kdu0IiF7v45jtW9qNkbnrR0gMA2IG6Yvq5w5tPnNDIeE3YQ8XlelwRpHDKMcAm6J
P5pkyWL0b+a9W8KEPAxQlxuyuzlaBmjdbIQM60RvfKkz3q1rk7tO34KzJhNfI12G/TGEYHE9jL2a
aS4Wp/ozMbDjABLkY6w0OM3mnQRWGaSeCQJvh1HMJPM2ERzVtRqNYmlMO0m/Woaw7LtyE7V9gvI8
nAAxVqXeftA+ouKbaga/PfoUiq6jD3BrvEAcraeXFs671aehj0J7DkLPuJ9ujGp1dk54BjiGJUmG
CgbgOGC0GRCyNAacpnEKL7PfmTWbHPIRjxpPoc7njZAmAwU4xmgwDG8swiXZcRA4r+2CANRP/toI
c9HTFvQnhnQv1AV4hSUo3XxyCMA2LKy/Ac3waF5HiacMPClRiGWmx2rvCmDvDcABHKS3bma91SPc
0wvNnOcFGpslGTVY4Sq6vYNcoSsXqa8jfm/Y0npQVUsmf8y3+/EHm6ESh2Q2Esdx4ChFfJx37TPV
mkzYeyLqxilViYF4FJ008nBY5Us/pyTywCKgYiyvpGLTusMxCsu3pe3l8jHVVtnzsLEuekMxEIc2
rcd6PjnHNvuWsE4t97i1BT0YlCtpB0+PMUXmibhhgsouuHMxp3lAcczZyVQgVF+BB3fQ9cLlfUMH
PzZoziPk84XR9BX6vDFJoZ8ga2Fj1QCc0GP1hGlwIPJlQfbsUw0CF+5FRAnAoo4vSclfmYJAUWW9
D9h+2felHocplZA1hemQYFxKM4z49PyBflkAo0Jf6k9f0ZRt0kvjCQPjOo1wyk6AStoBpPYUXtxq
FTsLFRwyUHobxtUXCEndrNN5RVbHuO/Qcsg6W0fYJK8n9MM2CnJNK0ys8z9GDPiFoxK7sO+G3rSF
zz/X4Uu8/DEm76/uJVFLF2DDeFwqnxK0PjL6g3z94BcRxgBrOF5Kxna4rHx0rHzxLwZn5r/L4f4d
dxz/15Ar9N1kAv0F5beHXTBWg5zuutUbYLhmtEJ3S5YaHuSMj+TBGuBEGbJDPT8bPIvW419/LDeu
9v9AbfjV6EQAD7bS02w3IDqxzZFvby9gKo0ZqibMOgD8J/9G1vw7zI3gF0K3Ho0zIaXxDurjkT1P
bijnXAlUm5CqoiHLfGjNW9SG1vX/RpL5O4yuX61QapBRcKaTaBcnCACY4HFRjAC2/s0L+r1H/4Xq
ohAfZljFI4ypu2+NDl7XRJX/hpv6e4/9C80FxfLYKVFGO4eMgbTS7ijnlv7BB/+FzjIFwdQPcxzt
AHgVmNrItAwAc/zrBfV7z/yXfV7aRU4Rl/FO+J7BzbqUaL9xB/+hR//VCIU0ioKKgPcFDRuMQCeO
SLtteP7XD/47K/RXH5RYB92qbI3lUjFOfphedmvmx44gxCQhnUrVDOrnAYqKSP2hLDDoALEt/8GV
pkrEymAQEe2QvRi9haM21zoASPOvX9Df9tb/sLt/dURhtaPx4kS46xJeAe7ivVuB5OK/DxdM8WuI
+hf/0odBH++lql/qTb4EWGnRoTRyrtAxiKpAFNwPu1DkxKYTQ2H0X8/uP77b/yU+hof/eh7mr/+J
v38flNNSVNMvf/3ry9Dhz3/efub/fs8//8Rf9x/D9Wv3YX79pn/6GTzu339v/nX6+k9/KVAdT+5x
/tDu6cPM7fS3x8czvH3n/+8X//Txt0d5cerjL799B7Q73R4NNkT9b3//0vHHX34jNxb8f/zj4//9
i7cX8Jff0lk3sv/6p91XM/w/P/bx1Ux4hD+HfsJjnmBUBbYfv31y68ftK1705yigBI4fyHnilPk3
n6QeIYvVX34Loj9DpY3mOqYUtTia9t/+ZIb59iX+5zCAfM33IdvH5c+hyv0/z++fPqH//sT+1M/d
wyD7yeCB2d+I5f+9pBjFg0FBhf85Gn7QiG/7/x9WbttUXTCPaBrXoc2CCbDZlXacfkwe6GNLa9AL
bz1maj2PUV005Esv6t24VAePx35GOssRqu2CAg1TwVld5qtXzeACoSEMFGd3oEWBV9A2hSYu3MWO
y4NqN1DSsJxBwNA+qBX1gNnTJ61hWLHCHqYllSzahI2H2fD4bjD1M8wo9qAlLCovRXkvB6uziceY
O2KihPb9ojwyFkmAKjVZwjkbuOcBwpQtYFI9PekBhALlykfn3Bs69bz2WAZ4FGz1ct3FQSneuCx7
NJP92cFrJO/Ax8nXLSafO8zw9yCyqYyMocw3Qy04J4ArS9986uCsf79OhMKtF8gAi7ufHfTqRTmu
BjTSevsZefKdJCBPkS1oczM09ZFIaooOv/S+RibXXZ+szSPSGoNjV1GdoeFdPknWgdIxlzY4Qazi
b0UQRdFTKIC0jyJ6VHLNnYrfb7DGD1u3bEJla7s17wPlP8KcfRH5iCHtOSFQ5+O3hhsw3I1eOPP7
oVhFjVO9K5OfYxVERVXRucG4iCX6VsiLL0NiwEqgaK8eQEJib+0I7SHg2c09DGPbXSl2RYXxv3Jp
JBg9mihZxwezAQqTmv1ENIUMgX82SEgg0+qODmSePYoBdKYA6mFDAudSBuIUrGKSOEPHh4KVAvXL
6FwDlF7hJ/2Z1GFivxkjyhzmo/493I5MmE1LS4KX0Rf+ddHssY+9sOiQYAaX6BaCodSrMVufhPXw
3o3NeZCbLoaa9hirtrY7WdLG9wvHp1E1UhXo7rb7UqtrSPyuSkfa22ubUJp6sAE/YRL1ytYebnSS
hP1+CMLDMoB+nGyl2wkQA0EVyQdg29lkN/kGXwiRg0PB0xrUTuVH+3GLaF4ipSzh5XbvdFyd3EYK
gW+h4lH5oUu7ub+Wa3gOG/9cNwzTwQV8HveZjfVFbB34fvKun0mSsyQuRCWKuWvQugmb0t47VC7I
K4CBKmHZVulIp7A/vTDW3NOF7dtuyRLI4G1nXlgtssgn7d76BHzOxV6tkNkUHyf6tAzPI4Jb4B2Q
CfK9oVthHdy1W/+zj6rxaW7m+xJ3vw3HPY6jeYdmIsXI/a69UflceRG0z+3Q2hQ3RqpqUkw9MGCY
rx6krMtD62O2oEd8qh6/S6Tqj/ioQCmwd+2NBBAzsl+aKMhm6zAaj+mxlpU5LWG0PUQVfi9sLW0K
cxSGgWCrnrFtzkH94AR0vf67bGBaD9SFbtHeJTIDAeFIuw1mN/0RIXf3JAEzpGGZ09sdBsN5JX+C
h3tgwK2Phkr7adU0ToMO/MN63IcDgx1bqQuQzT/B90BmjekinHPmvfRJcK5q9M3QEf+Ee+pDW6Nj
3mogorM/flbj+gNoR1mANM2O4NXcWQv+qG2v/Wi+YvSxDzy7HWCN8c31jRWXditpjgZ/3ru6L9vH
ofHRmYOjCHYwhmUrQkyY7wD4JQRGbnbKhhosoqPpN013tQI1r16a6s50wBZTYKZafBIcKbjM4/A4
b0AEaXLPd4Uz7bNoqg/p+d96h7cKNVzzCG51ti1NocplK/o49NKazd5T6Erzg276yff88gmJGJKk
gnhXcCEGWpQtBz1j8flyiUrX5ER5GlyCgaF+m9ujECp45QFEqUNnhs/e0C8ZCXVZeP3Gn/q6Nrfh
zva10YZfQip3oiQT3O8IrJ0V1AjJgFgMKP0vMfGfgab0WSSTzyCDgnPc1va48gUQ4+KfMbKVp4oq
fkpEMmchAYRSEpekAK+LWiWZUd0L0t8e2nGBe4tqMr1N7Xks+/q+xJSt9qpPzGFnDP70NnYD+GZf
5UCzqBLPTGL0xQb/I5FgYMblqTfDYZEwN5kkbhUa2zuxjFD0NOP3ICCXpJm/dxZjpdKEQ9YMzaMO
gu+jp9vMCcyT50AeOht42cpIoeKm4Np1KXjmQQrnC4UwwNoWkCPKzKuAsIFDlIAAE3c4CkGCAagM
BGZT38vAb3bt1J+sz+sf4Bck+2jof3A9nFa4UuyYaLIuCjPVIYa296sCDICr6+T9OPpVWmvHsqXH
5AiMlnJUuWoWlIqvgX3dNuAHNBsRqFjh3db9mt4WHWjib3xZz8gYwnQorItptofI+yI9uJc2TKSw
pnrDuGpfe19AxDvM43phoX0R3qrTHjTrHKsExnoWYArbz37/qNsFSgJ73ESM7QDCQsiWBzGpeyrm
O6ngZi/r/htjoB1i/nchm3+cQSJbIXBwfXvhY/ipHKvPZQg6xDKfGiziocJEd6rv+phncx8sQJL8
91JX17hTx9BtYEddNja/SeediEdfPB5iCqa9K+P9x7Y8j2j6dsFSglqqJMhhLvwZl1FBoS4ryVcA
7HlSewCrhMhKGz2DYfPZmZ8g5Bww9b/EQGW47nES++AZtsFBlTpOMU4BKgugZq4eOAnDLKlaMPOc
j21O0oWBtZEk1aWidyst66Jrv8MY/AgvwoIYlddKZRjVbXjL1x237xLgOcXHnlY2ooUjwYWXy36E
qekRqPmxTTBWgSVdDXtKv27TyrxVVtxR9+bWap90AIqsy6C3b8G5XdXJxxw0lWJ5WkZ+WDb7uFRL
D8SxL+aS/8CmzStD92VrgOSx0h2jEZQ/uXo/4pu0BHoqvGEZlkYGesJx6EBT2xLEKTsA9B7GqC+R
p7/qyt/T2ss3HBvCBxJdTfpa+nMKzPuJgPjAKGaX3nh0wGlZxzPE+OTBSGU2+EFG6gYJ5Axzy7b7
0piPpI2vtjefSeB28+gOYRNBGrXlYFe2oMQPIIzs16k+CrYAQ9/8Dlx+zIo0sKTn0Y9z0BJyTL5x
VIVnFpKz83mf+oF4nNkMThH1YOHwBUbMeRe3w4EuHbuzxqvxQrk7Td0PfJRHoKD7cuhyO3cXbK3U
mjpfmvAUm/KmLmuuevQxMFjZY7yAYc9mWLSCdHhRwO9uKGhhKvIkVGnxSZinEYXGMi0PHniFmw1y
yLSPeqv8lN/GaavZBzYCXQHEAmqeLSDQfJjWHnuiU7npxzkPQ7scNhN+5nD3f1kgCyhA1Od3AGfj
NF4wah+sF704Kj8Hwwvf7HVS9HkYbB4BWZ+96bFKxruYkDMQ1XQ1BBUnGN2hBl8A0GwsxkdQ9p4w
bTpYIt9XP3mY5m7nwaZt9fJq8/cY+oFqO+RtaM6QyryATb7sNn/6cTvQof669fPDsm8j3mV6+jT2
5OgDfL7VprtGMZ76uLV5VRY6CdM17nK2TDvm3kCzTJkftjvM3Oa9SU7t0IMOJQ/LXFUFokaCwkUR
lrpK8ggItcfJd6G/9ZWTe5TqFZZSCCoCmV972n0JXPIOykp5ilhbJFC6EQ+pDYhZeANpsJA8PgaY
xaZ9gzsD58KygdEYRAQ3h2yiFDDu1ylasnlprxTTMVQnGetlhkTUAurFnWni1HaXjpbXUFxLiRwa
FCThfdsg1LT3juAWf8EkAzczSLugJ3rKf6ei3TV+jZ4H03qxgcg5FBHsoBQm/Ono692AQdBUEtAF
WPt1jOm+tq5IJD6QyHth63bsJUj0sdyjbT1YOueCcCyeVWWdIvu+98o9bHYzkFmKsY3iAuT5Er7H
Kh3D8omN73WXwG4lAU1gC59o0tEiQnoKmAPJrgQxCYZAGTL8gmPtA+Zh7IwGb1eC3CBBssjAmXwd
lymXjh2k5dfIjXDhbr/xAMYIwVdMEx5cyL4F4nsL0HmPWXmQjvVpDt7oQL5GGLPOPX2Ruql23cZw
azMoAcDmR2FpxnToR/pelUH5JREjLtI+QZRbitE1DD3RSEpwlzCj1s/asvK1gg/n7d+EuxiM4XaT
VKgh4mk4TrPAhXmjLZMQ9RVGCxuOifiOhs03ODV9XnE+p3DgDVLh3ZZkvBTgcT8QR791lkmw5Mdn
CG52w7BuJzAC3whA/jUK9VvtNz/q211aNmfP626c7b3e5GMEf/CCKAlijv8DA4QTaFyg9/Uxpkos
R0LLjzFcM4clxG1yITG5tmFYmBasV24GlvrI58DNXyzCAytSm4caybIFCbzmArJMfVVccyRXRQTV
KcbgsljaGlPFtK47fUWn6+0WTD6PcAWJntuJGOBPffV5ilnzXnpblYLKDfeHkBhQ3FHWT8rb3j0B
6jAELV4B7URyWTaPH6DdGYYsIGoxKSRr8W5qN+9MSQIbQurNPmZikKQNedBt4c9FVQq8s7pfr01N
53sRaa/Joi1JsKGGMca8wsxihJpAVzIP5nIdCiOJCs4D6tx13PegnA/8UA92hnBlakT02vldrLMk
WpCX6CnnXcpYwPLJ8i4V/baAEFmj7thQgj+odYEKz+HIzaq5lFcOKRiab3BwJw1C+2KWHpPEtgpO
CdGbyKYWQDWIp43EmGkIgxxvVrCkoMWLoVgAfwDiQGHxNuMcvYnqCFrRsPXiAywuYBruRAkWfbuZ
ugGtswfXJhChc3nVhvFubVBsrAEObxSp0wE+Kiq8YrrfEmgHY3ncjFclqRFOHDB903fwxecA0HAT
GBp7PUqyYesQHiSwoqFhqG9TnYFdy8l4mYy5h08QXzzMqH5hQVj1l1lsePFz0qhHQEitS4rVwBX8
Pgm8KN7pxmzbSxRKifkn5tvoIDmvYCQWyGM3ol3LwVdzr2M/gHkTh9hLunG3shMGnHENSuyd2JBX
UjBWshHcac684HuCa9k/IjGlVls6sEg39FCDWDdidBqMAchMC+1FkIPwuiKYoed9e65X61tUu8GG
mXS9BQv6a5Cp9LV10wie2QZFwHM9R23wgQauYh8SACaS90wfnqqojO3nTm7reZrC7eAH0OehBrNr
ZnUiD2Qb4uAJWca6zHASgM0BQQdOJmlHt++nm9wpmhCoBHJeC6BixGmC80z1yaWOkwQD6YnMUb5Y
W8MxBv+EkgC0JliJw34JIhxQli/QJkFrxhtv09nSNNG3IaIh/B4mEGBPpe3h6Yyg0/KoI1qVGR3t
Eu07UaLWc2C5Bukw++xegROr8hhawqfYtPSjVxzyNkLJowusATcMFUrLmwgMa1Xtbe/MSfnL8AVC
kJuSsYng/7r6yF7IZo6sJFwmjhR9pPpp35NtfKpkrU5LXYpHSNVKEP3GLZZpbIXexdKSY+9ak0Vj
JT/LtjZ3iwUhdja+LkJ/ZSBO4hhY0ngr0T80IviY4pIfo6Xhz+CHJ0+jTIbL/2buTJbcVrIt+0V4
5nD0U4A9g0EyOik0gUUjoe87B77+LSrTylJSlq7VrCbX7kASIwjA4X7O2uvQoLWuyCrII2XlpB+A
xEgRAVB6X/opta5NSU6UY3eaTUHOjK/bPJFuprAxp/PBLmjCcvWnlIII5qoL5ycrUFqa7js9KmiU
OdVtpF3mmBvlCPeLsuL+B4gG9/oUCkQVRlw+lo5hnMukhdXIGM9amGA1rCQJtCXnlIw9RKHXxd5e
ZlY6RZqRpmkeyceM5fKrx/H5kCLoegz7lv2IOXUepayRapvFZvwe7aD3FTyOt3eRgOGuGC0SvQFg
xFv0m8sax5/+kTm5mfv9qBcvaTZblBkjzfAR5Fb3i6G33/WoPHMf5T429PSHRsKHG3VamF4kgQ9G
6kyNTecquRc5zdw1MUhOumlUDw+4fsn8GF1kvhpVF7aguq7t3vW1a38BPWc3A4Xmg4WPOqUfnePb
Ykqa6dXAOAy/saBUVyWI4TM11wkiZhLjTqfU72fE2ZfYPDNdiuUqN8xtjYPJ8Y0B/Gqgz7qjDGfs
LRVZl1Z3Qw5rRkXg+FvcPkxtlJLKNcQdlc+Z8ZKPzmgkh4an8GDYi7FJnL6yoMkrts+annzXs4Ut
jtLD+YBzJbowH9l8nIySA4IJECvLpHsiWMTBlxJ0t4kwnZ7ygWaGE9UPy23uNgPXQh4uwz0Sgsl3
fN/9lficYNvRlutJPRkZFQJJiWGX00T1zb7SoLGtjhgYJUmuhVDHzMAS39Co2uRABEFjkEmG1xTB
aIVUVPv7gUC5yHmdWumWxypfiTb72szWYyvYCTObRXlHVZDnMfNtl5u+xtbGYZ5dQRwAOoVNRci2
g/iyCJcBHLELyVWnpDbNSnJzlri1HQrOetWOJ5N8/sFsZ4vDT2Z82kWvfUkjgxC5qCb7JctZnQx9
PcoLfEfy1e7S4wxR8a6WIj6RmjZ+TGwcUn82xXhsapl9hQCYv+emkb/Cy5kH0ucruM923ZZhRh47
nJ12N8Zu7e37XOtS9oSMB99yfxbxnjS1/Jo7Zfpp9FZ8zrLF+DAXu0Fn7mjJ2snM/FnYhv5qV+Rf
jU4YUTClnfYWwQcNK0dT+zjOhicdmISIpOaBiMpouU5OH1J2F739nrYmczuIvm/4Q9vBmsROwCd8
kkR17mJ2SPp6ktn41vYm5Ympb85GmRc7F6Rymyyaw5nLWbalJnzNYDa9oj40hMd5xkqd97EMxljF
X+cW1cEUFzLwmD4WFNX5llpchXVi39IjcLhR4u1RlW7oUR8asUQkytitpd7tkVRJv4mX5jRCWFJ7
BuiIYPQoa6WBa0SIkHMiuGNEjXcZPPtlWgjwlcaullr82TtWiv+0O9Jlz9bhMPS7KqTjTWzRXBEs
vXM8KvaR5T0WWsdhtu/GHXkv8KaIGDYFUUgx6edV+EzsNt3app3eVXpxkyH19tqu5uXidNUrVP73
dFSrlHwdXHzKIassDwOl+ECSrbi5QQ9jX7xoubY2wsZ4c5j1sq5juHU0EP7QDNvILcN97aYUYib7
Wbe58endOuehTKm0aEW7oaYFjdezpXOZr0iBtz3btfXISGCGl4qlrlhXw3fplkeaEavJ6m+DDLVX
zNTLrlKK2Y/cxl49tgFZcr8fDGftjp8pLGHJQWtXlx0saz9eQ6L4PmNGSDXmhbOGgf2iyBjwHFv3
FG3SF7af2bayxhHwT9uGCeSTirqMf2Z+cGGc6AttojyuNuPoVWuT/DQT7EZrT4RO33sUe+FM2/EV
6WjB1rqlWGFE2iW3vlqoEmFuiAAV/Xq+HW4g38iie4RmovQ4zEa06xdwVZJ2C9rzlsyWYjL1Kstd
9r+mPButTZk4Yep9xrNUuRDtVrmyKdS504cLqEvBQwC7qXrPOKbRn6kbTk6mPyATWQPKFmsZjWqt
6Q3Qe/RtdquZKhv5Hmvov5gZpfMG6204SXppsJ4X7UYp5+zDgl6zM4Y3OTyBOhFk1e9yk9ojDG57
nSbumCxX97QUetY6O93kRJjuijarH71QnGD49P2gFU+dPt/JSH0q5Ryaujm6UHlpnb54P0t9U//I
Dl4wb7LIrzUI5WdE4U6mcXvfja72LYWbPNsigyFVLXMueVcxszLPjy5jP9l88MtMQ7VcbZm9kwhC
38mTFtNdXHmMgPbdjpTq0EX3RRs/mxTxCSkU1O+ZO19DFgryZV12pUW4K1xnF8dpHoyu4u00sf0y
il1GvKLThjNBNoxV6dd+XJzr3MCKwSFe066x3io1ug+WJ/OFThO3rcpEfvT6iG2FkuYTEYohyHPy
u9Ni+q1dlRvDoI5Z0GXZjn0OPOwYB0kRL4Cwvu/CbniBIo/PodZtLNknD3q5UHLrXRUMtTJ9fZwX
oibuW9PQVgwIacrTNOlUdbox3IvKpCCmr/pcfJuXRt+VeuS7iScpBE7byYj0TTUYTwNLyUpFqj0M
ZdG/K5wFbEYz5B9D+WAkUSDK5c7V7Qf4w3dpRMwxX7YuRUCu6MHoRxjhx6ykaxORfO4nuZ9D7Rhl
iOhL9ude9Y0RrEFSjkeY0p6NeNuvzLoiJbFQTiQ0QGmdhd3Lmdna1eLDGEuS/Pw2eHU/dcN4wHx7
rIzknGOdn9NE+ZT47S2nJeJwsSAIKvMX8L/9GEvjeSi8A1TcnqhJ7g/Fz7IgD4KKZfdC6qL7ogpt
nTV0Xdy4q4N2muVGjxfr6LTNaxrFR7NKaRbQ4V6QmKph4+DuWPNeTgIhpq9O53zpiuqR42z+zK9T
+AC0TVC70L+5z9Qs1KtRvRrS6M6wDlNcH1MKSBcSyMlmmK1zmnzKfEoTOF/qMs08bpCUB4oD4Wsy
SvXetso6j8Dvn0k0Dfa6Sw21Umq4VdLRNYSBxiMIp6dRJPUtx/SuRRkStshc5b1EHEG0Ix1y7Uzu
tnytIst6E7eaG1FcUv5MreR5IprWagH7NqR60pO4i4ubVUSWc88WpsyB9kehby05UXUOu/EsOZ6s
3DoWJ922s2XVOjSkzFwsH07MFoN6TPGdzWhEHzEdg97JGfzo5noUHSOCDbTJwu+ClEzHPoghu9NW
sjED2LfTVwM8cDqFpjFT3OxS+E3+vB7kVT//C+j5N4zxC2LwfwCP3yGQU/KBhqT60f+OePxChZzr
7+Vj337/3p/e6t//5P+HMIgHGfF/Z0G239virZz/EwO5/YV/USA3ngPCw/MIJ5D9dW8quH9RINb/
ELdh2LMNiHE7Rwn+zr8hEIu/BJlhsx6a9M30GyP1bwjEdP5HOpbjOoZlWDp/3/p/gUB+xaQATwQ3
lk4uls2A5XKQ/ZUAWUBWa6NfkiCEpKDI0tnlFNGDCEW6SkgntCcy/OpDpxL/D8Tdjbz8D/bk9sl8
K9IV1i39inXk1092pi5LtYhSeNcVRUiSUYh3aPQQ041Rz2C0k+31+8Hts+9QvETM/uMK/ftW/YV+
uTFsv36+IW0TEY0nHdsTv4/b7M2u7mryXwGYTSWoLrG/pifdVVvocu+Zgnj+3ZQYGVZatuhB0td6
te07YW7//oP8Cm3eroBhm8KUjHuxTMP+XYZVTzXHxdumPStCc3xyw5kSdxam2qknEzkQSrPU5e8f
+ass8+dHMqkayYvg9+eO/A2KHUWVN82spSz+rMmCxOhXk1XiMMQKQ9XfP+vPG8xwpLRMOl5CN1gs
f73MuLYIC9wMHj1TTdAgkbzI9qgcqO31iaa2rUpEfe8snXj/+wf/t1/StG2+X8v2OFz+hqp2pY3y
q0Y0qgFf2/e2SsP0YCgCRSTC2G3+/dP+y6/Jc8zzA2XFx/1ugEa5YaAjNoogU7Z1HFOVraNRF4Q7
0s+i1b39zcP5D8NDbl/db3cw9JjUbRO5kgkX9utXS3J8sHOjKQKIE/Fu6RUXL2W9+IeP+fNBNYWw
DOm5Ls+J+cfdMifFoDK62lmeW1AH3WdqDv2wgfnxKU5keHkW3Cb5VJb/sET8eQlN4bB2Wo7Nj207
vzGupdFJajgMCZ5wYnE4zOKOVPWwfAKlFf9k6vw5mvDXr5MLx8dYlsnaS43j16+TamdWNlJWAcB2
+uKMhR0FhS6Gra4nQ7dWtW1m7PI4DPvpYGgzit++d4OZCfPrhmQHW+q4nJp/uLH+/A4cIVklpc5C
4crf8efMFVGFQ4DpTjFGpyNj2ujj9F42nZIk9v5hLfpvH2ZQMGVhMImc/f5hCzkDusg5a2LN/Nie
/vTWonARcyxCffT3J+bPu/f2ciMl6bIy0EDnDfef7KHNakdOfIB3If5D33ji7sXMRNz275/z5+3r
6KzylFp1rqr4nXHsQ10BSEaE0KdyPOGTxDjBdFxaxjfJn2150QfofvFUhBpt6b9/9p9ru6Nz+5ou
LRRWeeu3NajHDtOrmt8xdiRvtxtG50sKtVFgy1RmJw4FvHr+/pn/5Xt1pEkPjfXI/fOhaXQ3YkgB
GEksF3XRljx/YeV1V3//lD/WO1uYcK28tVgbJP/769UbnHRJF35jiA9du7hoJ05h45qHLBnQE5FH
fdR5eP/BXKob/Ku/PKIsQA68G3isvH3q7fv+D161arVRIyoy0JH0YtKqRuTu8oIcaNbFQGdavszI
ljIaV2vgeG6oObcjNHBFuUNTtXi0Nx0aGBms4fIPl/rns/HLz8aFtj3HNlxDmn/uZwx8WWSrNMq0
OIm2rhTpuE1tixKQLomnOaWTUkAq40tYRF4wp2BqHTlRHuMl+56QDxkxmVhNtXYNpqn8/Wr9fP38
9sO5Lqp9KW9rHBWmX7+48eZyS6Hjgl5P3S/kV4tvC3Ay1ac5T64LelJxSjgORgH7RLaBOvYIuQZZ
dPySDeIXCxpyJwcHTRG+DXmgRzRNaxMtXbTqiNLPq3qpWZLpW9hq3abD2PiDN2HB4DLaCmK1zD6r
lpspGKkELptZuYS6phIDHv4mkw2giR6ZI2GkxGmyic+PBcFvOH07TTeKQu+0qaXLn5Mzadm1pEBx
iGZvoFZ4e7ZakUaIhGPFD+EN/YNq9eRC2bvcyCKhDo6AK/9wdBw3gkIKumRV4Acy+U5CP9FGdamy
hWZzrKhDy8hsSn+EihxW/VK42Wtqp+o+EeQe13+/ML8vTqzq7OM9h4ujezr//fW6qDxTcTESU9VI
7m0KaMZ8jYzW/qdk0O1t8euzA//Avy8dtvueoVsYln79qFQBQ3stDUlpJnb8pknNa31dzfg5pWCk
t7+0WLrGUk/Wi0hrWLneuISkcqGdw1tnuG+NOxpM1r3N2JYSP40XX1CrbKDI7wCGSXNLTq7+NBHI
5p0WUt4vlmZl8ODF67hY+mApmUYpJ4bJkEVc2s3UJ98WOYJrF0tYk/ZM7HVVE/1PVC3epo6Sn2rS
r5TqI07UlLofkVSV4MkuxB+1EYGFqJZkr+Gm0pXdNNfbkphsmio0d2Ho1Jdmke54R0c0pXpQ2e02
7UWo/N4lRO9TZDYOrAfOii58q/zQcUqYgSSbxDqcXOc6EQ860UwOJCFOezPERDlXoac19RaFrb2N
41ltTJqila9jUPxiRMm+NmtjeeOi64GJcE2umljl3RZbjmkSc5lI/FMIGJ+EDg1DL6GjHAP9O/QM
ZdTHGsC256eY10iw6EKD0moHgZ+NnGbeXWmM1TQ/nexRMlDjO0rAjsZKDM1Go8cixxvVqWIidXQe
vLoxgKHctvZF13k/2lpnRGTNCI6v4ViCtFT64sJ3GMiXUHwYg986argQJG6uujXme2rVyV3ZhNZB
6+kXt54L/quMI1++uC9nPB+1qaXbxGWGUqDpVt+CNzdmT8vWYsr9/E1LYwoSPe3rry131AMT4W/d
K2xmtE4m1DSTbrz2gooZspYFvWL4YtFSvLSIAmFy5KeeRuU6BYSboM00qviYS+eN1+Ye7k3Tkae5
sNNjgX/+oabIjyFriNCJjqmR+XxY+0Nh5kV0BRkOaOwOenafhzX1FPsxoTJEOkBO83ZUBT4Qc0Go
6ruG/lJPWRkxM1XKDbYFcYVGpz0sLLXSImq4pC8/2mn8OW0zogCYLD6R0OEBQLlf5xnsbuiRt11x
lqrgNlI3sLkR+xWrFqa2bOAbTDUmL3aa1h90z+0LNBFZGAZJ0jpPSIafYhn20YFDS76H7zTiVUET
bSu9GoXS0s/5F+rCC99kZuFCY6Y0rxHNpP2J6/RSLJrYYpYTq0EH/I8GWx04Zts83Mkr6Z+Spnf7
iH+ox4Ay+c1gbGKxvCC1ekk5pfp8q5bfahDUKlTrifc4SSOQExlPdLO1AhK1GcgNLKNnfcrUW/DQ
Vf0t3UBN6VxXFER9BL8zNVmwPhQDyxonA0amTDEjAAHCdYSIPcs2vjD9BLOKjAx6dPFzaQEfOV70
WDd9cx3mJvmMR7vYMyTlLu27Jy/BS0r6ndvUeqMZ8ZY5bZ764D7jN3Y7n1gJF9rL43urGvNrioiG
+9k092ohKT2OxYPyorOGKuAoGnCPFCrfUs6EGyF51ZfPtkyeyXp/xtTdg8WdD7OITixSEXgz/Zu+
g+jXm5WHXxixo/kaAVzTFZBn/dbxIUq2QZX/bDi9wukLJ0wAswQJ4G1aPUeabmytOftBaXJVu/LV
s+p3ESfPnjWhDrEr3GIDQFXHKEsqokPqZ/X8wf7ugSbFkysysdGohoIdaZmPvgOhb1k01Daju5p7
LI9D6BCYiDDC0MGL964qELvpyOloG9lBW2EXiG39nJszV2gZFZRYdMf2E1NZjmgsqW25mqpZuy9g
TynnUtPVTZcudyesAxZ6gSlkgq0q6NjH5S2GYlT3pe6hymlCitEG4fgJFaUG2oM7O32KJnvLVmdh
g2A1a0UAYUhy4ed19CgNniG3rM7ZLAKvvxX9ZfLdjWMT4cmCyrZtpNmBtVqf0DUG6rBCU589UpOv
Vk+aPeQ5u2O0Vx2YZbbRa7y/k4Jh0oh80yfWAlwr6tHU2j7Qi/JZzONxcVo6pd7tkBHRTLk5UlS9
7NlNnJZuxEbbUK5b9HqVT565zmVxHPXua5nh+WzBSVDplL7GcA5Y6Cqg1OchVFJYBNokXtej2zF0
KH92iJeBGOiCC1M4T82yaKuyG57TXt9oVnRFgJDeWuAYkKzpmqXuR2STKGCNje605tbr0OIPojcJ
w0VuPQQGSMArRwW8bGetPJlFJwjhDxm3hwY1x4EhPBjK8/IHWSs8PFWR/OB4GFMxDtEDzhVdy3Ap
j21uFSREvfyRJHv+vIQNF0XGHrsbbVmLmr419qKYIZvZhp77ll3ztga987knvsuCsWxS5+Q/dHNy
SorS3aOLe4iJw6AtfSzK+q4f6oeyo0+jVHNNosQCZgdVkLX7oc/MN0XZYeyXsZUUl+Z0zQDFzNcb
YhY57ui4T+4XVueHthkfEJ7FvjeBD9pzAC5+IsAcc7+bz7j5T6Hr0VVpokuaxYdGQyChxquMGxa6
YbyXZnafOfVTuIzsOKmX7LJp/FEtPcPM6/kujtA/tmV5NwL/wF8Cj5ua+GHjlgSAMqRxTPBas1Wd
jlnV2YQYpAzoINy5XQRyDYrKLsPZh526GiV3P21uhAL57YIX/asTjd3KUeZWY8FpfK2Ms3sRQaWR
wKdrU5bPXl98cLKJfUhbfCeZrIZVSxWOe3ExBz9y5nvImQOUyrI2Bu+VBdwK6mT5Fo4JGmA94iVu
2Cn7FC260xMpTqbKa1/mFt3JZbjiZvRATSVgXIbIN0aQ55cjYAfhB7jdagawCNPNCELYiGwb4/ky
zJk/Q68rk7cBf7Tsg7Yu3ibNQ5m+lJ8CwadPNcDbuNgoXJMUILqu1u9GgBz20Tjdwye7bEALU4oy
Epy28Oq3aNKPY+SpcxZmw86KAO5S7Lorbda+jOCrp7wgjzDU4T3emXCtU2DIi2wv8ic6LrsQBw96
urXZIJQT8cmJ07VwW97GZTkEUwgg0GRNBShrwEI2n8kYf9CW3Ue37za2gd9EW/rzYjr7CVIt6DDg
+01BraqVub7K4tr14aS2NTE0bcrTjdXKC1PnMC2QgzLDjWq6rW1oL0xMZxzvABNpXthpbAQuebRA
9YqKBq2l8dAl1XFBFYceM/a1IfPoUGmbKJs3o+NeqCo/iyL8TEtzY+HbpHK0Rre7rirncWIYOOLr
HAVp9uogf22M6bkivxQPvGG7Sl+bo2luetlmG8PNL9RP840axmotC4ORf0ZuUwMDw9YHLoeH4aEq
kYZiGGLDbmPQilnfjXDaeYq7ICmNbYwqEt9m+9g03brVtHrjUk/zrfG24dGqF9G7UNtK3OWaeJCR
c28WlJtspR31qk/Xucj6gz0jeyxHM2b0XHTUzIRQnLXwBeGaKnB1et8Sqj3rMCMHxqvAWilvvsxz
elzckmkIarwfy+qDifEaWdMU/MFlR85u+otbNBfHncrzAMW9s7BfMlqQVzdBrlZqyc6gzfmccCp5
gmZ8t4eacpGzH0Xz4DK/3Aq1oO8oECrb/JHg2ecYanB0c5xvhGVaP7HrgtY8OPJgLKfElWVAFxRb
nDO+Uut+G3rXYfykU68x/DzZky79WJebCtU3FkCVHgCln7LIfYxjQqPE4K70b64OE+PvGfjRBku1
fDMnwN++ptlmD/EqN5wHlY/sG7owBOGqL9pt+GQXKkglZg+wSSMOYsHqqhbnfGzlK4rmZ/Q92G4q
u9nQbrlWTYqLYLD9WYvPVZ2z3+oVKTu3a36Yen4tOnB2dQP+hF2/dAJ9eDPXn5UxXYndmhAgs/Gs
6fRN5dRbQR5Cdw864tlxWs7QLP1Kg1DYWFFaoP+aC+YixM1bWgx3Mq9PCS+wQ7Mg7zY49ax4XyXC
pxaYnbjvlqNKxtceS1FQFjPrHNuRhSUUBiZhZGhB7n2Hiv1D6zN16EEmAydOzk0fnssuOUzjMPh1
kXrbGm0Wllx85Jo5ZYHe1pOvu7A+1W0gkJCEN1PDDldpS1zKS4uXZul2GHlZzlhZICgwHRdaeZdb
KQyHIVfLUD5jovq+WI17EdgeTwLNyqFyGsmAYS6zqnRtnaPPPBljsxFZyMQUuaUxpL2Sj5KkHrWt
V4DcEcoNt2WuoWwrN243v0Rj/1J5BL1QZ+8dB0YZ/kr81BYo4w7c51oNMqdh3iA6D9ceXDizOkqL
lxebnKyIHwbPeapuOjNrQaYsCBOV3tkbjN1QCH0P9NgHmuuqVT5M6zTqns1FeybZKo6NW10nN3po
9OqhGMjQZkvyKsZmS5ChwOdn3o14zIKqkwf8OwcU27iB6xNGfI4lnGB4VW/iHmxZu01zGVpy1GpN
HQMIFwaIYcPlPfC31ANIWKARbBjrZvT2SRFedRMgZXTgBcQU7gkHb4xieilyggpRrq+VzqFWZS4n
Zf1HXxMRk6CZfiwYVODkTu35uU5jzW9DKTizViMxYj1nVtuqSScYc9JiYBqZNXnPHBj7R0+EcR40
QsuKFXPF0QzDioa0+w1dLPfYJOfsAU8Zr+m59/JuZ2FiPzWdll0Z79H86KqRxU9rO7aMJIqMe2hE
pmnoSW9qQLvUfIKosuQnlRzrRRsLtdOQpd73hh315G4c9VKHaX2uE1eEgdATLb+NIIHQqzUMJy1R
MXtfGXm+7i2ZkTdis92sRDcN63rQn6oxHvS7gRz1k1338UVSVV4N0XxeZPjkueBHVPhxQCpz1bhv
rHd1kM7vRrucJySbftLI9IC2OOddH6cpAlAGt7wqviC/Ux2KJebEcOKNxyshFWAJ6llax2EhjU+h
Fj0pk0Rhyc+tVP4QcnhmDMlFRt6VQnBJ/nUagsLD/B7nlD7mCj2zYl5jEIVd+I6rLjsTJCYq7WRB
WokgXFI8aY353rSuQ6QmhNimSczaXk3oGMPFCoTGvYvKkLdMO0UHnP8RSVJVnauyPY7D+CVLOkCy
RgxPrYM0wK1fHAcaWxDbomITO+8pfDpnDsIYNMiWY+IBtqYOlsvMaqg+trCsBWsJ/mDrBc49f0Sk
8lWigeGeqwFQM34nU6uMlZP3hs+ur4EFQr+NMZZIeBBFTWys4rGdVkVU7pxu3DOa8SEZjDOzjZNV
rGR4pL3+Tia/2kbJrGCitGK8G9RQvnEui94ZF+Ne8jprNipxc0JckspuooKEQRYWvYTpgQLlao7c
QzzZy0WNXRVobcTMjQGGS09he4c0TvG9RdYjD/hb1yr0blp3Lr02rXwcoNk6LZXG1IueimtIY+dx
7ttlz2sRwxQv1qe64IyXM1jh4jjDfHAW78siSu3g6s4lMtIvJtfhWEHZrXGdLC+aXXAjsGnr1l3n
iue84kQ/xFm8nuK+ePYWCgjY1q1HqBF+BRsix6fdt1d9462UZU+XevHij5uo8sNCMP0y5JYBgWm+
NLpwjyi983MaaezDLZWemNUxspWgi058U/hpAx3oAWkD4Q4B0RzLd6cOlZhOE79TH6nTnbgsdNCm
9o02c75qrfo6NdX0ViMh8HliNvgkcBZlZkxGLS3XbQPbPZb9sHcrcNGE8b27qrbGZ0PN+O5bzyYc
2Mt1wyY6YCulb0yvwHTryGGdeUW2djxvnVAa8s1mljujtN1gVLNNtIseu5iXRxvHf1BJIzssomPS
Q05fGFidfIvFRqZ1u6+gMz+QCGxm1wjRUugxZlop10lsGCuo3C7dzmNjV48RaVmQaEjEU89ABsBu
YxTP2DR5LwDA1n7kpa8USWYKKrZQATCAfkSTJLZg6tTPtHmA1hkuuF6ojDFRZj9mYbnqLeGhI2tx
lo0kNHZzbTEiuWCWDst7ru2r2U7v28KuD0lk4pas4rnaVDak1+xG0aMjMusE+3mnFbJY2YaVv+Z9
wuymLrWUf3Ne0nJzxJuMs5b0EOYPhCQ6TQID9f0QJe2b56UxDvEuNMlyh/j10xYqvr5VmjkvAaki
gGKjwrMTmRBWMZxphfOBLAR7QbaLClcFY5OWYaSA5AKP5yxppuZcK4Hr0PMHkxuSeExLpUKjas3z
jQg1INvrvS1inMkF1UvsseN2yVEedEjIaj+GPbrsRVDbPeg9kwu+9z2Zpju60oxIsYulbL8xvKud
vhpey7tAz3rUfB4wuroTS080ZyoG/N6CtsJLV/Q/uxI2qx0JCfJ4qYTeCnhJ0Iuc2fX37LVhtRpU
GNaed4VdcQQiofQoCtN+Jz1iXxoO/NHO+dlOaBuw0T3b09lkQ1GSkBZJ7V7zkU3ewfRGx9iEfZdN
u6ov+i9MAOOmKpnWNO0UFtWUmQIKvoBCiKMxLEQqJkfE82AY5G+lMtVhQuWDiKMx1SWfh7TdGIMw
djGeWi9ocVdyvqLuSD0br6tgdFIhgqIQbvUdKXxnnufRNot1ajHihFaZJdCFRJOmNi0+smZHWR53
hIptoa1pXhaez5sLpZ8z1l52MJKwd5keVvHjaXLFcXurL9p1NhUVWbd5Lxxna0h84lP9oKZs+kps
CMpP/yClRKGwO8Oqbsa2s6kL1yw3nt7sRkrM14Vy68rtYv3I1X6N2dXG4/Dd7cnDZaQfX7s8WaET
rf25I2cGeA0x2lnUG9bzxMmnV5MNtUjB5XaIj0mb1w5HzW9tTKAB+5NG2yjq9A2n+LDwR+IFQdR+
Jp67G7Xpmx719j0Dg8BrPbWBC2/O/BXzkZJ59mTgQX8Rep3uiC68u73JqztenF3DbnvNEQrfTc4g
sAOJHmyymeNyiSlTrjsG9FGvy0bPy7dMSa3s65TjtVml3shqoFp73nbm6MZ+WYP8b2q7KYy7AUnL
e2ROEdbWNBkZu9dNhUGt4dZu3eggw9MOmQIHepMRPO6qjHvOBZVjcDzh3DgMVHdyb1tV7mzeJU06
V+umxqgXxG2dkBaeGts5lonW5cQuZVlsuGHcbmOMoxJHp+g064zh3rF3sko0Z21qIAZhuVjZSR8j
YSOHFWRFuLzJstNHKZdVqHp+bsdpwMagVejCQnNE06Zqepld2TGr6KnP59y4yxQxg409avx3ZhXC
qchkoX5l1J0g3VeGd60J2rxRkOcx48XMWrC64HnwqzarjLtCZwLbI4NhWh3a1+rynUgYybRzCyur
G6K0t2VidNOh+DbadpNczM5Ii1PW0NZZiWnoGANl1FFHdt8uhHby7FomO/5lvNOoA/Ijkm+Lambb
nCOz5YTFyI75YFUFr0Qz687cw0u/aUejh78HVJheBoZJrI1WkRogrdftCo1jYI66PLxkom53cGTT
refz0vSd7vph3XmrdqJ7GbHvvF8Y9runF/cDCvYLr1QOWWzAj01rMPEjivpjYtrHcnTzXRHjXwJX
uJEfE7Ucw+q3haz+l7ozW24cSbP0q/QLeBrcsThwSxJcRYnapbiBSbFg33c8/XysrBnLiMrJ7Oy7
NqubrLAISgTgcD//Od9Z/GiBoN6KxqIzxWNvVFjjISJ1uGquw/eZdiqOHE5vfoOfL7bMzIO3oFDE
aZDVore8jSPizCPOHU75TZPskaDZWw5NN99QhklbmhNzL9itWZ9oVkcIijLHu80nylAUqAYOXR70
68UurlWG6ZxsuJfZuZPCJfXDWGXbg7l6m5qUHGJhusXXWqSz3zf2TRik6ecUyvleSE/dD208kuQG
Kr/WYgkPi2E89jibV8LG04s9w0HIycjBqawN1nPttVsR9uoYs0TUx4kD2U712XcaFhMYp0H9qBrF
qQZBzuI3Aa7N8a/54nHRHiPGJ19Ae40ABIg4dKTo17TlZHJF0IHvdI4rdrMz8tbSGBZxe/JP9IJN
F81J9aK57yhkMl+tYiH9xqRWfWaoCAzOdAd0N7Tm55RB60uUmuV9KvWbOSLsjDJ3/XwagvsgwFPu
p+58yRvKxiwD8pZWRXV2m0Yj1nfuXepB+0XK4zoZc5YynWzT4dDAVtq5lPp9jnDRYPaM5Y0ci/bW
vCIWNAolp29brZzoutrV0YskC3PSVf8Jbz3zsRUedBxMN/NUOxveGN2t1+GDx15UMWFqqg8dp3EA
j0HNftoUV400MYdyyzTR9DNCWjHFFqb12YsIeL/wilqC4M+5w9LRmT8AoycjEWmhOPYn8cVjcPcW
WXP3BrGE14RpwIUOzTN1N85dbzIZunaSLEfIt4LoHSOz25GtyLYVxfDNsuv2vlii9iKangyfRjeS
zqj3CAqoVkDUEYqogrYiuCuL+R7VdGB1hKh8s5yL2/ZaX9BofABYpHk1ryUhxV1O26vvYNQBcWEs
EZFzx92KqDSCVcdcmxFsBfrRcnuMXNWEThwpqFKpOi0RmqH0HFL+xI/G9VjZlMLhkwUd0ODaVqar
H02j4DiAe3PHQNJjqBcFahdlijO7FtDmw7FYyN4b9TkUQ/Op58S8TdLhO4AUDzhtvRw404Rrygfg
Dpu5MA6gVqcDlRkNsWTPPtGGBD1mAS5l1SOQWOpRrXt4zON71VbK2wRDPZ+VZ9gPRTiy82iqzF+W
wr1FwHEJBQb7wV72nN/ibWtQ/FkZ0wOeEPE0O0V33zAVY/sa07IR0zDANpBwShabry35zyv0yTYP
oc2duJrIKD8EwJw2Lu2CB68ZPMrM+mDfJxqFLqYuxzXKI4/sIS2i5R03Hap2iPYI/7m5F1bQbqj1
xCkfkqp+7M1Rvo22Cm/tNCbnbCowybmj7hRe+9S56qsyzxNSZZQyGCXeAux4EaUjXs7ZrlX7NF6A
dJBQuyxVn7HNyALu/8j7bo4QjfK0+J4RVl83dd9/DInSt3Vp1e2q6nGg6rbnc5jpMeye1gYjcSI+
KmJjk2THWbdbHPaExaW9tWqxn6DHHWwnXFBL7aNSRBJMDZbBK+f3ViUgzMXwnOfpVxtnPYtJDrG9
IuRaGDclFa8E/Rf8goGirMSoHQC/UuXdVuTX/Y2AmlrQp0WUsp1uUk7jEKam6AEpvDhNRgaqi8pp
KkKdTdlynBA940iAft6xJGyN1DRzZIYRN0entqnjrUep3wmfR8eFYE2kD4UXcI6GlQ3LIzFv4mQs
oj65L5IAY4uVyvD8sLeetEHdJn6xrU3UdcNAEGBBLJ87me6R2pMjgcgvVStb3+W7+S6IOpK8GmOL
8M4MC7waKTqJRyyDebuQ+ownNwLgnnuvQR7kCJZ6jvkbMmGtHHJwKuTGSXKMvMnItBbiRGQPSXsY
xdPUVt1REV44hbyeV03Up3sPNQ0Rfmrv2tpFUNKUOzEmjk60phVUUsX9rZtVaOjIzrPlGjs0RQ4h
HLsIlpk4/7zBWJO8rZ7oX8KuxKLqE0W0tyVvwa1Fb5w/i1xvKrSXcygdtGCDOB41Fe1atto7dQRr
VpEd2g/EtOabK0z/mcqE8SNHqXwTjjjMIIfKuTfUZgCuf4OKvTa65kvc2/mlp7Th5CR5fFTSlvu6
Ee1z4Fry1NSGSxtOXX9DPDaI6tXhiSQ4pEEz7vErJ8YdIWkR+KxnTB0YkzH0oRXX7pJ8X82YCD3g
GdfFkPD4ZKb+nBXeVtEj0zG3sLtL7xTi1o0ZW4Qc/J8qUbkXyFKs7BItjDznRBqKToQHQ1UfLp2/
N23G65As5VDudVU6fmzNdMxNMw0EHVP+DFM16WSH5TlXJ2fi6HWekbkfwpFKTaYbYU2gEqn3KAak
xuuWkQlQOcBHpAo4MPS0QzORVLbQAxEF/AbFlfaRkB0utmnWtkdnmugha+bZPZYp6RuG3OWXmZVm
2vNUe4/0IWbhOqnyaRPptp2ZZIpyP0+SNSDOyP5hV6N6b+58vAk8bbHdNK9BwxYT7cP1ms1gDGm7
QrkzTlMjrGOIpqLWZl/rZytUxo/Inb1917AnG+bIMp4r22nvR8sSz0Xcq3NT6Oa4dMtrQnXveeKI
dW8mdnPMA6d8oIUC2k8V5ubB0XXfIKMrAAMjwzH6MwhfdcZEI1NmZ77NwdBYDcj45SFzClZ5h3Jc
9OuwGayN6MJm7TidAYKM+P/X2Syi3vcoGHmmCzT9YaaBx0xF8C5wXSYNXWdc2yhA4XPLx6Xhgb2I
kydVzfa1FBIhchOXNfQiRxJobdt0x4LGni2zCa1f3SEjll8tt223aPSEBSOng8Kczn0JuIjTwlM+
svo5M864dSBM965G0CMfu0joyRaeCjZPiRMe3aII1pzIHXOvCoQGo8phcExRycgDjpFdrqKhkvNa
Wn343eiSgbmoxqZVRWSJzUJ+mu1YHzsPxs3GBryZBeZyU3nMAMNsKM60wgWvalk+o6lwmcgz+05t
1rExjm/SVE+3dB+mW12JEfSycz0lW+U3WscPnUEPbe0lZ3oS32NuctTEKVbruCTsVca269eTRQAr
qKo8X+O6Ku5sHFNU0IVkuVx223sZiBoGTYyy1Ju0EoUqKHdQDWoIDHNOQFI6QmNBgk8wOPorMl68
BYy2a2179CkGbM9ZQoK2yVIAkjRjr7FkOysgsdz/je1tI7LOB8WhYW1O7ldPw70eMVPu8lp2r4mQ
4cErg7DdZF3d7JGjah4gjBAcdsW1nSK88H3jI8KPd6KCcMJ7OlLstRDE2dJHgnhMBU0hwONtqPqL
xQnsTP5E+ZFByhWqk+QPi/NiyeVCuyjMrpqSguXIusqMVjM9ZgeF6MV81GIYtIJ2brk+AWvQDmHB
Hp0/o9L0WvhnWIBHUMywqHAgCff0RZnNxjZGwAgYS7bIfxT+FaP1MDJmpJFvYj6kLUxYk/2FNlsb
kCu7oHWqbL3nhNW9LUU87qVZZWwcKKhcFa2o3szeZqAK3kW/NbbAK6gh7Z27wE5OozHxc7DpgyXK
rV+EvTFsxNDeRyaSZpvNaKAArZZDjAD7N05sdc0n/MF1i+USl45jGGS1XM6+7i/277LsO2toYOv8
y06/uA1lXGPuQIBAmMfUY7FFYM26njo7au/pN+s+GNZrBsFde61T9zgF72n+yLhjJ9i719VwutDW
5rIbSyZYR0tn9ookZxeJ73k3M5xJKWQZf/cP/6NgH2Qa/vdrVu+nVN9/L/v3v4gBfS0i+P/H/lZl
144fxccfc3/Xv/Fv+rP3m8l1h7Gj2DvZjL//b+5Per+BdzboW9YaB4Gh+JN/5/6E1L9hcFfX9IXB
nUMh1/8L/gnl/Ib93UAvU5hKSet5/yT5J03rZxM/2QAbiI+0FNkESV761/Aft1toNF1OBrnBTkNV
RNPCyopohwGdILGEWJRo4G1h8+9injNKx8Nx0Lr9ZaySmPNgLcDQlpgWs03Il4CHnC4gHFXhGAbb
wZQehOFcZf1NSLbWOxpdCyXH5b3fPeuJJwfqSBO+xj1InD0Qly44e2OYfRjjQqqpGCIKF3MxuB+m
yRGACHZ/oSvQ+kBnBWgZtOlbrMGuO6NzJf1E6TvuYJL6dpB/et54hezFZGp1ltyK0Ivfgol5k5ad
sbEzz3wVhZ19iduswG/SZ5cmi+kqlrLzLQMeAN1UDcPHhlyxOw/wYGcuKYECR9A4yjGcPbwGv0o5
iPWkpqq+a3IR5JusLsP7fgrdU45lcbc4QPhoXxvW7UJZN8GhVvsyGtCkRzARa4pcnW9G3b7T4odc
AShxFaBvXdpwZHaqxwA1HwQ3HAP2kiurr6fd0oGUAGAdyKNh9wTDK6d0aV4J4k9qNCUu5uyJjUJ0
wAkSPnkh2W+gxiy+pjO61APHLn4Kg7/XsP32bTf40bjVOxSBdD33CCVc2v7YEjpj3M0UwKQc4SAc
mcE4qtJnBwCe4PRAI/VIQflyTbcDpMBgWLCJDqiW6iqqX7lgcCDNtn1Ou1reQXc7x2X6HJt2ej2n
N95G0XX5ssxNcMrDDjxGGQz5t2aAGQZAFXHRBK26QqeMzg7qdL9islKudaJBXfKzgc2STnXXtsN0
bDVXa2JMRmK78iKqEHkNepYSj54zcFJspbWhgw/ibeGUO6rMl20dUYvVz9gbg4xDfuLiKzZT5aPR
e3xee+vQqcG7PbqimJJdqCsJM3jWG3cwz0WDtw8dZr7xaufWrgvzZESYrZJsFuuobdSuy1R4DtRY
PRWJzimj65JvC8wVpP22z0k/xsNuMufYD6yofnGKzHhYCtjntediAmzzetMyU4XqV8KHKmCM1g5D
zVmoU8PXdolNtz1QiQUCTSz1sZhTthd5foPfvtoD4wK84faM5MKxYl6DdRD6hKq4CDm0BlcxJ0/s
ufcdgAo8U1H7ZHHWe6gF09UkCWsgj/Mzmxv4KSwcoMEYKtGEBIokZ2a1iKjaFEp+GWEqHNB+wwfY
SezvQutqR4NzuxmhO9+5wNJ8Ov6SjSEGPCiesVsWI79jelpshzoxz4EU3h07huUWJmi4DkFZnpYY
ZQaHiGd9K0PyuDMj9kNbT/GpjiO9lbp9Y5uJrZD+ntWs5+KcoN6vISKRy3evhN7Q41Aweknnbicu
/ZEGCxN5Fn/MAej8Ez05DQtURFkKwtb0xjgYx3I8+zkbJygPcUCNJqxw4GL8ta4pGu6dK4J5CXm2
pn8dXew7N5o42qYRBKZGgYgNC+zkAgX1wKmo3jgUeL3SZGgea2qO2YNByJNtah5L0vmGbr6pIf2M
ZaUv9dzDRKT6c92yQSd+XZTty5Qny7zTmBuDbWhpLyWdnOZ7MWL2LihsFGP/ya4xGnaO5EatN004
nQjoBHITesUt6iGdQLDi5b4bpvIDyFK4ZoqLRRDK2TkYhszYJBnOcn7dWj7o1tOAxPkOm9RPBy1v
Fk4AyN9mixM3zLmQ9xPKMMftEDAaek25oUx4a5b9eaILoC2Naq+a6gCG/U4sPbZibj/OlLPcydzc
pPH8UoUDEClMNnzGDWkTH6jZp2XB57KibQUDjFyGWtfWvDey6DZUebBG8HjsTCpDp2ChmhK3BbAn
/nTXSmObjwH/Xe4zB1eUnr9aDOMYtQrXfseovZ5CYyubYVcOYJoV1BvK4tws900UCCz5pwrPYm5l
pyE3TwEealAoSGvNbomA0ybVLrr6YoCy6IYDyeDh4zK3xRXkbs5+gfUArh7Lx6DWGO9XssPsUE3w
ewlaHIWNv5gNKlYdETyYycTicBWp3E3PhGPMyo2w5kuH+DB1hvXEAscpQuAvYS4cWZx/6c4GN5pO
9lr3znyP6cakdbgyfZVH9zUhW39wi7vaxHkUJo8plvwma3aNSOjpzQ21t43MuiWpG30TyloWavBG
eS8bXraRSNtN4QbOc63CxvNTmT5rraN91owsgtqUwHc52K0HFtNtM8b51vaADUEpgaMdatu3O++H
KuocQJpnEOeRN4UVfq0clhQHbOa1Cc1CRlj6gzeNn8GUdOcgIqVD9sg8pHUU3OESKTa1vpYdmIiE
LkXnE3NvX5HL3XqJdWRZpHBiBPQVVy0afVNtZBntw8q7K9nWX0+UGMeEi4+Iala/hFXo45DiSe6G
b8FSnmU8HcBT959LYW6a0rujAFphLfUaHqby0TaCR1sAgWLz8tFxUF3lDWE1O8O1QSUHdq1qG2X1
dkzErZyM5Zxp/Mykm+8H3oueTU/qVU46ZFP4miCybaZBH3uIU9hp7o3QvKlHFGMxZHu3NwO6c4z8
dczxnLCLGPcdqLBzXcz6Y7Q8+wjQrNgFXdDi5PTAXpl1Bv0XR/Z7RHQOOoGxYvwQ9j60ZLZCQ+X+
aGWlbqDr5b5dx+lb1BvifdTLmTcJXLHeZaYelJ71PeZHcgpDHbq6L3zWQAhNNmQa7VjYipXrh0Yv
fXy/xEB60GWgtdx3SbxrLXTwOGbwa5KE1c+hRIT2uIH2Dfpkw9VolfnFUcSnjL7bJiYvJhCsr4Re
xjXRnLsrU6kabPGlW1rWQJN2ssa8wXiYHDOg3gh77zKOt64B0uc6eoymOlsnrXlvL7m6zRPmfD0V
Ejlph51IqJHwlPhB85lFKcL4QFn6AxoaJgpEvlRWpy7DSkZN6RR56Y+EnPFaLMLZBCbFpkR1dgn0
qH06kFuM2KbCbJ4dNnWddzU0zs9tTGUSYtOwhjpKkoFAkivzH3aQAHXLExe/RXVydOVxbKtfAXza
63AoEaUSjT8igKd17YPDs28ZaK4uQ9YzsGdagjPwznoZn6gfBkSXWx+BKyd8Xi0y/2BMYI9rDAby
IWrduyS5UtiRxeabBiHr0mIx3KZdJH12xNmmDuDwwDwvv0GewYsvoek9S6PzxrXTBOGH3RaUP7gZ
QKs4zHGLFWK+AdXV3Zd8YysvtjiCi8l4UcHkrajroPNvgS45k3rEfzHi9NxDxyJgIkIrpTIIZ1bX
l3hiY64pqY2apvlj5tRArHJCk6s5wvCySorSvC9aM/tiiZAPVIt7F9ATeu4Y3K7qcQpuScEsl47C
F3OfFzW1AxXy1rmdVf3FmK4SMXveA3WvPW+jaTjUkcGNpgKbJivhQtrVRJHUwr2tRWrucreqt2y8
9XHSyVuSd7Q+Kwlvrh0QUIFKWm/tTGIgyXBIU191NW5BbHaj+LJETHPtafqcxl7u02SaCvjzCEEb
O2rc4UVOLkm2CvYIi7ZwxuPSNO20MxBwb5u5n0+9vBJWr2lJYyD0VRa63VEOv9DAYuNLFV4cTWec
KNhl89J9CDC1YMCOs5ke9n5qniPX4IGxu0J+DB6juczEOgFBebJvKh2JUa+soRt3uQ6xJZgidRzI
zIKLP0sVZQhqjOKORo/6fy7LsihOrNVQ01jGY7ERcUH9SROXnC9m1+oAdw2dgWAKTynodo1D//RW
achZyFtO7b0WU+22wMrAR6+jqZnEwwQWqNpbVM4iiE6FinsedmboPkg2oY9LH1fqLaVPxtpXwCwF
PpNA22TcivbLNFHfuNJ5HjebdADudNC8dtRlsGi7Jtg5twUFxTPns6v3Pun9hZh+xQMbRpgNU9v+
tIAaPNWKhskD2Y9heKyHPFC3HDR5TWsmJeNNgc5+9RfM1M7zmm2Gj4IWZAbdAQai+yj38upokvkr
D0tjusAQY+a5yzzExN+GtOpPY8B222xyfi9TWsTh5pqARtiFmwZP3sqkYeP7DK3tYDLp+MyiwoN3
ruDYic4+uPTXXKLcpbWvZ3zG9RFrBjTMcgYnmvDWeh48RhFdJjVkT3GIPxRaPrflwbUFPeHMD1eJ
aA2qt9GOM8BR+bBVqXQOgdliJYEWbSZtecdrg1bVgtNsHjVvSebiS+/r2i9z7h6mwlvdyvqhjwE8
kZDxbgm55G94PT4C/H57yxleiskkkSd0s8EDJC+K3oTHwHAes5yfk4DH89JHJTWvGJSD+uhdk+hJ
P166mP6+qpJbM8P1n2KiSihNaJmgJxZ6tGyzl9GpKmaDcE0WD2Uf6tn9XJrvDSQwTgkBE0PFtJ7k
u0q777hd/KmcX8bRu0WKfA16akpJG04d+kHywqV+7+roghbMcU/UHxkNZF16sIvua2KU+9xhsrLg
CxuS9h3D7gHu1jrvFuprKbNwGDGFVX1IamiFSSRe8Ak81K2xjQZ514MdXnU5QTFv/G54lYMG75W3
SrSPVkZvZmbkJDrGh3Spz4y6rwg3gY+/Gs5TgHqs1aWbcDhSD/LDUwgjdXpMg2m+wX7FLnRgM19O
zPmAl4X1cL+U2dvsuV84nY97lPiDQwhrrR1OSDyGjlHtri/BIt7n9Q9qOVaOE1wyl1eZyeCFWAqL
77AeDedL1i2nqMfKU3sD08fW2lLusFs4boSZ+9nNfB/2fMAp+E6XIEGMMX6fMTKskbsP8xK8Z27y
lR44dZJG8QX94zA3ILhZJDf5DG5elfnLxEjD761h1xv6Q2C23oiF2EzjxCPewtFazWa5b3gLVmF3
qyuLnOCglo+OnlFiJAk/98D8oqAVASQlz7JBfRNEWMaR/MiKf0m1xTsTJQzaHFyJZ2ffmlhsyy4y
8HALd61kcpoy48bVFNhUuPzFUsFfBsHNQN58GHXyXKT2PVCEXW3bzT2oNk78Lt+y6xANjQ+K3S1x
p/XC/59Wlt65XfZYiXbfEZKqdLELE/VosHU3ppDZ+vQy1WPwnPW5n2Fs0IpyMy99Jo++qTpsu4Nx
KCsBgLTZ68XZN02NJxUH2URpQAiMemeQBxu6YN8AtyUFxdk+fc4Uvddu5ksrPAC7fsQqiHtozI6y
gXY+EJnGQHnsKrkzYutgtuI5oIBuXfXxd2D3FlA8ptWG1cFwLfxQeQ8EXNo9/r5yxXu+JhECwF/S
QsCDv87m5kLy2b0bnPoOHeWAZPOG/etbwMZw4RW9gY4V3Mam1d+gqTNly8v3JprNk1epYm8oTU01
K0ZCfoYi95mIUCO8yzgS+xsSgvSV0To+56iXaZLmGjnbWsXjlG7MoMvvs+hatKSqE+B+ouSYuFaA
Fu+y3Hh0WsivCU5Jpz27cfBk082xjJ730IcRuoWgY2bGQjnJGp3DozrOXGtUnuNSWUeGCGtI076V
dmKPwENpRaZ8ZdmPTJQOM/463m2YEkV9WiCKbFP4Qztkj/vABL+tWdcnFMr9At1jCoQfJ8PeBvCx
qw29hS2AmaO0PxfsTa3wSPdXPnoTD0qsCeSnxa2Z0LxreIc6vAKF2m4VOvqos8V38TomRXVIXAbh
mK7wNIqzaG6BDFN1QWh9vMYv4NWvLInK7nnrwgq+FXHNZMvFWDaB7YqgJgTz8NKE1carw9e2NLlj
213LK7vkzAgI9sJ6vSrqZjPayUZ37ONz3HtnZacPQeBtaSyAPPmQVfrQ1O4zQZjNsOQPii/c8ppD
rzitFezRJVtSlW4dzcDEWCgh0aVJqjOASFsMIB85gpfsIeoPN1r8cA6fGnyEG1jgzhaCNTZJAAbr
1sB+WarvRS72i1x+wE1nWEMfUNI4tNYZwfUDaKntpuEp1gMDcX70tmYHnTkP0bXzy01cvy1sNEGD
IuxY19+GuqCXaPySEk7IxmDbyWnjZMsrdpR36dEUEOCnbSoHYYYwQC/Gi4u/CNrnaS5qyB+1r4HZ
Mst5mZagW6UyfiWldDfIZm317QnCwG1Mg9/Zzlk77AARo0np2tRB6Duz/T431l1qNwAK1LSSkEJY
8TMGvp3ESpO+VKW7xeYxrfryHT3tMDk5uIQYqGQQmocgGG8MrzXWDLDYXF5hrFOvnsOAyGEOXdTl
n1k56XROlp7MVBE/ukb+7qZ0qODkxknHEFrGNNGkYCk7u5BbSb59h9/ggzF7SOSupU2k790DMQ+k
VWm9MwlFnsOXts0sJG6S/g2Hrao5VjmFJkVURGvkvc+eS7CJvVHvRqfdsx98T1tKhCUMaIeKPmr+
sI4MrXefJ9lzEYBeeQONYrGVZWzvYVsEAzRmNf8qKS1nM7UQ/qWLdTLEm/SYt1FOpEe4VK/3JPTi
xjSpP4lIWC8uhJaNqtJm2Y5CBg8tU3Ew4G6JlcCiCSDaZUFiPdPkynAAeL+Na3TEYZBXWZTTPpGJ
yI8DW/9YpAaKG7PC0jbOnfGNhpJx2KZpZ/+gwFI/EE0fH/BBUE0feWLiOWf3hM3XrVgjwszqUThJ
Lbe+Qx72fQSsmq6rZhbkLlBEeNPlY3pL4o/ZgjeoZ3bOnrW+2hThd8zR/DbpaubgGAZke3ROHPlq
5MVBFltu/KymAHYJLFjyQ505amcdEmAP9mldcxm9KSm4I6gDbyiwwP7bHhKPIgLsLZhR/D5tewT9
whW7aS7zLyAjOmJbxHvklIa4u/G8yd95Q/9oJPffm7f9b2NtWuqvhm6PTfxfNx9F+tPU7fpXfp+6
ufI3V3P6AbsFTlF5DvO432mb2vvNxonnWAD6DDpXGcb+e+jm/eaa12kahDv+lmFf52Qts1kaV+3f
2LYC9NOO4XqWZn3+JyO367z3j/Ngxsz8VEyHHAUGlFcaf/4HfFUFqEIFQz/5aJP2vedMTEuca2tz
m+Tj9g/fyuX3f/WPfMsr0ek/PosKRQ+0qKuYNf78WTFooSLWxQTgna7K2LxO9HE07AnthJc0YWv/
15/3Z7+bdhgU4Kl1ALr9gnPTk+Olhcba2pZtuBlGCxtwTpbPqqFs/PVH/QJNgnZoGlo78jq31Axy
fvnVrFiLljYd+FNe4F0gcDSffTD31CSBRcImHATnJnHLmQRhw7jtn3+4a0sNB4uJqbJ/uYYklzxk
BoGF1y6KvckpEHQNqay7BPPk2bBlezFU4h5oIkm+/vVH/0J2+9fvTU8dvDUplcEv/vMlRS0xha0V
pYECX7ty8nRvsrH8G7Kb/NW1wNcrFWhWcGbcO0yHf/4YjVnfnstuwho2pcdy6PobdyzRR/JaPTbX
WyqMC45elAqlF6fFZEvEfr6AJe6Hv3FQ/MlvjCGJ+4kaMpC3/2Ja/eGBCTqrSzBWTT67QTotS87d
Y1SW57/+Xv8DjXX9jbF7AEblNwcu9wuFK1QlDUMu11S5I8p3LlNmIMip11oYMX+xyAvo1cKRINp2
i4PvzTHd8Em6WSf/5sv/eSKvr5dYWvwcrDouy5F3vfX/8AtbyPJUr/OTeH3r7DlxhS9WN1onwUj5
azwO0abQHBr++vf/s2/ZYrxDkgdPgOf88qGuW4+iWrKZbgsaKUMv/C5nL/zdQoL/48/bpv/sQ7iA
QItBwf7nh3hdRV9LRr4YI2CwSp0o5dRd/Q9uGAUfkNXfYH1lof/5+2t6q4rG9HrDmF506nPaTLrA
yY7/+AtTvEFMWwGVVOQhf/4U5YyBM8h68qeUKtHWjUCcA0v5mxX8T+4FU4HOxT1uYtPwfnkOG50N
tiWD0e9a1/SlDAfsTn1cPs9o8ht76sTO0Vb3N3fg9V/95b2Ba0nbktOeZK355XdDxEBYRf3063HO
t9Y1sRvCTPeNPDX/Zh3/Fed4vdu5Ezgu8dBxrZzrSvSHuz2rK6vAJjz4fSwsjfIVmx/0iFm4gsle
mFAIAfHtJjmk8Dow/WXrEt/8d0nm9C6SSVBvirQOJ+KhTEP/5n79k+/BsylGl7z+uaF+fSiWBKJ7
qMzOb+xOHvPRK7ay7L3jCD7nby70n6w/XEiLNxo0TZtl6Jcr3WFEbctppPDPQao3qx3vlyfM5Edp
hDf2CODHTohiV9GJmeLfAWb/48F0+GiqGRQrrAli9penf+gDOUtX0Jag7RBtJcj90rXCv7mtru/k
n24rHEYmLxQ+w8ROYP3yYDJqaDRdfZ2/CJNOjaqeV40hmS4s4bgzXeH/9ROq5H9+IG8vcpIAD8m1
8qT+fG9dKyoWQfeEr2ZtdutsyhBUsFjamGMjADIMnyL1rRJAKYnaTOQLKauJ471RMfRlAGlEsN5a
7satcgDrHxWlM/S61U5/k+VSVXtc0OVXQDHY1XsXW802y4rEXeUpg35kyY6qv85G+KS8bBA028Yt
8yfiHTLeBpSeUTmdWJrool3VE/W1uYklsVkoRnVz40UnYBlWRKxJafUZg3MV8zLe9LkbhdTzwQle
t9JkgJfYbquem4b+ItgBtoumUJSxuXEGGj0uRVqV82kpSse94DQCmzN7M98AYM7oq6xmssXuvFCZ
HlODtS8sup7WxeT1jy0u6sfUpRAL2W7qutUotJc/FkNChICzosI01hcWTLbaheyyrlx8T2srlMwg
6L3Cmd7bY3aHoMBoYinT6lIA2qBApXdQezHdaBTkmH6mSvNBZVQH0ZpDYvJBMjbDmhTE8/c2zAFu
Edppv+NUpyq6Z9E19kypougQeHV8k/S4g/Gf9qXNhBOpZK4HsjIrpmXXRuZ+QSxQ/RKWp9o22/LG
1tXSU3aHr5ui47AWZnZbho0FRGogU4TfclAD+LekytFBeHFstF1JEwRe2aeHQQStcVCBKL44ZoeW
HMZgs9ZV0XifYdlSK85oNtU+pX74cUhldUfLlepWgVh87bqKeVVja5p/jZQb5YFB0JAcCY2Je5eJ
Aj46lMJuZWJnHojCsgkhnsCeY53iWMPg5Lb9sO3IdvSrElTdR+XQJwg+vXNIg8B5pGnH6WIqkund
0Pz4M4pl0cngbBXDTJvSwJZvXS+ZONZ8ydW6hNOZbD2rC8qTOQhywIplp9+QrbcuKV745ihUDbLR
5Nt8mrNlKvF0993sE59tuhOF6f0dIeLI2oS5jBmEa1G9MlybFV4Lhjt+EU7qjtR+fDNldft/2Duz
HbmRNEu/yqDvmSCNNC7AdF84fYt9X2+ICEUE992M29PPR6mqWlJ3ZU5hgAEGmLzJVEqK8HAnjf9y
znf6rYH0+YsaYH7isEuqQyqT/iWeidzatA17fPyP2nb3CauJ+NCVfsaGJqnTb9jrsJblRGe8OUUD
WBN3DtHH0VJ2XwUnQLDtCwTBqTvxNZDiZWKX0NpnaJVVu5dMudy7yTYMtqy+n81bAVDb3XWO8qZr
fA9L6YAuraGgoaV19tD5GgMZuuwVVwSSDh2aqL4J/RkcBOGirZFpK8cs/JPax5MWmhwKJEwJnBmX
4Bkb/c0DP1E+4P4MEKK5unlAokeqYYJM6IbsGhOnJ6cgZ0XCWh6zWbREQOK40rn5koRc5JmDK8xd
iUASywieDpFE6twJVPQEqpNxF4VN4eOujMUPxPL/Hyv8m7AoZf65mPeueUurn5W83//8j6GC88da
C1GN++D9LIYHPCN/DBUMy/+DYjPw1ySF70kd1DB/Gys4NlJeCOemR/VGIeHwW38bKwjvD/jZJkgB
SgxqYp5e//E/fymlf8Sq/PelNWvk9SH9n49XqnbbsdfOGz0x9e93RfHPlRScoT7Ni+ELlxwLk8Rz
Bqa7wYjUdVJBP7KeXcCcufO87CwDH0WUStKFRuF8RuQoxS8RM0P74Haljc3EX+b8KfYQUm17POIr
pwnDvDXYtn4jCy+ApddazEYxKsOulDwwWRUVUjNaThfRsZKJGKU7hY1jxKNpPUwsrinyJkf2h2VY
1ezT0ppEGrntes0zOyxJJmLfv8vckjlnufgtHrGmvTYY4kG1FKvO2GyzbgAwlLFFXDIWv0gjGuMh
cee2CmMiHLuD8mX1ZVd9YhNGKbL2MoWi9OILjlfY2zNe9qSb+tAdq9X8pwq8twPYnwQZb7roXdp7
otg2tWGStdkn51EXO4hCcVPcjmbDasGemvnFEDWH5dQP2rhb2rjO95kcAvd0hjI0g4DN0vsUceou
dot0JOA3nm1O7I73sTNwRG57NbXTK3+bDQZe4GG8T5glGjdBCyp+30U4nkMTW+ptht9DXgyoOlCn
qn7MWQUELCfbPmpf1GoXYfLZV9EmmQeyhkvQD3dJRQD2xpQkpSNAMlniZeM0vsgqLYo9o1srDpsp
TpZrbVttvvcxZBMg2EKEQQVpBWnoKCs5lSNdPw94zyPI3W7tW29ph3QbZSk/hcpE8wIrIiHUYozE
zWhRq4R1jNewUWAwANgNybSn0sCX3sbD1F6qxG4a1mS9M295drUo8SQMN+xOLrJmG8DxqSdanskl
x+qz7ilWt8PgRCscTUMFqoik3RROkzs7GeF5PiHBY+KBlwFCfUGnln3VTYI2sUaOZn3UssOtrXgC
MMSuDXTEonLerNbnQ2JUxlIi6lXph8qfEX5ywGdIKLmnCBqv4bXj88rHd1FnGlWyMBV3EvHyyzbN
WV2wv4i0uFqI9GCFMVl8MSetAVBjzajiftemRlfqTcsPxrs7LG50BsN6XSk4GGv2FTKvawy/poUI
bhyMO9IufefENxCybJXlL1iQmGNHxFhZjO2sbpoQFZigVIB/rLeiUh3MGqRZA1+ikaA3X6earc8x
IYUjywDA2BOVmLLrpPxwchtAAmWNntAbAqKra1RlMgmCR3xYLjQqnpl84yWYmheC25QgxLwcov2P
y3URoDmetaX5viUSHB3+uOi6EcHF3m9oW7aiX+BqJvmI1s12i1yh5YJw5cSD3DrYGLnoh1g+i86v
3RPwBJnYxBTkITDj/ob3BJFtmrDOMBTh2rLw1JVrjbirCrAz75MxOmpTRfVHlhfmkXFcdpZgBt0N
vZAnmkkjadsNMpnYF6v7tfqKUdtsl0q48d6FVnzpUWlm7P3MNNlndUfxBzvGxlpr4sSqssh8mgbY
oLJA/A1iY35BzOJdrk6oh2CARrBBclu/Yk4Kzoo5TREkg/cc19xEgnkr9P64e4pHM2pYKMqxvpB6
nnmix012bY+q0XD+ffsYWwyfQOF4yQOSnzvUw4gU6iQFt++Yg1I3vhg1iUd8BXeD0BIXIuUHskNN
vw+bTRq80XUBU6yPRLqEeRCnYjPLllgxy5tvc4IRkq2YB3nt4pc6R1/DZ0B0971eiUpsNSRu5omo
y25dCzaK+ItYduntjNlu4j30IZVVuj2PR6BUTD9njmP1kHsqu5zF/EWML6RGq6bMXkAuZmzAseqe
DGUdPaGPv9O4OE7QGXbn/PTFFtS2fgF9QdODtfEkDwD8NYWuD03OpTuoxsZTkmbV6UIY4g6Ipxo3
xuRbtIXYzUKg2Ny5mTW04479EqJfWSRfup7LO05s1mhNFFACZU3fHghvZiHbeGVyNQZtkO/Gtu0A
G/Ysc4noBk+d8EwQq+U3O18Ch2UMiXT6m58UKSZV3NsGi9ohequBGB4hBotXXXaAaEEUte9pauBk
i6Cu37WQU1jp0zPglBRBvsVXipk7cCg269h1L1mwwTHtSx/ZgK3ZGOdeWAEiOBWO37Kz9ZbXYa5U
CLVClxgQGpcOhDLvnUcjpMqcJFgy0TN1LOum22LJtOik/MqBceFAiCTmIjPqzaD5xFAO58OHUU/O
p5sMX5G5dBeEtuDWphR5mJmKv0CN9l4NfxrB5vTNu6rWlX+2Wq87M/KJVfcGMru5LvhWeeCdZeRD
BmdmMbS3jkNSONnwU7rFZ9x8zrh2vlBitdec8C0GAu69Sybz6hteGe9OA+rZdqNFi1tHBE3SFS7N
tiuQ0NuR8G8a+u+3ErnVTWa46S0HZkkefLw85dYaMeMnGEj8Jrrwi3z51puL9UTDlu9F36sb6SFa
b+D9bSpzrrdgrmLYk1GKBrfxgq6/LEWy3C9wopFp0612jMq6ZjiyfpXBS01FFgMMgUO/y3ILs5yV
dn5HIOUwXySsQV/IwuVmF8sQbBYb9jwsSkt0YRDr4stn7LrKsZv+0e8Iq9lwHPgFlPZlLccRGiOe
V2JPEBG4M6EcHsbZyEW0qdzK9vZjispwz9Mgf8pdNbh7lS/DmSMrlKgNTK9Dz1QvCVtvkPC8W+hB
yKl8pCyqlJ9lFtenC+K6aSNtGzJWYbFCPyRsJRImNAgidqCkNejgic/AfyDSesbkWEGTzDYFG3vc
GAwGnkXLiw4nU2ZyW8rJJRRBODHCn36AEUcRlG9rh5tri9W8CWhAK+NTeDox9yiqkczExQzmXNIG
bodgUntEnfECwA+XDI+7hrPbYiwwoAQWZJO2faDPG1mzkcgj1rzbvhWuga4H8zyOfmysO8Z64AlL
3ETWa5061qu2PQyNOoCTWSIRaw4ypRTiGWBCY6rGoU123TI0+pouakrPwbDQFjfRLNRpLHVASiXH
eX4eZEH/nKIdueGJDBTMIV8A7zxVByojKBacw13TfGgC2gvybNnsHPKJ7KG9N9k8PorAso92hqMe
vbCCgp/giAiHxQdgRlSQa6DCNqlanShzrZuixRy3SSEsXMvRK9tNnljNQdt5cFZClfB3ggKvR+4/
msfZ9HFgO0bqns0R2JAwxZB7tKM4uxV64rnqsFP+oji6dMsM407bi9Y7tex+AmPnLji5gyZA58WB
b5RowiYcrRCLzkq24s7B1JHOw4I0M+esLieuf8P0V6I5cM0UVHvQvnhNHPmYs8f2MucZKkMcITdO
lJT4crSJlsxuTIqOaSDbZIud2yzRDzszSXj5zM1e0PfswGxQrC+UAW9dFas7YFQ8lpe+yy86S7uf
sQUpA1Qtoy5JtQXw3TUu86JsXgMrDogGSwr+ftRqFuaB00DGTtWQMd6YK7QAPYRuQTOfupCre+Dd
wM9rNknjgM9pI8sRFUJpLi2+JIzQ9kYv0oCqmPkt+CFpWBgcCuWGDak5j7jeCVnABOM/jyUiolTi
4gPkkvqPrW3icl96zp5QuQE6nyGxT+GU+wA8So/bt0MuT39h1+LRb7LqPKgm3v/ZVjLHipF55+4g
A0IuTO08IC+vXxhGDIdcBdmrw36VmwEU64dQVnvDNCyf+YmxQ5DI69onFWaaEcy1WaGA0dp8jfoY
2uf4vQlIWLSJ8znPH0kJ9yNY9Uu77FHx1P5R+SPAfMdwEtD26FPA0ljRF/ic9MxMzemE5z9qEttX
5wHeoSxsDfBTWwYLKPM0Znn8QqySQrSs9vKUWN3yqK1ZOzvL1cudN3Rev0sCXDAF9JUPYWNVw2k8
+dcknENbqwoHqed6WEgL5k5YO0N/xPHUMSAcVzAK+gx/HtNjE60NYYIjZcMbn1+Q+1if9InR7RoM
JicwPz+kq/BMgtA84aYboY74MZZ/7BF8yOQeH7FeESXnN8mNk8rss3NK54uxnHGLkRJ0EwL/u5iM
yp3H83UrPKPEh1mtVH2Y3961y+37GREFsEIXTPtZARdixgVWxN5iGS/aQ9vN3gsZKPYAZttkObz2
X/5oufy6BhV8NQgUWiKp1X6FiTiboKi7DcJ0zFt2ZQ/HQTjVKeCy6cDDcsQJap35mENUSAyV0Wxc
c7o2qTwOWdA9pYQoPVg4es9E53BYmLY4LitogwSwK8doxbNsxmbZlO2YgNnG7rejOOkO7iyqa2HY
EEC52vP4APBPn0xzgVFitoaHCajuwYsp4FvT3telHK56pmbooHs7OF8K76MmX2NBzpSY3KLBUp4h
U8owgi3cI1GswW4HqfBP03oSJzx9PpMxjj9cox2Oc2LZO59DtdoGteGemxls2i3SiLQOlcwCuJDY
zG85JYuL0kdVySYPdFHRcHXyrA/WYB6Cu/YIft3nGv9gqBl5b+3GorRl8RCWNH540IbuukyB0SX2
OFyMS/GJqyjYD3BVTzrXLlAVGeIIb5c0Y12uakij/GQka+9SNOxXQdG7CxVe3cl9BqtQHpK8UpdO
3UOMiqL8gFcTILcRx8WuDyIqS+0lhIGAr8NOoJBabYoAMhmcGerrCP9ViFYgw5scDTdIWN+WuJlO
KS/UMZ/d7rzQHqHWNjnCokQGPZTJgCyewTbPZh70TyMDTxDrmJGRmymUZn6AoNYucHEJrs+TqIFA
eZyqMXh34HEQlmASZdHYGEYboHPqzBqLyNiM0J6DnRLZ8FUAkLz0LKoazskA2TzovvwwGu787o1O
cdU3TaNPpSsHrCIGNxFBbxz3xpJ1H+aU4Fo2c4WDtlQ2SV/0hE6nreqQe970HuWVb2H1GlgCGHNc
k7xk0KBwGS/U5B3crM04pfrO8UsD5rNNLGliyiiEm1ePPBFNuWsAkDi7HiXxvo3Ei9MC66+Qz4dl
Zam9bEckhpNhYPEwvQPAxQoYLi64BFLxyUT/gYbSwLelZ56tXYYP2c+t6KSdE3oDS1XzsUPe8zAp
b4WZGK7Md67iNU+uZT2hF0a6rqZgYhwV5NeA2NtXGVeoFdO8r+9JrbnHpKSuisn1uhN4GNw4Xu7o
7L6rhhLgeqBNFWo3G6+JkjKiK7YhQGG7IXiszKJbF3DjYe7jfNlP8ei4dCvmvG2nrLilHlwJjDa0
DQIHu3f0H92bBgrCxKwdvk2jylHd2ytAjojBoSxgmaJOx+8OuuN0Gtpm15eDcckDsH3XZLlcgxFq
wy4aAFy4yyguUGmXNXDxLjoBFTme1DRJN+VAerVX+MvWAxD9vqSqmUMevQEawvIsJ41pY3VRcrSc
koNCL8nRq5mhEHKhIGu42v/sRnPG7ubRtG2VN2tqAJd8lMNkusuNtwz6uZUzUVta9Op67sgwqBP1
yuO4vMtw8e78vCyuyxljNT/tQRuaGx0fjv5E5zfKU3zti3kae34/7tpyMl6XTrbPfqkum0ywS2T4
GU5wsp7TGJ0+HlmgKksuGKCZ6UuQ9w0bHc280DPuiO2aMGPDLT1SMwczYwyDaps+GXPS6Jbng15y
6JN5dbC7yH01ypRUBwIqLzI+JVUPbrZVbjRMG7LGK+TykO7HXswnOnGM2x7A9Ak1j+RWsG8tlLOn
DP3iELZ/tycXwSEjW+FkQl6U7MSiqnYT9DYshMW3ZkoAqdNLswusl0hT2Y193UUo/4z6LKgHdnND
U716CazOtpi/gCqN+1YU6aMobE1hBT1PYX04nbAeX+Tx4l4KjzwWzNBwDqoPiKrmvex77qAeeuJV
ATjSGaf+UZG8kZ4b6Bsfe0eyu6l89eID+05pDfJaXGfUEdNrJbFAhoOnzYJ0DJ3pLf2Qy7hrTGML
Q15JIg6+lbFqr9OlZJjqFTx5tonZ9vde6VIBQjrAwDmvkyDsS2Z7SOyBwSUmS6rUQNUmS0ICIh4g
g+ttOyRQBeIEP4RRmfwBGnv3enbG8p4nbjfs3SqllqpHwtHXxAjGAwPNSLm1GqDOZ0rVUbKtE4qq
TeLnY7qTkzU151QmQbZtVccxMznedy334DN8SkoU5T9N969/zMZ/1sf9dxNzSSInBSXZqp77m84B
CFw0Cjv4REKHur/UJhRi1KBAEGoM5U6tEf2KqJsvvRzCzJ9/73X3/Ou0Hr6UsF1J6rbpEbP4627a
d4ceoP/y5td9dZEGtj7glc622Lb0NrVafaztQt8aUQ7nINOG+Vd6g//y/dGF2HJtPRzEkt5KJvl5
WzD6uouTNkU/XQzkJVaxMS5Hz6iwv+qmBDUa50wsMfWDmfaG70tBd1g0o4J57bF1RIYyuiz+D249
SmKnoEXYYU/zux1LPc8Jaw4xDKOmVyKEL7GW/oVkacWq/PoW+h4PXUKlidtcBWK/fXyJJxNjchmG
L6aVJLvSrDxmoEGazt8ilpLDfQNWzeThFXAVTYZpvmekzfb7zmNAuxs7zYiJtgWA9SwxNZ1E2piL
M13HUBtlIqBXYIVriYVcLB/jH7RG4/zPL4LfAkNXpRVeWxAsIGIk/3J++xSMBB/cbLH8FFaUEybY
JYzyjarCYTIMDBjxXVtgNygD+YySyufNJXhhfethZD86sDfLw8Lif9ha3z8FozXc4vpff5G+hRSQ
wo3bhNf566Vi2zwvvAjnvdt0GHMi23DrM2DfvC5qjxuVjOlnkCvWTVm+8CZ/vyqCOuA6EW0sXDax
rMk3k4cthQmoXIK/uI+/53j/fDOxQue9Q9pLRLTpCPM3ZUmTyQWwLf4M4RRcA3Y+F/5rEbfNsDNm
7vC3suVd245G4uQXYKahdnJuJtllPLt1coZgJZbHomgiFloiSQvUGTRn2DN6ZwGMAx+qyda1ECOB
RIajmsWjROeOY7srWL37QCydPfrEYUKBTs9BUd36BwzqJZHDXEhftE7ZLcobhq5py/IknBbfeEOn
5o83Y5+498EEmH1jIxGo/+oaW2+DX9+clQEpfHS55KwG/ir++UlhxeIiaaIWR4fSRTDc/jhUe9GT
Emk1zCAveS4QRuMCZhm2Xt3N7kk89UtxGVQJaRKbdlYW048ppzws2op7qZ9sbqOonaz5rExbG+yz
GpXr/4Um87uI99dXvgqiEAoBzuK/ftehLexWwJUwwCOcZUoujdSnO9MqXaBHUvbVWEZqx77oO0VP
2KWpQOcSuHF+Ks2K/3boO0nfaPv0EFSsaNHgS6c58hzIszPTxSe7hykMX4zNrui3ba7ZPmGH4K+K
CXMDRV5lBuPW73Tmo7Uo8+WEwVH2zI7CnO///C779TDzBFpFBqouvDCJ2hzF2a+fUjJaM5x5JA0l
SUhrExCHOQLuk9LE1kroCSMN2EuUQw5pB7MRQKT88xcg1u/wn+82r4A3mTBSaQKaI8X4v6jdkknO
xEgxEk+I7ti7seVQBy8+Y5EfWyneZs85CQDWPKcG4uAN9uH1ZLVi8U0m8IZClBm4SAXz5YjsNMat
e/Kq9OtKwKF/oDU7MYYxancwqZyD1HnRbHGJ04NXciE+AMc/bi7pMGs9/MUP9/vby4bdtnzfsqRr
Iw61xa9vr0zc2IxcRV7l0BLnSnhRCCyaV8+QI7igEdZkAFuwkCOSVd4as2Iiigc/h9Xi+2im0P4p
C0uoG1zByrW3w5xldwKH/cxazJJ3gSboytUVtw2c3CoDjCEgJ5jmCPVo8lGILBaTf3wzWb5tiDIj
VoC7bkdgWncLDhdyyJ//xL9LuAU/MVIFV3jkdZL16/92JhZG7RWyLj6Uva4GbRY3tEE1cY6Ykk23
CrFttVhv0qm+IKtqIuW9ZnRMW0Fnplo7mf5CjvebPoEXscqZpYWBEOG8sL3fKp7SQbRPFb2eFTzO
T2rdGHdZFlQeIbwWOs7JdueHoR1ITSGnMEp3o4SlfB4gCU0ZmClsmSO7dpC5sQy+qsTP1C4rTffS
s3Pb2usmL7+6VLJtRU5XXuihaos7c/QnWsR1R8tB07yIppf3UrNy2MymyQDy+/+FTtSwbzAHEPpz
PKTDNjb8vNj3kcElUit858gz6UBlX6Psk1AhE3jViFDDkU089J/FTtMDmMKeK3qoGDgW9BUJX3J0
5rDkFFHPQUXc3ab4vkQVOLviY+WRtkBmvLXHQAnedkQrGKG8pClnUxvhMrYzYGLovYEhnYDUXNUC
hsjPURhZD30wM9SWNe3bJs+QCm8gslwUZoPPCDhTAZZelVTgEhgCCz/eXciQlmZj9v1K+5fkQvf/
B2DA9Rt9Y8DbpfSjaF7+9o23b+rtl1/siCJU843+7Obbz14X6u9ymfVP/u/+5v/4/P5V7ufm89//
7Ru2W7V+NYI5f9H9BBwf/1wmdNBv6hO73tvPUqH1r/xQCpHS9YewHGo6cLz4Aqiw/yEVCsQfqLkx
EtF3ujiO1t/6m1TI8v6gC4AIiJxckmMh6Fb+JhWyUBGhAKdGRDWL8gfT0N9/9usfJ/ifSYWwg/xy
0tNsU3UKscr8Tbwdvv9bQZePtFL2UuUHB6rWrmpYOtRS5SDgFQx7v9wpS2JgzGJ2flZ1b3qdsVeD
cTNF3jHL5m4rkqbfO9AoEaPTWkcyj0+QPcKw8DHbRAix6TIhhM4xmVu1Zb+LhYkiuxkUo/P4WmeU
g7FKCHyQGEtSh0YW5Q/mY/Mm94fnaiX9Mbd7s5oR218+xF/e5A+7dp6ZqI0t5dSCPzvDlU6IQrh4
TX4YUP9VngGl2wkwhPZ6JoPeh8qkE0IEWN6oaGE6n0BH6zX62dG8j0lo2tipR4pP4vtPCkmG2hYx
I7pD0WWkEHpW/m1WjTqfLfyO/LZ7IQgPuiETGgA4g7HiGKUsspmOOC7ZlDW8uDTFOG9dTryXFz7S
TaQhzenQeikK51ZgDYbkiyRiZWg1/ZmWRuqR19jW9NqdfG2RYG07U5kwzTqGJ9aDGeGSL3Oag6Uy
4q9AgsjYNEGAaJXweg1cPN4GmcCBWvRQknh8g4NqNqlTGUe8v80mj8dnlFEXTo99k4G6fJjL+UFi
Pzm2IwnHoITLk77yxVvdVQVi3lmhCZlk8lqMMCbwLTLtGvOhP5VT8WKO7vwhvbY/x9bpnsAInJ/r
1ujRyrRv5oKQk+RiJ1Ebz26luRHdxHoEQvbEuxkwXBhL1JLZ1KWkc4J+Cwok1q2s21NU0cbGhRFz
jxo2DRu3Z9gAGaon4+h5ccAZMCPUW3As3RljJvcjXueIVefmH2mnWeSrdtDiBgYhTmo1tmzR1QTX
j5HcVJ5HozIAHUq4wsvAKpQVWAR9d+oKinpwUCHemrbCCG1EzVPEHpqoF8bwt0lckDAtJtQJJoQl
8MueOl9iSUpLpW+JWph2EqVTSFbvmrSa+KHZ+U/uSPHsk7NmQILABPskFLjEcm4e+4i4Cbub74zW
ce7yws7PvDphL48Qq0SC3M8RUtPEm+cnUlac9hnZOIqS1mYL1A1qJ9mWPSGJSfeo2rxv/sTSHh+6
QYxVT1gxzOt4G8fu/GQitNpPY6nuslFV5+QRRPdmXQYHfNNVH3aT9FlLoC+ntGW4KFuxKkiKq6lP
y2d75pZFrGGee+aSMXSnuKmvxDzis61KO91Xo288QehnbVutKHtwPop7PxtGBIaw5g9oiesj+pWb
rpu+zAjg+jzWwC1V4CG91sV2sSw0R2xlie/AVZsk5RWevWdsO5B5PRTe41ULnHk7SSc/wW6VHtuu
/NTTyJw0IIurHQDAZQ5ArKrQ0LSJ2algjZII7Uz3FpgCwm7D3usQ8ZXxXhNZRl5BfCmy/iMi9+JT
wWnaa+jNaEsc6m6DxTxDBOMh711wQecdpuiiv2ycPJXzioJAGLTrPUemwd6VkQjqbT82+tH07bMl
cu1vNvDMDxUV7rOsIcVEfUJwTwuHpFPXuBBkqGOS6QJSJiDULcWxbR2o7UtHaKSNxfEGrtQ3pVjh
Z0BRQxE1eIyhzrF8I9WOKdtjn0Q2lMRbt+1n1jgQqbYO5+OFbidcAhWBqoGfJy8ZAuErG6bIRZSW
8YXWVdHuYGlH+6Qz3MtS96rd9Ya9l/VyjjbknKL+jGEQYaJT9S5m+yRYV8JoCiuUicga0inFFN/d
TQwetn1gAumazqKm8qDFqCW0waOE9JITo0VAKXX70k74qeklAbSw2qhmsjjJ0E53GtHAFTGe+cYo
7eyx9IgswdZNnITJlnQDDYT5Ito2uTeh0lFrT94EydQrDxayI0CZ5bhduuVbIZ2bqemxatNPDydN
2QjWe4n9NSAeZfVJEpke5pv1zGRg6wKxhgEvF+uMz8sOhWvWJykpYCgeW72JEMHduyT8ealrXfmF
UR0rwhQ+YDEU+7Hv3euAudzppNK73mEa7XVzfQ/rBhuSHlXYmNLczh3A80Z08ZHZfrzj+m0InaQe
JlzZvCs6o74d+gkg1dQ+m4ZfnKkWKw+cpw/Oqf0E/zpEDGi/1xOuE49MChHmpJncKSt4ZMnl7StM
h1QHOdPB4ikmWmGDZCPeor+ZUXbM3XUsJq5HupGwEITmdtE5uVgz+LUS5lwcg6aICnPPggG8VFFt
60kdInZOgHmD8UpZJUOK/MGhDTi01WpRaNuJxPDc3yOMjO89FT9ETtvxMff+ts69O1Buz8sw5ndD
j24ycsbhHKNaeWQ1TJbeROGrTZLrqEHmUDpxyGD5YKVVfRlP+rIPWAlYrfDPgoyIUCed5hMlqvks
wdJyLPTYhZHDcwyREj/oyAC6CjyCNUBv9Hj+Ql6iCUYNy4SpiQpScxXaWUTatEX+N+VHrYnxy50M
8B7L7TPhRlNYThxM3cJJBSwFRdyyz7TzjOw/tNPBaNvbZNI9gSouwqYVQDgkzoAuIqGv2oiZMQnp
iuQVPBpFnB8A3g9iK/IEVHffN9XVHJAGR2YwkiCwBtUjR7fcOITah2pQxKSmBh19l2R7JxJHRYTy
k6WEPDD4OeIPuBBee0OA88g+a76wa6fDCpTwBAT0lXPapDOE0XibIctIDIKu4ZEC8fLp4Kxqn42r
B+WJx+obIMJdtrLmgiAnloHLAu1XiOqqo9aCKGKqy36JWOhHZCsGM2xgZBqIDfuh+6abOLmIEfjc
GSOwY8+/TQeLAC46uaOR1yYaz9yhiOJpRxrwNCD/JrQBW0iUf2vrxLprFKD9Yq3TiP/biDGSD3Js
EjjM7byNMc3djYItvxiDTxno6kJbPYfM5Hxj0lTua2aDN8T8DDxEIkUEa56dM8kyVwGyM6xpLAHu
qmynCwrvXaN9SaZFjXpyuei6WOit8qc6v3R625YXue5L5ig2AZXeiRGocUSmFc3GiTND3HhCipgG
3+YZBl30Y4Tyf60T+rkR+o//lxDp6+j9n/dLJKZ+lu81C4WfGyYch3/vmFyoDAzwTVNID6MrJsG/
N0ySxsdhesk/TAxWMMM/+iVp/kFvzlwQhDpqSzAu/+iXnOAPfL98rXVuGAjmPv9Kv2TL33yEpuXw
GpAz2mJt6azfx8sEbiaxrWNnw3YUd5ae5h0smGoT1EX3rW1AQ04omo5JVlo3cxA1ocRWtsvMrIQ4
WWbhkC8IHiMW9IgPxQEPqP+I5eJd9osC8DWOW3brRPzG6i0t3bfGix6xJL4sUxkmLUJCX6ZftnDv
zZm0AzcpKmx+EHREZzchxZ1KJJSjOb71DP+DKQuJwQ5sNPwV3qZJEm/r+ugHBSrIswpB/gZJ0nuL
NvdFWcBUJ8Z9dxQCc9jE3Lowjr0LLGM2oLK5IiyBY2dYwwwrVaMjbHrO0Kpf9j6CZgjgpXNlRmZw
jNxxOg/wqoVxQqJPr6qDRxgQu/rXuBzUaS7yGwoY9PkmrzIM5NAeMvKcT7UBZDpPga2U2npFlXfD
XH46MLz55iVgNEk8o//p691kRWerappqyPb3zFLeZTraB+QRfcj52O4zETDOW5Uh5oLbkw+HPWwz
9CS0E1aGTsbkR/LfGFSLDfA0ME3fo5GmMj7rlf/a9MREcg6J9xp7SbklEl4eHVF2Z0m2kKds1sjW
R+8BjcCAPq6cLwrkKmEjGJpltsAcA/x5g0fupPSN8zElarJou/ZyrFm1Kp95booyeksC6W3iTJJM
QFoBcOQEtKfiopDILJYaTXjHGhX9Vc+KvOke7ZmQVc5QkgNbTkPENg92NlOzxjP5Ulo+urq+N4fI
D0kPXGhkh8emUWqfW/OFHHuLoDIeuSJimN0BwWKm7DXMbfEqpMZ8TCM8H/RW8SaxhieaFH/riPau
t1qy5/rhQjm4EWFN1juzK7l6m3nfVJSO6yvI/OItIkZFRda5bBU6WatMw7ZNLld7z6pSf8cz6+50
m/HuNfW+ccwXkmB4RIo10iMpt5wEZwWi2E0cz2j8A+sdYwPanGq5MuKKJCl3n9c0+WIy1KaXT7jr
gElFLsYSSc6bGkSPXnwiRUVUYodvqbsfG/Po26vYJ3I+4lFSp1Xjk9s7zhpsbZwAzGNujZR5F3T6
pbPj+yaZVhow4qc0ptexk+TgMyFnWiFOBUhFhHXVhraQ7O/WW4FSCA72gDb/F3vnsSQ5kmXZL0IL
ONkaYNyNuDmPDcQ9CDhRMAX023rXPzbHoqpGsqKlq3r2s8tMyQh3gwGKR+49t14Hpd2t+nbu9+S+
BSs/6z56r7QZKTMppCiMd/kIdrsbpoMO8WU3DdZez31/x+Bui2+DNon7641kqK/B1YvIQPMYsS8n
XB1d1IYxwbLJJv+bPibf/Um8TFaF+5iM8MinbEbS37qrKlDB1hjxYKUev2c5lecWnVyobC5003vH
YjQCFu8txX6atIe+xiJbg8yJcqcJMDOlrOiN7BtnQoodmu81xWsSoeR7QydNALpdIBTo5ZPl5B9Z
BohAtSrCamFRBnVlFKdtsZqMpdxzNppbu288mmRfoacUKao6TPUbXxvOpEusFzIvwkH5SEfq1to5
2ZhtRFveleg6Blsspjfy1pxnr66BqyW4CEZ1z15TnP7Ik9k1WcO+z1FnG8jI13nJXs4s+no9Ttkj
isAjGUOcKhp2ifrTlmq+iaQEr0kgp1aCw4wrBT9U6d5KmiQfJssX6eWUc/A8SA+K4x9pwgJIoLkS
mfdC6jEZxCgkQNQCIctG9YIZ6muKK2pdCizMzi4gcUGSbyzeSkl5Xst0V2PMWFdC/1J4vral5+K9
KHPsRjlPZ8fShLSb5YjSxYmkRHQ+UFaieZoTRknez6IbdQDnBRJ7azrN5vyjWTT0MBm1FmqTvZVk
dA6x9P9/5fLzfzPoNe+lxv9cuTz/1392oOl//rVu+f1H/u4JtRnZ3veStqdzizK3/UfdYjr/gR/T
wxTKNMJnd0lJ8Q9LqPkfbPdsqhOIBCxkdQbHf5/zWg5/H/t1747ecG3f/n8iTf1RtSCLcMEe3H86
Wyl+5B8LIGRuvdvaFtmcbf4xpvJhKoNjxUQQXRKj7f97Vf4+Yv6rkMb9DVX56/Lw/sN8/rI7w4IL
8Se0hprbRCzlEEpC5qF6qoB73g8bYhpX49CIemW2s2mcqFTyX53qan+LPpkIKKMf/R2WGVKQ0gqa
18o3xrh91HwxOnsc6Hl/NYXj05Vz5KYbVGOYjkTP6OmIM20QBBJK72RlrEkuRTqYD06fDcm5TnPa
Jnjv4LVSZ6E6UIQip9FU+Ryf5qBYhhmajqjCyDmZCmGqOmIaeP9DDPUyXopIq7bDOAzXbHDJQpus
orYOSGMYd5Tg72l2JeZE3v/TZUkwDK0GpOLYophHIGnzXWbqhbJo7eHs2WhP79pGol+sa94k/t2r
Ip3fPSkgc8FfEEqT/nsTNIhZoknPWdwMvp5qJznP+p69Pu+GbpAYHUMFjR0EndsYqOHazKntqATo
6q9yrIbD3gwwtWGlGJ0ARHqGO8DvjaDbpqohfA1nHdHzfcKXyN47Zx7n0OO/SnJf6r2CbvuWazlm
+CnRvoDHrqFeP8JydyNqcHpHpc1YcSdtLTOCdHD+If61NeDJRBqTUUrT35L+E06+t80kSdRajcrb
6Ac40XOycgfnHLTeLXEJEDHi4TXQLHjf5M8y2SFoNTWB2XvP7pLftHoo1gSMX7jHzVPfmj6ckPpx
9JLNFNtYRfSeaZ+noxr1nX3AfPOOPv9dVrE5vycQ5Zk4ZGQTYizJmPeaG/al7PusgagHRMj3wA2O
4cs0y92E0D7KpL0j6Q2CdSEfcYIeM6QgUUpoMoxZGYqB+RNYI5+IhW6F1fgHQ2V0tUEVGoY4SH1C
3BL3uwqG/cmcnZtdm3eWefKZ9ibWu+TUEksZMV+cIqFiplo1OxThXP2pjPIZxX5uaGeciPAWuxsm
3XOBsmfX9sNhYgUAzPNeO7MEZdd30mIZzaZz6snhAdZNUohcdkzfLwYo8oqoxgeyzK+Omf5kzk9J
3nXPdNdP1qgzQl7Oi1XClx5jPAzTUbfjnQbGcT3SK1OWxhAxVRwt2vBOncHrz8siDEeM2yit+d1I
PB4IVjIHKBoAEvcJuxkmXYrXsq+5RE1WdQhmWkRlnb7ZDFJXWjBeJn+B5DtoaGZ0PSKBhxo6+GFo
QbNKAvKRCCpHQt3/7IEoYA8d4V+AybCIhCcKaBMreJ1t0Z9ao2JchznPEcFRmuqhVtm1MZMFkiZc
aKWfSWgFOb44YO91VDlVnddh3DbzJrYa8J2m8Wq2AVphn3dxAJfVJ24BX8I7v+iD6fNRgkH/HmjF
WmDAvqos/dWV/S2uYLwZwbTtBIHc5fjuWvNusCirWbQAR3b6rxRuF2pya9zAI7fREMYao0HrpAXm
0WPZHJkljsRY9F+W5rGhitU+t7P+YWgF1BIXtyjE023Qtlf0asMZqVW+moTajaTDMYryfhqAMUDL
N8elSG4tNUOYzq4kNsNRK1tgVBi7zqfeVQ825I7wng4eWlbxC/EV5TPyZlWgHzEU6PgRhWcwkdgN
R7Yr259I9QFqm1g5AlZojj2umZ5oNH7MSVGzR0jZ79M38zIpi/8yZMc+hWyNN3JDngp8Us9PV+UY
XGzidlKGyGR7H+l/a5Dlw5r+5LEvRnulBE+o6VWPeYzfkWU9enIHNCtmvdfEZ+hreixTWo35UhPD
WPKE+81wpiPTWKJKPdNbDy2Vft54zwA3PPDfciecgnQg9gJDInZ5in5bEuCi+GlWx/jRLOws1FJD
3Qpe0wxOiemsRbwtxpykbSDCxpzvYbv9kF3Kpl0u1LVUoxOSu7WXMjC24hS+vpN9pxalX/PNlY1A
NqyLcVgnwrzvG+cHvResL+0p39eTRqTJwm/KsptuWBT6a1ohzh69cROTVmJbPQ77PH4svQTHFwME
h/u7mfBOZqmzDmhsqt4hMdqP9VBfsmfUA4zf2K26ckjDzul6zt3k3It7klfnrYm+hUI26/WZe71Z
G7rsjBNZWEFoyF676FbVR8F43ziWuVhZLfZVtIWb0u0PHozVdRcTt5AH07ER5YHql+1Q4P2yZMFp
YBQF78WE7PDMx2UYKQz7fo0EGRbq0fGHhkVjXOzGZk5J+Mwek7L7sE3r1FTG83BvV6rG23YQMWWo
lPeGG836CehSOyNQwHApy5PHfosVZLtqLEVElLNs/F58BW36bMrG/rlUBBU5oK89d1weC7GU0KRZ
QLnNl/KaD+RyKLQrsexzTcfZWM5MHNsdkBmiS+rWX3ey2dcugaGxF38tVNlSOL8mHPKhSZLKjuih
9jpVuTxCa7BIE/GhRhh19ZzEvDFHaBvhWJYWF4ovqdbnl9pjZwwWdw1Rg0bSbW+ms1jY3I0TIPhf
Va36TTCy554X65wVPFCV3aPSyGrCPlRFH1E7vGa78TIGPWztZOlq2Dn1W02tFrZt7/PgM2rtgvE1
DuI6JOyiZEGMSg3l3XLwuvY4Yqjb6xSuNFnZMefeQL4LUIYI1o96qMc9W4l3f2kDWAbqW9JWjxrH
U2zfKUZd0J3MyjEjKyvsB90qVGjOI3mdtiD72853ihUp2rdHp+lOvlc/OX4GeI5G/v7uk2t0sfZN
BQtOfzgNYaL08sl31YczQ0pYJnsbNzR0jaVnSPo1ERlTNT6Kvs2PtqmdmB6RkuDqHwlPBHorfWTM
my+c5q63DmSl/ZBW+X2c54bcnezmZCS4xB4lTwAd4RXMD5tHJ9va4DlI43I/VE1SD/ZEbzOkZkNr
ztdOHqF1sfA29ApISK0KuZ50HOgDxqYq3WPSvRhBQPbOfOIOt3H0gRthobMZS/DOmhOcR3LAVtbi
g98ZeDlUhUHJ7HmkbrFctRXhCEHNVGT60RAmH1jGsSRWeAVX/tMtLLAQwSUfsueW4F5DL08dtJL7
Kux7EQjmCAlvt8bVo0zpO5Vh1jetR/Y028W032dy7WOP6oJCLg0HX/hk2umfg5+Rysush08LVF/M
X4zEX3Rv6KBty2PVGc8BN2Jl6t3BBpAFeklqEePY7EJGELdi0E1h04uPFtUw3klyNVgsiHmfdwlF
md0u5bj1uxnbXebnFa8VX/NwEoBI+ZlJ0yv2aSoIukJVW90S3QR+XfHiMTCyOuigOkJljwT+6e4W
OHSt0RRbnrezXQgKnzCjC/xRYzMJ3HIWb0g7CawT1iG23eSvki7R9fwlNk1/f9FBZv07cfC9Cfsn
XaONsuCucgdkypjZsP7QWLfMX0bIl2NoGw0CKrPV0JvIHBsY/kMfOZcm2C+FOWY+IAHEKqGGp3bT
+bz3Zb3uFU9wf6atJkrrvbi/lqRNyuLKq0gOUcXgl+Q6aY1OYaacY6rzyqyswsN1vNSWiTXR0Z/Z
ryZtmBC382/E2Qy5//hwdJgu0sa7PFv3nT90jaLG2Fbi+QiHqitfe7K6Xie93GmVydtQWzTv3SUm
T1//637PAFv0x48N/qYShUPr2771h5av0MicTXTSQd18AptnM895sYRxF9fPMyq3zkQgiago446u
WL6R9bL4GhH1rleCrhBAsf71b/TfrwPcRES0NOIBCOff4ta/iJyT2uQhKUmTaSr4SKuc3Iio4Wh5
IEEUfR6QF8aEORa9v7Gy/onD9NfO958tJPwcK7DZWtw3EKhnjT9tHER5O5OG4DUcuZuPlVf7xxks
+ymnAb1qbaudkDHE5PxILf83H/m/9fe/hw5MEgwLcjVzA76jv3xkA1/ZGFjgaEpPJl9TAvCDVgAM
RwgjhbutI9HCj/71Zf7zWUKA5gQWGmE3QBYTeH/8TGnOnefFSI7GUh0qbwcyaj02/8Ya8/s3/+sw
4a7RZdWC3s31TQtC6D9/Mkdaqq+8BqvQE2kIkdpfKjfa9quvb9Oh3jTv9oo9C05B8gDNMPR3HPqb
f/0574udP25xhyGHiy+DJRJnsPPnL1HktHhe0sThkIpjUDTP4NeoTQs6Ewux0tOcShLdNedAFMWl
rZx9O3D0Vn7W75Bn3uVh7OnrJK1XAmQO1NKgJ7Uq/eVq4x4TblmQZpNTQDVW8WgiHYpI2GFr2aVv
d0wuxzwkBBtTo4fmXfXuhiSkECbzU1M6B8QKV/zHjFcJZ9Oa89CxVy5JIcHUx5ia/JU2x5NcV8tq
mHze1xachpwS8QHTnrmmiUdsWskr6XTviLXXgVM9NX3zXVl4he9uK5qXc+nKt86ZD07JVXaWiQQf
+WH284c+oZGyzENu1UcCtbMoH/K1B+sfKbiACAO6Z9aC50SaUZXwHcU6MmN329jzXjdw7062d4Sq
+T03tY0aiDOTODWw5RNXNZX5E55GdDcuQUNy23v+obL8yJ3pvQP9G+Lxp3RwPzNBjmKR7BZp3bIm
CJkAdxwu/QcUwk1tdW9cledmIhgDyPIGzeUW8Mmh0px3KjS65uScVku0mPzPWnLPohjfcKlyghN/
SD+2SWxti7voO5rGo2lkFS/J6WdjN8+8H2BLDmorM0m+EGpqnk6o1PFL7bPC8+9007S/r1luqYXD
u0hDOVavKmgOGJmx0OiFvmJlgJ4DLg0D/Dwu9k1nYh0MPurZ2SeKYwRqmUlkkkyye21Mdp3cZPH0
CYGWyDmruVmZfGKoDHTbWuu98U1zvR06dupXvliSGy99Xz6niXGobAJthvsOjDU6ryW/aTaJqull
8vrDzRjmsPMjapwyLfT09ImC8kUOPeGzfIthqXMXuY5uPAIweGjkcBms+jlBwrlBIdKvEC2X38mA
8zZwXB8IQNoqsz661bhudHQJFSQJbI/Zg60IbAuQKccV3zGWNLUWzCmQy2019DQrssu2RMQ9YMPC
fWb1j9poDed6hidTgx+y/P5II3zRBGGQWFL9DT6eQ+62R1rTQ6B4zsbFyzdtANrKmJS3HbvSWmuJ
me1wDS6XomkfgE1swXaRwmXD90DNl+/KiQ4TscAKGt6ytzvtxWY6trfFqD0ynPmVl5MKp0F7w/P+
rbEHL1QAtkK9qob9yNO2zprsYwiGZ9AwVTgv7hzhFd3ontpyHgzhsjTOKuXQqOEx4awDQ11cuK5R
3TT9CutXgOcXvYa5ACoRDTvarKPu080FkMpyt9RlJ6+Pd2WjzNdlxq22QLgPWt6sAj4Pxv/mzUch
C1dMqx86GcRhQ5mIPP3OMxmkDz15GI/9LH7FpnOox0QwdGlS7PSqINfUPgVpcJP9+Kb18ibTLkx6
Eq68GJQO8s2K2Sb0GQy573aniwOq1Z3y2UAjiwlBXZ9aJHFsx551nSQr/JWYh5R2B1eu3Mm56O50
dubkoy/M1UgIUGfO+NGdLZRP8LAOKDhmjapZzkR/X+LA2SD7fOia7LNphwOiqbWpIfe859wgRmoh
Q5FxfBmX7AuP+Ro03i4r7esMLLnz1bFfMJka4O30oNkK3/gY1aeRGnCE2vxAELDdbe2KGJK3vtOn
7SA9QuWgndAPoZuqR23dyA4LRmsm/HKZWI8eW7XK/elqMmDZGrT6pjQWb5XlGXZ+TP8kkOBf+PRq
k9Fcl9xzGPP6CXqwcxtl3jES5qIHnI0J4UmGNtWPwJ3as66BjiCMpWAsXLyixu25+ZfiNfBSuWrZ
TaLcN/NnQnLElSHyj0Ez9gqPOmMUI3Kk9ksbXbIR/Wl2SOXMBrlXRRyvJSJDr2380Jgt/desGJIc
8H4z4IxL5m+zryMlolPwAeM2GRnDTjL5KydV6tRm+otjEkOJG6KPmWt6L5C4x3Xe232IA9281jle
ghB5mzz6XUMZbXnDV1LY4oD4dGEUqXvZCl1UHNbeYsJhGy5yIUxUlP3eDbIjci07hO3GJtlXKlQx
3dUi3VM2QVGQpUaygH8dJLtBLNJJ5LlMINKY93sy5geirAkC9RoydwgHW6VF9zr01jt8EtBYSC5X
jtebYFuEdkBffQZJ8rhMw4O91AQcAeZovpvL8MOqBrk1YowRk9AYAlciZrplZPHwEehTw9qfRD4S
/0AeoBBj5gkqAyM0YkadSLzDlNnKWKU+7fmtMlTGqKMqswuzKvsn1HH82kYPpSgXNtvKnhR0Jop3
Bd9xIbvAIsibaK/I963y1cziS0ezorEIHli9Wm1gVKBrfcx/Ux3PWZjgf/+Wpfb3EVhFtQs8aZyH
oBo3s5/WEcgT8qA1BhZRjtau32T63JOlU7TpifmJuyIC1IHiaD0urewIY4/puzrZNv2aZzlbN5Ni
dgo7urksqh/fE1EKNKFGEkcC/neUmwQcggfyvwgp90iCLtvbDPVyn2T5gxNTzFj6fPbTKQP95lgk
mFLvB7eJ+uJ50JLugJ5VkY08ZNVjMS7cyLkRgUVII/hexQM34wDyYt7YfXpdppn4Nq15hX12mn0L
Hx7kcSKnana72ETDaWm3fgp6pck0+ZY63c0IxiZMgYtAlZPuoxBVGfaTF7xr0CUZcGWx/asGPg4P
rLOX9WKp0J7zC7ayMEByiSpGX3c5lJpG+K+iaUld5nZE1Hn3bHZQmVBneBrzTXKnKUVKkieVv0+R
EdyCqk5fdIJAl+egAW248gmKdDx9PoHtsN/qMRWQ4EjrxtqTrAMmXds6ZyfsWJ0MfXJXr7khwQ6o
QO7sYCyGnQNiaUv7IIATgiOLCRnPMB3wPO+moBXreGBGOifTQ42O7529GJlNCiw3+ZPHbtAYQWCz
Yz5SBP4z5/6l86Q4+I4OyrShwAu7Qkh7Q4mdb31AlKWlHwun/eTSfADSOeejCTxF7VFFbnOFFzTp
vTuQMt8IGA/3vL7O22FM939OTlo/QP3a5B5KdWoemEPd2MXbhPvy/vaclL2xiL08ziaHKFpsLNls
xI7siAQ8J8R4WT41kS0ntceN8ojVuefKly5GWae9AvTf+nEGu8XBlq0qY+ehfG6yEkATSzpI5WVz
HKU68YRAJTRGGFdCMtLuik/e/tVu1OWaRFofWUbxOSR8OUNQOpEw5bXHfJ76WEgrTu9Ejj8T17m5
REHSunQHs84fpCllyMT7WvjBd5EHKtKQQS3MZqLJIb2ULczCasnY5RjFO4vRr1ZwA2qJPOk1oJVc
BodcAymjpcMJuPQ1KbQwU32BGhbw4jzNAHxIOyePHItAqXgbZt0uqTOQ3aNSL74Rv9iJa4as7ZBV
1vK5jGsBHLXhvVuXtcHagRqC3AB/hRzX/CYpwgBSUFFaMle7hiWMvs8zAw2ysBXXOnCy6yjZuYIU
KqkGEGoWzm8RtnXyRg0myeTo74wrSSDsSyTzFToxMyix/VG/rthP0rqLkshWxsMi9FTneGSqLgje
bBKA+9rbyRmJRzkq/XvXpSnhjeyOfmR5X241xiSXobYey9Kez6BmLDx4qPMFQKm2L4kTr2zg6bI/
TTOOT6IstxLCx6PArQeQsngRQf46ONlCkBgCDE3ZF5S3RIUbAv63tRySjvlvIrtvvjv0mP6HgBBA
3+sv4GSmX4RBtBEnywd0VO8Au4QDWZ/ea7LdYDsU2UOV8BzFulh2UOLFRsCwC+OeklUm7Ll6M8sj
OyYhDjURaKYpuS5xQHC8BiRQx03Zt9X8aOJ1igzSka3fU46YxFlHbAvOPKps1tDVQNq89qpq77GZ
Oi53u0mCMUS5g+yqJjM2l0Z7y3oFnB1CkT4P1SqOU3As2kjSJ2Y1pphxQDV3L0rwqO/TEuo+eR9k
FISlaydPljWVT4vtyFd3Gup2mzCHH68TKF3YeEOtwXwu47WqKefHhVmha/MyR9eTxOxJeVmi0CWt
DEXtFGBMAsCCgRF/F2Vp019gZl7Qoq+hXtxGm1014ySQeWy2Oo+VStcHv7rCb0Gg18ObLTXyS2cv
ZIynHzvyGDeLkcECIFgTf1KCizKvsQM3bQ2SxVyTc1dtk0HLdm6uQo6Wz8m4u5Z089SY9hEtE1GM
03dWGfaaA3GdJZ4Nk4f3tWQ4uXK9FmyRFAqhUne1UP2MPXdAM+VP5JQ8WGw6Kx8RfNDIYtWBVjFb
9mhe0p3FYHbX2Q6OAb7em132UBdqagfyJPeTkNfSTeAS0noJVhFiNRbziHlHf8uWgVOSaMB50gk9
jcnR7EzzU5Tmi6PFzo3NOwUVET0fngHFjuS8mQtTJHzL1VtcmeDaluGj0VI0fGZp78FHPmtIxh8D
APkrAd0Cp6vfrBCyg4DXxN7pgybMzKTdYP8khyJOBbvXWY+Ybxpnj8Od1Lr0XSfgOwymmlWRkz+Q
IVqtR4caW44nXnzminsSgQF5Y0jgJ2tjsgsnCdx8TPrgRoDBJ6a0X51p9KGXB48eurJ1hhMrnBt4
OKBPj71TgwBYzG1Jwui61GW44A9MVXB03KbaZ9Q2hPTREOVWog5lC0c5n5L8wLNbI7Yfgp9Wpl0r
KnFwfV3oGPWn1btHKKzdFfpCVE3e68ArmJbC2ndsofdlbx2MmvWSYSU+D2/3KhYCeHGoxDfbz68F
e6bTlIBttqHUhljLHyZtdLZJgfJSMr4FyBso7yiwEDR92h4WlxekvbSKtzL8ox6D2w746kICWvLE
dkNb2YCLdhQhG8R0Q7LRc+0x6+AKa6QqY8cEPZA3E8Rfi89bx0SpsslsJSwFfXoaRIe2IunPOIX8
Z2xlLMULlUToMrI1zhYgWxJGqLD717lH/zf6o3sA5kVP1S/1rnMmJ4T3sTOb7MtWNVovaRPYWaPm
BbbwpXcw2oJmCcs0/8AuxBjIaz8qq7sqvcVQkLja3qtwcRQy7SNMf8+obn7GGbQw4gxqjE/Wp5MV
BM/6g4HMVz/3qfTWfo4Vc+5FqNrskPbCRF6ZXMsMzzqw4xAOn7ZxbVzVyzyF98mDaU9P/jxeuEJZ
NLnVDvn/rh/Z96SOe7RMmI+o/Iut4Dhm4H3Jp7ihwm6DCwPib/qiupWy/ZdlNH6xbxyJym72umlf
kZzaO7PI3kvmgFv6X4Jcx06wDcOdPjumu5WyvC5JztalVKgmK2SdmF88alDx1fZM64ehwNNca2f0
nYD3yL2u2+LSi7aCPc/1dzTny/FyfoRnp3vlqnvOZnvD/eqHSIbKyBj1Y11hUSzTcZVSAR4AMdQ/
iHExtwN/BJrU+wjH8K78fYA14Z/Kdn4qUmb8wqdrH/v2bM42vwlQwyg12xch9Jcl8K5JNa/mrCEG
xjbnCCgmrg7bfDac7DK2PNCaXj6y9v7mDNRCUKGOrTUvobTuoThjdiRwZUaCXZQdD4yZhs5sXPCo
/0hsnpzM0aK0QPyd1pSIiA0RH2UWQ2YMHAhP722O72hY7iab+jxeL4o3ytIFQ2Tz31ZlvDz0S/uS
4o9XHvIIkWvPPdaixk53XEUH2jL/sJTXua3fKX735NjKkN6DcWIH5grdc8c9EsyRsMYqZIzGbmWA
3CBarEHdC8JoWHQ9uN8MrTos42MukpOly90I+W8XlznkXH28xrFxBFxy8oP+Vudlu+p6B6hNBUFP
IzgUx8tbrTtMWstLrtIXz2Z91WbTxm6W/RyXn7Y/v+S5vnUDRFmZVb27XZm/6rbrQg4lC5wL88CW
omekV5FVx1sbJ0z+MI81wDTGjHzjdr7XHfu7mFsod0MOY7++ZqPHz53AfLhYngpajIqs5aRoQlO4
JI2aNjM0JkqzA+dxuriYdZYR9lGAmJqi53Pqmt2iTVQeObJnCXSFf2U427T609SmryJVP3m47aPd
lHnEfgIvM1AM4HUxEzL/kRCHJ/ShX8Hdnyw9YwIiP+yMMb+4d5S35pDN7swafSA7Beov9vk09vj7
siuNYUZHpGC3aj4wrkowYiqbDRvTdTW4xTtWYQnQq2wiyRFkY85blUPuri23EmBFQCMjIvgEJ/uA
eG/a0uZuWoK9sYaDCqvn6SpcUa3KHvxzMt2k77yLAC1faRcrnq5oqINIudWmnJnvNRl/MA8Y0RGF
SensBrumRHEh7a775szd9zIFxEaHpTgVZy20Ab4MdLBmbEYpacAHyVEcmdZMKGunX31ab4xsDk1b
fIf2lQ+LPj2wajslgvGU1Y3o2PXZv3nO8kLgQbeGoPVRFSirwW5sdTc+oOnDV6Z4ETYGBX1Mgq9O
nNI5VShx89H99Ee4503Pj63QtkPClI+G45irwUN95ZRiCNErHLAQvepN8tz0NK0ALR9c3cqiTC+e
7cWOuSFqUN0uJMA8dkK2r4xF5SnRxbmV/rmNraPeaFYEfrxElDd9H3qOAJLfCW7Qt0QAc14CJMRQ
Pe3hDR5E0VNDpeyAp7i3VyXAsEg1Olg43up45qjYzWwI5SIYlQMpwtvgrcBXaBEIepgZDmIHmz3v
zISGZOPdrKE1QQXyaCoIEyUbpJNu1U+LkA4vy8TfJVB36KVrxaUynXXszzxTZeh79idhJsO7Lhic
2Q3eOdu6JkFKeFZf67fe5k2HuJ/8IRiMP6YO8YMpVPU1V4Z28oa2DEf4lqA4jndyCQPQerkZ5N4Q
eD8emy6AtEhPHgIFDI5pU1rbutUAbHTZpc91xmOxw9wx45xZvPEZNAf3Sjlq6AhbY6N1Wsjmr73E
3K14Cl0E/L03UXL6KPqg0LavKGX7Zzdu+utS6vGVJONm3Xb1OD/ELhIKwyhGizprlCvAk0V6THRe
lpycW5LCWMwU0yYLMs4eyrhGfDnuCPGUfd+DRZbCpmsse8WqV1URpkMg+F16IxhYhaKyP8vcX3aT
8uMdJR9tvv5ez/H3nixLEgOcFwWFYYUaS6yIk/xRVEkWph0Dp8KVH6pA+aEA6xUzeEPiPl6RNbxl
gTsR0I3H9m+PTNtma1ZmPwgdMNbGKC6tSzGiA6bfsZBPtoY2e9HQE/JFMhNgLHhOruLju8Owk+l8
67QMawJLzrVrmbC8DDxLpkGHnZZHbVKc3z6yKx2lyMozxJsAkceOH1dI4h8XQrcOrZa82PTwGySH
a1Goes2mEHWkQcU+mnO+Fb8lLszFcC2sqpj0h44tKbgcuVHuRBM6oY2Bwb2vUr6pwuNwtHI8w0x0
UOlRz3VANaJRh8Zde87XmMZn25Z4avLMi9BMOefBGNoTeA3JhcHk1Dsp18w4kEoGOYoxWGQlHRNu
awGOvRR1YWIO7ng3IMbDvp/0qDVacRGyfnEbR3LwllDjyVCD6b/pFDBv10pEE7puxn7HGIg/2zpT
VtXrrkenDIDzvkhyacshTNuOe+gd0uYTQ6D6uk+wU6OnYy3anTDbM3E3+T0ou1kr0SHeA08OkNq6
ipaNFQfOfqq9DagxouqnWG1gWYtgNWVOtbFaaiCDicpk0Np6NIQR1Lq1WckD68e3SXO/AJBzu3qN
CNsmeDFFz20VPGlMz8vkhfnDJRir8rwgso3GJRA7zngs2YG9m4FkocmCvmCmdnP/MEXarUxFGZgb
McMnzUSDK/ZD0DLNqD6cONgyCmfc5JSnmkhloDcefFVt2FcKlVoQzwi+5bZrgufOok8plPmhyek1
kPVpcmkqXNokBhbLGIcL12tADpW8xen0jsGYNo7R+1z5+sZQwYtn9U+S+9ZrxyVi9M70NljPNU9n
SjmZ9N+A8uqsuWp7HUuvjgabNtv2l1DEzStiFdxC9X7JY7hA+vfZMm/dbDyA4MUbovoYf+mQhKU1
nWv0RYGnIkn0+thii3ea4lZWfbcuBtSV/Ma/EMue9TztST2fHgspTRirhR7Bdi75keVaECORKP8Y
d4jTiPQi2aGYPq2KuLiUyAXS3faxsFi4Yc912ulqpd8qS6Qhs5mDVgdrX/s/7J3Jct1Ilm3/peYI
c7gDcGBQk9tf9r1ITWBsJPR9j6+vBSqrUqSipBdv9AbP0kyWESES96JxHD9n77UJIFL+F+bNd37z
bZjY8LJnCo1sbdWvQQxqQXhyWhtReCCB7XEowptCVwzdAkL/quw0oHnayOaEDeWBMJSv5jxv4Utv
Sb6jhUQQfOveYMsKV7ptzxNHoOwML0c6A9w1R7Yse7uMvkIDLlcSDcsxHfWhJXItUeMxNK1jpvFI
eaG+nUd0T40sTlt/AsmA/Ird44wcJIq/pX7wvbSz70Y1XwGguqQe/5JE6alZBksbWz0EIkVXqv0O
FZlF1T6T3rfSiTmcudpBvGtT7FlyuI8zvPwxJGtJTASbjVMvSzdWRZdT6KJwcEA7LieGru86EfOl
xP94brYT7bWs758q6bAh6Lrqxg5KH6YxD+MK2iiMT8s8ScqayXyLvDpSJTnVsUGbf3TrTW7oLt2m
Rut8b1IZ3HvgS3fJDDCgXgDPeSey4ehjwprtQm3llN9D9Z7Ry5rI5Bj31h26iEHAaFBZ3G9y+IqL
YTzf904pNsvuPXJDf+37mvjIobrF/t0vqBoHTFpqDzScTN1t+9ne4hvg68ZkojjhfAQCguDbtnWE
/Vs541oD+1inQ9nvlSW+0ijFG07x7vJuvZy1YokohbmnpnttUu1duqoEpsI0B3gsiUxNvuI12iBN
c+MdbuttEFriJgqkvVGTcwaP/woVxHZi6tNaGo11WZe3UeXESMoznjxrgDON/FmVxpssI3eTOwjT
vQaZ2miXxUVYmtAYXG+PNHovRlJetZxDJLX2a81m6aIPrDvth9dA184D0A40Me2tWVTGFgyr5hsH
NP6W7Y/SwVuHjJ3YCh0cpxBbQBw86Mk6pl5525T2CXCHdbJY2vpIZM/EJK3npIHjJ9J9yvq0Qksf
rUqrnjde6r1Sm2AAaSKaRcJ9C1LDf4ln1nIvl9WurJRLw7IyIqR0TtbA/8/p9bnNtZUCP2Kdz0lg
CA+pMJINg6ozzA8VQS7l3sAPxkTfSQ5hi8OkYDO4BrDyCGf+fnbKSzERhI6riy8FEWeoHRt+1wjY
2sbVBTSXQYDXrMoBirQt2WHM3jVVwobJCtbPUN1mMIEZzyx4svwLSYKvUGMo1wpGg/osmy28sTZM
04Rn1mqvOnDOW51qY9ek3TadeavTeO/IBYFc6dqMOqlDT+MSl4cikGkt3YxXulWfzMawDWfCblt/
BEXIyLecvXnXVN1xclW25bqfxFNVHeuCBnnsGxc1MZaGpb5kOULRxvDELmqCq1l1/bkxxU911N4X
g4bz0Lg+/QjMsGFnT6vSbm90ku/AABXrtAlH0o4SnhRh7eqSGE17QZ+HIHBXs4/eoOurU2F2j3M8
c6vxa4qVz9cjqSat14OVkcLuxwTZtMau7PIF2Rr4t6aru4X98IiYpltTc1/FqbkbEjhxXmKNb6Iz
vkxNxyfuwOGYjFlWk6+AEmPE3XM2YHKQGPk4WuJbWKv21urJOoWhw6KcyJmRPOqQiXyzMuf8ijI7
tWOkzSozvPWUzFcR1vEbiQegXSWNzduG8fW6RrMPfIgIlTYoH1Cen9nzUoU01N2F+9BkNWiUmu1q
4iVM0SvejBUdDGZOE5EqXnRMixAraF6dOMbsHKGN8y7vkjs9yOuEJL1N5KVy37VL9MOQ0ChBW7To
3YHBsLmHJFPT+C1haTiGack9akwJQp7vFJxy7WdvF5Uktpy7Zt3oSxVWGFmGKQiwV1dgKk97Swd0
V11oC6dpuHS7BGlYG4XifVonSVbLS0nOSHIOXZVD5fOIa4bM1n5dVp2I7kYwMzPB2bhPTpj2e3pr
2sARo154BBpUihl5gh0q3FAOTc9a6qnYtoVZOlsT9zuk6IGMDzQfTrfFTVokl31CPgBgcIlGpGT5
rlp+6Vlk66nZapviDqNNwgMJMq+x2UbF8TcnGuP8IR95ysngRFtE9FrUdd+ytOGlb6IIOwDmnesv
Ne3WlIHgA81Rzn7QtcufATRsiENTMtF/tqmb8so01GHMPBhJ9P7erA5KPPw+KvOiYfwL4j3L8OC6
fX3CYIgLYwaT9wTNg881/kAro3V/qcw2nl4H2ffu64j45CEcfBFtLZ4EPhbkxsMcUKTe9ATSgtqc
s+RcmT05YWacFvDce386F52XWph0aXTsnSFQ1RZFsFoSQyskGy77JdzqdZqIW9vs2730dVfv+g6i
4oG358h5nwXAxKR2Jn0FUNbzTgH7ut0TVR9BEA260mLtpyydq8FzB+MxbqJSYE1mtsjj2hKYlbUh
TTijmQtF9cxMGKg1eYgWujEYuwyDqc5qNQO9TpH0+81g3lna96ItBg9z3vdpbrQVFKIuOi8dYOxH
rxsatEPYALMlCS4c93AGgJmvYqejxA2HrlR0Y5O8908YrZNxMaZDVV/a+Kay28ZwHIor5sXjdZEx
mT5pLFT38GwtaZ0Elo8FfwBfb9IbYeDhlzGNkaRWBlnckxhBkZtD/0oXKx8oudxSnIe9pqoXIonp
W4tEihtQaPZjG9QEQKqqQ7EAIM5btH1GmiOmi4edGzg1A9EQW74kPlMSOYx29ER0DTQqlrLJZ4vX
lUW3cq1eanwe7DXkpYmivb8h/cmxDk0QcWUYFyOy7Uq30GdQV9CIoAKu15xKaAHGWE79xkAB5zLj
SmPjMsqp3c8SqR1+V62n00LkszzacJz1xUxiX4ZnPkM265lFPxwA/SIfFX1Dc9UIUQOsogKe/BoZ
YXhrJTNtGJE45T3UhdBmZJbOxXklSvcUAoD9Zkxlx3sTcNGBwcJwhmL/PJYMIJe0FVQnvdG311mZ
vZOC8iXIwJ5aKPiFRbmQIGij1Wcg6A+AY6xMetcnfZn1GOMITNrBxU8Zgy5jS8LJeCmmdJ5XI6Fk
5MWTe0lBZAdxRJiRY2YvKEbMlyjmxbJS/bsck9oKqjdxPtZDafei3rFT88pzSWDniNmmh6wdlJyd
q4ylbGlDlkuU6JzvczBlYj2IEalajKBXHd3GkV8MGyfDKpo1Ho9wGBHqBI3bxUdUpWzgY5mlKPvi
trcPpRvhbOgcY7yxnfAO7iri3FEOxjQQYDXI8gQUxPA94LjJRU7bhHZbmLJvqa2i99kWM67CnWnd
NfQ7KpRaid1uZTkZWO0hD9C5sK3wVY+V66zymDdLl5vucwZi92rsvebKtgy6OqGMmcrRw6LHNAbT
vY5HHmXvPfZxjPk4awZd6dGOB9fZAEtvXwsp0brXI+id8x6p38FKM4w6s+NoDHB21p5QNiRMZBrB
4ilG6MtdWCcDJRvhgxuKZ6NZo89n/mpFkvOLgISl00RXhc/hXW0P4egsnzITnQJJpsw+6kVMP/kE
UdOUqi7wNrNEMlq5b9sG14uSjbNtiiqpDtEErWXtkQuG1tZtjTviE1Enx0qpg6+y8Kyl6XtVCCxQ
FtsEvTYRIVS7VmfmnZy8rufDigibipEeG3+YiLIrzCtaGjTMy4pu5boWeQZvISqDIyBLHs2eLqBF
p4o2234B/pKEkAX9JcKs4hGxLUsInSWSYLzZaqaDEnPYbuYhYH1kHwUbJssm9Q33iQoBAeITbKPE
7OFCwnSmRYGcu4sY59H3yetdKZzirI5mtwXqNBXHjKSiR6d3kc+bNkkJm3qkuVwUBS/cgkSIFTyn
4WvtFARsOFbmFuxGbJsYicZszsPJES/onKj+ibynh2GFwSX6Gn7MYpXA7TIKklhz6uNwVcHs+56h
OyYqCGv52h9MnLpuHLnWKpjpaW5ZXsZ6F+XYx1aQHdhDpZ3XO9sypxo5EW5mICHhaSAarTGe0znu
n8DEIeV1h/EKq7Prbqj00wdGhum0HcwGtacwkIsy5w2si6RzWMNNMVr+pmwK97toyvaiJ1ES4UBf
oolqeHEqc2pzzByZ+0SESnmHBKo7jzTe5Zp0h2CNM4J7KZMpZtUoaJzbJncQfCIAxMZnTe4zmWNw
wHqDv5tLKogr4H8UHoKFncmLb4Q3Xl0WiBEge9z5YXNmtWnTbtmLU6037XiXt1P46DUV3S6hsyVt
kLjK/LkRMr8el8wBckUjiBFd9hI5ZkXbzsa2bSRkdq5gadD9SbvshukJajthlGqDskkUC0SzPzZd
7XyPypJCahJUJTiQ5Y4uXPqANJXMqAQuEVdmRpoD6FeozWCO9m1H0LpxsBi1XNCF6bdyKIlgFSoc
btjv3rVkV7JYkdNB9WlP8R0xDfm3rk+fO02316ETN2/n/oayP7iSvI2uXeaGCciKGnH4SKYTCCIP
I27t1OuKySgKk8Wpq6vwqgqL7gzUtLdJUk2wBzKl9mKOUsKphtAMX6PA89GNQAm5j9KIDeaMtmfN
qC/BANzjsBXmXF8jk3Df+NrBtaV8BEZtUBhndtmI+7rT0WuB4oTMIouYvV3PWJgxH11pa4O/tztG
Lm1zqgEj2hG13o3ICQW3dpxavNKkWjy5KYT7DBXLXF/EbCvq7YwOetyntDd4oN5NE7Pb9d1eqQk8
nZmZV9KZuS+p9rjvzXHKodpouE7KTRk5TI0XyBOjze3vDOiNSzNIY5r6ApjZj58jKpHhLYaQaoOa
Yj5F3eV97aLWfBUzlrQN7bnyJgw7r8Ygr2qaKGiOjokhWDOi9zCFNFfcxj4q0b3yFXKbRiPoh73H
y6fgDY3myGYhEsvzlAZ5gR5TTvZRCqb7Q9PTPETviO6qYjMT+CMFd9gEkEYiegWo3gvTRooSx8lL
jahmY5uxfSoqh1W3t1KPSD4aYyd5RQINlFVtv45Tr5pd29lpvs7wDHxje+GfFziPNxqa304EOtmA
F+/WlA2MAvVMy3E1CsIzV5kxLhtxauaKPikMnMyTPQmAmHPzLb7M9GXIl5Bj5gr4mSa/0TsTBkq7
9Wh6f0eoLJ2VCkznYeBBZikzCbHZ56a2yjUbhXC8baSWjPBUDkbQqPCIeIPo5Vv7frLadg7nB7op
6QMPsI0Yka1IsNJpO9J89TGD5bO5pF5TPzu1m2NSTDkj5PmZJBamrn+OVtzYiMGN1u85zrWIIMGv
0EXjQuCzgRlIiMQN1uR35t69A31xj8vcupUFg9OxG+2H0FEUlxlVl1gBX50eLXPMMTZaLsolpw2v
w2acL1BYyethdgIg8iADWV1wj0bXDjpZQihtUVlbcsApkeopDK91R3zliWqzeddVdfmYMjN6CD2N
rSCq7+sClXLtVsmbOVcBb2NU1HR4QWOaBRV7JNCs4larJT/tYNWt8NOnuxymAr0yQWrnNp9Snp/Z
Z28Hd4+J4KqYi+7GzKb6pKyt6IIp5yshbWg/RQDebBv0UDceCkl+2hbTBhc0zRLeI0ndSusAYZQE
lh9v/yHq0FpjyeTRgpBFapFFHOjchWG5Js6VO7ynzwKeNeAuXXmjzY5Sv/vtvOVVc543RqN2GXcK
0PU8pM38/gvohPNEFLhzkRzERTNeOVVAyaWWHKOV09m8pAZZ8G+sceTBT6Dogv2AiyHWI6EgRrtG
lyVekuVeQWWPxdEWYtq1zhzLcwfwXHIOUGv0d7Np2ad21xIG/iNLJ/Erfgm2T15QQzuNyQFSUgWO
PcltZBkkVibnsh365AB7ihP6YxVgKOMT1gRJAGSUm1RAK2srwe/5voBhM9CTTSeqj9y13w4o5gi0
8mmRpJHkYEhkEcS8Q/7B5SXzwEPHCKdbkwhbWOKAhhM9PXoFo0WENtBZg4RMxrm/65HXCZyQDuGr
a9y/dPfXP3LAGxYfcZ+1c1Ke0iJQ2RX6NC9etyClcDe4XN1dYGvLO3ih09Z701n0kAMP6n72cxav
aea5QOmcJg8GOSENhDk65asGdQ93NTrNb17N+3Q1ouWAENK3jibeg0JqNVX+LNZ5yL5qHTmg9DeT
KNP8rJxGEzRzyrFXtZHk4cYwivoL95BDY7MY7WA7pmNHZ8qvUaEQj4D2XFpecNs2pIUhTG6DkxL8
K9YIpxH4rKMEN0clJeSrxkYXvZqBkhvk7EZ40VcIA2V7b7MDcbeURZgXu8pBKaUJHnI3se7Thx/X
sKYR3+xSUuO6Q58n5AxW/G1wybiTXplSwsuiE8RMWKgGpE1kQy0mVYP4aBEKuLcQsjEGpaFvu7tY
ecChBP71a/YLvt47YyQwJwxZ9qocmpys+dOUreU80XK1h1bcBXltVbcj6hz/hJ09t59Vj8xhEEUl
D8RCcstHdF7yTaYTH9VQPMhLdBZw2gwnBMxBcxF8ONU1Pn6S4nPv0Iym+kqV7z4mlb+NXQMNVYS9
ZlHzEqx4Y5Tce0OQPxBDPvIKSS/6wcLoodj20IpYeVMW3AQxU2ycZi1qpfa7rL0n7IOsiITnqGLX
ivHLu23v/wM4736fV8Bd/JO/cUMewr9yDi6eM3IObobn/O1DWsH7D/yAWCnxl0t7y/K07ZI98O6P
Hr417X/+h3T/ch38ly5RyyDvXOvfYQWG+ZdY+FRwORU/YfP//odiZci/+NuaUCsJgEqQuCL/CX4T
oOcHJyYCddSpNuE4GM2oWMj7+mgHLVDITPTzbtsEQAzyZjoAAj7DscLi8CBlSxKl56QXoeMW1/k8
ueeDaY8vIm+xEMS+2mhMYPTtVHOBFXx8kqM/3E5SyDtmN0DAh2Y6kpERP8yTeWeYwXxvkpy4HimR
rn00zqdWSxZdOJGyRRshmHZOxT/ncdIeVWfpte7b9ExFIU5F8kPFqmWaG+xicLZiU0rb31Zh2z8m
bjXBSOStpjcRI+yvdmby2oEnIMn2xvNyKeuCFkpl1w5i4CY7cbrFe1RXDvO+sSxnNMn4ZtM1c7Ok
XlmwPTZTgIyW7RkMPs9WyzaltcrrTOVOeGxFh1jAWcyLFbKU62xI9J6P0pxnvmWvq8I3r7D+ayY7
5rApJrs8ss7g0SZK1QQSKhAl5GjvkGie0MDMyf2KLiwHjW9smZtMlOPVoB891V21rAtkk4wrp6q+
V+qrHRrDdTAMJ33jvtTJdEYLBXr3Kfypk6Fv73Um1naCih/V8EqI+laE/ht65/6kqofHsoD135W9
vKwZ4VooMVa1wpogY+dFIu85A2B+wqli62rdooeiqdh3aL1ou01+GJDxZqebsHRfbRnX69DW47PI
2jcHQP66zIhuHO3mKaq84yCNEwKik1UY+OnNQL7b3oal/pYL55Y32Xc8P4jzrVvfJsO7N7eITAmE
IUw9B/S5qySKgS5SVo/ahF89+0W9i0u3PNCak5CrrBunzO7qzKzO0Fw922qaAhyTh6onppLG9mao
ExqdBMHIU9WRRDMW0V0TD/SDMGDDFjQHIZll1+J7MXC9gGZajo4TYDYjzX8npaFbJcxqDdr9fXes
VBs/gCSbcBk7AMSphpijk/3SvRmkudaB3gT5U2VTtq9xhFq82/BYFZPbyC3TVHc9GlYdAnRkC8SE
sfYxiBkKPyzs5O4k9wxJ1Lyqsv7MhOj5bAidXzEwcLYuaNwj5QX4nrokJXMBocEKjfMN3cvswQiq
aiX7ErsZEo8q6C6mCPefrb0rHbMzGaYGRVjzBVbetlbZjRqIVArkbUwNQ4ymtWkl78EAIZqNMmjF
SKg57dSo2EZGT2KKd2TC0TAtkPPhWj9pUr5PV3ZneROGh7KLzlSXwH1qZ6IYLPcsIYdr1fSA160c
iSBNhIssqcXJrGhiJRISmeL002rDeDLqmT9wrwK1KvU+k81lZSYNkxfsx9BgLJSB6Rn8yBbVXM2e
kgwrSgM0cGHWTYuR4jYjd/yYT6O8MzI7uEafwvwr4VQqx512nh5wTXtt95ZGwZcsqo9G+r2dEvOO
sFc4QJVjPOTsw45m5R3CsvpS5pbcoS1jeVLmIcn0pnPcbg8jTq1FzPAUyeFC7qiHjd+wn24WHeXc
gida0ZckKkVZB2v03Z2ZD+Zeset6oa+qd+ABe6Bd6DMm7FxBkh98g+GRXcaHMB9fgiy5LkLe71jm
IaIxwC7a26afGHEtqZyTWBTwQLf3HX0U0vBefU4dHmIN4ZZZb9gnx6lKoNOGD0HZvFpTl7wkeXOI
qVqwpxGHt+wVMwvpwEjStrQvI6u7IK7txjAaWtGUT1Rx3QEj46OoeRyxeR6iBBkfrkEau+MmWUTH
lJ8Ex/v2Raxpe/J1SPhAj3CR2QpDoxkvnLNuIGBJnQTtFGwZVh80yfUHK4weoJttilbKJzTyaIwt
Hfp3bT4HJ00GCT2LpEdTeRHhETZ3n/rpF+x+e7yCaqOcJ+3iHBxAZeSHUkYKRyYSpi8h788rpUp1
Xw6MFX03eCEXgGeXdgAhLLj1KubFxaz7vRUF9jpLe+uV/uSGpQeelmxt4wirLFipMTROFS2e7jlN
2uzUMruWuACYyysocPYrIRxAAAEzDGpjRouC101EtcnmCgyfGfUXRYRh41wWhXnfJRpXElIHY58J
+yIFc3qR9TnxU07tq6uxNklXrmtMDvBP0JhONRnK6JO16Xcu45GARcNr0gucSpBQaFrjhxpSHswG
YYMRYMbpPby4dhQdaGJO+9G19JcyCLZWll1Yfnuou2BfZodi7NODKeP8oGbaYwjtkZA2QX/si+Gg
Uvb6XlGdqhFwWjCm6N2a0e12eO2Mg9viUitE4u8036XxegxxWWVeNYzqAmfgFPAd+tF5aMcBrf4Y
lTdzY9NAaZ77OY52fl/qe6Ob/N2o6Qy3om03RdAM4KAamGhu5aBOSYpnQ6XzXeBqOPl+n52rKokf
jGgIj+jHjL2louBkiIsQuLVnXBj0la6JKCyfoskJDMap88TbkwizIwNs2o2Ap2/aGqd2Fon8oTWL
/CU0nfk2GpW/wd/RbHILVIKbuT5DN0J8HSJ+SdiZ5td/XiWfR681RIfv7Xvc1ut/x2+9x0r9+58u
y2/5bVt/+9aeP5ef/+ZSlf/PX/1/I7eL4vB3dfDVc/6cfaiD33/gX7FdWv9FwJ8kg1FpwrtABf03
zZX4c8pdTwvbRv6uzfdEr3/hXL2/HEvblkBxZUErcUyQKFgw2/A//4Pf52lJcW0hbQaZ4v4jnKv8
yNyxGUSZWqvlDwcYPkmNH8vgnDcmESSjta3aMNx5tmXeMhkfDvPsVBvIhfKC10977OdJKtgf0rvx
SjIkbJHiDsL1vJFdAwWbxuRWaMvesxVmcJqNrQEeLkJFH/J7sEe6a62RqP10oq9+wFt+5uSoj6Cc
90/vmhJgmgTwv3z+j5/ehJTieb4HKcBw3Kss9KNTj6STeJ0FE7nYuf1UxLzep/eQOzQh4ckU48JS
JXJIqH0RWnsGfLteRLs55iSMFohPmJwJlNlyoKPRfW3C4oZecvWoKYlxROTeV+QhmN5ihV8aFaq3
rsZp3BNu2J+GdME2/syTn3mMk9o8LC4EvEOmKUaD09UgQ6Rz5Y6KMGZ1ycbD70+I+evlBH4tKE4A
zdAuEssJ+wnfg7MzC9yuMdGJ8ceMTv6+TedpU7gRvIPS34Gshv6ykGXDvn8wxiQ5IYnkx1rwf8gv
Wi6LpKPlOYJt1yLD/3RZ7FpkBSwa2Gh1Nt5h4kIfNHdVcOoTUr6aIpU8VqjAwYbV/cvvz8DCCvo3
5Wc5NLczeztX8RqUv3C5ipDMkH502+3Q0zQwljAqMaTfDe0+gEWfj3yA6A/IpI/4ovdDuqRJEOfq
2GRJLM/qz+cc84Xf0cFuYUQKEhFobmRVfdOgKvjDgX6928E7k73pOrZtsnVetrQ/X9yyD3J7dtqt
xXAL8ZmNqNInY2+XV9LajBgQsTS4IHR6Wu2/P63mR3DRjy/psRggUeF7qoUv/fOxAcUyvi+hUyZ+
W+yzkh0SckBMEE2gsfHVdyVBrIDlmk1jzg8optL/iy/v8f0V5nDb+eUsQ9dxEtLV2m1h+4/CL57H
ynmMFTUCru310JoEGjl3v//WSw/g081EE4M121EWNK7PTxOAgEHkzFS25dDYWCyDBnKiW97//ii/
3j8INVnMTQkGC9zq8t9/uqzdaDW4n+lUa8LuN5NnYaua2oXhAWT094f6m8vIsRyLNwtOKpeH9OOx
0MAS39fgiE9867Sr9H1l2t8MHF/rSAhwSXG9rfBoHWaCrWXb/Oik/a/rwvuj8PGEuuy4PJvXoeZd
aH9anhprdjV3WL1tlXyrk+JMICTWov2qgu5g+mT2lOjBUDGwGdC3wvC+DjH5WPYsS/4ttp7Ai9ad
y7g+0U+/PzV/cxU+fLRPN3iL0bhH6MhVwCkpc+/Ks9oXLs0/X6E5BVrQCVIsTyzVH6+AY2Tk68mZ
QYU13uoWVHChHlIcxisXeW9jxLtQhIQ8ooCXCQRiRjb/4vL/r5fh19uaj8C7weTGphGgl5fITzdc
FLdtXCDh3tI+KrYMubzNUKrqD9/0I0luWTGWo1BWCJMOGzfcx6OIIk6zQfQcJdb3KEGZEbcPjFKA
+TXb31+7Xxd9iG4cz+Ko0tafYYzI4z1R2fR+1FzWSNn0Y1RMCJ0YZuzBLdiryJXTH9ajv/t6aqns
TFs5lik+XUevBts3xij4rbK7C0jHYoBN5IalT/pQvf3++/3dYyvJNtYmDH9crO9YuZ+uWMXYSfpT
XW/TKU7JhmaOg7k7w8VfANYE2rYvW/RJQ+s+FpgqRVXKP1zNv6ksFmoejVdFi3bp3H68nN3A3r3C
nLytHRBPVBenUdXHBKfMUBi7bxOX5cw04QngT91Tt5L1Vf+Jx/i3H8J6X/8F7wGEmx8/ROIFRSXD
vAYkXTwqJSCay/PJbO8IBnigtLvi3TWvgPFaIWrZsXj+w3VY1qfP65dluSxSFDcud/XH48P0zbqg
CeptT59iG/fGmZeIYk/Cerht7XzXWM22T6KEbi5qmpHURLZsymagJI1t2+LmyicsDxbQIb8ykgNZ
D2JTF7nY/P6D/npzspcTirrU5kOa6tPNKVwInjOdb15c1j1ja3zvGCq1SxsQWcrwh7fKr0snrxJn
2UZomoXIRT+elWV63rXonyH+Nf1bkkSgTQuSE40/lbdLWvGn878IQ12WTWxjtik/rSlx7JvJyMR3
a1aSrhbTOZUARc+bK0SkzJx9qCQBTJEdzrATCNPexvYwCJeYOzpBwy7XUAxjzBibPNFfW8ftD9B6
g1WJHwDdGcUEcZ3Xdc/1QZFGrxLD2aYkjr2nKb+Gy/OKTP/kn10rLXgV8PKnpllK5s+r8dDloYN3
G1I+GyjSZPHqjkFBs4V8WuID8j+ty59X/x/HA1nLzpON5DLk+Xn1p18a9wKJ0BZsDKLNWNjXTeA7
f7gDPy/Jy1Es0yQh3uMupGb9eBTaqCi4BaIf4guBbZbhyzxGXxkknDWZ2HrAif9wwM+3BgdU7AMJ
SDEJqOdu/HjAsRxCeKYJrrVAB49llcht2FXPsjZfzZTRRtbDQYoLK//Dcd9hrD+vCcuBqYnVUiSS
Am19+qZ27ELcdF1MrxUZiiVvIVmoOx+3J5Yg2BN0qbexHd+783eGSbe5iC4dF/QRFdBcZI+SbtWq
99Bh//62+vxQ8rHYKLBGaQuRpuN8eskTo902Oc/C1qvI1/THwDqWfuAha5zK4+8PZS63zKdTwBzt
fQPkmTQ6Pi03CWqINgVCxxoYpOt6zgMskSTJ4stZBewStrMm/glz6LONNmBqoGaw6cSbXViEMDB5
S4fo5fef6W9uB9eWevk4yARBGX+8HTrIFhwrGUHOOaDUqEXWqmrKra3nZ6mmx7jDEBugytv9/ri/
vKq1MJfpJP9jCV42DR8PTM+G9XyMYUc1yfcUtyPpUDpLso3HAGMr3Xg+G1BPnC6jlh3tyVoD3Kza
t99/DOfXS0KhQGvYVLZgwfx8SZDrMVVEIQDvcVBviOmekj66ZPjT7X3dfkuGzrnrqW1QfZlecFMD
3Tuk6bzJpBcSlINSLNXuWdcnxWGsNTxvJuz5AnpEwGgh0bSMubjWRh1elrNBqA7N5aOXz/TBRZo/
2VllHwDeiK9tOcu9bxXensh0pCJ1Dh6J/ui6GZFQTvjj0qbPLooBtF+V05CfQEQ6Qy6PdJNfcMzp
EyBV6rlpzfGmzQo+ZGdtAA4UO6CGD9Wgxhvi8fKVS5r4QTowBKrCxnrXp8Vl1sBUDT2Yc2FlxhuK
0dTfMEMczwnDsi7Iz6Md4YgavPJgJveJLmJQkrol5ez3l+Nv7gquBOUTex5afr8sEsZUTbHdecM2
yNWdHVj3nNSXQpdfuwbcYITn2IZtUGm1DSbjD92Yz8UAjSkHvQwTb1ggDtmVH+/IuYpJ3U3rfjtk
nf3mppV/L0GqkykjHuzaG/9QjMtfVx6O5wq41abQpPF+Wg2yaM7d0En7bakD/6EzSwIbsPCiEhH+
a9RLgC/pWBlroiPHG2fwhy+poeK7MK31aaAL53sf99yIiMhP24wk3JXB7Ltbo72NSK1eVrNETOON
mAih8fKKPFyEMzeCUcG+VIVJYGsX7X9//X5dTSweXGkBp6YhgP7g4ylEtDMRQ0myFMkz+VqXQDFq
L2JaXI7cO07oH91+DHC16VT+6dbhEvHbPy6vvFdA2Jl8Ak/x0v549JBMIwhbtCH8MM6jXRJDajNt
NzvKwm3JuC6d8qmIyABa9cGojzXpTSCtSL+69O0sfxvdKMLX58BXGKPomDc2Sjjf9ukgEZ+CVa+Y
Hl0nVEegVt/TbjQv4hA4rkzM9MIdTHZOFYkuqNND1zu0XTb2OyOaiquxsp9y07wQOjUPUhbWKdaR
ehMO2f3sZc8K/zvPXUu+XNPIL7XO9NepQAdWFgXO7hHfb0ocJoHusrpq8Zgg7hdQHyervBgsCdDM
r7os25YMs0ncTesDViJ5VywG3U1PFOrM+/YAFrN8CmFh73FI5mtkWrjd8hK5bsRr5jHMiuGevg0U
YyuR9dafigi/WBzERHnSX9iWSnAiwPMXZxFT3svRmPhnklOKUx/QElZXwCfPxn+xdyZLdippl32X
mnONvhnU5PRNxIm+0wRTREiA0znggMPT10L3VlVK+n+l5bSs0nKmK52IQ+Pu+9t77bw3vrLPth67
0fG+ekwWQab8nZ7qKJ4WypJvmqnXZm5GfZeLvtiFDl08JkgyOujD6c5ilrgeJGEOAzMpOrkAYpna
QfA1tXtrXICHJi7o0COeK6lFhfAJve7S4sakeLMBdpZOQl97uOw3Xmou1aSS2Bp2VAOo0RQrvgsA
eI+lUvhxR4KjbxR7S/KVJc5dyzGiCxMsSUmCBvzaZtWXkHj42UshjRY1c/wIXCBZwBheth/A3qbH
Bq4J/rjyjb0MuBKUU0qPwYIdCpJBW9DUPTDMujlNuRAHO8MJaiZDfztNoU9KMSJfaY3ppSgBIE2u
ne1hJo3MEEAOh6Zw1p1ZcqtNjtiS6L1OY/MHxilPN2qIcOs5XQizq0i9b1pNgG4S32RKOHPiTbZY
3Kxon3lT6K59u232CtCFc5xaDsW72h+YVdiWS+AVnyUsgDQMG+yhOtqKPDWgUw/ZnqgmcZuyofgj
zPqLOfmAqwSgkqLt5nvTsLHiZ0NEcXkyFtNpDqbkLvDZtMyejK5yh5keU78HS+TWVeNJkAGyNZ/b
CHx55ksP9i+TwK41rXKLRa4/aciZm6byo+ccvs9Ot2HwBYNhc5grFx6iCxYBi/ZUvmTEP1heq+k6
ptmBhl1DYU3C0Hwasc4CgSTYOIX9Zta+wUNmZffC1vLk1kH0PA0wLtvYW+Abi5VjrsPmup2KeEcV
0FoOU8A3omC/VgmoLvSw69ifthoE9qkmPHCBDYhlIwmtjQ9tdd9lZb9wzGviP67jGSc1kZzxfNFC
fojf+qAFDRBK/H6cKfaqtYNjpPKInEZmHGZPUfHlGcFjlqsAtkMcveKz1PcYTeYPWXAxh2QMIQEF
xX2Ovnzdm1JtqiIPLxT0+NcBiajrtp+Dd5tV4COqDC5dXIpX6eX2/sc1Hbvc3xa6cy9xpmvOcWqq
gQFEqT4EKs8xC7Qc/aZsUNeMsZlWYa2xHi0mBPcTyZ6D5dvROsvM5hzKZLox8pLqFVy9fWnr+5pO
oHOsRb0jPOHv7CCetpDpjS21nP5am154bjgNn/JSfB19HUEuxBCPr0A5h8L37vyyYzGSbbSFkidu
M46otxVEY3zpQA0hdM/GfKPq2bkeVSCSVWXVbBZF7kVgpSzAjyuvd679zMPJ7hfjU2U0W7+eme2O
AmIfJjQqproW3RQfjC9yohpt2zrO+scqqFTFuGvoB5zNdAHX45Y25fiNBIV1gRYp3+y+FefOSf3P
EeLFWjVjfXYCme3LcIy2ZQX0fsWA30zWI1/Eaw34BSCJHqqLV/eHFlfaaYExY/JJboYobHeV9JqT
i5xIRVER3hmi6jfVBCShD8P5C6mR7MWf3OmuitKHaqyNb/4cuLx7MkquZG9dnMks16QcKlpT5v42
iLvUOhqJ1U/XeLIFycSOWIauhAxupBCtdZiHKrxHTJEnEqv2zp9C/jLboeBpCAbAxNqMqAsAUT5o
LBxtcgfdW0e7QEU9dPocZ0vaW5AXUWmF3oAxAAfZTP6w733sK2lO7mzVMN7V67yBMitnS4L0q6o7
mftQihnp1+tWgCbTcAypw/Nv6jGuvwnIOC9gqAw+GlPQbrB0/OIYbkpME1L6jvBE/SpQx4ER4Civ
t6mmoaqLWlxpY6qiswrMz7mvA/LUaqdIYWARbKCR5THlfEKLl8isij1NEgK3hx2Ga1aZ8RZxfPgS
5Eb+NTfL7LGWOtmVlePl60iPttrZ2ibsmrbG/GaQN8cQkqtQwjeYy4OXzLxvzOI4Rk5xx3y0/j5X
RF8pCIEVy/c1PvnamW7lErb0EorRKtcDSkPyD7piKig3qKv+PPjMZHK5n0tanTTHk69jRCsuUGf9
FMcRyERtGeklBnr3zTSzdxkMwU2ivPbTkAX7xL4YvCcNe4PmrsWwLy3NriaXYfA0z1CogtozL1KK
/IjBxEZ4JCvFOShYdTIvziypBYx2M1oPA84TVVF3zUNHI1vyYGL257zTrR1tWGQTk3PRijvfA+YU
EWW5MrCLQ44wnSOqY+jg4uGAsydBxZhbEgg2PF3dTyYBeNMa1SZlAvlFQ3fInoNufpsyNzV3LNK0
BFKRxObCHbhAXc3TmaYR6Cr7lLDtP5S6bThycObZt7N3S6VSFa8IGi0UF7thlXM6h1ewi7c/gwfA
HIHvJMQUOdKJvPqxC4pAVuyHVHrHmjDtjBGlbOiby05U4WjQ/kN3y4sUyrQKnheaP8QYKlp9xycJ
J4a70UoyMsO9OGs1n03wZhvlN+GjYDft0X+5D3q21EYx0E6aFod+VCUvUAMLO31fYJeg2MEEHVNm
U70RWCzI9veYe+rgebC9pFl62xAXd0l0cSfTknR1XFF/WI+vvugNujA1P/Io+UBo5s98Q/k7pc7k
hSoz2OUh9XVN1LC7DqNj7g2aei0McnB3/GO/iEZtk+oX3y8zPHnJ4u2Mp2fTLNS5DnhUalgTI7HK
xeZYb/pOV6tEUx4d6DA/mo6zbwiwrZ1uBNKF10vqaeMm4pGHmQKhZL7kVPGRZJH5tpucW+VTg5A3
lnsXxpZGSyTKeNRT1u9UllY3+SinW3uWXblrW5leJos3qMfA8K7FyrafMUBf5kncsLbB5eCbYQc7
sd8oQd1uRz+i6iHA6BTxorvzdM8stSi9K1Lvzf3oJNFVaJUf8VBN5wJaFJUsmPKu9PIHZqtgXbhm
VqysOqG3wHDdVZp14bYj5nrgDARRa2g02ElC5naS9E/8O+eBp+s0MG1bVHtLfU3KrxPVAiBacqy6
3LWnPp/YkdFNuG/cguI4gPZXdu/5vLEk13DhCWZxedFeZV0Ml3uTshZ40zbGvi6GRtVBIIjtyOWv
j4QKjGqrvXS6pLEzbzw2g0dzzJ0nA9LZVVEl0/2AjezoqNy8Tfq42Q+2ySGn7nPD31jmqInIepHm
9WlNV8EMGqtp3enJHxecNK0c967wSdfAQoM2SzUTEL668q6dpCJxlZYBxSi1wV0/c3BbBVHQnJmR
0OgSTRMkDlKyPDw9/BIoB5WZ76KUAr7EIWyxHukpwnbmzN984ctxU/pRzr+TxAP79Eb54JtTh1uH
5oIvuAKTh8HI5VEJKuZ2SUzSdINkMdx1knMuwMl5BBMcj5ehtjUWXwNjdTLFvKbqdi4fe2KyV4Xj
UrFBkQgbgNoy0IzQMPHXkO2bCfFjZ78yS1ff03nnfdUDBCTReO4OJcvhopvtxs7MgKxrOErqTOxJ
FvsR+/sVUpRxov1F7OC3iHtyZ6DAGit6oxe5eikHcHfMhLN9vaz5VlqxfSkyvtS5nXjxqoDa+MFm
J+iyCh5xTSY0cFSKLfacHbrahm2jPLhdhdFcoFSsq8GLlq4DXNvkXvbCINE2MAsCdjxtKcCTOysy
gLV0KsfNmBH8HtJEbX26jT7AqlDrkwTeLgaMvQMyq5jtqwnaYEOO+dYrk27PGUFe/TDT0L6Be3ou
4VhZcW1+rUkpL+k66xQLtfCtMR9LdG7ICCrckbaXdPfiVGqKYNONHps6/I8bU8TjVzNP2l1hc3Hq
0T810XRhtGc9z/CHAszqz8PoZO+DMs3dDPbhozdK7B1Y+fK1q6r7seixc3p1egWek3c7MTqc4hMJ
Vne0E8i7kfUQuQkoAEmLAsxOfqTOR+gZiqtQtRau5SWeScw5XrfG0FwNoQ29nD2dUtI4NDJvtpUd
9CcT9Xqv8fqeLBDs+8RQcmNVMU7GcGl5bJk42aAkzj0vK7z9cOkyo4uuEehne51ShbyrEF0PnorI
HLBjCJiH1LFifW0SRXCdesAV9c8jRPQyhRw6FtSruOZ1ZKLQto53svxR7WenZXubOCBjRqd2j6Pu
wRsAdqIDxBleXDsfjzSUNTYAdNjgfdV6WxQ2Sp3KiPVuKSVKH2ewAifDtEgQ6ZQNY1yEjG8k6ynU
0ZbdXeVwEBC0PWXxMbbMBGxB2KFATA9Jl/mnaSDBmIVRMi0aMtVXDjzTyimzdWlUeKzISR+iooay
ZJoz8Ee21HuUAaAE7N23Qox5bK5CgvPQgnrWKNFZwVWbq0uvOS6y7KyHyBk+Eib1tEDFbxE9F5eJ
Yk4qx13/FrRHtUYZcVe1D851iOOrKMBw5qsO8mAsSOUZ4NvnliXbNV6hnh87P/1WWTRLYKbnEDcC
3FVi9rd6BtPJbiHat0oeXQrf1iQb50e8s5JOHGDmSlvmMbGyrTAZXnFWAcWaD5uafitkkKU6CN1h
K1OITLUJ1k+SCEgZVazIBst9o3PYZwKB0XZrbx3Tf7wB1Us+26k2tBDmW5Oep2ty+FCjMkmqIs+2
ecat4KUWWBci4qh3+roSQJnmpLiPc7gBXkbOW0vFflfvbd984iLQkSCe+aKeJy8/QGPdT9o/j33Z
XDesyO52aBPZbLI47GIcc07EFmWeMPX2wQR2DArvrVOI7mTZbIJmGgcC3pSY9V3PCAGpFdNtOLf6
zs2g6q7kUBn3rpc3WP+FfQk50X8jyeutTat6mZlR1pjru5FGcsSTCAfvdnJB8cVZ3O+FjtwPnifY
rMtrf+JmOfueA0oJnu+4TjhbVlWk8O35t3FB43prDc7LYDmP4YwxnLycvHiY+la4vF6y0s4oU5ty
/F7WfK7apthKruYhq22qLGnSW/nR0LETckYqyxPO85kTfbG7+YlYH0dJTu2sooR9KWD6RJygwyfK
nmwykZgx0wGqhvrsY7Hjbcct53K4Rt60bynXsbeZiEDGBG5454R9eMlSmF0WnMYD3rjyktDyk3NK
viyqN4DLkc7ZFcyJ55gKKZbvHLplqmzY00lxMZsWv2QDq3x0XsPEou6vYu8QW9SB+7otebhG/+B7
wn0NLA0Pvu/WxOT5x9kaYCxU+j0aDXlfC7I0ZC2DLeXa8wmZmfmB76CWeTqQu4Wqc3Btu7wYDdRE
lRbRe1C3FixcIo3wOVIDNa3AUABUs6kMVorU9LMnhcjjI+Po2P4AasUCVVg+7RgckJ3LAL9zPyRJ
spFmn34N0ETODc/EXcA1OAPCq86VSfPqJoSo8i3yAb2tVCoYS0yQSisxJTdBIMeLx5r8qYUwHmRL
wXUsy+lKk1B+68AB3ytlDtYqMFG0goaB/TR6FhDXBahHeGOTI9YAPEu5eeoE0F1LcUgk7fY1sTsa
a6qs3WuwW0/d7NYgHHplkngFtRjHbHwSYYqroE2KLaN6ea5qGpa2nHc05LDJP1NWm3A+V9QGexCI
105az5uFr3StKo3xHDDgUTQa9DcHoAO58HAHr1tgCxzUJcp9Z5UMU3rbx0b5ULawsunIZlcT5gnj
0kbYCSMIzkf6PrNAyO6ayEJoz63W+5rMGUIFjspoO5Say9SzZRBn0nHuyg6D4p0SWFxjwSgFuDkv
emz8lFSRUxLrLkr3uSIH/2KwtQnqCQRl3pCwRZwDrtY0tVwIZzZZf+AhUgXOc9Y5yGiBTh54x9+j
6AGb5UjMyJ+tyUOO+shGzds1fkNdM00SDECpEGIBC8MWhCw9nRb8iBWcqi+qRHzoah0whDC+Ozmu
MjOVKNylQxa3d7fI2oeUYcNaZ1W1MUIadPE47qImV89Z2Bx5dPuPtkesaYux29QpVa9Ut99TDY0i
GC/dI2nmnajykysy1N5Vaxn1Pg0i6Ku6UJtiIMmXomJvPBbZb2bMEq28kmZvim2/ETiO1l6vnU3P
Rs8fUjYm1PCds4pSucUAekSvN9aUzXk04Q51t3KHslynUVUQPuv1yWmwWPDVofQhwXYPvQlwE/lq
uJYJLwpIjNZj3veUNfeOv50Gr6LspUo4GHVhEbM7Ix2MaRXYhqPDuwZZCxA9B+4prcYn6iWtK8dJ
ho3bCRgBUw37UdAQOQ1jeM46/2S7IREjx95NtDgkqwZv+96u7f7BgmyxH9xp2CFWF9RLp7XY0yoS
Hdyx11vbUfJNEGv+Ck0ofyUV0j2jqxHfHjOY/DRFpfW5HHT3GTMlOFcM1Y7aQCae2PFcNbMvb6Mk
F/tqokIlrMTGqab0+c+zHnsZ5vw8blksZPwKfuAz2//VZDQyjMpTE86a5Qo6xrqG9c6Knipi804h
b6rYkg+Q0ssnZi7fWJ7YtNilCXmFmmnvK6iDbD8mob8PGo76hVmQ/BT1qatnKC5ZlaKvedG/+Zn/
iwm8x3seI4njM/Bl4P3ziMhFYYpHJ8e9WQv3acp0tE6BAXEIkDmZNoxa3fLGsfv6M3V4kDqGBmdR
du61DKtuNduYPtkctf/GGfD73MwLcGJbThhxHIS38POP5ZhVk8xB0mxtJO8OpwnzqLuYA+aqalKX
TpwcTjeMnn9nSFomYr9cQgwuZCSWKaSPDeLnzw08qMLhUrk311ZB3QXIicnXgyCIGDxK4XzFGf80
4Sdeh62A7JKyUfcYGKwoK6pui1nSf8FBC+khv2YQGV7GzK2PQUMp+2wwbStn+LR9Yy5DqtZimKAt
vWHY8R3euLtC0Q7YqUleA2Zif8Rtc4krWCUWHO0qHaN9CVRg7TGev4ooG/8ABjdtgiK3T35U5qwL
c82x2/fBiHbp0Rzm4a3NrXnTxmW/N0RHOCyyCnYz5VtI9GCpE7H8j5lnZ8WjV59B3k/f/vxQ/Oa8
I8e92PrdCG8DYcZfnbtwonCMjthFpeFNpEynPfit6IISn4NC9VGDGj9IH/vQyHjd5J+ZRYmiIzyI
jn/+SX4zNmCssO3IxuTDCIcI3M+XduBPJNQB2I2T49/5cQL8KXLG2x+f8v8z/49/zvxzjP+Xy/Fb
5v+SJd/a//EPBuD4+T//x4///u+ok+X9FUWkThbLL2s/Zrb/nXQy/+IZjCh3DglA2RFjXMxI/ySd
bOcvvPwWZBM4Acy2XR7lf5JOlvUXV84nA7VYX01Kk/+TxH/g/exLwBcWhZg2ffwwpkta0Vz+/F9M
tFnbTBmw9W2cFPZAHS4UyXVrzlRxgHT0PnG/CrHueponDwaww2Zd8+o3Tw7kHWMPsMCa12k+TPlt
bERDcYp5E7ufaThlze0YOsZC756pgxUSYpE7NvFLIcMQ7r+vqw9Pq/S90yK8jhQIvRWUI5mu/a5x
Tj0QruR9tGFYXxk2m+bQJmFh0yyxK6p4CM6TWZnFLrZKc+krLklSe9sIRGTEvJPx0vWk2qE7eFmn
ntqqJdNYwClZpHmAf9u5S/OSd02Vzt+nmWT+lT/AarGZ7UoWdbLfW0lZNYQTyrDGeSPoqzT3E1sQ
0vqeN5jfqFCLmmrHrooN/wrrUsjLbUbWQM2e8MpslYh1/CVUNM6ucEqwI/fr3rHW8dALHw6qn+Y+
tlMmU6vA8OLPvq/7lyafRowFE610gN4ITffDQKMw0v9wPy0gWEzME9A9sx9B7kNDrTZObyzaj5u1
IA6XtZUcdhwTtDR72tbqjnCpkPa9bKcS0GPinmMfIPVaTcXrZBlIfrURiYuij4Q3E7SuD8iHIAUJ
llNR3EmH1FrOGQSJYtiUrifgp9N1AbKfIBtUuQxoEHpSC2Yd5Cd98zZk4XRCD0OFjWHLFWknYeQ6
jgVau39DSFEckkJ6k+103ObMKvacCiGXpjbuaOnKD9cGkrhqmzGjl8GqXidl0YbL8wVShazzM3to
77OiUo6e2nRkUJSFplHsHKhFPWjWON+GVmo/0Co3mCiTdT3HBzQnvitGfSondA4w87EYFGY8bCVB
/yWhkDKnrq4ew6vKVSFnafTdyYn3c+J3ztdRVNAMVgAzuvkiAfdMuxYZCnhQ5nNhDZtgyPJc5PXO
7Nz6cZ4I8bpNizie+1fQ8q7nSH3va4SSSPYgd+KmgPSVHVG7JhgHuAs4fAAVayK1JXp7VXQjIEjg
du/Ca1El8LhDt0I3kosbAsTvx9giGziaFTpqYDNbA9zLfARc0Xp6n9g/FL5iOIhEz2uZGs+qMJ9z
kLB7ypW73TxyuCkWPdRs+itN1MGC075T/M5Lo/re7oLnmKrhukLQDAMkNBsJEx0cII3ZahRG85Mx
wus8+e+NX5yz2meD7yc7d3TDb3PhfhrFDHErvkWKsR+q1gzW7jhDFKEbd6UZlcTStjdA3yhaFikV
ymPwmZgZI90phgtvj8lmaWGjRLPZUxRzMzea0qAYcl+tOyQXhTVy4HqfNcUIfplcgQXkphk9+4WT
5ouqk1MUJV/cJngYBRHwMSu+RJ6iehVUIwJRf5EMl98YxdzZdniEmOgcSK3Dde1hchNpX6My3iRp
THNN8ZImtP+UlHlvLIzT646DxFNOZzHCs3zi0PhmlBTx0jScd+psiqQ4MAy+1nFdPvFWZyTaq/q7
zwAUKbVGc4KWDLU90NNplP49hpoegMTAxDPR/qpNmnFpWwESULj2FuywxrhXMWYazBniFvzidawH
2vQkoIbQRy2sYAceREFgKGuHnfD8z1C0+XUzm8WlitrbpBpIag806FDMG1117cA3EtjFavK68GJW
HHhk7923nfVSjOZO1I65omsmvwOFdRACEcipvWNHo4zQ8Vvqu+90ruKcQGnZMDt+UZrGYYZ49OXO
8FogrKTXFdx/jo3xlnSgOCQDJ2LD42THpO8EYBBUVOZcO1nUnpPGZsgScHgMUltufWaSYd49BH3H
YFXwCpEEwPpg/vCc8L60GKfTFNLux2B8LQqAw/TBgI0edbMZzQItDbAA0391sK1BX0LqyTfUTeKC
IN2eOc2VItGqbEZiMHfFWzY6+9ZN3suxdx/BKt3QPwGboIfOaXObCqYChwUssQEsIw/e2D51uv8s
/foaR/8Zpu5SEN4/l7XzhjMnXPOyMS5YcwLObkXBCFreFZmnV5mtn5gAgDGmC8GkYBUnzKpBTA56
ejEsYN5z7gON5Yla0dSwz1x3n/dWffBpHlb1MDD9rPe1R48DYjm6h3GLi+ET3OppSpqLYzXHbjZp
Cq7cO95v5SWY+Z0V230EfttfeZ78nCr9xCTuO9rLCS7ClslDstF1fTVkE0qrBYhuroy7woR6SPKO
Z10bx7JxT3Lo1Hs6jFsZl7DSEFnXSGB06RZFgIbefNT1dFtCClsnUn0EiTtBCM6qs9tmNA2zP16p
DlifmdzPfQQkqPNpJIw+DY3TQxXuHQbTkz8GMPIwAhP5isOS4ZlV5lmz9DjyukPhUM13U9H7hAmM
HECTFHgvVmIAS7KKRodW3HomXlkHMCg/OHgouPZpQL91lKrZenbTctqB31BU7aSWzT2162rV6I/A
aWcMAIWyrbbazlYp8RUkgdPLTTSH2bKOjWERBo9hnyMaq7IRRzuySsOjUbT3Mv9uYflTb2oarDj1
d9tCUS+PDa8Mm/QCJDO2/HEnBoTPNBk5zfPDduycbBIi5wz+0fzFJUOEKBO3lQ4twOL5gpR3KmP0
BCgg5mPVvlNKg0pLOiT81h3sJy6eXQ8XsETmyZzS6FZPjb7rugyuuclztJGsFTYzf3B0+qEFVFd7
B+je2NnKcnB2TdvMifcC1hut3kk4q3H8dLmH7jAdArDb0ps1muroglYBacLK6xlbgHwUH24M05VJ
+RpPtmNuwrp+ws9Fu/hNZrZZZx2JIppvuioAEEEwgbtGSTqhkWpW9WbqXbfRVwwbaBJx4owD771t
+WQ6sGcCN8th2Ii9LHIPJ5STjN3ejsTiAlsOdzCOY6edrkvb7BsUcavAUg3tUAYhX68DTc5Z4QgI
rC3xwQqnEIxr6lnCIuC9kM8sNExd27a77ai55SXbsru+gw4CmcnBEbjXiPVUpERhl+HhbL8oFoLs
CbJuHTxg0lLJMbSpd3vPXG5UjlrFbWv0gvWEHFrQ7uJWJdcQeJ2aoHs7jAHLzjxCxCJcI9Nq2HeD
okwVNHOCPMcIKO6/YaKastsxD7V6ZVCvyyNcKx1v0oZt2VprvnTXzbJ8Y9QUvT2GCamG3dAZo7iZ
Q/T/cJu1bQjDG6FsVWUDU+p8LAWs9mAQ+oUET3cfg8Ohjg9AVbv1G4kZFwsfTu900ByOs2LKwHrq
gqSrioTqTg7cgEMcFRBN8B8Kk8cbDFXKlrncMq9iAZ0tOrqB+0dMhVN2NBue9LLERRcZioIj/GNJ
t2oq8FFL+VJtpdNNOyUULcUmmOyjJSvbhbav+hgFHkvlRsI/jrY6SOuaL42OPYZnIAlGmql5v2L2
ZAjot69WCIvV1qlYdWFeAAGzux3lFmrfajm/2LEj3xgcA+hkwSrwIm81PRD7EXD80r6SgMjR5VKe
oBVWmc5bczowrmC01kffz92rfOhhPLh6ZKgbNPc1Js31ArX0Vh3zY8XXffLnObiadWgfgsJL8fTx
2uK3NLZRiqoZtFRWreqYRmofrPM5nJP8HEIdXgdxAUI58+vHjqobXJ4hWPVautc0FhdflWCSKVJD
PAsdmFdGn7TfK1o/8Kuwx6fgx/S/w9ihnQ9vufGOdaKkUZen/KL9QmytpflWZvm8afKKU4NVhz37
nszepfAHd9gyzffJy1Ae8cHqg5hMDiANKjgEqmVdeZeIRauuL+K1QV37bWP5+Ttn1nQrW2bhTZ2L
A1N89NiOtfLYZqbeYWF4N2jvOrZ5ScFzG9GClhm0fhq9FjQJ82I0khzJltzkbmpo2cMR8cqyQwHZ
pOUraijd7Tmxu1LG6TNGELxmOFaivlMbAuwCgV1yPAl639pFPe+bVTUwSo26uN20E1VkKUeodTj5
7kE36lsXMqehiay+G8fmtqyG8iqhz5gzmROs85C1PJ8LKNdQGTmQYRzd2GND4iDDBjK66VGYroGt
xt+5CZVWdQJeO5GmdbISqLyiybKPsl0OskFZX9Mrgte8JzyRi654aJKWs+PoUjPjDvKF34Qt6kI8
39clgUjKU/xjEFuAZjHuH3vs3fzidJU79qRxEeHJ/Dtu8x/pNP9vUmdIz/1JiXnK269ZhYr3rVKZ
mhYt5sff+FuLcc2/CJmTvSOsYGJE9f6PFmPbf5H8Q44h+Oh6f+eW/5FiPPsv/oTQhskJkzBXRITu
HynGdf9yeDCW1CUyCsfG6D+RYn6W8Igd2kjBNpBH06FxCkzJz0JMSS5P4D4dNyK3o1MSCDy0Sdf+
R0LhP5/iBvw+NpKP9WsQK8hkWGZyHjccOicD71uuDnSiT+//8rXf/i0q/yuD5meJe/kY1mMHPSRi
zv07lIOZjkSUT4eNH8Dxb1KTEpMyMdi7BNkp6KvuyaDr4Yy9GiPLnz/a+kXR+vHZS4ofzTM0zfDX
kGVJGIb5Qo0ZIPGs8L1o6pBzExo2sSZjqEhfLpVlei9sr9CbAL8EhKjWeqvssmHhJR5Fo27vFACu
jMBOtmWLg+pCBDyltPPPP+vv19w1AT8wkqMcgCv/i/jmhsOQ+705bKzUUffICCI5+gwdnOs/f87P
udPlcnim6y7pO6ypfMwv95bo7HAc/VlvFEwzGlwcW3s3NnvZ8TrE3dNSgdSD63pNox+Twz9/+G+/
JHiSkAiqtfwfjXpJYv2LwtgT6rAah21SQDXMZk6n4Ow0qv37nfff4ht+u+oo8bBCuOwWzySa68+f
0jgUDiaYuCAFi+5t8EMqbTxHPnvZ/Prn32f5l/7vGIUvM/TgQrnExpaBGAednz/JmyJZkty0Nllj
aTbNfsxxZIiDTagJZ7FzBQ7650/8L75BwBSmY5ODZkri/ZLipSvJ7W1fOBtvcsND6g80m/mA+v/8
Kb/dJLwQQRgEjDLol/V/DYd6pJnoaOZTHFPG98JPcrhIGaQ5TWOpbTbPUE+LvycK/+1V+3ef+cuN
WWYVvNSZz7TDJmZgCDfBypsPWfr+iwpxLIYJWcf/9PfklcTvGhFEBVNp/jIVDBLdKs5jbABCIz4N
Yla3ljPrU04vTrGijyVXNI/Q/bP98+f+ft+AfkJo59XEDcrw7+f7BhOaEYpG2ZtGN8X94LUpVR2x
TwVuSW3a4Jf5zZ8/8LdHgjcg/wOeA5gChc7++QNrdj1dgVy9sXC031iRbCSB/1L4myYUxvHPH2aR
5P35wbBdN2QBY1/oLuFv71fgCBUjKOkNLqzOjwviAt0sqpMUQDtfhGqLdM+mqkQjYk5Y7W1V4EKF
3zEXlNHSV+1Z9DR9BSlugg/EfEF5F1bRMDlNLQz6Hdn8JljXDuHYlaYsHVRtIdx6iyEj9rfVUHO+
4rVmjasp6LRz6DmGU85OOotuiLDP2nWJBC5v2o7yvvM0BFZ1GufUcV7CWQfNRpHR7mbnSD9eZG2p
aIpZt6pktg8ijbR6XyxWCGbAIuqrsfYb/zCYHDROAk/8h9UCdeEIa8jXGleid/QJa1Ik46VBgHGu
J4ABIKqu1olZe9aGUSB3+9DS1JiBMiS/WQLoWubofX4tTLbAK9z2iY2b0RO3YxNh1Z2hFgy38B9T
zu52IF/llBvGTszCkzutGnirbmDYKBmtSX7Bas30BsyB5Rz8xOxQcyOCFaGV5GQAAnSrBDlNumhh
0k7sKaUfs2v4auWIVRF7ByGURa+CukQQEiqrrSoxr2oV2/bWZKCVrOe+Us+TpoZwHzGlJYNSF5RR
JgSX2vNM5vdg677n+JoH8G2hocZ3kVSjuTcnC1pcGKiePAMTJf9sjmMbwFkukD8eRpYL685tPNHt
OZqX9n5uXAV37n9xdx47dittd76i+sBQxTDd3LGzOqlbE6IltZjJqmLm1fvZsGH7nxiwh54cHBzo
qAM3q96w1rOwHnTZAX/hMJ8XQhLpbpYJ2AipygGzKoh83iujF9TtiAr8Hpp/lOG8HoZAHHw46SOz
JHLZnzyXQJLLhHKoSVx82dslhd5Cqt+chSjry9b9idwpIm9yrtRt3/PcGUVsxMrfpaQ9vWYrAXkk
O6ajv6v1ZN6JTiClIackjWHFprJ6AOaq1yPoGHSakguQaWpe18wVdfBibZovu9RH9nPLuU6x0Wgk
m/vW9h4mb0LqvmzbUzAZQKfQErSvow9S9uR32uYFZN11w4XAxgNdJwoLA1GlXMw76wzx6nkoG4++
L8iR7GokGcQvTyT5EvyzdUywq5l5Ox+bf3zysXwGnZ6IDurT9L0i8FGzlRst6a/AqTV0Co/Xokiz
4qbb1IwPbxr0j3Z0s/YgaBXNXvAS+bxW8eifwuvYvauv+syFmFKyT3qP4RvkT/MbzYwbPxRlNzFF
9wKmLRgPACKXI0hmhEc5SZ1YOdy/sRhB+0odrQsfL4KlEr7O8AeBEAkFCKu4jHp51a2Pwq4MWVAg
E7YRyGo9I/OL5RGplNDHFbkYQiLpbeMjEsNhBkteo7V0Vt6b10bMMPW5BKGTjoiMRsROvnlYgWKj
qiqG5nPMZucDzXH5GLmukqcRyBYElZJArIt1mDSTEIWS4g3diXPDq+t8DvME49Zqwa6jz7b4V+Wt
UXZkuKVETvfp2vgXMrgmf6IVTzHiTy5UgGXXOFXfTNe4dYO7YJJQm1tntj9dkun7Jz8cbX9b1O74
MvmZQvTQWa+ekSil+coqsOJSPkYE0WUXnxBI/FjtmJd3KCyuOdre2nu4n4qwf57R/EnWECBRJwzu
hiGKYj5vSfer3OVVGAjSZ97Ntj6Ah2aDk6FkZ9FKbVom3pjmDgmQYskT0G+bSLpW9+1zGAs0VLaR
9XFB/b4kABGa01aEzq8iErIFZhFUfM+qr35EYvbsNT2+eqaIdt7zTQ7NwURa7cFAWCAEc21urnD8
zw5W+3cw1uu/lirAPym8LY8at7Z+apzG/C5Fq39Bk59/MMSN+0RmJnpzxkG9YwBRaBHDzDmEzAzp
9UUYPZd1LP7quNs+epTZZr/SIrLdJTM2vOnSxZwYFZtpH6KF5LPkKJLbMj8r2eKWRXP2MWA9CAA5
ewy6RJACXJ6nIzaAbrmGDMchY5e451e4eATuaPIe7ypgiq9hlXFiYaGqwcUvmzxkDqtKNiCqeZ+d
mWO1DoctPQ2NB7g56pSyOxJNxm8iPa6RhbEV7xm0lqdWjMJn/TbW2b63JMYvSHDao2c6fyAY1pvO
UZaP+Kuyjrc9HaL63FVFai/9OARfzBWJDGYlO370bk20aCNFOex1uS4Po9Tbj7ovhE3GPAujXUZY
ntjpjBy1Q8OO2EVYWHsdj7vsyOpU5ZdflSv2x7gv+71hztrvawVJI2H+aZ1TjaouO3aiRHlLVJB9
ZXwcsykY/enr+mj/1NQpFFjDjCrPF/ykOzco0IUhjR6JhHQWLHv1Ik8gkn0cL2WfPTkkzYZIkgn+
YleFsTaKyr5FgD07eQKGyHj7vLKoiLO0rZ6wjhpLtAYk4PPUCA7lNJaGGzxkT7MfCJ/6bdt01sks
uthFcj/nAStov/0FoyCNH9alJluVFeHSvjrrJJmXoWm4RyTs4idqI31osWin57Bvi+8c4XvJ8jYk
RMZvlf4TkFLUQzItRXzq+Y3+K9nCCVKL1+vOM2glT9QHOKECwAWnpe74+7S3PqbRzM7WhPEWXF04
OQzWJqh/AlEt+mObxmraq3TuiISr2mKDKkvJvCs3V+VHV80aKLQ7kxSCyLJ4Wqz2mZUXnfvVk/pt
d67DsI5BeEXON9ba6KtGPoFtdYg8QDydh0ZALv7bRt47sW2xK2GSsv36EqIN6j2iOuRfC7t/EtSK
67Y5sP3yK/KIHD8yX7XPWUmY8p7ehUzoqMLQdmrnqHcSrXW47JVCrgtQjxEg/v5hJI84ZX3X+816
sG5eI0in5PldcCg+I/AI2PDLlJy2KZqD/mhb8uyYSS/DcBi2iGPTZT4M0CqyoX8Em8h6Aq9O2Fzh
h/KzjiZEYNVI0Niuz7wSbmC6xuRxbdM1lVKPzrYLK68/EyzJUj3KS+eStvWIt5uBwbKPi007DxgI
WrEvdMVTrYYhfw6pS8Ueag6awcWz5H2isCCj2qIJO261mn6TLEWgTNYV2ZAIvFEx2WIx67G0wOyV
yBzuAwzyEcOytVWGlQwBzHlwR6B1vZIIQDap3UvRanBAfOG8YNPdLp9oTjD85w0IxvMMfOA5zWQ7
3ICxZJ8YM7N815NPURYtUsNP8HL/0ZDFLE/OHGTBOSQOfSAV11AAF+Rv/5y3dPqy3lxGB/zxUbiX
UxH+wzqug12P+jBPgKB5/1DFxi/kN2NYZztd7pde2/fJd6r3wYNfxGmS8nnOtwahN8GATtLh1Wv4
8YNAJ3Jc7Tva8pE7Phz1b4bG3QtriemtZ34dUY9rfQ67gR/aAuQgPEFFAFrDOYMSsQI522+NrLiS
q6D90aJN7NFN65wZNOEOP/tqwg6L4bC9wcO2wccfXZwYjNDDd5FXmtCQNYvgAbobUBmvmfiO6Pao
TRXjDSKYe9ykB2mZTPGmkcC6D6FDkNIto/DWa2iQdnng+vdbJRSmAT+0zI8XV63JFNIK7yxlXIoB
yennJFKTxsKaAhc4sFUPXtpwkdVJE698r6J0+0Atb8jqY+FAYGgfU9AR6iMR2QDDuIRD3v5M1/Sq
K+iAtfM4DSLwMiJI5bp++4FpZv1FMLht9+1UNy/DVDovRCe1b9xAzZD485B+TwWT711WrONTnC4o
bk1UWXHl3UcPUTr0SxLbJXuPN1MQY2pqctMosZc/U960D9Jfrj0HD3baqa3oYfQt5F0gNFkIeWiy
/KrSItb6QpwqsSieuiab6UD4SJPChTxWOSqDTgadFtVxyS9/Krv2osqAVyelYP2xcUKyXxinrjzG
cZG+rCQlfjFYA7O/wr7AN+mO+p/Lfy6SLlvMbxl40wQy0rePc8lKDZEE6ybEsNvMPoC4rBfXa/Qx
RFlEgtOI6vRQLHiD9/jlHPYPYPo/s0yxwgWBo+7FzNm+nzC2vkC2gjXN2lfSZ2RiRseVEkt8k/po
TbBb1d3bpMv8dxS3ejnX5LY8ttNW57cckc0nvtemOw1QR1+II2BXIpZu/DXYQPGvGRKCuV9Us5dd
l75DGVyqi/S6BkM6Jrkr/4ClszNIcafNyhlKJFT8XDd0r3sZFGzHKWwV/SD1NFVTVTq8sEvmI7IK
iqLnilGQ9yzZwx9Bn/cE6IQc97m2HVux2hbZYaVZ/CbgoSLjBYjRCFYCrgcxDE3QA63tNDWNMPWJ
jQor2EnQyu6msGDfGiwQ/RI3XMiJ2UInPMmaMxctE+mTyTyqMD/ZTEys6VBXv7oSb+ZOzZH6pG6R
3t5VpX4k3QYvg50gOe4YWwN4Zj3r35pJO9xWhFiRazITZvVjJKy7Qcw2zp+TH7evFc1Szclatg+j
dQNUDIZHvKOWoPaw2mPHpfEv6sNIiwp7kD30xqdgwzdMFLn5haYCxVAmYoIHAPiN62Eq58FiIYia
VzfT8tUZHVJ24KL4Lzm+jmjnAjlZ6awoGunOyTLaEZBRfOVhhaVJxvX21WxwMnZRww6bDzefdPiJ
ECt3yDTKfwHOXZ5cMeYEG2TVL6OK6Vt7pHgdl7zgauJ5CHVa+qJcGT9KnmqHoRth0sAGLygxDTzi
/pBIP2DHx9j5R4yX6ISWEJX/6jXH60/6zSIQhU7Ovvrkqo7UAxz0zqFngkQUC/1FlRRyLb8hMTNq
bFpK4B2R0qSuIL2ogiTsqe1ZSK1kJQ2y+xjH2r/LeicUCVlCNJx5FHhfHhqGu8kuw+eE8krsQstx
suv8cng2QwTZiOjtvDxOxM1ehViKOPtohWdwDAad/qY8GNuEYn+ll4XWwI6sywikcSzvA6COMHoI
wyp8EaoVbyP79680rTdudpIcXrHX082UaTfOiSAr7mWhiMqTmOC6lOVaHfuneIr5eygOmFqsNCV/
vV7mH+QC6rc09IAWEv2ExgdfWgR/vodBce2fSCckdGAbLjSplJfWsxU/R0XVcdJY9l8rHnSTlI1C
LJd10txMEsZg4hCZdmu3bNznztLespTAvuuxJZ3PnKgbKY0hwXEJsjr/eQ7wvh+KAd3nbm2VeUYV
wi68lj7KFaOakkJ6IyZ2H44S8/VqMgpQUVX2R5tucUzuDR8CCnXO4YOIukIT0zmp7DSqXj9KsEWf
8TAQDu1pQfHIuYz5ORpHxkuaGcrd2KydYAsZjhsu6Jw9JMmeihmCDaVlaZ8W0VfLnovAc1zAGEnn
Tv6cLEGSWO7maExm18lJJfRV+biMkTIHhlhbfUB5iPHXNE18KUgAC/a2XacR/f0yvcNhYVQjh8n9
GqlPBV3QuuWQR/hs3rAKdbPzFBfYcTwc30cE8bgmYGGBg/FI/NO3zbxa/oSiQ43YTnzMiyaBRRXs
cy8KZYo5tL7IvwzgLQ3fe2riW9vHnTjbbiFqqMOcVmH1GfkK86oj3gzgoOoMSYpf7bjGKD18C5nn
SEfY3xeOmzcQO3p4df3YcMdBotQE8GpyxZLemHk72mLo4oPMSCFEquFnZIP5G8o5aQRZID2flYMD
QlF/EEPpEoXe5pzMi1hgDi2N0ghm6CLHJDRuf3JhKQa7wIBh5dBKvWjvNfPyxhu8qaPfMzPJuxE8
FMwdCsa2SW28s0qjI7QqWL4rt/M/aDbWlaNi2P7IIVA3KGIWl2svCz6UXMOftvTsn6yR6C0mIL4w
K5ZZfTM9xrU04KK2eyYx4XoMZ2/8O4cLAEMKdfMZt4H7GKFUvToss+iNW6u7JizxOT2hDOp+sONw
wvsIxfTb4Deo+Ho0qE912FYfzDXSao9iaKCQNn2Pc8ztgbWY8HrviwWb/843LjhjRcojqEG6iz9b
qhnJABCc95jyiwClInFnQNOdTB8nwqZ/+6WTvhCQZPOkIQ5T3W9R39VHGLbrrxDYTZ24Q820SdjJ
n8+VreriqS+YFWL5yi2RUWEfeucCARyfaI7Z/TD7ulV7YjCh1TCybKFPeLwRYxXof23Xj9MZexBV
BFcq+JCpy4v8ih+YmjdRlR1CKnY55MoDTdF2QCs6Arhu94OiCT1P8EIML5FS4X5ZSpTWC9LxnZyn
mFNhYsPA3I/45F2gjEcFxPTzbpQ13h0w2xqsooAbRa9fFD9swOR8J8cMfNrgptVXXqfeeJx4CVfQ
caqbkkUHEfKBeEFF4el42I3oEPjCXYmesOib4HHdokiea8nkgw9Rnv2MBcOdZFy7a5xm3jFy64tQ
/mXXQKxQzWlQ70qrpd23XY3a8WrPS7yefI+9i6KpJNVpq6IzR/P0ETUtCl5nVS31t8PoaZcRS+uS
pd6i04GypX92puu+Sc5xX0pAUekhIMyKh8n4CnVHb944MacHbwLdQidft6AwOKD/kXeJnARHHoVA
vYjstDa0PQcUIO5HqrCTJ+NoI1ThczHeKxMBVyqq2JBmW11HJ6hMCv4+lpYr35dM04tiBMy0q+lE
di7WCs8A2dgZ6OvWPMU1IIKEkUD6g+ggn0RldymfYjzrkrFd650zH+PmUbrwNQVkMQJIhJvCZ5Bp
9BaW8Ml2tvdNlPRMr3DKw+CLIDuAXSJjwd2oaMJxjY50VeldDtbkaiMAKntTNrr7SBmzmkOaevk/
hNoewb6eyPPdEtf6VbJz5aGVSvxKB4VVHrs/yZzgoXJCTucabbXfxe2T2Urk3Rjt3QSIVPPTCaCK
7fUEirOYOtscXK9lX9TDuyBQsBBgnZbKcOtzPizH2nerPyybGSKVTZGJxNpabXdQ6+AlWUR4v1pA
H9RIheOb35OWW3oYDChWpEGAxJ+6iRCbSzeL+dtX4/DXNcSE7bhp7HhTAA8jG0rMIj52ee0+Sj+c
ED27c+8c1NhVy96YWNHoMLW4t5wTgnNxXM+hHP3hTnI//yR3EsmPpFy5+DMgJw4PK//UxNSaxJiU
uS2ZNe3P0imidJ86a/RYBlo9r0x6/jiMwpgnLaH4nSPeBJClwiI6wagcGHG4of7X56xFyaltsoeF
CwPaRO97Z5batb7xTBDdZpC3COLRoLOoyxv9Hceb4HyCXnEnhA7TpOlr0lECknh/Z7MtF94nSOS7
fOxY6GBzVZAU44JKey7R2aKgXsMpmZGxRlf5MpZbYBvdAOY1CG/grJi/pXJy3PCC3QGnJpa5QxPx
lI5yrVSbkE1jyeyzqVvcrszPAEFsYfHpRoYPCx3bjJ81QMG4g4czPBJ6vv5aCLGg1fNjXl9KUVzJ
TPF7cxIsa1F4O6t9zbUnvxFcFtO+1EAa4N66085JfXzSXtH5MXGGwn32c5Beu1RuPfrCNZ8YeWR8
LBKfg2M6TKwzV9AciD4vbNnU4+wPU0+r6pO8CaNO5IfARkwIfEY2BBuCAFD4mLk3+VZyNMLOuMWv
kAGyNPFSBve7gJoxuNUBZgcsvlvmXoY+Ug9zp50n9/rZpsTiwt2bQbuMZGufwXPGUnhmNaTV3YyF
mJURaS/i0ReNlx/QmKDsm6uVN7q2nQcCXUS8tb4VaXTKc9aUaMcwkydjC/LhoHugQce4Yyaz66LO
Iq8tmWncBbyylJEe1+N9xVxU7Dumb+BWg6n9bKIAxp6OK7cg6c+3P6hHRHeg3KT6CtepfqsNfcGh
XFV6bagDQsxc3pTu1CMWrJ9mzxQz0jKUR0nIMJjkpVQzAElrRjtHRB+I4UdIe0FSZrZMk4gHnGE2
8TD0+wLxUdISZM3SY2bklfB/xf/ieA0iTOGiYQ3a2RDUx7VTn+hN7/HkYK1I0RhxeunV9knjTZBR
WlYgdj/FyBLHSgfjZUDl+8js5IqIzyPYSdbxoXHGpsi/5WbRwResBEF2WvrqI51ncE1QJrQucbsS
z8lg7Upk21X86MqBSxmHZl4fNUDbxwJ0z4ODUvs3IdpiQ8jqtFhAoKDR2aUL3CDoxE2auHUZQO7k
nUtJ6GMndYxTLVbOuDV9VnUa21Ns8NtwiuNK2IWZT+vqTLFzphpewiOlDF20U4tN3FAGh+6pnQon
f4WYEw1/Cody7Kj9Nefz3QDQYb7DV60eceIE9kSxz5C+Y+rZ3M65w/YT1GxU0evWHX7VlbbsqOfe
3sKTnX5yZw4eCwHDfdsWgdMf2ebXYCW6enx0AzWOD7QJqXl2qpx2qOPcCnZZFk4fSAKYIm+swUZ6
4zpy1x1makwNgM6sPCJ8DiM8uaN/pNxf3CRwakLsdCuGZ1RLxa++KwrGsjXj2p0x/cxpXlCtjiqG
XDDE8T2SlzW7l5nU+lrO5uLYsxUgSdElAzwRpoXCCFWA3t1XG0ithRYODWoZ1ymHkSdjlNTTtJz9
vEmD4+JvzSeIaUIGu9GDC4fVNvi0GlIWm4PCIe/PuxJrnbIZ7IWvXH/GRHjeTqZnP6srp/yHMbb6
WAp0dTu91eOfWI3aYnFjy9OR5FIo+dlxWjUofD0GyJgKh6apDzWc5v4n9iGB/adeXJ3EZWfXG2Zj
3UjExsgCMQ3bGpsQQmXoBovmhPBrtomgeIpo+meanIwL05P9x/i2zdJXVhH5QE81269ZhpwfIg9N
hg8wDeRpztnL7Og1I5GYON1UQjixPGcIcF0mycCMD45FvESohZYvLWRsJl6bGC9ohjGIK/LW37d8
7Ns9eriuv41Y+PuHeHOBxRkuiO1lLVx/Ock84rVPU7fEBLkJZ2VmT7zBTWfZRe4HiqCc2W2AEcoK
A36lqkefPMpZxU8RxV5zCEXvBuCL8zJVZ+Yyk8FGlFFifcUxzuh3+AYkmnZBrrcKYQGDU+p0T9O+
46V4LEyJ0ZoU2Su3FUk1yZGxTZm4TlvDJMz2LdACHY4d3gg/4FqBzkAIuVvMgHcYaQTzzXwFFSCq
rWJYj1xm7Ilgx3CNBDQN2Dj7PKlJkew8doTbeOEfLfvkqCZ/C+0/QxF+cavrU7fksrse09OGp1OR
0gK0JCOYHmEE6xS2OBGvng76v/g84hexzSk9ofDXKXHzBVwEMbXqItMZeKoYDEQU2aYw0VxmvRCX
8NsrFtrusGIlYJCPWWVhh6paG823Ql1pw3M86O3kjnBiQEZp735bB28XQiwjLMuU5L0GVWPik1c2
jpdIM2bo5fN6HegjS8bvo71Cex0FiYJRdbe96awqyG7tAh+bkmtiy9CZz+VyMVUd/OlCUuldM8zb
bkazMMdM3kQX3NM74AQc0C4YTIFO2LwpZvz5E06MWv+LWlBBsHrK5oHY2qa5AIDGr1XAhSJAj8DU
R0ZM/XBgjgIWzRXM67IdgpqxfV9pXzuG5FsfXgaUlstz6i1zdandaZAnbnOorQUg3OaKomToj4mF
za4siPy6czOfUn5jvuWcfDaK+eMCES4+5DI0+sPjUmyfYCaDKVdY7Bu4UhNTQGTt5v/Baf7/qYJZ
/R8VzO/F90By5n9RMF//j//hJnfi/1DUImFGa+VJ74qO+O8B8uh5/3NNdUCVFVzjl66qxP9lJkf+
JTF6I/cNrplt/1PBHP1HBTi4MZ/7ISl2yKz+bxTM9MV8Z/+7NhIfeaCu2fbSZbXnIY74r5KzcGxy
Br4kc+saMyMyJHbY21un/RLG9rSq+XGEk8iKiKrUf2jM2tYwc0ibd1g2OH2NkJ7tKNe4j2MmvoXq
Yv/qSG7NjwnbLYNQqwfmBGmhxUOMswwXQEpLha/WI4PmjnF77LrUV3X32+EFHw+42/GRrljWoaUx
PcSAre0Cfbrc0uwmilr9FBE4+xgjTp1PxdjTNgNgWn6bMqxeMAED56aMFvO/kSy4EGUBi2UYO17W
4F1DYs0VH8h05/PmVx/XUfv0pv3CKU4kHTYsVaraG6MbRFFoBXBgwLvdeS5tJ7NpYD8XG8uA5iVo
zLuRmqlW5xdbcG6bCSlB0Id9dclpaprTMM35i+kgo14mPDkcQbMX6RsmWIbyqh6i9LZMpwoFo+hx
hp3SnJ3Eb9Q6IYV/YzYkMiS4h8km6orRl6qkOAIBXZ4wk2F7FsKPplM4oHU+MPYFGoZbkGFMmlWI
nebV2eQzIQWwOvp8Dn/K1su3W2C3yLe5odZ6n7qOIJOu8ydqkNzmGaoCzueLWxJ1flbMJMm4T3vi
udjAs3wfJq0ocmab53dD2YQ5e45szJLOSZlv19169ZKUdhLdDdtwcobAZ83joYtCjlBdLNtCZCYk
f0yIwl2TqIk3Rr1O5WMdiodu+Cm6TX+zV9mKC4lkLHna0WNQs7ECEafSX13Srtn+uH/xyDuQIN0q
Tvdo95DjQSKW5dHUEH0vG38GE+tSrA02vkijdmgz6aFZxKebNG6Zf2XTFR4AVHn7Yl4psXLqSuXv
3DwFF8u25O/FahBY2HSo7RGEwdbc5quyd7QQlfpkobf+doc4rS5463vweXlT5r8k3Taf1jIcmofR
7ekeoy0du6NF+vvCfTvW92xLlvavwfjef5ctmFe403nGxY1ZjMksE1d5ExnhqCRnyvrCRDJD3WWl
U54KI8VwADIR/VH11rW3nqGxVomdSV95ENaR8ztm7jS6VXTEPfzfePtK/WmjJPZMfnUpRql/Cw9t
yI/DOnWGT7cs3Dtm3/P6OFnr0Dti9sWLQ9SX6xwDFfar2KuJKcaPCb9l9UYISUHpVMi+x/XguNvZ
98gqd3aSsTBYyGBr2jjC05mxK9vl4Kbqh46d6HoHrPbaHgUTjxfvdE5lH/V1072S0tthwUICMtFj
FNHgNhiJ5NLctJaVNqK7PnpNpULnjthr4ySAZ92PF/Z3novvSOQ6ac0K5WkubAr7WxbRS1WOo8dm
znDXNpvuiLejDfJeRn+VX+0GGx/RyYbHmi5sVC9G04y9r3ng33ugZLdLg3hwvkzoC87syo2h+YGo
cWI5VQNqT7MFTzlMfQDLaL3APmMYxsoaLKuD/zWYY9AOvW6A29pxcPdbNTTpHfi5bDsUkmIF4jjN
eMKRaxCG+LQTST10yvLj0M8fU2aD0zXwvCxPQEdWEnAd9vJoUbHInZhYieB1NMFqd3SZQ3Msh8Wv
9/Sr/utG+UjTILtG3nh+U89XquYaHBUSJhIRTGnzDxuB7+VJeE59DqHtVGdc3f435aypduvWDbep
48AQL0lWKdDIspc+YYVgHhw2M+oksh/pthCEzTlbLLJpjkAR4vw2qF2yajM1YtUWsD2/8sDwiKSN
1/rQio1fWufF+pe/9ugDnHajFmZpEVL4MlL8sZqtnRD3lDM+URMObzXg3navJdy5ML1XMQVdH3iU
/848nMeoBNaD8eatmWlOO5nFh7EAVwqf/aEepmemuZesnjNU4gVeZdaHA77hXWW7Q+QDkrUG83Bh
3l2GVHfoyi9+26x8MoO/bgZKz2MNBn63Tu9JGxcfZgnpSMsCdawSBRKmCm+5snbfdcV7icdyDwWz
3Q5p25b8hsa0+lcSz7H3s+DX2m4fPpR+bAKYKwu6MpbbNQthf15vhOyANLnBLlTBD6bynw2bN3qa
+l6obar2Svh/q1IG/zLG/mvuPGewb+9QocZ3XYPqkg/nRD5wc58uPGCxFB8VGjZut4WVTs6aqg3V
S2hmkCcFy+LJPy2ozHdV3P80wfSQAf4bez/Yh6ycoZos54GR6yHvMoihAIC5yKub0slPPcUBkZRF
yvrSh9FW0lODQ90F2fzkFSHtgDPesZqfdss2tKAzWv4AJbFbhgFKLM/5Be62+G4MUyWoqm6yQQwv
Vu9PNru3U2m9p4lBn7vvEQ3vbFNhCE3Xi7hOqDYIBQz7t4M7Zuker294MahxMSn1CX7iW7fD66kG
mpuMsIiE5g5o6XVEkIEZ0XuUOQwN3H5uEm+Vtwh125p9ABZpkl8YnbU8bPKkksnIvfWym6GR5qKC
bTrVaXPjq3lvqX32HFAnf+nFPUST8gw/Z99PfDXG5bcdiOJLM4rt2ZQsUyab9om7doelHHG7ZrSB
fY+CHcvCu27EcJQI9nbYVLnhsnS4YHVcmPohH1jcKVtpvqA2KlscIg78KHTmT8nK4A5ss3pLcVNe
tBv+QZEOlMapwvY7mAA7JmrCo7msQfs3AHkJuh0EzUHA8mBbOJwmR0hahqn9yS+4+N1rGORqq4+O
33rPap7lKymnlAqhvSWWEyjoLLiQBfpmD0EwtHB7XLKhuiGO7XY1bJYztukXR+fjfmlYMyJ320K+
h4of1hjH/26rGIxp57a7ZjT17SYtXHbmd7eIR4h/YHlQqChnTu+qhJlZcbQbw7l2678rp4Go4JoA
7zHV2hys/X3Zpg91NLboZWaWZrFaQE8X9471P4sxzBK90PktqRtemDxgke4cb/nBCFXycSwWNLr5
dlknvUgOctleIRGSZzLD5Uy3LwYy4a96dX8K5Im7LfK4iBhUgLfFDTs48Xs0yUuXlb8JIoz2DvOM
vbHLI0jP7ma08WXJB3cHBLHbz5V8KlT+SHSa3sOo6Zhs2PjN4bU8E2XTHxYApayrspjLj4ComnwG
6LiGpMQAl25tHmOz8MzrfjygObjjVT741XZAIvXZRuDQGRVLOuSWADhqA7rnZbluOf/pSN1cTYjc
zrT4RcfqTwaJCtXNZrKXaUMCSXOIbQGMYZram0xOD5AQ7C/UwcCfVvE1O+sG2rO4Z9R9jgNGqXgr
D924ql/6ykP3Qwc0WrB+Vd4iXca7GTuwECOVN7mGb7Dyrgy6A+dFetngnpL3wDOmNCbBqKqcg4OR
kpGPf99WqY/Aeox3dUsCWuN8sRl8FV0mLj5BhygNog9P1tOtJAeVvC//TmVEO64BhRjVaciG9DyH
HLLMoQBp+55i0hszgMx01N+jPlV34xg+LimMiMprcCE7wah+dAHCkHUCnY0+qN+HoWl4pQscI6J7
zbrrEL11eojngUMU3JKdAozvZ26BCp5sena1PkLfVPBBtvVn40f3sxZj0lSTfc2GzP9L/NK4h7u/
3fYmZksS8WN+sjZi8dl/znUPN1pofvfFcsNGzGflRCjAVmfON8PeiGwLlc9nnNiQniLpZSjn0jfu
0+fCMtIfMEJXVJnBQoln1mRgUsZpDU0/ZkDeJb7q8AyF6aXrmw/Op+gG0w1opW35R9IElFsWK6kJ
+hfgE/5rjQDgEhAmQ4FaEDR7HJ0IzxjbwM4YtLtBGT364IXvIz+Pv4qijh8zErd+CBkI9mFDFDuH
aRLiaZGOeJgEkiCsW0+Ri/cVv5vzA9HJhyxZ4PKjHQIg/2g8qPe8XqTnNfVaVlzRLSUe6rHoqo8R
K0u+0n8a5+3RiPS1iuV7bOuXrIjTnx6ZMfMpnu1C6Fr70DjCHIMyX2/XVIL/sZw791Qx9W4hDakj
FeO9KjLqG0rnV2hu6T/Ogvlxnmvne9XTC8FQxxlbwUlljFMRasiY/EKkQ6Z0/6JvOP839s5kx3Ik
u7b/ojnzGY09IDzg3b7x630/IcI9ItgYjZ2x//q3bqRKKEkDQXNVATnJTE8P90ujnX32Xtt3us9A
B84HFllWZW5/ddL1ww0CEZ+oMm2aO+2yf67ccIYwPeFMbOr+swG2uMYCERHYCtNjMoXJN4wuscYK
nSC0j9+YQfW5iel84O3stZ+9zeVauN1Tqrn5AQbviQOUj7NfP+RWemCSoolnhLbpGeeICaQANjmi
WJvnsulu0Kbv8rRjh+zW5iWzPXlH8xFrkMR5wlrCgWSGtYQ0teYPJ/Yqyp4jH/F+VdvhqUhFvjUY
v+p1pQLf36t2yfYC4EHe51AhLXxXmWz2PilJzrHro06gqlPZsz9Aex664OKRMtgT5U1/tQPc08yU
0Xpps/Rp9kGirYIsnr4n2pS37AIk833s8gGAsPOljF2/q4nlcamFvdZ6/KLFwzsT7iU+kjSi2AMi
D/aFj7sK+FrCz0tM+R2hHN4lA6ulzO+qSwd0ExtR9zFxFdpngfOOgLmjiYoUMar+ZixteDnGB4hv
f4KjrInQFcGe3ceO0R7DW/ERs9LVfEqHOH9QWXCf4UBaI7K+4+u/KEesqQLZ5K1+9rupP7fj1f41
MdwC0+fYGCgM6zj4C5bW+0qo6ZTZExxQJumnsRmcjus6y0WE6TrZ+TQ+e+dqZF5TI7SoOqKzRGLg
ZmFOf0JR3iWeOBa+jVew8WiPmsxxltDrYz/8GiiAecqaiG9bufqBA+VsW+1mCRQ2E4URKH1Npfht
mG9XU1weuSaJkw9SiOOJskudQ9KdTAnSwo72k8t3hiGVszrIAnyCFc+zCzHCzBc66Y6TcMyHNgBN
rBHaWtzdi4qznZaJgzs346NlvIK1KrjBVWnSbG+l4bAKG3ZFTQebL0bK3fHrO0EjwivcFHjU5ezj
CZ4YOUh53xhv1O/kZva6GzlSpXM3+9ZB+0u9wnWwl/wQdziEALpdJ8HGHlA8fSzxl7md0tumRWrw
SvuQ0DVQucOHyZYW/kkuvGu069RkOE7qyK+DjT35cbVSuf6Gm3zq05TtEre3IeG9FEwtPqVrrPYc
s+CyE94n7KLiNd5LLhKYdDdA5ceNMrN3p7qm/o4s1e6SLht/VJY2Zzf0ATzxu6b2JmFrRsOQB138
TzpJsFo66/naoeMkt3NqMIy6YYE1vI3UHnkrPwKcGI+lm5rhWlqHsYIoCztVmNPpqM5NL6tvOPc3
OT6qW8uD2VNn8pxjW9jEyFa3mh56pOXacLo481dMDOKqAfvvGVfVZB0E44n68uGmsedLm7fFp8+x
g7OtvE3sedmNkSW+ez63B86g1yEpzC/pzjGoGNGvI5DmDFH+9F448x6GTXCE9GtePb9hzCfGgT0F
j2uHj2WDCrhvZlHv/VQEDzLj4uTPs9nYodI3aIf6dh75SyGLco2ZEbd3533yoL8Da/9d59VHzKsv
4x6up+eSjq69Ei7lOeIR6sF8YrTlREy+AgJT9xO2tW0n9BFDIJOp3vI2oSahjX9nGqSJ3dVw+ZJi
uRs1fKx2CBK4YfnM/pBCnBWpHefAgs99RsmLMBjHN0CR052x8n7NqqM5NS7LNuzPLy1O1X3PKgk7
eZw8te2Cu7dxFMHx3mVXMcjY2jij5TPCppUJNmUGWHOlPZmcx47EEZnK6o3YiLyvUDm2xbDc2AhE
N2G6mJOnoB3OKCLbgmKHHXS2lh6aTt7ObhtvAzrF8LXgo6QGk76FOQArEfzqRZHv+oYJTQ5gakPI
RUk8PxRkLp4wEIZwbP1N0Y6XdukSfsU5yKi8i9xinV/ZGqs5t4AYBTNXcDNAwGMVRI3y1JXtI57x
4lGmQeyupt5pPZCBtbOrHCvfUbDcDfDP/ak70PQ28cvPDm6ddx7vddRH3p2yOpZhZi6TSkuzTtrK
2rmAbCmLmPNdnsThp6Ik55AEHvfwGmMvaU6xDsL8bfbH74692nPpjgrK4DJFP3uQjbDotMpvPbl8
psp6LNXsvmtVpXiKkhdfNtbWYwi9T7BoryYZ7mO/1+SEBnet6s8uYZPTtzRRyKs7GNfHfgj6ozvS
IUKemE1i55Ey4PIZr8Xc8EdIrgmevvntcIGgNk/1t9xp3XurJBEW1vpXtrgZ0hj+vBU5JCBhWblQ
8ktkgGopl4lm8Y+hkf1j1V1DSgkL96vcwY3U+91VxSG/es/KqfzyB/eRrp/ituvUbdWm05EhjQJI
5XHITZX3K4G2eDAJ6bMxEufMcmiu8J1dsVg2l9zyGPLbbCqqSLOyy597XNvtqpwt6NMDefuuJJax
XqIpuw/8lhel0wjr4Bj8riuvcfufgW9iuWb4AY9WIRv4ko/kMehz9TCEk/iFZkjnX5HZ0bSucisf
VzRU6nsL2369pspR/iaz4HzwsoDORxDAJRGqh6NHC2vPSzrcLUFVBKvZzj61bLyt5+DwqSStEniK
6MIkXOnzWFFjWWEStTlKmphnYaUMo8ha4ijF1cE2taxzG2Ad22d8+v1YP0xuW53TEgVVVR2SuHBR
e7uitrbtlPFiUrXmZhpD/1+3tpIrDO/DLSU3XrpSAba1rd30/rOWeeasU39uqg27efqPBkUHAZnX
TmHB6vPkfujMax0WzTlzrO9QT/ipZ1dZBGAsPtLcqKx7Z5hcd53Wk/OU6ES8Esvsf8GIyShBjE3L
E5IOxbCqjNe+y1pgsfSKnrIScq3X27vNp5RDL38G7Oafqd1iH6nF8uDbIZYgXBNckZKGD1MQy/jd
FzOcUpfeSj+rd11o9Rv2KteKqygPH1UWEagPOWO3JYpbtTKjKcjxy1QcsfxxlRSBASWpNzTr1O+D
hO+7wTJzJXoWiSKjYiUYoOYpf1QxLEpvaGieSYGgynb6ZNyIDlUj9K0Xp7chb49tNNTyDLixPAol
nnUTXvBzn6283fNJ1DjKm0cXx9OWJzympNB1X5a5nPmL7g5WMJ2pbXI3gVfRIYKanPi99TMX1Vvu
QRHzLMRX7s/f16vStOCkL2txbqYWwwBdf0gzKoEsO3RbnfmUACXzBAwxZfQ5KAd3NxHcmuw6+12J
SrMK6iq8aRyZH5UjEwpkPJ+fUhSx4yaKShIhjN6yKPogaXNq6rY5dD55RJ9BY5MWstu0hOBv+nB2
9lZfokD4jNmKmwHdPDocql1gq9tFG0pYs5MsHcJ+ETtoeH8Dlmvun3k0X/yY/UdcP5lFO1fVEhN+
WLeHOW+e0km8uwaNdLC53Gt2WTxRbvaQ6PG5oUj90bVl9pEGGTKGj9Gb4y9g4ayIbMVlnNxbFOXY
K0Ej0XPcUQWCwB3pdE09NvVzdA/RKDN4482IJ/fotGP34LawAunfox5uldRYqpkc/Z1DrWagF3XE
86G2rSc6Qh9mxhTX9gEu+trE+9kuUJPnahx/KuGnXMT1TNfQdJV8CF/MATZ6uySlahNsC7acP2Yg
a+SFn7iBzBvJVaP3fjaHF3foroukxDc3VstqczUKL8NK2/AfCdpox6YrJ+4VeoJEAprQNoB6R0Hw
MjLSy/Icu6QgGc4lfwYPibfc8vEIOMeogB122EvRNJes3Ndh0N02AD0+e8LRkiSkqF5TyDDvlBFn
FznwKt0I5NeD6XpkDSjW0NgioIEmwXJM+mUSPzwzfvcWroo+annBIatZjILa6O6rKARvHh8i5LLn
1ReS6+JSdxfmYbBsG5ktW/zuxPw5+Ll0OyTQV8PY2veFMnF6lB0hZ5NxM8/C6shPzjy0YpzecqLw
Cfdak/3o6BnfYQDmzthU9nz2ZYRQ6pDK+JqKvr/nuyTksCQc9asyEA71t0o9FywN4V66i7NGBtzA
nhnPMwY+s+JT4OCJiKJDbecy3aTZQqSX2pEFzISDi7TPF6h7TfrFHHfqfZUd+sJgCVVMCj1mI4HY
51YBUH+m0w0RXdjFGNEOhHuqu9FzsRoWKEnrdBpxzAzzYL3HmKXBeQ/e7ykPgkukpmbHlVD+6nkd
n/l4rJWT2jd12IdA7Cxg1tTjrpQY++eAPr4VrKh6ldgKdTCjGApl27wgKNM6VQNQOXMArxdB8t7r
/Pit7xdWmksXdE+W1cRAiRUJHeglBANSirqqVdAJvh7Wxtk6W71NNxH3yPBL9PwuTxRK0ieDFbDu
6q1VFsC7J3aty2mYxuG+nQzrqqjlzolzaNpmJHCx4If4WVULKU/zU0b7omRq8B5JNHuX1M+Odp0F
DybAcF6MoPUiVkXg5shzd7zCPb6XyRIufEh6Wy0/WrdYUn9SrzZ7u24oQG2yfd93i04pY8W39kJ1
tfrqXHY/G/zH3bbxvZcCqYifU/Uk0lCcqJS8JkzMhl0X7wLd2nBls8ExjyHYAO6pqX+LYg6EUZof
IHrfDCHj3ewOAnWsbotLzjO+TWe2n6T7o3XA5YDIafpOtC66xSE1UME0svYQGqckXrcbHngwMFbT
Yu2qyvBF1eOjKmf52eEVvaUEE2Co2Hj5QgWp8Y446D6DYbpXFrWQ9G+F9/Fk3sIgFxfFXnptSven
YEW30mYOfmGboxGCfj6uYT+ieaRAonknuQZvuWetYONaW9fUqdTb2MUKlxWNu48nIVZ1z7MieFVt
C8bfbV142dodczpijOcRuI1IDnPyP+V8SuldBzC6oi1N3bAK/7CJbeCLyl8rjey/dIu8dYYy3bSN
IYEYMdpzIbA76msDpO+c+5Fr1dt2qcJpb+kwQ+jLm7shaj/Iu3tHDB5gn5VX41RHHwoE/EbeQfh1
I9S/aqJly3S5MFxKfOfFWsozUYBzlSzi1potMtzoveaRwZC151j2zguguWmNBPW75CXqXGw0VkId
pJz4yhRvfVaNZH87zP0qDxMqlBcifiDtY//UNQRSXB6xg20lVCRDNmStXjkOklHnJT+d0Say30L1
nNYBQwpvXZ42bpdXZE87PuW2CFl7dVgGSNM+yRaiLvZqPmgxRP8V28vu1Q4tgs2DKR3+DHV1tAB2
x4UqLnKEVZaNXG14mTjvnQuBup4RPWB2zVyNrPfWtqNXgN2cXQLNy1+DqMcQDMZ/Pc8ImGQ2tyoB
UMJRlrBFMhrDE4hbPBRAdoY6v0f0UNyX5DYx1mbgjF9D8/F2XN4DnnvevSzp77yMdIfL7RhCCiip
1pmIA2XZZ6jyaSf7hL5GHXIORC1nkufGb7xlvDsNfGPtUs/x4RAlf3d8tPPAgs4ctN6asUpcpFTy
cUx0dElY3KNHBuWjkR7lkgkZ8QXY0Xs/ielUDXbAziB+0rH8LafgIbbcQx8MiEqx1L9Z5plwNfaY
RbOoSh585l2WUwRUsdwut1gwbsgqQd2NwuIY8OzxKUgewSv3ZCx4MeyWzl/upnDIs00DrYhHScTV
iysdYqGW8u+Gvn8tgAM8YTFGl6pII/B3GCix6qZu7D40OD5v4gmrIgRom60inZGhs/O8jkSLqXzM
CplN7eR2Zriiw7hueuJhhZ8yV6gW102bLN1Tj3hCOKeZYOqIBWhSOWI4XZmKloJNOxheAMbrvOYe
ln0ib2Lo/e4zo16dIEhNgWSRlWP9Zt9AwegqoQzxmdpMitz6gjgx8dthpoKscKx91eHbXg+wjXK+
4XockcknNAHCu7BLG56wL8eDE7jGQMe+Gkc279RcU5oJZ8SmZ5m95xJTxN3hcM/sXDPrypG9y+I1
u2ji8YPU69MfC23Kuq0xIRUbF8AJ+fk/7apNovQLYNSs2DhVSH+blzjXDhzExDGMul3spO1rHpYI
xKOr8fDGfX/jJy0WAVDizkft16W+oY1WHE0wxe6mIhmMLwpfxRtrfePuw7iffyXO6Nw1MVEo8jMZ
d4va7ZfmfiiES5O3BwSa/2ZRb3M/nOobYXdtdnDya2MfIJLmq8SANm1TuFBgbsme8MutcYVgfilK
Z6Wq0lTbVti84Fou819ZgG2JZInGreOQPT3WiA8OV+CeakewCRxMCaswqgX4Lzf4bvDV8hWD6N0e
MYWjLLL7Jsakq3fTqv4GJBw+SpHqBa8AL4h4Z+EMHiHDBs2HaiTPGrCNn3wXdFGQQiqumzSi4OBB
LOj7IRjZa6i9cpuN7cZcum1QLtm2C1IqLnxyTPCWyKb8tDFsNKc2XKqBb5Bf9ar26HgnnTv6ej9D
a07OfKoZtgUOjwV3ehPe1vSDEvOzA4JgxLQs/yQEDiKCETY3pYTQN+7oUs7eQ160XK49ZILfixVN
z0nvRO9UiI7Duq7GprnMspLFoaYC4xEMUhkellAYptFWtnjHl6n75oTrbsgK4wXAdE6WDtdczXpc
x2yjbda8q8Frkt+NI6T7Q0SVoTgbr+lIcInhbA3XpamPeOCicVP0aWiTRqiKdZ9PfkYxOgMsWcfi
nQoUmXIqatg1Y6ALsVrGbqr5IfVgAHxtPLOuRUvYObCxo9+OGO1u8NRV0YGfPeYhyAOZ2bNfqQx+
5WQhRIWVpviB1pUqtqCl3T0S7+1oFrAnql7xh6XpE1WtWbmjHEV736Xi2H00Y4YiipOH2PuPJpKZ
RICMrZQtgbuUYGwGTmiZclPfdXZJEtxrIVGsY29k4+ZZbsZFWYII+G8Ie/8JX8iP0fElRsfA8cNQ
2O61NO2f0JZu6uqqS6r56J2zE4d/vPkD1ftfkO+/wCH9J77gf6lUuvwosn/2wP75x/+N4vuX9P0A
XJ1wPYfmLYkH9W8PrGXLv6QrSHzbnk3Mxr7WYP3DBOv9JfgftF7f9a7AVf6tfzQq0cREZRbS5bWH
ia/r/U9MsCBu/4MHNhQhuagrXZKzG6+u4/4nEmloW13SK7NzGf7wc+Zc4DZQDbPu3Rn5zkjbWFhd
tpTFAkTJoskGxquSpjlDFeujPcp4PTw6E/g1WtbIXh8Fto7hd0oIwpyDMR62kQ5qLGsAncwRzo1T
7hJaWKajG2I8X9mLSONd7RVl/xpwRW6YHOH7HJoFqYw9Rp9G7w16AH1z8ZyV41PY2J76GY5Y0UF5
AGH3N6LU2vzMU5XdaQd0yyatijH7OfEQ5evWb/Ep5DP+wLs0w1mCNZelUC9yN3jIUgyPvAYRfTbg
uO34WeDYbPd91U8bkMPP3Rh9V9F4GaDGbJxWPXBruyG94cQ4N4ocRcWjgmev+45jk2h+R6Y7rKLw
VQi2nFFtJ8eJlbdYSwKauHmCFzdL31zQEbgTIuBQHNVXvnG+hHrfxygv+DFJU6JsoW5QgOCEr24F
RRwGnzW5u6KuO7T2SDWnIMxS8woiy1r2V9QGW5BpGF8X9pkgS/gTtOVRTZVzV6HroukwI+0qZU3H
giRqtaJIWh8Nwg/X8Ka1n7HpoH+m6VDCKe8pGT7itYsgITcu2TvtgmOxs6kKIZVV6QRGCHPJroqZ
PfbT7DoJPCucSesiicwX815865AvDR5a4H3M/ElLc61mHfohyVj+UCZsH8aMoj3Kqi4j5egboxxW
r/R2+o+RNbwsZSePM3mUX4Wx04VTeRkNG1x2zumunKTjfrvc17AZpoY2SQ9Me3+p8ynXKN3R8J5x
BtZ4RhBhVFqwBsrBz8z7uKFsZUMcB8Le3NHw9Yh9NbybOly1DrmMRAW/Mpq97F9qCfzpiconADjk
0qL2tpi0ICUMAh9pbS1snI3d3lkCp3HQPe1FOQcTVDk8l0BykTnWYsrktx/EAfkXLiojdad9p9O3
uvOW4AMahcju9Z9ihcxCL6IElWsTk0T7hw9qwiiuKhrcm5DUmMQdeen/rm6guMJqt3MpKY1WlTHV
VxSPfXLEBtUET/XENeiFa7/Bpp7lTIiIpQs+MSKDTWfujYgytPi/eyZSIQqb9pI2tLcBhn1CqFlv
M7OvHSqHCBoNqQM/+OiT7Twr7ll75Q3tXo6mvA0bUFEN81jqDUu5giU2P3VLEnzWtJGfuYrK3XX7
8alKn2KTKFBfsBUglDQqpOxF0PhFQhlfpBmjHaUZ5RU8ofd5BOZqjXudVcasGMYYNWqayMdpOeMW
oVCXsmn1HAYSaTCfKTFOaUl9nUllnznj8gNpWP8EBQ4kZjT+znOXeG0dP+PWDx8rtSQnQcL9XlcJ
2VpWXeyLhpHnofUj/06jbz+HdIpoSoxa4FSchCcIMlhOaHAed9TDz7uE7eqL8NoFROhsTjQkdDft
3A7r2bCLopDD2nekQRkQyEW/udqtiac2DpUXWcRhuhsX+HMNhgB2+E54FgAzUuypc7nPVTgcaHir
PmQJwGvAbLzl3on5NA2xc7mZBHnnsPQiMkTrGTUEXOmMdZRFZl36wdyjTvHz6o3YgV+p1ktDSGyI
FciHqWU/I6U7PQde3W9IpPXnqZ2ibTEqFh42SB3Gi8uMo+rLI0GAw7NpHzuDe8si3rx2XVusrUEy
L7qK5gXXss+4jbvTDJfuHZhKQBvDCB5GYFYKpj4+Zrp5UgE1S76PgWcM/WRP1y2xJ1YOt5n2WPFa
bfsIhjZDsPHnD90K4lm+Y1nPTVp/SS9qd9k09u9JGPQPTceSAXCgg0GW7h8yu3up3PQsylxe86rR
Gi1rgGVbUHk8ICBjBSCyhFP8kiyafySUGA99k4FG6OVO17QYsV9RWytyogN9buOxZwa7TKnlvsuc
blWA5/VxaLP61MXFeZAYpxcfPCqvLG9btX15cE0EW9AbxgvRZOc0DV58Sao03qNZysOE9/rHHA/t
1iajf/TrPGZJoftDtHRfAb/CrUf49bGB0UieML1RCWBLm1Yz2j/j8KMQfo30pqNrcNTKyA5A5V1H
lHrd12WRP4++dD+Ay0xYx6mT2HeZVx6roHPuaTCpKB6OQ3FEDumJmCRj+eoWOMFQdtetJeSj5YbO
xgKRsfMZitE2dfEwBOJpaL3gAIzN/2QywqKSjc4uE0ZhKHfC0+iWzhvatwcAiMt94k3fVsHcvsqc
VvL1WE3Gaz+yHFyMSGzrOs6dJ6FAKEpqTsH8hKJ/JLmMNYbFJDbEKly3pU3yJU4aPkC1demSEJYx
pY5sKNuqu03t61vcFdf6Y4t+s3ZXLk7w0CR+cyPVlEOHhZ9705MDyTzFh8DpM+LjkPwznsfdPNZ2
2vWEJ/PCqV3mJl47yTv+3tZO7rN27On6AhgSw91lTCEky8LBA0kEfJbiLlgTEG0AI8eotLRLpvgR
+IW3qXgCXiUNwbmx9+PrmkakPesiy+hfrh348Q/pYzNA0E287rMzdnVsFlZ/NkrYbiqgYUGb+Swa
DQcpGnO2pV52Hxqc8T7JymfS9gXJdARrsRNc6BVLqDbZlSgKV4Cgrh47i98ChkL7kkd+t21bjwRv
rad552HvP6iFAOzokJIfA+wBc4BpxR0MEUn4Uu3RzvoBoWrObpbU069lPyGHF3VQfY8y5mLlVVhP
8FFUWIhpwnGa4qX0fPRG1wpOEBv1uvVUfrEIO/yoG42K19ejtSVk1O9aNXangoY5OsHB6PHoR/Ob
gZFz0JXSO7Ry71cOUm3ty8zaUy78g9gktziSVA8hPdOnUPvdIzocxwZfkI9N3rPKprMF4ifwu5Lr
GXwMo/yn2oS0c+c5ShKe4vD7D2OL+GzwAjTmPaYdHsStSwthlubI0vJaJXU9tIQlr06kPi52RTd6
3bmuDBLzlLTyiRwJKltuFWW+X5zSufTNkn5OU/Rk6zS8h7XIM5Pi4bTnNL9v0Oo8/HcmJkkU1wWr
97LPN37r688JRu4lw5FwWMiLXsD9Ibt5TbYv0gDyaTpIEjdt2D/T3DXd0P/SrVNcy97KJvx5DHOq
irSHF3hcli8rStE0BxuiYOmW710wMyPHQ1SvHFWxol/IOyItYIabD53JQpx5kKkefGbxd8bfgc2x
TW0CJ+jgv41h434vVBO/8GYE943BHFFt7tUtsCLO8Mmxj1gh7ed0DuXFg0H8SoNq/qXoRZo2SV9N
LyQomkMw6eurXI/pln28vJCuNmwBJnHRto5Pii8RrZGKxc2iF/+Z+bk5u7NDTVJklOtuUC5absBz
+hJENplwQ1JqtzhW9zTYo9x3Xgu0Qi0TrFXuGrH5TPwhoxxLVu74C5h3+Mh3+gY+AXGrAoBNGSxq
lvwKm6bzLqjX7Xw3x2JK6CplHrvLe+Qx2Dp+iMQDa5+li62hWl0sCyFyRWLRMdD5cNFzojHBILAX
1AkNp0g3vM/7drK8iz2wSd4mGhYhOZV6sk+YVoJyh5wJs41ts0oOoTcUWzAsy8qyKdYDsRajtehj
6DS8kJkLWLY1b/y56m0ysnZpa56o1OIFeFX066N2xuaGle18HnvvC98MFrDFix5M4+ZnrSCEwr6y
sUhSXY/DN1jpwKVWkG3UqkPo3pBOJo549SLCkj50aaaPfpD4R2SJj0EVDz27RMoQeemDhPiIyQeu
a57qDawDa0/eKDr6vUx/8oCy7ufoXrvdKAFHT+kLmWF1ikab1r+g8S8cptirLGAzO8sR2Q+DPkrP
5eD8EDUJ9ttRVJghjR8sB7cF28GoNI02CWHGwY1d+G1+yy3e//QogVlO42BrC/JC0TV3dgdz9E1n
8/QrAdlQAUwUAIO1zS73SDiF76ysATk0wxh89kmmS/RLLEE7F86IOArQjXgvIgLYY00J7NnKKkbY
hdVJuxXjPORItzkbhD728elQwlA7JA6qrGf2Yk99CTQ3s2Ofc8s4QcMZzR08/Wb6AbkgJiXS9/E3
uz+HQHlzrUcESnr1BdWBDm96kj3pD7JwrnWJ0zDQD4iP/OioRe3WkeodjnP4xdMJxloFdsYWhJqr
OqOWw51qxCrP6ZPgoSCDf5UVTZ082FeQIqvkFgq1oThtWeslGz28QUv4a/DJwN+GjH7+OlQWKC8I
oiY+qLwI3c1igQffQDlxb1KA1f7KlvR8s0+RTXtobAhqK93P/QE/GAUkhlpkNktbZ+7jHalULOFX
0kWzxO5Bxnn7LZYu/ewHTDpI8f6b1eXLtl7sch9bcY0jAu8fl3MgMI3EsA7rcCq+5iFO8lXpOMXB
FYU8s+GKto3w34vWG/jkkyg/pa2xTskopy1NeKxELQVmsORfS8oGMofUABgKrgXfOhtwOElZRFs9
a7C8ivq0g+W13c+ZdOBJjF78VaOgcAZ6tRNtFHnQ3UyPW71CWcFDXnZLSrLAZQjMgQHvLbHMO3Re
Za0EWYE9XMPuQbPKPaO+EzS1InlPhfOyJelh74Kkew2qmSwGptUt3LH2PCBZIsGX8iaclbywIwOC
CYo2fI9Y6GwXKbovp7L6cyHadDfJgKNDhfKnVXftGcAh0aZZkssQZDx28RxAoUSvxXXnEZZaT2kJ
Es11mN954HeepkGAZRmoURk/OHPLZA2c8jyCWt4wXmNrSEG5bWPlRjddB0w69mLvqZoT9UKpsjoS
WlzcDUCz/ggoC/pHL+3jPDc56uoUn9OxGjdS2urQERhdeQnb4XrIuosowjA+AKipP/IrXilnICj7
6I4oNKjfzgIYzkUSRtYJ32Yd3NVNGnl7ZbduxEwM0LX7W9H8X8XxX4ii/5//+69/N9P8F73x/xVU
uGc//lly5J//t9C9/RejtHPN0JNvD1B7/11wDP/605WDZhhJ/4/m+O+CoxP8JUI3uv7fcUUorzUz
/xAcw7+IS9lol6FnhwJF8n8iOHrhNVT/T4VEPPO+j5cRqGMAFoDE939UoTNqiom4UdMwWmyRnlth
XBe+xOQpjALTLMcp27CmsTFWQfiBcbFPooXtbHL941qkqSPiWc6tjGbxoecxcTr4v37dk2sZjEPR
Z5V0LGa2kZtdE6nIOoluf+Rpb4uHK26fpRGnXTbKTw/jDcSktKX2FG64BXhiAkvnpe5LkNHxvCm4
JU9PDittvRl1D9ocrc4btuESEaipw7I54wbBlZ9DpEl3cyWWp1khZG2cKE1ufdXV2dp2FXycCuV1
Aec3pD8TB6fdHqVVpPSVphSiA5YXPqxESY/vYmCuoXsuVnYIwhLDTRPBwrjMpWUVvBpdKJ75h8te
g1dGglwEO1v2fo5KKBtSVsUQjPaTxZo53HPHQjRqesxVRQSE70CKWkX3AJ5IsaRdOenVtZ9K7Mau
98uDhqG6VmRj1E6WNO2uitQGrowUwQzUdLrQm75y8Aa66Vwz3UasKsNCI/0w6Db2nnQbqck6cCi3
4bDy/TXJCcvXuxBIVD/sulYZkAmmYZ2Ju8aTIllOjUUNaI1lt3bFCc/CdGSGosCilXb7RaYcI0ij
A0P/QkbpHI60DqMRU6tDfowg/2zZdmtOieTOAF0lccvpaa5FkCCs8fco0bVoOgyw4aDcebyl+HAN
ZaNvEcFAQXc1iPGdtiLCsy6VuVCVHJuk8wFrGvtzEDKsU3H84hwdLQRFbh8Oyzpq5Bq4Nz5xoy3O
VrBywKeiYbPMphlPGGvNbeMxzO1Ff8VsD3yd6TDCygwfbIT0eVsUAE42cTI0DbbkkBzX2GjPXkdX
ZjZJM/8hgVbwUauIQtrUD+ULi9xJrnMV1AitzPswr6vuxqIglmQsjPZr6oQCysjA2uW1Ufv9ZpH+
H1iSKl+7cEjdo0ixniOY5yXutmC6Zvxh0NATw11sXeSUZm5Eagr/4P9/9s6sN24kXdN/pdD3LDCC
wQ2YHmAymSkptS+2ZN8Qsixx33f++nkoF7qklFoa19yegwZOV1WXIxkMRnzxfu/iTMxt6Geuu3S/
tXOLpE0TEzlS7vG6jN18ZyLgvsNjcpCbNgK5AT20UPHUqogwMM+Hxt/qMP0fktkMELzijJCwXDPt
QpRmi3RUInxBBacTQjDG1OZryF/Wd+FmxAlVVuDqiDgHWKSItkgP4dyhKW/GJu/MDijv8DwOIR4W
cQDVYwhtDT24EtZ9w5h3/ZhpT4mzIKpGLIIIPYMkiSTMUEKtg7YdFhchRwu2VZDHUJOzDvmaExUG
hplj+C2tKzREbkVu+xoIF8tqo+zce21EOOcleWhUW2A8TuvCL+oDMqr9YmOjbP5qIigS0PYJXFjz
tc7HAJ/VfexUmB+Bt+suS6pmfgn60cNZ9TucsSp9k+RKIF+ZIChzsyRJoTuYO3dc2Dxl69wjMsnc
nQabEolBgayU/6f41obNAAMJNTyO5fq5X0KCvYQUC2VhRYhRniFMQ0VAh5tIV/9+6Id+9Gktt1qH
ZMnAcesngPjo8GEBE67DBl/SRQKoubN57oQRHDjPJJ7JOMToQia3TRo6xDlzcVYrjVy++nrUphoa
l4+s7NiecVSEth47mFiWY9mC/YWGjUVUH6fLlqv6KguO+D7ZvdkvnJkw4NHFdxy3ADFNwy5jkBSP
e6gngBR2w/6NonyBG5C0+OVXP+7xwHJaEZLOI/I2g+3SmjA4opDQp7tsMI380vFTYFbRuglG+bjq
qfJolKK1b+1I4oe2bL2Zv+kcLYoD4rhtJ/iZLSZD9WqYJ+ztp6yH4KKFcjS2YZ2XNL7gHdvruCSi
HuVDpiwU+IsVSpvnDkm4kfzWY+6gXdPSXe6UolOXCmL+cIHjkLgPZy0hJWAok2jT9SN9HSOhUXQn
MoEl2zT4ODUMckhpymt6B0OxM4f0zMFUbjjoLKNTNy7mszCQyCtYAluH4NqSnbhJdQGSHjvwZtZj
hyH8ihHsGHkB1FCknwZS6rCl7ZP6IzhzikofPTsdH46TchGq62SAQDQIQdy8WlXJZalkmB0QLz58
6QszrGGBqCo64gaBRdk89HxgnVNF/gar2LGBBp/0FLF1bdvYWVFFGkf05F0s/8Jax12/9Uvxza9T
2ABxr5nAPBVfDyR7olYOmgk3B5gNCe1/TKD8BZdV2G0TD+IX286n3Mb6bqHfhnTyrsI0ik3PVBEq
WDUgTx1Sjo51lddBcJjDHK+OiMkVNyZGP2AKaBvwFWxUp1aiLx3jgFvH/JQ5XQV1ya/Fd9YxTuzE
ZktcdogOCM474IZFJZL5MVfbqjwdRDp90dKxIFWQeUzOpp5O7Ma3HQLaVzr5Tc0G5hBzretoRHdz
Bq5PV7QgKi6KQUaB7/DmGHGoctR1nkgzYb2Fen2eWy2xClamYBSTXd9fg7MQGD3QZXvC1yGl8aCl
g4E40mqmTd4tuu24DuyLNO4h+5SZaybbagz6mymDtuupPMqv8RCwvofYG/vceLhXrlsycxJkoDnv
yB5L4XPZsQy5VDdWuEmoAa9KREftKuVaxf7m1OMPeku5s5Wab1yKseyMXVfmDpF1VFXWppe4+xxT
V431uQtzuqk9OfdC7Sq3GqP71AVCRaPkQKPwV3FsZcOXMcaRlOq/8B/oJMKq1aMmuGmFO4njwIaw
fIarTtU9FKM9PCloiAHNJvqRuNqRycVVxIKN1dEqpY1HIeOuY7NCUly3ZnnQZHVr4e9n5JBvg0yk
9GWJCjtMzCiytxDVqfzm3LKKc0zCsn7bQEa1V1aTV6CjWtV4fpRJj28YSZ0x4B20Ai2OgFGKtERp
mA0dLn90LO5F1usFMGtd18ju6KQeoS1KvpUSH7ZzAWBaXslsautrLdQaHB+Mon5y02auNiqXPmjO
0E36DlJUhNckZG57TQ96IK05KixQWbdJ413kwLwjKXjEKLXF6qe4IGMykRuagrV5lxtJk14AnMfd
tRlTPWMnj4QR7pqGaI3MQcK4QgcAaewOrL9AbwD4ZxC8/QsU758hcr8O46dAM/G6CWKdsASJXTji
ub6mM6JVYO3lM+yOlRCXag36sr8Sz7B96+K8vBpSjsRd+Iz0O3grpodI5dQpJyxoBJUP9t7abIVY
IibJJdUVzRwsMGk/+M+tCIOVZQG1T1O57pfehZM4Tr0ezUL6SDaWZsfoUj2vGwQw98RsA604BZEA
axHQt6C4wsBtxQE3nNp9X5/jFofzKBBJD0GnmcZtRGyduYabWn0H8q5vbDza9bXfVcFlkoIreBgj
5zNoC/HtXh0X8zd2RCJJehdu7yZeWlV+r3ESZwbzujWi0L6L0E53bExKxdRWAzKuzsAy0hhVXx6U
Pbx4vDNV/XUcyd9ZAHPoBGGaJXJLgyF6Cp8bft1z889yHcc5hDtSBuhXpf6DSB7gO3rtUwV/MJ+u
8USi0UgkvPHTfu5BwshCgmRjFhhhMrU0LHU74nynm77ghaE1HwZZH0Dzy1WfoiDUcH0Nu6S+w2Ib
tqsuC7qoWp3TUe3CSt23YGiPEGMXpU5kd/UmTmPKVKXBkATqtHokYVw0wl+RsP9zT/+X4qL83y/q
V49l9yONHv4onv5ow8c/SB8LilfXdv71v+7t3M6VAdK38H4EVr/ci/8yyxML4wd9MuizNFx7oej8
xRMy/rQXAg9eeS7CGImnx3+u7RoUIthFwrUdw3aka/6WWZ5tL+Swv6/t8ISoTimTIR0JLvCWsZcj
zBVIWEgzaOYSA4/bIhauXFYM42SkrYWXHU1FMr/wZiaVz52BNkc51nchYTnNmpOnqNZupzkQSqcB
QIrChyZJMJuQ9EhDxVUX8sBE3gTF+DXKNdMFCoirYpM0U/RVpt1AGFBAc2tTyCGEiZOEPmTwRKfB
R8l109g6bIAutLvT1qAsRyNhzMZhR7YEaY+K4E5MsFobaaiN45c3usH4tYqI6zmiay4m2Ph1Ne3E
1KIt56oSEDobCfBOUaScSubCMyQaFpMWOdf+d9VGc+kNmJpxqJcZ4soZthI2QGx6iD3NDH11iMHv
qavhT7+iYsPtc0Z9TLZlp0GDsKX9XV9MqCA7mRO339pxv85wNe4q2sowDEa3PUugJvorx03FE7Gg
Pl1cuy6GtUsteDSMA5Y/RVSkF2EhOKUNXPSctVEGEoKT0oqJvoJo9VVUYEaAVNMpb6IYURmPFIES
WkYF2Ua1yXw9RNgDY9ps+lvAjaLgVsHDeEKk5BUZY9Q5B3rZ1QdRjjlEg8wZ0MDK7QuEcfVZ3tEi
8Eg80lBy4gez6NgHErFQTioNs4I0vq9dmvyFRe7TimQEq8CilfxJz4Y3c4KAbO4OSDcIMJUWUU5G
D1YQI75Ebi22tW5X2YGsLEGOA9bd8dVY9611NZMEjuSg13uMAjrNLokPjPGwzShKw01ADT57WDUK
fZNhHIt7btnnYt2UTcJGiblrve7hMZRw1wim2QBvztqBZmIVfJKkbteeRBbl8ja0rHL0hEVAredI
I692TSIxw0ptLf7hTLGkAuR3VF6nufjCEoJB0kolkj5c/DzAUrMRPfA6r4y52NDPEO06I7+qO5mI
6EWMHBkV6ogxncpNBb8aADsbCjBlHO3EqgdvFeTQtlWg3RSEnpuwTsokRRWgNfGODqt2C7+iHbdh
ZIPI1FYcRCdRaQj7KuqqpvtipjIOPS5i0/Ati/D7X4cpric3eMYN8WmCueFuHOw+O46iVuKFNabu
cF639E6PqmFsMKKeyedkvSaGf9dKN1FP/G6tOHCnyMGqigVkbjnLOXBsLNvKS3PoOXECYkujbcjF
EmHVNJgIN8OgRRYUIyle1UXIu8mQoqZnZo2R9DmG8hT+4NuasTPmoHA9zceB+iB0J/PJNnPiUFUS
5clGNzMMHvUkboxNHYH6b6veCsUmQWkfHo542cUYtaXk4zhzNtanOEbp+TpF35mdSfq6JVCQaOXP
IsYSa9EHdO2FKyIS4WDt5+HWrPQ42LRg79QoegrtCCSEyL5Ca6mYS6IUg4008LI+NJSqslMAhSY+
HPS6Kc6kYOc5HNkswiOclei4pW2+RFewjvxdHfa9c5DP5UDKQWMiH7Y7KnUvieh1eaYRhsIrmuUu
Aak5Utcq7qgCyP4a6fSME/w/F6r6mrfPv5TbjbPzRxw4vNABIUqkXT9Vk28+TckoSi9vpuJWH5bR
s8bgb2hhz3Vk1H3kcp3IsFBylI8apIp0/il1GNtNCJjPm0ApBw/DSdOtArjDBa6FR+HOpX0W9rP+
s8RAsyJpNCnrJQYrREcx2NGjkJV9lkzMK5eJrrjF/7N+avVZ9w9BdusnGEXmUyxFDm++KmITIKTB
vS4L0+IWnYGzWGM1xU98/1g+qVnykea5Pjb05cqalInZjEx8uadv7qDnPb6KiINhRo3LvWgMSCXE
sxBdpm4gqDuSnT7gcxWZdXRUI45AGoLhMiGmKqxORBYlN2ULl/tgMOsBmVgNoRFDoQKnNJKQDbzP
TViIh4EsTLC0OhJavM7yrjhZmBwSweTYzXQnWWy0rLL+SyYc4xGBT6J7lttNV73dID6BEhksGZ+d
fhOGJvHavkRVQQ3ru4eKaLHTnl7Oz7pLByK64fsgxBJtgx7Tj8fJ81UH9FoYaXtC9YbYngtTlm/D
xinOuoFOzco0J+OmCAhTW/eGbF0s4BV6fJVn9UlW+hEJK0Y2XdbSUeqgjVyoCnblJ+xF02gs3iCQ
9DHjWUBvmL7yBvYnuUNWlpPROXeTPMbjESFEbrnw8LuATJuVrmXzTSmi5hICnnUbaxFMewNt4C7g
JtVCTu3DuyQXBpsZ0uLvkr2c9z2Seo5rasVVxwZPw3XEaNMb4JbkBATVicHR4vpbazjB6UBLGbFS
6idnFWYdcCSz4TZPNXmn6YgiyH2Q2UVnVVh8WMShctxUnW9v6Cv21UZGdfYFckFsAN8mOJLUDpix
l8C5P6px/68ocfEjWmzgSCbEAYfONXtbKclBxg2OkHOoChKnFmnYP7kGFzosFauHEJU3NyWOveS8
aSQFYmleQjCNncE5pwho60O9gcWxpkPJ8VbSgA251AtfXwvZ2WfdSHYDvbkIIp30ix9J55DVAz/C
4WA2DOR0Lq6Uy6UecgXryh5H2veRuFVDXj8g+uVVqlpFF5aytOQgaIsmo4cQjVc2N/gfEhu4L2nk
RpGHHLcy1iVJ2HQnMO4G9HBFcVYspNGhwSzQK2WCssyvMF9yIt39MUNyvZEBzjwiHI2vhZtita8g
Jv2kqZShq0sjgB9ulXSjJX8wyCSmHdqKhq26xfU9rjwnD5aXbAlxWNQ6UY6dI5sMXICDY40QqXmI
4BwvybcF5kJ6XrojlxvHUofKUdW0aS3FPdPW2/FaI/NEkuSRxb2nqbi/IJ9IqQ3rKXg0zS6YdunU
h9/yYMAaXrN1CbWMSopCcJqcCANEeH2rxXzqoekhdGBEpKkL6Ar0C7Cogc2Bs0uSQC0ZwVDwIojb
tQ5XJd6MyYzn4sxhtAMK03LSk6AseQLjn42oSnreIIrxRVG29AnSik92jQ6UNbAAaEhxrXz4Fpmp
dQxPwBgwudEisqXnKXYOajCdcq3BCB63SQb4iqsjKNjWrKHCewYA+imSRBAmggqHK6y47HQzJYl/
kdGPajZuPqPfd7jAIf+hUgGcFFFwp2mB8VSTbJF5uh7TwZFQ+vgaAi37QuE3nOeUBeTeJO10Cj21
VqsWwg3/M99ADTuFlQFnF7puum3gG5iA4viircp6yO+jtKuyI8QyQ+X1aUOiZuU6sHnRIH/FuqHD
sSuM8Y+MmVGsDx3D2bghSU1ehnUHprBtg/1tLcbpEXLpcJbFUCTWKTLmq8JMmwcjdfMWQf3Y39lF
w/FBLzLDqNaNEGBRNFOnRqDf+DiVXQwQ3FjZBZSA6MFRmflNODH8poaaQXkJGyx1dqDH5Wb0TSJU
WP4KL0pqTawEsgSsIqtonXUGuox1alT0U5rQ/ibJP6XoQs7/Uw+V7XpV3M9fhB4WX+YmGJTn1yYd
b+AELJV07Lt/gqp26YYiikPI7QtIdOSBOsZCPEZIFpHl8B076BSaAyb4C6k+svBfNvPsCpZUU6wC
XSd6j+tJcja6pBUweAgfu4bjRxbulFHQ+xjSPJTAIES7mkV/10Kp9vGtEeXD0NYw/wdyCwK852Qx
b2oOOLEi1GHAELZyHMKkxjLL1349saNhIaDdFqr1rSvETsja3az/Ps1DcOG0UzJfQn/N0DbOAwqp
kEBDDcM2t6NcpyVzOREcWXhplGM7DlJJBwZHZv+kJlGITO/O0neNSXbwAZ6iNapiEgQ7z8H559Kw
dBTGcKihKohhiB+iEpQhlBP6aNcdrcCDRDme0HhgX2mSYZyQchjDaetYhE5Z4FuAoFP0EOXk4SCU
SoevIB7dLZFf1Q/Zjxp2vJzOX4uultVa79rkmhA2f16jlcPkCHJbchujFwjArFg66MJC91LlLsZC
UNq/ZfTpcGN0pTAPJI2wbzYdJYR1BTgX3JgAUXZfUbhU1YzVhV0a4Q/gLjBsDSEArmwT6cjo01R7
nzVR9EMLjfgHbMb2Llic41YYemNh2NlmfCLqgBshfzu/IpGz/M71Ju3XuTN052atmjsykECuPZxJ
4u6u60lg5hjg+rbyzQw2rIZS8gueaJDLSbT4gZbbKEkvjMy7WTqEY6EZZdnTspnjbaDC7gr2MuB+
TrlzOg1Z9jQP43iLydf8wx4b0lK40TePXWhWw5aFle3sHANseIF9DLIWAwfiAaPoGgyN3t+llVt8
13Vp2osWkXyvSISds3VAQPtVbaYpVTOit2Azw+f/0koEgGduDDZFcyR1nV2XtVHj0dIwnwZtJCWM
mE7xMxJoXdekyaj4MiTS3F5j72wuGxiobEhMPYZKkcXfIIg74OopU3EG3QX7chtf9FtldlTr4Neo
ERvdCB4aWAL1gcJa6JyiWMqzDm52D8gX6fhKJm0xX2N5RC3tBm0FlGy1KMXJYmukBzDPh1JDqaWK
tEq/4XRDCHjMoWpt/GqGMhkROFh6TkWhuMnkXPin7pw3BsEhrXKu0Os1y/9oDPVvI6Rkaimt6TTR
01NM03k91E7hbww8xeVthAf7RVA6E2xOmLJtdvI/Wrt2Ovr573+ZApzJdh0DVZrQ0b8tCRD/HWKj
ZVSWj3Vb5H+gIbvPf76E1979s37hbRrt1j+F6+KngpzOBGv9D+D2/I8khAyDrgLAmtL/RtyE/qcB
pgYYZgOsSd14pcyTENsU3whHnzCU8ztEGWHzJ71A3N78dGeRc76Qa7oBjdCoU/FRhwE/x78tHrM+
W6l8okEJP2w6gyAnB+Ii1tP8pSIMMd9gvh6bG04F099RW+EGrIjdw8s2ObQfEvKD9SPXuqoq0Juz
2T0AX1L4oM+3TncS2z/xuueOgIK9fajUpVAnfnDT+0chiaP2WiT4/N1H4bWDLV93Zpe7Sh431gV+
Qyq+6BvUQRf9seYfz9F5Mx44znL7PoadQYbbWa1R6GFnMrdntjoIAJj15IedwyW7GlxIh2jUHtk2
afecUTytUFsBC26pkLL4QiHqEEQDHZvFxspv4DrD85UQGuNDWR+Fwz1c1gVZWAmsp+PuKpuuQ4NL
xpGW3Ir5e7/Q4U795jBrj6zpOBgOcEFHWmyVh3F6YLonlsA+J/3qEqyHOwrOXcn5OOHcs1Xmeeie
iAGQ/LiB8BLuOLSmHibgqvG9MNzN/Tet2KZc3fR+a8QXtsZF6NDuD+v5zjODQw0iHP8ptrO6DcfL
jtsnFoIaDN7sNDfPanVdNdd+ehqHsBfhdmxCB4szrE7hPHttfDBZu1o7hDQgk9NSbGV5UIX/gEF3
U2T8538taP5DQUkIBav936//svn118FjsZDRXv3FBu+gdrrsHuvp6rGBuvOStvb/+g//eHz+U26m
8vHf/3oourxd/jSaYPnLzxl50kdbwZc8ah9//vF/6vsff+CGVd+3j82bf/3X129af1L6AYzbC2iO
NJeP7xfaboo/TcD3RWKLUJpMyBfRNNafOvGM0jFt1xaC3Jj/oO1S/mkZwhJw6FzbNPEV+J1vnz/n
xZdPug1CXKzTKJuQDi/y39dfvuVCdQW+wwNKOv0WFmd+FPm59asp84szePELu/+DSM+LAlu85t//
eq38/TWKMqD80VNgv3pOx3mxvzjGEBmUWRyMaNkW8ZbxXeu64jBEeX4ibBYzCBtWq2SZfk2HuPgV
mvRfh18aBn83FJ6HVwajChvrGUM+b38vhk/niFuvBRY9GLq+wX6zWKPUgTpXl84nT7rM19uhUFIz
jMRDYNlpXwxlpGkoJepZjxoHdviMdIpGYQYusMJDjGgILe9WLcZjL1bfOxP8zmtkfjleeIn8F4Ne
z8tha3oiZpppPCFBaJidudoWF5P+4ONRFoH2/sOZ2NQaQuoWEpy9h4PrgcbDh3mra2F0ghtq/h0i
boqJcaZOdGwdHz4e73ld7A3I90LTybQcZatFtv7ysVzsuUQ32Ibntv3ImdBmR1ps4lIy+7KovTbV
kEMR9GFvOykt5FnZ94jcgW2J4vjLJ79lmcK3vwV0S8Cdo1TYe/gmmmichQFk5h4ZF7R2D+D53M+Q
YUJLWlOLTevCb05NfjPiCww26Lt/x90i8ODbVOuPf847S5qZ+fvXUFG8nBkna/TIVZqBh4PMvNls
7nUfO2K9aAju+Hiod9aWaSi0fi5cfMnn+3qoViXtEIz18vU0uPBXyXVaNvL440HefR5mRQnBlmhZ
exVIatNby3N0fS5f6s7Q8agecZ9HWwbR//9vqL1FhbQRjmis4L3YIbxWLE4wYioRA8Iq+Xikd2cO
ljNmS3wtMCBfzxxZLjOyTcSP5djUm8LWq+MB7Pi3lwJ6Ur4O9rXF4MFapvbFloNmqFWl7ZAWivj/
KM/m6QjdTXZE37P5B0MBmJHeZdiwtI3lgV8MFfKa4Mlxb8mGrP2axYGGAUsmvwa4Bpz+7tw5HG1K
cTIZjm3u7zUtkjwyHfSSa55dHoTYja6stB4/eUPLsnr9UfNquI/L56OBs+H1A02WO+pci7mI2VI8
Wo0RnzQzXnG61egHg7TEj1j2/uHHj/Z2rb8edNlpXswi0l9oxj6235YvnK9Y9vcYaek2at/UtT5Z
7G+X4PKquHiwDPFjWaqal2ORNDAqs7awrBv8lJLTXSyYW//XFfG/HrBvDwaEy+bz6iMqD/nU61EM
sXAde7PxgFXEodGU9qHOObKCxcg0Cs08+3gG33ltpiCVz5G2bWJNsrclmbhlww0S8I4bpHOgTAu2
BfkM1lg+7ciq7DaujyT741HfeW8WOy6TiEuKIeXexoFbX2BgAQqB1zVMeDAAuWlRt54Ti/qTB3xn
QpEuuCxM+BZc8vYmNAyrfqQzwgPqXX9OZFV3rc+R4xUlHo8qdJ3xk2d756jllDWpNKlbJNvI3sM1
QdKM5DHXKJhobWDwmhcccpWJEGqgQeWjUcSQs6jN+9JGZrCu2669dMVQXUZu5fSfbDTLaHvfJXXv
Uqo5kLmBR18vqAijZVyV2hpaMB4E8DfxP92Itl1c1PKgumriKcMGebQEufMxUXqfTMc7C4x9mT3b
cpdCbmHIvPxsiAKQYggZvwOpxMOVrh1N2NbDIOS+i93wqAIV/eSZ3ywvrPMoIeSy7+moZvaeecA3
a27bpvNoYBIb0XM9SwpsMaYif/x4Ib992QzlOMqi+pdsDUta5svHK1ti5cFnuyW+oQZUtyUhE7rv
HtVWaxDqUA3qYKJRtEFlwK1e+qF95Ayq29npUEXex7/mnec2dF4z1CKHp1+uOi9/DP6xc0ucMlFx
GJSsbM2urjBFCW8qZAmfHCpvPisLFIULDxenZZnLvZ13zh28scys9Uodr/M6im0MLoPxix/64zaY
Oufu40d7s/syHgjNoo/C9sh8Zjq92OktrV+ofuwYdei6D8mIos9ta+3o41GeZ+jV18IwsHsdpQvB
Lr//OmOCPKLZHHgs7IuPReNi9l+gVPRamqdiN6m6Js0PtUM8GmiHqsUDMBlxGymd9iJbPJZg1ATq
ZHbaaPPxb3tvBkxF6WhBNFoIYq9fLqg7LPfc4EPWDX3XG8a4neEufFI9Lut1bwLYmJcSiCGgtC1L
7MU8R/C4g9SEajklURmu4RAkJ9FMkJAH61ceGJoenzZsqZ4kQ+DQxJtU+2QRi+VB3vwEHJV5D8u2
7e7tGAF0HOjHfeMFIXzaxZXBI1aPVOVCmsddCvcT340GyN4Z7S+sUfeiocGIM32T0MasxSGxFPEn
x/K70wIVnVlZavf9HQVuAerPvOPL8lGeb1Spc1cgWqIFd4eaQEJ7M4KLYV0hc5zmplJo/ieb2puN
1II9zlHNvdSictyvP+rUMRGzLEszFtU5AcxyRXBNctRBAsTjzxlZo7P45DMXb0c1TAgUIA2GIZar
+Ov1YHX6iO8UqYy+bWDJepYX7alDnkSu4cphaGuhrCPDClC7TscxuYp5ckQ3vm+QIBG2CE1rTYbk
71niGTYWx0Q2mWx1+F+BA73+TaErAPNra/LM2uhOkqGRZ00pqotZUUJgylWf25Nd/vj483u74bEk
wZWpJYSxcCpfDwq7Yegcq6AR1Njx8fSUNJATiU3naMt+98i02MENtJ6cm5AEzL05zwaVd7ASZjwy
ovoSWxey1fI8v4ZLZNLZjpyTGX/w3cfP93aFL4OCkgF5cH4Yy/O/+PCFCpFtOkxq5DCLocxjJHFN
cwjVDTYkrg3RoQ931VjBtpvOWlnOn+y9bw8vxlUUTBwsBijF3gQHpWXGLdoqT6/pQIfclI99Ws7f
0EvJT4Z6u5XSIqAikbxKZngfRCvjcqnH5skbU9P/mUHZwEvF+PbxhL59nqWpgB2gDl2VAOy9t1ji
7RUEKKa8Qe/qa/zvcOsuQuMBVcJnuMLbtclQ3AJ0XQG7UeW9fnfDFNajCOPJE12dHlmNIiEIUjl7
dpMSIhFNrvPbh9FyQuq6sJazwrH3R+S5ik5vIT45Qj806krDN7k3P9ny3r6nZZTn65aCM23uHUaD
HtSdUaZ86FoCqxMpyXqOs2T78Yt6dxTqY7pKQFJS7C28mZ4u8uVmQjlM7UKsyMILCcZP1tw770hw
eujsIQsoY+99X0mn96BrDoWiHOVRUVTWUab51ZVSYQhzRRifzN07y0844NEgjGqBxvfuPSPGbllk
Mh5O39oOc2pU2DWZBMhlxvGz4/G9h3MwSFreEuX2ftergSnbWw2BH5rfhh6SqYNYD56gulywevJP
tsd33hf3Km4Sy061nE2vV7sInNqqJqf1qrpyuTO1at2GVXf48ap4Z/6Wb4lmJjw8cJq9+StQl+Es
BRUWK7rHzI8UxY7xrWVLOvgnA9GB4H4KQLu/yLWurqF8Gp1HtkR+VQ055k/AXSf+3P3+jsRqMAxr
OccJKty762tORgC0r3ee7orywoAuudFsrbxGlW588o7kMj2vi7gF2/57LPn6Jc0qlIGDvtYjBCpA
aFAi9DbQj0EXygX+F23TW0i4hSBWz61nPN65kLcHxLJR+JG3jHGl7RuQ31pIEAiVBoneLhc92W1j
Xo/5zZKM8ogPCW5MU5JNNkkCCHm9j9/NM9yy/xgIrhfLV8ogW9+fMsRXIdICElNQPyIeNJrTbmzb
u4le2MZ0M3dj+z4S1EzN2olcDIMmW5X/YCkuk6lQhIOe2Xv1TjdxoZ1kTU6gEtVBIKlzS93qDoCP
zE+GeudDXuq8pZW/7Ozm3qqf2pKkH3Zyr0qr5BTrF+WvoZqVJ7XMsN4KIWV9sk+9OyItBWwqhM6C
2VsoZm5bqk/aHsZ4Mx5FhtUd1m6g0lXQ4ZJmJGV48fE7fWf7UBQq9HcokujX7W8fcwOZUU6DF7oY
peFyBt9LWvEnK+edx8KSgw6S81wEuMs/f1FOtanypx7pL2S1UvfiIe12VRLXhwSU1+fIwrtPxntv
pWK6DScCeNVmNvdWahbLmIisFqOvaUBrNlWwqAOSBIhkL26g7mv32FPFmufQQryMatf94UDMNf/B
d08NB0bPSQDsZC6z/+K5g6CwoK+iNtKtVmzqJMmPNDD1YG3AfToZVRqeYzbeH5MVKddIiHBKjUcd
w/8Z4W/alRdoW5H/2RN57U6BoGOAizr1ARw32OvQ4Cr6VCQed58cz+9s90s/SudWoTtkj+4vfO4v
elKQEAj7J0LeZGnjoZsN4gLzvuHh91cgK55P2jUod/fNVNwhIAUjI0JbD4nQQ82NUoZste0/GIWP
2aHZtzBy9tb5oLnOLMt8BEku/UNos8WudPvws3W3lLF7OyTbo+VSBNJDt939icvDQacEGTyRBdZP
1KYNIcNz6JJa51vukZ4FbreWALtfJj9DLMBuq5/1jZ4ewax80rF8PzSpSLZ4HQYXpsJsZTWBciDM
0PuvH8/Iuz+Vcp8ahRQJc/+KM0bmQpVm3gE5SNcuo+wkDep4Hcy+v8jTUS+IUv34eNB3FxbUI5Tm
AFdiYSa8/CAwkjf7wi1GL2uT2xqy9VrXK3Lc3DnbfDzS8mm9eRMvRtrbcnDl1GK9YKS8z4nnneL0
NJzT4RMk5P3nUVyESfNDxri3z3StFfhAcehyHVwE66DDzjYizxA9A0EQn2wn7z6S4/Bdsn5pme4t
rpikt0ob2NSSIRGLVc9ixaGXnzzSe6MsuCm4wgLX71evlT1yYJjN6Klh6DYYRHarpBynTw669ybu
5Sh732Mi9KaCGs9C4B533RUYE7VjMX1VpY8R3cdL4R1YWqFLpXxl0WGWt9/1GMgGQvuEDiufusEL
FCkrKy1vhh3pxM7tULtiN+IfcDeWevpFJqZ24rdddKyyybE+2yGWFbG/Lumcsf7hbStkqK+/gN6i
jNdUA+dNYowHzTTaZHoIUdiuD0Irf+oNpBBdFOzICUboPUbBFnnAJ7P/7jsGLHKpbRx4MHu38bjz
Q32cx8Gr3WoJDxREAldN9skpIuQ7z0pfSywsRFS3xt6CtUvlFJjYDl6D+8PxnAXJJeHS8oyztnE8
6VvtDj8FexOTZftDc8iL9YXt4FwsqvupBxL6ZCG8t+he/p69r1WViT2ocRg8x8eYo6uZAPoZJYJc
IrA/XnPvzbCCYWkC0UtIDnszjOsTdw6L1ywmPAAGrB28DNvVTza55SvZX0xQvRZMktum6RqvF1Pd
DQ5ZgeGAlbFC4x/NWaJWw9J7ulR6kuVe76aEykwNSBVe9vgX/f5T0ueRoMAUkBwlr8enZ4sLRmAS
ahm62a7CwwONX1ZffTzKO30IvhRoVtRS/B9s1tfDyAp7dJJoRlKfpvA+xZ4PxebcaTdT7yL+KUY0
RWPcN2eQ8cIHM3FxMAh6yDFHM1ait4NsyK8aSaTpPBy4yKH7+Pe9d5IypwujwAYUN/ZmoUoqfUx6
fQDMwGqIZFGkfENrX8yOkx1ahQmDFfnHzceDLvvE/qtf6kq1IEL42i3f3qvSsouQQ7GnTSguN8Qo
XHRagXDAQmfSap/UCu+tZpuZpw1BVf1MJn45GJE/GOJOfC40jOXOqJz/y96ZdMeNZGn2v+S6EQcz
DIteFOAzZ1IcpA2OKJGYJzMABuDX9/WIqCxJpZRO5zo3uUgx6HR3AGb23vfuBSBTeOO/sfKQV2TY
n8uZlNv59v3mLU1W6QV1zufozNBFhqa+XYdJPvz6c/vZLRP49rl3Rrs9JOH83Yvk7gIlzKQ/UAWO
ekqG0Lqumfk/NYYcPuH0QoyDBD0KTW395u397BsLSDGEPvxAGrE/XMU06KYCAe8ZPWCkZ4ZKduo7
A8197cOIY56X0Ylfv9effm2BT9WVOjZhjR+ed31rjxN/0bzRGgqa55RYC6e82P36VX72VD0TEcnv
UO6iDPrDJ5oxpQlUbd4kSW1dO2oOcU0uw9EcQB7++qV+9uUJck8EW8+EyB9TkJVkiNCzymUDE15f
lwAkH5NgaA6zTI1tzdd+TI1cv4Ctcf6Nj5KSq3kui7Js/uiYAcen6JAa7FfgCTzlKB6R/zbub3o5
P/vCqGlQj+IkFHD4/P6jROHiQydweNCpDHB2qLHParsN/53ntoBHTQfvnDkMf7gUOxbhxoevuEH5
am1DHRIWX7p+8+tv62fPRZqWbCRJ8PChnW+Ib+7nPuWKlO48w71K9NWYJ1W21Zg5ImmGWCYkMBxc
C5X+Tcblp4f/kOWIl0ZG+qev6NvXxRSbDkyGc9mPrqnhWPXBbTIsSEjZxR8SGGZHRQR0v4I9vNHM
/91Wa//p1+/9p3vOkC0KdRUqORRYvn/z7orm0pq5Kyqd2LvKCqf95Jvd50Il+R6DPMJMe3U+ck44
mxDVkAM0GrzbtMLD+Os/5WcX1bd/yQ9PvAKGVFdmKxt6EKMXVpMhqA1l/5tW+U9ehcw4awM1A0r7
P24FvG5w09yDuou5ghHiKXXgsc9VZ/3m2/3J67BnZfdMPZ9dwY+N36627K5Wg4VcWNWXc9FOe0l3
5zef2U8uXZq8oGrO8TZaYz8sRY3Z9BKsgbVxBTgVY/KXL8xkNntJPocmYIqe3CbvsP/1NxVyTfyw
pnO5upTjbF6Sfu731wx+3x5ud2VtdJ/ZzFoE2Y6Rvzku7caOYSzJ01rMjA8mGYqlsuvM37zrnzzJ
iclQdSTUfo4M/fCuZSazMktTawN/xLytOQhtg0YuD4E23n/9Tn/6ShTF2DLSAeKC+f6dihB3NnA8
IkFKLBe9O/bM5PXGg+kMv1szfnLBkJQRLE0sguhqfnipXAP4THJ4HwvxsmgOfM38Xva3OO5fJhV/
sjIJTm4ELOAKEfz84asTKJAkY+XWJu0DkkwhNqvntBBjh3wCJxBV+SG7zmxPuWhtmrL5zcL4sy3y
d69/vrS+edb68PT9Icxtxn97+W6CA72ZXHvYrnmYTHFbu83eGXW9BUapGBkQs7UPE999snPjQiTD
tsVaFadIob/8+ov+6acfmufMHZtfDkLf/126mdYC+7SFzwz2+TLDZA0W3/7N2/8rBvP9rcO+myQK
5xBa5hyFvn8dMwCvZKh0JIqxBvrAoFaP4BEfgrV+dJYmLishy703CfpjDbrsD0xJolfCyxWSAh6T
5jo1aKjEQ4ukjOEna/A+jLk00hueRs0V0AxElqOcgGdOfYqzua/PGMVFzMI/psjqu10OSTLd+Gma
d0jK+vBTglwUj6tMWrQXYJQuyiSbl8MKoIJD/aDs9BL54kL0kCl30Jj4J3J+3FjKPZPkTsYnlTLW
kmOxDpGec5zeWHaqyLgo62xDEircWrpCh2k1bsUk+5Kkl4vXrY8w3guqas3K6884rjCsToA3t0LL
ZADlhy07Bs1HlKHD3ZrwW9oBpIQOqJeZY6nTCHI+dEE8Ce1HKdfRPjSegyJSWZTVYggSXrCVE2Gb
SNmqE/vKWsqMjgxT9dGQacffT7oI9gW06+ok5KiWAxAekL9lS7vqQjmKwWXyOyloKrfzH5KZ8RbY
DYM2olaE2GhbKuElYi2EOIjA8tl7LIVa72xPI1OxqnnFftqbRr/LxpyKEdtCeNZ5bufPNsUGhoGc
qb+CmtG9eB5MbXgZ8tQxQJ5E2sq7FrV35jw0lC7QVUKvM07GxH4JQB6e5c5NPAtGwBIu0dmqGcS4
YYvpAjhMGkT5pBSz6bk7bBibplydDjSU98AeocnXSRJcFn4gw8hNVnve4wMxn5FTFEsE6tW5zlOU
K1GY8aw/UvgpnDgYbGXHPgTU/rJnpAixE7H+epM4I4pCJyFfh/5tzTbhGLRgOcA69wdYnt14YweN
8ZR00/Qi8Ywx+Q30c7wQY+O/Llyxn33RQESymu5C1GtN+9nUdsRJx/R35VToD6Zbh3hHXKlPQSuY
8CBjA+QJWOEAkwX8K5b6RaTi2gSMYBx0DnTsI5CawYMeYDswCoZhMvhfqBebajKd9xncLUpb0yn2
8FaNdxB92o0YrcE8pvuGK9ZsquWehyXqg7VZ62evBpESNSnFEuBfc/apKDpxdPK8fmuVzG81ntLi
JkkD97nMe8a+qzNIDmBylpkb4TrQBVpRk9Stw8HpY52qSh3rYFHAiLwlf24mWC0kJXTS3s42MNuN
GOkAxWuYS0AhGaSasmrAoyRBN30a8kx3h34QdbnFHuc9Z6BMpz26iQTOQz86N2U2hx6NzjnbZeRp
EAZV4aqizIWDE01oHMetW4YdNGkZQF6zjTW8KdMKLACkayjbXoAQpuJLw78OR/Sr5Khz3aBZe8Ut
bBixrQGARp4o3eecNP/ZRNGtmkugyJEQk0HBxcUwjTiGIIzNs1CaDV0TGr4TK2z3tzb3MmTZlEgK
3jRGDWIBbMmI4GQ2R4jErhvlXePQjpLYeSPp2wPEl7kHOmzDIlJ3o2HTQJ4zBnc3UFIaMHHCm4or
3zZwL+erDLH8GRlecOMsdAKHifJvw9GlebG1qcJohF/C5GcouTttBPeQO9B9lAegoaNE+JCjdaIo
zxRJ3iQDwa4Q7PE8Cw8Cqe7tXV+tsqbJ7Z8xERgx9Qaidg8/hwwug7XnBHJESt9AKAI9YD/7KH3O
rTB/PdUozC24ZT0GTDiXngpwQhmzkVjqlZgcjK4709Crv0aD6UCpfWznUvgQEObEprX2f5qeOTtB
Smozqby5pvYVPng8ij54tjQop+G73Pow4U5IthBYWLAL7MCAfdkH9uOSWQX/HCr5CLy644qCNtP8
Zo/4vwKhkNQBGBAFZbjbJEDzwxkxJdw4wVl1N4WfPvBxAZOxkiUqpVltWqwqwO5lDwuq/MqqBNWh
AFjQEsiNQqhPIGfU458r/H/AmOdp0389tP9fYDCrz9/O5vLjf03m2i4mivOpl473ucp/Ftb+k4N5
ziszgUuQkZ8R/MvfHEzD/YOjRvDnbMZ5EpKu6z9Hc8Fv/IG8h9onARzOJR4B8/8eUb79axfEdPO/
3Kv+Obn1P5slYYpz4I94wbnFQ5Pnx+J0m5kDRZZgFxT2YO5ltYY1/pWOUf1qL5yKrT9DNw+Iugsk
efM6HGcj9Hgy9eHyNTX8YIwb7urPPexMiJWqnF/kmumbBekiD1AcEMz0Z/pZFgGkODUU+tqFQCcu
qpF4aOyGUNAjOG7Gl4nFAs6FUYBVGumHFnGPEo4CQbFUHW6jMXwoPKCMEQlUExnlnxTM6U8iZgJs
I3wG0EGGaz3zM9s/UZrumaqZlmZab8o/YZssiIA30bvkT8ufOM7cyHmFIO+KD8D5dBCHOF/aTYvP
wKRIfIZ6TtKciw06D2CfpIcAf4quN6dzWGd4cnWOHabTZVNvlQryMupBUIWAgukspFdGKat9AOaN
rZReBGiuSBt2QZenc4rmN8eo73fXfJE8CnzeOs4TYkz/q46jcdPZi+8fc7MJbkq8v8/IbDFzfXNh
/339fDtl/f1hjd9OXFPYnMmIzlHQCLlovz1bhJhxxsm2bvRUOggSkbnXB9mOKjvAacnz21+/Gh1u
ft83lycxe65NrkpeEMdK+GMyi0nDksGD8ZUhGoZIeqesXpowqD8Tr1ftAQJLm51CyCn9FsCSfW6i
ZyH1/WWVepvBD7to09lpIE9m+mMhhQuTni+tV284O4TVvqRs7Jp9VyFPJBgIs4h6kTDh8i8I1J3F
GnTkK2jMzCklXHvpHEraJ71TAeqX83xy2MJChCZ3jw+qTrur0MqM4dYZLHCA7pKj0JoGR29WCtBb
UCquFVdGP4ebETppHaUUS8WHRKMXAkXmOvV2DVYHMLyASniGza7gowYJgVE6ejkFuT/BQOxqx9p5
RTt+NWugziBoQfZ4UlAuahYXYqdCwHIYV4nXpM89Q+w9r/LeBpF5J+11OttodohrVODhnMJh26t5
BdVn95gOpjFu7aVAu4ot5UYG53OIZPMKXqZc69eyX1c3SnskGZGaGT7ZuGzUgn1o1t7t3LCpO+V+
7mhAh3wEMOLL8nVIp7TZAWPGu7oyLWBuAs9K+thzz+dASI72ZxKFGGBH4mpW7BsyhzGVGUm9q+gG
2vfrSkkxFmgG4Rx17XityL95l/7AEh+bk05AOSVpCKl6LMMLoDtkCdbQHZ8zZuk4b8uga+Cf83ee
3M5Zi9jj7r9cNWTrYyGN8YPE1AJuKaU+sQP37Tyvk63gGMnRWMBeCoSUWY0MOS7dGghJkYmSwxRy
lAFNlOCjIPo5P3RpYufw2zsHwuA4mG60kOiZ97PlgtvSUwHQoxe9JhbALgXvJANolxy26M1ljjMb
x2wogZyma5cjHgPpByu7ycwcZVoPDGW0ChPgFkKSpxJK4JvGUvuWuQKT52SMpEtxp/n9qUtlfZS2
MXoxpyRElDz61sNAm+WSwxQgRHS9VaxW7xokQ9OcOJcW1k44RYnCm35/rFDzPTtinR9xxHSnmv7V
lgQihsLAHp+BYQX2JnBl0cWMYyDZSzV096ha6xHrnue6SHvsSd76wMREjAuiabYcZws7ska0LZuB
atfNYK3uF5/P+LmCAOddiC6EqWdLC6zjsiyTsV9TmRmR14+DFyd5yrdR2bkINkCJARRLG3X6YjJe
tusc3CmRWy75GOfUUygjj1rGFWmlcoc6UxwHf+3fKx4wDVrFRlubfvDk4yoM6t2NY8sPVlbOb96o
qRFwXFVHb0Y6uKdhLj14bnX1xrdIgjLBO0s3CJp/txXL1LIlXvzkjlEjB+Hp2k1ZhEvAUHG7cCaN
Uh+i4mayW/FKKgs63rLM1sW4duJ9JuZ/Q5a1e8vWFn+f0TteQ7y/4vST9jJnE66rZoU07ZSP2TrK
K/b98/tY89DD7FQnL10NajHi8mBgE5Quj6kVxeRD6KrufulIiYL7xJYU2WOYL5slR1+WmiWGiCrV
MsASGhjNTixd+qXBG/fsZOWSRUOwDkgwDLsKN6tw8MV4U8L1x/x1flDOOlk7hC3hfSIasi1NkAMR
RcMCVxc7rtlvmsTsHxOWR/bZpZu8+asHIu7cgPMjiIyATt1qEpfAtloxfmnmBsa80ffw/hIuV35G
K2yDSBPaO1NRMImyfsbpF1a1OaLPZdK93Tst+on1IrHXs0poHM6OKdMzplM/cgQAX2b3UGgBiMM3
racgiDjWBhdldaZVMwbT3dlLp5vY4TEwgXy085s18HQHhdNIr+YCa+m2o33xqUzNWhyMpWrecEI6
Hj69bHkkzp8gHBQGRVgsBflhaBS8HIS2RbNp08IWcg9hq7sOl2kMNhgacvicEq7wvirTro6Rrfgd
0gH2ApskK9sU9myOj2rMhPnE9Kf1JpNefPVqj091WFJCgbSaXjj2Qih1EyN/pxTBYTvxq3486RJ/
RkwVz11ASquaW0iMHjEzwMTv4MTwh9AEG9udIFoDoXDBB8R5EyrhtnLJowEazDlMTWvCqVXP/QxN
svJdFOKJzzliYoYtj3I6FB9QLRlfMCW5H7E9Dzd4EYLnVkrzS5Mg0KOGoTp2Pc4qqJLYCEnOU6xM
r1rSnLxNl5po+QSfu4qZVSyeqQUBLyUx4OUbd5pQe2MhSMwIf47XbzmWOq+ZXxNg9oijsoVbbIKA
hjmAwshgB6cVYGe0XYVrXnh16z2l5pA/DFzvMk4Wr7yTpc1zv6vM5GYeQma0wmFcKUXks0H1EXvC
xy6dPCQCxkpvDcgbFRW37uqTN3N3ASnP3HTDIlje6kKNLDpL2HLcLbPh1mLkDxeRb1VfaqfpqD+x
TXrvp7F5Kac0+SpKE04g/GrxIqaRL99qDNM/y6fA49lB63+tMk+xi5w7kpxOODT2tipn/8MqK//z
gJzoYz1w00WNGiC0mqXqh51nYlfjSA6I/lyrI8GRU0vPNhMqrhemdPwXAERoMmHghoGxRlUJifui
1JphOAphKWEPD/HHe20tAUYnl7mwmbvsU9sFzheP0bmzmsZI0Ez7K3isogbmuqmrMpguOxFUkjVd
Z/JWibDARrUOZ55zWRxqa6WG6+qedEUwZU0Zzz2kzR0mRrj56GPJp6ukDBqsSlTH4sTrKwRsXb5a
l54zr8E+AK8yXFAz6brnJQVaHM9Gbkz3MPNCOHRaNw+e4ST2tTbU3B+ksTJuGjWuPUtOGy0Szzk+
swyp1na+9KzXBtsziS4TmCys4fOoHBszhiIab9yXfUGjJhqZ8HShq3TMElBGYkt56r2uXhJWdJHS
rwLL6und2EwcF6L6TEV8zT30OAd8wM4ct22SeJd0s4iDs+ezKQ2xa5yS+tbwF42c2mAbcaa/eh5c
M+wvZaHBLvPFOLFf4by/XdaR4VExhkbCfKCp1uyrDZLQ2NFFLoLbUqK1+UqOnvcjkibP3W218GQ8
mmIyYQdDuC1Nsr4aJmQMjQidaZfYstu0/cy78HIBz+JsvluCvQrGPn9UKAy8alPAKB6f1qVf20es
VFQXK1WayQcGYgDBwCFbc59CFkviIQ1V0Y8RIEdh3+UUt+wgIsIp/XuAg16Yxnk2s/fGoRawihoN
fy22XYDBHaUtv1WPC8P7ITa4zDd5PqZU4rcocVx1ZWRt1lzSU0Mzr4I+GNqoM0SJYBRLrSOOiSt7
82bsXeznNYOX+q7rqF09nGvL/lUNk5Lim7NMT6FxFl1ZZUIdvmRU/1II4DzUROGuPGuq6+/KkqSB
zFJOZ59cb1eHhqzAi8IcDdV0DqcLUM65AOKZUAu1HMlq2OC5+2Cwt56jpjBXf5sndWGxwRso0VPM
VSYPymU1Yzrxek8HEopMJ7T9kpEp7jdSja516DO3WreiXb3uGHrw8U8WbTwz7kl6IFdz+PC5vhKS
Zt0QKA6t7gJ6E9B7O970Q+VkkNvR8G0XyZacnBJB8VPh1Gm+LUKcd+2Z53BGtFLMbxsl702vztfD
orza3rqJydZ+sarhdhYOf1l7UUx16rJ0B1gX2LLTJGi0yza4T7Iauo9wq3uNGvGLXYTO15VzL1xe
s89fqk6md9BxkzJKW0YRmGtVEkrwNOuvtjnZxW3SujywPTsL0Mw0zD/y1ltkiL7F6o2HSL1JLglY
dmQbDwI2PjI3KTwOE+ZScfIWnpyPUxaMj7PrDE8eqyBgYAwclOGm3A9wQih9J9pWFZE7k6TZZ8qp
RGxw2sUbBLX4xiqCUjC4k6YfTCzlH2mpSLQvrBDGZi46p9r1mZFxC2WARNegIJtLZRmxeatQaceo
OnP3aHuF+NInQXqX+PmcbIpuBQPhSwbTqDE7JosSXNyEW8Sah78yM/8pmv3j3Pn811Wz6A2X17dF
s/OP/1U1c/4gicKZjpa7gGkkXIodf1XNzD8II3PYpyLARBgpo5D/6O+ymWX/4YSU2s4UTJtZwvMk
oWo5+fzff/h/ECGzzmO0TJ3ynKKd/kOR7FdFM4Ju35UlQLwhewXLjbiFShwltHMx5psWq72UyUT3
K9JdBhl1P3H4dnkwOz3Q93Wx/Z2aR90jAFt7bnJLM4kA2123b4xzVDxptZq/uLVFs4oxDirskOso
0XtzUqpIiSoHNG3Apoad0YdZ3K+97W2lEKXFgmPNxsZuhPVhmD3/OnOkgQJNp2sVn+1Z9oWcwTFH
ekS7cFVyn7sRL9wFsan5lYc1S5Y2Rst3Pj54lW4vCCXmc+SOJNaP4OPs7LboDegO3VDAYJl8Kmhx
YGSii+E+Z892lmJEUWHti5PSeoaqzkOvpfEjaWYY3bRD3ECtZrb445EHuMvFnIIxj0jWUoO2ijx/
74O8uB8Lb/G3/ApXxWNvc15NrbnIdr3j9h/cxsK+0rsyAZyhck58PK8tYL+eK2khSPVAELUDXJIO
C/7IThksfF2rP+e9lHbUI9x1trNpotykYlE5m9xV1jtJQDluJzFimvPWAm9tZtRuu0XZmbK9HsdZ
3NTNVLgxDkDRkdX1cC6AGupfw9KmqdiUyl4iWTJCwDNo7J4GAOTtfh4txFaVi/hl661Te80OpRBx
yrMfhbQ7GSt7GQ4bcVAtybK1pVL23satne8cw7WCHXrM4BMLrr7KC3t8w/VhVxeeLPrhJscyQSzI
ltXI1+BVyxHNbzAc6KyMw85ZtSQknjBRSp/IXVACIe84zzsLGq8NNq53cCSzvZ/5RF8WOxm8u3zK
6k+t51EHAwJeNIKnMVH/Rz0rgOCqYH3aDwCBQeDlAfbcMlfw/BmRlAwdulN96830NBjPCYuPXOyK
bWNJKYAzzKSBq6jB+dQuXfC5sOHU7unO9rdMmk9s7wefsEzB+I2OMJmkNYeWEmXm2YB+SXq5qzam
mtgnQ5SvEE8Id6Ui3JdtECvgG2nkjIGT3HijN3xRKq0ezDQxH9CpFwG/GyO9V+jxYZycNiQoX9Kf
betyrOnozOIrmWD3udCtXqkzBEkeJd2SvZrWaFyzZcRxEI4pkkFnmmYbkYHVvEyIB17YNGacmfAL
mVcG46BIxPPkXafwRXCUpV9hdtv3A17oz8NEo4XOfZO8DkbjvOMAkB9JXWLaySXhxMRvPpoMcPYH
+sepxW1D0WvXekCPthL58AkgmLGkVFU8ymKumS5iM0xBxYXJDamxL7b5Rw4Qi7GzE+wsVJHsDKoY
B1UEG9PEjsXQdViiICjAWCcK1yXNOQbSKUX04xRbNLs5J4ZFtw/Sivqb48F8hnVY3eYSuDfwPafO
Nmxss9cWTeuLI/LhUfNsecgoI9Sbnngnt7RYxjf/z+96sHp1ndbavuXrBaWvrOFYZ518lQUcxY09
u/LVKHreFBwcOniBcgDWS83INSTwwHvjLDtQ/ZKgQ6Ksm0Pa25iCPuEwGS5ohXMKyTitoCcRaULn
3UmDcFdaXpnHOhjHD0iO6oSCIYT5SzDuGVu5fp1CBuILn7Z/JjjuIokelhsxzE697maeCxWVNETV
pA2o2Oe3DaOKezZ85Y0y/XxE7K6WfqczJV9Nl9YOcYJOEZZti1IyOJjWV+FouP6lSvnl0u1Q0Gif
RuN9DnGcsuxiodLz28wYjw4I9hAJY2c5zDX0dk8mu2rLeeuqs/FmYGBgJ9lGlVtkPj76la5lZz0V
lt8/irWv0bAEIjsaOZvtq14h9tt3OZB8IiGLtJ47w7aWLyAM7I9OL81ua1c83g4E9NvbsEWIGZUw
HOn4DQZ0eXID403WccCLSjUZdCQ15xUSAHbvRB5u3c9patrNdvV6CuYJSUUaqTn1R9RbZfeYM9Lx
iQGnBH2Zn9xyqXOzJLZVv+tgya5Zc3P66PMUWJd2Nv0NY/vPHukf5wmBX+yRRgRpX/Nvd0nn/+Dv
XZLJNoktDcl/MySj5/xzl2SHf5jsS5gJIKXMzOsZBv7fvUU2Sfx//DOGPea2mbX85y6JviMNStot
wmYOmLkkoDb/H9ukvzLK/9O9AVXC0B1FJvpF4CMYKf5hm1TIMadY0T0t4JvuVO9hMDOILxi5eeKs
fciWyj2RVWMfxeOs1x8dsa/bIXbseYcWYet7D5PzMKNgLkS5YaEPgW8Td+TYo9HUCON+WB+IS+3M
s++kvuiBDoInGBmVSq1nJz059r1lfK4G/2APoOylP2zGcTKeWutrN1mbYb3oSTMFTuypV6OXFGfr
8tgAg9gElkSZWpjDjjNAlFnDNhBFTFVsA4HnLYHt3Vga2SVKoVI4bcHkZGHEMszoAN4UlRNyj4/H
Cs55WMPxK65nIe+99T4naRB1dOuzFBn4pE/9ZJxcQW2KR6I39RxDGbaN6gGIwwiq36RQTgvUjLJ8
2pPnOxjDuGfkfBOoap955kWvuA2nT1MwSSrxaqX6YODkSb+2tdg0Q3Gl3avWtONGHh0CAZJ7nBMN
YZTVGU+KZEOsxm2RebHVpJtMM8oOsCwzjJ2msjwq/DD2stXDO4f9jajfx8zZumu7b+WjCL9SF4jo
ObDqreH95FrXLAjEwNiS71UygAAfr9gZPK6z7x8cC1vzbIp0dxZQhI0XeW7Oip69ZUqTzfM3tYfJ
nELAE/2OXY/TmCbwQdA3jbAuUFK2g/7KzFkpsF2fjPrSdj+Xs/fiE3iMQtv4SHuK5vHGCLAvtcdJ
l87W6QY2Epb9moxrs6/MfLxgQE1dj1hynMZ7GlGCJb6HnJ0v2SOQ4uEhTT3zQ6/9TZAmTxabcLRq
9jbznv183bcKE8zIpjhyA3VavPU2HNZsn4uLprXQpIfHKqX+XNHTmN2ZLHJfOVfO5G6Zed+5KFmI
gW85FVwAHSblPb71ScUV3crT7DdbExO3w0XKQvtuMTMainrvhozCjfnOovMTdS4AeoMqZZSuI2Nc
4gonIWVglnUkaEFSulVcSvx/9OXrswsjNNO9NVGTWlhvsFcHI7AGrePC6LYWhdFZzlGGOEULjLTl
3ci2nggihjUqKUIse6MTW9uFQRyceW7Trp6sO/AjsSke3FxHptTooiSaO3VF/upoUlrnfH+w074H
s3fKJzcunE1l5LtGfVEtZsttZj6RfYxsdz4iR9m2bhLeWqFqjhzgYmpQNICMi04ANy7CuBk/nRsB
fnM3UkuxM0rKjbklD9TdODV8qSZbDrOp78fZ21tre+Nie/EoCznotZnrHDFOmve6fU5AvZDCj4rK
27jZtGE7o3bmfF0Mkp+g0MWtpIp5i7vZWJ9zk/iSFVVd0t/pGqhEmzHlNGp00uwzjoN3X6o0Y+rD
HXfDeGcVY8Tc+s4eTrOrH8a+OK7qruXmzyeQUX7RXKI2OuQZppjgxp7SLVqdeLSJZq2YSRZapNQW
MhRdcTLTs4GjhmVvnxQQxKgwd6Vx25Yf/cx+T1LMuUi4xunDnOQvicfdINaGq+q1CTSZPy4Rp91I
uP/L/DrQcKB4s60z7jQGx6g/4cyyH2uNNuXMJTSxcPbsLNe3xHhvyjaaAIl33v3k2/uhuCsKOqvT
9QTM7mJ1rBeWeC7tJp6s9JWQJ4pd9YjTrd30gbmFRHRZe0O0Ficqi1SCMwSJS3YSrr6VhN0SLhdm
1DAxZ8Q0gqw4oMSiwQtSQzgm5seEByCRzJF9xTDx0ZR3w/ocis+hgbFY8wlnza7Fgsl1F25Tc9rj
J0/445kRpItUJnFQT++BXE909i7X+cHMaKjuzdEVd/SoPzBWsclS+bFzgz38mkNJeJLzQeMfq7bn
GZ8yeH4pGFLZ2G52Lb18uB68tacHlVevystuDZsGIt6326AOP03ctXDq70wLaTPjgB8Va41syvmT
1HkRG01oXYI73fYTjUSnRbXmsnUe2uymrr07mwpV43l0bbTOL2RRXsukXj6FhRmbvXVManVFMG3T
UW/ddUM+XbdtN0VWq4tTaY+7fh3MQ+9aI1HtpozWVN33dWbF1Fz57Mygwnlpng3javIunS6bn32Z
q30aVvLRwR3q5CyyJtvmt0mH9rNlKgJ5M2plUEWkXFq7fJHN0tA6607oKyFnNAl8v8rdEndN9krX
Y8Qb3LntdHB78aXurPQCX3h6pPqCQEeHecI5dDxVE5W9xINIRO2PdIzgSdTmzHfnw8AFPwk69E1E
zDJg7D9/UlrFMHnnXRjoO68KuSOzq362HhNyyQCPUsqdadBEwnoKiUpr6d4rmnN7SvS30yr0sVrt
TWG6z+xaEw7+9tzt5uEiTbt315ypAbdm82rB3TkBkzYRVvkjItUkLNaYC2slkExLNhKZ9WgjHCmn
8WJxs8Mcrs+DlJtknb9glgSQm3vuzgbYs3j+McTXag1I2xQhlCgYOSU1+ZZhb0zsnjHE/lDluxQ8
59Bnz2ajX1rPfu7sbotXCYJmMx2zur+tO7kzWvUsA73PwKBtMIehpLdMwYhAf2hT+lj1hswKBX1C
khyFO5Ouoe/1OotdwzjUeRVlBY2ZPDcGWCopTb3xYph98V6LUF5UXaM2Zjs0T11iiN2yJPOmJwy9
5fwLlyKswoV1dcidYe/6argbDAcCt6vcmwpv+koNIKNXZw7J+AExWLZ16ZR+8t0+83jKSmnFXebC
i1G+B8CXXUNnp04VdSTQj10eMCzaLUHsj5192yQuG6K8UFeNLoO9dBf3jjw+IQrKsiMJZt/Njj64
8bvEc1oynk7B4r8wC38oVT7EpW725doTwLCrNKh4hIqs4qSSYOxMjDY8AW5iR3keAqjOgbT6VPbc
R1GdGcEFd7W6KcF0fUSgSPVD1cMldbgZGlOgvE8N6rRgwzBK/hqGQu783hhfWi6G7TQOBGwz6krp
bgw7ihmS9fVEuKe6dEf4tRwPhyPPRG9LFWjZlev/Y+88muNm1rP9V055j1PIYTvAJOYkUuQGRVEU
MtCNbjTCr/+u0bHL9lflhffeaPMGjjhA9/PcsfQ6ShgibtFmPRKAul2TiFs8ujMXh3bW/tbSQNiN
/zUmL3jRr6nv3V6nvlnP2p/FYW0cGpHL0Lvxlnx+tlS5vPt8+ruw5EKaMaZmSZ1E+1ip8HHY1vg2
UcvwyEfJz1QjP0VtbrKuhrXs6/G1WZ3kXCdtDKMz+cA4tDd/TbNbodaPziKHHEq6OH/gMrYPijAn
tH4epTCzfd0Iz7qbnKH/BZfdv5bRMNwEs6aSDahqN60xP6/f1oLSV4ECBO7CY7v+wW490+AryWIi
1zjx9o3Vdofao4eDeFN5BTKHmQpBP8WfbyuhoHhQCsTEIX7YetyroHaovd+GK/ieaj/2wfpibc3w
2UHtvwLm5fsBwe9J2UzKJPmqLJ/W/OCS0vAj6pPyYBEDekpIP0+lnK2Gr4vZakWrfEia4jGpnQDn
y5TfwjbRmeWZ+slvw69qoOC212+zqQ5V/LhJ9V4WL3LY5r2dm+YWMuM819XACOdEpzyYz3mRl/c6
T5q9P5sXUsQQQYOH8o4m5Y2/+C/ADzP93fLWymcWoJwAB8BF+oCq6luSO5T2FQ08HlIgVy7P47Ck
WF7/zoYniI38LCCxbirMERvN7EVFL4Sow5/OFL3Wxg7SET7C1MFD7s/qKjT+Td38afkus7WtnvJa
6Qe75ibO66rPxspq9jWsJ4UOb32wMNrWRX1NRlxauBfXoUme2rhIOQavV6rCdq03PyJeRTevH7Sn
1JVWE9uBJIPK6d1jIuH5jP8+XPYWlyWliJorx5UjmgErDcO5uTXhwhqS9CxMycX+WWKLGcLkCvSn
feYwZSgene0wWN1K/N4UHFCfvGLxGG87xKNnrUvqKqNEiWzjuf2ugxI9c5nn59Gyoj2x7/Htkq99
dbBo8z1zyQbI1fJkPvDSq9umnaa7pqrqI2hpPew6OTS8GV2SVYvss2KMCK4d2gvJI4vu0odqTIr6
3dnT/raxR1E8cLNueiCRyVbjbzMvAHGtIOy04/nOZnqafikt+W17JZYSS6kbbSiYxdNZTOhZxpOw
xhyRUmMH1XWowNm3U4D6A4Jta/bSMphtne/aFsdxklHWlIPeAcC9sxSTS7ItnyiPDdEgRXL+iyP8
H6Lybxey6H9GVLLvbviiS6n6+sfTt5h+8dL8Y/jzD11+/yMd0HH/V6jl8n/6d6jFATWhvoi0DAc0
g+jD/yCkIJ0u5uKEKFOAFiAXjPX/DrUE/6SRCdFqGAQR+UakJfwn0uJ4/0TQyhBGnCtxoYh4/jdI
C/lYF+Htf0ItWEWJLQS8IRkDvya22/8PajFxbyxrAX+oyGbIswRxIArNqVrF8IdnFzWRorqwp4m5
g/tcqSfOM3t03XfBHAhFFeK/Ij46wVRDjHaTYx4My7PRSa9w03Qt80+3bdWROIPoAXuv/AynCRij
QY6y9xqqEPdzjjVuV49teXkHCe7c0fhon4OgYdeo4lASDu6UQ8i6C6eWFeFc3fg4nSmsTCaDBmpd
3DfL71HYjkiwuUKKodgPni3QCuWFT04i4hPrsFrbWJ6n2WgN50CxYVqEW/hVErD+zi9dx9dDEzYW
cYhD+zsfo4YTchjK28lmaNnpJgQXTzY8YIOHao8lJYQ7G2Pq6vc98SiGwVLmP0Bq+i8YyG06mSCu
WNMqipp3tqLyWQ1zblFwWVG0Miur/5j8bQ2zRTnu0YY6QbW7iv7A2RxBYASa+7tB77PDSQVRzqYm
3yR102IPQANg4tDPyp/a6y+V7bCCaSKDdT0O3YZU09WLmEDHkvnn3COfRetYL4a1r2o/UMF3DhrD
kZ8Ttcb/Q1bbdt/BTyLRafziaWnJjzvpKhF/Iiu2KEJGF7Kcpdis/mShM9oOCeblnhtqitFUgR0v
O5biwD1Uymr5jbj19GwvPQFTbAw29dFN8FFFhv5MJp74NTClMkd3qCk0zZX6agjBYVeOFvsaRVP9
jajCvBqP4neejIvMLEY381gOvv87ghuhna8quO4wsdSgU5f4oWwS3kotgBnoS3enKUZwZ4grfCx1
LnFy+djK8nOHEUk0qFzmSt82dNs7rCvQA1k3SPtCtsb2Iexs4R1NF1gfUi/rHbxItOVHR/RlfwpH
USBWy3V9NXoFPqbK2Kutb2MUcwyyWOZYgFpKuXe1W5hxZ1iux3ZHXayKH3MVyQu30PSjfSO7hS4J
Nt4uyO9G7UrGRdvnzziRKwHK1Ph6h9YEzXwO3arx7Z3IkzX4WF2fv2fCBVjRaMjDeL3VSWJu7LLK
t3M+JvR2C+SME59YTs0e8T1MmJSNO1yJ2EL7XBMhFae6wchL0UvbQFH1a+D+9HrfL543KpIRz4YT
A7caId0AKcvW/mHaNtxS07tl/tG6ICGvk0TLdGeXayiup4b6q5/9UCXtdT+j6XF3YpKCiu2iFvVT
G/WmPCwJJ9CT3aEkTDHJ5fJoL1ge7oSYInMtEG1L5EBTxAhOT5jFSTDFs7eH657tZ19SJIusur7o
1eltva/5EvkxTjTV0HLaC95bjFnFfuqkQ98LO96vjl20zGxv68P3gi5veE6iI1+xU+DhtpIRcyKZ
tGOKW2yNb9YQSLGOdGCn3dxCSjmo6b5J0+zi2zlqWG2LDtcLUNmwWPeJhTkdHbrwQXvz0ps+19Lf
nhmZIo2hIK4r4rATUd06svPzfWhkp57sPqQkuh1i/zGah7g5lJirH8PFdVu+95JDCefOXPPXCZiD
83BGx4hmFerO8DZXbU2Ld+XxlSJVmfEd5Mxkz9xPdfeM8bJ6qprRxe1Pa/ZpXu24H9PRFIZsGECJ
/GC7TvDYqFV90dgy/cTpImgnr+3pMAfL/KvBlQwhrOexE8RIQh+9S9dTGv+C6uqT1yC9zhBfjPNu
Cis+CY2vkbUHumjVY9JXKKynHpHZrp16nad6RZKZWpMNLlvkjr60dsr1nmdA+UesgXDnjfS729JN
1iqzwnKLUsrUox6bajvcayIcmsbbCTxDf1zB/nKsMY4iZSzyJU4NxT7Ud+M6F0dj7PaqETWiVH6f
fn7X9Lr5QcNDP+6X0OXQTXI7fGibMKKSp128inHN8uy0KKuKqmnjvdMfdanrQYH07od1GOzntcfb
SPqmkk/UVYubYGMphw3twoUv0O39dFvJZcxaXudXR6Ji2jumvJRCu9VMSXsdPVs6HBUq/dpZbx1R
NHeV6PI/F0dytOvjYnsZCq3mo3R48E6hZ7oLe10WNqjb1L1gWKVhvFqmZdyN3DnYaSNniVIfqhAJ
oWeQNUtaYHZRffmoTYtDKWWbr9aDHxQRD0ef8CgFgYvDpcxFa/ZNTg3g3nTx+kiI1fougR/qfdnU
l01ODx4Pl2/ZxVUM6B+y/CjBjO8tgUrLcop+4CifRIq30wDBW54u8Ry73mmwVML1vHCe4bC8ZASQ
na750xrsm07YGjl1nfTAsm6lwlRTKhGeaMBG+FYJ2/REDc+Wk/pGhQJouY2Oy8X6RvmniF/coeH7
m+aVJcMHSdi1dVX/armZ+3RGja0wTG/Dg3KdnGjd2vF+GLF5MWKZlp1d1DYCiUCpLBYokneK38Yv
JpoApiLSy3vbz90vmn6ikhvZnfkVezK5PMae9VIqv/xJpkTyG2HB3F9GgCZMO6/gQwRyBQyLks7m
2izjM8Qxn6dBHh3c2KPkK5ycqUHiYIfYDBIkhjz3mKF3imCCft9VNE89x7wz5Mf1TrnhIoHYz1Cr
EklCk3pBjVHnUAdbqHAAzJtrUh+0Jc5bgTZvR3BxEabU8iQ/TVIP96CfUBA0dlSc7skw3ruU0cdp
zXVd7d2lnh7yKJf6uADzVumiGa5oEy96UkUrZPIp4mT1RL1wLvceSjyM8ZbTyWwyvQ0qJTz+dfTm
dCn1wwTBUEnBnNIgC88PSF/bmzmJY3FSDfKRbKbrfsOIsZGIgNNqfTej1xmCE8z2xxsj/H6+quJl
H8g5724U6QfL5dnbbsLRE7/RRVlvDSzyS7FSYbCL9Zz8Ev3Q+DvOyPW7Q454KdcS8j3HU9gd5s3y
bliW0JNo6mR8LMXYDsyitk+PeNAAvMfydToSysAzilCwZ6S1BRwOxMQOHUp015pJ4AJZOExwnszB
tANMq6+9RWp3LyuZX9lwbN4e8al+7Blnf88F4OVuq1T3rMZWfiRmqX8XekmazDYAyrsF4OlDzsWM
KxKVxI+JNu9vamfFQz1XcFwElyQvY5Q0VxKQ+pPxNef7c+bxi1t5fBxEuIypGZzIMP+I+rUKKueP
i1r7ORnkdpqtDuFXJS33w9hW90T/Nry9M7Rgw2vJ8uIrzUroqyL5RdN58bZGbfAZTcCl6TKp/pfY
sM/jnFqTG011Jvh+ia8gZbqkKp4n5XaJkDukQ1ljUq69mWDFXmOqhopzEWMn2FFuYPA7JKMFgTJ0
IyIiSe0uEr9CkJMxXRtE4juNQfylsJb51JULCH1fLPHDSGEO2LzL6speuyXPa4+RCj8C9YAOR35x
4W3nN840G1/L0o7IDTi4i9TavIiByVNm2Nd+G4x7cXla3MbAhMqwajHcdyNebBWPSLHxselvgerr
w7dq1afhfOmNmkuEPzvf1dZbvnTzF5HJ9kvNiSHoyLjIxCuG/B8rsg29U1uNCyLBCUTkRo4/q2gv
UguvQDeW5sCk6z4IENsQb1pCqeS5PQ4nEWx+snPnFfClcsam3xPfopOTrkePgVnWXknhKvN0CoIf
ctYPvoAjXn1c7szH1ksOCTqnzl/17ujlr7KqLaI1mLNIm+578FL8ToVHvp1c/dulzXvMlMkGhipJ
GmC8xDP3RgiZcsDMDDRY/NeOY3QnXLQdPZf7Bdb4XhYTJvt8Zt7NcKD4jKxrws1CDkD9qXlKwFa9
hctHaGN/AGGwAZpSKHTTFka6XUxwWgwbxA/dV/Pi/eR7Fg9OUwXvY2x5RTpN43wHQ93+zLU7ubto
S3S8p0S+fC27QsaHaLPKDRitQ83FBuZvaY+m+nvD1QGfEjt2nQqMDMWB12U65UMCTpq7LfrHrUe2
h7XBdhV3oy0IHl98FkgwSaJautaJgaFkG5YH0jq7NTO5ZLFUbqd4jHTrilNsd2OZDoG2ESg3PQCj
P3HWHFTQ1hIyrVj4amB8yqwNnE4ccXOODrYNHR/qGkvMLgj1wtaBExSGwrfAsloXEfGdFWgljy0g
8W1EpCRRWQWW0VQSIQCUFHCUZXpaUQW2BqYXQTep8WlknFbtmzDvwehb8gGeW69u3cyzClbSaN6q
4jR4A9fUQuYpEsMhNPXxYnOtdstwqYk0Xhf2Zx23VI4X4MH1vjYrF7q9BS2z+JYnoIvcLKh2PByX
R4YZ9WKFzdBc5aEdtzuvFWi1/cbB/NcKwSlriiC4S7bOA4srZutp6Rhtj2qcwMTWENPk7bQOK+23
RcxfrSEh8De+SAEWht4d4sl2RX4QbBttijVBrVdN7sjq1Pra/JBYs62jCInQxuSlXPfKLVFj/7AT
qe09PpFZ7sK1peVgLIN63K2tU6mM96VMdptaY5lFy+g3aVJwDaHfqpLhKFsercMYGsQSOMZqxk6v
5fn1vZIcLtU6rZWxEso8M0EOOjBOxjiobdsJAYmj2hyHlULToPCw4J2VtLye3agsolPBxTzc5XM7
1tSK4si6damwqEg0t6uC9xtv+p7uLSILyf/FaqTyFQmYlpd/qpelLw8xcgA7dQMLaJUxe7709CbS
/Z17kRAHgd2huysKn+IGG82ivFswVOCdaLutPtbB3JUnYcLS2fMBm+HQjAVC1S3oWPQ1ukZK1KDY
RFawIP6p7XlzjtHles/0YCXeVclHI69iG/BQTuzq7Z0VkTGdLZsU0A0rbegYDlZ/InuK6uC9hT6T
5vfZkC+ObbsTj8q4dpU1bZMHBxHXkZNZiZ0PR98mrWbKkp5hcFeB4cYH401qPs/LEOHnF6tt7lo9
TN21wxnRPqIwG6uXPJK483WVm/ndBAXP465yti16gn7Ky5sEFww22JkGg4NZOeJXYca/ggUEtLMr
guDgQRZiQRHo/mJm6QmzxUbfx3qQrLgjazrIyZ4HSiY71ME4XroVR+RNoyXpNJ30tmHfLn5xUduG
os5kF+ry5NYIAdDDaYHUhLwcmamyctQ+DPFM/GrEYP2MI2rJr8SgtjgD88Oiv/Ir7g4xtK6+GT21
am5UgOwjNjxv3W+ocxH2eR1bJsJU4m09YSBTXRLwCqbtitrvefb4MtzNrcu90kpUaSiXUJyrhtSS
Mxf8xJMWjLhoJKn/SKCj3pGc7ZvojlGDevyAKHfClOBUvZs5G3riFG5im45esng3VJlNa0Z/fUi5
eFhUOPRcb3yq0YB80o4SoCxSApnwOo2MvqPaLFTXE5hDFopW3cVhHz3YS9F10Gnt9BFrZzxuizLx
0eWNCvfLuI1D1vOJh/3QB4yE5cCzPvf++lw5NiWZOaFzPnHVLbbMcIvFS4gfdAECcLRNtkrSr3v6
dBg1R1xfcVoNTjxA2G/tA/CALna0qoZnoDe6VNeB0JJ0VXX3Hi/LkCNeTfRdtQ3derBYdH9WY5y8
JqZfBRojnlpUMEP04VR+82uFvqLPvY4H9izStLgiTGWuHN9B9dG4/J45LcEQuc47dll4RRhTf6Sx
K3O7JPnAdObAmzsh04rDsMVVUodkoY3RoH7z8pPzl0SjXK+MUc76NlbsB+eVwKPXaUIHffGaIftk
gl8YRRszTwNoGLL4+paX6cJ1rGbR8137rxgNHMuKQWqw2Zy9dOrLIsxCC8YWwa4I2duO+eQs40nz
lMxIx626eCH0i9HiYXTCwbtTFpGRVpFNnd+IQ5N0Qh/scKIVDHFqocSz3SQkLAYASuE+yOtm/qIm
zSXJG5vFUIwIbG2YhoCCVdbIflrs/sX5a7WMvSWE+wwbv8qKGLyIuLJ1tPF+KnL4UNar0hW+dfBJ
P8Bua0p4MQONNHEDJG14Ijg3J8Dnr6mVXdBs5B2xwJXoukDFj2jOAxyxNcZi5xPJRGKe2r++WjrV
Ap8vOyyip74hTvhbGT9nQh3JBcHeO1dRMBwBBi7G304WATcPC3LJcdGIGfNwmSBAvrVR35Y/R0KE
DeJiOHykMUzthUtU6uy6Tb2bZLfKX3k9rvmHJtp7emnyTgNeVnbOloCHMLyo0fuBaJJ1B3MY+D8Z
qEv1EhQbir+N9lzceZU1w3RzeC/hc/TXq550aJZxHuikcsEwfXKpCh6N4YkLCZ8j2W21IPDPkRq9
XCuxbxXYh0scDkeDYBCGOp6iO/vixXdrQvHQKUMNsfrLMJN/3ft8cRRs//X0T3/9/bpcDDFbmJe+
7TWX3+ISBaD/pgJU8yUhwJM+bu1KXpIDZpZFcSz+JgokTr9ZZ7+pcMePlo5uIqFH56oVyYJvQ8Tk
Esx/MwqWv3kFsVeRfoZqgjnZYQ/nFLPE+qz+Jh3Mf1MPvG1CV0feDWkIjmxipiLZOx2lMfgkWMsc
UsxEApoEPGTLn3DA5W8L7VUCltRYzwLvAFosR+BXW0GYtjRpeLHP/TKUD8bl/5SiTta3wERE7c0Q
uPw5UBwKoLkED707IE4G/v/bs+DlC4lYc/t7iPvlVW3JbGVVG4t4Z6xyIZlqVmLj1c6rPw4oKBks
UQkh3OEoAQQg2cLNYC8KSPEhNl/SI7wU6YiH6IAwRMdBuT2PP4f+osSKW+M+1bNeTObo1fliTSsO
VdQ2T02/lHM6x2QWbPoi3x7qukunLYgoM0DJzu5ACwT122Th4VYTyCBnpRFk8jSzjS+eIzHWiS36
GBYiOnZR4Y7fJpouYkDbNI9rZGsy+/Cv3ZNmvolTw/P/lPdRrHAJFuYJYWAzZCx55bdmRHwCDuG3
Y/Q4P+tknQADISIbfiUqeLCqgkCMCacfp27Nm5wyPdS4SEfi0NDaVWWza61hfusCO2THEP52m2Cg
RNC1bAyYlsiZRDdTszXOJdAfSpHKbvZV0wJ3UOYTf1pVMmOVtUX3Z8Cu/W3I7ctyQKIM9+kY3lik
6pE7OHY5OzpANFdZtZJM1nVx8+4zDa+ZHArQ/tla55cc6qU8J61VULfZVVDKriNx1ZJgOd8u5J0N
oJx+/c0eVQX8dof4psN1a+0xxhBbZGJSJsdeWMvZrXzCLRHAVn+CHr1/imYGuiagyhF8xKuZkzEq
2BsOQDviTGkbv8Y7FEp/b4GSXJLSKqu8GqdiYES+qJiGJmlZMAlXYHXlbLR3m7Scl6IgA2831BUS
Yuh4le8SjiV/Rxcwkz5cWN9cEBrooJAcAUj90QL4YOklAHH27NcYTcF26DavfPRGW/IU1RuUcAvS
9LvhcAcOmWMtwHEM6zgwhm9fjULIr2SRyw+HN8nHxe+oO0QZrkwj8g0e260gTq6OhhV9gdKwXlPr
5i+j7+TEOBWes6a4yVjmZQIJcsdIGD8KPKmoVgmWv0DzinCdAtw3Om1hF9oZpbPlz0QuhYU/yAtP
GLLRrsR48AhmcaUEygnXrkm1qafuzO6HjxdLwlVOA6S/Vz6JTpmdCwj4cYGX27mYH2jbDvstTD3p
jfW72gb9p5YGP7/dteZ35KPRfgq10knm2hcAGBgGIiiOh+lJiy2xrsOo9+50gktpJ31d/wy71n6E
Qm/QNgl/rG4Un+8GL3QSYZPLt1cf2gl3W4nFAbynRy0mhm3CMEdE4E5ZNhpZ0v7LJ9Op4ZPMV2wp
qy3VK4aPYtnZoh3+lZT6f+T8vzmX5O//mZ2//Ww/5/9md/j7H/w7CR/8M6HdIIRnj3z6Im3i7v7l
CvXcf5Klht0ggKX/l73zP0h4K/kninz48kszMLkfWDf/Cwsf/RMqHRMn9HwAge84/xsW3mU+/G8s
POnQxPpGPuG2HuHXVMZefKP/xRfa5RdSy92WXbLEqK/zC8Z3o1zbPuRNPryWvY3Cnr8D4VSxPx4W
qovPZd+phyqZwqyP3e5auWP7EuoqPiyNNV7Jy2HUF8K5UQm7QhAWM7VMijwm30h9Bao2nIWgbzRM
6rSf5fUYXrRknfsNGfPemRGBXI5PAqg6J7JnGEychbPb7uxFvPraXvkkCzCJ9K8oGLsWKCL1PN97
4xJkcNjybCUYuzjCuUgbkRzm1VwToknkkWP9sdzkbRqaA2L0vbJK58zFT9L3TF8UU+Oe6VhciYt2
l8DKYb8lJEQa2l7WZsxfJL0uK/g05VOnya3pRvdDfr50nguKTNHM3mlGosNmdy9L2B65sbKSICO4
RgA4nSXjehocVJYTw+/ezErtZFne90wKY662rHT9dKrCW99qkI+SzgZphbzh3mmrt9JuUkmSA3m5
EK9kpITiIw9X6rNZ/wFJ3W9bqfLdLkJCeXSwntbAsTKA4i2d0POfCYmJiYdL0oX6WIJruxNnHJkc
fdk89SPGwKH6Gm2vu0ZpaO0t0tHSXvpsZJP9xXhBBlLwGyfWVWlbj6J7CQh9CrqDwS0BfE7uxjx/
AntOx8CDwUeSfCcbdSX0Ww/CA0iV1aopUjQl0OPzcJ6185Mnqk9X2uPcRD/1bn9DzvWKl9F1L1m0
DxuYNRh1nXmK3E9C70/BsPwqZpJ4dQMAkzdX81Ru6bh1v6tq+ir8gIgXnqUxZlAiCiCtK4DSjjCW
gGcrrf3+DNl98DoQPGVv3mHwp/q0tC3uiwA7Y72QQmkoANxhQ6vv6Tztd1Nh2qtWbTduH/lHyuOq
w+zlT2MI+UeGWlt7eAvzqjnZQt0p9mDod/nFavTVE7U0revZa6arOgrhpri/d6PjsP1dNO6iqB+m
pvmGjnt0xu2POzNVRKD4ezwZ3z7se+JyTm8rCnOBuQFG+Ufs6x9NjXtRQEhb/BsdqG3EUJe5rmwB
IT1yXcvzsEkcSv0vlDTbnn6b8NPgaSSzBrrGa8Cwa+ce2hSJ2/iSDF6GZZKwgzYgpMNN61zDJcAh
X0SPdvhMYlz/IAu0JJ7Xg13bk3OqC/erKT33qrRG0LkFb5OANMhAiulFDD5daPOROWucwEXw/qJI
N9XDVlxTfAPSDj1OgMXqnPIGY2Xi/A7X4MrNi6OYriZz2JxlZ2jQyybLjXn5213Ihhx2HS6noxdx
a29jNoz5AUz0w/F4ZubYkXzR9BS1Jls8+6Zv3zz1PCxRBo+1q30SXCs+O6982sjP2T+qtk0j8caQ
9btsgR7xokZ4fSusQZCOfkFaTcLmLj5mDc3F69kPFhZ4EpEFeO1YF3LXDsQdIfL1yvUptleLxXvc
WNI8j3nuK6iNn4BicepAWfVWFfvnJF/s8gMOKIStiKnI6x+xz/r9fcRSId8HKuycU1n5eXVFv4GD
Q1ZFnUCyubrrmk4a/+L1RrpcuFOzW7gZhTfIt8nOK/lQuvB+jaKL7+2EwI7MsSzzqMvJJ/Yy8MWZ
ooE+IeCuo9aZZOqSWF5d48osJcEjbdMupGJBTI1HJb3wq7ALlrKxh5nYq5qwo+ug3qT2duEIppVa
Y83S3vbUA6bkTBFKpcxqdXs9WW192Lhvgky5eHuFJF8u2fXaw97ie+3wwBAY7XOUHceSPeS9U0xo
a8sLHwepTaLexXRg+tt8VGcCgbJg1c3PFhD5U23OXV+3935cW7eD6r0Xks6LVMCquJAO67NH2x/2
rEi/D2OMuyTPX0nSq9Nqnn5jLxUnLZbu3tGGVwfLwRiINE6WU++O+LLK5EpuhxUtv16aa+QPt35l
dklVpB225HDiEDXqRPsmEnjDL354mD2sB0lybDy+d/hj9otuz0m7nortihgBnebFAWC/uzUJYZyN
0C9VVRFRYHJ8F9U+yUV0QyIl67z63vz2FMUdMS1hiSw+Os2kE5OfEJMGQiBbGjWHi8wEAI7gb4ts
u1lM+ZVVtijeZoLxTfARQcrsXGbLHQkL+kD84HIOi+k1LAdUGIQa+dWV2shCbiShQYZX0pXlU1jl
t7EoDptpn1k7UPlEsQf5WVJNsS5eCiy1C4vlkSDg7uy37XU3AtNX/oKDOcCLYub8yLd5JIWSdWBV
33nb/okb8FACjqtTaUCvYNXaE0gCAX4RqettsBCIuMKe8e5tM8oTEl0eoEkOjun+jJOFvk4f8xC8
fbTv4vLd81d1wEd+jSDgQfcBOWglnqsJcRsa2eK+b0NDPkLyWlrLDRkrT2ELMsd8YbJx7Lh0sChp
0RxbsZ0im3KBVT9EXtfe9/zgbPG3I5k78Z6IihsTTHfRqOt0bMCy0ZkM1QsS4M98vs8bUpaC2kqO
c+ccyqpLsd6Q3ZKRuZQZxiWu0tj8htJ59esauC3i8NcUue+tztWHcvEOUUmsoFjlDx0tV1tptrvc
omDLHoub0FsPQeU+6ABdSp/A4VpL99AFTXM0fv2ylZ/ImSHup4PZ5jOx2tRBoEDLBWaXpX5Hc0e+
EBEzA0RsjiwDe0d9HQ/+CifJSxJVTwrAcZyOYcS5vNjdScVwmpUIk2urKf+QgrZvfetXC4UYDzxI
INEA5pjI1lQnEj2A5AGY1qk5NtX6isKL/sYiK2znVETde5GPt/jNThKKs7Cj3Wr13+QFpHPX7VvD
LObzU6uhefMCfQoD3sW8vwc34jW0i/gQB0t/9oIFRclAItCCkz35pUkv9KsHld9c2E2BN49iAY56
DuPkhaQ97FIomsUPMLg9+pqjnt+kp072GravExLOAdEDPPex08NZ5tbJdVFXYlglhjNF+/pmy0/T
WV9JU3L13wy5sb+rbrh2GzdFqb8LoNfaPDniBsbk3uV7JDXusced/irm5M2Z7faZdzJGP84tNxTm
Ftj5WLThn7D29ij8n4hBmTl9CUbkqlyIHB6fqDmTa4Yxa2B7f7NkPKZB7hDMiD8EJjZnhr4ovDkK
yaRj4svZ5O66Gm1p8hEWlLBeq+qRInjYNXJLVLXBIZLE9zCL4Q29591U29QBaP/Io4Y9qQSArvLp
2miuDHv4XHxxLXR8B3BlnWUFOLRQYtxEMdK6wib6i9oE2e7bUR26Wm0/5wp5zDB+iDYhMlM6BVVL
Zj9Fx0JxkRubWGSLrm/Xi085CsIfZNSfkupETe3PrQsfW4cWTuJ23xP5y7QIOtzyZIb/x96ZNMmN
XNn6r8i0Rz0MDjhg1r2JOTIick7msIElM0nMcMwO4Ne/DyzpiayullqLt2szWcloSWZEIAB3v/ee
852p206hvJPVoj5xTFYGegimoK3UZX27S71QLp7edeKCXky5f+CDMCa/DiyBG2xuN4yy4EDQJH9S
ZZlLJJ5i/qh8BWWMh27AezJgba7Heed3NgGGtpFd2lJD4q3EY9OwxViVe0vLfnyd7Xb+njDaS6Cm
If6NLyn30LbpccjqJ6BjC/njSs71MXchBqY2A0Erg6OfbNIpOju53A2Vt2tKzEI0TV2RA4cspHGH
shZgeREPX/J4fixsTljGhNdbt7R3GnC1cY650HqGO3aiy3dAo3JswJHlPsP2QgZnf4zPaQIeNkiv
jdJ/7ovxo2rT67i8Yw79lfHfsrm8YDTbxIW/DXsM0T7bk0YC/ejC76PZga2gFfnRiJh7dOpkpfPF
TiOL1Z/OfkMeQNKX28E1HyzPvinQyY1huZmFSZ1A4crMn4EJnlaOIdR364i5q3blLSrOfSzEJpi6
j6FQ3oHqIV63tHVqLzq0LVNzwahkqLh4rUuXKxqy6WD545Njot/C4i1WZpc9Bmyyi6yuscOjo/un
JcW0V4XahbRYVjWDjETj5Laea6BzazN27ZuyFR8upljN+oXu4GtQynjb5+F+npItkBi2lUcoQetG
9HqbOXa3YuSBJsdFHj2E/VU19s+Zg8sj6a/nyoKp21jfYdF8Y9y+66P0Sx/05x7M/qq0khfRjhcx
MSCOgsPE1+KFhw4HZaXeQklYCjWB4HjLRIj91SRFwbbWUDCybZ6Xz7Xqgy/p1HdnR/gHUchxDUZw
JyzzZk7YkRMJXLJKqQkjRz97lfNW5oTvyCBhXmm8E6OBfah4ioHjrdMiWFuJ9dl3wTp3aom99aa2
J2K1m0Pd1NgvjXqjK3Hry7h5qEW5Q84OW9XmdFrJ6i5H66BnmnZOgp5zbviIoa1YImaMl/S7VmbA
ioWafVuP9rsZ4pEtJucTDR7JFMCAsOsUB7TgaMPdDDB/t/No4K0cn+LDkQOz1bHllCjehQT/GgU+
Fb47PfizQyKEeqS8t0RhIDIY6S1gPe53qPmJrskkZszoXvfVzg3te51G28GWW1enW0RgnzDiDr4e
H7yweqk4uDNA56hEjVTin/NPQS52TZc/hepctsUdQXH1fejKTTIMh0Z0yxGHcJiv/ZzvE/3co4m+
NHVNkM3spW9Z5jdbOoiMEoy4vo+8oadSuEX7G3+gygSVjjIt/hY5/XyhR4s/ylSldeSOMtS2S3u+
YA4kq1hp5xgPYbCFyGc/oqSvboEfmOcs496rQ+jxi33/mYQQQFlYpI659KZNM1E8h/N8qQuOuKKS
3rp1ldpxno+pqLmBE5sQK0/qdg8ZrmWvMHc6ML+GIoZ4a5qRdcwKiw64W48HuFT5vhnCN8OOyyeL
0BIKusj+mo95/dxKC+dwUwy7IJLJvgyZMBBP2DJY6ZEtlpZ1hzRNHwD9uIewHmKuPfPpXRz7zpMT
ly5C5dgElmBEIINQ8aYur68ocwwaTYiFXCxEpUQVYZQC73+EhrrPB7rFYeZObBpIPM5sLVm9l+kM
G2xpc7RZ118g7Fk3pRfqq6L0k2JnAgT49AJcic1Uj0dWIHWM2ng6DioyrmbEnV5D9pHCsUvDILF3
kxn0WzOW4zODxOLoZvb40lYSLzoqfDYA3ua9xwT3O0LUgpgRV+5RrYYHEyXAzYh1+TNzA4pes5i2
kypRBLRl5AdrmVIFYQtw1TlLo3hrqWred3E0rmUT+VB3RPoe9a0HaxkTPAv51ZARDAjDx0TWA7OH
9DExfhOuX710w8D4yM4851F73YT6rRRnsNkYExRK4cMAB/Ng1sIGJzXzDAEHaN3BIe4F/Rl7WPHo
sx+CeUjScAetw70UJVoyMzKqNRJPkyaSHFyQs7QK0V84nvNAEybEYjC7157dya+jXaSPZpFxvTyH
qW1gVgYCfQCag47hqAEbPIOygpxqYZs0kqxezchBtiC++DUa9+2dFBUUHTfuX2Npo1digjDfMVmh
IPF1kX+NGNFJOKQKxBun24OsO/hx6eRg9x4pYgs3cT9LMx/Az9cO3t8w7LJj7SbNqcna7MoFU3RO
OR69dJmejmnvuCfwQRHukDDwDNDudnjl8KqYH7sa+71qXI7rqnaeqZ8WEiebTGjKY5KUWFHmI+6m
O7jK6QYXw/3Yq3c7bPZ1E8KcaKJ9bNkD8wtLdhw4Wr84dmGHOnzCJcjsQxKEvs4LdzqhAmIZIayI
UgnpMX5r+K57P8H7TyE/PHqGtjcNGIBkhXEkLjdeJ11qjzJEs2eYazK7q72ggeuQdCLDe6XLeG9y
VSZ3GjaonYC7hl2Ub/qsp9hB4hTuDV5n1/iVtSnaGCSvL/W736nnYQisW8McBeeA8oTD8VIZeMoh
jnWbLAjSu0W+cjGEvFei2BV+eTchkdh3AO37g2KkEe0b3Ut0lV1dbJq87R+isnrLSmt5UnUMAQtz
swBiAwONUVmTnGrTdvNtR6Tt4i1u9tUovrqkUGq6RP54idySzIspL7wzJ2SY5JNBt7VwbLz9ydDV
V3ChwNaqLtx7TUASllOVFVLmmZ7nLEmdv+IpGBEWNHfa5KhtgxcoOIz0w2tcFZgdGNai450Z4a8M
HBvhBjEH8oW6bJ6MtsaXJPm9zGSadMskND/PUgwHXC9H7ErMUPDnXNDq+FvHGuxHR8zL0WP2h6MW
Vk5PUYbTFSwrpkdpVrX4MUW7Q3PqnlGN2Q1LiBXsHE2FyLM1WzRVuu5IU2abFAtsFyDJEPVEj8ih
x5zf46TXVMOpx+Sxq9U28IadETv7vtbAfWx9b3cF1X3vmOOHzBXaPoD9KF+mzCUjPfLjdcomfqS8
qr+5SRvvZh8SGu8COHQOx/cyMsU/zV5Lu8S246FeV72KrrxJ3bpYijj8FFFzh2PZfouowYJVjRqp
pIYUPG1pdHKsH9anZiBxK/qCSuIpUy2NxS66w6bUrQFqMcGfQVpjEtvT7hBc3lSvlIXfXzoPnb2f
m1C/BpjVz7lDpy2X+ZXNWktpk7w5lhEfkKe9ekV6C2z0kSHed5YRBvoNctqUOty4HhpZcbBQdGuE
ZkDcvtAC469M4Qv+sXzr5T7JhmnKvaSYNmO5Q5dMGdY/gw4AHr7otWv5aivxQCfJWsBCxJ3lzq0e
5RJYrfaFC3MPEtEh0e6XliQkYglEd0ef6TYpx11CbzU1Hx1c0GfCVshT4kycN/R7DVfU57406jsD
IwhLsJFs54kvctVxOBl4knyDACpJvy6e9C62Q/sNIiUAJPpg+AAG+ZQ0HrZ2Y5315uO06MVH378Z
W04OblB85MK+NoWq0E9iquiRHgg3nXaVa6oPl3ulYlXeOH1+Y2ZDu8Wxv/WB3GqpHyCbd/vZLKt7
wNwL1mY846V6Lmfno+1gb6dPLZA5xHDbZB6cfQ7hHMX5rh9Dek4dUeFRVkFWdN/ngNCoMJFP2gwu
E9rjlUEDoJmGNV3EeVWbFs2UFMgtkdyK3pgbqduBLt/QVoexqrZ81B2JHJTaE0ZjE0d6/GWcJPt6
IUDA1OlVoNHsYuMvaLiKe1mXIW3T5hGo5w3yTxLNUxpes7NPTOqFJLfNbTLlgJTwqfkd4juzTg8Z
57Qz/YaD8qPkklkc8iB4AZwswbdBwFtZQfPN8TiQzkqV4E38+3ExKXoDtTJe9QfPda+A5SebGv3T
tsNh1yb6wExHvPRqoCqoviy6XOoi2EJ+8Q3wid7ncdVt2JlS8yZJS+PJgQZ/1ORLFnvHM17pHJyA
HAQw9PUX34ZiLcfxYA7tHT6Mz6rvSRsINUc0VXxvEaTTXyFHznr2a7J4lNMi4xLpsEogx+8bPybh
IaifdELX3Izqu8issivaz/PFSMJ6VxAAtxN5QY6Gh7axbp0zKtc3L8+PQWRx5eiGIepRj3TjGfQW
JgLapNs3I24nvFUMjxhmHN2pWCvR1jAmQ1ddENSBXsg8rAv+3nRCc2NaNVcuXKsBCQDX2aWXM77A
oY825RCcs362L0aLHyszfH0HK9RYdyZVLJyl3TQrsaUygLgE8YxPOPvsufO5qvO7ENjfdozsR2nX
Pkqc1H7r3VgfTG16105JuOQqCKb0xksh0TJ9N1cQRRtMIZ9+07rH2cjah4kE3lc28vGEz+brbIQJ
6gpC/JCmH8qe24UMJ8qTehmPAPyMqvqKqigEpwP4ekEVLMo5J3N4Jvx2OntBZuwch3jGXJ3Dvtz3
MxwpP3gfaxp2tD0MWlIMxgJnunSuhVhJf7NZlxEJv8TMYRTjoTWChcNMF4cVDc6trSBSxb17sT2e
0wqaeCuyTxSUuxLPKGgOoDs63OUkYdRNB62HUb2waFRb8L0gSfIl2ZypqeMI+k7wQOMJ7lr60cgG
2hrbDxyGQKYbElcs9BVsKpwwVk6EHNdOrFUn0quyNo+t5dLVZomOqXCRsA5vbm00+EhxEoal/zRr
52OQyclI0yuQ04c0z/YBEBIJfAziySEm1sXNwvqcGFF9rU0rXGdBxDDHZqlGYTtvGGlMqxiL39pM
Aha1lA9J70pV57qfjzbYX06tvXuwgjNK8uIgqjxDZkc+yqpakClV9jiFxbPhjN+ZYvFx5xsSjxRL
+3JCQIZBg6nvczLli4ajPkbLJE2exgbsPIbXo6jn4zSGp7C0Lm7j7VOGWCumfqdE6Cs2xpYeMFqy
Za6560AUbFLMDzOiaXy+BE4kZnDKLWRX9uw+tzPYrEhrf+WPrnXFOOQR6ewa9w0JNwaGHqbbm0GG
4pLxSXZEXhjrqiALxHc5t+EURtehv0O03DA15qJYM2aeOSGiKPLeFnhVI8VBLSlHs1XS8BVO8KRc
h3yGigfWjq7RxD6qJHlXZvNqolfFOlZtSRYl8vG6HiAsdzVsyzmPxSLa93G18KxYxsp2egMWRosH
142sreJl3da6G5YMkoLrgBN1F0JuoEW1rk3z1EWiOFRorzkv02oAEEQBYQj8jwCvrJ32INynM+px
pIZtRSIn4KFuQ9l/XYwYszEcMOlKxqvRccQ+LoT/JDP6y8i6ievJZHsjPOeDeFW2BmO/jDiRrGVr
jI7xpo6tcoNy7Y2gJ0hcZw03tECVtJlzQQGTq8eaq3CeM4sF3PIe4QauMQuw5c1ms8kQf06LJRta
0GB+98yPdGj014754c6VGS9+i51brloVBtdS+nfAm9eZdG7Sij6QroovmR06KxGghPKGB4OzxmE2
FQtO/95wfy1KJP3FoSFLqABN6s67M+3oMOMQ5K/t6aky1IiJcwjY2kfWcdO6X+RWCDQQ3jbpUz1H
EGy1892bQcPxiVcCOMcGceyL3aQ7nftMFu3obiY/cjWO1lUdzfchRxBhxsydGZFExfdoMSQkCx/O
nPXe7Tm2stXcIH2HHUPKse9CUcRkF4zRGqfxKdLFycGuvZYzsleZFYe0dI5BxV6dEQv3wYYCfxWw
9K402j2cJ6xwSiEGttG+UZ1wOCjKGx6tbEP4xD21EJQThnKoNMWma8SP6DiyM6V+pANMu6uvDiHC
Ucv65OCPdcq4lBW1fSrzz6jVwPuaZxGEPHrQuob4lokQOZ3VNkMNCJ8eRsJUn0sOhcVzrvsj2Y4u
vSJ6al6ffCmsHPwz4J2ks8J78jU+tJPftyh8fdMzj8LraD4mp6BCMGBFL5lkgl9Z1XfCYdaUGNG+
YwtZWyaKNe1NNP1d/PD2kFxAiX3tM09d7L4JgROIkxn1/SZ30DIM2CNKPb15mG6ek7kb9hg+0zUw
3hB+ozx0k/E6imxbxjUtOldv0IFo/FEYNmHDiOIzT8PrrhzWwRSzO46PS9IKLooHZaltY3ff6XUy
zzSJB8N68QSWMHnDvHg7UaxqMj/MCu/rALqp9+uT33Unu+pvy/k1Mud15RdoB7D25PKOtt3eicW+
D5PtooyxuRdDp9mPFs07JSdW59bfOTnMsI41yZnaDerd646kiALR96bwu+u2YmsmXwi5wg3jgWNF
TtaonA9gc6x+TXchTvbcsMYHNb7W9m7AVK1pWFdl1N84ZY2T50vRR6vF/RaIh1Kqq24yr+J4OQoI
Ha7Zs6kASa7Fa33wjRejLpgrW8OplRr1z7S3HPjBVntOVbhjl934AzYCSKtrYziYfsEhknsv8XEo
xB9TC18CHbqpFMMWkuFZ4wBkPbb08jMV5vteuDuBJYEZ4j1o5ed4qkEHRFh8UcouXB02yPi7E7HK
Ro5aj152pMZfNYVHcB2SpqiLjo03XVor4cki+6TOomd05VeZRWuluOO4qXcpU+IxJcaqSN9dhPCR
MB67ot2aQA8rYEzGTN3gUFs0FmMD+9Q34giTuNtg/qSLW6Ck5G0WNpnHqjXjtTskhxJIhzOKFZnP
eytsr4oUZdXsEalavLu5eB7kdEPPDeQ8vX2vPA1gUsuAzcut4zujLUOD+c8E29Gc6NOn1fTNDimd
MOp9J2dmnc9cKLe6N4PsYXavgrKDnWQ/JOVwrRmasLCDjPaqdjsGSbdNM5J3HbVn1IhPZjCoo33u
7In9cVvW2bWT1/NTy/GUBTKm4Uo7RUTiCjPb1u9z6lBr/mg5OCVN9oAz5cFv9SHpfebkRXBJZ5/c
Z7NPr5EkzTdIO0/EFHPUCT9/UtX9SYyj9Wuu4g+hmm05S5+UgHrzR4rCz0I1zFpzmMFlYumS7g1x
Bl6NWr/PPkvZ5M/1qGmkJuUkz+NQgWZBmIGDVueMerf/4p3Ax/kJXIOab1HeQTF2fdMMCC5ZJHU/
SeaShIN20VnANmy3fQ9yEgNWFj3BfEUwXnZfF4bxSdvef8x71T74nUN4tI92emPMXvbtx5v5X93l
X6FAC1aDn76bzXv3/pdvJW6h6fq9+Paff92o7FP95f/85fEdpRRD918Dbf/+73+XYlqO9ZsvIUUH
wvsDD2n5iScsGzi6s3yvgIj+xkNy5G+2cKQbWHjzJRrJf/CQlh85vATCW3phDoClf0eIaUFj+ume
QlYhuLPt5ZZiYOqa/nL3/3RP2WYwK6IS1B1nhFQ8jShmaI9upJTrMS+3qoFxhkdC4mGIF5EAueE/
Xbk/e76W5GWVT4ThHD//86//9R0sd/1P7yCmLYsFm3cAl5dsRIyN4JUV7Rt9mY5uQ/B4fZf0b5jV
1p1nEXv7+wP+/+FOflQF//uP5Td/4FtvkijufkC///GnC3JF1arv3R//1i//iASVv7295db65Q/b
H7fZXf+tme6/tX3++wtE39TyN/+nP/zbzfo4VdysH6onUorfFiXqlxAZS3Az/PcC43Py9VuT/HJr
//gXv9/WhkQszIIUSJObh5t3uUV/lxgblvWbCBi/m/x927IYPPy/G9v/bQn/JhnXNIkdZ+/7x40t
fnNAB3vc1hS/9EDhdv0bRHVHIFb+6b5CS2EyfTOX0Ghh8VZ//Pyn+8qfctFbHUrN1pFqJw0SxoFV
QE2kbZSMtOFtkywWW5d42Q0JfQGXnJ3dooGu3JWIGSfsfEc3u8ILiVeFio29l3OgsyC8w9bcZDO4
2I2cM4R/UQxsylOyv4/tgjHEVLYx9O4+mo214STNfghVQv+ngmaMXyRTwWbwh4aNOfKNb4jGZEBv
NSpOioCHZkUTWl+ZGvfZiskrsrE+t4ghkO1QNfhwjOCkQeY8505nPBcd5Q8VcJQ++mzz35iSyiOp
i7BQCnhjha5Qm2IJnjiNCh/IKixN5Mph+tCYVfmoEwJhIE35+rXLcpupUgWR1kt7HFsqlMNblIg+
WosRYOc+TDxhboEIclypWhV8D1tneBrJWnFPqtY0ADW4hhVGrIQ9UdmYUhp3ovnSma3/IHGR0bot
CY3fGAVuzCkznXdycKsjLJXUZOefFJxymwyYIsvhR+sJAFDsAd4d8z7hJNDmNDEpvn2w1TLCvd+n
znCK6gZvdNfb/SuteH3K6qakj8vEYF5iQarbWf/guYFcWbpoPe7iSmps/K21wceCOYiEzFM0I+Kr
Laeq19hgGPu2RD5y9vE7H5sHBjzC2SrXvtCssq7rIFlY+NPCghVT3tx4DrlxwEad7uRkVvYi7ZJk
H5f0UHU18OHIXCxG2OMduSHg25ZEFyvGsr+ySeQZN6iyxxvct0R7+m4rvnlj8F5OQHRWUYbvhq6c
q2kvIDq70RWwD+xyTfs4+sH8CYtrvGNgIXoSAWj7nrAsddXe1kW09fyoZgbS0L0RuCgdZtVJ+a1s
aSCSvazD4+ChYarCAUka9pP0hqFW1G+byYYTwHB9tA+oNB1kD7iluP9C7+LMVV8ep8pobEQQkefg
WXan5yAZXIDAFdYk1BNF+TwxDVZrG1wHJKfYjp7aDsLILrJs+Vh0ow/hxR0bGi4juBR45IgdTbrG
BuVlU10THw4EG10G3zewGHXj0rYgW60EKLV149l/I9LWRBNayoz2KlLr4UKciJPDCJUNsNXMomE5
MJBAw98wKYW7oMsrpNRIff2UX7yVNU7QNeLydKTWtsiFTuwBp/2UYs1BcMyAe4OafEmWLGT4iMC3
+A6dwaYvLB3CEan0jBcwdYgMMH4TBV+3HX2zrndtBXhPB+Bws0Ks4qnsPYp6bXEf1u29aibr0hBy
+BqSxDOiuwtCFCew6PtdGFbjd8SuJmXVnM8ABu3CuG3x1KO6I5N9jeMOMFFVlhAClYGqf9NxTKY2
7QzjPY0dsS5rG5KGmZFPvkbB6l38GlXPJgwdNzhUWYZ0ClqKBJwheiKuyAHcNMJTFRjYWT0GzGvd
7STaqmX4aaXfvbYJb1KfcwwO8jCEtxeMuXkf2FH87oc2q8/KnV1w8bFvzsS4WpYEZozAtL0fUFYl
O6yC1J0dJoPremKdvvO9LGnWmBL8aS1ZVyDQoXzbdUTWUuzhJSYWIQb6hdyibV4KRkxXXqsnnh0S
iW+QipnX0GWaZguhFnXhHPgJmQVV9zoQisPz2vP1860pDTlhRFzWe9r88FEKg10knbS+T7C7Nps0
NucvOc6zl4IiDOte2AfqobayOul40KAo3WjdOdNNATtj2uW6zjH+2rKAT51KQKwtOc4+LWScEk1o
SPjBwMupfRjnl8mdw5yDHtDUJjHtb4mHP2+HdDrPboiecGyb6lK1pYcXn4fsrVVcq43Rpa4CymxW
XwhcKsFQ1S4hYVCnyPTLFIqkeO0MHbRjQtsxfkJWKDBbtEwVKX1HaR5lpHviCxm1blqJiPlYBZl6
JWvDvAtzCq9TmTAi2BATRnfXD1GPTKAq6O2wbl2mqY1mOgS+bvaBGrJ9NEYkXqVVyZ7HML+Jdg2R
PIu8AU9NaQ4/JnGlJv7dQss13khMfubRlGNCIikslerGneeGyVVeCgxwoJpuDb7IfO0NLGkTQiS4
yUnb93vDgo/+vwVKNy1HZvFPa5M1FUrDFOoXOiv/4m/ViPcbcFUAq5yNpPR43v5+avM5s/nEBXoU
HjYuL4dz+t+qEQisJhUKDUfTlIIyhl/X/p4WaP0GyXVJ9uOYJ0xcKuLfObT96gmTjunYlDSOtOC9
BiZ6/V9LAZW1VugQbTaYPdRJRDsnlBsDnIR5+j1JkpM5R+U/qTqw0v10OPz7K/FCXA0W9z8eDjsL
bzGb2ibHSBav49qlq40jPNsV0vzqkRma/Ysyh3Ptf3lBTziehxvPdqW5/Pyn0yiIDx0LbEVxnDGO
Q6FN5gugze+TTxBFzvOI0m+wMTyNTWB8+enc/icf9s8uq0epKDl6O1zeP1xWZNuJij2cNzQwcxrl
opn2wmoR/Zoqi/J/cWn/7NV8jvH06akorWCpOH/6pPDRuhJX6KaCRwSklgAg1k3tIwHDPlAPt//8
s/3ZdcUky0ezF0vhYnT8+dUSa4q1ysnxkCkBMDYkahTcUB5TFyCAxPBSpc5tZvOff/66v1YXP24g
kgkknQLPszz+/OvrDp6bVZj5N4NnwRuvkQZnnYcd1/kIWX3XgHejf/8OEhQ1NowcmgKe+4frahO3
2/g0+yzIAwyZYKkcMFVUl0yiTs7dzDrjfwSpwhZw+eeflUM8n+anGt0xBS5N6jXb4b++Y//hDpIO
MvERNdfQ0SQkL6WZMWYJG9Jbz3LyqaUdXmJlhMGBQsqtd1YXe8c4RJVgjCY2TC1bUOe16033k2Hn
5qa0fOcb1dnw5LL1mOsqaTCLQDxAF5GXvTo7bRshKLP68ivNbC9YBcoWt0bgNeN+tFureBKIWdTK
L3WLdqIl8m/r+jVJ1t6Iemoz9eV0I3Q63MdQ4caN76cE43BboIfBDBJu8wgXg8Ex09lkaU7cr8mJ
Xq9yMbvTdmxaipQ5kz0N5EQxqxtqS6kT8oBsTndjA+pxZ3dMLpINGSdkBqzVlKbDfqoETkgCDRBz
jpCwGGD0pQcTcdDFJwFL4wu0qMTbJ1aSIWwUJBIM1Js7LRoo61UMXgQZ+myv87oM4Lc7S0QG7WKQ
X/FERM6hgtTDk+yX+Ref7nq6M3I5vw3KTWJOUyzr5ExXDpz5NlUExSz+Op9d+y3yYEivOOmZ9iYA
QPGkK0uU+4BMBLiRhlfmu9TPAf61NiJ/GMdRd+1CmUZL2mIiI965W0QT3bTtiDb/dJTFEbgmOXFG
HWJ5Vx7Ws/CQKjGILw6JXfBExijD+wiQHvYbZInpNVUJIDdssa71Ejgx9BPa8JjNrimpaMkTdmhN
UO7Gtoy/ZBjIieZgvwjDzdhVUcV8KzON01QDx4Cj04PDIWV4EFn9YmSRljuYJ3F8PSjbCBGKln2d
gYgZO1HfZBzsG6aW5Azt4g4nwyZPfIaLlho9zVqIsirA2dL5GfnQRAheFaYGMxfHg2Ia4/iBQmLi
QikUq9pMi+gMHso1XuKC61FiDza6hcJKzKtKNv5kudOrHSX5dPYpRfKzRtyvCQkahvqTZKpaQyyF
GIu6qPG6gVQXH724d23hwIs+zJ5T/YPwx9DZkW6bADesaqQA2F7jUb/Mpq28VRWYTb2x3UaErzxf
DSSfnpniZpJdgwu1U/J7j/gH60CXZcF6smbN4xgQ5roGTJoRF+/p4bGQNTwHM3LA+ThJBMwq88T0
Eg+BfpzG0U3XLehWopKqOfZXSVgaD5Gv9Quwk/q+F+zUa2tuYwubyMCw2QeUdcll473irQjhtBE+
uabFQoU8IeOJVmMRiGscqz1DBDUSNi9mECurAptFfAYQpHj60sl6iD1rfiqcfPowrNF6DyjfXh1W
kY/aDoCU1Lynjnm0md9GpNd8bVri1bIprN41qhOERXlD2uvo1/R1cpIuzFVZeMadV8dMaWnhOx8R
fS0biUrJpKmPq5q8JER2G6AR+ks4LuuOD4YEHnObZQThxuiSoKzBkoQGifAD5WgLuNWcirc6cdzJ
WUsXnFx5HESZvlq9RrppSik+sbJFJPN66UzssAqTTRALpqZZWbivc1AzXKz7jIqzcNPQgCW7nPsx
7U80afi/VdzGOCNo0DBhRvfNOB/0FKOy2oZ8G5ceZ/MoWuQFiGYZzBhOFYIxsjO+uKCwQXhNoaOu
NFOaBSVuJY+Gy+F+g5wbXXtDvf5SEZNsrgKSJrwNNUzIzV4H8r4DBAg916+pg2shijcqlzbYmoBn
ip1I6RCsPMAwOE+cmTCaAmqiOoXEdhYXGhIh2BgjJk6ssaLpErYF8gITAeB9m/XErRd8rKMPAC6+
SXwv0duiDWLG2fw7Ys4Tu5ym26rpobM5Vl8R9lb0CMVmMUp9tSDcPWbdOvB25PWocKMGKpxVYyy8
EMzIycXpMhhpgSbyfidMFE2s7giwH8jIwAhd1l5DHo0xwSEpdOtEG5HSsiIUyxvzLcE9ApNjbvjw
n1tk8dG3gJFO8BRVMorOTMYyvZvjOcj3UuLDPXVpzsDNrsY8/rREOzTnpvYnzNH4bqejVcMCZwI2
6foWI2YlTqy5MuFBVBVYlogEuQP1eFt90EXKzgv0x9iGnAc1JHyDQGYylapCXPhc8/zS9j7twC4K
I8whnEuS7j5Lw96+GSRgq62fYCfcc1JpBsIzbHPCMk9s8642gqRvyVR26ugrBC0CO1gIqO/htk+E
sgyaDOANNlN6SnijkgdFHe8cKpa+bOUO9lPUJ+13ZPPxPTb05ASmn8ZMrxg1tcQu4rApIOxPFtTU
PQZfhPTW5C1PnqBZtxqaSE6AwXmpHU0aiAOBHzUn5UPxY9RfKAFvNEPuD6tybPdduEgIwBvJj8Gv
acSNUdDuraQz3O1IYhpSmFx8STwEsmtDN/5HO5EluCKxq/6KrjwhOidoa7QYkQVpIEIWzyh8LMMv
HmHSAx2TKPThfqfh+IJonR6w5RnZyYGdtHzfes5BGcZVezPRe7li908qpn5e6I8bL8XAgje7nS86
xb/w4Iyx/4VgW2Ik/Er6yOhjAEPrctaDDcYqhUak3USrB5xOwj/OAtrGhrQW+Lt1ZsniakA5XFzw
d0AV7WsygJ+TJpq9FxbvPmNHVj32+CrEq6fHQH5G4D5eSDML3t3OM64jbZV8kwxEkLcJYKN15k0H
10wqBdjdKT1SGD3l7Dr6ILhSvJE+zQzTvSEAG5X7WrExzWvH6OKChpuFekOwykOv4PHBxJNPy2UF
ojesW6+203WkhuhNuHIidZtc9tUwcPgBxxcbb3bl2Zc2t1K8J+hYRvb0TNErDb3/S92ZLbeNdF32
hRp/IIHEdEsSpObBki3ZNwjbspGY5/Hp/wVVR7dIscmuL6IvulxVUREuC3MO5+y99vwGgaa5KRKV
GbdV3kXDOpHK0ba21Y4ZlrXQrV8GgF3aFoizaf8a3cnLd45G2CG2EB7Oru2A5UJnbQB4NC5Bulej
5jJwssCogq1KKFlsNTgReM6CqbKuqxp29DPaZbe7AYfYq2sdBhJ4XLBspemjMUApHiuWEhRe8FOs
ESyxNaINAPx2A6lTvkrGqoCEnZZMRTORTcrKwMkbfwCWqVioNeGVdDyqv62nyl9UgojrCh1jYkHq
Tbfz1GPyweYWAEGDdeFtBSUPtcnahGE4HqMIFMPYmXBtSyLC7DfQ0eRVUt6RNaHnjhkGf2Oz6Oud
gd6UHLEIF8ZL5gHZgqnN7XN/e5EdY5fkFfsG/qX4pZESyuUYExpFQ3eKBWls6D+LUJ/mK2j+DrZB
RSJiP6bINgYxfm+qPPtCsdkzhy8RrOZiQ08Bv1eTR+yf2qG1tvA7p92MR1O7cOJG3eVREv+wbTN/
wfVRE1IiTTAsXdQza7t9GP2Y+pGUxkAiJEPGYZbEuLoukqUC/qUmSjglRV3D1p+IjCeOanF4S2ri
NxAgp3tV9ywAGX9DbTVNSZjgXB/53BHMMr6Kvpr8qJugEvV1QcoKS2MJ7rRojJ9zFM8vqe2Ce9cm
J3pzKxAIvqAKyjOE9XGrqmoJdk4q92envOrJk5VmrXj0+kUrihhjVRrMD1EG4ooJv9YX7RbFgMgL
hxZhjdB+qcGqLvsS58F6RE9qkirq6PAYpyT92TWd9yAHKnHYGLKpr7Qdc7m6NJvEbUBvsUVhyQX/
eAVvMfs6Az+vfKjoFCPR2RqASOFbhWtPGtlDoEOFBFHemK9Fmw0vuFryF5kGyR0rMpFvWYiGIAri
+vvkdF68hT2X3FhmCwPHq2b6CZJC/DoGJg/tpATvg2hMC38wXJml75m9eh0CkbUrw6udq0iLkOA2
RmC/kMnZPDbDPD+3YcIk6QBQi4DMYtjEmTsZ11aWW2pb1oJOlKLI/Ewox+LyA/yeX8dqlNR9qwD2
egObBxeAQat7FzCRPxILGqE6l8yMmSGlse5Mo4XMEKZ1hBh9Mp/boWMb4LGgvtO9Kcu3orDZxOVm
2t6AMcqxgQYgUjbvO9r/Bz3f+/JP/tTWf/60tz/L/x+aug6Viv9zU/euqIef08faoFj+wD/FQfQI
wqL/Sq3PkTpLJvq2/7R05X9Ru6JQ5rLf4neoAPyv4qDDH3JM6gKUDlEFvP+h/1kctJz/Yhyk0KgD
jbIdC8bTv+jo7ldcKHroyCGMZeiiOEhbeSnpfagrBTahtAPM/I3B5um3zZjyYBeWw/KXBRhhRVmL
U2P0hvWH+3OkeMY1fyh9LIe1F1qWRNnpSoyAB6UP8OuTbtREjMpUy7+WFgtQZeTN5emjOPsqiH8O
QzKWY3IbPT4FSqwfr87LO61C0QlJKsi6F5SE2pM1afV9EaVdChLEwk7UDg5hr2xT27XKWvkEs5et
W181gBsKxUe7yyqLNAKzsb15JYaiWEzlBpvK9ztk1+kEXYDICoMvtU7ZKZIFSTCwnolbTBFIy8Kp
LmZW5AUps87Qq+cEtCsbtbRFA4KDjVpXoSdsijHIAKImtIYwTYCFIrgb46Z7I3OaOQvUEmFxFkhb
WlJz/IwNgzpC0cRJeD3giX9SNWYiv8Ly+o08UKD9jMR86ZD3GnZD5gAYkziSrL8KiKB5MlM4gwi7
BqB+baZ72UMxmWm2m91EQdfD3WyvGY/EVY1wUq6RtDapn/VLPrKI0vByqkqQWqIc6jttClXjs9Au
0nWGSk+u/wcWTPRk+Nc3elrJhzyJbAOO6lBcJ/OIBTVuFXcqIhArBhwQReM/Q9H/ZSX6/cFTgqYQ
z/uNwkweFIbZRhamiDRzU5mFSakH4I9tsRvFUU1HkqLUmTdN7qvI3g/IB+RaEN543ajN7L9pim1T
4iSdsWHvgoAvj4sUzGnNWon9HF2vJjSMyqcdp33xqPdBMaSbp1iJBbZi/JYImdFPhHKzANdfLXBE
v8w5dLCV2N0wXFArFH+TyW0JGgSLS0qhW0JaKMGB9mQULI8qJAkGdre5msehvgz7DHMDIWsLWziI
wYA0bHO9LQw2hXM58gSGxHkE1u5VrMdNUWjfGvxB40oAKMarUrX1VZJVdAxZn7LvBFIc/ZihRuVn
KrDLnfnfVdB/7pzwXOHZ/Bt5yUGt2WOX46LcxSY5gO9dSEI7yMTa1tCz9iIqPXGm7moce1SSZsN7
7d5li7D/qAT1RyvFd70JQab/ygqN/gFJr6Q4lcNdU7MRQrcaJ8glo/C5kCYCrT7NKjaDXvkNpUqO
cNuqv85WPYz0j20KRZauD4CPRFq9mgGeBUoFZGcNLn/Kk1Z+5uWm/XN4y2h1LG0Wi82BYSxNpY/D
Wgh1NcyJkdhk2OviTRM2AHXyNM0oD/bs3Jt2Ch7SKOuhMUf6zHZrnnMXPCplAp9Q3WxE5z5mWCwC
kVgA+iD7roqiC1lkljjW2NE371Z1EojtUIJp6aH4A8Ewa+AS0eJfaV1EpKTkaKntnx609zsdy/sA
BpFmzlIuMh1KMvsXt0C0BKhsa1Ny6bf0PnOUCHSu5iTXz9zIAxXqciyXvhEdFe6m7tEc2z9WwmnU
HZF+rNRhdm9UMhIAzha1ACfRNBVfJkkUb5Yyyx9gHKJrGvYk+yRmnogzE+LneRjvG3Owa9hMiYv+
cO+RFj3K25qMBgQUovLDBr4qGNdlzHRZz/bwseEeEX1++l6/T4D7Hx9tRpcNhzTY6or3FsWH6R/l
VVJlTqt82U/EuLQZIcrbuC3RigQa3Ww9HtAbWxlG6oI0WCr2lNZqzNaWvIHBjpobfZCGwB9tNAAN
JBBUnGlzO+vECK17s80Rd+e4fcWq04jkuMFEDX+EFTLAb5iF4Utf5YxySjeIyYnC1KSBzo56XXSi
v6e53VfbtGHWuqoLM3oBtrNETxczBXLU1ABgDSfqFiQs0Hdsmqb8Rpc2Ly6lhtMM3aOjR4+gO6IL
qD9ypAoVlpdhKFBMIeLO7ik4txZ1KmKGkKlLKnCdh/xXlYut7PSt/jTMCR3LsWDPZOvSEfLgAbdq
hp5Wq9Q3st77E7F7uahmEV2PMdFHeiKL/+h4+HsWCihNvIPG1si0QNMLuXTUwARzahcJmV152rqH
KeSrKbWqMy/Tpw8X6awuaHKjP6QLrh+Mq7Q1Qtp2ReqboAL4XJXYTUAfrjWZDM+nbyZc1IMRcDkW
kAOS22jfWYfrR6wnTUHhNPUFDr+bkdzwXSdj+iBJ17UvqMt18s40a4RFEJRPs7Jd8NpqUBqS+c74
e+ZsPo3HnA3KcWZ9z6HV7316tpRBjLoEf2ZkhP2lnjHdIY6jM2T1yU0ZasUSzz2/jW4Hc9qqm6+G
Zbs+oO5oY04ivCnqqALoUaVnHonYb+QywHFmSwAEr5zDjPe+bPnwfWskPQ9QHEE9j1GQ7HBUi0dX
0FQjprWF3xkkCEZWFdtUMtAqYh9x6KTZj1mr0StqpQcGOZhQxfnsxeHJVn0fPRAPWboX8PFR21Wp
lrbX6eRo9e70TT3yNi2KiaUDbSKhfh+6P5x5MFZzbGKs3STaZF9APQM9kwX6F7z1xb+eBgjAXci5
kv4ozW7voO0MzNkG5Rxqm9Romq/wlvMLWivZT0SW4s6VbfhDEfB6WWbdjIPccH9FEEFvTl/vkfFh
2R/yEvG4WEMefD0gD8aedmKA3S2U0XbEYv7c4cHfWXYDtBLP7KzOrLzE8jP3Rv9l4JUGS2SGCcR4
B2MERpgq0ehG0bhTpbVrcSDHm1SX9N0WjsvX3Mza+xAMIOYrS+vWdB3pyXc2T40s42zhTHq9Y2/C
rgI9OqQTJLmOrMQ1zSznazzDHoDsrsdfe5pF5fb0DRPmkbNnI8yyG7WAbb7//oc3pMBYsIw4zgYw
BQj+JbkjI6e3Bv81BGhtKdkiSF0xv8h+I4mIKVbopwlqyDib340MtWzr6INJLJU3GP2Z03OWm3dw
c1mcMTzxQ2n1H3b30Q5P6MFomjM/zvBK6prqZFKCHxyCAQksHgb3wZLET6HMGbTrAbEpNKTZTHCJ
AVowVmrQImJ/ldfc0PRGrUZ2XFZvrMaN4dwKhbENoGR5l6KHI0GBLNg/GhIYJkjNJE6mxSmbrTHh
iN7XPSipK0TBeffVDOtx3HSdUqSn0INYM6U3/feBOrq6RZHLJiGi9nkX2Onw3DWt8VtmbvrXo4qv
ryrW8QgmS0MCuyxhhGxTHRvRqik18JdpSC7QJDzCS41+/JObnNgtGET2Nb2jtbwvPSjeVUZ8M/1W
KuqMN2ZUP8ikDb7PsdN/aeJK2RT8rf6iAcNerOYgzL5HcGHeEnNs/ggLpL6v66pxSAHr0p+qIQ4d
4kvO1OaEJinyQZ2lvMytO9krU4tNjQQjNb4iMpBfbNnRBzj9Ih75chHmuJiHlhKP9c7k/vAehiE2
J6olQB8svbmNYDCtLS0n20wBO55gXf8HwxWzK6tk7ADMuIfqnLbs4zyaECn2gVU/1TTVN10ZYVOe
PGM714gFVuHkYHZPnea31TrdVonKOjO1HBk7bAZM1hbLyMGqhtf/w1WzmpGxZgOooowAxweEH4SI
3ro0wJZuxOS9jVOkvtCHQWLaKHXmHnxaLlN+WCZaJjgmN/NQ0+bmM/oQww029ZABhyblZ4OvfP7d
ktpCoiWoZi0azozQfBmfP2lgQi7CJH7xHwfjpVUTQceooW1U6LVwxWTvYHru8grLArxgtkxsrYDc
2GQ/9hcizmz6uLqsn/s4yxy86oFj76YcvUXixvSFWnBI9gaFwyh9fY7kMx3eJEZ8POq/iiTFDJ9r
U9NcwOpiUJtlzRgAVQhbYk0PZFxJuiwX3NzIWAeWF31JKiBXcFe8XFtXZD4sTBU9gzmWwdoh1QWS
FJBy0TxDVNIhGaejez+EWvMVFaz8Qy8le0RNEz80SUSDPySgwCDXYgTQUtZFADi2LxWNpHl+sxg9
07VlDcmd7DTQbIBkYl8khI1tOhGzkh7adCzWA0Rf8o8gt92KQWdec6Ok6tas61wYDrPWxyvHoxl1
BcFq+FE7lgapOpP6jwDnrb6JjKSlaAOb7ZdeBfTuxql2v0xTjmJhRCXDLbTL7svcIDBe44qsvhRJ
RCncqJroR2nLQrBFLUlc7Uw7unXGwdVxYSRmtQJZad0XTVfFa1snq2kTjvgVgU7n1NqzqSO7waAd
S7wv3cCEYI0A+rLdmemNS8cF9LQFsTEKIvVWWQ59L9Rf9h3BzuWr1Q8w9hW0rT96PyJV7+yxvCCP
3vorEhe/JwDj7GGiy/gV8I/3AOCwemo0Z/g2eWaG8aENhnAdKxJdGLAHicLP0IZ4nZHc8TIJg2T1
uNe8ZN1YLWiGlFLXguQu6hcI3nazxY1tw4X2Zq1ZEyHvPsOoHvG8xyWoCgsm6ErMrLo2UVHoO2JX
SA617UnXkRll8X3iWEOBUQdCnnQX8zG4N2qVsBbC7ue/HTeFIRH7oRNlZWoerprdiMqWAPu4mXri
ypgZbRojxXRHu5PSljcMZ3ZEn79egVXQ9gT7MIqC5sGIlamC7rmWMSFnJaJCYc4PFtPtYyNEfWZw
PDIlLJsuLI/U53FmLafyYXDM+jSxiihheEpq91uEiOfORYe1Duu+IvGMGsLpW/n50mgvUH50iVs3
ltLW/vGwaHRIJxpvU5TkJ7tZjSmDABhWOra2PX2ozzWT91YGa0aDtoXHv/aPRZ4lTisrJhEwICx3
RTK5dZuPrnY5IDPySQOUX2cZNgmE/Wi4ZlXbPA5JV50Tbh6ZAVxzubmopBGLusvq8MMtNguJ0C/u
8aQb+A8u8HMPiOYQflC0UW0f+KIle9nPqinsz9ztY4eWEt0mqmrb5BT2D+3WqcgwVyKzn5Lsasjs
DtuCSC/Hqs+vZvK+LqBXJ2f2Q0d2cq50qR9QH3u3qe4fVKubgcyElFdqJNd9p+ghMPERh7fY/y0m
A6+s7fush68qvDY6M/cdeaF5n7lWToCTeJ8ZP9xt5HECvSNUwBAJ1u+oxgxTcoPXxEzZwxrsSvn9
zGvmHllg0JlC0sXeyzXdw2UVYpsMWSiwuALwZLQlV0H/ScQdOJyungnf6L2JHCZs9yEx76MbiK1Q
wkL5WZuKeA64tW9WMhXOejLABs5sucget3XN27r6MoDD8WcOTKaZyKh0MAjyQfelHhx6wb8gE7FP
qCmR3qbw5sjzctvwNWK1X/iDDKESFJDK6m3hVfar7hj4aw13ZKYb9LgxGVs8+zZjlQ60YIaUXUAg
7jaMgB5tbrUEvYF4tYhNQPV4vVAfWx9rMmVWoijbK1GZE0DoLgS/Yw+xDrAWSeVqzgbqdBHlnt9Y
zYBz95Ex/Bhwu9A/C4AVD1x+ywUp5jsiRIufjkN49dY2OoLRtIaU41VkdkxvSEghbFWl2xQbgHXA
kUEx3OdKQZr1IjeI19KcIceGmqE9p17yLowbY2IZqha1X9Mp7SczSAuuUU0Y75pxNuSqnhKsVaVe
2xpNDNX+KYbe+lKb2J1YyEZIVCtCl2AC6S0uZFLk/7pTBO+MsHlCJVMi459InUlIbQECVq2HRkhS
7FRC9EDWKmVimckibR0TZRgSL6Lrj1nglfh7SOy+GKgRUqqgVMh2sCZIfAfIrfnjoQKJVnox6i85
LRPKl3KCPVmwuoAxhTdjhTgbBxwwAoOeXYVNEVNkNfxm5Inh5oE179ZIRMtLs2TNwsZqqukBstKo
V8ZYyDdGnY53SebjsAN8AYjenFRf+vQQ7XBDOAg/JYuCWt7Q/5nFpQjjJbc+CAMDyEQxDxBuUFH4
hKtRbaX96FowMongBA9U9T9Acmb5rnGipFwRJee8klK9gAkijRysniU4PjFJxCkUlVw+9mY9jxf2
oI2/IG4GyLORev7W1Wj9Js41I9NYah5+9M5yrlw0FMUucjHkXaSTblVXEWUe5CN4A/+a4DYaChFZ
fGMtiELYystKv86DPl3lsySJ3WjG69LS8+hWRSYYtULJ+KV1c/lbzEHpreNKYySKEABCkq2Kursw
IvRYW/xpct44WjcRK0DAdeiPU6/5lVVP5kYGtc51NUNIZgmN1nld2UKz4NcFQwPqUvUW5LM8f+ZM
cCcYEXkfa6HNo3kp9FZG14R5NMa2pGLz7zccBDVBXjXY0ru69A5m2Cn26hSgt73BJUd5pGoFVLaS
PitsCn2KL5uwUDtAjOem22OjoIk2gJoqdTx56IgI8RSi31pKU6yg6NYpPIZOL8dd0S455hbNAgeZ
5aOegVBZyYV4enogPrK08Ey6c+8lTlYYB7Uxp9Vj7AkJ33Rk5VcWSfK3YTBLpDzqx+kjfZ5W2dTh
XmdOZTsplpysjzN6W7ZN6IwSWBYRHmw8+rzyifoN3zQLZqlVWua2n0LrzGT++fpYhQrPFDSABATl
g+srqqaQ2FKdzeCCm2VqmCgdjMXj7BLSdPoCP0/hHIpaEGZ9F/XGYdsO4XKqVz0FKwM11G1CFscG
xGrN8czk3sm4oyy87e4VXOiZ2fTIRZqskaQNLld3sIvu39oYEaSIa51baw/iTi8Ia5iVdL/N3NAz
O/MFQ3BQ9xJsjkFvGDTvFlXJ/rGsvA/1TpKOh8Mz7L+XGCRRwrYhJldFEKND3ky0i3KHnIKafTJU
EIZjKKt6q9bujAMaa3XYY0gHTN9cJiqvz+w7jtwMap6G5dJAxRznHtwMBxBhb7lOQHxKPNyiJpsv
cgJ5NxIHx5knfuSVxveHMguVDevFw1daxRYGhVkGm3d9r0HoxSYp4CNUJIre5a3R+/wGUTyn37PP
Y4ZYnEV0SDBTSXrq+08AP3A6T5r0Nib9rnCXIeMDFzjBg4sMTY5r6AjFJe1e3HKG0eqPTo3C9cyV
H7vJbH/oMfE2eJ8WjDQLMjGWerDR4yr7m1NM+a5PE7qHjEbh4+nrPXKXaYSbBtwM9nd8yPvXW1P2
k7DJ3Y0qpqohnsUDyK8YrOOtkASfoMnTv1ktbMR/fVzKy4xVtmRX6bjLl/BhUVyGoGbHyXA3tbco
Hm09/guHLcypAuFSrpA67qI2Qml7+rBHbi2yFvawS3scodnBPna0Aw1hoIyYNDFi7hwEjWvWWjnm
exZlZ9QSR8YsrpBiG0tWE3/cwcFy3UFKz4fixxTWfTfXXbQn0sFeTgjQ2zS1krCXwZEr28OC5f/7
K/X4TnWGZm7yYVMcT40SCDCUH8I9eMr7prukuq/fainGidOHOvIOsU1nnpMSbhAj5f6zTFw3Qf+E
WgflcSFIeihxDaQu+8iMQjLhhXri+DJugn/9nRgLmoXqMQoEnblh/7hoPYlgXKhWojGdv45eFS86
rjpQe711cfoSPw/M+4c6uERzqNp4IAvBj0L29us0izXKO4ivznwWy8/Zb3wYNJUWIA2vH6PQwfhK
mbIz9HhKfDjw+Q165eYeGoN1o+Uz4jZEZtvT1yU+PzuSMBH3kXgpTcs4VIx07LRiAz+T7/UV6AeE
xh4pQxUTTUlknizvgqgenipPeeOWlNb2EVNpCaktq3cBjR+wzprQ4m1OzQjspRnnFjaWAK/tlELf
FXCyzzx049gZu8yPbOUthInWwcjBlidms68pXxHYmyMvDdOvaihVe19RZ6M5G3SkvAdCejhnWFn+
7ZysdTZanWEB7L00ByNgKOdVR8DTbtoihsRvVKTT12lJv8NMmuCpz0wC6oymehzRCpFsjkNq2CIS
6r9ms4u6OAMHikZfWplB/dCbyEpERjz+69GKEhFiT8HL5/BKHLzgmDJM9kKKcOPRiFaJkblo2JOf
QSCN5zPvwZEXnDoBMwFUMPSsh+uruJsc8nogCpJrDKQta8Q2MXv3oXVj845a9vxQ6NXwpWPLdCcL
ZCyJFRE9nqkSZkYickiEeYbmNXBo5pw+tyMPXCL9WIy+AomgPLgLc9mnXokH0leizne1yuatV87F
qu7jmRw7Vp6RRQDU6YO+iw4PvkQJ7IwepMfyDzHk/uDiRv0Uj6WnbUQ/SYtmQGLcYlafq02ZD/ie
yAwg1sSUiTC3aTIZzrMVhs2boXeVd4u1ZyR+xxsooQTTINMVcjbn1RVmlO2yzg693enT/bxsYXPF
0LEUMXUEK8bB2ToiDAkZUD7ojdiX7QT9pa7GNNzohJC4V5YJeFvkHaFOMidKib2h9+f0KRx5gzgF
6oposfn7fW37YUZnincTVxAUwsPIiILS+j+W6c4vp49yZIBcrO6e9Jb9pGkeDJDVhPeXjHTlF+Gc
Ej45CM2fkwnTs4Nrh4UDu/3TR/y8KF8kbu5CxYNT4ejecuEfLiybSqOoasLG9G7JejOiMn22yBG6
RSEdbLVCiQeFOmhnTWUNm5xYzJUbWjotY9gxT4MK9RsIVwkOa/pYp8/t02M3+FgFWwU4FSxYDXP/
1Kq40/uqti3C5RtKR6S0Fq/kxdahrzdmJXYFaG+1ZqER/h01qKUbWGDoV06fxKfvk5NAKmy4UNLI
aj5cQk5hq2VZ0bt+MeYDMrhsvkROjVin1XC89FNyFcZ97J8+qHnk0k26iHyZgApduqn7l95CFdAK
4mAgR8vFby8ldGTWrfkMKJo4FOBiBNBtwzQwvxhJoP6gtmx+2yobfg1NUFJtM93q7zTOFcO7qXnB
KnJdCl7zlAY/4ZqXOtq22SbzpE2Hv86ARJ7xPq3dbRgH/ePQy/qRRSxoHmqSAzzcDGXz2maMJhtl
xK+Tjub4y7JjEOlNG4oHwD6pg419CGd8uYToEa8KElgki7vE5DzVAyvl3rpKnYA09tO368gz8sAf
0HCmFsqS9GCZP0mtr0oTRFHkxOUmn7L6vrXNcCulfs3+TW3ZUXvnXoxPIwILGWrPwuQfscwu+4+I
AENrqkAV+JVQzUVB1XhYlaODruT0xX1uqywrJigU7BX5xRy2f6BusMuSgGeuzjXFbcekutYIzt3J
uJZ+5ULzjb1muvBUjaHA6kZS1Ebx7fRJHLvDLICp7/MFMAgeXCwSMROYtsRpB5WZgk9EmlJZD+tx
ajCB2rK6QFKMt/H0UT9tMfjydFpz1AwY+ukf7F85UXYdos0Rvm3emJf5jBkl07Xo0lZB6ivsC7up
bn7WeaNfnT7w58tddGUINuhCevhsDqZHpVUGxFks3ci/ve8G3SQiP6YK9poXZ/MmaLBoQuvChHb6
uJ/Gfy54eaEYkPnLO6wKgPnI8LZXSLFFndyNnuftyInSL/s2E9dDFne/Th/vs1pyOSDrD26vTf3n
UC1RSy1oszlq/MhLdDLL4szaBFkcVItowv3rkAi9eHEzZ90KkxzglBzqu2ogexHreK13Zx74Z1vO
cj4w8Chsws4Awbv/xAvNgbqg8FdrsAkB2dRBbVakOWMkBR2IZXulZmCDqxYXieeT5bHosfMMpxuB
ZqClwSk113pd9OmVW5lm4uNRaQb82+i+WFLb4J8ZOUW5IzuPbjboQ/VnTtETXSH2hkDGSvGHJpH6
s8Q2NGpPJMes6pBq7qYadZbDSRHJ+abp5vi7Rr58uhoip+83boA8MDGGyVnFEkPjGn6ifa9ILXzm
tTFfSQNLoMsNlfqmE7JXgiAifIj2gCgsXNd6ddkUSAx3ZVipVxwX1t1MVi6RLrSvLgg4hQhmV+g1
fSwZZkAMJUSHN1A/Se0PSHl3Br2JPFqhG6brFyfgEp9rr4l2ThpVAkYfbu2LIAKjd8nqONyKqBmz
S5Ptwdd8ENT/MQHhQsdVgDioN9vK2CV951zQ0NVdFCQZ4CSvJhhJVhHyudMv4fIx7a1FeeY2WwAG
cGqDaHb2n3kZ0k2CugBkXZtI9eMernVJdIFFtf7MvEpt4PPBqPAtBC1K5zjlDibWqoRJYoVG5ifs
GdtXKNn599TFYU5zYdHKaYPm/GKLGuANGqPxO6sj03jKGw0mHUsjwgqsBpc2ojkiFYq5r/8Kow20
jasDzbrugpDsdgqqzmW9aBOvUuK8jJshB0Gx5GmDaUJ53j97bV2ITQ3bXm5ifdaZKNskf4pTndBj
+CNY/seRbemGaKjxq9fYwCgXBb77UJdI3n3Cn81sEyD4qTeVTujWqnNw7/RdU3ZrInZQ35NuQLQY
zT0EUHLoLOvGqlVdXbDh9e7HPKne0iifR9T4XQIgBLnjo5hwXm+81AC+P7QS+aHlddoTnnlX951Q
FTf0OaGLsgdoqisHD2y7Ngn+hcjOe2dB6siKH4nWojLrWhtHu5upzl5bg+1ceEUT9ttkpBPNmGOF
LGuV6InLLcHf1/RbhwVtLu2NnbEvBP+aMbnNcwXOAKp/fhFldmisMf6It8hRVfYqw960INXolIUp
J+uXdm93iHrgqJSE29EMwtSvAHQHfWn4UFHD2z5t3ZehpVLFz4R6cIdDtjDXEhVOt9KwxwaPU1iB
6R9gWok1Gof2O/p72dPDMaM/jYGp+Wkkzm3cKeIsbKQ8AwiQFFI83ir6YNZVaQ5kzKQhZ7StVROA
kg3bIX3m1W6S+7pvh0fI9+RgwUdAeIXnfaZJOJZy2xDw0W8m0WjDrSfC5Bswk0jukCqU1sbWCJR0
hjqXa9aADbzJAI/vEjloL6ECNnVzz9KIMpj0qYl3TZD1RIKVE8FmDX9Zu9qjFbUjcIE0UFbqHUmA
kaz/0nOM3S02zKpeF6ll/YyS0RupfAtanIEy57swcOYvTaXrrzUijoXDEpIIOBhe9AqXJQ431tg0
z4kYMReJhNgePNz0mtZ43qY75C0LBAOg7cojSmQJjujDt9DpY49WFfKrVYGVygMWINriscGlnD5i
cwcrD90ILTV0HWL10mF67aLOej497BwZCRaDC/YWZDGssY39YcesamYCo+l8KozDl8EL1OUU5G8u
hrtHagjnNEZH1jJLKW9pEtLqYbLdP1xoVfmUKrMjGdiAcUqXg73cCFKK+kPS+Yhqqi1+z/QyR7F2
f/pSjyxnKNZ4qCKdpZC5oKM/7vEmg2Ah3pvMn/NcUehSM4HUaXuBax/lUTsar2lMkM7pgx65v+yT
qUJz6ixnFvL0x4NaFfuQvhoLX3PJjjCK0vITFJRbl3LPN1UN1u708Y5cJMdjHY7VgunkkIPXdZJA
ppBpJM/DeVfaJnsee+p8M25astR7m+IeQcSnD3psAWXCbUD8QgcP6c/B4lwTeq2bZAT4Wqu1js/a
bvg7yQqTGqBcDYLukBPBUM5UdFCYk2RLfG9eXaD7sl8bojbO4d2P3XV2Ci6bKSS4bOr373qjZ3Y+
2VHtO5qnvlUz+DgP9e+mjZrZr4vx3Fd0ZPJeSkj4xGle0jI7eK2Tps+12JGdb5RF/KWqEEQgvvFu
UNxE5+71kSfsLm12mg0su7Fu719bVCpnMLt48Nm+mheoEuDH8P9uApbxhEpmrZ9WkbZtW9IFXZgH
GzMVCCgbeDfsSBNoVLk9bSvbGMxV5bjlxp5qImmN1nI3Z16L5bIP1jSL8hlVkeHQh3n3V3yoqnS2
Tr2zk72vmib9ho8uvMejNz2TcjKDPx/C4Ts8KuLFNNN6IpS5XTLx2nM37HMVAVgoFYRFBk0P7PBl
wMLv2bkT9SiT0iTZydYOs+csRJbgp2g8G3jLU/WkRANapI9ioePaTrKvHeGJLyHT5mKSBhQBxjf6
HZeRfjXHciB2U6QUp4qh6F9QRAdPMhDzmcH5yKNGws5OACk7BaDDQhjg8ii3yfLyCUhyrjuUrH7b
R/01CPXSj9H0X83gdc6sDpft5MFDozTMboh9tkVT6eDb0ULkkW5LM8txY2AiVl5/K8rQPFtyO/Jy
MAYbbPIo9Zns7vffY3QTRMU6i7SLBOxpG49u/r0mUeqOxBWJztaZ6ousKtstbJeq3C4L9JtABPl/
cI/pBqNjYsx0AdTun4aXscUlvrjzK+DQOzno4rqeVb2hQhmTtj2/CWbuM2v9z8MTmzva65S2qJ5Q
3ds/JiINzwtTjhnlcXqZdmr6FWFXdtfs9pSfgoy7PvMlLj9x/6Gyr2XYxTZMFVF3DwaNOLXtLtNn
pvkxSsVGEte0Uwr+OUh3ilJA61G8zYmBRK9orYiKmFTw5qk0/9CSTvw5czqfnz0GDbbczIiLi/lw
YKCKkAXVRESlGyqFjYwhwhxaktcHF4FWAyYgh/R8GycEecFJiDAvyfD76ZP47HPHacpSRGc1QHuN
cIj9p+B5fd1MmjX4nTAb4ZczAv+1keXe9eTZyYA9SuNEXHzOGlvnun6s5gnMWjG58tEJLWNaGW3Y
Byu9BjEU2GOV+rEotXFDshy0HC3AGE9WZ32ZRF06XPR1EsEWlco4h/H43MdgjKWt51FrpzGAo2r/
SnoKEVHYV4OP4Sijyz83FxlJFDHrK5N7N4mRIbaOLxOqln6hRcJEu4gWf4VfilqnDk6jbKPi0gG9
eBUpvfT13iwvTt/vz8OwjdZh6UAuwwoZHfsnWbYjPI+sG32LtTstnhSTPLGefoVs9gtOgfGhh4h5
maF/9I0+rs9850cPT2kQ6B/1O2EffHPUyeIRSdjk26onwLCPzZpMZ6dzgpvMKTQwQjWtbTSuqTWs
cjmiBkV+GmhnFqHvzdaDL5FVKJ0+neWCSRbY/m2YLTel2IeyhVmodG+bfI7VTSS6TtyjRsWGFNId
ewgo5n4vNaW0O8sY+uK/OTuPHceRbA0/EQF6sxUlKn1lmSy3ISrL0HsG3dPPFzmzKFG6IuqiMZhF
ojtEMuLEMb8hcyk8aX1VZjd2bBhIMlSjmLEpcxGFyLUFAZYGL/lkN2hUtSj5lR5Oo4xY9VsjBIAA
+zA2GnjfifKjNFJa2qUq3cym0iyA24YVjW1tVCBdF5lr7vIh5itMApTv3Foxxny5sHBKhGW+T6Mm
utEXfBkCvDKQhXHw0bxt8zKlOYsznLdDe23p7obe7nD0nurPbTiYHyI7zrKXMTTxQ6c8aHb2TFrs
6rlZH2fXMx+cwS49n762ugGcO8/OwNfAR8JnCLlwenynr3yYezpYg8lBt+cE705KN1S82OR6VQbX
N/lbvbT6vGTCDEokqIdLRd6uf6U8o7d46qBKwJanN2a8U3GESPc1kC28FFJTbw8x3Y3iScOFlAI8
QmdHqo4tzk+ta7E5LW3RxZ/Yiowsrv+0C5cOM0OIWaSNtK7XbWTgiaLpOr0/iCVRvllS5RNWAhKG
Q/cFoZhlf325c9QBOSrHXULcaFojwHL6JoYmVEVfyh5TZMBJ3sGfZMOGo4rXaxUNuQicXK2MOxzp
6wKb+WZu90NR5Xj4jd1QHDwoIoOP2R9I2Gq0oabXiwFVLGu74XkIp/B5APFtbvzs872CaxYUAk4m
cAai1emvdrxktOFrZowZQuZFaY9zh2jH8b5GF9X+98VYiqCkg8pwSUBOF+u4W6JZX5AJ0jD19ZYZ
ewkHVdOIsdrGUhfmJ1xyJMEyANL2s1dpnddSucHEWg6YGQ8Pi6bVXxS60Ngv28jF9ix7M5JmBlya
iMXGSfwCWNLd2IPnCS3NesBScuROpeTKv/91OpzQ05mMe8vBIrv+CYjE+TR5FTIebVw7BwV07gD4
26qcjbvn7YifHEuDTidQG1Bw0LlhTJwuHKN2hNgnqhjtBLPsTkSq+tQiApo9WsWk1kHcdnV6jGnH
fEvjwfhWDmX6ydIwYjmq+ej+ZsAbP9cZqVxg4WPvcMeDx0Rmu8YIFFm5TuxwOZyBq4cEcsyX0OwA
a4ekY5/NPVrES4FjrahM0Ol2KKyfptK7XzFliYRUZGyWu6RQpw/tlKiT79qiBp/DL/tt07kfsPwd
BPKrjBWz265z4peNo3qWjsnKCK479TIkC3s9b4B0NUGQc83DEFO0tpH0gE3UutXuuzROwgMagyV+
ltDAtNGsMeEVanxvAsj5ev2HnG0PvhIfiDE8hHDHWx8+EJixiYb1cpBtwQzFnaK+bfsO59FsFJqz
61EWDNxBQdfk+sJy86+3B/hwnANM3gTn4HR7zKUVUrnjMjXpY1ze4RXVcq3BnAHUL6zsBYl0zLdB
xWojEPNp3njus6DDcwNxA5nJ/Nay1nS4LIKWHmcdhWeONfLsWhOkRMxMF5dO2D8/KQ0wzjqHAZ7f
GUXXjABGle1yiFw6kLsYz2v0V+1pPMTtaD+g/SsOsweLxYvD6Hh97Tcw/uo1A7tFRg9NJnpF6xlH
kqgUdFGtHTCYgVgKOaSiOe/lzUMVaqW7nxgfl3vFDa2bPBmwODJHRHfJYtM0RmbWs2gkF6o63Q4h
hlsmSqPznga/nh6QgwyHHVpzJlbIXujuZyTgetRv0jAoHK1S971a6fPBrUa99hd8WN8t+mx9T8oY
oj52vtEf/KhQLW94L+A/2qLbOmQXPrJpgjLBzJP3TwPydI9Zo1YbIrS0A4roY32nYmj3azKcuH0S
ccRkA0msKgpCy1leh9LDkr6HOD/6Hs429aFtZudYdK0ZSUrZcoNQOvJlbZnT2br+kS6cQQmdVQGU
e44Lf/z0Z0KUL8PZkMOCLkYsAPWBRWrkuO70SHPWHo8RFDrkh/UFafHrS58nTxx7nF2AKJM/mba6
yo3HySmJ0hiZamOJHds8J+7LMPTzH6EJ4mKW0AN3TZr3QIScJ5q5XY0BrZ19M2FB+dB9k43Tcn5r
8osAatKwRiGRHbsKDK4RVamrsmMNhokfqnKYbxduCn3vlKl3Q+GIZTAZw34p6+w9nq3YN2Bgpm98
k3N4EsBX2C3gIWWTEfeP04+iwZLlZczqIQPkq9zVqtRKBUI11Hsm6eFPlMJx8zItoPpD2VrZTdyD
QN2pEA+rnRLG/TMhDUUIo4E77rfMh82Nn3iWXRrUdqhuSqcX1zlr7OvCTtyichDBRavzqYKS43Ns
tQ+iWcqXPK/z1+t75cJ6SCyim0+vikCy7jhDwBegOgfj4DZmWCKr3IX3qaJk35xoiOedU9Ld2njE
80sC2C4NK/kdcAtah85Rul1EU2YeWqGFftd5yX8NqnAFnCFrpOnMMDINF5zehmX515YRAZOvAhBE
1vd4up7ugCYTteUmlnmoBVTJHhL8j44aOiezyKXrR6IvxsbmPw9YEOFpKjAxceCgnyXwizcaZhMh
gs7Q645Wnij3Vd4q962dmFnwz9+TFqcllSEl7OGN7fpXZphVOoN51NYPaEDRl+4qBVHBPHqck+IX
gJB6A7a/3j5Y2XLTS/YF3xEtqdXr9Jxo0kTSREFqGShOogN5ByMEk3FtDK27GFTb1u5Zx9W3FZGu
g5Mgr3hUaU9S37KKiJ6WqhwI2fYD7PgeJYKmeq+i+AItHdfCzhVbkFE67fxn/75y5bI2A34GM0g5
Ajg/XXbQy9CZ0sg9oJ6pP5HFenWQT830VROA4Ha11xu/TDVU0K6qK5ozKPxpdx5jYLTpwxDx6Yi6
+hm9D4h8g90ZGNmgtH5b6mn8HkHeiTK+NLCqwN08+tDERvnRBh+ALKeaiV8jGohjEGJQB4W0jLsf
faKKL4ico5yrWovtoBVtYw+CxIaaA2FMIIRUdCGfFrdqfi9F7mBQLmInGMGYqHddOok7vWwcRCqG
JP4eJwAKGJ7WA14PXeXUmNaP9OgrpSV1cDuc312lXtC+XywYGK7SDT8iAP2tHJhHw15mG/yngL3/
ZpeI0C8WkmssRBm9zxWkMz82++p3FregVlKiaLNrw3lKD1mc8uBtq4TmHpyS8uwx+I2xKHXSh9ka
osUfk7K/9VS+NYbkpofukmKkPykQ0Moo2WjhbsJU6CUk66sOYaMjVqpZsyZ2jLfp243CyB4VNYHa
Ae83hsSb61JZuytAE2K5EOko+ijd8oT6T7r4Qm8GqgTTUPC9p1X50PK392ERoSTr6YMS+VNZymyv
SJqZAqsx3i8j4IRgqOrht90hX44pvNl9rZjH/u6HiuqFotcFz4aU/1e9aDGcMca5uYdVGeZ7sCoj
Ki4pdvQUFVq5Tye7RmZbTN4MpDxETG4uzKVGmSREDQk/GOeLI1QtuklLNb0JdWdEG1MDxbYjy8CA
uWhVKT1nou3qW1WFTx+3/DTvmM/Gd0xGIoPVGBnukHVRrM8zE3HAHgOzGbi+E6YpXoSj9C7VRR/d
GkKzI5S3lNYB5jRMjo/W7vxrUUN46SN8dhNvliR/FEC1kRATy580DK1fLiARHDFdk5YbhPppT2Qc
4ge6uNn31Mo4uVox2rOPeUpi73Q0Mn5WM/Khh1kfnIem8tJXXhy8Y0tJiMvXw+NZixcRP7qmGKbg
OiUvoVWrQMgBRjp6+D8Jxpc77C46cKzxQLWSDHrt0YUOSeKpfes/SLVJ703uo58QPiJnb3Zj8Zw0
OEvv57pyb+paQlNj112QFBlKXdn4teexDswatbAspqj310NoK8PXwwjrOmAAiEcVQvRBAiT0h8iT
L0NsfuUh1U/XX9Abq+s00BHG0XtCEYGeEwXOaaCrXOQKRN3WgWoLNGGMKqxupqxRq0OddhTpbazZ
pa9T6hUHUykHcGgK3rj7Uu87y+9mHaswNILzT2BNStTHxt4O39nNYB/HcCI8ukx2wQM6ufuSgBEu
9vakNTV1hs0E0QWK9pyAEO8fjdlbmGNMWIp0iJ8sH0QVG8k7PTZmGD6mA1o0TqDYFMqEApsaZsif
mNHvSETWF4x7gdglGA7Nd5me1z8WxlHIrkY9HXrH7WnsqkPM/MZNo/IpUab+tViGSAloLNDoV1Ot
/wQQ3MyPJa/4g53LfoWn4Wp1G3al84XLfhzuMDxW0aRg/PpNjAMdNCcdk0fPBNXIcSzKP20cqzSS
kXFGATeayz3ODRV9Q5g+xwLgEO7S4xLTxXNyUeEZBrgHR9tw+FpP2jTiQ5aJ9lZrbRGDh8+RdIga
L3/pFxQyjiMgsmbXa2GxVcOfbzqbMZ5KUwoOsdTdOt0A1mzO5cikVk4K1WBB2x+gDSNxq9czv0Vb
6ZhPZvuPORLXK69BzkrleBmowemiZgctDY+8JFCNqj7i4DPt3FmZIQOo07frO1xu4NMNjkYlHVwm
hmQuqOCeLtVG2CREsQqMu2kVBjamNTwotd08XV/m/DWajCVR2YVsJ5t13ukyGIlNi533UWCAYtAO
SpSF70A8OI1v52BnhrlJ3rWavQUhuZCnQOGnhqDoBO6/LjvRr1GY3eBW3g9RecCmTLtBZcp4ohHT
PelhbG1F1DOQLZ8OaX3HtYDYModcc8wco5nLyDRC4K26072KBesPum91e/ASJfXu3SaKbwqjRI+v
RfThK5o50MJVDcUOv8eUOP/sdDaAxoLhzVNWQi29sdA7aXAVQh4Bp6VOqf2u17QXDWMsXD2YJ/5M
AFxUQVlPwJ5mIAiIVyUQ93dhgvovBu6Zca9wNAY8p5f5He1hE1emUDfKwJ0t9SHO6kHKouRmv1Pg
aingHnGvIPfHGrEowqECwwiCjetX1WzfSHPjRSg6FTPUcvHFzuYJpXKc3ZQ9s8SagaE69D1jwCjT
Dzny6riQz3X9UVjzIo4TUmFLAO1eQzNnrrXXunLaGEUjnSwpnVMHiGFoJN0eRUxtpAAqHVKBCM2W
NgPLtsu6GK3wutLLp1DD2GOvEkbQ7yiLJT0w+sAEjwvT+9V6TEZ2i8UUxF8iL/s5q3n5mNeeKm6u
b+4zYiHX6JtMBDcpvRhK1dPd7TTWFGrqkAWLEeuWT8TAKAC7GXT5LWRJcivX/RY5/EDElXbbLULx
PYE5kZ/jHpXSYBpVnOYxa/5dlsYMt7geEaOn71D0yfzRCE3n3nNbvLJsFVe+aV7cnddGho/aVOm3
tjk9IQFZznvE52HrVCK4/nxviJDTIMEtyEwBYA0jL+rE0+dri8Vw+0HatKQ6ooJZpBtUGKrZ4SjV
AJ4cpsZBKWfIb4iXhr7TJtt6qYDAlkc9tifDbwD9f+9zTB4eBqPVi6dJXgmgtkjzqciwfHyEE5q1
PhuPXMeYkTXe4TgOdZLvNZBOq2FZvfOGqH/EHmEe925tpLNfTGiyc64V53ff5spz4bX2L8Mu0Ka8
/grOAwmqoqjrECRpl7jrHtIErdMpzTkLrKkq7+YFabc0ooOM0453pK8XbdwA52GZ9STDHcYCJIl1
W28Y83YY6iYL9CKONVSNtLJ79PJ8OV5/rnU1zs4lLNKiZjE6QGu9akuLRjTqrTQYUE96TJ22Qlm0
xTWs1f/nU/N/mkNcWIrptCERI0yKIIuebiKgrbTnrCkPOkCcR8QVQbxj2PlMH0bZoJictYR5LGgX
spFDz5+B+Oq6CfUIUqqbJEFoxqK+x7Q+vouY/ntP4zAxd7GJqRQWPXh7NxU2VVye1KgcqdYMP3Ox
0xuPOzB/ClN3gQhp9cazl+WCKCyAwu3ZKW181/dNiwqBokW3pj1YfwbdExD4NIEGEH0c8bmxTEls
LRYmOzMD6d5Xra59mSv8wSB50fh8CDt70xXjfK/aHJy3oSxoTQaApy+6USrwtjWmrqjr4304jBgZ
fQwdRblX8pYKXHGH0dpf30dnktc05+S88U2xBrTIGvCUFLmmduNYBqmSed6u6y392KWddV8IRb2D
Gm3dFAlWasiKid+mEs2z37pJ63tGad146LjtLFQ9H9ty0QWKu1I53CtykNEa/tk7vTOijaB9npFA
eEVClfTOITVY51gx5h/2Mrh5wLdzjmOP6SJZ6L5uLEbCTlvc907cbwTS8yPgIQ4hzSM0+c+6ggnx
qCxIcdsAHkab7pArtF5KJwcRVjMKu/5F5J1zGrMhVEI6AgnmErTX4oQmnEFkg7oqWJbaO5BRHrwq
DyDtW2RbhfckLdV8qBjqRkJ59ozMgXkyLBUsjdxqLekw20StehqboJ3dF/oLKV19MzODeTCaD9cf
8WyjsxTTXsuxUSsn0K5OOZZ+0MQmrcbHcs5+G0VnHmkmFa/M/unOONGyhXdbTzSBdSErx5xJR63C
ozA8PVkmIdltu6oOetQ/P8Zh0UkoMoTAumvGY2Fhd+rFcc/fuTDuGDmWAeJp7kZ0Oxsf8DOkqTwO
GgDNKOBXw5QiH2qUCeI2iNNE+Zlqg+uDubAPswXBix7ZaN6bVaoYMAhdXK1V4FCzW9YbR/787TPp
49wA/XOZIqzhYTPDHnWxFhGouTY/itZb9rw891bLo1HlVyDOvHEJn21ptjNFgVRu4EZkc5++fm2A
FRMmSReE2Dbd5DqNTcgy6bGIpuXR8gr8VQTa1ozo8g1xjfNNjWoRg1SgPvQAQB+frjwIw2wXlLKC
xBYZTs+sfYdpKrJYSJ6HG495Fpl4TKkPz9nhS9PWPV2MM6vM8Ie7wO0M4wfwAu2m69Rq35j6uPdg
ZN5OUKM3Fr34hAA5kboDYEOmd7poOxiMyPHGClwaOHsMmONDU3v6TV5n/UZuc2kpbiePWQntRXC6
p0uVGdqPke51gaHG9k6I4QfSe8MXs3Oi538NEHSoHdS3kJkkeVtrokBDyYt61EkiY8W5m8epfw/v
/RXfP7cHpUfj4/p65xsUbJK8BIm4Biqlq4AEP1iBw9kDbVDG/KcTZviYL6Fr71yL0e9OnwqjhZnW
oiM/W+7H64ufn0eIvBDfVJIeqVu3yq9ibI0xAHVJUbXcPcYc+8/o0Rd3CpHiGUrk/2M5Tr0GlVYC
v9bYFwohbLa0Ig+WbjEfzQXPy6lhdmVFTvZtRFvgcP3xzk8F7QA+IyC4t5R1tWtkRjfEtc3jYake
2MKe7tRShPtGiHqndZpyX07GFpRKfrCTSxRhPAofCR4BCAC16HSrFmQfE7BD7k0x20FUTMVuHhVI
s21T+3TjLOo4RqSdWeUPNvbKG898flJYns3EdFCqyK391Gpn9twa11bQQXr2TqldNEHYYHuPIcpG
NL/0ehEtocizqdGB1p0+adQ6+kjfLg/GSRseyoz6K8wL9FTjwn1FLWkESLkpoHw2mgfABxiA9It5
K/PwNXILEI6zKIuVB3Y0Vu8jqZl9XAqmIICh9FtrMfBTQLSUAQaKYo9JnopdXXjWq4vNkb+gVf7j
+iY7P8Bg2Wj2SvE4OATSGvJvJBlwrqgUyH8GXqFWz+UM+VQYlASaWSBG5XbxwekMZY/9q/vPn1o2
EVDJhrPAFvdW2ztWytKdsQIJ1DrLPg8dHV1Lr8RtkrhbjkFnvCoEyfjIgIKY5b/tq9OntHo8+igo
HSynHO/GQsDnidnR8iyFum/ywTLaXVoJF3NpA5KIFUJzyrT8c16qW/CVs5jFL2EPeFIihaRmfaMj
/+PUhTU4oMXB4lT69Ikpd/IeJ2T8qwrT2rjGzz6vB4FN8hKBoJAvrnEXOe7pY2TYEx5xU/MBhMbD
PGjm12zMihtUCcJnsxLtq3B05eb6vjp/TvDFtFB06jGmtJb8YX/NoXnZ+CSlixo0orKAv1EImcg5
v3Oy6EdW6lso2UvLaSAYSFkIXxyx0+US5F71Kq21oEdFblfBOj5iz8FYamTIM4ha+Xn98c4zUrqZ
EIi5CZBDB4O1ipOJV6qzrSxaoNKAeTa9MX0nIjs5VjH58G7Oh2YXejZ1cpoVX+e4mPxONVHru/4z
zrgX0gbKBMsAfkMWIOtwHdWKVeDLqAYdXoPlS4cCtP2k1qn2FVoIEDRvtOJxT8XVmwgxl26AM9Nc
PzAI7MmTc2P5rDsc+kMTGtqyUxp1tHxcYxoA1zOEm11XNnbvl4jzFug+h1hNlXiSVzgtpGi/X3+Y
871Kg1gymXipVBprvUw0YPrc6kYtqMCXz6CWHOdlBuL1LlPs8MZQ8vSQIKy1z+1pCxUiM4W/bz2c
RWCdk2MzDgCbsuYd9iAGBG5Vi5+Nho5dumvfpfVQbYAl1jeOXEWKx/HFQCGdfSyMn3SzjdXFLzV9
+Zk6yfdysvOnPvGUR5rNDGvjdkv75+zC+e+iTDvhQsETW+vXj64JBWEwFz8ij2+YQ4DKrUK32U9m
pH/SWhTT8hoGpA8oLPlY9WCVF28un8yyao9tMjQbgeHiSyB5IvPmzkUl6vSkmpOdYV2eqOAkSuKs
8+aHy/uawUm4yEoUg3HE/jvZOClv/cPVJ2ZKh8w72Sq17JuUw18BySrCtirDfvEVfCV3oVF4R6XN
vE+lWUW/0gbIRlojbtAN6nSE6VsyAGyi21ynvkR0aH4C8tUEXghy2HTK4gbdRJBZRZ9/nSIMNKLc
jTfuxzPfKb4caDlOOGGZ63ntFpZW3YTKO3i91uydB9tgGB6hzodWmhJBMrFbB/5F7qnIMsRj0JqZ
vcfO1Tk4eqp8AjxJQtOnW43GMzqC/FUSUwiCjrBDADz9fppS0TSKdAkT7Mfvet4NeLDMg/d5XCr3
rkpCRd0jvapF+1gRtBJNlF2UXVGr4nai78lIhUIduyVVUd8pCAx+ru3EeKY1mAy70gLuEVyPKuuM
Uv5ejjZVHuUzufsqUA9Afcp+yGZgdEn3jOJ3cidwR9kL295KXs8uhbe1YGShBCDJCGunsDG3ydJy
oCHo7vWfdMUpPykK4KsoH8RrE6nmDmhWyvauk8OsOF2wCHtLEHd9E8rfQKEpYUoyxVgTZ+yoI3D1
qO9WxvJL0RIGfi3eyH4L9vebVWbq1jaVPYjVwZJZFa0veQfBCTjdEC2VM5RnYqexCMb73Rz7Cm2F
G+aeOHVhU4R5QpU5txw5/VgAuN1l0zQ3u9oIx/fXv/WFZ5c6Z5IUB9juLAsYPKQmq6hZ/ILBC0/c
L/soNcs7Ve1mRC0XY6OEeCOZrZ9dY1pBoQ0Xgjno6bMriIiFrLf4PSJHt/oIpvrJqqaOeT9EULFz
uxCUYa50JPiiFKntR0DXfwgLGuHOxNUIuSsjbREaCZX5dUgV9FBKESMu6hiLcpwIN8oRQZD2OwbY
5vsonwo2TVT3t5bdW+NGaL70+sANsnlpZBKbV0lUNHeehRLQDLKiVHbdaGdPs+t0uxEMvL9kofmP
I3K2KkgDJuRwGcmg1jliI7DiQaF89hsn+yG8UQ1wtbQAQjQF4ns5QSJvltvrW+QsHNB/IR21mVqS
faMVdPrFmiUCF4ZMD16Cpns/LAUMQDeLUJTRt5xYz246uZRsCltMZaj3VilwEy3jEiouS+md8oBv
x4gceTlDXLNsRNYq+7BUXb/xTi8+H8WUVF+U3mXy739dcyHm0aaReeUeIEvzg9F0vO9aFXlcKXV+
/VWeJU08H0J5Em0Kxp3PeLpUm7L9J9Sx9k5lV19TdGZ9OwEUt3VzX1wHyD+60Jxtxhen69Q4+yCe
C3ezCMPljmYIfRePF7vPliT8ZIRZ6aOCUn+3h2J4F2szyDXs0fzSLtBHCXvH+tk3gxlkKLNsvIGz
A4MJO3wokMz0D7iqV7lMqzejHqIrT/fQ8D5S9E0HqC4zVM8ZqTWUjjba8Rc+LkBi18YQyGSuuOb1
DJgv2UkFkKipHAdFIA0cGh48frR4Wx/30qOxad8ejyO6jupZks6Apjgn+HEDRk/BbHZRXPt91eXH
etaUjVd56dGoz6X4B1R2wO2nH1kP1Sy34C3sBWPJj3GBa13p1M29cNytxu+6xcXVYCGywjOBsWcG
vGqquwzoVRMJlT00JMRQR4TjUR2fjFcOi/HQ4cLyhIrVoASNYqUHNev7/fWDsy505A/gMQl5kAgB
960CQ9WroROW2KLbTjM9gutQ3pVt0dxI086nZZ6SuxFZt5hx4FQE15c+T9/k2qTAsg3FcVoLB1HL
Vr1mw1kd076qDrYp0uEIXwOzbDLv8KZRqb3u6EQw2I3ReXKOoVmM2CwDvzX/ZEvZBI6G6v5js+Tm
SzPTmt11ixJ/j5BcRMcUys3GrXQhjJ784tXniopSiVpq+z2mMt1Hx56HW7hlKaxXE8AgEtMfB5PU
/Pp7urQogyYOGiUDm1Iej7/CqO3gd0UtXO0HL0z+zG2L9paWobdTdOM78DwiiEAsHK4vekZPkRuD
bclYmaAKTWYVT1BzoBWoFNU+bjQv/pZ4CLL6ateH6b1VogkKFhUw175uB/M2j7vse7dYfXKA5D5N
zyN6+QhL9g0efsZcgjN3IYd9vP4TL21d3gepDtU/p3T1Mao8BdUWk98MY+EEOPdNB3dAb1Bj/P1n
EEDj1cYsArfOt2x4LwUkgBFSxVFKEVmrW0BLE9XM57zGGczo0S9UUZnhQ1ifXTrheME2P/75SaWB
Ot/fRVnlDCfSYOSVx4Ch913W6PvONVP8A6vQx35TPRRT/KtSjfQraoxbDgEXHpSJBio/tCGkzsgq
EqKxk6QWzdh9EeGxp5l9cSvyTOx1RTGPkWZuCadfuF5tbnKZLsDH4Z/TrT46ZhNWYcSLJeHTA+Fa
ZXyL3sqmdor8QifJMoRJ0nMKcEZUAEtXC9XIw4TuyFQ2NCTSdZlT+ziIsHsY225Et2ZSjo1SZ34Y
M1DdjaXoH+1JwP0vo8Le0amId6Omp++vf+cLJx1AhCwR+T+29Kp8SWcPST2hIWsI+P9J6H3mK0Bj
b8o27D6A8zUe2rR6ub7mpVdONgCDS45ZuO5Wr3zJcr3ECwVP267c51FuPzpK3Gz00842EiBuKlGE
CmRAoQI+XSWtTW0skCr1RZSmT5q2T9GKSiUkWR80sREYLiyG/AzafuAh+cRvHfi/AmaS0hZUmOzw
WcvEBxaOvWxYQUWdhHongCdt3KGX1iMCSbl/CF101U4fzqn1TlcHx/UrjNrBkQ7ekbmo/ai6ZeM3
ybiJeDzbvQCrJDOPDQwWH7zT6YILAwpHn3QW1BXoPEoeOz8BmkzRocNMFivisa3ivbXUqDfrEfJg
MSwM3dfgGXgH+tH0lyq9NQ4KxrRAgIllgZWIuAxwdY3/TEA6PbzIoubQGIha7+qkzh7GJKmHI+6o
nbdTIqfeUtk42/s8E4UQoiBgrjVzPR0wEOEvy7pwfddSIL/pQPaR64FpeCjnWj9qyFoGhrWprXeW
67EsyQ8dCkZOBMhVhMsNYbuKAMOhzUYHAnKysTTrSwM4hT56GwXf2VmTiyGpZ5F/gBdeh7diVhEQ
t1jMlM5lN27q4GHRlVO0pax9aSHkQGgwYinGPb66vGuF4r1RCs8fSnCuZm+PH6rKKj5fDx2X9j2T
HGkOTRzlNZ5uw9GuDDWfZ4DEutN/0EZ82CqRV/6CoNpt36B9dX29C98KsiQMP7rHxKp1vdzGYoB9
VsDpKjP6jaLsqoce6WNtV+lV+3p9sQv7kfjBu3vbk95ax2OEAZSk2HShJ6l1j5ox/1mMMd2ZdSZu
vTIvHnK27EZ6eeGFSiV0TUrb0dhcTx1mBNIobizPr9wBwtyEYXwG2NVXcOp8XQZ9C1p83pBn3gli
gfkv4w7JCj39gpOVYchB09dfUJCCFFMU2F5QnDeiIMHLkMCPchxb+paBwNQ6DczcxTvaYzvcIIW4
JYp+8fFJ5uTPIXCvUTAIGIWV0ONQwjbEsRgqSHOysVvEzldy+SS4/oXP8kceXuZwNH4oPmg0nT68
g+NHvsREUaUMLf2OPNt5yrxxeEiR03hdzEW9aTrDxaVEE8bG2pd2FwRLE3NZme6sc1cTwZR+cMDg
pyEWyRb6yw9NAguvLNruoyjS8QNGwtMWofttBHeS9vDIMEbZYYCombSvol3HBAFntDz0yzay5nsk
aTLxDeoQAtuiUqau8uHOzugEuF7+3u2AnfvjoPU/laXDebczFWeCVAhF8+g6CG/5+hS6H8JQH1s/
ofopj0nMeHvn9VHf+JiweMWedwvHrwmnWH9dCjX+lA59SXsdCMngm4ON3K6JKtChtiuUgAF0eOV9
pkxtvksXiIVBr7td8h7Rs+GmTNRq3LVdUbzYoYX692y4Yb4xGLt4JkixpYofNQW30em2mNUw6ap0
QrWqnW00M1Br/GOHVXHXAOXdd/pSfEffBk0v4dW32pJ2u7T2xo+5wmhml0dzvWUWcuFYgBmAr016
gaLIGdZHuHMqukn3k7AUX5ZmtOWVmA73KcLGUmI5ijZ6O2ddCbpb/wMxk4rCbD59BU1ZN9Xopbrf
T53pi8WefADj2nEugFruBqWny5zWDRxNkpCW/l4Cr/b64bzw0JQcZMFk51g/r43SM6Sl2yFqdL/g
rdzURjSzZJer3gFJavEkihlazfUlz68XoPGYsXDsmE4CjTh96gr/FYbLteFXabU8jGZT7PC/yOGM
iq3O7/nTAYyn1cwieL2duSHosS6obBh05ulIXaWWc+CI9DV10+Sga+m/CmARUKHfE+sw/TTJUVdh
3lZG1Uj4nw9sFHWFaYiPtZtXn2eNhve/v0SZm/4XHIs34elLnAe9jara1n1MdLxsN1WJeBWitJ2A
MRUkxuurnW9UikSETRgAcl0w0V6t5swJdUVskDRmdNCrNH+1hYeFQ5Zq6nFJYq/b95kCR1jL6upV
z0dl69I6T7UkPxHFdAYI2H+u6yevNR0RmSNw37pV75d8MT6yacTGg17aMNIMENgxBA5Ll3//q6QZ
LdxM6xzSUTpV6FLZc2jsMwP+cknX6WXxCLrX3+wZTEnuGSmoYMg5JRyY1Ypq26CXlRSwh2rPrQJt
0sWhFx2WVIi/PwNfgDKa21nhN8XQfAkZdFB2lOG3KG/05+u/5dLBhCGNSAqzOsq51fbt5n5ophHS
aW/HWDFWRXyT9LZ6lJYLG+/5wlIamk00BCCB8sJXpdw0G4biQEnxw1TL35mp+5FKPHzoounT9Wd6
8x85vYqpc2Tvk7oRmula/AM3N8yV0tb0naktP9Bqqz+F5D81GcGcIF8EFPoZcII5H7Im6qbdlLQO
9uQdtKVdbHdYNMVOKQ6RaCp7Z9lw+3ytgaX/7+dZGquSJdIQ1xkunm48V1fULh9AszNYbfAjB6IQ
oD1RjChH6NV+46XIu3X9UthzTDHohkvo5elqqYUmSt8Jwy9wJDHQgag1sWDwpC3xBzebTTgTadR+
m3KPGQAaPuPvwmUguZj8e75qjlW0dQzkB1//IjYCUn5A3mkZrX4R86tWLdpUxTEvzg8IKBi/BCYb
AdZIys8e7mUHwaLAFgI0RILXRakG89J3Gy9GXj2rXwGgn9BNug7kYS3bEpeL1KCM8OUYB4iIE2Xk
LfJEabOLPCWJSTuG/BtT2WJjgndpl8pMCNQeAFGoq6tMIEHZUwmdQvXDMh/vVLNP7/NUbV+sPprv
6ILipVVMlR83CylgrkT690FVq5t8SoZj2Xb5R5A+1fexUvM7q7LS39f3y4XYiy4+u5N2B2XhGsDo
mgigFlWm+naNiZSBDDkaJK0db+i7nmMppOonKBVqXQiYnLzTbTm7YdXMEc5idaPbqPiNICXaHlbH
LprqBv68OX2qqdx0qS+hvksXKH1IwEYbqemFS4CBFC5gUotU9oNPf8Zom4PjJK1KMlbEn/Qsab6Y
epJ8RqzBvp/Aq25s/ku7jvsG4SeuHa7Z1e2qST/l2sV6xIIs/a50neggxry4072xvu2NFtzWfzg7
rx63kXQN/yICzOGWpKRWJ7ud7RtiZj1mzpm//jzVN6dFESLaWMzuAsa4VMUKX3gDfc7z7W+6ueVg
sHHowGqiHCR+1dunjtlUCxmTZ/Lk/SP6YPfVmM1fgGIXp8JeshipgiD4Y5pz8yOnL6AD6hfmLeTn
8rMeTubsdqGcgxKwu5cxLzFYuv0Tt74DCDY4IvTuwSiIbfnmF5YL7SbeDkyOJDk89nPlfIQhh+Ye
AhP1i6Uvzc4+3xqQzUfnC4Q4d+MqJYlTpx9xMlW8QS1D/GTrOX5JYexpSFaace2pw4AGze1Jbp0t
EIiCKmKSd7w2795MUmotudLrWfHkWV8+YzX3Dc/M8eftQTaeW0Lg/x9kdb2kRWRXE30vb26gUPkQ
2ha09JywyFHG7Ka/WUYAsli90Wml2nj53YKl4dUvMKdCeVbLDySB/Xhg/89oEta019poT3f/usQg
6jjQ1mAPwNVak4mkRVekooqJhmM1P1c9nopT2hrHHi+eM+ZGvyl5VPcF+O679y8sfA3oSxQ4wESI
hX/z9ZwuWVKrRagFRDAEUA0n1C5thmcIdO3ORtmcI+eAZ0mYSa51NhNAEpLJze+1Tjg1P5VcCcbH
KcFQmsZyoaGDhYzUMdQwpPJUZQrf6yZNoEq8AHsBiBkw73UVMinjbIxsklUVtatjOKP/0shL8bFG
1uFwe1Wvm6KMBSMFCzdkvfBBX92IFb2yEosm1VtMc5oezCEZpw8oto2hhwoMi4xHOWDmQk4b6Smd
dLTPm7Ygic1mVQLhr0n/BvqsdCeri/pvkdzoe3qLW1cFgsB0bOmnk7mvrgpATDHmyQEeTyF0skqJ
8QpZovYRw6Lf0N2WnQBh64kQ1C7kRWQRH62OVNcDOTEmSliIXsNzzLVvAy5ud0GfZSd7rC0fCni3
s7e3UhNqhLQ9+BDkmc5qjoVlxNqgcDUVS9MX3+10iu71xqmnA8DUCtxngnL6PCxS7/ZxIWn3Y5uO
hStFwBRdMuWo/It9QSIKyJKMnux3zf4CeKCU7D7Zi6SplE5yaCjdEXhznf4A0Gw5x6a22uzQVdoy
nqIwhgBHVJ+wPEOm/0iUXB3IzcFHu/KExw+wdyXc27wbFzr3AK8I/izQfda81U6VcrLlVqaMV+MW
EQcqxtj2fLx9RMTFsopU+duRGEXVAHf3tbMtbdV+wMYdI0+SifNULsa3vO9f5KSWTu8diYuVHSC6
/1hArV9hxwmapgsrE92AMT/FoY0EEYXyf5J6KD7fHup6lzMUPSk+oxhx/RZGABi0VmtNL7d48O1Y
ko9sJqwYJOgHs6SMx8mYp52V3BwUZKDo8wGgW6so1ItuQZLEZY5nqaOAYVKIpwZgHx0UrB/jXJ/O
Ti3vyZJe3x8ELtQxQJLxSnLFXT4cGfY0mlpbeNvF8E95gxGDmmTjhNJYfrJKHPFuL+1GbA0RlU6/
AAgqorNzOSCaOGOfUt/xmnlevkZ5RZMdsFf2Gb5xewBBHDwpKPsdkkbVnoLJmr+05bz3XF5xVwR2
kHq4sOQRRcB1nhPhHTmiRWcSYVWKlaLgI/RwwmQaECWA2V27itpp92FvTb+6MlI/ZIvQDDICeESu
mpj1H7k07V9GkVTdk5GP9XeUExDUjIxpLt12kKbfdW3XztHJdPs+1o1Gu4diIn29vZpisS5PH9Og
YspyApq96kQr0ax3Goo+nqXUo3wycyW28f9TS2ryEX57IL2n6dhzhaWHtNfi0iupUejn27/i+qah
XEDvkdIGwsiItlx+0kY1WznQ4AiqSQNx0kjilxa5j5244/qmEfkwnHYBnqM8sRplwWKykhZb9+Rp
VMpP9VBlkq8L8+ZqIY3eeXQ2R6MKRtYlVGGM1TbFvbRPQ9PRPQev0uaeztGYPC0qOmyeZbboEd5e
wq3hKEIhdoBcq5CzulxClMYEqQvnkKWL7V+mnRSHPojiH6W66yGx8bVQ7hYuzFC1uUdXJa8OJzlh
aGGRRDfR/xQEwr5VYbwTJ2xcK0IenKCbjUGffXWtAD62QVUyyCJXkob7QpkeKepFEHymZjHPOWoS
v24v4dbNcjGmCFzfxsAqQBB7KCwcOeBQgWqIDogTTccOsv0nKpvh52VW7ATHyXE6JVMkPwztNH6/
/Ss2PuTFj1jtGyNoFn2YOZEzopSHFJdZrNWrBtm+cE+KfWsoBO/pnwJnIDNdDQV2sM2pKdoe/JVG
RXlmCe6lpeaCkqZlrzYg/rLVTQP+GfgdEY/IEVeLW9E0rJysAjchDZl2qqJM+6gb7aKdHCWvU9+J
VRRkzS5dxjvVHCHUAqsN8ne3bKjMKcCQyYvBU+irbSUHod7Ql2bvpq35G6Jn/g9J+zS4iaaOexnx
1h7mgJB+g9mlLrIabKBtX0ClYLAM4cFh0YpnZSTqjVK59VR77nf4slvfE4c9xiIt5VlaLbEexnEy
KIkFNMWSFB9VA3t0lViOAyCAQ/nP7Y36WsRaf1GLLiMFLvJV0COXxwWxNMD5PUeUdJ3/1sex77y6
i3swWlmmfo6XeNZd7iusdmDTFKeh0Si9FAAws26IXqRgHPzbv2lrBXB8JI6EuADPS3yRNyd4QYUt
jND5hcSj91/zsBm8imY6tGxDOd0eausWRI6IpWY3686aLmUjzh9n1EC9OBmbXwlV9fsKBbVo514X
i7haZMr+or1KFgmudrXIgTXjW1mAjIkMA89tLJPl3yj6ImbZSZrmNlIu/0rw+955KzdOKwA8YAuk
aKKmtnpO9FKbc8IA2xsr3S4QjYjqY0RcqR9xw1tCd55NXGRUuQq/dM2UYeI9dpay8yO2giyuCwfG
HlxsQcS+/Jz1MpU9sluOVwWJhTj3ICmL31jAht2qX6RPkZTnsTeZVohtM8iUEJl7Yxl9I+7iL/K4
LP/NWVb+BGPLAvamghe03ltW6OLIq7WeLbcQzKw5qc5SHY3AVrQKO96kAeL5/qNpELAKCR5hhbnu
ikhxrLVDLZR/Js3xaf/j9ZDJy28zqZWd4vP1GcA7hJGAbNDiJJ66XLR21KZyCLrIpzPQPVoxKjRI
t2Y8JVGxszmvLziGsrnZIMtbEBRXm1PprLSawwbk4NDXp9QUYs22VpzSGfdikBp7IJjrM0cVVQTb
VEuBha4BOBI5Ff5IieQVDmqNIWb1rt0neyCn6wUUXpvCwJY0ERkP8SveXCL1EhdZ20ESkVB1pVSc
8uJTonrWqs5597ZgKKoA8PBFCrUGqDnTYGODNtEYLUG0NFXfA2IRCiW2Vh5v31ebsxIDsXxgNdbw
/GDQMBB3ZmhOgRkcs7ysPcTy5INaIW12e6jrbYGi3WveC+uJPoh2uYBJD60yiVLJU9UMRb3EMeZD
LAUziCXrQy7rf24PdyWLTdopAxQmWKS+DrVodU3ICKmiXgbMb0m5TlzaKigldwF+rHgIIFCJxrvc
ibZgBP0X8lrj9G7XGfJPGyFo3E0sbe5cp22MGvJT0o/PI57X6gkdNNxw3KWssZzZ+cnXXUK6ACRe
NOZFr3BdoA8IJHsaIpI3BaX52Wym6XNaxpNb9xgS8tMGP3Ss8s5MtHsVMdanMEYw+fZvuL7iBUUA
DSLeL9LYNaIsmo1Rp7qE6uloYkxZCoR6VKvHpMlLymCVera4dg/I/CaPWQuZ6vbwG20bxqe0xPyJ
j0AmX+4SK8LMHhgoIv2pLSBgsHO8BFn836omYfmAZnTr5mFS/oxmpfkU6Ut8pKw7/MZToAHlrvUn
A03aY5kNQ3BIHIz0bv/A65eX3wfYBgU58sarTuZrSS6RLYkenmMf9DRIyQuUCHOgqD8hNjH7Sps3
O4OKEO3yuad3piBJzGfhCK07dlncNpiFI9FOlmV8D6qy5H1qBl+trM6fZXM593E8e4k0RDuA+637
QWhXoK5Io4qQ9fJz1JCBwWtmyMUqCsoGiWr5Th7Y95pR7BVPNoYSjWkCVXS3xO67HEqK1LiYdVYW
kjOxmjWmQLWmcpz8sWzyvX22cdQYjAgNFiaeNs5qn+HQHPMPj0aoWrP9M67KzqdN2ftyP8vJIVOz
8A+qOU5wHHW0qWCEG44bTcWeZNPWrIUQIWwGZs9tfzlrR1lSnM3gmWJDF4eeo0wKbpBRYD20tpGf
bm/ercHYvLSSELEhS18NVraWEvR9HvpO1ltY+cn45LgD/qqg8RC23kM9bA0nrjLOssCnrlsqQ6nK
ddnA1qidESiMlJU/chlILiIV3ff3z4w7g+CeshsxzirJoYTbhw7AF0/SyVkz3crvkjbGgmNC9f0v
hqL9J7SuBMJYvfxiQTtWKFxpgRdOiYPVxKKFXpsM+X9SYu69mVsrSP8Fr3qEjlhE8edvgg5I7V2O
KWzg6Xo49H4Bobw5IauMLWJu5937EyUqtSCZEWgDhMY+uRwu1Wo+2CgFnopx2lNkjqlXZngeEBlr
4c4ybr3PKkBUgdejRAVr6HKwWEWUp2/jwEt0KhkPvIfdt8Awpc9apRR/liCtWxR7av2ZVNWiUo7G
LAZuil2haLNM/+vRSw+4AcMJAweCCUxiTC390GN88fv2B9/8pYKbbCO0xa2vr44NdmpzhAKJODZ5
hY5BZsPFloKqOyS1pX8igusVN1yi6kNVy9Hsz6gwHqReGdw4aPtnI0bZMsb0mRsa28ID3o/LnUUZ
Yw9QsPF2c6z5D7A5ZH/WhKWwReWsmA2CudCSDq2TWo/wHxzEMkbtQPlT99ESxN+5HlrDzVpII7cX
aiPCg3+L8BoHnpVa0wDCOB8dPQHQV7R5f2x6aQD5zrMYTNMztJH36nER4IFG5VmC6we3cJ1nNMZM
3dbh6sSi+F5FK8rDFJwQqc3GkzK9XxREDCcGwheAcdePcL7IajvKOA8mXRcfG+pnBzgP0dmZMEyp
tbQqsF4x+i/LkFXfQ8spzlE7mOdmWKyd/EAcw1U4AKgSUWDK4yD+rnDVaAf06E9Lnjaoy73wu0Wh
Vm/vbn/Njd1Eks+9TejMQV1rFBD7SE4YqJHfY5t4ly5R+FFKRgcpyrzycoCCx44f7c4dimGx0r/X
KIaviwwnEY94q2iRr66HQpN6W5sB3WA4qBxzxP+xlFZQlGsi3TdqQ3ZtJEd2woKN+xbuFv3uV5ga
0768kzplEqo+pK61ElgH0KGpjz+ddQjG/ftvIwJBjIDKJxhFTsu6VNRwiTucxMhXlmaJPbAf5je9
Hqf7Rpejg+qk06M+xYuLTDFlgTGF1tCF8Z7ew8aMyfhNUmebwJIS6OWM49apUewzQz9eRuXUlQSU
FE6yf3sCtb0bX2R4q32rC1UNICz0+uW1mnWMBZRFRz+CE5eV54o+8pfGlLpTEafZ3ZC39Y8s7Rzx
sBZYk0PgPetNBVMkM4J/+hpK9NRBN9lJeDYuLbgsAucgfhLFtMsFaAA56FoCgEJy4j9aC7pECyP7
YOZDciqddtq5I7fWm/yGzJSSLKyQVUC91DoIyErFAGIqaP2OWCFxP9eQYCJao38xN0qeIK+o+9Kc
WQ1GTbVFPL5nsLKVyVwn59HJEvtcFvBrvUbrlp0Bt9I3qiMgzA16XNxNq+0ErEbKDRQ9/FGLlNPQ
adbJgtXqB0ZwwuTkAxhYU5gKZeeQAMStMPr80DaD4rfIst0nGlqVQ1gh3jfqP29fZ1sLTx4DaYme
JiHp6hFPMC6d7VSL/VIu7WOymN8bNNn8tg/CnU8s5rje5ugVE63hdAWAXRyDN0EbVUV5sQwuEWrS
H8yoy//tMNaloFB2j06hmC+GBdvfsaTs47unSAODChg0H776+iwHkqkHQVCEvlQgizdNC0r9bQzr
Xhv+IlIERQ9IheasIEevVhPYkdN3VR365VAsJwNz9gczgriUtsWeeMDGa0d9SuNovrb91tX7OUCN
PxezskMleNKiUHsqyyV6f2qEXreQTKT8AjB2NSHYQVFWG3PoF/EQYn7T9E59SEbs59tY3usSbNw5
HEs+PytIl2Ad+mpDB0onJnKhcm08OvnAizYXU+zGtTM0fiDp3c7u3xqRmEEYxArm/JoynBZTrhYa
1/xcl8HJqpbah874JzK18AHc0B7tY2s4kj5UNYTTDG7Bl0egCeVlqC0j9Nu6lvyuVvQD91DnRktk
f01bO/6LryeyCFQPoENBergcb0HMJ2hLPfTNkSg3DajAmDOO9VgL/UVSCwoT01OZQJCUfbVRihoP
w0EXtkB1tfhxUDaelcfGS8Dj9P5ohD3yamXLlQWl93JW1tJBuSq0DPlidXHDoJfu5BD/hwjrnvfX
eSgvMZhwkQFrsRqqjmPHKhY98+exbj9oam7eY/g+PiaLNO68ERsXMW0Bk6QWOgBv0+qJyGs7B1sf
p74aVegGpB0STHrdFLWbDsO0s4Tid6/uYsG4EPa48A+ukJba0NuLRWPMTw25/gaqpX5ow119E/GO
Xo2CfhVVbYRVrnh4gJpoSMVN6rcQPE9zYmOXUSNnNS42hnywyl2rUVBiTaf8c9RY7zVII1SG/Cco
bGLvK2tftprPWTnJmPqzGY0nUKsvfRDnXxAA7c7llAQ7e+VaxRP1AarqusVwJHxrAPRELyLTlDrx
07whuDC7QKc2bAajPwVO/tRRT7yTusI69HpcfwBDWHxuAeA9hoWux16Z19o/ujHG/7v9+m18aqp5
+DoBlKCgt379lEJ1Gi0vE3+JBxlMogS9JEr3qCwbjzvbiO42MHpEJtYtu2AmiOqxLOFTz8BDge5j
u6eSlKBvsaTmaRot88EciWjsyar3CsEbZ4c6GpcBqRHV4HVoASNkBiKRZn6Wzcl/hSWFj+FYm/ex
XewU1LbmScsc1BWFBCRJVtec2ltDwYcGgVE05j15SXomFpAP1Oy1w4he/2NgdMmJIEC/u/0dN94O
3l/6NgrlFgBoYg3ehE99G8mVkTBH+pjxn84w2sM4awMew0bd3vX5uIcA25oqFWfKO8wAMr348zcD
dtFiwjsC4Zz28nCk7zu4bRJDj4syHBWT2n4JhqVyVbSuX/5iqnDUFKJS4ExrzDvJTowSD4usIxLh
ImM9fm3t+dcsT9PJLhzrfHu4rd1D2YAuMLm14BKsJjoD+dGTCXmAwSh+TI0RepSbscaKOvXP7aG2
PqJw6ybUEBHOWkW0KpALLBY589WxMOGYFco/RZflHweFDqpmZs4OSuv68FNlozwDsYqCPg/Y5dTi
ZmnaIZWwXo2X1MNZp3xuh2VP3fN6AS9HWYUZONmlRZmhRtComfJ1KApqa0rRfZxGWgbvXUCuGFBu
vCh8KNLlywkpUjO3UbYI2GhkfUap9Ze0lOadA2r9ISuGPbzu9QsmuvU0XsjeAAmvS4f6aCh1KoeF
bwujjJIktXVTSGrP8rQ0KL/gW+wao8jdJuxoec7SuNmJC663DD/BoTZAHx9g5SsO780xrAIsf2QE
gXwQbnbrq4VefTGmtr8PNEc6ZSjUvFugEYscIZohei9QPtZR6lDo9FlsRpTpph3SKlZOix05NKD0
PSmErZ3DYJiz0vgGgiEm/2ZyrV411Hfqwkd8pqPPTL/iCeZd07tZYDg7WI+tw4DagUhmENomcboc
DCRYZ4fOiCCiDuGVflDhYvsc74UB4gm4jHrEjEQcx+1F2251GlKkFNHuQe0rrlud2pQ5uJk5mLSn
F9VPtMk5zrOaHSq1m092FNDtD9Tgv9vH5Pru5hWgjweAgULlle6SbKWRXdpq7g/l4LjaSCZVAAU5
Y0qfeIE+zWc2/ezLcz7sFGG3tqtQxCa4IukAwnO5yPjGL1ZQcRd0qT0/G8n8JzPUIXeRGTU9jE/G
w+2ZipRpvdroIAiJHR5/wHWX4yUZGOVQZjzZWn6PyqL3blmMxeMUdZaHEHPl9lEX7VBFt5ZXYFBe
ze6gLa8GLREnqbMuLnxHpyvUBoRTSCIguJIb6VPfK+kpjZ34myL14fvrvxaiAUJnGFUoUY69nG8R
Vx0tIoRhpaqPPE0q2uc5whuoQynKzwqj9EwzmXfS5A1OEI8xnXa6IWwp6qGXo0qFXZmDg0gmxVkU
kwpHynQvzkztF1dE2B1CACTFWUI5tHMbK8BKCEfeBjzyIMRW21HdAzeJbbT67MBBMEoTDGUAf+tl
IAjsExktv8VoFLdOreUeWX20q9Qu+HN7h21O3tHp/SHUAPNmDeE2qrA1dHxN/Cw1R79K8rRyI4QL
KpdIlgfViIfHcoyW7yDOicJIGIeX2Qj7U60njrfzYzZuF9Hb4eVz6D7gOXr5Jea0yymjoWWdWxEC
it2S/xzEr5iUIL6zMbQn6rbzs4ECiV86anpsTH2PVbJxkYoMB3gyRS4RN13+BqULkCyX+A2gBUYM
EQbcmNvy7v0zxT+JgV49XJGuuxyF2zKXgpQ0PyT4k5/qyBifdHt20C1oUtaZODkqXYNAtHmUzDj6
FmRJMyK9opNn3v4tG2EArWbh58HCw4VYLfqUSDNG0WHqL0pb3fejat+lSj7eFyUQMUkLtPuyGzIP
pYf+6wRXeee6ud7sIBNpCNMQIQSgnHO5EnOsK3U1IGe1zDlYaCwBvUmTInfopca/PdPr6/SVVELn
BYcolOfEn799kLO+mmIcbj2QfA5MXqX6NlTp7Af1lJ8lXFu+65MpZ+/f1dRzUMCACE3Kzv+9HLYr
G2XCtMHBL6VT71q4PX4KIf0J8tbo463K1baY6mf4FXfzaJcPytTmO7/h6huzsKZoq/FyAgZ5Ffd6
M3Mpa9us05TRm5UYWFkaAwpFD6DM4EsNkuUq9mJ8iso57ijUN1NxoPyand+5+vwG2tS0LklDSGhX
H3qUgFeoYHuQIDDC+3TuypOl18khSiTrZewzx3XmXTPVqxf7dVD6sogfCJnBVfrTKm0XDlWFkKFU
VmidRP1dUOn9oZ3z71IYDKfbc7wuk4jxhNIOtEJQFesQHob2oCHtPCKsmTvfysys7hsnau+rZZl9
DTWou84xx3sCButj0yfBCz6oxl3fOf1jOcnarzrsZmPn41896KKeCLCOFr2IW9agSK6TFLXFRpiW
S/axKCvVjcKi8/Qmm1zDSUcvtRAlUwdsWG8vx9XZFiMj//BanyFYX+18A9dPpwch4HWZEx7qpm58
6POJN1vNHoZxc5KiQCs8ecSYl4csp0OsY643eJbZSM/IL8ouZF7lrsmT6jg6jnRs1LpxZbq9OzHx
5sgMKfJ5ovy18IxjLoXkVEzSNgZoe81UK08FqLF/Z3UpT6ViNy+YWDYBPuuythP1by2w+LZgFOjn
8pZczlptq64xS8Ymfhkar4w17X/9nNC9LnUn3ev0Xd2fJKU8EDiFQdoBnLg6wUgrTEU7waSw8yo/
LUMEEDPGWPfzOLbjqdTy+sWae0wyb++izWGJTcg8aNNfyWmiIa85zZQOUGjz5RRoo3mnFhNmrskS
H5xXo5Y8bna27sZXRdgRHWDQCMCw1jcm+GsSSRMRwzZtEuyWm97HRV5za2hZsAqG4LdmjeG5W5Lh
eHu6G98UGgl6tq9KLfDCL78pLXJlgEGAjm0hF2cY/+kHWxuz/5RKUXe27sbtSC2X9xD2iugQrQ5N
OtdaR7Q7eISAaNMM2C5hs1G1j1mv6U9FGTZfb89t61Mil0vhl/hWAFsv56aqIXo4bT3ghhnphzCZ
s3OmOehpyEVziJsAxcApLt7L9GLbvqIdKIFxQ6zvZO5jWwHGP4DEiqZjgMzc/Vi14QOM7+gvvh2d
WFg6aMzSvFlVcGSW0+QgDl6DDOopThr5yR6b3IvtPvh5eylf1+oiSxDTgk5mUqmlVbquSnetgbmD
FQ6elCj9h15KE1CzvCmGB6nViVyEFePmOOtKb7q15AQ/nXBIP2W6E4xuEiY9DLQ6hYYSaOrsI7KZ
fdQkVTK8YpQj677LWsvxpSzQfziE5E9JkYW/ajT/cQDs6DK4M2Xgd4PJqMcShHLi4HvyUK2uMyVt
KzkaHK7SPtEfe61rT60zpIdWcdoHYOF7XftXi4rVGgpJZbEpxElfYy1NZQ4XrSbkbEBT2FiD4B3/
H0WzzHCTLBjD+6Ub058WK7ncDUWe5y9JPWejT/EUUc3eCuKP9hDkjmuoBdIelGC7+fuUTRM6FgZS
xu7SL8PnbFDGnah54+SCIxEcSs4vN/FqpWjDZmYUSJNHwgbnHCe68HfTGzXOlLEThS5aHrG1kyhc
ZUZ8HfY1NXpyRWJ28ZveBJEKfmPN2CpYplVz9RI6zr+dWqo723prEKxcqcgLBQFqLZeD5O0SK12r
EjJEWe9GhW5ChinSw+3Ds3EPUfUE3waSAVDTGmi2VJUdy51ELKoMyx2fdDjrSyfUA8L5bsnRME8j
x9l5UjYudo0GDuVA4dZLOnA5tUSfOydfiMPSpin+DPMSLcdAsjT6DSjA7QR9WzMERIe2DfuE6HdV
xZGHpdWSkIi/qmJs0/JZr146hOe+N0g/onuRNEe7Cc2X2+u68WpSTwbTTkMZxdA12itpR2UsoZN4
Uyl3nRcWZvySzMg/DpjzInGWGemjrKfxU9aN0s433VpeUHzAFyH0UuFbbU/QerFSOFweoit46JtZ
Dk/0PNpFEAKlcedR2dqnbFDBsgfHf0XPKGRnArMUTZ5VFOZPvrmqunJi7lUctyYlnGdhxgDvhZ19
uWcWx6kbg368hxvejNly1T4MU6XdI7aBpOPtj7c1lpB9t+jxUttcN+knXmd57oE599S4fCOaCHda
RW4ek7Rp/+IsCHV5Hi5iHWst3VEgGQmuEQOCRkE9PGB7eDOd3vtZVpKdk7DxpUjHuLTp3grs5erY
9eMyokPKSdBkBMjbSg8e0qKpdvbDxoVMARFHEPh0AnYnfsWby1HTi07L55HdV0d0MsZKsegeGl3u
GkNU1vdzZpo7wf917Q6nPvDARKgoGFILXz0ClE5qniR7QGetiqUDp1v+D8qU/oSO0/wHLz/wFUrS
VqAsnCmX/TQO85NcS60KG65EbOrd+0dkvxBNxM1KYHm5BFEeArQqEq5uyihuMs0W2IC+PI3ooexM
fWOrgtzi5SPpojC+JiUn46Qm1DkGLH1L82S0nfm1rxMNqlya7Qy1caUZVOl0OpscdiAXl7MyKbv1
TY8lERB+/ej0+e9OMcZnyVKnD8aSynd2jW8BGrvax3cvJx1qIRiCpaCQ87gcOO5YxkBjjoYxR89h
VmmEE/FYZa6ca/OOyMbWgpLPCEV5Hg2UCS8H6y1oyf2M1EJhtenXNIH8LEua8QhMNznfntfGSRG6
dgStlGXAp62G0mvDrGQMCeBoSuPz3Crq8RU92rLDfa0Z93BpGy8h41miYYUwLGjQy6mljto6lWKg
cVv0wzGkQuZKQ/3VVCLtzsqc6VzIu75b4uSt4kquNb4d4RKmiWvgqSnJCJjGQ+/Nhp7mbkiPsHX1
2TGfQzQ9KrfUhvx7xr9rumFVl19UOy33fBs3PinVNqAjnBRInZbY2G9upN4JFKh7rHNopPn/Il1K
P82yMz+ZdhfvBe5ba0zRix4nvVXkn1ZrbDaGHYd6RF6Hgfm51ybjAEVqeEpw5faF2ByA7mxPL3xr
kd8OutpInZIoS2iSAFVmgWPYYs3nbAlhGUephWt5Ej9IZvE7J/kVam9/8YLRCKXfSucaYZqrVDaV
jTYSoyPuo/vlqFRH6PYSTrFFe7x9Yra+JKwPuhJkzTwtqy/Z6GFILYnVnaJhvlMK8q4MForfJaay
M9QrgWa9c4WaFj1rOAJXAQeeP0XToT7oWYPZHpamSh4WSU0eGiVKf5UW2gWuk9T1p7pXPSPp7/oq
N2s315sYDkNmnETwTgS9mL9xQlgScu7e+Cfq0VS9vSbi465/J1Q8wTgSfE5z9fbZ06KawLjRvpsL
6bc1RZPq4gpcf2or6N9ojyifbw+48RFgS3Bl8SFYmnUYAWa86NKE4wQzDatKO2ufcmrKR6sJl+9/
MRTcJgFNoiWzNjDQRup9zSD3KFY30ietSMFBpXPOvVUP2k4iufG88biA3GcVCZDWKTftgjovjLn3
ahv9aUmj4dhyzr/0RSKhiFlUdxVgSreZMOi7PcuNuIyRicqECg/1y1Vcps4tBW9j6r1MM6U77E9N
z4FAsLNPrqWcAEVQUxBwD0ewfsXV9eYarCsyjUVnQ0u5mt+bTfrRsurxMNqhdNBDKfg0Dk7iTjJ8
p7DSkXq0ij3vps2tIzyqhLqmqKBe/gRn1vSWheA1kDm1emjrvmST4oIbnP3bi7o5lKjxI6kBgXtt
hdWGMjSpxGaXOrN9h5tAioZnqhy5Vd4NThALS5seFpEQ0F4jaWw5zKKFpqDnVFZwiAfKRV2khqcw
6nqvI39GWrzco9Jc8zJfRwUYjbihcJhc7ZolMuU8KrTeG9BSPy65lR6QHVyebdTo7mgeW/OxKvX6
mNqJhr1imZWAcYPhMZCz8aipyXgapBFlPivso0MGjsMvQBfsCctuvIciMBcdJ/6Hg3X5xevGDpMw
UzhVbTh86OM54ZkonXt4gclnhBgd36TTeHf722+8h3T5SKiI4DhPa7SIjk4CUCq2WdNPwxm+SfMz
TZb5SV6W5DT0eWq4atAHj0mDjIAU9eqej/jWrDllArWuUedcv1NT0lHWiYh6NGmyT1lrTw9NSI4X
6nHv1xJeG4sqZTuYnK1rROwDlAqoSbEXL5c67tRWLSnPe4NR2k8hfiVuH457biFb54qeO9UicZNQ
n7wcZdLVCuFwLiu9rtuDUhXF/+q8/S9I6m4nkbwW0xIoLrINOh5CoWUNQOgD9gzEvN6r2sB2EZeU
PlRF98M0u+JZlcKC3qWu+nIozWi9FmD25bLFFb7WH4s0j37e3lOb8xYYQVEoo/+yCj3KYYyGVBXP
gxF0R62T/kV1dvhCA6Tc6UVsbB6eIAOlDSqtgJBXR6ZoU5XYPOi81Cnl0G2LXjoXatLqLhrmy4e4
KbUXTC72wGQbExQoemqAeNwghrOa4JI4/VAude9NlOd+KUFtu5PRmR+mfNplv29NEU15EKvUmxEt
WMUsEbL+AfcwmU8v68eqiqaviJlQmFBHsxckV8u36qIN3LFrO4yvUD48prFVn8GfFydHL+fJtYsk
0Q+D3jtnJ6YD5YdSKR1Go57+YssDr4M2J7D1ZO5iNm8ezipTmioeHcyQI4qwmRPFfpYEyaM5NHvc
qK2PoHNfUOV6bdKLP38z1CTNZS/VFQtTQ5qLpyr4N+qr+MG0Smtnm21cFyLHFREBm/pKfquJYykP
GY6uCSvmtGZ+UIJO/XL72GxEp0AdhMIwYHbge+LP30yonkecMXuMpDtZnRH7HXPnMQM2/7OaOvs5
kdLmz+0Bt1aQ5EswzAiaYBZfDqjPRjPOpcbpQRfuTte7L4ok4XUTt3tSbJtTo0IInwd7Z4osq5Gi
rKrrkZHQVyM4hLzmxWGAXlEmT+c+KaKdV22ryiWiQxEHUzHA2eFywDnSQ9WqWUs6LAGARzn6PqFg
ea/pA84NDdCaA84O8g+5N7THtA+kZ4nX925I615+f4WL2J9gVdCLSMdWn7Wtx2bA0xFtw7GpP2RB
rvk1TvaRa/bJnp/x1he1wWYTm8PJQJD/ctqA5jVSWta5ysMo99AeMO7bEuFEV5PS6dPt7bN1M1Ej
oGYPaAW8+6rINUlNJi00r7wSIaifcdqnP2pAKS8lnK3OH81lLlyVLtzO67J1GB0FBXhRNoCBufq0
utXyNxt65+VTgI9slwZHqS/l4+3JbcRFwpQN6AvTozuwOhta3Ftm3DBK4nSjH4yJ7ELng4g854YH
wTR9DLosfhxL3KkDY9irw2wPT2OC7J024zr6l8JJCpD24i7IYUYXk1FBepu1g7Z03XmxuuW+M7Tu
5EyO9H+cnUeT3EiyhH9RmkGLK1Cqu9nNYZNDdYFRLRJay1//PvBdWChYwTg7u6fd7axMpIjw8HCn
TmsEO+fn9tNC6uTUEKhDsrsRMqmHsYpbAzpBos7zl7FPnWOAWl98KEYXZDgL7EF4fWErO1fg7f4l
2+HfwMFEZfB5r/dv7lhFkUs5+JjsANFMmfJPY9Vva5Ojev/7/o6IrrEACoacShIsmIQgfddDTSId
9bgBH8GytjaPAyoW/6gRdquenOrki1Jb2jnQbPF1nOP8LWVM7dGNYvm0YOCfS7UXb5C+dd7nSrAn
tbe1+JQekB8lHVvwsetfBock1xM76IBKArp9GgXDpRq75wIHqkZiEOmYXtTMe4yv2y3HYQZaXah2
3CBrA9oWc2vbwPPLd90kq7xidiZI6o3VfIFzqFo+MgvxWe/L/quc0co8JfqMGdX9r3L7TvAbkJsC
IOO2vCmQzVlT2nTD9b4s+urcKGn/EoVt+VGjcP2BOs1fy3gsICf/P9rz4N3Rgn+91LMtC82JgHmH
DNgJg6PkIGuczWC2WDtHamNrMyP4HbC+2G1rhk6HWrJdp/ztlOfYr2QfwmdxLKSa8r0Gmc2hEEej
757cDoT+elYibnOrMoCCFFe+FM7iqJS5av5kad2uHeHmWFxT8IHQIyZ0uR5L6+00zEtSa5AStX4a
zaF0L0WCqb3i5tPHv94edOYuHaWQoKnXrk6GlG6k9C6DlRUeCIE0XmJ9DqKDHOzsoE5DsteCfPvW
oKYHnEWQiU8nj8H17HgFIh0zYoBNCBwvdDnC8C65Ce5Pa+PALxt+0ROgqgk543oUo06E2Y6kExOi
wONBOuheeKWskss02u6HyKq1Y1wGxV65f3N2FpwG4hNi9huwP9SsCSNrLppAOIPvRkV0hsOh7NEs
t/YIVyyQHZcafMfld/wR2Cod7TggxwA8eg2LtoHEmyH74UdAb4f7S7k51PLX0PRc4r/VUEmZBvFA
VcrXSyX0iZLUx6zvfxhd7uxgoBsYIVp1VElIuDlpBOzXsxLoQywgIpeF01R+bTTFzyKfnUNaGclD
MQvrjdEar2E/qN/jKJo/4Yy014y39QEJUjgTqF5wP69miyq22boo9fmSLio/tOb5hFJ3vLOmGw8D
JT4qCDbaaxSmVkccR7SsqNMMBuckZ56BIXjozSk76oXTPbeV22DW14LDotp9rnR3z2Fo65PCHKU0
DAcdeHsV7+llrUuzp1jTzVF8GkVSHdAFoLRqje3x73cPxE1I80vswRN0/UkbOQonywtMqPPY9Jtq
ig+9id3faFR/3VLIXyf6oA5EGzr32erThS2V50qB9IfqevNd6ZvyX1fG2YOEGrazUzcWkN1B05uB
rQvtSqvrJZtaIxdzSZ2NLORgZLI6itEevGxo3L9/v1FZswjOUR/lTlttlUEJeuRRQBOVmRcg0toe
fe1F/9YBbwv9MsFE5v4n20C+lrYf1EoQXIPYuOYz1JmZ9sryruYxtmZels6F+U8nhkE9Fs1Y/bBa
I2ohj3e5SdtfbL+rMlulvbIJ7Ldjgm3IMbRytfu287M2jiZkVTrw3KUvnmLF9VaKRzMUlsPtkOZj
dRKDlVSnrh1wZePSKH9ZJnQSnwZEqX1s5GA9J1gydX6cyvzFiHE4eDOa0qY4mGbK+1Yfk3InHNk4
1Atugig8NQ7ikdWpQihnNJUoBj2BDH2wAIh8dOGNo1slb6MKl0WeKfXST1UHAK4bOwWWrS2paQaW
TSC/OhTb69UpbJOM3GLCpcR7Fh66eIpC9bvSWeoO0rs1kr4wXaBb0VLgrs5Z7KahqEjS2HvYxRcF
sCesG+mb8zjs3JMbz/iSLLKsS+8uhIjrSelEWxKhJ4JJWU1PZR1OhLG1A/Ui0sNzpU04b1eg6Pd3
2vJXV3kM7jsGjysPHjnDKiayAVUbGtx61MiiwR+0Mf1imUW+Q2jZ2C6MYi+cQC5GGjSu54Y9kRr3
BoQWFYPcQza32pNsEv2bG8f2SbSGPCFaZR0iN9S8QmmM1/uT/M0BXM9SdblZYGMsONxqw0S9a6Q0
1fd+2+OAfdECGnJ8fQqCiUY7VQZ+UNEYc7S7UhjHQBbt6OE60fyK6eyl37ZTvla5rM4FHkSnPgjk
w4Dy67+NSCLrGCaD0Zz0QWrCi1LZgA8NXKPHqGis8jSBhtFHaKZD+mibIj+meugWO/O7zUYJIRaO
+wI3AKes4YYEt6/WIjLCxsz9GJX92Q2spYC7pKOucKlMZZhETRPtSBlMLHW56tDL/5xF1ru8Rf/O
bN/dX/Kb3bzsKFTVfvf5E0ytXo3Y7JOIkiFQUjiZTy1qUImnVI7yFII7nezWoZWagG9PY2P5kFcf
+vewlMCIZgDX19KgpY0PWcrD4YeT65Kbu83JaCC6zsFkQwhNmp334+Z++H1wIJMwFjSJ9aHNgK1K
tMwBrCvbPZdVP1zSoMv81tHGnTB/ayja1RYBEYeYe03+ILmNIaZTrFismw+tadQkE92E97S6x7pe
bu/1KkIFoK5HAriQQK+Pa5drZhNlPe1aTh0UtGq1xrcsUYNPNGU2B7wyUVWM4/Glm2ZjJ9rYHBr1
04XiAhVhXTrXzaGIFWPgA86WRPdWMzynjPuzMw7hm3GRrs6qOvWasfxrPyI+JQ32/AfUl3mv7qhE
NJicNDCIYxrnvDbVZrTBreEYpPWetPPWLtVghtKfiYIQvefX65votRmb7tTietmkHkDidBhdJDgz
00wPc29pO/W9zfGAdC1GIwhfV9RAIvnIlAF8RRHKMYvhtleGgRGOg9UmRb69dv7N8cgIWUt6RLiP
rudHxBWPwxwtFu/J8Np2lXugK7J4qK0Qgkk97TmB3Fbo+Xa6DSsHZg75zHpBNVFUwOEZEVCLusZJ
EZjSnKSgp8nXO9t8m8VW5hx01+54d1wRvi0Uox3+UWQ3s/6xHAYvb/Tc8Zykc7BAyGnV5L/U3tN/
b/51RrL8WMTuf5v6kg+vVofcc1TRqaBuwnN/dEcnfgkismYS2/Tz/Vv4NstkLIhDJOioe5Nork5y
OER5NpeCyolQxGfObPk5MWbjYneT+r2tczpg1aym6sUl8GoIZ/6lKnXn7MRrW/uBpJrdAPyCaM4q
1w0m+hBiZNN9JQ3mQyKj6dloNeuTEkTR59JR0o/3p701Hv4ssJMXDyFUtK73H9KNKc1sNfB3p3dv
xyBp0bqf+wbXmyBODm1U7tEQbsIo1pkLi2ZBHcQVqPN6xCpMStWuK27MphAfaINU30kZ7ERRW9NC
2RSOJ190KVpfD4JfyzwPdtn6gztZj02VvY8bKGhmIkgAxl673F/FrQfnz+GWn/MH7qKq8EkVp2h9
lPuzg4w015fIuh6aJraO94fanBmAx8JW0qlerqIFp8t6O6MA7Qunnt6ASSrvCsLxzyXxXOGJiSvY
+/sRQQMWBQouROgy15NTAtcKyONb33Gq4eI6beOBUVheHprWUYNWuHMEblvn2CGIKxL5wRkhw11N
kX420xx13lTZj7o8mm2jv9PAdKwTVe76vRjKNsY6rRqjI6bMU3Qkwgltz6zz9l9M6ybbQ3dCTX1J
Ad584PqgYz7XtF56RVpauhcpqfpPLBuIUGaqJQ8xXm+G1+tZ/HMw8BD2eqQrtZ3vtrVFwMm4w9Dz
X8TYr1ex4cNYhckquvaMbTRw7qnVE+XsUm7eSVS2tgiYLVCOgsoiaMT1ULaTl3ZuUtLKx2Q61n1m
fgcgS/zBMgUqwNpehrs1taWxh8o29wgZ4PV4Upn1SA1mxtMAN3PR6X6LTMjZMIK9vbg1FMIrkOdQ
wKPHeTWUGqYGoCMlXjsNIvSZh+pNPE00wjR5tJPPboRXgArkkjQ1QypdV9J7U1i9McnO7zA4/xWg
Zl94pTH1vqWI6hHuZXYcSqU4DGZXhTtHbmOa5OwQ4nWqJZy91R1ZN04SFWUOZqBlpWdVZntJoEl6
tjokp/une3OohSUIL5xi1NrjxVanWq9ygo0oCv/Xt4V+0squpxw1xDsjLd9mFSrTxYxrDZUvZDHX
8GKZSNqxFR7YMBfFMV46/w2z3DMF2JqPyb0BjMprdpNmcP+6dGYzn9ZEu9STVT18rlpt6Mk1y/T7
3y8ezxh1W1hnkKNW32lyG8XEMq7z0biLfNENzWOKP8IL4t7qv/eHWv7Uzeot3YncIfQjrNukRywT
rTgFXlFdbCI1rXDP+tx3pyQZTB/9aRVoevhrlHGRJgZiJB4BkSCVuj7ZSPjWc9kxKNyW4E3HM4Dw
7aCdpoA+0x7i2U7itjVJUjZyGfb+ktdcj6dJmlxsZKb8zmqr42B0wytu4MaF7WTn9FHVxUOE/u5O
IrVxXy7q3NwpPHBLcfJ61Hk0GhMgjvemqu1jmg/Og4vwDBbPKOpBRO2P9z/l1halckIRiucbWHC1
a5I4CgtkpRu/6Ob8mNidcinE8AMi915BYWM96dim4IqLERjguuF9qTK0jS0a3jlYzTIotU+JkSL+
XigKrQK2UgssP1vN+Hp/hht356J9u/QPMTqltusV5TINqnqJ8cZaHw9OLExPHdPiuciMeTEP0L24
MCUFnKzayd9uJV5QOyUtXZ4hIJ4bR4Macxy37jA4teq2eE1oga5AHPrhbduDQOOCovt2rGSnuGuL
gzbX7bvGHRC7Rz/6Rzkp9TEUcfEfsBauJH4WmgDLc7Jaj1If9c4sSJihvwxHYVbaQ6jrgZe77fRg
haZyvr/+t6ysZRVc/iGIoklhHSXqtSPBnMEGVAFM7zeiIEBKtCxyLqLv5ld1yhvj1MVu+Ag+W6iH
QSR97BvlVP+vd3pih/s/aGPL83s41ajXLiHC8t//GSBXkRNqCr9Hjh3hY5mbOL9qX4Aq/kN8vGgG
UCJfzGXhHFyPpMPmBmuJAQwQrZDnuSK79CZbb6F0mpl8iV093aO9b1wgVCUBDWiMJz5eF69tNTNL
muQan0bZ6tR3eA9Ni/ZyxkP1OqcIo91fzc3xeEOXQgzP9rrpEeFNK5wcrfHtsbC+tu1Y+q1INQoe
ITWFMftrJX520yJyCByNOMgNC9dpZdWlrdkg8WIEnjE0iq+D9Zy1VvyXobjMXXxYls6F9TMnZjuV
ZqU2dCbplEDjKnoeJ/en4Q7h698vIuExgvE8cuDcyyL/sSW1YE6HGnt0RAYseTEbhBtxo/4srAZX
qZZc4P5wWyeAi3DpSYeYCY/jergI3capIa/wx9DsPLprXN8ootazhl14biPQ4lMtDAcCIOSAVkeg
q12TfmYJoOwYDXbPkXpB3b3euWm3NuFCtoTRBXuKF+Z6QuUc4YmnUvHTck1/WwnsSzQIZZ5dFopH
VTfficc37zTiR7jgcPyX3tTrAd3IbOLU4ZTRzJJzhwAKRkXrHkWtRoc5GbrT1DriQMtbvmisWF6n
Zc05rG1j55dszXxpyUKyjaIyvL3rH9I6Nd0SGu+36uSJX814k2ulXXsjValDVaGOfX/rbH1P7C84
eiw0rmer7xlR6G2jiO9ZpaF6SkLb9GvXtf65P8rWBl3oaJgCoklB0Hc9q4jcQnXapPVr/M+PwGE/
SyesXktYHjvrtxUdLMVQrEQXy8M1rxRYsR50nXjLQn/ajzC3/xIMdfEGuCMDfIrmJzdBTIbYIXx/
f46bK8mh5+pcWFvrWqw1JogLt+A0ss/UT3kRlXA56IO5P8ryPVahOqnw0uJD/oHUxiqebHtYTlYJ
REM3gbhQ+4++RHpeIg85jEd9aFAEQPDpomS94qtjF+0EX5sfcuHa/f/wa534uhwiK3OZZKaXFpXv
0fwH8Ybap80tutyf6eaXtCi1EKojVPVbwOePO1TVpNBUwc6syR0OhRoqZ/YoWpVOTHATzLpPta0+
tc6814ezeQaZI3H0Yie8TltFHHUz88cbXIQxBLVJORhSMX1JhOdPFW34/2Gmy2jwCZf7e5WZxGa1
9GUxXpHJ9MWVWXCe+qX108nSMTkGjSFe47lrX2fVKXaejt8UhvWGIpCDsAlgDw1q+eJ/LLPVtpAW
nBB4kVLL9DBUeq+iVzcnH2E+KNoDGaiN4Jom5D9D3EmLdzpNjmkvA6Qk8ASy/DauFJdGB8iQXpC4
TeGN46gMXlPZmjhORqN8cuJ+qPFl73VjZ+22NqQFBrnwFhERXzfxiEnTmxiDUR/1/u5IRK5Kb1Rm
hM1KdPH/uluFYOXP0Va35VTEah5ry55Efus0polCmTnKosdoto09PGprG5L+ozyBxSLWUqtHcID3
1gwuaIPWVrNPFpZdFPRRfSedipPblHLnkt66WviidMbwuPMYrnZCOGdxNgmKthCkxZOORqTiGdY0
KXRzTn3pV6jgDYdO7eTHODWdH+Nk0NN6/yhsXaK02C3oM5R5uuyvd2MSSSmspAYYS6XyNJe1+d6y
sr3+1VsiAt+RNG4h8NKMRc/79TAaXy8OGoemh0LOyTnC//RnWA+o4At2PrK/VvAhy/FJQns5zQ6R
mspfduBUEcUijC5BCEPKKMM4Zs8i14P2gH5uP3mD0OfOc+ps/lp2ZZv5jp6Vthc3IkBVzDJH6WlC
zcqXqNFUOsnTKk8Pg9NWf83MYW9QQwXrADpCJ30VENpVmdTZ0hk5dpn1tneCklZdJTm1rbLz3m6c
P571pU+Moi0tT8sH/eP6qOYKv50SVCWpTMND0MK8EGIFnhbDir6/N24FChamJ+6ffDMwsZtmatRE
CWQcMn83iOPct8uS7t0ZeZSvUayJdxRXY9sLY+RXH+gX6sz3bVlY7GEzHDIvMi1MDeYpVp8dQLDa
i5Wyi97UTT28ayaW8lSGOELv5KYbIMkSEUByXspu9ClcL88MK3hqYoBeA87AKZrM8ugILfetWWt+
ToUsI6/MCsvcuRW34lmUEUDzlhr+Qv+4Hre0U6uKJKl2rafGi2gG80B9Q2ZeASxCmzCi0HT2D33i
Owkt8f0kXM+qneLIEd8zB9nYIiSTGlANwNtiD339W+C3t7M9u5WPLIT+PZK9dlQrB75r00/J3lu6
seB0h0PY4+2mcXFNMXIEkIPq9LylQZW/cZJW9/umD0+kfMhcplr2FS/zbucrb8yQQcG4uU+IANeF
VSye0HapZyi0Q4U8eddpD0anKNh7t/+h1LM4KIME8FwD3i+Pxp/nDXU3rXHqxm+MPjs6JSXUPh21
I9qoe7jK1lIupxpKMgSUG3Lr7DijmaVkeb2GIAS8l9RvaFo6WyUU4RKtwSfbkHux19ZSLktItkD+
TEvj9fzmwbFCDVMydCAr1TfiuD0ZrQ0XIGranQBzcygCPP7Fa3DTD5oOSmT2Ud74MtPkOXRz/dy6
5XDIu3yP3rdFAKCqSn8K7TA0Iqxp5lGkFFT+gR7yiJOW0CbsU/+Rx1GbMLFJ0ZU0uwKD6agcD65L
hVwZkmYndfgtabkK9UA9oN/9FiuDL3q9toZdKmWPCKu/6K1Xp4LP+gGgIvx3rksbgf/E4Z4sE5GG
F6fp6W0clbIsvaxtU4cbyw6fbHWk1gfUZz0MeU1YXqP19e/9a34j7MGRnED0dy0flPX6V/ayKpAF
0WrfQUmZeo6cj3qn/9vUavoYuGa4A9Bv7AK65DA0AdkjJlhTSwtlgrRigT/Bzklx9A4KuiyD8E1Z
zsreA7Ys8OoDLG1xCIEsbeBYyl9PjWCvD/QRlKGsxsA66pPdHShy6wh99VV+GXPs2D01CDC01idx
jvFDzjxLmOL010tM29wSI9D1gOnGaiOU4Dd2NAKvKP2EITEO9wepRdPRdLv6qcir8OP98TbXGL7c
0oKjUJZYXVqlQoIwziTluttZUMqwAATmaB97IIG/jkfIZVydewvFBu6PVdBcjJOqtZaOiVGYuhdM
RfD5UqVyyqp2z+D4dlbLUAyy6AuC1aw2aoM5PNbNVu13Sj6eTLqDPaUPulMa7PaC3Z4JoHZIIFQd
eUmhql1vnKmyEyMowgVPnFEyN3r5QBFcHmdLqzzKAtXD/Q/2Gwq93qks4CIiStC0FHmWuf/xzCC+
ahdUyJgbYL7u571jFqdekIp7PWfkbZwb0K+xt00IYMzWeCoSw8U7wHDCBon5gdRBH3DQ8AI7z5Ij
SlH6Y5wF/c/YybRTEERtcqjHUX3D2uFkWKLH/E+Igoc83p/IxsULSsnjBa+a0j759fVEgkJMlpKI
2k8MY/gFgJ89FOjcPeQZPWeeLdr2mIzCPVfY+D64TqB8Am6vw52Tv/X9FleRpdeZrbLuHo/QdEoq
mXDJCEs7itAWJ6XpzHMfaBp+9ruGCxvxHzIT4HqQGmn4Iei6nrZbS10Xy62Gj7j5nI8DaILexuJS
pphVpvFJWsbwJuHm89twtA8t+1Y1d+WPbkMIfgbCexp0c+a+7p8wJtxTu5YnVg+NAXMZuzuPqewR
q26I3EEeL4kR78H8G4tNtAkVGwCQuslaFqYkMRrTxqx9t3bo+rGL6U2gR83L4CZJR+t3j7rw/V12
C1Uh1gi/khZajsxN0DLYSl4Ei3NalQq4AJUy+emgIWteUfeKhDDxqRuUg91r1Yf7Iy+x8+qcLto0
mJpQO1EJC6+/M3DgWA4lANwkR8Mv8yJ+duZ9IYbNYeip4h/SCkRhroepuiaZg9GtfcWokJUIrKl4
cJpp8tpASxqvRRhNHgXShsdwAnaNIxF/GLJIPShuIt+1Tp8WpzqQ8jRL3dm5q7Y+N/24C1wO6ZTy
zvVvEw06lVrE2ZrjQvugG7S/1IOdnOwQlstBDcD4DvcXfWtXLwpPNIeguIS34vWIVWApoGSMKJQ2
P2bSMHzZOvbb1k3QnxM83ybo2M6gW9P8c9BVSm9WxZxZiqTc3iUWxYm4OriCyMGwAu1tH4x/rQ7H
ii5hGKXOxXx0ndgryhAPYYKzhDW50wPkstqrglocMSmavc4ehyOgpXHG+nnPAfxmptQhaL8BBQIL
JTZfzbSM7MmiwE8vjIjs5mIYdYgIxmKBgbhfqiTnfB7DPfuWZQdfHSTyUgIikji6JKF/rXD1YJZx
OlE98zu6q7Oz1unNG7MO1KfcUoM9Vbib47QMRgvMou4B9vo7UP/jdZ2apC21oiADDmftbdaN2smt
cvvD/W16cysxCs3wCPgsCPptaUehg4mADoLN0Mt3UUmBAKplCYJtzx5xBA2SIJiHppj2WpJviRIM
zT0IgkeKaiJGd31CFiHJohBAZFPtqN86rZC/iGqtCSFUqAGEYvpiOK1HP7Hunj+ieRS6XjiW7ksQ
1+Z0LFPMMqGCB/Xr/SW5ObnL7+JFAFyEtsTaX/8u28nUUbRoWtVx6+p+VQbqyR766BD2xGx1U5pA
ISouCfeH3fjeaCNTy6SHgDRwHU3ZC/PZXajmVhYkn/LckSpYobFLf96YHrjHUnQGOYWktpysP/YV
0WdVsxkYZ1Tic2pIJ/FUZ4x0f6gm519wY5I6Ibr++/35bey0pSKs0X+DnxkthdfjJggO0qbCuHNI
kTZv6vbkRIXhFVKdj+6sunhdOYYHJrlHMb9dWUR7SdtAKZYIfF0orkYoULw9KN3GdvesBmJ6X0Vt
s4Pv3N5IBI9E+vBrCChuouFOxhMTJ3tv4tD146Y3LrjjfZvntr/IEZz3/nLefkbYYmwWSFzoXMPW
v15OHELdTjco50f0Mac+xjrNKdHa8BLrZvAamIP2WIu4/NtEeOGogYb8tgJkn67e0azsyUxN+Fwz
emynsMjGQ5HpkR8lY7lzHm4vW4biRlo4S+TBa2pja/RmHDnwaDpkvr/LYgx+jnGqvo2Bfz/9h7Vc
ui9+Q5DEStdrKVQ5sNQULE1EtO1/My0M5dEKI5KVXEkGG+JfGp3x48n3LA03J0kAutRSUJ9fV/Um
oVc18C+HUamCc2kZyZOTZfZZB5zd2TC354/EEL4fZx6GIQH/9SRRTTOF0AB26Op3zqVB09/Zref+
rOuV88sOlcLxpsm0n41cWjsV4dsMi31Dk9qyURVKAGtSFJEIHveCMxfWtZZ4maO0CXWjrkLhPyzn
T5FhDdkpnPv6g+nk8/9cyCoICKfdqL6//603LgNA0QU2JHZYrtrrZRCBTIYxoI6aZE2GLQ6Npb6a
5o6+s9xb46AnQvvfkmXc2LKHKkxSeNnsKSOrn0JNVKdJi/akn7cunT9HWX7FH5c5CH7cl+jmQMTq
Ejp2cbh1mgA6eNGW7QmN7/7X/eW7bcJfmO8wF34Dy1R19OsRCwBAkSOq6VOC1j7ggWnIQ5Bq9ktO
kf1Lzx38CGCjIpnrDPoDsiPtm9TVo9csyLNHW+o00d3/RZtLgNoBzg2kNtyIqx+EkEOULGSOIkmb
j5Yo0scpsdUvlZPZBwfL6D3Ie+vMEgMtUBX8JpRHrgc0uzar2xlgLEhEdBmoZh+CckqOi6zSTtqy
OdQCOkJS4Xa6qQy19jxYDhSxir6w02zn6QNEg/YQq4N5ub+MW9cDxU7aDsHFwKBX58LKRBe3odMA
VNmpfTCduPvVyqBrUZU2FrlY3JKVOlJONFvE5/tjb0zzdycndwRJGpzd6xWdlw6KHI0Pv0et8rmb
KuVdONh0jtI4c7o/FNq6GycT3IpQgOCT9GwNbBoNnhhVDWfexrKpfhJj4mCUXFGzxQlGL15rKZhm
aEltPtdq132gBX4ExXZq0XqGtJPopEKlfS8SS3ybpjF4X9RBYHloE2TqYVKCajg0TqW6Hm6a03Se
VDPsD1FqR8q57MzyZ1XrRnmq6679YeX5OHr1XFvSa/qoeTcpNKf5kVUaP51qTH6q7RgXF7yAjNSr
mnL8B1uZrvBA0pYgPdbTH8T06sfcqWuLGkHpfB4au2/O01zEnxcf3QK2sdFYdK4GyWtk6MSttYYv
FTbzjYw92oWV5ybu3fIC5EpTFSEnLIxYmeuffV9b6UtqAUTBJiU7J2rF2cvF5Do4jGlUW2d8OVFP
0XGqPUl3dqJL4AYuub2T2/0Bbctc+lMxNemROko+H0ShRuMJgZD04pbpAKxWCkf3smyqwnd1Hxaf
ocuG3/I67z7jxWkWkDWysqHtE/W9g9HP5jNWtNhn0u3bv4ANqeIggq4bfeFqo/oUxFlpeFwS8Y/c
bKV4dmypvsInqzDfiuzgvVqXBJodEksoUsoU8nmj5Hb82mMCEx+dHjqfl5r59Ik2ABl5mtZ2E/+T
Kv44j3OvkxGhzGqiOwJS1svmOZ8F7h6zmvObOlMNxqW7Kvrl5naIdRq9+6FvjMnYvC1b2gFRAENB
6xQinAXWKCLtReD9Ej2i8Ja/RLYdMFPpJo+hKTLzlDlsf58Hyvhc9LH8NtAI+xkCoouLOcr+CvWA
eDpnPKj6MVJNagPpGKMiFxghWXCax9QJcuwInw3FmIZjWNgV4pCROuZeKGs8ViHVTtm5LXXcuvIw
+NRns2pCNUAc51APamyc7K5wUxpz8jJ5RpZAhfSQ9fKxUhWIa8xCPYWtKY1HYYxA3BCEjMRr9EyW
ntMjw3Ixe1sRh7ZrNHxVwYIehQycX0gk4XJVStAiFrR1hwfaSmJMcULF/mYMbmWerID2Hy/FNcnx
NBVp7NduzJPpHLnp6Dzkk6nGB9QqC/OsBwF/TIhxehyMyBQIRsTFO0erird4Ipetlyp18yYOpP46
DJGCvnqXDV8ti1K/rw0wgc+4caUJhLzWMh9VJwh0qEmkmFjTQ+M/zY0zq5j0mA0stshhmqndj+mD
YiGn+kSsneuejYPIqylCgV6kErbFKZ3qCrGTrgp+dJY9JRejCtofRaDln0YTqwbY7oMBMIbfcHGa
wkn9n4yt+M2kjBFXkSWr3jNGu6af3g4N28ur2n3fhILtWkwVWBprnFxG9iINl1aXvgvCEknrkZTg
cUQx2D7jGEwmmRda/r8mpr4BHbxv0R/AcDbxRFc1D7ad6qZXE3jnpxQ4CrxGpll3GVI7OLjQ841j
Ip1Ae4CbUCTLoeh/ABPrnTeA1726WGs4h77OhofQdIZ/617Aup2MJPhijWyVQ46Ta/3Qh6P8Rbo9
fTGNyqoOfaYPvJSTOSLpz5dWDqXjisxPnc59ba1+yI9aKJPwQch5GJHEFOgYaXlZhUfdGRT1oJud
MnvwMQzlkugUuY9tnQSVVxS0RfvDhPT2sVZzgRPnrMy4Bwdl6BwapcgVr85lDDteKbr4RcoOrfcm
6qb+MCV51l+iIB6DJzcvhvoxUuj296SNL6IftmPfPxSOSHGHahsQvWlEseIiprGsPFsqYvwqo3BM
P5DhGj9VZ5CYjJSyLp5hMGhA6clc1PO7hp8zHB19AhBDd37M3qiVbo9nXMxD54nFR6DemmCeC9+t
0rh9OzmjHj0Fs+iDY4VQXPHT0nsr+xzKNOdOnKZKhPhgWw6aD2fLrF37uxWFjfM9VKdWi4Bd+3pC
zRN5XPuTlphIa3qDOXfifWWYsftrIlwsD04y5bU4KzIYVeGZU0AB1BtVraHLSpROUk702dbDpPiF
kljJGQn9Rn5DIllJvVafnfmnUPu+MjE2scrqEoQmOt1PgeNyZ/lq5LbKh3bs1PEjtMQA6TC1UIcX
dBOj9mfSaVL7JIy4SZ8Er4ruo8UYBv+rdRzlu1PpLAyeM/nRFL+DOasNz+MoJ6MiL3AhWntNpooi
PtQgjsWvyJ21PEcPvS269yidR8VTMg6VTWnPmfHvrrM2/Ixqm6mUbB+lC1/ioSoNzP3CsXgTgthD
sOkys9E/OBp6twDxRtdDIh30Mn4VqdUk4bHQEj3mvarawCnRZYB++p51U/QDdCSteetQvwyFNzeo
WyJXMxuhMfmkl2bRf0p1Gp+OsZI7U+mPANJj5E2hMwSX1kpa+dJmbl/+yqJ5UYkcdLb+i1ENk3lS
ORsQcRT0b1G8UUBs4l+UTJqwPvQ6ltwPkgw6PGiBlb302ti2lxp7vYJSvdGXT06BwmzouRl6Pbpv
VWURvEUKsERiULXnyXC8vBxcpHxiaXTU6YwibZ+NeSrdZ5naduhNWdcEEH/0CcEoD7dS1/qQNREf
BW6aGJLEa0e3K89j4sbjJck6Q7sUjtkYD0kxmnSIK4Ubn0oLepxnpEswWwg9zf056zolxGjADeXP
/+PovJbjRpYg+kWIgDevMGNoRSNK1AtClLTwQDdMN9Bff8/c112Kw4GprsrMyowjo6ongcbRTU0w
4EBXSXX4qb1tuEYtVg2/6HrH8bzcbDhyU/Y0pqL3JsKhXC1IscChdjht++T5mdQ4XklCTNcmyYkT
HODHu8ax2bAeyfcYSXa6nZKmrHOixzCTD5ytf0YBjkmz2Zz2o15RfmeTWgPr7KFofE7GsPJSd7KS
LVfKXX/YxllV2rMLSFaHXekrHB120uMc7XBWDckzedOF3vPR78tP2Hxtss23nDllFir3u1Ek4ZGz
0rKh82ik2xR4XmBtFEZrj/6sdPl5W/fV1xBgsZKJRFXj5QhM/0DU6NDm3i6m+9Vy7PqxZAfgKIwq
62dF3ePCIan9HtykdXVq3C6MObDg/7J1lD1sRMS/zYZ2ozmI2giVmarBVLN2xpAPAyBiKNLRXhb7
l+iWATpuTWaR0irGMk3KSHgnkvRUco4xwAhSvYwizqN1ojLPQuJDLZ1tIXjA3o71XQyrluemGYz+
onV0/RSGr2//1ZZuUYwQlaDP5cI62P5U6drrTqYy2lipTkYtf8Zjv9rRyRCf7eL1VgZzIZdQ94V0
qsT6ctRsf4qZ/X0X03t5XG096zgN0V/zXjVtExU2SfVWerDOM8D7xO56Py5Be7HLoBnvFLltcerg
jra9OLa2bfrv4BB5ZZejKUImuvn+WPdjP++7dFca22gbeNTb1c/JySNA1xkSwNlw2A1LNI7SmCUH
sbmS71SbPJnGwClUM9OXpUzTc/VEMXa6J1eHdffSrKMzPh8T/kBF603zxP5UvL9h2Ff2F5R60bWR
fS0yUTbCnP0GkO0h4T6e/d4EPBs+XW+BmejevUzh4XlFLWR8t7SW+RcJZI67vPWlY9+MT10wzD96
ormWNJI2LYrcIRwQ6uohTGOvQYwaGa//4q1ZvwJ2MOzUlUaED8KsYismewj/C+OtWgov1HK487op
+k8pf6nziuL5MM1YvOVV2CHbHmhwh8wJpr7Jd5kMb5oy8eovcmXBEekg5/TQjOUTeQXenC5bh9ML
HsBuneNu4r7uommnlPZ4+mYGTrfrUructGJsTXnHOTzjZFiPdLHrXN3cx6KDPyIOark/JgSMPXbi
ZiI1z5bqUkqqnLLakiPhF82w/IrF0L1Qy2MDyT0OH3vXAerxJtRvpQj4pVvISma2o+ilM1PWMRe6
bbAIUxUxg0W4Hnz8gmPyhZUDHaVQy+zadV0yjvm8WIxjeLMl2SKDnlXovbRf6qYNWtoqh8y6NV6m
+2pX9vADeG75XZZyQnWoHDHf8U5GZ2tDevQZ1n1Vw3cPbZuSHVJ+KNUqmSKyM0ueVP1spzR4za81
lOvJkskoUleheH83YTyYh8UXVpOBAq/rXb9v4kt5ieEPZmkQ0atXx/qy+lSBoZ2S7SSjWfV3YROZ
azdzt16nMq4fHEVlLI7ZNc4dr2Y5XkE7piH1JZkiD3ozcjnHPhTCqZMjUQ9W0oSSxmFVXrFGJN3/
XFzdjT8dbYdjihXb2H7owQqTzDKT36ZdO0osSkYvKZE4yfV3ZfXoO5h82sbPBr2JKNsT+jvwa5cG
FzMJ15xU2+v4rp69rssGUdvzT0w1jzitoqb86VJb8dzoK/Xdb9f60+6M/hEbX37IIxqfjkGY39Bb
bX+NKR172iie5NwdAjWcy6kev0f1WgKBNly8Eb+f9be1RZ5OvRmJtw5l/CHrMFGXal2Sr7hczXIO
qlL5r8nc+kEhD9f/U1rOHuZJOwbxlTJOSQ0aOtXZdL3zEETT9FCHNFUpB0WMylUK+1UNDOwX7G8c
76nW87pcNPHnFJmonMbHfjFbd9G+aJ3vg9nE/K1z6HcfhGr2czvsrUAwoKw77uT+xzdSibNvTXr8
NtCYeg/+5m//1Ugz53zuWQlO/fjmRdbF0zJl29SSgbcGCF8e66Zn6dzBLtF5Lt3Y6nCYC+K/tr0n
7z25cusVMKNxU932o/24ERx11U0Xl3lg+bE6q8UracXWoD8P3qirSzPZzTdLDXq/D0d31ZcldspT
DSSzPoy6Da6hcqYgq7Rr7PuBq0Pc+M1tD+t7Z7xCvobttRo9792rZE9z4a0divo59n44tiFQbZ0A
blNrBUm8bf30YASL53Z8OkLUlK1shoqJQNOfmy5lSzANz2gr7NItpOuIV3Sj3phxZlr3cpZzm+vI
IzTBl3xwip3H/M8drJKurVwbHz1032y0tqv/Gex7N1zdWeBVVIazd8eKRxtlitnX+7YvW3ya3Sgu
z4EZ3D6dZ9OuhSJkUadq4GHKqaAUN/q//Y/j182YT1JZdhpXcfNvauejKrYw3O8ajY/bnvZO5YEd
E9m6P/RTOc2pv61ARV7TBBwoUztOJ/tAUnFmyFtxnowtU+spdUYSh4jfiacnN7C6/UJuCkiajd07
xYS1rPmWrdzfu6YN7o92iOzUBqt2XtppkeYE6OUGJwW1/sPbE/fIZItt58kGKaju3HZcTY72FiOS
0m3af2OJJX6KYaDlnHmtXees6FGGy+7jBHv1K3M09+2x3xJr2Mfy037FLJkZ0KrjLOYeyYv06ui8
HR4LlFQdh9UKnJOCU1VutcxQ8TvmEXNNtRZjMrnbx2rRJxaGP6egZ2V/vUJDMWVKeF0N/sagwzua
VAFmZjbYycJHy7SxouitcsoxSpu6Guq0mjaQlriuJOtG3VhamYsN/nNjkWGfdqxrz89+fUSXzu7b
OQe3cr5RxPufiBxqP3V3f/yqLX+4izcXEa41NHZ3FZo+EbPGQId52xn/tWVn6hd/7S1NoiOf/tyC
UXxiAeK9D7x96ty7UvYFvjjBjzE5Gpl6np4fV5/D6T+92v53DK6dpUCJ3z5tlYoNE0kI9gOEdvxi
0ccnMVTtbp3p1rWbB2vmYqW1mvRVTN4yYY3pOi9b29nWpZ6JYHsIYAO2HIfn8H5k+6TLp7FJxAk9
m/caD9acoDt22zkNQ6ucGfr+f2+NTqy/oHRCvJnYEctz5JNsWcjNr3Th+0vc59vsLG8BReKfUXSq
GaZiQ3D1+kV9t2dczguB8j0pYo4bh+ofq4ed3USefN6Tc7cnvfV9Grvty7iRnvK1rz15cnzd39a1
fPO8SrH0V8Wm45pyfnofgxOYKo+HrS4v3uGXL8addl4n26JH1pYt80nVmCjhEsqWTr3UbBV4617t
6WZW6XFbK27bVproGUUz2CGPz+qmvUTIkh/IKy9aYVaTugK5fLGPtj3nfsfSCt3YNuLe0E3Hb4Xg
VmRt2esubaKpATYc1voVY/qyw4SLBvqCAzE4Thcs3csqWGo7gdbO73PQIS1DjLjOGXtM8JtNPcd/
mW32a2QxP6ZgCeI8NC7YQ7L20/a1Jq5cTtNie+J+DKrZ+m3IDPwvmZu1zJa+9h/KuRd/Y4DhrmgP
7X/ftrK5Gres+oKWIWjSQNfkzMZAiP95HeBZUW8z5tezXDTuFGMJG59y97vtdZ7c3ZxWFphUbqgU
V59mui/YLPTfk3LaIexqa/lIvHF/3UOOnv4AJ8pkNTvv01Er/27YRf+yH7q0X0Oagu1k2Rpy82BX
YD7DeC7PPdsJfUppHZ8tw/BY+HIerzEkoJvthh7yMdgHc9aYADInGKcfCrdu1x8u2uflij1r/yT6
pRzTqApWdXaspb/E++Q2d8NNQMKQEwwTYFc/0TpxRrAZXerh7wGYfgA5z4ObqdWjndelZt1qCM1a
5ocb7z9iwlr7tIsj75sVNjXz4B7bj5IYyrWI3GT/TW/at5m9MrrlET1+n2FptP8USRl8w9mwHc5V
F/nf59gHrFNh2BqyH44EGHiK29+bam632jVBEVr7+HmjPepMmLH12RbczMvoD4xweFhgvWvsslbp
Yir5jRVXUksHHW28CGKITrH2S/2kQplUSCnMWph2C5enLbbomKpYdo+0NUeTL03jqnyPQu2kCdD5
+1QRZvbRyW7gMhGLtLzZDGCfGL/GJhMe6ctP4mi2Bx9DmIC3geXylpInfC/tyMv4r5+g2c7HMYsn
NsZCAxtArMaz14Q8cIDNIm3d9tZMV1pO52pcloJWDrmd6w0E37o4d7+tKMrG+6BqysvCifI2mdF9
mNxbfJkbbxMK4SEpzYuV1C4rOcQ6pTt4JsZDtiXcx2qzgi/AwUBcmeODRyOnsLpoI1mzZPvL+4VM
vvsqqVig2Oy4PRxO30wpDdfy0XtNb8HhWPox1JPFq08wB07Dh/S9zB/iZsnjsrJbNisG3k9e1UQX
kcV3AXjdo4cjriK/cDAbR9xMbvKzEwTgE0ey9RKdwhLbKYiTb6VuHZt3MQd0FvI40BGUlgcfs1i6
xNzeN05WOUJUKagHLw+TFhgoPSemv5FHHAvtA0TGNWgPYYOhGre9AFKrN85oy8m7A7lqEdZGNQ+h
s3Du7PRt8gmE8mgf1JQw/uA77Irr4FS1lwetezyXrRl+tTJiVUYFxKh6MVGIT/7SctnwpmusrBNr
bx73wRt+qIAO7KMfwvV3r5ogeO09byFUcA025yEmEfbu2P1GFZqkGN6o0mt8sNQx/Nt3SeWkkGZT
/VgLWz+uywKPsszJ9tOtmqgFgcRMjxR4E6UzCyb3IgSuzYeh3p+mslXb26zWJi4wkJjH1PcqAXND
HM1dtXd1/z05Ene73dYQv36tp08vkkN9VUzCVuHh4P8u913xxBLvk3x5M2Ac+Up29aF1H/9gGZU/
uhnwDUzxFNzLfJv2bcrD3SvFRQ57tN/3cTe+HDygx50nRPk9JufOfx+nIZJZDQW9f4aine9wHUQA
Y2xvsLJhdnfwOTUnZEtS81f6Jb4KFaXHip/NESu5lMDE1mVcLM967Bs0CI83KPF32HrhjkVESFui
xOKa/BjtWedaBeooLKv1fnnbulipYyXjkpa7ks1Jati03Pje/AGkk1iXtTvmL2eEzngS3jD/DVe7
fV575bG5h7TVzVb3YLGzc3YtsqhJ5AtEPJtaUVUn1wPnMPe9CxrIJMfDUivH3iJKfuywaN0FRHlX
D3ETLm/9AGv2tfjb1mbCWScKfTgcec8UcDD/MYCnyuxhcO8mvE+XShH5/dAYEQhgRxYLrwcO3f37
Utdzk9LEyBqCxwCnLgx4SdbVymu4itEBmB12TzrQ/viS6HX6j/Rwn1QsBF5U06Gy5ssKTygupJXy
hTj3Fy4NMrLggvwkOrJpDprLYZX+lCe4W90opLK8h/IJmAeaMXnEQids0JslLVYIiZT/eT4TR+6N
C6mvodlCc9tCmV5YxNmfZdvPeyYwPCw5QQWpFyEUFeg3RXXLq3hyLzflF/7/Itqab1Cu+JVBmpd/
bCZ2TDqGyILdXcPZZHHozE8NUZ1zWjuN+Q39C0VIcGhQpriR0qmgJ6VnvRlQ3k+hmrzLIrr2Rxgn
VI6hNdWfZZjKoWDm5oc1wl6McNnNM6nYQM9P7RCXf004zP/8RtJs685p6NPH4MXH7VE+SUxTttMi
PKugnbTqk2zkuL4ESouLQ39nQB/7YErrmonpBPYeiDPfJXKBvobjzVMopV8l87c8q11bH0m/HpgN
KZk4Z7y8pbh2eMQvaWfX+7cY1qUtVtdMKK2b8tB4lRhGFtCk1SbgzKEOmmVxjp/esUvIxGTcGU7j
nmWAnWjxPTPRbr9u9R793mTttJn5//MxsgTS5zvCajhwo50Of3I3+WnPpnZgMpb+z+iU2EFP1sRq
Zz3Y4VnFS9vk/Mr2rZKWdN6SkaCRVLtLv5ySWXoLZkLRAcKzedAIHTls4Qm6zG+B+W0WIzQyLZMG
UynGO+gnXBHJEtvnUywa3867aqqOxxLbzWfjHUhxKE72f+MS9Q89Yu/t3Nst6XFduIdFS0m5QZGD
7NGs8JrXCctWmZi12+JN5gFhiW2NH7ogFtbVE87UFkQCjeKR0bPaUuZ9BnlvCLscNm8Xd0kXQz+7
jKZw1bGrpkJxCAAgVxbAHL5yv2fP62B943EVRT26kkllc8WQjkrsn7guLJx7u9efkX1WhvI6+M0l
aap2ufPhN7kOzu2B7cVe5WFF63UNUN82mRdp8LFlKnEsAkfBhQBPsdHHW80NJzwx6mRPu6lOyFPj
gEJJ4hleemtk86fo5SaeZNfAR6ItqeOUwUR80j+3R8qg3oepE9GS5SN61NexIev2vtURU5C1BOQ5
YMHtnVjCGebcjJFuH4JAiqFIqjIGQAn26j5JrO54sAiBfJgWzUbUvLpQeP5es8G/VHKbLhxT9vfJ
Hex/gXsQUVHfFKogOdNAEnjvdDxvVrl32f/9tYql8pZTqbpx/NzHniZedYH9tKzVgP59H1m39d3Z
AV+1jmVOY/a2jzQiTuaKUwjMgq+D3k/RbNZvXeP3zmndSrgs2pvtHipb1+fF8aHtjFPx09WCDue6
I+K1ENf7q0gNDtAzDOehXivIqCXrh2rjP5QKLt4zWCEeQ9Q2J3pmjTeuTdZdypylr8nRBVEGzdbJ
m2eHeVUdov68YiMovvQ1GxjXBk+oDwk/eafNekzZBFdf0TJtuj8dYrSstGeYuIVaOOL7AK7yMZrD
YKGmbxIFFYf9mpfNggURW+StvLMgqN8kbZP/nWlwEd98b5fRP3D3GplA1EDeDABCe97r2gHjQYtI
11vp6avb5kWwZ7uws8Y+S3kthxbnuOXo/ObqOfty5Og4qdWw5uXxX2gZflAxBL2h1Ojp173FeCni
H5vRSCbJqYnrIKKeDod76XvRvbWVbH5VGzwyXi1ThWDBSZRhs3Ns/8FpOBAMBi6uoZzv8XI6jFjd
HKwAIQT9OLJFuKoQX89kTe7HYyYYLyIEBIXUEKApUpMQX0wKtAImjvo/E7yZSvcGFKpwBkeZ+6Pr
vOIg312x6OLKPED0Lq7MGttS9BWbBTlZhOGd69/UB6qmlmfILw5OuKDeYcpFMNpZP/lmfp4OzCHA
xsiZSydBaZM9moOL2ibqdTyH4zfUPNJ/sV3u069QmN5cNmp5nC62qsO3NhZuxKZZC4W949ZSP8F7
UOtglgHh3MV3E1Z9MVpLK2Au3tawH4FZBkeDvPXeB8wRR/+wttX8EWrK/o/eb3pG0NuZz/nuHdmW
rMs7Uv+yK26WWHXOZRY/pN6i7bEZbbe9grLA+g///yrGjnufG0yv81I1HmKDXZj2xyGOWqbdsLNz
l4iqxXO3aVqPJWwjrvtOy3OTWndx5soSa5cF45WfPlAGTxbikCHbif0YT87gc1RF/M/fUgeBBlWP
7fdw2pu/9lG3VYroxP6aliis78tZkjMHeReuJ+cQ4l3Px/AvFv1sClydWv0gtmFLyDWLJT6hXo0t
r9lwBr5znKX6b7CWuM7wjsbIkWVG+5UZCP35Ct5dce0ZspQbo8RqA2fl/F4o6dlI0IkusISr/mxI
o95XlPSaL9A6YR77Ehhy9n3LzedkrPQvES3TG1H1CSIls1T9iXxqF11B3YT5MGFPj4uIlJgS2c6M
fsDIZCU8zzd187D0kbunbYfXVu5VC+C9BJp8MAgBUBYde/CfjBQ2v1ivy+/kuM2Yk8zx8TaEwnFS
zh4P5rrDTvHBCEpiHpk1JKQUeLh8lPMCxL/I3YoKgaOl/rWp0fYz1c6b/Qj97sjCH7FuK1yr7J/j
ZXR3kKqeU6xcNqNeQm2FYT7Ph5Z37W7RMszd7D+GpbcdBVZXa52bvU3sgvIm7LSOA7JoJHRNMcVi
NvlaI3G74bPHwxgvTnhSh3J8VqGkOIrRasMQnu/oPyyFPBCIYOOadxoF4EvZRAkFexPhfUmf8FZ6
PoIvL0G2qsBpWDgpZahPSTJHz7Qh0yeElzc/xUvXXlbb3fVlkvxqzDH67snxJ4WHmRTi2Rq76L/Q
9HQJEK7xeIKH959nWt9PyIIpSNmPQWCDEThGoVLsUZwGNQKIa+mDMFkVltb/Oq82R9qiDoEd1WLv
crpMpC+LgQIRw+I3hZSjsnGMxc0rsKs2hvCwGZlSdDf0oLZA+l0QdMt5TZLOSifaQ9YUYzBUKMCg
818ly0ZBtmpv+VselLH7dkWekZdO76hc3CZJRtl2o7Euq+Z5W/Zhfm869H4PFgl87zdRqUlj/zCX
EFR5+WScXb6gagfvae3LfchRzZRBYdG5PpgJHjVztGUemmXf/RQ9RBKkNfj+9oAx1PxWBwFZYjzJ
lKBjDSh/RPKKp8mERJWivzj6VOlj+BUOW9DdcZ4FX7rcmqcDA533ZJEhbuNHgNoduUT3HX9/VWa+
DeKKksmOv4Hx++tjHXLwpGKuE7z6tlD9NY0PJI9DT2UuvVt3j4fdNqik4PIBNuYFOUQs+/iOJt2r
89qBAcmPsBretSIQ+4Qieraf21pReZgl57/jsbfPw1xaPJIj1T5by747OSuJLBCIILE/jnFYl1RZ
ZDmjhy+Pp0kbPf8JJrM/b66n4jPNfekUa7mqBA2jlfwyogsYCPH7B1VCVeT8iTy0gkWnvOl8y8pg
P23walo/nSR1RinSy33rVfsKe4DNXabCxnsWVrD95tjVB5kx3rQX7upMP6rWdOiPFvw9L2Ni79Wd
6LYFxlMOyZMjttDPjjKGWsYIrHcvVbKO35m9ByjpvameKQIyyms0vl/iiNpPT1WA8Tdw7Ic/yPq9
LScvyiowI74z3j08jF0Xn8qYnIkiMnb1vbfrCbfIFckR6qG+rBDJTRTUal/kK9RHkpaa4GCUpIsH
+LSgaqV9iOuf/db0S9HFiXgvm5KigGIg+IY4FiGXw/d7GZYgCSgVVTuk2yz95XEbrOoTgJXQXbtp
JoxFE0GZDatuufN8sx/ZPjW4OmKYt/8D1WNxE8t+02dbC8FdYImGeawjw2S+zSKR/dpt/eQiV9ud
GuN0a3gySef93NivcO9U7Og7hjaXM41TRZ1d33jmpQP8+t3Gx25lYouYKhgzq/DUbCr6MDhGt097
Y9yKCbYfP4PDirZiD7kk1NjGMJU0y2QX0RGtAD91326XdksmVmgrr7qCRbfjaXTC9j70UB7Difcc
qf1xgPIb07u/rd1PrHPV9xVfJ5HuYwvIbPGU6lnkpo49Pudw3Z/H4vXhGV2/vrgMAbdxf5bfYm25
dbEEAU9mjAjrE5c4YFFdeSPS8b5+beaoqjK5bcGfIYxQHA1E8313htF5azpLWajkQsx9dEK0bCYj
Wo+TNazBZ6TW/k/TOOoDjwy2z8OJy0ufZhkQrDZR6RZE5j+F1GQ7u6G0mNrGzXvo0Qz+bFDxyZOG
xolQd9xoZ0i5jV1GsrMFAm+6tmb0xZEhzqpoi0fR369lpMdsXtz2u196zpFp3GSssxlulD/ZP+pl
QBsFd1JG/QcKHn9CjeBwodwmDKCMmSO+NcFaEeXaJPq3sluqDQ5O8UNpo7A86UPHOgWrrT7LbrNR
0VqBg9uU1w9HarUw7zSP2EqJqhFtAUY6/BwQMiLNWp2evCF/wnFmufnqXABIF6q8s7ighm31UvJY
Iy5vLICKZR5jJC1+OOJxvXnupd4ce7xIJ9ifQyiNNlsR+0Qp3il7m2I0M883O5FIpVVwQLrYPsDr
t6grrVfkUogyqmVtvysFRzemiqn1DqeEbkRfpRtEzyx0MzLRKkIcWcI/Y2XtH/k6R4nkF1bI6dA/
TCadEBGvaT2X4gT4P0MYJkftM0uoSv1K8KD60/pl9A89UHTvzQFAsqPp69HpNGGSx8lWr0Xl7a57
jrgG71HSuH6BCG67brjlrE8kbXV/tLRq+wkxRqDulmnvt+faEfELfOc0ZkLN7rdW40F2pyZn+DUi
+kZy5dtkxw2W3p4IMAx12m1e84DIZJUEwA/WBwxhje4YoXrmipCTwtVD/zIJK/rSOOcmfxAbeuup
RXXuw2fq9hHBPOCj2Pzk76RiYCUPZVkxs1JK9IfbTU0Wq9W3Lt2hWoN+9TDjXbCW+34eFmcY8hl1
of8AGVJ+22L4/9M+jwIY3qtK+7QvLeS+JWVHbIHXAAcxtb7Z6F/7E4NFeJqP2t5PtywSNkSMiBWK
tQ1isYN0G4s9RgryquS2f1bLpJ63MK7EaSs3CUEQzrJkk9CGTe8C3wcJUJY3YyDoBveVRvqX2ksy
YfbfU30+9Oh38xe27pxzxyBbKzfI2rpHLz5G+RoMjd5TW9AsINxXnZNu3b7loWTIvQXgNE4arjDa
uH+juzixXhvBxIigf6riW7onojj7RFqKyx7Eth731ago9ThCIA2bp6H627AYHdJ0A8/c81x4xahH
aiEErHDRHUuOcMzf+wPX7UB+aTdm56ic9OxnIQvrgD6x2mpODdnJ787qAuswqMIu6tuuAVJyuQ5n
Iuum7lKSeP1akb3bPcx+s4301K2+R+MiPg5M1O+PvvIcAKuGsmZLViKhpA69O7nv6dgpLJFE/mO8
aXs8r86mx4uYGvvIx5VOGKQJIDh1SEXiwGZ77iIDZNwsGHsdwqzJ6b4YinyWi2ZHL4XToH1Bil+T
s4rSsr4PegtOqI7qlich9vbHYcTHrUCINhZ2E04T424s+FP6ff70lwO9j1DDdE1cAavMEwEfrrkb
y8siKoSYc++Lx0RwWqSVddRhinB0Lp9j5TQIhsrDT77VCTE3RbeRS/AYKWahjPCOxLuufTWMtBth
r/J6D5lGO8RLD9DN03Rmgt1egs1Hn1b5LFynThm785WytayMatP0L44AthDdryuF3CTxmAWomcpT
QKARupPenpzrBjpB6kNMJVEkgb3PTd/9jSJ4soKwNF7eSC7bTwuY3aMaMvClqDCr4zQhNSORTrR4
WXWO6r+7Ta3r09B5toPPIodrYdUigJiWSnPSjBXp8GEr4g+DcoKGPAlr0I92R9qv0Q0wT0wIcxvk
uUBm5Qb/X8d2lx+qHIJMB4d6xuVB7AXb6c2cGbMdEARqHfvHEfJIpE3itlPeGWJhU8N133mvu2PP
IV/RYqxWaJ0VVU2dFoJy6lNt/JvGYNflk78rATptibpMpa3VDyyu5xc9zStjI0GnTSaQ3gdQlizK
pMHQNXvmddtgrpqnGTB3OMqfAR/5zfOi9W1YyIoqRi4EjGGkEBrPfTSLOw+k5BEka8NT1L85LLgc
Hc+zNl17imsRYeN/NDsrOKgf56zabbvNb3v80KZUza+IpQGvCMWqO4yc3ZZxfNvJy4knQmfTxp8Q
zyY+RQGRoSwZsRWiKIkGZ8NuZmjfrP9xdB7bkepaGH4i1hIZplSucs7uCavdtgERBELEpz9fnekN
bbsKpL3/OBahPg2pL24aZ4iA1mycjD26R7ADX7nBRYSYsPA2TPKJzvYehi1s+stcjiEvNSjVV5kK
FewBoPnv0pJLdQM4YZ4Nc0eauCYu7gEU/GhXzL5b3od+OzxPjSvmd+nmmXMyVE/GX80YzKeqd7UF
WZ/m4nuBKdN3jSYSa4v63SPy3i4rc0iduTw4iPXlj00/VfArWjGrBGEAAanS6W0aw6NOPFCJAFDX
rr3/vGq3rt8C1mQNHFvo66O+Xh+ZdqmB3i0dHfgt3eWIE2I4V26dBcfArRxEtuFa72wQsXmHS7eu
4J7IZzxl2Jxm/h4N254C2n1kWcPZYqGs/20yT3yTOYj4iHze4D7FwwTUvmQ4GCVQU3wYJmDtzUAG
jYGmrQZk5EJ676Bntt61xKnP0LCj/x2bFjsJsknU0zaC6E/TtuJPqnUc3OpqXIf3iYvug2tkjbde
QGzdBjVH1kLq1MEXzhhgWj35urgb2ViznbS7atlQ+W1FfC3ldPRa6CIUUXkZbJuuA/do+lY86xyO
88AvgxKShaV9r5AE91vQXKffObQxyR2LQPXTY1eUv1aQNt9lg4LjIPvQNVtFYfCTX8C2Sb2y/7vA
Jr6Bas6XN8FjTWFwQYXzJo7X9V4i813OvN1d+1bMISKuZBrV+AeYpDMHD4J8ZkH1DFWEGHvMazVk
jnwyrU+m/uAHaOu9Na7/prVn37h6AiIqQwbXbR2RDJ9mE2iyvQh7uSBBrNaNXKvhyYQNRg/uzunc
eGNDOL9VI5GEMeRd1bHHiewOFWePHkzwkAfVjJTdyqLb3lUmuj4wBqZHBKssN5mr4/yjlksmE0ZI
2hhgb2zyhQq+DbKgskuBpFCfzBh2aNn7gIUgjRrmUMqyNGNyWy/T1vJwqCTRYOuFicVltuCXcB5m
2CVzGAsxv/By6fEopZHikHHxHWHKEFKZzji3xJzay9cIfZDu+JARinqkU6N1Gob2Ji4JNtnaIfvQ
acZq6KH4odY2mdXsoBaT9rr+NR4lhPcOFVfpYYSl827auY72lRwde+8Qlfo94Va/BWpCjD2DAO18
eWV6+HgFpHE4/X8UyzEHa1bDrxHR+lpqpKyJrYfi2SPvatqKqtf31uIt6tAEFfBfY001abx+Bkbn
rrzotHijF9jSRa/mTWl7fvPVhH0HBml36S8gS4m5xOnGct/1OEY2ZcFDxoRTZh95JSDRmFmneFM3
K3iLDMGdN5lCsHKeFnCioe5BaWdbCmiGFlyevVDW1VHCZbkP2prWe0wWuMsmEyyXih2dK1mYnFu7
F7lJVlzWTGtejZmyAE0M7uYRkwduOw6EqHPEE8KIudra3M7h7djqpjstNFhiLfN4JHfsV/M9M6ks
E1mAG7NY40YE+yXnGA1X7A5b9LfC25LcFjrb0mTjSyQZmc92mbMouZOVXlruy5Nwg+G97VM4OZfW
EXz8skaAZiJOin1qOeJ90oxoSS274dnHlfeAEx78pBnT6tMyY/oigJDB4RZTqk3X6ewbbI9tqjTE
kLwKZoJ/wgVdBbpjkodyrZaHbl1GHvoSc8whEo0ItiV30yOwiw+8PWDfPURR6r8urmys11i6KeNw
HUbvSrXrh2JuRGWxFkxdoz8T2iEaApatUSAt1Hbd31U8qNUuzLBAspdNQXGTZf0CZ8TvBChBYekZ
lMQXe2+IxPBa+XWYnURlsuv3U+dYRvLZZYBlsoMU8V1KnLuweAaMTIsjqRL5J/YYMYPDNRr+0Mey
tOeMaJr7phb+Hd05BfpRogpf6rKxPvhqmmWDTK5+VVdOd6PcLPwZqUn+VVow3g9u6/pbs0a6+h4a
I/3rCepMCtK4Fa/aoYTvjLZ5bZ7h3/2Mk8dEYDeSeKpvzZsJU5cGHeOvzG0GtVI4G+LIRgRZi0Vj
/BiV5SUNR3d+QnrrngdNWiPBcSgLjk3TWt3R6QHimV6jwduDIhQoxicUQ1CpMoaR1t6XEW7FPUNa
FpFu+WQeCEDC5Smxpb/0hRD/3D5bzn1ml4CaFdw5EsF1fsD62z4iV8sUsAb5Mo9e7nWvhXKst6Gu
tLsZmDvu7V5Y6bHtLesWjWdqXp0G392WoNLxSO89ILZVj/KJKdHt+Pqy0UkweItL1KkQWW7ME5Q4
oE9EBvizOIb1EKqDW2RLd/CWbpx3mRyQh0at8eVDTE9p8emqWMf3AAPzeKs1w+W2nYNDbJHmYQbn
j7dK5xlaR/TM3P3iH/JUOMWxx9igrmSX80upRgqG2krzCDxW5kdEjcV9uaxj/gD4EOVJsQbTD/n+
HE85bvXZSojpK4a9V9ihAqdrinXTpyE3dNPgDtu0XuGFh2UGaDr6tR+2u2pxvUNtKEvf5xl9Gp8O
0ZE5IVlSwzlLtGPgW0AB22GJcHmjcGBF3C6TystT1Q7dD0d39rK6xhp3diWhqlq3xycjaWf+tZjC
L8jml+miQrbejVdMhLwN9uruJqf1y21XRzLar0RA4qaYQeyrks+VxhRuYN9f6hGat7Yxutqp7Z5w
qhfvaEiiEpNlBFfIAJR2L9ZiNV94NqB/WoBRggGWoXUximh8noVS6lJlnU1Kk6HQ8DD1eLXfSOue
DFQYGDbcvSoChnjfY1CuFuRBtUd7CoI78y8DPZ9Z2ZsSfTmmZeBxx0KciMcASW5nO/wqeo6KPcUE
rY/yeowzsDKBT4txdPiAWKz+uFwCNg8YCzUiZJnt/Y5Y3KtCIHyBhsjvZkw5edJUnacOkd8ivh2D
1YX6jlrvxmYy/3WacLH3awS/kHQExfzrWe/zE+Rc+eMUPqrEbBzHLw6RdkZjzxi6xyan/hZ2EUb4
XDh0Ejxujk6WFUPstmIvxMnjNynEsheHf7DJ1uSCFHVkwyTV6isM8Uxr8NZwIxn4LmlmIirRtKf/
MQqgIVOT58ekXDSqObkoJZ4aSup5Kat59sEpS/U7DiL69AYsDwQjQeo62cx7H1seN2Pb92100ItA
0poFzfwFrS27I+K54A7/ebHcrwbpyZFlHoKR0Pl1wEVpxDe+M8AxfArZuRZ4SRBC2lW1mXN3tncY
WDFlhiaILjboW7Wv1hirIQkEaPw8O3J+2tUO3wfdDnfwtEDkTdSMr4b3uOYtD+oLZhjEbs2AS0rW
LpyFWMrifupdT+yXPvM4SjKN0j5H3H22fG6cLW1h+p6E8PYrKmzvd2m78rIu+AGgyzwFo4fp8Zdi
N/fFZS+FLaX2yNoXoaF8qxxBGR23WevtOJD/jV4xQ3zDL8hui2RifeCt1v9QPBL/3zcwUcfSboMj
AwBBCo2ycCNZfYMOkbRIuc071/E/Y9aoYSszv3E2XhPny9E1qzOepqpszo0vinyTWU3oHeG+Vb3J
iBokPkKJtf/wacOwT8jJ4d1JN6gRLyGY65GC8OAnU9jMN2x5RXy2WZH62xEJ8qOavTogiaAuuM8j
ZttdJIjkS6Qcl1t3ukIwtpzicDv1nsc/YoVN+adY8bEcAMZ5zKPStvQTmUSe2nipjC+5ZV0BtzSQ
9z59ij8CEYng/16EF5FH2R82gXhNwimtghNRbU11aSvQ7Ce76Kzi1Ky6WLcpin4Erk1jAxFhcwml
bMsHXU7SToBp1J86jqGdvKaBRZxsGgh3JrPHfFviNr/DBIpdkbXSw6wdTPMNHku495DBw0lapx6Q
pA4hwZR9WXvz1rHn0ufSpKx00/bDeOOkffHtRMZTn2E+239neKFGbkXdpc0O71F+FwFvVYdJLTGq
PgoQ4o3hoL5HjOE6/3if6vRS58q545zMOZyVP5kbxYGAobHi77NvKqA191wSRCVPPpzg/ZSb8W+I
GulbsEs+GbIVvd28yv4j6ots3OWeaaanBsH3Nsd2i2u/o3WxiYYwPlOWmR2FqidYz0znu8IhK3gb
oqjO9m7qRfUJzLXpaN2OOX35/fXMuDWVr0PcC3NflYW8hDw7C7xVB9aQjtReHAZAYAKjqrLa2Cjq
8eQRCP9mT1fhI0r0+LWJ8PEmwRR2f7Ix964ctKR0TAXU4G1iWOQi8fwy+6saKBnUE2Cf9GlAV2y5
VOZnJQPer0Jix0wszjV9SmU6fvjMqw+ZXSmmB8+Zvn1bTy+zpHyDIXNw9zEWrT9SF329RTxmHUXT
l38jbVjIS7cxCWyWQ4Y60mV3m0Nij/vUK3K1pbxZfKB4Un8tX/YXnoiOGzGX4VPdFiK9OBQfXIg1
md1TFpHGvUc5iyWSmKDhiTTkdt1i3MOQ0pInkl7YnpDchDWEf7JAPPSJdoLBZQ9S/iekXJwfbR57
rsAyrN+AkfrxJkOeV+0DikZH4h5F88vg7rsUFcSO4JZySJ3H7RB5R80GhI2u7xSWEGfOnI2UV7Wa
KqRd35A+N077MjYuDG5TqccaFhJoyJYRsv459dfbRjJCM88MgXtqOidWTC1Ome4XH6BiN4W2syez
K2IvhoNAHJfW3abE7ktrZ2kWXJ6LY52miQFlNxnoqUSAj6AooLCCoIlxUmxbJCXpixmvgnDH4bYh
SboPkVOl2MDQZ8p7SmXhslw5a6JoppGmtJqGzj253Ct3bUXuS0LknP4zTX31kvbNUp+rpVnu+zId
7piDIStdz1mQTfZed5OiG8VibaU9Q7hrDfcOTn8HX5U/XvpGxesb7v/1LhSmzVn9HZTTDLMawG2N
MJLzSjzNIUFIeytYyQLmU4lCIl44hc4y4rY/+Kaupr0F1chli5BO7sgxqO/p/OWl5erzntiVveaY
tqSakMHVNR+6SsPLanPcJwy29Vvnyvp2JHZZbbMqNXu2sAgjGyDPiUEXBVOpFEn6tJdFe58xPGDB
VQG0dRh263erPFQT7ep3W1Ok6R2BJia7ASr0c7nRtYj5s7rxzSoz/9xi8uZThUI7zNXijbseEeGQ
KOBSgPkidOpvZ6Jg4DJIDG9jYhXerN4rIlb+1Z2Leswy9uzgaSfyfho9f04a5apwz0jH8CMJESgT
sgk76LJyQZcIQW9nu3pMxUXZwdUqhNFPIqi3XGQIV9XjppyRneOBczxQWkPSYKLbefG34RWGAZjx
Uvxz+NTXpEOJZO6sBa3IfVuGwVdrWheNPgOC3q3eHIt3brg2Os8U761Q5xy+ST4rjT1sDiz0EL5c
z0EJH9Mk1jQaa992TIRbIzpO8AZN50bg7c82MfJF7MPcjZu5iMY78PKYF6tjrtvrEp/qNcF8di/I
qSgXBxzokBwWUn+nwWCyV5Sjeb/3eY7SjVEd6UIR7Bbm/nLQOG8xEOYPQ+q0T8iIRvyw7ILRhqyO
+J83DVF5ClU+ftfzkt8O0RgQ6tPW/r3l+r7ztyQHCXV0jlIlaWE3hu11aGcpyEuMh3pcgonEgOnq
Iluy4DEQVAFwqVstQKgz9P1jXeKe54c12MaiYC76XVR03lN6tcIycQuv3rHDeriTe6QZOJhyJR4R
VyCNG0Wm7q6+o9NcI/UAWqlBOGqdY2/q4qLrWb2bsDgwNuFrcIPlOWjJR/2zZDjAxjGO6odFeXlz
ytNcNz+TBeqfYKGA3Ffw1P0RfW54i57dwIx1Dt6GGFgNGCiNefNrpIOPsP8MNtoZyP0JCOR51yHu
kcRd/OUFLNx71IOevwpY0M8gXVv3zi3lSpgNGzDgTNvUTAFh9Wtn2fIj4HDSxKxD/1zyC11REdjf
bZnjTmQXK8RHr8LUcRMqWiJeTclfO0KZtXUMUWqUj2ifOQn6lrjjjSQyA0YCJGNnZ5QH5Yh2zR7n
kDhna2AX6sCZofMzR8m1EQ4Rc7Bz0BFyawp3/UJTNK5bCpij6FyWQJAbz9Pzpau5v3alU2Yd4VSO
cp+Dqsv1OWrS4a+C+cALRaDK29XRWhClUMx3nIjMW2HB5bzXeQ3srHu2ddI20FnsUFvl9Z/cajlz
ByF1fJL9ZD/mC7GLR5v3JkuypRzvrCFehk1M9AJLht8z+fedHsYNez3WUTiBCeumTfgwWn/V/Ng5
kYNJHZe+2bkNXVVEeWf4wvhLUuAvJ8huDKKvzxBCA1KgyEke90yYx9uMrJRiI0s5PygaA96teln7
F+PyhPCU8sajCm3r4ZUFXg7vYYA0HQvsal4tYnregXqu3v0uVw9pVvLXQJMONyRzdJToUFXWJnFj
/GdyCckgmAq5ciuw3KOHxHgQbWIpovvYNhoD+Izad4Q3KFR/44VuhFLDzsyDm4aB3ttkVLxTRhn8
5eN2/aOXroKFvce3uhe6nIMjElt5tmkfVRu3921AM8ABgqEMat/NSs08BDhrb3QbVzPr8Kgi/tkl
CJbo0qllulFZ1vXnqUhDGLSImJgNIFIENALygAWW/wSICI5e7fEB4BIa6Z4qNlhABlxcpVinLRMs
0R354vC2LWOWetuyzxHoDjpDAgCUysjaEpuMVoC8NHs34wc6oLbogp2FlY+hAJRPbDFYOnWyNh5m
clc54rHrU5zYHJFqh/c1tzbDgEZhU/Tr6uAjiqQ+TlPA+SIrlcl/NbuVIXOHytlkXKb2M1/WWB3R
9nlBIkyXvRTBmL2OmODhLv3Y+LusaPRfoCo+rygv+8++EgJ2CFNJmOAj0jfQ8rACRi8EcTnunEcH
vIXdv3Igppowj2hJk6Fo8H2kOEWX/aDG6XGlYzZNRINil8yTunwmVWa1D8SzY0hLA76Gc5WOzlRx
rolrvDHpcxW6JMs/R7iD23NRhUQQNEzz/YGtXT4vPcf7JkPDZvgHgJJ3IVb+aV81hK4kUUEY3NbN
4/R5qIW0721VByfUAEOxIWcn25PAXFbHpclNcUF0x4XWo2QV55hQW5XAnBn8GTH5gYiSggNspNY3
NgFr9ibSo3rpJy9+sTFRe3vNi3M1vSvrMLRFlx14PK+n/GBpTumhLfewugPqodkJ3/ugRmbYzxYC
ptHjnYwHxztM3YBeoyqcOjqMqh+C7YSldH+la/G5YD+9IpQeUCgGR9HuZzNFT5ZWiD4KrzHVNkar
/7mQ3BVuK7TCTyjRYZtSHMdI0alu1MnQOn5NIEqOhnnWGk+PBVMSIzLFlsX4VbCozT4KQuxFM7ls
VzFh3tmdTAxxbN8jd+rrrFayBhAgOd39xM+6s1f8EzvCM6yMn1v1xwXLlHUBonWDzYwLfUKaW/qn
FIPqsK2aHMCUk2OKE9xr/5/BXVQ81NIB+OxgpxIbrjG9TMvQiP1QOWQikI/jej996EV3UWf0BB1P
eg6aOdm3doJ7ORSbIo2HR768sYLMaNRXTA/wR4ugJzyHbirF0Y7FEjM2O05z487DGvC2+c4f7F3h
Gzd8ae8GFJ9su4Udf9nasp8JB2D77dUEzlGj7NUYF7/jrl+dTU2czHBe08zODoDY8U8btG1+sl2R
EXwOCG9tJndo111HAdF8Q+iEW2wZqJiDazXq91WnXp5oK1IYmK3cRsAS+czsJRqM8WQHteH1iat6
3rsKE8G2zUD3d4FPqgd5exTvwv6nVvhMUgPmiyBDfbtfgRYB9fzZO9lAwC1EjEfwmk+W4nmg8dvf
kDdGzsE89zOlfsKLOEIQLD7KbpYefPQAzp0jE764EcZ28mB5RbcSxojgPsea/5Kwkr66gdUUR9xk
zhdkEcGcjGcTMZyD4+wWsDd7E0R9r+C5fMzD5ViSN5fjk+EuFyOFU/54zaBGOMzAF6L3bhIigJtf
D3uXOoc+s9lG1lz9O9q+wmuKX45Pk/cqZuknf2R4ZdjiW1IUNq5bbwlt+Sm6oJ8RrbUEomT5Wj+4
MZWQh5kpmCccXKB+IqNTgVWuHlhCybHwYVVozo/IY3vyJOsQQJH2kQYdduMEKV7jUPClTzYf9X2l
oSZODCY0p7NNzeUZ0Y64NkaPJdGjfpVH+HojghMwZUP/rXXHTc5hsa6XsBoavCL1WkV3WGdNcwcA
HXyGHZTci0UKTLRbwO34gRayLoIt1hZrlFvJ9RDgUAUrG4qs+4qRPZ5rzFvLDTI3sR7cCd/wYYy0
Hu/hU9P7QQXll2hMXzwhAke3yDO4AFHiNGaL6FxqTMQw+uEfF8hfnnHMFXLb1xkTRckXqDB4OkjB
ul4Z65w7qXgrF+o7j+UwyxehDBEHo1ITNoIywycURUV14YMZH+JeqWLH9aPqL9kz8+x6q1i7w+AX
yy16cqLHF1sHH3mJvHDm/ea1zXSfI4ENs/m+uaorQaCiJ0E8FXZfx5X7DrR/gnKBQHhqsgDxBT6C
crgpY3cO98Kqm8Mq2IDw6IqOSAq+jYttt2O3IQ8tDnaj9MZoP5Klil7fJ60f24UcmtPkRvqT9M8W
isKFvzo2M8mQu6lnsTlKQiF2i4yNuo9903z4xVq+R0QGsgPZ6fKyrFKqG2dGTrdjrImcXeagX95m
85qlWxMtqDBzApl4NzK0WiDLNkwRiyD8/hw5yAhryqpz4oPWy0yA0HBQcVZ6Gz6/csTbm808rEo3
T5UlJ+sVeTHtu7Gkq+0mpBMz3aE+zmM4M8GSZE9TUx3Z4Up921td/yBmtx13o5nGApWCzP2dTfzl
R4kyq9iHfWyGA+RKTrltzMI1tw4qD0iSmotwteS4G+KuvXFd1XrkyIRrdejT2eEt9lHxsndY9fDX
xDPqq9YnAxALehwdVuSMecI+4bBPrnbtEv5YGvU+cych97AtUycYhBrYMzD5GZeVJ2tiL8KhTZC0
uvMD86DTbsiEBMiNSuWfHYnA+zRqNRWnlu8CmADpa3uDEnSadisqptsyGjP/fjJlXN5OczFDRpf9
fEA+WnxPlhUKSrskX5rtrM4J9IywJydori94b/m/TT528x3cb6j3fVX38Xm2cAJCHkyYwKHWTLaz
ifskCKv3xJul/AEkZA0M13+4APaQmyOxjQZFhFvBr68eNYtqosg0grzAFTYS5M3J7Pu+jbOJnLIg
9HctOd8cCYapa2+3YEYkFhHMt7rW9I1aw/8tlcZ/HdUS27Gr1HKL7y3/Zgpp66vt3WzjaUb/dz3L
t6w+M6xsPmdPSkvwXcQbIIJCC1dCsjX6h7yy4oslCwIpZd47hGAA+Q1usZ7ybdRnA60cphqei0mx
15ncTR/Lzlbfk8F/TJIDxsJdafdUv+b1CqhhRzaZ8CFoZ0yWg0PMVsShwUWEveEtrzsVndNMDW9r
s67PhGiQv8A0/oNZSnH4hPQbE8LQx0e3R71FWM+6vIiy869ihgVFYMDT9di7uTxSqZU9sDZBQAUG
4/y58nv2pGvqmNoQD0aMgqdtSyaRGe3w1JpSfw/dhEXS0djqyaPt8C5FoA/LUeBGaN/aihDa/bUg
7K9fzmY4N7y7B9zKqbnMpil/QRR7gbiM3jMfmYYhfhQPym884pYCyUPpy/ubMXiPUe12O0LpVJxo
N60PsYwzaqJqgJDzLGVlQ/qtDritj1MB1Uxb3pFVllV3hNRwFKuxZMoNXCDfbVexMl6X2DE9RwJi
cSecNVQ7oWMya/0GH13iESeLPhN3u7lTvGl/PB2b7y5U6Q3BPwJV82TQg/RtZ19z5NlsmO2Dct2t
UW4/kgON9EnHVfuIOgKKu+drPvZEgUHgsyP+Eejfyy0yXoKdSY4lfn1NW7vcWaUb/PJlaXvTkMGd
n7xidkBrWmIQN6lflf6Fq27IDuQRefkBFyVfAf/L8RjJpuJm8t2wv0mRRPfQ8kvKI9g30XvOjKKP
mSDG2m4a68cXabke12YonP0sh1Vd3TT1I4pXsFhvssxfQUKQi0zDrL91TczeLfEt2t3nozD/CLLP
f9hn5rsCaeOjNylsf01lt29lZLuvHHrxXTHU5iPGJznsMiuOsMjXHm6tyXnPGCTf/HWdpiQjB8Gw
pq2SdnNysE8lqiYUcYXwuM7FYvptyZ6Bqz2KUP2bdiCWOfVS/75CZm9xhMrhH/sy7GU1FfbfAo3m
n3Fww0/RjvRF2JKwI5btzH+unAFhlKLDl2uqDKYL+ViBu6kAJpT4hBKr05NSWTTtamAvbyMxL+s9
KJf1vKbF+scRWustBdX+JzA5jzmlRGxKBM/qh4UcAyIMCGyB+kaOdO9lAOEJQ4zDqNTYxZ3VocdM
YpOpaRdbQQVyBhe07XURDRDqMBDIVZ3px1tk9UC5b4rKmSuMpKrU6xHOpTQub/xwmuUNWZzi1YzM
BdZYpRTJjjPQpYjg2SY/bKxNGrtxcBetsU3qZu+LzwCfwyPqnTzflMhRKSBtaJEnCysdjjAi2Pib
zoreaVIN7a3FDLgHzCSLaKhGwkYoeZrzfcONh24ALd4Gd5SWOzxh4Jh+TRTbE3J7gVeONBHcZ+0A
cz1fqYgGkherRYW/aFod2xxyZAXXRIC+Yucq4ICT3ocbJDkM8diZ+ELn4FLg2t33oSTwAXmO5Rwq
e6ZfKQWAdFGHt0H9NgREZ6Fp5mc/6qC/RufW/EZLp813VhCgA3E32e2ZWUrdyMnYBGzMU/uzBJa4
ccBogPIhyG/d0mmHfbTEKKtLXlj3BphwlVvfbWNOXZcb+85ekEzs1rqw6n1bDdE7uwG1bEITt5hA
LHGXFstKhF8ntSEshglw2tfRytidupHSV245K7b+hKNh60nnSvNafvq6BEv1axqm9F/fZt7bk0Rq
D5e6I+AmIeSPjPyxg0VMPLmqYNdQGznBMQCdJHnh+a9T3ir4hsgB25ddgYUcPqj9XoK1nklnLPtp
W2B2HRPSyDqfHnon+KnR+F300ovfq7AoS+yRnYDTB/QhGUgXvHqOkOwTCbvEz3adjeXDZEVDfin6
NsDIh4mf11Fjeu2UktiidGYONbWvBIp6ccX+aa3rVwGkQ/id0vZeZYHxgHQiD32gIUj5Nu3I0Ulo
b++r4xT6IFr40YROUmP5zwVxwd8mIBOZCJd4ui9jnWYb3+05YdOC93fv50gV9pX2Fz9Z3FbdkbYL
f2+Rz0J+7Czeg97tvwwx5ChqHMbQQxSM4kfSZlTdcduqO8xMVHf3qbCHnaVTgVC6wqDIH5BJ8E9S
us/RZOQL8SfwUUTm6dfW6yjoxA40/iOhq1PJSEHjj/aUSLfETkBkkHgWPZgqyJkOOG3Jsus8+Rvz
CpL+64wS1smbgpuJARiPUj6E/2oibEfypsjOSSpWwTAhhYlDoKnENOG41/jpYmjX89oxbrB6zUwG
ZPME30GPxLuXWqcbp0q5PZSrw1vU5xhcUCLF72jK86OjC9J4dD1hRZY+gdw7vg8kIQSWGwQ7cxRe
abYctYXtdmVzL+rW+afQBLSnmMDImozyXnzT7GG5myVrXCyjTWDkQaBWv/OiuTaH2EnXcVNpuM3d
QpOOOKC6W+6CaB6wrcyZPW/r0m//VllWfKYIGV+9IJ4Jeps1L9M3bYaiPpD9NPRJUItMILYZhseC
voj0KHVZFie0DszUiOzMKfKUTYgU8vH3uSmi94hofeaXcZyRvdQjKdP2Ov4tapdpfTU96r3KY+VE
EOm/rJEXAmYSy4UN0adqBQ7GlPm9Zdn+qxVXeIGt0quubZ5g3AMJBgFaiVoH6ImBnK5jAP3O6tk3
K4di2+K0g+3sx34fjI3/OWRtgL3cWd2XYEVQSGNCJnYSnhqlBtkaDtyzx3bKO5T75I1itNgiRw4x
Xbb4AxMBIVrs7CUEZvJGIm+TrOZo3eZgYLuJfKaB0wamfjOGiL7v0IEY8soggUi2FpggnGLDz4q7
nRimsnrJSBpJibmeIR/RTsbjjrxdfAdpUM7QcWm01Ecu5CLbAod41dF1UdPtWmd0v8j+1cWxFTli
7Dw07g1p9mO5HVDwc7p79EHwsFnuh62z4CVlt412bm2vFRIl7G1bN0TLsUW1w5iKg1HdzNSlvNXo
Ib4Gpa0G6i/yXut+GUnJwHsNPJG19gfZ89VTNOqFPx+V121MFIWmR/lSVsu5E8G1RAcQ/rfhbF1Q
vKk8IkxxbMHcicCmVyOM5td6HOaPbkXsbkWyRILcr+NFFzMYs+uJgixc9N2vFTo85zLTQYAvjBnr
GiuAzepAJ5N+sEeHB2RCUveytK6irlDxKaEZwr5MSOOEnopscSwYAUpOa4/AiFwpQwniM/FzmfPH
D3ow84nqr7ucU/yfZ2fOsg8k4dS3Fu4SsOIljiTHKwnvgIG1Gz14VY79YMDA0e1WJ8dWKfPFXbb/
cXYevXIb3br+Kx/O2MQtxiIPzr2DbnbaQd5KVpgQliwx58xffx7qTtRsooltwwPDAlRdxapVq9Z6
gw8E88KN0iYIkuYgp2vFMN+1qdlykyVcTgUc0nYXaqUSk09a1YPVhY7jRlkgSVJQiNEPcmi6r5Mc
9b/UYMw0t6Yri0dXV9psax9DO5eVHqkeZ5BqdGBH6eNoCl1QZHG85kvQQ99+Il8ZH+Ava82x0qnp
+4QEKPa079EDh86bv4D95IlK6zb42OEVCuK79fXIpR1kU5j3qHm4PKnizwp6H+UeycpRHgt6vJ+z
oLYGxGeU4eGPkocJryG6TDIxuWVEjlBHV5WImP9RBk7fl1mCE42tp+Kpwkfkm64GEVXgVNA76Ty4
CUhzl/p3v4F0Cg0N+Bo6Bb3/rjDp6ODqElHuy1I0GijDiAagS4su4FdK4639UlZB1j7TytbI4fPK
9z6o7SAmVwsn4wLXKExh2pRBtvvD6XV9zMjtXLA10SN9BQfdcLZ6fPxDLahYFBQI3UB61j/06pqP
mR6FcwIFDEvATP70xzRBZhSdDvvXqjWPtFYAVlRAt1ILKVLr+AfkycYR0ksOuaUF+l5weT6IGBOe
cwSGedywhVrxM9JmXzX+FikQqpg9h35zxlKFj7iLXjR7MEkjSlMmIJfj0DeDfh5aP3mawNh9Hb14
vNgUDtz/+s//+X//8334b/9H/vL/LUH/k7XpSx5S+fq//7VmMWTQ+yaZNwzhqAuvw56cRhLrePrA
7gC6hCQt5Tzn8f4oa7ZJSOUZgBpBmDj2wgLQj8YKyyBeT4pGcxUVxp9K21RveGcMD/dHmj20roxP
iROgzg2h8/YxWdDrxeyjwM/R1MJStlLCx35qtROXab83FHwhzFT/u7J6BM4x2Hiszfb7/cHnaSwG
n7+hKg2sXi260teDl0Hnx/Dw8Y7IquhSiBC/SqQ6jrXfwBA0ugANnjg53B/0Zm3p+tH5YzgBoE5z
Fl9wGou+CUxQb1PdFn8JHWHsrCiVP5HDD1/rqcjEHNPQbR19H/zLFp+RZtnQ4G8Awawo6mMmncyF
qtq4g4er0mtnZajUVFRTGigTWmJh8mV4WleggY/YpLTeV06UPA96+dNIu/TN6wfiLWngQq+yjGJh
ypaolgmwCbUAdHLr3UBF4E+NqHqkBw478/5YNwZwTMawMYF08Nmzoepe7w8YthiupI6xl6iNoiU9
artYz2lYgBLeYYjRvfZwz+M58+cirmhw5a7Hi4rGR+iM8SrQ+Cc0H5WD0U7p21fPCl9PzaFJISht
GItPlZb+xG1uk3BiR7b38sg5QhhFGbcRiJ/ovbXhi3i74ZHWlnB7HU3SEVoecVWBB5sKMHiJaOu9
Zlo0c0vkiYzenv569dRgV2om+12yhsbig3VzaSANsZuYssT6GBUtDQdZGD8bBApP4FWD18ZJaeB8
DpaP8gAHTJun/ttVoOAHwAUJik5BjPc8+TkZORCqPbf3lh/jyiqyLbCwQ6LJgB2z+GpoHDQzcQHB
GXRAzxi6cAKozuzhrrUbBpPrQ6FEO//rsPOvZ6V5MFPgEM1n2Sh3ihaKiweAsFIiYyNArRwwnZhB
LARqS/RffK9CA2Q4BEylAscAQ5cHdu8P0SkwexTXpjJ6fZRiPEcYlmU6LOUi9uL10Sedw1bMcEE+
Db3uuwaeYaemjn7e34mra6g5OlIjtpBc2NdrCMkf7xwJMTyuaMtPre8dqhyD+mjwq38zKR06pWAJ
LVNfDOWT0htqOBCleg2dPJQCLqYH7QLhB7nhGnl7W+PvjKwnfTUAinjaXs8KKDmgGw9JYbRwMsDM
Pao5R598nIY8dqE/+6oCrtdoCl2QCVzyw+joPHj/xdLawnYM1bZ1e2nQnvN4z6oBnQfNU0o8kGCb
U6yszsLuo42A/Ovvus4Q4C8LTCwsQfdXUxfpifDTJqchpu+zKQs+KxUdnF0zYG1UgDL7UwRJ/BJW
lfFIc6x+wgxP/MmVOx1otdsXoDjyxxgX3Q9g2ZnN+x5sFt39+ByFKsVdBfrLxoU1n8x7P3fxfRQF
mGps2fo+pl/hZwEdWG/A+gCjiwNy7WKfjk2I1jBCIfe/ya+8897I2vXOQBkFikvPyDXijQAeUJZL
7T8tCmf7UrW6R2eGBFAk+OlVevUkwjQ4l6238SvWDh3Bn+9lzYHLnv/8t3AMeciIdNA9MP3QlvRC
NMZr4P4XRMLLjaHmQ3UzXwQUOOHAgC1rcegouUQt1D1j7zVfTTCaJ5oyGW1ddGQLRITur+7aYPps
LArSA/qDtsh5nCJujFn/lrZj5qv7XDWKJ0VG1cnsh4RavAHrbGN+6tpa2lQKyEg0S2pLN2MHjjVZ
BB6cCLjUaPviRQAC2ysuknT9MuL2BRhFs47IBfYvBTcFHS48AQ6URqKPiuZYjyOo79KFPyOOJcXy
0/01ma+GxQeAVKwin2JT6+MKuf7W2bz8ORJaoOIgVtoleHuD1tvh/igrq8C15JDQckFpQiy2tTcN
dF+RPdjXo0BS10AgRZraDu79eLw/0kpoJXyrXOwaK65bi72b9HoH2o7cj+5QdZmCzLsUdHf2lFHm
FoSVnbpaDdCCdJQnnEOq1wdVEmpinUXNm6i62GLpAPMz7ANz7yi58raxBNwKMRb5E5Tr5PP9qa5s
ZxOLY4OXAhtLXT6gQUjCAS4ZC6Dw7AKg41NLnQ409VRCLMP6bGNtV76ixc3IJ8Sg26Sbd71XMNFB
zNOkpA9orX4o+xjtv6KxnyrNdjaGmv+qxbZkKEfVSGt4OS8tnHHpqTEG8riME0kLKKnDFonSMEAE
HFO1Q28I7RlnLGUjQqzO0NZsywRzY5rqfFp+i3yAOKsIdSYU0SBdHKlzgiIp0ESH1ZGfX/316Eyg
R84ZtiVyo9dDWQpa8tBLSXInT7w3yiKibwDu+AyrMnbA4XWlthGMVmfnWLwqufNVaS9mZ+qNSgxk
wwjfb8qDgqjYM8omZuSGUMtf/1xhFfmElm1pOhnw9fwaHk6owbGUKKtYII3IcyR+3YeqAN55fynX
5kXksh3NwA5W6ot5xcho5+CPzT2EMxODIdSHlQSP2hbw4cYGWbug5xPA44GSDlzPxbTg6gurbZkW
Jk/S3xd23pnABGR+RlhfQcM4QHI46Z2s55029j+qquwuePlUD1Orkpy/fuYWdxnNc4KqaS7CTZ3g
CiV7dDIx3ZXnFgbUcXDqj20PKfZfjOQ46GGB7+G2mIPRbyeD1xsGpfwCskUNQwHoYUgdaeBeccTb
WOO1sy/n9xmuavR97cVlUQ8VEK0aOEUB3PeCHiNdNtyr3IoezgPC0coFaqL9L44j7wv4t0RuahT6
9fx8ic7jiHA2iOLEh2kLDCMNLPXLaKTnYnK8jRfv6hxpH0mDFAs9y8WHy+E42NqIbpMX5u1bGRrR
Hg+e6YyiRvwESxDLCbQKX/9MJHbrM7RKJa2zFnOckKADX4d0ewJWVT3MpFFwgo3U3jiM/c0Mg/DL
/V2zNk1b2uxNdqhFtLteVZTQDG9Ax2NvjWb9cZgQGq9y4KwRjqR/9YGdPLW9Mv5zf9C1cEBdGUVR
h+ecYS7CgagyWRo9SglQYQY3H5VxbyUKBAG6xadXD0Xdk5oMVcG5CLRYUVy2Z6YZvQPov6obUK18
oqwcH5PS6zZuxJVZUSaH5iQkb0ZynOulbKEvQcqqUYp1hDjGICvphSQW8tf2z/uTmv+mxd0LzY9N
Sf5ENUYsPtogPK+OC7Xe68BK3lSYVg9wPTM8Ou+PM+/xm3F0HsFQ5QRTWoRSW5ZZHCFtC96lcs6c
lfxkDbWF77iO4NRkyY96B2ah4DrEBEHG3+4PP0es5fBSWABLaJRZFIWuF9Sustb0pc6JF2b/Xnpi
egeqG8lSu8uO5ZgpGxXXlbMg8TqlQk6NS7eXEbQFmyiDmJaiPfkwj9Jc/shF7e9D2vsImMz2lEAg
3716ksRs5F90XReCh8T1JJE+RrQfrPa+cxCny1GJ+NOiO31EDxJNE16UG9/016otVpVLkf1p6yZn
UC6Ct5P0I23SGmG1No6/mUEqv88h/puQUDrhTlXos6vBEEBhmiB9gObyP6RUIC33/sRvV9uUlkNG
oZNl4Sy+OC6QOZBvCimUCkvR3mKamPykJYEDKgSER6QSTLkbIdgYu/vD3m4qU3JMmT+0EEQb5lP8
2zVpoS8c2pgq4V+I41iczVIm2Exe4LP8YBOGG7NcHU615x6TozpcmtfDIVmoQl0C5DRrAH4Ax2Nc
qgRe/KAMkLKDHJm5V89vXlF8viDBq8zxekDbmlWJ876G/qPQloz0tHk/tYZ1iUyvx0AzbzZmuPId
MXRjTMk9Qtq6uCj1sgtTXJagfjppfQ71AvV6rB1cxfPicxAo3mVSFO3P+7OcI8/1JqamTzznicMr
jufV9Swp0Oa0kTiqeHqAbqoGTAZjMh6pFsU/VlCW/0RNjX8AJKON83Mb5eeRLTID3uMW8KvrkQ2U
hcaqNLkw0S890HqWl0q3tSd0fvKNluHK3qGCq+pU5SjlEgSvh1I8LSoCwwDiUKDZWA3jdIBbDdh5
Kt7nHk7e99d0dWZ8QepKoOsMc3GrxKkMlCkEegLFOTvmZJDA/D3liHROsrGIa59PpcDjWA5tJyEX
mzTSBjge6awfM0EA7CrFPxjo7qDwrf9F41c7IWg02yQMykZWNweV631DfsWQtkMayYouNmvcjzgT
pVUDBYT6koJL0TGk8LFxJG4/HO8PysfsS0LNzRnsVDRJIH43+7qOkNSBFOAiQlMcUepEcQhnmI3l
VOedsJyWnB9ndJ40suPFcahEgUhyozc0nUrjTZTwggyiDFMzQy9DXFu86iSKGrKAJdJzWaZIlYZO
c2g6X0fWoy+fBaJqH+9vp9tvbKHfp1HKo/PMDbLYTiCvfSh4fOM6TVCH6Aiyn/24GU7oBFmfmgYm
5jkaYBe64LgBWd4ffeUTOLwzyfr4B97GIsw70hrg5ZY09uvpq4/8MY0XTKZHKE2EwOP9wW7zJKKQ
SpuWc2Pq2rL9PJviIoiIO4UA2n3GkAuRHTn1Zy/FMpfCmrzkfoqYZNs00cEEivD6erDkEDE+v8JC
kH1xnhJKpAKBp3Zvx9E/PIjqZxzaPYRkY+Pt/aneHiBGIiGDQsrdzXyvY1JbYs0Xm+BttCGDcVwG
zSmk3bmxoVdGIQPjgTmnBvQkFl+vVBxktIXHgk4OtF/Mfx4UDanU+3O5DXhyLkHOs4Hewna5nkuO
Zi1K0gPyrLOc1xjo3cVSo896P02nfzGSRYan87KjarbIZDtEy2Cv9Bi7AkbGz9SXDyniw+h96Mnl
/lAre5HaOY8QFZVqOuvLDxTY2NJYs3YMvo81LInWPBqD1j+rGvX6XarX8Yd0hLdXy678VPfW6yvJ
qM8BGdIAKFh0OhfnHoFe6jspMCrMC7Mn2uHTIe/RpYzFYBzuz3XtA/4CLTi/Pt+yIYgGTNfKVuuR
4ymhScWQyeC+Ry+oHW51JuZlu46wuOMyoxnIIhCUXuxI28OkSh1hW5b6pL9H7674VCiW9klTwPfu
usZ23DTP8ldfV4wKco0HpUrtbPkxkesZhsQ3uv0AlPIRY6XCVXvH/BfnAIM76oAznoBG7vU56EeM
oYWBRDuMQ3RBJx2tVn2q9nj5vb5IxVR4TxI/aKxSEbweStVgLAOyBvYksSyRiLQecMIzd76OHMvr
N8dcS5lBBHTAzcWZ06oaU6BO7/alV4+nyUEZO6BRfEy64dv9kdaiFY04rpkZXkVz+npSVqOnzpTg
tlFWRXtpKl7ImQ3S//4oa5udC1U34daiimkuolWhe5T+IriXpY1tCKr8SEFXZnmemrzbuDxvhmIS
ZNW8hDH5AmGyyJImdJZqq8XbVZidPGGPMp7LvqXGAAvpcH9WN+dqHoqVsyiSkukai5tLwcgbXhFy
R3GW+mfgzz4SRE3wgidb/cXpDCipEY4d+cYMV4a1yHKxF6KLwDWzjJK0stkHBV6YXAFk1c1nbBPV
U5LG2g8kV+0cESizfO0548Hw+6CLzW8ihZP6wTChZZdDTtMw2EGVozmOYd+d7y/ryhekk+cwQx0I
jbiBIoU8gTQ0E/YFwpsPIJZR5pT4uQEANzbO2U2eN88K6CTtWtYSwMT17vcAl4T6EM/GnMmANRvS
roaOAA/wBeVUdJr1lTwsfj/IeuPY3dx0i4EXWwdNF2D1RjDtm0btj7wDUS8KTaia6hQVD6itBy5K
XjDwMR9+orGcbhzI1T3EZcDBp4NCZfp64ojsTU3lYHUiAkyodqFA1tL1gyR78pAIiKBolCiDjEhc
bFzx6wPrJrpTdNHIOK8HrqSKBCtOW3T54u4vVD/KvzVsiE5QYaRbCjmdYkwgX39Q5x451UCuP4Bg
i9XuC8VRMy+fZwuIf0/Jqk6f2ibL+u9TlykvXVBHChXcvPp+fyvfRFdgRbyCqd5SQNGB113P1son
oxxRwNkjv6BMsElaUPE4FssPrx+HpFMn3XQAky57b1wXWmlX8KctylCzo85YeY9BAG9l4/OtTYjQ
SuWCI4cB42JCYTNJI/FiMWsiY96a478w1d1Wf3YlAsjfR1kcyyBGox3hD7FHDqQ5SctDxT1wZhUi
+eqSCF+IZJ0eCeRMGjSL6wIdqTLtAg3QjZVrXwJlVN9qraTbBZ7Ivf+RVra+JKnFtd6ae89LHB1G
ObaTJZ7Yo/iG2h6alaiC9+Ol6oR99nHW3XWIs298sJUIR75iWbQPVMQ3rUUmIWQgFUy2VCTm0uo7
lZe/UUSc3vTEhEco+JlrTrO3nCMRlb8/3bWPaM0VLqoJ1PuXWwWzO79JY3ZJm1rjCVo6RowRLD8N
rZ2Ny2ltV5K1A3ujMmLdgGUdej2VbyIRQgE8P+UiL11JUWEjZs5R4iqNZqtQLATCJ2Ev2svOoTSQ
/CwnXNyAV4+oR8ryMvvdHsvZ7rIvR22joba2gHNFZAZ3Sl7HixjtDFjGYfOl7SszSw950I5HnL/G
E7zGrTro6lCSACJI102ek9dxSpQwoWg2afsSUuKBaIkwIQZl6E7KLYjs6ipy+1FXpDRIq+J6qDgE
rZ/KRNvXeGJeIDEYlwL3lIcB5uKfvan7p/vbcO3U8cmIjBqZGu2t6/FwToiaxmJqul79iKErnsMG
1lyMQ67bYBiBefWUb4y5NkeePL/K5tRUlpCBAsC7nw2E/dFpxH5Syzhyx7JPMzj0+DAiQp093Z/l
bWeEzelwtYGeIbjAl72epplbGAKMDoE5ctpwl4S/JK8HRz3GyCcjXIdqGHHOPoaBiRodfEP16OUC
mtn9H7IWb5g3T3hgXzRpFvE0lio+UUEI/i2ytRcFQxYBRsPqT5TT+u9Z3phQl5Cl7+pK34LD3Y7N
+SfAYuRHOZ9a0vUaFIpvDd3oYdeVR6XbGsYQo5O305wj3KTaLY2gPzRprRzuT/k2+jCsqbKXjRmT
tXzoQtinrjVf7HirGwc5Rt5zjPbd+f4ot0d0HgC0Ny9pbgqxnFxsTyNGcgNYWs8k8PiYaSH3chyK
8tOrR5IGUWB+U5OjLZMJfNEp0g1Sg52oawcnnoJTbzvlSZ16a2NSt4eTRvoM3LUtwBg3IDPfCk0l
q0Og+Q6y6nqWox4uFGSpMts7AohVkBqot4BKt6eTvjOgUN67PEZpg1xvk1ZC5m5NQHxwN8OzUeJt
W2Ezdx4amLd1CI74tes5l5N4zvNOpNe0XM+si+Ma/ylksoKphes7VESGnIfHUwq+ZmMz3p6B68Hm
bfRbi7BovaDvZwSRrBqEqO0arQi/1V0xmT1WvfD2ZU6IT3H13qj3rIQgDdgXYgpgz+dEZxFpc2E2
pk/vk457JJ+xMez2SmB8zhQTt6IC2VOESbGPHZAwLSscj81U6zbC4O2ntbgwIVTN7BICwLzffpt9
Hjp20Ah1dMdKcR6UfvRPYyK9c5yWEwpD41ZKd3soGY8+NDQWBqQCcz1egoQjEkDOiJOO5jxTcR4w
Qwt01zfarWLD7YeVgiCjqZrFsxgixvVQqMkME1oZvWsWVYeqYVc3H0MHzXa1beIWyvBgfsV4pXr0
cWPf2FS3y8rYfFSQzQaVlSXFKhlV9FSHvHdtrMKfexg054yCLLpXWn0KhNpuZMq3yzrnjTSCSX9s
MIz69VxxzBkUK5Q9hoglwduJhh1yGhidiurz/bP5q+V5ndTJGeDK1Ulrbe55XQ+VBJVDxd4fXaxj
kWnsU/BEu8rAKhWon97+1aGZ9WKhtPMnqNwRrf+I5shuFojGowCD3V2fpNZG7/T2QpEaAViQNM9X
2RIFiHhUK4ARo6LiCUwHkfMJ9nqfjT/vz32+ihdTh8dlzokKJYCbOAhPHNct1UBdwa9REILqLvaA
fsrwpOI7CjZNB+AAU8p2kets9F06opt3/yesfGiKLvPoFOsQg5g3/W/n1XA8tGNjm01tiviJFKE5
i8oUDwDm9Y2H0OpQ9NOg4BDzQf5eD1VHOllIrfauNikNXmhZoBr7oK5RfJZ63248flaCIcViHlw6
SLj5vbeYWdDxJQSSJSgh9Uq2bzUVvjSaOg86lNV916jw1vUxPMEStt/UU+W/+JO6xfdc+8LQWOkQ
2cC4YQQt54yGoKbmA/5Cqvo0ajo+MSGVuyyd0CvEDRalS01xkwR+P1lM++H+110dnnNF8DDZz8sH
r5HUXhATOFxVjU00KFUaynEHLdqOzAG9RPDxgKxbVB4KbGIV+Wq8tc03oLE8k4Lm1+HiGzQW0I52
qAbX79LiW4Fj4Un3WnPXt2W7cWRXIiQXD3sZTihVkSWpxVdbu9GmfkAmJUZKAwflcz8A8kbqJkT1
RmtO95d2bTcDPKJzSydTJXm6/rIRppixIdleZecMHywGcGE4No9REW4hOdai0VwcmdMlsF7Lndy0
AuPIEKxjrBdafgkyG7kljNAwHrg/pznULuIRNQrubTivMGyXlFeZjF3h59xweanbj5ijmgcvR4Yo
b5vpfWMieo3clnO4P+jKQnJxz/WYGVmh/UIn/BaB0DmVvR8jqGf5RY+JGF5BbqHPJkFVjfjXRlj4
hYhbzpEeO3AjWCQz/+D6u40Aj9NMjFg2gz7uVfTOMwfDvykT8jiVnTodei9scnSX0/Ebogwm2vLI
rSL4W85yND0V0n7XiAg50BhXizfgs5vxRE9U9Y99i5T8hNbG11ZIDGaRbuMbYRtjTW8V1Ve8nVn5
nX1AqX1oHiItzJ+ZuJ+gzKy9mjPKXtHJd0iPHJgO2qLslAV5lUizRZQPVcz3Iu8f/B65RTy05ENi
YKXw6q8IHY7XJiBZk4LJ/JV/+4oI+3V1kiQGT9zW+Ww30n/KESj4omvdtJHmrmwYGPQ2jFHABNBH
FkPVfYnOUtAabqmn9ntkYtLHRpjZ2RoQOrw/q5UDMTeyqMpYJCc32WxbB/DJWoaiET48klzbrtpM
wUOU0KCDd6k9aZgfbcxvJZKRXNLnZCVpoRmLL6dPWiU9JMncNLOyt6EML9hYkIRVPcj4ptnCGK7N
8ffhFgciS+YnNXUNd8Lvyjk3to/gmpgwS9w5NVdVR4cUJxqjEIf7i7v2HZHIRDOA1ycl0kWOGSKd
itwgRd5+HMSXmGrN51L45cckTqeX+0PN98zi0NNh4YVgAKsC1bOYY62ieuLTonPLcRIHioiYebf6
T0x2MPEaFG2fYwDzs6xpUNwfeGVxGVgC3eRjqpByro+FGaGj1Xm16saNRIen15QPoKZ+5q3o3gwN
uEprVLONdV3ZPw6FHyq+9N2JcYvJ9naBdLJkzM6rbC4KBEqeU0CA0a7WcGnKRlse789y5UtCExcz
YIRuCwXa61nWyII57YSAaY8W0hdVNPWb0Yiw8KWVt/G+XFvQmcTN1ySIU+a6HkpJoIelSD4gO9oI
1EGbqrebt7LJJH2QRtP2WmXbL30BW+j1c4TaqOtoMJFJmfOq/xbgwpLSj04S6Vaeh4VQg0rqhzJR
KuTVnLTaSGbWFpTNSkFxzpaJBNeDVVJr4pDmuptlnv1Jz8ccY4kQ0wjLDseNHHHtbJjzdQhCH7DI
EnETY9/XYAGjutLxqhofOLV77BLbRK2LhyjlmDkS0PTSDqgCtBug+ZUE1QHwQ65BdZjRFwkisXWK
ysrA2sAslO4yysQ/Sw+t+X05+uDEmkQz3qWebn1IO7P9mdXUp+5/17XpU6mcUfR0Jvkh10uNL6g0
+7rUXStOkWlPajMaTkaemH8ncSUuJqbjhwDkn1uPPNI2Bl+bPvUa0E4zo/QGv6BrQzvkVq8jFhZk
yWGUul8idqmV72MHKK2Re/EjhgGWy3O1O0CF38J7rW00nrcoMMyqQlym17OP6bpXCqpDIDr1DCHc
RuzCwjHOCvIc/yJIwBCe0fPkBzcJeqDGUSDRK3fTPkDPMbDbU4rH6yUtcDq5/03XIiBDAHriAU9m
uTg+mp+pyJxFuotfve7ve8onP7IeSPIOb5f+scOu+fVDIrXA+aHGCC4ZbZrrhfTNvEArrJqIS333
0sKZPODbiXkN/3f4u/DQLbs/x9tAaKNrhbrErJM0S/xcD4jAeGUhFDi5iapFn8FroHLlKeouFtg5
pfgl7pBhHjai76+74/oihWys08WZxR4ojSxOy6AJPKDjbkQB1Be5O3SD+tgbpvd3D6v8feKNwVPj
1yhij0VmnZs06p9jHI9PY+eIf+4vwO3WJQskbaCnD93tpq/aoXKKSIRC5Q8zgA8CGvG3DLzgc5GV
2af7Q90eU7LAGczElcqraJk+aDq94aiKJrdFbfswpJpzCPCrPRRpbX5wvDY9iD6sdtyu8lyng3e4
P/ztdp6TUCIEHVZypSXs3IcpbVEOQxUDEcUM1YYYibwIVAPJmVaVT13nVBsfemV3qfqMnKAMBgrd
Xtx2NizpDsPC0VVnWkaXWNVBbxXngE3L9A0PpPIUa/Lt/WneRmIUnKnS29yyZJrL0jEmZerQlkgU
VnUYfkxS7aX27PwdkVA5q32A5iiPf9cmGd4IF2s7ieAHVhgUNm/QxWT9FNNOJ4gF1qvoHzWD5j8q
Cdj+uIn9jYv9Fmtv22QuQCvw+2EnLQurddNWSW9icKEDCgVQ20cozMcYCdqVl79h8/S7BItZN9L6
4SJVf3wXknd9QG4VL9QmiZ+1Uvrn+wu/9rFpWlKtB4ZFBrA41LiLRZgZEErCCbIBpqA2YHSMm/y9
h70F5koIDV8yx0T37f7Aa1+cVIpqDXw5ENTadQyLcsy8oqGf3Loo+icMg7S/cGtNLnatp/+MQyWO
OYIHRzU2+o39vXakCF8gxDXex5S4r0dWc/SxvBLdZOr9zZuhVnPmqiqf0MVqHqrA9zYiyNoW4xBz
pkywuHS+rsdLAer2MsSeEvpoexxQpd6T+mEUMdj5xsUwf61FiCZWsZp03IlXy4punmLEOztkIpE7
NG9pUBgIzjf9x1d/Ouo185uKuhT58OLMlIgAjnYdjbh3pkO5x69QXsoMwRxViYsjkptUkeqwwV0U
loeysW9WNiyZGuxfcmSeVkscMOXcsqupVrmTPxW4Z5XlxSx67U2LNdkj5fJ2N6hD/vooTDrB3T6D
ldg7i09o0vI3wzCbFVRrPF0NA8sNfKGPojM/2nGone4v8C+8wPI7gtYlf0H2wOTWvd4yOmq2Woy5
o0ujNN4j/hwfsKocj1NvWm8Lvc2/qig/uyOeKYdB4Ip4qCphnfDQjD+EbYFuPYqSxt4peRRt/LSV
3Uy7nWhLFR839mVBklSOPmbdjK6VS+0ldpTpIru2fA/0Lfvm4wp3ECNyqnFfBZ8LXo3fIyx/BKKR
Rn7E8TI8TPgHPDXEorOIo35jd6xU/ime0LeaX8EG1f9FPIMQXkxS7wa3N/MaaZ2i7xM3RGbnSy10
RR6lgk/qg4VKxvce7L+/z/1MPKHNjBLBxkqtxBlOoCpo3NGUBUR0/RHTiOJwkFP/NztcKnHXi/1j
i8Lz49xpnw6ouegPI3ZrZwuPZATPnex7O45FeMjRKnNLqWTP4GKNUyiL9Cmuekz42lgxN7b2Sn5D
FCSRQpNybhbMf/7727YrJXwvMbiRlw+U6CcjfNTGPH3krnS+Iu2OvG6O2jtLmY3FTjSj99f9hVo5
0TN5gGYBaHudiHz9C0zE+nCMFByu0MTaz8cu+wFfg+6jldg0b7oG4e0Dbn326+8BGFcMOdMWAa4s
7oGoKbWOjj1efUpbYDdaYRP9I6h0BQq1BvwBo3eZapdXT5b+uGpAtwLFpi8fvaanYo4V9sLFcagq
vvrKGJwjup7lycYrINz5NW5RDzjdjK+uLFJNJGxTOSGIcdyuVxkQooEtUkZlqIqLEh8cB6cWPS4T
WMyeMp1xrNfzrWAxx8VFHANlNiu50qMn7Vlc8tA/NSjTMfr1uYXqner1MRaDbfHodOM3HQzSMRLt
y+DE3WlAZ2VPA7h9f3/Bb+MV5QkIdtzzoE6Qw7uet6FHUx9QqXVBmmmfKBaZsOlMBJzqDC3v+2Ot
RB9wLYI0dkZh0NxdHPnA4b0jJg7LpPV1/pgSoDJXTwL5xWirunpOp3G0j45RjQa+8JAc97WHBjee
NWm+Ree+zQUAg8hfhC7yW3QxryfehzrSJpAxsGYnrOzqUg1OE5Y5G6f3NspdDzP/+W/xo+kLuCW2
3rrA22wfZ1K7fawLnA3w9Kj/dqLOON5f5LUBObBUjsAN0BBb7KkmslpzSOMOLzook3aOYxBWppCo
cEDcecBtNjLktXUEMT9/TgoKqNldTxCTTRVAQt25elf5z/lUZx80c9i68m/DMKUK1DJ0pJvIEtXF
MoKZc/osbTusBMr6CBkztnYOFjQvdKqql8l0vJcyVvTnvPBT1+qE8XJ/VVeOCWOT3ZCgmjPe5HqW
lDYCo48YP0jrzMV7C6fxpq6fx2ksD/eHus38qXrpQD4IRGROS/YDYtatNkGicbF1irFIKSLlU5Rq
8sFXVay9acfjBJJp3g9eBvFW1e1WtG+uuVEaQn+IftVNO6BUsBrwtYaJhphb7HEE8R5lX8ePmWis
EuEjFGt/WSp+DvBK3ntG0f7VlO33NGj0D3U4JYe4CAYEBjv5RI+oeXd/cdb2AWRcILMzvxS2+fV3
yIPBwFIo7WhltwUVbUSG3ilWHpxGpdB1fKNtid5d1yNhFOniPaLu5kbyubbfyQNQSSWI8Uxa/ALP
zgyvcvgFvYkD6y7wUgC7kV1vVH/XjjEcT6D/8E3h0y/CU4y1XqfhMucqiug+lrmIcZrEhHU8OdNU
Hjvaxpf7S7s6MQpn1i+Oxm3XPqwNnAQyDjIX8ycxaN4b3eKRcn+UtYOEQAgaTAQNGD6LcAGdO8vz
gHiYJY04NIon3TDtMAfLldfjdyhagIqnYoLWHM/3673ihQHRNpAIZnR2dMr73nGtQAQHz3eKjVxp
bVYIB1EjoRTFoItN0eZqnoS607ogSlF6bdvmoAUaxuZBsFWRWdsYkrg+iyxqFKCWC9g0lV2YxPcR
g7NHTTSRi/F3htlzZM0uF/2rgf5kBWC9ZpwK4PvlPUljIyta/IhcDxIRWt9pdaqG0ndVbNyO9/fG
SuTTBEk2GAseKCSB1x8MAJQeUU/r3EbaSM56k7P3MyUCPNLVZ813eCQoBnDNPvY2DvXKixJlIkIe
WKS5/rQUrA408E20gVrXUIL6YxaPMnQx5ZQ7NQSYdy4LR/2CzDQO2AIPtXEf9JRTeYUa2WywjikV
u7nFrYwb7OwXkBHd+0uzssFm/CoVTqq6s27J9dLko13UNNN618Dp4DSVyZcCeyD0wq2NALsSBa4G
WsSd2uMJ3wegKSdwA4OLigiWJXpj1hvVvttXDU9QuI2kDeCg6EhcT6jFgLtvFbaxNk3i5HRdxctX
VQ6VgZKgLTLxRkFPcGPQtdsNLqVFZ4D3FJS7xQ7TaAu0eo1RaRtZQb6flBEjYB3N0L3dZ9o3pUgF
Ohai0d2Il2aP1YtuvM30onhXlCOK1ESONiaL8vzHiGfniRMzfLr/pdcWBhT93HUjohhLAZ4YO0LL
KFBOiVTF+pBgynrQw1Y5+LFDaSUapIuZtrURldcGnXGAdFWp39wocqKqj/+q9DrXZjOfoyD/mgBz
OjTYk14wD8Pv1YP+eX+ic0y8fvzQmeAWMAkvKiF6sdO8qJ5g2yhkGo6ffbHy7nOMQOYpLJrsSWk6
7xKqEqmsscofYy/+cX/wlW4N2THHEfzj7IOyJNcWdu81qjXfr1AKajetq/xNOErf2Y35aJ7CvEn2
qSf64xCqRX+uEuBCfZ0BdqWJvsVwWonp8xuMfg2Q1xmTeX0Y8LlM/C5R+eZpnVwIscOb3tf+bmQ1
PlhDWZ/uT34tzqLNgfXLnOEBgVoMF+OcqJR4T0yT2fzE6Qf+cpMW5sHsS3zZcTANH30k4t5MZuFs
XCdrU7Wp+9DSpmFElnI99qSLKMdSu3HVcnROTiBwijbROdk5TpUeqrLf6JzMc1nuMrSAuUzmqwXm
z/V4cVoEqtMyHqnpcEhSPI8Vq8qPsSnbjTfC2rJCpqXsCwye/1jkG1E2jXGKmaobSq0PD7Vt4kNH
MRT7rro+81BpfqD6jIcpMG3tfzn7rua4lTTLv3LjvqMH3kTsTMTClGWxaERS1AtCFCkkEshMpIP7
9XtK3bO7ohjS9j4pKLIKQCLNZ455+v0r/WABX3iMF1AvQIq/+rT4jehYg2tb7sQb65iLAxnsg08p
/lcWIafmMMcyrX5/2Q/WMMA7aHpi87hUEN69TRLJHktbgQHbtDHfda47wbLMQQ2hrZ35bk6CSW5H
3wnuF2DZoaugwz9lLB+MOtAgKALHl6YcZLx/fsExzPzS1al16aSm22RLf58MI+ytV99u3CEb9hDf
J6XG4f2HVfTBzAIu4gJxxS4PjaB3Re+6TVQ2md6UDm3TL/CmDbf94g9oUvE/SRn6Hz4kaLIIAaAo
DNrTzw/J3TWtVxe+O9OcRC8KBsYHdKb8rRr7cb8aS0rSxKRIvJY/WlgixiBDAKaxuiE8kLq0Hpsc
9IRpP85zUPIGcERsrBzqzkCe689yCAg8k3h8nuq1DSC4vo5fGNjcE8ZznQ62b2WBbSJKcxSl4LpH
Y7kjS/snb40PnxK6iZfiH1is73GZaUpgaasnAz8qR3xy5unQQ5VtAcXUVzl664sD38p5PaHmKv+Q
/HywLQG9hNQHWxOgy+8nsg93Q6ISbUoDu6pn7Jz3MhCNBvgV6ISI+A+/XzcfRFmogF24HZf9/hfJ
EStpShBHmjLWA7Jo8BWtnzP+J/2Uj6YoAER4LvDYoJb2boomUtcjJ44pXWlhsME71sJAbtDLYUjh
7vn7Z/poLwCk9nKKQeETXeqf5yhcX2nUjysyOydcHlQaKn67mhqUcjvp4DShHrXA8siM8LZEdl1N
HSz6fn8LHxBmgLuAkAI6lxAYR1Hz53tw4LUwjoEHfqUXyRnC/lCOhV7EoOureOXAu6gmUI9QCQnZ
KSGLf7EEHxsohhjvWzcs3ZvXsunb72/qg60ZMS7aQQjcgXV8v0ERnfWyD+BiDKjldMUo7KtHE5kN
a/hStUr7JIeazp+Eyz64KvjEF/RShtgK/aifR4L4XQbvSUeW46DjpwwcM3gOyjq8dwc/XHI0TbJj
R6z49x8WfWNAVlHACnDmvjtuVapG4Fahiz3S1NVFB7bQVSfQwCkyOKFU0JYGVAMn1R+W70dPe5ED
BOwZ5UEcST8/beC2HonrFX7lPMqeIunPSCTCmoIWoJph4xpuN/HczH+47I+y47voAqgTxFCXXits
Gt9lMS73VJf6DlD5HdbWKfA0POnHIOtfFtTQ72imgi7vQfPe2SXkce516CiU9USlD6Q7gdFsCmnc
0oPqN1QZQVuAhpmBNVm+Cqd5+/08/GAz+JE7XprfeDXvIyEv6sg0ZBOErhT34UAc9lm73MQBlDkY
bBut+tOG8NEFsY2jzYjEGlvru5MZCLYBRXUoa7nJAKw/wuj+qPqhPTADQYTi90/3wQzA4kKd4jIF
MOXfzQA7pzolOO7LuqbRk1bxgxhWdkrhKFzOchw2rWz+FAF8cGhA5w6R3o/qNyb8z7NuQaMy7IZE
lotwYA9De53AT9ztoT8by+lJZtP/RxkclGTQyC+JwqUU8PMV4Y4crsYwhUIWmTrwJ+hqdiSd0cTt
2gx6aavnkFPShBM7TKsMHZpz5ftffz/WH7xYsLwhkI0+9yWmfjfWLboPNVNSlh4DwHhJVJA7TYJ9
jMDQbvP7a300xpDjQRMc+icI8d5NoqxHQQDLWZaEqvGu8frloXNHluPS6ZavA/lDJe+DeQTqJHwi
oLiEMOC9Cm0SotQBDAoywt6Tt5D7g1Po7FIyQ97S0LMcakR46Tj+iXzzQURwUawB0RCBNHTI3p2e
Qe/RyNdojbVA31QEmhCllyI5/v1ofvDmIC2J8jV6CwHkTN9tz62btUnWDbrsOytAMQ+XA4Xre0Gy
Tv77A4nOF5oIiKku13z3QKtYDBsDa8qMR1LmTQdgVyea9A4j8AZOUbIBw6Gp/u3ny2DtCJoW+otQ
PXv3fABMu8JPocRcc7XejAtcbiEV6gAL6NE/7P0fTExIhFyUsv55tL+7VNp1kPOXA0I4a8j3iTFV
edR1r0ABSu648P9EBv7oeug2IL27RBGonP+89G3PlYLktSnlHCamwsFK1x3GODsipPLvZ22jP+1v
vxLC0HwA+QzEY7Cl0CJ994wgRrb9uIwo0vk95A6mBCIPmwl1cEbzdvQELaV2gwevTdZu740o6m6a
RZptM7oINEPp1gHEukTkv6hoTtS2cSP6ltaRWjYMGpaIByZF2e2K9XgRjAjqm0bz5pWYwcAOzskE
8Jtr+tSLlLEiq7nfbNMejcA/hI2/rHmsBJzgQBIBZ47q87tdFanbbKNW4TGBe7mlOKLKOVBu3g/h
uqPR+A3j8PD7ifrrJUHIR1niou4GLsp7RRSyAgHZcRGVkup0PAKUhPQt7OFdn6NGoNaN0yHMOVhA
ef4UGf6y06B7it4LUlecIGikvdu9NYXL3bI0UakpNCaq5uJ039aYAP/uWrxcBxsp8gE02uGB8fOE
1WkNDwUJGxoom0xLvkBKvJicPrha5pS9/H44f1kcuBYYL0AkXsi82XtxFeh08MRCn72kQV1v02BI
PisV3FiH1JVgFsfgv329S6QJDDDyRRel2p+fzU+YgqklxhAFJebYXMZ19p2QdoT5do8pfJ8FHLoH
v7/oL+nxBYOL1j66z0DI/lLpgFG18mAOhYu6DbTRXarLdaCsVKq15QK4ThHBa+jsN8GfHGIuU+Kn
MBdXBhPlwkfDhINy8M+PK+AwbHVL41IT6TyMDYBqOwrpjMJvhj+aUf4I1d5fDe8ScqYIrTA/3w2u
9m3vwg8etJMMuqy5NiS8kjAon3JEHfTWTUFyzGu/8ZGeSx8y1xGhztkTUXoHMxn23ZcM0ge4IgtK
cGTWC8iTW7LvqELYm8E67OR2xINMRU3mg6UgTeW+cQGXTGojaO46EOIr8P7ol1h0y/Pv3+KvlWc0
PNwYcB/UzS7Qsnc5akgiBGzwSCuHpnWvQBXwpzybIyZwm4qqfJpTG1VI7YajjRS0MpMlUjR35jYx
8CUJErb7/R39Wl263NGFCo9qFlLV9011V4dEoTwpIBsWtlOFl9rpTRs0q1NBhdFHw2NdkZNwDWRC
Dn/4/i1EvgN5yAb2ecVK3VgXCl7tKneBged5DFFuUa6zG7qbFjSErmg1pTdcuj0004N4eUa9Oxpy
A7X6rhIwOfm0+AlUsPouhDsGDJrNvl2nrIXNQOSB3AOi/rffP/OvMxrCHZBQB38VkiyoRP88o5de
gnG18KEE+y8uFuH3O8UM8A7r9KdO1697ExhIaOcgFUIr/xfOqlTghTRQJCn9VNlnMoYxCFyxB2Me
aPvlLpLBP+wTH84wdLmQI1xCBQiy/Pxw8KRr2AUFW/qGThVOeGBke9VVCIzA6Ry5Kh2Zujmha1St
AHDs+FLXBUlE+0/A13/85DWvf3jPfxPDolrovb/78b/Owxu/N+rtzZy+Dv/j8tH//ac/f/C/Tu03
JbT4bt7/1U8fwvf/6/rlV/P1px8qblqz3No3tdy9wXDa/LhA8yYuf/n/+su/3n58y6dlePvPv78J
y83l25pW8L//9av963/+femZ/Mf//fX/+t31V4aPFfgO9bX/639+V+23r/yvu7fBvvQt5ug/v/y/
v+Htqzb/+bef/AMaiJB9wpGMign+/fuv6e3yGy/8B/hL2HAvzcqLhheuyoUyBL/y/nHxPUsyyCbi
MEdE//dfGmID+JX/DziSwZ0bpbALavTCUPnvO7355z77z3eEgfnXz39xy24EWP0anw5/MHH/z4aM
9ixqaRffCsTyKFdC7O/n+WTRr5BG9WiKMdaMuZkiHTg7A7f2ynHicBcq90usgwFWCJn9Eq4XObMp
NuchzcSTl4zzGUUYCiiTk/BNAxzBYxe2L4EUqsYJhu5bPKKpDaUQr2T1BBpPq9wIlrd0OUTMi8sf
3zjLFjrJFpWVDkzTBacCXKCSVDwRaKLDThSI1L1rh/kRO4u5glRgdxdOKrqKvaWDsagY8Gnq0GKV
ip5RG4gfakKWx3mkSWGsfg0XD9+oI5/swXNMdgMKlacpJkGBBuBcusvMq6zu+annGto3vTmTlnXn
NrKvlJrkOoEZVhn3gb+ng+vugl6/sqZ2nlrOzFkYlhTUS8QTQs3kmkQN31oCVidb2uTawgnqe+u0
LyM8n/eXTzoTvtHtguiTY6dXqerlOA5Zf9WkuGVAts15np3ou3TaZNe2XbJLV/qSNBhAoLu7s0rX
FT66l8cgPIl3A8E4/bjLFPq1ZxdEmetpGV6nFp/qVtjqDoFXthppr5ijeMcBvyobOM99D6krnjIb
qrUg/mTO1mPuLtKkOwNyR/Y+/IyA1sA3oC/xHW91lrkHe5y96zjaXECVkH5ewu4BbT8MACPuJjbj
tGlhsX7dXG7c+LjfpVZ1ZeXSnSdYUPq5wIy7XmMfT+Lg9qNkcI/WardD5bjvIjgN9u5uJGjocTT+
eO5JyDEFNfFfmcV3Tij7BnkcOTTKf7w89O7dXImk214Gl5I03q0zc4J8WOroO036l4vdzPUaTK+I
MF6UBu3dl5HYX4aVBybZZTiYznzBAAeSvayNC+C1g4smQxN/T9NFfY/Cpt0HAi+kX0iyQ1/lNZjr
+DqMuuV6cVT4xRc+RjEdrzsTTTcAlU8QGpx6OAnpR7d2b7y+FlDfkcLfJ2kLZ2c7yf5eSQPTODIl
Z6eV3dEzdbtNxgm1ntR66aPbearsauWeI7Ok1aCD9AoOD27VxBnky7NgEhtQBeGTgmV7LQEgrtxh
ro84rIITuF0M/FmrniGhMhVxOLd7mGWRAucm+vKJgUaho5PmdWUq2vGEz3UZ+aLeJTYNXgMXnbXc
LGLwc2WNqFitojIABPRkmmEoUpGaNzpFfZFAwJnmzQwN4FA5fQ7DFX2eMOFTgR7Uks0IxtgaRNsk
7OJb6U7B02DT6Y6GiahU44Pg1gcL+dqMWAiIRdQx7SNv18Bl8m5pEnqNWW+fFHG8is+hHIvOAuMh
IJlwrWNvOCTr5G48BkBHrIUO8saLZYW4y792FlnfZQLuZAA1ZjcW3B2kZF1UxK704RCardfNMCMo
q324A3ejKVTrusWCbQNIADUKCH9n446g8SnzmjfpFrhiWiUTja9NbIOzy+sJEiM12cjUQm4zSppD
P7AeAV06x6fJdsELw2U3y9xHe8vEN5vE+s7DVjlB/XOODj2Loirj2XXcBg6ad2ioQKb6k8fxbtFE
4aAfIs+ughqw9RA/boIRS+ISWJd+64d7xyd1YTmbDqMTPgqZiRtiPe+awmcJtbRaHXx0bF60HsIm
7wAog4CYS7ycSdMdmPbjocqaNNh7g/eg3bh9ykALf0LCegjWCJVqM5FPScsFONgmxYRDz2H12LJD
BAehmokTcwi5rh8j3yFFCx3QHaJsc2NjYhFzpYFAWB9B3CzoTDHRoTsajzqnGEIfd24HCJhbD6Ms
lGvDPIonT6Jn6aybwa5tWwxp278OQ/2mDGQAiDPvwJRMygUKaPfIWLKddQZ0QFOsfYPjh9YbdzaI
9omKnzTl/t4znBWTmrsd/OCTSltXXWP8bW5D4K2KntEzGp18A3do+dBMEOqDlEp0IMKFJlYzOzBa
NCn6leH8PAdJeyRrDX9UbbNKd42LmoZ087nz+4r4csqtGrscAb9K8iZpvq7WxzMpwoAzkmjSrc7n
bq3XIJ+VcLBUZtGhQYAq9hr1TemjkLu3fI5BSDcsVxwmEvnkjVkl2ZxVkSW7BsFc5dZm/IYuzEnR
dM4F6CF56kTHfp7DMtPoF7vxku2GuoeNUioicewZCyplF3XqpMDr8NpmdvMBfbQjmTN1XHzCwFBS
PiYU2mp3xB3IDkEJ3EHceYGMbD0hGx3jJzW6rHLgT//NWSAHI6fhkx55u1diYA96yNZH8FvS4zI3
7mVJBNdwwPOxCYeLfzAel1EeN7EBLW5yolvAj5ddtDrRfkZX+6pexLpDWWOsfL/uS7BveGmBHq18
IPeua3gc5OAOyS3DjUAjOMXeelFaBr3Sh4Z1ctCrDA7xWGdnkLZMBQSjA3tFnFQ47+jeJyG9dZrm
rrd2uQb1IDtCTbx7tZMnclGDCtIL/qlmPfZnD7YoQ+Czt8ZbQEFiGRRgYHOd17BO2yi7ihuUAO5Z
s8AFT8R1smFdPb2hDwXGezovFKaPFzxIVjP/mPLYuXVZTOscMzU5xLggOC6jPMOt2H2Fq11y1GFK
Hv14fnYW6OlAnilCQhbCSAysU3bb61hcQX4B551AmVXWkNKFvbq4A4ogRL/Ti3juD219NkLezqHr
bf2BnJCfSsjnwLZG1g5muzL+LsL3byKHoWoy87IFLOqeT5qVHXWmbU3YeSDRI4CR843jAimmDGrg
tWxGFI+TPMSBG64BO2GtLkUjMYl1Gh6mROmCDQM7J0re6AAHQMv8T7DQKmO2viCCXcp6bslGZNGX
rPYwTU0aVANKcli0bZSj3p8VQ9LfB23ibZSCEKuIZvfAFifKEd84hZsZ/VhPJDlip+GVNwXeRtiw
zfnQjS/rOIsv4NGBOlSnrTqvkTeDD1GHZ82doEjCObuDqkMG3erpgkEi63eVqYOa3PHei3R9ljAT
v454Olah9JsNFGqWkkmcc/DhDbZUwtAiaqXa+cAvVyPKWxWZgmVDF+irDZMNvwVtyitQXMATWII5
AlBUP8Q43E6MzhI1iMVz9qFvwR3jwvEnrBrY/6YsRldp4e5DOrP42+LN/YYj8C2iRBPUfuMB+g1W
b2FyITdtmsybQMxmk46Av7tWsHLs5gMAGxCKtFjShyAyJ7JOQTHaPq40atoHSjnbCsFOfQhgjlSx
AQpT82vHwT6Rtjp+CAx7osqfKpCPZWWS0NnHzAzbCPQOOCwurEr7OCwomtsFJEjqPHam21kKugmy
Frk7NkXIuyYdsk1scY2I1p3gDliaIfOKcTEhnCIVFhoZ2+MoAwivhpPdpZ5Jt8NC262DAvLrQrp4
S3UGL3lIEkJbAO5bTWvh2eP3682MoIB3Un5rYlSIQRn7orOgzcNwobdoMfBtkM3hlYBaZKHH9HqI
yNlZEbt5MwFQSXP3foGwt0E3LUdxGUw+C59cHAyAei6JP1Zj5uhv2byGzz1Ot281WbI9H0bMLgHz
lj08GlJv49bLgH38Qj8xXe3AJuOiKQU+jJ2OWSrUHq4EwQ1W7LD31jA6pYMK4PLqmfazm+juKnKJ
uK7H2tTFskTzp9E48isI0U4JSTuyA95f3FjteYUnRnpi/bQe05Stda6GNi6HVq8it6Mn76IL5IJl
jvPsBUS5BQqJ9XYK9CgqnCoJqgA+X27GRjp3FkuU5UQE9UsER+YdYkL9GNVu1yBEWpe9A6TWA3Li
6Nxmsdmgpyq3wNXSHsJtvQHhYbhICWWDu0sct59wGhl5O0L5IcmDuIZhiOaj3a8sGV6CmCWvOCjW
fdRCOKE0cUNu4tFft0Zg5hEPaie9nJLHaUa1IkJjU+TuKLxTk/Vsz+uM3kCABXpG/qhdoBPTgJ5I
F508AITLONHrgTAJ1T8NQk2eUJ+UM1KlO8cDxhCydJvYhmkOKvbXjg4NgJ56PKYzb6uEGFXMADnl
zdjWOSrin2fdLqhRew8MMiaQERxfFf6rahjI241YsEnjnL6ydQdnGwfZCfwidYVK0lcDC/tKqtHu
GkXGq7Bx+6uxMV87yzy8aQuvxxHReOMgWK8xaV9HA+Jyw8a7ZB1AbUT3H/f6uKCXWvhTd2hsPFWj
ZRkYBNLZZAw+PfMYnWaq21MILceXLlbddU+W8DuM7b3bqWnaq8ynLQCACYKypW2qOYAnIcKf24Qv
XxYPpcWgHZvTjPVartRO1TLV8QHKN82BS+NUXQCxodbKqxnaHWCyok2omlBsB9RDrwdlu92SjN5j
HQGhHSdLDP8gzvPIN1eAZr1i7+zANyfpjiXhRijSVW7GNr2TPdaKferm5R4FNrYxMbyvKKSauOCl
q7Sb83F6mFmSFigxh8/DRNajYDS5CZaaPzizrHM/CR5XOz5Dc4Hf2CiBp1zs1YWPpXAaBorT3L62
QySqjnkvMxN9PtsMIO+UI9xSsQVxkvYbAL3Vg+sIdnWxXt4LxLsbudJ7lBj2CQGuO+ym7nPf0mKk
83pGBSEo51a9LK37wi+xVOtAbWLGKZnVHcQYOcTuWCeLOeq+OB2nhfGi+3pyvsOYsJxXcRbu/Cwm
MQJ6Mt2wCBRGKFMuV3UdO4fYQER8jVGhDrwBMHuCx+f1klsoLXjQCIDk6Ho12ZTm3dgl2G4krTLd
+aeADmMl11AcugbRJJS+ooPTpShYhEO/TRt6jbDUy+HvC49aCsEVl7hLNUBBcr/6fVsQY9GjHMW3
WSRLl3eQW8tp5K3o06ZgXmTz/AnN/PSYrmP2BcgXDemjqKnGvjlI10e2nwXfXJxch6lPc6gCbOAX
cuoi+BIBQThuKWLhAmWg74tJ7H5aAvBnHbrktVj9TV1nmMeWH+kP7vR4v6rQ5Gh6nto2O47t+H2K
7LegiTdcdjBIhi6rh5iiNVF2JXh9bAXOTVRyrklWb3uUgZyAHqmcsbO5jFWzTsUGFcJH3jtHJ6MP
uh2mUzgszt1Q07TwfPE97ujGKv81AjG/AT0ITtDI5EzUXVs7TCWxgyoWTcbKeN6TdLOnFvFtYXy5
A7ToOHQ45lKbNblI9aGvba4hyZe3kxPfjzgk4TmNs7Rxnrt0HnIgXsNtM0+fJ9g5MMdL8xFpYRNP
Kndog9Taim0dJmfhRDACACIwDyizZW96aJ5A5ASGZHDCHfT6HRN8xWeWAWeAu63Z/Dg0EbuF5Y7d
Ohk/gHA7oADQP7heA+koh1asDUsc249AAl8N9mI37do31Od4jvF47nmonZzo4JPv1E8scNbbgbrP
QitsV5P+7DnyVkTeGwsZYCzZC7TKv9MwvRoZMpfAIhvPvje9t09BdYFniu/DWxqA+Tkkd6s1X4mQ
0xFmj5htqENv4l7vGxOrz4PjmBxdiO5sULdGrOjWVwmMyqrICZKyb0iHQFMDy9LHfu4ome1w4g3Q
WmTLNuxJmQVpDijjWPSRsx0Hdph1sEUb/sCAac19J97JZn2FQPdc4HZ03sn1SGv5jMG8N5zsBBPX
UIidK9KPGxv0OFbtvm1UXDDioCLQqX7Xr0Ruei7iM7dO0SNPy+nk3YPL0KDONG7cdoDqtesOGwi6
FzBlvOsQmzdxUKDmibSpT25MX29Fxg7pGO9VK/IYWUWeTeDfZrE6zKR97NFsArUdhCbbfI1pgEPE
DRD1TVsUm+qHxEyQ4o+iTT3B6Gock2GHOP7WWZ0T1sMW33IXr/TsAz1YAcN/DaTb3szwyVvS/ok2
+m4cLoYP4giipwOZC1sKuj4Ma4M2LGmdsulQzUDX55bh3MohV/Loz+Tg9vX5YgtXN4G77TsCHZYu
25Omq4u0tTt4XzafAp6Zwo3tM/QsjsiHgXbjLIRls0d2A7ayLRSC4BWpE8xeQlASFoNb5+vaJ1+V
8pGDdzQrTOKkcCju/OFODyA3AlCwBQHFO5CmhyEH2q7bjmvZVzWn+nF1OABGFpykw5hxB8lPSrN8
SLArAtq6ngSEQvdWuGYztiBkThwSQcDf8xn2Ggk2TZBsD9CIyt56f0z3dRIhCCB6fjGCZ7lpmTiE
mR5PiFT569KF/dOaNWqvvbU9mASVYdQI5riHSzTj94ki5FutmfeMElu4A9LbvwHJRT8oTW1O1QoH
IUNdpOWmBni5Ww6NCEub6R+3JB4RmSRFAr0I0B+Q7mkEqgCPmbfVc/ojlm20GROOAV6aZVOn8XyT
2oRf9gl9px1yKRqZGKkc8dQmddex8hK1nrt1qE+gooWV32fkhkhkyuHgZZ87a+OideMxy0ciH5OR
8E+a9N1XwDDlFvI6ZkN6nErBZPwD4OHO7dg6uHvi2HbrexaixsFA9TNVpC5jM6ddjt6SQCjt92Dp
Iw1zrZm2vUrGK2TrKDhcpNolFhzPJKoOw2hBBEC7pYzaqL5P/CErs0l6BbSh5U6DPLAZSQJ2HWXh
bbqsb0sDexI8Ur2nQo+wgIGnK7RIkPB6jdvuIQxhDjhR9BHKrHIrEoveJNBn3ueYTuMJSQevCA7f
zRKiRDA5PsokQdPdkWxZ7iE10uyTRPavYGcmdyTSn8FN8nWZWOfEkAyWvEUYXyMwPgzcv41VDYFQ
u4gy9mDmLCUqGgo39LVu4ckxRNrdDIZdgGjLvEUYY59X1A2OsUiXgvtMwbsDTGlrUgSuiaePqnH6
Byk18mEPOzY04MgVEb17ZXH+XWkIGJYAmQaHplv29GIqIGyk9ynIl/tOqbSA1I1zJi79MoUK0Wrc
3q8B0hY2yLMBIOBqcCEtZ1L+qQ2Nfzdm1EetmYuLNzLoiHmPhGEDKB+gUf4EEHhI+b5nWQvk6tpd
KTS6sc2Zfpcw6ZUgSXosZ4SPe3yt+LZ2oz3WQizIGEBFs83lxSpO1aFR4MQ7FOOAmVk1deydJg33
xyyc7hsWmArtdYnTfK6hysaiPU8YLduMiqrRS1/aBqhTEEvAtGOWl+E8NoeW9t7X2UOOaHxFq+ay
q/gmHk6A5RHcOArVXtokFcdgbGpu4ZOc+eqQBjhumjmKzpDq/mSHZbkzAayhIcY378XCR0TLQKEm
fX1rlijdwGy+KxjwyAepjShpJlhF2wlZqFgQkl+KqxTVtmKAoDJ63KS9w8w1r7z3oB4UyybvKXom
aNiAwOzDzivp7X1th/HeiLirQNYIip5M/KnLqK1iWNYAaYC3gZK1KLsEqAWVkL4cA19uUWtB2yR2
omtPosKkaipvnc6JT/Uc1Rvcz0norkMdMQ5OlEM31k+7L6GayAamk/3e1qPcDm6CAgpyLtgfd9gd
s/CA9evfjN5kz2PHk8IfjIRR69TtDFC5G7DXn2086GLq4vSq5iHftRDQ2bbL/DIqty7F0iuOyuTa
HI0zu9cG4oavDdUhzRlbvcMyTnxLQlcdhKvkCa0oukGAukGNqxpHaTY+fEYQb/O19HsIq3jgRm2c
Bgo9fBpgMQdmAFRNKD+iaOlWHgnbDY26t7FlwdEAcLkP5mGqGpd6L+7M00pFwQyaiw4LHnkKgAPU
Zwd4RW7SVc6HceBdEU/wgzDYG2A8BByCciT2dWLTE2owycMYhP2pqQe/nIjWFYTUddGg1q6GvoPv
odKfuomaKjPSKXgssQJpqg7LEkAeuGe234Pf8BXNxn4re3c6jfjrInB7p6JO4u9050af2nVIc9P3
9UbE0RVhIUL7NbJr0XSyy8cGatF1zLDSE0fjIS9I70zNboHzKb4FwDhWAJ3pBhG0Wdr7sev1VrAI
lKIka7ckZp4GMnzgt0kXohMFQd4Hb0TXzNMZaG1w4v3mGjtcy2id3hyLTqbnjEmWzz2aYjU6hieo
P8mtnnukYaip3Kwt2HdwkHFQ+W2xBjwe7GELGXz21kt5VffsMY1Ghrpr2D/C9x24URf1Z9xmdgON
xWQ3B2N/YGAalisovA+jHF9bIK6vIUPMLnCdeHoE43++Hlq6wnJcv2bkRxcXX2Jj7pRwM3TbUsRj
+HnFEr9xl6TGduepz2HfZjeBEzK/qN3I1nmNXQahedC5TxLkSIC64/GZQXlYFoP4X+ydSVPd2Nam
/8oXNamRMtRsdVNJp+XA4QAG7IkCjJG01ffNr69Hznu/Ms68duWsKqLiZuC8JkFH3d5rvettRtP0
ezFGPBCyhELX89mi2HmfKIrAWxM+uYO8BglG1R2HopgeZdO1gaQg/DLBHnqqsFHaF07UHXvLGT6r
k5tftM42mVohHr0xKud9LFDdewqz+M+5o7XXNiG6Z7vS1KNGNGsCmszFhNLE+mYDczRMIa+bqCuf
cCPJHhnOvbsNE99mnkPaTQacYuIKRF28MAJTmOos46S9oS60GM1MkqUukq+1446X2ijGQzHPwF8Y
0u5qfWaibKhtsLLub7G+Cg9REidUk0nTv68cDRnk82BBFXUpr2y9yBClKUWQLSAaMY+O7jB1RwGZ
hX6l0Vg3M3/hzwOXaIpnGUCJ4qdlEe3TuKtviXfWz4MrwoNmg6f2rMkHQ23EM/SrdMObx5VdjGqi
9eF83YE596L1zXMRMhT1+mz9bGXWKsHkTEyIRwDh60XPaZNnc8kzb2iy16EbJbR27rSw45wY1OHN
LHlY3JxEOprgsjowZq+O5agQvQl1eB/ZuXFmUXVvsXQVYGlhTuJ805SILyqje+utvK6UC4fprnSz
YS2HcOU8agZPX8nQuvcMY7G73XpVCs71NmxZuwJM+yzgbwNkt8vm5VaMDjM547VeUggCpeO6/W5O
VcxRRi0Re7A+g/D3uophPDka7mTMylUje4VypRlLUBvT+BYC7frkaxYzWA5xr58Zszcm/pWkHVw3
WWFXlOvifc6H3oUd1MU1ubpdMgZhFnPQUJvH5sadKvkN96R82pqyrbJzZjZKMDqlrV1hebqIDaoR
M74jw1I/V6FqtI6nQEnCyiUvh01bZAQ2UBxm9MusC2LZEjU2PYagKOF9M8oBpwwnukPNqNvsm7Vq
lRgSK+xI+ty86RoCjjvJGzTRwudLc9PLONWgq7bNs5pHdL8g39njQtfDbtouylMeLaP9VFiQ8rYp
vISRWndIr7JSp9qY88riQXQ7S7JdSfcZIafeXDOm+dTD7Q6WkVDslxxC8HIjsDtxdlPp9EcHZTb7
W0cg42MylQoxhqQl1ge0xuQkjZlsfJPb8mkpWXY9rYfiZFe9fFbN1nwZzKG7UcZBMfYo4fSKcWxa
C0/HVduG0FzG4BB1cXEicgGZNeHHBSzIQrqHglddRdB0Ao3+NAocEorHYMX0tm7W7dtauVpUKyRv
SV2abdzTFzGClOQmR2VCylfu3AJus0aYc5vTy4wd82bqDOcoRDVlT2MbTulOjKkKz7mNpdyMjD+y
fgf0UTAQLbv6pNc1glNPWoQg+emktw2TO01kQTxIRJsOrIXRK/M4h2NX9MN1zMfoqH9FEZ7ASpzO
N2PL+hYOGaF1CUrLjjYam1FftdErZWYhZr/U9fotRpxpnHXI+oVv6XH1bi6RdlZqVYSezcHu3Nmi
RzbsZWESVsj6jiCoSb2SuTGnV0xPKwukp0rOlRCR2PSj4g7Hgk9NuxXWMCvVjsJVIjX1hFvGFzHo
dhALHnfPwFnV8fPIULINwjipqF7bkBs52IsNvScas/GQ126uMC1Jl57fRXqyu20nRh3vU+lKv2iY
V9vmiH2H6sAZD2fC1bX8YCzkgbuKap1BRNqdUuIyoJW93HaQcQiBxPwrrroHqmSDi9bJb7QnRetN
bdhvXHveUNpZMbVF9kiNdr2AGyDtAjZOrPkgtAlKHZ4m0AetwS/rqbhwNVe3uvlZwbsjsMP5YpeD
6icZEDolSOcrvfGVeSTlb9k91ezEJ8FAPJ5jsZWW8qUvF5PZunbpADDemp7FomLp7FyR77Sxhbgg
6UxAr68mQJBgGK3wVFnGfd40uZ8I5yCiUCdaiQ7JLApwiVL3UhvjkgXUI8aeurQdj9I4iOvOn4HS
mpQmO2pjlBr1dql69zPeypWfaarrL4LumvtnPBDUF5FG7DwskajhqoCoo+kAGWUZYz61saeh26hR
4Txh7ldgyKzREcpJ1XxJfDkBsXh/N+lMolLOilgkoEBNuRQ3SdIkTxUjEOAknE5OVV3UD+Zg5tfx
HH3Ka4pDe64eXRDaMfRdc1TweUq5vl4lZzO/cULbyWLwSAsPxjrU5Dqvrjz0hxEq0NLciFKbbgEN
huNSMoqk/El2XWdu8LMlv03Lrux+vJh5HlTSvBVLtQcxPiiqWm5qIYXfqsot4BgM9pL6ArHHJQwN
1gGiNEmF7KbST3pEjlnj3hUZ09zWGbedscQeA9MT6oOEtEHt3KvguW5hVdtULJFfLDpwm0hfF0Q4
22Kaint1SGuvqiYdpfOs7xj3qT5I8FU/qemukJDo0GMtg2d1lI51G1kMCBYqclogNYjmWOceRvK2
doE84wYlhlrJS55ZVxFSPD/S5wMSqo0COnggwv1JiBzn7DraAwOCaIVVlh3d1a6OlbN8ZFY6vpDE
A4jWVXh4O8mTUsVYgRnpFxJ047sp0z9PZdH4XWvCFR6RL86j2u6shrxMd9hW9aIfZsfEXL5kd1LD
u0Ybp41ap+O+FcOyq6TRf3Pt8E1LYxCpIp+DOmcwmBnVY8oA+TC2pnMDKxEQbomzU1akyjpwrAKj
jQ6ZQmYYciA90E0mjFDKlzdWpgQgGHaFVZfaKTdxSkaXFzSAPF5UJxZs4uk5ZKPqcR89CSUD6Yhe
6KOew7aTfq9BQzHF+AnfkhqwHDHfMg+K1yK2PYuEgXMn5hdnomkms40GQIpvhp7jOm6UxdnRFgbX
Tlxuua3WJmwhlqC517zFkS92rsp1HMvMSyc5zzDnjmvqjj6+P/eMjd6IzKComCYHkFF2gT0v17Fe
OEQQ258UYU9s+NAI4eAwisB+4nOJ0fhO4BJZz+Ye9EPxy0l8kdip7pJGoX14Twv91BTuV6eHqmJh
tQN5JqdciYrmQfYMlTQt2bvY7mgN5qtqB+qtHOfcutVd7nqrO9lhLg39Zo7DC4GYr1Lel5Y8pwrF
UY0fDTDblarKG2HgGDdL5RbuuLLPuxkCjZG/2k0WzFV03bZl+FwN5VPa5Zs5aSgUR8bttWoHLZkh
XwfZb5Mhmx8apEJmOd/hsQKs5dhHrWluMGcqNwXhpIqdfqERDpwqfsf3SiMYHNgGQd0GGVHvOamy
TcLxOGeGSbFluDu8OqjQrfIsJ1NuYafMRy2PSuDMKNy00nmeRPUsG63zEyPFqEOVIvdUMZ3w1+Yz
Eh1vjbBkWluPiFPRzWuTpiTvp/GsW8nZMrNPTuQcYimSAOugwwIgRRsy0GsNr66swHvz2N2Uirwh
JwuA2m4+rdYNXZPi2VW9GBR/aa0QLNIWX1tT22Hw3Xmk8QzMe4r4HHZQ4nX5GNn1zogqWITdxVXL
q1YrznYy7hfHDUBL9kbS3ciysq5atU2FB8WEymcoehq6LIiK5ChyiHplwfgfsmxgN0AYuLB9ip1u
Z2Bnd8F3nQzvWdkurTh2ffpNDvpNWtb4kApiE5xCBlKxBk8teOqzGPzfUeHFyOlVm1KqBuDsDfao
5hcjhTk0IITBGFCHViKdzJeytGmvdWud1+nbBl8H4Dx7vHP7yDgMowY2rnXQHbU6hzQ02GYR1Lo4
oavTblrBvqXzBIQYgob9OPtaZ5pxEowN2retDYd0YaBTa2V5pee8aG4s4MKosys2TlIctDg8N5Bs
zmOW0vFAEHFTPlg2MtciDeFhGcy7zEwfHcp9P4aru3foQJSC/N2Fds5i9RRLfWpqQdgTOxi7Sqb4
WiwhNRYhGGrcH5hfDmfRGMI3aKVv+z7zjLYYmeyllW/3Zn0qEKueMlm3fpyOl0SEu4VROL1E2gRq
2osdEI5z7Nsi3Y0tYVpGc5No5iNb25VamLanN9RKSaYKSKyatU/LjodgFPmlM0bjth4IyubyD7jl
hycZaZu6T/Y0J4wmQYbSsNrFdTN6U/UKOM2sQXaar5aOLxZHCRKzOXQYEyhdAwoUXauLccD86JGd
CL7aFBh5+anKRhi+PcnYVkmd7SEXcN6EU5tkR1qd3m+gypjfRmEk19It5InppHsdMQ49xkltSG+g
JgzCwRRvlkEdl9T5e+qyXcI8yQnkSKjc7da5aFTH/jinYQAv1w3YdJybkZHZKXfK3P9OyP+XNOAD
z/2/9QY/SxP+o+Dgg0jhlwKG/xulCauN8H/WJtyU/5W/FP+z/a/spXj7IEhYf+5PRYJh/oHak71H
0Nij3tXQtPypSDDEH/hFIesTSO1cJC1851+KBEP7g2AKzFmx8oeX9t1K+F+KBL7l0KHh9kU8OMIn
dOv/QJGAOAnBwY+CBCRwfCbKJljKeP78rC3OBqzjdDOd/FnrDzI51Y0BTbd8hYm8sLnClQoTSCPW
pz50juB8EID76woUT0CgNiprnd99BrqxfcVqvdiYvkWLsZ3z6CR8W7WWoGQ4ryWoN/QvdA+zL8h0
8QYhSl8O3cuAVAleZ5sCTCxteyrMFSeCeqWL+kUXO13fy3tXntt0B847siJTWhFtiOL6iENB0+5M
51g7txCPGIeSRh0xKztNQPW7Wmxywx+jTdj5FIdskkq3hUbrtfZmlpusgFnPi7xR19y9Wze9IP2D
7BfKq6Sit/dhR4EUU5Z69U5PbxqXOc0hu8/uWcGD7BxG7zVc/Lv62lSpAny+GvDps+WUbYGEn5Qw
mGsv/+LMu+oe9Jdp9gMttlr6WMG3ybdYuyvuG8cj3uumVB71tPNMZ/GiyI88BX/sxcv06rqWO7Vx
dov0W2XahRE8XXq7OF+CQzadyDTeW/2lVHZxv617+wrKIxAPrliUI7s2KNj1ptjvn+evyhfly/xV
/f6n+v3P9Wv80r3/+TV+0b927/rXf/9veJcv5s7cia/Du/hq7iwSkOHUedZ8M7TbEPBlV6cnHc75
ynnTTd0zesMzVkL2l+xGtlt1BDwsP9e6t9hBPnj6c/YCdwzWnJc+wA64m9RD2kHm3XmkpB/ihcQb
Eop37soQP6e5r5nbMQ5gRlJ0NKy/y5nBsKFf+F22tuNrn3h5eXaavQ3Tdpk9C+N7vhTmNlY20xh8
nnyHeV3DHjL7zCb4af5M7ycfFnrveu6XwRdnr9nw3zkvVNXF7NlfdsybZPVVd85mRXk5QwnfRb1v
274FNZAi7JbzhAZOPgwmUuKhHD3xMN/Gr6G6ddvbPLmyi+Ok74srshWrfdzDzcPi2MruIuVr1J5z
66Qfsn4b7fjxMn6cprvJ+GIWx1tL3UrlmUeVfjAAG4Xx1zF+HXxV8gnncjspURDFtpeToNsPB8q3
mWZJXDXEMBkTVPS9MezUxXfsoFY2BSdcmlvb6+rrKVZ9hZmjX0U7M7w2wuvqlA0eJf+x7E7O5Yu5
NJQO6It999x0xzjeRCXvN+3sQ0u7NvR+zkC2awKp3srBG9/jh+TmOtjicnh03rf1FJTKzfhyrXgm
gY5e6vrs+8uyTeIL3KeBru9G3cSofZaNa5waEtAelPMQb/iN+ryBFNPOmwnbi3XWq5/S/D1Mnhxa
sHTeCOXE9ta9TAqFpkGesWrsdCSPeKN5pk6XqTFoQumEmoDge2XvxjBf8UhJXiOsVqf22EgQwFMR
9V6Vnlya6BDYk88GdxmY/CXCY4RW+RGNZH2X1++pI7xo9nMkMTb6mbvF6uBe9HDKvcphgTnrAqcH
ktHfEgolpOZ+N9B+K/DDXV/jkWJ0+HbeRjBPKu6o9KaDRgHj5YgN7C9pCHBgf3NH5amT28zcZ9Vh
Nq5yd2Mj0HWih1h7QvDKme4KdZsWj4X6qGabariab5wXWGnemvBA76Qv0IauDEAJ1dnAcfOKbZ+B
+j8wrRRko0Sn/tp+AmJAf1Becqpdj39mAY65/ktx7q/b6+9/zd/9+R2KIv6dtWpZFzRcLf78x2z9
9lt5nUx+Ox5YGJer5WkeK9aptURdcoacXYCpB7jcjRn62vzKY29Qx0+vjD3Qut6Yc8aT9KQgpRHQ
4ninagu6VcZCZ3uZ+qox2IqUO5spbxQd6Hs86JeeXRxa2XmYiHvjmPMGHEN9G1eHxvyUkxIIrhcA
CdDN9gmLtfVMf98ypbSqO65qoTFx5sHADCHi2rw6XsiRgcC9xdV9p4dC2Li7svUyYly80K2es9Ha
ZkGxTeGIUHh77ot1kq/96NcpGXn1NcxSK3os2R5XpKnYOzKwbW+JtzD6Zg/mhrn4k/5cNCLoiN2O
BsVnULRJHN4dlY1EXzbAOrcY8vL/oR/UL43mboqjyUubdE/CnDaVcJmZmVudmElZhttsrN4jRD+V
ZImlnyLoF4RkDFL9U6ilr2zsnyWcY28i11s4CQG/adD06i2uQKBslq9iT7UsF7UE04RdHrnYevca
fZV2aAu4/Vl1lVlqYAKrARMGedlsxvF9jE5O+5RCVcfUBaNBNd5K91YxCCAjSx02csRCMSeXBJxz
o5DUPCVoSxpXEZ4GI1R3z/l0r0XkoDv2JtXFRi3qgOpjZc/T/I3Dasmwgxr/BUXyTSq102RmZzub
HkFX3vRCnCJxjouXf16l/r9Xf/6q/PQZqTVl+7Hw/HfdKcQfa9LI6tkNLYdakor0z7pTGIhaiX2i
+sKBAEYPGtR/1Z2Kpv1hcFOx4dJRqCK1RiX7r8JT0fQ/BMpahjLEXBBxS8rMP6g8v6d8/+/Ck3kN
jhYUn7h463w+3DM+KmGbutVRiFloVqK+sXAKMGem6c5yhxpJvTO6aKVs9aa2EVDFvuJiDFsprfJ7
HduGboP/wHIoi+JzlhUTSB7kB95YKFfBQLtP/7lYMYqpIS8ZRTXQDlwztq8LLQxZv7AfAqhso/6B
YWf4mGkjy8ZgdNkXBo859MimxHpPKLCFcrIWI6QN1+gr3CWQeBZdZ6m6PCNMFPc9KntYfG2J8Xr8
qcaA4EkZjbLx1awye9BTzdqpoZzI/hmdTYpR7lNilsVXpECW8mcXRv/0H8TFHyv59YKahk4kJPl9
AMmojD9e0NjNNaYjMzpNM9MelrJvjhiKZZL1a3Qu5dxqb106ZhtrEQu9YTcyLK/Dtr5ztTx9mlN3
fMcMGyPssKuQrDFxhuCI+KsBDCCrvRDDUcaEz+/TEcD1hwf3b5TRH4X93z87Knusg+Hv4Byjrx4D
P0R7ZMoSZfVcwNosqMhHlAm7gnAxdHCJQ5PNzv7r4/2kw/7rAdcP9MMBjVCNY3vMTA8AHjaoes7z
kNWrpIoVF1S228ZeS4zJgZdlbJW4OGVLdpNl+hEB8ZMeMgN0oLwDvv76g61+Ah/fCobSOK8RUEQ8
BsD+x8+lN+008sCbAP0hZL8QSp2STuFvXHr+9igapF8L2A552U+PSqW0dWvbFY+KYnanBjB+Uxu/
zUc1PjrzfL/IFkmsripwlFFN46dX3MD8FBcR10JK4ChQe0uhDF61On4DX4WPcR+DnqHXm59Uq1Ef
G9NSCq+3VPnSYCT+HqtmuEk4AoV7VEIUloSis4PneEvqGdCUWEJtw9zVijcowOtAFXE57FU324yh
cQ21uL9lQp3Ljcyi6p5hXfHMbNk6MuVAS2WG2SZKdID2usBW01vwDGv9QssOkworz9Ngrh+MgriS
P00l/j9e8j+01ez/P+MlRNa85K9J3X/7cc/6/kN/giVC/QNcA1de8hjWzWs15fsXWKL+oRNsaLmW
wCeQbBy+89+blvoHpg14B2FWhEGnWN2i/71p6dYfYCVESZCogJ2lEP9o01qXoR/fTj4U3pSwENg5
xZqF8fHtVG1pKlAowf9UTUGCUpqnHF3BpbZap/jzKfmP6/nPS+J6rNUqCDLiao/0fQX7YYWiCkVD
luHU47hDOPhh4wx0hpMRf2UCMFwZThpVvznkz8sCh8REngV4jUfjDnAdf1wUcX/OpdQpmRUL5+DB
mGkimzj5R25v3AuOsjrZsVshNsGk4+NRMjIZamSgoBiRW8QHmyrWB6Ay++06oTG9kSHr75I+/ubG
kfKBThtPb7x5vqNgP1zMOMsq2wSa9cJ+dumv5zyEUrjQyXZ2H+1+eKj/Dzaz9QRxwiEdEADPwLTr
4wmSblZrOpu9hwawuoHmbb6Jcqz3tTJUxz5pcFT69QHX+/LjYwl/wmUZXEs2DWPcnx14eCAReaXl
5A1jfKW28+sUhxUuD+ZjK5F75IV1Fdft5tcH/flhWQ+KQShHXM14sTj4eJZxF5IpPkGunaSGojC3
aA+z8nfJ4X89CoEpKoYpWOHy4v/sp8RUPEdlmDFB0qrhJrGr5Jqt6/XXp/Lz00EcMGirtRrtqrau
fy9Vf3g6prlwlqqhiatMrfnkjul8m+pWCXG9/51B1N8cykbJs2byYgT4l/NpRSRjfBxmD9EKSE2W
w7fzEmMen40x7pff3KP1Sfv4YJCAwHq1RqcKFpGfrJnGpKzzEtYPFY4T7qU7h08xTPKnppbRNeVi
XHkWjIJ/WsxRvuBpSmCnzkWF0/fxyUCeUtcVs/Tv7lOXJFymK+m4xcmoVkEQSlzzN8//3zwkdCVg
jCyT2HOb6/d/vH8SSwF1jbVLQmz53cQI944NlfzXT8nfHwVnZIT1AiOfn17rxBT4huUVHH8dlw5m
prjhukb4zy8eTpGELBiEvLPX6R/PJcwWO8b1BxOHBjpzmZrKTVgn9lFPbCqivqhvf31Wf107SCmj
HYTfwonhqfXxeHPTWnkJucAzycDhKg+es7g1WFb/XOXaGdouRu6N9pv0mL95Db7bb5LvAFGe9+7j
US2hQusvpsVzutnGMMEsyWC23H2oLP2nX5/gX27bukZBVqHMpdlVf85GrS0yN3E8ETilGO01rYvc
FUX9O6OwvxyFyQlxVYazbtoOYrGPJ7RA6ZJCgw+QzskMgz9XCPvsOu3+H57MukphWcpTzg6NLdXH
w0hUbC7ZDAaiBWwSrNF12KEx7/uHR3EpPGyGT+sGTQH/0wsMN6+DFc1D7tYSYvGAeqMtCzv49VH+
8gzwxq4RafR8VFJcvY/nMpsaIiIn58YIRzk26bLcOnTavrTa36Uh/OXufD8UiVQOBZUOvfLjodQp
SuZRFmCbZmws8CV7VRxIJbL1za/PaV1QPyy4gJEULPTVpBsalKIfD9QMAIudvtheX1mhxpo+d7hK
ibwFr7XnEZ8/fWbKbxFEizeMmDC2dEb0sNtff4y/nu/q2ctzj10ot/Dn2GzeV0NGCeiknIYpOs5h
5ao73cir36VV//UeWnTs6+pBocpxfnqPlVDmUcNw08vgLm1jtwYQ7Rek20alP/zjc+IAwgR7WkP8
foY3rAW/lCafHK8dlupsK4gsytSJf7P8/s2Vw72WJsPmKKz1P71gcxFZMG9nhxjCAn+M1Gg9msP4
d4/JT+lZjrZGxOJOxxkxc9WB5z4+KCaE1mWwQeclHHPCdNi/2o06xvWb7XRh81lZBdwosmrq06BL
qtBiDNnAAd9FbRoX91bT2vkWM++a5VNRlBI5GVrlQA/zVD0lab68IfklSBmtUNp8C8MMwY4IBZTZ
OWnV5j4y2gHfaHZj0sLQ/RbIryItbY7qFC6EubexUWfJsYWB3qGRQhuxwvBlnAr3hkU6mp1DrUs3
uSAvEcN2bB10mxhg6fVwMadwRgnNt2Gq4ReqXWw7gWqsVcR+enaVujCzpTnbu9lAEHfVQ8F+NDEC
2sG8YPJXc3bVORSuYn+Om3HOiCnJ7cVbMRMsgQYLhr+K1s/d49SuFbeLC9HpMLXzkl6UUCT1VmNa
Op2ot2fkVPjZTqZXYIjk7oZizCdwLU0P2VOJzbA33US++l3ZThhLxW3nwD1ZTEVcUghvCVB7WF+k
tmiuJ5Ck6Gvmx7jAhqS48vrUqcwt4jK9eEasGalM0zCO/aTj+gRGhttVkr1ksQCgqJzCMIDOV6EZ
hIE+D7rCqbt9IwY7p7otS9trrDFaHVacCNu+SU8DWDjJJxWZ6XJw3ErRgd0lI7pGb8rk1p5j6xMz
MmK9y8WBzTs0tvG+tMOkMm6qkF6idSnxRxqHeY3MAKKs/Cns40uEs1vp52gDNLLV06ygDuW3X3DR
w2xEyS18NA3ET1isZejtPavPs+4mjVXLPRaVDuu17g3rYRZOOx/aVhQouZGXjC6pU0MkRRQQNh51
fTBObay8OrLpmfwuhjq1Nw28sOZqBHjCm0aRQ/OW5PhZNMbshL5RZW3mFRaB5kyAeCIAZRJLN7YT
7vjNfUU6avI6N0gSSIYsVKfBq8moOqPdp5ar6BFmgqWqF16R1xH2RlGNwzVyUYDZ4c010LWeYNpk
7TdCY5qqQJPbuUu0FbOh3ai5gwlBW0VImofG0uo9H6L9mqpOYe5C105unVyt35XWamFGlUmnoNl1
7an3KLBBmWsNlwxBy2cYw9dFEkUBOb1RXOWA54k1vKpjrhcMkuG4w9SvU0TZKP2ZVpeSgY4rGwz2
wLShbK8cqwmjpSSz/QXST3TBZsJGXIQ7mns9dXHV7mJcYd8cXqphF3e8w1/z1ogZNCs1FHcs9eZT
NoVKth0RjjoHA3GBupl5eWBSxeZw041GFF1NvdNld3gOWGLbEIGko4mpSdPA8SQirjBuYBGEbujM
pGmnQ4Uin4AcgMI0d3ZkeOcV0kSLHWzCKhJyBQZvlCRlaJ2BRbXHOSvVYWfzK8UGhTyPfWvHOFk4
KBNLvAoxxfU7A4cdX7RVjS5aDuj4w9ZOvy2dnVAAxxkD4Sono35v9mMxfjZTUbeHmI7H3ROei7it
avNI3IL0jdZTWfZ9cjeqLuYwloP/907HiAjOqR5l5tYtOvepNrvkGuW+EqHvleU3Vevb6DomkJBX
sxM4mcDwKgGgI4Dz+7pxMlontdTWG9SPL2JwO6bvaRkz9Zdo5orGhief8vrfpFMxNlBenWTe21Fp
MIBuwbnRGNDwY6MYa2ZQYIYAt5a38blEtbZesyy/tH1TkCw1ZcpNipj4noXfhqxoOEq0M/SBVQN7
Mlx04rxKH6q0rjS8op0JC/gpRIWyOI6ssH3UiWNFxG212zZpTIjrhuJgYmjKKoGTPzXOVmhV3cBr
lU34HFHV0LqXdaydDLdTmhsNk+BDyXoh9qVmSunj2pMUn7uojyWU0cX9bGVsnD42qaP1XtdzrHqO
phXdFT5KDPTDOR71oO6dXDlZNf5BgVNkmXVcRg0LlGhUkeOwic+qR4RM3W8gNXbzVh0G/DJwfrMH
v8IKVfM0d8Z/jlFKhxsNbwtWVeDzLSPbYuqO9RA1iTdZlYll0twa5DeraoglUpZJ/VPXNRjZTLaI
3KPKVj5705jT/k6AQtQomLWhtSgAbhhLVvYry1qtXlsIJbZ9ZELC52VhZI/Fl5muHr7C/jLIbHD9
SWGCe5zhg8NCjzXEu2qMEYRXzQtnMkZ9iQU1I1Hp4wZiQnFoRPQ8hxpQ2jyhRPFDbfUhWSrbgHo7
ruTuaNKJ41oQAi1+hQvBN0yvwmYjkjkbfR4oBmOza4z7aWB85Q3Q0WuvJOcp2nbsAV+SuRnvJeqc
zs8Vi1cxyxrlXOHihoyoksPoZZkdVYEuB1ces1RXmmB2lWRi7RKN3CI+qfVgwO9DBECN8l3PddQO
nauN0KL7fH51qrodUIcZ6+SqqRn+NlbkkFygaq0TYJTT9htdzfRsr+YVhoKJDkGyHKoWIqM+ZrrP
ouuGrMi42TmIQopDgjS837SxhhS9LDDMQb6fzBdQvxl1TFvBB2h0pXIQfMrsqsOYwvEtqxWP9jLg
ZJq3Go1pi6+BXA2h8CJc3eCWgESc7hIvS4qBnRqbGvZREhJKbVtQrmQBOxKl8oKUpx0JzvBU0yqf
seHTeOWLxSi8oW7geYxmbbzF9io8ZIQHrIXdHqaADjsBLJR8QMjaLGwGQeNIGFbJkhYvcyPgslVG
qT0Q2AC/ZHXpPzZqgw2Kpsh11lZIe2NHQ2vfGNggONh5OZNDgZSRAofiI3S93iSDa1PVNm4q+lyF
9S22lHV0nuOswt8hcvLOgP07DONVXcjF2DArUxO4dQjSr9M0m3QPyyc53esLzmF+ieAcErkUy7BL
RSen/QKrHyJajM/PVdilbnpFto/SPRTS1XFKj+DQJkfL6KPK9kjsFYhZSjOc1GWbM31D3FAvZRed
dGNOzK/NSKnA/qrXdhS4DRup5Q02KFDqV4ohqi+ULXoZNEvbkuJTj2FIDHDe7xM2xHY3YEpo7pMI
xQ3uHjnEvIjmsPL6AodJ9o5imHA1TZfnGtfD/thkTtxxMJz3KD3t+eL0SQ1Pu8fM3nOVOGFMF1r9
HCwOptMBwA8cQYouY/DiWuIUadVcgg13xjx2LU6Bu1502QXfogHzycZcnkoUSxARo7qvg6hpxF2T
j8PRbFMjgYGo96coNATRk3MDCQgzndUyA2cXaBJd6A7PfaQbz4iaVR433e1X/7IO2y5X/V/sncly
3UiWbX8lLMcFGRyAoxm8QeG27BtREsUJjKRI9D3gaL7+LSgUUeSVgjTlrMrSMgdpGUGCFxdw93PO
3mvn6YLQmLpww783G8DxcELVof2NXr9t++U49XhEdRM/qIXZkuZLA+W1atkaGToX2rne6A56NjhG
/HnlRItc0VNAJiXi5JbhJSuIpgU5kCNzkWqbbazgvoqkv2/Y1IdVX2uktSkjxx3XZAEJSolroS4c
jKFgBFfZN20yZxnQX4GMzsgwTcNlzGOdyXnYqM1kuI3aT7kAlJHNdXEjNcPUoKgyMNxy7HNQq4Uw
WswsY7oNHCC5NWCoENMt1YjKxM2KvV1UiJ2ajOGMX5MqdS2GRMvXFnYguKZkmOHpi2r1lHULECac
Kl7DhBCPhkjhHlZMaDrd57afokdoMrRMZwSzOkZdOTwX7lR9sYlR2FtBwFkKdC/VErVAiQ9dS9tT
6F+8q5g6USjpHUAXQuxpgvqqJ2uYiK6svB+0zjmZC2vMwfQnsPygxkaX4IHy6pMXN7WNdNJBuRf1
U4qgzrPENpeOrm2byE7tLUDVvEC5LhGWJmWBDU0ZNbteOiXzVV8kIcolNtNTR1NheAymUftU26Gj
f6pcAzNk06Tqglgp83KElAqwJrK06zjxkC7acDe3XtT3p7WOUt7v5FS7rGqocq0iLC8hRnQjR+wU
ahRM2Rq8aR/Bu8pFkZnLdkBuh2H1yXiU2BQaV/Q8hqewLornrFJSAlpo2T3RChnN2hNjcT9aLhao
ULdAtK2KQE0AwdJQ4rP2namYcQyhi2CZ5vEpk/YEIu/ogdCEZHyV6lqI+7eL0n7aOrGrw6cucoy1
fmVMocEZ24RVg5oHnCOO70pv63rFAYh/4uiB85l83vnT4PB6bVBySFBCC0sAI5WUt2GbqBuLUrBB
x+l0JtluRenyKCVTtyq70XW3kybUyThzaF9hoaQM4W2Neeh0kLjIBwyri54abCEWfjl3vh/rFsR4
3cHjKT12HZ5TDVhipdV9S8UTpq3PklGcAPuLoi2R9zg94aHawSZrWk7Ac26Yn8vY1D+rhNWbxTbT
YQjBq9gnBVauTZ1BdygsM8v5HnA5YvIM829hH5TeznGj9LaSmYn3sSuybVpZsbk4ibxbOYIsvTRS
ewiovIicqR76mELuJssZkt1xbyexQZBVY1vHYx8gvOvtT1EFFWtdKs2wUZM5sGECM1dqG1rzbJ3k
2CVuiBXsx93IURB9taKb4F1BQY+SkwJukLO2nVQDdaNafUdDtn4UE9zDzQACJvbh9QSSQjkd4cTa
ggN52VlhtWrqikpBtaPcy2HObL/mvNn6mhjnm3nW+rvQ9pjNl6kubt1J2mfFxC9Z1XHHVhEPtvo8
wKRveTn0Wm544jg70D4FTOP2QBoxItFD82kPkwcFXz4EEdFiNkRAq4rH3FMzKx9T2tG3JTCpVd85
7THpcf24maCnVisOoIACh77s77UhauLTQZaiow3ikprE+BNZBUeN/rpp87hkm3bH80K06C+NstaQ
sUHAuJ67WKS7uVgchFictRj3IJ1SHj3XIfRvHuy94wwSgq2i8exLrOH1eQl4jWM3IE8HuJcIUQK6
JaJDu6qQpktYrVpp5wVrKIddvx3t5eyGyfoEXss4LtLV5DNHvokDaMQeCrtE8vLXg4OvuLEKvP2y
AxmPh8jrHXTUVvPolCHCBQKuFH0eR6TZDlZeV6G5R57PLuNhYNGA5YYAwRKQ72kfZ3c1qHrPbyeL
Y/asz9knEizmiyAJx6cmr2F9hJD6uuOhUuobz2UID9um1HwmkrmokTNB5zwORNwJcDhztCS4NSLb
E8jRFTvXgRmKU9VFNEPVq+t3eW7NqV+YSVpvGr2bH8Yaxsu6zyNxmQV4p49SbW6+krJIHrhQceOi
ZZ7Jpw3OtMkdjfxjNPUW71fdT8luqDiS9Od65U44crFEinU5U6k+0jhI8js9sZVYhY1ou10bVrSp
/DqhVr9JOcYBhqwGw9ZuM0uPo48MFR3cnkE1p7ynkdSz9jozM+mtpD0ycEE1FVdnbmAjiBxJXllN
xQiIhsWbahlillrFjh2fYq0LniS+oWcOt/3XSnmR8UUFcOKek5HT9xZpDIhSYZeGOJraKik/RlFY
YSnI3C66sTuG1XQB6uRLF3bXRTohK8Jaj6ZZ8mgA6+SwCxySskhG66CSxp77fAc267QumgtSE5+p
d9N1VDnwdIzxa+K57SZ3Q29nOwOoZo6cWiV2bo75LhWDYT2GrjVFJ/9V8SoFUOsLP2o0UaxVG2uX
ml2Y7UYaSc8mWVn0DBPCB8AxuZBTJviW/N3tIC/+yy3HAN2Q4J4CjBtBeiY6yEO8gxdeb4qPVGYg
r9w+4ng6DW57WXkYKnGN9umnt/vChy1o1yE2imYtvOUl1UM/GMsVnpI8mbZGAZIgk6BFuRorLE/Y
jMffbA5TGDJ3YYbEeN9GCHnYtB3NsZurAaGYFqdnIdvg2uqm8R19xGELmqswEtEZeTMWQRxzMBdp
bWl1JX59uOkOEj6W7lOELeY7V/kus3g5quAyxCPSSmcyZlqGOJgNt2HXWEYHuhApOpAdPOscxANl
FfUGku50HncWljFHp6ZIwdx+ctnwnnXb5Ojz+1+g0FFxEaJmISY4+EOgHVtC0/gCOSiDF+0cb6Xp
C8u01n6MK/6jvPrXIoz4Z+HVDnTz/UvN1fKv/ym5Eh+W8Y2p64axqBIYr/wludLQCTPJRw3EVBg7
Gj61vzVX6ITRfbg22gymnrx2/NQPyZX1YZEacKYXDr/tu4T4d2TC36Wf//OcLnwMHo5l5INW2KNF
eTBi4tirssi7jzjAUS9Ui6TdLm2DCBgz1j41taGd5i1yHH+MeO9XRatT3NHo4dQ6kadxlEcmbc+u
dhJqkUo3vxqEFyT7BqJUfSzmJsEFH9kFzfypxpFDJkhpXgZ5LdVxCweqwmSU9EuJ1cUAttpkHFMg
8VMNFb1OU3USoBUE/WYTzxkDxvNWvVfx20wIA/oRZwGAHWaIhWLk/+luOLqIqyiyzW7ddvqTweEg
PNWmDlV+UHO023ljV39JE7PXMVYJp8NhUlbpfk4qoCswdCb9fGbfq5jVK+zOsGjzaj0Kkz5qYgj1
7FI41hsviZV+RKRYa+77gBuzdkg783ya+nZ6RDs+gqoJuXPt0KraVY5S/cYF4FP6NeGY7T5pI8Zf
EtmUQbVI1e0bobJPx3hgICZVIJ8KUWgnUhYLXZTxur0C7UW7y9Fn+cltcwvbF3yb49KuOWzQhfbK
PYCYUQfFHNV3sx3n93piqAzrVW3vSPfxepwaU37tzQNHvBj8IuVmZFFPJCJ5skLM5mutRP9T6W7O
QKnqwVPQ28gwKMioOaUK0OotQeAB7f2Adk0GCPCTFnQR/h7ma+3KG/SG5wamj9xFZR1LgPdBs9Mw
OQhsjl5Qb+zO6h5onjBgImfZ+agjAg19PTYCbR2EY2GvvNJQ+WZ2cifYK1rq+N6YTayl1TJehtHS
PHS5aXT0+vIK36GnpV+nuczvKkeLlF+bHabDOp4wwjGhwpiCDrnDbdMw6yjYy7aFJoYjqN/DtDYL
DoDrOC20C0PCw1yNcUzTVfBknQwp0tWMNmQcHX0vJHxb9fypbNfcPRFpmsFptVzcc10L6IF2VQ7T
jw35cp695MFk0gNJ1hLOE60ra15N0ugebOaBt41p9+2GyUWEH0+PgnQzRjBoYeeWDznATXPTFXF5
pccuOUTaJOMn2HdwvdwmzDapyMdqZeQWEbWTooewthoqIErtaAJU76BViEl3SlemOTifnMBKRzqV
YBZWQepixZZlJ75k0sETaZnMEzoB2mvVhAVM6TLo049V00oFMt8uq53ZE76jZPtAMg9JO2FqBbd6
wiwAQ5INGGWk9x2yozTms66DovddPXJ6PyWaz/Lh3NAhSe2kj3YD7epvsaeo/2KvUTT/pixoVgpw
FCftgKMkB7g+fG70VMtw9hjYkvo55wuNKWihUMsZkyCRDNHREKdBumprMjl4OT01rXHJe3JXNqr5
ODOj6JZwDcPdstUubSN8q+nGIqtkwjQXf8sSpl9+Y6VkDTVdhec/baxh09Tl2FKKBNqxsIbiGSMo
mlBI2ca3gHCv9CMEueGZKSvGvFpvwbmmWjms0ZYG8aovXEoxnAq3jFGI2WlSwo6auFFyM+hOdkfD
sLy0ywbXLM365JlmjhFvg9nw7iebzq3vwP2CLEBq6JnNlPPJbCEtXYPe4b7YPJL0tE2ZH+e1Ps8Q
LUcNhx1fy5GR9iw2VHLQOQbpaXdEkGhX9D+86XOYW+5tM2WcGmfmbau8sCJMrvPSFQYUPJirroNw
t8ugaOf7AsJVc92Z9My/ZipIaxiVunPEqhHEPkNcZa9kSbamX86l88UJoG2cm06vO1vONu5z2nZ8
OPiWdJGqbjbPRBprClh87D0IY3CJUqNfgIGkGZoLUXkh3CcvKbZBVIGk5u+jnrXMiDWt4GJ+PC9p
TRMMiUt3BvG7cuRMr3jpmHDI7tETrnXEtOO+bRQg7HZ07BvJgblcKQAxF7EKBndFolVzTVsEB9vc
gBncJJx38hVNOQuAdDECmo2lAXm0m+n+JLJFgEN/hQoXhy+2wwCecb5Kiqa7SVwHw6ULDR4DXyvC
80yS/bZ87yVIVLeNeZTy+hubgUMaCZD6nLuVpBMLboO3zWChmbdSWFO/qWwWNb+rHNpX5USna028
ZsAbbcYCr5wgTezWYMzIKulYWnc25ekQHYU8n8NRW5UMvQeA8+Yqpf2erduitj4Ti2JUwEsHIz0Z
rEl9cYzR7FeR0jN3mwoAmlgAq+TRHuKwFKSR8rqdqmBsxecxZSy5gkJPfEmXId25qiB66uuSDaZe
Z7HqvswJE5ZdDmMFFKvtSZxwjjYElW/qoToFwMSybJphdEdiGn2FTFTGVdgN0zMIXiCIVpQTOOur
uc7vaAIaeyGIgKUjoIn0duTPMm8yoc0pTwU6tnVBp2bagGkyn+oKUQFNAHsXI4O9smeHdFQX6Dp8
xNQ6zb8UHf1wTIyiv2kd4qewh7tjfNqw5lZrL6ujwifwiAlAKebxOcjMxcSXDHPEzQ5G0kY4ZnlH
bpsE2UoUQfSFoKTsAaIZ0aCRdue4U3HZdA1A6zrJmo9BVFfaKbXesuQFLlaHcKAbAIkwpChfi6Dt
h+fEmKevnllLAvXystgNtWWfhtIzsbAXXoz7AiKu+LNs+s+p+19iSZH852P3ivZS2+X37R9H7SEi
4vuP/jiC6/IDp1tE1KAeFt7D30dwhCC4+JgfcCzHkWe7HH5fuh7Q0ts4GwQuHmORGP3lehD6h+V3
LRG00Fa+/8bfOIMfZJcjOTTQEC/yLl0ug9LlSi/1tZ45h2kK63JfM6I9ZlgAAaXW0I+sq0quYbcj
Hy0CiJlbkZj11vIwz7BV3hNaP5xCUXOhEbT6Q+IkFdP78HIMMeJ7yrj2MosYSdUlzXkdGd6NCoP5
kaGkWMlKAH2D/FYcWUF7VqohPf/+VfzWU/nfPYPz+ywmVxQxxtN9/0f5/MfH7r7ja4sf2/8F4alL
d+CfH8Cb6OmP3WK5eV388TN/PnmaMD84HjI0/ouuDqMM/+hPw40mcM4IYsd1A2XrD1fNj2ePn3JR
yUO8xyTCtm9TGP549PhHDKZ4Wp0l6H4BlPyOSVR8z9d9Wf2ZlJ0UpuC6eTMktqDXjx4TMUGaX3Zl
UHosnP/EvWMeKK/M3CEAuZZJUFQXFt1I78ZRXhusxrb2bvRGDt/mKpvglMGJOwYlDEO3zdzsC/1V
Qtq1KvGOsrY0adXFBroziIxrjhvzdWnPKND0yhqiY6jjjnZaL7Cx/TD18ae+0+u7Rgyu2s3GOHRb
2WCgPIs1Qgv9MM+IPWooqZlZ6urKToN+YevW7p0Xu+SDqTiEsIuHASziYkAnWUTNNkCDeMjblQ3y
cSCYZ2jx1UeBtbFZj4mVa7QGDEOvYtC2rpcFG3DMDfzF2J2Zy9SmDpy5Blnglnrw2JIOMPrstNR6
M1KxcBMWgiY09SS8i8kFOESKE4MPe6pztW3tjs0lCAdmgDJtyQYE8cEJo1MqKTYYD9VNpXfWedcv
m1tdE7nol72yFoyhR93SSMiNzJ1qWK8C1nNyZFoQMzTd5cRndl5OJds543pgu/4yVCnjKWb4Wryx
AfQh+GiSGAMfirICArMCBO64jXOO3M3MIIlWLhXeEOgjYTkJgV3TEElmsW6TjnstKykoAoWXX1kz
GSRAr0MALdUIpitu0LbUJjUBMw8ak6upGjTamsggaFfnuhPiiaUVvnZHbb5BT0Fy1WcYmTHYRpLO
+Clgpt1e0CCbEeUp8GgDgN/TjI5ft4WNS0ees2WVb7KcaYGK9fA4x5uTLXHyo2LW7s3upkUJHK2w
t3N27ssBrN3vL2D/R7FL9HD/eVFb3VdPf3x+ar49vexoSX7mx6JmGB/wQDucaugp2gt56e9FzZD4
29HdspQsQvClWfzXmubQCLPhsxp4EnAzLc3dv9Y06wMdZjqkNLRQxNOH+p01bemavdCIMyGWqNA9
lz/AoZ2F/f31khbmtjHQLggxEZLImCIOD5G9efZXWRG/otLZvKsmZqcQME2EIQtUNPZS09wSiZrf
lyI5jmA71ORFl/Z6TBYEbZ7p2YVddda95ZbGSY+aGJZIPEB8oYxjd0Zi494G0Akvkp65BkPqMv9C
2GR/qpFDO5Ywe2tlCHPfCE/70tclCDdkB2CFLPmQ6JZ2b+WTSRqJGDYWk29mJMQSUrhPR47uAqSw
jfjTiy/18s81/lVY9nIfXi79uosLmg0GPbZp0+Be+uQvXD3lhEwgLcxnyUYDaAkmfZvVnPVl3wQr
C7xK4xciJ6lTFjTjIrt/lJPnIXzCAIiKgkjRj1qcCJ3JmKE+63aKWoLavmGkEZ2VWVll0OZ1pfuI
xghaEagHNwUw0dN/43NglYP/xbaI4YEt9uXnMFUbOnIon7EeR9d5EDxFZjrtMrTQKNI08Iph+a2p
RnBZRWjuQhXZ114+Tqtuojk/OVWyCrpQPARZoI4DicbUy/VTRTl15IZRc5IWyro0iygBR1rG7/h0
lr/t4DvwxGJWw/LKREIcNF8bmPwm3NfnAhzAKYJb6xSgM5DbThmnIjXL9dv36mAowbvBUMVGd893
yreKs+D1vZqHjIwow3kiUOgWfeynKJvFRlZJtydiJjsJhkFnLQX2Q+wBz/6Yb9/+A8yfXk7+gOX8
YuPvwnJ4OHzJk3ZsQNA+xXOGaoUUGc4NfZvU38qgMJ7nLKgR87XqiAhDGW9qpU8P9DoRVs+xnO4H
URN3lRPFi/7WuJAFchEaRVl9h4U32zDW5MwMAJiu6oy46kQxpCk2pXA0VAXaRtl6Kreh2bG1ho15
PZM/2O/zrAm/YIkNr7XARSLbZ2518vbH/u63evU9U2K4HNak7VE0yEMvDhPKMqQR+WiqRtV+SZvl
eCKT+7YZa2I8Zj3Gn2XGOpb80UCaHYzwqzHyt+ccqeyPEaGPETLglltG42oihZ2QN7+Zqv6Lrend
eWQjSdiO0r2iGyE/06kfzvm/GlhtNTkxDOuPChi7ZwJM/Q26Dtq7lnP09mf86VHG5sYT7CyVlLCt
hYfy8jXk5ShD1cgHlHYkTOKz22SphhY/XGaYCY6Hty9n/up6XJISjf2Ex3l50l4sX3WiO4Y51Q89
OXC3Mggl9B8SsYusy5OjPveMezP1nL2CSIyXtppWadBeG6pY6MDUQb6BbPC0rBoUUw6c4z2k0jSE
vWtpO8JmHIDKLoAvzGhdv+ppHa7myWivYrdWNwY2DLrMXTjcCFr/nWN3JyLQnRO9dMyGmCmwcI1m
KtOXBLQyse+fF0rhhbSVudKSBmLD2zdjWSZeP16gfhAHMzVlcmq5BzPanH4rXbz5cSBWZZ2Gjb6e
uGP0ZzF/VP7kt+wu71xyqUl/uiTFsWQbYUx1CNKI4tjpZDU+6lnjHiH0X5JTkCzKlNHw2x/uu3vs
4FLLIsnXvFBzfppAs1UD4G7axwlFoN2UHGOrrs2+0rNZJbNXkqUSDjMOBekOPgGz2R06ufRssgDi
vvOn/FQuYatfHjg8dQzzmM8d3OjUI/uRQvqhJFHqK2zwnD61ZzWXRtKQgT4qTreraISBnAQDQZya
FWq3UdEOt0ZiQ4DPhvqC3lyZrYXezzylY/Ek3UC6fkbgKCoWFfR7VdOD952mKU6MIDYrEuwisGQG
WYxcMnead77J5bh28FWaAmIRJlWPavMnS6wez5g2NPue4ztyWzsb7W96SzJEw6t+QfgtU6vCLTjl
ZBS4m4q35wm5OxKXmA7a2gkNEDiNSD2/itPhfCbddyPI+HDXkiHWPV3H6XmyCXHwDW0eOUnMxker
zdrzNJzIUhlN9ZluvnHBWqwQKIp9iiH3ijCPUkMe56LoJ0uRG6B3IeLrJiiLvTH19Kmx1FibStM+
ZunsHGuzIcnnKftTkTm4kgTJmNRkMrHR4Aoys6nFyVHxEPG+h5IwftrVPFOAk0BbilIABujBUcpU
XUtZadw3RqR/tfrGJrY3spAO6ZAkQwJmp8ZZC2/MydyyRyJVQFwDA84I5WzCZE0Er44QioSTLM9o
33byGqVje92mpA+sqspsO38M7f7EG0MkN1rXllff37Hfatb836x1bOPFarO+7+7/eCLFrZvO7/On
//evdRI/MBKKX1Y6y0/8WelA8qJZjOwFVQpuRV78vwodS3ygT4dF2EWmgvnf5Yn4q9AxPjhM7EF7
If7TOVnjUf2r0NE/eOxVjNldrI/0Fa3fKnRevba4X6G1LD5iyW/iDH/I3PBKLeyp/plDiiHco3Pp
1omTe7sX9+Pyz2X2ZZmwPLr/s/j+uArDHnZ0dnXmH/zzV9ss7LmBuSKgVms6DUldgOfVGO+sQYeN
KJgkfB4WoWUvx0CMUOL1dTJFd8AYcJSkfcdwu4uaSdD+DNxLt+/ddodG2FrXKc0J3CaGsworMqnW
nqU6pE+LZ6xTfXFTTAPY/JwSszwjsMIwkZnpliJapBmJLSDZZdjERRkjpVqE40v6yAguWhr9kZWI
IN7P89jvBN0YAs/CTkwMweFwOPwpqq0YO6HZvI6jTK+JWKmAE5haAu+6Ij3kioVJFnu9R0q7duLC
FhvSpc1HsGatu7fGTuycwGwWIHnRTKjQ0+QiwCvC6IuN6mRwTHktUfjGF3o56p8nwwgWe0SSflIq
9yA7jkV5bhkE3207ZF7FlpCpsd3VXUCc7NDrM+fGkTmt33jLRpjCsHbXycyRBDabq1cbrDvCqv14
ZBnbY8YMPhdDp0jrM9iAdlXqYsxCFhAkuz63m2zD6K9QJ5rE7Op32NkLLIFTeNQYw9wh+swtquFS
evnaJpQOjmZjVSdNMlv1vsFLcBnEOhWkaAZ0yZk3dSheDRwOPrPm+h7Om3ffVt74qXCb6lnl5jKV
DSHEMfxlA9d7+agINnqmcymLr5oTzLiHslGJjSh0wwVCqjXgSRPiH/eYR4dh07lDlewrjDjJNTng
pIoSu66AHdduW5+AeG1cOmkjWj6LWbNx1zVYnNel8Z2KaiC93ViComKnezVZblS6MCRn/IQE2etU
QkeNHah4ywlYd3AqJB28vDQUw62Ly0+gb0wLBkUViQNE0Kg/a9z/LM//sqlA/7kVtan7+65s4vvs
j10fF0/3r9ZpfvTHgEewTjPwQbqMbBCuFYvHn112+cEW34V4rMTIeYzlbPljnaYzv/zbC6jRgMvh
6Pyjv+c7H9jJl8M0a/+ifaSe+435zjK0erWGot/Sl34YCiD6UgyNXq9t8UjflDPASiN+zN0Q+Kls
lNJzZfskIBW3Wq8ld4Q6ljzik05s8djXxbjLC9E1Z1kVOsOakHdHQoEeZt0fHVCLG2xf6W3ROi1s
1kFfxpme1j/Gpa7dyxqx7YmlR23lz6ZetmuORjjDeODdGx0BDyobfbC6bRJHDTbw1MN1bbi97wTF
3EMtFVW0DSxiDa3KNIrTnuiKGm+B1fRHL77NX2wur+sWvihGG6Y0GX+6kPLoF76+MQjpR1lx+nVo
lR1TBPe3QvT50UiwMRkEmtiRLiojwvnK8MvbVz7c1pYre+zODN9QlrO1vb5yJHBM87nIzCKXBn1N
dz6NonoHA+gefvGcHHjoJE8mFFCXKePrqxD4NzU9B/+2h2azMp16oEKZU4lFSkypeSSTliWWQqrG
WK+YaaBEjmJWE6TO6QYfvI1DHvtvWub+1FRD6be4h0iCaWMY0KSU4gvIQhMnNIHB1TafLPyzAj++
5UdDi/7dkrXzSXiqxELSdDUMeFRR1soapSLRtBtg4Xah2a8dNVkfMcBY36Yqq8s1Pj/PHK45V2fX
/SDGr03tRDjUI+O5KUcbPR4e6Jk0YkO/RyhCDRYZk6KyFlOwprtZIMOf6uqBvS97qgpFzCr0MLM+
zgn5StbaNJL73WSznpyNYHPmtVXmRDag50AWV1t6/RWbvlVv2DqbJxfNRAcLcnaNDUIexHK4ZJzM
d8IMh1s59bZOgm3WTlcBT/ulF2aMLjKDPO6NVRni1mhVEKwCrUf0HYeqfMp7Yx73aqjHj2TUEeGc
V55RAzdOIm0tEVZ761CvgvQkDWyozLgwVLlmdAKHC812SHNJp7scyPrBkmE2oUJbQjrffkCXY+KL
RYODFj3s5czFAc8DsXPY1tTmMiZT81tJQs8xZA7tSo0U3H7kCuY9sMXnuqpxp+nl1yFaRF6ueZ4X
mb4e6pSSUUTh/vsf9J896F9L6+iNPaiJO0bXL3ee5Qf+rhAEcnKmGi6+QihxLO0/gIr2B460ywKz
ULqEubQE/6oQ3A+ICthgGPuCTWR1+HvngQFsctKmQeta9IOZbfzGvnO4xrHmIOvFWsZggV3xkOgS
Sw17k8bosnM1YzuEAlv2qHXvFAiv+3D8Wg9YI08pKzhJvfrhGh61aWl0DFwoELL6tvOyce8UpTqO
8h79ntMN+frF7f/FpnG4qHI15ukS/ROhGuymy8d+UZGMs1MDKyEKArdZxbiVlBby+LrjlIyrdy71
0x1cLsWLyObNDWRc8vpS09QlhJGW0u+ZlNyxhQNlJ1bs5u0P9L01+rLG4gIW6EyHx4QniUnY68sI
ewojMfbQeVOvuiycoKTdM2jNR0PTCPbKyvIp6HLmpla/sDqE029RihW3LXCprSXm7O7tP+gXd5hn
V+c/3GCIjgc1X2tiG/LAG/oJuhiSJZyAuK62a+/Dnl7Pv3EtCeyTIppnaRkzvvw2wyLN8wJin9/a
nnNR1UN/gxtNEkybASt4+1rfd/XDG40af4FyexAvD7lNGOOQrA/LuatNTAK7vOCGvDZ305RaeSaV
Ki/TWdbHkd6x6jcigG+vC8aDhVH7SktQUep06OjfJ4qcuWzaWuQAvjMr+MUzZ9Nj5G80v0M8lzPT
i8d74oueRQq5pM61gqiqkJA9A17227fiV1exuQtLz8o0rENyoV7EvRO5Kejg2kbWTMF7kzpgAd65
44cHPJ5sniBWM3QuqJzcgwMQhr1mYJpv+9gwu62NYewogWD6yPCxOTLzSXN9ilKg/AyGP779CX/1
Vrl0aQF0sUC7uF9e30jDqojIDiOi0hB/k+zY2c7eCzlfb5UT0IwnfQrDtjKIY7bdaPJDD2F+geyr
9Xt7KJ9Q2L43f/vFXeepc2BTce+ZlCx7/ovvNqSLCg8IFamby+AqrQgjroifvnn7k/9iRXaZgVsO
8ybdYGF5fRUNO3JheQnrvtDy/UAAOgbuuLFAq9gIUemeBI9vX/FXn8uluDIEHw5fysEVA0LG6zIO
wZA0WNS5jyGqEZzQv38Vj5YymgO61ZysX3+uwYhpzIQeA9rU1pHpZEQ4lpq7/TeuQjOcLu6ysR0S
UYE8GGLEnuLHbaUuRZnFG7ee64u3r/KLJZbSE6exzfDdcZ2Dt1wzZkGSDzsLBwtrJ6KBWLRJK9eD
pjm//4GYjDvAOzENQZVdHpcXDx0C2Yppag6K3eFw7o5klhUB0v+3P9BSwx4srdRTHF144CABH7KN
9bHJ807vuEprL4EcYE7w+G7MgADrxsBkGscLc+dSRd47C+YvbqUHkB+bp6SNSILC68/nyiartYrO
kjWQRF7JNt/2M4J1oyneywBYNqPDDwlUkZ4C2jwwxwffmpOnTjeylfsqKbdZb9OANItVpIeghgrj
GPf7e2O2X7xZHnuBjo4FtrJ5uIBKr3S7LkOUYE7mhPg8J+IHw87vb8JLKAAaVMFyjczg9S00SB+f
EaYxty2UuS+p/bd9lzfnQ9+b77zEv3pOkGpZYGTZgmmuvL5UCMZM2QNRJqNuh0de6BpHud4Pu6V5
c5qYOSBHLc1uGppoW1SC7wUT/OphoZdBfIPJqIZz1+vLl3jsC2IAF5EHTAxHs7Iz22u6s0xgvX/7
jfjVwwIpCymUIHIAu+nrSxWDDtROKr66ZrgYg+J6igPwFc38bAcJOg8iod++4M/PikPPit0FEjsj
2e/CqBcvel+wQrqqtMj3ys1tkgbGCRnhcvP7VyFmD/z20rXBVvr6YwE0avsgQPUfi4rRedsZ2zIL
nHdUPT9/T2hVAI3RNdOJCXYPriLxx81hWC0pkrX9MdEj7xGNX/ctC+Z59/YHksvvev1Wg4pkYoMC
jXLbcA6eCSON0OG4VDCcDR3dD2KXNCozNmcTM4eSF96A9WsVuXh7/BzoI0pH/icz3HrQu7Vmqfhu
Dvgt2CPKtPCHVlnaSmI0fI51laHLGGqnxU/Z55jZzDz/iqUDB4xuZ53all4Tn01o7dK10anB9ONE
q7950YIawfoDdWah/4x+VxryJpg6uAMpZi1GsmBPGQXEsXwIbNE9YxzWLzAMJl9KAGIAOSr+av5e
wx5OpCism6iQHOm7zCvabcgf/DWCMwmbpYjlKem0IR/RrsNj0qmjdM1jTYeF6FENFmNIm2PVm3KM
13qGr+gdEdQvnlvs5Uyy0L8j20PS/GqDysbEiaOQcblqpXGW9xWZfiI4eudb/vlLXgZYnDpo+LJ8
H+wSaRWVLcp7E01wOp0k9DX3buVFpL1m7XsP1C8uxfyPyB2aZAva5fXnSepYb0qJBW4e82yXArOp
obfJkJS+iUSUtz/XL465DuI9EtupwCkYzIMj9uJVKsmaB8DpVM7jQKJP7KegrS6bsRpyn7OZaleO
B5AfzwD46cQ1pm9mRKZ4OKZEK0ive+dWfz9ZH7xQ3EmSB0AMQ/w4bDz0lYnDniMuOg0jO+4qu20J
ff3/7J1HcuVImuev0lZ7pEGLxWyAJyiDKhjBiA2MoaCVQ+NGfY652PycUVUdD3zNN8zdjLVZVWZa
Cjrd4eITf5FYZ0rqId+klrl73VjsNoylU+y66J1PH9oBzXO/qpdORzPLAmYNo5c8LHcwdG4mV51P
XJev72e+NxVKyNfgRCnVHH6mytVRlqSmxhIV+re2oa6W1Yr1i6Rf/znOmv0hilNptfHv2tH/VfHC
Af9G3UfSUUzwioeDOnGO3Vc1szSVZVzBfDY3hZpoZ0uXKb8JGP+twcWx+bkUFKD+03agt3o4VKal
KfkVnj9WTCKruosNxXC6E0n1c0bCzBmr5cSKHrm0aaRAlwEaw0leX6RGWFhFGslySY8dQ4uYxqec
vxks6K8kJ/b9sbEoN9FPIZjw6Lodzg7VW+q7FcqHPEP9uTYqMBRHo75SmqX/O0OxlUHHUJzjrB0O
5fLaLUNFyLJ02ngGW4HdkUv5cajy798dci+aANoohqzlrcelACs/kEeZs2rsKt7Vztc0N91VJKfZ
icGOXbu/IT/gQuXVeDitGGMzqwy5kGAkAJeazGVHwmx/e3tKR0ahny/BRfT0kcpehcxaVGiDhqQJ
inFacZOJrEIwr0U58G8Mwzw8S2LMqZgfToZ+VtoqI9thoqxxjpiWcUXpXj17/yhEJQQl4KQ0dQ3X
5SKjAka3D6WgdribPH3eRI2nnzi48uJZXZ865R9TmiDY1G5Xc6GdV1ldrlioBRo8iiZmnVp/qyXO
FZCPU9DBI+eIW4iWKYVqXg9ndY4wd5xBKTAYD4zxpFWOu/PUeNyLWH9/ZUt2Wql7k2mYFsIXh99o
MhXgDKMNq1ON3Kt2mdwdVO1h9/Y3OrJ6BtoZJGjEcvIkHY5iwc+t0oVcBu0w58xVaFpOxWQ+NJ2L
aaQx6ieKpStMtSyA83+q/3LnMb81tnfyWgciLymFWuPlDMo80z9D9u0uFArSd0utLT9wftce6PhV
iDlG/XA28vvt3z9t+BiUEmg6QoBYnbPFsDE0I8Tzm6ReYKxCCXZSRf/UddC+57A7ZaR2bJm5qmCo
cRxAv632TcEZAePLrEGblueCJvzOG+P4sVtChMThCd+9Pb8j+5SOCB1bwOMSYLy6hMUwUQx/qRMr
bb9zkajcaENkbym1Pf2NkaieAeuykUMx9MMNhDwwwnn5RKisxnow4kYQeOlQXuY9EqHvH0oHaw0N
QxL91ns1AsOlRSZnGnrcbWuUziclapZr251OdWnk51/dKTxcEtAA8kzSTA8nZQFaTfWQkYQ+ZLcA
QR9cR5k3uSlo0sRIuW4GVdhn40B89vYcjzwAlLiocRlU+Wn5r049aP8xo7liYfk6uY+sAdBrrKFO
bI8j29GUTS5+cwIP/upwfpQ0PKQGuVtcByyEqyxPNNuRLdbin204vv+Cpn7BZUkBARe+dQ2jMRYS
M507047SmrfAUwMrhrM2p+oIPtYuTmyTY0tIp0V2Eml50c47nFyO7J9M6SwfneDpPo+cfD/28akT
fWwUR0JVuOmppq0fN4It1GhK9j3oi0c63wgvpydzg6OD6CotGGJELstVXg89p2qbkDy0okl/bde9
9UEgdbR9e88duyyo+lNdZTaAM1d7rqwM5OIb1/Jnstm9mdjmxdSAO4DcpfyN7U0txEI1Ep003pzD
bxObHSokgoB+qdGWzKLJu0p7xTpRLpa/8Pr4EsVT26EbR411ddtC8UaMr2cHTEmVnGEJEm3d1ql2
g7Es52NTWRtHqa+EiuHFDMP2xNtybDmJ3ggPeLe4P1ZzjBINtWCEyvwB84tPed1Gz2gE6zflaXum
10O5hD3IZcmrHiTo6supaY+VTGsRLg7uHLRKMjzEVY/uojGcspF7fSUyFO13SeOX96/8Vf4ol42N
HkMqWqhYK0MTB6NhoazdNNZzokxOhyQ4xXJcB2XL8ESIcmRkiQPjnPEQSkPAw5FFsyy24rZSxhcj
VoTh0oesstxHclAXqUSYQADonWQD44QuznuPBgkhARhtGrro9IgOx/bKHNgQ2YXfJToSJiRmZ12W
RudzhQHI20O9PuvIghGMwPVE24A/HA4Vhq6wKpOSlqP0zm0G2vQ87Ib3vy8kF7ScLAq6nPn1tUWR
tU6nnAmZc4S25GwpAb/LKdDBkblITqkhgwLO+ksV5o/N4sKG5mImHNdzpTuzmwKbsq5Qt2+v2Ovd
DxROSr7RNiVtXzdRLLsqDK12DRBvi7o1ukGSykUUtK25nL89lHwQD28UhtKhaVF5kwWJ1Y2C3v1Y
jNTJUYJtk48RGOv7Oe76ZwRP1Tvu6Hg7xLr27oeMQWlK8pjRqOFyXu0IlFJykNgUOZE5+jrNQKfL
QYm+vT21I9+KMANIii1hdwTlh6Nos2Imjg5/1iSN3rXLbG5oCs2bvzMKVzLpEznfepS6stG5Q+sI
DHkabvlsQBiKfDkxyrEdQd2S1Ex2VunNHM4FeKASZ51u+LRNkDAy9CVA4n4JNNcYT1RvjpTtuA1J
BCE2ULwD/Xo41kjXbJ4plPmNUyHmCpYUjQInQ7qZMoImXXutL8lo2ttWw+1gRB/pB6kqbpvNZIp9
rsQIwgtrvAfUqG/wYDTfXSeWtzXECckSJ55bX5t2NZsT8bJvjPhGmpWj8pugm/z2d30dSTIK54GC
D+1SFvNwFSIRhtDBOYOoZNmfYf2UFxmab1WQQ+YJeCCTE5/4yHYFxU6lVA7Ks7D6xLPbeejV8onr
yFavx9xYdugwzCcaKsdGIRiSBQWyNmzMD6elK12H8TuuF5lTGI/8Gk992J86eUeK0fIiRvaM3jY1
LG0Vhk9smdnqZBejqs3rInXtc3sp64dWdCVuW0lUfi6yDJHroqyuM/SWfixZ3GebcUjbawvDpBO3
3JHjQ6VBIsWoPVHiXW2ZWbh42vASYkmrmvdm4SR7FBO7B7Nb9BOP+pGheHyo3cnrAHfO1Wc0YT8i
fwi2Iy26+Aaic35lz3m7G5dQnDgIx4aiDAUUBZQgKdVqKKNyyt8tOJC2zTfXLqHHpGGzGYYcFZN3
HwdLxukUAwnKKHMc7pt+VOYQIAzVDS0UZ80ypR9ixcEkYrCVXTufdI4/sk/pmVJo5c6TaeHqi3km
GYir4VoYYmK8RVw6ObPVWZy469YryJoBO6ddiqKdFOdZzQrcc9M5glHmnkYQgvX2RsXj4mOaK+/F
EBoqHAIiPcr9fCqU3A8X0J5p+7VZTsObrh2Sgmq6ndrulLU01LHD91wOQylYJczS6DivVX7Lrl2G
bGAYfKt9q7D2WY/UPRosECyDXjjbBSbLlNUppBkNIZfwUYKYQZNvCrTQ394zr1eX34Unnqq8xbla
V1BwTBsW5FsknCCvIMuYOs985yKJiizr20O9njbFIDYmsiE2RSF3/SHtssuKBESGW9TphWfH7WWr
56da+cdGoddAo/Wlw26uIgpMOJoi4ej7TWtPXzVrbj83Zvn07qmwJW2YJwRkFjvzcKPMTR/Xfaua
PuzzcoNEfQt8P3lv2EKpDtdKmjRSiIHzvHre7HrErGpkwTLDRY+VuPbSKrE5ODEXUy78n/GlHEfy
wsmsuHzp7x7OBsw9fnUGTqoYsFvfKxCNXwc0pVCmrXBuW3Sn/tVJ/lcmmWDGqDXPRlKl9MXGFLGk
GPgalldaUQq/kWwyLjyrOVPH3LnIMeBzPqI2UsP8LmtH7JOwUM6jpaqjMyepu9teG5wpSFr6QefE
wOVVWaJO6NvTYHyfUSVYtnCSlbNyqAxtoywzaoklR6WlOKbq7XYqBKaQ8Nyaq9gam9pv7Lj7YqCM
GG6LfOqjs3ocMM3gDXHPMK5Qnlts5zIfnl5qBpNuJ9auVPMMM6vcRWnmzA0V1Q4qgtLoZvL67AOi
lPOnwdSqPuisyrqJObjtLs/KVN+hu7Ighwq9QpyjvtuEuIgVxWcMg+MHd04QMvDsJbkuRGN8VKGe
PdeIzsMXl9otSHBpRbGfCF3CrWtN3TUBQfZ1dLtm2mHigcWK8CbNu27SkHsvTvQqPU8zjOACQWQX
7UM3Neud4U6e4meoM2HPptUlXoqTXbqbGjLOgLB+o0SPSNaieC/sGr4SMqz5ZTHRyN/AvcXzKEQa
FwciRRF1YNvN+FyrtfYJ/a1mCNDewmYK20rvo2lNNn5zbbV8jw0byF3rTT18O1sTmKrk2a05iDr3
23AqnghbkswfU1GF+JvAvfW7rHaawErEiDaYmzfXOgZJn/SqbCt/suzsk8pfs8+7AXEHBTMWsOJu
0+8WiKNig3cW138KqjnfdMWSERgswLDxCxxHVGrVukHxvtHtb2Fa6p9QMRPVWdSX/BtIXk0zMbLV
/CjRFQ6vQVYtWVAYivExUjMVW5QiDT87zTyEZw5cqntn6N1b+CTGeTr33nkSm9iAQpcJDGBz/ggW
+yt+DPYnSvgtXgW4huBwbHT43YWLkdICShqEzYx0wIYUWFox7bG+836ok5PBxCnGic3uuonCJSiU
b5JN9JSpoVcHad/kfeAC+ZgCz4vHe2ENS71pUGCtsQtsmuKC6lmE4rcmy2Nkv5kKJWpwPg1thSrX
wn//fRimvNgvoTtdlZ4rWr/pvPQMSdE89Nl60sQwFdh3Yrc5/eim3Pk2diB7thifh2Jn1Gn8eaLY
UG7C0UYHF6CNi45XJTBg0yY3LP28rE2YWGndx1vaFcuVcJNiugFHYT+jAGnlm9ErrWbXZXbXbasO
sxTfbErXvkp1Nx1vrFYYxkcr15D2tN054jA0eRcFpZkWxia3vRFLEztzyjtwEu2XWLao9lAnEh08
DmLbX1KjVYvrBLMNHEcUkT0J00UbLZqQjQ0QP5o/Qy5qKpwzswqBvGZRlp3mJVN1hZhwNp7VIA9L
6e01fBHxgtJ048w590NX4paRWXXcYkcyiKdenYb7CBEWXOJYi3NcO9wEUF/rJhe1BSlp02mRgy1V
nZujr5qEz+B18ongC37JuEEBOnHRmhIdIIoFyZsrK1YL7SxN+vKqwr0X7ZEu5eMtuYkxiK0+cP+3
X+uuoFviGg2OMlCxJHyprnHSmFsP8wq78bZI76ouaZXIRBB5Y3eTzqllBZPalpEPdJR/aEHs+IQj
WHQ7zHbS+TM2zD22FDkCd6gGokenjML6lXsV/jhO/ox1XnSLkoOl+0mhInWF5CprEqlp6WGRizpU
UIexOW2axa2ioPCmJtx2UWLcIKWr65suXyCEebOOM92CaBES84B9o7PCafM52k5d3evn1EUxXgkW
rxw/ziIc7iKtzyCdxMJFF9ccZins22lfQ83Uvoqeq+Ci16zJeLbx4TDU8yE0aHXWrhcitGsoYzDi
9v1F0YYBHzo9gWYO4jOztu1sZbfU09ibjSHQ+8U23maxNbcI/cbL0YVx4hS5Bzfr3b3ekt0g9O55
2Ra95/mD8JZh2VgD4WhQaWozbfEDNj8oSVh/TBYHJjFAOMe6sON++AmEC66zmhjjQzZPoDU+9yVi
tucNfhKPRQEnXtgXOFoVv+ZI1LMfxtZygVA+prmlF0LXkI0mfcvRaBGuIZ+XfmQK+awXqm4SDIaW
XRjQ+6agKXX33Oow19mUaqN+HRdugU2KLcw3JQa5z/wm2HtmqCOXZE36tGspduMpX2A4tE2qYX5W
vCp+zK0KP6rRwBRnG3GgqIXneSKCZalTNnCRQ8kHeuzcL3gu3Tm9ZqCzE1fhhaGoGc5FCJzRMozS
GbdZ266/JdJcaO+CxSk3ttmQeyxFn5wnMLzjndEULcVZM8aSh3WF0jcpyHn54xRm+2bMkrtOS8Zl
yxMG177DIels8BrvAeesAnu32UY9G33fxdpoEVfG1uTKu6unRKsCPLZqMyAoUDj7nrMMAZ4oymU2
1YPi10vT52dWGnt3SzjAoVSzpvnQ55NAjcnBNNiMl3CrgoPHe7lq7Vs2+jJBmeeB/47ja4ymGlX8
AZ4pKL/rdsqq8GYJNTSEfZygnF8mfozKrp9qV73RgMWm2xaKifl1yu0u37Otne5G7U3pMKmxS691
GxlxUPA2emaJ2XL3JbaNSVichKb91OrZNG/NXulxlBE4wAFnX6z0Wsn1WbtHxs3S90oWxvo5KU/V
n8cwPeudFiejtQvTNhoDxcvHZ1F3Y38zp71xXy9hiIj6VMSme1a9UPHDF1o+GTEU/V6y9d8OIl+l
ERgrSTU/QHv86RUtysiylut8hscwj9U21gucUswou3Gwcb59eyhZ2lpFq7K5IpMWgP90Hg6jVcXQ
wI0Yi+k7oEx5l2x7YwuDvW6iLrWD+t9fJFGrI8E9L9u27cvt2+MfnSqgBQp8Egi5xhBgYRpncYGN
movcxq7pLOOxCY1p4+aiOdHMeZXLsKp040npMbpBWGaVZsRZWemo6pjI/dMAVlAl3zd1N72zREH4
71JtQjbkRfBsjWFRbLUMnZGXS2+rbItCoAAUZnaAplC6eXvtjnw78JyyXgCMiW7DqhqCaWi+dAvw
3TwzVcrZBuBYK0lmfABs4wMXWbJLlzq+7lOnvhit0P3+9vjHFvSlmQPkQacAtBq/SRUHRzqSQ88N
m/08h/gbW7RR3x7l2A6B9kLVAuoQEKRVcbbui4VMajR9RaDTYU7orZoOgcU8hu+XfJGSwFQjocZL
FZtViig6s89E6QLtSLx0u9AVuLZby/359oReL5scRepzSvAluKDDI4fuDhEMFSdfT8BV6wOqweOU
dieW7XVdRJOUEMDw/A8KrKTu/tnlSxIX9EHEMEqbjzfk384W0cEhAAFdKxvR1u6HqZ16Io1h+mAX
mrKt5ixT8JxLR8Thh4FCc5TQXvXKE82QdQfG4Dejyg4ogmYccNDVnVPMTWsiW4uryWKrz9FgKTuV
B3jXh4ToGDKC/bNxonz38WdU4EESKkSl1lx93NCb+4onVd50Whm0RUUQP8XGifvs2MelBaHRkqPX
b68bWVPWjx03p4nzbOHu2mL8rKrTqYbF6xID3FSIYHCoYR0xndWnbZfEjWzeB/D7nh93Wv+EPykG
Lm3m3FVovfye1P8w4P/xUpX8N4z5lUrWl5/Fz/JPAvzLv/+bAW+ZUkEfIogkrNLVk1iL3wx4NLJc
5AGpzkHl4A9/amTxL/1LE0v/S+MfA27QIKlJtNU7GO+6LS/bPx9yHSye1NrgZ9IgAkJ7uCfqbpgs
nFexAMZfR9kbaSzq2yUzYylZQaMFLaJ8KhQpCwS44ErHq8PaW06x3DhEQNG57XD6fYADCnGTgY86
fIwFx8cc/25tg1FL8WXWB8MJmjiaP+O/4nxxq2xJAiXMqs8uclCgn8cRzh1WuxUSn0EfVZ37tRsM
jBT9kMRkSAMh0NTF3zmbZ35IHA7Do2ZHVbaLiPSNmtIVtlm/srw3pYXGENNf99WJ7KvyaTrqGuKh
iY6jsxoR2YNcqKvsyg2J0nZNW8ZXndor43U+JmW8QWdVH3dOPqcFLsiL295aKniY82iOY1IDqkzW
fFFjzVU9u51MEOSrGSH9ixRVvEU5NcM1nBwIefAMzI6+T+kbh1dxj4AWBhvwSueNBevgOQTBoH4M
vcSaVEx1YM/g3mMlCJpcpiKtik8lBcfh68xtKx5FNmJCUIupQCt9xNsg9T0qnunGI6EwisCZbWP+
gLCrHt95S+h9nQp8j/Btqob4GgyMbUNOoYaaio1hyQ7FDsewDC+TlB+G1Erk4g+FroebNC3GUnUR
7RB7bvSi31Sjy87I/bTGOOnBm7XUxMoodJwKNRKfkldYD7/UBOOleOst9AfMjYZ4avyI60lhN/sl
jTtv2KC6UmIzOljdZHRXaKbgWInrehNm33HdGqYzVHVLHXOzrjOLs9R2RfKr6U1FfwDwV+6XxMGP
01K87DFU6+65hHwNiCxXy41XdiE5SohHO9WbOj2vulwU1048kiimpWM9eSbB6VnkLXZ9UY5YoZ61
yK+EQbVgE75Qi7wbw7nddKbX3NV9D6vbjqsk9tvR1u4oU3XnHTr428Yt+ke9Hr2nDj3rbynaVbqo
nc9qRA7o25lh3lWGKL7rbuQ2AXo5Ju+02osno0kScTOlZv5Uq5P60ETDtKGy4GFkqUfXUaRTwMZh
whJBA4MRN3rkysZEeTBqvOMGKimXc0JaA2TD6r4SLNV3eTyaX3VTpFOgg6kKMRNKoo2WL8bOHV3U
3ZQRy18IbugxYxHdKmqAd2d5jvcaToYtAtXuZEiPAOvXYopqi4CytWkX9eOQd+3W7XX7yu5SfoSp
i3t42PdDa0SAOczpV1VjBArIR99WZWiSRZkYRqUqXliwLStqEJOVDr6qN/Xkh1la2Nu8zFT70qkQ
5gyyLkyzi8ZKHA+2HU8VVZqxc3fUF1sKvao2pVvDruPiiX2Qjj90ojgvKFp09z9QMMapu7Aixf4S
pe3M550nB1ROlVN9GUgoy0255IXyYaEyuGAGJhLnxsPsy97q3djE2DFl8a+MZhrez6Fd3w/24N2C
6RHfXC2jShRnthMHwEn1jp+UVI+e4gp7n+rKwC8huoHN5BVliXXsoKlbHR1X3G1nM9Vv2xGZ5IAq
YNcGaqTqT6M2iHKLDlcjUKeoTRR10Vl1drGJYPRz0caZuMjMsUrPlHrBGBdvvrDYFUscGRRkAQcP
nynyutM+yoZKD4w+SuOrpsZXIQgn0S7YHYSNnf90xlJPb826qetdZ1RCqGdLI+blARHOTgm8ptHz
S4EFNqvTgjqNfGPA/u5E4PgqgkGihcgC3jQZjMvLdPiQxOjCZZbTh75IOyUOSidVK1l76d6bPchx
yMhclxQBlKpxOI414uvsGENIjUNrvtXxOH/TwOSe6Mi9ijUZBa4TUCycPlAzWcWaC64JuT0KegmD
Z5wZRZrsvCov71sb6aCmztrrGUuj+7cj/FfIeHqSHqgock36TZIFcji3fKRezBcC8FuUetApk1H7
hRp1ZC5Luu2xEt+TjCs4zzVes1UrrMn9mgT509u/h4wD/4wJ5K/hEGoDEMOswLZXS+zllUOFF/Py
qIw+uxjYXfHUYtThzuL87ZFebxowIyCDJT+ENHudpLncmwluU4rfRbQ3LMo7u6WdtRNQjtfzeeGG
eC/0BqllcrispVPga9ISuNse56H19HYTR2V4NXfTqbbykQlZAOskGpgmHniqw6EWiGKRZZehjxFL
dQkt80eM0cbu7VU7Mh8AdaTO9CNJB19aiX9g63JwYl3sYmPZKCHBT2Si1tWFbodhe96dolgdmREQ
GPYi8DDwE+u+JMab9hBhI+ATMDwpyLlsMF9KTuyDYzMiDoWXKYlPNKYPl622GkNJzBGPGCOt4N71
fYeY2FAuxFVg64bN2wt4bE7QUOi5y9bxKzy6PZNlcgiRhLPhRuii87ahsuTbt0dZp1vgHzVJHpA3
IoOsoWiON1J+QFgErUv0idohzi7tnsMtlKG/qEr1x7uHIy2AWoJkrk6euro8nM41krq1HR8hwOQz
8G3jUsk9/VL0XvXBoCz43nQclAbAKHBfUNXIZVaFgmgZU7VpcQt0vNj26R89o1eI/+KgfZhtUVKh
OAXrf71LGBGIGQ8+19wr6lWUREYylIzY6FW1Q9YKCzvWAd3trHn3/c9QXEzYTEjZ8rVmlmWW7ZCn
E9KS7TTtsmwcd9SY+o+I2tGv0dLk0aFbfgpKd2yCbH5OAbojJvWXw2Mg7DziBukdnwLIsEejo93q
ddbsWtzk31vW4I4n5ePFBnNAwXlVhHMiLkCCXmxGIFhdJooj48x2OHvfnpQvCUYdcE4lQImU9nBC
Zee22eTQ8xHoFX+DzKigW1GU227Oh5vCUsITN+P6yL2Mh7C/BFHzgK/vkTREXdBNgQB4uCtvaBtn
yKSa89PAtdL7phMVJ5bxdZxAbEBlCDtqyTN5MYv+4ypO+kUZgNW6vjaWCH+V0F98PXayjyZ2XBeC
vkEWzDT01RPR1tFxuVUQepDh0FqjpkPYV8y4LPiQdsyPeT1riOV71V0prO77rKnDg1IlJ4Xv+VqH
cQGUGlBZOHCzxq/iAjPxZkdpwa92eLUWYCdU4xugj/LE7fz6FOgw119kZBENdl7c//5Y05zYCx66
7vk2fM5za45+cAdVSJtO4YlVPDoSn4SCC1pMiMYcbs8hVcXcCFrxlaq1X0inRU1xsTXPrIG+6InB
Xu9NYmMKIfRCKBbbawjdZEei1+yWwcIcTMhiB0qL/kBktHtKGCfaCa9fOCmmTpQAclwKCqxuktSp
RLgodI77cVADFavXjWJV3okpvVxIhztCDiM5xITJyAmtFjCOsTeLS8eFN7SM4aa3R6/2+1nv542t
VKUX0FFmTdPBiZ+UwRXLpqFF3vuGEjv1Ds1oZJx0utoIskal6pzYSEcXQYYUCIehkr7WybDINMPW
YNZObTcBPSl1NyMxfmIRXh9FJDJoRfHao+bE3XO4idx6DGO3LxBmw9f6ClBMdYs2R7bR3LZ+mJ2u
eUqQlDuhlPt6ahiGSQIkhDqe1bUw2ojAdz8smeu3LOs+tuZi03p5fOJ2k9fzweeFpsogkuMmlSnW
LCo6nEqmTEBsxFyK72DrqPMneUYlKtGLptmIEJ3kD3GTFuaVZSXGKa71qyMDJo6aONA+3LZgkK+2
l7O0SdHZyA+KuhBXfbRQtjCFNp1N5ZyBiQI7tX37wZI/cTVj2WWQ1AELWskaHtl7YZ3EXPMgUmKz
fDTDCnYub0dkni9aOnon3sdXn5EWCyKWOF7icoCes364d/Ta6KTvk+Vr3ahvvBDR96qa3v1IyVEk
e4XskuBamrb+2dLJxTi4dQyjNKdDvDPKStuD8m4DrdK1wMiK+gfQ4eHEsXidzEqXIVQqX7pvkCNW
o5ZLF4rBjFxsxKMIZ7TpKbG1T6XnfIDE/pGW0jczBAXgDB/jyj4lQbHywHmxYZBhN8UhQlTQPqsL
sOuWbtSkesykWGKrmOpyHkdpj4uINd0Cneu+Ok2HmgsmxHul1duzHjmMxvzx9nZafV/iR6xw5a9B
RIedqbpag1SrgO0ZC7bYTumi7jJ24EmAWr5/FABikpMHdM5dq2AAnJyXGunIwJqaOUiamHbYkp0S
A5W/6x9HQxqyWrwmRACEqIjHre45ND1HLiIwdoBzvGhXhrb33LUJjvCKboj5ObStMd21cWMZ27Gf
8+X57VmujqYcH+cQGfIQjpMrynv4j7DAwtzdjZe6A9cXKfe8HJjfVLD49R2SBZRo3zsaYuvgpJFn
kXyHdQJgUyKLysnugi6iDZGx9OBhs7QvfNsZ3VOY95c48XBxQUrjd+bQlcfa48Vy6I/JTRqkh0Sr
hwCAsNTP1QYgWr4tWmfcD3gxdBd04z1902rCnj82Hr/Q1i6pzO9tL1eaDybQnnTc9HRG7Gehhpqz
MYe2azZAaLWPAzy5WEAnQbjkDl4haJw51npno9Mw+jrnulC3aabV3s4OtaWL/Y7IuXrC2dxMf3/F
/+kJ/oOo+I8t9qoneP+//7Mvk+qgLfjyn/yzLWhhYSyR7Ehg8RwQSvyrLWhZf8kHyYboBN6N14BX
8p/C2Iqu/gX7jPQDfT50Fnki/90nVHTtL4O8hNcbuQRyWMN4T6fwBYDyXzsUdRVNplU2+Rya1VLA
4/D46e7S2WmLIF/pZLGCGhLGehTKy1bZgC9HV9mY0WbwzQIsLy04b+j8UJ+V8VITmL34U2kvDeqW
XrrslaGi8BYupdeea8hUjMHAXZxfOJpSjwhSxmD63WYEtcqrkjubFuQFsgFohtyWwlHKTR9Dy/VN
bQbPoWHw9QONfM8IigbYFeTcWmxMUVs5/pxea2+Ax7VnZjSCWh+M+qnt7ep7pCTON7MU1e8L/13b
+6b+WT4ggf6zu36u/x+w7IZ08tbGPfv5LH780zD+P57LH/9x/X1Tlc/5v/5e+2ej++Vn/d7RjrTy
ZsPibot2JC8hwc3vRrej/4V0JvuVZBI8wktA8q8dbel/yVKwxFtIpjdR7n/taMvAEhe6GIE28FrU
/t9lB3X4nsmhycLIWmC6IXLnrlNomx0RDgVECMXqi51XpGijVOGXBkLexutDY9db8+NY9Y9/LN7t
7xNz4A8l62J/HCTeUGIwHmpueVUCS+Q798dV73WLW1e4BuGs24rbWm1pxZRjWH3GC7N4zstYua+0
utpKQAuNR3OaBxgMtpYFOJhsY6Tiq61Za5dpjxR3oGKJcJmgfghTAZD4E1I/UbyBKV3/NACQ1UFf
T+k1XuHDr9ge1Y/zEje/lLTfmznOTQFCSfM21TIQS7UWfS9F8ShMBMKCYnHRml4SXXmalTK5zb1k
j4YY4HPbKHp/0MGr+JbapBPmG6F6g/t5+nul3nWW/v/0WJPp+H+PHtl2MXDuhIf1t/Pa+Y//9Q/5
X/w+VqbzF3BEZOqoEQK5fqmp/T5WBkeHJJTXA8Tbi2jBvx8KDcdoKfSCJgkmClQWub3/iScx/gI0
yjEEDEix4MV+7R2AEs7NwfZGUJie2QsOjmo+LnC8OgfbO83nSe3sKfajTKuci6EQ1q1OgV8BdqRH
4oL2YNSjNVVWOFhlqhGT9uMxrXxphYArIVIazk9NLEwRlJ4d4VgOG0QXl+jbp1+M0Rvii3gygKc4
YL1hIWKnmW21uLbd865J8+RC9FUYYRSUauYeXavwi2PV4S2cmawI9Iwoh0rI3OAHomvFjw6Hoa9Z
kWlO0HIco30KK+IBHkszbxJBBTzIyqweNrZbO12QT2NyZzRGd0uhMQbzZgPz3quWiKqAH4LzztLg
Kr9Ju1pc6l4XWRfpDEzGz6G6WvumpMf/iGvKWJ+DggRxmc8eDe0hKyN8wqrOCzeDKaJoN9H1A3Wu
Np56U5qzIvaF5TTRLgvLeIKECFY9sB1ReqkPtRwFbjBpYAZv0gqCPdByF8hK0IbNPFKQB6cw+hxX
0W5re1HJDkoH9P3WqkRtj75TapJVMKWWLN30WbQ8OGkVtR+HjAbKcp5UVty633Q1mab+ssQQQ+3v
BqeNsV9sYNun3od+VO12vNeVQkLx6WxX0pQIZFFL7JwAymmW+8VO9Uy+wGoDRSlrSwF3ZMA5wQva
voo0VC6F5+xw7mn7ra0BD0F9vTHqy9qCIHyZ9Hn2FY2aKu2lZF3j3o6EsPjzTPHc+6onyuEhyjkv
QBHAJPvA77XyvmoaI7vGDrLN9k4+jGNg5KlQNpCzlhg92h6kvourgY3t7oIojAGFQT9fOhfSTBBm
Y+0E1dh4ydlM8f+cyhXmd/2LEV76YoonUkvHgDwSmOXZcwQFDxlm1bjQ51itrqsXc70pScqPXlm0
mj+BMbiNBozaNprBnvOXDJO+Vsmddk+e4d5iizNpmxaGk+7b0haNL5TegM/CK8178U3LjGR6cpxU
YlvQrZX79sVnzX7xXIOFFOogMnotRSulbUYkiYZZ309WhwIO/WOymCl34QmMlpj0r7Dcm2zjJmXr
kksNfYNjpo4H3OyiVxb5Gkggcad5wrn3tHpMzqZBbamN/Ea2D0IV2uP/Ye9Mdis3sjT8Lr2nwXlY
dC9I3kHznJJyQ0hKJafgFMH56fvjtV3lzK62y8sGGijAKEsWeXmDEef85x+Ij9Org3kiwqPNgBRf
ngjyZA1Blk8CMYoB2djGpXcWhiZFmJ8I9zq2czUZTydWftHbfvaCHhfO/nLi7/cnLn+/kiuUh86J
6p/3gQbZo/9VCXBSBTgnhUDWVSlknl+VAycVQZdmCAq6EQTS2mQGwwijLcJoSl4bmwxB64zJjjBa
9O+wqkenIE6aBbtR2kV2UjJMJ1VDXm4Kh+6kdnA24YN50kDoWkaRQPY12gjUKOgkPOReD8MmnghO
OorhpKkAf8ju0tkqD1wVzYU66S+GkxbDPuky3AG22l7f5BreSblRlsjT42LaFB1A8O27c9J55Mmm
e1j1oCgJRNaCc/+kCsHzebxzN6kIibeZiy6JFx8ZisqgwTUlyhKi3kt7V50UJ17jp0/FJkNRgCbl
zq8qGPtTrox5351UK7LMxScsZrQs5SZrmU8Kl2YTu7gn3UtnJP6ZfVLDTJswJjlpZDCPQi8znrQz
/TJ31BUqI3yKMgd9jThpbZBf6OfIp1Hg8IZU36njYaVsGp3xJNfR1yrJmucy6KYH9yTpWcjh+mTq
htAnt5RRhmmx6X+yxb5uT6Ig9yQQQgs7rPG86Ybc2ecwMAcdSSUpzApk9CQzQnsv71YM9xM47j1C
JHkSJXGSIVAq2fNuSbpEtmStNS9Uam5yJlsExis5ADP7hD0sd9JpU22HOjWxC8I0zcG/WTTe5A6C
ZELmiKlj0hiuAPx9E7WBPjtz7JUWX4HE4b/dbUbQnHQ+EPlzW6RbA9SzeYWeqc01+B+xVbCZJMOP
qJuCivYmk8SuL5rr3uVFkPfW3nYFptml7qzkH6tCf5Ya5jrn7lLkTeiavQm1MfAr8itr2/hm6pI8
FDwiVH1OEiRW/8DInH6ilp3Y2T3WMhhYW8a3WumrPJgyYPCIdqcfiIko86TfW7OQRLhodXLRlmtN
4m7lD3lcl6V11Zl1VhKUTb7XuNM6N8EFJZfW8DQF9vCQrCAdDIhEd8srwGdlTI7iLWD0fVblCR8b
blLzvJqsDWSDGTHKhqqIcCvMNBgYk6+lWSNK6JzyOwFvng9vDafjsIIXXoYMHcbtJhdJqBEyzZr0
YM8VX7xSLSoch2xIH7XM0dprPe/t7r1QesHTZWhcNXGZOMAau36VpY/e0yeHI8aGptD3bdan5k75
7VxFqmg1PVYF2zSlsIEsS0zYQ4aknEkklXCnl2jVxXJb8vDKsGq0nJzhpDeSyBlhZu5KeKBv/N7y
xRv74H4ptJU1IublcdJH73pSwtcRNXbdi2NMJlK0efas83Uy/SZc5RR811SxpnFZDvV1oE85xEsb
ggf4tB/WMBmfgz6xv3Kr42uhyfUKoWGDkE/mUAPdTD5aRMilYWrBLN9XNsdjOOT49m9LjMhTiJYj
d501gRvOfo7/SBaoAJICnTaljNVMpIEGaaNCyL92tpuqeb1M1KZgNuoqPXKi9lO0umO5d/OOqWrm
4t9Z81Gwzi5Lea858zREOWlrl2BV8Asz32m+KH+S12TJmyTGoHW794tWfZuUcu7LEnUxId80ITsm
uEkXuglc1qinuTgIWiqA03qCBlpNk3dG5+iQCzu1hks8q1PVe90SzRNE3fZck6mUsamm9lu/Zg56
+myWL1RoCKXrILM+2GBnjmIbB8Kwm0sIM7qfyBsGUnW2YZvdHLFOBIHYQaLRP2XDdOwxKq2iCaL8
5WK1JgWn3+ofbpcxEBnzSQahdAItDVFfwYmtOrd+xC3Cqi/mKi08HE58ap66bnqLqBzpqkOQ+YsG
D390X3WjRIC9WI1bX2a8oOTPB8TCkjw4yAw6rGG3u1UvDYiuAfEPsfKQX4fo38dXuLbFS2EZHX+2
yhY2vdVFIKhTwCgUeQPs3RFQpo8Gb9W+ycHP9bCwN104U14YwTLH6DSuaoVHkNsv/tN2/WmnCLsV
OTHqXa9jJ14nECNbMm8DTgwglnBKkTuyx1mdcWzSaa72JbI6IhuQxca9ubHWsmIuJc5slXY1MIs0
wHzgmQNWrtTmLTYLKk6zQWeQk6wqblTl7xohE39PQz7dT4mt0sNCdICORpsxvqtC5LOWiOpicD4b
PpL+MM1qiAlfnOsvzZbpFYSJzYj6gKkAfQRg6arfb5ZF3qNUdpDHBAmpy6QRoxbBMW7vtN4AMhfe
JJ+DThAfcMgDP1X7ZdUkO3LuNZrDDHpq8/mqm8xWNBvxmgJwKXnl+5Aze3X2pd8Fd3IN/JtU1qyR
PBvm+8RVbUNB1Rozgw+YRqFOGYl1golfGTu7bsMsJKGMaqGzqzG2KxUM+3Rsly9+KvL2oi41I9tV
2QTM5VauWphBtZgI1v3C8lgE8Uy5v42R8Qp147I2hgJdO3nAvw5x/r8F/4+T7fD/3oMfm/rbIN9+
wrZAXn9twilnfgHDQYLh+PwDegsN9a9duOYHvzAvBatFMXgCsAB4fg8y9LZ8dJvvdyM9gtyCDf1T
1rGxTfFMwcxuozj9LWzrRHT5J8jE2A3IGKSYgQn3t40yf+zCadIHAZfZ3c/LtOwsVo3t1M5Frxfw
2ZFNCndmWODqoYOgvu6ek6lzqc4q82ycNbmj8I/XmlCUysjv/4Bl/Av868S2/OHWAPaw0Ntkqlsa
ys/O4zk9gNnbuFOuk5G8iqRO9Egj86yOWotKud3CDXaeo6qzTWEgLts5wArLdfLsTEeB+YC4vd11
1qA440e6EdUoO7Y1ozm2xrTemn1vXE5tmuW3RYMSJVQyscdobcgsyN2CABLwgeSTWWkgd6hdqAmT
MjEuNdv+K3braST100d1MSCF+4Ssx8Tj/8dvgSrcqrJ0TvaZrrmPcz300z6h+omSzvCObj7kD7mh
rWc+Y/aD1Ib8tXJabQzVAqMgRC+RX2m9SQOYOMbBTwL/G7CqgUKm3f35l/KTlR3rZSNvYDrDqtn+
8TOZL/M7c9SDPEOtss63ReVVT74T7GTGsmAmN92MkuNh5ijdr0x1b9ag9c9AV6inGvCcKBnM+awn
h/HCXZdp/xd3t63WH54jN2SD+MLTwVRV/5mn45KgK3wAin3bqv6h6bsZQEan2jVEdeQ4G7/oS3mz
eb+cKyisl46a/opDzDDmf94EVBJsVjdSEgDqT68ULikAbzK19p5yNXFVz2lqnaec7LvCLl9SfGDi
xSLcVoEwxJmj7MjXKbW89GkdSCVGIWpcYEpLhelN+iWg80HvNkBiJFpMpWNzP6kaT8RGW45uIyis
ase8JQRkOmBDk0dt8XVR0ohkoxdfGmfB5gXs6otC4hBV3ngQk2lHUpseMzdrObBIDLAXcx1D1xjy
RyLuwKuA08b6MDbeW+Hg9ByL0hT7RDOdJnK3ngeKTPZU6Z046FK/zE0ShMNpJOdgayjq0MLp5KyR
AUVPulAaFIhcn4cEHxXc1HrmL55jUzaga9kHo74LjOLR84jsU5plGjSU9sfkVuIrSovumHcJ5abR
u7Hlpkic5Tp7vMudALIQ+KeFMPurT41s7agzSifKBc936jk3vRboLMSjIP+iF1RvmHRPR5Jjuq+B
KzGJqMRywah4OfTmkOyo1/OzzJmbo2Z36i0BOCvIEL/0mWftcZypzofSpPOyVBE2jpBnSFiuZ0I2
YzV3zmXdjwUOeMK9N4ChYowN2t3ijtkhW4z6EnJ29hn0gp4TqdYZ46sHiySCuJLjS81QfO97yXTQ
hwV3bc7sXdW4wY3oAslMakRftEKm+9pPyavvT7froo9dNA6O9dhMmGP7/viYT3MrYmrF4LGYNP97
KnCHucDAwb0mGAmPGmUYdJBkQI/aWqFOK3n2i8rna4BTxWRemtWDuwBgLtQhB0c2+WGe+4elapt9
6UGUNBS9q+PaAsuKYHjMgPPiVBjLEKF5JyWZzmYX5HyJs9lk+86YjbNkUvmngcUHqei12KEPe11W
7ItEM72KLNA+MXaZompW2a1jNV/nDN2s2/CQ1xK7b+DI5AAe/aEt/a5L5oD08olU9aV/NzoTy7Wg
dSKmQySojiZymnTcOTRzqGN64q2LWsU5C6lSs3kxrtod5KM7geEejZjP1M8dzkS5WhFvY7K3h6T/
Vgrn1jGS9YD857pq02lPbet/aqv3oY09/h5TSvud+A7p7lUZDUHON2bixmE2sHGSLMExw1TmxTwm
2Xd4DuqavQbquDZk5uu09mmIV5e7N5JmPOaryJEArdKAe5ouZxKHl53WBp8c1VjaOFTirMnppl3K
dV8Wef+I7Q3M+qazbzvL2dXLauyCQoxxKx0wDHykrUunk9gbOXWu7zg15q9VPQfvVtXZZ8WYuS8a
I7ivbY2cfgns/DKpwHYiwNKK5PQ0yI5gsPeNGazXM+YrB8EE4Mbv6o+lXZ5TRWHJfudcKvquI0BL
stfINP+CGFE94MBxvhJZcI6bFtmbs7de9tWEIUvgHpGi51GRLFsPYZjFsQwKVCkO7jwBQT3Z8L3k
Hf0KQZEZUoIU9AZSZ3pkOuHtRY/ntrUUGChPRIKla3HokSMnoSrmFuuWAtOnauJ1E/b5IJbhO3DH
dN3YUu6cVdbrDvrkghwVMsZtoJQWId95KdrlUiZ0hlgK1TEKmi4kIZBgWrcad1VplRcLjlbX/pq6
zzkzjRqMZa4vmsS3976dv6qgQJylZfda60OmSFNxXMEtab+m+tzwcHnx/Cl4nOrVKdl3jXtl9oS+
m0rtXTejhIJhCS/WmAHXnTS/obchjsbLnxsm6nlsaKNqSbMa1rvCVhVql1EzQ7s2JBOKzj00Xo/B
laWIC8v9OmJNoOgMTFARLRVuCBR61+Wqijuvys6QPRUvE6HrTzrSvu9tuk5XgVm9l2uQX0AvaM/s
RHMe50KIGKTAJOun+B643cMggommdnhZTxVVlrb1Pquq7ipdivqMNGhva1m8q84zhhB4Prkp3Oqu
Wvsvhd3gdmS4DxxT2bllzcZuksN8hmPPHtOw9tyV02XhqhsPCHA3LdY1dCQDB4EGB5JcyjOvpRWd
bfrFEoz4wk7X82TU7+oBbDj3GVI07tTPoZQ9se0OtMYSUDOy5nyOdZlnOKwk7zUwZ5wpEkPor8Ux
XVIy1sb2WXZp82Z0XfuUm4XY5Tbof2DhWFYOtnPAQw5QXtjFRe3ac2TZmXV0YaTxgtrmbmacBJzZ
eXc2AFycrZ3YV6JeEGDB9BG+tG+GquhE1Nmsb06+8ajVY3kB78h5WoL6ocgq7xsUhivZ509DYcyR
sSS33Ti2O1mK4vtiV8NVbbvVVZF4+dGf8Uz3+mRKw3HOnc9a5eK7lw7TdTeib8Y9pgjrapmBcGv9
di4CzKdKTQO2MjsdrBbT+sI7U2MyI31Me7YvbEVMxmnAhv7lCMgh99oAmn8hUUpouxq9fx124wLi
VSZgAQf03o0O3VbNwnpYNlFtGuaJqJPD2nUZcarwvEJn6GUaCpQfGOm0VvVRcziJq24sJu/CrazO
jAy/XtW3yvKKNs6dTodkzAJqjnXQSvsALtWXDy3Kq0sjEQP7U1C34eg6fX/de0Adx01OvoDnmXp6
htVB5+7NyZLT3VAvXRtqOQ5oUesp62IlouPKsKf0+yCXII+CLJsezIb66pplPtDAyPag5qy+dAI1
X3vVzPMwl4UntDDFZ76VFuMlWXBmFa8mRpS2IYynQbblwcb/9bplFGTscEGPvbwK3vSyt47Sa6xd
XfiewlZ/VR4vbAumRx7gwBeHIC/0SjdHkZnZu2GFPxWOKiXrXMLtO2DCOLcRSqnZwhOrWcG+FoVA
fG08JLl93xdPXmkL7bayB5yaBje9HVCq78dlqnbsMvrFilvVFfkJxqWYYCR4uaRV6U2vbOPRG5tl
l2U5exMokboCSLYFWEKbnGuVnpyXptfpuECp+qyt3enBGu3u3BwGSXIuwGOY5YZ5lADa7zwB6rSh
Tlpq0MJlVobDVAagzTFWTVRPs7GHozO+t8rMzxE6GDKSSZ7fmmZiPTetbn2l1rZ2/Mr6rlneuks8
VHwUsI33SRJd5kVeruwHr5oeZBIwOGvqL1UnmxjN+zPKiSXCIg/curguNecZQyY/Wm1E8JSiWaQ7
Jr6Apbofu9G6bOqlv1wnb40GrP3CvtZLpOduV98n7LLFsTAhVdDEwrc8tslIdF+XCpy5BJ6BtZPk
TtQ3TnFeZVDCEVMOY3XZYoITOkQA9UfoD4Z2lSW9Mu+wE8oKeA+y/LYh2cjKU/ebTLXuQvfHIa4N
szqTrSleoCBFjau0EDlqHuWO2z5qjbvxo9PuvB0D9nfSt260scjPqFu9qFjaCS4xCvk5NOQ8Hlyr
c8DjWhuYf10XrBdNs36bpkm9+4FaXjJbuGe216lLVcrlmyiK17kc1TmCSeLVwcObzfcg++rmDQ0w
eHYag/yZb0UiqrPF7NKrHoHAMU/Gp7STzpOlJIllQ3pFil/7AsMwO9Yz1ULstkPzpuHpm9BHC/2p
9tnWmCtm0FVz6YJF1oCouOOaovhWtdWtjuvvNe9vddXOZlFEA7cPrAeugT9SZfH8UofaxvW/V2Xg
xtXUn4/teMDJWj9H/87sOcDU/qqkRN5lTtffdLhw7ngSWBfagBVpmNSEqiC+8ttvOSSeEHMCUEJ0
0ZXVaOj2/Hr6GohKj3H0vLMYU8IwLv0xxkQseS5tuykirfb7g2Pz0njzUN0sTXusAdoT4XGkZh6i
7KbAkdEfAQS3kdel30mqT1+LOys1CH8MtNButU9mDfNNqYozzl12uaQmpnQ25j5svdEPjgPItxdL
rXeraK775tiDXRY7IabAwJah7A6p0a/qrLVbdcUz/17r+VJjn+McLcxXMFLVdlLDKcCvRDQpK4OP
FPR3gV7dTT12xAwEn9OuWyNbEU2rWfItxW0s1AreL2dsk0d8Au9K2JtXc+XVT765dhVgT7m8pDlv
ZSiwLg6HLqj2Lk4e7+wo62FUZTwsk44UceJ6wsD5sp2Ypbj0qGrws7OUDTgGBV4Idk19gCO7xKsU
1RqFF6aaDF3AkKh2orzwii9iIjPL6Sg5Kb7HS+Ys2ZGSrryAzKBjfzlPj3B6z8TcX0qjEw8LCcAM
Q6pllxC1nYeYlNZP7drMcTZ7I5GbmXKYuNia9cC0N3+eqsGswtrWmUvOEjJIZjP0h6OhnvGjcK5x
VjCjVMzWTplW+sqJk8VEUJkH2c79vslHPbYb13vTB/mlRWZ/7ZZJ8V6VlbrAdHfaYQCKK0ChzlJR
PJC6Vr4m2dg5B10Q9BFIq/joqZWfyWOa9jlmal8obLWLJhiMy7Yap7dhVfJmxZ8o1q2cA5c7K7Oz
ts8te6dqYOtubcwPfUrHLDSWFpRbuh5cXw6DM3zQjUtYz2aMJry5yAuz+DzBJ38LxH1sKv73MxmR
aMyPpgUhSLP+v/49qtXhs7l+qz7Vz39qu5t//C31X6cfp5/NRoP94f/sMLTtl7vhUy73n2oQ/e9k
o+03/90f/kaMelzaz//8jw/MMPrtr6U/sWs3atL/jvAe3t5/JONuv/4rugtbCr+wTboIIRuEcoOC
fgV3/V9gSQHoQYPf5Ciw+v+B7Zq/oMTbKONbkjTMLLC+36BdzfoFhZRNRpTvASttuSt/h4m7gYb/
BMOwRLfRGtKVkfazaZp+toqyhc+RgIlwJml97aZRcZszX55Z+n8R2/XjlRATW/BlNjkxMbkwFYMN
EfsDU7FvMaGsFlJ3jJaYvg5V+zyCX7VZInd/ePT/AhTeyMP//Ey/XQkoGECYBwUZ7ccr+TkUjplZ
nZl1SWwWNtYW8zLHf36Rf/FxIFjznZH2xwbzc25ESqXYSS9grOx1mME06Q3gWb/3zQzw4i8udYqH
+OETAW5zum7mvOjAvZ/NytDlM4V2ShjPaIzDAcwyuQowRS93HQScNmYKHcCRWxXuKOloDReB7SdY
BeebDRDIfFVH64gNSdzWqeoo8Hu6EAxn8T8Oyr7B3GPIdWuXLBbebEVTmybpu6q8KSfLlIdet9IP
uBpBumNSyvydmqx5DpxkIdKRzteAATPxQzPt3O95vWLCpEjrGPdWMzrf8xU9MEoEWNV3CzovERm5
ZnyztTmHRGSZoJraNOG4UrYi8M+TwnOZk3KYT9e0pO7T0CMQ2VlMyRj8GxUbOo2d9+GRZSyi0Uwg
J81lIODWld7ySgkyvmTK9gpiAxNGnmiFC2hZNVnDIc1CdT5SIwCce7r6rMupSnZCn5f3EST9eZ6q
6juGqc4VhkJTjgt0NtzPs78W+xJrHVxeGjvDA0XlzotfNfBh17rR3tXQeU+JXWEm1DtShrmdGBgF
DwwWcZOviuHFLwph6rGRVf1L5ePpiesuT7r2y/arDeJ2b8pUYIjTT8VlpRl+GU2YdORhD//jRTqi
fKe3y995a4a3bAmcgsqvwc42acwWcxzLVG+eoVYRrQbfjK6lOUSSFEIO6MVSTvzhbnrdgh0dTJmW
RUWYnvivjJSta9NSjBxlii/WaFoAUGY3ls+z6S9daJXzzdpOWYOtER1YPUizi0Az7S8Ggx0tNIal
e8+DoH+eEzF96Uot8cPcXfIPiBXqQdEmib259NPV5jiFeynIux6W+KFc+gES1tgYRUVX1M76pz5N
xQc9pyhgVpFiFOqjTGFImd0QDwjoNYbi/lgekrowzjs2byx1+1y7FKZg5FPmdWtQbzE0iKfKqe96
PRiGSKzSQkgqF9MLjSZFVO2va7XezSsepnVljF/LycveU4ln+z0eUenL4OIlTJGx0UBk5/tZtGjD
1IfdoE8G/54WbDd2JXS2EfiYAqIw2g/VKZwYptwbXoy2QhtuehPUgKavpwj3erHCP5jxC+o9vFBC
HXTrWlv1zQS0dwGnxbxW9/hzZZcJxDIzCjATaELLx8iYvPBy+UrVDxlQkE9mhbPl4AnWJoK3THBF
wXhNtt+MTOlE1koscjFv0iYbcGNoniReJU8l234QS93Nvg02lSTa0sx7pfF270zJrCRqhEd6HjdT
UpzTHt7p+P2bFxh7IYnoS6Nsd2LWWf96Cyk4blcLs/vArpxXILP8w1dudbu0Q9HE1MWsm0ClGqbo
he4B4wVWhd2QmyAZoiYbX2gHm57UY119zCyge6swX6B28W2VPdAF9LHl0x9zVtKAndcUEavaCMza
En8HK6UeYsgSDLLxAh8orpMZgJEt86tMSGkEa7CmDkyXdJGzwE3qt7xaUi1UrpWwotJFFnt4KBBs
rcSqCTrIWozZEooaG36RtVw1VdfzMW1tuuG/q55wlOMXDDRTKNT1bK7iNM2s76vBUpmDmeYkoG3r
4jlPNCtENJ+pXS4WcWeujhA7E4vJ+5QPQEPOnD/yWxf2rxRmGdvQvLy9cu0JZxy/Kea9hXVeG9UL
lpnU1A5eXGNhAjm4EM4uoFpPrwaUXzChKueeHFB+TLzbHn+5RDTlrZMYmn00mRIBsbc6+LWYUxzr
HVmdY2OuAwA3hgRfgVQQzhtXJRIQyr57CTxhqztbBl9au9HwkIrBzQGUNpbOuZVjhd9Issr8w2a1
5gwIQLVjkfmiiotysMYI1gb4VjYE2atoCRA8n2sn/QRudnCkxr3r1hZ45sRpQcIlY6x+fqDNgQDB
ULdbdltMkX0s6yDAgGNuAGVya+mx9jJG9UH3PWRRpg9WFVuiZfNVMC2OQZ2i6M+nOu9iIijs59qu
U2ZYnjfGWa7pn0MCCo6TMEV+iKXC0fIXbEUogiodTT6gjEbXe1baNYYfneFml6PMsA60EvtiGRzx
qJcieNc6R4JKzERT2JpKVTzJPr1yKl9d95beWrhPQJPaNdjcWbjHZTncLynyJ81r9fepyed725gk
4KvtauWhUX1+W0H9aSJGafKjLSfjOc1G8Ll+0pIiSsauKMKOeAQGB67XvevsbTsx+BYaJTNp3msM
9O8aSY+NMaFxy7HgXauW2MlIQ7doah4GAPz9hTFMxrRjcvtBHksM3G6Wyd3WeSo5ZLrCAT2bvFo9
JqrK7oPKmZe9RCTwrYS26UYGTQ1mi9JcOXY99q8QDYc813KmvlHqejopl1C0rUiavT9HvZFJhrWG
9g50OvaoSwy8+hGmrkfPzF08+FIGlqiznJvZQNO2y4hZwQrf4I0cs6ADBva8t7zrlEfgwjhdtQxG
k1CzzR4OJa5xZ5y96lC5vlljzF6sz6xN462B7KJB2DY4QIphKfuDZYwsJ72uRBv6bdG/rkuZlvGy
5OwAeEwwnqgDe77x7N6uLpvFwSlKmguhIS0GWK8Oi6/ce2sj7hb8wr5nutVeDxwUrCPevjQKxpQp
RL+9H4VtDS4EsxQkBhOd+hn7zfwriraMjR0r2aPdps4+t6pExZq0YAfP+Uba0oOR02FCaPeUTsru
gTk9YDsBGw+CupyHdu/heViFBTGRil80M/wx4LleLtLCp7fSiGlhJ3J1g2fa95zKu7EHZDLCFCbg
XY0ZfHmHja0YLxQodmmddalj3wHjTUQamIrvDpqqIoTAwdyEZGqnex9x4xIaiBwsV2lwSq9iZBI/
ZvkcTbrplxf1aE3umSSohAwQrwGm66d8vC1S02wOA1Ga2sW8wFMM58nT+sjvmCKEkAPkY5tTd0I3
AlgOnZJwmH6q6gzmly+PbW3O5W6GkISPslOQ4SCHjcqEvf38XmuT6cYLLgLnhdZ1RThlJA1Fdjlk
1o1V8MZxkGjmncnsJN03I0xEUh48nPN606UmUt3C2aWvpg/rXffGfY7g0I2LVHfta9h5YonxwqSw
G2bDFdcMAeY3WTQdcDXnIkAJaEcWF4U/fpOmjRkwVN/Zx5DcwswdiwniOUxvu+dhwZ6RhTW6Ga7G
RBzYc6O+bWF+MM3dhgSdMgXGAgGyOXBSJZlmykAfAXUVc7xo7tmDSWjQzyYhCParJk/4pFk4bXe3
zrNSVz1+M8EuUIkVkHygj0cxVtmWVKq1YxmLEVfz0DBc692DUujtTLA7e5dg1qRWaiZVWDd5L8z9
EGjmelYtY8mLkbmcQGve1+dWUGwcnXLQ+2qfk76HdeBgjvYxcdM+aWOVBvUQebixV3FDTeG+GRnl
f5gkNCGcy3pau++q9aD3goP5HAdjWgb2VefbGveVCMDBpMCQcNEhGX9JJtSabzkc5O4W14DOu21N
Gzqt3qacwdR1bvl56p7+FmDx76ER/+ekls6fKr+u3pam73lanyeUZBN+QWj+HZawEQJTSFr4QaDk
4iD8ByzBT3Q8F4EGmPYgzd18JH4XVBrmL3jNgGdgfwcDyXL42e/ABD9DMcZqA7RAkOhDrPkdjvmt
aQfJAdgByPkXTfyPBJntwhudy2QrBzvhvjdl2B/gAjQVtCMlr1zDhnUoHMO6HNys3Dul9ZH0fnX8
8x77J8yAy2EEQEA6cAo6asJRf7ycPed40w8tu61C81IuSIQTwo2iP7/KTzYW26fiMog2De+Usvez
Mj9jn+000VNbdQGxHIzpzstEZ5LIx7pYipT+RqlaUchjXisnf7xuZtv8C+jidJU/wAmnuwAihSsK
dIEI9ifykZw7nTaeRqBqZfNeCD29W0usdZPie9M0zjc10JtojVDnlQtznpiPcV9oNUPzWpbtLQlJ
5lcHoQdyaYr7Q5Hk4yd1orgbHDk+Djg3wJDry8tcaV0a6o0wLgxyTtzIU7g7ZwHM3GGWuCATbkQZ
oYGvd5meQNjXQSo6q+g/KMJwAKYZ4/qTq/ZNag5facqmr6tcbu2gTa7dFjqPL7Jmj0xhevQ06gP0
awWjcb8ioxUubvbr9/f/ewkMVhbBn+CbQ15//qAhPf0Hv/FXPTYF0iao7MjQAKDa8Kvf+KsGm8kJ
YKSPJFljy7v4nb7KVuLx64hON6TTMXnDf9tKPJTZhEpDe+X138J3/pbZwE+xqAiyt7+EXYqFIzkW
fD8T/op+TukfsisNBs0bag+EYjl8qE/yg1s0n3llw+lRJjUPXhfDDjh0BDqvi+LdwYppOSt7NdV/
8Q7+qBf/9Z4MC5c3YFe8MDcbhj9ub1VVd7o5i6t1WdqHSmjOazstImDWmpRfYeZPT8EkghfwNsP4
i03ox531t0uj9+VZQB12fvZBgtqnJaNXXNVQ3/ac7s4lKBhgl5nrt/1iZO9/WCh/uZH/ejkTYjy5
5xiueD+TQSGW4XAqCrLwBOKFDI7sB9li9dfEbxCrejAe/vx6PwKz//N6rLg/Plmr+G/2zmQ5biXb
sr/y7E3eCNfQN1MAEcFgsBEbkaImMHVE3zngcADf9f6gfqwWeG9VipRKtByW2bOcZN6bEiIQgPvx
c/ZeW3OF5HqGuVJolnp3dPtBP/gF//PPV3q9Z/xzJSLJIatDyrFeFvuftqgsF127rCWpPs14SVOn
PhbZMl3/+SK/e1BMtNfkq9D/9d5eBONOIDl2X7a+bA/LVBjPAmvUxULC7dGkBvsqe1fFonLNd77d
1iX/1ybxz7cDZECvzTPoJry5j0O56g2Be5cpPAYr6ghZ2VulSm/91fFvm1lOp7kKJiK6XO02oXL+
95Ll/7k+mngeUXtD9Lx5QwJPLFS7XL9s9V1HQOIhVcxU/3x3f/MuIJ5nifFRk1IIbXf/p5+wdHys
oW12mfu5803qi3Yw9LW4mcsyuzQ7MX748+XegKRevhSJ74Al2X65qPHmeubsl6As0stiFu1JzJ32
qc3N/EOrW8mNj3fvKeDcd1hcGksg0PVh7/Ha0D1XzbL/80f5zWvC67j9h9fS+uXnnZqJVTNhqi/Z
RUci7+JEDhxngvY9+vVvrgQswENwDf+NgJ7tNfrpHkuhlU2deBcTJ7VPqLCKI3ghd6/odpz9+Tu9
Ka9ebi+Cagc2mYUpgvz515eqESon0KYvcj037kdu5WcYRf7XLihXea5IFH/wkqzYbFh1+SXRJDFs
BB+qz3/+GL95cyin+baQcmwLmM7rT7FFYDSda1yYHeCq0Bm8JWJ+Y192jDB2tb6ul4uR1g9Ifepj
jfXqHZTub55ppI84RthXAJa9rTFBvhfeZCFzSUv/zFyCEQ915tGrW8Q+MZr0HbbV7276BrXiEAEv
Qmebff11ZWDDuAvMC+rN3qeLUTo1FrGA4LiypyOuJmu+EFgQHnPNN860pLEewTa8x2j73U3/+VO8
ecpY6BNPduaFmMfuGsVWesX8x8LebLo3ujMgDyyW6bC0QXcYOVG88+T9ZisA0q1jXuChoxP1pqJ2
mzIj9s64GOeaOMDRdM4g4VLC//nB+s2bZLOVcnggScljZXx9p0cQ8nrX4S5J9HEHZM88jFmtR4PR
jO8QP99aOLaayeZ0Z7kmFdoGZX59KS9dJw1u6UXAOM+NpmzxIH5l2bjXrMn3UDKn4pITvTrm5mLG
jY2X0aFRQxpE7fT3nmrbK8furSvk2EwkTKz176HEt3f5zf6E58cECkJXgdHym8fOb4ZMs535gt7k
cqFw5e2MJqg+mLlyDwtpu7erJ9IfKLq69x747W9+fWX8XjaSOZ2NEdvVmysH2ahNveaewM2X1wmo
mjhFJ7pzJ6yYulOpKPO2WKTC06KiyZcbPkN9bFyz3XugrJOQ5rx6p0r4zUtI5g5nuY33ZlFSvln5
rFmq1kdaM4kWE8ZSysu0zoO7vO7MmBCK9FZ4njwLjGWKV0MZ+1w608Ofn87fbG5EoNMw2LxiMBKp
2l8t9EXWr0HbeCealMMlujLvwkyT5IqAWKK+HK+51ezOPsxFYZ7PNlq6urGaDy5exuidD/Lre/Jy
J6CZcjMQS7x5Gws5WyB37RPy9eI7JMEuhqxyNJgmx3JayCdf6nk8pKPoz6xez587pkGfgN7JyCCG
8JjpLjnAsFOufLXY771Zv3l6TDao7aREbwX6+Ou7RO5tzQ20To5JXzoKZOagnlrsoylnednXXxId
djxFFtAAXAK0zbAmpcwzTkk7Zj3tEIgL79yvbUN680CbEJJRS/CxPDr4rz9Sao+zVi76yZI5kRuW
V3cfCAsVxAVSe6RdV90uwSAiKYcvJHMgLvPb4JigHb3JBOOwdyqT3z3LfByHkyE/I/Xnm9ZPpwbw
E551SunfH4SXuEYoZjRe9AzGHY2F7t62l/Z2nmiX2l1zpVnsNX++Jb8uLmiF4XhtyH1WwLc5bXLE
0oyz8KRPo7fPc/wsviH1Mh4hwDzJxRVHeq1P8FbsdzaSl8Xjl9+Ca4KKNPTtvPr6t8gbW+qIuE54
U/ozWxvzA0Nxb+85lX6DlN/4TGqz+BHUGQtyqefJcQ6qo1f4SOC4PXFdB+M7a8uv98KhiAD2ijyI
svXt0lI12pyItTjlbbt+AdLCo4pAE0ZEmYJ9tUZ3gTtBiXfmJkLGf/4dft1XHYNimdWEW2Gw872+
Gxq5RCUd6hOioeJ2VNlyaBhCfP3zRYzfXoVup8EauiE6t/XkpwrVycfO7NfstHpLS9zAMB1FrUFI
E/hSLOJl9xWPAzCnJI+TcrZDfJVWtHgZEaGVtNandrRtpPbMPXZ//mS/ufVsNToeQbhydETePAxV
wihO8MG4O+bZ3Br1FfSFfJ/MJo6uxpvDpU2aiJf2naV8u62vH0LMvtSveGowEAdvm6+o1v2sqbVz
3y39Kp5bX4xRpyaSijIJbCyuVMJYzFQpmQZ//sZvjZEUHpx1twqHGp4N9u1XHjdS3zpnJ+E57YXV
M0OoFTYopzAeyDKdIlTI/a5e55t06t2TwhO1J4Js2Gvb8LQjPvyDQBgVVU4y3gHBuSaud71ZDUdc
1hgpon5Kvwld3ktVWOcYDYtdw/QvEmLQMJMlxTu1wq+1OLJsC/XWVi1QsG1P3k9PFgSNijXVOzf7
7f2ohPDjNUusg3D6oN1ZjFhv/nz/fn2Utwv6PDIcQHwUcK8vyONSm6vtns8eoqkUIAlxE33zzgb7
m2/FW6mjF9QBH/5iumYI261E7Z0jVUo+TJ69xXA3JIEvhlEtoVoz7e7P3+rXDd2j0MP5zAu6rcdv
XlB0WoKqQ5yPS5/HGDOmXZUZ7p6IavOdr0ap8ubZp0dFyUu7kN+NL/gWOdc3lcTtRMTXWtqYOlPH
bKMh1ZtHLClIrf18csCgJfX6aEIMscKVh87cIfiZmqM7JO6lSep4RoLpYJ3pqlzNs4FxfxatKIDk
TsLXuTbwPCKeaHz3UHkEEWATXdrvsl3xqM760N8tNm7ZyJYddgpcrNaDElV5MVljsGmNFpCMMOq+
GLPtIWoz3VHtIF45mF0Tv/omOunVKIRAjYQYxoqrjp+LMPIMNdneZLpcRiT/ObvAXrU0auHqIEg2
1wusYGqIG98SYNYQkyP0npGMhaqryg+evvr45jtLfuPlF889wMdT2W766hyDKfnClayehw6ZXZxZ
i/sDpVNxywlVf8YgYN6AZkN7kHWCTMbUNIyvzWhUaayVxJQDmqncL0XrYq6aND35bNcGqoi2qSor
TpSO26q0yxtZVYDFPM/W7mkCmNkhqSr4JgW8sfm04ipjsAqNHSOwOSMeT5MAnQvCCm5eC4CEyPr2
WEiMFmbRaz8Eh5+PI3q+JMxmF8dgT+zFtPOaajQOqJgKd19l4hGzSzPFAUT1fl9kSOd3sK2yNTSZ
yU7hMhbYNUwXVxkEj8R5BpmF9460r0+iKUcVY3LG7DYy817DdlgDgsvzZdkI7bDQQsAQ6tRqDGJj
Sbd3iEa9mtaomhJQyxpGCg5OTabCrGG6Hg4NWyH4Wl+dDQODl3Dss0yLWyuvW/TyTnKNU3gDS/tQ
dBhg5+YHO6m17IAITJ2PhSD9z1iWPo1cdBm44jrB5yFCoUp3DHuxbWdl2c17J8GrFOeWi4lZDllz
yLTS/+YUZm5vgeo8WwPYuCkMqmZ64GVAwT/rDi7KwBHDuLOEvRytwaqfKKvMLmT9Sb5KJ9t+mCbV
IBFA/j9K0xMPLI3zHKXLbN3XjZGh2+xnRtHDbH13G3bb0Ml6+1ZUlunFydjmMq7XBR0hD+e69asa
/JNyXpw7hWLryc8ACe1kiYk36txKnSq/r5zDlHNqDsWIau8snUSQn+dZgKQpKzEb4CrEboLjydPI
+PTK5Vvn5ihke3x7Jhg/4Pa5AkGHPWOtkUkIvB1x2q6dzqgpaxC68gjJEyw8vNDAeSjQcVr2zYEx
N/6SRTiItBJRUy7hDSABscM7VkVVXUsZ98sW4lnCbwXnQyzfV5doC+guJEt/9lbHGvm5rErfB2JK
L2ylrwdEkxupjyyKpySoS3/LVKuuAcOgU0QYYrhIyTL7wsKb2ccKFVZ/NFrHOpvF4jKyB2nk79ZF
q2sspo04tYC4+qjlR552ua8nX203LbqdVep+GacCw2Ws+lobz3Bljk+J7xfjtTem6hYeookPgbnf
GFrcyJS2gJ88NF2Zo3gsN+3VqPTOjyt7s0EnSgIGFL1FAVWtPkPdvPP1Oh7zSZbUWnoL721wvXrH
hhl86xbdsHcVEDxvF3Re7UNV65DXLX2rYNdUBiX/WrDy2PCrvqa9nVEI0Rr/tjKYPIc44N9bUBQY
svJE6mFLoHR9wLRtip3o3WlAKUxGZmTIbrhzGTGKuBK0CcLR8AuLZlnDOl31sqGs7bYyO89N+TGX
pVNGhmqbgp53QV0ijYaQ1FpbPyLVZPFJJ7M+S8GE+JzqlPbs5bazIOR1cwPgyKzdFMnM8cpFv+vg
32L5hQQ/TJdyYXLJ8tO2Ny6uKhR2xDU+6saknhxTmJfcKQeAIxltH/kBptsU7fKdmVeaFfl1My1R
nTZ6uwMzZRc730VZERJeTzTMHBhZszfT3LsLONMCiMRkAskTxSUeEWd9CiQFWDgGVUKIyoS4Oiwd
Y9WBWHZ6Gre56sH/TT7Kj8VmZ4mUSqzvjq/yS6toCida+IbdmaOt2R2A4u5xyFfz66S38zdimiQE
5AwJJSmOLESFCB40xI5XqZWgYk3rRnN3sOLIaigw8OZhXk9jElVIDsmdzJV+oyOBqcKxCvhlAm92
3Eh0oMfCPB2MNaQs1z60vjmyAY6VOssDq3g07cn4QUM2+VAxTCNEVZ9xIiYsaHhmVo/pGpX2RVXw
y+HuJwT2QHEPAm1SK3slWQUbqEbX+2elUyOiUcvQXCkTHtKu8ytXxjnoTwSFPJSkUUqo9ueD46hP
gRpcZwe+z6uOOv2gT32BuTfmvZLjcXEMl4RTP9PuF83DdNVLKwOwUadjWK0BwXtm01QfkTuCbsax
4F7rWl9VkQQvgBAM/q0RubXnQ1H2kVGGuC2NC0oX2vaFNnciUgthPJHjZMIJRy0RoDpm1f6YGdw0
kYMvHr0eqayIeMCKTcduLpvztaCcMFjwrnPFaOWH407yzGDHwaut6408n0fLLKMst1qyZ43Wvxbk
jCJgs1KWdKvsrM82mJ0+piRa26hvkJnHZeFOT6VwsSiaA1rr3rJQUZO/pN02VY0SYDHN8juw3nGJ
gL8AqfIr2/NDYRsiwbpWy1vO3GsRc/FKizrp1N8Gd5rV3vaQ712qxVksXFUgA5q+Qn7AfNXGMgoY
8xtczvRqJJL3m8Jt2YdTI8sbu/a0r+hHoD74a2ND4dA69PkjGb1dZNgVArwl63sWnKC4s9xxvqpZ
5ZlpUbWzKeBbxj+QpGjPsXJjNuRMgtU88ZT2WLfOXB70JAskCIsOnGHTCCwXqEg0+9Jg/aEyXDhW
fICfTGiSpaHRRQsRJJkCLymLCSogmLAdojjdhCbIowlMFaUcQlq657ssWOUDCHEqi6nPO1ppDKXg
Vjji09AbRRKnHl7kvfDc7DHXhfvdTUicjpqJ4gehfW5+t6WnbhyGhYQJmdVG03eEezMlnsEKWKfY
KcRS61jx8WOzSflU0yF0BLZzf106PZy81KAs8i3nU6bl2cWSuv7duqbL3ULj9d4yMts5ak0HNpjD
F7ZKHMNdvvOJE3MihK3dCUAUMkUPm8GjvZTLD0cowrzRswEUGLL5HkKaleNTRdkZrmbigRwEiXgN
dtRQMNRh49724JAVy5KDgxs3VNJHBOWhQk4xc2Kg8IrA2G/l9aVGrdBFc9Fse08rphsPpO/nWuvH
eAxW+9I3HYjFRjVmByp61hSlBr8It6CQKy1Q07pPCMLAScA/+QzcUWz2Qd2fN02Kc+nIabpfHb3u
j4VuD91Zr5b6BrWld2CRyZsDflx73aWJSyMgMUn7Ce3WTn4kmV7fdpWX7Tp7izMfU79Usa5W9kmL
5VNFQ67VbmQXS4+dF+VwsF/rUcv2CPUNY2fqZblS6Mrg2Rj6zo9IIq7LuG4nfr4lqEfjMihtMkG7
wE5dDCWjjaJBrjCuljVx7hqAuR+7jD+1L9ny7WjShvFpyqA8hvbg9fXJT8h7iQAOEPpGc9T5Xixt
8WXM5xrIncdvErtkT32l3A10nC/wTfbjgis1mjqL34SEvFbGwWh7nzZqJbIhd63v9b52KNMmKvad
M9GO3ulukj52uTIuGR+vn2d/Lh/ssbHOfeyVIupMtaBEFj5q8mkAVjuXHhLSbu0pf5ZpObi0TZMz
axrup7YIDhacanKjSoqtgyVM2ASUXtblzM25kV6BibvLHf+C/RY8bpjrmGkwRIySWqiYaoihDDfa
225FrtTYqe5uSFHQgb4qx681ENKnBW7Dbc1DBfYiGNF5ajOO8zjom9E9Y3lFvDwshk7gd1H1J8Yw
hIYHtJv59ZdOGKzb9vxdVCOPQ2YP8yWRzN266wY4i1Y6IUgujNT8Pi8pYZMKxuG+6xd8LIE1JneE
n7dVlA5LecVEGqQDPFEVAxK2P7WmM2U7LTcIW0/xpwOzLeZZxVq3zArSQOkbHK/6gWzqHiMHhoMe
JqpWzT3NxGDeAEkdyqtIkw7A9CzTlwv4cpInakqccg8+Dc7nWiV17PRF+oOWFs5S9l53jCsShD+5
opD2AeRU8lwh0Ds61oJzpGE9etqGElcgSpf8yK+gdqzvkIQy05wfAsGrPVRDfQ2QUKaRWO1MXZBN
U92BPveCM49g6iy2ENFegvUJsO6DVtqCPBabQ4lMv2Ziky7bXYsoOMgQdISDnTpDFBiVjHwFyBHr
f619kCbq/rBPOdXEHHLU8wqIRe7FYmhVhCBEkbdMaNRTwz+5XFQ/3JLMaXyoEm4NHFOsTSH02eDT
IFkk9t0wegZsjRaAbudmtRatqdQ+oVfC5JKBU7f2ytLr59JrtPu+8AvunfSwWS+YEvmbnAqCDZZI
/FwB5GVkflaFSQsget3uaqXktNcwK5070D2yvXAkFTNuC7CzNVXpVvPZlNlDkznTpYBcDu+ondcg
Goks+QzZvhl29F66km1Fa0FGYkPcTEs5AnVddFdE63YQBUhrWKN21panUYCbjyqEzO2epHD/XoyZ
EHsDlP7Hl4bN/wjl/pORxE+9q1+CeaL/9d/jj//4/l/HiUTMH6+0t9sf/EcwZ/5l48AkdYGGFvPL
wOJf/R/g41+I9212e/zCiLTod/1LMaf/5dk6YxEas55JgA5/6h/FnP0Xk1oybPmj6GVRWfn/jvaW
tME3TTBabMhTbNpfmI0xBr9pPBeVhaOP+C9ZJ+l4PycpXjvADESr3fNO6HUeLp2riScXREL+WXLI
M2+HVJpkeusp/IUxxhA6Fv73udfKBGRh1zntd1VbuPIuZ8LOPxFRVeCpYNPWLvJmFnc9WAugCknQ
fJjMiXMdb+ZXvUmyRz/zEqyetu0HR5lT2cOGoskYJRzHl7Az1vk5GAEaQmPos4aVwfC62C79Ob8o
7ZpX3gdpeg8vqeih6RrSiVdV08YPFGYJMiPEsUt96wd0+AkaCgMOK+amGOX1oncF/DRDM8pPJo4L
eZW2gXGGlKj+7GR4BhIOH+xaUTaq5TkD53HDCw4xaPVl9tnuNSgcNr65C19TCU1DMhwgzJUljfOw
zFxnulCYZfvYcJEvxDO20hWLbJtTxw9pacL2Acz+YMqc+i/vSJ01QixUVrYjC6P29645k0JkV6l6
lDkH3hOcAPC++mjZD1UPkjeGbVsisO3aNY1U6nTquLI0Z0eUNNp4yQLcs90ZQ+F9sqzcGMKux1QQ
YYfL3Nhp6RiyGk4L3FoDRMKOct5Z9ySPlqT9dVbJWdxw0pppqu438WQZ/XegLTLfS6xaF7VDQRqt
g4ESwx1KO7Qq+hKRZljjPeaOuo6s1e3LiPq3Xa80KqB7z57ZeZJ51u1vnjmndmRxAvPpNBlpCko/
AyDu0N+GNyGwgISe2WfDoUC3VIarjcAj9EZZcM8dg79YHzN5zY8OCKct9TqJSmyfIkT7PNJvgZfl
7gpDNk/Cr1AOe2vnu6E3mJwHB70MHhpIxXloGElyVCCyoRRqHvWNVNInqoJgVg4u7O/lwTR4KPB/
DSCbXU/zv9PK46Grggp3UE4zYYkFtTgsQ4Ax4KpsAjo40awBuR9q/dLNahiiRU9gXCkcFmPY5vl2
WO/s+bOvmfOtIXTvy9CRlRH6bpqDKyzNJAW+olOxL2BOHTwXU/KlMAIizl02h4e8H60+8k2ceJGd
8nf03TR8KojUIGyjIkExaIfyR9GbBIa0DFi+pnNu3y3KxyakJjHjMRnIWBGgzHh9HNs6DDmakDPu
TvesCtHwzQAafCSwo37g/4mNQ89FhqJdjndoYayLOig2o5QBxZmGa0M0Bo1s1N0z+V2QlumePhXE
NSyoy+FqcFsrSU2edeYz4L4WOywvd4Sqw8S3RJfKhUaoxsd0ASATOcPoFPvKKCt+j6WvrjTkdG0o
i3H4Vq6efl0N+NTipaeNHk2E416puYDVJ/pS16lOBgphqTHTSpguf2GYVEBNKbAJh709FieiXDgf
avOQVHTwcsVvgVA5iUzCE85dr1medDWMX63Z4yBiITS4Wu1xIlzeXxEo6iWdeM6fev0R1HuHsdRp
Kv+YpmK8KDVN/1oF+KnYlj2vj3W9rW+4KCkAlWg4ejmt4V2bHCkeTSiCPHTG2J+w17hf26Xf7EY9
fw5PbrY8DBgur4Y+6e44uGzKgAViC4Eh462XENc+tz0oKc0sjY0dh94K3Jv8lNfKx+SbLg1cIeyT
w76GmP5UFaNXHJNeS+jHakl9I8saC6+Z1nDArd6H7dj1en9JRlfXxg3Inqve8so2Tjmm3dX0g1Vs
siPeyabbzpvOWJ/43i1sSi2jIcalaHIyvtaKiEhtUV86Xs0kXfjNQ6/hZiTnZVJ6HCgXquOUVoSN
OASjX3QjK1bkYvsa8R628K4tiGM4uywzhRNFr45zTOZ5sZdo4lsp6mK58KSn4U8WRfVjrqF1En6C
DIW+IGspvN+JgalUH6yUVi8shS3Z2nRbuERzlmXfTG+myaJK7N2MKxa8T67sjQ4IkXTN2KT14+2s
JvEPJvF1JCqooqe3K8zy2exc+YT8GCMqCMm1jNJUD2iv4ju5J76LCIMxS6UXYtsyL2ng91NU+e1i
hqTNOR/HMrFueVLoetNVsL4HSasE578m+wRAkAb5rIPRT+x2eKi2BnrpDXTtzHLWId5sLfZa9bRm
zK3xDvN08Q6G3dKUl3836ElxAcS4te2L1aP0Hxlf2/zUdPbHlx7/S7vffmn9py9jgJpDPkwoYyCQ
pHgZFfDfHWx8vtelNC+2cUIz1Oq8XbTNobPNG1DYMnpIQO3ws2wTieZlODG8DCrEy9Ci1PSNgL+N
MgKLJR3WvM4JX7Maxh1Ox244O0Ku0fgyEFG+vzB03+YkncuxntYE1Duuu41S8MczVhnnSvdC+vDI
oMEsup+8QYjzapvG0HijfdIYVcJ58GVsY5HB2+/8l3FOrSto6aU7rvPBfxn7jCSVD5fyZSgEes76
aGyTogEJ3L1yrTIP16DimwEzY77E0sRIg78Qk78x0uM4MdDyOPe/zKYaiAX3dT3xMsxL7XCrXqZZ
qsuYbMltyKWZNfOuxjKdL8nLFIzDPBOxdinNrwyHmJMhZWNmxj03bxK7N57pdhS3xph7P8TLnK0e
kvI5e5m+FS+TOChk86kzpHj2tkGd/zKzU4T+fJheJnkUNWsCHaxgwifrcRo4Ew/rRTqY5Tem7kwD
J2twdsbLjDApagHSLVXQWxnMFldjK0fF3fR5fKZt0Gh7mqV28mX+aL7MIv1tLDngHof9tw0rlSPL
C1gj1gN7n1eceP4TJnNQIC8BRo7doWqdoD4F0rflQZTNfKP8YP0eGIJzfhfQgsibyr22zI6KCS/l
0ESMJZjveBD7fnSBsElztrL5mliDYQaWOdHPgmpP49QtmhqPpAGxPJSQuu9GSWjEucwIJj202kgI
FBkrTgz7WFwzmAdqnvMMWaw1qXFV0Ee7xLwKfknWHgOh2oWTFuaTT0rUkqm+j7LVG59MgCwn0RbT
x7wjyTXSvKY4NPVKXEXDE0MxOnndB2BqwRqz7DVIKb1OQcUy5RO9SL9n1UzVyaSy8Ki1GvrbLqkr
LYwUNs1DikzjsVawFRBmS+2imE2NufCytF9EwJc6F43RHWeCz754oxC3hMwmZjyNNvkhgz74d72z
pIy6WnMAUGZrmct7JZaVlJTO3mPWdZwT82D10RB28BwsjWjCIEdQt7NmNISQdeWURg1doM9OIWnH
r6OWsxUko0m+pq+eUmJTNEqqrrnvWW3uHKKS89hvbHDaFvkkO2I1irNK03ck9HgyXFzNPeqjWf2w
urS4l2Wi6WelNWqPM/PYx6Q3gxP6G7raYwUAOWRHlxxvgTLrjAJWdZ7CAuGryLQ+GXPhUU+mvvaj
6FwqhI7ghSAufeHAdc6qLNundi5IEykXDZrakKX7QBnMDGnbyds6zcBTMIZYLwgSSed4WpNBjzNI
X2UYyFWHuOEmSb0fwAzurawf3T0o6c4JO7LHPggm6WloqAYMIlK+DRPa5zBmygmmGVBRn53j3z9T
//9mUaUM/tNp+a4lg/J1NuHLn/j7mOwYBBxYqPACVJKcdjc41d+nZFsntjDAQe4hcuGw8pNF1TD4
V77JmdqmH4zFCgXM/3Wo/gVAX+dsbWxnWkwt3r9zSn4ttcEqangGOn+MVGSO+kiRX0tt3JaxDw4P
k2dtEV+JvdlABDqLzk935MPfqqufIz5f61H+uYzF8R5IGOCXzUH3s4TIzMnJTVabblBVDBeaPxDu
p0Yjhhza7VAae+9obcwXeey/1F+o4GhMEMntGORQOwzutubAT6KlpBxXJB4aGJygLYg4SIZlnZlL
E+HAWlIv2rgFlfUS1reqO1qe/tBl/TmHloROlz0GbZ9FTe2ON3jea//cRqgS7G17Wlr/UOL/BMw9
EsOwimhiYKVRkJFiODpx7tM0yGPNziw9iWeAYY0VlWklsKqqTpMTLCpanyBKl1UyVgGRSjXMwLSD
wqVOYioX9c0wumkCLkZrA+JkzTQdl9KkW/NkxlVAkbxGbDK1az0J4Li5ivtct1MvmnVdYzzrEPPr
crTc9EZGZAa5XwcEy4CcppNbNlbyyVnUuD54vVEJK5oHejhno8j5/9FFp0t50O1+8++MExNHOIPk
H1HTTaohyjJ2PG32O7iPhZsmYdsCtF9Dx5mJlvd15ZVHDiuuHevCchtzl80EygAAzEF0OCGfJYCf
otkWLVfyvKQNzrE34UXbPuSAG/hFenZeywmkJcRuHVJjnbeiPtWOUT3addW7x5TBZE45txotCGnE
7elntE31cKRFtJhF6CEfa5+XYhT3NHEa86gVLgfOfmZ4znnKAjSx5TIFUdPXvnlvGxxLNxFCI3dw
u/Lie5sWrohcXfP0A/ccqATKXV/sUTIF2TdVwi/70bQrw8SQxwzCMducVZ/Q1RpavFomrzUDKZv+
T2kbZrnvclgwe9usFzRGlbkyUo6m1UIJmdsKxj8t7yQ50WyfmLOsmtZuBzRUgAyjpq6B2JTit76w
SMuQdyAGdPey6mTTE6FFSxiRTFXqV5XSlXVq6fyV0eDkgMkisgzYvNdV66wdvBfLXRleqomhXo2I
ot3nAzGPJ3dMe/d6TrNOGls12rUnrWgDswpzBlbj0VhKXXA4h3tv74iwcjtBvGM+1cRNFWYHGrbq
K6/dw58amMZPlsmWB71B6rd1ObhlNArfLhGF87N9YBJrBlek8tDT1Vq/rO8gstCSoua2jHtbAGEq
I9NvtKOWrPXZ4lIKwZENoswYy3SHnj3fRLsKPPMVdUydX045Iz1u+uKQIMrEPu0vp9RWsuQsyslF
RJ7K9epAuEG3HJnoWO55QbW8XC3078EzeR2cGIVZnJO7Q7A9sxKwz8DED7mgXXDWGZ0rnoKeghC1
pp6g5lrJDpvuBCLaigS5vwM4M/jynwHq1uNJmwCUfixS7GSsPquRjNC7/s745OC/JX7io9ryPxUB
UAPCnUHCOJru7NrWRHeH18nKgyvWrJaBslAm04abRAtwK576zluE/3Ud+5EY0sYEO3gvwdNry12P
xx6edA6KnFwn0RFjihAH7Gr/d8BpG4h+2HkvyaeDh5hqa1S41FKT0Sl0WC1LaXCNmDwnOpV4Vfj1
oVYH3hANpZ7OG7WlS0k66RNx8Lb26XVA+ltxvmqNpu0QLflJLBAfaGfzyMk3FpylQOlrusS7ysJB
LGYJiwjpM7G1oSQGwsZjRChsk0J7ikubnwOYN0OYqIJDvvjxklCoITlcQWXbZ61F7kEQWmIAc4YI
JLVF8ZRq0yKCE909Tts3QeMLlVymE7GJtLEUE8t/ypf/J9Dh9XbJruLjS2ETR5+K4gHv8etdBc2Z
RFasZ6ElnVTsUEC1CxXWmj/+eb/87XUQ7puUqaaJzfL1ddj39bGyyVloyw7NQVd1013REozw58u8
3pb/2STR99OlZ7f09DebJDNGZmNbnIPWE6BBX3U+0SA5DsIRF3ZmT+b+z9d73ZHfbh/NfXObDFgO
TuCXjv3Pm3LrpfPqmtw+krZBSjcgt1anpRnDPD9O6xShk73oX8qkU+9oYrc79qoe8DfPGauIxWHU
cN03v1yrL5O7kenC0UmqXYEebj/2rb7XdaHiP3/LX388viS9EKSBPhu0+WbuwGbt1JPDpQzoetdL
ZpYXifzf7J3HctxK1nXfpedQwJtpAWVZ9J4TBClR8B6ZME//L0j3/i2W7ifGnXd39KRDEgpVQObJ
c/Ze240+uaHfv8vlRnTDMx0qQdc6eUSw2+SdY4CENod5EfuNNTcTFtaTyUjad0mYW5VTGu+kkRc/
f8b/Dcb+o+l/HIydvZeLL+kXFs3y538W+iY1O0Mr01smTUxnlhSvn4W+Ae2WeS98WjzTVMDLIOov
fgRgCSwK1CUmfw+/6wIW+LvQN5dBmb38/6oGAtYzvX9T6J94cpxFB+6RzWZRfiyl/mnIGEtiMiFQ
fbMIGNT0J9JhR1qHRtz3aL/GvLZuvBCG216RIn33pglQNhEFo0JAoBIOgTDdWfG2qmMBi/KJB+un
5z+/Nh/f0J8fELAM9B1WIug7fBW/Vux65FR1mIlvYwx8bW0owEgZlKDP9TWYYs72z1f77SVFNK/b
oHII6fA4HpwsfXIeWwYaMPOTSIsCE+7oA6Ky+l85GZYFFteEiqdWhXlrYLT8eE9xPGXMDkrCWRbJ
clYA1M5LR35CJf5tKViuomEV1zHdwYk8OV0RquVFjJGwjmhFupH1oF54Yyx2pW1FZ1mseGsizt9N
Ahk+ub2PP9lft8fhFpPGMtF1ly/5l/W8aTzZDZDl6SBH+XaiT7XHg5JttKn9zA/5+1bFPUI3MHFv
sS+qJ9/kDKDfauY2XdFRL33Ro5Agm+R1UObvZCdrn2yMv92YywwaQBSuF5eT9unpkaZdrqUqG2M2
RY+92ahr1+zeJ/pnn6ziy8f+uC3RanSXNdxz2JoWRvav32CKNKo1mxg4pUYprxO4tC7NwaRqoyNr
gUw489pw+sQM99uz7zJf/+kMtIETn9qTCP9DcJNzJMKSgl55HmrxHTUf7Lt/+Y4t18H7yBEMS6Z2
GrlI4gPWyJTrUNtVT1aImDxK6vTtz1c5SXZcqgrkJ4s5if8u/uGTrR3q3qT3OjA5c3HkM33LmUZI
c5tE2V3dmud5VAV5am6JPfSbpt3xuOwyW+5ntTqfiIRdaW11weno6s+f65++Zc01dUvXafCgAf34
00oAChXZXzHDCqvcE5Y20VcLP3uA/uFJpcLAWMe3sHRxTouNmSRdTkUQKod2cFeqxjmA8z9pq5BR
aX9+8pP+9hryXeP45V0kN0m1To1FJhEGCmHEVIxppGwG033RpHvWudYB70X0yRr9zxdbrIMOzDHu
8OM3SIdTw/3GxQazKHfFrPbXGskeNsF5hr4O9ab57FH6/XVcHHsgGNgoqfVPbaKhNabtoPE6SswH
F2nsPnWae/AqUgkzwwbFuFX6p8SDL9npwRzWc4CCwHckrXSkZSBWIz7tVKYPscKc598+TxhI6WUx
aqNbCPHs47eBIwaggsvoRqBRWfGRVF83IDv9+Sq/P09chakPznd2LdRfH6+iodUlJ345uaJrn87G
mrTOQGIbBV0TQjz85KZO/PbLy8v14MLz87Ia8MV/vJ4xhGqDxyNZ1SqztYOUNtaSao6z72ZbmcCQ
jSh6ShGeEV/SdpG7blB8PBKYYroB+WbV+Z9v//eXVueAAGnSpBhDer08kr/saD1yP7douX1iWkS3
Q1Irxt04oRj/5MY/u9DJfgb4mQl7zIXKJs13FWXCWtPaz1aH3yoDvl02Z1RFtIw5k5w8M3o/IMEC
+crkTsZa0JaGOq760LAfEBOIZNcznpv26AXacRU2xNR9cpf/9DThVTAAfizREKe/bqXlzpRwil9l
jjID1o69TRE5feARG7n78y+Hppnf5sNeuuwC/GYa7V7UaD/2iV9+OxWEK1l5NKTKaMB3jraT4TJE
BOLlCK2L1EDQm73TTWitq7DqEIXqIxAbdidaH980ePf3SRGWBPQZTER6ROxojhYPnyLd6o36npBA
wsGEc+FhT6QfCi7ZIJiMuV7tZ8TWhc99PQntoOQdKqdazYbQxwwwZtfKksvqizaf1Jt4TNh4SnSb
bbGK+jkstwgd8azjexoyJQA5PdOvrtT5Aqg8+iGR8pl8mLxEM3i6aPq1HO1eBkQfGNvC9ZTFZpAm
3yIFhVvAzDYCtV15M+B8+p8xH6HPsm3HLBifSVFWNsa/CcYpPcCwDXp17Itt67ltc+A9t14oiIzi
mLV5qwMsdhJsNfTNnGllGnIgKIh+Ln2V+K8uSxwlOk2XFnkHLZj4Z0NG/dmeSWle0qwZyF2mdSNJ
U6CRM3naSFsnxkZMk8dVolYQaxz2r2Zj9Fc1yQXXjls7vY8/sJJB2iJb8ZvErKcgy7X5NvOyhv50
WquOL8h7fZF9UXxrWxQJeDoyDdrr5GBSk0PoXSGkCZ8TQLfs/oQcRyvB25Yc9Li23T29bzdbu2Ob
2EEyGnESmAPpdwc7NJJnqdhqezaXdMTA5/eTQZ+fOrB9UgcT5W4a5cpzZ+Tu7AQuX9syTvYsxE19
TLoYaXYlyiPkHOZV5CWlc2h+RJHnaPjSQNTjQvFd0soxLVQMCH+EmNO6iF4bEniQ1+F5zOn9LJHn
3o/4c5wI04MJtlsg8TcZ+YsxNImMwxe4ioxqyVDXfgSqk4ypqavaqAlaF66Noihd8tfjH1Hsija5
l6nbeNd09kZrg055zuDYmxEh7rQal0R3Z1ji3dOfWe80j5fk9/RHDHz4MxO+cIb2MRIaiYzlj9T4
HwHyk2G3x65bYuWphzTnrqTHo94MP6LnC3LhvG39M5MeAaEsH6ACo6D6EVuPyNFu1/gnCOPjJGo7
0YG4KsKqYDYTJ5bsU7aqZM+JprR3BXBMTFz0W4vtmLrqlaOo6Rtu5T4+r8aEINlS5ph86Iqj5Na6
nLg7DgkRkaJID3yWfsI7umgGH84MBME7SuX4nQF6iHEs7kZvnZecsXCfwFsKiB5iVg4MdSbFjd42
ydgMW0PA0jWiNE/vVbGBGOMQjkA4R0KcsLv8k9qi+Erh4S9aJ60PeeHo7gc1is1sZ7u9bgZ6585H
vE9EJzTQwOJAkrEDrWT2ukvOcpW3rp0GxSNdv4wJgIOci2l4lB/JQUH/0JcR6b+gFeos6EoDVQ1k
aY38OGy2um9D6lYYnPTzK3I66zEHIo+YPZb5PokMnek63MQM9rdSP8fDMHjPqNPm7hHpTB4HvR5m
X5ucVvCznFtb39qRWXpnVYsL8+AicHXWTDWLdtMiiUwREBbGiwyZdW+aemavMTwEswFR6unX2PVy
Us6mWN3ha0vKdZ22EXx4wgLxD5v66K26Nm2aDVWAY/sxjRX0i7zQeA4Bj8UrN0VwgxM2aQhVqMyn
3BPwXXs7ZDaP61X4uJkdg4GeVjxlnjoXTPMYSviFUbJKGLhp47UYpExXjFjGzFf6qui3VZxZN5FA
luHnKBws357r1BxXQ1oZvgS8lJ+hpWmm297WMh1Aa9E35lbX47JGU4feXNsQQKe2ayFxO+HCGZNL
4nPhq0e8Z3P2MNgeJpkdRT9F7LpJBNGCAGAcQwA7dtLQap+LuLb6ZqXJVkNAaE1t1G0Etby4GqFu
7ZVurl6GKMXnNIZWmQYOkVzZIa4skzhXucgS4NCrCRGLzFyRuRGsPthWwEEE2vvW0yc1a37Whv/r
+/2HlvQv1cZvgvjjeweXqPrQ+Vv+xs/On+59obnG0ZM5Pfw42jB/d/50Bwo1Z1/a3Uvr7cfw/28K
te5+4UysL1xXUCGus1TGf7f+DBWs7NI7ht0AdR9UxAl0+k8Qav746UFq6foBuaBRY3By00/ZSMD7
3EYdHZYNLGBBk/LEixKTbjS4QWYI9aIu2hvNZLA3yfyYq3q/RihF/m7z0hRyH9pyxwAsWoGyFFsr
kxu9ZQZS6cTcN84Y+1hEAuF51wlO1sxDAfNaAX2IMPE1UXqY0Nzkwn5EjViuarO/kGpyNyHnvFS6
ZuP0BjFHzje3Mb7KQsflPgD/KvorsCN72acvkYnuKAv1jvg7MT6UPYma+PlajCgtKHY7wN4ck9jq
jatSDpdGGZ8hHCY7xqyOTJu2ttJd2TixfDtm2l42DM4ou4nSJgTGzGIqLdKXyHN4t4z5ZZLjOkvp
JXTJsGkU+b0Z7WEDowGD8vyWZvmlnXFbSp3nBxNbnuWkL4BPRWCTbe7E5XdM3ZVfVeKpbYsrQceV
SPAOLaX31UqOphXtk/hhVBr5kqpWs4jjG9SNM627IdIxovExZT+xw0VRrdyVKSJvsgfGnojPQXNu
3CVkte7Sxq/ZwQAmzE92jjkwH01as2WQGwYZI5BnjA4lvCG6yzIZrhnkXBqomWadqkqrzjNGd6ui
Kp+J5c5XXj0evAzxQK+W59bC4tHaNlmPCvHsbqarG3T/6XZ2imuok+s8y7fS5bgQzddmmJ8bbYH1
0DgQu4k6l7j3VqQ3ZNTEiJqUamP3SwyUQrL4GF4pzsJ0cTuG8PxhNzfalQENZavk2FolJT3T6qJT
znhXMKa76mq2q11X5Bc5tiPNqMVV2Rq3ipsot1nrkW8ZMjBikF9udTE/KGZ0ZmbVbdPOTbaiN5CQ
9+Nbo6F9V8JaR2RtDztJ397vMHw9JC5939JAT4VU3djr03AQaToTEhSHPjqDxJ/aDo+7NcKhYEW1
7e6qbcPvjWac26J+LLOyDX4cUUcLB3LS6Bia440uHQe3XzdtFLoJftp450k77SbiNAOrdw5xsTic
J3GhgZTbKGpOBT5r5pXnDq8mG/aGYTqhVKS8b1CgPGW0EWhTYLnIEjYoIhWOmWif2ty7V5X83Mnj
iQJEbXkF9fECpQriC0sEk0ifB6FlQdg2cq0a9UOGGHqFKP1iqAfHVygw1xSWWCLFOUaMaIXyIV0n
yEC89Dw3JfZ7tAn7ni6PX4iG9pI5aAS4jos6oCEKtbOnLV29IkgoBHH753JFms7XQUuQiyQtgVC9
YgV9Ks7wnNyzHcqgH4pd0aCgHmLgLxEls5OOX9HQHGUvSNAC7YBbTfF1wn6csVkpytgsGsI3dIxb
vUsyvxF5GRQJ4+rYtXZeMi6R1hOG1Hwd55eJnjdrSgWcLNdlqGw87yXVGsxyTfo1Go5SINc1kvYq
NntStVKEq6bZlkcMozjmROpEt4Yu652Rac0RiV/nkxxerNt56DZkMsd7Lc73bSjlS27Xw2biwPg0
eO0tAxFsxYRzm6NoiDCPrIu69wALkGz9FZEf+uySoBV8Q+mewLjZn3B6QEfAz114JaPP6pJS+ZxE
sUNDUM+OQInsQNr1mgehvho85WyqSULJvW+zI+/SdHjIC8tvi7gKilF5T2zprRNsy2s1Ci8jcufM
WT+gUzrrqgTajYX01bZTv5pcgwtVyq7rM5WwkmHYdpVRnOuT4eP4EH4SESReDTvOu1egTi/SKmMt
oObciQEJcoTGU1juocsUMvg8avEZEIEolKfG7vWV3kj1PXXJSAGxQaiT7qZvWakXB7WsJDnwY+DO
7XhU87LcioUb0DnlEKQdxxCDEKlJlreWk2O9v6kmY1cOCufhFEVibubrXqKunrN8ugvz/Vwt/Rmh
yf5hsvXuXIn0QznM61mUh3gaOnWFs4z0AQtV0mCZw0YkusX+UDj+oM31V4KSG3/K7Ow8s+NLhSM2
4pYeNb6IcThjLNyoTnQ5FK+oZxA7VQKlbjZdkG9jv6IS+ZZEfbelaDNQiVk77AC7uKIV2qtBFVbz
qu5IY47twxDNvqMlF0qSPMxWYq85MR8yJdsnJN8VFiFW2Jj5fWgYulP/PjnuGBDRfEZpG+51GzP+
GM0pXnh6C7Jclyp7TCPOk969bxF3DCI8s7Phm6o1GDoJDrR6sqjd+LyO1Pe2y+81J5zXlQlajHK1
XFcWY2Ayi7VVEpM/lsgw24Bu2ZBCDtOmMzhjjI3YxTFoNqMVMMrEcGNK9XlMZrwXZex7VfuaqUTj
lBoLwGBk9qZDenTueexAch6eEycEZeR0mrZtuoRuaQ9taXTDdjO1s0X4gqBm7WyOAqUyP43z/Oja
Ai/EQGCfVeOHMDAKEYgKjmO0IDjH5Zge8ipO3xK0Hxu03SV/0IE16WDmWxGsBu3HTsSbGhvFfp6G
bKfEJohe5CMPFvriZ/Loi2s1AxM1SRKJrUsr2kyW1RDoNvq1VG8NxXwsyqy7S1U5ECj4WFKU7yuO
2Ju4J64uGnIyrSsWWSVz+rWV47rqhvDF60A+ODXGmAgBfsAEZ9N51QH5XUVD7x2UhnGkn4SYX8EM
gCP9NcXwLUvH2heaot42Uf+oTzZ7mXMD8nfbAxh+NKMq8a1WOafbWK5wQJeHQWOWbzSaDOqO3TIH
tLBHf7JBoENgJO5BIjv7Mj3EnroXI11hDOWVrqEOLptdzxqvqzLQEoLInOpYpBxKEVWbufXgJM0x
DBe7cI7OF9fhAFdrCrVuk6Mh8gET7KZMuys8QvxEMSxCJmQo4ThcwtTYxvBz2JyjoCZ1NZsaX23w
oS0Yqak6qkJZIydDO87L4IWXbixuwXi8TPTEvGlkbwU8maibxDTvuxw/scYxbk6VwMPpYePcX3nI
kcFbLHy0C5LI2eeZheVKsKjyClN/17t8W+nHkny4pRc/CUkuU7QzrauoTL7men02d3aAk4UuEDq4
OuJFcIrAUaJtEYpdmNQHdGjb3O0AAkYbYdsHtPTuVgNShBCQASaiMmhN5nwDbvWCBNBqlWFN2aJe
ua80m76APVj4+oTYNWJ4cDVcNebEhtZP9qUouW9LfYsc+0xT2c9Qnn6XZIIlTZVuLBLPw7KjOxnt
jUS/5KGm5CNPjVbLym48PM3knxbmTnbhOefGt7a7wW1yS6BYkHVhUBu3VZU/yzp6LAE71b27kV67
nxEIFpGydxr1orGKYFTSNiDNWw/GgUM2xrbN2DUo/9rpe5W5T1bOVsXakNnNc+W076YanlkDCv2w
OnZJvh10sVUScxtnhEkl9Tazhm8SEyJ29IM05fPc7EhN2lZNRDWPsrzwjkZ24c3Di5z0YxcdVfMm
sufravTORI5/z+w2Lq3ZNm6PtopcJZQZxgYWsmpsz1qT2maKxLnIklebWjcbM5SoRKIEVl2+6Y2+
oxEU1Nk5aRehjzvXCjwXOFJd8s9Mqv29zHiwqabN44Rprp+986apLiujvZYKIWZpdG4Tdwla4Moa
mXi2N0anjCu1GGkC55eYkXo0UPo5YLOgb3UjGBQ2k0Yl5o4FZ++RySrVTWjnj3BUz00KVavTzhzd
eUjM+J5cAWacEVGwk0YgocamlYirSlOfk4j8dlkZQDOYx0/CuHSmr/DNAsJUyX3rJlB1BLiNeIJL
76EH5OQ3vThMrboZSY/dCkO5loZ239RPzmgfYbx95Ukioq/PbnQ6WisSu7Ay5NDPhnh4w0rkrd06
2+ho6M7LiXi/si5286hfpKl6NdjzmvYiPJgO128oBhSmzrudWMT0iOkhUbzlRBEjHsJcsTyW0nse
qZVStjK1JKYUx+Q83hPHtK2VDDygl3S+bcqbMpHBpHaXzbiQG8RZxh4YIxJeoYFd6GbWPqRnhSrr
WcpLuDUXE+RtQ3GJ7KWX1hpPSziZxrLHntHC6NXrezG/ZfD0LOV9Ns4SxbpSQTERzrcse9fQ53bd
LM4rMETXOFe+jRXhEqr1UJDE4lvmtAZ76A98ujhULqwhWWduf6ADtZ6S+juh4tcjOJ2qftJT550e
0a5Iy7MoUceLSLNW8RBe1rSo8L0YBzZtTmuw8vokBg7E/8Zwk2hiryXOCm/Nt5KYXT/uqr1SGeQV
5o7uK0OHQlfZJjo0lSbetW37kjG1QpXpZxMpmZZK5p1LPJIPJuM1L4a9MkQXVktJOissNgbH9FXS
DdCR4sz1cWetFRUraTZI9LBx/V1J+1Wthy0/k3rDRNZdOxqreeLIPnD6wdhrgwtlyiEjNHfvwjp+
riGupJ0Ux0jTL+qmeZAzE4nRKIdDXdihH07WgwmZzheZZKpppG99bd5WYIm3ZZ+9xjq1pEHayZbK
9F7KyVnpYbNXCjgPuFCfoP09FxmRphTwGOsIGfUdsnALDq2QMkb1EKIT38zCFavEtd+iobpRu9IK
NOFetSmednqOwGCqDt+oADRiX2SmSuM5pR+I6JQ3qputdcjkapV2XgeVP3pWbJYBpTOLnePGwzaF
Vh1U3ThvVXfKN4msIBnVBZALbxxIdEzLQ96pjBGnJHzUtOgubnC6cT4el39NXGasxFCmKJBB8Wz4
cQhpVnDhqDq2d1cAPjKg5EHZmJlERte4Tf1x0G9Kt17FtrcOk65e5fArcQ68Gw48jhYcT15pQHaB
PBJlnNUb9KnluZPoHCaa1Agcl0bpKKd+E+PE8O0KylkiTVqWtN1ZH/aTXnCGjKhWxmq86kPse5Et
wyOcPKZaRq3oZ6Yoy01d1A1d+gGOrlNrex2a3coippqAmrHY20rScUT7GjF3cdV0M5k8G9kCu3GP
g8JBqdMPtlV8d9lrjal4iUPV3VVTBYKqSQdnNerypUiGhzAt94oJ7Qzk0WHu2NpwMK5y1Tjqksd8
LPUzStMcA/loBy0A24yZTK2YR9tihXO06k5oteqtYV3xjA8KHv6kLhRs2AukiV9TpxSu3I1Tasmr
lo/aesxkvvU4WwM6pwfDCAAwvSRufZ+kOdIVFbOk37qIgcDvLatHeJZG4fnUGcaqbWbbZ0zTUtfp
DyKM34RHz3vUzqRTXpg8iW4Xv0Y8aqWj3CVu5wRana1DojWwMW/iskVDPGtrC4IAGhzcGD3bcooM
nl5y1vpEraHVwb4qop2tDWcMsiLcwdOm1pQxEFhy/coqzzTNuEgp1Qq9PLRD8m562Zok5IOXGDtZ
xGdm84ZF637s3Cs5SB89yUa4ONNasZKCUYWAvpPI7iUkVLbLizdSqC+aPD7Lp+fIEX5VTteGGV2O
U/YEx+pYZ81uSV62K8sv4ESS+3NNMq9voMaGYR8HhFIekWxdGSjt605cRfKxGdObtHYrUmXnteXW
T3QVzL1DSbxMMTq2WMzxcAGMaJNHvbbJ0yk5Qo48DGFzARlvVcz5dB6O8jLXvWteyyC2uzu0EHjt
lHeTum82xOMQw45iMkoqVXKTjfgAJHOwh0a06hpsbEDDO1ol6OvhIj0TcIWFWGHdrbSjQgjzKmSf
IkXNO0u79F6iBPDnZhgPXZxcL9Hya0tFKJ2VzUUvyazQxHw7Q+XxFydANiqPfaldRmPo+HpFjraA
tOCXbfMUZaRsrHTtRvE6aFJt/qBXDWmlDS2IvKZ8F+RVoojHTwm7MYq/d1lb7UN18M4x1060clJD
bFJCStokuwLCzrboctgVm65yH4AC3uN4yYAdFNNZODt7gzAiGkNY/orYZmMwIAI5eMS3ukqRozOV
EWsrivbxHHNANJ1b3JC3aZI/kbL3vyC4PumnJSISScmf2vl3VfShl//jj//s5WtfcP/boHeROS1B
MBb63r+gNuoXNIEq/X3+A5t6Meb9fx0vhj3EV6jyNSDqOgqE/zbz7S+aRgQJ8khsdiouCvvfNPOR
qH5QOTg6rjZk3wifXIRR/Ht8wF8VKrU6TzSdAXNmpr0lTVk5OmlpTudCEOLtt47XguNwqunCKAtP
OzLSXOalCZgFRdeK706MHgGMiR1eRcUYPpDOrb7EQ1bfV2A+1LWuCwPEn9UY5SqOVL1c257sXytF
5/SgDIqNqUOHIbzytIYZQGZJcVljgJv9jkwRx49dB29ryAD3ysgBNu70plXr9aQ0xrNGXPD0tQyn
VntkEB5C9e0ktvuIqITxHH5Msvd489QA+43d3GMLRthKH1mz72kNQA5kZXU3UPgAw0pQhONaOr2N
k7qsavJ8mVyDeXGqWBF7Gw5yvaX7Wmmb0YbtddOZaAH9PoKbFgp2saMaRcV5xBvXbph29xjR5AQ9
ZYy79k1Jx7nZuDb9yxXZXdklYzdjO3ROklxJzQSiTOyw1uZrrx+NYt7Aa5TTZSuW4tqiPsb628zS
C2YRJy7M18wKj5SeJU3CxhF3OQbehPExyd2buaFyxh9XFbL7VsE6jnwNbPK9RWfsAqgQIScbFjns
fDjLInG9mC2/eVESIuAwh/I7av/oTBbOiCihZcrb9GA+/cbMBthfUrOKlVtE38ww5KRMlmFHsro0
4S2oRa65m4lRBQKAMm1v6fV71taKPAnrpalCcLYJG52v6N7MESi0ZnU7UaodoVnAo4tkjXSgURm0
+9YURt9F2EX1SmQ9T0HLPB0HnaUwvADmmnag3ObmWyfZcreDZ+HS6/o0QSKhxjiqZxWO5KprOu8+
zVHFkMqRKMx+C1zeM9ATO4jqJnzqsMFAUETL+Uqe3VnijWW95Y2kUVOGIrttJAPRFZiehUcHxIhT
Oy3FC3QZ6qPuVmw9GUiY2Jf4I0dm8oNzbxucgqCPOoyXACjHk2+0UfENJ3YnA33WJ/YlLxxrX3db
usy9XdsXc9Ik73PipkwSmMFeY21MjDVk7Ootd2mSRjTRqCOQfjKLKay+W4N3KZ8wh/dvpKOagMxi
zl26TJJuP0FPfYu8NL6aiJ8gN56yWQE/bNAZ02OFLqis7YncIolLbAWKJTEW7FK0lxnKG2CmRDye
DUkSMwmx2lkBNVcql3ppmRANx3SYgtToh30665LNuyWluFCJQKJoB7m3wpnIdN3oVYXRYMevikE8
fzE8JXumI1JR4SaZDh4Zt9VbPhn0yc3C7YNUrRxcYuQehju30mWBSmWEC+AmuocDEmtBBMVVt2+N
1AQIyHS9f2tn12vWjkn632b2cJF5o4wtn3twrK07qK3uT6Todj6hzHFEsdUr96QzN4o/yCR8h4/h
NZsJF1h7nGcV+2ypGT1U3XIsrmehxOcmR64ySOc8fR9jM7uPcy+Gec1zDy21LgqmUh009a6e7O1M
9x8aV6vmr0LEzQtPzKiuEWO7Fap5QKDcclgfnI5208oYI5ttPKUvMVdoVegJEIS0KrRSOTNBDr4P
P3zTWiTtY6UJmE4mA0NACzBJIjrKIB92DqCFarUALshYAvmwLb04l4EhRzC6Vm5ne7uCsfZTfve/
gf1/aLL9aYc/fxVt0iei+zCyX/7Oz23eNr5YzN0dJgEqZzF1EdP+3OYt+wuT+kWybRAGhwGHSuLv
kb2mfiGXysFZjsnC8diK/zuy19Uv1sKbw77CwJ8y4d/N7KkXftUy6iy1qrWM/qHkIZM/3eWhvOVl
ljmjX2YOgkKm7Pc8li3lu+BoPfcDBWbXoCJr+p62YzWnrxiAne9NE3+mCD7RkC4fRaNq4a40xJWc
Pz4WHCXDTNrUyUTlHHU79MkzndRE7MifdyL6sUzbMjcKvzYjMPBffrSrn9rN/xsb4KLjRGeOn2X5
IXC5mSdiZPo9tFKYWQWspQ9uDzI7LMf3dHQ3bUQ58ueLnShyl4tZ3Cp4AhTuhnnqigAYx36VuXWQ
K+YUTLF45XydfSJp/+eLwHYgG2mxBZzcUSw5VeaWUgc6ci1aRilRZuzot3++laUG/EUJq1ODEhtG
LtdyK5AkTmvETvYVUsOekqa6Bm2eMEtq7oCvvkfajNar3ruyoEHhrf98XZOX4/TClMYMpMnjxle1
KGF+LU4BQLdK1AMZ54RPN5HBMZmf2eA2j1AVSCIJdXpBUP7VVyOc53M0Bt5dTFqwsWLvBpsn0iIN
QqtBwGc0g3s/gWVigyq88TExZD2vTF2h6lQYosxgEHVpBp49977bjcZd3yHvjVvU+0BJAXq3zPjC
fVNO8wWzWEffoxKAJqbrnc5S3CqcA6WI4DFy9HOgsbemQNNXJMoDMuKHlq8s2jEKszOMnMKhEZBa
DEGMukOAMtlWP/7bB3Ap3fAHejDLsXZqy5rwi365supKgbxCQETZZefglcSaJIHPwolOtEA8G5wZ
wC3hNeLIgvXt41WAIneF1mvALdW+AXoMonVWIaZBH1A3coYi+Odn4sRSsVzP5qVazG8suJZzInS3
laK2oCP3ASIofjlRGpziG5OKLlVXxCzQA5yI3PzzRf/hJnGLGazeFrps3TqxBHleDPvCDmmGZuKq
Q3y362OghIPhXZVTkn9yi7+91Ms2glILYxorNkr7j18puNxFxeeKwIlTCPftoKGGGj/zf5w4OFkN
PU58/HaswSab1o+T4S/PR6/VqPVZuILBysoXXBq6xfigZgzSVIl758r6qIiWqdwcAQH2p8YpNmXC
GWwFidW5sydpXSYdVsift/+/KoMqgwXs/w6U/1llvJYf4T8//tLPMkMxvxDricMOaw6PxqLy+7vO
UDS0gbaLvI930MFps7wYfxUayAYXOyfWbgBBsHV/wf9ouIIBELiL11Nflnf933QTPj64FjnmLAG4
1AnG4yX9LZ5at8HcSJG8JO7QrHKm6sxqWJ9/+U7+YRP/6AH56yLIqlzDpAVincYQmkXhROoYvQxu
Fu/KqUfymyjKQa0H+5O3/h9vh+g1JI5ItA33ZAGNLNB23uQ9axOD8kUYJm/6qYQu8ecb+v0yOvjc
xYqKg5hf7uQyM0eOlGb1k9HIwkWYUYi7aopl+Mn39rHuWr43LuNh6GVZsSze94+rik6ct4so8mmO
i3SV4p58jHDe0bzQNfDhCpupA2s4K6fiEw/UP10YwSjuPuLD2MhPCr6MB1C0pvpkFCQ0QKmBIKt2
y4Q6azi8ZAXqH0AmF5OSNJ8YUz/WLT9vGXcbDOTFzMbr8vGWq4Q2U6vNT40Od/l+RHMW+oPN5GdT
CTb+HYRCkyhY2rj5puI47awrt4Zk8uff9/cHVtdsSG0YgJ1lnzz5FDaNmnyu9SccseYyc7wD78zs
DWPFv76QZ1vsjKqN0Yz96uQXZvRCJHFsPCl9hgJeWM0a+BM86ZEG8J9viaqZr+6/JSFfrc3yw/8N
Lwy3uHsqAS5tRRnUJr6Y8bLl/mQmMR4jFPGMtqq6uE3aYRGoxxlISn2S4YHoPWbiql24dFQmezZW
BKNA7uj64f+xdybLcWNpln6VttojDPcCF4NZVy98dtLpnEVKGxhJUZjnGU/fH5TKKtHFJDty1YtK
S0vLyAwFAAfu9P/nfCcYVlnuRc8eeh/EbZVlPKX9HC/gA7zIllNWZt7KmoY4X3eMkWnRjZN0FrIK
HbXU0JNhTyozSvqORwrNoqKcxNLs1eLFAedNWEU3BS65SBEdHUPESMWQdnbICqG1alsND1h97qEa
uXDU1B7CCY/WJlWxE276si2enJTd/UWtuV52jTkqeDAsbEC4YQc930maaZzPowhDUiyMjkYvaNSN
WfUODTcLsBSBZsK8tbqMzpuUZlOsi5GSxDLtp9hd6mCQvrPVidQ60aMEbTQI+7ux63UA00Wl0ecD
Ogs2iISfPbyoQF9OGsD7ZVmpwiKaJA93vu+buKJab6SAqYaxu7OhAxuYjcjVw3gYdt8CLQu+Vzru
o4VXhRK9ngI14D2JytH9ZwQr3s3UYTc6dq3ltcthqBwrWAoLZXEGs0ojxvisbKBs67emE0EiWwFs
R0uQt1ZtRQvhQRJ0OU3ZNMniK0+FcdUTCaUlAJ/theE1jdDWY1FUXbEwix5PGWlVSquqr0WRh5Fx
LSezcNKd3qu0vgHULxBwJlGiedZtn7t5M2zhDVXjsjEoCIbnqahiUjConHbERVKWw/zg4NfS/Jzi
XQrPrHHu0oQdN4hcjf2o0De+HfLyYW2rAJ0n+PI8QdVtwYngNNF1RmsuQtNuCxLNSvxm3p5CmeOi
DOSY3txhkJjiYUGyQfVjqgyUmREbN1Iyu6GpCo8cQnhf4xXUw8giMMUojCraoj5SfbpQqa5l2X0d
VFFerhRQa0NRwMRUtTINLoUaNqQguYcKhaWkbUo9PaLAivVzoG2WviVarvrRj3kPFs2onAvCHvxi
T/Kp82AQg1YsG9NKXqMEAf0PkixgL9djAskFuFIBONnvtMvGSUJvOzDrBV+IXZIIYZ1Ml1u7Ipz9
ystVd82yoOj7FT5HIVFm0dchJ8lvS1HLUUgQzUnwY8h+yB8CKYp2G0wAjQ5YZ2g8hQhXAQSr+cge
Zb6IzkUWlI8Wcm8woRNlzbWYLKEtG+Fmcqv1g108+0E8NKDTjWFaDZRB+FvNQR8G9Fp+6z+iEu+q
DUw8T7uHLtcZd2LqPO8ybFqRbJwRE9djNMbKuEMppQffCX4prZc6LA1EDUlK7ma9UC3otocyF64W
LQaGu3sR6aUVY9hsIre56NwmTbDo6A0pkViUqy66j6ewIkADcrfd340GeSKky+U+ojJNxytx0HB7
8S4DnJT0Aayr0aEkt3YsrXUWWd8l17VCSLkQgOcwKSpZjguhUSJfAy200CS0hTz0SYEupqDify0Q
UV6BbkeBMWBIdhHfY5hbmcpTWP1VKH60JT/opg6xjy+zujOTpQH7elxhFbFIxei74CJlZoGXLtA7
bYuwZoUN0yEFwz5Y3rUPdPRLPdAXAPg5HzlDLSf9L0mtWVrhhw5kFpMoH8+31X2uTSVBYH5q+is3
n6p+00G7szaSLiNGz6wlTwm7UXBBAHP4tR57A71REA1XwgyUgahToxOBsEzrwbwDOFs4mUovOWYw
tYsxVF8yCGTfnAYHEyI7zfuqyyh/aRO9uxsU+RuAI2X0GpgTYpWgDutvlqbrFwWxIfTamxDVRNs2
erDuEWV8zXl91apUkV3g9ao1tUAU4H5TbhbGqwwx9jmhzA1d+6yvH+q+Dr6OjkqfA4lonfUjK5+b
NMfrZIV9vi+GjLzCwJL9MRvElO5jzcSOh+DBwTZqTOEzeG513ZUjYlitNZ4iaODwzhz015gsyvAW
9nr9DUmsed/qWv/CDBVF67wNXWfFMifCZWTDxEYo6libftSndkFKnP1j8AeHvsTs1VoMZW8gygMi
xRcIFF0jThPy3STNbOAiGCkWBXtFah5qSuKF03tC2/DQqH7TyY2bbcLgIOjUbkZ67UB3GX6tHM0V
JYhSUIWm20+oT38ONssar0Zswj/aMG4Otdb1t8hN8n4FINpByBK3Mrlg6HhHOOCSVDPToSuXuZDh
mWg5DK4cZzZpTKySuBkjZ3iBV20Du0QkSYVoiv2XMbKJjGzcwMA2OWrMhRDKmoh+jsqPSQ1DFwZC
XzxXvSJQDD8N76UhgevJwj4sVrnFNmNjjJnq0IPbRLtMOrKXlT8Vvbfl764SGoQICtZxmrcHXHid
RVBZnUV4bbz4kSGTiS0aGRkspVenoBGThv6MLQuFYi8cps3PfdH/HF3/Q35cIF/XPflXWfh7ffzn
H/nHwdWQ9LM5XbI/5SRFEZpz8C+YFfktoBoMx8ZJiHdtTn35Z31cqr8gUIDNAeNkc5qcfWj/tLT9
PNPagHtoorPXUJys/46n7ecm/Lf9LOcujszsmbkZ9ul0wt8eFcifAqg9YLb1kaGWRXFnDnjPkctn
2ritFFjFeStMX4r4khYH/SVlu/Ac0H38mOix+22QzviiEcmEVciV2CuduJT7vAgvu1YjqCFHPBhn
Dd2niPAWK1zRenym5GJsVGSeZQ2NRkIg18DRV1Gj7riW2hKriY+o2sx7shWCzvNIto9tVV61vmEt
WcaDlTkgcadhdme0NMaMoTK/pAhm1oEejcnKp5ivrz1t7Notwr0muItS6X2vQjHUy9Bskvx2CAiP
B4fJZnxhxokDnThB/JJgIdM15ROkyTb/6Gc24r6waq40WHTxQo5DKreO13f1YuhU6SNzMbL2Tmg1
2a4hO7VwzcZedN/NsmQrp9UdSsIq9APk5xqEAQKkvJk6XQgR4N9idrzIA3wybCc0npUGVvfQmsbo
EkCOPJSuYYcWEC9CtpbVgCDHL1r/OjBVfxHUcYBGzMntRVXA/1hBI3DSdaF5/h17lrI9zqTTLVF6
lbbMdce/IBV5+CI5LKxz10ov+kRsufZ1q9Cp2jlEFH/UqSrqWr2TfY72GI1ZH6OHHAuUhZBY3D0c
ShraxB3siJZakgG6yKJw5bfBzgxHxP42Puq+tM1zrNjrIk5obEfnTRXflXZJV9urbl2tKRAVTtM1
qToEs2jhw6Tc4EIGQbSlTutqyyi1ZLZqRlMvluWI7eLBqTQ3vSc/j/Yx7IUg9zE+uc24IlXHIN7l
789mH8K14Vy+5DQyeG/N/7kIXyp63j+a/z1Pl//9v7/9S5ymv2bT2RX75i+wYqC3uW5fq/HmtW6T
5p8Dev47/1//z18wvbuxeP3P/8AOlbFc3Lz6YZ69mZoEE9C/LsTdJnn3elKGk/Mf+SXq+dnTo7XD
hAVQ72eC/T9mM2H8BciIegNslLnrMxdZfs1mpvWXw0mZaY7/cDkxUyb4NZmZ6i8IObM3l3/PtJy/
N5dRxH1zOLdnBqB0dDic8LDmks9JxWWok84aWhUuc02Lv7SJ7b20OqGnMzqqzBace4harEv01hti
2csbPcCVtlWDKBt0OPjFUVv3mKJMLEw7rHGNWPucXi7ZEpNiNXMTnms/C/Bk2pN2LETQjTs98XwJ
i6JGXAkJCfvNKEI0xmbDniVFp3ZWR2SBttLYmgUK0W0WxOG9TxcuJwcSu/SmT0vGlOpC58YmZ/sW
9Ronjq4yoEi0+I35x4AYtBZpFjkXANwGYxVa2AyXkGZM/F/4P70FbloC22PDiy9bHz/RolZ4V3eB
hegZL3EojnmBb3QlW0Q1nqM3KfQOsHa9aWOR4vXJJxGxp0MJHeHV0TI31/elMOdtr19O5OL6AxLQ
0Qzcg9l41cGwHOgmg5BYKnnKEQVChq/Ik2S0swmq83oztCwueIVCPFWJlgBf8ZCDN5uhyprHyPeF
Bi0frM6uJEkFP/UUDY8ciMsbI+NVLspWh7IzjnH36LWGma7pS1WPqa/MryAC8N74Q/8tLt3yEk0j
06zAYgzqkAwIbUOAMlMugsyjAfWYaOkaZVC38NxpV6B5aIo5V6FBWuj69TnWKHZ2uCHRy25c0pwp
VF3a3mM6XFVmco7pFVm3vwqgrnAXWWkhCyLYkDzTtWuuxlBusMg+OUF2rYtDjueTmOQH0EsWWdlT
c5yYIV2UXlJxDpSpjY80fZ40ee94oVyqtOVAVF6qMWWyw0Wqmq2VTpdD296RA3UWaOJLUpNq0F+x
3CQWyteyQcusP4Ztdkg7mESTcwkPgZ8YRVro7UWn6csenZUX1I8lUh3m6GPZs5yb5TUnuYXV4+vD
Jbwt4UMIma97+ywfUCn7LR5pS26IsEF+ia6siYvDBMhpK435GILwJEI/O+N25B1hccathTroJdLr
PXjvhG059sTATjh05nCoPeKlOI6INWUd+zZGpNwtC6gPE7UhZa47MWqPAKRglpftDxlXSNeiK+U4
xXmm6gjyTN3f1aODGC/etF57FvhddUT6AR7MRjdV7hv3gL58VffVjSk5aBrTajLdB1c86eNxxKkd
uythFstef+CYvRbe+JDE5jqteJHwwqV3NSL9mRIdSb47rUPZ3FppTSBmunB1eDK40JrpG86MaxjK
t4bdb0Cg44MiOKwwVlo6oLA7EsO7QZKznN2ONasX8+SKeM1N3JSb0LHOnQATyuzN0yK8EZwbMm1T
Rurg1NHKRUWV6NlOGehVyXekSFTt8ia/bTV0Ny8Sc6IBbcUfHyVZV6RKvNhRAHDoPPSSTUcwqDvs
QuG/BJbNbRG5NTZahmCm+xqYxJ743tIObntX3JUc8raB6T5rmvvEp4bSbWREoFRSpUxXWnzdu+Z8
+C/v7DJBEtfjgpuRITCErtPBxrNDulJp9UxU2aPVNIfO5Bg2Wjgmh2iTNoXcI+oCiDJtiZMbVkPo
raNaXbahtiWN+BV3L5ops5XyOqwUAVHEZi5zP74KTWft9dASOM5PuuFtyR4lrA7j0kaEKj4fkna4
GfhH92X31dYQQTtRdzFG+Mmm+IHN8zanhsXRRtvWcbtXk3M72y8Aam6kS092utTD8MxNcF+SI52T
QU+8fHIkmvvZBVxe45pbEFWPd8dAK4JYEwr2BojKWdxV1mbyGK71o9EJCA7Dzs7S6Bbk1NYc3ZWZ
GteFHV7q6UGF+sGPnW3RJXdDbh/RbpoKR5+N67Qoq1tA4TdS6/em06xFfaWN9YRY/6a3ugM5ZGyD
n7ouYw2q2+o2sacLEtgWmu9/AZd0I/szt682XWXfN+yuihSIOAnZstkOPQ3/sOiHc3862NQQKi0l
hiQKL9G9HAiKPZD9tDMRvud4r8fyGg7WIre0g0qntQsOQO5Sozr0aE2XcY5ors5SrEZY9uwIE0A0
9wVsyEZgSV28Im5XyU1E8DC5sSOTSpI2+A2NTSu9H4gs9xGkFgLSvPOM6JqnlGrQSu8c9C3lpd3R
/Z80crDirrs3+9QlMhX4BNRqPyaRz8IJ38MhqrZTUxxAdm9VCOwVNmBD3Usdau+lSvSD6EmxzfJN
g1KOPsJSRcO6wp0YBnI7xe1zGaqDPlpXAre/NKaN2eMRgpoh1fMk0cRml/ZwCSprMdVX7CVp3Z+b
lE8to8ayEOzcPPVwEmtm8GRMjYFcv69yjDz1ZexBgUqA4I96/xQW9cG0zcdpVrpP7SMKlPMWIzS+
FthslknpItygJ2JuHYBZpPuyz9atb931ZiIfnB68jbQPWsaBIS4u03aebDGQ37eV+oq3WzLMXkob
m6bePE9Vu+lrLX+u0NLU9pdOx25OZ3vhSLGoPQxLNdtushRZeaucbG4o3HWoX41Yf1bjdOWKfUqV
Ar8OgyxfaXmwbPR67djpDr0ts2D4FFrVk6T8TnPqcnLkhWyGHTkJCyEwEzSWCV3DP/joEVu/d3e+
ra+1DoObHj5Wms37ig9+X4prMs1X2vhF1xv8LAPpJUcos9VCp0q1psmmKsIHXHPYZY5ipHIEwji1
G43H2vOdc6xNe6ygF4Nd/VAsa7Eg13EoKaGYWHlHvPTzWhrTRXUuRUV+BbHmbfuFvtOZn8M+d0b3
uvGuHN9+GKJ4X7rw8XBNDMMz9CVwkvkAkL1YR4piph9sSyM8i1z/jhijaCHxLqZTtGnNOdY0IDxv
xCdWRfoDADe2/sUqjAosBvWxbXB9a4ykvNnHI468ycB077bffTpFS6XCi9ppz/oCA4NBLjGeKNQh
o7hTSM6wvkAINBozXzm1OviGtzds1oMUVWe1Y7sVHCOeDU9sE7tbXPn6lU8oIa6IRSjWE2EaHpQl
ZC8rku+ICE+Zc4en1LIWSHEX5nibQLpAH43k9ZsROVwl+1pgBOzc8caxyqUxfjPm8ug0J+B112Ed
rSMzRxb3VWUd+zWS54bwWDrZsgsOCWbF0MqW2JcsJb63lo+lQu7jThzwkZ+RAsdvMgdvKWIlnaVd
c5oPs41KxZqYhwU4riu3VWvk7EsDI0fjkCxh5iTY40QLv07FQxDVY7mowvQy1ARrlETLYm4IkKI9
iEctGWtmCxgbaWs78OIaySuzzpzAZ2+e1v4ulGSvS301djzoeE4p97Eq1W0vde9BFazHQbRjV7Kr
lGBHKpaJpa2DaSST/aU1cYumWbcp/O8zu2Ya20XF7lFP6uW8uA7GSJFyXA5Tvs486nSWxedJ2iaF
y3sh7PWEinfjVNc9++7rMBqtVYfFrZwKbDWFQrBbGhdFLL905Sv9tu2YX3b6eVo0axppKzfBTBeZ
m6R4doZhbQUHu3sa8vVIrdSrwSvAbkstQgVfPdXt4/SyLoIz1eTntZ74j10WbOtuWCVjiTOT0ueY
ekz6ct2Y5i0tp1XW+HsLrIJI+vbVVA7zTlOsyqSBWxCRMzmRLePn/trwOWHEnGfA4oQ2Rwia8FRJ
teyK8B0ahLL5EvZluYfHjbw+wvKP6jYYdeqpApaE3Ri3ZPqwc1pl+KR6KIMgNJZByf3lkXqy660i
eCbEUTCMS7e3v9cWkTGafqdQybskUeCICxpWccxo0m4KMEocnCa7fgaDssSy+x3CUn+dpVgsgNCM
nrkZfe/MtF9NZ/xWVmcGdDaPdl7anUMZuhiF2oVjq65J91jqE0ZX+Zoira5zfIFVQIeOrVDmcoTQ
MYu2jCBilHbkgy/JLlqXVbSe9zvSoi9rTZs2kLRAo7tw4EWpdB8Mz31CDGpkXEQBsR2Fu60Tte2q
17kuo0JjZXkvXjB7+vuNb/TLKDGXEaYznMXnPj12i8QJSrIb0d3U9g4JNfdKLg/5l0RSfiFPgcXF
vpagbSThMbnMLqhXLVrH3pl+vJm6HwZi6E6OdxiOiWXRDw6T5dFMgUgZnD376kpAS0LzV0J0ivD7
G8aqFtr1aAVPop0z2XpijCsYbAujCwFcgKkYXdgHk6fdGhMpZrY6ADL8RhM13fmRvRvKwtvHlt+s
jEkjogSZagYQRESPiX2T0BhI6MiKGISEppXYXJLqiSI4QDrnKpvxJ/GZiKorz9PtNdFHxtx18bOz
DEqP42cXRkFsW0D4u7BGTuJ0Fn2x0Eaq5AZBRDRvA5J4PLY/Wb3CdBwSIYyrIbrw0eUb+M7L0qy3
HbW+RShtQdJW/w1Cnn8ns2o3sVVMORb7xF/EEdOAkejrSuK21ABGLozsTjLSU84f2GfQgAmicYKw
O0skp0BONwdZMQabMNyFCnKtq2r8qyq5TcfIK9cWTFLW3slE5ydWU1olNGNZN3R3/G7HFEFh71dn
op8acvxa8tX9XHvVgIKuQ6EdiGh6KWtvS7aP4vXT3O3h1VpOMK7K0j+PDA9jgKk547KImWicciDj
C7F/lWTbrt1g8+9QFhnnWEj2Zku8Xe1ctGb1kI3jDtfwYnSIUppKXDVAo5bSrZ9Sv9vapdRWoyhd
GDxIFqKlIj1x3fhRfFUaEc0t4AbExNv2LinSVVZZ29E5NNDNF7bVEjzp35iZbu3D4rqot21QWOvO
Ay6R762x/TGF+/ndtZvJKeaseUL2GEhVhOOELc/wJXBdrybAz6m/hmXZ9Yuw9ZofnjQ9uRv7Hvs+
ZLcKfgqawJTwUqzNK4zCurXQhlZj9zW5/KGxz/EIxmI0L1vAg7SqZZPy/JlIV2mQ5O6RIGcXxFMp
hotWOm24T9mzPnqeGPydrwZP31q5RSuqKcviskuHQlvlUyIOXlay+uBPSpC7EhcGc0OM9hW1ec4F
sgAlQgcmdR/7iZPFtmqw4iyr3IFFGZnTzEiiZzXv/NpcrmtL4hAtA0deZVTQuB3NjnUekzSGv1+h
/Jd1xzdVyA/rmG8Klv9/VCipP3xUoTx7yv7XxdP4+qaq+fPP/FIK2n9hOMQ+YIMutufwPwQ8v4yH
7l86ZO9ZB4aY8KcI9L+KlDa+Q4va4az0tt/mh9j6X46kQ2LRkqF2+c/a7C/B3kcAQdt4U55UyPbQ
JjmCTQLGBt04zV4ITb+oSw2Ac2qhUVnW+ejvo06Ym9qy412QeMBwfBgm3brSqvZY+qoNz/VJX3Fk
9SHl7jQgSFToPFStbDNAei+Cpk8pp5gBJUCsFuEDapYZ/I396VsCgN2Gv4PTfjFEOlrwQbCLQMDh
t1Q8VId7KZ+A3MrCuLL0cPghzkuyzQbBHGcUDPEWo952QuXFXtYssqdoalAAEVjX3jYKwgetTZre
Ya3f9yD50m0Hne281/SpWlGEGzf1VEoaB1nck5xW1cEZZM3oRfbT3lFWnS4jOfhnxYBkejlaRfvF
EvBZV7giSyLG57MbbbAEi09zR2c7RfwgpxV4JZoNnhVv4Nzm5NcBaNpMVMmekLzhzUtbNuZjWcun
oYiabxly3l3em7CKwKHu/mcY/sP5SwH9o2G4Re7w+gSBt66f2t8bDD//3K+hSFOAYYP9x9Z5UT+t
PP8cisKiw4m5QjcsDClIFBkqv/oFQv5l0VLEMwzKHl3tPIB/9QvwDf2XXvdvD8a3Y9GmPM14p+lg
S4fTmZzFqb+JwIfSGzvhRZe+jhV3adXNrOeQiL7Il5brglr3PUxBKtS//UzviHjF3E/9rd/687qE
8GF7prkraOC+vS4Hj7zs6I4G/toEIYmFEuhukwHzO1hh+kqFYF17DFXXiB///qXpN0tLst/ScWef
XHr0qOz1ZXUJmKo6T6MComHkZtPGjUJwO2ZpB/6FMxFoSLw5RkYOPsQ18PdK/x9qAdYd/zV/70c4
mQjnHwE5rMvNqFnW/XOi/O3H70XtW+YYXKKUYfFlfpHJqk5MHCk9O8EZKDGJapXgN37u86q2FxEt
EqRbLnrkpW84wbmM8FUuYEkW5SdvaFalnrwgmlLM1YjRiHOb+/K/fxiZG2vWMLlHLAiix4HogKc0
uyq9H4cGWLBAhpqfd7LJik/k0PM/+PTC9PRt3hG6AFabtxdWo2POjc1LPJnyOVdt/jzQpl15cgjP
EpGKhw56/JXmlvkX3Yo+i0GbX/4fV59XR54Yb96p04OE0NpSNXmJeFu/hNbQPOP2JzS5kZ+lkfwh
++blo5V38ONZVGBn89/vP7ARBEM5ad6RYHv93hF1uRNpK7Yff+zvPY4CPqAccwYAq5Ph3eWKY65n
HH0PvHcCl/1+8HV93VCWu//4Su89Dpl4WBbZbOBdoVv6++MknVRNaNB1E1Z7V9YWxU4srvuPL/Le
4+AFY7pi70Af9eQ3a2MVyzoJLzNWOI7OKkj3ulmaN1HejOcfX+q958E4jruJaYJ4s3ns/jY2yUPx
CC+JL81qatcdFmJYcX7bDst/4zI2fUXaIXxu1skwa1y84k0c8mPFE+qMwgeXRvX944v8tHqdfNVY
LtGeM5oxgjgsar8/TF/kfoFe5DIPdc5AaBC6bJN5tbsUpl09EjbbUDOalL7KhkYy80ZOSrupABtB
00IMf88aOYvH6WvN1lcksvSpTx96SqDJpPD06yar9rE/6btOg77w8UPPz3T6zGSk/Qy+NqlDn9gq
SH6gH1yKowTCytGY7I42zx6CJH4e3Ors42u987FYksVT2cRTEbN3MmfZjUqB7g/H3ov9vY0Se6Ub
vvpsuZj/KSdPZLFtt0nYtCw8tCdffwRPw9UTeYQ+Kc/S2srA7xXBio8rpxOr18uS8+RaYh6hmutF
6lFZk7auzMg4TK0GBTRMvLuybGitA8BEH6xX4BK1KLpRLV3Qj3+S+WZObxbb4Sz3wjeH5/jtJ0eH
qyillEeLOsLllHfFs+Ur1Pmj6VKv83W03rq6+fia7ywdrBv/fc2TOagJ9KGNGvMYSe5pGfZgnoNh
SM8LB9dAYBRQ6uDwE9QiVDIekK5r1x/fwHvfAQoOrImzOwIJ5duHRv3ghkwqR9tr0OITMHQxBEH4
ycd2Ytz7OXwYNg4eas5qaErmu/htaiIMphQoxo7sKwxj3Q65bFcyEFCaJFWCRyT0wVetqOvb1p0B
gpPB5n9RWVRBzUjX/BXpHpYGsSHVPktoE+/9AAw6ji1Eov4ZsTUJGRVuaR75jinkVnlwg2g3eUZZ
INdTXIVfSrJwVgJAbL5gHR8eUSSLNXWnkP/mulehN4gfNNQ+i2v9uZ88/RzdObKShZAB5Jx8Gh3a
KpCk+rENI3FmB7mMyLPuurO6qwkDVkN421Z1/tXKIFJXcLUejLqBURWW9SgWCXv4teVXcj+QEHOW
pVpx9/c/HCxmZHqyIUa4c3J7HPqoyFr6UatUtsUQXFECctpPjFjvzIjIKMmLRYPEOzpdPf1R+Aio
u2NaiC5elQ2oyVSn8BVOXmNusgi028dP9d66g0YTl80s0qQGMa/nv32pxdT16Dfr40BZ6pzIbUn6
c2R+q6xeXvVVBkl0EOhDQG4iADRDAa1a6d2tNxni31hzGJKSYeMATiJx+e2txDlZHIFTHRNfs9ZT
2P7Q5ZB8smd493lnkxsZiHO+9enRgnB4hEdBfUQ4opb9zK1GEQp2Mw8Mat30JDlc1CUbCY96Wks0
N8g7stzXWVXpn/z27ywWeEFZapUxc51Ol7+qqewq1KpjH3BWSKX4Wkzta+/oz95MBpymbW0bny1Q
74x+Gppo3xj6OqeHkzk/LhyrVnlxNHp67VpRQX2Horg0hdsQxCz2Zoa+uwXoOiTTgzbPk0Z7rUbS
IUT+zZ/3HB9/f+/ezzwR8cnjFD+N35sMp8ThkcGR9as9nzd9J2BXnzz1nxcBJ2Gy7vzcAaCXefth
AZGuaI+Xx3SQwX2oh/WdCHLrbz/JbHmXfFIOZwZTne5GsaCmpeqPKWXuF6O34rNJwX/8+Of6c3fN
RRysqDA65urgyf4i03BvKKs/Nnovb4tmasCsThmZQZ2i0fzxtX7aTd9OyBxKKE1S36ABR0Hy7c82
EufTU6472glMh4XpmMh5BxV+MephmGhDOdjlisi4J4O63Q+cXJ5GIYMzYBEXPl2nYqXZnUu4ewOH
eNE3Iziv2qiLz8K3/yhU8HMry0YcTn2EGfqPeUMpbzQ8iQliQJ0IKEVMK93twnMiXBAF0sSmdw0Y
ITXQk9Ua/9nQhfBrAOl/8xuY74RzAiMMXhwa9ZMPLTaGxAnK8Uj4CPxcZcerSQ/1T97L6Tcwn0iF
0BVhScxjPPfJa3EcX2v89thnVbzExNdfWIgPTTIoPwkZnuWzbzaIP680n3vZwVicA06u1Fap0SOC
Y9w01TWmxogmOtiWM7xkxibE7rRAwmJvSXe4rkgbvMpUr70ivXPPCpKsPll//9hTndzNqf4/tAF3
yrw5hmZdX7CIZFel7NsrXe8vSuhu69Ifg3tUh8ukHacz+iHdZnQGsbMtH+R5LjVyOz8eIfPz/z5A
Tu/oZIDgNwyjyquOE4VkRJNCfPeSOrnuMTAvvJjElQbEDvKfAK9ZQeLBx1c/ndXmqwMNQe8nUT5T
o3j7HbRZSPNI1Uc7Ff3Swfu5DGv1K/j9XxbATs8IPy/CVDO3KkyXVtDbi3idVlZJzCdQNPImR/tP
u3m8QOC/5fOmUd5nw+Hjx/pjhZ4viSyb6XrmKlITeXvJhEjHyW1I/6rR/i4A7soDCOvp1nHx+PEr
k9i5lOQNsj1wwpuIMD+x4tCMis0Q2Ag/GW3vDgJwSAxpjsI225K3t2MQ1adoM3Bi8d3zqUsp5gHs
JXTDi7RH5jexwPxi793MxLyHWWHOnNQ3HAyyqxxG79Mnv878g59+c+xbZvQkBBL+9fZ20JM5uWU0
ME9HjfjoPKi/ohtCewIhDf0lHpQeSPZYl+uBUhAp03ZhvRY4u8szrQhdPP3oyNRC89p2G8GCI2Em
0UV3ZqZl/PrJvc7f/+m9MjEzJTIZss05mT9YNfR8yNMj9F2A/Ab4yplGPDm8rx58BMbpBqU1MWhB
uXRrvblqlW+/GhN+yQVvMrVWH9/QeyNmPpbRPEMO8gdsAM8oXLeuOAqtnAgJaPV+a4mk7f6dTwbn
gYPnyWbbYZ0MmsQxsghEIM9tZJz4mM0j9L1GwqYqzpCWY4XbAxE38Mlb7USaRxDTTCpKIzmGSNjT
Gf+N5ODjh39n2YDswMlPmmz8/rgpp6l8CZAP4dfoHvBIJdedCIJvIUa924+v9M7P7Joc33F8uZyW
TidqO/DM2Eu0i3y0hz0COAuoc6l9Mk28Mw6oMoJsw4tB78U03o4Dm005XAznosBMvQNr0JLs5BrX
cVwQDeZ2WbL7+KHe2WXAYIHUJNiASTarJxckgrFLq767qENZPxLf2phwD3qUJL3TmqAsAzhXtBFd
osXcqAP/bYh+/J4Rkxh+8iaZd04HFnsy+k0zMwMnCz2Stw/P6SlAVFhcGLhwSfroQQWvDfoMj0M1
uY8K/OO95Sq6EUHM7uvFNJG1LzXqSvXVQOnKINkHLzDSHQ+/B8GgiJwmL3Dbfer6E55k9JQkLmu1
PZ0BstTP8NJi/nTbht8W7Wc7LZIJvcYSnMxwFFMR3yITL1/oBwDhp6OcFst6cioYllNG0BdGvaBb
q9TWnglGiq+7sELCH7AmvjS17h8xe40vtFl9c52XSS0WfZgg7BnVaOz9NB7qi8bqBtLZWpW+jI2B
OrqhGBqt0KK2YF4FMe9uwgkDCLT02g369nYk+0zG3zG3AonuO6HdgGfN0QzK/8veeWzJjWRb9lfe
qjlqQYthO+Du4aEVGWKCRREBadCAGfD1b8OT2cUIshmd81pVgxJJwiFM3XvOPj0qQugm+aHIa/nU
VGSmR5mpgQ+ri6JsI2+yrGeDaIJmQ5IEDa5kwbZAYlhNiBBZKAUWNb0aT1UejOMmUNZ4MiC07kgP
zlOAjnPrCgo9ymBK2wdNYDRb6UNdzSJ8Nn72jSwmnMK4ukGZpZ3NemKi4qt2FoEBc1gHnS/2YqqB
POXThGEW8aHv0QyvODWj2desEfS0DQrqIgYBQRc8UJkCJqIFaBmryd9bcc8/HtjdMJ70Vmy8YnzT
ZYTkC0jntBSklQwxStgN2TWq3sBTQYsd+91yKZCwsbgOLkq2oTZMArfdUvECi7J2NjF03vLTkMty
jHLbLu7Nyelgjk5r9A9JSFUZxZKDJwpDF7KJNSToo6aetxMtQdLdaMJi2TTd0ryBGW8al3avoLBN
8YSoWji9UW6Xfhy7E4OX+1TkK/F7MNOeg2oqAOnm5kD7USvHFLY9PqGXXqOWGy+aegYWUy6nlV7P
2h4wRPetdot+uWyzuRKhAYmzDKGK1HcDKifMjBAy7A0phIaBsdxwrufBLG6TBU0YO9qSsN8R7XiF
Bwd1cIiZEBMfrVC+6iBuekycvS/JAHUsgh3qmcRjqrwW7kwERyahwWpGoTNKA2tkEsSi26ZCsyHm
l2NOAC45b1/sIR3AXViVd1e7s7pHI+iKnY0ZetrR8AJYrHJV3Osg4lkf9YI4H06t0/WEnfOG8DbT
wqUFUnabqcD8Tj5hY+y6KTC3YsmmM8+xGsykWCVLOfUndUIo6oGoNWz/bYBHUsom/+R6syFAC3Xp
fdZWxrln2dpZ62L/3Hg4DVBs+s3oHgjlHe6HMciu1BADLc7SrJWo9Mbh86D7lRWaKiW3Z1xW3cKS
tD0JQbjLf6SK/9e1/S9zXWj+4HN8qV6SL+XPwoXjn/hbuGD8G6EOPXITJT2bwXWr8UNDZHjgSQPO
YzRv0C5QMviPcMH9t0v1x8btCFgMdhaVqb+FC+YRRHZcuNGxAaz8Rzqid+sUqzO2bQ8Ivs05FUj6
23WKZMlMIfy9cRELP7rYBD9ZgS4H3AYjkVP24KuvNSGl+5+e0PVfG8yfGaLv9x/rVame0ljiAejw
RN9e1SM7kU86uJmoCSGGFtldOyfZB4XE316E3dS6v/U5hL27tZYsFD8Z/BuCIu3H2ev6+yJp1fzB
VvL9Qr/eiqejxmLBJ7fhfT149OOW/Y1/I8YUjqVvJvaN7WcT84qkPVN5z39+cu/3iMfLoffik6Gt
So3p7ZMrckN6sA1vDAIRz3Rl3SXSwNIy+vKD+/rd0wPC+/eFrHcbGLci1R54Lcr0zsCGB4Rd77Qf
5uj/77Pr8W7YGYLupbr9S7/bTXrSNlL3RsR+cMs/hGlWyWU5BfWl7eYgL8vQZsKL/vwMf1M24515
FAIZka7F0eftQyzzJZvT0r/Bk9ZF0u5SZ0Mh345i6Cu7pQ4K+hhBvK280ntw/N7dOZZIvmaJS1qv
Fa++xrwRZ14XtKcyLY04KitRZR+8gPfn+uOz4RwEj5Yu5S8Cv7HrxjbIPfBQbc/Oo0AmzJrohUL3
s1cMScF1Qw35gz30b966r+twDNd2PUewd09mxrJip9K8UflgnJqdhJZfxek/H5jIKBj8awd7hUW8
ffzoEad0HvWbAAoCSBEIpFk3+ts/v2QO2/w1P59tUVnCE/WBAXIYWMl9by/TpEnedU12rpbJc7ad
48jHIPfL+pTtG56WzA9IXy2N3BujyST6YGtU7D/xj1oGsWC63r46vhND7kRnJUnGBK4FlJ9Xsu+W
HnIL5Of43MXOjPC7JtstzJbAvS3kXOKGDKz4eqEwgV4+HRQ+hSBrPnmuaD51tnAl6Ia2e02nfhg3
TuLrWCc1LNZsZFVhbEytsR7U1JG3oswhvx8anZcvKP4jxbKGbaITI8t+I+sB78F+3vYDG4QNI1ad
Q2fGSUjCowkQLiu+OFj4AMl6S44ZwHONPfhC6xO7wIoMBEC+t53VWmrXVw0etc7oxE2uMQT3Bf8D
OHnZcaDopSOfXaNhs1jCMgN81hJOHbZ94wsyTKE8MX7i4cVOK9DwhTFo35LRVK8AmeyDXw1eHjnS
caYQ9EJ6x3MMDqYiCeMAIQi2HUMsOXPbuhYH2u7DvW4VZr5LqiE+QKSTWtj0Jqf03kk5RBEwKdM9
MXu4dRK3L17JPcJ+mmiGmWyzdljqc1NmVr/Bc4SCc8CXDuiClJ2XjlCnIuqYE04Ct8i903i0pb9T
KICfK1zfWCEDjDoER2okWnV+ygnIIdj6zsqclmCOpL3E17j6pQuvJAbaxcZY+5r/iUUl2fO3Iznz
G1c++Zocz32fIkPUWkV3vUy9g2UsSL6kgbdyI49EHbdTxWN15OxkR+ZOT1btOZFHkHhQW6xUHg7+
8V4/0nqEF8gC17hsojzVkdM3R6yPd0T8OG5SfcmMFfxjEStFVPEim6/iiAbqV0qQcQQGWQV9/M14
BAktR6gQOLbkm3NEDdFWAjuUVN38TT/CiAR63a2lCvPBY5spogVAFWSpI8CohrDURt2Ra1QcEUdS
ktsljugjv/DlHZSp4by1autV5wudrwuHNCZzJSfV+WoPqo5AJdIVFiCnc7pItLYrdKk6Apiq0gHG
FBzBTACegTQFNueWUA4dIATsxrWCtw7TqTUEeKf2iHoyJmnG0bTSU0kFWnFQCUEWrxJG27hpV16U
1uuMG5gNesa6AskzKo94qdga1bdsZU6ZK31KrhwqT3qEMcHtmt3QXElVVFXLT/ZKrypWjlWgVqRV
ZsOpjvKgLg71kXcViFRdrgbpbJ9Vdn0Yj2ws4FHN1+xIzFpWeJaux8kTv6B/qNa0lNCtFu90Minw
Rf4K3wpKK3Y2M6ZhLL9HPpe9jPNTXA1LuiX1DoLXkARFgWMGsFdZ6N1zdqR9EbyQv8DLw78bG9V0
j5Sg/uauiDC/8tsG7y7gsKY37M/KWmliRQCFB9gcjDEdsSKRnnXNIcSk9kDgKG/82qfFqCG7BlQW
aylold488mdWkpknl9TdEbAL4QzwhJVEdWU1VaQlKwTNBocG0AI8FZ3rz6rPIaXNPX1WsG4NBLXh
SFNLFlt+hrYQ37Rk0hf79kheW44UNvRAVh/Cg0svdCujZE8kMlJx0q/gtxVxxemTugpcN3AAxqvs
RmhvKdOyiogJhwLHApYNm9Q05fXQJJT963lOoX5pBulnDkIaZxosgq6OfDmlBQnmVhD/5F+uCLqC
797fqCOZrhsIMu2l0KwwGUDXGYld2adTLosDqgjPv1DM5M0z/tuaco9tZmvUNZpyZqC2RpPhkSPn
iOyciksCPYLpGId2A6iRQs3oddK6c0TnE06m9+blQMkhYXK2yCrRJpoLpxoEnP6iL4tcw5ZXgQNz
GhMWhcd/jrfrqFCct8FORx5hPetil8DpaahaRL5cshIZjWeeGVbmvVb1GNgEqufLfrFkA1uECFQ4
kXYL2oCDfnniZHgMKfGbZHFaifuEYWk+txsd/Yu+wOAMR8vVvk+F1n8upzggCYc2C6ZAXAHPoxDF
tV6V0wup6MYL+29ghqrKePVU/VJ5GOMkzbEOE/ay1Vrfvmlg9VRbq6Ymanz2kf/ft3Obl1EzU38B
DKSSYbvAwtTDxqrxf4KHmhXneAGaaVAl4cEeXrrvjsoNCD5eVyhspraTh8rLkUosMtbVCZ6vQsMb
1XkA01TinYByzI3tbLVEGutBq2VbknNWiKGw2wcwgp6KzCEQD4TuQVydvBzpRRzw+UT4r1goK3v9
smwockHYisb1NraVxkQdKooMVlW5XxTw1moLwQSsnl30E/XzRI6EerpDvIbztGLaKVvMLPFDT33C
cgv8Qnpur2LucXRXn7Vy1cbHyvHNUri0BwndgUT2jrFDfns7YJMKyng7mzFaNXYzHYSFIKuQX+cO
CaSesODXOZmEQkF+JBWcYKwnXMccK2C7ZtSXyKDiq996BYVa1HZOYSMgh/gZ5lrKMu92cd9e6CbE
iV1vSH/ax30NHc4t/Tk/yWIAtmSH11N6qlgKIEE5Ra4OggTzBxqW/sFNe0HEvOZ2jzpbBbB0Os7L
0CmgzkdTkvX4KLW4C+6FZbP+XC1GS11GiM65WYThPZutRHYYBy3uj2pB5+EbhB+xCFkCEIkji1YQ
JN9zZwvJQtj6gIBcUb0yZlrKVg4K03LZOFhyghHQx/Ajdwm+a0EwN/u9sKVBh3HYsym39cfSm5cn
hoy6tSKnRoskYYB3FOoA0/h7c46xItOPoaTEkZ2ynlbj/DqRRi7u3L9qfrP0yAn6qxhI9rQ5nXYw
09JPJBVSLLSdJRB7wsmJbh1ZRKpdOXR4WGGQSTtq9IFVrT8WIGHnrNVIQk9NSpPHMmU7JS01y6BF
DoBEbWgUHBNCC4qrOS/OQVxUpxP+wOmgFujyIb10kYQyMa2KzyFpqMTFXcFPSDuwqWPl1GGmqaZj
qndKI7TG2TgfGzcHYMBOZSQAesQ9OqClxRGvtRzEhmFxr3KD9RVkxFKC+AxyyAtq0ZiXEcGne6Wx
z1Z+qt0rhLTYAlyAZQcARAWBGmWWP44ZEJfDcZ//37rTvxCnrtrH/3fl6dCXL/9Tv+Jhe+tg++vP
/ag/2Wu1yMOJhjNmbSyZdEV+1J9WED5AcQQKNGmOuTr/t/7k2P/mPM6JG/Wj/bb+xP+l2xYqCjS6
1LDRJ/6T+tO7Bj1Fp6N9ZJXw0ydy9PVA+pO4ratlzcecaBvh5fHJEDNvwthYm4OUtzPnxkvyva+C
dFs3eOJ/elq/qUIdfQg/nRDXixsMXUaMQ50DuPrbiyPjDoQJKxSjbYuTG7rddFIteheyuU8OfauX
JJZKdzgV0IJutNEuwmzMjH2py/60Zx1Iw1oUeM8I9grC3i3KM8iYVIId/XGaARukECD0M6p74Nlx
aUCWKeLrzBDqm5TMHlGsE1wqej3eJp0zPHQYyuc1Ym04EZCgvrOllyqse2tKodxRHLG1DMKSX86N
SUTzTFp8Gtxg3M+eh8UGiZNoRcNxLQHNB6Zxh8HY+aLpFR0SAsdGdBdMnOyrW7zqnenVr/NgOBC7
wfX89Wj/Oyr/hfjxp69sper9oOVdfhHQ8u5e5m/pS1m+9G8Kwusf+mtAkmXF4d9fFftgWl00WX+P
R+B2FHMZUDqlEXTwJgWLvymeFhY3BOCUZpgVVjQeE8OPerCGk23Vo1JLtS3E8/zpfzIg3xYYIb1Q
MDEMdNEUyI4BT2/HRDWDkIkDk9SJ0qYGV8NITGIc/8Osgg+6pG+LTT8uBVgPYQz/do866J/GPnso
QZSbH0MHm1OOMnDnG0puH4zyX6+yFs8oz/LUPNK73hUyW6QWU9aW2ib3LQGXt7e3lZb4/6iivd4L
YSL85RTNHJZM711ddtS5h7gE1cdzWk4EKPywH/ps99O39JsZ611N63gZdAGoNTAXeyiL3t0M07sj
l7JCpOHN39vxvCXXU600VTJuctOmfuQRHZ5s6rk8d8hxHwnuxL0U1fpKzyHJvL42G/3CW9K7P/+y
t9XK9YfRPFjXEFoI9Lxdvt2f53GSfBxBoRWdozDisB3EXZ04lL0IAYdECm8o7uEZ//ma74Tyf10U
7RvWLAvSPg2Wtxed0koOcR6TzgDN8KBqrT4MugnDW63QEF/A+XJbufWLXB6mYNLDziBYOnXV3rWq
9JC6bBETym8flB6P6Wv/WVeOvwuDgYceCdsf4/XdW+qkiSoZtG1YAr7lvEr+tN0ZmIY4R9TuBiCP
pCZlzMbtUqo7VxF9tSD8efBz2sssvvKcUBHwVZgo6fp6yYuWJYC0Sot0yc2ID+l5BPx/RtrYcjuZ
k+LEHa/+HC2zt3GvmQIoR2Z+pDb9dSAF6H9RtK3qFJyJ7+5Kut4ge6WnZKcvWF6srNy3if2RVvRt
P+XHs/MBFbM2u6v+++07XQprdqGggMV09GVb1q4iOgmdUVNbbUiGuvfBJPTrfIeEFh0aw5d/IdR7
ez2b42/jKYcRlZZeKNsJs6qAwzPP8qMMk989QHZcq415VdAd5ZM/zXddORd60xpp6GHZ33DeBcCR
E+b751FxbAG9+/oAHUIsNT2dV2W/e4LGCBYx13mCix1Ul5nU1ZWHtmhbZL69HxpP3+lGBmltpN5X
lr53FeeGuVtciWP2Yoq36eTJA4IRdKUNnJ5BXKcURpEuas5Ja+bPhHtlUZ2A6bCNeNmyuenPnIqo
Ts7hE3ABCglm6bsHP4Ar+Od7e1vSP34cLq1KpnPErjr39vZl6VNRqzFVcMdKi72Y5/ehuUD48wL4
yyOWvUizx4ui6D8S9Pzm1eG2WX3O7JVh0q5f7U+vzuwstC/4DsJ0tmC7taRIaGNeR3++vd9Moiy7
DuYr+lIG3r63V5HKI+Se0zw8fPQDuT+r/aJA2VdTQI6rnNNdzIT2wUV/90wxObAPZ7RhIn930cYZ
9InlMQUfZHOQBnl2To2juMOM2hKgbmQPozWDS/Cq7PDn2/3NQ2VdxifMyYTh4Ky/7KeHWjBGFjln
WTiPMyy1SlN0WYgz+vNVfjPAA5ZF/7hIsIl6N8D9wS4xKVPxLemDh4VpQl5s9TlqqEd+8Hm+aywy
a7H54hPBMYJECzzx+89kplFqDI29KTrjuclKML8qAr+f7yU8gI1b93eJN/Q7zW+y67mr7qm2AMsB
KbBHK1zuERii0zdLJC0+3PI/P4j3j/uvH4dviSOfga/u3YsOYhtKosGPW6iT3tDjERdxT57Fn69y
hB38PP28v8y7t0rcgE/6o25vqjTA4j5TRkinxiFBZl6+FnqcHnon7s/1eprv2xIIW41mLMrGdLxB
iuAgwYq/KQq/myyzrQPVknEHzemJh+9vPV8mN1MAVsz0crG1ZJHtRC7E1hiDlw/uY31Xb+/DZh9s
rnM1Qx/wxNuvk4l5Lknioe4GGNEPsva7csvgMwM306PMG78OaCfY7xAEtIYIo7yX1J90rDnss5o+
LZ+IYE8MkhwCl8ae4SUrZtJbC8KWcVcS36NDtHeMNhyDwVagTyR5FYY9ZckKbintiDiSmPSVZEpC
EoHyj3ZP1q83iGWejiErBXP2e89Nu8RCerSHNu1omBtyvuQTt1VuVZYGp+w6SHi1/IlKkt5tORXJ
25VrmgWVuyUQPRQ9aNo/P/LfPHGPEgARekzy7J7WH/zTfNCjAwwKe/bY89Tqc+lYr1rrEN7RLsnW
tcv5g8u9k7Gvo5XCCHeO4A2fKavy2+uJobD7isGM3EqFCh5h4cKoGlWhheMIp7hgQwndM3bDzm9X
sihR21agPhiW5rpvevuhMSSY9Nm/MvtiRn37M2A/duuJwt8A/KbapxcJci4XCQ6f/vmYVgT7GItz
AWmsPtMWdHIyaMmyF7UPWqSHn9zkxpfGFEwfDaw0sLsDPDA7uJ+KqY0Gx35Bp/qBtvf9pMoxFKEy
mZfE4zDgg3eD3HBqq8HwqFEint210/GtpHK6KT4O9vvtlaDBc7ClbAJE4+3TGUBsdVMraUFp1asQ
ot03TiXDINW1D76H9Tm/eQ+rGJyjIookGjAUo95eaW5syH9dkBC9AAHw+YBVgIw7ISVEM+MjmsAv
3zrluKMPDR3EWgJ7dzHke6g75EpQ7Rdzb6dTuupj93VDdQe05p8H1q93RvCoZzjY0XhfAEHe3lnQ
tMovKPiHsbvgv/KnutsSd9Nu9NLpCIoulzMcpPkHK8E7PTbjiwHGEOM8jPqCfe+7j0TZiz6AkC5I
TOojXx/vQaVd1JO9yTtiODJ5Wnj2Pk/lOfu6DwbVL18Nwwnftsu5lIIGIrq3d1zODsZQupOhlU7W
1oobtKm9T2iNKz96k788XC6F+cqhqcQNQxl6e6k8bobWM9nFlEllRlMXFBTFG29bNb0WFbmjNrKh
V/PnN/rO87I+Ww8XLxJB3WRzA4Ds7VUnsxNOPA5sgjmU7duxzKPcqJLTVspkX6+Nr4r2YG41Vw09
uPO2i4crIxmDQ5cUnz74LW9NJD9+C85NuExUmXHuv/0tqN1alPVoeYDaYHjxegXfGeD+xh1lE9IB
bvZNPOlXjbujW095tFJ0gj4yZr9zn/EzEEoFTEc2DiA+8/e+YV3a4BtKJMAau+trppLmwjWbetdx
3IqsIPleOF28T+kJR2aujCsXpfB+QAQcUTlwvilh7Y8P5r9F0H+xa/jpG/m1CFqPQ/o//+e1y759
eVsG5Y/9VQa1/H9z4OCI4+O9Wkk3bMt/xH+4/7bxXnHaOhbV/lMDNck/wnDGGMPfQV5ewAb37xoo
tVOaFdQnmEv5Ate/7h/A9VjM1lPBfxYDDmAgTyjnYd9DPrYirt5+0zZGPd+ZTBMZkQHcO0ETs3FY
gj2yF71hfDKV7c64D6reO4c9RAxraLWKuI84cXrM28bi2ueuGFsRdU2n6pATw4xGzCrT5RKK+ujf
yJaPMiB+ckji28K2u+m8yvUSWb7eBLBHhZvvC8dOklOEI8YARLsa04C4DltOd+6im7GALl2hkPA0
cxkJKsJU9qWEGChNEKlmYvgRYUzJTTX2i4qcgKX6We8L8irCgLtO9nRrfQduOvwydYU3R8Hpww4S
T1vZiWL4RO+aLICWEGz2R/68lFeCZCM2RlXr53e0T5zi1sSeJL72OFFunKRy9RtnZEd96tZtryIL
fn0VmYai2S2mpq1PSlRt/v04e7XTR9nkEwQMk7Mqv4pkaHL68sza7HyHGDEYmXlTcDHVQ2dGFuRX
b74gAsvJIYkLFnJngwNeJpeG347kB3F79fzkDIG2nErVDs0LbK+gJZ9jqvvsS5nWBdHqi5AtGj8y
jWLkHzBhzZMibY3ihgCWvHtOHS/rLzNX8zU68o3UDqKBgP3qj+g7TsAVL/3LXJAVR1PYKjJb3/ST
tDQzKrG7lgmYsaGiTpV2bKJVNLhLvZzQUzYIqNPJdoiyaiFrLq6NmtfWCk6RTIVGEyRXFSEbPoFU
QFSZroaJZjNyMn5sxoOAOTOu/3xX9le44WrrcgoIkXvUODog01YqGxVZm6Vr9M+wZPv4cTEhY31u
B1nX115bbWUZtPulz+6xLdpnhbSKz0lTDAcw7LTlC+/RBpr43aiB04faND0S8dREMR6k44d7k4LS
RjKlaGkBdVo2ok0g/ookwa+ilCqvc6IMrQcLZ8f41KKikmeO2Q0byikUoFaKPDEe/tjYEFm9caoc
Ot1lIEgEJZ8L+mle70iYXW7iNdCJl6pNCD10BSVYQ/jJ7E06FZx3fo4yUD+FAQmhTyTdGPkhcLIu
qEIRyEy/LFTR6deSnFl0Bonval2ku1lGYAAH3xl5HeUGfQ/RWS1fXcpXQ7x1VAFEoUDDtVyVJrDt
By/2x6einM1tS8NtDOFisTbUQTntGGHxE/+ouc+b0Wo2g22SGNUm/OsiKNPOPaW2BhtC17tpuNWa
pQADnQ6pWeLErrGB3Q1FbWuP2TT309cZgZP87tt94B90V1Bf05pSZhcooWrztdP1ot4Z2pjFpy4I
6ZxAshk/EyUhcp+uur6phxO67+KWvlBe0HloY87aZEBYADHIPLHHvtO3+uRxurS9CTnbOGv1kzal
bRrlxKvCRh6ZOi6bmDFDhT2jNhDwUDHMab6KEJj5oJrRN+3oRmhbuxbE1QTeUGOb8WsHKPBYtmE3
avl5Met5vTGgFltn5JsQBwCOAqo4kA6yPvQm8c0tOWDicRKjJNaIbdKZZnXTdT2TcBtZeQ5U2SFO
BymSRSrIaIrlJa5t98xwsyUkEF1+r00fXX0t3VuR+o9L7My3YM4pEmTctLEpUkRX0uyLvQC7t431
ZTJD1TJ/8kM0f7N4en3wWvq3kJTkNoM8gIdG6/snFSgXXLrQsm/0urQHkjyTq4G/MyrcPtuWszXf
OtVan8HLsG/jcT6vzFLcJ7mQN31VWOZp7PWv1CyHbhOj+yM5cWmAhQT1p9zDWhbqg2G+ojKGPd0h
SYdP7ZO0tkBW3QrSm+4TCwcbaSgTnunB8h69EhlLqEbMetms3G03iLw8Hd3OC2MSmz/brlQIuGID
k55AzEX8ilmcD5PwENZgfLhKA83bugSyFlsDJHK5qXpLvYzd9GnoXMy7npyqR1DM7T0zgNltDBt9
yFZAMzqMsDO+++UUXGY9Aaa+UyWRVZnzRdn18bNM02Ul9w9yO5FiMWF5kPmV165KdTtVB1cExXPf
jEa6MWp/3E0+N7WpEt3uogShYRYqmqBh1cJHPmlMt3uQLPZ4kpTptnsPR8gt4U4us6KXPiL/nS6S
ydf2pA/b9+iJuqdOl9CrqdnsqJdmt41t9du2VODPPO0UPlu2Qqru9UK1l9JGQno1Y0I7ASKNyqUR
cgpl58xnA1Uq/vsA/X8w5UaPu/ZknCv91JK686kzsq8I4qpTiM/nRYrTG6OWM3w2moYobnblF549
XhHbUN43y0JQhzF14dgtKVvJeginLD4fatMNnREsw1iO9VmwrFsBi2P6Uxb33ikNEO1W9giSh6qu
r3SIN5FZaMlTkE3dvhXetG11R3stF1NXYdDClN40Wm3fEJjdFocGBewGk5wL+ZeosZ2m59l5uYyv
SZZDWM8wL7fxU2yY154s+ju7bbVtnnX2A1I30gOzBmTIcNEZ7XjI0ybjdF0L/TUuSPRG8H1md3jo
jNZOP2uaDtE66SP02vYhSCa2C31/2q7JVkKfmFgwIUBOU2vwSIDa7l4FtbNj5fsOxiebQter500D
XT7AzHlGbPWuqrq8jcjNcZpDY3Zrrl+DAH7MhqsKDfQZmxz/hAk1OCdJQ9ujY3I+sw3S3Oe2JqmZ
MtwMQ0Avq/a2KOlzbJqyXaIgIx4aVE48PORZbVmnHXKqe8evexFNeOmbhpS/LkBt5bBZOxEJm5Jb
Y9Gl91QGxvQ19QWw935O55MsH6tIDsRnaI3x2iRjNu+Y5MRLwZJ/6Y/uQ1lr+ZPoUqbnuiV9x9NF
OMZ0CM4sIilP4iEwoknPSLuhs8T8QptnU3l6e1EqPDQwT5qdF2ArVbMqzkUz+4+MDG3e5ppFBJFl
jdTj0jLZ1Ww1P6tyyrRD2ayz9mgknhuORjYOO6+b528qPQZMAXoermw7bvdJh2fXUZW5rTOyvhdD
ls9TnAsEXLo7RbE7BbxjzQx2ee/12xxl8jZumiszz32Uh74XhyhJkgjN1zxjCLDFOf5ofk+SDyHp
2edOLNtkJ5qqOp9jTrdBNVd7pG51E7qaZ+w0Q06o9DXN3LBzLhHh9cynG1cmckc0yLjtJxqc5HR2
IRnNlKM5kcrvQV5Ud1WRVU8+fMrHmbDnRxWnw60KHGKaEm9pd5M++6Q39sPJNBXVTo3190V4+kmb
d8R05jpWc6MSFzUImZ3nL+V3IQnKGwtcMmkhXTJFx46J0hJXHVr9yHExe/ZJn91OuCFQO2sG/RUh
PtFMWE4p1xkPqdd8KjOdWK/W10mjWKYX06G/pUrvpeZr2E9kcISAKbRNk0I6o+J2yzahZzHNaKa0
beCEbt/61yYumkO+eMlFR/OAjZ1KWGv1+KKo+5esdHJKjtkQRPhl2tuOt2md9ugao55C5INtCQDz
lV7uSelKv0p2kifp7DPgetMoPvVOVe7tXlS4tEf7WeLyve9zYasNJxFVwr4nWmdQDdtTrwKUayOU
Xn0vhKPEQBeLsBqIeiFlPKjYm6kJEXhuvlYkFhzKZVX30fT1tsjhcc4WGWl5ZE4PLP4FLuOt2UiX
ZiGssU0FiywKNNM+dJYgBaMSAFk3bdLF2imdnhweh/LHfT/E5ieRp0XAx9kMUe0nY7xRUBcfNbNz
Xh13Lr+a7SgvsmBgt4ic8Xk2Ka0sGBrqkCwdF2wLfpUvaGnEqVH1GSk0uLLCeSEgnDAcQkq0rp1u
ROmR7irdJWFL11+XprQvKUF1e4Ow2a2AkHeLZM4B1WTwbfcVpfAENSut2Zj0gdEcAZiXaERPXRNR
2KbUMTxsrM6rvEgN+VhctGTJhmODvtZQkm5qp9E99lNBlAX5a3itvXQ5p7Tr6Rc13zYBJ7PZcUtA
mCzkGBYnQb5YeRnQir1Xi9RjUo/SuDlTpHGfrKFWt62mzydtXdj56dRlXrzWc/tPEkOQTvaLMlDU
27MTjp4B/LiHUqEexn6+oNtUx0SmF2XKRltPT+a0srZsYZxrC2LMnsa9+80xJRGtZVGP1z7T8MGe
i/ycKPvkq9cLvz+Q4mt626KmWgiSfSbkZXaZtIqsBmQTYH8msLrsljOndtDREgU97QJvLJ40lDZn
JAx194nqGYoYe9imeI7+SmSZ2LpxnB80ZrmHZHSyr1NuZNt6yKdHklGrq9FmfkI9Cq3HciFmdUOq
XY3LmFzJYdJjRO11+Tm28m4zscDMYUeo66VdBOM2zZGfonyukQ5SjrwEpOtdBrUtvxhsKbeY/u1v
E7JagopyR483JRqLq5JJ8QDi1D6H91fdV35QPWFPZTvd2JTYN6oZmtumCfRdW5Xl2awP+rNbJP22
ymP3oA+d1uCJWuLvNmXAyBCxvPOtTt4sFY5s8iZ78t0AN/qR7gzGvnCzb4Guks/FRLjDqvC/GKhE
1JtOxHk0t1Z/a6BGPgG/MOYc7r38HDWxfzr0tdw32mxvpF45p63rL3OEmPIhNYz40EGauUOdnL+4
A7S8ObDGM4Tt0Cn1If7m4JLaDE6fXrpCFbcGkyILTzbKTcBp6SY1g5IPTPVf6qAJbrJYj3emCvqt
a/gHx9XH89IVyWkVOBjTwP3oYVWV7Z1vi/h5GFpxYTYdB26k7eepyFjHtbSYL9GfN5rpnJQxhNxN
nyGaDjPhWM9OHIszV+ub89xKjC0Oobt+YdOCxtqod8H/sndmu3Uj25b9lYt6LibYN0A9kbtVY0tW
Y9kvhOSGZLAN9sE/qu+oH6tBO+9JadtHun67BRQOkDgJpUxvbjIi1lpzjmmJzN2xfisQBUJl+6mI
szP6lkVkQFJqOdG2xb1N9jo+jIUN2qtICgOvlGHrSUvjOkhMPDXS6xCp12riAD8kuR0ZcbLwG5Mb
XIOooskuKM08hPqwjwXdEw7VpN/i9dBdNKgGo9p+bbpuPFxdj7Kt7Ydh7qa7Br8aJL4ZCdg2kYZ/
j2PQHnmc5uDYD04TnKtFZuJpqb0gOAjJGX8Kytw6gmKQ806nxutIUBFfi270EH9209VY2Q5uQOl/
14ki/NRlhd6dz4s/iPe14dBPIgaTWIW+UGg42/ypc9p5vhVjzotLhHMV5nJKPgaxcg/dbHc3ND5i
PDQzHAqsPrpztByZE7PQJuowza1jo25xMsZ3DHVICEqUu/UFk+gzzbFJ1JoYSlxUQ0XEG0alIMfq
aFk7Ulf8TVZL56ub6HKPBU9MBANxGie2ixw+cvpodUMp+uYuZJsWtW5uZ6xu5OMaY57vKE8XUtBK
zvDHxp0IyJp9U13Q2OkboglleVuzXRYREfXk6SniysMRpczd3NqZH2J4oesVJERFlVn5BQG/c9al
a+CE595k8TBu2mHSvuhdieRFoXcvF2u+SUVmM1gg35b+lBcRtQ0YVGTi2iiWam9OFnOQtvIuB82e
b/DR5O/4pBRiWpl/clnquw1IpjZqOxwtIS3n/J3ytXRbtkuzZV8VSeiTEoQ1RalL2UuCs0mdYX2q
RZbtnLoVH9waJQf+viLYpopIUew1VXHlalneRXNcO/olaRN0BnOjVBaHgdnyzoYlXfQPbRGM9N1k
r4pzuh2Jv8kzEoWijDxieCYe+bI3bdPVyZUWNwN1G0/WVBIuk6e2+80ul6F6GpJSOBijmAZilPEx
wmI9kUt9n/ksH4cB5pkAjh/nc/zQO4Pf6jyFBIfvzXJMiQNqqNuTfSG8HOMTxbh9jDHUYH4cJwoZ
kNtBfJ6ao1q2vp5x1bR3vAtnbvzvk+gFWe5+FztFyARoVFskzG57Mcald0XlYIu7PEBWDRFPZN3R
rn3h79Khjv3LmLo2vnZiK66JNaNVcAQ1VYsdyYBcNUtK52tFrSw3i0/aT800YMHPQpAmOGKPynYO
G2Hj/FKOGRvbGI0r9BKLLtR1SkhBccC/oA1brt3vXA8S0DYZxv7cnlJSFgmIW4YPcvLGZUdWeon1
krfJuRw7v1/O2zxX9sHJY/Q/9IdK77yAxkkk/LzQkURTsRjxB+xpXJzJvuZvfD5osqdTqMZjEnRl
f6W0Hqeq5eep2gvf07VdnupVeeg7U9OuRNbgDlk4v4A/VJ1ZH0g4dOOLQl8Fni1llH5HL91l2a3E
YHHcEjYTV+AH2lWwzFyXQBUatf+z85QvdaANYQZF8QI3b8Xp2H4MUqM5Q2seLJFKoQhtfNw8F55B
pAvan1H5O9ektoq0CRUNusjSvermcrqIB5cWc2zS+5O8nlQnxWGx4707aS0HpN4tQkgu5X5N844I
HOTcAVHqCR9fsh1bPb6jjUEal956x4Hu4bHMTePcVUt7jIc4J5OAKj4namabmu0XtydTzR+Gh6QO
yNIjm++S/qt3i7qUsImC4wU0Gg8/dkHpBvGk+ipjePx+2XMt/6FVJJoCpzsjV/MMGE0cEhZK5z4Y
icUzyMRFMxrgFyW8bMFkHKU9Ha20SD+2CyeOUTTEQ0itw2iqtTu8a8SDkRO4T+dOO3hju2ZIcgSr
+iDM82nfWZ677X1wYI2zTLu41FUIpnXY0hg3rpxOxtFoYk/eZmOTxkcHFxg0ZFPH5emwgCu0e1uf
nOjHDqruzoEls0G7BpWGFMPR0i+XdhFE+Xjn2khOobDqcmtrqdpJs/jQ+Q5pm8XqumWJv0782NiP
WIWJvrS7Y4pD4LbP3ea7wqr0rqMoI6ANnPtVsfjsXZJsQb+pSYgeBvkJXUIf4TwsjpzxCUJruNxn
/LbUTU5FihrvFOmScv7uk+QdkqfMi+1mOXawxnCfUjFejMtc4Absk49jo7kY8xrvixUL70kvM1qW
3NgHr+PcMXZpdqNgfYTGbIzvDKNQ25YREeqgptqW1kiraSQRlFzVdqfXvr3Tm/Sji4JW7HtD6ixi
cuLkZAbJB21wm0O3ZljnFYliUr23aCiG+ejdGVXabIxcY6mWmU4jlJznYI6/Q9kSRyMtfTIxfALz
aI6TWPxVNZZLj5l0h2VxPg6uJUJgFWAvJk7rWi/j89FrmyuvnB850msR/kZaHrx4IY635Crzlb9x
QS/1G88brjmDPZW8tGETB+w+s7gqGN+EHFKmHXP/6mGp87baFrbRb5uskTd5nzGVzsRcfFhqdW0M
S7wGlunbRZuaYzkk2sYumJnWsW5sIBcZUWXlNwJmURjLoG03Ma/sHmRy8zjm+gfSZj+oXt1Bcz2Q
esK0o68fcEbW56J0D5mhk5Ge81wJa/pUGfNymQ3qLJ7HZYtnJA7ttLH3mIf783Fu68uy8uczw6Hd
M3GuPUognZeySWdMvI6xJwY3QWLa7xLpG99kAMAJ0qG5toAxDrjSHY6e1X7JWsZXkibXmSc9Gflz
faiLVc/bB8VOl5y3hB3sKRvtTZcnajO6yRSZnfvAGjp+GprpzMZqeszydoysQbjjdpC4e0JPdIc+
qM9UgbjaSZuC7mJpoYmPDWeCTDVa72HB5lC8rN4pqaDs6ozKrUo3Bu/LtC+w/Z9bcUz+s8tj2yzZ
fAjACWyWsfjY6II9tY0NwnsAMdGfKTeMlyrI5yjsFS5FwjOquzZxH5KWJzPPiKourIrl2zM+lmuu
H1/WWrEJBuJZoeiGZZ1PypTufjQKAwJWKjd5CXKxs91yz1mg3I5Z5VzY1aB9DeIZI79Zg0GcPKCQ
aX3X5Hyl88C4KzLo44WQ2MwzdxQ+PRaZfEQJy9lvHrpd5oGGRzImSTN2y08j88Ntq6l5kwCnjBrB
sI3CUTjXVkdUcg/iegmtpFk3ApV8pRDlrGEWRjjnrI2sgwSUL6RfQDtZyED1q4shj+W90TbkrSY0
rkU881L6sjp4BlL10PK0easnjnsYkmFPNZNRFvc9iZ+urqZtNWUXQ+kOZzQHWcPTAYVI0V0rIZxz
vsPqm72ImAZDRZGiZ+kdftjuYhJFfpvWHDYAjM0VH02UzBdoDn/Xeo7TdTfUd6bSsw0+LZ+mCaOj
DXanCe6mNfB5DW2yL9uGR/aItuLzTA/5iOektsl9SLt+O3vwYAP0VhwMB/PGZXi4KY35KcUmtmwG
rY3JPUa5b22GXCPR3axst95PoL7OCJvuP8Z0Us9rxWaZ+WlzzXS7inIt8zii00oD1zEFoZVm2iMN
DA7RWr6n5DEuTasv7pZYqB2OUB5amX31lZNsaEpdGzCSei2HmsdJ0Y3sJV82AjncBs8BjeycGAhb
pD3BBJiNOYNIXLyN/yUTKLNKxhHxFvCbBGFCfU+gpo1COzKbpg9bldAQdpG9k43tcqotzfc4zSca
QHa3G7OBrtCMmrtHzsmUuW2mnVpM1iBRmKTdKqV2qV7oh8oGMd0FRvFtWKoz4c0FnXedEN3O0N6z
XhP/qNiaOaxqm9aP9VvXtvrQU1AanwkMrn5O5p8TpV4KfhyXkBkyWcD6IPKwMTyeSJxkmUyaVSk3
zM3xQIW2yxGeMuBFTfj6hRAZPBMGoCaydFQByHxWapdtnkp84wnbsReXAotFZcuz0s3M+Vw5i6G/
IUdb1VH/KBB+UMFWIQtqXUN3MP2cqKdiX02iASsElbWYCE8fvV6ETFfiTyNB6tom4KaCuHCC9NZI
XGf8KV75t2imUzkNt9GFMWaZRGqturjTgIxJot+v3YDE1EqzizCmDWvjJke4YKdQU3e+5gXNA/oJ
MV7qQ2Fc6UtDp8GWTrxhoK6l5Hw3enAJDbhzfkrL/khZc1tTFpb/a/2dL3Wj2ixJ+x+aj3/+7TIj
Ururv/ev/lf7b/Xq3etO/6MXf/J/j0BLc00Q+/eG4NvHanmsspeam/VXfmpubP0v4DZUO/gOQbG7
DqKxn5obM/iLZqmz2g5X5RTSm39kN+Tk+ehxAKsiruDUg4/uH92NYfwFMwgBiIPkBmMLnLo/0N2c
vluMmBH+rl5klG0B+raXopuRqivpNUblQxKLeSs4UB/gxM1vpYa9XCzQQGI4MMGr4nxGOef8gs0P
XCXLmA4bYewixxs7DV/sZak/8rq/5Wf69TOtRGpzFVnjyvlF1JybsCllPTH+n9MCPx4CCJrVxRt6
3BM56Y9PhHTYwQ23RlWcsq7Sjm4Okh4+kdLMayqPij6BmaXvc39JGzLw9PKN5emXe4g8C+MdPP/A
tP8WUD0Ta+eI033ZNtw9u0sRHGfZzCmLyF5uajIfnj3Gb67ufGEnFztd3XWFUcQiEZmmG6aYgiHO
XZ5Y7PVyTuQb2spfvjFMYMxwMXKCXkTbeSL9gvsJO9YZSQtvpHZNSUj5PDntG1f5zf1jacU2ijQX
rZK//vzZ/aPnQ6mbUs76YLXO88zq9+2aSdAhp31DiPu7D4RrifPMav5wT4X+RlaAd5gndKl9Yxwd
PkzECz29sWH87iq2wawe5xIrzGnGQ1EOcGKUAiLW2FQjg0/PNnbEG7lN1vpVP9sW10cBfxR2YXJZ
8GOdGm1NzWPkpzM0zpPUbzZthyvD5yY2ab8vnRGchrf0Y3fZjI58hIIj1AXZ9NLYk0IOJqUkZru9
Rf4DTLjqAlntAFPHPsD4qrgEFAvkxgBbbYQjcyncvHPvOnsXfitIDcbPhLGgIiHdczKS7xN9bY73
1lIDdBlF8Eg5LhUKOgvFSkWC1IdA6FIeswxxx6Yaau9TYjtEUr7+cqzP4+kd4UHFGo6lEKfKKlB+
9iSxGoBn12wYWQpLFWceV6dHWBfXddvnH1xkETRpBmPHGI/uoaNlwfvX/wK/+eYxUIGZ0PGfrw/Y
y79A340EFU8Ow276XqCSgRHpFti216/ymxeG45CuG7ycwPxOlzgQz9pI3DLx9hJ0tElU4rmFdW2j
y9z98vqlfllNWdJ0bPB4eHGjcCR9+YE4F/eZ4yA5synUv3rzmPd0PSwIMxBSs5vKiZkavn7J39xD
bCjszuhAcf45J/dQa+aspmxA5MlgNhxIMd5l9BXe2CZOr2KitLU5tGKnsIiM0E+uQqe0zSwjXt9R
zcg3jN+6mdbiNPqbP/s4+IH4ivBrsCHhD7FPVrcW3VSdaoIQdsNNz7CvGKEHS/rmz6/y88Cwhu86
9vo9Pnvya6rANNWAAPkwvkNw62KDY+kPvZ8Gn8X0V7cLXqHf+J7LybDJpBoogya3PK9rNwlpD2hX
r3+W9dY/f4thBmOjWVUFcAT4x8kdE0E2yCSjnRd0S3MNIwT212Cqr0b51Rw6TP6puX39ioiaT6/J
mY24Uba69bK4wF7ev2omTXBCnxBOZauhJNKR5qAnq2iR+42RVUd/CNyP9jjG8QZRWWlGrDR9FVGN
ISYtm8EOCQE3i0PK9kXAp27QwYRQjXhWtHKg74mX3d92TAQIuh9K9USpOHkRupAWCFPd5t8XOeF0
GxHOmRu/tluxc61FoCqxesB6rl4lxZmD7rNBO8XoITQswingr5qAnhjkNBHkPERyyrKmGyeY7c+E
BrnJblCpCVgwidsynANrOjAQR3bHxImhVEUp326JL0bLazTTQscbRGEUT+QDh6rxrCJCEYRFf2bT
JDIEld1EM69IHwpmJ8vWCBqBuhKeXg1A0GiRtDD0pzZODbROypwwNQatZZAvNaCugwLAPva5mA0X
MP3oNzpa6NmRBIil6Q51Z6sTlWx7T3ajNHkX6ANzQ9FPdmKFqCcZn0etUQkbjUtFGMWZHgCHovWk
195H4Gm0j+Z4XgFwS5U1yAUNp9kD4oR/nhTzdLuwEZXRCh3NIndUE1rAbqr8bmMi9NM2cUPHd1MH
4+wRuGTB9gsA7n+xeAiKjeaP7lOflul0j0AsfvTqcenDXuPVJvPdV4hdQMGBLPXmEPSbvB0HYWtP
jasvt0RD0MrvUb+Uh9o1ppsEQX0CDgoV6Nq1KBdaUqDX7qRfzU7oa5nx0Ltd+llTDYqyJjCbTzKp
sngMu96DWi4mNBY72wRxE8nK6xgdmuVE9waRHrMLQasqjRCOSOssH9UodvagjQxLGCV+9vKyt7eI
iuJ0JwpKg/2wNJbakW+PSFUiSdKgQyY0IstuiVWoiUmstiwJzi3QNe+zVhvdEFYuEqBwThOe8yC3
rA9IKzJ3xQXJ/quNrFidd7A/tKNP33mk41nQaNMCvS92ucyXK+67IT7iozH0L20RF/2dooDtDoM0
CkFnRqto8MbKe0hmiKR06xpxU2oqs44V9jTtqQoKOR5LaGKYqMox0XeOPiH3lSqnFya6rPG+u6Ve
5twzhq5fOg/B2bux1oUXmoiKsjM/kD2igmFYnakpUSurdL9kmlm15JwEjEvS5eDwxjdfpd7QY+S4
2EJDGJYZ7Bze1+YaYxXEvpgAxyycXGU64eikzrDJDZQCgD1BXYSppI+0kaqUd3BZbblxmOZV58E8
gnuhBYcZ1rEy2w8R9HEGrmFRlpdwws3uMs2yvKy2KI6nxGbEUk7o5jsKWg0UUkb/D8b/WJCendWO
XTFJkXl+RjxSKTYJpV4HoHGpP6sxMY8lDanhiiUn7Xbm2BqpwpTcOL2EsRQ77SfS+4a+/9ZmA4UM
2F1HOLW3nd0g8fND2lYI+O6FnxtJNE9z9n4ci1XjzDRkqek9GyJJgu2CmnBigm+2qdGfQ9lLwEMX
S/EYc1v90CP9ZN42jRncok2AapUg1UcWQNrP/eyv86CpnBNElbVVVLt6KkbU17a75oaVttZGyPIZ
NtmahQPRxr/k06FsiWSgv6aTKZVTLhy0PnBaKCuFO3ydllYVkTXKoTsnEhmNGPooS98rVKLxpZ1w
Tt02eYZkqJE6fMlsKSUig1Ho9gHRgJ6hF+/EO23GmRw6Ft2uregTlJqAab0qkrXflJE5WcEVQdgL
Sqve4G8vOLUwekV1dtPPDlZhnUQv3kw8hrBWnFiS12CSoxGpBiFE5DaNfo1cYInPmmrCiMGjllwJ
tyjfU5FrFafpOLvhz2CeOw2zvgC7yrr8vAapS1WhOrRNOHonP5qEnxrHpWPcsmMA499wpwCfWNpU
PtQqQcxo1G7xDRepl4XVZIKkKZY4IGbBrxB2WbUfP2m+p0h9oJKwQkt4KCeaUWueNHNY88EQqt1i
M+iH3YzPTT/2hoGBJHa08VKb4srcQ/lJmDoxgFtflpKBhseqct97vd5sdNGat/NcUUM2xpjSqJUJ
pURXYj7YYoh3Hxu2zgYprcmcKtXM+nNZo5wPEdTJYyARXYRmRyWEEWJgtfYMY7nXEJRZO7MHGxhl
bj+d83I4MhR61VzawoOz0w76Oj6CXuhEqS4Twj8acGXR3JYdH7J3krtBdI4TldXUykifkW5/Q9Y1
tmhcRqc+tiWkPh4gTTgPS4o15LwvdW+grwsSMILNKEmUaIcKGGhlpvFnm18bNuSve83R6IwpidrW
X6ZN4A5kV444IJxISPhAN8MMg3ALT53uuNdiCYicGIDtZZdr3uoIgtcO/ICBJw9obtZnflHV6Fca
OeDANqWGkJiOir5b0ixejkoEAbapvLYEOBxk29vZRFWwrWNCKj87Zob4k4mgkzN2btmTkd1Kld0P
BJ7HW9mb/BM5gxO/a0jQw6lq5VWrXwRgKHDfBBUTWVxNOJCf4rR2W6QNeC73TN+c8oA3RjKTY2HO
DgtDW+DgeYNhTGNtMQ5BINO7Nk9izECaOyHE7fy43kJB1OiixoFWRBkhCCypE4iVkKykIaFB75bo
NbPW6c5E0bAbeb0ZTFE6ZAkkgMoFKdRzdrJuM0Yaa7JHBXO6Kqj96cTbCM56bUToVJrOYB7FpJNp
7Wi4TjYynaa9X1usobCwOKtVpK/4G4rkmjNMVifjmRPULPfZzKFMpZqzREzKJ0Zc9P/etZnD8GPk
2AJuamHfQlWL0CUS8wqRY5n1Iz9LkzvP0FqeSVaK+Ny3vBZyfsysMWRcUgdMaLoANb8LJUrSKII+
il7O3hjKFXepbgAZW6zOQaxW5GW2bdSw3t9CavdlCe8y9IsCU4FwCm3ZsTcsbVRkmrO3215eWIkW
l9sgVbh9ySqyhmh0LHU/dKP2vpMSMIwZtC6scDtd6eVLUW9714317RibcRZT1S/9/B05iQPlGEng
7ZzO8+o64PwZaamPFHpMnBYhJEe/j1YeO18yR2+qi7wZWOUXnSlp5FrWrM7IZh7MyK6Y76BErgeo
2Fm1ioQN/MdOkTKYHIi4vkO0TJJLETARQmGb6Q9iAIHG5N9B7Ragpy93WjV4dBzi2rohpMtqjwlT
rSHsWqOEBtV6FPUeCe0JJrQFH1/fQXQMa2DVXKhOndvCFfWT7cWTQPDJSHbPrHLWCVFaehsdvOZ6
WzPwZ//aI7mII1Qydt47pxLsgUY+F1tryKAZVoUpz5iMpkNYW7Vx6/Z1k4QpKUWPY48AL9L6Gekw
GzHM4dyUqCRWKRpFZguNN6QmIBuBboz1dZCthxAetkUVMoU3rJCZXfPA8GpeQpfAKpqHVR4oBmht
hWXLBfxLhZGyFVH+53iqIf5cDxYP+cYcB9glfpUaYkMgVYB6g2cSMLLb2ffNoCdBxGmtOB+pbdBW
dA0q7t6GlYUwMFPXr5dSP1ARL6o3CkP85ghjXFcHJXXSudYdDqcGtqcQtYAqz2xeDnzOfRyjckMA
7e6ytNeCvWpie9l42SSJH8oXdbUY/cxZPm/rfKcyFpNNWhWLA/KytME9uk1fXxW6Y1Qf7LEb/Sil
Ylt2xIsK85iMwvzUE/8zbpeZ1fCaUjvJmOBWWR9aDO4+ubqferfG4llHQPaut8GBl9zbuJ/vxWLF
wftVTKDvRc5zsdfiWIPnSk5nTljSNIyfXr9Hp00V2naQ4QA4eAFtFSRXL4tN3AtNnFROFaJ4Me40
JNuHOBBmHjql0O9AxA23r1/wtGH044IQbWCW6S4ktpPuwKiEp6NYBrBc6MWXRWvLDUUH5+R66Y3o
j68FDAPEAZETXNBe7cTPOhG5a419YSMhdVrd3kpZ+Tu088lxcYFAv36pX4t2omtxuzPzNGi3nuJC
girGm1wmcJH95iHIcnWp/Kx94979ehEXCMaPOdE69fHWnz/7PEIGWP3GmYNJOojvpTDTq7ZspuOf
fhReFsaL+vrOMLo9+YaQdFHaUOSEBFSNB0S8WWQgiNu/fpWT2HoaUcDkgCU6Dpgr5pHeyWUQMeeB
0wEzW7+ketvRQJ45IhpujTmjdcBKD3onr+LMWMy7fNa08UZQykGfm42edEiFevOCnUm6R4bKyjum
RoKmNkYPFGxe/7v+7r7D3vTpATJSIzTx5X23gkazKaa5717/wWoM7dhptffGNOW3FzEZLdNHpZN+
2gU0QCGafaPoZnaUIZxrG2ROqmn8t7KRfnkDV64wTylDNgZuBNS+/DR55Y2y7RMZaqvgUkNlmYeZ
9MlrtzE2/+krSIMOIqZHrw7BGFSMlxdLl4HGlbOgOrKWdrsUqPiKwb9vzfqtyfwvrTrWLxtSERIA
0AA0vF9eybRbL4MgNqA8TYbQVmga2c3E+wzfFArWLAj7IdD/9LVfF01yJumyryOcU1hasmpSOp/h
QVY28cbOynpn2jzNP56/Pxqs/9em5u+bb9VN33771l8+Nv8vjM5XgcO/H53fZN/a9vE/Lr7V1bcX
yIr11/5Gaa+gXZarNWsZXh3TO16s/4xys/6y1mcuIK6N/FoG2f8aoAd/MTqHH2avSN8VE/uv6TnM
CnrkPl1fHlvygumS/8HwnD/nWQMZGDeB5iCS0Og5YFCYKr58KlvVV3DZ/eOAnfFRkW+pwrwf+icD
O98frds/LgVtmGAqA0awi6Lg5aU6qn0p5XzEToBUlvjTEHeL/8ZY6+Uq9Z8X+TE5X6dbPxJWn21B
ZmMS5pPNRySmy4ZKbtpqgunasy/56ucJ7RXZ0HrTjDXnirsGhYT97uUnAfLvL7Kcjvx3/VfXQdFU
m9Z0PVMe/tGAB1o6Ip4VwAS+xEWhdErMcit9SuOpPgpGwTWmhwKKQYP7b/P6Bzq9az8vw1TeRKih
0wR5+YF6dwoaL6FdE/fW7ZASu8o0u39jA1n/kH9Ou+tnYSaGHxDtxKq28k7GSAIz86wm1PDlpPbD
1CMUszoXnwHKbv2orEa+MfX99VMBZFmn8mSGMcY+Tb2jA9K2g2cdKNnKqCe0OtLYs7av37rffSpe
bbhcIKvg9p6c4cEa0CcsLcxXcN5NR8ahPtkTvTdkBujn3vqmXr+ca59sjgVOknHRjINWEqGiC9OJ
+qbs37OP2TvWEflGifID8nXypWFZAlVlcQsR2hgvn4zF7dyBidmhIBH+c42U+qkZloQ5Rr66H/PM
UHGYl35+NbvIb5n3tIG7ypDbOz3xcQso2xlhgVeF96kpqdk3Ht097UC9NhERAaj3ritl2dEFTGlo
17k+PuYFWTvX7WyaXLbrpPHGN3a65HGWY7FjjoBsiIbZaUnRB7QPMjlghu2cPQFZ7WVp+vZBYTx/
Y3D665fF6ZRhpovgxYNXuv782WIUEx2jF6o7VEmvbzUr8XD7q/Ebgxi6W/3SzH+4Lq2fjMsw0+cs
6MDne3m9Qiqja5L2UGU0xbDAqL3vz9MBL0h++/pT/+urxZWABVs89BwrTmWGs+jIOhjkwYVjgAe2
1ggzRKj8xxdZV3A2P3YM9gP21Oe3b0Cgr0RcH6zZ0/agROqQVBpj9/pFfvM0cNaElUqfhVnn6apk
WkSYDl55GOlPRATu+iEN+gk/hyPfCDD87ZW4ABIBRjX+j7nqs6cBj49PJ60+CL/NLoTRa7u6rhom
iqn1R9KKdaXla+HQx/940FlwX944qQjfMbTyoEzahglzHVgD6fDGdv67j0PE/aoco0EEJvDlRTIn
l3rn5QemUzgAaaDsU5hEx4xRzhtD7t88bDQBWMBRqyBCOP04pFjDqFHFQQsyta8nK9uQhvgW0fvl
8fznPeMwBn+XLQMd7cnuxOyxRmQsDpgwH52mUJeNNzSXU2m6HyoMa1+NZm7eSGX97SVxyXCAWM1k
/mntgdTdnIhEyheZRoKE5p1Ob/MAHLM6KNU3jCq18q2Ch6MWX8zLJZ2zKORSzqPrBP/Hkv/sOcRs
0id2W+w71wBiP7qT/qWrM4hDHS/btAHnYTJIJjo7DICCf7L0VjwFBHNVobLqDjctJ8p3GP2m92qi
GxXGbt2eubPbPkBMFVXkswTpq2oMUhCuong3Fgb2oTTv6NHlbZCRAdk4vnfdpab9jlindrgSYz1m
O4MYte4DhB2frpuE2bYpFoAcYRCbJeM3Jx/TRwdgoQ4/zAZ6j8nZtSOXzN73ZmuI75kTyO4MVyvG
bfgB9S0Qg6bZjeYqZMzy6aAvvTmE1pzql7o5wCfoJDcj8oxyOrPMhbapgUkvodiHZmbgdM7AY3X+
u9oQ8SfXUjFSMGM0j9Wcx9+l7XT2fs579VAMttdvsBpAvnWlAL1fiYrwAhqKayOXAXSS4GndZLCY
LvyaCPbQ9EhNi+pqHpjYlrOUB4CbTGAbycQhSlKv4wvxct+IEokMD1wFU/hNjr/WiQrbUyJi6JSZ
TD2cKcWzuNgP4CnIoSI1rPyewoh5Rx+1KaLY6uMbKVWsR0kWNzt8VGDntGo2vtpAgpF5de74SU+M
Bo2Cbc4ExvW2CCsIHV8ZqjOWjcsO2+SQljGUe1HI817BQojUVBM3GMuqdw+JGuoKPUAvqpB6Gs0q
eRPqw2C7wyciKPunmBes29R2gklQLu14K4C5faC5N6VElM2YvA9yZma9gatjMPGSmeNfkKCWiYPq
yvx6sevaulzSiUA27Ov1vvVnEqgWxIv7tpG3rlYX8cFX7HlwMxFLSDQq6C/Gbtin8eyNAOkm9QHR
aNJGFri1s97P83sFtONzkZTGpT/PyUdO/XOOW07k3ZYTvqOYiVUQm9xes0DuSe+hVH49YCBPeqJ/
VE8l03itVu5MRko6D2TfPak48cbNnBpFBqHKzR6HVDhfux6NBTnziVoiu6lJAhZlziteOvCRQmOa
i+9JQ5MJ8EJhehvRl+kj/szaOI6NE2d3jYYzNlwcdx0Z9QxpcXe14saZSmsVCwQwanIYUHU0sKR0
hFhOFY3uNNFAR5OJcJl4JplkslTURkkl580QGzPkDbvV9pyHcIsNY6rdWx6Mm008eKvqZJaEUydt
r2ge4xn+nI5BxoukD2qPZRiCUor0rmDEkunGNVgpTd+kvtt+dBl21gd3rtuYRITCvy9kSXeqSmFt
AAVbhnTrjnlwT5zvjERHZvRza1hPTeTgRexRBBflHaEuaLRg4nSg3jCYzJgq0/JLPqvspsgWp9ui
rLKcd43HNGNDSK79vVAAMyANVQiMERq12GZjR0Kk5rtgZlb6KyTfyllKMqeKv0DpSmDn4fkmo7Cv
i2KHFQHGBtokNGiei1t8Y9fm/AUyRT/vmgyPb9QqU2VRGyd0BmXqFNP9PDa2g/W5HGviL7Ezivgi
VuvIRSWpSSYstpD00jW7/ucO/P/bLv+DJtmzU9yvpNBH8gj/I3yE4vF//nfxrVTPey8/fvfv3otr
/gXeE++Bx5F4JSdTLv3de+FHa7yz5SNsBLzPQfZfvRfDo8Virv1Hh8KbEQ0/+hsZyo/QXgcc4H50
uSkh/qT58qMx+2wrdiBtwf41ac3zl1jbgi/PUF07ZEzoJ3Oj9BQ9m2CmO/daxv+7s2S1h6Syl733
LRDxrZsx5C0x3W3bdj5jDw9wKma3MeGgfrCzVfCA9sjbVMGq+hFGSPbkPVqCJMrLGsiggxQgZ4wL
WTlCpzNsxALKojW0ce/N7HvQKFqSLefyHCrp2f9l70y27ESyNf0que6cWPTN4E7gcI638laSuyYs
Se5OD4YZYMDr3FEN6inyxeojmpuSMjNiqWZV68ZAEymc4xwws733/39/nRkvv35BP/Ws/mnz7ztD
zs38KsdJvhJSJ9TfjlP38nlkjvX/RMOQoutPGobTy/exe9gh/ugUArclbwJjiUs3cH9a+ZvfjTbW
LxyweZChqe6F5N7G/T3jC7ytjZGGJiIl0t6d569+f1ajX/a8GI7LGM54zv3gp+i2P8Jt4ePubwmj
OHd37vhO9MPDinKxHrfRf1Jym/xHRG4DA/wcwqQpr8KuzYNXNh1ZFTjdNyXkJ3fUzEPSHM3XSnVd
WiQpbX129M0lqtEAtZCeCs4yUbFFJ+WS9ZhkwnFG+51Dxm9nH2EWTozuCw8VY9KiRFVndTtMG4Iu
zfHKyBD+VdcThwr/oLLFsd9VC9BOgeuy7DAurD1ix/o4+K1VnIAKhf6XnNDTtT6GPQzX8ahhQ9fB
WUAGKmIH1UDTb3yn8FPoIiSMd8sGoagEcGP2yCD8Xid0XJYSoai3NpwjthypZx0beyx47RsAZ9Ix
A9Z0kHjlVXlo9u/ywuC0671UHfPf696T3sQRbC0tRnGF25VH1GutR/b2ztIYpgXgVd/JPVqh6gTR
Wy5Z0EnQS2s8CJ6QET6pGK+HPt/Qo3l6HXbxYVWLNwdgUn9wEG4WfUwEbzB8qQCDDO/8PO8lKiPP
Q3izrbJGngEdDqpZBzOZse0Qig2h9RKG56NCufa29m6HjKS082i6NFWLiIYxDPTa1W44otLh7T9m
zKCRgAGvOi8yYlbjJWczj2XTDLfTMMNiXCJ3euDr8qb3hIKPzuWA3aBe46qbnGtysCd8OPXWIVUa
luyymnLwO4SrGuOxzje9Q9eabQ7iXpmbPDXEF794I5E9iSAOuUlrHmBxaKaCdF9gIWN30Zoq79PC
4h/mmdOBQkECESYclZmwgtvMpwuPYudjaM4o6lyGyAXnAEuMzhE9GyDKAnIcHo2IhbbrMW8Q8juG
3MxOLysK65F5eWxxGBdxMJM4jhu7dYODgc4U/n7tADlsNvBFy6HLLcAkgMuGIozbJmOWNfR40eFZ
CfSzNz5aOrKG7dBwFqzcffmiAYToU+B3jmOez5a3OJ9zgmodEnB7GLnxPBiCrlsEOIjqo1ebU53m
WmekDIwS/cIE07hPllw49mHKS+emixZUSnIL+zxBcsiH2sqeaqB3PVAWJE03MgEkK9ZTvWd1o06t
itvJ8tSLO0kOSxs5QmNMy4LY4dUR5oT40EchYFEy3PLGLh94armN2lQddIq1oiwxQg1gtqj50Xax
qxarmXYgHtRVRcdocsQzmupBpT2ZmSdtzPj2cyzQnzpMxw9BtrmfdrDiByqgFk7X4nRXROP11lkY
NLkm06KYglgJuwxjhQlLE5PjL/Dw3IqHrRENXVdP4sWLoxZ3zWHgWFBeoKcLsZFrvz8nshb85Wgu
833YRvIJkmRB43EttMUhntiWpMuglMUBAtfnwWWJiQNzbfQZ2LS1v5Lbrwoirwk/UT9yXIyV62TL
Ddlx4YgKNy/ITbb1LoxswNiADPBLfzqyVK3OoeoRET70NPqba2qHfcqit76Nklx0iAJj24dmPMV1
31ZaJZh7g+0jUBSjuEemOS5lYgwatzwv4LotEE4YNbjXucNraoHzg0R2cDKbNNJ5E15+siPFyZyn
tDaxurjatOT5wu1oD2BxHLy5rTX4l0ZuuON53XuDul6nIjQueW+L4EKDdAqHA3khi0yMoDf9xIDD
Em7JGM4dGMLGn/v8K6eZYv60RJlEv6BBZSZkF1tgcJGF2iQzNkKiy4ttg6a/igs3ENaX3aC11edd
ZeR2Cy3GQUV+Fml6ie83U3k3oHokSq48cN9rCMTNVa4QL51sf5byJBpEnX77ZA8zC1kERd1Z26Sw
trUwH/ycfSJ0L22U8VtSTzVAT1XXxtU82WK67wCyi/OiUKi0fV6Y4gF2jQOoiTK1PSxOuQyIXyKS
toOCMeyxyR27SAFNmM59TtRqkOBrHu9AE3oc/iesmLHdGtVyihDn4FyudPsumwcbwxbZC59DE6rz
EbMoPA8bwew7gMN+z43bA3lyQidLCAUeQLwoQGeWKO3jI/NglGCBIOZmjI3BqfE6FE39boYKz2aq
cBdNMYNz+2ZUTbaeBqNpgclA/rvN+pLkbgDTej3HDYEOHqbw8Kp8Xzz53batxyiqgusZQvR1zt60
PxqmedECRmqI9Daj6myrM4bghVabeV76it0TKVhlHygSc7Cjxm6PKKbGb8guEjOZYmgP58/I+8VL
HpETcm1Ie/CPUDIE2rMqgmdAzoeFI87XlPhNrgAU2ZlrXui1ryRcMDaAntGBIlBEOeR9xMPQI0Sj
Pe8Tc6hDj/lJkFuXpYP2Emuapz8xEkXbu0i43sesExIMfh1QzRVzk6ODJR6LroQNL8QNckCW60YN
H3s8rmf1GCl9zCsBwUFQFFcADAMxpGFA8FZCkoPczoiBGLd7f1AFuGpCCE7go/3+ggdqmQ4DsGeK
P3J9H0JzEOA4yDR88bNmCBNjGtcLG2gd0khph/3REWKW76YukxeAme4h/fX8yFY379CdopcIjbX7
3E5KPGpD+WG6zD6Cx9iHzOZcA9nhGSvzzgLG4hdGcRCqzIyzTNn2DeIbqCBqqKzqpinqjcngSB8m
4fBR3LGSOM9OP9XlGaKH8tXjW+aGtpVjP82j7U7vARVG08lA4NeBnYwK+yKc3dk87ZKL4awbg401
KGpZFgMc+VY6+u0gjLvFE874UnYoHXXijwEIJG1G23UGaekLetb8YXDcnnC7AodCthSM28pmQpDY
90M7pSv3+h6qClV5pmWwb3yFfPS1Zb5Id5qQNxc5VhAIz9vXZuFxPwZeCyshVA3wnwJy5ud6oX1K
761Ay0kb3bk0QZDyDau1gx3IKUan5Bra517LjYj9DqVDDMptvi5ySxV8b8J8L7vRIjYN00oQ59XI
ORF8kIUbYcjXPO1mVbIcjw0fvrK24UsrCV2LM7MYP0dWP15g4is+GnPX31sF/oU0WMFrssr18zWe
ArAyPIocs9wo97u0BHI4Au5so3NVme3bjDHwSgVj9qaW2XyaOPqJE7JTXKKNCTZDlpseYsyj0j5H
jWu+oqTzcSwxT/wAAkS9FQhts4+DrJyanQ3dcRrNdWE/Lw3ktUdkezU6+7yYuuBklxKshNFQKzh/
MZH5vnW8lwCBQ4myRxDZzFPtHzrW0TxAAeSXwqlh48eJQtE0aW+Z6o4eJzpGNeCX+Nlr4n+n6kA4
wZjVJNvg+xqZwt6bQwUQJbDq9tJ1RHjaakAxKwSytAabm35TkP2L4T5V1jftcX5HrseA0HIYHFPn
/Hg9z1gqNgUL8fua3/nst3B74Q9b8MHS3Bg1mCprxgbVRTA2lvmnRje/Xj2IEBbQEtiVEj/mDmML
WcfCqjk9976ZRiigksXufivG/y2l4/vRzX6RiNYHs5R9uoYo6IehbjWKrlhYzGOsTX4iVn9wWYPB
L+YQRj//+e3819fy0bbsuidGht9/fZlVqVyWe34th64Dme3tx0FH5tUkKwyKf36tH5IUf/vFXC6E
ksF1UBnsH+ab0YaB5Y5sXOFT07D6+GsA0EC35nYmwSIm7djoVHDqxv9fDRdB64S7jcNPC2fgwCly
1gUduh8XAH6fBf3riw3BwF+JR76fZv3+GQNG6dibKdp/jOuc89wh0oGbX/Vhn05k9p3RcM6Ov96K
n+q3/H8qydrnwH/SYfn7f/V/A/Hy9//1t8/dy99u5d//d/e1FK/ftgjRXP/RdAmIDbItmi2IPQkV
BU7xR9Pl10AhlIgRsZeoWqNdGvh708X6ZX++GAb8KpvCeMdfqT296D//wzB/oaPH68t/Ic+OC3jh
pwRav0YX/6NHSCINEi9UBLiJqQ5cEBPfP9MNI5m1G1DRl24S6VGcm7RXlkS7zpnZlPK6zmyjBD1Y
YTQPmik7D9oQYKuzFc4FHf25ObR10L6HHzzcehknqmRkBvGJvEnjQH3XP7p+zqzvm3v+LxZRd19C
vvvUnO1ChO1QPvgTm/D3n7pGSIbV4Hn2iEaJs9mybgucKxWkR1Xd5Q7H4IJi4o4Kih5QSzv9hvDf
4Q0Fs3PtNI574Sh7+WAwe7xpFj+g7QEq7nKhauKIbsz6eYYl/8gXjXCaF3xNR7P0ryxuIiztsjG+
yszTryYIxXvdLcvRm5z5S0VM5rWRZ0GKqcqlMy+76mrt7SPdkJoj+SbpjgYbXMoY7Yp6g9sJ94zd
/cppDHDZAlntX+xu38+Aw13IzKLI9Bw6Be3gH4EeGHXCJtjvE/NDEC3viokqDmG/y3lmhAtp4Yv4
n5VhXM9f/vM/kNJ/85T+09Tgfc6CwO712o0gTP/7f/g9WcwjWYwmKjQFZvGo6f7RfI1+8fYBAaNk
l86s9Y/eq/sLLdFd/OCg/or4KllV/lgGLJqvuDtQCe4cLuIsrJ8aFPyws/EmcTJHKuDxOeAJWPb+
vn2zs+mGoZ7tR/dYEiHRyXLELY+YuNBxkS/G9ZrLh8HXONv3OaiMhfDsa+I2iRhYm754NjRQauBu
MPpo+pNtdGIQ3mDzW0mYpciP6F00FQ68WLUgsjlSQ8g6FACYn8ym99ZzDe854K3Y2zpjVGaP8zjO
S2oT6QVnjhL38/qriTXP3W24GlxzKLKTQ58El2ttbXN2F20Ma60mCXSnrCPldScQ3Pi2dBnQYnW1
kr7BBvOgmZo1l+ShYVCemeoRSKBXPqrG7OsnwVSVD5KOrzyZ0l7rZNbzjM4A8m2RLjUT01Nejugp
zBlHM7Jnq33SkxE4MP86c0py2zIwxNhZ9WZiLn0a/HIg/6ntAH3bGbR6gnS7FQP6xOTO3liUEhOU
/XDkdLNEMO1IEIwRrueE55i0iNJWCfMsWtsOrqlf1V8xD0uodQI8eayzsbGOszadT05lD+/FpHLK
VNqxx3DLBvBsOXMoRBKiOjWMPwUGUwUPvCoRRJ1kE1rlM72y+is+uoaOyjZs6iOBvzp6tk1DPMP+
rOtDlXOUPawUwXi8LVeny9h6H7HzbJ+DpeQ5MQoSBJKmRayXmK5eyOoSjagP2qsOmbbHChZ6Bz20
bp36SiKGAJMDZcHCxQc1MAltCvN02CJ1oyEA0d3mqS8gdy+qj1t33a4Iirfdw4AnuT7DzeYuh3mA
h8PA16IB4ivlUHdhdSX4NXAWinmrC7eYp4uU5rqlA7XHePsZDe7ZyWLkoxvMQ1RMTbwunjIPbYfC
Lq6XXkep1Tkk2FWrKl4tpPtAdXKADjFH6YGM22z2qRu1ges8yvFvAi3Q4Ttp2yWNjsiI5GFBt1hc
d05Vf7FEZ91iUGvaE4Z3AIpq1HZMRlpRpjOiiMeyDex7PWKFcw70Y6QtUszRJvnx4ZQ5EILpzxCY
s9Z5xPS+HRrYrjbJEdN5XjIL2fe4hQS0bUJAh1AjimiToBH5moeTDmKG3y6iKR63MQmteb1pnM3x
05wWvXdN28+lpdFP85NEr3sd9a0lTsDydH7sLGI20qA15jHpAvo9R01C2YXdhssLrkgSRVC1ePaH
PCgrYKuBKJqzznIt75yAr/UEEgM9xojHq9hKPeIxbZs7Nik4GViQRxq2oYFtemQyWabrZCxntgAK
jxSC/DQUCMu7cB+zHJEvVGduU0t9atkuH7VWbgAJw47emDvW76Js2NbrwAgHdZCoMR+YV+pncy4k
SxepKjB8AVF80CZkxENhB62b0HVIJzX0MiFXj8xiYRbiiqy3YbhH98UAwvHB7KRV2Ilnz8vtfq84
necCz97HoeUolRBr5bCB1jBCwZSb/q32bZ47Dw/hgcoAQqYik+B9Tq559g6OG+MT9DbNhYSjI07b
yuN7bMJAukkDcn1NLEEwx8kax/VN9A7W3itvCqjNj4FDJBsznE6392aBtSOeRK0/0xnsb4LG88F/
keMRJCNGaDpZ49ReV5NLc2IBgO+enA7ycD7uRXM2mXo4elHnuLiaUYMkGZhhkx9dojHo3KJSd65Z
+Ex+S/xu8QaBmykKxy91MDS8gDMsJ/wckqklDVkJNCFWc7iw1O+RJF+isHIBl4/F8nVgnX/i8Aph
uWute78DIO2Q9NGkWEc3ddt7wu1kohyZnxFjnWF7bMroq4eYxDv0nIz0RTju7tQ1V03H4191Go3F
LIiGGbztzIrmLEq9THA7FvCmecxH8v20qqft0wjav4oDuk5bMhGZQsSjTyZDDCoumNJldYz8aCu3
yA9ZMw3gZbyIVm5nGQASptqyEtWb+oOgHR7iHFDhhbPfAuZaktYTdEBl/c9J6feDD1LuPzsp3b7K
6dtz0q///A9JRfgLFsLdfbJrjAPkEX8UTEZo7TzIXW/6D93E7xXTXha5mBypijgrcZry99r8vw9L
4S8cupiTUGtRcO0z8Z+wtHxfYO8l2e7JwDRBTxjqqk9x9u1RqfCyHA54laeDuRHz1Xvbybfq7C/Q
sRz7vilwfr8KHTA6wRwZ+ZW+v4oU2u4HUhbSVYp7smtOIio/F0tw7fZ73Go93xpO//bNt/Avqqrv
i4Xfrklzygt8hI27N+77a3Yh8VmyAIqrs9VLTSMz7tlKsitPbZ+XeWaq2tn2XxQoe8vkH4Xcb9ek
ocq3zRZKZfvDNfUIWbvHEH8QRok+rhgvGpVvMUaf5reWxb/tSv2rO8pWtveJQpeH6IeS0SIPiEPC
aBzWRekPJFcZByc3m3c6ny1SbcAjOCbMcI5azfmf39d/+h25HmU63RigipFp/vBdRluFDsC1hxQo
9myiUhyth7bH63GguIYz/edX+6fnk3eH9iKH+R19+k8WJU8NMleWK1MctABVSkXKLbGFZ/8XV+FK
VDT4xHzzh7bBuDLRbCpfplOzZNdhx/nRKDjA/NxVcMfSRty9L/Q5dtDe90+k0wlHubCo0gZ/zS0O
UQMXit/9xR378fvZr/KrLNt3sdjghPr+KsIqSINjhJRO4waOq7X0Q+9k/oUYrOz0078Q4dKwoHe/
JN2f/SH9ps6qHW/0jLZDXLhGzGzo1dFAZGDw01chI5p9jftGqfmjaUiuCyZTwiZSoS0UBCb8Sb1u
+c9/OSH9IrxjNO4tqtrvfxeCN4l0Fwzc9R6NyUHBiQHJ/m7+/Lev7Y+PMwsDmwBL4G7RtyCgfn+V
FXUOEcOAd4eBOSLB9ot1ykZjcP9iedhf/28XIh/iaRjuiwODQzprP1TAfAlynqLBTANTLfR8FnVm
G2YNHDPMmPDXbnf751+Stf/E767IEZvaHTk7zyxU1x83krbvpnkOzbRUEJyawTEPE+FoR982qwvX
F59zt41OG/36dC08dYmztryCMbL+xW+OJWl/wr/9KFhgeF7YHc3dO4dH4fubzMEaKQwklVRDSAoS
ivNZ0r3fgg40Wiso5jxhkRvhlpVrHzUq+/ZDRnZfeAeWNF9PRqPz19V0VcOgcljU9bAQyPzk2ax1
tyTSEIkXKaMgyZsQPpb3CWoaoBZty3tjqavyYEuiGIm+cDd51lRa3CoLQsyx00Jemf2Mg2txCg5m
8NcgH/F+tWeFr6hiy3ycyFdYwVQe5ta3R8hQE1AJUzCNT4e5JPSSIm19UZmstnQe0YE85dagkNmQ
QlBemvng1vfaMxSYtDon6bPyYOKbwdjOSd6RtnEgt2Rb31mMQ2vj0kbgG14FxNJ5hzw3pivwXxsq
9whRQ4JwpH+PZq4Et28qkUZQOacU7UV5WXWrrA51XtePugxCegpotUmxdEzx0oVtS/dj2l9ZnzTD
CpkvAD4qO6tXR/AscEvoXrQkvYDDslPQ0MFHRRUhDrY94jk0IKi4cW8VDqhVZvm3tdsAEkA67l6S
pwsA1eGMWx1Mb3SPvaGKPCGxyC4ObQTNLnZK2DzoTYzeO3SWvdF4UUtwb7ZBN4JN2X8K0bWhTA1+
7zdjY0J+MN2yQzikMvW1GpmLkKRWTADUaAR/KiwV3YeOcD4ZhYYeaVXrDKHOrZsJAYI29YmsGxRq
1I96uVNC6GeVi+Vtczt2ZsqYp2lw5efSNPvs0Jaol5KszwkbR4bnP7nVGlKDZhHB28Il6t6nY1Cj
BAmNG5Ny9Gs9C/KQKjMwNzJfd/RYT2T8kJImqi5ypsFDPAY+DyN5VwKxAiElR2ftS1xz9q822MB8
JwdfflDwVb2Tg/NwBkVXCrCLVRadyM0B24g+DF0MGjB082IBE36YgRKedrXepzEvxZMBTfmjdki7
bG9BFlZhfxeZmdquJwa+05Qy6O5OJSWURSCGHd3zldHmcDxtlGnNsUhjkliiD349CQKZDXA6GNQW
G6YU0RLNSQb+1h1rWU8+mUrEXJBN4ZEOnU2qg0GWe8GNW2cuenMCywyIAKu9XeVFXlnXTFHrMXsG
wy1vSEvXE99N7r9sdiMeBaw0rCGQh8yY7IXFoEQc5k+GnghD6oQV3CGw2Ko4gzfg0nrX3UOhexLt
iywTN30PASwWI3kusU3voUoQp8+PtNVQXciwih7rQjfeOTCk+l0BTW5OstZ1hmNDcm597TAfeza2
GZsr+j/LvESiRIiHIUGppMSwV8TMblBRAdIU3rXdttZrUAo4xhNAoQtqcRtKUREQBOFZciRtLuob
5EW19FVOMKZlgdUoScWKrcwK9NGGtHYwShs4gt91M64g9BAqQTvjXAY16xUMTdhcIJwMUrkrgwgM
oGjdOgAYM8Y37S5hmTDpKKuUBMRovijQRFzNsxwQbERRz0OpDRqjvS3zlzUKBy1TCxbLtSdE8aVn
K4P9hwYQpYG3eK+TO7cfHOmq/ARXwX1eQ7f4hBCx/ACRx3lutmUITlkuPAI289avDkhNlgdi2dAd
DJXRnJub6q1TCH+MtmLZN13qEanhxSvq8OdGO+sXBJ39fVjUFVBaM0PbApcqmOO8AGqUDGpu3NTp
7eyRqVFpX/VGtM6JIBU1i7nD5tfeRU+UkuLGy9PwVug4yz2vJXdJ+W8UaPRROzkPzVnm0jDEfIJM
9NybJ/zLTcAxZ26L4WOjgoqs74B+Hug9t99Rh8YlOTEwVJ01sp69LdieWuxFUVJxwhBxbSAMpagv
wYdW7srbSHvELc5DMbsnnuXATWbkZJ/R9ykrQdXRUbev06wuJ8fEldPV4VvUDcJlKd5Rbk1Rbkyn
5kZ88VgDXjDkGCp2XMO/w9/v5Uy/aoRoeRSh5JnZg1LkA2oC7jgXkBttdBh4fhA09QDHoljPTvFl
GhVzMjcsAZ5lcpp2MkBkSaBvVv2Q8czn6JZs9PAl+kcRT04/tZfCcusbDHGldxodvw9xizSofLNC
Dm9WUSIbJmO6PwZjAA4Mu9hg35pBSEKOJ/S7pjPbryP2kNvKkGEdB2JF/EN7T37GnEO6jZ4q45Gk
xvWJLiST/iGzefRbWzgvOXvQet6Yq0nKUdaiBBZru3rHFWYeQkUH2HxsTSPrJWJZV8bBWFS3M/45
M2mrybqjU1iAavEjYzginRk14NxK3PdLMahdkua5SdbhOYro665YwFD80pk21ivFoCw4EvHY39nj
DDHdziJEN4X2V+/MB6n7MSxpxKLCsoDXDsZYfqCVY9dI2fogYKDgrG+uko53mGCXS1KJ2gzYpN9E
eSw23KoHn9gjkp2RZg+XisrlPmzoXe+t9eDCWgyfMWaxdjcWzTG0zSvNSaJJPT9hfE8jdGiI6Imz
zSTrZxmt+bKdIgNEZFFkdwtb3MhaO5nXkjAHF0RWpt6z5hCbxsYevQNu55iJGcz+62DaJDnBb3yF
/BKR07s21XrK+2x6IKEeb0TRjEV9TbsKwRVGpp7mv9LGJ6yn2xPWwU0kqzup+wwg6Y07LLUHT0uy
s4DjPl83EHlwXy2bRB1Wuk+rv5rTAbkqXXE7G92Pvt3bX4ly7s+mxp06oA62/QFVul8mmyyNG7FH
AsVB6RSvLkf4G44B5hfXAZQWt/zsIgZYuXoHyGDmF0u51q1g6vHK2c5FtZt743sjG+jQTcSFXtsY
y2Q6hmGGKhbfeYsDz3Xu6NAbjwYDEus8srVAkRFsDfaxYv6ytaEeDhPETnYaZ63Ps2EMq8MSjBz8
6hB74IgsteZMbE3nhJDbUA+YU9xTYG704irhPpC25Msky7Z+S7WkxxuHvrFuMYgID6ylmJkykCMz
6Bj4RHWuZGFaMbmXElH5UvG8BlkY3jbA7daEU5Yv0s2N6sfK8viQteWSlmZbLbLzTFm3hR42KHLQ
ycK4kHqDU1dhHYxtZ+1MnPBKvR+HNryWbrMOKCeHrEndVlnDI6lptkqq1symM4NzAx1vYhTXmKDa
2ccLq/CDEX3cFBxkRbekLkHoABOLECJgXivscEzKoi11XWPCdDr5ogC52BfMH0bpDhw8DNTB9HyX
D7kTiNFeYrR+ZI7Wdt3OcR/pHQzudN7zGI7mDRDaSCFXrjiIrZPkBeDuG19MUyDRMRbdvp9kG901
o2WBqB6IsT4wg59vd9delnq0neZ4Bmx5lLB3JSbYsqmOiH3InDfrDe6QM9TCoOKsLaLZyDe8Dl1/
sQ+ovuTXQRYOa4Y9oL1T3mqwo+pgs9ndI+igIUGTL0Mw47/A8Oa+9CWDwmQYYNUgXOMYlSpfBwEj
HmMmPW6xa+vojs5kHtZNYeJ1UF+uAI2H4J7z3GQmOEfL9zPVwcDEQTkkerbZEtv5Lrbv4AR+lWqW
VwZS7/5QeYFsYs/vi1eyPrubuZfqyXTk8p671r4OpRjAjFcZGgg3KMSXTRXyniZ/5idZUXAOLpsu
+tT3NO1itUrlxd3qRO+ofnBURD6ppQddVvacEBQSrLHtLq064JwlOq9C4f5+ntf20QzouwF2HoIP
WRs2L6SPI2Ke+hzm6gxHNK5hpDbnubf6LJuN5vcoWZuu7UmaHgl5dfAg8DBasUDeO++ZCs2WOGXW
fbKkqzfMDKRNJK5kWhQrq4m+NKYJkxLKmU3tUE3Le94vk+wUzLtvRbOrB+toU599pwFq61C9scTW
c1MeB6TEV2SOt6yUGCaLeCXR4rOYdDjHequm520I5VNQEE8abxu8+HwxxQi7M7SuO6s2L+Hhro9e
JTTJvx5A1ctxNAA8dnMevoSEql44JN8odiN7+oQZpvNY1fLsirlRc5OvnvPoRkLfFL4/+YkVVMNt
kY9scI5tOJyrqUPPCtdr36KcIWICthU0L2385WPRR+iESwKSdUxUFvBIMSvnK0RORiFlCcULTb6d
fy7z2rhh1D2/yIJDAOisjgPtDBOQajKvvBSnHKmpcGr14woP83Gu9jezrYziLaRcfVisqSku1JpP
BUdxbOqJAuZTHtaxbxmmMlrEHoNM965yzTZLg7Bf4DnnWpP/qPvovBuy7kuN3xjCqO+jqAYCTYoJ
KWYIxmAKW8B9u4xJcmEE3VcPQbqV2L4MOTH5WBAS8hk5h3hKroRD9tirjTCPnhworoqNc1vdVHpt
0PJ92i5fIimvF6sOOEQQFLxd+mE3lwxesvArWdemJNPPktTrVmNeeEKORFxna/+EO7VYLysB7iBm
l5zstIbixsRrtngQfEEkbCzC0Hovtsa/q/pqj4vmM9WHXjrGswi0eo0GBxNW0NfTDTvKIo4s1O1N
Mcj1eVNR+z5w+pWc1nYp3zJJtE8KLHP86oxj/jrNS624DVs3HoBPlmSN+Hp4W7mlzNlnRnTsXzDu
ofi7D9qirElk1+dndusgCgqDdf4U+FHxEe4u6U4I1+myqw4zb2KGo49DCk1+efQnFTAyqiLnauxc
uhY+x20rMVamj2xeTqQvRmGJZTdDY/AqSo8zQtQRqk1KPCO81GdzX9PabwtKsb63KAqaKZAHW3VL
cJCrmh/oc+LOGCyD7VkvFkWcMwim3zOoZF5kHob6TIakyR2DRTXbh9rIcwgsfms25IcjDKbCCIPX
gArnzgzK5dUwRAVpzlvIC2jQR5D02OUm6YCNC9R0Lpkl7+oHt0o80lw/ZYMZfHYrNTgxjnpLxsoO
K/9gcvBHtyDaGRWuAyszmahg+FjB2LR4zxE2i6syUs61D/7tvVtlunMeR2vIfPt9kI8gstEZR7hQ
42kJi/BxG71S3tGDKJxDVHVjlQb87UdkAOY5Rqs8Z+eQw5etdhfrgClR5VdzqdgQw5b5H6Lvcjwz
ey2W3f6+YLZeQ1qbAjnTcuFWwi9THys9sSgYo3kbg6X66ttV07AB+yE8h63CnFQWHX+i0kY7EJWL
eW3064AUbGCgaYu1/2Aum/tQKWRuCQJ1XlRzycqPpE5iNmrNfr2aK7m82ZFhv8AjYKOz0Y+QHhAu
CmWMotRHewCsgfOMNwHTtTRB0HY1TFHS+rW+HZ3idjQslzN3W8jbZnWAm+bTFBUMui33aZlI6k3J
SsYn1fR0i/eAC3I9G7kWbsoyELHPllPTnedB4w9PVjWF4KG3zivT3m1XVkDF9CpdA4tvKrYlUQ9y
31+hsMeubZbmka6JZmkhJ6FyqAmzsLpqqy6bJaGM7Ryeg3qYJbE8ISyjEy7JZVnZsjV2/WzNw7eu
YddDfe/0I4VnEV5ooSP5uJTY0t5VHQBz0PrLzqU3jVyNFxDgvOlRFnoRgE+dpWoPzHqBnzNtdae7
bom27FIseGP+D3nnsWu7ciXbL+IFvelyebO93x1iW3oyySSTSX79G+tKtyAJEB5UQDUKBTWvzjnb
cDFzzogYcc7mWvX52qRU2buOqoWHEkw4AYYkjoQrjOeeFIG8c/AYE9ggglJdp2IaVLKd7MQJaEfw
I64ERJvNowg8MaIUN3DQDT4BWTQDYqyaJb8TcgjNnVWR+NuOmJkZLIeZ9ISxHpJMc0AarjC7+gy1
QvXYWnyKT3Fld5EkW+UrCleJGUgWWlUsxjkI0xUQhHH5gkwVXQoQcu4TdmwSeHG2obuIigHa0VFA
osTos21UUdjEUVNVPwZhrivVpLKxmLgmw/vKbFj+O4gX3BZ1m7QlR4LDMtLL3YCJm2+gYUOTd/k8
mCvVMho88Q7El0FfsTsP5W4oR9JHqx6gc43J/wIG/w4nlQcsO+eGDeHgtfVPrZbLW4TdWeOdrIbo
48m0u+JisycSyP5M8jP4ygNpOavGVLll80ATZDrrMO2mRw8cgT+yQmPvfzsSSwpYlNmVR9k8EAzH
isO2MGhRmAxSqA8cVrJ8xjjn28SO6BhZu43XFU+zEdntLnG6sDuVvefl97rQMz8JXzuYdFxasE66
JZTGEDmOkDpWc8Luf900ZmuDz7Dd1qf6lDtck8SYsK1gD2TYcA4UsZF/8uqotl/rpE/ukXhax95o
6URVvgObXZT6MFtSW8tmUD5tHbt8hJqk8KjlqcOuuHRIYrFDZkoKaC8w5WB2l7od3rCxFqLqz7je
HE5iZUBhLTcpj7+krzioUaH/JlH9T/it//dm2y+Mp3/vvKYOM//8lxrJy5/4m3HA9v6wSQEge6Kq
RDiuEbf/lm6/tEESa0cJRa7EYuk6/2W0hqb7BxEMgFlUDgHnci+qz1+uATvkv+HDJsFACyWK/3/k
s/5njZF4vXP5H8oKb14CeP/aECdsvujZHsCEsHy9k3p4l5bXsu0P7f+PnIMc9E9qDv8WkDaMoTag
2wvf079Iav8gMiIAW3NPNXpsVj1vshH7z2TyTxdVrQ1IhYn2iK0RBO3c0b82VZVthK+nh6BOmg8x
OM01TpiLyyurD2HtlXvl0nBWsBGIq8z+iQzf3QuhX/I2co5ylMZtPtqwTOA/3tL27L45HBIPxA+u
M8sgRKe9aMNF5mfumdwmhIcvoGjWKkzS1yRauHv5Aly879ZlGg95Mnexa4Q02DAiqxtZD7eKrdxP
4iRlH1te8Bl6mdzlkcuthp4YZsHiWKn5ohF0VKAvAbnXfuxd2mAgP8whQxS6PN4tLvkOwJi8e+g7
Yttrxswo24xzEsjYr7lRLikOz7Wj03yb2RhUL3KtaePyhOTfD5TeREZp4YxLqQl5iBABMivct3Xe
UovDDsmtuqPJtWAZtoqXVjAdAx0a0yux9h6z3lSwuIymwPFu+oiuElVaI4G0FJKLMdZuvqrMxvmQ
jN16k5qjezDZhGQrtx1m0kJyMN4i2FN3S5203yO8+HtrZKe8EkmugHtYErteMVEwMSydHx2otvG4
5mQ2P3OOtyg9epkTvIKwYZ7R2PmRNCZTH6mQJntp9X6yXxIln2Q7cUWlXif3j+4iu3JtcTPi4pD1
TL9zNADPmi0zf7FbWQxHRrKZVUWleNzSrg6iY0ue2Y+hnDD89by0vQ2IOBo4I/7hdt30Ht6roXa8
diu6NAM1IgzKriDx4eRd+uaZKXwetnwPw2NhekhxbjRLMwYLRFWCDlt60CtV8a8NEPpXVpg5bGPd
mhAwTHmfqnhTMs86IE9SSgUC50UWKmspz0JXow+qMX64VtPA1eeV/R2K0lh2USCjl4HFH4Yym7Jt
GleyyGCnTOUHQdU+Oi5TnlxulG7C3UvlHpdr4/LkcqS0X0VtVTeumXT9upCh7rbBFNQdUf8WMrKj
hu57KX2WnCpIynZjNEHnrye0MGYAdjhqq/poHtI77KEz7wVeSrOQP2XP9n9tDtn05lYGuASqjfRR
sGxcNs6lBpz+VN9mq0oSr9tQjNVkx86juWkfDEP94ZPke537rK9of7c0vhaLS1RcR45JLLWUaYR/
sTQvnsxcJ+ue5AZb5YKBz9S5exAyYYq0KoUL1QwK9DYudPNnjz7ibga7tKttgZUPoWoMeZvw+NRv
5WIaD3YBVGw9uaF7s1guydpcOlW4cgu92Luo5ZnBipBOd7XKfdYmORIs1RrktOPZdYbnAmHsSQJj
CA5DWw6XS29I+YYMjBkBcfLyfUN9BbR8bcofFqAij+c8pzmkwfC5R7L14XoDIeg2jqns4tZUevoO
HNlrzK6XxsSMiwKdo4Zh3KIC56/c7cf01WG8+9aWN35xJazu+ySrnXU70fi+Yt2UL7Ewg8Sis6VO
3W3nORl7BdbI1WLXxaZjlXqbUNmGCUKMWbexvDpf9u2Y9vcUhyL1op3zGikjkf6WlMyQ7q25Wx2X
vmOUGZNClZue7XO2MWvdjjfwAIihRJS/oJhQuUUdK/f9jNE479uNPXUZ1t1EBfYxahdakDpa3ZC2
0QuoeOFu162torBfx4oIwWqyIwWdxL3gabvm8kEi55CeZ1LPSJ8R2IXN0piDjhfb7AwiL336NZT4
tmNcYvAlfB0pmmDrIcFO7kyvISJEtbcwXoaxxmZernKbcRQbSy3DF1l6hOaJBfoYWVveA0yN7A9y
s1LPTZ9WbNFMax6uqsir03eWHt7wE1IkV/+Sul/0Z5vYDAesoTugEZVlTT11pdoN72TrGYsHAbeh
z5VENmgVgr/CnB4iY0rza/olrItRH84DtWG1tIuBRpusUWKF8SMg8djJ1nB2EFKL6YafMxT7OjRI
tsc0q4ggdvj7EzoDjXI8wVpw+Za0W1WIVokN7+O3MEpR71Fp0GNjOSgjbOM28OZg23Y0OyGjzJQ3
rWpjJN27pjE64Y1kBp18Io44S/bupVmHz2iTheTlnBbdPUtXnN/hbNvLvpm91t0lkqvmZnLIuYJo
S2xefh21M8cUnou/9yrMGbeooAzDMatGzlAO2vGV3HLZ7szGhmVAgTSroDTJWaLPXWBGNIuQms9j
SpU6974kYuSCx+3H4EDAHyE6rmdYu9/OZHXRywww2dw0fUT90VqQSyi+FjXYw6MYfWVfzYzU9ZWH
aN6t6QJBaeIzyaxwFpJf6A6jbp08Ie0vak3UVmU7m7VVzVcP02dTGvV0gxMDD3oG0i274v07TT/D
YlKSpkpgAXcUGzpnnfF+PU1LR0OQLDOII+Hs6+a+ZBE3HNFh/C9ks3ReG21UoMnhFA7WAxvZ8Xac
HfvTI2Yy/vYwPbMPbJz1eOWOVZeeW6zr9qHEmYz5uTWjgc0cr1ETTzmKrr/jUdGF2oje7SkiyygS
c4/mMn9rr3ZxG5Muj4q8vvYNKqFibins8fpZRCAbo8VDZhE4+YpaUhzZzjnTIcZnVMKCG0fipXvP
1Y+F7TdvYFfoV0tqT2xymETwi7LqmjuD/vVajNJgDyjM5umUW4wbC59kNL26Zyfdl3W2tcfOFlSB
ebxzDfRMpabuANKh2hFvZyGZdN6aYJc4KNUuz01J+2M84v3BIc76xpaIKjOkhyZOXc9gF6vDXU9h
EwIuwBNcuddYpOJGBIxRwpnOlgXWQMngW8yl2mfDQEIGzXBFhZTYdnSDbotBfy+jMex8m4F3TGBK
xDi4X7pCN7fQDic4kpm179k1vTbAxt80QQfqVVoc52sVNhG/5IoaJCQ3gMysUrhkGpU3xWkQdFu/
8IgApPbGDfxhXoMKsnmgBSobcQGwTIlLsxlimfEVJf4nj4m81S4ivzPAHCtI/1/1zjgRcTZsHERh
1ZPFHZfbuWU7w5tPHDu/83aWNxhfqeueUeKHdWeU9bpeHOOGNRYOk64rj0Uw9w8KVHUK6nY0QF2S
HNyFMvtl8h3X3OaoRDMbAvusXb3rAcvMCrvWc0mfYoyHApCNnMx7kRhqHaCTH/BoImVnTf0gEj1f
JaC1r4ah6A9N5XH5qU1/XcwsEjJANLxOuT4NbSKOs+SJIZPYO6wBzPxsDfaDHqJ0Y7WXMtKUQrPE
EM2mk32HXtykr3x4+3WQjsObaUNszA1tX+HhF79NOyd3ySyDWDguDUWWc5tFzZMtGuCqhWHsK2gC
7uzV+ylCT+VmvOZvzlkk9e24C3Jzfq6IyHfbLHLfPa64VB35+tA0DvYa16xIsocLH+r1gDvwY4yS
4NbRHOtBJL0rn4NzJ6zpmTRT/TYrxPGpHJ1jpQOCknXXfncRaomDsHMkJVUdmqx6iDoCRtnEF35Z
0vQgGKdmUzh1BNQSXuu0sm3/Kcq7IY9dkbU/VktuYwMis/+1pZ2DLrFpjB09Sr/CdEL4liWisXYB
/tJwMoxrnIElXZ5NMfygUI4sGaSBhYzraehbr0XpBcw4lbc2ytKjuygCmDM4kwnHZR5/iy5T6f/c
1P+/rfjiwkP897P+wwXASBRngMs3yn/MCoAD/2vkN2AsRqAvzeBPq+slQ/nXzG/4DnlLlgFQD0FU
YxzG0fhXujr440LSJ/lKbQmw7Ii/8O8zP/hFotAENS/k4j9BjP9JUMD+Z0sp1lsgyJfaZN+LMPFj
UfrnObyGZVGyILbWokuC1Uzvo6s/Up0Oe26rioVqsc6Ps9PnL9VUg901/AebBJHt1ua6KHS96ib3
1SIauU2W4DOFI0toT95ak4kgBRM9DNoHlp7mzimmuxYL3lAU83/jEfw/AVb0+e38+wfy/aP+193T
5Q/8Pdzr/IENPoT/xG6Hm/wlrPF3sqJ9if06l3Qt5TyXR+G/HkMj/ANrO+PWn/8HjPQX6uJfuycr
/IOQiW1drMHARX3vP+KAwnL855UQiq7jkQG/rMEujQRWcPnv/7ASGihxHg2XdWxfJkNE5VhN0Whk
M6VWtswbGt6z0OPmzCCX/sre0i/dkNSRC77JSidjnU/B9K0dCKI70nFpd4xq09Rk/VUe/ngw2XPi
7gCfsuuKQBujBupb+5xHCZAdTK+RPixF4VvvNleC6rb2jKHfWgVEX/x4swncF37eIQLTpGgWXLLm
Ks0Np19z+13GTT1Ory7ZlHm7GOMc0jRX1d0Sz3VZz6veLqyeXcagHUjXsBT7k13RZLrmeJGa2FpK
f/VdUktUgDhn7qs35qUNfDO27ejvA/g/5c5fUNAtp2MkWewcNc2PrvJBZY90YahT5pnyQfcYLWgE
1q+QHDmJ8fvyhcnxoacafZsn7ZtLUwYO+Oa7Crhe2LM1nSZ+uAgL7gAzMug+MKSmMami5ZBAAdzn
qGk7T7fFlWmON0ZOASEomDkOaupMycLITZlpbutqGk9Slg1oZOdtHihCSIQZnphyglsbawmuNvOz
8atxnZgUTyArMhtlzkuEq/tEKwG+RNdsfjPtIcV0wtkxvJkrETF8dBInX0t8hUEtGF49GMa4N7E5
Fm0ygQ6r3EFcvAQTVoabofJLNg7wXTpUAipFnfJJ+0Jhuwgkv6i4pyO7vzPkskRvU8aW4RSVkj8S
Nw1VIil3tgBHa8w33+Myt9k0FuOKgVPdFCoHR1+kJxe/CcXogDira29ub5vOTNJN6I8iudSD9gge
Y0lZKSlLO2YX7C2x3XQc/LhxMRPp4bEESxYTcAS6HHIN0wZWxDhgAAGInWHNY1kCaGigh4He7dht
XGVsQqbZ6B4DQOVvfSMar2TBTQ0DxgQZvIH1OKuwcx6yDP5WPHqjelO0HrtcktlXHpcic4ormXYt
KVmZl8HZqoLPzMxM92A4yVgimpM0jSenf5cVj0zrN16wTeGupztM9LbYJ/Ui9lXY3NksBQBWCa4g
yDSHksX0c+ki4OJusW7xIyMkwe+PHJ84d9RY9YkpNlwB0KOTg0R+060r4rrbMTXY2S6ObuSXJGKB
nI8tBmO5TnbWFBSs3FSwkIKsIHYSiSpZGYYJ6dpbPxMhLjfLZvVFgvLsqvTescU1qM1q53I3cqSw
V6C/AK4x+r4Y/HXtq6SyqD0Jift5bYBvPxrzjIUhRR7swUe6YloHMw7ntS4Rfk6gSyWUtqAydJwM
3lR8KbLm0cocg2ujbQ2QVZMiPhBjpGzoLVUZzfSe+w4IMssZsIKvvGWYUxIB2kqtIK5ZVbLdCVl9
rkTa5fJwSay8uJreS77PhtDCaH6quXEQrSYkRkwd8Ii/eRcw/PdLUIXMSP182ZLD/9mmOA5qQv32
VG+MxVHyiLGzw6OGgXvNJTTrPxUmfbyelNKT7FIJNLvIWKCfIjh47ZoTI4n2BsjDYtP3Bk2gYqQt
g3AjPgLLuuPDq7HnQk+G4jruRJoXO3pdl7eZ+RN+gj8Zq0CRToe1+u0WVbQanZGS5s5FK2dfjB1l
Wp4IseNTAWqYO0Lu8EQt23msfpjg5lPLS39LOjk4hQV4VIjv7tHtcuOLoIHHizNt81h6PvXRljvO
3ba3sO1t2Vh42yAafy6OxrVFK/d7NzQv0lDelsD6fKyAr287GQWIhj0QvJbvu/SIijveN6NOfkWf
IeWzU9NteDTcl8nsUeTnfDn6eUZX7Z99vciWl9yBq8ozrGKqtHCt7zG0/kR5m93zvk3OUYgHsks0
K4oU+MOqD036dPzah8KG7jwIf3mnBbzdGgyA7xTX5NW6SJLiXFQk+FzPL+/C3m2OXKRuuO/96q5m
/xeESXj0aT0+U/mwHCc9Dlt6Bux7qg9GcA0tzMOyCQ9Y3VLoddgaHF0Ra+A1CGU1c2nVw6d5k3PE
9BviVcgOje19lMqLkD2AdkWk0G8V2OK72e12hIfqbWB1zl5XebMvWbGdBfNDLCgyjp3J54cIB1by
lQT+WavhlOdVcI0z5rFJasPDCBJJd+Mu3i/D6T2MXfdQCFPteijwFAuzPVT8LMDht8L+ENa4slhG
GvXoYxuZt3XXmA/YlZFCijtaIE4pzLYgkHqLLXc62bmzbAsh2lXmDPuiH8mJs4mmvFkPFxf8drDx
fI382ra9O98DK8M2WPprttYjFd7BwcVasuHn7z5HOMy2BfwgehvcaJeRtbzSSWhuOfV5W2RVQodH
DWfHNdJP1xrHI9U+9s6bIUxkKmivrMraBy3X4Dq6mFa8+QsU7HQXTgs4kuyxl7OLY8q+8US6n0U7
PY45cjMnuk+PNf51ROTxt1XtXYlhPJEQZQfnXfY9DFiMWC0m8mzUcaHDtV6yFxTstRrNG1h2R3iD
HNI+UfU8T68K1uUxILz7LOjOUTEds3DB3t+nmNPH9tmePJJHNFijji8xEvbRD8pTQfL9oMtL0zYe
03lnt8tTkYuLCD7XWy8wb+mF53vR26gl5oWDj5O37+n8kMAmNFZQD87ixbxNDTldKSXvJde8z8qE
wESE9WVROTUgRpc+E/TIWXC4ktYES6SsCBtVuHKNfYIm8QifbnZYcmWQyKgoOlj10q8+bGe5gQSL
GSmrEbj8nrWjkv1qoGyL07nosy97SqsDAnprDldW6WBHGkcBrsLBPpOxI9ySpLJ4WePey5akfgmn
cGbLB9dj7pcabEAX1Lm/4xMkttZcOwcAv3hKi7G+kcuYYXJ2xUgqol3e+sbGItHPUbXuqeXeum1k
3BkNb5dYWtNixe6AYWcXmqH+UDMCnsG20+AiuRSW3a1YtLJBW8rcAVFrq+BFpX4HuWNQ8FJyJdNb
0x6Gm0Xa/p4gjnMz9h6BA9xKFmuGuWMXnAlVHKYIeS12q6A9SKiQt1Exu9cC3iTbSKfEbk2PiUrZ
9uqRX7pdWxFFYz5bqISUxADX9Ebgcbqys0vGpgY6OrlqfKavvLqb5vKuF7ZxU6bmAuCYZ3fhtr9T
GIxOnvL6q9kb71nGvHVeyIPBFRydr7zhCqjP7tiF+A1SAmaa3OsWJe8hlQUP9GCxzS76Z9PX/ZrE
5Nkmgr7TblZvcNib62YK0htuLWbsBM31JM3pJuUDjVPH3Ju5w08/WX5S3/ioAis7ZoFKqdjI93NP
o6tfTB9wIbq1x1pkM5nLcNBtN68Tm4OTHdbUPPJrVW+kvOTZSKMv7bL8UZ0o9630XugP6a8ZgZwD
QSGqBP3mAZGQI4ygcLYpLw5xrBogzg0xVHm8uHm94VObnUMaNNoVIK9iX2nl3PZdtTxMHi0BTuaw
PLXDq8qavZ2HReOgHM4SL5/nx1pnzYuVCEjPGC7QlyyxViKPtrogu46Rh8M1Gr6n0bnLWy1ea7OE
DVSb785ghSt/Mus7qqXFhpRB+kXjc3Ruw8V8xbwHMqXl7ud37Wu+LKz6mjS8X3TzYOZN/cq+4tvQ
5qEKkWajvpjfTALWhZryPfO5+9mWsj16hhjvB4x0rNKT9FMMQfDZOt4Ivdp1n6Kyl0CNEmJ+Ik28
h2biI5b67fAwmkt1MrTGWo4RfPzFJE2SyajVDj+13BlDwJlmS4Nlaxe8z3Y+3lQd0kPqmxiY2rwz
No5bPc4eX3YIjfrBVNOhQpzfmcK1viqT/iDyrwaKom7eZdll2MlCa1PqsbhRArEA6bQGlTabb3ld
21vTrxApw+ZFOcRutYP9G92DkqwMZQrg2qao/P4wutG4EhTArIAj4/8JluVYmUG7W6SV74hHweSB
hhTwRor65KQTS+0ExJK7aMS52YfjCoEcJrffmsttifyLFjjmRwMt5mkpM+rFUt/b8UGl0KeUx9lE
EYSLfJfNJiodtWBrXbQ4C2ipP2ku8utWIYflRncwg3JTjIV4zXvTugNl/uiYdXfSTnpFgArB2cd8
GjJr7h36em4QiDwEAMyctOnR0yUzPm/h+Ba6OrutrdQ/icWyHyzpZGeXo2NVEjdY+3l6ifnMT4Q4
jqAXp33RZs59wRVpmxpmBEtFV2u/wWKsq54gWepFOIGbZH6ELYWeWo6I9/HYzO7Wchn4Zg4agP5t
ueFqm9+2ML/vGdOZLhO2p9d+2X1hXrJXY+FARvEwnp46olrnJjHMY95JGTPCgE9dAMhMsyF4g7jL
ba5mdTK8KT+PVnevgBKuhsli9kk91gBG7V2XXZVehQW4k5Qhi/MRm2zidi3FXHm072bJT2Pq03Vu
D3JLJ4B3D0TYWRFKxJBviy80Uj6huFdzfKMENAmOQ+T1g8M0cabaojO3Ti+fC+oXYlrhmUOHSTB7
i3Y/01POQZQT+fK0+0Mo9bUwM/tpybAhNp0LN9ia9Se/LwoPhj8H5fxVMvS/8jgfCIfmgPWqbFvU
LqXxSkGJjvDHHkBfVZuaRQF6WjSnmnEwgarbR2Z+cXSBFs80dBraHY5uWXhco1PoL35xTlUY7hIv
ucIweW/bBVxq08iv4Zg/tblaWyYmbRGFV86sxpXucJdS1cBPqonuosSLVtaoEjqe8g/2JDWnfoVC
AtH3ZKlsPzbFQgPgcjDT6h1MPdiabpDyRpnRs1FRurVYWXAzc409JVEioAQtYTVVGAObdJ95w3gV
EmzaI7iM7zRzTRhjcVboetkZc3QSYy8eYDDnn+pyOg+O3oyGKB8kcePKD8SZIiUKw9ygfuyC8pHF
kXyWYzTdjJwD63lUzjfzwUcoDHrJmq9GZs3HhLX1XM0lVHp2jfTRpgLjPZlHKuToIKXbLDwGQpBD
jowXBN98F9CI+FFYvveqJ9fcGXZ3rlSmV7xkXNILi5Nyt3f6PdZNa88Q/u5czBKjO7z6rv7mEUn4
WDjtjZC2sdPJZJ7zpiV27aRYkdti69Fs/+sm7vTos9RBmlPharygl8HqIg1g3IvTvNR7mrW+yAJ1
Gg8xlRl2Z14izqp+0rgBeG9jwC2kGA6MbP6agxcQyVhcAHdUn7oU2B0rtigbUkI4SLwKzhF5K5Bt
wEM8ENacYzPyfmR1T51iNWJgHY6rZlrubNetjrjrmYDN3wVr6zYiE7vFWEU4XRSGfBDz8l0kNoIK
Oc9Ykti7aoyaszKEKq5bu9n0hqdJOjpy15p4S0gD6JO9ROYu7ZZriCrnaQ5euB5xKSdtRGeeqA94
KdxzFTotNR+UqhLcS4L3JmcAjkT2q6nEiuFPdWup/OY8FFpsgiQKzi3fHM1684bo3nOVAU0f+4Ug
b03SNxovvtXcqXcllvUPwkH6GohWtfdaq6Znhbwa5DgS1GNwxmJNn0hruz9wMI2Vic/hDtqS5tPj
JGsrHeqrNpO4pRh/j4AUbZQAs91Km5yMMi9znbNMejWGzISgwftdl4cuczXv+IA5YwO54a4TU0aC
AEcFWA9aKJOlO3T4eg4WbV6gru1fNlAhI0TxIO1yiasJXqlJix+OjUbfqbK31mw3f21VRKdGOf6+
toNhb1vowl3fpRvaG27xjYNQm21zNfm5xxko6yNWiuSaGIc9kdUr4IX7rDsOE4vGNWoqE9M0kAwm
N7OSuhnvDJ+gFBp7w7oOlnxfVxJG2KVoOZmiZL04c7BW8LpXgVc9cUC3K4ME26ZJsH24iZAEh1Ds
sNy8c+IZG1tM5glkfXtI7cnZ1oV3Mzf1QWRhcbJSLXZ9m9GWmFy8qrwfmO0vmbrZRSQLyzDfF5rN
kgvOZed0kl4QWwBgT8B31J58alP9PKdsFlkv2u9p1X/SnXtj45xFCvWmZ/J48vJsyYNt5eOOJfiN
XnoANr77Y3LKroY2KwniwW0TBqbzsZr1qven7kgcMT8nDlg1gUcZf2DB5jVVO0nu/EDDzbxSA3lt
4rwwhpLEOTKzD8mJiodUxwpafrsjO1Gqsz34+qHLGs/bEndBxU1SNvFkbhKzWQfKTh1iC5Y330hn
Kc65QxHHykcdoRSy6CT+cV4P2XMXOEVcJgkJujkqiuZVy5JChMHElh4Lvw5fJ0LU3UqwxH3Bui8e
c8XzFneNMPQBWiKfnT4VMMqKSDMThpkFKoQgiFQclpWRMleG06y2QS145UmzYkqZ5uJBkGawfoyB
dd1dQGmBcSz61jY49BynXi6u+MG+G5TJwF2QiUH5jyi9IBEPXfDYYc5gbIwGKzuJ2XPUhtRnSR0P
HpDlaBS+rdaAQar+6E58luIFtIU+1745OvFiJHQ6oGD/gkqDeTgps2vWWqKhxjmr5Vs2/9E+kPm8
95v0sV7GYqtmn2tafUVR31NlgUmTFQu4dKr6+yb1jp1rfSZ2Q8tIZQ0bVRPDIa7wrQZreeZBmJ7Y
3xY739QzLiI4JC+WJPqDFqbwx0R6KzGDQaAta8gJUKeuokKaaUPv0tJcruUhbHujUsWzxlI33JG8
bngeeh3so5pF8spMVHOfs0AqNlA3q/qh6SdxMlkIrQhUqlj2af2CMS2d4noS49UkFmQJXAg2BO+V
zEpFRnwxNhydLfV66qVq68e6C5IPYtTu/Zgb3r2wZoAK2XzWNldEv8O5QW0ld4vBe6CygrGAl2TG
SwkhuxtFc1sPmThQqRKw7mRl/rzIJDhAk/e2XZH3rzacvl8nabpdYOfYKR0Bxshrk9eqGCixupQd
OSq1DiwAvMNkwQ8lGUMHacYbI0QzaKVFhySWfuy0k/WtbbiD62UR3vxR+3hR9nWuKnvDVbzz9s4I
5m7HQx8Vz3lOCoDQcqvlIc9qC+tAKrreOUGSIDDie1bSrSisJtcDpoA6jpgyG5a4jWvz5cYqKjZR
zgshbjQ5um3ZBjW2x7Edm8fS9Xr6SeMy51SdN3NZjxptvrsUY+zTDMwR16I0mKYz5IMPpKCEJBe/
m+2wRBlpnGTZkJl4IT16y2r6mM4m0UhMqnEwt/3eWtjU1mYRIv7XWPYEGM5lmukVAcjjErTCgEXb
0LTzG9/bOilrbI+3HciF8gIADK8iZRbX6B0xDSHBW9r3N1VALr1Tut7Zk5tuS6pJyRNp46bHrLYW
LCVXqghJj/F2t7yVb6nuADs2vPSH1/YJP454X+oseE1VEpw7y8031uJM71kXZkfNirRlRchWlpIz
trz10m7TMQr3IRUWxzFz6nE7iaEX/H5yGNCjzWkPwqGk3ZpHBiyz69SbIDPpv8CrYeFfK+/x0b4v
aWI9IAyca8s6THMmxq2ns+l36Xu9s3qu5WYCH4EreLNRtp+sKjnIYFXnYFk5P8UN/oqpipfQcGPB
pmobKHwLGFHmnB0+K58XonaeiEFFkCXmevvmd/JHtuyYq37wz4JqDeAQXJy5pWD5EXZ7Nehl+FQi
vBkmBq5izKnVsuboUJhaH8M8E1Wc1vZd1jrXfkQHaD/QFq7y666U+1740cnyEzq4XLPobqJQpVcu
6sBqkthd+jLqLSpdBMhe+DKbZsBGanBEPxpBco3awaHIMH3XBTyVJkvAe8ctrvwu/3/snVlv3Eia
tf9Koe9pcI0ggekGvtwztVirJeuG0GauwX0J8tfPQ9lVbTemG18BMxc9mLpodEEly8pkRrzLOc/Z
DbN3SljnNXDmFCvN4mttIMwpJvnsVcypXZctUxyk0Y01xeLAFCC+zmVaboPBtfcYlZnexvylQXds
JzvIXqoZ63gwPBcVckDQFAecBsBmmQaECHZVZepXzlv1MDRy5NNYL+lz02fXaGEDyc5XeJvTCTpp
xhQJtcJ46KvGu4UL5lorM1TpkTRa5+CkesTFnNl3TGXfcWzfk33F+ovP3blHoupBRth3J3/GWKiC
S4FW9yqqeA+RoVEr5F7fHIdY+cdas2uC8Nls8rqbMZYjpio7x7gkeavZWBapsNqox23scj7zgfaN
29wv69thyG5AGdd0sO6w89ltrgiJsBD82PMxyj1k91KVR4yuD0WK9sqcfEjQ46gulGHTBIYEqNlu
+xI1HT1rH13K5UVtrEZuaeDADiln2iRUc5UyHhuEEgciIinf0vJLTETPmhhiQlit8XkkGmXtG1Tu
AIchPwuOkLPCKdRF1FViA6TmtZAwTaiKzbvC5y5wsuFCeDG9lqXmoxOFO35BxtFAApZR2WVhZsyO
i2mLwcF4km5h4BfU2UkPntpY/awKUuLi+G7AfdCewZwiWWdqKZNQPLehOFNM+8OnphlCb9vlWvdn
mPun1TBYLveu067DcYz03tBkxowkU+NSo9pF2ClOIlR2cs/iI07XEFRGccjI0uk2dIRx/RJKU5w1
oQhRpvZ2W50+5An/E4ahfzfpkPiXNqGnRL08v4zvv4iGlm/5Q6uB+thxgcmBYkTRhYrjh1bDg7cu
MQ95cNAkWDZ0Qb/jRS3vkyA1E3Yoq3AhPfmTVoOITHdRVfjsE/ky8o8/IxryF9HSTyy2xbuD5AM3
ECe7MG1/AcL/LNWo/YIP4IDGxyqF1x+msg+74hY6BGfhhZ7n1NjHDeSsizRsxa62nPIMOi3uy6IM
VsRdpQx/hbVjWVmuFXSp8hhoRBFJ1dP5dpXuQZNZN3gWH1iin0lyEPZtlYz72oc8LkMGR75fY0Mn
s+qsiKPhQPmEPTXwXmnT2WtW7Z0sR3/X9/qLaY6SsGIzNq79NCrbVS9rja/VnYpXx+whlWC+QvxJ
epsbA5YnFTY98AEZbivXj3qUzqV/ZpeG2JPdZSFfxbNHgVmuRIQ1ITctGj23enSt7qX34jNHKOaf
ponU0Aep4mchlQiqbN8NhzN+6FWfWrsAV71s/MvaSVPwB3F/JqeIgmaaMqqvGTZ78s3RJvQEBQ0r
WwEHsPYuhoIj40fMqsBExDlWQO+5HpBwszEi+dB0bwv82dy+2biHEISOnXtvWwAL3cW5ecBbAjED
ZYBkjToVu2ZkHT9+zEvtJNnpeXhVfjdeV/ZUfa7BAqxQPXOUc05s/EXjYvoMBrM2vO+57pC4VmnF
Ws8DlU9uJMCi9moOCOdgnKGP8PDbz5gXkLS2Q3lmGNBr+mVbYTlddEwXKWNNRuTd4IdFCeEAw3wz
shkek9Z6nNXgnhH85TwxBTP27C1A6fH6HReGNG9gggBcJDZkFvz71aZzOaCgWdsbZHjnPQO7FUf2
rMHXNdz48eIyG8fpgPAGAEIHmqXhsKOb96phhnSnmrXflQxtU+ldKz82DpLgvo3GLkXtU2Vn/mLu
MTvP3Ud5z2sobJANHmGpr6Wvy0c/VeoACEGt50rbRxcN0l2Kd3tHdYXEVaD5x15UnuLIbs4QAVtH
rn7KMH7rSz+hdIZYGKHBrQh+22orM3Z9bLnnIxOcMwGgqd2oqB0JeJw8uJJNXj5P4zjsJ88wqetn
qmJ75uTGoGqiR025bseggd5N0joEjG4+2nE98lz72VnZTjiuQEthRxoo543BeY0H44WyaC+LiQ40
hfDzJcgtouxRj6LVL4Pnsmjre8ON3VsenJknRWablvCxaxdi7Q4GPnJc2bWvyNGNk4mF7KbJgNF4
qAYL5cq9V4DuK02g8SajTPAbQ3w+YiGDlaccmvHZ2gaB0+y8yDS2mpFNtzLNNlYrCFfyW43IZ48D
2D2T6XQdKcocGxsDWW96PyyFcR8H+0aVh9bw1KVuxKnqVHOOB/PQjXVxK2e7YjkRXxKydZsGxTM9
BGKEmsGeAPzfIETgBRvYVQTGxVxGN+7gvsxE0K361G32cU18BGl42S1GQQnEJbEusYM8Su2KL0Fg
pTuHVIUDNqnDINUzuFxzZxeldanz3FmnxvzqNMbwMg7552VVWpblHpmM2mD23GAv/BzP870KWnwV
2bXqp+fRjh6nQd6HzINbpm07v2OGSfztthWgF6XJmqn5hhU0OitN7xH/06uEPMIEegy36ADoeuvP
Pku3pwSK8qqcc8liT8fvoahuglheUjQjbtHGQ5lYu7klKnEh47YiOUNPciRu75FwGVRbrjFtk6Rm
dckyim4Gzi2G+iq+Yut8cipp7HA4nzB1VTvXts6F7+2HdiC70ql2RhItpiOYUy1ELBRc7q3o7HYP
YIqjUVpzcqdrz/tWuXW+M2R067gh2xExnfk5r1880tZVRXAZdaA/pkIvmTTIqPArelvX0oKJRKDp
zPytr95gQlU7p06IcxXxhY8rfRUaQX6aRGmflGtfBhG7oMpANzZAGDg0uXcuGYOuujl/ZUTyDmlt
7xHUjCwmptGvTwlTF1TXBhwuL36NuvQ019EdaT0HYdKcxq7eJn544ZSMPCEL8js38h3STsdgVVzH
43in8uBML+kQTH2wORl8nvok/QzCtT0AhrDXkiJ+hBiIeP4qt0TwLYvwQXhZJ3ZxByqybIzLNOH2
TEUW4fCyCvyG0OiEU6JsD/Azzh3DMXz7dJiI3/EmmRt7lmes6gcmcvM9aEzCiFNmxSuqUy6trr0F
WtKz652f+tYatmHq5+9+3uY3gcGb5jR879ouC01z2XV7C+3lq98EepU0Go4iOQdvM4jHDV7Sbh/Y
Rr0vyTaQUOrGOD0bZd0F170UPODzjO8/drsAgKFkIrnY4xG24Zqx1jV7gpceVeZtVfO/m8Ys8h40
ST/QewBu3NVSXPdxiA2xD+j4OhwDPSODVTybBexW0gECMg+2akjXiWtnqGQSppFzaGyyAIuq8Jgk
82Z7l6lf722kWnujqOc1e3nAtRMFP9xG/VybpGziYHJMlBM4rlZRW4N+EOjL9KntAmlsAHsM+k4J
rsFTUkYZeE4luhAzMPyL6kqnCeIDbG2M0ar1OFpqB1gCu0+YHKIhWyV9+ez18RYjxQZRwYabZS2r
7KtJMDb2MDNas2150MTUH3lhrszWW8sap0ZJSEuMPXBMsi3Ov8vQzTZBzsQ/TrgB1oA8TaYh1pmZ
Ty/VMJ2j7e42oTavq5QVQFyJK8tKxnVpcrN2YTSizKj5HWtEo2GmvvnmZBGnDYtGWIUm0wAUFmdy
gM1vGvWmzvPnVKAG6EMiO1zWKRRDZH0C6+sL+64pls+mcAxOlTLfQQJ9mUqdfhZl2+yxbj6WCGRW
fRtEa4xw8B6cUa2mUtwn9XSBxKY7gNNhjiOjCDU5M+fQVNWWuAP2yYhwV2M2zZvQm4YjA2GHkZE5
yLXphdMmc6PxAqxMfGb5Y3ZgT5vtkV7w1bb46gDCmQnWEQapEWWSoHvqwvMSbdOlSyD3xveM9MvI
IuBsGILudpDek4zrelcXvnE+Dd03lFcwo/irmDyS2MCGI2WYeEpbS24D0iPa1dyMbDniACNyuW/Z
uFidj9lCP2RTCBx0zKItwbIMjaYOJqh49Fh4bKFZpHcwQO11U5ohj0AJ20KwXhq9Onnp6xB1vaoJ
8RGSGUmN6vW5RqYBd1VQ3NCqcrFVS2vIYg3J2pDYFW51mu21AcWOF6BcFMKQJAy5xRGDctgeNWTW
VfGhKbZqqmm1cj7Uxq5bzc1Z2S0qZGeyNJLkZKpzhs9MLxArE+eh/d2okdJAP+wfoykB1GLEBipn
BRlRXfgf6ucB9XZ0lIso2vzQR7PQbMn6NeckvzKiybGeWkbbxxrPAYqYJkFB+IUIj9TE9ITA9dKq
TKLKOGAn+V4VETgh0F0O3iGYI2O3Z/4yvpVdJEGdYNlKA1YjQaEfzEX4rQF3oFDWSWOAz4uHFHl4
ZOfJyWGfFmyajz6VrpiS0Fja1+Kjk606vyco3PCwn84f3S7b6Dm5r5YmuBK9XmcG5xkj7jpODuHS
NJPG7J6apZEGH09P3X7018VHry2WtjtB+0MLnn/04+NHb94sbXoLIhl0SJdsWxYb/dk0oS4gQzcH
4d84fnOwY7KljhHcD35jZOlc+2UBam7mRzz7cspqZtATzrVlppvhcJshJVEjQ5G89ASY4ltkO81w
hI6q7tA1ei9Bqkj/nYTlV5tqFmm/ddAQkTlM2g2UzN6dF6oDvDL7Kh3SKMZ6ly5iIL3MDbu4aJ+K
yRDkmwgfPQwbN4sNP6hn+3GMWoMtWCME51GBmmPjoGhmmD62KVPCSDfaAGbXsOFFu+e3S8x0HTxY
hDp7NHkTIB8zZze25zNm4noS/UgsZZ2UHZwtrjbQSDbahk0xNLWxL8qyKCgBukhcSEshB9KWHedb
JAZdvrENdNOrnJOjecOyPnL7xKR6cTFp7zxzwpl7LwyiLy7i1efO5/hd4aRu7gnDm9SGq0GNhwWz
YnYW3rV5ghRzgYqnPUDznK033yFkdc9CwMQk1VkWLcuqnvrpbB7S8hLKJ5NMPmJiPJUsLNkm+EYK
y6fxhy8G3JVq8cNgKDTrEe1xoSbaYyclLz7vKiadDNyWlZzlbdm6PxL9LG4SM1NHVJownJY7pwGl
SDc7kK4NNQwxRhpsMcvoQ+ss7Z1t90d/dswrWZvZFWJqNgRjwPvaVCGqNCAQ9ddgDC0cja77FfjR
PX0Tz6fVg4Qh/yrEW8mHD5JkQB7YINLPVjKAfjM7A1pC0XTDxmfgiUB50uZzkAt32pi+ycaqkh3S
CmrxBzo+wimaWsv2VLGjNTfxPDFu0gVJ5nZb71ApdPZaEEpQrrOw6YITgIICn64YsjvUUc9dZgvC
goNmV4cWemHfvZztod/mvAFF1F+w0hwxHabXpJ5DYyWe6KRkrxeGGAAD+GffpjptcQuWWbCbmEyv
R0dY27p22cRhSyXyyPH7Z8N1f2RW/N+06i/2kkj7z31Ft2Xfxb/d9m/PxS8Dq+W7fgysPExu+Ifw
CsmPNIe/m4ucTy7+MmJAiZTwhcfg6feBlWUzyxJOYJKogrjfW8JOfniL+KYAEk3gW6blmzjU/lRy
4K+RMWgPGIdhsiMygLmXSxLIr8OqCFAputP8q5da5p3HVbmF+pufSkLHNjajAyw3Q+2uf3qJrtgH
RmXxW9GrK7SSXfvXv8hlSPfTjGz5sYBtIGhDFvQtSSberz/WC5TrTCAFyob0rm2f+Yxgy8kLsQkl
FesIdG/LgbCwfQduvTWiRXlnL8FkjpinPatTBwcnAsUcdPCSYlb1S6KZ/kg3s0Wr39DbJidwIi2a
pdTlj0itGu5j23c62lV9T9uLrUJcoJQaHrFUuXiepiVZLftIWWv9jPytj+w1m0gxtHuy/zhNiWdb
UtJBnduQnNfJR4Kbavi79OvSqCoi3sTgGfm3LkEE/1V+D4KjGF46fMmrTcYKpigNCII+XSbHmbe4
zY/sBimL4iADtmdFAUagVaNjhK+byrf74DUoARJscDdVxbWdlOYLJXX6FcRYVex1zFbixk9K58Id
/TH6wpc0vHbtB7Oxo7Z1yIPtqWlWrpV6twh19BeDXhID/dTOGOOhjVW7IHYbmMJ1P0jTYCgT9dEe
vp2+gZQV+ihfWp/1CukamzjuzUPNQ8VZA/ktIhZZe8m+10Zl7ZNSGRdJqmH99LYGGJsXjNs2aLXE
5xLeptpZc1NZBx0ZcbD2S4MVtzXgy9uSVrCsQ7xFsLpu295l3Jb4XXwXS/VisyImC2z0/HGD1507
Vs3iqVqCCLkrIzgvETtAjEI0FZBK0c/1G2vuuMIJImS5hkFnKpmZWDAS7Uplj7Erhq+dZMu36idr
8jdmEGLRIgQe5qNp9ICGJ9thGNTptKpWEEEK88zscnMnuMTuk2YQXCT+ZKwGweu2Lws2NYCAOoTb
ZZjH+OmCVtUH8ubmYxC50RlaI352LNP3ntXLu+ozMNIBYh1CH1svfm/NCRBQhGxuLaOCvQZql3w9
Yww4kC0XoWlQZU4enO1GPfMjFTVrO1Tj+bLDXSSXXgxx2RcaoTtd1huMDDSGtRM26Htiz1k57Vi9
RcRtNxthJtWJa7i+dyubSn+YMR7SuHjMokxFuMdxLMZir1y6J8I5nHAvw5rnZfZTpEXkaZjRNs8g
/2/cPvJAfFTtmwqC5GaM4CVz/avmMkEp88U1B4qjmfv9fFmlkWSYZc1NCeMBAk82dieZ1Nhih67K
dmlstnRmCOFZinYRP1jp+TxQ2Yztey7yYZU7JeIiX7aSodPMz2Oy6YyIFNFSE+ptJzSWGQidbKWy
scXMNw4tqzBHZ/0OhyClMcKP5s4nCuI6zZAJYz9oZsJO0EVrr/WeyiiYHxw0e7BR7LS/8iw/uSWd
rricFaGRm6kZg28DEGawG1pL52RFpDICZK7rR5dYPoTWSPQuLVg7dxOlQv3BGrzBNzV9QfKSPyML
RmcThp3FULhkErTyh5wWEx/QRNCKsqe1H1AxbVGrZKSSzFYqAF5DKkTay0x4Q8XOLDVAhmgzovAy
EzGNj3Ftg7E9g4wfeimRx7VpJ9U3lw/LbQbDv3lPnAmzWCTn7iIQk9UhMSLpYeN4qijXVVoAkKdH
w/7Q9Dzua/SADfERaFZRCMYAAHcz3C2rWlUeq/YdFjDfvIiayvPelGTfcsI8R+O+8So8cgSRzkAR
aO80mkoUA3BzmjW5Im4SEWw6V+Ma0fgyAx761vjCm8wQesbB55L36sRiC40EEiufp0UVk3rkA+As
mYq22xlM1nS2I9bQFy+iN1DPCwhEMtuRKZiN2GMrH4zm3o48vDdzPFOJX5TNnBSbthm7mQEOoK1D
XCD6h2UOIBADAXLWwuaPdpzOvsxcP1vyaAbB1LdSAD0pDWekYOAZ7Jj9sF2aaMoCmU0HAi00WZRB
XAr3tFxRZBBmLIfloU77Ei6PrwLOuBgzkdmcyy6Zx4upDXBkrMy0bcVdpCwXQ4+DFJlqMe4Lua/g
08hiPeW2Gu7CIYvtr41ZKY0HDbvmxurqJnxggtF+m7w6/DLiPYYQYgzme2nryj6y4B9rgr7NHtRi
OjJ2DGOXu86LzUdOu/AbkYoxwkFTfUuJrz4yy0KtExlQHrctMyE4OCV+FwCJYc+4MAOJETcOm/UI
cMONSGoK3SiCG2bG3XOvOsZ6GBXrF8CVgYKfovmFB6wa0TacKytZRemYVhtRLtJOLGhshWpcpvcc
Hk28noCbXXJiGQBFskW3AVS8PTbSSsctl5CN6Y4oEURavuOcFVYMg4v8Th+Tjizkc63DlKmgrMAU
KY0DhIFLOb+2TNIg+7p9z8c7U+ab48fNHQBool8dLjpclXkmbyJd5v1WTDY5orYDvHw9B7n52jgu
+umAbKTbACniiwbQRCkiGIdzT1SazUhtDA2XLpDleFehS0JoUmQTp02c6mtv9P0vc1Z3HTZl2pdN
lRSD3FIsTM1elw4c0KYF8L7J02hst3nRDl9HB34yBO8JXFPeuhApc6YtIX1WLO8RdmfDLlAtiPsF
X9dtggT1x2ooZZ7vIiid+NZGz1s7QWS/seyyMf9i2HmOGCoT4eEWgQ2ZOqs0OMG+TzdBkJb2qgJe
k+PcSeWli6Uz25g24/217WdMM7XBWn7FEUyHxkCKGJdYB+G6bxJqEA7kAbZGkFTiAiRfzi0E/Zjc
AoPjixJnFtRrxvKzG4Gm65gOrvGQjQ4uXG/G87CZGx86M2EHcM/wd5b1wY8Ae68QbHCiC/J+CJ3N
bAy3Ti4QJCHHq6f9nHAw7SYGPtd6muEvu1iq82M7loO79WGy9Ptp9qDPdw74PxKLpTglZlJD7vHw
ApNBwFw4CXvBueRz4jajoJuMcRyeswWUwSqD6WvBxw1Brwoj5kkdPBl6B9T+AfjvWacP40jI9BqH
oAJmpqz2re8Mae20NUPN1sC0pzULRWD2DKPdq9Qa/OuBLQxSKJMk0kB7nB8RwcVrUxjeJS6E4ilQ
8XjhdoKzG+QwOrdM6ifP8mJ75+ph1HipcgMj4yA/m1qYuGeQeb5X3ayvxhnR6g6wkfHAby5IUGC7
dGcwsQRwNUm0QBZBUR1TW999LmVZcEUFzjsog4pPpxtaKdOMTnHaxQrbUZEaT37qN6/kXEXpki0M
1acG+vWoqRauwnCML8Z2yh54t/pjNSyDdenXqL5t04JHg9kmZQyRMAatZ5izeFTQWupcEwBcMhLc
o1Vlhd17KAjXQ+mnX5l24EPPe2WxrBp91nyTQWgZ9CsMT2yPh0yty7pA6GFinbmFR9xFDBnFkjvb
amCMXaZzjGzFCGcu44gh7JyxCUqUGimwBlLJCWDCAkQZR/DTOkLrj2oFWCXjF6/2mEKXWpyPfTTf
ENKFISi03IGJ4BzYLZr/JLtK/Nb45tmRcZoHCkYmO5Z8LHjgr9o8da+DrgO2LFHg8uJnrrWO4wi4
P1KVtj3WARsZpi4RoV547ASDaSeML1ljBO+FipwnxVkDRiQ2hLEDPsSh4FGCEwRjTC56bzz0Fg5N
QreZnSxXDwyoYqdKCGGAr2d/WCMD4pfo2G6ApDMsVaNnnKhCa2BDUAKxuN5YzFDABoUR1tax85b/
HLljQhwLmR373up7LPqGQggXET29ToKy+dyKDPo4OG5nl87YWFay8IrPcrSCR1V1g7tmSuggQ8TH
dyy7MXV3adQKTMXKMt4LGUYKKkTUq/OUgAy2Z/y8eZX55MIRbiViceubuK63PmWihlWk5s/CBK8O
xj6hyMNAH5ksWYbWO09EEyO/Tmv/ODZpfZUzuG3WuRORk4LuNxNLTgYGKmf2gjcrzJNHxYfgnkkl
yxGaG2AFlZx8KFBGqF4iX+qvGAx5uX2rdF58og2gqbvYYTZ8vs0nCNPUrZUtSRmn7LlvbCskbtkI
y6th5i9ESE7J34fAu/Qlc80lrIVA4xurzMiQbgHp35F4IuVmbHJI1i2mOGqh0eCxqMyBEsTqa5T7
9tyIg/SKRrCQhqq5ziuTvqerDfK9qJHVlkCbxbbOsYq82GhJg0psMphIRwB6pvCkkw3kxIgy+CTK
+3KsBSxYvRxTmCwWaJ9rmCgWe67jVRBMttpwGbM/NyGfPvbKn67TkCpkyycqG8gxCy1e5LGSCGV7
HEZw+Kd02qUsvxKGdU6FpBn0F+ZrHP17x0JQvdLS0nIdUbrgFTcHAAeSqK/Hllak+L+c5R85y8uU
6J/PlnbNe/Ea/7bvk+fi+efp0vJt34dLhmd9goIkTRlgkJfScf+YLhmei+bJFmCQQIQQQ+z9HaHk
fZJooBwydAPJEAa0zR/jJfuTxSgCcI0D6Jh05OBPjZdsQDc/T3o8hksScz5yKH4IJGbnH0Iy686y
s3o5oOuIavZIyW6TxuT6VcqiMhtcmuzGbDEQevS6I0SVrw4my35PsDBLwXBgcVXqaUwgBNYl0JOS
tnYVOVG09/zJcncObMhdQhWrtp03jweahtrdkpvhkxSQCahiFaC553iCscgmOo4+NyAUE0KvXDhn
ESPbfh3aVcw82ppnizXfbByZU7TfAiwjX4YKOjAJW1XnHWYZutxcLJ1qLGlEJ+3dqTXwbaT9THsW
xqG+7bUlTiObfpbR6Ga/UkExjgACKK7rUjvXIoJBelBsct8yIihuMjPIvgYWS2JYFXH9GNmd5PbW
Q2pcymLUh9F06oahbz29K1oPe1P4pXztSzt+xPzt35CzrKaNwrNpn3OlG9j55mIxcbaee1+TLYeu
OCN/mtGJod4sOxTqixnhlv9CEAUYyNBwRbz1rcG5GwqlPfTekgQGk1IKLC/JETCChE7Yk7AEwevk
2SK54hxBeJVxQ1EaK9TqK9LitMMd2Bv1BWe+UrzW0ID3PYzZhWIMcci1/frNNj2ce+bkpPAqOJkb
JEc5AGDaAXvaIkAoL6EFodqxaJD6E9hnTd1d5bM6JVY4sqiZybCAP0wBtQ+ByHwuqqHl7bSFqvAy
FVzi4Ie6tzjQdnPeZ5ERHgkMaR4n0/CfC3Tjb4KdDjolSU/upkb0kJsjN2rmF4odNs0EhvGO6O4V
ZLoeKH9FPBTIRlBPF66s3feoqAv1Oasp1HcxNQZl5aB0et/hIXE3nS5wYhnKQWJl97y2KzK7sgsr
FqgmEqbEzq7Nq17cSHRUFfkKwjwyOKazB/uj0w3XY6U2uQStfNeUqZ9SwlisnlFE8TlbD15fPTYE
x4EiaSL9Ypcxyg2MZQl5RMnUPKqa6A2N7UJjWBL+NRPC0tg5w5yra6tbBK59UI7G0c3d8VvThUFy
yts0jp9hp3TEjFqhI89UCy8BsCgRYBtHejB/Z7Qb4a5QXD4rcpfQk6MhY7GBjQ9ju5UjywCPzPwO
PUudV1yRUZTuZxAlj2Yh4ve6kJiMCuyLGElJsS1XjcPym/fKKQ/ai4rrbm5cvXPyuuJpynjeocuw
moNiyhB9W+nCdzZJOg7kVA+B+83IIqZyVtoZgigSJhXnYsDoKK22jlej6zS3tBzoY2KnAbjpGrk/
r4s+cOuLPmbLi1ihChFIM21TtFJ2fxobDWRCqQWmbVdmctBGofY69SpkLNSi1+jVwkeWKjCJmrzz
LxXz3YapodXd4X6OWaLZTnYXRQs3e7C1fIiUGdzglrevTKqWi5TB8jqPgFBu+OvEPfp9qJObRqmR
nCySNxggt7V44oRMHoKu1c9s+n3/6Ad9hLdPBNgKHVa70zrMwuLzCNs63oqRtSNYg3S8mvIKv66y
+tBlQ5plxcpsbBczquER/zio0bcgJGasc5O0kAfSuTJAvJPR6lMe9qRj+GPPLJdFX5dvm2SQ0//c
Pf5vm4EAou1fXemIgX67ex6T/Ofr/ON7fiyLXLhxgA1Nrm0Yhxi3flc3O84nS/APumeoz7xvXKQ/
1M0ImE3+4aDh/geGbP9d3GyTnWB7fJGANvD90pZ/Rtv8D4nX0nY8KjzXk4HJBorFzT9si1wfaJc/
M8XmXmmxkPHfMImf8Xt8C4nsJToS7nrDmWmlWQfrwotcjSKRHTGX4Rp/TYb7hGWJd/PxIv6p9eO/
hBwuf9IrvKQmieKu/dt//PiTN8/d8y//gheF0uy6f2+mm/eW9vNv//E96Hz5L/9/v/jb+8efcjdV
73/9yytGKo7Om/coKX9ZEUobbTgadhyvgbBs9Oe81/+8GPx/L9N78vNT819+//enyP7jqbHlJ9+x
KfJs02Y145k8Gr9jNM3vDxQ7OB40y/T+jtEMPi0sTmlawg6E4wMd/FNPza8lIMs+KM2WST659Dil
KFZ/XfbBCA9HqCFPSBUrsXUHMo+aNR4/k8m5zqgfEVKJojrGi8mzcabmBIOArPR1pqrGvwFJHkHh
dZqBOM4nos2bEj1wkjWEbxHDM0Wb2oxd+fq//5GCiPavHqGL5wYydFL3v3grPr7pRzchzE88CXQT
ZsDTyZSJt/K7ucIQ1icWtliBCWLhPbSXjfTvT5L7iSYDcwXICbG83X80E5b7adn0iqXF+H5s/ZkH
yf8HZwW+jo9+wvfdxchhmsuD9hMEE/KeWYLmKEiPrlFMBlKGB2BCumfENc13aojdI7nUcqdHB8hb
1I8PYm7ddyXi8Blb86F3J9pwpje4y0igrB8sB11NU9HeZ9q4Rcjmn89pE9wlqVMjmEvzfW+PAcy7
qniq+9a8K8ekf28r7zqKZC0Aa5igZoqhPksHOybrxAtPCJhioO2NZNmHEwk9NM+rVAFhncBNrDeh
eu/REbK5msgd5vjULe4QG9o4wziCoebE6W7JcCQK1Kvyb2RJkBVRU4tBtyCm6QtSTecNm75kGhV4
6XWjAQhEkAzBMqBuKemlHJCPpeczW+sGcjqcofWPeWlN29CJ5kchwN6Z8GUuytocnkKcs6ugYYW7
MpFA7/pJRjiDuzY+lkFmv+XlgBcVRUnam1dVOFr3uLqqN9aa3RfHKDOqksg0D4ShB2s9V429ySuJ
8VSn5F76aY4pn1wrRpgxmJwJFtMqjrPk+8f1++H7X0gKeMZ+EhR4i+UHOxBPLS4fh/Nu+fpPj0aR
zZZbREGx8QRCN8Td5pGiy9/8Nx8KP18zf/v871vFLB+tf3EXFd1z89olr79MJbzlm74fJAhT/jg4
Pv7/j5OCZuYTeaxuQGEjrMACBvrHWWH43ifTs6ylvrAlAhe+9vvt++MB4OL+pw+EBaV3uVi+q0+O
b3/9iyBKCLkdz4UjCFHyGWf8+lBUE1EGVeovbsh+ytvGVqcss4LEt8g0cJrQBp/fot0flVKoXCs8
9J15FbqeZVwLo04zWa9K1ahmJIw2U669LVHItMaFE0cV4IOc0hxBPFFEsxtemol2aVY9AgEwXLYT
cgBwz8Ps6tvW9eg0WYPX1NknEJYFoF22EASpADBlVrFqgIYRbzkanfuZ9sTSFxXLLahjgYnvHQbn
1LwRYDao7aTI03nt3MHH1RV1k9qmA4KKLUTJxt5Xmla5RJPYRaxxu7A1SEthne2bh8lzGbSjEwiD
DHIVvDCE2Tp2SAMdJmVlOyxi83keDXV2Cd2pTU5tkrNOXRJm6vK11Y7qHuZSh8wcAhhNIymY8QbX
px1fhC1JxQ8ZqcBbyycG0o3HAKB8NAU1hDJkMeh4vOqen1A8B0FdXWojpvdnpRmrNU54UR68UE6n
Fjs28twAcD9mnm54ywOn7s4m9Z8cnddy28gWRb+oq4BGarwSBJNIRUuW/IKSxzYyGjn019/F+zJV
M+MgiUD3CXuvnfnPg0kIo0AVpGFEukbkR3atav4cw4qDBp9abAbf/S7HHt1bjttB3rlHPr04rJ8j
chMLpbxtf8xYRDFv4CREHt2XYBegzBVjVK6YM6LGIhQ1KueeVNVldofLmPX651JnGOMZgZRMUuvg
YQ0nRiXCBITcLkOd7BGiNIdEk7rDIB1B9qnwhtEcWaRBOH/rYQ2UH4Mxovg3wDWAo4Mc2eHET/Pg
iWZwvRcxIugwRlP3nZE0TQWfNBCrh14hzf9tTW59VAzT9hZgL3BLOFyI/YXpsPohieToSKm9Nyz1
GaqiPdJY8QT1LmfajIuZbRDbIbL6ME8v5bPZ0OHsrDKrfyn4pgdgNYUb2SlDMOOCBoos4bGMXUuJ
Cc5ZexAszMCBBG/OeSX26CdqRt1EBr8ASCuqr/daDcszJzMgRq/Fv2L6FaySaBlD/Gvsth1jD+nG
jC2JKYCRehkw0REhxZBbbp1OYgflfBY32bCdCN2Vaj86ax1VGOLsq93XIs5M3YMmrStIoj7thPXQ
lPwRD3kf9D4KcEFU8C7JhhAheEm3P7Zxjci1gScz6w9f1838TcyTc7Ayy5ySBU7DZRIZdmVmQon8
yxsM0K5ZkwtglkFcsVi4w4kgH9YdDZ3+/wUh/QeZu372vGYlXoA+ceKBbCIGOqNB1dW6898FhO/P
0OT1SXqj+JynqUxQ6RhKABI9qttIGsIbQZiGsLOpsfdJSC6QRk7NwznBVrgLqoYntv4un3zWuIQi
0M9DiJtaJjqiCxCELQuynDhELMy+J2lSE5m0QMvSENUUTwwFT4ZFZcxMiF1SMjmlurmtnSJItybQ
nGRQB+l/vuP0PyunqNoHHORqPSGhGsrDJgJRxhNRRBny1cyclrtdK1oTIZPr6ubVDa5W/mqDDPvZ
zal+Hze5/NzKLdyTV+5ZgIHGNGLmwmqmSXXGjnHDaFDHjfb6mOhoaMvz6h4ZPqTPcxVI+5hOgw+d
S6W4KUQLNXcqhLoiAypuktoSrlAR9reBZGJWfTjEsEK1Yznug2wu94HDpI0HYoO5ik+QnXPirwc0
fcFtyAbV7d1aNfo4S6e7jzBB+BNQDkdHTb2KmqRKH9kF1yDOtSsPY0vV9at3zRxC9u3udEHN2RHN
THmf5tmMbjQ0d5oUkhV/V5Lcy3HPtchGfi6C29LN3keiOL7x4Jl5IAFkk+R3dnKADGWznlxXovu+
JHO9Z9OmIbxvcsU2MCKrzUaSYo2I7GSt4Utvw7XomSfrICwP1YA9fW9Vnv1KHJP71MBm+gAv24l/
ph4VQbWNRp6wdXXqN5y3QIgyMm0TqLw47pjUbYzpuMnydUoRk2uTfAy1k4MN2UKre+58jhhyYHvw
IMsix+Ul8JAdnWSDkXLIc++XQUzeRvwdC6tr7JrhAdtPdyI4vt3bTcrH56DOwEcyIyMBqifI/szl
3JP6yRufv/rjKh6M0zYlkjnA9SzjehRciQ7uQLFEv/hee1c1OYDWZwvrhFYoZqNq8lixsleSpN9u
6Rc7s+Ud6pgEjtSAmfw7IBn/JDd960AHrXc8Z1UdrfvLBPtY1YeB1xOAoMqgfnsjD8muGIfiqfXY
uMXJWmS3dHKRiQh/XkLQG8HY7hG9Nw4+nArm5qCDcdmpvGd3wO8c9W82bfe/Yqy5fSVDzpMs72LG
YSZ1jTC5CaJtyP9jyikIeVW7DioV1zvD+AGLQ5ECpQ5/hB0TcxtrNvr0PnArPKqj30ewEkCQ8aX1
SX1cHEubC2uc5Qlhp2r2sIkwE65oUfmKJs54WuaRAPSNYfDCyedk2d7ORudAnWQOyGHDGAq+jRLC
7eopCqxC2we3tOeLGoZV8rMSfnpOJyvDCCXHGkWphvvd7ZuaCxoUUpZsB+54+3mtrbsKfkiD5Yma
aeP4ozFazMhPK61yap7Cc7zvucYTfkQ2sMF5sWvCAndoCuyTwwqgiWZaCRBCXIQNS8pVVO8haK01
7oQ1DYAMkwIGKP4dYLtO+SiWukIv25LrxDfVYELuk7xsznZWsBumfByWI1fuchbIU+rIRtIecyfx
MYVVio4AJDm2ADQkQ3/p/CQcz60H+XHXASf8r7FNn57SIKTxA0Y7zq8Ti4zqZrGLeSY/HG6aI5t2
PTWWo72dRin7ghql9SKPATJeOXKCfkrec+ReLjfte1Ju1g+rNXxpuGLDd4tlv4qQ5zSvWZarX9hb
xVcBg7G9JTPw2KeMo+qO5kfk3NYFy5nRgMONpZTzc7eYmsuY6XWA0rEM8p+YH9PfdZ64JGoSZI+T
s0xS9zoJCVdJGYEjeO57yDiw9llehKlw/vAnhTvjrXnzqrTXrcc1SKlKJEKZT7ZbFnT90hrhobfW
0lQxGzyCM9XobDjULQ8M72DwXWWe4/hsLe4EARGaAg0pt9yvdgogd/QQwMRhscRaQ6Mc02oHfWtd
3gxS3T8mh3e82Q0nZDOvI5JBu7tnJ9x9Ebu+Df0XCMeo04bMbtf3rRiTlohRE/L4wmwJDzSqPhGF
Sx9e+YhHkO/4W049L9WLgWryveKwT4AFM1eLykn3RDuoEmmvQ2RxtfcWnGtIGaGl8+AHHOG5685+
TB6edKhzi6C99OCsm7isVagfeqtzMGw6IK3ZccFSTPSxauWCvrnwlx/b5JZ/hmAYsCiuldgPwzCL
qGogS0fKRU0cA85Wb7NEQXRpVrfM96VlNfowNwWbEpuu1XncTEJpUg0ZVsNwUP1NV5i4qHVJs7wh
OtbfUw8oLU759lHG2TL9DekuHZ+9hsy0y0gEwRFlVPLa8/R4R+3hYP0mxyFHllpPqolhN1rd6+oD
83upjG84JEEgIz6YWbwhjyWiw3vvUETezYd99jAgDFXR7OP/OWIYXvEG9jVKzCxQy++kYfV8WVlp
NFHbQX/fTXoO38eMELfDbDfy6lFyAScrUCqzlBO6iG2WM8NeFJ3fRcu4AOL0uZJAVaaeW8aoYSEV
z1XIuiGfFnDfXhu4uyCpywbxwmxex3UgkakRRp07YtmRLrgWqGEPsbJ16FxOfD6O2bsmVWF7PBZy
wZVI7sS/vCpxXJIH5v3AxOnbaB7a9LGYJif/8jHQM4hxGafEymsz+Vy2JnARzi1ddgkaqX7XYwWK
AHFWcgngQLsoFFmUxdzKfs7mqMh+OU2ziAeuXeTsZdoHw7NCV/SXeD22LBTPExJi+oQzJt9gerCM
SL9ZJmWYo3r/pcYXlR/QZWQzQsYlv9F2ouXmTx935GlKXgtMoml+rgyZuFe5qMZ+2IqarNuJyMM/
rcwm56Km1Cp/u/Bn5z9WmjDyKdreuUO/8oWKc/Hr38g9Nxz5c/Uw905+8ZEmUqil6e+g9O6ZrUyn
fjqrGt0YFGr2IQKDoKlodf2CEi744Hsm6dFvOQ92mDBgvLb1MIMcrMsAonqix/fZGmVyI+EsDGJO
pXyKyNWtnZsdCg8qVb5W3QeWoyH/AfuTTZ3PCLx8hdVR9xci0XIYXTql54saeAvVeU0Xy7otkPUn
FnwDUI06ASYNW9bJPp1CD+mRcOTth9sYy4pbWyyI2XpWoo9y9ZNf2As0ZS5K6JEQv8lsKSJB6a0E
CwbF+nexxtYj36TEWs+y0sbO7M1HTJ3p62QC5mhKyXcCR6dzbeWm/XAZU+2BG41fDveTein6xky7
WXkLzzT+mT26K0NBTdRbcWdi5D0cZQij5zRwOrGDg+ciDQS/vLLkPwV9QyA5ykOUdlkAPqtMbvaa
sPtOSvtDWHXNUzkkHi76phs4dCboAMVMCbf3GBYy0qR9e/YNNmSWccYZWb27joGnmWOqLv0VEiBe
UHT4eF7CG7Xu9EUZmoH79yt9srptu2KRDdFRN7WH4dibJFGXGq5B1KneD6IEZ1MHArvljW5CT1c/
M56F5tZ6Ni3FOtDywusjpG2HdwmfLhE82wESsaQRRjsZMfYvjkkzrOdaqPI/Tc2/T9B+va1Wk1iP
OFCGGDO+/wTvrruBgGloINY6oCHfcM75gVUn38pmvEi5nA5P2l8QSk0qby6edtfHxdbr9KXJor6Q
awuIstqC7EGpYX6YqsH8MU4VBPEILuKxSt35uIYpopKqmNGuqYa5zx4Uh3ltCBKbUQbmIViWcB3f
SnSkiE1xz2FQb4i/iMYsG/4YL+vfWX7P/mWAxOlGbWl1wMzyIHz3iRB9uwPg7rgq9LHGEMEKR4EM
w+PkNtu3Jzb7TSyu/ZFvIo3S3ggTV6Ctj1pJ1FpoQxdK205SlMnCPMIX5RM1ClQMiNMBssjoA1T0
QZDzifgLmspuLWa8+dnyBOFbHUMiT8J9kI+CgLuNee6YrU5M+na2Xic5eUmUA96c7gINfIw0ETZr
3h4p64QCMLLaAUrLkCWi/PQKwQdnKXYr+zKn9n+xO6rYZ5pqlfwljCD9TBePnnPlKb0Qv65fC5ng
EB65/Js9deDYPGkbiTdsnSqUsRwt62Jqx+rBaNXtf7aPGvdzFLNPCOKkfBfcfNXeW1V5K+la11du
NO8XfB+LkIHZIe5vzOvPJtRquwAdyyOZe+GLkm7fRFPZl28I9To/LrdVI8cdsLWiQFymB28DA4r5
Efn9OQka/WncwOvgg+XJc2qmlXziaqDjCblIqJC58U8mnNX7GvJyxcPibtVDmQXjfIYwJ4J9IcX8
7a2ec3N8QcwO6TiPbr7M/xnXbaujZqYE6TFMYUzM6c+0xZ2Px2mB0ofnewU5bXsnGOXakNKzeW/1
Iu8ROemK9Be/8PBISRwcuO9D+6j91GBSCYAp5knN2r3z3LV/sQA5dXsz9SJH7trw5NijWFDkbXAJ
uZs735vYkzXjE3qB6jb5GE/fcjskbopHzPlm+wkpikwvAiELLwgudrOpN5YUfszbUhwJcSrPbhok
L55Q6tlyMMvviSyu/ROy4XI/enZ4YakAqhHAmz6smy7fcVkgWaon+EAmpek9TEtAVimK4+5XnajK
/hj9YJEP7cAYmMPCJZcmdZbxPHFU1cCt7+MITCYh0R26D5Mjd2X4lhVGgP8rKg3GfarMSzJmxS+R
eJy393HDDXs5zX8IZAHfxxgW/GJfzCcBgZYfF/KHL0oqALqslps/LZfZvmompIqz7OnWhehJzZKr
wBnFFJLKIdTJhTiVQEaME+0byu/ZiztPt6AVXbtq+vdgRJnzBJ1nNf80TqNnxa20PRaGLHJQdozn
ltrBCpSIbP6JpwOyd5st7n7Dq9DFvVflZbE3tb8QU9pzRj0GhYM1G2NMdUNAVjfvTpa7eIKc9Z7o
yyHlExZWDZuK2lz4zHyl32P6J+WANbrCXdCjdjtk7nDny5OvJMMXM8AW3YmEHd2zbt0RHN2WjIe0
pMmF8wH9ectxIDnwL51d781WuwOw3TQRnKbmikgKMayN0CNymFL+KZiylOQQ0v8elsmQ4q0LYiko
8tuTL7E/HnKm1E+8ytt7jQL8FWQGk4A+XzKXnjyYiTTLtoogE8KPt0YBwyf8JMekJsimKBrH/VwD
v7yW+XQ/Bf0B9Ym98YDECz4odWpbxNdQ9SEonuFskRicZ0v12aW4sXezUOOzI7fxPasWq8Txpdzy
rJytDaPOTfIfdTb3MLRAnsM2MPDl9z2ap/maIwDbtbNl/aqGMifrg/gyQGzDNi/vm62mX3OrsHlr
vBx15gzpziVZgcrC2S7CWj3mSd0yvWfbyJmJQdzaYqdT6pT7LgZBDUlhO3KcNvolKUUIp3zLyHVw
q5DxG8EaHN5r2KnvImPcstOYKCDuB1X7JMt2OdY+q0TyrNKr8BHuFURBxYDBoIeSCc98afYXZ8cM
xDvlGTDXaGMWfrc1BeWfqSPRgWFaBikIHoByRnFt8LOe5mbyzn5ve0+zDq1fZb/MV76v9onwZXGa
M+M9FJpI9mOT2WI6+pvw/iIjrIirg918mja/PeLxS//mg3Lfy8402a1Z9QqJd9mSn0VdNS9pI4pT
Mo4NzXXYDxcyFIgOT6UguMIiqaDe6WEJoMyKnIGCU6GpvhtY1X9OZdzfXSmGM+J3RPEEC3agNXLQ
UOUG3rZzTSOjcJnH4mD7Rv+SDON5jQJtv/QJaWHomI12L7mjPMjPMCzXOCQsXO3rsRhOo5pRMYY4
lSxwv6FxDqNsZXWs3Bn0UAJXydlXaLm5/LXeqO1tNwsfks3xf6JoE25EDMrC6E8W4koeQxf8ZdAI
0jLBPJtHQsIqPtSYcm/cv7DIM72Ex2Wl5nXE2j6mXeW5O8ax6XLoNn9kniAcw+rA9SHWb6LjlZv8
9GWGYyMRLxIFGGOA83PaiFEybleyetbbNH0mm0x/4K7yc46tjEWE1y+KWCF7k9Ozm+HbUTNF3xqZ
1q2ZrlVZnj/PRLe9eBn3xSPhhXj1+mHLrH+ce8knAk5fX/ygUDc4IPKZCTsfgVOLU59qt9tL20Gc
qBNXXrwcdsFXkFXqe/KC6pZUOoi9suw+w5bADoxRigrViFmdbKdewIJReNYH3CmMLfFsLs2JgwZU
TDnUDWLABDvqMGblk0/uwUu1ZltzEZ1Cs5j7rfomplHacUUUHrcMCNZ93iblwUMfumfRhE2xJZsp
iOa8wTRjxs5fd2VZKu4W+IUq0tsyQP3jl69vY5CWxxopwwVWy/BtzMbL65YOC3Hps/4NM+GcvFCQ
Uq18kUP2SnSNJ2UafmUAajQsVSg56WEeQCfvS3KLkNthUtpxhm+HVjni7+RsjFOwWDDVynuGMrTZ
E0zaegRTR72//Ub1qq65NQhmvaJdn+y5cv9L5aRPphPTK+fKSrRQVSeHZBbJ1ZOCTIuA5U12HIoO
3I1pGBTEHjCqqKy2tnglfK0I4tmBTXvoeosxganWIlqVVb33oFz29eCE/6xitF5T7emfVWqIzijm
sP2Zj/bMzKoWdRnjr/BeBiUkasvWtv71rr/dGJ07+uLMOCF5Hrdx5TSsXH3qwhS7DY2OIZdwY/IG
7S/EMk70UvoctBl01WoLh/Uhg5SekfWpxycnFFL9aKTjdFhlW/wQKf/Jf4Z6EB4ZdzjquOVBR2uv
veVhdD1MYakCf3tUgL+jwsV+SzoTCDxkkIUH6GrELnMcFS8Lh3DCussH4XKw5kk5X0h6uyDGGImt
sACM0e61LRz3DjEvEG6PBGsQ5sb199DnVo2NiLCVCscgzgVKzK313NtCjfxfYlSXP1b9DFrTbQPy
vOiHFWTMhgeRI6/MfqITHVjAiHl6c9pihmxJuO+ehpKui6hqEm64TNwIcEfxlpXZQiAB1jxq3kLN
ex+pUkxPSP4oIW4dIfCq1h4zaeEUntwhO0tcCIp4LKAVCdLSoPZXTHcjHxThceHtfzPARYCN8PfP
iHubvo+CUaQ8yQRShED2CiImu+CT3zsRMua051Uxe2W3NH2jr5c/rXDYfqjivqZyMW6D+MYyQ0xP
6xiXCgkUy6XwO1N9QElZxFUFTda9eC7a1h16UumzqPP1D1G2/ovf67m5lIULadeYIQAI1cEPoYbU
7UsTKmQ1LZ5vcUzqdr4Ls9pg+kqGROpfbjqY+q+BFr9xEAW0/66N9vTQlW1ZvTjhosBvZaGdc+uX
4/Knb8J2jkwyIfgl2K/wo5UNHttMAm5EtJGl8h9zKsZlFCzLdzsiBDlpfpw7HBLLLcFYlT1uUK7A
nrBmoIPOJm54Z2hsBO6bV3356Gu/5bjRnIWwJE8wFfrfJLwhfHaLqR3uyM4SZHTPmDw904c7l6mQ
Ux55vmTJ0UhYyJjtg1vlNytOnG3yMN6oWT+xb7AIZmiZivzgogl6pjw+SQ58kXfMJ1ON6R3lQWIu
1qzrIwiv1Qfg14asKYlWhZvpmLGdb1LmBHnaTBiHA/mr99k6c4/3vJQ8pSadp3+YfI28DHOjswsf
qvvAsgGfW1f3YtpjvzHEbVRebf9YfXjol0V3+AcasemvhM08c9L/D9zvX6lBBCCJT1yXZVreGl3L
GM3G9gkdgcYItviQXSpOi/m8dvlin8lIzs5+JzafbR1zCkfVS/mb4bqIYdHJFThbK90jAufyZjwn
X2mOiA0tpxGWuTPQy/cMbR9EFdqvm18JWAAZb7UKvJksHFwbkwUYK6fq1DggaBGStguGH5gwN9J+
K2Lzbr2wl+ps+2KNvHW246WyrQc2su3PbSwD3t513sKN1MvOvtlLb7+WLhD4O62zoA7eNs/f41Ia
9lbvLmVkrU31Pq6WsAy8tsTbV2yHcAIgOPxcddk9UIqzOFtdyAUV5a5fvUu1mW9rygzvD4qFD+49
YhhCNhR1fl3JcDP2ieLGWiyQUsyiP4k6zvJDXTmd/2Torujsg0FjrtL9lL/RqQZ4cQNKv1OSMtPB
lxDWs/k1DMbxtj3roja/phMSr5g6ogj9GJ8JXdy1nqRaitjt21kMB0OUpx8eC+2HMEeCeUEIJcph
dH8DGhHOjoKFGczItHN+sTLuCbNPp6FOyTzUeRYwrRxbc3F728XqAKzCmx6yGZG7jnVqu7I5Z7yZ
y2fp5al81noO8k8/T0g4igyOdzQcvBnkIYAnscSjxGRByp7fzZCttIeYrM6L0joa2+oYeLOnCb/k
gA1hBJ1JF5XjA7fa5U40HFCwkChI2ErCYPqwuFOLBKdY++GtYwGDKZlXMyt+YIpMEYuC/GZmf9FZ
K8o10p7njhspcosG+IXjIRfZXvbUeyBSGUpjL7+DJ06kslHhPUJCD/TvhqeGKn9bjSa4UeSo9NhK
M0vicXG95VolVAssmFiW0SIww+6ecclkK4pBnItd1HVVksK5RJYT7FfXcucJ0EaVFgUWesZsJ0Hv
ip0FwMNUHlNAZxTJQGIZw6l6G6dTxsiawBySVPOHUuoue+LkGKmnWe2yDqzHkmg8pLCDxkzKj3Hw
4PzbHRZuuSzVALelGRddXgB9tVpEeT7OwV/tBn3wDrzCSa80sl0Nn4zErj3pvoFLHFsfGDjoU8X1
aCXKHnn/mC9/aFHUY6wGp2pilv0cbo2HdOTcdqldPjJIcwjAHPuF4JdMjclRV0kY/iV3ljggSCA0
0/oEiUM7e3fzttCLiKy+y4F0mtHWxyyvluDir7hWMVovgpkga+I0pJDIAIZttHJVUTgnMg2z4QEB
2Ui6kk9TTOmMfiT/0xfsxu7FejNADzVks0rvWK1kHi3IhNvUNm/khzveESkNu3gqpdG1jhnTGMJh
NiQmPQG+neM1u8Cgdol00BRzNCp3nO5gfZJ+gbEkWXBmezHqUxASb3McfW05cV9WWKmgVZaMowC0
bepo9dhTkyNnw2IRimDxEu0HgU/nVJWbWP6ygqn6FKfZJNID35/Xn2FoW8PLsuSr9a9QiWC2zVvR
/u5SwWLln5cT1ctisGlcllgUyybEYgnup6ixLVspN5HlcYPeU7FFL/72azfgksNbXx4r9CX9QWSb
tTASZhTMUo653q5Nt2p6dAhkZTkr+2y9zGrz4adi5YacZuwyfA6dsOEaBecsvDYa2qXQbx10//Cf
GHxyZbK+tfS1ymsqVC/Be87GOM8kKExiGUGPMM2yH9JyEJJVqtcH/4YaUt+Oc7CBuchweSj3pZGS
UNIKFstt1m7zw5I0y5Af7bD6XazWqA/buOEwGHbM3StmSTtkNqmtz2ZFifBjAo+YjCSqC6+A0tEJ
eZg7FgXxRG4pAWVat2GMNmxKP3VFEXR2M7GKX/cdgX8euLCDL47HFgLNUrXlB7HKW/84dABFyJgf
cOCRuNim5iGs1wFHsWwkQahTzlnHbTEBf703E0oCMEnzVseJVJk5hENqufuqrzbBVWmy9Vv5Qyq/
AKf23pVBFMXzLrS4At4q1xfVsaF5EIR+2O1g4EaYoTAVJ1bAIpmtYBiyRbXQ+1Tk5U1W6zPMr2tS
MkRjQTo+BAaXdhdPlL3hhVmOHs8EVnvmE1QweQadSCZhoaXqu3Dfzlu7ntHpyO42T66n/vHPjUbL
cgkxeFT4dzvixpqG5mzVd+IG8BmeSFqfRJGKVZDIdQD+uyYHxIll9UpoWhrVU0OXwJkofGhy3MMz
XYVTLZiAm4QfzWPD+ir86Te62yDY+fM2kIycOvVlQLqQHKXNWf28+vzLKbAsgj92hTVsIBzJKVTU
WGGGguAZiBICbOP2ac9QB4tocvaXVNeHCtJd/UaUTOO8cn4gqjiyZzf1a1HWWbWHJjlynA9VXW/X
VKjZovae85oIPuhS04dbjUL/nevMSv/6bTeVr5zImk1U6w7JvueskddejJ17YFBZjh+0YCo9mZQJ
03cABSsgu0oym3riIV+6d7O2IQwOEpPBZE1ZNhLdZi+gPygx2Z9tvsntO0k22OrPLddsUTcoH6m5
GCzx3sEdZWn/c4O1BR9hjeqFxArOO3YsT0E6SyJmZOHxRT4VW5245ImtNjTBM8rvaT3442gRDM04
sJu/59bG8k83700Jz9NktyWL040MjgfGINncoeCChPu0GcXnBExT8f7+B0TWzPPTPOm1+o9kLJpC
xlC5Hv2oAmqlnautSg9UO4TUNsq7boL1UVrFsrMhGYuYiO2JXZQkakTgJa/d8dXNKtPK43Jfz7/J
Uqv2lE3cpGhx4MpJ3JBh3xRf/mzI5YlVvqDW3KHTmM16KC32POsdxNg5t9SzJ/eRLorsP7QyCDee
Nbo+SG8l0q3yhPyEiJqaOzz9TKTcljJux3pLWenPg0+xCjFDkVTlTvylIYK6lwKgo78LILGxYwHc
T+pjV797rr3Z5McPzp9syfovsMbuSy0yf9k5mRivU9fCIvdgnTVR01sw/wU4VgS7EOzUhCoC0uwx
UZ4yca9qh1ab/OtpjGFhW5o0uXLOXhPp9OQaJGNZ/x1nxn5PaLnk8iUnEum4f7rUDdLdENDnkXqJ
Q/eIZHLioTUlsGJaWsvdruDb3EdoKfmhTzqCAXE+IuoEekRKn53M9JXkrTIZtt3+uSE56pSojh16
P3bZCUdw/7iiC6t3jT3CwiNWZz8CfILQWizm1S1S9ymDDGZYxXTFV1+SlJXPjn/xnDvdfA1752x7
Qnz5vstvB3zEOQH57aMlW3Cf+5n1TbnpEr3u2Q82n0ZkzS0Z9QD5wsOkWfr5jecSzeBVe2GASkTo
i53nZq7npywTQkK6mkhaFWUCFIHi4RF4Kk4NLJM3Yj8tFsfMoM9azfUbAUVQNNcmeJXAYnezIZwz
YlQrO5ruDYEfJ8RHQ2ccB3BwPgNkxCST5c0xqNt033Yqj5ZkGS4CuwmZf2nfvtE0gZGnuchYyoZN
QlBTJ8KolW2AaTSoPkGes1YOmvWfFaT+9sRqJ6VC6yv3RMZ39mcYFqA1Hs/4/bTM5H+VazBqAnHE
OuFvY3/g1yPuhLXOW+Hlj2pyil8g9lC2EADlvSOYRZfhbj7VwTw5595vFOkfWXKVUNnI4U4Rpkji
GPiEezgjnK8tYks9IaEhyqhHNNkD5muLOp68Sp6K/2tzGauD2NvWSu64FKxHZ6XtBPSVBM8ZMfdB
pMul/2GNHrpdvuDs5pTrIoGL8CCmfVXfgLURckSSF0IX0sQclqKBaXckfkggXn1viHbctkcfVHnE
7o1cLgy1sd2MSHG4VCSPRocvPCO+PkLoo9xTs3T+sdxUyraNuHguPeaJbIUZdRcVe/koc8qcTn1F
Du9ls4vulqHJsfcz94tRVnlwhmI9OsoQYNILhoWTazMnWIr8vKLJeNqCprlsGM4V23TfMJ9ExTpe
peE1pbmr3yrB0p6JgTLePui86gG+M90urGt8KbSM0cJyl0FlVqPx8ssJV64pWc6C8V0REkB5NodE
MjfC3SiHmE2hd4/qLp2HRbpsKcqtU3shW5JIaebJPCcf8Jw75XCarRLmVcdw9pxw9pynEUhwYMrx
nHVMJaumnh5y/uMn4tnmLZ9oTpVxnf08MhWmZ1DZKa+d5albShIZVRbeyIddkH2Bo3y054UZtOX7
hCzXGKJ3jifck561uCTB6v62mPCAZAxxYLvnTerinuXbmHediOqHVY76nTzA8CLXXsbVYLMYJc0i
PVG1stVI5swDGjapj6BaKDIJFXVTwgKvLaOT67QUg2Z9Y9vXheCwW46c5VN1XSDjvi4hiuJDx+OH
wUGd3DEE2JjBqrtgH+AttKe6fsJPjaBIcclAZXQ8aF52du2Rs+SHsSLiY53VNF1cFC8RhV/e7FS/
jo8lG73PxkHMvwYeCRfMfA79hk17D7+nwys/Nl88z+VDnpCdG5Fg6sb9/zg6k+W4dSyIfhEjQBIg
yG3NVVJplmxpw9CTbc4DCM5f36d6+9pta2CBFzczTzpRcW3LWDsb5IPgoeflhLcTnZO3BJrUKQjJ
arAY7eM3VtHr/cAN/XcvKINF1aYmGjMpGemG7WACJmabxuX4FLXhCs/r1hvKmvag/BtUixH1PioJ
sMu1XIHxuwzOT3bqaUWIV5O/NjqcnjS/hy1vbS85uJw5fxe8rO3eW7lbGaxy38xf0XKqaZPbNUAu
X2qCHSeAslxuN1Vg8+1q5uxXznv2E45zBsC4cFrmJoHaRkpq4lINQivbjVM/IuUH6qft4vg1bTvJ
roTBhU2LNZF38lE9SGe1dqQ5AlGARk60rScuThP3AVW9W7zCd37rR29D6PXqbNllHYdbA+Pjis3F
3UyRnN+TuBYPCTEXBIo2enbZIZ0FAKhzg5DQbtjch+5hiQVlMeyb/2LAVOppnm3/ygbSOoeE9GK0
G5hdQT24CevLdaH/ZRfbcgStXNXQq9bxnAbKufD+z7u3Lq/8iDICYZpzbjHq7lsNh0fjw/Q2TTm7
XCMyuiMPy6jAGyLnBQ+3rjMf35Zr/xtl5L7fHBEhwZiVxFucVvssKYj+CxOlyzHxYrH+rvpW5+wk
Z/7/J37wpb9jfyaHP8mceshqZYYOiLKP20fMNA87uRbZuV/wSu8dGZV2Qu9oJMNgGtm8fqQnAeJH
gBOxeI4F2sPthu/GMLwULQ8UFogk8u943U2S05jaexTVZYB9SWODh2WEfXG2E7Iljb2pVlhL3raJ
sL8zMc49OzN/Udk9UN0UKwI64YRgzJ/+hZG8YlopBjPcMYGBBYBE4T+pmSabZ1pBpDg4OuzCMy0L
qeQCyVl44S1I7bYacIDEmhjBziQhLX+zM834l8F/Qs5NVFd+pI4bpxjrsM8fgIDTIVL0Azhbzf0P
LyJ4ok+ZaS6KYeOrg5Nnbf+HApCBMp7a9BfOLudbMGqY3aIGvnunYfihcafgwwVyA8e9GYsBE2ey
6IPMpU5P8TytUN6qjOqbW2BkzUUvP9veGPMrTDMcDeCXQPulneOxHHVCBFneU4zAmiVtdke1fJFv
4lzenIezFxtzl4Hl02+p5MdwVN4amX/VOBYO1gF+/syqhmP/FPXW6C92tdOBZQam10rrKOVV0pbF
h12oqz5GEyrtrk9qdUjw+JofMjVtz9t6CdyXFu5/do/4MtRsGWar3V01g2g7L31KqGkvhp6k21YB
JFZntpDdG5dSLyX0UdQXNwqKFG86TLmndK4pTd4Qy2ywVBne/x890VB/1y4kFX6U27GuLDSVnTGM
mmhhg5bInuoTj0Z4ZhCnZYKynFA7MTXU/lDJHNM672j2kTX5CuBltt0Xsz/Fj6ijzkHBdQGSCJGi
tkJU38k6cmddM3YoFEupmPaouX7RYz1vF9AuAbXqtY1OqZs1h2EQxXzvsHwl550WZUb9q7HTT6Ru
8J84j6u7dpa5fo6x3/zFgDzl56CHaIJixwv6Fo8jfNEkyU9lpeWbWwvWeLMITlIF+d8cyuwFcS0I
Tn0klnvcv3+F1SEHVa4zv/6EukyGjvWXqqZDgE8VgJaE6oO6gurFwWfA/j1gsWpSiF1LnfyYVcJ+
Hhxt/WE35SizuAiXyp78JY0DWP2NcvCfc6WLBOlirrJUFledOFSVjB1sMN44cw8mQoU1qwijMnui
XHzyjlW09tVvp28XVDjTRWtxGGedLV+ZAKS0KRjb221VeSNpLQC9PHe66f+uOoKx4FU1HTscIBhy
2J2vGHbAeHD8UEu6C+DYWm57XVf/tPSvzXf4ojX5jijplfNO1iPyKoaZaYz+tIiP67Ut6AnbdFOG
h2XBAlZc0zoFmArpv8hZWa69bY5CsoXZg624VUcktozQoXHez6esg/sL0cmq+j+z9izzLhMlO2m8
mwKvshflVLfyEZuLRguMAWshK/UKx21YlrtAO5Tx0GjUDau3M+CGcNez1aznh9SS1mq2CISSePKy
9FIS4GEPXsM+dnEDs+kU5S7I1uVXYG1rX30wKTl9uKHLY8z0EtAVWjsAKs9F0cuflZ8UXW84TpN5
ryiK7z7rDtvBRtFTy3Dto2Ium06HC8alVPttd7BTW/f7dHRoId44lVzqR7eRE//s4AFMv/ZDOzvP
oknzQL6zrMphS4ZdGh0zyXKdG5LsO9zRi2o6Q4cPgbL7BJcyUJ2SBGn1ry9S1/tx4cdyf64Nhl9B
0+vOx8/+DDs08S9cfOmx9TSLnWc6JvGjNp4vpjtwP5X72rEMn/cS5+tAb3ghz6rAArURzW0/ZaZZ
HNyOBSnueGpOOJXa5uyQubrjTEq24Yg2dcGnj4uwTcafAlVxV+BF8nceAxOZpim/6DSexKGLakBb
Rrv3sG/J0XVtzxm0t35Oh5xKh8mNDrOUlpcoqTR1W3ws6XRu21Q5W4+vryAX4QSE1hviOKvq8i/t
0KE0TusCq9evNCVGAYsMHlKqPSitTYNbUhUeJ8zGEAJSPg2HtuwpmdBwi8ReyaG/diWxRw6Fpn7G
AhtfvFY1rwvW2JjbZDfTW+ub371FGtg1XiM345CQ5EWobadH36Eq7rR0gYv9CQfscMZvsd4Vvk+o
BC9umRIU4zXJipgNwQg+J2ryo6EMif9UrP25gxf5WESWS1g/e9kT2/2guZMNxLLdJKbsmcw6BFMF
oOLqGTwpXKKRTX0k0XHL8s+Kx3pASL1JnzjW6UZxXlqAoYRdy86H+j1U3iYpQ6hRsFYKcfbTxgv3
FcEYc6gD9PmtjlMaTTS0IN/NgadFQ+jesvUoaSVmc+chWEtaxQZcbHuZxY3YQSDlzDBsXLcZqE+q
rEKbtIdauulwhZTALY6om12xKxRIUQSJaJtksdpGn3PqtG+aktpkO5DO4Rw0sV3Pla9G98jLZPpe
GrIGZHBw6bTlmL570UJ9muidGlcZGaTubsTBRRB0jahsHbNx15azPLPs9dNDbKnr9p0UuS1HBv8I
JhpkCBcPy99Ukdi9MzoaX2ClKnvWah3f3CnQLFmcIT+qNk6bA3AA3Rwq3cuTzXJv5vrsVvLRskl5
qmm4vhg5GfVgdN9d8pKkoEqZqinDm89iLaPz1NvgrKBo/2i4newnUtbjUhbtE7djfl0wNIeq2wck
O370kOSnijTmiY9Kuue2MjGAWZZul2zhbnd2iYUQ1Cy6Nbq2HSbBkwHqnR6EvzC/VamDTurgbMUu
E08I63Ci1VGbtNuLjDmVl+Zo/vbJzNWWO3zA5m+lQZjKyPYuZy/Ppxlw3WeUItu8uhVep108WhYe
kkgb+Y0U2Zj3tMeloe6Pba+zaQcKHam3T1qmprHw8r2nsBCwLYiGczO4ihotxoHXjnblj9Y3Mfsv
ykUYL9vKMLl7IgLfT5tzi4KEhSDzg+fFzYnxzfNSwzFOKP9uBmd4ip08P6yFU12WMe72kxzxHQ1Q
dyrCj1sH7gshj7HrHxYg0Jeej53hxkm50c4d6d2Ban2rmfe1OSzKqx4Nzxzc5vYGrxJZcelKitNd
fL0OPn8H72bA0pzG77n33wcOJujzvZbHNHSwN2XZSKXBbJKBDbBf4ipi0dOIcxf2Of1JjomwFQxx
e1yRvy4O1hxm74EA8AE3DAbnlVbFq5eB/dxWRBKJLuUepsBUUJS58YZALacMgzh562kImTI8Ge2o
kJlPvZjcQ+EX7MlSN3b+EBRPj/TGpF+qw5O7WWPhn73h1nZfQ7PXG49tIjsWP/6S5Io+ILsOcMZw
TV1ImDWHVA3UlMFyzj974fqvylPZikMAleLDOO58tka6/qFGLeJmmHkRVdOoPe1eZWn5xxmG4MnE
q1OeoOtlYlv71PN4bTH9VIbcoCT0+FwvbbGrcDPX1BHM+Bpap6J1C4X2bBBzn3LI+k9975fxS4Yq
+tgO6C/YGQLuUgWGIxb5Na2j3mgTta+5/jWbzMU+S4kiF8AJjuhPMFGj+V3XTXyPmsCnrK59MCkt
hEbC2Ky4Tn2Oaw14ILbTx6Fq+pzQO1YIZ5mRDDkN8rfUiDo/QV8M9i6aEMPP4O0Qk2fWZZijc6Hj
V6lcLsA90SyMYBQ3/oPn2AtI9uz6N9BjOVQJrzi7cCBkmBp/oZUS38DrAv05p4O3F8fO0g/EsXkr
Ue8IWvyEzkocTIzh1rjGPlLulQX7pOHY2BpoLWxBGDmuJIzhxbHBjB/gD3cfkwHatQl6lfIDiqld
C0s2XF7NvNH1pdpOQTG+cOlNw6vuKX+tms6/D71uzi80lFbRAWokSZFgbEknCQDb5hcyCRCcm0rX
nWe/m+sDwaEKGy/yagitHRUNEsygxDXm+TAnnAfDNz6C8s7qRd3yIOC70zVSeufFYzPSZ5Fp9gS5
fMDrUSabVBq2acnc2NPU51SC+rQpbFibL2f+Z//Bp/IUSEPNEvCiWUC7Vzo7vYcpctOL49vqBKy5
/c3dte7vFxPNy3lqR2rZsOSyG9+EWk6ktSAcsiWH73Dpb5dVoJpkvRorRhrbZ4ohlC+Kf5mtuV20
s+r+gR2L5QanDKg8Al4ktTZOOXqX2GWseJt0LxgUZJTA3Qftl5ELKFC2qtHghcA6mZ/KsCueHNnI
5FhVt7Tl5E7EqODqtObdpsuaiQ3w3QB3GeRD1f4hNGXuIHxYSuA0vu2dtSKAhYBltdzj4WYaEd7Y
myMJNmpSQQ4UDIPVYE/odxGZGmAhO97a0yPDa9f9JjNC8hyDmt+cQ2an8LTKMbmsizN/BRBLWb+I
CpdQFP8uFxI/z7cl8vSbxkdo+lQ5+M12iL3iM1/YX1ASmK3vLo4anmg0XtyLMfexBy+t6BIoiDNg
kgv87NRV2gsBvffjHd8i9AVuCN0/Wonid291QTs6BsdfXmaeROhxYRJgwixWqKGgSI8aTSQuQQu0
CTkNrDMJMUT8ReONwc2+dP3kcMzQcLiV+wnSBOlZBHcUT+rPSEwfI+Bf6c6vR8x34SqgTdhS+oAy
6ZmJoyOsw+4/LxjaZ1pCV0pMS8nSkUcB5b/EZPpMtXzwUt96LQkKDru+XlzAyGMLK7TJd4sX4tWl
STOc39SIHUOteX/ESxeZl5AqhPQu1WnaHn1eADlbV/oTz5MC4bFPFjK/O+Ql795WqFQO2Zhz46eC
wJtuFpa+E+pNxPrXt3xj0CWGxxir3YWCtfLHASHzu0sBEfDSGmOCyiEum4qs0UGM4nZsprAcuHDI
BsUncw6BVTY4zbmkmpPkhd1OjtdVdFqvxElAwJCPsSIb8P0O/Owa4hILfy+fe8U33SAv7IZkCCn1
i8NZV6wqYOw4ZOeZmI74NZZvHdvp1JkRqADjLHwbectB0Zox/eWDWFNOGyT9A9dKz98MoaTVFF/k
n8mdFc8Ti9ZNR8HKcW3G/oqjBXHXTvG6JxHQPtIY4ZwVXQ1HM1OYy2DcsOBLPMTLPT8X57WHvJvS
QIpbNQ9R/Fnt9M1+BDLbnkpuAntBOuG3SPhs/ltEa8WXs2CZ9PoVo7e7ZEzl5JKr3ahH80joKDxb
V7BEKsY+4haVCIXQlUC3Lsp1ZmdTT9seL/drx53mBO9z5DaT1vkxYyOMmV8tmELbrnOcU6ld5gqj
yOsfKFKgChSK8NgQrw74zSobKsanYuUp4z+TbrETP74yqh66sbbXmF/4Pb4hAmZlTDkdPBMCxfSv
EE4zCVETHfbVheum3BMJCf+AtyeR2lkJhLcfu3g/WTqbC4AbESlAO2HgJGnwpirltx95m0okpVBP
m4LNSnlSuiWIW6S25FwICcojFtdBl2+0T28KrYMABLjWUHKiEQDKN7frVYigym8PKR6V4TT6mo4m
V9cu3Sa9n0anilVysy/Bs2B90ajqZGFHSKIudu4pJR8E500gNqsyObaOEe4TOdNhvA7kSR6rtODe
G04s+Z+Etjj4MUlKXA3oakfXSTKWffzmnU1IfNXA/+jnbZ7n6yO9L5a/IiDIQ6D614xY9saciZlR
yjSo7rA1Z9O9GJYCg940ePmxavuQiqlQOfY+c9vIve9WEUjUSg/TfdzTEaFY3vzCrJp/zVExtngL
Q8yxvIva987hHiV4d4OZX/Hl2eNEZSTkA1cdyciyfFQopGRf2xljopffFUNcfGZTqf/4oQyeyyRS
3nV1qym74z6AkZG3+1ztUnYJLF7ZPT/UsGZ+Qr/MHi2/zmcs7D0hb13mIZqYR13MNhikG59Bv3j+
s8aL7O99r+/gM7ATp3imJsSwhdbqcFTeOldXwY2MfhNGb09vkBtGHIYJo+nc0dXLdmY+xPyFf8sK
fg2quRMle51kA3eBziXKmKd9FB6WjImP1AsWkw89Y1c/hjGGlz2Av+i8DHl49GXaPjaDgRK75sBF
dnw1PZEizHlnW09Lt52Wdfg1FWv7LwjN3OzKJSDKXAdMaBtdDNSgNZgKtrNYwSVQ6pzc3xp/xoc5
WWmvjf0Gx6luOhTlMNUssuMYC/t1DZPy2dFtqa/O6uNkUTy0+uhMqb14K+3ZzQIpu/TD+IdmoPF2
CgdW36kGy9oV5lW17hYhjN5h3y2phy978VhmdbdDsoyfm2a2bwWWYrtR9HpQ3Mp8EUJMWiUSXYHV
L1g78lLbqKKDG0Jpxd4sYac9fQ0DP6DyFuSMsbgrmo5PqPDTY0ITyEASqGr2C20pJ/jXVAfNHkXp
CNreb8T6EF91weRAzwv1mRgwTP/icKOXW279YXhecrWeULUWUnBmlK+LHOLoEXMEN7q2IeZ7jchf
rKz6HX9XjeQRKChAC/dcnHWXyREUKTgepqqtE4de8Fm6s5+/dbWtQe1TBublxLEij/m44ftFLXcp
lNj6JnXfSPNwMGBx8Lw7d4jChyIe553N7FCxow9QQYjlBa9Y/KPhGXe+5pJOnw5fKFs8lAr4Z+Y5
kmo1d+RFb1z2VBAO4LfSFf8Eo51896vWoREEEWmKNv0owrtpSuD7NGmDo4JIPi0KRoUxV8QMAMMf
V472oMNSqKtjelwqZKGsIiMwVCsy1oYdkQjhwpNMwm4V+SLbGD0sVz4oZq+UhVFUztGu9CLs75kY
huPqsFHcVEZCEaLjvIgPuDXUJV+Yxz2KDu8rgh2EKhY/eSa32+IvcBkSAu6d1zL2gu8pzE0tmRfI
qTx5DqGSE8AoEgOgDwgCN5sBWz/0apeitfFa6Kj29pocVLcb2bODfIDEnd0P3CDSY+X3rLzzkfXX
pin8bDz6jUMeOO+Nvi+6RkxfxGSU/27IX30bxReadvDJKR/kECQEbSGsmcm9vXB0sMftPugDe1yx
niX7os3i9mV/AXtI2nGCSXc/+An2SkA7Ep2jnhf1NcxT4J6SXnPhxuuEwpHagPeGyOth+bOERfva
IXBRyICmgZmQLvuCxf1SF4X+V/Z1k/9CgBDJCWdDXv1f+MYrYoKZWjdX5d0hbH1uu4VqpdxZelpC
5HVtzpKJAkXaa221HjoMXXz0JcmWUExVdMcleB35XsP1O+Aqe98MWfcrRpXKnuhD0Q8sh9Zi141d
2MHjQf1qt+QxnL/V1HUu/hzdXRAxOcnQBp37Uq/zHotnSWBU43CG+H3qqP7YAROiD6DAwJ7jIm2k
9+4MFd6vUVb6G0DB7eI20QyYf9rInRElF7xtwzwzUAd8NOiYQceBL8MR4nnkmD/w1OL8AtPF0XyA
+4RL1LC+peFaTOsApJzui7FksfzLL2rWKiwWYevjEY6xOFXrPU3XM1gvg4tqxzffkMONI/YyQ474
3XV8+IhcvBRRnh3tmFSw33n3kSB1J6c5jxTkwPs0yRjBwSGS+jjUi9c/O66OMUkGQYZr1PJHgsy9
GV96+8xHeX6GxeRe8rEqn9Q06XVDj7b6YcMfXvGK97tyBtdMCoXJEnQb9u4byssGvz0z3DYi2U0H
TVciaxf2wtmn30ZabYjU+w8tPXI+q5O5KtR/CPyYpGK0NdrBZPHoV40mtOLJ+QsKSXRNCvyT+5W4
iSClKZbjLJkajnPlxBJIS2vUvlxy8WHx07NQlBJiX4IPuD/xQdPA4do0ozKgxjRRXVY12XuTl+Nb
F2IfJlGSTOURBs5U7FReVd0GclP9snJf3qopLR86hO95E7mh2kKkXsFF4E3TmAaPPWadvcNV/y8f
f1JRjvWYvlzSoACrhjA+t/Mwh6ehMKjsBL/W93Ydp/kYVNKRL0WXo90lmFfLbRDBcNng5gpYx4dg
FD6Jl698YG0SRM/UPU/0VGBg+AXwdJyBXQhOuIqR4hIAnyUbmzosQOVs3XE7hnb9xFTff3NJKDbC
9At0uHiGIKUVK0QI8ulh5QL4SmfFyr4AYUEcegJm+b5CRr2RjbCTxwffFZjjchdTKcJKimecF6c6
9BxQ7XOb6AznGa1nhzqszXV2ef09E2EavWvklvIiK1nR8afRys5Y3Tv/znEDeEs3APkXzT0uvPiZ
8YpIgqOq9pBqE6YPJT7p/HfkN8HZ0D0xQbAarIbAkLnTy9i71XvYMPOVUTLs0XWK9q6oG4qhdADH
ZgEuJcWvKW3m/+KqcU6zpchiu07L8lI6SveIzbb5p2622+1Udp33RLDALw8MpQ6ewFJDeJJpli77
JHba+5JZ5go5Ac0g8qU17AmxSJ5Dyjn2OmZhVR64gzJy9eFUUdTRc5nEkL9CxW+cSDyX7npL5y5+
2eKjmmZ5col6Xipc9jv4ZW3G5WNez2McBP4hxpGITariWcejGw20lNdzdPKbKHtSCu8RWC63fmuw
ZP9EfhxuPbxP91lru7+zKnwXr+0IYyMR4sqLdES+pAtcELWkA8lgR+LpktN1xLh+adhYbkGOWAKc
DRvnJ7QaEoLuhCZ3iVL2k280RGW4mzy4J9UXnSXiEM8kIhnRY8E/LUAq7VOvRd7gPoShk6G9ae/n
RMAtzSbyPRCFlbcPAwovy2Ko/hTL5FxELRA4jJEKhxnA7U10q6xHiZmi1wxx4r5t2uKdamwMxPzw
oZwpPhBjEItuV8Fi0m+5dRBB2ynwySsqrIy3/AXGgb7X5xo12jwb3PL4ZHVX/oGNQFwilTPLUF/o
20G5oI5Bq2v/W6OueV6zZf0vHbV8dyLH0fewGmvnytok48OCGuiz9qj9aa8EHpv3KZMhLyd2Kzcs
2jjfIdxr+v4KXopnWiLHc8IGMDgsuVmdXUki48iLNU044fPhkVcx1a1rElWHsKxcEMitmx/1UA75
IadQ7F6NBe8HhzkIpCNPlANiMar/Y0UMcTQieIERwt52YGlvT+sasUoUI/QI8pblmQ9mj2/MN+cO
t6fclNES0+BZY0gCXdXxKoRvRlQmoT4u2FlIGym6jJ//CDGleyz3+s7HB8AcLSO8vZ2X4Ifr+mDX
VIZwHA8DHPUkjgh1h4BSL20daXA2wI5qAreEahjc0NKQiVySUgfSIvO2liHby2nOxte8NikptpZ0
zjNlHozm8bLkBzGQcg8GMXiPYBhWj2LWCi706hLOgKMVpG8t22jQOG5n0iuzRnIdU0It4EgZIjju
V7GRbRTV1KVFa/cIXxHnFUQ8QNtzp9H36qUy/qVBVefZBb2IhctJzLKX/diYO1pHqSbLEqcm2+ZH
BOZjtK5lmwQ+SereAL4lT4WzcId3uPe3IDNwSEYi8ep/Zg3rh4DX15ef2/BlduR4ks7EuVSkGJld
4c014i8lrBuJsf8hb0rTHjDLhI+9cuuPVeXFtG9HM72yT9TpS0SWRWc0/GVi/ExWN2qAi4UR2kPg
GjYb/UBkfZTsHf5Rf1bJL8lV499ULsRSu3zWn7rxsm2CgSQkkt7RYSvLwX/2a9UpvutpXt+Yk/3b
G4uNTblLArvqE523a/sejHHT/SnHMMn+44aREW+wa1JcwrUjdI4wxJtXo/etGGXLUB7KkJoa5ukq
/NdOKvpQSQpAA6Wb1z5uC54LVFY7vrEM5JO570lBPChndONHLIcYETeVWBCNF0p8fwVhKZ9nxy2a
02jK5ezLGgOEtzSvMhsxVgkJTt23E/QoQ3Uu5UGUlFzyVoVfrQFA9VOTxPiv7jhGETODuvuZVBW1
DzE+C/8My1DVOMtC7gKWMChbjhqPefvFtc4sf4hQNcWOWLL317ieqp70jfIh0AJ8/JAUztTHDrcQ
EXHqoIKNr+PwknPyXhX1bwEcEO19j94YnPzIx2Si2zrc+3HAU04tXb0VWk8uzg2/2wMY4ALWzBGh
GSAY6znHFTX/NoMMzCe8DS9nzlmS8ct6Zpp4K2fBL7wGk33hSXG7DyCCBnbEHNEJuJ3ZAhLgboon
zggAMN2UYv2wrOxN0CV7Sy3XnWEOp1MtdgFiEXcb5Kkq5io9p7mX/MPSrusdJ7X3xOA6XKJm1be9
d9T/V5iq/d3mM6GLPEnMiYRH/2IBBRzbsGu/R6BPDwbfhKVnL6GWG3t1dA16bzYbvgqB2IwfElgV
U0/+H7v4yY0PQ45RhSCtH9b8Ndmi9qijKgbbiuWP35pfqelPDJoeaHGDTXDYRTl47U9Obv7JlYEp
ZvcTyweTcnOiQVJ5l04iqmB+WgWqyyTcTOwUvOmPAsZHwfItB11B2ETrLT9G95NhT0NiSUtD95wm
UswTPTtDutMghScqBvGp/CbEkGMCdEY5Pouq4+nfeCRr2nu6v9t2V9sFJo3qU3uMcj2yMGvwDNEb
VGQZtC5LEEuGY+0+qWwsGch7NoJNp7g2rFkZOmRsbacAt9rWa870U9QK72s7/+lrxvH7PA1ZAI/U
Y97P5CC+switPdknSHd41ISHhuqDM52BT8SA0yjYSp+5p+OEsl2BGmbn+Tn2gWdPW3JN4sQCFQWl
Jgrw3YRdsr7C96c0scPXcfQN0hMaHgcPJLdY7CbPLIbmYmy3ijbTseq/6qIOrjlRlBrRsMnU39Hk
leCFSu2ioEc94Zm5QSFN/EwIqynfqwyK475jSssPi1fQ4e3BJz4kcbvk+7qjjBAEBbXeP4LwnvvL
D1YXC4OEUPg+kFsofoV4EJBF8czG6QVmpfeK6Ee/JmFQXGJC07rYcHTtpYzRJdw2bY61z2Hbcqev
7vU0E7HOcLo+U56q7VZPjnpi+x1n+8KFYfvTe+nAAwJJNOiPjDbkTSAucukdvXPMYEP9GX2U+Sac
u9TZ+dFATAG3EcFLlemNIOV5rEuqRJgqnfW0eqHjvNU9GO9jOKRJdtPs3eR+9R0Qez4drebOTuz3
rz1PjzkW1kbMgZL17C5Jsv6e53f9ALRlS95BLWZk0+M4aQLhIom4mfkvnbuh2Bi/zgtiHGnOxyKU
/ngUCnjVfhlcKn6ZDwhX+NzUIRfVy7mZRT7DKfPKfYTxm+UZoY6z6yuI6Toc0FIqjwjlpnTjZt/5
TXKPKJK/VqrFEZL7svqISiAm3HCa9Bs1K/kPqqeAQjKNWLPxcPK7hUWyxRVJ2wMTWlJVeNhWVdqv
ol2C8ZTP3PYLml/kXoPbOSRoFmRgKVNh4FPg/T5umLOc2ZlP875j1ok2vo8WyjPVeN0eW+i4I/MF
hYycBdwlFkw3MR5iJJCvpl437kg78iOLeAL+WVmzjg5xfuELUrS/la5HOqtmV6AIfsLW3PjFasg4
2JGNShwswu5Xj70lz1W3uPEuzNcp/Gw5kMC2tuwyXiEKOtlLkLG8eEVIZCKIXPDsJ6aOJX1fOQeT
vZekBKO4NJ0r9EToM/F4VGmDll7I5YIVH/AblNHTQua33RiZI2qU7qgJztw+yUJAqz/yMsyUoJuv
dQ2L9w4mC8aRefov5Ge43LOEXUG2uS6JNtz2tUVl7XkaXlce2+Lc40cgBdeTlsUvG4TvYZlN3/BR
/PaXQ6CCMEPNl5Gw1LnQjabvczY0/7hZ0qOWdbZEj+9r/yOPvdg/sd3O71OuytxPC79LnjCneDgl
lglxOpmSK/si9LI8QdhV5MA2rK8lC75Ryue+dkBFKncmbSTZi+85sdRvHDPOS1N4OEOllZB2wY5c
5wHySQrOFY18apvvBkTXna07e+DaRVpJiso7jfgb3tIUNP41JN+8Ax3h0PMRyExu8biUj6npvJUM
NvnhbeFOSP9oX/4elXdp9nyD4+vC5fYNI3wgjgGRR35MEx3rq5gL0P9KFxerjHYOTRvrx2DsNaLm
kuBBxF7g9R9pVDU/k8sGmoxxR3GbI4L4LtMLOBXkB+/dR0ivz3O1Tt2N4mOzE8SD+JpYXn6k4W77
s00fkSK6fdqs+7vRkA2/mUJl9NhjGe1e54QqmbsQXuX6FtIFbj87kKGHuo2A0kZ0vsqdtzJXPa5s
fHeh2y2/PY9s5038+gfjEGOSMIBp6wCLVTx07ZesFuaMth6s2mZtXtxDSQ6GZ3/22ZjQ200THSZh
PJVCdSeCtYl37jpGjSFU6Oam4Q9uSmfpvlpnnX87DsFzkFaGNFI/HoGKqICnwdTn0fFq1nmKLxEV
bgnNgw5H/DarKfOrS6mm8wIJw4txggXeiXfGWiUYXvGw7Fk4BJ8CpMUzec0C2EkTsUparcd9EYv1
rmJegJvjZMMRXAH3enDPxd80cmYkZeq9HqaeFslvk4eY7Ob/kXReS64i2xb9IiJITAKvEvLlVbvc
C1FVuzfeJCSJ+fozdO9rxzndKgkyl5lzTCmXANLNOBw8MVZmbyqQwNsRUb67pd6tP5V0YKx2LY7x
qfJDd8OsznvkhgiuFd0rwhM3w/PRhOUPgFp1D9B7HnBvD+4TFOMirnPOaXLr9Xr1gqiMlz6wmoOL
m3/XeAmm0kQsJR4TSCwcTPbBptj+k03Y1TepNN6nXvB/0wjzM8309bGw6PfoHa38jfj55YqzoXvC
DfONJnX6gWafHWdoMwzvy+pcIZU5usAEGcF7XcHwePJPQRAA+slvFuZNaGu7J+p6nS5iyCN3p62S
aGFTp/az54Xye1Ac1ih/sv5YkUEO/GJ03h2GCQyJRuVwPOhEHqXjs9j2bhgfZAp8SkbF2b8198pX
XKrLD5hJC7qFn7js+DCvODZyajSTefQ4T3ZzHfjYn7Br+ycqVEoxD1wQrjQ7f67M5H8XhUOerxWY
6D6yjVwuqZvJ4IDRFtvKbM3yQJ6dxlngwskKcOU8eKKh+aJS2HkZWvqtrcDvwlxFOWqW9d5Bck+l
CfGZVToSMxNlNWsrO11jz3aNjNEU5e9tprK3iq6fQ36IHrKuGq5dl4PNop4p38dAf+R95fN1lQga
hsFt7glj9j5bQC5/MnfGARnoIj9K0uBPq7f87bJwOhTp6j+TE1aUx5AXb+dy6+lN7zvBI1HmyG4k
pru70aYR301ajji3pDotyuVbDTr9Qf2x7HqcMXunTaP5x+9rW+4tmCt7IlbTYpOqnPUosm9UshYi
uYFfiyCTyCRHa24iJ7a0fQ0jb3qwb00WuhGe32wCQ4nAOLo4dZG82EwSNlxSVeyx9WK3QYLJeejc
/MSUfrd45bSvs4A6C4t5T0h71oVnY9QI0sR7NnMGAM5b2rM15unbYuQVq5W1d+Dz3duono9NI8Kn
ADP5Ya3axZwEmWkxZ1FHv4BUuomF6zrnnN8HghHbA7Hx3MljEzMKygyvat4WjuEzuDt+WzZNGTue
Pg/fW/aY69FDpvHscVkdiyyx35E/EF2B6JmlagD2Q/brWMaT64XEeOb6G2nm8BoVLVKgShbvCDGd
U+PDIK5Gx7io8EFDIvHOftkUZbucLL1NDiZzIwc+VzPDsipGgW6apipuXRcKVhlMEgDvxDiY6MPy
EWPDGJssjF4ylk209CZPkYVZko194VUZOT3QuxBU1PYRTdb018zd/O0Woqac1V/oDUkDraYZrWqd
RG9WmKBWS63n9faXIoJsF6IweEduBBhsF3UgWSyA4AbUSwc7ogfQvTmWROxswdU5F+QUNKJhMI+3
nSdB9NXc5ucAow0fdYWWW+fIOGyHUgfs6XYwTLQ9wNQbQYLGEwsqYNHMfYqZgql3SpfjMO1JRBi6
E+iDgZyXUQ9PUboe+a6jXadW5ICBxfoPS+23gzQg7oWxznM+nbFUM63spC7+hYKsMUs7XH4D3+oK
Xbm8rksUhvEoJ3JPIB4MWJnUlvaz4kIDyPWR0u/eCrax728rIcpDVFJP5GiEn9bg32e+MhdwAalz
jlLBoSpAWD/YIzJ+DfVpizsegimqmnuKperen2/mc4nU4ifpBN+3T65fF5Wh3JMU0gvoGzzRFiHy
hQIP5uQLoEV8BnvmLoaVI1KwSrlBswUgykUcBvW1bIMSzmVZOaeQafNnGKj2MgcjFnTK4R8q9+a3
rtvH6uaw5NVNAv7PhB1tbGGJr6mrHslcTT9COOYbzUb0MQllvYeMLkiRTcG6bgs/MjYGm5ZLPfd+
GktUz1xY89mn0iJkHizPZuzJ9jkql/qZ4haSHKHUlSF253aFVtxYb0SkAdBllss3GOkjUwqbASQf
c1XMLtSSL2eUPaitswL3AqIQRehswPSA2nZDSR+9qznFSjC2wREZEAAOYpOxxlbqdagGmk0CgQbE
R/4NmbpO+a6Vfs4h8/9vBDHOf1lORc3OW1LxoMyaOhgamBnpVEObVy5srilvfiCuaHfD43cTvCqd
/SmTxHkgx6V48Vibx9Uwh5DHqf/nrUIdEuzcYc2KuKrHjJY17VjPwmzYsOHvb5VF9jsnjr7S6392
iZschgLsMY56KgRWpEQQ1OqLRTzx3qvdqYsZitDbZmyxYQMwoPtaoOwQpud3jbnYAy2/Gvu/TIeT
eAjdCZjVPHYvubRDqFNRfhOe1yiAguKGFh1BvuMOd159dyJkx++76ksVIjusqO+3Re8x2IZt1h4W
SGZPaW+6F7oUzhJpOvOXRA+z6cYVKYFpyM7ddD6xfpwLAXE7AH52wyozvb/JFbZ0ldPWWMCC2kUl
sVVb6DvmFCuiU9L7oGVt2GZI++wkzHZ7zFoxYuJh15pcYWiosarahem3ch5JhCjaUOldvnaUsi3q
KhK5ungEWMlxsrwBm0P/6E6W3g5ThLV1eieT2GePfwN1oHaCfZN+mAlfKRS9CJMvSuVsng08c/bs
kuMMT4WwXskmBBPrmvLODlzngxlN9mkCuztFOpLmIKryACHyJj8q+X2whzvZU9IwDNsHDvzFXuHc
2ZI2hjSGGOTAnTBgF7k6gXWzTjmLx/ZgacaDngnktcKVfQ1cP4sj/G/kckUw0ILBea/UYH9Y4Nqs
Q5Xbxc9oPCQ33Fr1b+kP032OGisC7k5M19Zh3n/zi1Psk8BRc3KM+UOjZXXxprDfKhPeMsmZBlB7
/icTLWmXW+xCOdp476Zjh1Saj90xL0KMAjmrrjpIPZR+83/pjDAKt+S5sDGWt1THKKqKDwYv/MfG
6LnWbE6JOz9jEog2XTgN7wU0ejwq88JofS3T4Y8pl9c0udUIBW/aYULLjRDY8+MFptBO6rA6YTxL
nxQrh88icW+pG3XAWPu2a3DmjOMTjxMlF9D1A0sGphqhXZOvY3cPfQj5s1hK9TrBp9iWpXH7LcIE
cdMpZq83rd8bloelPicMPaim0qwlEAjE690KRn1HEMrwgwE7Miyz0oYDLspRgvmBu9C7OZa76/Q8
/7aqYHc58lf8+lPOk5XXydbqBKB/gVfnqzPldKmZzrgHSqAQPDebcLxoPOAIbvPaYqKLrgQu9y/0
ifmd+Yl9CKvIJ2c+GtznMWz77FQK1tn7YfU8jDwY4cxGYNP65wiPq2hGTBqPma3/8viK5lCzsf/j
FPnUfNnGNI9rv3ZPAcyHpwnZCb2digTO/nAqb5h+EDYn1GweqVKRDay3gMU5xQM0dqw80ull/ULj
6PVMOzpucESuhXMM3OZG0Uvq6WLmaY6+Rvq8AKHUgHsD1ZJ1XZHdLn9VziuwkmNub5k2IRMZ1wyw
IenGzSVfQm5efsCiqJ+DaTRAONauPOdOkMHMa/OfxckEtyraan8PkMavnvAAONNuAif2ThodtZbB
ALfPZNMc6Q7RSBdjEzyKCfReqL2CxrZaw2uWlj5AOYPY72oz+s05NuDZUE2Mrhl3yB6aXaKFFd2h
gHHkVle1v8sL395Nir4bvSD8wjIn8m9P45oxqkMi40YdlE1fEqHmcR2iwm+juzVrGvugzez9x960
PZeuzukACfYQKKid6Y638IY8JoRgD7Vk+M2Raz4yxSHLp448D71w4qLNhOjAAjLEWGRi0xsmQDas
AsY62Py3o8dQfe+HwfqJ5sY3G0Lf5R8zVEsTp0THq8dJYx4lpK5HjatJNPXBBfp9XtzIcA6dXhZj
dVWkFS54UO9dwHjNK4ssa0Gdc3P/ftk0se1H5qEuQGLQsUzBV0Hfz/+8c7Cd+rNVU3KR4DRsnYGp
lELJmw7LiV6Bj4k5qrhCM2EetWXXIfh07ENxeWVeKeFIgVrd4vdpkmc3LbO0iBFXZbOitGUAnR85
GqxUMCF1U/clQlOBZRh9ZPYHjmKRvCX1aKLPCZO8PpsJOT/+ldYyCLUNNLp24jYip9A5oA7Q0zHj
XS1qdjyZsYBztImd3ztJ4trAqeE6QXMLyYAoT2WaBzOJVutqk3UPAXKuiczSeUUJxz8qUJ1LgZ2d
ciNNsIHRhpj8H9tIW/43VXBQJkALeeF16DkqOamXrEpUgr6C/rj0weHBfun3jJbBgHPxrC/IQqKb
f4UkzJeosK3hqBLQQYSocJ1saMIElrvOjuJaKlKRUnQOG4yyzMWyOWWAjEh6+CzT+baXqhxzT4eb
gFSHfEEFhsPE2+jeV+VxrKdV703k1Z+Eadj1ySpJKhD4gcbYKeyyONJNk50ol2ktHuDcFcFhUYEb
nmY4awmSzoaaE6CMczbuSI8CpYfFk0/3egXNA/lxY3md1pdaJ0xw0Oa3DYytMJ9f8DWhHG6MpIV2
uNnHh1LPgX+s+yaa9qGVrwqDXWs+HWeEz7uhYJq9O7qX6TjgjkSOX/VBf+1vtI5W3KIa0bwKGueb
EpjgxSTHJI+qYdji80j1XsDy+mrzEXGIB96au6b2nacg85cbM0sjbxokySknxGHhcuo7V2Z74UxV
fcd/UioiRRWCXI4DSaSppd96awmeEUCZ6ZWMouFRBsbjjyKGBlCJ66pDM9QuULuIiQwZwzT8PvIy
CtrKnjjbs/YPxUIz/o4wf34JqMMN5bAcD7GTYeC/R6LQv3dV1oG2Zdj+3Fij/hd5+EOOeF6RtFZI
Sh+YI7rFo6ccCh83nHc8dtk37opgOFlMVzeyS4vHguOgOpipysp9Q/Tdj5Tk5MQ5HkRiLhhdpscS
rluGDTTnc8Ifri8AwyRRVZaTe/Fads7yj3n8+NKnqh0P0dKHPxDjbDzVJCgyZnQ1NbQErmGTEy3b
U+sV7d8BuAhzJdsim25YJ/tis2X7wk86vyxzZ73x2pL+hFqIhLNwLMbgNPiJeJjoWrx9I0x5yTTs
X6qzjqOeX77w9h7JyRl1JsrmTYvtnwWGKqL7ChKbFafYMmgVOYHEZarW9g2HjmToT6OEqlo4OY6W
ORD0bY50aZJIaOsfSEIoAiKcOoQjlXTUd0IIx53vy+Q8+ljJubCnEu6NaLETyoG9ZRw0lnxdU2wd
/DtwgRAVmrbglUYR3JGngFdKWpADbw6dzDDCq2Qdo27zy7caLvp0rMex/rGqGXHayGyWZzafBfYh
AEU/XoFHFR+9SIJXGObllV+0YSfQV8OZ2I/gQ/j0cEeGgA4apMEgPs6bcNz3Tedb+5AeuD2sLkP2
GGcK3adre96875HAGXyuNga/Ac/3Z75OSXepfOjAZ0SwWfq377O62Fl60unOmpSqTglwxhxSLCFs
WC1mcQV0Dntbsuu75XlSqI2YAJ+DflQMREQiym1VURJuJr5MUKEdmHFuuUk/F+i3LjbEzfxAJvn8
TYQiPTP7W/lCVQLQ1FS3T6xHm3lFYzXE4fhFhSt+GiO2F6FN5eBWxYy2uBac22btnOCAzwVyMycl
7uKBk/cZJ0H9IVqfzFueXgwFqYGRFJMUBomNK5F4CMVBdDJpnqev/cLoeTeCzxq3jA/cpxxwWBsr
/obX1EDnimfXS7egY8W9pXMbb0q6lnetbii9Boau9WfvW33/h3Fqc2fpdUrxb01dfqbt83YKp4Y+
MFnj2WMd1swgQOFEesjx75jI2WeRcmqILDHfog4rjDTVyuxT4KFjG7TAv7w9c2lzUuwLUc8QbyaQ
UOLuLeJmcvo/AMPk8tdJagJBNrVghPdduAaZAqWnK48UhEZuht4WaKZhMWcvumz4NspFTKQfeXKO
oPFETJLmuY2G3TLh6N8IqKfTtrJqsxzsyUqKg8nD0D1oi3GYo3h2Nt2k9E8o2G/vZdVNdwJRTvfd
MU8uETSkvT4xHbfSu45AUXlwTSElFVQFRGZiuPBSzW6Iuqmn5MZaWkDlk7iGCDZh6wbrhJms4KuW
Jp3sI2sBnX+x4R3VvSfxmx8dx2v9l4Jhs72x+7Fbj1U7kDHmtlPjHxe7L8ITt8XEQDy/QU11Sj8M
i8ZhX+raINW3dtcFrw22SPKmgEKl39qMTXdOuf3/EdTCnoYfu79aPerNeIASsj54aWP/Q5k8P47p
BFS6yyG7YHwQ9tOioBnE8wQ15ty3TvAPHQNbOunZebANkD2GZ9JG1uBLQQ+NxxAJlIZiSPVQV/lD
0HvG3hluYou+CDOcQNa7XaosOK9hRBYypRUTuKLPgPrBfI9r4iU5DIhIFvuCeHl1dQGunSqQOJQP
U/M7B4iiN6bXaEiMD895J9KG0YD2RgCJTaX0Yw83hIqyNpTEucr9V/6m5Dr7Nlg47uzIBjOXEOZU
hGE7PudIBU/Fypb/BlGzH7C/Z3etEh+2YtUba/iNj+s0w10hC09tfCAuO9XaK3Z8yz2HQAZTDmqJ
0r0JE/GOH1UXz8to+wCqmINvHc5d1iCW8xhAF7JxPteSQVhrPQk06HcF89RyWzPo23dWQSDhLfeh
bxBt7SrG5CfkEhmkkbmODsjG2Ou7UVF/rLXB31q7REYdJjNb5V2/uAiVjIAYplXEd2GSZBU7aGmq
Y8+VrFWJMnbFjtQWzn+lwhOV1TM3Uts2t2oq/LyxYh74DOoBRBu7VJdNa4fUqSqdTT61sMyaevmS
bt0D3l1xqtiYU86e476mjLp3SR3eqFVGnFFOQW1o6+gDfsxfWEceGFYzPaE35P0vxpWXgLmt/zjT
RL2ADZ458Jio7hE9pm/a0t6hDHkMy2nJyLmocwFDP6MN8Du3uodigNZpifR/na/Lc9PZkrVriVRz
F+VlfRc5SXkcqkK+tWHFHcgiG99RDyl4Mykc46gFw6zYcCcEu9xHlgx4KIk2SkcO0DQMRIdsJJEa
JTi+Ob32xICXUxvc5wKPM0gNxGsGswybFCglrrfu/MTjJgVm8JCXmXzMEL7dhYKoIabT0IsCRqZo
LTv1M1JtjDF12/JqVhcMEpV45H23jFddSl7+sO3sOoymWi4LBmXdoeIRsPco15OWb09xdyyDgsDT
dOXc77Qz5vOJda6dxKaqNeBZKgt8MLwbV15r4hYZLZfd3gTZaMeBp7ryu1wMewTfmjlyC8BbAAVq
Igpfc5RR6G06A5sMbbTMgHcQ+AaCAPXYCUivz5B6tltP7YXg9YtpPurlY7C7rNmKdQj7x9lK9XTH
rAVjh8Sx5/HsRygbNmmCJfWQWjfOJScB1KqOQYq7rZwJRQBDnwgZpe1FB68z1Y1hS8oP10vqP0Cn
uK3RdPZflOIogx3QLbcAIE4QUhARzYP9cBLSSPaszwm6RS9RAyqLyEGj5x45kt3GNqTlMTQjzW6o
0ciYRQb88YLu8zZHRq60zbNaLdxGtRgZX0E8Q2GOYDpunDS4QtNik8Z/vnhXTctxtoRR9+UmrPm2
cI8ibhA8vN3LgM+Wn3cmmnM3o93F74UdGVsqflnQIWEwjHvklt4VGlnEag7lRorOr+jyQ1ZS8uw4
s1lRFjqLQoi5Ccr6gPuI15w8ZqiemZlgMWagg2KvcbzliDdoMtu+mbV7wKPqRAcXxNGpjQC8IOzI
jGF0olRxhztCqYMu2bHsxNCRRhHJoQOTElrDozfe8jFC0uffaqtDyaexjbwor4QtC1IQWXBhwnzh
JOls+0CMDJNEniQyZ3MSid1LT7aig5Wr6bNfUB1gmJtwSb5sMGbITbTKVVxEVcX2yU36V5tQwt91
GQBok+vEfY9gt6XBDzxx+2wmDN7WVOP9oeqscNT1UHDPahlyUgQJ4HP37bKSF0Qr4tExOVRuvK7k
0e0BTeo1RhFLi4g8mTKQdF+zxnC7Hfh8bjHNxw6wxT+HH/arYewb3jdLYc0XDk3s0aTCeRjuaLCe
eb3xswZzH7Kzioh7oSKIcougGnnjA6BceI7QOkOfS9jr8DzZ5WlS4LC2ZliiTytxLGcbFDfPEErW
xodtuvQOq4ah+0ReCqiNCsHej7QUBOE4qBGItu4jvffQOCH4dMOlRYExDiHzJvqZnW49eE1OBSpq
M4YVDA2jnKy8DAxHfAbfrZ8f2bhZ9sl3JAo+k3Q1UENjwnA3d5pHCB6JHLesuFqXvU09vPgFEvmb
e3SygeVx+HGmuIiKm6KhvRXU+GHMOosTpxKCEJ0Un6OEP00e7o7voS0h0ySdd0K84qZXL0Ra98iq
fSBgw2/9+dMXbqv2wD6d8VBWoRNtEY9In70scizCt8LhO+MiGWJQAcFt5ErQ3jZDd3yd84pgSDx8
2j+k0pr8HUV47/7JwfPbr4KWy4IQHeQR5gWezxghSlXejcgAwSFRCJ9LafW/s6tvKPN6bg4Ugul1
DDCM7LpW4CuHTDOHd7YUeVjDpDYVnAbfNMtOzi282QA9IMt5fVOpUpHKfzCHWeZROfjheamd5N/s
jwWZVJWb/y6Z6O5qwqsZpUB54XdfvSohPxQ5JZKgCC1Qz1aVJQucsU9keO3AGNeBeYTVFblalloW
pIwg/2ZmYAyT2g6dUqLkuU6RZmGo6JYr/yx4jhDedrvVRUm3zxhEO1tM9cMPi9jZiilVlB+PVjaM
j4xty4xNum6AsIrJp5scUCXdO2lY+x9WgonntJQFAx6vNwS8Q4Mcy+2cFOOdmXD4xwuyk2bHiKlT
2xSn3wuaCLrfoofQZ2W+91Yt/nLp0egPYGS74AlSM9E0ZG8ofVqoTTloe5YtoLSQFUKdHLMjaQXD
P3tsix9ryKmFpwEZ5cnBYCyOPrf16wK68h+YokQ9NQ5G2U3n1OvDSBHz2A+F/9CkHeuIhMMUmM3U
Ws/p0rXWXT2o6jsjGf4/T6cEgKkOcSyDgY5YBvI/vRh+v0SSZwYCJaPegqpmbPfnJh7kdbXy4kGy
UPwL10j8olFvnsJ0QZxWYPY7oHaCWmunLgliLKwgwfVkjeD9y29grSiQI2s0t6Re84SgmMUF6r4T
3KKLLaWz91wpAOe7spEo1jrLY7XZdyC+rrAznS7uERv+dDZ9OUEUdvcmCB0LtoRj5MO+DweWOUXP
FOimOYte8GGT1uWLIsUqjl8VCkmOtg6zsLGDOFiyjLUqbgTd1dF3ovKeGQpcpdVdKOkUn1Cxqtnn
nZQP0hq8PzAyX8p2eQXE+FTlxfxkzQvhDf0s7tCWwfrps/QRv+zy0PNI5aCt5/JUIcQ9SccguUCt
nJ0GM8g9t0x5RIytriT8LC9s89cdHR4xlXNgfSFgtC+E9HI+O6PcdQOZXQXgqb0Ih+U9lfp1arwJ
3UJRbN3MDS4z1qF72QzonsvQOjfhbMf24H+uPCi7xNdXBbAmbgDvoU0g2Q4lT8Nylskj+1iFiSYK
MvOBUeGdhX34W2F1erY0pALq+/yYoaQk97mKvjoJKikVhsVZx/B2k7RVxak6Dvsl8uSXD1Tp3cqa
G71qdOqnRgT2vTtlyRY511cSEk4DLjLokKx2ECAYhag77E6vKzf+RuMOgK5l9TFmjYJUwzn/bW3o
cssyWueSuJTnuoDQYFf98oR4kHSM3iJRKAz7Czrs+lKWY/HTdSnwj6Iujj2ZgI+WGdd3yUsZ08YG
OIT89YuWfTlxf2JtyMCOvs85zkXm+v5/QWfrC0ylG+yyT34LKvk4Ddf+EqlQ3Tm4kTDMD80REdf4
NiIRY7E7qMdIBXTXPbRIyw70a09UHBgNHCegdRb+ruanyIJoq/va+WMjmtyGvnROMLjdo2e0+5YU
qfxvxON26B3SgZAgiCdHDOUf3y/Uh+uH9PdOi/vYYYnd9VZ1JSdMHVZlY2jAJb2zQKLIThUHUXf/
Eb7S7MBIMMSrGElcjIELnrQoo33jekx7kXAdErgJ2F+8gXge4o0OS4U4llIFbZiLDC02ZSnuK2Xy
N5hAFWJpCkc0JeN+FFIffdlM9yBdYfqOkgEAWUQMEiOmi7j72F0wNjlBP1gQvhRTyIpnDjeUy9ET
N4us4VovwcPkhdcRZ8l9ma1KcioP08mxreobPe4L/pHu0x3x4UTZiEy2nU/kMyVvbRntLYZonz7t
0GUZaufQIojAYMq0Fv/ccOQBesIt/JEPXM6issZ/2ADxrNIzVt48PHHGfQbNmr+XvjfFwGkZRTkw
oBoiFqE0D0zXmXG9zTnk+qzB/UP17x8cT3EuQBjEreoOgbtNSE96qcBIGUAa9U60UXUEHayeyB7D
CVpPwWnFG7SvhD5htrNRjXRREZP6TdOmB//Pgibkk59iInHBunZY8z6tkpYB8URzRzAcKTUemhog
fiNmooao52PnZN7RB8VGvDekQpbMDWObdFp/a5EtSP+12a9CYaOaxndh2ajGSZOVbGNTyAjJNDKn
pBHgepvy5SqJBicC10rfZa+S7UJk32tpMgJBV18FP1BQpsfSZQu5afoViwKeOCby6ESdn3QY/FjC
cxIbv9MFtP/U7b7Wrn7OOh+swCDvFLBRpDY1CRn8O0o8Y8reEtCq34usMVd+E7nhvg4OAtc7A2bf
/LU9O/oIJoSQ2QztXim/9nZripg/hSIG9xfRTNysqXh1F4WJw3cweToNsacEYb+IokWFXcCQWxFy
BsUfepDuEDr1HFdrBRsPoXl3kinA8qpDreC1TGAlKgYFHPOx8m3WoUO7ftozOSBzgiCfZaFzYT2r
d95EKqFwEFwE0NZPKok+Jh+ov6Z7esnTMP/H0BP9RJfT/9tlW+yDXAYxDgO8HtSECTPXTv84AUNr
Kl7ybZjMk+CjAlB/rYvUaKBQxRwgMIqSL4QIolvh9yp1DjN0N6WM6P2YfG/7JFLHdKr/ryHFk0FP
9J6PtvnA5kftzsKqPXMaZ19VKp1L35v/bIM6AT7aV+4J96IcorEnggH2CdC5rdCOgfDRpA+ssLCC
uuzMY9Ra+Pore9nbWjcPeFXAT5Q9i5Qhwy/aFrJRWKVZzYHXU9+6KLz7IjTJo/DnAomglW3t0X8D
BZu+MYBhBY3i7dGyqvxzYrTwPIseJ2ENI17BorwnduCR1AL3qTKBOPTLnD+5ljDvToUYV5dC37Ck
N9Sr1YUXFRb9IYqA9lIIuvi9QEo8YCzB+StHs2XG0762no0atpzUro0SZwvXyeyZt8mnnHeCajkj
BhHJNu65NRj+lQkQMGQ+k/vCdibBSG7EUTEYjJ1KJy9rFYJqSEnHQ6eY3JuAeGHaadKREHq533jA
sNXM80CZ6I2cVrgzL1BWoN6g0pjfQKm1aSwjOs6Nb7Nq06nr3S1L3t3jXmSXL1InXhm6P1hpJ+6g
TA6XeQ7VGS+Feg96GkgpArVjErx89Wn2DCQSJW0aPoHH/bI9v0OHyrBuUztYdGTWOC8J2Iu99pfh
4jodtw/X4F7K0T2JpXq5mYN3BFlBqC8di92Jng5LxBcyBdWott2U0pmF/hBtDAqwxxw75dmgb7gG
vhZ/tO4l1HgbxOEuwe2pN42kAb7IwpfHcGjsE6W7OM5Lr8jJoL0/0TPZlB2t8ylXNzmVOP3PaqX1
iVgzxH0izW5E0CGQKff989LW+tjk8/yOY785hroB6sYXG0AYZCF6nVW33kc9K3V7trJLH7Xua+GE
fNpwKCLGSvzAN6DG+Gj1pbUtrex1zmEdEhsAGFTCS/K2k01AhDEwZmcMW8hew5SlvscoEjSrl32r
IWljMSXJh7H1A/gw/9nJbxyzOkiSizvI7LFqx/oPrjVksBUw02gkf5aV7dh+NQVDGraN9m/pEK7S
6HaM+0BVEKFbci6sMXkh0oONItTjH2K3vW+ILoeJxhUXD7yNOyHq5dDAKaFRRCLdMHsc3XhYiHE7
FwN7qhtyP86T3M1i9kdENyLVRMBotQsy7MTxcrbQ9bqzK50ekplBKE9OsW0K4S7oLrlVEkVd4K6y
/c0yow/+rIM3PZv8F3kw+gqQXrGPkfzf0ghkAJwZ/UYTF3zIA/ddT5hbN9HiT1OM27x6YUxSwgv3
bevq4ET5HBtjUEj4VrKXrZ885JPM0HnTJuwIN37LtNJEZkjvCX0T5DFO8JKKb25ICfDwYhREbGDL
YUPzkRCk8EpLihbO1WmMOjHc97VvHdJaiH9RMYH5uAHXSQLIqM0T/9Uj3h0TkKOuyJd76ILJAtCC
RO68njVpwGT0sDasRirXqX/BLLM+A1Oz6O6XgMleVZlTDnmIim4JyHLowphkwQQFZzp++25t71u3
a17aXEY5N4idxakQLH7TkLiDNmkpD/o8g8ocyRMx19GDKnT/rbmK7qYqCP5gwRrjJdUsBWi8fRKe
XB4E1a9ltGGY3G4TptffZUd6PKuo+U4wTD7m+EteioyMxNh17eazYK36i6sy2xOAyZqttPXT0IFh
cMos/+0cFxWUNd7CsxLvglyveFijmdDKxfLeGrSvcavrcZ9GIrjJ/7rwHUFH/4fVZHJy3Tp5W9T4
0LarPusCiH9D6M1PSuO8w+nBsbEMziYDmnEDpQhQOyEp0KK09Blp5PBfMJhxz/8vebVCm3ZY+cTO
jbD1zzCW/b1Dr4+7K1juZCLmU5Nyb081axtGkI5+yKmLOsJjbzQuU/+dlmZ8aCD43fs+7jHEnlDV
7RmLYVUXv2z8Od3zzLpxdI36HmdCZBnonWdgWRuQz+l/TLLKR9qA7nOZDck0yojmz2qcN8x0TC8G
sge3nabYjrpgfIygHZc3Z3jDcMjz342Fzg5TfjARteDLc78y2zQJ92wz1umL0xn1UChtANTPqt6Q
vzY9g1A0/+PozJYbRbYo+kVEMCUJr5JAs2XLs1+IsqvMPEMyfH0v+qW7I27carcskpP77L12wCOq
U7yguSeUda/fS5QmzAz/59kac+nukxupUw9ypDvRkjgc6Jcpri0c0I0zcs3aAMbtoZDlpca5m0Sf
mRgoRCaI5mzyaMqDZIy4YSIJv4muLQnQpuxpobTeM9CdeyrHXMhQOv2jhEImzKdwjxRxCzIjGxP0
3P/dEyQ5LEUPLtZW8mRMDlzK8Q8VcRgecBl6052+k8G5YCHKdrRKhM9QNgwmfYhJFRj+tZes3eZA
pYPWsVpqIdy1kMVN6YM2zO4vEM7kRk+WSL7U7PJ1m7gn8Py/dmbCj9Ra/QfrkGyX82HlW3txHT8V
vBYjZOZ3F7ApBaFTVG1GzWHU7bF1IyuNdo2mYFiHySnr/eQZ3XfMS/3/3Yn7hUfQpkAdeCRHyOAv
hFyK46I1bYJa67G0Yj9D/SPzTZ35LfvGp5Ck0U/YwkLNmtCBiVfYv5EYWgQZJPELp46nbQRPDomV
rjlKMvZO0E7yC2wppPlqtigbAilzsKjX4xsVM7axayAcV8+6toBWhTTpAEP+BzylNq5pTXhiCwCo
PS905TyPPVgI8mbx2Uum5l/ctt099MqMSG7TfiacSifStGoXUdT6TP1HevQI9V5YofZ7zWEeSgqB
EXO2tdJ3zT455HrbFr5n1+3d0JzlTSsi5zxnmnAx5uEcxNxQ4M5DSnH4lXR6ACc+3vWTSE6WWeAv
m6b+jitUP3oo0R9Zk5o+YboMZbvsxEOeaj3GTiYz57G2tOYjYVHJoYWEUof2TJxkqZPDhPXys4ui
+dsx8+WxcfvsNteL4Eyg18JtdONmdA490aoo323qVHd9aP+Fb9XRSwHStCs67Y82Un4zWSo5SFhi
q2m//OwmE/1+7agIi9hBuhLxd4bxg01AaZ4dCh03o7ISsvgkzuB1RBKkGfiKxzDGMbUBG+kcI+VY
4HzK9GkFcG1UTK2UM/LNTo0avAYxq45Z08zdR/LT/Qtx5fZacsejzzML6hEb72AdwMJY+wWvA6KR
PV9poFR/li7VYEcsqP2pp4hc4Dcty45RCpExImg+ueVR52VG3t8LY+s61FiidMR/bJy586a4NXkb
cGrvhCJIU2ukTT7DsFYP5JXHpyWO+mPJq60kDUtpiO2QKrdgaeDwBevA0mV0ffoZlmAonHyfeOH4
CkSlP1N6XdyNtX8EFIeN5ZXlLptEQFJoap3h3TWBuwNuM9bElJTAXRSklamY4eZN3FqlfUDlqfhi
kBqnoBx6ugLxIxtnB7+3EZga63b4BozSLYu8/VBDSeadbX8g1aYEoBM1ggR1Z0onbNO9zOMkAWlM
iUB975LhB4CGYWINc2I+d7x4flsluHi8yaEAY82QBDYuqfdypd0/ITgbjg8ezjzhN2MHhAxdCGr/
hNA9P2FEemHXiPLUF5LtX5JS1vZNaHF8QgGPjCCuxqbejrhPprMVd3h6qayL0kecNyYNStxvfizH
0K1tkbNIueL57yrAw3H6iRKJ54ky0njZEPfB0Gxkkyi2Rc2HgeDm5I8qaYlczGlhEVrLRniICONY
8HmO8SVTMYRP2eNy2C+TdlX5ipfBJYvBrOXNRg+TzJ4zz+5Rs4ykYDeTqTSmkyfGx1B4bfQ04ka6
w1DCIBFnGlFo+Cw+5ECGfmlZ5aHG2sGEkpduhz/PaFnveWCSjoVmrPxM6S3/CC6QG3KXfjy1ajGW
EyzL+gUQM0C4lmU18IRqncRSaYTuI5BXNr+kqHhb2jGsISBlmcZvW4zkJz1uV2hfJVnGs0nQlYch
6QsqjNyozw8KKBj4+wkoGAnQGuwbhHZ9PzodAZW0zD5GTKqMhYTmnNWTTCecqmrvvCQtv5VENxcg
fXB/t5D4TKQztvc4aLkCy8Jj56nsGNJHo8G28KfZ1f9lnUYVClkp/ZyABOCuWdXAKfmPJGnTJbMB
H68Q4jSOg5QPJHVqnvvaoEhZ16R2ng1VhL7pGGWxa0Gj1OfC8OSBSja9OY5ZDgVPTonxZ6WbMv2q
tvq1xCiDwqEKY5OyX3hh9dotVNFATQgaKtTGc2Lo9q+uBq4ueezWVyAQ9o2OFvkecZhzhUUHfelC
Lkm+gfWYWl9gZXtRVMBsPN6ukDu1T2Cn+hE+rUJoNYvKDTBdGq4vCxaqO2QvHBn0HO3HJh+fTfTW
H63PXqkJBt8SeWipZNlJNNiQU9T8B7TwCdMtnuwwM2dstc30DGnFPXOlYfCIuJq/Y56nwIF6VFQ1
MPNhpnwPGOcmN613bo4IDKrQ9kza3lvSTr+zlSYB3Slc9pwBbd0uvEODzZ5RgpgD6ncfP+G7oHoV
B0L8zxrwdfAwAK52vmeO63egTidBjHQzUbVdWeMjjQ7bUpAQBw73SEjy7q5xRY8hktztu9MJvIvT
2NJpDhfXL/BZ7YzBIbYH85C6xcgMcFARcnXq9GB2XY4lxB32JqWIYCmd5oFMi3yseyT4bUgrF+iC
eQzImXxgcByv6Nb6OY1qedSFa3zYfR+e4OTRcOVqXvW51I13zdTqlQrtl3zA2D7oXvJ35mK/18lY
k6sFNVJhsMk9FtK22piZe3Enc7oaEAe3eaU7kENJsOFpiF8aFmZiY/f4Q2Eg3pGXjTcEQfeKXlf9
RKGhHt1qHVLCK9ghAJY4ONyzzI36xgTgtusotRz61amfMZVOpuE+xdBfwUTBTSgMiXWlrQti9YsN
rSIHdgUk+r1w21+PvXoA2Cb8msEo/Qvp4uZmrOxHAdQwyMJ62liudmAbhuxduLywdcI5l8ExiJw5
HS+epKxeI008DYyYRwO2StDSE/kA1CFjncoRxZ7rEGWkSjov1ILSjOtNimDd7iag8tdSieLMZRYN
zr2zI0zwVjTOGUpwSBg21mPmwvHZWPLZ3rgt/OJ8pMi05MTxUZTZOeDU22Mw4brI7gq9Y8CROIvP
llTEph+sN5fdks9ap9gQX7/J2gsftMm8poTmNgOZ6wBQEh9Vl/e7eZEqmCev3qEEl/6iwREdRFd/
g/DrA+ysfdDZ9ns8E4eklH3LHA9YEnwxEyyLBU+X7gVvqXMSCvtxa1Ch1Yb47VRL6tlU3ksewYyj
RhgijPO9EH8E6qhK6ywxUh/LOHbeWYmfxYJR3GiThIZkgaY6GJ/zrP6aTXbtYCB0jTItJFS9OVth
ke4t6Rxxq9o7xxUVmk4YH7Am537UxqiIlZiDqm/NRyR/9yyS+QxUD605HF8A6tjMQouvYns+47P8
io1BErtpgWPjVg7wPP0BAsmCLaJPEhsnuAhKvlZ7YUQwdDGj8XHQ0VJyKt85JfQTbRy4eqZa7trJ
NsjYWbPdbGRcNp8GnuNgbCrowM2Ia/hMTad0tkrybuDJAMpqGJvJxcLLgkfsYSKZT83qbWB8ZZyd
c9vvFOCJceXkcTzhom4r56HB+4kf3Yh3On24yGr0lDOt7gxS0Ljhzf5AWAxr2mioTazyf4XF16d3
F+3eMgWeXL3tDsBcxm3rJtUltPpXj93jc9RaSE0pFkdF72gXWvtaWtO3oQuuE7Z7kShg3MFABoG4
aAOYa0C1COsdoB5lDx3UmH3da98KePGGWq0ekzBZC9dxOpoyOIoOMmnlN/WCuESyfKyooif2qiv2
T7lnqAcMZFcCy/SMC50tjjuXlW/Zc3jMpcZtl8k5OcXlgLwBIGA/St1ghUGIoaAEAHJk2tBfS1OB
Tc6W6uzUoO5Qcz5Jdfc9xrRcwNOQxsBlHDvmBrZXT4DUSB4aiEMBYKlm13h18hob2jew9mE8uYkG
OpN09C92Yx2cDNzqPZ7/Ct90Qsm3Vk4iWFrKaxFOx+nIXM17sLKGMzQb7ZDKoX6kiyX95EKPPypp
bD5L9LaknqtHqiDkxbRU4M0/dpXYaEQt+dgVMAaIYiF7WBFTdBzTOSoP3SLVh+zRzS2x8VxTu/O6
wbgy/mkw3qT7CYHw07Z6568aXLwzRjTPW5VGnXlk/cu1PvkcOju8ObyVzuiKAWYC90rK4SIsSddq
WtrRsGNn8F4qjPi8YcFT9VwTEjp/iinHhl0NREj57rMk+5t0Eke512Q7/sE76fFSz2djKaP3RKO3
2g1NuUWgc+kFcv7M1vyvGZV6amJqzG1gJEgG+bfuhvg+4uXi0mBwa2q8XnpUXJqiadmKmhnm5Uz3
C+p6tgvOj3wjhFsH8zi4r6yFSXPkA1fKgQaTfWq2vJUa6V3cdck+JKiPtCsB5Ygi3TjXU8sLsBbF
C/sVOmd5rCdbr+B2xNkr1ysOJDZuRNk4/u0KOSAV7JjAjjqFvLHDv0Xr2AgeLr9my9CcrLI3A0z5
1TPV3CFF19Qy7Uyd8nYnImBZMK594aeirXzoX1sNU1xRug7dfhW8pFoyS+lsmRtvpY2wfb5Phjrp
w/TuNlHg9VisSsI1y2RNcNfLmi20WfyNrLmu6fbQIK5IRkJU7GufpPItWyhumeb0pguHV1bTilM5
hkHeZt+dloO4gfLvgRJ0Zn6ZpMwINkV/O20ZziR64C6NnNdwXdSD7XkWMn3S7ue4X3+GLro5Zry+
/BxLXDQ36vaRkXQvvEpnXx8rQCB20ecf0nGcH30y0h/8ZRBV4qTy6airfkMZPiYJYRh/GPqPzlpu
ykkRFya2WNueYoB4cbq7Y9b7oYdbItvvCC/yllVVSmBq0g+jKNWF5dhaIL0CXTLWNWOsfIGVccsr
5JsJ7gSSdDpWCweNTSz7aLYzmZGpj5JN11LCNqi68JFgy70YdJcc2bDuO+pXtkDPTpuFJEKi7pzp
ZfbaLexhBqko8EQlVWwOq+y1sjhXpRYRdYX8exhcbw+O/R9a9wLKuvNzmGPnJMNfmQD3PvKY2NdK
i/fTTPprtMow3XWI4Lu2NCFaJ8OosQZmryHq1xYvzoa9OVgVg6F30gsgnYLensxeu9TzRTyQsBt1
rs1QocPu06vVAQxHwXalqEDNeI9ZShxLhjgwCPPQyyXn5EhzXnpm/Ir2E6aJiyo/sPJgwx5eNKrK
HOgiNakjLAqo6Atsk30kK5fBu+wUTW0QRjWIe/thxG5YjtlB7xojaKRdPCnygn6VrFphWtAA1eUM
w4Vzi+z0YBDgI1o6dX/w7zd7y9bmgLY/hm9TwuobhvqqlvjuQqdhJIHoXMBzrlcZ3DRE9U1GOfnp
su6ZB8igtTOfXkobwztbVvHDNZ2GBotY9T2r8/ZqkkWkZRTp2HSHr1YIwi4bZST3eDRxUTtetKqb
DFEZwE3o2gg1TlJfvF7d8BA+1Qam55nWwg3Mkm9PldUZDE3l93PMtKjW1vGMxfG51erm2DuJt5si
EoiyZG5Lou+5aHk52pMdYNR4iY3yVtctr1Kk0QkIRyQPI+PQfWCbSU5owoXMHiofE3ffKak9E3dc
xVv21CYG3fXZN96sFU+Xeow5WDTzgybip4X1Dk6crNpFeKeftLB/zDMouwwVuo9Wo/u126R/dXwE
HDM8uL3wsv2EgOVzgrQQm7Ao+dRcChroteEpGQZFzQ+pjQ2m3zTCSbSW9iVO8lELMitUeK2l3s05
mlllggEIFD9nXdsyIFDCTS8Cw8sFGPj2rk3s8tCmMQSnEMaM4/6GXXyx8VJDPmU/k7l/uA44xwX6
yN4cLXGVHO17LSUBPPG9KENejhBMDB/PLldaxNJ+DOrQHV9cEVW7RLjpC90Hp4ZtztWSjfWPXA2r
uiENPyyiuitqDwZcPbg+O7W3yNUHUrZcilyyN/OEW6daUNS9cR5Zf+EG3unr0LHTQqZWgvlUaUde
dAJB/OBp9ojKDgsms6hKOC3koq85/PyTXEAn8s2t5ZdXyO7eatZDDc2AFRfS/BHHP/7E2OuTc+xC
5DcZODZ42tPbkrE3GQZaBVKejtewLZLtVBvdx8KKDvmDAm6oNMkpGaLIORYCl2qFHsIsjyYGPhpQ
H+werptmHlt7klX5jmet2gM6aEm0wPWzqZoDzywxKzN30pgEhJQPZZq0Gww7PhmRax9MocDwiY5t
sUk+rNRINrFmcarxRJIumXk1nk05Fc/2FPWvqhHNQ5VFetDFy/hi0AaAfodcdOocdApRzOdcUahT
mQWzIf3Av0CsPcbJcc1USYqddtgCAWAVUTLkAT1L9UNTd1YwdMafzCtPwu3HH8Ud7kwA0ODsJfwy
se2yut+YDzrfZ4Xt4CtsGrgASbqE/Z52h5Htahg+Yt8ezpGKnPSeI9bYwShQg46O0XHs11yZCXii
QmziuusMVjOVfGtIT/g2ddGPMkGQ1pYepzeGx9LmHZB1T1K6P8aQxGhVrbXP4Wn5kzPjSc5MT8Bl
dibf5uoVLAwS+8rluSkGCUFpIkQU0f2Df71Z93X6BAyH1C2GdTtb/qo+af7Mhfw7l52zz1Wb+ey/
4wwfYcGzjNp2WEDHPKWi0L7cugqpkFrz69iHiZi6Jn280I4bLqb5sAEu+xd2L/lKk7fNSlfbZjRw
7rk49dump0yGHx4aRrze67nLV6euimqy9QTL7YiONizUvbldvPQoygSzXNMqLLFzc+HIhEWAWxwr
tj7M791gVgCGSFFxWFJzmb8MFqvKkxzHFNtGW/I1hW6FWbGP2QkiMNAPk/CJBBh2HLmHHNAd8xKL
0NbBQLbHuday1kyK9o1WGKK9MGVscSogH1Tjg8Sexc5XG1S8zmMYJxSR1yrBiKcPlwX7MuAVRwp/
KcJPpu3lbpOj1jeE1M0DEpU6DuAVXggtS+AimALfGqng9GNFLO66Gsd9FntYLnv+77reRb/wJwff
owrzRCT+i+RGeVgwsK9mOhphi7WXXZuhiQYQVJrSt2Rl35ne+3M2QR7DfIWA5ykjuoVO6/iJx/cS
qzsGjXpEqzXTD3piulOsWOBzwW3BlkrWYYTsh5MOb5RlOjoki3/WC2zKY2yI1PHRlsEK+5sMGVlZ
K3bNDagp6rLobnRJsSCuoZhs0ByyPYsHK/VzA+MGZv7YeDUz9ZbOJTLkPMO4IfZvYdoTzW8XF2A+
gZSiupv+KOdbRs/uZoixGfH87KZycB/w2jjXFqcuEGMgjY3N4ncWdCrxPvibWIMRhMUcswEb3yLT
AuUKZw6SDHe4Y7MsAxaQOgtR5ZQcT3TTL5tkUflK+zGM86DH8toxCB+Ihlh080AmBVdPlU4DAAzz
2niajIScFssgP6eYfbGqBRXhoDdsAUovjg+925C2TiB823nn7Vp0GGymnLxfTFeY2cPefg1j851P
dVXA8eZuIi29LKFc3ksbfmHVjVjaWpM6zSUpH41MV76rZvzUaXOnh5SlfQjWeW28MH4j9A9YgOs6
B33PIBgPiYJ/ybpgQDTnTQXUEyaL5PTl2zO3O7fFwlPrFZNSSl8ZjW8e7XxNeaaFZKCUMnRZLHWZ
n66TaAitkGqMyUVpwWa/Ixm7qayUKdIbaY2CFH6rU/k7L+6/niA/gRrIJL1G5xUOpRy3ZW9jAl2o
Z/d7IU3uTgLvJ3xCWJxJWgWmW67OmaXkD1zEKxk0atwd6SSfvEieCHnSr2AQYgdWzsBPqdfCHoP2
6fA+wwQhsTD30wPv3+ZpIpk5H4mcW0Sp+NuMx2Dm1EAD7KmMsR9T0zj1OF8PiKrFIU17KkJMSvrY
4Hk79gMVa04Dq64ZpecJe8bd9aZdDFd4L3WL9Xeufy+RtldNS4tlDmWxGXP0rdj0nuaRXgU5UTqS
z/XRremiwgSmfUSU+YJ8bPWQp8lZIAc2xlfZDXEd0C4KNmSEFFo6ot8zhLanYsHqRTVmfXPb2Ty0
ybhSHCiL80xFjMDy2PGk6ZntlPeYetp9tMxqZ0PBxR+roeHmozlRANRgc2/HDnxMT6Omu+JW56+a
3jWQ+xTYn/sC2soaiXC/KkuJ2Z/SeSnOOszzZ4lUW50wC6BXqLY7qqIagZm2bvigeh7bGwvdKven
KoP0EM/FMAbCWYjF7tj7lR2xm8I8T+16eDeqeZ6y6Z6autiZjfomVDTV21nhtkQfYvKrF3oggZ4T
im0jmDt4pCKMbAL0wG7iZngoEo9f4KSLv1Pv1acQnQ5bI9Jf6+avmkbyMJrR0XXsYDHo9E1L4D0i
kjux0Z6mCG0yx9yT6Rl2Cz2HTRQSB0ataY387C70u4o5Hy+ZnUN9M2TUbPPaLXjbpqNubjErUMY9
j+Ybx3r1jylgea+5XE5+u8jpGa1VPdsL9PGUGPbBQJE85Zr+thKyfeolOj/STe8F+3NP1CceMYdb
fceKUq9Pjt64R4YJkBfZJH3s5gh2JiUtjxAV5pxMcpOSh47Ci+CtlN00SxnjmR3wfIKs4mDdcuv+
gM1i9Fh1YGBKuacepBrDq2EsUKV7mX3MRe78qSkTuttLbr3R7MpWoCmUuzFBQ/MUKaqDtiyrIjIi
IT3YBZKAB+AA2GRtt68pf/B7k1d1MCjbR62gLXEhqBvwI5qMZUoQguYUD5eTI8PkngBju44uEDM0
MUhaICLTKUjmicBKMYpsO0vV/XUrtvKdbJCfOKkC1+GSXfHd1Ypkjn1wE4DfG/JoBxB2Dd9Brnj0
1uJoplY2TXbAo7BCJ+6804mJHJLCkw/Vkn1CF4/8hTgx0TjZnGKnfSi65aUCVWUqVkZAmain0Zb2
Xx+hHnqywovtjNC+HVuyXyxybeM4RQMSIhbD+u96Ccsk/ymwgvheMzT4sBJvIcSqZcHQhvZBh++M
ZzOv3hcn3dtJ8ejEyW/mcAgQwCeN3aeEE1hD8P6qx2atxRCSivBES7dRDDMpHcDuRvBA/bJDQCPg
1xVvqncydmXgt9FhOWBbvEyBxrX/qCsruy6KtH2H+oxyw6KoDr1Dh4XskHFLkCTc5ueBtvdHapMr
vjQzKvDQqCDxenFGvuHqLIthX5FmvkQAhv4lMAWACQN9Qk72uH7kZnWT8+wd2EqbOLAIoS9TI4NO
uv8khd9nSoAYOSCs7zlyILSKlA+BxziQEzMCjtaFFJhTfdRsElxqSBfqZ3oltqIdjEPlmq+GN+UV
mZa8+Zyw55DfhSQVB3kizSec5U+UOFinbsUlhKb74NaaeMAjyDaTxTI9tUYGtD4On2K2lDuKLU25
w0nf0wQyWJ4PC3J+bYbe+I4cTMCmSz5qSCvjVg8G800D1Vk/lF7r7ERbFbfCS6edRbLpDtBQeMHM
/1xuOstScLIxOZ1ZctZvlpBNGygVj8+Zys2HJQ35ulpJeiAZmZ+YBdmQOCYBceCV616d4ZbVEf3O
o4YnwWnyXt1HKeo/fRvZn8wx/SmLZm1fKyM9e3HfO+gdmr0HsmX8IOLH//TZwPCOSJ7PXXmVU34d
bXWrWCQRpfeIjI95kt+XcsgC+jzWrhVCT1tvdCxYvBrl1ZRVHQtuvPzFLsFO0yTNVoFijqr5lyTg
gMyWYx0hlhcecXm2hCVyzmYpSyCxo3Fvm4k/hGeW9vb8w0i7Jhi5raRbXafrXtgyDMappEaMBg/Y
HB7Nhmw+j3EDCxT1qlpmWEYspA/lZEQhkY7e0o4apzkZsKoZ753ZaBMajBFemqY0h0Pa87t4XgAX
geXMHG7GNsBpCnsozVSwNnZ0j+JQCSUbdxuazF4Aj9wbXYhtdxGcC80Iv0xQSoYqrkiG0hrsGD8x
W8sbgATKvms+it9YLvlxyEepsdvhuCt1+kH8kSTczcVFdoZW5QV8A/PHuRB/Fak/PzRgIccCjCGp
gnYz8rSlI+Hp2VE0qoOfyP95gjAZmRHW8D0a0m9aRwjivZGP+05oB1MUOfG98sniboETnkgDgg6F
DVEd43kBFcZKwGAJYjiaubfqhg+F5NQzqHUyu3QGoY7WEygqFpsBlj1AGlOJw9tRznRdyOuiBTUi
RMBF8sOUiGJquR6krNKpDlHF+gDftOUtL6LvYsdvW9l9qVovcroaijnZhRMm2C2JOB46zBGDegOm
hNnGrgb9ImnRPnlppnnPtLE5vjQacKwl+BSfvmjz1yAM/OTYUag2E9alncJY8BF3MPc2WWxb1yac
e5rXMH0HqZcs4R6He9miARVq7RxkS59NPfrJZHZ98swFcLJ8sJjI2WXjFrtOm9IPEZtZYHGLcL64
j4/DUVP1mAa23lFFCk8Lh5rDqX0256R5qlrwVNCPQ/kF/14WjzECpv3cCZu9EpCHKn5SvAwq3wu9
urwB2xZc++iRHuqTIvw5BUqkmlhFtPjSJVQ51mOSWs/sNYm2WHrkdhtIKHQQbrmHREESElhGpqFI
GmHMpCC6XvILOVGLMutSc5nxJzGrETGDgl82VQgYx8KWGYoHrkjsvZWCopXQyezWtiKSnXMH28h6
mdrz7JhG/jyBbtH2fSJHPdwYqqnQQ3Bp0ZO1/GkL2unONvCiP0RUzSAvRbTc8F2mrd+GXTS/MqoR
4EdnT8of1+7EE0NfIfe57YZEGwcEpK4Q3YOW65lB03s2Oh/kmqv6ZtWGWPasA3C3bBYDbXA7x7BW
6g1i0wD5MAP9GWohYbDEtHnjVbSA1VttsvOJx69Hqua6pTN7Ydj1aDevrCNRRfHHtlNqzbGxiR2v
CHpfw9QYHhIWifklAleLkwZj2HFJ28J+MCpwvFe6Eso7l79MHLgAjRy72URuODTAjG7imJ99k7lw
qyDHDLAfR14XM3ICb0vPK3KeVtukZmCQVW3sOHWSD8ZDi0pFvS5e5zYbmncAdzLlN4g9HiyB2rdh
yuK9oXw2PNEhphvHIu6j6cKifRb0/XLd2gLXj9+roq3kbgwHIiyKD/5SJMIeT3jOyg6SnOUesIB1
5hvxXjpNbapD9w6z8U9KQ8cby5BG/CSTnVxG0TOhCnaoPvCW7ATDpr/lo1Ee9DVMUum0UW20Gokd
QcNZrf1Act5Q1DKKKEsZhV8VE+v45OA+5gyjXdoqNJsql6or1+tuMZBhcrowGX8nAs/VrhSxbAIM
OFP/nWvKi75TWs7Hk26OZnbJezkclYNiSpNQm69Z9LHFk6xF4anGcaTfsWZPdwKJwADbTtGP7RQL
UHuKcGJuPw+Yl0zsbwnHxWQl2L8WYQ/JpSQDlz7ohUl/YzSb6cnCMl5Dp4lttmTclVWOgEiHw6HU
U4y+RhNluGSs6B4pj2YCkbfk7YcipyWyT+eLhom7Z+EskndtKVHa7ZJ25FtjhRoGWAuIlkPbt7ym
0+K+DwPe4Y02URofIsG/NXUtduUU6ne3qsujSJz+T2R6joRvYgoDcyW5sLO3QJlNEvi2UO9mVQ40
uqJ4oBenVbJHFKOeb1SRHu9Ni4ADBztxA04cml36NsSzjZ+5+rKcaLCYFFJF6G9iV3+sI338oSBq
+FgyFM2YyFs+TD7kcPTQNoJ7s9oujLA+hl1jYunKuwVHuN7o1SkFywFgNYsGxDaKXoqJtQtMaZBB
ROWtxVy+jUH04xvtE1EXpFOVrjaPOKHDo5kSN923o25fW67iy90ysMFlEI5kuSF3I8j908tDtZGq
m8d4posBHxmlfRtj0Gj+KUtEIF+xq0WDRdvvz53WDzaCZiTdBx0qfwhYIjE/Ky4zkBbh2Rn7mGat
U4OmPeExNbVXoGqwCCjrGFx4rytPOd62ButqrnGdCUT25GaY9BskpJRC7TyNsBXoYbWWWxslHDwL
ZjA2BV7dU982L1kDX0GsBt+3emgt71cRDh5u5E0rePJCEXbRWG5ihXkw5k5Hzqx0mYuTS5drUIW4
JrftAL3qkoyDqehUsMr4WLtMCIeBPb+PY7F/tdoEMFodVVxeV6PNUdoQG3DsAvihyEr+MP53Pt1v
mIoi4JqPnsnq8lwbWPfuvbM6DPu5MuGStqw28fbRBPQwGLlL5johAU5bFlVTdAhMhWlVpO+Uh3s5
L5ujMlZjoL46aYK09uJfGjIM9wG50ikesFvauEA9w20IAxso70iRqZCEudKRV4+M9d4ILHae8mZ5
UcxmhXXFzlpgre4YUrP5MvW8YB/1qkX1wmjUnGUxVm/kOyZGpVLr3nPdbPwsKWrjg7mtOCZMJ2ye
ReQAfcGs3b3WRMtjFi+Ws9NbNpJ7MwqhcDmxe0yLNvwrQfWjoQ/1GUx2eKK0ebzIxCgg5fAT2DQa
d1aLvbMn9pGy34MUKrATdFzEWHbxN6B4VpzDC5AKezxXxzjATN9NOzsWgAHxUNnYxyybBSxpxdiP
DILC57Lw4rXxoh8W9+zYJgyucSC70vNdIPxWiSHfd9AHWBKVUn91yxXcDAQLadFcksLP2FIWW6+Z
weWTuOQel3OqbFPVyJy2utbaxszOb8kgvRv/mez1cO4Oq810jm+S5Za5MQerj/cM3h0mYko3xK3F
p3vUXBazBM0nPIcgT/G6RY3QWVlY85tl2M6bGSvjKRsy1ubj2khwdVur7a86XSfltUeCCX8KNnyc
HKbkPIVHR7HVgSsmiiNaEy1NkUxyLdl5xCijnNcE39+DNiYWrxxMKS/RVMiLlP2opRvKa7T8Ouvc
eaBTxYDhJ879etMVmvxgMjW0J11nTfqhQxTdY3XK3wYCdeMPplzIZ7zPrfhD9owne3zs9Xgv0zmm
/mWSeHmcuZ53bU0ZCK230iajI6snC1DtTLKau+vOoUGHX1tFvOK8FKnC/7UyW98HrU19LsX1ne9E
qC4k9cwXukdoINe5NBwTtquSnbaIPohN9fMOh5zHo8WvPDyHcCRJctaNDwZkoBhp1OTW6qbSZstk
ith5EIoL0gkMYyGW/zg7jx65kXVN/5WDsx5iyIggGRzMvYv0meVUTiVpQ8g1vff89fPwzEaVVciC
brfQ3WiZIINhPvOaFXIqE3ioKogWAQkJ9/+ZwkYAXFtSj598DwKsGWa/HEvzxwpAkFv6WYME80UI
ffAn4R2Rvm9p8bNNtubUVcGVHMmn1wk4++wurhy0HyhlEfumQ+Ugd9gK2njCTND5KFynMUB42bYL
p04LOLhuAyYX9UvP2eLj4IzfPORJbw2Lryc2VI6Hz13eGjLf4HzVfEErG8/wqiQQkXAqmqugrdwT
BYIwXoOEWIoFjmLBqVjVMBItNCf1ytJKREdbOZZ3zOPITdbC4MZYUYMFjhi6zrCF3jVfUwKevwSN
Zdb7bqocSi/1hBlQN2NlBTdtWAPeU9c5gnno/NlhHm8SfENnCLx+Y3wG7ekftVu7HIbIVsmHQuTV
eB/B9yzidYo6ETyxpAq0vbNaq6zvs3AaaF2ghAqJwAaCyiKoemRIZH+kHttfA8gSWCZPaIsYtn3t
ov/ibYAq2yhUxEVjfauQlnc2XU3UvI7RJpmAq1iRlyJB5ebDyfKWHlURCrusNgXqIh5ptDvYU7eJ
B9Yk3S98p1NcuNkO5F87SIHBJhg7+0cM6/5Gs0oPGHO7LcZ+czE+KMOkHlwNPkLoLQwUBIXTWEGv
rynIO9Ib6409oSuX1hWYWlDVww+aRGH4U5f4Dd/Akk4hngrcAXeCQqYPCjNukvY+VB3NdNnqPN2j
/WPZD9TIUa8fXJnvw8o3qAlUfgY1Dgu7socsf3BM2KXbuIiLKwAE6bavTPcQjMBON1lB/akbbTSn
3Dx0F83JgGme6xuMiImlA3tomi3AOrmjlD6AuaITWKGLE3fZUzvqJLlOTD0UANxn85cXVtYvCjUo
+haG9Cx+O+KD3yo2jL2Za4RsgrFFLnwVORmt5TZVzzA51QbKRIecWG5cmRCeCeqoDRbGpky1laMJ
l6YogfhILoDjEbn/fR6bYduj0tEp5MiCGeXONjfEqQqUufAU6W930NGendQone9mE9Y3AMJnRJfK
Yg88AfcT2kixBPczdTtUxkaa/UVH3Qa1QBUyH7HotkgM1mQ1ZdPu7AqIOlVLPTwQwcXFM9ptoA64
ZXsX7mBLVFPaE7dA1WtHr3MFdnMqRnDlKP4H6wL3TDDMpTEl9xhHz3rfd4Rqx6ZVvn3QRWCVT+nC
LKL0joTM97GfRjQBc5Sm4gU5XZanGYky6OCuKTpygjmI7kGF1+oeAa0BPpjqNcm4Fxpo1WBoXQ7D
CV3FsMadLyfseUI7jjxqI5xFCLPwDHtrO1FHr3XmdmxIa8o4/KRbTAhXXQ+WMAFinRTw5kxaUFiF
YEnZbEt3aH+rdOmDx5RnTrWr0bkhJcX2SrTVcxEF3j6yLVntAmGFGiCXrZ6ysfEe2y5pn6zaC3+P
iCqY32zEGRapd239AnY4gDJP7P4TQXuIJEk4AkhI7GrgIg+R96n5UxqvoHBqtEH4ZHST8ZUi0fTg
BbHyMZrQ6Nsi24fy17WPnty9T7L+uzI9ikWcBc4Tcti4IaXJ0E13KcLoN6XX8vKIJkgcV1WfBVtV
VkrghVrh/9Q5YVFvMwti6FpZ6XRlxLQXcSG1+qcxrMPvHggsawfGPcw+6dKEUOJ7sLK21I451cyR
OCIAffyEPKVhnyalu5G4J0WYG10ru8iR+k4wSKHzQa/O7DzvBq5LWWLsWmEalDmUyq4yILgp1qrY
bMI6CZW17fDtuBIlDWgE3PDYppfHvbcFDuiPnyAFeV9ggqTPtKSHflvTvT66mYPGP4JAD7Og9XIi
JXWyU0Dn80do1v1nbfb6BkaDMVHC0BNe2AKRUC+whvYbrpbVUF7NFTWhAhAVd9Vt1NP5wy3YKPuv
mNwAUAHEM9MyQ2bQh3LpmYDHkLmdKZBxrKNwrgHEqMKorkbcc4s1jXlaQWHXDPQFMarCztfWTo3a
MPi88ba3vP6ur1r3VkRF9uigZejfGWOCP63w+xHX5NJtPWuTW2VD3OeXXrEVqF6GSO1X0SHqSvtz
qPCqO9Kkd5unhugF0nkqQmvj4SHjkkqXqOeu4EEOSMwYSPVbWAse/FpFP+zQqp5tVSNwE/fmzzRO
vRMwmOqfNjLb6zjS6qpMgyDdC6/HIMmDHEG5bsiiX9nULLKtcg56DHcM59b1aW7dNqEfeuSGhMRX
k23W4hrMc1MdZM8bg9hC2cgLc0haxaijCjVk4chvqm+NIyT7ZvgMJ80zKbuTkCLiXsM6/l1oLv+7
TGXUeulKzIX3y1aNim/SoYupMAnkvTAS4EoBaOfLkfvF4u7f5NgHWysP4bFD389Rf0PaAZoafjwp
whjHSBhiZFrOGAfPRJpHx4nBxA5T6eFzPvXBQw3RrNt2k5UgJT6HUt4BdjE6IKmE/KcRywzGmGLI
Mr7Uw23P9XAv3Hm6wz7YKT/hN5R+zfOAkurgBQ6KD1EZQUBbvh0CtSCVcpjMmwb6i/GgBIIX+cEK
MA5B2n2qvfLeUB4yyEZsI5y36jlzRLHYAsfIz9uhh6SH69sFqFR3IEtY0TgdDNQ7SntE24vnPfko
nWLfYJdd1r8YdARDubbbEnoY5ahoDA7UmpGLFnJeOr8Kk9Nrs+L0AcJIQY4y0hR+DhCVK2GXF3O9
oa8OB5xSyug+KyzRUAQHOhJfK69x2wi9QERnyhVXlldf27ScXhx/RMqjRSMipVJSBCT52YRNaoym
A7IRoyrgOCMAT2Zp2wluIS10TOsly+oW2ZapDwPzhjSyBbqXwtakiS4LlcCRgDgCVE6r2aAaDzOW
vhW1oSPx7sjkNYVzyKwcpkZQjwaGeNo+SsdNGuRDiEpQg0X4xHlcaMflb6Rys30w2OVeVqTcv117
WSQdBh1H1xN0Jvsyyn6OsRQxyb01b3qszt0NPt6sxqGrKLSGHfZrP+YBBushLUg/biPDLYs7IYyu
2tVAw4K11ecqPRrNaDrQr1Vu3yRBAmASNz6IJ3j2HEbWP7KYcnDM3wpIfrqHycaxGZPaXzlDgIpu
lKTVHbLVXOV+Uo43BR0D01vVbVA5TymES/UIeyFLgxXgJ2MLtA0YYYmSFYA/b3ihE4gWQ+SZwOSp
GAVgOUpD3KSE3s8WMUh2P8d59OhQsSV3o278E6MOQjutgvreauq42OCtoK9y9vVX6I4zmsnwd7ck
ZBSL6GVaY7KyST1GlNSLzLmKioCfQOUebUFcFzRCnY1Rl7e01yK0T8NZVs5nx3KnA9IECrZsjkkh
xTy56twYhd88qY6NLBPjriEHAsJhSXu8KzhP6YjSUsjmzdi4gQPqxZNPEVKAIKIiL09PEb3ztQcw
uSs3QxaL+gY0bZR9zUPQs9+U4/QdJoaA3teO37TDOolMw/8UGhCE6KwrIgT4sIVwvhRIerjGKkB/
TLxAAqJJBqjLS46Aj8obMSpEbeg12N89HOJ8KEk4H2Pyw2nk7I2Z4kVGlkPx/saw/MT/7RXUrdAq
41BGVvdbyRd1DmyrusW5IDOt6kY2OCF/7m0K4Lu4E6UFCdN03S3tKJhzQTvMW1gIeA+79KGQe2nV
7F7rCeUD5Clm9ybHY8WlDTRR+vC2KfUc+jcIWz5R7wrBr9EHJQjRUPJhQkmSqAIShJt0p1gDGTpy
oM3OA3beVYA4iuE3xMwlfcQU2z55l84yX5e+BaSRgDHM9XNDlYpMvczc8Rflc2CsZJ4TqAXKjWVC
GRJLrLH/LT3ecG2piBqFN3bNU5KGuVpnVIO+TJzFtEMNJ8yIwKbxqSG4/pTOvcHOCqsXdHTUoSqt
br6u7J60NELudecguxA8K8scKWbMVuL8IsdQkNdob4nHNKz0y4xFRBDshJgR8Rg5/ZH9cK0EXSzl
x095UQT+XQdHf4dlBoLpTTI/dhbqe4tHcx90z2pMrXDr9RPaqViWVXl7z7UTA3jOsrx4EVXA9oQF
E37liNFfmmlwKbikM1a0+JCrT5ZheyZkhKrvqailM4CJTKn7ifzAPLZYY3wrdKejFwBGKJiNdp3g
IK19+dAXvoAnVCWkROGgvgiM6k/wkOHUEq/awVOLXpe+x5yUbIud432f+rHfe9KCpDyW2VVtLZB7
iqTpCwHsdKD8C4tSS6fdYtaMVCLC/i1KYMAGppvMnuoXiBLR+JjodJjqVdELfuVSIaXoSGj7s6WX
vSD3HVyv0KhBOakrIdblWe1uZzJmCC8BueB6bj0Z/fYRnLweJ5waT1bsFfTqktYp96KbCUBR5Sv3
YdTFNGXqCn0XQdAKjZauFz6+o6PW+dDoW+yhCblhgNDZTYpMf6XlXN53SvQobNhZ3/Rbpt8wr3PP
HeqvFvo+xvMASdxYzzC+1iWHtDparlWj/1W4Ro8fg+zDXy7xaXqse/QiBH4Y7jXF7L4+SAjK/QaR
uQxslNck5Z329AAbjkzLsP+h/mRD7DZQWigfUjDTxdZyXfiIyGKikA29eKC9ahtp8EkaqLuZ0YjX
w9aYm0o/BHENpZQYxl/T4kT4A+kuZKsiOHPGludzy5tyMAvwx5qTGT8F1AkLn7R+48+2/jnTUsKq
mV3wHCC7Ac4iQXcZPoWBcSZRoUjXzZwN3oacSMgfXg6Bd412Ml1idH/MiWAYbD69JhQMEBeCCUi5
gBbZo2wNbCoquqDoPjq0KQeRbW1kujp6Si55AGJcYE5EuGjUumYLFYXKbrAbJCTtHgFTuZZ0457A
yJvJLiY6WTrk5qS/5wjOImsViirf0ZT2IbBiBXsahyJ/ztq6puERd1MAsnKR7SS7BdG3CwlQYfh2
iKogqRek3zpOsPFOJ55Irqy4i9pmZ06la7yUyG65X8vOQ5exDbh3Tqhugc6rLP6bIh7l0ycUDlIC
Y4LnOzF2ZjKvlATG9ds0nZh542DxECRGl20+AOdvNUIsfOIvJQLY8wtsASdASSfOwu6xwDXwkd7t
GGChoIN/ENjukvuq0gp5b5AK+9RgDomKXfBOmHna3jf8niw8CGQ0fZ9a/I3DNKDLCi1UrvQUgMF2
zYAUggbFopsUBPFN2QXF79TXHgUAy+af0A2cnaN7ak1L+3s6Ae+265c6Gv3ftPB08X3gosA0Elw3
4ZHh1/VTjjQDyvHUAB98u6I0kCAQxP0h9Pw9McISUhyBHcQ+PMnxrCk5dOwOWOqNM5rDIZ3N8qoO
B799AuwzyodFJKDet6JFsmBTdtWEm0jnc46oEMb8I3ZFWfhIi0kwppnAOZUGbjV7zCqc3zgTkYjG
ug1pLcXdrvK0e1epPjkKN6m2lRWbP1xofXDpQeYDR8PXprp2ZoFPFWUxAFozW3IHT8E0AVFF894q
cpKgjr2hR2lQ3lE+JRUKTghqmPZ8XxvArDYqs4cveZCN3j7BuHJCu8n38EyQMdWINZLsOVaEHB7I
M6Di74tx/pLTBAMoauVzPEGD4G5f05NyFvFLIoxVL2xdPtGg0/MxgACakPRMGsk1zsXqENp9Teto
Km9oR+Y1lBw7lz+70CmftdFZCuGeabBngDcGv7HNp/6Tk9fdNSAe94BjjgF3JxEALvIBKYLJc72l
5J8j8erl/fwi2zJCxMochxcTPrRNhQl6qNlnLOGIeVUHgqUAU8Lce6TBxBxnho4NDjLPht6JL5cN
JzeLreIx8MoMwz2OOKCSXUF87aONcgKBSnUxQCE73RJuzeAwPFXKdQIKN98XHV3QAAyyQh8dfOEh
c0Y7Yd/3tf0VdGURt1Qb4oq6wDwDnJQHBd2AEeLJDPU9CNjoZm6ytEDYQPfGp37WA4ZmleeYd2Nl
teaJswwSIVlY/a3G++ZTYhql/9ktO8NeJCdEfQx9IXYVRIwTFrvTrVITPVkjcm4mUqvmS+/Qg11T
iRO/qLIU0TNuDPNzZbhEbeSC7rrQTOs97ojRc0MXZw0OtrR/0XuYyxPemd5V1uGrs0bz1KMPFWNE
BJUYZ4MrJPeTT9wLUJNICaSxjdzKo3sdZ/Aad03mzlBYhogtOp4qJPMQAVZUfnG+wxMVJ2nLwdwB
KVRviNdWSvQgALr0MCgPSWs6brwJ2J+EupnduY/xQGa5abp5ILuXk/Gp1JMBzzhbCtrXM3DyYD/E
MHWwUfLs/puF7GLyNDVjEiBBZzaUJezBgyYD0YpqcoDW1Lgzerw2zbXEziAzVp0q6cNUGi8QxOxL
4U/9A2SAYK7+cc2666Et9uUEjRJaVDtStyzAreXTpq/CvDUf0cuN8f/2DVr7zVMkkcr73OqiH28A
6hhl8Msj2I79Hf0zNhiY7xG4/F534I1xWMug9N6S683YcCjX9IIUIQuEIA74iUB9sCeyz1tq+nre
dIUovkW1VfT7WBkVDSSrkqrbx1xkHXS9EYJQvnYzIJzyQLsoDL+GveLEOkx4h07lzsrBx9ntP//+
1//+7//7c/w/we/iU5FOWBn9C/mrT4BA2ua//m1Z//4Xx/ryv4+//uvfpCGoVNouii5EbZ5NhYuf
//n9IcLjjV/9v2QSZC3sq/K777RVtSHzGfapmVovjiCfgO0HTxviPKbcjelNZC+1pnM/JvS1IuBJ
l5/Gff0wwqXIjVeEB6fT8ZYO6uuHoXs3OQP3/tfEAu6xsVTpfbHgtLRb0WdTtsdIBTpwlYSEFH85
MqR82xamKx2Jar9Ur0cWih6QERrDC7Fisq+zCVsWB3Cc6zrBNeTIn5aPwNXlMS3v9etKBOekthQ1
czTgXMzdXw8KbIpSkgveGwOQobnRsnMQjmyVna3ox9J6Wg1sG47msrGtT7aAd4oQvu2l3M7SpSxU
0k3d4PpamAeHMm1MEavuCAow2FzwiQZ218kYl/3jYHW+PgUZic315Zc4+2TS9CSSwtr2lFAgrTz9
+h0EEzTbQW8+TK7VA08qx2+o5/XbRphIdUmCmi+TEMHx8qjLn/rHqpWWMC0MVqhislBsSy2r+o9V
W8xNEtq+Uzwi9YiJRZnr7LpPYBZCI57bNeVgl/4yjrPHUOPO8cEytd8ZXSpXsVoF/zLF69E7sLJ1
05jFo18M7UOSSfsxaBaYLvqIHwy1rPjzF5XaFhJgnuMptSyhP160EdKgIaCKx6Yls8wBfqwhE9W7
LvHGXe2a+vnyxJ5/TksoFiR4Q22zLoV59jltBHuqEfrDA66T8BZCb2mzUMdAWC7KDxT86Rs5hMeX
R307oYxqU8BXliAIt83Xb0mNgxel+fZQJIToq9lwfoQNFWy6Zsb886/HYplSGdO2he7p+RnD2qxM
Smz+A61z+UygiG4JdLRoqUbBprs82DvTqaSyXC0sRaPVPVspChK4Q+l6MQZa6Pyo132fFjYOUkAC
/hrJOraSaWRN28vjWm/XjWJg7fAVOUc9uTzYH+vGNgCPCi/1H0BfnUpD1umulmjxBtRasNhukKiP
hrn+njnWi1o8etZJ0+Iz4KNYUXPaOhAfBvI5D/2XT0iWPHlerz7YxO88o0PCSRXaoehommfPWIVl
MDSIVzxMCmeSVZg5lOXgS6urvMH3MUqL6uXytJwfuKxuV3BOsc6YEo6Q17MSki3POjTUg2BvAwyE
P9BSFAAf7aDgLFGROijHoHsP/aTdRRjkri8/wDsLnfPS4jmoblmOPFvoSW9BE+kC98HpRnFMVUMl
qUx9wLh998FQ5zc7Z6RaIEGcswDakMuQr182iEe/01npPCBo521KeLU74PfkhLTz93lcXpVEfiv4
r3JjWT4qG0UBOKCes8Pld357Vtue5dk8jMmbm/bZLddi5gKOf7QfjMET6N2O2jqWafoFNj2RfoEU
a5+a0waObPTByG8/N9eSZlCtudKZhtcz4M1D7dmlUg9APuiAGvbobkbqTzs9J/Y1Tam7FKzRzu+c
BRyiy6vLL/72Y9tcT1yNlkVIAdri9fDcUBrOQGM9iJhI1oqHYkT0KZw3Mmr6H5fHeruXHNc1MapT
gm1Pq+31WBhO47vRaP/BBM64MxtvSehCew9Eul3n5hjvL49nvfmqLthK6XLIwEg2kZJ6PWAG4qLX
ZkaXLzCs8gpzw1geejqelIYj3653TjuYxwybG0SkpgCbO3d25HHC1G7+1CA5+aMAbC9XuWrktT0n
w5fI5hZH0qiGeF6WYXzrhbZ3d/mxz6bJcQC1syFcx+Sf0vLO1mLfTB2qsVZ+JeZ8PiAaVh8KI7M2
dOTShyA0P9qEb8eTpnD4Lmj3epRtz8YzwR3hiZ5UtCg9bGrzAfY6SqI+Yv90LZAY17vLL/ifI+yP
gIE3BLRkahdJL80R4J0dqj2giQIUU3VFM7l99pSR7ZUS+doJzfEYyVl+MQaVYAY3ggkpszbZz7Sv
NyZJzNYWYvzgZj8/hf7/87iEDaxKxA29sz1opYiqdAJNJUAzeRZi7FnLX0Nc+uE/fkkf7liH4yL0
Y6bxPgc1g9Iw8qiPCpcifZJYnj5/MEFnCc9/HggckpaSM5HWytmupF9ngZls+SRBlvZrVKFBKijM
mlihdmze4SEJkpjqLIpG2DVOcmd3hvlPWooo3PSZot14+YneWSOW63merU2hl+Xyeid5pjEQ+Y8t
iAAn3XmxNT0iMDXtKT7I36ZF1ejyeGc7d5kALgXLcxzgzsIUZ2sy6fDA6ah1XFXIRqMdjJTTcCMS
hw53JQHmH3RVO+NtTXn7CYvNvv5giYrlaDhbogSzXP3Mv0Ugdha8N12KbUwTNlfhmE7HFp861EHN
8bMX1bdE/AotrfBuMa/9lS0NG3JgyeVUUTN3cE894JeEwjjNnXHlAoRCGdjS/wQ9KkuBM8QrP3Si
x0m67iGSKXCQjDIjuNnvlyfx/KNp8mY+GIqQijuG+urrj9YoBA1J3dNjyaNjeePYKNi40R13oLu2
8Cx4uDze2V3iaO0oz4YfbQo64p51tq1DUYcuguDGUWuvN2F6UoEeaTZWAYS3VZpN3OAfrMvlj/zz
M2lNSsq9LXlPy7Scs53rQFCg4K/bk2rN8uBS9sb3Y0K0qFXN2rGrcYvgYvHB4ji7snlP7dokA5Yj
7EXO8WxxYpk3ZWA+MSXQrqZ9mEFRs++clJ7JoTLLetqh+mUYx7GxypauPeCGddzR/vng5eXbB/FM
dEcEF6qtCR3OPnBugu+pIX6dsPcxh2uabWH7kIEpz7i+na75ojrLgdvbUfXbyAClngyxtXacntw+
spvrlq6r+Znyrk2VBClhM/o6yMUyB0Qvspu3MUi/5KFClsPfmDTXvJ+NQn1za4Hb5+AJu9p8KFFu
DUljK/ByqFqgZA82ug0J08opwi06GkrLPDboA+Huk6mRxukUF8aSiEZmdBq6rOsxcYyA2K8hSxnB
kxxQZ36OAdinn4iv0SQch3HsxAoTCbS5L6/ZN3uEBN2zpUSvhpxOOMsU/5GDCDB7eCKAU3KanA5p
4g/OihYjkjhiLn9RWNEffLRlcbxesQzIDrH4oflyy8Hzx4BJA38bP7LsZA5je49gbvmIMWrwwShv
rjS2GMOQWws2BTft2XuVSLjEgM6zE4ANvJypHB5rJXFrUb3E8rkURyNDaBET8BDuE54laZk1azec
kg8CzPOTnAchr7TByFiUYDx1diiMiUT0EouAU+Cp4VlVabTL8aY+5bjx9ajMLzqQUVGeSHmrDybh
ne0hKE05lAtckovzqbZQ5yvKyMI3BHrh2snz6C5Dy2g7LKtwhNhxBPPjYhaJCXFKSebT5aX1zpcm
qZGsK8J6Jf9zxfzxpcOsEfOUgaYMcgvYK5jQ7JcRZdHfr2ABsM3kmgTHazpnsUI/FJ2LGzlfeoae
iLzp6NxI7U/2LoiH4AU4Pw4Al9/snU3DF3XRSiRmQjzmbHHFTTiWYRaGp0Zhi6P65goGIbD6DnSZ
LfDEuDzce4sZDWbLBAXOD5bz6z1Tm8nU0hILT4OTco2OSc355nN4jGOyQ+oBq5S0RGdjisvrwKdF
MOnWujPr6uflB3kTFbCYKZFTd3KdpQx8Hpb0agRBUAfZCRlVgb/66I76BFlnTL4oDEvnVYVvlfw2
NiD31mRQIto4BRXj1axtI/iVuKNZ3vmdQHIVuZZ6dowV7Q1bbmrLC4RcFcSS8SmO5qG8nYEl9XeV
5UL390yEjpp15neePBS5qkHhAKtFoPPyC765wblMJaV2Qk9CYanOUn+UIjGRFlRjNIj134ti7L7t
eyReAQ9hAHh5sPP6D/cos8kPGxwxlZXzxANkQ64jLgmU81KZ70K0hX7C80QqO9GTc+BQc0lJMeGc
dwLsQLW4c/VPJZY86TW/NX8UAGL8taub6AbXbKvcYeQrfsbEsNYHS/CdFU9ORt3dZYc5lAHPVuBU
mBB7m+iEHuYsAWvjV6sCt3m2Z6GLm5bOxj+XZ+edc9NhVpgWUkApztf86MSCeruRnIbJ6zd4C9nA
Yt3oFHOM7UopmutGBngdlkH8fHnkN4sAU3CJlirHNhcUnZfX79qkFs5MVcQ6dLCahcojggz0Zxdd
ZUC9by4P9s4hSYBvk3xB85OUV18PJm0YAVZZYaUn9XhsIVmurSn5H1xCnFO0j1wlHBKrs2h+wOWh
j2A9n5o5oaQJyhkAqWkZGHkirISaQofr0AQYzk+z7eUXfO87EpqZjsl5uVSsX7/gDDjHa1URn3AU
SqnhiWLfoju8CTXDZw3MVThSah2IedhfHvltbEzfYTmnWbDcD9bZZgbILofOS5JTq1Xh3oUGNaAt
zijhowgEnd0Ru0b8LYrR//ulu8RSy31Plg955/Ur16WSU2348anE42WbDKWxmoC0X49j7Pwe8aHD
DiMoILZQcC0/uPPfLN6lWk6F3qRbSFVNLp/jj0sX/HgQ6W4WJwcm3brgV93PwkcPMDazD9KrN/NL
hkNL0qIXyEuyRV8PZQPsyCkSiROezgIaHsZOLrjzVeA043ZCf4++r5n97UHEpC6jcgsB8idufT1o
nYLZn0zpnlIEPK5Is5Cywhholc9ttG9pgHwwn2/vXq4EEh1HU0QzHa6G1wMKN8NAJ8lsrjz4A9Aj
cRCP438qBy8CLEymVR5lvH2Zo+AeQveA7ih2xYhwzV+u5uVqslxqD3QKWFZni0o5caL8wFenpq28
fdMC70SbIt+o2pUr4LrmUw5J7YO3f7N5l0G5p5b9w5De2WxHPrqYo+nLU9rETgiCt5tBzAzE6yuP
0P2EyiGS1K6duYca/OrfRnaMTr+SSEMQ/nAWv556ZVo1p3tsI7tEN/6ldnEQQAKkKG4BZiUIZQQN
hIO/n2aaQA5nJJ086nOvx5wNfByzoCeYwzoMVkoVb32j8O40jif7YNF7AxWbxR+s6nd2rbdEkrS7
lLD4umejWnQ5hqBVp8nMpIkkVdOg7hT4VGStEDDt5XdclsqrFGyZVzQh2UJc5lw/r0fLUreLDSNX
J1VyMrShm6/p3Fu7KJy+SxQNT5eHe+/lyAMIFwk8uNDPVm4HnS1CAUqiGjFl61ZEmOWZgFpyJAo+
SDneW69LbVUKwmUi5bPAvLKqYVZ0WU5ph1WEKTvvYCDZvcvdXB5bcO/PbWRZG8qXqCNefkvr3dfU
nE7kXCSc542MGv0DRGRD7yRRX880EOe5LNbI44z1qoJb4m+9CCzaFr8NE4NdDHwVVhGBN3nUv1rp
INTvQ9tf8XtjhDLR2pvM3ZwjPPEMxMIXH2AC3lsELmIKnG7UWDnGXy8Cv/X9oI5gBM8aJGIPAhS5
DDc75DEpzRQmxgfz8ybQYdEt8AkWHGmT557lMDNI/LKaAhTGs7b9haljvYeVmt1e/grvfQTtmJZ2
wCqyEs6Wtmr1WJlmrU5tUbWPuCxlV22LxFPUzOqDs/HtUFQvLEmRkhCeAOfshbAnsA2kKVwC1N5c
+2Ertl2lEHyOevnBQbgs29cbdimUmFCPteW8Bb4kgd3UUAJd8PsazFWAFrIrovYzKPF+5xOBb4HT
+5tJlpBkTJRZLk/q24ue4V0a5GCPgCb/Z+X/EVNIFJcQnsi90xTq+Tot1U1SonZLic3Hjh7soQiR
Ebg85tudzJjAi1zWKJGxPgsbUWTEFHBaRCso1T2Y84iWmTtITBrd/NYu8Fpuhh4WdmH8vDzw23W6
xE6snKUjuYCNXu+LRg9lVQEJOjlx5qibUjWopKOZXCWfLw/03vpZsvklqaKMcI6n6A27rybJeREi
EnHCv7u8jpzwuTaZ2ssjvbd8mEa1VG35gOd5ZhK2ZjSJQJ/KsDaAsTktlpRRHV9Zw4BuXJJX/X2S
utnXoTPj3zZ34/3lB3hvTpcgggKNI0gCzm4ActfSMLLJOSEfNd/5aATiZkS+//dnDPka4aFmp9Ct
OUcc9bGrDBfhhJMdxnGPvGlb6X1CefGvTxnG4f4Ek0fRmSbJ6zVC+XbWc+nibgnW9Jur5vwKPlFN
Dmf+ujxz72wDgl3tCNB/y1/LIvpj67kqVICoPfs0lpOx9U0r21HjHtd9X+GwDQCNGBvrZZtW6Qff
7L2RCf04chxX8vGWn/9jZPo8C0acMwfeePYV3aR44+UtVA/uU3RrYzfbo+3XbQCWfdR8emdnUJuk
/UVDEgTG+c4ooh5Sadi5p9DL4WIZdLemNk023aCj/eX5fXsLEm55MD05bEwKKmf3RRgb/X/IlycI
xLSx/CkaDpmiqEKdGMEVA7vAywO+c5byWpoGEfcuf59Pq4EyVVnGHC9WgKBybx8720PgJJLYKA5F
vXHR/rg85Hvv6HLIWCxVVpEtX39J8oahQpxNnrweoe0AFO2VEhAYTLdQCM0k3gfHzXufD5wDZUqH
HBQMzevxkMWezUlW8iSVAGLAE6FENuNKMui/P6vpypLsSipSb8saUTuNVWn28jQXtvdi9WG/0fZY
fLDb39sJ6H3YFIU4UtzzHptoLJQAkWA5lRUSypWXGZ8xBMg3QV+AcLcb0ayRY/wWuf5f4jY5WKhD
SFdrwH4KuN9ZjIaGfYJLH4G6Bfg3X8GFdT43hfciLIDWaoQcUS9p2V8vF0E4iGbmkiRIZznM/9z4
ReuGZZ9QA6VgtW+DJNgor/CfOpRJNhUEzeiDyPCd9SmQRKRy7/EhAR+9HhCJAljcA0lm3zYKk+uo
P4pc+EfciWi1283z5fd7g75YZhW1VxJK1ICB/J3tBzOuJzvyOnlC2add20GMzg14w000DHATRmKD
VR9JVDd65ZIq9PVNsTB9Bnq/6DuEzfDBhL9zPQsKDDSJuLzYnmdfecRtcSqcQZ7wtW3ommsM3ldg
UuCpOphDHurBK3cNZIZDBRzrQTtxurs8Je/sWHLOBYmCeA6ouuUL/fHJlT9rP+pqgR/O4O8juumn
saqbbVgVwQcv+875Jy3Qq7QcNcAXcXZ1oiEoUSntxCnOtHkF0wRZ1K5zPhfxHP2e/h9n57EjNxKl
6yciQG+26Y2qWlLLtLQh2tKTwaDn098vaga4SmYiiZqVFgUokmTEiWN+46XTS2v1+kqUf/CGQY4D
AKAiUFF3EXTbwPF6b3TsS6mj5ouseNDNmEMg5LLJa2xlNz26gq9Ri/bNFoF27+rZQ9ytPLk6N4sk
nvsUHI/DPIyzvPjM6E+mKPdRAE1YLv5ImiH8NPexOb//NIGbcWi3qjE9SjO337LKB2T4KsO6GKHH
3KVD1LQSjQk9H1qeVTLpff/eCYi+IFX4moSq2/WwKR5wkGX6JTWj+GfUbPeCibz2WsE/WLk7H2xT
Neg3VXVPKrlEhiLhF2nSzu2LTud2i+LriHtli4hyZMYImD9/rgdRieQDCI4qQUDQq8/5y5kIsnTu
LcGtWYBW/xL0VHUbSIBYLVkYOeD1GvjhypIPno/NSY3FIeROW25TaDEp15lvXiBw6R9k5QiafQ0S
fi4ap8+f7sGJoJXp0J3+n9HDYpc0Cc5uYRri9WQojI6D/MawibAG30Gfg+dt9eMPzRrcw4CwASXm
5Hx+/gMexAGIcj7DNk4DEMxFEJ6S3CuTUMCvjIdZgyNvKegbyjdob5ijgUgRyJ1sCzvLr1dOyIOW
LtEWnhPIa4oiKtrbTwuRuW7qKs5JgxxvgisYojanu1gwzRho4+Cl+Yj0JXH2OphGuu19/Lz9Ofb/
tVvP3T9/Dw+iAqNUSlygzmzsN/rJL9ssGzWdqlrPrrOWGf+yM4qtyFPn/cn8r6ssO6k9ckQdEvnZ
1dHTcGcGo433B9LQrV9U3zwn+DwnQl66pFwDcz/6zFwsHieJCRdckNtXbZcAOQOY69cBXph9nSRa
Dl+CyDF+Z2iZ/2xHHS1Az8i9cSVpe3CW1PCHdgmFPIJbi3smbTXTRZ0yvaIDIU9+2ZjHNDUwroiS
tfv7bZC0iOy+/5bp+h4coWUC0w78zcLu4urJ3MZRBVQr1j1JUWBy0YmuFWcs/LrwEOEVibnvWIL1
PtU1rOMZ/2hoRSvX+X3oAjfJ9Ef17E3C5OI6J+nJ5nAqimtK3l/jEyqnZKuT832ahDP81rXlGtXn
/m0r6DbBEraGwrMvwgnUqMjRtRRf2ngsjmWuJ/vaKZqdZ9prucr9jrKcgPaMImOBow4WHxaf1har
IbhtqVs3f8ZGUiLnyRFF1qdsIZ7HZrHTpwDpxOcH9cEjKiAhNzh4Hugzi6DRu6JLMZMNLyOqdJKb
VBYvXRKX1VZkGSP756vd1xx0ahgHs3cN2LXL1SyIq3iPgK5F3dZ/zdFD24eiwzAGp28kdKeua7em
UGB12t3h388Xv98/jPMUI4Hn9eguLGJzBb3DGzChvDhJQYcv76aNdEQP0d4NNnmU1CspxH0MVNUN
k35ajNwGd/RGq0DDDmeeSxvWNFGd3DwOoFj2z5/q/gNytbo0hlUeCINpcSoGz0THFyPzy0RS/bFq
/PlVg0h+ydsyWCtpHq3FtabTtqHVTWZ/G/a8xMsFeKfpgtCQAnYUaFEjAQ5ZOVtrzj5YisJJQeY5
TGC9FvlXip19OyAqfpk6L/kTw638Y5lq+U6b53RlUz5eCkk9JoHgTpdxDlsOoaN41cPDqMaPyIqU
J7Oyyz3a4mv45wdbEJ6EgpyQxKqh5+0L9Jsew76gGC49kl9HXyKhXSQDmI8KlcB5aLuVR3ujQtzG
cIexuQLkeAztkX68XRA6sR4PbthfMBUscNz0neQ8xWP4e2XXzg9dhsYxiqc+3ciC1okbcY/tRGEO
JzPHcYZQLvCjxXn3+Z69D3YOAYfKBTASPbhlJ6yQGMSZKbZXCB4grWFO0d7rwuwSIyiDGsd4RCD0
nYwvmg4QCEEv0yhW4XyZ0HeFPZQ56pwXCxXfPzQQzd/GOkY+E0mIg9HgWPf8GR/sKpUaACCA6+US
dhZvPhjR1ymS7tIgFn0pEUU+0+OfT57XGMf/w1IQYgAuUGszpbtdKjG6sY9zo70g1pVTbkfh2dIi
+xBTmK2M1x49FWHGVm0U1Vtc7CdsuDvUr9L2MvZJ89HXjOBIwmt8odHhr7zAB5vEoxFN44SayHOW
Q88EpQ2h11570esR2XlNBqfBw1bVi9PhRdYTglVz9f6SmoYbX4scGpQLFeftq4yCRvpeoctLNczA
TXZonoRA0XK8Gws8qmMUl3FBG+Mjo3sEsarAysN/UGcRzcrI90GkIPfiXjYAJdKZWOQDXZfjdSwr
MOCo/E6fWjwP4nMpaxTpKHI0hFA7O8y3795IvkVgUqAm1l1ez14z0WiY7ebiWcV4nPDeOiQowZxs
DfWk50s9ej71iilDA7LLYHFtYc01ZphHkZ0r1Z1QD/4p5yTcg7ub0DHQ+sPz5e4TD4epF7cjQykm
6Es0rdn1lI2xIy8BJx9JfmjuE6YZJ1FWnzAZSk6N8utC46dZOZsPn5M0gAKYJsId8ALFwnLScOi9
jI2TfEHeI/9jcJ1ohwSD0lYUcv/8QR9UgXSo1akh8wUSsLxiUtIMUbeivziwsACgpRlu5TmWYttp
aNGaaSQ2JdGU+OhLFvNIwVREf2VSy36ORtacn/+a+3DBWYJapPqtINWW4SKeUDVHk2am71YP0Q4n
tvk16LN6OuqNUa3tqfuPrE4uKg6KXqv21u3h7WOZTnZe6xejrvAzSzPE4HfY1VlfJ4TEvwQuuttY
T6XZTnaZWEE83ocrxgJv02ziIvft4sACNTIm9JX0CzOSeus1qfhpDDL5tyo1pGUC5RfstKn/57tf
MFB0EmpaK/CpljjLFMFW2xmw5o0MlOXstPV/Kwuz2flRU6zs5AffkgYnwCVaVWSASwiR3zh1bDs0
p4Yqs36W3jidUU5BgVBHge/5U6l3dZu1wFdXHC2b/rnOx7z9kBF3pBLWny4RiOkDY1UH/ebSOeWg
/04Y3wIMaDQwMKkYkZoQ5coZevCkHvB3Pid3AdXC4hLw0eQtFLP0QspUHRtKkc2AOckGabm1BO3B
UqCHmIYAkIKGtxwqNbpmkXtm9UUAht8bwZT/XuCRhA2qTFZC4IMNSlOIuSDNKUqG5bxM0v7BHnrk
qZBHBd4/as0FzHuBhT1S0d8LwUG+So5L9e6rjHkr0goG9SXkdl+9g196QeBjkymOcYC08AgBvhR5
k0dy7c3zrkUw728RyCF/J9kWrDN4GdeySekVkWqxZosxoY4tdnkpgkEUx7nWg+JQxxnSjoXb4YRS
0fVdCXaPXjD4LDV0VfoOSwwnfUHRQ+ouLnOGZ2pYO38maEZv/A4+oOmKf0otWINA3N8uPCZqEsAf
1E26nKQZo7IgCsLiImureXHnRhza0SwgYdXFcdCaNQ2B5XrAjVVXT7GqaOr5y6zE6NDUdUffPk9G
XkVI1FtYWWJyG0fda9rqeVdu1IhKX9lBy3iglmW0oMbmSjBoWePqVVXG8KWtM2ZXTX8SE2q128KS
LorYHdqxZWRAhCscfxczwN8P/jjsn0eku2uVzY/YIw0osCaEhCUqWNZY8c5FZJ4xEGpp5tZjOXyR
DvilQzAntf5xxLbTPYRaEIYHgXYI/lm5yKKXQdBj38co1Ccrufhdg47fRMPGUvBZuFDQJW8PVhy5
ESBWMZ1zUTubKorkdWSyunWgzQCliHG7geG69fGVooeXRUeBz9p7S1r1I7hqVQoHUwmMyu2PMLjh
tQQ2yXkAprP3fBbEUXy8eF77t46j8UqKurzj1XI01ik9FJ+eNPV2udieMDkqzP4cu8MoP2ZFkMNO
iifswA8N2yT1NijYZrg3Y/2WTIw8sUZY2Y7qkX69nvgNwMZoTXDIdZB/i+sJ2foEJw27P+OTZ/7n
zlP+LZdx/iqbuF953GUPiaVoQLLzQDnQ4FxyUmfs/vRmcDqU8koPx4m62bsUYCtXw/2xptXC/FDl
EQSwZc4YFE7JJH7oz30vpheZQ+tFrwJrmnzUNz4Sd5vnp+nBR1TaK1yyqhSn73n7EYMUfmZpzN3Z
4usNX/qsIh/vCmsaCywPCze/QHEzQ2wScS/eRHlr6yuTg2WsZiRPtkQqA7EZMJy+2EauyDykx6Pm
zCZLMSpI7XLKD9DrIJNktYf8VaklHT6UhYWR95qy0h3hTC3Po3NF0Z4h0VEv6JcrsSuD3sOZfT7j
xhWZwamXFPbZxscEKj+gqS39q8/sT/9a2ujl0U73WxEMWznrvf+jw27FeB1m37eOuWsm2g8NlT1x
sHo00PeajnzBsYFgFsltNNIu+DsOZZp/NLrUw6CjUkSon36AHfPnBv9yxDSTGCnO935hUCVcEwbz
GY7JMoWykyAB7xsx+0rqL2Xc4Qfd4mzTaDlsir4vr51ntgfLSLSVLPX+wFjgcRUcjwihqvjbN5tZ
OFeP7hSedR0kaUrttY3dqfj27sdjFSbDNkUdu2fx/STWwZVpd+EZ4zoz3URNpwSj7H6ga9g5wj/6
LuDwvTdmpg2WtIh+f+/6AErgb5BmgJvFA+X2KWOvKkcoVsF59kK4oUQquel6Zk5znIV/4hEY7bIo
7wIEu9x2jZ9+Hy2QtaGcoXUHlZB08nZxZPkE8jZzcB57A5Mg3Sk+pLVffOwNVB9rn1WfP+yD9WjE
IMqneD+wF9TffzksAUq3fZyO3rnJaoyNK8vqcTyVkMsaoVEANFG9kj0+uFkRzSHhoAxRmIblpea6
IQl4XXrnaG4VFQTL87mi/NAnZuReHVpIWNZxxSADME2SkDxPCWzVwYiLl6wJ8nLlOD16BWDLaVBz
OpW20u0rkDl6AAzpeQX4UFy0aPyCZHi9D3s9eymElqxkOw+WY0LiQhwD2KooB7fLDWXqtVhAOedo
TJHFaSGGVNHk7o3IGDeTznTh+Re+z+8AutG0oHw3VXdxcR+MNu8Sa5ro0lX4GWxmYeJJCg3e+NOt
wvJD3TsuRl+T3X9FBh5rogDPkvL0/Dfc3wjcBqwPYRGVi7vAUbgMkkOrAZ81GtWpa7Bsz5I4x6mB
JkkZIXOYE+7eOc6lh8o4F/VH/lXlpopmv2ztgiEXTYIhuiCpF+wKZqbHoPLKA8T+NXWL+6SFpVR5
ouoTZmCLb2rp9J0xjokuOIpr5gElyqjaOzo8zX2fN8F7wa48GX1LVcCjOKLmOLdPZohMYGhkYtDs
ac0Zw0ttUxZu9gNv47XGxKPTCiiI9hL9LnasszgdIrQwETU6fNscZz5YGS6epYtfmTDQEJfDYG/T
EXlUNOUwNYeJhA1vEB+eb58Hr5cbh7KaAkHBYBfPG+ZapIs+CM5t11WHYXA++dOcfghBoLw/FpAx
kLwQ+Hm7y5ZPkgfO7CBjc+55H0e/KHWxkRYGCduyz+U2j4rknaKTRB10e7hU6f5SxFNt3n7MZLYR
6B80tNNGw3wB8eDAzDfqE4yydkVX4sHHVA082kzMwNVhXOxTMxoKI8JM4TyLhj5BXTf6v6GojT/c
PsMfpYY3fbGndsToeer0l9nW0u/YAdorIek+BL5RyNjEQLMob1TI+uVkimpuLWjL9XkUmk+jtkU3
S2bZi19JeTao8I/P98+byuttUQFljZSFQopRMVX27YJVi9MhPibiHGBfg2SJmxdadUGY3HO/zHhS
8MBWWKBSrrRpjm1g19rnEVeU+oMz6Fn9X1hrk3Nxk0lzPw84pGJgI5vC+tNLOzfCnmew4mRrh11S
nEdzEt0hMIYSleZEYma0SU0TM0/cB3H33YyMc/VkM0VRYH2PAw8Hn6Mh6yY+OHbWg9eHS2H+0LGN
+xuNLXwWfbTCvX0+pFH20S+rotskoSy1/fNXdB+hkTFmV3BVQLggvbx9Q6VVmbwIfn/SiPAYjPNn
JqbjicFIcWgm8Lz6GI4rucf9sSZVVxp+9DzVFGqxpqbZuF27GVquuDnuEomHs146Lh5XNCHf+3jA
pUirIF5Q6TH8XjxeOhVlrBX5eawn85uNhUW0azO/GbehZ3bjUfQjGOVZEk9XVr4vx5jpQ9hhUsnZ
Br96u3IRRIWUOGecXRSARjjrkQ76RItwcaEZkh18O8E8su4xcJ2JcSuR8/6zUgFCVaCxQ+OMLujt
6rC+asm1NZ6dvrCQ54ZLSCdh3Pd0dl7K3J8/lYqI/fxlP/iuASMJJms0X2GMLq6MDqg0M3fMqD1z
jOtTX0IbPOlmFaOQ3bz/LkRizbNQ31RTb+Zdt0+YRFhATEbTn/Vad/Zug2k4CU6wmVNrrU919zLf
QGEm2gAeZQHDrtulPJSbp7GK27MAa4mdZl7vMfsbXsdINy5lmmdYqmZrmNK7l6mwJ/R+mG6BEmOs
v1iUutIeqqQ5t2GE9j3tMOfVq6dAoJ8moq/Pv5zaDjdxEoUlMnLQSgBK+XyLJ0ymFN9N3FnOXTME
+5H51msxiGATIVG2n2Au7qaM7NHvSuXUXdsrt+/9/aQKL4WkUC173AMW91OWAIvC86g+VxaEdWTx
g6NdDjmq07OMf0PVON9OzJ1sfgGu4jsMiWsTb5F3g9tJzsH/0c1nfsBOXmrWZEGFjbJvyHMxW6hQ
tJ2D/QFu4JscSdsvz9/53WWo1lLqIRaTYXpuiyjYOSYamyjxnp3JAsla4pyZbsoWJdMDEcU52HEd
Gisn9NGaYMrJdBiqIT69DAs2ChvSDetz3TgiPonCiMevrtRwta5oC332oM2/d/Cj3qnNqJJIpEbF
S9XU0MtHLeucmsZeV/3rwqHaunPkfp06ND6ev9L7hjJrkVywkcmtyLwX71SkSeg6RSfPGl847ZjO
ijKPtrlsG1q2WjgZJxKCoNj7QgRfSdSFs4+zxGw+a7iYhummseqqXYnFD146iSWQK1Dvqsu6+FGo
irQt1tbFOcXc7TuQxP4n9X2sbYDt9Uf6UlHz/s9ME5tCU+kSqXN9GztEOTueVlnFucuLumE6PRrJ
Lsahbf4Z2pn9zWqxjlzJMU11Rm9jCGwX2o+QJiy29LI40bPBShzaZOcZYEfhbWYOTiK2Dq6FEyIm
qk1mxrmY4otl4Vf0yXXLdDjUuLQ5r1NtImbTOtNQ/W3gtGNthWO00ZvbYorDT+fSBQmSSA+6/RAH
AZpz+IANziYW2JZ90b1xlKd6dkV7fL6jHnw7JYhLDuG7gI6WE4q4shqvHOscVG6VnErNMU+ZJse9
KZyvwo/TlemDKk0X75B2MSWr0vqmoFzEQVEUlSGStDnrzPcu2dg219Kb1vqIb5Koi2Wg9wGe4Erj
pl722mUcoLA118MZ65XeO1Phlkix6FiMHGrfY8gdamD53d2o4ZTwpUYv1bhE5GrISVt5mf3IZuxG
PuIUPYTfaM8E8W+pjQfctHOC0jL3GApG+P1lZMrKt3UUGLNhnumenWEkpsMH9VGGn+rc2jtJFrZH
UPaJdoIySsetlGUNExDIgXlKhN0bmEELz9lkcz55n5C11VHICfNg/tlWONXihIm111+lZujxvghN
W7zGgZEk+xzBjmGbNDgD7XK/nsdvuW0j+ZKYZv8fHhTF9DqXRttd8ynWLGRqrXg2yM/jstQuMqiR
G9oYJrIa2QZchxO8InkY+vQjJ6yInm+y+6uewQe5otJehjC9BHSAZeE3UAScW8R0x1MjzBGn7ihO
8i2Umebf56vdJaaAhIEckAujDsc2WCQWMMijKWBofR7d3KvjHZridv0Rv3rPO5bTmGT/tnWUdsbO
x7jM2ycjBiufn/+EBw8MLBvCJ0xlOgvL+KQNMgeOPNX0FsbyuwWl4rvEeAbrU+xV/g9LqZPExAcm
x/LGC8rCm9yklOcWWWjj+wxhYvihZWSo/43odNmfni93nyryauEm0lJ80xdc9LCHrk4FQAD3jCVc
81JIHOFguJ5zQ3YvGK/mG9CDzkrkfbCmahxT1hN3IXMtgoadglHFmQprWDmV3c7sWlNuXc0uvvZR
o20Rp+l+jwOsb54/6t1HVNQxsA+KkoN1zLKYJ61xGRx7LkC20n7xML2+JEyrMbVs1+71uyj8thQ6
ghBrFTdvsWVlGocNAhruqYm1+k+7CWa5x2sz+2gihnIurLlfOZEPFyToK6F3mvFLmKRVxQ19es09
ufb8V4ja9cuAZdfO8Od/ClNPvj5/k/fpLxKCBHwYIXxDoADqWvilL4I7zYzHpGefKl3LPhmdo/+w
O5KJfZqVbox8cllhlpwObXg2Na81NnqIaNQO/1lz//yn3BUCFuMdWm3AQyHhcJXf/hLdD5vIbzzz
NPS47f6rTfHUePvC94e0/SBGJ42UHlmuv84pIJetWwP6O6SZVQzfn/+Q+90VUDSjqqFmXR68n9sf
EnQNA8wEz9VhbqJNZMX60XSa8tiDpTm/eynKR+Xcw3bWQcfeLoX/LV72AjtQXG/9irZNnFvu76aM
3PE7aZoffHm+3l0ARkVJSf+A0GT+wh67XS9lZjyNutYd3dQd9k3hxn9NLY5StH7kMbYFdG2/ja62
LZLd85XvR6QcIfwEgFqgJGLcjTzycvYlEjftMfYazNsQFfmcYPl71axQ7HlFYgfHFYUfw2sBOhse
konV/KFp9OTsdhVucjb6oQATih36dIh5FaI65yg7U5gFNZanfed8csQQnfUBp8M8lOarbaTeSsC7
O53qKbC3ggAO251R6O0LTICrRDamh0fek3uN67o+55WeblNsIA7Ymq2pxt4B/kmAwIQgqkotDjRh
GepIBtxyECmgLtuOxQE195gRuhV2OXKT81yb0e8jSqPdRXphFv3WgbTPyRSA83zwsenQvwRj7GtH
zDVptW00xJTstcruLRO9yen4jYQPpBQos4AaL2Kkhkaw046dPDZ4NFyMZjI3UsZy09RJtY0HLfnL
LUxrr8+D9TJWIUUmOg+7tk7xtxVpejQ63d8ZdoQjVRynn7Dhtg+N49S7Zq6yM2r+2Qc8CLECRSv5
a9AK8xDIxNnmBMeziBt342CuegAyop0wDZ5Wdu5dXFJPx/Xtg1lCcG0pQ4bQHwJClSaPReSVO+hV
+Yc31/BKSHMXZl37MqIZtdPbrv3AMCx+b4hQy9NuQnxHDeCXF1AmDWSJx7g5FtUE5LRO/GMs63nb
u9ZaHXUfHQCXMhWwSFkoBZaEUwOO3yhcKz3XhR7IfmdkqRceBkeO6cGaq7B69U03tX6GUVzOf86S
9p++8rLvEgpYSJwui9kPiQwYrcX5crJBz2XJT8jy8RpHVbPFPbR5cYaivjQuB11r5/n0PDY9XJQH
htSlAv5SXHxAwFX6bpSdA2m2fbKVLUrjKIu7lXfS8RiZ/85Ms0izbZnZsllTGr+7bhACYnep8Qio
X3LF20eeBinMytDDkzagBdY5Hvju3sv29Jmylbd7vxSdRGZ4NHFcAspSIiSmmHGTYgpOVePmJ1qI
5icUNLztjB3vym1+Fyi5ZGh8U+ip/j696NuniiZckHUvDE5jlkQHvUAkzu9N9wof4JvMzOy94x2W
o9fMDI3kSM1Db5fLxgqzJXx4TzlE+b2Omvo2R0ztpMVYZWkCgeLnW8ZavEpm6CAKyHjfxhfUJ4ts
mz6mHtrWoH2wgYkUoEOrevhQYDiTHeKu92vah4WHIC/ttEhupKeL8g88fwf9mOES6V79wdZRl8Wf
BKFZGIv6gTy6m38IitL/KCmxak1nB8zyTPma7m03c6ejAzRgbnYYT2UfxiHT3YMxiizeBCj/19uw
HccJ16s5HLXXAPbyR1RJ7O6UTvAVtwhxM/GwQ5ANJy8VzribRR1Gx6QNvYISvDBmaw3psQgoMGzB
dyjLA4XcUeX+7VfpHazn6fxEH/TcCo9Sym9967hfrHD0tp7dubu098DzTP1a32txolmYApP8DVoq
mYZtLxY2qGLf+spIlUUIaejGn3BstH2dtebZiO3hpMQ8Ds+3xIM1EeQkRltq4yPecvuwGCYnwpn9
+sMY+e4pStArKDvhX2VqT4iMR9kO+N0azfgtK/7l7kUCHKFVllSATcQrlwV81HO9O9KZrzRwbH3f
9/5sYsvT5hUzNGOK/6lkOPxRZ5qFqXLV5PbWR4/8c4TFMQIOKTz7bV27TbOZ0At9teu6lIewiD3v
JRKR/82ZpRl9r9JCy1siMWA+5L3z2MKmvIinGjs3XoXYBBH2yq/oZLXprp9az/+i14Zf7mq9asUn
yxez8U0OVV988LANy2iphFNWbcscDHWBKG7QsROVYHyEPKDEtQJjhwHU6Wc6e+h1bPXaFUB0PBGM
9c6ImlLuOvyGrk0Dd+3APZJ97wUydRvm5sMZGfpZ3ydcm7+NUOn+yTC3+zeAoOhvGiyx3xfp+ALM
Zt5k3Bi5EeoWV1YVxEMwI2l9LQJDojNm/DlNYfJqw845TUlqrWSgd9uM5UgKSQZQIqIkXSwnwcGF
I5BGBCOd9NqEvc1wFl/wkLbVYe6cf8ogeifXUj0icAyOEph3QANLZb6AeVAzwrW9ik5Onx0xV3+0
ZievrsW8NlBifc+P0l1wRQNQGSWAE8e/hWrs9ig5CI8mEanhax070xFhtfTDPMfVEdDzfHznUtz3
BArMDTHFUWyY26XmLKxLyMHhh5p6+3ddjtMG+6L2Rz6Oa4SNN32iX88qcBa+GmoibwI/gO1u18oK
vzYoLZsrsbKiBrPstrg45qD9tLTUFhsgnuDgh9QKPoOvGrqthhhPcJR4sn72Mf5V7D18UE6tTycb
BhSiH/XUGd/bqTXWcNmL+1vFFaWyRPBWeEiSk9vfOkcVje26t651ZU8/Sqg5f5NYWJ8ns/xTS6VY
6ZWpR//11dA/gkpCoutAcqM3vAieZda4xVDa8xU4Tn8d8Cl+GVq3XgnR9w+lyhROjfKyhAmkztYv
zY6qE/hUZmK4Aq3IsGaY9OTVEE77cUwmzMC5UlY28sMFSUwYEtM84j66XTCdetAhs9lf7WGeUBAR
RrDtM985IpgbHUpZuWv6vvfhgTcJaY5CjBAB1OV2xXEq50oryZ29uNb1rbBQOk9CKym2Y9FOv+kR
pkP9FGQrb/buxGJzrBJogpIaUy+jkmYgVQ9Fzbg2ztzvtMx1N5RU/7VzsKYK/WAlxiHqqDKChyS3
OEQttMuszLv26oRIH22mHhKOY1Mjbgw3livR4Q0qsdiXKvoxruQjMhJfvE4dgpXb5lF7DVMt3HUm
9/tWk6DT/ugsr5UbE4/LduMPU/yjb+2+2rRBZweIspqhtVGZgvElYhDWn+qu7eud3TkZph2m9p17
MKj2Ret0lzlosS1zjSRCUE1Kw/7gYZ3OyIqBQLr3ir77yy5dPdsiwVN9QgDVzA66PU0CJeROMjHx
mnHtPN6/ZVj81CT4MgLoh+Fzu43g8I2OUUv96uDddiwQEt30Xti/MrsYVlLp+zNCMKNDjn4Pmg0I
wtwuJZvecCa6/9fK6/8ra4r9cOAGU+T6dOMIvfr7nRGfYh6ECBpGSneG0Ha7Xgisb3DjAU3J3LT/
G/Ee2vetWY+HyYumNanXRfNA7R0uMGUbCgCTILeION5khYmsAvvqoPS8E6WNagDH/upUkYcGfz+l
B7w9JVhjM5+PlojXREvu3y4tCybOb6obXHLqQ/8S8gqm0tWEae/VjvzxIrvOFtsgM+d/fFc6v9ml
TMKV73m/dbg3GKwAFkW5ED7E7YpBVqQ59u7uNay7eR9jhnOOusHfR2Myr0Sd+2CHXxXytiZ5t6ej
3Hu7VOT0vh0ZVFNWmBl7Hc3QU2eP3IoC2QsdM5yfvoYl7fP98+aP92tMUNc4fVRIgRwO0gf1yn95
pamswsgPQnElY85TEIzeUGx7dJ7nvbS0WXxA8c37A4ZYqIP+Dev5KPTItLdIfRfVLplskW3kXPnW
axoP3kHosPE3tPM885DWZaIf89CU/f75r17uA/WjoZZhVwoWQsE/b3+0WaBA4E4wyhLyw/RT2WW+
sWugj/0l4liIj0M0OO+cnShLVxqC8PsoyhX+fBFEZn90+t6d6muS9flf5Dx+sdNkK16CNO2aQxD2
08/3PiV3kAJg0EuHzbEEE3lwYPNpDJur7OvqxWxm/UQTXH5PI71DwNFak89YFrg8IbAPYhZSuSD5
l4rRfM/erAr8NiNw7hEVuJG0u8i3ivBcSZywNi4KoV/dWWjbwezm7+9+WgCGqBCg0kjLYykG4zsl
3anBqK/5MLr2vreF42+DTgTxyzhU+j7NHX7Iu9dUDCdgb4xq6KUsApoyvS5Cz8FKbMqrb8lo1mhy
t76+cYym+JT4WvP5+YLLcMIdqWYwqgVLQnxXVje2y7VoatNVUWJPOdP3gwyAUnZ5s1YL3J8RCgHg
UEQSegZ3uD4RBmaDVsh4HYRh7WvbrrbVFOjHqIz+nulKrlRyj56MFIbVANkp2u/tkVT4jsGCm34t
Eb2MtxJKfLcbYrv96YjkvYKbuKKrdEMBsdWEDSfO29X6YEpsH+D1MR/nYe+ZxfcBZtmuR1LvQ9Z3
9soY80297dcoyXpwmkhwmJsq2s0ic/JJFwYgp/WxMoYYGjFVTfHadn7QbkBf5dCozEQcR4Gj5CYq
S+sNhhYlAJtb978u1tFeR4UCnNbQjNVH38j877UmG3MTInr6u94EWrktC21k3gyr0d9iF53voxR5
T3DSWrePSvjiNJhkGW+nCE29beyJ4uvzzbm83t8eUnXKFXgC9t8iwpHS4dna1/I4dJp8jZo0Br6s
1wcGYCUzIWx3RpfOrlHa+dELwmnlqr1dHjUZpQuJYjatNQYwBPbbb1oaeWv6zJ8O0+hmp9AszMuk
DeneotfS7gZNE2iwJSXYCkf8iDJ9TSV8AXr7nx8AaASyBqEe+uNiC3tOHUQZeL+D1WCnWpqQlVNj
1j/HIH532CDPL6PpO7+1ZtGfpdFE+xqU5y51NbFyKd8G4v/5IZjv0AdTFDp+ze2bKOq404LZ17EK
D8EA0LBCOjJCOLerm+4SQpT+WHdedIDVYR+f7wH1X///jU6oUM1N0g/Fs1Uaaot3MOO+DdAiNo+Z
50ZfsnAOPzTk7yuf+jZYvK3CIJDLjb49zZ9ldzFPqlnv7Nk6+jZFOUaVxmdjMuUuSMO1PsVtGPzf
pRjAk5QzJ6bUun2XIUCqyott65h4nflborVcXtIYf4TR6B/mOVxLqO4ejY49hQZqVwzX0NhavEBf
69tA0oA6JmUPAUaH7oL/qHYYaBlsn3+rRVTi2VD55LIkPeBrwbBfnBgn4hbHINA8SqdtP85dF+4M
zfc3MEyNo96m/2RFLM7Ux+NXfA/nTeTE/ovuJ9kXt8RoieyuObIPAUZYlb+bSLcuk4vduemlyWsS
F9rn2c1ALg2oOEvYhcc+8gvYz8pbEhmDfel29afnz7QYEf/vMyllDAKRKooXz2Q4zUSPuTOPNTqp
v3M7p0gEePPJyixJ9xnwtG6X/cnspbaN89k75aUrmcFqcu9bE1oGPqKqz3/T3RbiNSvwIhMtVQMs
X7MuYsPqGS8dfStzfkN4+VM7NdNJlii6VtX83/PVlodffVTyAy41OqK8hMXhr9x5ZHJqWUfYOMGX
LEC/jD1Ao1pv9KOYbWNTQxr7kQpC47tXZu5EAogQHT3gZZmcxeRn8Emso+BoXmIDrExqxeHG88T0
u24l2jVuZvMcas3aAOr+meE60AiB4ki8Y9pxe0gtJ5T0SKfolNMm3hlt1x+sFAe/ys4pLH1Z7fO8
wK63s9Y0me+/Lbk1j6tUtB2KisXb7oVTSoBt2WkOoDWJyqv2lWPFL5lPfoYm1xpNaLEekzRlm6Dy
FsoIot9ivXy0EZuJBMQgS0CbPwyZRk5WUNj5AXrH44zKKZ3V/vT8094vS0ML4hr3OpsKEuDtC5Ze
gqiyK41TEVoa5o8YdeGZ/o9dD+MhmaM12NfiKucpVafb56M68FXpFt4uB8ehi2wUpU+4kP0/ys5r
OXIkSdevMtb3mIUWaztjdoBUTDJZJIslb2AsBS0DCIinPx/YfXY6QRrz1FzUdBmL6QmE8nD/RbsR
ntNvs0oan4wyib9aitcdstG1N7xp1S8Y7Qtp/Wo6PYdHKs7906ec/zgPb+MN1U9oNBxyzvNjD0jR
7xJl2Dd1+i4pOnWbJ9kX2IvG7u23fH6Dp9pDkQBsC5kpJwC78ypuVKqJJyJTO+RNmHxycYUMzGyI
7pA80/ezQXZH17e4kJu+GpTSKJirxeVnvTvpCUJ4rlfoh7G1jJ1S2C5KDGyYpogh33OR2zSddslg
9JUBRnGG5cL9FBLECw0soL72XJj6IQZVtseVMPRTTWv2Roochc21KvDCXhzCqrI2EHP0X2+/6JfT
mcK6ZnA1hhKGQtXqkBiQetWT2bEOaD+P27y3ikB3hnTvxlbqz2r8e1aBy8DyJaENkvhTPXyBXp8S
3ciGJrMPKZ2LwK5c9zYGwwHLs0Fv8sKx/trDIV7EqY5X4HIRP5+9yF6Uyix7+5Axhw/YObe3+rCA
Jgdz+FiwcC6kfCvCwZ9PB7MPbgU7LwXv1WptqnlECiVxDjOkAr9JjfmmHobivV6FS01YM/ZtbJd7
PTcxdgMruZ84A/2UO+teFt18k4a6fBAppurcEao7oy6Lu86BIlJrWhwABSpAoaikREMYDcXvpZLL
0HAz40rG/4PNWOMbKa5KowpTnJu1obiz+sIKDA093qbtL8ndvNxW2LYX8xIVrQOydP18YGYZaqVw
pH1oKjc9eDqEGA0Uyt0gbJAHMGKDKk/cXdIg1vj2fF8llc8PCYeNIwqg4+JQex7ZFpyQsQuAB+MU
6/Ps8QX8xmjQ3Ck17fHtWK9MP/PvsVZrq0asFbfxzjk4kYZTuANLfXJ6+2hDIQhaUzqHt+OtrGGY
fgszHSgYyDDWF6WK84dL5rq3QzrvB46m/kGp5V2p9dlGF3H3OLRe/KPx0mu9r60riWiIjzLbuCNR
WfinSrN5+8u8eNHgzcGAk7dzWqJIsFp7jsQQWoVTfRgdxQ4QdraO0DRPsSeM978biSR3UY4Fho0f
3VqBF+SZ6Shkt6TnyBso6axsh9rRr5JMt39zQ6FxRgioFbxcWj/rh+rdbq6a0tOudLsprssuflLc
+keSj8WDVqjT9vcebGnTkcIuJESqpS+0FfD3aZwoN0w4R7YZtMJLb7wSs8ZcFpeMxNZHH6G4JHDk
LSAwuoSr81a2U4vFDBMjUcXk11NnL3NiDoou1LbxZHxrC9O5cEFZL4/nmNyEFvNACGHqaoZYU0pH
0hTWVYz+/k4XlbbBU7QMErtNtt1Mle3t17nedJZ4C5OJmggAIDbL89UhciT+S24lV8DJm02v1Uag
jmAHNxNl0u9SQY1eHQtvhpsnWapvB18+/G/VALQOluDEBuvMEbBuMath6fRytCwwlI36xahrddOH
La5Yb4d5bRypOnDpgNzH/1ZbTlXUVu+5g3WFUZuys6fpg6HA3EkdZKnRVIlOTeQ0F06918aRvgfF
HlSgXlJnbJRv6y5L7KvUcKNrxOPlfWp7GVv4VAV6Majf3n7G9c6yvMq/xVvXIcyy1u2MStJVNVYf
1HaQN6gUTj9l4riX0A6vheKawcMtOxjT5nzKUFOCaNcO8FgaKlV5VxW3DgfVZiFjXNjFXnuLUNXB
iYFWXBRczkOl6lCGLhCAKzeUWeqHduQGTZJn5A2IW/nSLssL6e5rD8dZD9mOQtUijnYesYiEaeRq
bF9hBtHu2WiUU6+H1lUGLvW3Q6HntPRdXDZpjVvxeahpMnorbWPnSkuKH3luTLdqinVWHdbjhdf4
8qHoCSx5BY04rkvPvJa/NeF6Obiicnrniu5B/A6avIFVybAIMza/B6ngjgtxlt4OmMKl0smN+/yh
sj6tpjAynCtD7492vrglu0MHQM0FrOZAyzdie/7w9tx/OUvo60CRhAaz4DjWfjtTP2NK6M7hVRe1
um9DZz2qrbaQ/4W5B7z5ezJrz8+4iNBQgIPcgOHZ6lwoQjmOggzhyFlqb6ayje4cMzMulIWeVXPO
d0dv6R2ROtM9pWSzCmNoUW5N5hjhFOgVeyfPRSDmXD4kyjT5Q1rI27qhZeCkYfzQmEkakKIOcYB6
ebJN+cMXQuoHiDg9vUtdOhd21Wes3ovvR+5IvxI1nhcGMaYcUebKNeUqtWXkCwACP7B/kjdtP3zM
K4SPlNw2dpCqjY3R1U5gFaW3t6xSbKYw1o9yGLtDOWbmQU+FscjK3DXjDCK0ySPE9V0joDfZfrZw
Kwww0WPjzhHRUxQ72tpWav/I0sE+IZaVbWvTHE6KOThX5ViMB1kLb2O1gKiH1IkunJevLCWa9QCR
l4oSy3a1aCu7ECTqvXIFUnQ85jFiiVNaWseOW+KFF/x6qAXlTlOA1tfqaK6yVphWNSlXFgf0Lfxz
5KbB8hwjWbYXQr04Ie0F9UCTko4AwHBvNdVyhN4yNFCSoyNFvElSRb/yYqH6TiyUK8OFxmea6Ee9
vWxfPB9BASXRbCPgYjV0vlXAC2QbMcb0iPKY2Ce9JfaGm8h9aaaXTuPXQlHyXLSCaepR0j4P5Sjw
XWI7TI9KV2FEM9rjadDHLhhFUV6ghr/YjHiqv4danY59Lq3JGt0UVTO399tYK7dTbMQb3v+3KKKB
+fZLXOEk2YyWeO6CuOIYIV9cTUhvgi7rNOgByr6yglKpqk2UxfVWH2csfpwyuhksUB5W6Ti7STF6
QP/KDG4Y+QQ91cp3Hlo7j1Mka3RguJhUdR79bkrLN3SwvgN2wuxiEM5ffuiUtZYaqK+w/Rfv0t76
NOpa9CUn5s4z8+r39Av/fCN0K4BH0lRlghnn8TB4iQak8DMMVmS5S8u5vU3LHo2S0lF89AsaxR/0
uAlmUrfSH02RXts4wV1IAFdk0eevATkHkBZUFfB+a5Sf7jZqWQo1O3rGjHCjoqKPO9bjbN7OepZg
upS33pMtZNJR8Snm70IPabB4cO+b392zFpjhsxA41W8oJqspCZwendfazY69Ct5wjpC3grxf7CxW
94VQ68Ids5FGM2kElA5un2uURdtVMq2w4TvWWa7fRkXu+Baw822sOcNpDBs7cHFDuIvtWL0OI3y+
3l4Nryy+ZzKWBQzv2eL6fOhHBAWrDgmxY6nJcecKNT5WqSq29VRN7y2amhfivTrIFIg4EkCaLyr2
q4DDHM51IfOjtEeDCZ4NYFfmrvEHz45px3uxFcxwAKJgzns9qEZkc1iUl+wPX3vt4KCXHgcpkLVO
ycO69SRahPnRGZ3x/QgIbBfhmnY08/4jPxk+GYqXB/YkksDuMOa5cHy8sr0uWSXYBS7M3HeWYflb
ftnNTTSF9ZwfzT4PKRoJ91bYdXIEPHHJmO/lCDOFuflTKQVFSx3lPFQtIe7L0SuOShNPfjU4A+Vh
T3lCq/NR75Psklrzi/LRgj8HZA0ukWQMzuZq94JsBmpW88RxrBw3UFNEFgUiwlCW4spXyhIBlQIW
oNp7+VYaRr9Hmsa9p/1ofXKkeakn+2LCkXpQj2TKLTJ5AJdXr7opOzuflHE8ZE7eeX4DROSQ01QP
mGo12iBzcZvwHq6mWppfaPM3+yRRvv/eKqMUutQp0YTgdcBX0s/HwG1TqxoqCGO94Y1gwmXuW04V
XyPFMV6PTnOpPL7OTiiNc3hQIeDw4Fq2ThQwMibZKi3t6JmltTFBv28Mve19fIl0tDj0PMii0r6w
fy8pz9+yWyAqi+QjIFCyLw6StRyS2YRdBfBduXGnyjiWoxPfKZ0qkfjvact20jqMFSYdRVleKtC/
GnnRwVh4wij9rbbrcYwoD02w5bTMUo9V5Ll7HALFlayQjm6RSfQ7VYu52ODc9/bAruoxPDOCTBTw
qOItO+i62J2iJxJLujknAS5qk0kt3KVD+5s9yiUKiwocINdRrolrWXdLOKLzyrk4jaPWH2K1M/yo
G+NTK9Q5yLRZuXr7qVa703M86hUG18MFALtObgvwPkNkTcUpd510Y1ttdGjHDhvwWb/U7n0lFGpk
1ETg8gHEW2OM4J8nssjd4sQtl3Gqq9Bx/GJAr9RrUvfSBXHJWs+nqHcWbbUOAUjPiijwrKQRYjhB
0sKB7Qc7p41fvSeRN+44oZvH2my9E4Jiho+Ts3Yh/1ztx8vLXeoKHC5sTOCaVtvjgGFLlsdOcapa
s4g2BYJVATxN431rmNemUiCH+fZorjfkPyMuQA5qs0s5Y3VXmToe2Zl4x1Y0T9eZNZ3wmfJ+lb3S
HHv88+5djSy3Tr1PneeEahBZVDoQwi35cvUl7uQK38zOtDw/V3Tug+idcESc74V9LITA8rg8ZbOl
0PltczuQjTDhX2cA2rqU0Sj0aK8PThEoYd5FvgbF9ASkWGyt2ERc2qBKGNWu/bGvEJl0EAcwNmEx
adsLL+616aJRZ2LVsRgYtPOv2g0abXNFLU9SYmCZQaRF+T+yAyc01ZtEIVPpwMd9bVxhfhBVamwj
V7rywvCt9vLn97VcMVFlX0pe6iphypds2U3t8oRf1gwiYrAkzXO73luNzPww7RTf0bPf7Cf/GRUW
t7NIaXFVWs3SUCkc6RaMUpQZzi3A1c/lqFeAXKZ5K0GSBpUZ/6wa1f0wt3K+sE5f2xQ4Kv83+OrI
HsJmRF1ClKeaRt5th4DfBmqefUz0+svbQ/zaYiT90lkcEMSQLDkfYbdWwriqp/I0NWH5FUBytnWy
fqAGxEHtF9yEdm8HfHlUIQIA0o6eFhIfL7oVrZ3WPYWf8tQmTf2ujbE5CxO73w9Td4dOeYKYqTs+
Skb6wp7+2jQC60JPT+VyRYfm/ElVY5iEmnrlScFaZp+oTbKxBkiyWuHE16qDUv4cgQp5+2lfDQoA
2UGYkV72mryKAjI9kCmqTnHSz+9T26lvjAgfQqctrF1oRu19UtuXtJHXsNHnucv9YpFJBBzGuXn+
qFWuhlE21kyfODefJnT4D5xc01Y0qXgQmvULV1X71hXKpwYK+wnjjpYism1cYk+/9vToekBQIDFa
enDn3yMctRQZl6Y8Fbmn7czJ7n+osUdnesiTr6NnhTdT3w8Xxvl5IFdn3FKSAspJkQgl4tVAA0pw
s2mizK+3yLfjp668b3oLXr+bjh+MSVW7IGrU+akwc2sH8CjeO4k3MSRVdRWGVb2j2RvfMHCX6jyv
vA60qin/ctBzE1kn4rVNY7W3i/hELweBpd6dNo7VGlunRRVx0txwP035sP/NGbgcMqSjLDeQIi+a
n6FSR0WGA89JyDjC6ApIta/2FSYNJAPFrRx65GOs1r4wCi+elbCk3fwB8oicfzUIdWQqFoTw+JR3
mvYrx0H6CrhKdszL4XOybGrGOF3KRVcxgSFA/qV6wmSjtYJUxfl0q0eRGUPelO9qrF2SfRu6g5v7
oGorqwpo5zndnRp2fb7z9G6yf69kRfCltovCCLgnmLprt/V0jgsKVk7/rmrm6pp73EcqXLCXRqH5
aJuMFw7F1b4NFJLLJU0gcB8LF8xYlSf7WtpWZVodTOZu3/bwIwcrQ+4dg5sD2EXj7u1Z5PHq/ram
CAcUHyDmwsMh0fdWp2FbOWbpGYP5oGKXFow6N5giRQTARqGNRHEat4Pa4rge5+VNVg3K+7fDrw6N
v8IzpbjJL8fUajaBIYDLbSTmgzDmdOvJUV4pRasCh5y8TTrqj9bg2gEU7nbzduDlg18+938Cr57b
EJHRxVFtPrhpVm0E0lf3qa67j29HWU/cP98unBgWCuKN6/JjhMmD2dTCfEi9TPncSqiMCjfN3eQ6
0aFqcu+6aA154dFeziCGFN0jKhSIH4GyPV8trSeySI1m82HuqmGHXZy9sTsQzVigWX7hhZcwH+tT
6XkQn3W90dFgpa41ZPLESUp7ts2HRtZ9UGp2E+B+hgy9UU0b6ELRzk7bdJcj6vFYoWgb6LHa3jfo
tlwowa2yq+WLPDszGGSUi23CMuh/qz1lwp20LEmth9iOyq3VN8lRF/C456q6pNDyykvGOAv+Cqwn
oONrcSs7yhvQYIP1MMr+rnGkdjQiy/qaywyklDM2l8i+r8wkGj+UUbm1gnhd4xZKXXjh3PbWwwSr
+lAWvfeLA0DZDAhzbENz8rABNC9xJ15ZnQYSNNAfF4839r7z94lpnZFmem8/YJ8HoNRLuytv7CEc
VZ15mkP4FFlVPZjqOF3yc1yf9ctQUq0njVyKSgva7jx0OGD91Zea9VBPUGBzu6GFa6KpHoKY3E2h
inFlFiVby8FuiFZ5v6vAAPkx0rTvwi61t3FZqwcRtZeA6+fjAG6Eg57Ua4Gsc8PjYnL+vbQ0i2Nq
NfaPhSjhXVPszPXrMFHbxtuEhgHgV5ZdKj8WfRVZvyfW/xycsLCiwT1BM1nD1+LBoLqKe9mPsXaS
XYYLw5GXGG8y27lEfz4/F/4MRZ8C8imeig6YufPnNFMyFtcY3R8TMLV97mjtbtDz6eDZPdILigOz
38tU9YOLA5if4lv6W6cuJVGCA1dbim1gS2BInce3cm3sKW+nP6sRwsjBQ11RvRNNLO1PWRNrQ+gr
qAbMF7bOVUFhCUtxEWU6qrac+ohIn4fVk6acOrPRf86iUGDIebGdbRGispsrJ29rKTYAiNT+vQHd
0L0DBqqmt5MoYuGbegjkHQGJcNuF3KAvpF3n+w3faPE1RqWbcjcdPvShzr8YGReQPTtRf4KShF5j
Zpm2S8OykxtLFM1nt6zlJQr++W5KHRvuO+RRqvkL7voFWNJVUO+TjhX/otwhcMoehw+4EY6+VhTx
j985J/8KtSQii+UNyexq4467ngWHk/0vyHqJcZN6PVg36E1u/qjpqXM3yRgLQtaaY10Y8fV7ZaYD
oockQYEOEY61zgC1bbymvDGN/Ew6/XXilsZ+QtXf8BPHVg5IDpSXlN5fvFdgvWgBUffA+pGddTWU
MsQNqvBibGMVhza7EnVWUEfs6r1aRfu3X+z5Ds6LRYxm2bqpddD1Y1GdTxuFPcxRuqaN/NSyw0NV
FvT182rwp1pL3g2zY75DMi3zY2cuDm+HfvGYQGyXshyTdlHCWIduZ0mdEF1InMZNd7qNvCncFtxZ
3ukNTcDfjLXA8z2IXLCnQOKsG98iUXpALWXIY/Zh+hW5w9r2QYv1N8UsPHEhRX/xZOgeUS2FGEW5
jz9Xe2OmpRTN52yIaRgDMwRllBW+SHPP8wcOqQvRXgwhtx96O7hOsTWhMLmKps5mNEd6bse+Gpnq
QDTUQv3WikOT/kduZQuYF1aCZ03VyZhM9/Pb73bVZmIO8Wb/VG6gWkhPd7U4Byq3uSGNMPbpgugq
YsJGOm3qoXDzYzV6+Hq1VZRi2q227o/YReTfzzpP/dx1ovs9zy++y+Lzu2j702JcnJBX3yUmW54d
b3Biv3eMZN/reXfdVbVkyJ0SR6L5khTDi7dPd5FqFsZtELfYH1YLSJd9NFKYhKxQDp14oJPa7xCX
Unwzz8OrOKv6+8g2ho1FEnJhAa1TDfSNF2MeVi+PTX10OaL/ls1ia+K0biEJPRpp8WUq6gfMl40P
VanSPXb06SpDbv7ChvEsA/SfixGdJnIusj1kRCmPgttbnYAyTDiEKkONfZMcXrxXG3jkm3YspjLg
7+ajYcdjdRjzUf9id0VybxR6Xz7ZuSZvBHqMg29V2fTBUstE80enmOqbJC3Nz4D2rJPmiPGu7WNI
60lkDcpeQLgcv7IbDjedCuU46Eje2jtHj7L+z8vBf30f/zv6Wd39+Qzi3//D379T2GyTKO5Wf/33
KfneVqL61f3P8mv/+8/Of+nf7+TPtuvbn/84PdXiH7u+/PHUJVW5/p2zjyDSX99k89Q9nf1lW3ZJ
N933P5F4+yn6vHsOx3de/uX/7w//8fP5Ux6n+ue//vhe9WW3fFrE1/rjrx9d/fjXHwzWf/390//6
0e1TwW/9n19R/FTinvC0/p2fT6L71x+O+U80B0lu6Qggq00p9Y9/DD+Xn9jqP2kvQ5FdaFggmpbs
o6zaLiai+0+OTsq+z6D/BeMhqn75ge79k4XKkY6XCUBQKt5//L9vdjZW/xm7f5R9cVclZSf+9QfZ
33lGutjXAyFhKaLKA6IEzvP5cujrSEVQXgm3WjmkN5jF/JziyNggjnxjJrEd5NZwbLo0PpK1UB2U
8ZfMTBfxVCtQ9Unfalh7nSp7RNBf4Dizw3i57/0+grMXVOGyb/du6931FpKKW6A4TuIPXTTkd1lq
CbltYtNqVD6loZTe+umI8e13S9BQ+2FZSF/MY0/Ztfb0KvpUp13xWXaOPHWm883ptf4+LwtV9cEO
5KXvxgXCNwhTbaPe9q4a29tIswuzjapE7j3O3oqt+dWolvVpoOUbCn+oWkBCHejZG89N3PmQmEXQ
g8/aIBHZH2uXzokAf3kEl98HVjOMQackd848qhsrFNJXk+a2YB/3lca4jsP+69TaFVKQpo563pi0
R7RYb4RVJrk/R5qzyccq3ZR6a+/tckYhDORaLKDPx326zzO1ETvZdKXle2rYV4HildD+ZGhVH8Us
UNfSN0JoVOCjxe5SmihuqbNR3Gg2AKcG3ZdtW3gAUaPcfldAx/HVQvvVK9MpLcTwPmqKWwpfIrqt
iwFdVvL09mPbmr6FSuZJ8JG9T7kh06444Yk7qTF+U5mesGXlcfFTTNK0AmBw9bBrdZxF/DHuYn2z
NGT7IBbWR6VtXREMUTQDkVWHORhR88TCfHB3VY+hzcdp0uL3vWd01/QxPjbJgPKQ3ZvFTqvVdNer
Zn1t8dru1LS+6pt5A3ztrir7bjtpjb7JabttuDPsNCmeIKOixqUJdW9xOFEkysQuztH8BorTpX6u
eT5KD9o76A+9tc30arD9mikjj0NnxXeRG8Xct6h/Dkh259MH3Es1gMZJfSss58BdF1TAMMc7J4pM
eldzXofbuMXPB3NP7ss9Qpp+mrrDKQzzq7bLOuHHZjXU93kRz/ERwjnCdpT4h3Zn5YPTbixYCm1g
KqqPoDT3GsRw/AZQnBXowkn2Qomu+nEIaSnJKEhiIQPZ9tJGwHPcsqxTRNTV+T144KL1lXGAxpH3
j1o4O8D9ZJRB8dYrLrB2AnbGhS2Lxsc77ph+H5acMLV9PcxRv+lqNClKc2z8Npm+0kn/VXLe11p1
jOoOUcuUDq73zc6McZfVTueHrXfjaEn40RygkdMGqXdqHQ2cRiV2LKyjBGX+FBfdbl/JUSl+6iym
HXN6GmHtpvUYzHN2tK2y3MVZWb4353lKfPzP+9M8YvPsx2w92bGSzXgHwDFFHDmV7uQbaSnnIImq
3h9JzzbjnIqjoqvFA2Rv530k1Rtbr/XSD2tlOvatBOo2pNeVUYrGrxovr/yY1gFag7aEUztUqEpP
wIbyHUUrsXcR7ofw41B/3Y/4vT2pjYLrJS0pUQSzGHHuMZPROvZ6n92r0CQBX4u2PkVVlei+UKfy
Tu+bvvLrsY6VfUd96ZuMtCjbOe0wFn7uVI7FNXcKzMh0d6lSRL/mdHE4bqdug8EFxbMhs++VKYoN
v1HyX95gpp9zDwGIvUxi6fdxr5W+0qaD47thNm6VMk4ewlE+eWPmHRtKKRuRI0XbZHEWKJFhPAIS
GI6OIsVeFbqxL5Ko3aSaO0BqbJIy2yoTDmtzXnnqofHqrwuy4ehhN3WNOEA0+XT0usE3xzzdd3Vo
jb7ZNsbiSpV7bH1dO/o6WhS8cGQb8mF46oAGBYaAQsWLZZol+baqZOtP81jJa6Vue0hxmVaW/mBH
7exTe5iPVe8Ut6lj1p9TRwywET2xz/q43QxR0h6g5T4arujjzWg9ck9euhEiIgcPx/YDdPR3eQ07
WJHuAYM8t/RjmLQkmp/ZX9ujgAB0A7YzMFWZiUM01SenoBrR+DkFkcUfSx0RwGm7KHQ3RYNObzsi
BuYLS990ttXfxLPTXivK8M7y4qb13TTH1mMy9SQJCtrt9qFOEvs+U5AxMERSfoEuE3+Ye2gufqPr
XwyvuUd1J/dLnLj8oq0/MMuRKZTOPWABLsKaeQ9/f1L9OW5OoWf9TKfsB6RnCyFObpQbrF3UW5z8
0Kr0onJkoyiquYbJRH0yGBqjhLtsPnBEucekzJ1NG5njqVHr4rEsdPDqpltsDUVtbmoNyDJoSMSK
5rAlqU8RinzCH2AjkdyuhNZv0MxN/a4tOXKTQhyHyit9qjTTFgp1gV+VlJu6bQ3EJbFBkH6N4wwe
FrO5Lby09UMx3FS6gVNv/YDG2NztBoFJoc1qC8NPTcklHYQ7upB+aXu7UCn3OYrEQaMr6EMkSYYM
UKL1X2dNlo8dGl1XSaeX7zCPqJQgBUA9+VDxWgyqQPzNgd2Wj6GTpAxkPLNreqizVveKNo9+qiIq
EoRRI9IjQlXp09ShOw170EB6E1fR6b2eJlrhJymkAl/X++/SYeHuTPq4ZeDCzfk4925yNEobDDkN
uE+11Izm2HXJLd0kDpZZhIPviBx2uqfejEmEmtEQ34yuo3i+FcPXS1OrVHwbxNWXjLKOFlDK19wd
heXizp56w9yGuZqfuqywu2tVE+Poo49548EX+eJEWavfjEK/1dosvRN5tU8XY8k0L7+XqbpJpDTy
IIwxpg/0suke5yRTR5/q0g1VpAIlFVLEbEtvcPbtIo32OCSkFOeRHTH6cbQCNypQPtVzQNoclVSz
xuSmiY2HJNSBzjNN4maLTqp3F6sMzi5BSs3zw3zIv0Val/U+6JxU9yH4tl2A2UhYB24NAGKTeAXP
kelmm21gDRn1vhvtvgfeoppdgAFZGT1G3eT8zEt5H6ZqB73fgFF+ZdZkVhtGsNP9Gc3Q6qNZO3WE
g7ao2p1XuM6TngzqCaFTp/BNktLwNuYq2ULPTJPer4FkjnhfLj5lg07X5ZC2iTLTokUeYje2tmj2
0lSGX6nmlBkbqPIxwfN1MzGVDopQ9R1INaptSldKYyesyn4ndRYtwjDYAqbRzVRV7lGkwJiSSn5q
47jd1ZqObhWbadwHmteAIE9KXIyZaZsMoSvcNzGqUUw77Rmqqv40YhAaBZOtjtqGHtad0MKbstKn
XV1Z4XVY6HKnhK4Sb0q3z8b9XPeKuoniQgUqX8RdgEfAhBLaaEW537TzfIUXT3Ic0lhX8PprDl2v
Dztugq2vJfnPPDFtH98h/ZZyuXMKJzkAvJ8iXG0UKIsw3kr5jUJSuzXmXJzUokH/wBab1KnT+3gs
LMFCoPEPEPjaytDIYZRJ2o3CPE2GFe+9XnnfjmoSbaSTiGMCX3Wbpu0HPbKxBJ+z+PscTwc1K0oM
koX46AzlGPsydY1v0PqGQ+9W2i8Gtj5EeWrvvUG558oxen5SJqVLDh5+gro0bkG0eV+bRlPlLh5F
AgdncIcP7Nxuf+ziECkxqx22VTG4H2LO6dyXKmifTZpFwzep4ERlhHnxdZgHCdjf6PahzC3skmpD
ufIqI3+KjSwLOnVqY18XWv19rkoNIwPQHZZBFrMt0+aYKb1ZYUzdIgU3j9aU3yCry04JbNOeN96Q
5p/nUUIlNBw5HeWcoqNWDv3sXblKjSFMqGioqs590tEc67NHzZ6lB/ke6MTeRfOyDIYBXUIfI1A7
Orn6bFmn2DJ7yAtZmRiHNqXBJj1jHIKpbMzy1myjZgzSie3Kj+2q8kN4ht2GfyeN96OztI6AHqbp
VqkbsMpD5A2G7tM8aWbf8Dp92kPDrIOuaLxn4ooEIDekG90d7W+pLORdDtrG3MUDGd+wjVhj5YTV
bdLO7z2JMerXNnfIr82mvWInGIrS95q6f5rxJ9QOPYI/2Y2Yk8rvi1QJ1F7BCKm1suY+x8HjR+bE
euJjo0QaOoWm9diZVkJi2TtWva2bnIN3GqdT0ZimeOQcAciYq1EbbpUqf68lel4duyie5c5GiKYj
CKoV4zZsO/GjifG/3A1D/c4b6r1jxAWM3El8ti2tygNFxO4nS5fs7GmLJCXnhGjf1U6VXYdhYn0r
MBFzfIkF0Rdp5mW3jXECtHYZeiDdrhAkVEXb3tHEZxUbsfeU5FyPAhLie9hzQPomu+u2ImJL2cje
wuDRKLMRPQ0r1Mk7PUVaW5RYMcKoqzpRdiqHV+xrKmO/V4cMXU5OVSyiuiylXY2AmR1AaLCdXTOk
6YBLg2cHkTJk5q7j1mh/HaVozG2Glyi2PnVnfgRsZ0uw2ZPItgigF5O/mMXdF5TNml2MsG1/k8Rw
+mzZRXTvWpjtaBMWxa8Wa/V8V3mp9oEMpm0DYcolTYqyQylleRsWUfVtnBy38TUlUT/ZmF9yz5Jx
6d2oZlbdZV5t5fuEFglZnFEB/VENuQtBq6cni5uad5UCeuTgF7Wtfva8PAYopdXKKU8i+wC8Orxt
VSWJoL0l1YcyiqdkN0WdvM9DrfvWUp4M6tkIf4mykbtMm2zf8WL1/1J3HjuSG9kafiIO6M2WJisz
y7susyGq2tAEfZBB8/T3oyTgqnsGasziLu5CgiBITWZmmHPO7xpWy0I1C1Rk3Vb6jKppMfo24+9e
l4dunpU3+mL184Mz21WUGc5mhd3m6CpOYe74yVikTXk94TnZU5N6FJF9LtHdp5NPd5TO5GYe0ECb
feKko50eJnzsXwjrHB6CLZ1cMkzm4mgpDoHXNkj19IxccJbU9bA54xwN7BCVjnntadADSK88V5ku
LoyOqiZ0+8W8U0GHfnNN10le5A5VQQgOKJbrJmC2TtDJqMeGbIqXchuX+hyoQhMnSWYyRW++brGo
tiy7wnGGJmgeFotB9Yzp8RpvQ5E/+ujd13jpAXxvLbtY27A3Znc+aUr3iEMw2268zjeatDuZlUEZ
a0FpDgiVrPJr1uDMiOOznh6oc7nK5NyNb4GdCi0cJ829XErfTKCwUtYMVandr3kluaUAsbgJ1wd3
NyyasMiLU9sCsCwL+wbrOffEJEbeDZXYDWWaNqw0t3n1iMu7ogTxTwH9yiOuNPl7leHABh7lG6FF
k85dukdgsuBUn4Uk0JF+5JvLHAu8JK9UZ+iUOXWbuGYjz5g6b7eFze+QL8XNmANeBxoxUSnHQbw0
6ZrfeFZpj0fTAIx5rLrK/pEjhgRe71VVH4NSE+Si9F7OoEopg56rCYa4cTO3ufPHYsNLoGpd1LHh
6C1N8KlZAJOCc7UX72quu6uhZ9/dep3m1Me50GCrhXozHe3UT6BPpjFTrEdi4x4x7HspA+ebNqX6
y1x57Emjf1rajgGONtw1Dn+UXt3PenasfZAdPy3X24l677Gj1AbPcq7Trj46vq8Rq5N9GQX3HorY
XtWfFK0EIPT3geweBtP4XhvllTnpXiTKOmnl8mHmWgFdZDxl6fYArBCEo6w++j2YTPecFw3tWqic
9m7wW3jd9Zsz2I+Frt3OxMZetVmaM1KDbufm7W29yJ2BejkHLLLB2D6ctn1DiqbHvlc4h7rrZIji
YAzz2vnau8L8VpEZzkEXAHIM2cdiiqRtxJUWdIxoAuYolbdEzpQV4RjInqGRuS+YkcwLWurQkEid
UP4c66540uuhZw5D1clq/z4zug8NZT7kZftlkHREjtzC1e0munPCq7NCSKKvO/qco17qrVOwmqrZ
eQ6abuuTplsnXsFzBzt7FpsFC2Ibrrigb9J14I6z1jEMtuXW6QP8sdwHhjrXrdGc5sYls5e5R+Vw
bhn0FKBDcbqJY9fr8jRrCl65WR48fbnUZHNjUcOnonTDzQVHhpGMOWx+Nbtafd10pU5l0N7qqqIu
cfeID2s7iKGYDqIvgpNZLrzJ0t1ScEmCn1WYO82c1JPvJvo4PgerdzcYQQt7L7tCt/Kkcz4BDRBJ
89yPzg+wLevKALg6z4o2l6FNf6mJfrsx3OWGWssMW887+oPBHG3Uo9JNv2eN7ZDOsH2AX78ZmF0k
cyVObaEVV7LN7tTSIuw1b9S42g9WBSahO+sQdgizUO+03UlirHIkG0CFbseEypt8K6Tv6S5NovdO
kB9eg1w7dB0vyO0fUrieCVuao3TT5sjovYulqm4Gw1lObl4+tMhYYprIlMXXF1et5kgrsfbfHGdZ
JGHqk+hPOzRtGkGCbfSwrbYuxu09Dc1qGU9Q8G4xJn3c6ooxkurW20Co9VPa/gkP5y8out6LdjrX
yA4vLLHeMk3oQwyQHwyqd30j2GRVMJ9rQg+sznCOJYjSVW7YZBPVDh4ucptYZ2q7dRazO85ed1G0
tQq5hlhOnN5RZdbykcd02AKyPfaG+ugNxkdfUf1CMp9D0XVe2Gi1fnSlQUDhYF435jzd+kzUwqkT
T4NbPzhl+jb5uH8E3OBUGwwG9PR7xRhGBPq1W1OZpkUx8r0WXENTcC/9oTm3ud1QjVSEkFU00jKZ
9/RsFCvOa7bqy4EJyO2Y++9W2l+2hvNO2gE2zGhb97poiqogm0NQ+zcJcTDKiu3G91Crr4a8ylwx
vge5EijWi1Nf2Wd97P2Q7LAxuCWUcKaPLF0zTYrezrWjJCTVOTLnZ1DaODDIvlqN2VffhsCYL7Zc
BFdFZ2yPsm31sO9y837IfevJ3crtSjWZiQ+1/hLQZiW5U0FLxbwnJhehzKNZrvNxxrPhhTBWPWzU
6iVeMXiHCbrqg0zz7Wx1ac32XLTDtDL8183B+5xqBhpgJonqKIvysuOmUUv/WKZGfRgwg4Bll196
8yxOWdMbB68sm3DsGL6VxbkV7ZNfb/dIJ58y6vywn3rvUhFbS6wZwm8KUtPGKXB0r/F7HhAzummc
F4UKHSIIIOzlM1ec92SIsY+YMzVhU5jGZU+RcvRrgkf1/JKN64aCyVwIL+ll0LfyJGRRH+sx22hd
yi1WnVcnRoGlaj1eexbTiVoUt1OpP6+9e9Rl18U247NLROr9dw0o8JhNywbOXM+xP9hXRSMd4r2X
UxNMp9lbzrKu08esm9arDGvqIfaEdcpcOsjUEvIVh01Ghlt5g/fzscxrcW1V85gMphJXBWHmb/il
fbX9zQlxLMfRwB+fN0y2n4CC9DjvO3GY/eG8lAtuL7l8Gry6ifLBPBMlGXYFMSS+VTcvZuEt4TK1
n5mWfXayiWei1w+1s4xxUM0/BJukFUBsoVa19aGwOWk3ukbaSYv5Bi0pf6owFVtpktmhyuwhnGfi
WOmKv5VkGnkIJqrBuHA4R06FXX2jweGC10jT7WsyjPLXxU8jx1ifs7qng86mZ9fu3DdoAtaBtcfL
+zJrokCJ691pYMPu6NvsbBf54r2nRfMy8YXiVcQ79715sazdyRbuaRHptUq376au8qjugffjubBI
7jSXKTsBiNWRnAKgJIbmNs5zoj30C3GkTtu0WQy6lp4njqkvlj69lqMzJn7vf/HS8o3u5Ie1Tbdi
z7HozfGGunCNlOUw0ZmsCMZ/Gjc5Exv+zEffHWl4SHC/Hobtw7Y5gKay96BYigOJStfK8kmPwaXW
/KhKYkchBFpLesj8kTyvtkdawyCzaMJ68mRsD/S3xUIQTYQaONjnbd7tnI/8mj7dArZvzhXkTj9Z
Ru2CCYyXZHnQvlZ+614H/MrfHD2VH4bmvOqbhGmJh8Lqs6urUt4Sq6xpAI5OWsRge8ENFVdjHTEE
SfGttQHMk27mK4hSkQ5fFuSU93lZHsginc8qazon3Hxve8bieS3DmejxEUBKc4spWqoOx3fNqlR7
q5gqZHzHzlanfmi37Vg+qK1fnGQyhqk80EnN+UOtmU4VOSNwzeoo/zxwdPwQjPCv9Wkuv5vumE0h
mq9ieXZEpXROBK85+r0lz2LY5iqcjHlxxDWfzstvcwxknDNuR/qhZraVhbkYrQumZgQxVYIk14wM
2bTw39e6vhaYYtbYNnGRVuQpduYaobKv4Ke0B7MR/mHGMM0KkcF1N5rvXNdpo30tWGt3Bj5qJH5J
ElxWdQjmlFEzAb3YdZ+BiNODkWnfOG5ums1KKm90YulnCKzzfolVm0dNmpY2A4RAJCUxNN8cc85j
to4dL1BBXzGO4RKY5ts+LRFntxk2hhvq2c6qO+pvVhiOuDC2MwfIZHA05ks/clfftPIKCbthujSb
VjtTU1jZQZRp5YmwUxt8m7CRllBsblOPHE9sh4mxaHbobJW+dpsQnyWmbSoEd16MMG9aN5ncKvLt
9E/m2v8Fn6H73jyOw/fvI4SG/wcsBkyO/onHcFv/TGD44z//k8LgBP9iySBr3Hmcu3oQosKfFIZd
KvUXZcF0/4VNCnyanfqHF6QPk+Av0oLh/gughVEnwThQb2yMOv4L0sIfrkz/y6WBFQ4TDUqFTjGC
BQbkrZ8pC8XIPKUufWe3SgdYgapnCZz0C92Kg2U17lSxaeOJ6EnVX2vNArQhpoVx9z7abWKQKQsA
YrG6H4j5ZkEL1qU3pclsIuw53/h7LgfQkQkOY9gAhX1l5DaDSQJHU84HvgCmFjW9rQXJ65FQPPVF
X4kGjIquLQHSBrOBQxZ0M4C63uv346jlr3soNfP03MdkTeo+U3y1Zd3K4dOZ4mgYg1Ndllubm+Ei
h+Wt/iO90VzQ+FILQOIMi74fjIPjaG6VjKPRTgezLZ0zhvBlelH3GApE89Rt23mwBsOM7FUaIgk6
PH7DzcEu+SBFUVhPQSvU5TJiZBfamVXyz/T4KJuzNVjDMesdIwSB245b3RoY36drr529NkX3DDPP
elQGH5IYErGl5AP+zqf9F6IwP+3uCAeWtgsO8Nr51feLKVClo7WzufyDrjmqSXN6Zp51PR/dtHLv
S+DLOHW0Oh7N3LvRpT7uPVVBxWTMHrhgYDV3f9sFf3Fm/s6R+ZnKyjVl7N4/2EHAtcT349+o6RXk
SiI1wQwnYd0YmrvEZOv6FELLeDb71D/8189DYoHMBGoO7sG/UmfnlIbQ3Hqet0hOwXEo3lImIXE9
tvIrtN3fZcr9TLvcPx+bCMIqaiX2NpqEn3fT1EmxJxn7cZXx0QQZKWeIDCVXUfo7feNOI/z7xv3j
Ubs6epck8WX+wjWSbSCZ8Fl+rK2lnzTa0n6FA7LZv6F2/ttjdhow7kTYPGPFD43q509UzGNbblnh
xZlmkvOVb/tQdPudOZv5h8zobx/Hhs+3206ipdqjG1ghPz9HzIs9F9vMACuFDBQk7uJoC3GwswU2
YI1F/wyRUnfeKlsztIvGM4sfWVOaXZKW2P9CjckHx15C5izosvVcLOTDzhXMEYoKO31j7FbgN8JU
jEFA6XYmBAyzhqJfMihqjsJpte9BiUPkdZBZmjpS4rsv9sz4JNnGiQVE8pkPRZmm3oQ9NMjaiLbR
oTYEWNnqN1rZnr47D7a1PvhiyTjuzMZBUmRRJT3OlsYZMaqB2qSszC64KNDh2/eN1u+V7AzNUYVE
81o1HBVFkpebTgy9IkebuMRDqTiAKWhqoKc20uvcWc8i1cAkM3QVYHGNsxI5adQthCZGBvWNsdWN
ARQ/lU0dTlJ46eXULjUrsa6FnmS6MZYHMKgOrperyOS8qpXuIlbp1VbdpLPeuc8uzoEq8tGKOJ+D
kE2V9KYkZCj3pWwu9bZJX2uTgNg42Npiel0gz3/dKKzuHSEKWiTZk5h1tzVCK79AnyyHe2vtJ/WE
WKkr8cIXbXG9CYaYmPE1dQXg181u0cdMfy0Uu5IJ73HcOtVfbWIpxZeMeLXygeq8B+O0hry42aZG
My+3cpnWT6dKseoLRr8PbhUWymtMANqQH3ii34Yokgs/3grb+VxFVV0TX0TYYU7ggQoHrZTdtzSr
RKnCcsz86ehoa2AxaDKk64R+PWjas4Zrg/cs2HFtVBSTz+ifqaad2AON47PMp9Z+VJuRL1+qsgB5
kmTyLRdzXcG9MXACV7ekzTc71yztq/TVVgiXz1gvD2PoapnRvPNb5Fl1zMfZQ5jWe44yP8xsghsP
p2ip+6+ZX9FJR2jzZ+Lq/aDAvCmzmIURAWqYsae4QMfG1TTGfiAjsShsHFgYAjOKCYaJjA4B0F6d
h4DpEHb4lnvR2VDCIN5g+cQlIDv/QipG0OGoaZaXjLx3GQ3NljcHsNPJPHaBaN9WkzUZb5hHZSEo
RbPEOjZWVQizJ2VQISbwtXLGTzby5iEdz/5oqyyBbrIFiQ1gAT889ddnH+PNK530JHobJBUb80tt
DJLRl7RMYA/wa4BV7TgfcK+MtbQBGJg0w8yZY1mLuFiaVSvCIuhWwrjzHJNJt7P07MqywTcOGKyr
9ZibnXNZjoVJTpLoA2ZUXtYd8mHwMlSOJgysvkdEcXIJGQJu2yZXP5swxFym1JpGhYwd7bUpVJDd
Kui4zlOeL6Z2bK1JV5Eh9OZGKodhVeN1rYiHOs2ebMXnReRNkO6Fzz1Ti8iYSqverld76CotlluA
5yXB2C4/Lm9eeTxnqnuUYfXW3CxaWW9hvQyFGRwX7g1OIHvLBvsig8JmZv25t8ye8Wq8R23RnPtF
L2PNw9fLRtzepMZ/5yGJTRjiGQiytNvcNchPfmH3N2gW8mIo8zgnxfc2WPQ6dieYHNZmaL+5r3/R
af75LOQR3ARcoZS3v1wDgTGAQzteHutI4A9WtcE38XHlss3W+bI6QfHQMYfi35nZDbC/nsDuT6OB
4cx/JWb640VIE97Lc6RdEOt/+dABI2g4Fk0Rm/bquUcO8ezT5qTZE3d1L7jyh9T+nUr1l7sWTjMX
rLGbdfoo+OC3/3wHAgQatmbbZBv08xqPDecWJFeR/HNN9O9PofzaE3WoIByq/19qFLVYRd4pY43b
WdlJ1mXlhQr03+ky/8NTcEzim9uDmPao1J8/Sw89X6/qYmVsMur3WIOaTPSl9/WfP8svGkyM6Q2S
iCxs4/EdtRF+7NqIvwkQuN3gnoh03vkmE82J74rUvtnZViKZOi/oviy1Nm94vTddcQF52XwfOcED
OCS9Gq96ga7+gjB6QuaMEY+Em7zsA/X8z2/5s0qCl0TVhAfW7gTHFuJb+fklLWliklgRJzr1lZc4
QW9HTlcZhwD9xMXsZ0uca3bxf6cl+H/We1N0/4OCYPs+fH4U5c/9N//LX923joAAKf/u/IdY2N6z
1v7svm37X9izOCiXkUztm4+j569u3Db+hc0B3bqOgThp33vL/lc3jrYAezBQjd2/kQhW3/5vuvFf
Ng2acB3VkIV0Eoca898UrVtOVstKPmLiUVEdtT7V3iDR1L/JY//FBGrPfcP7ind1bYu2iPH6z+ux
CZRhbNBsE4Gj/WmFQZq4Dcisa67zy2rZ32Zzxl91MJkPyma9c8usOy7CEB/uUo3X8HCykuOpgITg
COZd1UjxOqS/0/fue/dvLcH+mkjJeA8LiQ/K0n1b/W1vF7h3SVM0ZuJYtrxY2ryRYb0F2eU0Lt+z
vEqvCx9u5ehASP3bkvkPbeovsWt/fEP7VqXD3VsrNMY/P7opjblYfWEmYCrVw1zJ8WXEOCUpLIi4
2+Qx0m7H9IP7Huw118eXtszliz0BZ9bukBiVWn9zH/2HpeHsRlgWniYst1+NnMsc1xEdtXmyDibW
zYumiwNx4fVvDtT/9JjAgfO4r799zf/8wXtpjLUtxyVp83qAfwL9zXHg3f/z9/sfn8J+2Rs+HdNk
tufff9nW7SBk+f2SFNUWRFXeaQdfTz//+SG/nLr78mFYtbvAsITQSv9SSqS9mP1AFCvxVql1TcjL
Gq+qaR9MHGBia0tHcDm7Sv75oT8rgFg4nCAIgLAk4OFs4/2T/23NmpbcBc+pCdg7v3d0OHebb0Ia
Dprs3aRjCr1V1AdZWyR1K0qaf376v32v+9M5QSiegCRs+5dLd9uYEcs+MBOXyB8naL07N1XTwz8/
5E8vm582Jor3XThL4vSu+vy1Tsk6RvGkJ5RJ32prPDv5fF26GRbSGwUbjL+sfEuDFUgTJvX1MFvZ
xWbWNmfMVsXVJL8H5jK+d/oKh7Cn+4Ydj03FezaBC1epM1/mYq7OUInhERVCkQrLJ/IAqNCL+Cv5
1gYWA2FKsf6W9mpG5iB0ZAi1dEBSSlUkynGhQ0CoVbCNMn16noa1SIbRMi8lo8H7BVg5KvPBfROi
3S7KMvCi1K7KH15va0/wr9aDmmYVr/zMayQ4lJOydxX2tF5zXQ2lG1mkIRwckshBqKvv8EO774Qj
AOUtIEywNVcsadI2QVyc3tRLKyG6LKV3qc9VcLZ6hIjMAqzt24bh7ZkMh+6cwyR8lux/yAUaeVKo
rd0izPim6tDvOuNtcssZoV7zojzcSVpQQv4btL1XZV20Ue6O6MS8bCfDrpA3uswEcJKyi33ohYeg
WtULNpDrziSnl9oq+0YHgYMFJtX2kRkrYtFByj0hjTyJqLML8s7nqX3AiFy9SosereoZoCB0d5y4
cJej705ZWLcVLKO1609AqeDxY1PCFNDExdA62Btij15GbrG85i2Z565FD+N0S3bsOMRDbmnjNGit
e4KlT2rM7KvTZE8QEHlRLDX0d5Sr2x2icXJJrSBuXW28I1s8gH0xusmot+rY2kKPTRQ0qUof10l7
yKZxPfW6DvXDW8GT28NWyOZqcowPWwFzp3oN6ynt7OOgKRP6D/LrcaH2yhl8wAp0juMqlnNZouHT
+la+e9N4tNzUiLqJFUTnUTeIGyzLjqa5eKmAd6XQL6fCBAqHq5PZzh1smYfSLTcs3YoOumwW3LmI
ZE+tRg3ctNVl3ooboymdhMpWHRn0v5Of1Zbt19Gqrog3/tJk4IfZOp5TvXl1Okud/IxvrHLJXzRq
R8Um1NQQEdEaOSANBXIIPG2zwZmSYtgtAheJzgn6j7N1YTsuJcmR5mOLwcAREYx+DKaA6YCNI4mb
Mz1Yx3t/ddLQJsgnFrl1q/vlDbM4Mx50uyZ3pinDTsDDDs2hlDd2CoVbGsFJ+oVFE2puD1JbzFPe
q/QuHcTn4rv446+TujbzXCWNyJbzZk9auCs6YtUQoVrX6zUkkiqEewtE1Ul1lK11ufbzsbeXN6nr
LQOi5pWkpAyZoXNbbs29BlHwOUAXc8ckMHhTqNpOjJtuIZoGd03trFEx9w1AxkBm66C+OTinrxYY
hOl0d262MAIovqUTw3aJui4GzpWx0pwhghn63Jr2Vess1WUq+NIC410VDKZQMH+AJ66x1viA1N3R
kIaCloIU2kfjYY6PI/IxcAciB5Q/s7Vsu/6Ke+sFxITLrO90eCXtq4H25EWDxav5PvTkOd/iqtKO
9uxtN3LRvmq5lUZVE2DBbZXWertS9IXdvFoRq6oMV6Z14Tim2mFx5We6wmqr3fxiDvJ3qPu3bTu8
+AU6GEaBI5GHkg26H4KrczIdmKsE3paE1KHA6L3gQhgp6j1XS+xlvTe26mT0m3NoNWyJ1frHdqru
Fr31I7O0HM4DVAp5wAEumRkN43nuy8+yRCbmTdbZySYGzvX6oXqN9D8bLmjHT9x2E2T/bAiFXN+m
wLuZAHuTfg4K2nonTWyrsT/dWpe8BzlchZ4/N7J8XWftd9J4akUu3J/vKowOcJhkS7oGPki/1LoV
iVEwwLwuCTRtWzF4mrvmoC8KYqrDwOk7TIusQr06rO50ClxFbFUHdxleSAsecVjGMX8oipq1kC4W
c7mKGevnDMvgIyVu1zkYEkbtrMb5acJj+kdmwwCIDE3TsPapejyPejmt72sR5J9aselZJMW601Wa
LK0P2eR01/DO6w8c+ck1XxrX+dqslNwMA0G151ozlnjz/PqHV2niY4JDgVdF6488uNy6Ptb1sgVR
zzwCR1Sx1J8sOfN21PThTncyOJEmznvOYYW3eNe2U0saWNZDQk5BhnBJwVr0XEg1O9G65RAOfZ+I
iRhqpbjJ7MV/gCG9kSMpTdWdFoxVPnJtBgAnAG/7mKdqYQDoMbq7z3UrnRK9h18Ut1hS+nFgz70H
J29G7JJRislQ1numA8E67de09nrCFJRm4g41NBxmdjrWt75dEv0AI8V5xjGmQptpjuIOWNriRnGU
5MvU/MUPs8oMrjSRS3wtzGWBNUfvDfUj1cmF7Efs2EKsXNWD5bZeHaNnszG4Nz0EsvRd8AxrPYfK
hD1mfV2YpULb4Q5IYEbGiuPZ0r05SAZrdpeo1gv4EF3XWAjvmlK8kIPH/LGYVCBisjl2E0UT970w
zWqYirhB1etl4OH3fhicMT0SGu4YEZkvHkyeyV5ciKR9sOKAPlVgrebuFYM0qlsj10uzb47XqBxp
GMBhBM8QdA5+TfHdlhXHO6798Fw6mBehX1UNxUFOnNvOt9HRKutzV3Nto2MOxxKd0pG/1Dt0CNO9
LGoyDJLJ5Kq4cTetFleeM/gpDqt2I41z5aumKaJGX4YUX/iSQaaSy6pihiXFqVSm2r4EvtJ2RnCf
vmgSvgHaHFCjBAG6fQY1sYd4qQxrgVGG93AEH9K2krFepueh0TmSWy9dHmeFB2Occxt0Ye/MJvNW
1sF9j9NaRQZIVmP4LPJxjDrwAwvVjTSSbtjMjC8w0xc0T+7AgY6dlQFp0M86VpcYHt22GF9zw9Du
XVRsr/yR2RSJvBRfJ5q1j36toO2uvXPHkof1qrTCmY6r6S1trGelul2tvjHDaavRuxsTs3EOJdt7
y3pccVDeBIMI1ezBOOfgLKB2jgh7+THQnxXTvPBzCTl/lQWjSWbUE0osaeVzntSOMRisV+U8FJk3
uNC20feGhQI9PHCEey66wax80aC9g/MUw1TQU27qykd7+6FJJdN4cU2uMBsV98oektoXkmX5IvDF
WVRSGb3ywxaNEyyurCU8wXBGcesZ5DYsgHXo2SitrxrhdRb32Zy2UT+POaNlP5BjqGEFez0E+gqX
ch5t1CKZ9N9nqyHGlb0ieybgQt22mZiHEI9S4VzIsYbFbacTCvxBWMHrpntldYkuh+ws9Fw2N/zm
5lBs/Bahm5j05URh4n84UI2eiXAxkZuDSUvu6cYaDxwTzpd6LREpqbbuxAVMxI0DbBrr0ByRz0Nj
Wb1vFXnUyaINa3+5bK12M696+rIFlemeA1ZHkSDItmcueQTI58UuEUJvSzbRLBSM9eKVdTgfG2MI
yN7dBrh2eI+ugIOmlBE8y/S+90ZccUdd4W6tGvYM9Ee8hqJ1qAYdiYO2bdjJFWRELrVthl1H2xiP
Rq/7oQwK+9ECscuTFe7g3TYbW3GLdQXhvwI3oxsYNrYfYc5Z6CHBIvgr6A31JwT9XUXcMdl4CpzC
fqpACIsI80W/iHN/QdXpeP186/br8Bmg54WVm7l9FerruN3TZZSvDOW7KmyVY93admoOsbEZ2afL
EjnVCBRgU/roeqMAJ3EU8oEcmkjuhxXKCd/oI8Mchi8oq72MzbgnNi70WgPkyVkvUdXn82fedlqN
4EWzndjrTLA1t8lAC7UleGjazbKizu1NriOcYa7mquvv/UDLv3a21j2qlcYlSv1GfqTI9E+18G2E
QDpRG9HSOGqMBj7Zm7bkmxl5Y9n3aDaq7nk1izFPlFFVRdjMvAbBELOHJogYHufCkGP61ewX+7tu
uhhEWSC1d6O/Q7cApRUdHwrOGOHhfOG3GTdn01nOu44OZ0x6BBMvNSc/RlJ6r9pkGADlwsZPt/aq
Ngb3fZuy7mGax2IIK6eFmuWufg9pDNEuyLEXbGhXV4OrCVQAZtxsUDlWa8o5NluEbF3AdhXPFU0D
w+hi6bKTx3DsFtuV8n7Q8557AIEk2qFGhyrZiclA2GdMiB8zypftJGxVfViZXA7ZrBfsgIzxvxZ4
MMNrr8ifoStmlFauqMaEM6St2COWUZ8IxcHZQGBc2UVi8+ERbh3jo5DJypb0az4/mYUGK40AjPYB
ada+sPZeBrT2CUnh/ABIbC1x6df13TwGM/UGFyuEFtA46iKXtikuiqr6zBWZ8FGLndwUD3KQXwTm
CLdWWdpWNHjYhENxztWOyM17fgzBuffmIDwJ9rpTywP0DfQwWQqKLpZ8/ewUcaF8tk28jGqkl1m8
kRsd2M3Gdkypqr9oEDLkT25doS2byvxNq+Hbh1mpqcvamyrnctb9/kYwrHgYlgbLLtNM4Sa1nGd5
VE12lR5qhUAuGpeq7SN8SvxHrguAROFn0oo0jyHYoXDnERGrNsnQ070ULo7ZlR/LMqOLbPAr8F9o
jAoZp/6ybc8ytczm5BQyO3uzkb4pmEOCFDvG+FHOBbkmTCsRm5QOlOVpKkf3xfcn25/5dZptRvKg
1lBuOkhuuXiDPIyGmRIbBwx3WcMFvieZTfiJRwExQQkYxzY2+1GxpCniLiwV9FpStGv/hmyyCA4r
LojBdTfLbYd9ceYMYVru0p7UM68l1tNOjIUI6Xo18ULVweJfXEBjsq1DY0LURvyY0hcUc/7dAyX9
H/bOZLlSZMva71Jz0sDpnOnhtNJR34YmmBShoG+cHp6+PhQ3/xtS6lfYHdSgzGqWZTcrERxw3773
Wt8SlJwQrlZlFKFAdqjnmMprNZ5Kr7GyV7zTLCAixcG5VC/4xEM0ihcW+Ipuhemy/peA8B0P6Xe9
0Ftm7cfy3XRJNdEZxAnAOh/6aY43AloKcQhadnErrNBjIGjHZBW4oGUgalrGbWXnxjGB4OIbVVtv
urzqFA7vns8l8xp5YKAzHuoKU+nKRu+JFL/RDXOTaKPxI4nluH7rj/2f6PG/kBP91ipc0FDv4E37
57iNf0c9vf37v+Yummv8RX25ROIswxeXju+vsYsG0gkaOWo1ljKduevS2f5bBan/xc8O7JJpDMRL
sUyL/1ZByr905Fw2AxdGJfw7/xG66X3XlumhBzKOb5sBHdNetGnv37JZ1qY2yMjdID+kmxSXcbmL
U+kdyim2gDqSwnbm9r32CuW7vXDGmvnHb0/qk4nDcoV/v+d//wWUaEwbUI7Jj+95gla9VjXq7qJM
t8BCTN+K6Pbj2PlD3tz7HvGvK/2KqGWkwvP7MIy0Va0FuT44G4L4OD/i7FxHRZb/4X7++UR5pvSi
gQFSw7gfUwAimeml6Cxro/WpflGXE1WfYgPA2Ku3urUVedbulSq0c2ckYQ83lIj/MGR43/9fbhTN
I2oyhyGfuXTD3/+oHrFl2E2ExcREEanmNM4Z27XHSaXJkYrDrDD1QNt//TuC+v/HLwlpTBhIGAyd
3/NjSLQncvQ9tDk2sLFAdpZRHOkHzcrM1p+Ro3gbbzTq8NDWBlCnyFMkcnFuBeTjMS64CFvNuqvY
HaZVTzsSi6eDnFvvHfWcYv1jAy1DHH5J7ZmnysCyuqqSeUlumQsBzcOcx3QVRwHmOFIIMFPzlxow
2mVk3eoSqtUuxmDlrmoXd+kPZlZ4IInhKIZtwAnhLjLj5JEfK7l2iSx/kaAy+i3dJ0K78sTADewo
z7lG3Ro/YYSxnSvwT1l+R4pNxhnDnhSyLpyu32iAMYU3My/q7lJrynYWIsJ+KwuQCD7nBbNZQbHo
H9whiouNMaLvPQ+6TNyEjgvLdIrd5G525s7YUWpb1GBD5FHr1pYzbwpyB58dlRjfoVnra93JB/O0
pPeBA3mkgePP1qJjVXpvVL5l9O6Z7OZm2iCdo/JwAcNY2DVacAYJ5+jKz3kp2AwTrSrXVZVqat0T
aZOvRduKig73oJBGlZRzRT1LtcEyCz/Kdm1sMxID2trqJirDLOjsc0ndd4ugYsCRls+ztxqzWR7d
IcdLVhux/E6UMYAaS9o1CI/YsNazZyQ7HSI0R1pnnkbf4UMhjySrXjWSdm/mFOYKjqpk8EBbYVlT
HDgiesMjOzqPs78s6v6lTGIMTllScoyrpU3UgkVs4fegDSDXaI1Bs3voXRDcbXyVtW50RDrqPdZh
H70OdUxDBB8FekVXzuYjGE21q5qs3dHIl6d5Orn9aaJ51jdVadmlUGbJKZZJxQnWencGP2UKkrE8
Gazm2fCueibo9Zqmv1NCbQsJ9mMIBiiHI+UmaLFU+UOhW7PfS2s4H4G1Kd/KR7SKXtnFMRu0Ft1X
aR9dVVmaUelYldftoQw5sU8vL6R8kiNywp6HVuAYdFPnpIN5xKl9hvGwnP+C+bh0PPN1JXLvOnY9
BVFN89A+MoeZd81I698Xk7TJjw8KM0PJxgkPN1/plLRkF51PP+EWKTxYJCsRVND9KVCtlfLK5PsC
Psh9s511huMcZJZ0dEczLxJzaDFXFlARN/ALyvPEKtrRJ3tivp66qfwm21l8D9uSs8OotOBqKhN5
EcGYQW1NJ+BOdS7veDIYzauLtP7Si3WLNChoCVdTbLThJgmAna1FnCfNVtIYuudglT/VYix+ekWr
SWgSWf/UED/3YtAvUSwuRmSgpCscwEzW4vmqLMcOLvqsnvSlQ0YfR6db0vkowTGCsJZnRAbqNPpW
dYmOBlF6wvCit6N2LfrCeAhyWnEoTDuIC2Ful/Tc4gIqSptgWHdkCwwp7aaWf1aajqpF0HFB2M+o
fRvrJVo+QWvB8qlb529KczROQFlbPNthiSpXREiNt2DjR4pLkwyCbdkLUtOZp9ViHUszitYBkzxj
NReNpyHbnLPwwqyapPHNNO/l2pHVkO+63oRjoA16oXxXsBHt5mqEStPy7XD6NXAk0A8pIpYBPRYs
Lr0cn8cOa9U6Ld1K30Bi4s5a1wSFQ90QhhuV0A9cj/1AQKcVxCkwZPDLuOpSWTzL0MovIZTA9gtU
JMyVWZfzhTPh2PPprQXfPezR1pbPrSNEVtNvlYZWlS8CodBqtN0mWdW6QCQOKIcGs7Bg1FK+MrlY
e3WdeuuhKezbvExadw9rI1lc9bIvT4auXXIn0tq5w12xtN71QnLodprU+MOutsyNf69OCE5knrzk
4TqLbMZalBq/TbUlODpQSpnNTKyzr7LmqjQC+yQB5HdtuTyrr/fQz64GxtYA7kpBRlX4/mpzOcyl
0zAfi4nlvhxEPq+HQZPb3syssyhpX7++nFj+e+/vjvoRrDeaOKw2yAbeX69G4ArvtbY2mEi6q4i5
U4Q9vMNNr9cevmQ7KczaH7DGDRwaJr24E63UgnXb8+JvWk812VpBhkGypxoLP9viCC1DGmy+1hfT
cGZ6YemsVaY1MOymMG5fC3a+P2noP0CQkfLpuoPsgB3dpCoGavr+PgyHROwWPOeGIYcW+lZDMMSL
FdE3pzxIPeeUWok5nUqYvKxHQ28WvpzQ7K1ite5+FYD/E6eg/7UoWyrOL4Rodf5axM+/n4f493+d
hiw8XIuxi59J54uyF63Zv1Ro5l8W5fJSPJNOy7GG8vLfKjSMPGjDiKfG7mEseR7/VqExVOFoxeGK
ozss2/9EhWZQr777JFyd18hg8GxhGuKMhVju/asE+audNLdLNrjfY4QEVbRmvNZvqjlyfXQnIRRD
E8VY7LZ3gDzkjk3wCWHdOonTs0hLWZfce9qQB8iBD+bknDRReOpCVklrY99i3S8rtR+GGHekOVrb
kUNWHRb5fQpt6BTUJSZtKJEEwaDzJxvG8OLsycy9FtVCs3Wz+SpwqmAtClOcoEuDnRc+k6qCUqym
Z0Ysw4J3SOA3jC9hQL1i0SD3taVZCdzoRsl+HyfS28xdc69NMZ9KBbpU2Ym4jGqjoXU2X7etvQvR
uZ3FViGvnSTvroZkTnxdtdkGiJCxH2tFGx21VxNo5UVX3jRBebcwek025isBAXJVqIQeTjf2qzFg
yIXx/ACnqCQVgYFSUTveXaNXF2FQ2dDa0vOqM1s4CSjU59HMXppe38KDSw5Q/4F75l3D1hvQRtXi
w5BM3wAl2r5hIgSZ8/HYCxqKnQFIx0i9bYZxZ4cHO6ElH3anbCOrKpB3jaXBLshbJrPJHZEo9T43
e+NKNJ2z8UzOCz2ELDFpOP6/lf2EN2KkFQm5AfOd56511BXt7D5UWvNqiq4Hg+UJqO62tVYV26E7
rEAE7ewBjGROq9GI5qdgIdLlGc7bhQG0KuzuRsQFvdSiCcvVWNZ32MSKla0BU5Fuqz9qjtmuGKve
eRIlQnQ+ESDhpM1jUdHlc2j6G4DQaic8Om1DhQ8vaBXSVVwl5EK1E3A7jERqBQWjvWf44J03TGi3
ICieEGgML1Ypmn2hZXd97V7jN4hm307myzyBhlVCzF8m6/ClMNgvjbSjYBK2RrDOcwSi0s6Be8xI
3VgFghZyWGiXRpC8Uinu0mmkq5s7J2ZJQS0ZE4GbS8+p2XwBxA20WveS6PdlndzXktJVQJp9iQC2
r6gn2tVYD87KUkNwIZaIvlzPtW2qDc3eHaP+vkdudALjetooXsktyX7X1SA1X8ksvDSLPFontDk5
81CZdM4QvMYZb0wcjHe0O8xNTPlybiJO8lFzIV2EILSWxSz24VBHmwpf4rWE10Qcc073Gb2DQRUR
QgNBv3PqKY4StFjTs96A5DrH8En7xO+DA0ZK7yxrqMzNOrubAeL7rF9+Bvw1Inzlah67iuBKOfqZ
pWd3bg/EKyoNXk4jSXyyW3hRCAUozDBn0Nld97VUpKSGxXpyVX5li+nFs9LhTFplfoKmBSaekcTQ
2TAA+XbWInaonRkmDh7qbK0XrjqLbcydeSCau45zEvYYEZ2Qk1A8pLbwLpu3NvyE8AuILXbRpLG7
74zq8z38hqrw68TOzgCuzlesmMmaqhurO7355M7QAuMipaHQr/O3ln+OG2Z5YZzxmlnjeIHvZjiF
TVxcu2/zAmzqzA5ST0HIi5nf+F3gRPWKMmre9bOwN0zHBwA6EWtVQ6LpE6OQ+KSr6LiuUiQyA9Tv
mflvUeeCL7M2n2Mwyw+1W2XmFhBNuWk4UGyMKWFOBR1tL7SUt55zX35onBEGQlHqHkfrJrrPO24G
J7+x6nVdOxLIDQrMDHj0cRLbZ4lUw+XIlPd7Y1LzxNnYHWY7bl8w1iEtKtpg2E5d4R2gwbHCaCp9
sTrXoECu4d+MWgc0bKHccQJzGCmaebTFnYsBVhNOf0/UVgi1GxKPH87ww10L8yBuGGtrVKXBnzlw
9jJx2Z7WHdID6B/ioKtovKKV4VyPSq9PrcgeXmk81PQYqJvo55CcoXvFdId/TTsMb7Mmt4X6x3fX
uQxdix9TE6m9jnrrWNPl2ebGgItXY/SqIfA/LQyK/Zyl+FzYmnyEy5RttKIdFv9MGKK8sRl04cPh
cJflwbNi5iyYlnO8SgZmHkKENK9So7lCiTDAs+izXcAS5wsVhn7YGViMnCi70/mvb7rZ6A6OPaCB
qtJgm7KvImZ4m7hNBuOSKW/tV0iwxrGD6vzUvs3ociOO13lmqzuNGYiPCBK5EfoG/uPeKorgCupV
4Rxb5BpnQaOhG8q9CS6TUwh5mKDY+B6SpBUHsGbH6Q2uBgMzpEhQEVC7oYFDpRKtOyb8cIbn5lim
DIarPnKw9bndA42M+YruSnoVB+FzG0TGNpx6MOwZ2G3oRMV27BJr3VSaAZeidB8BJzcv2LGS29CU
04nZCXGKl5T/OjKQdEUuT7XtHLs6REYX8u3j/dsr3a624FWySy3soJrP/XBuq+HOhsAOac3mkOUG
oFUcK7+iJHLXbTIMu9G12nWZs9plFc5AjpvZKkjBwUckxexJ12A4lUttTzf3rfdgPk2czTDNYVzV
zFbix4SqK8PpJ9kR+bETgGLM2rvSxry/ww/OmLZptqM5bIyy/RZobNvV5OE5y7ZBX4wHlDMHEj5u
wtjcIB2I4PXpIJrkS83Bn6n0Og04RxrFSzm6JxguaccxLbbaRqBxMegwuaVPLwLwR7ggQJSAd1+T
F4ZSZEdy1CMsynFVOn1A9m/pS7t7bBYqljV2a/I70V1WInvtmzm9phGW3Lcj9LCO6dRj4Lg8MK24
yCcHinZimGfpNOiIxK34QY69dz3R9QJ3hG6jdOgnkUiwBGEk+gk1xLXFaD/FcWrGtrlzRrpyrtYz
S3Uvciva5hxJ0d/q+NZhdpeRs80c7drJ64BmhnWNfeXbpGvto430N2eucrSRi+6R5++rbm8GYi3t
ZmuB+DhkEpSbKWefg1G2bcEtSpRHBxB1PzWVryMGTz49UTy8XWjijgswazeF71jJ3mp7pNMOervS
AirjKDveyFzdIgGv9q7mUkSkwSYlBASeHBzpSb1Kvls07NdjftO5w15azjd4sxsEnOc4w6HuOyFe
iwnKjL3rvB9jOV1z5M4XrRpNCBb9dQ+kTtXDeSSr846iq4shQw96f9mwk2IYzbYh83X21l2r4JmZ
5rhxOuGuY3xAp3GWb1MdQiHReHc0mZgBu9NPvWEe3TsZc7feGtcCbh8VagJCBd0JERM72Tubgir6
BGHBGvb9TxUK/sfhpurpgSFKrNQ5pqNtZY8/R2e663R7XjNZmamN0NaE4RuX5+jYeQD1uKr8om+6
vXCcmsaM8HZ2jCSdvU971Fsj3lkhM4+uQaVdOLtysulKTiZAg3Tea/psX8vYPa2abgBwGVyVAvTM
quUkvWsHe1p1Fkzi2KBzbcvixG54XDityhVe3VNVo+bJIxZ0GTFrHdZ03YxyY6jsdtZKBFdBOd1M
AvdIiVHZJ+zymLmEHiAD2dGd+tmOKdNL0TsHhMVIfzJUiRBxLchsxsDW4cwPoTeicUCQdlYxl+4g
mTlPpiNPPS2Re/rl7qnd52DTU6mVD0MNUzUc8+GA/gmFudXPoMY681DWdb2jD6D5vLvBnR7gsu6x
+150QKn9RKblSS2maO2JkSlrjOW2UqaGbrXElZlBU1VldOHqJbykrBWXBtTSMwZeHHy7Tl0HhR09
WmxvW9Hq8ynCvhn5syNzMGw6e1oxTrfg2VW1ET2A9sqDL4uyaUZf4fb+aC6NuIXKaA1wc5optXyr
phhtDLCXsLKT/nUAfrzArmmBq/lSzQodJ1Nq47zED71xqyo5QXdngPQPAr9SBIi3gy4eIJmnRwhZ
yWVBjbU2irY9r8D8bVoNBlhlo1xwy8RdCTPTHlkC5FOXpvYpNKbQZ/TSncqWxzMIs2PakD4HuHJ9
J1+wda7S9qGCB2K3P3L89RI/u99Vxr2sil0SEbQtdtMcP5SxcyLnnwE2E6xKP4UeD+DBFPhInP1u
lx9rVHQiCc8CwUKcgvJNymAnoeimmrxlhPBKtd0cyqXR6VrDt5ru3LZOWhqrl5Mx7w2Heqovpx3+
3uUzndJkXQdJv6sHMgsCOctD4CE0bGr21X5A8OR0OeX/TIe4VZcYm1py5b052zh1OOxt1OuPZRYj
g83ncNMnJc2W0b6sY5p/rsUcRifoA7Z1qd32QZYEbAxO+INedbXpmhb4qNNj0XedtOIEk7sbM56z
q7iLnItY629t1OEmfU1Mj6tamOpbJ6BHrPJ2rPwgU+oFRVuz8Qo9xwDQqMdG80CfmGVQ0LEf413W
dDWm7Xx4FbnG+RneCu/BNDRHNPlwICs7ONOqZNzCeS7psrvZUagST3vS3jDUH9fKQO20KsKxObIn
slmAJDrpiJqLQeyZCejFwONgPlkunusQ7wZ6Dkt/jptON1irzXanjArYhtTLrQPX4+coLaw9nQXJ
rAYchQE9b3b1IrC0qzQhJTmrj0XMSH60q25H5kxxcNuovNc4366MpHRvxipokUv0/T7t237XejCR
kjgI9gps/wsxDOFpWOj1tSDyB+GaZZwiHInqk97Os52zGBKMxZqQLiYFNTiPMA93MFZ5bLoJEtFm
1LLIweVGecnw2DMDQBBTzqgIFiOEWS+miMFAvJ4uTon5zTSBqsXEKIqTAufYxMqc9g8NK8VWq3Fc
EK0ZbIM3G0beFz3yEoQcWksxmcEgOJbUX5zYh6r23Sh76ByvX75Q45smF7NHufg+iKLHAlL/soMs
zhCCeaqTaXGLRDLXf7gBunBGaLAixeIryWcbiwnKGu28X3wnmPGsaYNRJTjJx+zMmdzqFUzgq7U4
VuYazmz65mJZ/Czx4mxBHZbgwhfYXeYM7Gu8eGDI1tFuGcAlP+PFIcOoYN4VgYTBAfvOb7Q2uyqy
TpwKvYk33eKzYdqK5aZ7s99EixOHnxtTTrD4c7w3qw79VOdb/mbgkShqr5w3Ww8T8Q2dI6w++SDp
Ny3+n3RxAhHFa+8JdsNL9WYUKt9MQzyo9olZ6muqd+JSLQYjy/LUmbeYjsbFfpS8OZEKfCy8CNiT
HGlPa2+aACrM33o7uERRx2Kpladt1qwnSEWrt17f/0T783+Z+3Yht/z/u56r5yLMnn+8NtHvjc/l
/+dX59MTf71N5TGgS4YJHAH+7nzKRdEhqcBcS3cJ8bMZC/ytA6FdinSEytSQ1DXOogL6V+dTGH+R
HElmgY51FqIWncz/hIb1vu25WHwX6x51Fs1yGppLW/S3OUceCtC8mhfvZ2apW1o/CZBF0/Wduch2
oQlE/Ldn84nq471EwUVyopu6DQgJjgRN+49W/MI0WFWKItyjyRwZVjcB+IgoP0xzn5xNMtLZnSGw
fn3R91KTXxel7UxcvLmIa94cE7/dpGjk0PWlFe5bZWvHJksjdn7HXGn84x/u770K5O1SdJFxYmKp
XpyrH+ZGRY8bqXIE8FeY9kdvtrQ1unELwUOKyAUxDDhjlw1h+adI6sPd13f64fKSm5ScsTGSwa74
ZxfbxuIEXFjW+7SlNByy3Ny25axdCnQPuMNKgnSoYKxzRGDqBXNRs/v6+m+6oX9Pllz+AEg1NogC
IAWIxq0Pk6V0YKnpHEPtg275kdNR3HWNFj+lkCrX0RQjHAjqyDqthILYqLodJGkbv8QoaKr1bWPc
uE437qTRDY/DBILiDyqd95O2X3+f4MPxwC+ZqAI//H1xaRMLmOlqr2SEAhyY67qxR2cvs37ctEt7
8w8PZBlBfXgg0ga9YrtA53RYSe8/MK1ugWC2XbNndkuYkIVY3VhxZw6Q76DkIFmq5DohBwXTJVGs
UrQBOnJ3OoLBSNvN13+N+PD5yQVrxaiMFQfPvYHM7P1fw6pf1ovXZY8SlWDyqg69ckWoTXOihAFA
FcZQAigdA1fcVT8cYgF3zYAEpckAEZHSJKNrfMT6Ez1lhDggakO6I2Zs3YdtVx3qpalIZoZrUMS3
BqemgbE9Nb8XH/NCaYc8kgM9I3pItBbK4Mw1cv3p61t8w5T8/sCXW0R0Z/ArL9/hxy+waoHbkQ0C
75yG8TI5V425bttqvMtqJyWisxrvS09R7k8Mkc/1DMCs4oRyrDs89+zB7YFonOalN2ztEqB+dpPZ
nf40AuBlUpFkN0lqVN8kWSwHt+mSH6aRtZDFW/HczRpypZGumu4r0Zv3Fo14Ku1iBvmd96QVhl52
8/XtLmOpf9wtREOHahRywMJp+H391voh4KAXZft58aU5HZrzZrI1/+urfPxqeKaGvgzNoJogK/vo
kZfIujskAtmeQ1r4qC2ds6BtDn09269yiRT6+nIf1uvlLUW2K41lIaOHLj6MdV0c3dFcczkzL8Mz
1DQQirDaEGzS/2E5+OR7YGNYtlheGccVy1/y286Qj6IIzabJ9sjEwzOY8uNd4ujZzayp5qQz4+wm
NwhO+/r2Pi7Sy+0t9nwYQ9AwdbH8779dFEyFpyMCgRpMf+iFHp/kxAqrqSQCpDRMwi0c836C3f4t
bZfWQ21rf/pBP3vCDFQRoWKBxT2//OC//QnasByi9eVMVroata9e8t50Ba4bQQvl7Ov7/eTt4ZdE
HMhcFUGs8eFivZngcUrDel9pbnZjxQMrbTy4u5JqYxVlbfv96+t9lFAv749pGgLMAjNiHvCHj6K0
9SRWXl7udaXm2Qc8Bvg4ckvU/VZb9otELJ0vDZe5S6QlQUjMh4yPzAZpm/RRLJNDyfDkrAji5qVz
6u4lFxUg42hANjfEjnZEV1Z9+/qP/vQXcRx0qqzMJMp9mD8zTU4dQcttz3TW5qxPZRK4WXHq4a+8
/fpSn730nMI9mC8G97FwXX//8YsFn6W4JcqhOjgzRGOcdc04EJCo5AlBHMVpZPbO/uuLfnJ/YBUW
igIyK8e1lz/qtzduHiyVioJOyYgVduuaRXDGMd3ZF3agHb++1CffFzG5MD24mGm7H7U7ZTSpbJ6q
khzOAY5b7iTJMTdnuekt1Vx1rTEdSBNrmeh3pX0cZB7+4YX/7F65OjLuBUQq3wSzv91rp8/uoIEG
2OcWiOccGzNJCpV3AYnb+wPZZnmVP6z/pCmgUPI4eC+7+vvHSoFOZFlETLzFnnUyFmZz0jiLSFbq
s3kf4mFO1pJ5xwnYxT/9pJ88ZyQZUJddLs6b++E9UpJgGXtwqn2M9HRn0oi6jhQTApQQkGqSeWLt
igcxZitSs/j2MrIA11//1J+9yiQP266NagN04IcvfW4kwEZpV3sr0nGA0vA9IEqEkRY3V3moGfYq
E9mfarpPfl5WTFtQYZB8TjLq+2e+4IV01bB4honlnQdgFWjF4UrFNeQEyfbrO1we4ocfGDSNcHXK
R8fllPb+YhUnJAnWheERtdp5nNd3ffPHKvWTixAxzrtKgQwf6aMeLGfcCss8YkUIMdqtSFzyCMoM
6bB8fTOfPLmFcMTSjD0Zdd2HJ5fR1cKTAmlpxEF7n0IExRBfYfDsU7Oo/vBufPJpCPZSTlIuSfGI
e94/ubqkuYkPi1xQ7niXR14s1p5ORTvTiD7FuKRdEpNMRNCgOYia/l8H4PLXz/O7ieez5wlY2gNs
h2qJFeD9pbWEHaodi3qfpY62rnvrRUvY9b6+yCfvvukgiUbGjZHkH3u4R1anO+puvkddyWs4UzTM
9DFPwnYgxTdVYGJiL/xT8fLJZs63DieJO2Or+niAmq0IJ1sW5HsiEK37guHupWROdivNMtknTv6n
L3xpnHz8AExOsshO2T08ysH3zzK0HSPPZoTKiWni8samHahVEmvRTz4G946FAWVs53nD3VzJ4NIr
Bo8wZdIX+1VoJ+pnZRnQaBPBKaAuJneHmAKE8DREL7YVU/undjuYPmUB0xmpPDJiwHrsSyWaWwqX
6uHrH+2TLwCIFzbfZe+lf/NhwTIdvWmtAtaHqBbaZkXKztqFevbA+LL/g+/lk2stCyMbAwJJj7Pn
+yeHErhiGphS3IJbxb47zNsZeC2DJnoR//Ft2UDhWJ8YSy8mmPeXmtCIkS8+Zfu3jkejL0pSYJVr
K4iS/deXWlpfH14ImucYXGA5cuihinl/LYKJUTqPAR/XGHKibh0Tp6DhVDujzvSnohX4eyySDuaL
NpvYfLpJOj9wwWY3jTYUpCXwnl1Osp+PrVth5ZhHZH78JCBxSq18+fqvFcuS9n79tliDqLRp17Ho
OR9+BAVI3Z7I69rT6Q9Pq8GsnjPIFkfGF6iyhzgOXzo9qm9bW4XMe8iA9MtaoEVwIwUDxgr9yNDb
q7pskcERe3ddZl2/hn7UnJCcLq8GWYz4KQZEAIGTn4IT7v6waHPger+U0i+glILvZducrG2e+of1
LGnqPk1FVoGs0UgcH+ruWyAExBY0GVAYiHpmZNE3Tv4yUA/wyFNw+khtFWmadPZyb6VGKQljq0wV
bxIoTqNfSy+SfiQ16x4BMjCVAeKp55el4+a72DWrTTnNFC6jlY3k0KECCratRWYeWsIkJGp4Suvn
yJJkb6Z4ukjZdHQc0RZqG4u0rtM01dwrPY2KE8WMGhTtiMCgr1Xk23YoLhLA3giJGlfNfg0xatjB
CihfcPck2roMnHjdugzg5IQ1twPLexJ4qXtnMJFfwbVAbWeVHuLwcR8Io9mMyoCuRnc9u4lRvP8g
5hauVZtk/avbzNcwn3/qRinWuPvnTYTzIJ5Sr/Nhm+CuB9DzDIpCO5BDZJF4VbrnmdBm7r+vbjHw
//DILz4zKw/ASqOT/2nRfcS5ZCMEM7PIOQiv6c+U1OZuR0o2A74iyS7CSGVopCZ+DhC52q3C2fc4
CSAPKBYBGUb2qP0E7U28FEmWJMgAjmuPdpx5t7Eyg4uCwTvvq1UA9ZK1rPyqRbTZVo09bzSiS9dJ
V6GUDNy+PUMm5SHF6QLyxZWZ6tueGYQ/VsMTMYnwp2cuvmrtfPpWI8Y5NIkC/cIpJN11gYmUR9aO
vSmGBhdWW2RoXrP+G2tn/t0Y2/FA09FEg5hV917Yk8NgdxAZ37IPU5ESli2H6Dm3gpvG7e+9PMvJ
wLTgVG9xZpZk26KOvWiG3F0lY+bVq3mau34FHgDjfIbefhvpOPVGBDprMQvLl6VeXmqqaI4xO/gD
sYYk3dVBfCIZ3h80s9BxbFjybPJynOxF2cpvjqWBbm4WPYnmkMwy9I9uRRwik+HoBKbQj6Tu7W3Q
juY+Z6iINETeWGP57LZtvi/YCW7aPq1v7cQ1983MIbQT5Wji/sr787zTrRSdohltGsPp1apW4oUj
S3NFIq1aTb2VntDKE4dQOYtqz9A2MyfZox5EOLeS2znoobCijT2hXwsRwSGTcw1GnsRnA292CTNz
EzfBTIphOsKvSRwvjrak2EwY5BRJUtiPyMGNaGevwrbvuk2LWwS8tptxgpKTjgcIvEbms4ntDEw5
L6OKU446BNfDpJv9dAzQNRVEQFazhEGDheXYzQhrXDfqzyKEKaTdxlm/DhcyEoqRCYgOpIlTuPma
X8Q4vIzelk/9kLBYM/aHcdAhDOYdNw55nSwe597U7jGLn6FWnR9qpvU73GLGa8wI/GcQ2uGdpjvl
y6yuAvzv7POsnDvD68ItXLTkYpyD6gjiIAJdlbex63PiKX3bUfzf7oBIBXHNThI1cI69QH+p6njc
F+Skngyzpl/jEg+fOkMTmz5jmDtV43zCTNAFQG6zDQ6V0V+rthevzNmBqdB9XTf62G7tQjw0ukmX
XCsUw4h6bPHP9ZE+naYM9iPwFxWPqwQt5TuVcu+CQeserJRjXgg0qd9AuyryLeVzvx9bMX2XpEwy
Zh2pZtJBVxkzViQ3qzwBW4ecz7yYQArnKzu3xqsi8OYHGG7G3i5GsR7drq8uYxOV8KpTo/ZiJBPD
dV1EDCn7/L6KInk6EqXkq5p3bY2MBNSECfrMx9VvNn5fpO0uKuJkE4xavLcoZk5sL2huNTuya3gb
UCR5iUV1aRdmpPlTBAhileaBtQ31NjU2RkP4Ec4t1cdb6iHvOOYghfQOcVscVuatXXkBzRmTZFN+
PKG2ZVf1uzDN8x8Oh5WbnpbQS1P8HIeUEQOUwVd6k+bGRciTDkfiIfu1l1j2VWOy+I5u4PoRghw/
y3T3Rhm5d9q2nVy5ZHei4Bh6FvPIVMGzg5Xkoq2Sgoz7nmB3UB8ALW29e3SGfDwzcnyXdh+d2jUc
+3xMdL8wSJMxayPzJ6SbvqFqteOz7bZwlLrNPFvcqy06PLm9tjVyxzqoqV12EGqIpwG3C4RI2nM3
KAy89DHToDGlrvhvys5sN3IkzdLv0vcscDcSmO4LOn2Xa99viFCExJ1GmnF/+vk8q2YG2Q3MTAOF
QGVGZEhyp5v9yznf6Q+WO2G/G4a2jrp++faMdrgYc+UeF2iEH54vWJpkQ/EA/l3tdSDap8r2yHsU
RvZncZv1Ff8WcQZds+9tu3oYhPuqFQFypgFrfJ3m2UQ7OS+cXjKx9GYoAQJGCe31x9WPehkCLyXr
cPBJNiunNpoRBx29xTERCzLDJcB8dfpz66r8uSGHoYyUNkoSFtzprlt8JU9D73k2+kHTg+U3j7wJ
WZU+rG5x1VKjxa8Nyc3mhejOTcPLn+1JmLskdeZnJY1gn2TBuA08lkhowW4NdwTZgMyeSXeT98HT
KqS/xAw1EwNoYBs8Z2KuHwDWtt2mxWCZ76feojrVwvnOTJXucCdrM26WLgei5ME0IsreitoMYEey
hO3R80oZ8+pXN/D7Dwvrhi8M++ERzWTBJIPMjb2fTOS9ZqOqbsZl1X8yvHAZKBIvhXXndi07kIn2
LE4FNo0ZGQAgsqr5qYzBum39zHsZw8ZDrGeN6c1Y5U4V5SgdOUzlOMTYE1qftFN/eMAdYR/WQMqj
jY4K/0Bun5cwEHhi/ey2XZzroz2sZ1XzY8Kqoj2aW9+KCEtBte86vzR9wCYwqmazGBr2BelmZTz5
8LiARNWPJiyKretlLfvYtlvPHFjfmRM2WzzE4qybtAPVODa/xjnlgSdGoJXGeOz7MER83Y03ac7S
AYgfWMJeYFe1zGUTzLIgv9YhJXxSb3jD56jA3Pyea4SqfSJeLUIbN7it7YgpkknkqymcYz6H13xW
8gOaJiwOPnlG23Sc+hg9mXHIpyWMLatxbhJKBHuaJD4NWsdNyukXoX4h6pbNDVLbLntijVbvi1Rl
l7VH+8NvA9dHzO7clfAeH51yWm+Ndpk4v8KeQeCVp0Ja7pNiH9cTBIiBBe4LK1RzCY48+/Itc5QR
98Q7vM5Fpx+MSRZqQ7qC3NXXl0iLcjl4eBxikfvqINSUbp3ynduPU7yxU+vZtcqVsh/qXsQAmMbE
Spv8kmofvU6Tnky9/goyW0WORrNrA9k8WI0ciZfuEKEbCsUPBc4P4a/yc1wbdR4z9TYks/oQKvzS
7UKpLTgDSd4+TKWHmFpZn/js5b3DubBt0np9FGWP0ChJdoVt5A/ZsAIdwrK/7NOOfIbabgjuGPwp
HhChUYRcLadhX19MX5Nj4ffdNulqdQ5C+HqZrMJdmkybWhfq6Io8v9CEALQSxHcnzmKhMF3TN5BD
KfLs7NF16udqIYZ01H17WhsD+o2bNDckQ5CCZ4193CXu14AzhNpuxptj8wvF5rYhvvcjb7DBZBSP
saX85FAEq4y7NQu2RgEGECtJhbC1JqQ+n/XWJpyYQlNdlmLAfqP6V9B4c1Q63kDqs4kNwoQZtbGs
HK2y5eehuYOBg37V8F+KhUSKqDU6IteF1bp83KwQgmEabht8/pei6rONtcpxP9aGsccbgjFjrAWe
grm+mwuv/d02iEpFMz8NMvkLWmjusiGv34YpHfeE/sxbW07PXTjbLHla77XKcZCpNJ22upzKS0oQ
dGwiJXab5VSZrXm0q8m8VQNasAyg4cHq0iDqa7BZndHq01qnzm8yIc1d7+MLTjtBcTYE84vrwmLk
9W83onUxhWB5QmPrfOYVPFXcVuu26skYg+ijGAnIg6qLlRxy2LrELs9USUbe3IZT325LBWfVnjr3
LpCOOFpZ9dvSef/aJ5174EQfT4nqGRviw9q6JNp/TQvmXL9rMvagTvmq/WH4hRpOPoRwOt9J2cT4
4zX7oQ6ccz8lOkYpoiLbC8eTMVpNeMgbZgnSndvt0jqa9666+pSysfnBwJej8GvBaqDxHxgz5+bB
tFV2G/oZzvqUS9c0EmNrYLQ/qYVqOhuTcUeMkBnzllWbrDUUJTgQuXAK9g6vacTlECDRwL/V6X5j
YHfeegX+KqKtKD7xQxlLpXb1VBYbR4ft41xWMH1zzsKpLtW2ZTuOPJSzx6eHIe6olhcfBhSNadAb
mxDj/s7qO+T4CAyQzKUO6FkKe3LYi3K8LCjH74U/+mdmNGq3+M7Kc+qfFJaaJg6dSd5ZuWfdNVSA
B4Oq7hiUWNiXno5Yo31+rOiZIr7AFPdBgOI5b/DggI084L9lGm+2ON11ZxIMvt5UMv8yF9O/rTp0
zBgWb8eGAn801j9u1xcbUZNPmjdhhHHd/pEZYU1D1ywPkD+rnW1m6AnzxThXmChsXA4DFgzTH16S
0W5u0AQvMT7E234cP9kJYEPU5ltTIjI1BlnFQ2Ybkd36/UabaEsrAGj0sn350I6Se5shOAo/uMVV
60wRgr7hZI12TmPeJXvTzjM+7TNBvm4Svk5EmW2JHfpdetN6gwnZ94i4XMWGCN88csd+2XtrVv8Z
qa12PaqGowXi6n4qJHApmzNXmBQrkVKsHzdd3bmfLtgWWFAQGKD91i+G1sk50H6wKxM0gulCRI/b
Jwjb53S5QzLyBY9xiYc1x4SoMvFVdiTb0TdZhzBz3ecBPWHU1H4bW4MMSSSvCyfK/UpwfRQrlGXe
LeBNKwDlHBZvGN5Y5YDZQUykZOu5v63gWL/U8K+5UGQSj61TniZ24VsNMQMGte0/45nYL3LSx9DN
0LGHo/rVD5CjTDXfygpfo9HwcONMah984AW/zap7td2pIRlZEOy6gOtagzk/hXXi7wqBOLT0c+w9
MHeHG5VI/bSU/bQZavrHzVTNQRW1c16enYTQ0TTNflaTDcuA8hb+v29u1mWsT2bCXDUam3be9U5m
73DYrTGBiwcS0LHTBsyxbPLDo3TQ7qYqhvJge+76M1OR3hiJsLbTimY3d/onhwjxHSsmZDHI4WJt
CfnHSfC1Op2hqQ745DFC8upIsCC5L5AHoOjhdHwT+TztPbc9DWXW3fbpZCORnT/DUn1neSF2QEzk
YfLUgkkyNPcAA+vTjBDWjarWH78N5FXNBgPt+FKES/ZWBYX643U/hRL0mh6adztp4FI0fr0RNlFo
qexIzXH84aTGyT2hKx7vV3vhCplImdjaSIgPSWEF2Mb61N+bteVu5msv32ap3DG3Sx7TicMrSdfq
kKPgfeJ2xZXaNklcwAklJqycZQQ1TO4q2fNJKiH7YhjpNAWjLNvPpJ7mw9D1CZMoctd70Ay8rBa+
JBF+KYwSJzWFyb5EUv3KZFrcLQRbgjoszBsPr/7NJCu45a4pw50i8NekQ1cZPi86DAu4HEA0bKyt
xLWxqBKweSdZsnnuAiDHSpUJW9vo2inW9tJRHbOC02TtrEi6velZTnOzk0yqj6Is7zNPOFuZUoJn
a1ABByirTVFiVTLlWh7RDAFy64L2lQBJFNcUsyRq0+CBR8U1suz8XpVz5FmDhduOiIgtCJVHZlZs
BNB79+1COShECcI5nP3Y8TGgpGZT7fgyE/FJOtljqBxu56QyN3a2utuqFhsLJRbmGqJ2h/zXiKGK
KSKOrIaJ2Q5nw7Zb4YlYCfT2tQuH8+SECVnd7r2apGJKg1GC3ql9MUcX4qg524jGh9zYyimZ31iO
5Jvao5OWpt/9TCy6fuE4KR4KY1w2IdUXyvY222MadC6gVOz3xie/FtiIwA1UA9n9btPU2l8dk2Hb
4sQJr/BWlKNHyyyrozCscyq9NziTKMlr1Nh5N7xIyyrPlQtsPcQtEHudu27rMOg/Rn/wg/2SXKGg
Lphd1Emut5+wnT1dST1x5Qzd3mmr4TIjSju1yLJ3me1mBL3zJEa4Z4O402N7satEb0Wo8x87yPNb
Y+yI8bUxUPlUfKeBp/RMZSCxvYvwoN3U2Kjed091vZrUsL3zwkgh/CUCaZ9V5uuLN87iPgxTFjZT
yFMoA+rwYWnaHWAMsaOdwtxWzXhsk9y/nxfwKyvRjA9eqoZrLeadNYhrirbSGX7hJ8UW34ezG0Qz
r+GT2Tu5EZkQRf/kbHUR9+tc3cMD5MJQC90MdcMpGVJ94bJG+B0k4tz1fguTE+PkYbDL+nh1ftuR
6JjvdJ5O3leRyWMhRvN4RW++WsyYduVKchqVRDZwtI4rLTJKl0+VoDAs8rbfgesmAkQgjUd8OpGN
3YjizQwc9WQpt7tNofFyERbTmm5mTjIZhasBSTdMyxD+TAF9IZULf7ci8TCNFwiMFyxpgnCPav7d
Z1iG/C67WrMt4JSJXKe71TDUg0xK+0xaYPtcWGlJNdEs9IIjHo0u88dzicOs2KRFP+BWXUNQmGtp
WX+mHK8CaNH6y6x9RvOZPxf345I1zQZzee7fkERFERB0srjBm8u2v+yGgLznObffXJLZf/RQAsPG
9NmcbZg2OW5gERiRgZHvvpnygauXjvvGBJbeXZQg2nBjTZ4PJs0Ufxa4Pzcr5+JPusg0OFOH+QfL
cblXZ8PKks0QWleUfqmac+vjso9z4F7PRpq5r2FV97/BkbVMC0msgRrcsyOdOKo+B22O8Qo8Bxdh
YeQ36YDeqwSn/kpqdfcDbcL85E0WwGvzUG0n2wCbkxVtC+A7SLFeEVyOg9kxkAEhLgx2mpaO+X1p
H5LMsZ/aSunbBTw4KZSkgYFssklIz3TNrmoye029hHLfibPhKgsO0/mlWUnugxVXo9MlS4/vy0lG
b6Pbwix2FJjdh15mL4ywC/Br23Pi4a/nJ7FEeEcUY3LxgLkwHgmz5LDMYn4hcBcI0FQv4alQ69pF
tj+U3SVtBO4rtD65fipInoQyZWKdEzVr0nwcM/00Fm1JEGUNvacmMTuDCe9UT47ZpOURH2OWw4UC
HRibpVLQm+vGAa4bukw2bD71Cal/xENolkJcCBmiyXpBzwYpqz4L2KJPAHr7fTvUJKX3YuAF0Yvm
JbWQG6WU/63l7nhKC2vHwozKotasbkvNxot4D6Ybm0Ss1RMjjfSdMTwddGi07m6wJvNTaqFPzM8L
sBJF9WrOBaGoBLXhxDdkv0+apf+tp6G/tZZ5OfleMeTnkHXvLQNZ/nrgGzjprhvLoA95TunoE3zx
PJgkWboI8SAafZDmklzCAm8WRCzkWd0I/C3xWeM2Ykm/LCMtbnCQoWkY7YABrQL3lJO6QoO0LRla
jpsW6BgQbkDnT6JuIb/nsPEJI84H3vU08dhT6oD/q5wkxxztOK9MBEDQqrxVHBaVnn/J0Ouei6np
f2O6gWuXBI7xy7CRZXrS6Z6Zaho0dwv0nTwoHUF6xzi9KNNRb9h9oMBaTfBKz+DfCiclsbQqw4tU
PvUB8So+l3xj+JHQnFesTanHEyIf4pAQ42FXZAVqMe3ZG3M2qCt7DtJbPgd9vSGRkMVqQV4oVYpF
OAzY9oTlweCQsL3Hh2q+AzfLA0gJKACZYPFkqbFwXwMm9A0WPoc3ois8lhLKrHgzAaKcxxx5rrMo
nTyisODeZRhc3+WoW+NuDLJLWIXVfdg35AxbCXNVQrn50IN6kAxAa+AWKBiW7IRAzHt1upqHQPvt
R2X3/h/fyYqbjMgYxpDLxPFg9qgeARGKOqrozEl2WPJiYcdg8uGp5FWnUpA0PMRe5YVEYho88iLk
CTTajjehGdgc7TSQAHjahedAzwZq85qOoVUfmFFNLwZgiYOJwOHOYWGAl9ocNtXEg8u1kFwy4VdP
iye65zIMMn3KPS3+0OxMYOTGns9G3iNBpiBYDUSqhqQy65HT7amjgWNIYNhyszJHfK/AG1FnydbW
R1s42SNXUQf6QpVJcfSXoTioQKTqJuXzUW8mVhyfWcWjXbK9um1KPp2LB40T0Cynbrmk72yneDmF
ZS/N3aSDhaKDMOStycao2P21uB4QoP3gVZJY35OR497H7Iw/tLh+vvuWRuc2uMq8m0WXu6uYxaPJ
bsg4s8qJ854vwl8aEsNWOaS0RVNoq6ceCx+rqKTod8X1ZG64AHbhOs83ppfgxGxk+9jkzczmyCK5
i6KeG6j0+W0mzubeLprl4puB4jVA93sPbkJ6n2WlKlgaReYzRGWufp1Q8SbNcDn3EiwFt2pd+8Fm
sQu/usv6edx3fSePJpxEQm0M89SvGe8Fl1zrb3iDGXJDMyYVaebXOFtLznZA1sld5UFuiPPV4Zzz
EskhYnaG80pLae4h7HWxlxrZo+L5vuvmMrlM2FO2feaNB2JxWZbN1NSbWgK43IIHr/uzGKUmeKFp
mLQ2RpAYp6U2qyWSkgfOBogOYW7B42nb7Fxjcl8ptk2mpPuMdc0NC9M1iADWcZI0BJQVbEwr5M2k
PD/PLVy4+ArmuRtbouV4HfxD0oXGpnRq1cWTksQBeNo7SfYJ0IQCZEW21XrPLk/3vtRGnVKXSe9X
xYVClYzR7QAP8lLUSo83rEK5snofkXHjov6jeCgO4Yw9cShmb1ekHo/KyIZ20wZsPnA6c1+Y2TK9
XJGW1I2KS8oLHPSNzlI9UWgZhMMEKQ9vX4TsKLOWsLHNJCouTKpD+0wbP9wtJF1GU5sRj51pjYy/
mC2Cevq7wQJnHzR4N/2Gu8EwZiTQ7WychmHSJ0YT/DQe0TQQObEKHWYsynCkxcgZbzRkQEdJ77np
P4Vq/y3n3LOs+d//uP43vwGxqDzN+r9sXf/nny75byW1/On/r39q/y1vf9Xf+j//ob/9zfo//vrt
9FtekcZ/+wcStQC0Pwzfann81kP1z+/iX3/y//c3/wVJfl7a73//t9+StuX6t6W5bP7mkUPZ879V
df+FrXxZfjX1L/Wf/4N/mupwI/wDLc0Vq+xbJphGVGHTt+7//d+w21ni6uxBYng9T69alf9lqgv+
gRbwKgnnzkbneGU7/8tUF/4jZPkJG9hjk4Ndz/f/O6a661f/m+jHJIYPNWr4ly41xJL1d4lS5g2N
cF2JujkgMzimCaX7wHVmi/+XOMf2nf8iNhR/RfB5wmbx6CNM/fsXc5mdIoNs7P2crqxjtL3a686w
RyAM9arqu3BAVbeDNQuUDNsYXM2K554RaLZO58nOTXcjGOT3MCZa+3HJhHpziTBZNgVV6G+TWOp3
LskW3hFRdBC+VLjUm6xpuRPVyDx9RyZj7cRd61Z5vI4DuErhZmLYIIxhjWJRuzDqXWyPSLiyzay4
87OUgDQBTEyuvIf4iEbJCqh2rX0tR9g73YLmQXk9iSczrUtzqNhegHBpJEguujIJ3qCskhuXb+ZX
nTnoUAzV0gzIaTG++Y4nA5VS1T1hs5i+abwAKARFCygGu0Gy56taN3NFugq5JC4gtb6ad8FS+jXp
R17v7PW6ZEO8sowkRQDC/3zNaTGnjSJ/soiBzrq/QceE8MiwBkWlO9kEI5jOSsVjp96dmlvX3jMx
9ai/eM8Vwqc2/cggxXhMCgwXMk+qsJjrAo7Epuia8a3Nkw4vlZ35z8pEmxMhU6tRcCapetGmrV/t
he4kmyuqU7U65HFC4GgkWh6PbylzrfUxS0Yf8gUpXkBqgRWTQmO285eBm4wEICdxGOXYLmyWaajl
ncwnxXRbqJrB5mhxylekvjcb22d0gF2/pDbyStY0WWvWfzrHnVWUK7FakRno9t2nknz2ZDc4QAqC
Lt34QVFcVh/7wt0omIPSXSXGEAWp6f0hCQVc2VKI4Uurznz3zLa7X5YVG/zEoDDb6EqzIqfiGX7E
lbBN4NEUskbVS34kzEhPpwCclHcEXGzM315nsbmmbbJ/5rGwjlXuS7RptlUZm94TPVq4yV6+12mp
xmgcutKNvH6+WsNH5Z8TZ1wl0qviGi3KXhanWGkQAUJmARCQfJyDFk0W1AVUpL55XJZe/9ZY6quI
qBFm9nUSZuGu52LB90XGXotSuh0N6OVzgOa0Lp27LrU69p+GOTyCqCzee1XY9UmZRvHmzz5ZB8mY
u07k1TogDKSFs8kosC6STQomiPQ2C1TKZknKIdvbKZbieygKpUaY0BYQqZl+tZdVkLJ48FKiZBoX
bT8lYuAhIMzb+XHRzKJZX13nYDzUzQNKKJ8PW1iJ36LA5bVlEcoHdzCpJXDgmCxX0DewOihn0vI2
wFtdjw3+ynrWmySr4GKuZxRxTj19OWMFiI+MaRaGVp/Vm3pRwVUAb16XSfmUo3xBOf9HOnZ2EQEt
y1LVLO58Ng9gPa77i1gOKYIvoLzVHIWmRfwcx0Bv3BoMnm/9TMDYWAP2BzGAQURuk+9ybLSgx8cN
67lkbzvO8pEqiVSo6kQCAM8wNYV6CFJO+ixIEy2no9QuCXALtrkz84rgrWSTSL6FYFbBIMuzblLD
dU8tjKTnsHb7IMaUkq/kYpJkT/ydZ7z001Xr0KUFQ0hYQOxJEOmMt2aAeGG79Lb+o2eGckdwx5Cz
09Jc35OyJDBCLJSncThPxktX+XOyDzP267vUZ1EF5QDcwo6Tc+4PiidyBh5djW98WV5TSDCyjQ34
MfuBN5OJJ+Mqhrz2QHJYEEzqIeW4MV7GTJLeIbsUOkXLArneUtSJu9AK2eIp2THEBNxNBkcGOuEB
pdDCcqxFGhYRpuRCrEjyemSwMZAWKBqADtFijuiHPH8QYOcWcurikDXySyBJ2aRBbvuvMDMZXJmt
4eMOUNoFjDm0Wm5m7bUouUT7hVaN57r3oQBvs1qigqk7zRp9mUK7i4Zec82kQH+ro58VHNIZxevn
WiaJte2dobjUgsleZHp+sS+m1jUBtY5hdaQwQ04hAmv9HYxa3jdLTb6dkTms81RFNFU8cqatu8BB
UbnLrzX+rkCzGkYk4WT6iOgM3oGP/VJGurNbiMU9vC/q/AnZDlnlb+6KZDiysD5+CBibdlyg2wNI
QeFO4mkyc3BrgvOglFB5zCwFeTKQyoyyiXlN68fAr9s0rjl2bUrOgqyaNrUKUtlmL/ss51C/53VD
5lCf+V4HwGQe71IodglZq4n9a80Zb3Die72/D/uQjrIosvEHG71mhxDMHimn/VAf8fFXziknZTM8
N7x3ZITOlq63HlLomx5SMjtNSG200SQ2MW1TlSt2vuddI3dkiiKMvKkWdZRFYlQwBKg+3VW7mHFX
v8Xzb7TMwRPp9CLWxkrC1FrUzFvKzMq32J1CZ8MOwFvRvYV85+tgm4/SKGF9+JLJJZg0s7yZW07O
uB1mtLhEwyTFxuXYx4cLL/DBkaFNKBNSpo9UuP0v2XT2eG6mFFjT1HbBQJ1Udc0W6AzHGkYRusmZ
M3eL+qV4NZfERNpPXhekFDhWxp1L8NhyAqnTINqrEmaCIIiNrxQPLgj7KamZOExII7Y+8+Bhy9Wg
YOnZBFtyQJfblQnXnUdlZB4d9H8mS7Vc+VthDz6vjC6SH9/PHZs50jod3FKFvH/V0D0xCEpHspQ1
gaqdEVLwEAzqgciZyBnaQ3MeAe+sTGqZpk4EmzraHhYwTEvFLeN5wVandjAyYLaCrxE1DvdyWKl9
oZ36lDSuOFX0aufFNQqDeWjBJlp36/LN2HR5kSXHMWTxL793MbGoS69toFTEJcABXWSgPhBMGB+a
VTJpqzXaTnXKXOglrVdkR7Q25mbI1Q7Y9rxzpaBjRT/O9j2Es1YdCa3qT4OPgiZCe8fv9rVlfns+
HFnIVQKZjv0X1i2VIipZmME3d9LyZ/XadTOwXIonb2K/xxAmrprEK2EBriT54ZDiR3eMwbuxiN+o
Dhm0dezKpIMZmxW+6obD3n9xFnGoh/C+HGnGq8QS28GUTszw5s5ohcmqqd9Vqe/c16anGecPlEDR
QH7ZSvWRpbtWYT4Lst6gZev9kB6PCX2dzQlTfItzjtg7/9FdrfK1Ra0TUayoazjDRMutFLstoBUR
DqV1S/oAz3BAEqgd5tYXDixvwwR4drbggLBogvQDdCT8j6BuONRZGdcuFwULu46efNnxcBFF63cW
Lw9uR/TP0KsmQfqIM6MRS0P7rTYQyGryWb2IkMzkfbIBfc5CHAd0CPOhNikQo9Iz3W/mHvVtBzzv
YBnjeF1Y/PXWct/G9YyoXUyl2jgDaDudu/AlE8MZLithpGsUzrr65adp+NmTrdsJw4ngt/ns1vPb
Dgd+RNBpcusB0N+YDMjQLRALjQgdABZt9AG/v7EviTKOwwndf5v3604w3X1Yy944yBSbkYJlWK+f
IYFmT92QludhRNzAOoLIu7x7LNbeUVSC5cgMW5QxdmNgrqrqyKJtgDCgTBFgt1b5JtGVRgzgY4n0
GgWOru1XrbDVUxOh9yYb27iQa1o+O6tz07XDyh8UNX07zgHOUBhrQ/eaTNVxgDTxsNLtsURqfHlc
zMLYt24Zz6xX40Ei/nB6A8uZ528Jjr7FjsMDtVKbzCMHr7NqRgLQgKK19n4YYkEEHvrlcdLWJwV8
niIeslF69Yh5tMHefEobXvpmqHvC9kaTKFExvMxmXT2AUaC6K9twNzhFcugNDoHB6tofrzeWi6vs
dCfNBAAFsdOgO3HkcmKjMPC7gGxdOSJcSGtUZEbzbHIEl4y/m+yKzs+mg6y7bRHUMBhhmjupgRqw
dfaw64CvKopRE97HBm0MfKqG44FNKYoOzwfUtd4BTW83GSLjMz6lR5YcDxYa703dO26kHRhq/lIb
+zFh6ThYb06Yn5pU/dF5tV2nKwCLpdw2t3x3b4zFzl2G6rRky3PJxwoTgz5b2FvQhCxs7YuPsLOP
0ll/ea79tViaiIysJOFgwcATOR0CRcw5UOZaVDtZ5/0408QADoAuaZLwoHqewAuQzWpLdsa0s6+b
cuSuNB+CBNuktZhg98HaxlJMc8S+TaDoJXGckdLQ3FDd2cfWX5rdVEkLQUu5G936FSPBdBz9jFHv
sEBqWMkuV6pntD2CX0xXEtp61MRR7qTuPh8JRSVH98tlQpk7GcxXGAh3HEmfmRif/YH54ybNGPrH
S944sK8ZUF7CpmR9r9Gb1ZSjkVGRurKsZICYAuVXUz4Nrbjvc+uhUeD1TNoUvR26OrnNhX8P4tjY
9XZBqcVZwPPm2N+rt5Cv0wdmuBdh86lrfRam5rUu+XiRm/HmsCLaznaybgSGmbNhTf0ng5A/hIGo
/YCJA91TA7cszW/47CQRvNePwABZF4730g9gm+me5ExuMs/bGZUcz8oGxQtC5tqMjWgq3GF9ckX6
zi6S7qlLnENgF9Mut4zw1+CUiHeJjh1YkJJjd6w0Ggz6A5ufofQFP1fTv9U6vEFaQQvsBDvmdN8r
l0kGE0zp2JfGcWjd07jaHbTQ4J6CL40bwVC2BWYqRE/jZcGRZTQeK8e9+GF5BUm7xwo56gmr3Xcu
2oIdGf/Kq30TFlhA5OEg39cSBzhGjcqckIEm1odtZVffYHDqJnmcHeETH2DM1A7USecSANduZcof
O04CIxd1OhrUhOarqYiTTPx9r3jLvZA0asRQuZ6wQsDXbf2zDOuPZJ5RxAr/d28Yp86c/oS+WM5d
298FNgA+0JxheDYM6yH11+LSLcir4N3s6Bd2yg0OFummm9wuBbyUJb+1U2ev8CRGHSo/VEZBcEe9
TWifoLQteuPdbvih/KlS2yDHwlGa1eMiUperqHTfHYozir3qkCzmcyDyh3WB6qgMXknsjcDAVOeS
EDPGaKl+0nW6AWyS7m0cHQtXGQB8b1pox9P5kC8VgT85GT4I1meWsDUKZRekdWC30w1aQiduVutt
6YdsS71mUb8aCRxC3Dj6gADhjJoayjwsqunTFm67QRFoxmS2IuWQw3jMnEInm1Glax4xTSJLGaHF
XV2ZzU2dTfV7gQTiM83GJSa/ufzgaRreBy06Vj75fdAQGt5oEO9pHd6uMCxGtyWlSKfryCG+qtul
WN7hO9YkOxG48lDSu2CvCDrzocrGP+TLx3VorpEsnX6rkC9d05fizkkhiPdfMJ6JJ7KMSwssMmbN
Kd/bzHsYJoSNPMA3EDpgxjUwn1sfOYEMy/U9l9X6ba+kNIXA9FymCQ8uufOhXjiaoHYDxC3xq+yK
2TG/ywETwFTBFbb7O2emDQ1WAjUHK/hYyVE+CBuzTlYARU5Et7PytX9n8zR7dBF+d5Ih6n9L7gPU
n+dOjkjJ+0u5pk99UfDjJ/XnNLRThAZ/r9P6K1HN/Yz1sSjxkjSWvEcE4r3785WNbNZvVtU9O8Th
0O2uEIDpQTochRcvY1KW2DBTfei9dT58Z4nZnwzmLRhfQKe3p8ly30uj34+26+09Z2FMIjVKUo+n
VROYsmj4lkU5l3fTEBgv4ZrdGqxb4oARE6BpRSbHZPO2jH2AfLyWziOsMFrjOe25uf4ndeexHDmy
pelXaes9rgHukIvehBaMoJYbGDOZBBxaq6efDzUzdpNkTXKqd221SauyLCAAh/s5//mFhh26RZS4
IekzQtgYBI76z9Tc8aIJ1bWcLZdFGz7qRptQ1uruompiJHHjoXLbnWbMmsQC7/zOD/gLUUP2Vv+S
ltovUNp2odfELLs95VrGiHulpeRVjrarOOW67EcQwtxkfn5KYDdqnpbROxegDYhJm7WZoN2sXcjo
q8bucVCnkyJr3H2Pe0ZyXlb7kInVPIWEAz06PTMb0BkgPEzhYf+WF/ShrxybDmN57YXzLltaNZfm
15jiQufauKUWzjo39MvGhGzpZ106ayeUXEwwKeF0MrjzSuiOSAAmLzXo0mF28cnvGJPlGx/2DttB
FYRH1CWcalq9xpt8RYF1Fzswp1Z94HTBkaiH6SZI5B7P+pD0htZTS0sOvxy77Deay0/DUeTsVzkk
eLPZC2u4Q/Loixl4dVaG1aGdynfpxFObpAWOPE7Ztsuw6YUK35DQVl71opXaoqugslSzXarDvHWN
jMtfziZ18SoyY7HBpYUztgnm28/QSuZyDbnAXHXk79wVExvUEDbG0vSU3IVFPa1cFegwtPG8PumF
uiit7hYX6BXS/21OOlMu7fEXQQ/42zTAFwtYTe46AOpeVOmgzz+K27fAl1EFSbFmQ8A0O7CosHqQ
rlUPvA4cmI3AX12XRy9jaWTZukonjquBdRb1VbnTWuaCBCSE0FnrdlXqVgI+meoHWwaHIsCHntSF
dz1j0ikADVtzO3rNYw1Md7LiQLufeoxb++qhM7ufyA/Xns9OOreN7EpjCqwnDOzcXN4Jogz/rrLc
G6YbLhwEo2QImmNehKKR2OqwaF86F+Kcp8VgEENoAr0H3tHtPVqlxgT/8HMHsDZqYcLV9CZwpZfk
d2OAKexXrIWnY57173AKN1k+8/Mw6dm3nosYJiHExyiQSvbxHWG8227IHycv/IGYZ4JBXeyIG59e
R0E5lcI0qAojRmZE3Csa1Ong6s59Wkb7KhoPcTFJxnOZWHa1QaQUYKUWzvxkDMLvCEjIlgn1oFmY
IPPxE5sDeF1gPPEmx7VwjEvsYckhptEcJK71hDYDb7u9CQQQbUVTH0lhgFkURZDEGwk+RcCDjq6T
PD6jzKajJ0J5iCGfH8qseve9htEhivOnJPhr0wu66kJ1kIPjUb3QpenrbhQdit3xIu3rJ8zLMNbs
QoQ0Sehep3HRnzJOlapnZF0CzGBLD4OjMAgFQLpD2WlfTsAGt3k1Hlvm32ccPXDMTYz2Em3ILTIz
vmKSIpczkzhoOcszb7zR2VMZ3V8BE16qOqRLRI66ne0uHnxHf2+jbEfeLi7E+uXogblhO/hQ5kJf
sgGLpdW2j7LwIHV56aPjds6+6pA2sYXqjCjybVTVEUzC+Gk02WsaOiYijNW6C5p9YPM6pJf3905X
AFUxfoMOZsNjgsUKVf3OLhNBl41SBbFpfOOVyPxoJEp0mZOxM4Kx3lSlvMbp2z26bV9eOoVxaMso
uU8tM3+rK0lciIBzhH9uvFFemdMbErbuhfYrx3OGOhWD9KWejylEBNyxyzq6NImpJvtWx8rNYhdM
i7zJFoj3gHKt1CovNZ+CaiNi781FPEyXqu2swQ3OvU5gIaaQ3jplfkIqi4IhhH6DeIDJWJcGcwqf
oft6anIUstFAEqCRPDjwaeEhl9OKxE218tz+bcwH74IwqdYC0gwQNyfNS1pAel0anptuqqbtmIb7
3RaYAH/d0SeFI/kl7QTyQr/zvOrHEINzl3ZdP5TowuKl5tLF4AosMNc2a7eENOJLfR0ioIZWQrLE
kgUZQ9Jt4vGRFgJDCzvliZUBtaalDdqEw7hG/pmyZ1lNjrMJeYDGj1HX0ZJFGI0PcHCXfVuOtzCf
MMIyLMs8ArAAzUHpyZ4IlxR0UXr5c7L7AC9bndoQ6FxHp0f519NaQUCc+j1JbltW0VhsfPzR50o/
ZmxHTEZ/w/nXkg1XxVtlpLfE+HnLKAtfx1iOwQofCHQhpkkYwopQQqmWdlOvbfJWIFeVmOWVhCFQ
1xIiMOmBYp1l04XJqbkaa4rNyqqSdzG5T5FhyGXuS3eBzd1b0yk+q0EuZUiu+GQ36R1ZHsWKkC+1
CyMo5MFUNwcz9IJV54z4cU+Rta1CYD7MK5qboJiaFTLr/jyYkPtoN9v10KQxyn4/2FQkYTxmdCG1
oX54gVutKrx8A8NYM7dnhDto9hlxiLErWxZtp/nZ3iBpemG42Ayvx8yoQViR9206O/dvi7g2n42K
IOlevZJPeh1jOrgmcb1ekAa0q3R/WBJ9UcBbEMZxcNQ7UdXtqvD7n7af/0D1EG30wL2F+ZOvCkSN
d0HtBy++Ed4xHrwkfeA6iRL7Pp7GdpXEU4NwpXxgSMiL1KY96XmX3QC3O4CfWxDJIh7zTD4CvNUr
8M2fE9JnXnG9tUvaxoUq3dcwggpXInzlAEP/ZA1ltIB6yfloQS9NcfI+GT1TP5KOQHHK9gW5VrnG
ju1HGhvtL70orHLZkmCyz3rj1VV+zMeLuYal0IaUfbG17YzWyQsvAhdJQ51GmKLj4FRH0U3FFHCF
KlXQh4tZXUWkiSMIhYwlHygJ3+0IA9HWzlnXrBNHz46krm4QB2ziFiQ01TdmG1+1KGOunKEFTFRT
vHEGeUCiQoaV3mODBX5X84z2FH77rrYvUbTFywaf/BJ/VDU89JDnF5bTe2SxYxtHXkW+zFzEoflo
2su4KjD25kjfWH51LLHKWSB9fB+i8EYzBMOA0sSs26RqC9wbOnlr4XYUbLK2w83AOjkaubYdPAz4
nfZYYkpOYp6PUgEidRXhF9/dtTFyP71RezT3LaKnBNv1ZDCvVRoenXDaRUVU7lDoMKqBYHSAIyYJ
KRudddzG4Fw+szwC0+UNjhsGium+H18SBtJnGO38b2eD+mDORhriHyklNdOF/iFmngL/Xsm33pIM
uTynhlnVFu5Bd0q5r70M2n63t4kYOER2Lp5QBUSIMvUM11J35hYRRZChFQRQgHlRoVi2w2cZFOEJ
GLG/yYqK7s+nRgPMFcQ9wAWrbrjX9s1mmomwr7Q2MnQETEe3zn64jSLcE/tgChmbWWG2DqAhMkUf
G482paAsKZ2e2YAP0YeQBDKqUAPq1S/diLOePnLu4ZUGPhnGPpP0wqXxxtt7yxc6HMYxT86aYFrN
aQwsV5vwcHOzRjqEP91iqmvz3SrYvQAdXuExzrFIpn6G3oWLDnG5zl1TFrrGZmHIbTwEzjXhp4pz
xK7NH7JSGIY4o5P+9Oq82zFmA8EhiTUgxAFZNXaLS7JYnFWemReFOWjHRmU/m8la9rXslqrNCXey
LWpOV6Xl7SSiR49YqGWYOOFaeNaOQSCnpwwoWPWUjI/UiylfhwjWOM2/H2XFPVr/4VmDmfVUmcPz
1JsEY8kUv36vFdYhSyeKOKhR7P1dNEIhsCMrPFVTkRfUXdAOFqY74epAGC1xbCJxCEYb6u6hHhHf
k+pWPSEWhV9V5ijg0PIEJSMP07zRcgFIIxhME+MZQidmpBO5L06sUga5STHd8VTYboYONJ1IKspa
o8AQeJl3dvZcliawYedHNn1qOCJGyaufzrz5tNOwVRFK6Vrnf6eX5jqemBcKtDO7CTHWXWyyflb0
GhqZWImn3kJ9UC7bGvkwgT+crbrV1g1s0GUq6+JAwLj5yMwJlm89PmZVnV5OhOVwj71iR5TyoosC
5CFa7vKWkkYuRJNYT1ZG1hg+BTUTl2G6K4IhRFCslyuIe0y+fU4yklbi+tqP2uCqtasH38/YSiqG
wEhI7FidTGxidQLOe2unkwO8hWLHwiwzXDlEZ+A36QWzNzB5vYCserjX2fSp5POJ8O7eP8qR7Oq0
n5Ae0YedSvycEoLRljVOhHvTZfVF6ASJ64rjC61xSgDY2L+DRoLLcDyG0z6yy/JkQE45oE7cmLWJ
0LKjjmKzVjsRYza0CIz23kkKg/k7Fh0WpxvROdqPqCVSudffo8BvV1ILrsNOrwD05txBHWn+ClZu
8VKRKduwfGdsInXoNZM2uEVzE62oUBKkU0K/jQ3PR6itdfVzrEHlT7L6WKhRnAVf6C/k3METtb4L
3VxkNU8gTLd6LXDtJqh+G/Qu1aiVKoiUvt3n94jAmlWmxeEeb0msEHqN9JQa7kPjon1FCAySNAbn
aoJZJBiYWU16oWmMxUz24n5NTnb+SzattmSE3iE7IBrBSEAnZWm1R9rzbmnAMqYwY9ZtN+GmFvF4
HyN2ixZsrNXKH5JxVUyq31SIZC5dx+1/RoIxlhUyGao8f27YfX8RYNfwo0Q/iGhF9o9uZEvCf+ph
CXM3fApQpz2CykdvrdCt9iIqnWlZh8ZwBzvGOkQxNoezCVH44LOf7QYH3XKZD+4Wx+H83lXmFK0s
DBeW8Hdifrunl0tugFCVnqg92AjABVdtTNgLmYtMpiPaRTAHDRc074UGuRrZ4kb9BhejGF6Ces9i
k/eVYUS7jqRPJjCGFks5YNRHikC8bDWZvGeF0b52YxLuYmq9hYMP2TnqcYLwR9hLZnOnpY1zQg1O
8g9oBCrGiJqCwG1iLNl9RgbqIxRaVZMoOxmIFOHyWtqZyBTzzoO5c6+ZioGrNg5YQuBSwlkwGfCW
fLM5D+0QknZNOfMQ+iqCgiX0mvS+TsSXmqFGvnsIEEeKm0mntBsYf6pp4rhK84yEoz7U+oNu9taz
PXnzuKoiYk7EYXwY/EktVcj2scQcHj5XF3YocuxxYj6IA1Z4bNKmuK3qnJbLJXwdoZYeYTgFrVzD
fyKbVk1QwkU3BjjJDEKzcGPRp9u2Vh7gJih9KWtJ9WrXP5Ji6C/D3BjuR59PImsC70LDRW9to0lA
rd67P42o646YG07Dom8TRqyYjixCU6AEEwDRZQZWLIJHvR+bU+WDRgStewWHwkPBBoZGG6qNeHEY
bWbyeyZvHeDdcxFje4/HUDOPUKO8XEa2yGGPDP1e5AG88bR+omWrFs0s4RtNxdFd2YeiNRkfgkUi
KRkvQz++QXJXHohxXkEZszNAO/MSEtEKhSBhP75mm8hJQwcVrJPf6DronbCx10YEO5TUGJPb77Qy
Hzl/0DwswP7kwu9opwyw3GVF1vrashpzJcE4ljhcv9Toa6FrCegttGwPjCDqra9P7rvvekSLmDnk
vIWr4eTGCo+D15DOBxDFTUzUSeFdZDboGzwmKsvYh8Yw4z1ISxNySxbj6DEf6QrryJg1Re5lFuQH
js6wUmGrb6g9qQGhmSDBmFRKEmzuP+JVQX3VDzKmXYaBdqf59XCA9gx1oJmZQmWkrnSYS9uKLIBX
7J3Vo01K+KMBQ8Jc2t7kPTPvjc66iWCbvUL3HsBwaYdE1Z3DJjDALJLZmMloTCMEI4PXofxeHmo3
MR7DQYQ3xOeYC83U+wLfhlp7A+KsjoER25fJ4L1len2vFOQHsoJ+xbDldz0sOMQTGdHgOrKyyKgf
HJJf0DyJlQ2rrNgYTLSgfcj4BzFR9yXDJjBfeUM/emza6ALvLMays2pt4Y01jaqdkgbj1m+B6d0W
wOb7CReGrlLhuXeAkpzgDS1L94Jh05s0Gu9KNQWnG2KjdqXD3WNIlq27MFqbfjRu4RE/UZw5N1NX
ai8eyXkcfHNCIk66Lpb4WjbpGzfy7woo7mtT+MEuqyd6FFm7eONgdIWlMItUogwbl2i6Yhy1ox8x
kaSHvtOep1S+pxxce/yRCtxWxrnkuxul116SzZMfi946uAOkN2TI+74mcEYJGUKUDYm0tc6o5spH
Z7SOGh5eqh0O5MUCYowovRCUQJKDdowFANI4aEIMI+kDRSEuaEZHuaziEcQEKBkgYDBxR+qNOV1L
r3eWx2DCK+KLMSIIZxjSm3EIb7HOGlZN7m2xCif6Dy9WPmQf82y5pEzIXgezn65ipKzw5i8507O3
uDb8ZzYW+DMYTEU3PZDpPgqK4prkIe5YpIadg7djAua5aPOFIRuApFgq58pEJJduwdQFwbkJx86c
BtlPhzjzdVoQvoqFTqjoQ2tJLGiqRAvvqRaSg59X73VuhRvbTzWUu3oio8Vsnh0uSkeMl8rJUQKD
Xz1B2sku7SE0zIXeV6QPtcCf06JVWJ1hnEfTy0euW6emRHQnqPTOvcziu1KoOQvPtth/0zKFJlwO
BM7BumxAFLTyqMJ6peCnavmTLGbdiVVoOOzRmRT0ENFUXDVFf8auaz2VLZq6FkpgIYeR9LTUOgS9
UxUnyM0DfiKeUfVLMeQhQASGGvUmcOfzLNT8sQEAiJBP1E2C0RKbKuOrIPG7n0obaLhcUqzUjwJ8
fuL0QKrPq8exIn0vtIQEZEV3QU/XTXp3ZYVOUxGZKIv7kqDZ64jN03qRRZrfer1q7km+UvUq6MJJ
btJY8B660cEgHolgVa7RaWfXdWe2GuYBfpa9Yc8SJvOWa6uj6nTM9USs9G6vYngQG9wUJn+f1YXQ
114+0lXQgyE7NqMBrz8s9hHcVNHgeNhsFE26suF2ZhtN2UIi6vC8/JTVpoGkr4ltse+GFHlPOJHf
cpJDBgiWYK9AynFlhO4DxDD7Daxf46gvzZxXUlbjHZRBRhrkcaKV98K4bn6lnEyclxpjN+AwDBrR
43eTAchpi3Rjj7lwV5XqLPeIow8Seq1zne5lqjm+T0WcJLeNcNtbFVeM+V3CmqFU+Qz5VyZdt3G0
E+WPa+jtQt7hF0MGEuQIsheRxTfecgyYGO0IFDa8ayCKhp4ClB6deNhAnUNdwmehwRnHo4rYPos8
KJL9dsoNYvGmpGY9QMUkr0xkM0cy9g2dZDMffueqAgPUkYjH48hQz6RrkQE5LcshaL1nG2qPOsUB
LQ13bKZvsg/Lk1MboQ7ZVTP7TRsQxHwkFE2+JxG8SFgVbnyV64CjfKaTtHdx3yiW3DQiJyjAi5KD
V1V/IQY4DEHpHC063ril2cQVToybUcFR2im9CJqFDelP36Vh5YwbFzCpQlsc6+XlUKbGo6WTRraY
hogsmBzLI2CPFhOMLSYcY7JkESEXYqeoXezgGrTy1G+QSqUyCuxUCKKtUfYorAOXHjYRMJKUHdir
op8a9V5UFRCR00hoW2lY9/ZdlEclMKkh1UVStMJeWCwDsa/zAns4Jk0TfHA5ZiHs/iltj2oy42JV
0LnZlxkDBO0yUdNY7zyRTMW6Z15asNnkKM/L3oytHYTXAZerMpR1tOulIHhTMYYEXCSTF+pTWXqP
jewchNauLfOjKoOSkxn2oYnVFtqAI8TRHlUqshLKbgreJ/SrKQhdZKCFTJhrCRCBJDa3Uqmq2Xux
bZHE5eB9u5gsdExvXkr0UUv7U0XmCd/UoHqURBuNzw0+fT7Moyq48ONgUHvojdNwSwGQU41HvtvO
OtAupXJz4IOvAjO1LXSMujVsNM5Mse14ZNEZ/8iWxasZjU0yq90UFzk2MT+KvjWMDWHgGHP2qtIQ
4OZQ4kiLJNrkZOeMeDheIaItqU6RgBTRWCUrYOrgOfRgMkOAZCp+zzLrr30/KRIMR4p4wiMBXu85
iiJzvLBpUHu20zh4ATjJEOXmHm5Bssmd9841BvPRrSqnoMgqk/w6LAn33cd6pc+YNpRMJHUmb8HC
ZxY7Vk4jlqaCUoWTA07asHzzyCzN29kOTNsigJToL8sC0yIcN0g4RSISMB5G9BOsmeel4WUSsjcA
EudW+1gkWN+vAFvEcKgSAp9vCgmTjxOW6SPF4QB7F2iHMcTTaGMhfV9Afet3Ebn2ycnMTNgqFiJr
tWlhYVq8A/iv2yG1SSGGY+2hUXaD+s0ium5Y1XrJhFzrww4zYeXWch9UhdmvgKv7a8jRQ7Um8NE7
d4FZD2dA6pa4U4NgDITCMK1+dX0w5EcD66o7qNwMz3iWFDCabpMWEwbK9677bhqSrTNZsC1JUqYg
7lRYhVvgpHhcN/gL4HMmS1opKPjN69BiM8GTnUmoCv82KD/wp9xDFfiQyryysR4KiqRgN+haYwOU
OyRlh3XlmOsOxUa3s4qCY8wmYDO7FHD4e9IX85YFwpFrL6OmGp9DOK4kqYd6LKE+Rh2h9zjzthsr
J8/pEBEFZG7wTUyoPjTLJ0gEzQEQB8PiX/SnsKCydmiKZeMVRrqWejD9tCHuhpzT2LKuzGZw7z3N
a0+5MKBSJklplOexdaXYs45jtWnq3H41rVQmayNK6oZaLzFI26WV/sljGkrmo7H7Ix+l+mniogNd
2NSsK2g/Jt8y15ouPVXX297riTpOLKWSS5UgFF4Dfbct3sBB4kASHOhBYEsKeUNFzq76n7OG7R9p
/f7/hHyX/8NS8lycr//far5N9Sv7Gf4Hj3vMftUKP/1ffwkN92//9Z/z3/zfsj7NkOa/8Hm3UeZL
2O04R/5fXR9ZDea/HN2QWFDrJiR7C9Hd/xH2ac6/XM8l8sPFm8K2GQb9W9mnCedfHqwydK26B5Xa
sdx/Iu37lKBlMV8VROYQYWAzRpNfwnsalKSNivrxhH2Fjy1JXONgFrWXbgfIHFd9d2KZE6VtNNiJ
Ojh5tVmeUdDGcAkqF+d6qxhWMoEXopNZsaFLVkA7SXoobfTSQ6jaO5USGhBh2Qmedl+O6rVHF3WH
Gsjc6rSegGcYq/32MuaHHuTZ74EFxqxI/LdNOT/LRo1GKppLkgDhOe5suv5bZEnPHsesNRtO4LTu
vvQ6/aXoMKyoJm37143CXKQJUeEV3ep4KICfvrkFyVv/eAvcAYlxiDDJE7Edk3f4+y3YyvYiWRg6
3OVu8+SWY3aVlUOU77pYW2eUehsDblnIySiCJ8PHm3/ZuX7zqE9Gfo0jQk4xYI+oFuiapl0a20CF
MLqzpza3op8uZPhL+tr2gF8thIxMtyLIfz0ElnBCG2/V5kVVMYZH7u+x69LtDvWirOGtGyIhGRZv
48hZxhwj3zz6j/pNHj1L0nakiUM/BvrS+5R2VZUhksmyGk6p5cmbJGhoixzDAwOibSjfDRVSKHXw
Wje2AGRcDL1vHgbLuAxF6S1w9UeIOY1p9Ozokey+u7v5qX9YGCwIg8+RKYMEfdU/3V0Uk4Sa4LZ2
wtbAe82SkBBvp479rYVI8xkfTWtcx5UMMFQvhkMCWobOSEDss+tiyJea68I5IRfZ/yZj5+tTQ0EL
V1DCRp/TKD5JbGtVe3Zc1f2pUtFLE3ugDi7Q5J/fjfnls2A/0ZG2WIQ6UrhZ85r97bPofIZlllZO
Jz0D/KyoJVh+GOPqVngbl2VzoI6cfhmhoOecdFQjlM4YBdJL3aUJBPmlnTfw7e26I4UW/Uq3sszZ
HzOV2lYiJbtrZAYYJj1wIHyOcDY0xmbthBnEEkOjU0fz9gqfhFE5sRuIFBlKm7fm4KYvTlq9KKtj
OhiqdObC1iGnKL5kfaKQ2iq/ifCbd3ouHNvlGwsvXqGyoz7+8zMyvr4Jtg22XltYnmeQ0/HxGVVT
L/IoHPSTxPXpCYAc0yVrzLB9rg0iwzXa/41vd8wbInwTnKl1bnFqxOS1dlIF/ewuwwE4St6+ua15
YX5cuMivWR22K1BiCPl5gdQ0rX3hjaes6GqGrJM4xSNoki9ku097HfaE1vd7rDz7h2nKy80YWQ4E
lzh9+uZOvn5CMy3HJmXVIWyLz/3jAzJAShjLafpJg/SwavzEClbmJHlJEZYhK6+WqNWCHCdkPCrH
F+HaCHPzmgcYD1aO/abNt7RoR7C7P9/ZR5m6hQKeXAcYRw7OxUTKOvON/7a6G4mFO3ro7tqJs1d4
KPXStUIsvS0bC/FB7P98tc/rhKuR+INVC9sIuVHep8egDdZQmb2tX9eDLJ/NIQk38MSy7+JBPn+y
Yi5e0f+bLsoph03i44/SNITmLQLc61Gv5YLyXltTxYYMA3Sw6dm9WU/lS+H48aL2PPUSEcyx/fMv
Neaf8vva4x7mYkSYBlMPSplPESWTx4Fco0u6bkGJt06Ni1lv6vilCVZh6LjnznNOmEtGO4ccDdqf
DhmPG58pzE087yCUw/rvZikq89Jv7m3esj7em0tOlsUoitfhkSr18flMEbIEtHLJtZcZPUMtk02H
gdoiHA1wrwjTezsu83URNmhDZhYOI0FrjdrencfFzTdLcE4O+XI3rAeXss1jAPhpUZhBBuAJX+na
SI1ki5w5WcgBUqC7wrfRtG8t3Orhofr6d6/o8/YgdB7Dbxeev43f1r4JhiMFI/NrCBQoaIqaQZEO
eEkebXnvlxB1FROuxeiU+pqgC6yeZQb27AXfrdcvH6GAn+KwUOciVYBkfryRITbMIRu08NopcG31
qYpXBfpFAnRlfp1FWb4KZppTxih2mbXPBNg+15m1GSq7ue/rybnCykqe7GmYNn2YVN+8ny+FoeD2
CIolX860OQCNT+d/q3kSv+4IjnXQhrRHTnXdy2mHAWpwNCC/LupKbwEIGu9ody1+xwE62D8v2XlF
flgj3AK2F5L4M6p4Ku+PTwiuSxTKvFfXuumfy9HSb0wc4da6dPw9Okdjkbd+eHYRk139+cJ/92ps
6TBTdoCsaTo+Xljwr/Gd8LlwadUbiYoLk4pYLT3NAfFOguSbtfAp64oNef6lJrmVbJS258pPVTj6
UKRHVRRdA4cQquBH/b60GZkBU9l71ZQjurhKrNMW7/beHhqSa1ys7fUMIJ08swMMpxd4r+1mrJgC
WF2fLU0jKFeM+YCFCn98qUM499bQPNhVYSBdROTw33hmlIuupBrlk/5cMSllED/YqmvRtrgtQdxa
qSSCwZdpCyM1zW+qj/mJfFkb2MBwjhnzefbpibmD7rckK0fXZejc+XUM/zJ1Q3xdwx955F3knvwu
nPbr5g7hTAejAvXkPaGV/rgqrFhNSciU/DqahxKJL550PMr2PQSbsiUyb1JOs6ni/MZzz56Vn4FT
mou8abeVEPYayFnjyf/Th44JBD2BrgubP32Oc81g8Idazh5i1IPLJNR5EKK7nhpcEyZGNN8dIV+/
C+xzCJwz8eLwyFf99F1MXRE3kOzUdaYh5l1WfWTKpUaqEtS4gbwiWKhXzCw2E07aiyghVxWgT3Nr
VInhtO0UoirEiODwo3Xv+lbyyuO2xm9Wxl938XFp8CU5kjVouwBzf31sv+3wFN5pqfopuhaU27Ag
jem+6ZhQwjZty2VWSIisEOLB81s3obQeehWvmViW6cqwI3nbW117Nrwk+ekGZcuo1+gUPgh2i+i5
zuQpa6zyIrC18TpLLPH05zdqfjmmBRue7fIywTUcrI4+rjLHRT6DT2dwnYDa4pDnlmuiLKddxgQc
mpghV5TyYok1s1gFcbz1x14ex3ocn2zf8HZjL7CtzONdVYKMiTYKVzpQ4bLQcZsIHQS+pEoehNbj
D67hx10Tx6DYT70BJ3xct7xF3lnmktb3V5D1COwqLA4QLvqWV6xMMx5WZaLdDnEjziEixqWMcdLq
y9TdlJmNdwkmBvjW4ycHAzz6Zv3NFdynF8uHB0YBCmNAiJn/+28vVhtjPXCGSbsasSWESY7nLToT
dfjzG/jrWPlyGZa3pXu05rQ2Hy/jBbUBOSMNrhGaMV6yCgeS0ey9zFm0qloD3424bEA7jek2Aita
outpL/Oiv0PbPJ2EcPMD5KEJV4niVTjpfRvjXsQ5e2ePw7Pfp+F6ClKs9EqyxwS2RL4A3DE7XklZ
peU3h+jfPDS2rblXdl36IuvTr3H1FhMewiGuZB1ri6kSeCdOYfTzzw/tb8oF9iFbCsu1TMvVP2+O
vsa0hvzf9Ap4deZzOBS1wUB3LLNLs24uI595X48T7YqB2cmqrPSb8+dTPOB8hnIH/EACaW2OBe/T
9qw3rpjZRelV2Tl3qtg61pkB7sL5EZnhumycNUkdR2NawzHaVONwIUtv2w/tqQjfYZkuh8j7Bqn4
6zd/XEjckQu645pUUnh0fVxIU5nAV9GH9GoKGrmTkAsWxqjEhhC1ZNnHWXp0c6XfdWWZsunU2TZr
bKTC6PNXutuMa7i63arPp+gNB0Ef6z8tXQQBkQyFgfsjhr7uP14r82FC80LIog7G+akvdJzehAlm
pledkFDaezSMCvP0bz7jL00SLwooF9yLy7jG55TuRA/1ZrRkeuWGXb2FJxwgF5yHOKD+31zq64Fl
8w3PTaftSf74aU3g4GXree9FV7B3gpUYYQIFfpoulCMiuOX6d2/8b37av6/nUC18fOPCxLOjs1V8
FSXuXhE1CZm5Odaxt8Ooa13I8JS5BS4fxVLDfUtpOzg52x4WnUvIVDBs/vxRfumxCE6Q8ykCnO6C
lM1HzW/7ZZA2DZloODUUsR8uCgtUyYyQLxN5uoOSRY2okNFQ5mNygQ56/eer/83yd8CVAA3AGbD8
/ozrWhV8o9LCOlqRzbi1naq6hbcNNVD2B+LXcdTShDz1ptaKhWm03g7zz3OaacFF1tWwF4khGQ9j
jOIi0GsPLqYYdkT3oLJvInXRGP7dn2/4a7vhoBtygRDQTQG5fnp5eWH7UgKiXeECx9A4QWFjY+qK
gaWtIyXLpk3NJDp38+/Qxr/ZPIEu5PyPM2MHfzn9/faiiHvvWR9+eAWAN+L8rG4615zuu0684T01
PTaGVyxkpctl5CnSuRIr/aZo+rpwuYN5pZBaLD3xueoQ5SBsgIfwyqvrmbYvrip0u3jEZNk3T9mY
N5GPuyKX4gnzRXKWf8kUHeE5YOORcyl8zCIHIRWCKCzwyQE74mN/LjLPPofwxNDPIt71V0EFSQ/A
/tyO2JT843du6C7VM0UFvZf49ImI3rGnVo7qSk7QPf0mrs+uHVvXwkXMXdW7ys7SWzw9opc/X/fr
qUwR8784O4/duJVoXT8RAeZwhp2TxJZsy2FCSLLMnDOf/n7UuQM1u9HEPoCxAzyoJlm1aoU/0PoY
Ez2NC2tyNeiKlOeGXAZn2K3aVtAVbWnJjTUTz6/DH19zbC/QFcOp/bOi+bKv0EGDFaIk3jkoumZv
IekOPBjx90FXvzHyPd1/pht7iMiujnN8bl8kNS/DjQrUva1gRJ7h2nyPkiJE/4b+JY2Edn9/pevi
jzLZZI5saswDSdQuVyrkvO3KMArOTSv9TateWUuOXLy4ZvQe9ZX4V2PMNBPNbj0ci0q8TbRHNXWS
RmH0EYN4FfyzFCjCSVfKF9fShR3uJx/3n+3GN6OjzkBToq+ucz4un81DIWwouZvt3JebTRZV+k73
u49abrNjLwpzsedGtTQ2p9kbpCi8UWNyRcKQhzvC7N0evMR40GSp2JiePzwyXaLhgZ0Y2u3NDtWY
4cSUDOoss6JfVp2B1cphl3qOvCtcbWCWURjue11V3bbOun+K1wEUBsaBcF/ozxhc3/j+hKpxk5FC
WHyVy3ckezny6yoUN2An6iprsuBJSFVsnUk2E6RoVp2FBsH973LzRRk0Z5g50RQyzcmH6R0fIYg6
l20tTLa96B6q8ntY/1ME+YOEaldBno/60d8J1efGqhYB2EkjPajOFqwZik7ND3MQLGKMvlQdaRe0
9UxMuX4rBBM6IhozB0MFqHb5VmIU4ZWA6/Msp+K5rq3nshWVx1w2sTIs4uc2ARV9/51cR7GxTuU4
jMUFPdXJ3smg4Qt57rhnGmnAP63EXEfQm7f3V/lsNV7eGBfLTNsOWMCpbaob7lnPN3JRrUIrQhUC
kjMz1l96NPwazGobu8IJ2tObwSmeCaOzP2DyZjW0TRX0CN0zu2MjtAr4Nd8SR2mZTZ3Jm8YKH4TI
+hU7B0d38VvB8vH+K7gOCqQl7HZzbIggYD75Aa2DlGmjpESfHIesNmCtvv4nuWq6isuf99f6bDZO
XjfzZCoXRWdmczVAg/gEbFEW3bOSB8+iNLrR4W256JMYJwNZSQEpBsU/Khf3ODajf0tibh6BeCU7
FcDzOpSATZPmWKeyd2EOVRlmtEk0akdmZv6RlQ49doyAX+gvtOVC6N2tYISOMdKF46OAYGa4ciIj
W2HWGqwBdulL0H09Rnuor8paHz7KZgQhuYn1N0XIo2WV9c6vqpeck8lHmgk1t749J8ocgzFvhe7s
5alylBw/1syHR4MQ4kGPhw+TwfDBkYWN0sg1Ah8NDXgEtxay4aZrBsfSD3DAMx3i69yUaSZlNSU2
KpDIS1/+ikpUafgCtz1rbMMl7nH/UMrxt03RhieqnBw4WP0XQXvx3/3NcGNdEgiwN4alKBSGY8z5
kkHIWje4Sdm4Z7jnqImR6D+ltek+O718Fkni8EXVy10SVMbx/sI3uq2M8Wg3UreRUjBDvVw5Feo6
h/FObJEZ3aHa9A9nz2AVKzKaWrnr+9yNrXOwMuEFPVXrqZd7eSsRjOyg8ry1VsIERGXODkzjaean
XWew9BWJr7RCVVwIpkkjnvXF2COy7MCSXzN6Icvsp8wY/pdOp54BavhNr8JTrVNttsj/1kb4AYo/
f+iBAv/3CDx2XGh1Yt5l6dOBY1qULhbqgWX7Rdi9WlhpgdcfwpldcJ38MDfkaiH5ofctTWdBaYRD
vI9Lih2ntd1EXncqA+TF2qaAuHD/5d64xJBhp1qlhUug08Z3/3XDJYMCCr11bOSU03VooTTn5oDh
c0NvkGbCFzXKZGlm0Ru9Iw44b0/5zJTV6RdFjRTv1sCzbDEOgROphYoNT4qTe6r6v8O+QM4b4bgt
unGE3wAXoxVmdU/KYHo7S83RIKoKAy2aKhMOqA7XSzMzRUyQ1Jf7L+dWMAIiR2+GkyjRopwEo6EV
csgEsWm7rR5DCc4hpvdDAI1drn8SQF5xoc5OHXDgA78KA9sccdCg9t5nfse4zuUVYUF9VhmGkDsy
Chjvqy9fyQpRMqtyJzvXQ5L91LUo2lNAonxNQFr1zHZXOsXaTtYd2Hx9u27I41dNj9uDAEMjRphV
xjL11Ap9sKgwo910ODDDqIEWHYHu/a+3J90HskWZrE1hAj5t6EoaXfOUYHIW867GxKag818FSFEN
1rIbMAW7/3autjDLKZS3MiCzkcQxeTkhpYLTOopLCY2ycesPqMsLZr4yC/zodA+RCy7daCZeXqVi
46JIQhMETAvB0kmGULCFDfzE3HNLJ2ZJbxo+WRX3M9fQ51j+4sMrgJF5hTQKdEs0lMmzUbfqqShm
lh2WwZY2CW1thHhCyNr13vKNlekqq9jdtvVH1ByR9utC0W6aHzIyvosuOwpduEL8473z222aBxst
++FY4UL1G/6tzvzYK4ASqQtnmqyX4KWDBZqWibheDeCYBbticLA24ubZGIpgO9ZB38GrhbvIh0/T
F9YzQvnaoRk5skkE0nohdnBGi1o0dr5l6vv7++M62ih8CfpiwFX4VbTILk8PFXnYdn0PWZxp+sZF
lHXnUiQh1VMsMFoNd2rGNJiSwYXkFQTbkZ+0Uluv3lbglRAyQ7F+gVtV86Pq/Q+XaeQTsKthe/9n
jp/y4lOr3G+E/BGgODZsxh335YyrblZA8pFQ9GI0j9f1m1s9lQomyZGPPdH9ta6bQtRUJBocUIZf
Kg2iyWL455EtUsdB3tLtIlXt0csTM6GGtNHNjIOnl/JxzHfV1AyOuiehGhWLbwoGywuBeePm/g+6
rvY0iodxzsRFBDR1CgEwhxrnH1K+c62W1rarS2TxKPpoUoIdeq7hiT0UjfXblDV522K+uzaQVhRW
mqbwDVHJ3+aa7ywdLS+/o2xRv2e5QDdYdCrIXMqoItxb5j/QwVI1E32uPhs/nBYiMxgmItJVmQpx
ZhjwtVTPg9eu8aA0loKcPjGg47pgAHT/Nd1aDIgkvSySkHHBy88GHMtVo0JTz3EYwhPRUDRwkOBG
qoWjU1qePLPeVZTj4Wi+qJoGhgct1vH3fNmTVcIGjNuah0u8apHJ6AcZjTgX5W6uwi7UQZ4A9Z+i
MVAnzFDi1dWzbJroBWfQrRMLhen77+6zS3VxwIgAdAC5RkVtbNFNwgC45CCKhM44I5fanCBoYN8Z
upiwl632bCqJSNczpsIIjEFYlHiELyuwjca6xVMsWdcSgkKYCOvouJKcuAgM9M4/o+qNX2ZfOig/
FYhQuImIVuCYsC4jj/YNVZzYQi3sIGLKRuo+GmEc/gBYDcbH78qyWHSU9Lve7TRahTICa2KfIpBE
VhLvg2LUixX4f+zCjewVsY8dznagfS0H8vJycGW4r0gIScISuWl5xYAEkysfrGOYIa+eSkK1xtFW
2jhqBMg8Q1QAB2ojclYC15Y7c4avNic3lUwEG0Gq3IjT3JiqZfDqzBLPqp/4awSOR1uyUuVXRSHQ
N3Ap9z+ocpUVAWDHosMgNSJZNqd3cBVrYYOjzGBLjXgwjd9So/ypavPke5h3gMZwg0Nu/sEr+7mN
IOcDqEYcbad0aEVYSxqma1mpdnILIdbAoelfpH4wFGZWjNg85i9ZHm0qpsq+g8a6/KQwowgD75gx
SEpo2sXCD4S6KnwcpCfcRDe4Lq9F5NirdmY+flUMjE/J/M8EE07jUJ6E6prkvYV4Pth131Dpy0V5
6tw8+usPzff7L/TmSnAS/ncwwmj38rS3LvKEpqcOdhMY/U+G3Ed2drIfqipa31/putrkoWgoU+TC
8gD5PglkIAIlR7fywU61DvSj+l5G0ZOpAwREjhuxlFRZqH31zy+crYeyKdJb55ZLOfTaVWbSwBfz
mc30mUJfRIfxF3EpkkdiGklJdPnwoYxBE1owg+2VRrUMkSbYp6PQpFHB2V4Al8vWhdzp2ziSzFOA
1FSb6IhqQQ9QOqRKDYluSaNnJn6PmbxKkQqeGbhfRUmTfoQBzFWkKzrO/S9/YIqQACxvVBmFwQr2
mpmTAYbleebDXDUgWIW8dvwyzEnUkTL0NeI3rVXBdpBFO6Tu20hyi5AVog3aviUXRdLVMX/XqXUe
DSZ2cIChlCMoh6mNxcTR96ARV1ltPKDa+Lf1RkSU7yM3oY6c+kZQ45lt9IlAufxoJpNDeB1cicCR
zcnZCAMVFRNPqG0D0ZhlYwX+1lB9bRNLA8JyIqr8B0tDA953kTHPVNRsqOC9c5cUSLy4SnGOLGwM
Y6XQiVJg6aQuQVOjKKxiIRX1aMlUWvtBqqEFMmBfpL7hbpvaEJCvd1GAaVKVtpkYofUIEXtrKcPG
SuLyPZRLJH6Agjj7HJnyVQLPDZUztEpVqYV30xv+hjYCTO8Uihyc6GLVYUB4YPj4Efd+vYXZXn3z
+9aEI+49mb0Ezx+pEP9P24mWXWXozTLQ77A30tBO1k+lEljbWojbmVMh39h0sD80htlj8UmGdrkd
srDw4SFWnY0aGdcbPD33yUUMuHUdFFgcpIu6sn8ppcB5ZPpu2L6q9kfgg/4ZSrJpKxlVZx0b/jb3
unI7IHd5RHEV7kTpdo8Z+BKE5ULjA5UgBVIpkm+5kME7pvs6s7Gv7woGCST//AH5Q7vj8kFQlw+1
3vNaGzksaY1kCSoykd9siwTfDXbXe175Tryo+qbaYM4kzSEVxnMz2akqoHzM8hB/BGM72alxzoyj
RBnbRg/NeJGEEtyz0ZnIypGRkoD0W3QP8h+15pZ/SoEqpe6QA5DQq3Fr01/dP+Wfo/XJr4EBBeTK
IOABvJ0Eu95V5AbtVsOGLhfsRZRG2a6DZiC82T8P5mjG4KMEvwqDRqHVHpSvcZ3W74g+988MHMrv
CpRorM6G+CEoROsJG4702CuJ8SiUcWx7qoUUj4Feh4n6w4rZdLCphgA/+86ltMHXjusVrVVkztVC
28t+pf8BAO59w0g6s2b28FVaMqI1QaGTndNLuxr9popLyxN1aluRsmITxIicgrkJtiCApWWRt8VM
Z+C6DLbGGTNtSDDG4G5GjuTXENqCrc+QKDRtyRHKjZElwx8KCPfBt7LSrsNCXKFqWW/Y/c0Wdbh8
iXtQ87f2jPQVFF6xJqLKS7mHnXb/q1+dZRoIDMCZS4MDuq5U+kYJ1MSld5nhuA7ZL9X3mdy6M6uM
19DF1mJqMhbbzIopU9QppkmR8PKV/cGyLbl6aFJZeKnk9gBpUHq7/zi3F6JSVClQ4KNOTlQQe1rU
ePipxk2dPOij2LvheOU2K+VgpjS/rk55KMB847T9s0k+vtovdZAOHas35ci0haaP/yZJoDxRg4q/
9SIubYzAvFPU+79wycpXXY6yYCLF1jdXRHvLGuLyjyBgbuV7mb7rYwQ+pUIIfmHE0OxaivBmodBS
XMSCZn3cf0NXd/knE5fRtmyx8U1z8qsxDDGDFJ13G4P2ZNGJUrkYbZZGZmODCYHZWw+ClvQ/hjz0
Zm7mq54cS4+Q7ZHCBIvXmpyBBqkaCr3QwgNlCNZi+2x0hrhqkVcrKh3ZCeREd//9YQ2O+tjkAds/
DWmoyfpKGAqmzekMV7gL4VWWJe4jn7WmBRaH3slktoRKB867+/trX5eWPC49dKjKoGxQip6Ulpj5
obmSlqZd+b30TUyKdqF4NeK3hZk+hE0tbfzSQYjeLFDScE1zQEoSQ0qkFHBRwwJgY7k4irboGvSL
vBf/QB6CJuPrQ47eNALaiz73eHUD1MM6rMTToAnFAp8pLCUibi3P6XHb0TycdgYYk7uq8oxPRoK7
ZhMg6u310aYpi94WUPR2aeaUyzIQqgZN7wJdKDySFplvYVYGStJHLNf3D94wZCifQtNVTWePiVCG
xlFTPQSjJVmKDoiCySUcjdjsEJGsReX7/XcqXe9eyOcjUoiqHz6KNm6xL2cuKLDiiVBNslMBoYjW
byAN5nH54McDkodaJaMmy6s9ktP/yKtIQj1BR25fA3lDrvjNx9ll7UkJ/nhDDU4ApenywUDYaY2v
0BxY4ToW8VvBKIB9pLEmqZPfKjV6LeDbw/QrKqVXx0zWygB5GpuN5/tv5foyYwiBBoo4jof4z8nF
3Q1+Bu6nUmxpOJOsAlJtDWNXydn3XpdmUqbr+4IFRuAodyZgtWmANVIUmpRIU2zQcs2jVCLfHjed
sPrPT8TlzEeilQ4EZwr0QelbZYogKHaOVMmiampxHcXem6ciEWQ4IA/uL3fjocCyM9onlIPAseTL
XZVLcZ2bKnPKQWiZcxq4ndIOaOuZ73QNMaRJy3NZDEC4nFR5km/2adHWOvWBLeKootUeAPregfhX
igh1i3p29Psu2CA+goZJGatPshd+u/+kn3nG5U3MTG+EiZDBg2sSJ5sSl+6hlfJBsashDNdKHLW7
IfHNc6U5T8Ap+t8w8rgStCKNXqRMz5c6XfvOgmJdB73yUMjeT1/r2wcYDEgo9y36OJVobrFDSJFR
c8qzKyF17w1qs3eilsZdUx77SF1UbgEhupSzpdnExyCEmhMB2E7XeEwbiwKq8KpwserAFzady73G
QDt5ZgVxGxIwuttoUYwH9UvQKLw+LyyrVm0/rvXFYBjdKUpJsZQwkm3XMPOfhWCd6UgR8ZgUAGuQ
jOb3/Rc/Jh7T3wB/j1SLIhpy6uS9a55LUzpWFNuEnLSvNa2mLx2rxzQ261WcVK9YHycb0Mq2nvfK
9v7iNyIR6kjj3I06HuDKJECkWAz5rZEpiPZoJ7mpsJFJE+mhVgsgyfeXunGUqLwtHYwW8y/AnJfv
WjJwahCC1LQxg/bfXOyy8sYTZ3bxrYPEZySP5IKlMWGMEfHLFxV0JKBR66SW7HUINijPgnDk9mMi
Oo6QyuBkCHi4ITBmbLXY+chDeDv3H/TGTURTCD6Fosqkmtok0wwDQTFrJbZsHFxOsto/yn0cP+l0
rXGvT+OTNfqLxlkzk0PdeL+QGMZ+D/n0qMRy+eRDhc0g3UbLThF832RoFq/dTJjL12+ugq87sZ7N
Ckb4cpVYihucBRzLxo2lPke+eFKkLnq6/wZv1ETQwzjfIw9+nJdMXqGGN0pZdzq2WpFyZkroLiQI
PAfFyzLsnNT8WUnV/kE1mpfA7cQnRHW1jVMa5SZSk3YfGi5umVo1c8FdH1SZlipMYDQnNMOYwnVz
qWdmBC7LbtT+D0LJ1THIoQ86VopgZoAh2VLREYjCkTKNDqjHmzN30fW+4na1WF6BPc/7n2ztAo04
CY1j01adqj+0Cd5GZYVnkRI+5ZivCUmyomk5B20aP+hleIIjQGI1zltQI5jeTJHniybmOoZtDOmv
KGyAmyEckbbBM6PbVwXry5mQ9NnMnayIhvw4eMWEjbnA5OOHTSi5OD8NNrlZvcVgz99mFg5kwDeL
BwkjYcMspKMa+OkKrgIGy7WGdjA4hiWD+3quE3Pj+aGnUCcQt6CcTasiUchaClTCc50l2hoBTHq5
ph/Ef0ImK8cy6TO7Skzpr2i5AvIF9RL7dBymO6BGEMiVF1Rg5QUGgPE6V0XvnCkKrSSFe/0/h1cZ
sjq/j0SFwDcl+AZ+XIi5TE4pqb5+1q3kIaprb+YIXCNcLJlEkgBOCauBf558G0DHNaYfdJXdNB6i
heeV3jLwq24T99XRCxH21qqhXye1KG8spf5WDhl6dKpj/ZuJEDc+C9elCNyO2RHp4KRidIS+Jo0V
JLtFSXnv4s69z1SNAogWEgZrlpCpfxyvb1Z6gv8Cvof92VdyLJPc8nfpZuaDlaEYQ81XUNb0SR7v
XTmOD1Y9V1VfRw1SCxGOGR1yeqLTXF9n4FsKAUqJgywMH+6od4e8J45mOJwoxs7rgh+RVA5/UjSm
ZrbEZ/Pk8iSxNv1D5mzjwHmKrBHqQQlaq9NtC7VIeiKnKleyRWghXSUchuG9QA206d7TwMSdNNwn
ej3q7IL0GcjzoLNY5r4LHoyqXDTmMdARFai8Rak1H4Kl7e9/0OtEhL2L2AIQWsSu6Jtc3iuel4IN
dD310TPVfwlOMo9x5OJOozbezErXNdFYPcCAH9MdeJeTPER0AywYslZ5zKRe3eRKrOBDaqTrEsDF
eizcZ9KB6+EVayEhBfaGLNOCOXD5aJpYMRCpIuWxaBHrMMUYh1bkUAHkRPq7jJvJQc/R1mzHfF8L
Tf7hePjMaur3CBnSP64ZGJuiyf1lGuhzScOVuhe9Hoji9CLYICNkaJIBC0R3pPkq3XadR0ABWZGt
095799RfQiytfASOmlA/Ii17SrGzWCJ8g976W6UNT7pbHrFz0k20hb4Lwje09LuFJT4W8oNvPukN
iFsvohBXVoXFbBy5pQ4UblfuqhR7HmNus9/I/HgSsmhDMWRShs/ZxJfMj+J+SHT+0GDzXrCxCFfC
UKCWHtTZk4tV9KpEq+NXrUvlEgWobFtmwgzD5jomUUmgR8XA4LNWnOws1LZky0W13dZbXzplkfAU
K9a6btUHCZufvem3P+4fms/aYHrA2VUAn5m3oC8wSQlc1EYLr3OphrX4oGrYEzOo8LR0FZYlxjPP
Jmh/VQCSLvqbAbHO2gMaiflynKcvrqhjsvvc4T8kagfPOaWqgz9oZuNYW4Xe0qzkXaQs4ZIvpaR6
vv/Lb1wkvCt4U4QRrOEosC8PRS6mmCaHimxTVnePXpyGz27TBZiSldKSu4wLHvvDtaYK4rYsVW3t
+LK/KrGUmQmS6o0ATYOHY8ABpfadXmmd7Cdm4yGSj/UYuAP1GJj4TsQyKt7t2gqfpeAprrFZFLxd
3ld7DhFIAbSMtXxNz+hseRvZE85N9tIJB5CTWvESCNtCQxvOfPfFRw39uuyMGv133cVZ20p2rSG/
+Mlex6umMV3bCMp1ID7WBd25hMGK6wGEqMJ3B0OeXB6e4NR/i5KcBl7FHGQQjBc0+B9G5QBKlzkO
/yjkOEn3FOrgT00XOiyQjS+/i55y70tZI9oF2kyqQNjHlVgPfwpIq9akPoiS98F3Gn4lw8ZEXCi+
3Ugnr/s3KD87RcLQyqab1rXeJnNhzcOkThNxj17oH7Tw9IWRRE/oOdhDsqmqHymyQqK2m9la1yUK
4hIwIygxCW2KMdla6Mag3lbUg41/ynDyBBnJA6rFc5w58cYf5GgblGn7UKdOsBWFwgGMHsaYDbRY
RAqaGB2NJqr3ntuYc2SFG79MGbNaIi3CdfqnrN2XENU2OHJkIILtrvIPQYktj4/L/U4yIxzUFEOg
uRtXf0hE+w1JXPNeJYO/0QaMNND8/p46cferKcqZIHIrcDL0hVsLioHBxecB+fqrsKdWgwhKG7mQ
dChV+TfprbcPmNI/NbHnb3W9ENZKIYNRo9N8MDxlTs7w+van9SGhIwQTmVejT27/RrACLVXAd7hK
uJOQCQAjAGPrOHj4lc1sjxvnnYQI6KBI3wNVgvHvvzyu5iDb1+ClbJdm3xxQ2zoNah4dNGhrD26I
El3eQpMpEtH77QKmRdk+iNmwKL8fuYVjbBAjbsVM8esHC3O4V0twjR1GrvqT2A/Gg+I74sy9cj1W
p5XAlga7RJiXEc27/Mm1FPomItmdjRfwAVpFZ/sVg288fmT6gb62iIjQC2yO1adS7L0jAuXp0bH8
7lA1oXtAiBADKNPrH0vMVW0pHlX8NQP9LKM6FaGXr6mgtq6LV7ib5OG5roQ3V0eYZSbU3sq8VOCI
yImR5AEYuXyMuB7Qcy5r/GgKXGIk18F+KrKbQamXFpZ297/z9Vkj66JOZo4F5AkDwcvFgO6Znpbn
ymMn1NIS5zW8yMri4/4i1/sW1g/jYmIKVQ8X2uUiYdAHGVDUCPcbL7Fzs3zufUt7GMLsP9f+40KM
SOlraVyakz4dzHenUeUysg1XSHZW3vxFZ/8QtH6wbKXwlJD7L4ow/s8yTsDVNYaBkFeAyrL7Lp+v
SZ3QCkTcfXzDcl+UQfst9zgcZiFgFgsH59BLnc39V3r93cYl4QEosGaoByYXkAMr24hxdrEF19RP
yP7Ip0qbA0ddZ2ojApD6lWoDvqghXz6X2CpNjMoHuQ7Qj3VQ9SY9Vyx+DD2WF50sd9gNNOHMMb4O
PDpdVhRyoKtRDE4Bj4aZuI4/GJmd9Fq75QoWnstMrR+LwHy1CvXEeByPF0PpT6lDi2PmPFxzA/iW
X5efxD3fCIQBy6rMHsRi0cRPTvQggMpqG2uttLiHidp3J252KnD3tH5LzYZmGtpBRfItDyoGZT9y
cvew2g75qTGwRtWVP2ZWnC0XrflaevasObnGWzuBegs1N4b2EKjGv/8SqC0xSTKz93Maxkg1V44l
r00rDWfey62twMSF+ocrkOA6OVmiCEVa88QMGZzQ3UfIuVPxJC+9iQdcH9TF2RjUuTzgxppIF8Ee
J5ybPNzkU8h5r5eDrsX2ON7XQb+qWvmsCfHKx6Q5yJ1lgYhy3bwhLvEYZN9iy3xOG1zCRBNfp/is
YhqQtHNn4jo6g0sY0UZsTYB8085uN6R9nYVSYgdp+7PSjZSOiKjvBzVGVSPPZsvi65cAAo/oTDrE
DIbAdvl5M7nIfZ65tqNGTX7iIILHa24OL5jOAbmSfbjpkRq0j2EpO/tKtZ4TDvSPxM/Jhgx0BgsH
jNkCYzrlOa4Sfx9kxvAaW5r3/X5AulGqjAB6Ai/5EeJJ+iRYpL4GEKzI0BInedmVhuycqlbBNVLV
w1+dVZ2dBGvllBbfQhL05Ec+4LSaUm/M3AHXH4jClpuTjBZMGr3IyxcWmJLbRiXoRbFAnFQR8COp
SyvfppnGtFBK55TarvvNrEfSMYZKZtTTwRSIwxwbsq62/cYN0fPKs7VWmcFDXKibyuykEz5kLk5B
XbCaeeNjPnNZ1oJBYSAKBm+coKiTMykbgyJgjl3beOZoazxVcdnAyfDglDA84qoVnjy3gzKUVUik
Qen97fO3YCR8zcZbrly1sTUnl3Njt1IfAoQCFMUm+KybvgSjUCk6fD2zBpNzWd+RyToHTcuTFVO6
9DdgW2uNWeDv++/hOgByV4CJGRvPGpJZk9u36t12tL5taIRTkppSiM2LhObZ/VWucxiQSp8kEeRO
mT9OEqUg14SgiIrcRiyjBD8Yl1tTysSnwbP8mXnrrQca+UOwcwEI8I0vd3BWRXlvYgtkdz55gwOm
hZ5QMczcs58jicvtM1J/gVcQXHlvUwUr+KCUM4noPAYlU2i9j5I9CdQpiTV9KZd+vsZm7i3r1e6I
dZL7YVVQ2hWDChvbTpgbTBHWQhSXS10bXjsyo00rYxgJhV5BSyBCDjrT43UvNOr7f/0S7CvKEgjD
YD/pGV6+nkKvjB4AhfPY4COyakN4e6meYI1R0L69v9SNoo8kZEwoRb49IX/yKcoYNV/gMLkN1eMV
syr/2S8aZ92GrruJfdNaYDgLm0oUGN5jDokWY1XObLxxia+fSZHGORqGDWgn0FSYPm7V1UaRaFX1
SL9T2LSm7659qzdfGjPyd22Y+rtGK0u78ZRT2kTunPjYFc9PQclpjDDoG3O21CkKy+99w8/M1nis
kXw+tqac73Ee2nTOKPUmBusk4FR7Cja9gxL+9mvd2QsN9L+KeuM5Exp5GUa5t+k9jJedpN2leDut
73+madRBzBQ0HGO3sZvBpTweqC9Rx3JdOCNYPZ4bK//rta1Gz8Us9qIWprZSAJhV/KT+dX/Nq/nb
uCiNVHJUEk7+NVnUTRA9h1MenGNFdb+1rgW/SAtQkMHd5Wh2cK+RU/V2giJXy64UkhNa5fEyxGBP
W3haNlcQTK+9z58jj1C5MTuh2rp8BzVQAiB5pn9uBestkKtfsaJtI5MTmeRpM7Mnx2e72JPjs39Z
bHIEqZl92vWGf1Zr3zw6Ic6waIoOM6tcPxLExXGUS3JLUn51s0qNK/dd45/lyoq/4yZJDcJXXhZd
p+8kKsqZ0z4N8bQ5JICLpDGcNJR5JiEes/rYdxKeqnW1t0FTw70W4vnj9cLcNXlzpXF+Q4nKzTWN
8KkqUL/VnX/GpcPUFgnaXYuoaxS8agctWN7fqVeB/vO5yHpB9Y5Xijh5rjaEyUmIhz0gVctMCTaK
OU6vfCQE264bloNTP2chqCPa4TBxjLXm9jsxHjZZHD70Qw+/gqZ4RAFDYrNAVmXjKu4JNZmD74Yz
Sf80mxp/60g4V0dAHvf55Lcio2dgom35Zy/rZQggifk8VHKyzhp0KLCUa1dpj++pmnVzdeetb8Kg
S0PKkWqWOeDlAUpCsyiSlpX9WFMXUh0oRx97VRxy1eQ/ko7Gh2QyPD4nSBSu+MulhEHvtcJHhsvz
jXjZYo2wFKy2nfnu14d0PKVA8thmZInTsabjhUIV4BZ4zuA1MiwIScNgEm7u765bh5SrgfKMrYWA
yfj3X2KvjsghFMXWPzuW8xi5TmMX9GQPudB2WI6mwf7/stzI00XpAgeVyYUMcAd3kYwzCs0DIVL9
HylmvrYE802O5G59f7Hre4U3SH+cORmOA2Ril8+G3KqcBZ1ImOsaHHcD7yMXc6S66qDdRrF5DuTy
/f6K15tQQWqBF/nZYQb1erliM8iZV6stY3BVB1ccdcUG6c960Sh5OxNdrzodJGgSxB2aHQTYEWZ9
uVbYaBCqElkDsoF/dOlsOrqgq84soSO31UFoKwHzWPNNS7/Jrrzr/IdIPafdDy8+lwWQQ/UggWGW
Pdqh0bDBSlReFkbyA+dGB1+famNGCkpS6czPvqoz+dn09+hVjjJ9AHzGbf9lw7WZr3cW5aUd4kiz
CGKlXaFTTu7qBeYqzLXsZ4Bi4EKvKv1REpvm0EiovASG9f/N0N67/3E/0vP/XndfXadufCuKHGi5
lB4aqcDkW2lFVehBiDh35VfScRzN7zrBh9MKeHvmocdnurxvjdFBAJgCwYkyZNLtQ8Zfy61Y6Gyc
YFFsQjVw04lF8vP+5rs+yperTB4oxWxXLxx39L01waYrMgYOprQNFYZajptt76/2OTGcPtTodwY1
3UAs4TP3/vIhJQHhHbMoe9tNpI1QOt8zU3aW2HuPHftkOOTtbyFwT7V0SoKz3h6C/NkPXvrA1pyT
3L27pq0FZxkv8Lhf1njdZ/oZmJwdZa9l+FYWh7j961buEg/1EMkt+a85vA01UvZ4DFhrWi6L2vnd
Ii/eWwfLRM+lQvz7V5Wd3e7kW2+tpWBSUMC43gVCsLSkb4r2JAzf8YOkshXap8pCLyzYavk/q9m3
0guy+Q3tSMw3cKz/J1jLVIvxHNnpo87QW+L+bIVwkQTvzNNDDwpL+Wr4H0nyL4YhbzoqacahLw+S
/DOzHs0aBJS8SpASFsBvG9Ee25PF/fd/VduQLIMaG1WM6cvTPpicf8QQ/M6jlgI9WDOixHX6BRl+
7b2yOveYy56LPHws7aFLqKcUWN8C3V38Me//is80ebILKCtGtCCZOwrf4yn7sgvisDMhczmtXRXY
DvviIch2vVa9YiFBo8iLPhgCYoEaae+SGSxF6TXo6fTh6w0QJ8ezTjk0/nCKyl9m93eQPixpF5nw
OYTHWn3Fd32RDtlDmB67ahOkxk81lZ+0+NXomB6jjLGkbTdzH14nMECEqU0ZdnDlXlF9NRHH0VaP
FIwo4V8r3neBzunSh6SzURMtOaLZv1CsXJtZ9goLih/sZ1oxniZmRlNukJRjel1qXW/XKh8pMMp8
2w2IX0aaU23VAEQe2sON9MtXnG0VJ9G3sFa0/8fceSxHjmVp+lXaao9saGHWVQsoF6TTqYJkxAbG
UNBa4+n7Q2TVWLp7DH1yN5aSQdIvcOW55/ziEJdZdZ+Wg3roekw5daCxf/vAJi2DLx96o2CaL4CR
ZZpqUZaE4rFFkLZEvNpXh8J0yJnZ9QpE+3g6XW6UmLywl5D2U6wVAXo6m0QzD8U5LmkNyVt/rvoC
Aux0DQxxIQpNZ3NKs/WvEpoIHp8tHQN6rixVMrT2XNgF7MjdDigztp9PQ54zB4eIUhq255IQOkkI
OnORviZBgWdopdhF0z6hNbrBqtwZJjj3ymI0VyKXy618ZdZxqpO34OJ0fhuME77dzcgbVJU2IvGl
CM+aJcROgJfREyUW5efH/X55FvKBdD1SpiCRgXWf9jvCG7VOalw8ygLM7M6KWn8Iy8lT9Gux82/W
Fyx9DiqNQuJKbzltacnVJRJCYAsGcmduGANrhPbb20G03IbRhqRa8G3U+k8fv99lFoQRJ+YARQTY
GgDY2uF/2aaUvARbFGXLcYQd/pIDUryh9FUiuC/Nx4KE9jEq6hHTG+74qiB8KzsB7ap4xjJWCYFS
cM/DAhlShw4D3hazZsAuaky/fPyYlwGryXnKTkAuZMX1n8UJMe4eydzqaHcoQQmxq5UeirrV7yp1
iZ0x1hJPGfpr1c/fjD1JEBDI4K65zZwjBQqk3JpglBgRbszLhNUwwmTBBijAcGWWXWAEWXcwzUFA
Qr3h+nQu5DgLmOKOpgVmRU50VxpE/T5rlk8ZXs8gLq1O/TG3aHRZVfZABcDW8aX8XFnatFHRVfzc
TOmzEg6NP3SK8rcjNHgpOnc5Ho9sxTmFTM7yJmqnqjlS2gjRRtIEu5qq/Mr29rtpuFb6fp0t6zif
TcOsrgDOaHWD3/wCqiiL5hsTAT9bgjp46BRBxb+99kS5i30CEd2NjREp8KI5ohWheICyCr/sxc/Q
zhYnWx1Y5nSarj3k5Sa8KmBRBoBjwQo9x4IbnYw0t9ZUxwga2CdVG6u7xUze8im23rQmSg+JbrxL
Vt49Csag3rVG3APwbIcHxKlfE+y/Xa0Ws2tHw4U6l7Iq55FSoIjJAJEuPF3CZtcDDdf78tj1bzE6
ZHs5aJq9mmnjW1GA5ClCC25mMGu3Cx5B9x2mMJ6YV9FbL477Mb/mPPm7XmK6wM0D3wen7Oxx+g7z
m76lopqFUfUct2XkD0W6eB/vCL9rhbsreR+oGHCH5dOX7sFwdzUw+6Nh5tFtv8So/urzNcuNddqd
BnEgw1ZuFoXaVeblbN/JMlAOYl3WEPG5D0GmrL3a1BZXFyJA9lPyNwsk60jSFrloAkcFIOvpS42a
WS1TJZdH3MW6G7EXCQBH40od8XJbY5+hyEvcslqxnC81uRNDbt56hUhHGEIsbx/KScq+WSgwfjxE
v5uYpJ3WEhbrZZU9O30dPNQjIxOs9shBhohHLwVb2Ug2etLOmxJNiO9VI2/jrpu/DNMcO8Bce6eX
lRSlaOU5MYpr+mQXeFn6d91jIQnTz/AYzsKbqgODkWDgemyjcdurmm0mFTJdmPoGkJnzVHTKfFSe
IlaMW1qiJ3aj5S5i37/iu7gyP1WrpFhfjrYVoVtjob57y++adpp3g5eMCOJyNmrDFzNPehtpyfl5
6Cxx15Y4FYpZ1yx2pMTA57Jc+fpxZ6/hwclMpZpDeLLCuamZMrinfV3104La5ywexRb4ihotMVKA
pbXvJXRC8tyMdwNozOdSquJdLArLlZzc5VizLyKXRqFcXYlv50k5M4saa0ky6ZhNefocmBYW8Mu0
DTLFB2kJ2n1ogw1yX1+KKkkdrRx018DOQV6wy5uXsbhSBLyY5DzOyliizI4VwYWLTSjpHcWlXDpS
vM/2mRxGtzP0v/c6D67dNy92orUp6o2Q7phfyN+c9nzQR92sWaVEdqFc7gXNaJ1Jpkb+8fhehIe0
YuLSSk4GpgRMktNWoBZkEfL24nElBzuZ3OVbpZRG9Mbm6cjSap5qTRu8GsH1K8feBUeAI4+kLjdY
8mrQBM5T14DF68G0uvaIdTK2cnnavgm4hLhTPso3dSfNWyPSXgsRIGJShmAnsfo7zn1kPs0GlrIU
kwesQ8LgKUNsfFsN+OqWTf0FzPo9t3TRllKr28/WlB+FqOUcJy3zU81WvgkCifK2QjbLVyZcWcdK
8CsQEm5WaMJnyiayP2PZemUqX8SavC5ZWMiq/EOx5CwQz8rYGnCXpvJYN8iikr9yjQW/z2SWMApQ
rB5dKyO9ljRat/bT9Uura4kGKCGuQBdumsZipvmgtkdU/jagOoz2RSMDKFQDEGmvJ7au1dSRy03e
PKOLY4/jvoOMIRRvYQI2PH8I29Zdt9lKVcl1PgQjghFyteqfbYUELyvrvRplP+0SNyvvukjAAcFH
vjnqqX5I+bYKFKwsEdqJO8dUUy+U6f4I3cMDnPMw1RyhK91oGP3ESHyYeFsjGz14uC5qeDnwhKhB
8rOItpNaeG2SuWugmCGKmPFrAUa107ZTQwCfwFXAF5ueojV+YWI8zX/DUcRu2fTVLHYDYQd6e5MZ
kpOGX0WeZlI3vSxv2mDe5ORIEJBqhijhYIQa//Eau7z+kuCgPmZwr1zzxucl6UJvRWpVjXgM+sWu
hGWwU0wG0W6zbgVlDo8zvbWZQDO5sp41cF/aBQHKtN7PuvFTUOpyl2mF4QaUKByMoUNPgHHgto2p
HLi+XRMVvtC8QA4P2S9SXcwZtv5zow0rNQNJyGRSTFpXbosqrm9RaZVIGo7CjbqE0l0kZrEdAemW
RlP1xKYLvDZTpBs8pj8DcTgWBiXyVUymdpY0Gf1AsYp7JV+unbyXeyQYA0r8pHmpOlCHPN299EXt
lHYGK1WRLXDnfAr9WTbqh4/H73etrKQFijUEnpSuT1uxKlEbIAb2UP1MrMRKhHB1EYW2j1v5zVFH
NANiDWmkNSV2HhQ2fREFotL299ggGXsqYZ9lvBDsJpd/TCJ8PkXN8X0cNuTlnLRpEbAxksWy8zCN
b+hfyb3yPGvnnW4dwMEok3NJA6WLdMPpa5d5ozWhkFb3jVUojlKm49EsUO0u4lDz4zp6x6N48EYA
fk5REnphYG84cdo9ffwcl72/wjjoD0SuoZ+fd4sWh1OC70txv1jGu6UmOKqFYnnlGLxoRAUKj/sF
Mk7UmC+KJIXVhph9JMJxQXTzFj4i2b92Kq/sxhfB1NoKsoZMfghKXABOezSJmaaKNAtHQS0Xr8uG
yuv1cthaFTgI04wSv49HfSfMprEBHyhcidB/aSGcjCieZQBDV3ly0jPkPU/bV+SlUBJt1O60MUaM
HXtWW5pwq6nLKHS54qkwtMgT2lZMBt+cUU+L8++zNSh2nGb3SotUWSuns4MgzmsyDACJQmHAXrEx
5PvJSoytSdn5Jm2H0Z4xfPc+nggXByi3PzhdCHvhObPqAJ8+fTnledd1WnpM81pyyT4V8KkSEkZj
t2mkeKfHvXhtTV4cnwjOcFavWrIMGSN32majTg3dSIknx0XJ6bAzuR8TpEOMqVS/GbES76aS3LS0
LNoBPwx8LgO92rVLbG5m5B2dj3vgIvokN8kiWDVLURsjt3P6NBYa+0EVLxVcCxO3FS1WXmsEhX8K
s6BeWf2XC4LCmYyNLoU6sJLnqy6aNDVIBeAKtVCkPmkH4ErIKF5p5SL6pNdA6cJCWUeVssrpC/Xw
G2ZyF8kxMPrCTyJ8UFPky3xkzsOXOh/j17QMIr+h7HWl5cuyKIJgGIfiugXPcb1FnjadTmOg9npX
Hfux09wpEvsDDgwJ/oOJX6pT6ofwOu0mi8qdgcfBgFijkxTq8PXjIb3cElZxIw5cADQk4c/RYoEx
qtRq2vyoaeBEkBTpNp1mOFIyjw9VMs/IoFPgKdURieWgla/0wuWS4lKFRD7gyV8iH2cx6SjjErGI
Y36EWhPZBYSpjdprg8sKfEyG1PQKKbnmqXaZkwP8wP5jitxqyLGcZ6SRQ10Q+TLlOw4u1SNArTwi
vSp3u1QNP4eCmG8jcYHgXyJ5apP2iexy6pFjD/X0UFSp7JTdUlF8VMQvWtWz6NMqVW6UTLT+7npb
mdVIYsCupuAKrPx0jiRLMZjVNIl3qiB/oko+kHFS0e4JhivHz8U4gM/gEgS8hTQtnO51Nf4lWy7k
4CWqkoYW4Wjk+WcD28miRHqiadKXIA+u1ZLXzzs5CNb2qDysCahfucfT9pZGLRpK/eId1NPOjowp
dvQwy6681cV2tbaCZDR3HdLPZF9PWynSLEAsbhTvBCFHBxtvuJ3Mjm2TZl+uZLgugyfaUqGy/OKy
sZGcbY3VFEt5vrTiXaTLT8oKrMXcJXVUEFE/1H4aNkMrHoJKfor11pbB2dd22oTWJsyplhaT+f3j
Zf1Lpfq8h1VwDoQUFBcIHU/fXenNJp6sWrwzw2p2Cz0KPKRAkr1UKr2diYG1ScQo3S6BmPysdJwx
bTjJ0RdLXhSU27vc8jDUajdNaHQ21uOFH1Cq2OhmVm9Rmvw+6Vm0BT4pbMRU+xGkaeXWjTyzTQnK
jTam+V28lNF7rQfzW4N2+zYrZe2mj1X9WBed5LCfY7+qDvUtB5n1LBX9VXedde8+7QGKmIBziDdg
sOEff9oDhlEmSS9XsAulXnf1Eer4OEgPaSI7VjlqsJL543Zs0O1TzNCpG6G+EjBc1spJK+DVRNQF
MmhNt54+QqAbiRwWcEHkQtgrmnDbK2Hr1Y0x3eRo9e3bKHsflyG5KUQ0BDGYrOAdJApeG2ke32YZ
HaqEi7TBmXb4qXeZ6gZtg0FzBv0+qcJtQ5CzSTiyvZroxxulSbxtzbza17HSOaKA9L6zzDAql1nR
D0UQq7ZZ5sKtpEg1fosFe72BZlNc3H88+36zxSIMQp581fNBtP18P6knoUr6OoVhMyuCr6JEH+hK
i9BGLNVsl3HX3+aC1bhNumyzcXnq6szNFKxvxaHVdnlCDZYgsAueqH9aLkmNY2+OypXd9XLT4yHh
gHCtIsbgIDgdHTMER9WYrQBWXK337RwhmZjBXEpMMCpxk0x2OyjilRPvcucjU0vRiZSXxcF3rryX
YEVUrXyMYx2GyxOaYc1BjJJrJb51bp/M/ZV8pIDJXPVAEEA7O1fRb655CQQUROa/PKujV05j6nVj
UgMovepBcLn7kVSgeEQYRX4fSdP1rf9yfpg6O62WzdIxSSv0vatWJyfST+1bOaqCVwcNzgRKfDe3
krxLlEhz0hLdeFmYWldOsukJ2Nu10O5idNdHQsyL2IKNjYLK6SMVLRogxoySDvJzb/yTO1le5d/y
EphKqIrxpzm4JsR+Mba/mgTRjngP95xf+rl/6QUMoid9LgPpOMda6HTInrrJVI5/NwWMChI1y1Xk
lSIRSfHTFxNFZKtTCqJHtZFC31wy861Hun2bC6Xy9PE6vggOicxohkoUHQhT7GyFJNWYIDuMjJ7Y
pP1dnN70VoMRoGUJmYO4kCI6lNg9GbX3PSThK41fImQw+folHkk2iHLLOSZiSfEzi/UuP47I322Q
Xgy2qWY0JCQkCeIm9laiN9bis2hGlTe0mYRLQTl4OUlxuxq1wAlDfb6ypV+G7etDATumX1ZK4Tln
3UwHgYM9yo+xorY7ktqiW5altUnDRrNTika7QZQfI21yUjFBtSlOt4GcXUurXmLBeAyyI6u8DdcI
LhKnk0ABUonBz5gdi1o6zGIcHtDaVDyibIBMUl26GZwO1+rF1J0KzL2ztLgSXF2uL6IKrg5cHsgm
XNhk5EuYcrQMcMR79UlVhXDXJahmCVHVuWh5eZlSX1vSv3lrcFoApOHoiJjkqGvA95cFliHX2bV5
mR3nqmiQYa2sL00k4EbXpaQuR1ME3kHmICFjxiRta6+dLJIEHy+Ky1V++hBncUVOjihtmj47Cmks
+LUuJF5WJuGnv90K5H5qPBRoIeGfw8PyzpKENE+iozxGYOxESXDHAhLTx638YqOeHhSkYSgZQttG
BJCc62mPxrOo1t1cRMfQGl0OcztPXzIlduEq+ZP2Zsn3ibbvlBd1LBwjUW1AtLaV9e4sYDXc3xnB
jB5zjE+haHfxu7ykd0qx19QffahiGP8kR5+CCVeJFOhlPzpmC9SkzrZE5r5ZjJ8gQt2a4fBSNV9K
PNK8pvqK2vHfHy8IgJyBgAg4CM5ZyZB++rCP5fCIp8qNmQsyXhHt1YjnIlkJSMEERIiU4EoSOI+3
0ZidiFDq6JgiXL+ttNlwAhh629kq/UgwQg+LjsYZzcRyDLB02yKTJRuAQ3tlRH8zO1fWF/hmsLNc
5s5OhxZRD6tHX+Q4DolCcQOzQXHNkH48by4XP9wy5s26AyBXe74LVr01hLFRhMdiaZ5HcbGe6tbo
ngU2KlxQYoMrDhP48W83SjgNHIS4HvDWeUAftYCoIhNpoUVss92CUcQNwHL8V4LJz1JhcIlErzmd
Xr4oV2I6kqsqdtqQ20/XR6tOEVXhrkBVBXygpifai2gunWsWk+QyjcKbuM6zzccv+suG43RV0irg
JIAm4HFQqTht1cqpo9VzUxw767iUgSNF+BtqGYpjuV3CMFhGv4ejXTxPYHDF8TkTuM2pXjDuqmBb
kavS07uu3yHcYhvmwxB/UWvL0ed5m85bScGdBvoX3Ky89JUxshPlScoPSnRnWKSBQ6190BfJn0Uw
622GxmNrxxyrVpz7QZdvWqQyB6lzO+QyjTZ9zwE+e3MGZtZsACxGHW5BYzNuP+6S9ab01x4hJUGG
DrdZY0XeAJA87RFjYW2LYzw+FhwO21rEF63GDHIrlKJCbQ4Nhc4YDC/v1Wtb5K+o7aRptG4RWiFo
X/0cSCWcNm1aebRwKGWPCGXKdocA7VOfafeN3IU7/FsooYX0dWDmgackLG+9H9Vt0oEkz/UZuawh
l3Hl1eM9+j+qwyY0+zVbpoF569OSY7s1BS8fd9ZFvQ9pCW7+5io7yCy6sHqcpjCN1EYXHrh6bxFR
qfalIcTHKspaT6i0Ziv0rZtpYuUKIwHMPImmF6iCdJ+YsbWdOhyOe1Lq+ixjNz5IytNsDo3blWF6
n8uJfGW6XwR6K2IHQj7mJOygFD/OFlkpWHVvDI3yEEghFwVZbX2IBOUbCPMvQtCjQoaIgSPKQXkI
F1Oza93qnTQeetdsjdTHUmlwcA9P/uYRDGyPyt56jV0ZHGSKTwc+LRehtMpJfgjKMPISXWjdPoyC
K5mj8w37VytQZLA3g4NPlfa0lanKomJcViuNOa587PdYdnXd7T6eEr9UWP46iwH4AbwC2g3Cj5D+
/FwYcimTukzQHhLJqn29UWenQukVPrT4jjLAfkyV1EvN7FlfNTrmtveKIam8eUL01zK7xivzKd1a
hSXtEVt5bXDxsfvoKYriCKlk81OiiZM7KEW5J8+usztwA0JZpXbkUIq8QjXqWyvItW0UVYUjLULq
k5zVHFXMDZQ7O1Tf8Kl2ilpVn81Uzxw1NWr048zsysl1sZzpCHqBigKbK3Hor8n4lxgyrsbF6rAJ
fCDW8TQfvXdndoZd7JHmv5mc8hC5UPyO1ZfuR/wUXDnC1ilzNgoruh7gzpqO5JZ4OtgILXdy1HTy
A4DPLSxOtTFcXd1IXBc+Hu8Lstiv1wR1gSAVRHSQ3qctYb1o5qx++aG6NTf6Jr2b/Gon+TCt7dCT
bNHPHWVTvQye8aBtjL3oFpvQjWzB//g5zs/P88eQTx9j0vs+HsRafkAl2NaQgsu0L0q1aWQd+OaV
OX6+koiVwbWssReRCVIiZ6+sKms2JUJtbZIK7WCY4UtbWNaV2/fvGwE7TVqPg/lc95aAqm6CLAc8
HeOmWMZJ7GEgF195lfWAP5kn6JIAgaDWv0rXcfycdps2Rki5LlVx1PsQ92a41shBl+HKzA9cxDK+
UBrI72swc46QLtcmz+U7rljCP7M5pLXPGXskh2d4qLRei6kOe3Iu1xvWNePKs1YAe60oA/x31/I6
KTzl9B3zjMxPjvDEkQxu3tsLsONtxoX64eMZeA6O/LMdcuBogJALY82ftoPGSMBqUPPjJCbTLiqm
kUpt6ZRlanCcSx3mol3VOE2gNa6ZoukKGH55bjUx2EgDnnRdPpQ2M6H0JKUZbuZojuwlhfpdN72+
Catp10fbdIi/jnj9OZ3U3JhV+gQtPNmUcvVt1oP0Sh39LBj6842oC1HDWhHQ5/IJM6zxoCuU/Fhb
4cOsku5tGCcNIqiNik9sqyEalZUkmn9vMf9qV6VCxA5OREV59rQnZ4CQBhrmJGRaSfuU5Vm8r3qu
dJ2ah3ZWG69tdc0O+jeTBEQKCGUSarzuOWIhVTlIxjrOjp2hRttgXkwnU6BG/Zoj/31CDW3/9T98
/a2sZoq3UXf25b+O1Y/iqWt+/OgO79X/rL/6f370X6df8pv//mT3vXs/+cIr4I7OD/2PZn780WIq
9KtN6KnrT/6/fvO/fvz6lOe5+vHPf3wr+6JbPw29seIf//7W7vs//7HK5vz3Xz/+39+7e8/5tU38
tXnPuvfm/Fd+vLfdP/8haH8QDQArIKjFTJM6NHNs/PGfbwExol4CI2XlGooszKJsuuif/1D0P7gJ
caJQJITbSu78H//Vlv1/vkWBkrQYWEo0Ldh9//Nw93/ubH92+O+puuRM1mX5ly0QXzwqCOutHfg/
153z7F+whFFCTfKnJNnRbtlVz/mj9NaVtgWOb7IrV/e+p/t8HznLrbTta7vcjJt0a9xYN/MP7Xb4
3u2q+/aueM52wjH7nnwHsbHNnpfIM76NL1yA6vfWE51iNzvQ0beyU+3CrepZN8tuQJKEhWTXTrjP
3Pqh3uvv0b36EwG5A24iGBC7fbaVBlt+aZ6723Yv+K2HH6Wb+YUbOdkufVmP3dELHpKd4peP+Nh5
2f3s1Q8NpWSi1ufci7cqiVS/OJYP4ydsY/hO+7BwVk+3/Uu3qx+Fo/JN3kMz9cdNd7ue4AQrm8Dt
tqkn7g0/cvSfyT3YGSe8U26MbfCSPwpAZ76ZP4USdy1AjU647XVbxfBXt7PWNff1PqDRzm6Olq9t
xU/hdKz3lXX/tT/E+5yPDe+i+3lvHecXuvCWd/gpe5T+dvj/7nVH9LSb4mjYhl352VPwLO/KDQ/o
tM5z7nD58qpbca/cRu7giH50Zz4H+8JPvdJR3c7ON+OPIvCb3ovetG25l3zLF7xu2x+ChwZyoXAT
fDG26UZ9WjJ3eoAJ2ml24Me20DpV58S6m4qssG0fHerMDr9m0o1SOOONtusJ4Qp/ulF4rumWonXu
mJ+7p7lwFdUZ4U+8Lbf5Nn6obupNSnlnV281V3cS3quzM7ol2UU7w8+35Sa8kffFM1Z1d/nBvKeF
V8uXAlv0Ii7Ttkm3pxuEY13jUdnWrZ18Dy1HeE1vhuO4MX/OB7Jjw6v1GNrTq3LTPTVH8HpSBLXK
VsUtlxZds4WteBf7kie61aZ3JL9/N/fzvisclzJefoOx7RPzc3BilDfjfGv4kl0e+H0XIoEd+vpN
lhO9GYzIJnOrz60t2fXDcB/XNt7kyh2dBvNFd6dt1NuYLErPU+BHhS/kvhg71e3gc8Dldv4VzIlb
byK3S5zwcJ87NnfTR7yY7Mw3ttl3v3sOQ1t/kQs3TA6jSTd9KT0tsrkpOr3TerInOIPBU9Rf8sNy
g/DxEUWSECgxH/E9YRqRjd1NBmIkOPygVVLcpg4A36b3Jf2tJ49vdT8F2YDO/TMLbuBe65ozcZlX
Dp19/43kgjNNXnaj2oZjB63biY7yaXiYn7RPlPBNikz5DX+mpRhoOGXmtN964tfpU+aZkrNtSo+w
aJYdnbmY3YLrKYbenqhla3Y72KO1x662m7fit0ltnZi5K3rBRm3s+b3eL4C+7cTah17tYqiW7INv
5XN/P6V2VHj6wGvs613hpcZ7to+P2nP9M4ZiPhtPwR3hvNf58764VTedr4g/0JcE6OZieflUueAT
JcUHgX2YUWO0l4P2ovrogjuZq082NA1Q4pJfUHIH+4xMpR2rrqCmsIMx0tsBUh9x2k4P+vKsVoY7
bJTnZs8StvVPeGVKqE6UD8PgGlg/4PJtGnZyKO/V76Zs697kt60jUxj2o2lnZIfsPX4SdvrGkv3C
FuAe/xTc2RFr77XEWN0OEjt9EDwW9Q63ba31OuWd/hXf2saV1VdKC9SNf1TNq+Clqptuqhk33MRe
tqruyeZBybzi6yigA701MBmPATLdTLndfkZqn2vX+Fg7phtKrh7dKNLWWjyRhAii9nQf2GTpdc7X
EuGXCL/ywklHNwu+BXHmK77y1C/bHO9iXJiHveylLzo/81m9MeQDEoX5Ln/tX+NFw+XdNrfV6IiN
PW7EQwN67ouhb9Dnb1/SyNf1l44rqPhK+FJuSYKJ1Muxa89csXCXt95yIfyWVBZ2MwBzw52flJQP
HJ/GJ+OFOeUUzO677lEcnLayBd1u9t1D6j4ZOwkdKXspnNL05/F7ZN6G1kNI8v61fRUfRM0efFH2
esFP7A6vYmer9G7xSbg3H9vtd8uFIZ+Lbma31UFQ342DCOe9f1t5WqXd+lowHqTwsfCxbQkxLbCL
L0b/qcfwOK6NjawnpJcEZ/qWOPOmKG2ECHaxmzmdGz+O3uwBxnCMQ+LWTORnPuctc6KHyNDsknyi
TUJTiPYN8skH2TroXxEbsmM38QjROYHZN4iTnUJ/VWK8eTa1PnhSjamCDRLbPIy5SrXJyWvbGFzh
BVeE/LOFuRhuCfkhfhOLNwqx3Rcp3Bmd04e37U+FwLuuvmnNJ+uoUVnc59atKm5cVJttFlXvDpPz
afC88Vveejpa4axEG/UH9TVcvg8HCUPHCovxkI3Sqw4DDPVNCkXSngw21pRvPPR+l8j2jNED/tvi
PSdWYevfWjTJzeJFjVVfT/NXfAXGQ9G76VOQOEJlW4NXbLAWSPb9Dpd1p/5qPuJmjnGp2x3q1GkL
W/7Kv7pDtp9vgyNugG79dbTx77VnBrVydC+7NVMbtIOwrXY6p4v6Jdr1XysA9zf9V+V+3Ko3KBaN
gz3pdnpf3pq1W7+N2r201d3elX3eFdMfyTemDf8Tqba4bVII00y00oeLwFytYifubWPcaqYHaWO1
pYz3mFH35bbTXkfZCb+Tk8RQe3EMwaM+G8huOvmlsdlHeyYZs3k4qDnumXa/jd13E8cWWyq5avqj
vg+6e7FEkduZOve7CMVL/TPl97cC7ucy5+/T0Po0RP/X5ke5hrPt+Q+dROf/f4TjK+Th/x6O29ic
vp+E7+vP/xmLW/IfiCKSAUVMgzyNtiIV/gzFTfMPYvQVLs0tGV3dlfz270hcNv/g7rzmdgi4Kequ
PNF/R+Ky/gd05vUv4E/ocvF5fyMSJ915EogLQGMo85A1PLs3hwFePlOnyVtNF8Z9CegDHV8L9GMs
1CAkzbjZy7VofG+KCBVdhK+Z9FSsdSy9lVzqPsWZmb4IovYaqavMHr7PHfKL3dQC520jtEESzYge
uiIfMsfKjWHMbF2QHszUhN4DwcP6PElV9GWUG/3RFCwgpADGQKBwhEL+s9WyMp+WsdVGLvEU2G7z
hlJlO0zhY1gZEnWRbO4kuxB6dnFszExE4GPVcDVpqvbaIIPvRb5m3iqFpvd2D0BOdRO5bnxJreZH
vdHm+F6Qi5gMi1JnLOYGEzJPWOakcFp9BrPbZ23aOLFqFs9pjp2GBqv9Xi1KDN0QQ9kGSrauHIJV
ZdGLQ4Sf3JdBD2fKo6p1K49yvNUniqJZNUIzKtqmdKRYL78GPWSxuUIgp24W7jRSVB7aKJ9uwhxI
eyfJ0A1VFf8MjUjYyJXGljqZC7iiLP1Gqye0r8fY7gsgeZagvTSqjvGvOaHUU40mUi0aEKdMj/XP
WUx1AGFM9XYypvomx1b2oTO0p7omExME0PFUmLobS5/Jjpjww0IVkLmuTN+CQVZt0GnznQrYfm9k
3exRgVOfK9MojmgfjdBOTXzlFV2w3Nwc6tcuw42lzhI2MmnsjN1cCmHDDm4UuzxVJ3aKQYLeEcqf
yIcZxLe9YetlujwszMwUqw5KF6qAAo47i0n7WC2VbA/kZ1LQnFbZusIULRtF4JicBHBykSjWNwh8
g4oJQ0eoK3FXJWbnlkOq3kShqL4ayDe5gyq+CiE8Pty2VA6xIXwN8NF2xaWzcJQaasVpKizPyBAZ
Dg6B0ValA+wpjUwnyvXXpISfbUFc2EJU7xMmJfdZu54MimDCMK7hWi4YqS1oI6i+oDYD9PAKXsbu
l1L93kWFHNtjOFc7gbKpN8fIN6GZnsDS0nECDJJZuFH6lCvc0vdNi2M0VttuXI+ivA2zaSrwbMn7
+1EXgkeinqLyF03ilA8RoVWdJaoJFOBrwXSLsqDcdRkqOLamJVT4q2web4oolw6hMS4vhiYY5l1J
Rq7a9mEo3WaNJj7Hli4sG5xkRg+oOsRlaGaq9NhYWm3gLwZ+v/OFOkGmUGgHWeA363CvpylBGcbk
5X4EvewXpKJD93/JO68luY1tTb/KfoCBAkj4W6BsV1U7tiNvEE02CZswCY+nnw+UzmyypSDPPlcz
MRG6kER2o4BKZK61focrp3YnYpf6keCBPZO69bWDv3OZNbt7jv2svqQCmJWbrPomtJF27bEk7fYm
kgaEfAsmtsZoZRetH5PQ1ccSRw8G/ZtKk4sVWHxFtAUW1qVwUzzEbXPSbVHSaI+MtIiNG3q6s7HT
7xE6CzalhkDspLR6QqpLn5mgPdhHM6qNb+7sR3exEUm1metOPCDx6sgaKjphbBIDbcw2sjWgkzmK
FAlF+FcHkL5im0ztWuR7ze2nL72GB5TjLXxzLc4itwlm/Fd9kdEJkkyq0yC2rdsHINYVCWqGdlc5
wsUFlRDygOjUdq+PPdFvjqRjxL1Ok0GdFS5SRD+bRvbh2PiEZ3XVhY0/llfzPC5XDG0UTTOs3z7I
kMXdsrjms2jcJgo6XJWyTU7gSRPoxHRvGk4XhNTpkBzaIaUKr0xx2xUZa84hbi8syso0gqgfBPri
XDfCzsuxjq09b9z7rXQx0UG/ELRjXuBza7hnfWjmlWJnOMfWn62NjO1q608JkSei6eXdELcwvX29
046rkZgfZKWXnrC0as+Q79Vz000D9GFrGOBeRvN91YpHFyfbD44v8QTxHAqxYWSuybMXhyGaxq/f
D+T/j0sSLCR/VZM89Cpv//Vavv0rfE2/VO2/jm3Bf7U/Tgy//4q/RoauQZ3iUFAwGwT+wGnxv+oU
zRV/wARxyCVCrgPwvFYj/1WoGH8gcUE4TwGDwQhmE/8uVIw/BPQ1KhiUREgbYZH8B4XKu6G4zYwY
yAeLGX4VqMl7J3OsZrQo6ZZ4J8a8e5qlRbjqWFUbp6CBJpPo26Cy+sk0qtcfHtpfo8tfuAr+eV2I
RfhpUsP9zU1nmd0S/bbOZAbx9WZoTXWftVMTpnrZ/y5P6N00/Pu1wEqwiIKrhXPTOyoCj7IfhmGO
d4UX56En03jXOsR7/fqO3oFP36/CwB3qIlNXWJ/vQMq2tVzpGFyFilRuIdyNOzcy8kOb2eXVmEzy
rFXRVlh71Y6/cx97hxeu116ZlWjLWElwLt5hePbYg/AXXHsi0WHrJqSMacul0vt0J1RqwBCzqt9A
pe8GzX9eEg4TKpHVy9Z+d7umHWUdiV3xbowII4xK3eTxZktoN3byG7Pcf3iy8NVXnhg3B6HoHazn
+0mtRk3Ttlpb45IcTejDCSM/RrabnzAT+WTn+slbhuJQdM7vxETvaRbfb5Sp/XqXMGgQnf0M38Bf
yLm2rW3rAV1AQq7EXp8bE/Je4h3kaKgNAs31DJ37XZphji66QdsYHgfkkr/ANOeHMEP4zTP5p8cP
350Oh3UtwDx//lSLYSdtVZnaFhsPf+c0SxHaPuV7nPbNb/Crf3oCAEko7iix2cTe6zGMhmShwkox
7olJkqqGyP6cVF7xqRwa5nSDPjCDHUOSVstjn59pc5g59lG2TZup2S1Dt9zlRvTb/KjvHgg/QB3r
F4PEywA4WQ25AE9+fgS21Ou4a2EuicnsUzR/rgwmffaqTVr7hAk0BKk9FPFsXJukShHSNc5JKKNo
vvYrE6sjMWrPPTFZMpiNItm0lrOEMSkzzVn0WEmUpgtsQAmGYN/CBlr7jImjGSYYHzL6m9LikDmj
/SGaoOwFv95K3gtBuDVgXjBK3mZybVn3P99a7lbJaiiqbRXeEjt7WPoTLDPZBm2lT3oYVYn+bYoq
J/BmbZoY2HfRFPrzgJX0VFLQqSmZL3KiQgxr6L7PUtJ7bdBOJAlwLHEpv/687/mw6+eFt7/Cm5xi
UIzf7bBTE9lzNWFYDe2u2nQKFQtJfyXlrK3kKUsq474tEqNi8y37y5JZHqbCPaOcbI6wCzWaiKGb
ZXYkC0wQxIIxb7vQonY0g074WoOFijZQxuFAX1fLyNheT+7wcAW11arJPaVJbt9SwhX3aYEfYVHu
4lSnb4n6zto3SSuuMNuz71Mn8qbQaKcZkeLsB+NSLo859oqPGXKwL53VMWXv1e+cyf9+/uDTgnbS
JB0CNtz7jFlzoEaOTSvaRmY64OI26/vS+y3N+5+vgpERnR3JHe9PuXpJskjzdQRrsUfoiZi/VrXz
u5yev5cLq30T97ISu/DDXrelH2hAWtWkS2OPES2F023sbHFflMASMo7LYpMOLkTlelQhJExx/PUa
+4crG1ih6AjC0FIDmf585azt/JlGh2QV26R9TeY8TEZAk1kxVozdxzFWyZPmgRX8+rrvKUGs7XWP
YXlTQWCT9R5LV4mTaklGdKsJaRJT08mLnsxBta+izXIr8DGH2cBu13YkhMo81Gd9OSB6rxloZ6Ju
g9X49Zzg4vyWtdG5GelERcSuAbRTqIdIZNppSFzzYdFijPScskzutbyUX5xCs27M2s9upz6P/pwk
/oTc/1h+/f1I/XPjdE26uHVx/vw0p9ps5rrWSbSo/WFnYTb4obab+zbv2ODdqd8R2XINszTZ+9qU
/48eKS8c3EXMSyHq/Hz1fEH4YOnkaVR53e87ZSVhpCFNKLXa3Wd5M9wUmoSLgXZlo2UVJ6xh57ul
0E2IlBGIcOk95W7E0CJheGuJZQpgCJaHugJH8duxCaUaxabW66+xaaMOlKD+aR1dd8L8HR/n+/f/
8zG0au3ZqyGmefrfSN3xNOGDOrjutomFew/FxV2NwdJTImHJkCOqwLFRCmGnw6issBv/OElV3Uaq
jZ9+vVT/8aOQnCnQ2TDItN5zg6ayMM00r3hHFCO2Wu/V69Av4JFm3x69xUCljG4c6yDwxqZVYEaz
i6pRdfe/+SBr9fH+mVACr0paGFF/W14+32YxtgkfpFHnshdHjBb0I0n16ZkKDfjYcnQYKfF5bjXr
YNatvzeyCmA2FfZvFts/rHRIF+xUDmpWAzLMz2stQVQsNQq7bdNW5mOc5N7F4U09tUbZbAordvdu
TGwn/JSThpvwf0ZTXTcPiJPQJTnPV2L6uxqFGPPOzRquPvlRdIla4oMIFf4rze8/asIv6RdVtdW3
7v3U/ydKzs3wVXW9+vov2Drtv3Z9+fbawZB5/zP/NyIFVP2/QAqw2fma/tiDr4l1f7bg7N5/wIXC
WJ7p2AoUsNn9iRTwvfzx3SaEgCW4jxAC/08Dbv+xaiZQS9DQsWqs1W3pL6SAn0EcupaemF+sLjv2
f9KAvxOBunipfefzsX34tG8Ylvy8QBe64MQyaAmXFGDLjB81lc9bcIQpcPz5abQ8GfjZOR+OtS7z
o9sP6WFZ6uvZz35jq7tuu/9+a//6JGwccNQIyvpb2nPfJjnlcSqPdT4eGYdGyBis9KPt178tcNem
6f2leIaC2nZli79nFzZtZuqJ7OWx0yOGiuVWTOI8oXY+mCoxdjUHZJATcHetGbEKl7QChlUFPAvB
/N8g6O43FSwt098/kQWtcqUYExX7HU76sbJJjdaGNOdrh64Bdk7n5j6LDmTNlB8GmQ/bnMDfvMcu
TQEs4bxGX2xtKhJFT/Q+zd6wUnmap2ZkvtnG935iv8btDLB7HIp2Z7Ttrk2HbeRnrzPzUOzanaR9
i7CcdzaebHOOurPV7bHLgqnTiCiY1+RhzXnuF+lsF0mp1curVHM3CcB1SyxFU2rTNYxatYSVuFjZ
0Z+19JshRvcWAWL/eZ1Tdnp23Uea2lmtJiDhL2eah49NE32sZPbQT6fEv451U26zjEm6l31YyjwJ
RJx6iNCW62roj47bRZ+rpQAPLoYPhjF1J6vSmltv9abvZsO5TbDFu8wOFmc6+eVBstTNRk/U/DlZ
luIZUdPWHvrAs1f6p1XNa3t4aZzlUsaQCrxk2MyzBMUFaB2QeQW6OQat61ycxN9Xi78tEimuGYRt
jazobyO3fhxNDI/sWc1FmLn6GGZzSj69FEkUuG1bbUoJfV6NiYJ2M3kh8ejRiWixJoDXp+Fo5+dL
KKvGCb2h0HdDsXzKothug6GJSGMf0Stp4ygCX7RXZa/Pd1VnPFeiopxDjq2sWrtoanmruFl0fHUF
RuC/uSqeQStg2JRNndGt8CZjEDjtZZlWe3+cvSucH6xNE1XlKviJGfTmzAVS6aAnaGCEYSclKxMr
UtyloDPgK1d2X1BkXpvoYKbFfsRb/arUraMp0nw7S/kJZ5onlXQvsVZbYbvgOePNTnvUnTE9lPiW
hrHe9Ez5e+O0FMUAjsX3iqOifph1As7tSS4BsWo6pmRec4GpXIZgaA8EzrtBYWvJORJLdl+ZYEuY
LpAUQSbHrS/l2CLCIS2pxaL6yrVU8qWNRHuTTVig6rUNPOWwEX9q48w/xU1WXPEvDr1b5CbHBEvH
t4xK99lorOjeLNsoCcfKnj+Xc4vCEHONG19X9iZijEcvpxMtLB2Nh+bmwv/gDxgcAYYCGfm9YeAq
Y9qffTnDL6onUR6Lsh5uzUWbjr4zlfvOLuqrzmi9Y+dqLYCRNt53VrvIDWOO5kBsQP5aZvPyrcnj
CDtJgoNms/wiesN5ht6tXu2+KFHRxOMRbaBzP07xeJGttVxSXRW3EvHcpZcxBdao1dWJGsQ/t7Vb
4YPfeWZYK9y8rr1ZdQdavvmxxl7ituuT4WJns/6B7e1L3jqNDIQrx6+FwBUQL7kPS23Q8DZuaUJZ
hy/ZbuEY+JOytIBatvvS2Ppb3/X1a6l3r/ZU32j6CgnU22TQon3WIDFt5IBTotVbR7v9VI7sXWFr
bmtcaoNFTk8kQ0cHZfTTszsZV90g3NulfHbWv18vgwx7WDJacaoLVJGYEjyaBjhJP3uHqZi2FFMX
Q7NfLDzm0gDJvhsw+SQRdMAD1LM+zXh47jureeORmJuin7dY5ffbwgLsqgFSRwFRZcw3Zd4pJjeA
qt3V0MCzktB/uptoWA6mgXGTv8LArMlq6YJee4j0+iTk3ib7kJ2W6c5gfS6iroc5TgRJm26MaYfX
9hCkmbhiAHu1wIeqTTAfqEFp/Oxq9BjjcGTosMGV9JRO5H7Z1mlM3M1S7cb6uRlOaP3CxcPZRNBg
uqLbiNS9tfsv/Vi6MM/WtGPtoWErMYzdKA45dEITQk0/9BfhajdQ3rArhvjnblSiwsZ+TTx9W8Fz
j3X4J8LB77RtIB4mZphNHQ76JW1yghoOnBLAu6kPsdkfFthaZRcq/CbwL9FyLdnOTh3GDQ4z7LCD
3p9irw9HC3uQNLrtLbW3FVr6JFG7xIVGumhh47CTd5JPUqYOU606BLPaZj5Yk1sFhoktleaGmrKC
VL+LIe76Zm1snfWkWZZ9MT+4bGh9dpPV1gkIOiiGhyJJP5veV6eCtlU0VrGvh7TeEEd0raaLFs0f
tKlx8V7H5MA1tNsE+t5SL95larVgigXplRGcFdli/0aCRgC0e61K48QG8puKH1nS389yb824I2qF
ZAjGLvz5D1MKzAiTwbar/JhOK7svpXSKr0crgpbM1lEr+6ksI4XtsIaX6VWNI+a2s7wXMbfJXk57
2CW7dnD8LVNE9PmEYHX47klZ5tdJNS0BaVKbOobkGM3VZiQU8x6PKOO2J4OAXdH6bKM/b8gFCKrM
eIl83dx0OiRPYSDjGh7pfhvwh/Yx07w0HIaedypRw4Y5J19DGn3EG2e4c+B1MAD1wsxY8NYV3jWo
ttiOBB48qc6qoSoM5UfRatdzn1VXMwks+tyrnZ0Nz9pgwcrLrvI0tbHHER+MRcyB78XJpZr8i4+F
aivRjkTJjA0lTBBjyq8MyHUe4PEhYwADI5iTScUUgS0VB2fXCoZK/FBkZHxgrZysuMxvxtzeKrOD
srfeukvMiaUmWJT4Ho2Dfz82fRs0BtO2BqfXzhoCirsl7LXkI5q6c0rAeYKbjbSpVabZv1bmtPXS
+hFns5ekh4IszIZcun3VfnEY1gaLlkYHqBDVsa/qehPrbX2YWkKYK3GgUH0hHfMmzcXXHBe2UNlO
tfdA8YOomsOxsfqAETeAd98f6pKjMBtpBzmild5+BgPjZWsqPlzxyasqWC8NWHjX7Jd2gYrRi4Qn
RT2snFie7T5+0btIx5zKxlejwytBtQU0Bs/6oNTKnkmb6zb2IJMyetmyccRbvY1uhb3AlLX4C5Xz
5DI1CPy5h0KbSu+p6x3IwXP2SVS6CCTYPfOheQ95hqIXc6kNTz6nCnOLwK+EuJqYqoTNWL7Y9UCr
xwizUvLzpONQBAu02GRmG8Ld3Xo+yHDtTuwq5jatwaV1sR9pz4NGn7Zlc8zc5osFWbzP57vC0Lda
QhHnJvAsE+TTWtJdaTI2Ag6vU2KUceBG+mbxxvtIE3et3sO5rbSrXFbXetRB5OhYA4W20YdObHxD
bpcuvV8yI5wnMg31qTj4hXgSS3o/Ya1EexBqAwfWlD17paIn/4AryjGe3uJEnAm6C+up2BfDtu7t
TaGxo5WfdWvZ2IM6epG60HHgKpqHqehgEcBGrz7E9BLVaG1LZwlsbbV01+E2vpiwU8ZWbkUTXcle
D9ueQF9JStbWm0SwGEcy6O7yxn/CDIMJZuDH1W0KYbQ09pb91VWr5fRGaBfPzgKn35tWfk1tcK7x
2nOSa7+HmaL28zDSvsDKXTZ6x+k1fYKR0HfstXl/7pubvB6wumazbz7Z3vxqJa91/6bNPPtxCbUM
X9i3DnOWwriNjUfVNcy+8kAXt6XebqaaAb9WH5xkM8ZvGcMylXybwJ3idFd3b+k40RpsFqmdOjHs
vPpqkvel2W4i39gyZ8eWmLN63lhOdy0l+w9S9Ak/aw1i2npuCNPZaj5v3adi2riMOWcBNRf+OE/X
b6f7yeIVpVRJx+u6glRZ8IThhqlKbDw/udaaTSX0k8W5GeVR4DfWVar7G436K6Ogz2NW7SB3XVuF
KYWqdO7M5ostl+3MtKxv99rC74mtHeENN2IYcGz0tjPMeoF5J9IHu4s2xYiQv5tC0fEqynWIBdLW
HixRhv4akEXcpxT3oI+BAiRwq+3geRunrveQfjaTmeyaZtjVM8TjIiYi6kUay7ZftoufbUdWYMGo
sZ9GjCeQBqSwPhWVuZhPjngdYrXLUi3off08LN5VXPHS7xtdPTkRmWaldRFZfqMbwxb0NbD18yzV
XpvVaV7wfc4rACTtsAzWdsm2zIjuYTvB+FNnSFBXgzdvHOfkJPa6e1xKOw0c6yYTnwwjDaWE6j2X
d2bPpq1ex5IIuTFY4i82LOl8vKT4QJUTnGs9pXmKQpcBZ9HvheTAbhcFr5iHF6pewGSzC3/PDCUP
lGmspWl9nat6m+emvpd5elcq7y7p8oc0yupgts12F/f0ETpeQPwWQtHMZN7lwwDZa1Fhz86wzBRB
k6yepIq/NbK7jHGyXKXF+GGyYv8UGWA3VZHLq3qAlzY8zJH3zRTDrTI2OE/tNQutTaqpU6VTHnTe
nig8Vja1wqAVX6OFnSbjQ3apQGqcedaT0TYFDCK5/1+tY6eLm7v5EYcsdb3UXnUpROO/NA2mbzEu
aPRiUpPH1EIV7g6kOMsu9eFx5Oat6U3pJ+BI70SGYrY3Cqf7zcjP+I69/nu4sSYEMfYk9wC9H2el
8T4pqMbHTc6liI91x8hmM7rNdE9vCPM6Mzz+Z18TGEl/AqF6PtZKH24LIyqP3FXK5rX2NNHa3ci1
z4m+tzze2v2U3xshwsxpirS1P4rWTonMswS/OLqnae2jrO8tVY2JHKkzbfJs1FP75mlZeuSsgwkV
w3a6alXrn1KZWZ9al0o1gGTmXjwj6W5Ky0m+5GREXZkaNYONjLDFO0Npt3aWR5/jpROPfadl97Ws
Uywc6BXxCXzIdVq0vJbq4jmgv87aWy5rl7kkuBJE2FTHtDAGPf5Uw+Lq5kW7K/yx/9IRyvahNP1n
i6ypoILyGtTWSwwsGsguvs074zzZBWFi5JIvTmYEVltnp6maVOgO0c0Ct96S2XZesOcQub3X+xYW
rKLdTY2YM0wk7KJduela93kqFOeSObzk5YA3chWXfnaMh7h/SeZ2qMhbJhN4wRg4Jmox97G2WwxU
WyzafOtpekHLIRD4J8Lu2Ez9xm/vJMvpQ7u2dABj5m21tnnu2vBV33u/6XsfqNaWEBG2fx6TpToB
KdMxrs4rl2RtI4u1oYR/O166tcns13bTWhvPZW1BjbUZLde2dKA/rddGFdv75du8Nq9QjprDD2PT
f+DlrOPwf6/d7zNAUEpqUmgFMIzeY/2ur1Wzr+vFMapGfxvb/ssIYWYlkBwTZ3Q3ssoRP+nO468v
+w/Tt58u+65i15wcg+1mLo5jU4ED2dRVRt6aIUDg3a+v9A9Dzh+v9N5LoDfmpMiVUSDQGT9rcbqP
sMSGV+q+Fenv7sr4uRFZdwIAcfhA67NkzKm/u61/71RJk/WnYt1xeNW9k7XuQt26H6FpxfvMGeNd
tu5WOFrII17GbGFz3BJKuu5r+ijKv2I8/iPIAHYw/7yf/f+EF/z3UIX/hwQH1i/1v+Gr/Fy9pa8/
AgnrT/wFJOjuH0A4QiDmJVpn1RX8hSPoAmHw6m5A07mG5bIO/iLygTCsJDeOAX/VYq9Jx3/BCP4f
jP6hsGBWzOwf5wL3P4IRVr7VDy8uaPw6SgfVJWsWOOM9IchvWrn0YuoPvDztaWpwG/NdwjrSSUjK
O1Nds9VVoUhI2MgdtE8zIT2/AyB/xv2gFYOyuKgecLaDVUcKwc+NN5HVKYfD1B2KFB2UiRlSqMlM
Wdsqmd0e+U2h0xXWw2cWdDHv5m7U8cX1JJtvV6aPMrd/Z2OGx927B+Nitgd8jwp+HevjXfLzZ/Lt
eILUlI+HqnZRL2qZR2dZMy+knUga+TJBnqN3r9yUoReKyJyoGoO0pghrt8kSqkbLNgEpD+Cu4w4u
GGmj81ja1utoN/E3MtY5VkUm6Q7LLnbrvQtfOAmtblpeCjjZZyXi/stYp2oOSgtmdIALZekdutij
CxKVQBTdVW1zMaN8GvAeM/0XYFHvXLjqqwUE/810MJ3FNx6Y886SYxRv04KKliiqeJy2s+dpzlWZ
V2IIKslGc0iNxrvW/QE+vD8aBqyo3CPr1ohHR+4rexrQtZZMnILWWyr02ItWN1c5zmpvrhehGmjd
xOeWFGcMfMUIIVknldmgVKvjMUgizdB2w+SXqBFtRsMBsGQjw27Ox7eiEV5QDW7zMTYrOOKi6Jdo
ZySS4MJE2ggcOjwxzzKS1YtWO0NE0otvZKGN9/6njl+KrQ1DaTRfSmR+oMUJn8eO+wGAuK+lGViw
vo4CAAFBpCVmgH9EGq+M3pHRZFXZVltvLEqTe5iYN5RAJkMQ073QNPBOT1tV9erz0g4WKbxGp9JD
7nhTfc5MQ9ZbhrfUEcpW1pF5wdLctvDU09CPVCJDUYzixo36+WuETbC1n/B/ei4xTSiZbY84+UNH
0o8d7jHyPM6x9XFUy6BQQwzqbFkq36QeftLBgKvu01qkdTsVadndEg3mF2VJ63rWCpJyUnOUj1aS
A6i0PmAT7mkxdpTz5GrXqa9LC7NG5u18MQhGdsDsDGVSI+P5T8I5CQtAjca3ksVpiORkMz/tm4qR
fF1bQdZJQeM4GctnQmFGL+wXorwZFHPRtdDpQz9xx4e6c3gZoBJpe9sZZrUXA4ajm9FpS9b1kpUP
7Gar6C9iHBZ4kyvysGP5xdlWK63OeljqIhbndC7x8lScctASlTNHYTvA3mdUXY5gZ2M2UwlqtSLd
vJnop6VURtBSYn6onSkZQ79wErrTwpu/MeNczkvu4Hc8e510t3qJfSjig25gfNtL39wxhoPQ4E+9
PTDbnNWZGK7Yvpuo3ubAmgBiQqOePcXnrexnL3FJxNaTp1rSImTjVzZxN8YiIdn2DNlfE234gA32
ijAdwY0+17M9HM1l0S9jJb50ERnC6oocBHHJXbAm1DPgOpP3GM/TN9dhfi9aPdlOjlQ75Y8B5fFm
jsY5RROcblNsR2Jfvun1dGlcP4h5QLOdXi1duyuVe6kN3BXY/DeOnO6QJZ8zt7tKI+OhUlowa7Sv
lg5qwkaSWfkOgAYJYkqjp+/qpE43Sfqg++19n2ebyu62E6ju2Z2Wq6oekQmXEepSC0XVBp638a1L
renFQ/UjkAwTepgc0J9UfcsXN0DrMjSmBxurcyd+T3YG67xSGFpuzNIExZQ2tlMxcx/fljsImqH0
x5y5lUsUVeXylPXexcSKvMlkNcNp1Iks02JDOOYdYMW9XqkeETVBuot/V3ljuy3TmVmFhJqXTdMn
HGu/Eg5V3xkV/QORE8+tzC9kZt64a25bM3b5vqh6hOVtHcE3zNHTW9ZNKV7sEe1IahywcNyp3NDf
FnpUYcThTH8UFhWeDpM51UEpsuyUuH176QsWXz7K9Mnw68eotq/9tthpi5ltmK/2m96qGy3wly7f
CAesok4mVDJyPNomToOM/8Ic3PEOxdljpMw7uy2vEO28DlN3FetZ/S2KynxrROnyMdInZk9WKrao
iEwIQoRLtXpT7E0b+3gVm/eyRzhjOviPDwRcxZpCyO09aBOkVFmb+zi1qw+mXwWi0rKNjkTZSKt8
xxAs1M36W9zH+ca15nurxiyC4NOwNiIWWNk0IAxmf/RJz261yQw0V256378jm+R5zAby19XWY1s5
kzT1ZDjyA85jfBAWsjfBax6YFUOezLvXZUmvnTq7EVap7ZL5i6fejMTfQSm6+BA3x7KeCejykehG
ZtUdxqzz2cza5kUbjVOGvQ+PzyI+J7ppRY9I2EyX4fM8p9hhqNQMnVZ/1GSyb4fyuver+ROKRsZi
tW7CJVrUttQHRbwC7g6EfwABxYXOejPsJaAKp+csinHnl8wVNM14HuLmoz/FZxwd6SrdoLOccw3z
qCjcDWNpjDiWdFvp6ioXTDld66OpT+c2txgNlfj6AUpNa/TZLvNLBpBpj3ki2qgmL86jSwRYH2dX
i+W/GJPZ7FOhxnL1EUKtjt3bTqNLvCO0TH3tagZVaJi68pxF1Q61WUH6Eihv5T5GIk8u4BhnYVbo
+fX6MTEh0nfQKhdmzmGcLta+Tgc8I9ZxW5FN9w3GsjGfXFNhF7cPZd0haud7pav1ouJBM4eQbKKX
RfOP5IB9BBw/DoPXb2NncLZ2ZTSc7lhH2JGdaaHj9OJu0ttbD6aDxsxaq80DG6u570ufkf2Tj0Ke
eZTBhD9PtsoY9o0oJdGWpCF0Mkj0+KhnfhKM0dPs6POxb9qDCXflNGjto195SOoZorcTUcUl07tC
M+pb5UY2gNxy0vhjDN54B2pq0yDlvNed6ZJFepWfJNLCoBH2g+FmBaBJehUrywpB2NK32Y1Pvaok
NHusCpZ1wGt58Uaw0bm5hWlH4so9zHzcEHydmOQwLcVFzJIzyR6rgeTCZYSzF6XQIxzjCzd44ygp
9z50fs5y+7E0Y+jAifet0RQDUbMXehib0xXZNntnydN97pSnudavjKw1TpOj3VCOuc8in7+KUZ1U
00dEEGiXKHa926nqpwMCzzPbb3mb2nXzxfewq5iK6MYr4CgOqtxhehh6rXqCrrFbksmiB8SJTSdY
26QOxaWgP3B4qXDwbTiFEaSS2WsDu/zW4sDAlFu3hjPaZoqiosaqy6RKQ0GYK3TWRO+W49HIMLbJ
Sw4WMb9mBEzc2rG8rdM2ExtVj6w1O8KQQn+bDeL84i9Ol5zdLNmOsr9yKvVUcnyFpjUckPO+zbac
951h7UffjHnpl6uWhM1a+clLaZLLoFPNuHXZnvRaaKGcu6CVSfzaW97Ctm8f9c6eCYxckB9jdDzr
5OMhNF4g0T66iWd/mJHUUIZWbf1UTA3eQ6KZ2og9u8m+apD5miDTiijbdTLN7gikwIFxkiA5oYyz
jjM6N8291TK1Jfm0yYD7IGnOQVJrzYNTSe9jRn7KR1DCuA1nvfUwWhi1b1kzi+Ggt7zxAlIg4K7Z
j0yBhJZbYYmWZzpKKkbKniL1cEzQXVw67LzFQoHs3OXFK2v54jkTbYCpjR9j4WU7HWrjZ6fTi69l
sUyPTQRWVNfooINRFMvZHE05/G/qzms5cmNZ169yXgAr4M3labRl05shhzeIsfDe4+n3B2otLRJD
NI464lzsCykkhaaALlRlZWX+xqZspIKfAIw+IjWw0Sm6AGkQpUlkj7k0vXBtVYb6zcWeNufpDr1x
fdCVQ1gJGuTxobRIMUM6SrteabNDklp0dzEnUdBWwsHAgYpdIePE1GZXiZFE7BfDozTsFAHk2zor
8wd8a/Via6hJ425zp8u/qd0g/oAFDigmTQz/WXJVs7V1s7AQ8aMKf0gCIbzBdbO4CazCSe1aiiJU
gCwzi7ZgIEx5N9RV9zBCjZ+aqqNc5zuigbqlEsrH3szDDuwETBq7gYSc2NrgMZ10i5UDGayPGrxb
Ccw+WAnaiqErGgj6mfQhOtD9t1bYZ2TJguzKNiQd886vnY4UitIVfTbHwhdEEHtiBilSstY0gXWX
ejB/keb2hmc1ddpsJ2Ka+EtKsgLplMSr7/qgk8J1SRJIT8lI/GA9QBNXVhRSu8geAqGmbu11wkMR
Kd8dT4kvxdSy1qjXHjpksvVNZgj1LThf7yc7va5thTwA1RcxdwdbLMzgex0TF+081lGo6t3412BC
eF0ZbVfX19xJdCJVHCOLCzM5FGxLapHlUENJCPZ5lbT0YOSwDeyyDIMMUJfaX0O2aWR0ztue+2lY
qBIgjbT4nlsaXa6w6PHHywIl+pKgckezN2+wZkriypE3elWiMaDodYZCEcjceO9IuvM1bpHEwgII
02BtMBE0ClVSbLv1BzrMvpf730PPl5E7x+WrgPQaKvpKbFUuDaljai8tsgCwfQMrxelTrpsrQE0J
Gl+uBw4IKnGM8pcjmT7Cv3U9vGh44TzoedKg4JK43EdyBFFpGHlmXO0FsCH5OiZdehT9zHvIAz36
Hnet9tXLJKADQgMF/uAqDmXltqjzX7lv+uJaKGPntVAamms9CMLfkUF7wtZQZH71kz5DikrUoq9E
qKDCRr6RLTQiRYQ9PK8jO2k0M//RRKnzywX5RA9daYl7luc5nEaxKiXrQiisZNPIueev49YF9OR6
fv7N7cP+0UKYTgSHklucsHilJre6G3AJHtBwWAl4k98VZlOhUGK0vm+DWSsbu6/0/IuGyW27NY0g
/IYtQmjZtKyso+YNfYcaUwO2sB508SvPHwLyxooE9nRtdFKFpUSCmTBGtyClAUjCCP1YKlFkQaRZ
XZd7LZKdQ6qP5HtKWztik7s+/aiPlVHjr0eB+4LK8QahnXD6Wr8yaznVy33A/4K6RBXahky/458+
BZtR1OspSqHJJ+uTp8AAl2QgkuBqCgx1OERpbppEmNNPGUd5X3ozgXeM0vGjJZcBK3ec1ndwE0EJ
tazACm0/VsdWpYV4Kzcyrb4dkMt58rk+PKIu3C0wAP+cQQ2TLn6bYowksamYfESygN1Bk+wHnWsd
rSA3ZNElY3Hzbxz17V8/4z1T5LPHwEC2dGjC0F/eqF/vflzaI2HRhWKy9z36AIacBFe11oUL+rCf
TCEQeZaDiU79aD41mcJQ9kyjoZ9bm167TcD0PeqO1Bx6IJC3heNJK1FYFAT9c7lrIyVYgbtBxwPl
io8PtUx6DaLZl3tZMNjSpM7gI1F4Hlq12pyexUlbheUO+s+AFw4cCa2YqSmrFgA+ysTxLhQJ6S89
DKg/qWqZI1+oWsJdo9ceiWzildtejs3un282BFwpy8LyBg31BkF/9w0lv24qgaNxLw6IjwYWvnGS
39cLuKs/VwqIeXgO0EQNFd3YyWbLh06U87ws930RSFvAqF9dK4z/+U+ByAFQB3lgPKimP8XlnlQH
fkLc6BKu7pRSn014WAtSsX+uDKIGZXmAxSrm9VPPhAomem8oBWo0ukrVI660mzoOULuoMaY5vTJG
kv8kekDUGdmeyhtJZfqLfCPMxASO4l7iFtqucj+lMhS0vbQy9ax6EFTBUYGIpvqT12NAtuqoRf1U
gj7A1ID7Rm6HBq3VhZD253rlG9LKUNDP4Ko2NcoZgqpSkJEo9xx5380e/GZDH1430eV1f2EaCKhS
yBcizcTA+u1MMFSTtcOZoknQ2D/uR7mOpUxD4nCfsV23qpsNaG116NXJjnfRBaV8V5RmuJHTygKP
7/krK4uGY+Z58o2iRMaFqXIF8I28vQbkSMVejkE3kGK129xEpv30d5v0Ed92NGoCKCRzXJoAuT6+
bBdRq9JKdrQlq81ad9zkJm4LFFyUysmuMMJF9PH0E/9clEAKZNSt0bxCsGnqyKKR6cgo+TT7pErk
XZKn1lbCjAA4NxDYt0f9o+7g/1vr73+b/i9NoHezPuoLfxAAvvgWo+rxof/39if+I+aBkq8JTWSk
16GwK1oM9lcLEJmffwH4kKEMQZDVgZjSh/pPD9D8FwkCYM3xqKFNM4aAfzcBJeNf4xJCEgIhDyw3
cRL6B2IeaEp/CCYEEFYiIhfcElkhNB0nzS65In2DrgNmUBLzZqUjl/XN9FWFqybbDvZDmmRo6yAV
cJ9KYlivpDLJm/UAGgFJQnQNwFOIDTR3GONZx6ErUU3AbNa5SiLPuKzo+cXrmILQsOkUE01CWKp7
NN3rZNXWTf+EcvzgrJwsp3YOqCJ8zirDTTbs9gvP8eL7PgoU1AErA70zHYRkYLdaRKEDKSLgzFjS
9AgF5obvbgZSOmeFZ7kCwmjE0CaKqlximJK+5FFmUS4CQ7NCiWOsn6QJhe2wUbWdoNdWsMu1UrrF
wjS29tzQui+6SWvP9ixk6AHjiXUMMweLvZVf9vSHVAEJJ1cKcWKQpe6XK1lk1hjUdE9SYIp77oMR
FouDFB7417jeykkvPbthLn83kJ+ugHwZ/rdaJnmnVhW6tGxcTfY3Fe3YYCMNtfilrwX1OSz92N+3
Q2h9N/w8P6ptqxkb/ICEzBYzINU0BrmQrOvBFB4lzUHm0k91JCSw+Wu5afdI6g61x8cpFTN4yYxS
gP7sEWlWOK2UKC9LiBtAzgC1bBPThVerCxrkiHxHU7fu0JiAdQvjWyrI6MDGgl+9ECG9H47D+gSS
SjlWpiXgrxzAf8raw/DhVcrpe68GLLBYO0Tu4bJpw+BFoBNsl3pjNmtfCoPa9tJK6yCAC/5roQqA
DYVYK1UbQpXyq8lrEg6ULBB/ajCI3JalBlhXRulto7sCSnFqzwWyc+Q22ap4eMqrQrDAszXcLj0c
VBv1Ti+VLt55lddeqL3aIhGAelWXLWQwHyPsuHtGj+7xCqTTwuYu9DGmB2mpi4zrbzUZSonPR1yx
seVtZWlLmgAfu9I8iu0pjlgBndxdByTy8VFR7UduQVVzC+36VjCGYM0VVaChWggbiLP9usr95jLj
H2+lQGyv/r/F9/+1hFFppAX8fdP5I9Lv08T9P8fxbw//9/493uPtz/2HOar+SyXTBDWgmNjayATu
/zBHlX+h5QDU49/KTSyl/0g3yf8avy4gRnJ92ISj3MO/o72MZqU2Mk0tOJbcz8x/pPb+cbX+pTAJ
4mOqMCm6Xgy7rRGPrkZ5Z7iwksiWhYU8e25w5vD9XZaCSZzkciseW52ucV1+yXz30GAU9W6uF2+V
/3338fx6dxNpjKo3wrCENWl4tGlXDgrGp0f+mLn+d2Rm/f3IppihKOLV4pE62wbo+KrpUBofIGN1
V7JGKG1+nX7QOBP/vfX/90GTI5bGJwRNgvqxMK+k4tJQ84VfMDf1k5CQ1vIg+yQYxxooZCerfFSo
TeawcLeZee8/PAsVsxFgZDBBHbjoJyNbSN/HzfDZhEwZ9mBLnV7MMukoqcNWVdwLwPM0C4Vta6R7
LWxQYe6gG3a20rl7Qc5vjQLkCKqmlpZddpZ2g2jgRojMo5lXVwFIF1m80BGxXHUIap7+Zh/LDH9/
M3Nys0gzzWyMFLJupwUvvSOCxAU+E/621PhC0prd6afMzfCkniBFGLw5KTMsJa8K4HpO/9MDz6yM
aYHJTQQazCU7HspnD/pX77ax+deRMKsIMrNvRuja+33jgqWtdJGXjmsogoiHDSmcox+GdyMW8t5Z
kgoy5lbJZOe7AESMNBrEo6b80rvymEfgrQBD9CDvaUTGu0gAdJwaawnrrFTUtq5UAwhLNkBxbRRt
Nm0vrmFwrgvHoTFJc9UYbnLoEIUfrtFL3MausPHVhM5huzbNkNJlW+w70bIbOdo0mbCVIeQMqrDD
P95WmgiY8Jeuf87qagur9MilLQGQIoBl0RrvuheTmxpHCDMftkC0QIV11y1KKK6pQcO8SFN5G+V0
9N0KIeliR+BZ+7gzlWJKK6K9FurXxuJaWPyEF0HW028wlls5xs+Ok95AM3tAdspU70e9sEop7s5b
J5MYmLQBTo9DIB775CEvXildSOmS3slbXfGTuMfZ9WGhBEFTxHXEHtIR24yHeKVWaJjHrWEPOAp2
/QGT2Y2r3vqoucCX2uL7t1F6YEPoZGYdKC4FhnIkPCqFuzer+iK0UODkLFsLLsLrdbOwVz4mWP/d
6pMompRuXmcF67lpsk0rv0CfXBX9K/UuOy1ehsGkmWEsRezxt38yJ1OiIduyQ1WlEo+K6Tz3VL1K
81YvC9sRSZot4dBHv6TAYGtpN5VOq7wSpbWrG0fFR5uKvkpTuXZUi89uBCnFS72Vy4IvJO2Y6fT4
FNBjUbY3HMBnlmo3/sj1hxEYXFg0P4EqaKwtr8aYvpRtLfstMUjRtLZEOo+KDki62k7idCcjZ14h
BeWKD630JU2vHFBuuoNj3K9UKgHatwt59EwANCb5syOYdVtDrzqC6lgFYkezb2Hk8bb+6UxPI7hE
5zQWJD4rIBTPi+waWV0YbF7B75Q2nSDYUsG5n9ii9Gr2e6AKdH7UtVz3MKWslT48d/SneknjeJEu
Aygvuku7Ut8kI6Po9P6be8nJAaCngZJTAeiPqMnsXZXTTPhxeuSZA2yEHr+P0pYf1A5Cwhwt3iV3
Kjrltq/8jPO9FEsL+cHMIWNMDoKsdQPfajlkKoET+0vTflOEX6fffm5eJrEfYkgTlj3rwrJWOeAB
beHAnZuVSbzLoiwJMolxcRZH622sZuCOADewQnG6eDj98nPzMol7epSUjVTykNa5TfXrIP+hB/+o
lfN3rJpyEVK91YfU7cWjV1DewIJgffqV37z7PolLUwZSbuWAkptOPGYScIig2CVOtdH7aJ2IMK8D
82D4X4syAwVEe+pQSo4dpOpjW1UANrCGwLJTohwD3ZaearhvGn9rldqFr8ZrTS62rgOyZMh3Qtxi
JwuJt9APfn1b+t1dY1zLFD7L+FsJEVPoD5Vmw4I6UNChpJu5z6obLOR0M4tqylQRGqOLe8cgKSpo
7eXgLIUzR57EGj3ry8L34/GSch/0l0q6BEqfWa/6JD5kHoItqqQPx7hEU7sNtyKkfE+/6xwTyI64
9PU/D5X6JFaAqBkE2UEStfF2gnwo1IWNMPf244d4d3ergdmw40gAQh/KrHs5BM9D/7t36xU6/udF
UH0SKVQIxJofOMMxcn8gXOLkib2wJWYmZRoqIBO2csxJXXibEVP2z1rnf29hfRId2s6jkYFSylEH
76dL7Xp0hRfchZg8t8YnyQwdo6JUAMcdITCuq2arpEvytjNRbdSXfv8x3VB0UjG0hmPqPJSwLlWH
LByEwenZnlkqUy1KYJiuWvQFyT4uOEb42Im3HpC8gDNbbn+efsbcL5jsUr9X4troxmcU+0p9MkIM
t6slI/OZiZ8qFPppVNR9zU4FuJ2zR5fu+HPjTvamh7xKZcaMW3+j9q0upUdzw47//d3WzCpT8IH7
DEf4NF6/QRTx9BzPjTvZjp1VuF0R8bqVCrxTeij1hZNv7uNNtqMgZ3T6xoFd96YR7yTuYMr1ee88
2ZEozvht0zIXCaJWzdpL788bd7IXZasMhGD8dBb3mmGvLQkVzszxtK3ngo3FJ2N8X29n3Kf15qzX
VSe5uGxxD8lzhg39KzDVzT+zGP074E2dfMOcJLEoGTd27zrlNf+3ocBsHWJuGiZnYwXo0dHpHh0j
41sXXnkANs+biMmWE+FuqUC5hiOwChWz5nB33rjjD3m35yLo7k7UqMNR1R/k4aFausDOxM6p3rjn
tz1WdkxEkN3pYXVXwzboWncNdvDQLcrbzk33ZAO6lecATOIpnujBKblIEUo5b14m+y9ryrwZykw8
Yhpa9YeuO+8sHGmZ7+c79pB58zEQPobRHjW2YFECkD//Sa48BTjVQoZatcq4PZcG9KTc87LIN2v5
d+tDGaQcZBjxoo0vEnXrnHlpGHUu389DW8US1DSrO8btWkv2vbCwT2YKJ1M0FBTDFEAU8zBY39ri
NxT0XQ9+VEEExCoeVTff+tXtWUtEmWzJUCokpymMgXsypaT6UUq+nx545lgZ3cLezw1N3cyAajEA
Ofe554s7FDySTNueHn1mz7w13999UcQxrUh0yfVg2tnSSB15PW/gyWZEC1PJEoOpb4qNjidtfeYL
T7ZilYCqdTqT5BT/okG+8c994cle7BXM10hkiH3ZLYT1ul7Q0JiZ4anufaGAsjI8vl/iHSNQyl6/
1HedWRny5DgsVLfEhY0ptlDfHTH7Nbo67pJY+ATC9PepCJf7w8JDFrp10WQfjlLwWvberWdhEllv
e8SXYGxvLO1pJN3kYWm7QrLqkb50pftI2vXqVqH9L/Xi3vfdhZ38hpr8JKS9OSe8W6h+7aeCUvA2
ZWPYDiJ+KnwCpP7qCr1ydkYV+HZt3HfNvx3B/+nh/Sau+u6BSKzxhDjqj07k3UJdvCkWgv7cZ5ts
6K4pNC+L+CVGvQskSAfODZ5QCyfV3OCT7LYqaV3V42qrFMnOo3Brig8+eITTm1oed9lnX2GyqyNg
p0VZyN1RLqilNOBoUKJJgPd76auDYqGAhKorCxdyXx91CdEvLVhnWIy1ePCMrlyYfuBr61+nibCO
IO6EhnhRIWB0+vXmttokNgy6VKICwBb2RKRRg0PXL13+5kaeBIduMPKIZIWo09tSekiMhWg287lG
gNX74K7iLVHWIeP60gUqLSsVDJHo9Qvz8bZVP/lcb1v73RqGIdQn+hjT2jICSB1tQ4x9IVCHGcpc
8rDrAuW3FTyLjbUJmu+J8ajKOw1qkJbo6yT/GbXqsVFxIHxWh3gDOwOSFQa/sr4OBg0us3LIyi+a
cH/6641Z8WcvO4k3cKvgU7ZxfxzldNBvKttshXukrUrKwuaY+Ypv/pbvpoN2DzQ+ReyPqZquguh3
X50X498c7N8NHGla5uHy1B9FentcTM68Wr9psbwbd5BgcvUZVTtoKqPqBBrKxe70bM/NxSRQ+FHW
SV3AbPeovIbo6i18xblxJxECV4OhKGqJAGQg0gmzykRN4bxXnmzvPIohe+QpAmY0PYtV/XzesJO9
bTVIBeoRvL0BF4tbHBLPGnaqkyPQ8+0BXvbHFp7W9dnDTg59KwirJoTIdmweB7/5nkXlj9PvOxOK
xMn2yzSch4qKRmtT7APhaweXCTTbeRcHcdzz7xZyHWS+5rUdfgR4UEOzPS/JnAKWm57UOE0YtvOh
kK2WhKNm1vAIunr/tp1TuXw+hlUutfugO2/5ipMdh6iqn8H0JXv3bpHceY0EFDwWvt24Vj+JneJk
1xW68u9d5yBHKDVfLY5mjJLy1NnqwwGr2pVbunci5FyhQM8vhYYL4Nwzf5VOgs4FqnnOgyBk2zQ9
WuYdC9fGiBR+Wlg86xA6enzkywD9phRLxiE/dAE6m8GPthAOmtTvTWev1fdVe6Gb+8w6ONirrqg0
ovqIoEah2qO1mKhv4gr6/yBia17AhJNswXsqxJfTMzD3ySaxoYI4BAOt7Y+qAYjTxu/69LhvlIXP
ZnYSHQzL9/PeFfHcBVejGw+u59qoL2zj9sURIML/jKJfQvyQt89a8+qS/px+7ue/x7QmiYHXIcaa
IAlzNPHsTvZqv0BOmht3Ej5wCRERrxCoOHxrUlgtZ50mf/BkYGug4gYZ9Rj+RmujbhbSo89TAnPK
WeHEk3pIguTgwbNOMhcN97r+w2nPa+5zmfm40RXsYWEX8dop/kd4w6sLpeAxZv65aLCt+TiurmaJ
LhdDR2s7WTWo1zSAJ9TgXku+NvFSMj73KSfxxMJJjAycIiDiBW4DQH19eul9fhAABv348rkhlg2A
Z75lvMOhEXtWy4a4cubCnmzUsDfrWA95a4SJq/QAq/v0W0/oAv+5rsKm+fjacNHAlFU1yZ1zKbnK
ndxfuGjyOP2j6D15gLEGFbXeRttGaXDrS9JKkK4lS4D7662CMt9rXrHX1P4ioXGpuOEmz+q1mBp3
kqCtBYFbSrZKk191ti/QopG8dSKV6JX79uCiZYIiyemfIb2dXZ+snSmmUW2kxkTbjGJ0qa8Ht93U
mbo26Tm3+c/AkeyU+pLrKrSHY0wYzU2s5auh89Zhhy8Hls61cejI9sviuslaIGkJCvb1VtCjfcjB
XugbWRwA87ig1NC8AbqVycmlnqBJiThtSsAOI0TCnzr1p4LAeRC+GJnwoEoNAPL4Jg2/i9UXo5Y3
Jch3b3Q6FnQkhREwaVDOV3+goOl5uH+5+rZKbz3vGYMTU82vpGZYdyjjm9ohEdkTw12DvEBZIXKC
/H2hwQwzn5QsXhfdtyiq7Ub8GiVQ4MWKVjwSn2g8Cb2K7HGJoo+wcuOnQbs1Utl2QmOnoVadmM66
jTaD+OT0JnIJ6iYUtWvd/GIql9hHrfreWlu9tTHaneBgUxGIt2ag20hcbApZgvn/G6u0jRe8KlV4
Wypw3PPyvJj7Bh98l/wMquOmuTZ2WRSbDhmynAtrZdwznywVY7KXaCqbIOzJtbPsMTUvzZ/pZeGu
UPfyMQKQ9m6I4uXC9poJClNYh69hs9hp3CSd6KKpnRWq8nq+2JmciZdTbEcjCXWKHSM1TkFa6cU3
3Cj9/nekXGbRY5QerPrgKHdV5NqW8aN0H1B9uojKByHcjmI+uYchu44WBmJAlnrFpWlvRvmDiCi6
J1F6MDzbzLKVY94XbvoFYegoitDj0bexLNkyiGrB2sRZuAOD1gKvqzcyKnAySnmqfOEFX3zjLnF3
lbETsiXc4UzknsI8KtXonF4QWRAi4tICXfC70ytibuBJDu9EhV/ADyd2WIhS3xbN4+lxZ77+FA6N
hquE0zxf3ywvgwLe4l7oFrC6Y0LzyRqewpiBh+daD+/l2GA86IY/c/Q0EuTkEy/YNkTsXs8vWtNf
ONtmEoqpGoCjhCkGfH13DJ1brXwswisVTaqqWfgxc8NP8glT8jEbSTmDHL+D8ONvsv61tHxbR/Xk
9JeY2SlTaHNZNzDcxoxFTI4qgkWWeXDKC5auHi78hpk1ZE7SCjmphDqqOKC5qin1Nmo3p998btxJ
WiFFfqSEGeOG2rbzkK9eiIJz406CYIvEn6boVDz18ICPrKstXFnnvuUkn0iyrJASPJCOFFTXmC0B
n47tUr2tqaMtfMyZtT+F2hYCNDBzbLe2+Zcof1WF6yIcxclK+jzuSuxHwPFSYjEzTVMcK6S7WkgC
SlRdldhybe4Amp0XdaYc57rP00T1yv6IzYzrH4OlbuPMWjfGL/Pu3ISiqPTe2BX0q/JKanscpRBS
qSVmJ7oQUac8vTCVcQV+EoKmQFQ99asmkoluBmJsAjwV5dKCgz6It0Na2X2U7jLre9XfCmDpTX+v
QB8VyxutaVdtPqwCiIdVv3UKaSVia9IK/g4VMbvLhscsf0I7cjf4AVbav8L4SkDRU/CLbV7Ypm5u
T7//TJUXsvnHeerQXVfMgp2VVKizYk+C5GpQc8eOm03ifcfxiDRHxrkFF6XsDkpkpN8Z5vciw8+H
oy6AnCgOaACG+XGgriYg/dMgQYX2RundSeGXuF/HxlIEnjlKjEl46ToBpaWKhqMarttq3eyU4Kwi
rDlFIpqehJDReEi5xfe6q9cBSoynZ3hm70zRh04FL87LxwVi/kjSWzSwTo/7Rr/+bOnpk083VKJX
D3ipHQuaJTKSbG5xH7avaI4VCXWy3n116QhE2esdHhAYhhjqRZR9kdxXvG5hJAR2TrHDGMSdKvu2
2/9uUY8Vg5cIpQBYA8DUvqKIuY6iTZnvAlRdVSw5WqPBcULbNEhk6a6ENBXEkg4JWOEyKo4oYorx
vZRdafExS67E4SrSjlX/q0LCQN1Kwlc9fPCHW6Es/W1UPZYi6HNR6JHad+8NpKBWZiE9h2rI/e6i
0L/27Y2LaKdmvlbFZYFGaPOcRLlvOxipDlm5iYffRnWvVgXCxVeDjhSvygUFrx9Js3PFwAbcWnlK
eeVVyA9Vj0b/6Ge3cvuYt/dDjYSleysmePxd5s5BFK7DZI+XTZbf9PlDoB515WLwTVi/7trwjkGO
xVp7E6IPNhRPoXrMlJ+lisaZdOH3zs4PmrVZ/kRXbCOqxo2Zl889pCdPf/ZaHDaEO15drX+e/vJz
K2qyCxpXQRReJFGDWBJU175w5h6YHLJqjN5VihbusZUho1wNS6H4raf8SYycYkJzyCBoXXUMLDpb
2qKIPllrz7lzY2HlaU+RhCbfS/D81dlqw6VgfBW0Hw5O1oN5sMxn3f+FNd99VkR3mrDXmnDvGQ9S
gLMTt9PUhWB3HjDKnGrSOGKFKLUECsPBd1ozjqK7sFXH+tgnv3+KLc0HXwkCmDH4Dmr02tdevmu6
J5QTUfjqiO9nLYspxtTPlbAuyor8Pad/vuZ+ct64k3uBiQO3amQjUiBEeHcdNevT42qf153/dL2O
dFzfR4BNAzu1CJKNZXzzmq3MkZII4bqW7jv3h2L8yPsLhNLRX6vXbXoRJ0jYFnujgy9b1rah0Jxs
nBUSzkV/TUkjMrtVlYuwmtZqci2U1zj5FNIG54uV6EQbX/4tWwGGkL8EMzvUSXI9Ci5H0kXYCbZj
DlvXb1ZD9lQWN5GDZMEVoqaacq1pW9zfz/xSk0zf0oVewtFqOOb5fShdGhQwTk/pTGTQxv/+LukJ
GqQZcHCmqoeU3Y/aX0gS5oadBBxF0xXkC3hfUUA6U39xqFyd98KTkIPkfibUeOUdlR+CK113RrEA
ep3JFKYi90nduWKLYcmxRE414abs6Y8NVmynX/tN9uezHT3J773EQwVYU7kKCvmq8Ay0KyBTRTiV
lVW1dZVf6JvYOBaXtlYoqziMSFdElArz4LrKZI5m4RUpxV+WIJ4Xu6eg2QHoegzJoT/GevVTefYU
9efpnzrz7aewWbd1QiwE0KXVLKzOMIBcnzfuJKq4puxnSsG4Nemst/Z+nTfsJO33BdpVQQg+Rtaf
sac9E5SMkfvHnZUqsZ4LKa8bI8xhbjE3W3jfmSA4dbtuxACtyZoXrhxgFRhoWvqTia5/llyGo1R/
8zvpuVhU6yAXbNW7o5BpB4g6m919Yv7wAg1abw/fV75JA1go0QuWXg/ogdhV5OAu9OTgl4xpW4eF
g1il+xLQW/MyyNdDeuvmuyja19JuaLitVzdt+aK44mHhh31+5k1Ru4EciUqeMWHqq5Jd5O15oWjU
kngf4cq+CwZ0QCkwhDdusxPLhf0zc118I469i5xeowRSJSn08dWbVusRbUdI2cL1z1fN0RfjzN00
iRsuFiA1ZDzCEgKsjVFtS+PxrPmeonaR2tXEzBj3U7evy7VxZpdritoVUscdkKLnSBEv65d2ie8w
M99T0G6nKNhvGw3o9uJRh9ubpPRIn2p3k5YP503IJBIoqKrrooupd1PFV3VJCbZeSOdmzpYpWlfL
e+TaZN5dV77mGBHJymVhWgtHy0y8nSJ2FS1RzXIcfNA2db8txYVx5156cobLmeqioEMOqgVfdet3
RDulMLzNeXM92ZW+g4lKK7NIctjYDopZCy89NxmT8pwhkjcbKaiHaqt2+yRbCrqfxyZlsgs7q49Q
TeR1DeebK12q7nm9milaF/X5Au/ympgXUYjb1Pl57zvF6ppDRyVIxM1BkNYy+ubRAph0ZnqnIN3e
gNipGAEV551z2zydtRb+xNpqhYgzHWL3l8VmSfBj7k3HVf0uPLeWag2R+tebUvY5/aZvde9Psrg3
bv27UZ0y4Q4gdd2x1TI7CJGOH2L9eyvVdqqWF1GMY6xzrHRpG0SKHSJC48d0PzEaMM3bDDGkVYml
bsoNI7gTAKslyVWefImzl0h19/gRrH1tWPu4mgOW2+SIRBgR0gtObWtVOdiRIl+USB5o/pPp3wYw
ToqD1lwrMiWUG8xjdnWm2UbxjNDkIVYoTwfIhyZ2Ig5InHsa8Fc9kmwRaozdiQbOQNnBCeNDk5YX
HhL/WtdnV2V1jVXahVntKue+6yioHD13X0byTsbwdSV1MlBXzV1TuFxnjn87tOnRF3DXbvfIzGNB
0LcYDA0HK20PlpXsVFfajVKUSWs9Wr6uYVvh6vtUic67DkyxU6k7+IbTprSKwrWTrnDoOf2lZ4Lf
FD2Vi6zyzuA24FeXpfyiY89eiWeCEqbwKcut/SxR2J2Z9rOWH/r48byXngS/MgvFoIoG2BX9tjGl
jVq/FCyq04PPbChxEgLLuGh7TXY5ZuAxBmtfXWh8fD7TCHt93KhF3BdZIzHTXrMjE8eZdjtmUadf
+g1r++eGxbZwMrofFRUCSpwzHe7XirSuRkMO8UvhpfiSYGFRd6tSctdxLK9r87egv2TgXsPS2alN
c4fn3MKLfD57xlTZNzBdqQp0Ar1ovgg4vp6XsxhTyJIv+pLlgnY4ytkXDBiU+ryvLU8Of6kuO9R6
CZ/K1n3qv5/+Gp9PAs6OHz9GivCn4lk+TaGte9UvrJ8xO/vzC2Na/3FQ3EytvG68/mjgkKJS0x4q
EDKCDvZvIeobM0+YrHysk5W8zaFmKI6+TZBBEhFqjMj2/fIx6l/OmpspNN8HVqp2ARMeHfKrM3sU
U0A+Jr26Go4YUIQennL+cs9LlafixkIp4hNIHf4YoPMdK/cZ5IrT8/B5OEBb/OPnzOu26EQYyMeq
ONSdSgsJWH6wRFGYWYFT5Dz4PrmTat47KQHlPKB3v3AOzb32+MB3iYFsDL3ndkTHwHjNheHOjDDK
kKN4YVbm3nuyHWMnL1uMNDB7GW7KHgPxhdceg+wnm+dNWfvdawt92oWCQy/VMR1Mruh1FriMwaKJ
ndAWRHFdoMJaLPG/Z9CtpjTZq26dDnpT0hVWvN2QWesqfe2otGlit2ujcqdi4oKU5CYrcoqydGXq
29BZn15XczM42cSKnrY4UBB7wntaNguR4Y3Z+cn8TVH3BR5rsZURfBLTPXr1BjPmVW1qNwkVdSfy
13lf7BNV22TkTn2cbkQstRLhkKmgTpJkh/EknJOvjID5zy40v8TizZBehC585eZLYNYHF1aKA4IQ
Jf/vbfMtLB/CUYMeg6hm2xmmXVg/BWNJWnJiuvs3qFGcnJZBrPSJohXDUfkfzs5jOW5s27b/ctsP
EfCmcTuw6TPpRXYQFCXCe4+vfyNP61TeohTBRhkGJRBEbuy9zFxzSNR6dlfmY1UX3oQFmjiUe1Q4
arZdsjPTC0UnOZ10l8j3f/58vthkb+cB0lhj5Dkl2yzi4xDhoLtuO/klt/aT+c2+6u1UwIJnbc86
QBLyvN5n3ysv3c4EtG0KuEgx532e8Vka3rj87Z3Hn/x6MP7f5QXo9p+7ijqhucGZmegWJCOYNrn6
qU+HSPxhdh8T6sJC2UTjOastpzTexzii6b5DQ4InKIT5zLDHcRNHBxMbaj18mYwXU99N0g9WrA1B
JjClyu0EZhmxW7PEi9QdDGWr8FeGSxmiqNecQWmDtRoCAYFfpW/wd910mKH18c7in1y/n9VwV1v1
Xmo/DGu0E2BC4H/tcMZrRf1dad1WNh6FFnPoHhWleqLE7uEdHMxiHcgJLhBV4o7Vcr/OspvVuz68
TFJJ6VF3wzJ0AVY4rbAJDVIrvWb+24QlVR4rq3GjK+qwixxG5d02vS8oTBQr9Crcy8Zouo9r0deE
57L+XRsSDW2+soBsGU5u5p4cPpTRLszlfTgl/qxc1vWAsNkpGxe7VtsQjlW1G1XJiSfF6cfPRTjI
MWAeaaOmkQ9olKc52dAzvSb8LU7v02zaKhDKRUo/cXje6CNAvWHyBPEEDkicUq9tqk12pakv7WwD
sbDHRdzOaxcsIpaGwu+pmC8Lu25TfjbiLuuBv5lvsBltzLEp4foaLa9UfinqvTX9TsRtlzzLVeqI
RU2hMXYX4TSbYwBa67kL7zM0/G1b3EOnixdeYOhdpJQ4MK/uBDZTGz6nqnbLvmZmUQ5E7WKlg50o
pyZfbYFtyZ4WX4osP49EVzNa6EuFLYRg8qye+/7I0iNYxEA2Fadm+kGaa9dMVlc1HqiaUTGyu9kM
wgVj8yR3LPp0srxv28wes99Gk5zUFfsspjkn5bTigGh2cLEsJNDWez4H6I9dCADBCq3EGAqPgxQ1
SCe6jeWpXqo+aPKlsx6j+XFMD2N+GRd/5sv++v+acLWTBPiDs+RTnZ34d8m/x0crGLy18emctpbn
wF5PqZsXU0/tPOjkFrN0bm48jehQYvp3+qlo9438o18aVDVsxOWnKb922YfSvZlmMIavS/gqDZ85
3zPAi2N9lxiFA7TrmKdemh/D9S2UN6mGTrhwovEy5+c6P8mA2QljBB6oZIXMLqPGdMPpWBTHNvEm
8d5KRFtnkqURTiFaijSuPXE5U8fxI6HZNHD5uuLHmJacL0xKEV20b0W6LYf2GOYLRoWzL8ql3zeI
Kxh6iQVrY5bzplDPCIKdXjhp43HSe6fvQdExUl28m9pjuVSuAfhuaYfHGesymZoELnlH4iSvl85F
xA13u3aFPZe9rNVW62d/hBkIRFGPGkiDuxbbeJVFKmQWRDFU0zisW9fGbOPLbEQGs34pQB81Q5LN
I5/SzB46UFEyApN1dky5cxszgNtsJ7xTcT4creSiqWdDvBQmumwXQTo9MWmI8U54N9o7SZ4PkSrf
zzkqFEW1hew5pa66onQq6e2Sp5vlQ9YnG6sVXOwjPAxSS4H+MCrcfLgv6l/tnF10U9uleWWHShoo
yn1oFrDRWrsSMAmhQTJ3Ckpz2MuFRj4KBnx6tKzFrjvVg8ustxmTrejPa7ir0fyUU0wZqtZNpQd8
eW1NnezWehqwk7++e2akulY8O4Z5yngCFvQE2K5RYzhpXWzo8TsCTh8Dw8yKdtBR+lftkyqhy+uS
zZxvNebOjdFl3gChVea2CizJh1B+HpL2JGM9CV4LGXKMOXztI6336u4tGqm7lN2PVpx/Sij6DEs4
wnedbYjhV+9Mp9ILmHUD4ChwhUq/bcmYxowZBLF+rZDAwwq0RUQSQ665tXn1bsogPD4uDQjtIfTn
ZXDbNXGNUvPTZdvl/R5WXRz5vUCJWA/K+WEdGUtNvXLY592PST0PzbMuM8B/J5QvlFCFeqcR8PAn
ZghfivBWxncTK6gJgaYh0r/y6VIk9Zlyllgx8vAQVfTk5cjXxyAGsVqd04lC1XOaPKi8LHHZ06rf
hbK1pznmlFbq6tnbXNU7NmuLmTMBhF8F8pfo36vFe0DkQcrJNypPinG/dogtczcHQrw0L1XIrKeV
8ZO2U3SsyspTG5WyWgy5aX5MlLey3UkC5dq4dgtIwhrjZai0cKAVpreu/qXJW6Uj6Ku3lXZXRx/S
2vFGHDDR2aTNps9/Sv0u5ZaqaIdYaquPPRHhftRkO0wfpyUQxgHQ8TMKIpi9rqXKgA590UB7lXzM
DNlZ053WuVH3YDU/WtMv5rMw7gY52fb9PcUejtB8mT5WVYKHmXqyIAT5yip61cv3jlwqllqKdMZu
ZItNawwV0q2cMlV9LEsJV4WK4KvdRNViF5WfL6cKoFhTsnvFLjwIKauCK8O16VY/hDorRYDUtQvD
gNs8Oq1UsPNuMwm/dTwMEe3AH8UImcJnC2v5mhlpOPRFDPiV5eLUhWVf95u16pyw6x8HDvnursj8
JTqrigsfK2bM0kgCUQk4jNGOOVkCVCJ3ReldhCkh7zX1aR3Okvos5RclH2iP3TVg92IGmAfVDuXz
aJq+RA8KH4yU43CKX/rIbcsNrSRMHe6T8Ung7GtNnNT7Gv/jtaV4y89g9MMqo3MUoaVOhX3bv0ej
wIup2tPYbuUhdFOEZZXojRYB2bgxquFoAqNs+8JRTeKCtTnLLTj7JjzlBX0IopYiy1zshZ2o37I9
n4x6P7A7VTW8nQgQrdUFwnRlkk6EWtiqlqMnMxo/1A+WEPnZeEynLgCgi0PeYFuJzxzZJaZ4FXeU
Z2n7JvGnuBxBQhbVb6wiBemSx7t+AEA82Frz2q+hF3WXpGEPno918ryCCpbX1jUV0PSdoyavXfGS
yn42YTc3+APzNWbGDhZxvA+pb+DVUk2wB9PPNt0wqAQLNmERGW5HDrOyA8wvlvWYG5u1PzVa5TaJ
FuTDvrKKk1RPpyxCp4UxELD0Q4OnWI/eXkg4X/TZIDP6zeQyJN/uvm4apw5DN1nzIB7rj35uNvPg
GfzSodUCR2wOxTThjHtHcMhWYPqobfT8XS4qO0kSd+kFt6s6X5IfUf/YZZQ5q3kYtZ+ytC3C63NV
Ll0owyfs3K7P9j2PQCfDSIRAh99sqkEp1n6ZfaycbwXRy0pMr5jUIFjEChF2o8T+lGmuvPwUOOB0
3ICH9rRE7xXBtIhDhRFvVp5y2XROrK3nQRPhd6vXF8CKh03UWceeQSdF+2W0nZ8ZphcJTIWF5bZf
RFDBIAtZN2ldbXLpbS5rV8/hK2IDAadZsUNN9to+8aVE98Zu07aNC/72WRGuXhi7bDhm+vCQ6p+6
egn1+6y4EID2XRe01eSt2d4C1KpJjVOlG0xiHH0Ae7AO7O9MoxTHXNJcNY3tQteOagXBsyE2rORN
US92txZBlXOwQdnuGsbBNIlXo3Jktude5akNIEc0NRi1X5OF199C42E06hfFOCnzU738IGbYjOL0
BgyCH6/sgcU4zKWwuU3otz4WMKKR5qWUYlf9NI+GLcmE8wOLkbC8bsZLUuQO/Kpy6lwT2O9Q945A
QDXoMyLtiYRgDiTjJS4UH5DxYSw1wC4z9k7NXYtbZdxKF1XjyJkGu2uyvayU5AKGF6X7pHFDahFW
Do9lNJ2mwCRMV6kIV8DKiW5a0+kSwwFj37REixB/uoKH0naulvmrMeMqXV+W4dzUpV9n3REcjVOY
8QYZuSPgfmFyUQN9RlpjFK2vNPnMjVJnhxHDb4XHvArrwSrRj6naa86G2mKvIxEUrfJnz6CfHhq2
VRXbDlA6+FQAvvZsEeFjRCNruQeb5z4D31zycpowmRsKTyOR/JzFF1Oaj2uP+YaiiU5f/tKN6iwn
+7Z675TQ002Zw2tydfB9RodKPz51QNALc1/DsMaE2sNJj9yWObcqwNrYDj/HMHHD/nnQrY3YXEkz
+V6xdvweufQSa3EQL741e4oyeyG2Q6MSLIX5Ox2xygH1mRkzAFO3vk5MH4ap9yHL98YZspttMtVX
TgjV4bc2teHp070sQ0amBlSJpo0Tnz8nsMvq4tDA6UbzlQgmiWPtyjpM0v6pJ0WM9OcorpwGcTyR
YxqFnhlVIGANxlWn7Wg2nwbe4PbUs7VdefV1/YB7i63Ld0OV/CzU+LKw0zAFWYIhX+H7iYeiwBd5
PpTSSHCHHbjErp10c7ktMJbplepkmXuNOTEMduxJL5nZqlAnm5uwvgfkPkU6u+OPxPqJMR/Adow8
syTmSCMDSnok/OzieAIrg3SaTOo8axs5UjP7kli5WascJzwG4Mu5vFtBvT6VTEtGHLza9ICNoleb
WJWH1eOkzY8i/t1Dnjk0fRhsDDopyKEj1qtgZ/NysITJGyfDhxWBUMAZptBr4sHW00cpgi8NuXVZ
rljf2J2Apk+8gnNYesP6bHSEBIXqFLq+sVKJA90SghIRZMFWmfV477fzxVI4XSWpdxstfF7bzCm0
+ATP3ZXFrZhlF6v5NAEzqQxwdsrsrownr2jN51l1epIF8NsndXlclXM5hfu1lz255n3U9lZ4t5KU
x3EfhBZZcNS4cq86cGaCMjbAT8D2qdRPFVd6XPqb6tIrvlGeImmHJ7RtSa9y8jzGdyNUdas/sG+h
Zm+TY5NS1mgGlNC+jrW+Li6PQpw6YSg7WZVfaHMRP0A9hkytL9adksabcLG2fRZB0pt8LZJ/ZUSo
+hhDr39exoZuFRGDVVCCWe2kVXyrSJyS0VhoWhjsCIFixTsRKVY3gs7GD464DEQDcZ2i4MBTRHZN
LkGT19dDYR/qJ4VMozNoJk+Pg7HCpyHtN1YliJTjqDOAe/Wyr2Y711tPtiC/mzXYZTzZVemcCPFx
omU8ia7KKJhApFNEzCjJrgCIqVj0t9n8tPJ438DRlZKffZk80ZU5UxXBvEHalTEnXD4YJ1NtH7s+
DJDbkS1czKo61/FdOt9fE1OnIBhOesVJp2Ne0mA25KM+LY6p9oRnALXqfaS3pzrkGFjfsUV0jFKx
5VLwVvMtpaY48RZRN0KPm8e0yMcVbppflm9Vztj6tZIT3/fte0q5BoQlkVnuNtEn9AvqWpHTXelr
GNUvyvuMMFKm66tbH6ERP5gjK3gJtMHc6NDUrEY5xJni1jpAm+soTevFhRYUltdyZ8b0WRm6LXTG
RqtPVBwdiY8eK/EgMjdxadh6PjqWkPg6pTd1VEnweSfAAvQmM9rzdePZKhGkzvpF619CvWWT/QQC
R0Gm9dMwOhXCuIkIWnMYBIOUoUBOHTnJP+e6c5CmAx+4u5ZFJM6xSe0fUnljNieabkzBYG1W/oaF
bHXhPhH7QGo4d6Tl0sSFZ+SfwhpohebDF85NJZhjy4nXNhBZtalC/DlrG43ogdxYUlYvXlb2PFHZ
NoZJXlu5aRFtiny8lNZbKQ2nimqUpin2MBKrR+Jp5dZ6xls7UAyJ8aNYd6LxMiLRiYTf1XKhrLGY
D5qbeVPyq5XNg0VVKDNOS2f5GTFVOWVMeb/J2nsR7iYq7e1m6sugU/2OWWQhO2ZEcmP3Iy23FUUM
dfA08Rgmvd0ji53inyVGymmsQ0pb7TZR/XX9nAlYVrLLGTNupTtk0uQ1FIhTTJU0xp2oryHbnkBH
Ci8txpZDVp5S9ukmB55Q5Nu4YaLFWm0YYIehvivH2c0Sxa7IS9fZLci00X4fotE8GLGyKQjhCj2y
rfmt6Ie9GJ7rJGES/1xFpis0g9tb72qn4pqVHFNaFyL3G4k6T3/c9mp2FrSGyPizMEenD0dvbIj+
qs7NxtEdowSuT0i58ilcw41lBiY9Lh2qT2Lk+6J9rsvQsVZiq0rbg2hHuEElt7/mkdqxiZed1TnM
BTitgTZdLxwhR1rSFc6CTt3K1EM9s4lbra3HnVdVM6UmieGHySmICuZGpWKHEBXgSjOyABuJuRcm
lYmc2up3N5TPRnS1pk/P0WJ4osauoVuu1oRuUU/80cGN08aJ5ekwmSyUIjtEy2mW8/u0mS/tXDJp
zyaWCr4qJcFYhdQBmO0vp03GVtUabwZYzwb9i8pykUXCECDlscy+ob/0zGVJgnTXqNazhqsL1Ykn
pnQdvN6PzWo9ZeW0VTvp2KvjcQnnoENKK1LZloVtkWO7TwHy+sdTYIS6VHrGnNr5KGw5DuWljckx
Ccei8dgvP+d7s1f2fd+/yhNSFCCEVLsmP5JDSrqVxjyw8BAPlNha9GgSxREtli9iaxL9tisHPJ4M
xgh/cGk/RKsOCnl1G5GRvULdFZLg9ZUmBFPxtobqXkNusGigS4CtJlnEBBTD/2LkLtXr3CGKbpaT
HEpuOR4qTDrmV8WY7Sx81KIfUWvthjrb4233Gq/s3NYUtOviaCkviP5ijuBupM9mfGngc6hQ4lcB
iE4fenFWe4U8nbs2n21Dj+9JSlAHuGNJom79iHtzN8Xl+zwh3dWr49JoWylrcZQQhcxOjZ6WFH0o
EqGJjShL0cFPrK/Fg/LoGM1BkKaD0vKMl4doOZjCeU75yDZdXMSOGD2lhlfphPlWD6bAxKsCNLmr
ai0wl1V0mvZOw8NtENKIIEpz1vB03yTrZ60GdVuDUhGovnXkGVbb+xN5f2w9ie29kVZ3QtN4Vibv
ym6hft34HbY+kYIaan6wCFe7xtq1tUxuxgozRwvDoNrWk7epeygoXISWvBN7g8pmU9k9hG/KjpUr
qKc020aItq/VOj9qq40s36nrKUaLb06TWwFp8JS8yZFT34MFP6Rj+W5eJxuzwY8tmSbY4F+/Bhbj
K/SqGv7b0yS4fn2dFQ2r1VsJBifJtGvG1PqkvOY9uCVx4WKQCBFzPCXVqx57K2LXojSHnoChW+M7
KO62oMXUUrXPOaxwF8KKpitMR++ZadEvjDO6GW2dbD8VFGFaQulZaR+6ygjmqbUnus7hLPrRQP3J
OkeJ4oqIXgaxcfpleADl8l5bzB+0pTMUbyEt1/lTax+N8GMdOCYFw++1OmhUysF4fYz1L6N+bIxd
YY2cuZ3XTsc5Lv1uSDxlOIMF9Q3+eL3+Jjv2Rq3eDd0QdJbqYvbKDIVlEwDs+wGO1LFp0yBa3spl
G2v7Qi7sojxY+nMjdl49SXa0iq5A1SAVPVNkVlOSnUQ3GM1/71j7NSVeiR6bbBGHVxSMF2YpJFRf
UhwkQvsjGeXnGhQqr+MUUPq6L8wdQPnMiLyp3y7a+i4SdrZzj9EUA5DRNpw2YdNsBgFjz1L044Qq
1TD4oaT5Ii/CwsMe4l9zVr4nXcEblruCPnHU/jKX2alm8zlRsJm0jOzBTCUHhqdsC+jP1lQ+Ygjj
R5lEbL0bpz3HxpYFHvStuG0l9oFs/NTZpaqu3qzSYwS6ROf+G57+kgyUGEPDXUz1ve9HlHLJnRXp
tjJyRmslbloVBaR1LTflaBauIaruvN4BCpIci3LfPC9eqSQHXFvuYMYcpi47mPq6iRN5GwriRixN
sjr1ECflnYSQq++7ICQnGAvVb7Jxo46QR2hbSPkxUp6y5aVKP6z0I53eI44ACW+T7NAr79VEqb0/
R9pp0u9GcrYSr+CISiQFE0HIvWz9SLsXa3nJhs+ZcatyOanjhho+MkHR9KmgKrHm6RljCsdr+7qV
IkYwLzQUpbbkCpdIvjOpyljiVuh383SXtceoPqn5UYqPiXQUl49Zvvp5P7AM3bHO/EEQ7jAFLdma
VjEFg8tgcjYtP2IGOzvjNGrn/HoCPjZxdr/oJKRN4eXN6PAwflXVR6v5tYK8sePEnb05tDx4q+xE
Jg4u8YNOvKtRhC9jPD4jt4G/uyJNwSBwZ6gkYMzKKjslP13Ty8W6ZMK5HagelUchVO5XpT1oHGmR
Sitwgy05rbeg0xgbJvpfL9q0DYtPTEqRWxwG8UMSoo2i8EJNxzT1OuF5Tp7a2ZGlHaWCEteobLr6
1HR7WQtqxXKLatmR/ufm9fPeD4ZyEpJT1581FesSur000yKql/sp25WDqbymqxwwXbTPqzd5tg7K
cK92M17MpYgbjfU+VMNZgzToWuO7Jj73seSTafmRlUA8BHfVe2X/kz3/bo2sjSoox6s9Tj7cmfFL
MSBsH56E5LmgX9Q/mLWb1uZOjXcmoflGNX4J04P2WqZboe28blGDTjxJxZlRftoaTheYI3LTyItC
DHs65XEpJCdnP57ChnV7UvLxLslORhd7GKQHuRy+6vFdzI4gahj8ECPSMCDxMxO7NIJ2SzpT6Koz
mA+DkG8FhfxH5AfVkJkeUUp64kBVUnioo19FVHxYTeWto3UQlWivy+tBrmk9d53iNAbaXgxYc+Jw
KzE9je07aXyd5iMklIQqwENGSqqWqT/1IHR6c/DaGN1SrLjy+AQXEJ/gjp7zXuw/5Hby0U3ZMqWP
nEKGVohuLwkPc/2L8aumo5ZR850yfRqm6sEcHiRR8P6sr/h3/Ytx6xGmxlHXDhNCwbxzhZL+/V+8
x7667o0yKZ2LivOP65qd31jH2viWMt64tQUTk0SstIXrpjQyh434XcHkjQSpBGEm1yYKsKXFTJqP
6C9Kqi8G/IxbQ7CoaJS5LwQOJUXfpsnbKIyepEucsXRkZTWYs8aJctkvrN9mOD/kcWfX1F8jq3Uj
Rt7Ln3qW/eVevvhMbj29mPLX8vT6OzYarSk3+95HfWvLM2aTbmYVH4lYnBZaWTTAv7U2zasm6OP9
Pimj7n//R/p/5qpbY1IUTAxJ7pB6yd8EP/8uDQUe/8/rJkprZqHMfDOHTakVgWKeSNvtMF//Iv75
wqDaMG8EOokY9cKYCBMuppTrGmdY+yCqibFpjo/S1khFexZgECrKloxxn2iap8ov4ZIThp5Li97K
yD5MZUQKq5PYjue++Mukxpe3dl0c//VQ8zFbxThCcVxQ9QYXy6z6Bu+BqK4P2fCLHvS2GTZl/4Ta
R9WPNRbqOi4WQmNg45DZOTkEmRBUwENYPMra98Z3jVu7Hz6OimKChU1t4VJzhpT6vSV0VVD912/b
mMXQdSJK157W7CL/Hr7ny37lTf/jwlPVVka7cmE1EHobhs/37vdGjmhMmaQKlo5lo+yICmmo+63r
3nr8GK2aNVPScruL7EaoDzXKIN+79I04ECKeXK4Dk4hlvxdzP5m/t9Pf+vnE4ATKaFyWvfSxvlS/
/nyzyr/rCY3/4+aTyIKhLQbbsYo6C5nHqF3daCmfzGtC4zo/J4VCCBjeWcK1Z40xSEt/ccoPtfpK
C0IQDmq6S4gm6hQslqxu6UT4GaTcZv1VjtjKTvPp2p1PRCsYpR9i+D4295YsBrrwGEcjgqidtOrY
D/MyFdL9n3+t67P+F0GgcbPfGHIaSzIV/30+PSx4lUztCIuhm16VunlPan7FOJy/t0RvfX6WTCv0
vGEpGel5bX3DfP7z7/DF6XRryaOU6lBKasJuHx2q9Jor/Pm6X+z2xs0WoKtDjdcmz2YUKjZiKIxC
SGHJhAD+N4PY/6zJf3v+N7vBmIqK2Gi8A6kcO2t5V1YHUX2sxrc+t6gyhjSQt6Ny6KqDkb+V3Zlj
vSpfGkFA6JbZVDEpXedO1XwU45slPITGSyK/glfXFwq2EDUgoXfXrqWAzU5EaafK/ar5rdAnhYSt
yzXH+VOSPWuJi5bZNmnZpFYgYb5kNLHTG0d5CIzpIlJHFH8m6Z0mfVjrK9VnZ4zP0nxZ9SuL7VK0
1klo93N6SipkB1VDk/Gtpr6jN+0lKhV0kSh4onvsDM12hbFbPcyq6NbF8xjuGvTZ1i4a/jL1/YUm
3DBudkKdobA+HfAkunpzkAwifKJVg7fmMlPo1xE/Wo4WSRA3KrcmE1YpvltR/C37Ociy/9zeu9mq
hIlBr/3cHKNwM/1NSv3FIr/1XJSrSI0F9AP74dN8rP9ypn+1qek3gdKSCJU5Nsj1y/FFAy+KFJTy
mIPrlhox+dtRjhtaf44kV1p0WxRXCNN0JCLDrbttnG3J9qc+0PKFoiEPm66GocnHqFp/iEl3ttQS
tYF+Z5axi7NgIFFcnhN9G62bIlKcuEgOC/XkTDkUsFkS5W+T3V89q5swrVfzqVwziZhghwPB9D0X
GuPWRmvs6Ga3MZdNTnTjkr85ply32n/ZAm49tK6wgawoWDGhRlvuF4MTG7395ll4C+9MumloG7zn
9smKB4NXpH8JVL+66Zu9URIKJq5rrhtHhWONVDoQk0zfYycat25NIriOQhwwLZc+6I5+L9u49Vbq
BLns8plZEeNH+Kj//PMZ8cVSu/VVyvSoE0ZkOldvki51u29mXLdOSvrUVeF0fQLrj/X0N6ePLw40
7eZtLwZ82tWwIJazmqC10KOjQTJEZBJm737vedy8emrKhjLlyryv3ga3/P29i94EKSluzGJistja
H43hUcX53mWvn+l/hfhFm5B0V8SJqBhpc1mvf77sV09Z+edlZS1qhUmWSeGUYWMgAC6i2jE6JVDy
vxnwfvUjbt6+TMZb00SJi688TYnfo36XAqq3sr84F30R6t46Fw1iGiuC1LN/LtNhjkbbyqe9STlz
kS8M83wvTP+PJ9d/Pf40Vyd9znDOlQtk5hurj/w/fwBfvJO3RkRyo47D0knM1D9Hj8L3FvatCZGu
VjRsRVoEmhRuKeoz0/7nu/1iJ1VvXko9jLDevGYrSbbJEDkRX1Vx6f354l89ipvXUbZAChdMO16r
tdO4XZRvPo2bN7JeUo3KOI+46/zlqhe3/3y/X6y8WysiLAwaGf+wBSQcouAe4/oMzdxds6ReqK5/
+SFfvD3q7QuqZ2bUp/wQyqJXXQf9BRXVl9J976C5NQhSNHghUYeng950ia2rklshN/zzA/rqA73J
FyLNlLLB5APVQtzgcH74S9T81XVvgmYTP/FiWbhnWXOnDyEN/ny7/8mO/yW4ufUEUvtJszJrmvci
M2ELnoApmrQ5OqS4swrzrzUaUTwyV9Qxq7E0rjCLjHBtdTSXomzrtLPyCjXXWZdNBMCMeTRxkNYK
Tc8imNYntVyunf59bMoOYsmrO6hSx09WoXrmogfVSlVWCSR9dCmYOSoWGmH58zodIWQiUoW3lSQL
msNBx7BvXvO9KvZINR86pN2JTv8cN9nCeKdF70lkWRGlPp2WS5yXwZrPW7lvvR5/P7N0hVU/5NGy
tVK+PfzWaKb2T6sU+TGTSWNx6fDzD9V7U0aZUMjMoz5hYIe64C9RiGZcP/9/e843tRRGhSWJ2HTC
ubtn1vY5nJ809EYCAsrKfKgWnk/4NqVCIFvKdrF6v8/a3dLp9DB2Rr/Ql582hXEsQ5zL0aeqOJfP
Fq3y2h7NX9eqRFbtWoNhIrkKrhYks+JlyAAicYdUMIhUBnb47rKem+xXKr8z+sCEw2NJ47BUNyu9
53nwZxUdyxphb+hOTeEm6LyT6aNi7gsLI0ftOjtHLGzMM3NAG1VK/YzuxoooKadRr/2CGq1Pe2V4
HXMrKMwp0GKKJCi0l5+V/DOFVDJP2xRdhnTuc1+w0N3Qs20kp623s/xJmd6Z9OEp68pzLfT7JaOp
NNKpZEi5UyqnRVIWojHJFDxgp+elQyk9XhYk81HBk0hPBj05BtTQSOGClmC7Lwz3XdygAVM3eaw6
8yLcVz2az3dJWuyBZLOOKz9bs+cZ/neePFfr7FXtXtH9SqRXj5/jILWuwTen4nkFhTxp053ABHmj
8pflZEQhK4iugmB8WGSb16DWT/hg2XO90ev/T92ZNceNZPv9q9yYd4wTQGJJx50b4drJIimuosgX
hChR2Pcdn94/qNu+ZJFimdfhB3dM9ISaYmUlkJnn5Dn/pVlU9RUGGsssbNem/JGUZ9ZorSI7W5q9
fp/VJTRFMOl8qy40n2xk3LGa2oUK1fW+azdiwtkaTkoa1NdDWczoL9Oqr8euWbkwKVpDW4Hb2A7h
JbhpJ83WCQLljqYv+7A76UDh+06yxFZyKrCdCKYTDYKVvMBgb5UAR1dWjFGGu9T5ChZDlyBZOh8o
1txgXBvSW0mvOtG9etP1Nkqn6lSH6qm8AU5Vug6cZtfSa2vCYJ0AVoirYVvav5rO24Sh2mVoaxqB
+SPzgU5D0PJp0LqpWNuhscqSm7EyZ4mYpa0h7VslF4nxM3QuR6gMFEmXlEOApir889Kl67QnTWAt
x5l3OHmAib4lqrhyJzSZ6KBYCw0+gqadq6g5L2j8lsM6ld9G7Hen8MxB/q7dcRG6pF72xZ36M11d
68Hz4MPW1IEkFCDbrXw5yFvR96cq3lJRoi/qbS3wFgy9GPwNXTo0OJYKDDqwIFVj4XDe6wK4WAYI
s1z3yXTbuhCCSmCjQi4y3pjM7qvhXrASgUYNNAm8zlumXg5UKl3UvrasRjRIsH2ZlLMw+3t0j+sw
WMYDFJMUZOqUbnrzVABzsJsAOBtdywK0bwIJ4Hsem9AKT8rIXASOiU8iMn8pzMbqLByHDSpQSA+u
o/gmTl2AA8+d6S5wqNHrUy2DnE6daOh44Z29NNELMsW1Besa4g7y4QbyWbX1WOfpJqCb4Ua36Xhd
CwDmvlryMsBY7Q0YwyoDb69YxxQjm/heSyuUiUy4GMYu6d0r31I3nbMHvpUCey7C0x5F82LY2JV9
3nJAO/U3LYETGMMVDeuVKBBrjkitUNyibQJ6NgniddJ8Gyz2ZwtMB8eRznxGsXFpCAhYo1wV1vcS
dGszfG2GbCtCh97rVewim+nuAAfpTbxsA7wjZ/JjF5/m0xedEKaH93ULKj76rmy5KwobuGG1U46g
OtctcqicidUtNMGmg/DzxU6v8phlPFgLF1y/ULtRnXsOdm21g2J0vuyaO1cHvQnGfpXHwbOIklM/
uEnpr7OX5oDYWwCgnHvZZxyR2Xpq/HuPblcDLDhV6bntP7o+UHgWXAN+rscfZjECGirYosL9GoH0
yLDQyePp0i7FXQomfkyhFw8Z53KkHlONEzEY4mqbDPbKboZlZVF7tqr8oersk06cAUoNUItB4wHq
MAqkdrYxw33TPenVeZicG+LB7YdNlBOVB5qS9SyZ2+8NSdj/OTblSV2Y2zi6Bmu4Hr3snBvAUvLe
cIOp4hurQJMZGmCjwNc2NI+8dKc76rwyzrvqqaQj7/fLBvF6u0HH0C/Wo3tiVcOidO4a95Ha0ioK
u1Vpf7XSX6Z900UP+IatJFQSn6SjzZ4ceAwTzjtG7VxV0WVRY5fi30TV1zTcsKO2vcenWUl47sfj
ZY8nWKidxr0Dlo4TGAwu2qpLOi4Q8axyEUc1nGD3tM7Esk8BD6R1tG6jay9v9l0GTwMsjg3MuwS7
aZOZcJmylXrwxmsRZ+BwAbD4wa0/3fA1VgLQkXC7J7Pzzipxpcm7Ptw21IShUg1hf5Jop45HTVid
x7SQCkDss1xKOjo/2pyI0z3ncPPCMdmk7XDWOFDdFPu3/OYp/WQI6LLWIDs1FmsiBHwZb2HRpJst
bbVwIBXuSdSurfaYgt4fNC2cQ423APNED0JMv1fjRVPrq5Czua5ghpe/ZB9tM1KrBqBLWGWYQEFn
hz+A++/at7VlH8B9C39NRnodewQ376ZK01Vq+eR5xipne0Y5dUf3pGk7QFcQ3sNmWQXarmpzUOEK
ruaNSkCGZvnGbgBVAQz+OLOVvxWN30u5Di5ueRO0cRF0VHo78IoJrHfEa8qrwGh3tVauQg5jmMa7
3tyWxXTm6g+V+xMM7MJI7JWTd4tggnsJEasA5TFEFozsLziMLCZoEf0EgVRbl7LdAysMh6uoSNYF
kvN2fNlmkFYjY1/PWMKCBJVWXyNhxTvFMsluY/2qQfhgavqVm5tr4Y0r7qo/U0ioKp42oY8qFU2D
8QrD9E0OkTM86eGJhc2lBYrJHPEgEncd0owOZJLIO0+CH0BpraI77e3riDgV9dna5y7pts55FINI
o5rvkVlBYKPPkMfYJPZQp+tTlIL0RVqGUMo3FZT7nu50BSiI42CqHqdyj+YPmRB0ZSe/FxrS15QS
ZxnaVjuzSv+64eAaYQIM9UaV58q6qKpVE14Z+bQT0cnIe69hc3k+qGIt35mGvwScRl5w6hVbLzkx
+npp28Fq4jizHPCckC1cCThbL9bS/ZJxKIuyXRhNzikO5BMikfldttd9eh3AP6MKm8+l6vCqACiH
Yoaq1CaMSUDdrWbDUzPFWZhcTNojIQNEZr8yyZyK7nqM6JP6G+GdTwTPqrxxJ3flG1ttWPTXTn1e
DtPCm3stYu9PV0Z26+iXVlytMTteSJrkYXveOt9qeJnJycCxZpMuWzorecbFoycQ896n8NFFbCKG
9l/feP1XIa4C/6mr9mF078GtDlkLKevPtC4K/0lVcKn44Og2r8LZ8ZpcgwPXhbpPSwt/Bc93LwNY
OIMDbhkjtHULEbFKxe2QXOX01R2cBwDart3UOFGGvnFt7xpT7nWs9hhhuHG1KQrg94Zx1uTBScbt
xwMinic2yClejxppF5Rf8/ox9W7q8E5P1SkkIQQBzVtvaL9potgnbOnc+THZw1WH9yfOC9i8rTKM
z2rqT21+KxtOCAGRIchPPdCfZsgDgC0dav4NAK9lDU20EwSB8SpPPazKhkXnXYy4dxYg3crvnn7d
GfmigoihHPQL5J2FQG0awpYV8Zks7rpk2w7fonhc5e0pcmWzUShpKygsycGom+cZW9EsrnAdXrDJ
4MDDY8a6gc3+XY+uW9ILwdtXd/C78B1p+u+VtzfpChuXlEtI99cGQOJmOrfkWdgNW9dVKxRAGrEf
iR+pfIxgOgzqq3SfdSz97DBf+11+7Uj/LoOsHSIzggZKgwz8qvWAxgdEoJj7p4+295b/qCeIOozB
NtV/eM24dgfSAFDhy0ruZLAd+xIm+16niZnY3H3r+zjKIUTH4OZaSO3IMHT1navVe5FjGlMGDXdm
29tNpNd5W38LEMi2VQsHK9hKhZABXSIbDmLXgPNMm7UP66CW5a3dqhM09S96WP3OCKo1WaU28mk6
xDtdLXssdqL5Kt6TCsH+b+1LC/J/4F3MLBrEUzx30wyK3hzHuA9bGWGBdAo2EJpK7gD9nMxhq6e0
YRMA9838YeVCmnDq01CcGfnXgQKamYwQRaZl7JGRw+XQbfe6mPAJmd+nGrdZt6u7kzkIGUn5K5TJ
LvLMJZTzpVtBiJA3IyWElGqTBiVrSvwVhA8kK07CFhi0vRuG0zpyvzgyhVgbnpsmIrkJoMKyWQf+
NkJ0xa3Ta0+X2wYmjF+1F540T9FN244B0Kkes7dq2E3SPXFasa8T1iMnkosQc289aNB+vIwDqr72
AfhX1WNXeRsnBd98i2dPMXpnY+bcJHG/012QhwjhHAlnf6gfHBQKYS7xMOBM70eIhfCig+r54w/+
rTf3Xpg8KBX2emf30iiHvds2dxxmFx4yPYNNHmoiDIFH1Ej+76aAPt1n5BrIQewl5LL9pOlf4sE9
EfX0NXB/Rcq/UN6vj7/UPPZ732mugr0oPVeTKsHP28iGJXIRkwTNEOW+yI9UR3+rv733+QcVRhm7
XVcmtPQKYa6aSdz1/mlmYFXU/wq1G7/Vacyf6D1I4+a0Jya2Y3SROBflUfvd34J8730D4/UMESjP
bdYgM6SOMsGwN8YUPki5Bkl26vUK1gUuk/mXAR+FEKZzTaxKDaJMdtYUe6CuA6oKriH+a7V+86Bs
GUAEC2Ma4/tA2+r93RQeqS8SXf/wKg8Kl46dwd8gXu0h3y9KPHapxsFL3AGNuOHyDDkk25MAYeWR
LDO6/ln4o0wQqtdXYqpvciLKFMhVCUmNWLCWUKUHeAtJxvX3qiseTF9uLLvdyEmeBkW3DrQHCUI8
N90vKv/WF91y9MN1mn4tJ2fZx7DhipO6PvPGr1lTrlA3UjBi9eZLFUXLFFGRikJz6V2a7qnLacqZ
tizsM5h/ZXkfi5byGto2Dd8BQhmne51DCIqnpVM8IBWSeLDZTpsORW6xAgXSpg7JIzR5rbkPOCgH
GEdDns6VhKWn1YtZZaBsC7KK73FAshgD1EVAI2lghgbueWMPJ5oE0T8rdazd5EyJNSRWOUFXLC+C
/KQevaVFidCgDjGY6S5CiCvmWpA3kOn1E1nECwTd4Kjm413U5KuqDU4QTEVp68ExSdvDk7g8LSix
YbUU+t+n4VeW+/sCok8ZgJ+GxYhCi2Furf5MIVed42tAi+xsmsKLKgyJxuTtRNVej9gr6cofYID3
0Bn9rbfxLR21KYdXDfV1eIikcZ7lv8y83CXuuEramd1/WgS3YTU9xD3Jjw1v0NbXXDmXRUjEgaZX
Z7ddfG7E5wBFEXfyoo0an8xUX48iunaaZxX8kEawKnrE41KHwkfEXSteVIZYDtlOK64bp1hNZvGr
r7Ndo03c2R4cuQdIDt21OUtNc42eCRd5uURVadHZ6eUEmbyHb1R1w6bPPQpIyRmEt98O436QPLgA
C4IkX7fFt5gCcTvTKxFSdKaIMpKzT/WLYDpvyB6r0b+ztPsxqvYqe3YCWLVWuhrMcj3CK2h7dSED
87TxzafQpAIBcEOJZ60z4R5jq1VbyNYWGK3fR/C2UBdri41CXyNL5WXkiCN9kD80c4yDmFLGUceS
8Xqyjo6q4c3gByvNBUISwI6bjiEc/nCWGwfxBbXWzEBEqN838V2KzbBVnylorR8Hij+0RQ7ludWU
cUkhk9rnYhf5GOYN47H74/vnlnEQIhxfDyWV3X4/1Odtd0MEOPLBf+huHWri2srM+8yhUt4iD9F5
E8pgiMhhdpyJY+HtD82G3wjhF+HTcrKkjieLFwuTo4gbPARtymWnEZIlYXQXiO2YuZwz4VJJd/nx
m/jTaz4457NJF844T6sKvpvOnBnC6UMC4ONP/8NDOxTLdeMgSKeW9+xbAify/WA0EFARoet/fjzA
70X/TkA+VM6NvAYkrWUSAe1xPqlPwiq8iAv5pPsU6bHmDTlZG/2H0w1cb5OL1PvmVlxJZic8CHeo
LK3aAuEwf9zFBTdakT8pOz1p4FvSvNtUnb6OomSfkU0f+cZ/essHSDZhj77wioFWIwxDO6CtYOdn
fXITBw998c0fGlTW/IcJSS6J6IeK0fRxNCTNmoXWg+oqoHbWkJHcXNBS+p5pPyJE4D/+bn/algfd
rtqLdNTlXGqJ4A4JIiP1wY8/2Zr333vv6aCqU3IP1lvJSmiy6DK1xm2Z+mvV9CeGPW5zaGmaXizq
PFkhXI/KD2ocWf5VQRDSKWr72c6N+mVkP+oRSMrcPKXbtPACMKnRMnee/IiTO74pZ6ESypq6TpqB
J6iAIdyjBeXXyGkJJN28eFe7zdoMHmLve2wVa/hxu2KMv+bjsIuBGyfhpUkzP8NmtVWPnieXtdpm
IdIP0/AkB3mNazRVAvPIU/nT9jg4ycdYBX6JJP9eT3KKIMlyQDAYszc6uX/j1//bj+G/+8/55V+P
uP6Pf+fPP/JirEI/aA7++B/n4Y8qr/Nfzb/Pv/a//9rrX/qPi+8dxPf88O+8+hU++e+RV9+b76/+
AK8sbMar9rkar+GjJ83vj+c7zn/z//SH//b8+1Nux+L5X//4kbdZM38aIprZP/7+0cnPf/2Dx/Xf
Xn763z+6+J7yW/8jefqehd8P/v7z97r51z8M/Z/Cckxd6EKajtBnblD/PP9EV/80QA7YylaGUqY+
owazvGqCf/1DGv+0baFcYRiS/zcdjtA6b+cfmeqfCFwoml+6aTu6y4/+1/d69Wb+8039W9aml3mY
NRBnXh/FjqHjTwhgzKL9Kw37L5HZF2GgbMuwzBo0sLwo6K7irElQwegibZ0nBY2iFw/l78FfDmaY
b4ZTAsFaKaRr8yjMw1hcWmkEKDUGllzl8tukmvBJgFKmzVm3+bmryXbmV2Yhohuw1p9qM6XQmfhG
dzFGo40SQ5YQDcPWir5gX+4naz+oaTSptoiuZCttfRU0diiWnqnSfS2bNCdjLxD6aQWaJCEdTWoI
NnL7sefTT5GjR1Gts40K12BPp6oJmD79agUVIqp6FZlXsV3ll6pPO75Lyc734xDrUjSOZAdh3A2/
VV7hU2HE2BjFjFYhFyUj2rteWBRz55K8hsK4ZzwqU3NKNHWc4GutLChgQk/Q/hmyFKFYy9I0sZy0
xkwpdTias3TjorvwqyS/rwcv3ed9EV37mcMlMDJH2S0TPSvaRdOXrbcUnTQ0egFledl1juFDSx71
7jlyYmDZjT41j36urC+BF6AjMQ6VhVIwcudIziQG3MgE3YOlNmXlV4jpQ7jT6rTDuzD2xysnbrJ0
lY0GR4VbaOWDIZV3H6ohyWlwuNQ9rEwA+/BxHR6XJi3SRwloGMXwQHfvjbEbTBjZTfqUpmPYb7Dg
aebiZY1Gby1c5DAGX+lXveajWSwbi5TWmfT2KupNm8pc32LQbbYhZNLGkZ3Y9oPdtks0odw9q7ag
L1aN6tZ1DcR28pRYz+FdoD1qa479GAw2kIe0MeR3LQU4ukymyPSpvo9osWTVWIILoM0VVbMsYKum
BqGMsEWaK5V1BwtXuMadFEDlluDb3E1XllOwbXwK7RBC+vGuKXpkca1MRkgLSLv70nkBd9W6S+FV
eUFuUdJWziazc33Ymo2snkNEfjOoXpT1Y2T8kjO3Cnq1NCrX/umj3oSuUjKK28w36nAlgqqa1iOs
VrHTBdzYQE+69pvsLfisxhjMcnEcjsY6iZ3+EVvUoYSlbNOTqvIK/Qm0RAklEtAB1m6yV+lJOuI0
e2JL6jWosBnakxvZTrBCDLIG0WI7nsW1NaS+JQIvalaxi6vPYtAT5KvaQCtvzMricDCrmeivm4Ok
mBlLY1h6TkZWXZf98OTisDOr7cZcsQpSjnjdTSYaC6UWInwqiH50dfW4ThGNsvtfqkXtdNG7CbuZ
r3FrmVQ2dnYY1M7a0A2JIItGIW/Zi1EhN5Emjb4xVN+iQlSZCIOGZZUjLObG546VF+Yi1gb3Ih0Q
o1wHk1X+nMyunZa6p7c26qEqH9eVg2BsYbu4LPbCz511ANL1sR8b2npGW3jVirI+4gBy8s3n3rTS
5jwqRqfeDEWFyDUSxMjbKm3yb4OknzVQhqzKNhYKij+SYKKZ3HapMJEVqSF25kPn9oukCugbmvVs
ay1B0j9OtlY1KzOqjC+N7YxfnbAWt0XSZde+CmLayBVCPJZKLH3uRholinKmk/6VEf4/CNFfiufs
pqmen5vz78X/B4Fanw0E/hyqT7KfefZcvw7Wv3/nr3CtS+K1rkzTcF2ky435GvFXuFYWPyCM2yiA
OMLU51vq3+Ha+idxzSCII8phE+hnWtTf4VrT+TzhmPxQzrHPxW3mE/F6Ttj/M6V1MFa3TCFtQ7hC
l8I8ZB5alSs9woy1SVOS55Wt+witGdh3J/u+0It0U2uBGC56CpPprgwErHu3SfzpyA1Of12q++t7
kM6o2Z1FOMyZ7/kibwgcgcSO18pNZyaOsQ1iLqwXwu7iAR3SUvwaMwjxKJ02yY/JVHwhaww5WZIy
uHnx9t7JKV6ns3wRxzItEgkDiA1PxjVefxEUH1SN/KHcGGX+QxOG+JFYcf+gZQ3qdyo6xnN88/wZ
zuF9KmHjVDEnX6/m7Rmu1iDAKDdB4xgI4lArCgycmYFmBKgsiKED4Bhr05OT6dbOlp579fF8X1+X
/pov2aSjSwm67A2FsTaCxC7xAEB7OVEblbTJtfTr9FOXsr9HoU1uuaYUSp/X88vX65jIQoy9zlMF
unWf23gY+0kTHeFXHWSD87uzDUugCm/wNMmSX4+Ss3h9v0c4NO9rUFOiRnpJJGihDATjzz42W5dz
Sq1blmG4zsEyqVU0TjlJMJW7JN5bVW3TZxXh7cejvJ0Qz8q1CE226+rmId0/6/VCdZXWbXonatZ2
LpzTRpPdwgPK9PDxUG/WARcGyaHimKbN/w6ZMIjXxVpi0WKOR0rIiCqnSzEUx5yp3kxI8Wps7iem
klxEDhlr5qRGy8odb1PPNDM0LMqYYjtmyEjhhK7+87NzsnR2MDch27GkOrwdcLN2VWfr3iZqM9TL
u9LPe4CQTXP3+XG4hDgGYwmdDf163XVDlZNI0pQrqDJeuSJBUlPG4v7/bpSDAkflAICQRY1V/az1
k8cW/mtldEwe4fANEQcw9uY+xWEkLHlorFoGkWl0qKHRYCzGc7+LO2iuMkP1FMjsxxN6ZyiXo8Bi
bUuHCDT//MWZH2V+GkdV029qD2/1wddIByvRim8w+rNjG/Y3qvxlpGNirtQtwbR0C5mGgyMINh0u
FgJvgWwyQ3NTgzlBOsqxPLQ0OqTppF0JFN35lzyN0sAz9rIucD5s+6RKUf5qEUl16wkF3NAT7bCI
6qm4l9BK0LaKiqz9GtZ5Xt7ULoWRhdPEYDlT5FxHuvx9Ma1NJylAIWihu6qkKpqThoT6QYd/1m9l
w+1g2VZtRQcgnfRsz21PeSepqGebCku1Wzx09fSkt7Wm7RdxJ6pyNxpx9tUQXYWgf0UbKWlMhEE+
+4oMQbd6joVKWNYhEaVtPSPyU9FvUg/0Z4k/7kqWoQs2KTkGmpo3yev3w1Awcw2X+G8x4OvVMGpu
wE0FobS41JGqb5i615UTkp2VdikKN99r0lTXn54fGRjRwjRMNHEO45JpIoWbow20sWNNrEO8o0AA
SU/fOW2RHpNheLveDY5YS/CPYsRDR8bar7OARzwAqRza5eD1w8n8HBZmG7mrT8/LcC1BHYiTdg64
rx9mHRs63hnQdUdNzeyINH6w+yHdYYBlPn481GuVAMelpmRS72FK1DkMcRg4hOd3ZlcMw0azIkq+
Y6JOi96ZdmGWGme50JBsb12Qd8YYaZ8+QBjatS2XF0/96jBpjLoicdw0GzZVikzmysyBxAFjKcdp
CRi979Yfz/Tt+2MrzAGZ+UKJOByudFVl5G2HimxTGBRi7atqQoApjbPPtZbmZ8otk/hIRsb1gAPy
9euz3TAEaKOmjdFaP+sGXk+jjfGn9zaDMBGOYHu+BRykMCThdqPGXGzyEHHEsrLh27UBOHXROp9M
Mn/P58VQB3s7r+3CD8dUbIpOlzRNg2I7KN3+9HJgQmQXts5rch37oCJNXE6R9HOnzTSmFBaspgXY
DY/TC+z8yLM7zJaYkBRC6tzPdHNeg69fEL2ZaNLLUGyw3DZxIKF/U8jSOrKLD+8i8yiUc4VBJCYo
/8Y3vAiQmMs0oua83BhRlOHnZPcmHjOFCJ8qfazX5jghyf/pNS51pRRx0jAouc0TfzEk0cQWaWkL
RMONO18Lmz3uwI+GU1eff1lcO8kCnXmN/4WgfTGQRfUIJbtWbOwsHG+70W9Pu6kBlDZzXz49JxIM
wdJgz+o4f72ekzQxBJomY9xIH1WgnR84hbHF5aQC4Gya3rD7eLh31gb3OMNGd8uyXHHIYYVRreVp
bk3kaQrbgApfjD4/ZgH5ztJ4NcjBfTniVA5Nd+KE0IMePmRe6ohuAD5vx+nWrOLsyLrQ358VvVku
ViYv7eAhZnUxlZVjTJvKRPsVQFrS92sPPz3Q9Xpgt2BpM8tdjklrsPcKCwegUAbwdxynTG48XcR7
GbY4RAhelPc4yqp4+OxzJ0uyycDnG6alDq/So+mHbkGytamjHrXOuvhmm4N5pFDx9jHw6XNlwBGO
bnDevF5LFX7WyL/ggyVdUYJddbxb/tMx4aq3b5ejhXTIcvmH8Q5GwfmHXDLQ+s3oJCEgxeEiGouf
Xop+UCCOxO8DCP4cbBiMvIPWDe0j+/fPX+xEfZRljIhXv6nwl+zWeWi02jJOo3xCe7kF89gFad5v
i6JO810+FnR8h7QrzytRacaln8cYj6VOpeZqJQiebu/HOVriWuahJT0AwwLZUVkyXbfCYh+o1C2G
k4jVMu7MbBqAncDkN7aVaRU3sZDNF4DzjY70NOD227iMSToWQZ9kYAmacMoQ94/D7qeB9rPmgnMt
qx9cMKjWhpyk3YKkJ4Ko4MfHRFbeRn+p6yZPiePRtWhuvX7zPpjYPHEkKZVLqdr0vWjZhpJyuxTH
hnq7yMj7uPQTWnTacofFhaKEUkcxut8o2HnbceyMVWmF1pESxpuam0uyJgyJ9wUcGUkgez0jI8dp
sGhNsGNO9JQiVP4TfHy6sX2K4+E4FWd+O+ZndZMDxzcG40smsqNf4u1TtXUuZJInSicT0ebX36F3
zDb2cV7ZJEMIHC1S7X3QOahP2174KRjrvM4pc1LitCi6ztM9QIvEtirTtM46xDHbdiFykm70Rccj
B+U7EyJuEvalwxiUbl5PSKJenUUlE+LmlGEINRnXE42ihRGVxqfUAf6eELL51IrJEpQ1f5UXGxdF
7brxi5qhoi659pOwQ8G3zR6EBsL547P13VnRzuWEsAmlv6PDi6FcR++1Iiy6Dez1eosGd/qtMCzr
wvZ16F8fj/X2Ish7si1buTZJsDLn3fFiLDGAblMW3KoSOESoh5s2dm9U431BKD1f4BHlHRnwvcnN
B5+DrzdnxKEB6uQ47ajsecAc8XSO3mSdCZiJGZe5Tz9H6mtUCykwE0Jol7+eWxnKcsx0o9s09MQW
bgKJAicT9EuK4ZhcpOKjXt+nXWNu9XOqU/Ngb70eSlVOGxTlYGwAS4PB6a0KjfOBrLhcCFq72oL4
lmMYZIzhxahPsOUNV07jJ0uyLnmkbQk2uaskV4qDbzE1UmqGy7cwS6jvcJenaeHSHjsJnL478nDn
hXE4Y8rptnLY4FwfDhaOPSR+02cCh5aG2aQmpoVCg9n58fJ8u1pcg7lAD6Jcwdk8//zF8kQvKMHP
tjAAhla3qk2qXZARpB1L+duPR3pvPkrOJwnFOIt993qk0WqCAilxY0PTtEW3GhdTP3HDzadHcQ3O
KerYknaQPIhrema6mhVWmCrMdlU+bdbtXCn+9A1QmRTKhal0ndv6b2jVi6cWOrk5aT0wXRo9KQwr
4r+x8LW8z488tLevR5k22TdLzpj7bgc7zEoLFQeWH2zrLA9P7UpCueRfmHd6x9zj3x5UDMUdhsaZ
JIj9Bqe8mBMimKY30rvdmmVmwCkaW7IDrU6oXdJJ17+2vd6G2xFHn2OTfLsy5ubfHLUVNWdKSa9X
hjbEnpI2eOiInC0CxlmGGG8WY/7ZtUEWSv7JAuSVUSU7WOtxQIiLp9TY5LU2rMcJEWzHA2bxyRVI
QKYia8z4He66bzTUDBy/nJpqRzbYENBkPyx77vdHruxvzkOastwPHNMx51bbYXOIlFIFUSYGFOzi
BhUMvcE1wRaNyCDnRl18QnFTac/gOzJ7WSQGhIzBUlNwDIP7ZtXwPczf2YFpOCZN4dfvriuayuvi
hO8h0zPavGirWPZ5ovTLPsNe0lb1MQDrm9XCluPIEjYoLznnWgcjUl1okKMXG3NAvKEbXVwkBtP/
FI2DbASUg25y36VewZZwDkaxs07PbJHZ2zYtxSpz8DMt+j47siLfbG9GYZGw65iI5RoH8STMeX6p
mpClb8cANr0Lw8KofmZJfkzU6b2RHMoF1JOoJpGPv35qPSohaQbXdOukxk+bnOQ+d+p8GU2+e2Rl
zk/mVdxiTpzv+ty+BNQnDk7gUgsqQ9WJuQ1wj8UXF7vywcLtWSDSdJNqlr03xViega/8dGXk98jM
jZY3h/9hjlC0ddQNeW5ujdpOuNjgSoW1PMSYqDmmFTxP4s0kHdshn5unaB1McnCNyWwFQwW9Hp+P
qgf2RE/pDiRQcmpPXfzjk4cKlz7qpzqPlLBjH+qVNVMPksoqUf0wtWZld7hrmAPKGx+P8ruQfjAt
DmCqGfRO6eIf6grX/tB5BrxziKsaigd2ETsz4bScuR1ZOgJX67OA7CvBmG8j/NK6mJCCup9Cidui
k6aGi98I7BZQRYb7I0cDx0d5BL7lYjBiC5uEpO6OYQ7eWdlzCsNxyH2fs/3gimKZXidpw0I/TgFs
F14CvAnTs71Vo2L88fN5c/TwFkzuXTO4dI6VB299VBFLf+qNrae1CeiCsdlhUiJOPh7lvQlRqqRe
zqEggbG83qqOEdcAU3GfAioIfxRtnkWG/Tvq6GG0+y8MNR9v3NCBjB2ecjU34jTUcRRSHQQyuPmo
5YYmdkaq/+x1lUfHNmEgSQJNren1pIKuqgbPSOU2ye3ptJShXMaJnh7Jy957dACQqAKQAJI3H4wS
xWnAKavhLTFCv4WJOtMIAg8z8UQ7csz9ricc7hWSc1Jz7sXCOuwUjXVb96qOJPoMNrDc3lbrZhr1
tfR1vCv0IUOCy8zP8HKKbqO8QtoogIjuaBx72JYDhcyRJvn4db5zKtEoIBDzjElxDmXZXE2Nvkea
BYq/Dr9Ia7AfEq0cdoQZf5kBoD0SJN8fD5g1e4LjVhwkbpmR6GXsw6rSY7jG1ZRdtI62akMdTlcY
/vx4cu9tPsehiGjQPQCschDBVKtardN8a/s/OTuv3biRtV1fEQHmcNpBLdGWnMfjOSFm2WtIFlMx
h6vfT2l+YJvsRhNaPhXg6ipW+MIbEvpvNNkT63MngmhnSrd2EAR/IhXb0blONu9+mqGri7QRh89p
ipdhwZ9PUiF+1IbY2BnqxoQC0yTKMAxwdODj1kciDspBzgNDeXnnXgotZ+/gVrOTQVwFaK5P15T2
DhdX4LAp1qPYUuSOprzsysxrTpU3on+SpAXuoUX1VCW2fCfcaq+3eCMGUD0XVe0lACZLWg8KbdHX
qyZzL6hfCjxt+l7+p+entLh7TTifi9zHuGuazehvbNqXH/d3yo1vSEoGPYCiFWjDLdWpcuAxToVN
7AaY+BzJRH4pXM2+JB5aZveHUt9ocwkEwB3ByjhcAaCB1hOdKojWMCbdC1/Td85tvRTuEVh4bL6r
gOqYKJJEKJc0wuw/Is3RIvIlh2xPBvTmcvvsVjIO8puty0hSlVVXzfgWYbcHhljkUZ+fsnxJnnXI
iUhCeHX/mSBdnryptB7uL8Gt1eZzWmxguuZUuNZLAIixFponvcvQme2lbSR+VZrrPmjWInZW+9aJ
+X2ozV5uh6GjVtd6l75s3KO+TCauBPYep/3WKD5lLYvqAWHkNhFOx2WwSppAFy8SMyp9efBkCogK
95ft5ijEEPxz1M7ZzCUNxrL1c74ZUo7zU2uJP1XZaufw7w2ivt1vOf1oLV4zy8lFSNCyH+B5ftEX
P975KrduGB8SDu1jeqAwV9aDWKgbtLbC9mRj9577G4PirH5PVSw5xGOK4Ay+f29fu4D0FzFnAxTm
9tSZAmPapiQ5Awecfqe2n70f6ZbtEXJu7WyYRwpAS3fyqsQOUD61RJozTOpNoUsWfaiXSHtI9Mrc
mdH1ULyeoKNVmSeACbX5UBgIII+us+fKlGBCIXpPBXWrw7IUv+6v3c2RiFdoxhCOUVRaf60p6aap
yPAMTM2xPrulpp1mo/ZOXY3S6P2h1OW3vhyZlA0YSWXTADPUxvlt9+WWsYiJlxxpFrf9NnHWsAI0
olPfG+ZD5HbpmwNnxmMkLkKDWtkW/Z1Xjb/wlHIZZ3r3WXUITwDZx5cBRPD5/tSuD9ZrJwuwUACc
wd72RTzSyiIvKraGyBOM3aV2DPJqj358c5TApFwFkky/OlneIvWmXZgQWrLzY68Xw3M9jvlO4+X6
DaPGARnNVWkzEcLm/AqhW62q2F6MxbIwyEDPrxvj4VIKSEn5OFjHcULatm1G83E0KDbdX8pbu4RW
zL8oDSpwahF+2yVep1Gp9UbuqBwfgxI44UFv+xqH46i++HMW7QTu149lwCEzfcPVeUv8LU25aoqq
IhlyLo7fABeacHPOQeXH2a8G2VXjBLTC/wQiMHpp6Trs3SnXl6UaHcAckAaHWH0TXxoQHH24thy/
AKu2pyxwm/EJXo9dXKIGD7JT1wfuLw+GjHxz8srIFvVCymZUnKzNO53lrWvhPuhcTLP0T4Ero5M+
ZXu9/hvXi8F597iXVTCyrfLbIoN4kSfOpWWqbBwwI2ZpG0ez68qdjXNrKIuWEFwTjobpbBL/IYHJ
lTt4Oppi9LAZrvLyKViC5Usyo0t6f5PeHEuFeFQwFVpiM1aaFSSCTeFekkj56GpZ/j4defJkOu2R
R24OBfgQiA9oYnbo+jyUmlTYaOle6kaflKsuiWxNeOVR39jZEreOAixZqj3AoyAnbi7oxkPtzrQa
Ip3Om5/NeDRPZoRtyTD69jfbLuVjXVgQSuXunXPjZqO66hMNUI8kB9qs56xHkTnMxM2LjVZSU9XF
Rbh6vTO/W6MQDQOlpFzsMN56KXPpFelMp+NiDAsO6GOLouiIpNz9vXFzlIDCUEAdCoDU5kUlq+iT
Ondw4W1E+qGx7eJZMwbry9tHgSjNs8NOZ19s5jL6SPZxVduXWIuhaOhIK7mZ3uxcjjc2n0s6ynag
dUxQt7kkyl5aQaU74mJmXnIkg0mPHihftgDawW+cEE8a4YdLHOJQlbY2W4A2akp3uRWXoMqjQzAm
4sEqp71C7dXHYRT44Dq9cAT3KJ6utwAhvsmD5iUXLqX6cfRmcQoWf89G4mrZGEUFoqqVCp5sS7OK
W1MvGw9pOgKvAdpyHnU/xzr2T3mqt29uDKvBYMqRdPJoX1VdhjFroVkBCkOcrfpZ9KrKPiTTXmfn
usAFMoJVox9oEsUR26+XrorcIYCqigCzqgp/q33hIQwxp1gV/KFZQdycCq0T9T9Sxp5zMGa0So+B
0yHQU1fuND06S6RrD2Ia3PTD7ASy/vP+BlLMxXV8SZWP8JL7g3eGXtBms+pj0eVay2atJ8S7Cwvd
zv9as9dYp8CbBgOJt9oZ9G8LR0rpN2qz+DKXemqhuzkh3zEYbtklO4/SNbLQUzgFwiWgZ2yuV8G0
38KZWoigCHyRXoDpptOp7+p8ONhVhA4uBUPf/Zz67fCziQrH+J5rYqj/lI4n7WNspl76HvgoKpRa
YkRuiLgFnuOGB3d3ByR3FfHxG/lllgIxUKbZYoe02u9hYOvpJW66rDqnUWwMR98Z5ISf/bSUH42y
cHAIprY3QCNgtdBwH/XgtPMBVWS5ShBIrinXcs0AcwCDvrnTTCgfdVMM2aXKqq45lSm7+uBbUZT/
iOJ+8r4ak1mN1gGxPIG8l1laTv53Ven1f+oSVKhxvv97riJRfg7VXK4DuO9csptAOEt1zcr8KruY
zowsdRIYuG0ukfHBSOP5uesiubNZri8nmrfq5SWioPW9LVQB+uh96fP2BZoTfyg6I//JTn9zPUO1
iGGoAeTilNAdW59j0JD0n5O8oHCK5o8ZFCViynr3cH/xNjp8dEzpRYNyshXxlqLf1qa0EovtdaUu
LsSAVBWRRvXmQw3je0YPK23M+BFvydE/Ojl28e8ohcn8yeag/OxLuZQfpsK0lke82gJ5jJHZgZJk
Jn1xMjtrqM9CM9B4q0ahFzZi5p3X7MUK12eCbi9rpLrLqoG4eShmr49cRzbFJXXRgzgGRowiZ1xE
DnIZvoTXQhHVG86amcf1GUSriQE4NH9tZ0tcvyTkrSCL6PxQyqPBv/5YAaVneyauvfQOTqRj0/6s
g1hgV67vZSI3djtgptdeLbVu+gbrkTp9WAR8guySI9v2DbYnOnB6kX3LzNk9LX2p7WyQG5vdN+kJ
k/XYbPltIRoHuFrijJhdhJ4kHzu0RZazK4wlf/sppjakuvZQP+FAbeZF/xkZM4F1sQOO5DzrKCQf
BKK37yfRLX8NebZXlbz+ZHwqh9NF5KTSZzXx3258ZElKE+ue6lKjwPgyWbN2dnJaBmXQdm/eHfQE
4ZXDXaPBTs9gPdRoBmzSRVQXtMGSszv7DnzTCkFWdxDlW0NBkAmgK6g+WD6kkC1rp46bIfaLFFkH
H3X32e3Tc+fAbOxIJHceglsr+PtQ6mz+toKFpi2z02Ss4FJ6x9JEzdAbTcmR052dFbze9cwKjgYn
nIA9MDd3/DSRLlSo1lwy5DqOvZOHmTHgBdppKD9m6PnevxWvN70aDqkE6C7EUMFmM9ptQQ2nltVF
dAIH1BY2ARlqu9NcvcY+q2/12zCbW6NfiCkmNJvgITXJqR1F9Lc/zcNpsWPEg2jKHS0iNpRoXDGH
wVB2f41F/jbdOvUAECkyVYpiFIPNLYtozoxeo+fIhlnS/kM+g4KfNX14bGzUf+8v660NA4APNQqa
DoBPrfWGQWYYoGaUqaRRfITw2lyMBpj1MPnBzq11a78AWjQDMBFESlseZ62TFVM0yy9L7daIoEeo
iy54gehA+tGO+/X2eYG2JoOgfc2Im+0SdDSRXFkUF21wMElIZ+NRR77qsRvMZGcJb+3M34fabJkM
h9PIrRL13vVc/TMw1OI0tEPu7twjt1YQGKsD3pbnxt2WTjyjCUx0qooLXN/4K4WG5p8OeY4HU2sn
Ja/o7nwxFTSug0p0h5BNULBk2qvbNVyQcYfywRrKXK9OGjD5J6+Mmo9toMf/JcRbPlj9MIQy7Zyd
QurNJaUjAXCD7QfMar0rJysVU6+xK5ug995bU4rgyDQy0P/w6ZTKChRVMNf03dfjLKXmJA7KIsht
twiNexE41E7MO+uoNsB2HYnNKZWS+ika03qURlYUYAuPUQiaT1bruF9nTv5nw2gMSg+t8a6Qfp8e
7p+AW2sI9IgolRiIvvXmZOMs58BadvOLoQGhbGhknhtS6K/3R7l1f9CQoNFPzk6wuplbntnoAmTM
rRRD+7cz5lP+dxIDVMLu2cWv/P5o6zn5pDaUekHkG7yjChyq/v7b86a3FO57RCFCIdvggd5BgXpX
uVe6WX+v/xuFLhUXIuhTFm89Sux05YDLShIaVI8fqqFCfFl+duoXu8AeKae9sPOp1ov4OiBlZHah
STFC9UHWA8L46TGQ0tOQ6Mf+O0D6CuukyV3MMxyb2bjcX8T1sf53NAugDVVKxjO2PIpmipeqC/w0
RCptOY+Lkhjwc3miZl889LowHiNUof8QgvBvZ6I3vp+LdgTdYAXEvjrXcanVrZHlSZjPxojBTyOP
mlPFOxrCN5bToxthskEUe2ibgNRk4p1IDRECgjEu9Gp/Wu7UY6SXvg3G9rqUYPso8tG0dcnZNgXL
OjH6sZ89EU5BjzWWLPW/YpKBx/sf7PUH//8L5HUYxa604BdyG7rbAHLqyP3nSojQrzyNInZuuWNy
bh2J6dLke038jJJviYhnbJH+HgdI4dOha+vePo7xRAIYW5RsT73pluNpSUZnOlrCR7TdxC1CR3dC
Bsa7SiZdd4r6Dj8XHdPLPyo/KP8BtDtgmBakNkLs0WI/i0ZL6aYOvlyaYzwIx/2SigU4SJHx0j6A
nGnA8kGyqD+W2WJ9T9Ds2zOSVpfKej1gr7CLyBNA5IC4W5+XGdkiX4/HMtQG4LCo7s2ntoE3Q5D0
gvPCnpLp9X6iWMwLAQnIJnDZIrOhG86xyIwCwyZ0YnSR+edIuDliftOer/f1AWEoSMlkkwqVvU1L
iqWJ6ka6RTjALHhACC++yKr8dX8/Xd9vQNoQ3KFQ8koT2OzaxkbuP9e8IpwLPz3j0NH+GE003WEn
Gyfg2uNLlgzazqCvUILNRwt4/aDfUGAkbdi86Z2dzfWkZWU4tVnuumAKtbh9MeNOc560tGyxc8zQ
DwxeKFUl6Iz61PKosTgtlnKlrkfJ12HxB/0PTZjZ8qOsBu25yRbYIhO7l+K60TZfkV2Z31eTj/r7
LPwAnca2JOUaZQQMALWacjroVZv9mVUJEIRWus1wSWIN+cf7K3x9xRJJU4xXAEoi6205SjYj1Sq3
aUJn8JDnTHycvWYz0T/1cTf/oQ+yv3SkMeO7IkH8cOe6eH2f1itNMZJ33wATQwvC3Ky0YWZzbvEc
hwh4Sus0enZrfwHBormfJUTK7Fuf4vb4vs5qv/rM0s/xk9FnKMMbfmJ9d+sWB1AsGBbn8/1Vud7c
jgqyFO9L5TZbVHnQDl7QYXgS9laEr+PcYoYHzf6f+6Ncn1YiEViP0GQVUTbYpMDIpqJQm4sy9OiK
ocLv51qK/meXLY92Xy17ZJ/ru4jGqGJJgSkPDC6I9V3UNAPVtojDNAL/RXXT19Lq6MRmJ49L4k7f
EVV0ft6f4c0h+awum4tbaRsF+TJvJvzvyrARi0IY6O65bv3hoSqljzVUVr8p71DPD1P0kDeh086j
ugXDugU1dtvVuJSmMZIPsOijPyg4F59QdeaJSZseGc43TxE+PUAhuGccIH8TmNOPNvBeTGWYGEb7
CBGiwUSrSR4rx25OtJDfVix8naJin1GbgcfN7bv5inGdyLZGfiS0ZxyqMPCdn8eswToyd42946kC
7/XxdGxYAZTwSAlIu831jukmz550t69Dm4yY4iz1SS9cePG+zc5U96Fopf8RtlP1MdU9xAyzgm17
dLrOLh5Sy4r7i+O1HfpRGCHveX9fPw2qHqakBx20JK+ShgIOVLb0dhlSS+9jjDnPbSHq/y5JURyn
pmvtUz+2cmd/3Tixq0HVvfFbVO/Avl66qClD3U6wH82L4GSUsX8hr9njZdwciia9Yggh/LVFh80S
iAw8lDJ07NJ4KHkvQlMv+lOTVN1eKWndVPt3TxHTQ8SmN4Mo4HZaAF1FFBllGKUzWvCeriH7GlvR
+ML5ZXFRRnCUGixORfNQ+dN7c5njHxJ5aXyd8lzEO4/SjetXgTDBdXFXwUnZPPsazYvaQEQ3lG3i
HbSutc5Ll+6VeW6MQuOeJgliICZAge3u1qwxKTAnCpc2C8h4bey2bK/eyWFufEele6OWF6gAt+B6
y+ASBWtUqyucMFuNyk68cPGVS9hH3Lv3r6JbEzIU6I5UCamAbbqkz+UyJLZbhZ0h0OgHwnGwZf62
isfrZuHU+SAJwW8puZL1hBrUU9qlaWToj7X/lGjSeukXTHjuz4Xcn/9nc/nQ6VZyajD2QbJvXsci
GPDtgw4ddjqw5h+pMefLX1aeNu17q4ihy6EOzvP9J6YdWqEfh1TW7dkfFnM4lhjIpMBeDUuep9Kd
hjOlc6w5ieva/KkZtdn8p8ik9cfQF5W4+HGd20dTZLpxtHo0Co90Sayvup2TtbSFMfnPJPMC+1J3
qg3/3Di12WKANTsuzOnJaN41Drn9IUAvoT36OuHKBxSNlyrFzMdAPPnQ1mXEC9+WQlP6QGZsnNC1
plRF78uuHhK/RCfbG2D8YCrcdpii6tUwe4+90xVlmGq5nh7NoUV0CnWYgSs2GpCGEklSF8d5iF1k
XHLDOsgBLZ3PsLa86twRSAYHy2id+MXgbUIlXIgZkYW4xjyKsmmKGbDQzQkH2B7H7GMcRHaJCXXu
uT9Lac79u2TwZ/kkLK+0PxfjqMyCaKN5P4Wjx27oiUov8NnT0ugXs22co9X6EW0kI7L0U+2Vg/se
FfhgOASLm+UPkq/1bM9xG//p1678EY1L6x1RhU41XBlLgH9mpY9/zVov5QnBQBeZrbEZ7KOX2lr9
mNhan37y5tSmpG1UVd4crJi392JMgfk9xtsTGrGbSoFVCBWlzvzVzjO3FnLsxYwGee597fsFrqpW
NRjjgTmkDZCi0/3FL3qvag6J2zb6A0XGvHheoN8bl0hXqo4GBuf1gxXptXbK8Cj0/phG3vbD6KJg
/Ymybu2xUoaOM7PezMaP2pIZSvK2k/6FTGNpPk7ZYMuz6HLf+z6bZf851/PBesSqvl2eAz1pc5yM
ZxsXdcRZkvbgIaIYBYepxi7wScSV1j1OhhyUJmPATfWQ4VqCn2wnsDy3iOXGB7x7zV+j5S7xH/dP
4Y0bhfItGRjVfaKpbRvZZtsWJT7aPAxoXR7aBS9KGVd1sBNE3bgkGQcuOmVwdIu3yWTQF32ZDaIO
8ykT+DRzAorT3CdiOVAjkW8vzqF94JEh0/IHwr5NetwG1JuTOXWYcCMg7l5H30ywaTvCEa8c9s0N
pjjh1K2gxNDY3Vz9tozcKXE1zM3cOog+4Q/W/fAHYXzOKVF2f8dmMC8fiGSL5XGWJTrnlQhqtuyA
1LDzJC1Ump7n2Rf1McBpoAgbXsPuqHWe+b1wGrN96eYRZ8i4iamJuald1CRDUfTfNB5yFOprzRJf
HXz6kg/seAvd9mVx+6cmnasaYvgg0790rUPbyKPEgvlbiW7u0/39o+7ozQpQjaD/C86DDua2ag1B
PWhce64JYqSJqW0unogW/NCjf/lUQ6M8WJBn8JJBKhoteEdzf93/Aa+fcvsLqB9Q9SXrUQDc9Wvl
RI41B61ehfHEC32aoO58iFoN0dm8ieIWy3NFY5tN6bz3XSTx3vXlIpuTNcymcUBCGLsGz9caSL9x
XMKO1bqoPxe2aN3jYjp1cumjJv2rx/72A7JpY3O+//tvPIKoutCqB6OiIAKbn5/rNaLTA9H+ZDj4
6FUDbC7LPcZt855o19mJVdSG3C6WTaEKkgAlJKRM14uV9Z4wisqvwtJDmh9xThxu5wzNffnRXpZ3
HKSP96enkpWrAQnCgFBaqM1ty2NkBxgF4TcdRtmsP5tWX56E0UKGWLB9RXpCD+dsQSJr6faUFm/d
bGBgifuAEltoIK6nqg14dmpaLpkq9ca8oYUKq6nZichu3msWeqnUk9j9W5goiKVJ77VIhlZVItjQ
zvZ5QQwWd1exh+u9NSE6iBTmbZti2Rba0fZ2TP2foWI/wrPJEpEB/c8edr7YjQ1JLgjSh4Y6JI/t
1Tn1ZWQYwpFhn0TPCKqWf/ZY+1pZDLBnyuLT/f1xPSkl12Ty8tBlIp/fJLu+kCLLZ3xwEajOn3Kr
WJ4nE030+6NczwkaBOUeRN4RWCYNWu8FNKlBuzlxF5aokuArLQLvjMC7fDEiO9KPVhT0bwLjqRha
nS6OGeRoSl9b1go6EzOQzqkP9aGop3Nv1/34WDZDYZ8R1ojjgyZ7r36sPI8r0ml9qz9mWh9FX+9P
/Pq8U6ZnzqQliAc79ibEbnRz1mO96cKhFONTlev2C6Zn5pFaHHcANPEfSeTOO2/CrdWmsQyCE+4+
iuabgkkcIJYS90YX1t4IMqEWer8cxkDgeu0O4xg/wuiWe+CB1whifdNQzVUKyWhEoNV5xVi0PLPP
7GoMeUkT7XOQ9o32DaBB33/sBETfrxVCKfPJ70tqVBE2EdiRg23ANsZPTIkHvWFjnGJZhfwrTotA
/JmaTZkj22vb8cex71z/Qjpp/6VHXYyFn0ZR+FtqDxo27qPMpxctmtNmpz5z43QoEr+NtjVcbAoT
630b1bRLhyrrQzRymycXX9iPJSWTnTN4fUerUhMAP5RE2Clb4l1n0Vosl74Pa1KvU0nEgJkPqENk
plsr/e4UU/4Q4/D5rk+8bA+QfGOK3DEeZ4VeA1VL9fffCi6DO3b9pLU9wNhGu5QUfQ6ut0tHujUK
EmM6eH4QXYhjrkdZUo1WUcIobq7ZoTUZxXdd9vZOPHj9GKhSusXlCfIOrfjNafOnIK6Qz2YhSzH/
YbnD9Ex2aD5a1fw2+cXX+4WhOF5I04My3d5oCXfFaLY2grRzg6/4FKTH2sr3CIw3l40SpCp9AsjZ
liJbj85zYSVDSBg6nGJpjYfFqfYqATdH8aGs2AjOEUxvls1k85mAFodwbCgBCWSDL9ilvY0//u+K
qSYd/BSk19gG6y0gG7zNks4fwqVo2k9gb1LebK96cKWj7UBGrvcB5SYQn/QDUTWwtmSfqEeFZxEj
l39vlE+F7Wc/o9YsHxLadzuv9c2hsAwAoqg6jd7mhohbEQ8Bsp8hacEvjxbwIXFqagOD9jZmh1o/
qBaU0l53HDiOzVdCKWLuKjsdQ1LkGM12xa8z+r2i7/Xb8YoeB5/CXQDNfzNKbE6RgF42hn1v9sup
oLFyKTVImJ/SmE9LnlTbe8KR148kETVUM9XBBTu/LfCn/RAs8OjH0G9b9+PsDvOhLxEfhM2UhRAC
0gfN3+UG35io0s0G+AA7WBX719txsOu8sTUxhrrVOcgi6+MxhxbxKfHd+n1U7TLTb2wU0mHWlVKo
wtFuHmXXm43WxZsr1HoYyCBNrYcgquIH0QzBm18tMm/ybhJ+RUfYvieZbhVwUospbH2zevT6dnry
k1Fe7oc2txZQETLousPSQ6tkvYCOPcT0fJIprKvOxW7NzRztUPVmOoep6fXfiiVHuOj+mNc3lQfr
SKGYEAkEG7m5Q8qBdq8r6in0MxzwomSco8OU5fi/3R/n1scCfMOxRlJdOWyt5zbZlXBbgTNxZFVN
mMWueVEsiXdwzevT/aFuLCNRE2USKNugdV/Fo357f5XywhLJQA9biXlTMg/ZKWl9eUy5HB+QTNiz
5b0xNe4SrsZAdbdI0NZT651Kd5vZNkJ8Ac1/5robkkMVOeU7EgBn5z2+NTfoTgjZgVihNL/5XG3V
xjW7wginutLOftmMXCh58aFaguSpjqI93ZDri4QGABUuEGFo+IFUXM8tT/Ku1graZmbmOy86Nc+T
QbzxZ5mhygLnwP2cz2P15tOmmqHgWBX+HhSRWoTfPmA1tehylNzLBN362RC6doijak/T7nrn+yTw
AEKggagmx+adCQoqdVlhj6FdL838SHdoaI5ySuvhzUcMNAjCI4wBIIRi7Ho6aCovedFwrBurz6lu
u9HHRdOanYbY9S6k4gmF1FSNRdR01XR/W7Qmn2xR5P0USp+YhgzePkWZtxyqyjZ3DtitoQDIcMiU
kAZv1HooalJG0uXTFHaiDw6FX5VYKRv50XNx8Lx/lq8/kqquYoqE2QPp+7abm1dUoKdOn8LFHXAa
j7Tsqc68vefy5oTIslSDmoB6ixDEWd5Y2hntDLa7FhpiNA5aOkwXt4mW8/0J3RoK8hFK/sQeFKg3
u270ndz2ZL2EEg+V4kjkkfQHGc9jdhnAP/5682iwPWELkWwpg6nNaIE5OZAFhE6tClXnaHYLQPej
j2nMrsLQjS8FrAriFtcF+JCtp08rs7ods1EPmyYOTmZB4THukurty4dwBmeId5LMagu+6cZhnmS6
6EAcS3mkzx4/2EW0XKxM21McvpoQvVzyA1XJIVtAQ3e9y02rteJE4P3mU6b+zzSl3UmOafb5/he6
HgVRAK5W9NGVONkWTxOPdobcsDeEDdoV0HKN5dnvpLeH+Ljadkg+8XW4xRVhmgbCejJjn/v5qGWU
EhSepUiD7pihDX3WkUXc+URXTxQHFlleheRTR3cbxfRWMTWDEwxhL9roK16S/anLF+My63mHCmzl
7rwW11OjeKgANITZjLt9EtHWWuiLGWNIg1l7tGYsdcdeJg+T0e6cplszIx8hLVGQHc7VehHnWqZ5
BqMdRwSalbS0aBOmU/UgjUp+t5NqLyPecHTVu6vqooRnSmqHB1FN/bc73ev1JfYo9oZRl8THxAra
d17REutWUfXeB+v1I+tn512xeMFhmU185+t8vCxA5kJhesVhtkr7vaXPe6fwKipglVEsQ1QQ+p8H
23/9u5LU66se27Mw96r5sNjWcppQ9npJZDEeG1cMX7CcFjs4llf0yKocprzCiI3BD2HASm9mPeok
nbrul8QMe2rzwedI9HPxNbemLv9SVdBRfsT+YucPIKtt85m6xdyfu67223djouHb00Y4Oh3yrCGo
DuD6fAjGybGP4K3shW52EU0HuFxx9LOj3OofqHLm2n9dhPzy7EHXJ71DAUsUkLXHNg0euzTz63Pv
pV75vkdoJPg+R5WEtI8uQXsg3cu1/8h8bpJDWnPa4Hdg9nGoRDJbw6mmOhUdK4qkzY/718n1YQAV
SY4JzY9vhB/Ceo3IePEIWRor9M3U1QEPmORDaS3+nKwSVbv7g11vAwYDCe4oF4SAtGU9WJR7rZUt
nhWWdEn+tjq/jj/XzWiXJzN2rPLS2E6Uh3Qt5z1fHBVhbLYCghwKyaE4H9Sk1yPXTgnZdE6wDGx8
+2AFWfuYmw1QNvwgn9t+xhoGaZL2XOHn9eYLm4mCsyW1hv/B1NdDQxLH6t2WVlhpk31cYm14Ktxq
3tFcvL5qGAWdOoxBwdkz2noUUy5TbkapHSYxDm4YDblZ85WKpwwYTRm7B20xTjsh5I3vCWwL0C9y
hBQrtiVFR1tEMI8MSio490eMsHFxxTS8RFPanLTumCdaHoPa4/55ur+VrufL7Q3rltIScE8Wdj1f
CZhlcUbbDsFrudapqUQ10+H0y+6clEkRHewmrpvT/UGvDwuQIMze6OVxm9jbTxnACrJHVHnBNQX+
UxtjcWF3gcAlx893hrresKqrTj5Dpm2D0t+cS8uZ0qammxGKFGthy4w+1Ln8Ni5me7CH5FurZf2x
GuydXaQepPUxocyuNB4IAEnj7M2rXyLWPQoL3MvsAvUQbRqdhj5tdy7m62VkavAF6AshzUtMu/52
WUF8PlM6CUfPx3pIWvGls2PnICd/T6ltI/z8momqjFDZM6igdgtzb20T9Jts/LDQ46L+p5vJD3BN
ijsgK/S6UVxElSF6KOIi9U5RE1vG0UloR1z02imcyyTiXj67VmQ2f8Lf6tzH0oqIVLnFkbk9jiOq
EofOacpsj3qgroX1p1CVHe5LKkjAmLfds0kg7VvUZRCC82qnMNNHB25FljrZKR9dI31X+hIlkGqx
3Pjga7IV57Yv42/3d/z1huDGNLm2oEGButt+KuSSOw9KVxQKver/iDOpH3QYKV/vj3INkVfIRECQ
9JDZ8jzW6x1h+GOkINpRWHEmogPQsSY7OohqT8dioBz6WFlZZx0y7Knq41hi6fPR7600O8wgvIYn
rW+GJ7PJtL3K0I3p+5R7kUN3AOddWZVUBcYisNK1sJhjEAnkzIE8IP49vhmsozgYuDvSesIRjTtt
vQDdXKWx9Ey+qkklzZja/qLVZnq5v85XlyZnAN6SQlpQmqHCsB4lHvPKB1VNYYFW8IegTtpH2aXp
i+EV3TtNDt2e9sTVLaZ0J/gaFBp47/2t1xtxrgapk3KkPfbBM97pPkJjhSEr1Ha6MTpUXpn9YzfL
XB88NtfOPXP19WipA1nnxef7KUbferqNaLJIq8BXNNlE+F3SlT3A+czeJjjBHcOe9aiwkWUCYKEl
tR6nKvFH1oacel6XLNpDbtpRi3XKUD2X0kgsVC+Tae992GgEvQ4KHlwBWF67eds6rNcHVUdHSg+n
ESWiY4ObVXYuhyT45BuTZxx8v4//ycvEBqYH5u4ELFL6B8vvBM5dRb0nR7XeWv9y5CEIUMohwGMn
b6IcyNB6nSZ+fhldM//mtFr+mME9e4iiqv1uFsLc2crrnfU6Hrktys9K75D61SaUNIq+0JpY5Bes
ffTiS13MpFSaCATyNnmzFIdi0Bb7qR2WMvm7k0Lu6S2sN9f//QAaXGCQubfYYuuPjjYGlIK5zy+V
P7uhDkvgxS6rvWneGoU9TBpODg7AfvMgY/ae2fD5igsi03/bGKZSj9bSh/vXwu1BwGqQA+D6s82T
rIwyg1OZkPNlZkmgIL4Z0vuGFHR/nPW7/++SAfBSTWhkRUjA10tWWahtJfjsXDK9zY+TOZvvstQM
Dm1aZzvh4c0pUcqnIUg8A8Z+PRR6R5oHH6O4xJ6Fw4CoKqyc6ziu4sf7c7o5EJebQlqqd3LzgSaq
Sr4tIFy3VR2dtbiMn3GEHD69fRSKp3Q4IVEFVIbX06G/lJOttxDwUVY/domQDyWQhdP/MAohGYk6
/HhyifUoNCPb0tIRGEiHInlx4EbQBYzHcS8NvHFXKCU+QkBaSTb1xvU4Na5mhtD08oIIY3sqdLse
Tqlty+QYTxJRm9lGOnWnnXTrO/HmIUSMBjGT26ygDZ1ozCRCIq1m6thdpuM5SzP7fzhJ/PfkIzy0
9BnVzH+rv0xOStCLotFFH5D90kyQ1WMJG/L+d9rc/f8eJFVpJAMhYiDbWw+zWFk1Ql0kYfb697NX
zEfNDvBGGL/A3/wKleRdT5JSWQ5Nijk7NpbYwzLfXE7SWnY+jEaCsvUvICJtrUIs5QWwUHceQDKy
KzW5c7huXRhklhS9SfRol22iomLxez3I8/KSM+EH2cv2RdaIO1eu2CN135oQR4vSFFwMFJY259gx
J0HY1JQXMUr30DeICkxJ/GZlVxJl0hEyLEX1pyK2XrbG7GcxDzU7v6U9RoEuSruXKp776J02O+V/
7++Tm3MigQAHDh6H8H092pzpGV2xEo2e/0faee3IbQVp+IkIMIdbsnvYrZFGsmTJsm4IOTHnzKff
74yx2CGbaKK9kAFfSdWHJ9Wp+gNSHfAm4uY9FPX54CbenaT/i7LtqiNiXrWKjhJQrZfDE7XE6Zzx
evXMfjq6c8Wd+n9von/XvQ71hwky2GbbPh/WxbQT9Kz01cFSXvK47iZSyCCAOhzYbgl24Avb4ki3
di8qBkWAInj/gODdrPVspmYVp1LhVxoumudu6pL213LIlm/mkjs/Zl7xjTv1slL/h1MfgR7qxtAT
4AhtAhMmlZg05i/JenidMBPc3rC6I87s3jqhJKaxSriUqVKt14kTpQssSNzvmjqeT1katmd81fr/
cmpxXNA8ZScjJrPZzZjNpJKlDaUPMF351OtpcQ5yrfZqpzV/lfJw9qZ4lK9ZJY2/6xGyVeUyzH5n
d9bBL9md0Dc/ZHN8apFcY6eDrlk+D9/DcMxdyZE+p1LzW5eOlTvF07fHNyIaajQ+eYQInN/6A3MY
DAkLqPT1qo5OY4v/sdHWRyY5e9NIexq1ArpdIvdZRwniCMaRwjpFanHCGi/9Xc6coyfk3m5/G2Sz
Jk18NkxYMqVvqHFwHvW59RQUdS6NpdQHELLd8QAOEhKPdAi3fmtYOMWxyVvR10zJ+YoSWOpSB0v+
vj83O2qw9JzehBGr5c2dHep1UCkZu2zox5/KYnqFrX5x5PiHJbfnWgrfd23/MZo6N1C7l0wbQYf+
U5pHhMPd7yqSIdTbuR62V50JW8+UYHz57TwGz4kzlFdlgDPQD5158F3F8t6eougtsx5p7QE43Fx1
cl+CB7Hk3M+07h9ZGyQYcsNVKaZvSR0lB3ttNxgSWTTj0RmAZL3+uoo52QUIysJfrLqlLj2VUn0d
JWspvCGhdgMQmrzsP+QN5JdwUSlh0pDdJHtWM9hdU81CAmxZPAtfW6+lgnMOR3n07y+fvUUqbnNc
G+n+QoJYjw9Yg1rpA+qa+VS1GMgtZd94hlWM0dP9QHsLhI6lyLZoGQBAWQeaTfz/MiMp/Imc4ZdW
H7Vz1pWlN2vzEaFjd0w4Wwg0lIDKiZ/yZkcEtaVGWGAViGJA69SKUBJcFeOgOrM3IO42RRfgbkQf
N6+AJnK6AZ5D4acDCfMwTZEXD30Dw11a3Me/HSV0MMmgGkT9fj0gWgNdVi5VgRNDXehuWGNdhFhO
jSivCtDMOVjzO9+PjyakNcCSC4uQdTg5raNIA2Tv62nAmT+rs2fDkD544u58P16Egp/EguBxKHbe
m1lSxoXyOcrsyI6aDiTcfiyra9uXGmohDQzDg0GJH705NaAnC4kafChJvTanxjRERh4vQ+Iv0GCk
D+gy2qEbhSmaUWYdaNlLWTlmdgFsYzYXLYjs9mCn7Y0XZDSHCHK2iMRtfkBo0JxIVC3xobrCZ2jm
6RpLln1Ryby+3V8vOxPIQ+C1UiEAPtvCYaFMkirhL+bXhpIDkyuM8jfOjujIYGhnSK+lWNTIecdB
0FpP4Wi0uWYBhPK7GY80CxFG325MzUvC8AjPsTck3FFftxpc8y1NM1NmM4szPfMn1WBEMIkvpTM9
bMsE5ID1SIInLH9uLCtz1Sz1CXCFn2RV7g1orXg4jXSnx6eHKjntIyqAQndg/dn0fmqEDC9RcOD4
E/u/3DPSwPrnfpS9ycFQlgsE/MttLyzpzV7uJAT7ApgwXxBJtjWXnnF/zaQ5PMj0xS242VwkbeSG
xBHF5M1epm+p9+MYZ/5gtNX7qGh445Ycmk+1MwTnTuFpiLQOhtUPD1GIDggBILRygCytP+QIeUl2
4hQN0CwZvRYimldoIyra2jQezNmekqvQmGPG0KcVtKh1rFpD+WlIgoxHhvKHpEQokFfmz6FovtuC
dL8g5/qiePrBJbOz7CnP0njgqwoS2ubQQAYuBvUxUZ4rButpMSX1bGqN9XhGha8JHXCAN4IbsEly
nKinVj00mR9bS+rKC/jG0Vmu8UgBTcuD/7CXgdwjCYNwK6tmWxS2emsAZammvoyS1ScrN/XYyym1
Tef7y2Pv47EmXzXWYT1sq44jIvm2TpsTtduwd/GbKK9ohHcH5/pRlE2VQpL1KcS0J/PlqtQudhCk
z5qZjg91tl9LB+KMFUkAvDwqtevll0dtlbdGwVFb8ZZO27lyY6M/ovHsnBmrKJubfzAnfrqScWb0
weCZcWl6yTTmZzVc9IO9e/vZOCqEeKMA1VJ63twdAxo2spWZGi6tE5X7sLa+QcS1/3x0CfA0eu3M
ijyQLt76s9ESjICatqof5iyBZNHac5zER+fQzuGA+glQeGGrLdA5m8EUTQ8SVIoVP5R1t5DmT2ZW
PM1d07mxXPmpmnyw9PTSmrmPY4d3f4ji4FmfvXTZ0Qx7tUbg0bBdf2FU4qKDtW4m2Vb/RJ85/abl
qCpi7I0yUZCn4RHbcGfuhL0JRU3uSPCim2WCvijPr5CQdu90lzxPp3O+RN1BgriRZhBrnpoVNzLM
Btxbbta87QBecNS49p06wSjEEVmZl4V9m0L0z4vohKZB1vgTxO7EB5rdIwkAvhhS/KhlgCKrUJpd
md5l965EeUW6RBAxZSAvatpc9HEmH8IrqnXc2EqH5jmJ5fpnXM7lP4MyV/kplCb+PvQluqHkv83s
RU0RReC/FS318kDN2ienoEl7bmnv/1mBbpMOpEc38I/XT8BD1xACp0Lnelsx7Endesp3lHro1iVe
VJpleJVqo8ObrOvC8JTiETJ69TLGHzutKjsgHcvya5CqpnIiLQgxCFHGLDklWpF2JzQ8e82lBBkq
z8FQWgjW5FqnH6zI21MEnCSXicgGIG1skfm6VGpxGDhUVGcZzbNojN1iGKInGVnAg1C3K5FQLA8y
AGEntS39GR1eNkWnlb6l1dUp65feg6DdHNyP+1HoVQiJUCgvm/WelaNUTY1U+mbWoe6jaN1LFAAl
ub+Rd6OAV+aZB4yEe2t9VjnDwGMutks/w1n8/Qwk4AnR6uCAULM7OUBCqNXAcWGO1lG0pJKdZmEs
RUrFsoTs6tFjXtycGt/p/oBus0KBl9WEwj7PHdoP61CZXRfgV8vKj7us+TBMsvKlbZL+HBrj7Dco
EHlx3BYHqaj4R9fHIUGpY9C94l7BSWcdtMrrWUUcu/KHcVK/mFzOFzDY4UtuhY4bylL71Jf0IB1L
Mi73h7vT1uLJTI5GqR39Rjwa1qFrx2oltI4p76O3Vl3StkxDj/Y3tZSxq9vvoEON3/OIHXMZB7mL
vTlD+PU8LXKNxhItCPN8/xfdXg38IEFeVQR4k/r4+gd1uhVNgMRLX2lAV7q5E2B5pBTdVwpl2ZOg
vP/4/wXcpKuyEgXIa7G4ZCv9pR8K42MYjMNnGUTsSxg8jtlgeMIFA3Ac60zdXu5qYDQN+t1+lBbd
Z/At/S+6XJi/DnJ/DrKxP5jfvf0JuZT1LDrZtNnWX1NZ9KgoIo41GwmP39quH70xjYc/73/Cvf1J
UiSIpQK4ZW7Wr5zMmh3IHDMKXcJzPKXSl3TS2g/zJIXf74faWx5IS8iklYLAshVbD+JKx17DJlRT
jX85jV0gjSmjR2Y7tm9PYX4At90bGr08WB8UNQXbbf0BnRqHsjqsS7/KzexDFViqh0KcdlbkxDjI
HfaGJrA1FE8FcXBL40PubJAMm9p7RFejR6t3cSa/xysSTS4060Koi5KTHNzWewuEejTpijDvuYGn
RYGkpl1Oey/XhrZFL81qqudRRvLv18cnjiRDAO6EwMuWUyXlcPl7BDh8WwqgVJlh+KuBGMZJAhV7
lpRsORjY3tcEwcl1DleMJttm4pCkqoNBZaM11FK9nC5R7RWKWZ5yXCnezfMAYvvREXKbsy4hjUEl
uNEciuZlmjFuZ2kWXesGtSNYFzhSmfPXHqu4gyzidnxMFo1ZITjGJX/T1haiX9rY1j7ChIBjrWYy
ToMzW38ZUmp/nRLJ/HR/eLc7gYCiYQlKRUjuih/0pvZZwZzgSyaNr7WSftZbuf3cVmNzirD3/Xo/
1N7YIEggHo1GKWS/zXmC/p3OkWxUfgU66kuQTYjrBoGsIxXKjXhFDaTJDybvdh8gFQW2TXgTgkkw
xejfjK5uFkuOaybPBO97NiY9PS3T8piMukiNicL+prsmWOrb059MHvfIZKr80DC1wZfGaf6Z15K9
nNBRSw4mbG9IQg0ITw9R69++VgsjzwYEAms/KgLLC6JyOjVOGj2cZwL1ehNls8+gkw5NIpW1r+HR
fir0WDslcNMPpuc2LSOKDqcHbCnU/i3rYdKRaamnidWu1ckVxozyW6/E+nk0mvKXWVKaEdBPMB2c
IbtfEEkqeqHIQtwAzaIRq2ApK2o/LMu6dpXBMHuErXE8PN1f8Ht7S7jc/W+gzTVdaqGW6l1e+3kH
GadsDencx+Xwzen0Iy2B21yTL8mLgAzLoSi4day2+hSdqsGsfGNWohzyTaV4sPD0U6FI9GZ0u7ef
eqQFfGtAPvD+MHdnEfMeHv8CZb/lIpkDxjJamNQY0xvXXJP/Dispcae58+smeYrD8ef9eLvz9yae
tt7UfW85C7yq2jeDqj/pdjy7qRocuXTuRqGuYKHhgZzM9mYbipI/FpM3DE2B/mfdg+DTlKf7Y9lb
IqAYmDCwUnR2xa94c0BZ8aJqWaVXflH04YVuIUdVqAxfGqpvX+6H2hvQ21Cbs7CXEA7KTZZIn4cJ
6qsgN3ovr/UjlbDdOBAPyIbJsECnroekGI0Fjqmv/YyH+e8ALFPTk8YgOqJo7l0npB7C7E60prdC
K1I/DUmuc0TJZT3/KfVzRu0us6mzmLXlS82sHR1Xe5NFRqFhFEyuj/b1emShgmbWAAuGYlMcXbSi
MS56GU7Paqsan+9P1s7g6LgjksQ5L6rGm/eSFSOKG/DS90u96nDOlYf2fdUrS3Kiz9z9WZdB93iv
VRA0EL+EIi90lMUR82Yp9nKc0SMCt5fnk/mzmFHydm1dwn3l/tB2SpSkUyD2RM7IU2j7GLfknpNI
nwof5pXzWanM+NzYcf2sy3XwHqyB/S1t6+RJnxBJA3bnfDMQDX7Mmej1zqYUwNuYCgfvqO3jJtS0
GXwrsEszA9IZ9VL5hDJyFLtSYB2R+3bWzdtYW+qP0HK2yljhy46a5M1OapJHdghSN/hb3v+4u6Fe
OyevDMYt+EUr8tZKo7b054x6aGN07VUN4+BrEFXJwRtqZ59DAH11WqG4QTFqvV60cumzJZkxmozV
mhQuKD9jWBI93G1AYvFNlM0dGgsPgRifAJwzE/MyWeX0vZAG+2C77Y6FtUgrCNQ+Ii/rsUyLlWrY
uIDFsobRre1Ag19cjQfJ/d7Kh/0EmIZFj0WVvjka9ZypqVQWnT70v86G1Pyi0tyl9xChoTS+g8D7
NCq4Gimm5C0adkP3F8fOKAlPoYI0H2T69rJp2ryZu5Z1KGVD3GLYPjonPeur+mCcO4cXGR1kC/Gm
gKS8OSfHbq5MuwXZBv4r8h17qc9ZK9suyHHtGjTZ42Z3SDjwhEHqhW9Kur+evXGgyKw5dgFuW0l/
wveTP8vzYp0e/3pvo2wmD6VGq2nMoPCjIajO/VgNXpc3/zweBJoVrFgqO0JEbD2UPpuEbZhV+God
qO8LeTDPLIbs8eyelMPisAdcD497EwXW3ZBkBUe9AhLleci66L3RT+ZBwrGTkwI1Z0p4fFFMVjfv
vQD5aORCgGg3ECX+SJNk+K6omfNj6OATf7ZKTWo8dIDsZzLb0fHvf8i9NYgMBhAvOha8OjdrItAH
yxiTnBK2oz0XSxB6VTG9qGr/vWzJFO4H29tYKCCjeEUkoX+1njXLKBKgeaBSY2wCnvPQ1N8VrZKU
BzfnzuFO9ZrUiryASuq22QVzaqiiIaGIWkTzj7GRdK+WMyS25Nh5/I1E2YipAx8H238LvHKcoU9b
mcVeLmH+A/qPcs3ReXj8tuIwJABWZ3RNtiqrUm5keZIhV6B0qvQ+GBvjNOaD9oI09mMeIa/3PSkp
lFDA0VRWHDGFb7KbulIoI2qE0usyP+VjvpyW9DBDFEt6XfKn2kb9F0q7AO5sFXKjoByLKHAKSGb2
eBI6moNmuVUbfDSt5m9e1YlL91dznTl7HMogQpuMT/A8UA1bDxDbJEuJKmasatvGa5RB/SH1YX6w
p/dW+tsom88YLlK0ZA0DzCYDX7M61uNnxK/Cg+r97nckPQSmKY6nLWe/qGfgBxVuz1GBK0lsyDMG
ClkVPsVRP33SpSh6MenYvMucgbxRN3v7YGXunF2inE91nS+K1dYmIejMXpmjCALXlMbOhzJUkvMg
S/IvczOaH4o4i862VVo+f9k5spLc2eVgUihsQ0pFeHhbAkThJYtQnAcz6ljNiwpp7DueIsaPMjb7
x88tTkcQzKDC6e1uoWyNZNR1h0+aPyBIfo57tXyRE9X8+vDpuIqyeVi0YRppeGMCXK6a9DmU69C4
mCgJhE//IQ6HL+cVlC5QXJsd0MeDsAcRabbRuRqkj8ZN52g+qrXsTRAtS/BXTBFgr81OqyoZTyMa
PX7fledsrvSzPSa/VXX5OGqINi8ph0AMWSjLbD6coi64wWQEiqPCeY7a+mOA+PFBgr03Ggx6EJGA
CSTg0OuvZpMGxP0CZVWT2Upd1X80FzM65X0y/3V/fkSCtDkc4TRjpSuKwDz+NvODQ82glq1CpHrw
gh62kaeVsnZO+67rUcy28Ya1i2q63g+7c2SBDNEEjtERghziA7w5+RHo6DlLYmEEPpmurWAPgpTF
kbP5XhQoU5xXgmRHK2sdJVucNJcs0OtGkieoJ6vjU4zlzUEGsB+Fvj95jRBh3yy9rAebotVdjgeR
FbhW3ZefRi1MDwpsO6cv5RRqo1gtYrKyHUuHln0FpoMoTja8l+ZONs4G5ODvYdqXXhjV9lfcWJGV
EA6Trl0nind/ynbWJIVtVPyBgIGz3Z6+eCEpvMgBtC9IQ57zHg4cDu7T81wjSXw/1M4XXYXa5Iml
4SQaSs6FL3TOTnZj/cRv9jG149fkgyBglFDQEiqRm5Xf5/hqdXSL/FjNarDs7c8BS6TLfxiJRVkK
pBLandsEoFJaNR9D7swChxrfGbktFLL88/0oe1ODsjsCxzSNxDW1XudarmHUnvC92iwsSkTYOskb
jKx7j+D6+PV+rL25+Zd3zqaCtLd5psRarbejwnMZLTH6io6gl8lh9XhKwy2N9oOAh6DFuzkAa2lu
KsAYLLYxsS1XQUvZT2d5+eP+YHY2FcA/Xt+Is0De2dJi5U6fKhSIyHWTbv60zJHZ12h3jhBWsa1t
WjeXo34+OX1b1+c0ivrnAVX2eDrYWnvflJNQCFJSVyTzXs9f1VZLVI5B7i9T+MeMmfSLrcT5wfty
b6x0TDkGhe4Sy3EdJG9l8I0aF5fTa5GLW4bthdbwzTC6XyJVe4+F64ehUzs3VZYDlPLe8uQmY6Mx
PlA3mytzhEQ9KHnOdq4M68RzTD6HXQkGvE6zg52wO8hXwDc9F3DRm0FC8F8qBW8tPzC6v+psOpWt
1TxZTvB9sZYnKZ4+ar32OxLBB7tCDGFzjb72JGgY8L690SfrEEyv0xTSWVC0+LnVRrj8rtVq+8Vu
pMb6EnVyYj7FkHSaM8WEeTm4HHa/MNcoKGjqLaCMNnM7SHgfpE7uwy4xXaCX0uDhqzacDRAoqnt/
0+y84vmwIDxFb4vkZHPaxHqZ1thNsWli2TiZcqE1cI4GzQ11nvZWahhH1em9/SG2hygc8NTewjXm
QFeXbGTpTqWQa5glYzjlAbLqByPbjcNjDc1q7ge4aOvPCAWtl2bJzv1BcYovuYlLnw1W8fEarQUG
jBcQr2xUdjdR9L7SGA5g3zKGvicZVfU+TCblYCfsjUXsOZJh7muy1fVY9AVbJrVjSZSSjKZWXIW+
rafW5/trYW/hvY0ifsWbPC41W9rsg5b7Tuskf5UV4hOOE4Y/smCUH38XWeINJkjcioXs0jqUkWMq
yH3O5PStcxrrKjwJ55TH3ysWsFShRcxr9obFLQd2VhYGn42ObvqXWSG1Z5a29vf9z7a3hehkwPQX
qscIw67HQtUjWrhccx/gzA8Ilp+VoXW8rJEGN5mOkBA7KT5DohRmiKTqRrUDRoBsZ+hZ+PPQvkR2
FXyQcnP+hQvR/AJTAJCHNhxcaHvLgooE2icK80WKtR5fPlaWhD9Z4dPRqj1khFC/ixQ8L0Ecu/c/
5d7oqEiAhsNngQxrk49ESjrUoaRyucR9/yVWcPRxO9UI0Tddgt86WTXPqIk8vLtYgtB9kKMUODz4
PusBLskwRaPVFhck/qqPWppbHipUzaN7mCi8muF2Ur8UGNl1FEpKjTz3en7pbW3KXtRq7JZPlhng
m3r/I97MF4FAzLCteMHAB9t8RGkAA97GWXaBRNfAU9UjF6/e0k3S9uj2uDmX8AISIhewVARRb/ta
amNJHRPTzi5J0DvIypKWPDWTpj66wyiSvrLNkZdET3pLiKGbBN69jtILSyd6V4xG8PuUdK0XGoXR
eKliVqdHPyGVKfIbgJ9wzvAiW89VhAeGMfV1cjGiqPnsSPL4Z1CP/RX2g3OA0b5FEtN8BtaExQJv
W2qLYjrfnLoF1qhDlDTJRZlg+mqTMT4PiTp/HGa5/70pNfssS73z7Axj+1xUXXop2yL+FAJTOhj0
7WRyVMI4Eko5zOX2MTDkRhtgqM2gx7xDHy4tn+IkUQ6i3GxxKvi8AgSlBMYe8IX1cIcIo8uusuML
ZmcSEiGT/Xl0htkL46X/o5nk+VM5LvLDtVsRFYwoWHGeImzDdVQbKRJqB3N8kfu5+dJr8vS5ocr8
KHKMKMQRPjioW9/UX6Qx4cYx9PhSI4bmpXWHQyRFi4MveHPfiCgiaUNAW0TbHFe2mVdKOBrxJR2t
/FOjRXbgFk6kZ0De6/FvQwcien87vIp/rzJiQqIYKDRQ8c9loa4/X4zbMoYkVXJZ1FSJvzlSkw6u
qTSa9lGicrxc7KXScg+D1Hzxemuwf046/gIn+ilycJartOmeVfr+kq8xxbrX5F2fukswTJnbcyqq
PQX7pMw/yr2dyLU7qnMhfQl0pwteFIQ9x+cMcT7zndKlUnxOgnhorveHeHtoCrcHXvZ8T0qB25OM
53izyFok+ZIZjaWHukz606mLEMitlbS/3w9288AQeQ8bTLyF0azfPvGjUatCnjYJSiRV9WQtXfW8
FHbz0S7b4b2eBfJfM0AwasbO4N+PfLvHDWGrqKDnBJYM5Mt6Is1RqZLWlOOLImX22WwLACBJcyQy
ebvHeZry3lep0gmJsc0KNVAPN5XWZI+HztI980hU0yfYTW3tAu5XghPi6316qc0MJN2DA+TNRFuD
Pcj+E3t+PcBcC/m3Aym8OJIZyG46SCoatFy2j16yGJKAsRUZGPRumGvrOPEkxabRLPFFG1L7E+Wi
quCWtdWnbujAEN0f1M2OJxiVBEHtED5b28VZCzW/SuvjizQpfy4S6rL6rLyMjvRxkR4TWSdxEE4r
XADCW4jSkLO5+hpn6UupNKNLqQbNucsC88LRXD8HoB+f7g/rZplQ+gQYJIRP6cQA4V9/w6BUZDnv
Mg6yOVGSD+0YG8bnMVXtn4U1RJHX9FK4uEVn5Qe915vNTmDM3micc6ShELQJDGJZzSc9ii9DOyie
2XBOD52depM9HUlR3Gw4EYouF/NGeRKix3qMzTRGtB7YCnaC9F2bVo0bKGNwsOr3BsS65wVPm1dU
wNZRUJvT7SVMkwvc1OichRJj0eTkvKTlEVr/dkB8NHjqvN1I/G7sZEZpWUpn1sNLlU/DeZlt3LOd
5gjieDsgsn8klnmO8j94w+sB5WYdLg1Gn37Wpekfmc273dGq5GvY0PF9dBUSCukEIddBS3nrqFWQ
51WykatcTcaveRO+q/r4c1EoP+q5eGmb6uDs3xkZNR2RXrEuAJlvTmA5proLq0HxK9wNL0E/LV5i
qNW7DPHZg2NjN5TQIiRRYJmbYirfZJYNwL8I+L/iy4X162KnyxWseeoqUhcdXCs7keAb0JYRrwCO
RbHT30TqYWbBS1YUP5tzzZv1qvfMypR92wJndX+6bs9CHhysQLR0mTKoYOtQRTMjKW4jXluGQ+f1
kGCULP3TTqRTQxfgINjOYhf6ikIwCQCUvq3lmlqoyi2AMr+VLe2jHA/J+04u5/P9Ie1G4YEO5ZfX
540ptQKOtoLTo/hda84vMRo5ZzlKjl65u3MEAprUUajSbAEnFfztgVKy4juFMNOFs0upr3aC+M+6
Ntujzup+NCGIBsSK+2QzTZEdQv6qLAWlxdHylFFpnhbDqZ6y6nEtOZ6g5GwkNgjbUineLPNW05Ht
Bpbi21FjPMeYuV4KXFYPlvjeJAljJpY37YUbWVtsUezUSQw+36CM17bQ+6dgqZuDF8TtlcgyAx8M
qRWwAK/P9eqOgnqywyhVYScJkUM5l/P2abGM/L0aTIXiDjmsMzeQrWQ+WOq3E2bQ2QIODSIC2td2
eaCBJMVJoyNimITOc45Ig9tNjv0uWqqHxf+4o4CcCByXcFbZEt2laQqsXp/gBTf09xW7MzzFnoeH
d5WAt7Ag4PBQTNqiPIB8ytSxndnPw2x0rbir3Cyf54Mc5nZZ4LPHc4ypwrMBaOR6wqooX2ajjzDp
6qLR44GvnqrOPqod3TwYIIADt0DwlXqLePqto0iVZDstpnRQJXTt2Q4K8x+9V6pzYZfx782y2Kc2
corvOModcQBulwUnBjx1oKbkS7yP1pFleYTEDO/Fb8OpueRDuJCWWfU5r5KHEUHicOKu4oRCJ4QX
0jpUFjTWGEGF91tMwny4uRgV0R/PrnPb1t4S99aT+DG5102J8v3RIxiEHFk6ySh/+G8dW1fLBe23
2OQCU4K/YnhTXqh29V8PRxFCF0IfHZMtJF7WUSw5sYag6A0kpyKcMPBlGr52SaUftT52Jg1wE8Aq
UVoCrbbJ4TO8nKI6DzX8uSP5DPt1ODXznJ9isD2P7TJuR4HGA2ktTg9xs6yHJPXlHMp6hE6iFQUL
plxDGHqFPB8VoTf77N84psXMMCJ4c5sJShuO3hIw1VWbbclTokg/R7AoDg7BzfH7bxQHzgtlRiw0
biRkymWZooQoWBT0f8LrslI/CcKhOcm5Ov8z5HaqXePZxt7koZVxE3izwUOuFzBBZnWtUHP7klEK
+bWjiew+HkVnHYvWi1DQF+vmTZpWdrCvJ6Oor4XFY67ocucSNdL88/8XZTMWyaqrss3z+mro/fIh
Km3nU4KExpFfh/hn3tSkXj8ZGDFqKAC4OKA2YdQxKJduTutrEg3vzW78UjAyz+j7xZ0q9P4eHxQ3
I21oMlwgM5todpgFS9Ll3RXGoz6dwKNVmavOi3xEqN1bgmS3nITEooqx2bvgtzrNKtMOkVNsJxFw
RTeCtl85zb9EfT0UH+QgCquzhvnKfLk/xp0vagDhAlRA+wX40+YALvUh1anC9de2A57kDTLQkCdr
ypFXbrpAM/5I82wE4XU/6s6AWYxwJsCQ0YbeKvmXplIvBlfKNUvCBNscM/AtMoTYJVOUvUCpk2db
0tvHzFfRDaGRShqn4StGFgKeeL0XlqkJ0zFbCKtKo+p2pRM/59Gifr4/up1zi0Ibq5P2ElO6tWF3
+qJKnThqrkbQBr27tOQkX6N4Do+0UHYDASKlgI9kNeWG9XgQfir0ITbZ24MVu1OINJ40TA/aLoiv
RquMKhGnPqektrnBmrlSKcqkzVVTy/eTZPUXQ1kC//4322Q7BIGeL84pdgHl+u3OTntLDXARrK+T
0aXPVtX+0dcYF5uhnT/bmbpUn4IwMKJTVqjlkbb+7R4AlMcDncoGHBHu6fVnLB217ag6VdekGtvP
VZUVrSspI6Y/mWXhT2CEbflg1/N1vAKvKSAfZHfbd7ph5rI1aoxXx8649DDSij5XOdSXc5WN81W3
hu5E77P74/5n3hsq/TtSZMBskJc3qV0jdTGUErW5KjSuGx+fM5CjuU4ahuBDFqtuX5T6fLAfbnc7
gBaeOFw/ouSyHSvEUcUO0f6+zsnUvFRO3yu/FAgTZB8kB30rF5aYFF8qLL+b3+4P93aDiJItWEex
fKlcbTYIeBRzagecvcMuyJ8DKc/pYFQPMqXEXFKrBTNEG5vXhyPG/+aKhR7YmPM4lte+nlJfUuv6
09jVR626nakT9FiuBwvBM2zP1lHAGdtFkmXlVUYv7NnMC+efHN77iWdlkQMWyquH8xOGBbxBphbH
c35bMbV13D5HVS2vTTimaKP1sR/F4WOeheJMFlF46VCTZett36AQUwy9S5ETL8259MrQ7F01ALKn
lcFRGWl3NUBXEQhzTpntudzIgaJBjOELjkb/ZPdjcdWy6Shr2CTi/w6IVg08YxDFN6udCzVSAE/g
Jp+QD4Vxs5wGfRg/j03cPt1f3rtLgvkRNHdKcdtSVZ0YVgslpryq0biMbh406tNQTQgvKLNhvVeC
Sn2siv7v4KhqU8hEeBGs/noRqmFJnooZ03XSUuuHgQi3W8pW/Dl3rMcs5/5dGJyPrAsodVxwm6QI
lweMq7D6veK5N5xRujJPEYAu9/4n3Jst2ABQ+Mm+hAPCekCtIItMelhd0U3tvyZZY34eQqd9F9by
Eft8LxS4eDYUWxUIp7YONUidWTcZoSKe3F7Ypv157grjNPdFdJDV7a30t6E2VzZvs6Wm5VdeHS2p
yxOVbjM5VSSCB9fJXhwQIGwpblCKIZs5UgplUSYlLK9mrk1PaWSYeOSi9vr4HIGWAGpET0UUM9cf
rqwBMtd1guNAUVXBezjFGLgqEByC57Gww6NsfG+eEBwUSBoWubWVb07ksbMLa2HhzX110kMnuiRq
jfm0mmYHG3jv+5Ej/ss+FL3F9chgbiDm0XKm89WWU6nli9tU3ZFL5M6ARFeUa1CUddBqXkfpys4h
Ts2m7aTRwMWk774h3qsOH6joKOHp/mzt3PZAkEiwqdCipWOLQ+vNbZgkRliohcPZGljyJcmR38Ty
151D200zqfVSPUwPlvvNOUhDFva1AJEJ1uO2khNLMCYQhiuuVi7Jn8zkpaq8Sl6604hQ+vn+8HZj
0Z7iHqFRRSlzPbxBVyupsVny9hKRNUlZ31RPZdEwa22YaJ8ayRoPDt2bVcIjgoch6SntAoFXWIes
MiPSAxo4V3mO5w8ZlWEvw/Tjl/sDu1klJAqinUM7kUIIcdZRpGDSM7vLiFIaoac2nf5SlnNxSZx6
Pjg29kIJKjsEATAmsCvWoeKxlAu7QLl+msLSpfjdPFXiaO+SOHwMuv4qFSlAAZgUsZ+5I9eh5GJQ
i2xpw2udZ8YlkGTnRe2t7H3TmfKjyaYo4HPri54Obd/tB9QqOSqt2QivYWJFp1mqvxXpfOSFeLP8
hJMHqSxQfNCt1O7W48mKLLDidrAuqrG85IryLg5G28W65NdBCh7sD3Cm0xyiQcVbGaF1OiHrYAF4
j0LDxeOakN6fzS6IMtcOkuBU89ce5Ay9BqMkIHLof3FH62C60oXCW6a4JkainopocdxFK46Akq/F
+VUJiRcmEHvaU9zAJJybywQe81g64FuvttoFg5sVfVt5UR/n+iUz7LZ816FfMj0D8M1OTcXt5hZj
HL3UkdIZBzjym7kUj10OLBUgMaCZLVHbWIQfjW3zeefCqT1Mu+ULuD/jdztppg8twjHzQbZzG1Go
ZaNvScYolEw3N0ElW0FX1F12jTuz+d5aSvAe/m+evrP71MpPwGfiI5/om8MLsSJ4naL86CAXt2XD
Ol1nG02lZ9cGBrWbx7ni2ZN+RBS8OVGQT4aDLqze/4ez8+qR3Ei28C8iQG9eWa6LPU4aI41eCGk1
Snrvf/39srXAnSILRdQCgrCAsB2VycjMMOecILZCOPHWeaIWJ55Ca7iOM90YIpXeR5RDjp+29iSJ
316TWw8iZ0dXiixMpkXrFbkZp0G0dXeNejG9N7WZOT6MKhZYVJN3XsYAQFezep+h3NGl0oviHXmb
8+coLMePQzN+klzBwaGWhoI2QlfgKzcMXcgcAEjrvLkWRdd8B0eo+43XpTvOuv2O5NCAM97CCB0A
1O0Oq60WLpMn2ms/mH10mmxDYfgTcgbPBnsyjSY3k4K29N/XIeUSxgxGjdru6ipa9zEvrew8G236
naG5+vHxi7ddEi088FVUA1kY3eTbJUELGLNRGYprmSCW7NuLYv3a6ur05bGZrW8SuYInoIXMqOkN
NnvOaoNAb8FMZ5sHIhg06nsy3HhBHPixqc35pjTASqQgM/hiEvfbFc2LW8ODLJdrLcbaj6pB+Gli
pEealU3AzK7vj81tVgZaDDQv7x6dE5Bqq1ioNWtAXJ7RX9OFucZZ1WkoXCK7w+O+ByG+Y4oAD0qH
vLURBF+5X90L1Z2tebiWvZiPDiv90Oda/VpW4dNFI4mGpn9MJZ40gGT3dhOjtrARw0v0a5+jSIC8
WwULy853AhP5g29uEfpaEKHoodkgFzfQjMWuvKrWMp1ssBPnaAwdhqGm8Z+Dyegxq6j0d3nNjbpz
uuQX2VilEEdTWcoyrXMbYzI8ZfYm/aoORnhqoqY5LZ0bn706Gz9oSze8OoWZf2jsLPwbXY+9gsXm
xFHgARkn1cnp6Knrdq9ZVgmkC2++Ko2tHhH0nxAZbJ9O4LBC/oGuLDgofGaV04PIdLNU4xS0xVQc
58H+x2pr/Tja2l5Nbr0ewiMSRSmDjyS5BNneukoIsT9Lp1YNYOYoH0fOeVAZ5l4Lb+0qb1aoLCIr
JJWF1g/ORFibe7G7BKHqVhLe+qUxx1904A1+F1l/gGI+Pz7X62tEGiQ6p1hL0Mx7ujpsjGRIZgfp
/SDL7ckXTmQf5ylyfNPIvrVF9PmxtTubKEkXOvkbE7w2koNNbVW2k9ZT0EPtP5qNEh66uKt3rkb5
KX72fMId5H1oxFOg5TJe98cVGVEDvxsDkRbl31apmcdyWobLVIfZS1i3xu9ZkhTnrtwN2e9ZZoAW
lSTZ4sD7b52kM8I6t5xkDEwtqY9Tu7RHvW7bIz9nPru5U35qJ/Rswrrxvj7e2fWlKddMXETjBq0o
SSy/tdxkU7UY4zgEaVeoJ6D4yoHBDapfhMuz9zMztWirMfKK94t0dR1ZTjEwFL0vuqCvFvsLUgcw
v2st+lI50x7D7+1v3X5KSk4UwKUEv0wgVxe012VqFA9aH0yGnajMQ13yKEiU1h6+8jhm8TEyxzz5
4o6NEC/zYESL30554n7QBi/SDp4KSiggqBLKac7USRwtkxlFOzftdu8NqswSocajtaX4jKY5jvo0
9QE8KnAfjA6sPg6JW569PtuDCt2zRV4ITAInpo+72hBrKOOkZSJuEOd2eegppb0b8zHiLFXT18cu
tT2sODKQdMbJ8/ZvJDRTEWkFjHNcKq3az57b6V/nLHlyThvtIuCrjBdBnUUSUNagBTXMy9YVdhsM
vRce4szODsI2u51PtMkF38yAcCLpwwp12dvzoRd6CMCY8TGLaZR/qswz/WcSSGh2XdKd0sqeXyMm
gpzpR6ununOjqxWN7svjDb3z7aC5vSkF0RqD3X/7G/LQWqbEVdsgTdTigxVWyftG7yZKWfm0IyBw
xxQBDeEafESu9nUdKbbzpHLL2QuyYUkDPQFKU1tKf7G7p7EtcCRwfRogcqwwGyzd6KcioL7kXTuE
uRuoWaX5ommTsxBVuPNOraMZaYXnnRtONqi55FZWHBNgEGF8EDm9ODOn2QWSlJQviGqH57Yd0q8m
AU/g5Xl8rmY7vTz+dNuLnZIqxDaZC5Knr/uaS14MjL4LnaAGD/h+7u13NRH3ldxmORMt1Odl0LSP
BjyH42PD2/eZjyfpvVJmCnLuymf0sGsta0ncwHSy36MajXQ0bFPELbPZb4W6F39szzyHHXl5bjHZ
/l8/nQj8NCnZpxMocYqEp+jHoOXBOT1e1Nusu9trneoAXiOV8SgZrKuC1PZrgDyKHugG0+lAG0bW
EBCnqv3RAcXMxe1N0Y/WNkoN6ePaLT8Wbmc01zxvyhiUJC8PLfNO1z6meePEVxDq4W9jTPfAn92p
V17apgzfL1mJFrQPS8ISfgYuQPgQXto9oeutb4AaJpZBhp2nipz21jWpSM5kQZYW0PGBZTKHnWow
sGvKxo8aFZfxXCitBcCgVig5ufZcaTsc062PkKPTvMA/6aWR497+gDFcOuSuhR5kGmOqfUawdu5X
Ubjzb+7kOMshYl/6nQtm4yjYknOhYILZEs25uk8VAgNYrV0SNEs2XVIvis8tIIiXx45yzwrZrcRU
kuJuBBtnMywtOkBpYFZKFF7NsO6rA1IJc7bzPtwxBCMYbg3Oz3LWCFwIYJ2WLmMaZG4Fe04tulMt
mujL08uRwj+AoPAWyfK//VBN3HTKFMVZAC4DSqw114ckRufwsZXN3U/NDzISJWP+DLgTudafLuSq
iS1zGsM4KEcUmeyk0t+XOvIYhp49OcqQGESaojAm8V0Qk1ZNrTZLmUJuJ0kAmmg5KvUUHhhC4+yU
Mu99nDe4K3gLCotrGbe2aKKSLk0cYKwmNdGysj6kU1Tu3X6b7Ivl8EJLBC9VDr7T7c4V7pAVXl7E
wTA27i9dupinLKmty2Sq4v3oKPWF1qj2ZHVA7iFtaaBdUuyXhOXWKBXwekoY+hZEzHj9ExrH/Gfm
DtG7yBmSz7Vhj58SG7HNxz5yZ0vfqkd8NAn5WBdRVWuYTS01kyDXlfwc1rEKqpfb83kr0P8gAIIA
BINk3C7NW1yKsmacBk4SGydToHUZauYeuPaOv+PnhJHgu+njrp/IKIrSfs6dNKj1cUwujAgzl7OR
tpE45F6+C1+7Z47qHrV1Btrwdq2Ol4MciGsoYxXUjQiDceLJd1stOgM2KnYu2c3LQpmXS5aXGAgs
yfnqki3noWq7uqqD0DPG6ugBxMg+Qoiw8wPYZZ1RtbFX6YRbSz9chFEhAPj4A27XymARgGvUrGSU
t27wDpVu9S48mMAYrOXITv+t8nQfomHZO+Pbo4clNvRNfJLOxepqFKIp0C/s6gBxlfB9pSgmw9gd
5xdiceOYTpb3YjlL/Jx0o0yh0NLg3YZaiRrEukQWDSCZrbgrSdyW6QLhsT3UE1jAoU6LnQN3ZydB
DqNwDIOTjpm5OuVhqoaeFtplUGsMD6fGoi/JYdTHtj1pnRoqO/Hqne2k40qoDDGKc7d2UhACTK/z
iDdsIxrPWtjN7wDYzJ8cWI+f7CXTPjHzaW/e2SZGJyPlNpOTCQjUaQDdHndG5w5pEbZJ4JASfECt
zTg5w1Reodhpwi+qqE8+L3ntiQ9VpljtpctzZ2ebt/caSSQzR+Bsy0bm+ifMUN6NcXCVK5ppMcPL
Hdfn8djrLN6xwpPHVe3JefcU624XWs86TZe4Ca9LLaJPsOu+wWNNPj8+e/eMyM6TrIXzyKorI6m+
dFZtZeG1iPPsXMxZdzBSxFkfW9n6pQETAoioRByQ2Ky+WcqVEulmIYJZQ9NiQbUyKHNYnZGl7Gkb
bU1xaVI2kuk+CeMa+u7BiiksYyyDHErYdLCZW4SQs6VYMXo8IzLcj1e29UZSGFyfcVIotYOHuf1I
SlYPs924WVClmX7MM8MIsnQBWi+m6X3M4Liz5kTOsWrFeBrF+KQ0NweBbJUnAsAjFzKVlFvzeSbf
XaVfAuZlZcqxNA1gIybVjsFXPeSrT49Xu/UWzFGsgR8pR1au8+MMfnvcOeUS5NlsvkSV5x4ZPRLv
WNl+QihAtIGAilITIoi9XVRHzDBmc7QEIrTplzSG0/pel9MHCtH42qv+3bXmUMJiB6l5bYr73cTE
b8WZA02t24tlD0z5qfHS1pq1b89uH28c880YgAwuhk797cK8uBgR0p8GyuBGLaiDJwn8IBNE+GM7
2yXJt9T0CJt5btCJWtkpwOiRqQ2BEQ6qzxDF8iVDn+Dc9ereVKmtR0ghMW5BmuRSD0T+lJ/SAK9l
xtMCfiRwlD5/Ub2iPwsF0dvHC5Ibc5PJy0IWVTsCIikZvX7XqkmZDNgrWuCogOlRDjMKhnRFTOZG
23ychjPBuvok+5izJUHRxMogO0im1h1Cp4i0KXQrLUhBahwThmUfRBM7h95Ln5xt/maKnq4UkJb4
0DX7uMnzRV3yWAuMiT7uPGT5OWIs9+nxLm6/lbwPCV3f1gRK+vZbWXo1owVsqMFApfTUCA1Nr2re
G6d21woQRPSwZTC3Lu5EsYZUj3DVwEnD/jzX1uIbXbOnxbQt7sitkho7EqdB33G1mHlZ0IAZJjVY
nEZMZ/zbjP+ZslwvXotJ74yLQ0XG/NQp81AfmsZCI2dQkPw5cfVE48dM7evopSqq3n0RqQUuM7LC
SFF8Na9bC95mnrnftLlI85OK7Dr/h6FgVknSRkSmVlt5e1Or7m2bpE1rjOJCT3ktqpNMetMQGs6U
3JPpmw7P/lXi8/dO0vZqgEFE9Q0gFo8G1dtbHxAEqVk393PghEpxVgtPto1S92CI+kmRV5xakpUI
XABBQ9JeZ398ljBmGCcXq1mCJa9GyGeoTvlG3bSfnvZs6tD4mmzjgOddXaxmpcdO3iZzoBIEHua5
1n1ncMXxsZU7ewdagHoi81rh763PT5zNAq2XeQq6sqlf5gbBkrjKo0M5d3sDHLamUAlg/+guEjlt
pLUtU/H6MgnrgKtB/5BlqvZH4k3GK1wbZQeHc88UpWbiFxR07gRMczx5zmQ0QUvY/sI0lvLQDRaq
1JW7AwjdpgvIvcB+xBbtHkKIW99j9EWkJ31TB7oOtMpPRa7YvtIMSu2DQizz8zBpUXkGcpx4T7+I
cuInuRGNRLDla03Isitdq+fIB3U5a1fwid2pVTTnnMe0gx57yfatYsYoeCNZiYCqt+YECoaxmVFl
N0FTKPlL62TeS6cVxSHv8+Ew9Kq9k75vLw76TLz3RH9UZema3u4qlV5r7EszD6LRy69gv82TUIYv
jxe1dRKM8M3oLdIq5RW+NTKmeW7WxZIHxaxG3z0xOscZpsqVesJ4et4UCYls3SM/uQHYgn+OVXKr
PKBp1R+irLb8rAnFsSij6H8wBcYbtiNZLBW/1apSqSM3hmMe9Lb1w1ga/QVWmTiKqjN3EqCtUxCM
AfKmlU3vfCO+5c16mTGPuA5GOqF/5Y5ZlAEjPPr5rGptEtGhoFK4c13ds4nDkztKxAUI39tvBvDN
rBJmKgRiifovKK21xyQ34rNIqvgPpjF7O/bu+IjMDHB7+gOI0KzKtMIqVXVRiiqYPDNT/FyvnMU3
a7VOybzU6p/HbnJndWi0UzbiH3ri6xh3mEa65TQHArJ8VK5NPfNrV/sWTsp1Wqbq/NjanbWBzpe3
Fwvb4uDseDQrA1Ez+lSMyjpXfaE1J8YFNOIFGGa3N2/0zpkGQkg7jmyZSsO6ser27eJVWQy2xM2m
L6oghR2rpvj8eFF3tpCGOOImb/MrN+nIOJvItHRhT7ez9M6aHUcEQZV16cAwX1Pmjz79SgPGkaJV
YDGZU7/u5phFTHWoF0MAuMD1hWHNgVWJduc9u7N3UiIX+BTEDeCLK7d3xqI0dEiawZQM4OByr70m
NKteHu/d9i2DasBf54KScdQag5PQKNBjJR0CBRTrN3WZh6O5pPalC53yyDD39r0yG9qzVz0+ISnN
bCNXCJpStye6UOPEjpF3DMZGMz7HuhF9amrn++OVbfYPI1C/5VA24lC+160RMbtxV0TKEIgZbMKc
JPmhSKM9cdx7VsiDiXepJBAlrpoguW7MnkJsHrhpmR273Bx801v2SmibYysPETpp9PLRkaTldrsW
1HScvkRVjI797HxkbihjAJw6+TgWuXj+21APAWFMOVS+/itTSaT0dZ42Y6CMSqsHqpd30zFirtGz
tAauH/Idyrt8f4ox67JgZyojX74YA46Z+dlRhto3mLL79WkveKPuEC2RK1CKud05GA2MuG9wNWsS
c0fBuu+vnW1b8U5mv/EDOWOTtis4ZlphSJ/f2un7cOh4SqYgxrePJI/Tuzyqmmevb6xwy72hmGm7
uqvVwGX2Bjr7aqDNWXxYxjbyy8HLTlW3K224cTlpikNK0A6mnwN0u6BEGP08a5ka2MiH5X7uhgNB
Lh+IgDeiCHN6/J029UcLLg3tKP5NeEvd89bctDD92opZGSjH5Ky2vfLHMPbmly6Po3NEUAKsU5uO
hhH+aJDCvT62fmexxBfUweXEPpJJ+XV/qv5QlykmcClqEEea+WqXjsfgsCI+xEZc7zwemwuXhVp0
L6U4BViuNfM+sa2kd2AHBCqVwcNc9B9H1zwpejqeHCd/t+TlnkTy1jUl2ZADLXm8QNNWqXJslLkx
g4YImqafat9WtP9A0/OeBRfL8aEekDRDah5CdFz75mwkCcdADRSjAmk4OJzsUh1OWuW0O4/W9nMh
TSWJOpTqZAtzlYAlKCWkTHXWArUowh9jN42nonLKg1H16k6/+Y4pkmSpSM7uSYzArWd4xbAouduE
QTiVce3H6mSdVAjrfii8+VkZFrZQZuQ0YiQ6hprdrTGGOXL9e0lIYq7E/9iFkQeGXj85ho/uL+89
ZxroEjgx6qq3VpoMQmMepk6QxmNx6itdik835U6msPVzaAIAKiSGDy9fTy93QZ1GoZragVLH5TmN
Rdr59pi6Jxgl8TXsx+lAweDpMi6zBGjQw4Ug3OR/r3y9EKJLeXacwKiM0cd7yotiVvPO2jYBJ+8I
XSBpgJoqG3q7g4OpgZcOdSMwakM/2UYd/ZJE9E6EoTjvXGGUz77JstIOSFuCIUkW1nI2kexDEhW0
r0bN4HK4kyWiJGH225OXIO+jRCqDmueNgcB1u6owLEaFKZtYSUX4Rzebhe/lzfhu6pdxZwNvryTO
E1cfCCVyLKk2uwHO0W4M0VPS+nPlTjlmQNIZ/qSNyh4r9Pb4/muIEPptrqHk5Ky+1FiEZAfLOJwb
TyvOYhrAAgx1/I6BRXvN1PumyEJoVUi0/urwGiKJ6GXMw3nsjNNkGO3HUuuGX/tlD0B9b/N4IUF4
Sxg1rZHb7yRaOB5p67Kmjir+6CWdn8/GnsiJfN//v1Xx786RGsDDJBbkWV4tJ2KUD2OXsNJ2pngV
k2mdldhoD4DC7EMG7OAXu1Sm107td7K520jgzTD5MA8V7gE8cO2GNbODEp0ZJGehGcoFRHVEYNhV
6kW1p+aYJLX6AmZQOzOA1jvambk3xOjOd5QBsOyg8aBtugu118fJsmC/K5TCV8c0PbRxMQd5USU7
YccKsP/ftdJ1pfUpm9bGKsiqFLMx4qwaz3OBQkkY6t5FKZrhYpiiPdroxfu9tsyvcsa4HFbpnGKN
CQqz2zm+pU3lS58jnVIsqfPl8VVwx8XgjFJglH1umRfeuliUNtAjhoQ96ArttAi39IehCI+Prby1
UFY+hhlKH5R2ELdaf2otSu3ULfrxbDaggQpgHx9MuOKM6W7DYzoaqS+y1r5MVtsdlJYJY8LTk1Pi
NN2vj3/J7YX+73fgdqCiBbRFoiFu1zulSteKvBjPThjZfua5ymsNUwqMXtidh0p5jj/+rz0bQXdy
BdRt7TVGT6AzmI4UrM92nIBUEjTieq2saMkVe7IMW3eW1DKCP0rwLiCM1Tlul0VDKN9gada4fDSy
1Pual1l6ShD36neSoPu2aDTCdaEyvm6iIko5J9HkjufErMm1WhQffFAYTAFzuuHr40+2YhvLPWRh
cpYw0qdU4te9kpEmsCYymEJ2u4TVazY0ov8wQ8cdz1HkdMZvc+ran9Ql9GLfGoEaW4Vm1QeheEt1
MCKBXJqvpyVxys4ubA8PYDICAwToXV7rNXLDBBFSGbMznkMrS39xM4bVRZ73nPbFv8sHAQa+AEwi
TfjVd83MXGk6DytLkfeBYRe6X6let3NE766FIoB8BYD1rvUIU0cMNoD66bzM3j/IPGcHz5ySnWjg
Dcl7ew/wZiJxIHmJkie1On4Nb0qlaPV89sakr1CsDKP6YKJ71vmT0XrKAdk7+HZlO7rVyVTDNL9k
lSGaS4imWPuqzbOeH3s1Ss1PxKL1fEgZM91cW5sSvD9rQ7tXW7rj6Ej7SJbBGzlvHWYOy6JHTYWy
Tz65v80LuutmNH4Htrk3WePO/hO0INMGuZEQcN2vMEZwAqYbToQupeJXeZse8nDas7K9/uREKUre
CNPAlVojJ0etnuw2bebzKM9JswDxU/NXQ6Bha3XGDv5ehierj034BzyTgFZCXVdvnmDYRDVDITrn
SpYfnN7VC791jeVkWXPymjLg7Jy2Q/z98XXxllffmiWvIh9BOoLWBezi2yt+SLy06+nin+uuDP8J
IRe3F9NMhsQvvVrzvvP4jN8QzMmc1zIee+EjT5xqZ6/VYu8U28L8WwGGbh76bC7k7IrMCD8kjeMm
TKQy2+6ktYstfE1OEv7h9vryjgZT9q1b6rQLzDIR6EVbBbMuajV3X/Wciet+1ShGeYlD3f62JKHS
+tM4RvrHvKqWlvb+AktAjiGqXvR+tpnaGFajHfRTNQvtZExp/kNFPi28hLlRVZwOK56bnZO5dT8X
RBilireGKgHV7aYl+jLYUCINWDtL8RIBRzyQDD8Hr5ZXGYkATCHG3ZD02utefmSmyeTos3PWcjX9
UMIdCkq12mNHbANagmZIVzpdPyBFplzrTzWerm60zOkc51wqVf7JzCflPCpi/hAxtP3YNEP0PYTF
czThy+xU7e5YhtNOGZJsW+ZVq8pIichF6Q62eza14cWezNifK+MvBoxdEez6MIV25YfhkxVJZFZh
uEgguZzKQ21/PRtCK1x9KuzGOo9Zox+XcZrPca2pO4/d+ibEiiQ8Svoc9TsI+7e7Kri6BH1O66wh
h+orInb/6vrcoyFtRU9lwW8LMrmjTKzJf9mrvGeumjIZqL+c1ZSRGggUDr/Pibv88fiiWN+FLIhi
DyV2OcUd9f/1gnqGvkoOwjlpG8s+9MvSfAnLMR39up28P12rUvfkvO/soRz9g4gItRKKWquracxg
e852ZhMwIFbYx01yHrlmTgBc9qBT90xBV4M8SmEXNNiqPjLYRaM5M6YGx+j9ZNGHQ6LC9IqSZQ9R
em8jpeshiSgJ+uuYmjnBoHeWzj5H05QdXJHqf4iqZZCCPYWfxqV0Dk9/OHrg3CByJCxVGfl7fjrf
S5FZlSaxEKk5ioOoEZK3tXS+IOfaHg2yxf/BHoEXTWnCaoqQK3s6XIYsBDp2rpPYeYeV4jznS3Wx
nX4+5ZpSfHm8vjufjnQcWRYpLCLBq7frMxObkF3aI28tfivrDGlqrZi/Ny6j6B6b2uSlHAKp8iGV
cEEFMw391paGJOfQ1Vl4dqah+Z2JSmFZoPnb593vvVtl7q+d6TYWkldhqb9EWosYVAV/drxamphf
S56MAZ25LFKPepGYjaybNuXOj1y/TdTByFDxIRpjHlXg1X1uUjiqalNxzrG1ZEezn7tjPrY/Hu/E
PSO0pyA+ECCRRq0eQDT1aJEhuHk2E+YGwJBU/Nnu9mot8q/8HJvIpchaCw0XWTBdW5lFlSXovXrn
bB7b65i1zEuMevU0Wf3waS5DcTUXRz05vS4+O4PWnp5dJG8itam3yUgS3377tdOkqoasT8QlGclB
U2FoZ7tK/3ps5I5P4Z3y5aX5wf2zfn+rJXPL0pvEJWYSNbEOJCR4pnQ742PTL96fWtio5mUYO0/7
NTQXNUxIh61uPkICR3dalK5CPWJMvO7dVOv9D6c3xucGlMknhoEKEkMNDhMqyPrOYtR4mPSmiC7t
NNoXI8mtS9/k1VOyhf+1wk5AYeOsUpa83e86NEsjXrLoEnVxfVDbLKIUHpVPf1XWAn2GiAOyJuXh
Wys08GdnLsvoYril4dtTUhxG6oY7t+D2gIAoJpyXYlHoma3BxTkA9wopmOiSUxDnX7V7mIyu2OnC
bKxQKwGTbUM15Lts5JuGyQuFWTZY0bz41IL/PSTM/nl2Lfxl8KQMdwYjJttYtzvmGmFUJYkSXZTM
DlF+85Q/6m4u/3x8EFbzQ/n8b2ZolVFpJ+tSVw/Hohj21LcMMlCH3P5n8SZr+ao7UWX5BBziUx16
WRMog7Ko75LKdH+oc9raI5EIY6f9rIvH+NhNICn/GkqGIZ6Fp6Wfq8SE5jbkzvBeiGnpAiMqxsRf
rMWKLgMY7PgwV4lofdUoULJTVdH/0ro9LOjHi9s8UqwNNTTJ2YXevRFelpVJOyRlYm01AoGmWb6m
RbIESpnu0SXvmaLlLgcSM6samN3t11LThJFu0GEuVmYzHyFnpFFMG8VPvHiPh7BOWaXaGuMK5NMr
dX/WT02ROPY4th5c+jp/6eS0Gmuw/uI6/nUu7E89wyCe3sW32qsU3Wc81DohUtBUrFyzTS5WYtf+
wmxsRA9DBgDRtj0/NnXnZBFwSuAPsSdR6GoXEw+N0SStk0uV6tnFU5vxaKXGc/MY3lxeRp30ERgA
KYWTbr9VY5pkxHqXXBRotAd04Yujo7XhjvPdXQv5DmUMOG3U3m6tGFM3D0pCeSom+zuNozYeEhsd
1cc7ts7mcAbZmiASI2OlLLaKjSwkBes41pLL4HAN1WZhvjZZrkHtMZW283WrHX7MmpVdTeTvvz+2
fW+F2KXyRK0GgcXV1VHmo0idBttkP/XRG/X5qKAC/RTy7N+vRQZEQkJmhzG5Az9F0mU9lrWqOExa
Qbj6WEZwA5eFqVP/w1qkMiVoG5oM63QuywyxDLmaXNLcUg/O4sBZWFTv2VeQKJY2EkQQisUEWas7
PW36btCiLL3oixK9eHlPBt5mXx8vRW77TfwGpYdmOv+A26eBsDIyxqYxD0udXbq6RwN2oRrTGVY+
+6CC4rNTNdrfjw1u7z6qMkg7My+O3gndqtsv5ORDCCGE4pEVdcPHpZ+NY6Uk9d92mu1cRZulEQRR
MAFER6sRxJb0yJ98YURdaFQbPb1ok9Kqr+bYa4lfCETnX0ydfvG7qRjgmTxe3j2jNBCIj2jJIF29
Wp7oVRh5EZeSW4vpOKvjeHEZBwm9GSqk3/EV/vPY4GY/WSVoRDmjGT0DUtbbVRpl5oQhhNtLNumV
dwojB+RRGTnupTMLY29q7L3lEf/ij7xdXCCr5RHIithRZ6whdOYj4t99rdrQ/Ysr2ngfKvaTEzI4
0CzvrVPM5Utsu+4VdDbsFYHI2iVvpvq9EmraLwow9D+rhqRcE/neSOF7C4QWQRZO00Aqfd1uZ0cF
OV3AA12KeU5quKvKYBy7TiQv+eiEv0z1mF2f/YCUhsgtiEQ5EKAJby2KMMsUDV2lS1gsdIUR8w1S
N44/KvNcnh+b2i4OUx5EVQRWKJWvG+OtgMaVTUZxcfhQUDDU6pvlxLQt0kGExYs2V9WzZVhoEZKZ
SLeL0hesj/XqqDzFZt4B+uxnQe3E+wpcrt3JSrZngLI8aCBXPp+sS/73n0566jb6FNNHukwaCbWv
VGH8aeCx+7KYYvnn8R5u3jEWBEYH/hGX5nbID6SgOpvjvLzQ2DEPTcrlfWxqT9nTEXgTrb65maUh
CdMGp403rnfOVKJBx/uqi/Cy5PNox217CBc3nl4IhxGDm0cv9Us3rtugcONWfOCqE18rJ3ZnwC91
/bG3U6P/a7AT6rNhJiymjatQmfwys6zwY5UU8LSyqJm+gcqxygMkTrEEUPIWI5hBdtto/A+Ndepr
TfujdPs+KnwKAJNX+Y45ls9W0qWjkPQxN5eYTg4HvP2GXrEsc9a6+UWZ6JoNaai9r5J4+fr4620i
oJUVeUJ+8hSgTrpepEbO1/MSJGct91DmPRNW8jw9uUmXsa9R9aWoq+zy2LK8ONafk4sa1BAsOVlG
uLVcAaVoRSbRz0y5fYEjPp1Cva8P2lTZv6IrMr/Umoi/uHCG34tBw43/B/sQ5ggAmSS5ET6qTDEq
aNMWcpZkjtZWnvwRKel0yCsl+1C1enSwmBr3vlMG71vMs/9sGkyBAl4NDwekdUrTq4ejB0FiL0XK
EQ1T92obw/KxTwkzHi9yRUmVzwUAHEnDB1wkke2r79t6GQ04xgExsdqruqu6ZJ3lx/HcGlcardXs
26muDP+JekMRvlo6S34lK621oNJbW/VLbXRhmCp2VKHalCoJky30KT9UBURYv3WcCV35rFbjw5iZ
MJ9br5jtK3p7RfLaG2lj77irdPpbp5GvLO86txt5/bqHyg4xUgGUDZXgofTnLHMOmdJ/QZZmOT3e
ue3TIIvd8j7jwtGR/Lp1zyYdGxNR9/KCVrGl+V48K+/KwiwudRVWvtFr2XNTet4+FWUEkJycBWqg
6/AMgQF3mZBJuMylyE5LEn/xGsU7eHq0h7fYXtmEuLyw1J6hQxvOKlGcoEz1JG/lRUDKPw2jqZ7V
atjDKm+vFopIxEYAwFy8b91O0pfKXfrIqC6dF37npR8O5qCduEfVA8JW+kEvlU9zbe5ED3e+m3R1
pCAg0VFJXn23tBVVNaIJe1nMOb6YCXJjTT2UB3PJxWlYjOrbYz+5s5c39lbXGFOSI8DDY3VJnVa9
LsbALGvy2sNjK3f8HjlwYiLoCATRa2/sXQKgZJylDETtxce2yZyZ0Y6qcUSvwdm5me9sIR1cLiVk
F6U6qfwxP70JZVSUnZGX1aUsDVBr0/jPZIhvcVH8WLrwr8cLu7N9XP40r7gKofut42dUQZUwLYiy
ikptDoJ5oMfc9PZih60ViHLURiQMzsW7V3k+g2tMl/kT/SXznFbq5HaKH9pD+SxciP2SE0sAjAKb
IlpZZdtDkqeuU2Fn0FvNr+1Fe7FFZhwf79nWGaiIvAF7pWjbRoGwjUKb4U1Ld4n1WReHcOLZPA2W
npgXe8ndPTLA1h1o/MrqFb5Hu2qNKOn6Julbc+ovTgRHyXcbty1eiBmy+APDb9PyU9VqzXOMW3kZ
yuY+LTDWicziuo+hqE5mt5rKkHPNLo5uEyuHbDE0at/93hu53U6J7ZLan3SiKUCuMhz6Z5Vaa4p6
CbthPERhHB+r3G2vHYSsHdmtjR8SzFHxJoMz0QPasM1TnL2YqIpfRFNPx07U9VliJnce/TfI0s0r
yZ8nnQEh8SYgudZ0abSwT5mSwOz2sWh+02wu+ItWiLg9ROkozFNfmM3vc2jqXXwIk2ac35Va2c4v
Rgp+Vez8mu2aaYwQ35D00LjYjKc083pUjF6YF69H9D/sHPUyuoxreHwm3shft2sGdIZz4qMm1/5a
e8OZo9JWgW9dhtxKl1PbOaL5kJhLXBzpUSmuH9tR1vn9mEzKK3hQzyScr7T/4+y6liRXse0XKULI
61UmTXnTXW1eFG0FCCGEBDJff5f6vpzKrKiMmpeJOTMxQ0Ei2Ky9THMzAHRb8eKbiSGfXaZl5O7X
Je4ttCHj4nwZjQu5fALQNniWEUgKJcxlpvSaqg4CGdGDX6/6bpjxGOjqcS2a2Ou97ylb4xcNtqhg
mTZCxTldSbtcA0CHAXKLFJOXNuEQCNtoUipTMhriUinVk0Pvgsl4bVxOmtJaFZm7NlVg1ved5TXM
jIPGFmtPPfW7a4fxxRdDMGS2Dqne93wgNkt6B4pxpQg4AXmKRuAVIrXGoagB30kokwKVHJJ4qcTj
WtMxQplfLVFZEV2Nnw2ceeICLyk23Q5gHqQ7CGqQELGG8ahLKQVPizmenBVQzrxMBxt48NipBPU+
++m6uvhqNrv+HumQf1UHSvfX1oUV7I/Kr4R7IxLNRakrI6vf7//+57ts07ahmkehAV7YKft6VmQe
ONqA+yEdVBGNpM4RUqMO74+y3ROnmwzWRdjJkNiitXRStGvTVxQnRbRfJqr+wIhc3nAdKdj+KHGz
Up+Ujex5+f6gZ+cTmD+oozajcJgZwbXk9XXMU7o4qgvQw4Qj4WGKOrJvIVDN7SIvuR6+uYoor1E6
QdF2hhbTILBQCOAjgg+PvZGgtsH/0HX/hwltbTnQVsDPgaXI6wktStCeNVW0T229GWxEomzB1N/J
YbFP76/dWxPapENQA26hMafw99yMA1EyifYxEgjvenhJXlVhqj56rCcoX4CnooUFcNU/Zdb2rhbG
6SZnb4XwIK1wqgJUP/LRZQNzDxJraGw2ducZLkaTFSqOicT7MeniL2hpVgXrw3Q3B/2loOqzLYeh
sA1gZYTKDP2JrST4TwXo2gEXZdoluKem6qdXtQuHQx5hyFiAhcOFC+J8MGjKMDU06gH5gZv8erBE
rS3yvJ10LyEX2dvISX7Bm7XL6YisyAtjne0HMCMA421oOwA/vHlfj6Wj2okGFqV77H4FRvIAJKnr
00ss6LeHAXUJtxHU5Kd+U0olHORTP9237QS9bcQ7WJZXyYc3BCaD4xeczk1keKpTZk6K85hU6X4K
RheMgM2ni9vRFKrp9aUs7zemhHMVOCm2N+gOp18SlEnMBbCNKdFeZWAZG9hRN5eu8TdHAdEBDQO4
v541gqnfwBGoq6u97YKqKepO1r+Aza6XUhHO9xx+mu05BeQHO+60vBRz1MM5l0f7irMg4x40KjIY
x8PsNsEFjvQbQ6FaB/0K+Av23alPHLIBJpgfBul+0HwqUWcvOWFVhIQOoz+8uyMsGvJzQAGCQP10
KMh0YQVVD+leDWOauTZI85pcJOedAXco56B6Bol9848BZ+71N9THiYHDg6z2yZDU1Vc+dIl7rwK/
dkF9RU8pY6tVbQHafvObOlsXbY0951Lj5XxZQS+GOhkH4sbsPLWnC5fO8QmfU8S747hVzAQ5kq/T
3PCLSv3zTYnnMMC6Td6IZ92p+4QMJW8cvM73pB3csaRT47bIhu78S9fvG3OCNRkGwtsbCtHTl1al
w1rHblftQ9MOuUiANrWqRT8wWubi/YvxjaFwtuOdgGYqMOZTHvOAgz0wgevsEdoG37De+za5IHS2
4GR9fKQNesTzfmtuQt3yers0otFI+urrw2AQM0JSFZcwGY53E3c+/GjEsQS9ML5ojJcgkuP1ULay
vTTEqw9NMHxrEvB852Fxyu1/dQEieWNLbJgWHowYDuqRkzuLOhK0b7bUhzrQQ67D1eRBOtXl+z/S
2csbfxmKF/AIUXSCHHlyDfOZ4Tk2kfqgum7ngIiXpTT63Y0Wjxb5MfcTvLjRLAKlfls+aFGxMV4v
XujLEVIOQw+0MkkG3i1QeDOnF2Dvf3v4VQmN2hlnE/oZaCriuXbyGzkeHUKn084+cPygnTKbzqy5
X1yYMj+sHiKAM8O1jQDIr7zPOmQfPXGdGpk1A8xzNwKNFPuORkg/dkdkk/0wQsYE9FmaVBeKx7Nv
BBcEKhKU3RsbDt42r1eETDWco+q6PcBQ7IuSHC8o2X6TiAu7gO6d7SYsPM5U4A9QjgLbOfmdq85C
/9UoeZjThhZxN0RlOvrdhQ/xbDdto0BRj3YSdi5anq+noxeyyi6E9sOfPD3nsHboxmy1MN/PYBhk
xdWKP/KSi+j5GqIEwk0LQjzuJhjCvR7UREqgPcESvJjgE5RH6QTMEnbg87pjwVhfMlU5k6GiYYZT
zd3szWFsBhj49XjpTFIqozWGHqhdb1k711e6Iu1fd4HBaAmhHTPw7bUpIp87SeNDmrJuyn3HocPO
7yHuufBiPLsscTnhyYaTb3OiBYj2+u9pK4ZoBRBN9gurfozLuvekcxXW9bd6bm6Yjr74fXzT+pe6
zOcQEMbFmYEiHkqcrbX9etxk8GXa1XWKdVCEZKSWfpawKsnN4JJDa2h6TdKBXYvOmx+JcbyvVdCG
n94/v86ey9sfgfYWuGggWoGO+fqPoJ0NAmRNpagUFHN3wEUSXSKoyA8PrYBvcpbQbnhoaAst1Psj
n39RgJoABMGXfevfnDpWIGCnhwppSfcN6VWbhSpe0PNdQ/u/jIPDEg9mmFXAl+V0hlEH+8gxhbZd
xz/rZjWPrj+0F0rIt2aDmgCQIeo69EVPzkz0RxkZsLf2nYrjGzTiEcwu2FJ8fM0AMuDTQZWKU+9k
FBSqIvFqvI1W1Gx+OcmGTEVH5ulS5/X8TMBLD2ppoJN4SCDv8fWizWGN5sKMIh+vZpaDI6eu09j0
BRf9JS/yt1ZuS7aB8xoAG1RVr4cK0sYxTDQVujOafY2gudyHTeftPr5yEPtsOYQwAgXs+noUOegK
eXG02vu2WUrmc/dgHB5duCXOz28s239GOVk2Bb7PgAdRtZ9iJu/lGnZXigbebmSOd4s+e1y+P6u3
vt7N9xl1xyZtP01hR+BTOgMNQoVNInOM1uRH09s5B1sFWvrlinfgybw/4hu/1ub4smkX/sEoJ4cW
NADwoSBtta/pMuwTV/OCzun6+P4ob2w/qE0wUITuAnC8kz0h+gp2MFxVe6ca6j3Ov/QwtdQtsTsu
hZ+/ORQaQgBrNiftU+OtaZxQNvim2sdN+HmRM5DlmGvUPFJcuGfeXLoQvOaNuQiRz8kWDJwGnQ14
g+8R1Koz4zl+6QYm/PhGh8XDVh5CSIPz9eQ2FzqKlppLZ58K00d5FdXVTeBvCqEP/0SbqyWKRJys
W0rr6w8KV/wkU0nrAygY7b3D2+maOyrNFzPI7+8P9cZXhSYJxF8o5kEoOJWJ+EKtWNCRHoz03Oux
WpKjdJzhKRHR+D2Mtb6EFW6f6asCGGHLqIH/zW8D0E82ucY9CUvShh6QizyrbOr9hBaepgHE8pGj
f6GarZJdN4VUfvabMdYZjBAG/dvERssSnW2355mqhvYeWhB/ejAw/YATGJQDYSZ1N8lcxvFYZ2ui
bAC2k6l+VMjeGktctjPwNVjnqWLgXs0zt1mj5GfUx9WmgiYuvasmDwcMUYMZ9/UonF8prAkSXGxa
djsyjDQteTO4UPTXENdA92oDN2umyWlyf5zxF0z+NJi8nmr+VcI8HMnEqcvEPnEEaNzv/3JvbHlw
jcGhgdByEyJt//1/QEoNam4AryEwgSfaPcECle8g0/kfbsWtNAdJCK9EFM0nW9HYuANTb4Eve0fD
EuhKm/croI7/YS7/GeXkbId8KvLxdKWHivAfgTFzoYBjFO8P8sZpBCADdkagRwBhCLZP4T8LBrtJ
TQHuY6s3dtpE6Qrt1JaUtFs/6h4CMHKj4aJ1i8McONHJUIg0WoJWCATKIYPkwEO8MaziZL817i4s
3fms0ANHpbf9C9Cz0welBMtFsMhjB05rVsawfymrOZ13/gpe80cXEG1bMA+3tsU/j4vXCygg/o4S
Ad9WmMX6+dzHYZnWcfg4BgG7cAKeb24MhSbuxmMBf/9MrV+Jwe9DsGwpuocZbug+Iya9xKh/a+02
jS10+wBN0P1+PaF+5Fb6DJrTSjJ0DHlqcm9hX2CUdEk3fz7ShmXAKnaz1EKr/eTShTK1gZWg2x36
eCI8BxsEDp5UkskWbpu6l17Up8Ph99nud8ht0NVHAXjyPaHJ3chIpNW+TRY4jySe8JoDq0WNmEzX
0PUCHHRaKm3DQf+HJy7aJlCCnZzpofJ6N9ZA0+AIAXZTy9Q1sb4oho6ZvU4gNx1c4V6oY05vrn+D
4mP+t64gq518Yw6wOjilwldrWAh9dmI7lEuog6OCgOEWVe4l/5htEv+9uDDePyHJBhIFmOrJSVjB
XGGFENxBc5DBQ0oNf6RHXsSgH6ZEwNGCqF3Lp2PQNhceWW/8mHj7bCDlRvw7s/uoelAV6m6tD9Tz
RYrUhrp9WkDYHsppjdSlo/iNZd14T6jmEb2DYvSkxulNUGky+vWB1MjUmxKJip4NCIeqm3k32XSZ
Lxxgp5/6tq4gPmHfgBdy7hoexZQ6WmLAuk/mLE00gj5FeylO9+1R/llRAkrES+L1p54kvWxhgl4f
ggXxgEgy0wWyHT+q9sBc/tFaMR0oBgDCvB6F+HjXhZKyQ4TMZ+j3AqmvEUNW39AobKMMqSbhx1cP
rluoRyFD3rgfJz+XuyAmtQ8GjDiO7T2yTA28MMklE7U3tuDW8gD6D0U3IPqT1RMsnZMFHvUHRzRd
6dI6vFscz9t7prkE+r5xlqBBiackzkp0N04Fio4G5bZpXNxnveqfKAVZQ+GALH2qK5EtCEXem7AP
LygGzj9u/HJwWkBbdCuETz/ucFlTr3NXflgSt7N7NlrPXgd1SNhugnP4cDVFRvwaK4YcsYZoExfz
CGXtB289BGmDf7VhNmDyAA092T4TcyIy0rY5jCHrnieaLM/GjOrpY9c4RtnWFU3nBC9AoPevN2kP
J7iQkYAd3H4w19DWrjk8Ebw7Vsn4QsVw/tVhKPQYYQq4OXWc1qgDlP9j58XsMMv5d9e5fdEBHtq/
P5+3BsGBDPRpU2Dg2ns9HzccuaMRMXqAnY98cGIH9mGRXH+8P8r5uYiGIo7h7STe5MAnnwAAlj4A
igrdjwrZgyvq+MUJt3jDmhLEl3j1emFLvjUgwFM0uJFZAnDtpGQIdNTM/rQ0KBlCfuOJmlz1lAdX
SN4YdzJe+uP7E3xjGXE8wsZvc2+AxPVkW9QL+Ii1M4pDqKTeeZOhR4+R6cIyvjkKmh+bGA6Nt9M2
C3dn4reIVzuoxKqc8ZbTzJ108/XCZM6QcOxydCxBh8JZ7269nde7wnizH/Q+wJRmllLfraGw1S51
mLKfFGKe/ziAzZzrse/4ca60lx56zHs98hWSZby2x9ovnRGCk5tpCOL+sTWLJ3SGkhW+EiyKdFTS
pqbpfhtGlQtnk0DhbdNfFvvc5p5UU59BHJT0e2/QOshduyLNoWvqXn51q9ELihqGVNFzFU649yDz
6ONiXEFsPta+Z/UNWSksriuzUvoEd6+o+VnLSvGsNgFx2sy2jjdce/4aU3h9VaDEwHcjWfZ8SJzx
GYoe4hdh7ypY41T96H6vvHpZSu1Ny1DSlsUCbDQ4R+UNdD+PNiUMCmPPMTBfBa8ND3NedUFM0XCa
jQclsKrJklGhJ3aQXdwnf3itfFvMlGhyAyuMNcwHFVlZTK1Ph9vFRIu7b0TXuo80QapLIdPZna6p
dFOxb3DGxoWVHexsUids/U9NlHZpFmF/Bzk6QTXNphGxTiYbOEIv7ja7LfcmhHwDZiyph3Q+uBjJ
nzD0b819Y1XiZdPsdmE+Sq3+zDEaPVdkdZb2UScJPGzQRER6jaMQLVOkfIbyso2geCnmZl7jckw4
w5kbVIO87Z02NjvHiRzvgHfU1D4vNfpGx0pXkTjqtQmnYtrMcZ5nuCN4NyAiCkSdDU1DvsHkL56g
3we5a7nDKHChcyFh0L8c9ByjHzAvr1B62FrKEhZCTGaIgO5EucAhntIsnXFY12DPEzPdJSFafKWC
kwtiRkVaI45J47KlYJ6EEX8g4+K7MKSMRpjZDMsCsbYAP3gspoEM8S1fQJCHUKtWXgG4pZkeRNjV
6R8Ih+v0se8VUY+pb63I3Nj6TZStrTO0hyZygvjXQKOxL+fEH/Vv7YSdv2RVS2dOcuUTp3se4zHF
D5CocZqvutH4w5Xg40JuNOQ83V44KavLShle0WODytV7gc7Y835Ps8/ju2ioXR8hb8Qzn2cP+PRO
OxzuPFTMZPq6gCA5HgV61wzfmmtmXm52L+oID/+Z5iusgriXjTXFx5RZyjs00zzdzX8Bo01e0aNO
Gp47p0r8HXoFkj46GzK+awcQPUsKdgHP63Ty8cybFsJ33TzaF62I7soxNTTKsWeszpDYi1OpWhV+
FTt0Q7NreuPL72CaIylbBXPsHD1HjI9rJGGAnwViTaop85LBpvdrN8jkSRqY/z24/eRBY5zKyWVr
ptckAvgJaQ2KdmZleOdatH8PXUQn76UNxbQUHjIQ0gzmlNv/0wg7lIIwTserGUEjbKeCMXSzMV6G
ZG99FqclAMJKPiuUm142DD77rjoz+ojDM8Po72A2Sn8COUAc6EqGpjqsZDWqtKqep69OOFJeJq4I
QrDbtAnGvKV2aktivCGGf8LUqB0Ft4rfB17v+DRDu7HuC5gYRzzzRTJOPydEe81Hr4WFYB7EUgMH
kNbTpGCMdaScKshIYWrUtPrFmpSIH8nisjm3K01hyAi2QvyHtBopXNncJhPbSzaS3PrDMfQm8JKS
fklKPxz6B5+jysjlGPV10UWRTQve0HrI4T079I8c0e3XwAGnpvTgNmSRhRpxdlMtemXZ6sQNBzEs
NeNjskLnnU2ttA6UbVX9fQNyKcsiPek1x8VYDX+5w6tPhmg2X63SVMKAqpRYKYqYtTTIAW7aRGc1
OuYjvI2WGTV+Ziwb2ybDWcbdW8JEsBxJIJCjEy0ecz/rSs3YAFUr7FpEsnHgxpxC5G5lRoLGjR6w
st567FLo4J/hjBFOP+feRGMhbQJqdTYOtDcZfPdktNdpG/m5NOMkoTeLVj8WUPjADLfwOzbwG75W
s4L/gNLb8e3JCKI10HObByY0o1ncS/ETHnC2bqB916MuWDzCDXoNFf62wbYKNpLD3Efkuq8cao5r
ICKsohq0dDm2bTUmWQz/yOTKXb2OXKVN231KQe6yV5Qsg8xYutKrtp9d58CxquFOzaaPsoljmKKR
Pvk6pEFj8hlRTWhGB9SwYkWaQ3Tb4NJ17liNHTFnvQvd520S6NC76vvR1nsZ8yT+yZuKr3eI0bYD
bqze08Nh5kuiYLpuUew+VlFa6XtorryntGsAHsk1GL8kNiC/KtgyI44aN1OVI8Rpuhlq035FDUEf
lDVBm2mFHtzBYW70FbJC+9JLOc85UPo1uEFqURxeoXtoWcbm2f7l/Rr+qaYZJWHATd8cJFLbcSwp
OrgACNIQ5kF3TRzMy4smFiolkOvqZJe0a42vyKdrFGOZoso8iXDx2XUyEoYI8h73cYs0HDVHt2Ac
2ua3gCtB4MMy1tftC4F+ogWZXy9xh7g+GXk2wxe3tnsFcmf7RF2ajFkzVmuwN/CR89aHfvuHF9Hx
Bg4sjlCBodi3KNZ3qdTG5i7Mc37JqAoRiGdBo8/4wEfn1un98YEMQOmvnJj19VYOhU3G+9ozqCyk
dAt/NeFPZx4ZTK044+GvAJGBTY4YF6qenCpUIgsj8CVvTUXZ4BUhAmX+komTT/ienOpFWt2yciEe
438bPMDmXILu/dF+KyrBFN3wjRAIKBtS0NeVICoIFxfiIg8ebsVChU6Uo5ME0pzwo+JC2Yn/q9cY
0euhTmpo4jOyAACUhxaLdztTIb+7yXQJ+T9/IuMFDmNmUP/whgNO+npCSN3lal5se2AQ2xzb0KAh
QtbwaUlk/8Ki0S343ASPH50aeq+bYB+PrE0MdfL+UcbVNuZSHjSZOS0Gz1Rbyede0qqdQw0wakHP
dcMTQYI9hRp6y1yv7QJ6mNtAfLei1gPcoOfELZbVdf6HpzAEtTC4hh8eKHonv5cH2bW/LhU9JLAh
cfBZ+fWnDjX1kivQry6xr8+mttFSQVeOANPAMeCUOSpXhbKXqO4wxzgKaycRP/FV+rDJbNfn93+t
s8cjdgewO+gK4auysaNfb5FGwXIauNN4MBVuycBxm5yl0wss+mEV7H9YowHfQmiEIaWNgJ8gKfcE
hYoU0/OUehgO6es5nddhs1SB/XwIPuz7MztbREAX2BaA14AVwj/y5F3nLgNHmkIIikGzxCVeJ9Gn
dBLsqlvE+OfDQ6E8BEvPB2wPV9OTLZ9CcRSbFUONKXZEYxKWGdGwfcfVJdvqN2a1YYagmMOhBm35
k1k5c2cN7UdyIEGFfASC65xtoicbsks2WcnpGeWju4DcHFCTNsfPU/UzIXNcSzQEDmYJiD6CR+z9
kO4Qq8yra/7iU696pDUmWoq1Y235/pqevf+30dEkACcAdBQYO7zemC2pR+ZTjF7j9bvDEzzGlRRd
op29NQroyoAsMQYydLY1+E+rD28QFeLJ6B1cgWYADDtN4cIV5MKRePqRAQ8FUgIfbrBGgZeckohx
JKpN45ocrCTJsfP79SgC88dAlr8LjLy0dKd7BKKUrc2CzYjBYN92MqkRDmrxLNvqABpMt+vWZClc
X+s9Tekll7jT9cNQoKj+ay37QENPHcbZbMAXWgC9ojYIcwFG6tFoTS/Anefrt1kY4JjfHINRRW0T
/s+vlMIEOXXmKDnMNPo2UnIztFGX4en4OEVrfWGwsykh/nw7eXFQ4VTEP7wejEn4LVfe6h/ALFBT
MS4aNWjHBP/x/gY/+5UCtH0hmsXy4VF/Vm1QzCWtIsKPetEwKeS8a/ON8/CJWhpeOOXPxwIUibMJ
nxRofiAOvZ5TmJg2alUgjhDh+1cDLq47mFc41xOI0xeWb/su/1vZACreqMA4b4G1AIw8gaYbb5ka
mTri2CPGjpS2YV70k/UVEI3Vq+IHrSALuPds1fAbSzvx5I7K2sNH1xZNDpDZoCqC4Ax8ldfzXTd+
WU3g0eEPisLJnpoXMoIdk/GQXgobOd8viN2C7xN+TPQW8dJ+PRaeaCCa01oe1YrM0nmIwiKeWbR7
f0Znrj5YVxRw4AAjGGIjmZ0MU+FPiLzWa4/dhIcqEpVxMhdL61qeA2hJPo0p4rGOgCyQ2NZNel5u
Emhd1/tKLDwA8lCv7mFdkugzmegIh4cGcR3FCHEXKyqv4ghG10PSv1QOn1xIseombYqUxoiwlbGK
+zLs56U7qNkdZ7gjmX76BL/G0N6kK3KRykB3l/Im/h95fb2V0BLYuvr/ZCUwuXq9st4o8BBJk/oo
PInSZ4e33+Tyoxu2bIOilj6xX8JAmfXT0K9z8HVWniQsw3/C/DuwHZqwiEIIau+YAD3mFmpaOudh
NeO3QuTOSh5aykVzMICJgGOlSNgrO44E8GwC81P+sgLEnhwCAHe4h9yZzseOonFbkpj3LLdeT6sC
ABN1Po2eSpC0qpauKZfKd2zZ4aHBoywV7vTXoHMSFJ3wWjyzmz4JD3ZCBHLe1T6ZYL9hBn67zkKy
m071MBDrwhS1UdKsPs3VAkYcxLKNqu/iGgaZZWiqSWdMuP5yHQpIf+AzztCpv4+HOGnv6dD60QM+
tB65irWu2pxMSw09QIKX/zVtZe88LWHKgiucqXF3HXBet9nq+8sPvN6VW1Iby/mOIMkhOYIHAPJV
RjQ03IcQBhT6b7POgDEAiQZIiJBxpfOqaZp2R6GV58WKZxkpa7nFGFGRxH/xjWLWE2yOzdHlbW92
a7uINEewUvWTCgFTTJ8iEChbEicU2bRECBNjxpuS/VB55AeuBNliszOpD+4aGlXge0fmfD+I0X2a
uiX65Ex2EQ+jqEKnZFXT/YCq0P3LRq9+WrirYUgIq14g086WdRk28zTAlWZknxmw1LSIo6h/4vE6
P+jOMRByhrNzMy5jOO0kUlQpPIBQ3mWeXXqVx62EslyEdUzz1rMivWlEHP5yWyDcJRoUgnwBShMs
N7VKq58wF+VVQbqAjXnapHSlMBGK1yRvbDh8kpGCoQHCL7TOXd2mfUHINAHXhSST2T3yYFL4qrvU
VZ+omy7yGiazE/LN66W1+6mHwvWaVoH/fdLBKn5GNU3aA2A55RzCYPHFk01x8SNWxvWcbOjj9EFH
q/XX3BKHks8QR3uf2nYJ+E7ASErWWYeyofqeqD7hf4DGtp85o9zs3a6ZwvulRiu1cAMF1oZcOX6S
ZYWb/ZPUfKjz1gkRYGXZTFa8jNwOXiiOctB+9cSY3EoqG3PXccf93q5gVh082iXc5vDCjM1DOutY
/ZpSyV8CJGPV93aW/fOULIQ8S7gyaDT6mwUwFZ/X6JjoXkHg78aTeAnTZgmLZUgJgiqB4f6d0ZK2
2eIZxCzWcN9zs9R13PmmC4a2v2liyz7B/shlIH5g52c+X6ro0zy16fiXeRV41fMiXJppW8mXKWBq
vKtHS6Jd5BrX3Sd9E4VXXQ8+9g2otzJ45F2lb/1AhbAmjaDXv+0qOrCCDFBnAkzqgd356ECsDwq6
4OYTmgP4GgWQaZJhe9EYlRKeZLdhnah7JAegMRLCWUPn1K9ImhF4ZLelcBo4HSDQD7ZpgLK741Qj
qrj0KiC5ZexC1ZqzQLZ+Nvou7wvg70D4acySX64Trs01QD0a7hYUnzQf29R7hEuZCIuVtqOAUYg3
IpsgSUaAUVM96NyfNh4lIJvkfg4Euh9RvEQWwYuLgjbC+J3NmTegtxQYZ7BZOLbAmFQdab9IQIpH
aFGcNPw4eX2bbBIk2Ej2UTQe4qRiImfUQe6NaVgIr6PY4zTXaJn89iaklGQahgpomQOt43nI6/WZ
obajpe9r974maASWPmH9HaT9WF3bjPqIBLP+VzSAa1sGPgse4J/QNXDdX1uRL7O7/upXikZ9CH+l
o+fDKLGkY5oAekJhkDkLMmXKmCtVwrp//VKbWnjX/uJV/j4G3v2ncXQLox3b2RBnsV9FhUPn+MsM
nn+fL7iWSCa6ZrzFM6j9ZpSHVCrqcQsI1+sfCVppv5EnsP4cpaVfvRG9gVyntPfzIR4jrBxpRFtM
Hq4HgDQxwFXmhr8azepvvEmmNB9HSPWR6eTZKXNW6JQLtK4Tej3hPv+Dw9NXGVhdE8m6YCbovkHX
aQpmXfUlNGuSIk5oXaGXkfRLEjtVW7AZnjQlNwkH+9Uinh4WZC3a0zToH4O+TX9Mvu68fA5Vez2g
27hCBUP7K5Z6hhSzQDAC0ke8dchIWk2sTLn2fsLaCykXAAmwnjR1apI1PE2XLNQATUHYBdFkP6E7
UOHBGPtT6WmWpDlKlBUMFy+yqhCQUFxXSDT51U6rBUzFuM2wqlB3Lch3/i2Y2wbHJiKmyceoA1u3
wxPjPmwgMCh9ASlmzlic/I495X2Og8V1shpbGE04D1iXWdtBg9NmLQ7gnjng26ZVGBasmuyQjUgY
R64zDu/vlYljH5Cz2/xJx8n7Vk2IZSrFMJov1mo0YK2K08+iXuLnWBqBcGa7iptqNSADJr0xOofd
AEooOnToCjlgMX1DDpyHfzvBwL1YB0SvFX1N5lsIqkdRGJSnB6dLsTJQeOL+TWKNvxFuM5IVpg5x
YQDCGgjus25OMuwQ97EPIvV7qHF3gx3EvTavJC6fsk+c5RG/3PRlHGToZIRr9ewhganPdAwMN9O6
9m95PcdzmfYDl4UL0pbJOnDHEUcFLeaXDsmLNuMTNMjb0YqWLpouPQ4Gy5UowSSld3oaYUq7Uk2f
3ICPdI93Q3j0cLn7EGnHfZgNUxXRXdQa+SyUjuHLvgh0DqyHfF/4z404aGYOvOxJt21bgjBTiUIk
MnzuY3QUMxSfvsjnaQmf2OBMsMqG+XiyW52gi+EoLPyvzoovBFM3iuXJ4HYvYolGWC/C2fV3t3SJ
ziHKt2h+VCtEOcSgg3uth6X94eClE+JjISm+2yphbrnEg48Vdublh9+6pMpo1HVVCY504+7RxoRd
yDx76Ok1jOomQ94eruVeBa2BdU20NjnppbpCl2FpMj0JCrceCwQ3h0nj8ATz/AXNbdDVb2FpbhoA
22GfZMhpcptiWPuE5crE4bBfDdasbNaA6zwNEHKZz864/IV9fPhZw3Pxa4v28YMMUjugV2b1mOn/
4+w8duNG2rZ9RAUwhy3ZQWwF27It2++GcBrmXCSLPPrv4vyb6W5BDf0DaBZjjEtVrPCEO/jO2gR1
My28tlPR/aWsO/7VqJ/53NmD+dJ2gAtOmlZrxjGdpvbBHFbg6/AHeTXX3qKN5MRORg+4ravPBF7t
16qohx92bEB7M/Vy+oQjblcfqGa5n8tu1r95mA+4wTRTJgwg1hDm5tUiPrvADZ4nDMSRAO8LJDx0
paV4C6amEnvqp+bDmlnusKvsFUn+ZlprST9rZZH6vqN5EdtOrLZ+aHcqiI/HD5le+wmGKmXxnGvS
Q5FdVYZ+tzblXO2mWaiO48HbF5qTY/wxFq7AXduv8w/H7+MvyBv7DXc6MVUgVwOvYAs1winQB70z
jmQos0hDR9lLdZebnsyOo6g5jWCzs/Gunexi/j2i9rM8EoBbYpeb6aR/iReFGDKz7eO7rivG9cAq
ldVRVYnDB8VbEnj/aPXxD+Ad6fKBwCFvvlm26MW+9pTVh6Pf5+qhBS83fIL77HQ7R5vI0jrDKq0m
wPCUyzsYm1x6+0YzsipM+yFNvqk272im8578dmJ/jV/g2s+0bOpY1HupaTN8n6noJSRJnpFHYH1W
t0uM3vVe4k2U7mC2hqz3lSe74jQmDjnvjKzGenDiwvAeLBp88qctvUHsNa8w/AMug4PzG0LdyBLo
YgGsVLdjiW91L6M4hy7xw66x5Hvyk0Ss0bossxFhKrp869k//VfLXfU2CQqoTu1jBXnWeQIVYn2h
DGWIPYuUO2mQqLgeQ9FjSxchEu4P987Qkemg6F6PUT/rdXE/C7300Muca++ht3EGDd0pt51DVtDi
5bluCDdhfyR5qOVjq+4IItyZAmXb1jud1Gr+5Ri2MF+Q7FoAT5DYeg8uAejXroGnsnU5ax7LRif7
yK2mJmkTOE1/x8e4TL6MYvNNCgXpSxNWTTM0LzYsaj2kwdLxxiW49E5o4cpx3rdqEs3PpRqhpOK4
1Pr3Ftmq+YTzpSiP7WKkiq6cVYsnxKtwdWQrWgZbPvW0xN+rrFFlVHNdTk+6qgj9TNHN3j2O4bO/
7rwKEPjXGb+7ZdfhxVcGRmw39j14mqw/5JVvr3fQiWw0WalR1X8qI8OOG3P4cQ0Se4r1EKqLVR1q
QOv5zptJYT+XVjss6NIsrvNUFK077lYl8W4EybAuf9tOgfQLVL0gi6eG2kr3ICA971RPKu/2TaL1
z/0gGvNIN7Ilk/GKodRObQoU8YnSs84vuta9fxDmkqdzgM2H356cuvGbG/WlV0pZ3JhA8Sm46LRc
L2uBJqQ+dHCqKBvrcV8ncRxycL9SCB2it0sur43kQiygYAYljOrZefnBzDxtpB5ZRbPepI/4tv9Y
3YyCR798e/9ASBVBnKHajQzoBYAvs7xG17iiI9qncxjHGobx1DPCFFrVjTLSZUeQIqAGYtYG/ciI
VJPO56RUQZRcl03k1779CN3ED4tyeEHyVkXcKOYekMc/b8/uuj4GHp1lpI9g0a+4Ql0SUDUkqlWE
6Im7G81k5OaYzHd/LHIl+o4EvfQL6NGdT6zQBFIguVtHWBJkGL/MsjylVMqWnYk0wY09eL2KWyEf
dt9W/EFy4mIPJjZck6QmG9tqmd5OOA1KEL0+DnfJOiSkfb2tlwgA+ct77Xo2ByVkTfkB+8uevChO
Wz0TK9TYRC73WR5UPYXpQHaeofZvf7Wrzb91OjljaFptJ+2Kkq5bzqqBkImWeFkCKwbG4cV+HQoK
tzeGuqruUzeFMbZZEAD/vSq42wsAVhdNwmhRjfGPUpUTVmPj4Lqmd9yI7fTebswmEsKVTdEdPhw7
83yrTKgM6tq4FtGadsYXg5P2Auag/eWJMf+MSXV248xdHwBQAtomkUxTwYcXej5eG3e9GYOXjeZB
mKHTut7ntq7rd7cTGIUoFs4CrTqi9/NRnDpuVqA0ZZSBGSXSXPDQDUzZpkAYEZm/JSt0PSla75v6
MhwlF/mCi0VUnfKBz5VZZMYrZrGpP/b/89BUfa8uBi1ppJPAum/KAVyOF5V8q6XKC5wlRy8Rdfck
HXjPDFqOVV/copJd7cOtIYPxKxqC23V1eTe2cSyljtlaJKqm2xWWP37R9W7YTU5mvsS+dwvEf3XE
tvEoNTE3+tAQlM6/mHQWS67JmEdOT0BRrvNcI7Zbaw+yqsWPt4/z1efibEH9hKmD2gdh7cXuSMwe
6QsxrtFoZfNe82uxc63KunEvvjaKDt+dpwz1Bf1SEDklB8x0jQBxQhHxdxsXy3eUakb3Rmf/6vpF
hBYGBkACxHiQ3L14L21VZ8bc2FoUz3Blcul30VjCcQ2quliDnKJ+EsxZsv597xpu8hU8M3S2gGfY
F3evX5DHYabQR4v0+8Pmfhu2bZnduJ2u13B7JllBUOnAZy7XkG9ojiV4OG4n5NsHReFrEMUtcMQr
oxA+sYDc7GCDLl+wOiPvLLx6iCxLjLtllG4IoGDYvb1i1x9qezoYBswlZevLm7Yqu4LSXjdEWq/c
MO+RNJ2L+yQp7j3AtWHZW7de5qszvNGOtpaqvrkask3Oz5STWVT/FaGgyMflueo7efQT1R8aNzYj
WTTzjbDjeh1dOn6QIbZtz/17EU9BcpP6qulTlA9+Erp4WwdACcd3ryOXBG8VQAXeSaLe81mxeCaa
C66MUK9I/nEzk04myi1JF44Txs93tEr8T3rdWLcUkre/+KwDt8U323VBYAXl6FJqfxrisZlUCVlx
bZZ/NHNq9zKt13tt0au7hYYoOrtFbr/opAHHt/fO9cpuQ6NByY6H5vRvP/Q/PX/ZVHm+DtkcaT5h
Y1mPS2TkVD3fHuXqDt4m6P/r+spbRrfsfGXTIu0NWU1zlPU6LUX02R7Mji6YP6y3XszXhkKbBn4T
GCjMIy+2pu7hIkHPfY6M1rQCTal+v3iZG/axd6tZ7L/y2YgG2JA8MGzQ7ZT8Z+0Q7miI83MA13qZ
/4BLmLS0pxyhQnSmcLuJuzX+oLuj/XNK1VSGWiKbG/pl1weR1j+IKABELC8wkfNfQfZ4Fc7IKUdz
CifgYEwIav8sNepxbmXL5cNMZ6a7wX99bct4/++qgaUNy+t8TFNmhhyp9EeeRd1DGyE7YrDhvvvI
A0RB3x06MaLrV4HWQkkjHktGEaDj903T05Ms5ee39+WV/BtBN6hGMpntJbCg+J3PxaW/V6NbMUWp
m0LMrsXALRbby7w+UYWyxqAypf4ReZZF52LVyjhYHAetu9JNxHDQKXD3x7jsoSekTTvLQKo+LfZg
pfX8llAHv8nlHYGZPSEMhkNo/F3s61VknQWsf4rYyPNzqjvD37KZshur/sqW5pRyGYBWJGi6THyw
4iucFJc+BJ3s2vnAlk6csNBUle1QzHayu85al9+zgS7EATuSQQsb24tvlQRe2WGgwag+oBwKUNi+
iDz0vFOupJVCLlt7h8LRuntkS/v92x//+tncHJ4REyJVJ0a8ZKQluHlib5KpiHijGviwWqaHqi8N
P0g71Dwe01iI/JFudLG8O4JDCc1kjoTA5FyXBP0iBvm0xIWKXL+X91QXP/l51b//nBLdEGhbW1mF
rOh8b9emkcxzzvzKYUHYP9WrfSe4ed9exev7FhVZHmeuwC3zugLMKLrgSbPA1JMEgzuIN24euGj+
23sX6/n3KuUi0AXuGRjQBh/fwLvnk7LwslYFNhSRXk81im0leXK2GNYphhx4S+fs6l1mMAifJLJs
EQRELlawqGNsbxPTjfLOa//JqCfXx1EOnrjTJi77HZQk4T7LRi9eTETzzDBFJb8MK5wUWhpRdvEj
hZNKkrMkafWB58BtPy5T0X4VhtXLsKuK9BkvJ18FC53uDgqVnFp5b8iiqMOMGs6PaZ0zb0ettfpD
n6+sotIvy29matNymnFQEDtEsUD+2+YyN1GP1IpN11orsi8UyC0cMWjy1IfeUX7yfYX489daZWn8
xgmwKqOxXpLpk1F7vPcdRO8Rx0+RWc8rrpnd/UiWAVTEIHzdj2s8yNDSqZUGk3KnW34yV0eRhbaI
xzcT763aeBHfVeM4p3lm2pGQ2ld0OC2u0+koihbaV4mtq9v2Ny66q23LiNyklBv5vBuL/nwf2Znt
rZPsnIjO4aIfBrdASDyBNZOF5ppM7w6zQJkTIiIiDTLV5FieD5dZc18uADei0vYQcGhp08sq/v32
UbwKBhiEKBKjly3f5dU8H4SHQaYTntmRwF8yHGt9yOinGfLBKtLuo1YVzo2zf3VPM6C1LSO5Gmfx
UjsK/Qa/9dKJDNHHRsKKaaijyW3c+FSvjgLDG6r3VlCyLj7VnBY+ZDRfi7ypmD4qMF9flzm5xUp5
bRS0BpCrBtpkU3Y8Xzw6eGljwhqNUtPo7nKtXgMa9LeKH9fbDko8Dw5+z1uwfak/avjJzH5L7Qiu
rbEXtJHCUq9peFrmreftekJwX/4toFLIBKZ8seVcWq4cfsOOerU1PhRUqBzh3hsv2fWEqAbTHiAR
JPW8qq5sYp+JIVcvsmKVlV80v8B2zdbztviDsI71/PYOv54Tl7/NmbV5AHhtLrbCBL53Vn3nRZtY
+jfAitlLWSy3JFdeHYWM2jRNl59L5cl67Ia2jWcvGnVvfOmmdLzXRaZe3p7Lv2f+LKKjKACalCsZ
RV+sFS8uPSxuNQtmsh/R6oBqBQ9ZZocFBYIuhKplmifXXLy/UunF/2LRTfkxTTT5q87QVziAZlh1
YJdlrB/e/rVe+aAQATZBzE1imJ/zczBXZeJ1cYUHYKGnzkcFYGS4q+yqWL8uIEP+vj3aK0sN8hRt
Ka5FSiRXvJghmdpuVozmZHbIebEPDjo3u7dHeW1OsGCwsqPJhNjB9uf/SdTGdGy0Ih78aMaJF8hX
rkUKxjdAvlEGbw91/ZJhuEFNCvoBTt6koedDbfEC7XY+qm3l1dEjAAtW9FJOWa/VgUhs7a+Z3TyE
r6yiRZGJ+hJ47I0gcD5o05aNBtcsjkagdGGrlVWojfMt8dLr5wULrM30DTACAg6XOOEUjJXUzTiO
UuidT02WFb+RZ0cge0IPsaP+c+M5e2UpCSc3/W+dVho0t/NZtbOKLRsphUgmox8IDWq+ljj5F42a
487Xe+O+maf+lu3ha2uJ7iLm17hYwA28+ICaPUxpPOdxVJe81J43a0ffWG+Rfl4dBRYxClIuKPNL
zdkFzQTLWoY4MtfyN5oy8z7tvHen0Hgy44vCY0Mviybk9kv8Z9tXWu8WxOYimpRn7FbLEIeydIob
UfIrh4sICl14SgJQwLyLBUs72IE8aiJSlpGFvWFXh8pZkS1Z61/vPltnI128aJqNgEISM5LfImbm
wva/TzSbIzw2XgWYZsCvtIzFsH972FcnyI5HZ5R6BAXP82U0atxmU51lLKcs/kWxQB/Ceey7NXTm
rv/57sGgnOHSsrXd4VRchCFEwVjbUY6PLEKQjyY+aIFeL9VuHDT7Ru3olT1Ib5PIgloZt/0lc2/N
zBVkhBtHmepjJDM6+ObKea+OP+8ohW+qLDymMAUvKwqZjw3WoCwRIV4PJlDLQdg6o7p797L5zARF
d8KrrZx5/o2kKBonWbLkFJtDuTnl+vuq6c2HhobFx7eHur4G6fxxx5JAwGRm358PNY7ZBEhwXaJR
pf+zVPzXz83nVWswNymL49tjXW89xsLTYdOD1TZW0flYRoe7VzLNSwSDzwSAgWY82vAekjD+vHt7
qOvdwFCbAjZpNXJAl43NJXMyr7ANKomlM4c9WKddtsr3qmP+27XSqC6hdEWB9hJWkrQNkdUyW1El
dLlr3PS3XH0HfJdqbjzE1/OhqkNJ1OUfqmVXumVzAyhfJzdBqmP9iPFecSr8Qd2osVx/IN55OnCk
JlSQEPE6/0CFG2cpfmhGFMvUOrQD/rH+6tVBqa+3nGRfmRC+a9B5+UA0Tt3tz/9zmwPmqN2qV2aE
nNgm6+EBkFSF++54Hg7gxuRl6Ygm3IscsnSmCU9Lx4mwXKUnO3o/09J5XHNrunGrXk+H2Jc0CC40
rCDwD+fTQe5mNRs3d6Mh1f+RdpLdWYWybgSz1yEEg2zTgGVIKH/Zp4qTGaWNdnAjlEfqKTBbAcGj
cNZvpMkCECsyEcgrgGF7rwzgJr2O9SrwEahVZEUXscsshV70PfAb1Q/dXeqOz9rYxjdmd72E4IyI
0CnyUVOAD3i+hLFXotzVSkKVlpyhVyoORKeNN+6gV0YhYd1EesHuupTWzkfhZkoryktxZC12vZvs
pg6TAYj429cPZQr+nvN0aCN1c4UDIqWSaFwcJQ3CQ5e2WRyVUrn+TuSTq98Nk57+Ql1BviSdsv7U
VqOJg5nKjfuNan/nbU5m/gK8ygZ9G7rFZJSPRkbh6LkvWzF92Zr14hDn8Wg+GnR8633hlnX8iWTV
c/azFuvykCCUI2BWaOb4CFagtQ8ePbAUhlhFUU03GgDkSV0M8z2cnHk5Iv8xwq3yK7/Yr23iWjtN
9jb426wZhxNanaX+YC+2dMogb9qh2EOPGpfjiHTHeudMehnvcai0rK+WEPNLNveVDR0Jea1PLWJa
1l1tinTeuX0M8lVbzKpUu1FNznpXrnppR6ai6BLaQ9XT2lrSbnheMJM2YaV0wz99pYb+sWlyeoZG
L5Ovs0Alezdp8Zp8kLOJw0EFsa7frdzEK5Bs0JE7t+vtL5z7NrlzTGFQ9kfKKSyIKa197YKU/qBc
o/40GMz4MZkNszg4SER3d6NrrfPez0qF3IpRWn40WYhA5Tt088slaGqBaI6eL+ivuJUcv07ZtPwv
byUaOmIdSzucct0un5VJkwdDUXOGF6QcJxmCEpwZrlZIuypMPU0eIl4uQCNutmLOCN1l6iDcoGNV
fYKIlfqPKXS+im6ELtQTpcvU/bN0Qit/Dq1S6b0uUQI9WjhXad8Nd4XbIrGrE6fFcNwu0JDYoPw3
x3aeHuY5m9UdHd/u1FEf/WYPzZCf6s5GcA0ylajArFjK261y1sdDXuNdspsR+FJH3RrB4lcdrZNT
buM0e3IbYJo7G+2YLmxGJcWdlaHasEtBENXHvCTYOwlDV7yAFp/lgdR7+Tsu9mg8uUqH9CNAtfzs
Nbv3qA/YTn+3tn0t9249JEj4GHk7oZ1irp+yOHa8EKBvmj1ZEwWHB3sd9PFETD7mRydHQWiXgoRB
K2jGKNWGfqWQM1haq0b4bRGqRRusK4Z7VakiDpfKkuhGNMZahf0YiyQYBzNXO+XkNpQOW8gpWLsB
yZrWwcd20w4ay9MQi0kFWVuY/Z3Zg57aFcgqD3velHJhr7RaFxK0S/DxAu/Y6dn1FZ83AX+nwiXz
PHXv985iHkZtTSxU08ZZ7ud0SqZjk9jwJ4LaH4zpo09DCHOiOdbEHuHv1v0eY3Y6PPhT4X1PZa59
RobN98MsbtP6IZnQVwi0Er3SQJqwoMJi7dlPm6ZcFXrOJOJgTSAihFOT6l0oyNpiisCOysOMasgS
OiU0AIIVK1MBHHIfo0aKMh/qReSfDb0Vnw0kX/KPCWZi+td+Xiv1UWe/IC6NCftycrpCuUFddEP1
A67tMO4moGpiZ80lsN3OSbxxhD1pl0sfKuyemyCrDPytU3P2vttuPDfHTFmdCemEjvcvmWLvCW4a
SlZP3XC2nkuZlv8b7VZvj1NvLiVIaW16AXacF8+LCwbugwsnYL4bKHr0XxBA4vtng9+8dGJK9B28
IB/YuD7jR9zhcvAhlzjnHnwk1X4O9lLGjzrukek+5xyrX8ukzxiz1Rz3+wnNWHirEP+Gh1EuIxBu
MKpNCK6/nI6bS6mzl4OtzwGnhCWEi5P6P7iG4+II42zsA7kZRt4tbmzJuzh1/eHgl3jLh52LUfk/
dDZaL5TzmBhoF64IRorZ15GooxC4PrgSQ99PWedA8WqWuTc+OWJO1uOYTNp8MAtj+LbGrpw/JJBp
un2mtWW7m/iUWK53i97vq6ld1VNWJDHUwl7gTo2Ckxw0/ERGYe3GWdSo9tl9Yz3w1MbQVSrakofU
ngt1wkrBau9LNcg5qhDgEh/8sS2soE9n13goxhkay2D6aoi8NTaWB4Ju2/wdG7Z6KZU5mc921/nu
16L1RP0tpqapfdbLdCyictSyIUhXZa/HyqiHp3yFin1wcoiwXzF6G+wulN1ii50TT8vMm69iuMhs
EzT/UI/0IBmhNNPuNEhBFYwErxebpNWYHOoWZeJD1cXFHKpBSOMJY5N1PXhz2zahbJOFjbXCUTx6
7ejgd1kug/OdG0s2v1bUaYUbNlpZwy5q43o60BWTX1yxWEs4tl7sngZBu4DrIVnTiAOuf3JWp9H2
o+qlcef3mDD/hCtU9oc0pwZ5oKtQ6mYwFyJJP2YLGrsA2lu7pNFkifWgbDJt5OZI+hEhS9YfqQ0d
egiMJRbFzu65N+EK1E33wad/O5yAs5sf4JW09S9N9Um8g21EYpsRR/ylfUXaJAtvbe4AhHX4jckM
NDHUutr+Y2UJzTf0N5p+V3I30zKFuW4PrPNqln95fbrp0Ree8IOlrzCUEFWuZyGCnFLcD3kOjc9f
6K/s7QbpuwBJUhkH9P9siiKYUhJi2mJ1Q79ZjC+tXfVovw0NZK519dynRBucPFrcNc/3a2kJxNkr
bWj3Gm+ndnT8hbgmbzRMtRO+0hxBUzTtkP/JKz8KZG6Xg6coae6cLvUxrlvTlpOk9PFo5bN46TOM
MT66S6FrwZKt5neZJDL7lAuv41iuCLNwmyEtNvzsBLpfacAeqafP6yRc/7OPuANsIbqH5t4re5oV
yMijt4bkpdMcV1id3zCDsqBP8UvGPPepa+LZmAiMxJdFbB5fdam+ooMHAIf7d31A/MvSoqXNM7GT
sMSGP9mcNZhj91P9Ew5UjPosMKxfCoLTrxl+yrpf8w0kNLujwX2cwP6B7mf0xSFDLvwP/qKZ2huQ
aPJnO/Wz+qFKqs4gOJxaownKGSbGbkv+8JaolyZ7yVVe9C818pnQYo0JWQaFLg3059mcP9JrxA+8
XtQqPi+OAasiSHnHvtqA0LtnRcLf7Sp6tDnUuH55KtxUlvuxWIbmcZ6mZHx0hTapO2iL2gOMBtzb
UlfmJcss+udBGy06xDm0n2MzDLEbeiALtBBuLmQQokt+I0ji9acEscXmk4aNsnP0LGX/RsKc3TYO
aZ1+iNNG4dgmkCF7oBQ2rfdEx2t/18ZGpp5KL+/rEN3sxT3G2qiPv1zU6z5W66ZTiV2SMx+bVc+m
j+Ykq3+8wRv0qLek/iIm3xp/+3HcGfsae5fls8d/6oK5z5Pl21IJqP34l2fHjuA00lFxsENUSeyZ
2C3nrmzHdlQHWa2IVAxGQ5Ek6GTb4/3TeqhknkxEPQFXdNBaQtDSMY+tGTfZftCE+SXxqC8eFE7t
QAfWzsLkBlFGzw0qYcHgHC0v58r2RSND00tk+sNMZ8/87KW2bF8GyWaIkJPDzcjmv4tdMmyaDgEY
l6l6cPqyahEWzCtqk2xW+1Nija7+1LDhui9e0hrjvotrYR1rbntgGM5iH8gKTSQFCmgv93UFKRUP
Gyub7gurL7wHqEJTc7fxidq/pdPF5X6QnnDYzyVMycmt0DEukdWUR8h3QC9xflBlMIyGUR/AD7vG
B0N0It7XWRqjFoi8ojY+tEi8aUWgtKRCrEIlmfin9OJCHiqpVppDAorkIYcAYSG1m62cnkTb1A1p
MaGA1XGlNaHKVfw0tp31OekGGG92n6nhEd/b2okSgetvmGii+obiHhuu7P1GO8QxlMhgguvRHOc2
HtWHMk3cCm1MKnrouEzWUH6yXQUvLpCO2hTfa+gKD35V9OunxXYk200oY/pWaTWqkjm8xjSMk3z1
A4h2hRY0jYsxV8pT6Gy+ocnPdp7jOiRuAz4cr366m02uoWDRJWEXj5tzyzJnq8+eJ5Y+BX3SV3JL
8uXL3ntcV7ldxb5PBdJMjpmPjKqSjvm4mEhvoH3wqelSxCpEtQxIzVrvtbmhVQJ2n5oKxZSN4XRR
6EiknJrW7OMIyEgVNJ7InmCXYJmHW/rT20n0v7XHi6mi30LDhA4zilGXYn3Cy2e3E34c9SjZ5oHy
lPyVQMP43EDIdQNptMXPpkjXOah4Y579ItH8cC1E9vvtX+SVJacmplNDcuyt4XYxZzQttQZgoIiQ
mm0C5RbdgY8uD2jb9Afo0mPkpxXeD9mQ7mB8Pr89+va3X6wC6GRKMKjF4VB3SWZA9rjjYS2TEyds
7Q6yX12YloQ031Z0RRHyqaBl3apfXI5JOgMmemPxgFC4wuRrYlYW924cwR0n43Pj7rB60nqyFsQc
pKYvN6oyW23nbI6MR2UdUBKOhRrYC/78v9VA0n9OO7uqzuhM6HZr/ZYlF2qu1LDDti5+JECffuSO
vCXEdFXy3Eb2dDr7m8QgFfDzkXMsuAYKJtRp8qYIi1QsHyCvI+SMtNuPtz/kVfluG4oeBW1UGoE0
5M6HGugZz/VMBxBE5vIdHn51mHqnO1QIpRxTSfoGQAz9j7dHfW1p+YI0Uim700y42Lw9oZL0FG2m
RC++lT79pTxV9/o4/jYbklnIsUHhIIHx9qivLCu0Gyri+DkhRnlZZhtGrRRkViLqXKnvZdwSB5au
CmJcAP5/hqKHRF1001K8bBfPOazd1p5F5Laxt0eFRgYLpGrqCckt9dCrop4LmpRysq+B2OD6vSge
OsK1SiFG9Lm7CfXqCe13c9XqG4fhtVEoJlMZh9ZGHehin4hGq2qOCV+MksiuhgQWgkW61VF4ZTdu
RpCg0/BF3vxxzncjika5MjwcfLNa5F8l2gzPipU0T72Fd6yYZ4+SDAq+xt3bO+OV/bjRVGiaeOB4
uNTOx9XXdgXEl+QnDfM3eKRdecpHhYqKbSGAWct8nyh9fi5S2d04f9d7ktryhuvByIYS82WHENyC
0y/UQU6IWquwL1L1dST3DikY3QJ5XaNhOON0hJDqA965XW3ns4zFgpCdKuqT2fnYomJhWqifiRqS
7KnQeknVVUrdPqXg3O07nVrxl4WEZzh0XixR6XBMVCLYiJp8eXv1X1kDw+Vgsqs4mQBizn8vx9w6
VYhKn3oNsw+6WlMSDLQiyXMJGw9vD3a9xbjoQDvQsdpwD1fHZZhNjX56cVpnE+GXYer9YETL5F5B
SER0xdTS6qnNq3i5sceuT5BBpROCKB1aUHuXezslXe57bBNPdduJTbODvICo5d0XD6P4lCwNGsJw
ULfp/+fRMoscCRUvL09II4ivRZ3Fe3NZRxwX4lsXz/Wh2XB8HHqL1dzA/edDDZgHQ0imKGk3rXbK
69w6tijNcEOsHXo/GXJ8JaxsShjvvosYmBIhhmR0ndjJFwOXxgCzvCpPRi7GPSpVc9CWS/zevqPL
KKi6AScl7MBf/HwUd7KR6kBg6IREhPPHrBC19My1+x57o3wvyPPfoSCIboQvIljjfCiNvIWDy1Cx
3xsENXQaPK/48/bG31blPJzhYkUI1IMvjAvNJeTOQ0Gq772Vz1WU3kdUhI11B3CBsnBRAMltvca+
RXl9bcuTDACOAbfCxbr9+X824zDozrDMZXmq1Fr9mMdyvXdzJHHePzFwHFsPkha+fxkt0dDSu6bO
ylM7ae4BKxJSn2XhXwORtzUV2vvHY0+AxqSKBbjo8iAvvdd6VZZWpyzDxXBdy5eBXmcgiyny9fyf
tyf3yiEDcKax13kUN6/p8yW0R2eUiOaxNbxd5arm2FjlZyMlzWlNI95PXrtQVetu3CKvfDhA2ygD
0H6CDmBevBSLn8i6QDPpVIjK+95OXIbsSnUrDLy++LecDW4QbBiQHpcRdqcPebGpnJ3MAg7sRC3/
kNZmcT+4601C7/aIXGx/YmRiCm/DsHiXJIp1payjLXF76hDJWYMK0VoZaDay8VT4XVxKZtoMX7S+
HD6Cwex/zl07qUiLExwbuLnzYQcFZPlcF4iGBdmc+ObdMvpmed8Xg2ncefYq8JYh6hQ7DCiqce9m
sph340pb4cQ72m4i4RyxQ0EC7XqBho7yeuQ12qy8p1HKX6nnyxyxWT5IWIAVWfbUFRCtLMyuSU5N
LRM3pD1YYVGY6emyR4qCPBslYyQAqabHxZ0AeaKHNsxeD4znSkCBVFTf3EMEbm7kwa/sEJ/bQSPh
RoUXNdfzfRl7g8UeyeuTTZ/mO8p/6hN2NbfcSv/Npi++Gv19+u4b4giNiu14/OcG0dl5XjnK+oQK
ldneo9ng+d+wK6E7W6yU2gPNQHT0REOQNp1Mu1k+GJmZVDv47ku2a5zJ/IsmZT8fvbhvO+qzi0r3
a9JWvwRMWjvqciD9P+SkpTIcKcAm0dvn95UtDt0f9s72igBwuzi/FRqkMbW3+iREIb6X7MEJTJum
7xdH2O+WuoDER1oFOoUf3BEvnizMrJxFJ1s9YcA43kmVJ/vMNdsDHTFxY17X35/rCK1gcjfSRlB0
5x/GHdDyMSnEcUOsjrlHw3c0kSOq5vTw9gJeP1tUlqjuMBgJ6hXMw839XPcyrqKVuFiGbVlii5CZ
ZlDEWDVR+6SB8faI15+M6514nMDm36fyIhxtkAjsi8UpTw3nLEShqeHY0UjDLlwP3x7q+nbfoNnA
zwB+gN27XEXEYas+tpbqpHdVvzOWx7qtQ8x2KA5u5WSsSKtNBjS+cb2/tqb+xovTADkRk24r8J9T
VeLWkuAEUp2SrMiDdPJ2mVNaod5Z3ybu+Rvv5StbxQB+jxS5SwIJvvx8tHpDFNeZV50IFdJdNZjp
vZWW76Z9UHx0nG0IomwIOhcHbUWMS0d/rD0hnoP/lEG1FXgLyql8zhtf7ZUJbTLZGwQdXh7Z9/mE
xilBAlmM7WmqlPqYuX5yFxdYrLy9N175SOAf+duBo+FxfQms8pD9hl5WtaehPUh9YtHqfA4sRVvH
FDc2xCsz4pXX3A3ntMHsLrIGlRKqNcjsnRKqQYcOvMUhXcrl89szuk69NuoUKRfLRgB1ycaYTd7V
OHf+j7Pz2I0badv2ERFgDlt2EilZjrL9zoawxzPMoZjJo/+v0r+ZZjdE6IMXM4ABV1exwhPuwLot
ZLiE9jmtLK2A+2bVOJ3N6tQccvyK1p2VvHOgIf7zDgIfhNGyxcF1jhgqdGObsC1a9TwDC/atUvGO
mAq8G3TOUwXtCDSLzC5BuF9vDSNT48HtojpMsmk9Npboj5kY94KZOxPi3BLwkkxShN1WX9cEuMXa
6k249mCQyli4X0sA9BdjyOx3Z0E8vBroPhJz+EBbr/URAV68RxoRImrdnYhovEMpMvOwaFgrvr09
7mxCVO4pAiCSg3LItmYmMdRDNtYiNJA0NEG4e4p3Wgwx7FWZ7g3E4yjltXDlQAPl+iPNczpmCJaL
EAfIDKmLCZqYouxl4vdG8UAx827BgAeKez1KUSzm6PVox6EEq35MlFV30XUE0razbLf3BPxASJbg
E+WdtOX31F2JcOusD6EXZbHzYMwLSs+p2sfTaVE8lPXSxRF7Yc3t5Aj6eEFwfUDKiLTrenLYd9Jd
Xeoh7DqvCEdiBRo9dZ3mO2HG7U6XzqwY+pCBA23fHt3W7duunNUhRBBbnCnSDz6csu4AeXyvOnxv
SsTHtuPxB1yE/Cn/eRQ73R6ohNsDIIckO4+GPqO1ouxxX+5OyJbvPWQRHqrNwsFGc4A/xmNYaFP5
QXFAGqA4axk4EShwu98+UbcXLjmcJa2XcI9AiWdzG42GlXUtYKJwtLsqP07x5Dlno1NIHiynGNKQ
8rvuXZaijD+9f2QyA5j3dAN5JOWm/c9irqaNDY1YlYdcGJV9qNCfrS5m7YFjWRawTk9tjw/cUbfn
sTq/PfRtTCXLKGw4mgsovWxVHDSzT1w3zdsA4YnWdypjfdESCyHdVY0fVhr0n1rbaA/g/aKd5b7d
QbycyBJyMExocFsWS2uITsxl3gWDIsxL1nS8bHq6h3u+Pe+sKTeXfNJkjr65V+ZZa3qQnV2Qq+nX
MSvxrS2bn25S/2NbXfTw9mLeblcYJRKEKn3qqR1tBtNSEziTaqMK1KZIb6/xcs7JK1Dx0PZw/q9k
s+tcT44lcfHUE2FsbfZMnOpVZJoJEj0i7pyjSMCEHFGFHtTj3KRmLqGeYAYkpGc9YsSoPtGAGIev
0v8P+08ghFrvm8lsRHhnzn2PgDbQunOqTDRIx9iQ3pmTGMFlZU786+11er3wtj8e/AAFZVIUatmb
cz3FejZpommCrsjWBKxpWxqfTAMBhVNRVG6T+pTbi+QwzXXhhBHMz+xQdMbYHVMx58Cqs5HAe22W
bjzjQx3Hp7ynalL4c1xq7mOjtobZfC5RntZ/mAlIh4vSutlvi6+z+nnC7YnTCRn4MSsSTfNBOmXW
M0AIbBwnqtnFZx2jifEYw+1FUgy8W4bxR1w0P99eh3v7hSDf4kOq9Ni2LkrdWKmAS8wcphowF3Up
fhAtWL7TNO+PgRxZf8O+m6ifItXmEUczNzUmAM7BKIs3/WSOFwyGJywx4/X09qRuz7WDegFyaYhx
MrdtTV10nsfbFlVBzUP8AXRQeSx0p3j37UFIJ1v6CNuRL22J1yQrXeO4+C4Ps1oc0RqNHvSm1HZq
53c+EBRWuvaUL0lftqJspQK4ykoGEQgrKX62mr5mRzTc84ul13WxE3jfWTg6krLLIhsSqItdvwLj
qlXGoiUCKVP3p4RQBiOv/M7Xub0PYTzJN4aUgt7utk4Piry2QJ20ATZK0wPCtuuKTHfXp4Ea5+af
yFYGsUPru11EhCl5XIiKiYxvCHcwJBGCbnhikiJLvs2tOSFQqXgDRt5EltPOJ7szQfmqoNmBVCAZ
4WanG5MQxI5SCQ5Uyejnli1acIMoqJ/jxUxMsOcLrey39/y9Kbq0yAF5EBTdkKx1ZfFEjzVN0FRN
8wnixvilqF3xlOHfsRMr3O4SSHW8MfBeqHBzbVzvksIsG7w91j4wMcrW/LbMXShybbvk57fndDsQ
LooQqwFWoEZ1AxNSNEzeSrxb4Tz0mj8bOejT2Hg3hxv+NsEdxSOiEOoem5fALWMKzJbZB9jF/Iot
cdHK+Xlqevg2g/r+Qr2MiwnCqXgQum4vDYFdrmolSg+XrC9+DmCrT2CDp53E/XYzMApNahryyDhS
Y7z+Qug7AUlVxRBM1Vw9oofm+G5szxKSuJer3/lGFEqZE3E4p3nbpXJUjH+oE0zB1OTKAXgGJt8S
jP/unUAXnAsd4AT1iC14alYqeh8m9X30zrBNwSv0o6Kt607wdDMX2c6TlxNSJ/ITbZYtg8rkjAng
9RpPgOdelV72Xe3uXEY31wPEVA4NMCHaFJJgev1xzCL1Un2YpiA3HOong6ae8BjDwUQp0suEGb3/
9trdHQ/dBVIKOmDGNr5WVUS9DNRiAuzHvC9U2KdTPc3Nn1FP8ouiRbBm3h7wJqBnglinScKaDBCd
zf3XKgUOBZ4xBZZYzFMaJw/zmv6cJ+1CCvpRi/SntTT3wov7g3KydLaiHPx6VdGbF2qz2nw7Vf3p
OeuBBmPrdw2mMEmSVr7Tdx+nctoJIzU5l6swUs6VogHZA+ghIoHrYTFNyzq9reegjQHvj5p6XEew
nV2p549RryhfMEUZv81VlYLsLFvziy1M888cWS9vr/lN5sjvIGv8/xV+KfV8/TuKbBFgs+05iCvT
RmB3EOVnhfZyfOgjrZIUp0r5DC2X7OPtge/tLsQ9Xon5FAmdzZnR5oHykO7NwTCMC05c9m8B+LbF
XdLv6/ivtwe7udeYpUfsSM2J+5PE7XqW1NztaUiRdkwow38ccJYA16/YP6PI+vPukchFAVDBWOXe
2erHTlGP5+GK8ueMb0OIlw5UtkErgnnU7dPbQ93eOoyEQgpvD0LJ1J+uJ7UiF1s0OeR5D2D7D2dw
8l95K6ydG/TO0tFFpSTHFS0VhDdLl2g6xh5VpgbYpWafqqZwHstSiT7pY1fuxAe3Q+lknmBtocjS
R9tWO0k8C6Pq1DlwM2c6ZVE7HWcdhlGS1u9mTFO8fRWwIZ/gAd9mcZSnNWeGPxTUoxi/OkU0/iDU
S3cCutvDxWPKN6I2gy4hBffrL9RMapqKPF4CbRXLQRdu9hKnUvZtNJSzNqSguIFA7TxG91YRrCcX
KVhWCrmbsAQ+n7vMZrkEaQz40YOJ9H1k1X2ljteX9+5AOoIIL8qOPninbfEnzpe20+DABSkt8Iei
BzOLQPh8fHuUuxNyCRakljoSGJtV1IZXsR5tCZB//rYg/3cC1QbpFaeQnZFuTxSIR1RSgacRZ3Mz
X3+vVC8cJ1mMJcjndsV5y4t8o4cV9vZ8bm8+Pg3oPNxRifFvQL8rDrKz7VVrQMv7a903QU/n068W
8W+DluH/ZTCOrkT9Mq0tr70ttNqNIKYF3uAuiF04q/PNBAIM3wmuaOgR7Ok7nYS78+MplbHKq/v8
9SpKNqVdjdMazC4Uv0Njt/NBqFBdhKd3QLmqZWeOtxvE1GhmARnno7FPNp8NEXx3WUB7BG5UtYGG
Tvh58DxMx1pv2QFw3R0KjBjAKtQsKfZfz23q8F9118UKJI3/QubyL0aC84kbqt2Z1O1eZFKovTiS
8yCbGNcjdfUSRa5AxlF3lPScVoOJdhMV1rf34p35SPiArBPQqkPb6HqUdKlGbTBrlwQX16OxbJVf
ZgnvCKNL68fbQ91uCxaN7A+8kUvXbKttlBdDZ5UV6naNaYFFG0qI44VhxCcN1yicKT3l5e0B76wg
ohHS3xhBNFrOmwijNVYPmwbTDlYlcz7EKxiGfjWnnd1+bxSXS4Pb3Xn9XtcraLVQCzGRcgKjdytu
Wa+q/lLzvNi51e8MQ7FUbjq5dvRVr4dJWzcnGjXdYCnS+KQMBYbH9KLfv+nkRStF16gYgY64HiWr
vB4HyzwKtBTz+rwU3mkghNvZdHfmwv0qvXUooDPO5sPUlZZITzyX1G9J/ljl6n5U8zjfOar3R2Fz
69x7PBubAySypNV6K3exQF76D05Re8cYHeydz3/nAMkQAvwIiTNlts1rG89Z78DJdAMVATXk8IT2
AUFSzE3nfE/Y9fWhu84ZKK/xDFJ2UAkut7JCdpU1SlwiDKGRCcXdE+KXfi8cICTgtQdX+144kKJL
X8Ubd8zqI+tyQO8Bi44MAc7la4K7nbJ8X9xv6tIdyuRDr8D/sMtvifIjEtmD42FcJ4z5r1b58/ZR
vD37BI7y0qSCQPq6fYUGJ84GnBUivgVISqNo0nBq9PhgNCZa4NG456lw++0Zj731Wk3j+G9CBtJU
ZVwyGES14c5YHlX1kc7UHqhH7tPr7wHInsIgdQUqaJSMr08LNi899J0VqcCuGQMiMjoOKbx2H6az
9wnsWR4afSueMMSrfpBlTTtqcXdWlZE5rJReJTtrs8OBvdY2VgBxSHchCdDXwKgY68Uj8VrKk5Tt
6fzeUuKoWlvsPxgbsnGzFYxWu1R30ISLw9xNlvlfzcWO+CmuQMUeLIwWh0suEQsPKy+Nclxgav6x
rFICWxKzcE/v3lLAwmUdmOyRt38z+XTI4FjXRRLihqoeR3PSQy1TYI2gNIsPond8ezi5YzbfmiuR
TiP9dxrPWyhBi0IenZukDeDcp6dea81gnif90ROZeAAYmj249jp9f3vQ2w+MnjnUO5IVGiCUha83
GCaDTtbbXh/gQNpy7FPEiCEiOqkTYKuFkl1er91e45qb+Gau5GCG5MhIxNqNUVKUSG1kuqhB3A2u
ckgRyx4PbdtN3emVjPA0jvX64mqGcA7lpIrs5+r1g32y4Ql+7Efq1qhBqXiHVglGCzn3URLlJTcQ
MBeKVw3c4zxFpfoA1a60XtK1iWp/iAl4njV9NFrfHuANBaIbzPxzuxS18rNSaF3Qy56tQfpv17iy
YWzeHicrHeq/i3mIHZoBSReT0TVDWR+TCFbt10XH5xuXVIV6rFN0Y3lSJzcZsJVFiftswZ56Uabe
bX9aaZLnJ5wIHO9ki0F1L/YslTyQE2j/tNB307OIISw+5tE4ZvxMByaZOnoOdK9o1nFjNLQf0EGw
S0TxZviS5tMwYFRYd7jmjlmh5QfwPWt90dNeVf+nmNqkPGjNunZImirN+F03yRRzP4oLTz01XZRr
P7LJc+fnRJBH/MHSOUc+oIyXOf93MqI2edI7lGIe43VAFrXQinY66KmNTEc6FvH3LM8S7ZKXa5kc
3EIAT6KSY+fqY6LWLh3TOVuymbFzFJyc0+wWqXF2csdpgmF05uRrrtZxnGCU6uZ4FmCL2kImJ3jy
wd5p00fPK3SOgjfn4jCPKQzClmqufvGyxnEemHY+HIxeTZtP0drnupQZrbofgygUDykKfW0e8AuK
/hFKv5Y/oOzH/9hokiSnFAX3+EPTaG7UHIwqgus9dQXE/mKo0bLoKFQhDTXUnfDHdLDUU0QzGFPq
ujdMFFE6VX3pCHL7b8BJYu3rQm05/QJauB8Dw1o6hJUQu8Z/fKiRgEmy0hlOKdhQ8Wks8vGv1UBD
+gNv2OgdElSB4mOmFt5KQ3dC6wq73Kg9DgViHKfOqrL0gtHmMD8uaBNY6D5US3PmU7PHDJ2778FY
69Y+tvlsJ2HuZPl0Vll7B7dvpXT+opXtxf+IWRuyozZZnoDeUrRwQCu1rD+KLk3q4+pOonwQjdPl
T2qi6v/D3t7On1sdb+ag7mcBe6RLcOIeEsSRn0Ui4O0jF1P0hzpStC+jubjtU5qhPHIoJn20nnU+
O23AHjWGJ0fP7A/oQ+E6LTDx7J5iep/aGQnB0fmyQMNLXlLs34uPqQfI5Qg2SPQ/RbyUzyiwI1ZS
slD9pXa0WAmTMYPrjaqKrX2v3Nb9K0duBE3lEomzZ0UFJnFOaIwsl7y1FzRVdDfSVb/KjHI6GSav
pxYMGIsaL+3QJum3yVIW7aMVNYiQ5rAA8WBtEOpLFR9PpEXHixQrmvPs4ZjuU5YSUTg7iEYd1hSt
7A+1MokfKTWqyPAjo8w+NLnWPc1TPSIQXuLRe3Ha3rAU34Xq95NWfjTXcEgKbyx8JMu48o7oKyXx
FxKwOMUDOM0b72jGitOdO9xVu1o6lirMWonz6GyAMlOfl4Lb2Y+icoiChdr4D9DybooslWd9J9BG
5R/A44TuUDLq9gGesUKdMxGud5ypV4rjrCClhRZK2S4cx3yYsUXxahTZnAWXMA3fWwyhXQuz7V5M
TuBi0+s9TmrS/GMkbPPHHPWx+peghOcGioEb609rybM/emKm2U94P1H72Gnz+DeMOBffZISjPH9S
G9U9KG48msfVihf3MvLoK2E6Y2P0rHpzbASJ4Nt+sUb8Di5KZjilX2mxSH7Es0VlDs/Pdj62aGII
hHKM3gzUHLd7oHZOVX5QeTAXvEAma4XE0qdooiZ1Px2mJm7WozPMrvkxWdPpbzCU449x6jv1eSzd
3EWKDYlGv0qrZfz37Sf1TgyD+r0sLbNpAQ1twYciY5sn9WrAms/UE3ys+aisZvUBb6AkMFBXvaAh
ZeIvNLYfRlMg/eIi0fb2j3hFQl9HE9ApLDD1XC7UgraRPCi6VtSJaQR5H+MdOa9xXp6IZ+BOTSP+
wguf034UQwf9ZyrJoL4ZmnCa71qpLJ+4jCpxrNJ1QOLDWFss4XEUz3HjFrpTZckJu+jCcHwOZjWE
rtsNyEiAhOn+6DlndZordzhHXTcqJ5A0M0bckLfMMzvA+74Io+VRdzLAXP48dH19aAak284trAa9
QtmKPlrr67OJ07dvx6Pzdzlp0frRpDU/vTfEk3qMcBwBfL/6AG5CPAXRvHQdqzSskBw3DgrPf+tz
fhP3svQNymeDPRdq8Pa3uUkdGFQS9IBkkwjTnrmOuWLgdSsqTGnYxdp4WhU8nOuam+v/MAqoOTh6
0LmpEl+PIpqlWlfHSEOnSKYnt6WUmVudtTOXm6AVNAbZouwNALUiVbgeZRoxGzSd2iSQ0y0iADgw
WEXrxZOVKV1I0OoF7PU936PbFZSjSkAgFgI0XTcp8ehRl0CrywwEQnA16kF4rfgQLeadMsK92cFw
pMxNi5IOiPz7/0APc4OSEZ4sVgAQZBhPvKdD+mXE+dg46E29gK8xin58HIWh9DvZwE1gjpAC6pFM
kbyL47eZoiVQKWM3IgWzpn8P5fTUtuNvL3f+TZJoz/fw/liyLAPDCwkQ+ff/maaoFqsZaD4HLbw1
RJSiqLukq+rhQGGgAECl+ud79yaTQ0BNcito/W4BV4jCLZauMLmp7JuDJ/3OkR4UO3egeWebSE4F
tlHchZJgdj2vqU2dqK50L6htmL0nCF+m7lc6wLKDZSFWd1jQZWwfLdQ2i6NbdytverFAycNUS3kU
aaonD11qxeYxKRIrhT7n4Uh+slYxj8fIaavl0bRFisRV5oxuYEkPNPugRyWCakrRuen3nqNpn3Wk
Kl8Qf5ug/apxtx6IVozuRUNWq3/x0jmOLg0t4gFT+THuAqvO0x55Q9vJjyXYUiJmEj90aHDAQRqx
jV31AOSq7Pk9hbKEjbZCui1moTQPVpRm6wntvOhHYyvF6HuDN6fvreGB95JAEcACAGBALl2va5Yk
JtbwKvKhiB6lBxt9ONj8SG7uwBFuvx/jUHuQ5ULAqVs0Tzxr+iB01NU1u8sCr7eKRxTX6r1twq+9
einlbAADUPYkDkI1/no2BikABAQEh5BonR+KxE0PpjHsnWf5ktyMgsSwrONSYNtaA4u2Tcj52Ysg
kqofApHek5lG/efa8JKdO/l22WTcIbmpVHMlkPR6QjNr1qPeloSNURUvuj6K+eykqPDuPJ7yM19P
CQqqjnoROigq6C75O/5zbSzmNOj1pGThSpcGv0QNssWRsBEacdea6+K3cN1wyXKUwfaLvOx3eKPy
w1yP/0rZlwBENgdtwuvxDQu376ql5Icr4HxAORe9Yyd9cI3hxS3Gvff09gPifkyFRCWqolKyLY9D
Cu2qoULCJxLil6YW07mCJeSvFmj0996O0iWSkIS2uxSj2rzcdoxFMJ1covwipdRWlv9Y1fRu2BL/
Moxbiv30JwCybd4Xx65TvU0VhaJeSlozzgTQYnw3vY1RXqvJuKzYFNI2N8WQOa5wiiUO42oufgMn
qMPZKvY0jm43PMV+ikGOhw41JZDNKBk4CxJ2Jw7VvKBOXdWRFySdveekeWcHSH1yriPaS4TUm2Hi
pR26fCmTUKkS87O1GkaA2dYcumOqH9/eAveGQomLyivVQAmMuN7aWV8Ma9W5SYi86HRQabGfEbLN
npGcaXZ22+vGvT5GrmTOm/IgQ4x6xRH95xi3RoeOowYrdspqczwOntmMfls1XLmFNVDcBq7cFr/a
Sss029c0FBn9ueghDlrJgprvarlJ8dSDOigexRqn2tleK7jmFR4wemBM+ZjsVKXvfG9+LqcR9XGu
uW1uA9C47vtGy8LBpIb4oFGXNh6GtSXtfPsz3A4koxQADjowG16izRe3zXJt2zwuwtbtanKEMv9k
eemegdXtPSaXn44baQiNl20+kOcmrhtoMYRDocbPCEZKv+RuRNhWg1mLhmkkdm7ue/MCTYiUBjhZ
miWbw29iopphoQppd1iR5UKCNz2lUWa+/5LxwF5KnDGbGLT7Zv3aDO9ZI3Vg9lOfD6n+BdAKxM4z
cHtW6ItAX5EhpY5w1eb9bj3haLU51KE+k1wfWnfOkPwa9OGzCn52z6dNnrzr0yJVVbhjCF0d2lv6
9cnMnXUZ0h5usFsv5nMDG2GlUj4oJWohLYKLGmjq4ncyldUMum+mFMV9jrbBuzemTLjIEbCTlpCm
61/hKFFHzkDB3uns2LfWQnlCY1P59u5ReIlAB4CXklG0XPn/3AxznYoysq0oEHGufYB00vs4C5Q7
309G4f9dUdlrRJIG4joPEnCEzYpGbqOW0QSDHGGLQVw8eFXLQ1yqY+6jOLtOD4mLLKpfWxFevW9P
UC7TZmi5cyjUkB1AZdhsHdWOHWzTHCi2TuYiEztr1Nw1fepR43eS1k94rDR/SgeVIJt+687w22PI
zC3I2FAEKQVA4NvkJ7M7jUtZlnXYl7Vy6PVpPujqEu90qe+sLzeYKi+WVxyf/BX/+YokxzFWKmsd
FovW/A+F5Ko6VH03nmaLNAZ9Z+2wZKn9v/cuLahniR0kNuOq2YpVzAtC05pWtSFU83+ydmm+aGU5
n1TZBY5WJ7sADpoOfWe7X98e+HZR0ZAERciWQuOD3tb1dCcVQwfUM9owNTxcfyAOPou+1nc27fbO
ltOiSYe5oSxDkDNfj9Io8+pUZtOFOLn1QeLSmBt6bTpnejEdFtPILu+dlUG7zCOeBwGCgM9mVkOB
fBnI8CrsVMrrVj+CmKccuzOr2/MAARculAw/mdkWnIFGtesmqivCuOuj3tctirgHYdtzfXQK7TCq
D+m6tG3QDuqek9brK3d9FiX/nGYgKSXQqa2oTtNY2YAASBtGw6rHT/zfbycu4rMpBeWPGrhsRMA6
IYu7baV3vp17S/OQ9fFsh9na9PmBxFjTfaAY+FIwQxKgzIPgd1IWd83Onr0MxYdVVqFjH/7mmJzL
AZWbZy1tln/XfjH/Jvofawr4bobObxzNWdAaheUcVEuhkIsAbNudWmxHC6jkWhpdolkMWDfEvfrS
UyOnuN6UaCuB1exnH9HqejooqhvF/ow1sXOYotKwH5eo8KIP69Tb1ZkbdbEOnTUthc8llXUPQ9Zb
GirwlY6yM7zv9tuMGrf37EWY7/jpoNPZ69v0X8OYneSf2lj79buhmEn2AG6sETTr8KJEMS0Zvzal
0VbhrCAKfyzjxjMfp3pWo6Mh4jkKVHPEQMDFa3p8ohVhvMyRx7rVJRWKI9ILBp0MpUAJVmls6ydI
16oL564af5qd0fzRhZpaxxb56vKQd8uyPCaFC5Y7s0hzwwoo3XtlFXmB8GsiPMWhB4jX9i2y686L
tUhQbS68JcxzLHntrtdexNqrAV4D9SfRAqHwKXnvGfdsAwxqNNLykjHlwQDTe33Wc6fm+h6WNiSs
zVzWrF1+6Y3dCJ4GbxnXPSLO7d1CpIRIHJVbGvPEhdfj9S6dXTsSXSjQIrMvzaRY7ZOxlnZ+SIWw
vyZVPvQ7lc47c0RYADFBHkFp77mZYwxWCie7FXK8xlOEbGPrKwbZWm6s79VYYzmZHYhDjSsNItDm
0dWjeuFBhxxfWLwPsh8mHgRSSj/qxmtwYfDy4fz25XlnQVFZtoDrIAwpkfPXC1pCb11Xau1hogJE
BCkK5e5gJW1lnKLY7Dye3tra0wC4s6KvSjWsJ+I4ENKuB11opOpJ54xh5mLj7qeaGp3UvkdCKYdk
t5MR3c7Qfn2M2C7SqXgr8GJViUsaN08hcW/xmTQYQ3KYDxe4cNOnIc/2Ipc740mtJoifiLiytpv4
M8pnRNB0fQ1HUxexn5YY+fiDCmfdX5NypGnUldEeXvV2RfHFhNfHH2JSWF3XK0oXUcH5Z1TDybLr
52Kuiktlx8mvllt6J/G7NxRJGdpNgHFgXW2ed73TexNzBj1ETz79q1a6GUF1Gvhha1XDTsByO5Yj
2bNSpYRuIVj362klQhsHajRGuBrTEBDWaI/JiJXT5CA19t6DQLhC8EPBh+gIxZfroUyxoDCSJjay
KEVE2jAsT1Wr519WvU9OyNj17x4PJCk3mRQwkJqNmzyzXhJ0zE3FDrE1yXwlQWijzPVzo+tfwLF0
O3fYq7bldQghYwdyIop0ksS2ySQGa0o0BYhKmI1o7x3QFRiLQxE1hfIlGotoBhMUdSr16pzC+KzF
6ETPplnHF0XFRe97Mqv1fKb26/x+e9nlsm5+l46yDvQFitW0qzYblxJcrg0VqgNzjy1BiUPNWVec
eKdaTrvmdhzK8jTFqE/CRNoKPKKw0PFW9Qm7NgHdVEsxwgcbGwTj6yCyjtZm29s4d1Q4gPeXJQJ0
deyg2i10OWzR/Joco1hPedMMzhHxBEP93PcuRolJ5U7f6rVw9ZfczQvjyN4SuL+o2mydJ7twafPS
oVAO9I/s5rEZqghKw5xW4q9+6tTmQ2EkUXzmjsrrY6z37ic8gTPvFEmjpBebTvQTXWHuDh21chXf
BsTJn+iv1Fi1IdA3PeaeKYpHApQ6rIFy0U8m8FcO+FG5L6Uzzb9JzsDSLA3t/GOuu5Pp0xRN7QPY
jNjwMSPBxaOdDetPV0TCfQA5W4KdqtYJZ4i4hX7auoWyHhPsOos/hYnBxJ88HtchGBMjj440xg0z
LCPAgOd1SLjD1SEr13/qBj+jjzAYgRYnyDWWZwMshfjdFUmZXga1LHlnIi5ntO0jzLl6CvIpTx7k
nDEo4HrHuLzrTTbFPoJkRf9AUm82x0wrzY9OnQ39xyn17B+GU7XLGa9xGvk5ogTK2Zo9hFcSsBwu
UgVNRA/SdqLo2Bpl8hkbvMp7BL2DK49o0cDG2Sieyb9W5zsVqKI5FIQ63Ynk0ykDJ8o7EyfCqRan
aJg09akv1Mg6wW8GepagQAGzwxElNplOZzhoRYqkj86Vp3bP2PghPwh0TdHOI2ytv9E4VaaDIKJV
n+i4WzHUUQ/3rqpbcMpRXWVdT0pCn+wonUF+W5PQxEXVC/F9wW7HC0vqkD+9JDcFuX+mJxej9Art
ZGNB1b6sM7SjnUPzmtJszibwfVlltcFJcGyur8RYm2tdW0l5stRAUabU0/pXqkn3cQv54z+zi8Ly
Kcb54289ycZHI+XzClxa7OMS0+05GFZeu+dxUL0vZm7EGY1hwuKDWZjad2dQKEc3EXoogVtNHBak
avro4nXa8l7JB2pAYAkIGVFFo+C2LSI6S7/GllXXoZGWJWClqv1oY0K1kyDeuWFoplqSJkDNAqz4
9WppXTTmdhs3YW+CArbXNjlFjWgvRrVLK7o3FBOSSbysjWwz7KJ0Eqi6SxNay1RhTeXMn9Zc0/54
iu3uVEju3M/Oq94VAaIs7W3uZ5G1xBu2J8LWm8wPaJJo526qnYf3vgK0JxDhQxcPMi4P7fXacY+N
mAEWIjSdqHqa3bq8pMSq745c5Ch8HuJdWVOTy/rfao9iWt1iZCJs5nT5GMetAqyyAEOIVuzx/RMy
qCzJGhb3krFZtjLuFUtPkjZsBq08uaXdHQkJ90Kx249DB5OUz4BgRq1z69nrKSgF5doswnWuHV5t
ei1jZCY7scNtQMsorkskZiB6DmzmetkUCpBm26VUjWhcPqFYvFwWDeLk0urjY0JN9/L+teOcUvOn
q8B/N+NFFqgKIHRtmNn4bhV1bJwadWx3ZnVv7UyEig1LlSTU7cbul6IaQA3IL5RmJzGUoDwbZw8D
dHtSpeEAGvFsO5VkQP6K/2w5nhKg62XW8jYP9lF1Bu+h8rTxMKx1tDOh2wIVQ1Ex5VqgeModdD2U
0RtEP+nEZwKvdSjH5Ic7Zpd10gxfXdWZkKQysF/Tvrz9te7NEAlG6lOSwo+G3PWwfWHnVWTrLXWx
LDsgcqriUIk3K2Ht3ka8NxSNLdJVhpPE3uuhlGEd8RHAzdRSLBzREHGmPXR0ynk6vj2nezte3qsy
o4IFb20uCttLFHOeyjbE+/qDg5YVYLx0QESzLLkxor10+KbNSLLI04HGL7x1qSq8uf7KPlPSTmW8
Kc6zJy3ti4+x6wwPiodHsLlU3rEYCDMVsuYfE7D85ymp8dvEofZnFPfleQDXcIgNCHCeyAffimJl
54J+9Sy+jgVoVyFOKeN0EENbMNvczXqhZHgTRmVfr2fPyolJvVz10gNpYgVYXW2z6GwJ0Oy+K9pE
Obat5b0k3bT8ctfcnvxEcVrLzyaznk6Uv+3Zd2KPizHVLcSyKiZi+522TrM/Q4nvfRvfyM9pTwZ7
dKbMylD96etk51PLPbOdlyfL/8AAKR5vvZoJD6NeBUwbCvScDm4yDae+xJTx3RtKgq1QMULekz21
qQmkias4tVV34RLp/dGokvSLQIoH04a2/h8yp6TQ7x+QC8dlTBwjKOxcHxXAvKvVzW4Xxjg4AC/G
eDJrZvOzjpv3P1oWRTux4s3R1F4NhqAdc5dya2/ubEFWCSRpGUPLhfjuG3rD1b222FEe7NExvr49
u1dRz6uvxiiy/oc23ysDa3NA67qLbIFTLgrcWqs+C9rPE1wCUXrgu8yq0fxkWnT3kMInd069Lazy
N9aPNRrt0WJrAY/q7DwuvZtpJ5Fkuf1zrBFx85dalGgZd3aLK5LQnGg91n00euGaRBjTkQrYqQ6K
AiS/eBy7Yoar26Ob/UFrlYl8Jp40TBOHZPAuTVlqQ0Bc3CfHbok9KusLMGH10zw3Ufd3opAy/qkw
lfReKqMmGTJVdIif9MTOh89T2zt/LC2u/qIkL/tfwORRm0uLfPhfxruJn70wcs8vsNqNTpldOM8z
CJXiq5Ga2W8oAO43U5KCPnnLaln/j7Mz643b5vr4JxKgfbnVbLYmjuMkbpLeCEnaat8lavn074++
eJHRDEbw0wZNgRahSZGHh+f8lw/D0ufTh3qi7Pje6A/XBuwKDVfg1Jwjebz+uN8m+CvgfoQWNGAF
Dp7XCz9PwPKhx7/FAbveYgyF5i+CKW86m6stDWnKxWDY1oIizdOvTal0e0p4sAwGI803st6rC0CW
0skQUXuCv8jr53Ja0TRjTl32WqBMpvWfN/YxFM/eNb+gcRifSq02t3b0OgwRfyQgHek7qc27Ft9Q
zF4BXbcYQUL4aA7TvHTJYVm69FMXF9p7BeyJdqQi0Ah51NGpX9eeyoSt0VSdFWRJpO5RC3X9VhWx
b6jTr/snFWzd9cxYSPxrXG44VIBXoc+NJ89DEHoJyCCV+KfeT554sdV5XA4UxeBkhLMw4l2n9U33
pYVu821B4FMERQI/aDeyweE/UNXCqHRIvA9daQqqBaXb1e1HHaSW5/qdUorlkwafZfEjJEHKF8wt
k2pXTo39oaF+n4HGR3twv2hjavuKo80QNpcMqkQ29hgERQmyCX5tRvUELSWP0iPAlznbdyxKeSTE
zPrnZa5iZ+9qs+u+DGZTo96Q9ZYBX6FwgemLHGPYnhPWfeDfyvw4KfY0vRDzw2UnBgtukNq0Xfgj
Ntz4b5QJaV9F8WKlx9ATo3rSEVC3/y7UxDMAg3iV8hnfQ9c6KJi9RkfLWoCuYkWZebuGjj3ewQt+
8h+q3LV/FmIowt04Tl7mp8sELcHiof2f2tPWI06UvX3CJagc915iJdqjZkSiB0owp+QQBRQAbZ86
RZ7inNZLsGpS60r4LyQHzfSTyprsfVeicXUsjDRJsL+e468Yo2OmDL/N+68ZF2V5yqs6/1ijKvqZ
LAY/4GKZ8/iQD4rzt6D6B/0vRK7EHy3B62ToZYcqiRP3d7aoM7WTIV0Sf5nVWj92bH2se0Ml/o0u
Vlj4Ddgj3KyrJNF+RMooqoMe54N9StthcXden6jxrnLzHDI2tiOwrSdb/Ub60XvPuY7o59M4D1l1
dPN0SB9d9IHyoxqj845lPA/F0deF1tnPVqzH/cFUSg/P5oQnFUzPOYUWcv84rBEy8uDR4ONvAGX0
y9Y1AgjmNRREm0dH7S1cJG6PwbARuyoYgLy0afTw9plxrej15DQZuDDsRDO3W9jDt/fn5QVKs5xC
IMppFEe4tS8DHMw3ukpQKgPNGgz3BVP12HvIFnKJnTkYan1SwH9oZ7cWSUXy2WLBSQXFEghsR1F6
6NNyEs84r7vFKbfKsDg1ioqpspSkafc04azYF3pdI6nllcqPIqxng6KnyLxjjemr2OVuX3xLBiG+
cTnjeuYMXWHuRell004Viqq/NFXd6C99kRk/7Qh146Myx6W1q/J67B84tUbyZNZcPxjZz92s+n1Z
DqCuK61JN3Kb649GU1XVaUBASOH31cXjFgKVojbHq7jKnMyfrTJzvng0HcPHCXLFgq0OHe99UqhK
hml6i6CMPwyF1X+/v3muUlWuV1jfAB3A20HsWOVYNTy9KDF7L5hwLNj11Lno6Jpbci7yT7ncGWT3
b1xr9PSg4qyuvsnDla7qFC8QmdDnI/BRnCIXFYtbt7OyD4ZZGsUhEmHnbKSs18vME5KElbRO8rzX
1LCS5v/Ulmp2bhsh6Monx15zOsi1/SODLpird+W+UpOTVfff7q/sWwv3ctJybGpmZOiuBI9dHgcv
ntwBcGF2VodQUPHVRfNbcdXss51GSDxEidq9ppWSfANPUIuHyY3jeqcoaE1gXVRZH2a6pj+gF3gl
cOFy1PcucN7ugNDmND7Fg9onx/s/8fVeoIkhNXAkNArQ7WpPAn7OMSiO8zMquQMG6810yqjPb4Sr
673Ae8Wj1Y68LCC3NfyVmoW5REpTnJdOCafAg8f4qlFzSo52omI2XR28aZo/3Z/ade5FzZknPoAX
qPe0GS+/hV33aj3qZXbGK8A5VJOtf3eMUiEONulfpl1X79XCxMqHvrsBIVDSEo0rpFtmGckIPfms
IVVT+yYRGodWZYtPd+OTvemHSNF0SQtbpco8hONydsfsXFuIrM0DeL4qmrbACtefjCo3FQTqCKgz
kLxerp6Xz260gFGQ1fj5Qauj+Vl0Tv1p7obuJcsT8ctS++n1vZ+MBaQZTN0JsCCi7JeD0ggwBz2M
irObZ+0pqSPtm4vu1W9PabR9JWptIz2/XkpE6hCk1iQmGL6BfCr88eroyZ66gWb6GcRX7ScLxU/S
zGJ3f1byT7kMCpejyI36xyiZZtIbAoR4VhMzfrbBuCONji96B+br+f5QV5RU4IeYvvIPhOOosa4r
QPGY9tliz/l5LLr2PzsdPK7UuK8t+mvLkD202MWHR7umQ3VYUjNuDrbdJcoXCkuZuwtLnY1UJt6E
X1NeAEUvIke8WnZd/530Xv4vId1APmKmHWh0ZtceSnVoZkBsSAZ8pH42AqURmtLu5rwZIr/vzCLf
FWUYOYDb6C3tK03pjAMe29VPpR6W7mUQYxr9jnBQD/1QyYdXjNCm9CNF+02XvKvvQGHRkhJ+1NHR
nb7SGtFGEwhZHActKcneitG96IZWP9S1nb73k78N9eZwCJuFntflJ6f3W+C3FsVBZycOKqsm+WcY
/yzIn0/3v/jVs0iOxGUOaopWGNXhy5GyxEpNr4Iw0eFw5IPljb/ZTmQ9mKmu7admHiCDjOPZnb12
I75eHZ63kSnjIzJCFmGv5ligWe+ONcs5Wb37wAlTTz04343b/NYoNAwQscKZQrYPL+eHZR6U06VQ
Ht2o6T/W7iSewip13nsNMheK6wgAy9uQX5ejLOAfFdDHyiN608nHpprqc95bW6isG3Ox6BAQZ+Qt
CODtchQoVKTH2YDSD7YBzimpmvqTDp7Hfri/J65iN8BcOPG0qDRaanCcLsdBO2NEkSONAsVWxd9I
77s/cDbo8TQYptn5MlZFJ06LlYVb9/yNEwbKhjFhXPLbGl/Ki1SSekIFAl4rYWZJXGMzX7SUBFrP
SzaC3a3l1ClKkltymHmsrqaZ8Y6dQJkGXe944kirTK/2VmUTcu6v562BKG4g14ZCkUoEuRyoDrO4
yMOQgTzMtBE+6R5oNaev7x+F4vEbR0WWU1bTge6JYnAxRsHgKP96jZ4eMj3cYiLdCBf0LP9/EHd1
nIjvMPBA5xIu7PlH4XUU2qxwEA/QnuOfTdIbu0azM0KkyUv+nROkTQZVEpo3OgBouq/vwa6OnYKa
VWDYnblLLBE/hrFVb2z+qz3IKFLKTUXHjz7WukSOZNg02V2pBV2IUkxfk/G1SegFUsFu40F3tZgM
BYKb2jiIVakgdrkvwnLpCjGOGmIMqsCTL3XIoC1wCMpU7MzSMfahps7PrR1tRcVbk6TNQMau85qk
WXc5cmqPRuS1LXVF3tJPSsEoYdPWv0t7FO/NkXgjcr5A/UliJs+Ey6GKfu76Zda0oE1oOjaUcB/0
vMzfe5blKAaiPrS5ZfRahSyFPLmhxq4FJGL1KWn1X5jjGPv7G/DG92LXISNvw6mlRrr6XkkXIfKn
xHoQ2UI/oKZQn9Ww6HaD0dudP2e68yUHJn4oo2567zUt5wepSQZ+iU5b7X2wxijZGJEewDvNP9UF
OB47K7RXurnimwokHkS7F+6Mzt4qd8s/+SL7lCNDNOByQ1oVqtHl9wtbq0/GcNEC3HrEU5R08VH0
ffID1AGE3qV5L1UMghgsR2wHJC0FWMkqWNIm1zQJVgKO5WgvhdIMe3VpUuh2otvSPb0KzIwFk4JC
vnxxXwldNn1E6mUAIY1Aqu7TIouPVWxtNd3engHrJZRiMxY7RzqMr6bUoY9HFmLqgR1W54nMOa+V
RyNWPqhq9Foo1kEVzr+NYX7CiPGn1uIbR6V9sAxKoaXu7GLb2thNt+bNtS5b5XBkrjJZJICgxJSp
HkxNX+7sPszOaDRt0QFuBBkJOQBUCjmWB+0qKVLqNB6WGjvkJC2KL5hVZEGUJtZhaZetq+HWJpXM
Kck7IMqsQRQq+sVN6jCU2sTtL3XBcM2IF/s1jMP0MQvRzrsfCW6MJx+2+LkRPwk5q+OYh4pqLm5m
Bl0xFM95T6PWo+y8w1oiPKp247w/iIKMp8uIzohN4W0Vr7W01SL4THoAXX+B8mvo+0Q13/3qAJFL
hYWqG2ILsp12edRbe1iSsnCMwHWUjnaWluK7RTOch/wWsuHGDgSRZJDp8Uue98uhat0IuyIFUB13
ZfN5dKLooXbHamOfX8k8EUygf0GeJ2bC1V6Xl0fRjGYeqUYQLb13glMR7vqxDJ/nYpbCQWbTt7x5
jBhZ9EkcMzGEh1EHfPn+3YKhmmSFSfz4upS5QMVaUA8ygnwCsefDgw/xh7bU0V9GDzqqiSDP/RFv
LS9tUPBeUBvgcayWd5qNVqvoKwVo/cx7K3X1XVn3y/H+KFfvBFaXxzC1OcagGbralcJpa/zJIjOw
rPEfGzv1ZraepqR/4br/4ibzy/3h3rShV3GUZztkUEn2AZC1SiWcotCNOaqtoKnoUZyoMojksdCc
Zdz31pTE+3xJARg5GKw9GkkWqacRXTtkJpe2Ln9j81jYj4o7tC91JCzzSzHlibsPUS5UdojqGO4J
b1Dnucf7Dn8nN5mAGJZ2rge9oub63yKHAe6jQTQkT92cZB5EO8P7aiEUVe/qOCdz6qD79o/hoqvZ
aY47q0EQULjFA2ApgRLMUibiu4GrCaBndLcU4ny4IFKJStL3eswRR510tXf3RquYub8Is6oDKjKW
u9dbYAh+qtAa9E0n1imsTE74F1++/60V+RTts6aQml9hSkmexJYSylgPXnjM82nMUafMii+uE+r/
zFE1jzuh40K9n0AlG0ekdZTvdm0PzbOl1pH+VMUFAu2Rgzf1gLvbXzGSnOgwxurg+jRqjfwBjIr6
o8ZGR/PtvjBjfyZOimOiKdk/WEeJDMv6Sf8tQsA1O5E7rUfgGmm5FYWX/Y24pQZqSC8KdQ/vZnDe
v/mB69NWoibHBr1CTRkaeOaCHnYv6H+WtUPxarSX/f3deOOIES/ozsOawFVknQxWJVUtb2TzR4pu
+eoMXUkx561mxK1RuKnJvCCF8DBZhWTRhCF1N80M2m6I94aYkOkMxRag7dYob6ROmV1yo60SlJGb
xXOVkLlYqvi6qNn4vRBZdLi/Ym8NqvX5RcyAhwCppHUVL6Ymr1uA5WYA0YKe+gwCTXlCQkk3gCVG
3GkQXQTdbjsmlV0GWhf7FILbP7AmO2OvpWi3vjq1PvyjmtgMbv10MnqsfzrZhwSySEHsCiAQz1Wm
GqFiBjYNyW+l1Wqf51RxHOQYLQMSa9qpPrQW7dfcjtmR7s2MdlpWvv+Riza+RCjIYhJSuJcXY28X
5DJ0OAO9LbSPY1jHfy8hZ//+p7iRmgEBo4ypUeTxcFO6HGVxTUVJZhJAws7vOQ2jk+Dso68qtgSI
bmwtdHjQNoQajc3XuiqRw2ZC8zvUg3jCNS+xSndXSAnN+/O5NYrLSeScOHzDNSpQWFZWEnD1IBm0
5KgUUEDHinB1f5Qb9537xyhrNI7tyHZvi8R0gco7eqKF/aUcXJw4x2Q5a01Xf81FtfXovDk1LH1R
msEPkNLE5acaogz1XgyhgNO6g6+gtvvQlI61sYA3NgSAFDA9MmOg6LHaEJES96ZeTUaQhpaOc7D3
XVVnY59UmJjdX8Qbj2haDBQEsOqAn7/eEFBzUhsfSqh0HbI5SpPb86Gf3aw7CkyLn+1G+VLGS3tO
29D8dn/oG0vJ0MyOHc8eWe8Sw+Uxm0cWaD0e0IecEH4AI7dFDX5rDK4CCcxHC4KH1G2hInz5xRoF
UeXKy80gj9pPoaX9h5qp4uftcHQV65eXJPtU+eY0ykeC4ZcFHakddiYvbkbXniRr37kt0rLD+Dnp
5pe+tRcEpLfO/62V4ILE3IE+IwZ/+uWPaJiR5egzKwH2BEL6vLjHKIVEc3+936ou65WQoh2UmWCi
MovLYcgZNcoSgxmEsWlHu9isGprWYjGfExwSsyO9nGj4UNhjmT/pS+bpCHvMuXE09XrRSIYyZ+vh
dmviPJ/oOkivPly5L3+iqEbtEqCgEaAz7GArHqMFnrpbzc+bo8ieA1VESGFrkt9EJapnfiZoxKk/
Vrowj4lo2v9hO9PaAAhNZ4N3rwxXf/QFk2Wc4zBnn5HhiUOj2uXJRtFj47xeRwYaUDSluS+AZVKY
vxyFJxTk26o2A3NQo6NwQbx7idYf0W9//7LJoWilUgoFobeGA85go3Kjq7iB1chKfPLw8bsTZ1vF
glszQsoJyRyULDx4kJczEgIrdMUg1qGGlCa+k1KRiTLLI38Nq403y62xpO4RpSwyC2o/l2NVsDVb
02a/Ad+IPqDV3e3M0VWCua28jdN2fTuRJ5K/Sd9YkzL56rANA1CtSbGsoBoR3UARs3ouzb48SaHD
X8iHjX4jenVjD75VHi6POKNKlZU3jR6I+5cTTIq+BB2jWqSOvMyecX4o/k0Tr6ztfRXXSE80PBxi
3md6/aK7wlwOYd5230e3bAXanrpofRW49EuoTdCPp2zExH0E0Zc/Iululz6PqKE+WnU1fAq9uPqZ
tlOj7QbTzJddBj538aEfRi9tVSUvVmxprxRR29bXuzT8Wg8QOn0dOXbltBHZ5GKupw14ju+KSjPS
PetpN1mTWAjRB/1chD6wbuOhJe4j701EMXuNB1lqf+6wB37IQzDcABXBQ05JUnyALVXt7/841/GG
n0Iaz3C5AV1ap3MKhEd7KBFZgeET7SGlOjvMvdzd/VFubTByRohQyOlgDSH3+h/xRh+AiWatbgdm
okw/sL3odsAhi4ewS5JgWXobR7va+/v+oDemBh+P7i0YaDRn1p0KgbyoYQ2JQ7oQ/dDAfr60orS/
3x/kxpVNsJZ0JeAcJKlrOUerE6a7dCIMyiiy2h+qo+i6H3pgjnBVcMCCLZOwKYRFiaufuLLNKGhz
WM4+ndC863YNhp2J70VjGH1FO6P65FaNnj06aZiPfogUUhokyVJGQTqUueO3JsIvG1vyRqThCpA0
Neq6SC6vso5pGkv+ipygK8dqP0P68/u+qQ54HGyZdt4YiuWS/ArZjrtqCSxLuWScQodsO7ePTehh
KIQ61imrh37j9rnx+Q1yB2n692ZvuYqfjcgF+LeZWYHYO9hJa5/iytlK2W6NQkVJ1ueYD2nB5c7u
VeHpEYLogbJY3o73eAlqdAk3AvSNUahccVvyIKJX9Vas/PP8FF1e93FiBrJRdeztZII6PSnvlJ0D
nGJKh04UbOkU0ci8nMuMiFCSJqYZoO8OmXnyhoe6mrZwf9dZPOw3+nrys3CNrkl+s5lR3OXgUmYv
KKSq2asZzw8IOi37Ik72SWgf4kX57/4xlUF1FXQB4NCnwZQGoNybM9YfC1g7NhgiL7MCh8jO8VTi
F8xKtO8uupenOIr5bPcHvPHFyA9QYKXoiNrVGiEgRJF2SSqUAIgMFoZIhu2Tzi42Tu71KKiseW+K
Pp4B7krG3T+mJcIohZC5OIHhps0R/fIiMCYKZ++di6kBLAVMK0unxIjLUVqrc3qSay+IKJ6+hNWk
HxOEC98/Ck16EicU80hF9NUoohWTPofU++A1hX8Netv9tDOao++eCyRjvox07qOmsBolSUOn7GBk
BcABopdpcKZjjonN6/8wClogXDskwPx+uWJja81IdKRh0HdD/bC4YMljHqrvbu1QRYdGSuGYBxmp
/OUoZAQ4hDlxGCyIAfvTYiw8v8stbOn10QFjADYJwy7CA5DWy1FQbu+9ZnC8wIaZlQTq2Bqf6igy
nmZpTgq30/O+vHv1QDXIBz5VJt7Bq/uozEz4M1RigzLT3MdQzcTeboytXX19FUEfojWGoQncZnVd
LoMXMIgkL8IgXiqFlHFOj2LGcW3U0y1q4Y1jSpbFE4j6HFjkdfhmnk3lmlkYhHB6/qHdmHysq8bd
UG+4OQpNYgBx7OwrCq4XetUyOnjZ6GrTA3eMmwcVd5+v9z/OzWWjVibr1rS4152+1I2hgtaMAn0J
ySs9io9WsuRP2ANtdb9vDQWAAOK+PEqEhcudF6MXgyVMH/JJmm6Hs5e7K0MHPn2fb0EVbq0dYYGH
41sRcF1asvpu7GuV5lqJUMlH9B6T46In0f79a0fPi1I5J4l/rrpQWaP18aiQK8ahUz9ElcfdE9uw
U8Zy2Ggz35oQsQGAAqkWvEb5CvnzZsCAAej9HAZZ3mV7PUqso5OL9yoA811AaHNd82dRFFtXGNUI
Hp6bGPQk4yX7Kyun1zIu9I0U+1YAAv0mbx+WjdfKaiqKWSQ5PgxBUxvKiT5d9lGrYnwchFp8cdSl
fLj/lW4tHYUXbjD2N/1C+d//WDpU5PK6Q3g+6O20+iKc2HgiTGxBs2+N4qCtz0WH9Sfd5stR7MjQ
sHXjA1HOmA4LMO3ANBfv8/253DpCDkxQmuVAPwFsXY6CcAN9yW4McXjUkn2ErMETknjKQwPb+Hh/
qJsTQgRANo3fGtaXQ5ltpWm5x1ANKebPqmrncwKuaWvdbs7oj2FWQaGFm5AW/UJQqHr9CZ3KZ6Xy
4lOtoB9wf0K39h0HSDYCyUvY45cTQo9ydroOw1dcjF6FgahtpEyj31aiP9i4E/j3h7s1MRCQHCKa
gjCBVxtiRuKnsAqT2xy7vK/dkDXfqhBTjD06WvPG1OQiXabDkjuLDiWvCdgOazhwn4GsWFoRnRfH
ag8zFc3fnTWEv4p0Kk05Qx6mk3Ca99qqEi8gu6P/SkgHjrJG9OHpbSGzJ+zAKYbyUBK8PkE4NX7f
X8kbO5EqOmOhTg662pYf9o8DbCl9kWuRYQdxvECGoSBxSNAI3ljDm6NIkLMp7TWpPV6OMjZtSGWG
uWh2DvxdqONThG7qBtDz1ii8kwGbgd+mtLnahM4U1a7EaQfhkgq4rpN6sFunf//ZBTMNQpEYAWFc
X+09a64bdK5sO1D1Yjq7MeL7YRxvOSzcmgtdImCWKCLy92rFkiWNkl5rnKBYTOFXoxseeqvfepFf
nyPIoLwjOLAsGD42l9/Fi23FxsXADip9gYRXVt4T/Vn3kMdIyb53o/HngysHHUSmCkjociizqPNc
UWu4sM5k7HG3NWjumtXGs/zWhNCmkAhwWDWQhS5H6Wrdyj2DUaBWu34M5XTnCeiiFQoFG3v6Oi4w
FZnUSTNgHhSrF4UyKaOuI08ZzIP7Db3mQMTNP5EzPBUzJ6mYu40S3c2pge/lCFG4ZxUvp6b06Igs
E1OLS1XfScX0L26jWx9yo3f297/V1lByc/4RFHAEHcoskwdJUeevkz6itoHq3Qkxv2RjVtcXB5sb
wSmESwDc8dC8HEprmqUoMgddzMR6sZz2HyPqvked2/mAif65P63rMyXHAuFBr4wS5HoFC3QzvFbW
7hLFa3wQRe1h6JatuH1j8egTySwCNA7J62oLDsPkKZ45OUEV9fGyaxLF2okRbb09VUx341TdGoyY
TJZARiltmy6XT9VyN8W5ywmiCPtWBXCTn+fLb+QJjHeHPfrIUu6FFSS+rv2vcezy2jHW3WCmJL1T
c0ccW3rXG4fqxicCJSxXjgIUh2oVJdoG10GkctwA1L63m52Zmmdb/fvufUBDisuI9xJPi3WywmU/
JrlOLUBre8Xvq754yCtd2ZjKmz7VZeLAq48eqGzrUcVdJ/wjchXKCCMlQBpgaYNyxNsT1dHu6wgz
yvYbfbYx8UUN4aOScbL22ZJP8a62zFJgDN/YOoeu4H/RctQcvpvjUuu7Fo0aBN/HXncCdmD9onnD
svyMiLvh71zpZ6X31cRQqtCHsBcn3+Oq1Tr01hfs6e+votxa96a3ugfNYpJuPS5PaHJxdBZFVx1w
vhGP42wvL1kRInSDQ3OoJtlz1yX5r/vD39j5eJxQSJaVUTDJqxiFcUs4mFYHTd+r8h1KIukxrtTx
HOX27/ePJBtvknsKdGP9EhV4rKLey8NNNaFGorqsHKhaO1RG48i/P9SN7U8iRmNR2riQ+q22f+im
vakmpRIoUREdQjevT6zBlhberaUDIa+zLVk/sHWXQSNs9UWpy0QJjBoxVXeos53WRD/MXrX2758P
dxXVVqS/gYKsYqEwiiIvZlxuqba6ezEmmQViCPnPjXW7NSM+DBwzkgyp73U5IzoyOB5XcXR2nAor
56Ir/3LcqHrA9nNLOPoG2oItR0+Sxy4JM6X/y7GMRlmoybZKoInpidj7uTWq17nWYdDmc+rbTqz6
dll+Vsr+ZArlFeebrdrI7Z9BEsthD2NSuS4skXE0LcJBfMHc7v6zwr75MSDSvXfR6Tjmoe356LaG
p6xonf3o6u2LiyXHLiWCb7z/33qeqyhAs1JyVig2yGv1cjWc3kpVXCKa8yIsKaayOIb3mtHQi4/z
pKbmTxXVrF+1OSvLY99FnghqMhz4hlpaKuGepBBLJ3jkerNDGShXvnbJrJgHgYn9vF+gjqA1FYbK
K7QYr3+GrtwkX0Z7UIa93Ztlf8gatWp2eV84neU7s9MMAIBbTGqAG+gfsSUmlqph0h5wq/Ly76NZ
T69pa7TprnfhqvrIJYfN3ggTBAFsnrHGUZnUt8aU7SyP6tBOylfkyqkD+I3StMsHWLRx8TUp6lJ8
qscleilxlbECDXugeDcXpfc1TvNJ24U6XjNnY/S8+q98ntVyB5RJGX0EoL268DsendkrttF6eRLk
DNWeh0s87Hko1f0urGIPHKo2jcMRC/lSeTJGJ89Pbt3B+psd6aoxWaj5+Jai8yow8eV2kGMpDVR3
6J04D5Ap+shFWYeUKlW1wjvSOuwREmq1KeSnm7QpLVHSKeiW5iqixJ+cGY+LF72tyvIvBadp43OD
LNn8OzPTKD/kmt5qzxPEJ8dPQdLX2n5OUW89APHAdxbvbmc6dVYBIXFv15Flnm3DK/InN/GSGqVr
tGYCtDFzzds4+jdCJtoYFPZJTCjurzOgqER5pQi1MJBc9nNpAt02imjLN+FtH6/2OVhT6FlU8KBx
e6sI0y4zil1djV83IslnPTf71zTWxl0SSog3aAnx2AtFe0nmxXteanX4Gi1V9und4ZTx6S4B3QED
sjYrqyejaUTqhUhGudZOoyx+SPVm/B9WVCr+U3RAVAZA0uWRNrXG1haPm9VOY/dLVIRS3KepNhoy
N0K2hCBJzQpeUbyhLkcx9HL0Ujyyz0UYQizwKv2L7G4/xVqkbkGRbuwRUBv0SOg5O8DFVhde2WOa
voSYyIcqIRpbWvG16bN2yyPvWnWePQhKh7cF7HReM6vrLnX6bHYRTg8SsTxVlr1DVin10zL+QHR8
7CbvIVXdPS+eD5M0sTWixw4db78boufczjGRMR56bT5NWnEsi+JvFJKPadYcsgISRKRUu1md9lY3
V35imKf7W+vGaxa4pmQ9AWpghVY/uoYgCvbeZnQGrvkdEwbDp4qs7I2ufSoMfq/s97MCObCyUU8V
j9rxGr9ZwOxCRKKNzoYV975ZaPMjmZbYKAjcuioZQF7UUpwZ5c/LfeY1iT2FUxmdVVTD/LBIT3GO
JpgNVtCyP9qhGH0+yq+2K/H+sj+Nw7vFrmVgItghYWtTQlxzsPI6MgqEKaMzHBPtn0TLBs1vWqBc
9z/grT0uu3NAmCmxwdC7nCf1cUzjFj4g4kbmHmdKza/gAm4k/TdH4RjxsEF35qpVMgtl1NAyjs75
aEbUpSpoJ74+J1vEtevtSAWHv9CSkNS/NdSqQnXEFqqZnNVG2PmB+kvZHIolE6gz6YOTfspHL/5s
lLaab6zjdVxCm1fjW0GBlcLD8r//UfsAUJpDjK+yMwKOj6QI2UmliEjumn2+/8GuKx+SRS0hRMBz
r+s5aZb3qguw65xw+4tdrWpt4ZuNk3xytGnu/VJAM9o45bfGBCnNQQeTS7q82iRLqHZYdkflueYz
vsy51ia7weyrzm/ywXqWL82X+7O83jB8QZvtQteY077GyWAmaAAvLhNuZm34gYyr+phpJZYr94e5
/mqUC3jPMw6nzF5z5MjttF4kdnku4PodxkXYPJtx/anU+v2FEJiOcIyBNvOiYRdcbpAyzQxtxnHu
3HhhWD3OiMFNp7HPiv27pwTkAjUuCpnIkq6nlOLnDGhB59KKZsU3rDo5VFo+gDnTt2AL1x+JNhQY
JjD7lBbRe15NaXAVbWm19izgyP2i6uKdXBAZW3IIVxUDykaguogcSJ5IqeLLYeq56cGqzuNZU5Zi
2DtG7xpPTayPKCNaUfUD4l6cPi1NUYjTMLZh/EwNsK0P99f1arISv0nuROkHdXtQVZc/RWoNS7bA
TDjnaaJpcOVQ9PVJhNR34/ckuJohOOG2bJevbh5HKB7SWHN3VrN63A9TOn9Bxqo5x4uufLs/p6tz
DSJZKu/QJkI3BJTG5ZxMnEL1ITfE2Szs6FubeyLywSGl6n6wBmpHuon1yf0hbywj0AmkJEHCItO0
zqlCC3GsstHFudURlUpgXfqZWk/vFZxAkh0hOppTHn1zPsLlxEJ3AXPbmtLUxarqBzVfis+Jhab4
xjv2xgIi/S5VA+ibS7rh5TgNzsaauhjj2TQ6eiCK6M1T3OaIY6W928+7PN6iHMpPcvGgYGZ8LCnI
yerjP3454lgXtdIOcsTGG/7Nta58EEKb0NeMwr0wtPhHyTsO77IZR+L7n+4qWMqhefoi00svjl+X
QzdOpaGLnYxnK2yUBxPz879wqs9OVttskRFvD0XkJyYTx9bPJnVxenuOxXgeQruFv6tWyEku6Jwi
e79sFepubEnUoYBekZoAj1tjYKIED+es6TBJqmzjp1725nkg4d+/f/Ugg+CtJVFegB4uV48Si00Z
QxnP8KRTjHFjveQ9bY5O/aFSFJF/f/9wXJ4Ue6RYE4oBl8Pl+lTHkxlS2EScbj85fXOsw/H7uPRb
ule3zoDHhBgE1Xp09i5HgnEcFUmaTWd1mZZfoMHqnyKatfGhjysEgTFnKrWNnXhzSECM7EOpW7P2
WqS1LsbSwpMlokz/kBtqa/ull1p/9/Vc5H5TRaTn/8N6Ypwh2554HKxbnrmWqKntpNPZLkXxy9bm
+UgtpvbHMeq2boDrC49SJPRlHtPUWmlpXK4oozgNKdV07vUh3aUKMdpX2jJ+GHjvvkylIz7mfdnu
3NSoTlVdb7Wqb8UY6XLn0dKQsj2r6KlZC5bHlFvP0diIwyKFe/FXzh7b+Zc50Lz0O5dmL+BCtPDv
r/J1vUQya/mkCCPIKul66jXK6Q4ar+N5apqpD3Aij5tdZaBAsStFFP4XqTit+2bUlp+irhMvaNz6
CPwhKnz/B7kRgHhb8jOQ2QCx9OQS/ZHOz004Lp2wRy7htD42GJntDSX5LVDTerg/0o3Flukn7lnI
BxMeVldIEuvQYJxkOrdxMT8qiWn8iJuuOhbtpH3E9XaAu6PoB3K9LZT4jbiHFh61YMams76Oe5WX
qgZV2ImXRI2XtdGnxyEL2w1jzVsriY4bPARqQpLCermSbSuKmkt/Ojd1Xx9KrSqfe2cYD+R0W5Jx
N3YPrUYbDw12DtfjulOrpE2EOHcEvKJFVv3z/5F2XjuOI1kafiIC9OaWlJSGmVmmq6uq+4ZoS++C
nk+/X9RebIkiRGTvYDAYIGc6FMEwx/xGLzo0P8G7Za9zmWOr1kVYliKkvcBfNOZqzgPFgCJ1KWI6
uwc76Pa7cvtKMj1FHYD429/SZHhtuUnMTlbFn5U3fB1c+6mb5m/YXWQ+xWU/Modf7++l2y96Pab8
+0+7Nqu60qMCN4bKyAFtwCUiBtGmBzv29ouSW1PpoK8LvvuGXeV2cYqWvHycndL52rSd8buZZ23q
R240/3N/RrtjgRhF9YZCHKrL1zPCWpC4Bp2YcMjNKVDNaT5TuVaCKfHef8NL1gydLYOWEK/05tYz
UqeoYp1pFSj1PS5pVjzaalldZiw9DvbGzneisyoLFFjlUHjZnAni+mUuE4Q7tTTJLx11xucCB6sD
XJNcm+tQkQmhxUJ/hYvlhpvuLktnFEhLh70Dc6GooIYmHxpVzf25Tmok7A61tPbnxdvFIcSydGvQ
Zittr6s9S9hPvEwpAhIv9dhmByDs3T0hVX35Vpyv7d3MRtDLClmZUAzoVY1KPMPxbwAuG9W7KSYo
8LHPkVQn3qY9t9kTcaTi3kltIOwHMaDpDjSspVN8vr/Jb8MZqg+g9uDQsWxkEtebvCQ9a6pam8LW
HMHOWLiKT20edAvpWDmQIf2H4ag3o0Up+TpbrolWTcZgQ+sO0ylzX+nwTR/xbXL+HVVNeaS8dKQV
v7cr0FfjjSMM5T83oSiGqkiM5eMcRi3tfb9B/AX/CBfF+HfPi38+FBraxlz+29jBWAQQrkZZQqNB
wvvF7SAsngq3nTpGm9YUNSstr5/uD7ozOZkWAYXEKAXqutysP125NKgpruSjGlIIB2Mctd9TRBwu
9wfZ2fHERS56ZhRCeFE2IXYbdQvVS6GGZqNlT4Wd2J900q8ns3UxBL4/1m3wCZ1KspRltY90b3M3
relKBzIWI8hiTDBmO2MEfFLWcw2x7VQIaN9+b01DkKVK+tsirPHgB+xN9ucfsDkNGO5paNYPY9hh
XXZxsK/1jVGZPypaPf+Hj/fzUJuPV48lGKi8H0OiTjreXmL4Rp6rBxPaiQQkDJho2kMaEh7j9RZZ
F9eZMIcZw9x156Bhx/hTHHO0u6UIqkT7A88Rz+96+2DX7G3Nn8fdLCTt/TUS0zSGmpXRZjTa/FXJ
DqH8O6+MBIQAbmB/Igq8WUND4dU3Ewo6pgIBjyA3OUW2FsFfquN/FBXh70G0R8aZe0vK+/ljh1Is
2xZTE6S9ltGlcOWVffF9KYYqNLOx/5jRTb/wyHdBanfxR5p370aKSvwLJGSdhhe9mS3LUXXHOhIF
01WoFj/F8fjdHRvxmNIPPQgSbv3+5FCkYB7vKW4bW1bYhCNkZabUWzKznB/0FIdmXxMFCrul52J9
sWrBWBldOBVmh9x05V1MN/EespjygjF3/VmLPfcMuEsl7O6dS7SKIyDwjyh2E2NI/UgeR6rovF6b
m6lZMsg1OF2HCtG972J9+NqYlBrcvD15vRFjcZFaJ/SjmktRk7BPWNs9u6upo73WK+fVzpsv9++v
vesD6iFVAWpywKDl1vnpQta60tLEoI5h1lj4krtZ8qu+oga1ikPp/92tT1+EsSC9ulsps6XENa/R
mLyzUsK8pHNZ1qAc4kL4rtUbr6qNK2qQzcmRCuveyeaJI3ejpy8ZSNdzhDOemc6Sk51OdteeMUZM
cN7BCNE86GrtDkShRRaIgSxti1a20qmr7pYozLsIQmS4O/iCStnBNbwT/5DvS+Uxcm2ChM0m6uHY
potnTmGdYhPqz+ZKRNf1depzb0oTA6F2R7SqvW3CCZafjVW80diyBBAbVxb9lknzfh3VceGYpcuL
RmB0cA/vTg/JbzJS2na0rq+/VlaVWjUUOIxXXqW+GdmESEup26WPb5j6qs/JUQto96sB7JWsWGnL
Ip/4n45AM9qKVtSZLF6safQwLmuR+yP+VkcasnszA6dKkxoyqUGWfz0QnDEksKeeHBfkiu5buUYs
PhjL/B3pSbO51ErXHJQTdockLiHwJ1e74XQV6zI3Skrq5CVa8iCmofqStqobjolnfO7oBx2cgN3x
JJECrCgF4q2JiBhFXiczGUApzJPaZsulKdX4CcM1OzDd6Zf7l9f+aBBYARxIdNIm3dUbC6PkBDgq
LvTeJ6PQ11/bTumg8djL49qt6sF4ezuFRolMogBCUe66/oDxWml26np8wLFvNb+ZKmoUS3bkW7g/
DM8mlT14+lubh2qoEPNP6eCJrs8/51o3f0Bhc/4vnwqcDlcIECQg9NeTWRJ7XJuJ1oim9PHvSmJn
Z9t10t+Kaaq/T3l+1DzenZWEp5LpgsXeAny1SJjTyD0SdtOSZxcl6rs56Ca1+3p/U+xdVfLykHk8
GsPbvkuu196UFAkO5JHunu0qby4I0/a4jerWQcyxu//+b6htvpsUurVi1MaLZgxpQLen8WNteFEj
86ntDxWN995P1o+siUSezbG5PlYv0kXTsvuQlrMfp6oZzl7nJU8jKhlnLFnB5OHJYJ3vL+feHMmh
6FczJmd683jq1QBzJOOMubFVnKeuj0/dJPSXNQFX4SMkWV3uD7iXUXHCpKAVjX9ETK73ZWPVkTKu
fD8gPHoZKBWH369HrfjWR5ixTvB+zkW+KJ8kN1H4jVK5/9z/BbtTplRHRQbBMxAq178gcS1lbgqa
F66aTJE/ljhGB85ECWACl+r4tYhi9WCZ93atNEmj9CvH3frxKJWlDJBM5nCYYn0Jojy3PxEgZW91
wTN5sG/3jiI0X9BgHg4svEfXE8yj0psjlY6FOhbaF8EZUQJVcbCYvb+Qu+PQUkZiSfIztq8BbUkK
8ragmF1oAFqrpD4PySgOLrK97AbyJv1dQmqwD5tXIBOJ0TYjozjxMn508RS9DO0yEw612XrSeqN+
mtaK+LK0o4PG+c5Xg56IhosOyA6RGPn3n0OHXHVWgni6EQAhOByeFVhmGfur0h25XO4ORTeNAJaq
F2TS66EUEReGQ5cnZBnib45RLqVfKKVzziq9f7j/3fbGkipVvOEuTbxtoGLh4UwbICXGi/Clw1F8
wuxTKdQ1eda1URwVhXYuNtCQsMEtutcS73Y9tXhyF4BRsLMjU2gYbxFB/UmwoOn+oJrD31bi2euD
7RaOeVAa3dmfHG8QqzxH8IC3TQdVHRtXiznoaAbnjy06e69xVRdP91dzdxSKQzy1OmDcrYwMTSWh
rD2bBGxF+ZT3ehwsVXqkX77zzSQnF8gP/BkdZfHrRayccq0qMcxhLSz726JX3WsHBuGb0lUMeH9G
OxckKSO1UJqOXNVbOkJudrFQbI9tPzgokqe9aQVeZKHzPaWZwKixtbT3H3LGk5JgVH7pd272iOvN
6WoapB306bvIT5FaXV90o2ixxQY28ttI7oORbtkkJc5tSX+k3bW3vJLBjaqNFODX5Ef+6aRr0Gta
RSwoCBRN+Xmq0Qc9Je3QJIHd9XN7cK/snAhq6D9gwpTUEbTYjEYLwl3A/Ie58EYEHRMMzQKnXtb6
rOX60j41ddZ8cNJGiw9e353NKjMhbmzq+Eg2b4KMkpqcabuLCsfHKE+96mQfnM623gtLR6eVs84T
9KMQsH1hs2xKaM5bKnhF0YSlavYXK5GKg+roHgx1C02WFk/4jiNsAcaJMu31Wo5mJ4x87bUwtSjw
+WtChRQcSRwIGyzSCyoNy3wupwy3eApASMFXUaVImmCf+Bk+xkeqCnsrzMUq43psYaBfXv+ebFns
hIqUGgqkAP0hU8ezrvTF6f4RvR0F7S3JYAbNhSvYFmkuhDVjPz2o4YSW3tug4EqnOaj03x/l9iIA
u0uIJot75BDb7+glLbhzKrTh4oEsmD2t/Kutl/n3xlb6N5XW7d/3x9uZFZxVWX9A0hzrc/n3n05h
3SZANY3SDJelXv5Fe3dZTotnJEeB/W1IwbNHdYXyMyz6G0hH2umYauhVFaZ1aryO9hC/2JWSPBU4
137Kisg6Z4mlPxjCat59/gBO6lI6i68mwR3XMxwHR2srsxJhmUXZ2bFWOvCIsHhf3ruQEp+JjjnB
Jk4zW3xOblgLDNi0Cwe7zS5ARqfX1XCOUjG5la/LnRA68SSSBBdgR1v2iWYL4anT0IaWYvensnAK
fKWtXwBimVQ/qrODwprftdUnPsNf9ye4A25gbCnQT0hBQ1zd5OqWyMyhWdQ2dJUJnHciiSKl64gT
LNPBr+p+uBhF7Zyow3snq9DqLwbaW+//muBSiQ/pZ/AobxGjxkQhaG2Ujkd5TTHVTtUhD+y1y46M
3m4PooyeZMhGbk31e3MwUgf0WFcqPX013fkGxaxfTljbuV4wwwocTlmst+vH+0t8+ySSYRM/UXOn
hkDZ/XqrNrk5K2bbQAejWfIRrFXt/CHwd29Oc0nr9+Aevx0NvSA4yKRIBGuws65HoytUldwKPzoX
9YPRr/rHgasaNZXqsE6/M5asiyA+q7JtyQGvx7La2DPjNK9Dd8qSR9vOpG9rWTwqq64dvPS3NxrI
Neg56KORcSI9fD1UynU2scJ1WKttd7Kauf+yDkX3+f6nut0ejIK0L9wASa3zNttD1VtsZ+Fwhrmj
iVNV28pLbLlj6K6p8rkUnXaApdgZj7SZi4WXB4vDrZ9InqzRMuhpExqiNxH6T41i8ZUR98sAkECe
BbEFs/Py7kkyGPkD8CEZKG5OPOTxtjRyu+FxcBC87dfhuQdecY6aoXvJGzs62P+3n+6HdAxzpPsr
yQrXn67Ik4FSMV01jNe+Z0avXOKlnc/3J3X7EtEKkyJjoKZtBOc2+8Ou0AXpDVApatZpQYLCwOcG
rZWHKl5+c7QEB/nGqdwzHeev9we+PQNEDmS0ZHrUcW8sYarY1CPEV4AhlNW4vnkkRr9mrbaMH8DK
Gu8+BVzQvHpwgiSGc3vgZmdKayjn1OzaOA+NJU2CllL5QVp7+8H+VzyLs8AhMLbCyEWbg9JykzWs
pjmeT1By3CxA0Hz23r0TIcuCcABRD/CGxPJ6Z6TRlOOFNOhhNs/lS+kmY9A5Sfsxr/vpNPJWHuRj
t98KtAN4eprKyJNQHbweT7HizMaCyAhLW9E9X8+MqgnmSLTeo1mb9qf37gy8FjhmQGIoRiCJcj2a
JQBhZ5zr0BGdHqxIAlxia07e+kJVDhZy5xUnFCJUBuvJob5RzBZTrxfekvRhNUbFo5vpkKjypP+r
1+Gro1KYjqe6dxQMtav4Qz40aQXVxFiM8/0p7+wcEMaoEEsipYbq6PWUFS9LFP4ygHzI61PfF7ny
aqODJQ6ulNsPidQV6FICMik1s80yUz3KqtbKxxC1IZMmlE4bERS88pT0k3bwJtzOCfwUxQJqSdBn
yMeu5wSkQisHlKJDY429k6420zknPPHvr9xtJotynOSE0suQxLTNZsF4KdNHbGjDdq6V36fEnZcP
PeXAh7yb4l+BvGUKIsvWcmTXIX/9degJR416CNRCMgW4cdezM+xWc0TdzOE6tdpD1wzTA+xgfObr
PP+goKX47iOIsBsXF+x1cJ68fdfj9U4uOkI8brBkKZFjyPpL1XXmKYVHcxDa3nw4hHtA1UMg4FSQ
2G7eubHCxBwWj8GSIiM+apNz6cY0f++Wl6OQf8AjI+ziEb+eUGKVtgCzZITkSf9qbuv6+ti8+3Vj
EIkZlChSrq5t6ZZ6SotaZ2pDdK2T9temdEQZB5mTlOmDttT2P+VQe/NbnPd59Zg3RuEeBCo7a4mk
HzBgSgMyhd3cnG2diXwscjX06BleelVxA0NPtIM6481mlBLp0uWPiodBzrX5YjFHA5qhp4Yj7aHX
1JzhwmlK172aok3Piz3F03u3I1MBzUr0SuGd/ujmcKfR2OCgYWoh7g3Jb3j4uJ9KNXffylrPf79/
wneWkBxZfkI2jH0jOddbJAJN5GrhILBnjJYe5CdEnYO3e2cJ8faiiQUXDiOxrcZNapYRMYJjhXln
z1+SVNWCua6VE46A5dmZjOJyf1Y3NzGNGPJ+wgSboJxk/Hr7R32yeNPSWSGi3LZ3zo1Go+rmNqD+
tdUZs6f7w90uIs83gA6KQqSKFDeuh/PUFlnhTLNCj4gBF0WhN64PW6n97T+Mw31IzxcUJgoX1+Oo
6YyqJoyrcNCy8UOZCqLIpu4OnrHbj0WhDcgBjUpyDa6P61GiFqZr0xR2yMF7EmrZnxSrCVvNVU5Z
1n6/P6WdL8ULYxMc8y5LGsz1YGrktqlbj5a0r05PhqcU+FrqFbL97RHTaGcoXFgoy3L/8rRs0Wxx
1LveaC9OWCgAiv4qDafC/6JRUZxOB8pSB4HWzjLSCATqQ+WEtuAWtjeMiZNbyMOHNvXsZ5pfjvA1
ry8e7FgFnt4L5ahVsTNBFpGojhuDf29TmsYjgrLtxg3tepguvZINl6jAzWwaxbsRRaTzXPqyyYSS
P3DP68/W24XVqMvEUGmPxwcKbcZ4RtMGG866LtSDe35vYsDuJCyF8jXjXo+GNEQ1LoPthXqEgs6g
tL+kTlo8drp+cJB3BmJiUpKOJxPu/yYOSDUR29k4RmEJRSGcU3e0zr3oxFezj5UjO73dwUA68i8A
lqAer2cFt6woE/wKUaOwG9NPI3f4XekK0Bzgt/989zEDQyerFDxiJIWbiU1JrCaE41GY6dZ8muum
fhQOEFlF2Kf7I92EjKQwlMwMSaWTbmubnQGYv22cVotCW9TZd8r61gu669q5aufl1GX9+tDEXvJ4
f1C5VFfxohxUahUivE+ZZNukW6vCxm6XQUvF0C+5Q/82zdwj/fjbE839Ib1EVImNAhe7+WApt9M4
Wrxia/l7Pa3fgFMjoFoLx1/S9q/7U7rdHQzmyvo8lWyIBJs9n8Vuqwwpt3CstdFZa63qiYJw82is
WXIAM7tdPTmURIeAfKSuLOf9U13eGr1+WCbFgmadruo54n+cQRmTAff9Oe0NBNoenUcWT7Ycrgdq
YjMR0VA4MMjN5bFILOuRC+bIxOR2B9JHpVAmK3NkLdt7XtCcmme3dGQlovCxwUSEv/lz1tUnq/c+
Qhr7dn9WP7wDr3cfPA/IwMACganCprqeVqm0dpq2kxOm2vg2ZOKUNQsK9hDfxhdPHS6p2aFPRHm6
Xr03p5rioHWMI6KL3A83P4I49YehCpf/5oRDEePKgqYa2mje4d5RtEWgU518LEWCHGaNEPMpT5rF
j5xx+Hx/BXb2KhhxGS9I0y8yqOsFyHLFtPqoduReFT4YGOURWj1qbiI/sjvbG4qPKlUjJLbn5gzW
IsEJd3XCDDT8s6vnNiU0WoDVFGkHN9nObuVE/WA1gni7uTOzpnIwjWFFa5GLv0v4Pv8Kp323/CPh
HLcJLw5wKRZvs3YkR71dY+YV5nOSf6ydKXkT2aAcBCO3c2EMLA0JDDh56GZef6EiatbCypfsBWlf
A7YVM1IDM6mnI9nFnYEIuOU9yUYEcrw54qB/23ESZvYCpEZFEkIpTggA6v57NxyVaQinDAKeDhuU
6+mkykIUHlvZSz938xlNhTUYRlN7oKMh/sNQMo0AZA9w9IYDYST1gpJdnb8khaPlz7PtRGNAU2E1
Hqs2Ko9I4bdvDFcIZrREBJKvtlXpHErEa3mV8xeULWrbXzujCRRhGW9xV4DYKwmD3n0pyxGlyBKx
BpeYer2WOBUked5O+QvLLLCZ95ZzRgJ18ELfntvrUTZF1SjXocdoff4CAsJD19dOT7Ale79p0+Jg
QkdDba7jWmlrkeIf8qJaTf/irkL/YLRD93FxluG9lW8aFhhk4ydrSWjX1r+zchqSMIOh5hjFsjib
HL8Dj3twEe3uCZ4VGWyz4bcgToUia1b3av4yZqriY2n5MPcO4iD26yD6Jnj/0UJGg2z2R2t5e1Ng
cWdlXWPkLxMxduCV43KOoiF9drPp6EPtzsuWQAoCj1tQXD3Xc8mVlb+kxvpWFNkJmvrzkGhWIMbo
iIZ8+z5S9JbFBx3WqYQgXG/zYVxKp6J8+FKvVvLN6brV8HWcTDQ/07rJ8MdKqml48zjMp7VwDoUP
93YlQjZyrtz2QJuvx29UCANGWeQvolUM9r3diyAHJ9cHI1WegyOwcwvLNhpRCRoeEKLl33+K6Hoc
NwqRcaZ7FFTfCLjrB4rr0cP9rbI7ClBmuta4N4N7vR7FTlx7HnA7e0mn2cOg20wf5348qjLuLBzq
yET2kC4cKsKbp8tYVJ3aisYFXKPslUbOish05KJ05xyy0PbGkogRiWGgsqluNklSm2URF0vxMraL
p5+1son/dKKoW/1l9Oo5GJqad7NybPhnLfK7/1awkbRAKx2VLj2SoK+1Yq3/DqLy3urM9RSft101
3x2vA+VG7IyrgFuHPtX1uq+Dqg1KEeUvOSWuPwA1t+dpUoY/73/dndMJzon6I5VPsJPb4mo2K22K
6mP+sij2r7mRPrrgOU8rnodxrh995L2tRA2I5i/YAPBIm4Vvk6Rca1EVL4nu1pd2qKVsxALY4+A1
3x1HblZiVcnk3GSnNhtVy922eGmVqDglyCn7iZOap/tLt7eN0HOSywbmAcDv9Qdqk6lJ+6EpXtLG
eJtNRcHpR6z+uMTvz6hI6sE4yNY5qLMtm6y2PKFMo1m8KGs+nUrPWS5LmcyX+/PZWzXpUy51W2SU
sJlPUTVJT/2zeKm8rjyVSzEizmqYf/yHUXheuBxld2R70HlBjQTdkOIFoGR9mdxcnM0B3M//a5St
WhrFX7XRY6V4geGdBtPYEaX2y5G+xt6Kyaau9IxRafzLv/90ATsxU0waRumRiA3qMde5CdDdvj+X
nX1Gegu4gH/Tuto2ASerUsyhzpfnpYwFtm84H4yvam6UX5Y5No70nXdHk5eObE+pIFI2c0rS1LRR
aX3uJvjOvluZdhBpuXHqUlP97f0zsyUQhIImqd5WnySxiiijC7I8663bP4AazgtfZz1/04pkPHjG
5O++zpxlH5V8BPS1LIBs7p5GnZZqbKz1OcmAegMp6PP+ZXQntTnndpSa51wpWjVw8Xs9Ckput4n0
WbE9iUChM7K99tZirU1Q7PqziVP6N2tCAzGzYDzcX8zbUWA5IaPKXvEABW+LtbmYBeuJyYYe2+tF
j5b6SdXG5r0QL0DHMhZAyFdKe2xjYUWrxBqbA0aOaF58rLFcfxqURrugkn70Tt9+MZkrSwG7H2ng
lrkV46e4zI508CtKJzAau/xTV1rzw2DG7klbFO0vezTeDdJjftj40WmkwUN9aRPt6JCtlzlnfvQx
09W3B2846QufLxhTEPTOOI7JwfnenSfsT0qpTJT65vWJc5sIwq70AjfSSfXj2UkgZGLeIDDMvFDT
XfzMtr+8e7MQW6B/i5qOYd40dcshsnQxYUeRzvb0okz98IGH+N02ZJTxocIBdpRldpA21zPz6Ms5
ZakySqKA37ZT/dGI1Pbh/lx+XBPXRxt1NTwDeCAlvWKLX/DctFJjBQH1ojO76Zc8MYoK0e5adF9K
IHTpk2znTX6Z1v3oR9AbhylYMxPVN6tVkSUnMi+joNMW+X/r6DS/eSnY21BNWmfyDa8Sxdk0il74
4Po9C9XBtBwCgP350bN1e/kyEzaCbHXDqt4+wStCVLXpMJOuNTBuw7jA/BcfZXxMu3ytD1Xad64M
mSkBQpeKSuiXbr5PNFReYlVJuFqzrZ4HRM3aR0+NW/fBjjpNexknlLPDUTMH7yvKeVX8xC8sqcCs
KdV9lHGrCkyypbSBsWDAW/pWtKwxAonK9EUfnEEJ3MWIqtd0EHr/1ufRlAWiU2f199Quy+jJNtt6
QloAkf+vU19747tbSlLwj/yIwqVGi31z6VuLWFu1U/Mwb0ry6H5JL5UXF28dZbTz/V14G0jzaEJU
ouANkprA5not8TlB0iUTRdhjeQXray3OQrgqGAJ2T1Sv77auAbUPMQP0H/UciHubs+U2Xq5G+lqE
YyREeVqtqHBPPdYVn3U9s9SDeOqHQOL1GYPtiWg8AGk8iZGRv55eRMORDgXDlZhg9JW/Dq0xfHcB
6TmnIafQXfloW3sOhBsTCTC/yzorDiZLdZuPWLaDcsi0If3DEDbitXTqO/uSZ7FmvCRzi3oMdhle
9dVLM30+NbGj/4MPbVRCqbYqOPexoSRnu6dW+2uhk4xdFGOFlzEnpPZvVjV6/1BvajNf5/d44Tos
avdQoOA8Hnzjm/OCrgI9LwlN5KGF93q9CJBMq2ypqywc5970F0fJTrlXHCEFbwF1IL3Yr0i3STYv
/dfrYbqmX3PDhPIm8Ec5L0JDONmqrEsmotIf40T3MbvBD6myEOChu/jQLWt6AIe5nSrUXvygf0Bh
KDFsfkPS1RXhLdB8xBj0J22Kul+0JOl+uX9obu47ympITEmEIvkNdOLrmQ4esg6IVQhkQaPmtLhL
E2RlpD9YanLUOdmZEMxMXnaQitKZdZPd1LXRYX1hi7Ap9D96KzeRcMEj5v585D/k6pQwH7JOStEw
sRHF2uTseZk0bryuIuQo5Oa5WTmip8hMLeOktN1kPalUDuzzRKnjb1p8+eJ3naEcvSLy22x/Bdom
DA8/jZlubj0EtbrWsZHbLtu6frPSMXuYs3J6wJbRArQ7OPFDNbvFP/lkqwdAo5tbkCxV6vJBNQDU
RCPi+oMu1FBNgTFbGCXDtzE3hw/R0H21Wtd4VrOkOLiV5HnbTBSsAD05BDKlRNpmk6JnGplKmvah
Ugv7MVINaOdNVqOpn9Zl1AXLVI3ky8Jdj+7D23lC45R9drT0wBBvJaLQzrOwMEIApRQodD5NTs50
W11LLmM7NsWziOq2Pbh9bj8rY8p2CBGxxMFtD0uJs1ufRXPYrSNRS1FNivpaCTyu0lOntm73Okb9
Un9omiT/Wtfdulzu7+7b00qcQMZO3IYoFsWz648rFTu0abalDpFmfcsLT30y1RXaFe52Bw/37WlF
Sp2rFu1lolTavNdDcTPqTRwhB1To6fTFHLLlwwJ06CCZ2VlRWewAFArlF8raZkL0sBShFtyi9pJb
SoDIl9r7igOL5VzV4yJCrKOc6JMgSRx9lUpreXDL3m4jAi+QxOxgiIAI21xPcxg0sytqGKtwSRVZ
CMntLqhju0xfIRAh0ikgDR1xMG4/o0wySG0QlUWrYhtkeigHgrft1jDOx/oUD5PneyqwQPgeX9+7
Ybh9KILDesIK6Ma5Pl7nARUWDQppatmPiEJ0Z6PV4getmc2D7Pf2KsArk9YdG5QTSbZ9vZLg3Mwq
X1otdAorQqdr0DvILIv+mdAw/WxoY/U2KVpycCR3lpJziLQqFHwwFVv0l4UG0rL2gEa9qXMfEf+I
Fn9OW/EpqdFPvL+Yt5sVtBLLKe1aueq2V44jRdCK1tLDtaSQjk+ElpDmJ2gQX1rpLh7EST4MH2yt
nH6Lp1o76iDuzJXMRHLk/xeauDmSTqTnkHfVODSlxZe50InHQ2h+qjCEPDiXgHv5XNc3+486gzSb
JDMmxrj+nNrYL9Uaz2UIBWmsPtTKmA1+3FnJqvl2jwLbcyzGNTvFmtZ1T1yXqhPoXWIqvxZVmsVf
2gEKamiCHvgydggSNsFkrypaZpNZZd2pd6M1PTue1KpNvWwsvtqRTd91LPyuIkFN2EVfSStFIIPd
YJ1j0/EHU8kv6GOUzzmPu3vJ57b7BRSEEuQ2UsHlGP/umsno5ynCD1h7O4WGhDuKEL45tkNQF1bR
+10uyjooJ9s5dfbyd5tb9SutTCf/qJmpZmA6NWZvVe/Mj55VmE9db0XZKWrUi6N4a3fGJi+DZb72
nQcEDzlc3xYR1Vq1MbSs5ccL96MomlEEpdfGU+IbIHDdoFM859nCvBPKTr+8lIY+LcEwLMq/oh+J
02PIyX9Ib/IomFPNe6vc/pJOoJKQgm99d9CKX0RvkN+567gagcOD6sdrmzwYyEwOAfmsa/vIm/1R
RZrh9zqCvJE9WWeXkHH216ZSF+BoOG8skbGCcLKaU+rEHBMXJSM/iuw5mHAFGYK+ti/GUqAdaVbq
yeUZVQJIcEDNqwyf2r8G/g9/mEuLUWcnltz0B0/Pq8DIkiQ752LohmcXHaspQECxafwxXz3nsdB7
SOV2GVn9QxqvpTgZOXIkZ1w7Yu2RKlP03VTnRJz4OAMnuBqGmZ+arGvpJx2KEEFnqkr/NGhxtVzU
pVy7g9vr5mwBsYQTRAkU1UGIsJuHaB2sucHsEWZC5ya0nsAd/KJnXWb6k6N2X+5fJDdvK+8pJCsw
siZqNtwl12fLSxpNn8zBDBWqlmcrG74VVXmkxH4TCUONgeBHDZk2DNpEmxg0tpdM5Zu43Mcpuo0G
pZk4WM21Y0pr4X5SF7eOAtccBd+6UfLqo1I1anIQIN68r/JXYLbKDwAidsPjr93aUGheuuFsunS4
Y5Wenye6V6vJcCv3cJm8v7S335EAF9VIDTckKms3VibT0CMhO6DdpnUohDrxnP6VVJHXnCi0t5/u
D3b7HQE5yyoA/WYpOLO5kNW2b9WECk446lUeONDLTnNVH+Gpb0YB7i4VXqVDC/jmLbmRWrIVx1wY
YVdnOF6abdwlgPmjyjv4VjdrhwgCmSBcXocRyROut6VRF2MUlbUVKphx2UFh5vHXcTTEP701pwfg
952xwDPzkEkoFsoT8u8/NW4Wqx6TMXUNLHu6dg0QROvspyUrdO2Ek+ehFsuPT3H1nAGRotSBth/R
LOHC5jQok6wblQMlxbgZB0qKoxf5al4O0wcvSrA8XbLS+wzEJE0f9Van5m2tbjk+W6U19ieBZ4X9
WsfEbM8r1pDpwcrfxE78Ovp9GA3IrJWFuV4NV8S54OGHR0Ex+IxTU/IqhDqD7FNqCj6z07yWArbW
QbJ8czhl3s8GlngkEDZbrbSZ3lmMg5cdLnPiPJTCK6bv8dwWzsPQRGN9Jpdf39tTh1JB3kZBENjV
7WZu8zTqsiGuuWfHPLrkpoOpWLe608E9cBOrgauhk8rOQpsC4tJmRQezStwxypawrLTonMK997Np
/Ntrcu+LYyyIGdSR+SmupqNe4e1plbqtlI7Z2/yCH6Wlnza2keU5PN1GCcfetMOun7JngKvvrj1S
qYE2C5oYYSEQepvobLBSV2hRBlIfvxf2sdV/dYY2elu9Qyue272JgSOW2ZACJPtmiwT1yqHrK6f1
SATz4vMwOO5DUvXupXWn7uT0avSPnR/pUtxuzB/uFnw4emlSM+z6PAx9nzYLHSIAzInxRrZUYI42
aU5xcrtFWR4SRZTee3cM1VWa4mA9ZHLPzrkes6JZUZnW5IWWpjXf+nV2Ho1UlAHwG7yZ7bgoHtu8
yP9sql47CD529gxD0waSOvOICG42a9lOFGJH0wujPNLPeEMbZy+fjf8yCh01qn2sKMTr6wlCyEo7
tbO8sKRw7U9KZPodujQHy3h7sWOnx2tFr0lWxd1NL21Wxz5HhdkLZz2qAwSn3JNoJvFi19TI3/n8
8sUYgPSE6ij/dbNLnGb2xtUG0tuVmfYntcXmtarK5N/7o9zcJIyCUitXM6hU0MkyzvrpQDtJXfer
J/c/NfD1Dwcnjw/G2lXTH8WSuF2g/A9n57Ujt7Gt4SciwBxu2WlmmpJGwbKkG0JyYA5Fspie/nyc
fXHUbGKIsbFhbcCGq6tYYYU/OMS/ZxNdETQPFa34+frwW3uDe5ZjsERSXC23w091JdVKRh4PZZgc
2gKzEnWW484DdBcsMkmuFLgdjAENefkVv00yn+p5QKfEveboY5hHO3ZasHPZHEtf5qqX+gmuWL+M
uhMzvUqYjqAEsmEPZbPxK0ClmIRuVN1R4lgdQWJwyIqkWddW9q510uVYfpDqPKl+bA5eYLQy9vw8
1ef5iEJ4rP9pFjFWxG9e8EWal2YpJSG8NVd9Fk2puB1k6129KSlPZhiiLOaV3c4oGzccVxtRFkUv
KGnrOrUSOkOtNy6H0e1LHw/z71WoJb5mVN+1yXn7Q08PDvg7V+bSZlwHqlMS6umEmigcuV59D50j
egCk2703GszUHDPcI2puXAJLqZ9YdWk+Q2683U51FsWU3dLw2mN8hxQB5KR0SDzfaex5p4D3slK3
kR2gYAJjmCF4TgJvvR0rGlVURXDrDNrRndtjxpu5yN3gh+pHWWl8HJ0szM82wrb/9hVyBB9sL3YT
X2nRSs1jve8PsYGu/7HXhrr/syqzVnxV54xIO0Yht/DL2p2coxp5kfWhZnnHD1qFU/1lNp3xJ2Gd
VVyKvpTpsUf8Qw1k0bnVMZtCWnQjnuLyKG1MJx6KXqBjbQwtphB6z1n2e9F074dOicyD5syp5mee
jNJnU5YOuBirsZNLTTtjPGgwMbpjD2bSPeZFaJinoR3Lv3IHDf/LHDVGzyE1++rgKZr1rcdluvQH
rzPFUYWJAvJOqVLxMBn2XPnCsyOJkvxyOWvZPE5PQ+kgy+vURGY7e/z+5iT7BMC05EcLRWFVW+0b
VQJFh1rlRmowOL1+sNvcoMijobyeojfzvABz3tHE3jN034hZXoiT3JtkF0AfbvcEwS4g0ZrTBeV6
OqG9MZS0JtXsnZSJPGWuMT9rYeZGO/H0xl0NjoGmC7SZpWa22vbZgDjmEHfKVW28pPmq4mjCJhx0
pdiJou9XFsgWFwd5vbU0hFcrC/VviLWmj4LYDcWnQvRhcrSGbsofuiZ0s9jX6Vl2vlW6wvnYu5AF
d0qhGzMl7YWGhKw47a01FQvXSad3RAT7UMr0azWp5smoenunCrk1CozNRbp8uUzWfKcxs/Fb5Shf
h8mMTkk8JgfTbN/cVEF7g9ydegyxF12IVcTieYKEpYXU2PZNOfi6k88P6OyM0UER5Z6d3P3O5Aln
PoicQiEDc3e7M3FgNAdRFVHQRqMMemyajv3InswLI36kAFV9w11rz1H2fh3hiqFJSducOOlOFqCZ
Ry+vejcKNPLJg9c1EYGZeDMad+FfI6NIZWvR9FljfjM6DE0f21GQNJH2aBZu+4dHb8OP9YGy6+uP
9MYyEpHRTIZgTrFiLdxI4TkCaWREgZnNh8ru/kIbBX+Wqnu0qWIdXWXnwN0/aMyNpg3gz0W6ZK3R
l7i5FodhFgfe4KqRH+VJfqBLaH71BGH063O7Dw14yugaL9ZMVCzWuz7KKmUW2N8GVufQQpnHbyhK
/R3aau/DwtpzRnqBk96+n1S+sFYDRk1eTmvjdkeODrJIdRMq18EVWnqQS9p8ta0+UnksEkX9HmY9
Nyca33F2iIArIRkNqKy69EhCqX4b55p50TLL6k4dPZfvyBPTmOgGvULFqepc5WCbU1X//foibXyQ
RcSJ30vXifx3ddXaqK07RitsROVRlqfD/ncKeOop0fOd+Pv+qqViBFeB2xyNKoozt8szeTyPvZfZ
1w7IAiRI+kqfCBLG4RArrvEBKwd5HQthPwszbv96fZIb5xY5X7ASSD6/FK5ux3bNIrPHAaEBct/k
nHa26lP183b228ZSIhjChqPVA6pmDSya6W/2Aob0NUkc+10xqTQtYGAP36CbhH++fUasIsRFkpkF
b3k7IzHmOkGB7VBxmspTVJbtU224ezf61rohdIEQMkNQhVltaZGOpSjH2L3Wkl5NDQiBcMPcC282
ziklWRrx+MItCn6rubQG2K8WpXscZoYfipg/jvUitEju4BsCMc23rxz7kIuBa5Y8bfXkx2mdWnPU
u1eMe90HWaXGqVasPYTD1l5AJAT2FH1/dFZWo9S9XqCNKWgaWM74x0SXyCXh9QdkIf59fT73GCsQ
VihBgWJ+4VSsXTi9YojsStHdq4nHRe0j/lPmR8+V3WNpOTI6Gk02fKt68kyfwD+tAKF1bXJQbeSx
Tq//lq39ws/A3W/Jf8Hk3u7KoXLLLpeze40VRSPbi6aDaVfuw+ujbK0t7z7dGKqfHvIJt6O0TezA
t7GZcJ/2vmIP3SUPS+k787CXf21tTaDh5LCL2gCd/9uh0tAY69qgMQEmsvmjcNXuqvem/BNhS913
K937+PrUNp7jxU2VtMEkuuHM3Y4n9Wmw8rz2cBPp5mGhYIiHatZAUsRV95nmbHGIZf1mAf5FroHc
eVEhoEOyRsglrVZp47iIo7gp8kahVN4NVVGdXFtE/+HeWprgtCpIaNAevp3gADMzjENO39zTLo20
zjm0c73nQLe1D+nBAJjFR2Qpfd6OIpIoHqyGfaiN7fCklFl8goa/Fw1ubY5F1G45d/Cm1q2QCN3b
qC5Gbsee3T6USf+cxFX5bnTU8iGKyvqf1zfH1r4nL15ELzzqdGvRt1oXHrkvBz0luHqYIs36MqkI
I9qxaZxfH+rlO6yCGapHIBpfeoBM8XYFYxcJpXBWvathjRjF8XPyZ+l1hubP82B2h8JxZPG+aSot
9l3FQCdRF2JW/KhS0mfU/YyvXW+X2tOUZfkXz0rzr5FpTd9qJFi+lWE1PcNaib6nZpeqh6pV/qQU
qp+LMAV00HpDfRlCYY0PZlfnxanGCxrd/SyfnRNnQftm5m6nHls37XDcSQpqa1pWmDv4vxfS23oJ
FqwPPQ+kGLlfb5fAiWBuypB0Rs9j1xN+no+q9NPGAPCLWIZFlYmW5Rj9dPXcNn7E2KC7R6OyTEiU
CWCHq4ombMkbBlDj05APtjhgZBY9wMuoMT9qyrk+h22bho+l2rXxs5kr+b+vf8b7HbOwaKApAs0i
vF9r2zRwlUVLkyioDTv5MiRm6LvZPAf4LXU7l/JGeIfyBMyupf6+iA/crpYeOyUoaC7lUS9mwAx6
pCEoOYwPTTVVmV8ng/sox6k/aXoVvr1eYFBY5oIG00zJcc2+UtHHmmuq2Fe3gunipQgPEGC/PU4h
PqF9AziKMBak3e0Us8yCmDTCNB+zcaYGR60ZLIYuu+KYlklN4Crzt7eSiSEQyELiCTzqXdPIcYpm
LscIJmNLccluy+SSVkLxxxqLs9c3y/11BkKbawygA6htdU3eUfFmL1Tcm4OUZhFg/6k9gdGUj241
Gscqy8edA3Z/SQN4BZitMirmhWtgVBSFptdOy3LmY3+KKasesXPbC0k2ZkWvAQE6usLUedYfrdIm
NZuqOA+sLJlw6DQvU06BbizCs+KOzk5wuTUaMLpFgJRrA2mi2y0yECdXnl6BzdAyeRRqk571UkMA
XhM/7MJqzq9/she67O0dhRo0lBIou0u1YK1omY0kWyIZisAwOj29UJoAWaVA4GsfQtMt0iBvq6p+
Gk14C/44Qz84DpPlmYdYTc2feDC77mlQqzY/2XMDsshppub9AA8D9HGWDr8q1aga6qZF4lAJLcbi
10Sg0BzdQbY/zZpqMWoE0vliabxMx2KsvOSPGFDM/EwQMzVHODGZetIz5LxOlRLJT7KxNeGLYdIb
vxi5nQ6GGOe/IzZ678995z7boFZxmNRF/0WaJnxni9QtvdgVPOHjzvLxNVarR5ZG1kGkvhi5rh65
UYn12cRtO6CDER80Y+6PRVXMp9dH2bqEF2Du0l2mLrCWMtOAttTSEmUQKZb1RVdG92s4hNW3zkze
zEqnQ0DTlf9R5yMmWY7cb90n3Ru5lIQsAzXSLR99g/Rkdeqe5MvmhAgJ6K/Sk7iT7Usc6eXANMtg
Qib/jFRncipBFJ4LuZtQbA0FwXUhISCdQ1ZxOyFFsRPUn5oyiJNwvih4iiAQK7JLDQlj5zNtXEck
oUu/asGmA6e5HSouvUKJFaMMEGmV58Z2w7NJEXhny21O6LdRVk1Q6s1VWhVjGSjonf+SAxCatne0
y6hP6c79ujUUdb0FYEt1584tpU3KVkX9m83Qdp/wjcS/r4viwzj2ewZNW0v3e5ixCuqzMRuAGBJm
RJGeXcEhJIfcU7yn18/R5ijsa/iXpH53RIXIiFWh4BEfGBhl++Sa6sFWEvfy9lEYAPAbbTCEjVZx
jOj71O51owry3A5PCv5Ep6Yr99wpN74NjBamQaxC8X/dtaRkECei1MqgoNXk0xAfHgq3+SRCJX9z
gwEJGUCr4Bbp8JMSrba1Rn2oky6HtRz7hAapFj1GmXR3Ps72hP5/mNUWCGO3c61WLYPezv/WUkd/
IAkYfLS79hwit0YCD0HVC5angbjs7YTQOqyaSSplkMrEPUNRqrtDakTWMxDD1N15zzcGgwBJksdN
xw5f25wB+0rSvLHrQHfz/pIkyKhUtci/18LZkwhbQoPVY0THHlGr5TFi9y3b/7e722kjL/VELIJF
igO14VH70HWTfRVTph30IrGC3G3MvQBiY9BF23vRRtUps6/ilaoSTuT2nQiwBVb6c2dHoTzGrdd/
fv1U3QMS8FGjUrPAp19KYreTy8mK9GaySzKP8XlsBWKb6s+srqBSpk9pZSR+NE2fsez++vq4G3fG
Uh1b0EhoJUD2uR3XbZVpTMO2CqhaFX+KSSbP+O6Up51Rlkvh9tsRR4CfQUZuwcitoQ6JPQ95zIkO
kinp9E96OdvRoTa56KktlnVzcdUwlR+H2ojNd9ICHuh3Zh91B4+3ZgzwME7j9/pME+OpK/TRe1f2
Ud98jHSZVO/mECkyfx7nuEWdX/ZfgQOKvzwvTaOnypyj4mpTpHUuhsRDHvtQqyaMifjkJ08AwASu
BwXqqoLE1g7q0JIWDVINf8SDWdi+6k7RP04/4pWk1X0lPg9OPX/UrSLvz3NuKp9ySlWYzbZp8q8n
6rg/2mGqf9PqboiPjTPYciePvD9xLCUYJAyMFizluouiIM9LZzivgimHNu5IuztIC25DlpnVzuG+
3xy3Q61OXJzPTZeYSRXEhpOdMDrvTgJ675uPGKNQ1F7QXLzC60qKGEcEEz1BDh5GykVLDeNQ4w7z
H0ahqs3LBacZT0v7dqNLU8YJRm+CS2KanYfeiMcaZYnJTncWbfkPrbc6197yqJCQkg3fDjSy1UKr
YauHmdAOjTu2RzEOuMGbSiMfcSeetZ3TtbUjuIEX5i6lZZoEtyO2bp70HUlvYMad+7flpOKrUXWV
6lu0InaW8aXfeTc90Ka47BAK3rE+HS/ODKVrBHoBwsK+z8ra+uPo1vF0Jn1qvkktlPUXd0JpioqU
rZXHtjOn8WKFbvKnSIpa9eEhq+XRLUXqQRCwZ+SL5yb+nkO/8A6u4O09QM7QDZqrntUfsm7Ohy+2
2eeO3/Wd5Z7jGV6BL7ty8j5xcWfTxUSuVT9EMuogFFMTm3zTTSzz0kV2I/2KS1QecWielUNUa87k
Y/WnV8cSA7LI9V0qFPJRdcY5O+plnGZvfvohUMI6RGgJzBttiNvvwyIsjkUz3ydJ6hNFSuWUeWnm
89DtiSBsbD66/gsQhmSXRvwqRq/g4NhdbYqgmfD4yNseVejW6OlMzeplzqO3g+tRXEBaHuWtxfJ3
LSnmRHpM73AUgZWW2a8ZYTHp11Hd0LhWEmUPi7xxHzG1RRkaIaalg3i7kAnKQXadMJqqzu0B4lh6
cOJQ2ynz3McZzMkBHAu2dMFOrKpYHoWWJiOUDkaaNZ/YpNXXTIrhyC2V+YMRze+a2Mv/ef2F3DjD
S57tANR4KY6s3mFjmDMtSRjUykfd79Vccgbcv81imI//YSS2IfEMmwS5lttFLD0xhpV0RRB1E3A8
dCyE9SEpMEg6mQlPy87m3/pmBBh8L/TQKZavAijqVWmqouUTzOoQngxMkD5o3rxnELn1zWhALU7d
C/9s3WnwUjMNraJuAk+os/WXBTVt8PM2wS00rd3KC7D6Nt2TQgS2B6K4j9wAGBI/sfshA5GF365n
ps04zg5OE/R6X/7IeJ/HyFfgGSq+ElVa5sdl2yFslKbZ7BuRozR+khmxvfPsbG0giA5EBLSnFlGC
25/R6FoV923eBJZWmee6MauP4WCKD9acNI+v76CtT0qDhdSP+sbiJnQ7VJcgNo8NTBOIzOvDS2TF
un0eQxQITq8PtHWbYdS4IBMWWvG6j9lIDXFxy+KrQt58inKlAxcievHk6dP81QZuuQO+2RgQHTTa
s8vpXxr6tzOzlXmGHNOKIHV6QD5G8suLy8x3oywBo7wHOtv4ZFzSVJJpsjO/dT3ZCqMByAXvQqUY
4mOcCXlK2tb9KM1xL2jc+GTLe0CzbxHdBCF5O7E6xYRLH7heQA4CbM7U3B/L3nz790IckecH1AVB
1rr/VuSJNtBX5PXhFf9MrWOmA5RU+ntrGO0/kGXbo7ff91Soff3/gOvu8wwmAsUmWwRdpeXEIvHH
Ks8/z4C5QVS/A7v1r/CsnQ701lKSypDJ0HUgCF+95jIpWULHYZKzojWHaZq94oC0kvb2EgiXyQJ0
AxFEJWR9c2pGmJQd+U/QeNBSw7pT/FBo5WGYxF6dd+P6ZCgwgvCz4FOszaWUZFKacCyaQNYGvXRX
HabAC7Pksain7GlK9e5UqOEeBGRrVDJPahXAZ6CGrTalE1pOmI5xG5STEz3IrNXOkTl0Z6mbMjD7
VjzYQ7EXsWwPSgeHvh+Knutyz1BkkWfmYROUdDgeGzH3vi5Dc1G2a45JybubV7udo3vTa9YVXXMA
NdyaVElWj4Q2GSkQs6oN+lmI5hwqWf3ostQf0RsHuWtXbYkARV4eG9XIwFS7dhZASMKLLbHgm79+
rW7cO4AnNFge8BMXmObtZZBGcEd4svkxpQ1QQ4zHDpDxIcIydgdWu7HYaPohdgFLDa7z+m0M+zlv
BgTvgqEd8p+JoUY/sGKsn2Dpp8+eoTQEIVV0eX16GweUvhkdVsSZOTtrSRxT9EQaZtUFijln7+ey
dJ7gk5c7o7zk2beJEGUEJGeXig2qveu56d6AEafJKtqibk7FqOWI4zc2Yg04j+LFmsJaz+djniXd
Ew3K6Vh0+XTU81Keu0KiFoYIa/G2LwuxHP+EpcG8tLIpZ67C/3a2BzvtHHlVXSorRliXj+nsxVdr
mN/IPlyGAnhOtr44DfPHaqikTgCoNsl4RRZS8XVPi3z+bfv8pm/5MsrClicEYJ2Rdbvdqjk21oYz
ivGqGrl6iC21ORP6TDsR/xrJwDCLMB6sFS4impPr0iIUhaxrkmS+Gi1V4CD36ri5DM3kcBfSJgDl
rrVt9VCbpVGcbOxKfyZKa/eY4fQSrQpaeH/beTqXH0sjnuPC75LO/p7B5zVOhlk6AY6tWnXKIGk0
pzZSnTdayyy/nxnAHqMPjmXJuoRCP9XV6smaruVoU/mHixHxGySorMLIdzb+i/XObxt/GYwzDXSP
Z4mdv1bC9aiEmmqXGtfa1uCLUSFrkA+e0CFhH9Dnt9GNa/P0IaVopvu5Rn34jCWYKg6anlbyiIuQ
9XfLY9T9MRS1nXyI1KzPjqYoY2RTlWi+eNPUO36mKfJrpw8iI+3K7Ub3i652jVObdE32tddmRRxN
S3ba2YiRK2HsKa12Jru6KmlzqejnYEG0aH2B2l81B+rQpsSMPVXQ9y5SElJ2fueM39tZlzux08ZI
S1cFuT0qOLQ8ln/+W3W76KDeu4XeBpSOBC+w+sMUDa2iSDm+fqQc/kOrzwcXfqk4UHODa7h6imwY
vWmdZ+bV8BB3gc+TdsdZUaNDrofWx95Iir8qq3mjy8uyaZC0XmDUBtMjE7yd3iDRSFFq3biSgWm2
b4KOvMyw/grfbHdJOasX4GUwOgQQ7WFyUCRdluC3tbSMtvWydDavSIYZ3MrxfIRI3ew0jlbJAqMs
Hhu8AJw7MqH1lODr68JJHPM6IY35aPZx9NnITfedlWjzA/a/ww7/bGs8AJ0LmY8jzma8nVWSeyMq
H4gmJElo+8CWqifNTtJHQ0bgDcpmT7BvFVy/zM+l4YKDCDUrCH2344Wd11boRFlXflH8HaW34VzT
rnqsICr6Feo87+nPz+cW5fqdZ2wdLv1vaOxZXmhHQC9XH7CtdBeSKx6CQkkan2MZX7pw/KdFqetx
SOIiaDQrOdakZJcs9EpcLj38HibW/fWzcncoF6mwpd/tkXziPr/atV0JDbuhhghdOrfPFB7GQwjv
5KjU1V6LeFVGeJnyovSG6NMi1rVOqvvWU6tZRNa1IWLzi7xSj0lRlcdiqNQHvZFXKRl46grc/+Iq
2qnSbHxr2p9wdsDKwABY22sW8F5yq9Pxoaxm+yASvb9whFhYK+0QAqrjEzx2ZJcyOe3ce2t09jLx
m6FX20zWTWsrIravjRDDqdMmJEcy1fpg6rVznkHYH0I++1M/lPLQChldzOiNQKuXn8Adv2huwXu+
I+KasH2z2k3ta5IW9llomjzErdjV+lwei9ubl+YXZHVeE8QS6PatDhQBfYXGqXoVmj06574JKTJ0
AhvEU5/EauU7CHzWvt4m2gezFf147Ds6Z4fGc4ruMNsYne3ksvefHQIVPREUxMlm9TWjNdeR/uxy
Q722cX2deVrHJ6N13hE/49vtWO9T9DJ2Yq37u5lCBPt8WWeAF+vnB4z1hDinySIUVn5S1FjzMTIc
d26Q+9PEFUmAusAt6VGs69Jzlgtae6FxnaQ1HGQt+8cWLO+xzMPoXAGIRud+rn+iU0VBPu73FOo2
Jrm8rwueySCsXOfTYpopXSWFea20ykLzyEsCB0DDztHZHIVGOPcOKbS7xgeWmlU0uTKYV+Ju9YlV
z76kUebsOCK94HpW25YGHREQ7xwl6nVlscZNGEm92rmqlZf3V5FkWoQEmgDWhidj3ZbvdaVurXcI
N3bRuym1vdE34zL6x52dNHxu61qq3FypmUHOc1o0DuIDGlzVP+WEo9iDAo1QtfyiCZ0vMRjg6YAQ
cPItUV0074RlCTCkSlaozrPQ8nbwk4nC0wGljPQv1Yh7/dF0ZIdggVLZ4xuFZLkYuPe5oFi/l/Rg
dTdZMfC6MUrN6yjc8r1A3xwutZN9f/2VuY/IeMHo2NBIQfGDg3h7L1BKNWtkB8xrGYXj5yKbu8+R
20GX74VxovHcnxul6I+vD7px9PF8WPClZFZc76tBTT1yWn3GO7fWuvpBtwsFM0PDeCCuMPGR85JT
47npIe5EticBsbFv6YzyoNIRoya5ft31vEow5cHxD2uy/ohymHXMZLEnGLs9Cu8ZAs4U99cXjdqx
T8GiO9exn/ITnSnzCf+1vRL1C2dtdTooJhHbUnZfmGarDCHRGiwRYhhgKRKDuMIo4DEHDXemsWnP
wk6z73OmGs/joCafPT7tT966+Ng3bf8TCe3p+fWvurGVllSZ2jzFeerK63xZ5Fi/tQrGlUBWn+iK
vGszvIRcSKSxDMf3nmKk59eHvI+RqGctrE5YF1Ca1oFLFEW1BUUbHbRSCd910jNPyWC2D6U5qju3
+v0n5WuSHvE1qYiiuHR7UBJpRYJYULnmIB5sf5JOrR8Lx071ndD+fk58Ths8DNQmHsi7cp0bjjTH
WuWqNOP4vSDXz3xHNPof4eDt6YreH8Rl6/BQLJ0rCkmrg0iPTi292WWsMC2dg5r3ZukXmVuJI0Co
uPVVs0naA6I9k4Ggfqq/0XyKS84C+0YiyJ+g99dBgFfNcxtpZRRgN+36NRX14ziKb2/dJQyCVitJ
NN0yCqG3ny5Oiq4zkZgMnLa2/cJ0ui/QQedDKWN7p4mz9fEAX7yAE7m817QUTeObVXgXBFVV6A8N
Vg9n0RXWUxVH2s5x2xwKN1+iJ4wcSANvZ2VAYCQl6qC7y/Jjk5j1A6XkP2YnFzuF1Pudj1wNyOjF
NQRg0vqJqL0ujaPWi4KuVZV3ndoXP7XYLI+vf6T724O3DvgZWkcvIj2rjyTDZMzQEy0Cp3AXm1lZ
fmu6VvyqPat9P7ZR9yxQCNz5XPdTW15ZrqtFkgqFsVW7vZhwCcvsBLiiC5YJxhD/F5ad8+v1uW0M
A+WS40WEzyTXHbARngMvd1djOtfS18jN5L3kSb68fRTQgrwHnCPi/GWFf6s8xIQ4aShAx4S57A41
UMxDXmh7JIq7bUfwTFAEjn1RQwe2eTsKGrILoUdpAz3rw0Nu83ZGWp4hzPFW5PKLCQTo6KX4tXD3
15cDOLimzgDkXbu+6z4bs1X/6GvjjcCOl1EI101idXbAHY2a3LefyPhRYYuS4XM5oww7J3a3E8ne
bQHAIyCz8NFA4YqwYFnW3z5OS0DDPYRWSzdq1bGv4+jozbsKSPcfh0SauhN/0dsCr3o7SokgijcJ
qFbIRhnaKZnt7OIVnjEc9Rq3kNf329ZgdM7o5SAEuECYbwezTTwVWiP0rskwx/Zj6eojldSymEJf
h5m7c4nfVaAWp83llaAoxHuxfn9rZa6rCTDD1TKF7dt5m/mVFZ+UsfgWT+WesOLWaBjukUFxZum2
rs7S2CtIbkdzeAXJov8Y6xEzz6xWHjsyu8i3IuuN7Wt24cKtp7ZN/YOWxjrRUaVUPQUIZ2CAaDqK
vOlO0iqnFj3mri4vxJNvlONbRlz8uwBqwUKgmr6qCCR5ZHUDPtv4bfbWP6h+KM8NdeDPr2+S+32/
nCl4y9yzkKFeqm2/7fsctq1GK0oEKDrpX7w6FH9CLxIP/2UUQjNuioVOsZpLCQkJzSsgBh5s+xOu
1BToxLCnmXb3RFEf5uMs9ZNFcHNdkcMeDC8Eu5OBV87Oh0xNxKnHx+DJSDF6yuxhOuW19kaAJZ+J
LJDmONELihIwH25PWW42loJOtAwQqyvOWpWlR7WRCEbDHDi+vopLtHeTTqyGWl3t0qLl1dATDvTC
nT8bdmoep3hBf2tGckzyMXv2pjh/zJRsOL0+8n0mwyFbejqkhORm1CBvZ4nUn4V2ty6DsW/jxywG
XWfaeXWUboa7T4j2d9/OftWGzkW0So/gOXygFr4vmEk/d9ti5wfd320EjHSz6DZp0BnWMpksQj03
oxwCzcVNBeym8sFJ3PI0ImG9E+9v7CpwfkCQl37u0hm/nToiqsLozHgM+jbNL3AlbT/v+sHXxibH
56qaTr2IjZ0Dszko7u0LUx0D9zW1gN7CkCuI7gSYY5ZPETCxc1abfUChXzw7SJf/St10rw9zVxjT
gT0gh8ybQd3vDghEIhMVTZX1gR2rRfohFaXlI1r2T7iYfM1onh9y9Lx9CWBIu/SWsyvyuvFVCS4X
5wZktpa6+u1SW1XSt3UXDejOhfI8OlNyFH1EliOj8XFnRy/ncnWYKGoualTOQklek4h6j9rCOBkD
xlNRW/pl1DiWH8kk/6hli7qNkY7hz5JZzr7U9Fg55p2JnP/cCypMYZNG1s7p3pr80lHgG8A1ot13
O/la0uRGcgQXvgL7P8fqvUM3KBdPLZrLztyXsHk9d7Yygp5E1fy5Os32YmRiy2QMQlGPFh2S+mOa
f9dz14JsW6fjN4cFhy+RYDbs9xiX+BZ2XjstK21rwgY6iIQn2I8gin07YRWObVX0HCy9b8HQZZ4n
T7Ude+8svbCCJNJ+1IaO0lRSjcm3NBOPsep+sSMzzvzMbc+eXpiHOkLl4JIIdA13oqeNwwDjhc+A
uBdnYZ2Uygk+vpWpIw+j1K0nizKxdRDUwx0/t6ZZ9xOr+aKLUI+PJjJFiU99Ppp2Wi9bP4I3kwBn
ESCgbnO7RAlGfF6vdGPAK9SMR9tFzrGwRfiopbRiXC+TBxGp/zZOk/8Y3A7N1Nd3yn2YRTRs0sjk
xucmWqcsCCw3Qs25hhJZ08XMx/c6RpyHgmj1QdRiZ7Yb7xv7gL1AskdjbW1GX9SYPThpOgVNEbeP
qghrchcBNcM3p+i9qxa1jzB8G9TEfntp01qAbHnHUXmAs4gJIkXPNVwwTNI4bOJyCqiLFucWvQK6
Ki42LqlSPyshAphGZ2GhIYQpXAQSmuqzp7Y4gaSebPVjhYNhYMxDe4lyOZz0xv5ZVnN1MMp6L+JY
zsXq9P4Py0Ok88KUv90UrjK0Oo4foPD4NmeJpIbfpaa5c0lsbL1Fcpivz/mkMb+Ka4y61+oqTqYA
o7v4vaLrADXKSMNaYDZPcsgmdNYs8amXWfMrdxL55+s778XW/G6WSOtZOOpAaVqHv4WDPHrNmwN4
RI6XeXCjk67GCsIRaPI2VSg/G5GXfYm4Ug+uBTTPjZTaj/PEPCej4hydyTH8KbK0Q5q148mlqLpz
ODbeaMjiAAl01BpRU1xd2G2CXD62P1OA/+d8LYdp/jx6aPT4sdE0tCL1sP2W59pOorrGlr1sVO6k
RVcJiA1lyNvP34iu7Pp+moJB8eqDJZvM7+Nh/MDv/MTexfyxrsqTU4Xe0XQWv+ta7b+I2hqfeuqM
IM6dPe2LjXMLTxA7d/B0Koi+VVzaDpkyhUk8BzQraAmrQ08G6CkS6YYuHbOLaJz2bOQ0SAZXyf54
faNsfQUKKvR1bDbJHeWNEqlsdHRZglbV+n8mA1FqxyDebwHi+nXuxe/yPPP+y0egFoYqBoLVUApW
pwOdtdzAB2wKXEeqweRqHHXZClW9ZKWuoqBs8Xr4epyoOMHlY/yHAoezfMxQ0LMQ/c+a1ifpcr9W
mMd/e31BNu5sIidENPhxoOL01ddAMy90EKiYArCsiHakKZR1X4sd+hxzE70bjbFrd97KrRuJzgIh
G5gIgyb27ZbE2VUtFQtDobnFS0MZc/vTLOdip855j/zgigbuv1zOS3tqHfR3CXMrQzEFlU4F/hi6
rnfSpohYXBmqNn30HKF/LEVt/muDGfhXQegsOjdQjcB/SF3bc0TZPImAZW1eKoi5qNrcTnu0TPSR
lWYOGiO1x1NSq7bp1wOaqocW1aWzmvGFXRwg//LMIu2QeNDVH4MzFu9s2URIAmJt8mtInGbaW6mN
0Io4HiIU+RF/X9eZOm8wlDDu5iAcDPNrhb6ECqzKmk99aRJHWNpUBJ700ClB/+lXZtaXGRWux8SL
KHlJuIt/zkgJ+KiAOX6LoMBOSvXSt7i93CFQoSmDyQsq7cQ3tyvXqGPuaWWhBjp1VvkkvVD53FP/
ix5MYVLLoUefvS+5RzU/UbzkszWW5d9VrljvhI2RbNNNwxd8mL3xtFCU+ffbDuJ8o5lXR0FhFIiM
DOVOdHK/yW9/8/LPf6uU/B9lX9YcqY5u+1c69jt9mYcT3f3AlIOddtquwVUvhMvlAgRICCEk8evP
Ynefe7bTFfa9HbE7oqrsJBFC+vStCS7/YTixBt/ZwPFF9ImXwQQxObz/9r59crhKhHILuOtv8E8j
6o1HWtnXHngW5LrD9qiKmI5ef2uvo0ey9y/39mCPzR1GABtTF3RGeEC9viso9BJSR5jD1hqBS+nN
kzdi22yRObPGXTnP02mZhTpbkWEohtBR3Hjolnro4SvDkCCm4SH+/nfaLvlqcqCGxpkEPTbI+LCq
XEwO7fcrqVxvvQYZRLF0obQvFJgwiDVDU+HKitgSZZNHOzsHTaSVnxy/GZ/e/w5vDyfblwD8jA1l
o5pdNk8nHWLFhifDNRvhR5oqgsyutPaGsmsCjdamby3XVuD2OKPFOutgZnWAsVVcRA1aoGS20B+x
TP9Zm3bMGw2H9Pe/35vJiK+HzBwIbeFzGAOlu3hsBP6e1TLb1z3e2yH1GtIHKcxePJ2/f6E3e/t2
oT9NySA/RMf6Yn7EttWtLQx1r5nqexQaw3Ot9Vdrsl54wHIQm8vQpuX713xL+wKIhcuirwb6IOrx
iy0srHrESUMLfW0c0NSzWVryc8CmCkyRpeII6NRyukXNaw0gvRGPpOvghUNqoL20P7j/t5sOvouP
ccZSCsQXXI/XI228hgKkMfb15M8Jv7UaFFBHB7voDSe0TsoB5z6Sy9DXVQEO2RjA9R/8HpSCErxD
+AL7X98fnd88elTEOKsA8Ntwnov6r2bSHaEUca6FN/OrKrHlHQlM8tHpfHvLLt5CNJ5Qf2N2Yapd
ukA6UkjNUIdeG6XCn+FMQa9vqLWMOe3qYMisxvD2aCPbwMk5TuVVtiIZ43szJyZJtTQAOFJC3RGh
HQJSpY/UDH9qcV59P7Rd0b+BuBKnIEySi+eCHpiFKmDpTmRw+qAYlWOsswuvrcpHrKNCDrnjLtqc
Kf4OpoIJQSBbWUUoRa8YuMVdYUeW4UUPaj9E+F1nT3veIPPxq+S10fkwDr360nrEV6UbKMt66Kt4
4S+xYas4JVUbBXNK3JazZ+4RQEUpbGmCQOQ1soiGFTI65dG8pgJJ96FZO/0jBL+ivuHIupDXdO4G
64Nl8+1Sjh0frSOUwthWYYNyMTHaMdQu13V7ijvjgkIIy5+ffhd63/RKFPiZi8sdMKqDBIxn3yLe
oyEGCvfJq8mQu7PTDA+QxnDvg6VqexCvH9TWYgN7cgO9MJ0uliooKisytT2yxKJG3Ypgnr8DZcC7
7ISWSm6bSNse4msQR7h//0V5s3ShvwVzFhyYQK0EU+NihtgGvaWaus1JNtAx77ka63jXw4YNkWI+
78FkTOYTJFQ1R4I8vFQ/eB5v3lM0UkHGxn/AJCDivNjGesVQOIVhc+J9oniKoNHlkxuxj7QBb4cX
sx/lMDbxzT/9kmkeMWwzOrDpicKkPM48majpzu5g3fps4ob+qnBSeULaFOIY3h/eN5UKtmhAAVD3
YHUAi3C7/7/UQ5uxj8taWKyMuo0Pk5VYO4a44Z0fMOuDoujtUG7VADr9EI6CF3bpWpQsaogBsrCT
4aHZu0hA3TXwB8/fv6G3Vwk2r/vtMmh4AQl+fUNW07uMS8FO9tQH0BPpKGfeNH5Q+745nkHVuN0D
bDLwWrzpM83LWiWdO7OT9BO2g4ui3KmY+p+iZUkK17FQdr9/W2/KqU1GiUaOA/Y2GL2XHCI3iZns
PclPqPVdZIrilIoAMw+cytIEbVjdohBt2X0N2aEu4GEUqe8imZrpIyHV2/kCmgoksTgnQYoO7u3r
4V3WxOOw2BtP6Oyyvc1dU5VQVI9OKiPnQ5nAb4Z5Q042Ww3ICxEE9vpqgUsV2rQNP1mYUgWdhmlP
Y5Psl9pzSeqAaep8MH1+c3+bthkdMzQvQcO5mD6kY74B1ZWfak1CZOYQEOMTEonHILL0r/ef6W+m
KuqRjf4FVgyIkhfXkrG2W2Pb/OS0Hp8z36sR+mm7Ep369y/0u2EEMgxa+oayv+muEAcBieAecSSl
tnbmIYbsGq0pfuPKGchAp7T54IK/HUVYqf7bDwINyNfPzRZLHLdG8RNTOLCDW2wf4V25HsMYpeb7
9/bbS4F55m8LI4roi/0hQm69XAPOT6pKwiFbje2N+RQkdXJo5kg9vn81NM3x1V9thOAnooyMN0rf
pqS+eAEgJOwVRSzSCYbISD1OMu457BY+uMM1gu1Z7sHo+WscWteWrZ4IRPTFsCa0NBxtfYMqM4vX
brnREkSHFOmkyw9/5eGLMjQzuouypu6dQwPJVko9rkSGQAwcDNy2Q0gac1JP9s2ODz08QWeatF8b
x1zz2YtuEhk6OORbVsroltPbJf0JLW19pYUf305tMxWodhekJC3XyzgD1bWq3pxMJ3lhN2EMf6sI
jn+rab62xuEMyJmQRV03iMmRMsdHLaUrrW+DIDdhRfV+tGHRptpK9mnLo6FJo1pMJxDJnTonXjzc
Uy+YrmB60l11urJ3NJgMVgq7SmGZeUuruC/wrfQpRih1OcrOjLI5ALzU9VeCLv4DbAD1D4cPVZeP
Jumuxebkk42NEuFNBFl+ex9VYN4cx3DFYCVwzU4+B8iMITn4gHg8Gzr3SdHFWdKe9e64T0zEfkxa
NU062SPysxhCLrvSDCFa1GkzuD2eyEpR2WG8fcpPkHk7a3JsayuiiCXi0XPsK9LuY71s7grzsKip
Oc3Yms2n0IbUfY+wFb/6CpFfK8JMEjhLBJktnVntg6gbfy06AFU3bnTjl3Ax02w3O5ujmd12TVuu
YPejdoMWCSdivFpTUVlIDsg9I1RbwmuMrwWUsvrKgkToyZXTiLBOhnJvWaewLhtHuTqboxkeyWo2
2s1tYscsCybQdNMEns3IVLGVsOGbvPR8P/eioVc6QbbTPphbV+c4IQz0k4JacN4BP17gXVj16ITD
rSJEgYDUC/saDK7A2fWUDMgCG8noQmYRW7X4Ovdksj55Vad+zf7kBZ8pliMxZD4Qty5zmC2Sskm6
aNmBco/KenF7CEuNFwuOZhv22BLJBQstHNUxGJEpGX9z/QEeDGAqyS6dxnBE2hA6YF2xBDy5Hym3
u6ydTDUgfq1qWeontep3o+pG+dmHEHv91jbCtPe8l+z7gjAhs+e8NSSnoxBhGrFgHO4qEQ2Q5bQk
gkAlbCY003xDcAAI4OVSTynpJHEzRIW7DU6Eou+/e2NDeQpsYPFkuiggCrA0J/IBBkqxf5Rd3X9R
uq9B54XAS5xHsPa8HkQKx51xmc05yxODgSQWrnPVsRYIFTsFYozC7Q2q4vk4B0hJPa0+Q0dUzBEy
ido2VKqE57DpbypSNfKzFTP7F8r0qcmbAKc2vEDIpytih5sOYRf2Mt1pz0zzg0jmcd7cNXtbnRDB
w70U2UP+kg44zazHiBF7zFYWoPEd8nhz0kJceiKqFI4+S3eIV42JFMPpJhzRUVw9tJ/nIbSuOrh/
xXdMaa8xEDDUfZSjIFvYTx+0leRzQ+axyfkajmFmzbax0UqXEp58OlJQMCOCeme6IFY/K2dg/Y1F
cFEkhLg1L5VCPL3rVzE2eOhkCSBi0hDypQYxeih94i9Lith7pAtVsFT42piaT2kQtY28Rfywoalt
OiWvYBBHu52FWtvKcUIIDDTT0o/uQgPjtAzujn6U2tHs88Lguc1psk4TOfpdNMi8d4eRbbtWh8I7
6Fld9KG/rDvD5364ruBAlqQV8Vx+kFPgqpNpXTg4yGBAmpMD9ypIXSiZKigot05Gu462ew5CTIqs
rYYaqc8+Etd2tm3G4YCOO5LI5IrWQxpCR/0FnoDoOIRWA1m31du+PCP8yLOhT1dukiUiEcM1DA88
657Zbjvd4YsI61EtUK+fIqfSTUExwcN9NPbemqOXMrs5HnXspevUrV+DGsZ7DI+38RusFmh9Z5Hw
TZBFsD1XeAeqyg0yRBmLIB8GB/7VmPRKFpEiJt6NRs99btl8bM9V6FgUiyiRJo3BZlc77kNulk44
hM4pncXKz8bxoY5yNGz/UsoF1jqBD2N7s5kOHqhDguEKz073+3Ua0AFWyTh8qTVKWbxUHJO1G6fp
iyQkGXJmUx6kYNKL7xxmQY91HFV2Ec1wQ4IzIoT3VyMAGSQU1i7W/FaD6Ad7ubEZdo2BDCPFGUhA
cs4oNEpWv4TmAPu4ZsHLzRhCGhhr7XQGC/ObzSdfZDyAXHJvC639XGGZtO9ZNQKv6DQzTdr2W1Zy
TGGHmeqh7ddCm3AK7rp4NuQgOjlDqSQXy9PAVo0F5zq/IbLJwnlJuh/El744jVaCTC4sWhVP4a4X
z2XgMe+aTZBGrCkx1IxprKmE6aquVqsU4+CvPxwSd2MZ6ir6trCAiRwZYmj2ujaXOuWzX1FYUyFH
dgefiMZNHW5TSFUMsm1T4Wr/fqUrHcoA3/BhhbpffBtXB2YGEFdBxJJh6ehZaUO/87W114FhBVpX
eq5npHygSwcRTw6UUtQ7sMM6EDdUa8aCYBS2N6irTWrpcUoyhCYB5jfLrL9NYMrokkUwOckW5qyI
yKQqcR8gVJDD3QJXr3ECx3Rou4yyVlp5DXV0fA2Buve4qsCHaz2PzM0Aq08QNHvPW74g20SL47wu
nXycQ9P46VpLSxxAiYpo2joa7I4pDhpRgMXb9TvYIpE2X0cOjQfgR7keql6s7aOhdjSVAtBqm8GF
Sq4n5S9SlXYspjhXfp2Ym8Abk8+RT+i0r0bHFQ8aHcwwc8egmvZTtIU6j6yCjQuorPFyh9AV0ped
Fa/WFTYT/gg3aMTQJ6xrkRuKJskz2kikyQUGG3B2AC/FfVevnN24JKLRNxz/UCJ4c+SpIlxGS54Q
eOfSXR0jjy5bBXIPCh2wvsOS5LH6BBbDgDwJvJ3RHjpIu8+Yrn23hCMbSkGgHctarKhUNnQZmFYW
D2PQpEJ7/rrzR7fub11vhnPlQutFHBIxGeeYrE2EmCbqgHluMPWBKhjeibKxAxrmttONy66fV5Qv
nLj1Fx1jWhwx+0Gpsxt01gqkqfXmCql6y1RqB1LQVHas6e4rz2tP8xA5YxZWC8GyUXmmR6KnIxkG
R/EKMugNd8Ou5zW5O7AKdxtH9KxaeLyWrb+6w853UISVtUyYPI4c1W3R1w23HpBr5sW5L0RjdSnM
KBYUeohmSao1U27Tm6c6ESRp07m3kMlkLR3jGek5fDSgAWe8tKYRkOoUIz01i2Zeq1w7lWV98deq
/lGT2XUfrIZPX53KgZd/bgdGi30I2QZSvpuWmWOrWudxsnzwviqJbl2aiLDSJYrw0dwmg4+AmInS
6X52WZIcaoTf0RQFnhgL0PNDWsIctYFznBf0CTauUX4J0Pc7OqQKyQHS/Bl6PYxIt9M9Zj4MBNWk
8p4Gw7OjbBrkmsza3zO5Wp9tFGBRiqkb6FyuTkwzHRLPOlnaHtrS42w+Mo/0VdnblmcQBNEEFFp7
i85IeJmwDPSrj5ilOrD1UDRYjpMj7FFGrPbVIOkhxLyf09WZNCxvvG44W64JYxRgKH9PynO4l/c4
7Zk07FQd4P+ZDsEsnQGxGNEk0bFGp95PLat3H5AF4JG9P3Y0Si2D1edqXE2YpP4Ih0a8JiiEd3hS
ssrR1lmcKzZUvrmaV4FoKB17cJeoAq4xz6K1xZSB9yFWIqH5cAzdaGQHFBwzywiil5F8Uc3qpVvd
SO2c1W/qsgKovqahnsOp7PjQeoWC/29zh3eBLDsuGwBAHRKOYhzGhpVdU6fW/W7YXGxSRFTCaSqD
H+ly57VOR35UcJqSuSMs0uhsGDk/s7rj301DfHgEhm01ciwE3hxfMdBi6xRNVAtRvzhLkqqEnm47
HDKx2g32cbO0N52dSMDPCtjo0bg4dO3QC0mq2wQFlVcm2k7qvKPNKnQK6lg1nXTrMdRe4JGQwjYQ
Xu9nhjRBsDhgSujlgduuzWlhgvOcDHO0ZiEBazLDXw/iZotM83Yo4SAARs0Yt0eIDBDHGrozkFsS
rf6D33FFTyFRXBcuQYnyCLE79w2wAStMXgiQtPnktU0AMbCSfQtClT3U0ICDZ2npKQWDYpRAH4dE
xCmMLZbuGczAld/9eUb/P8/6v+oXdv73YVz86x/48zMbzYQkq/nij/86tc8TE+zX/I/t1/7vj73+
pX/dji/0YZ5eXubT03j5k69+EZ//n+vnT/PTqz8UFNujuZMvk7l/EbKf/7wIvun2k/+v//i3lz8/
5ZMZX/75xzOTdN4+rW4Z/eM//3T4+c8/oNH+S7ti+/z//OPN04DfOz6NT29//uVJzPjVwPs76MAw
Rfvjb+rlz79x3b+De+2iHwTFByCiP/5G2TQ3//zDD/6OCI3NmgMNf3AWN9aYYHL7J9f+uw8UCdQ6
aGHRHUO/+H9u99WD+d8H9TcqhzODj5345x8QBr7qpmyAAqiC4BCgt7/RoP7k8/2l/QzpBcqjpaNn
0EXcq9hiOHl0SEENWxtFg3bWLNJgS8pZfY4TdUPatDK76Rscq/M+CA+tYtfSfgp7jmJevozgkqdJ
06ciPHZY6WDfvd5oj34XM36xvUvcaq9MBJ0OyoJs1UAeRzHovLYDiKzaqAEzEenOUUCeEPoMltpq
tYWqJ1jY+LaTjsMQIKqtb8HZbLBIZlXd9o9omaw5Je5P2LcPOA1PIdwkbyGlg9cEe57XyS4Hg87o
6kV1UY8PqNREJht/yUB98PJEuV9jZp59EGH3OCCDpdc3YCawpf8qCB1OnnDknkzzrjuTM4ie+xki
QdByah+eMJ19SNarpavvrX6Nd9hDx5ROTo+0bm0Va10/cttZ03nUcTo8JwyHTHXEySJyD8bHccIr
ScMzJDnFxn+WHR1L7AV+agul0S9CUyoABFdVaAQdFLVQ5UQkSBVO25CC5ChGstB9Jqj3liwE8ZTC
oh04LjSGCAcXzNlTBz3rNJq9X6M1Tbf1KuO8sjz/EdDz0+ABbhyizi98YTsZTkZkl3jDTyJw/hR1
5RagMbDUwN9959rayfxqmTKKqqiEle0zGihxjsSNpOAtEUdheJ/rkPN08gOVj4izwWHBbk8DnOkK
wDg0T5wJ7YpF8E9zP5FbGQs4FGlf5521NNftgqLPmXGwQN8tj6z+x9LbQ9oRFMQwRm8AvRFZrtXS
PwJTcfDmO8MNE5i2cuTf+wWCLGooyR0OCpWndFQMFfux9RIzaaJvFD0BDOPWkeGJWxCPguI2y6Z0
++ABD69FT7+ujzMCHbOIh3oPXsmdCQQF9a+vCu4zG7YJhj1UXVTvdIdul2d3pT9ge4MdvQPWO/Xz
WClxXNGWO9tzFZeiMfAc8FX9zVNBVMwUTtzI3HDmDB1SAIiDbJ9gOhMVZtkmuYRnVMQp6ri+j1OP
2qSQtWFHImh0EEPVYwzQ2bI4TpOCD3UmlfGvKzLEaaXRQAEyMabtKPH40IZJmYUWj1VHC0wkNhXC
NPHlV5W0y2kIPXCt5zVyiw45QIUjbJUiSKd1ynJRakGY3Yod39XNrYUHWbQdOh2xZdXYduMm61ZG
cjexohJCeLyvjg8iXhTSTFRDU6Jz4u37Cr4msCXvUmfq+GPfODxN0M7LpD2LHXK5pytH6KkICWin
cJyQbo61UWWMTV2JcbBTisZiAfAR0RpBj6u3vTw0rot2ndVqYONVXcw18w44G1KUk6OTGVB+MlN7
ftotpM6jevlMkZ2ZtYv3BShpk85OYo5+jFUMzJSv3ewi9IY5UdZG7a/Ir0UORQqaqgFux5Lmlk6j
BQJK3RbJNPg3TYQ32acoTGscGjO+JqQAYApyVRvGO8OsGKYDjJ/Q7vQOU0JMHkiNt9FBEeculVOA
sg1aa9W3R8rQw5oiNaRTXa+FGVSXSo73l3Z8AXHI1Gk4tE/KCpK06yJ2rHG7aWehhRujUNi7Vb8c
Brl+A+kCebhoveX2sjY5dvkOT3SqAU0FrJhGAR9+RAOWOCl8hFy+Bob/vXVsrE0o0cCQjIMLTgsy
JVCOeBM9w0jgakhkHuBNsJGjmVjD5ypEsgRzqg8gzAt0HhcN0H3BNQGUbiDm5UU7NXY24gycs8/A
V+FoQs09loifs8LIOCodxIPt4dh5B4kX+DzhB+jUa8Rou/zmdrlhRkAgNkey17hKN9ojToyVfSYU
IZEpwUT8S8Hwnx36rzvym/0YRjpQHAM6BeUQqswLwM0Awcesi7zz1JHvVkseueejZJs/ohO8RlFw
IyHEingvoaMF3g229+sbgciPRDbvgzOddih2c3WA+BNGIfv3b+fNeAEBhqkk8HSA67jkxRypHORs
8ogn52XDHZJnu/mAQvyb8frrBaILNMgMCXM5/P7PwjsRcUP8OzI8vX8Pr6kBfw4VSH2Y6CBSubDG
uBgqBUzPQrssPkvQP5rlyt9OPv6d7f8am+f3L/Wb4YJZzKYBjzZz7EvVOYart1nrJGfuHRWFNucD
1Pzt5ztwL93K0I0VBsnv66fuQjcP/IhbZwQ+0TVHofH+9387VGDngCiCqBsYEcIj9fXnj5tWylo7
dgc20zCXSVPazc4bM/WReOPtY4dlCCS9W641kMBLfJPg/VllvZC7OJnLxRIPSWu+TSr+8f79vH1L
tuRVEBmwlcNt4JJ8EiWybQevae/c+d5bv9T1nDryueEfmSBdjpu/UXpAMMYjAYgKpuDrcas91FMb
unBuRvDsbxdZIn7QVJmwPnCCuBw3XGgjMcAIIoKRDqg1ry9kAks4JkZGBXzQMrd/stqH7iNnrgve
YRTjIhttepvD0H7BsP/1RRZ/qivMwfpMyQLRoUwN1svkrkWAqL0cB6hc44BkpPry/sO6nNwbMQML
MxZQvDpQm11cFl3NUXehT848k9ULtT7a77zXXL7tvlBXArbEzW36zj/3pr+cldqYwIkcUMgZVsM6
hXqEnSavc1BLRGPm2pUsBkP9FIkgdqHgJ5ItMBX77kos4LPFHl1beSlbApa5nAR3Ax2Wg7HDF10H
7bllsDiPkjnaUVBJC2cJxiy2UEIIuEDiSMZVncYtCuQ1hFJl7DaT1iSobuMFvf7FF2sZDlWwZyDZ
fUBhfDtltruGkRQcTcG/ii4IWF1lrHiEC+cZJokJcgHYjdOd/7+fHC6BdzYGxw3+6BcrbM+SyYOy
nZzpdYATzZK9//GXbzGeGwiwYD7BcAAT45KcPXJ4QyCQAHdATo33y5K/Zh1lZv4oPe3tBIxwZIeX
LaxVwRa6dMQTA5zWwVGTZ8XWNP4ETtkHy+tHF7hYvv3YtXpnuwBsnyaTjnP+/kBhcdsWgP9lV2xz
HLsCeGz4nwPa+CVhm4QesWuLR7dR58KnnVLkvkVdu0eyq94zPYq8R03/6BIB9Ap7zE4J4gAcQ5sX
01dFSJmtuxOO1fXCl0KTpYLWN2nLsW2eA+GF56RK5LHpSVWVoXK/2UAGMqlRbKEP1/oHZHpW1wjw
mNBaUO6N3cKcUsjBIOVJ8bwWQXwFW7oIJjagmLmHwO5VQTEoNwubh0/wVBt3aJkD6Wu8+pfmetit
kOKqYwTYuJiCBUd8EutyUtLOtPK6vLamz6sGbwG0eFHTdEEtH2ZwbFLHbvX7EmAx/AuXZoZsdPw2
6iTYLaML0AF7YKZdndxAnDTksJ1u0foPG+BcWGTTDp4TX9EdRTgKrEp2CIlpTqLnaKx4C7uNtcXv
YcEJEwcq4u9hJ4XJorFqkAK78s8+1/wElD48wpx4KiRM3NBoVH3Zuo3/o8VTPcYBlXmolm4X9HH0
U6CzmmkR2Xk9KrvQaJlkkFPVhQeq6yGOcSCxak+VU2yegfSQVNDlG2hIfu4DiCqS3g2zHjyv3dTC
oMqtm3vbHR8hmIeWQeiwJCMlmYqJvqoF7JJnvnRBDvuTpWS8x0hV/niCjJOC+bbwTMeb62bNQnA0
IERmvb/e8Hah5RxwksphwtecDLik9TjuZBvNOJ/6Y4pGj9yzpWsKZ/QUYKq5lim3GFpKsx2dONwN
DxxgTJ7EfXwHo3FcgGiX7Fc6f3Fme8q4RbpSeC1PEVfH0xppRgdnAEDg9NK/diDYvp5CFaRdH6xH
lHQJMrPA/AiXHiC8tmOczROLlJYYY/+FyOCEoyXE6oNN0t7u2D2SYXxMGem/RDiw+kUTT/IFXpuP
NO6rg44ndTQgsV6vlUD86JKs98xL+JUcqPpVy/jHMiDOwu6msETs8ZB5zahLDLS1pSyud50KOugv
w2bv0KQrYmRe38IP18EzjbxbtFfCA4hwXtmwEEePiOOMWKPVTwP8WjLUX5ADv5QGpukZm3VTwm1o
+AWLDzcdA9CnBxmpoql0eIXjU3wAetAfO6DQWT2Y8UBZgwdMIMgOZz8oBWD+A8X0vdcS8GrW+MK7
m5YlBJ0mXjPHAnUdEFKVoQkxFv0aoNiLYgt8bUC8wgQyA2PjafIdWlBvbtEIGMVe2gY5zrXl4oRI
hh06fVvsXw/3YeY1aRDDFyDqADSsLX+KzRwXNLDvWLhSSP3q+dDUkt1YeuGHDrBxEdcm2HcQxB9w
CoXYeXVwyh0d7+CEtMYPg8XjwAgzBzmnTUMjFUn91fQ59SKEiYBJdJVsvpfGkaR06slOGYwoFBvR
vxjZkJFw2GAo0x4BcYW5rMyxstBmfBrCz+iY3OBIUGcVeC/XIQqq685D0kDnU1bWeIJpTERG6Ce4
auTJEBbgMm7ne9UWi9f9RHn0MHvhbGHFZP53t9ZTHonlswoNSymtnIPfsL5sRExuAapU+xY+Yakj
jDgGXWQVoSLNYULfdg84atz1oEWcpBnXrFcey1Ufx3ZquTB8sOZ+uZtG+WwGp81VhWRrdIDQpPIn
Px8BcubgSXknY2lYXG9pdr4nyV72VlKovmapDQlkBtvrJe9B2GxS3eqxCAYT3GvWWaCwyJOp7fAw
zVjJnNmyn6wwEFcrAvmKEcvsbmpmnqG6jTLSGLynsIs4sJAPRd8PY+kONaBudNiAvnfs7ACVLoAB
9Xsa0vC0LMFaNpz/XMmYXCfEso5eC7MvG0pA4IosOUpWPcog+W56+5uCo1UWtiNwjb5ty2BBWALV
9NldbJmtrg8Mco6xWEIR90ObQewBkLM7h6vlBYBP14Dx7buZHcrl0zJycoVlkR9mUXU30eiMtzXC
Q0FgIe3OJO29A1fEYlx7+CYb6wFelMue1nVUMhm0B/SL7ExsrVsQ5pNds0rI64Csl9Iz5GaFkDJV
FsZVciv51ho6FYzUw8EkZtz7oa6/OXqOipB1YH+5kpxVaMUQRVY8QyqAk8IdTt4YtQyZHjdhKoep
BhL3CE+pNUaf1IjUz55VYg+yAbbBCutdBqIP2uvWMD86YP3AcwHidyz32B9SM+tnL8SI9fYU7m3p
dQ8JIzEsWXrToh1Y2ceVa/tm7s8MrSiCbm6knsUQ2Z+6FT2fiXB/h6bvPYe3dum5ZinhmrdCKate
KENCGCQkyXEiAwME6tgnXwKiq1GSZXEYoQNPmpcxIZji4RrDBobCrLahcJyEG2uGjbQ968j7wVpR
/3QXZeWeqMRtHBH2A77JAUkbpC/nlqvHm4h4LpbvAPCgByQdwhkng3MXudKxjaGTqCMkI89S+4NX
TMLxQK8JRXfXxKHB2ClS77oFRKIUOzlIwGDx7QaX1GcDptKSIsZ6LRlqjBuGUqGIqNdnwFORIp9M
0Q4B96S0h+YZvTzEImruHonlf1UTc06M1T9s3EQOUhm62QbdbIoE5GmQaUJBg5srjz34PtrbvO2x
h9MRsHiAUIQ7GkkwJefAvnHaGSi9XTcFuNomTsU6JCmYSSB9w7baP1pNVOfiv0k7r924kW0NP1EB
ZDHfkuwstbIs+4ZQsJlz5tOfj7PPwR71DCwY58IDwxg0u8li1VrrT5MlbssAARdrvr2bsr5xQ5xJ
zm3BuW7baetHuhJiJq8QeK8FOeL2IX5BS54cSIBm9TYRH23IHwomwyfFXF0agBw2cVCqW5Xex4XE
N2Il0zcb8NlfYLrNa2SoP8f1z2g0PgunO0Zt5/ReI2zn2ghXBi6QELrpHv8ime2nps5+Am7BpG1t
XlZNedeT6BWGlXgd6JK3PfyQjUgV+Tibge2t7mDsfWJpzkkqwHmCAdAdPHU/IAYG2bBHD18dBSZs
RZyYPQsk67LcEDsOPb8pKDfaYb7tM+U1LMtkhJ3UvKna8lM3CnFgmNd0ri6m2VNw0zrhexRvzByU
YzSHNy2DtQTMz+bRRYJ+ues5MsUwnk1cxVxt5vCdUUcVq1m9vUPZejOG81kDR+oUIrv15yZ8sUNn
E6v2gLjaCt1x0KcbfWYuCRHxl8iXn40QHdPdlpAPGOQer/N4ovIot7kDpK/06CXncuxXwgoZkyaE
JViCg6c7Xb0hh1RcJ7Q8fj3XxZ66OL0u2XnOwGmFO83MY4fFQHBYKkHpidmsv4MpKJRWhtrsEE+P
uwENlk9DEPp5Eszb3pHhgfBk1cO05Uehptme0HZQ9tisj1qq9TtR5c6x7tBXzCo0DmBK6WrxbG+R
z0BpWYLUnbJo2MaZ+a4lUJTxXo05D3vzVAajsVONGhm/w/i00ijgU7grh3R1X1UAwlxzcZyrSFjn
xskWrywW8RxmM04ZwDjPsZqBMxbgmTVHLbPzpEiiY48/IHDFbPLVpukY5mrt4S5i3882Y3ypiYmR
yhR6pd69F0MbXI09LAn4Y6+mSvkV5+oEfW6lZ8VNWO5jO+uRUowlfCW98rueWF44YMY+zM3ubZ6K
4DxJoh2juRo9eIrqfaNT1BLTYnDoRodkKu9YcboP4da+Sewhvc1a6lhzKp+mqGHZtMSsjIloDkWj
favsTt8EEVFCTVB8zBRLG9OJWaaMnnbIQNTGbdqo98tcn28yzI49C6KCq1TxsInGYD6oJfFeBHDU
8hmJ+bLFnI5eBoynYXpUBqcIydLEe9ZjfaUNjT/iiX9rZsN4PYQYjbLRzfuhzsSeHIJmq9cDIcwN
iBs8yp71i8yOXT9A4VWTOIqOxzykUOkdV1UgQbo6Ys77ttWM97xIk01e6RGdStU/5rOic2rWwy63
KvuxZK3Ajh04kXQDDgIuisahbBXdE7RMx4554q5teQ1rVe+OSFI+Chmam7oA8C3h/nLEYOk8DVq4
pUowNsVkENWG7NnT9djxMRLaEzydwdQt9Q04RHWNdzxvrNlvhrk9Z7Lz5gCuITqFeDvV81vKJAdT
h2reh2X408AJ7tppWftdGaFbiI3oPEMWd2lactdqqCU1fRDbKC8Wd0pl6MkKcgUQVxTCRJVYlsRx
fRMEAyjXMjujP/S6su9rJ3zXlqnbalpX7eolAs+tgmSfzerwFhfacm0qsFtlqvT7OivmWwg18zMB
P/IIl2XGEmllMYUz+ptAGIdm1utTNQ/OS2bWyZMQ6hCzBU6jHwmR7iTN1w7YHc94R7s3orkMAWSn
0V0CI73X1GrfUKJXTKzgCyrYwSvljtItOqLryJ8TpabEa4vgZQAK27J/FjtiXka/aAMNA56YGdco
ZmiGfe12EbKjSlkeaMfI42rm1eIsmqHxUeLt5wCkconV8bVoC3PTa2F7sxRl52oq5MwYiSQstvA9
rJ0H0F1ocnbeusGYmnvsQIzrwaqTe5O1dDCDGgeYlvOLQjU564aOXngx9K2qTd/jFuCwoLrcRL2c
d47ZVJuFHOPNgFm4l48gvTTWJEUZmXkc4771Y5PCVJkt7brp1F9mAv135DXeEUoJ3TDGsKhhz/Rp
1u9iNRwPEWamELLG5mQqGFEMLZ6m7G3yyoIO4NEJR2eC7Jq7QmbaUS0KYzObfeHJ0lT9rM2KfVPx
/MjX6HQ3iocFSLNfQK0s1CRL6XyvovingKTulpWBGbCwAyA+50eX18OqO/lmQlvY13OhukrqtCcJ
tYfm03mm3QLfH6ikhi5C7tYOOo+lVv1gKEpvCTR9IxeqdkjTxiGRovJ02bNJ2Bo7Qcx9KfRY9UvE
QzAlVAXYx4SasDyKGIazjXuaGzbLeJ04A0NIlK5HAt3NJ6JrEQ+EmrGLnQU+bV2O+6A3q9UZyNlN
DnxxWLKQ6XphPE1kyPsFrEEPPvkHlIPUq7C+uYJk/DYT3n0Y0nnwtCWYbqD6TTslHX/2Vu+cZ4wC
/QSQgT2ynA5hXsCYb9js4YIVp1KznH0um3ET8j577WxVOxtK/kMX6fZx6C39ZZw1y59iaXyXTm8f
5jTI77lxIbd8St/rSazLIv+hD/A/80o7856YVwhUYHoJpdvIzjCg68Po7WGJkaRFfxpVpe71hcz9
vmwJT7Rp5GpIAfSlcbcZujTwwgEdjujZYuRIEz11AuTYIkJ5CvrBNYfuZ1A2jImq3vRbhfWg26G9
aXunPwVjH+7x8ej8PjSTYxmO6daOkzWtyxWlulp4FXLPi+Fh+n6AI2DcaGmaP8JxNb2qq55Tpwk2
egGRsgoWyGZRnGxrWfAL1IwBvFGOG5yM9UOVqC+w7pgYUMJtHSU13KVKhy28N9ObUgQKFZNNTir5
kjaN2CgJSTho58cdU365ZX7NTN0q5bRjHAZDEEcrbird8mFU0nWDFcVOU1MCrzq4IwOBgJ6arZVq
pOPtnlOwaAv8cNiSxjluOzbwUiqMBwsqfxmKA6reX1prtDgQ9KnfZFa7adVFwaYuN/100NP7MqGG
suq22EVEdB7EOLe7thyLfY5Hzd6sB3s76A5Rgc7QXfMTik2ND8a1Ho3q1YTh/GuSqN9hCnSePXXJ
xtCL2Q/HXNlCCKdqiCx9l9QZrXsQznumWHTvcQSCD/n1yiHA5bEMk/IGbPhXicwKbjfOceYA36kb
4bMQSFjs+Z6Ol+Na7haMUDfDWDZnWfUFEgmnvY2bNj2Nev+2yrzZ3lZvabRlN/QxM8waOzzH6EIo
iMSsH5DTl9sCdfc+rdryFJLJ5o4dTKoo4HZnbZ0cLZlbL06oyNdu0eYNtuw9Li4zVPNas/ZVwouZ
RBVuNJ1VC5QTAQquyWCqxsbs6tXwZKvIa4iJH/y26eQ+bOf8gHmcegNYwXtgJ81OSWr1DkIiTJml
VSgwg3jltpcbQWDBNgx6Zzt0duvquDR4jDirXbL0/d4MSdUglO57rctuVzAXu63neNqsGpjtJFm7
E+ybm8SIh10ZTOouVNejit5ua8WNuoFO4dDtIsug7HkZmqbcS/g3bk7v4uXFDEtUV8uDBj/lGoZN
6wfaWB+WSZpQRYZsaxMSvZMRtIegilMY54j7Erj7fj+jBAzD2NyHOjhOmfcVqicmC0WXq1sy/pZt
YVfNxxjU0YOwmsJHsAGRv2CUHcABNmgHx9ETjbZdIkYc4y4Slc9hFntty/HR55o7tj1UYC2TVyla
L6+wVIYAVRhQzYVFccoRN8KgVl/SqFa8MAlslyFO72IxXbqMVgI3inpm2NIpXBO+xxV66+loRVq+
C2iFNpVVVlfS7lrXyfRiB6M0dXGhKK8XZEZ+Z5mpB9devY2gO+1HmM7uIoqfS5jmBzbafluSoLld
8n4mvyJlpku4C+KnLtvxIAPEvWuvaLSOXy2GeNGywfZzS1CUauZ0hOBUHiGcykeMHhC1iBASlB0p
2zFv3xieIzXKFuGGFjTsOa+W0F1kYmxtZmNeL1J11+tpgt+LBQlHZhWD4eZZQdDmz/RTG7i2gSsA
sQ8hSX7349y4raqP7ixQw6VUUK6qV7OHxfjs0UZ2zPho3+Hl2t/yRU5XlSYeTYvxYIs4BV/LUeF8
gFsUKlZOndEymFrqdz1jdgBsbG1GBTeHIlma23XGj7zH5piW1vxzjLqc8ZMChKmVc+LFKMv2ad5n
Ps6F4hvmFOaVbJhNxpDXfcprxdUmRd8ike7vk/RWKU4p1ipvpISmrtBbB7Vlyr1VK/PMIHOlxvNw
dU3M15Gaplsx2MmudXrrMOVW/2hEAdTEWOlPU6zou1YLO9jSxUBkfd3wy4nqnDDucDUbZxxHkzX8
bovVgR/paSwt4Q+5FrrY7TQvcQoHrcnU5qGvCzunIYYHTjxhf10aUvgyTTGOEKV8BoZBt2NRCLpF
WYfAC7DaIV7HG/wij6FTummXZbeTaL81w4oCjEvtpVE58ITH5spyGJwU9th8pJUz3ARqUt9InNlO
Vi7Hnb3Ez8kSdCeYfOhNsgJBG9Pokik94j/fYoi7KSSljt6H5ZOuF/KXHih2x0pxQncKBLwsm7Fb
Z5TKuZicV6LoTAQQo8pgCkfNWmkQDU6zfVLHZcGIw6p3iUyG7Uhj7zF2VdxWzOlWs4v0akrke2Qi
ymPeoc3oZCJEHPGSIUo1nbC6IZYh/I5mQpx7gyqrmxZEhkGDNXNhBLcaLSOdcqbetYlZRV5jMS9j
iBD6YTSUnq1PxolUsfEMbardQpNevhERs9x0Ct4BNIm2DT2x+laj+fBttakedcA8HWIBAhcTvILD
RjPi7NVGA3hQA+w+TAouF23nsA+iRfhGG6s/bCdXftEmfjfSYDyDvyk/HEQPz4lZ9oIja3COJqoV
VxIteF8zi9uJUXnU1Th0a40eoULyqTqtdmbhPWttaY++Ovb5o9JXFeFSVbZr+2XJqU2XfJfVYKx+
OWeVvVmqCplRz1rJk5KxNo6/N3SZH2yI/U0AFd8rpu4eDDHaE9jaM9ylbBgkyPhQrpoErcNR0khM
3+ka4TYk6NAT59jfLCQyZ638UMY4O9Fegu7UwXDTKDE9aY0FTtQyRgwiPXCxPX+DfmJuIiOPdr2m
DhUuharA7Go2fBu6rd+yUm6TkTHC0BoDvTQzAFVH8iGSRrvK8TV5VRfO5VQPjTfLDBTQh3yYbuLG
FJtKIyiVXFwGHJmAGiuYWbcMRhsvj9j31dlRfi0IXrzIkdm9TLPkIa6j+snUDRj4ab7sqCoGtAhO
970Dq5dWvMl+CHVa9iLpBjx4ay13x2lqV01qxOkU92+dmukHZszjbYavBuqcUXOO7EiZl1pN9M2J
0+qoLX13GjkfvTpZSj+JbHFdziDCLTJiaS6xb4N3bWjGGoZTIklco8RxuqzIBa2Gqt0RwkdqhoZ5
RWml1i4vmgQNhcSrx8nG+alX7QSHrpoBLUYz1QHqOOxlu1N3UMxt1IYaUaZlY/8UiMu2JvaYnNH0
XHL9TxGXOC3HJb9XAzer0upHoHXqnlDaD/TPyxGE8AU907OdlB9YzDGq7iNb672pzkqYkY1RPtm9
81CWk9KhM4pRYAqYyePUtZOnMC54roWqfyS1xNO6C6V9haG/RvnA/KqMzZxDPw2v2qzU7uZsycG3
auuILGoe++vYltVOqRZxzXda3HpKoGHLvE49YdmwlFLo0u0SjPRErBc4F0moIbJJp3lH4AgTiCAc
vkfYZF3NePae0xaIplChcca5mfkaGOGZKcdSbVJzCJECg0L6qVPmYHaO+FaawvIYOOse87jak2HZ
bGMg5O2gFuCIkbL4etCRAYkz1imABHhUojDcRwETlL63azoaK/XKUQV2KVJWJHjInb5Ew76qZxoZ
PU/vacggvdb6sJ0cE8m7ShWtB9LZYGtrbfNuzeXLhwVonj2gz5bKx2gGbA4vpn0+aAHkZUnVH+qZ
N4R26iEC01COBaY/jEyWJrTinvUR5HeJ+D7U1cxJHjF70+qEdttpfuExuFRugvyNCbdUwOzXek0r
wszlabwStqt8MORWOj5vbh6GprA3PRbZXlpm3TZKu5HOAXvTibRCZP0ZANQ8Sl9gQ7W1Wss4WZM1
ebrZSeo/puRTG3/Qa0t/XBJYr2uR1jo5EfMhowsNjMZTKlAnpZtfbTWizc6XiaqDHT623RTmKpZo
89uIqBBmtGIy7AkfOPf052AVEjB/Tb9x19V3p847piU1jIVUi+nXkhRAkwEUW/t7ZlrprQbKRD55
Znqpo2b3c+8YL2mXT88CjVHtDxMzWCfMpN8ObeUi3W9RijJCtlLzxWhLDM7w13IdM0SzjcHUaSmQ
0GUx6ifYYoCRNEQDgx6LKj1ZHUQUAJ1XMSOV2iYlWlO/w0HMxznvxxjwgrtLUnaICc0hp1RNNRSy
U3ruNRxMUwqHSqpMEFU0V9Ieu70IFkIDkbnuc9KjjlDrdc8sLPkyZwSVuAlCZbd0rPGmx/7W19B7
nsxQU36ITKdiMtqg3BrFJD3WnOZPmuwPFv3Lo0X7hJtGbq8BkTAObLX85jSsZGzWZn82dTjwgRIg
WwfN7pFMHXOlkgCPUO8X4FqvE5q17XQCXvAl7XZ8m2k3i97e4vWgfGsK/KMV3M+PyaxXD6Rz649h
juQwSEiQNslMo13u3oKp7VGjFLm3cnd9aMrDKaraYpuoXQ67Po6OiOZ4HomkaLJArjEj6Buj861q
zh5xhUo+QAbttyggbl5BsParqmIEz1U/7kikTx+SOXD2qlLHb1OaMsVv6GcYuI00kXm3WYIqfbRA
Su8BGYFUB4GQwHVKVWK/Pig3vcQ/YVQG2PjaEs93zMOBapW2ly5ZUTEd/UhbMDSIX3orp0pEBG4Y
Vb11ek3Z2Mw++o2KhvDEaHDxh8gCtOv1eWto2VmDpHwzicpA6KJ95FahUCkyvx61ojtpS54ccIhE
rUdtAPlGGO9KjzHEVFkKY0HjbU4F8u5oXBqEN8pPjD9Kd5xF6GmytLYW2uRFKdxoGL0hNkx3yGVE
tzoh4ukEw58yDJKHiIVzn2Zj8sFkru+3RrXEt4CK0PR5XXZDjxsmNOQQvWKDOhtj3NnFLSo6Z4B6
jOEX5YAgUvumlpmz5263GNMOMnftXt7GigZAWZk3A2XPnUHjVsPAyYZdgK/IdpEQRSiCFfyutfpQ
plmzUZu9FMaJACSO/XHmRYnyavZNTWk3S9blDEcttUa2AmZxFReSHbuO8qPWB/gqWIzRp1loJ7OU
5vdomBKkBllL2bFWbxQpW4AAADsrVDYAxM6xUzvdH4CaIpNwSeraufaqhu2kwu6kTsKIZLbgJ+4m
KaMUTd6ATcjvOW2X4TcLxXs7MUAB54A6kBmx3nimPc7PFSLZvcSrM6MzjINdHmmM7BtVnNO4h4hl
YTQjutYAwUJnU2IuHmxR+XY7o+myX4OqBy8BqZR3SRKbz04aMLVCHMjcsQJ5yKz7Ea8+ZMoJ2+UX
5LKVin1BLVtlZgZvrA5wcUkkrBU9VIhgr29jS15boML9FG+MHgOCer7RteKpC4MfCiyEsho2v7/2
P4lzK+VZRV+x+mZBzrtgpGLxvsRsbreRtzQ7Z/xDljuUamQeiPXguoLS6Rek/ShWwfKNIbhR2X56
hsB/5Jm7kvLwnwb0wIlZwj39Bz9yKhTknBKPsSm7Tgn07MSw/f0dkut3/PvTWUmzfwkBVCzVVmDp
8y0idXrGbLvBk0oNVeZKwlzHid14IqMJ3Y2Zt6h+9GUT6tboSlD/c6AoWAMV9MsiabOf/WAvtKxD
pByHsDc2zjTF+0nvwKOVsL8toar8oCAABbBKKpgvVtdnezaM0Nav71hQttag5X/47GdSaarJyusz
MCJi+pt23MVWSeX6rPCilqRZYX7xBV3yPzfl801bqc4MIhCkKJZmrOvub4xgRYQhGmLRnUOzbdA3
WQxMU5V6CorFMr4pKpOXTNcrr0hAvmQSrXcI8plL0cHYbaGCXypnemTyZOxjRvPr+Tk+ByT5kaiM
1KmX6xwZscYDFsPFVqhhtlcMwwDVSLr8AJvE3KqxxOSXhs8zOuo38NHeX3IVfMlpDxldsl/g9eeB
PD8Psi98VKCVz28VsC+a1TNpZmpJ1jBKMUb9RVM8BZNlUKOhuCzDSJJVq8I/ohBkA0QbuAuKBc5c
VQSbrI+6E1r0chtbeXrueEEe5r5vztbIKi2W+hHrqe4mVpX2VGiQreyDWgVQmybcIgM4PfuqmoQ/
jdU71YTj9rJun61RwD0Lp85voG74iZLaB2k3R4pk6naU/uNR6NlP1qp9Fw02+L05LNeWndcHS3XG
lxg8ghn0YFrbeVYrViPd4KxTr7tDgriM5Ixfc2ZkHsx/vGmklm3bgklSbbTtAyYk03bqhuScwfS4
q6owNbYTgcGHuaHHLJB2bbTJzI+OM4cVgKgaPyKQNDZ6LyaPCvBdmrV5WFaS04yS95gHqtm5U2Gh
8gwmZOv8P9e4IbC/0sVQBKx2NX2aZQch5uS+LaveHy112GhlBVMxb4OftplFm7G5UWt9Y8fImsLo
NMcS4CXOkVwqY3k7M2H8Kc2CefQEtFa5qckQOFggnOK1ZB2g6sxXoZT1NiuywsX5hCGScHSPA5sR
jE2RfnLM/gO1g3bnJFZ1aK2F0l4VyRlT/uywkOmGpMPJd3TtVCNz2iJBDBSBt0Ob3SUtAU5KWwOJ
2/UMN4boIX0724xeXTK0+1PH3NJXuwBdH9pKM3N7ewZHMJf3QfBvBesvdaMxBRmxiEXZ9ktJRRxV
cQU2EPUv8MM5Pa0l3XXpXJ6MovsBeBI/heXAnIdUMtAWiS9sp0x+glHqdW0ZTP/FoPg4N6CmiUos
hYwEIx8bjc1dJb7P7bfOi/Es2kEnRQjYRNGTrVW3oiEsjvZnyIP8Ol56qIFR5sPkK5+LqNV+IKZP
H8K6rXeLE0aHSs3HY6/20dkZK/uK2oHhHt9gARDJDKwBSovU+7nD2Ao8/FsJJ/Gp0Kh/lnbfqCMR
BmVSEGKIpgCwyJrusHHSSUYJvjfz9B60WvUmGjvwEnUFExlV2mcBqQQaqaGB+pElUoMVe8gGsgOz
4vGoWNEMcNXT9rdFv+BzZNi7BgcH1ZWtn0jMen0zGeQ3e4BbmuvUBS5lCrqExonBtx1hAFI6gbYF
1pHX0TCHx9AUHxUWwjuUqD9DCEa4EkFs4SsEvyDSVNtJhAO8tqb35Iw+e7bqX/NA62lGFgPucOWk
Zoq1z6rK8Qc8m46SE4ZHHZuQ41T5aEsa8dGcXk2qNzzoQ3kkZz1GMlzo1yJympMw52KzaDrBn+U4
bKp2dK5IYKa5d+rWHQ0UlLMUKcN/BJ25XjEv7pYk/CIT4KKSIKJOQ5+3pt6DNKL8uqgkcLw0+gKT
yjtWU21teC6/P4e/+vxLij8mgy2DnvIuy+4chl3V7vefv0op/nZikbOMXNNa5YWcElRiF8d87ARt
kFDI3BqkPnZRuDP0/pjhBA90UbgNmGbBNv/n18Rjm1wLiY6K+uvzKbk0Y9CEZqfeyiiypg18tOVG
CYr4IdQr662zzfapIYQJGgHA6hfX/qxeQR5GKbOqP4gWVHUHs5LP11ZEkK4eas65xrxo3JD006Vf
FJfr1//vLV0voSkEZlOlSdwk5V+yob8VAdgvBOqMrdQZFf/00Sx+0G76r+qzry5yUWkseVbqgcZF
dOLjah/4Xos9I/F//6S+usrF6mZ+lCVpPjrkU3nLeA6kJyFE9n+kQuSGOTYqSp07RoylJpWLNQhh
bZn1IYo5bON+G05jfU7mIfxipV/+FsdWJTpKTUeCSnl2+eTbVG0JB66XW0DmEBeeOd2lcVNsFegR
R4HZ5Bcr7XMFapMipFlI91Z18ipSvpS6qmOIxTN2kHdl9A0W+jK+OC2zx1vZvgRxAf3zKz3a5x+4
lrxIIPHPWy9mG6hFPy/ttFswH50LCdAdbaCgdYqvxBASxZ9tSf+4zoU6a0QlxOyhlNf6Mtg38WLP
G7zKgh9/svT++WsulMK9nZUQp/k1FYYX+Ka174StCKztfn+Zy/0Vz1jYTGtqHxwn+KTrTf3by4pD
T51VTdQ+xAY+elPtqY39xfK+eC70mBYfr6IoQ6GOs4v8fAmkOAGe8VnwAM7OZJjh6GwxQv5i1/m8
sSGpV9lOJTp09h7DsC5Tows9EoFSlyVuVv7KRLH8+SuR7bqA/ruxrZfQMFJCJmpCw+UpX+wG6Kp1
DYiuvg+oymJcfYPo2Ez7hL+N2Fv92YPhYhi5r1pxtIartv/zXdPqPtPtqi/v5Q/A9ebpjz+dTQBB
Kh0AvrPGxZYjRq1zlkDJ73PlQIuk/NkAgDuF3pXIAB48IlRyLj5/ecOYdDwpDHE/jI4b36Hh+OLu
/PNpkwWNzYKO+AzfVuPiXa/jMRv0QDXut3P6rEQajJviz5T0YMQEoWAQRAqKsVYJF695BH6i4fXT
3FnDDKllM6Bvow35w+cgWVJoRQhWYOfiSp9vVE2IBPmHcXtn78xkw9T+//fxF29366Q6tsV8vDZs
rV0kt7//+Ms3G8MJ5jA8awpAjS334hZhahbEihyrO8UYN9jB1YOC2uA5h3P/+wv9JSX+9Oqt0XQo
YXVWLOOqy1DPoipkmy6pdkcCuEaToh4bA9Gj0cFJLfv8ZqUZAiOc2hbt3zJReozPqKL+bO7EkrBg
jRB+xtjJoua9eGvSSjfytp6G+3AfiF0h/vStWT+e3YvXcbUluBwIqqKO4E0Zw71UllejMl5wQvr9
fbzc7dcfgEs++zyVH4YHFz8gU9s6HKTd36fWtP8uQBZ+//nrA//0mP563zkhWcv6Wmt+Xs7TOEFf
Ztt6yLCWE116AjzzkRN5GO9gQlpuQgHU9vtrXsjr/1FoXFpewBhOolEWOW5aDRYBenLVOKZbz9FH
OrZQDyvQKghrR1G2p7zq7764/HrP/vub/+/y6OBtXgKsQC9e4VmLOwiQIShg3Rw5HV76BZI/PJsh
jmN/GAKT2QtCtrkyj2afPAqApS++wr+VWmzjVPbsuDjBXNQKcdpoageIdSeFdp5Edz1kCRwRufyy
y+WFasUzneh1mprrklxeo4kT/Hwt2DDJayLMfZOsJFUV20XbU2VzghD8xT70r18Qv2U2DMpc5dJV
rR9CdKMoCe6ynFd4maBckIXc6TCqCkRMZjn7jdm9o9f4ovb418UBQKeuWzmBdfbF02mrFlvYJMvv
MIjetjPIQEFXwqA9N554w7Thh91eiemLjeJiv/rPovj7ZS823hlsJ2oqFkWgT8yU9vXwNo0/5vDO
iBw/nl6CAAVtewNTBx1q9MVb/ldW0+WS/PvVL05HLFNKJG55fidSsFTksafMwqo4ylFSmfnbYCLa
7QgRcscI7QTchHfA3Z9YED+QBe/R3m3rxbqqEHGxCx10BZB4Uiv0EvX7GDUCkoJyazCd26p9QUQS
12iW/NZeKRxMM3eY0XmcqPZ2HvpfZY5QyihC/AXQYjKKVQukQcLcJAUK9FXHRI7ZRl+WF0QvJ3Lf
UZ+MFZrO1s/LaDuTBq5pLJiQXQRD+X0fVEyKtewpC8JHs1Bug7TyUKpPLsIj6Euzr1bF0a7VjT7X
D6PpbJ0SVslU2Is75ma6qTCe5QRB1oqM2AuMnOGdiutlKXeNKX8Otf6K1gvp69jhb4oDMeO1GF4q
xBdI12H4WMdt7yWt/Ka24cmyMfCsGGo7z6a+knlxR64WXvcR4qUXjip8q4GwW/1xEuNVkdSbErql
N6Dxrtrw/ouN4POB/L/LDjyH+otCVV6+Z+wDzCaZJt6R6HQLhIylmTNV8JjEcQolvtNopHL0Teay
05LlhA/2UxSPngotAbDttejFHQqXr3bIddf/vByhuoI2/VWt4RZysT1pJYB0rJfVXVp/GDSAPCcd
/opQn+pk60CnEPNrNzxq2OrPX4aSfz6S1lsC7QlwDdP0NdHk8pYosOkGc06pUQZRnBbIYFtNyGYT
dzgORxjQ/mqgQr0tTof4w2qqmy5b3iBXRMdFVZSNyDTz2GPYftPUZFxwfHVHHewBG9S0//j949M+
I4L/+111ymWMaCjKL80mbPQYMDSN8q5xDvHwEZffyOa4dpwEvsEthu9+0l+Hyg+4q25ZnzVLeWtw
PzSW4qqZbgIcURDc+Jr9WqQw/Ipf08TCFA3vLjLqDGwRa4lQuyLkhaF4euskf+SM8p+vDyK9Bisj
Vv3HLDBOwgpIjdT3Re9OwZzepjE29COA7hcb3L/s6tRJa9ARMCPmHJeFGH6PaiPhDN7hnS5XsCb6
gLmT7TthfUzFlN/Ejj5dJyY8ACjpyAziSf+i9v2XdUVC1eq1RSXFmOuilDKtOCeKoq3u4vp5Ho37
Il9g4RDEYO2d7F1Xsi8O+X8eofxkzk8GNwbAmn3xEgklLBWDUJK7sHDMd31cyIjUMQQMrS7aG+Uk
n/K0KeDcqigeiNXzf782//XnkloPpqiAxV06MgmlhzVYFxWdhIKSG2zTDcviPu7y3B1m5aCHhd87
5u73V/1cr/61omypE+xkrW+EJi9+dKuQDSGW9SZHmJu2TCis6c8rhP8h7MyaG8XSLfqLiODAYXqV
EJos20rPfiGctpMZDvPw6++i70N3ZVVUPnZ0VckScPiGvdfmh/3vZ/znofyfCUjihEpbhk5dpbH3
kFJ0Mxh56xkZM4a6ySc+qxTJce7/FEe5Vh6/nYpMSUmSItmJwdXvdaMyBa7r0OUXFd7j4ArUZsMT
gRZ/+AnF3z+HctxmTM+SlHnz73M/2PR9ZZROc22FddeG5ZNWDWil80PE1Aefjw/g6RHexpGYlKAa
FyroNZoHh65XqB9j9qdAq7X4+Ov3/uvfs95p//N756Mi6sN1GyqyO6vldOLOQW5NaEoTjNnjv99A
f38hrh/msMJkUIBP7bfyb4JKtOCLw5KWJEe9Qt/ed8fFLQ7o7f/Qh/zDRwkAPwwe1zEkobd//V4J
ASTRjJLt2ifpg21V3jUTygui1PgVhbPzh+fxH64qn0a8Lggnc4X9/vXTYAb3IiVCl0+j2FJtoDvl
rjD+cOj8/amnFWVux4RaR2nxNyGHh02wi6f2qqxm1xb9B1z/s2W6nALZLu3aGywqfzhX//7Irx8J
aGl96JlV//bIa3Pj5JPgI7NlNCBpCO2s19r48u/3xT9+CvhCmiadYIffHz7TA7WMZZjBiCqv5SAf
TDP+w2/3e8QrlYfFxJ0BD+JkYjP/NqMyE4kNbGG2U/xqjGpbjzNC4q/JpQVU6BwmX5ZXIkMhIsV/
uDv+6ev970f/9owR8gwj3l2vW6sOtehQGw64h/79N/yHW3CdhPD2A+Fj0PL/9RYsFT4qJO7WvTMM
NQAm077gVi/OC+kjf6gs/v5sUbnBsYOmyEDxb5dLSwevne00ufaWs3DjIesmxVv3Z9bYvqqz5Q+H
5m9nFAo4QihdE3GUbjAq+f3YyCLm2X01zNdhzSrQyA7ZL70OGzgnXcRDvkNT0Zp/WKX+7UNRF7M2
w4gNI2BF6/319wxzI8fz1DtXN2z7IBQeDU88Z+fBGp1g4vc9ZaOW/ekuXf+r/3McA1XVmT6us1TQ
QCzjfzshzZrRST7p2tVA633UG7Gmc4OC6CsBWKiNxJ3mJOMLDSXcJErlkxu1WbFthix7XZwMW6YR
L+nW68f8mihAGQWWhfslSqhUpio+VUgJ/v2+++3mNlDMMWGiTF4zCvnrf/udpjTxmsgq+O+DGLLj
/WA8/PsH/Ha3/fYBVPl/vRAS87E72NQ6kU2OTYEcMWHzLBtIXX8ChP72DP3/RyEvY+jH6Ixr8NeP
4lWLYqcW1bVaMDB8kjhUTH9a+f7j1/nvZ/w+9BvaDDwLauMrph0pX0AxoJsh+uQPxwETlb/dweuV
+e8n/V6jOvpkE39mVledFC301p57m6fkV001a4AWU9Fx5Ha7zTDGn1tpfDCZ1siKQfBj1U3qK5hb
DKX4F8Dnkf1aCyTGRbsqgnOm2AdpdhEmTamRQtRJWD1R6f5KRGkfqtF5g/7AHlgt35mmOWRXR7af
znVt+X3sMBQmxqQDN2J4h7LIQRI2UbaL8R4FzRp1yBGyivJjQTaUcDaRNXabBnsYlsOnHBHHDNbP
x3Gr9giVP92uifGNimob1ck7wpyvEW/BLp3qbkfUHgisFkZOsoz2NxI4mjXCoPyJ4fa+yADbEaxq
QO5J4+syzadyKQ5j2+lbF0CBhgUBdoDdGu62iku5HetePfY6WvkLOIIEhlWDPAh7ChiGRJLgZkAD
MTICSjxRl75jQWXgvCaRVEKpyYwpPNhWqsjsyj/NIpI7LADOm4MhFQ5tVu3LmpyySCOmmgK8hmhP
PNmgd6PfuoWxaxNOHT3LIKQQCrLT7M760ZpDe9YVBs6ypwKAlKOOGRD8DanV8iBEWL05XdTurZEk
R8fANelVyObd2HROpeg9f8lzbddgRPUdE2t62AzvrYzsbWn14lcogU4YjTU+zbVtYISepx6AFgip
WTa8NYlvjAjfCzHRuGa2S4aeIKU6EhCIiffcIDqz9lEN2Mjzyu6p6mzpZ0UZAtMD1nWTj7FxY0TF
r1oQjcawxD0O/VBtUFvbQbOkYBRLvOx4VwyAkjz9Y+JO78nggQ7CCL3T3dDezWViHpTEC4jwvLkk
meueirHpDpY3s6pl1cmltMU5juqf3BdOkBuz+RaRPbfLDAhHQx85xxp16ybq5nyXNvOXMZ5HeOZD
OT/WTghFKmZopuJ4uA1DFe6tNEyJeFisAwnoX0jINRy0LtfDLWvfhtMAqTqHsqaQM+4JCE53LuHo
x9ZGZDUqZLjJzZCdknoDFR4TSV84ZOAIg/iWJDqQJS4PYdXD8wJqgcI+N/FfjTLbmln/qxm193q2
aPkaJ9wTdG7ctrJg6tcqAgiT2XmFJTPbG8Ji8AUn7KqzqVn2bd4QZ2e2Yo0DBMuQxNp9OVbuGT1P
F3RWOm1KA/9C3yfTeQRwg34SSF4X19GldeS35unI3d3O2ooaf9aQY74mC+99Im1sy6C53Jaov4Oc
ne8m7MR0FEkx8bokz4mYnuHYhiL8EUZLcmxVBfh/qqs7b8ZK6y3QMbEtAmQsAcprBvZ6SSYkgu8p
2hV5QmgpsU23SReTHICrZu/G1qcNOROPHiK4rHZ/wk5cAfJSbt3MwMNShPQXlWrO2M156enRZQRx
cSRSlHkrTlBGIPG9qw+TH1du+RwVtrMx+Z+BKXtikoDWBUNK1DuSs4XxpIZXLw3xUWmjEajVa2up
Uvl1T8Zn4mHJTozVrjhhDyrylWNXMJhCZRvd2PzPbdLCRIr7KgG11qjPSMOJC/gLvKJ0NIYTfT1v
O8tBhW+Xm6hdwwdcl5C+Lsq3ZueWKGmzCfm/DWbSdclLGKLKjzvdxnvTtWc7TIjPaoAvjVHdP0QM
yIJudd72aqlOsYuefCjBPtjVUuO6X5jsZ3W44Z8I78UCyUeP1VvaJ+Y2myMAEm0i+ZMb+j8TmBas
ig6IHLrxOAYlk3pEfRAh4O2qBA3fAmEsKLSsZsxayp9FOOnbGv/UlsDX9wYT6FYm2ddYtt8Kgw+7
hfRrsLQXU/XwFyfzswyLEOwcX3Rgfbjh+nxaBAYhuwvVVvQ9yFYzTf0FyjXaThU/0FVmm9CBKlN2
2mND1N5Gq+0c7WGMzLDQF+SqoLuiruC5KRp8nG5p7m0oEpuxpnAYpIzYucA8KgcyYzdgDNon/kGe
xDyZ8PYmDX0BJ8ZT4rR4h6w6f3aK4slGrfnS91pxHrHsnealis4RZPkaWyxoqX7VuTorZwFbmvYp
I9fzixILI1ZDhJ9ehL7T07Az0e77JI7ZpzJyvqWLFmvBxXvTOh7ksbHVNhTBOjNwEps0nRYvaga2
q7ZK98Yo5W5IC3gZPCcBpAT7R9qLcY/AqL0AP+tulZLpqSk4e9eC9oZKOSOMMB6xtVq/OISUP5Dk
wXFHqs1gE+yM9CwN1ODNe9AuUxCzKOLWHnuGRzjFMI5h55TmvOVdu5yMoR/9pW2NB5XG9oBUue8h
Z4Ot3CcIs/EIeemzDFve6gapT5+aAmqyAfSFqUs2/Jj6GF3TacXyGgOOPY8ll1e5H15KqBhcTBgg
3oJoP68ysEaEdWwMvJSgQWVGFrXz6rTWm9X3z7MFFaYx8+QHbMsMLwM1oDVQMtjE9G5g7DTnvNei
eyuBOeBh8N12rUlLPmV4X8ZwWpE8TYEVKRHSPISk0i7+HFnNqVSS3QvyHAxgUXRncNXYNYCId7KS
rBtK3KDLsR6VK70HDn6+oc8KNzlbpa3j9BBQ4jLf5ESonCZHToHRmAQ94s27HTLJqjGSEGlD+V3U
bLtaTIknveu6HWmm7msIeQq+XlEdcottCD4BM3AhLvgs343XFpga5CO0ZHhuFutxmV18z71M8c9E
YvhRwCfintfLi5AYF0Yt/6UWDsg4Ra7Y6nYDb1VL7pYKyXVhDdmBzchyp9jT83+bbXQj7RGxNhbQ
87yOTeFPRT5vvPCh7XK5j6xW7jsdBFiOQR03Uq+ey5qBVV/U7pY/VQTkECMhKnFQbiuta4AzD94d
XnTu47n2Pt0Gq4PbaMKH0+bdw9F1d1IfEUxPZM9GOcUT0OYYo6t6Nkqt+7BxH+LNyuYC5uJSWFgu
Fw57I+shGMhRv4q6Dh/DPoI10tfTPitF6EdeOe/siKWaVy6cyqFLmIulFf1+6ebokTDU7EczoRwc
TeXyVLJDiovQOapoCHe0k+pRrhZN0OXurtM4gQAzsRWczDRAjuzuE1dP/bQe8Pt6zLfT3n2wyxbq
VEgNGY/uWJEHVX+buIigcOYj+lh897mwv3XJCqwuKWnbhi2fzjs42uQEDP6E0mqRpomUDCWoDJJ0
IXFqXpo7vRvQH6ceXxh1d1Wc00R0j7U3f9it3lIC9V/zBB9tnszmMjSG7me6+Jqs9cpNzNdsZWCf
G10ybkBcAPSY48M0selhIYWTwuVsV3UsbmMWMhut5ER1u2QJVGOxIcAnG8hZTA/hNKutFvNExnn+
NKKBB7mRdn5ZC3tH6mRSBJ9Kjx915LKgjunN8aPM+7EmBGiEQ7HRp7Hfo8TGaZPOGSscWwSA2qYd
KLgck0CY75COYR1rI4g0LsXvebYEfUOad6ckyesfVl2kh3qyzS0gqvECu7r74Mee98QPY2cbQd7v
Uuc/XXLd8rWn/Ex8UorLOQsfsZbjdMeiuC9pYWEouoBpqT0EjoK4ORup6F+6ygXriqbZ91TpXtCy
R4G1UDOZyu7uIWTRBOjg7d+J/JNZkDXzeFXAK4irm4f6jaCgm2my3s10HM2vVJqjeLTqLiFOj3Cq
/JCAaAsDS2+qd1y2681Icja2CdPE224Nu9ru1kCd0vK2eT8BK5XEh0/PLVikiz3yWh5skogLrP1H
q8M0WjhefJ+V0t55rqoO2ZLYG0tob3nbZZuiTrxgqQvzI6sFfYtbEM/O22CEBpaUqz8w1amiPD3Z
YM/piO+G2b/NOzM7MiuYd0ORxvdCEU6EOaBxHuLEA27ZyIdhxMcSxWy+OOvdezvBgBMShbypmxrn
FeRwp3tDaogekl2He1JUfkdz0JKghixxTHPW7holtZ+brfKTYfwCRmJt57hFz99mAL0k8FGGWoRK
FtQ8up15OFyVeUyV8+Kh/gl0t+Hbjw3+Wk6zTRmHb3nYlVuZSQNYrJH62bieg/hJN4poWzomF4DU
NMcXsgwhcBpOWNwWMKpS3wM4R1XvavylIqeGAVjCcWml8wUEDNg2kVrLxRXqPqvztx6G22G08WJu
ehOXpZZ7DfwE6DvktTZ+DIdgh3qwCMBY8mqAtIshkrsTG238TBnA4Agw6ZcdR9Ono4fD/cyu/sB/
YIKW08W3sBmRtEWLJQA/O0PIgSCq167AqWqUrgnvaHIOxhKbGy2E9kXJMRyNpHfusrDhIS9X4OJA
7AJor7rwm3YGwOOG3h1zK9hpVvsWOc63ljNwNOhAThNBbS+e4Wr7ZtaqD28OgTywxfLxFqht3IG/
0Iq4wwIZaqw9TYyjHAhbS6u1AwY5Zl8s+zY6MHq/DqPmxh6xRugmkV8uSpWNoqk3NmlFjQe+UNvL
cSSWywbpdq+3k7uB2WPsRAhXyIrSZVNkEA8JWmPMZZI4CamHNNy4/PYiQCKqAh0uykhuSio3P5H4
VdI4mf0Yqw+GKE36ldcv94Y1G8clAfgIrm++RGZm02N4itFZ0+ylpaKbprUw3ReWC/gv6e+ywuoJ
kzP6d0Dp7tmeUu12xMfIlUqGoADz/xpzzJzBE2R+OmVAYrmdjHuKWugbVQz3jnzZB0hv38PYNMe4
G8j8bvPlxogf+jwg5i/d0vpwKYxMvFG8Dpwv1DxKs7ot6dnsiDvl7AjjTHwjMgjB7hQtH0bZzE/i
OPP12fVeZWVjTbdgK/xcQucDV9X4FBlldewsjTAAvZir5MhKA06RVQto9W7c2b/izJqOWTOZfjil
+S7X2TArFaKXEDhcd8XcVrdtZ3zZpqmdwOxNGxJjDSwWOPp4rhJYBQPP/UKAA3wJ+720ne5g5hUD
EkcKSr8Gg3llsmEsU5ZzOJOfPX1+cTAjUVfNwP5aRXWn5dre6cnwy4oJXF5JtYoOCyRSVuHlIamA
5w64CsbfFkTCcmV0MaBQQyrCqtm+Mwccd4nDoi+tyQxICvJKExlGB7cmJDc2XOeBL0UUusNtmbio
htrxHSQZfj2JTVungNowwwUU0g39bswK+dInKtnNXW6+d7Fh3HppZiSbuo3cX0uXk67GaXoeJJqb
vGtBB+nhC+Yx1BGxRsoex6jfSZhrZd4Yh9YbIh+77U9S04cd6Bvc3K7JuYnUMUg9J8QRp35OcMGe
GC2BsiEzLWBAD61NconneZY/Sid+WtKRfElNh9FkuhWu9LnwmTmauAb775Ecuq0iUPkQ9w2BuDlX
T49741jNVvvDGkpCpK3KOcNRjm8dmS9BkbnZboF+zLxW8TXE2vFrb15lVneIDKlSu7JhqCcZW0Qh
j6X1yVvlm6gW6FeIILZyxjTfaROGs9HyfHuVCkVJ4vDyhCpf22N15yQaVsYSKkMJP4S/z47JzzDq
XaR7HyyO60Dry4nG0Go/loHpI2pRyqp2DAxZFbdUhMPLVELOMpsw3tAwVrAMrWZPdnC24kloCBZl
Z2/Ep0VBWQ7CN2ar2NHKEFqgz1jaVZenZNfCWI8c4xeoD9R1alm2qrYA2Un3l1J6DXc5z06ctdYF
7VDpy25EEBVFZvOjLvqJ3p2g91g1EuYtxpLAxRa81QB4BwpX48ZMi5+oX2Me2+YrnqDNgDgQ5sku
ufsJTf5cbf2bWFfM5gBJU0qT//CdhfjUqtYSdwW2/h0IbQZxcjD9vlthoql74xDvfTIRYZ48l0OB
iVZP2lHmwqcAbMH2G6CXFmvP+dzq18EU8bVpzfLiZa7zik2SyRQd6YYfF+r7AugAZIx1kE47r55Z
cwcTvthJG7KjblCpaVFvwMWq2uKt6+zwDI2wOcSEHR5C0cb3wBpbvyT2cD9xWbZ9Ohpnc+DSRHbE
Ia7X1q4aAWsVYbrsq5TALwP8ARw/gbfUBAFPGl21/0+WSBO1AdnxH1rcOwxc1WQfu1HGAZYT6FNU
bIFoITS0ShsPbOHgarkxlyMfSS5JpH0cCad2VfJYkwePRq7td7nsaMb0OD2yFq9vPXDoJ4PR7HkB
fMorpRHy15A76s12u9dQ5fFZQAPbZy1EpClJv6J2GvnzGfjKZc0uDLser2zShjBk7Mln6cmIqlbA
qp1MvwM8z/NtQTuYI0/fFZXZHXg4zYCwE4kJ0FAnrZnKByNMnddpcX865cT9onPe4CLtSLAHAzVp
pXuUVl1xltTlY6u5rW9ICgq9JG9JZFryNhhOd0Mgab61Eg1IMkXfVlvI3UxVjh+x0NTTknRELjCR
AB5vd2H4wMUQdHy58ggBhc7gCAWQ2Ub6J1rbepsXazhZHBgwCycDHnSjj0+86uQ60TWOiC30u1gx
lKAEGg7z4KwYR16RsKXZdkoIMIWi7reYtX+lKFuMDfM4ius4Ar9S9nnxi5ErgjC34USe+8m+uKQ5
/aACb3zTyuznSaKSTsGYkPIYklJCTG2Asw3wg+TOvmsmLfcjZ6qYW3TN1g3niciObrAuvc0UbjFA
GhKU+oorFVXAVH9jthwP5PxAWZnGDnmEjqUpYDEB/mdUZWAKM74YTTXCi3UgI3ug1hvsIC/2LF9Z
nukUaurdyuIWJEFNzw/DpjvKGqGnRnCtEYb9l1l4ImKKiwuWDabqTq4HmKrE44BTqWtejcKAjNMU
rT/gxTbK1xXpN7YPRiV5NXSl9cvl0L9xivENxaY6keUDhp8ZE6PLt6RAdDxFxPswMui25PfQSRIV
s4OJzPlL3fuWOpCyiLBnSN456cMgqobVQM1YoSmdIEzL+DAqYbB2QAtCQEtxam0WrDxyVoz4sbcr
0Gm9d1aeUG/WopoQ8nprBLNMnnovpj0xx7dYrRRwye+35Q0gH1ymBDCUyd72keMv0K+LQoJ/Lsxw
o6fhDxWP4yUmuzTdMYeu26cEJXUfpF3TPZmG7Ld6m3gQlVrSD+rY1E8wTN3jBAr2JWz01uexZQNp
t+ExmhkWG178zAZB35ZuRBgK2XL7EGLAgcYmPOIREL6VRiQ3V6QDkZfXbbWozfdpPzK584Zqxd5a
fu2qn4Ve/syqQmxBkGLItxwma+eBRrLZ5WF/n7vQKHsX7jU5LindUmzsarBPjHWzn73gWBxUka8p
zSxR9N4JX2p9riiiJ68+EG+x89J35mZVeFOWvWNeYFiPaEeHLkn2DSvg2wV3L4InmeyR1BHvDHaH
KNSGAVchSA6wNftryYAAlxh5cP9Xn2EerdPI5+alSM92HYiH9QugeParKrDtswSfBvsfypac4CTw
Ftmki/VQ1yAsqpAYGGHWYm8L2LgdSyQQVEC7i1LBNJAcE7Pqu5ODlH2JBm0zp9kTBoB10NaIIM1d
6wexVT9nQ5znLHtceOD3OmJGUk6Yxefg5Ulzu8hxFkQTtaSB6Mk3oGYsG87ZGe4LvIcWgEuGnEZh
U7IXefi6UI1djIL9ztaZtfiXkmP/mNpu+y4A0vneDFwB97dYeL+7qdwRID9cHd1cTq6RvLtm+xwp
HU58DnKiEwPTL0eD/j5VDRe4TLYetNdH4umReUl4dXe90sezrKC2MRIeN1WiYSLTGESXCeOIvqwi
pr5dQzw1TSkoJtYjJixPc4CHDxRi3OQleUK5YKLPnChns8EpPPNrbeUIY2pQxkAsQp8EALrQKLcF
eSxzGYNvZUJD8ghvNen0j+3EHqVOYuecp/Mb57mxd1h1bDn29Duw7KkfIo7ZlmiQbR58zOH01+yY
YnryD4mZjwWhsc59ePds8mJovwuMJhszc6td1VKrgV8gi2qMvidninckci3ljvXGa835s2WxAtEq
nD4IaIBCyGSIJYxOSQIYOjA0SUuYqEn/ElrbnlUHECMlgWcTMbvZNAPJvwyeYL0zKLiac9X9SJMY
tfegC/OHYxQlpfGi6u1cju8mx5SfQxzfwkb6IGedfath1zMz2l4C3k7lhxG54sK+prpYHCX8IdbP
ilb4nEb2DGnWkixMPCTZrYgxaQs2skWY0Znnb3oU1UD8U+/EyPlnF/cMe1133VCGOERS0Yazn3dD
91ADfQZRkzVwzqBZJjkR0pYTxY+Divq7smg+AOEbO1l7SA9TXtXUccTrQrUd4PY6zczypX+RBWEJ
wDiLi9Y3hToXRlZcdDZIDsrybgLzO6RBNpDopUEr4NUelzdDOIVXxQwfmF9Jraj33dOIm943U22C
V6/WFAnjuZKM9GYDf39vWelpcbzsZOtrud1wLVik0jsbUR3UURb7jdd1QTM4zYFFDWladRkH1ByQ
NCrP4OQr9Y3HWN0PU+uVZNVnwvlcHuo23i1JaBxI+bIO3mRQv4Xd5AasKOcfg4nCq3NG8whAY9qN
bVvcVFMD/rN1Fx8RzQylFJpbZkYeYWk2AlhpTxdt8dyzE/FvkJP8XrVwF6dMsAfQDTLn24Z4GJLb
t/S9nJkQdK+xaOLG10O78TaNnkWXBsQ6OxnH2LBGh8ndhvccJpKUrFCcbJFnh6GTyWFlANPckAkp
Uo8GgSSSXTZBsEYLT87qzAQLmBQyTguBAUr9hg0gwVhWXL9JIcpNsmZMTUxxgy5iJj6ksOI96pTN
kKniZFAYsd2Isu0k6vY84XA561ZifGSkYfGPIFcfG6hmgFmrg4uT7yqoz/ZR2l8z0lj3qV2TfiFz
cenSVbQtzcGHs7qckU/Lk21b6ig1nA6VGxJo1iTNe5wkasd0Lt9KKtHt4hUGrxfeA0RhZITj6MOD
ObCQASjTnkk5aMD5du3OKhfOklgg6xYWMXBq6fimM9lRXrYsB8+L7N0wyHg/5iMr5uVlqYfmQE5J
tXMG2f/gsJ5ZF+FvTDGeHkwRJjfKaNQZYAw8SXOor8pKXbZac0+Rt7CNraP0rm3GB0nhedAmk6FY
p0niBdfttNQ/LK9pL7PEWlE6nX1sZ2N+UEPPtIkCY+tQ1JRQ0cw4Le6a2Oax8MavBHDJazSWdryZ
V7yFnXEuqDH6KobZDjI3Cemex4ylts6/MKwwxHKUVxqK6KOzzHJPwB2pS13GUjciDDtLneEW7TBw
f73WeZ+FNRquyDsRaeWdeCUbxyhLFXrfAk6PyghD4LW8tNm8J4au8anxa5Kn1XgpRZEdOET6tUzU
tiQFUSr32nwQmiqRNNjUx3MFUXuc442dWk+56r09K57mpOx2TZardbrfAROG3cENDT2IMlW41ZJx
ulVTVAH+XsnjplcRVeT9Itjys6EnYT/9aZkEONmulr+MpsyuwzyPW72J+p3JS/iOUFm5ywZWu4YV
lafUy6wTwLlknxbZUyqdnEZU6OfWMiZ+gA4WTZkBlWFjw7oJTZs9IqljezUfDSuMXrJo/iq7+g1L
TbwVVADbomqZmA2UAuwEaf20xiKL12pQtDj6XRQiWfacrA0qazE2xOEYfsJJdCnzNt5k88yC3J6e
hipv95oXk73D7vR2tMMCGrfQnsmyOqLEvJ0rkQRsAm5J13SDZbDeB6OLfWvmTesKbnGQd/GNx1Xd
06eJWw+S4RXtaraVExQpoom9IOxz94uCTcA1dSr2RRkIJc1tjnMLbcecrXcYSeqAvhQ5iRcCme4n
c1PSGwcxiag8Cua7iyWXLWBTg7Jde7Naf13kmNx4ZdifaGpwNLAMTzbYSUYUaEwHEjT3WyFLbheV
mlfi4rKLUIBElxiD0BLH9U4kiszIqhF3xro68Eq6Q4k6bmPZJC1iZS6udmS7sBjGl5qS3QdL2SAK
WMOYRGsdltBj/W5r8leIP3Z9EBCaOOkzRNZhuzjal2XrDlhN9eZNEG7ise8vGSf3IdX4NpHJAEi1
8hkdQbx6kpbDQljv1l6Kqzsu3YvNX+YznOKC60Z41giB9LMufkPBAwxaWo/GkDi+iOLx0a0chy8B
wdjKmC0Bo+qOqnOWoAVd5HbDcxWyS0xH4qFE0yeAdDzPZ+0Rbt1mKHZeLLqj0efdfa+H3b7NkvIR
RJrpk65jbEVkkboINrDchvVov1uG3h4GdzZfI4giT5pyI1CfFZGKbE1c7GC5RW2LVKqltdq5MbPC
uV4rosaGTa/s/tqY5fJjGAb8RcyiCF5Yqboiu5h23X6QjlbeMJaSrPid8BFmFI9uPYLNjMrtSMvA
bpMtGM1no39mrUvHg3Pq59KF9Wsu3OUwxakTmLHJdJHNY6XJbeUhzgKtQr3+3VXjS6xFj0SQkdGx
6nOmnHEg7CIXDZo9PrsRnwCgsdrVLQtE2qPel1h376x0bH7qXT08C53OJ6Xb3eTVBCRSBzAlOt6y
ravptzSLETEBvbPtsxE4LqgS33N6sYs8xAdTWEYAy2zjUfTmt255KfJ+ApUnw0y3QtTh1cP1tGmt
ShASjy2ys1lgkCNBkI9B1YP2FLwz64qDMBXLfG1I78xw5IZLqU7aokn7zQDx/RUZlBEkg/Pktrbx
w5TKONB5oc6xs5oDXvFmca3wJkzrJZjHIiUzJnxIoJaeWRUWT52FrKKc3fxG2CdUUeQqZVr6Qj6I
s1WVQ7xpRfcjXcRkLCj0H2b2jlKWcc4VlBrlwLbhYdUZPifQmTKW/uNzWgQCORH7w0tdfg4ivQ2X
GRjyPZnbOPp148yYhuxp6pboCxg9r0pGvzmkvHWn7176+QkhY2DZzUHajyTckFbGQ2k9KHG2rBun
vIvik5scgEgnrJB0ILuee7BqqrwbIjRCQk28oqT9kZsieZUEQZkaP+9hyQ928eU5V9quTaLTObQ3
DCLFQiuknztGn2W/SxpeKjCeuFofpXOt9CeTnqq8i5N961DEWse5Ih4o/y7GQ84QqtW2RsuCqrqZ
mSolRzHddwyZejaM+dCxFGEex6ut6X4BEaNG+G41H1x4099MxVePB9IIb5foUxQNsVgE6nioVeIm
iKrHSL5q9Y1Q6dFiUW3Lq1N7AW+9mypc1TXVTvHLQ4j2CSU9630wtV8z8wsrQ8ZIX6WPzzOTqTba
jQPyAhojkHclk+18PIj0JOezG7NrlblvyYOeX0v1WPLoNDTaF7dj0A8gdOhyX5kEpbtbt3P9avha
r5od/6LJJH0UZ/NCAsfOcu+q5kXnvIxUdsqM/SjOpAIdixxUKk00J0Ovf6YxWZOIUAXc5hkC4PgQ
RliXegDB0xcn0KaA9Ngzi5Pq1Iy8d8DvZxjW9fK5so82kwiSMzdJOG5q8xSjNOKO4T3i81dncVCL
e408XfkWVfe5OHbx18qWx1y0HS1+wItmECx18Yp1+/XGjGV0rh6YmtYiAv5Tisd5esYCtWHN0cpL
6O4Vayzk7RpinG6fop8prF0nvnJUigVvVUDnyaKRbHapwttEkqGFViu7uLzHbTKsZKvXQUW7C38f
7VdRaQ0b3EE+xYNVHpnufhiZkd3C2Nw5C91Vdvk/ks5ruVFlC8NPRBWxgVsByrLlbM8N5UhscpOe
/nza527XrimPxoLutf440RftUc7H8DV0M1Io++pRPy4t2ptLKnw5dEhTF+fYbE8pKZdGuS/dajNR
zEYuHU0O9PoQJoQ4F3JJFqE7XyzqpmyOPP9lbDl5fXi1EiA13tjjC0nlIYlEQcs0mBe7DF55wlWG
inW/JBk2xqeZ/i95EVTrzCz4Tv+ekxtO5Ar8rmddChKS/IJMt+HemV90/7GNdzkCzLX5A5/cad2r
vj6a/kvS7dbyb6KBAgKrbo2b7XyvjzlqtN2t28R0SK1fPrL2JaPlcdT3cTIfxKQHBdKNtsYx6xPS
D2jPsACDcFhQ3djI33y6C7rqqTdee4vxUtsz2x5q81aoQXlI9msrH8ZeUhKAK4+u0GasNlJ8zaQf
yvy88m2pDC0IkM4SB05VgidpV0RFIYGXsyND3/+hrI/r9+qKH8R/QZKSvu+SHwjgvpo7RfJVznG7
wMkfbipIuEmZXvzFYCLhQOQZYGkKtbKKsl57HZGfEeO78eKHwrnOabEvrH8movalIoYY8DVp/tVj
gj7rmWjF21U43yAA2wpLDSVAs/EposlLJlJpIE15pptWZ1OkxaJaLja9khbWiDl+c3yUGWl8jAlX
duPNkP24GoUqVqTlp5b6MO+W1TleDRIKxw4mHMKIkZVzvw2piT91NGktVCOmTphYr1VNITq/kZmF
B0FALcgN2kJ68oU9i6TH7XhHSLGNdTfx/g3mTYY63xXLEEot/urHJixSSIbqIpaDJt/U9O3o+0Xu
jJzcSaI9/c/auWIEDjIyhQuLeFRx7NgTK2dX0RQ10dZVGLh/H7hXM5IWnaCctGB2v1fO3Kn97opn
1zmzXmyc5iNRH0jJIgfVAAoGJJd3a46GfT9pF2/e4ywfPN6Hq6KbS75r9QeoVdjY7Ljup9Y/Jbwp
Q7aVcmfmr/347VbNbkFii9gAfduTTYJOi76w0hSdxzlHNuF08tNOrm5Pmmp9gJ/Bzf/UN2+Ld5JU
O/znVqbdh/WPH4yKcfxqnOutRdHX9o54LOc/yI+6/0FfuyeznP1ZbnTzRy5URvq7pT3nLZcnp/hA
JLaLTNHKd6t8VuAo2XovnCu325Z5OiDbIP5rgUz+CDSmc/h3IBslec3HB315l6hEjOGkMWQlrj/s
b8Ji5BkZJ5IgiTlHuBTReDUcS5qbdnz7A+mqNT3wlkhPrVVeJ9xRfPHplvklENPDOKEcVGCE8s7w
QSBzvGiv2UQhqPPtzr89ApScXHFnJgp6TW6dUREPQ7Dkvxq8g0ex04C2ekrtEAXp4mg7wEV6St6Q
lEUiXu/oHtqts7iPaemG146MAo86KqdSqI/FsLZ9cpDeO3wBq3S5lc5bGv+Ku4FsQl3u+0/v0A73
ouF/nNiVN6PcDTBy65gcpvQgqFFoCHRO1/NNzzMuLxanaiE5M24HhP0juadoJCdY6upKvGHUzdWP
HrUdTcGX/MEh5tM4SNhdVZShoL6Zs8UzcN+sH4nz1Ktz7v9Ss1COx2Q+U124EcPl9qbBSPMSHXwm
bvMuax5jE0LecSMq2Phpv3UZLUx5YCVT/+WDiEGicPV0QZeQhJ195sWlQXtA7MEqIuW9ac6dad4v
xqHrWWX1vT2725Frw/KOhgYf0W/t/E7AkUzrA+JUdOl3S/e4TJ+uwRPzUWb/tJTSeQ9BPYVBjXZR
bQj7H5EkGujjx+Se1vpKwmYNMdik5ymjePMT7Eer5j3Zq7J91i1Ul5+6exL2Yzy9UGFUJ4fV2Xbp
SRJqte6IBQhseecDzNbTfZlfbZS22fCvzAYegpPjvYzObuYWyxKMKi+O+ZzkVzWe9YTGelRSw3su
jkRCqNVjXokyDKo8ocTIPvomhafEXW7F6PA+vq/Gva8iFrnQGb65j+C6ySKkNi7+nQX9OtXZoyHZ
KSla0MuoIzCWPd8eHtKCkFOT/OPc3hj6VrRYZNBFxVzO+q2Q7CIp40rqg3Ifc306j+a/RMW70vSB
qmkt6+7YaALhduw91WaEwZj1HaZCmhqbiDGdgRnsmg1AEzpdzKwl6R3dJhuXC9irHnE8Iz59oYKb
0y4/zoTll/13hmpaVgS5Vwdp/Kaju2nNt5wDwNRz/J95ACYtGeBn2MRk+lVLGmrZgoV3uc97SQoI
KC6gmuSfb/SvZLz1zXRQ/hVDBSNBsl3paVuYOGY3cknCbcSTKcptNvWPKqE0YLU5ZZKwiz9mB9H+
9BI3lzJ2Aq2lBQyoanX+xl6Ga/o0NZ9xSkIJks6c86AGwuy0MNPve9+5rn5xHhqaUW1urERuiMDC
vmEGE0XEvokuUXDiKfOlLXma65I8++TbtmCs8t92rOAikOwjp+FGpIdeHUdMbVDbnLlE/QM4V/zI
Cm1LTA+wC3iUd0/j+E7NmxjuCcZHfMGJHW+76seCYCdDFsrzr/YioeydEcekSeds4u0hddV2NH7a
tiP6mXbCW06Pkt2hAQLV8eWQKo6eV3vX8vlQV+qA1AR0dU7+unjneXsDdZtGn9Eyc5Glz4tJnnDd
RQB/5wH78c5dHeT0f41HlWf3Ogjr1Szaz1UXm5LCa9v6aeVf6rgnh6aMhOgNWb5PXcaGjt4NFhCu
eR2pELw2Ghdv+pr5L6lpRKpD07t+zehC4udq+fNbashw2xgfiqhcxSdO9/Z6uDV5L2yJpfiXUOra
hfmq70d3PCvxPLVbkTGrED+TaxsDSpiNR+9+qLNU7adjPbQ0gkO3pfOprbelca9cgpEPjmtQbRHi
wohQTwQDM6Kosp2ik3NC1WfqD0N3UvapgxYX6Y+0nGAGQh60gwlT2gDk5saL615Gzdgh/Nzo7FIk
TBAazTePWwVlQJDdNjKAG/U6W5RmKBpay4fZ+6Fy7GulX8OWNlG6d7X1jFB1k9UzuM8vZ7wd33Xa
yXAPMt+pgs5QPhu0ubM++s6fovQZFqDstjJ9m9yYJFFOI2xIR42nCMaA2pMz/LPl/FZJg1L0Gbok
Q+eGcYWglrz80+eL3j47aFWrs5HzcOITTPQ70SD72ne38hTv1PTsPs55lH+WEGFCyUkHXpU9CwXb
RL9E015j8VJMTjAud0MbQ/czlr0ZKL8WckFcgHaWPh6APr64pEzX1ZMcX7X2yesep2U3dg/0Ugag
v2DoR6fkDzTXrv8w2WBs/9Rn+qEGzSgWJiB8hrJ8paD3fs7uGu2EI5CK9sfSPUnxnhM/vy5D4Arq
X6nySglopk9vNeDlsd9ZgKuSlTplrtPzv5F6jUbtk+aSU5yZ1ay53N5V9eNTs0GB+i4zdtQqWiZ1
8SRzJ0vY5pQ7Js1eZa8jZRo42yCvv7Pp0x/4F6I60Kz3yvxqu3GXWkto6QcaI9B08RyvnnpQGs3D
pLCKGsEGMeNDV2ETHLcrVUKixX9hU5hVTF82wr5FL0hYUmdcXUfghniDle+VypFg5aRGS10cYx9s
X/PuMAwGa1Gdy3qBL8flCN5DGUy2RObYH3uiu/h9uIgbvOJWwNVdLcJelKFhh2sjGePsb+2gSPQ/
r0OSZM4RGeEffoJ5CCy2ol5+lNUOYcXRHZb9QD+NftM1UTCGNn4gob4wdUTS67cRm/cdOnRy0VnB
/J3VD5Sx35pExrCt7H278LK7y3Tw6uRdzfW7bWt7fx0jT+jnuqaHtVkD4LCNWMoreGZkjfMRjP/D
YUAU/nicrPyBBsVwmpZt1lBgbro1wU6CYGj9MHjaWRbJKbW0bQX7v4HN+O00sVVyfkwWHSIfwmoy
g9XpDz1vTeajm5fWB8oXZgmabriNu01WaAFpPU+2iwIsFYfKav/NhYdAvCYxwC/9I43fVKuWga6s
TatZ0Uq0e0AgNva+v0U+DP2TsEdG5LXamP5tmyvfoYeuU1ZsjRmrgLsc1zXZo4a7lr4WZJa/qzoD
ppLqHKO/VBJ6r4KkV91+juOrmY1krpC4ptb+Tq3yVGkjrd9VGOt0MQEuU5t88jigN8kaX1EUXmaC
fKrEeTObYTNyaQ6FidMPXY6ZnLAnhWrJXwxisWZzfenXPvL5MzrqSLUkgT/nkc3B0dLnuC4rAh16
ehIffcW60xzj3Ndyb/W8p0gqJ4psO8+NoC4/Ws3bF/V06Yw5qPFX9vTjwWpS4Uw/9ytq/r3o5kfg
yLdpVEe7iEO61aiXpCiYfBTWntteO9XMdj2wPLVA3lIj4bXvdfWjYofsFG2fcZ+kuhM5UM6U4YEV
6VsU7Q+awxUseHuHZT2lJdN7gQduEMbV0sdI/NfjRGSf3Yeoy4I07fZtP9BbNeyUPtNbRJkdDB8d
twfXrEOB/c8qbu8Pn52LGT3zr08J3mS4x95YQ5Ka7kTNxDaa09MIiDS4zTbRwOR0kJ/ZmcMSEB5o
6ldf/MeMxKLAGalTZ4b77Wq+b09GjcMVhcS2NRGdWYyQNDnT6W3HS0S4KeIatB/TkB+KqQz9rjzo
eoW7M9+1c/UBq1zShZ4m/Gu0bddBxdw0h2ZF5QCdPaE7zSQBxltoYztSuO7TPCHyv6Y1LeY2EOyl
pshOhTdRSJTs4nGm+dzXEBW1UTk3pzrhLPfWFxvl6zgwELfUF9BzB/013vqOfdBAXe9O6IsOxUK8
K1a+2E9ZSKi7r9cDyiHFWkcPr7CeaNILqau6pyqqJKZ/3ckueWt5eOmKIPlGPVSWS0yfLRvaNvIn
a3gtRra8Hku8IXAG8uvkyGibJ2coPvJFoAWktd6p9rNM6MxgslINYx2GUASQFaIzGc6QSrFRnjvY
sGbgSGb64fHIuT9a1dwvqCb7lJfCqAIPFQQCVkzbSMBXTvk4o+yMN6FpGTBYcJwuPVbxsMnjJqxq
uG3cDTTTIYlsgq7mIiLaDNk14HwTpZ23NwFYiWuM8nGOisHdmIW1oyojNJ3qjjHziMuXTYuheNCC
hNwsz8S63gm8QjgtXUyQWQUeZlMyCkGA2CCvA6fEkDW0R59q1Pq2s6VUIUuj39tMvZ2Sf/Ro0FJn
re/GBN02LpeRzXAFlm1cVM8e6bIojb2BUO6KE1PgHapUAbJn4vIjIv5i+h462xZ0pT71LIR9XQaG
Nm05GQ435fnSd6GJNs+fytdG5Uc153qAXvZ+TWM63Wz5WDvIFFFRsBniXMvt6r03bFQhGGhiC01s
buiXdgQs9/igdMfwRwboWUayW8l2usOWFU05zO/KtwgwijUpjOM5IHpsa8XuRgkPNQG9jKXAQkb5
74Q03AWSLxoLzAQ/Kt/ngsQpm/Jpg9CLL+dW5b7GUUM8V7lOMhCaA66Ry1DgTG46nWsX01DqhSi2
gmS+7ettYFXVWfdwGRucLHVfIVYyKfgWPxbWkmAp7CC1EQDoHspprlKdZsBSYNbv+9+aQbzh82rr
xBfanGbRRfGqRxbwXmNYFwPov6VEfZOMpIYmnXmq7PXZyq096u4d5TNP5Hk+wArTCo4jeRY7pUWz
X4OJ5tM+pZ86GcQOo1SIjyyK/fxBHxhV4SE9nIGEcDy4UvtoJjSiHsyfoa8sHNgwRApz7IdU8QY2
M1yqtEffYn2bqsPAxE4fJl2UzkwrAQ32fYfV2XR3/vxlc3uNtK32mCN7NLq0h48yHARmB/6vQaVX
NjAK28mK9t3+XgjpQnD/ybPHAYt32EZ9PLjDe4nS0Srz+wmAbphpb10qvF3JKevaHT5+KJ4hEHNx
b9v1wVDY4epxZ4r8Ee83eCjsLMT9QRfmwbD9v1Zk9P4WmG/S6qkmW/RGsVu6DybDSzH7w0FBl8vY
vtbGEGKf51P2ksJS1IYWB5Ljvi8aQPzQu3fMHh8TUkIqRkdAHkRZxe0HVibEkv9WNPF5VTjTpgFV
ZZo8+9V8GUqFcxDxv9PQ3qAWfkXWWO+AmKE1MmyCFNhmORQDl4ONMRHh9Y1Q0aJsxOE4TzV9ssuH
mVON7Y2IehyX+Dyc22aQlYoRetCPVJ5ABcQNSQwOeu4OhjVKh5lOMYRrMUuq6a/7m3RzcfsLhdU7
wotOrlrUHortx5utrZPl5xmUUdpm1CTiTU/GrYo7+26aauBDjxCL2men8UIXTjkWdB+NJGK6rRcm
t9VRLuzyeFJ11gnR9XdtGbOBG2eryf5qy/v1vfXSkfDZ0Ipn2z1zYXWcOtIuPCuYzfTo0Jl0U8Mw
84aLhyDtBgKBKQmAGMPswEzmdWM5CaWlAPC1xo3tAeQCUCa3y1DDbZOxrtrdgviIyu22SBnlqOXL
BUkZsk0iRA3b2aT/u6F4Etp+O5YQrz1m8mru6oOd2oFJmkI7OwzdNvAKcQmrBSY+jDu3rNBYKiTn
eWXLSJEA86gtePNz3HR3dSNIE6VvhDVJf/B5QZtSdnTgejeaaDQfDK9uvC1dp8NOZil2zrH0vvPe
+9I73b/TnRYOwiCC7HW1oLFM59z3udu91Og+3sjKKXfTwm0wOQpptEAtZJFquo9d+ng2bV185pSk
3tcCGRj5BaTN7uI0qc62IgoQJ4PGtuO8q9FuT7TnfK9Fr3ZYDDMM45XADdcVdBum8T3pyVg7kzWd
eYNSE0EeQJ5JUoXuvTZNZ74bS+JdTXuRRaDmztzZYNqB5tG6alQgDsUY58fRdI6NTxqG3WGmXs3J
+K8hc4/PRV5ackB2/WrjccN2uYeJHaK2cNEs9Yj2ZoGleMASiXgIDxPmtP4izV+y4lHZ5vTkWJ5r
flI7imprRBOfNANcX57Exz5jqZeFmrGh+ibUEybqR5Rp6SHv8BiAkWQtaGybP6tCdQ+ydxDzI6+d
7zMf/Jh4fSJcTOw6DzkxHB7xJcl0nZrM/RbSIaVkUcCeHnW1xUiLsuHYMZVMvYYWe1qeoP63SULn
pru4RDz0dDYN1I+ASo2T/PaMdd2qnG9PL4nvwJ30qWZtStBG9YA7I2ED2CjDnA4iaMV56Tk+l/TB
XYf6r1gHdtysrthCbVP4CLFdgkbwC5vLc4FYIpqU/iTn6afRu/xYOcZFOiXBHKnLPJhXBUH3t/t2
8DAZO4SrXP2scXeOMWCP7CbjHfrZf0ahPL+S8kJuOX0RvBTLeOr6btwmNDyddF+ol6E3oYJ9uR7Y
I/H1IMt64FmxrxUpBFGtm+2PjmBy167zuK+gTolFFBnvSh5D73SJxYg+WdqPK6ryYBSYcFXGXoGt
4L/HviKPgmOtyFtMy63O39dM34VOFoo/k1JsLdZT5rUm2S0oSJhdmkI7IlbRAad7AGsnkRxSBqAw
eGD5iof2Jv5cK2eLZC47I4sxQ3qM1LGpCE+BFh3mw2hKZB9CqZdxHnFm+B4YoO7XLzQbMp6OGmd0
gbVF35S5jXcux/SOkrG3kYQ4w66+0TzN5LtfftaV0c0ARhbA2OJILMg+FT1jWdk4M0BGwkSdpV5A
4P4EYMvxU5Fa9cRfwfFkwoDXulR3JmE6HKDzjYsWCS47gIVdP2a/hE9nyJsnYKGq8DErtPBfaSv5
r7WhTLKs+TSG1Xvkv9KcWsqFK7cn6WFJUd16wKF5rpZ7jbK3DAD9qLKJorfulh5F3nbuMlm4frNv
6uLbitdnWcz4WC5jJq5eSggclkziOPx5QemHtGafdDVHudk85cxRVDelHKXSs6d7J3aqh2K2PC4k
cvHZSO34QG3qLVPCcF60WYFqUma6dWJ+00Xs4w3pxXIdXEmLWT16iHaBGMLZpLXYZ4VVzL/vxWLU
GC3N8TC9kB6Qjls+enfI+rXl9Qd/ZSJUdSipQqOitkx+LD/5x3yyXoy5qt9LgCF7eUnKBsA73qSE
asTkGeAsTwIspxxwMo7/OqpNH3Xlxb/DIowEUjzODm7s3cfcgU/TZHcnW0NWKDUa1Qh48zlPbudF
uRrR7GRBH+8Wi5HW9nCgll0/HhxEnBuVUFkeMvXkTqCnk2+Qt6yEivquJMcAs2uztzAUBWThArEu
yQJDkrd6hwMXqDWfTbSOAFf0Dybplq81OWiUl1OcxcVs5QYP4KoZzmkizgHZE5vCuezeZfe+xT8S
TnGVXlobLbHJfLZ6MQTtSPAy4fr6phg0hmbRru/aCt1tT5rFM+H8W2aelsHMopEIJZSxLC2ENcdA
+RoY2jQz6JHGDV1c90Hb2fGu1zob4Cdvt2rpCQ5pvZhxYzIkYzeaqyEzcK7IkrEO/wQDOt4+ksV1
8qrSWODDRe3DW68XW/SxvD9K4iSC5950ZsZFRLMuqmiKo1Wis8NIJuREcz9XXA9hqSu6xAt6Fpjg
GFML3wYtHOI+aLKFfCIde0XsY75FZ9cGfdolCBfEQ4JrJAnSBr2E6gasIkWV19RNxXEXjmtzaabh
VyeWd3wUTGRIEOL82k1Weeg7G5IIp5INip7eIXCz2Sc0c/qTXOMkfVnmF5WOP0BYftRMktWKSb8I
/BjWz0/G4+h+0ViGtkC2ZkPMgamhrCWCmNtcvlWtYz7gb1DvOI70YCIpAdWB+W8Y6tyKsnIyGPoG
AscSsswOEAbDwVtR29iEs17bm+gxNwGoXPaayB0KuS0TbmCMWRiU7d6/tqWJgLE3TmUx9/e4BBqk
lVkLYCM0PDZN+e6tJZk8XvPJ1qrQJCVFw2vPVOKSG2IHftlzGnt5WlzIKWD+0EskDo693Der+ItV
dptrnfkbbe9PsyB+mlv33hfafInTGEOv4bMluXo7DhE5dnZCHIPoeTZu/U5+Dqg/z+LGlvuavrfq
3PhEh04lpEgIjl58ecVD6ZylIq9hM/lTCv9pzs6rRAMbOcYNAKMEWbuYKbpHb6J5myQh6GHcEkGu
E1dwroXI/Ycs8eGqbRogl0QA8GtwJII8lmT2P9oBuSbZFIiwnew+AdVulREk5ns8sEYAssR1CjUw
++YvzaCPRIE9trYCHGzGqzVp56or2tc4dnIkDy2AgBqtZwvFNQxIP/5Is9fhjO2XaaD7unLlK+0C
6cVOE/XisH+ww88AtRbmdHqqH5aGwqDKeS49/FM2nkmub07Rzdq2b0M+izuZM/nZQiPGKCNRp7Dr
6aO1UKV+Y8d5XrEIynu9KV/b5GYTW1zorGrSDBfdO0VHRCTJoFUrxIDHTeGBTGzkOPyVlSSkI68A
o5AHCQcKuiWAinclT9QYNJZGBoPOYxrvjIwGXYpqbQT9tA9tpgH79Mg8GrStVu1Epv45pJXsyM/w
T8uQ3KoUfMQLdk5gW5cCHC5sRwEpXUSm9Za5V1aNfD8b/doI51xaBhyrbRCZn/d/NIzLqCxGMhpW
BNfl6n5nIHHbqs4+mqbCUbKw+DSltm5yslkCtbgt4MEK1+GReBFVSyq/G6nLT/LRbiLuAlQysjsY
MzdxkeELu+G8NhfYR0u5zaNh5gZbvZ62K+Fq+TNwBhsntxdyhJ7G3axOx3avTb6zbFVX2NSferNx
oCFy4u2PDVSG3RITpJMgEH9l9xCHrmkIlhgMNINzPVeRIcZ0h55WJ8ORwt6rkUzqu+TVLiLN096m
RXzJAqaX0LhqS5o2UVHu6PyOVqnqoDKn+2nsx1fH8FE9ix59VJbeUgRIWGU97J+hb591PJKUTmku
hiRz2LYlND4jd4rJQX+1UqpI9ghHbApQvd/R43Jg0XGjUbI5b1vCmA6Ws+IALr1F3vcL2Fvr+j1/
yGFzsuDF6SbML2nRP6wd9j5mOJOBrGjtB0lEIHTrosOTMjNtikoRAIAhA/qJ74SqShlm/eCCn7Qv
i5i8B436ke2YjvIUC2VGDDQtOCfR8Z5DSP7GtVN/28Z+91vcQtmQnTAojq52VeRJ/RCMNZ8H2x5P
ltl3h1m5oMGxV30Je7VDTeoDK4iuzrxddVDaPGbEYU17gR7pMvqiPWRe5h3KjtJZz84xrk5DDVpm
2PAbc3XfTZwqcgRXA6G0blgxdqOOJBJQPA1d5+3MIN5pfCe/RgSFq5y7ujLbj0Lv+2Pb+cVDP+fx
xbTG/E136e41J00FU5Et23EpoJuIsjq60BjMg8pOcZ90y9F29O8VcZpG6ttGrwlOl7mvHUas5ns7
MVXkAIoFuWs1e5ARdAqmzknu8dHi1DKPU5WJT6W3RrA42RSaxByEupa/FP9XdKEMxLSAb4+yCxXN
mQa05hvx1hiN31UN72LBcK/n+vLPA7E5WTPObQj4+ki4ffG06kjp9HKezyi4xRDgRIFu7uXz6mQD
pwnQpK2hHtNE/tXYHYMRs9am9wf7zx0cXkem54A+9OURA5cZzPBTG0xmxgYOH2hVHjN/uSUGaU0w
FzQn52grOffXKY16xZFLM0dHUy2+oT5pjK03+0ao6zCqql8ashGArhzkLNIZIl58Qj7ixj11rmH+
TSbm5n5WrENDpq3bjLH7pyCD6br4OkK1tGXqJ7XnrGbjWur2LyFl/aZLB4gpRlufeaEQRKzdsmxm
N7FhH1rtqXELJyzEjDsmtipapiZTeJ9CNekrM4b/jrnwX0YePvrqyZreOmnnuxoDDS4/bMTgP239
lrZDD0FXFEFPDulWjYb4y8SjXRf7WDjTQ1sSFLmVCaRg4yfcEubSHVtLywkF0DUMl8zYJKmV7/bU
EhJR45UAVlyyN9p5FtYOjJC0Wysa7VfQm1ta6kloFRhKiqqJKZsVG5zkWGnVB8F6RUhd8HPZa2+G
T5cKIurxTD5V94Lmub+DgLawHiYgVkYRn3ysfBgG2+QbyIZCex1LitfE3Xe7kCFiUki9USyLH3W9
6gBWE7jK2jlnHq+GSAvrt2w7J2BWk/tU2qt5csykHn5mVxNZVOdef1ZuYoCum9mpQ7B1JAVk2slR
TGiY8upZDphI3ZJa3i5fwJf0xRyZcbEtxYHPam3tK3JzMXjLAvUGqMpYbjvJ+Ro59uzdJX0+AUQb
1qm1sTwuMl72Kwr4JxuGFKF9X27pN6KkBZvB2ShWSMxc1KHpawb9Bj4pp2WWRuXaaOHqupMLnqQj
cu+Wxtq4niCVqdAd5LWL9zZkIO+FaSVFWFnrq7VaEEZkRlnAo3GCznNBftTETbEfDOOzSLmYlmaB
aejbZYXozJvufS0yhXzerJEKyDml+bNRRDa5hnX1jG4EZDftu5T+5IdYJ3xpHpHEzArujQCvNZJp
3+3yKbn9Df6LO5TDl2mAr/U9NgATjVkIQSCDQdl+JNei/KFfuDsXTR6TFxeXkwh6C96vc4Vxv9qN
h5m7c7bNkHtRybp2lE06wPRBQPWiYjJIDeeOhhz/odUdFfpiIOVeA5+bEOctGaGn81quL6Ts1vu1
noyrYWki8L18uOLNrraNucpg6Q3KDFk+g0bY8Vc5Mm2ASzIrrJa+w/uKWKPniM/yjLStCn1cTHLh
rvRqg2xzkHQ84+izqE2jpMdhYOunzynvm/u8ks43wQGEtTlA95JQx5WPDLO3zq22S3s3DQTjQohv
fwzFbMjL2iwIFayCx4n8Quq7RyJlCmLqt9ViZJjXkzgcXJG8WDnsG5eGZr3qnSYxrg/ambpVxnqu
hh0QXb2be11us7kyrrwFN7YJFFOmIKAEndE/MEqfpCD1T7Wxt9Fwmu2Ab8vI0LP0bXYX/Sh11T1L
xROCwkIipxTUimsanGhp6xpqzbQh8JR0Y49YE1JlIcCKqvtnpFn7My1yfgJ7V9TZ04fWJrK5q8b5
WxciuWOKkDxXKJj9rm0xRa3V3hfNdF2bSpxwAhOQB+UYisEhWsZKKtyCGOJGj2O96eA36rGl8zqB
i/MzMK5soP26rHvcOC2Bv0j41gn9MdnI5A7T/lwtm4Uoh23S87IZQPSh0emMlEVye4A5yJYF7GLA
VLO+F4myX/qUQY3KJzeoxkGQ7uj529Kx5V4HqNrk2fLG2An+zSJMFofQwSnoRAld22xe5rngZmJM
gfwh+QUD/byzCUn8S5GNYWeZ4r0ucY46Es3dSK4HoD/7jJERk2+LYgLs9rMtTJi1U1PKgMlXeX87
tzYuHstNxXUbVdQjYDyuiaZS3b9FR4mbOfFdLLCxx0uVhx3BUihV0r+MUXUjjPl9GRETd11s7dOp
fGFKGgJP155Ki4FtIye7fVOiROJjTMZZFd2vTbMGGQnY6y+uiUHWWzR5Z1qYPgcaLu9dkunf26YE
lbYtRHGNAbWVZr9y9SCEqYZ7bbhBQpPai4O+2NohiW1WZ9jWqNNtgvJcVx7J50M0kq6JebvXuLCc
2dO/WF1BjywNZco8WGak8XwEqWBga21D7LyaBXiyjPE1yav4zutVd66zaoxYiFDxTTJ7gsjAOd6h
Bs4IKU43Ky6ozdplX77M6tNYd+UJGQYfnegkVv4EWXStBuNcFg2wijeQHGUlxBUyEtjlE4lj1l6t
lfEA84Oeu69Qn40YE1Do3L6HxPgfaWeyGzeyretXudjjS4BkBMng4EyyV2MpU7IkyxNClm32fc+n
vx/rAudI6UQmfGoPjI1yFSOjX7HW30REH1Nj1aRXS/Hd6vXsjjWH1EIQ/EI7A6BaKJDz8QRQiDDH
ni4MG7GqBalSkhyI6zUQaaxCMxdKZkTmaEd7KhXrAQL2tivxjPLLirqqk5NMN7OSytBsD9bWAh1G
07yZdBA1IgBrDF4T6FeTQ7EAjrQYEM/amlPzkJA+IRuSPg6t3CetX6z13O+3iHrqb84MIEfey513
D3GjtCoAuZb+xe60H0bSV5uwlkOJqGtRraPI6K6RHelRvo/eIFh7yzTVQe6aCtauX+ob1y3Hm2CS
pBU6tIrQlus2ZWvqvLaQwnXa4A1Vm3TjA6dA3CwebvMs52HRuACYNEL/VSAL4ngd5IRrm+k2nGpn
7Y9J1WyAoVGMntxhKWyNR6MJXktVA6XLoblxYcSOt2rMEPLypBvMR3+8D8jx//Ct6YkEFXSvmsjp
pshzE2O8pEG2nHIpYH4UAeudiYjZL6NugkNoK7X3ApDDFQZK97igzZJUcOi5j+KIrHg05jkwdTC6
sI1g0QQzkLwB2/GTKrF152VDcG8oGIAZ+WNETJDgMovklx5QUSVZDYWPOjYlcR9SZTrJ5xIzt12A
YskWIiysftvX0RvBeLUvkD61/Yk3FJH5VjNh/9QGqVqwsvZKCv+t542+k13RHwLkkVZRBQ9Ca8tw
2XMqL+PBtW+6DBcoZ8hefExEN74LrTce8x5mUKDWjTGKr1WOZ3nTE1wZWpNszLGfoZdMayrz18hX
gICVxnru2FLCqH/ymqWIOplwaKIJOikKJY9m17jsbX0mIYC7Z3+gU9TXHZwNwh5LkixOPMRN00Y0
SHlYtXtlkUMHJZo6aDn51EG+Cjjx3bqewvEbPI566dbQmtFR7BaePauUGyOxXqXAUIiCIKdPYmLH
po+uXTGMS5m1j1lJwqlNiFidXqPyi07UznQ6ddtLOAALmZfU3sq8ZtFEvjlQ0K50e7xJQxOJ2G6I
vnpF+pMDGPXyzJ7LQHn00I7e8Gilbc6pFEHXVA6IcDswv40Irt3KYYwJ7MH2uETraEwG4VNWRujv
T2A3PGcINoFO8l7ang6mYxL5FuwBkb1yf/lO+tbwumRQjHA7YYhwUwwlJoW9Q5xXVAjJBqjecfWF
gAHIMepPPkIUQNWA9OoIZZMqnfyVGGxDLSJqCiu/nEJyyJpoSKCWqbHUBUPWTI75CJHTeBBpBNBD
8J0o/E6uwOUVnXarpPeICJAXAr2ae7sJCgEYXxBzQ0HGTvOob0QdJVzd48BOQm2XtlXwPdFsqgRk
x3amNlTXbuLkK/AV4KYzRByvk9RouFa1ZmBqCGkRLIxvsekEkdLV1oZBwufQcn/hnQrwu/Tdm0RU
vLHZMyiGFxNP7lAjaesmFde+hxa470FMJXPdjTdJVyKdH+b+1uDhtRnHjnTl4M8aIAPmTp4dlWhx
+/VaijrfRiqyHnthJ49j6COm4BTRrFEhFlYNsdLvqey0RCiOycs+qMzXDie8+xH5WGSzDRjGnuTe
EnLTyyvP/NWTpV7pXWujtmf7xqM/BPWzoWIQmBB4yJXXDSmjml7VGpAHvWmr60pq0VepiJHNRthk
SNp2XWXAyTQRJb88LYoPeeMj1cn9/aZCCKpxx9MQdfBhSWYcWpasTeRzR7SsFbC+rLPFltw/gXGF
aiSiPgO1vmg4IBVtXGu21bx5pWXNkmJDte8MtEA0FddLIyl+kloQv7rW4Din2ra2zYg3s0KoYdJi
4BpwBWC+SHvhlTyOjTZI3+wkFuu2H5pvWcujAgESYuxevRsoO2KL6YkNIQSIFmVVpOXroT0EpRPe
5C1ZUgNo2iC6mcIi+oBTx4hfFQV8HuxgE5qx1PZloNL7RNnlwSSBRQZ1zgAbEkaPPYG6HEYbMHwc
YraAUj60j97JNkrw+KPU1mJU0TurQDenO9cilIAdSH7HR94kl5xWbYk2AwJXrUl2Lxp+gSbPdkpr
nA3k4XGL8GC160q8A3TQWG+J2fcTQGtZ73JOjJWcas5TOcS3Yw/mY9QNrHYjdOi9EletJCF3KUBz
fOG1jEp9D+MGRSpOv9z4RehDkGYl8zVcVde1RkAxYR63RiYSf0wDFYqHKPN52zlFsDeglaPBj0zb
VSsitW2dPoWubpdbr5wa5Dac8a3CBWIDJ57zAh1Ajn+oq1QHmuckGJHOkqlN9n/mkhAe7AzKSl+H
Bqi43uvTl6FssP/E73SLyCsSwDrXb2+Y2p2pZLfh6WXu+qoJfhTeVO8so02XUz786Cxs9Zo8DX9n
6OyBbxzqjRH1xabHXnZjkeFCv8oXG2MCnJtKAtwU4f+NxHsDFCoYtCA3arlNRtKLUWhuBxS4F6OA
jd35FhILkdesJ1E74Ekxx8ibzv5WFT2pufmwHeHwXXVC867VQM57EQ7V91iT6rscKyqHuV3kV2j9
VivbtJgPlAJ8/zVtZ/Hk0s7WlB28nRPBsfGwQ1ln+CWjBuFouzjwo3XotxqHq5+txQgMuTTV70Zq
CEDN0l9kd5DrCWJUS4yIm30qyRGirsH/JbVAZbPWHnw9lzezu++DWabBGsX1eAHRBFxCaxlXXky9
rrdNdaCSg4OOsl+JLMxbdP+1GxspQYIUNKWWAiHlFcTgX1TjZriU7TjLUHfQWqpzXDriuEXzMXaj
q8QCrZ2gmWa7NwAtIbYlUfLNyTSkF3OvwMwLpk2AyMuNFhfFi9UiM2NDMFu3LKd7QQh0HcH5X1Y2
CJQkivwvDhWo256lzyXV9OAcQP9n8bRKuxypwMD6QT1I7CGZvwPuIx+HffG26+1mVfrC3ro8/65x
mzBulDnWG+7fYptMHH5RlbnwO9MekLIMN2Fcu69U34YF70h9UabAfF0bg4psjOplWJEyYQEuUSsj
X5KCnSzQB1lQcol+kGxFAwnQ/xdCxHjJaxyWGW7WyyHPwVhqHYl8lck5knO+IgQAEwKdIKTmUDyE
xBLMJPQx2AZ2j1djlOXLyNbeueRDiZwYB1MfTXITeY5/C6oV3N9EbpTTGCCtkcuNqacvJLz8dUki
cTl2pkbAqYU3ZO6C9ag5BExpof+eAvepguLyZCcaW8pDYPrgtIP+BS5xtXGTkJgKahvEeYHrLiLF
i8kBv4e5mFpVEyCaIB2snW8CJfERTqhQ8nCot94J5BJeDB+daF4l3Y2pszqmfCpWQTSh4hXADsx0
/wHdkd2EKx4MrZL6HB6gxGBjQvILvqKpZck2TmFSExrACag1fV0nqP8Gjt4vcz3Tr0jwIkKRhMWN
7nAOLd3ZV0f0o3Ov6SCAGjJCCH9B2IlzZ9sPtXGHsKVa+GnwKy0SdH+o292itz0tQ4M8gWuH+c6l
hLEDX4uggUFcs0lNFAKGMHuuM+rjnLzBlUA/0QHZPxI9FyhaLgbVOKseT5q1yMrwRWYjzh9kDQFq
ksO/VpolXsA1WZt6Di+6riu2jUn2mZSYvJngj+8ihLg26QB4Ngw7dDZ6EMODTPPnOHSyB82CaMvb
eQSoRfY7Toqv7jiYG44LNOCovOyaWHcOSaDlG+AbzjNITgQ8EkUlCkQCpc7cgK9KgWZIWlTkkV3e
6DEKHouBOulKzVUhe3LFhIhrDGY5M0qgHbVL0lk1XBIgSGe/Ql17knGKSEUSVE9aOiCNRY3wDoFo
xrop0gPy7YhxSOQj66moV57VFwiA6+Tf4yq59ZJi+poTid3iN73vEalYRVn7i9OFt7LrtwSGyMJ7
OJkgJEK4awHvWdhEjDhkkGZGe43kBE4ZTdJdFSgE3nop6ZuqJDnJYII0HoQBfLjRt0hqfwsU98Mi
awOEjgF+eUlX6CvHin8j+JnfhoVqiYfialvXoHaR4zAOg9+/wSb5XiNrcdVPwfjckCxfUY/tNqOP
cF2YNS6hQWB/oaKWb2uv440CPRolBfxxfFyP/kFiQYtGkM0lebFES8ZdxDFFxbSw86Wo7RKNYe6i
Ctv2d2yz09tShdQOOwJbXZ+CLzzuSp4pgN0eChWnW9W5cuWN5Il6A42PohPRI/C+ftlzvhE1g/Lp
cjUgy0k+s85CIOC559wOZgFBNr6dykOtI3OCYr/+ahWt9SM0Z+0sBy6Qjc7KMkLq9Ivh9c7SbuNx
k02evVG6W71EfU1OweGJjBEzevBWMNyCMDfeOQUgmdb6QI0wG14RTZdfEG7kQjX9GmoO5eckc9Nb
8KIp0VVOBFIW2jtHMVEX0iOwMnR3iye3c0OBL16bg0AtqfLRi/LIqESxF26MMuywXZyFLuMOBDRg
N9SsBSmtrmifQ+BcLzqBG7hbyKVOR9Zq4XqYD0VFGzxRC/YIzZP4ocdF5OAiQQ+yfmy+Aes2N8it
8TCxJTAb/oiee0fInQUi4qpsSVouYzI2QN+TBPxrmFTlbRlnJXmTMr3iyJqeTFFo1yZ1+21Stpwz
RCxGS/gEEIYnYuRAtPP0N7RpXsAEHFq025HwJ8mUuE9F/5Q7JPcMMjn35eCoGx+A+bJtAM9RdQ1Y
Knn+HhlDso79OMcK2ZkZ4xj7PbhTrl+ZaYt3AgnbrTDj8Ks5U8B0xwhuSZrFv1JBEVoHNHan54BL
K6Md1m4zJDc8OPL9NKRyo+FutkGQBT8CO34ONVHmy3oX5Ri5oBPnkqtVpNhxQVlZPsrJu1StBQBH
eRWkX+CrIkTSepRGisaE0xGRjFAo/MySKM1z2M2yGgpp06pPQZOA7aQUAHRvEOGEqn6VrzlJwnWT
AZ+Ep2FtWAt4QeKquckqUYGtz73p3csTyRKYAR1ZWF77tR8BbdVQZtf5Zygjy4M1TYKi7JCvXNm4
WyWYLrtCgUD3kPJC1+eZHLP+houRtbOj/MEbpmqjSUP8g5eDnI2d+MIYXEyN4uFV9ar4Aq8peOeK
G74ABQGogxhoSq4SClWLM8AKF5t0T2J4fOlyzgKqr/muT5ynshyqReXwkc7w3sVkmCUON7zx0JsG
PCDHl5G3+MISQ3jQqMtsJ2EiW5A0rBY22k3UMgzIweOwAvGkZXtIRAxnSxVSUcWND35+EdrEWW4T
rFsUiTO4sgTtwfwPUNhxg37ZOPsuDsqnXCK/gxZv4N+4QyyvAe8VK3scKXvqYvxSRqniAm/UnZGR
K8OvL9n6rcuC6RwXFBB1d2qB+GyMbnVbknneU9QIkYPNfsBT8ddoRft7OyiN3dChFxdRPQRKZKbX
yvfh26Zmvu0EanJeW/n3Q2m/o0ifXRt5B5lX9AphfW9ajDzd7rCT4lgGP855wYvdGHLvwbaBRPpO
QWYlQ8wxpoxJLqSiesS7Zz848AlCg/yD6BEdaqJC3VVdzfXpyjlOg+cRDXpM5pBZG3UIS3GMdQKL
XVvjCBnuQgWaiuebOUs8Z7uW7Yi8LYdV37h4koYwT9DKqB+sUeE0xWX5RfPxWgK7qEG9QSWTh2vI
TaqKH/4cQWdl2f1SZte+p3brbxLsvRCTQ30l0LxuSwIze9S70cf9RTYUuNCajSKgOY7QR1LWSA16
gEtuGgeONYah+EiYiAnIkU6aVXNTO3ADLFeOz7VTmiQYPXkNDAcuuG28KvQjooiUEwKHjYVcGz7i
qGi6WwuoxB2SXSEkLDAceNn1K0y7WlAXBem0BOywBnva8CCUqaTASCHzBnSeUO1p3ETHBtGQ1wUI
/I0tOveqTKdiqxmAZ9pJq3ZsPKLqmmR7EznhyjdTdZMAgF0R3nEaNe23AhThrgYw81CqqWZt4Y2I
akK0IR/dX6HxyXZ1auL2UVdPnqE/OInVr6J8lLeTY30zOwsF+YRbtckoUgCwVA8tBLrbuEnBbjes
j9ICjZ1obbCjuhIh0oAzxuhif12VBfpuackmIWtKzKUJJGupO33B3SpY9bGAbYPGNm8bGNj1WI+c
93V+Y7gwA0QLPxQhzRa5hyzboaGlg/RuI8qiVvlG4EqUA/gU/Zc4aTkCpd5coanFwkUPSAOqxBs2
/SFlRU21S7tN4VbFHetKXGHINiEcNTkQB4MaL748+0kIBCPWaYpXJ+5gCnda6ywMXqggFE2oJRXQ
D/J6vNIdYXBWAjEa4gr+UQxRRgNv/iDYXByBhlzZEyyVTlbQqkKvfqmqqj7oNR6OfqnirT8OmJMH
0loByH2j8k9ZEJ3N25x7Z203PkLrRY3aAozsJXgeZ5dECAeI1uWwH83v7eCUtzWle0hFlIBqA6Ry
AoJ70WFOtOqN/g1/NH0Lu15tVCrbXxgT2deGG1E9cvV3pxPppkJq9cHt3bfAUYDZKjIIFNB+guc1
1lRveKiGCRbYGppuqujBgsgWy6zOJven51tLohxlwPtGmMbyNs4IA1Di1LWSvgZP3sV9Kx/MnB1f
iHTXasLfm1aTPkjejYDEm4HEPSnqaxbVe9lQpyjSnAeECriIvE5f96YOgrQ29IXjaNlqgLS7kGOG
HiHh23KYIGGCBMzXrc/N13hUnHDjC6DDhcN20AIT0g8JGbI5Y4M1FqKHruU01xE2Fyumgqd4oI9r
lWS/TewSV2g6JT+akUS35bTaW4mhF8kG0cA4lA8lgeUdBTY0p3Rv+E609wq6zCbpCgUGZ9NhVbUk
jvoOrEIU5T/pHFs6H6B1zB4jeUQ1ShVBfT0kUi7qqqwOAcfOLigQxQTnR4WCuqqZQVkHgoOLCoUM
E/pbbEV3FsbPKyOFMCtDXlDOgFPKwvRG78rE0IQAyxlBEXOn6RNSMy1OH4CkQDLVTjVdu26HvnGg
4pfGI3OtTIoOdczVYOk9LqwIJi6TMALZTBoYBd2qBpfTv+ItSWo5ThzERHSk+2GNDEO+o0yjLeMY
umNniHENdFpBH4E4off4C00ZTEkXh6dV0zVia8Y1bPRqxBCBWuMNXJP7KI7VEzCgaFlmpbMF24KU
EyoeS9L9ATSBlqsfXD0EGR18saPVt1ZjlxQdANhQJpC8L9qx8Neqc377btv5VEiHYX7ua8hWwY6C
MWOt8n6UJH89kMnI4KIxF9lje22DS/cJAK22qfCz8jnllrYinqQ8arwAN3opb7GJJC8lMO2pkQMH
tuBaHaVWC81Fbc74hW4dv/ZtgySoraFvjmAhWDXfuq4Ln4wKgI2fdj+0v30blUKJtq+WFL8Uidkt
2Busrkc1zr8u/V0bqVx1gmJ+YLK7EYVAOXDWKdU5gJehQrQ7DdD40b+WCGUu8ooKpUpkvyptPd5W
wHCvJEEVbohEbYua6xaOmxPvKqydkDBF0CxUcFRa10QQOLarW4pY07ONF8Ij/y5mBU2grdM21Nay
DUZoewCQQCDqP7UW5CUJufJnbIuQV0KMh8BQMjRi1jqQHax9WyjueUk1EO58/FLjSxtxrfszWriG
vHLFy7SDWxDVV3FLvgcpebU2qd8hFiIclEEi69o04hAv0GEjSjjIBaVS9Oq7TjOfqWfDiZQmGUrb
sa+lR2TJdQGhifBwXaRj9QX1cGtdTWmJMgT2AE4VwmfjzEsHgSSQxUe8qi6x+JyFP8hWg0ELw6Ws
WjRrbAscp29pW2V04RYoDRUFOO5UfkT3WkvZfjXR50JNlTTToRQgzHLMhpZT4SG5LFiLVTgCFwir
Z0VVfON49y4kBmK82ZJEn4C4lhpwGnSQqd1h+LL2oYWB+pzLplkrv/vECt/KjOrY1CX6bR9k1j5I
ycxqYO0f9KKAnTa4LtR6IK2AISuS8xYFXorgcK4AfDuWYdzYPVRJRMpfp3aGS5ro0OohNHIeku26
acJXybW4SDqSFeTY5ZbFT2ZO9hIFGgBrITrgW4TsQEvoaLHNeqyaRgwS6S51VwO+EbGc+8XCggRs
zFA98wo2th2ccFjQyvOuS8Ng30S4zXlGNOxMLjCQsNpw55Dm1ndDCQYZi7HYKQ75AH3XA1PFeUSy
zDTJ7qgkQfWhUExbinFP6FoI4FtZ+gKe/NlpbI6cLsXGOMRC2HYBCyDSC/KJ12+Neqwdr6Z0REoM
A+KFW8KIHQNOc21An6zhhy6jUrMeJgBSgPLC6gVrGHOriqR/jAPL5lZh2dUmBVUqaRM1ZSRkVGjK
G9MEzc7dbYBaES2lVVJachZDCOss306NUO951GCtiWbvwvdATp23Rz/pvy6UkhBNpcP//vN/ive3
h5Aw97/+Y/xfsG/YJYfoFKOKhj6h/fK3n7eEKVzTElSBLFM3Pn++ZcPy4h7zA/Tnr/5ULHNj/H6+
iT8d0WnCconVhWlbUj9yXSfP5rRR2eUHY7od1TPcODuGmwzl8S/bYYh05UqpTPLVYLU+d6XQE5N6
VK6h5PUWjysswilBxePNv2vF/NyKLK0pnulbh95Vj+zM/NEOSPKCo9NuCeXF5nxzp6afiUeo2FSu
kFJ8bi7WeeuL0CkPXDxc4aN3wUf+0vfnv/+wvFAKSI1Sd8tD+Z1KDYY+/+7nW58/X5CmhIfNz5fj
2km2ubc6/31j7n+OuGaeXf38r/8oU7eY7g/jMy++D78fNrEDw8wrUdfdq2fXOPgdCmZgCKGsLhEx
QxajBrf7MmkP51u+NHBH+7IBZclNIsuDZqEBuyraCz279H31uWNFkfaBrVtMDFhLiOXBv5z4o105
Imai6RMzk01wvx+gwfyr8bH0z7/fcQmI8obv+1SbDQlXd3u+gXnp/DnzDiZdCGcYpDY/N1BTei5a
WysPSj2WwA6R+6rfzzcxz+GZJoyjPpBpx4Aq9xFjksMaDMaibQmp1IsG4DHjBXO+tQsdMo7OLwU0
CRA+WxFyDHD4vr6q5IVFdakJ8/OY5SJxxTjvdgAVGbRwQHfThSZOr9v/npZ/NuyHDYlglm8AFCwP
oCbzbkFR4vwoXfr+/Pcfvu+hWp4BbSoPPYEtjPXH85+/NELz33/4vKHxZIonphxBo7ClKglM7l/2
4OjIwqowscNElYeKqJLT6cIEzP/5H4tWSctxCfCUJY8+X3DZU+6sq8OQ4gFAZB5Fy463izcezg/V
yZn40NDRCahqLQXDV1UHl7Id7vZoOJ1v4ORcKHzJwe1LHhtHd1/qUKw16ggF8VnfGH6wXd6nzpd/
18jRelIevDMb0/CDHSLHO1kwmB1qgNn1+WZOHiWuVArIuils62hzt+nU4b0oOK22QBZBnO/FiITm
/nwrJ+feVbRgoAGiG0dTYnW1pvAv4rpFvc+7ERhfruxv59s4Ne3CNIUjXV7clnvUBr5pTeOJrjpo
qPupTQHV8d81cHTz2ZRaq8mmAbdetuX3sKwuNHBqlKRuSN0UpkEXjntAzYoRnIpD+lZjIThsyRQX
+e35XpxavNJQljINODbqeJi8pPHQoW2Kg93easm3obprjAuh6DwQxztdmpaEdi2UYYujs0q5ifK7
NAaFMWAa4Za3mq7uLMSsY9+/hr4x4bU1ZBcG79T0f2z06HghM92VJPIK8mHvC9P9cX7UTk7Nhy4d
Tc1IXa1Pu6Q4kFS3/SsvJDu3atr7/0UrkrBB6ngISefoYMl8FRGZ+uWBbFV4r4J3GX+bzAs3ycmB
sikMuZiPC1sd7XhTJ7teAFA/2PE1PH37wuSfXF8fPm9+vqgmVXcwpHQmnwJ8ZB64rBBpOj9OJxeY
bdvzKiY3II9CrCkt8siUQ3HwKS9SjSM9gtLiXLSOSeTtLPG/GrL/bu84ZgR6aidjTHsJYUk6PY5A
Lc736J+Q7Y894zLrji3nM/JozzhNiuh16+WHygFmsg2AA6sNCm6UrSFzpj/QSTrf4sl5+tDg0X4J
gzy104oGEcTE0iNAYCnfnW/i5KZxqY26FveLOH74WlaFM3dGEzhjGgMysOXP0nIWztX5Zk6uhg/N
HK04tr01OSnNoMGAD9wWqf/SRCIiWnVUynwaPt/evNePp8rSDV1aFvPkmEerr0SPAVpnUBzqbB97
gAzWsXNbopDfXRi/Uzv1Q0PiKMynbAcnR9GQ+h3mt0Lene/HqRVg6aQlDIvsq+7O4/ohpNTBlxk4
DvJ5gUEcGGYsgi704GgFCI4YzjHSnzZHDRWm4wMtGksfILy8t0CNrRpSBnemDLHVQq36FsNPEBzn
+3Q0ZP+/QduQti2YGDr2uU+TC82UNSbvZ/IzupsUsdd/34K0kWaajZHhbR5t1NhQKKRPpbwvAnEA
rfAw4dJ9vol/XlQfVtg/vZAKMCnwcNaZfryiJ5tcPU5m2OdaE0LNcnjPU+wIeuBNSwMtJuSa+xBD
5dJ8jSWSIpbXeysOw/LCLzHn8fr8S5SB5AdRO2EJ83i01jFOxD3Orep9iOFnTsXH5uIu8WkNhpfK
u5nAm3vfOvu7B4JcRytVURkAT9Q9TZCADCddJrUDh+b3kAxXaY/GQPlFdheCy6P9OI/WnIYCZO04
Bo55R78xiHE3K3y8r0dgRDRbAVTO/TUPGKn//eTTlAtglz/nhj8vL1RJRD0JadwL+yqxD0Z/Yfka
R2fZ/EnbxQdJIM/sStAxnxuIUiDzBSqz97gfptfU+8lNt1138OzGAHuQiHHR1mmICNOA4n4NABU1
bGVs6twHjIDp+K2Fm9MG8LS4G6g+rHMEWL76thNuCvTvpgu/d/45Z5aHe3RCIUMJIbBt6n1Rr2Hk
5txd8YUhv9TEUbgSJAKk29DV+zZ5ycO9mL1y9KfzG+5SG0f7zRkrGVSCbqCpZObfU1S/u+zvYhZm
dt5JFslSlAzINx+dtto4Rh1F13qPYF9/N6a6dg9cB2I3ep3LaMpn7qX2NKbg7/+2c5bjKN22eK0a
+h/Bkgc+Acd7Ie6ltZmK6xH3rfBC306duo7iCjHQYqMicBQdw7FxZVLb4j7qtnmwArN5vgvGPAGf
15mFtokJyklZFsDmoy1eJv1YFYbT3QeeV28q/DKeBEgVOHF5ET+IODC/ToWNuqWXbzpQr1gRdc1d
ZKcpp5brdVcXfs+86I5+D48nptMhncFdMC+oj1dn4+DXiaTjfSTjlhwrlg6Z6hTgrXxQVxgqwvV0
kdRVgds+6hjlka2pLcowDsI953/Ln2vX+vRT5iv4w0+xYp+XL8Cz+6m60tyNL9DdWJ9v4sT0crYq
gZgiKQ/DPhr9aKyDEenI4X7M7gRYR637cb6BE2HCxwaco2MkRt/Y0DMasB5d6FlyByjb7S/sgwu9
cI4OEtNqMWGPaURD7atC/ex/MREfRsmZ1/CHibBHptiM0VBW+vc0BNu2zfKH8+M0D/TxspvnwSSH
xk5wj6KbwGsm1+j15r5KRsABQKVSOG+tnv0sbdd/R47ZX1QF/KfBgVcLMWM0/rqTtm7YhHMox4DJ
P05uC0RBAti67f3QQ3WaMTNG5WCrR33yfFf/XNafGjpOcY/TNFkxKKp7bDCNYjUmm8G+ENz8GTcQ
AVKAdkyDDpnHp5Yl00H2Km7uQYV36L6l8Es3jTy0lxKrJ+K5zy0dnf1Fj7rkJEII/uazgc0qbn3D
k5nhP7yFhAZMYhtifQRs5fwY/rniPzd7tG+10W6R3qTZCGUhDA5s63pM2/bCYXiiFfK59j95PVPn
nvm87nVwrLIzgC57Eu5w9AJp5Xw3/jwd7E8NHJ1wqV/xxE/q9n6MtXIZF9CSwi5LIQzE/SYm5bc5
396fu4zw3tANklemUjzHP3dIKc2I45jkDiYtT0a6VOMWe1m0Q7Jt1V/I8p4YPNOxXVu5hkvm5Tje
g8PFg8WJTRCJOG3x7P/7sTMdHl7Y1xFyOMfvoYKkfu7Iwrzv69sICytnadSb8cf5ATuxVwXVrrnk
qVxgLsfrDLARfs8uAbi+KyOMz1dOdCHGv9DE8Q1RQy+rLdsz7mdDSTBHJqW7C7vlUhNH0z7WaQPL
gCbEcBN/73Btiy9MxokWpMtpQ4jEH+Zxeg/snpZjxz7dI1WFkHkSX2UmQH/bqp7+ekLI7vFqI5No
zs+izys4NhMNH99xuldVcTUhiYDsLWD3kWLI+YZOHKE0BH5Cma7Orjm6kFqrBiFU1fRo9njHpQLY
lRlmCO0VMHDW5xubT8nPtx+PLnAa0iHrov4IZAMvqPscZ+y9jY+8L35b3gEGrt1ehThoO/jynG/u
z9n61Nxx0q9rwylPUYzYt9N3O7nKKRqSj/93bRytuWnMhsQytXyfaV+SbCf7x0C8nG/izxPmczfM
z2thGKwgCwIv34MH6IHC1cOPf9fA0RqIbKNsTCMo9iNW96gEenp24Yb58wLgBJuTD+R6eRkfL+fJ
7Gz4BTz+nKEHFW0FO98HYucXzgbRv7+/NT+3dnRZywZL8a4qw32IgLCjorvAwmHw/JidWMrCsEhS
zS8yG+vVz5PStRjH+6ET7GdnULXv6gMMYYh0ZX0Y/b8+DBzKSeSSyPWbc4L5c1ttVtdtGTjhXneA
JmNtWfjgdi8cbSdWmZiPAHLXShd/wLVkF7S1rLpw34irR8vbnR+uE1vx09eP1jB+LXAeQEDuqcke
gKXeGbmG5ix41vPtnJoW05U6KAFqV/jWfx6qLBxrQNBGCDdnO0Q3fnIVYWkaazcVMEznQiHuUmNH
ez8oO4Fyos5LQb721r2Oiy/aZrO/01Jav7w6uBDunh7E/+nc0SDiJtBjxUDnUFLAtsNHmy1dhv6F
Xp1eCETVgtja5e75PIRp7US+bbLaMNyIn4qorK4drTUurOlTrSDV5kpX1w2epXNfP7y1wqI1A2l5
4d4aHlsw88638wvh0vePQs5JeE2aIdi9T00dBOJrk5jP51s4NRsfe3A0TgDyBuEY9MBPr/RoV+gA
yi/ElvMnju5LIXQpOF4czprjcMPpQgQ0Oya8ar422Y0Xo2wlMfBGJkjW9YWtc3rE/qex+e8/zAgW
0bzgQ1azDk9ozHFheT8/YKe2y8feHE25hRlB74dmuPe0xwEzgmjA4ggZuSJa8QJBd+VCHfNUh6jw
WLZDICV5IH7uEIwFI+P9Gey96/EVo/nzvbn09aMFZupNHsZo6+3R+F3cFeWlYPbU3H/89UfLqwFy
3KMlGexDbM197Jrz77H+1vn3f5/1oMDzYZjmafsw75PMoGjNDeEc8642WvL27wbq6KaMYESFEbD/
fYaJW7e01+c/f2obzogkpCdA5/4RwDp5hoizSoL9VDuQ18ZVVjuLCY+K882cmg4eseQZbEkl5bho
1I++DyQiCPZImbg40+kPwujRr8KKJfp5vqkT+4S6Ac4crFxh2MehRR4NeIuI0d9nqFQEXr8ZG/Na
H+ono8h2MAavUqRVLqzmE6MoXc4a8EPOXLE62isG2rBl6br+XsOM9Ieqt7B9z/fqxH6x5lqiIeZa
JSP5eZnFqWqgX1bJ3rD8p1Rc4Zt04YV5ogWHkg4XF5AIixL85xaE0HotlLm/96B4XbvDhcP4zyEi
LrKUBOVms9COY1i8y5VmS63dF0jIaIg4LJXqvsJ7vHBszT/z86FPO7ZFkQGUHRXQo2hcpqndm4iu
7vNYibt0yLoVeWx8GAYUKyqz6y+0dwxcmOsaM4oEDgBgOMDgR2GFBXtGR1uw24cOzkd4fAaQ8Zr3
0Pl/pJ3XjtxIsoafiAC9uWWZtupiy2tuCLmh955Pfz5qd2eqsokiug8WEharBaMyIzIyMsz/Q757
qgNIKtt51yrH19oDD0B56SZzVCp+YmsBoBMM3hig8efWfFsX+SkMs8N1EStZu0UGkwG8PExmjQXX
A5CLFTHF3ntpDnaABEUVZHflbVGA/5a3EMoX0Ebb7shEtp5JG9Han+yjqEgeu3RRkbYhQSRYPMzV
baWTa/Xs1nw3RuE+gRNKMfNj1Mf3QIRBc8AwVaUxup4DVBDUpC3NjBEp+EussvxdRjr/d3nPaPGG
h1kzZcPU6bBbSpW8xS9PitRMWTEbVesFsgZNqxEbwBrbttv4UHVc18GaNS+lZzJkvPsJJy9FxbaW
No5lNV6sASoHPcp8TJV9P329Lubl2bfptiOYNJaK+4tGldDuAHGL1cbLTJD+UuW9IqUbcfHapjHG
uBQBmdtUxWxCaAFOYIZZyzP8oFhMGzO4lhYbJru2jnMhgs3YoQW2g5O2npPCFP6u29DGYvCiSdLI
QThJptKiJ+BSG5LcKhSn1c7zDdvtwt8jCA1z9L3QrZtKBvvGq+H2er1mzkUK4QXDzs5UykrnaaXy
hbfAR0Ap3uBKzkUIxxz6Dr+IGNHxgAVTjPu83ti1VaX8u2um8KgsAZkHfo/vBzmQGj9L9S2/n6wr
pxEkLFVs6AQBS210RgK8nqHoOAXsun+LWaFv0rvEw7ImnEKQS4zKnKzOo+XZ2fnFRtfjy4jFJi3x
pzuYO14WgyOlqeEbqLSOvF50CwSr29YdL/D+MUv9T6EWf08UbX/drFZvLUIVgOFx7JomOhZQD82w
yRxkJgwBf03DJ0U13STQgSAPANH8xtjwLURU18WumcIyAaay4OU/wkYOphWCzC53npGewu+Qev3/
Pr+IP4vFw8lQYjAOOJ8AIbXfk+Z1DWN/rnpiI50ea/K9BBiX32/hpwGxkcOo1p8jsAs6Y4Ex22hI
X1XNuRQhoLBtrVMmhU3y7QkEQknXQXsIjI9VVUtPxcyQqGlC3hLN4TcmnMOTqk3Zxm9Y05OtYO3L
w9miSfpyocBzlnM7m52XgFSaHg2gBa5rau02OBMg9s0wEV5YAWyIXmFCJbRnfPhNtnYuQlCWZAWR
PI6cKr2NDirs0OXv62vY2CRH0BPJviiEfaSDUuyH8cPX3vJ5FQ4Ton4ZqqYlNDgz5jqOWmmG8NQL
bhWVm9/eyvOuxRZL9AJiKU2QqircZiB3RYrkTBzG8FswBYcMkAv4S7V6Y8x0dZ803Cb4zJTsxTDS
HEzFqDq8p+w/Rfdy+QbvCSTR/z4vNokCov1f7ylDCNAN6U2jOiczUQ9yOT0FhnoKu62obH1FtKcZ
Bl0AlizcaE6a06EG37zn3AK7Q1C2desvWy8EGgrBve3IiqabL9J7MshNNeyupZfAczP0z3F911XV
ndz5wDa8pYeNXt6l6V5dliPYQVPOg9T7TeU5BaP8ZX8jq+NjDonW9eOy5tcuGsAEp6KWjmSYbdR4
FrQrlX6rl08OgJRhCuSD7lntMSm9OXx9ZKss3Q20TBF1vshihRBG5IqBUJ3e6PpBKX9dX9XKIWJu
yKI1iElwg+rc5SkdQEQltFFLL06Br6z+aoDGGaVjH/0/5SwO9cwbwGhgD4GilZ6uH+WFEu8xciDF
2njMrrhlhTSGrdCGyVNdvOBKzfCzqhpKDwbbtrxLZ3BUD9c3bCXYIcNA04mzPOpksbVXUnUN6CpM
O10obJX3dnECV3WsP4fFXbTVc7hyUC+ECfGGH8upPNsIg7KlVHaJuhHarp3T88UI2tenKAmiju8z
TeJk36bqNmh+NfCz68bG82nNzuhe0HWdhyB5FEH/Tk0Pg+/IjaeF362o2eXUywAV1+qf19WztmPc
+eQ0lu7uF/asluNog+vZeH4ruW4H+eurv09hBAOD6ZvinyLsWJLJ+lw48eT1X1XlISru3vB5sn6Q
08oMkojJmATDG8AWn7z0MTT/svQvb/j8n5Q4bdbGiwG1qCWuLWNn9ALwZyIww+e3COCaNED2pSFL
DMtHMjEQ+Kqj1+sp3CrACG+64cXNCncLTLUyL1idOJx3x6UnAS3fZADVJEHWOcox0usPFWBX0LM9
jb21A8TDbaDQ8CdobvroQc7tXxOJLRvkvKGYb+MENtLUvI+y+lepmx7oo68P4s9/ny5crmEgKxJA
qr2nk0sDx8HdaglaMXHyZvJyseLjyNldboAOmOE4llPvWTDVJfSstsmGFlfcAtXtP/EzbU0v0ilx
VWRDV0u9Z87zwohWfbBhm6qq1rXChF6+Ztxft8sV74BA0Dwg9aXZWYyBGqCoUqePBs+v4YFouvnH
YFcgR9fJ3dgMf18XtrZ/f3KrlkHO01QEAwKkDvxXk0yu5dbTo/PK+czlkcU6+DDFzQX6RPAQmm+U
sd7YHew/hzw+DtJe38p4rG2XqsqgNOi0cnLQLi1A08rWBiy396ZJOVlh9tzFwKnN6fux2Eqirooi
O0xrOFOtHLdLUTFzv405Z70X6/FXyBj2bZx+tEf7tu22Zo1W9cK9TQ+aRe1edK0BaUl/kufea8rU
PZT8dV3vawGcRvcJ6eCl6ZusweVawIYsZr8bBg8kfcWVu+HdKFfvwHm6rUJ1vmMi49gryZMRazdT
mr3BLTARyhQdwItko4VEWFKkA9jU3ejp6rNpvI837qWVyIexFZK6PHmRISaRUisGh2uYBg+KYbcI
v8v6CbLJ6xu4piAmHyz8DkZOq8bl/vV1k0+84XsvgETqh0Q6+/r312zt/PvCg5QZeSYRZb6v1vHd
3GZe3ibfh6SHnHOrb2t1KXTDOw6FtmXo6HIpAKykwTzHg2dI3/vkVg1vri9lVR0kopeKEYMb4iUV
+coo243DCe0e1fpBi05d8waDWnLd/xUh3jNSWNfOlCAiBwtODzPX3jCpNXXQdSo74D3YJjYl7NEE
2ufYQjkO2KKdPU3q09Ddyrev3ygotaiR0A2i0SV2KSRIzG4cYVD2OvVZBZoakLSt5qM1XePlFQZc
ltP/xy2cPT2UeqqKyGgmT4o+Sbtu/HB9BWtlJp5P+OM/A0KqmP4ErFru57SSPUBvsq9gQvr7VLeC
myCqNMhS5oUhQ5nu2zkx4YyB9iXLazA6FhbO679kZaG6ujRwOSbNoy9AGvJSmwyguGZPmcixQbmS
1RuPn5XY60KC4MTGrhlsc0RCVR+behdIH3zlMSHE6aDSfRzkjQWtTNPRaXu2IsEEQ4l+OD82Zq8P
ml07fZEz7WgZTzYcQJDq+kDYFtP7oIX/Mw92FRRdkCwFpu/Kxk3Qjzd56hXyVsfByrHgFUP8DFz8
MjK1BE9n5mTZeaFHMizWsVo8ZiCutubXClRueHo+v16fROm0F3L3qropSMKuGPHVfRJ04M0Z2UGP
uo0rccVNsRSFtImjG3h24UYMHY3BS4tYBSrzXaW+S6UnuS42tLhilgbRpEmGjm4GQ+woG+BDUYB5
7L0x/g7SYf/11bt08XnBJuMxt2I4fnr6ioJdc1OkW1fr2u8n2AJobgm5X/R+1GM/GlHhtF4z7eKj
Mm242a3PL/Z2bk/xpEVVyecDoDHlU28YG0reEiCYUVqa4LimfutFs+1O32aImK9rYMWKFvQ9ukZt
egYVUcEyYJjKMIYDI1PQgLlx/tCOGwn9VREAFZLNt7hPxQaVadQAMk149NVldJPjV2fwVd6QsaZa
T3wIGp5J373wcpuiyIqMKBi9ythBR7I1Fb6mh/PPC+FT0OopKFzSAHX5vsh3bzlm1I4B0FmaOBhI
ubSjtLc6eVATAsy23Cv82Yg31lRAot1WiDFxFWIGx4KFlEYxY/TyftcGLrS3MDJeN6S1HXLIqlng
5ywZnOUnnB2FPhx9qBhn0hOG4h4cgvRXf9/k4WxRLViSK7Lg7no70LvebEdPHXfQJcXhhpUurkZI
TTD0Rr3J5v23oAde/n6ehGY8pmjYD97NWuuWWr3Tond28RAzVJWMG+W8lZvoQpywXeSL57Hx/YGD
vfsBvwEouOZbdkyVHS5hMuwvRqnSvu5laOsHDxrFObsJP11XyEo8wYQbp41hLYd3kWCzbZ8z+JpX
KHxUpAcShxZsVnbzW51LkMgVWwpdacqChwBA28MMs8qrXzSk2XjPIF3jTSi+1WG20fxxydUM0W9Z
cUeYxK4v8KVFXwoQVJR1bWv40Fx6+vOkPoTj3Rs+b1NoIXvP5eQILiVXFKLPhGcMHEsg0X9RjQ2L
Xn7fpUXz+88EqJcW3fWZMfg2iRlQ9cf+UMenUd14Kq1uEeXBJWe/VAqF62mIwspua7v3kuopkE7G
/voWra2AND3vJAu3xez55QokHbYBKMB6D7LVR4hPQtAHABJO7HEjw70iSPljyjoDLrgZQRd1TYOq
UTedl8nFwcrgqePPOG0lZFa2a4GxQuOAmNC0J4QLztREuR4qrdeeTCa0VHkrubQlQNBHG6tyrqca
AqAhHGwodbQNo/rzqBOsijiBBDe4wAYtjoII0MvCunMQERdwjxnPpfExbf42hq/ZdCvrwNgsHNYt
BOZNCgJ7vZ/8+pC+vu2GiIVuFYVs7dINIVwGJKByabJL+7QwM9s29JrGRmV3xSJ40Rp0N/7xb2LQ
olodzJGglZ5UuO01UKDyQn1vpPmGha8ojLQWvc/ELcwliguRBygayrSyTpkBOVtWAY3dvt6N8XTW
HCprNA6SM708RLpvN6HvxPYpM0u3yLRdKm9U7tYWQWION8aAE818ggQtcgYZ3HRnmeVexkL613t6
Qvd/vy84MksqfMPpY+ekT7s23TdfrnuZrZ8vGFMkWz20D3x+KHcQvoOpv1XlXpVgaYCAaPRt4u0v
VVAF7VCmYMOc6iyDo5r+va1Z0C0JizmfRV91DYlypSIhzJ/nzzyzr2/Ry+CIO9ZZBuaIIcnwCltU
qSVM437I5+v4HRTqiVtFTu+akvkzsrvb2pHuFP0tazoXKuwaPcbMHdeJAwNRvEsleZdvTQasHfJz
CcKutYlaT46BhDk9BvEuau6gxri+c2uK4UJh+o9HCSle4WyMC3UH9C/2adJk15BpHH51ogG94Izh
V1IM7nvxTtEKoqPOt06wKI4f2+DD9d//Mk69/Lzg7ktjmA215/PQi8J2fBsaYBndJVvzvivbxHAc
I/8LuoZDXHlpv1GgaSkI//5JLphhfjLy79eXsfV9wYCLOaePlezeadZ2TnWEyuT13ycVAycK6JHG
i+48PZ+5iebaP1nj+xgSoefrn18xVNr7//28sD1xQBYj7/k8CC1d59rzXnt9NHohQdigtDdSfe6Q
wGxEd4Cu4voC1vafdxVFL9AqyKkLiZ6eTFmcW63PPSe7dzoUhNe/v2KmlFOJEpeRO6CKhGNmR5IM
030t4f9yKL0CY58VudfAqk11aCNYXJVFD8Fymy5oysLDRwGnGSSygXDX+dF03wC87NVvsLFeX9Ha
jnFp/0+KmNBQY8kamgwps53tzd6hHP0GlXMfcejw7TwUll9wdmdASCpFWjf4p72ZdTu7bd9wJs6/
L3jXqQwNObR7HwQU+FwetPkNF4TOsA1PHJqIAb4SFME4kZT0TEmccum7HX6P9tc1sHbozj5vC68P
vdEbH7ox+6SMD6nxIzB+qNJGNL2mZKoa5CXph6YlQtiiJoWoTutL/5SGBcTV8rugUD5eX8XioIV4
ncolmA10kLNVpqBlNbUqNQ8d51QBlNnOVrDLTOVgFM6NpQZH0AWzDbWvHQ+uIXKKvPn5I2hlNDoj
6BXWBGz6rhkSOBcS4FsgVt84Iasr+1eQWBuaszHt+hFBUvReHZ5DuG+1FhbbwTlJMF5f38b1VTnG
H0QPJsiEVUHiBLmdgjFrMJUc+tt0fpisX9dlrFkDMTQFZgBOAfYQDK7ygw7AOIK4OY3J2LglCI/X
JaxsGYP1hCNLmvTluELna7EspYV50uxPcXVbgdAWhl9jCca6YkPUymIQpYFQwsm0wAu+9C5Fl9hB
nffmqXtnqx+M7tv1lazog+opW0VbGizxYkazqWwpiOvYAtxU2UfZzywv7u3Bc/py42b5Y0bCATIX
97Igmv6ZRbtciGq1WgqjnXka+2Jy8zl+SML8vjPNfZiMP8ZhkO/Y108qBIgDVO+vXyZDneTwwIgH
+0u414I8ndSoDa1TP+b3oX4bPjnFMcic1/shc2nDppuUEckX+WF6pPW6KxDTKTcBNO0btrC6h+ff
F4zBGEYyLNDpnmo1PyTjjdHcDbInT/cFnF5BBnVid+tvIZes+O+LRS2H4ex+mxuziP2aRUkn0/lM
G9nw+bpyVk7ThQAhqCEfNkq9hoARcmg5oW2V5FRYwkes6Pz3j9elrRwoE2hd6pb4VgZxBVOIzdoP
FZMDJUUnU/qrirbynWvLATtCp1CggR4hpjzyfLQL5iklgNJMt/Q/GQGkjsZ4VNL8CJPf8fpy1rRz
Lk0wiST27ZZHpXQKVAWmWHhxzSB5AD52Y9vW5BAR0lJq4/VepPayPITp3jekU1nPd13ZPEYMmifp
VnV9bfPAwmA8jzuWGR3RdzvaAEEIy1Gj1PWZGz2RBhlalwGQDYe0Ygd0e5PiImDgPS52QknmkKSN
LgFfA8dl0O4SZ8O1ruwYiGhA1jCQTa+0vvz72bnpnNSKCj1zTkG6Nxw3nw7KdHNd+WtrOBchKN/K
K9WIypyMznNogqy8YVsrnwcOZ5nAp070EgdFnitJ7wrbPoH8d1cX5SHLwo384HLfC7cC5ToKXYRW
NKuLWpgJPcc+5EHj6NLO0T+V5nNhHjU4gNO//Oap2RzLWFvTucDl38+0EhXz6OgaAtuvDTSB3AEb
drWidqDicU2MXmnwSQpqD3jol3KbA5MARIl060D090oof9orHTrv+ZvyGsxvYhDVD/GQDxrcrv79
bNH3cXvdqlbOIAh4xLlEHHTZih0RvPqyOWiVwBvrXNt1re1W4Xhb9r8krVwG5uaP1+WtqWTJ4i/D
RUzhi1WDShmbcaGR9Qb7YdzF6t0bPg8YwjLpg6cUMVMpCkej3tWhZ1m/xzZ2nY2fv6ZwvvvP99VL
i5r8LAt6vwy9pOynnTmV+8jvD3KrNxux85Yg7VJQkYMfUWUshMJgm+6ydNf0GyJWQIoZHyLLZtBW
ay79aJcy1Nm0I6sB5KMYg2NjlY9ZUt12o7bPbPUxza0UimljzyhS5eYUL0LFIRM7McR/XWd/MqGi
Xzj7HeKjJA6CTpt7P/B0OGlPjZYYxaHU1GfH8cEqTo3kQNGhfIAnzjzZrfE1hYz6YQa91i3rSf0l
V1v4wWuO6vwHCWFDlQSQZxdsDJfXUa5Ct00/gp0cBJ66gF3R6j/MGw+zP13YLzZh6aJWdEAUXmDG
FUSTuWVyMBw0D/rFX7QXuZZSfRgZ9nf1sm9urKEod4pdBccucUpXLSJrN3dd71Z1Nu7lpqz2UQDV
Mg9afR/HUfpAYak+OvrWkNZLjYHgDEofGCpLdwrtVJeWU/tOoEn15J/8tqzpi1CUZz+0fuuFlN80
U+0cozqtIS8Nir1s1X/3Uv6NgbXgdobE+lRo4fjpugkJp4UNo0ZIhZCJG8IJqk+Xv4c2GgOESuZ6
7BzyZKfd5W17w0Tmxh0pOMv/iGHKhtKTZVt0HV6K6ePSt4GrqDyfslDSQXjzrDv3kIbsdGvD0Sy3
+Zk5/BEFSwDVAyKwxSwuRVmmryW+kVbeZGuBq2pAb4Z0cEBMH6bB8/XdEyoV/5FFFw2du9SkXzSs
8b8TgEMZDUyCC3TxkB2CzNWqYw8eZ7QRAwj+/7+yGCRaCNUwYcGvTWZc9XqQVER7n+Qqd40tns81
HZEr/UfA8gPO7vw5jFVp9uPKGxkhtvsHJf6my0ej+l1qGwHZlqTFKM8kwYBdyGBHVh5UZ8O+7HdB
cfS7u3ncMIVVOTQMa1j48qgVjLvye1pCprDyAg3w1XaQb6PUh9Qp92ZdfXDmcEPequkB4bKk2FaG
CiUzTOWiZ12h9jOXfyoUYNruhxL8fKXVLYn/BfeJuTUeAGLsVLV0aBpVmXqzYj9auQK/+m3jpx8G
v7sJU+kh1rYavAnLUMnFqUImbdHq0p5JPkpEF05tKOZL1udB7a4cldpUdkWj6beFaWU3VR+YByml
szbseFj7k5XSblsXX+zM7x+Iw+K91M3Ofag50RGy9Hnf65G5yxMuf80h/aTOU7ur6bY46g5PMxo1
93qTfkmCoT04oSnt4sDu3TiStL2sxeqHvrRg/Zib1rX9ejj0+lDdp2YMGnqrwKI0TsrNxOPVhZok
f4RlVDqoUdQ9tXFmfUvlVDrEhXGa2lbdkTJ+KJNjoxAm2K1bpx+K8VEZkvd1Yd19CQ9zaN7ZFpXy
9xKk6cOzKal3Ua+mB17i86Gce7rpFbl0rYFia6fCyE7Hb+rObO4+Cfm94xjE+2iIfHjSi84dm85y
43KSXVVNlV2YFY1rSbZ2E0/ZtOvn4ZMmSe1eqjRznzlNeWz6uWNFAeTYbW3sKm6oGzUOPib5bB5B
lLZ3RdvY+7Lzh52sBL+tNh33kAemB6mAgaDMFuCeLgRrP/Lro8Qov6uO/AMY+fEetH/YprVag+oc
jrvRzNLbQnZ+FxH4wVUGXb1GytNtbD28G2KzPNaBr++1RFNhhqE0FKU81sohrY+yTr9MqEbqDhTa
aCf3fXgjVZHh2vmc3pbd7LuawQpjs1B3iZmm0Fh3/ldYF8L7LiOTQZtHd4zA5jrRNxcGrm/PX2Q5
iunriszxpnHa+iCPZv8AEETJ0TI1N45n/Tae6uYAkD3ArTT0Rl5TaT+n0ZC/Ee+0d1XMvFM45GAU
8wLdeAHoL/yLTQslbp+mIU4GrfSXfmz209LvlT73wqZ+NMbKVUPnuYSu3TAfAdJzY5igS1N7sOKn
0rpJaYtr/fb9VN3I8rxXh/SQRRoDzjEW4L/LamcfN8OuMugoDaFhJ7UzT8l+iOFbN2XmEr912a9B
kd1BH3cz7iW/L3vyZ3YKj/y7IHkKBgMHR8jjfwyqnoHmkxoaAEDeRGrqlrrxnifExhas7gAUATJ9
pMujRIjq8ymN6pnGaiaxfkGauMv6/ODPP4LwSSq2CjAvQpVlt89kCfeT1QYVpjHkXsCkDAi6E0di
2sK3Wz4i+LkLIcLVFEq6H6cFQhrji5V+aKxv13331veXK+Ts6pNbJcLN8f0srNwu+u5s3XlbAhaN
nQkAeKrx1QGNgMttze4mKfSLO07QgmDzhp7oAS0sOc9egoT3hbE364+NsWFXW7oWgrg0H826mzhZ
neXvSuosuSzvG+nHdWVsSBGfT2U+D+CosZak2jXV+7767OsbUdvGdv0ZCTpTh9YaQAHNiKj+Vmw3
KR6lbq/ax+vr2BIinELbSgojndB5CliOdlSiU1rvTPn/uVtCADpneRM6Q5d7UrdjJh8KCGnYelhv
aUTQe+VknRHGcg7+lKwfEh3CNSKbkhvT1g62SeMy5fjRzSw52yWjxBu75fIt8hRWnqb5XiXZTyW0
vzojuGvX93iR/MIxMHPM7AJ9IwTJl+cqVyYn1U14AKvM+hTUnmYNh1H/RnzRR/rOicOdNmzUSVY3
g4GbP+ARSy/Upcipm0u1CZLcM/1Dp4IGeJP+vr4o8TlKfwRZPgVYHMB37JcUsX1FR606molnTdWd
3T5QpB2Cx6iIdnl0Kxf5sam/wlkwxI9Z92CO3Uan15qzAuMBfiVq0ksv/OUKC3vI4ftSM8+3vE6L
XKbhN9S2JUFQW5eMISS4c+al2r4GnXKrjLH1fcFgifN8PZ/4vhz3+xlgb2WrtLl2uM/2SBVy/ZRJ
2rTV5MwL1PvQIfAKQzeSAUnUXskTuhgDwK7/aENsa2kmrR+1CG2E0nwoVPOgG8UuVbcQsdYXRMqB
4Y1l+kFQeizbldGbWuZ1zbHqnwPjNvbddIvyZ1UKDRs645yAvYqLkbusTaTASr3YJOItvtfj+0L+
1U3vr5+gVf3TSsEMEDSO4L1dWvBk5QOwgg5vsa8SJOevnD7+j0pwALz2SGHTtXv5ed0Pmma2SvYq
+BDnTyhw43ys+pizEFZQhqwPSu34LeGCczPYh4lYegsKb1UEKCWUZOmsf5GQWfgeoGtVcm8Id3ax
k0a32Br/XBWxDFrSpL3gBguryPTSLi2HcCHwn+bsudS+1epGmnFN0Ux//yNCcCRjK0/0/yyxfrQH
dzXYat1cXwKNrzyxHYbjhNsVnNWw050g90ozcQefqghjuUqxhbe1ugwqlDhbJqdejOm0oLgllhTn
XmSHh3K808yt3hV17eQtM03/EyEciaYLuD27KPfIvQHRUZvTnd3oulurbbcPBx6G2pR/GnLOSzuX
w7sElJZbYxqavRrXoWtPse3OSviXleSOS5mo31UNnMVlSiEK/sFyN1VjdCAfYR4sOtoZJPSnvTUw
DeDYvJV8xdpCPt/aNEE3ox7qEdJzr6jRTcOE/kbP+aryqRgvE8wr9QSrT9IxsezMi43v7ZS4ZnEn
q+lGcLW+in+EiNFuX8lz49PfR9ooUeimVnZyoG+VRtaFLHMMjHi+TMbnYBOrYxHmZER79yS3W5fH
cpJfhGE0xvzv+8IxjH2/jcuGmIjXcZDfjPbR3w/dvfLt9W4dULp/xAjXuqz5Q9EFLKPLfvjxo+H8
ff37YgXpj2M/EyC2++UJHfRTI2XQShcPEUAAiT4fQKN/n1XK3hjTg+Wr94kvWztG9w6hSR5M38IQ
Xre6fxYpxpeW1kFDXvrERtXJDMF48j8Nxhb24qpB0F1GbYFCw4v6vh9Icw0bVQ42BNk9EhGaUb/l
DjsTsTikszeWniYqrrnOPZnk1jh2rm/BRLL1AFjdrTMpwh1jxWHflj0LcYZqV0Mh2INLF4zH64ax
tV2CfavBZPgq0MueMe8JXIatEfVV53y2CsGwnbluG9+kWzkfvyROSur03ik+JuHG+dkQI2Jg53aG
Z7dYRkIqaCxUdw6AHlF/jNobXhCMZP7PvMSJB+oZtMLrrAemWLQRPVaz9PO6SjYUbwj3WeQzaNGU
rKVWykOfEK7W0T6L7Y1G73Ux/z4whUsmQ0ymDjwwleLdTENHqn5Uoo161bpa/pWxWN/ZSTGTodX8
ucq9nqaruH0nSdYuSKeDPoQbZ3Ldjv+VtKz2TFLUmkE5hazGn7/RBfqlncnpXtfLlohlsWciAsup
J6lDRDHNgyvV5fsWVurrMtaV8u8TXNB9IM9RAzsM6cDsMP4K62M7btzKayqBDpLuZdouQNYUDiRz
BEGRqBhwotz4Reoyj+LkhyDdwnZYl8M4GAAeCzOh4L5KZwgcM7dZCVWTrst2rdm7xfRYRt71LVtT
CyAY/wgSPFilS21nlCYeTH6sLfAbp1ciK/65O88lCFs2TiQihgIJjnE/Tjwd33ASz74vvrj9GnSE
XOX7rfVTVr9o1UPdb9jVsgliGHMuQkjtqJECm1FmcTwWFmuyWpXz2ODvO+kbr8xd1f16g1LAhqE4
qTIZKM5tzdQueua2OPj9F6MzXT3/67qAtbhsGUdiNnsB8xVns50e0pbMyaA3VEAVM2768HvYJ/vO
+ZEXWyHF6uZR04XuFKoIxRQ85TAodhIbPChV6yFu9gY01d+DG+27qr7FlM8ELaZ+5mG0KC6HWEUQ
0InER+N8uL5pqwuhVXSpIS08tIKTpDpTzU5hZp6iFXtfC3Zp6eX5j8kadtJwK4Wfr4tbPZnL8B6j
eyAOWqI4w06UAuJTytNuGXyy0g0jW7WBs+8LDjnJTC3y8yWepHIlLSzLo3NMqlOZbOzb8kNfnJ4z
QYIv07tBSyODhRTR5BbBe1nKQbLbyNxvCVmUd6Z8NbLBfLAQUk/1p75vntKJoWll68G0OKsXa7GW
VkXahWEkFJTiq4WsVFpG7n6Kjwll1uKXPGfHyoJeh66xxsgPU+K/5dI5EypoKjTjulb7JbPseCHE
lFOwL7V8b2jN/rrJrW4i06gMTTF5xN+Xm1g7Tu/3i4W3ypPRUBS8ibqNQ7p6sdHjuUyYLENygjGM
elu0payAAUhhwHce66p1o+xk2x+vL2X19JzJEewBwBYipWLKvFLafQHb9C1fB6cB6AmOpjhhIgeT
39lBx9cr5XHUp48S3JfXRazqAv6k/4kQlD5E1qxUIWCJ81c1/GDAQm1uqGJLgqAKuZ8qYy6RkATP
meH13aPtb6Th1kWwigVBg+K7YFCdFcPcJfWZ1zs/5Pjz0MOn/uX6Pq0r+l8Ry7+fHfx0yApfUobM
G5T7JPtebgEMrJ34BV4QQiuaACgnXX5fCuXUtAPi1qmV78xmAFvZ2TvK58n4uxg+gU5sdG959Z2L
FHaNFLIEWgcv5CioHvs22ZtzuR9t5b4e40/Xd29NQUSztApxHpmZEoIzRgrb3rJmgrOI1pLqu9Zo
LjXP60LWVAQSJFh3Fn13L6b+bK2ZzKZgC22/eJZL8y6w860oY1UGVTH67ehaBo7rUk1m0HVJ6lep
l7jqfLPZbbf2eSD7LDhoKU7AYHb5+TbrGbWiWu8ZzkejO6kbh33t80vGZRkk060X4zV9Zvd9l3NO
AEbJRjfZqhtsfV9wJtJYpnEa4A2N9Gjn7ibduPh9kMnoj6XQSp817KiqcEiIIpUmNIf2XSilrmX/
KPrwcN2GxHtDlCCcCQ32RFspx/ZdMtzK5ZPpfKofE+PmuhARwIb9X/r0llF0Zt2YdRIC/RHaEYZ1
ovZdNSiguwTHyQ8+Klp+kybfs+CDHcZeCiYmUfW9JH02tG+0e4VulyW7jR+ybNh5nLH8EMDMKC/Q
Js3wnWBvKZR2ygiA4zu/cp4z2fne5n7nJpGvg30fw4Rh3o26fpvFwY1VyT+0MAldA2KcjQyE6Pz+
/AxK2YDE8ntezBOBdFvRwsPPUIL+yMzGTd/o4b6dhk9jGdK6lFD2t40sdLXZDvbX9+BPMuhyDxxI
BRjRAZpuacAWlBFofgpcUle/m3Wd13bfZfdWk7+rZ3sCDt6/kUzpcxkU9rtyau5BE/2r1vrfelD/
UsbuUx/Q0RQ5/gfZjjLXVzP5yVfa+lhTnz340/A+LRV1n4LKT6fevK8j6S40Zjccx2NhzfeaMz9x
ne2sBtDXLqJOMeY3nQk+ng8Ijz45D9UM3WBUWr+Z+Xo0eiXed5ET7+wgOs6lcRPRaNknlJ5oBz9C
LXXnqFwVcvchU61wJ1npj0Dpko0te3kMCUaIrGihpb/+BaON0/mzZs9p/a75nAX3WrDR4bD40DOF
gOlEgZb6LHWPpfQs1u2isJ6NKXPy5zI+ldJPvQz2Bi2UXfStKreyxILlvZAlxG/16GuRDG7D8zR+
y4O/HS1xnSrawWi6S7N3TfOgbOHYCB7mj0QmrAlVHJ53qgh5QKWtT6pozJ8V/QAzU1s8QZmyCYUo
PCIXKYCZLNB04C+bL4gTO4VRDiOS8mdduyd7T2ms+To5t6l6Ww2/rh8gsV3khazFXM5Co6AFt8Oy
kEX14pBmdLDNz7rewC/+e646kBLLfag/5MMvx/kwJsdsbNzrv0Cwx//8AAYIwKpQFzgM4doJ/AIm
tyIrnjm58mHYmula0Rihy7+fF+58RyubWpuSJaZ4ZOJVjm+k4L58ZZj8YhGCJS7EF7Y9IKXK7oNw
P+t3nf79+j6tLARPj/HhyLSXNfd0rLqwMob8+Uda/NUHgJT8H2lf2hs5rnP9iwx4X77ariV7J06l
ly/G7elu74ssL7J//XuUi+e2S+W3hGQG82EGAcyiRFIURZ7jdb4snoqPWFwRVBN4cHjngBBrl3li
zSY14FLFfxz/9+j4mfPFLW9pjjrWrTk8sjlIZQhEGyFjLVN8WYjtxUCTqVs/O+C6nl3cxLxdoptB
2USx97HLhqif+LiQx56+GCnCk0tKfypA/jqTQJNRkm5qBER/HEyc5d4SzKEGq1fRW3Aq3XujVbhM
oTJ6wWDpgbv8vG4W76e8EHA5qAT62GAbmKwWsgAKWJxJ7aFR7xydu/K52Bt7+4/Vh2XwSsxXy4h3
43BKrRtWz37GEp+Zu6x88pqHMsHA3l2ZPJXzU85uiGxC6MKzHSB0A8wILSw4Bi8udqwkvaKgv+nF
Gum3Tj8Ztf3nuvIyCULw6v8nwWiea+/Lv/y6sLLgfPXUNMfv77R+NxWh4nkfS1ixPOcrxH1+FXy7
2NYGhsvEi6Pdl42fZH5p3ckOfO0icnApKOGCuxrhFQQO51JGjSR2TkvjhfWx61dWfdQxp2mPxrEe
pn8U3dvThD7rrPwBBso9cFAjD3jOSV4ebLdPw7FSUz+OZdhpl3tnAxYcw6MuH4C9YD4tmpiB6KZN
o8H7atunXJKHyD4vKG0uRV9MYHuJOntnV3sZePrG55F2Yz1BCAViQLEXjRRZi8k9K36xF0yJHnIm
sYzt74MMhfP1wqmFYyurO4zWKlr8An5q3MU+CJeGZUfTCOZccaBgsuiCakqvidY6KnVeOvrQ3TUy
ZJ2tX2/iUsLRnMEcI1bBC9PIE21m8cuQ3M77jn18b9Fcyvnekfsj8gkFCa1tQLOjlElkg2VJh+N8
2PHR/sdhrcAnjeAlEngYqQk8f8VRXjKgyifNK1EkzUFb67MSINJ3sMEGSwPAHl6S2cftrG4kpQIe
mc7OBGwvqoJ8OBPIORihOPd4jBYB/aFvksgbDrPhz5U/W58wUMzKA2kPo/JYK67iKnS1apsvaNtR
Xmjyy3vQcem5HtovgxbnisO8J0+39QvYDUvpe2VurSxCBJoTvDng+nj0PtgCyP3gTAq/Yq+00JS5
6zvDyKKs3vVzgBnM61psbPTZ94WKRDknZUNHfL/vbvrsRkpFK/u+sAv45UhtMzOL5jcn3bvkcP3n
b2zCO98P7/REVcsVgmhmuXG/MAMTdHWI9oLyDjcsJZPUMS6SJZgoOJwNHbD7BnClBG+mpCtnwDSV
kTr0mBE7xfV9ptx1yb79YL8P3214BIdOdjj7jxiWqmxoHScfaFS5j7gnFopvepInposrqSCCr+jK
oEiT5jiJCY0Ku0n2rKbV3k1m8qBmi/rFK4aIUit7tc0RJci4Qgvl9Q3bEo/7AVq+MbwGiAweGFbi
wQ6XdkWtd1FpJE7QLV0T2EpiPbZAoXrKW2s4oP0hP3q5at1QZN2SZ/YNc0RH81/xgvZ1qi6qqWhd
tCfsW6F8u64ctzYhqvF+aUyAg4HxEjLFIsya9d7oIqa9dUtE+mAG8g8dbzwgTirJzXVpGzGUv9pg
GBcIgLxScr6UbtolvT66XQS2KEwBuiGxfhutrCS9YfwgigPQGWp5GLcTjb/sa8DMNFYXxaAtHLOQ
Vb+niYBTZ+cUx+sKbW0OYH9AsgZXQ61MOBTqjGA0BEBa0ZS2L52d3E6WITnXttYMD3ZAcgdACx50
hDXr6owtLh4io8ZLxpfYS3X0wADBgeaKKjnitozB4QPMKLijGCtWYRM1b9XcaPpoNJTGd4xvSqwf
J0zz+D3oFkpHe2KxDExNLP2+BxAHaTTyvveAKIQqI6mH3sQQblRp9eAD022f2rda+WfR030C+eMw
fp3y4cu0YLTH22ltdqw8c0965+X6Xm4t9OqHiI2/PZm6tFzwQ3rQAtnj89yg84d8vS5kK5ishQi1
VQKwq6LNuz4a+nBRnor51nIOimb4sRqBPoPK/HvLQHFphr+BdQw4QkLwyorCKtoZSqkl6I77Z3QG
S44amQQhPjk1ZnvNqu6jjmgJGtGtwmcyxrH3tRfDFKwfJV2MePDH2fPAgQq4OpnWTCOqfFniu2bB
UKv2xSPf8UZwNOMjzVpfozLgmM3NWknl/rKK/LFDqxpTSzQqWQ3W7ZvafIunW3W5KaYqMICaQhJZ
J4BIfvZfd0BHOBIDDqUovtzGcZl7NEv7qC5pqGo31fQ9jb+08YGAkD29GTPm58pvihr4dcPc3MaV
XP73la5JBurLNskgNzWf9IJ+jYHZe13EpoPhtQ34XC4nlRY8PcUE/qS0MY0M3F/shyo99DIOgsvS
K3IFZCJ8EugdFl2IlrFbK0WGiBLh5RDY216Qe882/aIP93hCCzT6p3GANPGkjKe0fazS/XUNtxYR
kFMgMsM7wAZcV6V4CzHgCzPgcgA9+MExunfjWH9f8DU3n6csMfF9A4wBdWAOkkvg1gGw/r7gZsXY
FGWh5YhOMyrXcV40ITET4hNHw9A6Y4WflnMaKYv6bzUTXM1MJ5KXLjRrlgVBZPQrGRM0XxsxhGBj
cO/htAuAazw3cG124c5VC8uwj5795lKkOM+Z9uujFgCcK9zg8BKO7BsY8udS8h52MYOuNtL2ijGG
GAsMrwu4dCIuADDK6n8PaSGgAyvYTBgZIYB97eODrnY+8t5PyOBFLXBaI127GKebMGajpwmNpvpA
CjCFHCZNcmpc7gbUwCUFSSfu1Rf9XF7C4tFUIKJxQ7sP1QSn4a4oJLnTpT+eSxH8pdKZ0Q2m0kWV
+S03njwZd8zlAYHv450Uqeb7SgmbASgzpM+thQOCfMMrHbKXA9Mbn5X3FT3O5NHVZOnS1vbzzAzA
TVg8MPue2xeeQ6oFs8o0mqc2VEDeOFXI1iWbIxEiwpxro8HoXDo0StunxTp4Y0g1SbJ1GWlwXYQB
AJsHd2BUns71iPOcsDGHv2eo4/c7qwuAQ2Pm4ZSGWSuJatvq/JUl+KTK3LTsugoZSg98bTwk7XMZ
0y7/uefB5VwdYVvyXGWLTUqcnkDoyQHEMDh4SLJ0X+89v+tkV9KNLOFMnq2eLx8Dtk6y6Fi+NHnh
I2SZcqu24JDTwt49OrBEpbwj7JZpEofactvVtomtAXlMGP5BOmlo92PxpCeh6R0wr3g9/sik6Ofa
jdbQLY4FKcj2WP49ye/T7gVn0XUpErMQ+6PbXs8GL4GUVLn1vBBoUEA2ui5iK/6sl4v/fZVUMZtY
LplhFq65x4A41SUqyL7PVVx9vxtYvwD3DiqwrywOVFXSqbj5fd54gCZ81GzF7W4as1HR6NdHE1mC
tHlc6K9PLBDw51AIw8PEBferkqeGOhED1aP8a7rP27dPfB5ANcCdw9A5kk5hfZiaD+Ok0chkvkEC
XRLENpdn9Xn+99Xym3j2dBeGz6u6skMlcqj213//piNYHHsCjGuXbVFZrBvzqMVd5OTNbb28dag9
odqwGzpZbr4ZwHiFHkMvuIqL98TBVYnSLTiPtSnfqXay12xM2XQ6q4DNVuP2uByvq7ZxpeMFQ6iF
YXfAAognWdHnKHfbZheNpXUzm1OQz2OYeAfDuS2ch6nCio4KIJ8kcjeXFM8bqL3yq4jY4OUMGUf0
RzVvKjof76y+OT7WFcZJbq7rtxVd+NMgirCAir14ikumPMM8Z4WiZYGbvhnvskK/KZgpEbNlgsBy
4RQuGIq6eDNTXACU1Y7RR4DP8QJrmQ5ltshQiLeMYy1EiMetqWBupTT7iKAoCIiVGbP3lHxvxj3A
Oa8v28YFDsnUSiHRZR0gpoFCALKAIRC/TmjMtLL9rNa+okaqg0GsY4//L1V/XGKQDEgOuO315MwC
vKJ38Uaoj3hbHfE2HYEmJVjo8GDG4/frKm6JAKIHyH0tEwwCYsXcQIdhYdBqiFDW8zEALpsp3LLw
9ff531dRKQWIHmhS8H3HSIPSXnyFPDrDrpbBU25ZOHrR+NgCYDcuirkgyHMHvWqGyNTt45KDwwQ8
TuUw7a8v16Y6QN0x+aOnhwvcuTrqTF0rV2qoY+t+Yu+9OdB1n0qpuzcyUsQh4GADlh79tGLhZZyY
kSSpyqLGbAO7n3aLdjORGyd71LuQyHLSDSNAnyDuhyhUA7FcBLhV0Fabt1U/R3byC5iOMmqtjUUD
UB/wNTkoEmfkOF+0Lrfn0UodhsAdjhN4S2765YBwen1r3stuQtoLMSi58BkzPphzLqZSB6dUxgVr
pnS+kZzyloW19aIUz6bzCJAkq0kDdN35be4A6bIJ6w7oxklo00cb+Iid7AV+U2sTvLpgk0etRHwC
bsBNZ5M+m6OhOjTLrpjQYnGb/7iu9ObOrYSI9liYozap+YwAVfmnZvnE5Rt97n+VENY0G1F2sZJ6
jnLwcSQBXkeM8nBdBdk6CdYxt+hQHI0KKuT/8NbZe8UKslH22ixbKP73VRzKmTIvxMZupPTIUK+l
z/9OCyH5NXumJb1dYqGG2xSDgePD4t17zu7fSeFrudLCngsDwzTFHGXWnZ0qgQUoU1C9mLK3l+3V
grfyeRfvYsixAZ/frKbNHAGlVAOcxccbxzg5xd/vC3qgp0HLgCM2R9qyZ8YxLyVXhY3T4Oz7PIdY
rVNcuhWaDro5SpZdrAGxClip++tbsSkCXCgGiIvQxCMOZhpuUpVAzmWRPftGu5s4p4tktzd3YSVC
WCVidKyiAEOOqu7RnoKFvFxXQfZ9YZXSDtjz6QQVvCFwxhB+d/37W0uEPlaQM6OhFUey8H2V4a1w
7PUlsuyXXP1nbgEHnEvaPfk3xKDPmU4AFo1TEo1U5zs9zxarWdaqEZpafUWPkjqFkKPj3GbjB3E+
EMQdDVweOF2QskMjIVJptAX079SruJbcUVUBR8EsO8N4qURUB11bHC3cxoGsC6WbTl1Yk+COEiVm
c5jh5XWhgRW0N4LcyZ6cfDkoOv05ZNbtkssa6rZyDugFVHRMOAHPim/nyml6ywJaK7obIo/yLm03
v9WT29Lce/FOjyWKbpkeaLSRGVpICC56WqtsmhdUXPVoMNVwQK9il4fXjY9vvLiSawmCYdClB3OF
AwnTFCaP+Z79SWQ8dlv2jTd9wPDD8mDngj1Mc10tdmNqkVqFgDyti2OeSC6IW+sE+mrUpTFpgVRQ
2BMnjk22WOkSNbriVwXevh2Jk25KgC3juRvE445ocUqutOkCJLOod0FNBRKRX9f3YWuR8PpkoXCA
NAhanFvVrIFs3FSRW1p9vtOqhzhXdooMmmFLibUQ/veV6WYxr1L37RwBsjo2fF3fXVdC9n1hG/py
XnLiQQkjOfQq4LLD69/fMtb17xeMFRRusZXXOK88XI8w4OZb+nNvVbvWkITLbUUwrQCSZlxjROoI
Q49jMhXjHBX5sst1Cs/+uCoozqFvUNPwrHVRSUGOxZzJmCaUoYq91qgPBvDESmbt0JoiuR5vXc8x
ocMn0sCGeFk+AWeTUVoGmSIW0zpUPab5TTOZQMpw1V2tV1lgjDoNHKXr98RsveeBMvIKlBDlyFAP
D+ZRZaMksm1s5dlvErZyBjVHrvT4TaTOgr76NSovRH901f9ct5ititWZHOFwzZhSAVq7myLgEPis
eFbzU8KhtNovxH0eld3Un0xb1sx0OT3CAUA5GwgnmfMuKKAsDbXXrkjGqDBM3/HwpNgBsD90CHAJ
D04CEP3cC9T61VwA7iQjWtw463U8A6IC6eIsBkXEuZcrXjl5iusMkeb9J9cKTCo/1O6ubu5iS/JI
s7mJmOzA0yzyCqQX55IoK2JMO9RjtOh/SpcCqx3oGzMnAfhwPx3gKTFVjh5SHFa48p8Lyku6DJY2
jNEEnP/KT2VoJRvRFw22OJ5Ac4ZyqqiIYxAFlH1sioZuCJAyHxatCzpD9py9JcaCNSB7QPnlInVQ
jbkCpQ9hUVaFVXak5osmYwaTiRD8quuyAtNDEME8QOkGiga4OInrykQILgWSipmyBSIMZT9ndxiE
02QmvBF/UQZBVOQFX3AQCPudVksze5ASmYdcDV3l44f5+vPvQWN1Dqa6U7eqgc9Pb6752Bcfv1ad
fV6oNph2X7EYMRRn+S5X7monqCdJwrPleasFeg9AKw3UJhkx8Ik9SN663l8awF75tWxgRrILolcs
S1+DkaJj0eCAqiFH0Pp9PTrLBPC/r7TItJSODvcHk/1Qfpb1n098njfNo2SH/h7x96d9a7q0gVcD
Q6ccMMoZf6JcgmfwvxIEBXSTJCqtISFrA/3GkIEBba6Pw+8ZuOLwouP5+lSzbtZLSqeoXUigZiBa
219foa2jAp2w/ydA5BEkbjm6JmhmItd5LMuAofslWaqQ4xi7kobw99UWbhpgxMXBiBXDtJNYE25Y
vnhLPw9R2UWatUvGGyM/ee1h1O97x9j1+iHJCGakdxOGb3Pn7bqmG7c2ngAh+OoqxkbFUZk2Meqm
0zMS6eXseyPxp3IIeJgE5HiboGog27uNpUVFExHMRd+PcQFKZ895jz94baRVjU/jo5k+KB3zOxDH
FSB4ua4dj4fC2p4J49qvHIm4RpxUhttGJu71TX07DnuFPiflryI9OQDIsJkhCaFb67lWT4jQJVKc
Ic3iNorr8hvtEYBSfd/T+RbT9j5RZgCLTNF1JTe8AfUj3s0PtAdcJIWwmgFfwWOq1ka17s+/GsnX
NyLq2dcFXzNGRa8HB18fn0r2Njs3WnHw6tN1FbZ6QM6kGOcbRSevNjsDUub5OBXADc2+0iQDltyf
Dj3Unucr7BDTW2qWEguRLZ4QqayOuZXNILjFLDtKfZ84Us8U40nDygIVSkm1YJguQtNBX/mJbM5w
I+kAHSnyWmQFCIfiQEecVmOPV/UmstzvGbnX3duu+Hl9c7aWCFOAyJzBceygd/9chRLgPpmRlm1U
3itLaMnQMGWfF8xXdXIMKc1VG6mzP47fxkH2CLEp4B1jCwkTZg65ha+2YJhUzVQUo4lm89GjX+LO
ltjQVkhzOeEAwifIYUVQ5XqmxmjhKhNlTXPHsnzf59QvLBCPU3ent5PkEr7lkbzXADA5AFm76B9H
bRqEjSnmNEb3RWnioALv2KBGjuRusWFZFloBTY5hgxdk0bLKTGmTltYkyv4ATID+g9Gu63a1ESox
9Y2DAGC6IAMR0xBU2BalX0oSlXlR+J1i3jZTscuHYT95Wti1YJ5WPgwmgQ6NtUzB3QsX7MGxW5GI
VL9jRQnT5BOlyTMJgsNXmhPX4PkiUTvHvlvtC0AlXV+3DXM7kyDYczW5zZAT6FB01E+z/TD6IHDA
wIBjf70uacsEUF3lE0GcU1kcPqKu4rApTkhkscgFnlEMjuPDdRFbhQgQ7PxPhgjuAIJ7MuUmDsyO
3vQ0DSzl9I6OZH8x46dq/AJySkuXndIbIQEoNLg1g8MMXH1ivw4YG+1icXTkBW4YuwcprYrk+2LT
adbrCGgdvl+6D6YRUvb7+qpthID17/eEmJmOWafZidlGac8fqHQ3LIp7LNa/k6KfB84kHZspyQxI
AShlemPqYdwHsS0plsjWSjj6AeROysGFLuPYfyNGcx+3+fG6IjIR/O+rEwCvt+S/y9WmO4rn4T64
/n3Zdgg+nyk2NRsDC7VQvBvtFHKbKP4i80aZFoLfx+BBUIkKKU5yAMW1/kE8Sv4+dWZUPO6sVmlo
Bl2tE54K4eqJCUNw7oEVnL5dX6vN6PXX9UQCxY62iz1W0AIEbKN6r2OIXt3n+Zdc1tKjbUavlSQh
FW/QT2IYFZzQw+tQluSHaQFToqv1oW5kYBpz43a3FPohVosbVxl83aNfy0w9EqW5n0awb46p8/26
8tcNBV2i50ucNxpwMmoscVPt0jro6X3xHeOP14VsVVlXG6mJVfqFVJlaFvCoeNC0EMlP6cdtMoQF
zSY/bcvFR7r3UmCzd1m6dL6bucwfPDCXJ5hFlgT4bavFs6cJxC/MRghWpaW2RyaC+x6oSItmL8WF
3Lo/Q9u/AoQ7nte2GhhO7DbKje7FKfpdZioHcLX7hGo7U8+PiuntR2bdTtASbJ171DAPHVGfr6/6
9tb+/RmCtS1qseA1GedYM9w7Y+pXreGjoxkXaEeyv9se9D9JYr98nRqTbXWQtJhvS3rXqF/q9Ngk
d9IJrW0H+itIOGU8J+5AmI6VHfUQ+AoU9Cu6JHJuH/9/d08k0yriYqrjGjd00sxogTjZzSOpHjP1
wWzvO/UwJT/ndN5d3yqZXsJxkOhu36LAg9PfuzfoY+Xicv6po/Pv0vGfsIqlTk9sveMiFEPbad3w
bNnJzdzQfTc5++va/H/c/a8sbpkrWUsyo1WCWDim08de/1WZJ8d5m+LOV3vg3bX/jPrJm3+U1gFQ
MhJTlBi9LTi3Q5OxHA1YCNUOtN+r3qmOd8Ug0XBzvyz0SwIADlU5sUlDKY12qcEbFZngFsiecUMI
wutryJ1TqBPhFf6vBEEPN7b0vEpwVFjdjTcczSaw2tdC2ZN0l2h3s4z7aTMmrsQJIcsYO2+wnQln
oO3PrY+q23V1ZN8XYlFbFkmbAe83IsXhay+L6JLFEusBaL4o1FnDYqVaiKJWB4Th33HmO819Enym
02O9M4YQg0onGwEsClUsPcUsWuKnkrgtMS5DP/ceUmomtYcZnlruwbhnqU9svPlX2yH2MBTlyNJ8
wII13ey/jDmTbPe2CiYqiIAOsUGNc65Cq1c5mz2c90Z3jEeQobuHZJH1Fm3b1F8h/O+rKGOxxjNA
SolTpzvO+RfwTn9mkf5+X4iYo1bRoW7w/dnaW9lN9YkhTRjS3+8LUZJi2hBnNBZJo8+Fcuuk33XA
3lbLv9wLIZI4Ht4K3IIvU7LLrUNtI6eSiNg8/y0HgRBNQ+itFSw2xjsaIEBQsnfZTpn+FPXByjEP
5PxokLZf35TN+L4SJVjWiJfZbLJQAEjy42x+7cdvA4b1qSO5Am4b8F+NBNuqHS2dnAoZDU2+2aCL
tO+KQnKGyBZNMC99qPOitpGGTv09cXdo7ffN9DambmB7n4oof7URLG0mNSC33qsmnl8SPNuA2eMz
+2KbNsC+8c/FQE41tQrD9QYBnhRhYty79UNDHuxBgqGy5fMYeLDwqMBpXsSnKeZUTTvkDME33QHE
TpXt+2b2txYgmLLjLV6ZxzgIBwBxVz+H5lA6g5+NL73zbNF/nLEMm1Gi1JZNr2UKNk1AMsMyd2wj
29rXtR8Xe93ZVd3X656zZW9rKYJJ45UnLbQBmunKVzIf8go93ftMCxcZSoRMHcGwqx7EHrSkuLUD
p7rqp1tCun2ppaZf1LMkq+V5iZgmrZUSLNtxBqtqeihlgamkCOLiFkSFOgsn9Yurn64voEwvvsCr
80ZjCZopRugFhO05QwPzcWEPBftEkXutkZCJ1YNKjbmEhWM0y2lDY0YRVXLF2VYEIM18aBswTkIy
phGVeYWLE2GwgfHdti+aOx0yZJbAlvpE95gFFob/kyXWHZshTpjGs6XuJjmq6GgGw6Pk9WE7JvwV
ISRkCjBk9GpACcOtDlr/6JqfyAPWKgghYUiycplzXiIByI9K/kO7D3KJvde51hKEALCwng15CglO
ZCz+B2lEL74uOP6ALil0PiCfrJqDTXf1Z47k9a8X/H2okiKxE25O6lEZ3uziS9f+zD7IhHShheDp
VmoPuW6rbZQ0X6riTc1elHF33cFlhiQ4eDY7DlpW4Xps3idGIHsV3yz/rRdKcG1LjYvRi7HNQ1GE
JM/CpHhL0eJYt3fgYDVZtUfbse86P012O+oPqffbMPaVJbsiy9QU3L+hgL9wErjkgI6KHjD+XXR9
Ha/HFzSFnQfKpG0HI+EXGF17ZuYxq/YsfdLyt+tSrquBfvVzKTHSs6WpIMXATc84GrMkBZR9X3B7
zc6msmtxR9IJBiNuSlmnJHeLi6PLQGcx+hjBqy42SWBSyXbLtsM1rxrR7Gr4Lut+xq0uScw21ViJ
EdRoMk2fbQOnFu2+dNnX+KPcuv91zJUAIXhls54TIIAgj21xVvW/7ebbJzZ6JYBruDp3F7ef+pFB
g4qF2gJU988ch4A+U8HcpWE8Wohf4LhAMxQAX9D/E+QdmBwPmrIrJ0kOvukUKylC/NIVF7Vuyg9C
jCUwbTdZ3xuk/KUje0mUCRKiGAjoszGNsVxJwnyavJr16wjUznn6jP8hfTBBn4F/xRnbeeoLZ8kR
9hcFfcQm7BftU9d3ftNF/icCE7DnO98UapnFC2K+6qG04y/x104GhrLpHisRQhSpnDEG8iK83Ppn
ARjD7+sKyL4uOF/sKC5jM674ffKCVrlCEmhlnxdcr1M6k+g1tkBxDrUBjHTJ+m+a0mpxBM+Le0Pv
QNiGPi774O6b78+G7GVItsOC7yXtWBGbP0tbZTDnj3jNbWSn0fYiAXHTATAzSK4EI1LnHi1EYITj
L9PFFBTSB4NNHeAArmeiLR2x/NxKCRLQqiwI6kRV7oNqxbenu8x+nFJtr2Web2RjqDUvTv9zsUCm
ft9iri/37tH7KNkt2e8QznVj6klJxxa/Iwar294GA4vMILbW0gWQKEfAfydaPVe1zuO+tsapQqOP
dvTKOjTp7+ses6XEWoLgMU28VMwbxipajD9J82iSGwPgFB+U4aLoBhAMEFFxrC+xOmmVsT6NM21O
Ratkx7RJ7DtUe5ybdrY9ydmi8c0/O+XfZVke6mLo3r1ohWQFIM7KZmlOFdWDPMdQDwMnKQ2H6jjQ
+6E0/EYpAjq3QdMXL6C1yMr2qGX1vVm0oJDXA5oV6E5XJUtwUQzAz7KRdaC7yOAAE2LkKIdlVtqR
nBLq+Ibd75T8tUFjr5b/7mWc4hdRRJAlRJFy7FziVIycXPdr6hV+aTRBmut+tmQSrS6MR5DE/77K
FGbVLgjB2+7JTuLdDLJcmOpukg4NbS6eiwlA3IfRgSjOPCCkV9bQEHJS698qa4NKe8qSBAyKSlg3
Mn6bC5eDThjHhpna+K+LZmzixHkGnKL2BHjuN6vP7sYilRipTITgc4Astk0Fjz+nuG9+Fop7HOJY
UqfZEAHQFwvo+JaBGdn3q9FqZ8x5JJZS1e2pL9Sg/erWVKLDhpGdCeB/XwnAg4OuKXnTnvQ89ovp
FlFjzyZvZ8nO3MvHTYClrFUR8qsEjw6Y3CmwIcuTpaVAPu194I34ZUfDpbkBjcQ+7/vQKNPD4OV+
0UmGBDeW0nXBUQOedo5QKE5YEatxxiadmpOx1DcplB1Uyc1nw755w7sL8ED0jwIb+3wtnarVrLlL
2xNj8WHMOaPttPgjmHH8ilqx39BCInFDJz7s/k6Ih04PEejbVdwkzWNIrBUdJ/RPJsu+twSA+MEA
ai0fPhZHwZ0RDzG5ZTWnof8xp2Q3ejJEqg0D9AB5BVgUMIKi8V1YtL4Y+wbDzc3JwnVXffZDLXu7
fmzx81s4SiDBA5YEiNYu4cpKCxD8rFGbUwZ2OpNMvp39U1v0ri9ZoE12oLk7JqOF2tbqr0whNBSs
N0oMfuGoZBj+NF969TXT6sBih+u6bcrhyBOwOFD9idTw1dgOQFYYYNRofZrY0u2SHK1xU+uMQQUw
y48fFB7AyXi3MuY+L3goUzqUJZADi9MyETy3lLsJHUlE/TBAIUDDkHNyqnMMQ+Ih9NyRlKGoFS/2
cs5lNYeNbEhxy6jXnxc2R0/SZQBIf35qy65+6iyzvXVsaXnv8lB9b7oGtQxv5r9AiOrmSlfQ7Z+e
+indK2m9AwPKrpNSkF8mShgXtTGHawLnH8h1wtndGawB+Q/rT5j/CnPjOBc/nPTWsu5Ub1+XP6+b
2+XKIRhYaLbl0BeApRBiOLWrYbETZIDznAQDeq4/zBDigioKIP8oW7joJhdb1UenGYZpUVr0uZh7
a3pryvvcBNbQ8sOZvn9YlzNR3LVWJx+bsrbvWqc9VbbvVT6RzXNsrJWGvkSwAaLnGtBdQmBLjBJ4
auiGPeVVPPmuYpc+7eoPH9+wGkCqIDS7SBBEeDCYVQ4i6n44gTtHbfd2h3n2wJXB322ogjEFnvVi
shdZjXBDomgt1LJpSU9xPOmPHaurneVmrWR+7lKKg1ISmrmR7AAwQOyGs3AJW7qYxK9J11shOBU6
aoYf3fNzEUJgcdVUmTSA9bxa6UvFInr8d58XAkusFDPpgeP42r5bbVl8eMYJ90eMi3j8BZe/GAvO
btZWNbKeuK/xSHbzY0LN3Yc1OBMgOIVtAJm0Szr3dXFhri4oBD/6ZitoIESQDnyXJm4b7itraIhu
Hf8fDwzXqEhLdvoy+vJ0AncNMMhoIKMWqhdZMalz3brVqZ7v5jotfGNGvVv/uM2eixEMamZTMwPv
qDrpB5Ky0FRlgCCXToEuOYztoMCKCycqJedRyph1dekmrzhh+Nd3j6Mqa0DYWCgI4JVIeDgSPXHH
rTgujEEpTlb5hKGtXPuRDdF1o7pMUnBeAFIbyJV8SEM8zmuqNVXhjgX2osf4a9CYQZ/uWk9Gk72x
VmdyBPfLtbicwUZTnGLL89v/ZLkMcVQmQNgMt3BoS2cIaBnuycwMtOyjb7KAkjRR8+DMVQbSYWE3
ioQYszba0yuQxHBVDt1FhiV2sd+QYKl8VpwfGBc0RJXrNcwtJ/ZqDmGfhImzmzpJUnqxTOciRN/D
TSuv7RwiNDzMPXky8IELcxI+L/hc3sdO4k74fKzdDn/iHJMA7W3z4RkKLgURFpkoMI4viPVKq6hs
EFuw1+xWUUEgi+n6D3oFBPBrKF42EakupvKYulCaGcv4Oj+P9s0Yn+L56yCjZ7wcx8VJgRCFuVI+
8nkxH1VDfGy7kw4AApwYk3VXjSQAZe2XZeh3NvCNFSXem7P5pwGRvarIDtzLt9t3+RbqZcAd4bhS
5/GrJkuSu6TSgdZR+q2lhYZxLOc5wBNeMJm3bfowzvdZn4CZ9xADk5NlR7t/GWRx+tJm+DJgta13
ZgTxraokKS6A+ahHTpMEPSCdaVqGDubtavbRHIArrOHCCaZeLLfYIkowk6CmZNYj66s6HlXro1UM
4fPc91ZZ6zJp5lS2+LwxsR3a6tNexgS4bTKwFyDpqSj3esKWWUShrkssaDDhgjc1foMx7jjbmR5m
E3ZoFW7tfT05fiudh7iMTVi7lWR+11kpFy9TYZSLqUdUve2Whym5c7Pn6153GZsgAvdkqKcDBUdU
DsOWZGhSXY8y6o9OUCzh9e9vGJquwqVx2gGEEPfYcxUAWhInLVJ2PGrsenIs7ygB84Ek699YJ+A0
o7YJFThonrBDZqwYaWbUZqR0002mjPeZwR4IWfbXdbkonHCEfcxZu7hbgBtJTPuLLlV7Te1MNIl9
H8wby/jTYxwm9p6ovi8JGpJU2SDxxu6g50nDnDLcFFNGgmKkX+raqw0rarI06PRnRiT11I3tQS1L
RyjAPRMvGIKFLZ3TMRKndkTT52lc/OZHh5bO1nq9vnIbeiDecqRjEyiKminoYRmL4zSlYkWjt9eV
wJBoIfu8oEWhewRFW3yeqs8Wqi/FImmm2xIAinE8UANNBOiswhHbES/r1Di2Irtr/F9OUUnOvg0D
5hU/FYzp/DFF3OfCi8euHko7+n+kXdlyo8i2/SIiGBN4BTTZllyW5XKVX4ga3JDMkEkyfP1d+Ma9
R0oRItTn9Il+cTRbOe9h7bXS/q2hIfgatMC17/alIBygYQtD9xgd/bJ4gJuPqFOVPXlVgaR3Sz+L
/t69yja8A2woFdrH4Oq8POuDXlCt72r71dTWbRyYS4TIM6uAHAhmX3UnaQC5XlLoamfESOW95ujF
QVlxlazuHQCYvtErhEsERrAalwMgrVtnPRhAX40wYIVfZ3c/Vhffv3IEQzxUGdIJr6r2yD+zcuF+
uj7M0MwC+GQ6x9CTNaT5L9yO2Zxo4WuXU692x4Pbs4MtPuwlYZvr7XppaPr72btkNk4swM4evibR
qnxQ+tWSXO3cSCZydyh168Y142qv27GI6gygE7fwteQnMd8i4WlMXXg4rncUUlGwgRAD5BZXlD0c
zdNaYlbRaTT9InyMzYVIb/77qLjpUGUBr6Q0UVnV6zVreXRCYjAV22SJFGzu+/CqkMRBHgQHW9qw
TodJKg0anZSuOFq8f0hBLLlwNy3YkDdtAY6ciEHQ7jSgn7ZT1669tG+vLQCZjnjesS2carjFl9vJ
zRNXKVzNeeUBsNd8abdOt/9FvQNZgvPPT5vtbLcaOi1iJEWc1yFddXrvG7nqG+2BG7YfGpof3R/u
wR68EWiow9+90i7hEa1qoVMXlMvOmnB3vXCPX5++y+9L4yHumLGiCjGeEXI5Qdju1fvfu0sT8ns9
ZLmhpTChk7XCvUrf3b5op/9eXpKJlnoiIjPI1Xsajj2LRjtVXvWxh+QA/M5y60TbLjy4YXS3h4s8
0ZktKQvS0zRr+gG2HHZEVtgtltACM9sXPSQ6yvgIHqHDJzkHoS1st1Ks8NX5noCeX43v5kaEz/kV
rQHKOUPvqUYm9E5sHr6yh9J0V6PRrW4vx8wJuTAwjfDshDQAVbAmZOGrlqSbqLUfoBlj5UGjB0Tn
29Bw1rftzezgC3vSgSdKn2UkxYAyS/0bp+2Wxvl2yLLP22bmFsYE5kCbhLnBPycdlLavi4bmGFaS
vYB9gyykbmc/Dx0SxDXYyVcE0UluUmAFqhDKCT8LNN8Xd5f9sO4AF4F5CWKl8KqkjdVRjdXEKcLX
RgAota71u71aKIpDaBN1DNDuXKW+qNkOLWGu9Wo0gdD8LAtuz//cMiNSmhLO4Lq/ynOKEriDqCLm
axYVh9TMnnSj3US1e2/RfwrJzszIBzxuyq5FeAienUD9oy41JU67RLqrLj4vJTktkIyD4dA1XwtQ
MtY09Uc78SMLD9USgeDsfIExALeVgwKpXOzjYItKyiSx0JM4/lZTd8/QGMSTZHN7Web2LcqKCLoR
yQKVIV3uouKtDa5r8qoJ7rNy3WX2v1l4FxmuqTAzwcMu7xPwVtAK9ErYWOMIUZ4aXKKrYekSmR3G
mRFpGKaaZ2YnYAR8zCjNvOT03vrbtK/ODEhRZZUUThpFMNAOObopEu9fOAoXBiTvTWUlmjemaQKT
WODubff+eGbiHwMv9VSdRtZWumfVMkvMOLSNV6Mcdx1VVmO1EHnPbNkLC9JK66Zow0lA6TVU3ge2
arLt/VsJl6uBWwo0fRpgRNJWKrNKVzklr1HY7xSICZR97eliffeRgNqCiSYK4BjBFSTtJZ3RidM7
JK9V/GQ+Q2vu/s8jAwpJBzByodogFd9ywsJe6AV57ZLvzrNivP+LzwNCiDzOBB6W34m41Mqia7GP
kC42Pujw+/bnZy5AWwO0E4rdCC2vMJ6R4ebZWCnKK/kglvC1jPiVNfilu1RWv26aBUhM1/BcTxT8
wG9J81RqdjaOVqu8qnRcqd2qKB7V+kD7DdVS3zYCFQlxp1x4Pma28BdrOpLULgREbMnoqDeqUqej
+9pF7zWxVmZVbbPo7kAQgDH4bv9nRHrKI0OF9NpkpLCey3V2NzQWXMGYOCAiJ072q/07GKoSj2Db
fbVTaOG1zT6N1RUT+R6Ergsh83QUpOcQ2AdAeQCxsdGmLR2VtGvSkbah+zqiX952fxNyDLOd8T3R
lgDxMwszbWcwK2kWqnNyqUQllDd4XOC4i2HTII7SGrSxMX1ze3tfvyNIvWlQtwYyBchBOavUK5Y1
liLnp8L4m2+s6s/9n5+0QXH9QkYbrNSXF1gL1Zq+Lxx2cvtvTuxr5X/5femCDKuxNBqG70eOb7/d
Lc3qEgi5QP9w+v2IbaT7vXPHfuxDN3ob1F1jrdndTyw48TH1CM8noKg8924eAnFk0+YktjbJV26z
RIh0vbhf7jO8aFND1lMutSv6ECIdndcnIODdeKWGd2f0Lr8v+Z5cjUhoWlkNSp10n3u0qBcMXB8C
zDwID5BOQ/ZZl8tnTqpFo1Pw6lS61S/eDr4rJiy/+XF7l17f8bhwpwsENViUOGTUaQyUv1qIjJ1Y
9zM1DX8ARjdEQT+vlwpC1yvydbUTG+xtLhBa09/PYk23aeLOqjg/xWJTu169xFi49P1pQs++T5lQ
qMHxfSMKetujf29P1NLnpQPRWw7EFDvGTwpqtNYHVLa8uw0AUGgiGrOQSr/S0iIdq+rQUfkpB7F3
s9OgHH+/ATyuaLz5OhFyLaMshEnHgWWnJP/BV8XduqnwEHDaUCpFj8Ekq3s5/yNxBpJXVXJqnYBB
DWHhtp45Dxefl+afRgrsl/h8kFkf9a5of949Oxffl563LGdGqHT4vg6ill+VE69vf3/u91suHAEy
iVYh+Xw5PcOg6eOopMkpi1fmsNHCVa8v5AevsznAlGnAJk7oV8R50ovQurkTjWqSAFJ2cmjp8yb2
eQIeYscGSKfwuqXG15kzAVwnYNC4paDYIsetpiizZnTi5KR2qlfEu0acbk/atQEXZDCo7CKUQPFQ
RnV2LET3qGKhATV9CT2T3x3EXH5+Mn92ZQw0TZCIwefHpF9b/eCVGoeUCllY+qVRSCcDJ56VCPyL
U+2VSQBxoNuTNO38S8fschTSyRjBN4hAA5/PzMGzzO/Kamh/AIt79/WBLCcq4Ihl4C2jVnk5WcDm
gWKCZv2pKSvPzqjXLDxFM9M01eDQYomM3TUOqMygAtjqfXsivtm+ZPrdnvikMIMSJZRn4fHLMTFT
oAYvcrU7afSpzF0/jor713ly9oGoUCfBQtlvRbWhGQbmDidKH6JN7N6dtZuc/f98XnIo46SP4kjg
8zp5b/MTWd3eRtcXFPwwEGCghwKid/CIL9e3qYZasUipnkAurzyUqpZ7SEU5QAnxZpGHU15rFFmh
SYyIj1i4DK9Uf8wMcVFeG+Op1nbfMm17eyjyifj6Otw7CHgjqwbv5nIoRBu6Manq8eTkg/MMYvnq
qCkZ25Bahchyloa1f9vg9XAwFAc8KFP9G7Aaae5axx7RR0G7Y/yjdFZRvRCpXo/n8vPS2xED2Z4k
DT5vDJB64j90Ew3B63ipOLM0CmnaUjVutMiCGWH6leON7sIOW/r+9Pez6xYBR+Qyiu8XLsrUwyPL
FqIKeQvDswS0FmcPKGF0t8lVUS1E9Cv6Thy1+qS5gaPikL/cvdLnJuRMRWTEStog/XjUdK+p/XjB
y5mZIh0IB7TDuNMxlHslEtdo69TIxbFVN07x5C6VROe+D5wBigpTIR+oy8slaJVGKzmNxREZSDC5
Jd790wMEBcp7Jto0J4K1y+/roDpyDJD4H6emP4pe3fzP7fmf3LDzxw5LjLILgnU8/CYAUtIe5VQw
agHecLSqnRKiS9MLnR3eulQ53TY0M1Po8pt44uDNTnpClyMBcDfDiQ75kRIvjAJtwfVY+vz097Oz
kNoOVM8qfL7L3pXuw7yXtOBrns5+/nRUzr8/UFF0Hb6vqj+15pgcb8/OzI0E+AFypshQT93Fkres
EIs5Q1q0RxCrfNQVW9ud4imtvYZGwILfMXOoL0xJz15u5AaS/Xl7pPVaE3+zbFW20YKNpeFI27a0
RElIj+FocRAmgZKt3NpT6MLhlv3zrzX5z6TJdwdUNGiDRvb22DedR0vFA6uON1rMT+g/Wr3jdGlY
c4cFjt60UOg6uOq8G0gFMcWoSY5VZIcfmtNDsDGuUnMXZ+Hw2Cf18JBpXbZEj3CFdcZAJzoLgOb+
lyFOmk6lSoCPqOzk2DSp+QzVcRLiNSlsEFt00F2x3X86HrfrMCP1U4Wpj71C4QPzeod0a6VpoXMX
JmMBoRGWrxvLjhbeievlxp4FONmeWhLRUjL9/fxwCINSXmNe3HrL+hUXe2IlQVMuqehcLzjsICuL
lpLpFpHDl4aPjpWyJDkS/pT08a5QqqADtSUFT0J+BDZ3YRvP2kMDLFpFURdFL/HluJhAB2dv0ORY
57EHLPuDnb7r/TeFrMJqp3fxgrnrOwyLrCP+w32MHJI8vGRIc6sfYyxzsg49dUli+Prg43aBGCiy
Xyj/IDNyOZpIU0Xeiyw5QngkKJxHVryMS0HB3E5w8cyqKIcjOpCDGsYqs4lRLTtWNvcr8PKF4oTL
zU9TJbh9Y0qThaHgf+AtILAD+L0rjSYkIsnSMSUH2z6mu6a5r9KEqGbKzSNXC3IVvFlyKO4UZtSH
Zqsd2rQPyoQ9KZS/3x6BtB6TCWT/IZ+kT60DV7t5MEoNb1ZuH5xYbz2XK/F3NQ47XyeiXTAlTdZk
aqoIATc+pSVRBLhcejgvwLVlozikVoSW1Cw2299UGZe8oZkRocwAqgLcj459FbAJvXLzNmfiAKfL
y0vqt+I91pawhtIe+xrMVMqcEhlAacqBJ60HJ7OKoTuEvbHKjDezjVdEfUKz+sJ5nDWEmAeas0BW
XR0YreFhp468O2haW+yqalBWcUPSLXPin1pk3NlZ+L/jOjMn3TZ1afNRB3HzoYYfaUMTqAdBtGn9
vb3rprfizOH7XysTjhIvCpTIZIQ0WI5tiLg43UF0NTT0wCM1HEyz85LkF8uxDc1mX5RL1MpzG2Nq
8J70HIHclRVdUBRBvqzpYbRvvF7/Rprao3eC179GBowMAFE4U3iG9MtNjmPGDUaq7mBC2WP8HrIl
5r65UZwbkE4RGerWxB7vDur3uIcA4drUlvpwpzWWV+fcxHSQz17S0M6A3hphAtysiZcrf/0Ryqvl
79t7YG5j20DruggoNNRqJX+iULkTli2sjMJT3E3vcbIm/2q2cHSAS0SeBTqyl0OJQAXMwHAsDjFz
18YweENceCb5vD0UudT9teoT4hhaoQiTcMtdmiHcaepUy8WhYDiYa2p0nth2INK0s8fU2vTu9yHa
3LY5d5uem5RGBtU7KLdEYJ0e9ka56ortf/d5aXU6E9JtuoOJY9ELH5/TO92MrxlD24JlI7IHNECO
WSun1NGqnreHyuFwX4PWWOpAnDso0N0F6gekZDiO09/PdnFDHBH1Fm0PcfKmRyTIxEee/bh/llxg
WRAZAxECv/PSBjRzBqSa0/bAPASWvlktJeNnBwHKT/QogUbm6pnhXchylFvFIdcfQrFL3TUv/sVG
Ql7i/01IPkyLqryWtJo4cPYghu1SBe96BEjcwbOY/pnEE6UpqoSaOkkDyneXlw8VZ3vCjsV49xjA
EYFsOwzZwO3KPnJfKOCf4X1/qPhDQtfOUq/YdH4vb0R8H+nrqScNnyfSILRuSNvWLPqDKcJAkH9a
+neMx4fQFKvMzBYSg7PGpiox0iEgmZSb+JzYVKga5f3B1YpdPuxdFSyIKvVUbnkq+xczB3A7Sojo
hEF9T3qvqravXFz1YFv4VRlbZwnWN3MzahOrhgauAuBDkeq+PCH6aBRZ2ij9obXUb4becoD7Kh+a
EUcRmZGXNO6bmaaviogeuNG93T6eM3tvQtEgIT2hHa5qZz3IHszWaNtDq+nfs0o9IXz9NFi4vm3m
+ir+Auv8nxmZS9Ikzai0cdceutz+Rx2a91G9kzAd1yVM6CpQc2hZg8DltGfOLrNUqwVPrLo9ROMH
B4J7qN0AZIVBt9jTfP0swxIiGfjq4EG8wlhACpYpmlO1h9QYHu1aRL6wkBJt4ApmPVuofnw5etLB
QlyDAidQ0eh6kSOc0A2r2rDR2FSVXbmGpc5X87p56bTIfnTR37FqiYqO7ue8FoBsOkX0kBBkCXWz
SdGE2vSrGL0ZXlWRERkkYnrQleG728s7cx4vfqN0QZpjqWWFEOzQZOoqjcHFnnXFw1jF30yteEcc
u7ptb24FQOblAh6COuwVH401ckdYzcAOUa2Xnh4pW70Wq74je56R4Latr6BLXgAkFSZ9DiQzADe7
3FhNaxVqXVbsoOmfY/dJlR+28SaGb1rz2BYbQR7UVNlZ6JNs6r+9sRDfzs3suXHJ0Wx0RXHjtmYH
VjDDN/TuV213b32quv5YkC1ShJ8Lw52um+vh4iKamHLw5Ek1nT4F80tjMHbI1IJ5RW1r29qgVpDp
6IfKwbf/WGVG8tzqSuTRxop8t4l0z2q01sfbYy2s9Nz9hOwBfG11gm/LYRCYWfNMxCM/NN0Qe6xS
nlORffbxEhRzbked25F8xZ6q6G5SVX4AoElrp1So4icZcARFsbCf5q5CDAfXPTglwA41jfjsnnKi
rHLCsOGHNlYgiYechZemSfz39jLOzhuqmqiqoM6O1+XSChGA0pMBqg7crb8NxbC1q35F2ZK4gJzy
/Lp1Ae0A2QGKBQQ4mEs7rOHQE9chvWeOYly5XTFCxdZCHpMrhlfA6w8iiA/6UDnITqLI8tVg2mOg
iEbzx7iyvFrXUq8q4JTkrdr6tydhZlGnPkew1YFOBWg46UmAckrPAXZgh8LWvTKMPSN6UPQHYb3f
tjOzpAQpwSlqRtYZeShpEqyhDqmAHaG+9/mn1ixmlidMrnQoLyxIPsKQdCzpgNVBh+u6qjootLWe
oLnnstdG633RfUfs7hF9XJjBmevnwq509+W5IHlOYJdV32sTzGLgbAq3LD0m4ffbczhnCWXkiVIX
ft31lR6i8Z9NF52V/irVIO4PovhkiOHH421Dc4t1ZkiGP7d6aBrZ0OKt0p9C+kTX/93npb3gqiyG
BjbG0Se5Z7piBb4d77aJOY8RbeH/P1e2tBsoq/LcUKZHoToMeNttSMd3VrrO+fdRLwLsFD/VkvVg
L0zdzKVCILEz8c2hiwaCZZf7XLdCpbWcmB2MKh9AT2TyVY1WgqfICKuFjTdnauLHh6wAMF1XPhba
aTK31FRseDd9smNzG4dPjbXwuC4ZkeaxyDu9qKOOgT599KL8ndm/qLZUx5vb2OcjkY4QsZmrCge+
UezsoqH0VLI19TfLOJlucHtfLFmS7uJ6sATUUDGcMQ6o7SPShkJ2xPYJX6gjzR2h8yFJ+0AYo6LH
oC865CinqZEFrV7j9+2xzF3d5yamv5+9kn1m5aGhYNYgjeZHxW+KxmW92aTDgns9OxT0eYAlAmym
V40EOq/tuM5wlNJksB4iCKgFvTKWq9ujmVsZpO8ALyJTd7/csALyszAndPJXs9w9imagfpOq5Wbi
Bw04QNQPXIzN+22jc1N4blTa3XGXxH1Y4Ahp4NDs/omNU6Q+KcXbbSszQ7NNQE+QusD7jxj5cqGa
OHUgNY0sFR3K8UUf634L3nZgE6wE8Zcz8JfEba2F20Hmkp7cDvS5wrVBRgMU8XIJTqg4SeBJw1ZX
Xgj71djkETihVTuJqXPgrIkIrHgfxsk+DPugGRfinZmLwzEclBscrCherGlSznZn2bpFOCa8OTAD
8NLI9KL+u24sGJmZWRjB/3HTA/QhQ9RZqKlgK8qbA5r5H2gU+8AYPLW96onsoRKLLsb0MEkuhgN6
QhTqkMiBYyrdUybteJ5GSXNo8uQFVP+qpyfNRsTpL4tFEO9LU4hGC/MtF43XkNjv8zq5/+2cchBo
xUfty7xidxBZHII1160PVZZ8uPVP2rVLveuTH381yv+YkLEICFCikjC7PqTaFnnVfTIQL6nRlp94
FeFH01xYxLmdYqLPBksIaBageZc7xQBnvxGZJpq6iuoXafs30bJXpYf7dvsYzhx2nD18H264C7Zh
afXa3tKbkZP6AHoPRGn7vD21/IXQn7fNzFyXDrIrcHN1ICvATHk5HOGCrMeOmvoQvnBr7yzxxcyN
AjHe5P5NXezylh+KtsNK1JgtZdXVj0L8gsqCtdT9P7MmaMRAuzHCMBBnyxkVo3ArFcojeL4y64Ep
zAcV3mZM+9XtuZrZagiKJqA4PFocYGnps8JOC1C6qCim9Z9VbP4MufuXt85TniuhNyCv42n408LV
eG11KlOjaAT6bHCkyLEItbkLJbZBPVjQ3gvGdnSCWlc8EpmJp6eRP4Rd0GnDUvbtemNMZpGAR05G
AxO11FSY9SAEV4pMPVRQkn4T2ub2XH5N1uW5vfy+7FZ3Bd7vCt/PUXjziDJW/hCHPGj77BCVSDrl
5qbt+B+dlj8Q0fxqmnFdKUjSaGPhAwMbBqNmrfvBOYyt4rmx/sKgFJ+ExjZx+pdKuDgrOttnYy0C
1Wjf1K469RFUsKNqUzpipen1a1pUqhcL1XejfhUiD8cncpWWfG9K+wGxNkUtnX8vGrJNO8sniuFr
XHtMhdjg5VzIgOvXEaEOtNHUTYZVRoQvHXi3IE5CQHJ7qKo4fR5Tp33oSqbvi14T2yjWtSMNTSq8
ptfLZ7DQ/FEU3rwOUeoSj7SbkOzHjy5uqyxQqJPu3ZAUAamcP00FVoEOjVcLp+F6g3z9THgKUP9A
oUBaQMVsS9vMcrIfnB+N82NJ7UP7OrWXOwQ4FnD6wUXDM4Yix+XVZNfpEA8ls/aFQ3LwFjgrKxl+
sHb0Da1bjUpJPa2OgjpEDbUw1sTMH6zGoAGvi52g/NcAjSbW8ySwmvBFsZ1dbybbomh2+FxQqsNa
TUuwVlK4bgPXfe6Ob+iXb4OhRwDeONGzynn64NLR8qzM/NQH5zEqdVS49eZbW0VPeea+1GUTPfZl
s28hnuMLWq9IyVZ6QjeJMbT/REZdgZYpYUHT0tKrbGhOF2G36SvnvUh44lPSH+K+6LxUYytFyx71
yfmgRm14XWymXuuObFfTofXyztQ9AZ7XVe9SI6AQTtRt5R+nSvwebGUOLfxkhJwMV2rPFioY1gmh
XjpQvg6RL669MM5+Apf2JAr+DuRp0BXOzqxqKHewvZUkoPGMj5zHuz5UdyZ3H0Nq+TRhDwYx3tFC
uItNsm2Req+zNhjZGKRdtgbmdJ/3bJuU6E8Mm91oRU9jnK1L5KZG/rMstaBj1krYyj6mDu7lSYek
q74V0bAFac5JI+ExiwXqxm6jBulInqJGRRay7n6ZhfpeGl2AfOmB5Pqq7lyf8uxQpF28yxURGAIa
23qMneDoq5hav0NtfFAj3vqFm0R+Mbrguh6yeF1qEfVchR5GI0HGsUuOtGeBwc3fSmHZazMdqqBP
eOx1XfFhRHbzUNNkQ1owqCGfRarSd40hSNvM3FhRvjPtXAnYqGKuHaUIQif8ldC4ecgaVwvsWgWC
xO4CNKJC5deEW9VG1UfPcxAphdZCn9TMEUQ7Prg70IqIZJ3cfJoXpdaxVFh7U3E/tLJ8j5eEQL9a
raRDeG7iK3Nx5hgjksk461trr7pMPYSmHq1LRNnvg1IWg2+nLu4mywg0dR0igT0Ez6LRdypN1FWT
/wNA56bIAnBRoxXzs64Djk21L1uGqqhRk0OuNn0QkqAwBrEqp07NJhfj9zTR2FM65OnCm3PtjCCx
CQgjgNdIo16BYWgYq4BGaP2ekMpn/YFRlFcglhvFC1fj5AhcTtqlIffy5ipBWmtzA9Qn+bgtlU9U
xuL7Mx3nJq4IGVqrm7pEMRY6+GNyqup1ze9OplyakC74qsjgd0zTlearUWxK5UNdcg+d60ePAGOL
IjYCdhAQycEmBTkGWkVta08au6i9bGw2utO+FqxeabHhu9T1DbdNg1Edu7WrUX2tV+g7A+HBH50N
q8poA/RK5KuotbxRCAhFu2R6HHdCSY8KKX60fRPQsOh2IxibcMNG8VPC09EfQLq/qphJVulYv/Vl
Z+yIkvhNqPxU6+qlU9RnaEEf89F4UYbi2xCZT7Tr0n2vi9yzq+FI3GIlWnOj4wFoK/NHmGYfbh6/
Z1FueQmEg3ytaeA0uP2vIhEflsafdLXaD6YWUFHt7azaRd3op7ELFng6rAdOP1C8gStjWU8Uxb31
EEWll+n6E4fiY8rMkzpYeMtA9iwMX22atRkLJLqAHYuF9oijuaXJ+KplhuV1kNVDYvb1ts92Hb9i
sQAEQFMvqqVX2fc4c5oOkppkb3GwhFV2XXlVOxxbnR5LVfFCcifsGEkBhORfgGOU6VyEKZfnKB3S
MhfpqO3dsQC4O46d8GEoev7apYC1R5SGOFloKtoXbFii9CPTx6VDbEKLFog2VPGB15HcD0dH+cJu
w24fl477VBtN/WbnPN+1vDZ8gezSRrQifkNNU/lWdwr5nQF49QCAj/5SRKrxQEOjebDAvPw9K1Xr
qaE8XTtI55meZcfuhvU1rTzitvR1KLJ+lUbW77LRI3D1lFXq6xWLvvWJKo6I8K2VlUU6JIoVQ/2u
V4b6h4V5hX3A8QzjHHzTrBGITFMlP0PV4mu3tN03J9RxAQ1KgTRb3T3ZIwufTFaJx9qJ6V5RKEiN
rJRvB622sZNDkIfXYL9vWV8BKZja35gIh1MYku5NFBVubPjBn5rO2JpjZ/rUgs6AV8dEyX23JJGf
gAF2VQIaukmtYinnOt2Y0mLggkBeaGqamaQKpZ2QmB2iZEfsDcZ/NHq8qsHj4tRGUOCWyK16PXbh
keZGcHvHX8deyO8hLkbpVDORDpMiPodBtpTqtNuXAPG09J+SvsV8l8UoIzpqUFq/bpubeaAQImO/
IaOIgFauJCJecYTTDgPejVXbPot8lxiP5tK9fu01oBSMGxegvenmlUFitS3qKnKKYZ/UL0PxfD/8
EJAXNF4CD4oG1at+o07QlNcqno3cRed/nZqKp7XRu0oWtavmpgtPlD3pXEzwaumBMhI9t/sIRNla
/+roa2y63n5c7A1fsiJdQtgVWtVNZ8mG3IjC0k1m/ORT2t96u736M14DcHv/GY4UACp1nA6lCkNq
+Q8CiKJ8VNX3/87EtDXOvLled3or1WEidf2o3zPTV7oFuo/rRwLLP4WwE+h9goZemuCpGWo8n6aL
4XpLgzb+BYYMBqTBUhfSzMJAW8iCnS8KXEfysiqtb0deamKfWrb4S3N13KQhoc80MfQVuFqAt789
e/MGcSMg3J1eQmloWVk2ZlsRsY+yKGAi3ZoYFnql/bBfUkudmUWAxyZ6BaSkLU3mn1Ot0RxyvHR7
wYi+G1s6boqqqv/msdu/Guii9e2+G5ZyqTM3g4UkGrJ1gF7hkpUGaIR92tZKJvaW2dSrZlDVtbAH
ZXN7Gmf2OTp7wCMEeCSIc+TEgWU0LUjrKrHXumb4VoPZFPmcSEOzv7EEzfgiV5PeDVQcUaiZKgtA
k0l7JFW1yEF/n9jHo0gOIjdLTyOp8tySmn2Lq9H4kw583EMWOTo0oLX4lcQp3ZrQawHcLC9+ovGJ
PoR4tVdVGI8+0/swyKGidHSFi3C8BPuFpoM03yjG0SO5pbd+xPNslYFAw+uzON9ByM1dt3VZr9EC
5ARdM0ZPePBbv3KhZYuHs9vGPfvDK1MA7ajgzEAlBiwX5aZXe0SbooKshlE0gYF32hsINCLizF11
TkrhhfSRB7yfXyVWtDZ7C7WLzHZ3oI/BzTvGeqCjFX7XFk3skcTM3vXc+NR6bn26/Uh8VnG+4qbW
PuhaF67opDyRFHX6rBZtmHstaiWfQMEr+8zheuYZWlI5PmlY98KTsFsSPpvbFtgSaMQCm7V9lU+q
8kgfVXSX7E0OkqOuLNlHGhbNk8bLYSHXNuNNIK2OFBuA6zP8BtAkq4xYpN2eKW2xHonlPKehCJ9r
yH2tDFsxVtB/zZ5sPQs/EYbeKfYwubV44tFFM9WAICAtXfQpSxUgb5tu72jDn6bNDSxO8z2PsiXA
+cwtchHwSue51bLYsGo8xRBHDRPPiQJHvAzJs1gijJAxjTqCOPBmAKs5pSGgfSM9xW5W51kS5+mx
5lW9saEpST3CNQKvsTNWg56PHnfMBiITfbutHch2ZpoWrTU7/AnNBfVTZGO6cZVK2ReIB70kc1Oo
OeT1511Xz9XPlN5yDfJhYQ3pqiMb4gPAzZ+KiTMi7N1tM9I9Opmxp4IbwJ0ThFUGACcJ791BR7ey
/mJrq3oJID/3eWdCfqNiiitN9ntGyi3SN3pz5GslPLnV8f5fD3ZVcI5DX2iqqly+4Mg057XJ6uaY
Cd/KAqvz7/++C/QdSsz4N6qtl9/PO2GrNcBVR5M+Jts2/xeTf/75yac/83GQbLVKg+Hzg3Wy8vf6
vpzbtLaTKvvUQQhk2BWsacipwqmismNjBE6yiuwF/2lmcc+/L9ddaqYUNA7x/S4NzNDrXm5PvnTL
yj/flg5qwSlQx0BRH03GdllrrSKX+8Nob2+bkVylLzOTFAj4b/DEw1m6XISkRkodUW9zLKztSJGb
aY7Uanw3+X3bzlcK4OyB/zKEkomJB/4rOpQ2U2GEpI40Xhzxawzf4Q5qNAVJEZJm+jpWkD+q7LFa
Zbi5HmMXzyjJeoG7yc2Sv1DDaV7tuP9phEP+zzjQ5NnUk+5U1jHdaCJynuvE7tcsQWe7GvW57vWN
YS/V6WdWBKyKkzIujgPIZKTXoFNyU0U4lh1F2+3MbNC3dUaRCQ2NH7fnas4QtBPB4IoA+rrt1czL
3HYpy46sKsQ36PKo/0PalTXJiSvdX0QEi9hegVp6cbeLtt22X4j2Bkjsq+DXf0d97/1cpSIgaiYm
ZuahI8iSlJJSmSfPebCZOp1mrdrqHVlYfqy6KjoOsb9h7nL5DYdnaV4pRcj4sWd3cfU4pKep2rjG
F7YKrNiiqRodqbYcroJVsIrRflCEVfqoOXu2Jf65NGHn35dOknpQ4N4lvo+Hsu5+qOmTwza249YQ
pPjUqHsOFUuYULXD9Gw1wfqSSwEAdgc6SkFfIvro0QMqPyPQFKwnnWXwMCWeTr4hEkVze5z8mH+t
27keBuygmwG3kYF60BWZyZzmtgnp97Ckx3THmo3TZOHz4F5HGI+MAjrcTWkhWh3Fv5a0c8j7P8mx
uVX1B7MkQhZcpHhIwpekM4QP5sDU2B3CNos947W4WV/hPwZAJIOWTPBEXcUDw4CwyczGcGx/6fav
7OYLFWAUtMyDqAax0lW/UTPN4AdVJpA2xZHPDngzbxi43ggCsAQwCmJmcAsakpeONoshEVHz0GSm
Fzeho75E+a1SnJgkgncW2L7RFIN7VboyMuisUbtOzbBzIBUXNN33dR+9PpNQXoBovGiGBthWbsqb
+yyBflduheZjq35x8KRjbrkztdd1MzKWV+w59CohQkAzEfgYDOnsmyMSdUmd2mGThNpPJz8oZN/8
GaZfTP9xjMvbkJv/tYZOLxOZtmvu37FIQKY2wVqfTJ4dlsU/WBYMBn3EKFjikpWJkObYdUqVF12Y
aZb3wcUbdH2+FvY2vg9QjWAWEeTcl1fFYOpJkyRdF6LH0dd3ordg3YA4HC4jBEHmCafCcxWPFBlb
zUvVTiEv2oVWMgJF8Nylz2354HxWvlRs3q3bWhzMmS3pLi9yJXH7CLYU0TyU+krtbEzXghfjxYqS
rGg4wXEleRfhCrGmdu5CU33qW3QvsgFZT81rm35/+1hAogele4ELww17uTC8yXI8YRowbL111iG2
D//g85ZgmgOdCDpx9cvPxyDOUWLKejAVeb29s9qb43TUC86+Ly1FqSXgYY9oj8bbBxT2MnujOrrk
VghvkasQKfQrgrOqMhRDG9gQUvK7nL61ya+q+ZGp33P+x9TqjVV/59iWnRgKOeCNQECi4Sq8nC1z
UMbZNUgfutz1CrJT6bE9TWrhdeqrlfludlcAQ/qjrv1q8scooPkL5DbxfoPq4vq6acLD1n6K5Bdl
6bpoFTP6cLIrr1aeBuX7lH6nyhPL9kXhmV04J896+mnd7MIVhA0MtWkoQSCstKUQAO1GRoNMDI6h
r+13sCKDu3jdwNJ6OugrwpMONSbwHF3OMK9UQyFUnEM2miDSY+M2d4Bw+zo55m66L51v6/YWByQA
iwJ0jDyUdN2pTp1mrea2YWSaz40SBcD4fR5uVtDGbQRIGXJMaHZENlnumBo5EnoomTchxICV6qBs
CXSI41n2BpGnhqIh3jAIoC6njcxQGFbiqAnV5rFNrGCcPgIQaVXPXd1tHEhLMyaydgClg3bgqm2z
qEjUx7qOh31SG7uZlLqXTGO9AyPBVvpdLLY0KrD14H0PSB5Y42U0uhmZpZXysQ9HI2NfC8ZbwBFe
y2g0kFGNy6/rrrAwh4KcXjA2gLcBQcPlHFoga7ZzC3RqSg3Zg9TrlXtHPybzbrz9xYS5gzvgsfSe
eZd2UULReDPMgrgt3mVd5w+OuXFSLdyAqNnjXQSuK7w85OJiq0Vpnkx2F0ZlhIspSJqtIoXwKHlt
AAqEH8ChgcSWbkCXZpSXSjGGXZzvp4x5NuVP6kCPw+Q+M7v8YBl17amxerv74SkLbg08QgCYVqVA
RUeHwsy7eQh5ZHh2/3WEImI8abfPn3iDIHUIXCXSAdJB3/AuGowKub30i/Zjflt3tOvFQWOFAC8j
qQfJCPlZLtQLnQqcpeEwsAcERQ9IZG1ci9eb9NKEdK33ZeuAvgMmOnX059I5OooN+MYWhbCMlkXc
Czt4LWDX4L151U7W15xMRtamYRa15XEifPDmKCK+PfdPtlveEe1rXLdBq8c7p7Hixzpi01uc0uKH
UzXV3mXW6HFIbx8aC5QMlakNXlkWJOgLJ967GdliTb++Xgy0+2NzI0mOIod8gcd6NpJpjtMwpfkh
Jo3vaIdinu4AYryzEPZCrWB9reVG3vcZApeGYOoSrHByGrcf6szlnUFDlqmaT9CVW+qPXtBVbkDV
atzZWTx6uuIaAXUsMIbHxs+mJhx3OBt2Y5du9e4uBA6YAoTgGsA02ECyENLc1igiQHospPTzlIHA
Ud3V7KGM7h1gbDrDyzR11zU/XGsLPHJ9vkKRE4cFeJqRKrzqQklmfZxrm7EQkBVvrvgrA0ujl4xO
47HOOBVGG2zM/cJqI/WF5BewywvhGoDtVU4LjYYOM7ypfZiB6Enc45CYAeGvvbMnyoe45YGh32dW
7hXaV9etfcsMQGkJQJ+eb9wwCxsfkAwbKuaODeIpuSjPckg3z9HA0Ne3b+NjvPVIXNj1F9+X7pW6
oJOrsp6FXX1ibeGh79djm3iPrVFIsUbFTJdByJWFcWruqvpNQwF1feE2xkGkoIznkxWbE7qhJ8dv
yjuuH+wtkvvFQTgoDyHkw6Uvn8GAq9ha3kwsHH5RB5DGjWfP4gjOPi+dvy2CTTebMUd4E6KlbARP
yJaku9yrJ04WQcQqWoaxlfGAu4xXRtPKYkshLEyn+9GtvM7c58Mj/muTY5GzgBW+3Z/I/JVHbCNK
X9jK6P5HJhP32AJ3SmHq3GycioW6+4j+6HTOfRuhkvoMhZ+N+37RlLiCxXMAuWwx02d1JKIPKAaQ
GgtVBXEU9MAwR0cWeQAurDvdkkdYZ4ZEMHpmqNfNuiAVDBHt5FQf2rt/8nnAXdA/BGoVuaDEx2ao
9S573/s9248bDrc4TZaB5UC7LR4A4u9nv74ZOzSXmw3QtoafmQflyXhTKIgiNhZ+ya/x9kOSE3iK
a6i7lZIa0ElcHhMPbBc1Ww8Kr+sTtTiSvyaualalluuDZdEwLnZY7VI/OYBYRLtsM4QVK3oZwhqA
SP3/YN5vyrM5oxF6thLLpaGreR3dZ8N+SgD42wjFFv3qzIp0FDRVWzvF4NAQfUzj6JVbhavFUeCZ
hAeFi5vFlo4BBi5LRbUSFkaiIwetNl6R35lluL4qiwsPXAjSLMCEXHGBOg5Y8/ASwKpQjqa3Lza/
a8Z/sEUAV0Q1HZkVUBnKW11jvTGZVRHaqB6m+2FLL2Bpps6/L/5+tt5Fo5tk1toinN3P5tSheWdA
g/HkMVfZuMDe20Il13Lx5DeBVgVsDPRcl6bAIxGlthOXIbhuWs8eybcscT5DetFXK+i29OXRAl83
MxLgyTqvq4nXGnTX2rfKiuGOALpUR7SH7Cvgs9LvSDPCHIuisKVHu8beO/T28wBNFHjFIikkOCWk
7zPG+7o28zzUs+qpiqKfzO3ucp7evocEZxKoMQAyROAuPc31vIWWBG1hJvn5Zm5Vrxd26MXXxd/P
/CKd0dTIoyYPE/0js8MtIZStz0tubXBAFRqkzUJ3fnV3Vvb55p2JLAy6e/9LPi79+jG153jqWhqa
oK4pPinmp1u1+4QTnVuQBjBDvEpva2GB7HKyG19vHQCqZtBFAk4BOR6gaS6nfyCNi5ASR4vO0HZS
fO51LUjiP+tGrhfh0oh0P05W0xV8wq0CXn4/Mz6RcitlIGbhcstfWpCC74hHSks4LGTD6E3js+v6
VnkjfQtivksj0mFvtW1hFTHuX6M5JtXdDHByFazP1OI4UB5VkZwA45+c2NGmeIaeMJbDVvbzrHkj
tFJd/eaXEMZxZkS6FHnsVsj4wchIX9PkVxNt0I8sDwIxqiCTNxCqXvrUTIlZqxzzpOjMb/Iaaq8o
BXVbd+/CY1qM4//tyLQHiBl7XZ0RQnRfae8RFhT1gXd7Zz/afvuapuDQ27paxOPnys/OTEqJN1Mf
5hTUxmifBI0cBXlbVt8N+aNCgSW3D6W2z8YSD+qXda8Qm3DNqrRgBh9BBM5hdaiDqA8qEJ9lHrm9
2AWQBKTm0BqGbmNcLJfLNjWdHXelgukc0TUaPWnJz/VhLB0DNrSyEegL8JhM56CQpuyTVMkQJiee
Fn2Mko3ds2jARM4VdyIoW01pdeZodB1C6zxUqvvIVQKn6A/rQxBzIK8E6vIgvQDHPDJKkgVuT/ps
JlYW9l0ABljfoY9geZtpija92wcj8pOOSF8hmJGxAHkOLQ+rGuMw1sqdkTzYs7UxmIXpurAgDcaN
5ynrFFgonxpjV9n79bla+Dwy+RbK2mA9ASpDurkUWtMJNMBJWLR3pV+xmwNWtNiAEQICSPApYDMu
3bUgc6qpSVaFaJTO9kr3Y/3XLxxiF5+XLsaoM6qkrfB5YMwjbG9qjYHVbkRw1xsbuip4lkJIAK1d
KOldjgFJ0iFy2qF8UUlQFlUwFUlg0mOn3xzCXdqRrkfCWZUrPezYzctY4YL8tT5Z10uNZISgS0JC
GrgSucLmWnkGmBVLX7qflvWAyvz65xemCY4K7AU2wzuj7+U09dQe1QH9+oBWOd8ssBbQj0rSHFDk
+LZu6HrRkcLD2wcKBfDYK/6JuGbOlOZ9FLbKx6Lfx/Pe2graF6YKTDaI2wGBwnkr57700nB5hbL/
C+g2qh/llrrc1uelq4IUpEbrNT6v1K/Oj2qLJO36/EOBBCAb1DkBRUNl8HIliqYt9EZvsxeXfjaM
lyT/6mYvVhpEtx8e4BfCq0ZA3rA3iDQOEwhmezS7/KVScs+0FM+2d+trvTBTIIdH6I4LAzl5U9rg
AzFSqydO8fJcZgpYEraK6Vvfl/Z25Q5EQWd38ULmHRmPxXgz6gkv1rPfL+1pILzRDip+v86PjO+d
jelZ2AqoZuPaMSCwCToyKYirtVrFTVpmL9R5q5XGMykAxSkJbl6EcytyYq4toMyRa1X2orhe+dN6
/Xdfl7yVkdYpc6vIXqBiPPNdu8WDtbDEKCaI7SxQGVe9YkM9Yn3dNHuZIYFIg2lLZXtxDc6+Ly2x
oUUdy8wke7HJrhnwIPDzrWTylglpmfmsoMyFevKLTvYuGBadg5befsmdz5KM8qBDxksbwMMX5qBH
caLECEk9Tb7ZVtEOIdZ8XF91MSuXMZoDynm054PZGhS+cpjJITKszGieeTE59yCgFcT8UJq/W5N5
hfG1mStv3d61F6CgifQ4MFC4Oq5QUEyPchohVHhplLe0HT3Sffx3BsQPOEuR9H2SGXpVw82ak1Xf
1eP+331f+MjZ902TxyWa7bKXaD7Oxd0mzO3axy4nSDppy5jWc+9iguI8qIxgcJ9An3PzEHCGixjB
BIUh8m2XQygiczQmdBiESMICgFXmGz68sMZQqESWF88WPJDkPls7ics8zmMr1Jun6mhtaZ1eX6uQ
Q/r7eTnWn6uqIQVTzLBsqieHKL9dm96DJz5ASuPgDHRjtq7jKbzBoM1sgDVHcMBLmz4DfRHX+mgK
syD5USX7ofCnLd7WhRlDN4ro6UCdD8896QLPU5a5rTmoIas+cr4ztuBJW983Lle8blK0Jir4fmKE
VfdRNzZWXMzB5SkCnju8W8BUhGqLRYT9801BxZMss4awKE+GGjd3PAUzpmv+RsfYn5o39z3pkns3
eVl35KulQWeKBb4MHF0gtdDkazfRBmVC02ofqh31SvBkoG1Vtb/Ew69/YAdYOGRn0Ip5NbzG6Lni
oMc1TMEi0g5BXgcVqbzTupWrnY9R2Cr03hHs6gYKpZeTGPHernNa9iGDpkAVJHZgVLceXjAhNEuF
oryAVkh3JDr1+kTjdRsyxZn9FNRliTtt+MKVrwkbSOVDcxxUB1BkvBwGBeWY5YwEwMvokHfHL+uT
tPB1dBiCT0YAkkQ6//LrTltVVJnyKYSA57CP692/+rysUqIMw9BmMz4/Oo/aoae3hqFoBjz79TLU
nxYR2ngHfL5T9vHOJLcvLz4vIOsm+iSxDpeTk2UVsOSWPoXDo1Yeh/hufXIWHPTi81KEmOkWep5t
fH5iO8f5QOiH9OZOVQE/FVLvgOuhL0gmNLGUFE11Za2GaRt5+f3kbqGRF8YAA+ijxm7GRpCBml3J
9Qo6Eir6DCMvhkIBSGxBnr+Vq1hwUx1WEOuKZA6q3JcrYbpIIGA/q2FuBRUPnK0miKVhnH9f2D87
cPmgulXC8f1Wfc7Tj0W5n9ONyPBdXeziUMdaoOos1gGlrKtesJJSB42lxhyyuJ/vFLWq9nqrZ0HU
DnGCs7Y9Ja1zIE7/FXfL+KsGbyuCiVGFoiRjgn1SAcUgIUwjuzK2E3R6OwxyBS29o0mc+cAsFlCc
S9JfeLW6HNx36qjs9dGdg94erXtntof9kOjFAbk9sGxOZfYdTczZc1qMFQeSF5IgNndbT1Ps2GfO
aIbM0FvISJhV4NrgjjOmGnxa6ujkgV1M7T5q1WlHp1g54a1s7PtMSw6mWWZBpQoZOgNQlH0Sp/EP
nSfjKeLmd6UdONiX0OUFYqV+Bv+XDZCtHvugq8mOs9uANNjQqfaIvkLF68C/W/mNQuzXpEyyHUnS
5KFhtPPBwNCeqnKaf8XEGB7KBL26LJ9730m1xHeUVt03UVP5wEDWL7kDNsImK1vPybVhT3PSeiBI
0X6qow2Z6dIiITeqefQgWR/501Raz5Y7az+Z43DqV9lUn3D2qzFgD+ZgekoUuR9Hyum+tuMfHYmc
LYDttTPi0kePAbJycHg8Ji6dsZkz0lVDSkKDQM842pN0F1k/18+e6w11aUN2+LGvmwagjlBLA/cp
qW8+OfF5kWRCkgBMi3JPrWNURlly2wgtrty3fgmc4T/4/cBAiaZjKKXIB5tCyqboYixdjMABwl79
FnO2hUm+3K0YwZkB8fezE2FAo0+scZOEs/kbSvReQ2NwKaHfYysVtGgIuUu06+K5CMCibEhr6yyq
Scicl5EfjOjzNH11dLrxUFxyKhBeAMIhjtGrQro1ZPo44v2LDrXWA1smBeCTNp/XV+XqKSEEnZDD
BJwCZRBHHkvNEtY3DTfCmRvBbOdeyZ9qcqf1nyn7vW5qyYEB4QO4E3hK4Byku7kt1bFT+1ELjfoT
Vz4Oh/XPvxdT5PU38F3kfXFiXxWkMp2nmhYNWthn3HOnP6weD6gh+QkYaZ1fentP68dRjX2ltXdV
9cC7z2hV8Gqr2c1FqBVPoxA++mnMh3pLIWhpJf/+MvBVXTrM3PaOEbsYeUo/1rM3AYE3bITOS5Mr
GhrRpInr1pDB0pkFqRU6Njq6oo/q9DBv5BTe33jy5CJcwAazLPQFykROqtqrOq40+Lyh+nbpeIWe
+bz+pNFjlrW+PmVBrXywnX2ix8Ew7iHwtNfS3xHYBOLye1kc9eaobIVj14NG/6uKig4QygtdILY1
O1aLx9hJpY3vMedGQSxELZffl47cShvA5kvx/an+Mxr2jujdbsrunG64+cVwaUg40NnRldWRQaoR
hgxcTYPus3TeOEyuzyxYwDwBDgb4xhURVyLq+zF6iU+ElB9pPb10VXU31t33hm/hHpZMiXYznI7v
OkZSkNzj8RWlfWmBjWZ8srr40DYo4LYuZCn0eOP4ut5ZOjQp/9qS0gZNGXdulsFWr7wa2M1j/FBv
ldOXvAwZW8DmDIGskV+lzB1HEqWReQINIKTPO+9mCDXcDGLAqKJjA6HyJkUPRULzDK2K5glaXSC0
MrwqGnfYPOvn4+IwgDyENBd6ptDdcOljisKnmUGG9uQ2ia96inUzol0MQ1wjFjisBcTx0gDYstrI
7GYMo8927QByatp+6pUtcv9rHIdkR/IvWx8cwANV85Q6kZ8LOHOu7Yz6pUcHYrYbht6f1NJr86+G
8+XmKRT9q3A35A7QbSQtlKvRBF0vlnqqY7ycPFfbr39/wZsvvi+dN0nccVA+4vtKDw7fgDA/fV23
sLA3LyyIX3B20Ngpc9O4g4Wx2WvON3Djxz/pFqB+wdNArID0B+QKAOmRUUlDZJWq04/qybafs+T5
5q4y5GsNtKej4IreVkSrl2NQYqtOemNQT65R+5C8pJHj0a161lVVQDIiZVmisVLAqYYxpHOBB8SP
bCp92/qo1XuaHtt6Y1mWFv5sSPLWaRp70NSSY1nS+hmM92/OWN87TbJbX/1rM+9EY6J1HNauLgH0
2MS1yqIZ8OZdOt7FhlfnG8j8RROopwgFHYLGCSnUScwiIVo9z0A8HfBKBONjeqPMC25lVE7QxAal
DSF/KoesMfrvK4OZMyCOFhij90x5MkEgzLuNK/PajS/tSAdmAzeeGbPmUAMF0q95S3h84fOCuRYc
cOA7A9RZOsbSkhppqjQgoKj9OQvQ07S+2Fvfl67GmjsdMiStHYKL3DRBxJSRjajlnc/gMigU4SDK
ypDxfEcgXu5E3iV6wiwahVyb47eWRdEpd+y3DL3urzlUk3xmlDo4NgAW9fJemfeik9Zzqf4QJRCc
0FV/qJXfjam8QCni0/rwhaNd/raLU8KVpndqoJQxTtjA8/BgRIe0DdX0g+4mQBdupboWTQEJh2Zk
ILCgCnQ5DbMOjnSjY+rJYn+m/HXW82DkwyGNw6LKNnJSSwc4npzvzQPo5ZVvcbTDtSDiK9QT+vKD
Qn2LRAiO6Ep7W5++ZTuIrIGpQBegKx2ydg6mKNXq1FMWHzQ79Uu6S8iLQX+tm7k+LrBKIoD/rxnp
mJ3IpPd616qnXmh7KSnEdk3Fg6zzxnCW7BDAlUFODhoQUC5eLhFuKWrFdaqdbOcY60E1e+6Gv21Z
EH8/u1nB7E005PK0U2cDg1scobZTTRujEL9S9unzUUgnEtRB5yKfYYMRz57AqrqRolkcA45XFEiQ
7bx6occTMqpalGmnmbyR7BERO7Qq1hd8cQggMhRnHvJMcv0lj8fSHZJCO1XZ4A1HB5m9f2dA8ii9
UJmZd612Gs3Xft+1G5RI113UCAzQ9PK/Abz//WydSWY1td7XWOe2eKhRP+563HOGPX616+FoOehJ
nYtDxLvXvLcDqiQBQv+dClKRymI7RtBZxArXTygPEgMp2jYNMlZtQKoXZxnpAEGWgTmW68/TOEOV
unK105DsQGGab3VKb3xfjlfiYq6niFnaKdUONL2rt07Uxe8DIwMNLaTer2pcqEpk8RDp+P3WZ6f7
9HndRZbONhBuixediITkXIk1u9nUFLEuAkiIXLj+ZB36MdmN4xCsW1qKItHS/M7Wgx5uOeWl961p
xK2K03qid7ab77TCvJuI44+a0nsTR0OuQzY2wOLozmxKt5GZO206MdhEgcxT3Lu5eNANCBw1v9fH
tnhYnNmR4gsaWZAhq2cVhPhfwIlgmt/j+B9kLUBE9Xf+pAfXoLUdHA02kH360I/Th15DUaxCzSXa
wk9ft4GJjX1mS/jk2cbOWW9H0zCpJ5WnQWE+l9DcrXep5QbOVO3msvJikA0WzdeSf6lUvAFe1udz
ad0gSoP4AWkYZC+lG7dTi9kASwvm00Sw9OwyT3W8gR7WrSx5pAndUJQx33l7JCsE4mCoSmGUY/KB
0eem+6AMn9rkEwhCdmr7um7smuMYc3puTTqMaQ1+dJCuC19U783Z3aUgHOGk9hHD7DS1uoMmxbFM
q8BpGl915u+cZ0FXx0fV0II+n7/FjeN3db1xPF4Tzl3+LvkQn6q4Swyx1jYrPdf9bUR3zEaWr/fU
7Jgw11M1uou2+n4XV/jv3MtxYuLokF+psTN1MgUQQ/xijUpQpe0ups5GaL5lStqcHQCxVsawcbpp
X4wfqzEo6yPE3dbXd/EyPFtfmcRyLKa5Nhw8xSOFfaAa30dW5lV5+ag1UHeM0eEam0hmTqFZZPsu
Kz623LqfajAq0HxP4+bYoBUC/PGBEWcepbzx6zw+rv/IpXyRbSKYwZEPIDJizcuNPaaV21JXuHx2
X5ZH21L2Grnrm8epQdd1Hj0mNWJPSClxlEDXbS/dY+emxcvh7ExxWJ9acH/11LQ7dk+V3frnFzcz
yKres/JAzUhHvYV6rYLnAI6s7I+LID2HsBGkHDzefTf4W5JsYUMW7AHjiysJkTQUh+WZZGxwW8Wl
SIpEO1bu1T8VP0zG3tQ+xVsgQ3EySKEuHlOCs88AsRj4qy5nLskYlDaTHDNnTX8aZ/YoOE4KJw2d
SEWn1pAHgGruuTLt16d04VaDXQwPJwTquJY8pdWYNFGeqKchPljQQUx8g22s2oJTXJiQ9iYSp4PZ
EwxNgSCAVr8CWXe7211YkK7NVB0am+VYJxssNWAZAU/PjVqnojRyYUK6LbNCGUd9gomIvbTtPXSZ
1tdhcZIAnoRXYwOhX/Zy/fU4hkw4zfCmpnowzDtgYoJ1C0srDWYvAEBFs/JVPbobzKRnrjGfipp8
hzJjAHTg72ITobdoRkOvP6oUQgVXWgvaJBSa0vZ8Utx71zrUSurNaPpbH8vCcQ9Wr79GpNVQCpzC
KIrOJ8euPKXsvCj1uPbI0g3X3RqM+PvZeZYVY0FdRjAYskta383Rw7hhYiGZgkILZF1B7wuqF7l9
nKMAU3bEnU+xdjfxe4Rcw5fRvDlLCfZiwDVRpxCAjassZdNZCRQ/59OkHZrm0BQHQHvWl2QpngQ9
Moi2bUAZwQoqzRVVjRbX0TSdqK4fIyHRyfrnHmidgUI8rATeXNMPedv/6Yz2wabEH5rc74ytJVvY
SPgZwCkgLyWU2ST/U91BcUhtTCfLpxnzCQRP1we64HsXBiTfSzQyAHJsTycCDDJEX8iPNlO9vLmV
uRzuDewgWkvQsAnohTSdURtXAypx4F4HB5/nso3TYClKAFsz3pyggQDDqtwdjEJyB5I5ZUIoM4D6
lB5rI/dL+4EZyh6trt6kPVlR5jXmR9X+efsMvssyATok7lVpifpIZ0haqMaptfad89OuEuTl98ZG
CX9hY6E6h/qiLYjHQUR0uXcHIBfnmmnGiWaPedcEDbSQWv6nKF0fVdN/MCJBm2UBA4ssjxT36+DB
hZavQU7O+DxH0Hx/zjSgw+gWRGbJ94DyBO4HqJKFPEGjkyTLOOzQdkcgZF56Ru+hmWPDx5c20Zkd
GRTbTnpmD2igOo3Okw1h4P5mUnt497kB6bpDsQn4KAMGVHaPDttsC8J/TUAlDIDUTqCGCbBE0uqn
YwJCt1Ilp1LP1ENr9o1XaX3qoeKdPxox8kTR3NaH2irf9HbUPLwgIfgKLAF0woetCo7Yq1Jwh22s
YRuDrAJSgVJwl5uRUSbKaJ7K7rGGeEMBxaKNJ96yCdy5omiP1m7pVOq7LgbqoDJPVlu9ZSR+dNwS
BLXmbt3RFx0DWNr/mZFOpZHFydypMJMS8J06Y8D/QT4Tc/XXgtgCZ1dunjpdalmlecroJ77j+sv6
ABZCelDuCW4wFLavH0epNidpUWnkZHWBGT2QFEHKnrIHR/U34TSLa3JmS/LBqeW4KnBJnYpeh0qr
71TAuW6ljBZX5MyI5Ft930y0fTfS+b/V29HZ2Ebo9DDBbobgVA4cLIri9pAmOHCw1kapPOr2dLe+
Iotn2pkJaQD2qKuFUqfYqVBRfUBvbetbCqiI2wJKZxUp+P52ezZS/hYgzrj9VOn2AV6rtXq1gL2O
BE4LFXTS+6zog/Z27D8mTAP1jSjcQ7hAOuTsqeKKW1XkpNTHih6P6+NYWnhcbbgJ8DABQ7S0FZlh
ZXmuxThCM095y7foQ5ac9/zz0j4syt6aUrEsA9mZzO+aR4ds9EYsvHkRLP4dgbQ/nDiPIOCFEcTF
AXj5skCF4FgoOzRmlx7fUgreGpDkZ9B1yOMKSngnAxJ1k/U0ahqAfYf1RREfkU966I8YNrjOUCqW
eQ9BQ0W6wqDklLIX6Et7OVqDodqrG18q5yPDMbBubmnvCOgJusgQeaBueXlYot+/cUHaRYA80QHB
/2INSpCO1ONb8BDxoetx/TUkTV4Efu+s1mFoQi/efUv5c5+AmYwl2Zcc2YwAOrtbsc6if4MCAEyV
mvhH2qel244V44ycOP/oJLu034jZlr9P8EZF8gNNXtLuLBlHYAwRzZOZHKrMc8fd+tos+Ruo73AC
6MLH5f2J4nntZFWln4xxDwlBlCTYljb60vKfm5D2aJaMY4YWIP2UgMZ/Drh+Xyboi9hwsqWJAuOD
Bk4DB+ss4wH7OQY9sq7rJ9bVjZdqxuy7Xb0FClzyMEHUBt4YxG14v126sppWhsHbFIyKmrFLZ+vO
zdzAmCAd3SXN3rBrf315pLkDNZJo68PrGqczkgWyoo9V8tpVMmP4MM6nJh2Bmn8oyKum/Fo3Ix0I
72ag5IjXqEPQTSofCBNVMofb0fDBKm0/iknu5VP+1ebsp4raKMhX8y9zDxG3datLg4NSgXheocX0
inEzyUbDVegwf+iSCK+d5xnFKo35c75F9HplCE9IMDXbAg6DXkm5Oc/tSteqxxqqaO4jKT5HHZjw
97n97cbhwIplvPe5IXtxtZU0aK/ZzDLT52H4ytnoqY3mRbgxav3GZnxgRWFJgE2E/g/od6WHHGXo
8kxQbHumpnEPbcwDGUqvz0pwMDvH9UFJ2+rdlKDAh1PAD/H/S4fvB3Merdqiz1P+YO+r+baUz/vn
33EmoEcSipvSSCa9QuO94iYQjijQB8Q+Tbm+s9p54w5/35dnN8N/7IBfCHwwSMhf8Qxx3D+glmvS
Z9dAjrrak+JPbLyk7EOE5lnrQLuXquCeUqDewcNS5xueLh0b/zWP0va7ltLVLeF0Jcs7FYI99WjD
cP2CmOt7r7YBjSoQT9G39UWTDvUrc2JRz14nM6dVBkhS+sx0088K5mvm12Q+rBtZ8gxRQv/fmMSP
ODOiEj7m5jSkz8UIfk7j3m039tPCKOB1YCSC/DYIiWQGujgpJ42MGAXiOyQ1NT8nX/Ly7uZRwAii
U4G+xkEr+bfCbKBWFSd91rJvkfVlKz5dWHhweoI/zxGKacBTXU4S/E6tIaNMnyu1tncKmLAeipgM
b25lWQFFQit0HajcrI9pceJQKFGB6UfKTObsGnMnnkeg/Z/BZe7rwL5M7l2SbIm1LRyq6AoH4BrD
wrxd1WTMWql4PGP90UfQ4/nIv9B2grjyxgpd3U24/ETnG+Tp8e8VLoTkiZ6lps2eO6bR/eRwdd9V
kRuoI/kMmrraG4G28QmtzA0Hl5OPYhsBBYQDFmXKheY7pa4HKx9o9mzUqIsr5ABOib1SOt+53t4N
ZQWMpPkBUNSAIFei939uXUUweQqiPWD3IZgkkwioUIVwejUtn9VTC8LNzou3WvOud/CFBZm3p9DV
nFQWLCCHa4Yo6BdvnOnDlqNcu6OgJAXGDzlcTKh8xqPhLzISDYJxHJoMv3j/23JO61O1NBDM/bvE
vFD4kqKyoYds89wU1TOhbuvTkTQBhCGq3bqVBX9A/wToHBzQ4emotEmxuMF1yhqtqZ7VLHuKVB2h
bLIr3S8G/VxQ8ujMYF3VLPC/ucHY5Rub+mqM6ELREQKKipHoppPGOI2WM9dUm5/bdnDvWqq0e7ew
2o18vrhvL+5JyYr4FWeHukLLWMudeX4uAM6dxmCcaZBPzq7O78rsQObO+z/OrrRHTiXZ/iIkyGT9
CtTS1e3GtN2L/SXlFUj2LVl+/Tt45j1XZfEKtTUzV3fUElG5RUZGnDhnk/vhyo8s7TUAviCfhoLy
VXBWz1Fr5AAIBpYY2UMBAfogHxn3ITTS+g5t+MZmWbUHfNkSz4DSRM7rO07RzrxhczA2eeINlbGz
ivzBqfiPPjc2Fu1q6y9jO7MlTadTFpQyB6z+SjUHNm0PohmfzHmrOrduBlckGD8XQjppYyoVsqoJ
HFGQ1ROBRHHnZaNduHUzfLt9BFbmDi851OfQdY+ahQxt0Mdamyc2KQElD3P1mjaPtPvW8i0KUDkv
DqIZaFPjXgHU0DZBWb38jrNtSOsurfuhUwK1JE8WHd0ZCofOfF8YpavnjceFVvhokDUeYoW1RyjE
9DtbIItxe7hXV8/yM3DzUPDsYFblKw69WaWO9JUSzL0GIaZdVO5EwtB48gnSMm611ey9sowwh1Bh
kepC0L0czrNRp2DIQ1EFo06yE7dPhD33W90TGybkkolTJ4oB9TEF8cijkr4R8/BePrX/rN3fUcgY
gazPe0NvBiXIsv1Q7NOtqs/WEMjlLNlJiTPbYJYEUGIcKViny1wyvLx/6RHUoESBjBUqWdKR0tUy
V3LFZkFHf8R25mngKujuNOXemWbXjt6pNvZn0jQgW3C1gP/jqhBU8JigF5mwYJi/JBBTqJutZla5
LeTKxLLZz3bXpIiqJxwmoBEFYbucvqRDcRq4EQegOMyP7QRFxrQrG9AE0vkjcaLUHfvpGx0NX6mQ
FmD0qUzM1p3t/p2M2f/9behZAXxlSaxI572hvNIjxliQzfel9TCPuWuhKeT2kq45L/j75Y4Bj9EV
/VfaZPoEWJYdTEg13H1m97TZYGhFSINJlO5PIBj+z4YMwRZxiZIThQ0CyEQwZVPqFUKdvGpwIre1
SebmY/UDMnnOXth0eCvNuty1I7XuINhR+XhtfdF433sJj362CAt9rdVUaLaXpmfUDvdFbohTCRMn
wvPqWKukv4sKoaClS4BkqiOWOChqWx60HCc8ghx079pqb7p6FsV3RoJ7taaQAZlyAc0oU9OOXVbV
0IZMVJcZyVdLmNpu7EXhI9Nm+i0SaJlJBx+98oqvJxDfjrxac0umPg2m6dqTKL2oGWO3mh0vV7Pm
MeXowZyiEsqWTYEDKgbySBPddNGn3qK6SSvgaMfmYeBa/kAGazgC2aseuGOWD0nnoLrfO8oHpUje
6sJqkW+3x/ytFSMkksYkK/0s0qbObadGOdRz1e0E5cauS+PqI480eqR4KrzmUUwPqKtQf+qT7jQ0
LDkVpZl90HqlOyk2dF3UPJnuW0ttgzi2NE8TVeRNvcEPiWK9xElGT2yw2G4iVnHS55YfU8doDn2u
VjsnrtvHGNkdvwX76L7M2yyYEod56EbOPETRmM8chbtCwUXMUkF3DTCB+8Eo8HKxlNGf7Rxp0DEa
Hsou1k8JOue8qNfS40hYtRuRgL+bY1NFD0Pp3OXZSPzJ0WMPhZrRH5vecMGwMz1UU4NqEK7JB2an
uTvqg3lQZ7X/bCsoSUGyggWNxdl+QF4qaC30vxjJkLhI9tYuVlLzdVWBfpfBHinr0BrM0A7WFDaS
BbGqPt8+elfPYKIBjYImbRQzFzjH4tPPfE9mOnWbID8bjInhxcz2UzYdFIs9CDbkbpZqWzf3yiUB
gzjjBCbBayJFy5rWRZA47MyAJ7abKfNnXVE/jI7x+/a4Vs0sjVLI0C6dC9ItoVYTx7uEmQHRa8VV
NPLWE9odSmJUG3m4VeeFuICiwLnAPCVL0PFLRMdMO0D/gGfFaeQNWu5rAo/unrzeHtVa2LOoQ0L5
DZkycEJfrlZiGxUivYgFzljYLlzpvZ6lHxQyRl5hl4d0Sn0t2xJCXPWcYLBArtFZadersqRPRdax
gHy1K7fY3R7S1teloKGhzlwCgccCswThAQeEtN/IZK5sccwXEGUgl1xaAKUtDqXNzJmNkQVanp0i
yNJkIJMtHAME+QhalcTc2BBrI8JbFOkXaiBmkJ8xtjXwWRQ9FmnOf/VVvANo+x+GBAIKVNSXwoAq
x0AT0lW9oAMLioR5na4+WCVESrWftdHtYsXZuDxXzhKYwxbxIsRcyJRJu25kBeN5qTmBRmZfAYlW
akBRap42dsKWGSkM4nwQ2SRmJ5itICG1qwx3iMs2Qo21zXA+FimSB4vXYPcTjGh5UA53eeXS8QFw
f7LVG7h2VM8MybS8Vc/nUdgwRPvDYIVD+WTmkVvGFPKQv1tjI42+MXeyu5vNTmmSFs0iVDjPVOGH
zpzuGS6z24d11QzqeBCrA1cJldM5bZQhjslGJ5hmdLh+zKmvKBtJxTV3CsgV6PaQ+0VGR3Kn8dBX
uj0TjCRinlAhhlee7JJ7RHu6PZaVhApYyQGr+AOvwKvu0pcyoxZFZUVOoJCHbvidIM6iyalhOzBO
u7m6S8WWvMmWxWXoZ3ctYTXvWQyLTlvvK+jnWFUIyrjeQR2vPMak8gdtq76xug3PRimdXXNALNtM
sFnrOVAqOcKrFxO9Un2V79us9oZxq8t9dQGRDAPSZkGLm9IFDx0iXY3imAWIwGYt9SMjdgf2hSc/
bq/fqh0Q/S91CGwWueN6El2UokDlBKQ1/XE23Lr6Gjng7OveV+j/8wRabg/sRrBxgfTtctk0RaQK
VZkTVI3qEhtIgq1a8nX+EukMQJgIJJnxArrai9Bay2gjRjNodBoAX3/IbfNzPYxYJuOp5dMOIheZ
W7Rx7dZJfHA4/Xl7MlcONgoeiAPR5gm5DDl9pKRDZGhJbgbaZLVuLqLSm2Y+AJehzLvbplY8MEyh
kVQFpfsCKL+czjRt1b5ETiwwldd5PEYDXhKpeUzI957M3m1bq8OCowIwHj0/6Iy4tLUwS7blRMyg
5Z1rMbp3Jms/AIXwfjOU6IuSDDgNUS+/NAPikLYq7dgMnL4NWpUIl9JI3ws9jg63Lf1H7V56x2Kj
0IX1GdmAq61CnT5VE2MwgsZmZTgpVu+RkWluEjVeYz8aQnjV+KSgVhDXza42E9S2nBIQr6b6laui
fE0gbFe7pGu0Y+G0oDQx8oZ7DWCGdRoN6H2FQLNSl4lv8nzwomxA8z9iw84z9NLw8at+Tak2fGi1
RnyKRDn6KfgVQI3VV3dJnJkgrmrMAxSvHfSJMSQFDdF6gLmw2E3Qd/EYQQ76I2Fx7xVRPnlmYqVI
283GgZEuDljZpbtp6KIdqeIGsWApdlE+Cy8CnfNTDo6Ru7poTLdRdeFXZRy5plEW3qz384eID9+L
HL/ATqzoNABl5aHZy3mCihU7DhBpOVEk+bxKA1nYEDXOoapV+qETrf2Q1AItWep4GEvcaZHB7Xtw
JsWHOGKll9fzeB9laYfgNxrIK4+Os77ngBGUWn1vIDuDBiu7L3YJVQQep7Z1qlAQgwoinvxcLaZ7
rZrVYLL0KcybwfmMigu5R6efulMUtXA54OyuPlL1lJuj9atgGFDa0PkUF3XqZ1WbneoBU2WljvM5
bTokf6asPWQFq/Z2nUMJV1TaHf5tdmnaR15fgaY5oxAES1sauXjMRS61W7Q0R9R0OTqEPaF3xM8s
PBcsBk5RHB50VpW887W5Fr/70VIOBUtMT6WJfcoBC/4gakM/1U0GhrIxjb2optYD+DUzj+lcOaZi
0F7SWO2wsShkARLgVp+LrGEbrnjlNkPFEV2/AEP/aeO7PGiDYVd63ppGwOJ5V2TPSv9LjJXP0tSt
hu8VZKE3jtvCwXV12s4MSlc2jQ1dUdDjF4gmaPIvI/1esMckPhoUyq0gzVJnT0wblZ41p3U+SMlB
ImqL7F6BzXw+RsJvDNcw97fHtfJEQW8DTt1S2QGzhGQi4b0Fqn9mIfbpfHDKuKzacFRrg/jDt40i
KZBf8ks1jQidR2znQNCfGqM7C0Q2k7kFjP8DS5fX5w+TDGorBr0CsY6kx6UKNHiQggdlz0QF0HoF
3TilL7+Pfa/fO4zS10yHztBkOsQzBrXxs4YX+zm1Kh8jaEOed/b7w3HANyGXADQ9iM3lkqAxpCQb
GebXsN1SFV4NL91tKeCsTfHSegNA24LhlDOaSp8pPGqFEUT1bxH5Uec79a/375NzE1IwXlVZR0cH
JoyH1s7cZNzCfy0bTV4/VMbQbYU0FMjflzGehcQDZ32WmJmBwm35xRwg88tKqNayRH0xmhYROY/e
/4RB0Kjh9QxA2MK5eGmxSg1wQ6fLjqmt38DARQ8AePIdTcstLNiftgx5cKBbA4oFjT0oakqmIuSS
03ie7SCyee2joQRATlG/qj2w/Gpi/WynMvcZya2dXQ/Us2ueHroCWosiIaU7O3r0aPZG7qLKwb05
KZN9o83KQ4JAETUvMu7ElDr7PE/VO8VGG7NVN0jSc7NECtMZvTLJtbuy0rmLbKV5H5mteXCSMdqN
uJRekjmudqai9Hsd9AF5Z8xuhCyv3xcl/j9eXEiLpmPY8TG/QzJ1RFJy1He4VdS9UC0gK2JbwTUg
cBe3Y+PaDd1yvmvO/mz65A4zc0RPVMY0O4BSlc8H9jpAnxHykJELwNChmYSnFckWGefaoYLyFmiK
IQ5xDessaWlCn1GHUTE9TFX5Aojd54g71kZkuuqBz+wsgz/b+E6k1mMxG3YwICswQUxTn7f4JVce
SFCW+jsUafsRJ7OTAknQoK1eSHbfGtjl+qcY4dhtJ7ExZTI5hNVNUaE3GEpUv/SmhujkuRQbzXh/
Quirs/R3MPIDpda1KUPsaQdViRRhUnzOIFpG9Paxb5OfaWF+wmhrl9f6MaXJB85V1yg7H4rbGxHI
+mBxLwA/sNCbSg5LaYsJ783WDoSSeUoF6BtvfahU727Pqcy4sTw6sXjLQwlZZQOp3sv9YYxxkYIj
3w7AP+izoj5lpeEKTT/qE/3SGPrPjk/Hch7urDm5u217bYiIChAdLLBMNO1cmgaxChVVli3r6Smq
p2NvPv2LBeB9ofECVIQcfpCmnPPSqezALB7VIcccQsRyg3hq7YAh9gDhJUQ/0MYrhTgq61SB4NYK
wKwRi323xaWsrU7TmQHpBBtozWnsbkKusn7kypfcRsvReDSsBzV9tNmuR6ZvcI5DL9ze+NBXH8a0
c/stZcjVfXI+TGmx6lxRknHGMNX8UR25y2PbQ7N5WqKJ1PaK+JfGDiL+fXv9NuZWl5hr0fkAsBVu
gcDKy2DIzJc22yJkWR/YIkwCISAAquU3dZ3HuiAxtwI+pkFdT/d2BcCCXlaB0bA3I8m+4dn9qWvY
D07sn7fH92eLy95mqRxB9mbJ4MunPLZU1hpaifi4p7XqdRY6wa2ZtXd2r/dHs64Sz7Sj4jlLJha0
Md6s/dwVOxOqQh5hERhQK+UHRC+wAqkQfhKx+KgJApH6eRz8bLLyXeWQbxNYF1FHdpxd75jcjcF1
8yJMA3AWwP73KRCVLiugru4OBODr22Okq/sXhRFAGQHkuSLnLewWmKUYlLMkhaPsf5utUjyIwSRH
i1TavuQQwwMrdezVc4nYvWvsfZWTEm/tycF+VvLQQmLskMe9CIeamShgzpbyRU0TY8fbXmm9ieWO
i0IFO0YIj+BITPU0Qoz+oCHb4AFYqXjAM9QnPNL1BydP8DgFH81HxvpyVyk1fagNFFIzc6pfnGbD
Pfy5MOQlBo+/DbwU1AWvID1R1xlpn7VIxhbIR9TO92bS3mYDQOaufLK6FPVJFqp2FyD1EWpKA1Aa
fXTA2+mSbEYahL7lanrXUS7cWq8fYvt3LBIA1enWSVg9bEinIg5HnI+Kz6U7HnnXzg0CkCCZIVRs
9DuTHm9vhfWd8NfC8gvOYpGk04vJ0PBaUfvEz9PWV/LMtYqNDuPVcUA3GpOuLYlGyVMZcawA602s
wK7qzyQvT7NFNkysO42/NuQnUTVokIjpDSsoe+WU9SBXKsz5l111rTumItDBUjVCrqMQxQ59vF9u
T+NavIVWsP8doMygqne6k3McchB2ge6avllmWCKzVkQb+YEtO1JSc6ESnLQMg6xtT8Su1T2WtU/s
/e3RrL3M/hCNou0cy3JVNW1jJVPqwg76l3IG/gW17dqlRuHzjWBgfV+A0fS/hpbhnu0+oMNN0QMZ
H8y6R7FOW62HW9+XAoG4MVuRdPj+Wz+VC/5lI0e09n10Eqh45eNFaciABgbVIc1MSzsAh1fv5k73
2ClbWjBrJxRtS8DFAIGFGqz0Dtf0MaZRihNatL6aP0VvXfEPq4BXMao2QHpBI2/5BWeroFRxFJuC
WsiUE9csRe4qgmzJ/qxOFeob6AWHd7flsjUgMS0uew1GRHGcabd3TP/2rl21AHIiMOIARHwt/5zG
CclTB8+EqNzT9huLtroZ187FEk8usJnlaS+5MbVWk6IuYyeI1KNDviOO3vH0pDfzMY023Nnqqv81
9cfbna1JPFElRZUL1dbog2YVbtu7Hf30DxOGKh1Q3sub4yrMctTSLsrUCSx1+oiS68eps8J/MAEp
FGTiAEy+giY7rQlmO0PYQawiMde4c7JVWF1d9TMLkkdM+WxlTYTHUpV7LbSCN1zh6jpYqM1BnBsg
SPnmiud+SHOGPA4SLaP41SRHUh9uz9HqrrIB6UGjLzQxZW/LKm3QzJzBBHShPWh74t4YMtXX8lL1
mqYnB5CCa/9w72NMAElhaNfKusLoooJmeFOnE7iFjftS3I/279sDk5Zm4T1zgNLQ8dKDtjx816Vf
GVikmKUWkdDIvfhVbNEQLZfDWRT3389jSXSQVKNEKzl30jTOPGkpCa0pYi9WPgLSV6J7wDUmXfEc
1Mk25mx1PMCRosXYQHZQfhkMs1IiMdASUD4/WNWjsdW1Lu21/wwIgR7KsIt8rLHYPzvzDVT6ii5X
SZgBRFbHwCj90vgWlcHqrCH1Ca4hQPGurqzG6olSINIPrcpw1dn0KVP3ehrQdsODrRkCRnvxxKDp
Q9R3OZpWmM5kJ1j9XmiZlxrpMxlI6xINEhQ01bqNTJR0iv5M3rk56RLr0GPM834xZ3yJ7ecs37Ns
X4hn6rzd3tVrqwS2JkRGdCH0N+T7GF0dKTqkwbfcv1nDVzbvm2QDdLU+dX9NSD6tJtAfmAVMWM1d
4uyq+U5v77Rkw+8sx08+P+cDkR4XWtHagHZhxqA7NY/76D6u3ME6oJWC/mZb3Y+rxrCpHdxpqMbL
h7WqUG3ClUbCvO6mOxVp/09cbS3w6CBRbYwOKEXrejDxBLGQv2NstPzby7Y6p3jtofQL3mBDPry1
bacstnMSalH/oW7S72PLQGMKcjtXsK3NuLpHzowtP+bsJEc13tyTksHzNbvmZ8GP5VaCfM0XoSsL
3au4WZEulLZ7bmRz6Sy+VRhPSfJobnXgro/g7/elEWQpXmm5ykmIVla3JT+b4jj9gwwA2G3+2pAc
eD7xuXUEbLRsHr3RmF+x84mblOL19tpvDca+XA7RRz3XTJwnxKYHsBm6uoLEjLKxw7aWRLru6njk
Y6XDCvx7gsqIdWSF/S9OlToLExj+caVKk4uJVgKtSthYfvQBGdrmw7gl+L46W2c2pNmyIC2qKOi4
BKH813jcd9qxF7//YUHQA40e3uU/8psmc4oo1UpMFclOBftSIs+sDltEFqvjODMiedGqI5nWUYZx
oMTYOOAQ2CENtXHtrC76mRHJifK+TnJqwAhRPi7C8u8n0Vp6IuEy6cL9doV0gwit4OMAyEELHE/z
bVC3go7rAQC5hGwfsv24y6iz/P3MVc0qShqZAqrD8X6uTLdAFvP2Wq8ZQAcVgBSINpH6kY4F06ax
UVIDXDlc3dlj6sVbPBLXrh0vYwSzKgJZ9KPLcNt6HNFcOaoLO9MUPUSD9gzNaEgUZOWTg4D99nCu
4wwwA4JFeikkIyEnp+QiNqRm2udATHX+nH5pZjgStAJ9pdS/bWht3nCSYQMiI+C0W7b32cK0DdTW
k6bTQ/YBROCsuPuXz+PVgTIMXrRykWnsCOADHBRGanqPF3/SfvqH7y9vcSBMsPryq6YpBDOAr9fD
dvIycejIxsvy+nRjXsB8u7SAqtCOl8KwGFBkmzuxEdYWyFqPSCBDvvbdQ/gDd8b7Aq/kqxo+iohO
VUOOKtTyUftcJc7wVRljfWNDyeVNRK7oHsGzb+HwhaCwIR0Qp0BqtOsmLVTQ6teBbBL0G9/G0UJc
8gLklYtWq0OTnNoRyGsQIlc/s34DsrKy1TQ09eKlhlfH0mByudU0gV5lgJ3UcM909VAmZCPSXDmg
59+Xq/lzOUe9SqDFM2nTPmrb3VjELmmUHdsCia2NBJR2SDfoSGCC4uNyJEY1N0pZ4O7S22n32Nfj
7t1bggA/gusXgCM0lUh3iqYXvEyGlIaK/UWEff3+QwM0MPhB0OYDPTi5/Npbao42DAqAGSRwhhf9
/REXUjB/vy83GgPDX1hmY1MoWvyeygcIWbjOuLHYK0sA0jIdmUS8kkEuJy1BYxRJbGgDDVOcyeRr
iybD22twffLBswCWZiQX4Feu+urVbqRdV3ERok4GUqoyAf7Vv23iegwwAdpKU0PeFZQSyyVw5nuj
mGWi0iHrnvFnFnOv7TYCoOsTAQOYIUB5gZO/IoOxeiPWgbQUIc3KPS4pry79Vtln9gZkYcvO8vez
gVSQd9LSEXaAOHUbxacgimDGMd9UGl1dFDA3AM2FOsiVAHenEbRElkSEOgUHQKf+EL3lUjP+cXth
tswsC3c2HgJSv8ngmgiLTt/TJr3LqvK7TbNvt82sTRuqo+CYBqcC8OrS5aIVePvPVd+HnIcWTaAJ
kLvcmPy2eb/qEZ6CCI4QzsNdXWlAQgO2MzuLdqFhHgrjo3COZtS5dvp5iL5N/O32sNZmD5Q1eC0C
obgULC5nrzW6FBx6ShfW8zG2wiw90nbjKlk1gWrIklgAN4PcAIdsI8n6Ou3DmOtupT4tXNb2FufL
uhE0plsOhDNVuSuj7ZMyRQ2gC5FY0oFO01zD3vAAaybMJXmJZB+u+KtUf6yIWNGxn7Pqcwc6AzCh
6Fscr2u7DE0lcMmmQcEoJF27vOm1DGD/Ad44PVmV/uiUxr4SjV8Z9ka0dx21IoJEBhtcnwsFlezQ
EgBekZrJxtCee9fK74ZkB/iYT4fPvNmqkqxN3bkt6f3IGqcbIEcyhvrwbNsv0J1G48rn2zt5feqW
TYbE7zVIo4lTND7UmLpo/Kol+5Gfqtmzt3glt6wsfz/zNoYWFRrvYEVXxoMGPPaiQmeRR7XdgLit
3TcLyQ79o6qFZ8yloSHqnbih7RiCHNOdkZfKpo1beXVRzixIi2KMlZNypxnDhv4YyxPjkJPaot9e
iWR1QJ4pEGuIylFIlOarYACKZFMBI+NrPL3k5DSn5k5H+9IUAYmav3X5W4QOB4WcGvLQ9FuVFLmX
CqE0fsBCAI4XOWAlcgOhHdkxFxYZoA5QvQnQ3/FC+5RWdTDbdEdn05tqem8sGUYTAkyz2Xy5vS3/
nx+AkrmKzkL7KjlcgaoK1ArYMXbzVJDfGgBATb6vlTu1f7X5rq+Onfag03dnhZZh/7UqRaXF1E1t
bsIqMI9ujcCo9qfke2RsOJG143BuRorsap6BimEyh7C238ziS1XuKzDwW/vbc7h2Fs6tLH8/O3Rk
Ko1YXaw4FmBRVeLGG/CfNV+IMjraH9DHCiyndNiafC4jPg3YJA2vPHVs/WjODoqD7j41+qJY0evt
AS1H6zLPjtXB4265RwDnlB/yFH5qitk8hKxOXVLfoa7n9uOdNhCfQD4tK3e37a1OIEDnaFlE8w6g
9ZcT6OSU2zSKxrB64+xZNzdCsOVWuhrO2eelXZAljNiixOfV6mPRx74V+TEYpFFSArcIMBDCV5WN
lvfrjbe0k+DBheMN2L786qJNnCB9G5WhXj47A3F1vksi6lXJy3tnbkmHoC0GeSrQdlFp6ylgWOmF
rhVh6aJu7Tn4320D11sPH0ct7A/VDegnpbhyjkkx8nkqwnjvaDvztzOhHrbLDretXPv6xQpSO0hz
4b9yXAFB0HhOBKykIJ9xQZPobpFHX2+xCwvyg74EJ4RhLxY0e59FCI035mn1+6AERjoEZUqg0y63
cNzStq8g4Iso8in3aBTenqDVZUB+AHATwNHQIHr5+Tk35iGmAz5vTW6eaG4qviiKrzl+iTfSbVtr
i0GBfVhElMBGLp/+ccgsasRpAQWzTxZeE8UO5MO3TVw7GPQboYwChguUpdHSdTmcRoCHMxZDGaoJ
OED6Uzu/GVaFR0S/S4q9opYbHnpt+s7syVkEbvZjNWZtGdbodgXniFsaySc9B0GWCsaqqMi3Aou1
OYTsNJJxixeACvblADuTO0ahq0XI1eSVjBxhEnq6MmdjXGu7bsmALUIrIJ7VJcep88LO+8TC8Z8L
9w6drRvrtDoMvCcQhS9AKPlNoYgpt/NBKUKb2OCMt35pBS/ckQ1bmnYrgRiyiQuAH40s+BeZtQOc
mHABMS9xxWVuV90p9V0xT65qjjuqHE3zrs0/z72GH1G6ZAyyLWKXtR1ybl+ONvWk74sZ9s20+tbo
2kPO0IQN6MM+aoqPeuFswCLXZhaVZQJiIaDYNFlskXDG7XaK2hB8uoXVIMiajvU7iVkRXCJiODOy
DPosMJn7FP0mI4wUqq/ULnu6fYpXdt/SLQYMkAZ/gbz25efbiQIt3eVNaKDXbqdv+aHVz+PjZElq
LUSGl5+PnayZWTFVkPwA55l4LTdC39XvL7yMKCWAetiRDk+jMD7yBt9n1Ut+UPnz7dlZWWGkRXH9
U8gCgpNc+vmMaVbU57wKnT7em2qzA4mA2HJsa2PAhQA+euQuEDtJfgbt7m2NZFkV8uhbJxK3GzcC
mS0Dy9/PtpAqWkMgeqpCYr7W+m9H+3R7llYCpeVG+78BSLPEWxEPRjdU4ZQzoLoOI/Md416t3m6b
WTneYMMESgk048i/yrDXcshF2c1GGeYqWOvGRkfrdxGHKC++MmG/KVG3cTZWV9+GhIgKiWT06ko3
nGnrZdbZWhkaooRK54hSTx1Z94rTbDWlrq0QKq5IXKE3AEyCkueayqrmxUjqEH300+di2LgC1j6P
pmiIeqBP8ZqPymFpBnoPnJKo0qrTOOXgte/j96umohB6ZmXZJmfbrIgnwewE26xUlVM66B+qfgsf
sjIQdKehFIIoFmRXquQMdZNpsYjQHqF+HdvTWLw7IYLawdnnpWWYazgYwHm7sDf9+OOsHm5v4NVf
j0oIaNkWuRC56I2mKqR1anw++qr3X6iyRWq5sl9xhyMUA1kHkHayM+SVrdTxlPWhCsyripo9KBKt
LfzW2iCg0mEtQLQFGy51YlmJqgiQQ/RhblReumPJVnPnijdB/Ra5fGQWlty0tAglmojj3mBdOJn3
Y3VKxnsQZ0L46vZarM0VcDfI5qLb0Ub14HKzOl1bLy1PfTiBJiAqfrXkF4H60W0ja3N1ZsSWPLsA
oKU0BeaqNd5qry82Lr+VMUCmC09uqNws53oxf3bgRkj0Nb2qtaHCDpx4zbzxYNn6/vL3s+9rlWrn
pYHvVyDKdD6jYXyuNlzsik/Hox60PEDIQTBFXgYSI34f7bQLW6xwo02+Tt7a4mksnqL+9d2L4YAZ
AZBnxGsL+vhyNGrbaP1YVE34pjlhNm3M1fVSA2wAIh5gZYALuErB9a1jdCRR9RDKP+2RdRuh5srn
EZ7hCgJHGRiodcm3ajNYJONipPDgkdtAFd3cvXd2kM/G1QAOQQOvLLmC0quKNaLWBIBJ9Osk4p/v
/zo4nrBJQVeENZBOWybqTtO4MMLpQ9Y+smojAFmZnQWnhJY6PHXxhpI2qk4zawDhBQmdjOxBGv+i
WVvKb9deCa0deO1SRIJI8srpO15AQkUvNKAGGzc2vMbxWXPcJI68PnGLuC0qv8AnAmYitxBPSdyp
eT9ooQ0+oszccUvdF+ZWf9/aWMBEAUlMe+mLkeWx0Dw42kypCUAsg1tad8q0q6ZQ1TcynqtmFnYx
ZCAsRLaS9ysj05qcaCZhqRVH1cBLcI6yR+RYoT1sv19EGZlV8K4CCg+HDia4y9Nt21Gcgf5dCS23
aF5j9nJ7A68sDHTR0B2PVy1dcOWXn4c4q11rdWWHYF597lMGI9R1NOX5tpmVjXxhhkhmMkOHcFRt
h2h7dbXZFePGmqwYQOstOko0lCqumyN6swPXoIaDqDc/yGeSbvz+ZZYvs7Q4IQD1ocOe4GKV4VeM
cmIWYLwN8+xH1O2rN7V8GMlenffJ+PvdU4X1XhTbVVSPr6rKEN1sk7SmQGLt1OjEh+P7Pw+Bc/hc
EBUjYy+FObNB41moihkWxOWon2xlS9cW4vz70oayE5VPqpZYofapYSlY5LeIilZOH8IaJK+AIQMq
5k8z9tnlLZzWKSwoeIQFqPEHCM6nMXdrtCsp2funCuAtxLRoFESeXGbj4KmStxOYzcL2xMVHNm2U
mVZm6uLz0kwJUvNEAYVfCL5Z5vLGe/dCX3xeOnIVTRo1H/H5BJQvsZdssbKueA6otAA0YMEPontH
CjtAwGnMPOJzmPdPvflRT7+O/P3OCVc3ssqI/Jck//ITzpZ6UioQapUNIMfcdlvoDlrTSR83lmF1
HHhTINrUAIOSI7VYV9PZzLgWdqDDAU3PCCI/S3y+vRirRixTxf0HsAiKIpcjqShoyKDHooZVDgXA
X0wUnrEFO1y34QBxCEjbAtm7tNFzSL6g2AfAPDlFYMgw5mAgW9oaK6dvyVMgpEIp5Lq5dcxrxlnK
1VAtfpfkgcV3TAHi6vn2dK0cjQsry684W3h1svSmrGM1pMavUv2Ysv3t76+4cweYGogpQYZiSfJf
fj/OOMDhWaECRP2k8xelvXNAzQTRi86o3WKr/2htNODdQAJkATleldGHKHUsECSoIRPQ4Rmc16nf
2sQrlfIlmQpgu4XqKN4CUiDKBMq7dd6oIVGn781AdtD5iYF9qI4ZitixUR9tcE6Zpbkj6E5rcJtt
PAlXdh+aGIDvA2wc8aRci6uHiauK7kDBU3k2pg80vsvE3e1VW5tHVBOQ7l9o6LF2l6vWJaxSiojM
IXj/H6joHpkjNt5Sa9sbIOgln4QnwxXMWmOaGTXZYqL+TnLqVk7hDpOBEukGsGvVEPLHi/IZIm/Z
63RYBaOq/4e0b1tulIe6fCKqBAIBtxxsJ3FOtpN0ckMl6TRHgQCBgKefxTdTUwl2xeN/Lrr6oquR
QdLW1t7roBD8STV5orRNj4xDwFKa+kIMz79/uVOTg9b8fE1BXeDIxg7iVbhl1AwnGaTZrB4FlHQf
peccjebvv0iSZuPJ/zvK4sRxKvjuNPAve+SadcsrUKzLDqO9a6lcs3NuC8ev9F/qDdQnnA9AHlhE
O9k0cZMOyfSYdQKdcrhbmDw0tD+XfjiMAp1iwFYho32EWY8ShiYW1D0f9UiLPTeZHiZVMk+rzhHU
l3obc7Xm+0hHPWCSjgJsPYykGx7n+8h+cfk/Kz20LZSmO/D5kv+HMsXxMgTNgwIEjZB+wrOiyzVi
FsoYH1XhdXlYw2go96Zz/edTczVzF+ZQizvG8pIfGWwA923ArkobYLFGXPQf3Ozz96k6jg54lW+D
LKKD1dWtaPg4PWoduZ4atbVoG/w+xMn3mA9XFHQAm1gGWdh5dxNrrfHRdtd8utfG+65f/z7EibeY
nbHAvrEAmEa//meMm6B2qbdZW+3uncb0cBE5E6ZPPX/Wb56JJPPtYvGV3BYSxrqbVDsrKj1Hz73L
+UloKutAkuJ8nTGSi4PIaKyM4xZc7roCJoGr5Ony7/Pt8csqbR7ViKY2Hp8YT/G0Ysnhf/B8kJth
+jqfAkuocgr7XD1zdL6bpILgku5VZyDkpyZgNn2b+Vsop9nL7xPzAiLynO9yr43+VNXF92AAPGCR
56L2iILdsik+EQjxwz203sEh3gc/nJTn+IzHuRNGgF0oPOuwiI7cXktz0KUOuead1fkJ8Sr3JtMh
hb8tM8Bgz5ySxx8LYwH3N7d2oAa0JDbSPlWiIrIB7hlWQDfwv7x4O4A1QKAF859CGf7+ud2MBFC/
ZLLqXQIBZ84gEHoOwX18KM4jAG8166bPxa+fI3RSKyfCp3oXtO6dC1HQzmfeWW+CUx8KRVQkRQC9
osy22Nac2GkbK1fsTE6CCDZVODQu3Rh4j28jzMviW0o+OAW6PANGKLrSVykJ1Dm46fFZhBFAcIEG
71xnNuZ3/DaCy20rr+Bhvavza14BkrZpu2upwovfA20FlAj/8zwE1+3nKPEILOuEbb5rpVjpjlda
5y4XJ+YCmAnouAP4MgPtFnNhJ1kyuLFT72j6VFYP7cVZMMw24TDlwvYYhfNlBNeiatKLNOW7MXoY
oG1yeYDC89GDtDHdKDkeX1WltN0iKnYyqYPIop7UNr9PwYmJhrkm6iqA1M0zsdh0upVObJSs2HXm
Smi3rLl2Ic5+zgnixCgzdsXCvptxYu58mH9bThHTIbyp+nKneXnz9ZW7n+eCx8kRDAwAygFoR8tS
GutEVRMxYCbotXDek/QAjj8oh2c+14mAO9c/ZgyiA/zREskCgWV7sCSOPM3KtxkEfDVlBrV0VwMB
Cdur2z+/T8+J9ftjvMWHK+A10MNnqdz1yRgyU4bkHBFgfsLPiwIQfNjoqKyhCgnW6c+p6Uk2Dflg
l7uoXjlwMzAdCP+tL3+LmYgLxTCoomIR/BwjrvSkLCO92nXjm2F8TeeI3qfeAcgcF+EK2saoufx8
vl7Ydlc4Rrmz91R6bnOTFo+/v8HJERAKUelESuMs/WGLTE1DC9ft3cz9cdLUd+GxNWXnermnVvEc
cf/PMHTxoeocbKrGwjAVD83yQcv2IADp/u/vcmpNoXeP7jr6+Cg8LwaB8rpwuMzLXe1+8X13jol1
8vFoj+GOhj2PU+rnZDRFbwPjQLCgXGQkqgiLrDhz/p24oAGBAL49lu58bV/24ohRa06b6eXOIZqn
dxvLiYJYfGVZFnJt9BJ0f5Qgnhgu1NHGzRCIBJTzEANO6SQ5RVI27WTxnZi+qPuk18/G+O/36TmR
pCDeI5kDbAAoxyV7Hb57XczhtQdjLRfuFfTNjvP1ZJV/ndrw3PhyPReI+WNfEmLDth6J9s/pMiUu
OG0b8V0PNisVcI6r9ZC6Z9bcqf0z08HmchFKyMvkscoSmKDVGKXut4697ofAOMePPrV37NmQ2gBK
D+tikdwNMXwDbJhf7Tp+A2RHmNbca9Vdq86BU05MEOpEuKPrWH8uWLo/v5gyzBJoxzHZST786Us9
QCoI4XrNY7IPB2W/XLweUEYE8BMpBm7tS7k8t5Z0bPOy2Ln8kWC9ZU/CoN6IPyQ6/D7Uia0LDDLU
2hAbYDd/dLoNHAlybyEZsF+Y1xuXH2agikADDBwiZAHLRRCNU9RITMuuOKSd352TyztRd52lEdGK
wtNnEvu8CL9lGXE1YWYapMUZ+4htnw/Z2pGwB4NMNlnH7ipqs7Aq7yLjnBvZiaX3Y+D5378N3DC7
nWwaid2gqVvJVGAPdFvx6AoSLWc20tKpfI5AGAt+3TOBG6ntImEjVVJAggmZOYXOWJzdOcat2d9m
4pV3bsicd+YeaArvGCb97twWO5H9oBRLsDYQ1+FrsdhiYHTGesMcsRMQam9uXLoFDSO0x3VUw/Dq
nMvV0gXlf7/qDD4CqhyNmmVdtqndQcSDwjVnekATwhcQjiYjrGtz7hfWF4s3Zh224DkYkPcS9YNL
w8p9/X1L/Ie5WORHqKMi4M/FdLhhLXKLVNR2bhqq2fWTdq9HWLXoUAVRkq6MmB4oN1ZdS/+gNQb+
Kfc4dDN7rV3FuBDwUXKUXcsADmQQTaLV++8/7SgO4Yo8M57n2QAreekdEHOnT6aI1Hs13DPqeqO+
aprQTNbkUrfw/wbAmQRdaexf1KvmwPFtgdNBqA5yjWJPOffXIj5nsX7qVXDHmdtYqOseaQawURuN
xJF4vu5VxhgMZRO0n239nlQfv3+0oxA3fyqC+xpcegEktRfBu8gzSQf4OuyZPw0hT1a/P/5oh+C6
ZqJeNYPAIN+4rGFYpTHqU8P6vUX/5eU+HdakWSttF1nQHzLPnAwn3gUCkfAzQCKEduYSyGN0mmoo
q5p92Ww0cq0//P4upx6Pi7Pp4NoMGMeyi9TyPOrNImn2Df0Xh7T8d/nj0ToCpgp9KlgyLILmXLt3
cmY0e5C1P+W5hOPUj//+9HnFfVuxouOss1Pa7Gv+7jN6prJ3lM6gnvD96Ysc18xk3JsOfvtbNu60
N9U9X/5tUD9CwIFqKpA0i5NMa1XRo1FV74vyVZat3+nmxQt1pjHjFoDCKorEy9haQU5G01NMbuLe
DgPSZrZV5l9q34zTRmsvvtcgS8KhDDwYbpkokywOLc3EwQjvnWavEhTcuPR5ubLsp+gcm/J41jEO
oHMAQpizT/FiHGBd3KqPu2avp2GVhurSevH8Gt8ePw//bVENhBRtWeDxXbtNBWwSNr9P+3EYxPMZ
uPKQzYBt+bKpKkw3gzUfnk+kEwxVDIMI7us694kD7zzqHH4f7ngVA7SDDALlaQyKqsnP1yncVtox
nBv2wDV6uvqK7Wemzuh9npiRWRQTqT8cGaCGt9iHaorhy8izYa9sFVhVExgXB0G0iJGM45Ph+Uf8
iThqi4SlncJC9trkNtEuf/5sRPK/ry0Qy1i8AD5dPTokt/Zy1boCeLmLMVSzPxgQNdjtDLY4S8bJ
xPNiNOzE2rv5m5XtU76iZHWO03BiqrH3sNFxJwdDapm5Aeo+Ir9JzX27o3QIZMvD5GK9QLzI9zEW
dYVe2hKrDWOkqRGk6rmm5+rex6crRgCgEF25uaa7vOKZVdeB0ooRRBJweoeDZVWUX2S8mq1hyDmI
w4lvhtsWCEdgls06dYsgTLq+AiyFGntnIpucBFAo0+RZ51PkkthmPzJMgHEBbZvpFBCsO1KMrJtu
ilTE6L4dpLkvY1JshtTMYiDRjB3IhdV9lKkSBiw2XTfGCD1UBSKXBxv2gfvuQEbDz1xWrweLF9ta
yo/WsT9IDhybsApXhjqP7fdJT9KniVUgbdgJ2l6+SaPoylT0k5mguABLRK/qvLRTz3WHLMgaTYSq
K7U1bE+HXTJ0MF8dXfZu4vJYe11hayupCx0MkPifqJNVZ2cQq0oBZ6hrDYY2VG/8PrZnv7dBv0qj
7CPT8mQlJGs818yLFdWT+isf9G47QA7wpnQkCo+Nkb4lJQgHXjKOBtaoRCws4Dk7NSA2+3VivTXw
dENryE7/NLVkMFmNq73uqOdCtVUw2VP+wl27CrpU71d4fQp3l3Lwez2aNmkBR1Kn0/NQRBqOOZk/
QTgk3rajRkLaaR/TaDqN18vJgP9E7PB/2jgkXsf6NDRzwe7EqD9FiuRPDUR/N7poDN+xOruAnezE
9CABoYeGnZfp9UuXS/ePQherDR2ekbUuuve87l90txw8Hea9N46Lj+6VLon9RorhNROVjcmprAkE
TM6f4NKG+46hudHVSGnrcyMzH+xUmRVc6WAIG5QldR7NzlDoCiTcj2oOZEKuN/GDTavxMyX9l2ji
dlWL9q2cUAvzEqrFumeSBJ2EoneelSieh9Z5MaYJ5pKgbJFHaefCAwIPstbaGAdkKh0xGydDv4+5
Q9X4naaVf5kDHE4RR7Hft1G5S1GX2ZhucwC2/M3Sh8e4zBIjUO0Qpi35krpqvKhiAxzCJyWD1ums
6rbVKljIN+W/Qpl2tAJ4H5T+trcOLO3rzo8EmN+BLinEU+PeaR3fGcZ0D3zEn5LJEmeJxgaUQdQu
b9I3vbYfx0yK1tOy8o/SxeeQ1JpX54npRy6cbIeyUzB1TW0vFYmzagVrrlytYzRMU1GGhcgSHhBw
y24kLFRqT9Aa+hIxFR5Joz5kLEvXVQabHMjLiwDOGOKfyAdxlef8qRiH2CNVboYwGXzpWo0+s9Ko
rsax/Vsz2fYeE3F5LYpR8zsJZ/SYTnag2bR1Njyd9L+9BWVqoE8HH/FNhgZ0fJtHInNop9UQaOKq
UxBHzCvkNGkaFDEuoOjZPHMdwPcN9E/jBJTuvDPvIwIUwdQ2E+yPJfwSI5r7Qw87CrtI/7GsLgO7
zToZVo5VeJbsqmLlDP2EpWQZnqHINhsprHvN0azrq3bkpgc5N91nmaph+FJDJayoIBCvQ16LgCQC
syNdBmTMH40EAiDSHD4gGVuvWcFjX0Wm5btGTY2VStDb8tvR+UsnreVblTe3OfTsb0tVwpcjqpon
g/PtmGmPhV0JbT31ooTngUkg4B+lh2goXnUnQ+BRqWVOMMpTfwSUmNR146TZ1uobhLUOnlQ6HKro
czsY+HSox5j3ghIwinI3V08l4bG6kpYWb5Ql4v0IhQQNdKBOINWy4CqsxXTtTFF8VUtepmEGD+po
jZV6nzdkLSOYGXZG/scm4LTjGGwChh/gt7ao/CTXus6LYyO9NZwheWiGKA9U3/d1OFrqRsEUESbL
qSAiKIfB+TRwUK6GJCKfUbPqilUPdHZIIoX1Dxb2/ZCZRgRcDouhWUucuwbmH2mQV1bzAj/K8YBm
4AdUn8kNl/1DWWAyNN0kfwBMcpSnp23iu7ldx54wwfVNEtgHT6oY/ALYn21sOcWqsMjw3sFkbE17
hz8RbXiayuwV5Blx5Ri1tTUKRrdOjeWB3az5vdVHHhBZ0ss0kgaojkYgcpfj7DY7brU80sobyvp+
8Ao+fUApKNPWFEVs42/d2g6E86RpBLmCR1iHYO8VickCNArNoGN1DQgSXDqJX7DK9ZQyXY86xWdf
U+UXs993XILhcTWIROe3+aypse044DgjetRt0BSaWUGC3ErcsOKQNZAGwTlkMIWzeoAYXCqguN5u
aDe+VmPhBIyD/CyMid/EU7NtVSI92RcA4enFh+skiJEiuZf2ZARt39DQsiC4TxQCq6V602tNob3i
3Pg3mmkKA7Wq6gLHGBt84R5Jnld2RAi8epTqaxvHXx5MRTHk63EsOZZpApcec5I08WWXFl5SuuAf
WtUTGWshPNtBMY3KaAiAGdlktuZPBTiuellCBRI/kVCOVVUouq40aoRpYjh+2jnZLR1y7hVdsRZW
5EU65kX2+GE4qbs9gMjkwWji0gc5F3vU7GvoZ2TQZfbqQpbPEBQtVmIkRmilsGRUfdTu2TBA6DAS
9aNC63tDof69BUYyXhfDlHiOVP9GfEofB67wHTTBHhgI/uu5chhwl6ow7rMI+1GTr7UocsxGpF7r
AlpmRM8egFaJwlLL5CvioXot8nEMEKqrazjNtztH8ApBwjZrP7JVfieNSA8h49a1PgQRS1ltYMZe
0Vut09UbpIoNb2oa6gNTiV0o9ei1afin3jJrxRApPLi2GX4/GJEvtC6/Yi0+kmt3f00qd0Tpz4Yw
a2BBNGfviIyunC5hjZ8O6H9TNCtQsWHRRqdNG0QiqXwITaa+GbnGdkzgaxezsr1CbC69MnOqME8b
+4ADrr5T8Cu/tnIobeQG9kxnVHbmc9zD1io3OzjC5+rGdWFf7iQDLDZzIievdMr6Fsxj85X22Ys0
nORZyazyrMGpbwpEFs+A++eqbJFNCbvGfhqQ4j04U+2KUOsH6sUZLf+2ktgBfitO+bYt4G8Xkb9x
gWZf0AtyMOUAL0eN9bm87009+WwN5Dc9ba4b13iUJk+39TQW/MrsMniP63BqaPyparaw9d3lTOVY
4HrhMat5jR35ILK62mhwuPONPFkjiXOsAQKZwypLonXTdv1VzjQz0LWBXUE7TfpAJddeQ3qjX6UV
ZMvg+zsDlXCO05G3vlGCOA5n4Lt4onEYmUkTDpre43+0gRu/N63N/a7WmhDrBfovjAapEJk3uM60
xhn8j476hxJqBT2FEiBydAByd21mTlBH1t+YlsSb8ghYfDD5PLtJQfXIOAp1aeK5mcJLMCF9VNnw
lSFd6pt6jhCqki8wIYvVIPIWHZH2heZ16hcGe51GK73OpXWvqAGpKEf841Xp3GUx6WCBLMg2daLu
MDlRtNaLEvx+TWVPZSyrkEdk3MSCKTcczYJkt9Dwrz2Nu/ENqd0JUqlgJTu2qtzAaDpLerTSkJXl
YAKErhoBQXVw0lllV72hy5nCSN3k/I8YcQx6pKbJ3oSQ7OhraU3fO2U3r0bevkGR9V3FLPL5lLTI
6DJYiahDNFbDrm4kEsIEoWdLWtmLoMhZQfwsU0PjOzis/g7O5KwhSt2/I5toAlRzLI+bKRopmWzq
MIm1OrSiYgzd3MhuwG9v7g2uyEMrWbqqmbAwFQw+lzD2hneigL3kUy4FEH2R0Rb2VnZ2ZXix2U9T
ENuasdIM8i9KZH9fGOVTwxgPEZJxlyBpvdFLFkEKpQJeqNd4/J62pUTy2rAGX6d1k3WFUOUrgALe
TK2pbnCfgIbXpCWD2pYmr41DIVhZbqDmmYoVQ9ILEe8oW+VFnQd5mhzQcPtb5Uj/Kivz4Uw4IhZ2
uGi40z/X7SXCu4WIY+PX55j+kOdODit26mwnYcCILwMOesSe3ks2IbWvavmWGpY8aKZ2Xzc9UE6u
LXE3GjufWB22Qhbh6iPKRD9gNh251scszSKvKvtYuzFGXiaQx+81t0PWim6C7OoaueRUrmJFQI/p
NPbaY4Jeo8K14ltLotRsA4C2IelQmVei1+/QyeyhS9jTyudmRzZFZtEuTJwGdZ94RAMFAG7zrmap
A3ZS8WlkFvJcSO/d6W6qoHCpkus+BsDG01GgeoYJfXyV0ihWgTCgWaGVDDpJIANU127NEXQQ9JOX
gcGjTLMLfAcAcyClJSqwEHRahaD/vDNrygnw6MiNzcF5gJOh8NomqQGTnFI/j7MD0cfUz5pyz4l8
qlDVvzZdgdQvniTOfqf1o4Tz+4rw0h/QV3wpWfkwiQRJGulsn3Uw5QK0NrnSDQhOprpw1pB0MLCZ
qRMAnFxeQ86QNDtwWwzPMaO6vI1VUvM7aFbsJCNv8A9qu20US9N5jAiB2NAEh3MvqotPbnUHQosn
o24srFezf0mIJZ6cotWFpxnj9CLMbrjr62br8JgFOERzrHrXeevT6cV0Psqk7HAP0QgcRC3tLSsz
+DoD7oCz0q6NZJXaiu8iqMK8sBi/3qwq+6OfOhyDJn2EaLMVjqN4rrIu9csM+4I77VfbOzF2WfVi
qqH09QnXxGSoK7ina9a6ZkXptxSUl25wyQE58VPimOkLlMvtd2h4JdeTpdc4Rlu78Iohqu6iyhg6
vypwuYVZOQsL9O+3HbSXyApmodEO9mpuGcCcoBSbyex2bclytU3zWZWyYLjvJS4oXJ2KvvR+/Mpl
d9PXGYSgGX8f7WlfMfjZ4S4len7bJc4njUrT4zXglGGddDiUFNE7SNU5gNg4dgmdNwfKT2jfygoT
DtV148qVMLJtDLO+siryQQbrw3S7zK9KBEiLkw+jBSfRQCiCMxs+BrpPHH3gIcE3qyP5PAGi4o+O
HmEHFf2/2pw0D+6TsT829lSgFJHEW1n23bWgcMv1ciW20RRr4O5ZQJlkRm/pQR6zl0EARq+n48NQ
MDvArR+3QJVmCCzuoSHRiyZSzbOtwlxPaSH8caLFZlJOAida+CpOaVo/MlX2uN6LmWwQZc0bSOgy
gC0qTJ5ygYCdjNXd4FC8gwL3Lp+K/qCpqXjPYar1B9y/st+gTNTcZ0AbewaOnt5XtrmfoBz1VEOp
YGOrJoWDb0LyLaTFrCeRxzCr61kjgViDYZGHXJK+CsDdriZjUF0QVZpdr8qKs3Xf1StLlOQFd2UV
cGCg7nqoZYYtr1og76n+XlSyGzc9jBw93KuA8IsRKXAKup4rSe23jjutxeD8waePPGQloE84SGLH
iRyqwlSbPEVhwO43uCSu3FS616SxFYwPorS7kzJvYKJbdVPYWalxnbZO46PV3ASmks+omtIN04xX
N6kHb6jcJ5jVxrDgsjyWWNsoI3sVSSTnefxpt+IViZkNh1TqXqkGd0MXnfrBztVexImUYdOQwm+I
auCATkgZ1DRKg8bBXUeO0YcNCSvf0gpo9pnFhhfGxqjZptJG3vhIn2vPZlNYI71yWbGhzR+HbiRr
PX20vowhblZtLfQbmiRAJaIa+2WhKPKe2BJX85LEXcCKWUq2KO9xDX022jgP4bDMkXe22Uq5duvl
XVtsTYXq6liT11FLxQ3nts0DFYl3t5T0Wi/6NmySid1FpqkeVRNHuG5CZYbY2YHL6TOLK2vdQ7Z6
9Fqa4N5MUObpE+Fi5bfWcHAK96nUSJEAUsVQjSvSPsixL/xc6u5VXWg8yKBSVHkRDpbPCKfIE6AY
vb6ZsuxTIEW4iQdKbtOY1cGght4jCDI3kyOMe6lzE3UcrhGvNyNo1DraH9dQD+Y06eumNFVYZTLd
KgNiuhFoWF7alf+cRPtqrMr0XCfb2znEvQQS5gC05o8oKiEvGgFHFE2pfRVbnLHrAeJdz+aEWpje
ae6foWtYHvRx4zi+Fevy3myyCfIAlkAe4GoJKqrc9jq9F9AKz8RTWsYYKrFfetfog75w9J1SVHyl
XQ0XkQiRE1z5afojcBysJcV1dzXgevjYMAN3SsaE+GxpDrnQtt41ujQgwgvBXl9miZK+bpSHMmfD
NU5ZNPRGtxi2fZHaq6EXH0OcIxixXnWPXWvUf6AaM0HjsOFh3GjuXVLWBLEGJI4MxELbayI+oHzo
vqE4kPmx5O3LBGTXPRuMOPYdB/bwXodU5ZoZdUpgHhLZKxWNyiddBml5w3ke2yb9clEJfYCc0guQ
R2wzGSP1URmeEDyS0QyniL3oKOUVE4Iqg5I7JPWS/LNrDIlfn7UFygt9lgZx29E3vYrY8ziiiJRG
CgHQjembxCX0Rpuc+m/UzTNOzAf87jYYmmiUfo3CWWC4XR8CFlQfIhcXXL13d0afRH5vVrZn0Aob
seTKK8zU9AcEnJU0q/g9A+ZhBwEDudPbdloZk7ztmaIPQLJlHTzF0/l6oeUmVhIdBoRY3I7rvtHX
ZTqhFgLULlAGAoWq64myYW0SPj6ALufcmgrGWSO3yvUcKHayUe4UZKR0vMLVei8hcMjxdDlpuGHk
JvNrneZn2rKneg5QGIGPLCTaYFy6gCcIYerIq0a6t/uXyQ57uqnU5Q0tqJcAmgAdCxBHzEWbJrcd
ZBY8p+jIBXq2ic+xkk+1MwAU+Q+GpR9j1mFjn1PUnOiea2Fr+fo5odkTz59byABxAM8PN8kFIIfn
JHLz1nX20vpACMVCvLgr+v35S0Aka22FAhyeX4getaONWV7FqMT9PsiZl6ALJBWK9KOD8o+DRvUW
x4i2vvzxQFRAQh5wOxDA5uG/NaoNVH1gJcJswIevv+JzivvHPx5yd0BzA+gCd1JoQ/18ujO6VKNp
R/fAgGlXDj/TBZ+BHz/7YT8fv/g2uL6ZRpvg8URsXfuqn67UuLZRj7j0G/0cZrEPUKlE+0OTdF9O
n9NwSD/+/x6/aK4bohUxmsV0L+QGhW56ZoZPfiS0J0GARCsUDLafcwDBr5KlwsKvJysn90bhmV/V
Oe3RUxMNgDicaFxcEY80fGDfm+QiQ++bDzgZYTMOK8vLv9KsWDHLXwLrvKRYpllb8hQSuHsTtcnU
DHl1KWsNZLXvAyzb91k1ZQK6WfuO9p5ygoicA1Cf+khA0sN6AnbTQL0vJlqre4pak2HunwW8EVl0
jtxw6vnQ9ZgtrGas+7LprVwnT6no2F7hPETGbivtzCTM32Cx4WZ8Bn4+sJbHBqZdbqKdakp736u7
KQ4gv6DWzc4tL98RP4ZZgKY0nuWx62AYgRZCEBf+70vpxI5AI51YILEANH9ka1JXKHckSWUjQbZu
8yGw+NpE57hBEeb3gY7PaGhmAaYIfDRYuyAi/Nx6kum058LF3cKc0u1olXv0Kqx70fXmmZFOvBLY
X6AbgXQy6xAtRooT9K6N3CF7Xf9CT8tXQ4R2XgqOQ3f5SMCbzcDiGTh9pDymUihSYPGNezkauA7U
qulvADgw3nKVogqZONHF4EIUNCAcAWAvlh0E6X9+RPTZRqDfpLlP2rDtQ3lOV/s/qsxiUQNIagD4
Cu7wDKz5OUBDbdxSKqQhuosiXaxZhc/TwgFkuGlvJz7FA5j9Am7UaPrEgTboCmgI0/bkpNc3k+7k
V2hBpjsdKAMvxv15jSKTfYfUddxSPhJtPTLW3evo0t7R4Q2OYxDtYptct+SqILEKywYsoZQIGNxH
Vtbek8mOw8Ei2kdb5Pouy5B6/r4uT6wWEE5BvIFjOADTSxlkF1YMhE0N3TuIpW5xGA3DG6Y1yni/
j3MMQZ+ZrRgKHT/kAFg3Pz/tkIOL1aUm3aNv7VH10EGOAVWtsUWBCp3weNh23drgV7gGos58Jlgd
c3+AWcMiZTiYQMBAcP85Op0LT6VDor1+39oW1HljfOBPYT65aeVrAnc/lNrO6BIdx2AsVaBzQGDB
wMaSYBZ1rHLsQUT7JI7XkaatHn//pCeeD1o1uAuzJRfk5RZf1B6JKlgk0kNdqbtS59dUv1SeGT/6
+wjz4vmWEVZcui3kHdNDh3arDDV2MTQSzwe2bMaYQZrSWcxKbsEWqaN5esgyZAn+WYrfyS8EvXeG
FQe83JK05naiIwU08fa6AZAMX0Pg9n8wBd8GWASkNhpMMdYYQJBVeyDGmQB7/PtxYUHzCHhbUNCP
dApJLyNaoTq2B7MvFxAWvjjPwfMxA5DMna+OSzJArsearFSk7bl9U+prdbHzFS6l8/rEMYQUBLo1
P9ePoUl4QOhWfnCmq9I9ZGxVjteXzsDPIRb5QTnUFgE8Jj9YWgB2Ez8n63JiCv6joILmhpz2aJPF
EC7OrRL+cya54tdVfPEOcHUGqChwriBRHR04vUoKxSctO5SfCQDO/eULCDRzAB8RIBD77MXXyWtu
8Hp08wNFcdzwqpfLP/73xy9u1UbfMGn3eDwvb5zutrHP/Px5ffw8jmeW/P/9+UsjYxNdxLw38Xy9
84UNuILhoTyPnrmfOue0Ao8TtFkBFvhvYCrBaF7imoeMsaRweXmw2VPV9d4Ah7Nz5KTjw/bnGPNi
+xZPa95CVwXp2UELhUq9PtTnymV48aT8eJHFseCwEtz/CINUFN5p2c1UXnyu4S0gQwWuLihzSDUX
b1Fb0dBmZXlAQA8nc7yOim79P3iHb0Ms4qpqI1ZGUVEentvxdsguPtZgPAUFIAjcWDh8lmEpL/4X
Z+e5IzeSddsnIkBv/pLpy7GMSuYPIbWkoPf+6e+i5n4zSlaiEtVooIEGZjIqgmHP2Xudvh4FCd7n
LPnRFp6mXrnrXNgzoIwiz3YYKCzsq8+cFmiDRoKbz6O8iY6oZD48OGc/v/rAiYSZFcW/+dxH4w4O
WJFMV9bdxQ5AS4VEwr2F+/35F07VyJz7eWCAaqSPFvVshistLH/jamWjJOJcQ8VMOHH9Po2DRiEg
a1vPQ71D8GYmu6DfvT9MFxYbiB7e2IT9/qzq804USHnUggTnM1xbT4/vC+mmFLWXfriEAURIIpYU
8gTcuJgrz9speSBE0CHtZxGXN8Epu3pLurALnjWw2sRDNQzriWT9c/IbUVHo7IzIs1LsolcW3fqS
jOUCMQjoKuJDy+NnbSDqFT1oytGSXlqL+5i6LVL1JHWvFu6FrjvOzrRB90VSIjy8/6X+GAn+mg2L
l4Q3JI8DcFi8Wtce3LyNNEUEo/YyjUhLcGYmuivQP3xy5knbR9SYJn1RvEatMfwKMrX7NRSmc5OX
Q/A7c8zslAfya0lNjF2mBo4rabNKNrdHmaZJPC3aqgFRMaWh/RS2FWXMOjV8ANI7UOUd2r6XnXrN
w2gyVAIZwvhJsnPkCWWzpdy8s0cEUe6VTkObhiDx2KBVobpHMqJcz5wkvUV5Gj4NjvGCs1PevD8w
qyn8n3HRCJhic4TnsuZUC9Xps9DqtZfIuPmyL/Lb5Mv7DawW+n8a0GGNUrDiwvUjbZrWkeVOe5F7
sUF3X/fqlS5ca2F1WDTUW1b1kC5QV0LaB/+iAyoIW8J13F8XzPr54gtzwmhFo/DzurSP4vBw5X6m
XfgE2PbwZup4JeU31k9tiIij2ZX2Qhkv2J9BktwLSyk/KW0hfNmAdCQZM5VriiDeBJCDPCMpjTsS
0sJw+8FqdpbWGadSTcynrCnaPSED9bc5DHcBkrmDrA42wRkp3lSxVB6duVH2sSFhE7A6roNKg5LO
bspd3yKq6nEh7BU9HL0pwhnnkexv3DLp5J8VIGK3C7BXzNOo3aBMuoYnvfAZ2R4YBIVwIlNlfebE
WElDc9RfNPW3811or+/Pw9VxsMxDPiBgQUxToDLWx0HZBraT2YH2QkzR1ZEdjOMJgfj7jfwhra+2
mcWUg8MHPBWZslUnstlqx8QR+os1WZsi3QfNF2ffE73RvyHGQw2uFZvk1yJ8NzfZ9NNUHk3rW0+g
XOqvXKHW1IH/dBiCEiwIi1vn+uWlOk0ARrHQX9SuuKurdDvooa9Qs7cX1CcK53stQOkE8EArlK1a
FFdW5YVZvQDZ/tv8alWiLOq6OKL5vkFKmWB08KXyRujztbjLEjD7e8gJPS+OShXs0YILWhvh56Zz
jIDVe0+s8EECFmKWbOZDmey0tIq3Q5w8VHb0ZZS2SpP4sh5d6ai6pDTO/wCyigtvg5Ahkcr1BpEM
Gm90YmsPakfKt+gcxVMlGcVgUb5klZzeUfeoOIZxoi/hPPXI3GlRarICEyLahnzo7FR4ond+z20M
hzsTJYLBEWpC3Q8HJO/X7l5/NvX1X6yTbF2+zgW0sVz3yQhFNnxoWsnYRqNSPUX1OG16yhXveuKH
91Op5JRezy03Dk2yE9qwK5G9ymX/M8q75MoQrueKQ10BcvmMHU8j5Q35WovltE6zNHochJofyyFp
7ywlMry0Q4w8R+a1/NHF9sjt0CJB2DewZUdukOqLIn4Mww1esdp81FCwa8f3N4P1hvanV3+1sloB
sVpOc9HRiqL8dGb4T9eMjestbd3A6glT9+nY5BEN1AG+B+uT0j/V/fb9TrzZRpZGeGAsXA02TZI9
58cfJ19Y4w0Tj9Ew3SRRca9L2t6SkPSWXfcw4qJRjGATRIFvKRgRcvvT+3/ApU6STLRUoqrLTrbq
ZNvaETojWTymYbcRkbZvrIdyunJJuTQh/m5k+ZR/vZotPICagm3pUZ1yvC4UQZ5I+0mP0gcZ73SA
0UQdAFHcYOWtXbudMTgoZJ3wEYnrjzAqfpomTiinv3IOLff1swW+NEM1NYRFVFJBhHreHyUfhyLK
tfAxBgLodmEPJhENXaQ8l+lAEkr7XSnX9sFLbeLpIr5PufslEn/eJp+noH5dHD465g/HOMTRSxad
9NpxK6dxB+tawbVL82Jx3S6iFEi765dEU+BSE0MVPg5oaeuXuH7lWvL+1Lu0gPUlCMFZamNDXz27
EmWoCP7Z4hE3lK085/HHck3LZLB4ADNcDsgc3nfnI5Yr4Tw5iFb9ClOtshzUH4sS/GmAyO5Slx1R
CpqL8wbSPO8ktdEdPxu28s66tjdcGB8AUCQbAdzxijeWGfHXqlHs0poUYTh+2t/f9sa/+OOhlSDo
oPCT+gazPsparsiF5fiUiiuMz0N2ZY1cWPM2rCBo0BwAXO1X8zU2pVibwkE8NoYbxP9opqc6bi0+
FjxePsFZK6udReDxzAfRs32l+R6/xHerTj4Wa/r/TQCxIPxKKn5dfLyXA55wLTukOU17ZKE3NYbI
91fC5bH6XxOrscoEINR5pAmhnjRpYxtemO/ba9msC0t6Yboiu4DFBdVnuen9NZ8crS+rHqyMn9aG
O2mQH4/V8/sduTBlyXaw+/IYYEWYqyWn2EE716Br/Lb19PqAAPH9378wUNRAIxdB+Ix4+FqClMmR
nUytzIorfsnSgLr7VPaqN3yQjsk3Z1bBGITiCyKDul/nQzWmtiFwzzn+/E+bPKSvXf/h1UcDVDPn
xF+Ya+sKOtgx89oQtu3n4jY6VuaH5+wSAlr0NehBCcisJpQiNeT8UtX2eVBOd0Z85er1ZibBcyGd
9SfnTE5rfSUfDckO0qhS/a640X+pw41ib9//0G8mEi2A9YA+BDZ2QSScf4BaGoNamhrdL+twozdI
sOePZc405hGfGAAHLHwUc+uLD244O6xjRfez1O2zY2ZfmapvXwF8YZaZhtyM/C7XkvMuGL3omzwo
Zz9Mu01GfjQO97xeXSk65dWEres+mp4H+aswtnVwCKorU+DtzXJpHw4nMXIuKupaCdEDFKix9s2+
YjzptboJAwP21c2MqYKY2ENdb3gRiSsz48J3IxCF55UKIehp16/iQZGIskLa880ct+dN0l7ZYC7M
PH4VuQ+T+oKKtUtjSc+6cvJlYGzdnd6cpPCj1waWDocib3pqMvCuX323IB8cLdDl0U/Vn4oW4WP8
9f7cXgsplqlHCwbR+WXlk7k9nxmqQBAuqmFkctdu1A4oVDweMEP7IM0+ZI6vRmxujREbZyMO77d9
cfwWhiBVPU3UIquNgRR7IRdROfpa57z2U/4lmcxnrb4W9rw0DVQuXQDqqdvFUXDew2xCQQhNfvKb
Su75UFF9TJP0mmp6+ZWzazjjyNRGGfCHhL++o0ZOJjV9LE3+H5NMy14k/6L0mWfImVdNT++P3MUu
/dXY6mgzBaaVvBQs5wbjQLZBkHxtx3gT6Vj6QyZ/OXrI26z7o9Q8ORzJYHI7z3aKYclM9131tVQG
t1ZDL5uEmzU7+VoVsYvDyOUDQjOT8k3orsc7mxDam/ywayj+2ZsvI3KUxCy8wOj2TSpf25mIAay/
nLVc3LiUIyrgMF/LwPoS1wFO6dmX5jbaNUEyYa3PLIHiXqkxvSS1F9iMMZ7s+znJq40Up+mmMJzW
S5C3w2Lsem8sm9FtzWDelr0DnEFgGZlzfNl4O7LQTcumOvTIetxUy7tn0Wm4Grq0PkSZam/F0Oj3
+jQoj9rYaZsWLspdMdr9IVXEq1Y2w+dM18afiZE5B0NE0msy6T8lC64xOfP4yQyTbNuMlb6x2OU9
xRj4Nnb+o+wUnAuaPJfZpiu6PKKcWRYcZqfMdhQRL45VNJoHode923bmvGnNIbtxomnaVjJEAKuB
YKFXsY7NX+sftWw0XI0iSBj0JzwBYVnedXPh7GfCdbsm7axT0OM9Uoq8xM9u6B4oMRnSmjxsrWrR
g/Uttlo1kIiZKWJ6sqI4ehoocf7gUAzS1XXxu7BlTExGnT6kIM49kL2mF8hS5IqkIIGEUfIu02Cc
UBnH2YyaMWwqLErbrm6/xxpOWd3IFOxSk7JhTy3cIsyCW0uY8n2m5vJTk+m3gtBPiZFrykfMnEG2
jZzEhIJQi6Mp2gnXVHJHBFLZCdMi7BHbPw0jmzdRTCV2gFBik8aRvI1lgyEdYmnrdE3yheQv5R+N
XCZoQf7O1c3RUm7bKHpacLpQJcbgMY6dH1qRDIcp6cueoW8czEnEBw6S3oXgJ8KvzlSzzQIb/aLM
kT2AdtBF59X1/HWqY6PxcsXOHiRbGjZwqdUfFNBp9M1gq863yBbyV7Vtmy04Rin2pMmyPqmTmv8I
rEx5wapa3FJvlbLuqvOrlvP286yBUWBonpkY0zbI2l+ZNErPQRLMt5mYkm9URNbtoxZhAzSsbjQ3
uhFhEW4GFf5BEf8O+9l8GhpsRZFwMOXZkzjkudl7oHPMPWGc8CmXYxtGFO7AV0dqmh9RGfWeLIXE
XWp1+B400IRJakibgLe98GIrBPMxptadVg3PljSGN3XUz/lDqXdij1V1ZnCaCO5SL45jltX3Udnq
W6Vllw2XSTIZQJfGYfJLvegZ5+ifRJvib7mwu4dQm8GfMBifYkLL5jEo0myHs8p8ngLG3jXVUDxa
wBfuJSUXL2lVflOtMvvclOrXJDB5owxQX3t9xqU0AFfFi/lllkZjx0caHxhb57M2taqHtkfZ4PVs
Nyg0ix2SGXtTJPJXY5YMA2JOg2wm6kqPOzH/qkkagkZwXnVczjjesnwjC63ZWqPcfBOszNJzrEzc
6VXb0VE7dVsbv+D0w4p/9OzCgqI9vfZLpMaM7zFJNgoFy/nIJf9DA6ew2VjxXsnixrMHp9/MZlBs
jNaJdy2mfy/HY+bxjFF2Wl9XR61wdCxeofWp0WP51EeglVIxCS9vNN2bmHPuMAd4rsQoe3PVVG4W
WWAbukHCKWniksWujDw8gnatJ1r1uel16Qe2rd6ddVxamVX2nhql0o0ZRsN+Tu3My/DdQUjqZS+i
TpCnNh3CvSrSm2crhTelBpG9hxRWeHVnjb+hRMg3NY+YH10RpUeYBwb+zgJGgpoAdJxwtBzYeGSP
sofDJpV75RUgRVN4Tjp0t1lUhT8MibPHjXhOeVpczwtarD9pcWXsy0GytgM1Yz+rXUK6bLRLZSP1
mO3FNNiH0gipslDEYFUBnrhxUicvatZG+zoi1dObfXjTkwN/HIOuZBuXMGHiUPJipZPvuyQ2dqkk
NU9YBKfHOG26TdfaiHrz2dx0dlL4vdSaJ0mxnUPbSfNWlGbyBQN9doinScF4BhyoTWXQmFFRnMwG
M1uQtJgou2oufjWwIlzQMvFGkttHcDm5FwfOo5CUYIMP5yf6HYA0Q964epp+JsabuYWQEB9DaN70
QBR2VMVm13Dy+T4ZWhhzNvSOpKo4GPDC3zUVXnfeRb2rpiP6jRaGWa0H+RYUE7T2EDvyqa5U/ib+
qNs+brtd1Cbd3axiz5ULu95q6K22wF4mT5+kYhMak34QQlZ2QS6c7Uja1auE0n3j9E23UxhH23nk
LWRJJa67SIq3ZcKc7gvdPNa6QZLT1MmwS5BdwlFx7qq+Sz2zzqlz4+i/U8ecn2tb1E9lXGb7RqNZ
q6sNaksAlnJEMr7mbWptqgHoyULzuYfzAPKni+Vj4gTtvpSachuy652cNhq2adabuxp75q5h4z/W
CZAsqU7Mo07e/rmjjrUnNQrEA1lUG6tk7jSJpW6tsDc3c0aWVZpIyHtDSWJ21BqxES0oMzAg+m06
2dIBeb10MAILL3iIa9spKNaTDWwak5TUJ5BnyhZsVvLUAIrba5h4n+oiLY9ZPXefqnrUNspk6481
zv8tB1kK/LlvvyfdglOzp8p1FATQsdEO+7xTRb2JGSxXdUS+NUCJugk1DY+pGmgbkG3VTbkY3bXJ
iQ41k5glHbXP+qhH/8RmF2/6GpO0GjkD1Awpc+O5+1kYWuMi8YhdVWGajUmh3LBkA4+AobpbCGp7
C0ewO7X2fCCXzCILbLGJsQt70OdmV5tT/djmUn/PJd7UT+SApsENY3gYWmM+J7EoTyMWcIz3MnPW
nMNNGhTFFjWueSqF1u+qzLBcu1ezO9yUwjObErRZYWRoOrhdhRbJT/DRXCFF/jXJ5dkN9FmHyrAg
3zAF7QZb76AIprY75WYD17srcTMZzrYcwUrklfmPPff/1NZofe17cOqBEbHldaq8r/siJqeErmmK
yuDQ1qV+E0+hgCwXRnsYPMVrMkuBpxpdu0/SXPOyBnhJJaJ4IyPG2BlyUe9zsve33AqYg1NfuGMH
4aAuemdLYvexE6FjuIqlgnwB9rCPggIpSmFCDZqWwyZue77pAgnkQa8/jXoBPI06frWnOPim9T5K
vUrtB3DsybgNqCZ9yLG2+TPu9kPRdM19NpOplurWvGcdTdBDhHgomkS+r/Mi3KBYkXaxIg37YiBv
OCEtsNwMZMyGcEa5i5M2aDddZ3XPkyp+pUbhpZrxUC2QGaULh8+mHfWTV8xS/U2zpsZXqi75qZdt
8sWZTbE1Ygyugxz+kygJLBZpgPoXzBqABEfzmp6rrEpFh0Nh9M4OWpi8RaIV4qVtrI0x2+MWitXo
BRnU8R7W2C6WzNadq0E/OAqQuVRSmHQ82TD2Fl+nwlHYMJzswdbneKPlIQodfZ7AKJW2OxI/2Qq9
kLYh3I+taYhQhuFSqsZez6e539UD2Pm8HwNXD8VnMeuhK9q2xtJfhsZWJ83oh3rc3xoIKNJT7MQL
UMtASUKSs9vEeq2djNpp7h1h/RzqZHDLgkmvw3XawbbkUjoI+xA4A8dOxjEYpVRnneK+PaKg6LBe
KeHOEkX+VVPh1ZDKaF+sVkpPTVPMvimJyITfNzfFTS1mQyY9F1RejDtZ8UKS4w/NyIYQqjOAP8Ii
HCkkzNMpAcSXGonfIKmi6FkO4CYo011IQPU2H3v7E7CloPTioexOIx7x2G0DeYAZqQTRr7TPO1+X
rOw5hTN201Y91VbiXkTuYCej14Zm6VXc8PZB0S5VgSe2ByPCtDwDQJlVZTikVPU9FM7QbPTE+tYy
F+6Csmzv4iHIXsfKjG/7ELN/ki3xoqmPPoVxN+2wlULXnG3N1apKfrHVMvJVIQFtMaKQ51DV7bUp
t7eq6ItPfVrxCp9Bdjhlslx6QLMIQs+nsJ3zbSHKz1JTN9s8NpeadV15g1yxvePFIzjzterBSOvx
2TIrcZTrmKmCv/5YGfFv/l/xJhy0Dm0ba9MIp37v4As58tyq/KqsuNnXio08QR+CbZiI3k+nQnKl
wYq3mtqm0It4YmShGD5pARhZszbkB4eF/dLKZrENwyDb5PEQbiI5691irPobSlPnu8nsp6dIz9on
PYEHq8060Leha3Z1Enh2bB8BdL0mgS5tuhh9glAHoEdZ3t+rI2+lhu3Qk/W82alqqu8WZ5KnNfKw
D41e2UCq+BUkNfQNs69OBcUP7wsVg38K/mo0ZSg989CjJLHbW+Cp7fc0x/sMEUm7A4+DR92iFEky
VBTuKMbkFAKkhA0QlptklvehIrm2k4OnmdX5NJDw27ZBXJ2gComdZoBrE7Non0gNqB4GI+hibZ3d
aHbg7EBjAhUAWXKr4AXdlLHj7Hoz4livi+ZFV/KfcdTaD7LGNmc6eKbbAfJmJGnpcRKR/V2tlYyE
dtBt1LZuH8ws12+U3GlPVif/Mq2CDbqrlVM8aqPb4Lx2Ccilu9lARRqSafFgW+iuURfT1uwA3gSh
bW6lcVT24Nig6KR2/FtXO2L/mgCwZCbxKSq6bJdAR/LIB4bbZoCmwBaOHb3mYIiMBoO/DHFec1BF
4lKrgdIZ8GChv7oYXu2NHCVAL5wwPeJwMm7GhQsYDGXoGpEov7ZVPG3lAXzurPaZN8vpfHLUKfmO
2Mfc2bUy3s41jLw4ST/pmsRYGsnrQLXPXdEF/3TUkH2utbj02zRAIDmqql+oVu9yHRXbnmLQey7i
wsNDom6IjwwgmQrNBfUpjl0EP001K+nUiQgEMJET+R62fuB1LVzVVMnvQ2VQjgE0461wJulBbwlK
mLFe3BCBLu56PR4eswjeI/yR57nNUIeWcuY8B47+oPWy9ElyIuAISVpEbhU7oR8mA3SVcLwrNKfw
Yj347eRJd2MZxnhS+yo/6hxZXgRcyy3Q0VAW1x7Sx1wF51YwOBLNd7J1NBdaVBLHkBjyuPTySLbd
oamFF0RGeaNVirzvc9n2qtLud1kYJF6lGa+ogewD2Jz8d9IDnJ0nWC69FqbbxBA9T7G6eoBLAXhU
dWbDLUplfjLRKB3NTok9brzyHkDK7zpNnEOvQvcahcm9LGq0m0qdrV0mKbdhOWSeLUrZr6hizRBa
07F1JGcTacn3LEuifcrjaxfXaUdQAZwqoMgFvQuhDClIbZzQNIyfitEcd8Es86Ic4+xLIkn152CM
zBPY2HZPTq9yi8rpHyTuUy6cRbGxq4rwVp8pAB6C+Z4jtXL7KDMfqwj9Ei/X4CbBk7bNylE64M2F
mjPgiud2YYU7WdRAn9K0BSKVOduc4KcruuqXDarETVniUPlKmGnAQ1xrrKXtXJblIxfm2ZVQJLmV
zIwSjkFV1XpU7uxuTG/DrI5ePxgpXYJ7mDxJJS61ktb21XocwHwB5/M75Wiqt3NxJU56KXhI8QK8
CRjPEF+sFKN5IxoTyczst939GB9D9UqO4crvvyn0hArTViJ+33lIMd5+UDhPbpF/yDtRrQfh/Bvv
wmjZnHFjMPsYu4kUnsC+T3F5RbZ3qQ9/N7JKYDZGZgxmTyNJCNHZvebGvPbzq0/gIBqDWs7PW4Qc
i8dKfP34FHKWBA/2RYoUrMWqk1VNoJbJhmTNN7/Rvn/41yloQzUYqpss+IGld38lwoN6aKW6N2Vf
qtVvKuEhImAfzS5azh9FF0kWcsm0ct4EroUhKZvS8AM5eyAFRFx90n6/3403uZw/baBJIL/CW2St
zCSD4GioBQ1fcR6Uxq9zIhUv7zdhvo3TL+5XfO/GIg9bcxo6vdDRDReG33FGNqr1bKQ9Mfr0m5Wr
1wAsy5Q8y+Ys3UGMQoOQJ2jufMgmAo3VXOYGB+R4SLL+NAfdI4SKF7BY/8hTRzjyo5poFiJNmjp2
8QXiYK6alEsJuKVeGX6Biys9heLn+8O3LIN1l0iPs8aRCSFXWM2CVE24z4Bh8tX859zus2hyiaVC
LOMCpxAFCq+s+jf+j6VDJLRR3NAsltlVg0bpOGmOHdzPewuknhoYJEjqkxEQHi5CWLUQq6b8ZdSk
7ZDDmHu/uxd2BaREvN4ZVPQf66Q9Ud12KW1u+kg0vGk4xeYHjVPL3nnWwipz2nOmh0Osmr5AtZQx
Ja1/MeEXMyfHi7nUQFptbAWXZZtoEjMCrwA5lkEngwNsVnTSRwdr0VBQ5FVH+mlgHl2W3l+b0KRw
7x+sTvMbQmghOE3iuO9/jksKhKXMDx6/hVjhrKdfPKu13FJcwZ9JmYlun+V+Xg+uVZ7mErof/DCp
zb7Igb5vnHwfEs/Tx1/v/w1vpsSS0kQJrWAepr7N+i6QyJXBM9aZfIsAaRJmt7PWXEknXmziT1ls
TOh4AlYDWfIWI5agTf7QlL/lOjhZmb1/vxdvtsGlF381sUpnozSKRVqrk5+035VccbP8YcwBeRu7
99u51pXVqc37w7aLgHZyQPpOCQhVv7JDXGqB6zObHZpClWl+PutChA8xQEZaWEKBQs/ckTDtlUbe
bkMIjzScIDiP8EZQ4+S8FbjmFBLI1MGvG5jMaM2wR1QjoN48dprGzcOwAkZbpDfTqEafCgC0O224
xp25kNbGi0KBIIL+Mmn11R+RSVSjgPGJ1IEYiGXGrk3JDBU8nKY0Xp9cM0pcbI5WFEqELmyT1dYU
N8Q2F1amTzG4rVaAIWzclBh+033WiyuqxzfnyjK+iMdsw6IU7puFbVH+zVKKcfDHUX5VDbGDlVy7
BokqrhlTDLQ+30Rm+o8y21f2lIstY8ZAk8Xt9Y0seNC1sg4UZfA7PCdDZ1GohDoR+THQbpX+saFe
TQAT+v1V8eZiQG+pLbAIiiiU88ZOEPYUUOoVe/Bxg1KzYsruzaz0wqLaFHZruhOb2TZT1WtsnEvN
AjvD4cpSWabR+STWmwaaZO2MvsEZABE1BGwbSyrvWmXDfxbllY96YWnqizCH+wLCwzd3rZQyKwS1
NeYrJsaMqOA1Td0yA89uI4wjKv8Fooe8kYz6eYdIWMEO7wvWPo9q2wmpMkHguP3wLWBphjzb4jVT
dfBB582wBJBbqM3oz7q1GWfjQUnq4/sz4uJQQaBZROM8EdYSrXCSyHHU/egnZdE9ThS2Ju06iuf3
W7k0AWBbkNtUEd6jljrvSOYEtWFIxegzJUmBHgzAnFV6KjuK2BqHsf/6fnMXDpkFpfHf5labf9tN
/RQF1egrIRKO8ZetvlB5aTfH/7zfzjL+62lgUZmNxhbZ4/qe3cmlEwojH31CW09GULIJT1Qh0l+t
RnHVpcZ5b91naKqvbB0XTwXWE15MxKOLIfN8PAtY0jh448mPClCzgUQkCHy8AQhq+Fk5nwrupkL7
oV/zCV2a9jgBuGphB3irg5Qkx2ibSEGSOH+CCk5M8Xcp/Xx/TC9dtf5Y1RWUlkz5tSLWlCPylxSL
94X8YLADq03kSelDF5gg48EBz49mfgCSG6q/peH4cS8UWzG7Mv+mYi19XBbMX5dJfSjqVItk1a/y
yc0I+oroqsX77bQ5a2J1vtlttcStZ9W3s8Yds72kPr4/hhcO0LMGVve4WtfSzgjpgxKTOtJ2YXcc
qDUUx1879cf7TV3YPxbJr8npuZimldVMlGfs1DGZQd8y/zGD79d0iVd+/o+j8a+vgUN1tqc85ecp
ORO7M4zb9//+C1Pakrlj6Mv+xzNi9cyLep00VqQQoaqRDldTp3yqUAmdkkExrpxKyvJbq+0CoMBy
h1exDlKc+XxqTUWTz0ohz0j6HaoMfdW121mKdmHxqoc/qUNCzqw62Ajb9CshlAvb71nD6nnDsZFo
YjS62a9j8YyseBtqn4PBb9WGknyHLr3yjLi0PdEe9gUmBorwtROvlHKNe2oz+6UqfpiJ/KNUyy2Z
LFIPoXCjON9TDuWfOahutR69y/tf9MKUsUj3IfzESaTZ63dn55SGnXVoMFXcMtT8uHK2XPl5Z1Ge
/jUj+zyJplDl54kaEJLetvbvf/H3c+XnvYkil8fmeQOiiZrYHrrJz4T02o0UY6KQnnFl2i8/sp6K
GCb+r5E1orft5Vh2hgqhakADCJmf8gTChOT8HEPSHbL8lWIdcC/sa1yNS+uNAo3E8Uy+EWK1897V
NckDJYiR0jdfKDFlUgzE3rw/gBdOf+vvJpYv+NcX0hvTHPsmm/3I2ujfa2Wb1YfGuDLHL04DYGds
HITmuWWeN9Iomao1QBB9jYoak5dfG6fLnfjf76+WbEBBxdIQWB4GgAfOXii7oT2o16J2l7/G/1pZ
fY2mtSdqH9CKVm2phBJ90a7142ILfy6wPGOhW6xmc2FObdKGf977yNdTO/yWqs29Uhvb9z/6lXbW
NF+bIm36TCU03+AdN6rtvSCP7Rphc8XScLkd3mxIrUHprO/LQd6g7+uQ41N/kZoTY+MjUHm/Kxen
FpXP/6+J1e3VEbUlqpQm4NW7SwkOI96/38LFycW10dZ58i7kqvPJKyF8KJrYJAjD9TGHhbbUOAjK
06DW/6IvbMRLqNFYqtMvf8lfazHBEz1Nkk7yhPAp0rsrP3/pa/z986t3Rcqj1cmQtaK3tzbqrx5B
rv4vdhPuu2xWWC85zpY/4a8eTNSijKa4kP2woliWJ45IUMxr7/JLn3xJDRDI1LlLre/zVi/NcdGQ
J7NnNEpyS3052/j08Y9O5A3nJeFYwg2rsbLTIIiEImSfulhbJ64PcUCRCEfZ2vHu/ZYu9YaTn1s8
cSuH59H5kKGeJQAhTaS0arvfK6maUePHkq9gQy61okNp0glIMZXXNzfZkgxTirhNDc1O2iJAer8T
l9YI30IxcFSTe13zUcwMcUQwG7M/gb1WReWllrXtioPZXrkWXprDf1AvC/7RJtN0Plpqkxt6OASj
T0rf7ZPvOQqf/BoR/koj6+0R/XGjdeXSSCG8svpMfQjXvhauuNgIz6bFjQXqdT3DuKtTcMs2Rr5I
7WXSb9pyq/b5/e9y8bNzwSPwSuj1je1KJV4X49QbfRuR8KmZS3UfiO73+41ceEBZfI3/NrKawUFl
UUPe5KGbUbMurb7miA5K7Stfxin+TVPkTxcYD9G39TQe9D5zZgvZfwzuy1Xl+saRlMe+mO/K2PxU
o4F+v2sXxw9IG3ErNM+UNzifbmVa63VS6TijjNK1FR6G2pVN+eLK+V8L1uqGnBAFbDDjT75j7WOJ
+p13izDw2gVMuTjbiO0pbALctbXVMRn0eVm2OgOXh1PDzeJuMCmMmjafRZ22N0FXoaQhYULkOLO/
UKd4wiywQFEpH7vvqAlchD3VYLJrtMZLby2gbYsegdgMRIbz8aXiuUItW9ICZVb/yJTozii70JOs
NvJa0mGuk8n9vsqzHx//rH83u5qxkygHVDbh5NfgCZElbq+69tZV1hev5X8M1swbUnp/Xn1/nYSW
E3VOiM+GnlHFJW8RquUTJcG4bJs38qQ0N1IfOfco37FaROhjxlzKtnGWYI53qpLqcUXlSZ0e/z/S
zqu5bWzZwr8IVcjhlZkKJiRZtuwXlMeeQc4Zv/5+0JxzTIIoouT7Yj+oCs2devfuXr3Wt9tDn9sI
Y5csVfXxHT8txGiDk3qJyowH7b33Vucb0dv+gQWYHSApMWCWmRZhEExtTB9WGVsChBoicO4Ir2m5
hGaZOzcwDSJFAV+9SK/z5c7JTZDkjYWPjjppkwzVHcnesqLfwlh4/C0ZmuwV10ySCoFZ0pY9wA0x
Rds6P3VxB6GMpX69PXVzxwGKAUJlMh4A6SbOoPXdAX9NSTERhEe57bepJexVH6CLRN0oaoOvouh/
v21zbnzjOkGiTmfCVdrczVFAMgtaIiPnlKpPZiSuWvpDFrOw4xts+og+szO9VEWrD+SiJ2oLUftN
aUQqQaRZHRKi4RcjuldSMiwc+OCuicRjVi2xCc5N7bn5SRQf97njAKIbbFCrZb8uhq9peSdpm1he
icbh9pTO3Rrch0wmdzu9rZO96Ydd7uu1zEOxgHskQ5OXl6O/cHHMDohKHGoNAH3AK10eADPwjdRy
WTfeXs1eEYThQcldZ+0oFemjMDK2gdqGLyVyfpvbw5u1TOBCqAc1mjkN8pWILjvEQ0iQlYcCzrOC
usEgf/YldWfptmQshK4z4QWRvkF9k3LY+Ky4HCiS661VO2C+NOGJx33c77LinnnVP0y+Adc1LIXU
3qiGkA6bnD610hH9QvXYputhPRS/aIOovC+3525ma9BmzbaASgDMgDqexrNroRSlPuxBItvp8NkZ
dlp7/IPv0/8+hvq8JKct/lnqxlLT5ZJdWuuuR/lwwRvO/v6z709+v4i8SVIrkWTLVrAOpW6VfxhB
OK6CDkkBGVEUIKdxsUj+I456RbRFL1zJm8H6oBbWeDOb8MPBjAE951g0uVyCzIS+NYYy1TYf+0BZ
CXQ+3V6D8QMTT8dWHT/N3Q/acryCz9a4EpuodNRGttUoNDY1+jYOEqpCW98rnXYotCpcj1Jv9EIu
cZrO+HJ4j0CVjRU2StaTodVJKCbCCI9EpLVt1/oXwdo2yfPt4c0bAVeGJhoVp2lSRwkdKTA6T7Qj
sfZXcFEe0dtz1p41vOpKvP8DY8j4qFTS1PFsXs6l2lpwLoIss+tSf4Z58mXsJFyh7XPqzSWmhRm/
RhH8t63x72frJpR0tspdyJu/+R5F36XiSfc34ERgrIjhOrs9sJk4DEEfEtawEo0UvZM7QjES0ygM
kKbNyCssy1CJ8qD1vIVbYu68UpoDzQphnALj2eWYZHpDDGeguJAo1dqyaCz/eGqXpAKyb8BBRn82
2ewIOdMLn+nkj+kV0O6Drl6YqPkR/DYw8TiKPgArqJTBVvOd3t5Vf398HXjY4WmYIgO+sMsJ6orW
QG6VklbwrRfvTMV2yj9ZAlgBJfYwJehp8tsyWm8ILOpJZvwrS1YauqK3h3B9QULmorCPyLDz/9Tn
SzLSqFAKGSfNp1XAvXOtN59WbsXrNt2Hue0AGWEMvSsVvp0r74zacaahPqyfUunOv/edD++my89P
jqDfwrIxJHw+eTBp5V6KmWbK5WCk8Poj0JJi29SdWFmv0/VdaSfae7wC/ojhVLvoRudHSTtmsrjR
q1/S2Dst3Es0lkrd59tLdX3qL+1PxmdB3Ev7HOpdgvWa09tc+Hd1LC3sh1kjIG7Guh74pSnQorHa
JB9CBin5z3lNe2a8Co2n2wN5x3BeXnIjqpLeLPBYRBpTjGc6ALYICIFP5ObzXdHEeguuT9FevNoP
vjLLtL+m8bPVl9WXOpMVAtHM91ZCJDnrAanLOwWFoPtONopPAGupPiIf7X+thdrcV2pX36u+59pV
UsfHIXDjveYW4T5TgLiJPYgDGsXl6kAoUsIsn/TdXUfseHBJNKxK8BDHvqmiH03uu09Unjpq+ab0
NRw64avbazAm9l5mN+inPNYF2tuOHtGs4A7hKgmkcG3EcDy3YS0ley6ehva2IfsU0OsIlFlVXrvA
eqnS6h+/FeSV4IkRHXODXw078mDeseh791vam8N90Zv10dRzVKKiJtf/6cCS/R3JvbC5vRJzqz3e
xO9cimgiTO58I6HbSow1Vjs/RXSN0sz9YUJIDv2ZienTTSmdIvEyTFi7OqRdand7BHP+i3yECSGV
RfPFNKBIU2ayq139JIotSrqHIf87i6uV6ty5dCHetnV9m4xD+W1rcgC7vFIjt8BW35h7F9om/YPK
S/hfIP10B+EluXbpi768UKTUTZScm/8kNbtsqy0RaV1HXyPP+Zi8eSe2nbJCGm5GutCVzJPUvdQ8
gXJtRPkc1KUszsxEwaE1Zj0RUxmZFS+HUQa+mwtSY5588Xtzn5hvt9dhbhiMg+5jImUwlpO4Dg5d
IfNcSz9J8L0+deYAfYeWC5+HSGk/aY0YLXC+yjK/99JfqbBCj6x04EeBc06OiVPXbjNERQJKKs+f
2qw/SiYd0tvCDwfYi0xk0qXkmylm4bYdwvKTUcGhhFSNt3IqaMpEn3RBaZbWS4qLMremHuW7vlAT
Jt801go0/T80AH1PI/XBOhXS+sM3x+jRockChTBWWSa/342kqhHiIT5BGiBqzYoSxar4cHFF1ckN
A+4d6YWvyrUesbZKQ2dwMkQk1QDKlXoHm8SCw7reWaMVcjHEQzPhSlJ4qRzURnASmnvJ8tbt8HGX
iAUixpErHw2a6QWIaF7fqWISnpRYXGkGjf8iQt3dP7e38Nw4UBzgISTx0OY9eXlCurTXKN6l0an3
1+lTv8S7PC7oZMNyQH5/fjR/9hoJpKr1Wo3PO9q3wd8K1QNkGk95tQ+qvfRBXVzOBXKf5CPooyVj
dbXyVFPQBOzYXXISPRo0d0PE9tHZgsPWIN9M2VahAjlxi1BtGoFZpeUpkzelsE/Tw+3vj/7ocrre
5Wo53kjG0QQ6OR++Knq+pSB8Kcll8NiIpvdZFBrvDqXA4kF1mvaoCKKx6rx2qX/seh+MlsdyvY4M
2xXnoKdmchmhFHOqfjXRKni9Pa6lr0/8sNiHsHMERXlCqGOtV8fmD/IhlELoM6FAiNQh/15uNJRo
4LDA5Z06+Ar6VYBa/ceHgMtiVcgWMlOTg6K4kppIKkvfF58E50FUFldgfMVOFl/WSYXS0DRqVE8z
LhKyPKFruvKpwtbWTVpt7RSwMa3FKDasgzvU/mfeeema/l11nQm8MtZW1eS8up3el/ENmvAjdaxi
XYlOseZkv7JjpFUEl6pI24he7wTqqE9hI5sbL/XMXW5FAmQQfbSh4oDoiCK/uG2lfTIdTTgEXgJy
D6724bVD5FZfSansHkr6QjKY5FB2EdNguG/lvH2NK+7wVvdboCWlYAjrshD7TVJkxodfVqPT1fHq
3IKoJU3On8xZ0JPYk0+evMkVuOM/vMiX3x/v3zN35RdZW5b6uAT9S6x+VbUftzfRdZB4+f3JJqoa
KUhiVZBObeSLdltU5aMEYgLSRbFBra71ZB8lUzH/sNtiQ2kcDFLdUKJP3ZaYe3KNBm9u18PRCD6b
+cKVe328L78/mbbcLGonq/l+Q7uuhPvoFvziDLwUCxxrYpgx2zTNDpSe27UdDNzAm58j0BlaB3Ee
NA5ok0TCY+5FqFd965N4c3u9JgEe+QHOIXl74H4kJEELX+6HEArNtDcEw67Iq6OS0herwRucjWq0
XywkE4+3zckT//+vPVp43xOvY4PSpT03l6ElogPPVq3B+wwPh3uK5Fp6NmJF+scfrGpjabL2tcoV
aTOkslysxNTxH2nti2GrLKXimNW++Wj6CgwYvuEec09EOlIooe4p1Hrt5hBSVUVorL2yaB88bZCe
OrVwV02MEJhhOdZbnhCXxSKrWEK0t709wMkz7318zKXFy4Gg+aoBylIGN9ar0LT9ZlPDxyem23Cp
CXXehgo2fcy1kjq4nEM4AXUnNxPTNkfeHKvbxVDioLJ8eySTk/yfkYCooFeME3VVzxGduuXGMQGD
Fpxb9eC46ieq6Tsv9AXIr4SlEzC6trPb4V+DMgEOzO2QA08JsQcTjkHZrU1bTIXvja+86H5234Xx
Uw9p3SqKvcesdlYivBV+oD5H1gdTpFf2J1d4mDih6GutaXdVfdeE7n2lGQtuZO60oZc7PqEVCXTH
5A5vXejvJXY52csE5T1LLl66lFQK/DQQe3qdujCnE7f175BIXPNOA7dx9WT35aZRJQ8FCkn8BCvM
OnCVhV2yZGEyaWSIVCFHTMBWup2sb8WF9+Ds53XQyCLN1hpEkZdb3eu6zkq81MLvNiuhr1cLj4Np
pvHfGaKQT0M6uD6qpZcGeihZ0tbsLLtN9rp7V/9jJPfEJvCqFv22/cvpt5DUQUwofLt9uibPhne7
o/oF2s94CbiOL+3K5iBXaQ7BfwQTrvNF1j6rvBhziLX69K0d/oK697bBcSGmp0seK4KAFmBrmBa7
PcFKxS4OLDsJ4p0bOA+ygNpxbHYrBe3JVRU61L6cJSzr3PqdW52sn0VCKi4F17I7OG/jvn6rMzhq
bo9sdirHFzf6X2TApiFT4sBkGvN0stWhhqiuXflxAKHVt7h6qtVnOKs3fffztsk5DwxCE5wWHNWs
4PiTzqKo1vAbI/c0PHByr4Z7HfryaPv/MjGtCOUV5U8y3abtBsFfVi29FCK1SA+yiNt25ty8bNCR
xosPcu+pSI0W+2oGttW0Wz/7qWjZMWnghKHm+7cUQIfsZKq4v21xdieaJDCoGpPlmZaiMgBrbP/G
tB3D6bZWU/UbyzH9reJBNytWlbh1uzzb9KqzhEieG+uotcDBo6hHjH25bE6UO73cqd6TMxwL+Pa8
TaXti/AIruX2EOe2PWRpMvEUKY4rbYeh4X3SIE3xJJvrVrlXtQWsxez3wa1RuQYghm7l5UASUyuL
qPe9Jxi8hGhj6QtHauaeGsHh3MIUDSkXTiYqEGFNo+Bp2E3T7ce3VSdp26R7qroFrzRraMwngyJ4
l4W4HAj044WUN61uO5m7SqXgSHbjWEPCGm0+vCIGoG3ukVFl9apFx9dyVUxFiDvqQF9lAJj6pQb/
GZ9AHQdWHTqACJmmmdjC1dJ2CGTNVrUW1rDwcysUn6so/dgDcbw4AJqjccEu5sUzfUN3KkTIAxm7
ERhYKEc5Xn98oghMRm4lMDz8e7kifi7FkBX6mt0om7Dfp0tQ55nTPwY+//v+ZOsGbgh758D34aBP
v8dlCP1esDXBH8bgV80l8YKZk4LgkEzf/NjOeSWLVsl6OJiBpdoqiOpDEi74silg9305qKuNWjoj
5cE0FheGNM4yt1VtaYjFT9B2Wd/MJIJ9V82bOzfFxRgtmS0z4UmgxAmk2uDySasN/h5FaW78Qkn2
uaV3D5QDl2Q25rYkCCmaMGCDoO4/Ts7ZNQX6KxeRRFVttzVfCNNQKkBo1BBg7ry9aWYcK0lzBC0l
XBJ6G+MPOTM0Us9mCLqrthLycnXp7qEvEqb4jeTvDTlYOMtzToPaNkeZbkhENCfeaYisPov7WLVl
wZaLZKMAyTfV10F+uT2qua2qgS8jGQae7SpjaJpJqboe9E+y9eKRnpbFx0F8DdUHhMbrpYBwbq2o
s7BXQTxpEJNcTmHmhalOtkqzNRc6T0GM8w2s5vpGz40PNpO+79lzU5MjDuW2LqdxiAvpXtTs2dKX
IrLZ7QD4X8cdMnPTmEI3jMZsCw5dG5n5VjVJukeZ2B8DQwq2TaMZDwieL5HwzBoFxM2DFdKkq+Si
Hke1CWs5/leUN07kbhGl8FXzoUqevSWOhLmdQcMzGuownagoRF0uliZnZRKWpmYncvKP6sFcaSTH
ppC+qGb1o2+Tz04uLyFz5zYI72LYM+j/RaJnHP/ZGRPkqm+tmN2Yeu06j21JPoBOWjhac+6SxDxS
zTIPVLLkl0YSJ07cNtdUWKc+ZRAu6EssJrOjGFUqScITgE2TzDXFJqVzDdWmviCmO1K7vrW7fWxn
3gN0Gf42MfF6geQXxgAiwq4FOMNj6H3pmW3Kf6CtaJIfzeDure7ttsmpCPH7kRoPL6k04PpXvW6Z
X6Npa3ENUEWtTkNHRcP3Qn2vSkjAaBmS97ruQt0eDOg0NHp5X5iwfMNeK6+9MPg7M5BcCt1NqXu7
tEghd3YdY0+qNlzBk4TGRGOa1RIN09yB4SgqYz8bUMRpvkXV0G4w2vE3d1uBF6BysMiaGatmqdtw
dlORGSJYpZx4FbKoTZC0cHtxDeWw3seQSlHfCBdC1tnREK1KJIF57E1DYllMZcHIa9UexK+9jNcx
rFWT/yUXtB1Kzf72es+PaAxYaXJConTirCH7rg2xHVRbHE6mceyWoKlz3zdk+skp7SMkO82SlpFH
n7xMkCRk/iu05J8QzliYr7lL9NzE6OLO3AncvWIlgH+1w0IeVlYjQKuMsySE3brNUpZ5mt1+Px9s
NdQCQL0alPgvrSmKEDl00Rm2W7o6hZtoowjVvRck27ZWvguR8ujH+VZO/C816jK3F2t2pLhNnpWE
J6zXpe1sgNC3LURsp1WxoVkfSZ6KADpVpXanRX3+87a9ORc3AtTxBngZ1DQn9jS1qqJsMOhCkVa1
q+zbXl4F1lIT+tweGdvd3jP3AO7Hv58toJ8mEJXppWHrue0Ij9HT7VHMfh4OuDFRPyJlJldclyuG
F1EottV+nwNXPN7+vDzG+ZN8FMHB7+9PZkkaSiNUA74fxVqkrdQiiO18AFJoBhIkbJnvKPtcEOsU
uTb1DXWVgGdu7KzaUZIoF+NoTwsuOKrQaEeAu7JRxbZ504sieOrrroL/ywnvUuQFDm5O7lCxMvNb
GnnOwjjm3A5oFWlMPo2cw5NMkGvEqYtR0wY/vg4HwB7RU+ZFyHy4d2pgbW7P2txWpjtwfMzQxksw
cLnmihyIRen2pp2lB9X60t/70ZOsHG4bmdm/FIR4jpPc4j6bRm9WVkgoLFBeiKOXKIETr2F5goVD
uWRkMhLRDesmCngUyV68V4d931DGsBZGMrOHAXyMRDjvnTfTNF2sJ6ZcZpZhW2Lz2lvlRoso+N6e
rQUb0zyd4w5SV4AtsrvEeXGr/sEMh9fbJmZWnWEgyDj20ZFsnMyV7mtuTX8ruWLvVU6+VMZLlXzx
Fx47s+OglQ3MB7HzFSWAoBdIEwAAszs6w5W1/LEC7XgBgE8zSF7Ayn1d13apyw1mU+h239FgiVbK
QiJpJui7+P7kTZNLaZuRudDtJkt3iIrdN2X73FEubRT9UTCHH6YcfkNtc8HsOPVXXkwmnQFigubG
6Q6T3VK2fC837bLdjkphx/gNfH1brp2lPvSZTUCk8T9L030WCIHpSVFp2lYuPHmO/uJoGYgJ5RTI
/a8P77cLU5PL2lAcAfnCDHXgOKX5WNsMaMb5A4n1/q/blmY23YWlyapJidwJaYD37DV4KFbCUnVq
dtLewfZkuMd2pUt/2SdNruQOrqwOtLvcAJIH3UGlPXau8Ccb4czS+EvObuNO9xWxG51mWf1IoIBt
rJ+m2m1yVOCU8lewVB2Ynbgzc5Pb03S81E/UCJego19pjA+GBd8546ChPxuBf/9O3cTpwBMR91aP
00nDQ6/v5PZrtBQDLA1iencGfVDwxOGiaZ+N6i9V3d/eXQtDmDYKAvttDM9jkjLrtdO+i766MqJ4
wf9P1XrfQ9uziTImpyXOC7Mo+5T0XtnxeMteVXV4C8zioUmlF9FEqssEKO0Ie0Xzt2ppIMuyBPye
H+hY0xi7Ja6SkFHrJpUpd4adudanIDf2ruV+y9oPNl7+Z6S/zYzrebbH3dBT1BIdS7uy6ofQkn+C
xqHoKy8cpdnR0LLyDjyAcmWyLSSrQyJMqA3bd7+m/vfM/SfyF+ozs34BHMkINQAVKk6OT+AZie5B
62F7wqOW5itdg/43+CxHn2/vwCk73r9TdmZocopCyBFaNQNe4/RIjJXd2oSgpGxOOdqYcv/VjZ8q
SHLLNDn28dtt27PTCPkG2SlqXpTbLldL96SwznwfCXnncYiPvvphtuj/jO63icmGkENJ99MKEyXs
ws3e+yCq6z/fJ51Moo3w5+rVGA1B4sKyY/uO8S0Lmq+y4mxvz9L8ChGTjFY0YFCTadJKL5OUSIYy
Hql11wNcmeWoBSZoxup+ua00B3XT/hSnwrEZql03hF9u/4LZvUjAzfjGMGLatRHJPs8LLTBsRFpy
baO/RQAO0vVtIzPh0YgW/5+RiZNyMjExBBUjrSxm3kZssr8qQU2+ppXRPguWWP9IBrfdBrQBQWXo
DAvR/myZBMeBFgVZYUr0kwMXAciSgzgzbKnT77w03BsoW1VOvZbk4jNNYPve639mbvBL6cqjbvgQ
RDR3Zgz3ldzcxfUSHeFo7ipsM+H4HHExnI7x7Jx5srYFatqkjm4PQg1rs1c1D27qx7YYlP1z6Vkq
vB7ZUlJn1ihYHAikwG1dYVmE3kelUgwN24zufOXezDcU2lX1MEQLV/fcYuPT6M0e+8qu2ISCMEki
foRuy4RXK1/PdpGGmmKQNM9DM4jbXk53rlQfvE56vr3N5oYIVgePyhJD+DHZZq5l+mPrOTdE8r1S
f2blo17TDmod+qXAey52OLc0iRwDeDb1vBd0O4z3CF0Nxub2SKS5YwmhD9uVHN+oO3K5RUQnGoao
RqzCiLI4W8WCb24kpKXoRCmzH4OXf+HOp/M9F8ttS3vZXRZ70UOrldlT3TbNsQq8/pD7SrbuhV6H
GFp/uv0L5/z72Q+cPgh0D11FuWaVeyW4q1LyJDREZvrH322kmP43DcpkRT0kIAWDirftxNSCN8pS
2nZ2FFzyeHidmsP0so9KVXQ8hcs+cMzvJb1kjp6+OdVSAnJ2Y0KHC6ydvliaTS5XMwIpqQtIgNuW
lm7iEnr4rP9U6M5PKWnflCJbahuf3Z5n9ibb06gglRY6iZzjIG6cOP3k5H8AozEYDMlhxK4gZZr4
MF7Z6JuR/QCDhLTwpsx3rb6FWFEu7pWld9TsKp3ZGg/Lmb9seugCtQR/mYVQqac/dClfy0vh+uyJ
I6lFgmMsoUzLumpoOrHrk9AUsmPqIIOTFAeUTVdKEx3/4OiAKmTuyKZRw7scTjxUbY8AlmGnSvcz
66kgD8YLmI79/8vM9GanCSLo8gIzI29YrvoHcv1bRV8KMmf3Go3971BCes/Gv58tjp+EXeEr4Kkk
p0N3PH1ARHIBdDJ7fM5MTPZaXiWoV+SjCZJD2toMt4LwUHTrbKnkPrMHWHwq7oApRm6RCRy98fqu
pTSm2yjkrXrWvtxRMs7V19srMzMezECyaMGOARpl/Pv5lEmhk5dQ0fHyFI9j19VKJ4Uu9fVO8aqD
MmQLILu522Tc1PD3j/S6AKsuDeZeKNYoeI9uVH5W5a+Z99N90KNhkxu69+yIrndXRZ6yGiy6YYJY
stEY3Dl6gOaoGok/6lCMj6qqLSUvZ841NV72DMlkJnyqyCQXdZ7JIEdsWb8XnG8ddFIKFcA/mGwY
7Ub4LglMa3LavEAJZEAoUA5p/kjhH+3RxnwdEgNF1PxOo+542974vUlwR5PXf+0Z4mQPZbmZDkGG
Y3RDQsiNCT9dhtyqse6RWfMbOKUW3MnMAeR9ZUJYQHWJXsnJIy8mie5XRkcsYmwU5GsWgqqlz0/m
r6tCIxFFPq/Vb92daPzJ5ylcwOoH+ITi/+XWNJO0KUSBz8fGvZV+ojp7ezlmf/7Z9ydnrSVc6kuH
70dHWdrl/u725+dWG34DAB9j8feKoKXPNSEgqNXsMqIZvdTNjT+U31Ck3iZts01S4W/JDLW10CxF
RnOu6tzwxO1arUXCR+7BgGTBGh6CdaNla1X+2ZofZLccn8H0QyMxMko3yFfXVZi0qg64ReOm/xKI
T9b+9gzOLdDZ56fXVJvHsCXnfD4QYTzy9dUHSW3ff7+Opgw/npLVVXpKL+Wq6etWsVWjMNclyNK9
hsr1AiZ2bj3wrzDMgwpD0GnykK88l5dHJii2HO+jYdfmB7k89MHCQ3rWCrB90N8gZK+2m2TWrRQ1
qWxnJAY6xTiaMbo/nVBuKGYtuefRcUw9GZ39vFCBGY33++XRDABEd0JfyXbZKy6NAe0dhFhf8zr9
VoDZXkU6TaYFD+fb+2HuRFGZRRkOcqprYsg4VF1Qpp0C8jy7z4FpmhkdA0rwo2+Edl376Ztikamv
I2tJt2JuJwK2G5vREIJhu1+Ol8azsNdLV7HFuv7sxdZ9OMQLN/HcjUcR5Z0PBVNT/FHidzkiM55i
JyXKzj2kl5va+3Z7AueWbYSaUjofydSnT0f4QoEFWCkYJ5eswkpq45+xlTsrOdGTf+SqCw9R67kb
J1XE7W3Ls6PjKh9Z2Uam1smGSdJSUzKRMyCVXfM9M4vui5np0SaT22HhIMyaesdZUY+GIWJyK0WD
3suGkKu2E6aPvhkfQsm7c9JgIVM7uyV+m5nm8Cngd0XmFZiJIZhdh0s0dvPDYB/Qi2MBR5vMGBRp
JSrNfH8oHvP+rnZ+mNLrHyyKBeacA4VQlDiZKVNI/DKltmo3afFFU9uD5Tu/8tr8/5l5h+CcxbQD
dS6nLXSFe1xB+kz2rF3PjU/SwtMXngOzk/Z7RO851TNTni7Wg5eYip2Bs9A8Ukyjgt7CBhtnfur8
QMv9d9re6y5nRkrS177YuyCrfT2XV7xAhUNspOq2L+twLcbAeFplEXk1NzRydDwL6cG+5qsdSica
4emqLcZbQT147mMQLqRUZk0ARcICFzqYqEsvRxuxr3axCHx5iN5aJ/+kRPFWC5aaXZbMjDfZ2fzp
kht7Wqqodi/E+efQV/2NFsfCt3aQ6u3CDh/TJ9O1gkiRDA4ulf6ESXqlk8RYUVANs0d6IgTL1WYH
M025zg0tqle+G6QP8dD3uzTJ041ZonqVoa27Lp0m5GD34J3DKjxUBtTKnStpsICIYoTgfZeu5VQs
78weKo1Ar9rVYNT+nZ7mT0GWwkQUFOGuijXn4NJttBNDhWavtF7FIe0kvS7h3gsknHyzRaEH1dln
YpFoZbVtvaYT3f1bQBdw5afid00QhTcei/JWgHj7oYSYJF5RP1R3jkqPMLlzaRXCzvCiOa60CnzP
36hJUx0LLfV3YuMs5atm3B64fWaUugTAoumbXghlN3QNAICZtO03brawYDNRDJ+nawH6bCRMpqil
os0isHedZuflg+g9pel9WRx8BHNv74vZURC4QClBOufqmR1mKH7QcqrZkbKGoiYTF156M1scib8R
SUzsD/B2ssWbvAzCvC01O84gAnodhlXl728PYdYEqR8ewSPb6fR+gII8ljsnRnXa+yuHr0LXq400
LBiZWQ483chsyDCo1Y0/4uyoprnflWplqeCUrI2ixCtJKOh2RaYttBaWZGY8F6YmU+a5nppbrafZ
rrWO9MeCBIO8uz1lc46bdCTIQYXhXGndRQEiS5HBlZo21cOYOs5Sx902qXZKGlPdJZq5UF2a2WYm
O4wCnojYI3fs5fTVauWixakqNpi2H4bR70B5Pd0e0+y0nZmYTJvlu07TRAphoyRtekl7tjrpUCTd
8baZucjRYizmqJkA/YdyOZIhDTsBqQzF7tr4SyUhxFwMez1WAeJ72aZy63AVhUuQ/Nnpw7eRDFVn
mMUHwZXDxife1+NnpHC1emHuZr4PySDHlJHxpJgW26Je08IaBWa71+mGNP1V4fgLu3rmAPFqGOu3
JkTBtHtdzlvaOTVCnAQkEHL9dOVKfKmVONvGmaBu1VbSF56asyOikglIgcfZFXNjW5VNVzf0VRlK
sHVkbZM3C8+U2QGdWRh/wZlHaIVosNoIC7XnPCeadagF776oh7VRJ0sh8Oxo1FHtmWYn6Up304IE
bRhDY9toVrkhbB1NWvAIM6dnpHP7r4VpEB/qPTkSmWdJHzg/XB24b9dmX80OL3f7/Mwaoi0b4DXR
9lVfLII6bYEkkGK3Vfa34EjeyhwUlODlYsnSGLRPIh7g3b8tTRYoo9d0kHt2nPBWBVv1Sxkwd+s6
2GTJdug/joiBLwtyYPhcx8rq6HHPdoNppPTNDITCKiydahBuzTgBVW4uXKfG3E6ActsAbYGo0hXl
hyoPReXrrWxXnRitejEGYKwidG+aZW37laZtkrQWV1Y5KM+KX9afNRHycoWAvFrpRdBB0WnkJLEr
wXwQgtA/BH4UAqNwmp2sVd1bZHb6ugtK8wGZ6PKom0L6GcarcC25TvbC4oX38YCDVf1SW/dK7h2q
xoGnxenjeCc7anLvhBTxVkaWGGvDU/VDXFTFSROK6N5yHW/Th4ehqo8FDZimuzGjDXQAe7eLNp20
9gWIT51Nopv3gZurj0RtZKHjrNiIcN88e7ChQQiIVI1kNtoTfCruPwSq5lazgnJXBO2wgyrU3yVN
WtJHKbbrrCU8rWEOXRMAGf/0qeGvrDSQV3JWCxtVLbut4pjRDmiz/2yEgnuAHDDaIlM4LCzcnLcY
KdsUmjBBOarjtXK2P9R8CHLai2hpAHj+nLubJNhubp+sWRP0GkCPPLZRvxc4zkxALeqpiu9otu5s
DUTofG6KOPjZZD9u25k7V6P44H/tTLa6kRWuR++EZnvBq5dtvXI7ZNswaNd+l62krCKdv5Rlm3Ma
5yYnswdIQklTaApsC1pTKkHDzm0WHOD87MH2P3afj/2klwuUa+SdOqshihR5mPg5yWlPOQxt8E1Q
l4RKJ7Z4utJmRaszuUlQ71eApioIrD5rPc9OzfZJi9pnaG9PrhZuLCtbuAcnM3dlauIEpcbVQwGg
g50bBPjuD0/ZGU64kAeYOKV3IyhYUOsmKSiTarqcO6MfRLctB+cEZc5aiw5pshQTL1kYZ/RsbwtO
h8w1ijunprabfhuYX27v6aXvT/Y0bFSBF+l8X/w7DjZas3D6lz4/2b+9qMdVUvD5xPlcuWt1KT6c
21DnCzDZvHoZiGJsSs6p1e/LqN9XqrMOg6dIjRa20+Th8O9Kj83P9Drw3BLHgZ6tQ+IEPLZMxzlp
zqNgHVsp4LRL6C+cHJi9bq/JrC12FOJ0dGjxfLy05SudmDSFKjAo79HymhW4nazqceDSVl4i9Zud
QW2UK6EdmufqZAZ5BotWFmnCKQ26bRbE20x1vnqp8Kt18/3tcc2a4lHMW2XMYU2fkn6T14kPpuYU
ozCuuA9y2W9l9yHylyAhS4bGv58tVkst11UGDMmg2eRkFVXHVKvWnbGQAJ7zMcDJxsIRQNbrvngV
AK3VtM5pELxjFgePUIMfyt5dSGlOcaDvm+/czmRDtDUakw4CNiejsz5Dcfaj9eGkqGVrq8TDo+DL
6xRGyLRUdpUo7itlCa47tyFZNwAp3BJ0fk6eMK4mRAmZdudkQaGQZC041HDVCq9Rc4iSl9ubxBxL
4GfR67+DPTM2GWyqd1Uq97pzchM4MyNVdTdZZPzKArO+U5zG3+dZpa+V3BfXgiJl2Sop3O5gFaP7
YkfRElahXAKcdWsAJvzle8ZXQYrvTUffiflQPji6HEOxEskPGiHPpnCUYFdFgrZqRCNmIkUL5Sq9
WmlDZW1iTUXROkvcZz0MnWNWFtZ93Cf62oqTZkWZxVrTbO/8H2lf1hs3znT9iwhoX24l9WI7dsuO
s3huhKwSqYVaqPXXf0f58D7TzRaacAYZzE0CVZMsksWqU+ccWzDSgcbPSp6yivlhMus+or7yWw38
y8PSCxEtYmGHcbK8MJ/y8a6pLP40O0O3SyphhF7pJI9tXvyeerrvad+XgT2WbagxZ3giAqCwFpo/
ATp6kmCuOnFn9H6g2dneQs9SWTywxR8gnzKbIdBJ9j51WLrjVorKx0C/zkSA6kMDPsZ3lu8u6cBn
goz1KYEA5n5ZLDQjd2OGTrey1kNzGn/bSEpGt5f16iJY28/BHgHWUEghAkB/uSVrI7NTH8CRuEC/
o/0MOo73fx9PK1AQQNkR17F0E5ccSf8l93NwqUCvYFHlxa9OlBWtBk4PQHKQe78W/Omyxp9So4hb
+5vFw3HvG3sneb09hut9vlpBDRrsXR7KxTIPWpGPidHMsDJbTdB+nFjksIcijbQuIkQPRrEAdxQK
c1Q8TbcWB0lQ9L6t7PnAzF8ujrP+mHxcYBfb43Vs726Pa+vzeLfpf6K/NVV5+fmkqBzg5cYiZmk8
sT2l39/9fZyOf9AHYAcG4PDy+3Nqi8UzKY2T/sV6a5r3pfDAQKBdfF6anTyfq5H5+HyGdn1UKrKp
j24P4OoeubQgn6+8rIQ+FiTDA8a671rt4zQyFtitCmm/aQeQMjA0oX8KRB2XE2WYBbhBrJLGWtdG
nfcL0HJaKxZbZWO9S87u3pINbrUUnOKd3gbWUOGJXYf5oLh5N1wKKQ5Q34CQVgcERbok6hZ0x7rO
aNw0C26iV03FBX614fFSAR5XQ15olVSWq9VNr1WMEQ9x9xBYy/M+HIx/3r3ofzKPQIOBNfsqn2om
uEZ6gWPYI/GIgnj9q+wVd+nGLF2YWP/+bC2Ilxttpy/kVBQhX4A0e290j9zpmjz9vyFIG9uanbKn
Nr5PPk4P/P0nOsJscH/gPDSvj1zBLDKbfkJOGs36YClctMq2igmSsY/r3oYRHOkrKS4iYMlblwQ1
N1HjXELVc0SWLKv2yKsl9x5UU/foOsm+4SosAk+IOuQlm/eVZrQHsKmz0NZr+kOrhR6ZtPR39oKD
IiCNryLKugq+pJ8oPaHMATw+bVek8eA3PxrWiV3Tz88u0R+Xpg1p1SteOptOczYl0oPA0UAUpuc0
jV2agR8pC+n447bnb44IeHcLlSuwfcrXnFGjO6DOCDk5zpfZ10JRPth6Gi2ge1KR32wOBtknRGKg
RIK9yx0A8jNaLqiwxgmbPxWl9bEh4/72aDYOPEhL/s+E3OvAQMBm96hox3b2wa8+Eycs6N9M2JkJ
6QaiSYMcH9fgAujqKLuffdZH7hAX9Cu1VIjYzeHgekDJAs9d8ENezpgrHEjxiS6NwXgY6tW9Mf8W
ye/bU7bpAGc2pHOpBhzENnmf4o4gEUrsgCF95yDD6YaHybQVwc3mgHBTALWNpPtVcGO4BUXMgC1O
0MidGv+MpbFvtOQvrOjgpEStCpUXBCOX02bOgBl5Od7snk6Q1b2zwbxquofb87Y1lHMj0tosKc2s
9Vw8tWUaglXme0enb9qUvf8Kx1b5dyzS8hA6LLUG7Oqp9j7NOWRGn8q/iBLW3YgEOqo6CKilfTkg
O2fUk0tOQz0wdCH1R30awKxiq1Z/6wAAoTDymijGQ+BqndKzK9AykXp2rRZnzWGyP1e64hK/ChNw
OAMsA/gobqo1lX75+XokjqA9jrJh9p8A4jqm1LynM7oYRyv8i8UHzhI37qoJKm9MHKbONCQO7kP9
zcl+Ji565BSJhk3/WtsOQbMBoKoMKMgInyGd2uI2zA8JUCTGTonu2DQBXAdA/SuERG52ahrdmrLW
JCe0OGR3c9pOB2eYkkPVNark7HoxXiQSELWD6B73NSIU4wp0i4LOCB7rWT/p/fwx90s76Hn6dano
R5zYv9oFibXJ01WQ8k2rLgDr6OAGy5KcT6vAXLrYudBPUKHfpdoBUJbAbj6zZNcsDwv0aG97xcZR
Ck0OcO54KCvCOyQHtL0kJQP3tVPCf6eVG7QUNEQgKzXdh2ZSHXLrrryaUZRbQegE6carUkGizbPT
s0o/AfadPLgm0ngzHYo9eHJZYBG2myvX3lklIHfo502j20PdcB00xawJ0ZVW2JZr9VORtWOeMv00
6CLUjK9t+5JkRDGfMhvYGhGiToVWmLVGYYGW63JHA1ec+bTT9ZNnPGeLEfTjPWBeAcouzI3SZIcg
2s+/3x7ZH6+XJhbgA6QuEIOuJAnSKSUSJNWKorFPFs+b3eRyB3wjJNvRRmjHUuvMCBKPn4A4bqHa
1S7dYRCiCpdFdL+81psitLrrTz6wqIFfu32Qa444GG3Wvg1mJz5WbQumj2bOH8dGpAFuKePFaJZq
r6eIrLW5hKM2E31uZ+dtmpvyOLmTEWpaP+yRDitDt56HIuIF5Tun1bI9WfJp1zVovAsKf0jDCUfJ
KVmI87FvIWTT6LX+enuCNo7Zi/lZ//7sFE+FqWVAIdknpptRp+8zyPCUCE/895+xaz8D/iCXhJel
tJuK3vKB6YUynu0duf7A8RpQKRVuDOXChBTO1wiJy4LDBBI65gDo2X0235Gf754vYHlRQUBGDBgQ
OcJmS53nI4Xynpd/tPQja0KewzUyxWbZOA8uzKyX79myiCZbeq2AmcIuI2RLdfNXNkZTc6rrOSib
N48rUjEyocm6Oy8sShulMAjhHRfeKSn8cBFe6DJ9Zyd0J3weJOWDMe9Xml9D/z6Vu16lELNxAoGl
G39ApI1WALk1b2ognWiQwjs11H6YGuchod0rUEOKg27rDEIZG5RNaNtaydSkMyhrZyt3Se2d8gYK
ttMODYGQCcU9QjjAVt+M/L6y7KD8iwP2wqxxuZxlvgCyOrbeyeWvQ3tgWehn748wLkxIESxdKKH9
0ninMuU/zDn/DvzBbipVj5itTXY+gZJj9mXHXT3FBJrTF14cmzVZrh1Gc3d7m235A2DSeFhC8xsE
61IU61Kj7mq0GpzQVhnUxstAXwv0a942sjUWwGBxaKxAgKvXsoZj3M2mzD1Zg7mrZj80FyOsy28d
VYzmTzeddAvh6kGyF9yh4ImX3RuA7L5iWuqexq4EmwiDKGW9LMMns/Sz3ezQ9qtrUbJPdEiqiomC
oDIBbzmrGv8wdyXY6zCAbJ8QYt6PtGruqrSuw9502a62s/yetUV179AmQ8LOMsLFMOc32+FT6DS1
FlCBo6OfOmfP0O/FUI0ZK9Du26x9EcPi/GIFbx4mu/D2eCLm+662kKFwoSzZ9Yn3IaMEKr4ebfeM
u9OTvjB6N/sMd1PX0ycxGykyNzoP6s4hj6ztPcWW3VgkHLdQi8QiIS95FTUA8JMWiUlj214QJfzO
RbOHAHSLws27vQFeAND1GtuuIcrlHjVaF4u0wJCpf6+Ke05/tEPkQj7qtpl1g0iu8CfK09coHagr
aZ9qfZuW1qJTcLLMUeJnAQfd2m0TW1OGzmwPWTco7qHh+XIki160mpPPWUxRXgscrT56rPpkQruJ
1O/UP1ivDQznX1vScIy5oXlbwlYxGH7gN2kS1jNJIsNOFsUu2oj/LzaRtEDW0pKFEGzXZvxktQer
+4C+l6Dv7uvleSz3755DAKuAlV9bNRyUYC/nEJDc0UGE55wGxiEtcyz5N7h6MKq4UzbcAWSxQAfA
F1DnlgtEQGe2jHWWc1psHmb6P6jkKbxhy8KKVwX9BSQkrryhtHvG5j71TlnYQljQVz6Uts5qqPc6
PiAOEKeQgdhl0gMbAtnFU1MEVo6OyKPm/cVqnJtYPf4sHDL9HJje1USnP+dpAG78hH1Iv95e8s2J
ggAq5JJMgHDlhIZdsNlamOaeWvuFJDFTuO/W50EWuSJd8N9VBDwaFJfd0MF9TcQa+VNKVPLZGy9W
C0kfpGTBUY1GDynGHlrhMiBskpPnDWE9DD9xoN5xSMSZGR4UbS0Uq6KyJ21IMZRa31kAaZCifzJb
61Cl/TE1UIxP/HsuhKIyteVnaBwwcX0iKoBHXzoBA02TPU0CQCH/NJJfQ/9hGv4iiDo3sa7hmZ9l
pBvcUoMJ4T+a+kshXrinQPVuucEK9ljz5jib5UWCahUYqhqanNCT+g/4PUFBB1X42568VXwB6QKI
v5A+x1zJZU/XdrqlcnzU2KDdHaCpKdOPKBU6Geig2BHiZ/ddAdeg7JDoOQ5s/84hYte7yZeiUBG8
bA545eBZ87dgMJZCubEytQFCzABFZEBmV6z40nWV4lLdcg0PfVoWYLDYv3/0xc/WjYi2Sa3KgCcC
FRzwutk3vQXifaL/jSHweCGJC7AO3rKSg4ip9mg2wUHc8rHXzb2eF0/OonrK/v8mJilMsLwzQ9JD
BR0IevoH/+gPJn1owFqyNzwK+usx+YL87rLXgChhpDUfJ5M0+2U2kzvRD/VuSWxnX0EGc+fZTRct
+tAEfZ3jSWzZP0yAZg7gPk/vK7TUgYoNgB1iJOUOZILWbiwnfnBTzxuDviWwVTv+mz1ysHVXfhll
HQfiBgH1oXA1uqvnvg1aUYDh0EDTX9HoFfAyQPFU/jA8FHSid77wJx60HjAXbsKdCKjONhxAKrSv
al7di9T09xZd5v3UTEVg9nYVkKnQ9x1oAQ85xwGZsm48ahlzA1SUl0/e7CJyHcb8APIb+8h0PQkd
DfCdsUObn+Ui472glOhAQcGttflJS1LjzrSXTyX+1VM3+IDpu8ty6ErrzXWK70tuuXvQpTkPacE+
WBo4BPDI3ZHGLE+08prDOE5FaDZjFUy1qQViSVHYnxl5SJdiDgsvtQJAk+cXrUHwXRdpG7Y1aJkc
d8FfIK0NxC8qSlBA5p/sKmujXuda1Du8OLQ9t0ICKqLQ1SzxRKgJ3QjSO7ve09IjdGCniLa2HzhD
/ernHvSOFzj+DkmU0ghH0TshildAUHU1MvwpTR/dvKYResoWyHahdlWYy69mdhdc+rq2G7nRnHyj
FUGV4/0ALGYPWQyu7awJrPyzmRU7o7SGh26kelg6PWRMneSfvnWMTwkb9HsfmhF+OOdk+CaqVEdL
ADELEGsnn3yRVwHaf3wQefe/S0iHBaAWK3+nPflmjG31uKzs28Kv6Es/ExZ0/TiGgHu6IbeEFhqu
lX/1/H2m34/Jx6nyfLBzls5hsUWC3zq7D3Vl9xGYpAuIngLvFaFvxf6QV7R8LDNtCYe+9oO5A0bc
qMr6UwbGonjxCjgjXKm6m7BrAm2cNOQwKF4pOqsDl7QGAFuDq+81qtmR1uZvViF+u21bPnl9Dx5s
QEd/W03q7a0yTQ9gFhg/+Mz0or616v1k8ToqRDUHheV2p6IRUB400npfNd1wT6sCfFzAw1U7Bw1q
kYub+KGzR+ceBTMMdCqhi6MVv8Y26Q/DmNFnwigNq65LPxnOqEOljA2o3abpoN25HGpc6FZoAgh1
Z/c6I/7RgKBZ6C5ZdlcmunfgnT5FXAftSVO3FjC6HYjxqjG7o2ZXH4bl99BDbgR+26HEFplWrRT4
xpknHVVoP3Bwz6A4h9S8dCa6i5tATKJjcWvtABmxFHHTxtl+8XnpJASD0pBB95vhwZTsfYs9MU+7
AzGM4l5eQ8hbo5AeTUk2dAJKrSzulsBL/qnpPqv3SaKIMVVWpBiGzlgtP2kYKCjvobpIrFfe7RyV
1JNqyqQwRrcytxY+VoTmSVA3ABpYHzqV4M5WxhALgxojVh25NJlxiXfAk0JEkMVzrRfYAZX306DI
oBX2Mj/2HClYbJg83fvQfglZX2qRNfksKtNchb7aCDEufonkIn7LScoz/BI3icx5RzRFoKv6vuQb
IgPrIhrPWGzMOycCp+/tcG0jjoakB4A4Gp6BSJJLyzWOOTHYiOWauucyfzT6lySPTXonUlX4sjmQ
M0ur45zFSVa16N3SDCy2yC+AA5bq2+2RqL6/uv/Z99uSOEvaYhNBArYNEsvKwxwH5m0jG7nxVQHl
jxoWWMrlJzP4aPqkg+I8lCpwfU1hRr4vfbJbmwbAMhT05c+OKUxurBCgr3h44IiEYLrcOQ+NEej5
cZ6cuMMR5dQg7e2qbI9//Jsn4oPTDj9vj3GdKOk0QsCMCjg6MLG15IThlPZmm7Zdcmom/2g2bhHw
qTvyNkHgY6jyRRurBmPO2hOBmOSKOZbPpscNH7hw0NPg4qlVDUOb30cFFRhiY20Rl14AfcuMilG0
kpRWvzNa/bmDor0iy7Fx5EFmaH0Wori0allcep4LpcXW76hzyouDRg9ohSPj3e01UZmQnHto+pzY
M0z0fO9VRmCkJKje3daDZKe7trSvXoaM8TqXZzuoQJysmxnFDgKr6337TmKdNV2HBV77UZDYMuHK
l58fDLz15tzG3vFCqAy+u6cKnwc6xgeXJ9D8oI68/Dykj5a69BZcPGUXjC6KpvPr7UXY8KVVQAg9
YQCHYAzS/JQ6yZxsRvq0S8M2C71esdNV35f8aNJr0UEjh8buF2btJ6LwoY2DZNVX8FHZQF7xKvtb
py1efRQY3tr276n/OZ++s2UKBZqwXfHjL6bqzJY0VYjn7cpfOhpP+9n6qGkvtz+/ORQUT3D5I/V3
lS6bPAJCg5mzeCjcZ7SA4P8WhbafyaNKdeSrbEluSyvTqUc80SCmWmZo6GVfl0EDYE84RWjklR3U
zPpye3gbu32lrUFgs+YTrkBBBCREppgZi7OKHrTkw0z5PU3ebhvZ8rY1X4ccOo4tOMXlfklcc9YG
BEWx5T/ZJSQ9FCmzdV6kawTShGgOwdUFOLGcB4JKjcmQh2Jx0rrovtcDof3Qk3GX+O9Ha10Ykja+
N1DPg/oZFkj/6XlfK2IFSftqcwWCdsMPLsxI4XNZtXpFKwRidPmHo4mn7twAxQeIzz53hiKW2XCA
C1vS9iEexFlz3WBxX8dmchjqmI6H28u/aQJI0D/diNhBUgLVyjJhGTWWP6dfhQUefjwFFG686QFA
aUHrcaX2kwve9gw5LLwGsEvzYjaDrGTZa2ay7KXpqBY14I1TpFC3ngWgLPDAeYvgxbkqB5CCpcLO
hgwM5V7kI0qifPnldeTeqHhkZ9lvo9N2E0ohQeL6uyHRfuVWovgRGxN78Ruk86ISqBTNHqpSgz44
YVt5u45Wz3jB/8Xb98LQ6rBn1/XSLcxLuIb+Es/5UAhET0vnkd1tN9k4JUDGjg4iFFhWviDJ66uV
43QRVha3fdiFgGb8t89Lju4685SmiYNyIbjucaV+/4vPI5JZSUYM8M1Iv173+1Yz0jaLwd02orOO
fhhTnyjGsOHmPtS+/2dEGkNftY0Ofq8s1prYNL9ljnkwIJKuq5iqNx0Lr4C1RrQmtSQ7PAODeLfa
8d27WRyQWkG2RoWx2FpvoCqx0sDjIdcsGXGp51eiydHoY/5G6T7V3kdF96dmiwSJDxOImMHQcum0
Y+/XXQFhsZhWO15EPt8Vqlrt5hDOTEiLnlXlUogCJvxml6aRG932qa1lAC4E0rI4J4AJkLYdMnFG
nc6IkmuHBaWtB7PYlVyRq1mfJdLlCRHMf41IpzPXip6NDiIAPMvtLtboPejPSX3Mi299810MCgSW
akzrzzk7SkTedClLYY5rr0kGakX9YJuKJNf2svxvSHK8UfGpzDUUnCEgdpe7B6JYFsWMyViNkiyV
xwcsy2SDL4tMx5lOx0brd17RP3ZW+dKO1h7pcsXmXxfixkLJ1Z+6Ada5m3KYJf+kJiRPktg3YsgP
H6auCYDg/U/O90fj9Gyh/HHuHa3EJKYzOXCyZIFVGwkaGHtF9KbwCFnrdeyTCfcnDDn8Z5I9Ox4y
4tPx9mC2Ds4zJ5eL3m5q6G2rZ0jepjtKj0396EOQSFW/3/Q74OjX2rd1DTBmKaWOO+GtQEp6SHIW
ib/oaQMV5b8WpBtfJyay/wBZxS6vg/ENbRzB7YlSDUE6cpwZUpwegZOJ/FQdh/Tj7c9vrjW4DlCu
XZFOMvVj61bIPTsEsCDLCuj03MxfquT90TPm6F8b6284c9y0KEsxeQmNdZ+H1fBrsV+7fq8taIT+
fXs062Rc7cgzS9JqmG6XjjZPEaePO7G0QQ0SAEMfQoYyTZct+9vWtpfm33FJS+Mz4Zhph7kj7hHs
nxNVnC/rr701GukiALrXLnTi4SGtf2DJd4995hBEGfIft4exaWblcMatAyisY14uT9P3XuMuE7LM
pR+PGX/g1AgasoQstxRvm831ARHt2n4OEKycp+FDORei92ncjuWC+r8hPgwCxXIL4nEPQ5uiZIbW
LsU0bi4TusgNUBXgWSCnAXMuLKahfB572SLwbCNjYFWqF++mEbylARZEczGoBy8ncSrQD48EF42t
5jtLKiToFOHs5kY9MyA5A3p2ucNag0Kn0D1yD0hi3/loZ+nutjNsjwNtXGAHXR9vkjPQomhBd4Lj
ho17DQXO6u6/fX+1f3YWtHSx+Jzgbsk/N6gmqnhiNn8+tE8cFzUND3nsy893mSto25WoDeVfLHFA
ePYXP//s+1IIO6HomAuCZ22+hOnwjHH8t+9L029MXe14WcNib4z8cqd6cm1udTCyrpxHQLzL7WCL
PYDcr0Kg5C8/DXsOpwr4LOdLBZm22+PY9FYE+nhMgMENh8rlOvidmdYIoHEt6k4AeAc61fXQHsfo
tpmt8QAhsmpu4wK74r6v+2lM8nJEVtb11hxTCY6YxY76zlDcwrKk4J+3C9jUkJkBKyKQmVKUbLK6
NtJpPbkySE8m1Svp0Cs1EFYGiQ7sA29YmGdDVGWHEUI7vT8HTek+5sl04I11cLOvt0e+5eiQ9Vuh
ychJ41y4nOA0RV6y8lBRm8fjmxgV0Znq65Kbm1XTDkOCK0F8NefIVLVkbXnH+Y+XvNyaCYj38hlZ
u2xfddFcnUzxdnt+tjwDhc2VF3jVRJAP/cWby3FsEHP4uRXUr+5DX4ZTq0I+roeufEOv6gqgQwSG
+wr5mHNtEsLFfkrSPOjtJ4EWzvw48pfa90FwoCo2bS7LmTnpDmiddprB7sZAUv8JD1BdvNyetK13
FDLPwFI4qP5dUe74mePkNPHSeNHMk9mPc5QlUK3ozPG+FlbkIyOZJv1bP6j8bSsuAIPYShEOrPAV
ae8IPnTm66D2w+26L8cpMrmxnwz3aBjiYzv6itNJZU46nRajnLy6gjmwsgf1OO1zh0So+oR2OZ+A
s/uLUwq8I0AqmyAVg9DY5V7NhxqcpAvNgCRhb42ZAz+ao15BQH5cKUxt7SyUqcBH6wPpicaqS1OU
tKMthi6LcyeC8A0IqoAEuu0kChOy8oNWg0NeuMir1dWbzj936Y/J/3nbxDoh8rZa+ZIghQatRjRh
X45C5HZp+xAziefmIe++Zv7n29/fGgIKwkjhrCwt6Lu4/P5EszL1bJrHVYP3gTU9WPpLDWHD21a2
RoEiiwYpMgBQUbC6tAIvQ5bIy/PYTr5X6ddpPvy370unaFUTBn8FAZfV7gEeyltFMnvrCD3//ev4
zkK1wtPMxLTx/c7/CGyhlv3WtB9OrngcqmZpXaszK+jO9FKRVXk8dqf5gy0Ug9g6oc8HIW11cJiz
EsU7DEJ8GCGD3bBfBQe+s39Aa0pNVK911ZxJnkXmenANAXMTNB/ygCcv9nxQpjVUVqR7AOTXs56I
1bOsLmDdW2Z5wQIIrUosWrU20j503D6D/ixG49W/26VCG/rbbRf+k1KWd/rZ8siHSaWt2EFe5BCz
80G//JD7UAa8I8knTn8ybQqH6kW0P0z/rtf3pk7uB9UmUkzlHwK3M/fTXbqIguEHJJDOnaI0O6YL
uqjvbo9zcyKhSoHjDJcrpAMunTwrXIOMBge6yj5YgKMoPr91n62iF//3eSkYLDu/bQxANmN0CzF7
n/9q812iH6hKaup6GEDbgRcXeKSVJUqG1GezX5TDgrIu3tSBhQznoAizr1fjjwaYDqkaMHDiFXo5
TzhvJjfzRBGjDzMY6VdQI7Xa/VQIhZ3rC0DXDJCBwRBQaVfRIZ8Z6nQu6PHq+m2YX1rz3rAVB8+W
Ceh+gacCqQ7kHte5PHMsC0jIUWsHGldEoDOgDlSd01uLcW5AOjhHa65MXsEAhxIh8AhC2WO3YQEJ
E7AXAPNig+5PWg0GanKxZGUZP8z1p3Z8vb0nNiYIEA5UTABJwStR5g1Bbnb0G0Kw1uBPF6QCZSXE
cipVpfT6AoCoHFhpoAQKwpCrko2TNs6S21mBQvRzmewAxn4u6POEQL3s7i3x7vf7pTXpZCaV09qt
B2v50X6iqu78jQWBQhU2HkqOqwaldLtMhl9OTUrrmDAP1OseFIpur4nKgPTz0eEAvKGAAY9FIBSc
VNJNG/v7YgDShVKRydWWGt+v6q+TfT+WoZjumf3x9ii2rLgoX64JgZV6Q9oZlE2iATV+EyNuqY+D
edemx7w+3jayNVV4duMwxP8Q4ElrUbd6ovvUrWP7R+N/toxPtz+/sTvw8//9vLQS/Ug1PulOHdfF
EPIuLPvIS96pqoekBpImkEuyPDBIAkkvXUuuSxZaW6yO3f6+zfygR58mnRUB3uZIwNpjADuLB56s
+AqdAkoybvDYbefpmNNieLMo6z9ZY+NHtydta01W3U+IbGuAlcrNs2Xd2DajeR3z/CE2yLvLYoCX
nH19dbuzE710lsKxc3xd2PctrQNTq4N2VFRKt3wXeFiA29E+B64IaYfkepHxssaS8BQSVs7dPMcc
HSyLYlE2ZgoFfswRTl9gwP5QNp+NxSZz4rrgVIgt7bmu4vz9C3HxeSkgIbh4SVfg8wn2Rx2rjqkN
lwKCALlFNDQaeCWuf3/260FZ47oNdBTigaAbpwFc3UY1MfIXXSgiq01LNoh0kTFdTUlXoK2x0jbZ
wmP4XJCD1lwfaDiCtOO2466rehkGrzibf82sy3U2oARR6JCYMJPXnxsonU+pHxj2KdEeCIlNIsJR
Jbu6OTB/rVbggQ1tIePSYtNVlUgXC0s/lcFkQsfuRErFObzpZGc2pMkTA86wcrVB259gb4+E9+v2
tG1sljUbBoCPBnLXK/4ojzhVXoxLGhv1h2V5gZjVgfb8qI2dYn22RnJuSNr6bsk8AqwmaNRCmqOX
bVIFvhvLYevaSoUFPZVVBvdyOQa3qNFlulLHGm+auxfmnaXCQ21MFrTXAYRCyhjHi3w4gpl8wtN0
ICfD/2gxsKo734XbBMu4u70oG3N1YUeaK/Rj+mXfwY7ljAEv3hqVnOD1awcRtQm0N7qYV0pL6Wqs
UjoDCpWmAFs02CleWKdG0HV6CKBfYLbv5+e4NCedyKgeJnlVg7U2z7+09qOf7LrsUFnR7VnbYAha
3wmoWa1oAtAlSB4geGdpjZGBQVMHE3+L9tJyr0OIQtSfJverC87wvHpN6un9ng2zCCZXhiygJ6U9
mgP5g/RuncZo7CzfpndqLK8RxsXnV2c5O9gWo4cWsZ+D5zTvQmqsvaqKE3pdbenovLCw7qwzC52t
5b7fguEQ/WxF5PADoV+0DK3HuyS8vUSbexSydbgz15qCDGpGFJOzgoKrsyi1F5342R34CLs7vfqL
Iilm7cySdDibLkcP6SoX4rUgvwqLWhHJbG5RHDQQskdjDEjqLufMBElib48gUG1/aNOB1gpf3poo
PBmRgPaQ874inZzHlmdWDirvKR3ehOC73PQf4Pnvj2FwJf9rRjoHRDlaYhlWxnBivEEF9uPc/83u
AEpJwy2J4BVUfpcTlbh21/aVoHHKH+b2OB1ue9TWSQadQkiVIgpDQkU6WrreZJybdhZX7sq2aEQt
8yPG73lG73RTcRtvrsq/xmROfUvjtV9xF1DVJd9BPfcLhDiCYbR+3R7Tlm8hpQ65Vx3BsiufziAP
0Hnhwswg7n8xTbHbt7+O+cK5AsyS3G7lpbWJtmNAkmcn6oZH8n7e/pVa9t/vS5eXMYkK7y7gqi3x
4rvtAaQZ0AKjikN3aynOrUj7r0ptr7E0jMLmr3uSfXFchYEtxwI3rWOAjAMtV1dlII0OA1TA0U1k
oBW7BRt3Ur4IbbpjPtllhKmSLFvLAm4ZSBJbSKshUrrcJ2Pl16abYJ8gXAueejwlbzvV1nigxYUv
g1HIvSoIaaVWWBSdA/Ek7p3h0QNDOxo9/Ij+vG1na2FwKK6B+HqpyCgeu18Kqzca2PFKFjh9djRI
/ejZKiLbzfmy0QGDnBRyFLL2FAExTjs1mK/6Qz54Ae0dxYRtGwAbDygCcHTJJLLcB9Kq1iewl7XZ
znN2A1ORF2+Fk0hQrFxf6yNCBgot1GPu7E04u1oSsTEJeuu5H7MI/ACKsWxbQqwHpRYExzKmJ+10
r/PEjHgPWjZuGQxBDjIFaDveXnuVGePShxeryFPPhZl0RN0B2KcG+G7edQdv+nzb0nqsyyELpGlR
o10Z2a5QODWolIxpEWsAGwjzaI97S/+AJjOnx4s/TFrFbb8hQoNg4syedIvxBCTQIItI4xmBcgWg
itnu0bBaBXRfgMcsosD68b/IMFwYle42zWkylgGPGZtFWBcRUenIbm1VF3T2KyGOgwyvdOToIOYy
dQ4dAN9/pMMcVc1D5jUK11MZWX3mLLgctNlhBegZ4qV5HdwWUkx37qx6/G/tVaQRAVFGe7mHSODS
iOkb05i7eFxy500ML7N1vO1um4PwV31a5BigvCE5du+bBvchGBX3Jj3103zXV2M8QJ3ktpmNBiyk
MDQc0eBlx/PMkSaLzEbjiRrAgL4mXZCK5D5tkr1J8nixp3Ce12qeFfKhDyC0EfbJGDnF+8nOLn+D
dLM6BrUZt5ssJv7e0x7mQVXg3bqJzgcp7aXMsqnfmhjkMD4w/kasau8uTgT9kMDSFN635RgeBDx1
bF4NIaL0JOyn2q3HxEWYLo5LfucqYqktv1iFT3Fxg0v/CtK23rYeclspVMbL53FyHokxPnfomLjt
F5ujwEsA/FgaslwyTV+zICzXATqENMTc7XNG3N9Ga1PVS3PrUAWDGd5mSG1c5+MhNzKB1wCxdGsh
ZOP6oarv/CILUpCPZfYY2fxjb6virK0749yo5A1EGKUwhJ7F3spqVWWA/701WRJmmsoXthYLma51
gDgmADC+PCS6MqlANQJgz+jxx4ygZOZzGlK///H+1Tqz40slAfTZL705oNEMQitROulRpmJl2LyO
fJAmIJUO5V1UFi+HYutkSoxuyeJJcx7qpf6YlN6p6kmgDWmM5v3XpGuAFXXiPO8jwprd7RFuziQy
3whesKkA2rs0r3nDnGh5sq5Z9oTaYzwk6SHxzL+5oECj6a4oRBRY5OMQjckTMLBjFpv1jDLX70n8
cmtVYnJjMPBq8BEA84WSuXx3cJYOlvH/SPuy5khxYOtfRASrgFegNi/lst1tu/uF6JVNIBYhEL/+
O3TcO10l8xXRvjMxPQ8dUYm2VCrz5DktRWuFCXFRRztM3bDTinHFVSzsc5ghBNoLCE7A1XE5ZwnI
qUrLxJxl0MNm9QhiHxIm2mPS//znxQHRCdh7oFxnz6X5S0OiToeMceiZmW1+SIS144YTmh1ZqbIs
+CQE3cAAzCL0UC9WzJSGDboF0F2cNG+fpLu10vziqvz9eZWtz0zHnJsSz69aAyGc5KBa/CFMY+V6
WLOiXA8V8K1JVkDFrnM6RCZ+oCEBJqu1GGgpMwnufDCIQo8CUAm1lVtrQXU2Iut6yvtXX6PbRsQh
tesod6ZAgPbQKJ4Nswns7PH6Xli4ai/sKnFLwvzBcTgWyUE3XcpSUMN9jtmhmsA0l65dH0s7wsLg
QIqAnf7uhQnV9ElrxKA9oNzzlZZV2GXD538fDwCuaLPCn3Pl9XJv9xxa98SGtprB39q+3egAvPnf
gSuPNLrSabtwXl30pM0vZiTIXPW8Nm7LgA1vEugzIsr3IMYVb6YebXbTB0rIsxMlAH2iyR9NdpeD
shMbuXiGVEYpu00xGfseYBq/cTbX5+5PHlp5M13YUW7aivC+ZokF1KnU7mPNCZu23I56t8uaJ3C/
7CyDhnbchwJdXig77TuvDke21gYw+4VrX6H4DZ5D5wo8fbgduRXYnIVlgYr5eFtMr348BIUOKqjp
6frQ55Fdsalix/LOKAG5QmDjkg6ZgmPi5eHY8/u+NXcOG06EryQKF46CiygDXEBwju9l+oYqb3hV
o4caOywq6i7q1h7AKxbUIfVNbgmL+whmsnuAmAPCf31gzgBrAEwN9Kx4+VzuSllY9YAsT3IyKtAk
RhJyKEbkF5+aYTd8AOiFYsBfW/Ngz96I9eBDO9CClFssN4l169Jne1zJdC94QphAOhXCRwgm1NrQ
aKL0kPoOnqHDrZFvaXEPbnX7wV0rQi2uy5kdZdq03kjseC5zWv7jVEOS4Pv1ZVkbhzJVkAVnoDvD
77fZxjX3LQnByCt++f/OdjT3fOC/GVqGopZyMzZaq0EYqsTLhrjJ3pPxSz3anzNh82CQ3D7koO1b
uYyXhoYnDlQWcUVisRSTg155tTsigPWdKjl60k+iFD5r5qNtwlxM/tYfCvb7+nwuRAAu7hMfQryg
dXoXLbWdbXZQbIFRCMjV7XeUFr/HycpdsmgECSSk8hGz44/L/d0ZUGcBW2ty0rvv3NeCfPwMIqSV
6VvaeWALmvvSkPzCtXVpxKlGTjqJ502cd8Ho1MHa+2lxffCgnVmjECarQUzluZ0GgGF6YoE73mb+
rd2g0vL673ElsiwAG4JvGmAR9W3hMrRlsLzC20L/krc3afPvDUdIBvw1oHKewtnYw6SXSD+Qn5m7
ScrQKkB2E5g0HJ3o+u5aXBM4TxTaMSKQdlyuSV/Qzu95ghe1dqNtPO9w/eeX9hVateHfUf96X/zi
0J/oq8bTHhoCehxZox8GhEF3/RCvtU0tRUNnltTKF4TELZ4wVPDnlr2pexQlDyFFG1Dn39GfYMCH
agw6gAHXUF8vXOoxERJXgZdAnQlE+95tOhnVSly8FBCcWVFvz9Khfl/OeRvXo19MSxxZ7+xN23lO
Cm+P2DP0i5//vlQExaQ5CeXhyaSczsbkTSvJLM/Cd2XKg8QMLXtl7pYWCV10yBxaqIq8kxQnEysA
9AL+weynwNCPpYF4yu0Cz9hcH8ySIVQRUBf5o1ioxgZCo0M+MhiKnfomZkkcpLa2A6VslLDpA4Ux
XNtzqgObAroeivNMfCJAf4C2UWaYIYTa3H9nVp3LrH8NzKM9iz58tC84Qkdz++CAuhmEzOIDbgAW
wKtlA20OAQElIzTVSayxxEbnaw5ua70KVjbXwnoAJgA036xThFZeZQSJM3HuiRnHnkoacBxRZrqh
m4hfbfft+tIvPWUBqpxfRtjOqCAr8Xs55UUfE9QRYxHfeS375TR9mIKCHs2O+ySZTqLNb/za3nAm
1p7rC2+Hc9uqFyJ0zOyEwfaEcos13pXA+Q36LdeGTeV8adostIYVT7HgwWESKeS51W3OwF5uDooc
iJ9QpF6bDPT1cjfqeXh9RhecOKgYsTeQdsecqoepqwZ/9OMWnXquEyLoCezBiai/Vi9dNINmjVkS
E9GOmkNGTXDM9GJCmssiN0ZvhJ4X71PbX4mzl+YL1Qtk3GdFTMjYXs4XABqEaTMJp+XuuwSM7ytR
zoLnxl0HDPSfxNO7Z0nZiLrDrkRBpChDp9nFYg+yMEG8gIE9pnTWmC8Wgh4PSUG8z/GeQyO0cnSt
sun0rrIKPFdZKPMCFW0QsJh7N032rbu5vhUWDxd6ReaOdJTl3jFXMh63Te43xUlnSaBBKCylfpAK
A25pCEyQ4Ps99E1+lc7a8+hPs7vyRJ5xk3Oyw0dNVT3WSEq6aWeihxBYM/cWoCcapG1r33I6jgHS
PWVErNpDOYqxMEZ+EQoTfREIZ5A3HinBPkequzhr8zbgqZs/gZekQ7Mz8TcN836lrqxv+sEeNzXi
15WAcWljz1DvmXINXlaNGCrT6x2vqwvcesUnZktgmWxcE2wNyLSUP0GD2H+G1KCBFKyWoPoqTg3x
x4Dp2aFrsjsXL0kG4V6xR0b0rh2qaIRchpGwrebQQweNtet7ZOmAAUWFpPjML4d+tcsDRqomEeDk
KcFawHdDqu3TDxQAQdL714J5acEd637qXVigLOj0235NVWZpwRABIZz08A9eRZe/b7WNRXHcylNf
Tjct/eSBDiIxf3xgmvB8sIEqB3eGSo5VG2ZRWl5cnhwxM/FEdA3nsuSIwLf9nwHlzs0a20rrAgaA
Qtn2tN8MEuoYOC2/Ube5GVq9DGSppdH1YS1ViJFdQJfiLKaEIp3ij0ZgkBsv9yloYVlo5X6YEJBO
Fb+crAq4ewNFZV88EEK3bvMzA9TnuvmlpTu3rmy+norKcWIXDWf1Xdz6m9JKtl63BraYY2HVF4GF
GlUMJHkhrjZ/xVlABtyjB1WCpEQOpQvsvtpDYfQQpw14Qqh5GJAXKObKt+3dTKZ4raR56435PeuT
X9dHuxRWed6MkZ4bQ+EaL7+DQ2y4L4sKG7VBk7Dtt/VGS3i9ASFaH6SJxVaO9sLs+jqqagjlUOh9
p82tVaXFO59VKPNWIbB7YeY+GeLTPw8K7h0Zj1laGY5bOd2+XpWjHHGBdjkAR8DpBZxALRYK1gFU
IK/bWvBVF7aURw8UkZ0yjr3iZJRb2w8KcyV0WjiDGAZYNuYcK4T4lFjU6tFo54xoFcytp8xwNnF9
x+nvht735VfIYK5YMxbCz3NzaiwQ9y1A0jHMeeajAR3L5mCA0TWl944OeenxPpMQOflWe30g5TNP
nuQ4RhVEd4dvIv5dka3m//7A/P4dv5qks3prEmj1padRbKdHQxyu//zK9P7xRefn0IIYT6sVFJQi
WuhPj9yDWNKjYE9J/EL1r9eNLdADIWI8G4yyWdzK6ATxM1jL0Ec+vbXJbS2/6tqv2rvtYh5o8S1l
XRBzM2T5A+UHlGeCyl6J95fO4PlXzFv6bMyNgfAFVzs9ad1zXwc0CaY16owFt4KBzikhMpec3Xna
z0xIl0BAtsOqFU6/cSZt6+h0X/jmA9B7++uTujyav6aUA9JDfcrRS5jS6W2ZdxCmP/A1mqCFCBnJ
BsAkUb9CwVlNbgJCVmeVA29dexAaI1/9wYvkHQ275Mv1wSx5E8Th+EEbDXfArV/OWzG6uNA8XH00
39bQrdpc//mlZTn/ecUxpjbnrWlhHE2+z2ike6A9Behgd93K0ooALoTrW5+7rtQKJjaFzy1uFqc6
jXR6GFroMK/cn2smlP1F/W6qGYMJltkRTe7ZHMt/QJsUOSZ0DgBBjo4oXe1+0xsi7cFw8WAIMvcu
oR+4OmZMFW5ePIaQ+rlcbM3Le7ShSgTbdR+MR9DZrDwkF2cJbwZgH/GKfNcAafdd7jT6gGdDUkLq
SA+puLPJijdZCtcQI6ItEc9uVALVjjHdMIWsEsxSXXt3vZEdmA7stQPiRrD6I48Wmo0GOdzECPKm
em5JFZqQfry+5ZY2NugBoHIEhkOC83M5lY09sHoYSgo5hF7fQrvM2UBcoNwXJQTKOBHV8wfsIeoG
EBPPE1B1XNoTtl/ZbU3LU4YZlcjM7ET6hkLVdSvG0u0EoMF/ZuZhn7nRuU3D8kdQK+SDezeUJPCS
8kiLdFPZ7m0KOhc9LaIK6aHUnW6s2jyICpz1tvjm8PwLN+mxz+pNbZF70ngrMdYSPgudO+jWRiMa
eDrVbO+cIjN1GdMTsr4/SMM5Ild0vvaQD7lJCnB+iMIugkaXkLsx8jvSNTuQYouV3be48Gdfodxl
hh5PJiQN4TAlhHdfJp1BVrMLOvvzylLMnlcJ2DFcbO+5ERarrhzWFNdzbTUOPVkyv9e0aqdTY2el
uLTzqobuZXoko/3UuvKhKKvPRK4FKssD/c++irijqQR3SwL7/vhsjU+JFegtxEVWdtySx0BhDbec
O58l1XVnrGwabhcVRtmEFj9W6GfWs+31uVwzojjvzoZaok6z6iSc7xXfa+LHZK641qULe+ZwRZ0Y
sJZ3ddamk76bJKQ8mSi3682d1PxQJ+NeozdNS1bGs3gUzq0p1yqY1Ea7qdzy5KZfUdpBu1QaIkke
CAvd5nkaJi04hssb275Hc+3Kii25iHPb1qWLqBu71ksTtvPeCUr7WfhpCILZgODwdfln1OZWLpWl
BB6As3/nVjlyLnIAetp65QnivNuxA2mn/myM1abvH725RbzZGDaEFvs11dmlbeMQ05+phXS0Jys5
FdGyxKUTR84GTR2edSPpN6Nfg+oubRwk/LFnkLmZGTsup3Oo3a6WCTxuM7XPk+PflpVxw3WCatbo
HrJ4DUuxuHfODc6jPnPxHaib2QB28FPfbrMmAGHsZEWdt8sKkKEGwnykZM/X8KDzKFRnNl/Vc7kT
/fBqAdoiUz+ARwBgay0sdszcXD/giz8PrMF8PRnmu1Ycn9pJZxK0FTGwgZX1fdPtrxtY2gozMvNP
agrJfmWVKOE+nzJgGoXzJNhB657ifCWiWBrDHy8IQkcDCZLZH5+tC2d8zD0LKhdmdVuKVzdbiWCX
zi0Clfku+SNSqUT68ZiZLBUYQgUyMeY5Ud1rj0jQoNthOlmt2JRT+XR91v60cKjLfm5T8VM5Betc
kwE2Czb3La2KECw8u2SW/O2KTQEK3gRZ7r6kETqctqxJtzHJIqSEkQjGW8erTg2dQjBvbz3O7kqe
3oGC5FA5dYTRhClPf+Z2scnM/paDJk0rm8jrORTe/Vsrdg+NTTZ6OUXXx7S4Eyx4A4KXNfpilGUC
SnsC3+7cUigOPdu4bFf+Oxc1mCOQXcWzBR4BiKHLnYAINne8rEZ3bx8hw6ORldOy6ALODKilUxOd
V4kARPdEHC9wrIMEAa3D6ZZoj9TddN0j1360IDfTvbXZW9yEf4emZv8sUzZoIgACuddAhN8Erfsp
GU91d4oZD+ka6+jikTqzpmy/Mh6ImZhAoZdcPPNURqIo1p48iymW88lU7kMyApjolyhmxqTYVx0J
ROsEBWmDLLMPBJx6TTW9Af7w2TabbV56j9RBp5FjhekI7sCBvFzfn2tjnv/+zI2IAvUib66tuhlY
KznqStPKfbx4As5mdf77MwtsjAW6MXCoDegXyXg/8SdrDdy9tk+UU0a4lpluj5XLmQhj+5MEUV1C
D7IQ24L9MPyVmGZt0pSbviu4U7sxDoTW31qQysiblUTcUikQZxqvbvDB/Kl6X05akoPWd4Lo9ymB
xLxo3+L8E5IJenwcjcdKHD3nSZu6oCk+i/q1pE1A2caGcLVt8YCKHaNvBvvORyhqr5SWjXkm37no
sw9TnE0m3TJpJD6sIEfB8sgDZD5pT7o8mJ2Magugdnbqze9T/VOvvolmm8a/8+5QiS/X9+3/5xz9
7wyB0PFyhtD5XxkZhdejkxE2GjmOgPcFmVFtHcQlE9eDDlw9id1G2sh3E+9CG58L3um9Ees34HX6
ef2DFicGqlYOwHmo7qsvEyGhZVZLNBJ3sg8sfkCrwX7Q4qhzVi7+xfN0Zmg+C2fnaRp6ezJGNOTY
prypUJfuqva2X5UIWDpSwEqigxwkZADnKMd2zLU4TSnuf+k4ITrrOjKEtZMEUHQCpWWyo/Fag/Ti
3jo3qZziSaZJO7Xw9rQTYdZvfe/riDw09x+LTA9HHX0aRRqN3duYbdEtFJrauCHDsWMIt/01CYbF
ZwQUvhxQKwNn9Q5FYfiaReu5J6maXmW9g8xkUA77vn5wRBaI+pvN38bidH0TLTmWc5vKDBAzpYaY
HYvjZ/s6SKd0f93A4qqeDUrxXBXrYmMqMChnqDdo9wqr+otPtGDqeGTYz32yu25v6bmCEBLk8haK
ie8YSnnX56MrsYvaOtuJZoyG2EGBZrgnc9tIYa4Mb3n+/jOnRiqWKfLeNrGDwDVWA1suVoazdPZc
ELvjfAMtBH6Qy7NXFWD8d3U4HRP4XkfsHHQBZ9X2+pwtn4MzK0qIgL1s9z1wDadaoPohn2xyW5XF
Dgw0Y/tciSc7f4jNOyiTBm79qQaHbdw9jXxblofrH7K4Wc6+Y57tM08DLgxTizm+Q0x35Yufh6IL
dGvTenfEXRvz2swq7qbrdXPIc9hK028afRTOT/jPLHsrZA2JwJfGOXG5I/lXr9kJtw7mxlt7jRlx
MdCFvBZWGMlugO6ViZ94NWkM5Egnq3rU+WdddmHO93nuBKASDv0YqnKuHRDymK+dyyVgCx71c6MT
ACXI4ymmvameMhDZoQGJDs2G24b3xIX8mjt1GaC1/hchDd3oqRFvHcJzAKXz35k02+c+q74PebeW
RFlceuxyVBVmcWIV4eIOI2gV56a11m43TaKfUqhbaniFZW2xpW0R9WLt9bdAom1gCv7aVA4XvHDr
1y4a9ADfPALotBGFuaFVu/F0udW4iOwyf+jK7tuYx3udZRFcZVTz7E5YZvSBnX/2KcpqEE+Y1TC/
BGzpBiDXDrNZ8K8NSEY3g7fX69fr9hZ3/5k95aQZmqg0YcJN6h38PvrLoZ7zW7r023Uza6uqHDJP
pIOe93Pc2u4ry49o/1JzeLC4CRMdhTbstesG52hQjRbPl1S5z5yq4WD2hz/Okuo5bqqf5Tge0pgF
lQTpr13bYV+JDQonK/fAol0kwXUL3b4IX5TkhadZA4WgCfJHaX9v0O6u0usvEDjYlLS41bXqkBVT
5IoP9Cv6eOKbFnJLkAFRUVXMBe7SqNBfbPrFPpvYoQFmjwMrUzvOyswu7pgzU/NSn/lmlhostlMc
FovKjTC0J2PqI5GXK2CjeYHeLSC6WVxHR6fnuzpSOfLMbnSYKSoedNmtCShFuWnXUD6L9/aZGWWf
VLI3a82HGTPm3wrN/p0zd2Uky1vi70jmSOV8wqwkLocJHg1Ui/epld6ZdU8DTToCADs0CNL2dSrk
hkloh14/BEuDw9jQ3GSCxQqou0vLCdg9xdBBJshpixCiHUHcrIQlSxZ8e079ABwL6VvFXQ11nxvC
BuDXrQ78WOf/x59XvJPfajmSE/h5rfwqs2/xGqhn8fNnsk3gMPDYUIujfNDw+RMg5WgEP2ZJ+4gj
tBJfLB0X1Pr/M6EMAX1t1OoNALxtL8qcsBRhujZLSxvs3MS7ZWY8650eURuPb32werm1gEa3fChl
Hxp28QvX6IOWtOH13bV0QqF3ORdhQbUIir/L3cWSKWmrdEI+KUNWbuIby+pfbJocAW5emcT3ppAr
ByYO3ROAlOHfS1MVtDpAHA1VOmxB4B6zrw0ikS52HxnzSHR9WAux2JyYR5htWeCRNdWqvZaVk5/P
Wkrg2w6n6SfgD8Ek80Bju2541Y0axwi5HpJtcm3tJbo4UPAlEgSC/qzeczlQt+eTacc1hJXIgP5R
4JhDfaitHSK01ggI+GzWLL7fnxgtivXQswMg0FRrR+MAvHRt4lHfDNpnkEJDDrdAomcldbA4rpkj
HXVidAGo7YnxMMUNJCNAdiYhYdo77YYa9g3t/TtTrhGrvT8OGNGZLeXEEaJNvtPiLizcHNz42m1R
mpGQ/rZu4ygry43Om8e2FCttnotDxN077xhoFqnbZipITcD0gAbJ3o7aakS/ajIEfsZvigb6fdc3
6dKqQS+NOIABI/uu5nymeKwdVoE3x6x/+hIoTpx0V1uJZd57R1AmIf3whwRRf9ebYrax0aQdEkuO
nEYktRoU3po1PqglI+YMq5+lLLAHldvRNXs52BwBE/Oe0WkROOUa58DSXJ1bUAKWYXCK2J25SibQ
4lQM1XtEf1lsbf59SSBRBvAuAf/wOwm2xIzRDtGjcjjFN412qEgwDised9E1nduY9+BZKAFyrkRv
OaJayfJg9CEx8VK2MiL5Lu6HYDAfY36UYxcY9qfrg5vn6DIaQwRxNjhllUDraNDJwrMkt9pNXdpB
qn9J0XBaTwXKmAIEBGv7YnnV/k6nsmoaN5JWOLBYZ86nvmx3jaBRDoq0lZO0kPO4HJpyjaVuB5y3
hKGy3DXJJz2vQp/tDfN3mn5vaRE19HawX9BAGNjWTQlKbrsXodUf3PT5+hwvOZCzOVZxLAyScJBB
Q7nC1ds00Afnyaz6m6Kl274xD9dtraynr9wzWZN4PmrryPL7R0PeIb3v60UQI+dJpi/uWvvr2r71
zct9m3UisZmD59/kPxTZL91s0VCEDVv/6KEgFlfgAKlmbP8PY3i8PtBV00qEmkHexDSHeVabSGev
wEpn9a/BPwkPN3r8xZruobwRkIH+39yBCpcw0CpUpBqG7PNNKR5r4zD2K2ObD92VQ6l22zXZ/x5K
REUvhW0ekjbd5ymEtHsa9a62clKWPfV/J9JXnM/kj1Zse5hJYfwGb3cgxdv1tVq6uM8PgOJkvFRz
cr+FB9UsEqQamJE4iGpFxkFDkd52mnfsbX4a+g/gNGcXgAc0UnAYnwrYG1uWayVFdGJ56a4w0mAy
yl0nRDhULJzqbWHe0CSLeLnNrVtvWKlsLS4jGAJMMFAg268imyfD6JyxhAPy9eMYRyQuQiafifZJ
Ahh6fYaXTc3lPWfuoVShelWS10LUeCkMII4zQ84iluxSEjlrNYxF/wIGy/8xpPoy2830MZ+RATEI
XYyXmolgBiCWyZ1p/3bZ0/VhLVRMsIBn5hR31jhlXjjVrHfpP9MKuLaSQaL8M6lvdOtn596X+X5o
Vp71i+76zKbi0xKGfn+GrBlIaN1d492ZjRN0/N7xV+LKxWN3ZkdxYNJK9RR6wqhiO8gAvjTjz+uT
t7ZUs/2zmMLO8TZuTIyjHdtNX5uB1bgbV/iRBK1Ma7IobVHTvm5z8XI/G9P892c2E+l7VQWl8ZND
9il00mlYWtF1E6t7QnFXVWP3elZi3pxpeqi8LEoq57GzshuQCEYl3pK1ru9QAt8bo1yxvejIQJ2E
CvoMvFHfVBXaZHVwL8KRVV3oVncJcEEQikmf41xsvfg7+3eJKOx/lO/AhYwSMBrnLucT+GczBXop
A2+GsWWl/20o8wh5ul/X53TeCu8uHNQK5jZYKCypRSiQ8tnCq+CpaF6Hg/+tdlegX2sGlHHUBhMT
SXBpcq18HQcon5Pk+/UxLG73szHMn3C29TwtH7qyggnHkYGVPXmTt0tEEzD+aOQv9rgWXy66iTN7
ylbPC3dKOoY5a0xklz6lgxYM/nZdYH1x6pCKA5UzQS1IzRykseBZPYIFIu9DyCvF3u76vC0e2bPf
V9ydpvNcQq8SgCgvTIYnqFKtRfxLI0DWZQ4wZj4ElQGqS8GQ6UsXI8jIhqHAonfRv4/h3IIyhl5q
fVpID7cSWCt8DMS26h3KmtetLF2yaFvV0Rvj+TNi/HKHTX3t5rzScMmC68Ns+40cvmhJF0y2FRbd
SiC/PGl/jc0fc7adGV7tudnBGNrwt232oHlrkoOLFpAGQCsuMjfvAOO8qf2WegRhX+4HZQ+UXxtc
n7A1C8qy1BnlZTM62emTP33O3Zfrv750AIEBALkriuc+SA4uZyh2wYmaABN76gKm7eUQoqA6rvUg
LHkV0ESayMig/vIuDz7ZgkBaHrxVWfmrLuEcsywE3WJQ4MRXSWDlK3CNxT3mocSETAPaydTT7jfJ
kLkD7ElsrLj5Wht2mHtvzLB3kny5PoGLy4P0+CxzOFdjlOCKARDtjBXSQI3xxoH3+Xn95xfXB23W
SL9DwwXCEZfr08SWRmmBnyeDs9H4GE22C3LzLGyGFUtLiwTWBMT45kzDq4b5DarWZq8jIjCFE3ZD
HubafcVu63aYi5DHNC0+sLEhDYV2bt2GToVKq9FLTzQgvERuq4pEQPXw+syZiwNCeu6PsMMss3M5
dT6jcVyyvDjlstfRXkBRtU4m5IktB7XNcZiiOgPTHEqvrwZA7V9FBV6C1ImbDZ0grl0mYgohd2/s
hi4fNhrI1wL04dbgHpHDQ0bqIZgS9MDGvvHTZpKhUa6uI5Ajo4tI80eUii09olrvfRF1PK3scOW+
sZGCRxYc/0MK3gWAWfGizWDxWCv74dg3WVjpx9b+ak/NygwqgdofI8jVIvs9a5BCn+hyAj2AHHqa
M3nMW63GzQbBbNnqLQXawhxuUs6018K2kyeLlM2tDUqWtUB46Wyh+ktmJYsZpq1EB3XOe4eAhPik
pZBK0aG/hlOwVgZUphIaYiCEPjOiTCUbqdZMFNsE/q8p8sBDwniwPnARnRtRLiLpthn4MGBECypv
O651zi5OFN6TAATiTfmuMGJVPtj807YAbQjpbvTGgYDJpOUr8eeSL7I9UGnN8mQustGX+8GWrZ0A
Pom+Uz2/0akWlKLaoFEqmGp7xTcsLgoIu9CEhdoseKQuTblelwxO6uQn3a7lfiSUgYk3dgPdrbP9
dT/xJ9ekxu2AN+IsgX+agDn50pZFXVJQzUYPKEcbkjPhnJejaz04dgVNidQbvMCzqhEow7jfdFOM
BPLYeW+Y6i+65FWoC5tFHdiXDq4mbOwdMQW6U1vIAvvtEXduG1m6Bsof3g5vNIN4bNa28ga93G2A
wnextSs88XyPpbtY6iIGyVVrPzSUf9GFTG/9UZQRUjz2xqMZOjft3rv3UJIKp9RzTyXim5BI9gbm
jPGp1atp51j9G1JR36QuiycjQddnDljVrfRIseFoRAIRFJ55sviuyybZ8Smf6XmAaKvkhFSfOT6L
tM2ha9ybd6PrxAHXMyeActERhOBkPzDXCfjA4AVomQVc0C+6L7+moHwJgSaZtmnxUo6fvOmRAS0J
3pUdyNfktmh7iMBUU5DG+RANQGtB8LQTIHCSIUucMGZQC3MNb1f7ZRk1Hbo+LWahR9tG+pNZlIWd
yb0bD7C3sEFFbpvXrPmIKwAaACBCdKG/Z9/pGZ36QuDxO4Hxw2zLcLJfmVhx3UvBybmR+do6j0l7
anY0SXNAyPUQqskvJvU3UwmJmSHZYsVXTtICIHtWf4OWrQm8J/qqFHuUY6yc8vyUm1wEVRYPJz/V
2IERP75l2N6hkcpx42qmf2v0evrcNaiqhbU+DvfozCVbq8npzYhkwY4n1FrJEy0ddBStCd5kyPG9
O+jEQheO9Jv8NPpTSHUWZTpai4rPK2ccc6oecR8ZRLStQWDxHQ8DreI6t1s8bTKb0Lm1bPiEIPEH
9SYWtNwmD0nZi52Bu+aOkMpZuUeVMc73KJS2EYcC+ARiGbURCIev8+Ih4ceeVPvelc+t74YDCJhW
lnrpFgCqax4nkrV4Dl7urJp6hc05oSdDvqI/L16ZxKV46uznVRAvNVCAmVL8vMxumvEGgGHX2Yp6
Y2U/quwD28IDXN9BIy5WTX2WdCPTQaiEvnxK4lPiJvcEJNs9XUNrLd1oqIUDFwYINE69ci33OUuM
3udozp4R9BW6iu0oZc5W61cumT+FWnUHnltSTiGB0jMqoD0skeQh7wc96DXzEEOJ1ZFZCGx0VHQ0
8Lthb7nTZvD5MTWtV5KOoSXrPadlpA1mNAxrd7qyN/9EP+BfmJsJEUsiGr/cM6mpd/EQD/TUuj9s
+6vf/3LWlJuWHN65CSXAqixDNnUuKTj8v/HuOfEfzHobF08J+PuuH/O1wSiTTEEjmpoNBuPYMvDL
Ax/nPuaV07y8ZzBhcwyERiAlXOimDDyuVQfeGCTQ41GELnI9mXtAhXLFkhJ//8/a/LWkxN8a0dss
ZrCE1hI9BHVJG+bZZN2YcZ5tYwv3U8ageZvUuB11ibrr9dlcWDeAnhEZg1EGqVN1oGCnqkEKXoIN
ywGqxxTkborzQ1w5+yYnr5Wtba7bW+CQAsUX8sKgqwJDBTzl5V6MLdDN+iIZgTWDkFwx3pL0VXON
bd4dAYvR4nLTpW+N3wZu83uwhzDTb+r2h2c94+0QYBrR+Jw9GN4aueF7v4eYENI0eBTP72K1AgWB
PS1NklgeK+NVFPWGNG8yswAh+zV19k3tP12fhvfTjumeX3YubsSZ7flyFsaGFJpm6/JYZ09D+b0p
v1AwcJdGEenGt+um3m+wC1OO8kIGdXbLiJzksShjYHG2fr4pgDX23M99cmpkBPa+6wbf31C469E5
jlwT2D9QeL0cm0E1M4XWxHQsrW0uonTl1lj8eQS64IpFBe9dnqmm0pLSodOxTWjEjN9W/Hz9+xfq
5RiANzM6oRiJxIWyOBTib8jOavLYjw82h/qOedDka+sdC77t7FNp/6LDo3T4imNbHNhfs3+qOWcx
Yz0BH1AX+XQE4o34T+kHkHWgxgY4C1hFwPreaSqLzKFpnQPHX/A2tJvbLJubFnda+7IygX9u7suL
8NKS4qMJkT3ePDlaZSq0K1tAAmydQf9uJa33uYQWKJgMGHlrPTc/lLS2D4VN6qgH3eDXKp7a767b
oN3Ywefpo9ttOdre0IFiyW2pdy94MzpHoLbAhZAVZAOAu/s5iZOfRe86fZhNTvxj8nUJSuax23q0
6d+szP2U98wM645Uu8SxxafSGPNxk+R+9tAy0/ydDYno9gTPgVu0oTSfNdE2Yd0TKAAOsXeXlfX4
1JRli7yQxh9TT3tJ3cJ/hKpGufEp03dUjkgTJVWRHoeEtDvUfp0igLqCtXFLcB+FIvPEQXQFaKlJ
quGx2QPHSM0kCQRAuf+PtC9rshRHmv1FMgOxCF6Bs+RKkVlrvmDVtbAvQqz69dep/u5MHiV2sKyZ
tp6XtCaOtlAowsP9ZIwFuhwGAmGJxDSOrYiHuyqd25tctzov4aO8Ne0puTEb3AO57NMTwYYB/Twa
5wXIEI5jyWmQ9DT+oCOqR4EFHUnUXBD19kL41MgS1xsszfk61RUJ07xbuGdN1vjP5EzlrSaPTjf8
jt3uuwkM9pSRs8yNgIHz5SnN7e5OaGOUkt481TMfbnK7mQ9pAxAU2lQ0vOT44o+t2fsM5EphPLbd
44Cy4DeLZuRng4aWYzbn47PpEnInXS79xejZC7fXQk3WV6HVLd2psJccK6zLxdcXK33pBt2JGtyP
IL/Kfkrwbh6FRAYRNL7ZsWq5OFA3ZUeZWY3vsni6Rf0HGn1GFZ+n1G3xiIW6AYAvQCA2dPZ1vchv
0Lpj4yvT6Hcz/WdonBr0A4sMpOWkAQKz3ic1cCP+Jy3T/YLMxZPWs+qTbDrnqaBN/pCCzcprUHu6
q1mih2Ncgo0j7iogQiDH1OpJ+4VXw3BanJL5JRjpT6yMrQfdSNDHgoYI0NIjy7BQAfVKiGijj571
nm6V7La0auO7thjkt94jjnJz0CHYaHe96apiOIyNVp+yQcNkTxUENJwpPyBZB02FpemPjOhjQC0x
3Nhxo98SY+hOLAF9bRbjNU4WnftcxKNP85yebJMjqKgca8fvv42ZLg+94jbNmLSs64o8RIPXkbpf
eXZywSYfuz+uuxe2caMh3Q/eDfSHmivp++UFgzRbMhf1nIWzkdrfucXyCgJKlriNDXvAGUDCajBj
58C0Xp5xkdienKgbtDbvbpleuN5cFQTS3y/INvoW9Ege5i6vfDp8a00N4rasPwwZWvEn2csPaaVN
/zgCO4ba2VH0E/UhmUJ9rk1mWOOldIKu8HzIJ7To5kMlAt6VzUMf98YTKkb8RKiMj2MMqZCZyulD
NhAStKL8sriiO2cWMiPEzFkwDiMYXUEYfcqrdvhn6Mv6WNnuj6WG3l/CkXVlMnP9xo2Nh4UjPdW5
zpFag3jSFjkdHNfhQHUW9vjMjaI8G3ipHrqi/10JAzolHSgMjEUbTqNddYgCSJf6VYkNMYMABogH
DS+R2Bg9JrL+d5/ppqfl43SKBTSC0gIKq7wUWVjpQ+vXIuXRVC97mXxl9/z7foY+N6JQ3LtADFwu
KsH4mbsM/SN309YbmuYOseCxppA/0Tq2wwCl7KA/xlYZF+QdV2pkNep188KtJGr5j6yygtkiD6Ct
/gClysqPHadA0xk9QoznJ23ITri9ccfjzGrInaNpAOUXNTbKmpJYo56G8HINCNrQW1eDm2zngGCq
1NsXbbjwDRTChG/KSTROgJpfZBrSKTBGsGweZB6g1J8PwXVDm6N5ZWj9+6uIJc5yIuE9YWgMYzPz
6mondt0KxZCjA9ACBR6096vcmnWqL1AsJWnIDfmYLumncphGMH5Pv2U2RXFqIXdLH9DccS/S6VfL
5087I1yjY2UukWTBTJqry0Ft83KIkGPKTRAxxo9MNkvmpXblngRoCD5ZtDI8Dg2QwO5FeR5zawnE
wPh9V5XiMLUTREFnnn9DI7/+ABHq+FBCztGXdpt8anRWBe6IHdBBcvYYx5p77mJHHnFB/EYfDX/g
bilukj5pO2B29PJYWHx8qktpRyk6XHxdlMv9lKIFlaIFL7AzNgdIbiNVK91i/rZgVaJ4GVkEStLk
d9w5zcdEQyR1fXJUfNG/xwjvFxM6GHg6qrmoQo+tfqGueDTdZ42cEbF5WVcHMSmgIRmk5Es3JXA5
O7lV5an2r1UTnJgA/KBj901JseAlSxxNQN6lDRB0jHgcg5CgJkjvlJZ7aliVnuZ4D5u88WSz19Qq
cPQru5TagCMqR4zAUmVhabCHJk4hZBLTzwvjt25dnpI0jnZmd30JK1vPBhHcKmaD1hTkFy+3XjHz
qq41Bl/Rsubezvr5niPDdZisgR5kbeW3mAVthK+kbmj0tns3yJTcosAc70lrrbv82k+hyk8Z0Nuk
j3YarpQQTSVuXaN9ksb87toTxDMZCkIAczC87FTvOFg5GwsrDZmu+7ipPGF/4gtKsNPO83vLcb02
pLxPeMHJAgHXNBzcLzmojUqATq+v3pYFaxUwh+AeFInUMtrC3dZunAGpCn32iKVBIGjHyyvHAIkj
Fy1SOHgmOKPhnJTJcqXbiFzDfpQEEaQjwe9Xex0hHqpgAQjwfbqnkbFlEWyaAM2i5wadvYovrBZk
pTPRYnlKh93h4c/upaXJg15z9zFtbdycWinSZ9nTPQGhrYsAfI0aUiXgdVszVZc7sFzGQnNiaTxS
nS+nfDLopwrMX0+MyurG5cB62ai3QCrLbo9Jjis15Zl7pFJPfr97YVF8BaYICeU//JGXP0R3FmNK
hsV4bMvyNqua270s8sbOWWWe1pY0UCQjXXtpgPK6KJIlYY/1vW6F9V6b9N7n1UWcyJwJA5Q9/Xhb
lmdUP6/Pz4aruPj5a5z3KiZoRrPUgfdjj8j/1uNPUL6LPfVtunEpA6mAXY8DBo+nov4BwjP1pcrs
x5aVRQxiAMLAx5RBCg5cARPjBwZtgmjNPy4nngHijcpse0tiYBxFlzxB1NND26NxLEbWRDnRtcOI
Qtj3gtfLN54hsPIQdiJhr1t7UEhl9v+9u3B6XEDtNXSMKrNfuLmcCMfdNS6dlxb2M0AZ/1xfgDcm
IDqE+hcoOHFnAH6n+AUbipG5Zc1uSJajZn5YnL17acsA0lSo56EEBbClchS1Vm97mgo3rCu/0/2p
9EwQpy1+YT6bRsC/ac0RdfE+8zVcU/1OF+We8fXvr7YX3lpL1xq9G+aN5P+4HEx4PHfe2RuEvgCk
gV8NUVmmynQaI7cwRAtue5CgoRg+uPKMw6jntufuhRZvA6nVngWWHg2Yz7cU8hOKVpx3kxPaMeUo
SLuphwSlHqQW64OuQN+rUwpxV7tSnKCT7dxUWtF9vL5vlPjm3zG/+g3KwUURWDjZODih1a+JApl6
3HTX8BpMZyAatXhw3Z7iKP7PHp5g9soPjXvsciWR0GAuQTkzNJHJgV4wchVx0CW7pXHFWfxrhyGI
19FNDNE2JYzqwSVE1zRNOCf1Y2ItMd6TzV3vQjByhArz0LDvTTO/9LHlm6LamdR1O74KnN4YVwIn
rUcI27iZE0JK4iGHHj3SOjv5cJVi/Y8NF1xs2EDowwal/uVEFtwkddExO7S0D27dBGi+nOaIyrBo
kMOoDnSYDjF1fVS+T2gp3PH367ZQR4i8D6UgOkdlUZ1e1+mFxmdYr8buaMjqN3O7I5KwAZjxdgL/
zWPy2pYym0gQulozunbYoY/Vsy0NYAXzI63lx77PUSObm5u2HY5s1sA5Z7yTF/ffeXY0E8X9daxq
PJ6mMaQ3cmKH6XwnPhn9Tg/U1laB0/nP55XBaXHZyTzF5000GR8t/N97zxtCCrgXqONimaDpc7lN
OL4+xfPEwqb9WfeTP1dni/y6buPtGP6ELciPIIIHhZNy93QoiiyMjXZYeLmF9PP5+uff7rXLzyth
u73QJilcfN5Iybea9o9QY7snVNxxu725bmpzJA5ia8BWUddW0cW5ISnlCdLn0gWJe5l6ew2hb90t
xoJyvAXQKnQkVboaIia0a5mDHdoVHo9wtvJlxrU5tneGs+dqNwfzypYyb7yRWT4mvR3SOkFvjAhA
xnN9upSnAc7G5WiUzZWKrp9TG6PJRZSyoAaZqXAfBqAs7eGX804K6T/WgLYBIBtByKqyeLmVZckg
UjPndjjm+j2P3ZOcPl4fz78Ulpd+bUWMruSD4MJGSlLxqqvwLkgtIVltNxpnxwLowHMF2pqgx20t
kDgdrJvEcOSholP3cWJjGuQzT25aYcze6EIHdCbcutE4dCDquk2PCYA7X/Isn5+bGnRq8GDTl8Eh
1lNtlMV51OPyDDEGNAlKN0Z2WeQB4KRIhcZIYB4KTeeHgvXLs6gF1jBOzVM8p/E97zkoR1k5nsua
loEDQajQEKlzqAXLj6gq4fWsFeltURbI+bJ5KG7xxv7WdfZvBut3Qi+1D70NYrGKFu5BL91vkmv9
qSvX0m1XtPcElJfHOS7Mu6HhIOwB8weiu7FZQlCtJ6FVicKXkC3yOfonjlaa/zMvAkVTsCT5SWuA
FpnH5NFd6um+cLMCDHb9eKe3RQt2CM0MkMdrIGUmm2cjN0sP5P+N38xDDLXHND24cW4cF0bbp3hI
Kz8dC/Y5JnZzjPO+AsWgRU6NSMq7FmgFlMVmesOZ+bWFJpYPPIzpLY1MIqYh000S2iNvlpWe0+nV
HYLwf5JJT4NakOd0HOQvdw/YvHXCodiLVjTASJADUM4E6+3MhEIMRIJH0C6C+wr0D5AAMz85i4Dq
xbhzf7yNp5DLxnsIcSHaMN5AVnomdGvSLQgsp+mxIvUxFsldyfaAEptmkNlAAgy5tzdpsKTX7FRD
h9oHc9YHr6nTeyx+OA17uglbPgulgDUeBqb6DTAlj/NELBbOH/PSOfaA0tm5D7cuE4g8rpKfKzBR
fScNYxNDqUAkH3LIdDTgN2VO4iPT5hXWaceZrP7ojS9BsgA5S8jpAVRw6a/cJobiHPTDwVypn918
PuHk3rVOG+AN55FcA7B4ijrb/F70FeCY2s6baWvJVq2L/29eiSyGZBiyOZvhyhbnm7ToZyuFcua4
RzKytWIOQHYAZWAPop3gcpRjju411sRx2DjND9PqK6/X451gd8sG9CVWqCueDY4Kzeh6WmmDK0hI
F+JRI/e6cicHuRFkAkr7XxN//v7qhakPlYk4ZiDhaLcgvW/d0Wuq4pz07ifKh8juGBjxlxt7hnsj
1o71rU3pQscC8QA6R97A1IH+cKyMtXE4s/KYl9/bvjiUy/dc7szjph2oCLur1jwAIcrthlyyMYBv
Pw6R8gBE+5Orld7Ansz66/Wtv7le6CLAu4vCYVBl67VLCcyFKOIwLg9G8VC0wbu/v3YWrSnBFbKj
piRxrrMRT6I4HKonB/Wnp+ufV9OOa6SB77MVMePCu6q5jgw8Sk4dZySEM6fYEaOBOoOR3MquTh4G
oxgDDYUBL017cZ5RigO+e3bOoNXK/magFH0ZBu4ToIyVwzVBMG+oaYFdKQL2YO1l7dQ+qn8HijqO
zlBseNuC1pjdZMyGEYdLn7YHmtnSbyx39K1a5oh/9fLrMtV1QGuOTKvNWr8b4/zUZpqFOzZOf/YI
Mo4zuqN8Jnjut/pQnoxWfnO6xAlQKEJkUBSLVzUkOUA5+XfmWnfZaP0aisF8kIKu/IlZhcZEpPuv
r+GG99MRya05BmSukby7dEsm1+ssR+44JKwEvYtxSEoWoc3ofN3Mxk6HGdTZXYhxrmqpl2YQpVKJ
dn4SQnTXa8rc5zsG1Kzn/y3RfyyoQL4JENAJDB0kjCH+Whfcm02KWMlAf4i0fKev7wZBvI7WQSH1
k8mGD6Pl3C2TewYL4o0NcBRJu5MDxL/uiENRZWcw7exkAzYnG/0MAHP/ka5TZgEJU54nuoNt2j7Y
DuB5icf3Ov034ipdQ/oUpBKY8TcCrmUHkqlW00m4DE+x9qkuy4BqHJVP61gtOw5g410DBKCBshTk
NZCQX3/Lq8vALszJqrMygd4vVpX/IODaS4vTkJ0WQn27v3n/JoI9QBttpPzeVDlyZLAFdCZJOKMf
Lz/zn9c/v7mF8DjH9kQGA3SVihdBgq8RI51IOM2WDoCFrQEmZ4BouUUvTC5l5VW9SyPAnfL7mDn9
yZQMgi99/BWv2CSQgxFD8tgon+24jH/MJdN9MGGN3sRIfzT4yAA14cnz9V+9tad0gLr+MMoi6a/s
KY7Ykk4lJqV3PiV24huQc+ziPWDyxo0ISNF/rKiNpNZCigI8WyTUdGwsP38ZpjvADq8PZdMIaFAN
NPCt/TDKtds7FrfnuoaTAIYgwBMTDLXZFAcAkOkHh0Px9bq9raOChzmcOnI+a9B+uX1lmUx4BTUk
JHYOojL0PLq/y+Kx56k3aDtHZdsWMpArgfba03dpyzDSyhUNxkbWh9qAEks1BI20cRcQj43ajlvf
OpkA0vzH3Pr3VyezNBvaWiWGJsEQnugnd+k95n7uaZR11OvqHce2aQ4YFGuV/VrVvy7NGZPu5qJd
A8/6xFN4UA84spNpgaWs2bnqNyYSUccKb8DjZ03XXZqyBrTmcR2x2ZBOZ5JkL2NsnCaSHTqRndpS
7rwbNy6u1+bUjd9NKGKmzoybX0K543Govl7fg3vfV2auZKJii43vow0Lea5qD5ugdhSs9yL+h855
iNcCdK7W1FivGUKvBwxAmD8pCxKoPJ6gD9BmB7jptPCyCVfftApMuc8UcjFaNXqWXiLYYJ/naboH
uu4ca9nOWd/YMfhZbO1NX2lb1cZqe5mpljWIqFb8H0r0Jb8lUCwo0OU8J5XvdPbOidjcN68Mrn70
1YnQl3wsUPuPQ4eMD1bh3tY1xu0islqWQBJ950SorPn/zvuaCNc0C3Ju6lsM4Mm4LuSEeR8BLmP1
8GDI+qiJF7t8bjygEZfpZMTjGTjlU0Gx7km7p461OccGnkog4kHwqvqchfSpYwKDFvIMHbUEgP3T
2B7tPnTdL+WerOt67pRXPLYZEDl4SK/gU8V5dy26G4v1bTZodWCW1sHR75P5ZwPgWww/UDkgxN15
ppmbawrPjbcu3tVw5MqajqDfH5ouDlP7qZlBPmrrQdYbIFKB/kQfsfkrStzETD38t4dxcL1R1F6L
2rXQ0UwD6qUCCklNijeefCiYFrjgY+108zF37FMzn/uu8ytp+MKi3hyf0X3m5+YdQ2uAtuCuSD3S
h01ZeVp8cqzHHG/uZHrMsu9WfLaKG5t+J+6XxbqR/Cadpx03qOrb/tlf2F5wuai3vMX+AdCHx8aY
xWEyvwhI3i1hDYJGlkpPlz/spfYG/Uzt8QOxHusp9xrI04hqASh89lq03qEbD43Jzvm6N/vTvaLu
gvUnAXpmI1BTsxyxWS62XuluaCcPM+2DefjiIuIv9M7n3DgskniLfmzlXdO+GBR3EhSJTP6NaNK3
LHkw838ScLCawFHJORp7JzBr2xfLcel/x/m925hBzPcyM8ZGCPWnMdbCrgUmSe207GPOBihpgHkS
v6bO20OKLcOT3zX4MSjw4tPnGuD9xvrStw9NxQ6FcRiRv6HpydCOlZkjfWl4onqx7NqL4zudlKey
e5TsYzueRjMUTSTcz5N5lvPL2Jc3NrQGIDcjM+fcpjsh8ka5ExggELpDHQnpNIB3L4+E48i6h+Cu
iTq17o3pIxG3VXG3dJGFLZ+3n3v+y8xuUOgA5/COh924ygDtRvy8ssC81eQW3TJ1Y+KYKNN/GNqH
Nrq+tzZWyaQGQnNAhJGaUcGupijGdGi5Fea2+eDO6QlqIyeA0P9mFMY6gDUjiD6gywlkaBdxW95Z
oYOG1D6+7/V3o1xWwOwrC+s8vrqJ5mSQoxCDFWpmlFjCy40v12dqayEgKY7OOVgBDEW56oRp1/Pc
WxaAx5UH1Hr5F1MEIRiQMUPeE9UfZYqMGvwBAtnpsBJef65+/MWvf/V1ZXq6TrjG0OPrLf9Y00fQ
YPjXDWxci8hsI+GGfM7qRpXpcQFPG5Oa22E7mg/mPIT57HzK5/ZjTuNgYckZzRLVjs2tzYvUBwR8
oFgKqLQyZWyikz7m2LxjLnApCtY9N+OcHOrR3GPWfGMKBx9kXKjMQq1nxcFcbq/cRhIk40MZacZt
V3+2x6McdhoE9kzQSxMUWiLj2PIySmuIdQ/UQN1qSMuwoc4erODNFY/RIH255hcgUPGm21AmTZ0n
KUxpU4Lmnv6k5TnzXLsBpXlu/ByS+nR9d7x5hK4GQU5hIkWDGo4aL+sTt4zYbQsIu31J7Vs9/d7h
AGV7+aqtcQG7DDAgrhwTStuXU5hUUE8cBreIgNrogGyvjq0j7px2+oFn29nq2e/rw9paMlA/ro3M
SD69oX/gErjM2LWLSCwQZNbS4qNIzLCl5nurKZg+yCIgfYILCNghZfeVtMJrW8oiKt21wQ8B5w/e
f7k+ljcHWLGhbL88yVIzj7UiwgvxJ9iXvkjDvgXyAbX1/gdNmkf03+7RJGzbNF0kC5BeQ53qcr0k
6h5LM0P5wNIzDyheqC8EvfGCQog53jlirzq6uVzGf8y5K2zr1R1BgOhNW8soomlMggpvQ22EENLf
bAqoiSFgh2/CkimbcCRFUgxlV0YlLfx6ZpG1uJGc9tKeW0cKkBp0BeM6Mt6c4clZYt3I2zYqBEuf
zERaX3KensbhYxbD5V7fHJvGmI5UFZo7AX5VPO1i1UmJ9EATLV0XNCZKU012406Vt5B65x7cMgXm
MRQEwKmJ6oNiqjRbI0NPWxsNAt5o+rw0jSfkDzwVrg9pa+8BmWTg4MKzv8kdVVYzFIZBmoiXYG8l
hZb4RFpHJ9d/2jR/RtR6r/VmvzORb6IInLKVeMFGxLVi6dct+moLpiQXGsthtaf3Orl3dxIAe59f
J/fV58FTMNRgmW8j7k15ACDn9TnbOkCvf72yte28EQQNak3kvDQc77YRXeM7rm5vBOuyvRpBbnXl
YK8jkNmBiKPxP06Q4nEmsPVUXYXPD9qZPOr0dH2C1v/84qWG5QWfHTDQeLUDpqxMkAZ0x8hss416
Ik9NdTtPx7b6mjdP9Xy26AlciDsGN04LLjy8ToC/RvSu8t0P3WzUQ97VUa1xgHX7hNyzAv3vaD8m
QbLke0J5m/bAhICeSVh743XmTjZgcZ1hzz3mzyh//qqdw/U5/CORrkwi7jrEJjZgEihIKJNoLXpm
kzGto8qucmBnIE3rTzhTEGT0HdZ+6FJyyJvJJ6X7qa/IAT1gYVmgfdsHCGjiH6iFqmGb6VCMdOnw
sZFyvhuctEjANZK0z1hCXXpoljZuYGf27NYdvHastPvWsLKg5bZ2aOsM4n/4T0BLYk6eLYbsDtRa
sT93E3hLuI1vtQSaFS0BhaGnJRz6oHWXYrUb305AL4a8qS3loUYGBRyU5VziGZ6451TT5D0edOQG
yLs4wDLlYVJW9Sr1bSB/DQiKh3IEuqkor14mZ9BDjesvThN/azMCocC86oFBzArtMBFGEyBIxNh5
FUMjjpE7v3VjjD8bRKOeOye2fsDD/6PdiuIJlAd5pOmpCzkPO0P6SKYdGv2NxUv1RL+1dS3+7haU
orcLFAU+JBSoD44067YqGbqEBTjl9JZUj9W8GMHUFNNjV1UM0zN1O05mwwMAnojSy5rKRNFN9QBs
nNHuJkrcm8P9r0roO8nnjS0M7R4gdVG/h1ygKsJh9Q7EVS2ziiCO4WXyRS8esul2xARe38cbzhKJ
SvgAFM8RCKgvonySQxf3WR2Bp8Fzi/u2c4Di2Km2bEwWYgC8SHBV4tFlKFFbqhvxpLVdFVXpTfzM
lr1k4Ft/ZlpYhbV6h6epWjxqFksKnUOflSWfJrS9GO2efs/WACy8CdbGyo38htu2WkbSuo4y7lvD
Z3uvmrrzfbWC3VbZUsUjvm+6B/eAFOT1Rd77vBKZJ24RW9qCz7M7gL/7PLj++dXVKa7QhDYGkHUr
auyNKxRLCXGRoi0jaQ++aIcbwwgRosPj3WhkD5CxNZbXxpSDB04OqyrAbhst+p0Dd0Kfrw9m6+Ct
qDqkCUAmh1zH5dVuFtVsO0AURH1yaArhgSUN9ENBc7xuZuPcWShAWqg/gvbpzVN9THsD1Z8KR0Im
gaHXIagIzvFMX/7GDDA66M51gPRQbinEiZxYZlZFqTFEqDV400TPrbXsjGYjokBWZX2oYxO8hVgm
aL+pDC3pooVMHnUHCKDnB1N/SGVo51CCHicvLncyERsbYV0ihPpI26IBXQmSclBjFhAF6KL0A6nq
Q9c0O1f8lgGk2QE3wyJB/U7ZCRXLwcPTNDwyWuTrPGuvbLJxbEDrAKJNME3h0BjKqcwa1yiKnraR
RYPq6Wn+3M3Bnojlxm4GwSUKphq6iQDfU8YAnQu9zMu4jdxyeQZb4ZLlgKQSx5PF38wW6r8gccB+
fvMiYrVu8nzGaGZQnA/4N7q+k7dWA000aPiGqB3ga8psLQJLVGs5tlha+iDnAmXAXxhYZaXRWA6W
dnW5NQIPD3h0F6EexIMS/77/+7jP8V5cdYSAJLt0LKXeuGyqOkwQo+ehT4+GfnPdwtZiv7agXLM9
43rnJCNeJUnpJYwGCJoOZPyncXaChq21ABUcWk2xImj3VV6/aSaXbplNHiXfeXp22x1vsvl5hO8o
yaxwak1xWuARTrTFtnkkms8L9ynb6/jZM6Ccinwq2iE1YMCsTrp2it+nyoNwiqHsinQROn1W3Shl
esyBV6bNSRuJrPttCAT3tH5/yIMHgIacCt5T8B/KZnLKVgKtNLWRMQCaDcDbzgpvbKWL7ytbSeja
kPYlvj+l4qYg0yfkcI52nJ2R5Xv/al+YUmbLmAVyRClMofFXmzz90/VDsXHRXnx+3QuvnurNIGnT
ERwK1p3h92JUp6b3uz4kjqGBAZZEJPrV9SZZV6V94jaRaTeotgPZQ9yl3XFPmysCVo+1g9nBu0O5
7io2kAYcVlgRkx+kEC/CNI9DXx3itnr/zYr8z9p9CuwIUoPK+dNnlgLU67RRXtzL81DsPG02V+TV
55XTZ2s8pYNt4/OiuGHaQeiHqSt2fOHGEb8YgzJdul2NM3LhbVRX4Lo7Tufru2rn846SpMVrYOJl
ztrIrv2ige7JzpbaWm2kTAx0wa3yyWp6FoLjbZE22FK8HrPHWdBfJIshfVQk2o1pTHLncl2nXIng
EX+A8wn7GOg7dQc3YhlnAy/NaCpr/UH2LPVpMYIJfgHlm47LKoiLzHkpjYzuwdU2doOBvBBKIWgm
RJSlLJSoijqvZl5Hi1n5ZX/uynMCnNz15doyAofs2oiCgYyzlS1XVm7ZDVlTR0X3q2pf4ukxbr9c
N7ExhcA8/NeEMg6n0Ev8ESba7LttZDele3Ji159d9MElxyF9dylzRbyD1NwA9h6yXqreVlpJp6YE
D/eRlF4vzbVH2yPVGHRj2KY/SP7+A4XtiCsZF/+KwlXGt5gLlBdRmQC/p4fehYAtfxFvo7hvIyGJ
eh8oLJQ7jcTOZBspbyLwGSbk18Tef2defF+50/LWLPp6buCmC8Oj869CBte3wIZTwDYG3S5aR9ZG
mXUXvrpqhj6nzaCRPGKG32GW9sKWrV28JjTRNYK0LaKLy+8jnaYDuSTzqHD9eLwh5MCNHb+2Z0JZ
gy6Jaw3chHk0TfzgDFOkDzzMODtdn6ktMwiFV60OwLfwYlRG0togukdpY31ku/DO/anaU/reM6Ec
+XRw6eymE6qRo2xPTiMEsHZ5fCgEhGn+t9EoR4PHZW7NfCkirNsHNqWP9nwj95TDNm4EoKsA6v9T
cgKh/uWU8dFxZTcirSLqQ26cpe1pnR//c30kWzv4tRFlXdoZz+HEpUW02O5PScTixfq0s/ZbNhAf
O+C5RiYQQf7lQOgs9drS8zKilofGwmrc+f7GwuMuQ07e+JNfUcvQHQBlrgu14oiIr2TuAyiK9vEe
k+DGIC6MKL5k7lIH7Rw53tX9gTcefScd4vqEuPi+MkkpkSA9sTAI2wBD4fhU7IJiN6eJIgG1Fkkg
nKMsNbTux6pKnAYJKG/51gqv2NlL2wYgLYP0OLIc6iORGSCkrkbZRAO4062lhXpJg570vSzKxr2L
i/C/ZtaVeuV0ixGFp6KYG2BeNG8cTxIlmHkevCV5NPVvWfrt3ScEqXIkCNakPP5RFr7G1diAiReR
UgZSX+Z4VDxft7A5oFcWlKWPGwtFMqE1kV47Z5CZgZ4kFGgfm9kHE7rU2R4MfXOd0JqKQhkgpRjb
5QSKxMoTzW6bSNL8DNaw38sExlQZk50AYt1Qb2LMV3aUqyWbedNafGgiRpsFBM+jfdAFnvf1PIDd
gfXkqZJTtVN52B7cirxCDI1itrLLrbHgY2Jjd0yAAfDTEN8mw05YsWdCuWgy3qDk1MOEmxHPvk0+
5uiOvb4lNk1AnQkQfui34DBdLpE1o72y71DRzkGKMP5y+WPWHq6b2FydVyaU66WtZEVAvN1GTSP9
woqyHkBh+2da/NT/olyADi5Q5UFx0YSygDKaOrZ1s+ziOhpS16dN+QCdugASaMIroTikV9ZeMmNr
+hA3IWcIzU28qJSdZ9REK82F1RFt9EOWZqjLpp4oHP/6FO6ZUVzDDJetpwzjIvQnKr+ewX9Ye/n8
rWV6PRTFOQAOtPDOdGAD7ImCtoFVRhnY23otOdjy6fqANkIOQIP+O2+KayWJrJqkxIBcrI3ZfbaW
MRhpg4zDzhHauk1NJI3hL9Ei+QZhpdHKQq9IAma62rpDF/G9ke6JI2wtDjrLgAnAPxvp6QQc6kmG
PYDakWcs4Ib8PLjH6/O1NYzXNpT56vSJgCvaAiRgDlpw0+8ptO+NYf37q6vOWmzUPHR8H88+oI2g
qTaOnjB3/PTWqq/a1IjO8NSDPNCllRF4J27bcxXpM0UHRdj1bWBUP5p3c9UgxEGGCYh1+GWUDJTR
iDjLoMhQVFFMnjLrJpY7TnNzHMCerUSIf/zm5TiMahJuJuwq0uSpL8GcnYJVuDz9vL7mW7c1BFvQ
zYTKF7gylAvGTOdkZi0elUTWftqeB/li8NsxHQNmJIEp9gLPP5kf9RrFNrah5Q0wMVOXB13NJThq
yiaCjoK8Y8SSkCrtjECbdXLKHW6e7XH8FGu8ObTUWg6JYeeHcRo0DxUysOxze4HIgNGBRoY0fkbd
5jZ2DD24Pi1bWxXa5mg+W994bygvwHQ1TUvvwuXWnwvaetL+Soe/uNtf21D8rQ12djBUkjrSaER4
2FnIw+2VIjaX99U4lMMgwc6TVC48k3DbW0anJ2bITw01bnneBuDH4p6JJOn/NneKG6l0OpaTg7nr
vlYMAJZg5H9j4f+R9mW9cetKt79IgObhVerJcyuxneFFcByHmqiRooZffxeD+53TzSZacM5G9pMB
VZMsksWqVWuhVRNvJNTrAdo93xoQp1k8o0V2calpBOXGlP8Cmntl/yld4MSINIyJ+os3z0Bj8qqJ
bC0LW+h19PnzP0wWojsUOYXIglwFFvoOSPW6WKD6Lh2X/WIiYYknzXUrqmsXwReqwSLFhxz/+YTl
TWsN4+whxuOgEcyek3pPgy6c2+e0/H3dlJgWeX+fmhLH2skhD7FKsAsh1x9P0+vIH62Vz6tWBUe7
oM1GDg9wnPPPexUUNYoEJLBQM7wnvrkzoJ2ipf7nEYy4zD1RDoF8Lc5fyUzSZo3LF+xNu0EHmq4d
Nd//dX2mFENBKgzLAVwOFAblgmpXkyrRLA9wffYulBiMXeGtzJbI3EiLIcotIHNF6w/+Sad7UOea
4zkaoPrNnzE5MDeIAo1EY3WTNekGvW6rHA6KW+vMovSaKAq80QqsDZZ/CgsLDP5ooERFyUXf4een
z7dAeAhMpnt5CKQZwIRZgTYEptFwyiEQ36JVcyWyUw7HBp5GhN5oSpf8wKI0XbwuRbKHfHdoAymb
Q96zjVGv1eBUzoAnhelaPrh7bFtsq5NtM3QolNQDnMHWvnkuOiH976z9+Q8zhkYU0N6ggH/R50pM
SBQsKdamMsNF21jpkz5+XDehmi/xDgfxFkoiF0kTF6quvt/ZooMHzCUF2jWMaaMXiF7mld3jKg4a
tKAg8wPkDgD6lvD9kxnTcsaXbkAHQGBn/bF1h58tTao6ciwoYYUJ1Y5JlTxlZbbTYkgv7bTS2dWI
S6IkbbQDWwz6HTQkxTZgCzimG9DMFc5SfafJnB3GxSz+lEjm74LFDB4Kt7NuOSfz3l+0bus0DuoH
mskOkBqb4qRvwM8+jtO+gOLLBo7EY7DsjQ8cvf2bTh/N33XJtDsXfAnoYO+t4F1vBnuKzMofNtYw
mJtlacc/zM67yII8+Ue36NkLoU7+Tuo6ONRJZtw6NdU2PmQ196DCecl5BfYqspBDprnLXq9Te8dc
nUVcSxc8SnkNlCs6CMoiqz4GqwLM2wUTL3HdYodWG23/D8uOfQhtOEBJgSg+X4s+t4sySxn2YrvX
tfBx0sImX7GhXG807iG1ZCPultXnINvoWZBVLmLa9NtHveq2nx0DOCExdtRu0NN0QdECvIZW2T12
YDLXH4tjbFlXfhtT456a3srRdTkUX0eKV1S/cI+hYfB8upx64hlvCpjaJwPqICsvoMtOWjTto9gl
SE+QNbzYhXVtLG1poDxBUTREy0+P4AVtVFFXo6NuZLeknu6mTv85QwGtLJY9qIy/6/laCfvyLBC/
Alz3SF0B4iYTCOtF1enUQzIeVfp4yvKDzvEOd+r+4IOy6PriXca557ZMaUanOgGsHE1Hw9LtaoNt
3OWmWNiu6b74HQia145r5QoiIQNohmkjEyRdrOPQeTbid8wwT3YNMe65+XnQK4aE5AW8Er1vFwhL
o+gC5iMBGBc6jgry0QOTdn3SlIMAfSCeYSj9olfxfNJ4qlUZG608XnaBewtR8+ufV60/uoXBzg0m
OgTr0t1JtM6sHY5aHE2HpxIy2UYOcHPm5c/AJa7Ea0pbQBsAAi6kqGVbI9p6C4hF5HEOMuQb2tnT
rvP6acO9CXo1Qfvpjm7sMNxyID5FUg5pGenAK/icBMGYw7fNfeEDpIbs1e769KlWB6QUIoOBd8EF
KtkdoKJXezVMTMTbAQ7XbAczGVceocJR5QgRVQBgXsGhdsluBjhU1aMjARWz+TnnESOQbl0jcrm0
gclCnOkgPwsqJhn6WJeGLVqmUMqsTHC1vDrtL0giGSgJETR0Xp81pS1oY4FgFG3EKA+d+3TPOpc5
LC2Qaqb82UW6MXLwCEaJy0qSfZ7r3q8F6lIrJ+5l9IYRnliVjp8AgYeRULgDS6eDiCAi1xqMCDQT
9cr4lJZ8MD4hFjXwQJE3VTkXRZ8TNHPWP6oJHfjjF9NdwU8pbMCl0X9oY73g5pJzg+jQmrs0yOIM
z6uFb4LK3NhrCXuFe58ZEX8/Cd+IAEvkkOmM6ZsNXuwc+YjrnqAcBSq0WBYBM5RDd32udfARtnnc
jO2GMf0bOCsfTDKs5CJU40C3sAHqdaSaAZw4HweaLgZwD5sYx6vZv2jZ1+ujUH5eKBwIPQ6gxKVQ
wTc5Q1CNz0N7K3IPoHJecShVsIDXpyhk2x4qF3L3yTTTfjH1KYvR/zLfl6b2FfKMdNch/gTxCcJ3
b6p/dZrjPLh85Oi1YtWtX5fufQOS7jWIiHK4kDwAqAKSXIiRzmez0ubWHyc7EwKsGz7xh3RMXq7P
qCJUACQQlUKR3bss34Dpw2hnDY5XWq+um25K3d6n/X2bBxsjNTeNtbKCKj/EAxwQMZABoFwtDQny
SSWvPIqrKem+UKd7DNrswEby/fqwFDcgiNNBm4inKp7F8mVugYl4YOjqjbukOxCu/0zr5CYAFU02
2D+um1KOCBLQDkJx3IFytO/3WeXUmZ/FwJiDesirH8c+um5C6QcnJsTfT04HCMFZrd5gkfho1BsB
3YrcfFVxfs2KGOiJlW7qCJoKPRx0xcG0Hp3PoyxxEZ2MQqzZyfcp413d+/j+AllAS5+OTk1WAh/V
ELDqgG2hGQcNEtLx0ztoRcS7F8dPtaXdJo+vr4PiOoVoOpIsojUKEYL0eWL1OF9tH+kvBkqmO9P/
GmTf9OnOsz4f7eCQQ24CDIrmZR4UucucTaxIY75oOx4EW5BRfrrpGZ3oIuMmcMGXuRwIb7BAPFPj
9LkOwuzX9ZlSLcTp16W1LoM5c0mGrwfgW6ruAQq+/v2/6cDzSO3854ulOnGmrkGfmtOLn2+0m5oG
UdEbkZbP27qcnqA8DQ7eYfqYOXsg9vQCZeqVAaouCiCSwJAmQILolZJ8AWd+yeahJTEpzCeHHxv2
q9KGV7McC4hClVFuOfuKGVvLyHcuMb4WxtpdpZjj018gM3hPjp60doVf0Lv2Ua+TF54FN9enWXG2
AaGGso/AjgsehvNZJtBQHsfOJLEe3E/aA0W/TrCyp9QmPDBkINeH41qM8mQhU99tvdJySZw5u57e
LhYEzNacxcQ3JGcBpBYvFKQBQFssN2S6mVMM6E4hsUaD6ofpcagUzwZHBwHT7l07IGC4RI6o9hJ0
fQdIS6XQhAq9GS3ThdWtpVaUI7ZQAhfwbJHtPh/x2NRmp09OGjPjWNLvTvtB6pXH5iW7u4XOLcH2
D54TdK3IeLCa6hyRcZXFOG9/o5b4nhI7KtgHa4cd0PR3Q9W9WIU5hClL0pUYSumXImYRjXy4FqWt
yfw0L6zCT2Ow2kXTtyVLV65D5QSeGJCiQK2bF3tOvDRulnujuM8aVAs/3fSD+UPfGBATALtdhMuD
PiaG3jcINJd2O4KBjbbP17eWcpZ8UODrMABLUiDkF0PFeo1nMYFeUVRYkw46bSjN/29WpN3Fctuq
mhFWcugg2ICWDO0a654igsRUCepotAleUrYHjY9WuI5mSHK3/RRmM6L+fOHd3bKkxWFujPkp0Im5
sbxpLXMojp+LfS0oTfD0Q15ALte39pIHo41gXWuHW3dit6W/PJsjfyGzveIQSp87MSX5XDIBhlr1
MAVsWxLyIW0ezXoZI1/P19xb6RkoswmWHfDwyofu4tQWaB4Q9XvDvvpasMN1l1BNmoHuegFAE0Tx
0vGTZGCvD4Yli2drX9bTo2/dG+UQtf2atMmaIXEqn5zslr7YXe3DUFe+JIN9p/VfgNhHK8UaikI1
YSBzEhQ3gpNePt4TKJznVa2lcVLuO/MwrySFlJ9H8gQ5BvRPXRIRkbKgS4PP98Hj+JK0/3ABArQL
aAVS36gYSJ6FslFj5HOTxoNjkA00RZuXiTjjvduhDeT60iuDFrA3BaIZCcgpOZfRzE2fN5OZxnOv
sSipANmbiqJ79BI2NSDzMMI0g6i0m22QouIbJ2+gFVPo7oc1DsFKqkAESPLmdYAUEkVLJKjk1nzo
aDUjOt4AHCyBGESZg0WptTQ7w6/8jedxGlWkhVxHFbygN3NaORhV+xlWEdLgTSJQLefOiTYl7hiJ
T2J38u+MMgtLnmzScn99wpVbwMOainsQCTgpSExpU6ULr9JYr9m7n9f7eQk+oMp8YKxfmU7lgISG
vA2+e6Hscj4gITPpjH6exgYI1LZjOzdPg9NWtyOI5VfmTnXiizy24P8RdGDSBT9rA4duLLwIUmjT
U18CO+O0R6d35w2ZDPOhI629sbp2XnmyKN1XyKGLUBH05KaY7pMTJdAyt9XzKQVaqjo2abCBSELI
yjmcG5C4oQxZehx8132Ajhpw1o6ofiSz9Xn8LmhPIAkrWjfAWCyDVPK09pulKSke/A2K+hBk/NGu
vfhVjnNiQ24OapLOS0wfNqZhX4/g8Xab0J1vrPHzffIYDGIdgdsDSYas52GiK8goIKkW68XBsyOP
fv38DkBrOXAu4DBF74CER0eKGc3lbk7jMuX7vv2OsmhosFeIGl63o3J/0WkGQXUDJ5zc70+gGTPz
ZKaxBeLkBKVfYKo1gHquW1EtCx4pOEENPMwvNEgdi1SgX+E07ubdYkaZf8OApaX/oxUpaMunuqss
a6TxCFatzuk25fSWg1O+0n7/w3CQKwFWF32invz24rpdVZToZZxbG6+LWBAm9dvM/uWsRcZEvCOR
IbtImyRAQHRuC3alwRiGMOjoY22xn4NTrLx6VD4AG6AxQAIXzzbpXMqzyQomD4Sp1dLjNWeRNrSC
er/Q/uX6vCkPolNL0p0NuATvAmMqY8NqdxUIy6G8cz9qQViUzk2WuRuX6Ltl8b8urhM2ZfZi18bK
xlJFJSK9ia2Fkqgv1/hIn/fgp15Ak+Szn6AWONbpGgL6b35ZvqJR8ACvHCBZgMtJl6QBgcFqzioa
B63zbLcLFHeyzdhieEUd4bIBXt3uQ2+c7i3AgIopuKV1foP+5s31+VYuLN4WQm8NJTP5GvXzxaQB
+vLj2mzZptdaSLT4oEEHBvgfDCEU+YunQ4QknVYFLbJsGHBajVORP1dORnbo0iQ0TAaQn1+3pVxA
gFEB3hOhgXyLFktHmMswuUa/Dx7ZmsDb2uclF6WJlzjDhBuEG244Ej8cvl3//WI3XTgH6DxEYx5q
83LtrcsHl1cmAadZs/z2mtsARAm0urUWZzv2bHvdmNIDfBQVkdeA+pSMnjACwibQ0YLzyn9Cv0mo
90+lt0YN+5cJ82JI4Lz5qyyPgUnhGhj3grKlfRUzG0JxQb08OYm/97N8ZxO+s6Hq2YRzODQb29yY
i/YA7c+npE4P/TCylVBdNbuCfh8EqGBuuEhAUIhfkcpAI72PLvpgNn60NbRtZjwWtlPr/QFJ85oy
kGqKUZCB7gNAngAUWefBVa6PvEhQzADr070AFQXZd9t8u76MqvsTJFkGYI/Q0kbcf26jcRfC+ISY
3/L3ZrE10p0Z7C3+D1lLkZENEAebMCOFiR4JtLRswbaHAuK+ZXQ/6sbjUq5p1anCYCgNILqBFCkk
68zzwWSJgVA7CED6ZfwI3DRKyIfe8zD1vg8uDQdjDeKp2tGn9qQFsi1IT0IZBgdGGZXOH9Ncu6dV
BkRBQMcdjeKq7AE1x/5rnULc0zcZuXM+X5wBrxfonkTECV5zaXdR6nM8J/wCcTPoLbUubNplZdco
R/BfE3JKHLn2pSA+EL5VyujNPLXlo5mSccWKMruKaAkdbygA4DCSAg3s9rnTO8BEnIx6P+Zkyg7g
m6LQ4uXjYSqSYs9paty0rEwA88nsXTVAIXLlV6j2K9LmKN0ilYyzSvoRhIManrkc0Y62QPG4+l4s
06EqP8/QJ+izXBA94lxAQUryOm9JM2OhojEtSaIZ+YBxLSuhWrRTC+LvJ6+6AVUozc5gobEivwyn
4nD90FF/H1QUiGGAt9Gl7ztJ76deDULJxX8oN8O08vIQbitfGihoi/Zh1OgdGVlRWjWkABpEt9y+
90GPB0KWiAPpgrshBdtybkaOsbs+ItUxempSOuAIQm3wzQHsyxCa+PUU0e7GRBXP4itTp4wATy1J
TrbYDHA+yvA8zLxD1RWHyna3A813Q+bcjiBICUuP3PqgFgg09q2q3E3la89Dkq88/ZVriBAUgSyu
RBDsnfuIRzxO6hGhvT31L0E53gKJvjJWlQl0OKA8hMBP6Giem3Ba6G03FDBRdGSlz35CkzsfvLCv
15dOdWmgQV+ETWilR8PTuRVeAzMz+6DVn9xpk5IXO0f29aF27hk0xz3ty3Vr4muybyJgQjYIgivg
jZTGRPSF9BMFas5yKxo2PDjQMrhJi/KBFNZdUPK1B7KqLot0wn8tSpst0HrUz3Og2+a8f+ANTaNK
725nDs3FiQ53kI7fadwNZ/ARh75nt5B3WlNUUi7kyU8QB+fJeWLSeVmyhYJbowsna5PSlWem+vuI
REHBiMqaHIs6HNKngdHiHiNfzPJ9ARnz9VVTnezoU/mPASmwcFjBtLzDqmV0TgARrm4GvXy37DWy
BdUxgmZAoDKgMSOIic8nqpxQHQI7fBETtN6FzjJ8MegcWUX5huN48w9jAhDHgcQVuh3l28qvUg9k
OvALJG8evNl+zmy68azq93UzSoc/MSO238naF5M/U7fH1DluEqbEjIiOnjiibYuiCunaA1m5UCfW
pIjG0CttcmwMSuiVpSwNm7QNM/fn9TFdt+Lo0jINOGFpCW3uWINABR6k3VPtfR7jCH/7v9UBu8L5
tKEV5/+bAK2eOe773+CWvT4I5bl3YkHyadBFd8wTJ1FpDfdTavyggDl21IktI3nyyPi1N9e669Xu
DRgvoAV4osoZEjctGz8PJlAXB1iYfVHvUjfs/wGYLhj8gHhEFIbnhnTEos4yan4L7HugfS+Ofv3t
+rwpB4EOD2TpoBdxQaOV9M4Q1GlTxLwxkTkFURTRncM0oPmmq1beTWu2pDWaKuZTF3z2MRivzOkA
EvrR2bZrQpzKLXoyImnC2tQH9JRiRF4S5GGbThvW2fd88W8KXLl8XtbeTcphIbUN7AcgLCgTnzs3
9Vkz6x0avVJ+W4qGmTnqPA1J1X+5FxxHOBwS3qgWntshVs1cMOiXsT/dGODWjK57gvIYQPeKaFwE
u58stOkVLtpYUjyfuuBN175YzTvPX6+bUM4UePBRFYYA3EVLXNI0/VBmGAGj0eLcQAiB0wM64a9b
Ud6fkFlAryJ0u1CDO5+nmlglJ2I9GCUftNa3tea8XzehHAjUcNAW6+PGMSVP1pIsyAoPrFTFDLm/
iCyhi9Lm2ntZcaYh9wpGAvDIo0wrZ8CA3090DbGuoFW7wWjNcGasC9vR+dJP/oNXaa9zvqxVuxXv
jTOrYuwnV1wN4JnrEWDegVl6RDPcLQ6PyHaGr321/DEn7U1rhl2drrVGKNwP4poAJIJ/2kf+Rlq1
qnFGXvro0vL9u64pwp7cuYC6XV83pRHxjAJ4F0VTmY+JAOvsUB8P69baL8ujFkCFc3/dhML78GoX
GHh4H95r0vHTsKGsmg76WWUZ9RGfP+/cZ58X5k9Wx6+qpjATfH7JQFp1236e9hC1aqEWKoDNgG1K
hxnj6VxWNvDTDA1sc1StBAKq2Tn9vBQ/DZB+7idIoMSEbsv8BWQYKyus2Jk2sOx/aQ+BEJMVKtCj
nphBDnAL3ul4uhLQ3qSHOcProF1r81eaApZfpLJcoYpxvhQZnZrW9IA/8YQKaEU2vflHn0g4mWtC
kKqDAECavyx4WH25IpwUeadX6ZABwlHHVukedAbapTlAbbDRtmae7fOxf73ux6qtgp2NoaH6c1n/
WUqLoz4PhJqZl8cpMO/GvnsZ57XLU+UQkPjBUQ1DEC6RJtEw68a3sxygbfCDL4/W57cLmqPRrowM
KmQuZTASXzKzqQZzis1u5//I1soGqufo2feli4D6Y+u1GnD/mnNTOM6usR8nM+o7H7Lttzx4Jt33
hWaRZW+ur44iyEEbDLLogHgiDS3nK2gVNOiHs0Z0RJahM76X1h3Vbsbq0JCVoE3he6ghIeMjMpGC
f+fcyz3KIeNJyAj2j1gb7uYc6snLT7M7tvM3vW5X1kvhdbAGmIkgLMWCSS8ei5bZzDWLxzRIH7Tc
PfaV85Ixvr0+fQqvg08Ddoy3qSCEkJZtap3F0TjjOKR5OKevwT/0KZ0ZkNw6CJg5t3xAa3odDvXO
XiOPVczT2ffFAE+ugR6t2UgG4/s+/UW0zaRvPfL7+hwpFv7MhPgJJybyxKfEW0YxhGd9hIhUyXDU
PLp6ufWru6Za40VVuPSZPSnuYAlLR8edOB46XjibyPwhUscv2BXsCJmh64NTOYBQVYCahoG+Jzk1
kQXDWIKJj8d599XZG/z5+udVc3f6eWnTDINuJ9TD5+cypMU+Z5tgeOydqE/37ecZGQEhRoUUEaJo
XJafoSRwaO+3NY+t8dFgdNMur8RcK3wo7jpwsAOP5QFncwlnMynYrOzOHOLE3fAaDD22E4qS9ex/
nvAVGEXQZSL0EEVC+QTQ/CI39YYMcZpWYWa/Lyv3mmrlT74vr3xTaRwtvuUQs2NvbIp6xbFUG/P0
89LKj1ZDC8Lw8y0ANfK7Zbrt25V3oGIt0LoDdJppuKgSydQMfT/pzCMli8FTgbultA718kjXEGIK
6jAfZlB28AGsET2C5/t/LkpqGNRksW9zNL5OYdJ+r5Jfifk6li9FF76mByRavWP6oflR6u7QH+OQ
w/V9dDlUvOMgAojmCmR9QWV0/huaPkhRlU9ZbOM3lPZNnm4X9lbXn45KoUOkI9ZB8RCkGjIsA7+h
LjUS9NiuXtjWyLGtNUpfet25BcktoHRTB62wkDYhajhNseJ2yu8L0SYbBAl4lEr3plZ5ba3nZh9n
r7X2MdVv19fh0qvx8zE3f33hMggw27LjjZ4zBIMHO4vqcp2I+WIEeHQCewOgiqiNXHR18JzNAJS0
2tHdBzwLKU9XXgZKAwEemODkEb3x0n3WJEQHsWeRHMv7moANZuXzF1Mkfv/J5yVXbduKztzB50m5
QZNymGu/yVrj+9oQpMcZ8CNge0ry5JgMVuh0RTiaK/GXygL6ArDpkXQEFF2yEFg9AaPmEBzr+S3x
tzRdk4RXTdOpAXFznkQVLno5qBmw4Jh0tb7relKHAVqH7xvU5VYiV5UpAdk30SsuQETSnqssbcpb
lC2PkBYz9DpqgWsYPw3ex7J7AmUFrAfycn+FP0/GM5MytUnbaMfMG9LtYPD6rqy0Na1x1VCQngXx
JVrs4WbSWcxpUQwjaluxP0wx+snuvNHaG325+eQ2x2AgN4V3P0jMhKzd+eJkAdLoY2YmRyQDjwEf
HwHaCYPKWXGyi1NdmBF0nqIzHDwYYrQnc9aYjadRS0uO1tQhlhwjh2WP4AqKlrxauUBU/gymv78K
7cijyQ39kKy2E14EJK6qSv9a6sR+cZJgjct3zYp0+lqLMdORp2kMCs93q3+/virKr/89fdFvDryW
9HV7bGcXWl0kzufJ3wYQ490sILPbXreiWpQA6AVX0JQDFyatfWBkc8E8h8SB+aef3+bmZ6P/nKpf
n7aCpClYfLAloVUqP/fL2Rly5pfo3fMEZ1bEGNrGnHrD8rXszEUILrKJJ5bErJ442ZAtxaSjeSru
0+Qe/WMxN+c8dDjaaJ1sl5veV9qYv/9hdKi7o2UX/D5ACp/bHLPcNUFVQ+LZJFGG9Hbh7PX5IfPW
hNIvAcJidCeWpGO08RejNzuPxGwq0PoWuKIh2G22va05XzPNHMN+bvIoMyoQvupOc1c3SwrN3tba
IgPfrZ3qCufBcNGcLlrXsd9k58mLiqZ6T+I6AI1F9QX0tqFl/7CCP9cnWHEOorUMCHn02oKURb6e
DDabxuQwEhtuQiIro8Ye+pEkqpqM7a6bErvqDNogZvjElDTDrATxGm9mEi8zP2rzXEXgRIOEMbrz
ym6JFhqEyzJuAHFYwfsoHddHYI/3FsQD5C1C82Y2R1vTjoVDSbhkzR9kzUU68wlMOq/6PPz0gXj/
fPQimnp0FOtNVIDlNo2pzSs62g26pK12T8cGxEHtJvHo5w8ZmEFCDi8KH4lmaYM0tUXt1k1JXIII
JVrm3ngsZqPdDu08RwXN/P3nF1EUNlFTADcbQCrnG7IW0tHugkMNxKD9LURHXfTKz/UjHx60aZu3
28oA4WjbTmvAJpWjGvhPtDCBs0qOxyuQmZppaZDYqpJ9OmdF2LrL1rbJyoSq7eDV/9cMNFLOB5j4
xYiwGSeO6exQrumGX2xtKKq9LUDx/2dC/P3kIEVchkpbQdK47SCKQN577yFw7ovg+fpSKW45zNd/
zUiuwZB10KZGw1KlWh9OZfHGizVgpXK2BHJHrAhgWFJEWPr6aHEfTXnMZ9vFe+iAJafDp/trsY1w
w/3Hink+YW1bDsMMRHls1d18BA6/vKl8YMqvz9faWCTX7hNjacCLhrGgYyicLX3LazySGaoD1w0p
FwboDUG3j+K2nJCxwcSJdKlY/ymIRx3ZsrRfOfJUYwHfK9B3ICyAJJY0lhal1KVHm/rRR2wYGn1F
t+k4P3mTqUefHwzAwaihi7Egw3y+Nq7X+Cl4/fEIJOlX6G4eZ2KunDnKwYCdQPAIou1UHkw64LzR
WJ0caTcHm96ef4/WTO5AL7gGFFPtTDwHIDwNXU8gQ6QtUwh6DrNJk2Pfl21kmZ2zrw0SIRZtIrf0
/ZUbUTUwRBKAogNgjYteWqVuKrk1dDi8u2nHaAvBjwNHNeD6Aq0ZEd54ctostsasuRU3BJqd3Mei
eyj4P4wDvUZgdLNFTUi+hKypLtzZyHBmJlv3LSl2zsfnx3BqQAodZryt0HtJSDyg8zGiSd9u7cmd
Qmeo/O3/Zkp6G3izVjhJjbHoOCy9EjwjH3p98w82sC8B2DcFFaxYspMloWPlmHWLgCTFbV3emX3c
/0NiQ8Q7/zEh3TENtxy0wLsgEQ70KB+QYSIr7cuqvXJqQdorLukMk0wYxFLsptGIsqXZVkkVWdPK
camKG08NSYu/+Mtimi0WH5xBdXHb8MegvO2t0PbDrMS/fzjQIIb5F6GPHF0gzVxl+Sg3axgXDeu2
2uTTWk5AdfyDFBNvZ3GmXfR9m4nWLS3a+Y+0/m0072v1X9V+x6kPTn6RcbqICMfB4TauYeQCGm2T
LOZjyV7qbK3zSky6HMyDPw2Nd0gl45kiufCAFWdZViGmrhrKoS6vu3viWX00z1oPf0jnfZnxES0j
o08/Cy1HOADECc5MxKHoHZaOTafQS2a4pXa0CzwbjDp08hWXU84hXu4BIEDofpGDzSLHTQdNXO3Y
eBAwmWo9uS3z2jrQPilXzk7VNhISP0LPDFG1rL/qsqypeLNoR2dyNqP+3Xb5Jit+YP+u3ANKtwMb
Bi4aPBVAq3x+6PSsXvw2h9tZ6dbjm3QNL7z2fWnf9HxJO0qYdgzIvYce0/bl+qG59n3pvLEaBzGA
J7bNCOGdHFz5P64bMJQ+fTJD0kHTJX3AemEh86FhERpZmL9q71asvRt//+faRrNDSIqjpzALE+uQ
fL3+C5RuF5jApolX6oWigpb5s5UlHIf2sE3LaIL2XLXibgoTSHf6wB8gYQhyVClgNxdjAukW9CZm
0LZryxwli/VUj7+vD0SshXQ6nFmRAvYRvDv6bGseWpytVxrQXT2RYxagykHo+GFn44pvK+2Jjmck
GMSjW7q0Wx10KJ1b+8cE2rXBUB/AOx1Wguhn6qwbk6G2en2ACmfEAxhiU5CYB7GEzGPkeJpVpWnn
H718fJsDutHn9tt1E6qVAkQEyD0E1sDwSadci3Oc+UvtHb3kwUy/QjOLtytFKNW04SYSQTWgKBd4
qz4Zlzmv8uDoanUeVqXxqKUghBps+s3xEo6E05qK8d/6ouwZpybFxJ6EPr1ptdAmyYLjOIx7rez3
xKm3KfUfR8AujRS9Jrm/T3P2OvD+SV+m7diUX9w5vc/N8sZJuxvw7qxc+JfNgUL32kIdHmpOIMWS
vaef0sWCxhBuzJF8bbQsHmmxzTm9ZcmymXjzYUCoAHi0EZITa3owijMHfXqIm9HGieBZvmkmmEqA
qQiOFnoD97absIiZZbNPOwK+bNrW902a/wJ16Jo80CXQSowaX0ZrJ6y78sWTl4Xvu4kWHI1qsO8X
JDEPU0/1h6zVnHveOvm+nor0fuim5gsF2/6WAdt2g9ayj+t+flkWFz8ETCbwQ0CHcAeeu8TkehnL
OtT53AyiG13R2yFZmvG+yGfjkHkF/0lbaDm7YzI8dX3a3VcduG4r6PA9J71Zb0idV1HSTO3ewDJO
Ydpp7QNYFovv13+ocqlOfqe0IQejAcVHlgRH4DlSaI01c1gjxH5hM+jgGuam+7HXnU2Q1mtrpToK
TmdI2jRGOyJjMGTJkc3Wxk9vS/D2aGsFb0UgcrYM4kec7MwJTMVuOcEILUPP3Kb+rubR4q28GlQH
JwABroAGIIyTcx+F5wzamJLg2Fn2LuDdbsrWUqLq2fqPCRmPMgLqUiH29Y/jUrxSQLoNgHvHcTUE
VtlxAa1DjQfdKmCwOZ+wavQ112VpcOTkC8g9wnayd2T4uO50qvnC+Q86aeBhRV/MuZHcHOxyMXBe
VjkKABAen4Iv1y2o1v3UguRc7tLrZlLAQr0cGv/Qur/ou2Wt3JeqvQPVPGxwZL28C9SoF1SV05WB
D9ZTDzIegGwEP43hN1hCttgvkZdtrw9KuTZIFTlCEUWQWkrTFthJko96cCwhxrIFg3WDYKdDIyVa
DNauD7EE8pUGBPx/bEnnF0V2qoH2ZHCcbP/DSYN7EPM92MH8UNMG+BonHvvszU3McKz1Q+8Em5mb
x8kzVyI75TqCRwcITOggIJ90PmSe9trczzM8BXo5XWiXlvNedDPampuCvi8Qy17JYqwZFNHFyYGR
5529BM4Cx3lZrDKs7bdMD9vD9YX8G+ZczC6IwVFucAUfldRLV5GMFTl0so794I036Nt4XRrTiNDC
Xz7woqy3el/Mm651nRc3Ka2bEkq64ORD8z5Hb8IxS3kFxTifH9KFDnu7abtdbw08cqpgjAJgPndj
kSabmrfmPS6XOkT9IV0ZhCrOEjA/aKsKKjQ5WsyZNrNu8ZJjYeV7yz04zsHR222HboySb65PmGpV
Tm2JnXiyKsaYtegJCICaqb3mi2+UyWGYSfrbT2sWNbz9NCkObm8PSWb0eaMMBYjLuT2t5uBLMGly
nMad8bMpPkvlKD4vuBLQEACuEzk+crSmrOoeAB2/uHOPRrHCcKEq+5oAqUEqEtELKvXSQeH3k4Ge
Zzs5ahmZv7o1K+5nDzLfI0KnyOrSN74k7oM2O97R9yr/16zpOgmpbvAYnPhr9Kiq0x70oWBEQz0P
qDPJ2RlJqqUVaXsr3ehOVGgrzqE6hhHsoycNLLkAn0q3yeLXOXPaFIlHrf7ZJuNr1VRbVkPKGDpH
YUebP1myBqxX2kRt2UUnnwhiJAfxuFmxhsEhR+0+7TaD/a1paaRxvAvfWv3TOsPCX0RjB6J5kKTJ
79sGVQ7igUnpaC3HxXzPkShAd9LKNCqX6cSIdOLrtatlveMnRx3cePX/I+26eiS3me0vEqAcXqWO
E9U7M5tehE1WJEVKVPz192iB+7mbLTQxY8AwDAysapLFYsVzMhKqcvZrAny0JoGYF4k8dHZcXipa
DMLqcvhi09awjr4KbFr1+eXvZzaiMzoGnwiXKhutf/zce0ZFbXPbDK09wOcrWP5+JgIg5EVCUoiY
jOfAuUuHvd0p7q5qFdKD5wVlNjMDm9Q+6f1Lkyk+r1qB9LylnZUXnpfCsOn6Xdom32eqP3m6r0hm
qsRI9jpLaOtMKcTkdJ9Ym6SLRhV/0aoIWBRUaED4dZURDlpq0bT3gnjyN7526H3U0BS+wOpZnImQ
VkExRSnaFiIyREEWumQU/uPaq4bSEh6YwALekezPkdItxrHvYUT0fZIi+79r5u+8UnQtr0oB/BTm
JRfuORmSEsSLAfV0jsegi7JnQHu3L0QFE7Yad6N78n9CJHvYwRYC9p8lcUPpU2azkINmtB/HF/jO
IuQ+fPxuJn+6edykXRtVzPh0+2queSNnP0B+ZMYlkSoa/ABCkfRJ+f1InYeBWi9VOm4wnfuBujqK
3S4cBKD0Yd2SKSjKdiwBShvEIgeN5h7YR5amUI9V9QPALAh1gTiDzo1La1MGGNioU4TmTebtKuCy
TG6rELH2jPk2Ypi/PFnINF6KmEHXPTJEaHGTuxUyEoX1hrquudM9YdylHUC/kS0sNj3HwO3t81oU
QvaAsXN40xbET+RVLyVblVeQzIedo33xFVW3kw3wTzZiXqyst8FEzEjz5pC2KgSf1dvgLhR+gFUE
zZ7kjLTCmi2vm1HZL6f+UGkW3AT41QCb1vQIyfJmd3udq/IweregV4JtT8Y2NQR8sSJHGi63XtP8
nyx4qtLXhr3dlrKm/YG1lNvhISzc9Je76cFdrarB9GN0vW0NuD5D/TzUbwVHwt9QOK8KWXImokf6
vdAKC2np7meVvg1myJApAi7swL/dXtXaBThblaydZqoPYLeCpN7cGH7UKGJc1efNy00rh8bVBML6
uPB/DPzru2dK4bQBFg3BHV4oeIjS66GVFbKUiYuMTRmmZdi/m+1S+r505r3QrNnU8H2Dfk0Aq5QX
quLX2hP77wqQDrrcoNTw02Fgvh+79ZPl7p1kqyfH20e8+nCcy5DsQDN6FuLIJYeip8e6NDZmLu4Q
Nr21tfbJD4Z7wyafjLJ3N7Uwv+pUBZ6w7JJsh87lS0rQtBbKrng5416wsPLfyLwPGi/s+yfGszAb
TsP0+/aS/z7rVyKRkccUHtLDyIBdbmsCa5ALWvmxpvO837MGw3JpPeefuiaxfwcIO5+NokdymOVJ
9ii8ad63TVKgXlJ2Ycqyr/00lKBrtfizizz2tmfF/EyyBEBeVfalBkXcXqvdBpmaYXy/L4EaqwPM
dVA8I9aSdJr4ne1OiY2wcUDCizxta/zLU/XfrVxMFI6XmYxlZPkqr6ZPhWX0meHFQ6SnX/3qvUBG
2HJ8F3lzLAW3U/KB58adAMWCaiFL2YuT5z8mR2/DVieH2we9sgwT8PD/O+fl72fRQtPWmMGbCz92
ursBZNuJ4mlZNcQYVl/GLdHwL/d19TxoeOqly/f5DrXJ/ZBY4VzvbfAYANZK4SqsruZMmnT0CKHR
4tGXflySO7ASA8fqA7sFPAwgmmMq9Aq/MKstbvQV9WMeWMekad+Ab/brtoi1txiB5/9ELH8/O5DW
nJoGxHJ+bCcsBJQZEluRndyL8fW2nFW7ibwLBu1coBXIpbe0K+oMnAeQo3lFVLmOtm8KOm5ZoFUK
+7mqAxgkAHcEFAADLJdLKiw8Aygc+bHJ2kfWkR2SIXd9lX2ap+rYj+9GmVreHKAsw2cDKyWIBi/F
pZpmVRkAspHpPTbFQRlGLP//lWlEegDAKKjmw8Zcft/RGt3JRQN/tJvKPxPKtVHtkQBonPqg7Q0R
mHczyiAzGoyhgBzzrQdaos8k5AVwbrOWaSFgfXSFx7N6nujTxWCpg5/mSBe50urW7V1UlGfT3oGi
ZOeyTaPCSFy9X4G3DL3BxALV/3LpmpcWwFKvgtjzu/BJsO799wsv+NIkg7QVxmQld4HYoud6A2dK
/16g50eFNLD2kAPYCtjYsKtAjJbbPllNzdaYAzwNxvjsFNlvC8h6blVs/Fx7zSo0Nnuk3Zpe/4lT
66GeVVAKawVvtG6B3wRlJdPDBPrlBpp9OXJWu2jPcP3Qsx6tqoha8QIwdbQ99zvugNiFepHunW7f
9hWrciFX8iBmc0yZVoE8u/amn0E9fWWGfxhtgD0Jq/jAdCrGxkEFhkcYl14OXzRWT33fFlY8mXdm
8yelKjjfFTW8ECDtYjUQS5QMAvRhk9y5k+LNWv38QlhiIXBETlgyIL1rM5KatRW3gv/TWf1zV6uS
dCsmcWlBxNwPbiyG0iUbMnNijAEzzNgLkgOSQ0z3DjV9m5oTstyKS7WmdBCGDDt8yGBJP18qXd1P
KMhVxIqZKbbBXLxaGcxDEewBPn4wuv65wCyH7ZI0Mkb39bbi/S2TStYSYuEpoeHWBm6itJmjaEs3
ry0rtnjZAE3GvhcZAM2NDHP4bDu3pRMaJUNfl699M0fHDTNQDOZpMYYEXLQf2oqF1xkNWA7iHcmt
MrOuy2aPW7Fb3jUMOAAOD1n6M7DEJkHLiWmUm4w95vrP27uwYpxhmrH5sMwYhJKPW6uJY3BjMmPi
35vzMRV3ba9AUlhT2nMRkt/AeoPNzjCaqPO+iccqV+RkVZ+XNm7uKONWMJhx1n21vK+Kx0v1dclv
czgzes/Cjzc/O6MAI4i1uX0AKgHSw2LZXTWBrAUHMB5cnYca4E5vS1ixsGACAMQEUEvAbiw77EZd
BrZWuWbsFh1IJHJi78VkoNqpa3j5ffGB3B4amBEkgLwFNUA5t8eJNzd0Ns0YWexNBngZkNNEfbl9
/6qQXF5qOmgER0PupekgqW3lDCD1MaYvw8b45PuPhH4vy9f/JkY6nmTi82hNENMbTeiYnyzvaewA
4ZmqnqY1u4si/VJyBDTcVc0U4Tn1spyZcYEW7YmTfd0Z6L3oIsS2sASJs7+9sDW9A2QwMC5BTQEa
b2lhZVoTI2DQOyBpYaQ2tGHu/pMEU8p/kEbzumnSzdjpX0bx5qhKGOsrwKgEYmkwOcneLlA6cu5Q
CzeHis3o5E9tUSgC9msuEWSOl/ZogMIBLetqKgPeais63hoxmJCd12QM0q1X1/pbNTbDpmZu+Rlc
HO5GZzZ77bUpPVJmThE6dJINIbmxbbK8eaNcDx5TEN6/3d7gNZVZkMlc9Ccvwb70VDdzb6VDMRtx
ZpX7PCD+Rje7RzNpxrBg5F40vgq1cm3L8VjigQpQR70aYNWIWU7c5VAa547vRPf+kB/JVwQvHlyb
JcV8ead9gpZXrcnwBlIP5eefWamyhWtbBj8bvx+4Ptd5c+IFws5ByhZrY1zU343Uj1grwtm+64YP
5GHgC/4ry7xczUS8lrl6itWAVYS2h4qoOBHW/aczEZIL0wx0nKinmYDuAjS7NgGzR+Nmgr1zTGAY
TPrOEZQe6mJiwEwmHJVjgP3f1sI1nYA6gM0c7bKoT0vX3O14MWnZ5MSlbqChJt8O9PW2hOXYZUcN
NxCtMgAAQfZsOdSzxINp4J7XYCSKA7Tc2vUnzY1LNOIrhCx7dSVlQd0C/geyZnLCuR09XhF/tmNj
oO6zoN4QjtmoO6GpzR0D/F/3K+0ZPcyJPodkcoE9MBR3pfM4WDYyRwMwMCKXE+cJxDVmG5p9Ykeg
9mp4WE9GASNIrOe2daztWHduxPKp3Za91YgwMVI7hrFwf026lx3nrMebOU1lvptG1/3KdERiKQkm
EJNM9ba3uPmJ9UUfpiZrhtCrk6cAtpt1LErTvSb2lad3fzIAE5zMOf9tOk36OaMG3Tr9iPF6BlIL
v5qqe5g7QNvM9bAzx7kPA1yLg54U1c/b+7qmHiBIRjYHDetgDZJU1Ko6T9QMSCeFuPODu06F+bSm
HKAfxXDmQmZ5NQha9MYwUnt04gTBStNqW0AWHwsMHX1gGWdilmWe6WBlgOwuB55hrPOoszc9U0R2
qmVIpm82mzKlJr7vmA/InjvmqbMV1nXxiC4VHFAdy4AZnrFlmlwKtgxtFEMFcuq4slLvGHSaFWZT
t5tmArAF4Y/3+Th0m4YBLvz23l2vDYLRYwAoEuD3INSS9s4ZfQOwA0486whrMGnkFlsY3dtCrvXs
Uoh0QHNF0CtbQUjR7AmJUtVcrur70gH5OSNWsnxf/6dvXsr25fbPX0kALb8f6THUu4CgI/fMOW7F
sYGFExsoatS6HQ1cC0EgChe9FQ8ESETmaOshsneYAOrpT21+f7MoJGP4EHVlYEdcTeyiCKt1xeDa
sd6wo4WQARNNZNdQ8pJwFaTr9W4C8w5++1LfA0SoXL829UmYM/Ps2LV3jL8kriLmXIt5zr9vXqqc
V4P6z/YSO86mB/yjIdFp7gIVd5hqFZJiZ/ZsW2JZBXEj+qlTdf5d35tlk1AtQjYAk/QyNRl6jMZZ
d7CIWYRIfwj6BmKK22q3KgJMmxBjIrMvu5Ck6IKBQ7HiaU6dsDJHDM8W00a3MkW4sXogHjolbDAY
L8QylweiMYQxDpDB4yBh9ierAjpQPyTFjzlN01fezHRze2GrRwN+YcDlAHwWfZOX8pByHgWZGtjT
5NV5tIZv/+3zki21HKH3/ojPG0Zo3JuB4lhWfz38EDSqL2k+Xwpu7XkKaseuHbQ2He3moJz/X/8+
+FXRPw1KVzn1ZbqUoSaGR3O6q7U0bNI/H9geJB3+//uL/LPXEqUiqmsC33dCr3oMasXAyKrWnn1e
UiahC3Nolje//+JPoaPvq1GhrmsS0LcH47QMFQN95XIBcM7aZJ5x9Zh/ZMbeYuW+Y0whZO0UzoVI
p1wkk5M6FoS49J5H5ahIXa2uAfOIGPiGWQcW2OUaGPWSzHeZE1v+s1k/tGY02dv3n/MCY+igEX/x
zaVroLcMU52D7yD+OMKnrT+yAsSCIMeFacJUzeUKAL6CPn6XubFON1P+ltdP87uJ8RDgg490qck7
oMiT60aeR5zJsOGeomcA5KDCb7bD0NSH2/u0Zv3g+KDWjDcPWRfpoUAMD1QkuK+xls5NqNnZ49hn
ez3tHjIw4H5AFibnkBxDdhv5vstNs8YJvWAgCYq13m8isJCQu9xImv1c9WIITYwrnm4LvFbjhat+
AZrDVzFpK92VIS9RK5qFFYv2mPsH1SN7rcb4PJKJ6AaCu3A1d29kdmaTrLbj0Roin/qbIjV2wayq
3Cy6JHvHZ2JkivOc6GXrzwweg1YJb8+dhMTWYNDPY0bNOM3NMg2nSuTHuWbTPx4ds7cPbCMaCZFw
gvd31UzYEi1rCqJZcYI8Dh0j2k4KzVg9qDMJklPUa32GjJFnxdnrBGYb8/jfFiApeSL+fwHFXIQj
iyqqQhtcNOnqjM4WsCzw7FmpmVF4+uxayFlmUcV3Rotg+mD/wDxB9IG1wCkCOLMDvZYLhWyqy4z2
iJWc4Kd/zAxFD81KXnHpu0aZBwMyyPheFfJIgTRaUCFqNV878Zkjt2Hve6Q3QOEVEcC0gV0wzEcv
LEYW9sauc7PwqXh/hha/IlgGP4CVg8sr3VwyORNvsh6B2S9qw7n89P5NBHo2ul4W1k5dvlJpwHOS
dNRBt3ysFV8MFQvJmj4j+QsqafBOICkpWbpyaL0CQyp2PCDvGrYqRJ7lfZS0DXP8oANbwKqRX5Z2
p+YO2mw99LrmyOxU1s/5oH3HwB8QstFAoQROXjFzQC9BPy8iL+RJ5IdIa6hTmSUP4pQnG5bsqc92
Q6K9X6+xVagvLO8pXBtpy/SJ2Zo/O35shT1HWWF4fzYQEEMgQoe5RpswAsnLK8ozw2JdrYFOmX/+
NfHX2xq1skk2uoEX6O0F6EUu+og8TaySTmCeTpBg21Dre9ArRKwo1YUIyeeoCSlSZ4AIZ6fhBWgU
ox0rJgxdMAjrlrIFohPpAHxQxTNUdcjJz/tjlniRbcR5dUJ6P9JnRU5JJUuy98vgdl7rPTlp2TY3
sZxI++GhJdJ6uX0qa7mLi0VJlt8YgKRpCEFOXQ2CS6Tu8zy0+GMO6iTXJ4e0srKwnximWNAo2Af1
u6Ml3BgwvhpLkhGzBNJFJSPwhUjakpPnPLPQ6xRHtr68s+9LjvRoF6RmAuC2Ot85yZvpPzj80akP
S2eVyI7M3jr5o63C0lpRRAAwoDliqaEuPOiXNwnBiT+6DiGnbLhjW48rYqhV5UCbzwJttwSZy1U7
e0uBRGx1JvBIT4X22LszKhSvgAQ76GjOGlNFNmZtKS6CcOBCOUj3yM1NTW1wllYpjMIY6Z0eOlmn
sGsrhgGvKPJJcD8xDyR38DcNZkny0cdFAj+cIYA5KeBmf7ut52tCEBYv5QHMlYCK8HLLKr3phz63
FgrCqDCiMt/MqidNJWLZybNTYbnTTMXC09311aYY3vz2Hj19ivtyHY0sGDX/rkM6+pLrlHCCdSTV
xvHDrtg47Q7O9e3dWlOwcynLrzhbCvcJONQnu0ILeAeMtt/tGKBk8Ssv9q4SpWmxmtJTfbEiyQLo
UwBw+Byy/JkfUqB0aoaxQXdvOAGpJeumnfC7H2bKN2kwxVqVqkbRVGuVLIQHhuTALtzqNLV5VCJd
04gH1uxTfrALhVFfPTwbHhuwVWHw5Ji4ykEfaQ44vNFuQ996arxoMHaOqxCzdmWBxvH/YmTfjaDg
YaBCAEXMzDAoeChMRW19VdUBTg/QKbigKGJe6kduahnJuIk9G78LC12G/k9TVxi51c06k7H8/UwH
LRKAhTkxqhPNNrkXFSipdZGheiBWVgKQGhNQy/BNlsVIUlpepz2pwB2PfkIPPct0fg2yd+dCFhKt
f4VIlgFPha4Dhrw61fVTmf8ezbu6V3RSrZSTL2VIR0KR0UQjA9wRJvau96CDix61ZGOX5ZEXgEf9
m3KebO1txbLQgochEUCNy2DBTQVcipIz6BkqoU73tU7uRHpPUaTs3J+u903oB03f6Nn2tnFaHk/J
YFyIlVyjotIKL0khtkX70wwNRyl0jMwpHLqtMHcJuAZvC1zRRIQS8FyX8BUviKQjpROUBvLs5cms
NrARybAv5sg1FMtaCVkupEhKInyWt8kEaBvk783p6NnHdvjRBGyTFxoG9X7eXtOq3qOsu3BzgDRZ
LuKAIqHhdaGVJ2r+Y+hvRv00qKbSVSKkc6JDbVRODRF1s+vyXwXZ6uOv26tYVYWzVUgng16dllQe
LhZCjoNBv9vF5wBk8Kz/7dAvVXFHE4VRUq1JOqRx8vuC1aC1Be7NlrEfbXukYAC5vapVIUCqRBfN
UtqREwya0QO22h9hXZ17gKP3KB1SFW6TSoa0EFK1bSm6Gda1AjdAKOoNVSFJr4lAqIrowkTb/ZVf
R40y99GEUZ7G7FNFwej0MqiAitduJuDydcwMIBF81XgrhsnkBulKMOJFXX40+aHun5Px/a1TyPsC
9h/zWEuEL/vbWpn26HHpwWnfR7w/EP3T+w/8/PvSU1cGzHHKbvn++KXPvmn1H18o3ofVwzhbguRl
AdFlcIZiKhGtboruieQb0zr8t1VIjpTbClFh8A7Eu+02DQygWx1FrrLFK+tAqt9COh5J9+vaoAVc
aoJuEn6ifrszJn3D/HtuqhoS1qSg7OIbyxTeNQw+cTs3TZyWnwxxx42DzY9ALLy9WyuqCwftb2eF
5SJHJZmuXkuYYbC2ger2G8s+lKLaNvlv4Ox+QA7I0Jc2/aUNSzr4TBv4WFOMANhBE4opCP2829B0
Clvt621Ja5uGASk0QmAGxQfvquRKOYIUSac3J07LDSt+5Gi7F9RUGMc1Rwe8y/+KkTaOj9T0MzFg
QQbbZEURuW4djlofpda2nLoDZusxj22FHwDwXAif/xUsmcyp0QCvCdSxUzWX0eA+EdsMqSoRv7qJ
GC8D+TteZdTnLjfR407q1jOOq+nHuz4f9vP4ljTv90cRZ6M2t0DiB8hjXwqxhWCARhDNqf6s68i6
nBKA1d9WhmUzJCcNNDfI6y5pA7gXktqhb8QKRg/qPZTTMXCqzWSpWB5VIiR7A28JmDoBRICD8Zed
jr9N9N7dXsXKaaDqF6AUjicMTaeSroEbuSM+y/hpKqpD05IncNbubF+VLvqbjpZ260KOpFpVZaLb
EBEV2HbL6Q6N5r+b3vM2Vk2sh9LLjSOaVcwIXWzednKGJCwTz38UtvfH6nXnxFPdOQApqX+b07IG
rx5NQ5/bxXZwvT8aK7rQCiZn0+isv7dnUh0bO/1TdEjqgUzg1eXcjloLmJvt6H/O+x421bNfZr2w
9hr3ggNmN5PXudbNRz/Nqs+2QfPIbQPg3zkTBlwmE+zNHaeRx5MkNBo9R4KlCyIazPUhc2mz4xkY
zNrUtw8T4fOO9s4YwTFID6bLrA2KDHXYB3n2WgNa5DgTUFpkg2F/Dmzw6WqEe6/oQ2wR1Ojdl57T
Lkpct9umWRPgr4H+nGmM3/sGoBha30i/BHrqbmwbg+KhjTErNFcv/5kWdrWt821W3/m+KO8wT+OE
TRYAgrS26V1Z8S4komLh6BVIco2mtu90p91aDbBjJmrmYVrxYGN0toqgYOUhwA0Eb+RyW5AYl7LK
BhdjjYH7+uTV3/ryuZ3HkCNqUrnKKjGSdR5Z7gI3MK2X15mQMCsfMzS717vbF+ZvHk3WZIQx8JXQ
qYgLI937KUtTDVpSn4g9e4fEBukCR9k6ohzgNI41avvZybWNySmac3ueA81rBPV87hp3wm3EqRAk
P1iiyx8I1+eoy/T5fnRFuZ17bn0SxCoiwLbYUT7p6HcE28bGTEUV1QB+exuFE+xpPsyhyTlOkrMf
TOR/+o4W+2EMuq2m+2STcj+NmsDhQGSb9YhNqAajSuSHFTFpZCBkCg1zONmJmEJKwVPegmlTkZZe
dkHepXO7stids9yGm9JiDijuOy/+0HQLLORQN3jEhmMWqDymxQxeyQJsxN/5tCXPcSkr9VpD50XC
Tia6SNzpxLUvFoq8lWUdi+DBKBRvy4pVRnEKs4eYybbgqUkKwAIb6Iy2XYM3Gp6mkT8Vgm8VSray
Igy7op0AOUq4aNLukbly3dQr2Wngc7/L7ULbCVq8mwDbNjDOsAyXY7AXHbfSQoomr3M0gten5lik
D9iqDyzi7PPS6zW1WcrGXMPnnR8PwftZBPHjkVMHOuXSeiGXqrLc0Dq9a9kpbYWD9FkNYioBFNE6
0R6Qg9zcXsuaOgNuHOP+BqhvruoRNp6YHCjAkAbY8dk8lE0aCh1eRREB41/xJq8L89DdtYznXGVj
7JxaLVgr2YnyY1W9OXD+0wADFLwJW18F/bDmbeL5/1ea9DJr/pgCFhjSBp5HWTKH4JIX/jefn1L3
hZNvKfAzevLj9n6uXVlUjpb4Yzk8OTljZEPbiSGoTzaNu6I/Nh0JE1uLxHjIxz1xVXBAa27O2RMk
+4NTYnog6EzoqZ3TrTY9jADJQ67r9qIUQuS2DJE2otNGCMla/d5Oi+OgGY88mVXDIH9n02SDt3BV
Y7IAPSBXcBqsTElqVB49JcCf3/gkz/ZsygGnkLuTFo7JBBb4sva3vNO/FX1JAIThnvSsqDYL91lo
UKodMTaWbQj1X5DZKDdWlxYbjczivk+7N6+qVTWIFdhSEOGd/ebl9T57EAyTtI5BHHpCDndPO+1L
ILL7hBtfAi3fNVYf0WYKA3s8YM7qoUhqQMqpIo81w33+EyR7NwVJ2QIhkZ70+Zum3Vmgj7ytACoB
ksVzevh82bLG7rMDEvFS8fk1/ULkibAdQfVSHL3cQnQ6EsHgnJ4Wlh9nfmTkUwc5H1jDmRDJHDSF
jzYyHUIKEk1ulKnavFSLWP5+pgd5zeq2WhZh+1Exb0ABaRaKfVqzn+f7JKla3U2+j8l9eiLD96I7
2n/JJR/srN5hfk8h6++mX93Fs/2SlMoPCFBVGgvrmb632n3iMIDgfqbj4my/1cGz7tS71v6n171d
Xn8tUoU7uqzllnhJ5Uaztis9gfgBzczWARnhqtzMg6JEvioFuEpAiEGr0VXX5lDVCa8Gn55mcMya
kcH2QKtyvO1t1VtVDevvmw665qtRcFA7pObY4fq0ZGuii5Lv6vYDvhs8tsVt+CtC2q55rn27812Y
aO+t7L8FnuL7axsFlhqU+g3bAqSM5IpmJWvRZNTWJyd/tse9Fc0j4IEUVIlr+o2mL7QFY2gIGXQp
ngqyKgXKDhbB/Od+vk9ANFzUnwE9OPZEod5r7zSSz8BhRUiOOWxJu+3OtKhd4p32lvp4nW5G/TUd
7trpVy0OxFE0Hv795bI2wxnBkwb2ZCRAJXF8zssZo/P0VCWiB38GM9HLABz+A34bENxGzDZmTldG
M6XZbrT8FtCB/gCy2tENE02rDoHmG2FW4EnxB5LdueAo2ZWOX0UY8qkiLWMonXU6Z68tc4YXw4U3
UBSB99QC0umT3vJXp+Dl1m7FT2equldS5d4rdYGSiZTceBwNlGlzp6U85LVfb7o0GH41eSEiCgzW
/eQmYC0VfR02bKavxBza9+fpEVmAXxn8K7iH18XcSkzp1HR6TMfPCflGMBbz3jt4KUAy/3Vu+GzO
IcCf9gBo3ORaBMjozUeE4CEDjjmytjJ/iukXZHZFoMeTTTd8FtGsfbJbhZDrqwi30lyQOZEDBPOv
9FqiB90VptbxE04lstzHib61wVti14orsuzIpc4iBFlg8zCcqwM4S3rQdFNkvQYlONV+hEmrqVd8
/9oqXn5/WefZg4k5NJGNFN83nXD2d8G4Dei7IzWIQAsZDBcS6MBPvRQxOgUttSDJT5nwNq0Iwuz9
sxIwuOgVA5oz7jawXC4lEJfpmc1pfuL+PXpsKN2U5N0dG5ciJNPep1qJVjWSn/ouMuuodLbp+9tH
L0VI1n3yqC6sDKtwW7CfbglTqOyaKp3tki+PheXII9VulZ/s6p8UKawgPb734l0sQJ6+GL3JbYIU
C5jyLy7DqGgT6arm9DV9PV+ElIbzOcPUWwUZHY90cCpad7bKh1zh5FrWgSsHWFyAx8h3biqmjGlc
y5BR7JFXQu9mCRqYx4Ieu+SNIJEswKEWfO+yP537Wwv+0PyQdbuyaXcf2c9/f4d0NwOrbxNqJNlp
NjeducO0jKsqAK9tJ0iKEecZyKAC2PLy5mhJP0xMFPnJB5mXu++Tl6bYv38V5yKk6+81fe+VZZYj
rgAm57ETB3QY3BaxYozRvPPvKiQjmWR22wA7Iz/l3leDbDV68Hjkvh81Bh7KmRTpOPAaGCl6bbFX
ybYdDlz/wHHDKYFvikfLvnp9MWE/FWlpZadaP/Jiy+i+VfXIrJmAcxHSWViFL/q2MqHZQFanmCg6
3D6I1e978E7hN/pI+kjq1GpGyUXuZkjuhADFblUx6upBn31f+v3B0l/fZ/h+FzylJCzok59jUvsj
B3EmRVIniopK3mBY/+RUO7O4L2Hx/dPtjVItZPn72bM7TEjWN8TDQXz1ncj3owDNNoNCyPJgyL6D
d7YO6VkcfEwhCYrdGjK640IPS4Bc+s6Pzt523snV46r+dHtZqvOXXklnzIwMMyXZaZx2ibfFNPV/
+770RPYWsGTccfm+FfkW4OIUr7zi98uT01pOA9B/4PvgPWr/VKoZLtXnpdDKEoXXNAUOBF13/Kv7
8z9tjiM9jWYpLB+2NjsJcefwXa/KP63qLMZ0MHCA+RZMoFzqrBha35usKTuBZdjhe5I/5V1IrS8f
WMWZFEmFwJTsDWYDK1j6kUMOSaBQodUX7+z7kgq1oJ2vU0/PkKs99nFBjqMKXV2xT7Kf1dVmYrcD
VjDod/6M9m8AuP9hydfb+7SyjqXYCWcXYcGSc7g8DS5KsGeOYAFHgYCPEQa0R6Gosq2oK/gjAJli
IxeAsFA6iqkXuc2yDuxIKEwH3m+uj7vbi1jZKowCAUwLnwf+otw9rNuJXiJ4WMiyrM1U3gfFizcc
SKfqplh+qWQJL+QsKz0zt4al+T1dWK0q7TtaKyItOJlBvXGDHFXO72at2LjlJtwSJz0gpp+OZpBC
nG59JUWcZPuJfCvth8Ka3h2+gdoOrSjgZ0ETny9XOhLOyTyViR477gGoTB59Ep3iwlxrwSICOa0F
Be466eSmiBoGixoxNSMvtbciU3mICglyZWP2q6IlfyXk3wI3GlRpueurAkZKOFZopATc6hVYniGa
XKN0BJBd6u660vnEyHQAUdv+tjJfnzrE2GAa9BE+oJtSupGscPR5LoUBFGF6SIjYaw37bSR8O0zu
M287xd1ZXZWPIi6mM1cQ8GY2TmQCRUhMtP7OyZPQp3qo679uL+r65iBjo6OCB64hQA3KsZBjcRDU
ZvAVmmy8L/jwqfWaChmy+deQoLt2nl/87P1pTsg0F/I5TJ/iX5IXmWV90BRDpcc6YVk4lwSM0t5v
iw+HxipV5a415QMwy/+yRZKw0rIaB6DrRhy0RzE/w0O6vYGr33cxY4xi/grssuP2joFKuBGX9kue
/6pQmLgtYE0P0JwA0AMgIQIwRVqA45ncagFNF2d57oZ+krl7MDlxMDha7x+MwcEsueEAqRZQEC43
4MyMgsQMiLAa9sp2241IgMqm4kVd3a0zCdKTg35PM525D3XT2UtW1C+OUamynH+Jcy7NM5YBJB60
PqC5+qp11NKHoQR9C3bMLQCqV+AFyPQHzts3LbNCz5jtKG3aP8AeZWGW5YferQ/oNg1bDBK4nG1v
n9/1Gwh8TQPta5hvWTAkJLNh5l2vd2Nvxo4V8c+aEbdGjC6v20LW9nUBVl4gVwAocvXQTpPXd4lj
xIWVkYM/OmTDmafihFqVAow5gKhjPguDTZf6UQYDwKFbHVO9GANLX/HkfuAyoZ34fwKkvfJZ0vcw
VwZo5h/y8V7Vrqj6/ZIH3dhOCoZYgIrOSThkm/rLBw7h7NdLNxXNNk5f6/i85h16dqx1xfdXNcnG
RAqah5G8kp2Bjo20JB2GqpkdCb5vg+fAeDDfnwaBvp5JkTYp4egZNKkFg8kL9PPlm39u79JKLR/T
UCYea+Sj0Hd9VeXSnAI+R67HOfniGC/ULfeZE2fmk5nXD8twqyOSTV+NUT0/98O7I8BlFMu0QR6F
jhwgYFyqcC1m1mTcn2Pfp5s8pZvD7dWtOQlAvQA7NtjdF/SGy++jv7RmlTHPcTmCyyfEgGATOVr5
f6R913LkSJLtr6z1O2YhA8DazjwASEENslhFVr3ASkKEgAiowNffg9q+00wkLLHsnTEbs55spmco
Dw/34+d0n0YEKPve1MWVY6l+IyBd2xlw18YcJEJybtk4KQAolVC51ONB+GkA4vzpzpGofpUtBGZQ
7Os2aohr9lDI1VE/BPXPGcVdrmhmNanU4cvIgbfeUYorRvZFsjGbawf2rZ3FXgTDMndKVc/jSl4n
2hybUn16/4KBIwnXqA2FjbMAqKYJmXxDTeDYLA9OVtw5esIDux/vmOnc6Dp7f45rpon8y+A8t28u
WZYZRebpMCjkq9Nfl6SOKvXc28Pf8KUAzjoYlYM7UF96I1NL6gH0cbEJUAHwxvpURpenbm11fCAn
0ZY+d/Fb8+dvRmJNqkLBTyHPlINDtjpkIF6/bGEl9gE+CeU3XJ3gr1q2vudVnqfONO/roQoTK66I
ERT02//JyPJWA/FR4xYZjJSDMQaIkXcVdwFQMLdIKNdHg4gXrgFh1rJNqiBjQvlcfvXbo9R+JO1N
MzxfHsvKkuBmRq4fgGnfB8ve6ZJQUJHmrkatmNuvqf+TvT9HNPPder8fW+DKXl5BpdFOjaaZEwim
7xr52tcHmjkg9Xm6PIyVmUK4hIYC8N/P191i7/Z1bZRK06Y4lwFtH0AU7Ly73wsD8WcQNphp5sDp
dKJkkzoKuaIptiCTlvPhrh2TXd3Q1/cPBPxeuOSQzAGAfRExVUZje8rDXTdpd/okQ3cqwqbagI2s
LDr4LQHsQokC0OIlWXw5islqJ9xpSXmvq3v282+MwbZmuk4wR4O+63SqiObTNPMKHPMq20PoK+aV
/xFM0Ru+fm3N505bqKaaeMovcdhqcAEm7QZsrd48KK3f06p9zTO6Ua1eCz8IxMYhroDmGx9QntPh
uI1HGyJS+F/fT4LE1FRosfwKqI09lVYbtEV2FKlxRarpVjTl98b0JXgk0g+XZ3UlUMDPwA7EjOLl
uLyyR5IpQHSKKWb9uB9Ydq85/FNXkBcryZC+VxsbcaUZHRK/vzmKwbuJHMliFXsQ7CZgyZtitDma
ewhJFz+6xu+POcK9KKvHfqd84LMgdspemw68/2ViDwBEuxCouTzyleABAf7cvwW3DhbYxQKkjdfo
2vxLUvCZNAp84IkPEnAausXGIV9BJ2PQloXedHRDoktp3nNvbijloGdIMmeKTVJ2d1lKX6g2piVy
Dl12YAR0A5B5Jdd6Y8uwTYgXdZr7N568OPh4UgPWBarwpS8jCatc3hlTPMpsZ3nVY2u57wbYYZhv
TCwuYjEUQkgLCvBICQRkvLN9LWpSGhbpFmBxzdXMzw+0LRtgu12m8rLJH5POYFPsW2E6BmyrJ3rt
+2e5ot8H45wpjA4TElWTUtB37FOoj2/EyfP1t8gMzPTT4PMHwA4cVYt7xS/wRu7NXMUGq4AK+5Iz
fVcbH3iahmP6ZPSP79/p8GbzPP32bIszZ05u5oukUfGN6b7sQy19ef/3z02+cCCoyRq/mfjebO+u
tlH/o62K22MK/Z7sfjLv82x/2cjKkszi4LhhbHDdIWl3eobwiBvduldO7EOp5bloPv6dr8fZnK96
BHvLObLTjmi0dWLBvwjnKkfK/rKBlTXH7//LwPz5m0lCN4TWMAEDcAWHxmwwij7yvWfT6XdjWoe9
mUaXLa7OGMQkwRzhzeU089RiRr1B6TkIEBtwk6UHvnHdr1yUyKCBWdGYTz3emadf3w59I2TTQlUu
DXKck0dR/I0BvLWwmDLaVz2RjnRjMf2gKNbklruxKFtjWFTpujw1JQbhxl2yM4yd3kRy42ysWwD6
FMQH+O+SrM9KLKeEpocbZ/IaqdmS3prJ+y8yLMRfJuaf8GZnadC+URKZN8Ap/YBrsze06Rfx8f27
6a2VxXvRYZ45NRMGkutHlx3MLTTEvF0WPhFsAZBnNNCQBnTK4vt9UgqgTpkbO9lXgu7P8VDlX+3P
zfR+fBqqGagmIFExlxuWWCRDdJDxEaUbT+yz1H761fuTEiffPx/LN8tR1Z1B4G9dkMz24aDvJMCU
UE2u1MZtuz5hf41jseyQbTfRBYxxDAa4R45JFtl0n3xD/+TlhV+JkzCeuVMDIkhoeV84XogJaQoJ
HxJrzjemoXn3gdph8Xd21xsjC19VJ50pbC8BDXXrvWTcPLpJ9/XyOOb5ON9gf41jcekWytRza4Cw
DZ5hn+ue7lPRK/QZjcfLdtbcLm5D0JyguRYlzYWdsUyZhzWHeHYJcoMoTTa84so4IM2InBdYBxBR
Lh8o9eTnxqh60Gn7B4dfdT8gMfvuEaAchjr5XBgDj/VyxW0JGmuLOHHHruX3PN/YUGsDgKw4ehAB
bQaiYHFxEEh1Cdk7uAkrAOOLOsyaW6t/fu8YfFjAzQdf4iPqWYyBDHji2WNhxnIMlRX4/dXl7z8f
BNLPYFQjaKfEK2b5epiIk5YkR3oaBLnoRk52pUkPabYlsnF+yGEG6gTobYU0CW7yU2fiAadfNgbU
p9QI/IW2J+4jN25bejD1j5cHdH7MTy0t3FbWEp2WDSxp4we/vuYAahsAU7L3YyRO7cwT+9Y9kkLj
JfPN2CBDaFsPXc2CqgXzuIia5rZ9P0oG/SWolyPMBrHKWVu154NEgVHXjF03xS7IAie9610jMKen
y/N3fuxPDC1TLKWqmKfPhhLP3I3dlwZAuMsW1vYC2iZmeckZkbPc0gNIGiA+BB7ritfRZNMiMIvh
W9XSfd7Tb+Y0vF62tzKiuXX3d5s4vNlyi2t1mvSdMY6xO7g/GIGrcbfE/1ZN4NZHFy2QnGcPY0il
2bJgNoTinKdsb2cba7JySEFXCj0mPHwQpFqLvdZWsjKzFF/vvtDutsnuGN1Yk9UBvLGwiFoct+Mj
T6wxTigNuvaD2gru1gyQWa8IQp86MAqLGFjPPDe3TKHiIldh1ZKgT633uzJUbP4ysQiCeeqREc2Y
KoYuedhO0YD8IBs2gtSVxA9SD6Dch7Y3wl1zmQNJS2WZfYfd1MsrKwmFFYj6QNJDqoU4jo7adSQi
W0WOldlDfU1H5hYBJeTuF1dN2jecNm2LVLcJYQPZoXX4/ZMHC0iko+yNFM/ykCS2kkZnlehlSr95
mQDOK+rp4fJBXMkfgZYNyVsozs/5T8889ZmMQRar61Grqao7EMrvKVq0dEECnV2l3V1aXrOeX1Xl
uwNZWEW9A+l79Lyc4ZmQ6AUvnIkku6R+mE3996G2d7qwv0CAYyNDtnJQMX2o4IDHC+56SVRq5g43
9K5E0tU/iv7nYNxr2afLk7i2Fd6aWJzUglborelq5FtbLaKDugOz3sZeWDWBGheyFGCgRKLtdJlq
jRs11XLkNos+DfqyvTf1YcPGfN5Po1gsimODlx2IEhDzLw4rKHqsaZQYhjb4e7BjP/DaCwnvvzBw
2oOGtQ9y+X6RAdhE8QBpEbSrnB1dqhV45gusjtWmgYMM5Y/LS7Oy+thMSBxZiM7xlFj4uJJ4PVhv
EhWX+Z1e02AEPUWfv7vijmgZuBe8YaE2i6f46eIMyehRmSKlxyYtKpop5FsPpZXlP7GwWBolJ63o
DVjAinifu60u1vnPFys/awijb2PWKUMO7HQAFVpGzMbR2jhz6uuS53ZQGGUgWnVfF+a9l9YkoIYd
QKR2I9GzNi50HyIXik4lgsf5qeF6zJoy60SHEAr8UFkSQrr98gaYf/rZ0PCgAHh2Zm9dppKshCi7
U1kXa5DPceSt0g7jADasDTNrd9DMKw4XimADULxFNF3qGkARGuxYoPDpyr0uyZ2uHZsWHPrT0Wiz
iApxSL0JDYobXcGrQ0Tchot2FnFaBm+oV01aatEuFvlHDcR0rLtWHZBt7P3gKGBK3hha3BXKAt+Y
77IuhohLEc48Y6zeKp2s7QgwnuA/AGyfQ2dQHsrdomJDzNmLRgFl2zira5MFpjSQ3iHkAch14UiZ
2Y1pRVHiq7m3b+FLjY5cWakXTWwjQlyJqQEIRxHIhsI12qwXZzYFJdvAuejjQT5N6bCj1ddUQ/Ei
Sfd59fnyLl9zc3iEAN+K1++5DpZtc2KLFrvPzNwjtPPKkBflD03XN8KFlSsCpYu/7Cx2wCR7Y+js
oovzXySVd81360s7lHf1942Qbm0XIFEHCnMXpNkomJ76hbYsOLOqsY1pH7WBvUUftTZdaOcFQQxu
OyjELWrWA815L6Ts4k6xeEQ/XFI3T663BW1fGwVQHdhmM3M08janoyAAKpgDmETjiWbRz9TYahNf
c9tIakJUGZsZBdbFXrbLnBlDnnQQWIvL4pfdvyCAN7rbCv1YxRdX7C9vsrWjg62MOjnSm+CUWgzH
06xGgJ2wixNZBCL73FTf+YTC8Va6YIUyxMeb+i9D87y+ecf7A2rbppwN8XtLFpEtxlvI+R0tUn2s
rS7Q0/bBpuWeg6smtNmPAnR/WOSNPbhSRsfPgJr5nA2b2+QXl5PUK29qdVxOwoRgSNveDblAFVcP
G4eg6b+NWs5fdJ3eyl74AWCjx9yznv/GnMNXoRiCEObsYV4Nht+UHQ6c2dkBZ0evf3Rd0KxvUZ39
viSW9yToOoFLAHQL+djFXuoJc0YtgQdxBhcSIuKmVONzNfTogIRMta5IxAs7ysWL16bfxq4NSoe7
SHWIsNG97+AxjcxyvO88lDQNeqgs9uByYyf1LTaBtaML3A/aBWwI8eAFcbo3OpGi5J5jQhg5lvUt
RRe4R98PLINACESW5uITAocldAZZXN8BaFPFtn4njIPx9fKirvgFpI1QtgGoDMqFy3ixzMy0sytz
jPNSBtWLo94PMsaDEe4NlyggmsSdJ/HNAZqGzEwcgd9f0jyskQ8DZPLyEFZcj23NNd+Z5vec1AFy
e2ml18MIOQ4rdEG6purHVn23nOdM/5aoG6/+cNng6py9MTg7pzdDSqvSp16CN36t3WrSDDz++ncM
IKkLx4N1X3o31DghTZTqY+zYu8aPxr+xcfEKBaoZkS4QTO5iAKx27HHySR9XYxLce+bHOtkIplcC
DljAzgW3E97V+uJopGbrlW6t97HVFK/a5O/bqc0DH8BIWkpIODnZ8fKUrVwIbw3+zi28WRPbzmmb
N0Yfuwy6auMeZJ5hlX/Q2/c/4U/sLHzTWFJXNgx2qOff6cq7brLuOfOb/f9tOIvgpjEGU4hh6uMU
bLGdeU+aZ9F/HrdYnNZ2MnhRgYgC8TIQQovDaRIQIHUSEWifB5Nzm8iNK2PFQ6KHhqAsP8MXwZB5
elLKaShAJtuNsa36QJqAsAD6IT9fnqu1QQDGNguGIo6C9PmpEWKrP4+jAHufpE/llnTEmgGk9JCP
RnyD5qDFKPysanQ2NEPcZQgv5Zag9dbXLwLMxrO6opzkENdjNLkh3Yow187i25+/OIt6DpzdNOD7
PXs/tEEiDoZxXVW7YavkvGFoqfQDsVtiFGjWjS0ZNSxg3qOvQuYgA7rxylw3hN4bH4/b8xKB8FpH
87JyiInTB76dhylRAXWf9IkFY7exvdb2sDsLHc5EV/7Z22koNfz/+YjVnz5DNcLTbyHtenkHzyuw
CHjwvvi3ieXEoWsBklZeP8STzA+gOhtbNAaGTXnDqltCchDI7y4bXPOWbw0uvFgjbEPSCQZJ/5Wz
myG/LevPzNi4BNZnDoBLcPmAQ34JNtKUawMrqw+xBkZUhfYlO5u1Y7bkEVbPzyzp8aeZxflBjTth
wAJj25XR5CBEyrury9O1uj7o80A+Cr3hZySvHMD7sUnhAOpGH24AR6jvkINlYWI24sYdobjIO70/
ulL5x4wqZ+NuW5tHBP9ITQKdfU4h6iiK/P6ItuQy+WDo19YY9Vt9lVsmFhGBLGc9Ex8mjPKzomlk
+B98tEpcnsa1hfqNZgSg0TzHmZOxFoRLE0UE6D9Fnb4Ryq7VD2bFPsj3zW28ZxAOLxlUUk0dequB
0HPqQLafRHer2HflFEFJvtqeCNz8/eAqH+2PKPagmwXi1cu8YWllijBz0uMWDHMhbiN2PxK7f5gq
TduYwN+iFUtHgbQ4uIZBIwBKmHkZ30Q5YIRBlWZEGcbr1V7Kh1x/RLp/j9Ry6DRRa0whuIgDa5BB
g+Sypu9d/Zpox2nYCZ4EtvGtGm5b8V3v0D1Er+q6311eYWPtpKAJBvMBttu5zHH6A73KV6Kx0Ko0
2YekdcMyMR6sjoR4NoM09tbOD+h1RWQKBsCvjn1F60cc3tAeERZYj31/hYAkqthWytqczZ7NG4EL
QtIQtJjLR5R0RUI9hu4cvOJtfuvnXgA5MF0bHnn5TRPFIyj8axD/c/d2hNpo+W3KOKC9fVBNzSGx
/OuuqwKtSXde8TB0xaMnjTCVw4a/XF9eTN8Mg0Dr6jJ7KqlIemFgeevik+9lgZru9fZpqqFPjcdt
5SGVluwa+yqR321xy63rSsTZmOExLiLTaHYNI6HjjmCYTAJk6R9J8Xh5fVfcxNzyMOflZ77r373A
b/Zf0njDmHD0PvRSqidVmultKqx6R4TaQjTMXnuxZMh3oO1nDk2BpV8EXUXaa04jsWSVJqtbKrna
j0Wvrh3VyxDy6vLZo1311Gi+tuHtVy3/ptBEExSii3mPvxmkY1LHKFBjiQcPTGFEjwx1L9W9aNL9
ALKLqdk41WduEXlyZP8AdgJO3z0rQEKZqgBnOW/j3Lsx1c2vy0t2dtXj2yFQN+97VIRwtE5HoybN
HnRqoJ5SOpDB6GgWAJ/bhc6U5EfwhW6ph5xtkYW95U0y1Joc/KGNB9BRjmB3D4QORAKycxvTdhYE
zobmShGyUUANLDkjZ6AmbYexi426J6EkqXeD6p4VeFr+0eyhXIT53sIprU7mzGOHlhZUcM58vc86
bhG7jY3xVtpGoBU3U/lRvvvBMQ/tjZlFRIOIou3NEWYs4US6TYNs/Hx5V6ysEop4OF1zWgabY7HH
JbEYBJ+mJnan7FM31exJVJMRWn5ivF62tDJlaMkygQzGExDp88U59jgB1jEXsJSQr+CbeoBKylUy
sF3Pui3Ox5VR2WhpAtoO4QpA6ItRiXwy3LR2avTjPZYd5GuudPf58nA2TCzzDOgndaHhDBOGdi3T
NKiN+2Gr33fVhomCDZmVJXHbnx5ZjvpmltdJFcvcHZAr4f2uMhi758nkbhyildWBS4AYB2qFaCxe
7gMI2Sq/LasGxdzd5F0501H2x5F9uzxpK0cVYAF0L8/QcASyiz3AkwoJOlI0sd9zhwdla4zHTqtN
6PPg0VG2GTuSbso3gB3nSfPfd9RMKYtKMvKki2AkUbzLrRSDY/012jaq5KZyH1wD5/XBRr2lfaX5
Q1Jf8S0R4RWHjgZnxGiYT+z5ZdZj6tigNLNsYijF0KtCc6cQ4mtbIft5uAueCxxh1JPnTsQzvufa
5eM4kKmM0659Zob50ptG2FtplIBWHHAXGmVdFRm1o0I/0zeerOd71ARYC5zASBo5eN4tjpqRgIZy
1Acep0UfUT0Fx4cevJ8tCd3Ib6wsT5tt8RJyUhOPfaF/HJAHS6YtwaP5h57EGQsTi8OWOQRcfoPB
Y8J/qfKpQ6UafC8Hu7vr0i9VFrvvRugsDC7SVVllmZDwMHkMHSLfcAPN2MKenu8/zBqOG7YFWm71
pf+Y/KqWXgsL5a/mhm2cqq0vX/z8ovWERxW+nJo3yoj65Omyrzj3SKc/fnFoQZA/QvkB66F51/Wz
IkdeHO3qeNnI6u6FhjzqlD7+11hcsCnxtdSRFo8L9zptblV2Q5yN4v7KPM15VfRe6DOi2ZvH+SaK
lMIXlBQZj3UwNwZ9sbs8gvWvRz0XUB9gfZaI6aYobWJplMejETWmG0zZVlrl3GnDr8yEl39amH/B
mwFws++B+OM8ZibZjwyuhWfHqnAPBkluleIb6742IIB+UYwC/BsB8eKOyPKOlBLlp7gtoZho0ZAa
4eUpO6/lwkkijTu/S0FddhYx6knpDcU4YkQ0uRn9/DWd+G3idOC31m+0Foo2hB1so7vODG1nTGM4
1uVdTtqNR9S8uRYe5+RnLCbWcoX0S6rzeHJ6Gub5+ADU6E6W7cEFkx4g9z/zZvq8MfaVYwWjaPVE
TAEqkTMqAZD6eprseez0bjz67JjJ/BZCAfsGnKxq4jsIotyNmQoMaDxbcgrpWKCGXEDPTg/1hu5q
9CsHl3/Uyik0IJcMNWQHwPWzO6TrfEkmU2exoRoAK2IQ8Ues2ipArjh4WJn1RiHfDt70xcZq3VIb
lOsyQJJulQcFhoeseMoECauGBu3w1NBPl4e1ahAvEhArzX3ISygE2m+0ifcFjxvx4PYyyNS+dv0g
z+4a2w1kpSOTQN/v0EBsbyEDaoOa4KxbRtPKqS9auAOrPnZsp4wUfd4b6YnV5frLxhL6n5Z4/LQE
48qQTvMyWMi/5NOWQNyKlZmCEchP9ADMCZtTt+NNyMIS7oo4FS9j/UL5R2p+vLxAK67mxMTiAOaT
7VJjcKBmpR9/mv7h8rdvDWD+/I3fbHGYEr3BADLzlgDoaztftaLb8GUrx/lkCIvbpezNwrBqGGmN
l1bnB4tDdh4SiukWh++WocXpqZumGXHHidjpgsyKUsAI6RXfFGueV3XhE0/Gs7iQ7ZxYExUwQ6Yu
pPSHy3hQOVmQZHukv3cu++bWyB0KO/SG+iAICwg/iCEJp/LB77SQIfrVb3U+BUS7rScWFeVnPG7C
oXcD36dHRYedZ9bBCB5icWXyvZm3z1AZ20/+DnIigW/+BHFIIOgLkwoCIgIprah2jSiFqHMBzS7P
+aH3nyi0TGnxpPRvIxIbbWkC0fDRz+50Y+v2XdmjOGrIbMwldCAbFrso70czYVxUM8aAmOVOOsWG
y1i3MLNrmngz471yuk9LR4mKOLSKTWMMBw89gltA1JWTgDH8ZWERKqbo91alm1dxaTz3ySEfXxxt
d/mwbQ1i4S26tof4c8Oq2PC+meZtI6LL37+y/U+GMNt/c5j7ttErneL7B/2ODcDMXqlpn7Ybp3kl
IjixslhsnTjdaJtYCtciN0hsBWlyQCwUkGqvacPO775dHtWqPbAjenj3e8gzLA61QXWm6aZZAsHP
wyplgVvGOtlXQxKZ2k367g59B5Bq3E5o7QGlDdBjp5PoIGNit0NSxuNk3djyM+PvLqHPFlD7B2mn
BS2iJVGGMi08Q9OqwqP+tnCDdguStrrN3nz/YgSt0lt0wZY4jc6rzb6VdCP4Xd1mM2XlzNGC9/TC
nVusm8a6MbEBILBTdk+5+YnVKDZsgeu37CwW3h4QAOeJATvwcLnbHeruJvHupy3Vq9UNRkBigeVG
aLcsA2mFpCDAIVVMSYDqj5yOwgiq4kUrw2mrjXfVy7yxtTiiBs8tPy0xd4ny9hWfoq6nV7303h+s
zlyZ/x7S4oyKqeJebmJIWnLwKicYRdQWf1La/+f38b/Sn2X8Pzee/Nd/45+/l5Vq8jRrF//4r7v8
e1PK8lf73/Of/ftfO/2jf335KZpcLP+Vk7/AF/9pOPrafj35h51o81Y9dj8b9fRTdqz9/e34ifO/
+b/98D9+/v6WZ1X9/Ocf38tOtPO3pXkp/vjzo6sf//wD4egb5zR//58f3n/l+Lsb1aRqku3X8z/6
+VW2//zD0/8B9qK59Ri6Zigq2ljf4ef8CfH/gaQiqq7+fGyAwkQgLsqmzf75h23hIxTsQf4GFoT/
+UiW3fyR5f8DwkZI3aO8Buiubhl//P/Bn6zPX+v1H6JDqiQXrcRfAyx1EroAEeJig6PuO0t8zgDx
+fM3V4TSBK0qYmdH2TRiRIF5mnZ5wrQDmv3No1VJRwSE2dr92E7dkVrNcOW6ubMrylo7DriEb4am
Zz9YZWoPLJV5bCT0A8mQnA8rW6t3bVEbVy0zByvoSdfeFQVtftXjZLCANkYSOYLZP/ueSR44Pdf2
XcftZyqUC6UdmUG3gMO1HPhofao9hcdHWSV57I5CsEA60EML/ESAvs72k+9G7WvXRe81FdqrbFrj
C7XkQXADbL3EQajf603Ay/SoG9Lbd0hJu2WmBiR0HfOlygv7pwEKwYOcFTIg71RemaM/XtXjTHJN
Mr3YTdIljzxz0amem9MOmh3yJcvRKunkuvfqkeFX71dNF+Q9GIMAIrDbiFqpLqKu07NnxxXsWi8t
vcS7DUAszknUuCwJrDF7UBmwU74N/fconcTRbttvOd62EEqvpggbMIsaq8j3bmkFtiTFHl2+t7oF
PiyP9bsMIPwA0O2XVvsua/7geaMW1A7rvmgM7E5FBwUWr+Jt2A0plCOpc59Pd4Z9TBvyc0DjZVgX
xhPAB18qt3it2sQNNZNniFFlQDITMr1djl5sgR760SO7SdRpIJxxDCa3+Tb4VZh1JKh9t4aPLNnn
PJdI6DSedvCy/M6prGbnTFDJEvymIWX7waW1+mS33RX1nZ0wVZCk05FwC7M47GxdHRlB8kT38uuM
pPa1EOmPYWijvvDzkIKTKeT1F6ModpmiB8k8BMxFm4aaGkDQXKLQzLyfJXDAudU8dqYsj+2sclL5
oVHbXkCk7wQ653ZoWYkfdCB/p0P2it7kT8il5gzt+9iGQca9Y6JbO5IlBtgP+HAFlmvQjeN8dUc9
k9puIMoNxgb8UyGdCvN7BURHFmiJrwLUjLAFHrWWaCEdrENhyu7K93PUwkwZ2F2bRyVruogrFL0h
V44NYXOVHRKHe89SZzn02ZETIzZ9msyM7w3ZY8LqofjOMp0EzlC1IVTItRu/Mbu95iRomk+a3LoZ
HNy9xEoBMre8neX5/b7Q2soMKM/6nbCcu6GxP5DBVK9Ii49o3xrBoSTQ11vKfYJU8pWT5C0QtThi
k+TJpy61+EvrPDmZSg5u0xaHlBH/Q8+mLiBAe6sIt0oTV/hkV9GhvrJsatmBxj2KFembjxMZg6Lv
eGTrAnrw3GD7llTddVMYxi836dOrQk/CTne7I1Tn0wc908cIFZUqNNpcyqClxSOKL9U1wheUIQbf
+qq5hYi0arwZTRAaQ8PziOr60wCV4hB5CgV0AeS5fB29QU5SHZmAC3HH5s4BnUEaFK3+UTSdFhS8
ll+dtEDjlRMy2tbIHAF4b3XhBDmhRlftEammo5YkUe2n91RpKU6JKHcerfxgZA9M8F9Sy8rASusJ
u9+Bt/Ggnq0PHws16mFVQzc3U1f4peMd5Kdf8pZF45ySYkX9ObUwHN7013LIPxgdJjLtzagA1QYT
43WmvCsID+0Yu53c5HEcinumxmvZuTsrzT4pVjpBzYfkXuHtkxfZl3xM/XDIPEBAWPUpR03DIuy6
JeKnltVId2Q51HH8cZqOTNWHnME5+z3Fr9Y/E1KnN5AcL56sPLT7wcBxd5FMNJoianXtDrrjxm3v
C/NGw70ftba3Y7Q8JFNnRVwHSyVOK3Y8D8Y+5XdgTN6VWh4pU6tCl2T8oNlGNHjUjYBuHAITKlOc
OSJs9SrQpzE76vqz1sr8CELiCd4gv7aa6bXStToSLUWExxsRSOW86nn3QgQ9KJdVEbqvORaMwfvp
WaTZNL/RBJkC3snPtJafldbWoYRviZiT3heeiT5F1Y+hldvyOAzpk8WVOnZ2Uz9MbnpTUrrLsgYt
KchWP1e5fOHoRL51neZx1F+1cnaISXeQbQUJOE9dI6VwSMp+h1a1Ow1RrtVouGZ88lD0aBii1BQB
2MMhOKzUviJdcW/3XXvNaxwhn34xGbpfAqfeNVWvIppU7RcUJFiAbP8viynry6gZ6BovHcCJHBrq
sn/1jUSEBXW+eDzbeVoy16qE/lqRm8aW2sNIuMIGzqon4AcHX1yT9pf0R/kJpwOOEFLd96NrlhGE
FMSBFvLKlU56cCRehLqf4G6r75HYjiE5FgleJdAStj66Pi2uIF06RqZDZVT0lvuSAD44SYosa56+
ZIN2Q0axS2wLVV5V91FSd/01UC3DXla1Gcoydz7yZrTRkWwjXdwYB88uZuxUInd2q/aDMmnY0Pa1
1hNqBrjz7EOWuFc9IbvMZu28eHdp4tKw9AcVmvk0gIx/avKgpOgQQn7jmNOsPTDphRRqTVGWJxQs
2khXGaCIDGTpItatXsBjMtyKgj1ZQ16ARNK6IaZsD1KV32hVf+n8IQJnHXrBswptzRmd9lna3AsX
UDTTelCaVUQpZWrfQrulcKUdlo7xC5I7V1apsiCrVLZzSW/DlhcVpGNBm3AjSqjxWNclD4Wh9UFd
1B9Bo3k00hY6SbJ278rKNT+QBsTBJfrmQK/DuqhskAYy4G1DUhihNgrzKdVrcZsMYx6kbVtEMoGe
yDTq1afaqqdDlnU7UqmgTWdoNDoWTQ4azslUu6pHt0Ili7012Lu09PId6XI7qkBg/UBJGpV82IvK
76+JzXe+LsvA1+h0LA1+MDWN7Njg7KcMym1NVwZsyBAO1MYQ0N5WB4kH/tiIPU3LIRgpsDF2q79U
TgcOeLM+mCiBUGUZ+5HgZjK96h79Dc9JN9kBQrg7ze8xhSk0G/G290K919JIL9tq1xMfLnxs8OBK
2qOYUNEArjQEAuMxz9j/I+m6liPHleUXIYIONK807VsttdyMXhg70gwIECBBA4Lg19/sczdiN9aN
ppsGVZWZlenns+56VHEJC60xRcKJ3DVRLavev9Upaysj0D8kWX2ULa8LxGDMuRwyAMlY5I0m73Uk
6wWI0YOy9J8CJAwjnX7ILprVaLNa77P3V5l3awKfUd+TBxu6rmLoR64sRtdkkifOmzzl2QHLM+yY
WDQLFvnfuU6Wt7pDyVJWfS3o9o8TWWiuluYO/VCVbCY6M8qbISfJrHJ4nXhH3dRj8Vg5KDs5+Z+M
DWOx9uMH3pkDYLVyUTIo/dGKv5ByzTve8ORAI1GXsTN45HjwxyR9f9+a4QWu6hms5GxSTeiwMNJC
Oalw+CYJtESvaEhtMdZmyreQ51Eb7zvW/OuJ8V+IClDJlu46y+GImOPcRjChr/X0v7YHOcYzcTtP
yXHnr+mys916JI36C4hzrkyTHYLNfKk5ACdB67GC1WewC7O1+c/C23hnltjfdbIf6zzQ8XIACOix
XHvb1xRgKZ42KxA1Fs5nPnvuQjY0bLPFY7Wlnf+eDfF3WAfTfqDw59kQhYwOsuOFGL0Vjwhh86s3
1mGD5fPO3YZl/E0HtdpSt9L/imDllyMCh+VpBEwKpuPrQcTbHg3YcfaH1yRxF84dqaJFDK/Y0F+q
BB4OP0Y0PUTrtLuQNtvgKOqLsoX/azVphhBmCRSAOggZ83kI/s4CqpDcZeN0ovDBc4v/b0rDb3/r
DbI02HmChqGuhy/K+/oZJv+6ov2U7FUW9gdJ/4UWVaOJQgQLuM+ZeWmxDSo60L7/UI/ZJEZQX95O
3ZzjYi87GQV/mkkdMrbCq1+l+wQ9dSKQRcgcYtfqNj53xMOOIM1UNcgBnkOJtxQLf4pth+NGhX+b
MUbTPk+HNeLj0UtJ9EwMzRv5vGRhcyVa6WpOpHgR7RwVASQtlrp7ysM3g8t9xYo5/tRfqfdfxrFG
nBiEGWn/WRrITofWfWxi+jOm4j6x8MkfEIdLEh9+O8kDnI4DFC898jJOOjQdke2K2jFg0bYNkNvh
U3sK0cU8b6nZbvB72yp/Zs2Zsiw8iAS9vU76oRxT5T0Z6+8GO/yrM1ZIv7uqDW7yaaMrZHWgU0M9
Z2azZYS1psfvEVZMNv3Vmtr+CusUQHtDljfMjRHqK88KDLLmH4Ck+q3umX+nS2d/Qq5lAUjbPgVw
czA4DGL5h411cGnq0Oiqi2FD6QZu0Hkt+lfjzLAXdRB+c7pArxCuySMVHAYzmrxoOQdHJI3v+lFm
O2ZEbkL9L0au0BRFcCunuAVtID8ajzw2J2Bnqhb9O4IQ2pB6K2nto9aNa5croRFzkRkK40ixPbbs
964Jt9zHaFIq7XjRabGbXYu9VhMsl1boo1mEKPDWmafFY3oX2ViXDEs6tcDp2cGZ95Dw6XuONqwg
+6aEq80GtMvkZBDvG/ctkm1DPeRmAni8Lf6T7PkRRMS010TFJ8qYzoOaFXC8RmuSLRVLhrmkYzNd
dWaugdwQjB4UWWhdNbDtd7dNWHamJB5uWd1mpyi2lbZh9AlQ7xVhC+oYmTbE3Gf9o1Xuj2rwHuZs
6n7aenylw7pLhhDFGgApwy/NWMBzQtroCXnVGAyOwhxI4JCwd4Qr9ZV3+ugQK/IfLOZoRRv/sxnT
Q9gsTxhRt2KT499RZbt1wkk5B4/BEkBAt/n5uiYly3xXWYjxLi1kf+e+Z0GJEXQoDdThRddOVdOb
pmiGjZ4j1azF5HXrlGOLZEfhKCKdvvVzt5O4mq8gKXD7gvhg0qhDSok6Yovg7FF0MXaj66luCC1G
4tWfEN6QfLFrD2enARu/fUiRFjjP4fPq0rDwF5aewhkoNRrn7CoMJs22D4c9spdepiS0P1MnYrA+
tC9XnfmvWYe1otk+ZoSYGQSjWoi6KqaRW+BbVb9mme68opaJrIBeLZCOB/pNzcCgPTc2YxEyy3ct
cknvQT3EVbs1dodpst/brO2OqYzsoe23GoClnyJwTFiD5bKt0mMU7D3d/ifJQOtyYhHeXT+xS17P
y6set/TM/Hg8Um9GkxIiVbVp+ooZKs/OtZ8hXZ5nPWDzyjj/qvxlfB0SfVnCBk0v3uE8G30MHKvX
phVJbHamy3BaDLOF9uh2RJKK3hPXI87EzGLnremQM+vzjxpZ9lis7skemujlJxLoaSq4weXJGn6x
EFV1kLjeaAIwufpN8BlLiXZziFsNSX/m5Svvvtaa7bM6yrtUr2hCzSmJR5jtWO5jZDdeEU+k3xnf
1MUQEXaCwi0rWSSDPSj19MMN7rNZ0ahJuIkfoH3LShri5QYD+LVqVBqlg7fezec5aLu9GQHMuDHK
Y1f312DDmwm55QmLHKTsViEw8hO8T0tCdk7H/H3CoZaOQ4Cy2kmov36WOEQxYktX9Sbtjp4YWKkT
oCQ+KGnP6KjEcy1zltI1B4Tpjp6fXe2EQtCEa1AQHUj8vzHm+Vlke7+eWrRvEO73fv9ratiyc43w
MHUYL0/8Idwj4eMSoNwEIlvyLlIBTpPsqY89VUxc/Vmlp3YdwNzKY2ikRNKeyJSFOTcQ0m6UX7Ul
36zuXmoy/TWy3WEx+i3RovkYM9pCCEj8gsbK5vXGgxdvZc8STkgf6RKj3FtpHygY9rRIQMt+bchP
7xOxh/joPUlWP+9VEla9l+yYSM+hineb8zPEljWudFF7VjJTRcYFeh3GXv0luKl+vXLZwF5/8u/o
U5tc+9Q76zj9GCbglCvHWByySy14qVjES65TeO/Ev4ZpvYvVHVH5n8w8VesU7+jQlzqIDhP4rCJw
fY4ItyLa2kMS27dajqLJE+wX7fzAuycDfTxSQMDiTkz5gkKBV7zBPBuiRQMreckG1vxXRyugw1mv
YsclZ79ZYxxM4SCBAbTCdlM4oSebFTqLmPJcbnd/YuS/WormurmubPA3p8HCbKCpyYcPfPSv7lF3
ZqNOdMavGHXTFUMYNru6/VErWGfagk+eQNJvyy4WllajkQghwOIYHOX/Rs2Mj1eDtO6JZDvZRTt4
eHVvfGRLsYo0eTSfvOKZQRUJwvlppWtSDDDn3KsE/ggKGCVMnpdPfMX+2IfRL2C8+HRwKShVQmVB
bN/t6ySLd8GYNn+xsnHvAEJA6YMClixk97giJTIwR6zqAlCYt+XNYp8q90aMA61JlrI3MCziEILl
WIlju8Z1txD3GwiVuwdwPsqB7C17cCj7tht/gMQ0lS9dUoZ0XiosvAwF7XzAwLZdvgYchzlOmzeK
jZZ46u4i0S9ycfqwuWR4CVrc5cxFn8phs78GVrNwQ8rGhvUekgRbGhupu1E8uHP7OD47vo9s/bvX
7Grw/OYyJHdTN8E5mTYkQ2/zaU5oBsm+O9qtg2dxTYrM9SN8+9fcTZwA81JdhVid07jMFcVr/U5Y
k2Bnik4AqSRwvhBga2SyS+zZ8YaUpBFY7njQRP8xG8z+erP3e5Psthr1M8hOVm5brhX/An783oXr
Pxzx8BHK6uGp75YyTSDa0NF4AfuRlNTX60sXSCiFWA23WJvAIww90FAgQxm7PSJbD7R9BL4DC+bZ
OGPCdFhJVP15mcQMowyrMEnY+Zgp3R+tPamWn2iDFdmoJy43mSdzP9nQFeGwB8UMsKmtL00atmVC
BXKzpq1c/OGLDN1QKboe0dKSIgI7cMI3XJ5qTM90Alo9BvVjFLLQ6cmNYVLp7xL7/flqO4IOfbDv
pNbmnPXbiS11e+5TxZ7QKEIK1bfvjQWM2NAAtvDZmrxNIx4b0pJL287jbtrSA1+yr81K9gzp8b4e
6NOQRUtBhu3s2uC/JpmfA+f+ZehyVw75BjbbTgMYmrzpAGPEgJ//dbX/Mo3+eQakmXm6KZBxthsU
C/Nw+heZJCtrguuKeX2C1s27z1Fww666t4MYnu8QMCMrgej1cgnm3JvG+hx5A0xEKJHlNITdj0rB
YgTuPiPJII6tKzPho2N3s4aHBm3aknvRNba1t3csGKoNISd4ebu06ofxMiY62lPkCBy5JTghpp4W
Qx0cYNJUJDVS2NoOlx1Fle967BvNyW9I2PSlG6B2Eb0tYDyxkwmw8xh96GucEo1oDxJWQ40BRqnG
3OTIzx6yhgF0YZIR3QP1CuqcKfMqg+SpRqu59gDJ0UcZcDDyYJCjttf1dOqSVaGeA7lrcTJ55iWJ
b40fs8qfPLbrkmHIs16secTCZzKM6gxHh20XcyAgQ5dUHH1xQKa1CmywnSIfjRhYjXhH8PPLeZx2
UWiuExa2MKMCZaHubxeKv+EYp7kM2hfUS3lUmu11P5ZcJgMsZubChh9pE3j/gKu1GBvStsLwx/+m
hvyu0Qbl4+BHx7GJvWKqfVNMCzqGlu+tJC+EMr0PxXCcW99hl2+R+0Unx1XcRJIcQtNf0niKSwqM
fZ49rPOwBAOEz7u9bgTDPiW/jpvsbjjFIZJoveYQ0KW+UIB/B79j3NtnbpwAOv3qRMBOBiAOHsM1
fNeY4CGXEue4j7GTiQBKkQ7gIeZ5uGC8+I5l+Moe2jlc1tcFSSho0vwOvmxM6Byc8Xxv/HmBNpTx
anS6rNNxLJqmmUqLxgab72ipjKj/U7OLK6eXFfJMPGgQ9M4HP+M45ew6fphVSuBiNhpePWfMG3jS
ixbmFsw8+Yvx8o64Y/9qZsvVEx1mUOYIaxf/8YAee7ROyNDLE9ezS8fi+u50H1foNCfgQXTDIbXC
23TjDvuRD6pgUJLcFzY8J5P3HUknq1UoBbB/OYAp6PNliF51PZ4BT244Ps2eZjMO1D6BOi7ynpI6
KDz/gtDdMlIpOa6DxHQydiCAltbLMCetf3Tjtqpet19w+nH7eVR3gLM4CwwwXL4AC2uGO5ZBJogA
sDAg+0PYAiu1YVKkc+rB8yw8ZO07F7oEMnbHmQiX9wGu9VjjeesCvDurWCVkx8tSBen8w9N6xqwX
th80jjCwLmK3mLb05oChPqoXjH1FPWKTJdQMbAIRz62AlliT5XVpoyEPDat0rXbr0h+I9hEJly03
hxkIo29Q9LK1xSZqsB5s+07Rtp2Y/Ea4MtvhHESGnFwtyBNPP7mpJXtCFHlyM90tG78OSEA4RBZk
QkR65OsALDO5MEt6bEcSlnG9PXFvGff9GuHfN3Od8zrLcokmKlc45RQdnup0gl8UgDvfUVqQKX0z
MGzJXQRpXQIT3hc+ISmSq9rmUzbSUwM59OhH2YcXDqxqUNCKNlx28OXXZjwtffAyg/HNUXKCagK8
l/vbkhbOwPR29NW1rbMnnQY3WJMGRbOIcsNApBdWRpOpYVebYcfNgzehDecy1X6XL2M9FVsAiGpr
NiAJJCQ5qJPwtYaReLnO2alhDi97ogpAjLxsI/+K6T4f6z6G61yvcd4Yk6fM+ZewC/9h7xyQxYoO
RXbgROJsVxtkLiGaZGuOYUAlWiAzTLvFIquoR5MIi8nEBjvkV0WHbFz9Y1ej0QH9VCNCCU09duSV
bJ9noUmZwpryHQTsmbXBLl79Am7pzyiZhwl7P3hI1HrpDXPIXOJJL+FdOeH1d8TbYxbB1426SnWe
/h1QE7xSpn4terPP1Fu5LlWUThUcywUrZubTPc8Wmw+LTkWVOr/OBSz/XojgtwY6QgwNwVwKaMme
a6vd1xhjfp907Z1Toj6A2OoSLSopGpLwc8ibBtwTklmXrbm3cJEv17j+LyDRk4/mxHa/cGeLDNmz
kMo2lbCLwkcAQ8vNu0Bps4GovMQBkVH0gE7zsg0PSsCcSEzBA6k+r7EEgaZgvela3hGure+D8QBo
KIxL87rvocnMJIXgYMuFJ37HqEueXOBcut4y17ZtYeZ1KJxl3yb8z8QDaGXewiYxzOBFP3/T6GlF
O7XQZDe47SXVQAeECE9qzLZD5k88b4blmsI/Q/MTb5NdE05XKvR5NapSLplLDoTrzvvgJ/UHeyWr
aMv/feTW/UDtXi7RVMoR8+nWjziRjH2ua9ngKF8Kvekc2c3f2vafLD50btn7DHbFGpOr8oPfdfZY
ZM/scXN9/7COhI2txGUA/dBhzoNcNMoWEBQemYs2Ises7SFrDXGMwT0T7KzMfisCbTrykckQPcl1
/VJRBBwbSppRtyc+d5Xd+ruwdXqKapPl0RaeqMb1gAlCeB5DkBz9cNMbqMb/Qa1Kp0ArM/ocDRR0
kxGq6jxKygSOAmXmDThaMx7miqfmw3U2K5EtEOGf6+7DenwuakqaAktoZ07n62q6QxrLb0vDFw0Z
VCGGjpw7moKbalNM9tOI32xZXWFjfpo3gIkJpMS5bDo0nAmGVwj6CiLYAQTDXKVjj4F76JNr4qug
8rwp9fOk4wDriNx+urZBYg0MOHYhRApvsBRTkNSMfXachj4Uebba9MjHIfyMghVKChcvMNz2A3Jd
/sdGSCpjBAEmDjfNQFT3W2Dr+3M1G0Ot7eOnMYLIY8/9AQ+SIh+R5MmLq5PuKiZAijvYgF71GoZ4
avtgfuro3FyYiQm2GQOIGUVCb2O/Zj/1InSab6tF+M0WezvsqoGycINpu1y3PT7X0KgjyMe6okkT
nidep7AHX+voDTkR/d5f4O/UkwRyZ6ch26FyA0ni4r3zaPsTxZstwjoBijMgzWffixCCZZk1dm/4
Yp9MKNe9h8du54c8vkndhb9Y8OBtPaufsJyLziYZ6fe68ssa+ss3QNu2cBBYS9BDytOHYfWfaD+I
C66Whk1EH355voOVwzKb3QwT+6rnC9oaeDgJRlRRI8up4G277Z2bkSM8OHoPU+P/KHg1VX4HBwrt
aodmb9qnsQLaj+H2Usv4M6PzBxQDAWjUehdxO+yGaIn+6Kg/Jt7Vy9arixALOye++BLwTAf7/UxX
9dqR9XNRQZCvtEn2q0bTn0X6QbDG91oCchT4A0sdi/T+dcyyWycGfMllrS/ZuLRPzkshJc+QpgYa
JBl2sBtHY+29TzpltpxWwnk+cFFAtDUVlsBowIkBYQphA9Zh8AVUJjEmEanWs/DdGTGtrAAzlCEb
aippj9IVEoRQ9fbxWk3gfKHd+omCQRaY/aGPCSA0QCEoBbjKLx5gnF3WxWKOm+YqaEX4kjrgDdj+
UQWfxQG5TQvQOaIfpGF8BFyfVpA6YGcQzgn+W9PDBtuNSG3NcR6DDQj4JMDGpfwvwrfmGyzb/flg
dQ+UuxsFgJv/b6tpOckm+r3QdYEqRIM7oNH3opIiwXLuIX1ALbBBZ0gyJtjHmR7zsJfKk51BhCUj
MF01N/YEaRo5Lq1LP4dxMVVHB9DUiSOntk3UC4IKoGSNFHFP44o3HGxA98CMXb5N6JjZFruCO8w4
SBMYOyidEYzzzVqtKuwFL+fETttOB1zuZRdGZ18vvELajPe5bfQHZekrCbPjwC29AH1AmR9CEv/n
OCwAED7WoaC57gpwLwa/KfkFIYT0apZhRS5VUuP2ZgRIQ+S/ExvAThzg7HJZjO5/hHPTwYeFYIh5
IJ5Rlccz2wxOm44gglWHicqXujY/Ym7aVxob82sNBopIIm3cVgDcBF4f2A2RZ0zXydsaxPbAzcgP
gKtEmbD53sFI7AXb2P55wIt/XH3XH2ccy+cusSOMSSKIjSit2104qfXaeh35aSZotcbWsD8eT70D
D7QFp+etIcrvzNvcwfT73jXBUFqBxaNKTmt9a6Iu2CmC9IwOzie5N08oY5CLYNCSN5/jzs/6GqB5
rjBcJx+Lzx5dYMKPtgVAo+Jav4wakeRzDL1LlAz+q/NVc6SzmkFRYb7J13jTtw7ACRaOHPYupsWG
OYTY/8FZAJiF30Et11p9pCKSn9DfDUU0jxk+M/2ZCEdOtx40Fif88eyTsHmPpIHbZ8oIRyPW3CDM
8h69n+vBdSZsOXZstn8S0+k3HzLLa987W7D+CtEa7rfvkaLeQvmM1KDlN+vH/p+nZx9yOyrVIRwC
cw0h3gHQ4DXLLz6l3VY8klYL328AKXfmX0Odearl5lUAcddKjBDMURWLexCFSx5KBZHIuoiXRVKM
kti0EgdhfMz7MOirXwKLo2jy8Gp7ovMveL+mcku9JG83YF4O/ibH0MyhLjiTuGPTmuIbZOw3mRN3
7bIEsjBgJPkYj/zoNeO243M4FtvamR1258w5tSNBQ9g0ZbPU+N4STrQDSdYXzevlgwxcveAntWdM
dvEfGlvsYlPCI5HLUfnvUAkIoI4qorcmjZ+bZPqMxCyLBmrbUsYNvP/6FM5Vxk/vHtCycY/tgPaG
+MnlqoTbvmZlQPm2m/qdLaIFVRhmT3ELHUXib3M5TZD5jLHwdmE7qifd9zGgsJEVixcD/0vm/qIw
V+R9qFjF4U0DpVzbPIcprOGwbdgctjpIACIY9VLXZN1bpsRO+B0YhK1Pnnw58bOkc1bZoZ4rMYXF
ivJQGFipXyY/xXO1LrQQML4/wSWhh81kG7HbwLX9YnQFKuiGYcnHac7+LPVaI38yGN8tW2TZD0P2
zTil/1opl5c1dPVtoutgKzBf8gBGIdM5nvbsAOz/0QylqXwZ8ZF5mXZa/qht4R8EBF3VkIeaMBtb
JDpMHwIpdgVpZfKfMDDvfAw0VT0OKVbz/X69hP6gAHlvQEip1DcX9m0xqRH/ztPxzhKc9RnCkN6w
H8q9XIw8GnOzxn4AFS6UVphpdXrlWx8d+iC0JQuX+R8c3aKd83qcJj0wOhyB+AhJw/RBdZzfzLLG
ZcfVVNaBBEDqQ7gnIbq9YXht+IEAhRpzSDOTO8NqfzmpYN6JGZ4KVefQyvEeiOLS9J0+LfGM8zqa
YNyLx2b+mdNlCPMYe4lnHYHzXICCHzcSmzJjkOetjIwFmIQth5cJPcVSz7sZZmpH5N+aS7TUAspX
g3DIHhqniljt/aphIlWBNQP1Nr2EIwOQjxGW4OkpGV9fhvTVdyG70VZs2A+Hj/7UING3mGn00OF1
6sXJCLpNOCmdBZiGatZQ40UE2Dz3Jdn1zE5nf7ENFkLDsMwQa5MvsK8DntYNh1aOes79lbKzQr7F
AXQyKSGGY2VnevvJgzXOtc28B7kHxRP3up9QxOkLggnV96qhBEeqzOOojQCkTMr7EdQGAOxU6vZo
c8cd6bp/zpoO9mSimxe0U1n/HSwxKSno2TKKQ2hU6CJ/TXzonh01wx8M/1DKQE7IdHD0+Hdv46IP
oYlyayv++XOvyp4s7uqGeJjyPs6GlwTSwMczBfdQhGXET6KGmQizwGND/ZqxGpJDsMPeuwCpjFsz
k+wNrB60tdpTlbMQ0cRxTT2YKtb8rwqDCb27T7dXDsVm0Tq1/sDGAHrURHh/gP02d1A/AIa3voPK
qief3OCwlbVrIC6RC5SmE3rNNIyfWsVABwRu/OvZIHhnypodG2R6gVkHmoq4384U6oKDN01g0PoR
Sh4PpE5uOxwhoME5ABXRty8E3/AEXUaQhy3CInySbndG0nhnwtV7SL3gaJqNSmOhidGSwWOzks6i
E1L1Wlko1mIQbzMeXEQ1o6yQETOQeFnXsCShN9wdRxMMmZDAV4a0rtz4EBZjBK342bKxAfCdYOEE
428+ztKfyi40QEXxhDQ5oEDzGnBgonlvJ/qSEhBn0+jMOwnm+D3iiDVbNv1wxmxmYAmrlhvcEVfE
TQKBjfTYfZsIrWfsZoWZcTL7Dk5HKAtD9j4qE/+QGl1wPbg96Ru/kviBJTPrdEZ/99gtnrD7GxPA
QpgSmrvXYueOKQAyTcJxsTKHJ1ml9Be0S+yCYaS/I2BYAfoUj4ZzxQYlSdfshaUteelHpOLZBPI8
Jnt59+bhK50gtXUb2rqEEVnh5c9g8tavoFJmfhEw4Hntowe1OXoPIn/SMWRa0MBjlhJ0F0orfrEp
Pvm2H6+YU8SFahL/XrQWCBSa+V8IvNYIijA2H92auFcx+gRK4tkPwLwDAX0WHTRPEAqQi5Q1ghoT
uLIfOJ/7p36BmCWn2aYgNogZh+Ms4DB0zFPwO5rj5rupBa4AT9gf4lbAdTPGqEbyepemEBlFeNXG
U4S84hFQr2W/wgGKKNql6pr26Xjk9eDhlUvC5kAlC6dDRoDGrxj3cqsUJqS4iW9D78syhQELpFrO
i4qtST1I2jiqH9ZI3u226i8CHO+eZM14jieIgVWLTcwc1gXwpOvQdq3rkL75yIkB0uKDLsB/xaJA
hgwcUcsJ1PkIEiUFcP0mweOsIGj8ZDkZq7oA+NkclpNdVSVcBMHewFi3D/kMXBOCBZAswvry3TD2
O9kwMGP7la6/IYsFrNMLjN8b1udRvAOVlm3v/INK2rEp+riBNzCwqg86wW9rVdrHl8esmZNeYQ5J
Zx+odSxSKJJrk1ZzMEanZYmn9xpf/YyFGIP1fjn/ApjcQt1lIDQOodEsOwShFxP2VV5D3vp5mkKk
u5pxBViQ8P1g1WsazLeAkvpsLA+rNa23M7b/1KfeaF00c4+/JAAKJxEkpWUYOzGstpCxdfo/IwbT
F7NLHxx+IA6jR6fKX7nY9R3UWS1wnzdJo6YwlG5lHTe6XElNb/5M+LGDaPjsOH60a1ywMxvU2M2U
YN84aTAbbhCxYkGZk/UNVtf6rH1CcjWFwXuU6QgLFATGOOlQX4zO+lc3UPXTL9hGypWHxB84PoHq
naAgqqK0Q17ABA+cvNmY9xVConRTI1zLmY+KgQxn+iL8yBRA8r0vMdnlgoANFEFnvFvKKCvwjKtb
mM3d8zCu4jMUbN5NENdcsk7xm0VvcQJ9D9Q5GCXJQ0xsqB1g1Vnq8QoAQVp1LU1umU3WEuGh7O3/
qDuz7baRbNv+yv2AxLkAAu0re1IdZUuy7BcM2ZbRdwEEuq+/k85TlTbKlEbx7b5UjnS6QBBEdHuv
NVfNxupTVVHBHgWkD2yV4yapHe97FtvJZwvN8WtfeN0iRIGzdCYCDc3Ayjd+hucIvnPu3Iqxcb84
MsNSbKUp5pgx9iEGJGW08xI3eozDfNKo1FIX1noUuqPdFEu6DmJPRTj4rPtJdh+KUzSuTOLnyUnz
FUG209ewFoTZpFZ7lWi9u2uKk9jKmsKR0nKnL5RGIVGPuXHN1pJvOXLVB9vL1HVXGfIwlqI6xMXE
LkCwGmqDhsfGNawVPo4BqXxRLTn+ta99NCRXvaWSb32XheshlYiALBt2HhuWmDm98aN0PYmEA7dC
k/c1lwKrrmUa+AJ8KoYVa9qLkfnxdxmnH9gADrumt9sFKVblN0TpzVWqgG8Gses0SPsYp6yynl4v
WnIbX7y67LaRz0TmN165oUTXHjzKSUumUzrUAYYCUIjGsmiRNabOIPY9LpUvbOWjVx9V4yNIQxFt
gazZB90LWaD8mk7DyZPkI+jLw4cw6enft4bm74Q7WKvR5RMFkR40BvthyyG9vBlMzDaDBN+9cpWD
scZxS45D9l4bU2myWk3tmoOI+9GoE3p4WM1C0RsvDTysp8pw2t2gDCLrnTh6MOKS4//Q2JQpU4oz
dRmhOKvCjgeqyCw8Sb0Z8N2YInfohoWK7aleQM/Jt/0AVdJwgwMTvUkf3QzuYsSPPzSP6Km4NaKM
bmOP0aiuY95tY5jacZl7XfQ9tgtrJ8rO25hIoenH+MXOSMJqaTOE2Gz7znCoGaDsglSe7uXpjEVh
ZTzYsu6+Bb4ZPIaRXdhUaenYDa5Xf5fW5G7sCIWaOUgehj4aH6ZsoFZinurBcpB3f5Ud/dWR6Npt
K3JIoW4n+iVelmlVU019cFWSLSJK3ztq59/NyBD50mUio75isqEMgqhYBHrsR+tJ6/Kdmega3xBZ
Cvq/OqgPLEDmvfAi/pttxNajU6vsmf2Lt6x1T67+omdNQocehTsV+HKXV6L9kUyob9A1M1HmpYWQ
rtKQmhi9WgNtR6ilgmmt6gG6qJLatojCZt8g015VjVlS25peJe39W8cvkGv2eU87RxUOu0HPELRV
rTx7UPRBs3VKNwKXYEGHOG+tisYvbR8T2HhiXuu2yiAwaNa17E/n6DTtD1k4FrukFTFH7ZDmi+cO
8afJrehd8hbSsWJbdM9O4sZrY/U19tNhk2exXI+aFj3ELaLkdeXSaR8EcsZE1Oo6rxHbe4jIVl3B
AGnaMP6YD9qzk7GTbGVmHsg2iQ5lLJvHYYoGHBu5dR9iFToU0ipXrt4OmyQZo/u/RNtxJrfceNdM
RroUteZvKih6G+FQsYorNL6J8cj6RDe+Pdkc2iBGxCVtODqtVrffwjCIV5mR4pYQWJLHRVjwhrmu
Kb8wOxRrji7TBoOwWKkxN6vFX5YdexgVhY8tRlUb1i7jXtCxvDbtyLuJtKD7hOq/egwRyqz+ihHf
DKXeO9uE3c82iSLEIA0H47/aJnK8SGTRbkCSd0wC9MeaA0HDsJJ+G3OQ2SqcRX97o//XPfybLfbf
fuTLbMt31WvxsZWvr+3NS/X/hXsZq////ZdB+D/cy7cnu/H/uSrl68vvnmf+X3/bl7E//w+sKden
jcIKRobqv+zLhmmdnMgA5V2SC2iz8F/+sS/rADPxF5pM18RgcznW7J/2Zfd/HLzQHiRXrujyv/+N
ffl3roFmQiajZ0quzO+e5b6LqY7Q5PzguxSy2CUa28ib9P8KFffP1WeUAdcJ6OAEtXZfJPbnnFdy
MaJl/uU5/+8b96vx+tydnwgHv7itG0PhwKYU8IGZ5Q6hk7dqbNe+8OIzj7+gUlDDPQvuiyz5UsFN
oeqIS+2yO59xCkTXUHAJuPMGrvBJv3iFS038V5SCfx75jIPi25NFlSMLP1DnCNaq18qXrNBRwtAu
2V92/zOfe88naNPERxijGq7KPt0QtRL8V9S8f+6fF/7Xn9WrmOARlgb3U4a1KrCsp6F9jw//Oyji
n2vDI/j12g19uWmMY//e7Ur2WpIdKctntPQi/Z335nfsxb8/4QQi+PUT2nIYpsKhER+61QQnpqp2
0gYRPthxy3J30jsb6qumu+9F5p4ZBXN+YUZEwdBSU7pPlLqdkCZSa7HGd96lcxefDV+QXEVRwKa9
10MH/3uXLUtpf3r7Jfr5SP4BPv3zqGbjN4UtoNxGdfdNbazNmvLCVC68YG+2T970WEqcwGzE07u0
TtY4UtFd7jL1LQj2brvhf0v/G3Kjd76oefrQP93MbLxzWG+sicbFvQpqlJj9ZgqvNKzQyY3DQdUW
X6kpLwZql52577xnl6N+wZDNavZi+nXuY1H6+x91Z5/+Tk6LMOpc+i7jWit/nPzx7zy2c3c6mzzY
3gX5EHXdPQ3GvRBfR8reDk9EDFfYCI0ezzx+TU2SHVlvNFUtQScs3GxY6oVPR65+B1g0I9X/8/PN
5hlE3okmzZEGX36yRvgIluuFl7dAIXlCmL5MziNUcO+RhFHqZjt7XY4kX0NXQMEWWMFiaJGoOfs0
3WD5WbBrevsJuWdG+U9Mxy8LA3qOFH1wFd/XsPcWpnT3PdZjr7bQKSGqawn9JqDGxG1afTS0TC0y
ovLuAzt5gndx3ej1j7jyr+Mqf/ZF/MEctRsFIXJowketgaOCAx8fyKFnLykjMsUM7cZVSEOGqNm3
gXik5/IVjOSqp5CAYXX4glplHWX1yo+iK6XR7QyCnfQShFTTrdMOH9kXHBBgbZVyr7QoRJOjH05P
LAbpQc3htunUdrKM+0RrvsRFfVNUho7+uN75KLuiOLuPHZ/Gp4ZjJsMunmVPvdZvsiFdSzuhGk5T
3cyGgx1XB5zL26arr6he3gqj+JBl1Sbs0gJ5VnCkaHzhLDibw40+D7EbpvXR7FjgogG+xclsuVXA
bm/0prDoKIlmEWDievs3PzdRzSf2gXKVPXKYpwkO0E1SpsgvW6zneOOkx2PpszM/Wj0vxEQgvVm9
F5R65rb12ebLKvPUcypRH2v8QovICW5JEfzw9iM5MwrmEcOd1mB0c094ct2D/jAilLhPsEfcUcEh
hOftDzn3BWZzOHK60bXCsTmOvX+vrOyQ6Ok7eOlzl57NyK5sDB9vd426WFOLKSs/KBRuq7fv+9zD
OX3oL1OEZg+eloiwwbHp9UvNTqkZNKm+TZEuXvjezObHwfaALzuGPGL9PU6ahmbIKeSFz938/f6V
jxOuo214pLBgL3w7lLtepv8dS+3fU/ucEEtLOmk8K2uO2ZCdysMLxwlf337w537V2UDN/WiM9UjJ
o4FqnyrUdLR0muGXXNzyZ5svwOpZ2/VMO1lgWEufO18Wufv5sovPxmoitKI81YCO6eB/mzKqE2Ws
v7MX+vNTIYPz958zM+WYkJvbHvPG2xYSTXdDY/idyfjcxf9jjI5NnXpc3PSDDcWcCb8LZMvLnsps
lAb2IHGaeswytYx22OTsVRLAeHr76qcf7j93ZQC+fn8ueUdHpEfoeKQ+qBaQjzZdln6s0+SKTtWP
3ooPRYtM1KYCe/f2J557WLNR2zjOOOnp6WFV6Q/ep6Uo0HJedu3ZoPVLN0x7lC9HU1bM9j5UgdKy
dm9f/Mx+zPJnay7GWy+MKywgXesWL0Vua58nlyDkrAsIdKgHfZPymsHEqc1bz/WBCdSYIZck3Hxg
y1DfFZ0dbCaX5uRAkPptRqjWoqiAzWiOYS8Q9vTXdC6/p3SqaJUazoUv0GxCQD7jDoOmt8fK817D
AeuF6tp3rv3nwxjxC7+/PoHKA+kjUzqabqrtclu6eMbdJx1MgdNn8lphkVlnld7s3/4Nzrw83myK
mNo+9wuKfkf8mQtD6nTcW2Afl118Nke4JvYrqTSW2tEJlpp020XjMTe/ffU/L4iWN5skDIGpCpdw
e8SdGSPKs/Mrq2/zVaMM46IFnRDF338Nldj0OJ1UHiOt5MRAMhqoF9RXb3+Bc8/+9Oe/rOhBLao2
Hrzm6LYj1FS7+e6MGCjfvrhxGkR/mIi82bQAA27MY9qkx1Ow0l5vSxxlffwNXi878bqa1snQ4WXy
ovRmpPVBF5IorCyi0fL2DZz7drOpo3QzZllHyuOUNx8IablShf/jskvP5o1SSywp87Y9lq71rdKt
7/Q7v799aed0e396bLPBjRpRqOBENUvKQe2NenQo0Bc+51UNT0+InXVV4VFYpYn7yYkia9XXRGCk
TFYHDUQiNCUsGv6E2wt3uvro5oV2gyw92PSYCjjdjBowqQBwbd6yHAep3E6mk62LSve3WWQ/1F2Q
r4ypr1dg1Mx1p9FPirzIRoEEbaEz2nzXUi1fIRsXGw+WFxyZukZ7a1f7COfSogX0c6v5dEtogDar
3Jy855RuPyc/5NICF+JHEsnb5yDtxwP5KtWKTsC4Hj39mxqbZKn3brIa06ZaTL1BJrjr4JZw/Ge3
y9Ge4C0C7teBWBy6r0OMD7HO4wtXG3c2IJpey8ZxKOsjMop0BQ4AOUebvzPTnVmY3dl4oEPuWV3a
VUdwS/mSpq570j+9Yl6l5gBNCB9wFUQgNTh5TGUUbt9+oc7MUu5sQu8k2QWhDnmVqTzaY6DA8eTn
9X4wu3c+4cxAc2dTuAnJMiUtBEWPDK61HCVGaUrjnUn2NJn+YTjM8wdSsy+DDjvmkVK8QnMp0cj5
rkblQBv3xqil7/w6577EbDIfpjSvdNdojk1V3ykZfNGL8uGyX2A2iQ9xinyt7usjzgvx2ZMi/1Do
E2AfJ9VXb3/EubufzXXjVKeFG4/VEYDhNd6l70nqfXr70ufen9lcJ6vRTPqQPZLMYvOqVSisR8Ru
NzaH43d+43MfMZvylDBTF+KhczRjHSAW+Cp667JaViNC37e/xZkH5MxGgdKUO8rRdI4ODXaEFeNj
4vfXl1179v5PrlPHXcW1tQz4qkrkTdVcVtknDfz3JTpF6xhCn3eOSbaU9ja67DBsnbpnvy79bupp
ow0RgXCvdp/7/Uso/Mv2LM7sdTeHwalloztHN/YRmAVhukh64B2XPezTD/zLnkX62gSpGiMW2es4
rzBpLkcjOlx28dkULfqhA1ubO0dbKxNCuNvbYNTKd+789JP9YSb7ueD/eudD3ZoKRd8RIVx12wc0
UkIfc4PyDWA3voUx0cX68vY3OTOk5tB4DCTSbTphH72hRl2YoOv2PKndItgsNm9/xLkhNRu1GsEQ
qOsN+9hXMUa1+kkz/deLLm3PRmsYI5Oq5MiPXGspTNMGlp+NCuuyq8/Gq+dgPwEKy42PQbcwvOJj
FxmXLSPzbIA0wguIMFMei6SE1osMO6qs57fv2zw92T+8QfZs0DpoKKKErKzjkFwXrbvVvRSj88Ys
HoII0lF1M8QEXhrbIX81xddMfNKt6Uo4+MSQq/Nv9SGeUvAa78x7P/tlf7qf2Ui3oqEc0yR3j2RH
L5xhWHoQUAxkQaOP0jq4plFhqTu3TvZpd1sUKNkD5sfa2oKaSepTE6N23guxPPM22qc//2V09UlS
To6TlUc2B5syswXerkS9M3TPXXw2LxRWG1ccJctj4Nk3wOAOvam9NxOfaaNZtvn7nUfg87CIevnR
gyXwDYSAOlEcXijOxxs0LdRAySDc42b+GgXdg2VUT3CzvA/DOIllZQOOAl0Dyy0FdtA59K3KzohX
ojL7u86wwvuy4e81refuyrL6HDeocPPB/EKz4UbU9XuhVOee0GyXMND8t1UgiyMWoR+miXPT99AT
vv3in97vP71ns5lmykunxuqUH+shuwFQhSKCgx14m/zFDPvLRq41m3N6OkgYQfvs6IbDi8Iu5vRP
b9/+mWdjzeYb1K5g0pCkHQMyYnI/QVdUvffcfwYR/+HZWLMNQtxGUw1dIDsqepb7CLD9x0qUyY2p
gZSpIDPBs2mqaul7NRHnoTbcogDPPkAugnPaV9mmRze+goHnfI3isrv2RKFvwpjSYctJEC2E8WCb
g7kJ2v51kAIAQ4+BYpVjt9jk8WUdecuazWxhBnFVFR0Pv4V4YEZbThSry57+bJJCPl2ITIbpkVG0
hQD5ZLfZOxPyuR/29Oe/zDmuZ3Nyzdr0mHrFq1/5z4bzztR67sqzCUfvB8PVVZkcQ2mHa6txJB6p
ZnvZE5lNOLYrPcud+viIZyRfG2FtrIBIvjdYTyqrP43Wn3/+y1MRhWYThjxweXfTAQhhV0Nx7L5Q
e1ru+ckVk0AqKF/IX1yEMbJbCFwW9jT8zJTmUmMCDmavMMlSP3jyLCKsIB6EPmlWPWJ64yPjFGPA
Q4rF2as+IWxgj7xIhfkx6Op1Q3WST2q9554/BV3798caobu87OHN5qJe10wU5VlGGo/+Ff7hsjnJ
TC+6tphNQXSjjUSkZXqUXUmvfNiUsXnZby5mcxAK0NDR0iI9BnV4XZrNXaUumzfFbALCyJWArM5P
8yYlHw90czhkj5c9kNm0kDHBRHgJ86Pt7APrWF+4novZnFDmWWH0zpAeBZJjPGx5uEfA624uu+vZ
tJAGRE1w4OTqZQ0/XD1Tl/t02aVn80JR1nmaS2jm+pSCCVEpsEmcA6vLrj6bGCK79JyhM1N8wGi0
mzK9tQLTv/Disx1CVZoO7FWVHMcs/GQ4EbaTE3/ksjufjcpg6j2BO6g4jlWRbkIE1sItL/s55yHf
qaWjf2NXezQSv1l3PSjG3Ic4dtGdz7WkE1Wn0DHiHLCIBfa/+ApI971WILFkf56LzdngDMIqTZVT
xEfd1LZMxNcMe9t5Yq61a2+vZ3IR5/uGkBnmaPT/66j9BJBtbY7mcgwn0JQcsXPtPoQWJ5TYSgiX
ffNdpA9cIaMwLDL72uQqDlZM4agdtd8FWSJ7YVxjUyF9hpe0/FRy+nSY20UKQ7WFOTYdmcCrwt6V
at/pm9NU3ZDVXunJlj+ZeC20Xt+zftQiglf7ZShLdynbG/6jmVpsECAMeONXL/iue49GYCws647D
7jWLgZi873LYk/2wYvbX+LE8DNV1Ep2WhVKdYgqsLZ9euy2wICIN+SJx9SHJ9ynfR4teg7Hi9/3W
KGhIfA6XNKgFY20ihfiGv0YgMkDTvQ3G1ssp4eZ/P8YGSoAU29Zi/wL7D5dT3gE+3iTBq+qqDQ+E
1azTq0OQWSsV60AlA8xo9aHVN34Q8q+b0xo3YhHIu+yuNOByEeAZ+Cgtq0+mvU/78FpxrCGxC+OR
84l7CKmvhDj0TeNZNjhwC/szvsmroIC9UBeA67FChNgK2hvTuXZpIEUwmBwqqKrJliG8u2EyT4D9
3ekRGoSGcChT+kZJB9vopm0/A79b6P14hZ9rlUXIB6tVWuFbII1HPXupA0vfhwasr+oLiwo/D0m/
bB6innavD0/x2CQhcTeB/QW/4ztL9+ml/8NW+ecW+pdrh8A1sYhzjHDb/gHqck8HCpa8gLm7iGXU
gtTACX/ZsJ6tAV4JjKBDE3JMo/AaPM2jFTrvBMqeLvGnrzFbA+q0xqCnmvToqMja470EbTq4/YU3
PlsDKjX4Djg1ztFa+Zz3QDTa/J0a7CxJ+l8aGTxdfKNffoCaprVt9yI+Frz70RAtSRg4MMAiZeNY
35x2PE16D2Kt7aJdNBm3Rvv09s9x7qefrQ/Z0BbZkATJ0RPZD3pe2jHwm+ohd7z0h4ht/9bDSfLO
WnTua871zHIMLKeanPjoWX591fuYEIsmgFWEzWWhlDbcFF4SL0MclthPQUAyJg1/XxEZAfnBUHs8
tsY7y8uZLz6XOruOyDJJEupRx958gx8iu4VUmD3HhCAza44hsRVZc9m7Y8xWGzzPYJbGhLTboX/B
lf6cj+HL2z/gmYXMmO8EWzHlEhHL0QjBEua+G8KpwAR38kDt9VT6O83PxhUIx/KyI5gx2yPi+hwD
b0izo1kk3RKBC93G7MJGozGfHlzbBFA1Zse0Lz8X2G1z3fzy9pM6Mz38fCt/GWQiko3mWSo7nmIR
DKf7Qr3znZfp3KVnc8OotLRNLDM5tq7+FDQJ7CL7vTLYuWvP5oYyaWSrY/8GC6Z/gs+/yer2nQ2c
eZoZ/zBjGrPRbwReqTLfio/SNfPDMOo4rW1i/hqwE+soMeNwoWFUH8CH1eaJC3zvWi6eW9/Ok1VE
+Ny2LCOT5AMtX2lj3a2B5IOSDv16RVHB2EkA3AurC51NypdY9aZRpHCt6+CdL3DuSD3X08pmJBir
8qOjAtee2ng9mUlAApAF4BGlec9+ZkRQwT90cgzTjn4CW63e+WQDT0js42lHNWEkYlVvpqOZgrs+
JGT0ZQkwBX3Dobp18nXq5iT1EFRgrU9bh84LlqfdViy+5OkH1RDqZdGTb6xd233X1XOn3lkXzvz0
c0UvceV6ZSd8Oza+8bg13htkpvtTtfSHX34u6JV+KXuqo8kxM6ro4xhXakPxdHq0nN7bdVAq1qRg
ynVq5CDXgCZvCw3ixQntI7aGp2NQhBPLDodsLh8KMoHVg54/pWZEvUJrLCJNGiNfxU0vb3sZU/Qu
HWfRuQmWYBWRB+b33e1Q2inQGqRhdWWTK9SZJeZ3pzU2IMHSq74tmqUMc/Ogy4qdCFyTbhOhOeQX
srRHr/Q/6Jm+sgfjLmpJbRADVE/gF/aincYMXEolF25UnXCqhVsuiqKD0BrH4lqLfMFOfsT0rXLx
aPXWtBnNAgBwpsU/NNUnLx4gj9eu7KrXqEqauwm7O4xIP137IL43SLghsypDfSLdL1wzQtwFaZQF
xWXw8XEy6NcBIv6NUw3ZXiSatyoFEDbD/ppEYlwHuPqXgIAkRtVoOKCzc2vgCAnpN364Tev6JfZk
Bw6ms248K3+1hBk+RVP02Sew5hN5NPYVeYXBtodAv7H1Kl/qOYkni0L03V2hZ+22bwe1Gx3lrDIE
KstTUM/Bwsi5QlvBTrWH1ZmX8RPG1+o20WBkaFlQP3Emcgk98CrnxQJ+fJe08p7letlqkbUbaytc
c+1iYehEhKWjMvgLdKXhxfakyJTpOnPd8C5Im/guJj+CQ3irYbtOvvQD/LUxZRoZcxCaXT6aK6kZ
3TKFxvJRS1zGaWX9QDhEVJcZFndcFqWH1B5VhqA6DQdUgh0skkPcxSNJ2XGAKz9xtK+ghMyVKBT5
KU3c7oRRa4twEmoT5665asKo24VpYewTy+DXwV8NzK4dw71eZO7WEfnwWQc1ufJri5iSYtC3rY8G
i6g3eGzE0Kx1IOJHzVPF1xPuHvMvgqANRtrkEDhJuEDfza7MHceHrMigLutaRH0fFgqsgMzxmoVk
bkU+BrxHtT4KJFhRcCEMvO+kx4s+W8KHna591tB72Vrha+sEJQb4THy1QkvmnAsDotCAam58DVY7
UXz6tgxMbzX6Gqx3b4A4OOniU243Avu5FrQvSSbcfdFX4boZs3GZRDqZAabqmh+6ZfOGlnp68PDb
vQDV7pbWyOmSYOORXrGWblUNlKJzwgSYARQWKrhYn+2KPL9ODe1ugruyl+DoXwIbdm/Vu8AKyqwa
GBGtdehdYE6y48CrOFKJmmAw89kGcOOb0V5KiLD54PS7OnYnrDK+D1ApKg6FP4nPjR6LG2NSp/TA
0Y8PioHJ1jOD5wTW5D5qKn8dspps9d5r6nXSuvmT0RXi2tYsgMTwI+mYkQiw8N1MvNqplzvLROhq
g8CkuZKKcg2F09i4jSI/DXadcYpgqfQhvZqEDTQCL4+xh6Bd3Hm1nvpr0zfRjtp2/tQXdrLNcdQ8
ts0J3GqLusRLHnkDwQN5CuCkjg24eSUGqikyOZvBL58+gqFylkPdT98be8Kxggt7dFatPejjBiQK
JgTPyw3Er57G8mNaJUgqpwoVOvCh/ZZo8JG4kK2elJ9S1Epl/6OCOgOKUp2CUDpTqHtvapx1Z5r5
tM78rFkpq+6hGdcAtAfSIcmdnLAOBqq6rc28205tKdZ2pXBXWW6Tr6bQLA4Jebn0LPg2RUTyr2wE
0SLEQq4lMUbXOQG3V3VjaOu8lBQxS49smAnENYlRQ7j2i17d6xQIV0Pi6OumRdWWdr2/jAtB4B9A
I5A3bvmatO300qCNW9jjFMCKjpeqrpdBiet9Kq4r8m9KQncQlRW88APxU5q7SxplrlwNgObo+DAD
Yru3FkFHZhXsJT366nU1TqZet48iNJxpwVRhrfAW4KWrWhLPbNBQAP4AhpuEcilbgQFziBzKjGha
ktnD/rUBq1hFLWmVwBHkykqa1rk1mtI88RzaL23fqk89sVXXIVLcXe2qgSyuwEs/QicK7qM27qia
SNjsNnk1K2X6EbSWAFfWwir0gWwoejYELYAH9DPgX7FjvIjRbr+OUMiWsOrr2xaYC1v1MD9YA1Ee
IhqoIBgF+Rsl46ix6wpeh3DunDFuhkXqlGxvRvryRQAXPpIdqZFmZ611Py8eAecXuwjH/20FU/FH
EjnY9IbhzmsC9i1xI+74VgJew9C/BsE43neInJctUYNf88TyNtPYaZ8sAB77XlXisyITlrcL9iA4
TeY2gPuLMNG/GHHyTc/duyghqzdpDHGflda0sMaOFA5D9aSeBB97kwUgtwCJek1B/INvJytyrive
vEGRumy/TNZoLUzYNkvPHDJiSehheJE2kYQAvwWZXHvX5H2zaCa2lV0nYB4KcgpjA/p7JkyQM1gn
FlUUEXci2NvVqQYGJ0OiCZjcXiqXaFB2rYsx589D8VIVCVSKfEmabL4kfK26Zz/zTS9IbUrsE0Q3
97UbnPNyn6OOXWWV7bFpHdC6mBu/zvZjJONtLk/fKGzDjYwMUjNDQsF03SvIz2zdWwlOYeOnlf6h
dzJjTeMuXadWIFD16qnYxtDZ+HwJaa8Ay/1AyKMQm7IxMvZZSgPmKVwzWpHVqe+DSS8Qco5yo5TT
L0nucTaj8D7LTn0rCX4DjWsG6wzu6NZh774WeaytMii5vPxDfgBtz4hgjAZr0xzajZsqAPtBabXr
0rT9TVeErwQQAm9048wCaFZ08TLOIdDinIzlgzN6gM45CawigxxS8IHptvHLcctkRA2P0MatLMjb
TE7ezBgK30EYHUjyqsc1WsnQ33dZLa7Rrn2wYqKcrNiuF5OlEamNgRmlQ/162tneYtRVCxj9gEfJ
3whtkgE5SZRmCP0xkuQl6kTpxXZlbzUB1bQqIlCx0FDWuUpgjrCSHPLShAgO0P8q0/znaEqcfRFb
2nVe9Y+h3oH/R+2772pDfHZ8whcSK/0hRxKE07Z8cisymS02cpROU/QhcrK1Rwvm4gsVUH0pK7vY
FGznCIuB72RLH8TuuIlsT31uuMFlYxnFbazZxs4r6+DRUbBWJ5bP1cnfSQTiRyaTftVqQ/dYT3r0
zQNrTPrZMO3NOqw3oCqbFSO2XICCGRgcjR9vRdb42wLG3xKTvQYXfRDmddF35aYuXMBBosMp7MuW
ADfjIwgsNoo+3tiqcZ1rwpTCqypxUuqPhTgk7E2IRZSFB7pIDq8+4ZXusm9G0pGDAmjAQrNgohhM
EIvKynqXHY3PGUrzxqXq7ey2JrDn2qkHdr+h0SmCAAfvoZQSNG5oxuIb+RnGxulkeAV57o49o/mQ
dN0TuTHBskf2D9Et1FdEP+UfkrRkp4FeBOK78O9kINWrTjrmIfTjH45f6WtRxSa51CAHF1jbyeEK
TWMXQYNF2Z+4N1kJ/pUwEirvYKjG66DmSLEssqg+rdn1olTduGCuDHgwAIb1vtY1aNFu8TktiBxa
OpDfCfqOU+ZC8LVR4hM1Hze3Yx26V+DU4y9QApMtJmdnMeV5tnLjaNwNXv6DGj7nG9VEVynz7pXC
YbIZWvDmQVC8ZrbbQjIjvo8HFt2OgsSHwGDHV5mdRHVqjBuZ2BN5ZcLHAJHKhUVu4c4QgmnRiiy6
tj3JtEpNcOSmEYqWlwzLUYv9eJ0Sb8SE7Zty40vdapeRRTQNDW+oT1H1nOuBdw0Xlt0hmxisuem3
su4AHI8lmR1kwPJG6UCDF5014SwvdHYX0jev+ijMF4lHnlh48vaW7jistTh9tSC/3Ashx7WiQLsZ
yGVpSRnU8gfgYzkWiJzKOvf9XVV5B7cuJK3bTNzNICtnCyki39eZ67PfVcUGUiky97avPtcOwO8q
JlBWuBOxdlTHYXTFwIrSullpXa+2RLA01z3wmR3M/uJGDUa5k20HRjcYCdpCE79MHNK/VSesR0ki
7bXdSghvSAEWfssrFWKoIG2S6Q2WYMZhgHiwsmS5SbSRIKauJCgckDnrfOAt6Tq4e0dUxZNHDBX7
Bke/1rkFUDexg/ycHbEzgqcbikzeGlHYcoKld1Zb0LStoYxWYH0IpXNV+jEZuQMq5+4eC00U89tp
Pkxi8HUL8ls/501ribVXht5T3bptshhG8N4eAXs3Muinu4zNxzKrXOvHRF1hgskEgphzbNA8dCOJ
Bp4+ON9D8ooBsrpymTqQ/7zBBX4bRsMmtp3nUvXestPhT1i+9sMSur4BCCNgSQXwv3CFAanDNf3g
h6x6ENbzq9BSztVY6saqKn2IZBlEf77etAGPe2oStc5BLwxkLVVhfi0hv8kCy5fkxMDxJjHu+omg
nYVtFdAT4+aEHH2xU7srwUVn0RpG1fc+iOJ1Tuj1IjMNtft/lJ3XctxMlq1f5cTcYwI+gRMx56IK
xbIsenuDICkJmfA2YZ5+vlKP+aXuaZ2J+C+aLYkswmTmXnvt9XUdO3ZfEyFpDp15phJesMEzUpm1
jXc1Z6xQwdDNN3pgdZtrcm3HNJnvKaXC+9k2AM2kctoMxqii0uQGMfVA5CzhoHShFkAasWACww2q
6/JSk3j2EG4Ac5p7wwz8jUMi9KEKxLKCHOk95AElPasQRd5s6HId8PTd110lNzEDDjh+tOBN8J2H
0mlIfqPkJD+rrZhYswtjHWDKu+otAnE10MI1XM7mOZ0mfBss5ECq1Y8kmfu17qFVyzGwIqaU8isr
tMttWg56W2nf2owpk8GlPYE21lN91naryITv6h+yitUrhOTkyEYpnqqmz/aGZ1/K9cYlbRUA2pLE
MYmzLdXjMlR7EsLmcxXmMJXzxd06oALPMd91O5kaYHQmmsgKsEHGl/yyeoB7xqjReEePlotfSWPX
aXv5NjeOH5G6SPO2DpdbNdP+0WXxRSyWcefn2tjUbeU/BUsR72qO38cG9XcVLBQTU0GaZDAtnDqc
QF25KTNSDMt6j0VNGPCSu/Gdbss20h7zDwXHE075uVRw1CznHqYQIf34m/ZJs7SMA3r6iZlmqgoq
jb12dbvxm/F1dH3G6gg1pIsoAhqVotv1bFCwvdRwjGkprNQsBEBdOqxDUwbXnTmUp36CRtH74Qz2
sEj0brawHJSF2/FclOXWAhsLfFOrV7vgMpXCAziTCZdsg+E9VsQmsg0UbzBCu6sSIlCr3Rtbz+F2
miVBnL1Kzx3jeCtRjfYtmPZbWGSmTzj25B7MSg4d2ZAm3JtJGPKqb4JnvxIW8Y7qNSA80jbTHuDP
8p0K7DWX8VvW5cUPkrrVuh1EpMRkRsM0AIXzibUDpjK9mzHY+YAx8E1G7OHaIUoTDCwYP7rREKUQ
cq46VWebSk6aoSCtTrNnMIZk8Conft9seNk/ZltmKzQLj3cq/B6TG4ZUBqDR6qljB6dTB4SuuwwX
3iWkr9wANwGnRbrstMo5FW0GSZRFPuTeY2u39qEqWa3cctzNUzPcW8tkXOXqk6TfhTUP2mfmzreU
R2JH4a3X4hJPNOTVSyqTG7fQPMltN1Kd+dNL35niG1hlm7diqIP7jM7z0U4N+166ivlKZyieAaa4
t3HfArUkQXWlCXHcgIPH5Z5B30Q4sWDBUSBXJnGanRm+dsNydqR7jF36+GSnVlCjbTBIlT8fY5mp
aCSm5alAbrg2OZp+SwcQTgAo0p3u53DVw8vNqvSJa0bmmlt/y3urQU4Kh81YQIGeq/557oMHDmS3
ZAlQNlv2hwrzx74o0z1mXrEGtVJCV/UAaiwxW800okLMzplapV/xslxDS13HY1pCLlzyPVHiFXwS
U6TXgzK6k8FMD3pDSZhhHszvoNsuh4zWWveAlOC1tVFTeaBbwlM4pO4qKw0B9CYe+DckRy7DDKfA
J3meJG7E7nCQz1YoSZIPTn1uO5u+9199z3tyXW96dnhcd8qq2pNfSP8RqV8RKS37rd8T79sWccDt
9KJ4GLZVFxTfhmQAgdyKkShUx6wO0s+JGC97c+dWjr+mGADvOvvkA48l9pOVV2DJHmvn7gJcMssg
2DilIhCegJSD4XQkDlDPR1WhIFSS+xiZMnR3BagAIEmFd0WeKTzgppCbnHNQ5BuGIFvTnddWMxUv
jQz9w2DT7x0kFIq0TM+L3c0rQdjeHhvJwawvNLVOso9a4xUxrfOJrEzjjhT99MlJuerc6fAY2BAK
h7DnFGDYNyKwqBQ9j9crILi2K6kgOQ18eT3B2Kpyu/UFcs66BduXzfO6WdzjEFcnYSkLXEaDuaLU
LVAnsgljZ/4gilKui5pDiieAgFdTkW8NN9OcAJYv/6JC4fZ7EO0QrmHfiJUISKmmr6SI22i/rLZ5
NeTFlmiqs56w+tHuWFBJrbspL462E5NPkDjPSyGIbalDaC7i1IwMC9ndcGrbFlINj8mK/OtTVxHh
DxkaApS2vhy2tmaqCTovIJGY2qA2GN41aorDGdSa4jvXCynal2LemUWrXgB4GBcyj7ypKSj241zZ
R0LlvHUvAn/th+ElrV0exGIf/I6erm1tG5CLFqqnsJon2djBLfCWiqXFDA6AesiLtKnzJrC5dBk0
23JgRpnvDzATw72S1bSRQE5WIrtwFDzi2zGYpl/WAO6oNp94ItgCDaWACfViZdnmbuxJySKzhrPe
ztf5aTGTj84B6JhXZyhd6aowJgKE77rFJ6Bx2iqpGtoTI24Pz0iiwPPbK9e1d40NM0UY4Wppysu5
7xV7MKHCZRjpmZV+Lu71Eh+CwIAYKwn1bzhm3uXZsmmc8NizwfV9cDXjDU7KRZPuWgKPKtqblATG
1iiJjiyGJ5qnt2TrHK14uus67n7pAnSyMs9dF/ky7rQebxOsUEQpqyGaPVXeZllYXY3Toh+CxEcR
V8trUtr1lTI+2jr9WBx0fZe0g7VPmC4firxVOnrqKhAtHIdiOVSz1jtJcPVKpTwqkmMaELcwr5+H
IX3M6Xm1vXjK3TJqOiL9J6N8E1nzPelynNRsFnGZW5epzJNio4f6ZV0bZXJPi2W9FMud3ZrF3rYh
D/Q2zbSlIdE+KOTzZAw/Uu3sHB/3ax1OFEDtPXJBtk39MYiCpZSrZNInarpTPpo9QD1rN+GDXWdZ
LNeiC7NrOZnGWUg+vjUuGzc1jw1OZpaeIgMCK8OHpTclPiKuGYnLCKHkdiy9m6+bxtsQbfTgDXO5
HlRMbFRYRGGLkjTKeqeyBHesXQC7zcp8VeZD/9LAhtm4MibdoJOnrDF3pMO/MlVlbkaLYxJnvIFA
zC5c6zxGfZqn67rGvGtNn63b7zhIGqSlFwBq0i+/DfVh6eWADtbugqnclrV6Sxt1oj4/ejN7f9zL
+jG2nGMjvnme/VKZ7cExk6idbjgaRJlCDPHDTB3TtMcVjDRPXTOaI8yRslMvpV9+dSAsOepmV62j
Xse4F0d3CvQh6NH87KRxrgu7ukfL9VZY1h8zFPZVOy6Hrm97HKqMQRvWaKxtMb4pm9WlcfrrrKYd
6vW37lwduip5Q/usQM19hGWFAEZ8Nbb5ZkUq68lsKKlbZVl72doXwCZ4vjaJtGK4RQ/2DQGhBPq2
IDpZm9J9MzCrES4vRWgCCBjr7YyxpSTXaj3QS1sLt254zmz3sACDBf5MqAlIl1si3uvVFLyz3F/H
zvexA4aNrZrT3rD015MgHtrNp++JGw4QLVkiZtf4kTnGzrL9Zs+Myp6Sp9zj9EpptQz55xhXuXHQ
1hx4W8ZjUoTsJRFthC8sp6MNfJyDvDOsKNOfaiOc2VcCJ2HJFFOIl020750N492gNUWX07mTtn4C
Ps2NJpmZJoKgfLNql8OKoXH21CECrQZ/kDHAbjTDeW4p0YuGEwTlfvaIvv/dyI16ZzBV2hBxH+VZ
DVab8hec4CpTjGlK0/Q2jvbfkMb9yK6tH10e3vvYB62ScLhE5v0aUbPZOHFVbJv4U5GAPBtDFRlT
2yE/Zi+zpYK1mxdgYk74x821CZ8y63hn4VMlKwF0C47aSuf194Hzn2mTcSZiq+EkW+KRm006P6Z7
ZWBZhzYDtc7zjzmk9SqhuAKlljOiUxw1l0jPUNpMRTy1CYCJv8p0L/TO3Hy4bGd2Mx0Hsy1vJn+6
Z1RmI51+K9zhRYRKrErRh99I+tyaPhteTCFET/wrKSxi2cf5e5p1KxOexpcZwDppOwbWZqLQjPw2
aJN7s6Hkrp1S0JSErOXHVzqo0s0cpzviiuEqF6W89pSdbkO7fx67Vqxnv7ymxwl8faJN4miCTWIO
1Kgzn1WOGW5gb10udKkEJK2y0jekLrQxX2Yk49FoG4Ym6gzwDxV0d9+XM2tP8WBM2aPpOVyf7ux4
GCTi+r3n+Vx3Tf8YADDYyHJYmDZd3hsr/ATl826H3Sc9xmVjBHa9tsqpjNhgfNh21cOw2KfU/Ga5
rUAm9dKdi6v6NIxZvlqSHt5SGbpPE4f1jdPJg0U6XlQGNDVSw2nuCY33orqvdoXqKZ0kaMDSRheP
ASCsDKvJv6mp9dZ1br7U2ugjI0V0aOaiWHsL5rTGYYMSdlnfD5LCKSH/m1pybl+oAu9jUqS2pAtj
8RRTxqo0u7sgNtq1Erpem66V7fxBP3uV0Z3NWMWbJbCwonolAMIpmx5yt8meoXgiDLuyewgEUpyU
yXhN58/fGFPgP4hBi7u6Gt4a6c6cPwIQARwQltup6uNrShv3oTCU+chO4NyLBFJwCM4I2upE4k9L
yLY9cETxpXg1F91sRdGVXGvW8tgcnfumLsfNz6Mq6ebwzZn0GU41W+AJeC9uwm6uHp25cjeel95X
AVBGg0DaFVVJGS3WEN6N/hIc7aZkJSGJaqVc9cEoa7ktOCQTaj8SZWDRxsKBYG/pLEB4bmD+Lk3x
CL21Z+V29F3eerDapzJbhQN5fbJC/AYTbPRGd605Ghz9WigwQPAhKyPOoswaQB8BnN8tY3W1WDy9
s0yNjd86ySsrNmDLoXuHTe5Bi4B9w3iYQdC4V0FE9JPmaGW1uzcm296ASprXBDEc88Lu1kRsh+c8
CW2UwHhg6ITRuUdpueXJthdFPgmplCKb76D74ALITAbuHCslpdFL2ShjMvPy1LnBmDDdyca4uG/M
H07P/cpKz3l0nTKPPKOn8dgOSzQVxksz0RsY+7ylmqBJP4bxg/BdZDvNwlmveT2chlcwnSP0BeOJ
1AyEpYkZZx4gSNii80BO20OzszSaAeqi70UqCJbjJLmIevbafRLD1Fhjk0nsCDLYBTLlqscy6+ZD
5Rl1lI/eeDuKi+TgjgLyc15ykDLU8ziQjLnMXQiTa3xEXSCWmza6y3oeDzt4TeF5WoLkZPfQVeIp
x08wju1WqwaCKNhqQAkeOVm1o+LrqZ/SvT8p56NR7hIt5MKfFKDnFhItnSwQCWwKnpTbXlGKZPTY
tnR9He5ZXbhH5cYKGTYOVs3oF9/iziUaSBcWB0R8JDYO8cWMP2FaZXs/9Ox933TLfrQH90ScNPQc
6afF18hrdcNfrt21bMzl2dc96U15D/jM78x7UfX5u5vZzgH2OtWpjOsXNxidT5pkPh4Y8MMpnbw1
9i72ChRTN1LLLK9RPpP1lCT2uQzacOU5ZoGC7COmKiZgT3Y5geEaoL7WSjA+l3Xdvh1y5LxZB1u6
0M5LW5jWream7O2+7I8tp5vHjJP8fdik7bdE2zM8QdLHI7Mw+0uzDT++hcVF9VhnrLExosUY5O2E
aPbDNWSxtRbkVhB61ajXQOMRvvM4LKMqzXLiYhoDJb8HFazAN11jr4YQNmBLWFlgiw+LztIzOMjl
m7OUPe9IS5qnroeP1myoL6oy3GWzycoI9GNLNrv7naceLkQCtwL/YnC/6L5bB5BXSfwnH2pGj/a8
twTc9XXbBuVVphdKfKsibndFh9ZlTKvqJ7mdheQzjNLvIkB47Wl0Jnnbl4l1El1iRIUS1SYF2wre
lpYdYmiwbfg98eY4Av9bMwUfg+sXO6tDuFbDcIkbgMltIFDb9rvvT7CogrKav8c53lC6hTRLkzL5
0IYY96bpiEfR5GlHxIw7RrbdTfRrWHhpSKPxoQb4JiAsN0QGrILmR8qTa6Vld04FNxNbnBt8ePRa
72iKlh+28scfVaiDVZrGCGx24N32rWChb6bkx+S72b3qCxGJwaHtF8fjAfaoWIOLoJNjOelV4XLM
TdjuT7nbMYEzj8fcd9p97rtYJ6bMb16Wis0nzD9lIpLuotzkO8NuxvXYtMSzhm68y8CfjrjcAX3P
FaqSwdxANQZMugfyTF/sOavZOSG88ZSY8UMepvXT0s7QCxNUjWpTdIX/5SYj0pLBd0/GKT+ENutw
Clb7yrYy6wTA1VxD7OuxnmHjiVG7P0wjTM610LSZMtiEtH3FzeC4RJw0LZS+tmlhbC6KNVEu3new
B5rxNnSWNAUPGgYAYwHrFNcwR/tsVdM1ua2w5V2BHpIPXVdjEVAGZgEIHyh0JUv9xbh91YFbunI0
H8cYkmpfM68aycCzN0bWUKqLyjmWQSw/0owmpCnzl6QqjVXJSmCsCQXzVNRYZfMuEr96GbkmG+FN
7A7MFxOshgVo1thqVsoos20ju48xA8rXue27CsS0ZXa6u82asQOgHdo7m+TKc+76zrPI+m7nqrmg
C+cgTU01J/3Om6lvWuvKrIDwCZ3j9PDycV0sNW41yEx8FA6zTTW/2958YdaO8RVdnIDSORAbkcI6
KFMrw41Pv3iB8XAVBgb94jHsr7sl82mY0BtKYiKYrdHpVw2Nm28Q4zVSNIypAePPSuXMtCygTrZO
PCF0mUl2nQgPLnTvOMnWdlweSlV6kd/BKlIBbwL7c/4mnba9qabgy+/N9mSPCYtCd0HNA8N8Ys3X
G+mjefaPJiFQD+5cIxW0lbOPB9gOrhTZcUYjO5U2XfO+1AZMj/ZHUfgFQVR9cRrHtOF4m5LJOY79
w4g/k766Nz57U5zS4DTpbxARzkByhlDjlFV3vdjZHFkx0FPyjLIrPyeGzyaZ6sZz2zcef7GHEDZF
VGzFbio68y0LYn2Y5Ug7WeBdgm5hPqWtgZMzq+85jtVwsuGvJ7E0bkavg4krAhHhULMo/PKMNiNm
WBX3akWgJXV10vHrp1g64Zq8D8m4YAjyHV6LttwIWVWbPmip1+o6PGP6T696wWnaoLu9jv38mwzq
YKtDRCspTQCbUI12bMbd0Wcbqui0jfZRVyM0Wljk98qeIZ1WU7x1jPg1jnt7O0lgVJMc7I+4afmy
6edTJrS3l4xpbwG6y30GLW9bVzq5zyZ0gZUePeOsGj2uXe3orx4yZcXv5j6EMFjJG9YL/hqp6q2I
F9r4rf4C+oaJmGr/FsLIXNNZDqyTl4h0PXt0pBrHcg8uZh8o693QfmRVPHELB+oIGMFf2WCVR4Bb
/i05nRjzM+MVhnt+6hvakrZrF5smRnAyhO4h7TjjFtVvPi+pMURJUZbrfumXVyeRIpKFcNaOO3cP
oMnbx2Ys2quxddw9kZygytgb3tRYXuF4A3tfaaQTuXYVLgvDHO4R0pHBO8ddAalrbuLJyjbK9u1k
RUOb711V7bovJMuhZcOhpg9Jv27jaqWvatngBC72NMKjMZglrKSuPIAu52qNpn7U+dxsDD2rR7Vg
GhOJPXwFaFSIbkt7aOba24g55stE0YHgDFGtvMl95p92B489F/Cr/SVxUXI9e731Y5V/LOTiPY1u
1l+xMMSndtDyWGL/JHDCCTf+wtjDbGX9h4Wv4t1wu8DnzeniqNDm88BvteXquvcxCNeH0A8auarb
QW2aammieAIcPBnNZgZnc7Q0UWN2b88PDErOZMi5TiTmvLxrrRorVFbjibebIL1JwsDbEYfG2bu1
hgPGhel+uUCO02nuI2034XVHU+qFUpkKU0KF+TImsODruKYOqlOBtD3Y/Sm19HxDBf0knGLeEqYK
ndxKhuaUWONTvVDX2s3SrLUTfGjl2ceWPOwLMHk103jMaEXiimTa8J4MnXcvrb6COEmRAhT6KmEN
yBZ+Pf4w7YXWTwZvlUW17CNqVeDDkhqDtD7z0xaxsy0qL927dVgz2kbLMF7ZSeJA3O3sqSUGnv8b
Cqqxm70k2wWOL0CSlu/GOOMBXcio2/mhgsiqZnxRAZOOogag15Z1Sf/VAzrjq1srruhwCdXezd0y
PSpBSF1Nt46ROzrmssjGbZYa7/kUpGucWN7Oq2mdZJfsyC2pickxD4Ai0xR1IidhcSB0VDdn/MtP
swHovHXrfF+Sm7nW4Cdh1HtvHtaVoyq08+oF2FFSqeVVOMXPfj59KsL7oqwo3A2GCIYBKx6pNnbi
+yoLdqZ3HiFNS18B1vMLdW6Ctrz3Wp+NEiYS5hVrUQZzg3Ihox7Xe0LvYuXnxs2S1yDRXeezZkFe
s7v/SMFH9t42ae5Mp+vPNiTVs8904jL4ySYGrrUJEhlem/n8CVq7jKxaI/Z2acDeNZTstuh2eSEo
cQBTBl9hQxIbEHPcVHIBXjk7Znc1qYZcPnSKTe9hAu1C3HhMWr3qroLRZw+E7pixMCJMv/4DjPv2
BnSmvG1wQLylqlp+2HNVPtomRgzRD9Y9xo6MhWgo0dsNAcZRpy+e0TH2ie8P3CUmxwjTPS5Nw97F
g1EfjJAKEF63nd/1+YSXCM22oe0Xi+YztJmPxa5Tb2pMWDuLFiw+bUVYNigm7MG5tcYHy/YxVu52
ZjaVFpdR30qkuf0U2mo3w4KkuWN1J3LBOVICJIi7sTjm+WhDMRxi2u5JMj4MGO+2mL3YscY8hkE9
68fGrPKIU/28q+M0WVto7SepzGSNbQLFR1Pg+PRTVj9DamMDWSIJsxCJ1vkM+hihTVgGMmK2GOHN
OHEQH5M03IaY7b419FgpxxeMTrbONp1W5XPjuxX+wxYtZD3AnIs8v7G3TBGYwVEGGe27nNriOps7
ABAMXCrcNr53p0TPXknGQ0818aNDxj8PbqqAs/o6+CHKAIvagG8npiO6jYvFPwNORPpRqnwYL+x6
5uVQJft0/gxxph4qg3HCOkM+1B7jOHGq0yeNcQpBSo/Hvq0xQsRh5V8BVRxXFnAgfhEcwMYcttcd
zlWk+BS7QZKLe2EWWEoMba/SCTcfJxVzW9vNK+IjDLcKSO6SYCFfpP5GpkjxGZpTf6YGj58KdK1t
2CzVoVqyif1MUZTUPKCt8ucdFZG9tpyiPYRDqaKBwuh5UQv4hk737EMAUEPpQ4yvsu6g25FhAJHi
5ZhsT28DkK/nMi7DD61R9Vq/izeimNqdzDjNVLqagFfQ4Tgso7Z3jGxoDq8+55mQEk3OeCinLFlS
5OGgeWs9d9lMrIUrP1XTSSgGFTkR+TA5OT4ATKC76VhQS8G39d9725jU2u2q6hW5urifOmwflQIn
2RB/tBEOvd7FghPWl8N4mgbMlISKMjNTUJNcIGD0wHL/XljyQZpNvDXLlH5cYb1hpBnSdcZmGDht
vMMxW23LMbb2fS1wcLmJk66qxHcfHCBzpxnHHM9+m60b3iO0HWCCI0w/Jqx8lHwDpPBIhPALL3l6
jl3MpxTJxXMfkjiwskd/Rr8JOrkJB2e8gVifvCf8+ToNNFVxyuZZ1TExHrMaDlYRpJuOiOBNHSbA
b0fq/NxD1UhIZiPRijUXvf7Bw9oekZ9JHzFRzWcHMoN6IB13CcbttWXMw1Fb8O4aNWb7Mgy6K7WE
0w/hxbwLITvolu2nXoMIzWiujtA0jE4zk9KlS7JhHId1uVM5Uk0yv4AxFGv04a/FHIaNdnBWmk4y
yzW57cbO9Zt30PW0LTEYbTDugETAlDIyIwJ/A52UEQ/RTN9Gb4ExmtH+HISWUToquW14A89mujBt
NJj9Ky3jfFNlTIQuFKt7cw78Q14HKU6CuHzPsvxNWyZCp2QNcQVDHXE1vxlGtTAa43p4wztjXePn
vc+YYGCEPudVnj3hZbhHgNX4ycDr4IIe/Dnm+L+Cpz1WBf/9zkP7mv7vf+HW/t/2e3X+KL53v/+l
y8/5r78FlO0/fu4FVfbLF5sSFWq+A1Uy33/vhrz/K9Ts//cP/8/3n9/lca6//9u/YGAu+8t3S1RV
/oo/YzDuf4amPVxIZv8Imsa/+m9oWmibcM7AVDhQ6PmT8XvX/9u/WEDT6FC7gYtdG/nvglP7D2ia
E/wrCHQHrcwRDs6Jy4Ttf0LTnH+1UUOQRzyHCaKQ8Mz//O1v/zZk9zeaXfK9+o+v/4oe+y0tjqYR
Hy3k07nCCZlEMH+bxvTwsSSwHZJb2CzzrfSg62qvaFfeMBpnmIkVvUbWxTaALw10u6ZbXvf5DipQ
f/K7XMK3yt1gxRT3eF3z8Eccl0E4xaEA3GmTM/2nOe7LB/rv4cGfHxgqmusK0zN9Yf7OxmlrCaCu
b5NbhkiMOywkCG12NlzlrZ2s/aF4bSYXpbcMmXoyEBO2DVk7fxj2/3V++/IZcOzbXDH+4/b9jAT8
y1Rvj0GqdwWxQ0bquzfxIuyPQlvNHqMvfcrOzLrIbXr58pcn6x/dq8uQ86+/OjfIDi1+88v/uDxJ
f53Yl2rqoP921a3sSuXf9IxCvXmFb59nu1JbUqTEaanr5JGI28vwhK4sexXWSxBgdI8zdVVMZXBn
92MMgT1Lyg3+TusPmLxfJ8IvV4bAcCuwhem7oYfW8utHLGKnm4e6zG/7cC5Po8uwigw7GJs+TrZm
ZzbC2jMo6J0dLac/JTX9vPe/XaAwEML2Xd414YaXkeO/3JfObFNHhF15K1V7Ts1aPsLs5UxDXN21
Qdv7QCYhsigsARCirtXuOywTUZir9JDN0or+cL8u9+OXj+OYwjUJghTCtx1G3X79OEsqqGv6St1S
I/BK6doZvxac/2cznLriSkJz/1g4gz5VYWPT0WI6b2V79XxKjKpMrjPY1bgK9Nw/mX++Uz/nrH/9
dBYKWOiYNlu68IPfniawwp4icSO4aWqzojVQLedgtLs3y9Jq+1NKDwa0NAZg+mOepsahsqrsD5fo
5yP764eADeX7kCMvd83+PRlVpj2DsAiLtxOWjK3vDfWTxcFiP2K2uutK0HYrL+yZKMtk36wL6WWo
flrixwv76naWklO3keaCyMUkf55d94FjyLSqPdkBbx2YWjW63jtSFY1f8WiJu8mFyQang9GWbHps
pmHEMk5wPM5afBVxSkSEadVLNDCErFZjUhbPZTzzIs2XG2WaS89UxbwcOTz0q6THgyiXsHrDfsxH
hUZM/Fidzla0ZMretZWab8KkHL/++ZN1iR777aqxZtM6IV6U58r87dYVGgiBO/XpratG/+SVZsYM
1qRfJSkf+HfI95SVtBiuqgv6h135h8SBf/TjPY8F0Ldt3/E8Nqe/vmZJmC+ok6O67QxpHGhLZJFF
MtiRp7Td1WOFmws3QHNFsN1XTRbc7T//7X+GP/7664cmJiz2R8cOTOd3SsWs4xBBLslvzbnlqdAS
M2MTepfVzlvGLytwmQC4PNSEC1hnTPLlD6sN8LqXTR6Sh06w811NF5KxVjxdUY8lvl3VQ2dRPxBs
sZohpqGVxhInIQfuZm+oyTr3jam2CSbJfGUx9zEAOeadWXle2D7ExjS/LOQJM2LJ/LCFmQtOUKS8
iQ9lFKV1BhjOjx7VlIwriNOcn4tWW2eyzc1pXXI4efJCvjascPxiztk7oncVr9LUzVNP7+vgI3oc
5c+F3W9NcUdqXP1WqJrv/8+v7j+6uYHNNfJtEnGD39dQ7XVOObZedmuwxWNkZo27rS0n2duessgm
WuZPAk9RG5xZbow5cf/wcF0enl9vLiuSHTiWF/JwO78fSApM78hRcXdD/6F+m8P88kZdbiYtpfrN
LTvvD5u5dQmz+O0nXpZATkBAbd2/xRX8ZdfohVUMueGNN5xveIlJDW4POeAYhswg5FWQGyNPKWbO
TKHx8QdNNDFgYzAh8LfTM4fa/+Ew9vcbhsMG6kIWsQRTTL9TlGJ6aGS7B9ONBHx96oMOVPPATJiO
E+msWs9U13TI4s2YFdmpL3maVozvkw9VCfrezDAtS6pfA/UnltDf7eoOR03fg9PLyZPbc/nzv1wh
gBBJzaHHvBH+qLbWpNuDazsSIb7y36wK46cbztYqqRb1h6fhZ7DLbzfH9T2H+RT2CMv+fZeyvCEJ
GCF0mSitxVOtdU7NWVblqiUy/gvF0zq7lGu3Do6wdUKc12oBhjZSw9HPy6RZR3M5jrtJztUuSEQ/
/a9fFx4ZFiLL8X3z8sb8emkas6Nz2NjujemM/dPQO9SHzTC8o2W0J3lhpoolk5phBcvDxpP7n//8
df37M4/jXK6NIywaWA6lxK8fwPQJZ8VXxTG0Co2Xbi5QT8HlRZadEFnZ9morGktdJ60hcWWmc/Ks
kzgl/4iV5olEjv8d9IAT4G+f57foGCwLhc5G6d7QU3rFBX6wwvTHH37nvzsIX34GP4kiwOK49/tD
EVg6bYMkwC7dzspcB0s/AFSdqn+n7kya22ayLPqLUIEhkUhsOYqkJGqW5Q1Clm3M84xf3wd0VYdN
q6X4OnrTEbWosl0iBAKZL9+799xdhsnrsvUT/zKKIU9nOpBl2uf2hY/wZud0WbwLUGq1S0MYzfcc
x+PacFv3k4f279fFJVuKIlhJXmZ5Dv3xOYInQkC/9gfPvBSxaAjLCnEncQTXw4Smn8so08mE2pNs
Yn2ynv29gLqG1BViTUxJrnlOsJZNQhAS1e5N1ZNIs0gC2TyqROnXDub2pdMQqP5JFXeG8uE7R65v
WVI5c8VPOXe2PgQxJKtUtdGtHSbVsg18YdE+ybGC5DmOjnkZ5TxUwG8xmqvEaaplQrrmTZW12top
0uJlylxUeZVDxFftIrAe0FcGzpRfNWSM3VL7DYceg4jnh9PT6dQS563+8PFTdYpv+n2pEbZwHI5z
0jaoRv+qRR3EnWgBx/YI16O4dCuzPNiiRJNdi/uxSdiGfCPG7tphA2PYHb+1cflYGRO7lF/6eDGo
NHcyFNGKATkTRkZwwarrJfN+N73Ko+xLBBpLLTojnr7qQ5tvaf5V+MRV+aACq/8R4xe7OVUAeSTz
nSvD6W6gDv2O3Qq+sz4bPuPBHr6mk2k+xzSP0BN4VLchzkZdVVyhKq0LcywRntIJ35R9Bxy6Zx6H
ZNQ9eshYkWgCjG5GW607qRUGD6abbvMeZqByx/AVT7CooJEkDbY/XCjbcIj4hEjvb5SD7HCaiieN
Ve4yaug6dnbb3qeCwmuyj6aYIkZDk7tAOai9pmj3bmtkKWuZTvZBNY3RbuNKD1C/B8hRzSb+Gbha
9ugIK9/5TWEyAB+6/BGhn36IGDFdNm00vanANF7C1HN2StgleEaKtay0zfCTp/j8vRE2JYDBoZUx
kkEI1tlCart9NkZYh44o6SjEhpbDgj1XbsJO124XDZ8U8e8tYmxoOqcwzof6+UtDwNbkdhK1Gltp
81j1VbkdgReki7QaAEV9/HCfZVT/WpZpP/FU8x+FLvTPbUKzm8HMFI4yLG9UVGFRd08074ODSuvh
LeWQBSkGq/jC0hi1cejs1oLMikvq6EfF1Ap8s8/d90ErrJAIkSBi+BWEAt2vt7Nz+UIfg+6z+IAT
SO73V5LNhL6ZMCyWtHfOqJPt2r1t1saxbItZx8jYeFlRuV8iQeCSMlfiaSwqqzk4iJ8fHCG+u3NJ
3CJd+9n0st+bLBRQU+NsIWsteeh4SR8/ubVzV+H8Ik0eHppn+Ey42j9v7aQmg/YKF1mXegcBBXXH
debE2UYYSbv1k8Ldja7rPZA+blyj2OzR/oWrNIf0Z3fhD5s0v88gW+/eONYzymebXcg4/f1vFRuf
iaGzZIpeT7Z9qGujeQRizgoa5s494QzhgejEYZeY0YTVJMm/dk1H7ashiVN6ZN1rTWtdRnnDsYQJ
yJsIgv/VbTu1Py1h8oqfg8ag0pAAjaWDPlZvXDNqT27syHt2+wJxdl0j9IuK5AJoTH7QXR3LRkG9
N0m143jeHDU/+AR49ldTj2eNSo7mmpir8PPWlY8bBNJdbxzdorcPIguLl84rWKCTALHj6JgVExBu
5idPz1/9zPljFcksdIqkK86bem5rtMlsyzn6met/M1uc6nZLTj3FZr3WzKm/jVDRHiq3cG4tc8KB
ezoE/i+uQlm2dLkYIQjf/fMZduN+8LUBq3WM9DsBaaBqVFkyWEfS8BcMD7/p5eS94gsEwDH/edY2
nxHw3+lI0dA2DIpYmuKucd5XIIO8dazBnI50HoJDnrP/G5MSb3EojGvH63MkOMn11JMRjkWO3hlx
jNuPb8TpKPPny8w1CHZ/QUlP8TYfj397cZzeKBAQCv04cPDAbSx1jtnzi+szgUwWHgp2CGFxLDfZ
OAXXIiiN+yEr8x95GwbTSgq7eCFkibYEGLrmMUYGvdM6Yd468OYO9nx89cMu31WGrJlU9ijlkpFh
KGacJNxg/9NNDjghZYJyOPSe+rTEA3x6zOe2zt/p2a/Kr8k3bvDoWfK8i51kHXrztv/3GpEwALsW
ThFuUQU6t9ibjUNFesAq98vXCPHYHbu6uiX61z7AU+dg7NtiG+rmeFll5r0fSrEeNOA3uQt0LbHt
CSSC6H/gt7WuGRN+qayOrsYw9dhgSKnBbFo/sTHOkAyGar9apMNgWcdyQuCz6lw8qghUSyahgYCj
ZA7jHaSLEqaWCbsimqDNGHM3dYhtOtpabtkHKpgYe3vH8G3SDl0Tlfu2xhXqxo29jvU++1KmPv0M
FWRr3Nk5EOUqvrXF4PPgGzxbMermxnANVPncfY2vaidxmu3h1pQPo1u0P6cGKiUSGcRYnelfBew7
WzcxJwSQGnCXTtO+MXfViRqay16L/82JFVsaHabc7gB8ZNY2wsZw5SVq2HJm41HhVKZuuz7Ld4q5
wm3pgv1ICyAeU+zthe8869jiwUOIra/7cFG0og3fcomp9lQ4d1NDmWIUag8nLNqTNRVubTrKQxoF
mxhl1R4T9gBPwSy3ptcNh6k3Ea3MbbCo7XpEn+X4I3OC+DqM6P2mmUedmSb9obTKmqwboT2rrP+R
TbF7TRZUVDCw96CreYAHAyt9TePW3XMm0zZtE8MqiozgqFzsISmSHiQ/bTji0LVvjCTqVigXLsNY
A7bXt0a+Q3LePKal1d1BrmIHYhr15BhJieymNgZSKiGiLE7/SOgJ2K6gsu8rI4Ys0uIXdCIii0QP
v6Aa3OTXXgUA0cQiQde3ajB3aehfX4KotHcpRfUNwTz61rLR9yxKG5cGHeU2Xbjz4TEMzBwQEz3j
si25DacvDWWpufSY0H2L4lhc0Y1xtlnNmL/t3AxtAqX/xdhjs+/rQ1P4+VfL666SznCQWSoMUXbm
LdngJKcIGyEFeN9Vonv+1hZj81BAaUMLb9uXoV2rfRUnw7KBfLCIzbJGrSLS+HDajTD2hoj0y4ke
ppZZDxwviytjjMGzC6XtiyRP1gjixXVohvlypBf8rc/L/CaDG73zba1bhQNihy4zoE6GfbFyOr/Z
Isp1wO+44BastHavysy966ArXWZuOVxUKN9WoUbssseTjBnLRzBZiMB4QVeNw1MfQam0KRK8VYOB
cymEHqAnc+gtjKEWrAy0GEuzqMRzXYbM25nZa+Q2wQd2EaXIAhADspUlfqwno3ZMllLvNfWT+K4Z
HOe1b4MvXu0ba5WJdOvDTrxJ0C8siwrv/2lVDHjNHtmGNoxRuLAwa1cIpNMlL+PrxOJ8XeqspXXd
fbWqAPHBkOXdW6VqLArzgSNq8BVjiukwPDed9YoJo36k7G0exdxf/dXKH8qEh1AXAqPUmAevccXq
p0XoTvg9GdZ0jtoaJUasyeMANY6Vf+lhGNtKjkGPJaTntYvadjPM5IG61eubqIflNIrGP2pp4+/Q
GYDjsLP0oBmMOtHHaxAzlEDIsXDENK4RqkQkKKjyWUW6d+0VMqBp47C8hJE9rJ1mvCMUgggsXRYv
aCRZCJuBsQRZVHGLw18ygLNsdpm6isqXoET3sjh1Sk53LxmlBEeL9yWa0jevDHNEd2RebfEAQ+Xl
/HcFMjN5w5Vsf7Hsuv+e+kN+NWihOso01+4xvoz7ujftTTXU1k536n5niAn9pdfU6ylMiw3wDBhu
RINCqYsKQCVVuZRR0jw6aqQVnkyUzFNAn+a0lI2D2Twi1MWzDMTLvAjIk781I+x0ZTvYe7Yc80mm
rOqulT+YoX41DeyyU0bY1aLQGnthhpiE2xzGq2ZM+3Qs8y3wiviyVpCYQn/k08bRKJ6EhmtuQLLX
83vmcDvbBgzB4H5JG1H8KBqPWZxToELGX6y/5DK8y3pzROKN0wZF30H5ln8h40RsqmRSV42lrJ0w
TPtCASNcmh1S0JkjmodFcz+aeKHdStlrE03LVRqkN1L20aFrG/tWzdWm2zp8c6cON6h9o1hSETpb
rFB9n3b3pm7RTJjcNUXp9AOc6nTVjUn+q+UYzcVRFGoCzW7kLEO+qm3SWTT4LF/rlwi+Mef6WCSk
FuiXtMAS5CluDWk4x3RbRj57mxZ8gZN3KTU7Asnj9we9R8SZ9rn+kDKn3aqmHN8y6r4VnRnfWUUT
uLXFpJr6EW8go+fWLcNV4RnfhT7UzyIvNBwbEWJfyzPMJdxQWnN1NO5NVxAbWzkpzqiKmZpXxldV
COlxwisKuDS+NobWwoEbk33AqGQLEQe9b9r/yEm0uzIQwO1jRlJrq+SMnjgivDdjXWItb2ecbudt
8Jp4d4k2NAfTafJjko20+IRXzpg33nrkv/ojPZrkCGyEwIlgNLqvsLFqCGO0Sk/lHvCo8La04vTH
5FmM8+esvKyO/UWtSbnKbeEtVMwZz+i5nIUZoVQVY+kcHebPi0ygK2zcfnxKRk3bT0VWz/rE6pr0
oHDLsSbfOXomlpZeKjyO3EiwHZSaK9Oqafnwgj97LRxLpqbuVXfaIctoIhVElDDpraxiAmFi+q/b
iLd8al12s3wCAGwVPb63+V02Kdr8Mrfu2rl5lrk4usG9rekpdf4qTrhTrVK0yCOOgBavmXLvR6uX
hxYf+ZYyyHjUNYB2MTIlHjtbMV4IHdQfXaRuMz+fq+JZPdD7Un7Vk0Hj148DdTuYBu+Mm+jmS0FZ
wSGiqti7S0xQEZSGmpUHRBB/0vclJ8q5joRPULygvOev8MxHvAFStXdRzZ9OiCAPvjPWX/za5wl0
FQ5sAINiTwcn2IeRId9cMIPXlRvD01bIxHZosOoDGmQTCddUl9+EKPm4hNksLdcJBx0Smwe/UNpR
5aHclNY0wH0wpmyXn0a8puZA9e3g3OAt6uQobgRGAm09lkAEriMPiV8YxsNdn4XH2LPKadl1s+Q5
tJ3ungFT/V1vte5Lw6TsEpIv/A5ZUk0ofZic3anLAwrP/E78gPZFp+pFHlta9a3VFuWPvDKZRMMQ
SwAHF5zH8cO3GAHqJoQZZIZojM0NdpAJaFE5vLDy4J7vpE1DG8QRHBBFzE5V6F9R3/sWNuOgPwyT
+VirQtwhD74ZI/vRSaT7OFqD2rGOdtgDei7e0DWqroy3LGc26jFbNyk01qOMtBXPOgpZ6hVfW8qU
ZNQiN7GC4WBfWE5xZ3t6vGNuM67LGnt/okn7JXCK/tKIldgEVtdvLMeTBwK09yKyM4qIEBqRE7yi
36ByC6A6HUesQUsTeTuCeMQ8cTOWWxHA1UtIAHGwnFnV26CKGfvjywkFcKZV39B5lyilk8a7zgix
yFbNYInvPHueu4MQ1UZXeRCraikJN79wUkypmSzsa7w9xc/MLWS/0cYwgGvtiug5GfV5B6DziQdv
sKovqgtq7RJkdQf7MDLT8tLBK/oV37KzKoza9RfDMG6TOlFLD/fhAgfYMVXWfuzTdm+qfrjuJYQ8
M0rKq8jTf5QhQF78VWFym2SKzZt9IH5lRbRGvPWDmy5lyGK2lq1tXo4wet1FX7jOa91Ry4NiqoN6
H2eZeEp8EhYAarfDsatrt73B/RyULtLopIy3pFnqTwa+AX6eGuj6OyipMERO4RZMcrZO4APdQoTx
lpizBNPChBPApFuZvTwNn3/VD4ksa7Ug6MU7FqHVHk9z6lOPttQwvzL5znel5BxrjgNVdOppvN9m
2vHqmGnOq3P6Z5FuhOMKoFi+0/2IM5AVGAiRTrVHMS+1Ucop5fRPa496K5ln3j7dcrVyATVtRAVz
N5BWc0MSkFoB9zCu2TSZPkqaUmkali9hVPVvrOc9LgyOcmzDfKI3n5r9tKAoANb+rOPQJgNA4rtd
kjxYvCDNJCHJHUL5E14HodmnWjLJ5gNB5rfRwZK5fZCyjVcJgJoI+XuYPzXzgddPe/qyaFCQkoSK
tU6MBud0kAGMWVqgjazNc++viQXLzlDIpuClKtwGkW8TYzZUwy1W6vqoCad5tGyMidL1eQ0Dz/x1
GXlR8wM1vzitkoK71s/aBuxT4DoRiKs9pBNsaxhCrvFn5B6K/Iy+qKEFcweN3zzwcXoHqiw3tTsN
F2Ma/Gw7hbi5HMYd28FNX0Le6Ywq26WB612wOjiPfk8KURC2bFL8igvKXf9Ci71kr3VuBBiF2kpT
iX9f56l5xTtLvI3rdsMyEo1xlzdt88jXzv2j2oThPAT+uonBxoHrTG9T4U3T0posfV8E2qZvbQhU
TQ3mM9P4L37yeuqEGL3NYbzGXmHqsbdyJ04Ryoj9766mpqtRlQakGF8PvmUhfqpFjZGfQcp8cxw1
P2JZ3d3QC7YOg2YB9h1RTf/6YvGPPRqDQevQieVFyo7O6STpVvSg7Lu4SOG68dVOka5zgol1L1ln
grN9XzfpN4fC+x7gd74O+/RZSwKOqyj+ATRFRroWRiQfUj02dpz/wFVNOs2PGEJ1jizyGgY6FhUq
hHstbNhsWQd5PnwvxNkec2pIe2Ygpyc4imnq+WBR4F+A8V+cNopfO6oFp2tZMnnflXPHIoD+saNT
PuKQzh8DLfzmWMI+RiWIF3ZAMa6UyZEc6Xl72deQqQxmqLftWFVv2FHVXR2UscXSwA0Tpav9qB06
rMukR80DewJxVC/i4tofMUVqcgrGxRTBWwVWoWNMqBuI0vP0skjL4ZsBiZK+lk6ZOLZessGcBEuG
ZLILEST6TmlOsu7VEB+nKqp8KI7h11ODxk9gLC5I9YITMpXO+PRLOOVI/Idel1iPtLGeRTKjNWMk
0V+1OoaC1ViIaU4So8RX2fdk8Lyb0+Ne+jCxc2oLn3KXtztOYndJN8S6bYbkIZ7717rMCfQyjRJX
JKItVhGfbknZa6xGZEPXj6XU8CVpFijmX8uRYeIid3CWLXkfG2fRN+GULxKUX3LuG2/1yKxmczfJ
SGAM6IBk1W0oRgp4W+srAPRJwphi4tidYnpsII9WPu6MwSspdnQwc5uGeFuedM9Mv8Ld7OBDW8Hx
tLoJ1BQXpm3fh1Worruakm9z6hKejkh0OsoQ63ti3HhWYT9Wczl5Ot6xH9EsREzHoRTdzC1oElAQ
7JLeJfB9ddujRHicTgtxpfNLZ15wiJocolcwoHJqUQPsBcjgA1yr4now4Z1hgOePgLiWAF6/2ZX0
1lZY6je6XgVkOmvxix2O1S4cxJrEAvua5ph2RxQWh5e501dYSLEaIwMqxrOWXvV2Ub0kokKSj9QP
q3U73J062y4ArYNMew41Q7rpS1vsGthCx+ykj5pbW6eGJPK7/Dkh5Xovax88RT9qy6rw/LWWzy2i
usvruxgM23WCrua2czu4/UPbXbeoRbYKjJNaFI79aplOctDnjQ8bVXsduNhdJz3CrdZFOm0RXFB6
NYiNbeG/XGDe9+AzUEEPqQ4SH5TXRdqMATMIy31zppGeDdrSLnNaAOs6QXRjfm1Yk4GzvCEiw9U9
qiJDbbQaPaMT2Tx0dklV3qmxAEAk7ODaDpkgi6HmEWl8iCk17AdO8U0Srm0WqXFFhwxidOwm7XcD
K7zYtyMcYXacqH9rbUar8Ul2eNrngc+zRznT3AhwSp1nTToJ38M8AMrd0Fvmru3MCnr/Fgb7sKV7
5NC8gJl9epZQDxub3BU0DYDJ7OGuVNuMHuyuzQp1oUq72JVQ/ndu2a+LzNMvDb0LHrq4eMWwEVxS
0FCU2VF8CWjyAl+7+a0uRPOYzDoMVTgC1wZoD+h6wZXB6QDC6DA+xKY7PICOja9dl8JAwvXc2hHZ
DmnXmZtcqGuHQ/Wlm2vmd56n8KVDVns4PfEfN//fERsxh3KUshXLDHL4sxEw6B6Vg1hk3Og0yQPN
8+9qCiFQ9XgWO8PO9lWuq22fAucMg+656zrGoKamrGXoZt6PXwreEp3WNpG9d/Px1f2tKmE4pHT8
ALOkxDkf0bQDyJKkiKcj6Rv4dVDXxCeZgRCBifswj6NDC+YCCnVReu4nuVvvyIxQWuqCgkYq1FjW
mbDbS+xM9k5JsqMfYgrEQVO8nFZkulSk9YRxeaUH+lOfJRGniKawbqwiD37EepKj+EjDzcc343xY
b6Hj1hV9JwcS298qxbAiy6f1NHUsHOoxKLLMLfT5yKg7dAVjweL98Qe+cwMcVxkSebtFHovpnAm9
KLe7qEh97Thq7F0JPcV4MYS6+90wR/04Frm40/LZbu0r9wr46Iyv4uIWfdlUexlK9+njCzo9jH+O
b7ggpobzeBeviDmLCX+bVJmhoCZoJsyfOI9vHS9w36qJ/q4O5nnT1PXPpOvcrW8pbLHTQFxH79+O
jSp+uoLQcITmegt6qgBEq+nReqgr76BnARVvGKpHwQt/0fZt+Ml87R0dApGchu4YFhob5y+Vhd5h
vGyUaR2xqcXrqS6aC60M6BvFMAzK3vuK7rm58bMIyi80kW7tZZl26UResmxzZr5zcssEORPwjw/1
7abSm+qi98EanPYLhdPp9uMbbcw38s8bzSWjydRdhvyue4qz+u1G5yLOMNwF9tGJnYR8gdradIGI
tyGWhg0NZfvQ9FTXyh/tlwHU2Sb2+xcSpjgV/7unRKrDOAafvZJ/D6y5LnYMw8EJw9WdvZKYVAqc
wZU49kEdPRHK6m0jEbaPtQNmBkaieZsO0SqqSILJPenuHcY8ZAQh3Lky2knu1VwIWShGV54l67cW
78aKHKBs/cn9+1tfq3ROnpJrRCzunGsRZnFt7wOWO8anCc+pBxaOcfESUuYvuDIgFISx7Kwqec3C
KF7hJ6TTOs/zPr6SvxcNxY2a3xUeQcs5l0pSc7Hp6Aw8TwNdHcrCdxfzPAosP7325onRx5/3jpQa
WQ8CcESKWIXUmTAEGAcWpS4xj1buRTqNxDfGMdk2LyKBOE/Zh55MhR241I4hDEXBx5/+zm6mdMbo
PB2m7uJoONvNQozqU5Lxqg2eAU++kXS0R6muWzehid10eyYM8aVKRQi2FHVebJflrR24uKazVHsb
8uJB4fu/RY302Z1555swkKbwJVjI7UDI/7l2VXmQ23pfy2OYoJo9CQRPOjMGxsULzNT6E43OO98E
a46DqGPeL5B3/Pl5I4WvQGppH4m9ii5sAqnYz8P8Pk1yxjiphVmyIqsnwayyt4XtLD75Kv6WCNE2
NdCszquIZamzr0KrDMJRCmUfY81udzhU/ItMJdlbOWcNGJG9MsZZQsyI96mbVHZljuqhdkkkjeJe
XvjkW33i03rv4eCCaLJKA5GoIc++AQu3YmEVUh7p2cnHKsp9RHxW5G8KBEU0MqTzUwjmCUHFC+KN
2kVbxs3WCIKMmAETU71BtNW3Xvf7t2Ga5Q4f37F3vjDuErcaUTWLxvnmVkCu0HzLUUdhxHPPuxKM
sNq0f4vmIW1sxMPbqVg+rVfDMDGa+PgC3hGjsLniBrANxPi0Q8+EIM2QCzckC/eoumi8q/05OSiK
sQmP8SG3m+aQ+gCPDIITLsJhSLaxpG37yXPzzh6v0FmwgghTkHJ4rpHC8ZDLiUX9xrXbPZLyjHnc
0Gzh/zIO1abpixp6mGwVbR+GkWLYmOFtLOP2YOUBiTBJFUP3MuvX1gfxANchBDhutEep0U4pyWkn
X9ChRfjxrXtnX6Iiw8wleF3Q0Jw9WsCCOElCk76p5zWOjpVz25omkqpCzqeSeezX2v/Zpv+vrcdX
4VuV1/nP5tx7/Lv1+P+XQZn7/z8blA+v02sc1M3rmauZ/9Mvf7Jy/oX1AAceyzGJA3gs/uNPFvJf
qINM5FBSIRpFG/vf/mTb/he1N7YDChA5vxz8uH/7k4X+L1tySKAjzIwKObX4J/7ks2dpNgGZNvok
WtU8SpTdfy7cWQBmtGnIl8kJdgM+PHjxD6OATw+xUDMP4MPta0xwYfjJM3ymjfr1ufPFO1g7HNys
f35uiKfD6z0dVY8ElKujW9gAl6I10ydy/9v3cfOrkPzdgn22F54+imQafD+MiJADn1UJ6cTwvW2I
6OuK3tknVvvkglvamNOEa8TU/tkp8ten4Q9wOcbh3TovGvuSw03UDPiXnI6y1DFgJdMOWUFEDzdF
3/dLIAqYCGV+/49/TSpAdn3OT3gp7fmO/1ZFh71hzRmEfJOKYNSglvrPVqbjOowmY10ndf6JCeOd
2woKhN1jdgiaGLb//LwKbUPgxQw70yBJB7giZH6u/GrqbiU8GncD9675LGR8Xtl+OylwczkeoK02
eWB5cc73jFo2aLJ6u9p0IPThi6NiULnxmUbx/FMklZMuMIghUeTdONcbU/EDMKycfmOrOTK3aIKL
MorkJzvw+RvApzgmvxC+IkmBdm5iCUStZRz5hxn2lNHBT4bwOSqgwC5w7Oq7jx+O9z4MNz0HQzoM
fx9lmoB+micxLOkeB3kZDI++CbLDCs2Xjz/onXuHJVvQBkfoyhns7CksrCjLQogtG811jhiDKmCC
7vDJo/fuhwh7XrdolLBs/fno8UTTY6obQnAs8WYJOND+5KlPlo33bhmnUu4WqyL6zbMPsQIvkT4x
2RtDyW5bTBNoOje/TBBibj6+Z/Ob8ttTjbpkLhA5Akt4C2znZ2uwNMceumFC23TNBPeThfbsh+Pj
mncWnY4btRbf/dkP7zmEEVaRxhvsPiTuTqHuVXeWjIzmNk8Jx7oYGtooy2zyIhsHPVFKT/SeveHu
49/xbJ+ZL4MSZD6MzAULWqs/vzINypSawNFtGr2PKatyr4SaEAJbICIiVsWFkwXW16GDPvHPHv3T
J7Psm+A3DDAc50cTexqtpJraZMNMMdmOjPg3Y0QWXsXD9fDPf0mWDXb52ZlmnHzVvy3BDNUzCzkI
sWIBYU+aX1dvFJ/tjmHwtJ3MtL2LS9V+ctJ4787Or7RkHcauLc68YV5k6pC4KyKMQwPqVes0zXMH
Q3eXyYY0mcE3WyIsutz68Q9/WdZfiUuefi7fJ0XEn9+oZ+p5FutFuoEv1Nxr0qGJHWTZS5305bav
W8SRZiKeP/7QszffstG4cNrmUGVZHOms+e9/v8O9KZzMNdJNORoMXRrVJyurD63uk7fm7OX/9TlU
Wci3efMptf78nCD03L4mJI8wcd+7suNO3BSmYzPTIGD841/p/PsDQSPp3mAI517yhM777O+/UkAS
FDJx8hWaZfM1PH780+feCz/gt+WFhDCOCizGqOMk2nv3bEm2WkFILe3NbdcEzCb0ccr2XRDriPzx
fsNOjjvIwcwMIIo5eWQymM8U2hgWWCNb9IZPLlIC/x6OgyBJ0ynG0F0Mke9+EY0tGHYH9TSnBtV4
Cjtl+z7Rw8Q6kZ5cOi84Ndt9AkzeX1pqGADsWTUZalYXPhU4ip1loWXpRdSTgrms48rat1NV21fo
vTWgFChDUMSGzCtSTfbPju+A4w8LM7jLYpf+fG1rL94wimsjauw34g2c73qnZ7fYM1sIjwwXX8LY
9hvkSRZcWNBgdsUgmZSSZVD7gL4LhNHhSjb5eNEEeU0Wko8Mep3SZLvnJfau27qa6lVtq6ZDHRRD
jJSTNbMIO+Eua6vzd3ZT2+jljCYESmMQSnABXhD+rBa7DpYkPKHrQZWDXNqGz+3njDCIi+wEuXZc
bfzG6NX8EiQWUJ8xM9JkgZmKJCjhm+U+Ymmfo+UbG/dY2+YF8U0+WFYHbsYXP/TqlIw7PbktHVmg
nSqJGcFEhmAhIZ3Su/Aa6VuLUs3Qw4rEZ1q6tMvaCxpR8B2pc3Ji3HqnfvBizLRZyNRm5Y5YCBZJ
RbgtCGwZDRcef0FzzW3cbWJBtac+SZOd42tg6ErZaPGmT1Tx3cOPeGTWphPTPOIY22lxkVwVANSs
G1jC/Q26GXDdvc/U+LINp2xg5UeusOjHKssuhGqN71Mo8xroLRjeYTStr6YR9kCtA9pkMOsY8aEk
zgIgxHgjixVwM8Kc4LIDU45tUqZQa3Q9EVXKIlhVMtW76+K4IsOOsKqfOAwLhVhNZdkyoH588Zww
N3dO7hfRDVrK4VCKxNW2DDCp9Ux7SF8o+gxrmxOOXG9Q42r1ReILaG9jH6TI4mXNFQ5Wj02znsgi
aWbEyaqtxxFJcVuSQdNMJBnnsUzKVZWXmk4OoW2i60jL9g28rQHHmiZithyszjwU0gycTWG0sQGw
otVvuZyI4bZetzh7vZYmWl+XBqh0ORHHUZUMEwFZF3RFBkf2xymjlbMEKDJ+hYRf0E7xnaFeCy9r
6svYG5tiq4UluRQaWadbfCVOvUoNu87XPoOXdGMhfvJ2QMqbBv3UVPu3ZIt4YjXSithzJ8ZoHVOl
Hsgom6O785boVhXYyaPhuTYsqKzWs71njDxys2zSXk45rXDAeW7PkmIFDiBUYn1ggpKL1i00Zp+4
Y5u6RO6Fps7jDCEsrKCiZsiKxr4gh2bSG/9bVYHzXaVlYosNxA+T3NaEeJ8twfNN9uCKvEVCWcSN
WoupQ42kN8roV0EFdn4RJE7/BeOpMy1tK2ifDRSh9iOzcucpDDF7bGIrHr9rbmObZBnrjdjV0Gdq
jL5DXi9IBan3Q+nYNqHYoBg8yLDNztcTBuy5I6tnUrKTeNUBQ/geenZmrUY7kSTPh7FsWblQqC6d
shUwIduCqZFKpulZUPlfZqVOJKudmYGCvofqE96u7otNr6d5s8xkmWyrcdSCtd3lI8o/qQl/4xZB
+7PvBs1Ygi2Mrz3TRgBu18n0oygz/pkwW/upMFKjXao84xEoaou4D8dpgtfODfK7zgnhWRvQ8rHd
5SB0DrGcYQ85AWMj2lpZEblTYP7cIoSHsOx7rtYhRw1TzsrEhboLaRDyu5gKbOX7GibwRaoGw1vT
K0ORyvBZT5axKbNd058etTotmTBPKGL8uO3MlQkuHjwkmP12lQSpZ67NQHg3UtTJWxcPpA2MDv+s
1COGFuUU4+FEet1Y7FKN/aPVpeZcYhLkyYcj7rprgtil+1/Mncly3EqapV+lrfcoc8zAojcBICYG
RYqkSIobmMTBMU+OyfH0/UVnWmWlrLJvV63a7uJOkoIRAcD/4ZzvgEnfujnhu8j477rJSR0fZhLr
qmXywDvmM6xmk3PAO5p9WLoHtJcm/qIWURTuGUVc1KZ5HtUjpORFQUEt6wJUrr+6KQr6pnntBneA
AIJ2P3Kn0QA8EzIqnMf8N1DYD3qFhTiUVNzV2Px2DQaQg71VRGq1VBjAAPsH1v0EEbaVICuK0oXd
7nXIQtJxCvHVp6nlk8Waf6soFfiZCF+8QWQ1d4cQ3PTVDj+fU7Rvl4lyjAdDm0xu+Ksh0A7XS5g0
df2BbwVrUItakq/8w53U9rhY5ZcV+PtMgJnKg8eqn1o2ZeIVH0WM6fIVLvaRVe6DK9s2Er1SUJiK
4pZMX5TbGymCQYUjHR0ilOf+0meDvtHX1KU259bSnHKR7xqgQpbx7FwtWR7R5az92wib9XAZiFF6
RqCTxU5Z32MGkgkqpnRXqgE/yZyzHiWvBHYwEXUkFahzofmepkbujW7TJxMVwx047Pmy6G5Ticp4
8EWquIaPCpd7nvyb/tPuze7DU/W0JgUc9qcBos+59nWwUzXdHYLaSh+UZ6Jyx+z8rrbW2njvXGs7
qNLW4wbn/MGpberYPNRPOSGikCQ7Bl4Fb+SAfUsczLAp7pwe55SjzLewTP0LG6f5Dg5xLiPmK/mr
7CTKPpOlw10PrNmgnlrqPFrG0fnovZoBCRCcVDwNWM8AGDglQuFl1r9SF3K8dh+8CehBiTkGuooi
H8d6HANBeodarQdQOS4gmlT3J2+2/Qc/X2xUh8qLWazpRED7BGMq4m3lVML63IJOMskrTFjGDb9T
StkiYkid6igorwrgbR5E4pY2zqmGvxkxMjjrzVa2uKA+JnSShUZ97H3F3dAu6p4FuQUue+y/oVqz
fxeovJbnsdaLnYANINw1ndqqiDqBy22z1HrW6/bZuv6UtIsx3qZMAJC41+7LLEX+gerY/VRzMBJ0
WVJYTFn7vLI/+b4GjEOutwiXWyGwls8S0h3DdxvBu5inU7g44iuQ+dtKDvp3i+A9sBH6SHlUJaZh
Gl8GLOxLG6b9NT70NQv64QVTOamM03g2e1YpuxLfBY8puQ3flrI5FYSbRWjg++/9uMAyDyZw94sM
a1jYwde8ssbqNYnqKSLlpBz9LUHSp2KEWNh3cHairQkdwnyxgiS2A9Y9R+ISCXQbn1ANCETsCIA0
RW/xwmbz4OXLMRTbXWAQHrfDCeCfe7cFeyxTz/tUmW44RuEhYWWEofILjmA1X6OKl4SqVOw8ULZ7
7c1hsiyCDbRl75eUXZpj5RYB7HVFCtZAzkMAEecEQMUm7tpdu3O61dyyZrfue+I44nnywricUhe1
uRIWKv7Ui8JsfU4nr3zsWoWlSXahPvcCrWuYCjTaS9r8tIHcP41oOC5BQZQqeDfvvpgwyzVktzwg
2iN6klYe0no+muR8U93e5RuUV+QqXFR1sJQXhzNt5w/ddO6A0h3g2i+xtxGUsmqbR4o7cssBiXCP
BtzdkriRJJhnHfGes/1K9jCpDkpRr4ygZJVfR+hsNQFd9dScASWoO4rAIXLrWgFkdz2+uBo2JcW1
oSJNxO19gfT52enUau/sMu9JNvYqaMcdin80iHiC9ay7pK440PfbZsk7prkbaWe2rv1dWMyI8K1W
89QYg+288C3ts9DMjIgisOM+0v5+nKkCd0NTwaJdNiurItcz0g2K8ZLRhyyoBgqXgvyIr9V9r812
zm9qkljtk+1xnN5iGRlHItr6ebnYdeAha4dkQsViNnbC+LdXSdC31B9ByZGXt4b55GQGYVQBhe2u
9zMpI/TR24LxQmz1fst73HC4zix9BQtD1uQ9TIVXjHfEiLRDomuPYO2FZehVdU62RhgM2ZOHKHb6
3gunAwxlfHadgK6kIdvaKhSRmlxjb9ttzY8hxx8hNc5n34YTsXQ4MB4kVV3S5krcLU7xc7JNhziQ
8i7HEoYQPzM5pCnLIl8GpLMtRMlMuyHoSBlBjjsh488wP8mJgmunZbj+3MoJuSSykOawLrrcrxyy
VYTqtqHfJIK87ulfm9ww8F9eH7QeA49Mmv6pyczbZitepIGoL5PI8hu7SDyKn3OVdf6tL3p5mY1m
esS7FTQHZ9sm8H51BtoYXehcDg3ZVF6XR4gFc3WPk7y75JNTJtw81j2eY9LIvQ4Tyn4QEtktO+hL
7ijvm7sSFGG4w3E2KO22Qgq44bmU93RUoImJrd0xnumPJHRpjIBLVdwVhGUNnWoPtq/Nd2jn+tm1
y4yuxKI7clE5X3n9OL54Pvkxc6BuzyfwzK5B9JDzQe7A8AYOuN/CsnZ2CzQCeycrwGEJ90JzojT0
D/bQkxLbui0syCK7DEXwbm0yJCMzvHUaXVu7tZplSe5HPh/93HhpNEr/3DTmb0EaiHvsgk2i0L4i
111/e2tf33WmW9+xxF4/uLKembRhUCC9qcXd52eXeSHFF/sx1ItsfmA7cvKXnPx33Uo+W7JExMls
pI7ypv3JkvV6bpLcalYBxrDMNLfvqc94CUreBrIG5dfRlpMXYVlpo6aprReKh/xprCYI/gMC33WX
GaPskmJIq+UQqlU+BTUBodcbW5J7loK3vFb2b5yM5Fc1OAgCnqVUUjUFhg8+vTLl3Sqa9BQMXv+6
dL3IomIdmx9APAQfKykSETTB9JFkqBnXo5eiQvVr30s6E8h4ZpN2iEzf+GE2Wqw7FO9BHs11PcTL
JF6vCvjHqvWGNVqq+ZdWeMEmyn5ZEp2BXazATYKJPW+wYAMzXLp9gCQqn8mjg4uUUlu2/tpfrY+c
P14tnnC3L5/5nOdHPBkv6koVhrqfErorupmDtPSRtjbUHJ9dOFy9qhmM+tuhXrv1hxgG0llcjMLM
gZufxGM6L6MMMcDYuGAQV2XBb3/VKWFuHrFzu20U5ggNxtV7OQtkC35TC1KQeSbHQd5+egVhM50p
jVvChIP6jB3O+N5X194Bxbz+SVhRTTVOEfEtJa9+PjBXa+qkXrT7I88MRVtBdfcmAunERa2rT0th
XySZXj8v7iwebbO7RrgbxPkhEAgrAhlRYaHJb+eDMEwsmFvRBIQ3F0TOdqNNILhNil6WbcSW+Y0F
c3wK0LV1xWbEXWNgnw63zKf45ONAvK5GjWF5VVaICYVvP6pz8P5Ibq1177ibbcXlPIO31ZM3Pk+B
pNRHw+OdlfK9FycrCY7Kpt6beWIH05DgR3b5PuXaNPG8ASTwsanIPRdItcDEretbi9BMYweoqSHn
Er7Fr8mmoozybmjvU4jkK1shyxQUT6ZZxPWm9Rwv5ibec8VDPUYi6iHxXRij4OWa6qciFBVFaCes
CestKWuxh4pbJjw9MHr7faAelrWAIGbhviCMtZsRtkKONb+MQIDJ39SIL9pVfu/tQPhmBPyWlcCi
s86For6j/or73mkPjBTKaxBl4Ymk8v3uK2VPvMTpXFeEwTJvukVVHFwKrWmDi8LnqR5g/b4P7a00
YzQ55r2B9YX4RgLMCW3qB1oJarl1vISrBPdPmCA7MWa9dIVWQXOSpbNDBk1Ji4LOf7OjATk5+XvO
tL0ysJkJ/VvUiJfGnsiBS9113vsl7AF+nUsoHgf4dmhXBEB0MmtG5T6EPtlly5ax+kCdf41EqNgm
YjOYIgfGMqyesbevEHctmxO+M2gxG9kJE9Wj6V5aRMohcyh/+i45qgwGMSsNnsOjdiXg1K9KatDK
N276SvtF4g9j1+2GrB2eqkoRveqtBpMqn0zB3/MV0LSbnJzGg9HfzETbrnI3DluvuxOF4NBE0cYT
ybNDElX6nGlFXCKlJDw5nOs3PGQ9D9B1rudonSf3y+6k+9qHDvmSqgsJjTQrd/bxJ7eTG9m20LcO
nlAT9KrdQ0/0ScMmblL+5k/0vtrMotRMZyV/utYYfCl73a6xO826tw0CbaMCyI4+6LDMaPy08hxI
hywEcf1YfZe03sLMFiPRSMgAuJ98j/XafgUbgmmy8wzhHr2+GagRkfli2hYOc4dSTPrijr05Xodg
TDfSbpNzwmRrvpNar0FkBOFKPntoGEHcoz9hXu3WK7Y1qiJu+wYD9AG+bNifmqmXRMtTK37PiKex
T+izqm0n56w5uKgEMcOvPRhZszVK/953C3uIDIZbVYJdg50URutrYISVeWJX2Z5+8/3c/cF7Dh/z
QIO56i1betGah8NwbqaZt4UwVXNw+l3p3JDXVIJ9KkfnVfQZXf1IG/sK/MnAZpZ6FsG+6+Q9BoWl
+aMk0gpsOeaooRMVpLtUoTU952LA2eKFY+P81gECim+BgeH5lqrX7ncFUNrP1ZzMnACCGWPUAu3Q
uYwdI3L85m4brDub0ZcTk28tFFEevXWDC9vmJQCWQ+nYALh/UaUaKogEmANF1nS6+mZ/L0sPSs5N
iJuh5sxEdbm0CQlOhDXtZpc1IvnXJR+rF4GwaQ15bFu3Qlc8A8jQ0VIiO7wPOIwRSzF2p5vuSlp2
S8AFjqurUi7R4VZiX5pIKMNRRG0fN4JkjbgbhI0psVV1/YJhEu9te019Osiyn/1oCtcqjVkZKjPy
mOt15LyJYI7Lsp+ouHlY885HPK+Y4qvcPyvEh2Y0l9fwvIptcZHe1CiE+yTtK7m+zl1vbmRRlkHB
5JFWM8b5xYTaMpYiSwi0mkGWDGk3hLHjzN4hsxe7fRmdYqH+QBSdc/kXjYUzWLQZMSNLtuHrwSOa
9J3Ztb84Ryb7Bnhr+zGbsieOJMjp0/RisHRhJIyAwVaS9n7tqGpRtqkAiuNQ2vKF2cGQfiunoKbY
bXVIkqotCMB06XsIPi/Z4zMmmGX/WToKO7lP4qSbdGtthz9hn7BILXtTUV+5TkMQEu8oO3tNMb0U
BeORCGekA56bYzGPDaMY4WJovdnnuU4diDH+tdu627IrcTCQaTAyu3KdJ9vtcPQRirF+jrMrHjpc
Ru1uzjUImrRK1xcLTrRzg2NA5IfUXEmfdgoGNzzUMv9suPbqJ/k8+3OkZuiW91PZygfmvtibdtmq
DGMvutQiMEwGMuSaghlOJksbWohIkcy8pijo5cVxZ2e6d5gplAfPTw0YIYZD4EbXePoX8AyYyVxK
wmNkhkIgcWThfxXLZDJxZrYRglkJOC52eJY8J565TsQZOnQPDsjzS/J+VUmJvZge23AxFnB1WrsJ
MKdLO2+iKpVrfey4JUeSYOuuOWLWWL8ou3OHM4acnu/5strrW97IjrChzhRrjK6jaZMSWIKNTx/D
J9Qx4t2qDwuQrqbQ0cScMcs0roHXV0c2Tt+lidifZ4/BdqUJIHLHkQ07eRjwwfVd9om+6Bqu19rq
EVIjoklH++bj5sB4InoEZMgmcese2sbDQDoSYKcO1lb7pC36AM1js8UtvCPSrMhP3jKWMWHsYX+j
TGJvd0ps9n3tdM4jMZx+GZminj5CiYjpZmNzlu802ar3nT0vnL/gZx8dmuFfrpW1xa3ONvllCyBe
OxjynfFAnKP3QJqkyW8bVRj+1DZA73vGqcujDq3eO3eB1283IUwseZw1PeRlMjKn3FejaMMDDpWp
5ViptoUgIFwv7l1f5tXjKv3Z3CtbC/z5FoLe8DoSopkGThIW6fTBjIwOfBuyLTisAwMS+DrE831L
s0nSynOlzZFbbcS5Zs3mOpHi6r7bVDp8ow7D6AgRhXBnUqMDLAhCe8tlIujJiNAKuT9zOzc6Olda
2cTEcCh2Aa0s92RfpO+ULtNNDfKqg91RSX0OhiGb96t0skfZh5zMYSOoH42xZkreG04bq43qNGl6
Wf7oVUFODXi2gSJlEoTnrE1WMc0x4X2VaNs+OrkqHcmMmO0IUbybt7HjpUZzwzO1tL7RFbMVEYxq
R250097DpKy/BNntWRyMoVtxWRLltB8sMdcxtMbaPJW6qKq9OwGJjTzclp3c8cvr+QgukB/V6yTx
whe7KSj6i3H2VxTWWNKite1hX/l53rePzWRWSzLAomL/oVN7wgS3DFvUW418rZvgGnpds6Qmo9o3
5xvE77TZPhMIBw6TW1a05ZOqyKRzi7dw3TozHiAlvdX1RO0iiDvJEqA2gusPimtdcdOl+fJN4tOl
BsbZKW5GBNIY8Z3N+3Q34RI2xL8XcSqGaSREdFr9nb3ZvSDz0a/Po2ZnGtvCXn879VbcsMgr2aGp
UtzUsCG45Ze1/4mv1aeBnplbUxYu2Q8TF2PzLczYW7MfKPWBr4TtTcpF6yUmk0M/Dg21HfOx8ljl
p62rYU9toZFMde3Ly8Abobq2HVXsKIYH8hPcrMvOJGTb9WEjd6gAGYL9/rACHQB9tZlM/RfR0UEr
zkRUvbAQ3qylZgPM7oMxO9Me5iisOA309lO1/WiJBRDnsHCC5eykNKCnLfCpDiWOsSHBMTsFiQow
IZ2v+29EnwXjUcdrmfatwsddLBRooiQbyfZIXGdR5m7GEX5cqqX5FMpCzZgh5yTXqc8KnPVdR9IH
kJv2uLiSCnkgiPSS0j8TIK0nvrEZeEV7JAjDYZTqUmTvW3a3xJUzevXh0Di6TCoSNI2Ih5x4Tfv0
ivwvm02ea1bdv3Uo1zLBVNky0FLjtf5iClMngPk98zbncOz2KFghIg2cvQ+WtzQBYB0qt9jQfePh
TLWzcJeHPMw5/Tt7ua/mjisSO2pv/mRXaz0NGJ8ebEFA59Hb3KCMFOkKBifW5rbxWJT1+DBQ4bA3
S2vjc9Ne4xyxIrqnqumtZ4qS0o0rjvU6BuWb/nBaS5cxn/W1Id1KHg5XfPgUjXbq6CQoLZ0ep3XG
TV4Re1CfmNK3DAsDsjjUseR6e/HZvhMrrRgiJYg6QPeMosLnXFdmVj7m+DBY8ZN+tYCq8Nxt2G+L
51a/cKCk43eXGIVLSqB4d5mwzMgINIBLP2dY+XqF3rlvTbmaY3wtJtNT3zmsEHpqyHlvwZDzHt1i
CO8mwtiWpLIc9QCKR2Od76oO/2zVwShh39jZbK695ak0hV4OmRhd9zwYTpAeDdSBIWaGhR+R8kbD
6bPhfOwx0toY5cxt6e7KHmP+fpN08t/miszVGD4mPlkWJHZB8CzQs2QyVpORq3aDFqt3Aw+5Sgf/
4E+p6t+6viR1JaobJhIATBjovCIJUG9rNvtTxOfIwr7w26sHfuqJ5UsL5x2EdPG08e0Ri1Nqy3Au
rsc9m8BG87/pSmJBDz3dMtEFtI1Yxk3r6ZDDcrdPJNX5Hpt9lwlQYusFyjMFtv+7D5yyYF8Ksglg
SQ1Qw62K9pckqrQ9Nih+wkhX3VQcZk7S/mxVBmPxjfxd97zJzBFvqZkp82Jk7uRqJnYpcHunA/v2
7G8WQ+ILAuN1jZ0OVvOzn9VUIqQGy3WsduS5KSda/Jr+y7TyernJNl2HuxlC27QHCQZYsFtbaz6v
JW1e4k9bthw9zrS5RmjjWJ8p5mf4GZlddjsXAGdxIid4Iew6CIp3u1pYkOIjd5Eqr97g3SwUax+l
u1RDnPegLXcVPlz/+0S0n/sIlmypdpqAUuIdVq/8nJFI2Kwj6MPOYP2sz3Ew7A8WnMxgBvBE/RGV
ykT87toPE7iyzfei3HWX87AO1vSwWPP6k9VfViVQpUiJVPPcM8IXmfOlytIwvnFLVT/UOosfmest
b/6YE0BO70VZCyjlN2ImaEeL7QPeWFy3/j7jJ73SQ/uF/QDsgSz2iZHR8FJYne1yy1y/vKG4cgPJ
j1SnQrrWkjQre/Hbgn6dX9hWWCTZbDhvlGHMG1qocvWFUSeFE3IbuAHczPUr0Sb8o0HXh/R6CMha
hZWxZqwihn4SUQkROE9MPnDvon2jCPbA5kzCGe0gA5vi2lC78NczG7XXHHc2gmglIwLoFc+/vtwg
RFtTMeHec50q6Zj6k8dlW0iU4JiPUbDYsog8w7IbamqfxzARPtI/CilJN6YF46DLs34NL6i2PTOW
JYDgI0Vz+sqgQVEVlGDdEg9B4YfnYlJTPFqIpR+JUUkgdin87si6fqna7Ekzw6vT7wwIkAMMx8Xt
9bEi/na7UVlbEvwdjJQTBsGkLEn1DG9cWyQusa33iXzeqtRhYr907Y1kxH4NEJ+dh9DAchfVTtjc
8O0XYWRkknO7hA31kZcKUlhrUtPu1r7ZuqjKQwgjPtNqI2pyxoNRPlOFR1vV1/zUVHOMsDa+p5vC
Mal7GytPkeJP/O5TBhiPSPGGZWZUWVN3541i8yIf/WHAH19WZmwWoLXAX5a9HxlDwD4fz3R/WaCq
97EIquw98Illp5yeyhdfaar8oVLElqqCrWZUDIV1Cz7IeCcmrf+BNgLgV+qU1ZfpoJbZj33AoG5Z
Xb4y5Wr9DfNXaN0hwWUOzY8FGx6sTblDEaDyneUa3v06UwHGxGYvbxPjCCsKqJwexm6p3F3rB0Q4
69a2OiD0tQsSiIbnfpaN921kd/nMZYwuZikWUqANufaS3PSMJotRlv3kOENrsibmkuTRPi602F7b
3NvhuDK4qoJrSVMhGtz1nphfU7r/Fl5JJ9V1X6ruMlh7K/qwkgvMIiFhn3uOfse26n737dL+2bsV
65rCSCl+Qmasd+W2dk4iZfOLiaZ/Kpdp1S9zFri/Fs+Rnz4z0GbntqNzSScBYryrKutBrH6V3TVd
bzA6nLi54oKB2zvew9ImBXfLaTll7b27wCSN+yG0R3NXmqihjk6Rel8BhFJi2GFx7nHvdoigtrml
DNNWfuutOYN6xaOBGNjaMNPzlJM/8OYpmwx6kRb48mRX4q0qWsXmvC5TtezMHprW934zhH+3gizj
1yh+xl3qptg8a5Bw1oXFib/FZqmghHaY7bhXHcjA1PGdexuUriNQqIAZ2qEqpsgYtjH/sriFZ8KT
fSzDqGTGbo+uKzBOAymffMcqZzxDxvYcxLBcxLGg/Z6jrmaydevCrsFT0ORhZBW+dckKglz2Osys
+7Y2xVdolmPIA1WTHmxJ1d7i0oOnIbGwf7l1Wf6Af8rjHZaW+uA4m1BTGFgYdqOzLNcg4s1skBuM
xfAE/s5pIYO40v4YnKroL9t1Av2V54XI3/ugz8ukrrOSzHGnXcuoqsP8N+tRYoOnZYKO3koq4J1f
zYivsnDV5OfqfozraSlue8RPBTJT0eY/rMnLqA5U5m4Hv8uk9Y66YJ6SnPnc9sKfqKFFi5U2J219
pp4sRgB8b0uDLKdtgxq9CrSQPXDHwI2Nqho1qam10s6R98EscCaSGnRh6K9M/hWIwHPtSloNYJdD
bwOmCvlrpxyShhNjyLghmO+xf2Nrk02RK5jdI1NIvRcMeLX7MwTzv11USVgQWgufrOECnQ9BVs1C
FBXAqpysJ9RXj8pqxhuVQk6KSzCsjIy76RriNxmFPLL2c8tY+J4ujxvXGfSOfDWqGCMXwlXHg8a1
wxA+p4SeSFFR9Dfwn3qbOpROrbBkFi2a+XTHyJdRGpwUScH31lf+th3nUIrheRbg5u6ocPBhFZxk
9XuxQTI814PpDrcGgc9ZfqurvGUDapbt2qV0Zm2wxa6cJfvNsuqsJKBnDy41YGR5RKjXNhcDMC+j
FFcR8Izh3RjBjE8jskFKpQAzTecJA2ZYGAgJIojCD0AUGWKSQ5KsXJ57e/Z0hRPN46JzlyrCaFpE
Fh5f2Xvm9MV4hn2jFIzGdYH8JIe1eacWmYf9sLrFzx7MermfYP8Ox5ULBMQmUpF4ZAXFxN5Yh19i
a2RFcDkhmsmCWKe+CQnvqVHELQvTf89ZITm0y7C85tD7plvdWO10RO8HMqZZthSl6Zq3wjroUriv
BYnqX4qruI56oGNrLFurui4lZ8I5+V4VOx7BeTjwsDL66qHjVgTohqp2idcNc+6FiNvihct3HQ4p
S5bPimzy9IYkhRltplYNo9+Khu+UFh5oIN6jF3BLIamJCpjEsPMdusxf9SoDJ4be4AdRhgA6Exwi
gqW/UXecH/nMdfLNgZNV0NWm4wtCNoRvdlGyDifXLpdHeEkBY1lywRGRBUU9/XYnENdIl7bOQ0uR
gRRk0NHMZ2B/XiAjnG2+Om5Wd40TXwnK9r+jSqkZS2yO/Z4y9y0SUTiOYL7T8AEzypB5kmaNQgUr
mtJFQlqh6upiWKbdtnf82X/NchuJQlEjBtj3JawgBtFeN5/dKmz03pOt3+5HRiX1GZBr0RxTh7cT
d3VZcdgbZbHE5qpVyIBuKsjbkKsOVRK62pgO/ohh4AZZYSeibBvBGteebhAIWROry1EOS3hIQ+RV
P7EBU8HQ/+jhaOlaZDeIsxsrzgCRdmxOcrKL2S+RnYzasaY20kw8d3VGo343idGzSeDphEDoNQ7q
FmYsuki+alHcrNZC9EuPRJbHDD7P5ZG7oTSfhLVeF5SgrQTFBtGrqdV13sU0UgEUZth6fKgBh9mp
N4bJ3Hmc6AacmAAnFHzbgFsvZ6BV281r6g2yv2npThnggKMrv3dWqnM6OZsZUGt1Rv2i1MacHv27
VL+Mgi3hfdmlrXomUVGal9AqNObFsFvhl5ktCNOPHPbJREJIxkDcpB6rGVNbi0PGslyapvmultac
XiZp+1aD/cMB/7jDRT1uiUlGqPrpMVakyGNpD80HV2wFfH6jyOHqX0zTf11QnXgUgV2bqhjGbDc9
cf2LGeqZqMJxhs+0WvU3B/dCBdy2QhBkZJOWiIYYP85xmBvDcCogzsmzrnzUHLrrBmYU7PGDjzaH
SPoC91wYJ+Lkjfn7Rlox8pU+LTPzbltIDUEhorbpZzuWpnXbiTwgjn7LfSikyMVRyV8p8uyAq7LY
Rn1DYrcsyxunlYpsiTms4AqgjDfSIYbjnpWHziGr8htTtqG9sLJ08xfPR0Zzk7eZ0neLalHsNXXY
htejz7rUmwAkrIBOnnIITf3OY0iKCDEsCuhHsJ2ONMAsDnOqOJQgA2LFK3TVcHeCrui9Gjt0g4Ci
eoZtzH4hHjs0wePM/7iZyL32Df9IaSh9FEwu0oD0MAISdNZDulCtdo9hkTN6OhVT0bjNkUWIVQ+/
ApG33JFlhWpR3wSdiTVgc+dh+j4LMVnMkty68sfnmVmLzYqoLotOv9eqpfvb82jzxHiGlZ71wX5Z
R8ZkHGCuI2Pb3EAE70F3ZCayh1yrKplr7SEE7bo0pIzNehc9AOHksufpabEP5DSWA7DYqshqreJ2
JbVAH7JxlmGeLMJW3kOaplkx7FhxBrY6IRBz1/vKtgRHxczPFj7aXp4ux4HFCuEJfi+ZiwLzHCDm
quAwtnbx3JcTa+BcSPF9sbf6K8cVQzRPsbifHGuzQ0naBy8+QOy3EJHutOuQFT8VUxAeVmFuw7G2
jPLNHHr3hWyH8JUk4WzGEFMT17UfiKhkJDYSAp3gJDJxseQtkOGG7fbf3KX/Jbf+/5sV/677bB7H
4fNzvP3V/Wnav77ee9vpATX1+P9HYLjNYA+v2b925D92w6+x0v/jpNDtfKj/GDb+99/79+BwE/+9
j30ZZg0Ul/AaRfL34HDT/DfG5+S7IU0LHdbv/27M5/8Q3Cn4TQK4I75K3FR/N+Z7/4Y1hGxsD0Mq
lgiA5P8VY/4ffAwD+6DPX4TX/LMfbMgWe9bO5IPrOSu3eU/ZGddW+qMxzYOB7AkKxjlcEO+F8X/4
lO7/5gj71z75f7zgH/6wum24DzmQT5Bq434OD9Yketrm/DnX3e//+2uYV+Pc31769PG//uc/XuQP
456Q5gK3UupTyXRnc2KnGRFko2CWMpnX32mQsU+0bgbYU1tOw8D6DVnqX7zDPxhj/3j1P+x81FOm
zsH+nRjhH9oaO0pqRO1AvgkjD7+7F04V8YZ3Y4kAd60vWNL+4n1f3ZD/2fu2/vnbBHoJua43yKgJ
nEPQHsYhh3FKlKfUPJZncLH+jV968WCgRSVr6y9e9p+9f/94w3+YM0vE6r2LTvSk14Rp7rfqbnzJ
kLo8k2mf/cWLXA2m/9lb+8MgbZiZNSKnT0/NbMedE8YEXh70cIdkM57aMM5K56++v39x9fzp+881
8+l+WdfT4gWHDfFxTp1qQ/V1ZX5foXMM0u1wqeebqXlyaZmR2yV/8Un+iy/wz2hWb0MutJnLeII7
f5gFQ0b/gL3xiLqVPYWFw4ZPFN1H4EFTNv/io/1n8/a/f31/UjkQuxiMIbfxVFpMYZeQZdV6IOXo
EHLLOGt6SDdrly/O4b/5Jv945rDThwA8BsGpe+0ec066HZ0q64v0ZbhF/g5F7L/5Qn88a8oUxSnj
oP4U0jC09lONw9TW4f+5fNChYmiIemPam4X9g73lX14+1/fxn1yqf9KO3AW1wJIO7WkE1xnlz+Zr
A7/8NnvMqUyye8Sx52XydyXA+Xh+T70zQ8pvze2sjusNhpX3tLgx/zdzZ7LjuJZl2V8p5JwBdpfN
IGsgUaJ6k8lk7YQwb4x9315+fS15Bqr8WT4PQ8aogAAC74WHqyMPzz1n77WjVaDvhkN6Ev2yfUrO
QnkfDspCWVArQ+NYv5en8pL1K5aDq9oX4qiscIiuG/71fZJsuyPt0zMRK8vpWVkNi+9ghXSUgp7T
bjpjxzDf1YtF/NpdhkvrHLWVtiwPTre0fabRK7kRW2UfyO20Zh9AMvZa+s2uXHXqGoPettg0xTrg
dHxsTu0mZsW5aU7uxeJvzLBQTNf8QnbQXX2uEQnHQLK/Jc/GIfSdwa834b7cJOpSW82rpP6R3TPD
V/GF4gugYJyUHVumyQdT6tsAMDftv1kZf2We/uZ71sac1AxF6lsTM6Pdud5oxhu7Q+lqDcnZLh1P
CwyPDChMTY7HIv6ra/B2rf3dxaD/tSQrxljX+GD0bX+7faEz2ZrrNYygAv0tQoNX3rJkmjd0PmwH
Zn/oqnMec9YPxKL78g63/1RXPldoa6J46gM6Y3OvInZWc3fZS4exSLJrZ9TATsYsMXsGjrsPEFAj
eQ13LBlJXmpvsQHJokVjsuLwwcF7XEys1yMOTjHivQmhkd+HA0fFuL4ksUeYSMpglGXQyJZxDZBu
VccNTLS492o9u1M4gC4QJ9Fid9ohH/t2IcacAQ7T78ZZJln4DDqbi00+Ep5CYJUTrQXxbssBVW9c
RHfthEi64/yNP/Y8aYKJifAc6PxrA9+EU8+ERC8S285PIBI8Jcm9PI4eOAhtWBpjR9DyjYoGBzAD
Ah01FqeCuZRbjMuu+hY6b1r3hSv+T23IL6/8bxddYhpuZtZVsA3iTVK/uCQCOsyiprg/E0aD523V
WdVFOkdnlijABEIb9Ysq9Iea/pmXQ2ivOrDYDrbIRr5FhoZ9zfAgF5zHwCY4x94zUFp0jfFVTf/D
M1P7xIUwG2eKLTVnxVv4fDQRWJxV9F9PzUVZXm5yoza+RPWNQh5ubNv+4nP+qYH9nNg9kzDIKEpB
r2piKk9JEb35rjPDiyqyB5Jqb877QdwX5eWLh8qfPumnpxcou6E1RJPsim3lurusbR4Vxoy3HxXs
HvqrI3iMs9B4UlvsnQjk+QIx8ocO6DPsRuIcSdvKSnaD4958Gp4aD/vWVegE5L7in29t0Bcf8g8d
3S+I6m9XbolHxMGFom9LiQ0jUHeOuJqJxW3dPhL1QWeE9h4PIY6jr1qfW0H8m0L56yb67SWnuW0K
Ay0V/JJur2CPC8YLGcYeI/1Vp2n7mGoYSPsuoLVlJslW3f6qSMMN+sOLf6rSDN4sVNC0fDDTU3SX
QYYXgocDman5QpvcYAFk8ok8X4x0aXcoonSfZ+4dh3mtbk7FTAhfNm6zOnitjPLAEL9lJmO47K+Q
GCjdRrfWDiRZY1e367Lcy5lSRHryGhdRpK2VLkDLPyykvpEcSXQ6A0ehyuLooGgBPugD3EQTmRdW
dHtwM02sF+PFmPdj9c3MzhVNYuQPg9+428LZhOpmsjdMB2wITNMKxrm9UOAw0dAxw5MBrtoXQz+N
+T4wX4R56fWrOz1X5kdnPuXFgzb4qeEP9sfQbVhOD+1WFWtV8/N0o+a+BmxJ8dqI6bevDRtl2EQh
mXQk/22Uas0ch1nqguwoIhwr/QAYnYMIactLu1A2CXGQadNfE73B0prwseaTFt5C8aC5uMbGQjMb
Mqs14mFNCOEWSWI01KdJplsSJB6spvN7uVXV+WQ6z4b1OIBfjSVrYMxWLbd7V5n7JBO45Ii9dKYf
tyUsgMIHN4vqBTvvD6XQLrJ1Hs3upJXN1sisq2sUx8LIv3dutLfj6aKZRIi10Rat+SpCfhDiboqI
hNNQVmmy/U7SAM74At1e4zEPfp9VF2ZEHN2zIPVv8knkUI95lvhzXSzjhC9DaYubgkI9qFF6TWp7
K/FpZD+juGayi9igfmuDD+bhTb/OXC8bJGpgYzxGiKcSiFZqKaA9s7Aj6XtTw8rvJnc5zag/CBAZ
DX0bKngI9fksaxXREu6XCodbKH1h7eo4Y47m3GsRJoduWtVwStw6XlXRLdCAuDx9M7TlQzYVhE3h
JNFM2hN1G7gl+0E/mOrbV3PHmfLapc+gC3DlAB/0bOzQ+ZBcUgieVVEuw0Jdu3O1tc1+m1Xt0crU
lSQfZ2Ha00nGzk9Tnx766libbMhUbpoyRSmBmoTgsw1Aod0Ympd0Mo+9tB6gP38D3rQAQ+qhu9lE
KAYla4tukVryXKcKfaNgIjgedAfr2GxtR7X3BfMKI9c2SkCqB57/wHY2VnTOoZkLUn6JPNsnEKoj
/VWpAu5foiJDE9lYQIgjKAEzjd+RJK/DiIkAo0BDfaGy4meCVRWfNetLcPafCs2nRkyTLhwUvcf9
KLdzO22cevAYwq/iyPEAMfrzBywA5Hy0VNa8w+X3rwv6LyjU31XXT8dn8uhmAsCNYevAkwmgDGEm
+cDDsS4T9WTARcnRRJo4Hfrq1MIpKPMHiIleSMOnAqeRXFoseuywZjVuLVU2GmrXe3bRMUnFMRJs
EpzOIZj03Ji9zIFoj5TALK5t8aqqdDs/4lFfkQ2xHjWTZ2TKfalgFoBtQ4s29e2q19EkuffhcK6K
S2r3C9epl/aVIInlv/4K9D8cy9Rbq/TbA2aGTXbTsqdbAy+JXuxJxMn0a6G+8oRZCE6dztSvHKEs
hnBaTvLcumLp0rOqIDZUed9P5NIspxFdh0UWRxd7rm4c6NxOeW2tsH+EXzx83T+90c+9lGZGLEbT
hpBKYwu1bGtD1cBP7hfNS2deVPdEkuzSjmE86/eNjkO6yLdp0R30oFsT+bNsSEDpq3OsH4doP3KR
6ftMJfmj4muOmiVuob43kVm8GB2X27e+rmCcBH5Lxg3iE3SF1hJc8RK5jmcFBXueEil95M1CXZRM
ywuFSXy8sPCb3SpGXV7zcAX9e5kbSMuN71n+cTsCMI9HwRStWpbxKZo1Ak5Z6yM9ZOVETApf4bsy
vmkhmin9UAE90RV53xnS0xEP6c192m2zaKvDQiAg2JrJZmi5CpVpqRUEsj3DpF2XurN23NCLk3pZ
j+jfWEIU/PWNLjBuoUDOMRh3rwj3Frl9NW/ymumbTdGF+/TFZSX+Stb6v9MT9fbvf7usFGRPBnHx
nJtxqmtI4WfyInTrLLsSP0m7IKFUdA998hQSz4bzu47uBd6pcOQobRHq2TvLrGuvZh8CbMF1iigq
XjZwrDlk7UZbPoh68qY6WoZNczSCdNWnmNqRPUsXQnza3LlpcUgQZ1P6Frmlb3MwIjp2lYjYZUMy
PmDaifZ+WaThqr5F+qAGSSxBXli+gxq1IZ32ZoDkKY9pqEbIFIcrXLLI1+ybE/aLCmT/oW/+zGA1
g0arHHTvW5G9Bq2OIt068vDekyJIFFy3IT/5VMfuvd4jPVfia6/6ka0edX64NMxOeIm3g1Xfa83W
5DJPJEkJVpktmvQRv+mznrdbooBWfad7KN2XlpsuCevlEA00qy5erbY5oGXcO0q5MXQTT+t77xZL
l2fpHKbeJBXfSVT2JPCWCuVOyeq7arS2YYVbp26Wdd9vNPmGYwhjZIPusVzBuztWdr+VcYUIO/Dz
HPk4/12r1mpoLP/GXmHDg53Aup2YywfyUhdY+pf8k2XHKzZwPr46b2puOWpfFQ/tT8Xj08wL8DdL
AyMhU7G2PMdFFF219z0DTDxQe9ndTbC1nczxce1h2XIfcyK06LlwInfnWrr+12PFT8nk/+/OMP96
Z8wSEiEjAGXrJCSUFo2xV+UdMg2NcaZEFjv334wsO+BouNJ+b435AdpR6uwF0jB+EFTf3X2zgGi9
nHVTJej1WWaPc5csIouxwph/y/t5y1ifHNLFkkiTrXC6y1ySmW3ggtLZyYstQpZ//fj402FevV3X
v93ndgVIvoMXTGSOyWwsejGYaFWW12lYaHD4WPuiC5901diX096CczJ3ff3FzfPHF7+1E7+9OEpM
LWbpzpqGgbAEkFIXzr6s3Pfc7PcRboRCDntDhqvbz4gYdd/ws+JX+ur1/3AeVD+1LVmhIRFrQnuL
0eqOnKa9UUOv69NzkDDjL5lW3mZXozhD4Xr611/4HyYY6qeOpUnJJ0NaIbYax1pse57jnG/n+tvk
JKM1GVGcZOLf+3V191NzoMZgvMAsG9vEqh8tajMh9OtK/NAjdy+cKy5IJLi2Z0bNWREStei8F5yD
/vVH/fuTve5+euAPNXldeK8FHilGcrnlz/1JWsJL+JhtGvg6GdT/+pV+HeD/ex/4i/T9+4Wkw2dF
isI5sZZ32mh4iZM/qnzG2zer9IrffLS1s5y0hEdla3hFbPEcoDUlwO+Ld/D3o0j9V9fz26VcFF3T
GcbsbAndJZUd87000HsxK+f7JMTd6zrN18nihAKzTnlb/+brfiqMwG20ZjSls23J203tl9u9WwdP
rQ6xqpj3Gl89+SveVKXnuvzy+/7TT/upBrqxRioYG9ztBFBxyRywLZ4cyWAgYf6mYNO0tA10HmQF
XtKHu8Ix76fwZQy6N8InzyHzaKMxIfZ8tdz6+7tKdz9Vsaw28K71nK0rctWJG121ptjHqvBB9tH0
q/tGkXstEF9db39fOEjs+GvhIqGcLfJQudtRT745rB5zq9nV46965RjRSsd6XpbPOLv+3evrU6lC
HxoKxeEKF9w5MQwBBChQW18CUpkjvT3Df/Cc6qW2oTiE/1atIlTqr58yJ1hiGhVXoWMfoEOLPUo5
DnCUSMqiU9h7lWUlmJF/81v9nGHUCz0jDMJUtiGjv1vBIAD5pu7j6S33eoOj3iQKGvSpEMF/veb/
SOpxLXP+81m98bt443//UQ3y/6HGg/Cq32qI9969/6+fZOZ18vSe//zP/zi8l+3vso5ff/yfog7V
/odl3JRFGllElnlrav8p6lDVf6ikjaA2NKlxjk25KQgdj/7zP3T9HwJsvkNKgKsB1HCpCf8UdWgG
ShA44y5ZKKoAzur8T0Qdt9ry32s8ATl/vRqrEhUAYVvu1pzvgJu06vq3j3/+r7/hd+kGtPC/v53t
X5KH34p3GoXF2PRKhtunAFup94wWZ+hAYFvTedUYkX4pXZ7KHNXcIw8RMh3igoxsfWbAlcdzjKkF
R1/HNhIo3sKoNGClc2PItW2XxboCgTQv1EmYOwkR/Sd+AM7hWoZ1ppVO9NwFrrNSDXe4mzsWZU4e
jo9GPU9v+Wg1r0lNtm9NqM2DUzvdzxneozdW+H0BOhjVfaJ07oPTzcS/qPn4AlNrukNHSdbq3Aev
NX5ygk4FFqsJ5R17LTtOP1oSMy+xpRjLstWMByH6+puLMc4r425sbwVTIyzwti602rZgzluTszjn
8Bb8JBKc4AGx8STFJ7WaBUPcDKlz6uUkjz13qo3Sv4X66sk0d9ek2mIqApDxrajcfuWixFyXfR/X
20TR4lVryfxOt+GWtrg3fkwzupI+mGKUougDTbfEw9diMN4w9GZOqLQ1mEtXw6nTmMdcT5K9Oxci
9LLJCH/CCh/fzXDOo+XgujiCUwZ1t2gQdmpgR04J7kEyCQfLgw/H3KargyMQGKLhiY6/s2rc66Bf
5fR9xBv42scmlIMumc9FzvkUH4G4gEi0PX4+PMxVrD/YSeT2WHSFs3E5FuDHgMIgEVrmONTscNsr
qlxNsZJ2DI1qzAWak295Q2JhBzqnAb7bHVg4exNDOmOXrXXtB+OCCgtM22pXoCLOIxHVQE70rMX0
wy8YPvQ91S/QU2sz3JQNmUrBxHaaDuucG+QKu8UqlzIfjDPpI/0xriaFq9lAOucUcfuQxrayKCcn
3vAREsRCqXrosQVkDEKy3Fz2Fb5gYpPUO0Ee1U1O76RMe5Ux+IDR0a3JilB9c8AEvY5bJ930ToT3
0enGe0BeDJbdSDBfs/oFXR+TDcJ7g8e5lPVyLDAngPEuNoAyzKe4luG57PX4LdHm6Cha07nTxz5i
bTq06WbKen0dAPVnYwI+8NGyJufb2LZ9seiQPtNSpdUxlGn0MYjY9ErCofB6V7Oar426tM+yn5St
7OA3BD3jPUl8FyyVzPqRt2Z03zdFfFdFeezjQCN/0Mnrb62NBCVJqgAuhwCm1mT1/eDyxnPFSeCi
ph2R6K7igv6qgmZtA/jYaLgDkHnz+X44ZtNucyUGnxU7alcvGt3WvAoTMEgI1EtQkaRdEZdKll3i
gWeG3MVA3ZNzPL5JpNAvKnjbA6pSQohIkn6MVSzoIBryu8SBllpC13ru9MJ8dFsZnpJ47t8H4GYa
snCrXVt8M7thDlUGK7o41/pgvBuDnSt4iGNIsvVQYQMk/r3EyruqXVV9CCukmHYxaXemzI16X2U9
C5ieofJFgV+7FlmvHEE00VgOaj6gsS0G14RfIErYsNgWziMkrT2XAlr5ivvLksZ0r4NsgRuausar
ltuwkeBy6LzCABwsE0G/5W/klsKt/GpJZXoMFDTlk9FP176y+fHwBS7TIZvYyvXzdION1D58GwcL
oNoTNgwAuk5T40UlXPclNFPNj5upzZlBNGLb4z1aT1YETtjO27055fZaVCNToSTKdnaiAByIk/HF
hZvhabjk13hFNGsxzMq4l+i2KY1JP1w6khwO1dQxFjVZHTzMk6pepWEhiyLdp4abqKEUBiNmM8zD
TLJwVHs6J4NWHdqo4d3QrIU/I6kkH0bgTJ3H/iBZKQGpV8zqJs0P86S6n+IZAJc6O80FAAmDi1gP
/SFM2rtEU9p7pljDtutltyn6mUDpXonvYNiK42DNLueKYXiGguUs5BxW8t7QwhbOLJxqiM+TXqow
pLBuIepug2CNDdtslnkZMCcNq7JaOKJM3oWmDw2nlAAk1qT0d3FjQsDLCzZZTLwt+VOJSwuyYygr
f47TKlpPWdLck6vabOvJFA9TMg2bwVScQ6NmkuhhU38260HGy3TKs8cxVYfDDG3kTSrZvMZerC4H
TRp3+Iywg45DOB9cCgHz0ezGpIqbNT8t48QxvdB8vMWxNE7STiXZMWCkFzPklA9LSaY1gPUUhVPu
XoPCIivCTNwbwyTdqxZQOs/tKTPV0CTfqyoatx0uL8IEk/w1QvT+qI9Wuwv7hC1iwiHpGqXpeI7q
6LYVlPM3kFyK1zule+ynAiYcuIkCqimjzdsjb9xzchc+otOJAhy73KzhDIVoaogMduJnjcZpNdRN
/TAK2/0W6TrFhMspeszNVPe0WsEgSTELD50sh4Na5/PPwWxtd6GGwXwMG9v1ethvnjoGw2s5GYqf
wCx8VZxOrkYQYyC+41nZKwkGa6JiRszAQoW1A0Y3BzBYjHe4mALamLFyT6SM5ViyB/VwozxtB2Tf
/EGgl3o7GPh7EsI11THZK25kvYK4YhHszqCZXEL/FpYqweAi9xi71WTMk+/WuXNfOTHySyvFRF/1
0dYZG31rKE32MFaTcUSvYO6wzNsQRGWNy4MHj6+5UYd6AhDnyg4LjYBnIwDfnVvRSzs08sL4B+e4
DMDaU2SKdK8VoxFAQK/ci+iM5N4ctOJKba59kBDAA6c6bsF3SwD2geYCjsKImtqeKEuEPviWj4KI
4l0LePtgS9ADgQI1gH4IilzQde4xIDqWVYNiDAtblMGdHohkJ9qk+w7XA/qEEzNT1pgyFhnj5cnt
redoSobvRMIbx6A1zcNMlwvuN8NUkQ+aMdMDBdNGsyQTcz3/CXkPR2zABkhJ0wh9moktN02GcInD
scSt4rgXggqSm/9CrNKK4A/Y+Pld3eT2jl1uDf5U4GSHr269maEDh2DqMBmPecWIEdsQoQ9t80zA
ckJWlaXuuXFnvwiTmA5NRrsucbWPkjQrgEClSx6SZgc2qKSmPwyWDZPYghTxWkygRUuzdNYATMpV
GcrwmGV2sLEzyAo4TI3jpLnttouGlm1iaCdLcnlH4A6WTOqbXY9lkxAK91vP/AqIIdkTZqM9SSKo
DkajTZc6GY1tWrXms2giHWacXt2jCRIbtwSP74tKVZ7x4nW0HEo/++B0GNZSO84TmOFL7mbpGr3x
EC24pusHEVmhV5oRfOCqhRcsqtpkcyOSzAsqs6u9yRreu1EjrCUfTg0thk8FC7YzRLqRRtIw1+An
tC0lOnieNHV8Im7QuaqtG17HYIwPyGy6N9x99Wq0CrEFVQd7Pa2sn4Ez0JSY7TNJEKu5AtBb4qnx
qjgLBDsI277ErS5QK2jFzok7XGtwU9zTmBCuHsB4OjmC2wEdAJHvQyuCJQzO/jGZCapAVZGP14LI
rvuYTch3FLHhOwyRGrTLnAZYAfX5Hpx4vhrBtZ0cvXA/0jmva/5ncmqh++SoxoTVOSw2FPxY9sjT
flFGubXrAoBJCzI7sH5YxSjXoBSHJ32wyye1hLVFUiV7GY50bsOJJ6m+N4oVHLNaJikdkIWHtQ10
ttn4Ts5zUecH0kMzyDUDju2ya4dilWsdCwfA6ZsixiC7DFjvrWKIXZu57xuvLxIHNUQy7sOps/DV
gP3xIz3QAqjIgPcDPKgG7srIuiJRHPZVIZx91dw+kV3n9lKTHHcCMYXfQOo0Z4T7gE+nyfqRZL35
EE0B8tIc+/ciNaKSDV5Y5vdjmMan1JztJdAKLidHhE9ShtyqxljYV/oq0M6wV49FpJNfl8G9Oow9
Tupi0HEVgiId/MnKuoBxVokW0KAlXukODnlepVV/kFDiILEdajSXxKet5TjnrPpyxVe0ghUF0Dlr
WQSztXJ7Y75qbhxuW7saz0LaxsKN9fK+yUfzRI45Bq5RHXPPCFCBaEONi2/o23qHa8LeKFEX78v4
ltdi66WyYddUXrNZAYzNMW1ZiiQ8uAq0bX1Q9A+7j1u/tIz6Ja4EhKCOzJUqDfQfFfbzS20W4jSG
kTXTEDZyxjBQ5Qc7nUYfgG//HDnRxKO6CSEy6/a56dvqAWJpDDGsq9m0GWLyUpNMYOpi+EMvE+NJ
n7WEbCSpS41TyBSta2ewOSeBvVjaDrFJBeyYjkThwF21jSDQucUkvohSfdjD7jOOfdK6vklUxpJU
AFks29kN130iOIIaqnZDMHTGi4YUaVmYIm+WOKUlXBkbUnAwpK947csnyA484BJTNRaaCey4tARs
KZo6wYJKdYCT5vZPkHwTWw01XWIcK05zqM171g4qv/IEbjHREWrmYDqvEKeAjnJuFf5M/t5HBc2l
W0w3mpSLMfRZZ3rbY9lv4AdIUVybwR3R+ATuY1DqNqfSpJPL2oEuQ3m4kSDAPAXYDEWPGx3+JRQb
SzvLVrW/gw1A55FqhAMwuZxP5D0gWB2tKj9nLV7+kLnxCIZOojqcEUg5U949GXnsfAuxNjf7ToY6
UFy4QRgXQ+ud3NdsHzLbOJO4bl+LLkHeCtzM8VLexQ2/TklHFNsfYj1NAXJ0NBbKhJwl6ubwqCtR
tOXoKA6it2mkeZZ7aeLGJ1K/rFdiJ5J3rcygn6fCuhB/FjLRdxsdF3MotkbrZOeyHlTmrUrxw9Fy
Y13ptBkLpxheemzO6CdQgqXMyHue8PKmP8GO45ZhfbSQcByhMqmnCvfXuh1n+04XCldF2rjmnTR6
zPoNsTVzqWqPBA83/gSDgECgvn2wEkU9wHCbnrHHsy5X4sk9jnpT7HQb1Jw5cHIe0wVZRmR76Vyn
yVaUYDtFM7k/bZhVb2QxzKjz2zmE6TUY18BtkYaFefpAYA78R4FgphHasJ7xHz8ZpCp8EH3U+l1o
Ryc5kq9CahfMO0fkb6MJjApEE9p/pa3yvcUT3sNWES/pB7IDPuaEdItohEAzu4IdcT6jIXDt94lD
wMDRW2JIBB+b7nXeim9Oar92Y9d4YsaEJi8OlQ2N8xWn6fzgFLVJOFGPNGAoUDRR/24P9X7dNPSL
PH3saju4swQPATldzgbLeSA3J3B9PAoJTkG1mzSvtiD8Y2U2ev8a4b1bxCTsvDBt4LhadLdrH/mI
h1+3eOnb4KHs7QEGriaPeVxy6uOZx94SQN+mtRSoyUphM0OxOhlhKdeU+Ztts8hW03KlGJMWrTur
V+4J51GOZdlWz4OhtT8TpTB/ROntTddDC1e3VIO1yrNqJcEUL1UYlRgaCRuVlZw5nLi7SWsjWF+U
DLqC2+c286Ha31zIPAvcbAMxVzkKaBDmIiwQOaYzmC+pl9Yb/tsAxgT0Z+LoUzq3JvdL3OzrELPI
qautzE+Svj+2+ZCdBlyLEzN2FQ53oJbzeobb2y7gBKGEdNS6OrfY3GHT5E67oTPRdpzHabig4ecP
nZGGr1FaMuCpu8Hjpiou2WC7P2wInjjXgZYdAKRiEm8qMqqZyhnTshkyh/9/zfHLhmhwhwtc9+nx
AFKkdr1SMT+ENxqUaCoU4EPHcrQsYKBB05jC9cQISuNxIvWdJk1aprRko0+DXNYXI6+Ez648pAui
6RPLtuNr1SYQ0+sapoG+yE09kmtOOdRC3eRx6OHSSTZtQvwFyWuTrxY2hTnhgE64RajzaO607n66
BYTc6lwbLGKAxWdOru7ebaICcIlaVGtsnM3J6BTr0GEwVWm9jHFFQkrv0TRlAApAiVgLp4pJFzSK
ycp3RHBoH1WcZs9k3oS1H4ep0i0akrp+Wjb+/AUhafVxnDLnbPRtrHlT1OXzDzuY5XlIbKtcUwA0
m+zonPPMEI9NuTBsi2spiUV46bEqsEefReyjzUfzmM2liQi2GrcFtJ8bxI4cFMvquucwQOio4frd
Cy3NdwSdRWueoRBPq9odTlUND9eNTWVYdHMshnXB8wP0EKCq53iAwwF1pkJHFoqiWxd1ILSF2xbW
o2FSIs4BmAY/J1f9wMTBzledAcsgh3V2nw6oRXtrbH+YczvukXjeoOVtg5DJ7kSxtpBePE6iV5Yc
I83HUbGUH048BL5VVc0Rn16OqiisuyuUDGhfZl7edXYwvrJNJxQAcMSNIpjP95VmDvdCGcKdemOx
0r87BWhb15mWZmEOF2SZ8c9cJ7AgnW18Hro1a6hEZ5x2rLHxWKOafHcgsOSr0sbkDauzhM0dwEgl
OWB+iKq2Q1AbRziBCkX5qClwSFtqt9iJyU7Xbs6dn6eQDTpJQwvxmFOgHrOELtVSOaUwKLYEPpSg
uFqs/zIU85szRdx3NsM+SHYKTSj6H+4mtwfkIZ1529dK8IBDunztTT3+yYjSfrHMIdx0WdH8mHvF
PKrA2N7mcEYSa1WBb6vji9BmUGhDYtSHohXmW6m38sJKgOA4u8+NXdYo2TOhVr1P9FnqVdBkUMEa
GqfuqkU8HiQ1tIIiq8s7iIzNd9MCEQbLSu/uwHZmnhrQky7mITZJCCtLSqjuPMFcJ6gutc3jqOhi
NagpMRsy3qRteBcA2liMaeYVQbTR2Ex0UfCidzHZ6KVjru3RGR4CxAs+cNgqXZQIR8Wigr69ilso
Q2qVOc/MzkOTypVH2sJxINphcimdl7LR549h1KZHmRf9zppEhRO8KTo/dEsuX8FDbaerY58smffN
730TUnLMHJaXa+OeX0J2y47MScX3mBtzWJT9baEfEAWja1oA6912/cSa5trXIIzJZc7nWEFzTpDU
4otZcdoDkYZThm2ePU8ZOl/ZOXslzKgvMbTkdT2Y4Svpl/lrY4fzg84Y5sLOmSaflK9jHLngVRgN
+WOnKH7FyadHsseZgJMTh5lakmbVR1OULWbL7q+9rSbwZhVr19I3Mi4jEgUiI1AeCWz9KmaqXxha
kJOrm/LaHOQqU1vrrq2n7h7lOjg3FWyVPdTxsmgKHSBAYq+ywBjvicEgSSWalQ1aX2MN84WzTzD0
uzwtytPIVPQ5QVFKP9wrBdIAqFI0qdETaQ3GXQ5Nv1l3pdasLUg+7SKTpfkOb6PedJOUq9Tsqlc3
MtApRG0DxPMXibnQ0HmafVJ7fGH5RptROKdmAFl7jLOTmgXQqcIe2qFuWifc/s0mbMd4xQPBPEBD
axapKtWnTKgY/p0Q1XIA+mXdsDrZZ1Oe32dlB6oS3SdnYQNmquYgaQ8NxfmWSU6jS81y2ton6TzB
HsU+CvSac+yi3k48SDwhkHpq3DtG5WFcF0WivWTa4FyLhrSeXVFCDdhCJUZDaWU2HmWhOtaTtO3x
kKNi3WrRiB+wNTNlaQrYQi9tMWKdqwfSitaaXo7FlrHS8DgPinqERtVeBzVUEIMxWqOJqwz2XAME
lmhFd28NkKwN7R1Kev/EpBI/XiyDQ0IkyXNiBeLYDCa+RaKOgpVKbARz+hm4ESpEB0S2jBLbWXeO
kt046w3eOkXE2UZvof4ueOworefCLH9Ieo3oH1ND3OxZbTdeiT3VTnM+K2+FaeBMqLuZQaOFStxl
v2aUG6py31Pf5+a5mXIxQq3U+RPtIDXTVyeGH6v/Q915LcmOntn1VfQAwgl4cym49K4yy94gysJ7
j6fXymZTZPeQHHFCF5qIvujuOJV5Mgv48Zm91xa0Kr2VahOgwuKk/eyCeRDtDipgROPSltoayM9c
cX4pJFJhdQfUZ8G6z51JJxMIf0VgXQrC6hCZl40yrDnLglWZpVa4489W4/usSnnwppFoOKzbFrwe
VBJhocPlyrLawYnB4XJsZ3rTeHp+P63VUcvf43FRmmMkaFG0iqxFhpsWdew5lkI3Wh6VEipUglim
b6ERgMfSwbWVp5kNTZpqLYq1gakWl46QCuhxxqodp00XmzmO1ZLzxZCMOPJNWM4PuUmZ6vHSZQ0F
xFCZcpphgxB1kRO/F9kjoc8XpJUocpPgLw55YudzhGC7pUsZ47gham1QsjXzwvyhTKwGLV0kPMax
LJykFFamQ8ldPheGmWA4ybvqoamy5GsBZLoCd96c6ySsWGWG+SqJFbIWgf6QtTiPxoRGSm7AsJTJ
XdculCSEAGlhUtxH0FCx4i52FZfUZSL6THaTQHAftbDIDa+ZFkO0ASflHEPLo7GQ52nXSWUA+odx
uTZGqL1srOJ+l8nTcIuVQnMisdE3Ihk8mt+GQ2crGcXVLGrU31HXYYjv+gMsDXnPOdc/w1VpMKws
kJ3z1kp2cFjrZ2i3y4b7tjhWRhiticvKLixcw21k1QxlYBqqtyor1J9ezPPXbhxIwAt1DdSuwkjK
6VOrrTlRapm4jRq6ZzahpMqoU787TsmMCAoLJNAstddYkhMPri5umUUj/T1DJZwbgBeloFcF9Mp6
f23mPn4gzmp2GPuWD3I0STtuK8IKzCg/hHqdY87thltmVAPpZKm+bxUZ2662sKCbBkS26ZL5YgRA
dagq7UeDenm0wgKXCiM+9m9xyKoiWcz6aSZGhoT2Ot0OooJLdZqZ73RpUztxWoxPXZybnR0PdbIB
THMPBin0d8hQBrykrJX8ifyKc6y0SOG5U4TnLg1A2AV1j/OGkKjBV0RCroZSTZh7jOpT2DV96mK7
Sk5kj0QHU77nUIljiPVU1esjASF0EJAoBa8wMnLTrDoKFbtTNHb6ojmdgLr2+7mHjWcUwNnMvGV7
YEKI9YaxXxykCBFGSzN+hdpv5XZbZsNbEsyp6bH+MbcSL9dgVeozNv2aNOsnmGESySZCLX01hVS6
khItN/hug/AXh9v/awXN6ru860/aP8ts/n8U0Nw9Fv8ckbItm6/34g8SmvsP/EVCo1i/UFuamono
Rb6Hx6NU+4uERlF/WbqIylwzFVE0ONv/j4RGUX4phsI+xQA4BRlF44d+l9DI1i/+h8KNI4r8AVX7
t7go8m+B5n8T0Rgy8mL9t/fXRBZQ6p/hCAPRG10r9x2ZdYO0JlOo3yekOiaeWhPqsu6odzuglGKy
Uds0WnzByAmfEGbAxY3aIQYzxg3SkaeR9mAzxiZ737p77UtijyphPBY8aR8FyIs3WWgQpJc9c0aW
VZPPw3DZTzLcdbzX3VkRyfQBgMRCThmBTHrZxEjBkwU9Z59WKdTetMad7JspLSwCd11GbMOOrz2Q
Y9p3ZLQygWXEZpIa/Z1x3JTvAduW1nSVVkWQaNGusQMXI1TE8xTIbWWzB9TJCyzVcGJ4bqh3bDqd
qq2MqrFjdK6zCjeAki/VnOCwSCQ4soEGBkCE1x+4JROvY9aM44Z4WDT3sQVzSoKefYh53dyJJsSI
aE9iqZucqhsX/Ri3JMI44tTU8qroJ11lIUULz50qmuUlhCsGN3hSmb0usPJqeyE/eCSkhaDZTaNU
1k1pwToDKed7YtyLDr7eaQhZQOQK+WudT5OxB5VWHOuaPJcUBNdwmlr2NMncjY/sDKXkoFrJBMPE
wlBYj90d5o7yQXtnutbwGeKpzm4iExQSp6iP78s3KQnz0KfyZIZuRz3MRR9WcDBEXk7mB25/eQoe
pSaMtE2VmDBJHcg+urC1eFgs5LFNVsbe2dAMyK043oBIJhqSwcHMc0fmIupgu+rZ5PVmD25cMu9x
hyh0Q3aGZohahXVc71foakWHMmTJ35kgMhRupGAYbK3OZuW7yDC26RG4MkCVs9Q4Y8wUngyVPKYb
ijUsQZOwfHZywsB2mnD5MZZXxddp1HCD5EYai1e5ydgS6YYaPDESCd+JwWXMNA8WnFktJprSLhOA
4QxGmIZp5kx+YjYZrNfJoUf7GomJyWeryn5n6tN4j2TujZOmVlnumojsTsyrC6wgcKwymwF/S92O
7mQTjKb6Y2C71m1Y5ibSe4InsOMSiUqLUKWJV5Azshewm2oM5QxrTbo5bq4oHZeHHBKZaMdY/Sp7
nlTrkIpUMQwyMpqMhsedLy8JuqasXOYbqbsRj7sx7T/MuCK+gl+48RUZbU/mrzGJLw0lw6MCxTJw
KmUu8eH2CdgZOOJsatUa1M9eLgaxxMcYKRZw55Kqln60KHZhk2KuqwUyZHuiVQNvUGEdOh3NJkmO
edgVa03VpAMNOHtRVkc7STAsrMEVZDW3lNVhcaeU2nYfopkh/Aql3P0L0ZGfLFHTyB7BmiIRTIOC
p6TQLTJ9yGdZSZT7T0KjLZW3QNwnKiK18pvYoerQe1M96mLBHBKdREzgPLtkN8HGH3l6FPHkV1mX
G5elIjjKnwylejKasP3GN2OR9kAp+RI3efpglrCMtGZSpLUF8JHEbaZphInwQoZfG4Q44JYv1mBf
IiDHM9tfD8RqkDQkJKm06EtAGIKvyHuZqp0Rf2mTPKqbPpg2prODoYb/hQfwP9Wn/kHF+t+NViZp
qJ3/+YP48P75Xv6P6/96+MOz+P4zf2WUKb+gkCkiVDFJUTmE/vosllCmamSg6IYBigwwOD/zNzmr
jGQV7Q6XuWXKKo/pvz6L5V+SqJuqKAEW03Weyf+OnPUfm1+QzvIGf+9ZCNPJZIpYDztjUL3AOqal
8oiAYgzvCTpMBz2WTc/94I+7rtjf5VR/9x39A7mrcn/9v5UAv/uXeN8/KckBHbad3JbDbpj9pd9m
0lUcy2MRPkqRuRZr2TlpXfMOKsDVQ91tjWltlFtUV736UONn4w+QnOjoy7dIql2fFZ41kxWin8YM
3DWaWcMqV2b62mOPLMLdPbd9nj7+9d9dNv+hUpe//J8k6YbVD3kSRuAM4s0kfifaRxa/MXRR58xJ
ileNBVX1WUg/CD+HT0nHxe8u41lMZtuajtZ8HukDjewovMYf/Nd9g1AusFf3krw/dMK2zq8sLFKL
yUHuy8oWMPCIvqBFA7It3+qflB3afWO2YeGxxmH/1iJMsFWfSD+/WRGj7Glu5eJH9SZ3cUnx2bNR
sUOP0G43dgQngWtUnAT7A5WV3XpBakf7ZC/PkGi9MnjWLNUxZF/ObvJ4nGhm600gverVMcsei2kL
ItVQHlO0xKPojdmzNbGQxtZt4sRH/p9hihxOZHmYoQ9NbM62by0L0S14ee2udrTR9SkOrFmdJVPJ
PzxiCXQKjh3wKKK82RjUyiWdTwSNlTQg+jprbrzhgOSy4YxrdYeYywTQLfh2KKLdU11s0WYp2lqq
sKWvJXU9Dee6P5khnchKHDbK8KWXWF8Fux/WObnp9+h0ohLmh2hEAJA4JUuYNYEQ1Ufk9o/keGnp
Q7QctAO8A+KOVQ92ALLbkfAVu/IApXZPTHB1fLbd7Kq4RO+qK1/alhHKKrgUbHbi11HnGTLaw7v6
KX72tFdMMsHC6oS6Ie0i2xa6MKoJR3qYDCcIiOMkUvcTGZD5oUbZa7Fq+WJbfSNM6/Eav0xy59eW
9DzqtHLhsQ1Wc3tDnuFA8SaTunYDIE8pv3bhgK9aKolJC1ArvuusAkKnWWWay/cUeZPBCIlEdCYJ
bpStFWOHHEl5gnlAghVTjdzFFhbPT/0cE6x81FFvWE/t4PM09wev3SgeaptHay1vNd/ygVd4FkZm
R1RX6UcR/2eWMQ7F/3g8qAg//ngsTewso860+p1wzc7Btt5K6+ikHLWDsi2O07HYFgfpnO/+9Q39
G0jnPxxGvNufPGIM5QBBprxbse+f6mNznq7lG0FPK81Ljs0xf52vhdcczGP5X31H44+fT54NwrCI
J9lJJ3EbbPWnZVOvolN60PfmSdsyQt3ra/nZPCq3/+QzErLwT77T+3f9d/6CISNBbZK0fqec6toh
eQgtIyGc0rN1jLfTRt9mtwnlG1Kyp3krbeq17i1+uuYW2DZ+v+X/+Y2rbNptsbc+yVTeN+fuVPnx
rjjHpFhlZM+uo+AAkn6SYKK4FEShi4RMHX0ZRr7shSmrWboc8DLOPcYs98CvoExgASEf0Pf2HxKZ
7Zd4clkAkPRbzy7j/8STPOJ3DBDVzv5Y+hdy0JBdAivROkd7qfbyCnRwPe274SI2DN79qoPPsZZQ
Vx6tcRe0eziwSF6y2p5/ZlaWfOwnFP3zz4RCnqE9y84f1OosiPJVfhFZzdh3reV7/VAfrd2tXcGP
Z9xNgAob3PTQrRkvwrXoXxpCOc6YaQP/rnDW4Npvww1vcGKDxJYNmIZjuqw8qTKJwlQ5SoC+d+u7
G11e1fm2r78tTt+y+rFe0vYzq147BC3FT8iC0libyXr6lA/jTnhNBUcj8Q0/3wo5FSFrvWg33+JH
clA2qIU1W83c5jP8WF5Hw0bYPTHj+pjO4gWBO4fWbkrfhp69h9soRGQSMOxClGjQhGVrUb//S9V5
XBAt8h17+YyPBJ6sw3X9pNQXS70/R/BoMNtdt7t5R3DT+Iz64kG8ZJvoprz0XmoDrOaWzA7lunca
bqLO/WKH7uo+8Ukn68y3L40cj77VOWHtDFwrsltx9gLq3Chu5qcravRD49GjOIsvX0b2To7pocL1
0iNgXdGp9sSv+dZJ/InOu9AFZ+bELr8oe+TtEwcJ9Et9B2Q+6dBxaIVdXJWqNx546G0ML/CJHNvy
EasNbSSxC1z8Lk9uIoSf55N0DN/adNWByFA4k59a7oPwVjB4LDMkdDq29Q/xGzDUQ/XavHIR1PyT
emqyaha3adfknKhszhzNa2CtOeGPyNLBix+zHb5L3wQMUqy6G6xJJzpJYLrKR8yJ/CgvoBcOQgjp
QZyvJqvni3g2GcUXD5rpKw/iRrg078lRu9Qv0mU+mXsALX7uKXvZqx1cEW5nJ+5i33SHAM8H4QWd
+f7+ZQoOErjtW7ex+NOw153CBTXhpwcEm/YryZt+f9P9bhWBI6z918n5nDyagn36xf4BcuE7LM5j
cO1fEGajsdNQap7TLTEj91cjpmi7bHlmueQStLb6DtEIYkdCy1a77Izb0ZM+iJcuXNJedFvVdwPE
impWkV9wezrqQnlh6/MD193EMxgSv0o1Z1u25Rc+agKm9F/An8sX8R72TEc7OlSKoCkWB92p7rfX
6qCTRzCvWIjlrrAq99yJrLGJwgG/wyB8r3nCMbzEwlP5ZvjdfmDrSB587o4/Y+3gmJy58OWDMKxa
BYyTEyv+ZPmy6Wmtk74RZrJGPuwnVEv6RnqWnpW16sEN1WxzlbUb9PpHdrzH+gj3/UnYLefxMnzS
IRNT0EZOU7vckUimmFjJiIFI4PgkUDi/yDobPjh0dhGtatMNs00MTqNn8kse7t5Md3jax95tp4um
rJt2t3RnWbHZ/NVya3eshDIXFFEwA23yltUkeeO0rZ6La7oLdx0pFduyepKl18r4sNI3XXg2XsIl
fUXmtUYaFDB9ckSQSLdw/iFUvEi85DG7ZFMHRyb7QHLgdaFTot7EzcPfY50cgNhSoEb2pJseMgK2
D0RDRV/Cy3AjAPp5yKrcKev6vqfeG3gBKvAQtMR8GH7xqV1/59/mq/Egn8XzfMrBDtF+EngVfHbv
4Z2OeQlfakLcxm7FlsyTpxppMMguakLZ6+t6zfAviN/CbKUVKEoo85maRQ4pImqziVIy24Dt0dA+
EHPgdFfzu/si3ISqmY1eOuz7Y3dSX/UrRU4/v6iCvjHwzrSTvLlLqmfOCMZP83scn4B7hcPGkmFd
+epD+UXG7IA/CH3F1XwSh4+0/ZqljfCSP3Uv6kXkihs0yCwt1duW/Abrg+wfBa0d3w+3ONwdEFDV
8LT0Pi7ruAJjxndI9UnohjFM+4pSONTDg9V+KZZDMohaudVIXAmhE5voscoGr0R12z2rrnEgixt+
YcyxzSGrOTWoMeshl/wi2ClAJSS/IqUAyafoNTuqZ+RE+p5Mu1N9DXzkwdGTFjkIYDMMRCDOZqea
XTQBXUWpRzgiAers6kA3e+qwE1OfDPdR9SZWmzlXGFvsV55ufLRgr7rWJfgMv+7OqIaXrYrznL/q
iEEi0FqzI8ybQfXJSSQ7kSpzDFeiwj6SvFbE9zZSdJoMhNbSw2JdtG4Hg59zjt9p8gO9MD3Le5bc
XHvVOmreFWWXBftc/WDsFdAAahuWCvR2UvMYNyQdkOpsjesUwSZIJAInJicoXU3aKUQyZB9SlBD6
zONZz20UsFH6lLPV1qevOIB7YhsUMJ0vnOYnzsYLbsmWu17YKT002GN6Ub34IX3XTtWLUr5l5Avb
GKiv5Ul5DJaQAesTWpxy07rAzN7OnEle51SPsVvWXlXTaUUZk1dus3WReigitNAhaAPGPUF65tjh
OCAocXRn6Rk4/y6UJGYwgyNuZp56KwIozs19/76eP8LyIl81MmwYR5LARbbxrb9GvBo8tGfpIN7q
MyLWanGQ1tF13KGdsz1dxk9l5piwueggkQ3ZBtFf4zDApDX4LL27yMdRn42b6bfAlp1kRawLzkli
CNJr92YinhJ95BxWtTPUW1PtSMRFko0sCJ1Uu07WuVt/QBnKHsmqNHf9tbhk3wLhxweucCRRJXUY
kvSP+CfZk/qGshSR1mO0T5+DIxlQgsI6yJHCNcqn5at+tqjJUFVW98JGltcQbTNWsDy+cR764gO/
ZvOuenD+J8YrgimDdADhC7yHoGNb7EHamclFeGHt/YjXiydA+n3PIe8Juz0m7UHQIzvYNrRLbfsk
T0An7MofhYEMiMK7p36JLAMagaHoq1S/91nmjX1+yLBo0E5b0svIznkqf34rv/+t/dT/3Xjs+E7I
yk/532FDpWGO/heDsbIIyyx+/+NcjB/561zM+sV2ShY1lkq/T7/+sqMyjV+MnsH5K7IkMwHTmR39
PhfTGH6plmYZkg6l/zcD+O9jMVX6xbqLYDcmahYxLKrx74zFkAbd0RV/6wnJRVdE3VJUHUMsfwv5
zwiqoBNQ7IpGfohUtiehoXZclEQbkvtbi2k7Hto0ZzXv6lWNrOhpAtPA1IVsdRbyrSkL1WNChq74
rUeSaZ70Sh9mVBfz+IGiLTfeUysoxTW6U1V/R8U1SlDAlIEQJ9Yny5bAoKo/k0mYguuw1MZtiUnm
Bukgiol1Io64cZEdhkhTGwlJd6pUCJaVRW8xR8B5ylpNcUg0HPNb23Zo/3W8m/lesNTsAeGmLm6A
rSDXCou0vRBlrD6RIpgI29nSkhLhY8L0HK9h364FIdDYL6dCTsnXE7ClSHYxtnl8kMJGW+s6OiHk
TRYBozW2yYn+ZOqT8Lq0Krt+GFm1+aVXWPTkRCLOmlhXRiJolAaO+mjMvWCQMuyuEEyKA7Ppnp5l
0EqFoCmkpMRmjcxPd2jIRJzwSZl3L+i5ZOMYgqOMNnKjlXcAcSW3X8woq3BDalLOgdOP2Vu4VMjD
0lgYT1KpUHGZZWTEj4tRl24uakQMyyZRJ7o6tqteayFv5h3R3Usiq7dR7IzaxwqPEU7Nsg2LbQQP
ZqhVBEdh/itkJwlGgXh2jfCp7xixOXVSoRaTW6R34XKYtwTaxssoI/HUY1a1XBRNbflLmyzHsIPS
iceR9e0eNWVCRM4USbHoVdjQ72M1IGYczzGb/IAEqIZcLBBonNmIQ7X2gjmyCrYqyTCIr2pZgEma
0DONJTUXVx7Ne3bXX8rGlKq1R+qR0F9zHAbzqjcNFoa2PqLLOWtmFSI71nL2vbCfhwonO5FpPU9v
K8wXSqzWbMfumJm5lD7XCh4Ox6wDq3NNVZfNtRnpkSUS3tSb5hcpq6m6AX0NXYjOJ61mexhnJcMm
ifbC14UcCg2G5m7kfDe7/SINo/rKNq1Xnke8EWimiibHdT1MmJ6YUkkx6LQCk7nyiB5YpMhtu1x3
rcCgmNWGIsg3yKbH6Gyg91+4+tNGGL1yyDV8f0UoTW+qgq0EWdY09teuz3k4z4U5ECSlh6DBAoyj
sTOKy2SsrSBGuoUfbc68SZNjqm6xiOM1DrpqdAa8d+gnlaURpJeGfWFrB31p0c9KfHJWe1mLyQXg
V6YmB9FoUBB7SILMOXdZzhMPreMhE4jfq5AuRi7omqkxcKlX7LzhBvatqhACPnEUsOVpNevZGkCb
TDY+1Hj+NqKp1D46Qx3R/5SlloqSnTQp8aa2WA9a58VJWWlPlYm+yaQcs8yUZjrVA+MQYYQUIOFZ
gVz6VX73umzjXk7LctsLhp4jt0J0p11ZVJnTCuZ4o7xVykw3o1gotB1DbBX9FuQSEFToAPridLk1
ZI8DQmWS2guljb0MMxqhpUsXPASiRi2gyoGa42EU8QwECurfnSWnGj3izD5zWyts4M5hSf6hMyZm
9UUeOvSJblYFlKeRkGNDwPjvtCQw1cyBVfWWC4XJ3VPECUU1VJ371ryNlRfdLGcORi1uagi2WKBf
RksXSjcdRJU+JqjmFz0W+nhVT5jZb3U5z5SoCPZHu+5L9SUvh8ytJ2naqGlkNbsgRYbQTm1ymBWS
//ajxi+1SWp6nyKMQ22ll4PUAeCURKGmUIiHB9Iqy5c6DJejUoKHlDB277RMHU6tVSL7vqvYTiru
Cfp/RgtOXMST7vQShXVU3XeMhJ6+hovQvaYtLUAcS4rF5KExlPVITMaXmKcz7TA/a5PukFBMtsVW
HyXmChXeOFOqglO9oAOxcQyEIJCMkHItY/EQzG3txdOSXkYo/d8pLpCXQIqxv5DiPlc+hpcJm83S
oFwLuIhZFNdyhTw0mhDtzjNqIPqGRjuA8ig/QIuKL+mEoJ1JV41bJ2ZrepURsh50hD82vIG52swF
2j0ML6o4Y1LtU7J203gwOzy6bcQIugoE/RAIYl+e9C7ur6VkydmmHFu24IKmPMxKHfmBjPOiJ3CS
uURR5USAlTkdi0gS91lcslua9nwls4CPLuwkE+nbb5m5IFQmO9FIXHaiRmgfQ4QfjBrQM3XPcz2m
T6E2NMyrpgBMppXFhhOGKuzcSppf82JGRAK7/hSKJucCq3aCOaXoYeoyYZvFfbhHHsj5Q1zfDiNb
E1xVdRB2c7hwR+oCX0ioNfHoYPrMNmMgye0KHz/NXlpoC3g+RXhFPct0rFetcyD1KIGzzjyMYzRv
mxQJXtRmOHMkrkkTpTxmsLluduArUBfUbfs4QJOw9WYWQNoLkSOPmrzT1e7a4pvhIpNT0qlmU2Ll
0uLfqHmIeXHfiFzLqLFGOY+/dAGcYiKwqG7D9NIYbXJN8YauyyphuqEIjOP6hgkQ3hfzBflu9irP
iM5EU+XaIeZsG8xV+CouqAuhfI5HecrmXTAOFXSKMSNXhQfIaITx1jQQxcdEMrF2kzGoikbWl+Av
GmZb8WA86MvSk5ynA+jFdK3bbdOzAzKQ8tqpOiXvamKqKDBKUIMgjQVSYqqeKzQTrSsWmATnPqJI
0pLN3Zgs9bovZgaj3ZI+xsIACSwPGDwaiXXURxz9xJtJ7wGCZhi4Mn2xpYujnQ6p9SKHCQaNKJSO
Bsa1DXHenaN2CxznUrGOAQiJdyBQ32mWMVcKOuOChR/2lIQwssplVhKGaF0a0Uofgpg+G7AsY6xB
FpTToJT5MYvryK2K7FzHKj52Sk06vyB2gU3Qi0jQbPoCScWQRsWOwxitAhr3FTo+0ccoSigmxrld
ImkKDqO8NndWGcXQxwfj1kph7qTIw/eTmhsXIQnyZxlV4NbisuS4ZAxeLulZLYidr3Jt8fVSVZ/D
pQOYIxKl7LTMVxxRlm5luRwRb9BJwzZg41aYxUG3KEk7fNCJVGWuUquvWjd8RsEsrkKdwBIjS7Dk
SMwoiPwmllcMPzsQNTezwaAW81hdJ3mScd7OstdW+McRf26zLhb3VccmwVLy87yMqI0MOi3wL0dD
yTuwOmykFjOoVq0xlnu88XcfWHSf5dZ1GJ+5JhSWhTG5DysjkHTlXEJoPap9EH6rhpW8KWVfPhg5
FqW27Mr1oEfzPgmmiracp8XEYWdiHc9xJH8Vi9Q81SpQD1FTLb588VyQQMgnntqrKd8zqDlp3K5Q
fd1corUY0FGnOROnfIEBjP0rf1MWZbwzfFAIg+JVAcqZQUSER6d2l4qacK8EurYrlx67M18RK8ul
8VAMQSnF5TiYTIkaa4eMdtkU2A1o8fVH6t7k3LXkCaZDn0VrZYJCZEMHmnd51cue3A3lQUW0i1Ca
K9ZRBMQGKEEHhVzoKYCdigotLI0CBG70Iwh6t1pI6Av5z1m7dkkbESg9CMJ7j64ASHPbHxuFFE5C
LKve5/nKaFZPy89oZnGummJO9mVTP3JZm04zmfdgAHQBxUzMSo72hnaoZQ08GfKx1ZPWWyYG6t0U
lodSo3bTKIdWZUIGtBzRAyBjSjCayWwLFbqWFSES/Pr1gapQu/MkItzWTdRjbopic9dWafw8kEZP
hW0FPpbi4oBib91MYA2NQm03QiQEPur3FpujwlhGXLTJRfse0IHQWNiCrGtv4VAHOLHSfkcSm+hP
wyC/Yo8aNmJb8OzQi9zFRVb8RJ14JKl2xgQxN4e8yDo3MhqAb2qf+2bdTjtpqU+dKkkPlYZGWs1S
Y5Nbi/miR+1jEZE+hFYczXWUMYBeTDFwa6HYl5Rem1ApEAqLVrEqLeZXuhDgGV/MaGWxQr5Kav3S
pzl0GJnKvm8bcAx5z4EzFYiTsHoQCDApNr1W8xCGSbbWajjTKItoFrKkRW2Xm3xJYzC7jYXvfsSl
QCqxLnpyaA3btmI31QX59NKP3VttRRmivZhcJPjN3OTFa4c1iqoQsrKVlSxPTGVcRleZDNHtlIXY
AX0w9x1uuF0UI5geJPbNRHsyGE+5iOVEvqaWWd2KGHV8iAXiheP3rcDRuQrjHA+XTm0jSOj9arj0
emcC/NDbdy6weS1SHXr6rJYPc1kZbpnxXTcKQ9NJD9KzZIHQ6ociP6h9pLoUA4SdT9X1LmrFC6LO
W60D9owekv43V9WfTGERuEh4wOeFAaM4M34iUESyexLOHoyJwTX1sK2YHGA2qWrJrsgyYd0lyrKe
F4bq7YyNx1bkHJEj7qrjOBKo52CfDXxz0fqtRDQoi6cFS3GGh9qwe6PJHK0DlGBMFbFQY7opWn30
lMyqr3T5khNSZtwv6zGnNWK5NEXzRUmq8BKWpnAlqFJdLXgrdp2IAJT85ruxm7MUakfz2AqR9W71
Y3WJS/pEOlRaZKzkpWPOmvCK8SwFmWEw4BK76FoZAULDPOuvJG58IjvFZSlXALmSsC57G4ph7mok
vPJlNWJ6IsyUaacVTg8ZIrQ1h2uyWaK8eKTZHV5nk2ySgKzTXapWCirAMD+1EfkosFjgGfcKYwFE
+qu2QM5pQGBi+Do9q/QFz1YZR2+mjKOcbbPhcWuyuuUR44V6m20JNVYvZdnfSmybEpxFeyTBYmeJ
U/2e6sOy5TEDDlqs1Ne4Z4mWxVZ1Codyeqq4WZ6rQbFoOdDkERzR9zuKg6e6lCQv1trsgA0i2jf0
0e96REFgzsgMEZ0f0LkNq3LWw52+TMxmRRrtwozSrWIYGHxz7ZJPicoKqEv9KZdnUqtRfrRKqb/Q
oUyHaZB0ZJHkx686zuFtJZozbqPmtljsTBZN5uwMwYzFE+4yq4t2ky6o+w5/+qZPK6YdZU8CLSAW
twqVwLUK6ThIbeBFxvJYKUXtdUUoc0oxToib7sSBPX4vjU5yohRWmMFCxdyAf+gdsvkgoKiatDGm
7qxmvbQykC8+xWRee1J1f6joZPYlQdd6sdnXqwAz5K209EuiwFKOCjncyDM1Mngo0yH3Mmc/ASkI
QoN0sCTMIuVIXy+IYn9uDIME2iTRWO6Ps4WkWGp0/Bdh3WxMxqWr2VKORklGOeJgbmNJfK/FIFyH
ZjwT/MAQV04GfZ00cbPGuMmWt0aXhSOu2PA87yE5t/NlgQpzCcy02UEkoveUlIZCI9K2fPhimxM8
YmtKVVN4yjccgopnif02llID04HY32BcEPc4xsINBkn+IIrYxM0USYEW1urbmM6LU1RQEOMigFWk
yi0RVqIer2szDE9tFpDqQnxCs0jRDmTA7ElaBZeddvc7NRTlblpO/zd1Z7YbN5Nt6Xfpex6QQUaQ
vM1kjkoNqcGyfUPIss15nvn0/dHnoGGlDAnVQF80qvBXuVAWxcwY917rW6i6KRAe06we8GhwaPMK
Oww2FC3BCjIXyUDCfEGogvVVOHP5ks7IZOnvG4ZH3abZTUCP7+q6pIvLNYhMbjtZum+RRVJTgCUx
oPD5g4RASTdDkxsiexXHG8zaKhpweVRT3R8xU+vrlnBkT8dVuObqmh8xB3bPWVwvofCDumvCytil
BlgC3Zb+F7Zkn3arSl5i00fiNeOnLtAfcpYv4is8HgDbdB9xWITzpHJMDMd6hwCCEzAXRpmnJ9h7
/ZU1KDB7wNnQSczkx6Hgpo/bb/JW+aieZlizIkK0rgfp/Asakx6tI5/Pt5lHoAVdsLB9gm0DbA54
NhU7dAZudheNkUE3b2EOxQ2aaGXKlzosyVoY3GhbjSV36GI2cZO4zNsorvKvU4zbXy+7ZC9qXcMj
W7V3EkPm9UQ+GYpwAsbmfMoxT+ILbzA1f5+scHJXRmHTVWqd6Xa0Z/HcmhF+QBEWj1bENXEFL6y+
TtHzYcuK5G01mdOODQTJFAq/n4rEYX/VZhlhqg2d1JyAhPsmdn76tphP2TgPBxFSllmVjiCRPAuc
bZROtNYchN/L9f5a1fR5wRD1Wy3Pho0KgOdSzxmqJRM1J4PG1LQzNVPqYJA5zjKeooewp+ZD1Vnu
9NaaIRLlKlrHmT57YJ+gCzZLoDFq6SuNcNv7sJvHk5uokvR1TEcDjIRV6fYgJ7QgofWdsxu68QAf
gnv7dix7d52pYlG9xYAIWqBwTYz/U8D4WXd+ZbLzCZNeisqNhPspcexU57td4iDhN3Ar4cgyTazb
vtP5Xt2F/hnkwrTR2pAQicJdypwJGb3sSZg1fxYa699S26U2QUEHAxn+q9AbfKquU1d09drEje/1
cgGlAFt8oAw/VvuGwLPRY/qmG4ID0p0IuNbOIgNhH4cBl6Ow3oisi+btZPfND5Wp5fw8dsaL1rTh
o5pgxKzYaYansOE6a4nC2UHUxBxmIAfUZVkgl8QFh1RPUfzxR6lzUshohgbV9DIEqbjpBs6bYrI4
UWrO+OB0errJrDn9VWA2/qlHhsWvYRvf0ckSZUOF+Wyp0j2BDNQMLu54BB0Vyi8BKvU1SevmrV7Z
PR31MTgopVEe7ywKxobeaOCBZnMXEx6yDRpVr/KiOTtpYW8tRif3VDmuTEXUqyLUMFN+tC4jDh19
oOfPTT/iM8OivM6wXCB4n0/42LmfwMCizGj+TOJ42HO0/eVE3UmLgfJRNXp16u4m4gvHmWzXxt1s
YmmJlQHfE1n/NowTHbnTnHhUncUxwSG6VYzHFecCxFJTp5Ycd0oLzhdrZEEf2Vw5s5RnKyqOZbRs
FKl2FtjAVxxeH3uF9gTtbRBo35rC5OQ0z/JbRj5lAPGOYoVjcAKJyy3i5+x2MkrawhafOMcIMpwo
ZtKrN9sHeA60s93CSWGXJ6iitDjYakXLlVcl3KtUVv5uUyN9nuNoLySLJqFj5HRAVjz0WYjstYgi
rv25WdP1l8bLVLFccDGXO5bth9GiHmGqGpFV6V/PbcU5UG+ImEc+f456tPMJ7nBGMkaFPBi/VKHZ
erWu1FIwD9eqptJRa3N0Vw9heQpAQ1/jfFKbyrDuqaE/VfR6t6WmPUnilm58p6KxD6WV+UTUTTQ6
d1pM5oDSxxvKNg4jjbvo2PXXid2kr63FgtjZ5bixYyoKmDi5BmHPPJQBN1Ix4cKwxqHftGOa3Ttx
QsyiMXKwglC+yUGcHMZkbL6bvUAb7QvBVVuSNmA2+YOZ1OpqnpLmoNfVsMV2Ve39udAWfpbY0jJx
71RgIGOyM39lhIl9m0sXa3fcN/c66Afa8/FwX1hMymF2jFVI2MgXP0b8wVUofR6SZZG1EjxAmTFQ
XZMZUZM+KA2C2TUmcSVEs9cnwuLH0h92cQn5cEXeJeFRofWdeAsOJBMSiKHF8FIZufajoSRwBkxY
Q/5hAHdA8Y6FXjZ3gZXNuyaY4mvHl8NjQKbYbnHoopQ1I6pokzK3AIf/rOfhPqjc+G5wwm6D57be
x1yPH2lEFbuSgt2xNe1o37oKy2Ij5SEzKAb7RXIaVBPsRoeKtFVAijDIZDzV6TAfu57DZM5r/Zod
Gz0eqII49e1mRacJBrIRuJtR0+L7sQhZ1+JObUG0+k8ov6nUxhVSnwmz1dqY6+HRRhyKSAqrzlWT
mi13iZ6ZgC0bZVVpsB77lrzuUznpbHQDkqFsjieU0wZu9qZXqN7iUnG2g/UqaNZc0wSj6JLlzk2a
SBFsStgMaAKbb3ZrggADbmJC8CAi2GFX2RBJnB/1fqTM3XT2nW46LA7YEPKVH7ixl+fldV6jRPfB
oFoiefABF97JxjeuKEgQf+lidN4nSRHdUNcN13bVRY9tCbG3hmfHIqZFycYkmAuiBdX1lZlHj1FP
hI+fZrcFdkB4Gwbno8bwOWunIxTWQFLdhFxUsOtPxa6POmvltmlxvbhu9+iNuMHTp7p2+iy/c1vH
ehGhRsWTksd4H1vRvOpbp0JINpCo1/n2ia5LxgmwM6nMuuEPbepe8qRK2pUww/oLhak4WLumCm9b
hTJLwqg8liVb4cot8QsmBYAfOCH4mubS9WZdmJjQJLoNir+r1BhiyII9ko2AkxARZOJclMbwWmX5
cIOfS6N6Vn91MRch45ZVRdm9+TGHGBm53k0UIzkk2W56rhR931IW10Jy2p8TG8VVpxDXc1klCVzM
4YDojAdRvKnrrCbzJh5mpNh5JpAKzaZflmeaytl9XAWc/93EMh+52CsL4mWhnqcYI3m0roJ+CaBi
2zTQFo0yWgsB/vs1azsqKpoY6ME4MrYBT9kAp7/mVYdhEHO3Ve3jKC25YEFabDayi8QrxBeXJm0r
/P7OAkFYrkJf3NeWIyDwZfYAHKgwhnI7yh7lrRtJoqNoZQwxXoOOYtIgzPumrdJi22ht8VTU7PBU
KguAiuOU39GJy7fFqIKjRhssOERVHrXIbcBAelMYOt+xdmeQZaaBP+fdwIBRHKaXL/q5awPkpbPm
HKmOdWeWTOoLhoMiT8M7imKnSh+0qQlfbemeYQnbPyaaQxsRQpGrc+euZiCtyMZyUq+h13GPyRKA
kK/708ko5pJeuNGYj5oQeYPnimZHmdZWd5KpX/wqcms4671k1vfc2IaD5tvyXCeB9TUKB1M/dHEZ
n2MusGiGxgGhrUqdxfnpFv2NBXVyPuoUmNzHxCLei9+JteHFtOB5r4fOb5qN5eZzt1YxbQXWX66v
cMj5EDsqaCFbt5UQOxe2GhUpPNkPdjVLtY1tS++fQreptUPaWkH42moWCYapxuiRUK24ojTFb0CR
VrxXFp/rbIr+tp+CCLwaR7O90ZM/R9rGuIXCipgsayVKvSLHmZIPXVTQco96KqcaAAGlyS0fGMR6
jUDqJAQQplLx0xpY0JclUdbusOXeV+0drZI3kqvCYWyH7gdH3mQN7GHpMjepZw0EF8LmQS5FhhuU
NqrFxTzoezBk83URxda6Fla21ntz+u2yETxkAj7cGlmBenKkbZ0TDtWvOrS3x3kYnGe98gtw8JGt
4NzQyfVzKzx1Av4TUFr/tZAEoU1xjilFdeawmypatbTeJcidJq1OpNo4VL0qKr9kQFECsvvB/Nk3
VbbvK5pTydA8W33HYmpWR1lUWUiLrqke27EsVzBnxt9UPXWvaZbj1SDEt6IYX4KyKZZEVgOZpmxR
Ojr93eSH1HmigNMuK7S+TkIOmyJuKQnXgzrqfu/sqpwpO/ScejNG0ZpIo+I8TSMpj5oqrmEDM4S1
cTIAJLWEzxnIFgQng+uIWXnIbOM5HUPxvVLC+BErxk+iFeHjCNf7xq3Rr5UuvZQq95XXWxNw1jlO
Hu2knw/0Zh44dgvE8MRNgX/y+Yqj2bkGGkIXq+sn5wqAg7Nn9NsPHYFxTwph6tkpANoW+cQ2G+Vm
4XVaCeUk6NEwRBVcN5Yo/QbVjIkNquifnbJJHoM6HK91oBQesofiGhb2EyuSeGwrkJddRn8WMRt3
VpGQQTIVZg7rM3YFTZl2QLBBeXpWssBb1R31wbYftLST66mf7/1K/0k2wRCs2oiig0G19Zjrc8cV
Tbq0FyNjI4vJ92ZKFGvmbo4qhEJcRddtpRv6VUNZ1EvIcdw3ugoPCWgbbtxmpbYzi9d6ZNH9kgz+
vG3t4nUOBEsGi2Owcnol7qPWIFXNolQDmtMGA9djS+Bos0y6JL2pCsQACocxRECT6RWYHPaDwVT0
X0KC4o1KbCgs/ajNALAm8hhjnTr1uA7anubuhDcA3kmzZ3qJPa1qCQeQQ3zKQLztxOwQkg0bE0zW
ObAU1iuz674QDBr9bovRADFq9vVPtx/FdVtWxY+xms2HgSUAOZ9rPPZ52/9GpzD+rtzC3mdaTMo7
LXHL7DCw6/540gTTzA3EfSCMu9ju5FPk+ht2BRDqwkwPie8id0Tb6IgKxSG/Q7TLMabf0orCpizR
n5iamRBZPIv7OJ5w56TjK8z9l96Gg7pOhZvv5zR5VBbQtR5Mxh11S7g/BF5Ej35j4OqFp7KxSuVf
ueOIiriyCnO7VGFXmk2LFadtva9FDsqktxu6wSO9gHEkRRUKAicQswivkiD+6oRhSCRFErdfEpAX
eJ4S+cjQQI5YWQn4daX2ScCKUZE6tZ/72T516Mco+knQAfmMAD5D00nGbkHMXQZ2cFW5kJ0Ft/Jr
13LNuyqLd05L+u1k6sMLo56kM05oD3HRE9TsojgJB/6uE/rDXhYcP4yutV5GegZ7ZTacr/rRgC9C
y/wh0JLwgVbR8Cip0R+ixkdw3/acEKoEx4sEVIk5jQCR54JWwj5O3a9646uj7bvWVV0A5deSIPxF
9YN6bJhpibFmE8pprhSDDH8WVoY1wo+yOT85veXvwJkcCoM5e5r5MIjCC+bmhApHbYOomJJtA4sO
0mhEZDN9Vo9RRruqmasHRov/DVSxxsu1oXlbd6qlnGcJGvcaRF5uPmm3h/JjH4wFcp5oltprao7x
icftSamoi75kwB6P+hzgr3FqApfKoNk0rsAv1rb1dW70pFXUtFsmL6r03DiSoBpaEQfqIQBcmFhY
LGmYxmTNCV0bj3OFcmNLhwQZuLLnUypilM4GjMYedoQyo2+xTjUbt6A2RsOuzcEs/M6cDsufb6Bu
Wg1TWsVn1QeixSdYyUe7QJVHxNncGXxLXGr0L+T3+c7ZsMnTOGkwlbip09zto42b6bCSKVu5E4bP
YJTa42BG0rnuElRHV1Zmgso3tRS/Qp2EWfujnYSl3aIlS4MzrdwBZFFlWe3rZLl9ggwsAur9ddYq
fOEgDsAko+ymLq/nq77OV3b44pa6kfwOtUHzNzR96cOmybyXnGCPnaxmOEElZQ2rrzJgSs18k4tx
XuP2xzlBcfmBesyMFhpp4VVa59MNbD9nHzpNHR4mP3MrrzVQz4xuSfhlRRiC36F67yPd9Trd8h9a
xL85zG08HRW8mOQU0yr/TS2p/m6T5vAiNZnaFM+ESrw8nsZfVCimn3M5GMcWu/VLb5itfRyyooT/
OnHZ2uZaH1vHsagYc1MjoQ9HobYuC4wJNsooWjY+/Hakapq+y+Qw/VYh16URmz/L9ZTVJvwu2Asb
gg6wcoyONLatw50oC7oSTkk7jJusqElr7jvaDfet7ovfDtTvQ20kXH9GMohWcVRPPiUKhJjFarYo
s51lOY9gSxSIim5NU0JOtzIqi8BrM+J8xCkch0h87SpwvFAVjWSMfiL6DKmmCRXXXf+oJcRy3oJ6
1wNEceZkd9VdCYpZwyaXWilKrtSpOvumjWBlHR3XTdwtMZsRR2zHabt7S5S6GSMv1CWafXQiASX/
sPNRxW3sMCp2UzCmz3YtIJe0ZTc2ng2y8YaS9tAQjAp9A7+OWbdr5QffaST03/Jihrk2BD7KAtOl
ijR5QN5pNG+KycqCZxbHNHluGi5fMGWadO+OE9SqlmtjsR96FwI313q7RaaRFgF7pmaaRI32TlH3
t/FAEtcjGiKTYEpYf712978WJfL/Azn2/3e0AoWQ+QNR9kv6M+p/vc3eWv7Kf4uybVgF0kZXrdO2
Mam+/h9YgS3+C9aAQmFtuDYN9L9E2fZ/oVM1sc8CJKBYp2z+0v+osjX9v2AbSAju5BzxF5Ur3P9E
l/028c+2kGVbPMUFbASlyLUW0fZfVtZoGqdINa3ucdJw1X3BeQygFtYBg6zFtV3X0ZXhnv76gP6B
Knib+MUzHcNEAU652+H2L6wL07/vjmQ1uwFd8Qr4ppHSNJhy0W4+for9z8dYUgJu4aSt/oAa/no1
wy8zEzqz7hFUsRK2uTH9fcPahJ1/IiLqW5E8J+m+RBqZHqt5U7lrsqr1hJ4dwUyH6gmjqWYfVXpT
ap5frAHctDiqMJpwwLJo16yBu3PhbTqPOwIn2JTDorFBI+CcjBuc6HaxGfqrRbZbrxT+HbKRs3X8
kvw0X0AqyHmtEcUrYHhvY6zir9NrNaDR9qjGWliHlfCi+cp2TznSbwDU48C5CwD8xu4pmnj++uNP
69044DthsYSDAT3Dkgv56u9xMNTs5kbPOKgEvSidmLRwAC4Yx/19ItN4LWfixqdZnT9+7L++I8s2
XJSJtlKWefHYNC/lVAQ8FijzuOWWwP3fbcpPzO/mW6P2f484WwheDMLHYj54+3Z9I6axsujShfah
rwExeVa+C5vrwSVDvgfvuioBX6v6Jcu/NOmNIW+zAuIdaz3Df0LBvh5XtXUw0LwCbr+r3ecE306u
39qwmW2OvbdRT8to9g/j8G0yn1RGmaz/FnQ3Y/Kjzz+ZP/98HUd3lMVHJ5ZZ9PZ16im0SUKKdS9w
4HfeovYAghFvw+A0TDq2PrzV8eLcTte45LyxcFdyuIslf2QkI1J0dl15m+lbsFPp/CKj31p46CvL
Ax+0rhvulKe0bjblcEiqDfnQdnzjEjVrwmutl2bSWXWI09jFusPHo2Hx6v/lEPmzMDjK1lkLGYSE
Fb59L4waPhJtNXspjoUVkXlbCvrkFDgL+r7rmS2V9cm4NxY8yuUzXbpmrmSRhqF68Vmakni5XMiZ
8hvW+egljRL/JpQWauWSPbRCYxUl3b5wWQ670gx3zmx7H7/2MsgvfgXLtpRSUiqX975IQiQ8p7Tr
XI0eUHHqMeJkgofNxvyVNDL9kzDOfz3LsanWYwJiul/iICzN7haW0gz4CJnT2K10x7YRXBGOXA56
v/34zf4x79jF2PrwFwku78v0/2sJnkoTvidQUk+05gmeP9prlGGrTEgIAmn9JbHtdZw09CadT6b8
PxYWnmyTHagkm6y82NfGcaySqpW8IpFQ9MHaeDf16n8YTdCVgl8kQkMKK/K/Myb/8RQ2dhf6n2Ho
Bnapt++HDo4AN97RC1vq5F1eUc63zOmT8WEsP+ZigBBw5LrsZbi49D873V8fYwJlNjc7+tZ4BTYO
TSZ0Q+HG7Axc3ZTkSUG4zbUENeRIv1lrh08W6X/sDRJjlmWxcFocVy6gHrM7UNdEUeRxR13ayC9V
izRGn3ok5c00HQMZeYzgT576j8VAGpwODMhMPPXyZEKNDHlaGswo98aEiBmDCraLcB0QC21wirR+
ufp4tP7ziayqwBRp+OuXJKXEqJJgIHPQiws6IxZ9Nm50Pp7dOTPWpUarbY7d4JMv9x8T8g+ySi7u
OP61/FJ/fbeln2HD6cfJywwIZOAuAgX7p3eL35NjfnIk+uezUPAu857JuICz/n4WOfch8VU8i5bG
dpgibVOMkINUDGBk0oxPpuC/nsaTdFdyxmW1WVbev97Mb6M0SBkgXtI99ZMY6EEXdEWA1iMt/Cwp
+l8zUZGgxc7Bv1lI3z7M1IORbh93JhEhdBX4mOCooGD5eIS8fyWhm0TVYoa04Mte5lJ3wQxD0+Up
OGitjUy/933yY5I0GYUZfbIzvVs7wZtJy3ItR1rKYnd6+0ZR5Zrd0KAddS22P6w9w77rAkARif5l
aoiXq4350EDLb1R4/Pg1F2bp2wWHZyvqhsImvoKF+2L1DCfMkjQZlgNG9DrX+VMT49IckU16TYGw
RScbAEl6hxhzCwqw9uq5eUIC8NnkeDcj+T1cXdqCaD2Hk+nFt+qPyIqboda9YW5/CmbHptSt3eQn
u0QgqYs0ujX/F6/OcZSDgOI2JK2LzTiunDkb+073zIS62qLNGSr3rDCBUGK0wMZH4hx1xbByZeVQ
WrZ+Q9WnSjQln/0my5PerPrsK3z03P5cMkSsy7huMuUMw7ZRsKMw6TZR1i6OOO2oxxVKTUfeLhUG
qhSms3V1gENEe29ISDpKN7zRrD785ND5bhPgwsklkSapqVusxxebAMg1eohGvOThElWchOGyGq8r
IM3VUCvMKeExK8PfH38b1rtp7VIZdoXFd2/B0V3u1X+vISJQo0gjZ/J0o8As+7vnghAEX4vyF3MG
doFc4aLwcaGHm0Zt3flLpm6s5EZvvqf9l647CO17CJRpCS4sV+doAUIN+wByOzFtdr5bMozkL2Tw
EDMs6Dbpgx/iLNmU4lAEX+LpWx9SjDwPyfXY3H78asaf9e/t98tJdzn44dnm8CwvRtqsKSPGfcN2
U+8t/ahx+7Tlz8m5y+jv1s23KkfuqwBPPxbple9wa32EbELXNwu5wsibevhioEwOqrOFdiFqv6pu
19pfnXKfc60tdth2J3dbVTt0F7j6e69M19gBS20dbCp1Fwybuj0UzRastx8fUpMgqXPenTXiwNLr
XlyZ5UuRX8Oc+jYme5OylvI6RS4pjATP/Dp+S8W2a5/78CFNb5DCyO4EjUBJqAUy/DpGX/sZgT5t
uYfZOpjAbqI1JCrU+YO/me4XQfe80gckxC0qoru2vhIE2FRPhUs9nnH1OLzGeEyi+9zfRMEuSdc+
iQRPRB/m+l0433Acx0tEV6iZN27poRTlmi3NKwThDnE4Odwg6szDk+0/VFCF7RMhcBxfNOewHEUR
GFT2FRJCR9/337D2jTgyUEW1oOQ8SIMnEv1Ud6uLbZbAlFiVONi0Iz6oGH+zcRf6yTZqD3P/Iwt/
jPlmslfIOUiatAgSziBdwOMwSK1wzBddXVeHBOkk7s9+449XQBcNCWPuMC7S6U92+PcLJmPKZs5T
WoJGLS4uug67U5aTseGFhUnvzYDjUQfxJtCy5z5OiTliXf9kT/zXFFWcf6VDScdyFjL231MUvXNR
1+Nyxue/rLOefoeT4nf5ZLr8qQpdThdOZjrkAHYmQ79YChZNRYVNcfKG/hb5FX5KJc6AjbEmzK+A
ER39e1k/Tt39aP00rV8A6OmK7B3sbUI/hI2H2SKn+Yxlr/c6Z4OBryW92d0Ni/I7XBuNp5yvMX7p
vNv0/dfwvHTK7rWrjOhVehqb8MylxRIrkmlmIEHB0SawfBWqbXjVXrfSw8ha8MMJE94hkLipHgRk
KtjWgFwiDyxwcaakULj4fnfBTZ+eym5PrBrQ9wOYppzYote+fXSiB7C1ANVI19U3dO0A4uDAZdJT
cl9NFW1peNm6fC7BIBd76V81cEB6z5luInw8DS6er3V9U4Z7YaCs9sb+gYqAY69aul7jrpu9frg2
IV2RzodNstpazrFpvtG5bc/+/FykT5k1rixmWW98d/BPt9lwbMkR66ExKu0F3blV3poN5TDUiHV1
12fHotvbNDunnx9/4+/OWtwZKWRT42CJXP7z7bhqiza1K/xa3qAIR5FR/ypr8FmatK5mn/7xf/40
w2CPAY/hcOe4GF2k9Vl9g27Igy68ji2qeEMF+sZGj+XlOIU/ftr7Gx0lX2pRDvx3tOLIeN++XJ00
S3V+mrDpOTTaM8TwgYl6GC0pHh1GnkrsEbdUsqbt+oBqQH6y/Syf3sVs4pjMWVYapB8ggXj7C8R2
WYRdwvuOs8t2nkYo0oTbfDJr//UUeiPUlzksc2S+eEqtN7OTOBWylML5GSEjW2F3/+wS/o+Bwg83
BaBmSuLgSt6+ikjd3rTQK3qZLbfpXNuL1Ql7hUHKlu3M4pPv7v1BaHkWxSI8qJLCxsWdP64KN+t6
iIp1oZBuAUjXKaNx2wEsRtZHjiDbdsLyk4X98iXJFSDNnQwCRdUfpcblwl76cyXx3JE0P3wriwFf
qnMt5h9VA5n748F5efHgUTxGcO42OXbjAnr7ecb9mAfIwClrGy7ReTOeFpQjqnKflh6y8I99VHu2
GU3bj597uXctXQGHV6M3YHK+/HMp+eu+SLygKRCvNphuWGkJ1YhXYDIUzTJM6Pbg6bNmf/LId/PQ
MdgtXclth2M2V/+LAWqGOsSJ3qawLks6tFp9jaPJs4cJUb2WbGZ0AqQ8iV3XVfCJZ+OT+fH+W4W8
w4Op6ywpEQv+5++9M0o1ZO2JW3gu1ho7ntD2Fxyb6olaQzu79x9/wJcjl5dlLrJJU6ziLH15OKC8
pHySM0tPH2+bAYukjhjVqWijl60dbqEWfG/z3x8/892XKrjEUrwy+T4FbauLN8SU2s4cZCEYOmON
yAfyoY3S1avwOazrsvudZIRMfPzMP6Whvxc3R5gcfSg6cAkAbCQvJgsONs0oOj/zCucOZDy9WwKh
Tk79ZFcw3mptpZecGFEo1YiPXFBu6IGyE3+gLToP35NkSwJYSIKy/j3sn2jj03zeRugWJLndxTX/
nIp4M7hceQkchzvI/9ct7zrjiZ+BbYQfIJcsu2ZL3DV/VcuIHfRPc/H08Yu+Gz68p+1QiODAt5Su
L96TvCMa306Se1NZP/hDra2r0sLbNgLQk4o4nY8f925hoIbDyFnaKK5LZWL5rv+aoONQTmok7AAR
AtdANGIcIFxkn6XYpGn6eyaxed3o0V2fW3f/F082eDyHW3Mpl7198mwg4muLKvLIsf5FvBDRUoOE
4deH2g7g+5aEChI80fK6nzz4/SfMK1MQpGLO4cASF+tDJ6KkMUkIo0up7yZ9iUOLbC5bU+uuian4
ZJF/14xw+Gz5XA1rqb1Qc72YLakEui7becTA29Coary6RgmVNeNBDmq6IRZ0m7t9fkOjLPBU2hQe
9rtPZs+f0vjb2UPDjH4o1WZ+F5oxbz9ss7TlmNXj6JnIJTJQTbqGlvCJsAtPCMjfVrTRUUbudSN4
7DW6p3RYo4MFlDBPDwz4uQDXqCcoVDdTgvQKSBYphAHWFqRpTJD8IaQz5bRbXd251YGLPfdQDLgE
ryEsQeJCul/1QvMFVieTiX8yCQ1oFDUFDohUc/pliLYtVjBOPCuTzHH95POjwXeBFPlkzP/rK5HL
t886QpOSXsLbT6OPDSfIsMFRhr6JjBGdoczaq5SLCL4gYz3k+gpagvTqQJ6LtsH6Q5baJ1/Ju4V7
aZYjI6CQCj8Nutnb30H3ZYQjiauA0afaagZrNTpAMPsv9mgHGF2BmAba9uMp937ksxNLR4o/fWHW
0bfPTB1kV21ddd7czl7XARzFDwT+wKIsYumrjx9GE4Mf92bQmZS6KBYjkeCx7FJvHzfkHR5IbWg9
/Wy+FvesLfoXGCiK2MTgjBvCnzb8UXvNMYvQzqy9ojsRXdM0qzFZi2TVkCX0NF8FhzH3jMzL4PjI
n/yzG5879xaJTlztHIJKRMuCjSvQfFns1gwhbS0kJdYDPH28hmm9ycV9MX0bQX+G0wq7SUFPVFtn
+pqLEf9EbopXCftu3K0ICyYUPA49hFmVpPqwkWJNbqqTe3a3XxyBgPjNvUYyLaWMcItFvpI7P15j
mFhO3T6ejFV+Z97Ody22SyLYHu1neL8oEEKYxNreyPeQjV1rZwU/cwfT4Y7a83zjcqXr1/Q/KGqJ
BxV4hdpjX03dm1Ju63pbx+t2CSM6lM22NXa5jin/BsRli7zSxdqz438E0ABGYRa7qT3AxFv4msM2
/t7Et2ZwBH0braDchidxM34dfhN9/V3stFP+C+Ban8hNIG8hzAzTqTBbdMnbBKrn9Argokxeo+xM
aA9lAOMOmVpgHFGnATEnI9L9GV7Pn6zQ7zalZeAs3EBX59hKF+7twNFSspEzf2bgNBPDwC1xY9sU
dcwGDctohscZGN86skXgQZlSh08G7j/HLd0NBu9SLb8s0kayGLGsGq1HOPKmqOMVfn9vmPqdhr2V
b0vSy+mxASLzRSDQZ9knW8a7acrrK6QA1Hxsy6FY//b1DV44VnXAUNOaY0aAIKrU7gHrNFWRfPzk
Ye/WIc7lFHoke5O+LEcXa4IThXZrN/j1CCMK9s3kX1Oh35aYAFfmlL4ELYMhnqr+k9VBLDe4i8WB
5yIWctgXHVoBb18yS6KqRpzfelmM+tToxaLfQNUKYdHasWpnV5E0Fw2EsUY/MN62qQJb3UfGmh7p
7GUc0zZFGl4RFNB4eSd+obV1jpzbBNh62YfbNtKoL0atv24XquzHY+T9p8YRgsG5nPAtHZHV298e
X5PoNZdciV6rrmrZYepC7TlwZiTbcjExF89D/Mn1fvkm3n5iPFOA51qkFNJ1LnYtPJxOA3Gu4phW
wcOV406p7thX4opGjsaymn0mt3o/ENFQUMt2hWELbqkXb9n7iKqJf+JcLWR7TLUfKXQsZ+i0m2Gq
Hv/TT3TpBSEjW4ah4eoX4zAqir4hbbbwNPaiXaVTjYNJwjoD1N3uvDxw3SPH4nz78WPff6iMPd1g
BxaOotQp336RbrQYGfMCo6joK4x1zQa5jb5LfUHCsAHQLSaI+ONHvj9+mAyYpeZJK5zWo7NMjb/O
3LlsDCg1CUGPYw/9uaXKOPTUNNXc+YdcoD9uVTrAgiM9ru1EBXpoCNe9kfzHyywM2EWlxV3VtcTl
PQ4HFAiEysw8neDwscWMmrkpWMQoW/sVUQkVQ3hU8JPlfP74I3g/sN4++eJTx4vX2bBueLLt2aND
JpkbuRg0pb0J4k8+7vebydtnXUybkvqzzXJGKFmlfSd+HNBHZyKDJDe1vZnbkyXiamtI2oAfv6P1
brryXJZVlgKqZCg+337LWYQZuPzf7J1Zc9w4tue/ysR9Zwc3kGDEzDwkc5Xk3bLlemHIss19J8Hl
08+Pqr63nUyFMlzP010d3R21IAECBwfn/Jc+ogiI9KrfTy3sRK0Ir+SyL60kaT1PDC4KUJGrIxrO
Igm1yCy2kIcX9xAHcsSAYlwYw0yMroENXti6ng3KiI1ruc+av+eTSoCLe3MJrzoZs6fYSX9BTIAh
ZARvBm6OMqh3JTl1lLnuic5jeKQVenp9Wc3L23n5CYIAaCFyDLLx/CeEDc1KLkeURtRfVbSU0ws3
om+fFHfwrVHqaFR8W6K4t+ls49GeNHjYNAJQEgs2KVD7O5Qjpc8Qza7vBaq6CTknpraVH2nAtFFh
/OMblh+M0AwbjacXy3b+g3tLJJYBLHYbJdq7SiGIGtrV3mlSXIenPeWqAe8nzJteX6eLjWHTX6Yk
BBiXkrtwVjmU1AIYWG2Sbhee7h4Nw7+0YfQ92/1q4Q35TwZDjAKVal7y1GjOp1gGEsJZG6Ww9ZuQ
2zulp5Ea3/oKuTr6tn86M/CRyFvzeEN0+gJqDG5JH5qIhgfKjd+bui2OlfQOUGi3hYEe458PtiDO
yEWtpbK/mlnQ9nBDIZxuqV8eoTAtzoEK90N03sfY+fX6YBeXEbQdly4C+Rj3rb1O/CZtBNQGj3aL
SCZFpwSN/tqTjwvB0shddcqjwbkSpYxrY64uIw1pMFfFVENkAPYBLYdDWaGjnxa9/tC3KPjPI21s
rBRSwxl9I8KrPjK9m5TU3S8QlJh5nDmjZt+6gUTTwnKv4FYuMi3WBLAAdRoaRo6+BqqNE6R0ypEI
QVRSw5jHyt6Z3fe6DFCa7XGTTqP3MhuqK1Fm+axnuRbgHnupyzPs8oZdZ6ejA13QzJCY4yCdMm3+
Dl//Wv3/uY36n1Ek1SDLQSlpIRMsG3mNppJgj0LTRPMyzaJqr8clwN6I8rSeDx/gT1XfIeZ+gANn
HCcNta7eM360af8w2fNtFKHepA1ztYjsPBJ4q9OgL2I7hvWpbWCxvL4zzy/Rv38pfG+SBMp1bPNV
NEEJuBkCLUqoSjpvLC9/29UBqhttmJwq3rie9S2Kw7vYmewrn984/xKMbFJCp6K+SNZDEF2X06Mi
tHvaQZyJuDsm8NuxKpyOTZ1le+S5zYMOKroVIIoDI4yxD452MXKQ5akQTfNXOMxfXl+IVXfh+fc4
HvWT5VoHO7n4P/+evI2JNrg6ytJbxFGcrVXj4yG3Wug2O6/FHyQsy8PceQ8gb/AlRtnyynk9P67/
Hp6ikQ27gyx5jaCMgx5PjIThVQuqAQLzZw1RzlnT30PKgz+ttPHKiOcH8L9H5JUmaNpaFw+1akSp
j6bCoraIybAuZhe3dX8uJYJ50WQda4VaCpz9v3fc/ycf/RfSh7/tue1j9/i/fhZd3E2L6fr/+a83
j9kjwt6PZ44Qy9/yH0cIWpX0KgkZzzXs/3ZK9bx/ceOTE+FZTsgE6/Y/jhDuv5Y0AOw09T+iDn/J
/5CP9H89f1hMBCVIdVsuvdb/+7/P0NLt6v//jp4W54FzecMhyL+kO/w3x3WV7KT2jKyEqtqD3c/V
UeLh7M8hEl1ZECTH35bl/d9x8tpQrABwK/D1JvCY85OIqEHBiyFpD53V20e3iB+MUdd3kwmj/PWR
zqMfTC8mRc+L/EZYBgSuJSX97cEWpVk5Eobbg27PHlWZbjpIFVc7V3PbfUnt4iOgxfouU031kPV2
ev/68Ous++/xiTZ0UW17uY7Ox5/zVpgg+duDW2vjp9nr2z2KN8ke3cDgXsRFcpiDOnnCBiC5cfs2
va31ydqgVVJur/yS82Dw75UgRaF4TsfaWFfOa9VXvWbyebk1EajpcI/4gJQX7bbIycGq5ICdJ6eK
bqPAaPAXRJ60CKLoYzDoPaTOKQKxBrv0c+rgqxklHX3Lbii/TCJ1j2oovTev/95lC/zngn3+ua5L
t5ucih98gWMSY5ylyTh3B29q0NU1FVKf+CrA0ExG96Z00+nz6wO+sP1dl5uKdizdFnP96ItT0xs7
lKRB5SDLW5iSYmmAx1ugddcSfPP8Zvx7ctTyPQnFSi71wvNdMXmAO/S+YVcgJNBSRyiSU6nrqtsi
XZQ/uK5b7BykwhfqqZGjjdfM8hOaSRg35LNVvEtNqfDX8PIORzAst77OBWQOzQgMbycihaaUYXX2
jZOktHUsBJ13+jT2xS5BRpkycpLOKEcAcMmvbLLLNaSchKUMIYTJkYSdz6vIYhVOcdAe0ha9ZtQN
cFtPKIoEcxtcudvOb9NlCRnKoXZMh05KW6zSmlZTHoiZkv0RK+1tbyN1t+jYqE3QSvdd5IgIAgiS
EH+6SdgiNrJQRBIIQus0P5o69NAleYs5oyuYZA50LLdtfdvo4/3rQ13skQVfi0ggCaYLQWAxz/49
chUNSiNdp5rDNOrDTTsKRBGQd7jyxV4ahU4adTTTpQaxriFXRWv3YyHrQ4Fe6mcvEPIYoNvfXfla
q1yQzwWwgkO8vGbBVlC4Op9Ng0tDktQ6XZ8W+tjJarT0x+S1OLVFVqP+EpOqfgRI0dlbhIMc5BNT
5Jk3pCpoZk1gcdI3SR9S6EGKH8F8ZKvBEL++3s8o+rOIs1yjLswoyd6VYM3Pf6I3oQIwlwYwZK2u
djAAilM1tPb3JCzFcZ6Vu5kjPOUsRwu3uaLhyKq6x1Saw9bpe+MmR5vuZi7K+rYrQ3nFUHcdDuG/
oKMvwabZS81oTaAy8qFBcXEoDpqNb2LStB9LVaErylHvZlO7ss0vrq1lOElCQpvdBCiyrnN6fWfk
jS6Kw1DGO9eohK+s/t5W+ZcmnQBp9JiS2SBVcpP21mwAaxUfXv8c61Dy/AsogQh8fmm3PofQ3y5u
B3Veva6d4qC6Mt+13pRjionSBDHQOLw+1AtryyXDGaNWDlB33TRC7yiueMvkh9gRqNUIbROhKOjH
ChB0XbtX1nZ9D5P8AzTE837B7vMhV7Ef+n/hJuaUHQw3Acxqa/iQdr1BX528vH6PpCs+8a1jWbvE
rNQ/GJyuLl9UmCh+6avBpYRL0ckqO1h2qvEuqyZzm7jKvDFzRB2BhLV+Sf/scXBmT78SatYRm4kD
A1oI5uwtHoerEBBOlF90o84Ocy3FG8OJ0r2SmnpXhaBu4SJNX+LEbK5so4tBafRQb/JMLlpYltbq
UCOQIsPaoq+aDIY6Kjb1fmZbcXKKn0GKzfgGGZJp9/qGuvjEDOrSGbM5shCT1jSJIOs8I4108zB2
ibxrGhkfaTSZx0m4yXHKpXFIsiJ9Ggotv0ILWYdzQtdzy4cw5pLmrdGQQ514c9ViwpyOmPziAlbc
ia4xr7SzXhjFpmTIPx5iMBoh1nmkNHPF61VG1kGGrUICShpIMo/1lVV8/sf8HpCZDKVx/sXrh7R1
jXxs5UzRwEgsmrdBvR9kMm80jD+2LrZ8jW+LVr/ps2k8IpVcnVy08G9b9PZ8fYami2tO9haND+yg
X/+2F3EJarIJFYw0B4YgJ/h87kiSGHlBnf3Q5HVLeETkpBqb7QgJ6/T6SBervOS+BHvu/qWn7i67
7LcI2EwOgkFzZEK2dMvbzNQjeBvTNU7wRfCDjUvSi6egx+GkfHk+ChxShY0Qo1g1qtytF7sHPYbh
0fSmfewUIOg/nJVjIPVFc5x7hZLzugpCvlPH82xnh8o10iPivC6FKfDvr49ycQIZZWFrWRw/8HFr
GnmiirAHPJQdurkcf5Sz4dzVbY6NZyKd+Aa10+bGDk0dyxoDxZ7Xx14/OenmgCF9RgEuePJ1jkha
rYYB0eeDaFVQb/oOD55tYoC4CkoLEn8eCjxjF9B+bGYhABiUMa60By8/6nKTLYGPkC3kGqHU2e1M
0DGyQ0om8kF2uKNj85P7jUQwdOgH80qp7yLKMmVgcswW4RQ21LKVf9uqceVILZdldshj9MkCqCeI
2kbOJ5kaOKInqXccm6g7vr7OFyfxedCFibbUKyDBnQ9qu82M9VSHXr9sxVa3KiW40XrsX61Sq6+s
6Kp4iBjLarRVOr7AIB2rbHH/CTx828e5NX70+Dz4nVZVX0rHzY0b/EymbyTAzeQPDrLgJ8zY0iuz
vvy0Jq8P+BcOoGw49cuf/22pVYQMKikDFq8Lcz/FoV2gAAw/BGUiLS2vxOCLGITwA08DhwYKzy0u
tNVolo5XWlcNhyDu3T0S/y7dGjxPXv+SF68DADM2BxakO3VKGK7m+TAFlj9aYuNa3sHSwMjWMLy9
XU3q+yhJxlFIclNKECKpjllfyHg70FV/TGe8ou3W1u5NI3YTRAlnd8GEpTwfXv99l6vAY5bsEJoB
JFSUfs5/XtNnyBFGbX4wM5ZawqLYq2TQrtwsF4eIt6zFUwamOyUB+Cjno9g15hMIPueHTlIq70sg
cMlsTlt7kU3uGucLNpfGlTEvZgae9hlBYKDFIgBVno851l0xFBhwHCSZ/EMciOItHOdrr78XRwHE
uqA2l1L0av3SVufxYk79Iah67yTcINhD8HGu5D6X6wcBlycm1Dd6y4a9ui+JBBFmK3p/cLRs8DUL
E6xem8y3jSDkk1107+Y6vUaEe2Fqpg61j3lR4aO1fr6AAfdLpZVUjTrkerYYadHXKgE5/eEGhOTO
/QwU06B1yqvhfJQMn0eNP7pDhcJrvQHgD8zWSNyPrw9zEVHJGukT0a3j0gTDvoqogwrxfilVQS5A
w25KAK/Xnui3eRnW+9eHulw3GrImM8LTCOrDukuH9e6YmYFbH4AlgMuPhLNzSu3pHwziuRTUIShy
T6zmo5o5k2Hh1IdBYbohpyi488JAXXmavzQVwgMpP1KWJBWrMzSIIopmbagPOYqsqANS7MWlxLry
kLn8NvTQxPJyAxIgOEXnWyBKhKqHlgIAbjvylqI6tha83N72qqmvbIPLCT2jnBbKPdBfOvXnQxma
NUWhLMpDbGAUhlLd+HnSZv1Kerssy1l2T29+eZbxvrdZvvXVEtGVp5AGDTgLx/xIVUZ7Svs8uKEZ
OHyMZTFdCQ8XKSGtN7TasBjlRWbwqDiflRtiw2gikcAZUvmhCRr3I1p9NmJgpdHeaKP0bnLXSfwh
yvsr6dHltzsb+uJVZk4CI8dsQOOqinYTFlhbDGGNXdSO2ZVIcbmq8BRA4qHmRtn8YjM6GGoLjK6I
FK5T3pltjpNH1o8/DVRaj0iIqWtY8cuoKwzEEJBJosEPHWTZTL/lI9pQmlON8S7Fk9m5cRojkei8
e+7OwkHkNolh8mQij3evn+w1lAgU3tJBhStGjwCW4TrY10ETIMCIvK0V16rYtEOePWRpoW6bVHmN
n4Rp9IBZeSE3ukNcA/1tpeOeTsz4ubeKOvJHL5w/IsBZ95ti1gtnF8SyDI9WDjvo/VRrk9zbWdm0
PhK14rGIJpAcr8/hMutZCoSL0B/gRcAKKAeeLR2eIehgj0l97DTRIGlbhagI4WWA3SmmsDcwvEHU
oeRPA2BIATDvI5RpvohEBdrWUaDzfYRxTOemmxNY0EjsQg+48hNX2wnIAOWaRfCD5I+kcw1zQLel
cuzAs04OKMf2YCbZ9Bn3r/Kng1PaDytMyBWiIjFBHJtelW7nPjVAtY/VBObdSAZMHGSpGUiFmcEH
3DQwjQjsFjp6m4rJvLKg1jPk8zymLNzBJQxTN5BgS85XNA7sAgkosziA03EQpEgbme9wc+h+1EBG
QPJXZZXi5ARRa5doo/lQx+H4EyO4+Dva4Xi4uF0z2btCHxZfiCLBwcyuk5CCK/ErgaOtprcUVVSM
b0Prdjs9i0xm5CAIjm61yFJfYGx+W1mLhyWC7ECeG5BNSKvLtDylo0h3aW/Yi62f5n5JemS7zVB8
1YPWnXwPK4Z93kptDxIrzDfSzih2iBgdMIS5cQjeYX9kfU5lNWco2c9gPcPABNYbV5StN/hxmT07
wkXK2BHzYN+hxSuMY12SPvtTZcbvWfn+Y29bQ+tr+lw8tUU9nDxFVcqfvaZFnQAx//xDHRb6uEO4
Fox8QVL8vuRF32/x5g7f20aOI5vW6711i1vCfIjTFKVnQ1X5wzBR2980avIMWP2qGfdlUkZvM0Bl
3oZpY8qGG1VwUG1qwV+PjBFiQgGDXtsWuNDD+MfKKrlbCqTNFuDdFB2zdoqqNw06zMInqqQL5ayW
j33V6NgIu1kHYluFlYh2dlujGRg2+GT4gx1m33q76G5rOVCGs5FTnI8hpkDvZug87b4fhBXuPRO1
fDcyW2RL5Jh+sZJee9TqzPqJRzjlYIM3Ozq/XRce5swa+11Dp3TYuDib32cqTxwYJziK7cy4g5Ie
uC7AFuw1nActQGv3l6sKyw58M557/eBisI06bznUj3rlzXq9sbBtfXJgMz5kI9CfPWrQeX3ocCzR
75xJSWCYeeh1qDyiCuXnjfIW6T+Vog08xx4yxMjeND+Caa4npMwxOTiEY2Hj6D1g77UNx6571+Qt
xrVpjq3QnFroZqSJBXgWh1v4AjqmiMGd6gbchMoYh/qtgTcGtkt0xSV0bWCvm0zXYeGMaBV/0vHL
6zcozxsfcBeFFWMmeTxuECKYHswpxbM+9KJxca3VP00GkM1dbEKGZv/n6lPI7YHYQ44/NcqBXTdg
rZDFjW9W8bK4+LIBkka/2YZhFjY/8JbU/qr0UvsRZYWLJ1dwz8sRaYlRJn5DPXLn2Ap9+naI5g+9
LNhemF7KcmPrpXNXNHOxh0GVDlszL3vriOdhfW80w1yw6KLFwBmR1Y899FwMmhHqPdjCHee9pg+e
t0kiycOaTAQREYsG6qcmNRrs2Y2puputxEt3Qxkl045EEhjVWACd2w5xD+PR0LMRfXwzcDadHk6L
EdgUavTyy3lGFgZ/0jaxks/stOR9Gmpl63O99f2mUiWFqJKn5WPaJEGxtVp2FdY1hvHXWA6ut2nQ
H38PyFsY/tTqieMb7hATmkIR3QLgVPg6xlkUbu10cdYaDRmhgw4+DTSxrHGg8qJU3Eem2VlbvTK0
hzYwq6cWW1ZIGjpCmnaY97U/CLTPkVbNEXzpuT8Xahb6564M3IidsFyAtWNO77rRTOKDxnNy3AK+
TI81urHFp8yZB4RwzNhmm6gOqpYJMtw5KKcBr2sgt+7skhIb+U/OkKOAgxEhwihu0deIO8yNcV+6
MZexNliVtQkx5thlhTDVHqXvYtjMwGPabYt1I1RsfZx1nuHYuwMkHRX+GBUclBRpebylzSwQN5zX
abgdaZB/NTE2e7K43VwAwsL97saph1zU6Myf0EVBwsNLVPPVxuMaV6QakB48pXHUwFNa+U8dAQGT
IxEmzd7ja2p+JiA3pSi053TaRfMUMwsXi94kwxGizany9dMksl3q1VqK9UzS1pvRUvPnKY6rDPhp
jFKHivR63rZW3iBBG/V6BbO0yFF/pLn3kHVqsBZyYxputWkIcYh1lePuuPdN1H76lh8aGNga0OC2
svdVpHLTVyPORN2sVc52RGSlg4ZYY3elqFrdDkj0Ozc4RXKFmTKpnTf4FPYl/h74bOyjOXKYgIxr
69iEURC8K8c0L3bmULgIlQQEYt+qsCPfuBgrcIQ6y7xZdNU/OsbkPs2ZZyHFm5hQIXSSl3Q/4MmC
UHxhuO197uTW9NnKHTXtpBWyp3qjlb9yywu/ENkt3dcx/AJoFI/qY0v9hdStwx6cDm9gqW0Cx8xC
CyYy7uwW3w9/yKMwxbGZ0ILDveTCTcORGJfHnfnLDmtUEa3QSxFi41JDnazKjL1nzG2ziT0FBzwM
29zepSO9at9zovJHm1FawsxbM41bu0P50x9H0JKbeo7s75XAIWVjpES693qn619piBTu3sNcF2pT
WubWbQlQJjmi61H0+4pbHjEb1Vr6GwupMrWRodbbd1Fh5fMRPKJuXnlDPWsE/JbwPOdnFCYtXMGh
MoG7OE94+sntCuwu7dPE9nlDdMtdWnm48m6q2obAm9ZUZLFmqTuPYwP0ksyjRIerGIbPbUc5Y2uP
FblGQTV+2sSgLowd9A75Zqri0NuidGkb+ERk7vdGk06xzxNvfFdMVZVjkOxxi72eby4/92I6S7fH
o/sMdHiVEXtjEpdFXdqnTgQ9irkNAOZusPavj7J6jj0vGg1YUm8wd2h9rwptovBEZNeVc9IzUgR7
QC/axav+JL3hWiP9haF4jwna17yk4UitXu1AOgd3jEPnFAy0PfAosChUtlKS3SOc/+fzoj5k4gyA
8AqQ2yWZ/+0ppmpl1FWaOydez6af9EgpaVNDsBBwCf54Cf8G8FOHBuW77hpNOr3cqeyckzTRkRjs
Ud9mAgYH4SW6Unx94QkCoZTyO9uckvcaQVfVVmOi02+fQJOn9zMCPEcjNjXIwFoY7bWFTfD63FaF
gmV7CHMBDULW44+10iPXYOqClxanMZseSJ52XdreY2N413bJr2HkTeZN8TWq08uDIvCyiIKAoFrV
XIbGkxmwPHEKdBnd1nOrdlFnebsE3sCuDzVy21hHn60P7GuYphcOnWCTUhGBvwf6bVU39WajxWu2
EidcDfHG7NrmkAl3vnK0L0/CUr1ExRIcOGWYC81vpaG8UuCqVARLtuPW+relGoOnpnftfF9OCDYL
j1VSAsB1fMTzcwBFp0ixTh4BNfJosmHH7mWnvr6+S16YDwqM1GJdNNAox5nng0wzJnFma3enLq2g
TVWeSRWz8t61nVVfgUKuG+HsSKiGNGiBMdBkY8jzsQL8eKqpkv1JJV10E4SlcVNgOv1XU3bazdhq
43u8VlzfdFW5k17oHTPbw0M6T/tTNzrdkdaf+ONDwtpKILxAOqBfrkvFIfg3ZUxBc8odLD1ySzMe
Ckfr31QiMzEQdLGOdLrsNkul+OONREeKOj8mCfwAa91ADo0itLqpUicSy3EzT3V/Q5KE9MasV4fX
v/HlRgKzyyDP3UVgqKuAWhWlSA3Z2yd9NMn7gSjARQuvxdI1n5rPa1ObFoRSuvA0gVYHsPW6IK1q
zr6XAYwJwyr2HUfrNpRHxz1lLvNEwV4iMOCaT06jgp0XdA3yvX15o3t96g8GzC0e7sYmGSNtG4kh
vh8HC71HDIX3wmqDw1wZ1Qa/5drXHKHtDB06459/FxSgTaDtlHXBbaxmQTE6jnQrtk9t4+j3ldHz
FO0SiA3Fwkx9/cMsG/63PGGB0C8AJmIzzV+ImqvDZ1g1CgCjqoFhOqUvZGh8qtuO/J0u98HGzbjc
RNkwXFFQXm0Hao4gUuin01CHUuGscWIjpDxRaF5y5O5zdz3dcF94wTVR4xdGeWYIEL7ouaIceX7Y
XRGNY2q62McWgwHmmVfVEXCIWVxZw3X58XnbgSaEZ4gnByXUVRo01FnreomwThFA/fgg6kBv/bmx
zO4mMBUuZHG/sG7dINsEFu48Fm8cw7dnHEs3hav6xJ8oTlJg5Xr+RYcIQdDXv/JqJZYfSKF+6RdS
zOZxu/rKYyiTZKZ0cLJ7JAcrC43RYrKL45+PIhfiHl8VgOUa913lVCnlcv2lURti2xxYEHL7axjD
y7kIxAagIi70xwWZcv5VUZaVDSBh69Qo+RcIAjq8RWEBBHl9Mpe3EqkfnHhQw1RuwaCcDzM3nqGc
ObROZdLqn3m/IF5ZifiI56e5e32ol2ZE85h/45IA2mQVHG1tcVUE5HYCH6BOAh/7PWCla/J+L01I
ABeGngpJWj7Hzt9y2qZS2KjlysSrOBdvsa4c34sJLRFAS/0ViMeyNr8FFbYbmC7yZkB7tDMY7nzt
utjMh8kLDBA6QyS3jVysykdrPNp2hH1vFUwV9aOqRsuwLbore/2FeUJQYa+DnycLW+fu4HQ6Myp5
+aBqUN8VCgE6qP/TjdMjrPX6h3tpqAWMzZORosdFQq2nrQ3RxWaeM+U0y2jwq4tsyp1pafz5Hlmk
whlt+Q+Ny/MldWtzaOYqNE9A0BOMVZsQvePwH+wRFG+h6nO6kF5bx+UsqG0rGG3rFBZ9tmdygT8q
XaE9jy7462v3wqZnKATAST6AGKx7vabWS7cnXTtNZkH50pXIsJbBuH99lBe+ELcLaFmqlHS3rNWy
2XlYNV6RsenhOLylGjXjRFT1H4nl1/qFq5t02fQM9ezssDSX16+rIvLGuE0789Q7GDzHFIwxltPF
YJ1GJw+PuLSN9zF2jfqVTfjiuEgzgOvkuwEKPt8ZejandIYa81RU0beG6vgGZ7uDN3rfbXtqNrqS
n//Bmi6yXUtc5IW1GnAUdu/h32ZymXg0sryYNhVYdmxW0j8fid24vKWWfY9M6PnU1NBnbZLFFvTe
3vhQCw9xEryZ31EV/EN4lsdjH0YrHUQgQ64nnhniv0VHdwgkqBRuSHMIR0DFc/um9eZ/m8mdEQV/
Z+tdfKtlFIC+nC3GAYF1PiHZaHU3ZWx6nHlGTDimunrfudhlCbvAqzWj2SF4jUfZt9c/2ZqFQK7F
IaD4vjz+eRLrq5U0zMzNYdCXp04pF214MOOfpSjUvWZXGJ+mopWUW5WRHDtdhM4219G/upWRCilc
Fg28gdd/0LJHzm4IChAQCmHK8OygcrQ6lyVBTvfmvsCdKZv9Epvuz8No6VfQAstyrkcBtAIVFJQI
Pczlc/z2UbUxEE44DSUa8PjJapQ2j9NYBnsjTO6zZNSvBJsXJsU1ACd18a4jFqyyLDlhyivsOT91
XQRDsrL6fVYH16RVL/YQEE0SORAJNmUAyzr/lK9/BrSTLu5qyp1kUshfLtgr7s3zNZJObiRBH0TH
GsTglzbI6ZJEut7/7FVa/6SYjp117TlQGumUtN0mtz3V+jkNgfdtOGgPA5nN/QAb9JcYHQNf7WRM
G5TBhzHYcVW57SGyNLGtigK1iKiwDfQxhKIPVEVGj+bPrFtv2qmcsEaOi/ajp2hU+fWQRYU/BzrK
Z3pdVDdW6cASqyqb0j7ydbgiZ3HU8LePMP/RKUypwXthlOuH0ClLvIPn2gywfhmnx9FF2MuPWy3R
d2XRB7Xf4BlJo5Lu42PVVVOAasMcWDvPsBXSd3kE6sHTAuOHQHMp3SF+UX0JM6gtfpLQ4sf3M7Me
ym44qDie9E3RWJ3cx5lEA2IYJvGxAoCZ+RCrOuQxUl2ARzC0DDkLNNKGxJqnjyMoD7CYUuLj0k9Z
mG7MPqSBoVxbfYJUKyN0EFyE90Ac5pY/ATk8zTYViwM2qtHHogeysCXRi96OTlxmu2xoyaVMmhhP
OaZ2m1RJ/nQPHSZMWyz3giyA2NhRmPbndKo/zQZs4U0UVyis0rZ3aVH3tfWmdjX05w2wffVGT5rq
U9sWUHg03By+zlHZfRCRZrs7DSNSANDhhOt1ZTvVjzK05w9RgGAcmqlxj1WgO9I3aUSBAi4VF+AV
NB+pjc/TnAWbTmENr0XGoHDztT2/E2HmY746ot8+x+E26fnRW0mK3/BcEu43L3SxQFCwfEYkN3KF
GH8DlmBLapHdaemEAGFVBe6n0dXMe6uSlGjStuu/4qIxJTvZDea31E6yn0EH0mHbxiL8K7THzKG5
nwwtaxQ4bFDlagvjoeTXKsjGjE3ETHBT7twTNDZDY1mj9EuoZgMfiYEXHiA1ae+Aeqh3vFQ69qTD
lvarLiH7hBRc/sCrHRHFRI8TPgIvvSMKFvJJWHN/G5kAQbaj1c9IT/Oc8nwz8uwBpxOcszdDZvT5
wWlkNm7SChMCesJaSFnC07HaHe16Qmg0aczvPKPHeNfQdW75m/C39OPJUAYtvKq+6YIZt+8Jv7fb
0WpK0y8NSz7Kua0/dB6dmFJl8UAxY0wFBQ94yrt2An6+Lawi+qqH3nyHYS+9j0gLuw+TE9VfwROA
YhyyGLBG2Pcjv6gYEWsMZ2P66SazF91OVdna9M7D9ERTTKHrQ2WItpqyRs9H1CNEJUMXT/hkSpqO
pj78MsooR5mqozlHFzlCTSLHQhhUHjfWg+Z583czCeofRRs3H2IzUfc59ziajlpSfEvLtHsz1tCe
N15c43YS4mv71YMT7mwjBeDIzzS8u1FljZKfbhqG9qG09dy8RXd8/hpmkRbTW7IBmZRjARIi7Dz5
lKPYme+cuZInp6RNfJyRyH6KMS7GoqAey3RjUZ55j2vk+GMoLFr9oIrqpz7tqOJFg51ubCOu35aF
mNOdbTX6uwlhl2hHU3T+JOIa3VndpJ20M4bGyDZYVhc/WrgNke8KLa0OYgjpOxcdICG/cig7Agxr
8o3eDJHYaC34JBxdJFzFMnQaa2t3ucsvD6YOd02FbiKiT21FK7GPC3ODq5pLuw+658j/nuQ7kx3d
ED9F2/g0ULoZaIo9vZsKozxas9dlC0U9E9sRjuwHmrtGBIGvjgXa0cznNnRj+WSWOncB7TnKCZMt
c2TU9YydYorazXcq7Ot8h7t5efKGCRe5VEtr41g6NrOY5zr6EVoQrDd2ACvXNwQ5h0+1vq58mUcQ
qk2rML+YVc0/POiE/CC80iaE9024+JoEnO8oKjCttmpCtajH6BG1eP1pkGllbmYvDt9gwiowxtO0
5dtow7Tg2OzW2tZz6I1+2bZ1QBM2wYKlAsFpfgmrtCV62bPztR4AKBxpy9T6xtOV81WTHI2NRw2J
/vMsi19NmwXjTnClRaCEGhHvp9kAmUAnu/gmoW/d1jmCtlvUc0kGMFhPW2QdnRnHC6PKimNTNuVT
ZroxWw/RhW/lUGSolPYtkMLE8DpxcPPMEBvQHfPbxJncx0k1ZXxQo2EjSO318VaJmc5kRNvb2RSJ
1j42QE6w/GyFQKlUaH8lUAfjzRgK5+iEgMX8aUiSnx3O5QSaPgqLra2ntXsEmRP+HPu4fhjbuRAo
EmsJTTxEFCwsDUtaoWmaNZo/6Tg5gyhgEh2AtXBL4dLA6b42NXWr3FFwcUSqrT5ndeSYR+qtlra1
Ky1X23biB/omYmSZbxdN4x60UUH1BRMyA7yTdv2OullmwMJ3sP8KERnVT4vzShb7mMyn5onXD7LU
jltLy8e9u9c/O4MRqyN2j2m6Te1Q/hgN0LybGP/5AB9bC7N21Wna1yRPWuugZwq5AwQ8U6q2Eg11
9lIZfIwF8IVp7NyftirGn4EIQyA9uBEg4ZS5LaYyNIWDzQxoB/MTvhe2WCALv1LUMD+YlTs+8COm
B4gT08fUrtNfAAq8n2rI2GgdjfpbdDH5IVopy13vjDga9Vn0TQMw8csYJG60Xbv0lIc41tytNibB
zyFo0/u0tMQH0Ivyw9yPIdlNUuoIT1b2cHT7BpgFZUgqDV6DtsV2UdmnoRVZWBWCuARs12mNLvFz
EdZfddFP8RuUvptPRCnd3ZXK6f8fe2eyIzeSbdt/qfFjgaSxHdwJSe8jPPp2QihCITbGvjOSX3+X
VwEPKaWQwpu/QQFZmcp0dzZmx85Ze2+4pIZB7YbcmUFG/TSu3/GIG/sdvPRUo/zvKj8o+woaJ7Zk
G+9Gh9iQMFdpM26N1q+cnbVI88wrHCuSvI083zD0Xb7j3+2kO2UgPwlXdDVP+pDk2GN4K6mGueU2
t61dZO95nPAtC0PEgHqEnXVBw+BlRC6sMuK22PyfNR8MMPJmGm/OKP0qnBMCj1FugPAQyzYW93lf
qisSKsfPbgAG5GcsfhaosuN6dllfzqHw5xnn49KLdfZ5zHOVMlcRxqrqc+rAy9vCII9SsaJNTEpg
1uM55RV9cte29gRegtfqrceznxIOi3EAqXtkg3GchjGLKAnxkzNH4U/R4o45j1F/oXou9M3DoJRE
RuQQDRJAEWU/Ro4M+oHSVZ28Nm3nvTf1n/qcfGa5lWQBRQpnv5Egsl1PwfnYlw5ut7ENtHPJla/P
UmSwiTxm7nVrWwkXKTczN6L3po+R5Q1OGyIkFXG4GnN2xitC0EAcxzXh+7jNGFpmG6tntI/pu94V
+vWq5/XHpGnTWaNs/W6QAGvspxlriaioQYTCujBmjP+XlXRoh9eW6HhD465mZVl0kcixG973hcl3
d/3G+u7Eq/mYwIp329ZqpmOeL855Yp9bNu7aeuc5Hg04RpkvSQDtOlDfQ+rE2zFLxxIGJPdfV4Nk
+mMna+6W8NhBo2nU8GWnD2Wok7/iNRt1Zs8iq7RU+74kKgl9l6avXZeFOLYcfKeozatGPWlOsj6I
MRkgNCyTcK7UWC0Pc1GHokMOLnrJpMfsuhcm9xAvrf4m08X0GZPUjLFr4/fMd9ahubYGwsxDa2pd
JxxaG1hzJKywDue2o9Yb8ryBxcytvN00Rb56IB5+up+NOL8CXTQB/zKo5bB09fxT2qb2ZgFUUfJS
1/FUkkBmPIyV74bFYp60Ynhrhdq3+YIxAzHIQdLMUbJoPO5p3Ae229029rq1LW/jgNsvg7ZdUDg9
xa1Ad76OS4rBSduxJ7eF+oYo5brz1fgmx67bpLC1FIH8VdH7DzaVwE2u5+YbiCpJamvC3Hc75rV3
pwEoBXWbeGecAuxNN/Ub6dbRKoc7odgCAVFtUKkpNzZ0KyDW8vbYKPchswonwlp/q3yMw8uYdy6E
BOcQpdlXgD/HucNZvxoAgePyLFyUzl1M7pkNlGuBhoeGyvwgdq0bs2+BQKUzvRuxuW5cAlseSy11
ObK56lhlnX6b44F7a4wueeWemR0Xvz7m7tBvtMxyb0dtHMk3FHWQdaX/4lnwUE38KGgERFkbr1e+
H8v7hZT2SG+/4d2dDbO6U6ZzzoHA2jXbT6yPF705M1BcUPRviiXRTsYbtcpvsQkUqibsBEYCKRwt
dNtuA4gYeKlzwH90P5bqxnXXCFO+ez25hiGN8jz5SDglSnnQjbFFzakeCwxfp7VoAKImwtbdx44y
UTOxspN4pGKToOiPJ0sVpkIEkBq0lKPcyV5XYtMJyuGkQiKXViRbDa4h4PgRpfO6KdIrknT9aBBZ
tWE8SpS6j0a14RbQG52oBebh1nNnupJG4m4XMr7EWsmTJsp+MxjNd3fhaKExPLpy8b95YcfnTQDI
xnvXyBvOzY6RLju7mKPVcTB/iod9la6RxZ5GqiubQFvc5rL56ITcePFIKt40WLdZa1+V6fI9K0qy
NTSi4hykXTt/aO9LL8ke9SYzT9PY6x9ji2M7kJwXOWs6hJIww2o26k3mekNoK/vOQeoUlRrqkry4
Tx2hnbq8qUJRijeDgjVMIbODpq67gEPANeLy/kZvO//TdetvgmZeZDiFvVk5k4d2V1zjL7nz2GcJ
t1+XYOyy94sf6ilp5zIsvW7v6PWDKfL7hZUBWFEFMy7rWAl9LGb2KNrn0mi/e+O6HYRxbDwdpHOI
/AUD+sy7B+/cFXrypHtrDMaHDmJyOMWwKvgYfESN5hN+wT9q4AKaYFi8d5mKN7JJ3tNCvAi6nvgQ
X9LBnTTBF2Dk/AiU+bTMyPEYDNtl82RayafbN8lXkm8Lll7TkexfMo4Khcv/WlR3DBZB3+vXRGuW
M7j2/GBVqXsypF0FTm+EvL876bi0pgkEmuz+0BkNZVzZL0E8Ne29qMGSTbccjo1b7VmgIRAKqa+h
nVgaB0bviyMd64ttRtgYY9afD1ubwiewGpzHh2Zbp8N7nvlNeIHmbE6O8RWVcv3dyhz/+xR7+QNv
PolIOrQqqr/XmCP4dvbFdSGSB2lifKQRf3uOnfqSRLtKvQhpjm6yHPifMv80a+55Nq1QgBLObv1e
WT35GWnZkt/prbdsa1tRemcrU/uOkn4E2sv6ZA7sqjIPbjq3ke/Nxo/ZXzMiN30UL+02VeqGZ+Vj
qcm8oQ/Sao9NUlD5d9YTbs03iRa7sFPNrPPlmpM1H+bcitktdQYMozE6R0PU4uhb7zznawQ2L6oQ
seHETk0bB/XEXVvkpQxIuSX9zR+Mo9n2jh81We6HsSeAo1qsEOIyWabIL8W484s6Ecxg8nbemji9
5mVXuew0hk8FrA/0W3R6DqFVjHTHkokSastWWxzcqu6csG01XT94MWswVldpfu/rc1Fe631uag9W
0aESC0BhHf2NZa13Q6NzhXboCpJabtKiHV5qUFwu6Nz0zpl2Ya5tVVmZ/eNSpTX9kbVpDyMdjGKD
YAhFcR1D/+8YzyWwuPyNGhWpm6rPjuEJsoJe58EsfBvGumoaTOSauPCqJ8Wd6D6E1yyCDRbPUWtU
2YdlNou25V9nIaddFm85f5V4oUvAjE2a93DjXjUpGM1xVumuT0VTbaXs6i/ksZhAwkmZe1gegy4K
jP1XpRy2vGHAxmE3Vc3wbGKh/+FXInsRVT66Qd5Oiu4L3enXNVHuPdsAegk1WfU3+iqmwEZ/nUnU
pL3/OOiA++SktMl0xYVq2C8wZrVCy7KrW5UK7hlYlbUcChN5VaSPdZ7c0AyNC9Y22T2kqTfga5Km
G07+qjiYvT9yvm1rDMhm2qVTiImcVFuTteczdvuW//Q6a4g7jJlgAqvpmwdTldl5dEgFSPSGRazM
53NLO2Pr6037ZiJkavaWQuywTXsNPByqn76+NlBnBtPKGxgKe1lPXQoPRWt3ndRtPabZJyQ2ipIl
0yWnTM9Ie3b8rKfYHcfqTesTqvbVurwDy+o1r9xHB4/lYfSRHYhsgpBdRfvhdrEu0Cd5ruTWlNSw
flvotJN7DS6WYQNtJ55/dklpjM0zW0Lx5S4ZzHBHnJa/MQpTXq8uJn/E0Bei/7LmzqFxZgstTE0k
LCjlxvmzGGRqBHIpaKUkBAQQohoT2JR3VTOyf1U+O7jfxY9FV6g3Y6niODInx/xeWrQpwjwWSxsu
daHKqKjw3t1n+uApNDqFvO9X9zqh5fotHys13gjiJ46ErsUz+6S3sHL1rqRPndFKZfXLMhrSsdC+
BoLl34RcxJWRilnb6LNOfeZ1sjE2XRM7PXoIZ73PykV7mLrML8NRWQ0ddgPTkKBxM+PFGVf3wY+r
ttqaRjHdFTHsc1DmRv9mpk7z1HRr+WDHTjYE9OkpzsSQNJdMofVCVcYFEgsdBdeObClV/GGs8vc5
h2cBSl+EdiZzlV9Ht/gZ2X0r4+FgzVqM/Wo13qyW0//hU/4+s+JUBKeHVwISRSJIfh50/J8iW0hU
1zv9sGiNMe0o3fEBzuvXDnSBZFxpYHTrxHuz8cUDrF9xVHTitqKy4z/Mdf42RIYFhh4SzNAg15ij
/TwiySuvpjIuQHS7VDrBlM80DSutUVernf7J6vnvMyts3S/+wqCQvun9Okae08KQEve9Q0M7bzdw
jHtSbCGbxbF58xvbefzDCOgi3f55SMbd5GbCzF2MPX/lZY2R54vj7HjwpB/3n0ZvOd8wzAN/q5pi
oA05GuT4lZm10BieclvtfN6cIKmxS9z983f524PFPAuPvguPhrsmA9efL/TYqsltCUk8mJPV8DFz
v6vN6k9u37/5FDJt6AiT+eIxSLvcgb9MBY2ObJvFJmO+Wfpp51eyuPIrxlL//Fv+NqaD5wGB4oiH
fZWDFcfPn6KImRJ5Fq+HuHWMs8uxb986YnpywIk4biXjVpB+Ff7zh/7mSUWJCLCLTSC+Ob8aXwB2
4cxeueuhz4ikJrYDuaKB4QfoyPqHl+J3VxEOi9RFSJELu/Tz75OZ1nVi9NbDbJbrlzE04px4Vv+H
J+J3VxGzVwzeePUuXNnPn+LFNMu6VV8PjiXFDZpKYo6LiWCbcejqbSk4SuokTf7hMv4HR/3pneAH
XRxE4PlIJmN4/PPH2mm7dFrnrAcmVilGivFChekM0vxON1ZxgsIEY7yMs+YnW6jlZaFr6lyORb6k
ddaLmZGEupTRurSuzC7RaOa2OjPK3rjIrv75pv/mGgHQAGPgCMlx4VdKYvbcTvdnBQ+u6HhZl4wF
IoajbtXIjspmAM4GBPafP/NvqxRD7osrGuwot1//VfiRFSgBa6bCh5QJW0+YYFSKnLlcmr9WjH//
+cN+9wMplC7WzaxQjvfLo9Z6rcqouPRDJRYM7upkwpGt1bJho9xUv69Q3j2uS2Z8++eP/c3LBMSP
fSUqaGwAfqU6U8ufURO7dO6GQp5iG3qiKjkd1AQr/eFy/uajAF1wnMO454I2Xq7AX5YkZymANltz
Plh+1W1af0IXLRJ3PJRVJf/Agvzus3hniWxC4A3vcvnnf/ksD7tyD6HvevAHq3kz7YVBqqCZFBTF
4v+B8/3NY4IBMD4/AP4YLf2a40kNn1q9PbII1o6TcNAu8M/1SnlMuJ0eRRxtvH++ab9ZlpBQ48vI
hnaxlv1l2e3Zpmf9sgLKuCYzyCLDkWmuuP/nT/ndAoFdFiilycoHX/ILHTppNZi5wQ8jRLf7XHl6
b1BJMWof0tp80ZxJvy4zZMIQsdWdz2Z6YrjrfJtLKMTAFNl8FcfZvBmzGJiClmGyY+68/OFO/+5a
4HtH9Y8KB/zlly/ZZ1XddJa2HizAtKhfSdUcxmH8w7P7u0+5GOtyES6Y7K/WMCpZ/Hnq/OUQr565
KzOmJK2R/Ikt/t1TS34oiw4/B1O4X1jutDSGeIq79bC4RNiapaW2CxMZjv3AJf+5uf/fdP9frNd/
ec7/Zrp//mq+FT857l/+/H8d9z3v3zzsgir84v3+3xxL9dUP//MvT/836/9/TZVImUc/8X8d94X+
b2oRVD2oA/9DU7M+9PU4pP/zL9P5N14dsEf2xVWet9X8fzHc56v8vEkgKrWgH/EIvCxBf1nOcq1c
kkHl3d4t7O4OfeZ4k6ZxeYDfXje2p2l3ulkX9HeGCVlHpiEa25ldr+1y1tf7WuI3wc7cbuKujPdZ
umQbIt/HH2WZORHOGvJDiXHae9K9nC7zfPoq0sze6ENZhLUazYuFptoCTRHC4VjpA+x+f07rCQSA
WCaJnbWoGbiq+dor4+SBtty6AZbQvyRG78QNLl3HkEi6e5pt8s7XmYLUk9IfV1KcgCuy2LsH7zQO
jj94rxP6yAM5d8XHitvJGwprXG9arW23Tk1DXg2ld9IMI9eDRJekqLcxjdO+khHgYXVUM4FUFlPn
Q1um7v2lwXQWqWpfWrOOL1ws7v40L4zKxb/AEtu5beuvDL7jrjVTCyX7mGpvroLQCKYubs74FbTX
jj5hAJKV9u3guaFX68mpz6RxRic17xk7LfdT3hSvpWknT5lsHVa/3GfQ4ev4mlipWN+nehhOZanh
gVzQY6QJKNt5g6DB28nCGq7GzGzeZ5smD/Z8/Q+Byv3MQHL8LnEnvcp7f+5DLCGY3s9MOoJRTsah
ZR7zMjvSiLp+FccFZW4GH5UmRbBgGWxFbWp1LzGDYwbTaNM+m3YpP2uzrA7r0DffpY2gOsg1kulo
ieQIDPQl6uHAt72wustk5MGo8LUQA81Bn0k5CFTQyvplLoy9w3wBW4XEDzJJ13xtxvw+oevVWD6T
7MeqoVTkGOVuMAQsdy4y00BDIewQrt0mqbVPjeEsjDwYV1rWCUelexx9jX2cKxFp9Y+EnPldJrIi
ZA7fBpoYN1W+fjhLvzf8cqcZkhB7m8DOiXA9kwSwabTu+8q6+NoU6z6W2ib1kw0jl28gARiyeLcm
h8sfecVc3CVZdA4gYfXvyhzjCEPaH00zqWeMiPtNi+4jbAuU+Rb/o3X6Tcwq2/tF+qJ8Zh+96OQJ
Z8xo7j8ck56ohdB80Pydq1wtZMwL9vJuG3wtKddNnGqHTOY7V/Ord3OZ7a1X3sPgNdtKYwpOF6nQ
H0dEqXWZXqMId8hgJr0sc3GPYbDhVtMdOgcq3lLdKhHTUR3GXdIXezOtPiFKPUTC5aZklOFU84EA
Mvz6s9W5KF/Ypz0YA729sagjj6mbRUltv3lZ8p15NknqHZbppv2Vuc6tzGIVlIpgdcMd6EvSlAus
OcWbif4ZKJRGOy25KleGwz0GFzSSb93U36SuIl/NhOHriDa2yux+Td27Mna7p9bXSKEdMrnrxnzX
Mwk/Y4QTzkYVlU6TRwP2GrPrq6jAc1ehdwsG18v3jcGT6FhWhXN3+aJfrH9E2W7rEcaAdG3rUFrF
g9lWP8biCbxAD/EFI9mNmjkQvJ84LuLXQbttoxM5fsSZwAy0RRx8Y9CDjrfu0Z1M7xYgkwdk/nKo
qI9Ilp5wA6xux1njp3tz0DCN2fowYgNrrCRnGI8v5O6jeKhaeKQuufNcOv9oRvW7pUvcH9VA5Fy6
xJtxKufI7qQ4u9b6DatWPUeIxyQUuyZIybT2OwjLlDwhFAjlndN147fZ4qYZc9XdKMtOdtrQ5Ged
hk/GfHQdTg3HomhqjPgoa8bngbaumF9MmECkLLEnULIbvCiaz0Wt4ptWq+xzTf3qS5S6uE26HolI
22Ky6pNyXXgWLTylnu1Bo+vgxPbe1oznomZm4BsNj1vOIc6zRxU4vuqOK708zoFzzVhMWs4PbxYn
3JyssOsTK1w9vQYcHd4LGLcBU+WIMmw+GUxJjhUzn00xAzQZQ3/GyqEJh3KyHhuCEu9Maz5VFahE
Nk/fxtyQt5Vg5OxOep8Gbh3fxK5TfsZ17H4WDFqXQIyVdfZzXlX5HwcjbAe9KjSyZd54kDx381Ll
l41rGYlzeNTUtABTGHdlYnyu1jpsUzsztjbIzuOkNRe7LIO0JjQFM8uZnK8KEw11nK7u6zC3D22p
KyOogWK+XeZWYQMJEOLfuUPKfYVBEa1ztg+W1KS0t3h7suf4RrHHrGYJLkarHOdFZCS9paJs7m0j
WgB/nDBOne6jcZhpwPWr0zBZnGULT53d+hJGyOZu8fCtymg2LGNFZGUMzgOpRlFHkues666NbBj4
D00Hyyxor0x+Evl5awf0JsOJM7goB+c8Dq9F05UfddeIMJfYxgHzxRvOC/ZmwEvEYNQFkkrSO7ei
ZDMGhcg1FyFMru25idx6ZA51amo33cwPDXTozQAsNQBMqt5jAx9VeFcdUnlW/kueSuEF3uqyNfgX
ztLTvC7sfKK9BUh9aA2TH61NR+Z0epvYicDF5jI0Jqs3KSoc7rQxmgYbH40cYsLpt6vXvXZyiNRs
/fD0GauRdsb6zuljrs70pGrsF0YE/tcZcSFtwKvkMRkk+bHsjo3QJDngjjihN52CBScjokbXBUqX
jYMRfwTyCE3Zxtva/K65w7TBMwl4mu/pVPahthzu4ag+StleoedyL0rlIpoL9TXNiuF5pymb5UXh
dsLqN1l6FqzFZO6Bv+tAzghx3eXoScVUOAlH14AOa52wd0xsTuLGD4UA7tNsHcMZP0qzAjnL9Kwv
2vvstBXTS9cm2HPJT8uEl1a6ih90bW5WWCBoVXUUmrX3ZX6dS8Y7M8ZEzYq+gnb+pyuZombLigeP
T1w2njOBoUS7cUX/Y9EdNEE3jt29TaW4na1k2dVCa4+46wexBwjvtuUXND+IphexFgGkJe07Rc5w
GgeCzkmPzXa+1xjRKtT1ONnyLhlP+hJrQdnOJhZIzcnF501enMQMwk+d9ppAguk1m8a9mO+BfPVw
jD+h1syrxHA2mFZFAwONiBjO0OqHc6Wl2wl5bIKjWT9UL2k1QkJW5bNhE/FMc2Ixb9FVXxfDctAZ
4h3zFrCS20IuWfoNz0DGn5YT1gPzWSnWOwQRV0tWn3FruZ0G/P7S0tpPrNF72yTIEJps683DwZb9
tZc5GP1jK+UerWkKWmtMD1MJVEgFcHSr9LkvNOuhWr0fZr0QMP+QemkbVoN8bWYGqhjgfPruum7w
LZRqzsO5mD6cNYMliWnflDysGtOl0SrfPZXlV2BXodTpQ8BSQpPbZ7eQRjBlAkuz+RWv/+ymGa0u
ulwmGzJ265R2e21ZmnWWzgMjw2cI/IOtqU3bZsW9GOcfjAeYk9W1Hkw9x2DlWd13LbNPJPaJYIyr
pynTHxW+zYQN9lc8s5Kiq3z1/IwBWqO8cCm8lbdMbi1ZK7a8tQwxhLvFv8WAPLKhgEhcDXxNemFX
Fm9ugU8URGviWP3WsJUZGAtvWlBWWryzy9QK8VxrNrLKz8QtX5VweAGZMfdj4uybASdFzXsUo6LS
QJ/zMOLqDnU3U2NUUOs1b3S9hGP2Pffs21HoO4VQJ72Al0qVTC4X/8poVkTbLRPC8dZJipP07WsG
tMiOJ+BxP6umfSMHr46wu2MUj2keGnnci0yM9TSAFhSuhOopzdrYs8SeZ/rEpivf2m6zBuZcpTtM
+Q6d16Sca5YvFn6tTE4LtegBq6ajmRjUVOu+pDbN2FZ6E9aWWUfzQJMJWkbqzpMmxRGbRPtKb+qT
77ZrUOT3CK+WyLCKfeG3QHTeKdf0x46Sx2zFRzt1nBQG+2bqWUSbSYTmatzEtqTCzesr9qQrPa6f
tXltQ1xPjgmLuOfVu5pRXloUKZz8cKMbN5lnHnpnubvgstwRB6xqNHlZTaIb3bU5AR88WPrgb/o+
fSfE6zpf0XqohHVjCGwtY53umkenV2ULie1XZybFzlsMO2jnOsewSX3wwLIPL126I3Ir0FIiythA
f9g2mgK2x6t8YVyXmMlZm/HQ8vRXiqk45dvaUZ6NFD6+rjZuVz24mQs9bhosq7V8nvAi5T2BoWNg
y+OwElXj1Aj+sCurK609+N33zgHGXMCLYUHXB5e9JYzjZ82Yjq5TWPuyAIIC7rAKDdxKZ2dxmj4E
wkKXIM00Uom9hpVnep+VzOb30fHPmXbMtGEG0002dNCuTJ2vMwwTrCQOs5x7WwqgwSpIMAPGd4du
58v6SZudvWK4Kkc8u6oBlxIhrVBrrV3VJE9VfylD/HZLhPtw8Gobb0uBT1vfDQ+lEimvGPmrdj6a
29xx7ioJXIUn4E3dZ5/uoN25xrqfXBtlhClg2vyj0ZnJrh11XOLx/MbyzEi3aTaFk+BClNPZzI1X
7LvaUJj1FXzK1+yu2RnGLw8ss/pY+CNDbBbRRG9pKzVzp/nG62TqRKEnRn9PmiZ8h17yp3vOCFnh
5AFL5DtubOamnpPptvTK9Y7+Xh8YmR46nc0EPF+7wG2q27od7jPDskK/ROLfTNWVaJzuMDVjF2mV
9lGO6Xdg+G+uJbGRJJaI8TygFhzlq0vn7rVS7k3pzVnEOaKJUCbwMxq5c4ziSndVzlJ0GdqXlndv
+9pjqxXLPo8bGwc/76T85ougAIX4pJtPQrjEmYv+YgBoJLsLz2I381Eo/Z47j9TBtrPNJaaw6DEc
o4PjRXoPlM/jWV4PA60PaaoN/YwkHFL6A05mHgqcM6qphf0p44femreqa7BJ0gbSvIbp1Mbl3smT
R6Mrm91MbumuN0s9wh3/jpH+MZ+szz4DV/Fv8sQLk9H7THKWOH/IvypQj8DsrI1h0hTQ6SUq37wt
fUWAOCW1S+W1WNiU+LCYSf001dCcqLR3SZqd2rxIgi7F545ZuYd62QD8JTjexCYwUAsA35DrvKim
u2nyBUigDZbUX6MMvVS06p2xX7WOX+py7GwhoJ0FlnAaus2iWUC9U2ZcNZoD0qufSnudNtqU3OCV
uF17tSJbI3yVuxp07UvHKn1QBha0qePkUdLEbyy1Z8uPHwoMXoM2p3ck2TDMTmEB2aU3dWy+Igu9
ZQwqN45S/VUae8em0T8y5X2NdXYRUBl5OOpaCeQy3xmVYYZu7lFsMEQP2Fe32jSMd5VoX4xJPHkp
u64zDwQtjJt0tHe6QW014Ns6FHC3s/VYDuPGbMwwU/3AS5oetAxvU7P/GEr5lEPLW3l9S7dsDBPp
9cGKTLNYijvwjB9xnFyeFCBuNFM1i2wWarj6bTWCctpU/pC4JoeJ0O6Flt/qzcqTXhpha9e4V17c
Wlf2PsnTY6W4YmgAV8g0En5gjjveWiBiG1X/2Rsqjkrb2iZmSj1q+1t9ta7rBVe7pNvGVvojN7Kt
GuxAN+bpKenABDSK0Yb2Cr7/nE6apX0WmflReOwEU9PzJ/si3+S6eVOSYbZrWuZKxRybF8tALb1z
ChQOi0/9wMEpQuz1yjcOxVTel2WLf5W10dqyu4nTpjqSIti+TMKG4+w9mkBD9sZA9HZZ6n7TCeeh
TriIqzlHS0YRYKb2czPPHDwWF0aPps8o24c8LTZpnGH5k8871ByPneFeV6u6zrOJw0F5XdhPmMV4
EUaCLxkqb6ktX8gMrnqtu0kHuUGL3W6Fp6Hi8cZho2nWW1lZkYacaJNxPZg3k1giEQnyKLplgwag
Ppi2tvdzofOgi01pi5T6MmkClcRHh8EGZLwHzwO5/NJdFhcMgGPbfsmwKzGwd9u6WnPoq/Wqd9Yt
6Sj3kweGucTpsxzTbQkXvMUW4dS209kYjS26mbsxGSHOUlj2hAGat3LiUHHYWIm8oi/Ada1OnVX0
W1+6aHTUVi/82+kC9LB3hq6pQUQ1SHlsvT5j9nrj41BL/SxvYgu/FWC3fVxV28KiWcv+JPX0vlir
F2tG4utMF+tfN6fhgq3NIg0ZepV+h3shep1uCFF+qx3BAy0vd6I/zP3L6FT7TGwvhjLhaCdMNen9
MOTQ0Rd8XhKa+lwfNmNquLfKlguBW/bOSOJdbsbe1usoVHjUD5MAI8xPmuVduX59w8HzWA72d3Ib
glQaj/NU9Jgea89pTQsLVTtF/fIyJhnuhiY1QPPguFobufWLL6m0URAGfbeIvZofdAQfU8fZf4wz
HF9xC8n1sX8vMDnV9P6kAZQBmXVHuqdkkOkO6OIoIv7P7QB2F67p8ggieoMk5sgrdSVW+TRNGLiC
WD+TXUhKYJeBU9Unu/LO9ertHOeCbq+NcbfUo8n5agntaTjxUkQ4ioSGIZ5jzgSBpWl7kTe3uepe
84aqzXC7cQcjwbhWxM3J7NqTTGnz2dZNZmOEaxYHb/RuyHOF+JLRjEbThbEnPNWWoUGPrGg52pmX
s3L33jQI5EeHtqypdmWy083lbC8Vq0BfHSHxYC3h87zOpLRP7O6CI7eRTqFvORSfq8rOruDsV+KJ
wIg+TFvYLyWPXmUxpxcFjmDGp55qz+gT9LBFvUkQjv+FRKEOOp/nW59Y6yZZLPdjP2YbrR6aF3qL
Iq/jKFWcZBKqc6i/qF3sN3ca3jA2zqICOedVfJHD6muXnD2/29tSHZ12zbfYpERLV1NmTWtolb3Y
15iX28PRyIofCg7vydEBey3b7UhN5KZM0p/uqhXt5ZKhjO56+HMHWA1UhsOql48nxoF4cxfyCn3d
vnJfEcfKzdL3NYdx5CbjZrVonpUMKud52jGnDKeuefLs+K0ofSOi/4I53je/SB71ab7ypnhbrveF
SeHYEgw0eT/+l7sz640b6dL0XynM9dDDNUgC3Q1MZjIzldo3y/INIcsy933nr++HKn9fySzJ2cWr
wQB1U6VyOBSME3HinHfxyNR1OhOWqX1V4/I5lXN0TwOnNyALGNKDUZonQhXO2MV7LPI+j6hBjmn4
HdH+l8EgXan9W0m9BjpL7mieyiK+VlH7XdVCO2ss78wNcydHsimUhQ8mWAodWxXZqgoppwaiHU7l
wNPPAxF069LnK9gUpobPoVqoawrWHTevfZWN4d1Yxlf0R0hvLZoCLqWjkucdZjNgovvOuxMlZWjL
5kyhYsR5h3dVoau7JvWfajkijXW3JryYrdD0e+GWHX0U5SrqJWR19VwDFFl1W5B1I5S7JtsOlDSd
YjhXoUb2+U3Z6L5JURSF6yF95vbmSQgXCoUFtq7qexd1DZvYMJ/qToGm2RlbU0YVTaE4YlbkJTVs
ucTfgRfW1n4mX1TsrEr0tzzgLnE6HvixEGeGBb1SLRw7IHc1wNuewVsyN2UvfW3K6LwNKHVLwXdS
ys8WDSknytkzEfnbiTQo5grpV9eJVPngJ1MNFCJhMJFmPYBtK4UGQWC/qDDUV6Yf7ns/mND3zVpt
FQPOmYyO1uhSJi5/1NQ64Ab5m1YP0tOUlksfN5sgydRrhNWDPS/+/NQOSNEoRJPhcl/CiLNzp1Vt
XLTsYF2hILSjZ5dBLYFXBPk9k6WrvJGptmBXRwYj731XFduwgFQeqF+1hsAZ4Rf6eXhqFMj69HKQ
0Laoib5YzchbBiHJ561hVPsEgs6hDUdxlxZ2jVMYgNWrXssM9Mgt+ytyVsN56abZk1FRRONw84CY
VIrSbBuRwNK3KwBAVdRbKy1D1l33rruhw9GxoUvdU+zvxV2cyzjWSG6Sn3dNCMsxk9223sKqLU44
dygeqM1WDVDGH2SIhEZ1ZTeZDxshfJaH+CxTQK+HySQWMJ7Ds6omhYFNZYn8YqRc8K3I3fSqjyG8
G3FoXXt6S+G+GSilxVaBqELrxeEur2O+laeWT6HcpoQ4ObCKJHBSYW8TqBvcWMcDUvmhyQOmJwHJ
MXNp8YFFg7aRwSKDiBbFIG/Re1AgE4ea/T1XQonWDYVr5Oes0wwfCifm4eXg/1FsJ+3qKc1QnBGi
8VmEotCFj7TuJu8aWJO6gZq6m+bly4D27Rr+Ue2YDXOM0gaJ837s6j12QuqhQ/8Af8FAvgGmbKLB
ZxngRUYIiysyezdYR02lCigdTX3SjqL55okiPhFmxKPZLkbwX5XjGjmPf4mUMofEs86SoTtjReut
xX2sbqVwTPt1z7fd1+Q56tpVS6j9lOuTfjuaEGTXaVz2OxmS1+Wg9daZK02kEy9Xyh89guNwLnNC
xgZJfT+2VRKs9aalWiQrkvmApFrnVFGe7Ut14Hk9RrZ2kgDiOa1Kcqtt6ErcRIafBrCtKl05K7yO
vKlNUKR3vRgaoRV8jcZE+i7BPB5XftmIrVYq3omrJPnW4K9LybQRv9HYsU9eD2+B6sd4YeT+uKVT
a6ZwxSMIXfjmXutjrm7c1i63NSESrUIXE+lB1PmpRyFoH/XJI3iq8U5RpGyn2bwyuK/cM9Qf+wuL
fOaKGsZwEmbQuTTUEAFh61QZjFw/EVrj3yAbrV/6TR85MoSUXRvziF9BBNC7S946tOUs5GJI3uHq
jycoF3pU1In+b6UfmhfV0CA6lkn2jaXxYF9jFiKda9R2nLwPhnYlhXbwWNt+ea77VnzZKZl+qnR2
+QhtqxwOUWXAxc/Iis+oseODLZuBVD1ipVavx7Ynq8zkPPkB3UWD44d1wNYDPx3sLc9TenpNYUtR
xBtoP6ancdrQc4pbOGBJVEN8GrsGyryh9sYVB4igRhNBXVQnR0eoL3XubcycbnbXZtDlVOoXu1GX
3Bs5l25A+fEJJItj0VXS5DDWdv95lNrqwaKW6xRoOaxjs/VO0BTuz1FD03aq9TWxCmMHDce3oSor
9m0wagl6CFrujOghYptcB/51FbUFZ1BWo7GQlUm0azjiMZL3tSsMtEW2I9pd70xvO56CXdBTa7e6
TuQQCFob2Rt3PC00X1BmhDmsrIVFRWZrVfWVKmJIemHjn1s8I5GJkqTBaRPIZ5ob2vF3/luuPaNc
AWcb3aByVyYpNgZcDHUPqikG4CB39Z2nqaZGT7YzPjc8rh4KYSJdL5lDd2j0pj+jyoaua2bIZ9nQ
u18hmBiURKifr7N0HDaWr7jnJQo+ThZRxadSTRYhh95TojfRjS0QJ52yb+vUs2P9S9HDz271BBpD
mjbXhVnoe80ajW2U9v3nqvBvQZX516HXelsF5w84p2FhPgIY8LptpwudjiA4Tr0VqXwllWMj3SLq
bF6Ynfmox4X80lArhiHU0ekz4H3Cz855r5WYpKw7M7GxHRG5e6VAE7gbNX+8T7iUBM5D1NyGe/qV
9m0b6PAGQYOmqxxlSwSdoAkFPadCn4YdQvU9YAi8UHUonJn0AKhad7o4g+Fp1VOVKsSaItHE8MBy
J2edblPQkyQ3OpV5+EIVpYyDC1e5buE8nA0wyEDC6rr2KPuW/TDSZtgZerL1MTBxvNb0AGybxkNj
JyaCZIZsntg+a7qSwUg40L+7OyQbjUML4sWJRMZbpjHGGP6AHt5pWUNlu6BnG2gwDE2koLb4jrvb
KqlDYAdmj4kGLnAbEC/c4ThPX8ZqW50OUexeV2oHP8j3qIbGdXLu+oNMH0+NeNP2WKxQOwIaIzDd
5E0V0SIIMcq4yCMVomqfZlq0yuGPtusxbux+5bFfzku9rMv9QI8xQmoiaa/GQVA6dc1cPx9GzSXr
TYcO3SpzhJ2a57w2gD9WPBZ6/Yx3Xu14IPEobdvxKrapvtqNCotSc6kEVoOrcfbRQTHLovvmSqSG
sMPay2zQjZVwRX5p4OW2llLDiDeczANkXyU379ospkuP+3wgg13x8icB4TpzNJ3cKEsq6q2SF9cB
6QRq/53MfaShGRTA6Mmih8EqbQ86cNSeD2XbPhmRol6jC0rfCqlcHV+/sPsC35hWm4Yuq+NZES9+
Wr/Jpao3otqrdilvNLYYmrRgBFTJ9i/MStI2FInTw1B35Q9Bg2rVZeZ4pRpydYYGo3cik506UAGQ
A/nnuLm7LOGf/5iwds9ZzkMRI4L/+o9f/m33kl08JS/V/H/65c9U//X6Y+8lm1Bqv/yLk9ZBPVw3
L+Vw81I18Z/j//w//6c//OPldZS7IX/5z//1zFaup9E8NPHf4t+QMv0dXu72KUjrP/Yv8Uv69L//
+L/V8wsSNFn6x1P6/Y+7Mqjqp/SP709/oFPjAz3+8288+Q72bRr2T1idpH/CYsxA38eQwePi3glg
9U9cnaTon9CERg9UQWoPrzXBj2DsTeg5yfwkIKPqiJsZiA2q6sTB+Ymsk3T5E6ZNkHotUOyTZvfr
B2CBrv6EuLO2HwrWzcxahYEkvQpFAuw9Ov/oXM5wl+g49OTy/kGO/DbeVmbGo32Tjm6BjAmW4Mm9
bhh59s2LcD8A5yFpZftNg1OS4bluklUeAZu+0ib+QuajFImyKGwAfmmdQggr8yvcD0rSgFNrWq9i
38RTySqa0gWCkCelthbakAXP3LuI/ZCyJG2jrarRsKs92iZTtzoAQZFKDpo2JJRuaZtHjPFmlCX0
7IA4Q/gQlk43BCzkbHY8HWLbbLWGWiAHz7jOcYNRDzCXfLx1a1gCWKT5pe6DfIEgqY9oX5HDX4Vp
3Nt02TTJvEaPxZKPzWtC+r5ZNWPaXNxSiPJCTARnzk56C5JUtUJLJbw7y5QX/uCMcqP3KGfZHCMO
WmuSxXNQqKOMHJkcpcXnvtP09iSa6GjWWmlDl2RN66RhNMnm0kLZgAaowrtEiU0qzVHctxsMdwIa
nCUcDeqvrjJA1v3n58t58FxmVfajnp8evxwx/4NT6MOB/h88huC9/O4Yunoqn55f4j9OqpiTp3p7
0rz+yT9PGuwsPnGGTPsTFDUq0Iz550GjKMonBTfeSXMRJRKyj3+fM4r5SSHZRAkWmg8lhImY8POY
UYxPk80BytqwIwhyIPCzc+W358y78F3dfI2oN/BdyeVMjgDBH0AsXoSYyqpuQsDIF1Gmb8bepI4q
fSG9vugh3KglXT9b9UhJvL3iimaFxdFz2rtrUv79mzX8eRK+leo0fo2Zn4BiZjSzOu2NWsUqaqgO
YS4fLKnwoNPkdPrtJEUQk7JAhnghaGEHc8/6zDJwaSz0Sl4lY/Odps7nwqrVda+PB2TYnnSz8FYK
8bUxKxUEC0JdWyWN7+gpm1swG+SFI9pjIqMJDpIY+CP1VzeRD3ETPOraeBjH7G5Mwgui/fMwVh5t
+LLbp+jU7JNSQs3AymqHKoFHg3h8MSz3xEuyDWLfV3KW3QGIvSuS5sJMIiIXU+1VZ4RfNBSH1oWk
PHel/FlperFLY/l2MDJvRXOAkWpxOSIG8/sF1X4lg/x7QedXCNQwJPiLvj3YIUjItrDWDdTftedb
YK3Bk8Hf3IjY3zQB+Gw3Pxvy8DFLzRPaJzpIS2/TViDyQFNg2JrtE0+8ILm1StqvoIigYfZXdWhI
G6R6vK2VdslJh5jXplbBF9uh2jrlkExCOG2DUFQfrzF5IwPUxR1tROAlZovej3ny+1+VO/btefvX
rzrtqTe7mV6b3IIobw+D212BPTgt0xAko3bOIu9B2/A00Nt47Ruu+eBq7F/YZI9A2kKnHXkpG3VB
85zCcO7d8sbaIef93Fg1pgMVipemF3/RMpVncq6l1/7gXTUe+IkjUyfY31wVf019RkGKKBOi0yUX
h9L19sNIid04BKjuwMvfwPHZybp7Y9Ej9+jdURl9bIX8WUQ1vW2fs7/bULSN13HE9lUKGqcdmxZB
L+XM1hBKNLMbr+9ufz/VV2j/X7faX1OdQf59hI6NyPTLQ0NFUgnSTQpZPGqhIreAKKjyPJcG28fK
7mItvB1LSIKu78l7Hn7rMsvPEkJl1ZfHmLsfffTZpS94vJDigbGzuPgbOOBGQ2T9zK4/zMRenRje
+20n/s2bPYWuNG10uSwP4GTP6GmgDzF0q0JgnmZMNdTWTOu1L6P+UerKjrIGjwof6YxYTW69hDZX
KPuX7oRYqyqUUeJopxmw0c04eMRl7FZRq30Wmi+//zYfHOfytLveTNZEe6EfUGA59Ck4Te/FTkpo
qCltPLAFpnnkSJllp3/tgFk+g6lfFaA0WhyUrDuZ+gOiSFgfbweCeaVPz7cyv2ho9tvGsP79b6aS
q78bINN/f/OrualXpX2cFmBaRyRdASlFAClt3Y9XVSd+oF7rbhAKk+4jr0GEM9yHwqBIKo0biecn
G6Om89DSAok9+UtY0IeoyJVtUMkovSBQiHjzMUv190kxOtysX+cqjEES7mDlh7prH/MAf1gVGZYJ
wjeiCIPCYlDEO+HZ96paAQEe+7WlJw+lio6C5QHs5XpxBrn+kjTSxvXoVyg8rW13Awp7Hfn44PXB
cxGoNwgVjeChVXmDPqpTJfIRvx71/dMIFvWvv8BoVQXUQa04jAEP9AjMewUPXNXEnTyqD+CpaPY1
u0SP1q1XboZcbHFrpXohXYLtOR9QDtQ0cS3BOBjV5qbLQGtUJgqe4d5NUEiHOHHMvflVd/nv8YmX
zq9TTVNwN4lrF4ewkkA6Nap1NtZghUeqHRd2NwrHo/S19ntw8mBXUXZSoptM5PKloXhilUwQQ/Dd
1Lk9fHYTem2GC+I0dRONvnhV7fHBvJe68DMtvXtcQ7/aOA5SNol3FFmfZAqIZCKBtg56OQPCPJxa
CRazvA/vtPQY10/56HvMbge3mFCDupLTaPXXIg1OhXAPiUDtEF9cVJUvovILn+vUGLUtlZpTKrvb
NE6lIwH/6hzx3iLPjvzUqssGf98coH8sr+NxQCw5IekBVOtf5aQUaBghRpgCMcF89Fuk6c85Wuvo
PJrIathauROUcmQLsms8ANiwm++8bFH1MRSkh6oQ4lOi4J6YIyy8Qhgo2cAvuM7zSN/33tpMxEbL
y9Mkbk/1ye8HHaVuk/qW4SCxZW/TRj2z8i7aodG7j131aVQli9SsReskgbOiSGRTVPDuRys+0aCH
r7iU6EoW8g3C/R0ab+VXA+UrkFsuphw+WJ5MumjT+j7igeVr0WPLIQ54D8yop+1z33P6blLb8/XH
I6fbr2oQ/zpRyex/3cWmXHVI6KnNQe5JaCuvuKtagKQ5QgwrsKYUlH2V8lWJtJrU1Noq7lLVERyK
G27iaGuRiqxBxzzZPpXyIJ+KkC4m3Fj+Hsqux8CoJxH+/Vxn0uV/zXV2I0IYw55Sa9oDAKCLsj03
2wt0f650DV/YEqKX3hgHAEDqpjfRWyEvQMCGWiZcJJuEofLiXY9gbeaPcJ7Ky6h/HL343JSsXUG5
ObeKfd6jwYYYZWXq+3LUdrHu8bu6B7qkpDhiUxZI5mdf6cbsE01V1oNZ3iCkRYcMvA2IiMFV0HO7
jsUZZy/127Ok/d6r5tZDBzkA8PP7dVA/+mazy9bFPyjwu7Y8GAhm7mjCxXdRCoCmRuLiRLFKEzkp
WFAZJq/rjBc8O1PeSKO9axRjfELAwdvr4VgAlMR6uZILc6MVMKYUtQUbo8NEqwZ05Y5Mdrqa34vg
2ZWNCzxlXLC5B7SvDJSo8YA9CUQ4nLup75IrW5egEpHdmQIQXoW51oFrrj07O9OF4kFgw1EDSoMf
XFngGG67xALUMerlObKjKLWmWT1pDsIyy6PQEdWRfEZ8dPDNbv0BgOHEGc0O9J7qzahjDx/VkdhH
FQDn1s5HR/PzGrhXCPxWByTeJqkFwg3EbuIVZwia35iFC3J92BsKuOncIGdGL9J3+kbo6xZ5qVUA
cx4Vu7BG3Be2CTVCeaWqoUAJKEFWLjJ7euRgy2zvqkaMCyyjqu/hyEV7DdwDSgioCMY+PygUOF2B
PAyrvIZSVQ7hjeGS9E1Zo1vF2caPqn07xI8I2VwFmFrmOkpgRNFJ4YJNkVIndMHHrkz0TR1Pk9HW
A8l+4g5RRBxNWb2c9ruqFQ91NAGMzcxzWuDVazWOAS531jH/wQ+SXrwUfj2OlCISDY/X/OBKKPdi
kkq2VHVIJHWJ20/dDw/TWnoIZta89DpUw1rK8Y3uq9yx06ZzMpyfnSJTHpTKOESjdt2GGkgnv+B1
ohmXvdqe6SmYtVRTjlxRH7xK/sZQz7o81c0wjw9RZD34bf21ngwADLlDGE/1rzBqfVBV8yFR/cse
mO0uhiy3CYREUzgF5ord81WVKE9DGNz8PuQ+nNEsM9E4cv3eTKlkFEpwqQyAHlHyVutbV0v3viQg
u6l2sUFjzXB8RVc2kH27fVxIh1LPfHPHAQO7YKRmdO65YwBb0fWOxJXy/kMBO+JfP7DaIq1c1XJ+
8PyxI+ALBAK1yttpMVpmJFH4f6N3ZUrisvZ4NiNLjowvdXLHTBQEEeHP0YXO5K3UNSr1BFTFcjbi
kRvmg/eFmHtIKQBdrbwBPJ/q0Ql0g12HIp8sWecmmBtBqE+6j4ZhrRPFv174tYxfVyQBHY1NC41T
N1B2deTu5MRAwDiwToEBI8Us7yrb3hQG9tw9sKbQva+wI1QhYVNBgQkyahBT/Pr0yHTeL4NR0f51
Onx0oysUpT8gOXqvhbFYa3UL4jfqr9wQdeCooo5iROkLoJJThBdPND+7xfwErWB9NBytBrqF0Ohz
FuhgpsrwSVjSEXWRV2ujd+6SueIN+1LOG6lvDo0PSowajvfVJWf+oQyKfSjbjN4Y7AT0XLVtELSn
EdWwuKq+ykZ2RtsGzBuSHvvWgmlMxSA4kF1217UnUNBW4hsDgddRhI+myYMO3jcY2fry94v60Y1t
zS5BN5YQ/aqt5qAU7b1R2xZY0n7V1xJ2KGXyqET1V3wT6jVtYZrhNcwAvNCBjvvUFPwLXBHOq8DL
SHBMbeuN7HcWQQXKGLx4KVnt72epTI+s95Z3dueJXBp92HzNQVUgFtlyeK4UfQT9Lv2uFQ2vp8y7
FDx8V7isnCEweqbg7rlC0IuZJUyPE/ZutLiwCvfBLEnOmm4j5Wq9e53fP9Lp+P+t0j9ddP/nX3X0
vwl0XD1Fr13FX0r80x/5s8Rvmp9wvcZBkPYwBn+yxof7s8Qv5E9oZ6ky/UVMrvC+5VP/bCVq5ieZ
PwKIm+aAhrIHgf6zxK9qnyYlHV7fqPfwc370r6ld/blPflfinw6Mv+0mFW7XrweJEo6I5o2pcGgd
koPaPvqaY7x9sw4//7K31fqPBp+9C4WIgSK5DK5IyWfV1u9Vvfxzm31YePto6Nl5XGeaHoV2YjjI
eTYr1PmllQ2McOHo09/6ppoUAcoD4ZsJxxL9JcoQp8hrxkcC+KOZz94FwwDFF7gGbtet9DXpjbUn
o9mxbMFnJ5jfhVXkNjQeMlW/jfvoqeqahd9ydux4Oiwx+s0C0XioVPADjE1ncP4tm/gso9RggHZQ
voTjApVce2Z2AhpTbBYNrs/KVVpumEObuQbAfdLwrjF+FFqTr5cNPkvjbLvrmoibw4E4z5snkfpN
k0rLFn1ukWaqZUPDytUdIKnSdVvL1gnaKpDAls19Fp+V54vW6hvDMZLm0cUMSOTa/bKhZ/GZ4bVQ
JTlDm8kQTq2TswS87bKxZ9GJUmwajypPiDyHFjOqPNLKsn5ZNvgsPN2w6d3SRWAfA+7vIU+zICmu
lg09i052iY1+E2eWN6BoFFubrnKPJITTsr5zjOuz6ETtV1SqHCL2Q2q3qoG/XXqBV55y/B4p+n5w
bOmzCPU1X8L6FnElFbcMU5ZOve77omXRZuFJlcAeO9k38FsSh9Jon3LvZzLyT2+JSfzq7TmOFGWB
fZlHIRBtjBMk26PTRlGP5IsfrIg2uzoFbHE3llG7bTX9TIzJPilqZ9mSzAIT9h1cqinudZgBmA0f
IrnbLxt6FpgK0v8y9U/e35KAjm1K1Q/M2sP7ZaPPQhNNPvRd4FY6qjs86E15QaV74ZrMAlMVSNm4
cjA4kqx+HzvQeUjAPC6b9iwy/WhIjb7xBqez+mFrtLm9UTW9WHbMTonf212YWqD5vbbqIfmJK9c2
oIUVd8smPotKCf2eQht63Qly9b4z9O9Ikv0ze/KfhVxVVmdxGeuR5jVB0zuYRJxiUHbRRu0RFekP
Qmdu351AFJAwtxuQWIy1lVuHF3Fnf1+0JK9dtze526AldpvJne6kwB9XVtvuDK15Wjb2LC5VaE+F
CHoErhPYe4Vp/5CSceGazAKzKrssz3jEO6XcveRS9dnTvi6b9SwoE71XRjtktUsluWiy5kL2pKPl
/vcvntcW4ZvVVkJNz23ayg49qOQ0RfL9DnihtywPfy1AvhldlIOkRnneO51mPceGfguC78iN+dEW
nAVliWkFJJ1mcFQxAFn3lUPq+taypPC1wvBm3u2oTLDsrHfcptsplUqBvN8s+pivZYE3Q0dub0mN
nQ+wSNVrDcYOQOtlu1uZ3Zaxa4xFicGK05qTapgRnPmI8i2c9+y2DL0SH8+8xIg6iOBTx6dKEiy7
GV4rrG+WxEOYKbamXRLR7d3YoAzoOBjlstNbmcWla+Vu5bITHcuD2tX4sAoRmlwWmsosNHFSTKyo
YKO0DXJ7qfbFo8+wbKPM7ktPilpdUtjgkS6Ds0p7iPJxtCyVneun4w2BoJxWc6Xl9RdsKwygqcdw
sR9E5hx0GBcjIFyTIyUr6e6mprYZg2jhpTbHDxaZKStFzqUG0+Km9vwvTSSWLfgcSRcqNDN91tnR
SGZvpCpoH8K4XHZczSWNCw2hFqtOBuQI0jujF+gV/kTw/tMkWZ5FZh9mZoX/73TPR8lqaK0X3TgC
cf7gU8qz+1JPe1FXVdzTfdIOCf4jSEzfLdre8iwsfU1YMiSR3qmMyYkvT+78aFw49vTrvD1QEBiV
FDirTmYFWHfVyjqOs2S7bOKzuCQT1C3DRqquKc0fYY9TWgz2cOHgs0S2q+FoeghYO5ragr/AQ7tI
h+tlE5/dmL5aIEcrs+JIoJ5rGHwYVbAs/54jouxG1mIfYowTjNIL6nzPyPQtCRyqq7Ms1s+MykTm
fHBCYDwb11TBcUjHmnjv7m8Gn92YLYzQ2uD14FgpJqM2FRQwdkf6KB+NPQvLMgZsFChcDToOkdve
EGDpku6YmcJHo88i05RrJHBctnjty7bjdSj1DVIaLLkeWJdZcJpRKGl5WIwO9GT5MVZq+wk70u5k
wUZk9Fl4hqJXEqsyegdtj3tZhDdmvSR8GHkWmzXcmLD3DKrKUo2AQKAh0CotqrYx+Cw2qxISIz2Z
EU0f/TodoLaW6ZG3w/TV/lb+YehZaErYbsNyw9FTRvsib2VHrrtvHbbdShBsli367KUJDJqeYpON
Tl/4W8XwtjjELMmWIebMQlQYrt14ErP3VOTupLy5h+Cy5AZi7FmEer3qIY8Hq8ZscsnRo7FftYb0
smhN5m3ySC4HEWXlCKCh/hyW3dciX/LwYdqz8HTN2FdbVeMc7+LvMR7IvGXDJQktY8+CExUA2Bz9
iIp3kj1mqnsl+9+WrccsMJEs7GV7dLnawvqqCtHDHP+Zg8TPYgSTnkVmLJdBkY6cV5VHi7i3KwNx
lkU1MQafRaY2avEQdkTmGAy3Xprf4jHmLFuSWWSafmG1Zg57O82TPTbjaLHlyw4rax6RSS4sThTV
KWqJDMsVqLsunbc5i8kWe27XaInJAoqc7Mp39rAoBVfsycXgbXblj/DpS4PWvTG2DyTNB1Hry04S
c3Zngj61UP8A9jUm5m3oiacxMxeeUuYsJEVAnc0MRO+UtPWRLTJLiOX6/aJtYs5iErSAHkVyrjoI
/532lnw92s2Swj3LPQ/KoMwDxNMGJ9HyO6moIsdDCnfhgs/CMkRwV897dXDgdqJVoO4lr75ZtiSz
oEQ5KcjkhKGVVP0S6P0tIPhjsPDpd3/nvjRnURlg9xKpBqHTqwGisdQfTat5WDbvWViiBQ4sb0Dh
G1+A5zgfH61JYGTR2GIWlbYtgqqPqFPbQ3SZeQlS0Tx8lo09C8tYVvRUdTPkzZp4m7po0Wr+kZNq
Cr93llvMwhK5unTMkax35DDWvgUt2hZIOcKoW5mEPtY4C8No4l2/PVrUcoilKqPSaWrxI4pTm7h2
vy9bnlmEurWKt+7IdpR5eItevx+F9WXZ0NMuffPcBN3dTxJV5D9+fRP1SBlk9sKhZ/HpiaaFPUq1
0JObSw8fWygyC4eexWeoByiXBcw6D3JM6ScDBy1bUhbDVGgWn2VtIvOLiA5mwjith/HQn6SZNBzJ
lqd1fW87ziIU+kxrxWbJiSgN9SNwueo8cYPqyGb/YHRjFqP9APHf9HhwpkJ59uoQPkIrnhbtlFdW
7Judoif4JdRTppwnyXXTg7vtSnvZuTVHAvXIGfTCpp1JnROzl6hoVzJW1MsmPgvMCrwhjFead2Zr
nqsA+T1NW3a/GbPA1CDgCMx86N3FGFi3qOuUVXS3bNqzyOxigfCQ7ZPQxreoGTwltf24bORZYHLf
V66peaNTd6m1S5o0PHVFPR5Zk+l3f2eHG7PYVPUulTXYDQ4qRfiKeX7cX8bGWN9Uvu37m0W/wrxv
H0407NbgVzCs4jQfrAclt3bLhp7dRX6uYctS+azOoDxJJZZCg7qsrDJ3xhxyyMu1RTPWLVAqbuXs
uRmCZUeiMTtYalkksCSoiqtyvUPgeKtqxwp7H3zROYYp9Q1ZGTNufqsKsxMEodctfHFTSO6yQ3Fu
RwdvXuDpG1JgzqJbX5Xux8H6vuhr/g3FZEa9gt8WLau0MU50DYsJKfD6ZXtFnx0tjYxRVB5TGY/9
6sUODEhAI9bwy6Y+O1z0Lq4kF69ybn1cZtC9u/cA3C4be3a4VKGlDfEw7cTAvu7icuf2YlHTCvmI
2fHSS16aDSgGOrYkJSvFF8+dQBdv2cTnp0uoxqjbMPHEH9Am7sNtMtmOLRt8dvXXTZMp3kDZHcYd
nECgQEWV6AsHnwWoL+Ez50fslRTq7bpKsJtHwWLZRpzjgaoK46ZWEP2dPOy9FHOrsr1atCiv4g1v
7v1Oxj8iMfmcqpyvC7s5tFH4ednQsx0ucIEBhU+qhSGtv8aCJtwgYbus+K7NtniNbFyv0bJ2Sje6
hFJyURoLz6tXwu+bJfFi34jTlNUuRPhNIVHBtft62ZLM9jdIOiuwC2ad++6u52PGlnSybOjZ7lai
FP692fWOMoCGHppTEA7LDvC506cQbW+GqcLe1setW0UXTWgvS2nnSKDMxQvAGvBGNCUtXVEJOW3N
f2Zb/+/C3hwKJJUZoMjAGKgroybYY1YAU2XRYs+RQG5SKbqskEW4AGf3pjv6CFp3yw5BdXbtZAMu
TLltcwga0i4f7D06hs6yec9Cssiz3kY+me4Jsl0YmUx2DkW/7Ch5Ze28iRu8mUJFB+TqNIOEtHky
QGZPs2XxPkcD8YDApsC0SPML5Vwu01M3KxcuyiwocY9s1KLUSIA0CMvg53+Y6cLXyauoxJs1sUJN
hHXBHsw746IOqlMbQMPvv+X7pCIFsYVfH/d4rPrIu1I2NETkjVDb4zpbpUpgH2Rdr25bPJDPzbG3
rpGXXWM13Z0r0NcefF3tTqHzVHiBxEibbdte05td36bIGKPfeKnJAinospbdE4rj/vXQyVK2BNk6
GYn/OmcsP6sekSrW2tQedNU9NfJjjsHTyf/Oy2SO1VHdFuvALmsRlYw/q2V94kb1ImYF057FzYDr
Qx5rSeuM9re8ENf1uPAdOIfpdAr93RpXaWdIkOZEyVLF/uj3G+SjBZllajGCUU2k9LljptFZjuGD
kYtlV/scpCO1AT5KPZXfThLJRi0C2NHmMZ2fj+Y9u8l8s2a/VWOO3HSFE4lrxXjsdIsIOHzKWdRA
nPcgMbMqhZwk29GF32lF6pFEbTqi39mDc6COGruy4iZ8zR4E942dtSgBD2tMZ7ZJXNrLGo9zwE5l
ukUGdBG94K4OZKdza/uCAmJpLDsP5zhA2+yifPTpx4rOPcM95ODZypGhp3h5Z33mOEBQHnlRyxyH
llSFn0uJlGVVFRZ+Hyqe5Uf+kg/2zxx15A7I5Vcqfmt5Xg+4muGzixzQIrShgrLe7ASzw0qPjDJ3
KjfCqMKsd7hM3y2K2DnyaIB3ragRM5cbaRfJ6jYNi2V1T3larDcXEW7GStAX0ORHhHCzpjpIRb6s
7jHXfkokL4C3b3PwxhX+PWY5UUR7YLXLFmV2PbulgUlLlesADU0dwzK/XieSekxx4KPNMjtsiv/m
7Nx67bS5LvyLkGwM2NwCa+3zMclO0huUpI0BY2ww5vTrv7FefRcNbbolVKmVopTNNj5MzznmeGqZ
jDqBpput8+cQTbnVAATzsTffbTUbsKCtQ2YVvpvDPa1gHwinzUPfEyatv37PVdpYdEKhU0l5uMhV
tcvbJT748F2SDMCMfh3hGXoCSvQCLN4ehtgcuqcA+/Xri0seLRMcr+LTPGw/3NTd8FocispFulua
PYyI4MGAJnTwqBycatyczW491EgIW9zLnva3FcQ1a9FEjqfXoToFa3Nbs/mdY+PfJ6HYy45MXW68
8XBjQAPnZ2DD7sVyqFEWb70LAqjjfIlK9JtWKfxZK5n+VcJJ4dBOK/a6owbdbLCbwXsTL2/4yB8m
dmxdir3uaCipU0yhbZMNYXDqG51XXIviyMIUe5cReL6PXk82ObltE9ekDj/M0fqePc9vPuZec6QA
/oIso8HDrX3zE/28gb556L33kiNA9xo7W4jIQBf52CcUNjnHah1iLziqwdghrMY8STrQi9YpOkcx
cJPH3nu3MCOgNkLt0LuFHuItZ059Ck0yHPuYe9FRvEklk5JjEkryCMTXeQvIsfm998KYcTjEcQ8n
twVprJtxGMFHdVV4bJfdC4/wMckUSbz4Uk5vyJF/tkPy6diA787MaorX8GIRDrswPoEfPuT1wA+d
x0LsTkwhWrusUZucamOBPO7v2p4fHO/dgTmvomlcM6OBnVM4DA3qZWxDemwS7nVHUoFPNBmMidqC
u5pPcKuOyKFrrfiH8IjEkKJ7vDgRmyoIcterCQ71gVO4Ne8OnlrqaAPi47QuAEnDEjnW5vnQPNkr
j0YfJ1rWE5x3ZnNfbsFJ8WMCZrHXHVWBKpMNGmYQG5Py6rKhSPATjk2UvfIInPQWeCYMSTwPb6Un
V+GgX44Nye7ATODYtUZsjk9ozwFTPABKFPZTx569W5bck1DNQLufxAqhrm7I21Rpe6hEKPbKo3IG
QQu0mfg0wCUJDj0tyQb7noPNbw41vluZggbdtCg03Qe9eNBr+nE+5kRAAVf8dXoTNOAZrafkpD2w
Nk39XAtxPjTeyS6ODWpOAqisL1YBFjahMU1StJuCanDs8buFKWXlx+YyxYGXPccLaU+BBGX32MN3
Z+YSUA78G949Ct7CsYP/eeCP1fDAjPh1yCkE9PXYImGwltG3RSG9PIGyeyzATy5T6G9xMoA2ZE4v
U8UHwE3VdZxcESLtsdP+f359f3s6zrSFxKAJnWBR9cii9mE7VkARF+rG39+bLtBjYBElp2Dwt9s6
X5ejPRa37UVHrifGscYnp6gNH6ZQnqBLOzgeu4UJjuJUi0vuh0eJuQ6Zq8+w3Dw2B/eCI7OEY+i2
KgH9Td6Vvvmo1vbYkOz1Rlp2NeUgWYFIEzwxBQRRo6TLD62dveCIXhofyw4hCq9hX5c6ebMOw3sm
1L/ZCuPdwpwMX4LQYsS7BLby2iz197UO0mPR1V5zBOIWtvEIpi/WVjyHNZ5+Ru2tPPhBd2vTGrpU
kmDUabPG5xLpyievTPz92LDvjs7ST9HsoQiAZQALcycU8KGrO7at7IVH5bpUi4PvGwxYyx8wePWZ
Bnn72IvvQlobok5VS1zZQIAAKgEoFLQVxu/d2i676j+TngD+/LqxLFHAUUbBhqgjVj1sdSPR7KsZ
A4s1meyxSG6v4ult1ON3QMepKqvHqocxJpDAh0Znr99JQOfAYXHZBYaY5nqQUz4n63sGsb9ZTnsJ
Txga5K4tpmRbITxUAArnftmiYxHAXsJjOzx8BE3opAZgDcbk49Lxr8eGZXeIKi35OsQYFjYl0WOV
aPs2qrn6cOzpu5UK0vSctgpTkon469RtV7Zzh/K1Yq/gaYIWQUsHmzB4a5u8rUNEi9YcS3rCfO7X
2c4XyyXmeXJC8yzgi6MCrCXZDo75bqEOpp3GBT3hJ1/6uLDhAgms2Kpju+PeiCgYuhBgSaRXqiYG
ZXe8TuJjiiyxVzS2cx3M/7M4BUkOvcrw40VlH3DiQ5Nlb0Y0L3JwqUVONUkiuArD5x+9hmV27OH8
1w8atVupOolANJWRLMqQfmvNsTqi2KuPmiWptmTBnbxcpzsKb7Zyfa9x8Tf7CtstzyqI/f9PlVSf
l4n9JNP0emxEdmsTzC5ARkO8tUpKfeZV/aMTcG0+9vDdIdpLZqe4ZbjajttNWkOKSSPz87+f/ZuT
iO3WZhysWkPSDA+lpare7NaV9zid6rOZpkP+JBT0qF9nyxLiui86jI2L0DwfAtF6m14Ijv/9C/zu
o+6OUpEuSd11BCPvy0cF27clEcfii70SqepVyIINjxaEo+9NfG/0dEiOKfZCJMohg6s5xiR2gFMj
0cdLq46FLnslEoksuMocVYnArep2XjZxhjnvIf8TKvZSpApOHMDQYFCAintbOiRCUsIPGfzg4bsV
2slYx2jdQUGlXdsbE0JFiruMOzZV9mqktCkjHV62lrRm36SaB7Qwhv3Bh+8W6QxMsalHPLwSY1GP
7E6o96Rlv1mje2MiW3spYc0anaRijGddFLofSxfAY5eNIz24qe91SQCT9GXo8FNm2TT3QxdMOSBZ
hwxi8GV3y9SYBm7+ISblwtY1B919LmQYvxPp/maA9vIEcFEVAfURBcRg6l7X6gdvkqJ1SfTO83+z
x+w1Ci0H1T0qLy8v/YfE9jcgPh4LX/bqpygqAy2nS27Rwrre9OFNI1J37ODY65+APS7Xkcr4NNru
ITXbdcXEsZzoXv4EubS2S4L3rjvASlw/ggPci2O5870CqjeQOq4dcrklBGsn3ZHbLtiOicLE/7g2
f0sXNbQfx9ngY3pjHkbaPSVteqzVEy2ovx51JIymwEQB7ODS+jGJ5DU/ZDRHxd6naGvdRkZy2dRF
9Opj/SA6rg5Ok93aDKkULoqQJl4qy7PG95+XFUyqQ+fzXv+0BMOAVn0MyTSvH6qxukmNPZi03Mue
4iiw/Rrgxd2yXTiMHwKjjs3vvWKIUtAG4xm7Ie/CizZ2OwewETx2Qu8FQywCLGfiSXQSAqZTCQlO
3rrt4IDvzlBa9YsoO8yUoaxeJu2fbEU/HfuWuygXN+fIxAPWJcQIrysh7tSg2ab474f/ZhPfa4aU
0pAjQLCCJHH4uQyrDL1wV3rYjp3PZLc0oc6upmGAQWhSjSs8F7rx1bJZHQsVyS7GHft+suWILzoC
R1FMMoVgqwr1sXTL3rEoSEinyGVotOpfY8ZuEnKsYMH3oqGgc3MP6CrCZwVoc1PFz3JKxaGpyPeO
RalEAF3PuD0DGHMLsvEbqCuHKuV8rxkKFmiWVYrP6TVodvU223wBwPO/p+K/n/fAsfy6jXcAcw50
QCxn56DoR3MHOMyhTwlm96+PTgKD2xxHqMLM1mXMgX7axOtfx957tz5bIHtIyvDeYaoeZP+li9iH
Y0/eRbcqIdPWXO5woh4LbuINMsf5mCKe7zVDRAB2TZGnOFkaPOjubYnsx2OvvVuW2GNJwjnDk9Pk
ezPwv+aNfz/26N2hOdE2mgcYkp7Q5pVmDBCk03TMoozyvWCoBT6USRNdYnH+iirU2dXDsZ43vlcM
+WlKKuNCbISA0ELbo8IM4t5jy3KvGarSaVoSj1GRMcmjbnzqfHJoA+d7l6IxrAcZrjQCkQVcKjUO
L24ZD5Vt0U/466okVTUwwTDeIHOCmGVZtjLzHoLzN7vJXjIUCa+6sb6cPKofXhrF2o9iHcujj98t
zWBSdCwtxqXRID+q8EGnxxLxfG9VNEzSawrtA/aT1dAsANLgTsyQDR47H/a6IZcC2dRGJDoBMvwY
uapIK3Fsn937FdEh2pRgA0pyPjCZ2aofFVvfDi39vWxoi1PUUxlGHACvx4kk5E5Qkxybinvd0NRT
kpIFL+4T/gga0AeYj5+OvfcubRtfoH+Dh7AZ0LSJZEAn+puGL8177Ue/meh76VCcrDJOSki/uJve
wByuUIHWB+fKXjy0JZBO6wpqxKUUp57Jx3I+ZtvG99IhGL8GXdSjNmz7KbxNfElyGun3aMGXPeSf
tT6cNr/uLWMANPZsB+gEwyoCh9yyv2RYmzpLx6o6+GV3wW3lBxg6gQmCfvoZDHo+Z1PATX5s2uwO
UVKtG+6aUEGQto8eTABPYjTMHGv35HsZkRErfEY8hgfps7tVse9pr7tjb77XETmaNHXtUAHt40Hk
RImboTFTcWhY9koigvqnTlsEt6tLiqkqmzxSyXvgrd8spb2JUQychqjIpcNB0dpmjavRT+XlfGx3
3FsXaecm3Yc9kA++PhOpP2zbsVYk0KR+ne52osEMNx2UEkuhMllrk5XrMX9V3JB/fbjSrQTXEpXE
IF3HXLRg6TpRH/2iu5WaLGSZZg4QRsJlng7pE0mOFcyhbf71xWmP9LBSFOmypJUZJuaf83uEwt9N
ld3y1P2slJwhD9FN2mdb26hTK4NjBVDEy7+++CqTPl0Ex84SzVXGSH0XjP6Y4QXfi4m6VvFVUpKc
wH3tHqNO+tOQyOHY6t/riUCz9yxeKJ4ejkNGgOA2/fB6aPHv5URbtwDvOUKhOOkVXMRtFFm91MOx
GGCvJ+rjijVMX0L04UfYpF9acYg9QvleS9QvXSL7/qJKXstvbVI5pM6qY2ZUPN6tTtw9db+ZFjkz
uUEoy+t1uA+SJf10bMx3yzO1gVYD6kNob4SYhYzxNVyB7LFQdK8lsgn4bl3ZX0oI7AqGpSf/bgfo
bxbo3gSotKIDSPVyCfVx+bDp8btgpTp2K9oriUYEF4p6xKLM98GJGP/TmXE7pH7g/1AQTU6O5aCQ
ZPFpfWqSvoF6Iz3m7ML3IiIFkOSQCjy9065QTbRmsznYns3/oSEaK7PiH6SeNjpmDWVfWTUdUstA
RfnrnmiMVymwzvigI7lTffhNSHVwxHenJwUSKI0veURals+XRyfxfD60fKLd6kxl2pGxx04+Lmkh
bPMgI3so+8n38qGWdUkQzwJX83Ia8wWhUNqS/tg2vlcPGad9v/Xos+lU81x2/cP83j3uMqj/Epnv
OWZSujTZmg2Rec3ICXi6+Lt3AbI5WzWnH4+N+v78NCUJAlyxTpA83JSOqaxGHvTQs/cKooDM2ipd
4YtWanxpFeDEkEN1xX8/Xfz76OwVRJ3uY1Z2uJy35dLcd3YoP8bDBIElGi2CNkvbkN+3PKI/F5uw
g8mpva3RqMup6SeJq7XT99slB1PC5eydPT79zW+0W7dDwsBoq3GsonmYfNRDrMNTk4oBPaELfNlO
/bzEQdYNmzN5WfIIhocscMcmwl58ZFaduloEAApDJZgDsvrWjzF751tFv/nNLn/+t5omqdFSPGl8
Kxsmn80wqpzS8pj1M9+bHzE/tFEqS3Za3KzAAI/Cok09P7a89wIkFNaDel0xieOGPEV2C6+TtY+O
bUx76RHcmZcyHfHq/TrcTBZ6z5IeO3j3DkjL0kVdQJtLxQcJJkzX+QV64fYdQ4ffLL699CgBhje1
jROnBY0N3akWVHwiyqDkO401kJw4Mkl/5l27ou7htRiOHW17XRJxZgErEimc1EcxYCFRkN6XtHPk
2ET9hzYJ9UiAPLAKkmayWWfpnAVUHdsP99KkLQVFnpctPzGrw49T5Junehqa5thM3YuTWE2kCmpM
Jp5UuZNiy5ylB0tle21SaMdwlhID085zU6wVu7WyOphN2DslJUmQtmLFw2na9GcS6G/jth7TDfG9
Ogl3rGCYgsvGVonyqu3eHDPdsXBor0maICux1YrjoEzdi1FaP1FF6CENHt9Lktxlc69lC4wpAc1+
TsQflz6c/z48fxNa7BVJi6Frq0gKfV/V++8AETUkQ2Des2K07frhv3/Ib3b9vSzJKVspEmB0VLC8
IYAeM9rRYxfcvS6JOLQRrRO2ZZIMKtc1hMldGx+c7XthUkJ0ahaHzTOJmcwMHCTPQ6ibdwb/d+Ny
+Sh/Ow0XputkBMIKkcv8PSzVPVzSj+1fe6sgOEqxQMA+4TQtNIf78qOR0bFL/14owylqzoZhTLaN
IDlcyxBWRO5YixLfS2XGyBluWuS22o3NmcDNnK6HaL2U77UyZiNEkwZamWB0H+Fn+GR4UL8Ts/3m
W+6lMhq0+KH3+pIeVgF6QcWpLv17CYv/Ccr+5Qawd9fZ6nFs6imC+kEPQl97SWaeBWkVRFe6de1z
R0q9ZibFDpqLquafAihIp4LGcELIeq0qX3iI4C7/PwhK59mW4XseBpT+b7P4l7fby+BkKjYiJ5Q8
0IMkynvpEjdmtWjCIPOjlzyrB5281tKrKqeJic11Z9hi7FU4jX7aMrtucMOFMKpZKf5sQVdHE9Hq
pvZ8/bnWHU8zqKdVIWXqbyYzhuu5igM1FnbtoEZegbj3sFn3sIuL56CDx46veVYmVr+ZrUnEKZ3r
RRfNNpUqD31Xfo+n1XZFrdT8aSFWyQfID7nPStFXfb6uk3+d12njP0OlywoGWI0abjuj56cVWL/o
samUSO5hxrXJ+y0GlOFOBV0lgbHdhu4N1Uc+361zY4zOZhqP5ZaJYbALQOgEQEC+jBq2kQBAieUM
tPamoI81FAJC1pbjNTCtqr4yMxJgn90arunVuoo2zAc3lPITOI79sza4+D1tIm7bTLGkq29TEjXk
sWsGyvLUIpt9H5hKz8/x0HcLyyrY4sTYwKhJkRRtQWvVeataNt37IV3qP2YaUnsjV5V4iiayZKhf
AgbKzn0Vbh6uS9QTbl585KVF2ZZCpp2Ffp7oy+BJ524Q0UuR6cUIB+JPu25n0GUB3S7ioWzdKaqk
if8Yu2DueTY0PmzXwhHuhIDjuXIziAdeq/THbPuS/gRpYeg/Mg7l071t47l7CiIepHfDHKT6yYtt
wgcQkyp9Bmrz1MU52vXX7fKSKOPpnKOrofo4NT42T7KJRRPlUQ/kls30SM14D5ZAIt5UOKDw5J3a
yuq6IRhl9IjU8iyqrTQ2S6DyepU+pvPTqDWSELyrpiaf9dy5P1Mzl4M/jX0Hb3829O4OSmcxMkTX
sUgI2p2X6UNXNqgrwKSppR/bsmJhYY0UxeAsaYpg0xRfPY4IKH1dZKqcbHOzoTyjx8eeh/2jnOoI
lohSp1/LSFh5mwg+4KbnSjls+IWCpsXdr49Mngh9GRx7ZTAKtGB0Hlwxqrj+TDZj3BVLdXCLjOQQ
IE1baXJaBxs9017Tm1FMrM87bZowo6v2/GyYVCJLI+CkM9G3YGSmUVyabJpa5KZb4B2+6rqb10xI
IWmmA9SrlCPDlQAk4wwLOf4Vrd+o2dphM3lXjXVbROU8rBkV2l4NdmZf5iFZ48zF1ioIlWsxF2Ad
S39l44j9WY9TABJqk3zgQ2oMqNDNVhYxj6S5Nr1FlWYaNpmRKU4/sjV2RZcm83J2sDupHheZBucA
ZIfuBvJC97XvqbytfVV9CxXFWykFu8K8nZOZ3YxpWZtXGwDhlVcUnjrF1uo+zajV6fDSr0K9tAZ9
8tkwl/R5KZWoCtcQIoqkFQ3IbdrcmHSzL6UNcFlb46CcirFzr63rk+uVg7BVLIzPwznQ3WrP40DX
+YToOVYZrDb8X4PsGHkglTJVBgVK39xJ7VFDM2gQm2+6Rpl8KIO2u2Zb2bkTztzVPUAVfNOJefiL
bhKjo2VTuGCSEvtMz26UoeNbV0X466hY9GPeoE70UqEbX2QhWePnZeq5ugV/KYYWQDYuPrNoER9U
T5W/i5xFK1Bl7KzO3m91cG/axrtr8GaWu64FLjkTFq5M+SRZOD+HrIHHIeu39qyHdVlAfibr9sl2
YrniqJHc11HVdAVlaDCOIyQ17tMtaUm+JKtBt6RR7r5N5qT7Ocxtx88y9nzJUiWGMAtMVy8vfVqh
FiLZpvHvCB3LqAAqQU90jktVrLqboAha0np7NXE1swI2wuisI37YXqMYWwYQE6lVX306wiobRLyJ
FXVXzQ8l1L0ocItxaU/zGrI1FzWsoDLlE+Wv6rYF2zaL2dRmDJ3ed5RV7DzpZnhLV7AM53UQw3Wv
oOi9HdZ1HZ5n3dkSNSeIfJMXa9bGP+AsKuMHN6brpzW1tD4HGxqvrxoRwHMhVz0DFg2QmuSn5IlD
/3hKWIl2wFqlt62HOd9NB3depbJG9swWfoQL1sM41WkNLBQlzR1mVP9QibpGW/usJaqvQPWc1r6i
80t3oaQ9sbgxLPfK0j8iDuc5pPO0hMX8xTflk7C8r9o7JuF9UsAGk5Q1XDdGWtSRIKfRyJ+NDcY3
JOy3As0omOhVmvZ5wOFlh+tBxF9a1Kw+J85MP9KtXfqMNp6neZmW8Y2tmYUH/7w8RI7417qJRJKb
AZaAVjXszk3T1GXRbPQdMjYyH9FGl1PbkpvIdendYraRFDOMH8DcwF9qvlpX2T8i9O8+K2Orpcmi
0iamiAzm/SsEYi66HthGumzhjlTnplVpkzdzO8VFH/rkKy3TBJn1YFy2HKs6CjIT+p6+YVH5slhS
FfT3st0qWOg1mzkrV9bRFWRWjc0w9dxdGzk4opONNjcVA0A4D4SP+gzWe/zaVM025rCiGKproVL+
AIpc7zNTB+1yFVdNHd2yeqLW58MyrOOcDWR17Mmqikf53AFYVKSqlS9tb5O+sI7UH2U4uDYj5czG
3DXtmHUeOLBsSBI1PwZNyn1eu1TdmK7V+m7hfGuvRq4C9xqGdPM55Dgo9zGJEESKtWZnIWxgruum
4cj8+Ehn8Pn5U9Op685DHDeuSGNJb9VimvpKgF/Tn8xM6qJNhMtZNCGccio2nyfQjadsdDgDspW2
X1sxpHc1OsIzeOE+N6oHyLZmTYidHi00qqgWKtw5RMSRLViMZcZWikN6IqJ5XNpKZzVRMwELfLoe
Fe4QfKY8Y4ayDD/JFENaPi2+/rJaYIPZErPrpZ4EsjA2Qc2bjTjHfNTA3TNYoEt/GYnX8W3pq1jm
02Kdfxi3oZzyxEkAlWxfBcmZ2R7tpRItfqHPEMTI+YaSjvd5O+pGZUu4LepsRTL2j2yqvM/HUTN5
bTYFT+GlTit+O3LEI1nf28n/XMM2TrNoa4H2mxCEz4UrZ9EWfS9DktcUsQP81xcyfBZVGbiip6L0
hZEAdeKFFvcReTJb5xvMp+8R1KNnn8Xl9OfsBfxpTFSSOp8VZtNdwvv0ERnZrbwKYgRXV61x8fox
HYY2xlwOZ5J3clz1c19N7IuNbYg1sgYGEUpaBn0uYEGrURcPTV04B4u3KxbAheDMyjSiN2BBtmnB
BJHyVaL3iTzqNN54hnBAXuuOBiFGQIfjI3qlSl1U81ymuW1T+tnzYFHIvdWJ6q4DD8pm1tWIW/M0
rjV7bKFQqHJVO/TdTItTT1M4ogxaRTBxyJINUr3rOK1Ue9dXgn5Ebn7iOfbN7oqHVDw1y0rGokls
7V43OsyveG/ynYkSpogGpgf1DdnAQslgUiumH9u0ivAEmjfydIse57VoeO34G5qLk+E6wddXPB84
TeV3r0eQUbcaVdpMLl36MRZmaWDqXCXkFACKW+drMJLuLDu46xZ+GP16B48pP+SR7MK+aD2c7HIE
/eS+lt0yIfp1bXen4XP1GU4pgmTGenhP9nZcYCzK7fItDbuFVhCZzHN37SZs0NeuHTtzcoNCdxze
dUrBl2/iCuJIHL0nz/qgfcI+rpYPxqPH6G5bK9xVw2VV+mZZ4jQsBg5mU1EudBMFHcMoyjea9NF1
PYcC+80UVrDsHsd1vKZbgmvg3IB+/IZvzuI7kMT18JftcIRexUm09d9UiPainCVULs9rXK30hU2B
r06wCSpF0TVEn5OI0y8mpONjxXD2FyHtfYzbgh7R/8DQVFy0UV9uRdoZ76+tWxpWiKjpgpu0gtru
BYEo8zlAm/XwSejN2gcFtzdEXFO3IPVRjcOZ4MmPXbkhwNS6Yu2nJoy1v2+6mKdfgjaOzJcp1CR5
oss4i+sVXbwfJxYzi3nW2iczDXF9PYDvExcIq6nKe/j9d6fFp12Yo/mBpH8xBm2hyWq6zZD9rT64
D3hSjreRRdkj39q+tVgx1mxZ38QpFLwckjt+i1mfYvxh4BM81aQsg2dwoRAONGWAFYSP3VRJi3Yq
fKczW8k6o3QC87OMJqMn6FeIho/R2CaYdOgbX8xXa3wz/0hhQln+GFVJtz/TCTPX/QxDLFRyYTW2
A66ooKCWuW9D4rOVm4WdXH9BxNV1Ot955YamaBecXpkaJC63sh7rb5FOki8LAF6XrLyVJAEunmMF
oEo0y7PXODPXggX4bwkIgPLzcldGc2/WZwrCZbXm6cTUZAvsBVWHj+oFLFEaXJpMETYOt5exWkPY
8qEGmZ5g8+tUwWq1uhwchJBkUOJIi11hgUvIhMv226TQdI4kNFoTNS8QNhKYvSe8hBg4E1O7Rl9o
2DCOSMPQII+qtpZPE52Z/AvbbN8Vc4q5dK58z8WNiCcL2kKcLkP6Na2G0L36ChmC185w2+YuTjqJ
W4b0AAm3DJsfxz5anmJKZZ1C4DWy7QGfNanvNnBPPoRdUjdXdGJT/xQ4RsNiwg7T3BrTzx8AQAWx
1Xa+il5srSZEp8gVkL98zCJ64gSthdcQNU1bPiDknj641ZEpizet29vVzeV0VTnKUObawp9Q9swk
m41cvhE0EXwQXnq0gwTWDXA29awrWuMje8fnuf6r69bS2cyF8BZDCG8UZiEF4lCd55bwBr+lgNe/
s4/aCnONRei/VKQtRcYmL67DZBM/G8JxXU1Iy+N8RbHEnZiqefsw4qvYJlO9R5Y6W0dt2mxrZoYv
4bf4GfRrNL2tW7RkBJ+3mN0YTUUY9+Fzko5hd8dQrmOIfXC8ZbLt4gECztaHsB52OPRAvkzZOezh
qXpKbcjUj4XKzp/gK+oi4A0rmmJtIcDOrR1QVxkDguaSJW7jpzAF3u45BjHL5Axp6C7fcElui3ob
XXW3LXXssL+1FcsglkaTeI3753jDYED/sHovmwxUqVncu2gdcIcKDKtdBqps8jlunfiTLQEZvxLq
3PJUcXTinZHUhalsaOISv8LSxSCBQZ1W5QlA9C94RB/fTyIQI/YhSj2GHC5y8BPWfaOuSTJrANO9
MAnL4V1B3yhB5ilbYDXxQVGOrAyQLiVumktixA3OG7QTRhBL3SCzbhKAzRRLkc+BBUNOgn6oIRXA
Ngejl2nBNSCxJCr60kDH5rXsy7uBdhtI5JSXYY4rnnidqz7lGUln0eVWuPpLAlO0m9GUQ5jLUItP
pRdQS/c2rT72sk8+K89VnFOi6m9o/9o+CGAi8JIzDnTcfKI0myqWPidTWf/BiW9pEcyqu8EPWZ/Z
yoITNlb1omQzhgiWllnnvhTuKpbLSG50s0JBHcFPocytigEsaSaAkM4bwgB5hpm2lTjnPOhTc4kt
8zYYZlN9kBfh7x9WWYQ5ISox0U+05crqg4a8HiUailMK+RqBq0NdItH2qNKxvXdrTE6ND2DjU2M4
+tMwNEq8whSXzDkPQuy6JU6tzhcon8dlMXgE9z0mWECRSgvaIYsXZJHybak0TKeRHcnievk/zs6s
uW0ly9Z/peK8oxrIxJQdXfVAkBpIWbI8HvsFYfvYmOcZv/5+0D3dbYK84pUiHFHlI4vJnHbuYa21
d4kq7oXlTB8HkXQ3Qerq06ENirz+0Yy6z2ORtW2w16YmgwWpu5FU/SaGUvN21KVMPZVUWbUxHalp
b2U1hW9aGbq6F7Slczu7o+bfNvmI/neR+EH0MQvonvfWdyNT4KMa/eh1URA86o6gA5NquuzeanpJ
A5LUL6Y3I0H1rayG6jD5wuw8YidUhiyfh7QlJEve5qbpfjeyNI22iYNnsimsSL2XdBfdUwovkbHq
+hovs4/GT+RocjxoDaIroU1ctAetdmwKs/UwfdaLYbj1tXqWm1T58X3ZF9mv1HCcKicPYWAt/Cmd
s0PWE/Ad+tpV8aabjW70pmQkzrfyVEMcymLPrt047Ztwg4xO5L93rKB0D1qsRfu0TNLBq81k1PbC
77qS1XTanzQRTIKN1bWhszFmc6quTUSmvnTuOPYefpz/EIlB3Jm+euy6EPAognfuuMVszm8aGZXi
LqXI/RMivfOIEIT6MrkEF/s8NFL/pjZS3brWTXvqrmnzUrebthqidxb0xEez9cNqU/vO9AXaovOn
yId8n7Qy3+l5fzWF5Fqs/McguRIbs2mGP6kfmBvQMXhrVOuxnIV+HxBfPkjy3/TOaoAI7Hrcp0+h
MY+3FW/nIxyaRrvN7JEUaWr7w6OpxLzvG8eKNpOv0n1QXv8o52HTTnQ6G0192DrXrUJawrOXTHBo
xMF7kQbhn4bL4YrcKAe7ZFrdNb0joeXVwBdLr80StiKmDdH9FKTi3g7m6ZtPku9jZvnNw1Sq1rhR
ufFJ6dNmGupfVtB/mNPUILHcBsE+tmY0z1wgnQerCsNbNkbblA1NVsDRDNm0bZt6yDYsv/XR1+ax
39o4z7XXaWkEVogc2y85IzDHbZDkoOnkqN4pguaHSHXugybjrOHVmYJmY3BsuafNlD7G+jD2V3Mp
zWQXRhN51143qy90cdEFL7eUZOcz7dFQWntrSL2ltYs/5D9Ma55+ulNf6iQgJ6viScjcXzlKaH+Z
Vh/zq3bVJ56P3fXJe5CaJxMZivciIEENxW7ovlQiz8RmyCViBmldt/62UE5cb0Rg+SPO4TTedeMY
xZ5Ffv4DKBg5osSj5QFBaTN8JUVY5le9Xbk/uVjixrbn+1yT2b2KjeSNnOs+2dil7B4qWwVvMNfO
9ySjGfkF1MX/o9i0lgZA17ltSisCFu/04hbu6uRJqV6ng+OsxQFSndSGSHIQIxxxrcfdSoX25XWl
4BUIPIjKqOrjpXhoxDdxjzkyxPC6VjfOulFE1ZtR0dA0eDeOy/kp6RwezZ32Oi7CmvdtyGIKfZ7R
HVqbhnsT2fq8Fw2V0NfhHtfEb9DqMQlvIJXDYL/T/Tuh4j9ftehr0vc0xaRawhnUldls5sB+q9ni
dSdxzfimuAThI+esBIH/vRyyL0btXgL2nT/l9pry3eVO6suQz7YC/3Pjzl7svK4Fn70mfEdNlFrx
SLU21PKvVkYdK+i/vmax7TXhW2JfJcoACJrldHKwBltSBP35us9eAQNlW4WKqBBSdiZ+zhRYVGWM
rypgA9w6BiNQOoIQUy30TEf7TpO4dmsEqfkqEBoSQMcfTmQzZtKCoIn6TbyNCaA/UUKrXoVIsJU8
/nRpTiQQm+UQdoZ/Z5CqKOX82g8Xxx8eYsWHLCkAY3bNvT3FniibV8nH2OtGEWhFkni3IU+Z7fiJ
1CId1MPPrzspKziv21Ir02Dz7Px6km+jJDQ3wxx0rzIo9pr2TVnUVnMYwrLXKOUMlXbrxOHrFJjs
Ne/bGnRd2XqJcJckN0vtAugCcfWr1mXN++6D0Xdm5LuA3qlPfUVNigTdKz97dTuzEWV+Mt3AS2px
kzrdLs2NV7099pr33dtz5TsuX5tc7tWQx19VUnx73YqsrmaNfKZtLcJ6juxmb5DJdBM1zbx93aev
rqY7ASwIfOQd4041NAyvtwZNKS68mA5X8BR3Yq9p3xZ5HCR74cKkQ4fvGEifRqq1PgK7kCV1YdJa
cVLeZLYx/t1C6z9+jP8Z/Cze/t9Pb/79X/z9R1GSM6A30+qv//5QZPz5r+V3/uffHP/Gv69/Fvff
sp/N+h8d/Q6f+/e422/tt6O/0HIXlOwjxeDp3c+GLohPn883XP7l/+8P//Hz6VM+TOXPf/3xo+jy
dvm0ICryP/7+0e1f//pDLG7Bf/z++X//cJnAv/54G0ZpVJZR/rM5+a2f35r2X38Ywv6npYjIUe6Q
jtQXKsvw8+knhv1PSgnKsizUMXSEzv/4Rw66O2RU45+cAMNwQSJZ5IgXoG1TEOn96w/zn7ZhG0JR
g1zEGHU4YP/97Y7253/36x95l70tCH8afvvojKBMgZyI1A0TBRZqGcYa+5VYoplqhCTu6jDRroTT
d0g/qPpF+O1lFNMUaPIaFiQyS60VQow4K5enbr5TvSV3U1RVXgMM5/q3lf97bs/PxTRN4OuGhC8k
rTX1fupbN1W9mu5yInpvbrXZcxsUa58f5Umq63+v1dNk+Gwb8p2zLN0a6usqlPtsyhd3cigAVofK
aQKy4aH9UTNU/QDwafilN1b1Ia0MAN+2H7jW1rJTI95GWiIusSFOd9C0XOkKZUlkG+01Ybczm8Aa
Rcis9b7Z6jTk20++LHYvn7VtCiXQukR0RV97nXaVjVoYlMNd1GpJup2TCMSUMZOY8WQ4lzQuGqTw
l5xh2nt642af5rnr7C0NvIpwW2ggI57/RovjdbwNFmI4uklhhM3Q18w5kiO1T/vV/i6ai+9ObiZX
Rl381WtzdcGMLu/TaiBDN2ypO1wWW6w1hPF02jISVX83BWHxIwCBBAjTzuiCIsf7wi0uMenPHDDy
7q7JpGxrsQqrxyFIuwZXkJn1Tl96RQglKE6G8YtFYu6zlvtpvNGy3vkFvKv5yzDK8Be1RseDU01q
9PlFPjlcJrbGQMEHC8T819onZMjB6Iylc6DALrcZ5VSv5QpeuFKno3BndWHRo0rScmyNzDfiUuGK
Keugmbq4Dkr7l1HoL9Od4dqabB4zUKatbIWvxDb/hip2ZW5wLMvyrrJontQ6RvUxcgrj8/MLhl0+
PiymAEJvC92xpXDNtQ2qSd4VdCpI7ySVlfkqzCgE0fuo7t3dXMXDF9LSTbSZfcu91InrKf9wdE4Z
muPpuLqlHGWuY07dD0tj7pvizsF5KT0tiJN8W1euPLT9GA5UYBxqxmmJF2bRdzne2PZgdZta2pLi
ZDKFj+T1tfbdixfEtU1L2KYroFquWaJpn9Wiz536LgbcRQ2jKie5KWs9/5XGceVeiWw2f1VxS1Xu
+YFPrq0phUG2khfWMF1jrWYSOlJUQxqld8oPzevIsfJtBvwIhKXe3lWJGVwwE6eHeBnPdiVYN9cm
AXh8vjK7qQPSZ+ldFgzCG0Yx7JRTXAKuHxOKllMsWUaH+XBbOCSrAMZUtKehZpDeFeAHxH2iO3O4
cWYipavUJ4936FU1frBNM/7ZABV9mbDv0/D4I7zhtlTLn4Wa99slAlwzpnVWFHdFrXhdEw2lElTP
L9iDJ/XR46MseckMS0guvMFZPh4G0a8sKCo3vxOzlgEW1tLEBlKSa1/DOC3LW5F244/e1iNtEzRF
9bFXTvZZ2VXSecHkNJ8yuwRkajdaMW6Qx6sHL4kBB1/6mme23OVp0JezzXVfU1sTWZQ0ZRL5nWaE
4uPQTuG1qOds6wxhdO2ovP9UBsP8UZAwvbab0vFkPCe3ytLBoLa5D4KxXGAByEc/f/SfaAxH6+cI
ksHSskyFQKq9pq9MQx8PKo+nQ6q14X2XgAjUpcjLzQK622euPR8CcCQ3A4DSG3NGTyCcouSv57/F
yeo8fQnyUxwXC89hdVaqOhgMgfrEIQid7oNj+dlej9OLZ2W5V+u5WkxyccikYvGOz8pITSkxmqVY
vzT326QwPOhYK2UeeIMJDzgO0/QLcGz5vkwm09+Wc+TUntBj94oKcgxaehzR9Hh+7ifOiYPxNx0U
wBUS+PpaoKWtk2IS4zgeNCBaXtio5nayxHAFfkW/cArPDKUIAww2G5E9avHH8xeZLIeuBQ8VWzLc
jkisHaJpphTlRvav52d1ZkeVRHEOrr+S8kQeFz3VvAy0rDuobpZ7adXmFlLspaZ4J4abIMlCahfF
NkISfM7jCekzoBrgty04jra7SfvFhy616aobzPKxqqV/IT12djwppS0MXTCmXI2X96mYJePpQmu3
4wj8mvp57Gm+aW07Y76kDXDiIjgWmQOEpPBbMaFrn6odKHZVgVMdglGfQZiVj9QLP7XSfT9qAwx5
Yb/4hNiGzhGxLdoYGmKtd2bUSY7QUVEfwAZPJc5H41MKbIsbhO30x+ePyNPuHF9Hxb1XTA4mkcHT
f7yaQT0Fvm/lMzVU3I6NGRmFszGzIjG2Q13pk1cMCymhV0Yc3TrjCEjCrgyXjJaLZsqmGOb2gwAS
qnkhGCUQBgXG3sNc5uFVmDda4CWWb9ApJAUp5ulWbht3tR7ktVcCMIc50SJ3tYn7EURqrLnztJ36
JfNhWVMFuLITAOW03BgCz0Wf6cvzsz+9IEze5tFShOe6WKvtDGoeG9A/+iEWDQmWAAxqUzQv9jSW
YJ3KLPed/yVzcLzESBENeR6YxkEV1fgzmzvTCy1pfXx+Lqd2hVEM4JhcDN2Ra//JnIpcK83ZODR1
NrxJfbVUlrN+54N0uHBAzy2bJIrFKlvKIBQ4nhCll7SAqKUfbFpCeTKKahB30SWC65lXkRkRxy0J
FeLltaXMiNdgYmj6IZKgzWmu1NAN0ib9DrJnSfQNU/qFr9Ih2wc5pi39Yus0Xf4iajYuFLtnGiZQ
RJdLQl7keLJGbSd4AYVxcJIBWPVcDJukcIcLS3oaDSzDmEJ3iSBhYa6VgkQIDTEtyLRKty1vwQV0
AFDcZnrw7ZqCbtUKqCyDb+YfXUWLes+kx66xMeMqhToD4M5+BObVXXoXz+00GS1XEBEY7kmbZlHy
jg+tbxzKcM49NSh7kyt/uvD6nhsFk2eakryTZa6z2ZNVS9SdhAGXo242rXL8h2GWL5MAftpIrCm5
FyJLHo51+dDvVNDBEmkPDkDfzxp5gv1Q5pfuxsnr5GJHbAPvEn9fJ7V1fFxARroNmdjpYBZJ+E1H
w/crCV7lJRy0dy0J3uvnr/3J6+TyVJgCpxFcvMOVPB4POuXQk20ZDgAYNLxT36k/RHOa/xl1sr6D
bON7bR1VFy7F6XFFEt8hjQW3i1yAta5V6c7kOn3QGocMLehDXuaVvlV1oz9Cm+uu9MYAaw6AO3oU
Khj3tSG7TwY0SWBvQVbe6LPMbp9fh1NrgeeM80Ekxzld3PvjhehFCsUrTeVBDUDPNnlvNtssq8xH
p6mdfaXb2Rs7roI3LZ707VzVmQLzqzlXz3+Nk3hv+RYmTgLuLYuzdoaaLI65SIU8aFkIghrsODCt
si+v/MAPd5Uh5o0WSuu7rr1QkorzvQwN3t8wTRp+sC3HCyBVnig/6OXBye3kqz+O4fdMe1kv4adB
SNoS0yrD4cauRd5G5UZTbrfiMGc5OLTA13WvkC/sX/g0DKk0OoDyWipJBvN4LgXxwUyiTBx6P4aj
ARHllsdI2z2/WSd2ZwnLHc4LDye+z1pVDqJNE/ZRLg42DBUYn1V2pRNdFS81b0s2Q8eVI11Psm19
MoWWlCiSleIQ+4m5HQIZeW4HofDlk7ENjh6ZOWHpa9mzyM2BheaxOFTuQhjRRbTT0uJl/RmfNmZJ
Wi1BogkGYO0uJk5VQH+oGAU+1J5Isd3Ws6tfuMynRg3jwlu4vLt4ZWs1BDuHWpxlnTx0sV++A+g8
fc3ArG/1mASG6LPgTRqa0QVX+NRyYz8o+bKCaCBjSI7PXO2McyS0NDsYYVQdui6xP2GstBvIkNN1
ACzzEr7njBGVZDYd2yFna+N7r2y3TKwwgEWRHxxargN6q4o3qRkMm9ToxY1ySyis7RRZ+3Y2zYNy
q+Yhq7X+BmxWdZsFKrskafm0rkfBAMGvIhNKAkAJwp7VEoxpTgfIvMoOld1n6cYdyuKdXef2XdHp
/U9XDPaD22VpvkO0N0i3MoA+skHbuPlWg9APtlo0VtGucWVYXieqKzNvcd3eD3AokLM28/xSC5Uz
Vp83SFH0s7F+Lk7EatN8xE4b384OsPea6wig5p1AR/s9lRvrEJRRn+yaZhx+ucYEry/rNWPbDW14
yU9aYtzVwhFhP6WpDTjqa7H0hEyvDRK9PFiDH4UbPXOdq1aV+a1v97G7iW2Z5l6h9PpN4c9RtQm7
OewuWLOTAAAzaVHpEZDv4RWuwUAdyp5dRb1uX9lOd+tHg9oqXINNN+n+hft5ajgXe8ZtwdjQw2Jt
0cZJpTw2pdhrqd/cCj814ORL8YpRKF8pkjI2vsZJrbPJtLApkebhvDvXsMKqWz8OLum4n1u25QWQ
DulLFnDlNwyhHhXxpMt9VDv3NJr6ofUmhDe/Gi+4BmcGgr20ZElsxzDEetGExCE06szfL8Kr+yFv
rU3ratk+6oNfL30KyCtxfcGXUEAhl3B8KVQKvso0U7V3tai+Btuce1HoBhdCljOHgFEU+wqo2+CV
Ph5lwrkQVsArEPaQ06xGBfAKqJ48P5czq4ZXY4klWYZVWvvThVVVtGKU7j5qDAFlMSpvolxpHoQj
98KEzg9FcXKxgLykq2WjsoG4wKTcfQHi/EdUNd8dlpgkhDlekoU5NxQeO++nwz7htR2vXVtQQNHC
2N13VPB/mJXpXEnbjO8MxCwueB+nHukTVgGEu1zS3muQU2bopWOmk7/P6AwFJj7J38ckWvHatDLb
UmRrD23hRHBkYGlf8kmWB+PYLjK4QyzEM66WqR7PE/5K4lph4e+HKkoCDyNcJN4IafJb0vZDdGtk
kflNtUUGjdw00VuA6fCzKFR5G8WuTk6PQ/Fet1WpAbCNUpi8MAf6q7hJqu92LaLRM5sRYIIOKRw5
pimv71pH9MjVotoSky2QM/85EMNfNVIs/Qbnzk83KHZAQkRvQn1s52y2ttPsUpeGtel6PBHhdQLR
JIRvgTO4LSvVvKuEbpZe7zvBPf8+7DzTxUrQpLLU37VjKaYdKhDWt6pp5Oc4bKrkUMAVg4JUlb66
sKGnzhGZJMkhdclXE9qtzk5V1gGsQ9/dy0J9TMvigwI5v+ly7W0W+2+1sL0QYZ6554BewCCRillO
0WoP5UitV09nd2+XOJYwVId95tfRhazuuVGIJEm+Gwq5pLVcqqXrk5Mu9xyuQLLNfdfyYgRoLuB7
z9w7YmXyOXgMFB/WrQfEaEEx7pmLryznVjPl8NbMOXemuHjvzm0T9p6s0dPSrdWESpRy7KEf3H3W
zu3WNsf8niQH/EfDbqIbkqLWVdGUr1pGXGeaKC0AIWd1ONw4WMQ2sGEIfRTXSRQ2mzoa+wubderu
LNiS5WEm/GcZl2X+rayIiGso50539y4CDAinqO5qmsruthzq/m0wFwa3Rg57Ebjipu3iS60dznh9
VESJ8ZWOYgpHczlMv40PdHgoangb+7bPm21PbvkaUSHhGf0S+sxTuS+UCQoDvnjZNdGDkr77su5J
SyTEd7BIWpE9p0Ggs+z/b9+h7Qq4VjpKF/h9NGsRDVoYiTWEVy9+/6A+LfUyitVUIFa3L4UN1/VQ
2/bFjKqL1pcZJFknkncgNNUFWOa5bbUM9RSLuBaLezwlKxV+Hs1S7UWh+V8Qdhoee+rGP7sxGW+k
bP03Zdd9D8tUPGjBbP94fqZnLAAlULK9xB5LDXS1qWWcA9QeNG0/9k0qYJ+3Yhcg5XupvHJ2HBc3
DING9L/OmMlAVJZMHG1fl/V0ryMJBb3bsN69fDYUw/WlyrkAGpa1/u14RDBly1opfy/isjzYbdpt
x856mQz50yHkJvK2Lhg6g4rY8ShjmGdqgOu774zM3XZirrd5T+O65+eynLHVK/6EKAKMoyOEuo4s
wKXrmYUgxz6P8MZnJzd+RhDn3lZ5E35oZHmxpHjGTFOxJAXA3JicuTqIuZ45XZC0uJbjUpIhtbUf
ujLeBrZ2qR595jQA0uCCiae82VrUsTf8MIxF5e572Zo3lFXcW+LZS1naMxNS+lLTW0rMpzcrDMQE
L9Jy97k1u7cIb9j3VRsiPFIUycfnN+vMu4PMDpgii1wG/t7qGiH6FnSdw9q5s1V4aeXq2ziup7dJ
qTk3fR8ZH6TfXerC/CSnvDoiCmSfRVIQP0+sazVpT5melKezV5OZ78dcaG8WENMvSPrGXYLC7XDb
I+/y3ukMR/OspOkVvqc/HnTKOnJTj8L+k/I+aEsNCQxnA0tx/jK2BeJBFGd9w2u7VP8kTUeH3Vd2
bbBNE7/lXSUv0G5QIxprtGUCy74mOHDv1GS0yQbePRodRpLbXySts9+6YT5+0qSd/Ckwo4gp9UF2
jRhDNYGDDPRp+/xOnPG8eSKprVJ6Jxhb9+wN6erq13Jy963WZdeu6xa3nSmy2zystWuRKNRq4hYI
RFZE1os0Vp/sAkPjqyn+vwWF/9guFNmYVhUU6/2UzzoNihJ3P6ZD+/K3CZgIx8yi0kGKc3XUEodn
FTIknijdiT3RQcKPxwgtJHO4FMWcu0CLiaMKpxSpx7WhqwokEvMSEwTd5CZA52tnoNDkWbVjXfAR
z1gEglnAozbtIoVad2FAWEJ3c79z9m7qOw99JdC2q5zy5V4102DNFsQEPu8q2DTRBosTgpx90I31
DQRwBfe8+fr8CTy3aqDOOQALVpyY9vgY4JhFzhAHzr5wkJb1jdi6RQMhu05GYTw+P9QpChbEPOh3
xTmnNnCCGcc84xKOIxYAXQ2PPqfI5ajqLrKD0gvHBsWiqQg2tZnfZKLbzvN0GMvi0yu+hL0QaxwD
vCDhxPGEyyxotHLA6QYlTxRRxfHORIhuq9t+uiVzpradsr9WY5e9YWO1W8unlYTv9s2ljtTnVh4o
MFUFUuXcv1VWyTUJsbU5IsCHlHFtoTt402kD1ChpX+KknHmd8YDJwFBwBIx7MmeEwcBz44wju+l4
+KzB+3DI1I2ON3AwEcl8eVpOLWYeNgOuGoMer3He9plNF3IXR8Bqr6Abl1tlgGp8fivP3UJnkUcw
gS/iciyz/s1/svTaQU3RcvYEn85N2VvGXmSivmDBzo2ymEgcDe46hdvjUSILhSz6fpp71Ad1j/JM
RAxhXaoznXuSlYtTS2l4CVlWmTINNbEg0jVz77gVyrDCN73GdGMvmAmNamuYacmSX2LjnZ5A8DzE
0txE6kE8QcdTAytsRFB97b3TIPzRO3W4dbKkQbHGuGScn5yk49efsbBkBkU72DHO6rRr7eBorkis
fYjcgr8RbqAWNeXa6TciJX+wKQuVfKiTHvUeBGoBN2fSb+4sWv85cNVTcvNCD7PrwBx0CQOjKqud
C3Ublcwmb+fNrKN1wrtfXSKind4d9G2wvri1gDvctYHUpKuFQPfNvSUCaqbZVL4ZzGy+GRLbQovI
0i4VCk4P3CKoQ4b+Cdaur9vvpVFXgumqzP20QABb2s7e0vjcvXCszwTI0MaJF4VJzAjQcGUH42FG
U4Wk9751A+DjAQ35NsruxNaeUGOKRRLejqjU7yw3c/ZpkAy/VFSnF77FubmSRSX/AaISdtTy89+u
MOobua/QF9nLzNWvx8r6gZzQJSfr3CALsWpRU3MwRytr1Ot6pTqixH2fOq5XWO68bc053D5vjc6d
E3wp3mqcTyrfq1F8YD/INBr2PqBrgAfaxrrCQpZehgt+RTh5qWR87vK6OmQl8opc33XpIzRao6Ft
vbWfaaexQTOp2g+Z5j4AfUhvnp/amQWkME2KltQeKLi1CTQruxuDEh+B6lKHMuIi0tJC/zJebNCp
ehCWkH4jm4Hvc3waUOquwqn37X1GHeZNYwILibXk3fOTObW0fDgkAmqB5KWsdT+NfEpRT8pbey/L
xtkVeUdhwtftuxYK/ralI+h+mmvzgit3mjbhQBBzUW7hvkHlOJ6ZU2oKrelK7YFczBCAer37NNcV
mZKxR11G8OMHbWimcIu+pvqaTkLUb5+f97lNXGgy1JWYOkWz469gu35Uq2ZWe/S+zffop6oHq7v4
jp05lYtRwSXGN6bquqz+bxeaMLJQRqfIRQ3me1cT8kGvxmCnt1Nx4b6dmY/JM+IyG94UKBrHI1GK
sZrMzP09gnTSg6hpbIPc0S5s3PlRWLaFJ8YLtjqSpSgWIazQ38eEo28zmGIbqkzZBc/43ChA+0Bl
6uRjjXU8kUbmTCTB8bBV4d/LSWWbJo2LC1HLabAJyhuAqYMPDsZkDas3zJg/ve3uU6eqbswkaK6x
tsnBVjG5u74a74Ya7VrRly9r9rPEmowMwVLA1oIAt279NszuTM4wIdNVusZ9J8s6QpKL7uEXDMiZ
u40BtqFrLXwaov7jMxFRcUYfai4P6AUXBxn6pkBnuRLoUAMQ3iZh0uwqv7P/5kgfUaSfpakudRZQ
dsCRqKbCFToe10rs3DcDvzjAgxcobegAM6GtXjDDT4IaKx/KIRIEDPJ0Uuy1v2a2k4ZuWnxI52nW
ruuctj3ekuJHQss1yus2G6SOkroUv2rNNd/po4z7TTcM86FE+9P2pj5HPSvUkKXeUN8S0rP1qow2
+GRtghzYHKI2HU/zV81M2sCLqlJHELpLh9FLEtv9AE6CtmwGzBLfG92Ophit9FvjqkXxnGa7vCHh
buhC8Wn251Hf+KFdoAmCOfyFVDkUU0Gfd22TRU6ksyNhMrytqHjLbZwGRXI7xvRF2OBg+x0il7b7
Pi0WIaSqTrvgczSHzuAhW46QmwoN/WsyWYa+pTqudze6VibFbTsNRYQqsG6BwbfDvt2B7M6cXYm4
renJseqmnTM2Por+cxR9DazOSLeF21a0cPCD8euEjFnPRM3e8JxxKN77vVW0W9d39AertFAMT8dG
3kTJDBw9shtMdqv3ahPkRvy5iRD39mLy06TFM5H2O95me3gwndz6M3ay3nwT+EGYbqDA6tGdmTaJ
9LQ8K3+FhvvogDBzcwmbLlGaMfGcI859U9gpbdxao1S21xKqqStX743rMqgVhdIAVOfG8tP0l8wy
7TAjxDduwY5kPuyxyP/8/PPx5IqtDt+C6AL94C6wjnX6zh3QbA9juzv0fZ2/Ax/kv3FzU76Pu0ZH
Xzbs2lta9w03jqb1VzZNsq4Qh7HvZVu72sZKA2SRy1i9N/T0Uv/xs18NWVS8Zpj3vDwrI210Rcvq
5+Ohyazk7TR34qBX/ax5aOAX6NXFnd/8qsEJTLd6wl82TZa0xYOfdgmn2Unz74VpG3/5mVHUGyTv
Gs17fvFO7ftCnVhefsI74B3Lz397FeXAK1ZAJD3QZENHSYws/71llcjhPz/O6evLOGjTSjB+MGPX
mWq9KwM1xLI7ICbqoMWnGY9GKcQVaST70/NDPSH4j8/DglkkzQb42yJlsPJ3SzdsCj3Wm4MTGonc
GnbUf1B9kKK7VKRlulOTqqNdH7ZIBAhBPXxoeutOcnY/CrcIp02ECDUaw26d3495V9ibJu98JAyJ
g/Pt5E6w7dHMHWnm7Yb7OYhR0AK8HT1IozRMSvOZggloZLnpjexZ4iV5Mn4dOuTUPaptQb13m7lX
aLr1tXVhnU/fGXfB4lEAXoqo8G+O99Oexy5Gpb87DBiErciS/FeJHu31ME/51QBpxXPyYdw9v+Ln
NpeXdIHt8HafEDWlqCOaMjgdLdlzsXesLEIACLG2OApeJvy1vNfkiaD5ERpSAiPoPZ6fmUdYSwNV
ZY507TWz8G/LXvQvzhIxCqgqd8Gi4oivbsUMSQ+Cu1FDejGK7VAa5RYZk0v02jPLBlmZh2XxfaC+
rPzezjTQDjSi+pBYPQp/E4rRXVsMuyIKLwWaZ4eCSMt0hOtwQo6XLXWCFEn1vD5ohU3jjkTXN6MO
M7HKtUsdtM/kUollF8kQHCpybOvaMhoWFY3LcXWgD8rNmNKGyRoDRFq1Pnw3llb7SFGjuYOxGcUb
UClL8yGQ57ugzC91oTwNbiiViiU5AriSeHS1wjy3Wkuj8xqApVbtLRrR3GswU0MyOClMsWCq6qsy
m4KbFHux07tWu/A2nfsCENGXZC427yS9KRBj7ANlVPSGMYarvHHscdskYsq3fpZ33zTNYfJGo65y
7tVVCOz/Atjh1L4v6aGljoILSIVp9QCh1D/OBdywg1uaKZ0g0TWnaXV29bwBODPKUulE2QXlbggq
q+MVj7HW1AL4tlCdAXDDqm9yW29ffCsXXC8lSKpNGPY1cEK5qhcTAeih0Dv66JD39nR10YKemQto
NcoAQLipea7rxfAvkjCebHmgR16xIFG7He+IdsFjPjsKlox6KljUE7k0nHYS32FiHsJFNXiOjOFd
jGd36dk9N8wiUkOJhqvvrJO3aataiy4OqDLkSfNQ92HwZh5j50XaaYtRVhzv5YSz+RJP4ti6OEXp
JB39KA9TqlFvstL8odNG4/3zh+zp7Tp+1xlmASMzmzOQ2rRSFbFgZB5KPY+7HSKt2qOwQrWNnFYH
bdeot9OYdVt3yMZdgzTpX6Y2KJSDq6jYBUmaXXVdZuxkXPZEFN1E77HY2dVolu5wL1E974dil5pm
eDXUfrkjEze8EUM1bMoFFGToFRL7bRZsM1DQF9ywU/tMxZsYXlK1M4EkrVIGvSPx0p1EHKgmTDBY
6eOCEn6DWvzFtr9nhkJdBXEkkuvAu9b0hK6IkL21DXhPg3K/qhhp+xIz/lEEkbZ9fsdOnRGmQm6a
/D3pwBNa4DySsh+JfTh9Yb7D5TUeSlhrH5JqDBeV1+BXrrLhgpU4Nz8QEYT1mDsYGItJ/s2j9dPh
/3B2Xr1xG+Ea/kUE2MstyV2VtSVLbrJvBi4xe5vhsP3689DnXEQrQYscIHCQOM5ohlO+8pZg7TC0
og641tfbNHjvPYhsCK1PlnmhbnF2vOgW2pBVAcohDIS21blMnsaAugkXpPesYAK8YiIK3OaGvjDK
fnv+a9//3yjw7n2KSXvP+vmM+rFs181rjJtZdNXRn0JMKoOJrJSN/bH0p0t309kK/h3P3elou/SX
w/v5fLxcjEtJNSS6CTgBT1lVTFddu9kPc+dOV2/vkNeGooG8a4tQ6Gcdnw9VDB05mB8YNwMU4Hc+
XfKnYF7XdBLRpaFe+1agPEgT2YvQHM5mhdQzzIemym6rtvBvMSxQt1xUy4Ut/+ooCCpFNK/QLTm3
WY9aD2sEJPhvZ+7apNNO/qMVS/Xp7WU7O1j7F6IfvmNN/1ImzhsxZrsF3dQs/o3bBts7SODRIZB7
Z0p07vww1q6ddK4DCebtYV98LdrSEM244/exXzQcBaifym0WeSrKKUgXNKmuS6MPD63fbBc2xot1
ZCimyRkG57q3Up9vDHiqOFHkhjyFaIK/dyIZxAO98Qsn67zVxO0HWA8AJN1u4iQIDs+H8efCGKsp
kydYIBb2LFuGCNaa20ORGqqpF3yQeudOeCPVKsS67RCvNgxfWjc0/ry9ti8+KT8JcFtzF7sgFzgn
+KLI4EZlRsohfG/Wqe8FC1Y8VhXcl6vMlyunDKIqXQo/v6Qscxaj7msQ0qUhDiEXASx4dmFGXW8v
YiNdzpdCTDGpHNZMG1ZQh5Bi/7UKlTh6Jj5pbqWgnKomdC9AN19+bJcGBKAvwAaEXOdQnL7QUki3
a09W20e/MCZ0P1ZZtlwIuc6FfpgotwySG/SZKGUTSjz/2EU2OH02LBhodKP8QD3bOUhzHr6ifUjf
tsnL6CrL1glHij4QP1Y/nDBTQ9wyXYGkHX3dtbdeZch31aSbmwJDmgvL8MpuRJgRpuVO1Ufc6fzp
cubaUqaXdScseWwqfQ6tiWmzqo99zk/hWf30bYITerfglvNutfP5imrLf7PP3qmxdFyB4HHyeLPN
81i+CjdZhnnfnUY1bvdepYGByOI/4pT+bxRnR8sT7dDuff4t6CMH3TqO3ak0ggFDTqN5L3Nkid8+
VOe56P8OQ86A3htt3OAcUV7oWVtzPnek2Nb6GOZlTqW5MG57THKPztZNV5gkZPdeVG+HwXXnT02m
52ssC/V/vs92kAt8Ep5wIthzes7YW0AoJ6869ZnwzRgkUv/d8vrx69sTfuUk7R1Xwh7SbCB0++//
K/ihnOWYUiz1KahHnWz09VLTsEXy9igv34G9r8s5CkmP6A6dRauYUVU9Dgj1qWoxdomBaFj39bLu
5rZodv03GNj+CUn5dvjcX+nF8xIqzuijh8pKd2pXO/hcWYAzicai67nfpgsH8LXV42agckYllCLJ
2U0ozNWeezKGU1T1T8jy4LYYykuSyi+iOebDDmAvsh2gBp7dQlPYVkHnw7ZUxOi/3MynSbG0y59y
27LUdNmSFz7Wy5eFxj8QOlJaDjQjP98TKwaTI26b9UlAPDBuyjVCr3xoiVKSanVwEe6sALq/i4PT
Ozypcdgq6k2ppJmpF8ZLnuM2uraNdcoQv2viba2lk4SjaWeJnCvv91pOGku5cYieBkAOt4OcvetJ
zmORWtYgsd/KkOyP3WERtzgSD2acq7m816FGfwUqNPyDtducH2U3hZhL0Djtr9faHO7s2jSrdHPx
dMQwpSmyVIJVpw8zeaWbZpAYbuj3j0MspqKHtTFu5HTdPCwffeXY2ZUzT+o7fn7jGueOD4jE1HNY
3RRjbs43ekamiLbJ4CNU5slZY4NlghtYBmxr8H1BNYm7t2l/NvMkmgelgz6/ufBlWPhncf2entBY
3XvFLN058MiVS2bnRdifeh4tnJtnlF0DPF5yC5rE/2Mo4pu91g8B/rwkbpBc5HMw9ydTk/LCSKti
D9ugrnGL49sj/c0OXsyKUiNtVaJtYovn221oPHPeFENBMAkwxhXD9bTUPiLo2rxdnT68HYwt+xXq
3Hr0IiExLHfdx0wM9Xf0Ki0q5JOtEgTlsuupXqp7ixZe0pZNENNMqQlutxz12ULfbmh3Yb5ROb+d
snYvYBJeOaW79CBBAijXvZvwfBa+MPoIHld/ygzPISywaD/243hsBPi3vqyf3l61V25UEnJ0V2DU
w8Y5L1TK2rCW1Te55OwZjqFTTzGShObREFh3vj3UOU9+v1BpjgDpowBAoSs8u70dstbNkxLD7J73
HxPpAAdUNbZ4bW+bpQ4h5JXuJuQe1HEfLeGVGeUrHiHkVak9dHkX43OGleMYaPEY+fX8C7fpDp3E
zZIH7ZWDTt/+iV/5FrQyQMfvOBUy+7MgHbWmYOpHKU9lFy5/pkA5PjoKq+Fzc5nbe7AVl+KGlyEx
pM/9RO6CkAFV8+dff2N/qXVoTVTTpHUA/VPl8Tyt0z/W0mVI0+L3i29yKW+KNZhvLV+oSzrAr1za
tHHIiakwcFzPZXkF3IipgTVw8sYgdRxlYoquPpRu9QePp+qYieUSagu4xcv7iOcIsG0ERmGvDT2f
tXBnamG4Q5/yvJY5qk1F28Vc+vaGN2/u4I3re0Z5VbETrrBix+oQOyVPxNFKKzVthpHAZsPZjNOL
aoEX492G31+NGdZvqOvVTdMOKyJtfi7uDJ+a8ZXZ+uvXDWRsHYtFurcDFpk5ZRSvXeLVbNoHrvTt
Masa/YjSpqZhr8rys+MV/RZrsbe9bbCbEy9VqD65XrMCuUQyFMyBPU8P/hRNv3sn26ykNszso5cj
SxkPaGA91XZdfg9KkW+Ps2/gOytdUX1ErT56Wmc3vwOSHn4alD3+9DMX/EBfzeX71spK4yC1iH5u
Ve8X0HmzDD4u9qP4iAcKXGjd2o+Ygy4fDd8VHx1DKBkH3ub+zHwAc7GLINjJLAvxIzcxSMPwjXI2
bP2swU+wnKeGbgmiR/EQjt5nZIqhOMOXnT45uV6uTVlAUdAFNBDCRxsDQVlYyNtaA0sVd5sc7Xiz
AmTGhiYKM2yk2sVOCim3+xFG0j/kucEQt7Id7wPTyMTB97pZX1WzyNVRt4AmElk1is/WqQilVbpT
YxrkwrriXe0b3iewObvlGpIeAwQXGK4YzSYoKGE9LdQ0/0Yn2vYPPGONfO9lTbXcY8zTySuha8jP
Gj1OHl/hYiJDbo0gmGFgCXqVT1aGISeOvewq25RNsppr/R35jhUzRZz87uqK3mksm52iYS2+eg9i
OywOpVdZ3wlP8MVq3dIfoVPMY5doYCM9DPu+sg7NFJZDujiT1yTj3DbvVO1gWy3qfYeN9mj8IbFn
sqoQhp8sQWcXSS4W91c4S6RgDYHd7rt8m40wmfibjlvlq5/thspv3OvShsfRQjyMRYE1Z0xNzngf
LNVaHIuimcSxNKzsp2ePWF8j8rZiSJy3YYM6quB/PiF8Vl7t3eQinjN3+lKG3jAnmmiXDQuQG92D
rsfDSvSrKG8qxx8f29Kov1dhUP2ettmbUDAKdH14+7Z9JQimEkCsECGiD67i7LYdbFdp09LmSSpn
S4YoL9+J7uIN+8qDFwBcp4VL74Mbbr/z/5WoIGAw4+TubieKPxTdLcwu6iZo0z6w1IWI5NWhkBeh
yEP2gz7s86E6x9lWtTXmid5+977pxIgAtVqvM5yeLiQQr9yglHDIvRCkRJnxXMaw5FZURPDbybab
ARd5LEUFwJiDQKf+JzymLrFWb/jx9gd7ZX4hZByLxm7k0345W8q+m8YOWj86kKbZP7RGPvUxJazu
a7bK5lLwsH/9s+iOQpFDFgs3jAmeLWbAGzE2Cm9GTMmFil1eDK44g/A43rZGrsmE2eL9ZnlFnoTh
lm1xgT/qH8yuwA5NPKofR66AP4CMMNh+ex1eblywtxDWKCOB72Q5nn/nBgc9tRFb8mgP3ZOnvOW2
cCv/kmvNvpzPV8Dby0ggEEzISfR2nw+zhkGdZVmoT6oUA4yVLUq7DnN6emBh2udc4v95WoxHHI2M
Afs3PDuPZiVHF/CjPpmCJ2bIHfypnUYc3h6Fwv5r84JEQH0Megxhx/N59aLKV9dz5KnH9XdNbHs2
AOSurkoso6y7w8qjXsfOHJXqfWXnGT7sC+pAmy88nXpSFE0yLVENn8Ybl+XoLZZ9cr1lKo8RCvCf
WrexP6sOVYTUrHu1xV5ZYm0n1WirNKsiU3K5dsHnwMXVL22wHMezvrIWM83MARvXInK7X34G7i+e
Zh1Wh6Ez8p9CTFTpFLq2n+wAd87EMPtoPQ5BYGDwPuqlx33ejFSC22W4HEBSF991lZm4uqrGbuKy
8DV+j+3UdKDZPPkY1HRiQWLvcL9VO86xlYsqmWXl3DU8tQt+m4vqU9vQ9Y8wK9T3Go/v6qA3P7fj
CV0xcSPdCEThSKMGAwOiFKySl9B/HIpdJhbb3nlEENugwCfqAuXwiZ+sQD88Crb7Ktqk/ZFFV1Ni
VP74e8kj27hSeT78Wht8pbN+N872ZSaHOMSrmhgMW28zlrutex3sebtGT2ROq8HpumQC5Pcw9xoh
aFoiuk4q0XoCBbfeOOWWu34GJ9j9nC1vvnb7NcvQ/Cj0N9AvoG1z3fj3GNkY9TEqPD5BLjcljwbe
UPqGZcZq3trGyDwgih0FV8U8IXTqZ4a1nbBJ3pOHUdAmmLtm+CVqGy/gALnlmUprra5NR2uZ5m3e
/cbAuJhw5RxJRnTh1o+8q1oezKlbP/WF7/xgVw12Gvp4myZ5Z1QtRLSNZNky4OfBkJ0icQDaR0T0
9pnYL4zzk07DA9gGdFTSwLO7Dr1NmAxRPp9kXixYr1jLDdlUOcTZlHVpXovtAwZqxS1yJv+9CEsb
GDS+RdeeDxOdJSDYys9WOXTzaW4HCx21Hs/bAZnotyf4ylWGGgux/n6Vvax3TVWzRZWNqGjriOId
yvjywdlrIGWz1ulEV/3C8/jKDQ3OEGoDL/4OzzublbmFs5Xj5XLym9K72+YZJ/YCt+sLXZ1XhoGn
5O9UDdwRmNrzm8yosmnqnVKftlXUp80Zx3hxl0smNX+h4WfbY++/0Q3b33s0xZ4PM4SBVKrLESgn
S3aSSJfTnYMyhIytWgUyLnJ3OYWGlt9NbIyJOhfQhQknoMliI6j9b6oOxBOaLq6OXRyoc+RpcveL
1RDSJpsHZjDeyEjaxDWROIrzbit/2ULm6saVQ/S9tYeyACO621LPo0E2rASus3E761nE5ew1ZSqU
HbSUx7TECC2Yfdg/5bD9qqED3WduE97PZjX+0vUm/rh6qI5sxAGSXT0UK2Ckua/jDJP7Og3NwaVj
rzdwoTxxOop7qtjcKbal3bg1pvqSf9vLSAo2Po/sDljj+J0rZw2GF6o6R94Jl20o9qE2VOoCl7tR
uW0fQIg0f1pXhh/fPhAvQylGRTmQ+IaK2As2gByQupykw4FwK/EpXwP1bm17AASeeUlQ7dUJ7pIh
u+0EeIuzZLv2ud5R8B5PpJl+ebRJ7R/cYrQfGmqolDijbs9qLlXnXpsg6kGg81hX5ODPRi0rZ66E
MMZTT5lmiYXZi/eb7dSfjcyzr95ezNciChI2SoBIiZDfnruxGJmsaePy2oVOD/R1CYUbT9T5AcI3
RjJkuz684WgVl2Y2HHk+zA/julTvNRF0YpcA4sQwDdeVLszvlLOw33Dr5n6e0XMBKhP9dEHfvx8q
s3wI/Lx5x9mwbofevQRue2XNqAER+vAXYdE5HMLxpyLU2zidXA1dgby0uiYlQxe4y/Lrt5fslU0B
XpLKHAH9HvOdxZambCdntvV0sq1efaEIUdcp6SDVAZN6nV8JI21cK6vSt4d95R3YnSPYDlAQdz+Z
5zdZHvnjWo7zdEIVyTh4klJAKFRz8jtz+oxweHhhmn8FD86uToBM/3s972rDZzEtSNS2CGt3OmWY
mv208b3mrgOaWiYW7Kx3stTRj8Id1WPdb/ghtuXVtFbhr73gQJGj0/kGGNtpv1VuNH3WolDZYZx6
/UX6U38XbI6s4sHPii9NLnR/WIQPA3GzuvuxMIxPclTibrTy8UvjVPWvwg+kHVvS+OIXVArIeK2m
O64t+OMLz+3Ld4k7cW+c7eIWO0T7+TKHwZLX7lbNp86IgkMRYYktIvuSU+/LjwkmJIBFBYACys95
/zbz9WjCWa1OdTMd6e33t4jVqS/Z6Nk3HW2IC5N6uWWB89NgAtANZAiFmeeTytq696LJKU9a5AvP
C6hvU/Sx09XoaQjrM8CBSzCUv9S259uHMGJXCaVOCfn9vHGSQYRRnR/Up34yPRzadb6U+6Obi3TF
8KE62uTEP4Zsbv4ZSArhWbiF+RRuxLqJ3c7zmJRVaYDrJK26JEP78iOjJbJfsWhoA5H52+P/V2Ej
rLbZpIA+nox5oqYxu/Tatu7SiX256s9HOYPBW2gjj+bK1cojHl7pxlhLcrCsOtnkCzdGrafjHKHb
8vY98QqCgpeKXjrIAD46d8Xzj10ZQzFJv8AtRftRXBKzP2AxsKWT0TU3Ic32d76btyjZlvONMwbW
9YDi9ldTW34yTeZ4pUztnVBxjD6Ivqgv/HQv7+n9hyMvh3EM8+Ec4x4x3yUI8vFUgVM6BhrpE8pY
+oBbs38hM3jtI/OFCZ73MgASmM/XITCwl1yDfgSJPED42MaFMq++pO/wl7j0fJ8zI1rEQIPQA+GA
PR+mbR1bZS3xuUvimVKNFF9bOp33BSYjSYF2BclfNB7oith01qbyYCA9/lkqv7oC6zb8P9YXVgXf
nuoPhYJ9/f+1s1UGlt5vLZLXfDNOVtFOH4Kwl8elMi9JALy2vqCh2GOsMhyMs3dQSrL/bK05RMoZ
Y/4rlQTdUh7e3s4vb0ooCtgP0Kjc473zLo8dotEoLB526t3FNWm+jh3qWakElXgY1KYu7JpL450d
2s5q6lyTm5xWrx6/4HCpU3fVtzLsjfeLvToXbuZXwC9sHfT3qFfxItD+f/7BJgiMqg8ifULbozlM
6HV3cZDbzXWPMPEX0Spkp5Z8Ca7U7Lfv9BK0p8p2ZGKO6IdfmPsrhxOgDx01UF5U587rhioThRV0
HlUzWj9xZtTbO2AfLQqHsr4071d2D2PtDB4wfbuD3fN5jzKaujEU40kYQ/Cp6it6NUrJqogDOfo0
tspi/Rg2HiMbem2+GEE4fZHFOjhJ5VBWSpae++ywkvNMMbx0IS8sxn5Nnp1rtApsDjQlW4gTZ9dH
2wQLPs+UENH8Ct7Z9Vp6yFz17W3jDFNi1Ra6x7i7Jt5kbR/f3vOvrc0+JLcWxURkGZ+vjSsr3+JF
nLB4ILPEFdq5sgf8/P4fo9BCcME1gNw551D4XbNikyamU46UUVrLqbvyFlFdOL+v7CnQ0LRpd2wk
dK2z7zzsggl4Rkwnr9bj0cnKb+4qg9Sj9XNhS72yaoxECgOXE9nkc5EElHOt2aWBdpq3LQA430/p
6CAe+vaqvXzUd6I22Se/AFY7v2BR2OsR7+LW4/rjFlpcK4X43x+ks24JjZTxqsA358JefG1QLDdY
RHI06jJnNZmREn3Zl+ShBuino9LYCtK069NiWedbZ278R1kZ5gVW0ssvB3YMVtKu20EUdw60AmQ3
lNClhhMv6cexn+rbwe6epna5pCi7n6RnJ43Lj0HgyDI7XOvOrsDdy2aF8+whzCunb2Lsnasa1RgU
T2tlfCrqQVQQwOrgrkRi6F2ujEsi0i9mitDqXkgAgghw4UW3YDAooEJ7HU7IKoexrHA/lbZycEey
LnnzvdikDGXvMAk0zXmj3bO5CtOItBFkCKBE8L2zJbCSbbYugTFemRB4hJ3jxS9wrc9GmWlYzpHR
FqfAHP1jNkWPQR/OB1wJPr19Gl7iVGgN8s2oHuzdSLhSz6+qqbGzEtZldrIrUEOJnedBn8husce4
WzAMS0JucMrn21plx9UJ1/toHdYv+TgX9wVS2/VhpASeATxrAlQrDJ399rppBTrQdrgK213tehcS
2xeHad/WdCwB1nCGX/ANq6GFnpSFxu0KIuFHW6/KiP3OL065O873Yz8WftJDAL8gmPjym1CgBrTL
+WVoerbPV8qPZsd1uqw4ITbfYh4kdYKJ/HAwsXP+8PZX4ZU4O1I7Ima36eHCoMn2onO7oEeQzy6W
jDIs6x8FVIuHrUU7Zif09D3RtlWX1+u2Zrci7EY0t1W2NU9q2oZHC5Kg8eCErXI/6CIrbipkN/vY
tFe/TT238eYbMzAGh1JpZERJ2aFxkm5UXsdYVKb6B1UVzLW8EjSA2eQRznvGugJRbOaCzlSlSo/+
T5CFSVE1pZluWBehngOHd8ctSDIxHI366nb0suohk0HQJhWKX10S+qUjj8qqytSwum1Kl2wevFO0
qvVLRDRtpcbgiz8K+uGjq4ApJ9ZImqPG1a2SSFhIVDfS3b63/WSYN3ljux0HonRlEhSZh/+gpQud
5LZfe4mqdHc9C1MUSYVkPefG+dm4ZTMmFJbkO2HXSEFnddOLBJVHb4lhMdnZcVqXKScYKcBwNMuE
0jjok5+0YiLvmPlzX5DS4iyZ1Gr1xHW1GWA1CkpFd21Q0Gwj3hhUOnibf++JYRuvI3cbt8RzQRQc
/EKXX8Ou6tU1OGzfPK4WvrdJr/TYPrq67NUBEFz2xTA16ETZmAFTqkxtpqZDL4w1l9hML3Xu/RTR
LDhgJSqKcVAj6xJjKNYNPM52/quGSYCi0Lr35hpjc6dYNOOMJkWj8nSK8DOK18UzvjpNhVXzpqwn
3BPa+bjWPmI90miMY1009cfN2tQRa5nwWK2NmafzYGYfWGn3u1Uo+3bQQ3BjY/d2mLQlH6J5bj+T
JbvHSJXNQzsugOqD4PO69S0/3lSMX1bfnlQi6euC88B6/nO2uv80EouaztzGb8Gkpu99AARZuhbg
qyhCITbu7FZ/wz8z345GOIewBPMi/9rkY/mLwvkSxXbJBZci+ymvN+xkqFOs2wRIKA+dJVltmbtx
VCIbwmeJwi61W3zsr+rF8VVczbb8B5r7+EWZ/fin54CTK2Dk920L8/wrLdiOP1xBNjo4nRAF0tpl
9UFFcjos9MC/0VO1f7iRqL6xYFlFa37zPjolNkuHysYTM87rxmlSMDqln+SD5Z6mrcyipBC2fWWt
mdUh3yEX5Eiop4jYVRFt7XkrxvKhp8BCCF25Jsq1yNw9DWrtr/2gN+tDI9zqRxP1+2dHG3iBwSB1
GPulMfCtOyD4SR2G7XojYMmB+dGm/GH4Q/1VohTWpSR8ZCirQcHzymnD+kM9Fth0DSsImmSQQtHS
3cpmSUpr2dd7QZ39pgWRZyfoxWW/iqqwxsO25RsaJIEzfUatFxvO1hTTXYaBzzdPD7I9wovCYqfY
Wvw7QStGd7i0+HdRNqwn/G2tGX+bGkyP00bLbhhY5WMceuW6HLy8cU6kkjiNKqQ3389ERlscoUHD
eXA7MD2DO1Vf8iV06wSDkbG6JYtVsNzBRU9r7K2Oe+g5hDoZrVrfVLbySxhUi/0ow6HE6662x19r
pD2Np3COkHAmiYmOiilFV5ExDsuBnKkeU6sP8o8cRG1eb7Sq75RfNNyJWaXzuNON/uCuYp3ThklF
sVKrcpNhFWG8lPk8HXuyozz2hjIcDojPZVeU8Fj4rpr75RCMzjbE4wxLOM4FAnxxCFDbP6zcjuaV
HlXowvDNrQnoU4mzBcPN2FHAwxbxApTr09yXlR2XGnhMgo7G1CXm1oQQcBsH1DG2Ie5Nk1eWm0SG
7/3M3DL8OPAKiPfTVE6/MImkD7IZW42OBD3QRDilvKv61WppexXLHdKaGKy2o+N/rNAGGlI/C3Hi
Dn2jXq9sCWo2DdZA6Pd9jcDg+7FcAZUbwuLlBQTf30Wt1T7NVr/5aVn0/bfRsIGhUwfYNIl/E2Hh
ODUT7JrN6CFQCFWnlDHXJnGash/p58vg5FYOfngj93Oa2VuWJ9qOwMQHZd08TaEFghcnZmph/d5B
85ulqa+aujAffa7VkzPURZuOVEvvwNe7TVogu+XdYuFsVtw37vDki627KTjtNNhh19aY7nUrfiB1
6xkJoDHOu7Yzce+GuY1a0RiYV+ZK2JHk82px0NTsPHRtx2fJ6z4fU1ui/hCDtRsfh75y9JE421Yx
p8/7h+e7/0ANd3OvLe4eGbM082/gRqU8akGp9N7VUe/GfoTacxrVgvMsw2DrUmkq9Yfmu89vGkvY
p5ujgAQUeqtnnluAse9CHdAt97yxMlLA+F14VZYBMizBuhh/ArHyrxENKO2jt47WkLYbQjS0Tesi
/5CXxewfZ4Hv4tXaWlsZR7Ql/rFaZZbHQUedl+BGOnrXcMd4jrJpMIOD75StPEhi++/SM6vHQrvz
H8sAVnLcQGasuL0aIBKC0eg+DNnS/9B23f2CeFHmcdkaBhgQFLmOjc1zx9pljn+wvHxtD3bTlUVa
Wj05XzS4hhPjjYm2YdQvy71rZsV6oA4hrGsn0oIMtB7kFWbkK1ckvYohnkYnc9ER7bt3Fh7P94bv
aDo7ThP8UlsZPeGmXX3HjXjwUxR0vPY4Qkv4NBQRoKmmj6wkN4cZKiQiTodILtuxdybKGZWRgRat
y3WugKU0AlmhXjhjSuu2+QA9s7STrQBna6thdROdS0clM4jBPPF7Z6zjGu9SL17nPnjCsN29A6NT
lg8SfEyVDkSBZTK7xrakjTegQDz5ZQ86V/TVHZQQnrYF7Q7ik94awHrktHKTTQzYKhcD97o3h1ML
02OIPphOET2NY2R89mrlDXFvKGsBFeTaZWxYfv9HS8P/aqoQG5Mp9+d3hWexuIsajbtBm1uG8c9q
/LAq27y3nMaaU2fRWINSM91OvtyqjwjUR0OstAMeNhr7zU5pSWZ/qklan7D6qH4aZhFGB0eiUhOP
oez++JRUnbgjIaxjiPfmGgPv7fGBxtL9nwKQTs1tVqxFjJj2gH1z5vcnMKZrczAEmiNp65GZJLN2
2OBOZ+1BXs1VnKqmEEsiaU2Smax29dROVvfRWKXOEuScFFu1s4yfDfoDdVKjKHmtRKB+NqUffEPf
bGH/K02f1KUEMCRaepbgRKyyjzHe8iEoUvmiIkqt/Z98kl1zPdNC+wOJpGbzihHrPVlEJuiqNRoB
IgBx/Wg083pos4r/x2YWbZ8ETQYSIJrbDn5r49jwdPrOJdipJW4jUA5on83oJXSHcpm2W+gvRRtT
Im3eTbljPYXGameEFJN3Y67DGCRUM41PrQnqLlbjXP9qxFzxMJhR011JMqFHb1Qm+i91yyMoxgCY
0Fw2tbiuB6UfXG1rJ9Gqyp+8sZvH2LeCXsZVL41bOqXlrxa7uSCF0d9+K/NwOkmvrKiNbZT14gAy
qvehnWYc6hbRe1WcmXSLQ+U0DwtAXiNeFhqJibKzwUhUQHherqvRpMg3Zdb1qksjKT17cVP0y0v7
yjcXJLeCfrUPGp7E90rXhEU8v+LUTJ1fPQzC5Q7I1TaqxIQn+H2h/vBpzRsdfketWv3p2nZEh1k4
IgPMCsAmWWsJnQNzZ6eIe7PwvsgpCr7ZY1AP17mYSUXBz3vbwa0rdafKcA0PvsnLCZZqUz+hRDRV
EoxRDl0LdNmHYA2xp8WzwOviua3yTwg3lAYo4bJ8rHVUdLE7oXDBtzatTxTZnd/a96P+ONhBhu90
vkILpyAe+enbmeF5U3fXCqdmw5+kHIebQmg/z0Kd3jYaWi3zqcl7/3cb+tt2oysBmWfWqhUHD2AO
rnFtq4ZE+DO6KlVo0AcdNrdIJyprJ6p8znd7tPySknxbv4sk5NcYaracY1oh+ZYAZBd/YKEPVgqg
aYCoR3EqZinUcJjNGkZA39pY5JYrwDdeSR7mpBgH7sRGjlmRtLOSUWJ4k2Mfoaitj2+vwVkJZl8C
YE171QIYCcW882KaiWxwUBnLyQlE8YEQmISMr3+hunqW7u+jkH3vCCdQFbv15vOFFoZZqhZTxpM3
uNbRKnEUHXBwPHa+e9GYeC/n/KuAto+FhOkOEKNrzd/OZpRT5Ykiwy1Obmv6EBgAa1KfLq6KwQUr
7+t+/mDKebopm9IhS9Rc+bLvkg464oWa4Xk37O+Pgo8edQecb/ins/2VF5ts7aUoTzz16gGVQ9vi
/EfRiXpeVca5EWYtQhXK+yVDa/kcdm40xubWmz8Wcr2SyIn62YXq6SufAq4FLhLUGVGKPgfNjrnG
Xww8/kmSNR1q7t9jvbTlodK++d/Ac3+nD7SZ9x88FHWevfb0r/ZbMcFCb2v6+nLaJuLrlZTfdYoL
p/iVHQykDew6K23S7dt//1+jYPYbIEwFTzlb6oD+aV1xazbb4e1zct6a2ifjO/yKCZbrmtRFnw+D
wQcx77CWJ/SJQLHZk6Pfwzf/H87OrLdOJYvCvwgJivkVzmAbO05iJ47zghInYZ6HAn59f/jpHnzk
I7fUarXubbkOUBRVe6/1rRSLD2LY1AsxZNs+Zf/o2ZULG5GMqtrLnM31AyGKs3HhjTp31WQDgZon
6g8r6PaqC4kWTVGyYG6IsqhlXxynvrmEWj43yvrgKNaxNeEWn160Sp1DQe2YBeHSjHvEgBL/avVB
Wsx6a2lr4qynqE/LYpt4B6UzNCYRNgEBg8nOBWvIwbXqrkddKf3SrMTu/Wd55hWgzYjVE+fB6izc
zMs5wXG+WHYTqPGsXbMFmfbsUMtPhiLqC+XVMzfw1ZgGVpnPC4ia0xsoF2Vw5KKSbyzsymtDt7rJ
5dJfWMTPTU6Ut6gIoBFDQdjmdws5QYJLqNkr9eCSf9sZxbcos9DE2rMb/RFulR+NXkn/2NpMOW7t
N3Kacqe69Q2ZacmFNWZTVF4fKDOGGjgAO1wAW81eVfUIMvOpCPp46vYj+cSOP2dVf2xQQXIUZEwS
IHSqje8/2HPj8oUhtIYvjYkA+vRuO1i8M9b+PFDpIl87OrIzRQ6qXw8LaZiJtjS3mgKS7cJ8erUZ
bj45CIpYGZB/rrT6TTU7XLKuEUNeBpFoORJzyMAhnoea9sCsjtHsO13/eQTuqnyPmjh/qcOKY7aM
DetFKVBw7s2sXFEi1sJRpK2H3tezOP/JVWQ/l3wYvmTDUh9DQefbxyGAIr0Ye8f2pJJozyQdJr/a
jiKZNwuR75RKzYorqymswuvrain2lZjSGU1CKVd5j529AEThTNs4ei52I8LVb2NZhio/k9BQz5ln
5x6JQ4hiXmrjhUd05oVYxdQU4nnn4UNtblWuRdQRqW8GRoWq34Yvu6e1cWkCbppoTECQJHx2Xl0v
q+DldCLk2DqGSZRpkEA+eUnIRf2G7TJ56LCPN8AL1Dz2lCZb/mSFYXkEVDff35+Jm3756w9gRqxp
rGt/a8tFcduu1UrFSYOUoAsqyFYTxZ6byPKPw9njpshi9yamGs+pxFIuLTpvXwNWG/ZzaBf4UsHI
Ob16Ta+IfF3yNHDQs6KXSK8M0WmHhWRqLx4xRhdd++F0YoT/bKPBRNMLRme03pD/fIVzreGja/J5
zLLe+kw/lsRXtIzx0/v39VVkfPqqYW1f+80uTmfQO5sFtbKspR6yuA3w+rp79DBoApRoHP6Ehh2C
ZZmo2LNvR9DnO+P6PqndrBd+XErld4NNlNp/NYdsfBqqQ96ox8uLE7vxcOBDgb81HizqtyMfiF+j
0Zrywkrx9ssjNJPwecrjeAqsLQE/dKH7iRruc8K8OIRu98dN9K/sicSF7cHZgdixOLxp0Nu3SAO9
nwBAui18WyXH11Kqdr1z9JIzYe04H2UpsgvhaRh4sFYsxLbrSQvNoIE0InwfHTWQaOCvtUTtL7nK
1g3W6ZOHNcCeHi0OSF11u8jKNgldvXOLIEYI6eXaZBpeqCCxqgtKPRwoL6pfz9zEFYANfAlRCKrN
zSrSpvlQt5NZBEgvUQy65giIeRL7BW39hS/m22WRi/vPUJuNlqQ0Uc8wVgLVbFoAIpSp58GILsyK
S6OI05d0jvtS02O7CAoOoRS5nWFnK9UlUcjZ2/bqEADOhXxqc9sMNZWWM3PbirT/VuAY8BuK5zAo
ww8i13iHuGur9Rcg0xqqshmJNDH2eLjoA6QMzbWtFHiwjNq58NK+XctPR9k8GwRv+UANqwjswVYP
qVtZiJRhrTRUFb6g6kfHaovumkDVD0dZsItCNMwazgUS/7X5WCYpwJgCX0Vgu52J5Ti3dmKOn99f
Us88LupTqxCaQzO7p83lxQUSD4qjXN7oqmvpJ73qIALsKpwQ+/eHOjP/wOCtzDgEH6tN7XT+oV9T
plqv20CKqPuds9EPpEPt4eOj4OKAQIOmhAPS5vMnWebDNmKUuRz4ChFjse6tKvvx48OwEPHS4kox
CPQ5vRi7IAw5DiNSpZCeetK05a5L6vz6/VHOPB0XCb5Kxgz2MHBwp6MUZuzUNOeGIIeW+F0b3WVf
uPP8UDnVxw/Sr/4aYTMTKAltj+t6YyqdqXCIqEJH0Ddz2n3oFv2Ft+nMMg6IkSvifGqZYlt/qNkO
xYg+6kBWpfkEUqmmMS7s2ynL0we7GPoLMK4zc44z5ap8RulPXs9mzo1oVdXZpRY+RoNxaxVi9m16
Ix8z8K0rEX4USkQce5gTW/lvXCoprdC5DhRd1Ie4I6HKUYEivj8Z3m7sGIU5t85ulKnbHPDccoql
ndj8OBTtv2Ryge0fD7Of5nZ/33FbjyPqrU/vD3rmcIktY03UYSnFprElMQFJmyprcQmCocpzYwlJ
AyEs6minDeZ4T2E+utaUUb3TRrWh2u+Yd7Zsuse0obvz/k85N3coVYKb5POyLiOnLwN2aU1RuxAQ
WQhi0K6M+NikQ/KzGIz2QOAEpIr3BzxTweNZEtPBmMiuKRafjog8b931TlWAAxzpX2/uhT0nu3my
6n2mkLfgGZOj3McDvZoi0yfc5jWUGOTtgz8V0YX1842NBF8txXk2WvwqjJTbqo+lNfR+28gMGqkJ
b7INgAaiIvSlU4zotlny3rfbwn1Io8l4sCSCiawZRh9k1/RI5o7lxYurfGz7Rzls9Twy81/nJZWx
01uUCpreyjiagaZyxsnwih86MVxCJWzWwddRsBQgDkKAieZzM0pdiNRqbc0KcsqKXj+gt8npN+/C
XtcuLLmvqtX/7DTXsXA7sQ6ShgUKesuqRYil9RhxjSCN2vheDuXaPGLj2yI8MZLHBDeW6llZ6vwe
9Y7su8Zo9dQDa0zbbRqW5CCdPk58hR6zpFWHmbwCtBzTuaow5k+9pP0yirL1y5AmyY7KTXejoAz8
OwtFfYxaenP+3NMa32WYuuh7aVRtDh0qAtXv+epJv6mFe726s1R424LGixgcVEzEohfSZwNGnbke
CsjhZadr9GIMp/pZLE57q8twWm5kvpT47bNFC8wxbr8IY+isfY9AWFJ/SGgTXniN1hfz5I6uVWAq
e6irCf9C73k6R4rCASZT1OAVEL8QIFXk7l2LSCz1ODvI/WiX0bVVz40/zbxd8eyU1WHJ3Us5K29w
pXQGwEVoSB5htq6dn9PfQYEzWh0yWlC2AgRRbSQiRD9Q1coBNQPvLEJsd/BUkH7JKkHqdW+JDVrG
GAG0C+vq5sO0dimgVaMURexL/VpsZnTkiLhKcC0FoMqMz5keN5+H2pIXehDnR+HIhMYT38hW1053
vO9T2AhBheDhYAuisCe1So8XHvC6Dm4fMI+Vycd/rVzc0xtbEqQ16oUQeMjmKTm6qdTM4yj17oVc
jfbJAZP3beaGtF4IG/gXkc8t6VKzTJ5YP8sHzsXNJRYCXZbtj2JlstcDMLoKxKbbKIE4c0OHvK0l
6EawigoP4Q+a6/QBpZCCFwzDKGwvN5z2lhtNBdgvB6xToZhleQzLohg9FUdmtA9R8S7U2jp9POAn
0/nnXUwWVx5RbvRFhpXMU5tFpcGnGOHk0ahfWCp0G5+K1uYy3anmlF2bs718Xwa67d4o+hxD8CS/
YARcFChW0qh9s1LG+7pQm8xPhAoRKmOuDggyJ+Q5MnaTeN/KNPyEzTMffZQR3X3cxstPCyqjdhix
XpNdglEieiDQVRl207IMKSTgqCm9vmqUh3nhz3pZbtDzknrj/A1Najb7to1IFuk6zXmpXNmbXhEW
4kvLZRvoDxKwbYRLhKmvN24td+3aedvxJNOnohXmjwLl6bxTK6sE6TXVKPUsJNA/HKcZ1sQilCuc
0p3urlBrh0AzxaLmVZvu8KjQVRUeZw8QhWRO1L4bK6W+Rx0DeiuBN/WgSztGEobRtfKa3kAjrLMq
th65iGO1q6x2fWGTnlqWqYb0XnNX+9RBhv6lVdVf2QnxLY4TGqyyildAmuwOy6w2h2KizeAlpTo+
GPCPPjUI7R/R95VPjdU7+jEZpXY9DEW7kt/C5Kq1uuGfrNjTHSxz6ZExujmN3Qy5wn0UDRXSilR3
mlUoyNnJULJOu3GmtLrOB1Okx7KIqTZKiSHuGJtifHFmo239qVmaJ3Vc3KvY7to/dM4n4bVjvZDt
1ZeoUZy5ZjaGQ/mAG6W/DoXe/YnbNOt9y80dPJrmor6Ui6bctXWUg0+f2vmup4f43APiONIbZYWj
9F6ZuzU/DwmA2lS/R02ltqAkjR1QT5b9cWld9XOuK6qJaMbtn9WqSX830bzcp0O9/JJ4PL7OGFoX
r0sN0t0WbjBajRiIUlQk4z5JrPK6NjIN8U/XV+g6Q+ubw3uweGgokOxYoTADMaOq8KUc8zukHNWD
2+sIkeOiGZEaGpSQ/H5a6nuJYi/1usGwH3LgWAOQFDhnbKWryLjqczP+7mqlfGwKNfxVKLHzUEhC
Rg+oE7Jll2K4f+r7YVXG1C2gN6GMeuUzkYX8Ar2m/lqYlg3iPkwyhHJcUnZEdjFMd1EM9WuH/my4
K7LWeFqQcSPS7koQEhn5HX8nC/SWhxBS766QpWjFQ24UWn8nRSV+hzIZH00yelClzI1oPFuLVCgv
UDHaz2NvqA/As/s15ENxf3S0zxCT9IWj+WKc2vBKT+QC49mu3PITNDsN3YyDOATa0DQ3d/A1eqRl
Bb9vQOgLby/rQZupZaXcgZwtB18tXYXNBmIXy+vNmnRNPq/ouGtF7lUzdZdjRmuy8Ra5tN8irOgB
We3mw2wp1osujEzlk69jOoMQ8ydrsDZgpBkSBXdyPdCulhRab/oqSf5kYyijr1FXa48qgtFkDzHP
5A3WFrO60brJYg/eN8Ud4RMNO802VUdv7p0s9mkxojCRSrT8FuS3zR5Ln/hFrtMSfUE5VWT7EP+b
i5DW6PA4o5i+nTSylT6DFgzVo1Z0pBi2XQdTpE6j7B+CDDf04sKc4n1Wpc5fPvYS2d48zleIVsza
V61yCVezmPinAV+aDvY4KASpWI1bvUyh2d7SfpDPGaCoZDekJkIglwvjYCPC+lcPcJmoLjKQdwWi
oL9Zl9EIKfSkqPywniSpBT20Ls9tYpIdewzFhWfPHQIVpS5x4NVTxXcA6V44+npV1leG3aBtYlIy
H4tB1a90s617kvxK50e8dJMvSLxsfalGyk3ulOMPIsztbx1Y2u+oURTn0yxc5VlV8yw9TNhJ4oNO
BkzvK4iBF68U7bCaGRoW+mjKwqdlMVCFSnSuM7LNjDy3mWzyb7ABnZ9p0y93ebTwTYFpzAciTkbg
WfipwvrRmtHaXDWx1Mq7MkGGgtoxmz4N7WTDn6qU9Ad5n+F3AARqYERmRwIoPjPiuVxLexZJ4d6g
geIzpLRL8jVTeOL7ZB61QEPwjmJq6FfZkkva2uKPTVknwRDHtbxSnEZr73i/sfWNWjyZtxm2Lmha
xN20ft/y9nmJUjrPSw6sza+MpWHbvITOFVCG6Etf6m17v2AxrvZWho7Fj6c6GnmihRX7vRJZwqsJ
MOUNjtrS2aEkQEcPtxh1moOeqiekgM8TXuSySz45AH8WP3LLId33XBO66qRGGe7MKWRPUx019vSd
kfoxsQOVj7d8voU1iuQpI0Is3emZraRekWrpv0Gwn8XyUSbk6TaLxsbd6S2XdzOsnxY7a5vjLEOl
PLhaw5e+aJvI9nW9XK7ckJbupxKdbe5VTqrpD0ZYKg27DUg3127dqFco4ZVD45CusOOfhtLLcZDW
xw7opYrqqBv/4CJJ74BOh6CTIyse/YEtcc85NWK+jpnMAKVVZtR7ERs66SutIZ7wnKDvr9R6uTMI
HCv5GLmLdTSTsPpUdOj3vsILzIedjASiOC1sFc41PKbOC5cRVRTNgOw+xs4FGXrUFQ46Y/KziaP0
3owa3UKBNpDonRWxlQOoNNoHYi9bdUezJXb5ldoCLyQcNcdLcDhclXVpoCmk9PIPLHVv7JHnjtNx
quba8SLbqK46s+IW1+xQbkttKJ9cSueFZ5bGwvsW2dadmxkpfxlPQ7FDsx7/1iGd/jNshW4PK5qi
fh15VGtsRqKgiWUnxmZrKdPGr+csjDABICfyqnG9izhvXN0nyHT8W4LL/BeaRtuB0aM170GMlHR6
LWfaJbhLvkxOmmQe5W8g0YYSTfsiSW1C7itEtldFqFffkU5SG5dgYeOfodWV8s6eaeh6wMN42xBx
1tRQOAx6yMWNxyVMwnCnShsSHJDvut0baHmLHS2s+IvM3Oz3TI2KTMh4vK0MVf7KIlJsFW5s6/VL
kn4NF7OO/TLBeeWF4QSTLUSR9yM2MgQW5IUo4E3zXrvF+BO1ntLNc73r+gTqqYQrd011pB13qUwq
/bDEEbOmYcsCT7EcMxQFqhaZO2vJ6+9552b99VyW8wt7oyzdj1kV3wDH1jgjr4oMNMh9eo+PGJLF
VOc65BOOQJpnqtX8FxdWgjmERnu1S4Y5Z6MGi6iHtGdFD2lRx+kuTSPlOFiT7uwpJZqBWXZ8UsfJ
BJ03pf10nautOvMJyIDXDU3c7kdppaW/Ul6rnRqG8lMWuXO256/J78DXo+YLthY2dlU/RDz9VGE6
G32Rr6aQCXCqzMdVB6iYFWF8TvgcQyJNPNJ6F2xeuHhgrbvjLfJsiHHkFVOU4ZPaGQCwNOxHqPPT
v6qtFu0ubYV2Ew8IliC6QjDb1XPPhkFRalTwJKePP9Gt9Dj9BrX8LIyRvy87HYBgU2a8aGUiZPKg
F7Q0/byfpOIhCQEFQ/KIxCOfO/HgtW7i/LT0xLS9GVjxsi/lnPzSLKXqEAI0ruHHhpppcDBTyhV4
ToouMAtj/JxNM+fxjE8J9ZWodR/yZlnaQ86xr90n01j+KSca3sjiE7e6jkyrfcL2gu82x6Cv/577
pTKOehfzEY0aJ8f4GFts/8BxFxLgllVim1NAynqAeymY88mF3+Sgs/xb6OXwxTToy+7zuI4fTfY/
Nf6DcbXaapn7q+zd6C/cmOxZMwveuHma9UCJIvtbnMrwxUKeekxdLdP3MXLbCbsZD+RuGrPZ4p8o
oPC6xjLQnccJ6xxKp1D1p2zFJSwlNxkfwCjNfURWLWoEqn3NvrbClaafz1Z9PwhKmT7nwfGOqmeS
7crBmr8ZM7vI63AiJ/p2keN4P0p7lfg0Oq8wRJvpMzwwW3rTDFIXsUEbh38NJ+PKU6SyuHtgfnCq
o0Tg6YCj4JMRDPeNFZyeNW8DDr5Ry0FJWJNm/RlCrTiy6w/lLkIM/N2WupPewkpHU75Kku9FCPjS
UyhbfRVI3d1jB7QpvqqNSnxz+9T4pLeu2f210XKJXaZ0cO7LNCm/lUrH7IqJSNb3Mg7TkC1SWP9V
yorSpmwrAmEryKX8JMzf1l5pbbO9HnMbJHHf4kL6nNuF9UymwTz6Nbvh0OP44zzNObfdiyhmfrer
zn400yhVPbd05qc4csBbxxmNBelOGcUWZWHPrzRhW3iEATS/0NCotzVWiWS3zJr6C0B081LLrC1R
h8/mJ7PFAgrIbV6j6tnPhX5jW+Vvh6PDJzQ+bBIxxY+RZ5VNGF0thFdedb1wOr8SS/8Pk/jIWTYp
IBQrfahHe33JS3Vnqp3RE56NT+dC1XbTP1wLPSi/TI1mJclNEHZOayMKQPtwaGs9WPj/3eC4rNf6
OSafgyyWbNq7Rt6Y7NZ6ciysIZnNC+O/KZ3SQKS4a9DAXu3P2xIQBZjCHCrEypbV1j4I09ovIrX/
I5dVgv9+IejcWLqKXvBVUYxT/vRao64oFwmEK1BbU//q0i7xBST1K96p+EIze9MMWG8rSBiuCpEv
EKg3qsG1KpMjbg5wRHxuxVTeUrtI9og3tZ84hy5Uuc+OZhvUhWlgUCfcVA4NpNddHZlaENaC5BiO
+/ZMnbSm9nJs6/mSzOXtcEKgk6Z/yXtK42XTd+ib3mqmPpkCvJ0i25lDESmHqRmzA9nxKqZf0MG0
oZUuZzNhW0PrK6y5T9C69B8a21gJbR4u/l3rxBEqvIZUPM0yFs2Lywgk20cfOgKQdY6BlLRWhMnp
Qy+ceQpLAUN6Bb4HM4c2nA0TJehRER/rs/HQYYBQ5qech7CAPtjpUEhq9XhtSAW9DSx9UnDGms6g
f37/gjZ9ttdRSNGwmMVckrrFscShnVaz0s7g5PL6ZkYod49bEoepItrHCiToru/kpZSLt5VaMGsg
uLAkIG9C1XB6aVgItK6o6znoZhXQrjYOvkvZ48KzOjcKsjiKoibdPHqVp6M4YekslJrnYLRxONIF
Nq6KePmYpOD1/gFc4mVh1UOCsbmUgawoDTvQHPAxUMGZuvF+xDTxZERyuLAKvF1wVhXYyn2ns2DS
Eju9HpIEsEhzygqMOYuvzGqRj2Qmut6g0x388OIG+RLtGXOQfj+pE6djLbi0EzfVl6DnxAlPuafE
VS8lhmYjvXBZZ95/fcXoMhXovJKCfToU+HptiKxeCxrKBKIHStB2422o4K1aCTYXJsW5+Y4GZM2Y
IwAbAu3paETZFaUNtjfgizl7Up0Wkh/Abn6q1ZTq+IIHDPPneGGWnJuK/x11861QndTmqF1oAQQQ
8xE47KPbRc3v91/lc/OD3gqTkE8E3ZTNQkrPi2zQMNYCFwrIlTCb4hiS8PNznpbh3/tDnb0eEGAs
gA668td2xH8kkNimsf6ngxYIRRvZJpumD+x7ubACnpsZ6DNQGUPyJRNn86zQc2ck0c0apgoQWQtk
iOuUynfim/TLR68REIQvzPs3F/baR+FFXrOs6YpuHpTIQvYmkWFAUCu6Y95TrnTbRruw6J4dxaE7
iLyBwORtnGRnTDEiapeua17EB60YG58N/Ee5SGu3en1EvMdsHvB/nU51LSYhJltHkYCejrGGb68A
3nmh4XnuWkAFIRzgy4jgc33h/jMVnMjp7boyjaDTpmaf57W6G9gWXX9wwq2xWDiLWPaQ1ACGOx3F
ZB8PnUezgwRV987KMnj2uXsRTrb+mZPe3joMybCruFNFdrD55sJrnKDDG3Ywlqb4qreFSZWHDIFl
NoBkOXVyEy+4NUppCFgqiXMEfBAe5xRZ+gevl4UXXT8KWjrJ9E03P0QWadt3S0050apqv+nH78Lu
wt3/Mci6Vebj/2peOL2pWVhUTaSorLwTeSaUQxUvtrNLyNOzyxKXQ2AX18LbfDrKXFY5bRBNC5RG
5QRNYwFvtREBNjGrC5+Sc4s76DYWJpXXin356VDCoHyKXIUVEALlDpWUda2G+nyT4YS750oBKwwF
rJYLi8a6Dp3MGq6Ojv/ad+V/sYndDFux9HeyBD9M+tIVbA55pDrqcsRqseR7JgCc76VYSuGXGkek
C6OfuWgku2x03JVfjmT8dPSyUeMkxM4ZkIDU/YzKqjMOYhqig4qKIvFbSBS5XxtWc2Hc1/3G5rKN
NYBtDSsTWLM2c7Rutba2tA4ecrzkj0kbYwtP6jBJ9pOmN+qxHLrmuZDdCBMkjAnpAoFVfcFAX1m+
MjeAu1MrwpIHK6i4UtXGpHOvG7Xt0SKdf6RZ4lK6dYD57DrD6B5y5Kg/00RYv1N37aXN5VwRs5SO
UXhH8JnAXezQXtwZAwlont3M83ehNPnNkFLm2AF3WUAMAEH5rUbSlHdoI+rI0xvUGp4+qu0TJVwl
2eXqKJ+R0XNApT4sjF0bzZTF4Ei4GN8ydKm+2s79bQHlakJXbMfPoa1SGjKdONF9ENHtlWk0lBJz
zqcEExh99GxreZ8fwqVtWyr1qf4tHquBCjeXa3mjlOYL8JHuZzca8ZVTrIaZpNPKG1Fj4t8tNMHv
ciaOEszOILK7ZlTcl0kJdSgadW77XaiM37Kya61DsrCLxsZm1jdsiCG9zIo0k7t6qI0fbpNQCxJD
pj3poij6a0GTLoTfrNVfYPoUqQdv3P2ddbpdHLXKoIjlqLGaezAE5De+VM7XNgJwcedAXdcopxfy
Xs5Zre0JsMBVSYdc17G5y2T+6CcGFgiuMk6kGDkJH9rsEJM+p02qOzJImRKHpJPto5w7psD7y+G5
F4l76bLycx5C5X/6IjmREg4W60NQTyPlOUwAx9aN8s9kHrZ3amkjZpjKS6c87cwmh/lM8MIq+EJ9
vXl99VyjuxqPU5Djz72eCb481GnbvOhS1PsO572PuUbdO3AG7+h2OgeX1tmVq5fml7IrpOWBLRmv
CFqo94R3VTuDyPk/79+YN2RhDlGsLmizMdvQCdxmNthqVOdG1kwB6qz6WQUx8Gkmj+S3IvrWX8bk
JdUnxQcvYRFjWkekjBnDJ7cI3ethlESxsT+hx6aCtIyqSyD7c/ePlZ4wA071NsK+06fWJVAGpoQD
LOIR7R5KjvgaqQIA0aL2P2LdrX+8fzPOjLdKmUD/suGBkrhZ9eSEck2pBVv5Ogc+IEo4M1Avwls6
6OB0bCOKLoi8z3xAKaaxsYcDqZHHtRmRFcXsOCxrgRH2f7IMTFTf582OQK70w5UfwUREIb9auVbP
9Om9VEXR8ZgBTolBc7AJZRzBqmm6KZaqB88W2xfGeyvyZJNN4WetbnGiRax2OqA5RBxqaR8EEBrD
X7WiF7/qWqXyq1D1gWylaIdaiwziq4rUvg0hrNyotV7+jpupfUI0V9GZUC7a6leJ3ubDhh4SQxvI
Piq+W9OsVJGMmKMNd0sR3Oy4z/YWUX//IHtNz7pda98n1JJ0pMviXl/6/kanQ45cpNLLa0fq7acm
XNJLUPEzs4Cnj7QQzRma4C3duxqb1mya2AyykSNrW1JGt7Vk8mghXzKAnxsKAbBD2Olaxt1Kb7ly
feAbZwRNqL/AcLeuBtd8Mrqpu7CrP/Mu2bxFlLm4NIdy4+njh/LhpBncwGBJFvEjrefyTohsn6Cu
3S+5Fl54dc9c16sefy3dIZdzNgt8rSWVPuKgC5yJul1c0H0retJ8U0vtLnyyzg3F7GEGrfLLN3Tn
KDQKDKalDIaZnnvRTSY9qzHed1p4qX6y/urT2aqz2+WooFMlXrX/pzcRPCD3jcjRgMANM2hpR+yS
ZmiP7y97bz+OPCWVkyRlLqymzmaUaTRTPa+SOUCe4X5WqZM8RrhsyUVMjOeYoPrH2hlpt/4fo+Id
tNYZws5+fVP/c7jUljLWI9WWsDMtKFP9onbfh7qzf5ptWfxMoTJfLXOKA/n9Yc/cUsjumLl525zV
k3Q6rByq2OzkOFCS7py91teu3xXtJb3q29mPPJdv/oobWJ3zYjMKIb6uFfZdQMRvtW9ogNNSpVX8
yGpifJVh+EE0yfrcBDsMRjPwC3P6OR0wGrWZD8k0BjYKqmPVT+4VTpHu4E5F9fzhO7iisylcq+vn
ZLtaueZgGkor+mDNdjzCSaL7P1nG1fujnLmDFFFWQ4rJyQfowOkFTRVKybbMlmCJO+2raUzuIRdj
ckwNRdstCzFTFybGuQHBMLMJAu22MjJOB5wrHClp5cwByehx61H6UI+h0YY7BQzmdR2jiHj/Cs/M
RBC71Mkps63/2bwApHyRoxYr7EkLGT1q6TjfEKfuXFiHz4jFKb66jILTgtdt6yObYL/TANZnGkwS
nzynoi/qgJfMjUsNWPFiHEUSi8Ma+3ETCZxfnRo2+/cv9e2SyZXyvcHtw36YV+P03pINjCFZmZZg
ZDm4nm1b3c2FrRxjpOsfv6ucF1ybd4EkFir0p0PpbqTZBOMuQdhXytdyHB/YmLYXvjavsOXNwoyD
BYoK1QHyw7cpqjC5Io5q1hxEHYj1Wa2TBxBQ403nONlns0W0t0zQAWwyOVE7h+ZuqmpgmUiOria6
z6MXO5q4qVHW+mmkuz8EQcdXUicHLqzp5M9pDnmlBlydVyK6YCU7szMDroGhkL0uLHxi6E5vERGP
y9wzIFaXie59mbey8hENp39wkOMyx0OEGqNKQ1Xejy0atCO2MO2f1oJpvabkE3ZBLVOkI8KR1vjw
/lQ58xqaFl8idsUcbMhiOv1xI8gsNV0MkKCqBZ3KSpqjPiJ6SuymPaShLS7swM8cgNaGC+3QdXIy
5GbAUh/wJur5HBQN+jSAQ1CUULLTebfrqf4i0g7BdZu5zefZSewIK5KsjnpIOtMtuTfabwWlyV86
8Mgp50nC27MlpYCP3xR2UzjhWRBtztqnNwUplcE3y50DFTShJ8YIQOU0P85D1u5FrFX+h4dbOxoO
MASqT87WCzV13PsY5VMgFqO5AY+oHBtyJO50N1W/aqWQF8Y7szzgoYSFADF+RZmt//4/W4FItiSN
2ekcaNNU+MKeCJaOkspHpZhcWA7PDLXaDrFQ0npgs7v5rNipYkwdeasBUUE1G1Eb+mXVjtdKKS8Z
yM+s77T0WdhXigdur81VSTUUdRsKI3Ca7Be0SexXpuKK3+8/q7OjvPqe6bNBqNpMXzxcVhgbHLO0
WgxXOqWMu75t9cf3R3l72/jTztpIXjWwxutL9J8nhCWgSJHB6oEh3Ay5SoQHa9Uq62HuXOgMvb0g
4ivQmmB2WT/H2z2vWvfmMCWRCMoqwcVAE9YTS9tcsC2tX/PTBZx25PriryCL1Yx3OuWsWR2NYXI0
3P31E2jnOxy1n5SIQHKvBfCVz6S69uKSSf3MtbGzoDjI137df24+Tma5KFOuUcQu8xCQ69TNOzla
6u79h7X+9s21WQ41E3Q4GNX4Cp5em4EaKyk1WtZwGFNqCfUNYa4SupbIqeho+5R4uwsL1PbC6HOx
diIs4ZPIwr0VzMiUTYPIMve6Tlx5R9V32BXgBC+sE9uHto7iUr9AVIJuggd3emEREvVUE4tzXUzZ
sibNpe0vgTHxvhSio7asQFmvRAqwGPklRcv+kqfyzaeTX8D0t9f6AagGwtdOf0GTZEZZKnl4bZOZ
N6DN0vGlRnNhXBNggvK1i6ajg2/qrh9k+ahNS05CMajV72h9JcaRwb5v8ftceODsizeP/PV3sbsj
0481502QYGUpiaSbGl6H9aA8mPi9ehIfWRq8VFugfNqQVNobuzAAMOVJ6uDr6DLDPjjDAKg7LzUs
nnkXQRpG+mvEu74nEvPYTEOd8ZXvzd6PFFFYuxJ+ya/Mjd0HJZWTe1x01bjRcpMu54A+vPbSmM4A
3iRXuYtX9YtvIrdsoPa6Kt6MwfqVmxq5dE6ROBY2RWMARhp26jXGFMM9qJGdCjypCBeuQt0mnYn8
IuS1Ntsn1LRz9a2VuSvg3C8hImA1xuQyQqXaqZOiAZMu0mVNWnZsaL6g2ne64v6Ps/NYctvYwvAT
oQo5bEGQM8RExZG0QVmyhJzRSE9/v9bKBFlkzd2MF3a5CaD79Al/QLm5U5dGO+J8W9ynrZF87Fqh
fWjMRjzrhQ03aDZzd9fXTf670ehY0bVfcaFOC8R/9lGjFGZQeH1t0bPqkP70UuGBK2jS/FNjIvrr
r+1Qe36pp0RHmDNC9niHKXTy1Mrvll4TEdqYjaN+xnw3HR/dNTXSnd6b05ckba18Vzamvvhp3KTf
lT5FydkpdO0f1+qrJyOG6QLEXx9V/N3LTqNWbW3Mbftl/W3FhfFUJXmDbEyR1X9aiANgxmtrfGr1
VSt2td1UD32hVDkw26j1MAkc1vtJzy1351VL9g3oZPNltZboRxOJBOoe9lAHHcJFdCga6pFd1BtV
ErgIlBh+7kJ8a8xYE74cm2hBYxbLdzwfrX/NNcFRFNPp2dzZxQQ6OXV0hIZxqh99CBZwBRimFB+K
BPBjPhjea5+rxbqfLV35WauRN/rwXAyIIGNSfOkHyN6+IYal36Exr/W+CyQuDzTITy/d0GT/zsAh
vpmegKtnRFNnBfWsJuiHe4qIDsNqIqDoikE6OiFi/AP5G8QzwXd3PzWokTXCzun8BfldLMAjOQHD
9cJZfyzI0iF2XfRFSYZF6uy7jUensk1GfTpQcCJYPKxK/EquuDLn1Eyl3iMEjKizMPL6CWv0+vNs
zhZcx2hZIUlESoqZeFL1/8RihvzX52Px2i5o7sP90xJMUYRm7UGHG0gqd1P3b4F8ihY4k2n8Bmde
z3eaplQPiZLRqky9vvudl2X8p49zFcUEo0FxVssU7S0zo/qH1Xjlp4rbOdn1VaE/z2U1fYMpNnwe
RoY/sBczxHvnFgwSkSHPGhJ8a4b41nEmODlziXFyPU2fBoAHjxkAis63lh4+a4NvxLp3+BLjzi3j
zDhofYv+vjHXAC+lB8VXM02LP1NuzmIPtFt9br1yqXa9a9bf4ghvFp8GmdsdNS7Hn27ruM+mWUSf
mAJCuqHtZcD7nGfRB4bRIikfN/OU+YjT5DEjD2Bej2mV9couBon8rKrTrARq4+kvSqoT5tKkc747
kbKM+1LR8hfRadG6r0eEukOjSZo54GtCsVe8yn6KmBF9X0fj1wSCvOGVVf6aW1LFjn31Dz2nOcMh
oop7v59b7TXF0f0L5fkIxFytdcVfIRzEBwX4fPVotXH6CuMApX72XYkMtgOg2G+RYf0mDXh/j6OX
oYoe1fGnJZVcn8EoRQy3aYnfICdQzyx1AhQqMRXF9AUSwrCzNDd7URIFMcPUHuIvVpNaDfTS1AT4
W3TxW2wm/auWs2mCKvVc1FU9UXzDitU7DgTgYT+WBDUfdW+IrPbsQERR0qZGcrxov1zPM7alGmeA
LJq+gqwVaLzKf/+fpLCD5lUm8wJN1F0fF6+wv/Z2Uh8SQxfHSkucGx2hbVrzdzlDZp9o0YJO2ty9
s5h0I8aLItRA/L6kdR09Fp0Zfc6p0ANkX03o7alxq3VxntnweHCBPcn6B2qzyeIzDZX2cTW00Fm1
IWyheB0ERN93509MSOC1kxrKW3zblkfBGz9epdBCdOShF2cV+0HLixup9TaLl28Q+JMtC2zkfP/K
hPzng2WF6aLgMPPBgDc/JB62NcRT8JMDmJf37g0OM6q5IEMoq7GROt0bSYIgo1T/ONqdtdxNWC7+
GNKy+tXSkH/ukjz7c329883BiJBZIYkQbE+maafrTaUpoDZryEnAKf1ZOkN/BwWhfrKgzBj+MnSI
M04gim+UEee7A6ihRA3LlhOiDPrpsp4+obyfDN7RyogOhpLNP5J8SW/UeOffjVVATxKbqVT4iqer
IOsuolnNkLLMbWRRAa77eMGvvpplt0r/iw/0n6U275Hxb1nmNK+Pdr0uQSFxPJpR3PK++5up/7dE
kfkqcjRS0ICmBiPX0yeKm1wr07mPjjhzgJNQQX49zbw4geUGUA2uaNVKd/VCg8ovzI5rws2hCu08
bzFfQIs35Y3S4sJz45wAZE92tQFlbWom7ni1dr3YO6YwuI9IwWsfirpSbhzzv9tw89yMlRkJEFAk
LHYTTWgaao3iDM7RWwfwLBHGVumhWHDHOKStlgazZU8fuqGCmGKVNtrqZJHGi6ECZqUvksc/a9Cm
0U41ccfY9aguopPSokYAEAk2zFErzPn9OxwAGRMTopPUv5aVx39iBiRjI4mL3j3i6GMG2rQ4wTLA
ALx+fM9fPyNpyjp0RKhY2eanq6S0Q7l8G+u41um0q3KAoGmjRzc+8lkvXAZALg4EJaFaAAHcXCHI
EESW2+V6WEDafjZUJX1oAbZ9yRuH0jiN4zD2cP4qyb3v9XhsgxHN2xuD8fPDTNMVBBJ1Od63BPvT
R83tecVcQtNCUcGgybwl+rfHK2o3WUr57fpbvVCugmTgqqRYlqOGrYZhrmbIsi6LGlq5yhnKqmh5
tqbV9CcnAj01jNG90qTZQdecMszR/n6cbR1/P7evXrw2r58do3Z/X/9R8mifHgH6LtwKvANoAmel
ajVPiZI4nRrqrZiPalsAMnI6L/AiXH4qHX7q9fUuvG9olvT8iJ2EHWtzsm3UB4UCkxuh2hINfa80
/WFZsz2B7lab9gzww86Cl8Mwk1YZLir2Jno6eiTMtPPmUFO6/MFrW0TUIt2702d2GkjadLcsWbkH
oLE82SMor0hpJmQn+ulzjN1c0K0WNfUUZ59rgXUUxETv1hGQW3zz+ok+8DNoftI23Er6DlmiFPBB
hpB6E67qbO7HpvikCO2Pgl6Im/cvVjd/qRM4j8qgPSlDeYtIdn7WcU9g7mvz8XlV27SxwrCmGhJr
CpsCYr/jwPiTbtrB9c9+YZv97VWi6UpT9IwMANZ1zlajncPVjMSraazNB7JjbdfNdYp93TrfyK0u
PZXsDNmua8prZPPpAdbF4ByNOayzXPmswzyEaZu/V6VMhi6iIxBmxiC0nzb3x6plTWPNJt0FexXH
wWrHQ9f04tP1d3fhWVBxZYxM8QtybfuFBApC+oziaWh5lRXArXR2Ndzj/f+zikQ3gGOXjcPTQKga
g75mEV+orG2xs/OhOfRa/V5sDQLddOqYAzryTAJnPV2l7i0lG5NYhC3qOgEaPOqdk5rVTtAzuRFp
zl8b0CLJE5JTNf5skpqyqDMpG6GHkYircIF96pfCSm5stPN4BoBLartxiwDk2kLGUI+Z0twRRtiQ
jz6NWhvfzWYr7lqlse/e+4VYSiNsghBkGrRN4nMbgRLkSYxQxx0qGHWsX5EAv4XIOD+prKLrNOIl
fAFxvNMvZJhz5I4LqxSdZs+IB83YyDpatUuR3/dFV6c3XFsvXIus6CC+jdyfHDNudp6pt0sfLXwo
hy7cSzv1xUOF09sxroFfLTWqf2i8KPhi5OlLi97477Fc6BhC+v+hTiJ/sKYi+3j9Vf8dgZ/GZV4z
QhjQRpB8P7sWs4WIuCy4aPZVgrESk73HRO2GOyuW7TGnce1917ZzMOmd/QHPnmZnVnqWBIVhoA2l
Dtr03Chd8y0eE/05rYz8k2HMjo/kbh90anGLjSuzlLOfC6zPklNw3uQmi3GU3JtnJBvD3IrjQAxG
953bzn2FX2nf6Zll73pFYtOV+hZk8tJ2AYtALgpUiUaAPIX/SUh705rqAX3SkPzYcX2yvSzMCr3z
UeQwn4p2rD9c/zSXF0Tml6k0zONtBty4K6Dz1NXDKZ7UY6Eoiq9y0b/ldM4OBpJxX66vdymMMCCi
xUF+hMPA5gHbpVTggo56uKCg+DJGnnYwvfTWIbgQRohS5J+k239tz09fI9KAyCXZpRFmCVdVOXTJ
ASwUreTJe/dtIkMVUAP5D/Adm6Tbxs6iRKhXD9EgKsJCoXFeZuMtvOmFtybpZCwDkRqGyGZDWk3Z
DJGKLoXV2uUhSessxDt1vr/+bS7sBZoIYAUYIRNAzggZXp1EFTO0kHaT+UAJW6A50tj3FepzKKe1
ww3dwwtf6WS9ze01tdUaWwMttrochn0Wm8tOU9AxEBgoBtcf7dILlFQ8fC0ogRFrPt0QaJtnbUo/
MqTBOO8SVx93kAFumTpceiDSY3y0wHQDttp8ppmmKSllqYVzWabgyMeR3GwY77A0fe+wlZsfLxOI
3NT15BjbZDxDmmNJIS6F0zB0gYpwiZ/VKI1df21/wQmbSMgZkiRuNgSULuP0vXVw3HO3V9VQzXPT
DlSk6P+h0df3OwJ9e7CHtit2HdIm30tMQC36eraC8tbSdvqO5rb6TMfPkko1U7z4ulYsiEvCCJh3
SPC5RxEXLWbVqVv+MtdS+SW5UciNRI2ECE8G/yMrs5SAgoZpQKkXq3h/UiOzJrIomHPUbZtoNOGj
CUXacsPcFG4wLJhhx8t0S3DhwrnixMhtJysTGkOnL9E0G2NVc8MLFWVB1ZE5FOHda3dLY6Gr2ETZ
jRTgwjaECUgBTkRglLFFidm1YjaAv51wJqgc1F4Z7yY7UXdTbxs3QsalpSRWjLwd0DDZ9Omjpcz3
J8tM3TDpeuMwMc7AY1Kkh8gq/1zfihdW4jvB2AXeDZxmi4GGMzCP0+AZITpcUIcEorzcycrjqrni
+P6lUO6WY3Can5RXpw/lxNnSeMz+QnWqhh94w3p+BDHqR1anzvs34F8hDmgEUstgS8qIFbrzSlI4
oeiLjHmq7u0HyuQbMLAL0Q+mK8UIfDsdxsnmFI8DxoFd3Kph1VfOwUa7EqFJ1O/e/drkoMSRWS5j
+q38xtBP9mqqvRrmQLpCU1PyfZE25l3crMP++lIXTpRLHUK+QtPDBR98+oW8Aj4cNGU1HIoyv/eY
Ke49JBL2lTYi6p7b/1xfTl5Ep1HQpYqTDhaECE7VJokfdLx7a6evaStU4wHMQX6cdDXe14rK8Jcg
PSPLRSfk+qrnOx7iDDAaYFZgauDtnD5kLk0fMuaLYWXa9T5SzfZrhb/6m4NU2Y2lzjeIdOmg7OIp
mYBu63tv0nvGgk0ZDhStJLwNw9Aeod3rD3S2CgkMygxS1JnbkZ14+kCWvlq9WOw1bKJVQAcrhger
xxX2vauQ8jFpQjuDZ3K3p3fO24rxZhuFEYbQO2j+FSpoi3ljB8oYcLIlpJoNgDH8DHEu4KFOn8XQ
s4FpceeFbQ2FMPWWDrvyzLYCiP/FvkPjs/ANtSqf7NSwbxTJZ7uftYHdUSeDIaNK2VR4kVQstOoy
CpcUvbYy9jrcbbs3Xbc+z4P28frrPNuFfxeCuOMgdsGDbj7aMvetWIzZDR1UpF5UhMVeUVvPDigo
djfurfP9Qakskwx0O+jobnUgcHrF/RPuWhiBnPa7VBl2JpS4G1/u0gORCDIgZPguNUJOvxzCz4Ti
yPLCPI/mY0ekf0RSswsmqxpvJLjndS/wO4wQwALJD3Y21Z3WzJ5GROhDbUnm+zZGCFQsWvE46Hb8
B8F1+x6lhgI1Bd1+RJpMyrx63kcnEdnO1fPyJRo861hZeRIyXlwtH8EtdAgRuE4AOFTd4d2fmlkm
TR7ZS2bauNlXYIYqz1QcJ1QwY763tLYJDX7PN7eb1v9jKaa0FjvYlqOXzRU79x1qfV3LR4DGH8Tl
5NwD2sHv0E1uMRFgAZydVel9JbsP9K0Nd7uvcBZJwEiYRITJGSsE0mp1AOm8YmBtqBJ7UM1WpFHh
gAY/cI/CKJ6arnNQ7qv1X3PeTW/2PGIj3thLld1lUZRUuwHDQs9fldT6GGV9yQQLKvfkK+CG3hJk
4h7h1RsVOeUSRaGWKBir61ESDQHS29a6swaua8RlE+fLDCXugz1jyiVJi/ULcW1B4Htuy0/64NI8
r+ok9WcA9M9KEmuAmNTGBjKllx3pKrIffwDiNd+ipku7gOaPBchrjvVnLRmrF3NVhkez9PLvg9C0
3NeQPEE2uWqtOFDSePxqT7QA0DUcpjfmR80HW3GqH43bmSVRLXb+pHHZZvuJuY7+ufG0ugrgFqv1
Dn/44Z5Zf/+78tzBA9PsKfh8AWwpjnO1mEMo5yAvU231TlCg5RD7JVYYza5vG8GC5lipPpyBJL6f
wcXAkcJd4Y+TGgrUgSKbAcfWKR2yBdKDX0+jOx5sdenuTTvvdeSRe8PYpemsfFh18Pq+bipWAK41
nQ5GK6w3Qy3E54QxFTjR2HgzUFRLQTh1Q3mws1Rrg7izUGp2M31YoK576lMJ8IWhcOUNuu9hfNDj
+V6vbhBnFnKjNlbnH5F+jfq9KTiQiOEZPbLlao//s2gxfdnhLROtj05r5N/tYQUHqORr/dnOzPRL
Rjn3ezLhYoEYq/R/HWS+2iBR8AaEBm07B8doh+caR0CJV2xtNxyMBkdwWPleu48ru/H2oHYN9YNi
FVLtYkrUX7OusOE8K0JuPCdHMO7aClHsnVOZkDqtwoCUYSRaNb47gNJYQWCJ0kJiZLZNZwuJUmhz
WvWAbjVStTbbvsBY3cUsTzcw/rgelM6n6WAeyPohgMGgJ+HbpEEzMEJ6+WX3sA6N/lldVm1GjCOK
HF8hof5XByv2W1+5BAN35YWD6KoWWJh55wJXqku0GG79oPN4IomLSNPAouZO3F6JQAYApS8IKXdu
btmBYBK5BCJy7Z+1Z+f1zp1V5UERBfSfJbeV6EjX11EfzRj9RGTPNWP09XKs5j3jQYpjpy9QMVG5
ZLOD4ab6P+mMhzEyEVXyT4ddTHenJ674CpxU/MyLyYCwvtR5stfTrvjZjkOGMmPcx6/IiSKnhXB+
7n6salTQ+xUxa+7RVSvDEVDpW0vBGT0UcaRmVFBW+7s0vRa8KsAL5S5VayPbIx+q5vtxcsEm5F2J
xkSr5LUbGlmevTq4E44+zUT7rhz7PguKKPZ+qfS7Yl+sTv2ttbVSwCduNRHkltO+plrV/iiSBfaj
Af//DjXepdkVWJ4gfO4YhbdfDVRm/aUo+tw3KlWJ7mw35z1NmdfN93gWmHClWzRDfc0t3ce+jjBr
cIfFuEN4FmxbUkcZkp459caOvHLIjoj3Vl8bMWMyTRqGxKtICvSuKyyeHZC+vah3iO2jMU3nV3nt
tNKOg8ad6jmol9pNdnSKzF8jHcQYefkZLQp+v1LdxzP3i99bRef5bZS19ROVKPbcZacAObUzb87v
PEREXmdpZbWbNbeCg220ypd5xrIy8AbFfRv4kj8wN0iSXWyna89nz7rP8eIQuqmVREjnVLRPcdyN
DK/juMWewVB/5t44LaGXRvFwV7lVIySxaqiOo6asoGBz+tI3CvuzkofuKZ0KckwU6NC+3+S3Q4qC
/mTV9UM/xCaA2bj/SsJm3nfgeXczDgeHkj/VjbN1ngGyKq7ALk5WTEy2s7l56Jsx96wai5J0PFTs
j4/oCTc3Ath5/ixXkXUc2YADKuM0A2T8YESV1dfQ5KVMCL0E9WVOHXEAGTM+Cm24hQi6EDCwpiS1
ogA3VGvrS15UYm5tNWkfEFNbHsAClw+xsXovfS7UG9/t4lJScYraWGIj9NNnM9QZ6Qi0xx+m0XJo
wWESsGYqk+gBi9HrgfDiUkxqpTU4Ay5rs1RXNsi62Gv7AJUPWySr3q1qjYPuAhLg+koXtgVwAzCE
jLQYaxlys/5nKrIacN+LOW0eWssaj6W9Otgj2cp72z5cNHIoIev8v6a8p6sg5Ds7kOXYFhmStx3d
S1/DjSXIoeveeHWXHkiOwhApMGzw/pv0V9PVLhojt3lYhKaEc2q6T7Vqf7v+1v62dU5rVKiQErFB
GsYwaas9NtQFwz+zTx6qSOlLv6pLmRcY2vrJTrBJAOZPM8efVyt7aPM+QrrX6JLPuTFoDYO6alLv
Z8+rUGapzVHdY6QGj0LHGwfc1tQUYYstNqLf2EUZpF929quI7OmHFatxmJT0Jxk26ljmXH+oC2fX
AlEnBxSMOc9UUzrkLXp9WpIHnGqGX4aaGL6zFuVHA1zzcUkBlV1f78KXQspMWkAhU0sXfLPJ59Xr
V3u0EpQessEfJqF980rPu9FgurQKOp8e7RHKeSqi063n4lkmeSHpQ5UpyX6ZCqy1VDSqrz/LhZiO
Yg8wN6IfdmLbPrQ2DOqYJwOrYB4SrhppgW7nJgrby9gcdMbSXxkp3JJRu/BskjUFJpKREhFp03zE
cjVVZjqCD5pTudgmGSvsipS23o2d8Vfk5XS7M4eTyoGyL8Ke30QJYS5m1LlD/ICfQWv62jjE670Z
tWLaxZqVxIGVp5n5abL1+Fs09bHhu0ibof69duJrbRXjW4wRFGYbYlqfkJPv3F06xbPpV4hKLfee
VpArVa3bfB6KJfIw+WAu54vRxkEKAXVfqKWEpa/z/AvBCZHs3Gl1vyPpbXzLqK/GnZ6Y0ydGfNmT
DQ3wd61RjfoCLaTPGIViy60xiJ39IVcGII8eHra+ljdT8xgn/ToE1RBnP9Z4tPvAot4bSUVmr3yO
GyudgroV+J6YlWvHOzuib7ibnXgogqzOx5+1KFc7wCNBf+701v20JG3vBuoils+zmsMFnElqkPyf
tbjcmbC8sXCJcjywDNgyw74FBl0FJf1370k4bZGS/HnahzpW0rfJKrVXdRo9+4B7QHavYsr2mDdx
4917eKQ4/jCkVuqPqiiMfeVV67AzvJqnEaZW/FJ7TO2hkrhW95AuWLz5pHTVhAOeiF+oNeufYqkV
WBBeqms+ZglYpS9mYRNvqnRNfLvuhJDYwuXVnov42ZoH85mf1GNw1XgQ/asqM4lRCa8f+5QcyZTr
J+osGtFTIxbRbLSRZGWCdHpuW8YHGCnPWaiYXnaXJkbjT5VuYgWwRHdjcQsqfQ7xlIrTcgoMyE2X
aLzT9ZK6rdUepbrQzVbnwWy87g1sxfgraiEclUah742uzrEsiBQl9/kC8T80rssbba3zE81oRAIU
pByHgbzW6a9Yk9VdsybOHhAqFodsbNdHCrdbDOPz9IJmIKKZErmM7O22W5xaSc/Ba/XQa7x430dY
Fw2ROZHTO/Z7PyN9RxPJIK5JOKXncj5ZHKNC1xthn8Tmr9JZ1OfB4oTBNy5xZ7enr9e3zV+UwyZU
sVnQJKOIBAixHUdnNTYXCkrVoUEmek+Pn5YMlNqj2rBbrdKrD3qvtXct5hzPSmovHz2rioISC5UX
LTKplPKy/pyJ+ibGU27Y0x8mp7yAlcm0wK5tM9WIroGkNGYPc2ZoX9cosjWuI1JwvzBMo9iJCcnB
fbpmWGVmtjD3jjNSZ8+aIl5vvCN5521+Ch0GgG2kR5wvZ7PLSuYIq9NW8YNRpDZPnETLV2bi7h9r
mMtfZWnqb+DFqyfMCs0RrtiEW5KjYsXhO6owflJhEgY8mAv30eisv4oM4b8ALsgigrEUeN9Uqja4
qIOto/Pr+m8/PyCANFT6mhLzhLLx5ibCqXClA7dGYV5l7CLVbgP4L8aNC+/CKrweU/L94QydFUtI
65fojFRR6EYlsn9l9EuN7Xfa+dK1BpPJWA9IA2mXtz2FLuj9FNsVN3QT7P8aI3oRPSzONfXeiqq+
MafcWvnKHrnk4bMM7WdGDpu8OOc/UJGkiI5LWRfU41GX7equLF+yWGR/0LItfIac0b6mYXEcINMH
vbDUF91b6tgv8L3JD+/8kgwZiXLkwXTyecWbgAsHO5q9RVjHpJghRJpE3W6qohvx5+xL8ryMTUkA
JW8CeZfTgCqUJLI9AWi9hA+370b0ttNRuSUSfGkVsOJS8VSqbWwbaVPbxOvA2wyNyF3QpIviXTRp
4sZw6izJJHZICC+9QUwzzmSVG2OIVeE2Mc8y6HdT4erSUibmDi7bII2XYp9WZn9jcvR3G54EC7kq
xY5syhHD1c0bnBN6oZbexWEKKl0f5i/J7O3MqXmFyxsOHjJAzfRYZ9NdMTf/jmj3O3GOpUz/nIj1
ubPM3Wrkx0FYB4Tqjl0fT/s6x4KxcW6UE3IDb34nARbQDj+Rn7qlyHgl3ixWN2Yhem5pQsNrtH40
s138nJFOOBgQBn4MZEYYVuHqeeMlnV2o8h05gLfRCGf8usUagACQh52DQ5fCOzRrmu9NhdZ2V+vR
h+vH5kJexEmG08U8SafjsQmAvQUHahVRHI4JwqcOplqwMLISQK+Zfk1NrAVvvNdLuw7RMYQnqKep
ADaXRRTpDPIi5mQCcUUgRqbnq4t6gK+d+3irhGUbvdfV4C+U4j9LbracXSOUPKEOHKZp+a0rNX2/
5JB6cje+lZ6cH1xEXZExpbyhBgWGfxoeFk+wMaqZt7lq67GIoh9j34gbzJ1z3LDUQScRIs/gVuHG
PV1FtN2kulabh9lEjPVbM2HKMyVuS3jVxO9I84ppzzQ4sX19SLPJh/JoUuQrRa/7qRYhSkwqbD+p
BYCn4Pp+urB1MQaQkHCCCqnA5l0PmiqNqDk2FBPxHgyK90RJx1xtsIvf15e68LIpwuWlbTBs4O/p
a1hMeFOFsWZhVZVosUG33w9tdqsjeHEVG6IQmAvSv22jk3GkwYl3stDq8yUwp7l6ie1Bey+9DYlK
NGvoMJk0zai/T59lamwtKq0qC6nI8Al2+pGB+mTdyEMuHHZm3PBduSFJRtRNEUScF0mn2HmYmHb7
FCWq/ajOsXI/61j5+olqTjeumEsLyorANcjYpWHE6WMxbIXpq+ZlCNANNehRtYjUKGGCPBdglrPx
8O4tweSJsTgpCRzm7bynR+fVS2s9CWv2/S5dEctbstx8/2sEriIJKTQg5Xjp9Kmaum/LJZUX56Sl
B6XXj7mpJ/uobj+MGXPj68/0F7m5uYksiV2BAmETVrYElWRURttAHDtMGr1I7uNual/w/Iu+xsk6
hquQ4ghgnLRfVqcUwmfgOv2L6zxCGl4V14jIekWlH2SvoXyo1gWhFWxfe+2elfoP0kkOLYDeVtMd
g/YWC/uxbXdR3ghmppak69UY+ICtX4b5TqizWjxALlOtHTPr2Q6gNrWBge2lve8XzRF+kkXljxFR
3o+WXhTLjdvjfEPJrhFoEPDv6FlvTyMj63TInEgLp1w4O8XpwZ9WYEGpCVFQR5v9xoY6p9JR/TG0
JKuWut1wDE6/9ZomA66Z3hqmtdKYu2G0yx9pG7X1romNafZ1Z2osv1fqUQtSw2xMzIRz3TiIQXgx
0NvEkVNGvX3Vm8yIDrmKw6qjZ0y884Qe1PWtch6r+LGymAHIQkPZ3jQn01w0FKf82A5PrUfhZk99
Fc3v7SnIN8INTgdUwuy2JZOuDwN6MMoa5rSjA9vA2V0TznzjjJ3fIxLkK5lstGwIWJtQFek1ijWt
pYd5JswAh9PmHi3f8UVCcd7rFSXpFARDEmGaC2Tdmxwo1WqkRRZhhhOORH5q2WWgoxd044kuXNuQ
50kNkHAACkbgON1KLnCIkbllH5Ju70pF5HdZlwRjXoWwavwmTw5ymip664lu0OMa98dUHq7VK2+B
xS/sE/pSlIuoBktQ6+blNooG/Df1WmA2JNioqCMaUhrvNYfhtUKtlDGLskyOnk6fl5w91xahdwhl
2O5bRya0m+Ps3TQVViEUEI6BOoBI21wxKLMvdpfbXQh72TvESjfsIbPG79/0TFfRgSUtt9EX24QB
sBVJZyhRG9pu4hwqV6uOdUtP4vr5vdA1RPeVWROQXGB1nOHTV+bpyWCVStWFQ2xFR+wP6ifsqW2c
7oviWSn79E6bhZ35qOzEh5Vy+EmZ5uj++q+4cPQceobAB0gSSDI3u8MZu6XFqKINsYawdraelEfF
tqNHTR+zG4O8c8gIp00eBwSKSdBJ404fuDX0WueNtmFsLahnVWUAmsXcGVH2jA2rAlU8A6OpaAwi
WrOANj036KtNw5frj3x+IKj1JP5PNmccvvTpzyBXbst6MTpwIkZ8V3SiDRS40zciwPnl9Ve0TQJx
mPJxJk5XcVp8sR2bi9zqYoW2v+0ejERXkebRk6d47dMbl9elp2K4TAGLwCTj303AMdJJUeNxAlKS
pGlQIXcSzKPpBO9+d4RnNOOlNg20j82eZTBO10lRylCURbRz1walswG01PVVzjclxC0I2xx0KXi3
7d9ro+KUWqFXoSUQBUjXVN9nNuaeCV6rN+qr86VANXDJUXsTIYlcp58pLVyBdJFKRJlnQwEGllo7
d5iiPX2Am4qF520GYqQ0vpAEOKqMzWKr4Y6WCb46VNNofAUvomE9htWDXbfsk3EwPjdRCw7Q61z7
9forPd8eDDJla0PKGMpXe/qcUeUgMZW0gu0xGhhq1+WHsrKtu+urXHqbUk8IpDc3AZf56SoTGVRa
F7YIvcEbnprZXAPTXWDXOGZ7q775yzs/TZUtRjwmyRpTZ9jcm3BC06kwrbEcAas2elDgGvMgcvAQ
6BerzpM0CDjSRXYR2xpF4qPTh3QbnADlS4xQ1O8qn/GrtnIC7EArszqYCL/fiAEXXofsnZLbkNiQ
DWxOyzJL4cp8HMNumAGYmHl5N9qg37GOKj5ef/MXvi8kOjp8YN5JBredFrMW9azPqggRq6z2zeo2
vgNAeH99lfOg9ncMji2AQQClIXX6fQVuZaseEzoRU/0QYfCcVX3kr51xKEoU3a4vdumRaG8z0+K6
4HrcLGY2rnDR9upC3NLMl0GJ3LsmKW/F6YurYBcBl0MmF1sVmKJN0bDUtS5012X5uNo1/oOmGG5E
50s7gYSCSgapSRozmw56aq7rALaJVVpv3uXO/IaaYhZ0zvLp+ks7X8gmlhm0eKHfkE9vFoL/iAk6
Mm8hOPXimC3reIe4s3rAqf0WSep8M7ClSW2RsYZFj/br6WZQmENKXHgXxnNcHdBxnH3byAHMaWux
90RyC4V26dH+u94m+UMxr0M5nneIjWz31UT4whdtFn0ebbu8MfEwZNpzGluwiEBITDoIWwAkNmlR
Rotk0eeshy9Vq92PHATAs20UrXdE6c+rQFjjQg4SuSdFyZNi/beCiWwiZrhG+V1OUZ3gkp5hBC5M
RV3pg0TJwERdy7NHp0bRes/GN9ydoZaOeUgGc/ka01OR9uXC+6ChqwSGvbSWb3pbJWEB07PwV9ue
vkdppXK7i6Z6w9lZn6UrWKK9++Bx/bpU7dKOiLhqnH7YNumLlbleGfLZ3buqSKYgIWwF13fqeW8Y
HDCtDvpsTFfOCEHtpMdFlTRVWGqL8Wmh7fYqLbxjPxpt9U64avGrAd399fqqFzYtVGMMH2Et0grf
arbhttAba6pUIaNlbNVHBCBXINojuanf17cYfhdSXhAIzJBoiSFwxiVw+irjQm+8trYrKtu4eKRa
xJkY1M2r5SnFnSigxaUdqp9KBlVuGBIR5vi00xuvi+rGR7344BQ0CF07VBxboia3QzVQzFeMJVs1
9nMzNT5So1Z7USS1A173f8ydR3PcSpqu/8rE2aMH3kxM9wIoS09RFCVtEJIOBZswiYT99feBTvdc
scirGvXqhlYKkpWFRJrPvEbTz4RWa0hxsoes9VSlgbZCBE/Pb23ASsOJrYJqCpObFdUn1NTuZeUA
CO4/dch8hGZg70Zr+f2a3YrYInxcO9VrAePlrMe6ykxnScsL1xnSfbVgS1doRrXpUebbIgKbnIlX
X8d1pL1EFsQ9K3Tg1HmF1IzOBv4JaHsYVR5Juh3ID87u55g6ch0ZVZGiMIwx0bvJmMszK/r1Bcbg
XJBkcaQZHMYvH3aa8hjWo1VeWMiyPCUg3a8MUf62WBpxo0MVgZybJB9xo5ejVJq3pLbMxYU2mNlG
yrq5lvY4nykhv/UsnDs2Rhpwg16BSxq/Lv0RTs9FB2B9q2LDuspSuz38/hkAQQBCLLEw6MGTGUvc
wZ+GLqcyjhXYXrcncTRkauxy6syHQBXBmZPujYuLhbECp6k7mQgdvJw7ZXVLis8acKQf4jLuUDah
8MB6zXHivv/9Z4OMQS9xFWtitJdjjXXMZQbl56JtNRwXG1Aiu0TE1cTp5sxHBNsQav31kG+8tJWG
SMJGEZJg4mQ6A6oXaoGMewF6Ntj4VhdsUjRwf38UAk6qMnRI16V4UmDKgKe1OXj8iyIz2xDy3Xg3
WKlzpvTzxqX0I0ADxrUqiJ4igBJv0cdcEnPqViduU8vQjr2u5usFf6gbs9WzKx2pj+OvJ/CN9cHi
WPFqNiuMPPTlO8OCmGtwqNsLYBbDgdjd2cB5k5sqtn8/3SWStmxwE6xIwL4n4WHnZY6pdKe+GCw9
jjq7+oYVnwXBLa1/f9GvKQKVOmpc1AZPVkVuTiXC7UlzgQC52A7oBOxLeGV7katzzKe3XhrLTyde
o5+GxcHL+ZuqNJ2DyYYWmapxkylvuPVQpoJ0U9RFEi5GM+xEn54rrL41LBxSrKKYT66ak2GNIDGh
zqn6Yt3zG02WSZR58k6NOU22QJ93ulH/NiMclTduGp6UkVEzPZnVekLIWS/m+qI2i/sSBdco7Wf/
zKt7I1TgMgPYT611tXM4OUOcWSGSVzCf2ijFUWYzXSBf06+w+Sqfi0ylZ/qhb1RC6WuvlkZUp5Fn
PTWDg8lNGl3L5sIdq3IOObiNeysb9FvIPUm50ZpZyw6FHKGEcqCZx8HPpjrEi/wceOCNo+wHmgoS
MjiQV1gc+GDOlI1uc9G3lnGF2rt3hcz8b1PhVzXk1XVxFUtYKQ0v16tZ57M2YMnBfu+CQ2v11cGV
qt7++lR5a3n+PMr6rD+xM+a6sbKgMZsLb07cOQRE3G1dPacGUpX2MZ0hM48Qns/l028dZsRckPzh
9q4H2sthB1r/sQmO8iJZUwtEnsBOVwMt7sae0nM9sLdWqkdRefWHoa52GpXoyPbqmU7XIcuh3E8W
XOwiHZswbTH9bAnszwTRb6wPtgP9MJA6nKCnmZGEK4jDZD1eVFNg82xzu/G17FwT+I2nolZHlsIs
omdtndwHpiU9mQ7NcEGgJA95CqjTbft4k+uaiOrlLJjwjVe2+gaSxlOUB4a2rqSfVoqjAGPnjRxo
cROoDzgGHDo7Eztfuc7u14vy1QSuFx2ugdxCyISQ0r4cyveHXFlCs48lOn8lO91ydqkOlfp3o4WT
cU4WfwnGupulzzpv2+LSFcAC4lzFZ7bYesK/yHAYZeWqkSWDHHuljFlZFTaqBJFH3auEc9UUrn6v
3KnD6dqouqvBVha44UTKx9np8jNr8a3BV5XkVd4HcYDT8id8DTEsQ2Ef/USvPjr9hBFjK93S2PT5
EASHITeNwzRMQX8QUvTNw++/SVYMWlerkgKZwcs3qSMYPaCeZB3TPkXjUp+10LGSf+c9QpMiZiHv
oKp8sjRbH8Y6x6h1JN9LIzsrnC0KpdaZ1fLqqGSfwQJcEWrwhoGunD6LE3tB48VHp9HT/Zzk3q3l
T/C8hfxhV5NGQ5n37349ga923TroWpTH4AoG4inm0ExMK6YQHB8DJ50etJq9jVhjeoSgfK4s/xrY
znFMoEKRBew4sfPJA3bSKqU1Vd5xcBvrC06Cwx6kTvFoVI52rSWJuIllkV6jcl/vy0Zq+zx13X0Z
iGZXBLr2YRiMrN+Pmdud2UGvzwO+GCuI70e5ChmplzMf93PmDURsxwaT+V2Z5s3dMrvnhC7fmGrw
NGvDfwXzUiB9Ocpo2l3vD5l3TKkIfUoXQ131lP+fl6I3z8QyPw7nl2fCevOh7oV+9cohOFmx1uD5
i2pMxkrxD3fLnGNOARxR0djgqhuOWmWqUAdh8rlOdHnrYG4+RchlxU5EMd30+I08ucbvpR02OFSn
HxhG3NLFauBAz0H2DU+Rro34THTlFk2iwRZU5oQ7X0vFsIM1ZBV5yNK146jitnBgAZrxE1UeqFWp
EL0MMQChDpRDKggVcI5zheHX8Ryvc0XrwYYhLgd2cDLfTsBKKSz3uGg9ms4etZHHXs1NHvaOpXZ+
UIgDt5p9baTj9HUxzHZBY9RMNr/eYW8tLhICsLUrEJ9I6+XXyK0ekpvAICzFBGjV0shhuI3pmVFe
Qz142rXviiyUiU7T6fU5lVk/JvC1j4vB/qAaZfVhLVqJr0pW7dKym97HsM6BEzXBLQLRxYxvvcTg
fTHN0CTRuwDlk/75+8++KiAhDLwenqeFx7LMdWMscXY1MxDrZi3NrRx/vyTPo/scXeSS6MoDnHo5
w0NZplngzDh0AoSNrKVFR6/1VZT3wbmg+c1FxVWHVgwdP5p3J0W92Vng2FS4gcpy8LpQ1DAk53F2
LtSg4+XVJU5kDHMFO8cPwr7w0Ujweq87/Hpe3zhKVqF8Yk4IEZT6Tr6FBqKyaeOKPoDX2h/xDxje
eXOA1AFosOzp12O9igNXss+q7MyIWBScjjWXMa5gtHoIlqRC38w3tsgj20WYKsuJ7KUcflsrjhFX
oxYYUOi3AbF5+T4tc0y6AFFIQErI3iRO2x9UEX/Ep+i3FQoZCcIrkCFELMGenIyEgETi42GmHcdJ
4beNFIQGR32wNByGFuPfeGlr5RvgAmk6e/TlYxENefNSmtoRNTfrVsXVuK2swb4v0Go5c6G9tT7W
G4aLHcg73uUvh7KFm2qtHSQXE2aPl55mZ/uRJHYbY8x95uB5YyiCP85Xqg9c7aelPrV2vIUok4t8
lXeZNCSaTFRBN7Lu2zMB0ltDkXTjZwDikArV+vOfMgRrHOEiB0t6oc9Gc5j9xb7y0yW49gGQnglr
1wk6uT8p760hEdxkTtWThZH5TmPmbpJd9APezb5MvT0qI60ZNro2Pii9rr8AB02HKJ764TFNg3Ml
ltdxNWVh2D7Oj44Nx9rLZ+1Xy4QldrOLeVHxzlsJvKmNQBgiXJtZYzgijIiAxt3+9m731mISeuTI
2ACueTmuUxHG91odH5uyy7/kibSvtNwob8py8e8sFAvORCpvvFMPEDp9PkwR6NWePqcx9Fqseu0I
Be6zmbUZtqQqJQbNtf2vn2y97k9fKRnCSqtkF6JB9PLJyIISWGpw243OX4KNbamgPSxBIFDBKS3z
fR3IBfYfN+OnXw/8I9B4NTLgunU+14bfSSCSSuXFI7HrxeQW5mYEMb1djB4JwHqIN2Vufiv7+J7z
G3mo+RYFhq3na1skI8HlGGm1W5yswm8zGXaJif5yUAXZmZfw1mqnOGqs3CyW2o9L76eNRfpY29Zo
ceAG0rgok9T+Uo1W+eT2g75PhqANfRRvLmFqxfdNhojPryfojRsGyBPtKfApayPkJDAWbANLb1lz
Xac3EbuifIfbXneFck3xVDsi/fDb43n0P9jfFPpYdCeno/AxzCLZi49Cx9+pQgZ8C9O/uM39sTqz
6NYz/eTV/zzUKbCxww+2QDsiPo4lRkd+MyMfhp7f75/BjEIaTmZFTf0U1xHUEwdwziieoZL7Sej+
ZtG0+m6e8Lz99dy9RqdTk8V/AxIQ74wA5GQxVxTvK2VW8TFftOZoTnH9DIUOW1XVtgr8U44u+Jwv
e0r8NQmGbA+18Jc9VvQKO9PeS49ZYZqXcVPYYQ76+IOXyOD+11/yjcMT2ARikFSR1vvvZEHpqTtK
XZviI19nZ9cgGsa6vvem8ULH1Yh+b3xbq/RM0+atkwzeHnwdYhfQYCerqmeukhYt3eOc4kDaW5X7
LgMWceXl0v53hqLeAsqZhILX8fIo6yiTBVBZtCM910fXKSBaAeXbKTM+dw29Fe9yZK0oKxQ+qfmf
BC3LqA8KM7KY89lcttkolmujApJYeQJyoJ2oW92v1SFO22nnj/l86Eb4fL9+nW9tolVmZSURYS9y
yk2dgqRpWnS/jq2Hmh3XcryBfH/OyPmNUwhKF6SoleMGOuPkJtLrEvpl4QfH0psBvtDtbg4dTc5t
bbGPNgiA1mde46uCCJAy0mbIzETVPN1p76bQPOxbm8K6yNDs2+sIeH0AO2Fc21KWd6MAohOOttcC
osuSZcXbTIe4VM0Xz87R4PVi516SEZVAlp35DPboFWn2r+9GQGcwHXTc1+n6+U5An37J3AGbC6tJ
omRwekg8k9ZEsSpMqmxG4uxk7EOSLWzECFSlbsvGSHbFMgeRjjLa/apUEXVpY22dzljC1lPjBXqH
cp/oVNF8fQFls7Ry2rWUFf86pv7z2/RfyXN999cR2/3jv/n/t7pBPzdJ1cl//3GdfZN1V39X/73+
2f/82ss/+sdt81w9KPn8rK6/NKe/+eIP+fx/jr/5or68+M+2Upma7/tnOb977vpS/RiEb7r+5v/2
h//x/ONT3s/N89//+Fb3lVo/Lcnq6o9//uj459//YA/8tHvWz//nD2++CP7uIUO2o6nl86u/ef7S
qb//AU/yb0QilLvWE5zVxzE1Pv/1E+tvKHSD31i5uVQiOVWrWqqUP/obkA571cUFcrnisdihXd3/
9SMagCgN0xAnfiO0Mv/417O/eEv/9639R9WLu5pLovv7Hz8kJH66L7mMqVoBUWJ3cYS+gmNNWWYj
t6uRP1dx8S211EbIAQJ2tkz4eZvuB9OdxRcF1inHQM6afQy0BkOFopBD6HSdghztxUBsYbEnR2eU
6bYrAixjJq+f5Gpu70dDO6B8H3v97WQ2GB/LRM83OnGYFsoGMbGI9V3dylIudw36+1VY9kF5j7CB
9miCaXnI0E9C5MAo/DnUg+VWr1f9noY+aBnF8bKnfV7oCGBk7lPZ4zu6cZKBolfbB1pUjF5RhEq4
+YSgloHaIQy4I/w3/QyG5YdK2MuZpB9FOZlWCvkfom8v9285xJ4Cm1zvkfA6uLFeX0rpZEcfmdEI
zHUc4uwjdhKoQ9R3+nCButF1nE+fbFGayEaPXyalJQcuhepG2talG6vyKl3K5zpxgm0XWPfWEjtf
k3pAtXRolutlsPKNl2f9HNolzJswKEa8l+3lzKF5crezQlZEN2xNxLCANJ8qeJM7192kj/W+GrWv
Qd+FmocZOCKZVYSQ7vu8Km7SuGjvftpE/1yoPy/Mk8vhr1HXdY4WKzYrp71hJ03zMreneq9Zgx+Z
OVbQWRFrITYedhgvunEmblyjqNO353HXsaFIQmHovnx7UgzWpGlOvZ9tc77ThkS/Mh3sMIwxSTd5
vMhrbzLP0ezWD/3VoKdHPqmQi1hVvQ8U8nax23J8FzEaL0vu7X49n6dh5I8JRWuAAg+H+9o/evmA
lT40iS+Dhtc4LzvHwi3aRGKHHGQJcmMzJ3grzVQwdktQ3hRKJVFaDfk3r+mKjUAbN+wFHrfV0mZr
V/Ic9eOt1/0j2lkJn+DmT4JcmSRln3iiBgD65Mouu1RyWY5mkI8HQGfRr+fiJLz5MRU0Puk8kP+u
PqAvp6JJ6ilvcnaqHy/pkRWY7MYS/69fj/LWigrAm8FUhm/4ipkjZ8ROZd/V+2GO7aPMExUtbjPv
8UgYImdC6AuLvWn760HffDSCKZ5s9YY8BYq4LqIryuLRRrTToqmiSV3r+Tm8xA9N+5cLF8QYsdtK
dQQvcQpdUmMNTmR2633qHZP+HX7rsdQ3eRZs69q4LGWzHcW7sTpo2lPfwqhH6pVi4ibQvuvazpDB
Dp5bpOLHWSBZWFs7kOOT8edo4kdTk6WgFZvZUT/nO31sQMvvY8s9SGtbJt1lq/9po3Q0Q6NMui8i
Xo6jduGX3t62P6t2mwbHuLxuHAfhJhf1ZmNfx/dWQsdjmK8kek7KHLGgd6JiQR0s6UOCpC3a1rtE
FaEts3MAyh/luJdTteKAaYjAaVuRbOvx+lNYJ4Mu0BD3aPd5pmk7kbhpNBL231c5oNS88eaotdpl
V6OqeUgt9G0rf6T8iuTY1nGEPOpjmd1kg2r3+M7re8BwCQLD7ZcWolJYgRre2ZjVn1u8b35t8Fug
4IGEExacHE1wbAb8DKTczz4U89CmCcW9/M17tL4LiEths3Wj6cmaQ+QmyEXdvfvu3v2rSvJbMeUv
o8UXUeb/M/r8/zGmXDva//mvuO1VTPk+/ZKVX6o/X4SU65/8K6R0/oZ8BPhf8m0IRutZ/1dIGXh/
W+NIAIMkkGsH4X8iSlMnpORoXROfFQS4ktD+GVHyYZyExH+rECUVKfe3IsrTOw2aCzggWjWURggr
T4VLnK5scwjc3WEQmroGjCDMsFjbkbmVinOqdKfXBoOt7GNQw4SuKxT65ebKKg2HCsNqDyJN1UaL
zfagZVOyWdSSHEZbQxvrp/fwvwhL1gEp+azBN60gAIAvB8wNNOB8lP0PZqAZdGDtTLsBxtaFrl5W
d5M7nsMonEZfDEjMBchkbWKzEdcD/6fjozbqFAxlyRP2dU76VrjepZ761V03JHNUx2my682++TNx
uFV+/ayndwk6FNxcDM/dtTb7TiKGINXiytBbpjRHwZIqgLkrNSrwvx7l1XphFB6M2QS7DBH5ZEYF
NAACZkZpp0FdZF7rfBCJZu4kTNpzgP31s34+i9cnoua5Xlm4HlIIeDmZMTV+NC/H9jCONQSIqeNW
6B56mMhhWsRcWPEZLsRbD7eKJYIXYo2C9X05oDVKbVmwbDh4gdaHcZqmB30atf3sOd9+PY10Btf3
8eLpKFXgn0avFBw9/06WSpYtKnGDetgX/jhcm0WpfeqR5FsiVGaX+1bk5RCSpFjb2p78PGrQYFU5
+SGyfLb2pxYE2udqHuSfMl+4hIOyWJJIk4Gn7TIjyEhi0qUfd44opjjUgKqm4dDNw0NqdhlMZ6PE
8ck2WuMhabvpxkSruYaolc0fxyGepxA9+1IhRm8Z90Xb5T2CRZr1AGXDdkKXjIKubtICg6grQ4CT
zzBe2AB1EMOmCOwqvipSo0sOZW5x/w2qw1g8Hxfz3kgTyOuh9FyJ6FxdlIrvRfPbBnORDcJPL1CV
1XAKC/iuVSRyw4ddFdfjQdNbb9pxb6viyUzNYm7CGWJJE8IUSody08uyxpor7xaZ3raeFsyCkNhp
xqd+dFsCDETK4hF56iwYyDBjPxWbwcauZINhaZChmlK1n3wvyxTNB3MgRbbaFp80RLD68hOc9ySn
qjM0bbebK9ljWZILz7sadbvTbvEw0Ier2grSbmfFqUdfzDS1920JNhw1VdEv4YBirb3DTLa/QwFK
yzbjkiRq6/vKT7dO3jTphdPk8nMb6w5EWCTO67piTigr7jJV0id3g64Sl/hsCGw69HzJIi9r8nY3
O43RXcZjIcbIKDw1hHIiGcPXEOuLLVqVrRvFlsBtK9MTqT/oleXlYYZe+xI6wKOtMAcj1n80JyN7
rIPO6z8koB6anZdaGBkkzdx2odRFNVymgFf8615A9N0XaVutFHZNrWneiCEJXdVE7rwk0eevdlq0
JUy5SqNHxwfbd4OWpNlG6AKjkFpkQx0BZpqW+8CvY+dxTmQzbKo0K4dtYSaFuDScZfa2EL+Ncgy7
YPSCzwBRTE2FrbSG4CoddSvb+IjqxNHi2PgcD62XBhd6HDhDmE5BnNwgoeH36PFazoqnmdLJp4cd
y2qTp8aEUFxq4pQbVdibUJYPEp+IVm9Fk0WmNizMuJt1wX2BDWp/JaHt6x8qx+gxeW3N4AbMzMza
1eZFvivRqenurJnlGRWJUz3KJsPaRLTCanZ9No7wxsqmf7KKJXA3RoVrMnrDhUyf/NQuoGCvgkFN
GXvVwW4rLX03eIm+bCa2h4B+2I/20RaWdb1CZJqtJWTX7jLq3iUUBNgq71ntwWOiNBebnUJXj3VG
DXGrpQt9mzoAvDSFMR5lbkJRCHQpmDE9/bP1q6KP0DA2jZtOel4J99mDXW1z5i6hKFunundBoo1h
0jadsVETOmUhjEsb9WDDaozpYA2YD/GcXqFRY5+KbmMOwi53dh8P5mZI7PkGq+S82eRmMUK5UtUo
QqcwtPwQGyPNvnxxCi3KhUCEs3KE10eW6Mb+xipn3Q6dfBTPs0qnPQRyrYsM6edfK71NFqS4PBlH
jkQoZc9u7+8aWAz1Lusy9a2y3Pirnmu4UpKtz2Wkm4ICk+dVWb7pPJ9Gy5JPRrEpzK6/b7S8A5QS
G9qzgz9Gs++tdHlq0lz0MNO0Bf0kKzGrTWLMdJuLUTbIL9WjDBFyXboditP+vS8QUUShaW6KqLSr
/q7ToKuHRZGQF1j6Mg74YCSNH8487xiVXWwdAc+gEo0jSVFFkyZYEZkVF1O4QvCsa69q4aKqKo0f
9V5ND41MY3Mf16ksd/2QVtpNlRUargFDIG/TQNG2cbMAPA8Q02CMmsrLnqy+TtyoNjPjm9sn8suw
yDHZ6UjryB3ZbvvQr5CpcPBS/IWWuRAVRkRu0FwnnUq3kykKVKy11Eojb5ixAmlBtx0zp9T7fbp0
QbGBHQ1m3QPBffTKmOeoBwWqwVee/aXVfcQtOEjNNLI6+Dph3mQN/iYN5cGoMnEol+ZYDdGANSko
K7fyMITSpsdMy8Xzktfl1xqMwa6y1fQpcKdmz90nPjp1t3wEkF9iPRFAqgu9MvPXdzZyaYkud6aj
VZMORcrqR0yoNITbQwNq1w4dMGs4tGrUvk96598SeycdXJAp+4QfnP+ptKR8r4yBqmVRt7mMai2L
9bBDpMvam9msvo1Ci7EewfIEIyaR5feAtuKcqaytFofVNn82jUrFIW4+PTNXd80HTEccnJpS33lY
urH5PGN8aGWq3vSN8rfLEOPsauSW/IrJSnEFdhkkp2FERVx3Y4h0sP/YVG3xXqN+dynGKTLK6lPT
TTtTldkmFhAWc2Van0TWak+6DNwnDDCvXNH011qTd15oj0V3pTpHhIOfT5veLDoZyWqp+nDCF+ZK
IcyDmEsv3rWFtlwKe7k2zbrfiM6sr5HnDRxkLszlLmtddXDKBZhgrAVQQ6l4BY5mPZnC2OJc+q7x
G+9O+HPgb61ycr63s5mD4UElX6+NyYlEAFTJ91bxctSTNnSY6kjoxSOLwiAftYT/3ioND2F1514E
Yw+le7BtrMJxSqrdSx4huUDVcz1xF++TtjTOdU0pNqVWXNkXmqegsuV12jeAFXr53E6++Q0Zb/vZ
7E0DgMg8+Nxn01M2et/zGrEHBMSsu64q9YNASX4DHKl9duYURsLYAeCM3Eki6G56knS56TELcyq3
Z2nPRhAOmjKemrjRb/KmTDeokips35Y+CTNU65NtrwztUAZeh0GPg/xz5ujze0sNS7pP2YnPWdnX
xd4vAvfeY15uatAf7zAf+SZy3eFgoW14KcopuQahmix3spHBlY3w+84sfQr9WUuDOUTJzbqhPQSb
ghMxuwj0AgATWpLVYfRHy6CgLhZ/NxtmHYeyBTQM4E/l/aUNOqeH8t42+h4aVEn40TgNOxj7Hvps
vbkdl2q5b4Di2lFJS9PYlaWboeeIH1sKb3Z2BxCpZiKjolaFEVLuwckpKLxbR2aFiAixnI+NCcBv
HsHeX2Fy0X9sirzzPxEEySe/rsfqoRCF8VUoejWHDk3TcadKYJY3qZEgz1YMcrhP3FbzI7EsZQ5V
zJPLfrGLIDtq9tAPnwwJXvtPSp2ddZwba/ooCyqSH2sUPy+mFtIOznSakYVeoad1uARqmaJmSHIU
Tomwdw3mZQ82Hfww0fJMhgNgCm+/thxBR+oi++hDSEMEwnQ6K3IsLZg2seKhIkC84lPcWHIJR4KT
jaBfgmpAbbbfhUqG6zy1rAtineadhbSj8U5zAi53hOjK71Ni6NRfrNSqtgGHpAf0Nxd3ejcHH80i
oKRrNVXzFMei3natm1pRj7fyo3TIxSPTxjgpxE9X0CYZJkHsPSo0/d04CJLQZ3FVEZ0Fl60e59k3
2zD6+7arhgM4Xi6XGf3FXdwKcRl3JtgacryoiuOC7S/a4UNh5/O3bvS9IaTRCwle6+PbpTHp1HSU
mWVk+E08XQo/JiQ0+izOv0AzbdQmcyQC48Fs5Ld+nmvvXTknU0RQy5k4zfiJ3paxKNReG6zkIzuW
aFcK1T/RPvE3aWkWX9pYI0noOxnf1TGdp0BfHhxE+ohjs966aoPB6MJca4N3tT/ReS68uHnEPac1
QtgNFRJtdn+pXBlEhq2aLrKLcTzMtTHuMyudjqIKxP1C1s6WdhGIVM6EoHjVYIDnxpdukT+BgSaB
MvP5Q5vRruH0LK7oZqmw1syU9teaiY2pMB+1XMNDAeGtr5634NZj9ATYE0IM4WCO7gcpgnvBdYY7
q9ltG0+236dKuswD+c+hx16XJdlgy2ek6gn5vPTRWso9xg7tEbOxT7oRX6KWWd36wjzmcbaj6iw4
x6si1AJ11ZAcbly3uExiw/5eFvrRyFziWb/axzFJX7kMoebneycxbqul5NgJuFK9KnkqKkiPtVpd
IBold2ms74K5DR0UBW401e3iCQpTiLLOJsEBY6EVuHdN8YFI3d4MmkE/2kp3iT93UeLHOz3X75ae
A8hJcBfLljH/0garOaInLp3Cfg9UPX1Mh6ULDYyv8HQ0yn0SEP0TdLXHzPTvZp3zGvWEGtUfX8M5
x66CD/0wO2GVEF3HS3ObyuKSe6IL26ybDq3pVmFCeH9dUUTbmrTzw360VFQyOfTep/FdoQygD216
kCikHTXpjHvk/B5awq5QoM4BRJH30ud9NIyjebC7sUUmuv1gocPp5/xtXMZdOHqy2qmmnMK5sB66
lI2d90R5YSuM5VPgtTeG3ZK6lWPyjY+ft6hN15s5tUqK0c0z+uuXUxf3dwu6CSoyvOJKesFOYAoU
tWaNlFHZ4doJEWAHTDsOpzr96i6DefSc1gkzfc52VTnGJi8121pz7Wz0prvXq/EhyTS5mzzvevYN
da3K1HpQ5TR1KImCzrUbM972stDfl6te5iYvHRtv26Ye7a3W44zQJ3io0TdOFXzMjGi01u1mn2b4
VmZiwRA19bv0Sci55IQpE9Q9AuumGFX53qq8YTMSFmV83vLVN4pn3RYGpYauS46o7rFzCPvn1XbF
j+NdN9gki53ffu4Dp7ieSKs3SzZ0u94qtnm70kdUUOQoPdBnCD4Uy/iRM6rH+HwKtnZmNlsF0u9C
R6UjErK9XSqhhT2A12uv1MRVjLD0RlJh2LbaqD1bXA4IJ4/NzeKJ72y1q1rM73KrVhExHUgcwlij
PSrXO1IcfCD7ft/qpXcV1OIR28wh7C1Yx4VCYzLpHYMUhKpgoz2pLt3CJeo/iF6v8y1+Ls2x1EbS
6MZ6yvu4iDjNvqOMgsy+H+zIMWi4TX5wG2tt/WCMZnlRYEQRCuS8+GTcT+nOFQi+YtiM+M47tzV5
B8aIIaCBouCfKxjhzusHIrlEexrsFKNBegjvvQJRoD5JDlnRcTC2cqCFntjV/WQqOwKcbYaOlzwU
Xf3QpoX1QQvSx8DN/E01GNaF106XTs9lvQrJYFva+fdealefqBhV31C7OCaxbG7KllaKZrDq6li/
TLTkHf4On+ulKDelURdhrGKuXK83PqOHHHyszRzCqGZN5WfGOKIekmyGrte/dUBLdyNB7xhKo5kP
rNhuXwBMIEUyih03MgaLgx6Pj0UmhmNl9NXXQneEhaEP2IMtyxVhAqHHPpaniC5GlrsYu4ICFlph
ZguqXqc+nJE/3Rqq6O7tOBiLTeNKIDe+Lz47OR819a1zKBJZ3PcDkunE/X6kVPnQK2vhJRi1+mpk
untjBMplUvPqfVkHvRuNjSz3EL0oEs8E/LfN2NF8ktTG0STrTJ5p8uIZPSDT2CXB2B2Ua03fvHEe
CKoT3nTluReVKeUBPE+9z0p9GaIuV93FXA44yAEWHp+GVqIFRJzm3LWOgorR96m4AxD0gFchh8/s
ChhPBBIoPBrJQpcTA26EbEW2n3v62ukMtDVie2YimmdEHrY6IgibthLpDrkcWI31St51k1w8Umdz
PglD9TeJWPQ2wlxu/m7M47Lplrl/oMSClLXrVhBgUAfAiEYr22r7f5g7s+W4cWxdv8p5AXZwHm6T
mUlN1uChLPuGYdkW5wkkQZBPvz+6us+ppLSVob46ER0d0W1XIQEuAAtr/QO3kz+GkPihFCSDqctr
u+2GHx2vgW+VPsx1KFFkeLBsrLKJ3wWM21AQ3ztU8HMNXdQePF+TjCJstWIYd3Lu9I9yCYo4tKnm
LldwywOyGjfRswMs5/IT1un2tBs9C6Nb11VBE2q0Xb3QWXrb5MD2sSdBhhnvZ0ny2u60OsEEYcGy
FUNaeFhHdDdBm6Rj3y+IZ6wdORoB+c0S1255WOwUd90Zr8XgGj/lct0TVXU59b0tj/ArUCi220w8
qyHI2SHZ1LtR7UieFbgYmLxhlRGEmtsYd62qnQ5TNjnVYamC/tHsRfq9SwzySSOf6xKD4kpRnOXx
lfCKMauPWSMx/DXlVExkl4mBO5VPoWqXj8Ajd53eaXiPtjEWym5NuX3v6H3wraly4RDvk/qqxe5Y
XthDtjz0KHVYXLhBif6RIwdvN5qOJi5l7eTBLtUgAh4Lv3ToLuA6tRytbCzcvSv1sgoXUZKl9GPa
3Ft2tfw0WheH+rlFOPEym1pbP+pOWkSlp2Zrp/wi/zAXMaiGATeH706aT1qYCGziLinjTthJpdhg
4eTV6+OOeNLL0PFzTx58XVoWf+q1T7gotx/sXoEESFhpL1zalDPGwher2ZV9Ozzhj0UtCgPY7Msy
ty5oc3cku1G6rNfVwDOYLIAqzq6MOSt2qsXNbg/gbzF5eMQzvLqukw9OVfkTmXdHjYYfkS+hN5Xe
XWNQJz3UHWQj3EubFQJjUTf8QilRPEwWpoFEBBVrQjdr56O35FkUU0RvqQFTgMAO3hq/dlK4ioDW
1bCmHw0t30EotCPw7ZPHsdb67MKnN/AFV+us5vFT5Muu6avlsemIlR2veGuCcVw4P5E8T8tDKQbz
rqUe8JtNZ2OPIVswDMuqjF6MQmAymdjMwK/swd8Pkxg+a7FtoyAhjZtVhoabW7NSBMaW1v/aCeFd
14C0SwrlzXTZulXzHY9UCr1t/3Varfx2RefFIpyoi3i72Gznb+7ktBeJO9ATkq6dGnsRowK5m/ly
7Z6Em3pTLrPxdrHNQbuF90HLXU1rSaoeE9c5kLVRonWwZ7N3usxcc48jxvJENz39QD0s/tX2remS
wzVq3Jn4tWP+agy8XGY1U943ZTl/c3xLPlljN2V7Q2HGeuj6BdbIsKx9hWJRmR6qRqLINqQQDbgu
NB8kFlerfpSTMoxDG5TeTzJEF3bm4FUPaIcVoNf6rkVqog6mj67eONOusjvpctS68igtTzYXM10/
gnICSBL6SZCTnSa27t6765kVxUVelmGaFTyVu7TK49BSU5bvZKAqihBGY3DRwk7wD72u5V9HkSOk
41IjfCwp637sXBu4BOKZ5h0sYV/u4qSVbBs9yBD3KRdBphoHaXDM0lHPSMG8rORxNPQ/gSnrl6sJ
L+OWrO/O8zHt3sWzh4mx2WpZc9G4eW0cAksuTYiRV3bDlU4WOY4dCHGodTxONMzZfveON4x7YRol
78PMbdqLSeYGdMfefPZa1AN2pjGN429vjF1sWlLlqKs4yLwLrZiCZU/UOzzlczU+i7LvxqOsW8jV
al44vkr4B/dCdPojleDxiZ0NnsOfC+cXove0ykZPYEI+u3OW3PGsyj7kyu8SZKyNgWOrMOrPfq01
jynniLHD8kOBBmn16hfl7HgOnaKlisCsiusCa686TMaCRInaC5iQpPYIEAnB5w7ZKavcm1pLcSMe
QSHjDtWqJ9dTDhZ7WSuX3UCnvQ0T21g+1uQW+d4sFbIF3WJ5HTVeHTiUwaP0GZO/4a80TsQXKIhV
xmmcOtQPzdT93GQxl2LGNv8qMDtvwmZys2yXmBrmvYOklLfz2jb5Vpoe95yl5ZQQOtXaZjSYiXPn
5AmR14q85ySryhEfVIGToU3j9qfWWTWwGqteprCpKUftuMVzbyeWOR33ZSB7K/Jwva6Ojh1PPNLs
5AdW8Y441kDobuDtiDjycviiTMhiFMeSv62p7D4lxUTATfS3f5PTST00MXjGT3H2/R/U9oMbl1JM
vWvrJvD2jkSeZgd/TMc+zRkSivptUmFl3QXdEWkvI/Imn/RnMjTLJEFtOnouja59XRQX3p7Gh0Od
ee3/RGbp8JrAas6lkyDH2eCK9PHQc6noW3ttQCDwmNVt3++8uaQjZ61CHLvBauryyzLZ4lHaifOT
6KrncDYG8bXmLfOxjjtuGhyp0Jzr/Xa6VnqmxD716CkeqqRQ7pWDTrVxrOKkuhOIl4y7whmMhZqk
T8FJJQMRFkzwV+7RhFzrKvhZ/myHtHuU07Am5sqclqNrdDyaRdogkOxYavhq5/AmqG/w6LtP6AZP
P4q2S/6iLMhCuGM6zwcFNONnUvIs+NTbvZ9zszaUjCdh6tMBa0fwrHlvCPPY1K3sI1QK7PSIS7ll
HTsZdxkkco9cW9iSi7WprcQ6+qK3v/E8VNAqi1m6H1CCx3l+F2Qq6w+C9mZ7rAoPbHltlDOZhkuF
kqQ7Z5Ki7Kbyep5zae0MyevoLuiM/kkaaekcA69uHmkndM1RDOMcHxI6Zx2lJ+6y1e919ohz6DZX
vItrh2oMw/JY4A6h22Et1WEgOr53qdku+6Gy1jdLn9Ci7Mye9CnrzOmDlzpLsiclTozdklJsJV2G
2XI/uyMzyCYjHg5JpcrPU2d4j9XgTe5xqmJefPSD6U6wml19AQx4+BpUxdTcFOY0+ofabAzSrbZB
fjzB86neUdKUzn7JOUgveYmaMfYyULb2+SwMggLP9eYuhqD0a7CknD5WrrYEx96TSHg3bqZ9QzTd
V0fEB0jVqLnmxY7CzawdcdlQT2nZ2F+hOkqNHFK4yUcaAOzzPm+84LMHUIAsX5nkCZmeLneVPuNv
4fuxl3JwWOaIxkyMg7N0KEnv7SEeyeB1geaHTSc4b4Qx70yi+ypOg+Upwa7B2tMccb4Iv8vbY91W
MxKkuaA0xOMQEdFxCOp81zlTaaMN16EBhs97ei3atM/vWF7HCHEKW+6nhq7obvIN43vVpfjDLrWi
HtEoYf0g+USD1K+GdakTrcEtXcn8vpvwUuB+Cng4q3FO6Gn7q6t8XpoxBwp91ktygH4JA4MEEdfX
1drYStzSDMmIzOu8hDi0Z0btTV1qnU8w5sUnZFZptuTVRGGGbrHh7zoK5cZRBEYc8TTAViqdM/ej
FYBqPVRxKb5I1DRj1H9682eSUnzhtb/Ux7dRFi/wRsAqeAYBS0ZuHereBqziGJrjwhTltTZOzjdX
H+evRTeorwJDDjALep6cQcesHKYTTAdwWIvl50GNPiJd8FMASUXDSniaNuCca4w/Uh2xUHrXbqK1
KI+BVbqRvlQZa8vTJ8pqiypNPZaVdmbeL3As/AzE/gCQoYK0Suif/gxr5U7QbB8v9NaQn4lybd+O
fnegjlef8UV7gTpa6ZAIW5q8+1YU6/pT/gF4qoTlzmQXw4VnI3ixS4Y4f6D2V16890vCnYUHRH2c
ZxnI79Nh3K6ptMnQhwtpckd1eVHukgZpUpXFbSSz7JzY2csVZDy0mQHrkegCWjsdj2N2oJGaDRf6
UNd7Wq/mlz6rxc7tYvuvt6dmrL/9NGgwJiO5QnMepJO5nVvhdJ6XmfNwUQSFE2ULsNFJ9f2xA9DF
iFMQH6ig1dfe7MyU4Z1lbxqyvxJm6316+6e83C+rRRrccYvfQ/a7+ZhlC1SALjBSRFV+if7g77RB
zLjMkmOr/xdxY7mIjph4+OBGtaHo0TddEi/xhwszifMLFbfOhVY5xhmWx2vRCXYSOo+LCBLKWaef
UdhkZEMuBopRwKfYaeO1VxvizFxeWzZI2uC4HMgPkAFPR0nznMRnTIeLWcVWHIki0Pr7OaBAe51Q
nmv2mjPR7X37W20jFNQmiG7IATiUOShcbeB+bqvzBm2VHvGmGZ49xFVS4AIqLQ7o8MXf3h5sq55C
QWLF4IFTRcEfyv1WMMEfk0L4fq8iun7Vj7rvMy53T88PIJ/1y0CfSIyAuX8x+9752SYT2VzlWhdx
XeSIOKj2xiR//HjmR203zp8fRZrKYbuKLG5V1H0dvCP1GBUls++GfSnEJ0sWlPnNZQ55SbSHNrXl
Har7/t4r6a0PdRcfETM6t4Vf+RZIPa5HLScuXcfNeessEECcrF8iR/VJZGRx81zl+fSgD+47HSLW
D7HqZ4L8hYJmMPXTWFOzV09g3JbIp8URNv1oXpaQFM+QiF6b0KrfgkbGqg+0pWVPAy0aewlUlLk6
5UgpEXzYL1UwJwDMJyM9A9N9bbh1sJU9ZAO/3MRyYS7gEQ05R0sMoh/eI0A2a/ngJ14XvR0z2wOB
5YPVh8AItGcCegt3VoG2aiTrQ2T6EkCLpVMHMCr1zvv3zyir3j53FWriW72syiD35zk6RDYanc/C
zf2LINHVL7ehf/j+CSEtApaaUwCJkU08oPlBl8ymv6rb+hJSIXu0quacSOUrq+YhAY8CPEcoghub
23dolpoUJuijbml/51kdHBB8G9//aeAX8y8n4GAxbOXAnQFyRKq8Plo0qpy1badXdRmIM4nEa1NB
88sjUwGizX493T8+JSKYjbaMAMfl+8XH6sugOPL+AEAqAvKyY6F5SS/9dJSS+7vVRDpH/dyYD5lR
iSzsTVe7yQEPyDMhsL1+iDbUdFGiNJHqh5u6JqX/SMGsetBHKxMKSTxNUkcChKjvzXqG/5aMs/xU
dKKezlx5ryzjSkyDnIDhMpSTTUQQ3YUAe6KiPHfnWyOtpiifbf+ccuhrw8DJMlYrKLIjczO1BQMc
Kr/0ciWo9+6hpQPlHmWv1+dU8F85gdaj1YRRyPUGSeN0DZsqoHoRxFPkuUp+n3Rn+GXwPPyZ4X5+
hjn+ciic5lYdQypqqIxtLaeocFMJpCIaVb5jRZY166GshzZqWkpU7z0ceInAnyNPgBqE08jprLog
Rlly7IIomNy83CG98r0M0ub326O8nBDaUIhfIQyAvBoXxukomNb1dYc9SxSPeh5VTa2uzc51w8Ku
+q//zVAcEhx56HpthR0GNS5FGztGZGvtuA+yiibxVMi9ZxXnjIvWLfrPrJznDC6T63lHsw1ZGut0
VlQvxlS3cwhpAcXfURqj2gdeaf4QKUD0g2yGz/UCeCGmWXHm9HgZ9TwC2M3YsK0Pg63BJQB6N4/N
2IgEHqOfgiWeqV/p5rtPQjCWXIRQK1c6x9bmiran7igj8SKMU/uLevHiG9MU5yg/r8xlPdBXXsyf
9+FmB9vKBTpRIg9VObFE+aoYDjpMgvu34+LlKFx/ZN82iSAZ6lanDHwpn0vpHiuWxeB9J9eYQ5nm
83vpL1iO4jMPno3UgStx698GqLfsacvqUdoHGAPNdrG3lYUxR1HU7/4+XBwULlYV3vVa3B6xUyO9
2p6dtfeb7IWNSqE+6vOZy+PlytngbeHYcEDAedzuKNrvLY6UwonstTWZzBCJQfya7z6IoEOteszI
h6zCGZvj1dAr4HbB4ESjkU8H3i2/4jTX928HwctziIoL4mereMNKMNtculpBZzwJaicCtTrcJVbt
31hBM/ISKeU7fQ64K9CpA0JHto9u4wvx51plLR0Zz470FQYaumQu+G1Ylnx3YKPaCy2Zu5bSALf8
6SmUyRhmcDnZkVnNM266DkAugKZnPs/LDILEDowJlRyPdp27uSespBoph7TMZvad697WEmrVqR7S
0KsvGgyGz4z3StA5HKq4Bq/pJC+301lZQtgQVXQ7wvXUhaXjLxd08eMzof1yVg61uFV1mScyJYZN
0HGscf8FOaBOUTfZJaYb8INA4MR6CNx+lgegp0Nx5uW0/vTTa4NyG8FBjHFGECenU6vMUfp04J3I
VKMh8O5ZRgr54+hVF3YO3gT2rYBkXsYWnDaforp9Xy2N7M/Mff1i259BgoZsPV0c6IibL4pbog9k
p3WiCno+3k1gAh1U645zodSDbUh111nd++8tChGwTtjkWMtS0Tqde4c4UN4XpRPl0BBDBzw6pjrT
eHh7m5vrzXs6N3+VdiKfQZGSs3GNrn/ku0vda3mX6X2UiQngpvCcVh2BEK8Un9qPb/2+KfxQy+zY
3mcZTaQIkEPxE6Fxzbh0PQmGBodtsw2d1JECwn0D570dPGVfzpUa/hqGTKH1W9hucnCslTQTJFNt
hgL1DprRzuLKS4MC7DmZt5ffDEbg6njs6dRTeQmfzqsY+s7JpT1ACOzxZ9PK66Qio1berF/y9PbD
MZmzM8noyz3CmM5qFKqvhFXbPB1zzlTntjA5o6DKl4/k8lpY63Pww6h8+csXo3Xm3fDKeCSJfDbq
JFTkXozXLHlqzlofjbz59yP0sKNsYu0w645z5YOh/PR2sLy8E7gImCGTozJHg/R0fpmyq6Is7T7q
RY5JhkUnpgSfDK4yPleQezk1aMbcP6umzKoUuIl+UnpoolpJWHZieC4RitxBSExuY/KjfZa49rvz
A0rvZFVcdIZrU884ndroSZrAsS6irNHdKzgvkPqdJDlXm3l5VgcWxlSk9as4s7f1Byup5S9ZNonI
GVT5VUGqCQs/yc8cmy9GcU2eD4ZBKsLVTfifTqZsU1WYALcjvW+Sa1IWKibCcC/fGQ2MQspLmQEh
Jy7wzakII2dt/vYyootaXkCSSy8CPwNJU0o3enuo1yZEu4JzgMerC/9hM6ElEa6RmjJSsWN+KSpP
v9QwNN6/fxQXuyV07tCfYglPRxl7YLKwPGUU62C8/FHaf6muEsOZ2+S1yfAeoriJCjxVhs1NCqJl
9FrNHyNgQPZBJah9lCqu31ms55GAkhp1DDoPiAQYmxiQTTGqWpYycpOGWm2Msro/gHJ4/5J5PBLs
1eULkerthwEenrt4xgCab5JPwPVRZpzm/On9oxDGqE1yjq+tuNMPM9szaEnw4xSD0w7QlujNuyRT
5fHdw6w3vLNmOPgvbLXT40Ujq1P4BMxdopqruq5cdZNkHo4A7x5oNSTAZ52IphSz2TnNEGNkkYsx
wh05+aAB4DnmylNnst01Qz+52ani03ajOgfElJNgM4qlQxTyq2aMNDLu/JhYqZEf0qpu6w8qacz7
MtGl92Hqpe6GZuG059QcX4nz9bVPnQk6CBrx65//I7OoJWykCRp5NIq2uTWRNKTCrs5VU/+Us7fT
BHrmok++qhtsZQbgUCvlzkyzKa38ykzs7K+i1ozxuKQifUjx5ELU208fG9QjDgK7toNTZMGZtV7X
cvMjqN2jxEn9DBeAbc1dyoL6jJtNkRMvzW3a980R4FyMYilEJMAN3XTvQXqZwrcD6cWFTKeYkhQ5
6arLziPgdImZd8zODGRU1zK5KSBZ7XVHah8GqEv/xVDomvC85aOCBdm8Mpwq8CEV6TJKHfpXIF2m
/ucMj/Wmr5LyXO772nJSpQz4nkTOCzeuei5aWkyGjLrAzy8WLuKbWsyIFJiD0R7brOND93r56+3V
fCVgCSNKYWuZyOD+PF1NH1wnAhpSUrasjIc8HpFMD3r1/oN5fVQHBg9rncrUZiG9IlGWI5IpGooJ
3FGr99cpJOkzn2v98tuAZDtwxZAhrsfm6VzYC2NWCMHxr7r5gkzBR3UQ1MQq2g9KfF9rdfb8/uUD
vYM8Oz1+n11/OqSy5g4uEebLehcXqFsBaYVp4D7+N6OQZTMAb+utCM1AuwG9Ay7pGa7xZbDY3T4p
y+TMs+i1UKDZ9H9H2VQ/skrUFsQwGbVxbEH6B/AzTmawf+9cLHwdqRZwdNF02IaCApIEBhOXGbqt
zWHBvGxXGKN5ZpSXhwRNVEKBZANBKwrlp9+l5HYwRWfJSCBwB24XD856VaBOinfXcWgD4knGSxI9
G5Kl9Zf848Rvi2ro9ELxbYYUQ99yHC7x3nTOpOov7zXEGNk9Jneozl7d5E+lwFjKiwukXtTi2kA8
BdVrCLEo10JxrB/9WL+PKxlD0Cib6d0JDx4vBpkVipAgWbYIHb+qbCNOyRG8HvZ0oqHUMM5Teyb8
XqBYUAM6GWZzsOcz9jAtSp7R6uxAIzKfIZVR3Rkr1eyTJHcOeLwIcJJDtUuXJYVBA7B4QT3j27tD
FJ940ns8zFZf+s0nzURC8GbxGBUxVjbwzu2HQGvcL2+P8vK85/EF7Yx3EckkzY/TwPFbFQgsHseI
es5U3JqNhsLB3PnTN24Xdb16B/oH4QBePnNvv9znFBypE6DeTfeNmDoduMfidPCtcYjklHR37hBr
e8sqvDMRuy7S6WEMfpj+HrMDk8R5fDrKlOZxpTf9mgkh6pmn8HJKVdUR+FZxJnJeG4qOBhg9Kmc0
kDZDDeViT7Lg3EfBCr6CNlQUiMH+C2n47612UDeiXwnaiCUEn7fZh3Eg5EjNTUZDmnzICoD2mjJ+
N6SaSI+ZZ+b1yoeieA/WgFTHBuW0/vk/jpYJyCSlG3OM8Ddtj2XcwofqxrT/6+1AfOVsoV9JJrW+
MygTb/YdZC48y23eZvNiogSQp/0BBK27t6Vmf03nhGdh68krbayzM2pZr0wQJXfkV4FWgsoLNpFI
pd2tAygFEWId7UFW9fzNynNknd6e4CvxwZsQ8CbLSKtt+5TCWAMcHEpuERz/Obs0NRDVBxPmdbdv
4PV8f3u0dbk2gU+vD1waR8efvX361ZBwDGQJRSbqE6sKe7GILvTwnSh20x+kvJJZfM6J6+WYFMHX
PhxnFv3gLRauNvtcC2hoRlIAF6XYIxCP9H81qp+ubFUYZxKtl9+NfBgABDpuoP2AjpxOMcVvSnQd
dcbUaalWLR4+tdSu9m8v5CuvHId3NK0yfCuY19a/O8s1JXSPV07gFxFqZz90JfIQkYPfSeIe7Cl7
sgMJHZEn30pFj94e/rVJopFIhZjIAYOzmaSjaclEjsL5DAfyWQRmf4MK0/z1/aPQjDbRamQ18Zg8
XUrEnKBcSLZATsM2dAcEYnvMht99krDD1x4G+RBF720ruu6HphdIFUW+ZiXXiEoEF+VknDkbX26z
1VJqdU2lK4wY5eZCm0SQ5QN+dBGIgTTs8sb51eelOsa5nT+8vWqvxDtD8Wohf1zNnjbHcDbopePl
o4jqRWR92Baq+uz5rW5dOKb0PmLK1v54e8RXJ4ct2apYaFF53kRD1uuqoSWMtH7r5Z+CDLUOyAXj
3O4hQfTnnGFfGY3jg74WTpU0ibcZlwGFd6n0vo+E7YiD0mexd/Nm3sW9lb/7nqZrS1ZH+5b/kPCc
BmCLYIWP+JyI8mG0QesZ+RcwoepyiJPuzIZ+mfEAZuOGRql43VfbHu7YibjWFKV7SQulDUWFPv+9
UZhjdoRx1OV3tTL1X5Mel8sZ+51XjhLKgjRBdfJ+4mar9t11Rt4lNsmW4bXiXte78WbK9472VyaL
JIQE5e7RamrDrl/NGLXk3e9fhkdlfB16TSzXK/gfN7mZGqYoF1SvkBNND3Mf61GW5mcunpdBsw7i
4ue2lvPJ1k8HGejNp707Ir2R0iUcINQcxjyAU92d64u+PBoZiboIyq/8N1qypyMZ/gRF3V0Q8UIu
65j01No7LCTefW1TmaAYwvMNCI2zreVBq7SqoiX9mU1Mn2Ww0hTzPgiDXOZnjq5XJgQCmF4IZWME
4beVA2Fpvdl53J8Aq4rvWTY6l3Iqq8OfM+Rd8sb/q2jxibTxmyLI/z/KG6+oj/9d3vge246h+T8f
s5/NicLx+k/9rXCsuc6/TIR7V+ILhSiqAxz5f0sca673L4rtNEBW2CGp1fpg+Y9thv8v/ir5AY/i
tdzqE4n/sc3w/kW6tyJoIXvAqQGS8B/55fu/07W/3Uxet834Uwf/f1ndililGW6T/WPWsuLhNsdk
nckEb+C+OjSxqx1ahFH3dl95GRzTMsM0Li33HX3Eq9n0Pvn6iIVFUR9aK0+vSD/1Ha3g7MLDqwlP
R9/fyVzzb9wyfZobMV6laReEIOCuDdxqd5kmg7vENPSrDg7J3yFI8Lw+j9MjGAcyrmhKpjqq0CYp
1fYggqwPttzIqkMJ/zbU5rHfV3F273DZhFonK0hkxrnywem5tI7JDQ1/guIF2SK9rNPTIiGTGuq5
Rlqs1Ys9bjrPWNp+D/RqOnO/nO7ilwNtcqkxUEvmx9TFbLv8jv5+BRc++PyPwP13YPzTpuK1MZgN
uL41uuwtdGAAJ1unQ5YcNNpZOzH1ExxVeAJvj7KphfyZCj0SA7tHYhdi1GYqbtrqzdJW2l74Y7AW
+64BmH4F2x4FI5RXgaRXbxwwazKO+WI8VP65RspphvXvH8CFCdSdjt0LPJzbSCNoUbBHl6C5oaRU
fFgGE0kAORh7CWT8zItic0H/ezyfjU+WSmViW+LMnMXqF9TE9in+AWHTZU9phct4nyAxGyPJUAcO
qkCO/eCM+bN0u09vLzgcCKLwnxucKOX4h+/5p5WBWPRplFpIvdmLHWeHLGivWqe7LbXFPICjfE7G
dnkoXOchK3CvqyQ6GsIrn2wrf7ay8qY1B9SkKxivBXghdJFQikT/074fbf+2yxAj9KobX3Nvl7x4
1nsb2U2/2CP4g97phFgELp75ziic+KpCSOC+AEa1QyTmlyy1LMRkLQvn2HpAe9ja1Uv2yTG670Xs
fu59+6ERzoOPwNPe9pIvOTTu0HXyJ6/FNrejYbhfR5uwQUUDi78YrOy62vuMUxsir8p4sMfkKaYw
BbpI/+bP6IDI9Y8cFOs+6bEaDq5ZCmRHfXHh9soMce3u0aFB+MyezWKPO8HyYIvGJwXmX93K6ibL
zQdE+uq/Z2bm9odZdvO13a1nXqYVh1qb1JXudQXFk/6xqBtm5eVqwWekCic1+XsNmbEDifhtZ01I
jzjuN83r66+kM/EevYMgbAxWTqvSHNY/lOUENDQE0QYeZFc9uaV3q6R/6+RDc4Go0fKhLMYAgWP/
sxu7ascZDiuktWXopSn4HStBMCurwZXq3q3h1BY0W9wPlOYpsHLWA+XdJ6o8f5nIzgPe7R9RzCwP
FfLVO0yf5y/rd0Vz9yYf0EcqVZnegQFH+MkzwrH1+1VDSqffYWsHOxXWzu6XAHkKFvnPMiq7R9TU
75CxG5L5i5dY5kFvWITZaoJjbdRBBHE8CEEY3AZpGUQODaGomxFta1Nev6jRhlYxtEfsQfwdFGrz
0MNKOE4oWl80jfOAOodz3cAO36tFOdcTy5C6qLsIjB8P+RLMH+LVq7zTrAKibocAbcX/RPhGO3Rd
+Uye92ji+PHnt5eJV0c63vJ1hTJRo5YfkzSf3RiRajW2xzRnu+oLk5Rd+uzOqA8VyWSi37JKYRqe
/D1ianHw87m7KGT5QOcQP5ZGmYeMGswBVUa493H/uOS1vqfBXuwzI1AU1Kd+b/SsU5DCIrTyeo7q
ni3o1cPj4hAAmpM9ayhaRc0sHgflFRDsEXvDBLQNvYqPWQvF9YqQRlgGxkNgtGbIi9sMwYDxTwNC
WDcNujFzNI38pbjl/163+5gWYjdLC80pze5xxIj5V48BErxV8exINlm5VE+ZcG/TyfhgxtNdpwef
qxEdi0L1xYcOYd7DwrkdZbHZIzdnPyyxDHhjKH9Pc/O2rg26bWXmoUIY3Bqz9VDmbCTTTZ6sgIVB
gZAxYvEIHf4GvPqjprFSM7q8Xq+Ne33igxno9IUmhc/PeebOH9BgwR2qiLPQkesW9Zafkqp7qHz/
s74sBYqv2mdAOmq3/j9WgrdbXz7htl3vYGl87lNDO6yH7zB4xb7rxWNemQ8ia9m0JpujXgNfj1HD
NARyy4OGTqM5OfuuAce+ajodFk+oqzYb1JVCe3YPid7aLYmOgi4qBrfWMC4IOSV8Tq/n0zg9P1LX
tPyDvvCbaA2xRdvyyRlcZlAhW4A8YHLUum4MhWyqnxX+PYXtQ4Bu2fF9Lh6Flz5Ja3wUlXgsm3Xt
7cYMPVdwKHvEiZ/yuxs/fS4zXFf+7FOt9T5X6GtFY+4jyzGPQYgKVnPR+pJdgbHCHmkdM/Sl9hn9
SYJLC66ComyPSEEXH6Wdl39JtLyKUI9z7H2C+Lc+sbSmsrQDyqLa51g3H8qisnZcmfGPVVJ456xp
XxysR2OnjBvLQxt4V8BXjSyEBA88WldRMr7lkozq3rc4BPPJKA7YUFqX2KFD0heEdtwN/QxN3tQu
kkz4+1JoP2aVpPcWko+I7zTNxWhy4BdO8+hmNexw/DSMGzvu2yOCYOZHY8niNaBncS2pLaMKU2gV
Wjka4v1F6vBPIk9+Udn8ZMMdZ5QbZ37ELDnpK+tBAC3YLRgyo3zUFuigZnn/VZRpeldodXlwhPMj
QMlxbxtVv5+C3t+bqaU/Kuy3rnvVtciH6u03Q/NV5Nfx/EGj7oxEYZ4+9QgAfMx07YfRoS8YZvn6
/XLUp3Zxu2gUpA3zIKfO/tW2RXORGRYmcgmbRZYeOxw3qYOazX6PJjgqvZ3UHwE9PynF9bweTm1D
BFtc2D4VRG4q8fjnWiRvfZjR3TjUGH6GPY4FiJ/H4rpakw3INbfWQhzWHtug5cCwFsmEKkdc28ag
hX0/3TlyyL43NSf4nzMC1ZxbHcjzJ63On5Kyja/aJEVkFAXtI0f8eqeUn0vZYCjpesl+PY8VSpio
4GbPY2vet9b4QTTeTzvFMMBDzGbGLX1ZyBJ6lZJb1FVwRGofJGnGhjM54tCGRwC60ZFhcrIiQ/6h
mq8VHckbVJt4qMT+ik/14h2b7tIs5Ke8lxUqwPqIGruj7k1EisJ+6tVV3XKsk1E++vU6TVPvGZT9
uPrnfR+zAFfF9ClLWL9CZM9twt824LHs/qzkn3QBXvTj7BZPXc5q+lmPLaWPYunbmdpaWzjN09YW
OL0lfYVgUdDc5GmQgt1aLagr+pxVrqd9nhiJQzN/njJhYmSInDxwxOzMuH9axicDAyjygGbQSYB0
ZWwTRDXX/dgbibb3PHmXZt4eaYYry5YPcVF6u9ZAFSSpM32nCxSG4gZNQu0vw+seczuNvALpnAqR
UvSHLVI25Ct10R3qsTvmYvmUTEW+Q4rRCEHRXMaD/tPxB21nxdpXXrufnFZcd6jnHjvlXKVa8sXo
x1+5WV7AvUl2ax4qy/gZwaAhTKvsyk060rRSqlvnf5g7kyW5lSTLfpGVYB62gM9DeMxBxgYSZJCY
YTCMBnx9H68U6a7M6u7q2rXIy9V7SUa4A2aqV6/eI3Cn1wvvcpNwcDMUPM732n3OeWnuz5xbOA92
w6lT2IvYEti/7vqhvC1B61UMlrk38cVSNVY4nom2W+M5WGpiPEsdi3a1t6P4r/aG/1ODikBHxgz1
yt10w1rqP3+9rLC1Xp8HYoMLSGynqqZIw8W5+unfouX05GL9+39/oP6dAfsvXyyGTmaVCBA8Uv/q
TLMACQ8qqYjOuX9SfDnOESFxfbKzMN0SCviTtL0jcrYV15Wzn5Lg4V5OWisHeh1OJDoNNAAmi8fx
vWYyZkqg+7fcUQwsdvlLZ1ylNWfI1ARE5kybvvC7o7Sqv6rtftgtlc640tcU9pMmV4w4NuLI8ryl
CuLat+BZbKfBeYKZQCFIuUm64UODo43zirczt7gkCFxlVj4ZA1UbTcu/13RT14bxagWvQc8rIrif
yrITB3Pm2+4b96Fd+S9ppH4Aku1Bs1sYMfq5IIgu5U5eE67xf9yM9FwkPVJQsdG91TpjkBX2GPOt
ueVgrbmLK+seShku4l7Y9RtalV+jR7Lmvdyyc/Wj9NZhS/GcnBjir/9QPf9botqrrPnnX9Gy/6So
/b/pbvs/8g557f/1j/r/UXK7q67/Z8nt9avguO+Hr39G297/T/9Q3Hz330z0flyyd7UYTwmyzT8E
N/Q2DAIYtVnnYfSMCPA/9TbH/Df2vAz2khGRGIr9B73N9v6NVwjvJQI0dgb+xP+O3vbPpzwTzLvJ
mt1ndD9c3Uwb//kYcNw8qDhgwr0TaMAZydS+Ddy3HwlmvavPsXMZCkUxL7nc/8PH9L8ReHjn/1mw
4i/HVMm0HZoiKtt/9hMkljKIdNTm3oIlezDzvn3jd/bHMwmuiblLjLXZJuzuLBt6ymHacc+fF68h
/HRdqt99R4CXHA37aQzWeR/o0H8PszV9QZTrCXpqZps1EzcLiJLK06eMV+8wW/b0RJp/3USj63Ym
/aCTwfpZ9fRoAmj5lSSMK4qKSIA41cmlDVakOvo0lII+oiftfnlU3wcNpWSHCBd8aWxoaySGmQyl
SVHidcD/QCfoei5OITHwQkNbIUBTN9F0pztkvZO/TENinzX19V8GhtVwHNLahAg4p53c9NZYPzmD
JDEM5MClnZP0aoqORfthot8iZLe92YUmVrEaW/U7nNf2pZSoPZvRVNlvSbbiD1WkzdZH1twEvRmm
sTOkbotVFSViq7E3mZuWGcqbmKf+h1PNwDvKar0HsiP811FKXR2v2i/KeAb48g60GhQFuYzk7vlz
ufWXOrjSUjZHzpqCw80IDylR6Rt45EPcdvcDSpbF4xKUklVjWv/aMKgJ21lwFWfs/STFvUlPrZGI
RN+6WoPNdW+Y+mqGSfta+bnYzavRHcqkLMnOgqBR9uTHKznZgMRn/XNwCe6FYzPV37rU1Y81Sc3z
YozOdUJA3i2Frd6dER6C7U7pG1FH5CrR4TBLJD0h0mZB2B1G1JIaq1XfDIfdW+J0w4bnBwCySFuw
yJlMN5XAEhgVRncSqOYP7R07ulSJ3gSjNezyNu+/hiDcgJ14CI1uazrOGjfkRB+IUumPjFXV09Ba
9q0xld7UKSOwqk2/OS/EqfJlGasV0HjWGMO5EbWzIztWHIumMt9xc/SRK+1hL3NzIvTLqD9LZ/Cf
en9Z/tY5ihjx+Uv+0kITWOM+X0ayJJ1h05rLdFlR4cZTI43lJ5Xmil5AQkeUk+dN6K47rFvbTupd
3aTtkZDhIzmivwljS0AntXLDi/FLcbFHXr2ge9hk/DoTCYimWB5dTwR/7GC4ZmBXBjOUW3cCe+6y
GOT2uJzSiVSblY8sUQTzkXdWbjzyeM/0Ylsz9bp9liWnITWf297h9q1Xkjac46gTVvza8VKEfb3j
0qU7A1VVWrSzi5o+ZsskANP63YG23thG+keYL6oVRIkTUUayPOpB9qSr/F0Oy2vndackt18BO7yQ
X/1sZepQjNBR7HoTFPPeG/OrDQghSTRYqYI1nHrgZSob+D9p99o03Zco5vfOB59AAid74zAWy9Rk
E/BtCV30m+lXZjuvWWl9LtkyXD1ih2/w3JI4dwf7sbeK7yVLc7YVtH5oB3EpF+80CdTG3jw4M41G
94dtwiKqHHFqUQ2A5aX3fLUu9qr+1QhBTvAR2EnDQzgS+e60wWXIK+BwRffqLNVFhk5kG3qbzdSM
QLENRZJ3bkZ8qBlaZjbYW0J5f1eeV1A/esMVD3B2rGRdHkhyfUW3cE+dJmOW7Fb1284ESYiENe60
6VK9LDTI8gdJxcEfEdri4HXuqZjn19nNnS15C8SmuxPR/lX6YWk01R6thVRkYlGz01SvkVN8zHIY
9p45biW5s3HJ+QkFIV7bT3dCJVjsNE7L4k9jqWeiwNt4CDntB+9hmauOBK0U8lT9xmTgNQsesjx7
LWyCo+uy+U6ITwWHg0BOjv4Vv27kDCZUqnF+9mugBF5N7t9Iv+QEceDmpwq2FeEAn6s0blobV4bS
pOhOF/LyxXXy5mm75O0TX+5Gd8Ehm2CAGdrPSCPqnwfW3grDJ2BaYtTysq2EwBDNcHGFk19V50K3
NWMuUGxHoc6iUa0PFifVXMgnitYxEpKuwcL153v5jzT3flgtubYh31XekU1PzlQeNqhf9a3szCdz
ZE3dCIpT5w0EQIjwUog+iwlgJBS1XXgCdY5pLL8VtrjxUr+wm02wE39a6nnQkcKjWYJfI6wUrJNu
4n61SIWc3NsUQL3I2/Y2T9OlFePPdm4eksAFE5x+DfRv5A7rmMBDf78Y+Xmljo0UCTIYXK7m4kPg
6rzndBzPGOMempXlxkK8u3ZzMWcRFZmzIspPTyWXhWfKamP4y7bPBoPUN/s4p2SODmsYGS0ZxH6F
yjZsG60Pg/tGdDEB3cInwRW1b+t2ShN/GCaHwewuunavuvWKvdP+4f3KNjrN7Xi1tX9OhrGJ3bQo
txkH/MVMKxUXi2ESpKJfs3Z2NqXRLyBBLKN5bOSgX9fAE6fGc54rEjAh4DkGQiB/20o3tgnrKuWh
n3l6RB3yfDOhw1vBCTQEh2I1iHWXXhJrCo1TbiBeThqloR+X7WB/taR1bBaHLBc3JNKZ2tyPVZ6U
Zzqrq5/S61mcNLLPi2Y3lSp9ETlnDEYaVN3JH58TWb+bg3db7dp+136lg8uSBG8BlnBCwnfT7Ec0
b6xb8klV7pYkgx3W9zCqC30N7Mug3oMWMWJy+Jp6kT/Wxv2dJgRDLg9OWm3mxnz3hf/mEMS9Tuza
hk7x06rxriVJVu5clv0jXzf1baiApMx2/4mg97hqpKtmaeOl807pyo20mgffHN4DlYQ8iMXX2K2c
WlawGwgIUGaGqumX9xDRRjE8mjg4W+d7avw3xi8EY7qkUffIjX5dxWRfg6KpCxX3gz6uokt5oBTl
Vkr2f2odW+EdGpU/0p29ZEX2VsEsT4QTL36GUgX0wXerh6Z7GY3+UOlio2uIEIjpVda8LmokEhZH
PU9KuIeQdCrdTHGPqVOBBgU2waW8bX+G4AmmRB6tztjBzsj4bBDPMr0pcwk4bvhbJO01HNSpc+p9
2IU/dZE/t0LwawVbs3BdAATDsy1p8TK0sjhr808yOPtIOmRVecI/pf7ClBnkZX2nlww8+Yuok700
jIPKEi/uVjNujWyzar1J63wD5sKNNQOOXifdxhfJGrc8qJEzH3Odqa0q1KUIRuLpOcE8FQITIpWV
gUL3SE7qr84Y+LaYU2Cb6sYNijsJoYuGZahf0o6NaGvGdNMa3i4Y23MpjDgfPeudzDuwZGP+XEzD
tMkZQxwMArF54skQ7WciQ+fpgAxWREaunJ1DYkw0kskVg+NM97hx37QLNcSrut04Qhdzx63J6gzj
hgS2lIWqLoIUIbs3rUNemwjo1N7besl+DCZQk6o6iap5cjJKspkTJRoH/zPs6iLqdLbxFlgtaYsi
IigvNpOXqx07FXzIefoLxzh004qTku3EbaiUEbOs8t6P1VOyrlfSq+aN9Bn3hwkKy6KSP7p1N6Je
niQbsoQ++2JfCZh1i8UHrDkTcSlxNgFu+FH3eX6abQpwni3glkv/XlO6HdI0OCY5uedT1+2MNnCi
TMp4XLO/ZlhAm2u69/KON/Std5xJhzQhwwAckwblFg/3h9KDlakyuIpF6N90FcRSZuURIIuK2Ee4
EoEa7Oy6/WStDHnLYiBldKgAkg1l0O2EwcraGeNUwjnDVfC0Dvl7MWQHIn+uaS5j11NxPsBMSP0P
2KSKo22y9yjJKATSOPS6fCNQLY/tVm8BTTnUVsO7Vy1Xh40N5a2Hyp8+PIiNUNwfrTE85Eq/zTrg
Qhd7Objfi3dOGSkQ67TAIpzX8zrpc24bf1QfTJs7M5Ta7Gwlw0+09iwK1/pMmvccs/vKkENNB7t3
+692TLZ+x88wKYulg275bBTUjrlYv/hZv4IZ+FRvMNHNCOQmpjeybAFeoJl+BXX1ZC/ZpesBQwmO
zE3huS3xwG4Kwqez+Wx8Kz+J1dwkQXocHPOSG0bUFGrf1/rSkD0TOyp9bbwl27durqNyLqOswy0y
O8uVOHAy4ENzm9pc7GU+xl7N4Zo6m95+Znng1PkQQT3mZ4QwZ87WKzl2jM7joC9eGQ+OMbERm9W1
/7KYFZn1RIZYtvWs5VUY3rJV/rC3Zf7e2VBIS0Vdz5E7DqhSvZoiRwy7+b7eMsLGe63s1Gg2feXa
wwbDqTzMIe81g4ORhrEOfoR+3R/NbAQGEQzzTpK1eoSG4T0xwCm2nfY76DPQ/I7GkjRHI/ORovM8
3Q/9av9pB9eC7JYtOJhnfz00Mj34GTzVgV4iKrQ2I1Mbya0grU5RxWDyRA40xClzwuS3W3n2DxYB
CQenzECMbVuMLXRUkIYarehiWaZN46ohbDa+B2e9egDLdzOKVR2F2rT/lHQanBm5WUVUDd3f2Rvv
/UQ2g31xM/MoHaG2iF6m3rmqEzfdTdW3nBN5nmQuDgIH0bacivk4D+t4UCsIBH/0SM3XTdlHOtHV
M2KHvUvIicgjqRrvByyriTG2B9qqNme58TIj2LF/5+8WP1DfLmf9RRpF48LvspI3r1PTb4s0p1PA
/OUHEqkHSWoNy8ioFn0yLWMq48z3ZezPZnOw8iZ5YRAe7PJQ2IfRSLNvS8Pgg1nZlejLYq6DQw6q
jgMtVEHMern+O5SZuBGwbGFtSk5aL/NWhk1NRq67coGGUDKDaaEo7weD+mx09COVxb/P0DLnIRVr
Tg+je/ekS0jImUedPJSeHSsTAORghc77rIT5JW2+B7Ls/qxN6L+ACxy2Vl+yeK50+jAw9Kqy8j3I
jZYg6NzYE2dLxLoKpLW1ZSavIpz1vlNjQLMFAbuAEoLOIMLDTIICz6/0xMtAdHoYJwpeqkmfuaDP
h+4paUcLXoNvd295GGR/5nWaPgtPQyJy62nX1QvVs6PEdR1rcTUS2D5dMg+nLDQl5J41j0L6/b2e
suyr4nBXNGILpdvKKOowBX75CGmpOJrS7c/hmOrdMmfQEjD/R5PZatCKSQIiy5UfKq3nL68fPnrN
KyDnc0pbtW86mwxseBn5L4NxN+xI4t6Y/K0jcfwObOJ4KTugqXrC6aSdsWBaJIuzI515vgPJePeJ
L4CX65OnbRfJo2eMa4wG0Z6mflJX5aA4B/T+/Nj6tfAab9+Zg9qRpdvFvedivKCtk70BPdTSD0Mz
erzhYvYPfToNZ+nNcrcii/8Sjqg27BexZjyZes9lUz2pKU1+FuzkHb2UYp//Wc89DM+rgs5G61xA
dgs5SQ4dXpkiGjxVGPHi3YfWS+/Thvnugy7nemH44dQ7TPNkJ8OEjCU85UiScvynzt2C4ZgKvscU
+MqSzMlFto6KVJqRzr1Y6Wsy+2C1Ste/OcMcbLMAVlBrD/3WmcoFUbyrBIeEyRYl3eUpaer8BmeF
A1y7/a7rdPHhhEPzWFpGffNTEpNypzBIgfXnp7Kfp0vmr+tnaXLpednoPmVmsOyt0sToMoXjLZTL
+slV4VAkB423KaUzbucMhBDXaZVf2wnbd+Stsvke+5ZqkvL10hJi/+iGLWDb3rbelElVl1lDe8Zz
vrwafs+FQ9MHEiIkSTOeVrL8WZywdsxz+1ga/XSmcWE5lPnJLcQ/BrdCrJvadbI4WA3rtcWieMjw
yeyU4fZbQEnFYYSBuJkKNcp4MMz2S/Beb7hVjW1PAOYm9fmjSfpP4mpKkhgTZv2xBAmQV1PaW9MV
ydm3BkhX9Yun/HwfJuAu/YD6wsoRdLqxdl5Wv59iy83QSsk7okmWKX9Fug4/WOEbo5AsnXMnm+Fu
OndOZkJyv3CLgBYyoBZDtVzM10QYoaKQ1ibji2B8FMQQvqe6cy/gm8ibwxlvHlbJtHlic8uLG0L3
8Re5SCgkY+mfDeAytZvS9Kdd5zW1v1mLy2qWcJ2bRmbNPuf9fQHdXW+NmWT9Ya4b68AuLFtP5ZgC
zTW6ZnitO1m+EQ7XA00Jw+qm3KXBLJPf20IyzKNZK5QBs1VPJNTiBir591AAl2DrhVl39mfXhWSl
288KBfDdgipnFQHNnnAjMuf6A/ckBPSqvLohOFkytgtosM1cbXov826O249gIaEgBULO2C46pz/U
iiFZ5Zs7b0zoCEOsPkeMB83VUXpGJaBmca0cZ/aUVZM4TJ441pl9L/+N5NGEe74rp7VhnTQoeNoH
43Wyuz+lBwhLDm3+O7MEEQMkc0qw3uii5a+uE/YW4GCDciZQJ1aesu2IS2I4tUEuTl7uDUbMKQln
KBDhPX0cXZfJZZXrdz8E2r5JUo5vtJKO12E2YcE7I70ou/XQchYvFJ9BlUpME1mFOQ0ZdFsQ9n+Y
wpT9hyUfEnrEOcwPWVmFrwTfrzs8P33+2BiaNHeMcKxgd77ibJyWkY6vmpvk6BBxS+ma9i3NQJ6O
W3pnm29cz/tZLO5jVjAo85EtuX7scbw0LPPtZp+Ck1y+EMoSMnhx6KY0fPdU6YNit83dis4OIWhU
mtOlbafT6jY1xbCTKUUjLhPmawg9Z4C+3UGPlY6rpZn30Gadz2QorZ+OmMZ9VZvNyVkL14pbsKso
lN5Sf6fm2B91YyY3eEPOu6CwublMn2Hf8OezHJsHx14W3Ahm29pv5D7lpFarNX9tK9PbzxkLKnBv
Cy+u7s9XVYCPBCKwNxvTOUKP4m5YWreDblkB3sIwjH0ONsmtW1txzRtP/yY6w0LvWuVLrls8fsCE
rYexbebHdKmtTTP7PeDMupRxW1XM3e/ByGEEAjd7VeyisQRdjW9k0ovjQqxiHwXIsD+CYvxOpwV8
yijZ44qXYtvOG+8iBE6mgrSWqXlM0rQ9COD12xCE4HExWTFTwOQ0i2wU3qJEuk+Mh9Jr/bOjjapB
ncm7i+pM65yMPdH3gm0L/EW0HobSDvYSlCOOu2+MnEjZ0rSvtqu7175V7ZtMDSSnTMzraR2Q8WJf
5GJrlqhgpLD5eDdGZ73NfuIjzmWTtWtm4sA6bBNR6FCXNWzoAsQrs82EqPxGM5icJ2+SZxrTbmcR
y/oyh8I86UpBT50IbHxCdpMnu7XJlywdfe4Y+G6qwbn3gRkQG7OveSpsNM2sVf5LKhNyoBqRj6+t
tL2PIg36PcR3+daFIsv2NkrxV7JmQoDQcsG9ulntM6hvIEt1S7PNYD7CZWGAFTlOHt6LkEBFU9eX
7pbVcWtvI5Dr93FU3o2OxGyui8Wu4SZhsRr7GsjeXT13Ut2cvJM33Kajj8mkwajOOdT97KVb/FYq
gKbuNVl2ztt+eLewtz/BgERKxgzzey3a5m9tYUGiXBnfgJLzKlSh8xPqIynwfikrSKmePGi7ZtKe
mgi3ZlGKa2Ol1a2vxvEhcYCU9i7w1Sp3spt0FVjfEfheZ0xWVFZGe0OU4oEaQusrDwqr2VfDQiFI
rMewLdNpekNF68sI63a/TZvSjoNF3rdAw3qXijE75hxG55K66I3H4rtvPIoHxCi4buHwLIZweF17
CM+Rxoj3VHPCZBtztXkCqjprnoKQKYWB0LmB384XK7tpy8yg+WbooPZzQywcIxZzAaYqeGV6NYZG
5HRzfakaRH4CpZ+6EbHMJB7hdcD9vcUsYp0YKmL3Ylu72mKClW9ZOfo7zrhuT5yT2uTOAjmVrdL0
lzsHVrW1cqk2JoAe5u/ZSaqh+833atPBtcMfH6gophVhPHo45R8Gw7d2BExZGx/UzrWZDXotx+8x
M7BdRz2nJAXX3D2CeBaPhbG+hpiAuiLRz7Xf1ltXeIOO+FHdlDasVTsyl9a36r4SSw8yzyOkTXZh
42R2gg52WyCO68o8VfRmsjFl0D53QYfW0PndpgrS5rPOg/6Ts2W+ON6yXo2CWWRGG3TBx7a+pRb3
1uB77WcJP5BrjQQf0HLTr6qQ5muT9N91mCLqyizZ4V4ZLpbDyC0ylF3B0ayZRY1TPZ1NJ6lvU6Ht
L0JRD2QR6ZPV8bNWpST9L516dUTA1o9eEzgw13oEwxjZD1pIRv7bJaEhWz1dPRagr6LCqdtzbfjt
zCyhwS/NDu5vQZoWqA+2mAs62j2dGBWYtZ4XM5Abw04b1EL7uyRALIgmeGEMU0q7q+OO3eSDzRW0
89YcuFAjK/kuOsf84/nojpZksKeTatnRDc/Xbl2nbbEAURvqvjnpzjpXftHxmHgfttPBZLMne7eU
ZvKYzwoukCLNcI8lVQwxMdb1w8jGU0TowAO+SO936hlfZZBl76FEJusSl0kHGfdujepHW+Zd2jL0
r7xwH2Rs9fcMysWJpYAfHHl82Ujl+IIwFKPxtzZhdSp4T0NU0LRc/VgPRexP49E2JMD3ubnOQM8Z
F4jnqe/s81Qi39Etz1GW3Nv90by1fbt8NAXjFx0Qr+UH/No+M9YNNHA+ahY//W72XrSVHluCHiPm
+SuN6xrLDGCbX7/BpX1T1RocC3K0jtQWp8XWn2Ia7j97NYintAhuVdE+4HjZIvFebGl8Jk1zDpQR
aas6gu18LnTzVMzddS3Wmo/Crg5BmDylY+e/m3C3iR2dEoDWuPNE5x0LalUvMmZtfIQ1augoHNSh
4Xn2VEvmozB2ndCvNCSoAJXcezNVNzkl9e8Vdfq0FniFIsvrpjkqiIX9lWOGn6m5Qj8WGqt077gA
1mQBVG+HdLactLDJeJz79mPm6Nuv7GJjfgvsjzAvhzjNMNoysrsrU+38fF+YreNydBmakmyA9t2X
dhr1S/HaL0EI7rBIiov2ZriTeq6Pg2Tv1LxDcZmJ03dXfbdTtsvMiLX5iLv4waD/3A/V0h5Cersx
AkCKQ0vzSxiS/Xa5UjrOtuCU7LPqqeSqe6BtRRvuwqXZm16yPkychXsI5ScurOmjGCX8VSb3m7Uc
UP7p3o+WzpJ3Q3kUuHPIoHFwHBqL0kCliayRV4wowHkHrZNLSkx9+5QCrZoPGJzTqFNdyYckmcXN
tbkvgmKFMBKGI6u0HM2xmc4Qp1tj6N5IKFjjYVrL82L3y4WO0tm2CyJqQztdRSKbxx8h48bvUmbI
aUSlDZ/G4spnQlg1IyZzxBuK7xLl+G5ed6V7rNcqd3ktwCXhbzbhjbr9hat6fqtE310Iyxq/PDH2
SIIUF/jszKH/Vu3dN1142Ucum/4MqkMyH15y9xgym943hoPfvcfJkcZT3tpUXkaac1CMsgZKTqZi
tOYk0MQGxQYizDKbL0h10xtR5MVK8413ku3ysMEbagq5TQdtJSeV2kLBzHW6esfYH2xYwez2pQqm
4hSsvnP1A7xcNMriKJZyZAilzWdGjQrJoVlJa8+Tc+ZZwkOsTOtTYuRtFU+hCK7w0NkNqRcr3xIV
FrxDCKUjYoYpeWMgab9Xq1eS3slBPCnVPJnaNF38pBCvrTU0r9SJzhGdGw8sTnWyKUJpUJdlrEOD
RK9mb4vYK7fO7OA5qEKLJekh8E8G9u6qYquCeNa0eOjoXc+5q/JdIkzGVnTA+TI4XLCGsfeS0v9r
dWX+uMIhZCTctfbNHnkB48kGS9n7XnUH/uDVTgd1K1pOQGZ0045wVTyKZW7F3Nj8fswhcQvw6+Wz
Mz1NScPgOUuV2Ab+vLw27ijfvCRJDwsmjCgIg2G3em7yYJhJe0jukW3y027yD1fBjMWtHkSha0wv
MOPlwaBk/eHAeX2srHLYUHtNn30moEWWhbi0TQ/SuzSkF7egTR/XIctfln5snybQqlaOyLdFHWwR
qErXgLtKQhBrD3nBcAzaWkmJxGLSuWlK71E5pb/xAdT6cUomwu85d6tjsciJebljMpTgEBPKEH9N
vsTYcIvsnbjAZcd5YB/TzjHwZNfsS1Q2/txGm94VtmyGZSGcTu1Y07K0nfmrFQnm2cl1LwYzhpOc
puZhqVVwZLSY7tgy+ZUl7UuVGLKOWvpE1Fj+DlW6BQqf5AMYbZfzK8hipwvqbWeGf/tyXV8LK7Pi
Mcj/2K3qz8Kvqi1t+nIN6ryAKZritdaG8ZwF4/i0MAW65lWJXJqsA7MQJmlRZpThiy185USjX4Rf
rHfQNhEUTJc31N6TthqEqXXtutiyChpKP1iaQzYDdXWJvf7D849DpB2c9z5t0sO42hl6lAh39KGH
sMjXw+hCo4gC6fm7Sdz3xMKGYVwFlQJoLOMjd+iyBCxqnT004ZBsENa9p/tqCp4URd/h1znARdCj
AFWVSyQdyVkohJWZukeULvOxbgL5OBbZ+ADWVV6LObNnXkZMATB6zGNe1UwkZlbe80r1f2sjzz5G
4S5YP0tydQFeimArq/oN4rD5gWSHvqakc4EAToO4tmorZ+xEVYotl+Gof8ntargBeJ52bYdtNRjc
8XeinHbT5UBsV6tsLlBnk2MFd5rd2I5jNvSH59Fdmwd7KfKNIis5NurGnKKy5/60jZrBhkUlN6/K
vANF8eE6yyYPK/tZtiU7A23jx3MbqHd/3iq8DGzsDI9eMutoxN1gtKSpt3ihtnL04a1W3hSiu4V8
ZNQnyblZHX8zLgbAz8H283PlTNXZm4Zlw2pngfXh3iqnhNgn7LOcOsgUHwiQWGrSgsmd5E1BzLkR
I5Dv6WjLt3W1h9vizkUMErX+adLd7VO5qh9JnwUfcCO9b6fu7gWFdCIcbToOtGtumsys3siIfJv7
GhnFbm7B0quTUU/+w2iw8VClyrlazqBx+I/qvPRS7BnhQ8dkf+CRGQG/q2lrc9z42AKOiM/Ju18Y
el+WRpttKMME17Nqb5iLq7gzMXhH7tyMt1754VeWZv7BtNWQRjbaEetUZfFid3xfEaMx78r8Yz6E
g1mPPOTdfLFSC3S15OzoojzM7W+2sccNw4FrONUOiouT+pgn7sAs6z5xF+XinsaJOnPoZ+Y0s9uO
kceA7NU0sRk4otlOokt+lbW+n60QNL8ldp/HkQY+2JiVURWR2xZY5OHMYqj8M9SUIdm6vE7GginG
nE78Pfa5RI7bJhnkH1a2pPrEOq6IvklXdFLHykhPH+KQtnlrMmi+6gZ9cNPVJJO4eYYDwKW0eyDT
uXiY8IttCUBTW1t1R1WBK8eRH9TM1h0Hj2SZOsz5RWDOMS+M+K/S1q27ofV/mdDvnlNEedADoQPk
LLD+lSokJ2DAi1pZ+POyHpsmRqEl8asf1TI5b77Xz/UhCQS7WCpRp/9B3XUsOY4k2S/CGLS4QgME
NZMpLrDMrEporfH1+8BZ62ZhCGKnb2tt1oc0KwYQiPDwcH/C5XBZ0JiQhBkUU2WJSZCB5Gu4byCo
V+jQKhC7c23Kp6BAlKHr49F1b7a1h64YEqkLHJ9HlQSCNlgBz1KT8MrfryFAv4ZDvg0vNSikQB2C
m7Ez6oTsA8TXwGxc34MUF3TzrSCkETFr9AJ1QHNKjQXAQgMnhXZEsfHhsF4Cj/jfCTrMn4OfC8QE
FNRsyY434KbNKJHv16AZVqFxwwr/V9jz/xuw/P+doMPEgniGLg+6GbJ8+gf/RpaDR/EvKC+SHASi
blBwaCX8G1mO9O1fYO/gj1CaFhh0QP5CltP8v4DClbD4AUVH1j4B1f9XyYEm/wUNAUjlQXgB6gsT
Hv2/UHKYUesJGuZ6+A9L6k9IeetRIkH2MMHOHWrfO+IhMWkUvWV+U7+s2afiPe62wV9jCDMSOeuV
JPwTPRhtH5udf5U7nVjRJpztsL9/ekLM30nICFIUEMSIn2Yc4eQ67WvmZDr55f2wq1o50yb9exP/
PcT0VndDdCgf1iNdkU7pt9GhFmD3DAhBqUFoqdRqAQhLNZHAC4k7wgTZrrKaIXDNDtJIekw3gHeF
BWskTS/IkDIEUiGeyg7QrVShjRqgjMCIgH4knDkUJY/cvKBQ781jvQ5FUetYsPdGOsy1pqNKdBBC
0pBIv1MnwwONB48NcaIqgJpEzZNCxHgVKfhT07XofVNknf10UsQrQs6xQGk1CdR8cF7h/ElUCZQ0
eQhTAFbBKSgNHjXSFNBmXABPKAeYtdTmcGmQeICZGx9A1EiUo5YorElQSPP6JD6QMfldi0A9A1fY
hGc6KDgAliQRGCYGjCB0MOS66OpfZNbgNEJVyIB5o4frN50B8i4ym6osc4OGmD90mMVo51a4PGRC
glt9RH9GfYejuhYDFeUJatv6PBBjMAbSCC/oNjCwy50ICANQlT1G8YZKwhCovNVJIn4LUQNgNBuT
StIWndKBHWZFJIjaAcMVG9p3OwXE5AEgY9dTkhD9g4zBIR27FGMBi/6eUEG7DWlkfSmVrFkl3pQk
Hy2kSUTjbiGFRNOCP1RQjkA5BLsNhE05mlNXpMeFkBA2PH/sAkuULA+At7s4dPj3j9/rc/xJHPl7
7c4OHslNoQBHxIyTwNAQ1Y+JlzWAZlc2uSfzdEGja9C3GuFT1YpWx9KIk4LG3UsCfy80sL8GuXYb
mLxKdjJj0MB4rrwQ/eeR+vcbTSyVu98XBsErhmnDl5MBkYycrNH6Q4LXIRpbatXw5KcbVg5A15cB
1PFUCrSSwE4JIBFOzyd1Zpjy9zNMWcvdM4DrUwBAKo2OWASa5FWXTki0sZJUvwi3aCdoIKTu0oxB
by0EwUwQ3jl2Elwvx8wuR1ZB3SzgAKKjXv3pigNMJcBtgDUK2XtH5BtElJXZmgLsoxU3k+cR6pqP
2bQaHVxrVMB+0eWTWVVIfDmoNtyvZs36jJ5+8NFAs1OEB26Q92lvdMLWKMsLqnVujBt0I78Jk0+3
zgB3jPtg5m8EG3ocAaFAfrp4EYhD3Zhlcs6jw/Nvs7D85iaAVY0LwTgQg8Ma6M5BjihlHD7/AkhF
gwP78zFu6kYP3nYuKUZRMFyl4mhwQGVXo82+1QlnUABJ3EXb1uL0Sg6UxGrUTEGRQQMXVSb1XtkB
4mdIx0I/J3JqDdq5VMSdje6E3GzWTtqbFN6jR5sdVtBYSht4BQ0OJRokiZu+jHJDAgg29CKyHyaT
RwABOhstKBkMhOLr+YwsZRH8bNf3Q5a2IxeO8EiAMLFcTCRpScvA9eeqXfaChv+44cVwRSh1KZLO
RSirhkhq1HKwAQ3P9BVKBjZQgd6JytiQRVjJ3pdCzdy1oPU4iLxIGIU3XKO5phYKlAoau6Z7ll5S
s7VFHboYmr91NYCuV4jVN/2nR19wHrKhRw+l7Hp0QLiWR+4TVZqQ0UpR75AT+LsOV2qBu/ggcQSo
pkM6CmQZFBVYemV1S3/y/f6KbnOSIS+gygoaw+ikApyvm/gKt74drje6yIXgAYdKKFitBHjKR+VJ
agYXjjRidShPGoUP5B1Uc7UA34XrLDKsP+OSEeWaE6BSvYnSdwnVeVEawNsYnXz4GMGTReqr4tKk
+2WrM9BCKSpLbCwidKrsBPoLLbTgqmzgyaM0mU3k14o8NSG2EHMMuNdwaMCpuaL8IpPikcYTZlAP
iQJSc2nvRA17psP9FNCuIfgWgGypXMsd3xrRiCN6Q8XZAbq69lCHG59wAW2occ816hFCJKjXMf7B
Y2sLarFqkAo6FVheta1T3uy5Vu67E9Kdrt8CD6nkLmlx2UT2YAcAe888ykS11Hz0LU7yqgOBq4Zq
Qud/+1SzLfJRfb7tlsIuN9t28NiJIR2CsCsawYajZXIbbygz2kAqIj1QJnRHPsVv0ulf+Nd6251p
pzKfj7wUZ7jZMRzA/7ZJfIzsEQca5asOxsKBXFpurPHXjPaUytPGxJ5maii2JPPR08fnQ9+8fh9s
EG6WRlFCjTpxUo5OHzdbMAeUkWQ1Cf1mufE7oxTbA2AjloSCMtteUwApJAJVfhEladFgm4tXFW+V
dBr7TVpWH34E3ZAALRDhggYFdN5cnaQgPxB58ghPSGjDFqQWJ4AblliQQML2kxNAEQEJDVoKGEmi
5+tZF24Rc+2wgLo2EGgUSt9CtBs9hwK5uyxlN3ove4fk924DxN3Z72I5ycyBLTQg5ZyGRsJKQ2Mj
Wjn2l8IxM4shQFv4LeitlCMBqXHpz0BgvhK/eRwG24jAqfP8SyyFqrkdtw+8RQcZEsrxrtlndxqt
7qd3BJM/k9/ZhTAqfbw25/j389GY6fs++O5zSVa/CUaeyjEabRD4eNsRjMvvuNnUvjairEyFSncg
dq3VQ91lVEv4nZvtqVXYRIH8BH2lrCh+ZwAmhrTOwSXlSof4ROftxO7QgH60Zu1ELWQgzCwVSoDC
IRjWpZzOHkC3y2i9GnkI9b/BsA8lNdw0vpv2EHCplfGbuBEBrTo0Vp4AV6pnK/Wemxb6g7ma+zsD
NN1XAY25guA2Kalsf6RTkztz4Gg0HLKxfeD0xUYAojHwlGgtC1g6OWbpJomer9jWOLqaKgOwGWhg
ULbBKe1STHeypZL3OjKxQWWJt0WUPwUODDjgyolkRVh26QFmc+92SVBWMY4WAHaVpAccy2EoYmVX
3YqODyZ17q4ZIe0D6LigHQhWkh996I9mCXaLVrepK4fQN0cz3uX0jAJrowx72hZ8hrJjKpLwtoDL
R+wYKXSMWCmOUaBTLg/wsAsby5yVSiX3gLcATRbi6HDs0iGBDXhsTVUnGmgMRC6op39HbQcy2PP9
NJ0Rj95mWr93l5gxIXgR2jujgzx5aE0RuZo/CnLUfz///aXoMBdr7MW4SdkScXqwu52kg/GiEQqh
lDiWKO2H+AXtHztdy5oWgsO8wgpeKMVCl3xwfA9euO6HyPIamRxx5YegJ8AFgLjLba2i6cGWmyzc
g9D+/DWXppH+cxoDiJzlMeCsTpEaKZpW6I5mxB7mDiu/fwumj77TbFNJHXSRvFQcnEQrPkhNfP+u
rE61KJm/6oktbEId5Wu510QzlQ/oCii0+k0ptYF2zlf0hWTx1/MXvcWORw8y21x8m9cS6QqDE1Fb
tvseMp3KTFAfgo/kWh3bQOcNQA8B54MAqEHYIA0El3ALS+cS5S9SnRjVP8l765kVesB2sxLqZlK0
f6Wr7HT3vVvHrVd6BMTHBgeUFjTzPyLxWoN3CfOh8QfaLkrn9YoE2vSu6Awut8dGDXyDhukvyJGE
a1W9ylU2GrMDwNFoI3Frd5RpWh5M11xTtvBAU4CS2uCMOuIB8dnorZao9CuPy8LKF1lY9FPd+P7V
aYkfx6TlseidSqud7lRtgapDS3ITqqkpbfm34hCaENxVGpk2kiunQhhSpw4rwy+UddlZ9om6NZmC
YIMNHr9KvlFD7iaDNiBcasDV4mljTAmkQirj8+iWqX7+HZuhewVPG+AR1hJB9wAmPHhHv0Qtebn6
EgsF79KspKhL+cJc3JzjRz/pRQ7AFZcELG9b72uu3o3DBozetn0BzgxwfaYUFL/V69b2DL5EwxrQ
PYMMdgzohL4ugs+TXtPM5Bi7ghY62PCAslhxuwWRp0siEPgOVbrzS1A/IQ/xfF6XdvxcTDcVUvCS
pgcvdShXaFD0lFuVk4FBkEcVMUwFukwhZFet5UTxLEBMLV41IitQQEO1cSWVAdEznj8MvfSRZ6lk
S1XcEFMpsu3A35R8bwjiewJSvXAMSHPoSKVhdmUmyWkH0DKA4QMwx1UghzUNagL4232te+HH2OB0
ASqAAwMNMAbgTXCRbaGJdOwIQSHR9FwJlzcj5kfbbhaPI0KY0JnTtkPuoeCmSaE646njV7EDUAJa
nIyKSna6I4UXAIMKSaX6FcvVpV7EXAy7JlxoszRIukAiesnV5pMyh3cYIqS7UHv+NZiFBIedxWC3
BFpVijDEgD7sLrgyenHK1cpOjcEEusAa9eQzPlAb0L2vxJY/ZEbw0ivtVbJd2d8h1VM73dvipm5l
Z3FtvS4sEWYWgX3gnomex0NlvcmDqVXYmatQko5WRQ7/ZznD7UobiB/6QOpcpBDgLntqI4ucwVJa
uQ1bXWp/SPoAPBXPAmpwhIBXkdjQ0WLAG6CQpEOJ0fTAYEzk8f35TFLTwz1YJ3OvSCZBaRzwQ8pp
FE4Ha8WgdNQNtObF015xihq9weqkTtnVZu0Cs1RPmlqD9+FaANDRK1sMGVpsLPdOtomNXm8tRq22
AVCRei2jrAM2ujUcKA3EiOTr+csuvessUEPMJB7TaWDe5hwU4tReg5XiVljJupcW/m213h3BNElO
Xt/4fUhXEICbKdIpv0K/hdLCbaA+f4elK80tzN8NUqfSII0xBpHORCYLuKvveAVVP3Bp3kg1s7xD
tF87O24FlAerY27lkMeBL4alRzuktGsilAUUV1QL3DBBMCTkFMyWZJtnYEHoUIUDs6zcEtmh4+UC
acWV7s6epKHvALhleoUUF33sKQUZB4BCQqF3BKFWkR4kOhu+A03uQZE6hM7PYUQhTzL7yuwngrcM
fgMZ/m5cyLZiXXYQ8VCT5uDV6J3tvVNWaCIDYYKVuHl7s0dvPFucIsUSfALyktOqkZbYkk5rmRHr
uQ7OlTGqvMrL/mmw6g2rFg4UFbe1QW64w2B8xFr+8vwb3+oTjx5itlD5lgZ/NMG0c4WaAx7zNhAW
8JeD0fzAVp6hNNTdtJ6TizMIwtL7J0or4r58wVETKgktt1dAPXc59FhwnQqww1hBqUSI11yeP99S
1WsSh7vfwQEa8gKggyh4wOoeio+C2pVXyCZse8DaNNoCO7De4FbIA3u9EvIXP8yU/N2t+2RsfIGj
MGYPYxF9gHBUorWVHgoqNyX/AOIXhMyfR/ElMjAu17+iHJ4r3W+vUWizszJQQqpjxu8J8DJ36VqZ
eClLuTXH7p5rahkKEYnnAtvHymTfuFI6yjAaRMMVHxvT19ETk39TaHlUKszS5NwotFp96bXcoJTK
8uXz869yC9mPVs3syE/yuACXF0+SJWpjAhnJK6NNJyrw8xIgX1aGvq8MxsW1eo12rBkauAUCmZ1g
f+09jRlMSH+Hb9TGq7X+PGj8OTkmP+6OJw55+MrAUGDtpFyqDd3quHdz5sU9sJRToPTdr1wEX3iL
ykGgVCpdQ3TdZnw1tmvi7BsAYQHL7W+J0VhzGl0KoLdj6W5wkslBRJ1OvEzutGQX2ZlicUcN1qza
WbCef4sZcOuv29jtuL0bZIyjMmKn1VpiMbROo8HFzsy1yCDRCXNVaVvuggP7Virx1jd4Q1RWsVYL
qdFtzu9GThgwuIAFo1ALZ9RRhUiCDgidwthYD/tITW1f41bOoqUG8C35vBuLBcghTKdML9jVFmtz
anzJHdFOUN4glOQCuLPByjjID5HlXXKF2Ejqmg3cwll+q7bcDU13JKRgQJ1zxCOlXnqZ3UNtY32F
Ltxab5Hv/ue9km9LUAUdRo9MUvstGGBsGYS1NnVL+fl/uDfSZBNX0wKpdbBicLJUBq+Kl0DJZVKF
0i+uOYT+y1+LngvlGWp2ffFc8DhKFsNBuNzg7csJgn/oFp5Y/G9UKX0PHay9p0A7R03USrt6Khjd
K4Mv5MW37uXdXIYSLY5SibEjmdUSBTm5tlZ6Z5bea1YVqocqFPnpO9U6tCZZY9RFFH5IudBKK9GS
E+jRiqeD0K5wJrQvZcCVcJIfeLn8pNVMdxH6INm1QV8al3aVXNkYt5T/QSi+ZYh3r8wywQivPjxW
q5JaqvdOc23l1qZkdPuswAQZSmONBkoiWnUF71PufzLH3Td64vRabZiov1gg3hm0PmBRd6Zvefpa
aFoKvnOLZVi6gRE/Hd7UfnQ6jTdYJd8XCujaMm1VKnCZlnAsDvk23D4PhksVUHJWYo3g6pa404iQ
BYdMwT4k7FE+MC4MwgBHUr3qk0J6CZKKEmkiC8TSymdYfNVZMie0HvRaepFyxm/ibbygsYXrePkL
2cInyH/sPk8gnSkPFnPuLPareF1534XWB7Ru/0hVKInM63J631JNTsPPqOYI/f606gAeVxvssBCV
KE8t1yZ4IeaT09/vlluY1Ci9AELsjOg6/XaZc1McQd3AAoMhjoq0A3VfuS5V1lely8pLLo3J/jkm
DWWcMGYwt8NR2iNPTSrd/9WCLCE3oMHWMvMBNxI5Ek4Dvw3WrGGXBp2FsQ6ktkk8Bqiq/oPirjBa
RMo7rOT+S+1CcpZA1UQYCWWLaeQoOeFleuudcj3asmfyDS6t1PX5zC2tjlnI6nvwpfmYR/4xxAJa
UkQEdgf5lteQ8JNECJTlLq5Ifbgy3FK7hpzXSgToDpAhxgMlAqzbHejS12Ib7qGSBGTQpTQrZ7QD
C8j9n8qkzdymdfQO1PrFx83m+SsvRABOmk7xuwUK6sQIxh8WS/fDqe4W137mLTzAh3A0euia/TB2
fip3/pE//cMBZyFH6iH4BP0e3FB20rfkXqBBh4F4Ru4kmftNv9LnoFFhEsT/8txcpd6fD7uQEP2H
KaEPBxSQLLGC9u05O9XTHFcv8b5TE2v8kWzvnBotFtYm06JR5lGuKvYQGTCfj/54cwAS/eck1y4k
Z9wY8mEC6Stde/KLa1NxK5tjoWrD3WAyd5+w6KSinkxOgQKi7doKNPDU5akCO6L66n9+fpLmqI3a
dFzlK/H7Vs77z2P0JjV+v2xAfveGtscbYS4dP3RY4ERdOUHBD4Jth+SjYGVklkq3J1/dV8GuRSXN
r4HFnbrObGE5A/0UdBUDPGSw7X+YK7QOc1v8gpZC9wpePb3xj8nKEl+a/FlkysLRAyETjwoAihZd
gpWz5HGa+x8e2ETTgJJa4Wd57s2Fy7fw0dcn7510VTFSqMF4vnIWelqcNItJYNUlUNWeIt93cKJ3
lMXoNCeHFmhvMPK5MLTMX7ituGdl74VXYxlHCop0u2KqQ9TbTCfQ6ArX6sfT6fzoq88C1gjhCrao
sNIGDdBZrC9fIZVYh3ylzKu/GaXa+1qgFyu7ZgE8BJ+3P7cNMQSVCNFWbBsZ9m64no26r4OuqvPq
IZcZBUR6WVKhhaxiKrbeytpeaMvAL/DPYeOhYglhwJdt7KmCRss0aQaBEu18KJJupFO7gR/shn6n
L5BcORAqeyy/q43/AXkJi8admNc5TiffajvZlvteczfsmjH6wvzPTafZquXrNKixGOq3GBo2NWA/
NOB2IUmiReGvBBR+aZhZuGpAO/RCkqKcmAdEzo9aZYT8LPRgtUj4dvlRFkJxC6thDsj1Gtp6IZDM
Yo1qQfZetueahkotIJZQTeCjxiQDLFYAiOvoS0hyuF1AYCgGmbHeBbVaw7QY5RAISBwJgJkYKMqO
/hdL6gmo0inqmm6fNmoxcDoENsxQ1CfxkUjr4MgBTfnPGN0w6OBwjBl6V0mQeYB4AT3sB7hIXkpo
fPPkNe0ow4fl0dhAjRHSHFBWMML4NSr2EZhOkDbQXb5UYf+Esj+3Zj5zu7092CniFIzuYnIOQUCq
6Sqk8t8sSPu5SnxBhbo81zZ8cZNv0lVGyPO9Pg8SC1dWTpxlfEkTw48XMpVOSXz1UOUgeg14A0jE
wgWw0vr0wPdmtYXVEIGGT2E1oJ+hMBmj4R3S+vNnmNbGoxeeRVmyLgUuc/EIzaQpFOFM0AUa1MIi
XRlgoR8CqbU/p7TvsiSGZfdUuGnVQYtMmAxsa7P9gkef9R2epoJdbNAb4gL8yvOXWiincuIs+rJJ
55cprAgA1oYK9a7fUJvw7NkQR7B5vTbAFRk2qfF8sMVwN4uusR/DekEA+6Kjhws3uBbj9ZdhDPRu
4FQpnCrr4a7wWQOWQso4MFrvBqCS/hpgtcnUjJl3jRIAPFaXHyzAoQGPHhroKytPt3CMzilSScoW
bDMwqBUgudgy74LJnNt9iNquyiQffOYIKPpC9tvJAK3ntOYMSC4FdQdlfHEBNwekCmIVKwt+WtcP
FtvNGehudxVpHUaNi88iDp+leGmg6fv8LRcOdUH4c40FYpaFvZsjIx8Ul7JLVKSp9NpyViW9cEGm
JaX2fKDpLHn0BrMQm4QoQ9Y93qACRtqHMi0kN7RQ2ED7yIj9bdX/PB9nKRAJs0AEeRY+dDMsKjSl
9tlnYXcv3lHQ4k/xbby2H9HKF1koq3LCLAQBgV0VCYeZY41qVzqx5SuxKqqjIuGY5gEIwJWilaGz
sslfYhMIx9e183ppkwqz0NOitZtAEw+B4cBA/gEgYxR2vA/hlJoQCfpmPkUINbHr+PelbzcLRBT8
tUJuetVOIfa4Imqj2pu+HqNMA5EfI1DfIcOg9NpaY3FpvFkQgrj40LkDxoOPoyXJF2jdOWtspYXO
KCfMgg4rEg0HFS6U6VCSHnbQJJBDswflY62qP22dByt9znfxoTEKKhcWYBx/MN0v7lhYHan67QqK
aSlqzqkuAZvVnTeF6FbP7N4s94kNdXY11IG03bSbWsvUbg/lfc23IcXZbcJi5XC44WUfvdksWHBt
1dUhg4iIr/IGcX1SBsB9dI2IgxyYOUIMj4IAqRybkATlUOiJtQoSPO8eHBYabdhA0qWAjAJwEcPk
cqAIarBnDivbfuE4ntNdhC4scrfDrBcAe+u8gnzpF/R9iRNoXxvpSKvttjUSFQ41KwMufeZZnIGm
cykWFIkL4XV0og+IcQbACwjb0XDP6HdKFrpF/K42gvdkLSGYluij+Z+FnAGJOkyXMWShucfInL42
xMhtEB7+YVDjZ5GliCDY5NIYIbZQseuOtZXYzCtaqWrkgFlr5uaglgpnx58pLtekIVxWa8FLLzcL
MkIAJbZiyqc4BnqKl8yYBIMgn7LpQ9vf+Cs3uoWD9OadeHeQktHgElKB22UEm+gBykRxZz5fEEsV
gjmTPxwJ+GsHuEXBwyN8hwp8dGIopdy7zHsyGBAfDzO1aSGPrHA1KqBnjz3Bdg4pvvDSdhfahOJH
vGv2oCc2jBIeqRoWjJr3U/2GLDycTQJXRw/ZDlHrMOH+R5bn58+9FBDnGGrWc71hmKItTBJQRfGM
UKctIBYN8fQPR5ji/N2kJyGT54WUTtWgbzdRWSaHoE8BOSi1hWZg1QBjc13n9C5szDnIOS66OBKz
Dt8BBFCtfRP2uAOdaivVI2s8+lf3XO8Ah8s/s5V9uXBczSk/AwetZuiSTkWCwqbgFaxxwBL9Xi0g
Tsfeg20/J/ZAfHWkIG00cfWxpF59tIryLakiqMm/Vr7Q0pzNIkvoBmzKEojsk7EZtnqowXxVjnkj
xYUzR4lNcugz1DjpzsbprLMH2CoAOGOWK9tyafxZ3IEaPEsWEI11UOrpfuJza7uQ5lrrSSycDdws
tFAeOUChlCCdcd/v3c/W6iBod+BfupNnd9DwN6DXCvJrOCr81/MJXUiruVkG40JTnBThEuK0DVRd
YJaDjltmQUAImkf/rMrHzfKYEKoCPpFjynDf/Yo3Pis/f/SFyZqDt8WBK6GliN91IYFXtzAuJnZ+
AS8x9fnvLxXg5yjsnJRyKe9FiDfAkmqXXsSjh7KHIx1bxXUomzBSLdnDmnqNErUQ8tlpzd1Fnwqe
OMEQSaQDJXu16o8FU6hQZINbVuBDc0AdAfCiQJbcZRefu6TN8fl7LizpORSbokf4EEzziLb9CzbM
tli9OC90h7g5jpoQOTrpXUyhtxuu4SG7MujrQaZ3/Iz2a/ffpRrLHPMcl9D1BjgYyBiL1UAM3whv
vRXZdA77HNRdYb/mb4o9zk/Rg6nOyupbiKXsLBBAxWNsSBKzVltoWGQvMI0zmy9h7eeXPsosEgwu
BFXJDvmNIKE2RXIKGAfsVyOsPP3S5XOON64g7djz0TB1IodShtpi20HqUgbaBGpsJxfq4npDqU29
EgMWAETcLRe5W9vQsS1gGoGjRyC21Be37cBch0Gz5R/dBHQ6lA8dQDBXRlsoiMxBxUOdCi3k+9Ha
xfUPXMKVxGnhm8xhvyLZVyVFuIjOfCXXw5WApRZ35TiYga2gYW98xAcn6BzmmyVtKXWRgOPFzoGB
48DSCez6kh6EDVDGNndM1XwPpU0+k3OFBF6f1wPVB0gEmNyruKk0iItZaxiUhS4odwOQ3H00tGfE
TgqncjuwIKlO2rQRoaLnXvJN46CXoQyar8PGY8ebndmYhIr8T2UBzOLen4emhRA/BwcHLky7qQ43
yHKA54YCanLXQvAZe+L57y9s4jkuGFZQVVAQGUowMuMQOwioyMTBPT3/8QWlAah4/RnPm6ytcYDg
18f4I3D8etO7hvDRFleXVmHPEQPX0fjyWj9qqdgyZ9QOBA9nSqLHlQhMhVETj/CMl0vKGn0FzbsA
6WUkqiRYIEp89ddanEuB5LaS79YIUfNkVE3txqL7+mRKvaP1ltcLK4RdBpQFzKZ8dT9wvX8+p7eN
8GiDzJIJnq5hq5piuFC0Rsni6B86VYJUYyMt4xQSercx7mIddGyhaywXrE2PJhlZuS+j+FnChQwo
pkSNSicA+JuLINtJ2VnnQ2xWdkNBiWi1AAuvKbCyCQcEo7B+Z5nPBCVm8HGL/O35aywQz6Dr9ufS
qAnBZTIB3yp0RsCweknOToIOGSK13HR6L+cXNEVRoOMP/Y/33n8G+wrCO9fq8Hz8pYr9HKPee7D8
9SAL5fQ6eW2uzc6zmR1alSqnZU5oo3D8zQNrm55INf6HyS09S2/4SpJ4YSoHTVhfbpPZgh4d802A
FmWtEO/kpj7WhrtSxV1CFdxi2t26pOEIJ+YtzgBKv7Y6riTb+lIY4SnYcl+941qZ45uZBRw9ej+G
p4S7/wNUd6FCMId6S1XHjGyAhASwUpOCknNjjXBQjuUxU/xBSyAsVAz/7EJyW2F370lBFleiYiSN
PgPvJ609u/F7L13p1+crZeHMu03v3c/nReMKcAmfkmxY+8ClBaoeJ5CfhrXG6dIhcytb340A9SUo
pJUcPpTKvowW/UJGcmK4B+Z1SrJRCAOCdAC6E+Br7As7nD6W8ZHiBtSsBJWFvHuOrIYZX9HC04uF
vn3YylB/3WZVu3KiLxVb5sjpxOVCluPwerBhg3y9lV5IWsfVjrUYSa0lvRVf3OLAF9cuVUdAgHOt
OIkDBPJfM1h+wpM8TeDxYfWC3bhw9uyggN1CN9ZuUbbBpZBzWk4OWKs3OphjEiaNHqKQbPISVtNw
1WpXVtnCQXmLI3cfKePTANc4pIvjvvZemPo06dsGOiy6iXDlKyzdFeYgbD4nOoYKAsohr/6FMWvU
8nrc7uV4i/RGeb6cl+4Kt7/fv0jFN0LV1LgrNMKxYdhvyn+h0a7nzESC3OwPK0XQ04cDcEG9V7CU
hqwunLrg9Ax+KZftc2ktO7hVeR6cZLdb592TNKnIQWQVGT4ZbbgB1DYSut2XojkVw56HKC3hw/np
ld3TkHcIQoiQGeUw6tmOzw0GAAYfMlhjpabxJFRTY2eCP0Ga4T5hf+dhrEOqL4QjNLx5ISUowTs7
I+FH74zEayPBZMEIKEAda1XCa8WKB4dD+jcJUgMFxyA23oYCyn9dIDOsnQbbsujVxlOh1qHRYD2I
tUOyH8+/x0L54ZbL3E1CXI0Sl+foHJNKeebt362d2rCeM57/+sLGnuPFBxbmR5RbIg5z32T97nor
m3ohLb3lQndPDSVBr0g8fLox2aOfAO81GJTJ3qpE1cL5MQd/jzzs3lIWt+YutDhXTV5am7EpDRcP
qLyvpQBTFvpo/c0qP00PGyOhRa2z1SE+IUdyblFmYoW6q6PoKB3ilS23cBmbw7p5WLVRJTwGnJEB
Xj5+h72YDOeK5194qbk5B2ZLmVeRWEVYQLjF7imoRkKlDmlUYpYWUEkbdAE0rPjSTK/ALdv1tTSi
yyrqaiEszkHatFjWPpv5qODCs0ZBFsde4XfhBCBUT/0VSQmMUfM1wIqld2HlTrRUliJneVQWQWde
5LCqY6vVXaMy4D56CTaJJqqcIerQRBG/B0f4h+tkDsweBhLFoRRbtLP7vWhHW0CK2ANxgh+vAl+O
w7ByXVrYrHM8tl9mbZiIWPRsDAVtQKZC7vJ8kSwFfXIa8m6/9nVVM6KHoE81zTZiKhSEfeBf3L3A
QE2M6zWmEpTMfelJXitGdMJdRuUIUCaTCjft2slZBj6HPytPs7DxyOnvd0/jQnMVItm4FtZqp1Wn
Zptsf8OmCBQM0Wy3/kq6vbQ06T9Hifwizyoan62kIoekYdjTZ1pbwGkQJsEwu7bSql/ZhEsXXXIW
SjoW+ttAGUz0KdYGf88G7kd24CQMtgi3MsgteX4Qr8gpWN5NG8x6KEmYEHapRWuVMQ3iadEWnm8q
EIcGaLDlBixKwzvHRvgiHAjLl+QBVwpp5QkW+k/sHJANBBDwGtNrAnoCigwsmIGbAHlYWYvJEl7l
P18RflN/vuIghi1Zwl7XiWANk+DoNuFjVukUGJC13fgrp+JCLY6VZgGkHKGYK/SYScKsZPf2ycAj
scGsgQjEoEb7NdzU0vtM5+fdJxuJMZYYGsEZPqGAn+Qg2AZWcCiPa2ij6YkfTdistc25LkxUBAzA
25WM7PjYb9eA4Us/PYsZdQtnnzDDTzPCC8NeW1dnIsgx7HN/pez+eIOy0iwMFIzQCESPAQbKaE4u
xC2k/+HsvHZjx5Yt+0UE6M0rbfpMSSn7QsjSe8+v76HqfrhHt3QE9FMBG7W3lEyuWBEzIuZApWhY
zXb08I+795c6X7V+RIF5LVOB+oqHX3gY6w3Va5w7JlLvTsGAfzlJFBgdvi8RIF/Wjpsv2XJxQ07w
lf+r6fiL1qH+nJOGXKusk8TvAEwKfxdAREZ+YOzRwO8usyfxwXQr4QFYu5vOwdA/mctGx+GhOJr+
yNQAtU99FA64AH38EYC/P/y/vTU/IskSJsA2Jn6h9W50hX11kr3kJpACTbPZp/hDgPjt0f8ckW5j
XUjEiZKpXx61atsuexFIT4+f4Kq/NOZiq8MmiSvqOzelDRvLu8rcLMLemK/iaznZSfbXrOQvawjq
z7FpoTSMSLbQCLRJvgxR6yfPCVhEy9A3o+YnynRMlWOigHCxdZKK9AGbtULaij2lxLEQsRbYh2X8
xzv5y8H6OSk91FVshQ2/jLCUztCz7iRjc26wUI0VZ/zH7NG/Z+hAQ/8z8lCtQv2ICXG1sVlXunba
bROj9fxxFfx7Tqv+nCEe1gy775rPUA5sI0mg03HHjbW/GoHfIeBfXtCfQ8PAkKAjfl807GAG9WG1
x71yGh0WLj2mdZA//vtB+CU8mz8ikGChphYmP2b0h1ecpe3v9QTx8Fdf7pfcXP05FoyeOqqgRmlm
4Ix0ie4WJz9nO901norX8VF+MnBgwGcnOkpODp4SKpELTuPPHtdv78CPrCSR6rwcxu+Px3RLNm+x
Zbfiwq3TP7pMvwTwn/SDHNweUNjvj8dycHMiHXBMOuh/HJNfklb151Rvt0bQIAXSfDMjONjTQ+mb
d5iie+ZkD+66Azp4XZAwtZt889/fh19WP9Wfw7vDGq9V9V0vy5NrEhg20qYS7BwHzNSeaTXJmzZ1
dThwQXYBgduelj9+8i+jgqxd/ud5BeoqJpXMT57f2bfLWxeEjU7T24sC9Zz7gpM+4BvCJ7WO2TVj
N5/Uy/srTfllk0c1fkQLK4msJWOznK5b9AJHcLf6qhMSIO+iTeguz1mwHIcjM7IuyzvlrXCztjYu
2Md0r/vVZoDbZMeff3wH32/nv5z9n1PBUWypsawQuSandEt/3K83nQ+XLuh2f1n6/Po9/8htWkkF
TKkxglicrKcSTFTijAeO4kPoNg52yYfQ1zzVDxmbZIjrj+PyS8z8OQssl2snpmCZDmYifwk9s4fm
gtUwMNv//uR+Oe7Gj1RnQfGPK50HZ51jljG7w18Tm78lMMaPQJJNGHKmKgVbeZBfEcE5GY/9u+Kj
l9WH8dIck3teUS8Jqkt1kNtNnjj5TnuWD8sfj+6XAgv41H8eD6PBJfifueYW855X3ILBVrB9AIT5
NZmc+dMEjPeXIP+LvqD+HAteurWJW43OycgsMORMp2Z54EO8QJyG6IzO9Y5Tdvc47aad/qcu+/3q
/ctr/3NWeDYEMVy+X8n+qXhoWOMgHX3XXaDJ294T95n/51rt9zP7t5/0I9SMtSKtzczgxnAr4Ndg
GwEwer88NoS5P2rv3z7Mj3gymMsorUlPS9ksho0pQ0Hssqb949r+rQ796WBvNrCvUon3MXrFAUzw
Rgdbo8i5l/4aPvktHOs/AgS0lyUehkY8AMu+pYucXqcv9YGJJDAFScLqNbuE0mXZwZ11wVQvbnn8
k5nzS3b+c7I3U9P/N9a1UgTsWn81zkVgeSVGBJlvpF7rNn8cq18ixk+z+k6a03xVB+atEMNXsbMX
/WQOEiDNvwydf8mwfg7xGqnRRov8PQEQ+ph2t4K7xBiNFkwkCaXT4hOU/lFN/vpS/AgRCzChtTcI
f8Z0Nydu2L7C6nMMDPCH6Fl4Euan5C+TyV8Sn/81hxtaWq5GzOGWiauwaVpv++JjsPzZ8Ocud/+/
wvk/Du7/QztQC8nUxBAmeQhz7VVP68LJ5xRbknaKB7surNH+7z/ot3j3cwx3jOUwkuphPcROOjFW
nKUQTp7y0B0YiSxcPJhdBWenqrGrcquu7jg+l23sKn+dtt+u459juYZpdrmRjuthDHdTtYekaJdY
XpWeyKIg7qsQqVe85HfJvC3C7fJO2B+izyI/1IX4x+vzz9zXv0TFn6O7YW8UFr78+Ia2V/YEbalO
3Wl9Fg0vVg7p7K0hhnnmehrqU9a/LE1I0qA6UvVUAIFtKmfMm/tpLh1VZHMTonS9GLdpvlGwyLXm
yGuHxiuUxinCDUoHLpo5JVmg4/oqFXu5rr0ifZ3oRJUylo0i0PVrZ3wsg///+RX/iGeJqCTNnPGE
hX24k7/KK9MVO8NZ/PzUbqSb6lpm9l16/8dP++XU//STTqyplMoR9sfgRBsRB6fJo+/rR98+PpgN
xq9ovXgtYy9s/3FYfjFUU38ODldSaEoAqPCrZftbvnYdSlJZnuUIg6f8vtNZNYkuqobHz3otUy2A
LmzrZeblSXnQjfXcNFdsSQAVcARwhtV1L1KYVoiBWM8O/m/D4tZqZY9SCRFhto3YU4fT0ut/nMF/
Qse/vX4/UizTyPrVUCYYQGGP3QTtlFX1V22TpQZKxNUcMYHvOJdINIO8BHL8kQmnumo/cGm2o/x9
zV6HSgqW6NPMH0sJQWs7qYLdqps+fRTS84BNM+a91l2YBRmqfoKThZZO+4JTrmOy3DEAFuZuIz3q
NHJErTyrVVDXgi2IwFI/cTlx4PO6cizYRfk0t/lxFILc8jpAGQv/HI44llIeDct0jNbTWeGdqj9a
pL9MWPEl/WfyJyRGk/UarrQiWoDkCrfSpnQRbB+abczcnfBHU/OXqP5znDoFtT40mrocTAbqVRyB
7QgMRlSxmr1crfH5vx+OXwa41J9D1QkvVD5pGBSP7nSEm2L52VcbMIOqbeSAu7ez6Q+ukukMQXow
nkbJg2ilGbbsVFNty4cM8dK/Fb7RR91mjJ2hQ8zER2M89TiGmH+8kL9dCj9nsQdJUjHp50ARkLPy
DU/svXpePfHbiih7Mpy+ZxGeXRlHSt2/Co1f1tbUn5PYWqj3YjSnIpJwzbx/d6OuNBdYWdTPyWNt
ulF9XqXrVL8PnS/eNKGzmPZsPqnSbHd99SizYskG2/sQrq5C10pM/HE6LosT526B6Kcd01j/o2L/
rST5OdmdyuxDCwopotTBO199K+WZYJSGzYLkddGzxdY+A9/ts9j8JYn89ob+iOJgoOs5E/mRWIPd
5n601Tfd5a/y9Lcq7+dAd7qUXVZ+rymMLFgEVN/ySat5wtvxTb0ik+NGjqfiftlrV+um/Bpv29xZ
LxIe0EG1/6vL9ZtqrH5nxf8j7Vl0xary7vuw3+i79BnWUJAepa3kZrtxn5+LI8qHgC1m8aHyq/z3
M6nJ/7xh/xJ//9c4uKky1gHy9xAX6VUVrRtxeaqF7K0chxtYv73BVEgs2VLGVNGKR4E0PCnSbaJF
uzbp3LYrj1UTuTJRsLxZwouZ+FV7M1Z3qQYqsMychrYD6ESg85YbzfMlxHoUjP1HHA67PlpOrVZs
zIrufFpD/0lBj8gAZ7KOBKil2LRCp2jAUCbtfg17VJjJi/LIm/C8zGNPCVn1FftbQbIWu7V07Ecq
35Ilt5lVFyN325S3ZXHIh+Y4WXcNy56KuGWmzetLM2Z17yyFXj+bjiC/cuW5fTj5g1m9DslW1EZH
4uNq5nOaqozkYP4v2uHwVlTgOPL8ebFqpzS+os7amHPnZKvcuFw3We/X86NY+EKPpl6ZberkEbYI
2ZjY8nKJ1bywFak+RQUUXXOZmHNKptpf+8zrh3lHsmS2W3BZO1XTX8Io38PtfBzT3LWy8h7+blCr
6nNs5c7cFW/xPJ37Od5KVjDUOIH2pbjpe8tm4UHu0kOdtBgpqZzCRU5LHJTUpBzsroL9rkBxLleM
9bG4kp+zLCjkXRp9VN3gqjgAiaZqx6lJ9C1tY2RVVx3ZSBlqsb9pJv2lM5WT1Vpp0BqDXnhGoafv
YyE3b0PVFNiyNFj1l9bME8RNC6iTMJduBEByK0SgFYqmM2ye4mKPrcH/Ocq6t6ijrSkELxb9vdKC
byO0T7HeRk9aVT6mxUuf9+NBy7RAmjW3GjNzk6vLi9Qt+aZStO4pjvEIt9Tya62aYJ06jJO9tL8L
4/M03Lf6OY47B0427uALThTNuMHUnYzeKONL3DpZaHlKFGSSk4a7pSzw6i9ALJrWQIdm28YAW2+y
ZmHV7CNUbTm5KKwTx/s02hbppq93c3vuSIXjLHSUoXZD7J5mG8+8eLLF3sWtlVc3Jg7rbiEEMybv
fXJQh4O4OIN6A1onVzcUohjAmcLtOB/ijpEWcMutg4BteJB8FSfMHsT1COygmJiSbEW3lexQWPa5
2BxDTEMK+ihYoV3MNb61ADYuLKRU9WnK7mreW+NpEUGMNfAt7zRzOFTtZ9F8zpw5tYXuIL/WMy+J
Mt52fRyYmfpIu44NMYOSRJjdRE0Z9xNj/KsHhyrdiTnjUn0t1csaXqtJrrZGKZ4xGznnrXRs5dZr
oHxtlz56HCTTj3T0xPU2k04Fi23z9LJm1Z6PsUz0JgWMe7qHsFmd0er3ixgxf23tJiW0tn0p3ymL
egvTVrma4dRtClC4QuwKypzvtRRRgsNbFyXknBIjK14NlQZWi9dTateV6Kj5o9LE7rykV9y3p4Xv
PAZN2xh+1ZzGdW0cE9y7oXjFWHhzBvGi9Yt5fRwbFtRBvY2WQC5qz9FpeM4XnYdanMcJhq6An1Q8
IpUnjJfD6BAiGlm9J/CqaHniU56xNArRZLrOUuq3xupWmuJURseXJDZbqXFL2RO/d71wfakOpVBG
GHMfBcMdUVVETLU98D3u97+jQoWcD6WGSbRsBWmiWX4jdtVGiZlot/T6uanVSy0v4aGI7qbpPDSf
fdpCLqf9GGTN1eRb1xPUot5l74DTUeiVYwyi0yl7XdgkZhm65XBa8SY3k+YgxPm2QOyPxKxw2sS6
hsCF3ZHbUBH0O7nvsNAWsh0PeAqa/IjyZEXe0NvtwSCynUWka+My9tg7s7kU5zci/Pr8hcl807oD
fSGOb7oVarbAuMZLbgXisgEBwbZxqjt97khv/M1m3aa9U0OGMG0Q8RKjjDQEFHuESaUnpwmQTHUQ
VzsqbivpkuB5VXo9BUzU+Ka078MbYf2KC1b0ynepwL4DeIOBC3s2RPdjG2+ENN/qcX4Psh2n9ayS
g67YxTQ6mq4IzDE2fIUtPM2CADzrQcd9NSgy8IHM6YZ2djJsaLHl1LjSNKLgt5XjPlKuRPJkgWuz
YFn0otFKiLS9RX2llhMWFEbtaNomFtfeKauanxD1/bEpjeRNumsTf9a8MGfXT3fk7/Ys85ZFoBhG
wDIYBrez4Uh6YvPyeFGnOkLFBErCHlJ0mTTZXY3eFkxQisaxgxRjRgTRdVt85SveLqx93Naw2zLM
vbe9njl9BaMuLadntRvOc49bOobkSB+LV+YHUHKZjF0ZJLvRG6RdrXhC7DUKPWNcbXp+rmk58ZT0
rFjw1F6T7NTh1J1RFk3sYB7Ldatk1JLqpyLiNKC6S3VKxftiFewKJaDfGbondbRY2nusowKtO0Sq
G8XsBTbDjVad6tHrsOxSEQIAoxbwifq79WZkwCftb1nFLMMWcl7p4dJtGt6QQHtQ75eFeFTOvs7q
eScPTr/MAKvdQXwx0w8Dkl1PGeMnn4NJkGCTtiJOMfDC0CwG8dK2shRHln1J8qz22kb3WrVTvkOF
rY/HqtzTjYqKk754Lb6/KNSqXRlOXRPnnoX5rlivFUWLOrhjuJXZaRuCst9YkD/R+J7WaE//UeVw
rPErGCTflK2DpTdHsjy4vRNKviH13tAUxKF0ua0XbRvxjdaReFapQvM66Q8p3JmybWlH0Z5z1Gb1
rHXepZiPeJHYccUs2Rk+u11KsZfq+qv5ErdeUq68tKmj6PIm6vI9VlS78fvho+iaU+YPEEKbFaf3
yh8J9DXfBcpNP887fDscqRnccjnldOnHxri0vWP1uzzuXXlugmUYS6dpm4OGDqBD0laV5tz0B1m4
C5V838mvoJXLJWQ7vx8vSiJcWDlxGgxCcZm8DgaakrDTBfCnDRaT8yTZ6uykZnqc5kYhPJU6jM6q
3Q+yUTnWupBZSRs5ehoMJKNBNUiqxI5kj6Qslg1/KebibR258FNDcdPCZ3gZn3irCtRI9xd1wIWp
c4dVsQfUf0RL8WjUnN9syyVgqCyRV+tOXUxfLikrZT2Im+k8T0/0i+1G7RwR78C2mFwZBuNSqU6s
HaxcYy67XPbW2oAnxlKEiy3R7+qp81mshB8JTRYtwBIK8Mli/FSGRiCEryKSAWqbvVo7y7iBchpY
kQz49PtlZhEoLFXbvGnbQCvCXW2ZX4sSKe6YCpei3Ia1+CqlgIQSvmptbAK5nnhiKPP3PW2nNTDv
GCTXNNO2jD0D3w1ZyNq+LMscWC02T+NDYb3I4kO/PqgLaZ1X5zcrOACp9xdAKlhNh9sYz0pSAUfW
09tJVj5H9rscERQgvm8DU2nFuUnqYzVasq2UwlaveWOFdmOMvlwFYpG+q0bjxVaPhe53W7FagccD
Z21L3ZtyPbXZnp8B/kT7piymw6R3UN3KPt7Gy7wbIavYLPPejpV01Psl3iji+Fxxh2/YvbSCqn2V
1tQrU+tznmGsVqkz6g+pTvrOyD46e3IB7Q6UUyrespTCZCygt004voyN2+WMby3Djmx224TCvpTS
TVyHAZjRB+z79qoqBMtEijOWyZdigZ6JgKVpQO0N80VcDJI0XjsdPjnRkimJqjxxOe8Vpou79rCm
L4n1LGqEipORWbGdceDLEagnpv2ZVyMydVrnCQ2hZJyx2aHdve/WGbwzq1h2Yg3xYe7NTRsq59po
DxpNt6gu9utsscJGMdCGfh6lbiWVPL5a3Kh9RaN8XQ5zVPjJmjja8iiq+ks9U6ZJ5b6QOFAorqn2
mXbPMRlSX9QQ49kE8BpN89ahO8tJ74iKH8tvHb1eUynvBOm2xjylne5hoh4KNb/MfcSmgcm/BBj0
NPAT5G4BY5IvJG3KY9dWz4tibaoueyjj6UFGn5nlSzMc5jL+hAwCvBF0F5CncQm5F+nfFALLdHZY
XyPQjhJv4F0PYIizkHlZfSLCVpUnd/uMJrTkL1ZQ5HcW5QC5xvfZVetdb8kbqQS+xe3fTLwlEMSv
xtBsm4Sw22juIjAZKr1O4lVf3CFlc0iVPuV8eNKmD15Cl3qM+OGEReG1ceqG2eyGzbtugBtXPqvR
W43msJDIdVNykBTRFvpP3RRsCSp1ea+YN0XiFgYu3EjdFTYUM1qqUj4rWnqxQgmkh5BtF9ZJGn0h
xtFCnSpX1p/WON8tZnXfJEwPdMVGFp1CxNCaJZpccw1rZ5AnKu9p5BJb++xFNXhITsIaRsqTGzZ1
4qnJNWS7tnyKFdfEwEMUDqa4Kd5oMLaaE4EtLZ8n5Ukzt2QJ6xxkHUqGtEsm2B5dvDMsX2u4qSlT
9to8XNbJPEYYZrBvJHalK9Du7XtSWgxTR90ZcbPqMzxTyYn6j3mFAQvuQnkKlyDFN75lXTwpIk9O
T2rzqrO+ZI4pZD9Ku9EX9WOGcosJJsCsPvMbY6dXJ6Jnyw0zpgeFXU3xRsZYcub81L1rioBIgO2p
pmuZLxGWOi1kbHmr0YMMX5f7mMGE5tt/uJB9Y32YWenrcqdHdIICIG1rDlRzChVfC4+mBTDKodKp
yfh6wR2MU68UxKJ93uN2u1onkyxYzRpPwg8KQXhoM1fKBkhShGyy7K6IthEVl2JlXkS1IGcca5Ge
2u1SIvr2br1ER4zugq6nopj7ndDHviXhmZl8CwkJmNTGi/rPECxmki9+M1bEuMpO2mCMglbLcYK8
b1U8doJC8ow85EO0+zSP3CpVyI0TVxfn81QZWy2i364qH2KEGVXRbrjaL8Kk+kLuhzgszk8h+xtt
mW8X0VP0XVV8GYSeuaTs8CTk0jDdykxW2iZr23RytkPzYqjbkeH6annt6ovK1kdp01/qwX8RAXKb
7DsbvXyxy08QRnZT6Q9Ft5XjUy88QfcOhAlIhYlJAGZyPH2zdwGRmtZRysmMwr3FVTtWLKmldYVO
VmnJx7c1JNWyYQw3cTVNz1ojzs9q2HRIleag7gSh8pVpDtKy99AnGieOM1+HDh32VL4yK99p9WVy
1qKyxZB9Und5O++mKAlkCyaSvl5WSWZjKvP7ZdyWUvux6npyJAW+WmJUbhg1cXBsuvZKfdsU01cU
Ubip2CmEYWwEfVze1ib7U6Fp3YqLpduzHlO9LCEYVuGmkhenA0fN53LFZXgz8zEOolD6EkzJq4bw
Y5lus+a0dk79ojTv9AgHVj+oeQZXyZ38XcdgLB1bbxm+Ezij31ePggynAjc6LOrM4LvZYlKRqcc6
YcHPMwToZa402UvpSbPfV69Vwm9vq9JV7ey8dmL1ez1hy4lVKy/Jd6bka13khK0PUwiJYSme8Kck
ESwZ+XV7cS+h2NUNMPgtzGPLuhQV69Jf+pt0Vh+UZ2HxgXtLgTS4ku7WnZ8nd0N6HLTOoXOsXXou
ay1yESvYZMUXO46DrDq1/GnOx5tR2+wuPw7ptsR6c3TKNGhwvLTOShrowLMZKi4NrwEzRBUc7QQS
nepex1QqvB0b2RsKe8zeE90PmTqXtupRYRKxWnFbfDPSzM5DWp4PDVtr3SZV9kVRb1M9AALPquvU
v8WDKyfbMP0U4tdwvUb9+5it21ryW9yoapfSr0QmjFpMgm2Qql3jWfW5MlbCKeNsERpYtiORW+vK
T81Xa0xPuYansM7/xvHQAB3UAF/V0plTXo1sm90pdUQFetukHnfJkrpyiQVWGh+ZJg6aLj6o5kE/
a/WBLXITIx3GZmrXehfGhirbi4yHAmWiPHfjVlohwme06rENa3Tq8H2b7kgTBNb2RTgHLFVa94W1
rbWnWGIBMZ9udfXdwKA3RWACUj8RzMontQVOKOie2hyK0o3Fj07G7rd8s5ifK77q8aLR/VfYLa88
jD4lDYHjKBfP6Ex9fA7rbaPdldmx1Q4V2/OMgBdszzPcJAoel97SbiV5S0KwVh9l6OVwy/PCNRDt
eg87VFtGq0rn/nsNEUf4eNTd+IsrKYQRN6v3ZacSZv1BQGgBojscSUdqtszeyfHcpt5IWLI9FpVt
vnGpdA/Vp9b4UXPN9a3KTj6cewgfPZsdWBr3ijWew6K6AcFpKzUPE1C9eGuFAQTG2LznsxjVTXmn
xg/RfMZrWFjvW4XMJk6cNClPdU8dT1GtxwWjTEOgi3y49Rg+lsLKyjTwFm2r4hWX1Sg3+9zKA6NM
OfFYBFquFF+EnYqHdIlz+KFoqgedWzInCZNjitn8Qasu0WJXxU3Y88ofdcqZUuUbYCRQVLF/Bhy5
OJF5WbI7a11J+4501sf2zLiabRiHpbqUyn0TnjQS2oouWO4roTvKmyLfJ+xZDwriYeajW6Xltrut
iIOYM3cyryx1zV1d+ob+Mqy7QkDjDZqXLttMLP4arwrsN5FLk7XB+YXPZcTBJII5k95LdYO4aefV
Tkt8TFjAoFuGP3xyygTL69UNHdCJDGS9JMZ9XX4O+avedDfo7UwhKN2h7h0147t74nct0+dZae2m
pWVo3DIsavH1dZa4idEi6upmLp6X5LTiEBI9dWVkF8pNGgYl9XhkG9a9OrvIbtYpbdHBlEApt0xn
OQaRaqQQQwTKYbAbj1Kz1xk7yuL9SCpLHNGdtuN9P6Tc+4NOOS8RU1bBRRoipWjLLRkQxXLCeYSq
x7sQzmxU2zizo3pZLLJZfshdF72q1fuUP3Wto7JThAmNdS6r0sGiV0crkfZdhY6inxliGEtofYGR
XqidSplrU89tQ3kwSStCp1odkYnY7qbBS7Lg8vjKtItSXYrc0aMgUj40K3c1/ZpFTp5u4zYY1A1N
Dq7h0XAmcA71Pb7BaY5tmXBcyrsOGHR9GtJL3D1qJQLuvhMmb2RnIM1fZmuriF9kdI0QOTpZikwe
E++zlRW2zBVmZnCcpoGKYZe882QvIvmIHbfmdgrVu76K6J/w+TBqgW+m2d3HVG04KXXspm1gppu2
JXm5doDhuugz1Pd6uFsZgo1dIw/GjyYlVcPBiTV9zYsfZkCysyt3Z/aGyQU7Cjz5aqG4HxQ4viYl
CuKSyFlOuAIDHZVESLdNlLt5+5Dp4LwLGh77dCBpNLZC97qahqMnuwK/QzDworEpGXGGtCFznQbG
KZs9VX5YP5XkUYYJLlD8PoasyROX9dIRC759wIhuVLoGEas4MkoiaB8dcut1UU20bbvANL4ljuaQ
XXtfYGESXCcdgfljVr1+jxv5IjEChLx45QYyQhzs5I2sv2fzU3upuFjiTYJvC2la+KnnjxOTwEhZ
OaFWdZQ+dJnRGXXSc2RH9A976rYL05Ka8Rwpx07FMSfzp5iHNN/L0543IW/QCB2FdbzGtbqT2DPa
idjryupjgvhgXMbZxf1JoY6UHgT63SpKstDo7jgjiTGMYdhG81mFpwlbaWurPuvoOTFp82YxzxXA
yMHWTXwHHiahcpl7tNfl41sPfGbs1xAP4nwzM1JE6V9XwdJ5deqLk1MJbth5Xb/FtlpMXsxxm6Wl
O090wsThRhlDezXMIIrwme9uypkTRvmpQTZgSu+c1rfR6LX1ppl27X0DlBWH+S9qz5BRSPUxYlrR
9MK7gYHyZ+NryNxYcioRh/qNbNls+ZjTZtz19A8GT+aO/lTSnfRZqDj3YyYYhao3RC9m/zRLN+pV
wYZAHm+6J2UJKn4jxVuXFanytoykDTkIKE6HKj5MXlZFdBRGtjBP0Epjy5WMLkO1wHMIsm/JjtB7
jrRXKSFSen2xR6y35M84cvPuLckDlFYQz+Z8Lwn7rnWzeROKAQWf/qVmhtM+p+pHPbwi8sI8ttMX
mZT6LitNXrL6e6ZBqYIC5T0/hXOzbfUjfWwb4LzKrSsMqLB+raAPznea8jrgAGDeiF9VdUspkesb
NarsZt5rFdf0TN26NbL3RvpQtNtv/R8jKCKbXFz+EZa+XznVTg9JvME6xnK0akN/gCkuEWEoXt/0
dCuCNBTvc77yib+8siCd3aE32/RajfBOvKNv0gE51Oegme+1/C7lnYprzMSxqp1u1W1fn2olMBY3
nH3UEgbCgAFgwl0w3Ugtw+nC3yhoxW0j+bxvxvwycC1Eh17zjNAZoiCsSxdEbzXdrTGWB3uruUMq
nt6HqHGqJ1W942sXOzfHqVwPxtZHqp5YeXhb9X0agjXQ0RIGpyGpERq+teVBoz2TPHTC5wrAnhfH
WOh77L9BBOr3HJtjRYWj1J4lVe5QfOD2YEReelnbR0VFX5G4CbHef8IrTsg2ZNH14o3MSwlc/+Dn
GQEA1Ne+gRO2tH2uBWm2ySXHIncFkWPiLtYHpkmM9nNKX6IQ3G+h2GRDwNHUCx+FW4BiiJyU+6L1
EL8uPZV6QW9KdsZ4oxkniTE/+dg3G0t+n/jDdTsa2zqzS+ExrO/r11IOd2F6T+fku+ixBob0W2y+
uqfuqCLpt7PiKPlNq++lkctcYm353gof55ihkMrhSyBXk0i0V81NaYkRiTsyZ50O+WiL47cBUuJm
FbPd/NdayajqqzoX+xkeqKz6E+9WxhqqLVx1lh2KT1WRniuJ3dscLW+mkcF2VSsr3Bz7pXR7vT4a
//d6h9hQQYBapsmJoTRV1asK/4DNFf3GaOQnAQHCFrThu4dd/R/CzmO5eWNb21eEKmQ0pgQIJjGJ
yhOUwqdGzvnqz8PzT/bxb2+P7LIlkQjdvdabVu61Daw9x5AAebbyFJSIaTWyfWqMet/O0U4vSs/u
q21Thb9qUn24g/hS9HhTQy2vUjv2zHZrp2mQj+baEWvdHjhYVoUMTLrZC0ImBKQrofll9KNHXzpq
BP0Qig0tOFN0G2OnVYc7DBf5qv0LZZ//MEZ9GxuEbuPZK8/1ra/lup9/+8HwUaC0HFxgzluTv6wa
a20x+s3U1ZFHfFswWOtGCxYRFFAtVh//TvZehzqZRP9emGua8br1TDEe05oM5m44zB2LOAcT07HX
AFLr8al8dNt3aalBMhLrVqeBdNIrEECQ9vfxXfrjMNwbe4DaiYnGVXOvk1Xi/TmCpmZay5rttVqO
YGrhMrxr4hYbybUMdwk/bVnKo6ncyBZtUo4Jgu4vUXTk3BznYHGpsR6sXzn+GVFaSxCAFQU+ERSO
r5mHEemiQVqWJFHLY6u9F70ww90dfZgBvrvLKLfFsJ9BYiGroBIMeXUL+At4np2lHRYbyF1fVym7
4LIvZ2Ci3bLAxh05hePeE3ZgTreCvO1mFdrrEoNmyBSTzaC2u3I+lT8OmqvUGS6Ay6AUw3BR+r3y
uHQPjLPAQzk475aQ3F0/0ze5s3Uribbhj01USnnWb5Oxy1Oy+3YMuVulzOdm1xv6gIbbbJ5M9xG1
C3HSyAkU/abz6lMn84xG05/kIaHKUCkQyGsRRKlBGEmCpIrVOPCDgNftV+a89+PW0XczSUWM65p+
BjSBOQTeeWAvN3uqtXydQhOHE3njRrRth3OevLj2cR5PKSwrQK+1Nzv0doC7td/AOtdB1seg/W9E
48Ce3CjyKFE08hmfh/lca7fu1/3JYnvVx2s7/K4mAKw4vk12/65xMsz8ch+9ltVnhhLMHQ/D/879
HeMAUtTofAV7Vzd44qEeNEqJ95TqkTIyC8DvjGnlbl0mVYXnLN1kxc0dHpphrWRnFW65Tw8MLhaG
eJ3falDPPyq9Nrjnpvopwz+W8FKXph+tcqp63HfVOi2Tb3G/J4/kXNubTQpXr3iJR6Ylafk6it+r
+qh+CX6mT9dT/hOWLz2JrmZ6oQWEhIQ9Ms3jUiZ+Z3J+4hhstb0s24PZwAGSSATFmKu7ZaCTADkG
6gtYyx2109HOXtIFOh05S484IGsDk9ubvRJ9M5nzoaaO023f7R4W7ZzV3jQS+rwhaCMwD6Fzn91t
ruf6fVLh+T3T+DPf5RQoatw13YeBbKWm2Lj3N6lOYYGKJPNKED9KBpQ+Lkbf5L190mhNKq8zttOy
Nh7dy9C81K+J6/E+AIICVmgSckv5zYoPUsmqPHDfCwpN7a0BZpHJVi1cfy5WEoVs7hvOqopUX7/E
BXS4f6/d3uc5CMMtTiBVfNUMEj+DnmOxhik6uxwHpcZNHzdmt696OhqX2R/6oe6/sOQ+OGR+m0ug
QGMuX+GAWqJ4Gt+VexJM96Cg0mgqBmp2Qcymoe4mWqVyIejvKA1UsfdzBlZBr9Zhf1zkKZ3f6/hN
RmtX/VCh6GLz1U7djfUwqevJhns8ZCDwLvQPgzvU2H52NfWrz5WDrDlpQoIeXwTYvlK92QnbrB/1
nxoh6MMnkflR6tNrFKgMxcNsEXFl83AQ6pt/pnCfJ8pGhb+Owp06coOSWz/UgZunm9qBw4G4W84V
WjoJAYoQe3ioQvYJ6dss7ar8TqJTDDItpdcgIpHNVjS5NzOdjYYhar4s5cnIR8RBI5p87J6sEOlQ
vCN9LKIgWQpqCHBtm1OqttdOOq5nCz1OJgEejPTcZeOq0pxjD6NPvrPiGfq1lzdGTMJ1SxeB1Ip6
e3Aa2vv0MapIBBgyq0EDBWKiV9vUZriNoAvPsyCiV4R5BjHpXkX1KbQN7yXNOJCiMh6b8jNzeSdi
ABeqUxGVJ03oXiGuSuvfb/VwNbtzzgfK7JO/5iTIGMU1M3/CirTs10RFnq/RgOtPCvPjIyuYlo6Y
I5pd6uQQVThbRb7VfnVAezcKQEbqeUEOGeqmX9ivCvPW3UPFVrh8lu5XK+X9Vw68/wmqGFvSJhxN
h7o79nTzcZwilF/5O0e20IATHXs1INHOnfSjtYFQs4lMm1dwEGw6CMggBt7U9qGIflt4+Jlud/hd
zNb/X6HKebFOPdS6pEer2RNVId5KSqK4eRuydG8INFlRstf54lI4B8ZiHvJJu/VkEoz7wnwK04uJ
llGGL2o7tv7iaue+G8J1o9+rzfI9ypJNflCmd1cDv0bo5vVcSv8Su4+6PgRTtm8XeKrwWkgQJePa
yX2pwxw+asrWEuvFDX17+NOU6wh2xXZ2Zu5R7VrFLlaeY32g0v62yy8TiCnudpYJ3bJKGiZOFiDv
KYmw+WM3dqck1x8zE6ya8WVRvreIUcy/zQa5RDersM6Msy+Wz7HlII3cGzHWrLmp+bKn+Flx4dqr
xQoKbYB/QvloNOWu7lnhXW+xrznffQdSwgmsjYrY9qn4DKN5z5y+J9nvJ/3ZQVZcYiGI61dLkdcW
ULuhwYgdZTjGsPvAaUL1ihhiN6VoCSxDjYJKtx4dW8Y3w0QgVEtq+mIpd6Yrb6XD8B4T4Wj5rct0
rVvGTqlRM+bL66LeISC2HKkydV0/ZRFMLkIoM7wrA+kbTbd5zV1G6Sli2JvjgBeAXLWVWejb3o1C
r06c1OvVethEnfklG0cGMKGoFuboKEIEJKYxMDtUo7ovzqESdNnW1Fz8bT6+g9EYXxTO99C6zMMT
7WeTHFyBd6KO/QJFUvFl2abvMAhhWVkN7VRKmL7ACeM18jdWHg2GFNGEYpVxjfHKiCZIOA1hQ6rh
MZs6gzGBdfmYCeVQa8roCcVYW+Ry6CxU1xfdrbdiXyu2s/FpCfgvfZN1vA36ZzPR4ueoKaoCrgTO
UtwJOlKIS8NzCDJaqvrURNWrbWs3ybkpO32NmN3cJ5p1HgjeBCaYqWIFEBYz3SmDt7ENV2C8mxEZ
lVE07Jo2fxjG3oTVCmG7CBiOxKauVR4mhjnPEXnohUprrpra1NaR5H47LjRJryezD8FzbIvmkuuu
J9hFlKk6Ge2HmzDknKCReuhLJjhZ/uSiQ7WM6sdSHpwy38WyxxvXx+D7+UYNz9YQJExBcbFlGYyk
npWzIQi0JSmgOCUGhbNHFeloW4ZQGJwWkzziU4qpOuf8ebb3ShPo7r60NnK6DeJgMs0UewCrrau6
K6+1DDoGdkBnmQtYfaKARxpowDSkWdo6mQxwf815xqrOMV8Q0hQvH+3U7MFX6EbLzsubp4qpGZLu
5gy9rTgHM3q0rXVL1ETruzE4E0RvzMnS01lky5YOwMUghaVViHWPo8FYI38ISgJs+9nxDcnlVjtZ
i10/R0GPAqHXaSzrl2hc132/rTNjV5udCfdGyZSgOUT0zP77Uj+WwKm9+HbYtyl+u+Ez61wCa4z3
qvkBOAub4tTJ+KSV20wfHxb3jykAu3M6lEbfz1YbzDb3oVJ2IvoyTIa2KD72M9Ki9pnWVp5bqJ+q
u2Hko99UyF/cJvxsipoBOkmIiAQ13qSZvlLan7GjLVQ+DAZs+9dOU7d6Et3mMPXCWjDtzvSsMEYJ
USrocId23rSNQ9znVPbuz9BU6rpXZ+ErmozXmhX+0Ur0qCxqo28ZKFl1yIYTlXkLuWWU/A/og6ji
JF9yFUlny0QwR7oHJNiGDwPI6mj7PEiTZNvX7iGaJpg8ht+gYhoh5MtJgo1V1uRFbRkAtZWlieRs
AL4RQ5EckqkGl4ouNaa2GnikT4ujAhlnDNp2QYk49eX7qLlBLNIz8txTGifX8G5QNMCdesr7Bd9K
jurGtm11rfZFH9jVXSF2mqyDaibicUHaWY62GxR30S46d2+MiMkPo509rBaRb12k/hYFlUl3kuBN
KlEpGLeOJV9DL4V5Q8nWqWt7+ByWD7Pe6vSdBnKyBqVNRHmCR0/xpf3Y6qfJcal1Kp/J1qFurfSO
r/jbVkT/hfZDigKhoVAuHKp0+zNVajoYxfan/LWo0mdNzPZ5huYGS8hoze/qbS01/Gw4O9XFjl6U
BpR6rxblfcEVMbmTuf1V2bxoxhualqBPsaOpKIgjo/6tkPKn3iDeYik3RgxZUYPCparpenMndowN
YvLSb0smTDtR47g3JBzNcB6KnzT8igbgTpawmP8gMhipsPMEP34HSjGr2rqxg6UPWtwR6mUwN054
DbWTEXbRJcW5aaBCvFnT8hNXw7hP2heRbbrM/mPlMWNWho2FXIxZfgFK+dI42yNzA4YMYsXvKi/t
nmJb92zyYZ3Ry1Djpka37e7KO/Ku0YZMLppfsY67DIjhUtbHOULwhHpV6Dksf+7bUbO1I5TYa+Lt
nJlJDrxdq5FwqXtRW8BPqDB7ytbNFMyTbxy+yE6QcDWoQFS67uojJtkv19hezXVTjKdl3MXhQRfn
1ko8yRaTDi9D8wjpBLU85hCpgVuAvCE6dbHleopmBYPKsQZDEw3px6BE55Rq3GwOk/LRj27Apn2N
zTpQxmfTMIleHfEmGH6RKtbVotbLM+QMQ8tOm12lLaxt1yxkgFD+r8uwhzfVrvz9QY88REwUyCza
Mu0eYjqxPF+OUiOpG5zCAATqhgRadT6LzL6rmLRNrm6z8nOZSfyYTK9ZdE/T3ruw3LtTxnXggk0/
HQftFL/Y3uFAeEjtN+8RwOrtygGT7/BqlEYW+4Dhy2xjOQXpyJa9y/xqffHzKoIgIcg7F3JEV0Db
myh/cmGjIEXdiNA+TjaRDCryYUoA7DTeDtUs6O92tRgukzrjbhnauCJUFUK7yCCuzY72syYQxW5n
MAcjGIbfqHbEI8qAejVERX/pIxB9tv0JXktG2uyrKj4PF6AqeVD7pPaGynxxkKFg8Cht61IVxibG
57JvcCVjXFGKrcgZ56hQePezYMEuiCgnPYz8e6LTW1WR+zsvr+kyKIg3tlqnFhyAoCNN3G10eZyY
5FQ5pljVenIulHWGQKQvCZgzDNpFR4FZUAWux6zZ6oOCpHUCA6QQu/aKvMkh8+fJEA/dNH9OCrih
YamNL3TUw6XjPtYao9Pc6RHENW1em3un3Oryt3RJmY+1i0EhalZj6pWuc9FbWOXsrIdPqNSzdZp8
1AwcmV77hkOzqm+huBoEWKMn7FUmCYiXKf0Oab6a+jUa3zU2t0g8dfbrZIHqas8qoGFyVwS9JiZk
scHn+Lw2J3fEOxBGdf3gzJBMoZVpWyeO9M8Qt2oOcSoXOLkyDH2X4kodAuPe3PUQ5+FSuyCpzm5s
UvOzW+r1qNcYmsOnKR62Ruj4eTppT6r4CXvF41iw6jh+QSLFXAYbQUZjVA6K4FH5alSJAyX5bNv8
j1wiULLXaml3dRK+KMALav8UT0CykY3gprWydBs5k87yQdVbqn7O67diHxKWo2EEkA+mvc3U7zli
yKAw0BUb33ksjoAX/SJU6GRqE2w5SN/Yx62SDdPZFMWvUdgQjB2RRJPWH9Qp0ggL/i7HV7vHJwQm
b5ou5126aed8a4Piyf6zJCW9j55wYiF3R4U4cLvZHsbnfkQaaqoF3UriWyAq+gI75JjxtqOMBkEH
mxrvV5M0QVFfoWUzOnlXvLeO+igL9yOvcgpo8Et7zhW0BfdwB0SPmzxvXjqb8g7ALbGHI4HEiRKg
G5fdtHEwRKFgNiFEhN80dDtNcpepMyJjFSnQGxDauYHqxbKRf1eJFb4B/LKB1X9svfoaeLLoOLQI
6Shhe+mFIGNgEuVR6U+CsTReS3/hz/UruY6oWQzp5SMoJ2nJPbYurWefpJnLS+ua808tXdbd0O16
FRHIIg5MOV1hK540RC2N8LIu3sThzBxj4BnldZY8sVo7Vs4DEOSxGQC+hX3RZLlFPp3LsXmbmCNb
9CX+IdRqJDw7Hf9ewH7QLM/LhnimXduwsCyiDavfMQTIKyf3rU8bqOeIrlvB4ZzbJriMWQWYEyYy
Tk/I2utdm7liu7g18GtkPhQJaB+1kOrL0q2PRo/STGgNYmN1H+oUw0nrJ4lFVyd5C1t1oC7FidJa
aNMjF7bQDK/2aAMgOdZJccTNSWtPC0/l3DzYVPSGiIJWABYLj23skLrUKxBgsn2tU8Qp47QtTePM
UECou2d4yBmPxWYc/+i1c8gTd20KnjD8F5/3BLrb5ONWDvUu5mtpLRr+4bnUxsBKPtj4t3OZH2LX
2YbthuY46o/Wc4hmp6qY7Y1qpS01LwTbXZzBQ4a9j8L3sGF35EVBXBPFy0MlraCD3TanCShWPFdE
xJUjU2nsi43UG7s11LPq1csfE6VWF/a7uvhwmcVE/MO9chrRxhU/bv+qmLfe+UEHFsWfUoVIQcfW
+7HyOZLTbdoulwqi0TA6Ip39sRowkSWox+HcgPhT82Ik7+F4oTwtOzCsilWM6EJxArVTbnrZbN3I
CBri4735zsUYk9zRpW8MgQJ+LreD8jrW6cYmydaND/r0UmFG0gfmupmqJ+L2TnPYWtZ42aAARt4X
/cjGnhDY0n+71hhtTT3cpZbzETHfdqizzeSYjBXH8FZgvMkR5OmpjcoMYYKtHWLqIBPzZtjKYzvc
xjHeVDPWP7vaG1gIMAWuCVS8++B7kzulDJCdyK4cc0WPPGCfL0HLaJOkNe1T1B4WKF0e3Rr7S4lv
qu3jL0K+9j7rX3r17cDLazWprv17WSx4QJPxe55KvPVV8a6VyaWKCbFtje6iTc5ztKjkF+SLV7nz
QckOlUvEXMt0O7HTQMUSusr7fZARX9PBgtjwnDC0qDL6QZTEeXwAO2ZtsXuWTrqRJfLzFCrz2FeX
KLzRzEQlpPAhl3fbZFD3ybqzkm8L4HS8zcoz9X5ch5fBgrqaCABQ5YjYOuzoN4Dk6f/3XYoO3BrH
q4okdUFp687DtqM5ESLOVrooTno9+4uV7+fI0h+Zl4Um1ujwTMbdtBY9ClxNk+zdmbaprPlbF85X
oX862WURvZc1CgIXvUWSlbvyJKzpEwV7mbrrIUREHk4qqHJ5r47KMH/WGtB8WmBfJl3Pe1HcmfB7
ugOVzVTN9LrEbhgFVNZMT1xJZ6uKQGsYshijLi1OzMsJOr3xHFYz2fimMA5pDrnciXA/pcbNTKIg
tQxfuhNGjE2VbDQFZSnS9t709WZTJCdFhI+YIbr4exydq5zfLPmD1Rcqny7UthRfjx4165ooxqUF
Z2+c6qRMqmebIiht1X50phQlVOQYAU0cAU75GGBF/IhHXFcjCW25SMxPJ0xJmx1qhoFm4/8r15UM
UamW0p6IWoE4q7EC9z3PyZqCJUJzhGFyKl6F+ET5txjfFWSBgeRh8CeFGoYNpXoR9vJEz7SzOXUK
DW7EleppwASldF/Tkp6c7DDXMB2y9OMiw1rhIBqat+k0byIhTwpag3pKjlZS7XVp4ZGZrKCvdN3H
/7POrBrUSd3XIahBXEUvTaquye/lFuA7iVEMl23Q5eNJtqEnoVfKZUaXvyS+IRw/K0c0dG2tfVaL
a0dAK0S8Kq+t03i9y466ZYIDwPVOR9w2Mg3Axq3mZxKQ9myM72y8vfYq5p0Z8tA8bJYU+49LRHwL
qvVHCuxK3ng/TPeKnlu0O5eWORRPVWHDxtwWO5jKh45KQqsBDcxuM4rwxvoqVOL0lD8lInljSr3G
7FklWYUw0a2QSiWV4muG6LxYttxgrcj3WTuSRQfImyR+Q+cuY7+Gr6nHce9U9iPDtyq/tcpr297m
aGMYvhkbhwqEWDOeu7qkhJY0AusyC41VXWNJKwMV1tUQk5fd05foVozinEw9xvFXLG07Vy02Ukv1
zaIt35P9OFKbVcvFVX7y6RU6nBb97ghlKA7BvJZYvLBMAujabLbQbYp9jfJBtFs10r6GtkJknO8n
gBi92IvhRxoL8vP429EzsHCFs88lF+ylK+PjRAg4A+nEV7TQrIXGcjBh8BdqiX4643cBRZnXMwf5
fFZY2INqYUXQVnE/vWEZ6tyf2PjV7O3StpfcOsNkQhPP+I2V+hQ1hW/gyE+s5pgtl8bMNsx8XTdw
R0Z+bYp3J3mZG85BvObikI1o2Rvk4sapIZsqbQQg5Z2vCEoH61TsZ3cVIvysRdGKCq1dnGOj/BpE
5mb4hu0GG8xdpNTHFd58scZBFJFL13Zb5gx5eRytoXhnJibqOG4DxM+6LTw5DH65nEy74Idh5EII
kZizVamBFhGiYkkssu1cPeT6g059o266ZU9mLMD+aiEHyZkwtC4vd+JLrstqh0M3BpW0dgBGprnp
hnPdezkwl7yZcl0XFNmos80/9X02FsCISJ8V1B3oJFAqRQ+IyVep8SXon2ET0FcpA8Rrg0NXOfUR
UhTG36aI8Vyact3gGcEOxGcYTcXieEVZUYe5F7dFMM7jQ9VCbhzj/tDO77PpJ7bl6emhS67tdLQR
jOrxuVIVXs0ofa9yc+cIwd37dqtLoxR724HlbVxUmVgjlS/Kjh1tOXAfRm1wpHWbRf7SiX3puowF
xLhFi1t28NqT9aKav1ZeoOuy97FcnpP609X6HN8KVod61Hzcqf6sd8gf0o2SIJAVB3m/ov6LNp0n
j14KdBrrX2+G66KrntWhf4ihY3qH4OjmoAwSm5iyjhr5JJP7WxFfLTfe19xpPdQCWBfPaPpdZxyF
OlskolLCJrJl2l+6Vbv2hNmY4u5JyPINowYCAAiBgDFs60TfhSlByYOFqGReCn8evizLAC7qgQdk
tSEXCzy1ofMfe5LKHU93552mzrNfjyaRnMVDmWQks0RUYcXQga7Yg5yCUHTMWqtpe+up3yxMCDPS
BncnyFM/tc9xU7LaW6ky4c4iY8XsdP0iFc1+vuf2qb5Nf+/Lwep3rgZwIF2wBNNFtykmZKJYoLCk
KPNrvZyRdqbaW9qU3tKSVIAevoZ7fnc42id5qyGBLIwTbhOESfNpdpfGxiwx4wcbp/xP0WJ2ntuQ
GrVH2a/VLw4jh5u8p/wau+/I0B+aWtuLexZElV8qsovsUsTbcrg2AMdwaouWriQgmIA4djSORSwz
k2UFtf3DcCNyjpJpF45/JBZlN6KBi8KrO1AmFWKuzkWDSA1//UDnyfxZC2/fqJ3De/dYQYUY6num
WW9EHyllv8uz5N2Q+HGLfH50mCVwAzXdUnp2JpjXcBkzhE8aroZ1y1pr+kdBXA+y/Tj6nrudHitr
VV8Lp9/Brmwqgp6qLL9F5GVRNy1I1cgWpERnMgPqvtn8kOk5z32JPBtVaDyjbpgvManmK+ps8gOQ
/kaKc8mXxTPG0EvaddS233pXbVhL/tBGh57OyUgVz4J9dDKo6zrc6CBD0XQzZwoz+yZAXf02nBfP
yTNKbNKxlHz4ze8vXBwwtmxj2A8IdurwNpoMZRT1prqXF6BudfWB5bcfAxHjZmM+lQ1GzrViPaj1
ABGRKGGpyTMqnbOKhi+hv9BSwpxt/MdhM02UElje8C9GceYvRcE5vrQnZ1Tunsgr6E6ZPNV1gPEW
L/4lhgyd6d6e0YuSH6By1ZPU8Y0BMgQyfxL9OpwfNTJZlB3LEktr5QaN8jF2CGuSoLe8qflA9y2Z
76s+tuE+Gp9mbTeE21Qq/hRfwuQhQ3vq+pN+y+pgHn+KfO0WnzGsvP0RW5BTLx0savwesVeML2q2
dhhCNR51AE6lIJ6moJ9dWvr7/DLlIOZCu4s84wfpUNicUzYNd7jall9MJ314KcybGOyzIq2PirMz
EydqYF8dTlCTrdo/19G+d18NiuUKHDwbwnLdunZ4Fv3o6S0PLcbj0euYwGhWGPlnjr1zdmvCDltU
9mXmmAfjbqqta0HkJ7S415BxnmstlWh7ci2kPUvCFrXkYIy5ce4a1FhGOW97RcBEle0+dEq2hX7W
NwMCLK/GdqXlr7X6nSXzpsZLMldM6W2WhQCcIeaHrMNshDstaXZNVW8zBbdUpmw0TACCRJj8IbrP
g5nW0fITCU+EyVktOxeI2d5XmkrnoaGeBtXcuZD+LbBeNb5HKYPsC50Cxobb0DaG69yGkioeOfCh
sSiIZux4df5B7txDpNJEl3iCk+g6OAXb77wRZORM+aazz4Z+1o2dABKCgVSdh4xWvZ2PwtJWVl03
e9OJQj+JrDe4CQJHoLmbiAgpiMWIJz5o5rfUxTbB45UuMNopCnxYjmgwWOLGytbxZBGQpSZfuUD1
GkHNzLq5Ab6tTIpasewbIz3mRnuLTSS/SvasyPgQos2wFHmy2thYiQoTWpdsXRFt9QVDBAlrUzn7
RG0MEIDFleyfldG8VAl+hnFdKg9hT2T0nFtedbcfpbDE155XdWBzNe5OZTtlo6trG3W3bRhcZ/cI
ug01X65CusVInzALxG2+6mv1TanDdyWBFoaZsm3SDiLrx+awbrK1hjDfbXdTHNgx5Uo0/8okORQu
CnaMClRQVglIN9+VncWmd/u1g4wt0op1aF8jGR87tDmWCkpxr88zHLiF7e61hlCnJ90hRs5BC5QC
7MKsdbWf4IlnhrmFu7BVXqTe+C7MQJdFCDaukm+ErDuxan9Z4HaL+ad2kYEoUDKEvgwzhiiRPzig
hg0C0z5GUoQqcGXAB+ZZsW7N+jEsi7OdRRfGP++mXFyq/piMhCr1/R+ENImyFcpZppZP5MabFkaH
MLdVL40wJ1DlQ0O6KzCsYxqicUomBMX/PY5K+4f4e/MvgXepLJbccUfsNivV+1peMTyv7pGJ13GF
Z/BfIhP/IY76rzOCqzQZLFW3UPCZQaQ8Vd1jF778ywXcUwv/Jk3rr4OCazNS58zQtYOqjtVdIKo3
x1mPEqSIFuyQNlf1e5+OWGOtxqKij+Bc//RSQCuZS4T64F++xz8E3Bp/iTpOO71oBhd1zjKd7vG5
GX52KMBg8dF34VPS13XmMS8dzjNUjgl4g/ovH+380y24f6X/yDFrOsNebIeTYTIJ1iW7y5ahiiFv
WoPloZa+pYznhLvBXpv32WEwdqO2s/vPqSPooOUFU+pN5+JVxA0Sd291pq8Txf3hFGujLesXYK7g
btqrGuzBbK+6NXv6TKXmclH1YzS/FmzD7adRa9sY/YfqYjJPpP0Zjc+coZifsGR6AodZWE2Mnui3
iaXsM7NFXk/y+9JT0WKc58U28OLnK1s+MZHEaUg4q1nZn+qArbLY1n2z1dJuX0QKWiSTIa1UhT8Z
/YFe73X+25ThvDNgcf/7I/3fR/d3r9b9df6P+zpUaVbmhbowiDF6OPv5PryUm3j15b+027RbqRuk
JerqVfGw1qGVXe3H1a33xQpw2pObX+l940E6qmih1//9G2l//6SBH//vNyrsMbR6U8uP85X9GAuh
/SevAp3d6U4XekA6VMT//bP+fs0SSPp/P8oJo6ovFD6qTCJtJ4oGqyfpGNMdIv/vn/D30a2G/Zet
p1OaQjpxzB36NdfKyUYJXR1RXf5LdPc9qfD/f3qGdf/Y/3h6JvISqYELHWfkIdnylbX/tuX8/Z5p
/DUuOXTb0s7aMjta+qo8cbJTYGH17Tkvf+cnkxPd8sNX+S/jVf7hNll/2ViUkviueOY6UmqHl+ZJ
eQSCvQcTlv/yAbr9T3vX/Rb+x62KhKK3iiONB6kPW5LPVJRDSv3G4IK3xtFXlWsAess1gPCdWkUr
jRY5TkZ8bwbdHqGgcGJZR82/7yFBBxqabc0Yha+kfY3p+HJycq1LHV1cLds6+Ad6SZb/DHc5Eour
WvoJ8fRl/Far58w6TL/WfP8Ahxi45X+oO7PluJE0S79KW90jG4ADDqCtqy9iYXALLqIoSrqBURSF
zbE71qefD6rsKSpSwZiquzFLSzOJYiAA+Pr7Od85z4sPqfhkwN6stmikolszhoW2iE5u7MHHNvfU
o/os5CUuaqfbIqK9J8d86z1w1jHHj5N7ZgJdyYDQ7g2Wyd3GY2OBroGB6jL6oi18BojMsLxuZwcn
/1kxcJCyA3v5YTHpUv3/MXgoqDC0rskLMvfiBbBhdTd0z4LZnhURQ06eXSmOEefqlpP8sYIeYVwi
8238cTWAxutXIYSxgqoatcrhk/eEKMAV14LFEbuQrj/nQAwbZTtcSGhUXXazsN9y8XEE0Yw40f7e
VgytVFZCRCqk2c2ocIZvroPKPe7Okny+wfjKuiWO7ZVpSobP6E41EU4z55Oynbsk3UclSqvgNkfU
CuYipfDYbvV00doO6uAH377pwlcikvR4K8Z669bf5uIKoxr6h08Nzj5JXEzFsA+eC6+VRX3UfsgY
qK36oXGSDp67/2BX/V3TFd/szNsE7KQtFpJ5QeUA+iHEkekqc4M1+9Ok2Y7wJyhhsC9Y+ek3OyzA
elRnMSf3JKhX0XkePrfmTcH2jGJQ5fgQkQGq2TByEMudZ4q5TNywMpo58xEIugu+VTbs0Cwj9pxT
6DgVWw9B9J54mrCY4ANM28dmuuyKKxvdSoOCHmVmnQITSFJmZbf74YMCDE1MtM6wJuhcztSYiF/E
GeONd52zz/N72EJWdBFIwEvJlg3I4F3VLe7GDL9l9KW1k89+HH/KivPCXAfVY6bvq8LeWH30wWA3
kfc9RnoC5gp/HXf4lVoR78YyWyGprxDWdnn58P64+jO+5K8jHyahX7szTaT3g6lCKAzjB/MTPFCj
f05adk9oYHvk0ZJz5JhtwKyse8O5zS1YAvBIUVcMcbNCOjUK/KwZlTQV7ofa+2E4qOZzvVh8nisK
pybFCnaHPRD/+B45O9iNqxiZPI6drEMWK5s16uDaY41M98gurLblEHA/GJda7Q3/ss8vA2kh2vmo
OMdVSK5Ue19N51Pa3vWUGVXAAVDV6Z3iOGDlxvG9mwQvZeiuS/97G16FiMhMTCO5fuCkYVvp8T4b
h28i7M+dcVoLqAyjAkJtRzfO/HUsLoTee/P8781c7sGCa/SboXBAgewRRc1ICG/kF/sjUv352T2B
bj6yLhfuwdojqw3LFymXiJ7Hl+Il++H8aO+ND2y0tLXzX/TeOnWlZe3w19Yi3IPBn3fv2QIB/H74
QWgcoz8nnMiqP9gOxPJ1cxm/dic4xsdm5GU+fTPNpIYpTT80s71RMFh720AYJ16Ideyjl5t789Hx
ENqT8uZsHxtI8coIZFzrdvgIWwUVsTU5RE6AZBT57G4HivgbQ3skPcq2u9Ft6exKpctLq5jDEyu1
36+eHHFwqx1cXUUml30dZvSWxGAWZeBGm1WCa3y/m/u/v2fnJ5/+zT0XZoB+XxnjNQd1+MVAMTYg
+hAnAwx2o3Tltw4+cXWG3mhfoKKpsmsjeQnh0xvhjKBv3OT9zYxW3HjNak4ikuwiajn+a4wzv7iM
M4ZZi/OBChdCS9037zduHmwE8ulk8XvUxS7kEJidOKTFrPU/xOrFsh7itN9QOV0zqTbWvgUYJ1rK
5VnypStuSkT8EFUCxZxhfW1ISu3Gs8D4VMUvVmbeNzOHv2m+6WNUmhY87iDl0MboSDP8VDv3PZnr
Or9BcjNWRGGMX6sEeD2pGB0HaFNwaQSovdjzXA/Fyzg/2g0Hd3F+04zYmKgFcFaecmyZqMpbv/8K
jqzHHXGwhDU1JRlXthwy6V1sgDjElf3ZcKJHJ8LKdBnmEIfBIfQndiS/Xwo69vL3b994UQwT4hrz
SkeVfPCarL3lpBJDSV6WARz+ogAio7wN8rsMgJ7vuXcnbvTICtFeMOFvrmwas8kYMYkro2045Z3D
4iyb5IPRsW4pUA0W3hhhpbx1TU2N9DWvzW1vtOh9B8oqHVXwkuJqYCb+icZvH/tCB6viIc7bPopr
cRUPrYFLV+lQkDZQGF+S0oT2lXAq/H2wUfI7vccRoLRNdDAug4GjFfAXzxlfmkwtwipVXUiI/PBT
i7a40gOWyTqzm/vRY+Vil2H7cQhkijp6sNBXLJ0OTESCWFPNsH86vw1PjGI/m81fh2Ln582+ecqd
ZaepCZl2LzsJrdGjIleelUA3sdGtu9DjeJZDPLP6aqB9dv2SrQ2Mp+k2EslyWoeqp01eiy5/qNS0
cxCs50gjY7JIfRIlI1THTdOdDw2HefiUh6bi6Aa0p5ds80hevt9S/KXp/+4eDiau0QlC086CEjTY
wCEmiqu1+Rw+wyNPOSQCkuMLvKH+uSsoK24QzVYo+V/dh+o+6Z+HR4M9BKe934YbuhU4p918ZSBm
4/ZxHnBDhNKAUfomG6As5176TDUb/LC9Cp70j0xdYz+gHb6q8kZSdmOX9NQQ8sL28oU1p4EeZ2LL
jODMaLfZZQtiAu87aYU7PAa6AKG3qr9ieW/MVX4HxdR3tll7D8ZmjiMUpFccthQnkiZ+Jnz97jkt
o/qbd21PVl3OYL+uwfmfifPskgOsazS3q5iccWP10SckzlnLS9J21/FZgFx2ZZBSV51JArskVYZs
E65YkZ5TgV1+a5OvscduAOmsHWp4z2KL/XGn1vhQbzG83Kgdi+RruNjIqHccG1+oXXfeXcVb/wzT
3b/bgg/mPelHYSNL7oq87TVwhp29M+8xLUMGJxd+2ADY2soLHvNqXDkbqLbr1y+P0SY7Y297BQ+g
PrHUsJZx4HeP92BBkMxdNjLq20T7cT69wWe0Xh6RXFEoWYOAWCVn8eP7Td5aPvN31zpYbzcMD1m2
XCvcGw/FBQEWd9MLKPZ1sf03K6j2wUQTaCRDjT1512GAnaDObnwb3WYxZvaJN3dkPP2ZkfCmOWqz
r/0xG7xry1hMsh2ZSHVaQtI3zgJVnwwHOjI6/IxlenOZQgQNYP6Zkhrn4tXQbZzpkf0BAhXvbJDk
W7RXPqWa4NQi6ciM+bN5vLleVw59HSrsEX1H2AAMU6O+zCnRgx8EszNsKptsmuJEQziy6PuZb/Lm
YoIzeEcpzlaZOHaz+SwgAshTj+7Ias86GFcjR1ZT5ghilSLvvq8xb4LRfL8BHyt0/lxVv/ninpf7
pYw7atdNCdsqa9BeZHEg9RqnDUD0UbJsNj2M1RU6rFtrRBOQuODIiHmIt7kbs+Yk+RccuoAu0dWa
ikcZRKtxNjuU5Db4mAnZLKlGQPRNI7mSrW1eKD82rzrYIptRY3Tq8fyDJSv8L44NzZNM5hA5YjIH
3rWfW5BgwxBYmjKD7x044rWqRkweyikhXAAtfP9JHOsFB8MX5+TNjBKVRJAWWBIUdsaQNbyJle2e
GPePbOycn4PIm2edNK7EgsUlYpEluwYtJdz22N32HtJE1/LM7TB67d7uq/A2iZvuUuV4EEHwppjf
qnmTMrCdmKuPtdeDcSuecoQJnhx5bzU77+TSR/I2JfWJ1fGxh3kwZhlSyNQco+naqPfkXdjjmR/A
9jkVpPL7Qdc8WAu3feiUoyC6IVENZwrQett9b5vbf6shmIfrXZ3kqka1fC19GD+OGXxtAdja7fBN
9emJxnYsRtA8WMNiBo5neza5yEQpo0vR9Odlf5nmDiu6+MoP5ttZTN4KJv3GdpALvX9vR0YSc3lf
b1pgDfunrkN7xJv42OVfyvREHXl5Nr+ZBs2DEcr3OBtvaj43si6zYoEcopm38MDGWzmfWPcf++7L
37/57jLRXV2Uy3c3UA74Z0lWnJgAj33yQddvIIV4Tc4nLxQ7nT0M5omsryPdwDxYiXSku+ahYfHB
agMAerI26L5hGr7/Mo/0YfOgDzftEEWGzae7XrwijCS0wfbv3v/sYy/0oAMjmRqjdPnmAQ5cEx/X
wgwoPvjOGknr+5f4/cMRwUEvjvMwmnuF0MixseELDvUlIIwXaofvf/7v538RHPTjpBjmCCBxuZcI
9yNzDleW59kXTg/skKRCn4bK2BsotA6lDZX1/av+fvGJPuTXVhorZHCzU5T7Lum+lZlwqYiLfJcp
YBdl1uFAgXD8/qWODCIiOOjNsutKfFBzuscVld2Yj3OOUXxt3I+PYnXqKO3YWzro2VWS+BWZsOle
i5JFelEnEH1r/1vqocytYBmcykP+fYsTwUH3VmMSWCJsgeJiMcD1pJJP3nhlTFgE2899XJ2oo/y+
r4vgoK/XuaEcB/Xtvjf95LHmxV+FQRmev/9Kft8lRXDQ4eMojYKoatK9E531yce0vzWrEz3y2Ecf
9HbO9bUROirdGxBTc2+EXrytmxMz6rG+ctDdB48VndXzVPJPMOsL/G1w5ywAj+sZbO6pcfbIVfyD
Hu+KtEcsuzx7jrf6XfOds4+U7IxwNYI8eX3/FRzrFf5Bv598S/eT4iopxLFmk/YEVMCyWOFL7IzL
ECNHfWIEO3Y/B309S3RGSDRXQmaNT4GCJV5mv91C4G8IzDhxQ0devH/QywMygMOshLI5BU+9+qJU
C4zk5f2Hdeyzl79/M6fq3A3CMclzQBJ3Pd5jKOWxTk48niM9+mfx+s2HY4drhY3If+/sQeZ32P2o
NN+Z9dYpT4yARzqzf9CZHd31fV9whU5/ggqHW/LEVz/2XA76w1RUfhUPBgaSeYRz/NLin9UnRqAj
rcY76AWF0Qwp6qNsn9obeCAmhA7QeottY1PDGzwVd3zk2XgH3cBR1VT4y7FICb/OsG+Funi/zRyZ
EbyDVo/Mzmlk0mV4LnOaC6U6z6H6jpjWLexP71/jyFZJeAeNXljUPPw0yfZDlIJVl0U/3VpG0aGD
ZjiyYup5c7QgrYMy3aJKHLbBXIhzVizfMu0b51bUDyfGxmMP8qCPBG4Yd4Ws1L4dbw3nmrynE43s
yBGC8JYrvukgbTwpv1a52lcgNQKOQnFJABJYdS/h5xY/MSFtp+RDx27ioKdUs9XFfl6rfYoAv/Y+
6fbECHKsNdi/3kPHwdkcyyDb+7Oxc8DlNJT9EwIPvFNz6tKu/rq3ED+lb2+eUqecxqgKrtAZpCdo
ODR3ofFDN5BnRbp5v70du4vD/h4lVPhd9EgpVvTOechCpAKoHMr5VET9kRfwsxb85i4yWU7SGmNO
wO38k2o1amrjy/tf/sgDkgc9PU6FETRzpvbzS//R+lb9CD9jDX7/s4997YPOroXuFX53tdeTdOHh
2U+NY5yoQRz73gd9XIPL+YcIrEMERjzmJ3kW37//tY999EGfHU0kmXUa0bOI9+B8EPGn7UDtmVNJ
/B0k6FAF/+YTWp7cmxfrVbnsIs0TwolEeFkHPOP9ezgyfcqDLlvU5NJBBKTFaIQ0V8WZeRcUV9Xz
qXno2Ocf9Nyga93Cj2jz5JtaHzn3XwLHG9zXKxQc79/CsbN5ebBo7asyic1F59e5q/ymfa7ujA9M
GOKrWEdf/PN1uEUu/f61jtyOe3ApR7alFpWV7WtyZJFHfY4e3UW7tMJn8P4Vjq0s3YNRojUHnOuE
Ge6LF7zeiN2Uv1JP9ot3H35mnfz+VY70uMN88KAuPZNIBbX3YmqPFEPLpjlxA8c++nCgqMwBzTvf
36RWm3tEmqbhiW99ZMHkHIwTZi6mBv8PjWlG3VEYOPtFX42QIod68/6DOXaJg+GiND3wEHOf7Xto
XvjkQXpICsOnNifHPv5gyMi7YiJPl8k4zzlluZqS3RCfqEQcGY2cgyEiN4UmUpKPHu5BdhOo02zG
5/zh/cdybBXhiF8HoLFOXMMfEHqQ2Th+7O9QXCxp0Lf6a3vbf22/nbjM0sh/Mw079q+XUXUC/iLj
Jsh3IztmWrIjVmDMrF3CmQqhzeJEKz3SkZ2DjjwmYRAmyCb3aAtgcLka2OBuCFfJS3VqVjvWkw+t
D0t4tQPtjikzJt6WwBUcP4x/W68540gfxr9/6hTqSJ879D/UXd4Su8xjqzWEKeO8YyR8/40cabCH
7ofUtMY5rKmC9wYoN2KVjS8loKz3P/zY1z7oz2IwujnAAX2tIb+ZTAuh9eHnJ//ny/hf0Wt5948m
0/7Pf/PnlxKsWhLF+uCP//OxzPnvv5ff+b//5tff+J998tKUbflDH/6rX36JD/7zwptn/fzLH3DP
Jnq6716b6cNr2yn98wJ8xeVf/r/+8D9ef37Kx6l6/fvfXsquwJ724TVKyuJvf/7o4vvf/4Yf+c3T
XT7/zx/ePOf83kcCznCYJq1+/uuvvT63+u9/k/IP6QfS9qVpmZ5jL2exw+vyE9f+w3FNz/ICW+KX
EQHdoigbHf/9b479hxcEUnrI0SlzOsu3aMtu+ZFw/7DswPQDVISORPTzt/+9+19e0D9f2H8gEbkr
k0K3fJlfej6fLjxfOIGwHLBkFOMOpo8+jEShXHgXdtW0Z4MDoTK2AmtBz7u7oY67E1XzX9veP67n
uyZ3Ji34FofrWlu2QRFAOd3mWU1hhYCxeeMbUXjq3PtgFPjzQr7lB6YAPukdnl7Yae2Xhm/7nDCO
QJrSumvVrnYSAu0iSIsUkgxExRLqYQmeSIbWpcoCUaF95yDqRIf7tTfzXRxLcirK43V8l0d9UB1w
nMS3HZeoTeKLs3O/tqKPMvXJmZxmBvY3ze/PF/z2hf46wv68ls+L9DDWepijDksEI7iLGthZsO3G
0WA4r8077QLE1X2QP1m6ia+KeE7uDLs/tVs82Nf/49K0WJM7FFC7nIPZNjXjzLVkH8BMs4Zr3KPx
PXNks5dDyVwCM5dTEt+S4N7Dvr2Nec47hYXzYzu6iATNSoZw4sv88f0HciDj+PNr+SaGKSEs0z48
DbeqIu0Nxw22bllXZ34We+eFmHCPTjYIEhAv+I4INRINsAwDujesBKO4IixLbiYnJEvp/e/zlx7n
WD4kBIfn5Ae0hYOpvSALdnD14t+fJ5axaVZLFJhpg5p0yIfhooyiWZ245l963XJN+jrBW3R40z94
MzrPJ2nPJFSVI0HDSmH8kQUkq/fv7C9NT/rC9JahzvRsjzb462oCmHDrGwlJ3F5cNeKms3odgzPL
ugIbrJG/jEaeBRe9XXjVeZnlBGm+f33WzAejGYNKALGB5hc4whOHoorUwDfeECN6Vo2mFOTrZbC7
V8KzTZu8hrZ77m3f/DrOHP/XpHk8OplpNdfBFNQESLRV+YwkUr2qaDF4qDh3CTcyk24+I5HLgt+U
tCCHQkk5Aw+MEdu3hS3V7ZDCwIDs6UwfVZSb9ePka3lvg70nxdOJ7B9OEYz61mjzzsQUi+3qMcW7
XhGkN9ZUTv2im1xYEVPDFsfTCpeMEWdtA4zD9rE01z11I6ex7GoNjju4TqjR6a3RZXDopDsD7LI1
4RFpliQ84gkqfy1d4pIK2xTDrrTbGNqaUdZQx9valfK2po74SZReAuZvXJy6Y5vXwbcchiIsXDJu
CO9cN5XhIT+NCwLxSjPDX9G2ABI3lWXDkcS/Zzk/0H4700PfgJ04n81WtXdxbc0/8qmyS9geefxS
m9FonInYdUwywhTnjf6QoO4lyU5bK3ol5x7DpO2vg+Ox+izCeP6a2Lo1MMZ05HExkKBtboZKf8mc
INCMGjlbqHE00y/DbIzOpnTMheZrewIFkLUYlm3Ijz6hZ6jEV0NVR5pILwbDVV6LJLgyE9Fo4lGC
FO2YEQBySWcbzM9smK2zacGs5jsZ9o5xXrm2ATXc7qa99gaH9L+WaPcqrrBTId50MYqHlTpXnpCs
AiFQ4bRoNYR3IWqCIwkCAKU/lS21s7CU/Y+mDGKwAQyL8tLM3XL0kIsoQEVe1ogvtiDeiLuWQ3wX
u2ZJKKlqcnKKrDBF6hT3sfltDpqATerQlMXDVCWhdeV6rRXsS88OEm/H6xlTEIDYY586nt64i1yt
8G+aQ+vDSy0ZG8iRT2pKDvNA+oAF6o1BiMMN4bjVlgpW7zBK5npY12NIq9OOZkPgpx5Gl9IdOGTp
MickTNFIsstMjVByYGcuzAFme7IwjACr3Nj2KB8836648XkKgB4GCGG3ZVvpeDe7SqIdbBWJp+0o
iPoFrQ0jpXHS5KPlLdacaSqHTRc4brapXRGBHk0CCT7Xl+kurEeSaMBva5xmCOUbkobGTG0sreob
QF2cbiVF3F0wlBrcixPUwFBq5WgwT7N6TkQrpx2p0k16No9g1hC1x6iYbCslUlrChFxJU0+vKf97
zkKB35YlgmV/prlKfT3FRWFdacIPS3wxAaEV8+DNilRT1fZfE1HYNPDeG6JvYxGRqO6mY0iCtgUq
bNcTG/8l8KxMbVkFjcYuGOc4pVZSSTIVnarFnx2VpDzMYjBHFKzQRpZxjKQH/NYhkWFCzBszHziJ
Gr1otM/ROwPucxUhkZlXEGucdrqS0O8XvHRRe4QUtcj30Y12OKW3KuTJrosMWBOkDoDnsvcTb1Wr
gWgs8BpEZanE9D/PUZLcKLtD219VCcE4Cm5RvwE/G2IMAsz4XYWOfTEkHHgwfTnWdTnHzdc4zYTY
qdkn9MUV2vhhlH2E+beZyGepozTQq9ZoIgBckYWNb0hFf60y1geYG7zaPJ9rQmU3SR65MuWsOHKx
eE8JPLI1Lw0ape3W2UMhI+O5zaV/C+iVMBRjtsAaZ2VpgxZPglRvmtJJPvnWTGB4aPvLQBZmVfmg
wEOhSY3DEMjY7GvohJaVTmR3KI13Car1x5nACPfansUSKaGNPtzAccEyUyUVFjURVpU6a5HAjTu/
6IPuundcf9wZJPt2qyCDlbBtC6Weil7Z0yafmp6dRzR4OzUJ45VhOQCTHkYGurnYFt+DjOXxmqUy
hQ8r0SSVRqboiSwNagBxhSOKLcOwpa+SAkrneTPOEPERIbTiYvbyuLzEFNC4HALZDDcrb46dbDcY
buNhjSyISrE727BJd6qKmYCPUsTXoiKLG8pNUX2YBbL4hZfg3TcywHxRgNnqrmVby33lDz4MBSdE
odzwvweQEh15QKDpNYTOIv1huBXuUGiGRKN4letfsbtv/L2ZON5swKeqGwtoQq90dTWSdE1UXDL2
0GYqSH65rjAct/0EiNWckYJ3qoOKlTD6oR5WIaTM1Icq2Q9VIsiIwYa3SmXBLWZhGlwUswklRSMZ
ui5ZbwBRaMvEJBk3bqdbz6sq82oKazd50oZqyuvaQRpwU85ZDJtQBUazGdCGzLADCKgv7FvcNsMS
i844icktsfKMbHgxBCR5NTrtiVERMXw5nTsNiIlwxIDA04xSz8dKqTvrMzOF7klCCDx5RU2vQq2h
TKXHy2ZI4u6zcG0Xi33WC01FZbT9XZZZ+QXg0YZwlqHW08vktV5xa8kIKbuuDMTyjleXA9r+rjCB
oVlV0t1WqTLDzUCzfWoq5r11PYgC6r+XKDJzxnR4aJo5mh517Bbjvs/q0Lgr7KS986A4YY6sLRwF
ZW64e6MJFYHBlG9JS47zJHoIDCMCBj3n9XVTShK67bHBGDj3lUovMf9F7UtoDzX5ymqM289NhUEE
VqNTDHeydtq70CPu/ktnJeFT4hgqPVeQYttNyMGei2tI4tsUMV3+qQSHAagmM6PkzAcXx9IwkR+0
NfKcxw4A8pmZWRGUMLL/bqcmIHWlnauI4asKIgr+tYbCbDWT+hxXIdkxrtUypoRhCH3RJRYDFDhr
Ijyz0g9Jjp5NfPRlH0Aym7wqeHGStH8cs76Q29YI/Dt6vv0N1kpMgJHRxiQyy+k7rtf5PqhSoqqM
UDQPaR0jZpiTub5JQ+lVV9GYjurV6cvogw7kHJH8oXA/D90SnmD2TEgcWMfGN5AVrPm6zFOsQrhz
68tQaIl+OMl189C6sblPpY+1URsOBwFWYzcaQJeGlBfbioRRJbKQBYUZ5/eJ2S8wBddjbx5H3pMJ
D94AzeiTYOeJzCVq3AlcXBa+2dQX7sTcvu0nD2pFmgcALJuEsQCldIOuF20A2R9eZJKkSz6N4W96
hrqBWFOGGZLGCQ4m6yZM1HmWwizeRFQiyLqzERUw1ov4k8oK3i7KnuGj0Qni0vCjZj8sP7IIMppy
TDq9P39OOwmN2GXKg6WgY5RYvCG+UGSm5qNMvOa5LCeBFV3b1mdwz0QEe/Ecf2OrVul9NLM660lx
GrzmPnBLeFR9EWYEvNWj1E+0h9b/njnoE7+YZm13F6wdQXVsm7CPWKimUJ3STd46qXshxzAYCBLw
Anc6T5Qbl88sjcqbIuUEDMOcgF2ZO0oED/DkZHwlSLewsL5PgYnXNy/CcDf7aFMZ0JTtNkikWWcH
zJFFZL66duUryFFeyKPWyrQJK0U2HXf98NWYswQ399B1j0ZSD/lNwHIVYKvdQMnPBXF78TSCFW6M
KXskK3UUWJEEGShicpS/dlm/lltJCSPeepaSWGMnTVyKacHXkiHw9jMXrnDNP88r3HuGM8J1rprw
1XQ5IyNksw2uJx5gAPNvNLtV43oghswizM8nN0uzHVAbuHZdngvifRLX28yNI75GTWt8YbJxNHjN
UMGJitmGrLMq6b96Ttrj/nEXhLTfJsG0mMIhceXRyGwinCLGt668Rp95cmrjTVGmXkfeAlluUW2g
OIzKBZUcgCe4LzSyp92kUkyNpZh6En9CxaycEcVp4UcPdLSpzNp7MWknkIUrejmoWM1Bkx2okQkq
mgk7spnNvrtJGVw7oReE66JxBaFi5dyxrqwSG7hT1Xr3MO6z6nwKtA8xzrP0k5gizzsrhwUp7GaJ
J9cipzWVQ9LP26grrVddFhx4l4VJ4kpJinl6boPsnxA06tm81IbhfKHaJ5zzkH58E+vY++HaKXcA
fHeCDZgG1l3nVgutLUtoH7NTyevOr7KFlxql8cWE/OGH1S6peC2Bv1w2qoNkJ5zRftKBNw7k2Bgd
YSXTEgIw54l3PZcWCZnk8uRg0wPRsYsfrEHuEx2DXs+1P/ICMqe1IcWYLZZvn+Gh3/ZOXbFn0nNP
hMoQL4ltJpr+MbBhUs7IJh3wrZ5BLgcX31meZSRnNshQY5uwMTZXERnJT5RCYn9rjC6bWFVGtKi6
SXpnE1KffhaptRC9Z2ABO110/Zc+zcj5LYZ+/laMaR9saKowV6cphXJQt/bsL/i1WOwmbVIBFE3R
ted2Ydfqe+7KqHgxlT+qC+k2pnseAwUyzuNU2gQTR6yuzwoXNvct45Ps1y5/AUZVZ/2fqJR/qZp9
tFT9S3n7tnotHnTz+qr3z9X/D0Xt5SzvP/+3bPyXovbj/O01+2tJe/mlf5S0PfEHdTRPelQtzaUI
TSnoz5K2+0dAkJNrUmkyRWBK+58lbfcPl7+gMETR2rQsjx/9b0nb+8PyLTfwJQgxYVJE+ldq2kud
6Z+nWTLwPRZcJpdaqtsU9g4qbLolHCAWBF7lYcIOxdD1bjTqYRd5U7YtWtv+yOa3u3vzhH5Td11q
uL9eVHLT1PJZ9VsOuPRfi19oKgIvdTzQKF2OPL6GHQVdTEuGjNLKSNNV0FL2mbAjlhYqbglqi9Vo
/UsluOXWpWsLSZXPcmzylQ6/xTAOdanM9Jy13UUCUC20cUdFs71k/+Zfc3v+GBCV+/6tW/KnBvbX
uwcq4NkUf33Tcq3DanvSTMZkuG25MwiUeezc9noi/mT60OPSBvoSivFe6o69Vygb93tSVtRaagbf
tWcR2LTK0nF6afQ4OF+JMrKfWGGTgJeks5CPY1ykSLrhQFUbS7pFcx67qa0e3Ex29jWrR5JoapCn
osqLmz5oumTHdM5m1ujkHdXhm7rNyKINLXO0N6XtlsNVmGR6bUydeCpw365dsko4BFBUunh3dXpR
5IFQ63QcfMJSIkbuZSpbZgNTR6BjlJ09Et1XvGacnQICMByCsuXFTKwLoQRD9BpIMwTjKYhCHUDA
YYQKdvac3VVBdxcM8VM2acLPlDbuCQgJl+xo/UBFsL6YKPLdckYAC1AW5g9l5Bjh++IBQIV8iBxl
nIfVAqA1rSUNiYukXmoj0yuynVdPP7ent7KeIZXFRGNbdfONTfVnQwkoCbm0d0ElTJZ9EYvUaQk3
ZJfO7l8rAv0MKH+9ncMxkdACXKHkNz35l1EOzrKG0LWWs1W8Vr50X/y+qmC9jr35oY+cp9xLmy2R
v1ejW3Xp2WDIQG6TemS8L1gVn3eKvcq+64ry1vHIqZ7yvt5ZtTG9znWl2wvsls4I+qa3SGcNqkjd
daPRZuTFavsWOKD7o1QuLEyp6owUOekMt4PQLlkF8aR5KZN0Po/xBLso9rvUuwy8bvBuY+pxwVpn
GVHJVVkwXTejhTORUIK8/mAn89A8uLyo8VxlffStC4y239e11zLFF4F9KSltYr0NoOFuNR3NJ7Vk
Qgo3jwNEIFSR3t4YSX1Yu5yodlcRmWMfEZ13H+IszaHmG1QgADN0pPGV4Oi3sW0GDeEzSR7zPVO7
2HlxgiEd7oL3wc5iKc49UJbFxdgTanGWQax9CUave1RzQTBhlBvYnCEC+xY+y941SaPuFAv9MiVI
BnO5JW+dwZ9IDBVOwr7Iz+PZ3ThOBgqYdjygQbUaZvJVwW7iLLQz3YBPoKa3neKy+pBpp3I3tkyL
rx5D65IwVCmDMLMqtXZOEpMsIxGrX6iysKqPvQbSB+ZmYv7NVUbOEkeX5IrWPXzLtddwFrHuWwMi
TerHsjgbdVpGW6tDz0N+ZBbjwDeKgL2TwdoyzxlUNsqREUaONFkQd1Q+iKdBeD+dCY4SSNeQdbmO
tVowprnyu0tokKTVmnhBuC9crbf/h71zaW4cybL0Xymb9SAHcLy3fJMiKVFSKBTawKRQCo63w/HG
r+8PqsqZ6urpMevFmM1iFlVWVpGpoEjQ/d5zzz2fD/mFpFI6JZKbCjuItoGZinaL4g8IRQeeM/1K
O+k156Gvwh+jl9n5E7yeMIeJKoLnuowGksU9+yl0zZF2r+zGnNTyOuM9lokrNkOpk+wXX2jCwONM
uERV2TWM9WQyZLpqtAzCQ5HZ5YWYF/LS41RMUEhl2nhPnTJq73cmzAmcWTGN/onb0dZbB5mtuAtN
p2Es4lPVxn4Jn7abZpHjIw6tHqyxmH4jmSt5B8UF9RfDZzmvmHkKcBNTqwecs+G8S/NhuLObUj66
YzG4RPYEUH0cFG65Y4+r/D0jtk2b0qSt5Z1MyPVlHt79mFJXM41NRffUlFlA5gCitnlEEIL5yzuZ
lnd8ae0I3ixK2hZFc350xnYgg6h26W3bcgyrqxiLJdMpFMOptiC/bBwx6T9DZG5A2NAmQVq5br83
nNydNxMH0G+zd7ps3yeeep60YxWfSrje1c36Gn5I3mrgVJ49+Fvf8ft3MYKJOem0bGnliL+uAUDD
nsj8YuEDDORSbaycQdoa1Gbx27fz8FZZftMg5gLvXSumoGT2++M7qCbVriZSwLcGVn9AU4yyVr4f
GM+uNYsHozRHyHiOBMUSFIUkDB8hgRDCiQB0kEUe7LuBuPq+CRV9DxP8U99krt7rmFD8GziJsbpY
Khvmi46iijR1FcuEuUsCWEx4TXLvT0OZ743ah3hfTujo68az0wxHW+o410wTkrRySSR9yNxc3Rtt
xUpOpRROb2YohJUDcchg6I48OBuyMnirjUoQFstqEoOG1h1r0Lk21GyZmhridKXjh3ZKCMeG0ceC
Ki/kjXMzvhc55KGVkeT5yS1MCY+ybV6daoaxUGCHrmLuL0LN2/IVOsrIJlfY1nderwk1c/ukek5j
WxFnz07oruoa8av0w/q97pC/aAKt2trOfjPrPZHowWPbkRK+sM8ects8C2HpK/nQqv8ZpgIYlGDY
JHcEZnc/MhKQH1C9O6JX49Z76IYog9gtZWDuB6eQ5ab2GtOB1DthtRfGNOW0wB3zusSduiv36VL4
9J7w7zKGldGuricGAUMMAHrvZKNuyMGN5mW3Lv90c24KYCtzUe5dThgCGRzck0eNkUPfmUHZyNMI
NIQ/BPM9BJnYZGZuBNfamsZHlKVE3wWBzuRu6HHV7pzMIRq7ctpqX02kzq9TONv6UpFKPRMJp4Po
LqQKbI4NEDLqAsepPrvR7M9BakzjoSN5oN/MVu1euLGHENR957+rrJUKRvXcQHvIrRlkRptEfxIh
YhZ3XVJBQoRbAYfS09BaYTaG8cDxYA1/pgANSKQ2ifw99ID2uo3oKGBXk8QWzcUT58tckSW2zBv+
LPu6WPVN1/9uffdeKsu4q7pAb8mSCt6QYUkItX62jr0NXaM9mQr7UCI64FMh/T4yMwn3FnRIxnMH
q20swr1rxgoeoqG5phXlSjSNkriQXKr0POdN8B50iy2LNvZLyDA6ZYMsj1h7nQMCEqmgLQpVVQ9q
ZRgtJMIya//0/IKoYhIAfhhhnv2KMRsAU0PcvFMswPpr3+yzM15I67OVRX0ybLwGKqy5qRMIoSJM
kzf0avNH6qrHQQeC+WzGeLKIqBEGq3+cQ8LDra7c1So/R7b9Vi06bV4s3zhDMZDN2oaA31Ac0okI
vtRpmC0mbbxH8T/VTW8eujj2N5NnUu737XSQZpvc+a2Vbg3PKNZ+aKTbhET3ax4U95RB1aZdqF+O
GTzqNqMCaAZrD+p3HYjwUiMCwDvNTq5V7jMZq90EHmUT5OWhK1DIHffO6WD5dM7wGtgOTKlkaEGv
kwjIEk2ycoom3dqjDi/MjLodg5L+wPHw1YVVtkcNemtgErVxGh1MP3wx6yJceVO6Ha2+us8iFuax
tp/4Z6LTBOCC5OrstYo5nXEaiX02sdDsMoOSza4JixsFMpmEhnmLyHZh1OEe4qIh0sKDlESKc3pi
EIj1tWUQHyskfHdiIZ8XsQZa652iikDZpABOZLH2KtvKuPAJwiD2rPRRzjZbwbVwJcfVQCYHa584
OAZImjmRRAbWJlisFlqbUg8U7iPY+n4o1pZoO2o/w31vLTncibr0ntld8t6hjcsrIvmbO/fugy3z
FmHGjLaq8vMTYLAHYcN4b9zo2XKBukc9eYl0d2tz8l99hFutAYzSBbXvynLKo1t4e1mwtV65lXuy
DZ8p1kDqRZ/N+1rmQEvkL9F51mZIIVhrsTdaYyGsqNe2xAYMkCsElzSrvdKZDVyivcxjerTkmDBL
kgAAgCthu4XwwN4hJq7sEpqfAXORxsIsWxjyoKzuWWmPi46fdWrITFv7TnH1PLI0m8D6SeUyGauc
3adtWYzea6v9l3SAvjXCmXJJ8d3DLBu3HVHvXEMxqcI85lN7x3Yo6ZwCTomdF/ajUxTVnQic2zT7
j8z0IdDNwrt6Qxl8uANzkgF8Hlym+o5ntHv2dHbGBHNWZVSeJZnf05BeStshEj9TjCzxF68YCRBb
2Wbe0SX8aWsTrpgDD+nY9oNIOOzM0FpItRl5hGSXDCcn1HvHcR4NMe2zpC8PDUwc0tgRCqepkK/B
0MPWsAmFtFWYv06lL64AAnO1JWnLuUrZRcCBNAyHwrNu+UJoNyJwoh0EGUw4CbHGVlPujXmyPyMb
RGGRUEsxsQjOXclE0AjNbBeR+pn3BTGFoVInHBinykx5Qu2ouykYG6dBzs9mCAHcxHXxa7RQ1j2N
BKD8Ch9177c7RrEnh1QqgjWM5FRmwj4oZMGtj4tiXQ0RWefVJIv3WZlPUz04z53NdTcEiAcRpz8Z
896z9q34sU9x0RZZTtEr/HwTmS3YIDupNlMWvaRC39VY9XdTkcLJrMoBUpjHMBAhrvV+xcKLLjMH
+J1NIkcGtjgHWBMml6LTyQ51fz/w0azNoQJfJ21z63vdprKgoGTS0FzKDM5nu7TucTlx1FdtSryW
Ee2TMGNy1jkJIzOLsA0LIsnJmpimrwj06t/9MG5vaawAxSasD3JfRiuH4M87Z0rrHWTpOxrOZONO
o/EczWmZATMr3Q/fH29h0obveBVmSXNJ6nd6HaQK6gUeQ8J9V3dHyzNPFV8eCnLSwMbQNNdMRdyf
Ph/zhegwaGp+W5IrqDoSlvwAJKsdFztrMro9WG9YNG7cPpdpTuoc4Yl4C5YY08zB6EA1MM9R9qg7
D9BMAU2gqgMGcsgWqx7l4N62e+9QmMi1k0tLUMDouJOSYWQ9guXtKB8EAzXgBRHAAdkOZ7tiBpLV
SQPAzvvdIXBCXCJFu3UIHbX3s0p3Izhq4rJ7HW6jcFYnUtDFKS95XBty/TEElHUxIibYSM9Dj8Hq
Sbr92CgCdhHeH8i4C+wGWkgkmX+PJv6Hx6Tt4xBaKP4Dh7Rcj9NhiULVHnAR3QiG9sT8kVi5Smq3
gfkdMVyK1wMeMgBHc5RQPm+HXMjFzEMc+0cQRl0PHsDIXSfejGMLvtcxZk8FO9NGQOQyb4B02Lu0
jZHzf1uDFYcPTlP/aIcS0G0iEhdZOJ35p4LLYJodtk3T7XXHKA5D9CrPQ/bq6JOSqvdfGcGJQr9n
XVq65WFUfuO1SwShDiiQEl0m4C4wQNnjfp5dC+dE79lFAMKnY84wo2w3LMicmPY1dgqAZu5Ncmno
Ekfb2MnvSXbKvNPbVVZevcWNImOrdgQmJkYBqyDXwY6BFaRlsrvXjRM3axXpfViI31y67TrEjvGk
a7aiQfbZ1tZJDFCxzjigtxfwlsPqq1K92pFHQma8X/9ggrGdA2Zjg1fda7aZ05pcnJRMR5gcjGH6
OSWlroK9U3MGrPAr2r/wwOhtPfJo1kyAMW/U3UFjfWdKaPXWEq42LN2Y+Vq4TXHiq6h3sWTYn9iF
cSEvk56xY1JbDSwOkhUXrNrKxNU0uEa9CVvvjtScBEtXbfJ9wqMKdIybpPXaW9I1Nr9OM6qfwZxW
4LxaHdvgpqHXRKqmdxotI70Pyyn7ZRlRCsvPy3a141f1VtdEyBAUhj9hYwqL5zXGnpJvDBRLIs9i
B0ViqiX978w0YlwhOFJLWKHCayJDuXcTEfcbNfn2T5ngitpgEZEnwUe7YfhGOglQVBroIf9hMnha
JVKP57oZPHL9puvYONmx7fSfNQjgFO7y2tX9zikwBjFq2Mpxqo922UBtxm6Fbamab848RIeq0fF9
Gen2hyHNtaFzao18ltfMoutYUa5+WVjuslUziOas2946GwaxrglWGMMK3U3DMbQDKX4ZgsLYacve
aMssT7nM833YU9qyCkTCY9ItYFiywf1H0x1cZnZsMMTkIj3V9ui9M6KH0u0BsW96eJbOEFv70jO6
U5OIn8oO1dGCb8n8ePrhQYuGSu+RojmDDDTT+mYPDdd8N9tnc+6/mM/Aymzj6tj64OpJ+myOjjMd
0tIab9UAiDThq34vk9o7Jlko9oqkKvyGVeWNB9+2jUvXwG/dDAgZD9HgtzgNeSp+ItFEWwy49cEo
ymItHdPfGDglGAz60TO1YnqELM9DL4zqoe7Fo+dAS82trLhVofApeKLxBMnMwi9YJbAWvEJtjNgr
domdxGsfVhhOtMWtYwDSilE4pX/xgNgn1NpzdBIkS+9zB/bF1lmoQwv09RxnjUEaYkoeIdSibm02
Kb9frzXspmposXn0v0zXVy9zxr/ipiEpN/63ecgd2LI2SNwsOuphHfb1Ex5QvRomAtXCRBJxJy1L
rzgPyOtknL53JCs66WBZuwKQi/LqnQ7b9qMznWk1INYe0q6iOTCKeeOO0cDw1Kk/U1oMCCgx2dim
K/ctIbBXxwJz0rVRvjPCmcM/m7qfdOyLIUr+3R41fXulLAIuzQOOEjxUyUh8OR5CtY181QAWX3yt
vP5ntI1x69Lhv7UeouTajccXt8xI88o6EHZGnZPSNY7chVLWW6MF6WahRPeDpU8RbpJoHeK5epnM
cubd9SEI5VDmyF529kDmQaZGROW37A38aBuaX0KwrE8x66+4oUhGLS5doOJF/4TH5nEyY70mY3Xa
TOSeXqJqBl3RGovDh1KiHKB9xlO8Sxw736ap88rAAfLGXHsrPVHkW8gC1HHcwEECA7OuenEumnY+
RCOMY1G2OHXmsjpqLP+7AoPm/Rjb3soOQH8i1IUv0+Js87X7ZzdG5YOdQPbzPYsyhFr7t8LJs8tt
Q1/7fIS/aTZk1pcALvAGxQfBNOQ2RO0rShQALAN/IlWdG8QnZ6H6mYz8N1GpkR50+eiSUnxkKQjT
nUV6N/bnAZ8pbU9E46P4epdBWz+2gDnJdvHL7ZhAom2yAgfU3P4qhB4hRAbyjEYabHIl7SMje/Vg
dhHstjoEHQopPdsZBcazyYcR7hKYvBoyXzGY77T94QnX2BfaiuWqqmxCydlyaD6RoubfWeZ6J3xx
XN4F14I1YStuZAP6yvOMe7Yi+qORGyTPIF9Buhha+YwMUO4Ek4b1LBUp/ro7F1ZR3KEzYhEtnAOO
w+CayOGi8WevA/i4vjSmY1s340MaJfJQTlH8M/j2O+oqyOWa3XUwliPbBDf8WiUFac5xWk0woMa6
ORaco/UonpCtyzXItx9kXPk7WfLuDGK8Tp3ZHbKu3uuyZAbhuDdskjzR0p3hFCBBNRdJMP5HLdh1
wANnYXzBm9lkO88P0x3/uvmGgoBlc/q2b1KEqAMav3+szcjQayMs1HqiWodCgyJ88qq0jI/utxEU
QvNmxluD/KniTwqL6b1zQ+4sc5kyha4ooIl5WzCUP/u0oBMnKMrPG9juwiPaPlXnynbzbeA6GE8a
l0J4siskyW8zKiQEI975ocT4avm0OKK21uThsuQszA8RJ+WOwEj/z8kuGu7iatwgapZXXNbiOcIx
e/K7iO4ptZMU05fh3qIG5GZWQhivUdpWY99XlHDUAqzH9fqYBXwxXSUXz3I6PZVKKB6b2bpV7thu
G9/gAk4qkngxyuS8SKdNHx1jDPJNnAx0rW3aHoh/xHMTDoy0RguVNDed6mE08uqnxf22EqjJi/ea
EKOkk/Z2yfndthZ7RkjM8hn9pduR4NysB8OO7pKJFqzB3vgTGrZ/YaAUnqZciMepNN3HRTG6oe+4
J5E29Wn6thIDi+ig1NshyyShc+u51Z4J+cXwXJBNeaBcVbCfGH9A6hwfRSjeGq/MfrGwgz95+PYq
W8HythR6st7mbyOzTEquFV4RzUrrTm9tr+efVhZ4bLEoAHHFrIvfk5cwe+uDgOeD9jTAsI761tgH
euwAhbpKnFNnx8bZUnl9Si2nP2cp2NRozDtCCEtzg8t7IXGSoPncdn61D1MgODiB+P4gyazjYsCD
mZGAjjz8d6N24eFcecfwQgJIsDaMCQNW+W3oxr2ExgQFAG8b33rbUS16Z9XN++TbEG5+m8ML1MBo
rWmVv7qxpblZU02jvQVm0N6NZuD0u8JW2bSqZ2FYdwSdATUE7AU94tt6zjzNA7oQJ0W57Sytnqau
mQ952OFQxeS/i7XtpzsPIeU6DbC/bcWGxIr7l5NptGtxX2fY2Aft9xsvqOxdOGpx9UVH+Y+ZBon9
2wsPXFi+DIZmMMDsReAbTi29yU2/P0Hy2rdRZZjbVo3tn0G5eOqxySLrEr34rDNBGZsu2rrARDc4
5j6s6qfeTNpV7rGDMMlruuCH+vBRdYwtMZVu5Fw+J9p/C/X7zArYpR3qQ8DSBGQnnvBNOzp3nI1r
lO3s1BJ87I49I4UZBZg57z5AD0XZS0+DH3mrOI/OU8r02Ytdet7ujl945WId23isQ2lRT7vUnKqd
Nw/tuqsgpIEwXPmVswrT8sE1SmYYwA6mVl5jVe26EdzI2I32oe/E4wjNAtsN/DM2OcHKaeAgTfqr
CMlXzTyuisQFRYIp0UKrOARo/nEhwY6qbofvlT/nP6FC5maUfBTYwRyDTV/JBtxg1MtOSzRsbfaj
nny6wG0qx3vTIFYhgOQBhRGCXIbXdVDXxOyufeQDLumar5CU8plOAqKgTG/4ota6747CTS957wab
JX9yCOS6VmN20JPpP4D4vrPyrt9EQuGhyj/sILh3J4FC6V3hodXkzftfdopxoVvw9hme8FsxmRdV
jL/zWA9rxUmKSOIB+vb3hQIuUwd4dgOc/8RrWgv7BaJaVNLxYttP7pJlzYTOHeNQLn28cZ28xKGE
6FbbjDDKQW3sqM53BbJfPOODLjje1m1sE1yH9J4Zl6xMb4WN+qI1FWzEPHqVUNCv49gs1qKCXlcU
zU/en8PUS9yc9k87lEquHaf27zRHyJ6KL+JOYfqUjmNyCQY9/OSLQIq6VbJV1PQ8obMzMt9ovWGE
lOUuyTHWyFcxD2K+ypN9T//KTnDqTEx9kGnZdVHfey9+ZplXh8IGzdcCf15UKW6KkvUEq4veDVWI
7aJPrBhxv3VOZ38t59e6M4vsd8QERp8yxeYGvzp12INM8T5fIgZjI8Li4AFpcQYau6EWnnPv5xM0
QTaD5RPLU+FEcdd5BXtLIYfXqSmrJD4zI0qKdez25lfHebr6721hjklAlMBBshmU/xKi7HeRW7fq
9f/sRBH/frkO/0sQumiKLsonszfzX5P6WKYLdWXK+GC3obzlTt4+DlZN82TSToybMShNHx58zzue
dB0adI0DgDTENox+lV2FI9wuHQOIcp5DJXBcd3jEqahYTxnQMVasjsLs1MSUptsecyXYx7BMOpwI
Y3224Zr/KicHXamze9whZGdbW8Wn/48Vwv9vTPtvlsvu4D995v/BmnbftLrq/7a06p362//427at
dNV2fzs2QDw//3lx+x8/6u+GNXaN/wjoIi13WSnDosSD83fDmuV4fwRu6Hie6/JlcZYN6L92sDGs
uS4NEk42Z9moxfP1D8Oa4/zh8LgzZbdD9/tJ+68Y1rxgyT/4X/4pfgxONV6Ab5pmEDjiX0kQaipK
oppz74d2rU82SNjsQ4pba7zVl2qGy4cz40viUaBk86+zVcw7kDnn1kTLTaz+QgCx8zk4NfZ5EpbJ
MWkF3Yqob03DXlQxBSPMb90+RovxhPbKvTdTuOc5QuDKmYtz08NVZVYHmLub4i2D7emum6PfuWnf
fMUCWlHWr4W0MvqAxbtkxp/Ql6HRG1Gwgkb4VEzxkd76l9XbN6Wc5MCwG9G97JdQkmXhorBBj6Yf
pFu+RQzcVlOQpEjLwbOu/IavpEE3BbgTQZx5e2WyAhtO6RtK8ouo4x9CFm9VjMrsq+AoCuNdWv7R
6fKvLsIMkJrOFUDEThi2PlJN65Utmp+TVqTHaWW9FnX2kVjBczM5sLzYwzEFf/nYcN0QfGR2vrG1
SwWeoJR3smvYXXREsIlqDYclDdx1Ys3l3mxR7TrJq0stqjZWEF8IO2VPtIieOy+nNDQSb1XavFl1
mX9xuZlw5s0Xk7oSllXT0PBbkMxi/mtw0k/faJZimd8b7re6jzAGriN/CDakdT80M70h3th8ZRaV
/MTtQGp3UnYHp2+it0G50SseObnrQIw/5D0c0j5XziaujI2yloyrMR8WbBd9h46dU9jO+hiy/b5u
aljQGPzcdZrw9/uzqT48t7JeO8UTkPgxquOcq109Myn3zOSTaM1b6Bsna+CXxrJUrI1KfpWG/GKm
+oWbAGCrDT58Yg6dLcJm7NPZgBqPjizeG4ekJ4KDxyRZt2FsHuJBPfpZWa4aZbmHaaYI6XQa8tQ6
FPQjvz7fBQyBfX9pyZFdsXDHjqcABx6L6aUPpLPvMcWvUDn1MW2n7MSRnu1K2Lc/c2S9VSx5wOKo
IbB9eOEcn9Z+08sN7dStcSJ3FUeuvY9N78pl6F4T5dS/IXQQexrodBUr50YwnNqavnXLqvSTluEl
rXnd7JDNBE8Z44+iA67TtjxFcTfptU3xyKBNEFhnJNDw+ClgbB5Kbd8yTHCMFwY+RcemQg2JqYXw
HD1HdfphzOoJig/LISnvQabIs/x+z0vVsG9huTeDIg7zPEMVllCW7akHc+jJycnPVmJVgGtLRWvM
N4mhEjzhkocdLYRic3T3joDgnlY8ui7rGRvDGOIzisIxLE0e7qp8qG0/uXHdXxHjJOqKejVGlluN
nv0ru3IPVVs9mdhTDgSmv9XN/IJ3Nl9NpniJWp4TPCysFBdBu6H1P+e6dHZJjPFSEdDLr8lqrWrw
tVtJ0DzjcPchlpvRM1SvZpOy/IBU625zQ28Th99dm90lDvLzrHi9/hQ+N0I9VD3PE/f7tZ75ncyB
v11KuvJmMGeCANth4ws8GZXLOprqyIeqmo3N6ILFVdGvU9p47E1GssbPGb19n38Va4Mrp8z9LTKQ
tya3nqCnaH4xSOtem/QUW7YWm7VXS2B3Fp9xnY/hGs+Ni/Mw+WiEczMNF1k6QKcvi9Kh42NAbyaE
6yeBzeyEDeKVXedqXaAbrittMYmO+0yoFaKyhw2YP4+rNifwLihXRcjh4df6tbT0K0ZPc0VafcPK
Wx1sxql88rWqyY90msds+SCxxe8wpomtkRTBhjP1hYYPFbMJnqOeW8Dkxaz8Ur92kptCRe+OJ78K
d9DHKocU5yNvbb9/dmmLDPO9e+w7/znK5hjKPOTsbM4+pj43N00FGK+Jq37Fvi8Yv6FkV3Kw96Wc
XqIk/RINqOU5Mq1T2EN1t4xqPdBmAG10k3Ul8zNU2XNN8Dk1oX0Nm+Fis92ynTXXUuCkbyRNvuqu
EKc2YIIEiehFNTAkVc+DKFxSj+0BCsG69LxQ70ocEzUbD0Y5rZt01peQBeRdgo+OYZdIyOsKrray
b/3A986M1VNYlG+1kf5IaxYSYsmzQEkYb/yOj9aJanvFQnmydmcGemzPXq04ZoN7LtsnO1P+VrQp
m5MGn6XgOhi75jWvh+w0WOmnshiD110r1kNnTOvBE/Ypxwh1iIUDDykILLaXQSr2A97HdnZug52F
e5cV8yORCdu4h5E2NIrPNvKesWgXAO2QwAaD56Vp5deMzXdelBM3ext5Wesp5h9O3eQjnvhXY1Ge
03p6MVrv2ld1vU9F7x+SgMGv7fCBtrF+LeY8ZIjNO0Fa5p8hho0N6xLHMszfeA5ey5GHGjvdc1iE
vyNDfpqBP26FmDm9ExLA7WmOHqOxfMiz6SXO1WvUTDS6CJ4Xu6z7ldtgCAs9409umoad2+TLMI12
VxfId3lRvDHvOU3KYz9dxp9GvLz1JArgrpY0S6UwVsPYvOKehZ8W8xot3uZ+isKj4U8vI+0cKkRf
kVBR0EVmtFqlFd95pjSeB4iPW+1oXoKbfeZj/DWN8Y4RxmfWccqoSnYHQ+XVYVKM5NgMgUM5cNex
gsmU2GFJ1zFnIFBMlfh+8sFyYUmelsEBtDXwJhnpV5jwbdMGn501cAcm9NU0T8lHbxunwuXrHBbG
c+dylOP/CVazu7whHodzl/Lss6SZLXLNimgPvpNTELCFqOvVoJd3UPYVW3YxbbswK6QJx42mi+4t
58XCDMWuMYeuOyg5bZwq+XBtbt7WyB8UXomNaVprbfOrhymTANsYX1grIycARwQZDEh6IouembXc
2oS92nDWUPBcvhhz7dt7nc/qGrdWA39dynswLONpOSnXXTO+JKz5veue4R9urNelvmsS9vCTbCj3
6WyxXk9tBWmKokYxZNsIZKadD40LMgPnLAONcmVQCG4xEp6B875X0+J176u3omLzjbp53w4tnWcZ
fybEfZcjx1WWcfqbONC3dUzlaEdldXAnT1/MyidLv9ZiK52w2Rs2JyTYS1YSFY8m89N8lTqc3Uav
++uAb3yFB/pmpuDoYmGdE59vDY4xQmUhUHcQXfuB1zeZRIBJDwF8TnouA2K7mAvydpt28qELjp28
4OIdW5dchIl/E0d8tcZX1qxyXz71huh2k+ZBzRw0H7HcL54df1Yqe4sH9t/6pcSWGMRIUmcLlSMr
25CYkSDiFcNGRsEziyiU0x5gyXG2jrHG+IIPdv7A1ouyZk/GR2xymTkKm2ezcBTZrR+P34dhwmRh
SzLSqZAuUzvYtAyLpjVFzwsWxvYwjKLZh5GdbZMePFzo5uEOGyKQT8ea7uKS+205WOKBz7+G27HM
Cp6ZsTOCXTb36wT6WSJGdvo1N1GajryNGWq3KWW7/+7R/i80rP/pvtXyd/3PPLH/N6LB2PXx2C36
z/eo/tGs3nXleyMTTbv61/9M/ncN699/3F8Nq7dsSxGmg6HXYZ+IjvGvhtX9A7CCaQtiM3w6VsJ+
/mpYnT+oY23bR23BtywWIPRfDav9h8cPYcvKJo7KCYX4rzSstMX/0rCKEDQBfmOsiQAW6Kj5839K
SK2rwEMgZjLj9inLA4ZDJYB/xHPTD9p1xbc4oWnsavXBjCDcZaVfbbi6vYsnlHpny3PatnU577jB
3OtkcOR+V+El0+6LQ4O6Yo3lBQ+H2Oqs7HadbjnjpabyKeJp3492cpiZRW9dM3IQp4fqjCWXzR8m
m/tZVLRCDT61ZvZ2g5W92345HYsm4W+Z+WkFbCIqQyU3VevUG0xB+aHwaSNwRjSbAWMyDQj3sqFY
KleKc2Gu5B01cbCxSCLxp6U7jSk0GqqccGaoGOAB557PP6zJvgVlcU50+lnMyQerzjbBg8UZjN6L
Izm1yQHaBdX8q8mXIAT2HLowPxsmRiSs5sneI2ECRmb1xliRNe4KxzsipELApUudHY9AIJamEWWz
LxFEJ4cJ7clvjfmQuNmHnNh7bWT1FPv9ZVRLg5fQUyc9nTMCw3Lwpx/+cpPKmDDMQPL6lTbT55ry
5pgUibwP2rnF1U841V3kttPem3rKYwqT786WxWoKp9EP9suK1Eo7kXUelXftspom1xsfVP1mtvxt
TEDf8p4WhaUULsOBd2H5vwCtvzELfSongJpzq7aCbCSu9bJAX0y5vHvj93d7E1hmvy6t9iInzjZd
SJ8xvoMDQHrPXUlb6nEV4614q6kodqiS46nJIaXMYjRdOmfsbBUTjm3PfvUatNbiOzG5Zvh4REit
NJqSe033MKyz9GuRAbJpeY1d/haGmdyEscVis4lTYek/khQyd1426k2lId2RRa1az7Z1ZrOpOgyB
61yn5dEZ7eYSYpBehVXfnceo686+Fzs1cfNUM6vGL8RjTmn1YeGTuAG1e2UavBfJv5F3JstxW1mY
fiK4MQ+bXiTmnDhTpDYIUhIxzzNW/Rr9ev0k/UG2qySXy46KXnVUOBwhUcxMJHCHc8/5/++MpkPl
Iajb9L3BPckZrn5I9GG5Nkv1uY+6h0illkj/4Ieeq81adlOxvJV6cE3bvCRe3wm5iyrq3Rjzrys6
A0dVC2SoqOoOhtIvx6pGuKLuOQ4rYRMrE+GYUL0Bf0RD8oTvO1T5V7nWiGGlO8IT9PBlndOrkjAo
z9np+jVPr7XI0aCWtcLW8Y4/j2lGUBoZ43KIcvbNbC1u5U4LhkWIHSWuHrqVebZayYe2SncTppjD
PBYMu7T60BqKVUWCn0WVcezAwKkoVKkrykhObX2Grtkq50uWJpTkyKQIMZFCkXFrEXzhY05USQms
Ya4BTazxmYZmgzdFmu4O8XaZNcbMovE8xZSwogC7wr0YpHOzpMtNKqPw3HooBlZOq/ZG63H4WBiR
cDTQEl3isCXmvIGmtHARzGzDYMfxs0raFypmjT2u+u5NJ8XQ1nHydaitL0gJ2mMkpB+RqfrfA17J
QFqmEjvFU6vdGiyLiiwqoV6VKq2xSSdZMTdgNIvekWM+ESYTwR6HIe4k6jlLvBRktYLazEVnUmlm
nmg0QhD75OuUzpelzD/wR0/PRUbMI6P0RitGPIVBJUaRn5T2nA2VP8Yyeb+CRp2K3L3kZvzeyeKb
KU6IrpQ2RUK0B4TRmHsSaauDmpN6yNVaBo1HDGNqEyttRWqjRrMOloXQr1m19jiKGeV3MmY3QOe2
wFyi9mXk5OeatJU5l1PVvTe1Ph6mlPNWNI2X7+NGw8awT7YE9QNTCro56JK8WwNRYpARn6SBYHKu
U9OUc5M6/tqZ4b88BKHKQQhAXvpvg5CHJM1rIKUEIf/4478mzf/xfv+MQixZJGqQDVUF4fVT2lzD
542KyyC5/lPaXPmFMgyBgSRJ2r9EIQbdejkNqzqQPg1H+e8m9N8s1r/SZP+cXSqbOMb/kDZXVZX3
g565C0mV3Qn+QxSCXhYUQZVuT5QvP6mrfOyS6i7rpC+YBEsOz8oJMAl6CuXEMclAulR/Yy49RGb9
PCraRdrXmqyXz5NwgWZ1H22TFw+NPVczJ/f0Oa8hgFO4pKIdZQGRzsKGvO+wdRyO1vqwdvmdNVfP
6IZD/LefzVo7cap6XFkYEZgLhNyb4sBm4WRW19+mnPR8hq/yoA3WI8yEh1Jo3VQXgilm+6/hJrHx
6h/SbN6Mg3JeUMWZkvFYG8IjkeIN1A/mThpgsgpG+mF0S/laltl7VVOgXZQao4VMcqPM628deb1D
MzIJh1kdSXtx4NZS1Bki54kZNJM91evnukp5zZK/CmhHD12G4I5p+B5LywPecs7DkgZfoVeceUf+
xUr9bM5iwvuaNyo/7TWJTK083Au9EGRQF+fSeO6lJbYTcs0ugERPVaMA8QVnm65XDrM6P8R5ijh8
k4/WGn3Ic31f7MwfYSqig2Vxb5eJqhzQvRazq0iHQY1rhsXELtS3dgurxkdWc0cVAkFvizJ1bZ95
bXmQTCNYddy/K7KCwmRJ0QZ+bKrGlSgHUU5KNs/M2tYuzfYbxiy6ciB+syesGweYfBJLkEwWq+NJ
bH37nMXbp1mJ3FUUbvRCPBUZEI9qa++FWfyi1Sy75sLGLskScq6+u8fciuZ/vAraozqv38j03KZx
+lpJOQqevvoWI2qgUuIRP6yHyCy/bWUXOygukAoQpKFxpqmRXOCjavrMCpZsxRynoCVYPmtjDN7X
uBaGYB00RfgYk97HU4YjnDp0v/YNW4qQutpqBapA06KGkrGjRUTHWXtPhi6AvUqbofY5lzRkTPVz
IQ530TZeVrm6l2qTVEldPsPqe4CtEpMu3h7SAuldXCvOlg6FXaxZdNgUDNV6MqEDkLWXyexgskWY
h3I+J1HPlozWKuqrxmmz7lsu8YQ7+QTJ8m6yMOPiBTYQtkQ8+bHtvk1mHkDacc2svEhg1PHAm3eL
utMGp841+sgVzImGw93gT0br6610RjCPsnmMbpTMIk9K91IhA6uFe33R1g9Z6v1JFgKRWF5sZBwB
2WvUiJ9nDiPmLJ/HubjjiEB2aiaRJ4zWI7aKL+jLvwyWFjZD+f3SZs18rEThI0/QUsFUaQRujjpL
Z9VK3leR+EiRTutUwj2c1WMh5gGCkfs+Xx7EVgjA2AaruYd7avKOw+BelJfPaNo/pkq4mVuO1rJ8
ytbtc1brIc6Xz3NVflsa+TRrpOZ+WOR/Wyx/5ABLf7o2UtOknMgOga/v57WRk1sKaXbZnqo9hoja
5iWTONOYFdijJv4yL8Ruhu7R+v0c4/zMysmpZ937m6v44zlxP2xSINUsDqaa9J358eMKXVrt3LZd
J3IVZeMqMXn5JteCdhLcWC7OVlE/ZA1gCnJ9zRoda8omqItId5Tu9yv5L9//4Q5AtWdX/vf7/+Wt
eFvfyDx0afF//tf/7vP9b363vn19IxYI3t7r8u33dET/YwH9H+/9z1iATV2T2be/iyx+ykjgn+fo
a+z5CMUAL/x7RmJPO4gU1q3fyu7/ZL6oyi8KRkjyB5gZNRPG+X8SC/yMXwGgbiHMQ+Rj6Oi6yEf8
AXyyWnlXyJXYPelR62sI1kpVdygsOLWI7ZVDe142flavf9MbVfoj9Pr7B2Pa1ZlnsJwBiv88zXRL
ktthUIYn8rduh3txUNUnHFCusJddRMRIwsw5fN2mCzoUmmKipDwAhe0OJacNYgN/rnKnV/ujuuje
XufOttVN0iao5Ok+60S3wKUCry0k63k71+9SqfnIBWwEZnewFx7r5j0xcf+25Rn3tkuV6xHj78UC
ZIIcdXPzpebYASFpW3wl01+NgYQ1YNRHFIEG+XCIddGcvSdq42M+A1NGeU9N35RYG8OpMx/jsnDJ
W75yfHlSVSNU2gGhWfo1YaPBlXqnd8v9pI+AJaYG6FZnXufCQE+33u9viZwDLTmX0gtzmHfmDRZn
2qXKUeIhsHDofki3aG5W3nujDjt297/IdJJHfEGX2fwMr+DLivsprOYqqITsKxa+zON4pvrG3LxY
EbZNZfu8rMQDGB8TT8TQK28Tggnl6bsSVaW4ayiQ2waVPEU7zWRCckeKSKQoloTHScc91R+bRncq
tTxLJlmsGuFuuroFfrcfpt6frMrWTtr+UejBUEPhIqL1IPLQyaL9PFzavkVkJgndEwkfR1y0U4Jz
22pXl44fSKGxwyn6fCPDwp30+JRYhat2lZ0XxjVl4+UI9dAMhteuC/tx2r/ExfJcIMgY6sZPMN3K
0eBkG6B5aXK0VA1IONyRZvEhdIZrq5Q0JC6uld7e1tHyXOK/ThIee6afFa17geHlKAjJx3g5tVVl
CzOHtf3poDdx6zpzSJcgLZFGPCr7ADcVN41N7BfJZBeFhkdZd1DnfjYQoOaFtptvJnsSys/zrgIZ
gY3tp+JxbV4hrR7p+oLyUwuQyN5ZenlbysY5KxZaJS83Tds+WHGEYFFAQKk+QUoJaMz5NHWxB+nX
XqPyFkGsuyQgE+TOoz5wmeIvqqFCzShvY6zjnATsgnR8KzFCpMFTijKEtH1kgJ4x4P1NuytJ/ONG
tz9Y6NssfoqsKuRaf36wU951ZTXr/VMnWo+Nbj1mKMUgXqM2p94pkgmbJXIP0NGbgcar+Nqbrr6P
Jr9Wkbhry022omdvs3NKtVCsY6+h1aXcyJcG38tcNbd6JDyq6+ikhXFutjYcFR3r0oZrSFpOXQv4
cS/8k/crlwq/wGQDrXZBLn+KWAn7CEeOovoV8y0z1lOaU5fSaz8qcHlAjVO67D2idjvv9iIRjl9b
zc+dmTnNqHBF8OTS0tX70cmHwSPE9tFCejKRPpIAbxonInOEIct+6ym94MtdtfHSWJNNcpA5nLsG
q1A9YDxq+kusTDelMjoZ6Qaanp7kbuOw0HuZNF9KDEdIGTZ7kKjld/jdRjAAtXVN2mdVn26ieWfH
fwWERVqUc8NiHETzSwfvUZHJ4XXdceyboNfq22xPbnKcChuFlR8g6l/PZIVN9l9msrSn1NluCK/k
PzD1iZ1KXUub/ol7jRKeJSXW/HjdPYFV0LbrjTVraHDjO9JPt41huULW+BD9HGHhNjI4mqp+Ja3n
WirNdhLKlw3ZaoJsr1OhCuoqWof8apajs9Tjp96sQllRntoo/bLPEpl5y6HR6yDwRKsV6rV57ay/
63/2Z98RSoah0LBAplkHpYYfozfwNK2h40l5SjID1CSfOcsj6k+8ZgsGvL++o9KfrY2AxmnTYCDT
o47x86dNQqcIDWinJ7UeYJLUnnEwHIXzuBGfhlZ7Qh1F7K2du64GxgRQYiRziMEz4fBQuX99MXsh
56fHS+C6f2GTrh2aSHpjDzh+SC0oWh4byjzNT9gyaTHXhgJyWzic6EIq/TyZOoUBooxC9TsDZEXT
BPOgkUzUvJL5JOYj7mD9mg3KdaAGyXp9TEbjXJNEXBBM4yc5tayo8lSFtTVe5Km+1WTrNtW6T+oW
n0ga2lUqP5XCdK8PfM0KD1g5ZleFCnBXKOcOgyp8pK9l2fpTDBViHS9ioTn4r7717Nqyvtz0GR9C
CFSa1QPZbdRE8YrF0mhRnUfrs8TvHNqoeYX0coe+uINLxzovC0h29DMuhFNTUMX86/u6j5gf9z/S
NDJga6pX4p4dkvYR98NtbaSIwlDCbdUFJejYxZUi+vXR/bdH+jKNLfZd599H+o9pWXfC+Vs/fPsp
jv/9lb/F8bLxC3JWzmKmZpqmbhCS/1ZZlNVfdm6jrtInhFzfvqT9FscL5i/KvszhX5INUQPQSPT/
W2lRsH5R+V1FlAAP4ib/DyN53u+nMYLxBo2uwjuyn9KdSNP/UFvMZr3RVISJJ1FU0f0g/LO8NUaM
uQgUwjI8QTAcKNE3mZljd1TpIFp3ySdAogq7wthbXlWbIlKTKEETO/SPVi5HHxOgXfVg6DD3aQlT
4AFJ8I3aRMPJ7ZB10THVOaqSbJKRTFnVdkEPPmIiwnp+WxvGFqiVoX/Rs4h+kMIItgy2msvZu/Bk
4CX45MZDQRfyO9B5i43e/UsH+5fa1oiCpbKU+g1ERvQR1UB67bmxqJe0Sg0+kJQ9P1mnKOrcclW2
m3nd9K8Ax8xv36+lj4yc3tOKhhpAnDnBF3QRusP71NjLMqV3tdEKjzjtxJDoLOddzVFR3SgeZTrH
l3HtwLfdLsZg1OcNhALiwm5C+zNKfDl8S3yRWotflIbKosgu4vS5IAJPJFIFC7+1l2zKesFWsxzn
ykIn+s3AYlMVqXy/5Z1+jvuhfBxKrByQCaJXaZEWVCNIpEDl6Vul3cpRs11MFX2PlUlYCNVYxWul
VSPA25iKQsxDNFes23pTL8csHemjMVVV+0mS68gWejl6HBajHDAcp2KwdjHZRNh3mReJbX6vTTO0
REpI6nM0lcntnMu44JGVjmAV1aX/1OAP/5w1ohGAUKO1xjL1j5IUCZ8m/CCBAf4izOkaAVzBVELR
KqmmQmcCn6+jV9S3z1CW1a8plDSZlJPS3yw6PBBZtV5FRVyuC6gPIjyQhEZFnROTNW7W1ixvVRHZ
rpmvWijRoPFVFaX8dlnG6HUec5AY+koNN+bc4aBWR6wRjT7Zkwk0sJZclzQzL1s11S9LPIgvbZKs
T2lc6rciLUUOncmvqLmaP0/wIehEAi3ANPbUGHlSt54lgWCqlKmnm6avFmsXttk22asAfRy71fTE
/nOTZk0PSWmqXABSyluyK22KJMKTP/WUdHCtR8fK0lFu4V8abEy+zSt6PA60hbBiy5NiWhKO8efN
FGb/u8pJpqmcJytb7qI1pq+vEucXhYrsHcgqdGE7i1TahhSXNHK8QYMK3+qjdooRkPp92ZuXwkoQ
ZmfY4uYC1dSE9fNBj2qoR/Io3rJ5drcJtla3TBEp7iJC2vakNmr39aLIa/mxq5uu+rAml4iI5muk
pxSvc2Q7fZaJQZqn+aVYwYsdaHbyXKyw8yF36rs5HwaSHRfdRBQWd2PrgCargyTuFzhfTFMpmpbE
zudxhzr1sXKoo50jacrRpY97g9q3yoYvKfMlJTt6FBbJRNs45g8RHa5Osqateyp+yR/FRK5f4hVh
UTIm8t1Qzv2p0+P8tCpVDJ4/b57qLsrQ4kTzcBy7bQyb1MB8pIj9RUvT8XmKi90YO7QzCXV1QyUr
t7fjVoznxtiq+zafpKBAExfErDNhiUjTWxpFtjWx1d80ytFHPYmjJ2VtJPw5au5UTTkHP+w5t7/u
5T8mHuWft/jvyzdblSXB2TdUKP3sIj9t8ZHWSxVWgZMqxcVzre7lTRIR+ADNEeHiQOMXPR51GywH
pfRKml4a2TJ9Yx3GFy1LZ+rAw+RDIZQ/5Wp7Rf9F3VDQ5QcgNtkLDv78pBA/e1nVbOGitdUJyzvn
G6usrV91S0iJ/rzCpOp7lvSf8Yqpk1AiImXukfJSCQT3L/tDvAJklyBTaZrTSGHik1mprJopZdOP
ZdvGz8l+D7u+Xehz8v3u7vd53e94td/7ZH8KTdfrQSrIPBn6it3LBcoAdUm623zJxNuFbeky4dcl
Rmwl3IqxliLX2h+7jEc+BCM6HNV1yuk8tA8QfKPxsd8HzbgPHyy18l2yDylpH1z0Ocofyd8x4sis
1KdxH4bxyoBkAYMWIQ3zRc5xjw37wG3SRLisIm0GhAFGYTrs3jy4n9TKc/Wr1coszHLDgljHslMt
kgiToR7ttlwv+jaIAD8QDlTIf/sozPrK6yiLadTHmdFxloajaNxY5F6qU8W6T7nHqfTilIif8/SU
bW/0/tBi9pUGa/J9prx01NiH5gMRsbB8jtlN9UGxUcTY5aVM7qvurVqeWrqiLGUo1zfZ8o7tBC7V
VaGCQseWan2REK6MluTENE35ZE2c/jimsKli/W3OVZa6prC8kWTrYgyuiIsH41GfO3dIb7S97U/J
3jlO7wl6ushGeBvmpZcUTiWfDKO/j98b9LYct/MXBTR76U3bq1B8wrWuird5BcgVikeJPfuLKQfr
u8GQmdOb0fLM9bJKBbpcWoMAkIna1FO4xzCKXeojZvIJE48D89Xuoe1rKz1hKrR6KE3DVIU+0Iry
U1VN13KiM8qsHadWObF2ublh2HGV23pFG2z2QXypCUKPBLM7hTvDUkNdFQaZor4sOMM8i0FjJsMn
RQcRQb9Ibp0Jq2QqKYCCbvYJTiTCgYqTnSbDl0Qqu27qFTO4N+TW6IjrSmvhanmxtOk8FpvTE2sB
YUU3yUA3U/ViJZKXaaWnQfoa1FeMyjshUPnY5vlFrOQvxSo6RD3AISz67CmP5dK4Y1c9YX4JlrY/
zZ1Id5j6ODejZh6a6EUag6Wqr7SKZ7VLxRtFVOMDy81Dq2L4lkH/lA+YfrbqpKrv2whwcp1h/nV2
QQMhCRjmKEUwgWmaBTSnW8/aNlfHOZUxFBvQSV2Q+jCxIhJYWtsFhlmmIs2TFXdQk/4qmtFtB4oz
MterWC9+FsfnbLPec4Rrc0XdcMQcQXug0c7Qx7lxZTwUeHLN6D2jaYvx1td7d3J7Nd8V41HsHJn0
s6mc69mbsi+1QtaGmq2BZ2PNZrfKLjIc6WrgIJu4KxiRvoQ6AyCAqlludIjenLmk7VXjF8Knbe/X
067OAMdlzu52l7DliU0ayt0rle4ItXelftIGGLA4iYXs2ouvsUi11CSYLU9G9KCBrlhINQKkKvsj
xK/DgECeHXmabkbg0K0q2o0ANUIJOUKmymuy3naWL39KoPvGkxHiwvXENKSbx2Fc2QtHZgkzJSPx
MXzaLHfRAdnBthmkG3oSuCNkVqP7asShWlyUp1W6RYty6N7g6dIi6yuame0b2TBbau1haexqOveg
suTbQsZz016ZgVo/BLWFHewkpzcTalqFljf0FSTcDOTs3izzswJ4dFxmO1NAH7XyYdf+d/MlT8Ar
aQ6BiCrv02q0lbTzlBnegxutS6gM9WEyUPjJ3mpJXkf0ubW9C2SoKa6qVvri+DFsNf9Iwxx4UGTv
Nwq3gHJQd8+2QhOnaupdc7iDVuIApjnHAvChbDyY7dGMrwTqrpwW70n8qHW3VryeMuml61DbgIsQ
yo+mwMldEPdmoVxU7jCNWHvyZ6UD1QIaq1mAfiZ344pQoD22X2Oap8VoEXcdoRRU1lWFM1U8VpA+
yibooFJKkXRIzOaTSAoVwcCQkrIlJBemYAYKpBhnY3mVvveTEcJVNAPyH64UB3M6wxX6UAGDwKdr
xJAuYq6cvLUZgj5cmNqvp/R/u7VyOPzXrZVznmrIpmmgjDb/kO5BPNDEilQXp6WOGEhZNxeOapoM
JNpOUFWnUe/aUCoYqptOXUuRFVacPrcpVWiMMJw8lPIyiMJ6bIaU4KKOCmT6s8TNA0lj+cL3oAC9
UnXCHLWF+IUKT4RXewJcxLzbBJPCvlTfgO3qgqHq1WMyi7OjjMZOc85Wv5syljcaRp0adEpOHmd3
rNHPTZkyRvaoOEkZYYOXGtapHXdw5XpcxfumONEoMoRRwxEEpouSfzPq97pxa8UFb/xU55tTG5Xh
jGwSR8QW5yrJaY6CZT9CYEdLqylQytWb5CQA/kIxfBv8EkIjUr1xm69i3pXe1jwa1nqIyZeLF0Aw
F51uMShQlJesuxNmMyyT7/DhAwVrRzIvQ3kfr+WJw+03CCWW8lzIMaV7csxaM7o5p0QLIRmsF4pF
7Smfjavcxbgip4PaA9bDUqlvihAIxRbqtBDypupp4OkYyO3cYT2aEWWG/uuWsh0Lt6v6ViZDWGvR
XWU8ceJJbF1y5U0/wInzy7IDkmdB6xtOm2k8SChDig1XRgKvOXus6RIGz+kzVPKTstxL7Ye+PdPg
x4ZFZYsGIb9liv9ZsZwwDx0NWQ0Fly+Zj38pH26i1hUdno5TZsyEDpuIbaUg0Th+JhbaLrmUt/5W
Lak793HDjk+hAdc/WPaGAPB7/Pwfpa8e/x96aP+ok/+f/rd671Pd/3/Qk8QyEIsZf5ngevhW5W/5
72bv/n84KaaScaB8fTdWX9/qH7Ne/3i737NeaOOp0JB4/Ide7fesl/LL92yzrsoaea0fsl6y9gv1
XdGwRKzZJiQoru63pBf/ZEh0OhFl8l34ufX/qHpNqfinxZDon9oUkN5dYPfj+YKYhJ4hU6ZcsjA9
tcf+KtwIgXJonF1gdJGP+1/Vq3nVXaM5TF5vo3I6Sg9IW2Gq36VXOApudVk/rUHkAr1ysxvOT0e6
3Tr9MTvnb0W4b5bWgb2vCVV/PMGudxZPtyUvsnNHdnQXhHmYu1Og2iN/XhyIb05+D1DNpW/KKbFX
uw3aU++qNoatk+IkoRCwXzpSkAZdiI7fE3312Pq5nzmrK3h1oB+bh/ioOJKTX3s/XQ7jRXKakM6H
Hunxa4yD7SB5ijMEqgOPkCRDejDP+cUI2qt8NG50v72ul8TRQ7Cbx+KahlMAMTFA9eShKwvGo3ms
76Jb4Vo85EfrWl/KoD0OAYZSW+J7JnbsChfNN+wopIWHAef5gv3JpNDNCnPIn6JbUjaH5b08DqHq
Ip3mbRWvP3wLXTrXeY/pwbIBMTupK7vRB4xEfqMJ9O+XobpSwDs4rY84KqB7Vdh7rngbnZdj6tc+
dVEb/1Yw+pUDF9xrw83FiXUaHcnvAv21O4EP8mi+6ShH+Lju7Bl+Hkr+fFsFE6+a78u7xNt86w6E
cx+aXnKH19XO/fJIAgJivk1lwF8dwEw2/T+OyTE7mp7yIR3zWyTcX6zPREpcR+90h/HRhtvpEFba
k6sdaX3g6Td1qHpgRt3cbwLRAyIfIFK/i27W8+q0juiJDhHNoXX0m+xePJdft2eCKeKNeDdA0WDB
7q50LXO1K+bOSx/mD81T5bbh8iF69E0LDYdW3l56m5wmH062r4WZO7iSS9+qi3rRnMKPlDAZHY5s
6YNxa4SgerjbNL6y8V/kt9UR8quT+akjfsKtf0Qc9UkIS2d1ZC7WdIcvKX9eHTFQ78uTEo4BG9cq
2eZVvZduGYl+5KZe4bbME6Ao91/HU/Ek3aacyPDQHbI7I1x9jtj6EYi8l97kD9klO4NUPeuX+mTe
ZxeDGdCdszA5Vkf11P9Nk2rMOP9mqv8hLzLXo1xDjJUuuEddLOmLNziNE9l9MB7o4MY1dM7HB4o2
z2BWFmET0prSFV16BDrCoxLiTnDLN1KcdmET1zuDN7vsiHZ+eE6d1ANhbpO3xIp6SAPJ6UJmmJcH
UmCAnPmSuobLKLKBE9iSo3iGx+Ge560wyoeTGh9LP7fp62jThdDGZeMvQX2nnaQANYQT+7Gf+uk3
PGqFcaSvSf9tey+fpmA45X7+ZCLfDlJ/vWkCqpy4Pu3pdC/YNBh9Vp2Onw1B9Jp4elic1DC3I6d+
Ml/jixxK1zg9m4yli37DgAzjUH7c7rV7lLredDQuUM7jEObTuTht18jrPfVG85X61uS3o0NsY9G8
LD6WTYb3ss8Hb7LNg8TPP0jG22+vxeFLxaqAgeRA7O/0Lp3bHOXw9SPj9fQYdvbfjWzTzuz1UDq8
k9uH2nE+Z8HkA8u+gPoPBm9xNG8KaQILw9vlxGen3o7KDkAOucIp/sSIcxr7TT+IIc5LG0YzF/eV
Nfys+jyUi3CqzptHGOXOdu2OJ+u2sDX+ll85XXuma97TKhweKMNB9mVfc0glOPhS3cKtbOSloXCz
HvfPLS7re3wD/QjJLB4Em6bKXuIyBcI2qF3VJ6RzFyc/YGJ2uutgpw5WDbdzZlu1pROWThtciJd7
82E+dN7qj2w1vSscysN4+IjZESaHVf+wOFDNHcvhUGGFGb/VBuJ9G2S28Wi8xk7H8EtfALYzUZVQ
YAcSGMaAlV16vzjRvRGOB3LyPi20eZPk2DzFzmj/dZaRqOznPOM/t8w/pORmIwWXTcX60rr6ZWMr
q20Mo4fBaYMSRQDPpHPoGe6YNt+AWznaxjnhSaCK4ObM/FRwHnI2oNHV+GPK3XjGUeutbnn4WtmV
DYjwAAPWn7iThsOZ+7gG42lkGuIx8fYpy7HKWZzPpq/7k8fWfMAe4cVuz67Yu51XQOli2OybJP/g
YC+xsV65E6/Wfc6YoXmMWKg6z2Qpp6cdU1j8PB6LcH/DPtAZY6JdXhev5U8Ji2br9vw3ut1yMv3R
xVFm7z9iBL3t47kPgGzyd9EG6XePLjVs3TqwGBIyH5OFs73wZfc3b10pzBgsg/PrF8kIFFAKsRgk
DnwwZ2NUchD11YtpzzbNoZ9Hvp3M8NH5MgytKzeNTVzxWL345swNr37LHnl/7qt86OzI1V3RHzzK
Ii5gVDflP5hmDrJzBoewjynhtnhCEey2XNL6wWOxG4cJ+A7jJH6IwDg+9aeWsUNawNG5c7hVbD0s
ec40NWDtXLyKx0nvX8fyEuaso7LwmT4VImIVBrojupOzMnFWW+DJ7P+23zNgmTxMaKfsHUja2Bgx
+jARchZOcLMOTnm2oH0o167F6yQHIt+h4jvs3OazdACv7kTh/nX2UGnwxhMtRT1exAdFPjeI3xAO
+9DDE8bNq8LtBZ71ceV29Fy1ybMnnvAjvzknYX8EicwN133hZn/SoGEDbEEMWFy/XufDmbIfSq6e
TBwDrrI/SBodLC43YVUAYP/9XiCR5qJRNX+/yQMXn/M/MDY2DsVryCoxYLmcQD4Nvh7owcCunDqR
awXCiTXoJNzOQR9g9PH2z1KJ8vY5EjuZm3wfmBJbxcyFZnbjd7pNByiWSzYe12Dm7UOiOrM2BcU+
klldRIZYwuIRuXD6uMXEHTYlS7t3t5ftJQn3U6qT+CxXAR1hUG6x1RuMb9UfEJIx8kR25fbdCuGM
ekiB+EnizwG81e8jFaelLx8nD/ODF0T2fLLCPkj8fToM/Aq+sIPCCjy5dOB2EkJdlmib3pHh8EVl
GbbO+1pV+CO3VGZI7191PKROxR3FnsBHGIwqmXtJls9lLrrinfk036lX1jSedelIl9LZ73fDtCE3
FxD+OrzbIXdmngh2J5sYyaPD0qHy6UxzEO2U38E/x4Rkqfdnnst8lXj1vvArvKYJR2ZCxFoEBdWe
2CiYF4TRom9etC8601e8W32TLYYqsdO8CX7NslbzmtGtn2emY0kYQL8KNpeMZwNTlvuN0e9geMAq
CCSIX23CtoAEvNN4Ft8z5rOl0HQtp3YI5uyCmzx43FhHPCrf1zbx+whfPIkVa9959tlKv9d9GRJ5
1MxUWyH+bPjqlJnPPQ3d2Uc459utPR0ih+ynK3lDwm0k3Nl3PS5lOifEFgAND9Ihv0++0jeKW90e
NS604DawevLvjWsRkpt+9hgRYjc3pd8SqCSOwvrEKfy06Zfqprxbv4GjJlAAqeRCjQ26gJWDqR75
sNl962rRzubEqcQtmMf5JQaazyJNFcapj5VXHvMjNbf/y96Z9NatZFv6ryRqVAUUDfbN5A1InlZ9
a1sTQteW2fc9f319Idm+0rEsPT8gHzJRb3CRTknnBCMYsWM3a6+1yeZjic+dgXg8aU/aBzoh3Xnt
bEw39XCCSEnfUCLcxFueZU02yAMet2aDuZE/bmpvcuMToiIXWgi8pHJTrelLxoPCucXPSQgpYjf3
Grwi4XYhqMr/IqnhoXbkyl/hDyRmcLxqJfwWqJv9Yj2f9KdQxnrJ2va71bJyNh2OGlR8dPPz9epK
IyoJdhq8zKfVFo2AVY3LjkrDrjoyToNrkscd/5CvrJvavCHNbR7jiK0iYEluvrEJJYwN2VmiADdm
WSCEXJnXA8Zk1x0Fu/KG9WWjkN4464lC4Po8HyWXSkt8o+9UPDjtTv9qX+vn8Ybl4W+Tq5DHMT/H
D85pc2Se55twBZMiZOTkjynxe+EFBekVKZ8NVyRupvBDUbs3VuFGWtXME10cL+THAfFS7iGZ5vV+
4H6BWRZPytjwA7f2Wvcc3/SeRnsoh+dVegy3d0lcA9HEZlxT0uD9QxGn19uCssPOuTMMSJK99pN6
FVC3Yp/wj/KaP8bnE68Xiv21jhuGjgU7GaUCv9yJOMx5fG8OXwgg8V6fjqQ73FM2oNQeB9vWt93w
msytuouBnWyiNao3fvKZlKv/ZeIlBl9Gf1xPq3syjBiFxrVdm5PIM1qetdJdGDvZXa0P3/Cq4//N
vnBDAWu6+qPXCKKSIcA/5oh7E3MRXlI22UCOqWz46SyS6t8gO6V73qPKN8Y8jvoFyatds4pOF2M9
fZvXzSpgOOHdQjg9EX7VjJDx/SrH1mYknsJ1wA9upQt1ba7rtXgMaMmAZLrh1+wS9lYoJ9cll5tw
63CCMGsBe7raEoieWCt2O2Y9XKNi7wNaZCx5rfA3JO833Dm8OPaud995GhctD++JQ4MQKf+JFwAF
zFo422JzL/vFu/mWbIQ/K5ZLhCCdSwjNIDNXdOXJHyVsFIKpe2gBXCjYufMeDYoL1xZzmt0Eg4R3
TiCg8jOFe4dv5l60sP/or+JJC69OOko8LjWC0QJj5yfcqfBli3mw6IShG9LvPCwJeB4Eci2MvHAH
0WLH1U1W9rq+LjH+zi7bTBvUhzid0kb8JdevN50ZTEDfOnv20XW9Y724lEDg3i7rFN8DZRnuXmgj
N/aWpmiXi3Qj8i/dJhJmeCVWmRAAo4xbcCzUI761eIzSGjaqVbJC1BqPX3b5AA+MI7WOdvI+Pk12
wscGDYtks0sEovsTk6H6saoeCLW5YUS4KOFVvO1/A//8TRgrfv6sIk4NNc7nslJOcFLxNHM4FUgs
ca+vvuKnrFAMmrlDCgpA3OQWAxtcsgO5IDJH2DQEVnCfkILGPxNu7uKH2+xc+FvTDqE3Mhz0rXMr
KOSS8Ezd5Sy4CU6CE+jsz5oddDK7caOQ4XDwWFuPHBNO9bg3yBm1t9n1vAq33S7A3xs9E4tN94RI
1GzzfXuSrYejZlvwH4h/cWmcdEfmTljEfm1fDSJs4wmHj9PHyT23uITyTXtDqe2sPUmu2gdxDSjX
4n6DBMZHCXFLwZQroL2wjib3y8Dhph3x0VQ5LrVtrn7sPLedznaOfGNLYwUaHlwd8E9h1XIv8SPw
0PiZ4l6B9+9IwhpS5dvTAorjS/7Ih+dG2E3UbRmRi2YrrpSFwHLERWV8j8yJN6+pnBNntMJpXYtL
CQDaevQxE/yN8NGCi2ktvBuDRANes6veLr7wDUT6Tl1V6xZDJhaCu3QjbZA+8ZfH6UQ4nyoqXO7M
G0HOdKVzO5e7ZV9oF63JcXdLUlkDFr1zRzxpLPnkJTSekyCiJeWKqWMGaFVYDbfSxcJB01bTSttT
OtwZ3NrDlot5M2MvKbtuEuKseJ3gK9mbCf+nWQs/0vGRSiUSm7nbZ+ZAscAzujPnvDqRP8LKW21j
GVcvORk53sKIqC6kxV6OE1Z5MdxsbEFU49iTI/9uCLWOAFytb+i08Ppd49KrgI3ILibTi/aNMCBb
EdoSXHNmR94jjrnLATwTLmKP/yNcPG1Vy2udVth9tkIP3ROO4cTC9TuuVmxJhdUQLh368yKTg1NX
acciKLE4jwlfy5e74zEEm6fhOVwF2CSRcqBnGUuV4c++fVrBpf/mtIouwWenFciIkWaRbZ0ED8oZ
RJAUO/GT8fdu5Mvlykxd9QTUmS8cWRvTKFxLZV2c065Ilrn7bOziK+O8PCKrdrF8gafkbPxG28Za
23LHr+y9jUsSncFKuhLeQ3Ae7osrymVHykbbL99K8pshPs+yUslyzut4Z+IYdscE0LgxhMa7AZeY
IG7dbOezDF/DPG+OrJtlT37PRxl4ba3SfckWiY/hKCXEPPnM5Ygv6cunUJGyr1bQZ+7Uc/Vzt8+P
uYVwaFXusmDdk+SsSU2Y23bnXNihP34Z4FLe1Wv9qD5yzrId9h0rTvqczJt2pp62R9aO0HslAvxk
4zzBov7byjpioH81/iMKZSZIkmd78Re+3qN7qqdx+rwyA1nQ9489lWYs+4MFiZABavIn7PipNMNv
dNr6dRDH8L2gM0/V5DsgWVM/qLAvWWjNw5b7yGf0ozSjKR8oKNNSSIeVjBq780di8od16qc8E3z7
xkG+NrCoBZbtHGzCbDxBUAePHc5QLxqyv2AH2qCethl0kRHvvTi2drEC+sjM92V6hXgPKTrlYgyR
3UsGE39MDu5DtSQZm6mEm3aa0p+OrCPUa6465urRlIHE5R8rrS0+paa6dpyLboC4LbKPLaXZpIB8
F0RWlHRB5Tg7X9AUo+cdrSIrPRuhR1xFI9GPDn2ifYlU4tfJhP/MsHp+1t6kSfEF3s1d6CiJP0VJ
ecyynppKewzyGTSu3dR+kqP810T1OtQsFGmkyYV3WPaT0ATduDCYM9sgFbKV04l2vrB9kJrq0snG
TdDh5FZp7ZVVfDSO3cch5NaeTUTov1pgNBHVJR0hW1fonrld8imIvvVtTj3V/jRCa+JZKB3Gylmt
GdVK7weAih0OY3nT6OpXIwHIQ8vVhSIvqxmAF0ImyXWa2+pJY6TyntbvM7Dh0qpFzdRzCsoK9tzd
KfFALrYrldWsjrd5ZZwudHPsIYGuPlkz2GRYBodNlzfN3ZDE3qBO1Pe7psEviEvE00zDpCsrNIEq
T7a6SoIm2qhWreOhLK19voxKfdqbNX+otNd5OtK9mcBLSbMztMlQPcxBXNG8ocY3ZrkkW6WUjzPa
Iv1ymAc4iYL145n6I+PyW+a054bjP16vLP/rGhfqob9veDi/l7JY+hLF91Lb9q/YGD793cY4H2gM
Fv3BtGuJLt2fzcuW8wF7ZKsmlEuPvQuYsx82hg5l2oAsx9JMjY+oWIDv5V/MD03NoAUsxZaBDlh/
ZmOoFj+Hmf6dyz5oW3bUuUoq2lq3ZYk4c2DSMVdIaA/M6tLcOUBC3El1aNeVxhwxyVjZqBD1gFuK
cWLUTK12FJUWN7Xt+N4amnLfyFN4a+jokEJN/SkZ27upr1swtBbZviJHk3PgONkN7KO4Ba4R5TMk
DlXlAeQm0ECObZOlzj6KMusy0iaJHKhDW2HZ2mdo2Y/HmdOlt0aa6p/odtTBLc4xPD88/Amc1/Au
9zasuFrrtkEVrHVV0mFRMq4U4x5UfuMNCoTJUdySRq11FDpGZAfbNjmhX6g8KYJo3pZVMHlKM9du
CSN6jlRxTHKb3uEvRlwEVxHcLhLcz6Csxtk070KaWPZhulirqrZqer2BmMztDDE6OvWhX2hZTEdU
UD5oiV5uE7gbt2hiNVANFAiiw16xbhYzvA5olrm1kIqAhAzNWjVNm73kKOCrwli7qMtZW+HtLuss
S/t9pADdQZwHE+/I/DMNwhbMpKl4plU4V2ZjLyMinXRPqGCKXJptwtNRIDULFGB2gRHgzINx/NLS
ymW7CXsLamNbriEHbVBPZzGBgsvmynBaDa3T4lGBJEtOhqqoTkDxF+dp0BTo2ggy0izt5HVkpv1G
a8riRO9MdVslcnJq2s3wsY+HykOR07o0k8g5g/1COi7CcriZS1S/m9KguhDVAl6YZ2dLVaanzlST
1kMi9FgP1MI3KzQ5QGUGAVhPynxjGUVo1WLTu2QgeWlKnU+TM+SWBuzRur0o2Pl6gS8zSqBykhu5
hQWq8+xJwxrS4NI69nw7DlryVwj/GKD24QJeCApQDdcfQET7zGro52uTjjR5x+vS1Bh/bG4fjDyg
+KDT1WtF6nfM+v/YTyGA8Xv7eXVfhK9YTT7z02rqQF8ovZkmOqGoJPxoFRM+m6FAAAkABj9MFr/5
YTWVD7ptImQg0w2mCSWOv62m8gG6BzimbEc0i2GL/4TyAY6FV60mZJgvgxrkcfXcRAZ3o6jTpyHu
SaeHHZ0FTaBs0hD8MxIp+cowY8AEC0jTSp7gWS+A7PVhjCaio/deFUJbm0na6NdzQnYvR+2s0Io7
euwUd4AweF/bVX7fhMGwi6UAhVhj6VYTziodOCD6J4SHvUUxJvLlLRD0JDW46+MvdWZRAAzV6hRj
Ad976oBfQpTwBBuXe/SBxusK4V9w8Y05/jWPnbzvi0T2dNqu9kXtlF7TD7iCeL37yhz0lV1XjdAt
U8lV5bqNIgBqZD6sGwqEyrZ54aTwHU9Wad7WsdqLbq4KiKtMGntcSr/oR+4LJSAkRX4UtPgy4ami
SDIM1UcpcbqrMtKBjiNMdBs7qM0scTQ/wIzQr53GIjFmF6NXyJnpqa2gD0gTEAZlITjRq2+SrHRQ
N+EGgaHicczeUtzSgqJJp/d9llOvNxQq1HR1XIfZbAuSn57UjoVkCvDCy0w3olWkFUiS9g6TqJV8
24djtpWQwPMQLSAX2cEOkyWhdWnD7Lsxy3E5MdR58KUOec8ibsd1apUSqtNDu6chaFuY6id7SqOV
0kbkmPQefdYOKSEn0LM1KoIk/yEURHW3SS0hr0RRbpyuozrZ2BOIdVgPKcLpzclj65DRhBGMvIO0
zcLpOGe9N5pFyzmNa9cLXfEmkt672QIyrfQG5Ru7y92wgpO7RmkYrq4p3NYwMKDa1aOuNDbH9Eak
MGZ0Bo1tLanFLnPuWq0jaUCj/T6cEJvVl5J+4kCubgcYLq6GAWKeKOwtiBBsk+SHhlqysoBAz8aJ
hO0UN7c9ipwbaxnBaElmvkWLNvv4aBf+fzaQDtbk96Zx0z80RfswPzeP4hNPhlFSPyiC0gjiF2ju
VEG4+8My8iuMpS3sn6LATgc53U/TqDsfgJgiG6ODMjXAm0IW892h5FdQ4cCNJ9NppAlX8w+I8RTR
Ift31xIuK/RscLEowjSDW7QPSGnwXLtpsUKCtiZyjkwpSG+lmu5xTkp01Gs50LvYAB0XVh1i8m27
bwyHUgMMcU+Bye9R3twdvzyJDbhRUAg4qq0JE/4s/wQFW5HYakHvigNjvD/Ed4GpxcfaLA/f5qwC
nGir0Z2NXvaZDptM5/aQA2waYww/d62QfA1hdrnQl1bfdhwFmitNJb6Uqnl5h8nnlQe1DXiyQIGC
R4fa+eWDDmarBaPGkhHPJ2spkQDt1XuYQ4nKKSTldlC9gwRTRALh4C3Z0DsDIdUsTaa9+uWQUp3b
EIgDRCxjr88XofpXRleSItMHaaIRF5ozWbKg/wQtNxVfldZDDZVqt7Wprek28GtEf+PNCPew/886
7mfVQ3HVNQ8P3cl99W+AMv6efOJA/P7sH99XXXSfPT/6f3/syQDY8gf601XToCf/Mfx7Hk/Cik1b
/ffuevFWf3hGMsSYnEsH8iICAhygn8dfkz8gNIU6KoRtJgZF/rPzb740AD9zVo9sVc+OW0tjJi0G
tbRRkTDxtFbILtrpvkjjXVGRoa+m6HPBZaHPyueJPnyXLkIaSqudMZD1CNK89nqt/KxAx9bm02ez
DD/NVKZ6ZHbUu2huQRP1F2pDC/ag5N8CFBcldf4ULeN1pySFNziLv8ht4epdZXphGwMV1KLTMgh3
k0SLBnpWa6dzTntg9K5jpRssAKV0CwasaoY/Uprv9ShB9AehZNFcvlQNMhA94Wn2zUkQ7ynj42CY
77JO2VY6fIOLcq22puNp8Dl5pi1vTa5WYhP6BYfLEGGVqDW/TJ3+eZbjh96JiJp7+LBV9WMyLNse
ToG+s//KarJdmuA4DCaLhh/rLEHitAXrWlbR1YQDxpkz3XaosVbJ6JdkJMpMuQ7h1vdno3lotfEy
KwOgneWqiDoKMc6FOhW9by90dpR5eTI71NjjqEOUpKAGoEYmagfDqUwTDG4d9fA4Dr9WXCs0Fyw+
7MabuorhKZSI7pcFUFJNJQYJVo3vgJfz0sBV8IxspGHb7C7spQQYZJ46UqrszFTbSLIV3aTOglK1
87kJjHEVqACYrOa0iGV7NVWp4y8QIqzmeQYvbHbbcE7JisndtbV04xqypYFCIwSQm5oe+U3cx9Nx
ZNAmWrfpRh5gpZmdfjhbwsb4itopwtfaF0Tw7C1eF9R+E70icHOBVRioP1byuQNFtVepXUwXZEgt
dK6LVWIhqFkiobDVU0SBadc0v0VpuRqS2Tn9Zxm0f58EGdbj9zbMvY+a+7h4YcP4wJP1MjBEqqqg
bEfnC8x1zk/rxW+g3IBCT1giw4TU76f1Uk2yYSTqUfqUESaA7u2n9aIZggyYRlBHH4OQw1P+yHsR
PsHf96LFZUghQBN5fdJrCsyCL+9FQzI0tsYMBD2y0d+wpJrWwkyDUcu2jpdaynwtgR82TSbKUpGz
3KkRvGDyHKCFo4367tm6nT+N+7yfXSde/eVxEHXSFfiHUTXQD5wpoypGiaI3MWK19OT6k97ZO/SG
Tqus7MHFTzEam3o9kLbohtxbUPt1ObxAIeQAbDkEIHe09ernBHJ/mTGSmYE+alfBTAO5l1ajfqsg
bupJoS591ho6x9ymgUwTqmw9Q/QN9txbNSRgba1B2sxWF8sQUUgIhyaI0ooe3MChYVuzrubFAAQa
JKPXmmmsQ87v6DokKeWJgaw7sqyWNTxkdtXpriLrpP1Vc5y/KZoVAjFOcxyLwZnNu7npHDeX5OS9
JqtHKsTD90r7jZCzYAByBC/fK8oCWSJBf+LXVr9SqHWoiMfNkwO/mZAckIKTIf+qVMpmyAbqIHdF
DitAdFkPcAvK4bq0rgIAg9Y6rmjfTqZdnfWo8dB5zY/jtvWCNPZthe553d7qpfREIP5bV1bsul+e
noKTQZmKK1zoRD73ZJc67cowaXn6dIjpMW9BmqZxsXl7t4lvORwFn1DoSpJggSb75SiKRfyd04vm
W3NBq4vBKy2Ciz4/zqz8brFGMKZ1XL5THlZfugucOLaCiFkMpicbpiaqx8/chlBr2qQyO4rrRZ2v
Kj2Xj8d8FmwgsTzdG2qikRLQEwgllbC80HP476CLlqMvVZnnx0Y8l8cZMlR01cj0acKoIx3LiZp8
TGolvYnmTENjZkw3kzkb4G7sUHffXrVHfcwXy8YEsGYQcNoqwdNhLymGZDHmMG18OH0mv9FGWlHS
IfIWyA9dFVnbdQNfnregWrw25T5bx7PGmZMryysVxDGNNgIELMFhP9Gi4XZq1aIvIqV+DiPwZoYl
zzBb6Da7wcsFb1dOK9mJUkrj2Qi7+AaFgstumYuzNAkLvze4o9+eIKb65bYwCAyx1YRR1CMwjC9f
kDFIcKn2I1W6QW+2agOpS2wPUCPp36DxAv+zLO+M+IvVY0SEguBmhXzDQv/75YgZgg4Q6jBi1TTX
cw17wdyPqp9KZKdbbfX29A4CVjYgowmeYsopkMpzi7wcrUxTuWl1qpCGbHpZZ4gOZGTmCj2WKExq
QK/mvHTLcxw8G+m2ePr29gM8GvEXG4h8GWaJ2SLAioN+YJv6ALXxXg9rPzSdEHLtHBR9nwe7zFoC
L2gNoEGzCuS2aCy3r2vHK7UaS2NYlddRbIDUeGmP5QEV6tKCIVHrruG3nFc6eXdUDjrZVyOdrF2K
8JhGAyy5oYhWksLUfKeFjy3M4JbOpwvdTqCtgMPnPC/SGukqw1iNgxNetolkXw9oU24yaDdWVkJx
ZCHRszKmaM7drrPLG/YksN0GqO9EoTLOtORo4tlu46ju90pZgTyyeHVTukxPoew/IT307xYvGpy0
33tZCHY3ffvcyRJ//+RkaTScspkhwoEx+Xse/AnWILALjyTFNnLE8IaK9MyPENH4YIJmYDMiZmCQ
jeBY/ig5Pjaw6ggEw9xmKSLl/gcpokOTr3KQAEjI2BNFRUFBuIDPTX6JGKnSBigi5cPSNG7mjLUC
/VIKwctgZ/1VYwwDOnyNcuxUevDXyK0EX5iuNH9NCVSkpK9bFXpZvbpJlGmEuEGyu/vSMKtPEJbB
O1D3igXwNOmqxrOGOCrWBcwz+vrZcp8/HdDnztnBdcks0JPA6rNeho1rcXBxNRUQDbmRFM9QZnDW
cSNEztERSpCT5STSkpMDCkv6z38+LJK7mGNZ1nS81JeL50yVQW3RURBpnN1RD3ymRv0uP1umZV+h
XTs2ZvuOQX6ZLYIJl6k+H1N9OeY0jZJWdWJMGaRkUBl0swawUdbq3duTU8U3PbOFjyOxmshQk8Og
fnNgC+UGfhmpSijI4aVz4ZXQqxHIpaKwUgzSdTc7+lEO6xDQWsRwAdZSbZgW1HBXUxyaR5KEgiyi
2uPgon5qxDDtadQIx7gHYF2qyr1s5LD/TBruNHrPTnleaS31w0qB5ugpk/Vbrw1OyV9no+DRUEO2
KUaRXnm5bkpf6GpRJosHDdiSeVFFVtcbA2jBHchdpxU1CCh0gqK3ppWV44FTC6qXT85SWeTWRoPe
w3FQToKgWMZ1o/RwPXUQeT9EOoRNrp7V9pVdKNSOJUsK4PXp9bJ3YdqXRld5nKcqpgwNT7rr0goR
iaXPWBMbtjsaJcRSjWLRnHBcBE4IIHihUVTPHte3FUsdi0Wv0zmk/fLxXYzSSMcMFDXARHU7RLqz
0pB7QspCf5iTkkB+wX6Ue0OzS3IYUz/Vvt2jDa0sy/RNn6pwhA2YuhmgIR2Xcukc7VtaxQsanbkC
mqdTJboiBjXQa6/ShmBCTWnUk+M2aia+HIbhzsvbZiISqxOT1kpdI6EDF4SqrGi/j3i5M3UKP1WV
MLkiU7CvQ8RTEgVO8/1YJIGnmAtUyACD1MrN63z6WKBLEXupquZcn2F/GXEFX8+pNnyujUqWjyMF
3tJzOXRIuXRBll/ijJU76PzmYW0s7bh8NZY8X1YQWMX0UljOBDsf+azQNUYppqVmaOfLEuE11EnM
GSqJuO2CcGNmqWZA3Jg0qTd3em65dodOqNf3jTL4dtjSl2IAdXDzEBFLN5WBAbTxNKvrtui4fSNi
KDduUVMBeGUZqTdKxnitBnOzV+U4zzd8im1iWmgxeVQylwHmEaO9InYLJ4TJQvVbFEzO6GKPtYcy
hooM/QwVDpsuHfp74G0QjijlSMdZzIvOQpLGlMdLYAoTrnziSZBS+9Mw1M1RzlubPNyLbF4FUTUG
oMZkwMZ2Y4LN6ksUPoWRRpYJHkdTmG5TGPHx0Z4XwrSXrYqVt4XBD4Tpb8UlYGlGd/V/89kgAoKR
2VscyVlVYWWuplCOmZsD7zppq0myfbOVgatoZupcQ3gFVO1t03SQMscImiDxuABN4nGdYy0O+7NA
ZdRtdYwslnJRrbNCy7/acN1DcEvIWvbx8dQ33Eyq+q3qwZg4aG4vZBF1A8qYIBwu52Xe1pDsvP1Q
wvd+YS55Jio33KTEtFyqB+by74WJW4sZq4+Tt1NgDNDUsCbG4/pknYTGTC2WDSoh5+kZ/scB+19Q
ssiY7N/7YFekubp/nNw3XVz843+v4YH78vB/nrtk37/he+XOVD+A50JyGWEeoT3xd+5LMjWqehqR
twbUgVqqSGB898sU+wPFNPhvKc8p1NY1NsF3v4xfgY/A1bOR4pIfi3p/4Je9vOUNwzbJpJGAIxQx
cO4FeOL5Bk+ntO0mnA5/XhQVQcBcx1Iv9HIW0Gg8W6ZXfCdVbMy/N+7TWA4jKTo5QNgND7wYzVgc
JModja6fBT4s2AWalpYUtG88rZy8cOSCLwbIMRvToXOQLgYQRGu74UlwVejY/BbLIXJ/6UIHik7p
W0bzE7mCYyuVjXccPf1l+uXxYam0khoxYNdREeF7uTCq3VntwMtDn9y6BfJFYQM/9di2o5MS8zlV
AxRnlX1jZgbdLjSsy4gYJhOnEHJRGQSdBuN9D7tVrdl/pXF9beHmAA2QvNyqybMZvear6EMhnyD5
aZnS4RwP3SaMrD1V1snVUZheGWOBJvep2lG7L8JqFQKc9caFL4KuPF4rKlwccnLUAJnVhESGHVxq
tTNtAkO6tutgbwQ/eLT+6OS/GVThKv3Ejf/H2fCAUmrzwHmp2n+sBWtOB4/Wv0XhDjf191Zgc7/c
/4NCZFw9P/qKzIf+DsdMzPP33DXH60fFnkCN/eQQVQFzsl6GYwoivHCYcrJNAKKPFuFHOKZ8IG4i
YQCSCaQTsjh/Eo491sH/PotQwzG+Rb6FYr1Q1RVI9+fnvmg70wqqkDSvkcEy0EtWcToIiCHJpgDM
yV4KtCLzwoqGZxXyh5EfWabRbBty0JMP6aMGgyTECCftoKZHRu1I81oZYY5HqmJp3X6akrNWo6qM
MEYIJcaE6+mTtciFTqoknbVym+6CTJrwg4rYSDZFCydpUJlww3VqT2XeKkBGZTMK0k9n+4+28H8O
vfzmRhfj/dzp/yIK0cqbV9eOy+rFdhV//rRduYs0OPJFQhY8AqELG+Ipe6BD0g7ghOjTQJrBfJTU
+pE9AF9C3IYuNNLR4uOEw9+3KyUaRFnAYoJIefrYn2zXg5hKQ/DelAUimkSZIpSgD3brgoZIUqvq
ChJoCGKHVo2PoqRVgu1kDxrNt2UJW6pahPDzvXNrvbwg8TUZmgQJNPWoMlCMOvC2ihq55VQPZDoF
4sSXimS+HvUBeo1Bjop3xjqcJglX6LdhDTPALHInY0yeH8ohbxUDURsIC8Z8XLet9hUM17RestD8
qNRddRqFyXj8zGy9ciu/OiYuhgoDPjiAwwKAIaWwNebWzI06awgXTfUD1ZvwI1rU0mlaV5dmY+vv
jCle1zPjo4l5gglSYDOGkBHJi5fzNPrOkludypRehVEKeDnRztJZU+mkK6bsCqHC8uLtWb42Iqkv
FAWweeCUDt7iiDJ3k0Ul/b1jDZ2zXCdHpgUFp1xr4y1tNv3mj8cTFQ7REcR2tR8lB57FDW2WtICT
a9p8NVSVhtSzoVI/hXw73oHMGb23R3vlHQIOg0VQFep3uJkv17NpnTaOJ5UmtrQOib/nM0XKTuK8
l1yzMLaaHV29PeBL54j2BId+JxKHsOQArgX49XJAGlpCG3Lz2Y9V86YdEmdvLHP+zhq+NoiJ7wXo
FzpsFOZfDqJKk6ObLUSYS6AArm9HuPncpbTt3duT+XX1LPYErrRIyaMjezCZOq1q2dSU2Q/HBuZL
s8mH+EwzwT+tewkXfUVJMyIrk4BQMd5JFx2OjVkV2B0F8RkULahpHcwxT/KijprFH4ZZ8gbwcTdK
NMjroFVqN4wLmtULFvodO3O4smJUJBKxzQKrRyHr5ahLugRWFEYLdY0iyH3dDEz6JGwlXNZvL+0v
A2HJMKC4Gwp7BWTgy4E6yWzKyDIWv7No9hoj1HLVXK7fgdK9NgogRhO0HxTuABBfjmKhCZBJRiQT
lyvzXYpaJ0FwGCnmHx4zi2QfKCwTJ8zmYjg8ZkNtVmFSBotv9Gb6lRiNLjNDyc9kM++PCm4Sj1Ij
Eulvr+HjDfPcWgLhBJzwmI0liUnL2Mvp2X2QhZDQD76pblDNcNGvQDJiY6raFsQi6RQHZvR+I2vv
bZNfNqduooYiQiGdSiBn5OXAej+3EkJ50PRZGg0wqYaQgl1C7GgX4MRDvYxhlZmV7vztCR/euBSH
wSYq1G8fo+LDnAtNLcMInEz2A7uZ0SZvtCXo0SiY68nLilKK/7TQznjoP6kUOpGHxNS8nCYaN6Nc
B5Lsh02t+OjQltvASZN3jsLhDYTEFMzD1BvxhhQGOlhMa1A40+iz+VU8G0dTbEFxPRcLyClpWkVT
vLxz4/2yioxHNxkIEvIZKGofnHGp0UvEWCPb1yIHMqTGmULXikaohOOO6+KdTfrLEWQ0XEOZQjyO
Go0aL9ew16e8i4EY+K0lp7ums+nBj6bmHQTra3NCzpCFJG0C7Ad387l/VKFaYEhQ+PqELtaXQi7L
LzpCAK2bkYn0/3AXihlBtoorLATJ1IP3hQQMRZfMtPxBDmB3HNv4BL7XeL8M0/zOhn918ShGg/Og
/AHU4+W0QguFBHNh8dQwqY6oN8PrZuXtn1pJMSEOFXhwvHIAVS9HUVvDGfskhWvRGsrroaiSfR4m
xTuv6LVt/nyUg7mYOWVqIR3k56YKVWHCYs1aH/lLFEIpAeDh5u3X9IgwfWEdH6dF6KmKQMOwD95T
I+kBGoIsXmN2401VJfHVCIzwKI3ndK0k5mNHnLq201beo/eGFN5A5mVRe3oZUqR1wiF9R5tRjPjL
E+GHIcsots4j9uCZ7xellWXNOTuHBFK+lhSlOabHx1q3YxF5jdx/lcdGvX17GcRp/mVMg9Q7ERdV
VpFseH4y+rxYyilXLH/SVEjARgNC10zKN5nVS7cIqV+i+DOedNlkbd8e+NUjaUAljE6X6Mw6MDNR
E4CXyw108+pB2yqwy6/iHpmrLJatd6IGYYd/nePfQx3YabtYsnhcmGMfjYBDI+VS7QGmR4UBp4mW
b+1WXq5qlE/WpUZT49vzfPWMUqQUcjP0OIj+i+cLXNIcSUGUl9okI2U6Z9E2c0uW8u1RXl/Nn6Mc
pvbRyzOjcbAsf9GG6QjtFziDkB3xjEpv3nFmXp2QMNlYBBJOIsH8fELZMko1nhMvTnWGTWFZ5Z2F
/tjV2xN6dV+S8uVeRaoUuM3LUSSKSEaYsGwTDe57R1us/RCM4cfJsfT7UjGKPfG8sbFrXX1nKV8f
2Ta4lkzu3kOEVmQXMvQGjJyNqTLDzQUZginH0troy2g/1Xrjm2a8rMdmSL+8PenXllZk2CCZAFNq
HL7FJZYpxkoDQ2sxJAT0Le9jtEvfsXyv7ZXnoxws7Wy1o6y1C9RMlYI4mVTqXq20IBMnp39CM/+2
qP3ehA6ujg4ZDzR2OXmFNbS7pE7gxu3694ptr10dAByE8KdD4lRAUZ7vSKuQ27JSmRBYbcenPIKU
FsIMvgKcI3EXu2zf2SKvruCzAQ+uDllrZBDmKnSQZpZ9KWgpprk6i2/bsdf+C6eN9BXtGEKlCmnD
l3OrgSD2k8O1ODSN9sVqhnnXjFP3zhX/2oTIpgDkAbxHP5b4/bObp271qA4NznSqO7TdyyhfqbRh
gmS1o9Xbe/zVoVRNIVvt4PAd9lk1kRxGVZlA6VwIsr4coR2LwvW2D6LuHU/2td1HupwWNl1UPg/3
BbXypSEosPwOmUlPrupqBZzjuwzCH+1xmyhSaG7RKywS+c/XznZSCnRNSEkZqMta0ezqeC7Hfvf2
sr0+l79H0V6OMqctcYzEG5qbBCsfDlA0osr4XxqFYiPpREhrDplk6sCW42nA9pX1YrntPKmukqJH
9edzQamAUiSpQ1oID26QdAgWfcmZC5Gy7jpqmGPbtfeyM69sNNH0SDGU7DQFlf/H3pks241jWfZf
cs4w9s2gJrzda/RaPbUTmuSSSAIEwR4Ev74Wr0dlhruXhVvM00wjl+s2vCSAs88+a//pXUY/mmdh
Ou+YCZF1+UAc+AqQIgLWVRRl9jfP6V/fbReBiNOg5MbEs4+z/+tdsJGvNssCTwQtTLc+Exob95wi
jevcujoa27850vz1diD4Hq8OTSKsQvxUf3w7z6+ZWiam7+gMioAEm8DQL9Pgb4qz/8+XYnZ+P47i
WtsF9D++y5jOWNqQHY966huYVEkXDDmjxgtuLshA8j++L0AoBegUiGmMlv5ZrF9Uz5ECJ85R1270
A4GLUCnbrubv5Jjr5/7jgTDeA9AxPPoEJ/Pnj9+rYzrEdlEaHbfFSvO9aPu4T05e4rj2VmZ2guqR
jmEgP4WWAdaLuwQGJojysbIKv6CWoBbgb14Rvf36rCnO+3PmSRdvR5FmEKK5TVoi1phtAqM8Lri5
lsUbgsu/f47++vPsNmuAT6nLxveX2rkcMEFOQ0C9QFpNwsBBtJRMxYUEt62y1a///t3+vMvuw7Fk
8CJC7GMFNHz+eNH4xTbqHvzFLdYfhf/KkV/mvtLNseTfYSdOSdr+D58q3nOfxcWVxZwrWtJ+Bf5l
X5rHstZNG2Z4j7csve9MEGCqSgNHHOXcAlH/91/xz08Vfp29owlEBzUHDelPS3mU1WufSVMg6FQJ
QoQbh1+GePH/ZpX965XcbaC7a5HrSLv2T2/jpO0g9FQVR6dJenEEUJD8tErAPI2K7mskZ+8/DLMm
IQ+42P6HPR5N4s+ufJRgg1bsE2gwmeGmG1tonGZM/+by7Y8PP8i/PlmUc7w8oc3siGiqwZ+OYuNg
xpYukD4ZMsIIdXFjpyexjsPLa+1jfjuXvbtiLbQMC8PwMcdq9uVTM6j0qVyCFYdmtQV1ntishcCu
q+l9L2TxDcOcQ4SVg3WD1VB/3mSJD9EjTQwEgedDa8hDUQSQE1VWPHqKk3kcK/PMQbdh8gjl5WO1
9dMJ56B476fu+Or4Wd8ylclA1j12yz0EMWIqY+VsVd1YMjSJcfI8+9gmQ4SPMq7VWzTN5hIUdXjr
4qUkfDEREQSxDAJ60dtHx+9/dr5TMyY5b7Cti8r7oUSP7dYbxVfPZuN9NyYNlGKPbdUhCPotmAli
TALGLws+CbgObJlhZL/LFZ5PPod2es/QkSbcYLGtf1xF6xGI0jvJmmO0E+SLlGkJKV6auDy5m0qJ
mt6WyMkZnoIhOYXbTWxUet9PDmT4JkhwlTo7CS6atkc1anFKonkgcW2EM2GH3oXX37oQQJaZHDli
o2EgSmZn84BBG3EKR5JpQIyMD7ZUgThksnW/JITOfhQhigiWyOggoxFUfSfAcjhVFfwM/cVfDvTt
K5VXM9Ftg+6gMZX+dCMqzrsfpy6Bgul40X6l2rJMHithIMRhhtzUQZUokeciVoz0pHUVJZ+CoDGk
IWa9+9HoMAHMZiKYKY6XqWOXevpbI1rmFOTYlr+Yvm3vsYKW85vjNRrv3YA9StPp0rQYyzyGjwJD
pZo781NtSeU9jyX/8BgMfvyUWC8r7njZEXFyI8Y4r9bY7870r2iPCTM13kMfzD4I92boboqS/MdT
DwYEW6HGbe2rwovvSxd+GzMN1dI99Sw60SVRUe3+WGZVd+c265NPMqicu8Gftvo0p6X65K/i1aus
Plo9j5996ycqByyVQObQooNTPG3woNdFZ79t3iSfbTeT2TE3FVBhjzBj4/gFxicxhIfQbSb7MowY
xFnNutgcET1xmvZtXeLqbI3CPjXV1paEE8Ymwhsr4j7SC1Fx3jVTObSkMXVbpc5tncEA1cwJ51Kv
ozmYfuweJ2Kv14MBKBOROpjWzVHE/iQPmn3XPoiuloF61ZQxaC1rWcj1QzCvHs+R6fR4EA2Dnwel
elu9skHCM/B9s0WnJBOdeI0xyvJkG8zfJYNsYbNoclqFQzATyAXQLFwOfzqsUTmCQp5SnOaZTMhO
Z/hl/NibtCfmY8yc8mvryja4SYBbMVUlSofZoHQanxz8tbvXeDRjloeldStanp0qDrVb0zNZCLRb
jplOdIpnelp4YfyyEKvTUSSnOAWaeMRsiamrlj1Yihrz5TnkWZ2Pxm0FUGqbds/pwpN0rtZmey6z
LW2PRbxgzopWS6kV9GX8QxXDGBycBH8q86NF4J0JpcPekvaGSdGutHV7Chiq6o6p6/jpqRrl9tEp
nYjw3CCD+ZXUooRq06zVU92JdsvToe1wcrv+U7QWpj7Obu/Yo/bGECw19iJMylsdHFNjJHGDZeLc
pbVX/igHdj9igv0tPW4WYgvnmbJhgLMVhryHodi+GyHd4NC16fJl2XyZXELh0WRx9Fh+i5lNC49K
ly7t1gqfA4G5JISfiFiuPsWDg3st6I1xTrT4nfrMqOl6MXiYqwOB6QEI3lXHMPo3tyc6MujtvZ22
pT1ANuqIxEgABpw6d2Q6risD5a/AsdNVHOt4FcltYjwTP7C3o9FyDyjvzmVeTp5dVSfvpK1tBsPG
mRllyhJoNGG4EhJa9ll9mYJ63ZimK0RMsulif7mYJarbBVDkel6qMn6XyZota4k66JBBunrPft9Z
AryGbSRjeaqSX7Mns0eOTkF4U9Vz9CWOp42AgmnYaHrhXBQ3YYf1+jDrlnVEi9D72Zl6gV2sou5L
o9qYL2Ws1nloSwZH18Tb40knIl9Tony7m4mt4wXju88GoWEQHYatCWD+FklWHCbqtncFfZsfjtQJ
GDTPmDAX/TSC4u4BPF48yHDEk8xJ/Bs32VTiF+9d7+RtsIfyLrDLALhAjGSETWEjLtUyBC+VFiI6
V72j3ENv9PpDa8EalMZ2rI4zE/rTGehbJY5tuRoMiioJm5wGUWYPrj8Sz5uGgvPoyN3wNeAVffwF
BcnBeMSC6VQNo/PFHcLgq2kgvBwXpUiEDJUkTnMapbx4NJhvxigZCJDr1/2OUkww5i4R3O+8SJSE
b3ZD8bN3wpXwm8johKTkMOqBQMM1OEuEDh/uWz0/pV4TQ7HSDloGyt1I/pANm5RhuWAl16aCAXAc
QQx8mOqNxPZBBRIge2D6+RyFZv2+FSzWj7FfzR+KTdbwpmRlvobJJt/JqXFJLq73aYmpLdVPZ2Zt
xKw5VdmLjs1GHkXtEOXu2VERvaAmo4FdrFVKGnHF/rY4PT9gpjKDkXaRCZkZtlAMFbeiJzxNbzWh
uVxs6PLS8hWNV3ZuLtbG3YArRPFvEcS64L5PNFmgXbtTRdsg3QAjuhZ3rDRNqg88YnV9aFZnTvON
5HViNJagAtmalIHARuvpx2opJKgpFIaMI0RdZlQTWWRvBqvdsx608g5JZob5s1+w0t8unYTPakcT
+d+K2QoI86E/ykfdbjTsc+B7nT0xDWJAg5dN0L9sfbRJWMqjrsT3xK9r/WNanbhAfkzqubmEJl42
8K9SNpt+NMk0O/Lczu5WgpXoy1C0L0xOGJ/grGinp50ISjYdVb3jDSgv0m8iUkS5fno+ud3Wx8As
Yicem+O0rUv9o24qX35OGOtgVH0aI8NSxIEt5EkDR3juVGyBk7f1UByjSY5ErZRq6p4KvxF3AR8g
3pd4seXFGDY/Wa+n8pT0Qwedrao2hkgUMhRT6b0mWag21c9RlAUYEX/t37sKL9M5jLbo0tJpaM4V
DU6CjGf+y5EH2H9QtHXYVBd+0Dxg4SsPbcdB6AGsrMjOVpXDl5DXdk5p1TmXoJ8Wc3HUNOljOnAo
zdUcyfRUqNW8NGIK4/vVSOcz8Emeg7BMPGIFNmaCTkbJwcvOvYjWgX5SCVItUGJmtkYJe1BOOi/n
ZhPlnVv2Xns7627dPgwDcadH9owu/dRoZ2D6SSf1twUv4MZc+cTut5FDmp3lrIbgYGbUUZzGNn2/
NiTzHriCcN4q8t6Lc7lWc3UIfOBq8EFaj6gCf8ley94Sp9jFIrp3aodoU13hY6bnWH1hrib4IkSr
qzfwo7K/wFIRTxXJs3yDvp7uBmsMqXSE9jKEnjWCIyPNri9Js/rq4KNXkFDkeVpwvdOwPbvhkD63
dmx+eVLZhNmgcXbzhaFsjs4BY/7HUCTra5N07XdWRP9NtZ5lRNsvhvKyBUIk+Q7OouG6xeDm2glC
MC6L8KKkP/+wzqgJvKtS5M2is92NZaqQgKE0hAqj2fdzhBoShAc5Lc/rzhLJI+0VP4UfT9QuXczR
vbeb/LmmbGcnDfKSUV3GtQ+z47Mz66kBSQq+Zbhr24pj4TIGSXdu2BHOjkQvOgaeCMiNzIKOtEhK
nj2QXC6f9RZ9KjZLQkVTfotMAN9S7V88jKcxO4aW5OgeAo8pDK9cNMuTB+r4aUjnHwzykdmXWvGw
li1foB6HtCR6vdDjc8Wz/taZtf4F49Ofb6t4bpnwnvtzTKgveRNt6rUHtsIRHMRCsEmcOGchS58T
cr+p73Oz9J+EE75fKYQq2AqcjvIOK2eS21aGF2aFiCxxx+3IpF8PTz0mDR2dK3aPnMepZZYaTHsl
ildlUpcZP6b436WFc7uJlNQbu3pvoQsOb5MDiR2TTR/SKunPvs2yjxkNyPuMMwK4ihaa4Owa562r
W+eLCmX73nQzmYv+EL4NvllellT55O9l9deW8VKK0I3BtnwVVK/7zzYcuy3dAK560aUuVJWzYCWf
ynQ071UWkSvgb8tjGCmyp/qBQ5XDUFQcqbdtbW+8uVMYVqbtnb/Ey8EMPNnEqliie1xGXDn67HOu
IvxU9w1xiVqJz3Br15ND2v0hND25e8WaPjClVRMzw7MV5U7B19LSvh8T9kNmqsM7Y+vptkLBztfJ
fQff4j5pmYuAMJ3jUZ3ytgjJh6mQ+rIYWIUkMD7HueB/cimxbxK9yovWq/9lw5mOAtiIj20rGQuM
Szd52qptOQ9rer/aov2wk1/57CAupI2H+yLM7hy6Mb/sMva3Zqk/ZyqsHgPXUYcudIEe1qTQrQxD
fKrcoH9nh6h9S6NweiVCxsbnJSwaKlbjk6PZ2OnkcisG2xKcA5l8WSg38826t7SZ9KdhRtbdmlac
fIZ8c7v04z1FaG1pu7rZl7oXSXUOAVseqjEjgUQN6c1WivJojSaJB8f9fTOq7VeaOsGN7BuO1BII
ekYZvRn3a9zFzmuTyeLGLyciWuqqvqk75Ii8cmpx8NbyWU/R+Bw2Xv1W1/FIhMYsH6p1dW7RJdYb
m3SsZYv9OePUOKti9fJIxPNn9ChYFrOc8iId5W+FLLc7TdvxXRPpby1nLyqLIMlFF4bHEZDxvVEt
pOlS6Tdsv/5d6wzjqS92Hq2NY65xSsJ82PXLWXCkbA5F6DRBHqE6nQVFfT7yyNxixXrZsiG7Dxds
r4cwJo5o21pu4FYa/1TFS3zsaMzeuW3rAPj07pbGFLdhrOX9LKOPYRE4z1vqrTnwYBKd3MrlftxW
/SmuuuQRi8wrC0byU4mQvSEug+dEFr+mcPw08x2+UX7o4aCiRn9dm6zambwClLAU43t/U9Nds5F1
HrjmuWnngOeGRTW3fSFwG8fBM3YMjl3hZL7US82A4UYFvM5FzWxjQCXCvhR41UF1OKFzCn1dcJer
4rMXWEl8IGAFhpPnsduDYqeY6LzQ20gw79my61VOnNDrYR0uQIGBUHN+Y8iz1fGRYtR7XUrtric+
fjRAcUdVOM7FLG0e9o1DAB7aw+tqIk6t6dD497FGuM1h5wSfOyZvNhI/Yv87jmx1rsJsLM4y1Axx
bnMsHtcya8lGRakockBVpjz2/FrE2bFEEOnR9JPige/S3zyWWMmjF0cXJlZ9SNjLShphIiXnrWKU
jObCX4hJ0AxbJFlTofZUmaOyvOYe6nPpGDc8h9ACCTcahEdEXzMIMki6YPZuZZua+bBFXLzcsSvA
MVMtsGmlWy36GHdN8uwUdUyS3eYkEUjvwH5xhG8r5pbjws8bpww+aaf0dE5vIgaEKPxpylM3Mg86
7BN7EJ7KfgzaGb/H0zQ9N9A7RgaMw7I8LqzavwEWT+WRvU0F52nIem5MvHYEQonEH091rMMPbeew
tOGprMmzc0BI5zVny+5hRkaxBzkZ2Z0XSqLsONqmFycxxuP7dtE1cVL4MQiXCeXErUDf7lvjW0HG
mBoSCLlmWslEracIQcy05MFHXplGL5MNi4dp9Jg0aWk6QTuvhXnMos5zWNNL2K0SyP6HZLLoxu02
Fp/CSK7st4Oty2PIUezXPEimYLVaum8a9J26XZnawedtCj95IIeBEgdoUkpKkS40buJQstH4reVI
OXP0h2NW9P2Xbkn5DsqimmYLylHOSsvV80soc3nK0DV5gWvXEUTnyfRhaZv0deuXbDgrUcgYdWew
6zFZqcWPCcwS97ZfOGNjOBjMWQDcaA5glQTpPvPCElm32PqPmD2gzWVtGjMr3Ayuumh3JFq7iL4E
kfKrU9SUQp4MMixxnQtArIO1w46tU+U0nRrW7Y9xHxQ/S8HOc7Bx376mdT1W73wOdYwN7Z0aNJ8m
/dHRmlxOZTK53IJlVbzCdkmJhfN9uDEa76c6OXVQbIeQcutDsxQo2dyAgrIvLePqhNNLd7mDUNzn
ppQL43BTOPB0+jaQ57TIlodNDxRk2TIiIHUpM3V57bZYKX0EpPQwdm5K9aiS2X/TqTOXv4SQkoiv
RvnjrYfo9tDaspvfu9Bvu4ujeaQoQ3rcsKc25GKc09o1HQqJXtQRfgYbiBssUXSsty7Wh7WFHX6A
4OncJ1QrPwQNHCI4N8uslDeI1gVXlyaPvWzFN2/NQBX2cI6f/NWyAM6gdRh12tqWHMYwmh5niIT1
sQoahzuyUt7bMidlcplmu4RHLH2kQjQdDt1DWAKtz5eBkuyubz1++GNfmW6Kc68IZ3afqVvDDxMd
IPky9GPbPwiMPTEznX7TbBzfGrrAaWCKX71tKH4guug6L1TnxnmpurnZBe3ZfkinxiHDjLUOvTZO
JHUOnetnPTcuB+O+WYO8z3xgPVM5h0RDxaYpHnobgWNGFo2w2xAtMF7aTo6Y17HS+zizutHAQuzN
RvKmFTMYhmRiHc3DJdrSg9rIDnq20hu8B0YpwTply6SpStQwu2jjAcz5GPM1pajpuU5FUKrkdl2I
4MBUwUnhk0UeJGzIcDo8RxoXWpsXDA25H1coYBFJdSsNgfvMJmK9Q8hcpudxxIx7Ysn3l/fRmFJX
nWY/gNGNllmL+KLrYujfRBOFijvHMealsIFb/hq0q5y7ClNYd5euEd4+FpZ+eG+yxceZ1gHh+a6r
oCObDJx+MKuDV4dOdInoDLW3I6dcGGStF3dtzpNX9481mh888KyrFk8fXEUXycvXbjbaPUyb7sgb
VzSsfwEBW79L5miXA+XYikzn2jFuwrula9bmFnlmyj40zA9iIZXK2chYaLMi7pecWtBBKm9Gb4w/
ZKsM1qdtdJLstW58xB+vhrdR3MC7J9xkxytQB9gsktFppZBWn9HPGwI3q3B0VN57AnZ1Lpwtko+x
wlXVXWhXBtvFi7xB3mgftehQOr1DCRmZJaupLe0ac85r6TbliNfjOjLfF4n+0lU6sSc3GZzkzhSF
43SQMYMOyBxHwFJ9VP1q5kvSrwunbYet3Hk1fl05EmKFdtYPGI9FRY68UJNyDoPNtLmMRaSzZyUm
a+8LndXlfUyRT3ThvITyGNApqI99twyiYW/LjLxxmmHqXulOFf45amW0PDaxr2nEZzMzvneywFC7
5fPYpu1TN+mk/9Z6NLve28btVcR2tzpd93tb+H+nFP+LdIt/aej+JcLpdhy+/Wz+OKfIP/jnWG30
jzjFwMzoD+kq2FtwUv2TcsRYLWsgCQFwGqKEvux/T9MHwT+Ymw0xkGBTZa5uB/v/vzlFONjMv6Yp
7BX62/9psEr2p2b+PlfLZE28vxQfBbfFH1vdYaXGOkmmAZV0FeK4Rc32eSjU8JKu/va50HNByVMs
kMCToPvY+o5tzqXxTfKSVBXD3YGOvepkdzzicUP3PPeVM4KaLVT06O1FvCsz9UaGkEu65Rht3Wml
U/bRlcMloX3YHqclwNgQMbFIkGkwjTgXtNPrM7pQz1qbQFXDSKVX910pAkMaInUlGU2ydrxznabN
fejpEQyZ8B+2dpjbm4ieoXM0oSL7aWEIAyHE0f3PcAzGKY/U2rX3UxhC5MBYEWYXB0HL59iiQv3e
Dwq/vCXEg1F23LLTA/teoW8LjLMe/d5pHs5BME/2UNbZvEGq9dLpMLV0EveKlEVey9ibbwLkQHm7
ziLFVm5E/32N54Yk3LWNYF4AxkWqLel4HhcM+3cyXibKQDsSEFWHbuHCF0EtPhQqZYf0VCTBWsPM
f+mHvqgO4DTNRcQNs4FbW2TzYZ3nsd7hPQ3Ru6b1HvpibD+OXZuoS2cz+5VKKoF5SZv7sNQb64Kf
qugdpGzTnjPXBPqhCOZvtEUncwORs2JPV9FA7ylMk+oYizrrDqPbYjARQ0Aul0mIjXmZ0DR/ZE6y
vaoA9S6nA1TclGXvk7gd1Ok7jbea3q3mJHWY16nTLJNFes+K3xJ+qkqEja6oM3CRDMZSoNSx9XOt
I7o6q1wU+YuG++7gJwPfy+NAywF+4Ksi70DqOWxDnf1kuE6TFTqUPpguUeofy6Kj9DRZ6XylusTk
0CTaXpJhwpjcJKl8UBmr6SFoPee3bKpGMmHRo4abDHEgvIxblH7ulrC7M2KBM1dZUwYk0Ii2fZ7L
TjyOwjXcmXM9EeXt0PDN3cJzfllLHgy8U89ewh4GBKLfNNCGskG2DDdhUjbLjUojXT01ug+iBw8a
sbkHaso5BAmEsZrP0u3n9MhsMBAEvCDbiFDTZu6l25IivlAazysdzgoJzPc29F8a1OvdQkdXvIpg
1TPkSds6PDRTRdq42zbVje+zURFX24UtAVuOpHM+mLQEVSTR2NmP6+wV61Orbkzr240u0eZ37btA
AvX5gTWdGDYg+Dd177dod70mXRUty6cU670NuKxH2is3AcDktX7XTzSk8ioxJLGRf3Pe8FQdsiVT
/5ljlOWK0Scw4KybrsdkzZ+WK6VhUjk4Ng6cZcbTaqo6HzO75Tx83v8y++rJ3v74P/+Fz+zf7mfD
t/4Pu9n+v/++m4UpMWHY8nbiA2MFgGD+ezcj8AYHE755sO0eJKf/2cySf+AW2w3S//xL7Hz/s5nh
WovYGZkDjpMk+Y8YEfHOvflXGxBcU8ZqmFiLMDdh8k3/ZBykfRMRRuK2rCkO5L5hIIembCNN5H2L
DlnUzU2hWc2xjvW0pDuaOdVNhBZXfaDNRNXmrlVUvSRer+QbXirqSo1rikYmV8WH167p9bvjyGS7
mtxMnBOKsvLimnEtzxkVU3zHdIdK7uINrDsR6eMQ9F9nIDX2tdAdz21EpExzJ1rphB9D24wj52pm
MGlCx8pLLxVuii/uSpQTQiptKHQIh1KnuNYr87V2Ga51TDnsNQ0FEPXNvJc66TA2kJHrvmUpuFZD
ZbdXRtW1SirWjeQv91o9DddKKtuLKgjJQX8CxD/ry+LaicJrWRgvfojmJJQv6EVUZ0DO2Ids30+U
bRgukJGPTK0bcxddqzt1rfSEz+kY2vBeAZprNZhZ673V1xpxudaLxIbNj87vVeQsqSiDa3U57IXm
2NgPjYw0PoG9BE27lWbALloS0CODNpfXejXdS9dwL2KbMRQpFMO9tvWudW5xrXn7a/1LCUiw1xDV
XnUerzVyySweBTMrL9VzWYVEcKHV9B/C3mvYEPf6ermW2vJadnfXEry5luPTtTQPrmW6nZtiPfXX
8p1DEaX80ieU9cle4bNZhPIcXQv/9SoClOWMIMABiLcO2zIgXHscXAKIy7ETt9GuJQzl6pD8fZUY
ymCXG7rfpQdnLF7ZkhEkGHtBnEh3naKQ4B5PwVW+GHUwVe96KvjX6ipwJLvWsabWflSWVuGpn52J
/PksQxgZ1OoxOC0xTAD028UT9psvpes6N8FVWimuMgv7OZILEh+lsn+VYuyyMlrayhQFBfifOeN7
YBC7TdbSu02vgk5QdNt6nL2t4Ra7ij5m13+siZOH4CoKZVeBKLiKRbRt4f+1ZsQC4KuqeQLkt1sg
dpVppkYhlf0qPuFs3n2vkeqny3oVqMpwF6vGq3BlryIWttdB3Xa7toULApkr2BWvtJ4R16OrEKZ2
TSy+ymN0rLsPWxUhmhVXAa1ZJvMoxJAVkBUbCZ58V9sQzRDe6MgiwjnVLsh1MNQKVODd6Kyuop1E
mfyWeSVzgsVV1tNXiU/uap9LbUYa8lUEbH4XBK/ioLgKhYZkhwUj0y4gqt/FxF1XzK4SY5DS7juM
V+lxvsqQuBWQJOddnSx8DCLHaoiQ3fo1nJ7bep6+y13TRFxF3nTdxTxwmEL0bI1EAO2uYmiEX+aT
vEqkpdzl0jHp7Je47hFRS05d6cFWcfzcXGVWExcJXqwtw8nlXqVY2QhkWfxfSLTtVa6Nr9JtdJVx
0RiQdMVV3s3CDql33VXfejacFuurGEw1gDAcZOXaHiO/4qhsQ5AFN/h1VowflDq/wYhEY+6venNd
LA0Wv6sOrbtRceGv+jTQHvnYXFXrhrmH4lw7mBhLenPf+6vC3e9id3LVvdNt9u/tVQ3fdmE8LBI0
8uWql0fCKn0MmBDSB4w1IFraXV4ndTY+1k06vY5X9b0MIJmAx9pVeYIu96b6LtbPhcAMYjFiLgcm
cdHzI2iV1bHZZf7oqvi3V/Xfv3YCwmtXoJlC7rmA5vitn24Bytq2nHxRPbXsVLWv8tgrOMeQXPEB
f09wmzQdnThfPDKNtbzj5yoJdnVfZFSapyoRx1J2dMObUr6ucXjfiL5/lmlLWNhYP1nF0FPq3Ouh
el9gH2VH8O8n2z0XhsDFenTCQ5wuz4Hd2ZL9XUw0DpwDzB3qwPqvbxQqEPJx7B1N1/cv6BJ34eDe
ViXHwWxUdZkH40f2OMkHKF6TNhUfpDUfO6qSk8uHiN3qIDmm/yjd9QLC/iMUi9uirpjqAJxiyiJ+
8gq4i1n0HV/FG4JafGC4iF+k8LubJd46GunyYdtHtuToXDDOftex/DCCzD0483TX+2P4s/PWs0V5
fpiYCLxbKey244zj8XNYwl6Lq8UepmUsb2NTvfW8gseIREnDLq3KQyEw59Iw4X7Pi3nub6oheKT1
5OUDFi/lkn49daxyFIULVcoTWWrpOahVTKqYleUJ9a88Fv6avmREqd1sm4zZVyoHP6D7LcGdgw1f
UyWNmqTgurkvjL6bsBkdgqXOw5EY71q9NJN85yx2gidKSu+PeYgepKPE/VbCuE5adpS4X+WRF8K3
uz6KuZ7f1EIviCgE5ya04oMZ6vaBn33JUwTTd4UcfUB4q7mkmFmRPBF+pBu+VOi+lyWKbXTJKLn9
1klunFB+6FXTIICz82JRoWUq5ns/LOg6q+ymD+VDQRzc+5FOOO1v5b14s58ijQUv69ATfpCa9mvk
0/1IVZ8+Fw7byRa7FvGQrZqy+nFKs6E5yIzuyDHCrvB+MV37K0rg4IepJoRwqezZzm78MDmrfoJt
/sMXZXDbO+1RW+S23DoS51Lkj9mB2JSfo/aeRh9kPmp3SNSrLfX7uDPEB67oBmps25yeVP0synUp
eaia5VH3VXLsKiXZXaeuxNFmnmWXoadV1duwVp9c4HYvHkfVA1PKw6muu0/FvCx5Y8rfmmb6SluY
I80+N/LeKV39FpO7cS56GfxIvOKDcNX2oWEaIQdewvllowVlIfqasF6o2rGa4p059FUjb8ou+Mpg
s5+vc/gDh9EhTvAo+m58qrPSeZ9gR52PSxMfI4tDxRPFu86HSrBOls+fcGat9TvZm+gRPw3ukmB9
GDEBkpYTZeKSYFW5ncLs1pEglZF4XnTbbrfWwe/cjLiisMSfUy9pnue4JC86aF4Ls322fvWrnh0Q
1o6xbz4d0K/l9H/ZO5PluJEsa79KW+9Rhnkw6y6zPxATpyApDpK4cWNKIkbH7Jie/v9AKcvIYCbZ
qlUvuiwXqkyRCCAAh997z/lOjabyhDRCBrOJA0iKky8qc1eXdlucwFTFirphQTVhvbRxAQNVnyr9
isCBPrswGd34DMu6bHSeagS7cIBNYjas9SDqju9I2W37qekgZp2ashl6K7TjPsifSO4xUcsT2jp0
TGNKc67WY6lTdB/qxo+xA+aD16MvzDJ0Lt96n9ZnsikBeYwSdW5kFdkBYYSymLbWEGVPaT8r4BG5
KVF3r3wf/dF1GltdfYPkUhu/OlJG3iJLYh9lnbrTjF1zF8sYcfZtIzXDRDzrSn3MzolTonlyRexJ
7rdXfUbGZPoo6iaq5boVvXgC5uqR2INUl4/UInR+sEEIrGo6CzMDMddgitVDR9wpq3I/pcRcrqTe
ZPnWrRDBUuT3mGwOzZKmdpdiTPxiWWalbwozNvTPVRLb2i8Y6/91af+TwvO9qvZMDY9J96quXX7g
X3WtbRHGCqT0z+r1Z5PWdv/hwFIiyJoZB/EAFqXwnzA5/R8GP+JCknvGzC12rz/rWp/0a+xrQEMp
kYGH/V769XO8yEt7C+Qqx6E8Xnz8WK+WMNmXfqQp8xSqEUS4BpUmcEPKFSoPnZWpCXUW2bLB30D6
DhtbfGsEpLrDuNIqva5XSjS6EfZjlEiInBkYZr8rBZCJJBanJoSqJCx6UZN8GoyNIIQzrnDiqpge
Jfu8SFyozM0oBpiBFHuONH5ronRCNi70xRqDachak/oxni7CUl4IvW9cA4yLmLRiBmEmgj4zZGvY
ow5XymeRRBZbrarKwIyik2uBMLevENt6dXHChmXUVkbV6Bea8F1/X7R5fN4k0mY0Zpvsf+3RTq6k
6c3FyYD1OuZ13jb9eihKHyJcIbpNlk/JpT53h7nL/AMLiXZhBmgWOMHGTq+xsyZfqbkc3uSI+Pq9
hnhpZIKUXMVjIO6BVOtom9gB3xcdw04KvKV6n8XoMuyrNYKJXGK8vwcq1ZxNHhW5R80P1PoUE8gQ
bXO3cdsNa4pY11OZoHPyhM3LJ56a6hBpU+msnN43eVnrYM8Pqo+ZJbpoasKettcevaQx00KLrfi6
iAPFNjyyOrLcaDledU1tqc1goVOxIs8v9qlVVmdjXRf2Hy5yfbQpRmc+FRQwdDuD9IqdssuGiquM
XD1xb8jxzs/bJiWzuhnniX/bN+DNK98qkIeO1bc46+ilFaZnf3Eic9jnzBPdFSHsB8cies4lzpv5
JuNdq3MQ+NqnIm/yz15G1yVENQRDPmJzRZmmOxuVmuR8J3be4Qcxko0xjZfEufKSUsPs9muh10UU
BgQU9HR8EXDv0vJDAs8z8+n1o8MIfOkJ0TnU6Qkdmd7sMg64RWa1rqIk2S4Fz87UcV6uAleXAzIS
t8dHUfIV1RaJD6sRQPeqKAp37wxWdYadwruuvNLGz1/FF6IwUJotV45Kaly/WI+ufn6ol1kN9tEs
ho/IZ/UIEaOLxVToGPpnd5PQM1KR1xG+iWSVppbIrkTS+j7fdJotGaEuqtOELQ9uOrN9oKujj2dW
ZWbBxqrbfp012BZRw9tzs6I5Ojy5nRs9kVCPd0ILir1GGPKNGWc5lbVsUGR7aVqexWbhrou4eHJT
/8IavPJQ8iBu0RzStR9ala0jMtJ+BJOTXlfV3D1IRBrksfcFySrIQi0vbGND3EtH035MkSiva3KY
D9LFw7IStVUpmmb8ijBvYqa1Iz7onZIZHfJYy6n83r+MxrEZcLmMrk4z0WV0Rk/yyGZL3IbXD7Gp
4OUkzqdSNv0XVbt3WZyY+ynKuxNHj0ibb+JpU1PMImHtPCyDqr3ytIF4QALZ7wQ7+nWW99OZD7x9
69Vdtp00s//gK/+Lj8p0ENYuKzvwK+vIaBr0RYy6DyPe3JjqM8UdnYO0mrel0k2UL3i5cYxiu+NR
+ijT6q+eDHqyxMfxxnNxuR5dpiBoYl9OWJii0XFPigxVokEzBOX6VN36Wm8cLGmC2k1auQVqixal
LHvg9gxAynneMNf7IWSknduTKan9fPN0xK32AevsGTTx+vn1ecNycZDHgWzVjxr+flqMsnRjtc59
giWBYrZrFbXiBn0q7455atOwZbgfU90pExiaUBvRWzNNs+xLELXDvk9c+4sJmJHdoakdGqG1G8Pv
5d5FXrwfvVztosKkxIlF/AuF91ubrXeRvC+JvP/8W8Tv/0Zw78Lf+Xva9PmPPx6L8jW7d/mJXzNx
lykCt/qvObjzvI8Cu8ituHBkX8zBbdJ+6OTrcJ+B671K+7Hg9TKD4Olh5+YCjvgdXi8Y+6PRgQvq
JIB2v5iwrYU1+XqL1XQ9Bk2ZGeHoJl2zSfuMbPXnYSEa3+wC6B1d3rTLvsploqh58DDW6nnOSHqE
vyGBvfyu0sQYQqQt+V3SDeIP6gXPXmN8M66EwCCIcF+DxihxkD9ES1cMVdtYrvRMy84BHmXFNmrk
TAXdGkyXJ20em1Xa9D66ZoarwK1dAzOeHojhKa8D567Ig/Q27YvsVhQ97YwCZeRN6Q2L14sp5rmU
arglpi45aL2aOrLRkuhcNUbnbnlti3hN41+sDW3Um1XvTM2XjphYfF3Ic4niclR0iOH1VKHnosFR
Pclg60YrinHHBBLnsoH8cxPY41Sg+8xLnFeOqthZTEP2NUqq7/nQZOmyC9rwHVJg1zQLmfFLnTLR
rgPWYDNC32zPk3XhuSh4rdg45A5D8o2Gva8IM5FNW99SHkWn6qKtGZfdmoSO2iQVx+R9qJswAVZY
l3s3bEkFOGVMXqBXoK/84OR6xHSVJTxg52nQasGCamkrK/ZzKzSiIu3W/FuUMTZygzBCDOiGsZEP
N33qM+ptHf3S0qnMOLmJhkReBmmG/q+aCNGbDF3sABo5n5K2mB58X8hgZ+imPa4ETpEOtVkxbGRe
opQcW3e8TFXj5iFcVRKJLDxJNoqHXH22xSKBMIfB+irGIZhCmKQMt0tP1ntF0+VbXvbEybIbrbcT
qIcnCT/xexLT9DudmfgYYVZo7g8uFxWpTmAtUt0qSzjSJE/Y12oYGwIl/2imttK2rs7AZGOPTASI
vYyorJuEOGEGy1jLSIHKmuukxZu36gQ6Y3YhvrjVrbl+gk9mFyGKbdIAMidrb7HmypscdV6+RoMr
yTixqvq0WebnI41Xe4c1lrH68xLyW6vp366Rr1bSd9fc/42r6cJt+fvV9Pqxe2xeVa7L3/+5ljrm
P1gcYXdRIfrgUhZO5891lajaJTUQBCzrpwOFgarxV+lKVK3hA8BhbWWpA0/JD/1Zutr/gAHt2f7C
7V9q4d8qXZfC9OXbm/p3OTJLO9swjnO0+/ZsyY6qEu26bSr7wvBkepro5vWLi/FX++bjgzg0kXk6
bR2hlAHY5/XSrUqWYXLmmvVC1T11sLPt63oSJ+8f5Wi2TNocv37ZxsCKYcN2zG1M/VYrecKbNbZX
/Yy3xG1M73yb9Fq+pcg0ft7sf4t34ht4feWWw9Fz4NLBRyS67fVJiTHSUG2NzVp02aPyyB2JmqBa
z/5k4PRyBtTsU/IBM3B5x736tp6PCU7KIGOSCKGjHWHZLf08S+eYeZ+fp3UUkMjVTEiUrR5mTY/v
27H2jPKnk9Rppw/27cfVz3KBPQ4NJ9UG+fn8hn4BXeknuvQy5+hBjetkGNAx9/iu4Tx30Qcn+vZQ
CDs5xhIxb3DYo213Alwy78EMISabyrDUo2pbE8AdOggwP9jhG8/lxuuripwGQQK3IENIcGqvv0lZ
FqJtEwz4OdP0IaxLJcHredEN02m32GiiaB583lXtKqktIwknfBAnuaPkQ14Li+Z9PKSrFDsjguVe
3JuuH5frZsqSJ7qS1mpE3fVlrLMS680IiJsyKzV91GaNheWvKvGFEbnctl8msPyf7V70D5oRJ7cC
yI9FCOysjFCIbkngZKguiNyKTWcT2yNKJz+ijSnhT53HvpOI0J1Fdy4H4RJgr2q7oVetzfeOaRrf
xNwoe4N0Nm/5t+Y4rvrYDJ7GMgm00K3biZ1A3ZKSEReuOPNSApyrPvAvgtSK8PI2wT3SP/HklVGf
h4rY+++DQmh0MqQtdCsiROUdr705J8C4WMZaar5LeN3cTs5k38VNSduhEO5oh51nInWIDNKiU/Da
35jfGMlaOkNq7Bff6SFxB402bOphQCHCl7irCBebWjsg7wl6Fs7IuHLswFTMKD3w5SImwLE4487V
0fQ+EmKlYD27sV4TneZqZyrwZbMuqm76VrlF9EP3tPqiz9Ja7fSmjr+QQpbc6gPpVyurcdzbubMG
tVZEeH9nJsEOwaYCuhhSDTdqOs2bztMjiRkkKMJ5juNLNNL6qaxMWxGyo2logBufLiAYNTj9gztr
ROtZZNIDgGCTOEGpxMQHhl45hMwz6HEPhtW240oGafAdXXR7neiLBFpHSM1cM2/qC/A3TCAj5guK
AMA5vRfs5Ji1VJ0IqEiplclUw/xVVRm6GSTOzllmYYjeGnj4ydsuqvHSbAFXbHoD7bmeoMjbx65d
riNRQ3ykz5jtO/jO3wEOMbMap7kjksLIKdzQCYxPdPXL+3xIp8eWev2zpjdzSRtmZvzOmoylbTQq
94vv1OZiJyh7RtJeb372qjQPLab3cpuUnYtBvPGRdyT9H8rvrE+NXrXrpJz7p65rGZwOkCjQBhX6
tamMD+Fo5lENwSuC7HcWbINcKmJqjuVH8FCQZNhTu55qOmGwPerJxwN4V0Qmwmzi/Rgmt0AHNOXC
Crmp6m+DddbmjL6DgxOcj/ISseia3TD7rm7aAInejm2++79d1E9ZG3LpF6/0NzLtm0f1PfmP/9c8
/pE8vtxMPf/Yr80UYm3+h5DNR8+1gGb/3EyRgcRWBvosDSWA+hDR/7WZIq12STdaIqBhCjvk2f5r
M2W4/3gORA/gNNJ8DH5T3rZsZF68SYhZYdNmE2uD+HvJseFAL8cA0YSStGVhI+KcaO2diCA/JHBg
/DWpy84pxo5kbTb0BENTM3XiNa1uup/nSRonPatLwFxf5k+446abiN2/tTXtLt3TlE93Zjy3GQ15
xL+JN+DqYzJZ03Ym3KxNp7okI7yJvjtFVJ+wEborZt8JG18vzhhIdzr2R9F8TlIedbNItO+CLc0n
vOzGdnDGNORCf0VulhKM2aFO89WQ7+O6sNqTqsmix9HM3a9LOPkqTrz8E4s2Gja2PdlJFtnoWng0
+NwBw03y4PHfV6bzFHUFlpS86Yd1rQr7yoHVhCSXzPlKWMM1nTbU35mKvATTU9nvWrtXFqSE2AaD
3HVUrGOHs93oZgmTrCaJ8Uy0o2edQoLAt+HHTXqTRLHZQwwap2rttSLrLuJsTHal1ZoXKXEzTGAL
z/mid14y3pkQrYqTWaRYnJO2/SFiF7xEnCPxiH3I8owj6/wO10zC8mAEsXWDYBmVyx5Tlci+ZXWZ
8ZqBIIbj655KdQrokA9CuvXO92dG8z1bvwhyQ8VbMUaF0Ku6fxrikZ53uqI0r1q0Q45UCJJ/GEGp
KXAxjkMPli8sMoNNkQhVNtpa8vao9Ask3n4mw2hOk+iQaNTvccjtrZUQQSLTpblmg3UqAuMCFTvt
8rlXJL/qyhZRaBZAwQfeonxg7qAL9iZtczLUKnDD3klL/9yfWxM8itv3YgN3zP0sYClpq9b1635d
z+jf2OD5waOCRmGsSicLzrymd7rzCrHM7K/GBin/FjSr1Lf9qKCS5Qg/QqUsM7+AFWP3n1xb9txa
Ek3qV8ehl+vMQmLGV00ffA6CzCdQLisPLuYmtdXjLrumx+D3n9iyFM7JIKqmvcfC6d6LOUi/x3ph
2Zd12VcP45QVyW72cKAWY5JHYU3BPISEDjlXPm/FLFSVJpO1i0g0vmsHL5t2Pa8bGQ5eMXxzEXRE
YcZ0DPIRmvNvbR2D5fIqs4vP0I3MQ8iAi1d052htcArteabv4rC7i402OpvNAXUPffoyXwFDMJNN
U2iML6C5DJcwjftx31fVxDiCmKutRR/qupLKvHOcydTWIqmnr4XqOTawp7gk8Uxl2x4bOB5nvzNO
6XySWTiPPhZ/p7du62QSLUZ/I7hLF83Rpi6n+KQpp0HH4FpFIkR1VGM8jvDBPer+0Awb8i2iFK03
fsTTOM3qdo8wKAbohZEL/ncEwMQ3mO6sx1nL5lta3DHK/ol7EY5MbdiXePhUt9Iny/vejEXuhhpd
mog2SFPdKjpp3UmF2xT9riJEeR3XjNgJ0nKhgxmA7rD/IdffdCS1DAj33PixyqS9L40hvoRu39tb
WcCIFMpKkb8Xga214WCYfCmC8ekZIkQe/9RL7B+zW1lXlTmapwHDnmhVRnX65PlQf7ZDXqIL7QJz
UrgkYx23o5Yn5Slwhwr8nd646xFN0l7qCp3FVEbFva9N5hdktuzdIEqUn+HPO19HQ3U4AxsXOy66
RugNlSNaxa3iZTC2cKN2K346ijfW6FrY7xIkpFNtq4gNViUg7kb15azc4LPGwlqthoBnaBsTxHtS
elWQbP3awIwgGeEisRiCAERqWs95idO4hwVaE3PBAC8p8iKcBBbpbWdjpy76bo6SMySJkXdi1kGJ
GFN7HtW1mukX3apHFReXO0thcUMYBzFfbLu+iWcGv1LvtVUyTDgfV/R052YINcSH7nlVumkJMc0k
NkKuMrrvD+QLB5vErC03CZWpI2ckjTYtCc+G2wbITFRX3mBamd2vkPHVPcKyoeaatjwkA9SHg7D1
vMDtrxc6d0fdmGiwcaZosYb0x1A+OGJ20nI9emACw8KOqDxqy6mbjBpVq1NUGCRRnSO1G00d1L/B
793EUb8YOSZkLSuWHWScJqrtCY9IhgBrBzcFAtxKb5Tw+nUEsk6pDZ5XC9OGE6P/wPWduWN2pdmz
YNZa2YGs8XpjKnFii2z3ZojG+txO+ULplxoPYKKm7GbytAI5lK8mBOig0m6SOvDKkOEGreBBOpMb
6kJ2zXVKK1qdC8v2hn3qBITyOmPbPtEabW8JmerGTccMMeIDVvIHwpU82sL8a7sQCW49hSV42Icq
hxB0iwVUFvSNvWxY9bBcnJ2kxvMukScm1VlEVzYL01HHlxNVccCIfsGI8BXktOJDX2vNblcvOVbp
imewddet9HvnSw89DP/U1Lhzd9lRQC6IqYjebpViqd96bMcTkDx1MQMCS1mOLTNmc27NkyvPY11F
JxPqyuF8kIo5MZUzhtqdXiS5fQADOJpXs15IKxwZF2bbeoRSdp0iNyZ/NOnNh2iBzyAjmKsgtBo/
bQ8D/cu9P0z+ZccZBfcRWd4+iwpSvUPOaNo+zfWeN1TWZFqP7JxMu+KyywzUOP6gO5d64eG9mlUH
AiVddmTfSOqLytCnf/41r7UIYgSKooPTa9ONUwlQfLHNsonJPsb+bpt4OY2VYSrzwUiauFoWHbt8
wDyffMmNLomwZSOgxkQ8zu6J1KI6ucY6W9wYEx3sey0dvUkHh5nl5ikrR2Bv8toF9BhGRtA82SUn
dV/6sgg2ZSr7eN3SAneQIyq/FWdN7tn6LkULN2/BeKC26ERL8yRMeCISEohqnK6nka2n3+iOu9XG
7yNU5jH34nTVyzGOHhT2+IfUXabEBLvwQVPyP/hOc5IqNiVb3uRksvrWuY0KzakklmmnkyCeUrxa
kvD0bdUx/j1XOHfnT4Y/Q0hNphhy51yXgZesgqA2H9A0MWElDLq4wlbgPaS5rdebcYnk3CkQaBYG
Y7NqiJBFLLJaRA4I95BDMCCxDJn0DyrFLsnq0ObOdvID1aPcBDASLvgyXPd6NPmrPLXyL4J7W7+Q
sWycnRWIOT5Buz85GMMrXgXu7KWkmCP+5hSteqnFnDZoYJ9FDjDURJvsLfuu+MIYB/NzkRMLahqa
vPVRmExAbwzL2XT1YE1h6/bswjuDV7Besh9u44l2FfJaJLV1bluUclnQfNZRH1Zo3ZSCpTA4nrbJ
0Yxml5lTddkl7B7gFSorgv2cAHI6naBJhWAGR2jKDKVPRav7jwJ2bh/CnvAf6iUZZS25adwbCKoy
W+sCs8aKdDu1ZTubM/Ovor1QGs2WFNHdE7q98a5SvbHrFzT0HmFc9WnmUZ221tRyiyYeS6fLKZxE
Zp9vepHo16KZ1SWYs/a7Fydgyww9UWa47B1DbNq6w11v2V0IWJD7RSMpDf4shCSWCDo+AaasAaMC
o+058lb9LCJ3S7PTPptpLOlwRQHBfZekzztbJ88EIAkbYX7oSdkGoCEs90upZelZiTkUB5vQhy7M
MPvBKcr08dFp6sleWV5Nz6JjvxivjDZ3Jftq0XjnTFDiC80QGNPLtmE+1OII5dVQKu+KXXrwKGVW
Ap3ouCU6uLpoTbE6UD2k9LzW7HL723gGe7qf8dJduf2icJogK+3RQChu/gUVsPG6BmO7ngbliewd
lj6Sxyxo3OTmMNBzBoXod1SG3AyVtwBNRxb21Yvq9epn3fdSLnLUIWZ0yBWGhUxICSRSAOavq8HM
hufrGMD8CE/gWcnYSjyNEOZyaht6+2sMSt5I4x2Y5c8Wwt/2po/6xOYiVSBkFFWaoRO16h/VoSUQ
yLIugMOMY86LJZud6CYtBB3OHKJOLMlwZGKpySsrQVI+s6UYPjj3o7nC8gkAAaKQIanFhRS//PcX
vWJe0zVIRJboSurigMffJoFwap/ev8LGciIvC+7lRC1kV88CCf1N63bOlzJogBjljLRQSc1uZRUq
NwnOTdqj2irA6IuKfB65CuziWFCM2kV8EHuufcsoL64+6JG/PW+yKyn9fQc/nQfS//V5d6lWitxO
SoQPlr01XMr3QkzR9fvn/VdHsRgdLTeVTrLE0VEyELw97m4EXsD2TiiMbLY44qPkraMmPN8hIbXA
4WiboNhB2/j6XJzRp2xMGW7rLnU7CzjYb6qWerpLMdWVH9yzb8/J81Bkcvno0ZAce3Q0Eu2F24mh
YEMW8IhMjj1udFH17Qd35tGYiLPyMe4DLPEd5mckqr4+KyYWitcdz4ZgJp9uS2i51UpMDc1jqyo2
mdUlH02mll/5+i5dUloQQTA5WdjnRw9DgHiVVysOA98t2qcmAVTlxHF/psfKvdXnQX7jdTOGOnqC
7IP78c13yKkyRfQ4WQfFlXG0BpWuXgXuZNNHyHIGGCiJNFpFLQ7pFTJR8+H9+9JYbrxXZ8pYyGX+
xkiMHAXmmq8vrlkllUwMn71ND22U8mzkxZDm03Tn9HhT8MY7Hp6V2LmHwSyKndN44pAwEP/y/gd5
8yXzOVj8CDwPzMAzl8nqy+VnavXUtDRHhmnH1Ad++EwJYeApiEK9Jpdlha//wzvrL9Z7l9XWMkl8
ZGp1fGclwpJzhpidKZXj3MvSMyIjTNLAkeu80PtoF0T+DCgqa4JIfhCo9OZ7dhA5MxTEPsD+5s26
gy5sqYFjCcHVE2e6MzOCSjS/fcJKSQnzW1eXYFnHWAZlhom3gkt8dFMBiFH6aANSy6lPz5TqvYzc
D/dr3iInAVbPy+79Ax6tDcsBeYWw4NHw5QyPD1gFaYdcsEzCErLkXqVOv84/XlWPbhraxqbn8bZ2
mLujI3+z3gEpj6sA6jR8mmrTBKmxnu029sJyMFOivsaPXl9HN8zPAy6HW6RTvnu85LkSnXgvKlTa
kWU+5BSsn4FfbOiYOGjo6APhk+JBff9aHt0pHNQCC4Gg114s3UzlXz8ajDcapjhVRDN2+C5owYRB
qb7npjt+8KX9xYEw3iGM5x9WdvtoLYinxKjMJo3CicdilefRFGLayZBKZr87mV7mxEvOCQNcD4ZL
YL4+p0EfJj2hCEC5WoENW04qZ3u6DpY/vX/5nsUKL5a45fohmODlztQUbvexmCEXrpPCGo/DyuKM
DLDqPg3PoesvUljG6amYvegaW6E4zBjG5xXDvg7XzShnsevt3M0vMMeBPnr/Y7292DbTcrJWDJAL
TEiOLnaBOq5K24QW8UxZJ7CwYAJT6SZY/vT7h7K4cyiReVW/udiwsOMROHYcGnV/56nhrpfqDlvx
3e8fhi0k7y7DWESwR2cEIN6uCiIaws5Imfoaeb7BUY52umvyf+PiIS5c3CPcqdxEr2+fROkkkUDV
CIcWTF6czOLgs/0Ik+VP75/V20feRii56Bf9wCRV5uhQNFjyrMF9Af1WpHu6zTzfY6/mEzjBKWJX
K7pwtKL/9v5Rj+oB7lk24bwcUIxwg3jHbyYEiJrA3hyFrHABODBqzcPgKHUZtB33aRwPn8FqImrw
Ged0fi0/2K/+xd3pcX8CmfBJwGLH+voCUyyTuQDKkPd/X5lXnp6bD2W+7A2kK/lA75/t26Nxqohz
MP8EUDCOaw8p80oFXg0yuZnuNKnR+Ha7u//BWvD2QIz6PHZW4KN4CzpHXyYpXn6ET5JG5zw+PwkM
zv6tJwH1LEr5ZVNMUsTx1YPMMyaL2DOsXWInEr6j+3pUPWMr/vS7lw5JE1JzRna82d9sYYau8yPL
qLh0bXq6PNtST07/nWebG2FRtSGMY8X2ji5c7jjUwjVzUt+OyzP6rd+lZRdnadx9f/983mwcoGYh
QDbYe1MtUQ29vvEcKCNN2tHuSG2DrAXQceuPz+YvDoL7DKU+e23/7UE6T04JwYWCIJ2iuLGduH3i
ibK3v30qpF4tAmzEghR/R3WLHEokc+2Ih7K3omveLwU+aPVRZfn2lobYbhgmMdWY5hhRvb5g7G8T
FKedWJklRJW1zbn1O3hebJ8DLEDRbz+qHANhJApEtiLOccqwmNpCeBOtUrMc4IugPzmpJxoGxGSP
m/ev31+d2cKxYbtFy+7NwwpYfMJBwKrQyEyM6zxIyjM9o3wu68T3Vu8f7M0tQRMA34dNga6bbyu+
TKYBqpmAOCABfkGjE7TRyeFd/+ZR2DVC5cH8vPhTiKR9/WVp8Mt7AhLA9y63W0vHdV1N/m9fOI7C
RVukjryOeWe9Poqq0l5zmwz6LaXzsFe6b0B/tKT3ib2kXf9m3DflGsWywyL0fF8c7xpHZbW+SzgJ
84wsuYfajHYBn/enyeiZt6du9IF/5c03xfGWKDkEnIvF5nhx1dPUrxmpBzDuaSlrLg6iMfDT/W9/
UxyHADTuBt16s2cCfaMDoQc3HUNknc50OVIO+mKsp1+Olr9t/b09H5+VDpE5khabmn/ZCrxovJGM
g5A3GXiiZK0Q8I9mV65SXwbNB7f4c67fq43wMxgROSh9ItaL4/uijYYB+jbPbr6s3X2QjReJEOYf
EjXCedVaUMcHwpwuK5LKGAjaVr42IojKu4moAwJHYpgnxCmyVyWaRNfO9Emqc/QN5IQZncSOCFnw
oLreeYA6ZKFrj/P24Blyvo8DePI72o/TnWt3OCxroRhEkZlH5TmAL8aZyRZn1UUOxX8MgTk6yVom
DXvml59rMVgk1QOc+No63RhvzaXKuhuHRhzoqUMGZ3iDkcrRi/ZumCs/OrSdxJHLGNC6qrHJzesW
QcN5QF7VkmYTiQWjZ7n0lX0T5l0/unLFWk5oRNS4Iyj5qfQPXdIaD6mnsd3xPUX793fvMJ+2AyU5
HTRerMfPDQls7Zgq2CcqYg/bZlrB4OnD+/hNiRz4z+9Spos2yvXj4hEuQaW7Jq8HIBG0k6x8FIci
UOwhB418vamaT37vtAhcpNBCVLU4qwPzuIdeNkNOi4j4C4CN7dMYSHuXF/1HcuPjh4ajsJDS5aRD
Rs/6WAGc+sDIHOQeq2a02IqDf4Gzqcmb98/l+A3EUUg2DugAshDQkjtargmCNlUb6yT1AUg8S9sq
qlZtLqgAJLrdDwqNvzglKjSdDRY0vqU39HodyFLwtGWptJUaNCg+ktdCxODy5yLwW46P21Lyz3+9
cm38879YsL7BcWjQYHV/b5x79bd2P8rDo/zRHv+qV7+5/efzf45+lIt+8NX/IdcLft61+tFMn360
Ku+eP8Wvv/k//Y//8eP5t9xO1Y///s9vpSq65beRkfHKKwd26MV3/1bJyHk/vpIwLn//F8nARHK4
dF486k3Wao9v5l8+O+YZSNBBhD0L31m7/0QZgOijm+nTIseKxSPGvfXLD4K6ccEfYIijrUP2OHnG
f573rxkVl+xvXx/cGnyyVz1cNsyQ/pbuHlUUhzt6g7TKaca00yCMWJqMwtlCR0coqW79WOJCMbHh
OiV8IGlN+WjIotVDu03V1vIjku1ysPjVisHpkIXCzQjIg8smxw15gooRoUQ3EJYRH+BsyDTdDL2Y
3AKfVFqxHZuM5QVCXQcyKFBa0qVh7PSkSlm6EHe09LNgPaJmBiqDfqciSCZxYy9madBdSCMBdJQ6
2UxGVxffXFnwjlyhNl74JHBuO2glBlFk6ibxuhGDvD91Y4dzwnVhm0Qd3sIn6yf1JIDvCX0N/upe
QoVpP40/+Shp7FjrumlMwCkM9KCoWD+RKmZHitGFgs+gX/kMNv9I2eEYiM8nBoTjSo1Y2e7rXKri
xC3G2txNnQe7BY4MHJccBKlfg07ykaqspDbBeYnG6TZP3fYSlC5CfkGA4zBGe68w4m+t5t6Xwjp0
Ub/q6aefm3m3I/OZ8C/rB3E51zU0liRsizxaFQphaFEbkE67gPFDWl5ophyArLUNHdu2OWfDZ20A
n9IuCrRzPtZnkdlc0wTGYJuBAU+js6jrHsfhQM9wS7rQWSbddVZ7KsR9Np1AlSWg1I69T27nnAcR
uT6mfw7ZfzN3NgEx6ENaF9lCVt1Pc31RNUNvXmiyrE+Hpr2cp9ju1xO8rpU3xNcDpr8tIvfUInBO
nY5je5iF6Wxbb+FL0LDYYGbMvsx2OR5oktrQGYxzvVO4IceeQmIfZ87NwIdEehHdu+SM7hvA3tfS
7NGWTj1JumwCoqFpdnKcos24AMLoPN91GklAPSBZ4EgxfboKalDdidMc+hw/iJ40G3M32NPj18+J
i7yhU702G3lfZYTmMU8CgNgoJwldNVZ16M9VfAdDvjx13SYAS1X7MWqq+EwPfrieH60L1/Ek+XAw
+7KhOR+0GqGnx05XMyHTnaJkOESFmzqb0rLs2zIiq3JTYYpvAIwQsg3tmFAHWe0Th/zchSXgeaLY
9s14SDzSHAK+fSBx5aG3dPC7XbCO0yAEOVbuIU196muie6qkWw9zV+yYIt/hqtxiFe9WUsjhahER
8Mow7BADDPdCsgRK4t86cbKKrnT9/7k7k+W2uSzrvkq9ADLQXgBTNCRIUZ3VWPYEIcsW+r7H0/+L
yqzfMsuUor5hTTIjnGmD6C7OPWfvtYtluMwppfnDZR/nw3oRkiqy6Qb+w+xMSsJKiJuBnhMh5w02
dUbP4G8B74Ctr38oZY8KuUl+tPjRa9eO058mKTe1i1LgGVunduinevaOJec+IWPxwhR408RR5KBn
c4B+uCFQcCDM1cpWNUY2p9fOWk/tpiuJEVsL7TKldHFEKoWX3aDbLukXhsdZ2TdqEumjT2tfVBu9
m58zJf85aQpJb32hXOkW6cSBXknLAaGpsk1zBKbg9/jbjNNNb5pksJSSFKl7k6Rakr9EnLgMtw1G
TP2OPJPJLwfaextVo0kM9aTZLsgPeNnKAVQISu6GBE2iOUcHveM4HChF0+K6aKRXRRquu7h+FaFA
SKslElPCpervu3m0vDie7zMTlcrRdxz3PV0m8nss1tqDbIT7qNWfFrPMpR+F1pCiJSyntapdqqAx
TyyZ6AMlLLUXgNnUqFMJdUVq7UvVUq4AaxALRoIrU/JKutFFvG+T+iohu+eC9dwZ6ly/zkdSdjOI
m6xoiLrlERyqJHM3IzHwJdCUVygcNnnVVuZoY/OrnYrwtY3N77kt+VC2RsfWssIhaNbaLHP4NRyX
S1LRJQBaILrUEiWyHNrNLh21K8wxWubGFQW129VF9lyFUnkdlaTeKCQbeK1eBgBIbzRpvFqyqEW4
im52M5rQxiVcxFAxkZbhirMQb8KUU20QYbVBElc2XSjpeonQXPN5n/ifxCx/VZomcUnciSGNRY1x
waY+Z6mJOPO0ujP70LMIbUbvGJBxDihHwhhkxYTcdjIRBbVxlfGx3NVh33lCxNYU1A1LBg4mpB7k
PC0jYfIdH4yo6piKLuZdqMXfjHB6Mo3KPCy4qsomqMiJn8fmWA52hxWH95KuO8TawxPpLLJj2sOu
bA/Guptt8kbz5jprCJ8j3wW8u8GzXzWPUSv3FxGJXy4GONuPVbgzHUPlIXlhpRucNI6My9lW9S/a
rEc/tfFXDkMddQVXUOq67CZhcViy/NbuiQ9V5m0fZgd2GrEn1811wiDMyQlm+G507MXt8pDH2hdh
Pde9MR4iGd571wbtGl7jIbuUq6ELsDrjR6uafMOksPphR8N1jQdiipVLxHj7Jc1vM3WHbR8VFVlA
JCpHRPbCuZnbyovl6ZIg30O0KIMLC/xhWQyU4tJ10zPjjMp2V6jRLxbfKdrB3y5d1SDiFn3shrHd
wZJea+V2OAq0u3xDcfB1tFd6MSIlCgK/lF1n9rG/sNWLJE+8qcleatbJqr5XtR8WZr4x1p02/Yly
mIl5dU1tsJHBNsntJb5rd8ZhVZfRPY0yXjOFpQgdF1nVXacAJE0C0QMMuyuk9msz7BLa+szyWJJJ
j19/WYJIiRoxlyl5w9xsgHcGRTlciZXF5/sKJ35gRUGX74zCdE3riq3eJa/sDfWkmxeUPFBAmhU5
3TDxGWAxToi870DmJuO+U+egV5qtMF/y1ri2Eu0mLio/I+6YkBoeo5r64pshHQpNJ6OxgTtlpaBN
RvuyGI6r4tcsNz04x3THfFX/2coq65Sa3ABB4npF+xldMAmzwm9DnIlwOiypOdjYJp0wmsaRj7Zd
3a6g8fVY37Or28Qq9cdsX9cWvsWsCAZx05AyBti0wtwXEwmA6guh8UTYKTqX+jbF6A5CnarZnQx0
ywBvWg9Hqgb4vtit2tYAZjCPGiDmzlNqnhbEoDWexP005PAYQ6CWlnE9QTmF0KiAm7Lrms9wtHZk
jUrqztCnco/oIwmihbrUQknedN1llfa8+2X/BGJW26ExRRUpgFiRNRMm7a06JV+K9tqM0yoYC6Bx
Q7Neq1Z3obTjhdr7rQbdSjUrGXRsYbJEVtkXQyvqxxnCfEA/y3Jxj6CHPWIAKv3VXLIb2553EX8F
IKHtTUVxhyxbdxfDGAK4PWTRLeQ9Z+1Fa8vo8uvlYMnxXaORRGvwveP92+X5tiINBnzTBDWAcCEj
K5/0cor309TxdGMFQeYhKHtS5vWupcbPsSp2ppl+rSJYKuUELGuJ/Ri0k9aQoWN2O93I71WOXLZJ
60gC4apqPerJ4NlYMZ1VvdL720Y9PvH0c+pB22CxcfkWI3hMXITIByWR0e1FXBgouukuNqWUL4Zb
1FZAuuuyWaPeDymOl8Rw7YmHNZmDnORGnDg9/EXwWQWOnLDY1JL8pAF9RUXuhUt9R/7DVQq8gMht
7aGT26/HvyXa/BEQ4F2SSt9tI7s0x/6LpMivvTQ+TGSCOy0lgWNDv+obAsB7KqnrdcLaR1x3k6eb
Ym4u5VzZS1qxNxPS32IZ2fas3il69zDjDdKqH13O62VippXS4kLOBU+A+K508zcb9bHVmpfRIPti
LclVm+0NoTjbMqkf5iq80gcjGCqklelgF2xGSoOQdll7mEzsJUJIoW9YxsLfJY/TkCHCYV91DehP
OzXRfRMxvywNcUPnVSxeEeG1TPHewEPfsClI8L3MW9Q/3/sxaWFEzU0QtopXU9E3E+7Ehdz4vkGK
nt9G4d4utW90HC8ynpV+jvwCAxQkVpkfiw40b+0NvqB9VBaOVNREwZNLaAxspwhbXS2xEBO4dEFZ
y8+qrHmzSlol1g+L1TElixxMhncce/T6HtSih5Xt2eykezs078lWIGZJccoiR3Qo5h9GdgGQlFz1
GtOqqhBtHtvXIh1nD+Yvw/v1IrVlJ1oNYy9NaEzFTHWtG3WA8Y9VSKNSDnALqQ0G2yd5krc2mcKq
WmxMpJxkKE0b01y+JGayw0zKcLMkApvdA5UKq4zfdNX3PBM+xllvYlSumsgGx9G1jPxQh8Y+Xq8r
klDgqzFo97X+Naokf1jL22QZ3QRQVlW1FH+9N3ON9PJaxk1QlETuGlTG4URVFcm3qwqdzBgDna9b
FhHUkfUe9Ftmni0tZumx668JF71rjPiyi9isRM8T9aRH8vsmEuISerWX9tNjNWrEdOZ8PVYINPf0
9vk+aO1KNml0lXaImcJEehUaGWVgtrEUr4gso+VCKLORe2C7FyJslyZ/ySJbx69gGpR5claxwyFZ
njSPSLPSr+aQMWyx9JlaHINs+AJvFg8zGv15/UIkVY7RuqxtfWuCAEYSQyzGL7NL1Rdl6qMvbVzq
nLiSiOe4bovvttwVOqGEffHahkRFuU2a8nkpyKO/g6dPlB468KW5jAFQ77Q3WIsUkerqjrbRIDN+
A7oQnKVcj+zhCE40lE64qdBatKRh3z7Lb2AY9Q0SY4YRQ8QsDDsahG8gGQVl4sQ3C74MCdc4KDu9
JXD9DUAjDwOZi/YbmAZXgiS7tMih1phHgI1chfPGFC1sweyNcAPh80q8QW+O+JtBjeXv2hsTZ3jj
4+Tqipp0lgi083FA+HFLkQy5VieLzCqOnHziq0HuzJKEFbwu2tAHBFMCrOPiUl2NOAI9CSnXQ/SG
8GHZx7+QwBLyhjfIz3Tk/ejFcOQDvrGAVG3oxCY7IoJWa5p7L2zS5IofNt1H0lAfJlXSUNc0q3lX
mCYPTXIED6Vznd1nRxgRjJrpVTIUCEWr3No5m7syS1xSFMDsYVtlZzHNBKWhjTPSctPoOQWcWukr
lTs97hU8AIJuNxrxMHomC4bp6iPbTTbKrfgS5rVxb6XryMqyjNjWldqYpEPa4Wd3+xnJ56YT5QQD
RCaXzdfWciZUSCTG5Jh0TK91vc55+4fBvLaIg6PNVFfDBZWlpbqrYg6Vm818LOHvLMTN9NFk9Djw
lfRO6REgURKQp0vFD/jM6TBQPCeklT0qbb5E25y4OflumozkuOrp8jfGjApuAByzizdJ6wvJ5TkP
YFYkqOYVQv/c5Wie+ves83/VK/2/SccxaRGeh+NsnvMsfy5//teuO/5X974vevyb/26LSob5L4am
NKqPoz9N46b9d19UEsq/UAvIVHlwxpgCvPN287z+C8KexaRVR1nyb/7rfzqjEugdwrMUUlD4J7Fj
04Q9aYV+2Br9c/ghqYpu8iv+hw665UUOxyLLA1p+12QrYBHseXESI9E2M7EX32XGLQ9kLs1PSVYT
DJKsdFMwPtKZmBdsTosNIQr+8EgY0SMz2+aT2c9bS/b3KO73Lzuqjd4N+2IpxTZl6VmQa3EBH3yp
DxkAcDdFwXapllnIlsU2/CYy6QCMS37Xa+vDKMXKRiW+D5E1FlOyeXOSg5DkgCZJGgqeTtmaFfOC
nLHfl3d3/j/t5veWiBOB8O9fery2734pO0IR93aWAehXiLlsB/zWEk6lysziF4Kx4guhz5U/MhUE
Kh7qCRSfrjr8w6MfJzPvjq4xZbTHmCBBuaGbKEy4t1ISGb7VGFhmMDEHmBbJDWdeSfk0jReiobz6
+ODHgcvf7tFxUPPu2FWpsXmGSx2sZZTyJYBeeYt6vttJRme4BgnUXxItgYHWs2g7Hx/zz4nT76ut
/XnM0a5kFUx2GtTZUGxw8QmHmJz8sgrlnx8f4YTl+fsQxynCu9NihiAVSNezYFToa651E/t08at7
EubwRK5h7Kd6RgZDhHHOrIsyKNaxh1ezXiFEJ/9UmsnPLudLVCU/ykbom4rpmKvQPf/kpqt/ekR+
/8Ljn7/7hXBYqrITE7agjFZV2SWpL6yq28DksQMNB+N+YtnfR3iVXXoI8T02ltSPlAYX3yAjWw0j
nEe497ZaNsd7GYvyVb0S+Kk19bKTkVu4tME7DHZL/8nw7tx9O5ErFd2U9LlllAE0Y7TrVEQeoX8j
safm3cf37ch2/MvjiErgz6vCnDzK9XSqgnyU8z2W2QbgjyUFBrv4ixFwjKO2SbXF+V4RX7e0u6Ft
ij17XipH/FK3VkvAadzGxnWVNewV4jH7SkyODkM/HgIzpS81giVwQwzpW83IJX+ewTsYMXJxpRuU
I/7ZbXSVkRBigQ0255Kk8aHZzfWcerXBKbedMl/oEYHUXVbVKKEZnwntWFkP1maKWu1/FVn23w8I
hLY/L0W6INdlelrh0IHIASDe9BbM0o5cL+Yn4q0z6x5Nmj+P0bR4hEgq5XKbabdJcuKVcdYVZBIO
V3VUfCWG5pvex6U34ZajcNSWT270iV7599mdrLi1FA7sWfUqyBKGEg6qZV24E9PFRzmKx1/FaJml
Y6UYiT2LdoQONEGxt7SIIyJ1sZrK2OsU+sUfP3dnf87JElzPVl2tlcHFrgvtMK3ZSA+/S4qAzp7p
4FLcE7OV+42haQ4tXKJhFfCxedeAU9A/teadGMd+X5WT1XgsmaMWslIFkR0lQUmmBXq6BWZJFD40
GmiNpMQpvsg9VMmpsfy1ta0tfI/hk6/B32sJAXDmj0UJHZAugXrJcUOPpqvIkuVFVd5clLIFOUsV
kf/x9f77SgKj9c/jhIvFmzVaeTCmc7HtFiH42Nuk2hIK+PER/lQ0/76SJ8trm9v2GpLWEWT9gOYe
Ng44Z8nmDirDrtFSxSf7Xfn68cG0s8/P6dKIuKXE6VgGzJ2Wn2SlEsHSsNHfC6Il7E1nzCUAYaKL
TWdo8/wij2Qr9fohnIej/R/GudWL2ScLphU7Io8uUyLbYA/3ocAzA0AWM7vImMku8ouBwuW5KUJl
8ORYS79lQJi/xTh4vCLuq40xCLl1WQNJpDIMFlNn6k0ILAuNjGxLv9C8ka2hJdPdptHlwrUdGcDO
KrOocbnSIKMOPs5Fe5cvHbubNlGk1WezZVpAFDImX4ISbStKdpheQpzpjaTWIA2Al5jXkQES2tGm
OL0g4RS8KFqjEnl8p0pfF73NXm1Loq3Zwy0oDkszR98M6ooLArdm64poa8U3YLBphEsWke3UdP9R
DKVTKhjDmY3wYxrbG/Iqox7iUCXuYTeQ572U1fp6HOe9TISN+moIzjFollK7bTCTVyBMJf3QQim9
J5TVUHxFD6EXJMNS0vQeC1UHzjq0TwY7UDyZMafndI29tn5haa1xWNajG4X2YqdWcTBoOTiAlRYE
wzcwFb1ozNHFvJ8+kww032tJgTe7G+tdUzL6BoPP3LJvDe58Pmq1xYCkJtMcTfyUBHhOE8krVZte
MsZhY7tmpfIk5JGB8FRnFnoxBau3SE2b/O3e6H5VwshfYXzbF23DWJLBYgeAzrYrn8by2Lkointi
Y8geGCG0QEl3lXa27gtr5S4r2ZR/gR5MF82oVasixaEQT9Ka0AloOx0XagNGmPbSqBRPU5GUpGet
ia74QGFLQqXUSCoCe461p3QRY6BZWUvsSErkeybES6FLKXD+iACeh6aXxYtNdpi0MXVBNyAd1Tm6
FYlWNrhSJGhBGZjckjmjWn3Ri6J4jNQKnj+BD5kcZM3Q1KSx9QAJ86zU8XR36i6T6CRsQD+sPkZv
IIIFeMBDx9SPhFvwB4wf6oTgBGFNXJkZUsQtrBZqhnKQm8m10ITcDTodUC/p8SUy+C5zb6oNQWsv
hkHb2vaF0VaA37U19BUlnHqHzpXiWXSTj0OEdP0GxL6h62Wvx6lOOPd3TU1AEfkPi5RuAI/07oRq
fIsVfGiYM9j9LRCGUnGH0OJhJ4P+1YjB4tExnGYDQAND9LbKIsMxh7WBr68UMNuaOr2eekXc9fE8
PLWyVPe+JCqeQx4doulmxrfQeLX0tovjBPM4mKYfFe9a49D5YIg3kJYkaZ14wQHA0DFmzverWY4Q
FaUZWpVQimF8SOFzkE9kmvYP0q762DU6rfyF/CV9SKouT8lhWDTA6fo8k6Cr6ZBDG2Uonxs5Qvmo
aOrXhYb4RpXa4V4wlu2cLiSDqbeqsPYRxaELgQV5ZXWWH801k/p6GJLXOQIKkRJnCyTLqPdRvsz3
vVIcuf5p0TybPE6MXki5aQK1KtJNNsW08nPCyb+N3TDHfhlV+6mQ4x0KiFZxe4Jk68CaUXHSuksZ
Mem5qboheYIAtNu6D2C8Q0VUo1Q6hN2KLpBFofgC8GZm1ezrb2j8lmIv16F8mQwI7Joh7kEtktrw
iHSIGz/Yi3VQcIyTDtI2G92SppbnPEyuUPQQFc0oNTCaaWYOYoAmcsnfTR0lN1dvYYLHQtEvSTAu
el+g4LPtX0YlJyF050l+KaKcuSobSiPblfY8/GgoWcuNRTKn4tRYNAlW0aX8kph3kjWO4SD45fv6
ODgw421IDDToF6nWv0GJKJ7HfGK1zTtVQwJUNEntiCzjee7gaIWs4ayZLtAYGttyHCOHmYm3+KRy
OPNFP8rG3m9nAFoMxlC3FFD90pEpr0U7vGjwtFYt9D7+yh6LoP+5VeW5/PMQ81B0RVNUVSCypd1O
/aIFUboswcf/+puo/2///ElFmqxqZa+mWgYEBuS+UmYy04tadwYDI52eVd1dbqBDWVW9gttp6+4c
amIPlxtBS5XEmwwSh2cZg4Kbg5SWmK/gRgeP9liPprKV1B7IUN4lEHnQ8XAL+crC7toTddFdyW36
H+3jeanc3zeWOExOLlM6AeCAyBKkw5Qe5NXoHCOVEi9VdQhY2Az8LiLwZ07tbtdQJ23zsJkPSj2q
nxR3Z/Zw5kkRa8I1LjKrSQJjSeXrdCQUc57q9ElqJBg2UwFSM9KiQBrKeJuiPv5kM6OeKflOFd+L
ueRjPOhJEKZp8zPVpt5g/AdkNmb0chi0QpCdEw1h45DJMz30ht4999TTNMyInZW3os4Qvqx2h0zZ
JH7MR0Cd0IGmjcwfhGPzyNa0rR1FMEyBPJNH91KOSZaXCbi7T2yg+Cb183iBwq3iG6xrIQuIDq70
4yf03HU9KZpLHckHi2scxMNxwLXEx04GwDt/mKfOcOYG9Kwj1DrSnZKImp9xlxK6/fGxz73eJ+X0
2lZlD5kiCggVKb4JFID+IrVkitdp/Ynl4cze45R+2s6J2SL6S6ncVHdOpWJblHS58Uj9nLXlMwvM
mRM5VTlHKBvhJ9VZAAJAP0TIl7y2oPyeBEXmx9fq3C7uFPUNdlYAFprzAFJ/vCEjWnfzBA4+jA/F
9Ew+P+5MjuhNWWJ7qIfK3k0477dypIa/PvkJxw3bXxYz62QxM2upt0daKLxlfYX+Z1m2ql3GN0rW
J7cNkkkH0UT7QBzRwN6bTHkm/wYSBDhWS8eaWod5sf34t5x5La3jnXjX6CrbKOHB7LNAomx2rFzO
3EJmrlLlJBUoRZUS2reM/6xpckpWoF1jZmkfVVBJNeQZIrLAmTEi1dqw+vLx+Zx7gk72yP2iVHDV
tWMXLFU3TZSVFDsZ2UkTQtaPD3HmS2edvOn1Yq/kh3AWRj6rBLt2lddlqJI+/tfPvWgn77IVTvFa
mKKEcm+Q4GTb91Vb2ICE4ZlNSzR98hqcWa5OzY3lOOG0UZQyiOeauJ9enq7ySLqM6mU9FJJBt+c4
xBIDGAwxwrD6+OS0M4/bcYTzx+M2k1QddyVRtKHcPGZWwgkJKWVnAtBtfUpA1jDSltOITe+ELMlh
ellpjpkVa+tiwMsOfc702QmJWH4trap6rEAyW7BHx1YiYmzMGgq644aaMLaYtjnTwAuAgdV2qRGn
1ninngBvhlDw2lLeqYT6diSl6pBxtZBycytnRD+6MMfgc6vW0t4qWU28aKG3veHOfTfeQlrNHsnG
Yiyilw2paB9fmnPdPvOkSTGgPF6LhkWcZoS2WaC63ObAz2iP0xvNIAB6ONHinaTXr8Ogt56Y0/Lu
42O/QSP+siBhA/jjttAKsZir9yTyJnG5J01Ec4Gerd8W8HAgB5TSN7TaBg9J9UBdq0YzzaCxAFOu
CuOH3DM3cnraQ5GnTYl9VS5hqHmtsQyIjKcCD2MZBRpwlxr9m13/yGSreNIJI9zaA/BWF105A6WG
zWDrJfpCGI+GZgm9nrD7f7bOnbp0ECYex9YZtvmKfz7P1npTEyx80PA+uWmSpU+EuX5mDfr72EaI
49P/blElyEerK6tOgkxdf2laf7uSu8LuML3KSd7adtaUEyXK9Pvj23fukyZOvieySIldtxhRoVc6
KNYwgKwrZA6Ir9hUk3qDdcje5Hb2DGBCekLrhCqVYujm4+OfWXPFyTckU5jfr3OaBXrHM4LIqfAQ
BCQ7tciTTwYy5w5xUrUCpZWtmTy1gFHcQOS0KrvY/KoLjrV+UkSdWZrEyZdjtUrILXD1gl4rIFtO
zeizBGeHulXq3dyMA/trXXr5Z5fs5BtSHkk1i21FAVtzpOiTLHZQAmwXEYXpf3yIMx8ScfIhiREJ
watlalrQz7sBqIljvkTk0ffZug378bOn780x/LfF42ThwjpjIAln4VIQ016kNfmhnaiInqp0fVNK
mnQJyjLbd/JwrbCu3piiKHxTqerHgWi252oiClqOFRxCBrvxSqkcq5fvI4IJgtFB51YHeYy6J44y
QBOJ2Kw97hR6EKWLmn52liHKNlLbb+OqoOFXF4Y/WrJJW2nMrhfFeElZ3GggJD2bO8kOxipCR2Si
jBsq6stZxMVtye31w6yl2kmn7CIbiAvpOlV4qwi/m33SbIgu7j950M69rsbJatvndYWSQWWTZdVH
IWtZpXhsWuGKnBDwJmdqELeqHLTSFG7GJpe+RV0zuBr5KZ9sp88868ZJP6AaIWesmhLBdjaj78fA
1bsVgrmrDsc4WSmj69FW+vjr4yfxJELh/7f739zA79ZDsxmlqkdwH+S9KZMG1lW+FpZrUHctZPFZ
jbe96FQ25Z0KNWAs0ELScsV4oxMxKkKX6f6DHUu2CxCzdfGYyRt9mnUftdj6XTBqOY4IU89Qc9Wj
y1EgXKuqT16jc5fqZG21R7uTzGTAQIWjyNego6MXKhcAPcbXHpv57YpW8pPbcvbJOC5/7y7UAic/
PQooA7Wg1aED8NzKeb/8MPECXCQjMu1RZN1FDP73bsqIlV3jtPMatLGfnO2Z2tY4WWdTQt0TSe45
214S3pK0kgt6Tf6HNc5pClDTtfaoRhQDkYKtYFWVJKjWqfXNla+wPc/mRS3Nqq8Wa7prjcZ0jn7G
T3awx2v4l2XqFLgiK2tSjzVVogy/Dd/fXHpylqLgL9X/qLXOdnfOLLnGyZJLTy/V10WKA3OBFo7i
cb6Uu/Cls1b4rrSmPmvnnaR8/n6hTpZcC83jbAhor5mJ+KOx5+VWm9biYmp7TCxVqG6RpMpwziM0
l+mMp10dJJ+UYCpqUadMiRidOB0KRH+McEothlp6nSnCf3at9ZMVTouINV4sPtd5W6a3oUq3XVnV
nImUoTx+vKicuZ2n/IpksaqhHock6OPM3vbSMBK6jHpfHzBUfXyIM2XcMXzt/dvYTbkMVCnhEF3a
7c1JQYcjZfYGnLi91etEdbNIGUhyGepPjnjupE4WGwkHFsyAPgm4fb0rZjXb88h2ri7q4pNK6oz4
BuzXn2dF+FEESsymAWhKMQrrptiOdqve5C02xiWS4OGSlHDHcZsdQ/Y4UOe4ISjAWjetSZgt8L7M
N0w8Aas9555eisGlR9PjkcPm8vGVP/MinVKYBrvpJ2ZvCbtTg2b5hHlqSc1lUwFedM1kbbb/7Dgn
NV8ocHWYZGsHrYJNL6qK5WKtbGUT061042LJP/nkn7uvJ+WejdO5qht8IyID15WPc+pIIf42CAWf
BSSfWblP42Mqhq29siJOGMcpxD9r65d4mRf/4wt17gROFhxFjHPJU18GZB0IAA6W4YcqXwhrYWr/
jw7xJjp69+0jI6XXBij4QVpGjOxUy7zq6vUaWMn0yef1zEloJ1VPZC+D1S6YNNvYtq7rDE6HDe74
ZhzBq358Emce3Le+x7uTwMG1HhmDRQCFpn8MQ7n26zkjdlrucKfnYb/7+DhnqpJTtAU/vZ2HTEsD
dJZ3oiN8Pu2Eo1RS7o116MhCtz45o3MX7fjn785oFXxYpoVthF4ybiEACIC82QDEl2P7k0Oc02do
J1VHH6klEPcxDdIUHd8kzeFenhPJTcdS3WJH6t3mOBFT6d74Sab0TgtOa98WlumTwfJpXX7u5p2s
BlZMXl5dso2OqwZb2mRbxJgphqJ8D5uqrh11SdvdqIaDjYBjeC66ivCHoasrdxx07aVfpGlvYwDA
acyeA2lczjbCihT6Ux/f9bcn9S81zBt+4d3NqKTEYHuPZlcbGidLV/lu0QekEem8IeyhxZtDNxvp
IaJeiO9upy22y5h+2OCgnBwddpqHdGu5wrmIYD/XS4bpZvN1iBRr2xuYf8cinH20l+QYh1Pkp282
3iy+aKfu0IxF51TdyshVx+fEMPZAsIv4inN13BaRlm2GqL3gDjbbsZdsTycn7mqWsdq1n60RZ77I
2kmBleOPVWuFBwV5hYpFeWafYqfobuWWzeKqvkprzd69Jej84yt+5oBvO5p3FzwFGtVBiLC3qSUT
fZgoL/qUd9d2SfOwiEKdXg6/gVwn+5PP85nX7Yj+eP+6tZI5l/HxgKoh1bcZsqJXlnV8d3ny8vEp
nWs0vmle353TJMOlPWLVtuZIEVhqmuxV5IJsRKJ0P3qBBavrR/x5Ba5c4uGF1+fV/OOTg5/5TJ1C
nmU0J4J8bXs7KlhPQAW7y0hIMQZrjcBoefTU0Uh8HNaJA4Q53+XNJF9MzWT5tZ7hqOtyaZPJ4/PH
P+fM7T3FlcyrWhf1OIktgTFQr6JRbNq17K5sDM1bZBC5G5KMsIlKRXxyxDNrzFtV9u7iM4vsM6Fm
6AKlNHtUkcV6WjFH+yQV6o727/zPnqO3ncO74yjVBLxFncyt0esYjHKStWSAI16tJtntxxdPl8/c
TO2kKkDFHGfWHKfBtNrYNHXc8xdJU8iVk7NBWb2ZNJitYQG/wH4lFZdKcsx2jCVGC75mJIlHawU1
HNgotmAJVahCKlZNtTmlBKW3oFD3zP1HDNoSfIooolNLOJnmSlFO+FBOxJQzVlK47TOrw/XIntmB
nD3/jMewncClte2N0UjjNc107S7XlPlmaITxk3S6WPE6ecw7t+8ScUmgT02QSd9BgEg1NbyGZ2JU
3ijZ05cIVQcxQbWoho0UvSDQKCu3WEL1quyVBNlZkTH+VFcsoJoKQNhee8x9hkaL3FxkHvQE5cLs
K0mGWW+xzDwY1hlBgmRK5J3a5OKaftgBfnMsySp+CZqcHo4nyfSSWeu+tcdQUquHI+BKTWszCoV/
R/6XtIbP3ND5sZKLL72Ip72xIO3oFPzS0diiollUPIZtPMAmWYhAdUm0Ug/VVEJ7yWXIKU6Irbwm
HrVNfg55rhzCNAoNV2hDOHjo89qNaKr4WTXbDklFmCJjNZIiJ8uq1JUno2/UfR6XjR/HJHhuZXLv
8W1BPYb2ME0t7vA6bAJN4nQSAjNM16Ksi28KvpSKW+Ko1FzGdPMvDJP9+AVVcfMFhMqISsey8/Co
r7NfmrAjAmY17DyIAMeTbKUIUmkYUhGz42hRO131tpT/LIlce8oXOjS4jjMzJNRLTx+tNCHsb1Lj
7OuUxIbpApKdQ29YJ+uhr3qiC8c1qn+kw8ISvmb5WqHkXcadMqcaQH+EPC5yqEYlxAQLmZNjzEQh
gQAod3ggp6dFUSpeXGW0Hmo1TF5x6KnJtoTVj5e86MJg7ssUq1hbogjSFxRgjg6yA6UVcQW5I6J+
AEiWLdM9u/ES+eSQNOmG3bqxop4v9HmbTXriaNqoqT6J7hi8jdhMLieRrApdjEmGeRNDfqlEbzmJ
ascPkabwfyBEF+uQTGCwthvXVVacbIlIwq0KG+Fo00nlj6TXBbGrQ29/n0x7E1qM3Nx6Lpcby16W
zMny/8femTQ5bmTZ+q/Iat2QYXb4op9ZkwTnYDDmyNjAIjIjMU+OGc/ef38fU2oplaVUtha1KLOW
lZVVKTNIBuhwXL/3nO9IselBg+GYjck15jHYk4hogJgYsmpK13R86w8TfsLXRp/jtdZnyaXDGxHJ
5Ta63PdM8stl7Qk++sCutx+Id+uXFl3Am06EGLo5+jB093jiZX6nKr5QKhv7TZLo96AFTT4uuCvE
PjGNcVymPHBBxgk9uXZLp3sOyEc8oHZQ7NqecpIlg2x5F8aNdgnwQ4qBqkaq5JYpTLkpEs352LsE
PbIWtHzRBReoeJvW8UMHQvQTFIGUgjbBz70cZdOEftwWJQ4CssDrdSurOaSiCaqrcBjjdM1jqbkJ
nUKflh49QQc+kYRRozzVdYsWGxBZc9HsIOPqhvReq0d0qHQ28wfsAuDUxjTy3jyjpAuTujZZssQM
Iw1sHNu5nr2LwaVMezdbJfBDNuh0VeRrMnDmdU2j/ZTlI9Fy5AeRjpPK2WCrqXoN51XWoGTtsknz
J0uroDBYOGr8coZvYhOFcY+dDCtEr4tjag0pKXMybz/1veHIBRbJeT3FUmfCTM4eTTfS1vBtmplH
MiirQbY9MyRSiK96u/FigCuVtzTHINyqADPvvuvmyvb51VEsV5HKPknZE4KcD0a3hsPifJAYadm6
0nbiCtV97+0sG2nmIm9Afi1Yvv1hnC9mZ3SBJHYRCoyHXLXDLrfGBE+sjJ0b7voa9XKEMX+Zs5In
cnu8YVmSaqw2IROuN1zTV14OzkR3Y2BHnicPo6mF7zk/z0pAR7hwjSK+tnNhfQyiEBtRn1SVAu5h
ko6E9USsrYh9ypdzjPij0AmcqCChxGTAXyYCI2lckCEoNhcXRmTAMYD89qAp0gmOU0LNQhrrhd1V
C/05mAYz27Y5WJPYEte51ROcVSJ0mFP9EhpkVpAeuwSE10KnMRog+yzsY8agn4VeDcF51DMHgldb
GR9EKbvSB5/Cum2C+roJzPZqjKcHtNIXxZZMinvSGLUESXfUfMpGt4TjiKa0xA+RkjUuMz5cGaeT
sUwCW+3pvudQPFiyq6kqtWExxp6urcw27W4Rww63MJ/Gl7C0m2njtRZkKTd1VEveWDxMnMsyOS14
pOtMxstQ3xZcgkUvs+JtjFV/P5dFfqrwcduoVEO4bEUx1PFq1AKtB/E1Blu9bCY4XWk5EKohxqiD
l97F1qbCrPkx4t79QGGgTOCGI+U9husAsXNPYPllSpySKiMD2aL1EsHO7goa4YhJuiOSGmeBhpTM
scLUFmhlj3GvKqAfjtnc/ofsWRhUDd6mL5L8CakgH42otOrprwui79Tu3wIu5yyoUlUJb0MqL90X
6V5n44SCOJh/JF763jt8cxhvktywNIZHG9fTHtrEss5JZhRohCb9B42F79Wn3xzF6xxOH8xyBgBx
DU7Ma/JDOZbGGldouSGTbvzBUfY7DQzjm7N2oCy7qaJR24Rp9MwhdqcZA1LuPPpUA/rYpW4rfiA6
+tKu/ZND85euw1elMJQPsH9REpGahmMT9lV4FkTCXTNpchcklbtby+0Q/5KBfoUHzVqWKjR8E2zW
yuIGeZSZ/JwPin05btNjH4zGI/FqsGEHa1iRRyF8L0QcciF/rcKuzX0k565vZrF7BgNYrWPBrNWl
L40gsBC7QUvUsiVWx9eYQq5rY8IdIM3sOpyNeGOJKr0KcLUvm24ajr1WjX4k9HyXZynjYVJKuQPs
2S+GJPdTnAAr0aFEodpukWs2P0ysuJyo/+yiXf79VxetDrMEhWKmbWpih3YkFSZ+OWbRChNjs7ID
O1kV3oTRNk21fRO3+m0EgnKVeVH0gwXynaVufjNC6FJDk2PAQiSNkqw3sgcoqqd2Tc37o4n/l0P1
n/yS32aodHhdIyua062Curri95vWVXgBdVki/EjaXLIok3nAZlrPflkE4YfORdtMpCaZzOY87TOT
Oi7wFCy3gdxO4u2CqyDs4jVnE+yJoTyXdgaqqi0/Koc417/eZr43/fkisf3qu4nKICy6jNHHHMyt
PyAQJCI2HUiLvTiS51acleV+HL3aOmaT7WxlzJTCjHWbM70nz5YhxxNiXFZhYMs7svkcUp2k8bdg
3L/NpszLzvLVp/PCcbZnyUUNvErcwCFDd0DbcGnKGauXEvb2ry/Dd3aQb/HvaajnaUhCwAai8xlm
brlJZdMBhAAhyJe4mUP8E3/9Vt/ZFM1vNkViUTtDlWaw0dXYHycUaEtKw2FNaAUWPGwlP7h0xncO
1F9aNl9du9QMa1MFORDJoZHWyiPy9ZrJuKUWCoPWhkiE2lx5bSYNBMxN89qbfY4QzO02Xln1nAym
1FgNieOcZMJM5ge//nc+1bdYcCsKm9YmBXKriKYH+UNjCnm4ufpycf8ViIv+XbWdev/p6rVqflp3
xafXFsbuvwP612F7+z7t4um9aX9avBbp15gL8/Izv3AuLOdnR1gw7qHwgXiRFwEtRXv7n/+w7J+J
99Ad4O0e4PyvKRcwfsktgOYuAAMbHnCM3/G/FzaGCeOC4A4owJesx7/BuCCG4w8PCxKvwdPjgSXM
whWXILdvyhOXdIkqignyNCSDy8B+bHmynqt4tFddhfzDrWeSigdBsjQB3AdvHs9mpsp1keuczl1b
0LfoEQaQBXPsdGVvsLhyEEit+VyCeNiOcVKTyDua9saxeTq3+nTo9U5fY5RrF00G+b9px9g3mxqU
FeYan/NdtpR0HPGAWQeGP+3KMuvSoc5vtdMwi0etk56v9bG2bns3+RygAr82W6N4SmlTncvO0m7M
2VXnboj1vXCH/Oj0ZHzhOp56awl/N3oy8qh5EdUqgio5+4miKdxdBRAphNvuE9m/1xeCZdSJ21DX
tFVszJ8s5vELN0fqYg0cS2z1YsbPZhffuZE4IrLcmSi8nQmkWrTjhGGYJPuMZ6csXplZvhRz/aYU
KDrMoJmQB/Luj/S9MN9VZxG6ZyMszsSktzwx5+0QGPdQHFeaW+Ev9QdxLrzkLlLVXSFUzkRHnMww
9+HhLOqL/UQRTp6N58F7TjC1W3FALmy28UZ5dJvx2A81igkG3pxlXxBodvgu85u2Ce/kBFRZOMlL
O9a3Tps/kTV8jFJxmPrgQ1rOT0OT7QID3nDZPDj4WcKO41ZV3EyhAp4UEI8ehmIhyg8NwaqjxSLR
guu+LyfAg8li0D9Y2TGs38dpXpV1cmRgeGuWnPSrPDxwQFqPpKEzbjEPhNPwSWLvKjLyz7XlWiQH
IySTp0qpbd1412bNO3owCsSUbEMv2c30aZw+XbXJteR46xnXHYSPWgWveVp8KvCKae2NZibXSZT6
0wwHLcUduHXMc0fot6bW8/yhL3ZeND5GnGAXraVW/QTHUTdfq9LcpjCKDLB8M5u4lNkGflQBiq59
1mhnK21eY/p5cIL70trYdnarjACa3bjpzGSjMQaL4jO+iJ0GR0uZ5HIN5slqnVPbg3gsvHVdPs7N
U1B0O1upl1kEPOedLa5QH3zc1dTPe5HbL7EKz1GQbjhWXk8APhZ2yTvVrlrVjLlCK9tp6UvTG3ty
Mym60qWgwTFOrE4y5Ra9t6lN8wqOeHjyRmOfV9GLY76ygg6zatZGr39IzQ+Jd2tEfE81WAScPHk/
fIZYdaOnw13Rg7T1Iur9GhiEtRPFc6HV5gKa8QHPnu9V7dEa5D4R1UPcOcwgaL+Jq4bixku7tTJu
iSh5MhKB9OvKA6rlHGDyVzibpw2QhCOt6INyH2mr7/UwW1tp49sEZIjC2phx69PVeZFZNoOiC26m
bLgTl5sv8uS90W/r7tau3/PJXlnJ+mIpLZwEOg8xDnSBBm/n4itk/nO0ymTtVvKqdOW4oGoskSAm
I+fqCJweHaBS+G1GrW/l146mnjPhbCczeBCF5jdVddRQsUMpkTd95Rw096YPay6DuSlluDOZtg3z
psiVPxX9tnEa34leqN7OTds0q7DJNmhDH4O6PxG/8wQI6aPhXXp28eDPhYLs2vrgCB0Xx7Uowk3b
VMCxqq0d7hnt2P2FG4dbDsE7oe0jiF9bPuhSP1tSEXfXZXBc4wKXc9vQI8nWo/GGanIzuvMqlGI9
q03N8lW664u0Z2wRhuwKwecomJdSn4NlW6YHmaS7zkrEogqDQ1UUnyr6h2zoAfBwWIa6ae/V3K/p
Vd9B+x04LBi9T9RgvEyrTD55BR5VT69eZBCpox0l1ZVqs3rZCP1AJNq1pc3HesJ4bnOCOkxa7113
AXerEBaO3jj5FHX9dWBkRwQDGdkgXXIgleXmgglblIbB4hDbnB+FoiPwfBvmh7SY71one+3K/tSQ
bnyoI6X5bVvoWxqC/bGtTPrhnNRONk+eWydvzPMwWcbJpLuT0I4JshVBphRcOl3Shyh041XVhBlr
lzrJi8W6kVeDjF8zgGeLtMpnuKakfoTNFt74TZuDXk2mkpixGbJJRS84bw/FRkuRMSVFumvHNFmI
yyiM9pCzMoPhIDNd4vHW17KsS9hM8RN7fsY84s4MVjPhxZtMLw9m4iFn7x9KOwBFocSDimuIhXxZ
qaBV1dXdMS/OcY7e1owDiHuO0aOtHPe9WX4a+v7j3Fn3QOkORTLUzJPTrVfo17bW0Bs09OfKrYLX
SkFxx/61aGPujnFfkI6FRR0kYcFpzSQmuatCWLAQx9uCG2To1JPqYBLquWK2bri+ridP8HXbnWYl
4c4zxqtkfhVm9DxM/C1zMapkk+ceYJN0XtHD/aSnpp/3JBZp80YW9bBKQ2tak1oTLgwnOxUVkYqS
4Yt7gUX28zOjos/aBP1gNmSzaJM0vsxlgoU7EtjbjfaRgINjmgX3xhy8pENwI6vo1BfyebCH10Ga
Z8fhCWW3n6JxV5u3ITO1VXQh3fNQuh9qu9gkOk0zy+l10MQazVKsw5uhxPse0dw7aomG3TTtYFqO
g8X2nd1ZWTjyyAcbzfDppHqUTHbj1PjouWKZLsCNM/1Yl5nRXbWRxz09tY8FZsUVmq3gmCcRZhhb
hMc4Sq9il+d374XVM/MEHvB23b/bWivWXsFqGDvlrgDrefSJ43Yv2uhT4ZLtg//5iC8VZu4cg/wz
8n5XYJE6Ro2bnnJ30jcwBaAtqQ6ydsNkYUqqRdgpNKnYKzuDq+wJqqWZxqXrjfCv7WYzuMUmsy62
ke65Gj/UMe49Du7LXAZnSxBra4X6nvLCYZ/y7rG/XTeZ2o1sI5Y+bFXTLkpoaAvL1k9h+iZL6S5A
VHJqdaaTN9R39QQefNCgMuupdkPiQ+hbVX6vp8V+QvnrRYGif9pH68oq7uoxOs5FYrCxtRi8cYUC
+ui8Q9GSdLtsNUucKhJvrlp86WdPXXbPS64veb8SlBTcgRtSXLhq1r7SnRsvnLzdEFXPLez2tQUW
Qk+02xkQ1APhdNO8sGSV6DzT6HiHsA79MeMbH+o239R51myi2nqCwST8vtE+/0deSsvQeouASEvc
aX27mwh0YvbXQjLWgJ8gqkpDMOJjNV2ZynxjAs9M3PzEHODJroAqxsXmX3bwqt6Lu1a9v7ecvP4N
jls2EfKcdr5/4NqUUAV/uuvePpEZqOKP7dcHr19/+rejF/lvuiFJSb20Gn49djk/u4ZFw4QER75s
YhZ/T12xfgZESF4FMVocv2AM/n7sMn92PdMwPeDLvNbfOHKZuvlPRy7bYw7Oyc8hG9zmBPeHbgtR
G4QrkMlIQ0LSHM9d3KySBmMzdDsQPmsIzMdZGE8U5Gdlk1/DTTWV4srl1fyybQ5O7m7zEpTJnF9r
mrsve/tkOOLgDeljzH6oR1D/RndkbiP2WTdsetVsDWZQsjDfJj3cK1u/LW1wNkhji6WdO5/yyKX0
48gD3N/1LgeLJh82WcYjrkySN5Gm7nvV9w1dNCTgDyMhUBvHqYsT+eLOHoESo6LEsHZjlCNly9zu
kVmdg9csG190Ju+rETr2UjM07yYq3Le0eQ1TssJCRfQHGy889ngktMIxVpNqciBtQ78uHBFdMx2N
tnbCcKuqTGTCAD8o7qwkW6oLhpR4kLtQd8qPIirbJUh5Y6WZun1qk85hS7YQv6I7AmMa1WCL0wKO
jV6IJ6gHsN44Ri4Tm5oR1QixEg4cD/IzzioUOwuM0iJI6nQjOnVXmQLZgttEH50sAC/C32nEsE/z
JryRebVra4rOPOugtQOJKdON7HM/oyc+9OUq0CPE2vFWpIcGowqMlh0UnCVhIk3b7sBwLAK9wA2D
h8aZT3GMe36KAmY+0eMU9vyF8hTZKOYYriWLrGrenFCsEYef+eo/XJygTC8ZCz1XZK/Msl7EdrGb
Oa/UiC4ENbNcaoVcujBVJL+TzcEhke7RiLQe2H13LtANfKgYFmdkOQhqSSMIq4+NNcN3cqLZN+yK
ZjJwyUerNVuSzYNTXqU7NWdqPRb6C3Qh4+HC64ZErG9HUAHXdXrFyGOPAOHd7g/w39fcbGuRELKi
mZcxbujc9UkqWMAfVdpkZ9OpnG3Txfukd5Yp2QqQens4IAxjl1Y/QYKA5U1qxyfWgbacBYRwPla6
NplqHvIsu84CkV8JM2iZoDnHUZk508rJXtJAnZeibgT+pPDanpGoMLxA7SeH5yDyxPLvb8vX/2Yb
rqG7xElJNqHv77n3XfH2ZzjX33/2lx3XcX7GPUrjXZjM8S7xw/+96/InxiUOUbfZRQX1PVvrr1lX
pvuz6XFPEjUpdQLZLraAX4mulz+CBCuk5fAJdWI8/87O+0fFGE04UkBJs+N5QOSbaX3bqTWwqMja
6eyVYLCddnazGMroObHSt7yLOOSXxrjO6h+IuYxLA+33QcUv7wr0zzZsS5p0AL8RXPEvYheoukN6
AXS91hMXkkm2T6YYzKIdn6aL+Yk4HbRr2TlELUJVn8eHVEWQoCQcfh12vF4kv+bL/it6t/+eK5rH
7vdX9H+9dT9ddc3r18XDr6uZn/ttNZMqTZFALK7tfN26ZTXruiRrT9CCNSUZpr+vZufnS0ImpD/P
Zm5xKRZ+W838ES9j68QbokAWSBf/Rh3xzSjpsrAu+eUEXgu6trwZd9TXQxsNdjvVdUREWRvurcmQ
sPsDkhSseaXzjKYXkaRMmqI7Cbhcm91h2+tw7C2H3gKZA2tnNqbtGLq7YuZ+aBzv11zu/11h/zAu
AInvL65T/PFVvYbdH1fX5Wd+WViaZ/4srC9fIAmRNhGRVLy/VKeaJyg0hYlH7jIacFhGvy0tg1Vn
Wt6FiM2h6hKQ+dvSMvSfIVVTVDqsBNYxDqG/sbT+uGU5/MOwQncxL/P+5j9xoUSmm9LO6mat6Foj
qXKcO2HP7RoDaPqD7fGPk8Avb8UGxuYIeNVjGPFNLUzQa+WAGFRrCD+7Om9vkirdRJ55b6vg0Apt
+9X3cP5l2/2aR/3Pbyd0g9sPGCB4ce7rP94zaaV70xA76CTpltiB51uM69DIwa8vpuxqTrLwBxPf
f76WvCPfME8cHmHut/MVKm9HTdhf1+i3s+XQ1D7BT36QFXLx17/aFxn27w+ay6UkR5I5k2uwEvjv
b+QZTlWqhAG/gqASNFtLpakfG60VLvoqnPalQbPVEU17D0SqItiv30UTLVXHfent6jmf3E1RMrck
l49DyeSqa91Gauqawa5w6vQW8uGPop+/UbNflhlx8MRM83UIwRViPX+9gyUcnYxM0vlNtPaK6Kjj
lDcMQ+R0zMVIKBPS8p6TEgcTaBZohAb/ry/ZF3XPHy7Z5QNcnsou5QdB69yhX3+AMYw6syTFbJ0Y
KkmXxUhLlAacuZYAFmOh0RSizysNjW4odWcujmYg9yhMX3V9OJThqC1bff5olsbwg2/z8qt/88nI
mDcFuZEUS/Jb+3XsIX4hMjCH0Z46gM0Ct6QLbDnNru0KnZwt6v7cqtBSDqYz2Ku8sq3zX18d9wvT
6OsPwUaE4Jw9xfHIKbW/NTYksyjtOEYEkQ9d+FlLJudlBt8bLSUklR2lPIjASM3puYiz/IMWqHsC
g+cVAW64wQpz6P2+mrluHLhv+bFqTymDDZxH5NoS/T2i5WDZ9SETIO6QlazKe5DBu8kJ0+cxWJPh
6N3bTRBpCJ5R1foj7nLOpFqCQBV6Rlz5pdTm7miWUB78wO71N7dqBcpkKzPe4J8npyIgkAwspSY/
qDpunxr+edLAor9NPD2rUzOrWawAzc7lYgSfek4KJOnwTYMJFWSC5aFT+cT70883Sr3g6J0XJ8H8
Ty2isunf49kib2hwgaAtRaPSVySdwaNKi4kzk52SzDOOjAhaZCppUWNkjkU5PqETMpLNFOiTu3fc
Xm4IKE13wlXWZQDgFiAeyfHqU616z3mze7jarrsoPC87RrXRLKpUbz+b05jgKDK84JQ1bfk0heR7
VimVNlE7E4fvbKq5n+N+7ssN/a3saCnRfo7MYdq6WimfSGsJ6MWPWv5cMMw7FbMcrgyBLqo3MnOX
YZWHyVMR2FlUFtM2JPvkbaOKITUnahv6mHY5bYuMUee6ifteW5AU4ow0M1BawJSWwyYyx77bNBA8
TRRXFbYAQ7hHOTdQ/5PMbN6qONKuw86BsA6KlmCfJOSE4HtMEGxfMcuYlwH6awSxSGDLVW7rSbvP
kXPu4Dljz1w4HsrbVTe09QR8zzHSXcXjZAWwL3KWZURDH60MYR81xHoeZWnOKDGOJ+z6E6fHVW+l
1oEmPEygQrmGWthW+2CHTqKTTERepGnXSYfOuOrrfaoI5CayoJ3Cq7kJtWRFmvxFHJzilybZUi47
RO73IVkK0F/rdlwVdUE4U5f2WvzmIOuNmZhn7rzORWWWa4Q1zg1+7iDaeXi9TmUTZ5+VmOx3r8XJ
xaeFq54GAtEQTdOr2vFaMlqz5LPq+8p3Ju+MXnUkeyd8kJ4kRSgXn2ZJ1pXlOgyw8vSgZRKcD1RZ
WgyXFLrcU/Z1UNEGKDKy5DDlZusBPvmq7AL3ZgLUsjMwIfhOKsOVbROnOlf6uCSBJTlEgnC4rLOd
jWf1ahXhHFkkZpL50SzLh6YOy9cgKZ60S4PYtKZsm1XQUXFdiFXXizc99EjJHOnyZO4UEPFSQoBS
rUZUFX1dEuuHCsBszLWe7JuyH/cevNDDYNfGVosioKkx3IkEScGypE+zKBnplFpo+ZrZQQzpjoZZ
VvtcEqiEJnyX6Mrw56idt7Ph3WkipdHf4InotXxdkpt5rZcWo3aiDMAOtsZu6ES+a1GeX2VjXKyt
4SKONWX3bLo9UVa1eTaH5DP5mubOiJkWOYHm3Gs6lJlklvEBkM5bHSI70wtr/jwmRvyQs28+K5FH
O2gx+apvi5swAmJgCdS3i1wRQmDEXrEkw48JlGjV3soTdzMkKKObsNe4cW1usaLv5psxmBSGOYK/
QR/k2ZONqGPthvE1Nu9qhZlRIrTD0scYnJbUWpnEU6nKuAW26BBY7w3y3hS1vSqIwivwYoKxDsOM
VZWrU6a06DbNk6Ww4w92atqURmVxcJ1UINlNZueppvtyCpIuPcSoH3wajfW+j9oObaVJIMBQ0i1D
9ljhyFkXZRafijy+wTqAYdqdqSD9ihE3d3Q1nPps6j4zdbH2YxvDyTAHjxnPWD11ypIXMxfQPrcy
spUKs11O2OPSkcxGwqr5lNgVfhRT1dcGgt1iZZc6Qscy6j63Idd6QQeV9tJMfsNWDJQVi2pU8bK0
H/HmhT4kovloj668KXI57Q23rVeFtJO9SIT1GLFZbKDDmRtigc2j0Y5EMRIqndK/vR4ML9+U5Ayd
7Ga+vQSJbi/JqKorEVKY1jjjdpF2fKwLKpWQxsdLPlfTc2a1xZ44WfnmqnZ8yTJv9okITwClaCWJ
t3AyeXjGPFe8Kps2QPKdc11SFSZJ3N6XUzojmwyGay+DKlBj0fH7ujZ8phV0FSPpLOEplSPE5LLf
hkI663YE0ULgKe1EEkdVFFqbtOlmZq9qak48ku2PY0ycqANx96gz5fC9GOilO9I0w6o7wxGDbW1b
9VtfzPu+nF/Til5FEdBqrfgVaE8Gbw3bk+/lxa2kQQjnxDpbHZHWUaRec+CoG7Rw+pI0xWZXqdA3
yKk7z5F7XTE/LprRPNSV+TFEobvqzRkbEl6blR6k4zo0yDjTJm1Z9xW6n4R4plyr3xj6q2sVjHIX
6NmK6dXejsXH2JiCTZF2g4+rBpOPOxTkK+Qv+RRF53kqhmVVtdq7KZLbEHpviL1rWXlR5lcGzzYN
SsG7W1fGjulCtI5lJG8gyI+kM3tjt4TTfkH0t7YFhBYAtg4VbJHZbrdOMEK4gWTKbtYdwYpRk9Ez
bsYTWddyHY2s9UVoXpJ5Neme8PDkEdEY3DLbEcvAQ6y1NeYxr7+vhpRRvNdY933mgdnwZHcOkOVU
fpQCiQMoJK9hPM4Lgmezu6yM+xeptPgaeGfaLfuyjGOQB6ZxHKZIfpjT2YUmHdiZviDFXX/kToh3
xEUi7cm0on5PcfO14N6d9hlWbXRjaMO4iasgFHhIgRwAzAQHtmT5BgWOPsvRFsbctt5qQo5KLQFo
c17FNOhxU9MyRfGNVEwtyTOu82U1KfPaiZzyrM1jp5P6p8rHwNVGnWyP0ay388jYdzHBu7kvY+LC
FkYzJCVRv27yaOUFTbjIU83npiNIm2nhCOjXgjFYYiVsqvusnqn1sKe8lCQqr5w5YxeqNINE09o+
xfVc2vvUCgUR2nkyNhs3V86V56EsQK6QhXDcic1s3NY65irytpBc21s55R53Ic/nJxps9rIBaX43
4tWw8G8dqsgm+dHV24ItSw8+TOloM9Jmjo+0etjSa6+u4qm137AEUWEunKaQL1M1eJ8zwlSwko3z
DeF+wbYIyURAW1AjZhnJoYONgSa/JwtZLhS5qx2Gy5lMzC6bQ9+b0umcmKHb38bSm6JVF+s5j0AX
woVoLV62SXq8X0S6Ll2Zhz7xUvzPzmSTIRI0PabCS8aNXhXjszHk8kqvOyeSq6AlfpJo24iiNrKK
KH/IRDYyLNH796rzpjumQo3ELVwppvm1dEChM5gh6lzXGWMSRrOgTCrv6rDIonOvLpsBvpYJjcUI
YbKcSsl3iQDvtgYzH27AkGinth6nYlnnY0YkxFD4JvjIZy0y5XPDa0c+/QsUsG3W3xicEfZxGbW3
MAq0TYbW7yiGunlqPEWxJJqZRE9d78fHapq8maKqY4qjhTOk91qXZbnDYQid18lna17ig+/dxyx2
KMTU7FyZaFmyZdwmru/JBk8UXy0JoFNiBKeeNEtAe8j2qnd2eAULPLaM3NtYFaSMe73JouyxdbRk
h9eZikCOmBYX2ei0j+CewnMuvByhhzumt7WpBriSU9Juh9pimKSXBRdCTXzQvoflQ7IyXh2IWb2p
8QxUVZwsrEw6h7Bo+C05itd3szE0H5K2zccVjGTx2ZTpsE2BMdYXP2qPJf9hzHngCJnMMKzgFJqY
8TrwY+28McH2rJCulzt3aALoFaO5jbSZJPtujq5SNWEcpWe/IEcZ2UJ5EQAFov5kBnnbLYI+LLhl
Ov1+jkR38+UM+bdagPdlzn++HT0DZvpYsjvEYdT+n/9ZTN7mvTy95u/Nty91+TS/vRYJb79+utVr
+/qH/+MXbdxON927mm7fmy5r/7tFdvmb/9M//Il5K69yP1Xv//mPj2VXtJdXC9Eyf91KvuhqbaoD
BsYo2siqu+CUvt8w/L+3/p1/++iv/t9PFz3xu2LAzaX5Q//wT1/yt0E3CgTdYn4CT5RlTRftt2E3
DWqIW3wa2tX6pQPy69jFsn5mWs7BQPJTlk038rduIvJjYTO2k5Ji7jKQsf9ON5HJyh+aGX/6wb9u
syAMtxRZ1sYyzAOHjd2BJeZGfkwTYxu3sb2Ihz7alFgByY+6Sez+Meg404XGDocl2kAr4jzVoVZR
zglC4EJY6aqTzSmtm+zFwyAM/45Ye3pY1JBmaHK/uE+WQvoUZ0mJ2oRxNhQZ+1pHVuMn8fw5c8IP
thYV64lozaOWBQPhI/hvs/yWUFlis9MouOng3y1FX9o7StJqKVsirKeB6CYpYc8qGXPy70tV3yqT
6Xk0EpmFIW7cQGQnYFMY49IoknU5Cp9Q4qsm9+y17BEpJ1F15qk6LTnQxYs5Vvelbb1G6lI5u7d6
JPqFg8Xeqr1Lpkd0KhG/zGX82Mr4BnnS0dL1qyg2N8BaaQJR5CFv9tDSOHibvKTCnWqS8q0EwCu9
M/2i0a8Q3nzWgwRdcIjGBjX2Me9mclh0FNl2PeFF8Trkuvp78//ZO48lyZk1uT4RrgEBEcCSSCBl
ZWZptYFVV3VBaxXA0/Mk7x0jZ2gzNO644O63FvZ3ZQIh/HM/nhRffeRc4kT1VMJifTYt8rmu6mzc
lTOz49494FAaQzoe4ruKTZ5j3rJJ+vxkNnG+iSrvKY+KQw2uZ+RAvyuHWv3t+pamGoBxiU0zBwHq
w8Apv+ccNFfuVxOpQ5TT2SuCWlCZzSEZf0Q4R/KKsvQ7LmQIs2aErnU7NJNub67OWm/jsUDryKi0
oodVx7DUxwNMgYVMLLca6wIWhpJcHXO3xUfoj73VhZGu9hQeyqfZ+COrJaN+vU+PS5o8JbHgMOlW
ZePbQwdkku94rNfsLU3XlzKRuz6N+ZRH/NgtQuH9klj13dDN8/1q5w43y1k7wqH46OG27sqGJ04W
31NlkkbGEjEkIgote5JHhvwZngRVnXpjuZO4infapF7wzmKFywfX2tD+s1GC5mEsSg15VE+W1zzr
nyNjDVmbgkwfMUj9VoSW8H5CPxh2LfEnvwezQAUAolsKebM51Chr3fKJhcvPxzaoNWfTY5QaKmPX
4cKdyubUxmJT6R8TbgiANKHdkXCL4A6YfBlVG7SZzcvh3Su32MnuXk8ULRHY49Otd8lHzsUOpnKT
unD7THdPSCQ99jXNuEqmwMSquXfJblNN0657+b/fV/7TTeP/wf2AIc5/vvr/t+qn7rp/t9jz5/+5
tBv/kK5uskgjUEuGhzfs5D+XdoPlm/UbNJVkAGm6N87Nv5Z2C7OSzUlc57cYRZq3kNy/Jur8lmXa
5FCI9vHrN1/Uv+2C/xqf/FcVqd5NIP+fCrG8zdElOqYpHRIkuIH/wwwSAr420EKVAfeuOTBOmbwH
/Anglfdzs+pENPuuqA/RIN2XSRYDec5We4na5q419XjnURfoDVjW+TMZNcI8OCgC1qTSV9VZ9G/b
FlU3a+tuAXRVm0xN3/TYfK50jIPTWB6ihrJxCWQ1VKOXIDTX+QF9bdzo8Mr9KSaj0RnpZ6vcj2bm
tatq87So6EV3EnNLrwqFL2134oLPxVNVL41jjJd1zv5GHmjrmiJkDpeBXszlW7tMU0g6Wx6FqIed
KYYlNEpDhnT+oGEYavi2NP2Rf0p5ngg7zzWITG9mEa0wIvtdswjCoi5SurFk1Heha7IX0Q0wQyqJ
NBiy+Tychs7Qtks8Mu1wkQmHmUt0U5s/lDJHIDlcOB12ueNaOD1nRfNoxs1PlGtvFrR3PunU/tWw
+buABp4B41qQJue9V7OCYPMi5V8265GOuOqfybf/f8b7P5zxbgnA/+KlHm/uxH/3Ut/+wr/eavkP
w9GlwWuIucC5kc3/+VJ7/yD56RHushn9kMq65fb+7aX2KD7GwKLjPPgPxgLL+QcJM/rpTQPvuo4t
4P/mpWb4dntt/5fXmvPg/3A3GEx+bqaI/w0pGyOIkfTKyOxP0bEfy41XUNAyy/coTvBXowB6Hfqd
yXVJ35MVG0JLfco0Q54QBQV7RpU8e7DkF59TVv7CjT/UaPlacFLPyfMC08OHDreLzJpZkol9LaW+
gKK01C8Emaj0GdSAhcdrOEwEDjrEGKdOsIzfytbxxKHR0HP2PvR2fWd65KrG4yJcvyIrQ9SsywOr
T4M6zpnhHfPkKkCoKIcCSkEcpqoEkwz1iPC6qaw3jXHK4C34jiXz5zXD0b1eLScvNmaWvolIQDZS
CD1SC7XuPGtc3lctKHOOpcXyQaHNwF6c71qj2bawHDqa4JhZvZMkoocWpVVRS5TSY9TFn9TTEkA/
Gs3nMNDFl7rvTn4rgvNH84PAZMOZoVJvkzaKYMmFuZceunEvwEc4/bEb9ZeWgFnVzy9jbn2vydrg
d85fahIKiwtPAsqpmw/QKHTfhE+90Ux18nJtLycsnoa3hUEXH2eBnRpey96aH02YfXNSqVeJVbB3
n6V3lS1pCs12N2NJ1WCtrkgH5qYyynGXV4m/ZjJ5aDOIW4m+x5O9a0V5p6vPZMq8hwKvw2vduO2z
oaXjWY/q12EQvtYNnzE/aK/r78bQADJqP4TVHIe89uvuicj6puRo5a8xERD6FuPAuXmpI5qvilqE
0vuzuto579fTQDFE0KgmpHPsaAvLDfIFWk50Szq16Ws3EvGdy5Kzot6h+Nb33RK9zlbW/lnbcf7r
Nm8RG5Ktli92rIC5wz263H0nZhAZSBE2fM+OToso8ExF9WMJJLBsZMc1v1zvGHayl1nP0vL6VzVW
L0uR974CobQHfpBt2wyezECtNodGY0cUjkS6GUggwnb1QowznI1zuhYPwmlOzo2pUbJD3k57UDsu
kaH7URkHWCD3ZWY/MH98rWs+0oUBX360CkE1Lvqex4CgLg8R0oMTnxvnEDkZjHGc7Im1V1odUOfn
Y358cXm4bfmTxeWmrk85B8i+BGBiwuWwT7YYt2xnZLFq3/P6Z5F4T2nxvcYn6t5eBI7KpMZsnGPl
nyzKKT/X8o/XPzhcxUwmMarejR7JSUPhpTzR3k7urebfbyynWRv+GJHEWN8SMkigCPPrVKdlxPI2
XU+qg8HwovWbCo5Pu+j3HedrkDAXfbW2wIaJrW3gHxpcppBF8S4jsd15KKGt1zy3TvzQMGtQxYHu
KBGUtrGH5+hsYnRKoDcA0MUtidqYaq/h21epTE+2m1HR053NdvxlHPJZdmMSrkv2XscrMfRED9vJ
vHgiA8Sj0YaOIr18G2sbv69N4z7MdEpT51UNgc66EVam8QyGazquyu2v2AkJuYF2YGho8Gp1ChSZ
5k4+LUT3orefOrN+zN35TGveLiuy6jdfF/u1kEB3aLuz/FZEzzZ4/8rTfL6wJu0f8zjd2n1yjPV+
PyVg+HM96G7Kl+w/2bsTKhQ4c9vij1F0e9ikp47IYjS4zG+yD6uE+hRXJFCI5G5BWY4bzSUfGo9E
tywNlnWLJNp+3TpS47qCQjWJa2X+zm1JIMpR76N1YtCxKQDlvLnmEIeTEyc/czQTgLENZlJrt3iY
xvIl1BnbbUwJKMsvV/1zHnN5Z3T4lmmXrkOs+wOxM52C4YrHFKbUSFmrrQV9e7vKLAFoLO4K0UBQ
ymzfS+E+J0an7zJP69kpVv17al2iunWBPru2S+jYkmqHN8ZY75mEGBNF71151GjrfWzTn6YveJ8L
ucnRCxdesmw/8XIABK2cQJPXVD9aQ+yPQKfN7xqIQsyrgR3dbE8LR08qxz6drEyCyI32RWwe817f
5jyGWGr81fxKExbuuAqpbd/orgUsrQgies5rZZ2LOfUV5de+NJKdvrz3rGdCah86x03ZlkxxSyvf
2Ss5w0LWEpzc/GhgPMrm7k6Qtm3K7DGxnSf0Ha5relEXJ4gPF9mkn8ivEPFGdefy401d4U/dUyqo
5wy4hJK1OQod6pj74FrxRwmZL2YOEqVuMPZ3lvXUsr7epjGJHn/in4d6gnI65LuYqREKxtVzMt+t
D3gG+vg9GtpPreelZrTHTdIuaFrA4jBxwPXKIkhkF+RafGmnYSdr7Wyr4iOV6uC0L2XRvbuosz6r
4InJQOHPJLzCipsfAyNaEhqnAFw1yIvTxMnGunGYpq4F4oJnpp+nO23OHwT/74O10vVZxjEdAwox
V16qeN5JiLVIiJfCcv0awmW8eD8WHicGTYHrdq6f2UO8SYpiN063OWx7GEGixg0HDTzFhEGn6eBV
fXxTghZGqPlHrdXYVKo/VtGcVEehy1xGQZmJTckTjE1yWw+gtMcKonTu/giVO4GIrR96bd4G4xZe
jYejxZtPJFCs/lp2znYRhnaKNCvyK5tHxatcAEkrW8mHcvAQLWo1AY0AlJuLdyNeFNUkPe+igMzj
ajRblvww+vTcqgzZBF7goKVbzNJhJunQNctnzYgejHY1wIk1W4IMnj+liDbNWqQ7i6WKOffWYIfP
a28zrOapcdQ2IopsUkkMSzC7pTGc6UCi+JZya6H4pxBhdZLozM/C3DVOdV1dx+xgGfA39FnoO6pw
Twp2l1Plx0pOe2qNKNWcTySZOB0QsU8PbGLQ1PtoiwCzW0sPqEV6rZnNj7r2dzIpYvMksMT0wShb
PAnlw6KNV+GoRy2pQ2VG5Ydp5TgKnKe8HT50/bcsgUDVv8ZiHuf+ZMRfsU1c0awOsz5ulDbvZVvs
8oGgDK+N3iFnn5PmPLmfkTjq06vBGx1VeP6JojegFfG3VCHy+Z4GIdgmPtVsG1CAgea9mgh77vyF
JIfkAYc3v6T8xUnFG75OvjsLDKbNFcveVLXaz0bCdlF+ZrcD3qBX4q0rbtFO/CUmUUdurLarFgR5
wAcctk9YCpENGcZr41M2u06Y0g9aR9nvrfM7YY4eW/NdSq7Dl910yfBcWPIEyCagCVC/KNUG6Wh9
d0wGSY3ihcnqvTFoW91ET6FZheAtPVdNGrR2hcpUPzi54Pim/lRNC9VzJNQ80QPniqNInUMRF36t
r2pLzPgFKFc4uO2j0ZNT4zFIxAMFslLPg9UAoVPrxz4RR3Ot7j1DpMFauokPLo11fnxtY4PzxxBG
aWT4tL+FlT1vmUK9WlN3SDk6XbQibRDhaKntcxZOy9ZoBFNRHsZTqRzfuUVEGSNDjcPuUbtbIMfQ
5I6mfR5LpbPomL9OtL7UMz8C7bgb3Hny0cvMaO9wTd4UmbivucojXD3YTfcHQAahGMV34qj6lBLw
w1T5SfgyXA3tKjrjin57mOsfEuFBZHN1KJHsqJqeuQcoDM/Z07i+VHCRvY4PlJm1mXtBsgrimrV7
1ov+aHTd62AhUnvLm53Mr7kU5yI1TuwTm5krd1brJ4SMgOHOWdCjKjShGJ6OJxqHxQbnFOgMkrOa
I0sSO9Y2STLBQiwgjGdElx0db8SIBEyta4s8Xtbjc9ave0/LA646zwsfuTaXQQ/EmblPdTdVwiWp
TEDSmYYXt1ScdWnjCmGv7jBILBT22kGTDV99yi1gHvVvjq7dh1Ox/ufKIKhZMiumk6Tapb3Zw8A2
4ElrMa05jpFTHqeRjkTBa08yYsQUi2XHoNzcI1HZhyK71TxHTwgs8X2htGoz9V3z0q3I35jhylle
tUXlV0V7BYH0BqffVJWBZ0PqXHWLs/QuQiJ3MMkGTuVt5QjLlaWPsXelvSlKjik+57IHOhNw56C2
S2Qe1s5s9nK0n5WmXVy39Xjgby60plYuFIbZ2Ni6M0HEWPe3Nq0AWG3oykR7S1yuA1klo0/N8e4z
XesggHJiNwQNQxnwRDHn/aFAcMVNR5YOgz1SS32EC/koO0Lwdd1cEkYUzOeq+26K8JBVPynt0kU3
iMCxGrx9aQ7poay+DCfL7tMs7n8Me+33LrPnjaCWZ045urUms8mZ9BPAH62/G6RVbUhbcTKgC7VN
wVA7AxtZFwNdUrp2tCfrWWhwu0wHS37BTQs4WSCVAB1Ey1xdje0+tQTxqHYGBNmDJJRTZx44/+wa
KL0zLM3NwijYp9rL5UvaAkinjHu9Dm1+SGX30OveteT4l6QRDebTj8TlPVsr9oYuDuQq/pr4vOnc
vMoRMOLtZRGj3FD4FoeDoXH7q1Nns85VcuUcDxyFy+5uGPjaorVyNg2h++3SmQIOOySKQe8/m068
z53xaDaC8mh5V7dtOJjVVfFkn/L0t7Xcj04f97Mnf6s0C/Iq/9tNtp/20Rc2eGLM3673Gs/Gq2n0
T11hPduqTI7Rknxr0vmyu/6zLvsPqY2PqclPr1niWuIaCLvV+WpiXgU9DRcv4chMdr0XTWAS2EvT
n5JL/CkBwBC4EVTLaTIdJvq2QzYwB3WY8fFykMjG9a3T7XgLzJ1TOxUTmdtcNI323X59EI1K9mbx
2RgjFl19qv3UHq61bJ3QJkAZOGN/1mzNvoie5ojSrRkmo1XW+mPP9mEV+VEorGvp+CdRFf7PasWF
ljrq1irFoodqoYZjHcdvRZU8YV67RHZ/aUQe2DS1+M36M+GaM9l4QVsCIWnzhEQI27UCEwKpNlxc
HQ0z23ErfyyaaTvkFtUccvmatQmwca/dSTf+TTnmGHF2KtrpvtKnH29wGBlYoG9XSfneWr27q9wi
nDIIk7TDt1VYde57h9vON3VKs6vGIxwq4w10BYZMn2k23KdJtLdXTG+3jUQ4bVi4GAaZPXJZBTQg
1mNhebuOrt0bnwSv5EmfwfgW44stSjAIpdxFSm4n1whyYw5Swu8yNTc2R0nfY6XKnWWPNQngAgrR
aIq3NYtnjHPIG0bPNRvU/DwcktHhKCW/rJQOS7c/jik74dAAvkDSUBFzfW/M8ah4sGo4oi5TZNx3
XXKx03kDR/OV2e+0qbWGeYidubqfcGzdx30z3sl6STiKqgPGtp5bKwP8N05E453Xim+EcAw5K/N8
jn4uZL6NPsX2ZcKzCQi5UcYhMZf0AsuXDVEzE4rI18ZVD3KOIQPMtjM/ZP2U3NSMJ5MCe/7DXN4B
XBwBLSNKMbz1hwl0w5j1f2Bkh576ycA2QaR4TlJ1mVLzb11ZAyvm3F5is9GajY0Z7CWOnDlHkCoR
mnBpcMQYmZmNbMBdTEqzrfeI2vpjG1Un/tnDJtP7p2rhG1x5ScIBk46vTHWd6iGcqn5DhTJqeVRd
aYnncFWifbfnRE+3eenUO31wq4DmNCewhttnDkAbOADsjR7CefIa2XXoWsgy42zbzDEjaA68GhvI
krx3y3tTuAfEc0rprL4N7Ga2jk5fPwI6SO+AQC+hxJwxM+dgzqiOq8mmnCupQMZk+XPbNV3AWEH3
jTnJA62BfB4gBflpqb5JAIc2mbx7YNJbeVMpKmlxE9nPgwyiadoapR5vdUgabZjis9wMU+xcWOTz
N1cg7GXcBVivP8aFFvoYB4g9OCUzWfjiWA+Wy4g17IW6+uWLmt74N6+QO8dLW2r7tI2/GSCku7gx
mTHmdr1xEy5bLKZHjDh+TqR7Kl5tg3t0HW2wTWPiHO2nUSYbfVDI+o6zm/A1KevXTNE+cgjCpZ0+
qBrrarZiMoq5kHntegbo8aaZ9B5o3ePMS+xPbfLY6xO4vcj+HUg93s4opjMzGL1LspNmUCyAx9ay
+53RFc+u+W2Sjy7SAkqO+ehV0xKUrXmW4/wj5pZdtK0PU4cpS5bFXqzRY2a151bAulZIU8vEr04D
j35x+1ySIn3sSv1cSk9tdSqNfK0107ci+ugzdSewZpWPsCv38WxvGVYYV4Qpx47ROYsdDVg23JjW
+Fz7pd/0mV2FzHaDpi0wZqpzGv1pzKd0lb2fr2hynfm+NGFnvwt0OTQ9tYK0mbJLSmZjZVvShkQL
tIqhbNtPnEXWd0SPo5T63jCQQKRpHGXN9lcYXAaM9mmKwNAw6PzQ9HL0K6pefYcTusNe4ebuYwoZ
ORuczwWHEBu3FzqdSOnxKCXKSnvK7Ocev53NYjawx46ICVWcnoqacY2D2pOiAMGoAJm+bDROe6Jk
1C6EdYi59iye2GCUWnz6ud4IWHeg3V28chYwJHabRptuBbofvXbtUaUBKLkN7F92nsXGjKCAp/QZ
HX0r69EaYezWYzW/J/FDqX3WgwjnGw5Lxr+3F8yZGrKmLT5Y/X0oWItJrCPXL5c5flLSPfbSPjiJ
7mt2ClGYEqq3nOdHRfrDWNafuaXfKC5RKJri4A0syfPwVLNcRMtz5kRBvdp0FHNsVsN5mqxdq98W
aG9XqW9lFJ+9lwRr9O4gTIzTdl7cvxm3HA0BNB/LoFyTzY104sjxmKthm5RhNYa5eErUX1F+Fe77
UuBzSn4GtzzBig0NnKlO/tFD+WmPepnuGlRo8uABugLsIHuLIfyUGsbF8uinmApktao/lfFvA74s
N8ozxlMGgPrOHT1+goXEBx5q3aJlqqWiRXf9qMncrZa8SSffctHlkwPdJJLPRJiHqigP2nRfGKjI
uTPuu9LapziUW9u5t6sn1/wqRtMXC+P6WjyWBZf6ztLAh00Djt382qf5KeLe5meVGRqwxRV8smpF
pQY58uCs85/Sin9qg51Q9c194QrEG+veLvW7lVWvrfCAuivDiZJ24E4Xb42R+E77BoyqYhISza+G
mW6b+FcxT2iJdYi3ar7Og+175Wu9KD7cW4fZWt6v2ggrB6iAph7ziXGE6p0dDKCwyF38uNOd3tWI
wjFZivd0HQ5pMz8X4vNWfp1N8nHqLYhJAI9VEhjRKbY/MNruK6qDmLvIl9GuZ1w1xV3VZ7u0LU71
cI0gZz9T1IDmpO1b6FQGI2VIrYGMntIsOgnTIaulMYVdtpmNGTKfN7m4OeZdjMD3LRnqVYvYCB9n
67ka6UgXojw7aRgPn6M4Lgi+EIxw70jw2PlMqYB+ZM5jdHfcpSzjVDZnIrF+hkCZHHP30KfrQYuP
FSfkJAtzDotpWFWvxXqly3Zr658a23h219REw+Q+4wyRqGdrys5zGhb6wiYS8ewcPXpuqJQI3LYl
BJFTj4HpWKv36foTmSrAgPFQkAVv1ZtrLZtY9D7AoTMacz3fpOcVxgfXyNnc6lV8T6wtLAxS4+Y+
IUXewRHLmWLVuQJpwVEJdQ2qY2DZ4iBb+wpiyYve2AL8SFah3p5sskzF2dFfe21fD8hFYHIMv27+
qurV7Bl8halgD2zkI3xp8Hz1OUqRRBgmFzSuaCvwkFJ77YwMSwrDjqlM/fYW8llp7Tb3ZKs2LjyM
urt0guc2xqEyf5jZw9oHS6X5SCy+lTV3VQVza9wgEQ8mC0vKMiW2lrcGljL+GKv7RCVu7HflvccR
gmEFIxDX9g1PnjQBQT++saaExci9yDyyevJtWWYTgj7t21zBOEKFUAwPwAp8pgVBb2R+wpeoJ5dG
gQHOYFiGCe0qzxORUy4JI5QPdBE7OURRAVuRzusDXeVc0Iq7xkC0Lca7fh3qfaU11yGJvman/gTd
j5o5vuFVaN/ArFdH/BocC2khPy9e95Gr91Vfe8BM/TfxiLsOopw55qg9ENQxfbtJMOjuttSukC/8
m0hOncOukxqrsOM3yzXS+ZGXT7zc3IStzdjW6Ytl6Ugce8satT2+ZyUWQPZMbW+S73PO/aJdezss
szQsAcWVzR0g/i+8uKX3uhivbXYxReRzRPdXrQ3rG6ndLMga4que7o3+eza1Q1qDtHS/vCF9zFBh
RXpP2zpTmVv158JZpt12KMl5fUiKwzKGSfQu5lNFVLiWl640OX8P60bY0Ots6H6kmYanFUL1RhvM
D8+GJed9uFNz1zgm0T+mbO0tjNa6LCXlISvWs76YP1X8x0I8pgCkDj2hWj8hDrVtZXVBLzDRohp6
JqwJijz/yF7HTDvb+9Lu82sVdfmHQ25ymy/inndrCDPmJISC6NlsfE/74J7N6ySZAvXjR75Wm4TM
hVmYD3GZNL7upH+jnvRzAUFxitdjqqpwAIja9sBbPMUpxdWaIMt4kokfshloSIuL3E+S0tvKypnw
dtqfGoQl3H7cKkBpwIG7Jzcdpudptb4cnTe88tSjgTqkvO53HNoDEX7Np3BjYOyF4u8hT266gZmI
Ug/UFehfeJKdfb+O7tHhiiKJNrT218Ko3fcsQyEVIbHEdAUfpLeccYS1GPViJ4C+hR3RTdoHzY4e
15HbBwbxF0/EsNMBEW+SqNF5n/p4fwPWP5TGNvLMhOP1dU5ani1tnv0yNb+8ZE2RUWNqHRh/XFvW
I9gqy7yvhcUYPdbT6I2Loccj5K2nDCLPjvyRRmZvNOzQoS13K5HeA6vs9o1Ub7Hi22hniwqz7m2e
XdJe9hc8kC1FGwyyLfEa6ytXMCKGxexTzn51pvbAhHgbuzyBfXJohH43ePpFJuTTMo2eWKHUMVsx
z2EKulN5pwfFquk7kh4DTdbLiQ6YCfMa7NJDldvFVm/kgh8uK4o3MTZWBnhbksLqLZEEusgk3Tql
KTTWk/g5zceGkHSfIF7mCf/fgCgqLLUi7BtzOGqmDSWvwGdEMYoKe6YOaLRDHkWbyE3tbRRRbtLr
1aNNLfFjbTAg9YjIUQAk2p1ZZUOYO6l4kX1zzufSDLlqYqSSc+cbDXebiTheUNZIFWuiD08tqkuI
om/cz/QD4dtbnGFvrgWz6lHhifcdkS4P7dQyIwcbYGxBKCX7GwbYL00Dn2bzPboj8a4qEiZiQ1yb
H3Mp29/pJvLGkA83zYzSVORt97umOrUi8Tr+5R2kWSYyx+tadzI08w51pcwYBjdaey75ezgZFrg9
cqUigAtMbJH7AGEeMsr8mZql97HXi/vOka+Th0RmNdE+w7yxTcbK/GDkzmC6bkYMpKsWWjpprr6i
akBv9AJsReq9A/HhnFsMM/Zf8ZdKI2vYQ8qz79p+Nr+6mKF3jN/hbwMNsSR9wslex72bzNrei4YS
FNLaorQ5yXhn8ervZ92q7hwN0amOSImIgbVR2ceq7f4Ok9FcbY9mgZZxJPst4bCGrQmtR5ssznWz
fkg0zmU6/K6LUSz2OzzCtt4Yfe/9grWi0MPStWkHNpkKHu42YZrVS5Bwo9k1iYbuGyVtjzufeRb3
YEIQfztL5k8j9TWPU6V6Bihrjf1r/Ryiqtzq5Vr89bKavpQesYhR7NSY7MYptb39GEtYHxzdbswf
vmSP293k5hwMSrHx2ll8GNUorq0eiY+Be82hwVF2FjNQQ9HZ4lJyf+CE03CiqheC+9BViWbB8iJk
kcwR888iah3ea6O+yzJoU/acuLumxf1puTcqn9cxUInyBpyAfs7pGmWSqCz3p7FBYjHR1rsA4rkg
gFl5f7DpGlQgaID2GoI7kbT1rc754IhCzSGKvfTaT5p6kxPmbNEJ5x7PbL91iqlCrGxs59QRHLy4
uSmDqRlwwsDv8k1PQ9NRLdhj1v/pTzHHdrdLNY07S1TodFh1lX7sete6o3DLeDRIEPoczmQdRh7j
XC5gC+FGrSahmpOQiM2hP2MJIRdU10t8PyIAh6NlTPe5o/j5BldjKm3IeeuNQ3K2DabBVCtS9uOk
XOVyMezIKNnxRmugwEbRCqKhTNXeKgv3c8rp9t2Q21zbgF1MexQ5th8pQWdGpUJmWKKfsrOoVakY
OkG6M8IUO1WFRBF5Fy9GNelI+QZDJl2+ltQ+GL19ryJYGgFDTEy5ULyRNhyDm2INVQ4mJRUkWk9Z
Tu80hXFx8hywdRZFVO2g9lOQrI2hprkZ/Uqkau/QNtC/M3sKpGUHrqjxhC+Z+yDBSuxUNGcnvcum
sJ6xDMUSYqtbd8NjRJD2oeF+0QpZXjIOkpg+5ug3bbpl9qM2ds9Nnd4rr1l2CYZJo6IhfpQmg9xo
RSVuhCCM1sTvcy6tYzbbb3NdtVeyWupeCOI6UybMkB9L8FlH0R4RaTi1eWS835bCre1xhxJNtbzM
+sSXwDPxGOfC3pGk5e+qlKfI6vSDRYT92RkdVBdVGqELtyxI0Sce9E6MDyhVjcbofUlnMLeT5wTJ
nHXSzzTLboJiKF8SJgl078CoKMr5FOXLcHTnvuWNiLVAuYb7F8wtUxqs/tu6YerLO8RQpbV4PAyO
+T/ZnCxnBLk/9cjEvHebnbdOTJKHHDmmUCu0gdrj+pT1HO+BmFuHpMv1vaMEj/Bs7hZgCmvvuQcp
axR/V7abWm+PLffsh6ayxjNDS2trEMk6U02/hOA1eceyriKK6DmPKqqcs3BnQtSTraAKtvmrW2co
To0nrBGbghovJlOS1o9S8vIZv3WvALZvk5saO4jkcSk787rw3dITZWsksmMh9wVY7TRziwfb8ca7
yZLRW60tOopb/m6gLhDv7Ok5V6oGyVySi7DmrUE0Kog4Nb549vjuCZ0CyfkmjtZLMb66s5lIv25j
uIatMyAnrXJoaBUlC2arXJzJ4jP5j2t9y/GHORK9WjsXjEy4MiC9StvAllWiAjFJPql8Ni89IO1N
l6+fCD3oM/Ws/jt7Z7IdN5Jt2V95q+aIhc5gwKBq4L3T6c6eFDXBIiUKfWfo8fW1wYjMJCklVZE1
qlpvkoNQSnCHA2Z27z1nn2fft/SlDbOwHmA60EKHozSUCttiwySdigGUIf4qYvMqTfeZFmfgTbtc
RmvZp5iSzbBh0+Agkid1uRnbbp/RzUsRCFO+QKw1gwS6gd45iIY8ahCcpl7yZOT8dL6JsMDKAFou
kmjWX1RDj7o+QHPSVJn/kgeGez7S9qvQ1qwmCypGFacrXHByCY1EP+MBTXae2cvnjFSNrc5Q8gIR
Bz7WUsltig+XKY9haifdJEdEFaR9kNhAByYYnL3ew7WlrRtQOo+Nf8HTRl0e1VWK1smPrhuEjRwx
3a5Yx+RR7hrOHzjzevcBUHK9q1DWjQs36vhZAteQ3aquZ1MMbcHhwkzahpYRKraT1FN6632OQ98k
p3XpEUO2tGUdP5TUCGi+qshclUYw/OizitSvlBimwukoyZLZkOL33nCG/pWJTsi/R/6jmDrj3HXL
6jKxR/zJg+TW4czWL8ZUq76PTTH9SFKy7LxJH5O1DDQmBVY3T2CH4CsKDHGhsZJDJjDSM7ProgJx
jAivtDFHhB0YzaFvaZP3YWPspqGrH5tgCuBrg7kwLCTYXltFR3pYxTrrTU7R4fCYUj/wJhYaDcMG
kQeckwHHEbbBI8CNDirl5MHwN+Ew1yB9lq2O8m8qBijiIy0LzwTOxfkIZL6aKnSsWe+qiyHwdlAG
MNyyJe0dNzfOYFJCqO4HyBA1hvgoHseLoUDOoyJ57TOf3AzYxh9DN6mcpaBsPbTaK9fYWeP5n75W
/lDe1kRe7au4YOQqh+Zer3moMCvqigZdIw8wmxAo9leWE3yhA48YQR9hBlSxtW1AUF4Mus98Okqk
d6cwMO8KJ4U2mhnVWiva+srS5o1h6FJ2IZmxkjbThJbNzZEvTaN7IjIxXPHOaOehZdjPKuBmhpYZ
sH8GFWP2nDYe/i5j4QNXuJrimJi1ztEnBD5OnC8HyRKRiNh4YDF5bpkq7hkL43intbDue23c5NEQ
H/0x5h3xg5h3oRdT/+R4owcj+Jj6jD5CSOWXUMezMycI1Pcsx0Bf+edVgq9ywiLqNBwByAPbSGPe
zScN0wx9ShuRvjccRIfqUDULmOhIarODnWPQaZQnKCf9aeCld8m8ZA7kyx0HFPGNmYT9yM5BXgz+
pYhhiRTfvErz79ssD3cpjQym54zoB0xMusbBPnZWsjRse5WmmBp0u8J7DZQ/M9QuSKJ7nfZfu3SJ
FbyEqyBtRcAf7fVS9QyPiUrf4/ilRxOoVanbh2Sqo2UrsOmAlPbd9l4r+BMr5GomnXwxvryK3v/b
HPAbc4CJT+ffmwMWL2T3tdlbx+j8F/40Bzh/IOR3MdT8Azb8lzeATBjbNpzZrkn0i0Dq/09vgDD+
wG/qQLb0XMt1HYlP5x+GH+8PG/MXM1mdeQGGgr/l5XzPT5Ov1gNP2J4A2eTgNfjg99HteEgBFgt8
KGzmyOgoRtuHNrUPfqeajTnV2zf35S/H0Vtg23wb3lkRZrMD3iIXOTcGB0CM/PmbeKWoAOEeA3Jj
PzTvbCNBjElfWYtvGbPeQGi5csu2ZGOwHrxWfNMtdQ0Y6nnMqnqhNGujWvESckZOGkQXVf2lgEyz
rpG1ru3aPX3+WWHkffiwgN5s00Xt6wjBj/iR2tWOjFZp9prsqT1NvgyqRO1UCToStAcA742cUyfZ
y43bmLeKyvMqiZKtClVPFTTdjUXuLFJc2ovO8qMlwirWO4znlPFmfUrBeogIvS2KKJIircr6ymTi
CnMEAyesi4CozLPJvQgiGPRVYm3qfrCRb0lr3bVBd0ego7WCKUZt42Mf1z3WZgaFz4PZnAZOaNQ9
s4xVM1gPjFyj3orRONL0N1mycNRb1XbyGGUrcwjO+zKWK51z81LJAuKJ2666KaX3VIcYO3OndldE
QhpXVdPNiJ/A2XgEim08SFJoDiieq0mCvW71tac1J0Ky3I2fcXBCgD1aL5iakpca9QHx9CR+NiZz
ENFqiPq1WRce3cAHQFWa5Q9hY3t70pe+THZ5I1CYF+zZc+onQyNO3lvkUSCcq2k6xxPn7ePevzeG
gPjOgWW2GrhBuscCiF+R2YuKyo1eVDWCNe3M66q7YMz066kr+3U2dfna0DqcCH1qPnt2G2/9EcRK
lHi7qijai0CHMk1hKo4Rh/QsjL/3kZZdpp4fnRM825JQQkMNygrNjYTs9i3DrS1iALzMTaWLvfBo
EC2IjbUP7phKBKtTeFOZqM4Lv1YgWui0U3cQGkzsTkP/ijfQvouSjOlK4u29yXxCd56BKTOm5Uhf
ETtcnq0NGC20TNS6baZ8lde0t6NQFXC7mRx1SUH3t5wrooS5ZZi2SE/GDmOM6/+InTD4TnvuqR6b
lLFeCiQocsJmVzpZcTVhQlhlASZn9FWUj6TjriqEU2TsEDSoujDYYFH8Rg5P9GS62j2BwtaFxVTr
fAqNemuWmnUI0XhCXku/VE6t3yQjvc5Ql/RpAuHXq9IK7CPxE9rafJVIiDjsl7ksGWf55clDComx
j22VyjuEjRbMOjmZ7LWIwxA5UFhrFAIOVToXIWTy2yaSMTdHEMuo0D6VVRGffB9BLbnJ4lnizUB4
DthCbwe1sYfwshApGnYBJyuGK0XXLA7uKn24Rk0Z84KCLVTNiEfF30UhQqzSIW5SGU1NYF6ZrlGS
7JTKhrVLZXSd2mhMRVuKrZnbxUnTvelxNGX/2E6+fUV8p1r3KmSGAm3C35roKBfUoHVet2SgMHnM
xNgf6a/a8BpCF+WMJEG9xce1sLT2GSzFhWMgYixTjC9NWFBMjMeol3c2PXTbqu1zLydXvi7cFrbX
PIzA8NBcdZlvLRlfbCzlEtzloGTte1lVC3j69bqO7GiVtEP1vRtoaQfKdh59v77PxibajWGO4Dwq
Pc6wJWqwoMfuY+ft02Rm5clIXHsnlfMQW2Z8R8lWX9VklEM4M4IjSxBgpq421qQH5+vaEJgQGjgi
qqBTj+3M/TpqOcNAntWrsioZEUQ5jPA46ZayCAk3ITuVFm2CIi/KDRBI5RNdvhpQfdH8oJdmLKJR
BhfCLsFyRESe9ACxvlSkH43ZwL1sm+tm1I1tCF3gkIkOa7imXzRBf6uZ9sMg9HvBwNmhVC+DY5JW
4Q4sj+kszbgz0Gzpw5lITWOPtaReEeE8vBhDjuqXF3hXGj7yEo5rNAnyMvMQXMSBsaelypPYtdGB
SA9/XEm0FTtLlrzXdQYEmuGItdOtnM4ABn+TUUgyJ+CMVXkB404P2QWqkgStsn2UeESjTeq3NspC
wGhQK/1GBxhVDNxZlf+wyzbbTQ3NER0rTnwuA2PbkC/l+lH6HduquYoqtzjYZV/sBs9OaH1JXz7D
Qis2lhaBxPO8kCSXlN5R1ljqjOYZ6e+p06z8IoCuY8Xlla/ShOosHXfBYGv7gLLZInDE/DbBr8dH
7rb+bS1bgwFX2BmrAkDOySfj46yZ6vwqiFuDUYDaGy4BRGjIS2uhCzVuNL2YVm04mJvAsSg1MyHF
KvNoAkPzI5lT+Rx+6yw9a+MeKKFHGjXeCRp+qIm70IyPCc6pH1Vhd5eKnoq3MXJO4Lw1G73VKOLN
mCmGaTNfQdzXMuXB1eWdt374o6chdl+o2gMo59lPTSeJ5GltKvCKduqBZNmkPJUteWwcyOnPFQa2
iIk8qouScOZnbURv61v9tBvs7sascv8sHGXLtNuy1/BegKB57UuYBempHkA7OrI35oHGGb6eZA2C
vLmsmZ9sapE9KEpzOg/AU9gNinA3RgA/A5IYVvngxsdU1wNmqJ3DMgGNAtWWp18VmsnkYAC+t0hc
sgIsaIf8htrwKKDNpUKf4Ax5Gy+rLsJ6ik5Jjy6uS/xzlx0IS2SPT2MQ9MXTjk2yjeNklaq0v6Fq
KzdaE6EXc7upPvlect2AScLHYfrnZMJYDxbnDqwIeX4h3MreQfLcESShsEI18KnWjaaHjIOle16l
lrFPbMP/0UqMLS47xoF4IrUz7FIxPop/RLVr7XGCFocKLux9VPOQsmSTxBNijQOpc6bHZTdcU54i
zXcDnWabZbu7sRnaAE5kmC7TvKYfNoXxCmHscLQr+rOm84Peu40+r5i8DWnslyPUplnaU0tGr8FR
hQZartT0VrWD8EvLYnyrr03RUmDQ0x1x6pVgaN9q5ZcpIgsb8FSxq+3eP4SDr86DbogfAi0iFA7/
4zJh+zuobmiQe3jtsHErFZ8hWCgxnUT+oU+c+kUb5oZrnwXF2syK/tgHEHgtEaprG+Ff07fhKs+D
m7428n1Hg44cOt3cetYsRcQqSN9d6CuL3vLOZflZtwFEOxkX8aEwNOsCU4KzdBvLPrcdFI+5Nzbb
SchLxjqMeYYCjYCbvAi78jdCo50ow5yJOYKQFhfcIiCtdJkrQo5xqxerlrzDZU/U+a6LI+NkDCmq
HxGdhzaTxFzJ256JK84jJt82qTd50RdnQLWIuM6s+5I+wlXQTXNHkExgXX1XQMiLCUWy3xGslegJ
x/cwvpJMU9ZR2bVXjKRqNrbJdU/spPF917J51lZQsDpW1aEh4zfWe+AjXuy8QOksj/WgzPsoCrwH
yJk+/LjRW+InRe1XxrlzGZp5f9lj+ohgAiBDmcguwJHRt/Tporg8CI/GAnSyL1LNCRKQlVYWnSi6
xqk6GXBV14GWxqzdxaVvZDBpcTCaRq4zY4jF1mrFmamN0Q1Dj2NFGDz8FbWGXQ1wFcFmXNMHwz2U
7mMDWVOhHDzPercRpUS6hEgsk5G3FpKdrAvjH6VqJ1qz1vekdZ4yv7kdi/JqohY7Irf5xrD8CS9E
eFvMCBojMBmxZLclh2wExOGX1B4ah1Y6jgTPSFa056Il3CpOkxkPX0+g3iapun4fR+BqET+WyzQV
EEL9BsEdsYGrIjZB3lRDeTFl0w1hee4GfhOxI/WALyZgrBfZl/yScydUHctUL69p1KOZzdhB7bYs
SSj0v2tOFC1KSGjLWU0xushKkzFEbqkH8bJiA0Mqh4iavj0a37wubx2yaM4TbLFbgS4GOBCAyqrb
o5jIjqlASRWAFFxMbZUvLPx0HEZd81KPUugvdmhv+qZDbz81YIUYwsRl725owonrfii/o8VDlz6S
axJbEvdO3JEsj8eqdyxElo1+Mjwb+A/DUpqD8qsstXoHOXK4sDPiSPq0ASjqToccowYKUU2FZAkL
SJo2BVetSCtJNUxp0kC6wxpZOKRL4LQ8L5WVXYZgkRdGgwICSE1zRnOyRS+WpMVDQ5rkEubZeTIM
Llrr4mFK82e9mvoV2B+JKZLG6QIjVvccJHTABYORG5MgIHCHrsmDOgiFhkq5LdKLAiYqzbgV9LRZ
JGhb6BNF0O7aitw59CFjDkNiIfWWoVkW9yWPHiXm5Dc/gkQXc5A5y3FUQGudGobxJmSNlar1x6r+
0QcD4uYM8DB+9eGx7zvvYoDk9o320USfq2BMyAlp4dW4kw36tpshKbJtJOzrmnzXJV3IK5V4zwx3
btImDM7sYu4KT5SRzShvIhTTO5Oh1pchJwePnM8TlLO7xnMLOnW4ddNqPOnzSicJgkR8havN82S7
zjLbzZYgU+g6c9Qvzr3M2LsjiNvYlIw2yMSDfZndJMFsn8+FvrWD5IJ2mLNiZ5nQJQmsQVkLxini
k1Wtd8ZnenTG+3QMaBsaxQXFunmtJMQbB1DfIhvGa1Gg1HBjWT8WZkKV7AYO06oE32fDlN+O51Jz
ELOujQG9mqiX+HzdRgcGgsiCF7ZE57Ii2pIoJAyN2Roa01mZJdmGB2jtkNew9QaOwPpw3ptpvKmp
w5fSh1iYJMc+99myPIQXjuncFTIlJxII6+g703k0UblOuofWm3VxgoZ1YxWhds+Zm+GL5Yx7fOr+
N4klYOmgyzqzdLGayqR+UEl7JhOEaCVAvKX0CgsW8OSuNNGXZ7FDr39pW6V+B98Z+06qa8eJ/sae
oXi9kaqYWU5Z+DJZY/ltshRJnDGmwf9uIf6fMORMSXvp3/cQj0XevOQvgSretRHnv/RnH9HU/7AI
J7F0nTSHOeqMZt6flBHDBQJksckJUpldnE3/6iTaFsnTLskPpo4MxINh969OokF8CVwQIqfxaJlE
UP8tysgH+r80ybU2aVVK+EGGsBxnbqa96exhiTFFa0F6TS0G3wxMFPKytmtmJGiIC3IxNOXw1YZ4
xbS9G3GmBqjrnMWQp02wS7GqOutyHOo1ICtTR0/tOuc1yavEOQPoxL2YjvqtTd6UscgcJb8nFkIk
qocMn4cwm37Vp9DcV5XJ3MmGYvQi4aINW1sjPJUal1G39FW1pDpANVkFfXdh5wwW4MT7HJRtIx7v
KLw59oMhRcZfVbO0rLXdTcFJmalWX1p3WfYqzo5ahpT6xAADQ6T6OhrCOdpWgKWiqGV9B4LNo93H
HdB43W2ftaQs8DWmKD0ojKBvLDRDsLmWgabvYkuzrgrLtl+cKi1wetqqOOOgG+F7CosowxIeuYg7
GoaKntUUDTlmkqjr/FUxjs2iPKfHnDAvLMv2lI6N6dIho9CYIX0Dyhjik3Y2yojbdLKCs0hv6b6R
tSo5GSRWdkqciWUk5HY/amkjHuoaMwOGqbE4oDFnByrbAo9548VlRdkDlJjJ2Lis4hF/d6ljCuHe
mN2lztSOIteuuruKGSmAUlwLTH4Elh/EqjXy25bEZyxOFGw/klbYx4FB7wW+AetZ5K3VbpF/itnf
0jKZL9rMU8cxyJiMRZ0Z8/O2xo59IV1J1xuuKArpfuTTkO1NrI5AQ/rQ0RaRpupLXL4bTuoeks8g
TM5dzY4eILp4947ZsEO2vs5kpW3xTqYo9fkuaaMRcS28a5lo6T0PeIrro3N82j0aUnIgarmHwc8X
JXBVlSh1SoYcFnKjpoNZThxMvQirIgPjtHL3Gg2D+8xMDR5/6vB12vc0qANRVfGaLA98zYEWPOmO
38Yrre6NO9vRuqeIXv+0qqHyxcRWBaj7k87m+Ed+AtzmcvSYP4bwS7BWT5yUkKgOxyCh4loGuQVR
D9djA2+i8Y99jF1wGUCxzun8hVAkzCICwJ07qVrSNnPQ1rYTOCzNbZPL2qMJRxd2AGfDM8Tpw4Uc
yq4H+xhBaFBgtQy1misIjaVkkZmOc3JzTcZrA53WhR13hcb4tYciXw169BKaU1jsJ73sjuAfgjPB
CrSTpob1zSkAO68KWoPZGZDEcl+zBVcbkRmM/zwQuwhHdLQpnA2t4+gT9kpJal7FzIjtRR/78/Ez
sjOxJO5dJyJU1/N9aWkDOte45yHOdYwMZuUZ9i1WDdJMWUU75z/YwP4trO4tu/R//b+WHTeHW/37
HYrFK4+e/usp//5fuxc1vQQF/bh3RKz57/9FxPJI5fQMC2odcCuDzemfm5X4QxJrA5/WApUFvI6/
8w8klvjDlILlyDJt4o9euaf/GHsxLXMskyeFFBWbvcb9O5sVstL3kx1iKSzh8g+yMgriagTErreb
FcAfbK2dHb8OZWAFD3NMs4+A62i8vl0MNtAG0IaAQf/6/rlqah3szfN7yVrMOxq/vq923fZPQcNL
XIeyi+GITDkggUypeD1MkKPXzesaMLgN8eTidX0AoUFQrdkxs1hhmUV7OTjMBE5CH3JoRfWo/0Aj
2TPmfV2C2o5g7IUzr0wajQ7qYQcQ55KAdLTKPtPCM/m6rEXo1O+9ea1T86qnXhdAI3XFTf+6NJIw
PIML5hXTBwmDR0zInv8QmMbOeF1iq9xDdwLSRB0bL0P7n5m1Orgd8vEFSabOOpCtOkR26t3omQcA
aSR+m+gi/lkrd7tT3/o4spCes83GHU3vyeoyZGgtcsQm0c01nz6BORaoQ5ohqED4M9bJMkp6Qcro
NIIJLwjJKLFPxtU1dvDmRx1y0j2kNvd9VSUa+lxvjmJYWX2qXGA/tUeohQ3Z+zxRSdSxWuo+65JO
x8N3oObTvPWir72ty26BE9C7AD5L4k3V9IJVsEuDoxbXzldNZW7P/pR334pEl980u5xGHOIJ/Qnh
DfBhUGHsAj9GjmC5GV3rLvXDO4k+WC16mQ8IFvWE8GY3a061WesQgNwO0JgMfZ6y0G36boHK0jx3
khLdkGp9ECt5ZN6bStP3SVyWsykACFDmSKGwFU/wUackb52FkdnRHY4I6jLei/IullnwnOMvRRXs
F9JdVECyHsgCoUrJgjLT1mSOvF5a1ykxMF+j1tV1cTl1UUbztpSOyUgPgcgGDaTpHxynhdVECwzx
r+s7xgHpCTt3qcibWJRxHNKBZ1B0g8qdj1bJ1lxAdYr3KS2leE82DSOLOOtP0pmS52jQmT86DkKq
rAuM84n5GgwR4fg3jacCyKrAzw0sfDGtL1WlkbUyiCr40iNWyNdaps0sD6KsA7+YLkfJj0hbrJdf
62C2CU0DG9HSzrPRWE5uHd5ohKtB1o9G91sUd9qDCxfPQt7eaU98pPEqJ0W024lRUfJqTie0ZUv3
81AiaTWOVt+Rnm1pPsbDArestyI/z7gXFSoRdl/Ctcw+zDrAQpNyl0KDq3rG5KAl6tdC5Y+OGnvt
CSzkYC0J7LO/48uGPeARY3SZEMX7EA2p+c3zM/XCsJa4hxg80D4dE0ZBff8FD0v/hXC25Nrq8Q5v
O4TkgCwwp/bboktcfWGCFrr2O6I48fkYNbkAYkDcOhgjRiUrdZUHE0Fv6IS7aX/lcYQwF/hXraVs
nIWyZrdo3UzfwlpiIG/1SOEUN5DHAzGYgltvEHTFGt22z5q6TCHwAL/6jhvZfjSabrJWNZ6FiX+7
l4JxB/DKiNGotexDok/W8PgYaXFYHFd+2VvlUsHVYgaJSqnaegbQjzSio8gxBwNUgRxuMXTEjjCV
IwNnkY70cNZqIOfnnLeVloAny+Fl0vr0akJUmeIy0RpoT8QL48tmiEf7ZO7+xrjDvrFLaPlKMEGB
uqyDONM8pOtLXgHJ/u/EabjmrEIwU0GrEFVZpM8NCvC/i7IfIqTOVMcC14fFOV4bYk0u8Rc02SkL
VA6awI25jX3fXvkec7GlEoW4NmUFTnlIZkHhNBF47rgWe8HUTCbiPm+axCpChJucSRdt21KWfqxB
ZCDQcZHrE0Mgt0QmvvSYclD+BI62q+WgepioCjloGATmPQBvmA+hJO1ul1NO3GhpolB9I+sVG83V
9RMPVkb2r2qY2VQRtLiVrPmRCEoOjB8MEcwUJFgGCWUCJpSeqXHStDvmufzfQ7Yrbym1qjHWnIoa
94DqLShXfWl42rply/7q9dKCqAGvHi+ElCS1aK1mnnQnma6LotaMlafBcIGH5QzPbZ6nD05rF+2u
KHx58Dk0Qw2I6vZbE0b9RcevN9vSJIg4ukz4K3JEnBqvEzLEBJaj34bh1zfnkV+oS+Zdm/cZttn+
+//8H5SgEra5azkWed8EapofAuhs3EKs42j+vCauLzMtCPfs2hI7LOwzM87FinlIfhhjZoR/v6nx
/+mZEIXOJ2fClzSa0JC9vHZA5l9h1hD9eQacsy9t75faJ831/jBNgRRIn+MyCcn95yFwbmbAQAal
alrAUymd/9mxIDDT5eRIfJ6HJZC8x79zBuQKb54V9Dygll3WQxI4+bd0+eEE2JoRfWlLr7eNFu5d
hvBRzmwUC/yb2/GLR5Jz7s+XMdBpCURNwv2Y4jhOFb2Zaay3rabhhdU36fjsW98tBAmpnfyJ7qWm
CF6KX1yMxNlfXA3pGKBXmj4c/fjzNz2YhK9k+LNqy1XyhMDYWUZV/yXSwHZLGiVLZZfrIeFUYI/G
SrnhJVvmV8PPbpA8H8sp3A/zvIowWT+onwHa3tLYvv/8hhjvX9K/bjyvKU0ibj6v7PvPaPSWb3Ly
rbfIGhFIGGJplRiYSt1wVnGq3YRGdVsZ5k4E2jXxd6DlQHUstHi4tGPvXDeHfaJBZSsZ2mORLuil
DNlvfjTzvfDrz8/IM0YaMFGShHzOv+qb+0i2ZzEl6Mu2lpwlGvRAjVZtujjEyh6bZ5pdfGE0w5Je
BUvwSMcgZD5mVRJQaLZTYUt3SGsfQ1V97fP8BkomayRdF4lNZ/357fzVL+5RTHk6b5rUnVlv9+aT
avM6yEmu3gb4ZomdGut1FPkASYDXwI+TO2SGIBRU3i0myunPLz7/VP9ab/+6TWRt6iCHESl+DPzU
W7d0MJ3VJDlE29zxeY+0x88v8fE1FbqOln5+nh3iN4gJeP/9aHeCf7Hiepvp7qEd6x0RaFujcH6T
W/uhe8m/P1+HupNOOZJLnYiMd/fRaQyCZPKwBqWvXoLcZQiZRNG6sLABiEwCqnNnXtYIymWKqAqr
WF1//k0dFrZ3d3P+CIZLJ4NIaYfSeP7zNz8l43qZpommtontkQAUxf1aZWX37PbjSOgA3cQzCs3x
gbQYyjHNNx6DRNi08lr3XBck8SydLI1eujJNSrLJCk6smTXsp5GoaIONsdw4Qqu/Dso/+pV3KiuZ
HdmfvS3MqP0UT+AiGapzSARL3pXG1midi7bU2q0VBPqqD+QF+rLNEE/+XVE0xqKJg/M5iwTZMrEC
OtruMdGwRCLIu7U5VS6RN2CQsTEs235xAcVCrtHwQVZJ4njZz6zGWg/Pewrb9RwXPIt45hnZgpxu
GJBNoj0QwpBsUPTlBKUNz3aGxs1wZriTrq2dbmeZOOmtrvHOMfT95sX6kHLy5xOB6hN5rDQQgH58
8oqsddMuq9U2xW7J6SFMKGr7EAbldC1ZtfIeG0XoMeYa3CFflWXYbmWuMPSAkHtpI3HfMmm/6FsO
7wVPNsdG+EcEgc5YN1cDphIc6448MxWwIPOVgaYhmaLsCqqFqozgaxDPoY5xu2MTITjKqhDK6+6P
zx+7X71gyG7Q4xMzyK/1oW0/BvoA4yxVLCC1dofOuTkGU31btenL5xf6uO7PjzdZogww5iEGGQPv
H+8ecZAq2kZtcX0mu7yCQ7F0h5TGa6uzaqXARdZdnT4yS9b/PJ39233xV9/RMS3b4MW26Dt9+I46
NC2jbEo8wFGRvDCWPIbOYDyCN4t+c6WP2z1fkhQe3SIjiNXqpyv5uPQxZPnldsrlpWjJKC1T+wb6
79aebOQa5fe/fVMd+mWCqYtOb2xuwL1dM1Cw+nmf6IqRZWSva0ueGUAE0dyg7qLAtRPMngytP7/o
L24nF0U9LtFxz7/m+4tqBdFpQ9SrbYYtcgV49tzG9YYQiw7X51f61bLsmPTbWRaFYfKWvL+U6DlJ
VriVt6YsX4IxebJkP23xky07mgkr0Q9kfTY/KgIiGAUl3z6//C+/KJMXTlKURObHR9ap3E4SraK2
irooE+JIF2RTV8NvvuUvHhqHrA2QF0Ql85h++JJeixjPxxyzLSYYHeaU31N3zyI7GuapcVsaubf8
/IvNUQUf9xqiPgR79pwsgrz9/X01jEpNg9JwCTeeeHAC9BZlvUfXzuo7ptfjiKxGs5xy7/QBFBC0
449ujQmncQrIo/1E2Hjp/EZv/+sfmyYlAiwkwD+dXh3kWG4eALEyfX3TyNZbVO74VHrfFDPCBcOo
2TzeXgoP0ELfuPVvTn2//Bk8h2ax0JmKOub7ewIzLBZYv6qt6OPrhrRjPxvPTdKbmZ09x5Shq89/
hNff9e3xicWCrZ4UGEztbDT6hx+BBlNWizwst93kJXsbmKRh8KXtWjxbCdK/CA0ZTLLsOQIDwCK9
ypPkQOuHhlSN8RGXVrXmaJJtgn6cEPTS8l5gDxCYtVDjqPibbZfsqCC4A1Iyl7ljCVzs6kYm4tlL
mkdZ0uOBy3UHGx5DhuGdJuZf21pDTeUW4VM549c4e6FOS9wDq123wIQfrmIvCdeqrtyFlMrcYE/E
ChZVN5/fHnO+3z/dHjYkfgqGPJjT3/8egpTO0hv8YkuPHNieRCxvKuRBJdpMNRXizB5buSl9/Wzk
Ji4x7Vdf0zHfJHU63UDQXzWEQa0l+BFw3QyrZMEMSavsZRzZj46L7DMG1LUpZgDW5x/9F0+Sx/Pj
ErNO7hqF3/tP3gTQ0Ui1LbaFA4N44PMs2nwyVn2N1QK6tsN42XWPn1/0p+KPp5ZqhcrKcxz0AfqH
UiBlek0ahCi2qrebTTsANjBT3uMy5wTipABcoykj+kNo/qYEe7u0DbvYxjQQGc9ad8IVz0Pf3Lcd
6Wm9Pl3FpWOfDVVarXWC2X/zshnvjUDz8crQ5xtEO5thEJF27+9RWTcBnWQ73+pQB2ho3VoIn5Et
0carIJrN/5mPCQHHAHJJOVNlu94EGvH5TftYPvEpgLnQB5glFQRafCgvAIwj8XZ7MrvG5IDA4KTr
hLThq25CDB6jd97j1xU0mn/zhPy81qHjcMEicVSwPZNn5f3XhwNDigj2VJLcSUnRDA92BMKwsYE1
HjwrP7zhKUXa1h7T5jff+add7cOlP3xnPKhGCCi1YO0Hpk1W21hwCock+vmt/c1lPh4sXZqRoYRa
vy287pinLUcUfCLF71btn3ay+dsYNpvZ/BNazvznb6qmAAECYHRuJO4oRYBGVRxg/GXrz7/Mr3+v
2ahHqW3OKZDvL2PiiHJcI0azOiQbs7FvQsc+OVH4jLz+ssUiTE5BcKhUtTNb9z+6uIW+BnUN3j9r
vtVvviOpWE2YMInfgi84QylxxZzt+5g0TMPLpwrMUBCjlXbVbT4W+9988Z/e0/n+vrn2hy8eg9kI
6U4XWxyQYBhg8KLDDti0ihEMUdfdVnb8ZXC1W3yr5zPD9PPr/7SUzpe3GSJDR+Z/9A+bQJBLpqiM
Urad+xyOOPGy4NBXF8jpdkS3/OZi83d5t+N8uNiHg+2kBZrDrCnfZjn5iyDEsKqvegGsQ6T/l5f6
8Nj6OiU4Lf58hgchXc6WAauf0V2jofrNWe/XX0owPGASaztzONXbh8dCxluRNE/KC6jqdek4+Vxw
DVgHp/HEaLz7T77ZvL7zRpoeE/v318uo6wWdITJzPdVuImKEAdin5cZXmblqByv9zRP6y+/35nof
nhDZJwjKM360KCj/N3vnsdw4lm7rJ8IJuA0TceMOCHqRlEulUjlBSGlgN7x/+vuh+kZVimKIp/tM
z6AHXVmVmwC2/9f61p2t9ce6KkkoaTwVMf3nnfFyU2zSUS0w2s9PI8jQdS0lGGijRdynFY55cmt8
TqBCiIC+diX14bw8d0Z25xqvksPB+XerFT3zEcfyXCMSOsuS5A5Yp9ZtVnU5QVTjVk8xnj5/wI+r
MvdfwhTWXxdReEbPRgAIFUVt/PnjtZi6RlhRtR++NSXGQxIoQZQeyhkfFhAfljX2Y9pVVw4B81R2
NgTf/YCzcdGahdlj5sw2JS60KLW2Jvv81OkfPn/QC6sGXQYTsgG9gu332e4jLRG9RQMvt9a0cM/e
vFwESXuta1K2+Pg4uKuRZarsBLW/ihl/Dj6Kr0zbCXtYS1e+RxBXHsxYzuZZ8g9qzHK9Gt6PaKdW
ozH+GEH9A8HVxDLRKYsjpnpMlPI3ODfg5o5ONKITVzt0X5RPy+IRQYUFkqvajnp9U+bGMR70+1kc
vojBjZO0FkJdjQSa/K5E20DotMceX/F8vXgKnKg+jHlAgg7ZIWvKnli+5Vy/NVr8PxZpXoCoffo5
V06ghQr4R5sa5fjvvFODbZWG4oA8aNtlyl3XGvImoSVQw5PrubBLtNZwllNn3Ph90qwRabR3U6as
kJsn266C7pzZPD2QpJ8F+PJT6ZvfAonfcuDmpBQVqg3ZdNBelCcDituBj/RdpNbw2FgCvh3QMrwc
hA0PQYVUDN7a1ioQFurk3Ox6AteWitLk6MDiG7SO27xAa+5KheNK2pb3IV6ZTUuSwK1pSm1DrSmF
7MRNpSk4NVlaswxCES0iX30p6vZLr6AMMjKIMz52J62ALGeNulhXdUEGBtcGLyHtUsbV64O0jcYz
AmU8jonaLwEQ+vehLzqsAXG158rJ8UpG2D6sVCwRakK4Tpgkv5TJKPeWPhYntWLrCSgM+WVA3mTc
gNgL9PjgiCD3VHzIlRqKlWk16q7PggPWoHorZNrvIqAnc5zVozEGr77E/xX3j5Fm9PsIocICHNec
Tpb8yGD1QeSu3vIBTltiuUvDRYeO8pAQTCONV72ab3tu6FYmZRXWwAQwILdqW7ReCX47bdsVjofm
giq0OxqrII7FkssXY6tY2a07THy73if9ORoaGxVfLr6Nhemi8sUkeMMVN3V8x/DXaYx9GXF/jhW7
Cvd9FdVPGlfFCwpmHQ5GqW80CefQnoj4MNsalBGig8CLy2oVB/m3nAyldWDgNuydvr93ms7ndGi0
O6X2CVIb1edeCcQ+ANCDdRCJ4CpvAc/WuMSV0fQPFprQpW+a/XeRVTFss6quSWNBpbHuMkstt92g
KUfLLPEFNJjFSDBBsOOSjAESP1x3xlTf47/QN/YEW4nzGLJngEsEV+NpEVNB6BrVmp2iYp6sIeHG
eW7xn+dfbbXZarLPX0VrEaQaiwfO0TCaZt7DAhaKuys7q3kNjUKu8D4AFM/Guv8lwlBHrWpi2wJH
WvYo+kcUxUncfolG1JUF+E9dYiRHsloovQcprlmnYWPtB1282OGg3ZQquFSgRzZ6JXu6pbRWoe5U
1m3FN5mMdpZz1m211FpObJhV/dTLJrfbpFqpMKUAjDxAcnlt1N5aQd4k28kQsbHUq2C6bQqKNJvA
GSnScew52bLGHWGAdV8UEN4C2AmTvlanXF8KJ0DBU+g1F/1QYfSNAnw89ooK+ssKx1txqyhZd7Sl
2+1rjTGz1mLYLNJS6sdoVLSdmebkDPWIon4MuX9rhwSXTV1trXKct16nAq9WOtWCDZMzk43Syg5+
3O+6vj4ZYdB7fpn9BD6A8qMII/JYS3ciKIWMB5BYqW/NvLUA83FS9SeRiQck0l7dcIJ2uYW5SZIQ
bmbhm8tSGcC8mbdJG99R8LvvNfJg/OIZS8jPaiwUDN8KSN70hK9xa0c9IVM4QO3IyqHBhaHXVmBu
polrGXUmiDtxMjO+9yOX1ZsJkrVjIYRRR25iogp0Ua0A2tfib9zq1cStWM06UbVnW7BilGx8iOI0
7hxCARHZtICxwuau0fKf0qFfDPXYL7s+2Gmh2XssOV/1lH9MhtdvGmq9lIJQU3Y3RMQ8Za257I1n
wD7UM6v2ubbkc6hyJu8Q3GwU/GG92zxiLTwqMsPt1+QHJ7JXSNEpHZQPqP3fTJtb9X5G0E/jobWI
neHNaBB6lMZniH11WzAYClk5ZPGtHac9ZlaAaCabOcCkBGjcRS3HMo5ILwkPPmJKAI+/4o4X6H4N
ScQqCxf2BewJzdrlZvjbj4NNLOtjkIY3IUHmg9P+UtPsqetN8G5av58SHerzvIu3KL3ExqNNvBer
v6dxKB0jHH+6ejKCF0J/SSz0w+cO459BNpBHxyQuNMnu0JhtXYu5YAjS7AHxPpjaSX41UMfDNd9o
Ir+NjM6zukaQ+an8CDu/Y3YNTqYml2akvShmfW8mQ75jnlm0jvOdMfU9IWjdtpMV4MbszeXCLwjl
jVpVziZwHyxQt4o2OK8yT46kBB6rRsMO1dEd+woTWIpoyxfa1uAfkL6V38GpTpelKYalTdp8IroV
MHSsbWhhliYgUc9E0Akd/yHJhl/9WHf7MlOzZp/WPQy2TQikqP42hkMX3QuSxar8HnHhAM9c4ZcE
UTLtucH8/fk27NKxmts9C4OKYzts/M4OCz7Ah1YZuSmL9epgdyFVNaplzove3446SGRTfg3MfttC
6L7S8oWDpUsX0SgscOGsnR9TyHzvFLoR9FZc+27obPEAeInymKf9yfWtO/I1dr4aEO1T0s+tX6AY
92Nl3zeafTPVryo+wWa4clT7sCvF20Pyr8OdMFUqbjPeH51GSwnY/YkSupu7J4rhuYy7K018eOy5
CepEVDRwSoIfet9EYMVt6k99uQnmq1SzIUxWV7Dq99r4LVCDm1a50uCFa8l3Lc6Gpj+3wAESuqHK
RlrMCx9os9LdFlUBbCTrXoFN6FBkbfAQZu6Ipd2zn6G43wL6Jyr3RCD91o2JPfDt+rWT+jEoFWx2
tjFsYzv69XmX+HD04NWY2gz7gTKJLOisL5L4wnjo2nKTKPFXOx2OvVGeoJTc/8+aOTuvJuyvEdx2
5YaepS6JcAQGMCCHU9Fif97Sh+Pq2QOddScUrWStDjxQNE0/mJ9WslNu09b62shrPffjQJ7bmiuf
CPgZV3/9+R9XVL0NhdBM6xKgLsrfzDwkmHg4FWun2hFHkvJ2GGW3asSNsy2Cf/c0R+MWFVeuHEwI
DLPJ7c8uhqQz6lV0yOjVM5xjltO91XIovn3+Oi+Nzj9bOTua5k006GGglpvRIco+0FZjkF6RoXw4
LnLkx/aALY9SIBvEs74xsBcHUm4UmwpzT5f3L+yoSfeL75CRP6oljArhErH6+XNd/HYOx1QqX44r
ZiPgu9cHuF4fpsLGEDoN2kbJBiIYxocMocNusCmH+VjRVKvWtnGWkkummV+u/IB5ZL079PP9qPDy
3Jox24PnjvxH54mx4GHVk3y/Qvuel+kzIePMvECLtUA+DWXyYhbR70ZPZ2S7Jhcyl8vPf4J7YfCj
nuJmh0syRF/n7sU8onslRca1pqj8zVSlv6JJm3HN9qISCjkC4UghwE7vy74y9lIm/abp9FUYkTM3
oFwiX9pN7uvRDzdame2DmricvO5SSPDO0ijm+K8hSXYpSRDVXK2q8unkCmJ98fo/1lVYE5DZfx2V
CobBIG6GwU02TVNjetCwEXMOIH0GXyWHEWWXltn0rY0iVD5B5HuZUmeE9o4PljKNS0vRshkqBXy/
SAZyAJJHWE3YNHLzDnDoLg7zcB/OwH5hm5oX9vKYBUVzMOfjqD5FHD+DLyAeO69IjP1QDQfuCgBj
heS9c2EZE3RNQJ+EMrE0UZuZi2yqVzHW+DVnn0crGvX1qASk9U7GbTgYAiNolK24vs5etAl5upr7
NyVn/U09KXJRO86hg8y0HlXF8qwCB7eO75waaKPtk8pRZunab7gxb4iGTxB1iKaEkhrUgLA1XN83
raYpuzww15/3hwvLpKMiO9BsjLEsyGdjHXOC4cLOLjZNn8Xe1ENS4/x5r9bRXeDGD/xXVwbhpQaR
4FDDoPw8q0feDwGQZyRfhmWxyVqXKNjUCbyWNGtfw9iJb8Prm+zKI34QOVJ+dqhkGMhsqbaLv/Ro
f4w6swpxItRkeuUTgbWlgKeKFDImk85ucGlEr23JH1pd4q4Qrd9LKX8VOYH0TpAdA73Ae1QQFaG5
ZGCKaBhvRZMRw6voxrrVLPgMTgpm+fPP8vF+kt/MdpxVGucyQ/VsghwdmYyuGxSbupAHxy727aA0
+0mGt45R1F7l2Ni4YrKaSWz73SnOo1lhtfr8R1yYKjBOs0Ow2TtSP5w/5Z/vrS8Nu2ntnNVGekDF
wPA2wgsnnDifNzR3srNp0bHUeT7Evo0G7WznZNQYevucfHY9kQRaw/QQ4sp16zy1f2iCa0luQmFR
Uod8/yzo18o2hpK/SXr9a91XNR5KknBwD6PUiyCvhPdWYNzbtaivPNylpY7bOvYMQlBe+rDoJHHq
GoPKzr+O5uPZr7QgPb2Wd6DI7jBcjF4Wd1dK5PMg+vC03NyLWWCCivDsyyUETGPz0HjaBCPT6E+P
pZBkYiTu2vT7K41derVIy1EIz+zPD3q3dkx9LtncYpMK606JIXuBHPESw7opgFEppv1olNZjHKr/
lgliLoSokCxtUL4cbtgQnfUaAU4mh4GMqoSQUK1ecTUE8CWP2mWBA0mMWL2qJHn+vKt+GBMMSB0/
5VzOngsj89f+Y0yAT1GCwGln21bn9TpZxDLzFNSgnzfzodPQjGCKdNHyqYgIz6blJNF91ydGgCN7
A6FIJ9uW+43pocMLp3YhSLVrUo6PD6ZyVsIeqDM4OBnMf/7Hg5lqWKINpu7bC2vnaJ1HmeA4KeLK
nPKhZ851l1kOhLdVNYxz7UYYR2rGQpnjAWv3GHM2MlRQQ1ZrtdSvDLyP272/2kKXokKk18BGnD1S
bvVxY9OWLXOuLv21Nb7q2VezLmCcYs4jo9tcjohiCufaKvdhTLxv+lyIiS3WB6jM2xzJaQU3uOnc
dL60LHa9g9MWRx+rnr3vTGf3ece5/H7/fubzsx1UPxyefZhvDN/9olX1WmTFGv7QaQ5j/bypSz2G
4udM1aDww4Ho/esdJpEMRUbBXMkokhnaPcUVcDHt7efNzH/Nu7lsfpUYRgWqSL6jetYxAz3XrInN
3KYl1o8wez3tmWBIDwNAlyj2lYPJpU7j4INgZrHQy1A2e/9UqtXaepE2jIOx3ltqt5d5p2wrJ3mb
qgLxA68XLJPxFJTh3rKv6UAvvFMaZZ8CjBdrl3O2TCVhmnS5zPl8+N8WVjMm69gGcFQReH1lJH6c
Ypg+Z+ePrrMBxOPy/kHHou6ioSrzTdhN4gaX+LSWUu+QTfXRNhEc2aGBwIWYGuvx8y/6YbknV/ef
lnHkvm+5UDLmBpuHtGtnN68VPhTPz5u4MAzm6jWf0WWexpr1volgAjEyQazdiLG5yaytY5wMCiFY
7680dKF3cpTkHIXrFTP/uclHWm4V+j1zjJNU33S83GPyM1ecVVkHN3ZtXRndl7qHS23EQnWH9Pp8
dE+KM1QJdYENYj/iteZEa2JEhmtv78IHmitbOhpy02SBPRtyFQjfEXJkvmED+r2aL6KEeeVy6GIT
iJmQGeHOYoS//0ADaCq1UGliiMajJSW0w8b58nknuNbG3En+WNICHThX6DJBxYA0EEySTXJNLnXh
gxAnwgQo2Lqypp2NV844fUEhNtsQqEX+SERIlLkN1fE/WJ35+2c/ICU2NMNnr6sbHPKOLdqBS/y1
k/FbN2dAoxpfff7KLj/PP+2cvTLbDLpSFKgSOJgpiynplr3jfCnRIn3ezuVP808787D649Mo/Whw
48LzYPG7V23jXpHhNZHTxTYE9qLZTwX5/eydtaNVWa4/r0+2DwpH35bVtS3G5SbQVCJ9sJlszu7j
ChASA5tQpCuNso+b7NCRrPX5m7owkyGSmHFTmER5lrPJUsXHmzIVZBxe09+m3x5HGb6VtTxM7jUh
8sWnsVEWsq01QJnMf/7HR9EqP7X4/NlmYH9C4CSP1P3bJxMOQJyFDEvn4zv2bKJ914abJ26XgD3g
1InLmzT7zunWZkkIbXyNa3/peebNH5Y6GxvHHC7wZ1tW36TCzVXaatT7qX4I/GszzKXhYmIPsU38
u2hrzz5OrlW5FYiOjzPKw1wPy/0EcUR05aRzqRnE8zBcuG/h65w1QxCGdAKfRcYAV2TCqCorbg2J
c/y8q/1lGz/barFc2uzO0X1pVE7ev7AJFY/jp3QA5DO3+YgOIlzjRQf/B6O1wJofc9/gwp6txE5Q
iIbjuenrF+LCFpkFO6PMvOQHxHn2EGTjlWBRdHeT5BCgZbUHPfmY5dNKsZNtBepRM06dEFcWyAvL
8bsnOFv3a9DYDqSUbJM2BrqYt8bUN7GaH3WzWpl6tfn8hV1sTXBxgaGS73N+ZgpcSBN2QWeOqmip
TrcK6eVKCAAu/x251+SNlzoBO42/GzubmuWAfc+JaEyFRMl6ANrKJuXl+T95JAMJJRtD7szOakNZ
mDS1M/ACBzGSte54gxpuAqocBXt76//TBP77fjVmA67j/27tbIR2HWoZGJ/ZZsrttQ0ZRChfQ/3K
dvPyi0OBrs93Idic3/dqv7PLVBYI8B1lXCnZvermy6QqF5+/uEvzNDv2v1uZ+8ofk2faTWoNbwZB
YQzix72ZmmHhIFLRzP/h45x18YKr8G4khHPTGfnSkT9S/UWU+pWp4GLPxmNhOHiEkC2dHQ5Y65xO
ttq8D6g3Sv/bsMpNrgCYmHMTSvfKoeviu/untfPKKarrqAUPx6WKWa9IjFpO+EFHB7Je+29fNc49
bl5NEbhz6X3eGaxSLQzVGukMqu5ReFpLx77y7i72tz+aOOsJRFmSaKYM9AQbZn2/B/O3DI3/qL9h
2GXzyeJGRed9f0OJFvnosjLOqUcRqtTp8lWhciq+ZoK8+HFY4ByWHtgO58f8wBztzLJZRRvEgoNt
rUaCShodkqT88u8OIe7WNE6/s6NI/3AFlemFq8YRW51MWGvDKHdQMSEEtrcxB+/Pm5rfzvuVjqYQ
B1AYMP5y6r5/e+SohVqL5W3jKzaY8/Erwu1NqIUnBSquNA4ITcm0vdLox45Bo9yxWTCoILzZZxNR
MrnErmcTu4VkWqn2M7GsJ1n3V7rfx6FLK+QccU5k38ih5P2jASTihl7yvXro/RQQkS7KVaI+Az7j
VsG68s0uPhPHZm5EcQR/qFNAKiPIvmQ8NUqyhGi2SRWUjv2w+vx7XWhGw0rNgOXukDrV2UOhn0zJ
lRwlGy2C3XLlwJMvyja7MhHNf81Zt9DwiNPbWZXwv8w/449JXJ3wJkaQyTdBrSbW0inU5osDTfha
TeDS46AeIN2K0opFbeV9O0HWpVHjwrGQufloEsmp9eKOUuaVoselx0GQTeWLczzK+rM5QpuS1Eht
g6SdOAEaJXB3RYq4sh5d6G8CJC7/I2zIZCP0/lkaBwDe0Exyo7vjSpC7KlX30I3lSofBkpnZ2+c9
4VpzZ8/E0br3ERTIDUmha8RUtw7UtVm/5JbRssrrl/+gOYgj8Hu4rEbe/v7psjBX9c7qaK6oPAg7
G19Mm5CsvTRyQHTVVwbvhXkJsT4zoDX79dAovG9udOuwr1QpNz3U0oGYITERSRiFni3gDY7bdrS3
SnBt4/9xiier5o9W9fettlaRTGR4yQ06aq+IJvw5w2qso00irX8N5P/N1buWq8eX/pQu9Vq19Tu8
FP/Bv/BShv5fbBwFmzEu5YBCzZPfv3jYuvFfmDqAewKlsW2DW/+/6VLC4o90JjN4ZgIJ3B90KUL3
5hIP6w+nfIo+TAv/9/+827LXZ///XdDdv6aRf2ZNmysai/ta3OgqxmvXOWeMdqSvJpGviyVIpoQs
DHKd19oAJChtJ1iSdeEsJsveEK4Di6lVnJ1Ig9uuLyNjQdZkegMb0d4wU3wv1QkKpDuFHq7nxotH
hXgwAI96oVdLruHcRQsNNwvacSvhHz6S+Wav0t6ccH5U+zKRYuHESgttBcAjMgPi2utWWQqSMPYO
2AFLTsOT7ygdlxvqwvCtesm/RZprH1nLxo8Hz03jaQ2Eu2gXTkO8mLS1dhHaQt4P5HJsIXa/FChc
4WOGy66tUbMF9W2WTiQvocLFzaoeNJ1E7BKb7YIYi5B1vmGDURQbyyhCgI19fSM7uKEF1f11zhda
BDC6b2Q0/uzDzFnldvYFnZzr4XY46hTLZnRVSQxAYIP3h5idQUHeGWFrrLPaSLaWK9FQkz26rNSS
eOIyVfC61gTlkQSO5jpsCQ0GVw7oLgzXDlFXm7z30fdXxqSgB8Wg01Vl/FVzsEeoCEC+pGVu3URK
4S+SkNxV3XXw2FCP8EjSOZgian83rbNtkNw9ZEG3x6RReqEEvlQ52iEuJ+ENuX7gUm7cx9JP6gV/
f7gKehvPT+L8KgudGOLM7gqvzQu43cgmn8rE/OkmUXXT2HW+dqvK2k+FX2z9yX0VynSb1YSNG2ai
41pQwKZOCYFAhDOskLfPkQv9tCBK0Fg1WnU3GF1yVEj3A0VArBGR2QuWQXc3ljlRcXVse4hx3W00
tTuDPKqFr5Cn0uVRvywoly+CPC28soluokr77oYlyGclWuYm5oG/dD0jwbGTEipfxiBu7uCkVt81
NZ3YgJfpNuxL/ybgCpVKtI+CHgUddmDrNaZ8Y7YzBUw5BKm2NNNymSREHA18R1HUB1CTXqlZhxC7
f5DJZwsIAJ2Nb0Goojlt40p7GuqM6x8RwkENlQWxQlBQzW0H1uNWZti3tUqbtr4h8bELEuizIWqN
Rd5WgmHBEY/hadZfmyGFngA1Sd0jWylvIgqGTx0M1nQioYyhtUkaM/N4+2TUk/pgT5pXToTrxphA
OqxLYU3WOolJzhaKsnNbG4HxI1aaDJatHnt10NYr4BXF2lR7ktjDcmy8XFeag6YOxr4WpYkLpyrt
Va7BDJbqsJRND9sygZJkZrG2N0mPWNRGFx1j37Du06buyZwOrZ99Mp5c2axaIFl5xOE3SyE1FvjF
lqqI1aXO9eUqtSb5ZOaExksCYr81RRDfSe6vFhw4xn2fFJGHawdDiNEOm2RquVBr204Fftxg6SAc
yK71FpBZgCc2BwCzIjnym+5TLK6J/Gjidp9yDUy40+ijMVdy34OdQpR2m4o9NrIcuXy/MAChb0IS
exapGjRe2MUkZNuvtlXaN11XzjaJBHwnuYHHqmobGJzcLa9tkwDAVquShWtNyn2k1wSTdzEzETlA
6NcGf1VF1pMVji9THUIihn/vJtLfBZ29SjKH6qiDnD6ndh/7tuIRyZ0tCcey1yMG/U0Ww2SIaiVe
JY7v7kvfh1tsBZo4IVdWHvSQ6SKMhX+XF+HJJi+Yj5J73Dgppzh0fxdYAGQRYDyJku+isozjRNTv
yPxxVO1eAPkM53Y7CFkkthmeAsdrAedZLMyubW878PmHWGTNNhygtXelPMUoArlOrMtT6Ij0SbM7
x1M0yuODj6WK1ClSxly7WJUVOlHDqEHsQlrcqKw3BaUJMyFAAXnSojVtRGupuTJjzEBeN9o195GQ
uxYmflwi5+pXwhMWes8xKNRupStfxrHdhdP0JWGdCCp7PxTqisAlT3O7ldnaLGGjF7sWUWCjJ4fQ
8Tp0Xq1Vv8GHW2DD42dHBz+oaBvt9uCglYv2gvNx2bWMShwFsVIS/wlRXmjg1EgGn42JYmE07YuM
lNume+7N8JEMNC+Nx3uzrZofHG1SUnIUQSAbaQ1uehfY+ULrCS1TMq9ncvLGFvRuXJDI9NbFznHU
ca+IsIG4h1k1vLdDQ711IdceoKLWHuiDMfcMvW2W4wAc3x3ydDdavfulCJyfuRwkKWLiyceWuRGl
2/Fje6ilWU+axCgwynRaRwQQjppVo4a/6WHY40ScIIMri+ikKKpcEcETL/zGHAk6bQblmaAJf8lp
w7/V0s4kh5VfXg/k3UEFvhmz5qiHPpYlDS8GRoQkOurlmHLR7Ai5CUfy0uy+dB6K3AlesahrXy0n
Yq0qY7vZmBUcfNjlEBwHA7mgS7DMcWLX/q2Jje3QjMZbaI+BF9Sx9VYlRrioicrbGPg07zNjUOxV
3egC/17L7Ixt0d0VlTJuyywtv0AvdE+jrRa3mNiYLULSgBiGXBAkhSzpc/M/g0b+K696uYjIHq9a
lzSzxgmtuyQW33SlJqzGEgDznG4fost6ydvaXObBMIdOhgzOtGrvq6qYVrVKPmWjTD+midh3ZqYK
Z0vYykOo1SC8mfrXueE85v4YUhpv3vwsaBYTzL6FTLEp6t2k7QKQjGs7d6uVgmP6retC90jH+p6D
BV/wiUCradwm78ooJW6+Es5DKFv7lGKV8MZ6srZEl5x8J3yRvt7shmJ6yYTcpkNTMSBauDMV3OAe
d+eXPh7UXZO4KYePLFtnYsifpcypqLI489HD8qj0nRFxIpp8MLS9cxhg8K6UgiWNGAdlTdxfs6AH
4UHLmukQUA3gfEPWPAeP29jNJIXZQPWYJnprYZIUBLhGLGJBuh40QOC75CUmUMylgUnXHl+jzs9f
Mjci7rRwhr3fwA1eOjU87Zpy7zI26mDbuiJd4X24Txo7xMMqk03L+ReBpzvt0FdH1Dh6+VVqKB5E
w+rV9dJZRV3lL+uykBsXMFWk7tniVcc6AMdMwCWIBFMclWaMF1MDE101lrYuHstcficB+DFN1EWk
2uum6e7SOlgNoeXfBZof7fiImL5MM1xqmlRX1Ie/TFMinud0FTlG48ZN8/iHQ97oUoo229dZ2N3l
tXNrjTkRtYlwEk9GzRtEwv401Rq+xx5w/kqAkfLSMLhrqi55hhskngyZa7dWQSIr6rWBnbPaEBUV
5F9S3uLBDfRmGQm1XOSdnSxJp4GBCFsw8YTbsb0M8fp0/vAz8R31pnSUtTGZ8A/DtF/EvvwRGMOi
0TsKz26xtpP+VLn6EnLRwrKI3oisLWFR9UIUxQMwi52ZjN/yINhZrRGyG4DaZjlelJl7PXa+RcPw
3Av0/0I9Qd1mczcEG9XqDEYmlW1nNENyOd3NGObdVvrh19gSKzyzcLfL9r5vJ/Ztst6LyN1rowoo
sfeXPenzm2lqH6B1rhK01jX18TL7obb2sg7VmySDts2Pqb7jkf7e5v4uTAu+vJM/dY787aDo9gkP
XmSM1qx3TkYRE19YK8esGzaG0+zRAKzCHNNAlj/GCkJ1yvUeXKkF1O+HoA/kL/R5JLoM9rAv21Yc
ioSg6Cm04puaiJtT3WOqTh1zSY5dQcJqyqYpsNkk2WF9REseLULVurUD9QXuleINUifFytT5Wsx1
/KQo3aIAf84iqhe1xiw2uSNraZTvE7SeckIUmInxLiWDCCD7zi6iFU4fl318HSyTeEyP4LANnM2R
dldg1d4SiJLcDVNIXHV/UnpxMAJXe9H6Lv/eCPNEiFqEv3rQIYSFCf0o63HJGsGDlL362o9kWU9J
7K5itf1lhEq5wkXgk6QdtEutagk+8m3sbQn3Qm5MbZCEHuOWBLST4bT3Q9rIRV7E2qsdAc1gAxX+
iqPIXjDdxG9o7U9D1jF/2QydrntWszh7crVi3ZPSbGWYDzJSqwkcZVGYsV1a79lJMZxIrP1pZVqx
MoyqOWUTK6mhRsmCbIBZxmL9CjUkM2OHv1KlojlLnI9jnjoEABaluBG6b+yjLP/lt2RsTuOoH6GX
PNU6aRC+mRMLW7/F8djsZZsaK0zy1SbSkqPexMGrGzvcUzd9HU9ebla+53PXvUoh2L8in6tvRFdF
686ZVokR9Su2nhQgkjS8HWp73dv4fskyc+R2rMxtLfKjZU/94zhW95YDH8/OyvtchI+I87/ZaXME
jT4s/CB6E2EC0iGIsKa6WyXO9yxv4UJR22hfsQIfnY79AtNRdBMaEMqdGta8KrHlD3F68Gt2bi4u
i43ZaUx/sWM8+9WgLqWZW69ZaTQvlaktjSZZToayjDuKv2xYV3k5emEhvkrZ6B7HoK3ZG9uUuIms
rdxtxfqDGJhB3bsmKLU5tbcPnrqyVPaDM97rafRmmX62UqWToLsvXrucVE0S7x2RvDY9CLdiMOwv
UaKrayHYRtcFU5HvGguzRTGgRXI4AGu3FmWS3inMk76v2giIjK2m4J5TcG2QU9mb1jbSi/0glTtB
DMRrM3Q4tfQ43Tlmz25WYfwFgYBQgLd9G/XC+CJsOrAmKmdtGc1NVTd0Lrts8OJqKhV3/UcbVTvD
LuUN9+HxyZzSAQJt0pJO0Do3vV49ugnHGmLAcXfaxXen992t0znWFrRPylHHTVlJ8Kg77nRnKPKJ
tD571ZkFESN2R/BHujei8iu0eTR/Sldtud0gaCHiUHczEUcNEsFxMyLrzRLL0MDpmfA6hzgjyWZZ
mk+O0NInu9Zqtl+6smvqtH42Uzs7KDY5sFUND74BOXHfkEpbLOH7+yuzo+5Bajsn1FQjDzWTengX
FQFR98B0loAbyGYUWXfIWeZ/uaOMya0lZsBSo/EghfVU2lmxNfRUvvkIIr4kiqWvyinKflXSsJC4
QqqzBzNZjrov8dLLcOn6rVxybe0z5xgJYLos+VamsftSGLJ9pXQCOj8Sv2K9JTHESckHye0S9UHB
nYrDtUkoESd12LWJspXAaAdWnbwPi73qjPnaT41kRQzo9JaEhbIho2vwBEHOPrZ3pXjg03TLOnUJ
jvK5WP1/zJ3ZbuRIlqZfpdH3TJA0rsD0jZP0Re7apZAUN4ZQhII7jaRxf/r5PKsaXZXA1EzdDZBI
IDNCcom05Zz//Iu5essUjWNn7BBF+s/OWJC94DnZ41wo8TQIP+/jHo+I40Diw34dl4Y3s/YRCr3x
QUxd+0A3HlxUY87MfQf/vBgkEqI4qaIyGMdoLRbiuRZNAYI3NjkPbUqaF0rUCmLnKcgN82UKrPxW
olWPa9gRt4Wdx2vNlC2Qhb4pZBpkfGQ9vXcTr2FYwvXkmMo8rab7nFeoHkdWSzoN055gx5a9M3O0
Noszn0fsPOyemHl3wjUsIYG24BGuA20zkZ0o2NHhUMI0u8Yi7djvreKJ6dG7MOvbdB67O7Nqg0Qo
aGBd6pMoiRvyr072+OYh1prvMBOu+13ZkIcRKdz/npdq+WxLY4sIbE6fKy1QMK1+SJ5CKj8sw1bF
zpBgCDa99bWn7zCDg15YN2oFI9RAMIuc/bvVIc4RP6UPOw8IG8796eqAnpOyhWAndQ3R7xSJrx9y
rPQx9YaJE6rluTn5B9bJmOtJ81O6q9rZPJ4z9Sa8XWfLfwxt9UyM+Ycx95dQSiwj3YkgvQmbzdRb
b4xGbHh8+IJSdLIceqp0u1kZEB8nvzDfAmyIMK3E3ARhgeEsp26u0nCHL0eAFCfNY0tbabysIBfD
hJOIp8bqTYxWdmyIo+GJWdu5Z3GfJbkR92XqEAhdZOItqMz7vmsdctfweORQ27CXDbQJJJk2eWK4
rcQFXtoXvAonViFuVi7WU/R0TfaoVFffmBv2GU5qiH2G9Qapq2HhsCGGL1AaGW845d44RmYf5Wj0
MQYXZ48svgOMe+t+rf27gDK0IzFXYMa5U8siX9pG/SbYOiC7gjohKuZy2/Vh5h76zS6ScU2NHaDi
TK2mjVNv0fj+iU7vPC06ZNZpgxekbJM1tGgkFw0SqhgmNG5ODMgQzBdk8thkeTICGYwKwe9s+tTb
ZeVEuIXlbIN2ea4smV70Iu39aMj0tEH83rf0IR/M4xL4PdsRgWF/JvyGMspxHxip3JWZX720rqZf
anPgk3YOTh6OOvBYfHGLaZ44247k+ly0eTMM63KbV/kK14lCkibUPtjtgF2mnQJ+Ov2R8PUB5wPI
Ka70ecH19MO0/V9yBZnLcipcLCVrs/uwKmEc25CUdX+pTfLt8RYhRU97hwKddVSVxD8KJ/uOR0lk
yxfDymO53aSzisnMcjR38WY9OrgmLJ3e9qpcgl1DnsIBQryi0utIvBmApYf7zmtuza29x7013a1m
mjjdQEkE1BJ2hs251Y6JV4/fWNL0jhliNuJJdjI032nMbsKZIpxkeo6b6aDID/kNhhHr0Hhuaj+l
bu3SX9LjRRCBtW8ybOe2Dc7kzBH+BoP8ZpicJ9NtCXpxyt9ZRuUH5t58q0nr2zlm08XeZk27Tiyf
VlPIPZ5IT41Mp6Sv5Pzm9aRhDzYZOFFRaYSmdRp7VvbRAqfMrfNkBIQkk5ZnFGfT4EGGVfi7s9Ue
bCQitdeOzJGZ74aAFPu8nra+ne5QrHgxGoX6RvQ9OUnuJch6tQsL1P3duD6vmzUka7q+O72bxXQW
v6+SCIVx9SFv/epSYbSXGXNwmIGjj3nRdGckDQhS2uxm9VfIlrqej2LMOFPGtDmXof/he7P8ZYNy
znJ7tcC2X1Kvyq83qLDOc60/ac2JfSrACXTpc5esubVHdIid0+Y2kTORRN3LkD8mdiprY2G4zXrR
o1n2gLdF+5M2GB8apHf5vZlvHDn9agl9i1u42uupX8cdkZbE/0zlaHXJ2k5Z/ekFTalJYyPvZzeq
UdjRiobV48M3/wpIEx8e5VO+HaRwDbqCWboy2rqq/eUxh75TRWqUNzIoiC2S1xROa0KUt+OIVD+X
sEfZ29l9/jkUzXJja7xlJsPCCHsZbXr6shm+re5KrPG2fB9waNyxVt4g+I/X2O0iuwkMQQTxtqNO
Ii3b1GBtKJ4uZBqG5HGQLOEswsSMoDTZq0N4l6a6fp6bMjtvRKANOyN0iTnKpBnjNjISY+UwvWnK
wtqPavUfQos2LzDT7Gy2Q3FovcI7hcKK3awI0p2RO4/jhkON73xvMwysZLDdEDkcYtvjQ9H5NThs
pcVSYGErbvZF/TYCKd/72pGorijGBR5aGLT2zQ7eUHcIV5uxz2aQ1N5znoUZPlFrm2YHU8/fZ/Sj
gzUVp62tVZKuc/oUGkygmHDtXINjyGi28lVKOGKyJXdIMiWzqcA4XeeCpHudlH5zc+X430wlnZ5F
dPmIOUaMLdWaWLIqDovNnKOqQbgLDOxit+ierI5EkTJ7tBYz/DlNevmhMU26yzfuP4bUOB+uW6ES
r2HL2TMkT1Svcnysx/WBDCWODXEtVkrvbh36OXHUzC6e8QehloMzkhOXotPilf7mlUVqRz1GYkqY
+IHJxA/SlzHYTn0TPjbZLH4DenW8MtT3sdmxg7KmrJLRqFkW0u1fcE7yTxgC/krnFchoCoC7Z1Ec
lZPzW0m8oRa/vSsW98vZuI07YxT3xFLtHA+bPPy6AKDlZlIUrKzoMXC376DuTWItzcraLsdYUY3s
tE1qljdmjGxKyz2OvcKyTS9R5mweuWjqqTeGk9SSWVFI08xxL3b5VE9Ju2ROUm9+Aelty+tdpwLv
YajnMaplPe69KU0/QMFJbkOIsXegQ71DYoYTlZry90imOpd4bbyb/Sq5T7jOCVTx8+apJGbgnbFb
E28UtLTIza1e8t8bpAIGdj+tVrmJCJr8g2C170Dz4wGft18Bq5trHTsyuPidd6rsnOlJ2ajuKBV9
9EBewoHW/yW0QP+dntIHff8vrr8qyVsZ1daWVIFsbgvhrmfQdyxITHyxcQCwb69vcMDjK3J74eyG
rnqCe5Oz2rarezSw5FxJxCVGpTCNwnQukNt9XbRQArXWMWmjebKl0wn9f75TONJPjv/qLc3NnG27
yiiPqcBLtMpK0L0qqPZI4b8FTIeSkodNyVx0exzZmM12xoPvqBoSR+vU97gjTLTaOW5vGgKqI9Yd
kXTzdz2b/rMlBvPbXBTeLh06P7ZpEJ4aXLkpRkpMwwJmGw66lQujxuypWwvywhhRPZq2GC96UH6s
pvBIslu4x/rBiqrcNEB7trZ60RSKcd1JgvHq0DgFhAA/w2zRe9bdiENUsS4R7Jd1X/t1G3Puidic
vfKcet0QU9j+5La0D10xc7/3DDNJzAH+CJU8DF3+LALDO4saArXXl5cWm8LdjCfXbVjpb+l2Rd/s
NtZe92Vbw8mqNu76Om9f+yy4HUwt4oCIk8UdYrs1YiX7nXDtHyMM3qRfgrguUuvOTk31s3Gv7ua+
qKJ0xAih8ekFh9ZUJxZjcxd4uXuWKxd+a/aQ99InyQ+OgUMYreV1hqU1QUMms2PaS1wSw6onaxhD
ckCat6HD66oyfe4vMdyqxXBuOq+bj61aY2MZmhfaQh05s/1iDEZOZpF6aCytkiBnPJCG2o1wPBO7
cWValREO7fREygkhwXbrMaFFajKuGEmPZCw/senISVhrBvnoKUnEu9GYhx7Mt/SMXwYexPxqBQma
Iwy9oujCW7vpiQwJyFdgRtwtt7jZuRzW87dhHL+GeSh3qqFH1xUtgVLvQbqsXPsgsXYl9EO2LdGC
N18o52TQEjWqlcU1kHGkOvuly+qoGYpz13lhThE/b4/pVnh3XPoq2exeRIVJoEw5Xzpt4aZocZ7K
XhPDV6cnOxhl7HussnJgHkECJjen0MTQV/Rm42M4eeVNrtUln7q7tPPy25ykJqaidUl8NCbI+xn/
N1gIzuvEsOSYzkZxj6+bEft9AXRrlD2oaCOCm2EBUw5pj9BTfSCnOqTs0BNP6D6Ycb/Adgxk1xRR
bqMrDK+jP4chzXHW0jlYWTH+WouBdnpJiVYOt5aalZjKpFALiKkth8RtlL/tZqtYdvnmf3cBBM+W
ngCsUaHpBgdvlgzAtiAKkOojUL3zjLV+wfR6aY/OgCvgnDbNOcjG4q7LrYEKiUTUzTAx2lgba2d2
YL+DtaXHtrYeCGjtz+PKfZW5hJKGKNJ4idoMYr9xhk/XKh38kryP+XrUlbJKcagkjGr2mDfWjV2f
HEyBEsJE0rP0+xsLU85DkwFQlsGHboeNnyrjZi0mfFbkeHWWw4BjNcTtvFWc/9mRdIZf2vZ5Ims0
LLj9DNWT7xEXOJ0B2KLMXl9ExxbPGfdaXksIybvFC8q3nOqzunWDyo5a671qwZOD7tlwQVHwt6V4
0fRnoL+Dh7cn6bqzDbra2YcBNyFvsu6GJZj3apqw9QznN7brzWwOz7hyd3hg2yd8LADUpsRcp7ie
mqRgHzVdifh9OCyzed3+DIOJhWyGct2XtQBJ4B7TLaf0NiqoA/YJfVeUG9anX1iRzU4pAoaDqcn6
1GxKy006C8B04yfPhu6wzTltJdaegTjRDgAv4OuJIJ/5cw22z4BQVgeLQvO0Kce6t+sRd7mxVvkr
rmrlbjSGPKkqBUPZKh8mmmVMCarlLsMkD/HceCxcpkPASjxD03zdZuOQqaV5SI18iKwx4Lhyguze
HjsVt6EWiBKKNbaH0Tx6EiyqBFa8tWb7u+/nEEOUVZ7YG055ydO6exCQGaIhL+Rp6EYqf8VtZmr9
uZAQdeBovCcZx8Zi0pu5t53XIWBw0uZZ9c5tAUkAvQruDDI8ZH35oTQzwbYjEbQy2y32tfkVNM56
n2NKGeWLHmke8zV2rDEFskaZsdUjG7hirgeW3q3mwVPtri98WnDxIWhRlGoOod0js+G4CwAgxNzG
Y+czV4fmWnIsJq6yjtLvYvyueRxB/ou+JbmqdlFLhMc01zdW63dJUC5bDIueiGUtCxuoUpY7svf0
e7haJ4GBQDfNcaFGOqiAbPdqonXsyweVX8/F4mvtwn3mYDI6eRlHbb5Fmylu/bkBg6Ig0gTQwkJx
D3ZnNxs19XTrec7eNUH2lU1KlGE9kpXDDTAFT2UVvBsOnkbVAipL+mXkWoxrCpeStc/DB96Ecd/S
KHwIS9NoDxIjQAISYNw4OrfviOXkpwDAas0x9mF8tb8FbR0jxHoJjtNk6gihjUOWMD6/bgbyvxBK
fx0AvzIJP+uUIb5tca0VYh2TDBuXS2hUz+Es6/Mo3S7COINeaSRmuJC5QRWTAV9U55QOXxUSIZr3
4C35vZ93T5uRf2uNiWSOlKhB7yF3/Cc7rwW2D5kRmZPO49QKn1ObAKR0mJBEFWHNhC3bzg0CKMwa
eF+kG2Tmb9Q7BfnERBS+WSqrE9PKMJfFMqR4bSzussOE/XyxZxA9hsQrg3pvnbgzGfQBUvuPCnNR
uep93WJYXVjceqHJS5wLMj/IQfHCYpe52JGf/U5l5OfaYXYIJnZkvNkdtO+Q9NVYZTo79VNqvi75
gpiLPt8NYz6c7ewqInhd9OeQxrx27w6beoQKnd5QSUI9C8UVwzI5lyZ8i74yX0LXk8Fu7bdYDZV9
oimt4qkjkcC/ApsWHAOMtSmIDGe6c7VfRdq07n3Vc4i2bNXGMGMVyucSF1uOWAyFtWOnJz9L+9sM
tiN2JRgELbp4gxuXxUQHvUEfoyUQ43ZS2OM/rhVXc8DUofCbBHLXl6m7eJvtfOcYwZoI3QHyb0Lg
GjC1SeAVRmTr1jzUlvtCFMSDyTG0DPNjwYKLMtnftJW6MxcckEv1esU/99q31AkfkDASs1nt8UDA
TvRqW4yFRfi6LksfY2d015c2h4IHxDAyyWOA3j9BM2OcuSW4AzPmqtK9g3tsgNnX5l1HwxOBNGSl
PVlXSZKtfLg21Ut5jcgxXfWsDLkxJfbDxDcIDLcFBHvchl0seicAs7rTxl2rh+xgZOFo7FIWS5yp
9bMm4jdu/RXvUHfEizYDWSuG7jL51KsEkZVJquEgzv6qnqgnvbM/miO3T2NcrJrdXdl/binMulqn
s/eqKTBnCpfnZqV7GzCEy4NlSXxpEnueTRD7iP6mOkuZgU9k7qoRZ7/KIjXaF3kbV5vAIitfbqhL
unPbKuPQl/gq8UT8XS6q+iMdMzvytza4NDkVX9fO760n5mPhmG1kSEzBzHSGJrj124FpXXCX6+5r
Ypiwa9p0Tibs8B6MSds7l/M5Yf6e6FD+rJuRmi5L4wba1tGYQkQ+07VydajKAGgkYX7zdwav+gin
k+uTcHMyoKYwbhosv+fNA5vHzvxhBI8lA+hqUz4yb5HKMe8g0/WRZ7fLi6ZqueGzXnOBI/iWrcZ9
uQaK67Tp5MNmoDh0sfyJe7s3954/lS9U+ku0Ah1jPybChz7L+8dO4dmNFwMDfszBP9PenM94Mm23
YbukW+SNVZ6EgXRPZARRGhGhdSiscWT0XxePonLtMxZ7820LS1PsFvgtBCmt/hAHXofxT7quj7Uu
h19z7bb0zwUKWHeyHygjtyBuBnIOKRgHhqRmymwEV1SCqpMSYlsVV2uFayNDYcYVzEBjg58+nnq3
wGoNqzLV2ln3vZXBakQVpODfNtJhDjWoXLsMx2yLJsCByZtdLZm10Ir6qNWYu2ZTvh/WK+ujYpEG
JOGI9KG01fbY2g2wDJZhFGMKGVgWYbLR6l0TerBphU16OvUW+ZjXIxruat8lrWj9Pfu5j0mm/tni
9nBwt2za9bUPZ8PJqdqcrMBr08N6eAse7KbaZz79Sj5u4ePoWTqG+GqenZ75GKGNzSROpTNbId0k
fBADfC8Oy+Ushf3SqrC6z2bKoXUqL7MTto/WZI/7ohp/qM65dww6nMJhSowbcXdTl7VxXCRj6lrZ
1HopsFnm8J2JNPoY1GbdWkN+Sg2ldjKwHgTmgMdJqUQ0/n0TAL370/s1YFWGYyLCZa+H6WzydvKi
+4Ez/FtBJrqZZToGCbhILzwtY5WgDOICWwEyioVod2siVnLkdtQ7WFfpTZeOU+Qvbk6TsxrYu6Zd
XAyZc6AKCrBlnsU5LVw+EwbvdWY0fbf1um+VKTdSVf29lWHe611D0UNmgDfIN92nLmMAulOZtH5o
vxjhNbRy+raRNX47N7L4MZQF/dE6hF7cC0msijBH9GMhCZN23suLVbXDOwXYowgQ9FC0pAESBz0R
RArxs6hVwc02Fl9enZcJAPeTEs5CC7zeZ7b5pVz0QK1xMovpYhZqzyK969oJ9+ceFp9zMVT/jLfy
Z8Csi5rCoW/sEajvs0Aa+6Uw2lc0mx585Gq7K4tcR/bVCR1TEqzMazdpp4VLG5K9R6QHIY7Bj6r3
GQyIAfV1vzXiR48hzMcyUNllae4I5suTQ5NXncTcuIltN8uDaqz7ce7HOQ5BIC/eDPS8o7lPP9DY
s0or5X0rZyTTJfFvJxATRQ0qqIe5E/15uK8z036ty4rCHiPva/2Unf0sdBguWHIvDMP+AGZ9MpkF
3fgV24MGwfhVj4Sg7qpcha91yzIp0ajf2G1QHBeXnD1Zi+09y21gD2bGXzAo1C0+h8VLDl2WsYRh
nBq743m01o/JtX+2IdVvkDfFvS2bj7EanVvalfUNmZ08QqHuH1fIPwcNi+XTo0c4jW3X3Ztm6zzA
rrfPhNUXFyyG+3tOZWYXfVWBYPMm8T2cT35Rlp9DH8IIhpkRLsTOOyMon1j78dLYW3ZXGytStrqP
Vy8tkr63wqPCdOOtWPzPIpuG8zSDN3sVrO6FB35XuGsYu4vzWA9pOR/LrhLf00ZjGk1U/TP7FafB
uqGz9MwT7OhLWc+/G3c+bUM6nFdzIlrYnYr1SGwVga+ug5V0AwMsx0cEkGndK4mFvDuuvwx/Iqkk
b9VjOLZQ+ssh58ayqkcfEZTJwNraS1WFINbd6j0Xim88QzqIKlPp2PbLN6ia7vfBKcs1bnUR6yEY
f/kccNdAaKVppdlegPyAVHqz2kPu2/ZdO1O4WqL4VCnmkv3sBDdepr90lcvhCABV75Ux+s90YHZi
eem0VwVPByfN78XEiHE2crYNdpBxW6+vyhAbZMfcRbfvnmwjUHfgQc5Z0PlALWDvr8WGtz6ETIbH
oQZpafAWL7kKdOWtRz1737MxDC/1dcxBRmzzWlees9tSRAPbxEttSqgnvp9yfufTl/LEGk12/Q3o
FBB4a0x7D7IHFWtcYY4IOeRxI4xtP2sT1n2dVf5xUC7wyyJI04AtVh/FNLkM1C2mU/7mf9B7MDEe
MLUX43noiJhgYuqMR8905dkqO+fgI1A85TSyoB+WPK21U5ASMk77LizOLjKbO1sNAfhEi3fdTH5t
gzC4NYF13LIk+aDIgge5DRY0E984sCM2RlCbfLErSo4mCIebIINWSblQHfH3IvfXh3RtUnD9gAMI
E9IG6/VB1an7rPXSwZdK3D7jFkytt0l6KVZvIWzeGZSRc9tMv4OZUBh5vfmMntKJUiMNI+15+qnS
4U0ohCJtY7lVfvYz39oxYhhZXBiGhpFVziIpYEuQ4NHQ7wi/xwEpn7akhRYRTUv5063mb21OHzym
JTS5bjxpN1yOg+HgK7+51l7p9QUz8fXbkhn3MLABpP3wdczR/RbK/JjCjWuL2iDKzSt5uAtPXtPc
NWTAYpqs4TPpJuYG1NGECAhs3X3FBTw9NI00k6lTTzbX9OOsS/KuDUcmVmYWR2F4ytwFUKHiEvXL
q920j7AN3KgAQYQ1e53ArqCxZrGGu1SUd4wQkrmrnJfuz8XRkGIgYG3scr1uicqo1GwbBCosQBp3
QxAYEQH1c2z2ZmSYtK9578XhKPwdNs/DCQ5nfqTW5tjxtuAbSiyHuwxbOqmM7tjNOXkgXtnANczR
keD5d3T7wr1kA2sySJEXwLgliXHn96L5CX/GP+al85HWJCdNWNubRm7ejaOBFW3nSJ6LvV5tnMnI
MZFYKJeKBloIbfkwct5AwV1EV8bphqxqnOhxPdIgs8JqH2a7E/c6gGkv0pXRvTEs4zdo4/OxR4l5
ofTqmagZP7cpu2JDlohY1Pet7qh11qIGV7rWWmm9HMJNzBdPF+vfdKf/lsjvvv1qnof+62u4/dH+
r+uX/lTQ4fI0G/5Ul/3Pf93mP3uwk9/DX//WP30RmrS/f378Y/jxT/8BlpUP6+P41a9PX3qs/vYB
cLGvf/P/9Q//4+vP7/J/kfEhgf9XOr5L/vUzG74aPXzlzT+q+f78ur/J+cI/4IlZGGbiGkbKHd40
/y3nC//AQIxmEkqn71wDxRH6NYqK+L/+0/H/sH38f65eDIF9lfz/538QWfH3P8I+C9WdRzQy55nj
/ztyvj+Nt/5RzIebn4expnPNavUc568W4yO8eM/sO2/X2ly2o7dqrCyce1UWZTzLYdynbiXu2Fuw
K8DaE7FsfiyatYxNBvQvfimGuGscvCOVdlDYTJE9pJ+Gk7+DJbAhiVyI4Mnfs5XmuAQILYbyMm1Q
FvOyfytRJ+z6KgDobP0WNV+7ghT3JMS3AgHirstlB1mnVr8Z5UJgUxMSvrqS4Jnj9ormhDFFafun
tiAMmkROb9eQPbcPgsq5Xzv6v2CqdVyY2YNhqInLjfEE3FFyN4lWPODrmxG3AbtUojh4cjpCQv5c
Dv/WznhRNf/8dbH/0wb5P26Jf/pbhy9196P+0n/9Vv8f7hvxL7fNbqzSH33+4x93zPUr/rZh7OAP
j1QxwZX2p1w1QOX6d/2r/YdwfXTSlu2ww5DI/s+Gcf4g9AFzoqu34dX3l2/33xsG/avAFyy8Gl6z
/Qhy+Ive9V/pX3FWQB39DzsGzbvLXSAwAWLPXvf0P6unnTmX8yg5ouc0Le4ncdXHGPS+5FQq80Db
Ab+wLaXPqA4L3S/gUVRjpRhrC4UB8JYXdJ4F5cQt73onlzpa4SA2MZ2uJUmOGrZ3yzFQVLmcokyg
Srg9zCKHzY/KBb09vdTSo2WpJHCloIOmpk0dYtH/HEFmmRU8jobrGztrsb2U2ZSCQdLYFTILEabw
+SxeDr3O8q3IVnkZ5MbHwhcp5a5vW7KdfLfy110pmU6WzIfLtIUTW3aoKubmbarrPdrge1vU95k7
vBsbPrVzcGu4UD0YFoVst3kq91fihouW0k6XRNp1krXLURKsY+O2z99DEFOQ20CyL5TvAOADvqoY
HhaU+Z+u/a0PFSQGM7NvCwYCSD+iVvYJCucj6DDBoP6dNOa4CYpz24WQFBaaEU/tjGJINouvHP0Z
pn2baOK1iZqJzGXOwfDAB/lXArex73cZhwHnwMqXOFssgXfbPtz5o3hHhrVfm/rUd06z7GvoDQLl
2hCQy5ZTrBER993ulvCjorjd4/rKjF7pZSEmTgEbeUaQvoHsp+9Wp+DTZ6IyvmabcC6IzKtzO/Ug
NFzYzPgX07aY7ooeWZeV5fTabVuDH4eTWb7myDHvisBQDBlT4VxWymJOrNY/VyXyXpuILPSNUz/t
bC/LnwYPiUqOBmeNy3VGWEMBAIrn4daw7625h6tN0lge51rkT2l4jXtDYpefoWoBCVJmwkQZ6kfT
G9c9Yz1zP6+0k2a/PBPNVTGHM+X828zDkqJoksfSalLG/Yb08YBwmt8rfvtnVj41ZWrmpPQwWg9g
EZ8GX+ljp7Hd143Ofq5Dg8LEcKF10xGU9ykD1iSV7c/UGWemW3L83fSwtMLO8fda1lAhQ6tegxt/
wTCcZgObsggdK/l9/kDsHiidVL8GwI/3bB7aN9ivY3Oce0mUnjWLEMysmJG0KM0LDj2r/wUc0H9b
8GZ5gz5UQXrClexhAcjWu00E/newev3Wr7X7uTZ89I4iZ6U/KXRzcQU3CST0wU6vNEAXHnqxErdF
jv1PQSnOGstscOKwnqyoJsF8g4Kc6U+dbmMQZWs65+TE9LZKoJqG+b6iyyBxow3ni1MOXHrLYpZf
2vFhxAM59heksNKMELXzq0/mutI9tOhxLqpy6i+mnfNPX5Ccd2fVueo/ubItRpWzJmSSiw7hgW+0
4yELUB/v/R68/wj7Ct43t/fgIElzZH9e9CreWTz8jpxOjIs6Ria7Ffcxd5dT/tJAz1OtLlU9FvkJ
Sp2nT2rwy+DWarDZbNyttB6rsUd0KEtG25HNBoBL6+uZsRZDSYM6P00RcxZoSwkzHmpNGFUPZzqj
n5fom2h8mL+bhoMXVJFJNPZ0tVe2Bx0iMDp6wNGawOSbaoZRlWkBR5E0AU4aTCSBvJtlTrO71GJb
xzyqjiA4rcWxECy7GwzDaV8cRfIf0EVuJq0TXmEnLxjRcpR+0B8cYSzzfpzpm6Erj8Lb1zpFUpIB
S7cJGjC5vAG8zfdEDjoWCo/6z5RZupckJFhUHIMNSjaeLgyOzwu94U9rQ6HFz9LCRHZWwMQIzoQe
4rmyIB8UngloCMky7C5dqIPhRDzEYEVh1RTZXi2h/x4qdGvHDOMvAOU5kHrfddVknTAIgAtny4zs
JiNs3HZHpWhAh1xBmG+Ma9DfpU7HpkokwrJDOupgfFholu9WtWoT4lo/pEnF/FsdvXmGwr5YTPP2
fTcwfAws2dqJPQlpHQT79oogmJWNoikloNwVnttelmHIvyAnXbPOSt2u976nao+IK9vKEmaNxQnB
Lomc1lTDPPXTNnASsHbPxZl6ocMq+nIeTjOY1A80d9NFdjNDTDusxps6rTyx4wqAzcwXThbAq0az
sS1AocwT6OAlVyfTbZPImmjowR9ORmiO1ZUwilK39pYVjaZROt/7pnBSEhUns6JQXXtGoA36V1FM
3nlcWgiXs0Gy7azdqohNmeELwKWOesWwxhL1y4SRwC4ldr7aMblFEeJytuoo5N7h/6BMbONu8Ydl
L4LZ9qM564OrvkJM8HdDob+vo4+WNmzlPO+tHDlrFBSy9GMQSctJpANTdQelKoOAJDKQNlLRoF74
qvMRZFYbCXe6mz5HAXYLs3Uk21ho6V6wGWy/dJeijJy8kHkZCLYcYwdcV1v2c0cefWLVGei3iQH/
c+mKEepLVf1v9s6kO05sy8L/pebk4gKXC1OIRo0lN7It2ROWJFv0fc+vrw/5rXqKkJ6iPKtBDTJz
kMsmgMttztn72/lZn4FAoiKbzR/ogoy3Foogh+LGtFnI4Sk3bTIaD5LSb07HfVzhCKOIESWG7WU2
IBVCTRgUGQCjPI4JMJXa59nIFwxOYRn+kOp7KFOK/7nV/8qnZiYdcLCmbyxPJnUaEuzwJ9qh+2gh
q7Y4bnfzx3nWutyPevIZEublAIGIkrmnZT09Yh6wfaMqy3w0yw63gzHKrt9guagencJpm21QN6W5
zwMamN6oByaxhMLRzyOMFwsW7pwSM6pi5eNFBSPiohvmgOqYTzIYzV8YyGmZaPVk/jRGwh63HQG4
SAlnGwuzRRIiU58urJwmpCOeaElRmDargSogBTPSZOqltJEpuR36G0fWtDaWtFRfOABh/XCXtH0E
3dDbnhp7Xl9X2wPCpVLnJYFCYzXSCUDdmsaMHcWhSd6pLPtiNnUN4znL0HuVtVvC2FBLwGhSLsIf
xG007g3yNbNNW0yciZpFWBdDZWKkQKsT2nAJ0nE3V8qJiesLtIm4w5JQWDreeCj6JPrJN+v+gvFN
xqZc7CDw5Ow0I8UWYCrMh+OQ7OjxTF8y3So+d7GJU8+VtDjcBSfiFikIxbBJd4J5u7BcXiC4Ye+B
kEsgbMgrvElBmTSM4RyXKUCHdrG2i07h1XPbxXhAZUzFl393+HCUpvwsb1BRg4uMrT9Qpb86dP3v
TlTvFi3+Dx6rbM4a/5kqtPld5PdN+vJUtf6BP6cqIf+BWg32wwbBDbtW/U8ZwvlHBzxPdQs+ilDU
G/59qpLqHyUJhHENQ0Ed4j//c6qS1j/8dQb0VRxoLscx8VenqoMzFTMV6HHCRAwTprq9gk0Pz1TI
9Whlo63yx7JhxNUuhomuQu0e1+XZi2fy6c9B7SXA6BC59XwposctrgJyywR4eXipNFbBYvWIgw0T
nR6XMzCst+mHSQ3Fh0gPq/3Y5Nm3pEKlUsVDdP7+5deizovj45/rU9oxCd1YGb/HvD565nOQh0vn
x1YaRp+EETlQFfgwdpyIipq6SM4s5NZzlPihACFCSzUUN8oc1GOYqOCTYbkNtsxsZqrGK17j2hAN
frkg1XKxM5YkL/YK4eJTPdYq2cBER0NQOzzSRsuI0k2G0hi9qKmLpymAMu3lRqIQnYx19JXxQ0BT
Y9XBA8774Zaqu/EN009x5Q7M19uxyKJv7z+QP7lC/z5Q/+uJWEAFLXIfTHYRh29krnS8QegR/TF2
2V/3umXcF4NU4HMqCckDZJN1yz5E3GetjbKBmhoBTFWJOpylxKx/LTmqOo+tI4rbKMNV38Zh9diK
6fksVeWBL4vEIVwc92eyZydrPnI4lmLPotV9DToDDkVEHveD7KM622mo1Kczp6vKu6l3qLvHdjB/
kSiasR870dR7k72GdbkOFI+kn9EGpKrNtxp3MV5Tso6uh6mtjYvWov/3kb1Fku50lMTtOYeGgj1G
MuWwptzK7jeTbcBgSKnCzUAYrKjZRHk8Kd/FZkEYJ8pQr7BnZCltbyj7aqE9RHZ9azo/A8GUf0Y/
YGSrOsAC2sVkDSuwP27MRmPpuxsMe2H4yQQFY7B1cqJ71SjDBhVlSNx9eJeIdm0Uu/62LQDPpd1K
IqlaBOXgjdGe+1ET6+kmkTFbeo7JcnWrDVbfExzu9pY/k70O92QZU/MDcaquumwDcv78wLKzLzEC
Wn2LXqYQGwPDOdsUh27qWSwm13jkhm15iVLZRj7Cghx/BkKgxqsg1Nxgt8ROFe9iGp4AXRgV9Gh0
ahjnAVne2SYY0tbYdoggio+JSFapaE7hBAfImJmbLBHNR1ifS7mBhji6/ijbAtNvMLTBQ79YUUw8
qKlCGiP0DQiARtmMjMgF16BSFwG6XuQOvds0aSroMLjQtDSYYk7Fjj78qQ9StqMc/b+cjOg2QqY1
savpx/y/lq5lOujQmMJSuXs74nDWEp/5MYVTsXg9J4rtMmjlboAC4zlZHzy9//EdkgCfPz3XUhZ1
ZMKHVqjc4afXCS2MUetTsEpCMgib0roEQxRfGBYJ8iURaCeAm2L9lo++dSiHznMHnZXjuNxsY5Ur
K2H1aC2R4nQWKsdmKnDbN6Vz39cTnihjsTadRNk01wABsroyH8qRbvZumoXt5chPdwue0EtTS8JT
gOrnnLXD3wfRec2MRG2lU+o74j8awCwnjlo4wDWih0t3puvIeWQ76imSeeAugg3ThMWT4w2W7wm8
itlZePhyrdsDn9NPrFavVwvWaur9EEpZtwlSOXxBawSiTo9T95GrQn0ekjGkSLW2dd4fCM/hboc3
LtkfQKsFA2+RWHw0CYsqlSN2ah3a6jh8ilBrJ1umMzPxcqtVvzUKL/RjE2nT4m6iRnjLHLNUW4Ry
UWMjUJq6UzOPd7VcTIxadkOgDIQSTgwk1+ebvszxmr//m18PXkmejemiZuPJsAk5fDak+kg1BOtP
HpbqQZhluyd3Od/FqohuYhRZ+/evd5QVBIt2pSLbBqIaQ3f4Zo4qv3i1yz7UjFXUn1nf0W+RBEtP
EbcQJUxzY9cjrYSc+iqUmzT9Po4N1YkR9d7u/R9yOCjYt7Bz0U0hCIShqfS8lXuJrY0WWYlKEOFt
Odr4OaOzQ0hYOn99/yrircsINuDU2W1HsUc7fL5ixKaZDHHtl0z8BRVK/Ht5ndtf4j6bH3urCnZd
2yzITdZzfFhAL5ngduieldhpuoPthZgZk+l92CO79t7/dYfbuPUZ0DJj20gGCwFKb0RxJAaOvaj2
ATQF57V0tO2UiWgP+ONb2KfJ1gFxsQlqXIXoo9qbv78650kCrW2bFoB1tImMG1yRFjgj1IydAJeV
laNXprGGdCIK280yldoVhXvQgZSf+m0D2+NERsQ6M//7e/1z/wZRTgx9Jm7iaA5fDqmzEZs8xsAA
KWXxuyoQo9clNfKjCn1TkGQ0twlD375/40cT5HpdqUPeJM6DWZIi4NGKYQKLNJoKlSb0tTKmto+I
PwtrtkYDWNAr9mpqq7VAiWROsqNfTIDsdrHE670hDnWpdrQ0o2nz/q86nAmef5Ri9WIhJWXEMtyj
WZsxoptYsnt/CTLkW1bYnfc6XXIrs5ZL8H/O7fvXW0f+4cNnIkAkop738ObxHp4eKLy8lFVMEKe6
SdEGbFNBYUBrnO6GCr6zRfI9owNy/8XT/Y8bhtff5Hplk1PSenowjptP6IyKzKGZ5FPcbzahDNJt
oECmvn9/R8v08wNFd0mSFudFshafZ8IXYGxsrXYm62bwsyrKz0JkRldmY6aUokTxtc9Us651D30r
1M7KW82LYhV+cyn9X1mzcC/avEzPk8Yq7uUgnRPfnqUfbiKef52gx8cEQPMaPPjRGMTwjEzRtWu/
rcZPYQ31K9amFom5nvUe229U2ogMUd12K97vWvb5FnAi1llt70TplPpo09LLEg1og66ESJm1B8Py
Zi4QAzyRdfZjjjoohi+GyHMDU9JUWL5EdGdHsBa2CLimPbjSbM/AX7BsurdJqIcfFEtGQEidg+h6
jQphGZUZWEI2bk8ycqM7S5so5hTwIADCywqJfw67FsjaVM2POJ7hpnYjzXDqRjmFuRwECVV1OCFN
YVOmchxABFY96h+1SjjERUf2UHsdsm1gV5CGsGS7YlAbvQvij4Y20v9pK2Gc6yVOGqxERgUig/Sh
0XPSSt6MJR4Jvx8B1HiNFRihX8zzABdF2TiNOB1guy+wbrUX8zx1O3oMItuwfXaeFiIPFvp+nfvN
Fr07ejUHt4n04hT4g+zq5jclapX7pszlsqkyLb6ggcJuOsQPjRml775O0izvsiBufzuhWS/4HfNC
bmTbJL+pKLnBOWPTcqh6zmAUIWeOD2zb4gaNXFt81S3kLDubJg7SzMwEyJHoQRruEscIaHyWYv5Y
9Jn4jYRzenBEFF1zOB7Mr9yM+31oi5QjQNxaV6hzipUiDgyTUndZjmxG6Wz6udajPgu6HAajMekd
AcIKkaFXhcxh3lgt/DJWhtq5ziozvkP95uJREjMvFO4dOqwOtWC9IVbd3YNCBqlRVrhwJlHMC5go
aZ4XTYa/DnM/cnAIiOmvuU+X71bAfAqaTgbn1PgEhr8ReIufVvOAcVhqLu8va5PvDj3d+2TAyu/T
ktJ/GOxLf3GMmGuAovnyZAMluovSqCuAIExiOp+zWUJfhnjytdHSGlYhkMTSEO5nLcPpsKHjl5B8
mIQVdmOe+WpGcydqB8t0DYEEWaJGqVGdc1/qcdV8U1PNVco3VlrmhUwdO8CYbKyestLsm61RyXC4
DK2B46Fmt4A22okuEDgsoda2TWoHGxyOKU51GZccPNNpOk/QLUkvw5bHbfSOHl+YdtqkmxjyAWMz
qC3IQEHEsVTYZX1v52TX+FIF1UgZNUZzPVG+Fj6iqPrJyqbo3ilNRHhyWrtvc4zpFaclDGIvxLuM
sI+uFZGSeJSdi7mxrcyv01Q7H4jC03ySGcH+dazzDwH8gclT9DyqC+4c6Fg/y1CQHL5GlvSmLqnG
VBNE2g6lIWX9xeTsTuOePfTeqtq13yVlpftpZ1vtpsckToJQyzjxUq0NzV1mwHX0lq407jiwjwkQ
1sC8Thmsk9dAE87PDHvQu03TIYfernZ4Y2Nhz/vq9ohdaZWk7nXJO3I2nKN1BNl83BVvMO4+1FqZ
tpvQRucOh8py+Avz0LgLKcYCLwXrV3OWSuzvI17gYWN3PaWiDBX3nWUCE/WU5vTaOSxG9bMqO211
R5TikWZr9Vkbapp9vTYre6/FGmBKYw6KywZ3Vb6l/EI53G5iOjMO7XsPfIv7w9BM56lz3eAul8WC
Zibr1+c6rZ+d6bZf53kx+N34Q1aDPxQIT8YhK0yrHO2HkCvrqDMBwniATkxIiygmdiyDskPFJ4yr
LgQPubUXHg12iYymTDXUFBEqKCbQIenPq8ZpcS9xwIvon/fjTTWzvMBGFO28teakp7VmyIYBsgz5
hzgWElCd00WIltxSvzT1evmECSW70fWRxJoqQ9+O07eRlHHAMpZYVFGu+T1SL5ppsqL12RVD5LeT
La6rMjFRE6g8PCOogZFftEn4CxxMmPlTOukXMSPC3eRZI6wrARIpo22REyulgkHTdk5ns9FqM4tT
aNoun7XRKH4DAkpu+Rusp5bGJYa/qS5+OHmDqAoDbUxLNyB/lzWO5tVmdiwMNvSG6CVFOgDPuEVA
SXszMi+nQUfwDqKrIF+h6gK/rAF3+Xrj2l+mgLwUSCCD8jnWT7dDVk7VxdwyWM6sFgnvFtId8Deg
l8LZ0BLMsrNJLDb1GMwRBH+N4/LEzCmu3STgBF+3zhhCx13VCEtidlB1Kx3v8jgpNlRNDerA00uE
3eiByxTxiQyr1EBRb/Xjhyiy209ZBGqHvlVpoypACkzfpJlAVldFlf8slkWh9sjodyl/nhYt2Qyi
seZ9XIe5eSWwGq9wpjKRGCgtpW1Ng26fP0fSwfOPmSHYlXo/dL5ViYh5Q0QwuQjbMDc5yofPaSn7
HcIY+zuqY+3LUtLrPV+yHCjg1LISRkakr4yjvu/3YMu32Uh6Ca3FKj6zgrSGmN18iTFnFDg0Q+TS
dXuVu0X7O8+y6lbU46dm4KzFnuYCySadrxMbu9fHJtj9pJIL2qjEWbvrTvrFxi4r+TzjhkhdaaRg
PQqMDKEP2bEqfZxO6WMsk972jSRZPibGRK8VwiMbgyqajc7LNTg4/jwXs+b10dgn/qKi/mdTZbh2
ulqzio10dXDPrT7jP6ZSk53KqH/j/MEBfP3pVHlXldjRGbyeRJVnE4g3QB6tRwA7BJg5RwXVV6L7
pav6xoolxudIpM05RSUdl5A1fY3NiWrxoAMGPvVIdfPVaYAqBFJNvJsoOTkhHT7TLuKoUKT051yX
Wfli0OninU1jad7bjk3l1a1iF3ucgbdU6Q5Ek6pJa8cXY5x8z3UTf+dIAPdntyjZVI2hTr2UD9l2
PGoyz8R1Ef2WiHzyjZt19OrcyGlmTnjGMK+XnNnualr0a+wQ+2yh0INzN3qD7yE0q+yhbhDAXyyI
DYBxoQs763XelzcIjcbgMMzBDco0bJ5jOYdfA4b7fasHkwmMrDefqNLqP7IltJBZunWfP8PfsFSD
oJo20WJ1kW8FjpuiDWfEneEZQlJkh7n9LYsnnMBRYDY/cEFZNxCckYvkxVAj6IIWuMena7C/6zrs
zBbFde3SLBOUWDLsscbYdhp62TSnT3Gb1KiZYvYC3sh+Qm5ITMRp28JOgynE0uQMzXKPdyPBbIRR
tPRU6+raxrC6kLIve7scNalKZuaZhu0be58SMQJgUkQ8ZbDNwr6+7d0GmFsvVWX6eUdN1i9aN/sZ
gp9gIyjLDNumHMTeUW36BMwysHCKDNauY9PIVAR3FEA71678OElBseCT6D66y+pRpyyUfWAJw4RM
GlmFgDXF+OtxjK2u2J9KgYZJSzVvdKPyVCbq64MxvmzLBnbE4yfk6KhK0ISAYvSW6PqpccqdeHbd
JyZrQYGZoyoa+0RV5vXJjFoE1VOEmDQL0S0ffgq4DnU5Ng7TslHISxc2yC1cunwngAyFJ671eiqT
NNG4BtVKQ70q1falBiYiKDs/FcgTuFNgxcnCDrxS2iU17WJrdFga0yTRr+2iM04U4V4/WgQvdFIp
ONAftcx1Vngxkwro7XCJtNZvsD9eL1FQ7cFEWmCIevyfNrTd96fu9dEd1RxMihzM3WoVxh6H5lWE
tI5py/aC9n9451TAJQrRTzuHDcs3NAIjO8Mg+/z+Rd96xg4dOYnS1ZWWOFouaAs1A5IZ0hDcuPqQ
uRDfk1YfLpYYzvSEDexci/oAnQe6IdgI4u/veXVbw+2mLeUyxR4+Yw2aD6UHdDdtiZm7hT2ydcdx
OBssjEcqQu2mz1DE3r9n842bZgwbz8UkhzidoyUmtQYFQnVofTNrh18FQ8BCztSwxowxRPNdp+Fx
BJKEom5f2BPA4sCN5vuoAyZMXaaLoT5VRlNgBl/CXQ0uEYdl1vdXroH10DdUw6nEgiPZ7dJKaD90
s2VfbIAlWuYKC0iUWDjK0nmblq555UpouXh3cbEChiGA1pftgJbdLJyp8vA1ZfCpjSLcIJ5vJr+t
58DehHQO2z1+q5Y2nK5N3qjH5Ekg3AvME5/hGxUpZaKDpvvo6HyHR1XiJAfMynFi9PumCG5Z91NQ
8VlBQMD7r+WNmhtxnkgVKPtCpjKPphaNK3eEDfQQJQX+NXaznCNwN2zBrH4OrJGpl218E3tGM566
x9ffus1OAu04LQCHcOajEbGERMfZE1pN24jE3pXTuA2txPErd6V4JO741/VM20J3YVHatgyd1MLD
ca8PTblYTd4R0OIu1yzjNcanYgo+dnzxMQbjOdZOPN7Xr5EGoMsTNml9kaa3fhQvpjPVkySgqo4m
vI3VNeocpAiMZ4CG77/G1x8XZRuIjSaLvhJ83IfXEX3Zto3FrK0IHPvEN58AI+fAF4pGu+tzKhyS
jfg5dclha+Za8un9y7+xQOGYUdyfZPPFufDw8jpSv0UfUF8MU+fs+h5fvuiryc91vbx7/1JvDBrw
0S4NFFYparZHc6cO/Wx1snCnaplvoj40Aq9EW77FPEj0RpS23//+gkDJ1pdHlwp1zuG9ZZ2ma025
coSxau7QduVnZCXkX2tlY0C0x+TE9Yx1Y3u4JIELsQ3aUbSH+P6OPsmymO3W1hkzTc6hyk/rwuSQ
kGOzrYkp24tWuMs+Hfv5awV/B3Ny7VrfNcD0IJFUDQnKTpOo2gVy6K9bZK9grpLQWpMLp/5L0mkS
aWYFWNmbS7fSN2PYilP9jDeGI8GMDH1mCkVB/eiZ5X3UitmksBRSAb5o+imFWB9TB6gl1DQlw/Bi
GjUTJ0FiwuPDK3nie3i9rDOp4buy5dpQoLty+NJwVyFHBlHrqzYA++zk5n7S5+qpC1Kb8kE4Ad5G
jvH+SHnjY2cmNXRpoqVBn380v1QurNO2ITxnws3tLXSuLswoWa7+/ioorWjS8q2vvYSjWytVJ7DL
dr4NS+xzww4JuIGqLt+/injj+KVcEyedzU4FPdfRJ813pSiqgLSifPGTUnJzifWBIjhnjfO46vDD
AuH5RP2XgnlXAzmLI+N6KHJwWbqNOzscskY/8VZftYqJjnSEzdfPiQ5dkzQO731YGreO0wnyQagF
H4lhq86cOSm/d6Kae9/WR3vrVEGue4C6kh8MgoKTCvTwE89mvczRF0ofh3YdazN6GnX0oosuNCNA
lxxNewwVIFAt41ub5iiFychT9Kta7YdKoW5TcZmm304zuORJxJF4ZO+M8L5MHSfcvv+j3hjxDi1l
sTYQDR7R0aNph9bJldkiAdGC+8IK53Oztc0LZOPL1o05GWJg0E88iPU+j5+DxK8FE1DSOrOONutO
pjnZFEa4poslOQ+DMNsIC5AkteHaV6wF2wWj/IcImOrjX98tdjWWVZOtO7/gaIIJJ+bkxIWnNpap
/imiu/pRMzByhNgNzmbZdA+o/sv79y9qvH7GDuA3wZ066zp3/OmVcR6uNTI+PbtsoNDK3uiu2deA
6WlZXwEapV2/4Ex2adgE7A17GL3gBj7A++puoQgkAy0LKyr8GRcWwTuhRYyJ5fQZKI60GBPKmZW4
RnaGTzd1rN9RJ5m+TBFQlAnlJHdLbeWE1rHjtffRGBuQxsN2vsqXoD2xzr5e0hE4sKjrCGH41I/L
L1pGmkfpUDvUehgBjQV/lo0VvqEgLs/ff66vLvV83FTszVyF4nVVyr7cJKVBAte2dFCYG93Xpdam
PXR7DEBRJP92wLKKU0paO9e0TZzjjyR2chIBRspcVPTjzSjq4ByrX+HrmoBH2ooALlbVfiEXvt29
f4+vZR8MVkesajC5OpCf//+LnWCQmKYM8E9hl8r0G0KCMDzM1MMbLHZny7zYn7ICBaC20MqjkWJe
t0lbfha43L2+CxWctrq9bst1+nj/l71atWx+GbVzvuFVeGwfrSe6m5ukDojFh3UTXEVOb1/KMDUv
3r8KttHjyYIdPnLoVY+sqP9jsD54yzLtjbwuDSihJZq/XSxcLfI7VeGEwXPm3KHXL+/0Sa6qLDkR
HBUUyUir1CxJfcOICG10pE2ZwYqmNONh+G5+ulPqPJTwNcU2KsbCuTI4rRfbMdX1G02rh4+503Y1
iAI9CT12SDWWRAN4CGXD1SwkSLWIzq2xNqCBl2EHIh0ZMx0nKk/RdmrzutmJoXeuCN4JSHNUVLk9
PY0oKM5WrBORiiXOJKywpVgIA/BHKwSyTyNvUDNZKu8bj57i8ruve7jLZZQRn9RExJJchPUajTY2
fTusXHm9PR9Tm1wVm+jU+bxytYCWHXO9hmHE7Nuznrao+pI7M8laS8iAeDLrUX5z62n4JZ1yKc6i
PE/gjCizQmfYNHMENG+qzB0HVxpmDZpkUBLDQA4aQOKfdJJa1xu0MGdr2U/U5cGB1DCawQiCKs0D
xM5KC39LFZKN1OpYm2jN1tZjXFtGiQOt7n+kZWA90XA2LpfJQC2qNWnlbm1SlgpgpFlxRQNIJBdL
kmLlsNFeoeAxw+6Gxh+MN51THiXx+ZmPi76l93R7zkxkoi2nIxXbtraZRhPiWGtVzU0hgXqBc4ZB
t5FDh4x17Irle1EV+reysxwwwRhkwKAwGByPrg6sN1SmdbDp27H6GFrT+AhwZdK3MFHnn90SrDTH
usq/aX1NKFaUdg7JjXZqgobmSJcT/2DoASK4EVTjiMKXZI9FpLB1jbA40xEgNWcUD2Ayp3UFpttK
dCytSmPDTcpGtLpL0hmDIdoV4wmEVtP6AUf5niMSUxysZc0BLaaLBkQvJh/PHY3yClEeYFnIXTQ8
8zwdQ7w/xdouyEutOq+7itQTBGzjjE6ox1YfRIUOpTAIlbknXmx6qOj2mh9Airs7naRFa9vPTZ0Q
OmOTWZPEVnPXMMt9Ku3IKck8q/srBEfFbRLB6O3pzpfbNsMtuumh1EDYMRr3i0uSzdfEnQhyJPgz
eNBpJz60yzDCvkFnfJezV7PJURVkbfOFoefUYvgpJPjVcg1JIMjFI8dC2zSCsi9KU834hrG8gj60
1I8cAPrzPDVN/Gc5RLBNBAPnkYoq/ON2IJahsJaCzr+0eDBDC6QDTo9y6l1EN5hXPGtlBmqRXqrn
OsihIdrzSXpRXru/ZGnXd9lCudvrItNCyWKI6lIA0fo9j0PIXGBHAx90a0cp+EbAWd4QF+CXqP3C
iDZRRMH7deSg7yC3S1y9bD6v2f4HpMFpJcI8asOhcWKNej0fr80OA4GqjRiHWJfDeTLuoLbEI8Ve
7GfDaifFMKFVy6n16NXejbILFhSXygsiTzRnh5fpAmRUdC1pEvf4nemI9/ZPfJTEqAWac8FYaj8Z
mYND0KrmfRaV9Q+0BowZUr6ALq2isMWoz6YZwQzO+WRPJ/kHcELtW8lraE6sUW+tnoogbuwsDh2h
V4fwlrrbQHdX98GsqWIXGoX6VtgODYuENtsljb+EZAR7mr4w8QRfatrL5wB9489jEab95ap7smlR
iOaWNghhsO8vbm9sYDjkYtDn1wmXdf7wWbIHzQpMIaT35Yn50K3O+tIq2h9lGZ3Ygr4+AfHa2PCi
WyaEam06Hl4KFUWJPbwFgke7l7BeRPvsOp3kN1UR+2M/ufW+7GfHp1sUXmF+Ly8HOrwnDoevl3KA
ENTsnrcygrbn4Y/Az2iyaNLuzHND248zhHunnn6YsrOuBzqGJ442b16O9gfNCMGIPb7naaAK6Shq
oUM0mNehnucPk7WksJJWa5MbBye+jVfVC54xvRZMOWzX8P0cdR5TVhkN4ixeJg1DvZPmVeNpeTFf
kQMebgM3UGekljhfWjpR2waif3piPL06Z6w/gPoWSlTD5fmuU8SLvSKxrfO4TJip9FKVm7jPFcks
i7qXSfJ7SPLxjnwFefu3Y5hrsi2jXmMZqGuOblrXsig32nLygzhN6KDF1fmELAQpaqhOzHDyjRcq
BCxN1JYc4Ay1fk8v7i9wZy2yaLr6NLXi2I8Rr0xe31iQyEdX9WD5hvYHdYcs3FuJpEpLSlr8YQkC
lna+bOsLQIb+NtYS46YjJqnzcJwsPTixSnyzNRHU4Djl9RqN9Fmn0w46Vub4l8yyoSCgLZX+AHPQ
wtGJxnCfUWr7VlRudE9uRog6i3Py5TgU7tUSD060M6wB9sXcJfknksTmwbOxoapNJeplP0k3izdJ
RkrMtm6S4n5WECe2uWZWD5JEIECu02hxYLNQyHQaNDEvhphv+COZCXKvzHB4ovZMjJ7RQq3yu9Ft
witgX1P9ecgjJ/epUimXxtcQs6JiJjxVNnjrVTDKbI61Bi/j+FhC66GzpVlzIpoyiPe28WHKuTtt
GJFiofAoTgztN67H8YfCJgc9mlDPXaIXr94xCbxHm8QGxhUdVjQr0BBmKXBxRHtmGwa2fmrKfD07
YwOilehwgy6MyaPZCt+W1ATfE6rbZbmeWNC8sDLLa5Qy7X3ZRekuwpS/UbaYd5TEGlTGiM1Vat9V
rj6foVtztkNCTG1C/kpzYm5788ex0APe4bTtOEeFDK0eSSK0OBXVYopvzYimf9INigqWbS8nztlv
TCuobvm2kXnQWz12HnR9PkaaqbiWC44zruv6Q9Uv+iUqU6JOAV7vA/TVJ27QeOuNc9I26fmxz1DO
0cTSl0kUa5I7HCIXS1Q923ZwWaR2ZO0qyyD7oG9BU+zUmBm3Ua1hnyRYQfcENAwAccBgiHUqMGKA
T6Sg5TUhKSmVE5gZjcCkvkWi1d1ISnCL3xCaM+2WvHY+8ndaaktdrt8OZG2TkFcl5RPSYHqEvTZ0
zokp7bWAhoO9AZAM25dlm7zKwylt4MOdCEIUvmP3zfeYitSOAi454CvGBBQL4dQ02zUCBlGuRRn2
eGSKnYW1xm4/NLXbnL0/nb+xi+T3OGCZOHPr+rEFrRFV4CKeRrdZVGnMLpb+jEfrKDxxrseQfFQD
5CxvWOx96PrgdT5u4hFhD8K3HUdfD+f4rBd6SVYYQtnPsyow5dsFIk66X0l0D0uC9BVhTyMklD4H
lzQhYPCywIzOQdhC3bBKO/+is7dQF7XF9ptDeSugZKt5+kzlaLqNM00noSwegfpYsGdiBFcRWMiA
JuNlGqaLRTSUXf7i5Ct+p8akOIzrsviChTf5oGY3+pRmSIk9WyOiZOcQPirYQAb1rVgqdFupQsfm
IyOyn+BAZctuhijDp2Ek8lRj8Ll+flA7RdVHK5I1nk6WhVP8cMCEnQJdEVck3UQusVm2hi8W7JM5
IolZBpSHStxSnDO+wCR0Ef0Bfcgv0BPnX5NA2V/SwSrCz2w9WmtH4kPZf9CCKb8vZpzQm4r4K6TE
/Pp+q1qwBzdKJbXasqLGzR/v4f9jAf7LZm/9n7EA583v7L74dYAF4A/8wQJo8p/1SMXBCjOmjeRh
BR7+oa1pQv8H5CfzoDCfRYPrNPwvPqGU/7BKSWra6zYMdxh/6l+4NSn+oWe92vnXhjl/Xv4NGOBw
TpZsa9e2tCGQ+9GV5lB1OPhg+rQtXf3Krw3jhy3ksnOr0tgmS67tZaHyzYsn8+nPqH4JBziyQf65
Hr98NdcgHWNTfXi91HBI44y4HiYBInEB8+egXENjNyDe2HWQPPbI6ZCYmTDIEaPKO7Z9UG06qzyv
2mK+6MYJ1n5FzE/Wi43WG0CsM7qHJ3Ynh6vx8++UtF1pG5ouZ8LnjeuL3YkL03Mpkgy5mWp+1oTh
XkRm7YI7qesT8+brN8BpkRO+zovGgfq8ar64kuhboS8tq9HgRvV+nCZ7T1IoIcaJU/5UEyrt91/B
4dq/3pmiUbVKAxhdtA+P3nhsZDFVyRJ0ZErhBhKx5VNBiUk3SOerfiwasgQ058R7f+MmKe1zNSFo
mlBtOHztGfhIpNVx4xem0nwwCasNHg5QQ27ymVlqT+/f48rNeNGP+nOTDBGDD2tFfx6fm7BNhsxw
KQ7OpcB70sa4FlGsogouKSveJZz52JH3QrsxVSVc8gcb+wYMm/yldODS3khW/eCFc0MWng1kQG0j
ra8Sn3tYsAwllv01E4P5GI2F/rOOZQEvwVicG/Dqoj57/2beenYMEJNiEIqKP26tFwOkiSEKyqiq
fUTkAIybJt3n7bTAoUrLbdEbpyxwr4c+hSDW1HWAUGJ43uC8uJ5MygrzI70Qqcf1pVYG6tzIEn3b
1JAH3r+1w73J+prwUbIJZdur888zy+PFpWA7Tw5etgqFdGJ6nPiTM/qhxYmriMOdCZdhiqXLwyZv
9V+jtDscfTTkNCNruAx2vGmbVGS7CKIbHqbBFIjAcD1JCASbIpLLVmZlt+8r4jWRm9l/QL7/0V34
6ttDwcXQorPFkWdllBz+kFDZjYb1jDCOgdLkf7N3Jst162qWfpcaF28Q7DmoCbkbbfWSLVvShOGW
fQOQBJunr4/OjMqjJq24Oa7JjRPX55ibJAAC/7/WtwLNAO0o+l5Us6JxmKMKttNQfLDZ3yb0f+0v
/tz91tOBqLkdsXHev7yoPylsGlQp4bvZRWwz+6NEGlaMfJeKEQzLozaHYFfl3Ydq+HcePPIHFlGX
4xJ23lf3ix52i0flfjPH9iPMe4QIFRkEaKO2LpXBpnRC5npdeMq6GDWS56DwU5IRrY8MrO89eMaY
yUoOLJgT58tnIMYETWFbdHFZk0lA/uJljUwhyghiitM0NEgwDT7aeL997puWjfYWa7tpY6V+eU2v
4QTWSCxrAD+746ItGa+D6eLUAzyegH8DRW/TI9Zp88Ebf2fAu2wo+Zq7DDjkQ68G/JAYvpwyr41b
zy8ID1fdxTBi3rabNP8yD3i+UP00G8kt2+eeAok2QuMalZUe/z7B36wlAT+E9gjKWrq59PxePoO5
oGamajoMWzkjIpmA6HiMTXExUS3++6XerCVcyoa1zFWA2CKAeHmpapLaGly/jcsGbIsE9LVHnvPR
IfbtVRhFTCf03ghi+GK/vAry/cyhTNMgNTfVkeiq/H4GcPLB5/LtY8PJuoGrOZyzNXy9KxvENEM8
6JsYYGzAcbkuj6SJQU7RjbX/+2N7OzP4prghhQCa9piRX82MpJA6G20uZagMJz1IAuMw5IG3rwvc
P+EKiTeuMJ5+oF16Ozn4oG1mcoEsi2rH9tH7x8qfS4XP1MIW0ftEqiwbb2SukuZSi4lT/oBLswbX
HXnDR6sh3G3+6hfrIRgWiNzb7ofTsPuHP/yPS6+uN9gkNZcxJ6v+PEmLLYyVxu8tMEZsXKjdcyrn
JhBLYJfpycMA+6hpZl60xL3wDpzaLq6dBWA8WcAF4AUnaEhIsQwvR6uaess+9yHGRhLryC8bhuIj
3GujPqVOml1lfZ2ST15aTn/sSFk6xx9ZEDy6iOYL82/A4OSCQAIqCmM7TumAXNHHavu9j8L+vLNV
ekeKBC28nlAwMpiCjPhbjKborIKlLe7ncd3Y9Nr8JoPFYVciKkXVMVQ5QZNLH94PhGZbe3xzIP3x
YNMz00R0BdHsDPJLmDfAktqupH0mWui7FBpdDskKFh8N1US6Z87YGT+SfHa/sGPH78xWitZat/a3
5di7bSz93AeDajp3awEkda8x3Jz17DOAK0IWpxMCV4jgE1PSf1bBg6NCf8WxmqL+tu3ZQIOdAE+d
RzSKu2lKzB+TLa0npyZD91Za2eYUX/qZlnkL+xTMzUyfvU5WYn9S0Ims6Z4y3VhT0ccsK1wx7VsM
2HIvukzC7++m7MpvfOtBwRFY6FBqaq4kEQkqCI2NKHxZJgxvS+UCXbYKtAarLjN/yxwLqGrozvDJ
oytztXcKisDA9/zxYbI6DgcZ2Q4dGo3ceephvWCH6swFP1ffaVJFe62ea0Lq+hg4aM/xZcbpnmm/
hcYEQYjAc0vwNVoz2V13MBh5EhaQzZiVfDKjtFkd59Bj55kOxQBCiCann1YYgW1a6Ibw8jqW7Fa/
gJbUm1a9KOqdR74VrEecUvwzgfJfw65bp50KlfFUAZiCBTanmLvtZqR/QuyQfTnUGOvguBfzVygU
WwhZgC8JgYo5PQESZRSpsJi/+R1OnmhqBnmbuf3idXgpuwCiUoA/9eA4cr1eMvqae3OgaLorxrk6
ZiPhvrFMxlbHGmDwuPOWNDnzlnXxDmMBUzbuXAnJE+u4oOUYpvm+1ANahiSB7bsfs3y6yqeq/A2O
hpRzW+jqKylx0623mmPN9hi+cIz4Nb22UNCUmBMtsj9T/I708Alkvulqy34wKX2Oe6zF3SmrbfBf
aY9+o6Zupw8hJaliNw2+95263fq57Bwq/inijB4jdZP/9PUo1igV/fBUkkXb77JqboeDrewc8ToY
Dg8FkQSs39MGO43pCj2OiG63IWYqwCYAf9cEeAl8Kx6GDu/+ukzi90IOkRkrKNjDfoD9Eu5Wf1Xt
3i1tD2mhK4wLBOOi2YErJq13bswViVSWu2Ri64ZZngF5vPSoDJEwTA5uvzMcD2jFUFeYucfUNIZd
TcAUJm/XmIiPMSqXgM6hW74XtouaXxkyvx2MAEP0gEpiwLpaw671gtZ7tAxdKkB4lWp2DWS7vV9J
0n5I2A1/jmLkxyaUdT9v+ah39cTR4ag7Iq3iqavPOvTg99t8do5b1rsXszLpJ8Ppwq/9yiSKRAr0
IBoXCJj4cEPdgKSrw18hvZ2VwyHhbRgS3RSY+GIBPc4kfq9psiga9GnafsrJ9qB+jUPBYIha/SVF
PZcE5dGsECJ4yrvrm4nVgBztEiNRn7UPgN6J0C5M0/1JJOPwPHAWbo+T7l0SzJnSO0Fyq4sRWnNK
GKg3EkgMlujea/Kmi9OhmfHN6qKxoioAQRtP02zqU9bL5KZ0ciDXuiOzBtt8ZsqICEOWZ5GRRU/A
oz1gY07trxbNrs/dkpiEqy3W+EzzUJJvNUzkzorJcIiNay0vyjD0qX1tEbYbIa2UV8OiYPY1a18S
F5mFV8zE7hmGcfvDA9YzAXdokS91ggI6siZyv+mXGssFp7DsxgxkVe5NirAW/IPU/QniSxXEPHTW
81iqDH1JH3Y3xSBttA/NpvURFLCuxIjTC8ItTPWD9tzexlfgzMFvXufU3BMF7QIBgnQyEDHjLPDf
h9T6WaD/BL7AuNmBnfAfesOontfMN1dyXgR8kLmaRvO8pfo1xNWwtTqGupgeOfuVCV+Q1SVHVgH5
gMZet2eJzkGI5GCGKsxgNrktVMnny45AszqmvO3+0AEhwftkYTJE1Gzx7+edpQN8nzMn81rXyOaC
ulUuHzEDOQsKcOMkdYuJZpLzimdatHAICT5DVJcUa3NZeFNv7imPYbGXfuawmPsrSew94Y7G0XLa
8kaWc7LsJCZ8gwprkjws1F36eG5kSy6Ga1df+WgNrLyT2+07SiDYlrtk/Q70u8/2jNDlUz2akqdR
g1OPFqGJu1q91p4j2ULg2BH8Gyr+1GsxktalRF821LD0lsbPT5DbPYQOdel/D/ykJHFRTB0+UWdi
WReZWomV7SzrEoGPpYjq3m6Bmoj6Ih36O+Ru+aQw5RnJdHFoLEzKlF5INPTt+mh7a8d8coAjIqvx
7d+1TkgesrIOFyUeWpbT0aiaJzxLRhGXVRv8EGFKTjz21O5Zi1HWSNMW596BkVhFoG4LzP4m5ikr
0eKHL33zlwcqY+ebbKBQ3ejkd6oBL5IphEZ7X9Vt8lVxkgbubdudu5vqMrnMg9H+aa/TsK9ADz7X
QCJukgyZA3BgW91WpWFdGe1cKD511RMh4fNtkBsobF1o55TuwYzsWWDKA607PiymnR1oTrSnvCVh
PPRbRBvSbiAJp0R9/Wq7fH1y3cz5bLTOdGH56N6okfaKJGgydJ+mHoJ9TJj5uKsTRExXjt04/Vmx
utPXaRWcNHlwJsnuvrXEoghGbP3d+m0ew15AUV7Lz8jwLNZVi8Y3TeBqAVpdkS0qXR86hJtQrQgl
4lNLbmC8oSmrHCU9+9wIxywTyywheqvOx17ejtSedsH278R8dJffyYgcI6qF3UHT0xIW5lBo8Wlt
QaXvZL2sX6FMAd7pZ3e5LqAhe5GCLEM4KUMopNg6h+p+dohrjnTS+p/l1LEy47/33DzyM7cFuSDS
PjwUTQLgmppY8m20bBK+SaD67BEU0m25pRYxmEXbP0CRp7CT9Mp9ZND6nzPwVud856ALAjmZjR0R
Enha2A7KcOeYuedHsmpzufOnACayackhOyRF1yX7Avibi0EbCf25SfDHSRJplh+NwoC3YFWW9Qgw
gw+iV8NTiSWAAJ8vipVdQg2wN79JaX2nQNBBTTDJTt7nYV18l8Hco09TC2QaFIC4HvNa5hfOYs44
ngEd3JsoA0NgDFabbm2k/tOQ8B9iDs+mBwHgA8+3BmfSO0X9tBCheL/1d392tbl8Fv6woOMtcnOG
n5QT0sNLWxcOH2byBE0LFi0fArKTibGw0rM8nJq7Pm8RJVd+DdmDRAT7RmY9ofMJqgPogFPK+h7o
dHrIGw8n/pwt7NOGYpT8ODYC8OTc0LhV0Bs3c7TVnHSbsiQRbFj+dEqTDR988O5uEYkFsxUS5nmn
usWM/FEHNJ1tNw+Ps19s27Salti+tJ2AMNewW28LIwFBnfd+9xN2FMplEuOSHKVIv8LrSCHoB6nn
nXlt1R9R5FoQiZamjLVYPOIFRxBq2Hf17bxk7M4BhpJAgOTYIezI6pcbw5u0jheLgswdthdciMma
TeTx6VX8IsSFvkpmKGwWUATBPqWSqvlcJ3UT5Q7e3Z07tdl01pbTvO8dEPZ7r6poNfgjGlWl/MWO
TW1u4CEW01/Eovjoq0ch8YiUKzlkfk0IYFuL3Dt4esz8Xdok9CjcEgRAPFhlw1hSSYsVvqwIc0lK
jsahzcocN0pMKkbA6l8hzi7tg6/nmXWAHWGkfJPMe0OouaTMvJXgjMU070imWVzUrbK14zUYaWBU
y7A4u0nK4conb2CM01DxGS0RBpc233t25fzbBM64U0IFzda/vNSBH5kSONmwG655hbNa1RnAF0TT
GemgeeRqBP2R9vT8eYulvyRDpyTYlr3+qRR4vyLNQfkkG82AS6rOuR/1PJ2TOSe+amHCcRmZmhCj
Bzk/J5aFxI+yFlAbyX6Q5kFnHXpXDooDHJ/qfWc4810CfZx4OBhJn+nwGzDMWyjsFLvGlWA6WilA
hRBlerHBvgDWQaHne8IaWNlA4orbFBrir0EMbOtlkhWRsuv6d2gP/Q9s/cF8XfRr9wRveNxCMICr
k2+IphagStvVd2Nf248j8l8/DpwMvU2AuKSJcxUCRsnMnpmTQh8p9xnf3IxUxAKAUtJ369d+UM58
YamZXlRfzPY1JDi3iglLYCWuSL89W9XCaW5m2HvkNPqk7PXseck+ycnsmQJlEd0yr2T0GPOivhiL
FeodL1/cQJwhVAWIi95VY18A7DJ795x2n+dAAtEZN96E2WXYw3Ahd9pD7MtfV7I3EW3zuXQzj6ij
gZRBWYnwai6a4RJ28qQjKZW3xpQ1qyd0yfPdlCbGryKQsEEWgq7Lc1sTvRhPtUap3bJzvVrTbU2Z
kmISe/ZJ20EFdwkJw7ILjpb0+6fQb6r+DNF0fhrsfv5JCIK9HJGbj2CfAyNPdzTIKSmEtpt+d0bb
5IW16Lw9dkd2PMsAtquuxFSSa73yQCXmMI7KmxvRKYcGtxiZBzYksTE0dxQOjeIwwEI8y2Bit2yY
nfLbyix2d4sx1peVkfK0M5IEr1FfOb8LtTi/CLVXF0iFfH3G5o0T3Iz074u1+i4RhynrhUeuTYJr
hHBVRKBrCFKlr/q4kU12UkPeoq4Hef1bln0BNNkf5vQJYIND+dkiGWune2WeU5twA2hb6YoMXtRs
HWdsA6dWzqXDkRHK4kEXEkVDC0CjOvJlBZw8IKAFjbJCGyccRhkXM3pv7grLOWtPrjknE96Sr2zh
uh+DlRVy52JquC7tcn2eh2G47PPFeJZzbTwTE0Dtz5lbi6/6EjY2VgFpsyvgyznExtQpeU5G0ZIe
ODF231QzJP42/xcr7oYW6BHpKGlw7YgGkwkJGcteBxMUDer/JoE+gVNHQ7gdk1s7S8jA7Ns0rkTl
EyevRPHgDpPz2DOJ5xOuPufXkk/rvUS+kJKjQgY0p6kNGNUWwh1Q1SUB9RfJCSSqKMtclCzC/N9l
GzygQqrDY+44aBvsFgAWp4mxJwFUcLF4cpB6nyZbB5ch2DieuM6yk61gXxAwnkm2pM1of/e9grYF
MLS+IT/Ld/XO71Rx3pfN2LH6tsQYNW3l08ZOZhM49wDtFyERJbeoLwoaOlXo1fGIuaDeKaKFrml+
QSEj5gcAsRzW/kvi9+pG5jbFabPssoQKkNc4pFNRoSHayVI/84WNZrSy2YPZO5vjXb2mRrbz0rJ8
pOPDyTQH2GefFJOZb0yLp39vjl0pz0nMZisZOYrzZeT2ggzRhY/NtONPg+GGiE33ey5o00TdsBh8
DJux+GpBlwtpxDvA6L06qaYoTdG4MyRhjh0Fhb7fdM2Cy5WtfQ/sPK+/84mbL3tRe9luK0mSz2xO
LsFUskhIveR/9inA1WbnDC0aepalhAAPYCu3UmF6oThhBfKc+klxwYFiIYBm5EAZy97x1kuD9AAb
IDk1hajUXT+A3YGAVkWzDkX5aebemsM0GhvKwSc+Y7A9Dkd2AMU8tXU27b3F0t/5/o7DAXNDdkUg
WuqeYOL5zalooWFGNBFa/BfpNigLD8pv1Rbz4/8GXCjMZjB4uVQRb4GOrfdTkA7X/7tJSuxS9USb
t4JevjP5aJ+pihrJ4d8skuN+FbZN6/yPFvc1Qd+Tqk/WacsMKaEeT9RYLg3DHgl18ctrWRvJp6Tw
+g8aGm+7OFwV5JFr0sXGmOW/qpETX5MCz4MPXGmyRogTEaTgFpXCgyeLPTrd5CQsCGwVpeBd3syk
/lZuwvnF/c+Yxf+2b/mmH8EvoWW5YSEcegXeq1aW4QY9qfJA79Z5tM5zOYrjkgfzJ88c1g9apG8a
LNulNsws9Fe60K87RtaoPEM5rHOE/QQXhMW0kczG7oMO2btX2WzpqF1p4ryGXfQutnTps9O3U7Hu
q6E1PjVtqT6Qdry9ChvRkPME5uxNdLE91n90GqgdUoXdOq8jiTaHxk7A721NB+vfbReB6OG9CCyp
jmcFr83QTYZybsqGNkaFLM7kdiNtigyy3lLH/u2ZwJbFBlizQdO5tZe3tJQJVQ+59a1NLz1fV/wH
RloVF8KvqaeuQ7gfcUh90MB/r2NjU6BGwrj13JxXbWSi37JO8DGgws0hbtRs0CegVUflNt9lIpZd
T4s1Jv6p+qA59t4U5KGimLHR6OHZfPUGTSPZyopQoG1toWFMq6miHRJ07gW2L/vSmC1KZB5ibtWp
8aKlKWPGkpSu3Uo84gdP4U9Iy+vGFSBuwQx0SZR53bhy4fO0nDFkbPpld1/2c7WzNDW1acZYqCd9
idoclA82Oyiugz5pR1VnoYN7oMy2A5zOu0OXdtbOb315iwbHOiWpoPtBGNQHC+abkQ+v78+8QnpK
x30T0P1z5Augp0kwjC1Ew3n+DNcIJJZtlmd/H4zvXWXT2aIs+GNYeDUuyI3rO6+ryXqrreCqaf3H
uTC6u//BRXyx3QVCLct/tfbpkTlFBBoHGLt0znAKV7cAW4OPRto2kl68XJ5YgFYJN/mWEPB6jI/2
rHRNBBgN0dG5treMT83icskW24h6OgGRCBXgq97J7gBgggbsxxKEjFtYZKsUzVntWvlFgDXroXV1
8O3vD+GV7WoTkXjIb1wcu/DQTes16MACywmtpmjjrnZ/m3kqn8ZO3nvT2l7YwLHOq35p49UdqYL4
kz9eAd4BMuqP07WX4kBtCdA+WoTmfP3773qzMvz5WcgsUEch8jFfaVtUOC4OpfY2rjtRH9I2p6il
Ac2FtVeer1Jjhmqgoy3hz79f95235WxDYtNoUuYMXq0LHEDwGAgGBaBdSv5JwN4xoeQ6mYSt//1S
r4xefx4919qkni4gE5pmL+cSxV1trDKntVrW9FM7mGt1tdj7uqJxPMDnIl02h1CLF+XaDfFeVuH6
USLCHxHyq+G5kUzgMCEd3HZDL39EFS7stAe6AtqxYFpbpbWvkPdEvonjueK1n8Qyh+eUdOZvnTFY
z3Y4/1aDJ5D5UDGSlpHdlAHJ7pmU/i2aU5C/uMC9T9lCCQsxviHo93TQHIlicylh5GZA8cr8SID6
zoCB5Y/BPQhMhCKvXxy11MXsxIh+QzjjLxdQ7z22kHrvDojDVz8xEIAjdphtzjZ/f4/ba3r1BF3y
yf98RRg1rzU52FmGzqSYEtdc+TuZk+YRl5F1j1jHvJdL+NHUeGdxBFKEpRN7ILPkj0TyH5uPhmYr
vGirjisEhPdo2cabpXHsD+7qnYmAh98CWeAiYocV+HJcoOPICwEnOW54sZ/Af0pWrDS/AYAubv7+
AF+BaP5MBKwVWCpQq0Cre82Nm7H+ssLgn1CDyGJh1xAAoL1cCNzrELVgPg6TKSjom8yV3OqOEJq+
iDy5ZJeSXFhafrD4vH3CvmDJYWPwZ9P1GnrSVRJHKYHNsWOI4uj0iLmgUacffErfjhuUOYhV2D+y
DCAKevmEQyvFDM8citMKX1CDPWIHK286a5DpXrcNRZO/P+a3b5Tr4ShloSGkFYjRy+s5RgmPz+J6
jtXkhx73KmxkkWzWqI+oMe9eihwgvndY/5DKvbxUTjm0knNXxf44qpO7qZDWEjgZVNbig3H6zrva
hGjI6TcpJJK4l5cKS7pZfsWI0VUOnbT2nGMGovWDq7z7ruBaMEyRUtH2fHkVSPhkZU/cUEJzkdfk
qouGWlA8zA6tOa/UH2yA3n2A/7je9uf/mOP+LEEDKsldqXH9JL1AR6jJi0M21x9Jdd+7lM23jg+t
DUjLe7XXUmGfTLBRGIadCiIHA1HcD5W6wMnvfHA4e+9SfOhcjpwh9sDXHJLUmrpZaJpZRTc4JzD2
SWTPtbhuzcHY/X2wv2KRbGsKGnhOFIQZUVLCtfTyCQJKp2s8oCdohCW+S69FDQt58LaDbVcc2lZ5
8Ujo6kNprbS4e7Vg5iq6WzL/yJJ3O1lHjUyC3YDAnL7I0JETi2j8gyn5dvBuP5JBJRCuESNrv/yR
5sC+sRtZZL25hE4jQGinlJc/WGjePnac6zgeQL+wqSa77OVVKNgj0AbNCYqjq49ZUlcnKb1155CB
+MGl3ooONwMm+12+w9uR9dVgavPRq7AfVPRm16bc0U7xv8wBrccFJn8TmRX2tFgHy0e72Lfzc+M9
couwsdDFvqb+YDdeF4fNdKyJrU2iJk17avtiONMiueDBt/e8/P6cob5eW9rRF/jX2iPZ1Om+A0oz
xIWv84dZlLcmjZXPQk7rB6/67UvYuL4ev3IzD4rXTyYNh7kjfRmhgxWMnwwzba9GkwpCRrLHv71Y
bdgyxhRaf16C/+p9y7ok02POy7gywvDZssog0jSt550alvaWfMzlg8n2dhhjQcRW4AoWSLABr74s
BUirWnYIkgmt7R+CyV7uA7V66oP72n73y40WGzv7jwWRQfbGWNy54KSDckbqTqn1fJ1r5GsjFU90
ZSCM0anRQdTQYU8kjXlRWNEe//ui8s59Uo1hp+z4MD3BjL6cSKQHiNDCZxizjQ73YTsW+zKb009/
v8o7I4V6BJWf7QyyYXRfXoU1UqFHGApK3ra+HxZ9h/+hfnQrPjV/v9J79xNiPhH4dvhIe6/WyEWm
cFwMjdTDJDoy6Wr93TfD7vPfryLeu6EQmwIqfao81msA89p2GHIqoPezocClWQOdE1g8884HXLTL
yzDde3217BxroNFULeN+9qYfg9uDRUHddKA9jlSwWIZY4Cb5HwwqhtV2AAOrx+Hh5dNGyJKw6eo3
LHHW3/QopuKmpKOx9jOtNWYzR3EvaQ5kg6G4wxDxwfXfvAOeC6OGVdnzoYe9XhdYHFUywpuJikKX
D5kRllcALT9MKXznMiDRNrPi5tdgw/nyNkvS13s+yCRToGJYkF9n2RFbLBq9pqKqT+xcQAhHgEhG
IE/b19n6zRGZPpYo8fZGPg57MnD9h4z+y+7P8Pj/7tL/tQnU/3t36fFXq9KcD92vhmyT5fTz//z5
D/7DXep4/9pyoylK0RthuxnwPv/DXOqY/6IcguuEchKLO2fd/+ctdex/uSDdCajgO4gQZasj/qe3
1BH/Av3hArDhmMqRzvH/HW8pP4Xh8l9Lsc9fj+OIkyGwTvzNDKqXw6mWRejrLa9oDQZZHon8MfVh
8jvvS+6i0DjANjeh9qfaRnLhqPnB0lXwjV88n2goosvSq5dlUQkpzWB+rdZ4jsO9qC7QWISPbjLm
SKOGOiwhR4SlewTxM2HmWrW+mS38zrTMLCQmSO6D56HykDaSXLAATwxlctUEYQ++aUJqipKArlqM
mK6zIxQy8+UABDuJAkRMceqzGb2ZdFKc5chHLgevWq5TS7bfHLeQv9uuIRjGyMxv67rYmFyAdT+B
PoNg5i/V1EQ+sLfrHFjp00Az8SFs6ilne5UVqKuKDL4YMuichuHkMMMmPkdONKd1/80rpfiZNZQL
IJXk9Vdr4FVH5pLaE9FZK6oXdslgzQI8BUj+cPU8IhVYL5q89Dw+bkIec1HdWI4KWJIw4JxbmYOT
pO4b41qhAG6jsC2Kn1lRGkx1x4HPi2IchZFGAL3PJprmxCS7AjUrxgQOhMrQeodhts8J4GpQXDlG
YNGjrGw72ScUiJqD19jdFeK5FN4B5txnGraiiFqvUne+6aekwfSAoAs6rikSNqdyKQ0NwY1C6Uw7
Ng2yNZa4G1U0O9BR9obhqK82eqbv1axLhJ92mZrwwSbxTRtCqJi4lSDZldk0nG85hN4Z6U/I5bFv
Eq8jgG3C80PxGKCUHNdbr7eEGzXTMoGLLdjqRalf0uU1psY60+hmrJ1nTnCtSJ0JHmpUydBIEjxp
ceiUlNU5CNNRaQgcM44QlgAqOw5Wq3PZU4eIKtfcUp+aVuJpbkMIrDpBmneG9FweZids54gGGylZ
RNUNRF3nCo9AWCjrU4Dk/L6ZN1QVF76fkzkL8AM09hJ7NmMsTfFuQDDu9cNcqlXHuPipqm6FF+98
RecwxgWr+bcqXUzUWD4MBIk8Xe0XJNx1bAVJX0XY9JDo4D608zhbjeDKX1uvjJ3JD6DOkG8poqQy
iEUp/X5dzwp4gbAVcuW6Z22gvDReGpj4ANVQq+8XR8zPDULBJzSzBg3YIah4Pr3Te2AM6emTpjwt
B3NR4Xe1DvxNchzDKFs6dbXajXDjXBTm2VBrZMk0wJm2NuJ7lJge2uZ9iIbmdzmL/MkfqX1Gvh4G
m2+fcpdTRu61G4c0GNpoNaX6LdKgQqXdGujIhFtS/iWBnbuhbIK9ZcwT9ysyYmRotjMXFIlChyY/
JXj1pW/y6jfdVeO57lE+g2Hskl+w9bzNTNJP164m7n1XQde247FHGhaXquDMV6LMGqMkF9lXTi3W
FONRQbDgz+TbI+zPAA0TL5au7C6LKt31K/AixBWgN8g7avCWltvgQY1f9P55g/PGioh6cQC8lnqu
os5B8XpExLfeBvOCNF66QB13ZjAANGaOjigZA6NJcKzirDl5BD4VxyFXBaKXirPdgbQyazosEJGm
nVesnn22hCXgxnYZWA5tGOAIG1fVION3OuyZazcZ6pCtHG8OiZwrmIG6dB5bV6H0D0BAfQmGNvzZ
Jub4yGfKMXbkHfT6iAoGuRRGreFzOC9eHheVBqtNpdhq9jYMbHFIjMKfDs0i0o6VBznVD37OPJ5y
jxj2g0k/43kOnXGKuPHxPvPLNNvD/NPTmUIwZh9Rkovh3lEZI8QwFte7HecxH088RuMb2c1OeZgm
wI7kiVfyp4kEA+HLkByK2qt3ssvvHFlxpPTlWAiylxFMR0FNolkKmNBN8AaoNee1wkXl9blhBl0X
kYbn1keQac7l2jZXxYT3QJKCS4oOzqXmApTnLcfbfZgukcwRNYp6vEbVtPOYxnWnbxxp/ui5tokl
I7ILcV6q8WhjYNklCW4Njx+AMmtnB82F12HlAXuL+3m96TsZbOFuF5tWFu7az6VvPs2lzSQlKU1Y
30R6qwd5VZcL1YblzO6zE0eAU5eGexCyTAdk+2l1M+fLvpbZo9JwQwdXyjNfTZ/HJhEISvP5zPaq
MW6ae11TOQ0lhNGE/llmW3El3b0pWWDGH0GNwUxTx5pCrlaZ6bFQiOmnJDgPiUVzFxTUBMBopiWN
SHKhDYT0E2LR3UoYbW8v5/kKp4G6qHEe1OPntERy5JLQh3atPZvKM6utmamLOpXpgsWjCc5A+hxA
Dd73YjxpLzwPRcfaU6TIoL6v2iSbZfKBorbT10SlX/sC4UvSOJ8q+Orazy4Ibr0sNWAuM1ihOZrL
UcvZjDhF1zQ+nTvMOj9co2j2tcbtQG690H7kqv5LQ3ZVUzNR1bA3HOuQocot5/Wi6BCCNeJiEoYg
W4mASte5IZmLUcOKY5YNqOseUVcQyEf6/Lu6KH+1XriXZnU2FhYyuuBL1/tzhDoOuWQdlF9W04lN
r7vprXwvchtBUVBfsRbZkTfX+T6bi3afrVMZZ4344reQLQexbWSq4UfeWvdK1kHMaTYkwWQLAK8O
spWftVU8spzGtD6yk9FYd3oyFTujljUAU1LkACe3D2x9Pkm/vSB//ZtVZV/nZAh+qFaIz75F+ouD
eYQeZUjsqQA/HMxX/WSORBJm8ei28x05JCpC5VnuUXGRAGcYlnMB2fZH4GADaH0triZBO3mYH50O
d3FYeL+43A4P8HWWK1hig3YJ4HMBy7q1uCqEs0d6Jo8B242d1Rk/V8PdYdDbr9WanFuIkj/1js/W
xFpjPRvnRnnrFBOqJvu+QGHeQ/bPOXt5S8uWxXkakQlfrmW6K0niCipcawh37yxnQvGf7cSmtm8C
3mHROLd1Q3dAXatUY/B07OtmLWPaVieFLY4nn39f8+yKfNhoTfhszOm14bmnYfFufQ7cbDDymDLN
rqntT5bbLHE2TTuM9PvM8cd91q0d4U8Glo4yAL5LH2bntJAR4XmeDVsGolFeLSq9KEvv1hL1fYNc
tveJ+WNFTc3wltoBPFEVlTCE4zEpz0KsHyY8x3TZZSi07eo5K60DcPkHNhmPecMuIvvRdMGlU93l
y7Ux4rVu2k/jYp97Ca/f1d/YBBrg9Uh0I7faTtfpdky/VBWuK6EOiRoOY/jTaIfLxSv2nHWTq0q5
F+ZQHGB11HGwJLCAf03CJr3SQTqa0Xrusy0fB53DsV8JB23UeIYpYF+gJd4BqeuhbjTPSdjeOl1q
imNir2lEgXmXll540FN5Q94XvUrvUPXQdVtr/VHKhfC2ElscMkyShhWbEXMdfuKX+b/sncd23MiW
Rf+l51EL3kyRQHpmkqKVJlgkJcF7F8DX90ZV91slqlpaNe/xeyUkYSJu3HvOPtsKD4KfLgMlcmns
UfNdJrM7lRJXGg6U/dQlL8hEiGxGp+VVE71E2pavlNbj3q1epSbqZmMpM+pXqy/iL3bPAzpEi2J/
1fP+qqJzjzkW9L0D6QMxOqBaRym3VYaYeN9aRfbFVTIXe6GVO+m2reBIJB0AqT/1utOG3FaxLbKU
vaCrh+RijKuJdEwSg6xBqzDeWzMtXlXkhmPA6CCsA8sOLUAMdVEAWjTNnFKrLJPWH8nV3ZvWqFio
iS12xJ5WiUcWfHeqnQIyDknM+pEDzPCNe5uNB9oOduJbSUiwqawd6y6NEEznTJKQzytt/YkBLMNW
DGATxicZlU+0V+MR7Qrl1dVCPH1ru4gu4f2Oxj0sHtXxyDM2UJDLwtAg+cr6K58WqGtY3EgQCpxQ
aClLkik96fCH+bXdh/lGZWu4w5zXdRu17+drLuqxDwq1dU1f9oWc9mw9iuPPkkA4bzJSfmBRUiAd
ldrCsxE7RMkFs5tr1nHNekc/X4kLhcncnLLZyoKim+2vam+xzdT10ANDFuny9v9thr+6Bms/7f9u
M6BVr8of2wzrf/BXm0Fz/qBbTkQZkJZVh7hSnf5qM2jqH/YqWmGixmBiFbr9p81gun+syCuaZSgX
mK2sqKf/aTOY9h9AjcHBIWKiIYyQ+d+0GT5oUxiJMBR21usjzoRj8JHSumi11q9jaL9EGHOyl+6l
jqxuJ3DmnPtldo+JWpSntTe9Q7Nh70iioQq08bHWaLVtFw12OBzLMkof/3YLb/9qdPyddvXjuOHP
H+ag5OGHMcVi+PihaWiHqUin3FB8hpzNibNogUOnm/ihdPM2JpkZ/6pTu16Q7qnN7JZQNZgrK2vs
7/NAQ5naBFkYCq81yEtpnfbY6qJ/+vWfxTP9e1dn5UbSnWU+ZzIe/lmOZwwhwnKmgH6iD8pZhove
c8hOFEoCXXssNS165AvXbut5in/TBv2gAWD2iNqGVpeJ9mZFDH4U5IWOzmTVllGgL1b2hQTX/NiV
9eKRAIQTmKqs3BW9NeHkTgtPdA5I2CUetF1hKNaFFqZ17TnEfv71DfnQuv7rVzEeQtWBCInhjf7j
fbdr8LF6GIU+wZ5iC7Xa3uMopbtUijXH2F3iT6mcrghnWcVnO+McrMZ7i1X+OSsJJWaxvsPugCOl
1W2E7r/5eXxpHx4YQz1KNx1hNTwndf3f/zYmdhYbWz7IeV9GrrPtM1f3ldRoX2U1yL09ZypOVVGx
MyKd2Klqira7NWGASqs6Qcrs/yU0mme4SlIAv0IAYQD14W6xfuP/Wp2UZurwIaaYKIO6jZ3ArhXx
Epvu/O+UI38+H7Q3LEKQRzU6WR++C9ybObgf8MFuU+VbRMzgILOqVe7bdgagXSZQgMpp+s4hD3tC
2vWXuTapc3EKHkUYC6AB8ndToh9noH/+Jl5lmqLIqiABaR9+k+wwTmm5lQRru+au7UMZ4HkdfSMK
JeIO4hHttnB/c+t/7O9zUXrCfLQEQzOWWsnSP74J2lDrA7ktaVDZYbRzdCrOBeLVb+73P1zFWNc9
YilQWaHs+PEqJQpuN0EpHMiM0C0KrtTa5INefPr1e/3THVSZsUE2RaELT5bu1YfLJCwTpI9afkZe
xE1Fd/NQWgRBehkV7G4ZEmsHqNe6/fVVrQ9Nbe4hCiR46+xbeAKQIv142d4oXRPdheFXxSLCPfhm
8Z1uWEy1OFNE0pvESTsjxSdRjeKlpTNaYZ9ul4lGkeMQIecL9sZxFXT295lomLFUOj6tFeBiEnmi
ccZpjZnKDVAJCRjGIj+lqRmd10ngNZ1S9a5BLGMGdY8q0qNP152jRVflJh1Mjur4Ttf4lrCSu4E/
ZtcpqVZduI2m6QGdlUFPk3YLAmyUXis1rKER5wj60LHaP8W1tC6KKKZyO8ZadeQ9ITFF2gy/NpkB
BJHOVlZNnjbY+X3nJLlCl7yJNL+chnokwo147TsJQWBPFy13dro6mwnBKGP+pTdNHICuPudP0tWS
kBw9IUaMKbFKY0Tpsd/qYrLfwK60rS8KJcUt2hy62g3vpyRsnnIjxbBStGXn//qZ/tObxHKkY7Og
WmFx+vGR5pjyEMhpJNhrhfArYm93AKaswGrwC+lLPl7inAzFX190/cD/Nhz56z2C7wSQmn8L5PaP
F53IABr0CHt7obdWsJD3ETRlXfsa4Frv15f6h7+PmgCYFMHeqwTxwyvbdVFG6UQdXvBVkHtBFR/G
MUdevTaOvOczXHGR/2av/qeLqqBNFUjbDBR/AnJF0RjKJbN8tXL7GyJQsOvbuW+oIe51m/rE6lvl
399TVDwQtFEEg+jSPyyqlYGrC/IAfyhHry1aepAjiVNu9Say97++p+s9+/D42E0pQaxVa0Ah9OPj
o/kE65FUT7+jceOza7UHpUwScr7c5UblWPeb661F9scLOggsER6BCKcE+vC+5LbZVAMoIr+wgAC5
heN+d5Ypf0viJXkYCJ17AUQ1TDulalWISi02KSW0Zb1TMlO36fE61c5aDYo+35dy20QQkXzkffOB
gZDzuwjEf3i7CeYjOcFEfMreu+4Rf6s5Qmgik+grvHhEJZ2HYeUT1aGyserud3C/f7oU9ShWXhU5
F2PNHy81EioHKgE3txozFJswqR5SIQgnYVX+zUP4p2eAB4wvdvWEoIT/8VJzrHVOOqY2LX0zPGNo
7ui56jSjnC6h+dnjhNEN/d/J/NZdmzOEAseUVAYSQT/qJCvXTUBLLbY/MK1CS0JgQYtfHhKE1Hb/
9q3mBIGNCJEDeRMYsX78A2O52DmoKgtrNIF0KcGZQbMMLekLyM7VrM9/w4H7uVRA18CEGosbcFhd
+fBSh7GeFTRzLJ+EHnPbibk/u+ywv1nff/5W+ZdxEHElVnfUuj/+VU2CexAjjOkn1uzixU/oxhfx
cNEttyIktXF+cz3+Sf7FH1cH1haQt2R7Q0Wn2v3xinnmupzDShLErFEQGJDIku61aozuFokb4RPl
artFLBjXx042tMaGic6GF3Yq/WvHqVO4SY7bBh2wVtIQLKt4AMiWlviidXqSE4bJTUWoK81uMv/2
mDbHJ6r2pvTCuc7fk7Cad3GiT9+7IqmuESAWbduQQjwxFoungX4aeyuYKhJYAztrkgtO6vaLTBXK
FrKgi9uqbl3aiGaXf25SqMSeoUSkNqVKO3yLqxWaCq8GKMmka9NbWFF+bVxgIT1H6rQ5cUhT3g2I
73LDoy8eu2FoHjOe9vcs7sILhE86ceNIe9Vz2l5ZUwdEWRBxazPLdjrVSD1TkdWbWRl9eHTt3Fxv
YjjfmiIhCcyA7BBuuyyhBzUXcXsxRMvgLBWDjSE/W3IOf31in/QBJzKBYJH8pvUNPIw4sopXq+6b
IpDMZh84LIzPWJbnCJDNpEbnIafdC89nlm/h2Fo5/TwHNj1CSHzfRID1zzDbynrbLzrnONzZBblf
SdMtGzXGIMzUyDYpnaTOvJIftU7p27x4X+ZOfAKukqZ+1YT8kGllyHl0Fy2w7aBQYN67o/m+Ygm+
WxrtUbrHSTRs22SKPuVzHtYbDQ7LFXtk/UTp1vfAsxNz8ZJxYSpLQh09WKyoHWFdmUCHwLQglRAE
oaTBKex64Y29BIBMQpJinwnDCofDYDn9Y15hGN5AZyuZVTVzeWR4B1YiWxwiv/SycXcNQquTAhAB
KQU+vHlTuy4ObjfpUAIkQGBOPEGpMiaYab7OWPLheEXCntZny/8RxHJCqmCoD5fBAQMCcai1H1Kl
FLWfrBGoN+BAq4Mwy/irVmlutksrPTws/QRMkbjD8pDoJeiAUVeiuxEZyAMXUvKN7NrqaZLl8on3
OgGNEdfjt4Zsl2GXVZJfqxVsch55nM3VapPf2gN/Pgnwka/KOIfugQME5cePHAiimgO81vwGWtyu
IW/AZwvWbgZLTAFlR0G/m8mAHTK7bPPfyaR/7oVQzEEhBWMJ0pij7QexFhlmTaMVlebXJZwjhpBL
47f5igKacbYWvVlvB3rvFCii9Ouuda+uUdlXjQfuO+YwnWsV4cev94+f9+LVrMyxliqFSuxj+kUv
CmciY8HyG4fTBab/7FY4QPAaIj/ufn2pn/p+lLKrTJA/fjUL2x9LDDer9AF6gw62wZoOshpnnwjg
8oweyjjNhPO8Au4uYe8wzVNb2C4cQKrNDC6Lz5k0VRv4+GnEqLb99Q/7uUgwVhHVevzFL/2TujnJ
rYm4Q+ZdSstERUF6MyFuqMW2cureCzOrfMKeOQW/vuqfXZwftxyD/YaLsmaBcv24yS0MKxMzniyA
VGN0qRMWfNqA9aGESAkSwxq2CzmjJF5k9q2d9PYhZ5pSrOm03Rdi5YqXX/8eXAEf90AaxqQbIILV
1dW9tt6nv5WAEG8klBo9ooIYh6MR54u5zaxVXNHoIQREuDiJtmsxf1wiwIjZhhlg4cD8UWBd8A5/
HWd6pht3Ke2DzIBKbYoc1aGnL8SqBk1LfcnoJGvrA0dm1rqS8KhjVDvuQMIghNdNHenmUzYoyl6z
MmD3pdqQ8ld0arvX0jgC2BBWeeWhDGAbDTUWyc2EwuA5NqMSkOM8qzCFMk0P+ZgY6oCXijH7aaQC
eYxyUa7RNrPe61KyyPRFM8kDg/XWAjPVTo8OqB3dm43VNIegIzqoPIcXvWbctNEnEKD+Osud+T8D
W3xvosrIg2IeFCL3ZtStwNmEo+LdtSU+Q2OrJ7Z2NfW6e7SWaem36qI314F1V98QQq9GWyOd8QIn
0mofOhQ9VTBomCb2k6MJEqdM5Qb+nVXegjyH5SqlravkkCr5UzNEOuhSWNY7tPc0vOK660iYB1Si
e1XSQ9qU8wo704emv4V2aX5NK6cUO/bFvPhWjLPSPyQLVezj4samtm/mKiZ/eW5hxusQ/IYjG3d3
WBixXVbD7ngmIc810FwQWuLPADSNQzr1TbubkUWR/wMpR71Djj5sCQfTG7jUjhIS5OW0MFqHuoE6
knfxdSVQMgnq0+lBiSSwFitm4MDTjFZG3tAKACRJrTZQZsjz2ra60r3H6C+I0p2jdyCDRgI6LjHf
KHqJEyL9d9Ywqor6Bf8LG2UJL+gz58mB5lXahikzyoSYYAdBDmDibkILh5yOToHbJ6mXZJ0wgqmJ
+4eus9alX875DiW90wVTWdgPVYPwEYVBLrd1AnSOibkOalXpwiwLeiEHZbuUvKbQtTJUiDFWjGsK
ZUHbZMwOZ3hTfUyopdZ3T1QNHbKG1I0Y1bVJMfsLX5+6bYl2eOyJUyiCcJpMyjsx1t+I4KziPWFX
AzF92FwGmB9ZjqJjYJy3a/LYPKdL6+bExEaOBoZlvY49i25fSiMePLOakQIbKLt2ddhD2O0XCBg+
L6Gsz+R5KiQrlLyAnGHEmzWltu2VbtHZfrtgtdhXMBxeIpPxnyhcws6T0JUoF1Soyks5W5+HfpgF
2NFwpSFlDBP8uYOthYwAZuB6akVdNs/KjAZiLuWXSdBI9HWZy5dFLDDVI5c3zUO3Xu2aVq6VTeS8
iErIxAMz45Y+2li0AGPdKY8DeEr4u7xUR4km65tpd+Iu6pSRJn2ejG+kQrTKZrJz5XPWuOIB1zPE
TapKcVf0+qR7CW2aez71sPcna8w/Z6ljvYyaOzyYapp9n0ZrvGmjGuWqQBIovYK4t0fNraO3vCdG
1wMrjY0nzXoDEHoba8jihDMUATTNKg/yRkVaTQeumTccrHtCgy0JoDEMZ9v0JoLZXG8dNAWaAXQG
zc1KLdYZGF9zimpAlfDBih2BF/oXMuMye5MzUT864wRxeTDBuxzWKOSSAT/hK56GM+0dBGA0EZPc
Z/JkA7Uatwsny9tQNtOLLErLQHZbOo/ZEEGsahpV97V8lETaxkt0o6KJxZdOWNK8IQTSyf166jQI
MFmBKJK0Ft3cs7GglZ+QViKWyaWSHOrBbkSQjUVyKcoWrUbbcwLc6E7uqAE6w6XwS5XAvrquqid4
65g0EhdoUqBpY/dVF4L1zIlSccXLm0W09Mth3PTcWFA1bQr7SshMeZp64UI25qtsd+5Cg3OTaEb8
pISajqoV7RtoY0mgKUbjqkHOljG+ipwqy6620ZeW7+DEmXeL6xKwPDeI2qZqEM886bZhLqATYNLE
E2W2GeVw0vESJitLTXVfiFDpPfjEKcE0zqpTySGpo2jMButxDEv2rGio8q+Juoq1dGFnz70SNXcN
rAlUKkNZnlFBgNICFWqYIMgNGW4A6KIdU4xetMGkl4SJtU4l3yJLq0bkJGb5EhJC+NbGIhz3cVWy
i/ajnpU+D3M4S4ifzJhgZCgepJPZJspx9CGGoeB1+rU6G6pBfSlarDH7uNQtpLngY0OfWKqJHC1i
RukAFwwP/uoQ/r+m/79WN87/PWzfLN/e4w/Ddv6Dv4btqvOHg3uI1EOVHgxZA7RM/hq2q9ofdICY
qLOY2S5RhjRL/jcvahXuI7SnK4W0f3U1/mfYbjh/mHS0kf9i3FxnX/q/GbYzofpY4hOqg0EQ4Ay1
LdvKTz2wKHOEZbkrVa9y7isga6TRuHtAOI9pKboDXnZi3VK69y311aYd7Fc+F+c2KRQ7wGuW+q3z
phjZXcJALpIc+mujO49EyXJmN26WyiwvpuGe7CItN9hpWdwhG9hDrMDOqg44bjbGqBPd2MlT3nb7
OkbTvSBDN9McRTvrb3Uj4CmmMTHaZvHFKpT3agr3Rt9+74SLb0ZHcWJ/irVxOxhBnD/F7rdKnkb3
qV+UvRkeo4mQjuSssu41+qVLFWSeBixAZrnhvHOR0Da6+e7Wb/w64As3CkhfLwQkVCTFbe9KPp8s
cFiJEmYWY3mYMxlQzTAhPnXmKj2eN+lyv+Q3Gi0A7K2TZ4r3NFMeF5IeJ3e5OG7tyabYC/dhoh/C
ZOKatp+X0kTfSyAke+HCGhDFx0hWN7Oxaa1kZ1tvBpSV4SkqauZJ3soBdhNIBhetPzbKsukdeK6d
+U1E0Lo7jA0FhOvcuJ0F0GvRPbTRK5ghMsRxmt+T/7jJtXSvkqM4c8JlsHY7xcTjxBqkVOUmNur9
okQG4DHDREme7YTZvocyOnbQvhDzAvCT09lWpms8o+af4z1qqLes3crslYCB1WaxUvZzRuSJr2k7
VK93c6nu3VGwKl6NHoQuLL/+wBwzvYu4bEydmukwDW9b7SmlfUS7YVNPt3l/XONUy3HcUj6XXo68
/hAP1XnMVIonFK4oDj/RqkLrdhuWEMZs3c/b9jayxvvWyQavMeddp5fmCgJF+TgXnyXEVM+25ruo
ck76qOSQOh3kg8sW4pW7kQqRlZPyqTO5yQv8N4q9fqNxujQW9buqfDPU3vZZnG/m9Enpil0Eurqz
IReMzzUH6ENP/ERqQnpLKfiaWXvsyL0dQ1rIcBKLGdDocnD70TP78gTRNd2MXXW15ht48N9TW146
N/fLFmhtX+1wwcAo/Uw2sT8Ok985xSlBJmeUpzm+Z3/1G633B/N1HvLHNnL3EfrmnLmWqYy3HVRd
r3LOHecshzAkq0sgOXyN1WVrqPlzrw33YVKS/zRixUG6NfcXd36ogL0aiXkHBhb+dn7IDbGf9Olm
rpR3Nzc/o254T9sXd9l3dHjwqsD5bQ9G9QQa6jhCWi3Ka2va94NOn06iuS4UXkNr3DtZeBeOxfc4
Mnkq0KsQPqsqb/nATmZehmXsX22tfXfb6hj/+TCIhV9lqQnYRSnQF2PMPjpz+pmd8Nl1+EiEqX/H
9PNN1VAqJ87owi1hmQiR2i7pSRN5gFrSRzN3i0ojUKRzJwfRbAtzQRafIQFUJ3kPZ/Sza2aLHzWZ
fRWzTn23OIe4ArI1RzN9B0dEWxmjvLbdylfH9hG67gaY6I2CFFihK1aWn5c6SEzzJQvLfRMyOWh0
APbvajjDZy4WnxBrT9bxm+o0lxjZq0aVTVtuSbwsh0GYAFHfKKGxXPPBlJ9YRydfteezWvJZM/L7
SuRE4FQQY23tpOV2c1/F4pygIudU6hq7Zn4c8EAshjYy+7GpGIrGGyvjPkMMYS9Mrowe1KwDhdlT
wu5+jnOvANp3h1/o2tTZjpCFTWlJ54izY9haUb3swxZHSaUKa7vEfJrgflJqyeRLpnUngiOCoQqv
zgicX2RnpzLmB7NQntt8vmVsf0pt86KW3SY0ToOIoKKOyTfSIj5xUDSo+KxvbQjmCOqmQ5s8jffu
rHHAQn55bI1CoiOWt+Ngis9679LitFDGbmYTDXM3Exwz4tPYWgTz2DNfkyHCM57u9pI0DUX5GHV4
LPKzbYbNPuxniMg1rYZL3xjJTVIg1c3cIXAS3fIUXSCxdEgXUWr9Edp2cUhDxTo41Kz3ojUH325l
zPqt3IQw4F/6AV6GZeGYoJqatib9/TtekBT9XZScgT7KU0TAuR91RrW38g62pFM3QR6JBmk9oQek
4obsimkGoWa5sVt32yyc0mZSNMQQ7yKSY1nW3k1lgmENDtUbEiW7j2hxBi0H5SCK6+qgLnUOLfNr
3Uf3qhB7vRFIwbVPgKX1c0jwl6+19RC0rFi3ZArw2YyuVV5aHU+eHvfjGwZThFO5MasHLOFoU1Hy
sN5q5cWeHIhjy9hc4Z2Qo2E9CFOSEJ7arI+cujeSgnnd/iLMX6WioFjWfHfSi2NW93KXOz43ueZg
1ITeLLPs0NulEVgDVX88Z597LDRbc6JPZrvxcx7l3gxnLZL1cABFf59kc3lj2Gn23tM99moxpceQ
TrVXFaazYU5R+zMgZATvFP+4A9XdBOp8y32nLLC0tyJNG8DRKi+shWVYVN2taYgxMMs83BgowAOz
Lnqon+u/hroNRnVbXMtSe9XJqtuZyGPRPcd7koUfGHxcTcWZNnplNudBoVCwn9DLuTvg9/qmTeWy
EdX8pqX1wCohoXNBbibH25n3BXXXjtyUcCOam1nuENe2yfI96hPVpzmubHKrfV7K8utoRXcImZWA
CHBWAy2/wdz8qCfdoYvmm7hQ7xZhb3W93Pfm8KC1ha8ipYVF9S7t7EtFiC0RD7uW254k+Q4j+c5y
BmD429A4M9RhNr/WTOYx6cydm7WbmGMMKma0LeFm6uLjUjho7HGv4BBho2puKjM7urK4Ru6wyadr
05n7Ej9hVdcovK2AsBCsjBRuAMsDkfFpGGqNzp6BIt8Lmt8j1gD7M8DW8bSMS4T9JOb9j5WRQ6wQ
wwZvX4ou2Ka7RnSYSwdAMcKDTRN+l0Wa3LblKP0+roQO7ccok6BvFihRy+TmgbFgoPEQNZn7yGZK
RM5bknLOVt1jU+v2iSLZessEBWSshNWJ8Q42i6hXdlW9xHdIWNkZ0bzk2w5jjE8Gr7KzIsxQWmGw
O4+9iXtRg3uysDGVbrOcRhDTn9TYTXfDtJj7Ic7U89hW6RdOcM2nqurwcoiFKqkDkX8P4Jg0Ch0b
iEfAjm4AZpXj1dRgcTe1qezTXDbPrYHSzJh0K8PUQKjMLMpyXyv1/JAus3qDmHo4dkZvfi9UsGdV
P/V3riJeTWD9VHNN2l+wUxB7H1XUMwWnygtOyGw7OGXyQCtaOej86R5eDvsO35btpyMU1ly16z1R
ChxtxUiscqj1rHwxhqZJmptJnYpjix0x29iNPm9ZP3R9TydzL3MgkKObvCD6lgaTTcV8VnMt2Syj
GvudPaS3ROrQa6AfpOMuwdrnpUR2P1rj4B4MUS481JX/1YaUKTRBEJF3gkzwCSZ26urPelqEL4Xe
5Uddn0hdK4qFUhEJ5etCh8MTjQqg3bC7YTdh8LyRpUhfaGU5B6majPG0qaCvVeb1+HUBbr6XI3xa
EfdfyABTWBB1gYVmMG60yvmUuObOpL2JZzjxcR5sm1bzYW8csSevIRKy2HEnycWIxA2KrovTyicj
kz5m0otGD5NXaZTyRPne+TRZmHfNgkCkLPyiY0HJEe3SjSjPiaKe3ZgdcHbygzJUD4SYPOokTKc9
maiGZHmqHthXj3rnBAp5FL5kshnQvfksBkyNllC3dKVqPEbVgnOyu9VIUtg0IM1sE6+Hy3qJIwsD
h1bd1Gp8cBmDiKWiFzTVgWtFT1UmkYiF1w4FGAWg0h2qKo6P2HTwTGi4yHpSzDZFZDwvExbcYdS4
+Xa7Ibv3DUvCyD7AtMmak+SYzkb9oGkNIe300x6WPBnwINmuZ8EM2BipijkwVVu/TttHTD3upyzL
EMVGC0ik3DoWaK+HxI62YYgGsSEM1qszXvw1BsZDIlQHshbHyDa2Wu1+mtUvFcZPve43dIh3Ie0T
dpTARluHdYI7k+L1IpPMG4TcSYjraF16f9SGrVkxX2+Q40a0rY2iiy6uOn4lrmzNaelLQpyUdpsz
ztuopiImvirsSsAONGzDKGZOyjKMviRFAd1SNvgDdSj7hCiQdEdHYA2XSHQIyJXhto4n1Uts09nl
IOtp5ca7WrQ+Zndm/bSBGPCXnQzysWAwnKPv27I72DfZaFJfaVGyN7GEPSstS0IXW0yf1ayztlih
zUtOVwoLRN5cY8KmAujZCZOeyDlxlOMjIMyh2GqgWLeVkht78mfio0jy8lEK4QYGaKrbnBjXTU+C
2rMOsQ/zZtvuegYxwpOLdJ8bIgdvLTqYjyl6ynvbHDCwmSPWIFrPCY4q13zWTBQg8dikN3kp3Psy
F/EGSS02kc5h6KekU3NQFczqUz23Dyt88VXaef82Ul8c+2UQRwWVYbcdGrV/JMZuuA5ZmR4FMUlf
AGmTWTVm47gzypaWrOkW7sWdrP6lN7XwHutt9EnFzgunhm7n4pE8UTwM+qx/WSwjznyoIirjdg1P
vO7WEgceaUKaVtoP+Fi1rVNm8pKZtXJa1IQjmM2LadmFeh9qzSr6a8VNSVzFoWjt5hIyGCAi1apZ
6vG39wg5lsY6s+gvJ5LYOLU5Zls+Y+kKeWnmeTMqrXEPQTN+wdqLfFEnpe55cM1e26Lf1IjdyeWh
jVIjQPNcBcJMmW+jVJJR0vZQaVrtk1TJK+EcO5i+Vs4Zt2ZkY3ZwKtKqjZ/y1DCCxiojvKdj/H1A
S6J6XWSQ4xNWy8CrZcfIXk3cm1qoqdtlsDkZ2qKeT7BT2BPczEFrMjJKqcqAZFI9SKfyHPPWJq48
qCsxp1sYWTP1AvI7YUm2HgrR3rLP4roizYlpGwCSwbhXipgjTBb6eTgle1UK2reNiAmSW9SvbjFa
nt6GfpPhNKdZXHybh6S/jHl6SMJiDEoO6MFggtMNBZx8N3vBHZfvNDveTq4RpDprtp0ld6nZ4Rh3
Jsqu7HNZSZOjufbSFsWlXnUuA77OBwcrs6eYqIxHDGjUDWhs63IZTzki2iL+vtArAdNDLJryPMTh
wR3yYDLwN2okkXmttiB/DEO/z/UjwU0M3aaF/y6fzpWWb0cY/p7LAUyvC5/T6Hp+vHPsDGoQI5C9
FQ6uD3fHWh5ThBhzTreBfpKDDb0a4gcl6WkO6FXlU6EeFLvam21L2BkqEw58an2j1d967bpUVFqM
R7w8LS50PWza55bJRA6KoZjoZNgNMS6O77qnpNnqWoNfymIC1SnRt1QtMTrb32qZ5I9lIW46ObWB
vYbOukVo7FWto8rWOE9laX3lJHXgVn4VRM+DRApFEHX9NovkK+yOWxY51ni4Evy1X0nSCpT6JRQk
1Vi0S9JwnDZIliKvb9ZDWUq4FoZ/c0f0Hj+ftjUbk3hiuhKgROFM6tanoV2Gk5JZ6nZVOHchvliA
BxJ3cDGSFkaT0Ax5di2jS+es59soTT/jor9GWf0uYnfyoYQRfCiyGUIVjLWirAyw4/RhcGlmQVsV
wzaOaaI0cw0NtSoa4iBA+hVa1d1FZDCx5DssLQWRaN0DgpBzODhUlVn11EaN79bOKwGsjA7w3e1U
JbsZcVoOdCUYxnlahoizVaAdFJs4dW+iUAEBUPQky6ZMRLHjmUGn17Rb3JkgS+WMrN66sGZPQVR2
JwNVDpqDyg1KVyNtmoAeMrzPCn2ggNSW9DVaUl5Cq6mel0p+V6ceKMl68FTaPA0Yw10YER1dQjFp
ZrzmTMLORmSdh06UNM5U9TqUlnsjJ11egdLZu6lCNxzPp4qMJNzxGrsSmF4LCUxuuzcW7wF+p3u3
rasnfVoI5Mjp3zI/n7gNJAvIMW09Ja4ZG+TSPAs6Tve6zr2JiBHe9Pgh2mzZwaO/K0pKen3UnmbO
2gz23YuuRdyvslgUWjIdqaroKYqRTJwqekShke8ImbBOFvRgohywq0NCdxDEBG0sb9W8MB8K2ouJ
g28mKog1NPLY3lVVY2+1ak53yChyQjor507EBKBM0a22GEd+yRN74s2qdips59XFtrsHicdSmLI3
hlECQ5JxoopSUtalEpgColkIHB3wPEmpWbJjeIYCmQBLUBbOyaXiaUo5f2GzUqntk2CkFXQeMpUm
qqaQCQnJ4nZM1PpKaXCj9t3JWr+LcTKQn0zpXeYKG25c9E0d4yxAo/ROVpbmMZh37iUIAwrB6k7o
LYtkS4JgRBz5HcLDjNqjGtYYpdFBzrZox9qszfNM+OW1Etp/k3YmS25jaZZ+lbbeIw24mM2qa0GC
pJM+0CdJLm1gGlyYgQvgYtz3k/WL9QdVLtwplrMz26wsssIiQiCGO/3/Od9JrlrDT7bJgFSPSBaw
pgBcWbjucyyk6wSODgK33TCh3hWulPcsPLuy1v0rKCL2Udk0a8G0sDFMj4ZTPHk2jfHe/NXL+c+q
xBsJp5pkJ6JrwGNmQZnWn2x3zK4iixl1UludFlQBYVp19WfT+ZZYVKKjUTePcYf1vQpcgS2cxqX+
XaMO9+RVNjAEx6sPBniJFScv64nmcYbFe+6fy5B4kNkbu2NamhpRQNm+Qexxa8cdmbmp97XzajaG
CRl1lMQoszPx0g/jyDRgj819BB1Q6bhT+s6pTpySH/IPOxFn17EEhqEfe2GPh1SravLM3JXnYrbt
NQqlNcmHlYVylgGROqbPFnfK2ahQlMVgkPnhXje02yFCkkjQgvRIqks+sekVgDURNDRaurFtRRgH
B2LKrl/Q87dE+cb2yipcLBsEIiw5TbuGORcTsCSGD+aO4LRvFlcN6USjdOhXvGQ1fn5k3PZ1ueSf
hklnXZWWH1MxYNtVqbYl3qewSYafWAdT+TvW6mCssho1mR7TKJnTrSPIEKLIrdkHmpZ0JGxX37aq
+Cki9zqry5vRicx91mUvzRTp133nNIcsG/ZFEcmrVC/cVRcSabsqZB7Qs4BZDabj1dNztRtEd5Mv
j51OPV7ttj70Sa42xkR2DLgL0Tc/fCOEW6SFNCVLe7gZPD7yJHQPtGmabeFZfWCSIn4ojPZnh93u
OQ2d17gEWRtZh44K8hCX2pZwLVakyB9IZOlYJEulG8GYFe2P2rO/Z5Is3czvzWfpDc98BvdQbpJA
mtErux9xQxbxwRwc+3q0teuoT4u1HlEC9tFlbDC2AI4cQ+IVM/TKKRlRnTbsI2mWazFzgKwK8zZL
x3vhGkcnir5oHVFshVXs7DlKd3UqDkWUlKumZi+QF/GNSIeDVTikHAhEuyRwFeRycpQdIcxBL9oU
RUqE8+BD+biNu4NbXLnZc5nd0ko9ckxFmuZu6d47rP1OvnUJwMUMtC5dzV3VDdK9gtMvNcMtfspb
QoCPvWU8dBr1TLKhN6qZNTY3/hH617iah3Hc+vmr5oFP4MMHc6zRwyZ+jAiiK1NX96NKn2xVRHvE
fUeDfKBmqKa1Jaa7DnaSrPVfoZMw0ycJasVEReuUf+HodqQ9Z7ji10hiGGfmRPTcN73Rf7PVvnI1
b9Eco8WZvCe/Tm/KKTlid/9VWol5A/DHR2layI2I7OEIDeAaRWu2IuLui4psvEESKkZ5V2j5gx+p
FaXCdTL7B82crkplpcHstzsHcPjgt37A40/WBsistp4eek8/4uO9GfRPZEqzvSM+sxh2RdZ6AXb5
TdG0T7zWFRulYh32bJLa0L+fsmUAY3DsCfyKiiY7WtV83U1YYnmbUURBjADVaOWGSE1jJAzYL4n0
ExSA82of2f4Xl2VzBQ38zm10dAb3zlKfN7QvnZ2Q5zOlx74iwsszGfxdWs1HzMUuIugKClXn2ntq
Ki+4DB+qnnsZRx/5Hc2oaFfPZEPHUPAL2/9KvNuq45sezIyeZ/cLHAmEGj1o7G3u3Pk+KHsnXmJy
busQbAGuspxTo+wY98bXXOD0KpwfQxx+i1jbnIWYUaKOMJ6n5tYptVtrhJPmQu7RNRKr3WOShNdV
6NUsxWnKFjBZF0AYNw21tidMWmpnVcIL4rqm/OZwVM71+cmnsftcIw95IiYb7CFBKc9mNaQxLcQo
hO5l69U1h+WDVYKksH1YhFHH+Q7zDWAbvmJYDS4VangvokZ8bMzanmTNCGOs9+qXTI0kk5PaJGbC
aquYhRsm6yqtG/T48C+ENSHZST0oixyCZFcCoy3SwO+7I7ppdlSgHNgH5gBgKu0h65qDlkcPTQqW
0bOOsZZnhyYudsCsCQr01bUQXnzwLW3Yjl70hYCn49RkeyMiKE/mo7uhfOcCA4PZlcJB4PmM14TG
up9Ix/yt65RUJ+T4S957zKbcf3KZAZEuK4pcZW7t8PPJa02oqxRsQtXPj4Ug45yTykNPJuRDrGIa
aL7GPUmoEXfC125k3AKMUMcZ9lNMagL5SqjFfiqkyrr9WFbhVVf0BOVhV2Ujfefl1Va0YmdN5aPX
yJVQPue5Xy3JmGzrr5SXMbMwde2TNN0iiNnBhd8mlNvqqKbL7Wx9lDqVAQIFbsmA4suA8VNdq1IG
sfXsZO2RIOibKK7vEqGBa+AEZg5yeWvWV0Tg7QYtlbVWXSbQrsICQyTCWYZ8diKk5o67A7a7TZzn
OJpgZH228mmLNPOO1Nlt1OxTku/GG4Iadlb00+cYTngruVIsJBOCykas7Pw3Ln5WWwCtmU/wdfLi
qHFrqp+xtdVN+YIC73s4aff6sGgLzCDql6h0KkBQKBt1k2eCfLXvJOGsJcfNlGm4VlsymTYKbBuW
zFXufC0KqDREyZGX4eM9TA4oYmBXYK+oyYh9ltir6OJTucssw107Xa7vZ4+jNpQOR39Mczd6aqK2
vkd/w4Xnut+3jebvkHKItTCb5Ad4VGtHlnpOq4Z5aN20xOzRqceCUFNaoP9IqsF15oUggErUYf4U
T7egLNpDaJbDDjyOJH+ytD6XieDwNrZM9Smy1MBvLMy0sTwSsmV8tV1GsC0nReE2j363lhvt9Ywp
OrX06ktnKITQg47Ps0k9+TjmobOe8/SYL2SPLEkXy7XlTQciPgnCFu095szseWRTjwk6D0yjpZFn
v9R+eAU27SlttE/wPdho+/lXvCUbSYBi4OZMoqSDPbS6BROu+UzDvNpVE1aJcCgJneeYACVvTa4I
hgQ+54PwvTrIwvynSJ17mnWfRW/tRRz/xgnBEYNkOgV0XpGvw5blUXnewQ+p68rRPvoY/ulJmkcC
MKk0ocnCL85YCl+Y5ZOAeG5qwmaAyGTV27QBEdyToawzWgaEj3QxLFENwAnUwzRgZAGJd98M6mr2
zbsot45E7n7ThP1oDtohNRWJas0utdHsw2rIeJWzdhVl6X1eOS77wuhp1NNDYaoXi9UVSM3MCm7F
KN1ybUt9dFj5VvxUj+Z9AR7G06hKV6a5Hkb6jR1tGiO7DcOKPGu3+2Fnvxuj09agqviijBYlCSVe
kyzeFSfR3wphJY+TpS1CtOYaElUa/880sjnNe3sVa/GdZXYPnkLhHc7hzhyzb52fQR+K5GsXxj9M
vWJ77SQHfL7lziy1K0LX1GqIsZhrxs606q07Rwffoe0DNpmOdnSdhv5nNoZ3pgHWiazk+1EnLC6e
7kDjrqbQHokQLG5Sk+W0Mj1GXxNRI1jmZIOwa0Rs4TBNqxKB7BWhnPoKI/iLnN2dF/cHwxqXhmK4
kqUf6BB/d9LmyBKqb5MsjmnYsvZ78ZMeQ4OsoTY6ffjYkaug5+JbaU17S3VHVabbiFoFbo/fwtL0
bST85yXUcWjrrSJtEhu9HlgdYKnSM6/cqZy24GfMzZwK4E54OaFsWncjO0VVmPd90e6dtGiII42+
4yAEOeRo3wi2x+7TGr9TA8dYmf7pelNE9rr7eDSOaFjvhB4dtSEMnFa9CK09ln2z1dzp0fV/+N0W
Y/Qd7ULSZxVkJwepXe77QQ46THH2yfT+CiTBq007FKZPbTAmddLkBa5wzbjNaVBbLSWWQuyxsK+R
gD9O3ZPn7lHMX2EseRiLJ5HBdlPOIgWwI9pkdoNkveHYFmb7yB+va0ATUDwFyZUx6YNpmSxslHxT
G+ExTSpOQgZVq3muaCNxsqWizOZWVy365NrdpS7Z4+gerx2f4HI9RU4fFc4vbS5ukH482V2y0Waj
WFVdb67gXj6o1qQhk06ED1A3J9U0BUWnXnI5HdCV/ooadQAJ8UhrLXBT75Yax4Hj6kQ/jL4m50sg
oU21jvoCQEs9BW5Z7YAw7AjM9ugFNUaQKjgeC6YfZXwv+eToQLINI1ym6m86T/9lpd0K0fqnWhY/
Qre4nvz+tQMKqGnhTu/CKHCQEaxF1/xUXvqg2QR+srY+eja77d7ZJ5J0YhHd+CkAI5Iixo5c5/i3
jldjY7mvBKV+IsP3DoPeUvEqBAzVGk6sOsYDXMei6VEw+MXar5hHO3KRSDEl+GhE4iLT/IVN7h5Y
5fe8i1+GNjTpQ7jX42B8nvr6d0kjl2TdQqP8rT3rDG2DAtRunl5nu4VnUDFLRgLwm+d8p3wMEyCx
ug1Ei3vW4oPwpnvPw35HNuGiynBzY0tTf0CeDsN97rJ55fFG7UncpGVxpGTnEmRIsJ4/yButQLlE
rCGIeWP6nXT0rRp2qmrwuiDX6czmrQwiLbppWomZl4rZqhVqorWBo9ftqOBVk7b36l4HmsiVamM8
JHBZCAqicos2xdhKxz+Sb6DfhFkcr3lG2AGdfF0J7cesFIKo+LnT3J2R9PyJIHE3Jty06ySeeHyS
rlgkzIrv0bguaTysG6wSa9XAfAkZqywPOBHQ9uwap7fWoUh+26n/NAGpCfJUULcrdn7Uf1NOF3jW
TSlpwUwNDzpOk8Dtm29lM95YnBPirbSgnFkSSYZjf0bTH9AktRfAXw9bUSNSt4y/a036yUYVD3jM
F0EmcvuHqem/nbJhTjW+DwPnrELKryIh8h4bB92IaGlI/VCt+Frp9dqmc5oqe60xFlAT1cxwL7OP
TGLI2USZorhBeo2QIdkTtXrP67rWfKRotJTu09wKpM7XJOhJ5Gge8ASupvjYtbd+fDeqz4mbWoGC
/ZsKeYgIgq7r/tHLc7nXJUPLNsJnWzmIIzpEMBOkvtofDo45vthpDfMBYnJAB/dplhNAiOLaGPs7
PJTPeMx2hBxu3bjZWlTEVkPhaDulscuJzK9h9dBoaN2kP29xphJ/19HPKuLHmto0JbmVFfsPBrpG
FY1fIif/Vs+xuVND+tRq2c8ewWHovppsG1qavINt0v+wD0LttGEns/1kE9We0HXN8ttlWKTVNgcR
DKmpo6/nd48J9YBhk1nB1HCu1WlywN7DjLI1J6SGEzUjVSTiUNqdfvCG7CZ2kYR5+uZT7K8NCHR0
2BGjRdlDTSL5c1IThdvo3CiSVP0gJpW8Yrmer4rO1F7JF8w2edyXTzPyx99m7LHCCKw4GSsRUOf4
LinsYQqEbVi0Wif1Bb/ncIeKFlG+p08oCrr0etKUt5/m2tx6cdneTGyBbgo7i3+EZdywpHNuNUNM
RAbtzG0Bwe1KIwRgNdATfRmc6DtxVbdA1767Nb0koSqQfg3upJXmig1yQHnTx3Nzm+OnunPNQt8b
bQ/nlseoh1RBN6ZWfnZh7NEcF515MHIvoqGZ/WqiZs2cS/yqtp0NKxjJewZBeaza+Mvk9YjYnM9t
gsLUSEpoxhyMXUhPgVYyv0HIkM916mgPnU/h0/xesbEAvOBCYtFvU5nd15m9ijpgKRQgrqgjaTs6
ysWmJuQTqLa6rxP3sYm95HFwJHxQauCtKMdDg1A6GDH7ANHu7irHeEkSdV2Jn2mnr5OeEwidGcw4
g6Ifn2a7bEKoTo8KT9uLp98OoY9l98Zwoq1LzyVy7qFUXtEUX9Vs7FzjVRvoLcbaVdpp5BPW38z0
B4p/asifGbdr6sE+YqH5m5b007bTqPZFrYZCpEVC403zd9NdnK9ITm2ncsifhEKLAfmQuYsrIb2L
0sWZRhMXZLdYieRL44dqOb3UzCrkaKftBiAxL7pEjqXdVx4nBiY+kQSW2FdFcV8vfgwv6TZmrocv
RM8WW7NiY00K8EgQZTDO1Ze43PUyua6S6SFdiknEg4ebQfPa/dT6nHBHnYpz/5R3/k3YA/eMCH3G
LpSMe9DG0SYCJxM0uOrWJbrZ+1DXvM9UBuOtOfvs+yWuPH/Qt3259AHQrWUSom0P9j3AmboxsmXP
0iTOuvZYWvPRcVd5jqPDjm+jbN72o/FlVs11q9DmlvYumSLEyqn/yxdMkZRXtK+ugXF4wnF3mzo1
pXltvtaqYYe3Y5dpGOK1hFySJB179lkC/xO+ZaRh4a9Y0AFU6Fw1v7+tu/jGVa9JC5iTupS4suxp
Xndj/p0ll6EzoH6rxpdyrjZVicTVY0mnVZ6tBr+SK3xkQV4YP930ZyNbVOjCvx1c9v8df2MjGV3Z
bLJz2ag1ye1UXPM8ZSIZQPWaMr5DSbdibsZYiPNJC7tqE/nR86SiauN5pvtaNBITEvW2ADPygfb/
bZPon+lww1W18gHFtV1gc87bgl9Bm/aPs+Bf8lgc5Wv5pJrXV3X7Xf7H8p/+rOi/J1Gs/vM/3v3d
bQLwta1+q9N/691/1P7nn38cvVbBd/X93d9swD+r6aF7babH15Yk8j8X+Oe/+f/6D/+ZdfA8ydf/
9T9/Vl2plj8tYk/6NgYBaIQB0oxAGZNkRHwSi//6vzdd/J//nX8vf/2Pfbv8T3vxD/on+dD4BxFv
Hg5vCGqIP0wu8U8zhv8P/Mc6ZQ2H1CQ8Gbhf/2nGcPR/YMXwgO1CnICA8yZgASii58Iex9jxb5gx
TrEWIPgMa7k+kSAEZf1xarwx2FpNVrNpIk5eVCM9ja4brlrlHOq0wc5qOeMFX/O5y9mw/0yC58F1
nKYnKae2cK6gUU19I6YMQBe5VzkRCnoRbtoUTOmb93P/X9blt/jEU3v9cnsebElz8VHjalkYG29u
L2tN268xLaHR4i/DYKhb8FbdvZ6PKK7ZL2Behmi+9+M82vpiNi7AXk7ZJMv1YTdyu/wC1/VPqCFZ
0SWGJws9cGLp7Gu9htie2vkF4sqpnYarEA8DIMchE4l8l9OrYBc0RA+xR8ihDKjHVFuau3iddSDe
//IDFVyOT8bmi/kL7sLklnqmnOYgszx1peDLbwob+xdu4fzKSOIFO+zbGzXgsDPDobpwp38iLt86
1JdbFQwarEM+EThLWsnbF2p51VzW9oDIecYSvrB0jUeHn4QZBFAZnle7QOrcdED69Vqmt4UVzyzm
1cTpsIST9kR1xQStn1nZJzC/ccpxsdeRQaEfv58pGf9Kws79qcuCrcfHj+4vxOOf3w4FHlofT8+x
T8g/wGrjrmhwWKeF9DdOTMGg7hQLfepp98VIaWTUF2FgaARxTI/F6VN7z8ddXrWVlh8ZN2x8vI5N
cxhq+49/3PKJnD5XEwYCGkJwWwQpvn+uOKOp44bhHGgGjYShduUuwupK/ES/Tlq3CdhehdjNxXgh
4PzMjEAmFKxRnP5AGLwTek9lJcTnueYchNLttq7CtVL37IDR6P7S+/bp49v8a6RwbzraFAalbxGP
dnKbbVENPpJi+PLJYG/hefv3RegUNOj7av3xpf4a+sulLIOP1F6ia04HpRE6bW20M4w/WVGe8uZj
19fFhfs55UToXASCmM3/ErdniRN+xxxKy2nikL22Ush0DLQIUDl/+TY+d1c283qewYl/fGN/vbHl
mhaWZyYCGFanrCzNoHmMN4KGbBUO90OZ17c9vX7SE3DBQEdvnz++3kmCOliu5YIkvuFldGmyOCdj
vsg67KcOF0wILVjRXc7WDX2KwLC8BE1V9rXto/G6c2r1VDCorooSXRqO1uzCZH7+h/DxQIs0HY9X
+36Q2M5QTKOnWYGNbxxtYFvfRrlr4igJE7A2sjhg81bbqIUIMdtjvW+yAas0lqoLv+Tv125YjrOs
bcKzQZadfMaOlDImfM8OZF2g7Er0cFdZagNNwcKwh2E4UyK6NPX+NUU4XNTlS2ajJFzPXb6LN2up
U1JTy2D5Qhfs1JoWBAlqVK/1UiDw4rC4MRHT7yJt+Q2Y9HXqpQDULR87yNyuHRT9V/1AhxLv3J1Z
1801SmIzwBWiLnwwZ54O0WPQdByT1+Sdxq13tQU+lBQ2DqX5IwrY+SEyw+KRDJaviyw3WdW5F1+4
5l8bDYdYXZ1G+vJwhFi2cm8fjoWcKFzSxQOUFhBhWn3putNYqJhVn2mk/Kw0PhT6F+RuWtXF0LUz
7waTJDMN3wSmXnf5eW/fjajiqWw9Hq7eujxmDxFOIUmBKiwraHNzKSZrBhIQSMGhAN6jUmAHkw5i
33Ese2OPrdh2Eoga7fz8Kquw9kAJQFUqh0v52WcfFQTwZQBBPrSX1/fmt04T2U45MPggJVWSxprW
3M0VAQdG30saMcm+jrw1KuVXtorZBXjt2efk81mw3kC5sU9GsJv4ZK20vCalWvJWQrgC7ASbg2zJ
WoiMKNtGLITPo00v6ONZ7O+Vhw/kzZVPRg8oh06o2uGjHJBleMB81l3Zpxvozt8/vtK5z59FzmE9
YNvJweb980UaVODk7/QA+SfovUaynRg5aUeGEe9sIZIDnBrrwmp37qW+vejJ7SGx9lXpclFkeMWO
4pV7VYblT5w39450LfRyqMTGqHev51j+q1sIxh62I53jFWZyIsTf33DXuS0ybcZ7JU0zqJlabmxK
KntiufptCdHowkd07lVCGoSjyAkGZPfJYJvagYRGqFIUx0t37dKc2kFk+uGyZb20ZVx++rtt2XJr
y+lwYeczvE/OL2SXzVXD8k9OSKEIsIz6oKSEzdEFvRFRtPAqnMrdjR6W2FGz401K029TEtp+4Rn/
RcqibejbC/pahxLmcnp7/5BtSyf/KqYr1ngtQVu9tMmmcBFXlFm+cSvpHbWOlooq8MPPJbAdf1qc
YxOUHTOr9K0l1HggKEbff/y1/8WsWn4YlETeO0xND2bY+x8WT52V4PMxgt6m5RXHYt948kFMs4B3
gzYtmYphH4sEMq8dhuupqZsN5t+FEGJeAmidG3qOu8ATDDbT2Dbe/xaRd1gTMC5BxjD6LZttusyk
M13h43EfYhRxx7As2gsfybmhx1zsWAQYeCZc7vcXdbo+dknOMYgOIgi3tnrvyimmW0351crWcxRt
9pCvuqZDL1mrbHfh+S8v/vQTdTmQLTmNy/p38vy9ZOZI4jEasIs5+FxNeWPo2HktgHzUsnIY7eBe
0NRwRosoiR2UGY53/GvzOi+QaEtTEkwlc4cQMktiaJOXgtvPjVfSDPhxNEkBX5w8oCJz8NdGHe0/
PD7rzk2TraXScdvayr+ALT/3MLwlk3e5GHPEydxL7gD5spnJeDUy+7X3c2yY6IHXJA4QptbAg/74
6f+9niEss9mYuQxKm9b9+3c/MPtPmeMifYzjcJ0rAGd6UxJ92RQ4umvjFk/umjzW6PPH110e2fuX
znWXnQFP1OfctvyuN2u4FQqnxnVgBHQEk8fIx2jQezhDP77K3182V/FN3zIhwbMRPJlz8NRI2wpt
I+iY9+89iXjCR628jnNL7cNscujbxsUVcc2/vNHzLkzzf7/L5eoLGR7sCYTmk3fZIQsdKgIkcNPG
PrtWG35E5kWf8pLNQVSn2oVx/PfkIRbKHeURCjkOf3n/TAcjt30kXQg6KzbTNbhDYkhLyS4b1Vpi
F9Fmpnty9fEjPvciqTwuhwkKcs7pScIM8fumy0X10hpuI3ZtQZsha//4Kn+PQKYGQ+fQyNhg1Tz5
TDvbjLy27BYXt1VuDLtyN1M9dfs0xwn+71zKFXCul/3A6YpppmDeRc0NxTKdAqOQ/W6cdegV1b9e
zGRhpgRlG2gR2Te5ywt9MwjaaBEh5+hCe32et0Oe/Yh7mjKJg8uXMO3o33mIZHAA6hQUrsXJaJid
cFa9XYIKTQmRxno5X4nFdCAy/vLxQzxz0hVQgnhdDgc9k6CU97cm5jprTLunc1Z2pCOGFYmjnsaW
0gA3OA2wE0C7uvdZiWmEVgVISDkJjIEazeX/z59yMgyX1C2/UOic/0TJ9Z701hHLN8I+fVoTYYmV
O4qcFcsjDTs2CoEs4J0ZTXMpP/vc+HQNioiCigv1o5OPuGcpczEAGoE7QrXxUofO/HGOPZhCBlad
PiovDZtzMxALu4F3yoCtdbqT1yJDSUXRLJCWrUOxdQSGIS8NdBk/hZmWXFhMzt2gD2JvAa4DiPJP
vmcPxpCRhEzqHRYpTN5o4IscyH7RlQ92RswC6LX4wus9t4Cxh6YYaulLpMvJQ00cIyupXy0LyRRt
YO7JA4jMHvqQ1TzQnEDzasR46GvPu3Dlsw8Xgw2rC85/GkDvP/E6hvxqg9kLUommqwKIuEHkWQZd
XMUbXualMXVuDlxS3w1g5Rb7tJOazaDG1Bo0nq4ZtunGLDp7m0Ar3hou3/bHY8Y88yY5MLAjsHis
gjr9+3tDQyEGGwVo0LbaeCtVvVc68hMEpoQn1mgENENu86nc+7nh306SSOpGeJ90D8Jsiyp7xRnH
e3AiOosxS+AqNhDTzcCAzXlMrwZBuIWOljHozeSTHkYmJt/Y+AQlFM2NVNnWVpFYlYAtdmFF9Acx
i/QKWopF2jQN6Itjd1+Iubm2IYGsJ1d5qBONbvvxUzjzwA2daZLDCrAzcXpM6/sSAdTIpxUPRRY4
UrQPVDmQJ9TRfGHk/BWsoDvi7bVOl9EMMJkEMMUhpDW1m8JHkDYbwH6SwqkBm4xNgKdfbaWpgeoO
TXvbt1G+TdMs31NFrBGtm/AxcHygX+5LdHcxIZB171x4JGe+eX4mAlCTh4Kp5+TkGuaiyaTkrDTw
nQLhmZ+brMk+K5pnzO8zNtWPX8HZ63kQfA2OZpCaT67nktadDcsGzu/68KHQUczisLC3TVeYWwsF
xYX3cPaVU5lEAsVuhh3/+++esGKYi+ANgrYxUANMKA41isqbvp3GC2Psz+R7sgWm1Gb7S0mU49cp
phoQyUB2IBWPoinU5zkO8xRuvak9jnY/ROuKiOv7bHTde1/pj0OG+sDOMoIzQ82/S8iNe5HGuIpr
8ZpinrptRp987aKFO72OZV7wmai4NQ9SjqQNgFKjMiYVCEidWJvRV+RFI3vogLiNdGnCUKIKHZ2w
JyIUJEaJ8lW6n3U1knuKIMk+hFo9YgsGjozpfW6He+D5zQHTYzHTZzI7Ul2plqyomLoE0xO8ty3n
PD7mGP71VR4J57sN1T5dTbZpAH60q7zeGW5Z2tvYFTD9WaU6TEVThDTcdjP11Q/z7LfRV92iAyLg
E2SP/0WLTe+LN6jh0U5Fd+eWzvRSwInsV0xjKKbsDuWjpynxpeDUk2/9wW46JkwkFUBoUvVtSOv6
SZ9sYzvUgv+sNZDhytKVX/0pMR5Vx15vNRARRD1o1jelMaKKVo6psLtEcfsLKFiSo90NUZmRP8Uw
bTl87KA8W/qFb//cHMzZSOcsiETj79YMewi3q1tKjXRkrrLSealzFK9mVxtgBqD99XSnL1zz3Pdv
UZvnPMgCzgXef/8Rk5RX2FzTLOZhX/LlYsGLp007Zpfyjs5easE3OuxF2VadLNx2XYcYGxRFt46p
BEtIu4vLrnqZZ17Ox7OIcW4aYZftGhTdOJO5J8uZiPWy6ySZsMiRXMAMilzZIhZXZFbftBUECAUL
A2GNV2/9KcKVZCK4tij8HYCqlesoyYdNnZuAEWdb7ULR+buPf+G5dw1kx1pUBlRB/OUG3pwEZq8d
hT7BJA6RrQZThguB6rcDBQQAb4qq64bAl0t79GUPfjIBLbIRnYmcfQUtmfcXHTpLjC76cnJWYKGh
wkYUDm6rQXPXy59FnkJJl2aafbK9CMYgwLPoU596I77rgjSsOrehi2RddW+Myigv/DqxvP/TX7cE
CrCzY29FZ/n9ryuEUrU0Qj3I5qSL1m0/qmxxD439KjZH7xqGgfGCDRJLUCEgP6y1MU/vYtOs8xVl
vuSljGXz2waDfRMlDtaOqLX0u3lsshUnsfZrDED/AeYSILCQjcqPWmvdT6NMrF/gPBrnwu2c+QIF
/UcdgQylCFJ73t8N8Q+yLYuRGpvmuiijp2+t7Kz1iJtz67f2pQidM9+TELSSoPCD4ad29f5yPGeQ
fsXMq211a5O76HndSMcjEcbOfZbhZRQlw/rjj/jMiKZ6SkNXMGexpC3//M1H3MxeX5eu4rRRJwAV
QCCsZ8Qme9VZ9YVLnSnacoiizIEaii04jbr313JdBPdzwg0iickDstvlJlyCHN1BIcjURBi4VUvQ
2zBz0iw8VO5gFLV6Sr+5bTVeeLlnykx/TnQc6ixOu6e7lBTvbRPaORtFiFzMMRjsIUPNB5lAa031
oSThIcVDGQ9YiG2iLT9+7n/rQhy+LR1TKCftRSwk3j+MwU1tgU+Hk0HjuL8K+DRPszXb1204ZDu/
sM2HTHmUtoGZffKAjT7JWdKyUpJHBS0Cfn05rrCWcopp9enC5Hvuy2f4/pHbIGc4/RSh+uTYtal9
aUVt7KSe3lrNuBMaXsg8Si9lf5wrPKCIA2ZBy4M3cTqpAfk0dW+ipgIVXgb0ywAp4pPbJTqMpiW2
iqSSDtgk0TiE1JMMhs6YamR0YXd3Zm5FqLMIxqi3oD44eSUChF9k0UIIomWEJ0OORX3oxdXHb/7M
h0eoFA0ry3YJH1mUgW9HnOPmvdHmg8CM7BgPCyM/kNHUrfIe4yJCKHLJ9b7ZI0eN9l095Bdu8tzl
DRoGPlsRgYv85PJ0ivCUTq0ZzD1VuXAeZwAIxK2lYZFtrT63Eej2Luyi+lnGrnb/8c2f++yXyhJH
M1Jvyb85ecZxnrk6lFnIHSFx3HmdO9ed3oPD8Yxiq3oQh0tXgHLkCJQ0H/Ot7aY5YfYcLdMBHDrW
rywwE/vRk4O88GjOTMAcIQTLKtVtNlInE3Di97NVIbkOJpfM+HgWBpBLAwwqOfWrDOccdN35UoXg
3EXpoiCA5POnBHwyKY6dQArlgCmOJoiyTXYHumLGgWsmV3k3u9eTutTUW/7Ek0XaZJvLnMf5zKDM
/f4DTOFG9PBi/9A1fZR72OKEPlbBQPQf8uTYXNqLgI5MfNDzpCHbTv3xOfPxIGFLAIwLMPjjr+LM
dEMKDKoN/o/dw6k4ICcvoKtqKYhnSJonzXW6HU6tT61snB05WZdyjc+seRyH/aWBiCzMWPLK347A
LKLgZealGSQoqDeptDkjdewlHb/zLk3zy591+rCBp1OWAffiotd6fy2b8ZZHfm4S+5Cr68SW9Exi
lWLrNFKYKriKqqG1F+8U1epiVnsZO/9qrhB1iqXWhm6TB4z04mSNTyKbYBad3zD7Zc24B92pz+6n
UveJlzJSbS3T6sfHb/TcV00/lOncQcaMzPr9badGUo2jNTLJzbG6K40hZxuz8MqISggQtWDRUqAb
LnxHZ2cXZpZFKIoCGLHq+8tWjZU0GUS7wCQkZl/nmdxkGFKua1gMO+//MncmvXIb2Z7/Ko235wOH
4LToTSaZwx0kWbYlyxvCrrI4zzM/ff/iugp9k8mXhAq96IUMA4IdGcGIEyfO+Q91jNrKUDo+jn/Q
hYMucU4LQDq4DQWSbnPh+thbW/5o2PVRsflAjxdla5tz2xP4uPkBoYvbX9fBvRJtjjqmmDXQIG6W
XzBaglJFhd8XCWoWj8fbaN+T4hhU810UiyhYrAIaW6EVSwrbhq/gXLWUuoCVaOkpcEqpulr9haHL
9JSGefixSsv2GuSGe6wGp3gtJgR5XMjbZIfj9fHP2jp+tBjw9qQxJDtft8tgViOqDD0+yAugRSRD
gY+12ex1eOfsLPjWLiS/k3ZS4GLAg9+OhHlHjHotcku1EtovtoCGNYQwijuB82rdmepzaMR7mJ+t
QUHy0KuR2Cyxvt8TIMpxKDrhKaIY/XkKzzBZ0hO2DTowivIXIEq//PiCgnvDUYEKH3t/ta8mnPqS
ooHDV4V2dhxrQb+7hROToh57eDzUm6PxOp7R5yYlhLqHh/bqVR4bSKxrzWhQ11KN361wQHpSdZ8x
T8JwC6GRI8qpSKTz5Dw3NsJ2E8Xjl6KY1RPOcd0zdqALGG2luiLA0PjI/qFHP1CbxvtpJ/RuJTok
lCDw8b7QuM5vP34SYl6cttLlDecS2uLhH0WvNU9R09TIvqTpU28usKbLSMPWhArU44WS63C3Trwa
hU30RyhwNTqSc0UflqEgl5yHU9YRc3v8gj5PfVudqS6qr2qe/GI50/wfnC6XtxVbkMYKTcPbaUcj
xS708Rg4MimKqE74bE/K6PFw6P6ToRw0LXgbA3O3V/tOIOsXBTU7vQ2KBtEYJGCzSJ99p847//Fy
vvUe79YT93QQwTa8h3VkR+cTtsNEXbE0kvaDVvU94PR28V1F+zNyivp1Qk35qZ7qf9BR08lg8Hgw
Fxfh8AXDirb3ET1Sz26L0BwulXAIiLsIyUA+5jkPPigbn0OuizM2n+qhjAKEm5Ra7MxiKzS4APSg
8hCUxFv55N1je24UTKaSQci++3SKmhz4bCHqp9pGvqYP24G0AG7i46XTNlIQQKoSJEWFUCLmbneE
ocxopbYjS1dj4p0SuQ7QQ4EY2CWCxTRUPSMTX9DKCtHP6zIsWEtt5zTIQLv6egQn0+ZS5gfgEnz7
EyK6XUFqs1MqZWwBJOXVx8qxv6GNHL/8J7M1XQIhjTDZ5rsdisquOyWBLjwtHMDedjTpK3P6nhaj
c7LSsjvb/dQf1Xzm5Y305HFyXX3nXGwVOnjaU0wh8xKEnlUaYgrQ32rAd4bMgSCvhgGJHZRSZGQc
L+w+5xjZdXyyRKq8lB3l+zw2XdB+bvCUx6Fx2lkS+YHvVl/uOWxYgA2tL9wynyPYkLyZo3KsjkZn
w+7QMFcY9c70CvKAg4mj7skgY/NHaq7XzDCaI36I7nHmbt35QhtZEBgDlQuZO4Tfs7qU8a8KFMiv
wkN/qEdSlwC1zKXyaqIg7ieltgPO2tp6gFBkKwpqAASG2/1QRpmJVXHOdUzn9ODoSnpNIpcnJTWA
nYXeHIo2m+y26Rzy1czaEMmQUW+E12AceCjNiNBrDtKRR9nbYvJXrz+ppAj+eyi5yO8iSTFmuO+U
HKikdKODqsNMR3Sm9nZ2jtyod8PIiswb6EVVV4fJdgK7dUZSNbRQuj8sCkGoAagpUl6uem2HlCip
acVVDY3i7BhSmUih1Bz3oC1bFHnOTo+mzM5vkknr3W9i3yDdT1SjqX479Whq2nqSFxzuRtjFSuRg
ZFSUDPSmPulW3uBhjQZLtxTLK/KmaNM0qGknY6f7j3/J1kamng8ZgzDD8Vr9EHOG79WU8lgl1UhP
DnFr/CpwFClAiaBMZu6l81vnGBoK72NZmxPGasDKMAOzRi8dNYdPwkB+1cTXMFRGxE5mFM9KzGAQ
NTFT+MVhUr+OTeSe4qlNv0TNGO0cq83Jw8wBMPLWjlhF9CouzWwpWzbg0scYeFvLGYnx2qtbuzyZ
kY026ePV3rg7aQPR+JAEAvmSvv3sFeIXWVfXPGKbSD0UoxUf2mpJccoov1EdTPB2GP7FgYa5DLH4
09+b6j2RdOtAvwGwNSqCbKfVgVbmoUTWYzA81QjRpswKZG9r5HLsuN67pd/upfW2huZEhOa0Ugpd
jWWLJRwVrQFkSBUY2dER/eAK8T7iF47pRdh6VkmN2k071ytn8lWsmLQjEHjl1Chq7VHQDn091ewn
s6sw7y3q/MVBsQNjHjGf0PdUPJryGRx8vbiMkYlPUDgax1lk+F+aOfp3k+GcIsWuP2ZQKU9RXCDM
hmTYTkzZSIylyzDsa9klvXuTLRhdowSOWyfCyxh4UWpGgDiyzjUFJiT1sHrR02i+Nv3S7Yy8tWXJ
xaGiOjQhiM+3Owjakus0IhIAS+323Fd4uIQWkgi9ngS8TlT1PzgiSLhhYEuLkGbwarx0sGzk2Gri
Q2vPCIBNFtY6IfjOKtBwmDWsy+MTsrWy78dbHUmjUhckuziSZdFP+Dg2ho9s8AtgnO7aijH90Dco
LZXa3Hx4PLB8y6y3rqyl8ceGhrR+8UZmQptMBYABPjj97piFg8EDGa2zzOOvtGvT15zddIxrHBvG
BIOdx8NvdYohQFO2N12JiV7jkpWmUfKUlwPKGL2LXEkZfwtIw5/KDHn6qMBpBxWd7pJPIjiNokOY
FzbFH/EM7Mwumhe3D5GGGlv7OI5N9mGI02Lny2z+Qsmy5a1E0Z9lut16iZaw5+dap+QBitAain8a
eLX6pBDtuZYA+Mp2RjwC0aQt+wnLgY7eA+Rq9aXVLYQoZjt5Rc7N+KCGSBMOJNo/76zh1q1qk4/R
ksCAXV3jHLUWSxSbUWmuKOjYTng4ISmo/xNH0fk0oprkAf5wMFZKrZOhUAa2bCv7qAZRs3Orbm0m
CJ8unX+VYLiOg2baad2E+4EnNJ7tOFSnx1xJxdVZgvDJ6i3r3A/i20IGeUIoie7h44XYCvnvh18l
Vnlkon7sAqKbplb8GkiZSOwT0fYnt/z18VBvYMP1uYEf9BYbVBVA4u2uiIdExfehBJiFQ5E36nPu
96MK4VqgqNfDXvmM2Fn7olcLttp1Mp9DFSH0yuHWm4rA/Mxr5p+5nvzs8px8AqtpeqY2YdBWIrM1
F4r5gRbQ/IeSWUDmEyyjcmG0Bx3PXrwbFu2bWmSItxVtRhJpk0yYaXme3AHUjh4WLwHd0RNiCfjZ
FLmBBmeoPpm9jihopvc+vnHj8fFyvLXX1svhUKWG6A/u4w74ylqIQuvBSnJZ9T9FEWRfiHs2EOAw
OCIKYLwMWAA/6flcvybDUqGDVI3PS9xZx9jA3q60k8GnvVQejNq2vb7qly/1aOkfw75Cw9BCAhNB
GKTRUiC15mDvNVa2tg4kEAwByYsAHa+SZWpRo6bnjuYhehl7cx41Z/DWaJg7drNztch4cbdU9I7h
SANzhCR9u3NwIB+cfqCLNudpeqLHg4xT0uNvQSX/YE89ysvwdV8ff6DN+REhNHqWtm6viRlIFeSa
6OnSmIgqnYzBzL+Mo/2HBlxs54m4NRKwC/lN0YW7e8MjjMwDSmGkBrnNK5j1p8Ad9E+pbezlBJsj
0eemEwrYDODW7UJCdqnh6RKYxw65Mx2rCB8mV+Dr9qjs7O/NoSxDis9QqSW23Q61oF9sAKTjm6Es
DQEXGzm7JQWKI2TvH3+pje0BR4ceK2wIqGHW6rrJZ5MqZ0AbpGnDDgE1IzybWtlg3DrDvU5pqCLM
vdfq2pifSW+JMg+HH9rOaild0YZOUbm6Z404OFYhxrdCRfQTy4i90u5WNZDmDh08MCs8g51V5GwR
GXGDmU7K4DbFebYAVcZgR3w1Uq1XJTYaf4IPflKUZvw9iYoaNxipVeBIsx+NO1fJSorAbgicEakQ
j1sbG41acV7sIVQ/l3qiA402yr8qvaM6kQXFmb5ReI7b6vfHX2orMwAPQ2uO9ifWzevrTqv0+G+k
Bayj8oLvMQrZCIq+NFmDQ1pQkR33SXGwWwya6nTGfWlS0xeRIZQYVEnuqWPSeU0+Gq/tUFiIWlnl
l8c/Ue7LVayxqGNxDAF18fKUF/a7UgOVLBzqAwGsfAZCLeypeUqwwfvxI/9ulLuD6AxxMqolp6PH
ffQpinCcEugLXNJI2SOXbGQY7BsazlLJgh27ekZnI9W2jvc8kAfU7EI7Hc5t3VdggGzXjzEc+Yl8
Nvns4glwBY+b7xzOjXNCNYW+M+AHiTNY7V21n9nXKLvhz9bETDdOnhbR/UMZm/b8+MttjkRajmYU
/TY0pW6/nNYZYEgkigd13vLn0rDHc9NHFM7xxPs7bfp/pxb2/6MOGGHxf5b9OsWFFPy60fviP/hb
3svQ/hshAaD0cKUIQbxn/y3vpUsNL51+CGdFpeEueaf/kvey1f9G9YsKJLBgkOpk2//1v1q8EqP/
/V/Ie4Ff52EKshN4DIzAH/Fav/vu0B/44sKFgEu5W6xyWMNI4sgt4IVjJ9vjppI54xN6r9Gvbmns
9YDuHp2wW2mo8PCCAE3hYnWYEpOuCSrSsQ8fQPzZ93kLqie3BGgS3hNHU8F8BjkaSAZYpaY7Gcnm
4G80RmgG6H6srlRVhF1ShGiK1UKJnwuF/k3jUiISAxYzDZf5sXOC/Mkak2nnmXBf4pfzJkiA8ab1
SqXv9mwZ7aDgjWsgZ2bEuLIrWuzPzayck7IaP0xjZcOOm7DSbsM6Os85UNwQv+SrXqbWsc9H3MXe
bc5Pf8fj96Wqewyd/EGgljQQbFRFbf32B1E6UlNMgxADKILhJRMlljOJ2V3YksspWOrye+7qjXQQ
7VtM60gbdTN1f3Lone6E8nvYAVhcjVNAq4ntRzZw+1OWQGty1KGxWJ2V5BX+NSBFNIfdq6VG1AV7
rLU+0QdyohOGUeU3F5zT986I4fNhqU0520aO+gVOveqiGJc6xd5SyUzk5kbj9znwexFz0OSJW2Uq
E7oB7Yyms19T2/4s1GFCbF8aljWO6TdF1J6zdm6ejawpTjAuYw/l4HanZrL1vUCYoehHOxDezRqE
5ChoaweBk/gR0MqPdVwJz1goPwCOU652VtvebIauhQZok76kUYpS62QVwx88ux3v8d65jxcUTUjb
6Bojum+L1Q2P5mDvFnTL/QIxvn82mUhP2DJ35w571Z0rSX769dK/G2qNC6qCKAgxTUh9Xa1b8HS4
qD7VKJv9jpTl/KnHT/b0eG4yBKwGlKtLqOYGdGlA3u7FWHMTJUO/zjciPIFboy6ehSiM6+NR5Gm/
GwXqLMUTxIcA3NyOUpi5rqidyo4aMZTqUgMP+IUSq0DBHF0k8w87FfbOV7sHO9EJ53IHoS5DEK/m
20ETZVbiCcdv38qz/NQjk/UpaQmGeaZ0vwukTU9mNeEQRDfu2DsL3g8jGfoBqWk4vHmpn7UuwWQB
YoT56zJMuGo8XpT7bUUAQKEADAbCGKq1WhTiVFbHfZn5LUI/2ItVDpK88Xg2ahHsDHW/rd6ewZRZ
uQh4VK8iTkmgG5tSyK9sDkelirE14If9EtbZ4C0w0nbe31tTEzZNRdn+4Cks//5dTgzXeGmR8UwQ
kMZIpQBtcA56dbrSIXP9H19F4OGyhMxFS+JwO1SfNkTRMsx89GTx32tw3zKSKDtNI9Sux0PdExoJ
2fLRjdqZQRVwXSFPRWvHalRzOlMXU9tcKPNTOYyTeQAP7hyTET2jg9OHxgdekzMud6J6DRXMbAII
ft9rQOxfcSZzUWWex9+yVseVROkmyxfIYO9k0fcnjr1PiYBUGm1Fgtftstgjan8YcKZ+UGnlaewQ
ENZ62JWEN9o1Fi7NXYGl5+MF2h6UBQKxj3DhGlKEAWWglTis+nFbYmNi5Knzk8mhujTKUnzHtiv6
kBqG8ufjUbc2GwI8/x7VWZ3z2kGhVFV7PBncTjxLK9EsyqyLskx7lfT7YMmiSmURXidgetaFdMea
AU/yD98oE8El6IrXRCzOjsTGRuC6HWZ134wYSTWagyBWGmBKGtVKDRMYD2MtxFzKMRKE5mq77I+z
0ytf0fkw0fOZprw/2CKNntQorX9SKIB65dhXLwin258eL/hWNLFg1LlSSM68q8sOdgxmKyolWDBL
L0Y/IejTOdbPfeSWX8dRDy6Px9tImFgQkBBoOqKXAqvrdjOXatVZC+IxPia89p8dj8a/5sGWvkZT
Z1rHsXXH37ohKj4Vo+ng2iJ6+hpajC1U5qYL9mB6oP4xDosFnCkW5h6sdms9wO2A9pOhgXzl9ueN
octWi4bcB8E3/jwvo6IczLJWvhBs02fonOUPX6d0B8lnkdegvkn/7HbAfux4q9oT2OxQoyWSa9wf
MXb3Xzubf+uAozfHZCjcnx5/B7nvbm9xB/qwAVYWiUX+rPZlChtnnPMu91M2HYric+DXk16eVGCb
H00NA1koAdlRM8LpUIb2nmzwxjlneN4Sb2ENreTbWev1XOdolea+7hSRx6u+wZmowmETYMVOINsa
ioInO04W2rlZbocyS/LirBu5mu1S8Whxt89J19pYUIxduHM3bwRNtFLofrGvpc7z6mNi9QGbwEIv
zA1w6UIq1DmlmTABo8OcB4k/ndGf3pPt2Jgg5CWuaBONCW7i1aADlI1gqOLQj6h4fG4DZGxxaJ6f
8TNsTo93jfwsq12DUAdr6YJro2C8qrKkjhlqI07qftAnxnXS8HyDct97ZhR1h4xXjhdPXX5dovT7
jw+MliIJD6wguOj323UMCOUKbddw+i1Dwhf6pB6dDWkx2Pa97icQx36V2e/eE2ojIpApUD2jcA62
Sl0tbyZEI8q4QrsDMgl4gfA7KkXWqZ9D3IHKXYW1reEYjaIG0YBUfrXEPLN5owSa4oXUkl9DGoNf
02WpvtRRkX3WKHTvrOzmeDAxVQ09IQDk6xvXUmpDV0bFq6aufSm4rA6tILsMhyVC4rTbeQve7yDK
5RwPlcHk95Q/5102mdgmrnQIuvlLAEyY12/31KUYLi2ZChEmaj6lWOQWkblHyJR68quty8AQTeGm
IKRHmfB2YJR1i6l31chvtUTHKCHLcUnEcnY627ARfiqNqSj8KeRUHxwHM+Vj2ipz+lzZ1nS1E1LA
I7ohGE+oU9gfgOU0/8zKoIFJZCTuFxs/9o99KF1hQGqO+OCEHf5eUV2oOEulpvpphgEyHYWWgU0B
9qj+rlUBOKY6mnGIqNxQ7ESijcQDnRvK7YRYiNuwUG/n24je1IsFu9e6w8I3q6bK12xR4TE4JV7q
aMFxQG0JJUWs/QbpFpg6VJ+VUmQnPau1o5Lm87N0WvEVXWl2YvJGRUDS98kBdAmTBTh+++v0eEzi
EblvH4Izskrmon8uNfxKUl0zL6oWYe2iWwlO2y4O1ePYn+d+Qlk+xdD7cWC5D550VWi9A2GlxwKd
5vaH5IY2iyg2Q9/SRvsYTlCjunIJr/lQ7SmRbX0S2EnyyUzCiXLN6mi3LkYA2qCFfotXUnvQZqN5
Ggwco+I0NjUkurvkV7OVTnJ1HQ7/UBCTwIZuGh3Pshbnyaq7Gk+jHKcRSv2nBCb+npzJ/f1FgZdq
qg1mCGDFGsxLozmLqi6MfNSO9WNZ6ykGT3HzUpmV4+tKGB1gMuzlApuDylUhG0fkcg31C1tnUMUY
hH4/cTYpmVXRJVVd3PaapUh/wz6ZsmqORfvjLy/j9u1dJovZ/3fYVVy3FHWc8EsnyGHvcs0cAy+T
Bhu8x6NsTQ71NHI7ELlo6KwurhCWOdA2wk5cGtbVXFLA7+k4+PToTFxeCtOfJrXaO/xy167nZkBa
ARrOCwetq9tdrS/RkmmliIA8ZOUxK8L0aITo6lumsnx2Maw+OTK1Rz+WWFBOJXZ+jn15PPO3cvj9
j5Ccb9QzgXysfoQL3asI5I8o49z4KMQUXmw83T9ADux+4tMOX22wmk8mkebaYYd2LTOzfBnTQsFw
S9dfTRPF552VuU97pd8Iakkk3FLYdnUENYsXJjxXPrqB/VQ7NQXeYfYIdNSxD1VSdS9dkufnLsa4
Rkqdejtrom98GLriYI4ElyC169sP02soBCORxS1k1e1p4IF9ymGNvbhNNB4XRZ+eS+w31WOoZcmf
rWMZrzgx2423BBEYJQVU1OMftBX+wKaTZ0jGBBX129+juV091E0T+V0Yzxdt6PH+DZ0vTmjuhZbN
lUfc760yCSl8tRt44eXGrE4chDQ1L3MjxLeBStq5cucWBJ+SBke1H42LVmjRh2CY9G+PZ7px/9Ml
AopJdxdizdpIQDPiyoINTmgTVP/mOvjLKIr+l6kZe5iJUXLVsf0+jk0T/vF44K0488aAgUAmNVHk
J3iX8eQL2tQjQF4/Uytp9udmzzauBjs7Sy7f+rDRi8M7QHbpsBC5HcUqaVc5Whv54H9UP1aL8Ri1
JqpcpR3+YjR45D2e1VZcQ/6VhBjhUEB08u/fzUpZWmlFyHhLrM9P5tKouNIFtYqtao0pFrlNdoL1
tctn3hpXyngicwvsAwzx7bhTmixqAsXD18o5Pg+6/WekzOpHa4y/G0qsXWrL+P54plsbh1tCKtpR
ejasVQQHJRw4ISm/3wA9QuWs7shRZ7v3BrpBX/HWHWhyZe6nNm92D83W8ZT4EqA0Jkq36/sY+ekC
Q4I09h1cDuFMl4ZXlk10AewmdiLB1gZ6P9TqOiyKbMqHPsex1MmHg2OhLjnAlkDvuuhOLWDYnQ27
+SF5ygBOJeMA/7j6kA4f0dXq2EdWzDmizeK8VoFuYEhWd8c4RV87n7Px/Phbbq0nQ9EbIfVkC63C
r2jbdgx0JrkIPLghosfHEMziiTf6v1AC/yOefuvYE1aJqQZYF2cNgUr7JHVJm2gMUmI76SGdybkK
E//xhO45qjrNHnA8pG0EN+oAt8uYdimkRJbQt3Pkzma9CU50rmmgKXFdXTAufBnUpPkG2KX6bAuM
Rt266r53yOef9bauLySBWNEPleGn+J481XqAs56Rjz4Uq2onBG99cvqAdOqx95KaGLe/1V4A8HVZ
nfgLmiNHpS6w92hMkNtq7ByHqlzwe7WMn3dWaCMXAhqAqwccfYoz6wfuDPWvSIGf+LnuFi+63n81
unj5MgfKclRmdrjW19ml0XDxc9AkGCx93GkSb8ybVjWgASB+6AG9PYbex0roQbDu6Z/rcdH7QkWG
RExNfHERS/RAecdndSmnncXeemJRpNGpsAFWsO7Isa1RmmGESqAPyb05R6B7S2+wI0zbl6KjOzWk
0sMyf9W6bvigaMU4H5Y6Tk4xrdoflm0jE5X1MJgBiCTcvXx6oecTejOhX1ghSvnE7o+gzwzPMOZh
p10lN/zqIqRHhXUB5rAGMMfVEQ/DTHezOQ19rYMG+JSDavpm5Fau+WjtaOcijNK/EgNSRBS6OBGP
RdNcH++4rc9NCZAPR4onSRi323wSVdhNQLt8Wk/iGck44zpafXzFW/57rZgGvs/DnhToRvSmKsa0
eehjzrKGaCCUOCm4mdKt0eL0bCThcFXi3rmCq80ufZVGXx7PceNSdLn9YdrKmxFRuNs52tALqgID
IjKNufHDMi5OVqfhGOy1/+grMb2ki7qncLARvKUlE0khvxqwhVz3d8fINRV0RgtaKVzG87EWcMEy
A/EiYzLTnx5P7245ebBIqwE63PhtsHlvh0LXrVx4xad+ouAhzQutPasl0bIQioI5GRSkx+PdH1a2
KhcT6E7qtyjsrdI3De/2HAkPxYtEj9W6Npo+MppZcajUtP4ZQuuMwC2QvdAatFPaF+UvUeLiDZvn
2c752Zg6jWx0v5F10Gk4rl4E7WjWg9pRpSrVpQLV2hYoC55GmlVlk58eT/vujpSz1lH34zKmFPSm
QPruiyY1UQucv+LlMIjVg4arg3WcK8yud559m5MCv/Q2EPxF+ffvBgq7lEKP2ilekioOxbkAzZPC
xABSw7g0mq10r751dz6k7BXwNvqmIDIoN94OWKpa18/0bD3RN9XZxLDDa8YmfgUZF/1Vt3RwEz0R
z5M6Td/AjXUfRTSJb2jsmphrDfhIF+50qMI4xJ/aKb4hW9e8pKVS/jUMTb+z2Td/6xsFRXaCUPK4
/a1uOGVuUMWKF8RT8aQrRvTnMqj9Ny0Nw+VYmU3zrZyLynekJfjjDXB3pOUyoXcmfUClQd5q25s5
TniFQ8NC7br5OiS1/kurSPlcN9m7Dzf2GmhDMjJg4g79vdUWmBY3tUahyE7qHD71WTIdqbLHXx5P
aGsUullvvTxbvhhu13LBEBLETaJ4DjobVx4L/XNfVXu9+Y1RaDLRgEHrSOLe5R34bjsnWmCUFJgD
D/cr47muC/egQ5S6/PBcxFvVSkryc3Ov5hKjX8S3GQPPDTvnAlcqOeHCs0eo29gCPK1gu7q8zpnO
ahT85HpqWJ3sWcX5FTde4zSYTuY1Vb/HO70binI4+EXZ5UCnhdf47bJZEM9yakIm8mMTqHlhxF/T
CCnhJsnDfzxeO/m/uslC4L9R8yOM8tSgZbYaahTIxWbhyFBNoj01mgj8JjUjEnLNOrYRnkFzYP6S
Q9T2Hg+8MUccG3jg8NwH2bImYjZdn3YJsEh4Vk78MSuwaxBV7/jJojs7ec7GUKgT4mzJslJqXMPN
KvQ6nbDVXM9UJwAzHQRiGoGz/dy7Sbqn3bmxoPT3aPwB3YOfuoYNDBbG12Y0up4z4YR8rJF5fW4C
MDwHpW3tP/qirb6aYZocsYsOsx8NU3/D9VWHDJHO0TqnTAOjqHItha3WOb/HAUXLPMxnzjj4lMef
b2ua8KIp7HEJo6Yj1/zdyV4MJPQJUIBBJ93qD22Hiy9Fuuiz6BdpGjdF4knkbvE1hBHx7fHYW98T
uVNAIBQDeaysxo7NQUncwZI+3zwA8sa2fWNANcPQoj08310AY0EBk0kRVhIN8De30wwAnhpFFrjw
3VztOqnL8NQrVrszobtbX7aYpHIEFQYYHWu5QWfSQhSaDMcj0S+erGwOj9NsFB9Aa+mXcGr3NHQ3
FhDmM1PDAQGc+BqZhx8hwLxGd7w8Rs7XjkBi0i1XLvinmzv3zNbU3iTuJGbkHimXjjGa0fCaUPpQ
3aeuTPJLQrM2O5QoKsMnHTvEqh5vj/t6PssJ44/mKXUilG1Wtw6Gy7ztiKseErq2dRjmEmn1bIZY
Wc7h8DmHJmli8o518lwbTnMIcsV5UtxFO6ZGKnzYOoZv4T7/6+PftbXqkImALvEooNm5CrWD0hgt
83e42KPid5UrfvDCcJjPszMtn354LDAAUlqQWjIyyau0zixFME9F6NKxK8EdQDPx8iIPEHzO9dPj
oTYiwRvqj4wQVOmd61sT2Uhtd4HjNe2Qn6JE6w/EcK1Eewp72Mhohi9Ov/zUunn51+ORNxaUkbm1
kIJ+i7W3hxOF+qRyIAZDMUeruB6CGgOqXD+Y6VDv7am74gw1OPz2QAIwHnnA6rWBLI4w9dDiiOaA
LGvRatdG5OM5HYV2tRDXOs3GEKCtDxhTt5P5FLqi+PF7DBVU6fqKES/ipHI93sXcZNEimp74Qs0z
sKdhGcVTViBWbBaD+O3x0m59VOAz1Ol451mAtW+HCkd37Oa4djxd2MrHIZ6dY0/3+RSIJPTUJDF5
2+rFQSRp+sMIZVYaGhj0HaRQAQrJiPJulg1y5VSNG8cL8uqvfIEfhR4gNh0YKOyUu7b2D7k8VVaA
QkBHZfB/N1It3HoO+84h8XCzwwLJ7DKk5Z/WOLo7X+4+CoIC0GQ1l3ALgHH1fMCkoZ5olDnSb5x2
dWwXnjk2eHFi3fKCQVW2M979zBgPqqkMNSQ8a9Rab5XpXDWK7XVj+1cTONll6OOP0C+n8+N9sjUQ
hRVQ9mA4oJWsQm3Jew9lEyR/NJAwFzUkphYgNbza3rtINkfi7fV22DHsXW2LYnaNacw0C0CMph/Y
i+YlrPNJ1sWU/2BS3Fk8+W3SRfwybvdFouFXhgyd5UVDxmMPED/wxiE/xp275yu1NSsSUnkhcB9T
xLkdClKWrIsilGQECcYirYiOk6K0gBn0PYPCjaEgFfAawziUV8z6lVQpNWXnBRlns6afcOgh9V8q
vSg/9rM5/vl4W2zsd1l0o6MvpwUk7XZa6KyZLRwhy6sG+zegs9PHIdR6b1GGgoa2Ye5E5/ssDXQo
WD/mJVuXaxJ8ZhdhjZythUo2UvUJ0tV+YmfxjxacCPx8qr+RWZys1aRcnrAzJWiL8gNNy7wNJOak
QaA16coLcEB6GY9XURbvbt9mtwOutjyUmJbvyD7UUqR5NaE4PkWO+qB0i/gQj0bst25R7aylPLHr
QYFAIDnC9+NErzKHZQqCqcFE2OuL3Hp13UnxOzFnF2eK4lNGMfVYL5N9hYUkrnkxj18ez3lr50DU
lILf1Fv0NcqYZ2BfJ7GwsNZZguOopdkRP/X8lPNVL2B+tR1wzdapwBQD3C04Rkgq68iMkFSQGDMH
UG3Mb0nQKfC169F8cnKn3KvubQ6GbhsQLtloX5cRax6oqdEyuanI6OmM4XTN7HK+AKNMfrTtzWbl
TEj3RRiIEFxvTyAG0CPGCbXljWrcwT4ydJkwtJ6aOc1nLvDkU1aX/8E1J+k38uLh3qFcejtoFypD
6ySckHpu0wu9os5zJ0SygIZrx6FL1B9+7jJJhpE+eRuSFMIhNusxk6y6HOdaC4Xo1hTKFRPUaOe9
e1/4lgsqiVMUgKnOrGNMgRsKdVE2iiUUdzoOWp+JYzMswZMA0vwBHw3l16khMVKBbVwmren8JrbE
eeaFsTPtrXDH5uHnAH5Dmn31KOW9mgbDYDDtakYmPjRHr0Qhfic72oo+iNq94R55trirk6HUbQRa
YjC9zA4dZDmN9JBGBv5QBdq5VmAOXhsX9s7Ve593Sowj3WFaNSSfawyDqJ0GmL/FW76a8rNIdBDq
42SdloSeTTdXoxemw3B1o3Qv2G4FHvmSwE8bLNqdAMGcczc2tYFcjxPlH9OkqAUvx5i6DV3moTtY
VBn3dI22PiRPVJq+vNUQ6loloKWYlbxFf8QDcRSeZr1UjlgUqzusrK2o836U1b0VgMyOm3ihxFeo
vT8r7XDoBnc5xiFiqI+j99ZQdIcAEpBo6PT3bgPAaNSqsyDgT5ncAAumBssRxSC6qZW5Z5G5oaBL
45K7XgovEuXWwJ5lyrLQ6VTTa6wI77dpSnXMC83AwcsoLpJrkkb6Oe81ZEUDQTU4QALltRqdcM9/
busr0giDby+FAkgRbicdF0aPmzolVNOAMjF0nf0aYe729fHSbt3LMkWkeQpMmtT0dpQmDwLMnUPL
K7tKFxiTWMEzNLsxOozdqERHUUf9n1NRZ8UxWYL2aXIrcrvHv2ErJJAXSFI/FPs7PRDuxaxKUWry
MlcpvKKblpNlD2PjAbyqzq2uxd+xiTL2tEG2jiY4ob8lDcAjrxbYSMyyC3EW4BsvKjG36Y9a5NZU
rgZjOlV6oOwpCWyNCDQNXLGUtgQCcrvYRalPsRX3lleUqvWpVRWs7ErieCj6wO9iqJ87qd7WHpKw
YlhkUq/nbbO/e4oqyhD0DaJZHs/cBP3HsPwwulOwI2yzdTwRtEGhCikCro9VvKmzUNizwX0JqNE4
ZiJ0/CHL86NTpu4vj7fK1gpSsXxTA9JBbK7eUIZe5sYwEsitKICRayK2a1VKcnAqEPzNlM87d+K9
9gPh8/2Aq+uq1CNthn1mel2dDs+aU7ue0Yv8aPVOdqzrGhs6d0xPqtY6r3WV/u6MjeVbuCkcra6P
d66xrV/D/YwwKkgaqpFrsSerUZrCtXhsLXVR/x6Dkm2OSoPQNuaJZv5XORpL5kdWmEK5SrVcYRfH
+QuyFQqFiEKppsu8dO0Po1to8IDuIauXOSjuE7fbumyNXnMmcvsZaqM/ddRCu8Z6mSdcwB9//o39
fDPS6gDVidADq2EkTdG+Vk1aYP2t7GlrbmxnBiFFke1gJrS6bbQ5WFQjm3iQNWZ2Ec1MupkFo9eG
8V7KtTkU+EZU1uBD8Fy4XbnFLMqh71W+Z5F0h5Quy1OV1r8sxlTtpF0bB4cAT2sFuQ4iwvr9hRRn
CXOeioDdiO6EJZV9UoG9XRynEL5hJsnOeBsxHTgOLQ7iHOqOYvWl+kRxKiMn8ow2pJu4tZGf1Qr1
EiVOHR2zMk1/tVFj26vybU4T5hgubzyNIXjeLqg2up09FaTT5v/h7Lx240a6dn1FBJjDKcnulmRZ
luOMfULYHn/MmcV09f9T3sCGmiKasAczPjEw1VWssMIb6tV9BN6yPFOeILnM1+jJ7Kz14ETuPJ+0
G2ndy4oOzLzNB8zapavMeCX10rKJGku9nqxOIMTDiagCtxLlpYsX9y262n2AFLk4GH93mV+MLzfY
iws+G8XQrFyI4WSauMXnSn7qC919GDpA/QZY8sBasiMSwU40TVsXVgXRCW2HbczgqvGMp0GBj1jd
N3cJxmdBXqvgCVovwf63L+4NLW9QN62OZLj3pktMRBzPVQNnVP79i+kuWdPhlYiDGeTw5MJLFPmG
SLGOXeruac1FeyfK9o9xV1xvhCcUzOh/8rE31xsAjpxHmkOauRQGSRbKcCiq7JGL9EjBZO8+oEQC
YYQtjA715nOWeFMY40Ldc7VjGMijNQQL+j3nkS7C6fZVundSXg61ueWW0dZGq3AI/FaW0m0z7a7Q
ECteGjwjLAKh8+3xXrO/JAyAxfr9nFIF3VSAnDhRemp3pJdRpPxqJ5QevbzzTk4bUY2J1qRsArXr
HRFkyzi+qQ0F3le+pHE4ZlN3UlKz+yePLSswRLZ+NCbF+ff2L9x5XNhWaBpKVREQLJuzjGJjWyC/
4IRxGYlHIuOfU9y297cH2fnCPCs84b+rUNTsr3ewqaI+50zCCaMJfl9kKdllzhuEAFPniKz8WmqA
QunLsTZ1k3QZZk9EqAvZS+fUgdetjhYqdrX81BOv/5W22MK+gzTglNhOp/lXe+rNOGjiNldwYrRB
ijm0F5xTOeP8PDSK3d396WJIHSKaQdSpeQC3F4njKapAvdkI7UwZHialm4OiS7VTMrXuQbb6+uOS
XfAiQXmiqkPMf73uilhz1c1wPBwVS3+aMnu9b7x1OIi3X9+MVJmJGmS2LwOVTXiq2IORrEpGokqQ
dnZn6Uhgx9R18mLGpHlpqk/9NBmhTsfhgL/wemPJoWX4RWuWVuLmeHUDPBU6eVYYDbwEvaY3aBO1
83kZMFH808/GUDTLuP7J2kgurtcyaqPCwDPSCh2vKt7mSaberZEoAzKYL38xEhmFpCy5ctDrkSQe
e0Z/ha/mKQPgaSEFl3rC2lkzgttDvX5a+P8TH0mXDYQStkQCta6BkReRGTpRld3FffqV+2w4O3OW
EfHnE/6V+RF74fUdfDWmuflm7aKg6dEz5oQhSoh9UxoAv2+DFMvGc5pjC3B7jnuH4MUct9sT/f1h
opfDeOjZnVYHhec4MbyDU707K15pWWkn79yq062dsxpIVgPtH6c8mLzWhX49YpORr/OdYrvx5fas
dsejVgO3jbgWht31JpmmApH1FhnCRM2QCFiQsXZ1dIzakgpmbPVHdYPdQ05bkpoMMSZo7OvxxFAW
KXVSdkrulmfV6hGgSpb5HRzzJNB1xHYVxS4uemdkB4/H3kwlfZOYiw7Yq8zE7vps6jPPxJBtiO+6
bCYPVYbqrpvV7l5blK+3F3anFgZ3lZY5TzY3CsnQ9UzbbtRxVacWpidKdA/cpn6IrGH1swyrWsMq
xClC89Dn7VZ+uEb1r5Zj9XP7N+xNGdCqJMzYUv1sc2/zki6d5szk342Tn1orc2I/dRXrvkeA4n5R
8iOYz949Su2bkI+OOgnCZs6i8SZEotEsET0nf3XhfA92s5y6qP7+F1NjgakGSfmhbYrUFqkt2oZa
BsJizUkdkeIfHYS+hD0Xb2pNjw92z06vgdHI01Eg5upG7+L6cxp6N081Mirc2xKaFY/quSxtLHVi
DJd1L8UMSontQFsm8x2CZ/2l9BI1MOzcO/iocqDrZiA/hPqXLBjh7LPNmnTAoQPdRouI2olIQWP+
GFQtHFsJ8Glhdd/B3sEl9faC7+9nWdzFJ1AGo5vNVOSiQH1f8G27AQeStev1D5NlFPcDZZKfhlCU
/6wFnYXCSc1n3YnEZZ6U8agot7vDQDdIahyKC1smrp32xrzGDXVHLxd3ZZ0nX6NCfIyLVTvfnvDu
SLK8gHwaCsRbf0AYqlQDIsKRcnCND9EivEdhKv39SoHjYG33hiKolyeUciPd8uu91ap2vCgqQ+mL
udylyAkEjsi685IWRy/17lDy9gUkSqC+5dXHjWL2U8qtlJGF4a7W6P+ueZ6FkT2mP28voLmzUSUA
hdgD4AtSv9ezKorB7VYL2ye4Ut13XaS8L2ZyRAXdueOQ1QHtChxUYpQ2a9et2qAJevJhNmGxYYvO
+erO3fio2PqHQcTLwaR21g85KInkhZBGxXYznF5M86gpphkWSwMhLLedkGPofldqgXLL7QXcHQsS
CIBehnwlCAXhdDLLKmVbwAOBs6w7D4Nl/jC8Nf98e6SdV5n3mPSNBF0iEzefasB3lN1OLFWIxjDP
wjLi97YW50A0xYrV0lS66O/nnvIAt3c62P17N4sJPFtWZfmMNHOvN0pv5XrTL8QEk+pkGN+Y3ds+
xbJNcZXhU5EXSCo4WZ/5MffSQ5WNzQliev7P7SXYW2x5KNhF6CYhsnL9I+Y6WtxuJloeFHNQg1ZP
m4fMhWQCCqHpD+6WvU0rtVb/X3WPOun1YDSmdfxLSlKd3CPMyugt+JM1DedOjGOOC3GrLH+xmV4O
KbfAi+rPnCyjOyw9rvXmiM2RVs6nQUvcd5GWHslj7u4mGH7o1zrkpltcpjHXaoJhPXd0XSGmSrrV
XmZ4Sicc1xwFF2c7/xzNTvdFsSftIOzaGxslA1c2iOSDvZkmHY6pbrkwQkyztEfPQy0l1rUy8Gxc
nqhtTicRl9/TuCkOPune/mHz8DTRZ6W65m3Wdx3WkfqsGVado16cNMFBrDDMSz0v6+nPtyrEcqhh
vynJW7fqykT1ZLUpR9v42lRObj2XdtFfIL5YB5Pa26e4QeIoQ9cI/5RNjqVQ20YBr7bDkss1HPvR
fB7nDhbjokrFHefH7YntBVkgZGj0w/Omdbst8MxAh/E9phnmtlHyveDau0/azHozY379w6NY+2mB
pRcqNYSzFD+/9+VC6ziv0/6gq7pT/oF9y3UoS/5y8pvrIMVGRdgd8aVLtuArnbI8NjXw9bXTvjbN
2lCat9M3rdnF91UEqNNTS5VNZjfUOHMUwuKChqhlHGETd4I/rkjYCJCQANdtiWhRbVkimni+cwW1
FQ8KYahiKuljKWIE4ww5DQnKIwnunYf8atDNbdUUyB5G1HglV2cMakfvLxHI84NnYG+vSRQPVsx8
fSpa1weojLwonabUDtNG/yKc1LqsAzgBS80etUit3t/eavI4bqJoWWKSlXAGpLxzPdqi6BMUOc0O
cUHTfDWNdb8r7ekp1cbyLlab+RTjs+EbOPIGU1Smz7eH37stLIsNAGYIrscWDGx52eiAnwGVlSJh
GfVp74tOjwMrTarL3wwFDALIuDQS3KzritJXb0qQblMn8x1i6tWJjL99l2nmUXC++wkxEqfihIkT
lcLrRbWivCnRHKWXPaU0dKpYf9eKSQsR6kM+qqmPsDq7q/hivM3GRL6x6ScU6kOvUYrzCvskIIWT
XtfuUdtmd2p0zqXsEh3HbfbjugsGoRT0whgRkDfUKYrZz9qmiP2iase3GE39sfQoWgcU02DicQ1B
mZGTf/Fg2yUFu2Sg5A+32wlKkep+i3uo72XRH1OpN0Ntvlvbe6lgSiAd1sn2Uw3P8B7rv4Mq8t6R
o8BE950qMlWRzUbs+1HrMg5UaCheL2XmXeHnkeY9FHqsXqyEALBovOhNna7Nd92b+/UgBNr9ARIM
Keu8KJFuXrM+ipYecXs7REgEF8EsB3BhjKP3q6xNBTsIzrttjApuSHERam56JAywt11t+SUxbQZS
t02IahNdZAI8ecOJavG9pikn301c4+O8plkU3D73u7OVTCNWGzWL7WGEOlpUVsRoeo/rkxNN4t2K
tGaYDIhW2WlaItWoxI9Oo9lvV2s+6tXsBWJ0Cih107eiILTZU7QDtUpYXOeal5SZr07VV6FmykfN
ioazPvFx87EZgq7sj9x8dvMJKfdP5YvkCfz59cmZnV6o3QxSyNPE+nM05+FMIb6+c+vRu2tRUXt0
lLrzZakDbCqUD6opzVE3Q+7m7QMjTQ740nxze0sMMpQeYvxCc5ka1ru2iNDHjKNjO5O9e4mWJ5qv
UtQCeun1XIsMrZBMBY9uqf3/zKLXzgnedv5cmMOJSsUR5353Vr8fEuCR9Go2YVFdFW4aDaAje7PL
gnWm82Svy1HpZW/rygiAWhvEboLB60kpce/lsyDxxWBxNgJl6Ja3XYHO5XlBDA0/416PmxMHHb1V
UmQtDoVTzH+BZuR5Bu9OkwYJICQ9rn8GosDYnmhU2iJtjf9VeWn8cZqqB6V2irCOZwejEdGcVbc2
fLMs6jujEdEBFn7v+778DdtLU83aNO9Bb6YLnWZlTbpHrS/1u1xouY/RoHt3+9bY+8DcUA6UNnhK
r9jKtphxyYspGZt1Pd3V+IveeZgUfLw9yt5NSKkBLV9oNoyzOaFTQtWShqMVTrht/IyG1ix9tyzG
1PfGaDzCtexdRa4pa/GwbFA12qyhJpxhqVbiV8XIOlimlqc/NOlUJIGbGNgwDVoKraCyhyz2BwSk
jyq2u7MlbkCelMsADcPrfWR201gofUdpwZrcc1P2y90KZgk6wzwd5C1y4ba3DttS0omIv0CUXQ+V
T4tdrfRuwtVSy9jX8sELHGWpwgEs5ylFmTXMMdw8eFh3R/3dGdbpr7zaNG2FaFEpO7e5XdT3tZ1/
qmGdXVREGd4oE/KBVcxJ/fMtRBGOQvBvgMm2/V2bJKO/i2NJPYu3Xayun7UxHe5gnB56Ru0dChnQ
UnY3NOpw2w+oQ3OLHRTHii6rzzWyOm8nrY4Pjt7eNpUZG1goKS67ndFYdKZAUNjChU43/mdVPS7q
HeLzlyWtzBBeYfowoL0GXKiYDpgpezuUqxaQPf9x8DaPtSliPbEgvoWzSMb7PsFUOWI1HuIuPpIf
2R8KCgMRkDSw3exQT2vB7cWUgdGSK0+LM3zv52g8IYwwHARAOyORT2IbhXY/L/H2kummGU+pHLyn
I1IzQCsmehgnF2d30xbG5Y93I7rrdL9hAlM83F4xfayNM14gdjgsWNoOpqYg0uoub5Oc7PL2UDsv
AkOBcWKL0GfbcnFtE0KUkVEjiWuh/Mpwe/ANXU++ia51ANWWRwDVnceYdpe8P9G8JayS2/ZFHuJo
U56qNleKVruV8m4qFfVTEyGT5hdT30wPWdoU7nl2OxPW4uoUvjJPy7+357xzAH9bI1EJBx1CBnb9
G9wiNgiWqfwI084+j55YTz00zV+3R9nbMBT2oXdSWKGlsHnvu5XsFQ1EghstwiVvmNKfrcD3PiIM
OciF9oaCJ0TdgVyZO2yzqEXt9ZgPzmboekl3Z7it/VzFRDa2eqjutjsULwLu2WAOaZZer92iUl2e
IYiFztisp9iLkvtcQOUWTpweBCs7n0n2KTwk4zkIoKeuh7LtTkAnxVdoNNL5nKSFc0kdqhq3P9PO
ASAY4+qngyVVfzZpnClcICXytSFFHk6aLpp/3HEqf3pK/8PV0+HH7eF21k9qcnDvo4XPpDafqnOd
IqopraJs0jfv8EpCh9cTE87e01Ggsrd+SI7IVhaeWdoWhsTjM1jaSnMp7XTtzm1HcWrj3DxYv/1R
TJi5HjEJ+ej1V4rafGho4ZpEAnV1R0iiP7ow5+7+Ytno+gHxgHJAGng9Su4NuK219FNiXNbOSjqu
ZPej+nZ0su9/PhLEFy55nmfE8TfzqdSuHlCdofLem+aTWi363bwkaZDbdDhvD7VzF2LwCwuXvjC0
w60XYVlV9HJ6IslKKzTfiBvD1yIluVMS519DKRLTx09FvevEjLyw1RPP3h5/by+iLgjBkrtYtqav
F5UYC+JVRXQOD1i9QOH8XJs1pcvEWJcvt4fa2yWMgQUrRCGqh5sCqRpVeVkiGRCabddLsfkFaYnW
04uDKe0t6ctx9Osp5Y0+tRDhOM1LL7462Fver4vbwnDMinPrrMNlLBvrlCh15M9Tf2TtsbuiMtcB
oUzdeXuZDFljT0PPnb9OVfGo42Px0VHXxbci7dPtBd0bCQtNGUbCPXklVzevK12TVKcBJ/L8Ditc
70PSk6UjmmsfrOlOPM58kAkhlpTQP/ltXzzZsze7ddHT60NxovjPE6b6YA1q/j0G0PCAuln5ZM3G
+BcHnqYE/VuPBoW1bYD1wCSKDDnNcMlyw08GmiJjFQ13HkiD8PZSyit3k+XI90VWVhB+ZItu5mdo
TbcaMCXbYSaZySMxXNK6Lt4khhOdu8FqnlGMV/7nqflRWWfv8eF1ozEEqArq8WboTtebUUkSepu5
DpWxpuFTOWvu80YYp16tuoPAcm+qhHnUMiQJDXbx9VSV1B4Wm+Ac0L5u3Y8o+/j6HHVhZcS97C3q
fj1U3SlNBnG6vch7FwDkRrogUqcN/d3rkUf4CO3K0QsZrw28eU5KX/Wq9uD23huGWFbW6ii4vVLz
akszS8tG9t3z0vxe469waQptOYhM9k4EIYPUZKU7wYyuJ9MlEEniCD2y1Wyf6zK3Lk1fKhenUSrQ
2lYTZJFSHxyI3ZnxHLFPEet5Za01NEavmykzoytYhJMO+3xcvf9uf6W9ifEYofeGxjv1uO1XqpXE
o5OEqoyu0nKpp8FHpLMPiM97Py3Kxsc4XRzcLzszk4+fRPtCvH8l4IvwtVqriwL9wRJi9J1Mbd50
czofoLL3h5FwYkJ+EIWbuaVJjHV0Qb0ebwLlV7NYxWetcY666buj0DUG9811AmbhemskpUFTIoe5
7zS2cmfHypL5rRDmwQ7ceefQ8ZZufVTVgJNtJmOWY61mgjac5WTmU6UpPyK0fJGtNx4KEFnvhm78
ps74O+ije1Sf2Xl60HSklyRl61GV30xRawBFlFEsxddi703VtyjKmrk9+502m87B5tgdDDleyevi
Ddp2VlvUqjszlW2ecvGe1WhwTrpV0i5WRVPPp9vbf3cwVpOvB1OXCPD64419HC9gLJ2wbptfXI7t
R7xHMTtY0yN20d42gc3KfAhoAQptRjJ7pUIaIaKfUbbdGU2SafUXPLuOepo7SnkGNyFCzrL4LRUX
rqdUTCq1u5aPpXYoVjaLnjyOTdWf0sUZ74oa/l5YTKsRtnaKx+I8xvrziED/OaU2HwfdVLSQIW1U
vMPbS727gcESU0jB6oWSwvXv0lD8V1YBw0fnaf2Wd4l4IEVuhN/OIjqzHq6HNA1adH5rqHka2HnZ
tAfx997npsQIykZWcqG7X/+GOmuhu+cdcAsSgbdQ+8Vj1tnzuZv0w1h752YFh49uCrhM6mLbWFtL
rUgYFDSo2ibufT3UymWxRBfYbLl/UAucAz1O+7/Yz+ToEoRGJP9Ka0PN7N5RSkCFeW8vX/QJ51pP
K8S3koTmL84p9WgqcC7ebUClrteyA+RcoB7NpaCjzu1HeuT8L9eLsrqItlPN8+3ds3d8EOiF0CoN
dAAjXI82YpmRxTG7JwGcnT8XboNatdk6y1/QNEg40WIAQMQG2d4IAvkXhQwKjtjavHM6zf3ZIu/z
v9uzkb92E4DicgZPCe1BWX/ezCYebK+LIu44lVrwG6TstecIOmCQpLrAOHxOj7KkvY1vUleU9Qdq
NVudK/ybYw/QIOIHXmefjRIYXZYP4iyq6Eh+fHcoSjgE1jRAqQ9cfyla06OGkwYMbgXTsX4w8rtu
bMdT7SZHaKa9K4UG9f8fanOcjc506q71EHUz4CcMNn0Kex6+Drhpoug8e/60auspMbvBLzOnOeiV
7G1JwHpooYEH5MLdJNP1kFm6RbsrNHvTep/DODmXUzkcRIF7y0kuRqhE6ZJPKK+Zl7lYQQ49ZWAr
8iXu7pZowXYdiOIjcuLT+fau3H06IBVLEt3vlHbz6bK4BjPfxqCKWi2y7ruCLDbQ1bHzfAVRTmRX
25j7eY4pHz/Za4xzCtYadevbi619BdE/X/Sqnf6bBlOpD37c3mrDaQcMAK+JDGrzrXtITIVmyLq/
WTaflxqMByDfvwDNYOBBCQ2ok8wPjevVjpMmcnMN5rzotOjkmP33Wm2Vu1hb/+b6lJRIAkcQSJTH
r0ciIp+tSQcaif4wVhZ22SFwUKgaxqQ5NaQDRYDdXUSpTtMQ1iIrk3//YhfpYzU3Wi5l56w2+eZR
JrzLClX/lEeFfVCa3nv3pNwJlQMECJBWvR5KhVeRDKVEycAkPelkvGHlTtSn9SX2J2eaHxQ7UT7f
3rryf7q9UKXME44g0uxvW5PUlioxIdJwFrsheZytxvG5WpvKb71eDZt+PELF7Q5INELi9BsislnQ
CIMFt6xnNO0wU0cARPN+tA7EnrE3kn+S2jhqEO2u6m/lY3aGHPd6VRHIUbxFpcMWY2D4VBiD9VlT
SnEeV6NA86RN1WBA9O4omtw9dS+G3dwIFszWAc8mbthJ1YMuLRoaYc0RqW9/MXmbgLvQ1NjW/UvD
VvRECjlUJBpknJaGf62FxnQAtQWLM3JD9M9v75i9EyHVsrXfORs3yvWC5l3ej6B8aFkmpv3UL6Vx
iifTeZu7bnoQde4tIlhQaAEESvRmN0PFKgYjM+2n0BJpnvilCo7LRyvhME/b2yTUtTBdIn6FDLQZ
aKHbVGkl/PZ+rHH5qO1hPUfa1DanWa8wWi889+SJdvj39lLuPcMOGFhCGgBTZKjXSynA9MQ5uVWY
QGW5ZO4wfF+7DCxGkhpvLEOxzza4iQBN+Q7eq+kdXDh7qG+6ztxt8DKpl7zKwOtCm1YQOHQYW2Tt
INjUz1aCVZ+Py7rWhd06To+D2eCKbooJ4OUENH7yG+GayIS4bX3Uo977DoDQuY5kkIfN3PWCoJTN
xy1ktFUXxiN47vhMypyH3qBWmb86rRaiClQfrMPuqGA3+IcbEJDp9aiw7MdJDASVmaHKimJt/Mry
OXuDgOP6VKeU36BXHkmL7i4+74qUulMlsXHz8elE4SqFpl6YgPg6o9LWB33VJc+ovzhBAnb4qwdG
77HiscMHQrWJFaL0H7dHfuv2Ltw7ZZJ+xE4AcmVuAwTdSewRlx0WfUyiC7kCEnWqcZRB7o8C9R4N
YcqpW6aTMhdAdwVpvD2t2b2hT8WjnVnKweUkr9XtcyYFbdhDNMzBdFx/yjlTDKOT+YE3FT1VF9u+
ZHM+X6ZMX+8H4dR+HSF9b2eNerm9ijsqV7JFDomK3ASI3jZtdYSGEm2Tu4yai2fdVdQgKsrlC3rw
kzgpsL3FJc8NvfFHy50ecTbN0XCTH7ycrWez1bIj2O3uYtDxQORMRRpzK0BYRy2yDr3jELtEyw9j
VvUUsJeLQ4veIG37YGoxGjidYT4iSXqkMbT3NJEHUhqlik1vf3OUcQrWjHiVXgdRKbInpemLMKl0
5V1s5u34VU1i82i+e+dYZhW6SgVH2kVef3xiq9TqJ+Y7RZFnvdUHx3mv41eovtfnVn/Ol6E79VZr
HKQzOzMF4M+FBehWEnTlzn8RInI9LhmcMpTTHS17V+gcX20ty//6TvlntcbqYLidRwM3A9JR/DE0
qQx8PdyS13lLAYp9Jgz7uVg6DIUgln6zo8pYgmX0zDco1mifvEp6xK/Kkb703nQpzfwmGrDNtzqd
S9HFil6YrmzFRo2vjMgW+DkF1G9rJzwZUrnrfwdnS2aEm2NN9o3EhZQ3s16dra5cEFzpBiec+yb5
0rejfnGmPH6GfWP/l+ai9Bd7aGo/tZQfxmIMIdL8+sE1uXOa+A2AcRDzBd297Xb3doa7wrxQ8XSq
9dLZDdoC8NHuotUpfduGegcb3SnPeVdmB7faTshF+kZPH94MSdZWAUOUlg1QmqGXMl0+tEPjfoG5
6t5rq+f+72Cp5W59tdRgp+loyH7NFiBTGpQ8EsRNwtFrsifCAO+Xg/fqHHiJjsVslGl6TTSQd0/O
FCuNv6iVqp/TmN/nV2rW16eUphKCin2ZcNV1enP0IfZ/ITuB0gEP57ZzbCsiKUWeIsMbOUuB5c1Q
PlI9Nu5ur8TeMJTLJCKEf/EquD5nrVWXap2y57QoSepwSWvQcm2xFh9vj7N3nlhtEF6gC0gzN9GH
Jeps8Ax0yYB75XGgiaz9pPZ65A8kK+i6xB9uj7c7L6gtKDhga819eT0vzcirxXUJqlN3qf4FbaD+
59jiCOuyOysJfAJszJy26td9U5nq4qDiVK7r9GTWGT0PJLjDVnGG98hVHB2RnbsfbQKTc0mZA9jE
5u6vXXp+WTY7YTMJpQhUNDeqs2ElQxwkqyjjS60BXj9hBp38c3s9d0emTk0+68g/Ng+d3bjW4vXk
Dq6SZ58WM4o/8VawMfXG5t0vNSqGtbKEt0fdewXo80jpGPqAr4qFY0sQrmQE7c3oGQJg1Nq/bXI9
fgeBD9atlhlKe05TI/mVdKmXBLRel7+oxCBLDexAyvCCb9usub1qFULf1MzNXmtpNqlV/NWrcm/x
zbk9YtXsbSjKWECAQMpiorA5Jr1nCYI4wquhSPIzfpu5H9lL+1jF0Y+VhP5gffe+KupeFJoJneg+
bV5Z15gmnaauC8fVeFwjo7urhPrOWqr24i2A1jvRHuE994ck10UOgHxgS1yJCsUuKRDiHYS8GPim
qYUNP7gLKo2r9622s/INDknWAQJ5b1SpCgSkgmXlrF5fB3rhYvuWqHSXDMoTpZIoJ8WKh/t4zbwf
Nm4mAb5Qh6Iue1/zxajbYNlGUhgxM7oSytKrzx4KYOe5VJdvS2U2akDoM+m+EDp1DDu1nxRdmOcW
3cZQG6bVRpgJlKOdqMZnlrH/GGf18oSJwPB8+4zt3ZRoa0mnI+wAefOvl8ZQlrivaUKEyRyvl9qr
oqdezM3l9ih7jzu63fIwuzw128SoWyI1t+gBhTgggGAuKzNQc1sNieGG858PBRuDCiPtNeri8qu8
iFQ1FZcmbyBS1bwRM2klM/2MCtgF8an04PzsrR0QBYl0RND0lXNGaROkVbkLpDcr8jN2VMq50J3x
YPPurZ0kYP0GboIgkL/ixYTmLMcQ25BVtnL5BSAvvtO79Ru14CNIyd5ApJNEVbq0GN667DWqJpqi
Ba2mdDTOotyYArNCzymPifb/+CNhUgQbgZYdadO2xVWteVaMEupYQwp9gyJ+ftLBnQdQFbuDkHZn
VsR4hDcsIZnLVs/A1HMTDjvg+TVNI3TpRX6uKa3/WNGP/4uhyMjBxNGEoE2w+VLxiGrABJGXKMdp
LhT2k5OTomrQZ9pRxXevG0P+J3k4EruCEM71riAPSrQ8a5ywyNT6oumtEqTYS56WMRZ+RY05mHOn
PfXuuPjREkOnK7X2kqxz5SeqWO77yioOEDU79x0NL1xMPRkNvRKbXtyq6PSK6asibcPBHmFg1Rrx
sW6ngTWJI8nZ3fHQAKFHakOO3gavPNkYpLXAM5JJUcCPatZ6WrrZ+LIYkXEXJZ1+EMXubSWPGoOJ
mzks7a1BhugNZA9HoiBlaqZfWVbH9xORwGkqvfYA0PO7w7NJUSgimbIorMlMePM251MRAdrjyVK0
erSDemBpnxSt61Hhorf+Hrto+3+p3nciVLhOI38lskbtBc2qFr5gNo/+YpEwhvilQD2eeqf5QCys
Oadk7UrV7y1vfW4mMI5Bs+rj5wwWROWvcQHDHb5O0vkFsXwSlKZSPWWFVBxRVTHofhxjE/Jfrc2q
5eNoL+xzQlAfQ7htR2p6bdu9L9ZG/NLnrlD8obGRMVuWSm0DtRvqJTCSNn8/rbVoLkjpGeopa3pd
Ce2u7D5mmW79XNva/pCUsfehS6JuDXvkxo56Cq8jS9nD08hVwUPwpwwYXtyppkB8xNJG4Amu3vzb
twuOOak1XFrLqi6egy5n4xHdDlmk8Ryqn27ffq83rhyd14kQSAqtbJ4ogeVR1OTy7PZR/BbfhqH3
SUett7Y19mYwJbr731+MCLIIEzDUi3mBr+ebL+wbzYG07HIhP9mgQILFNupnzUmaU98M7sFN+Drg
os5KooJ6LDOlqHE9Xu1Zib6MtPkG/N3QMEmGs6G7Q1DjDUAGrS3nDN7UwbK+Pp4MSocIhXHovcA0
rgf18iwuDW690O7t4suwpjq1yNF6ikAOH7zJ8ia/Pp0Mhf4PhUeKySA/r4eKM6FMS0R+mXAYgzJV
ondxploHNfu9ffJyFPkrXuzSdDHmtLKpnjer4jwUbSUendwogmRUrcw30D/6m89GDwo4H0Qbns3r
ASNXK5SJG54MdhhOtb4WAcDy+VJkHXhPWK73GU6UfxwLsJYShCnBb7JHdD0o7E3DgtJDX2pI+g+2
mUa+iMbyeWoPySl7OwQpMDgWSJJSjdgkc3Urhl6xOPbCrFArMcc2QEvS9lGHOVI13jsBOCVLYRSU
lHiqr2dFZiGFLwB4xQOeydVoeQFNuegzEu3NW3udLN92yyNq+96G+c0qp2pKd2AbVqVra3SrzlKm
gAeny6yl3fuxcPUTWgHtELRGhR7B7Ztld55SRYRXEUUud3OTquh5DL0LoLBtU/0eB9gxhKvYPpYL
pB8DA44LugT15W8GJSWXBF1qpZvjZw5uigYSsJe+UGvI+8M34RF3J4oyBMqST0FeaUcT3a4trGdJ
jCG0g+nNtb3ZO4jMwFDM8/VEJbYK+zzGvjyqkqApmznUS289KM1tn6jf4xG0QgXg/iR2vd5AUd57
6jKm62nKh+697DldsnwS3/JoaR/ADrqXJovV915bR4GutWj83F7jvfkyZV5Hqbjz6jZ1GkEnw56Z
r5N8c7Jufp9CK/dtc7ovjWT6dXu0vdlS5MEPk/sbMPFmdRtS0zWhuXSKIx2vo6VNHrKmUqtz0y/t
R1Vp4OJpS/c1EnPxOMyu/u32+LuzpUcMvxZqHBH89Wpj/aeMXT+uJwoULtITVh6ayVC8tYWm+coi
jiiar2RE5OdFEBA9Mgp5tOXlD3pxt0/YLI6RCWcyHyrtbp1W5z+ZlF16MWgncymnUGkU/SSWVn1j
annyMQGzdhAVbK9DfgNnxwEQgMwtMNTNgznT1ej5yOvJLLwlnIBRBJmVFUEGR+l0e313h2InkR+A
0KJufz3ddYpLvaZpckIbRTyZSaGeh0ptPo9zdcRz3BmK48IhJb+k47xFM65Darl9j90HsEb7g22U
pAZTnr0pc+Vg/bZ3H+tHxQRFKt4ScEVb29gxzhTgG7F60gs7CRV1Rf9vXpQfMWH9U4bUpOFXZtkf
RAV787NJ0glN+Ydn83opDSqgeoXd2MnpVSeIUKHxI7qg92126Du4t0tBFHEuQE/ASdzOMBqYoqUp
62n0JNtjduaFwkBm35U0Pr4uRl78XN3FQYzX0s/a2rgqYjgoMh7cRTsLLfVQJS0XjMwrrgbOH8Lt
BkU9Dfn0RYlN5cGihoYoa7Wck3WkQTPA2ToYdGediV9lEQkhRPgo8u9fnNC1tApdLWLtRHqiXbQ4
Vs6JNacfZjLfg/ds5/YjmaKPAGSA2u+WUldWVN41O9dOkda6J5c/Lq6G6HRa6supNRrx6LlIJGLE
UYW1mPODxP31TKWwBqxBHM3lPbA5nIZSz6piVdqpw9sknMs4+Tf2ii5c4nW9v30PvL5nJduZpEu6
SlC32Fx7adllHR4i2qkEjhQ4ZSEehKqvD03jNb7R9cPn2+O9XllNxaAATDj3geSoXH9E1+1gEyKU
fprhgfmdOo13vTP8NESTP1ta3bxRek97UPnS/tpURfh/nF1Zj504t/1FSMzDK8MZakilMqdfrKST
GAMGjG0M/Pq7yKcr5VCoUFotdT8kah88bG/vvYbXR9+Z2FXeEtkmuPgod29uNZc0hHb+aAoow7f3
Fit/8UDQt5Gs7dPrI+18J7ITqFGhygHLr60q1RzqOZ5jhKJpcKeiS9z6HcT35ysNWhS8ZyXvOwpn
S8ututyvTHJQrvjNz/jzQYQGGGItxFmwU4FZ3WJStEBnXrbjXIS1W3pnLyS1neLF50K0PKTlo0Qx
Islg0+X+G/eONKe1JVhlzFbVc4OnE38a4MZZpaVLkz5TAYOfz8o2me8VcvX+XodcoYYFsSp2bWRF
hlSIGJWuOtLk3HDT9gdL9zLkoDmBDjHaWPg2dCtuNw6648KhqsPpJ3F39od4KpzeXicPdZOG9gzR
kHThz9eXcX9UnEB3lVN8YWjEhwaa1jZGZVy7Z7DszFnNenqTzK36NUx4tvOxLb+9PujOLgXWOF41
P6GkjcLE7aeGxmqTGW4KRdAQlcJQw7tGQTsVk4zDg226O1SEVloM2UEblcvboYDv84ZQRXbBZO+f
eyCgM8RgK4OOJD9YwDVobXcksme8STAOsDmboSC0zNuurO2Ch3GdeayazyGJWWpbcfiUkMQqQjbc
o34/FH8/ncjnkN0BZwd0wSarMnBRm3vg/gp7Ap0wdLGaThnB1M0J6MGx27mfcdpwQa9XFPo3Ww+G
HhEd4JkKGQhINVfA677OSzKceIteR21P4qIGNdxNHlDxaTtUIgPeUh18705Ix4nH6x2YeLyLtiGW
RTQEjXLA9rHhcV1pru/YWJX/DoCEPXQC4i4HF/POgKuKyirkC4AQQPK3m8iLKXU9IeZC+1P3gXYV
KtyUtlcGJ7jCwhP0YLyXh3JlNqKhhMwFvdKt10Ydoh6HzrtdxCGj91Yba8DZPAI5hjKUp66Zxg+z
jNwPr2+jl/sXyc5qlhch70Hnco34f6QfvlZeXHaYVg3AUbYWtuBAb7WfynZo70Eq+d52K/AssA4a
gi+PKGIBukyYXCwnnp+343o1krp5wI3pBjJ5rlWNBm3NmjtWN+XBEd2Z2JuhNkeUTtqv6g7RIIkr
DkAbVCobGsRP9uCZ00L6PnO8RR1kILvfB5iRDbb2Kii2gYbYHfxQyx6r6XR+9QXIa/4jCnCfmJIn
Byfj5VB4TyLIrbpw4DJvs2fThzRQch4Kjbwvm1Eoelzc8p3fR9Zfx1XgI7BdgOzGMYSy4e2iQUCD
hXJYAP0jQ5NxKHOeOhn7acQs693r+/JlprFCMRBrcOZXWYvNbdEzSCKCt4ahIldfezOq1IoGfnKm
CsUQ7Md0bmGOB80ckN/nvzdahdaQ7UOzFpUfwGDAxrv9VKP50sHSWhb2wsRVtVP4qRwjL0WxyHnT
uarNkCTJS9v0+hmX6HJSIFLmI+AGTUYndDwOosPeIgPb7qx57Qrr3kSjGMLOA4FCesH7xUCwhdsf
0RxB18uJj0zZXp6X2MG9iSctggJKpputG8IBmnsLaQsaeG0GIcsfJuyTu2pUsuhGb3lXzuoIrf4y
DK1jIrNc89c1v7ydbruJiGiQ3BW1RehqA+2moTXOj3Pd6JytToBint1TIssjR9mXYR46GJDZx2qD
2oYG7u3ICzCOlLduV3RNGSBzdZxrX8XT2dLwQlyQKD2/vrH3ZhfPS8R6pAwrzvV2vKZqSaccvysC
buKC2VGdQQqMFfEi/Us11J9RzTxque99I4qKIJevkpgIvLdj1kjakfLZXUG6yc2qSJTAGZU4TPZU
ZbSLw78Ofjg5f4y3iRMmiGTSMacrJr9nqSv66LGbVXu24z48yE12Pw1FLng04OLE2+D20zqrlj2R
pit84Y8pRD9RRGh766mGWAbUiZO/r+Dh0/D8gSgvEhHQhW7HmzvZlHijYCqnml7iuvs51h1ciAdI
Uw46SA5mcu9c/EYVwAoCefM24ko3HLw61m0BobPgE0XHP0sixvIO3l+5FE70GMihzurK4we3yvoh
t4ktmnTQ6MfHQOANrYXbD/XBc24aUHaKkpTyCdz0+SHkY31QZXoBMECc/WMYIEJuh6F9783OHLQF
2voMas6K5p4/yIeY0GcCa+K7MuJlUQIknQ0UvKyywmz7RpsH+MgppPWTf0BT3NtR6A8h9UPvDdL6
mxUe4h5vbRVBYX6ZTSEqJYpFwszcFos5xaU6qlnujpcgRQAxei2Vbnaw1CGsTEHKKQY3rn9we4y+
9K5r7GycJa/TknXjv6+HoP0R8WjBDb4WFjchKKykwjMdSzsJ6acDanuFZkScHH+mgKLHR3T2nbsL
IkPBWlaDbAieubdrrGYf+N/QbwuHx24OE+Q4i5ekvfa9UAf7aS+6rmVSXCZoFoFvdTtUrLsJQiQx
Fi8uk0ffzCYXbRe9J5KbB8h/IebNGuC31yd0Z1TobqEtBWXVVcxpM6EjipHRNHpdAZVcee2m0brw
EXDZDgl/prvQySp0qw4GXQ/g5oCuOhbQKfzdodoqPVZA51ZL0ohCOdGIioZPHuvW/xGMns5ho2Lu
ysClv41q7qVxmoNTsvPJEHJCwQm3CV70WzVLCTWixXiQMnMM0VkrwBswCYUgujvWH6JwcDLmu0dG
jy+IXriloUKEIpC3ati+mOi2RWUt9Po4B1C4Dwt0UhbIAosx+I7c2L9S5ZG54LCOe+ITcMP3c6XI
l6SjrM+n0LIO7p7tHKy/Zo2OkJcCBBBGbrebbfbR7uS1G68ek/O1kloXyyCqIlCDRD8NKqak40e0
rG1cxqDIveGIisoNIAFb+RCowVpBWTckj8qy/YTZbj/PwyEzfLu5fo8CABIQuyihvgDpOSRBDWzk
BAI43HtwLcv/ypNE5sSj+joNY3OSXh+kirHuvh3jgwC1DRjr6KhorjVif9UdWCf+j0epp3UAa3g/
yanul4ey9e48ao93vUGx+vWTuzcSMiLUbQBEWAkxtyNNQ+cZiFIA+41Xj0mDFiWpFHRM8dVul/YA
zrE7GLA4K3n6N8lpM5hIArMsLuDtwVLLzCfhkBl0RqvMc5f5w+tftrdPVvrt/w+2ub9lsujZ0kCU
D6rvAXmOh3MEmMz5P4yyvgbRHEFatG0ptOHsOWRcEbdg1pxcJoNLGavo3euj7E4cACHoUOOewP6/
nbjI9PBXBW4+h8whfyaGfgQeTp9mOPIefM+LUte69VZxTGB78AB90YqC0kXkVr0HAitQqiiIes0/
wm+TDJeIvu+H0skEgWo2ZGjl2RvG+C0Spb9Fr//+Db/xHMA2oWa6yQhMLziLJfD50Itkd5NbO6nt
iPAKYes5d6i13FnKNwc35zYpwKDIvkD4AIAdIX1LoFZh5Zc2qxDMwl7n3B6kyaoWkZQQdzhbeNIe
LOregEih1+YiCqdQabhdVNBaCKuh+oQONAHfSYBaiul283gJrTunOvQc3dlEGA0wKgiBItXayjOM
tOkr7ScQDVZOd4l6Pt6V/hyeImTtB3O5OxRuKFR/EFrgvHn7aS0Zm6Q1cZwT17S54/V2KlCOPgkf
LL+/Phqoh66C3SvPDFDN26HkFOIV0Iz4qkqYa9nT7z3IAM+OxEPo9ZF2rgQQm6F0AzUpqAVtkxxV
WaMD7xcoCAxN+DyP7vAZ/WAGMlvQfsAzNrxvyUIzmxqCmrehB8PvzSksnnEfAdIINPcmBpBhFoBt
A6nKUVk7OXIQZxPXMh/m6fvrH7oTOVFMQwkWdSdo2G9BIiW8iaJpQkxLOPjNwreSr26d9AeXwd72
BxQNZw6U3hVddLtwfdiGwQBJllwNhr9XAy+vjFZj5ksdXxy07rLXv2pv+YACXbsU4FVDveN2PA2D
0WgJ0Hht5KjPc0+tH3wOm2fbaf0KDj6lPIdj3D6SUIvPbSTpke3Ki6feGmFWfcyV74oD+KLUzEwS
otCb5KDg2/RkgoFkROjmO6Dl9seh7NtT5VAjc9WH/gRDG6kKmB0m79HO5XD/SVj0iSV0/A8bK8LT
GsYB63vohVACQYNPtUsCzdfFO4E/M6exB+UhgY7gwWHdSRhXUS8w61bd7xdgJ5/acQVViiRfBLQH
EOn65HkudeykAQ30m76SXqFFcLShd2cecCfgnNfWPxAdt2uPOOvFEqTrvOlK9rESbnmBaFX/JEoa
nvEy6kzqTe7qld7bNKV20H5kCm7tQP2PC8q7tu6+2wEnRxianfnAQUNRE/gg3D7b6kZD/UZrIpI8
HpwuVZi3yyIxYDmj0Nk7qmPpAFfX0+snYSeSIDbDYWQtcK5VnNvZCHpR0xrd/BysygWvBU8VJghG
GAlPS/76UDuHDsUToDtC+MRg/68/5Y9E1gRAqzscd5xh1lDAZhu4h1D2IFfXKlN4JlzDpv3oC94U
fIGW5euj7wQybDPQKBHH8DDddrA6KlUVJmWSA7DoXQZ4uOOtaMqDwLI3nTDxhNjHqi6Dd8HtN/pj
uHikxr0K6vy3NmjpR4o9eA+b1CMi1E7IBOBqhQmuGrhI1G5HEkzQqeWYwxHItawTULDpoK6aRYtc
vbxFdXl9/vbGA1EeFziemqCjbu5Wmwk+2J5MgFVRHFz1+oOE2/3ZEl2b9U1z1Er+3eH780WPDQK7
17UDCJl+FJ423ydHWmORhiTXbdmeWMlGSDJHMhOu29/N0loupYjHdICdZLra/KYMormPjYdtmxgZ
XnQQ/oDAnptNIYro8N4zBxOyt9QIHxHODlYAfZnbBXA1sKlJ0iSgVTIP25mGzwP3mxTARVK8PvdH
Q23mosGtKXmLoUxj82vlRBxNO4+9DSBFcXBId44Jcn2kvKANot+7jUIlLXVloPyRC7+mZ39p0fJd
rO7gmOxsJryRoBwJ+QGodW0VNSggv6qHQShUXi2sa7vENI2odIreN+AtqTj89foMbkvHa7gB/uF3
wc0GFGLzAETndSFhCM0qAqfdj06MelREmkerZ/OXGeW/NxBbUGm7sObgS3eWDlkayny/ETqgFW12
SRdyNzEBvnR1MIihdZAmaKa/8angB1Wo3W9c9ZYw4GoQuE76H/G1nGeUTl1K8hGiOz9BwIDaWmnZ
rYCKtKi+zAF130SDRa6DUMPp9fnd/UwYCq/UOKBMtmSX1dzGi6ARgiS/cj+JGTijOQ5IkybdeEQk
2hsLcW8FX0D7GFje2+/sqsibwylEZIi5m8IJNb6r6vouXkBv+vuvQuFlfQmip4xU7XYkGDNMeGv2
BDJoTFgFyj2AJuqRdzor65HNB1fU3nsboIfVJwSKP6uC0+14dsBgRByXJDdjh3JlwgP1NXQrDcev
2E6tpQalh4SfFiUamLFwP2tb2R9s2J0AgN+wQi5AUV8L8be/oSTUBxGsxTfDM+czlJ/FR4H3xcGn
7iQ7qO6jPYzi3W9u3+0ouDitLuwiFO5GbldFzMsOzDowbIR2ch/iQsHJcqTzt76oCAMommCPoqSB
jHOrumi7XV0z3yb54gzB18A24YfK0A9/vWtuBtmsYlKV7dI7GGTyJAHlBIfN7Up64sKYX68PtZfM
YqyVYwvldggfbsJLLTmpI08TiJDP/K6mUzKkOlLNR9etl2+OFbK72ZrqszBe9Ym61ZQBYteXdzIe
Op4qG2D4cZy7o020fuLm8kaigOoJCsHAhG+bHJYpPe0vDsl16VRnlHCnE0zyVuMlItJGHEmq7O2m
VWEMb9S1U799tcSzMwawGMBwLi1JnQ6gHOkUZbJlvKJjFr+dRlSr3gBCIY/ylJ1gBAAfEnecF1Ru
XnSTW39KwNSw8pj4ACZB+v49E42AaVY9+3+fcfzuk0NCfMWdbCt/lhU1xngKbu2N02WyFjbKwUwU
xuHs+vrG2lvAtSX//0NtooADcn3cSWNBWot7eTMl+gR50vGUWFplLR5pB+PtTWMAhTPgTCCOAfzh
bTxwEkGMCGYLcjgCnXLi+D9cNn3mjg4/vf5lu0dmLaVDVBfX/guM+RiVVDkuVmxOuvnb4kEfNPXs
4ZsWkCae3NB9vz7boenblCmEM6IrNE/8VNhAx0pUklCH9EX++m/am+0V8IpanAea6tY83CPKaiLL
tnIZJaBwgXk4Pgm4s6Ut9B2uoO3qv/VmXwNhtGJ68NrEe38L9JibXlj23FkoiNcKmXQkv/t67Au4
Yb1ZkoD/h5CIagdUiFDERTVps7xMEzQUnApzHrf8UnENP5kY/Be2+l+/Ppd7OykCywdnEijiF01P
pOR1bSpERJDGycem6r4AwJKcnIj+lz0LDCbIEejCId/axF4nqRbOwsnKl8mNvsxj+Tz4g8kZc4/I
y+v/aRtOga4AmB6oIGBP12/+I7Obo7Lu5wT7o55cmfe1L1NiTUczt7cLUQoGNQkTF7/Qj8cTc0GV
B2fQD+fhHEtjPgMeSFKrUfWJ1iBMv75Su1+FmjAoGAANR9sXuWVHejarVKOuOzufoko867kCIP31
YV5uCDxkgCYApAlkrhd1FXuBWmELSaMiKMPuczMAQJz17dw91+XSy4PsaWcwZE0gQuEywn+2e2JS
7gTbzY4Wi8OXzFNJcrYDEmVj5JqDdH9NPm83BSTK4L4AcMaqt74Fi/SQGwADw8eZMl70Hew1em57
Y8sUvpH6WgLHe3FEoIN0CfxkSok3m4NT/XIB8QtW8gw4LL9ZbbfbEpYnbmlEYuXOZJr7SXHnrmoh
mv/6+r3clusoK8V25ba/4LV7o5plNTQU2BsKASqL8a+QFW2qohS99cFyWubmr4+4u4jISyF/vGJC
toUqMvewZaoVRRlqSK7Vwgi0IIRflOhx/PWVjo/7Y6j14/842Xqmpkv8gRZDVze5Clr10BM8m1wa
knevf9XuaoWQrMemcZFHbIoIsBhw46rUtJBTDONpR8r3Nk34f/ggdJbWWL8WRba8Ji38pA1LSL12
bEjOZdD/SzkdTyyCIfTr37O3Siggo8265r4vQBcD8RbPmwgFX5PRa+gQ+13bM96lNkMJ9+/HAtJ/
peTi1sQddrtMTswqe1KWlYvQ1nkJUN1FznIqQiD7/rpdBmWV9dGJNYIcwFYO0udeX86WKtdSCL8s
1KOXwRGwmwqmI9DM3o7AhQxQ7+8CxdYAxg4NdTrtlgUoqapQcnJWNTtx+vu5W+UN1jo/ANNbGqpP
28gnTJSFGeoItP9QpSE8Da6eoEfRdydUrDBSlJhRY16ZorfLNE5JadDhZwXa/fRBwVXn5FkmKgTn
zRmopPDt65+2M4EggqCShSYguBhboC4A6LUTiqAEyMU3T7DRoW/g5ewdBMCXr5uVmwRLC1DpViDX
ptDoWxYV3pCwonOIl+nBG7MQoGEQ7ivrrVtRVjCkzwe3y85U3gy6iRa05oKOZcSKcOg6gAva8W09
1cN9xBfzPe4ndcCH3JlK6CuDd4HrDO3orXeHNq50XYqozqX0MqxkcoW445Hl0U6FZVXdW607oEqH
bb/ZIVW3yk5Ag7tY7MUqSBLLbIoGUnSIJllYWe51bFt6VmCH3mHB4Zrt1qZ4fdfsBC6Qv/H2iKC7
uvqb3u7S5H/2eLQu5qAv82bpxnOsLIKOY5t8+fuh8LpGLMb9DDjDZhUbifYb+AFVQWw+XPvJYuni
9Esmhzg+2KUxfvUmHVktu1DrBMsUncP1z/+4yUDqc3lXNjDOGOP5DttkeIYRSX1WuE2fhL2WHsau
YcjzONQTXv/Mnc2KsQEOwj8wPtquKsRzI4cGvC4saoWFt0xdCll5J/MELnG3N0eioHsr+Od464n9
41sFJXwOfIwHwrDM4sp0WUz94d7VXnPwMN45/KjurDAUQBuRzrm3Q8WGK7vxkqpwl9L+NnE0+Se/
qZ4F86M2bVAJ/AevO35+fUJ3PxAPRLQFEXRekGg1znxQQXqjEAGwk/h7zQWAEecuEbo8+MC9oRA+
V80idJzxjLr9QFuujxGRYO0MMzmhFfvkWsAzDJBfPhhqby6R+4B1jeI4cFprDPpj2bqBN4NEt7GA
0UMLpqzoTtSGJUo5j/7TYuruHIKscJB27e3NPwddv/+PQSMVeBYcQXAuIru/CxV1sp413V2nNbuL
R/W3Ijg46SueZ31PgUAP6v7teH4JSZ+alE0Bot4j5wZ3ui7PSL/CMwFHOeuS+CiP2JtXXE9op69X
Bl5zt0OO7myHIjGsmIE2hp0GXmMwcg1IDh52UKYdQtCZDfHf91oh1AwOEIAUq2fP9tSHtU2txJ1Z
oVqpi3GAqYOVROpB6eDH3x8HgDBXbuCq2bx1ibaqDrhEYrMCtPngUkHIOmOTp7O+s+R/OHlQtwcQ
DNCQlxhMV5NhjIRkRTMw+hTQtrkCSz5f5tE7av2/vHLxfgSsFDnZimEKN8umqxg98SWqCgDS2reA
vnYPvhJH1r4v9z9mzUNVD2A6f8Vb3G4O6EuMRK8EKg+etxAD0Kcw1qCld/Z3MTMvf32l1kT89hZC
wxhK6niCoPQMHe/b0aSztAnrgcSO2pKfxdLEJ4B7ngJdizQqR3ORiWqgoafI2fOnowbOy4MARBiK
8FAJXEmW22p8qQ3XzgRmWE1IADG/cb6DF0X33k+0gqqwkEBOJsPz65/8MoBCk9JFyQv4ZChfbRvl
cV1FfhsnssATaMzqWsozbJKtDG5yf2sBj34byCB4BGE84Pu3AlsTScrRSkZegBQJm9hKU8iJU9km
XeqGUXWAKH+ZUWC031yQVREA8XqzlgkCWTjU0NcknrgzgJ3lC7QdMjcCaIjH7TtOPO8KoMrl9Qnd
Gxfg59UVACQ4+HPdjtsO4HIqFygUr+LR42g31ZMJ4YVEjfW+5K46txWk6t0ZW/n1gXdWEsirlfsC
kS00czYDMxu+OJjYpqDDYK7OWC9XN9IagLS4sY/cWXa/MkZhBURK6LVvJeCUN4lQy6kpJHgT6FZo
R6aR5Pap1vNTLYz40CZ8zuoxPMK+7X0mOiX/c1LBRbVZV38aXZTfrbroAxv5IB+9syDLdG0Hmx9s
od2hQMwAMQTxC0fkdilhCIgoyuQ6o7GHThi4Y4E10Cdf9O3BMdybT4CLQAQGTBI4g23kEVXSVFbX
FHUMriRohPLcW2MHdrDrfBq93j3PbqBzUEKOfNrX1ya+4zbs4dJfCbGolCGX2uoVy9FIWpMJ1gXw
Fhq9FG8PB95uPdzkUlk6HGJtxCZlRrxpRhDCbhC5pqLzc2uq3JzCC2tKPbVMYSoqS7x30I8g0HD2
RJcaY/wrB3peZC14qX0agcnza7Bw/xbt7NPvcwSOURYlU8JT2SVCgLIKj5K09yMFG1I4WppsZjNu
FpeXDOOwcjIXkBnaHvml8v4Zm1rw6zSS2OSu0p7KdI+/iYFqaMyWHEjl1Ax9fbGDmsuM99T9wiDb
PeRKlfMbaErQ6qyptv4J5iC5tCGtZepMjMVniq8uXM3AmFPdpN0M1ahSFv4aW/IEjpt5b1US5Eg5
OIAMYQqvtuwoT6F0AlFEk0AzJZVQDXuUrPR/VVBdHTJVwboB5LuxF9i0rlOmsbCsKm2YvdyPrLQ8
qOxUlX21gKUB3mPEiy+dO5Quz2SOm/cjdaCCyCiNzrWv4Pcp4z754buW/Bcgq3otBqrmTlcq8u97
EbMyNW44moz41nite084b+I5tB/q0DbefTkt9BNeA+7zuDDzreWs+QrJ6uEboDT9mFoythN0W7z6
IenQ0yqIDADZIoEVfnMiPCqyIYoNPdkD3hfSsecnXDNDf8blzJ5tCQZyVpNRXHzoUEGcWrGwyUZ3
5CIfBZSqUxuSCGW68MH6V1htpdNS9cQFxs8sV9F7zZAmkDboM0vb7lvlAVt0WRbSmEw12ouKyYta
dABgqAk7A38C7E9COyhOoaSjPjmlJG+cuVYsH3pffalKa1qxr3VEs3gam0eBd8pPt0IWmLIeLIHL
CHjnd1ubss5EN3neo6tpBest2kC4M4jrVucO6/hnOGiSLpuTZbwbJFV9Dk2C7jp6beinlk1A1O0X
3X5sRgphLSnIpDKiBFaCNgJOZQBO+D9R2WqAGQKXeEhDTafPIRE1ueMY7F/waDyewR8CQCO8lZEN
AHkzfzeQd7qvWxH+gLwWbrE6IUtfcA6VwaKGalJdeJHu3srEs6JU2slgpzRU5UmizB2lFQn0LxdV
zx+lnZg7E5C6OdvW4n5QEYflktW1ocScEBuZKazUTtjEUJepfMrmLOqbhEL73mLyRMtxGnLDucNO
sz22HSSH3ZpnkDjr5ueFVUtYNIaGHHJfXfgwNEbHKepQ9jdq7Bb9dcBrr8Zza1yDfV3/Owp4dKYz
59Z96Y30O5Re5veBclFT8atpdrIGpf0HKQEByMDgZf6/dsSS6O1cQ/2vRw1+zP1IKFD5/X4S2UIW
r2rzqe768jRXUEbGauDJnbV0BARG6xBe0QDKJF/93nL8Z+JOHmxApAJKMFWRMc11dJ0e+n2WFKVK
wVYJvnEN26ZTH4VN9wuQIUB7Bwhd2EWP3P5JO5W228xvSuJn+BGku6MQfq5TFqnSvKG1s4wpUDHm
IRpqy4fEcgeIobGGofoSWD4AFpPTtgZHyYqu0NUZxlQ7tpRZ1BAiP4yT783nbqC6To21BD/h90kf
ocgXlh7EnZ35La2RAmXCSIumcW8minS14fW3BKSyIYWetK6eFIww4iHtRFQ67+oYpYBsCSv2sdeO
laSRz8YaDn/OCOQDlIWgZ9RbBgBJOakuL2njeWk8lzM7J96oPwcBJWEa1TR2L9NiIYPDnR+VJz6z
yTktC9Q1TjP07t2HGTo+/Oe4OJS894ayle860vnvF8DTYeyQ+Kp7E1Suyx5VDK3MH41FnPYeAgdJ
+Sayp8b9AkE7N36Mx752clTYrHd9X/YNAgL1QwA7JdR1vXByvcyf64qdpR3WP5Mm0g+BqY26CAfh
5hT10JC9JFEnkNYzXQpIVYluydqwCrGIzJJwtgiNOnslMdUpqHsoUHAS6Z+lw2zv0YSc/5pYFyyg
2IRKIKi12n2s+NJ87K1JkbuQguuc9yGL30XadniBXhofTrOvu1+hjtoQAKxy/mgpPTaZRjLIHkrF
pvCU4Pd4+aIT+M/5s9PTOzskY5xOjbDYpbF8yO3rGIo9kFyS8t7zWUC/zWrsqnxog2XJ/abp+9RW
snbfScHa8i02oKizUHmNJTJuY7u9iZCJQXSeRaCaNHPjJuewr0ORVoPvKfCWaRS9A67BskUWSs3J
qVPMmvIRSrAQIZP1MMtTg48Rj72kQMTaTNeKZ9CxMF7KBh3eo1w68ksyLlFyYjafETatSaOKRuCw
5xcxFUz9YN5CvyovqGRGWxFHRacD72MT2WZ4qKgbM0D+YOD0HhDvsMpbP4RVDGSMtQf+QuyWepkg
V5TIBdlJXOI2fRyjnlugGsBzO6EQ4yun5JfjNaX91DSOPX52iEXLomoWcLIntBsD7xS2fIlPgwxN
s4JTw6GANCtEMqSiAFecDHdm8cWmEPi00hJQpPpkSWuEpFfrw27+rKqq7lMfePvqJ5JGaJ/ifkZV
W8BQT5zRjDbqQ2jZw5zJXpSIipAMdXITtR1Q8uVS487zZp3gyDudd6piHQlA9YahTzvgsUwaLVFv
/5OwuOrSVa/Kg7r41CeoE4JmniF6tSalsTf12QQ/BBSg4TcVZbZbIwIoG55cawlFzQ+gwUCiZx5J
+aTHkM9FqclcPrpT390PVtNUORtE8+AktcUvHNreduaYhn4fK6whZN7iugG2HoCorGLCRZmkUTpJ
AQAN5rzUPJnulI8gly4uNUs2NZP8MkPS5Gls5wSI6SGaSKZbpu2UgMd0nSg1PkR4mUJwG131WY9l
omEnElIvrSY1P7WjCiw8Pm2XZjNC6qfEDPBngq9O8wTVc4RcDnxUmTsIBXUaaN9lb5mt8LRx/Jrz
tKaKJTkoEjoQiGHK9bPBdxd+UtLu6lxZpnVPM2nwmK6hIdbknjfPT3JqBy9zUE5jaVeGkw+xc9WM
GWrOoYvNuIz0DQVVpvwheaWmJutGUgOzjqpcmwVNjITYqaCtmeJAxNWp6aZgfujjQPpX6Zeee2na
iU2XQDqqP1OLKPx2QEv4DOuMgSfhB9HPoaiRAmlJEoDURURTvwra5FH4XaMe+6r0NX5bD3pr6kbL
7Mfp7EeW+IJ0VfSfI9F35InwhCIG2sjjDU2toNb9/WjcBaVsd1Lq4pCQv6GAbtA8EnWprj6JJR1y
/MtiP4eS8gCV71aO+QhJybYILTgwplUVIztDcOB+SgcHDXSIgkiWzgmHkt806ri7oDDTWzm09z3z
DhbK/kcH/7flvACbQdPJcoeh4DgH/cm15/hbFy49SeHI3UUXISk8CvCUZLLwEkLGe+Mn8kO0oMxZ
+JGJwKJpKZwPqkCq4alXjWWnUxj9RusreNFECBBlWjWBRCSyoNr9OCF9hiQhrpYxdwbC/g2mKJ5x
XqrgH9eQQGQmSuizRE7i5kBh+BcrtKFGNjcJGm943pQKriMOcWFz5ssH7D9inb0KLNY0QYPiSXpJ
N51biT9r49Kv8xqY6V/wRoGHZY9e6Tvmm+mrMrx6IxoPZWJWgzv/UPeNj/xD/B9759XcOJKm678y
0ffohTcntucCIEjK27I3iFKVGj7hEvbXnwfqnp0ipRVPzfWZiOmODkpKIJnmM6+JYot65tg3+0Tt
YsgkFcxUPUqiYWNruZGEqJKZRejVg/bByhOn9aU5g2iDJC5usOqAR6oUZusFEBj022aC4eDDtPLk
jhSs+bEssrzwetet91NZjJ9RCfSustnDUKcfwLATPWj8hj14c7dPc2fb5YZyI0zRcwQnhnvW40f6
I8fRVdy5Y6/fsDCNlsQhVh7AOzgJIV6RnwN5iD6YpVJ2fk42cR/lUaxuzLStHnktM7lwEhEzTOqq
N5Mye1ogFE1eefak6gS83RJd2NVkfupUolheJZrlPpvtyth0hoVYB9nb8gnHDHa84fWzueta7CTP
GrcpHH8q+X42bhW1N9nctI6f91mMakI1MNsqd92FOurqd2HGOfcseoxPeHLpP5QqRhRyll52NcmG
m83tBzX1i4HjJ2QrmJ+zopEibCDHu0EpLasIUjIey5/TDI6f6crF1+JUO3Nbfa0ijW6M4JlRdIE3
qYMeGKbsnTA3Bu2ySlmjyG5bUelnXbGUAUXZSOy90TQFWgMoZ4eWninn5BNKvLWr1v6e9Ao4n2Vo
y5R8eilybpiaO2QxhNddE4n1wo9FZ2nbjhsAjj1NiGc5VxNOgwNCSLvcyqMnufQZuUKfGVYIXt+2
/UoHqmSQ58YwfRJ9TacUe34wOlcj3kRs46LWO/42qDe1QPtYCDvIl7nYLX00Tr5ISyO77wdN/Y4p
o90HcePkYltaE/u/JZXO2L8ImXEv2Nr33PGKeFNZGkF+HtlCI6G3QFNU1C2nQNqFXmwyHLVzX4M8
N/rJJAYzKCpwxhSPBoqs9jgCUFeECQ2n6exvQ9K3U8i1HXdczEWj+ZqnNuauyiw9D8XUZEPYWw76
J2klvUARQzTzBVNm2SeZXWW+1ra9G9hmnLTXU1TU1yX6WNJHK8dzryKS3f1QlMYnQFlR71djV3U4
qnjGQ5aAbqbaky6bpFjvBqPX8TFV1ZawXs+oiwVT7/T3ttnpid/biZmdi4YGow/523zElbGb912d
eZ8g2hqXWRtrX9WuEMXlkqI+xp26NHUwisK40wV+6beZsOtvmakUYrsQ1T5PC5dxUPCIf1YQajhJ
5sW5Gks6Tj5Rokz3s171zKehpJUPqFmXqHdUqed37ipVoKcmEYtY7K+1mIb4vOgENo726JpDAM/O
ollmWqWDrtPUsUwx/eYKs7vCu+7FODuUcyi33CDfmvc+VIPuTo/LaNmO6lQ9l/k0D4FrTR7R1BRZ
1IQ0M3laMxIuN07scUu6O/zgItBSBA9FisRc0TMhtjulW6uZcBSnHrBsyrhSvAtTJvoN4GftQdSe
mgTqMPdndDQTsibHye6Eac2DX+vImPk2utGm71pF90GLzPRJN1rzWU7Sozcd1dVukmiQBaRspOIm
2a/FFvSa89xdhs6XwkVRM63qIuI81+Znzn63wmy4H78alaoUzH0f0/SVuXtTrtqSQKmS8ntljnLc
maXXNRvmFEcUO7b1+2ipdM2fpsUofaVC931nFMQCPnPcfqvVTPR+Ntj95APLqB4dt5KXFoSByhes
hJu2yopPKVJsz2liRXsiWWVEobbMiD06+ywfl+bzOEAU8evGo0ggjKakXo4TKp1bRyolAWOuncu0
SNOdUeoxtbWWErePueOEjJYXc8xlYzumZzbu5XVAXwgcTSVVMgG1rPRrWTozhj9JP7S8uKntmQwR
Y99jmHXI3xgecLOjBZeVRpNv4nmsWPVe0k6EAbJ+ouDiqMQi8XSfEbwLbIVQJ/Kz0VZ/WLS2Yz+p
s8KFsVR0TyWMMNuv25acdWon97pt2wot2TLTHgxF1b56RTJqwSRb/bssvOouY8EvgdXow7k7x7UT
KJII5MzuUSSmNmlV53jUeW6gZNLcJjN5LaavqjP6ueZOdujU0agQoI3lzOFUp59R8Ck+NZ6Wf+4y
ldJDp86xtZVRPT51Q1Lde1lF/bLz7E7fWLVlf4mSqWDSKDYtNJYN9Sk1c+NyBAY3BmqiYJO1OEP8
wx0r4sGe3IlzQLfUL7aR1JS04iEmdBqb7tJGvk0hUc+XS1yYlyQYvAVclu5V9qPWZeaZng/5Z2Eh
yhUmnWU/E27N7EalsR86B2XCTaLO+SdKuNmTVlhzDxusGr5psFx1ygoLMZCNH30CIaMH5YWTefU0
ayC0fSm96SMAzlIGaLPYrFJ8hPQwriuN6Ckqyd3qbhp2ZYSXLqp9lrlvnDRW/SKvZmoibq8kmzxq
1xMbL92bptCmmFqZ5X6fkqZ7HmCGdb5wXXxfDEmxPHBQKrqHxOoUwdw1zXe149QNWVbW88yx/BGY
ePUxtTqd6kNqEUFESsUBWhRN3QZOmitjuBga7lGVk/HUedupLkUIunXoCXqDspk8u1mvQrc+q4eR
o2DsjfTGU2K0LG1Hjpt8QDkyGMyUS2gkIXrWJEEUrE5hnZV9ie8vaY75UWYAd66tnMQw4MKWDttD
liioy6SYEG9FofJMTdNJvxWmwxpaBgwng2QcrRvanmhRGX2SuvuWai/ZXWWbyblBkbEIZZIV57Ux
DcO2VBXp+VqpWlPQ20OtBS6+GHQuJtMefL2znW+AL1q+ljnqdUo2Ahk8jRLzzsu00Qhi+hoI6eRJ
flFgkKZcGRlZ/mYwPKX2XWlQt/FiywTtkBsaUfngVtTEu6x5GAc1Tzd9ZU7Sl6XXJzfU7uOvUket
GwZNLm9laWlA6RZh35SiLuKzglv+vqqSAbZCQvAfQm2ver+DxdbBZp8IV4VWmW2AfYC2k12fFWEz
D+VDKx1S1X5yCOYjoo4WpI7tXVUoYKMnKuV4DaGPOpEH33jx9d7mXrMKy2kIno0l98tubGpfo9r4
oItRSfZel2VfiIfIA5WodhAU9yjKwPAsOw4ketJ3sTCqL6lrRh/6eRrttYqMMLykL+EGY0ZGEyxd
Z507Iq+HoIwbmmIeitmVPxGglbuptNzprKJS9wWfJPMuVpw8DRpue8+P2fvFRh01rcdPOuqvYmNy
UL+i+KL5aI5QYROupXyZSC9uksWSj80w57dVXhNcCbdyH9lWfEm1G+UX1RiR3cOQcvV71VOU9Awv
XAN8rqzFmlfYAz+jDBddTL9l1gqkGjppkhOaJBHZQBQ3W2SVm8gdQOzhElxnAX0ia2fGg47Jk8jN
iivSru44PcRtJYop41aAQLVpI0sLDasRBnWsQbsifBvYShCqLPeyramRXrbkbGgCIum1t8ZpuLNG
bf7ai16m557sOAbjvtP3XWknTjCu1idBFVnus9JY2k3MUcMWrmOZh4UzeR8Q2tGow6bC+TJHDSDD
0ZMuCyzqnYe8a0WGC4UNQ0+Ube34qYdeje/mtZPs0lHvta3qUg/gdmtiAJeiKCPqeVac+0br9N0a
xrq7oqJ8t5myRnvsTbP4YMW9eY0d7YyzVqtS+a3iad6BSzDpQxkiq1EDVTyUtbwk+dzKPur24GFj
XHG84vucQorwm8UhIYJLoJZbt40KNbSFZ90I2bM5kimjiWPH5kRhk1hT3Qx2Ut85tMX+NPVmyFAg
JhDiZKfO6rtxCTChWGLrqTBl9oSRXRNjUZD1+xgPx/yyEj2Zps4VQOpiO9M5pTeUttvY6dI7YawE
N0u01QmQ6WsAhQdUcaVFEfTSBj8CSEVq0zZIetOO7k1CLy9Rt7XaaZhLJtZjFnfTh/e70G9gJBnQ
xMDBXWU20R47bJp2hUR0ABsOjDTFfG1E3RTkHUdn3OGqFWk55TSSirOy6MZNogzeti+zU+LKb4jb
8RBgI1fA+iq8dgROYbFL+P1JCbo7ai8W1shD78n8R7rUjgzRVSeSTGJUsv1hSbh/4Hs18cZCgO8c
RRUqtO9PymusDA1WAFX4mFERhJ97OCdS16oyafD6hF8tLknhq8fGKNMToNvXbVzaQsDm3ZVDgq70
8czPZkdfZClDNUZKjq7lyAFgWxexWJLdr74QyB9Y/ibgHKLg41WV0BxtitgToVcMnt8n9XhBl0M9
0X9/AxCzslLRJwCMg/XiurZ/Ar9VpVwMdyp5oa7lDCid4rlamvbRimyYqAu+dq3STA/vv9pbs0iD
w9IA+a5eBOvnPw1KPXoEN+WW4ZI0Y1C5k7E3vSradkklTiAK39wrwO1WIjrIjVckBAVDtAUEvQjN
JP5Y90B5jWHoAjp54hIjjmivI5i4RfSy+1gZSxsUhV6dUhR9vTZZlD89w9HajHUlNkbp8b4T4kGE
U4W4TJRC/3WAw+rFjlozQANEVI7OIdXBEnmmFhIyFmWJTs2eqBNjOrsM5hPNGMKBLB+SL2BqTkko
v3UEMsGrgh/GzwjRHn6jkCIXzqNMhKIw+8vUacBQzkkLqgA1P6nQQH5/Bb05HjI8Nrhp5FX0Fevx
0wpKa7j5StGiQqsWc0ilfgwsJbe3g0Uzrl9led8f7w1OKl8hmjSrN6rD0bt+xT8NCEMzVmerEGFU
FnVyls+MFFS6FV3Oo51dt5Mh77uO9pzA2wbf5pGusZEri+3r5uCGcVVa52Wf65/ef643VxbqZsh6
IkZuH8vg9cIy0gidyRCD5fyr0kMpV5B69t8f5c3ZxmQb9DbAGXLyw5dP+kmSAeqgyhZqAKmnVDe5
NtKZJsu7aokqTpzlbxxKOL1w0CLyRIH4GBSf2E1jDaQEIaao3pne93JLW9OiagbmS42kdbc4bTX8
6luuvgeo+6HXg46yfixVujS5ZhK1irATdfTsWFn+EVLUfF1r03I2mxByT7zm67PpZUQ41bghAQw8
Zo0mJWIA6ZxUoWPJDCFey3w0C4/Smbs4QQrGOxAFy3ueJWU7zQFCUYKHef+7fYWKWp8BxVQb9Cy4
yGPItWwHM8tmhYWtOjZSVot7npsr022g3i6KWN+6au0GWVP0vyopx8gwNJhydB54gKNVRRvNkFHW
oU2O6/a+l00cAkTp/Hoe8YYazFMS4a9W8ToehC1s6TmnXkVN3KBzPC9lhfeNnn1zE7suNg5p1NOC
3moT6Et7ylXj1TpmxJV6vFqkgOc6FlmYSo8mIChvaCwDfnSO3d0MCeCUFBueC6ANzjX4CefEkfDq
cl0HBQbvoMsEzvbYjzvtB+EiBleFfe0K3/MWuJF0LsEJFqdClLfeb72+GWXFK7wWXVd0ky6JCFNH
LRrfUsqm3CMbprm+sahyR+KQfxVM7u79NfuyMQ7QdLwjksJA6NmoyAYdLZ1qAEgCHKgOFShj95I0
lpqYhyN4kY0GImno1X6k1peFTR27n8AjC7pNQxRfJmCxaEkA7AoT8BwPSaJFrl/oNDz/g9MEqtQa
I9KGeEX+JfY0hsSOqtCtK7FXKKaF4I7rnetR+0mWebh5f07eWt3UU8HaE86t1/DhGR17jSxNsvyw
Hps5sOYi2U5KYl6gWZejfZWd4sW+LN7j74DbcCW8QWjgX4cD1nZJJ7SUdRiNJmVnNVpuCS7i6SLC
wOrGme1Fhu2cGF+kojvXmSrKW1sf2sgv28W8qztA778+5ShtcnxzU3kI16zL9ac7epB1M3QiqkNc
cMvQ66p6T90lCRHm0rYOaIcT5/cbO01DfgOTCgyBYDUdxVtUKwwRqyNTnhnpvm/lkzXbceiimLN9
/8t9dc0TzsGLJ81C2A0qwNFIixklZqzTLckIljvfVlPjGaW8UwKHr++Cdf2gwsVXusKbj7KbeMS3
Be+vJsxFrW5B+CAubRjKubsUSC5a4DOayDHOyBhOqVO9ziZXmgjgXE4S6GHIfh5+dzige5UzGk1o
0Ikkfc7BZDhOspHoWQ1h3Zv2mazGPtQT4hxTevVN0vTdZzKkU6a7r79VzBENAO2apbGTjjW285E0
UgWPgUCAG+2VaZz+9GDs3I7SavoTK/bNsYgrSeIp+KPwePjW9Bxd8M+M5Taq9IvJQHRXyxZ/muc8
fH8JvTUUpEoPM3ENCPKxvprorbpaXKsJ1bkzNyyx4kyPyg+51mQnTufXi3XdhVAv0RJGsPL4JKJV
YoBz9fgqp3zpfKrCQEKTLq7jE7P3ikrCmkFTXmP6cAPjPjicPdhizWj2GU5S7fyxk/ajAvthswxZ
F1o2/tOLQfnJWbEHjdLkJ7bkW/PJK1L6WDV4uHAPB+8q1ZiThbcclcLbtnRozgAjpfu8XeoTQ72+
Zl9cAXEuZ/8TSxy9J6wDrQYd04ZOZsltUav27UzkFKpOVIOrIUeyaLV57Ylax5t70qFv9q9xj2gA
ut0kao7FKggyzoSxGeKzsnS1rS7qbitwo9wgdNielZnnccPI9mExW/ebwLP61Mn+xmST6FEhIiak
GHLMoFnMGMHhXLRYgPR2ACJdPXdKqLlN652iyr2xelmyLF90m22+2qPJLjFHSMjP23Cmqbqh2iQv
KsrbX395N67qCytxlIGouxyuHjRINe7Hpg3x7BK7epiTEOc63Z+ENp24pV4HBpCLyWjI3mCQccQe
DlWhnBe7jc4uaYo2dAs8OuPOEM8Tm8p3JxRyTmzLNwfEAlrlHXQIx0fXcOJOGngQp6XLhJzjCJt6
U+TWD9AEsA+svDixO95aGxyeqIohHwOs+ehuxI05wQOm6tBIiI0gFZbqI2uoBjOTemJHvLU2LGxc
YRpyO6ABfDiVwKWdqfBwy2iZ7TttxAFs49kZpK73V8db4xBVkzeg2mKjJXY4Dv5wdZLnMRK80nVD
L5LXEEFO+aa9NW8vLplsKweC4dEgPQmtEkdjG46Jh1wszYJt7PTLxhLs8/ff540DDCuv1bOC0IIX
OzpIOs2SQzvVuMGZxmr7i9RelHZgXIZ0ukJ73g76dPhlaUiWPbwi6otrBdY5di7Daiuph2zsQq0k
c/fasd1DU7mt5047ceG9MZOcA6q7WikTPx3LBWiwCsXoiS50M2w/xhyLuwzacDC6NN3en8k3VgbT
iDKQs2oTQCg8XBndSvkmfurCAjOXW7pQjm9Kazixzt/YwVxrGoEJVVPPOvb2tAWiX9Niss6LfA6z
pEr2gt4bXgu0/Sgl/wdhEIRQysGoynIYHjNQ9agztGLuZVglML57LGL9RhAGZmUy/VV0+K/v0/+J
n6vbvxKU7p//zX9/r+qZfngij/7zn1fp97bqqj/lf6+/9j8/dvhL/7ypn8WDbJ+f5dW3+vgnD36R
v//3+Jtv8tvBf4RCpnK+65/b+f65o/D4MghPuv7k/+uH/3h++SuPc/38x2/fq17I9a/RYBC//f3R
2Y8/fnPZVf/185//+7PrbyW/tv3WVs//OOuKb+JHd/xrz986+cdviv27zmmDerSOnKqLwvxv/xif
Xz5xfuc8Xzcw5GpYj2v1U1StTP74zdZ/p2+AAAC6EhxWBHy//aOr+pePND4y0b4k4kRNnETpt389
3sH39O/v7R+iL2+rVMjuj99e9Pb/nW+SMyJGTK2XOvrKb+VeOVz6GKmhmNULM0idtLvrMk87Q5bp
ERRyGqKQGZ1RS+MS6Bf63Shq7ACRpNdZVOjnaQaeTkP4DT+/5CFWcwhOaXLtjlDRgQ/kd5Pm3P40
uX8//c9PaxzGpn89LfPCNoWbjZz6+vlPuejo1lFWKcIIUErsPkZkoA6Un9Z9rI3KBq5nYoNKyeJM
R/yCjgCo//sEZCI+Ak6mncEpwcsTKYZymwEa3RswrkBpF7KioNNniW+lsBl86nbPSKXIaxVk/HXW
wAisZzNPqDlny11i6/C2qsV6oFEOKc70wAJAUcJtPVD06EcXu/YaAXjPMoqm+wQpsgyWsJLfgtRT
g7Rwaj0QdGy/enmJtv37M6QdJpvrDPF/nRAL14iVTXt0KcixWEDHNRD+KiByMA4uk7waLgcQoN0+
GcGoJXXqGBA1sd5OYx2QctcmI9wUhwZNLFJgEvxAWKhzooVA+/S7tIERCzLbApRvGqcUcV/EhA9X
ILxNhKxorqoO5YWjJ6Yj2+FLYGlBa4DWlSIqztTKWrFUrmj9NrWSc1Wvow9A+i1J5hzF+6KP/zRx
0DQC/K+1NsiK9sqBlQ0FJG4cxR8Ndf6oNob8GJV1nQZ9lI9g6KIuuR+ADd2B/+7xfF9mMHAENHVA
hwKq2mhM2dclg3wNmr1AJx8FP9e35AhZgAWT/OgXOx8Ciqj4Q6mjcIN+lnOx6aapvltGKcNIqfsG
1eI5nyBOJI+OGKPPvaFlAQ348l6mTv2tV3mNzFrgny5e3e/FFCfg0kpX+ZLofbufNbf70RFG+ID2
0c7uq7KdN8MCMoWqoXILxa6+qcq5SH1Paund+wtoPd9+otS+LCCCMcMmzaTxwQsebjEFJmYbqYoW
UDZId60TYbflZEyJUbhRGkxxi6bHCPTbV4TthkKLPdxzevOeGmFhBYpi+3aHb6HZDrepkzkQaAxV
A2sSI9xYuEZzA/XKo1UIttfyYWBmV95cU75tlqhFLEur56s+qvZ1ItrRbxEq13zVJBicuj4ORm24
nKMOIQqr6E1+SZHgX2ZkPxLYFt+EUPqPxVAtcpvn6IhWAPWvBLanEBjtPHuQGDRAUIrmNjBU9Cyg
uMZVzkvNsCHMUZkv4Rj4Wm3WkM+juUK8AXdqQ+1w1+z08kIByXMFU9GycanU6+tFmVRq+mNyXo0j
CJZ0kkW+WQqzuUzKFbnYwwO6TXX7BjrqtBFgVJJ9k9/pfaPCIVuSrUr5fEtnxPlkz6XVgam2kofW
nWB5OKlyoVZxj/ifVd9kCEV+sZtiukQqrbjXF889ldO8cXas3X6PmJ/02z5u1RT6ArNWkzrocxZX
OrdQbQkGrxusCqBFGDaeZQAiKzLRE/3yl37I8SFAtZu6Bp1OjNGOshuwgC7oo0wPOr3GFVeppy8Z
Ja2L1tIvOncozgCpNzsMOko2XhLgDVwDFO6TK8VDoNCrWSpjp57yantxATl6LPTIV9t7slbyvaNo
XpvManILiJyovOB1YDrDLqs7yN2p0/tLtuqs1YYdaKBDfUHdy3eUuPgQV5EMqgRmnm0M6q5Hsm8D
eko9V1JUIlGpiS/BrE8lBgDGd8KDJmg665Tvx0tt7/jZeXLqjav5B2nx4UaeexNOdQKHIVLM7NIW
2TxBM9NnsY9y8MoREV6QZa33WS1KRQZZ3t7kdf0ntHNIJLmVULt3xt6B3g1Em3+WpXpjroUtkNN1
TM1UT69ntWnOaRnoyWYcuWH8SKArBE22D+d06a7hFTfAtWcA6czjJ7Bzc6ChiBuOaLqxXWq1vqja
ef6hqzCTwS1BGexa5SaLxpvFbhXwqraTPurSphWh5l57U7Kvv4yatmRBmtXTVb8UXPRlP10YmRnd
W9jVXpciZeWqMzDqlo49CPYLqAOQ4pTRcy8oO5tZQISQbjucePZtzkllgmL6rEs3eSiiTPtcpkh3
+6meDEOgUFa4N/OuCpzWms6KZbYvVZl+aOxSfnPg32y0ubM30cu9QXacLCfy1rfudNAkHMfIyKzR
z1F60memyDX+BxQ2jR7BnJlws2B0t6IYwk5iDgK3CVYW1+hFky0YY6nUivJ4aXZp31fbolThXWrZ
NmkSrF5LE1p5ATq6rudTfU9jfZajVYfEHNf12sRQUWg9XHVdPMzgS1Wuj6HMPzWN4V4oAL6N2NS2
IrPtLavJ2AHkxlAgseOgbZovzZCP5547ZjudCifrzTQCqQCLFYhHn8E7bS6oGoM9j7OtBnnpQzMv
1qoZjXA0gvb3dZIpIQLw1pcccingcDvZwQss94BsTol4vD6p1p4qUAwKgMTMgCUOX1BJ08ilQsoL
arl+W9WaG1TVMn6CrOZdtmXuhFrVTFxZG+CSgzehJGhDiqVSDKe9t3+oXGun9vpRTZFLm4fyqPFz
RqHEgazR4UPVbhkJ1S61YPXxukUhbQiVue0DzUE4wdWKfdoKz5fuZxt4GwH/+dSP3i9VjF6eAfjc
qgKEds0KMjh8hjSFZIgKKiyoevxupaa9H7xB2wLvX060uF/M1w4WmcnCcsDkcFN4a+JyONTUzZlS
qAjddfFU3A6l433kxYi/4VzskJJSvqb4B+YBcob1baeL7mvlGPFHesoQB6NJ7/zBspQLRMlT6UP9
0Z7yqt97i4xTvynMwfaXmc4BuIhll6H6IXz4oXm2Kzkzr3SbiKg1OrP229nDaySv2m8CXkPha7gF
nTuxN7mhaWQnWpHWYf3gZYLpydKZpaUB0+q4JEcSB/FLNGowEvVsxIT9EW1LcTkm7gKc2DTDMXbG
+7Yq3LMlizPpd6N5U62Qjw2WRfy4lbVXJb1tayNcMT80hZLGvj1rylM8ph3qJ3DQwEc8lq3oOr+o
BwiLc+m23xpzcT8SN1jbQYkr6WtFTrBtQbkf6fRqIcwJ01/54BuTonqQwZG6Mcql/jEiePND9cr0
S4z76OeCMs6FQefyaZQmUXUNOOgyb3S7goYCFRv2S4XuRJKfaYuk910KBw0U3f1S6kPxuUZsADx0
9YEsbdB2ddJVO1PLGEmNULnu9PSvJf3/yxq/eWyZ/72ssaM+8/3553rG+vN/1TN073c678QyNPGA
YYBu+Vc9Q/N+p1u7it1Ss3D4EU6hv+sZpvY7inyrziE9UA+DBU7Nv+sZhvk7BWZSjjXs5IajI/4r
9YzD+4djmewa9WUwAlQnKVEeVwiKIRWKbSm4Ls/VeTTZyw28u4SOoyfRkmz7a/i5w10dG8pOwp3e
pyzy/U+T9UaZYj1t/308/fUMDqVsanxgMV9dERPGl0bZNisZHGpStajNtaMp7QVVBHfz/lBrAHo8
FPPK21LHAfF0FDdPpdJZAwB9rpaq3Ni5GAlEmy4/JSb/UgI9GAgRTlJxG5za2vo6PnJziUiRq/JO
FbQ51AeqaQ/gkQyxkIN9PaL7Y9IgaDKDGmPqykCdS1s5a5x+/m5Zc3bVzqP1GCGdMG8Mu6V0jMOr
95jP2qTtx0GQ/jejpJASV4jfkKoPHXmkM+R5qCoNuEvE3uEyNrldf5lS3Qqr2hFpOBWa0YVxI8cf
CFU4YTeNsfCHbI3WErznVF+fobWHi9tHAyxYu75ohTSXbasQ5gb9mDhJ2KpLbZ6TbXWnEHevvh2q
VOB3LEBKq0TWMcBgMnSs2xQ1DgBwfLebiQL9oOQnhLOPYTuI0q11RSxRSdotpFLXp/ipKNY0iAin
ChzJ1Ulsr8TmeDFHkxnMbJYP3mC0oaZYM6UTpcr2XqxpN6NbxkHa4iKVaxKfXzSeA+nWmj8OLKYT
JanDawt2NfAZoF7sfyJXULRHO7LVc4nOB4+3dLik1x36WVQS8VRpmlYNE8TDHt/fE/rxGcCIFL5W
+CYa83Q3j+LlqZysFA94xderIf2glRBRgkRdyn1cFc13JGfqBcLwUH5y9KRGq8Id+ieQWHYaalmK
B6QzUnPS4e6U2yEvbSsoWlPJqDLV8zc3WvRkV+s5MiEI3cD8UOu6cX99zlZXHzQHaYcR4Bxt634R
mcwXwcJRyw9LW8hdipgRpsXmVa17P96fr+PjiunyTAeLWw5gxBvVo/WjEBsWi0HZDJZgdBWZi7kD
24OshRIZJ1ogLz2pn4+RdSwKC+aq8A40/hhGl4goV2wYUr4YUhXMYFF76XZgg4dWrinzvnHh3SCW
DrvQny0zfl6s1rulPuM6AagjDQ2SIlZRRLGVzD3TKPp86LzJubUzJ7ECK28M3VflkFsb1UTGYKMi
73ANr9ftA2mlHs66TplOwZgOw21l1a3pD8ZE9WjQdakEVJbUORjLoVH8Khb6LZSmyLvhQ/tuXGbr
abJc0k1TKvV5JcguIDF2HFSIQpCPxmmiXlO4m5P9QKY17t7/mo6KES8bCaFwbMMo+xPzHn9Pues1
+poU+2ZSwf3T9LpsfVefkIlCFMz6IKqi/Ywchqf5C7iN3TKgBQUZzvFuWm/OfkxFR90SzZ72qa28
6DPWivat3WT2rWMP2NzC8M11IMHS+9jSuJR+g7zVt/dfQltX7vECYAWs7pF42dnH2BxZtCAmLYh0
UOuzcmvNYiAgjKpN7HV0wUTiFP7KCNqBC5KbztTQUUG6kN5wE6EyILLCR6DdpiTs9h8MuzY2o8K1
sylljh7d+w+7LvxXz4onAeKUnF9ks4cHa4QhrUkaEVMbMcaNRtcjsDp0Y98fZU1WDkcBY05TlRoT
XTr87w5HqZFSiqOmiqkiIaQgVGe61FBcM/ySzkbogJzyayOGti9cu719f+xjrDSHM4NjCQVWmV1J
/fhwcFBhw5AUdRzIMpmfGttINxaI3mvTSuIP1B6Rium5Hrh+C2hqiqFM6YaGVX/iOV7fETwBHXlO
bGD3ILcOH8NpkOXr6aT4SrL02wQi6CWJAGJFs8gptQvtF81VXt6b3ht+YrTmqF8dZfHTIoaBsm4c
6KtwCq449l7aDSJjU0dPQDqnjKBeLyVwW5x6JHAUFF/BhyXLJqFZQAG7aIZNrQ0iQFLg1FX75igr
tAFzFaToj6Ga2JV56MPwVvjHmvtuVNsNAGPnRHj75igv3UcAfazcowU7ugJlGo93oXIJJlbJm42C
vMTm/aX51iiUkIAYUIpmXxytzDLiiIYLjQpjoyAVRncgtCREtP9gFNStOcFpnME+O1x4Vlxi3LHq
VTh1Xwz0eoxiP8p+un9/mNd7nNIM+Yi+9nSBDR1NmapPqWWXfDEou43bypiMbc2P7nKKhmds6/kj
UjeUa3JhnHjBY0AxK90gCYHQSE2ffxwbrv9fys5juXGk67ZPhAh4MwVAUpQv2VJNEKUy8D4zYZ7+
LtR3By1KIcU/6Ul3CwSQSHPO3mt3M32cIWESA0Rq7XSxtg9gZOS+ypZm167BErWlWKNVyGYv7V9w
NB7YBBHKnuRfpd9u8+XbmQ4lAn4M9Eub1OK0SuVQeAEmKvPtYXc/wbACPrDs7iywl/8vSHijR/hv
p/jfUH97LQ4rnER51gYbKPdkD+jCK511G+xEi2n2ia89wO5fSOVFnBxsO3KbfPL2+aTr585Q5l7o
V0VyWVsEYnBOkNlTJyYvuan5K3ezLWkhoylytH0t6TPFcpArk+KaQ5ILrLFoQlstCj+uUSZjOOIw
TkNj0BVEV7vlOVZFQMa6PuDI8xWYq89H1/vnulG3EUvj9mVbcBrHMg9dNi2JiQlZsa1uUsuItFTI
s9WCZPn5pd5P1GwfCBFA9IY09L0oB7b2bBuCcLS60/9M7SIuNZHCKDODv23fiC/2PO/vDNS9jSyB
swOaf3/79/852hDIV1s0VpNwwUETFrSFmlCAoYXuirjzi8d4UkXdNljcFOd11mCKqMT5vr1aDeuI
On+R4FwY1rDTveZc+GN3vkJd2Sdro++nyvKe6gpTvByD4ahbpR6XhlMeP3/K76cLkMYmR8d/IsZ3
sYGW8nNFHnwSejSnn8HUjYd8Hvw2xBJtyVBayXqsKt0hh6N2vtiiv3/kLtquTXfPofX9mbVcbKOG
GZqEgry9qFg514/w9iIQtF898NMpnigYsO3/uPWYaoJ3p5wE9emoEfML6fgXlWstTjwz/WII/VvK
/zsTcNCgdrp5Rbgx1OcnY6gonRYAmt5F3Voruta0+g+Q1SkRqWWGUuFapWMBU1r0/KjBKGTHYzXa
Es9qNpw4LfwgB/+buRuwsNQJPxia/rIXZdABWZyV943JAMA1bitHp+Ks5c8K8R0G+mGd2ttU9mUH
XK8Grfv5IDl9UdwXR1xSGZDHbck+J1sYOpad0dMbiQpvLa/TtVD7Zc60S+AL7RfP8P2LIjCU1jiH
d1T8RCW+/TDgQnVpvWrAjMdanM2aRqy3MqovbujdAYftr70Je2yW4u2McPKmlowajqwGESGW7F8Q
PxQFOMRJKzjuOdONKpzaj/RAyXsxNvCuGqUxFWRVNn6vRyHR/4DypuTjkkQJXKzVhkjLclFFvT3V
BJg2dTPFHUkTFlIPq6H036Qii+RaJF/tL99trLkXCg8UDeikI2o9dYDTLxZrT3sV3HPxYIDJ/DlO
0mVDm3vn9miz9M6OeTd3df6QZKq/dM3O+qJh8P6tbVlLTGWIGrdUFPPtW5N15akqAUE9Jara5wkW
HiNfv/LwfnAVtoH/DMrYDrGev71KqsCKTm0jIqPnzNIhSDyqROm7zwf7vyLW26+Yng9qOGIC2EIH
zsloz0Sb5xLudFSD5xzwck7Qy4VXDve2gjniTaO6QTYx3nVeDj6sKOfHbnat6TB0QQf4DO8GpAuN
jRDtBJ08DOV33UEh+//bq3W4SmBzu/sSqHW6HwpV/yCPZJqjrDKJOw8QP5U00zzvkfq1EvHSJd21
nuo01dTQJ1d5ZojnFgpOHk7JAloPPMV8tZYD/PV8xr4UjZOqXooRgcjRmfW5jpKmV691Z62/IG/m
bWjIDQk5qAD6dlo2McxKWHyfP8V3K9wWGojQevP48U+A+m9fVrkqDj7GPERsxabn3quDvzL3aA/2
if8gc6uMB3Ns512QB9lrAksoblgiwLzKVX4luj01f+Pt2vYQ3qZd5vTHZu3tjwHPDzm4gTBkmXdl
EkZwChXgOHaqX932tnC/HTxU0iiQYwsgypAx9PZK3YJ3LNVgo3pB68hLFHJrHbpo2nkvA9YnQLUq
baKBQJFl1wH6KWJXkht5q8vUfPjiHWwj9c2PYR410W2yKeWm3dNdxjxmSbJsRFywnqCzE4eOBeNl
CgKILbn8O3rOOB9YoKouzvXcvKB9YVDxInrBZwnS8yf6H7bF+qzJL9b+9+OD32ZtJTr2QfS4g5Nz
eG3Q2O61so3S2Z7l3ljyZDdD+v3rdAT8HfM+qEwwPXob7NcFvVLoK1/InQ2s+KKD0/XVGve/Hd6b
p4XkgVWOvielY6KAT6rHspaGSNMahrRZgFI2k9WheBhUq7Gfq8khewkH2DerSYoByJE/vRSiEUAc
S097qfNFfxSyNZ9tcNn3dblgdQma6rGS5lrFZHpPz9DK5wfqVMkDBsu6jK1hMa7MKrMIbef55CEI
c+3BTgCU37YjIAjEJprbsqRYhX8Ofci5gi9q/ShzQ/tbWwNdaGU6G7bJT5KnjXPJ5NM13nE0RPCL
3bPfsTTZM2oifwWIm9atZUV+kHl2mLFfousBWe51awKfJzRHILyaaGVAbDnan9zsJwDkwk52Npxn
aHK903YES8zi+xRM6bpvIJj+6B1mG+rSRjaFUq+odpvu4Km90S/Or55+NxOY79OshXc/uHiOFp1O
QBtUdixwQurR6ICEvpyVXuVHn8i3Hw74sK0ulzVPNh0M5qnURZQfpCRYhMqcphxeIES6g6kyvzgr
wP414axKgK+1Sb0gTlBYPo4NKcuHHCjtnbTa4TFBsQk/mP4cgkuEnFXYJrK8LudcPFksIl2syDb4
gzhQ/PCzpbiETZlNUaqTvBC79dr80me32Zn1Ui9HtD40swPZumM8FP1wEQAgBbbSttqfXkBbiYa8
WZ80lANmCKyfyMPRMel+lKhoktAcKz/fAydHJsR2wXuFmD5/W6Yk+OZ4Euu8vzDzUyGW8qcwGD9h
i6UwjSwxVD9rp+kWmMPretWQ1LEelNTFNQWl5nsGx+IZ0HEJgXQZ0Kp2kp7dHg2SyXnf1doMPCJl
5QtE+kUkPCupr7DgBXM8z6YrKWAnCsKWrOvroO5Hf7c2FrsHvWrlcC2lVS/YgCp0yJDYyA5wPEQY
YeH3vYiGZORWdXcNjJ3Z4jqLWytgZalH6YGjcTSq4a051ZRiy4GgZFe6Lshciu83nrV4tOispvYO
CtK1i05Wgznk9EMpooXuQNyXhUGjDmCHgRtQ2HZYVjDK0EWi2dkQDNvDa1aojYbQ48LRVy/Ul3wq
YxtxwYVG/G+/19DLzPu5TsQDKHtFx6Yusu/t0EG1m9ZV/agTgqsj15v7bA8cNLmaEhSEl8laZI+w
uLPhSSp9AZdodROBXqUtx6ivyxQAb+Y3EsJXV0zEyXP+RnhnUO1QsxsMF9S6u8c8d5CrgNm3+CZX
s/sGS5jjO3u05c+sfO+i7EazOiDiVQ9l3QxjhLzXkfycunkRyshSJLreeJnCLWZ7oGrtaOSO91Kl
mfw+d6DOw20PBmnSKQQftiGcGkp6UD5IfXHti3JxhRl2wm8u1dQF2aEq2Yuia2PuhU5pLzQtRp3k
c2OW8wvC0AXjJa6223y2dcD53iDt866rTP0cTEwtLvQ0dei5FtLao1u0ihA8Y3OXm37SHido/27M
FxxYFyDlPKIbdR8SWAJq3Ij7UQQHoZFLEdbAI6f96M6VjDJ4aENMG6G9WiqCgKN5KoKF07eEHZgT
DXfABmd4+6zopiXyyVn4TYTDmu4aPxn3mtt752DJtEvTomAYLUDxXjlboSlM0BXcVqnqgpiOD9tk
ch3MX2lm215kdZrmx83AziQ06M5ckYni78jMmK2IaaIIdkQFNzOdzqZI9tL3su6oZ4L0IeGrujvT
9Tp/FMK0M1xXNS0eL7EwPjOFT1DZAqIjN10WDJkFii4BNUh8zdgWxJPs7WBAipKYvUVvuZPj7zzQ
N2ayOVlDCE9O6GdzX+r9rrec5s5b++VP1Xh5tfeEsL7bYiGfQaYWi8c05gGI6NmET1S6pFdW7bCq
uK6XFhS48iCsipXkihhTn73eEnCRvUqv8qdLJ2DROxO+Pio8mRM9njzg6ArLtJBJTF5HG5egnqG8
yXz9u+J7uJ9NjYOsmTppEM4EfYTGssap5h9UIfv7VS8cpH/GFZUo9DzQyr1hpJZQ69c18jTNS1+1
znutYdg3KR2jIpnjms891NyZNGYtrEv50OTe7SyaB18xZuhPhmtzk/dgCO3yyKlxN5XlHz0vYKXb
R0fpkU+bGZn0dQLtXIqgisFDxjVj2XdgM7pzcPAy977o6+eRxd3uxosFReh9i7tkWtSF41avhWeE
ztBercZLKx/KFFCO9QsmZlgb3tHmL4xLvq9IjIbKtmdl9fYEMpVxbg8GT9XFyGANTpgJbgPsZmL9
SDNWrqajct0l+o1EQlaDFczkXUJ6exZSopjP6DVcUEnlv8XpAPkKvGE16vVtmnhzjNr1kHvjgwRF
oCMlM2TdXiVTxbQL9ZTm3Td7ro6C5AvusMYGNTyz33gYNQKgfQJVfuiNN5zpi3dol/WHmzm7fgyu
UtO54P3fWWb96GjtmZOrJSyFeed36Td4e0enfPRTxP9APiV4ElAPeXrBKBNQKf6WfXrusXuHo79F
tYhHo9siVsyObIJpPVhrdhxny6c7Od3XmPQmpRlbRNVx0K3HZCx+GkMT9QJNWIVZsJnMfUKTJ+Qw
s8eZ9x0O/q2RUXvL6M7orX5v5iIOgoQgAd+hfq3FHre5ZYSYB9Fm91ZGEhLS7VhTaRHCQ9/1WpXy
M27d2vmujOkZ/r+FfDLVil+FqH6PCQ2ueWyuzGK+JLNoF6Dv9oP6JqlmGVWacSxSw/rh57z4eWki
gq3ncyNr4jRZLiZiNbK1iCdT/90ygHZ9tRLV8WOiRz85y82UOs8V31OIDj+GfXqWSqe/mwjAUxS0
3DblW592ut/+to3ybJnVNSWBgwMoCcVqQbFADC/EU7WbkfO2yoez1mFUFKke6at85cO/aaHkH9ul
AQzjMcURvnQngYKFiSV+lbJEIZdrxG3BUgVnHM7exhhtribR6ZeDnnh7Fmb/OWPo2Ed9cq6QUZyR
zHCmJ9Db/G64LBVNZs+/7B2AmYJsk7CytGu3KCHfuBZtVCIaEvYxh2wsf3PszeAjDn8Ks36YfOPF
G7CWjONPRZpdF45d5+nHKZ05bTnC1hPg821yWQJFf3IbS/thog75XZtVukRYXxYZ6uxBSK8YC9QB
FU6Pb4HfoQV3OCqyh2SDFcRiXPo72Mp9cITnYLaQxpfFi1DjGZg8cAzmUAqq3IpKU6zfi7U2kmiL
42lilXT4QIZMldee37vGbiE35rmytrVlBFXPz/Ns908wJS4Bb0U7KfymrU6OSWrTsOg0I7ZHI79J
AtSmUc1XQTgZehsvkv4mQSKJpHyd6Wm/6nrbE15kjStulFotFOrbYmC72RlocRcscFo0mVavOFnU
/fmi4/3Y6esgjJCyLwGvml+2VshdGz9r3W6+QZid72x3UsW+JFSKtIOmGKYIWWSSIAtZJz/uB9//
neEq+yFsRRrVbLX9N0/xccV9RRZUNBAbxPQlNCeaOmvxQ0Vd6FyA60RGT6JFFXdLwbaRzIsBqby3
Ji3747Lto7GqKIHYQ98Ta8HicrclrqysgwDINQIx1zKfjBBLKyYJ2bsK6c8kAasZ9sw2xJmN4Vc3
2jP/Se27dwGo1Zq4BtclToflZMbt1hKh4qnOWCBjd5Md1mC2/i4J2E8+tUE5YdpX4HY7cmdlbE3E
4rCMYJPiKZYghzOKXuqi91bkYIuhrDuLiLj2umeCLSOdPRr5Z5OVXgTFQCSCpU+A3JUmnb9F0/P6
2l6mz7byHSt0vCp7NQKY1Tu3FMOTJjAAtQvRZagT5EL7MZE9t72OOnJXcyyuPL9maXcLoQ1I4Ddo
NXHqaxtNzoRktfP6mrETdOMtNGA4E/lsrI9VgSAqRneRPJFB27zC0zVNHG+N8ROjE2h8Qty6G5uy
+FW5WEZ9rNVasy0j39iJ8n5r7GWNDIo9m02I9cBeg4WchjRADzv26BIo4OqX1EKEf0bJoxyi1A3y
u3IysBT1Vfvsgfu9xurAzS+a4ClvCUhbNXmafKIIyKFG6KFtIrmV1hQ5duzOZZmYP5i8zSBKjJWV
nWAItm+2I4OARC8f2HqfdOmxwA/+PZ0bS8VakXvg72sXKd1sWvJVt9P2Vh8Kiw8b53oIwqt+msqK
/IGi2rq7aG1wplTEj9IVAS75vQgQ6iCP9usmIltuOm4m422HpNcXuXDJ4rEoZBmxUyT5Ny0dZRBT
EaNvm7tEeSXuFKwYZxbXOnPWQV0PVu0TiTQ00yvnDCiDPuFkYt+psr0yvD7rQ6vWsteO/+G7i0e7
Zg32zT7uabVTiq9bnz3EqLWhx9MWt0ZSNT+B5NLsU1IzCW1J2itkSBIHj9Kop2lsvH9pbJy/5QbZ
R2Hj1YZ/qEe7qDgvYbuK2HZ2EjeH+c+dxlFsL1ZpeOFgk0e+11oMvBi3lDHuuhUV+VnaIV+8texu
6GJvWuUvijO6iP3aCu7ddGpu+bPqpTJajvIlcqT7DOgIB20OkmXoj734a/RNcte3xfgiBtdIiVLZ
5qaCogGHoM7OgB1yDFVXxSSys2Fosor4bsDyxCXa7GjdBEAUBtacsgc2tqUjg9DW5pBEFFHsgGXk
zwZxNc9JgPw1JM6Qf7d05UAfy61vtkClia+/YkOpdWnXhw2lAi/sCLJfQkvU02U+aFm5Uwt8LGKz
OLJHVjrzvSi2AUc/5VDDUaJr0EX1q/578vTcixVZis9tZ7eCmhspWZHryux8JXzMjmZtEn4MdYWf
A+l/NggHrV0cG85FMdbUTwaF9wP8IvY3Tqn0Nxz/qtJlLvlwDfkrn1XTYLci6QQHFTvHUdfgM1eS
ZDWGPNFmWEmBU3MnxfwLoTtzv48Rk51tOcsndrQa+AIshcTrrM7MqpI52e2yNOlDqrvjYzuCj0Oy
WU/2jooFY6IvBAs3QZ8pBD9t8cQ+w9kNS8mYgyNjrpxDt547kMhTucB7dZzMODitr58bAmVoDEaS
0JLCzfwxntYgvc28pR0jE6cxXShRLmRfKIezyBi0eEVWWxMXyB4sewdOmtHeZcq70u1CS3eG0Xsv
fQNMIEQJja+H+czcq27QX6Q7rH/MRXWvSZrY43Gde+9KTECwQ2tKk29LlgfmoVoGca+xk+ijaswZ
YsmwIfsK20v7A4forcKFN/KPUUmDwZD1+RJPI9WnEGCZfK2YuApMEu2Sx/bcBznWAjkCBxGSDLpK
DdgTxlVCbXDluuwoo3bY5TQXv2ibNMU3ygG2fr6wdA18yuk6HshlWeNytNMbQc0bspuesLnJUmVp
IHKaymFcsX7FLfkWt87QMRjckZpoWAa5lUfFskJ4kdpKYlQ2GNX3WpCDbugsMqxPEr6CtDpWcI0y
9oy/aD3Yq9v+KMqgtnberOpoqbS1P5MEv/2i/uheAVgS1+QcMqZK9sQuhcZh+ulPZX+l0oAiE3LC
f3oAm/yxz4vD75op0ACY5nX8/ZDWkFq/LVSbxWq0SZGXUTA2xcVcT/MVh+Mv7DMfXcTySKxHGUJ+
9jtTowroIjecTjl65sAoeFA40bMvetjvZMkgRqF3A6oh4xJOwam0xtSsbKDU00VDkXZXi0G0y5SM
9nMzU4kys8q4IGTGurEaytrU2pudVtWY20gcXdgdn2MlcuJlHDnq2WyqPn/O73qn/34blk702W6A
j+jtc56JtGtqtsPRspWvzGbI9k6b3BGyMn/RuDox721qTWR1Wzyy6eObwLD09lIoJAqTlEKQ7vOE
RWgZB+9v0BKq5dQtTHxLtbGzbfDawhV717OCSMgyfcHwhl8MxbQTKk/ol1B4lp2cy+bcFzr1roKi
QzuYyePnD+aEB/G/n8uxFiU5qPOtCfv25870wisDB3Wk2Vl9lhc9XVIvGPfzMJpHmWfDPsM1FBdM
OOcuPx7sZy7Pcz15JlmNYFe2L3eUqFIONpZ+5Y9ku+Gjsklv6XyQkLPxFe71g9GMqpzRQwQ0vfBT
QSm7QjK6FnQ4NlbgP2NTBa9ZZ4jo8+fywVVMrOGgVDbg0zv9nm4NdVcQqB0JkeSXFHZFjEVB7T+/
yvsOOG18ym2bcYWuGBSHt0+fgwe8PgglkV+aTdj5ZgCYbBl+O7Vp0gHJgqtmbkjbGmD/kxnkXvXz
Vnuvzdomd8uYNby5Ko3L2SAyTBeeT6astl5Q9MvOq8obD+PsO/e2u0w70hzc+POf//6r4tcDn0DK
gXaFpt7bX5+35ug3et+wdrN34H1plCtRB47O+H8VyG9fFYc/LOA6oicMoW8v1U2VMQlCrxB1tN6+
JVM6SoOW79l0Qb3o+Vdf8TbxvmlDuSDp0FhtNCzkm6fYI6kTFF8acxu5TqKuCxbnXWvb4NtqZzgi
zXH2vVz1u8nD80+prI0tTw0HetT17efP+FSAxY0jj8BR4gFpQK9/8n3qxlLPHrXqyDGk+EOGd4K5
ZWr2LjU2yu6N+4X04/07tdGS0qik2EPz9FSdPCfEKA0L56dADs2Na4/N99pV3uVkl8UX69JHl2K1
2Kbm7dWeqkx8LaOuMFGYpozd2rivdWJ0EurghLkFX7lV33/QHGh5jACigY9wc28HEKckUrJZmLDB
YJaC0GnHWc0y8Pnb+mg6xdnGCGUJgNV12nBvy6nwwZiinJlF4kREdCTPPjKzZGeqZsVIVVqGjFhE
5vHWWCUp8YaDMISkGw2ZoVfOGnvATvXX5kqtPBywo9yQKOI+qLEYNfb+9SoJTi7Tp1Xp7vTFrPfB
G8H2ZSIX4N0jpTx5SIRP5RQvsg7pA4Zrc56167wxmsvEkO7T50/q/bjmz/vo3dgx4A045ab1KhmM
xSdxsJtKdZYN5XrUQIwde4t+ZGl1xRdz1UfX40CPwg03BTFwJ+KDImmTTnIGhA2zOIdJpqSC0g3d
4VX1b/IV09AXW45tS/F2BnFYNuius+lCGGRvz/o/UkYljMkzRtapCm02pwAzuS9Mv7/yBsM7lGNJ
WU2m4h76y0rdtCmrr3r774VwLkIddH2Q2xiMGBTf/gKbE7hADFuTr9zUv7PCCC7APxFElvaaY5OS
Vk4aMth5IFG4KfXfQ5Da42Xd+ekcWnyGMFdScmp2tdb5z65RNETSJ8NI0bP2aIn4eptonBsXg6p6
YdMiSIYq++XBlHaQEJImvCOcfXSPtDvJ83GWvnyx2EzAWsvLZb4q84QyNd16mxJr3pHV5iXC32Lv
C92LZdlBSSsJ4LvKhAfzA2aAd2/IFQEXKjgSwqylMfULXvl2QEWxRHyOqVMjROyQPkkZkHY6JRTU
SaV9Jk8uV2Eii/Hv2KxkvHEReYYsZAbSUuJrjAi3cv/g3DSKEPze3Mc2h+DgWQ2iRRVpCseLgg1T
FM+NTIB0u1P+Isymf6H6IW5TDoV6zCovnjIpKMoubdEhFabkZ+7bEXHY5Wot7PrM1Ma3xIbLyGKA
7SRBgjavvg95iQy1HRyvoLbFkftsorqsYdfLpBblqxJgUf3gtw2w/y5dkIDtOqNZX+YCvX+oibUh
l2iZKIia3tgn+CIV6ZwJp8lw8Wl9hwsWTLIj7enRtFul0Qgu6Dn2yjV6uDMGh+cJpQxZ8bMG7rzS
RqLFMFwa13bVoAlZmnVOYyTjFWQjmTX3ZAigx8ooUl5yd8XfvFPUAcVSK203kt/zV5N1D8phBpQi
0jkjwMdajbAkjPQiVxV5rB2Zi8R52zRcBEwX8iYar3o1Ro9IZ+Goh8+nm/fTP/nWLKAG3z/xJadS
dAJo86DOMww9zjzuaO2bO3fCO/b5Vf5N728/evaKG+/UBMjvknn99pNLA1Wj5qCnW5P4Go+aW/5c
eD4k29NYPHIcJ516rbrdTLwEKbv5ECuEvygsO0IKysG7KPxxvhJstaKORmoeGmOqX2KBQxoxBF1M
7ps456Dexb3W9nGtKJd8fgsfzJOc4piy2Pj4ABJOpq0uaTqbr6yOahig1xYZZXFj9sM5OBtaMBZD
5/PrvfMrYMrBb8UVGalc9h9/4z/zJCGTeubbbOWMWLtbz5zv1b4+JGfr3+p8ErRsv3hFH6zQXI8B
gDvHZ945Ba63RaOkKZsuin8c7/7cHY+HcBedTWH8bQq/2OC8H3RvL3WynNI9q/VBcal5fJ5Bv1EJ
/OpuPnhdb+5m+wn/eXpLyiyqb3dzsX/YcyuHw+Hv/cW3L27kg3G93QnaVsz8xNPYJ+fndtJTBLdc
pt+Nj/NlHy236sy5qPYEEEZtNMbzAbXJkUZ/Gq+32j54+XyUvN+YcG385ZzF+AnvPHOUZgbM3ZDd
bAqR8LyUf+Rb6vaDWP0v7vX9S/vfJSwGCKezU+N7l0hLG3ooY0tvps8jYmw2/eRW/99viA0px3nA
jlui0tv3ZvY1PVq4m+wT8+qhTxvnbrEL+pkl2YSfX+q9NBnvBqgYxjsGDioKJ4fM1Z1mEup6WG6L
K89n1DLRoGhn9EhQCEK09PQHRKgpLnCC7IvGzGScm537BfLro1eINZ5gGPjJHOBPf0Wn0TPgRVJw
N8SOZuN0tIvmKRgy/Ytn+9EbpB3AKKGoBn75ZLBiGitaFxRdVGj5dESmvB67ebW+mri2k9fJXG8w
JqlDgJLFQWK+fYUIfXxTeRspbq2VPHhram/ikkCg5bE0uSMv2HhoRZkSplnW+gvwK/++hrd9n6W2
eUm/Z6W84HgjSqVqE6Y49NVESBpssE/bXvzfSxowI/DveUx7FKFPsQFjQfsMHdJWBhypK2/+Tq/t
vgoV+eipoEz1DOw0vO1TBILUg9FYaCvRplf1JdHa3rfMUuMOykTxODA+LaQO8/jF4PrglQNH5XVw
euHkcmpR9IFABpVFidPJpHMMeq+LF1JjvxhYH31JW7EmwEmKewWu9NtXnhsVDTorLaMC7BLIzbks
5ii1+4IzWe2OAeWILjN3CcHOuMraFY2xX1TqIugWffzis/7gezIxEaNVgge9eeze/hYtL0fjn5aZ
w3IR+yZFZCSqy8E3hyz+fAb54FIUB7e8Hx9BKmPo7aUsRKazkRl5ZI6et28GFIcoo4AjsgX8/Eof
PWH0yIxQanw4KE+ZyVh0lcN+n7nKWjmsrwphFjbp7kaj5vOtUHZ6NNds+EY+gHtEZ06fUWuC689/
xb/D58mnvRX+OAQzV1EPOdnGde6M4sbn/DGL0h1JBO/WK6clPzoak7GLNT/7O8yZtSMpWT9o5pR/
49Oyf8/+DAySKjT/6IN4bGusv21lH4cV76eB9KQ/JMpiBUMTMiusSbSWC9iLO6Vv+r66L57mxWi+
eKgffJIw8hHC0zdjbfNO7iYxejzBxsL4aC0SHjCN3tOzVKFF+Xtn6FPwCAAh++IZfjBmcCUbPmps
Frh3DtiqFUiOJxYdwBvoNqRRXI6yR0jnZ/oXJ10O1QzAk/dFE4XWA0RjfEunu3taz2VWA4UL5x59
TegYioDyLOM8o4oKuZmuWjrqo60jbkP0XT7k5Rrs9NTqvzXZGCAQsOKFCNbLQTY5m/ccwBQZwmvx
sJLi7dHsqlB1yk3Vu+uLqRoP2H4NO9KT1nLOU9h4P82yNX52oANfW1w69U4Ti3mtULkTBN04Llbj
hI4jZrKxhuthtDpKtXmuH5e8rtnWdFDHQvzE2q3IjKmIDBlU1/hZ3e9a2XgXhPY6KKcTfb4u+xW9
vvJ74xp5eCpiWxHoHXmi7/5IV7ZEB9dmi8B68cYBea/WVWEnC/dBCsd4hsrafbeQi5NB23ndcqd5
fpPsIR2bMvbqXjsXU0dLko5BcR4E2fKPjF7fVXoK8WtjHycoeKZBhdQ/NeemJeWM78AWZhkqJ0Vo
gnPnnO4cMsw+Xfor6MN5H6PE6ZJ4WfyRr8mfpgDjv86v3govPlYYS/P2dVKj7QtqlFMRyy7SPTdo
aNkQh17ooY7qOwEJ4uU3fuo4aTguI5zBYJyWa+kupbVfNIU4vSrdHlBulRZPQ1KnS0xTevjpkmqK
iJ2pu9h5FSax0K0a/mrQzKsZY0sfLhFM+VpcrYOehdD1BCxXTUAYIwOVky2jq8Poa3dqjvxZrOKw
DinCQsTtaxsbdAvOp6BOlrjrfPUIfwWxlUafrI/BxHbHykm8+rKeFYiqmr5wWFJZ/U2NgOD4ftTz
Ki6Fm10pmbvQUHGOXVV9sJiHEWkWErhZRxSNJNX/k1Fp4d1ya5dep5vdjmCqgLE6l6ODcFEpRJNz
r1fhPGktUgabBO/dQv7IbypFc3k+mMtgwtJFhuPIbtFitOSzs/O1aX3p5hRKstDVlMc5bSHEA0Dn
SLNrciS05rwRPClhUcWYnCC90cVCYkpmJ1aDMXJYENuYdDF3re5Wv5hRqLD1BM5r4Tptj5psUCUO
AOhEvYOkOHf7FTtlT74a6etnCZYyHyX2uHEt+6Bf97U7QdyTTavcsxVXFuWa0SCoRRGlMuPQsmqa
a1lrXaxKs0VMRtryYxiMRJ07ZidkRI5l5cGc3HpDMKa7LlytIMPI3Dc2RaahChxo0kTdHxY1D8AL
kWx0175s0EwG6KqLs7JOJuQtneaZcTnkXnNcO4W8N+Xzhec/+NN9SiY1GHRFhTvMh3y6BGrnPisW
rJ8ZtpphV7JIIsSqAzKZEYR2xk5LXWndBLKEpUVoe4p5Ik9/50JvHqYtEDv2RsNpL+1xYqIcdMlg
KVzKPDtf2RIR95AkrzZZhk9EVZqAx6fJ+9Oz78DtpsZy2jVoUy8nI2/1F+XTegVSSGsPR0ESvCBk
TFD0qOKWiC3rUbNm8y6rJ07c+lQ6m5qUIHTNr1aEFo74f5ydx3LcWJq2b6Wj9uiBNxPTvQCQmUx6
0UrcICSRgvceV/8/YPc/o0RmJEZTi+qqZokHODjmM6+RLqM2xV49FnX/fYRM/wwuIn85f9eeiNwI
1aFHwdelbr5UkdRg2moIB4YOKH3TwRRUvk0FMX4/P4pyPAy/G0YR5UCyIehnhyGMbqL4PDUMg9zP
ZnIbt3CSG2WPFIiruNm2vLFupZ3wEF8MF8EWYaCttUNHdSNt8q22gWBiZzfjhbkBw7ByT55omx8+
2fzkv2XwVWG0CNbyZLFt2In7gSTa5gMsi/0Yb0MXQs9KNHCC83U44Hxz/zZgTsOhD+cBU/vHg73/
5my+fDk/28d3/+EIi4AjHH0wgwMjCEZjy+W1j7AVMsLnBzn1RWnlKPos/Md9sHgNqcH2clS5rQta
kBuj7DhQFGuNIXfiVciViLOpUGHsrC5eJaqByQVoAjkxPrl7rdHErR4N6X1d5GuWSccNA5QExbmj
LWqoICzT1ljLwNWj5wJwNgda5FfUtYtOz3/03qRfpt0AmQRxhPqpFCq/v9AiX1hbGvJRHAUHEI4m
6Q3ef8ihHi4NcIb0yeo+cbquisQH2Ihp4dStJM2GCZoH5UfwsXADaPJNCBT9Uuig4O8s1S83BVwt
Ukt/Ctc2yIkPTXfQwAMNvYuZzXn4UHlgthUy6wl4qlp9HsGYALNiDq/0PMO3vk5V9Sde0AXWDm1H
mKb7UmLZctgD5GpFJf2uBeL4VUWYfXTGMci+n1+HJ9osaF/OBUUy0LnqsChswE8eDakDVC/FWpRd
0/MAm1nXEuyxbAQnDYI21EBvm55R2eVYN+/a4JnJJsNeowGsXcffy9QM7/HTnmbsN4rdhIxNAU9c
mqZdIsdKCmVWg7RmlFiw7fBni/e66ZmlHeDVGLtlWxa1e/61joS76JKCX6ETqFEn1aFgH057Nk1+
C1cS2moc086Pm1i5yby6e6/Gqr8nrC48p0NctiXtHIufWc3pirJgoT4KwaA3ILyUYaMgwC3sNSlu
HwKdirJtlugBOhkECXWz8sAz2uAwCTB4ShqKqPrMPnaLA4HKWdkOFh2+ZEbNIOc3PZpK2jqlkcWP
ddeOQGpF6ecUT+FbQKq8hWEkr1lMnkhgMdETKQ/IiGZy4Sxy5bZAfsdHP4YSQW8JVwTvwJ16nPxe
EoXYy4mtZHwbmjzWUUOfhn6D/2r5vZ6y+MfKfMzrbjEfYJDg0JJwcvEttVS6BD2/mIafo1UNepxF
k9sy+qhXvqwOl5FSGHvJLEVMKsPxvomC4ZkFATNHioU7I/OwHKMCsqF9O16QScVbS/L0HU1t9aah
U7+y2uZjdPms6BGCzeKgRUNhscdFxMCombGHQAT427b0UiR3BGWLBIDv4N5Qr0zOiTPFQnKFQhHe
cXRTFl+pa/vISL0hcXTaQrcAdouLshmHi5VPcGJJWsZcckOFBHDmssk9lX5qRX6YOGGY0PDxhhpp
AsnXBHCrgzD5IB1rxKYNvYFHlohdNmJJEzbffLyUV47R4xnGF4DlAMYQiQi6LYfbeTKSYcSyCMpp
a7VfQyk3N3XSjC/apCmXgDTD5/PvfgLaxIENqEyi9gAJbCnKabUZrUSFVlhWmbW3JbWlO9nEgvgr
MvsJO9nK0n/qSoGncAcg7l6DsvBLj/EwcGlc0yU2lFy9QfChr2gMK8h/TCBFOVnzmXwFcKf87ieV
/0WdRuNH1evisGlh+a5Wz48jAN4DGZRZYA157eWGLr0qV5DHjh2js4SPpEZHgWta+lJG1AjKIFFv
CDpLWA5q5zaRFu090+jRgoffagujkN5PmHJdINJEaWjyjJXC54nzhquHihmflYWM2tbhdx2jypL9
gMZmHefAUxUvELqbMfeHhhvHUH6Fo1A/1G3vv1SUIwHAV4KMAUuVr2nSn5gnmeLrjMqTOSmW37uW
xToaRpmS9mBpFw1sK0hYjXpF5X0NzXnibgKZB2oWHWTAWUfoLFkJR8gnyDPWU6RvxcFsLrNJTx41
Iw4fJURlWpvt7++4DVobPfz6LlE0/6qW9OLCyKpuDx43u42txrLjsMz3goAvhETeFa80CY7PYApg
1KRpv4gECct+cBOATmiQv3RGpRe/KUPdwCMU8cKMENIyaiGAVNsVexCr6ppK8HHVj6Fn1IdJbED3
ZxGWtKKnVJOCx1NhVN3IQY4yzjYG7wkHbkhyOshmONw1oh9eedHU0H83SutHF3X9syV2tbjpQFOb
sNmy+joLgyxzpzo1dDvpRsAXCOtLysolcHwoA28zKLvSCELvf3lEGXU3TQEnpaPEZnJNFcN3daka
/w+fxNRBLVIdRlRh2XmzSlL0toOXZPp59xjjG4ESpKS/D0Qt901dDiTDXt3YGeH4ikDPsQIK4DNi
KfpcrAUOiWUWCuA9EXozdjy6RBcaQkBXtR51TgMP6xfQwmgzWLk3bKEjj3eJBRgOozGlfIbCoO/C
tPa+lPFUrdWHTz0WfXdFnW3p2MHLzMPH9JbuXJ441Eoi1U2h/zzmmCHYRmzhZBPI0Q+10iD9pDKH
WJVJT20sxsMGeSZj75VpARvPr9ew8ScOFOr/yEGi6wcweRn3CwPYyjiApzNF7fSYUn/ZUCfU8Leg
z3b+sjoxFEkk3Q2UchBXXzatcERQkGbxaie3EKGokGzAbCiMb/JeX8M7fNqbHYY6M8QO64TPAwGI
8eGBHXht7WHL0jhDkajjHTRBTNZpJUb7QPKLW9jg2F5huglxS8hx6HYr/FFv+tpSXuOooj6Tp1Pw
VAIglOxQbIN7xcx94FUGP3RVQ5jZf3jCXGKNMb5OsoLgtUWso8HLSUXj1uwaRd82QFPewLNKr6is
1K8J9MwXSZB+ylYhvkC5E98qvb6kw5dsp66Mu81kdSHiJdmEWIgXlz3WOnXl7/LIqEVcSBvlS23V
ogacSwRL1JSsf7tRQqhH8I+QWRES0NqOUHR05johDTp7KCzvQ+ohSO7ixBqkbQBGp7UR2UfrJs9S
K7H9fnbxDqvEp7NmxNqHBfz1JfQquYTX5A8/ep3Zs6N+aAYwo930qo0DKghSCkXLzsVQIFxodPzG
YR8OvxKZ42SnAmkZIZbqyZPi6/paFn987NIlQ3doljH9dO44/Lyw3aFnqRRDmU5vT+6sumpl9dsi
1uQLdEt8KI1DvXKmfbbFFouKxJ0Gz6zaNrcmD0eN+6Gd6oowxBph02nAv64xllbup0jUqcsOhu7W
EDkB4QndRU9vy6WX2e4SJZW/VKI1bQGNqXsfjhbpnFha1zjxaCsR6CdUefGQs1MDjeEZA0BouHjI
ohflMJixdlqUSy61vi5zTZb6R9sXBblxqWrNJhhE5WGECvM0mnkoA9C0BKRJxEGrbNR3BhT92AWW
nVslVGPVmuZosMadz25xKSAQg6p3o0hdZICYx43ElTSkLNCTNokpYeaHw0Yt29C6gJzmPxiYWr7D
AR1Dxwwt5T2cyNXsKY6ju2rUvZ91k7Xt1rf08Q4Fl/KSmxBLJdlThI+mgc+ydmvPu38xR3OJclb6
m8OGZTinaF4qtLQaHAO5go0hWrFLuTbaZAA73kLf6G5BC5tAMmnMKITudzkx5nXS6cNuSuXAiSXc
A1dW14klTXcN+PmsEQUyeBFiAmj0TU8vMcybhNYtEd17pwwkuVXqexgbSh1drWANr3t0JBtANwBX
UPkBta0uT3+vxl+oRIfEqRIh3XtGVF/C0yOaKYy1yPU4nGQsU0azTwS1QKljsTC5YWmraBLN+gwd
qY03COU7jQvpKfSC6E1QW+JJzUcYnh5r/whqFp8JytXaTSBP0nslS7/0qkWBcFSmJ600xg/EI5sv
UWVOr+fvqYUZFWwdcBUAoTSFUxDBx883+a12SxLQGHVRFg6eOqaxm/ym7HG1wGtjq0rlGN5IEYQS
t5CKDEWDavJ6BA+Gnjan2QaUSpFynJycCv9ot1HY5ndpVygrKcmn1OHBGuYh6d7Tv7dwMWMdH+7z
jI3B11MgPeOi+n2gXPVr1FLwuVYqe6+GNiHKawz6+NMvouilm0QEj6ByE+xkoOdVx5eg7TmJkZRA
YqU+9fdiV8CA6FuEE/foUBLJW58pZAMbZMf7oV3iqwWoYRRm4s5FB8ksNrKa0EAyBdCLO0vJJ3Ul
XD0upBu44lCrnSXm4PguSWWq0WRGHwOjqbtU3XeRRN9FKdWtGRgd9ZbEdBEE7DYthSInaKldWtBo
4d/RbF5ZFvMOXMw4fG3K01iPEFsuSVwNl6iSwHtlmPSbSTPUlrV6F8jCpR/60k7uhi1Ylb0xoodZ
TilttWTt5Po8vY+fQQddpKkqxcMFGcjj+MxrY34Gue5vex/EIMLIsv5N91XTs2sftzLgIwQRhkjD
yUciphclHFJAPdzP8BK3DrJp32eecYGLp3hjqfQhvVYMrqtea7dh5pWI6gzDLikVzE48Sns01ERo
/HGy0XF237K7/U1aVpDq66bcmhl6CLnYIFeem/KVWVXNy/mJPz6kZCCRSBeR9ALxFxdFlShCoLK2
NAKb2vKeJnHoNk3eGlu0ZcuHPx+KiZ15hYASQcgcbiqUbOKqCWHTtWpPwznRh23RwAMHwp6vlK0+
0VKHn5IEDPgjWxgjBL7m4VgNfrZ+WUbcpdmELm7ZY0crQGFJqEO4Eh6Tbp5bGfV25JbsjjzHhcA9
YM5DWQeXvFn4aRht0SjFiItbfxOLpN1PeQKFvM/LV1kB6x+afE7Tl9T7NEiFO4rf0r1vGXivRGFx
oWIfux3itE2QYsjEvaKP5T7DTeS6HPNiDT9yVKaj8YJyKn7YNHjmxsfh+0pjMWKrSZU9Nkb9Qwyy
JHNRXxLuYw88yZa7uhN2CX60MI4pooUXJMjIVvr0h5GQGnz/ncCkVB3mVLoYmtYPbCnTtMIdelW8
wDEQlkGJPXCKAEmivchNofw8vzqOrmjeAD8g7jC2HxWRxRVNSFhNwRQj7BN14a3UesNd0Rr93prk
GKylRZFkCteOnZODUjtlA8z8kqUgMT4cTahirASutG/uSeMy5AQREUP7T/86xcP0pDZmsQLPPcaL
86rEuUDe4FghI7q4XcIc3UPqfJAOlTi/wP5AuigqYnobxIp16cVq7kz8jQRDQIdwnPVscMFG4KKV
KsgLkbBW8j8qW/BArA4KSoD+CZIWh4CiIkDZJ+h7aiFjlbT6dzNodGVTnghSZATf59fmpjnW6db8
sMgsFRWOAWH/RyRF08gWvcjU3Yh+1+UY9EAW0qEeu22AYy86tF3Qg95py+GZgKLONujdtMFGaAsA
MpNvjp5NORExVLJREBVBUFBwOb8sT32smUmAieEcVsmf9kC/xSvUGuKYziUY8bEyr+sw9Z9HuUwc
yJzBvrFqzfXiVL3NEVa7H/E5ttGRGa71qqu3SE2N384/zonjmrIPZX+KlJ/2R4f7vJ3CvkfIDX/l
sI2+6VGKMLive2+ibxFSnR/ruDBLBYvbkC9F/4wuwBzp//bqI1IC7A0OFd/yhk0Q6pdw67ZUqzGx
9uqM2nD4jWWJtJOJgkSa7FbGnw+txSEu60DlVY612YdveSQkMfBQxGdwy47Sx0grg42KCg3Qb27F
Ai/j15Hm9h0OMO1Gqgt1N4VZhUhWKj/VvTauBIUnNgm5AwgM/sY2WVZYhKorpUwJMhIUUDm+LmgX
Gurqa5tkntTlS8/1G4kIBBDpUgLbUKcAD1+LXjEpL4ZHZv0gj3L1VbJ8mo+S0KTGVmwE5F0oHRio
G4p1YNdKjL/2qHKZxZmI5yxyzUm5Of89TkwA9zamO5heg3dZdpyC1hTB0fI5fI3iYoP46pUel9r+
/CgnVjhjML8IEIAOXrKF4eeMhhpi4jOaKD9NXYgVXhIBxkYUYWVvn3ohQDtkZiq+AaCDD9e3mVt0
iC2OPXwSrCsycGCtJuS6x/NvdGoYEyaGRWkDMuVy3vCfQLWtgY+UT+BkzVq1rlCmWfPaOjFvFD8p
lLNoZqjsfNX9tlnzIJfNJqTEGUl+hgKcWG8UQU1LILqTtLIVjhE/4AnJ8LkrGAigxyJSrjQEfwL6
56CdetIDAbXVtJKyuyxFxjTJJZQBJ2VyzSw3bmQFL8U4zwTH81Xrjo6i4LZiRzhcWc2XAeDXWgXi
xFSAcOcB6WLTulteZ1IBZgGeVoYWaOVheg7o9EOefP3HjNAwb0aPmHEfQV2+LSJFzTdNknUP/Cb6
mwYLzkPASUxr2zQGlFMUmRvLrgAgr2FVTqwLiMozIh3sxSwqvvhifkjNENihQ82i2rcyXPxJWbva
jyvjNJhM0jvEqCnZ86sOR8HLxQIi2lbYdFVI+6MlS91yal0Zh0BQtWHoGkh53UZ5HdzmaOUmLhrn
wTekcl8nSVBcnRr22hl3nOzx3lxgCBPoBBJLg5+syyvQrCq6SbnRfynUZpagK+NfaDhPW7UfMTau
ko0QpR+YI3QbdbCKXU9ZaOVAOybSwT0g+51XCdjRozRfbDwBTKhIebGH2Ukz6ZfVl/kOuapkQ3sr
uq+oDj9k/tSgyos2adSNI5j4/j025S9yj0aPWXXqr0os0RgBG7PRy3zaD02AVEphGCv34fylDm8G
aN8giGYjaa7kpZ8AUreWVmR8REEABtvUuXmDnqp1lSgDPkhwy3ZC0psrDZ8TgyK8z06HNoHHirpY
pFORdbXWorxUexOHPjJYN1IHl6wc8tEpPSFzczqEa5HHUasfU14WCPY2bF8or4sIuQv0WFbbunSG
Kq2/BSyixxyQ3Fez6NVb1B6RRUMBzvqu6wECs1RbZMnJNISvYCd7yYseNMGPGoWXW1AE8ow5M8Zv
rZzpr+dP9hMRLc5Y3NPYCrOWj4BdJTCIMtKK0lE7sM8c9Nj6JZI6fTXlyk+5s+T0R6FG470k+MPr
iBDdTD1XU9P1ikbbhED15Ys8T9NoUxG9XlZeFH+gyJiibxQNCDuff9552hYriNUOoofQkfrWsiJp
5GNZ9BmPGyZK5UYihOgEOtdWCFLluc9q5c1oQtSkA5Bo50c+PpLR49AlCSQPUYJozMvst9sJ7206
MSaFfEkQe0JIP7j1G6ocLajalVv91FBIucyNMBJhyHqHQ6HuTV1QoYrTQXPfIKRo2YUZdfaIvu3K
W53YHFwySKwQpc5IkUXPIsDo0BdEehZGjjwo4PXc/DEpsn8pWOKIEjBK2GDBlUpcc8U48Y5si5kB
R+BCDXUxnUh6JQgeigi3SFW58evOcjM1i21L7fyVeOwYHGgAAgOMAowOYCeh0uF8mlkEwgfxbiDo
cWY6BYjsj6yCqDd7nqJwGw8KCbQMP9HaDoan9RuDs2m6KBIdRX1BQAjTJqLDdhZGkYC+bUqXUk/N
wHdQxavkvY+1IXLbfltuLF8uPVdAP/Wt0KOssjug9RYuCUTfK2fMiW9Hq3jmbc9ea6yXw9cqSgsU
ReoVTjxowQsRaXs1E1CvNcwIH0CXiG46RdGX89vg+MonXALrS9JPTgNW9nBQ06eyh18LEi5l7m0K
KqK2EvXin4dnDENHAEgxJDAkhw6HGaS2h1pnwdoORxkKw6h/0YcJdjpkFbqRNGn3iGvCMlSL8rIQ
tZIFG2ElPBeBUZREoojQyh7D2ttJvUwJ+vwsHJ/uKpAqClXAXmY9g8UONROV9KUQofbgb/CmJwGE
BKSJ3FFH19VuEj3YnR/wRLwKjVacFeTIifjiiwKHgAPHiMtB5ciBKXYoQ+uWi6eDZiHZI02WEwU9
BIMAd1nRVn3F2LZSW05o6ZVJgsKoZ/h2VifGWyCm8V3o1S2ClW2yUoo9EaqxzGYgODIPs47AYl44
9v2uEbBVTfNS2aAyp29lEWxFhOLIG9FyEEGtrUwsn9XyUkuGflvVWDAiMu8/AHTVr2hNr4HgjsXg
6JfxpfhKRHqkv4ujJhUyCf1hGeEezH0K+JOm8TMuguhboBXTRx7TEN5alGi8TVxAQtl0eds+UrhK
863nmTgoJLRSUI9At/JVqBrlHch7rbpmPUmiM0xgiSUaED9XPvhxhElcSd2AdYZfG1CFwx3Ql4Dc
xEoUEEzpcBvp6oQm06gNe7kc4w1wXxVaYzBspUrvb0vLaDS3EwvlHUlkfXv+WY7P6vncBE/2GSHQ
oDt8lAJJXmJwxChrv/gOyVe6slrlZz+UzUpd8fhwYaBZ8oLiKb01c/75b3esEBhhim0oA1W950hS
HNH1pW9x/nVOjQLCiVWKMs/cAz8cpZa9KCgbkqG4DlgUXWZuhhz95/OjHE8aLkM0C+Adsva4yQ9H
kbscTQhdip0wyCtnBkxuUcL0L2tZez8/0vH70B/QFQ6H2bacqOhwpJK8eZaexxo2zrIrS9Wo6eOE
sDk/yokTCEC1Sh1xjoIIaxcnf4MdlSKVHnzcPrZuwmLoP3yAIm5VI9vUszRf/aSJbDi5uCa3U+ck
Utu5qK+Wjp9VdDxR17lK/BBd+Lg1Vu7449kG1CURyaJhguLLsglEX0HyvCSBfKqW716cyAhg1spD
ZMbN28o8HG9MNDBm9TsafWCXlxtTQf2HIyQWbKQJG7bfJMV2JMn1JeDPaNNHA+70AneaAxpWdj09
qJ9aYDovhM7yH6ss0OmDfA7oREInD9zY4aePMhLDnkYR112Iz504DXtd9uO1bPe4N0N0aJGGA+2f
/ZQXa9kX2hG8EUKMmVzFzxZBgB2a9GeQXgbEoooRFQok8+Oma98VsksXGYzux/l5P/7CIKMh39AJ
o6+Nws/hq0Jjhu/IlQXfQQ+3wUiySHGjRaO/XJvVE9cY70hGxE0G7YJBD8fCwY8zN8XD0Axy7IC0
PJmr9WHSSFddrmWI9Qaa9ivJJyO05yDmZhy5nh1PVAFPqTjT4tcldrRDptqMjJWw79TTMQ1z1PyJ
1F9+9GxUvF6q05SqS0v41aHIuJPh/j41oC2fkHWvLiOxE0PHV2AvmUno79DpfjAzEwrJSCKx9xVE
C1Ye6/gUAgMMxp4GAyERO+NwzjCeSAKhiVPsV9oEbJua7nXkuP/0KgJjDawZJDt/nxfE4SjSEDUi
7a3MoS8l/CiSML+ilT7R7tfElSLc0Qsx1MyJnA9xSubLF0L/Si0yE0CK1WPJ10WKvyNr/+MKLs0J
cLD6LCOB4uNS6inzBKwKe8TcYSgUFyCu0O6uTMM9v3nmzXGQNhOvz8ouLBp28FHhO0yMafDQvnUS
MxueyzhUnhU0yV4MpRb34KB129fF6mJAnh2Nyyn/86+mKrpKC4pPNmebh18t9Dorz3RyLMAqc7HV
ynaF2WIQk2PkdP5Nj5IiwCBksnw2HOxmp9vDoagYpIFQo8MhyznCVamdyRIWVZcBkbLSrCmiAkw6
nlmSL4iJ/EWI9Flf+S1kMXsOebPEE4TcHN+IvkV0z6GaJgJByeTecrR4wENiSBX/Dl1uTOxG0N3f
k4oKmW3mivoe+oACd4Hm99+nRhmv6CG3uxI5VNlJJV0GO59mXDF+oY2Q/+l/T0B0rAlCtZwA6px8
qX0A+qA3MEhKUXvEUqJVbcgHALWoi+K+FUhj9RR4cqM5qt8jOuE1PUp3RtWP6aVqyOA0Mw48BzY2
amyiL2DE3PSdBI+5UePQDfRcvq0Fy4vQAunqqxa9JCTws8D8SIOxu9CLIREwO4omxPDBlUKW7vTq
dtZ1ilA17DFctKpWCRw6+cL3yAj7KyvAEQcifKiwHnwfy+y2N4S3HJXEV9/wZJrY1fi1NWrl3Y9y
4a0QQy1D0kcLcruVY8Pi3G2FWxxyBfzV1b5AMZCIpLzuZrUbt+gaFD6JZ5Dki8UJGR+wLpGwn8Qg
3A0qAjy71NeDyS7lAg1IMy8g++MhJ7pCLVtvKX4DvCBksa8FpreqLbYiZlbCCIvrrglUDgUJnUTA
eOmALVKbjLq+abUSr6kkmtBxRrmWzzTglB5t6aYW37o0T2VEz+sJma4mGp6apJRV10BU4BkfhjRz
W6vBsAT0bWXYOVj00oX0QstBk0bEi2po24Xdj0X7MmFv+IQaOt3lqCibbJuwSnyAgMWQbyw8FPPL
qUC6CJXeLKUf0KIvi0cBxXW3Q3m7s1lluuaiq0x3qqp0XK6GrEBYjuRRHlx9pqu5sTEl79FUD2wi
dO1l2x9M6ZsiATmxfUvDZQgIVfvSWukkoi3YEdVR+o1NjMz6/B14RDs8WmJbvsSqpoLpAwbFCiHr
u6ZAL0pOI9WgqkMClgBElNLdiw2Si04WGNVMljcR4kjHoJgtz2NEJNhPge17vfGMwkeUO0pgmbfF
VHXXCrPJrzP82VRO6dRpM8FxxBO3nHqg5MlsUsBCNGasXYyhWZ5jrUFdliPv/MFzfMRyMUnSHIXP
pbvlzaQCApjahGBXKiHEOPRxg60FTPC6DEP1yzRo43OfFAiV4DZop1RWViLgY1jirLs008uoBklz
enN48tVIPVlFR7kuRdECOpuVuezbdF/qvQkOY9JdOY66HWK/iqOYuIZBXqZ4YwLNkoCo2MTx4YYj
qns4PzEn7lFKoAr8x3/phS8CA4BME116Fdl1sTDv8iwZHutatFam/zgq4vXJASgbzcQSgJmHr08h
Rk7FIEodoaf10U9bT7UwRRafNF/bGpn2ApboOjInVCExfR1VYBmlL95VabdSuzoKVMFWQx0HCg6z
RSJoPnwQSS7MppdhMXnK6P2wMIVws3yqr0odf6M/nVq2Av0FXAUI0KkLHQ7Vq2WfEH/OzgWFsSuU
xPtV1MYfWxfQ3pubS9RQIaiwug5HUa1RM2o6SjhnNvG2V331KQxrfyX3PzFtQGtmDTeDEhfdxMUo
+kCOW1CfqbwuxqujmrbYm82qp8ZKBne8IAFpzZ07kDwn8DCVQofcwJjb0Uw2RRwa49YrgOSe/zbH
sBu+CLaYNAdRF5zh9ocv1Gp1UEch/u0WGiS4JWXUbZxJjCdz03qZV9h5ObQlwiz4EthCNPavpaL3
uTNofTQLzZftvlXapFvZKCfenl0CHpCKDufUsoNSB2WiVl2PxEiV6RtIieYmllD+WXn747iIW4eo
iOooRdKjRSPTPAzlfDZ/6kMsDYYgfkRXBqp9U5RbGrnaLcVC64s0KNhwZxoUOVloArwnCu3ekJLo
mbnBPY16vfWkJJZuU2jv/3wqEHanL2jNeiSE+4dfyJuGqIpimkmWj9WJKDZE4RZsmfNTcWLC+e2f
pVviUpKkw1Fiuawx56RyayQSlnJW29+KSSKtLLcT2weIEa5K/DUXXxebVGtjvesjqZgNbyrUccDa
aWlYXiSemq1926MKyMzRnz8uwAmAjkc+AF6ec5+XZBNGJ94HOMe8RJM1PrehFlzIeLrft60Uf/E9
P8TCQtZf1S7WnsqObPn81H6muod5DU9C1QtcwOzesvyCQYHqtxeCx9PRFgsvR28SvwZx2/wgFwlB
fcGZr+2+7DPzClUw5UXqyyi47PRwTJzUbNRHj07NsxTnGABmcSvaiZy3+7ExhmCToNb5E0FWMKUy
Rd6rxBqLejtNvfgeNz22qMStVNWjIk1/mV5fyW7u5xQUQ3XSn8+/5/HHpdECuJFOgzTTuBdLqIn0
oZAAGzpIzUYuV7uKbnEkf5VgjKwMdZw/wUtHC5XkCfQSCiSHq1WjhAylpWEoRQnly0qUJ9Muoly9
NRUaZxcG/wM2vNfKNU+REyPDNKGxSpWH+sESAKxX5Yg8EOZCg9w3L1mE+DXmGvVWMUrlTQ7iYat6
ZfxyfmaPjynKZzg68B05r8TP1uFv6Rty2DUrCEFUc6oBjnq9pr2i6KXd1F44EUrEa2TkY5m8WWoW
/U8KGHQ9+ayHExyT84iJCpMijqXyMTUnTJIleJ7KtvTNVtmPvuJX+LQpwkMgW1AGzbhIHg0ra7Ek
a5LgPuw9sp28EFD1ksCRPsbIersKZqI1YAOUZPd0fsqfeZ1VDwG3C21ALQi/4dhkIfuJG9d9Df0Z
n8eMRhJ2WEJrK60QJZvCz+P4evBiXbCxgyzhbrVFBSXMFFLJ1VXANC5pmPpLMMY6u4jwg1Ztol00
ZMsKo9JwisevlVAZwQxt9NqLwSdMsDOS9fZPTzswFWz7uXAyu0Mtg71Kw5QUA0O8yaa6vqbQ30JX
wEBZhangnl8hR4gDShbmjFblo6E/YM3H+28rxIdqZYph11LTNpKbWIYYNmt0VRd4k5QXZNw+FApD
vvXyGHXA82MfXR2MzWlO9EC9j771Yq3A9xJ8GJXIp8AIuwSBAAdPtpR/ZQ7/8XP4T/8jv//XeVn/
87/49585xjWhHzSLf/3nTfgTV9D8V/Nf8x/77//s8A/98674yB6b6uOjufleLP/Lgz/I7//3+O73
5vvBv1A0CJvxS/tRjQ8fdZs0n4PwpPN/+b/94d8+Pn/L01h8/OMvzGWyZv5tPi49f/37R/v3f/xF
dPzbhM+//98/vP2e8uecKv/ehN+P/sTH97rhD1t/p/AHfBc1GwqtLLW//tZ/fP5E+TsX+Rw1ACjg
y8xFpoySQPCPv1T97xpoGh3EAQoq/CPnZ523nz+S/z5DxykVcQAgsw4u9v+/+cE3+p9v9resTe/z
MGtqfjHL7rebj5OK4iS/SKclPGvCLsJlEWlCWpRh4ARFBhihHiPXl+tuZfF/4j+Ww9DwU5gCVFjJ
rA5Xf9LL2E15aK7iT9A+6HItvpS6KIjccmX14A15+yxTz7pqtbwQ7azJusHuRAsb0MjEvR5tSUN8
DWruLRxfO5PcfpzNvnU5Ea60TE+fgnhM0qtYg0qN54Oo3Vp9R5eYIruAH3I7RPlGkTuztxH0FL6l
niQ99kkIYy3GVnA39gZ4pSBtrMcwhw5F61sTXfwoo6syRkTHUevYvONYRSHpt5Xy7+/x+/wvLo55
/kk0QXQTdJAXLVVl6IdkGjBRKmIezoeo3xqT+ahmz77GevuPxYf/faD5wl18gYOBFl9gCrgn+pqB
0HJ8HQsMXRPT1hVUN3tlQ5RmQ2y5bFAsOz/s8jZmWc+ROzhck0b+EbTTD8O2UzIRzthIeNVB+NhQ
4cdw2TO8rYrjO+y2xlg5747YfPOo9A9mTZG5qLqUuC+J8TyrHzxkIltrFgIIN3FiQDMZU/m+BP+Q
2bWhk4TG8uTSxM13w6gWbsJmWUlH1WXPC10igLFIK5EewPVYAi7qNMO7Nh0Eu9FzWESwNrQbyqPy
YIfKUCo22o7UTUew0Lem7/eDq9ZJelOGkRZe+F1iYVbetOI1jKEGOK5Xja9h3nsPahm3X4Q2t8bL
opIwqOzi2eZVhUE87lTkwYttWemgFaNpVG5q/v8bDV3JKyPw9PtBULreThVc67h4De3HfNqIWzGV
JJSEK1UfsSeNxofC7yhRwh5P4TBDx99S9aopmXYJAj2WVkdv5KJiuXJYzCvxt5UK+UmZYQI4CqFx
PJsPHp4VVMex/B1brOsp7kP61MuX0RPGH8Ugr+mHfF7wy7HQ2iFqI9/RILgejpXCbtV9smvkbSQk
M6zG1B2zbptrBf+k+6jBxQrygeDUhizeCrFQbGATVF/gvE8XFcLPCbGd0F5rSpDjPF0hmKpEkTvE
Kh3s8xtpcVB8zgo1GmpTLCOZcsDhk5rYScX4jvrOmAn9Lo2suEMxBzc/DsziAXZsn2/Oj3hqcqg/
woSc64E0QRZhQxvgM9OMHXqP7LEHLTHMD09Os+5tLCo/symEIR5eikFyAVvaEpGPxT/IURBd/drM
Gj1OJ3jjvpzCOLV72NgaWrNp9xzSbwSRHna1vDv/xIvLbJ6j2QgEcSfMHjh2FtCCafx/7J3Xkp3I
tq5faLMCb26BacpbqSTdEDItvEtISHj686EVcXbXrIqaofsdfaduNZMkzcjxu2ksEpuvyeJ47C3c
6ULLaVjsHz/mzZ62cbWgBwBPYiNFs/b1p1gmDN+qFT7JamP6QS7OuMPf96nX1vG+MilVu06NZ7bv
NxIk3o01AZBM3sLmRnHy/R36vZopay3UIVQiB0mWtTg4Qb/pHFrZfbW7ZV3DefBSC5KhqqbDQIgg
Z4prFc8fv/87w4w0eRNJb61qINTX728v0xZw2WqhhetOpEiJ3Wf5mu8/fsqbRvT2xhvRCrWIaWH4
enKFrJ0KLqbTwa9ZJ/2icst2V5boxqPMSrwyzFPb/jbNqrpITJjFWEMhTZvKOvtJ9y+/bSufbDiJ
lAGRMka0H/+4d4eAyg3eBL160N3XQ7C0ZL9lFqFOfZWNsUPE4AUlTvr3T9k6fvShkbRuh9nrp3Sp
IBgoEFqYFsZ477VzHYIzWS8fv8vpzYRx3pg4rBpcbEBXT5a5h7rIWBXjbFhZvdfcoTxAa6qPSW+t
t8ot06NlSxIsay/5743h1YXhg5pkW6/UndxgaaJuKr6T9WoSBu3gQoyPO96s2FO1WZmHzDftobCX
IMZcpb3BJEX74i1bUubcpedoqG/YSNtPQIoEOr/1fvgdr4d4SHtd2v522My5FWGQVcWigAGZl27x
qMm5QpA6podBWhiNeZ24Qg4ij6XhqnitvPHSqGZO1hQ78xEi37km67aSTo4nVhi/EdgDUPgU8Mab
GtPE3E8x3xXGXem68iGFArZBrOt07VdGJ86suvcmA+fgtrFRRL05ZlSjcquxDEhgPha1PVjmlY37
+I8GjT9MOmuIc1LqbpAbLl8+nobv7Kr43VBp0KPaulMnkyHAobR2WhBwCwfUuBIEkBpoqmKC7EQO
x86FJoyzzZm97J2nMgFp2tAwYlc9BSXw7BZTpXBp6vU6D/W5T7/OU90bO2HNMAsc1KV0kqb1XPzI
m/4NHxVWAc0iMpxJVbBOdhCBnmOWbo/r/LLaflwAMI5H1236y7RpEwdZpd5pOyBR4xLHf2u6tGqp
/V7GLXV8rtENHPtJ13/nsBDTIzFAvhGlJVmykQRVBRINlvUHrkGreQxkPyR4nkBFonds9xXM1GSd
90bl+89+atdTSLLsII+GLZ3lYjBrCAKqXocmGixXtFcDuejOfmlpwLPjB0vck03xyfSVRfqlZuJD
lVUyIBOjBQOXTeHKcPQk/pcqqDIo76oMRLgo6eDqWM/n4mLe+CVtI+lt4nHW8SZAODmOrECrpKOv
LOHAHK+SdJ53qKgni0q2zaAsNTIq6lKPiaqbrwlLbK+CRem3QVDYx6XEMdBfZHdRIN657UfdvJus
mQvmx5P7nfNiU5xB8QC+hNt8spMvppMOzQTR39Qb9xcgzYyvQj+dQaRO7njbfgptk5Ni09JDsz0p
TOxAqIWvT+GVdVw1UBbgfTa70OzInc5jP2mXaxR4lhv7hDNGeenpZ657774n7Bx4txiFkqj0ejsd
51Lmy0Ljzy0044thLkNU4Gl5hpzzXmXKVQpNMFRV9qpTyQIXuFrn3kw7oXPcvV3NLWC/xJQmsev9
4ki8NJa6Cy5aWzcPjinyvd+r/N4c1uCiy0vyLepFNJ/R1kOB1/FBC4zMTsOlOIunvN1PWeSEg9Fb
NNle9JMBWQK9zMeSw5W0C84IZNN4RevFS9fO6e26BAaN2uJFjbp75mx9gxvCF6RM3Qp3nkzr8eRY
BxsLgjYjZxbZinOszNS5a+BPXehL6hyDFdtaL5/c366G+Qdi1QGyXzHfilaSad5k/TmF0NuZwc8B
JeMU28rzPz/3X/3PxVgSk1AcikbNEXHdwqqoF1hJH6+zNyT97a3xGdw2V3q6bK+vJ2A2mN3szWSh
qswcd1Y5E40mFozGjH4yDzU5m/czF34i2nWQW1HMpNwRexqjkWvtfYWue4ebFzmrQ+HUc6SK7Ifp
rd6BfEebbrbtn1myby+7/N4/V09QN8jQJ6feXOZ1O460B+a5/WGjPe3CStfGKHdUOZ4ZnLdnHe1d
wAnmhAnP+xQZSWu7JW2dsVmxmriTq6hyFBXWp37R3U95u4mYiZL4ceaLbCP+uoYB7N82A1gMeMq+
qbBq2m5CIUAgx/yTB/ayByhhdzZLvYmqpcRnBq6XEWlcqbb8NbsJrcGfsD9TOaoUx+3OEDLfG3Ju
0DQ7aS+wOk5O3sZqFSQxygvV4neY9oomlNbNog3nXCVn6qn3JiSh8DArsPrBQ8I9WYZW5tIXCBh0
s9GsRzkr5HFWoXqqjUDPgvLYmhp2wpsh0XxM8wSxdl2DWpEj548iAnVSFYlgdn7w3DVTX0jDwVEO
ZdBY3AU9saJ7BPWkDi2OmxnHj7/dO5sX/r+0YGiOACCc2k7UWoqliOS3e5MxP2BdVxxbf8GuDzuM
Qyvs6sZMZIELgmmfkz28PcrYK2hz/GmZM3AnR1lhrIKuBGiQ9OGWRiYl2OexqEcidbUp1x5ITB+u
RZE6zj+6Na/PajIKEX/8+u/cQPkREPSBMLkfcda83kwWp0xUN6HwkHaTP4P5OnRbUg9tgvPJH8Rw
nFafq4JujTsClKYvHfxu0nCNpfjUz4OKCgfH8GPSYYD18S97Z3QccodokeEeA0vrZFLlS6dXbpoS
YZYa61c5g+zuh9Y0bvJJG9bD3AUi3am8ny6SYLHyi47LRffp49/wzoa+6SToXAOCvxWmLFqCS6iX
p3Su7T5kgpB0sKTn7iPvLFbX3DBk+EfeNg1ff4LGJx3Hx4c0nL0g7UIH3D2izPTqUGtddaZ6efdh
VFF0HBAnEgx48rDaDUZQRiDIdmrxKi3876Rtf5mRxn/+68GjwcmoIbvnjA5OPmCJt7VjpNvKwgnt
IoM2SzJPlZ9pPr+R9XMaYraLgI62IbDf6e3Gq/JpsTHapRJ381B060yk9TRYF3neDt9cTCbNC5KH
gnipjGqjABddmGrpL3OWEsnpWH33pUE/Db337zpPSY7S3VxG/M+sLffOzPECwgHu6e8Hh34HLHZ+
MRyrbfb/q1Sgq+j4C+nEYQVZdJePwRIi07DPbG7bxzw5l+gS0i+EIwlRzDmpzKq6p+2R8hQNSDwa
Nq1lbg7GJ6vNvGvq2OHMSWBuR/npA2ma8Rm2IELo869fq89KbaAY1kLuAU3YqV57MU0iRax1kIdU
qDTMiTG4Bg8so7TC+nDEdqsIc6Kt467M1ws5w112Sr8+uoOf7ntfmGHA9fii1axrOxgx9y7GQZwp
tt9Z5y5UEaiQzFXowSdT1VxbZXReooUtlyWupSI/aov+txTEbaaCknLGbGoUdPGvBycbhSadirst
FEfnUqxOBjNbjLuPZ9Z7C9xBrIetKr3bNwfaSsKyPWMJSvBAEsRCucj7u8DarApqIjH//mFYNm2W
CyB8RJa/fiW1OnotqkULO/IMr3OSwy/agV6S3abBmWL/vW/EEsf1jg2Fg+HkG2F6BDcJUny4Oj5u
54YYLqqxth8+fqF36kf4LXBRUX78AWdev1BJgKBAYssEzr0xotQX+3Yds6gZHtWAy96U/63REqo4
OH/4xkKc+GMk//qJDnrZDu4i9nxcaMPSVt2dM2rqzAx/OyugCWEMA9X2z6X1ZL8xDHQRy8BJNknc
LHXNS0gNXA1vZ3hZevh4DN9+qS0PClBlY3hzwpxsArLAyEuDWhFtVOcYSkwfphC9z+xt71SddPAI
qqO/ymRHH/B64MoFF4Y22fJWpkH7KXCYDBHlpJdkmc5HWdh5OBSVeNTLtLid66y/cgq8Zmg3Iw1J
CWIqCxc6t5A/y7kJnhR8iRvbXIvPg94k5yjX7ww/FE9AeeSnG8BxUupVU2vldcC0GgiaCHv8PdGU
jHMAHJuYXz8e/rdTmG4BXm5YilGRQ/Z7PS62k9ATMeiQDLqHGroB6Vs0t44aS6jt6BPpU+7PoxN+
/Nh3KsnXzz15RzQZUrWYZkYkBiY7R1jfi67DORVP9Njza+e5AhM9FJgyI2MY3btgKr/XZbAim0AC
sp9GtLFLObffP/5dnHO88OtDiR+2QUvcUKA+nKpxa3cBUg6w6HX1rO8ehmXVtE96t1bVJb4tTvG0
NhM5IGaaGr8J/MxFJPLEhTxIDlH34HRTgwud0PTbxu0qZ19kEpcKurj+EzCfax/58JV3yNPU/Fw4
YsHUwFMCtHrCNo7KOHB2AazAJWr11TBDypLMCv0uKbTIx02cEnoIRHk54U/mxMBZmMXDHERN4qyr
UcSjKi0uB7Or/zM4rfMoA+5V0TrP8oEmVWGGTSqan1Nr5MPVKJ0tV9Hp7JLQDEs5Eb9yITdyZnpf
Vx4dT87aDbgdW5NwFRghy4vlIkfcBcIgxThNVhTYBBJ2V/QO+yWCTI/rT7mW809lEuaF/kcqwV8M
nGvILaNLcsy4UDMhJXiApTL/I/QKXsmgxn7B012Xwy4VZeKFy5QUcqdLSVmlt8Py4lAsPCaGbMJZ
eVZ/sDJ7TNmUWruLxsEyF8hiU/AwG8j9dlnftlY0TNT8hj9ju+p3XKZDfZxwJ24b0/rqkZP5axi6
yoyVM9mXaTK12JM503RouoZUW0PvvJAeoaD0IIsSyt4wrj97S3YvLvKevBAWcdxdYqJ5UVwFTSrW
UMwWMdlGbXn13mkKLFHNQow2xAJhB6FhJP4jAld6qWi5u/mQ+5lNDgKm69YhE3n1WCNy/jJA1Pii
lvrB6mVxIXJXGDs/qcU//WAaP8upb1+SQFvvsb5rS0Rvo/PLnxW0Wdy9i/62A1Go48ZEqBrZ2tQO
l4nF1TGqTbcGIE/T8dmYpDeGlTcYnxtChjj3G4+54xVdoCIc/juDFKy5vErcyYHpg7llFQoDOR2h
ofPy4BqJ9l0X7gJXw/C1lzFf/J9FJ2z0c36aPVnNhnovakCbriez7UZ2OXvflsb3BAYu7Xrvuc0B
K3ho+/Pors1Oz/P6S99XmLiWSdFMkeenoxEy01P46Y6bPKHkNE3SWVLjeibWoAoLpY+305JXP8qi
nm8r2xt/lGJpiwtvNoqLHh1guDbKZX4axvDUFkVmhL3IcyekH7uwoVvKuEK1JLyd40qTGGGr7bK9
ayjd3WWBji29CxOkxdsmgbpOgHLWhPaYw4Oc+y75bqtVw6CYqJMlSldC0SPmX41RSJcdFC5cbhh4
q/PkTFo64iLoCbqp3oxLsK18UR0KWUy/mqGAMdIPBmrDTseIrTUa2iA0urrPVV00bVz1A/pvDaDy
h/TIJyQPMhcy6nCdXqOhxr7gQDgukTXdjGnNTkHArq9yvScXow9gvx61ySm3dbgQsCGGNg9rY7Gu
lgRkfSOLTb9Lw2ueDcl9E/2fM8sIi575Ej6858Wrmc1oDuc6/6cNjJnIFF1LvrhN2l436J1nqFJJ
8E1vm+mLDU+cLWKl4R3S3UIERG8NlXTOdc+J9EDWd1pVt3ak0YZ81uFCf5Fbm0JiFzRAlGhaUjBG
s8rijPzhz3o/E7w7Zc5wtxrOgrJydcyv3pQl9zm7NubYQy4faQisD8GSVugsoYksYd6v1nKAosCJ
jUrIni573847PrkwyBM0muCuGdrq5zgY2RTPxTrvnK5AwJfm2vywitz50U/VcKfPKEvCzp70H3Mv
K2/zHSp1OuOb6fPASUVSbV7+lsLRX5ZCN4k8tof0ATYXkZ1a7gwuITizwxB3vr6Gbbu6dmyCyzzO
ODF3kaEmVUT4HHiXOO6NIrZ7G6GkHBM3duypn68STdYq1ou8ek6tufcPdLnsZ8Mc2fXcviwedb/P
fnBlo4meJLb/HS5T+ZIvcnyyzUmtR1xKTYSNHq3NTTM/vuD8nPzZfmp2dTYK4ZH+HeJFTi6jb2nJ
7xYp3QuCP6t8cq21+sLmHfjXOhZ75CJ1XftzdJMyO5Ld0MNFnBds9ke3+uRXmK7vE5apunfTnNTH
BYabeWdMTTPsyY/HxaDXLQw0UXpjf1coUJAQNkl9TcipuCZQ0L+eU6XhXpf2kOKFYSP1XZvNGlur
C/w+oWihM8xbaX6nH9yQI1nM6VUiyqG+lIWJF3+Cz2RcBLlxO1bIPsPRsQbjaBJywVZhJeXdIKGK
xTCJ4ISRkmSPYUZvsoA8xNYZI7DwbiTxGW4I8ViBrmoLMmcs/XFQVSBIT3XfJ4/goInFS+Nvss/8
0Wh3nrCyT7O/CvOQwN4RBcZsFa95mc6stUUT4JlsaVhGSj/viLyWmF7FLbNvOab+qt0ObpBlUSob
90efefXIvzP7O6Pj5+8MmWVHZ8xoqfnMGAL1lNGP4ZqJdT7oeK08ljjw5Hu2gZwKwmuwSKp7a6rC
qfKSnykb7OeVi/svW/Nwo20RsQM7urN5P7pmW0Q2kcvmjmOpd8MGdIk4+6CCVDeMjgaNZXVW/1DP
tv/F9La30VwOjhDcwrtXhgEWq/Sk4o+bPsOWIfEIdEYpq8WdrrV36WIHeZQrZ9QPJEPO6VEaU/Bl
Mn2ZXxS9UDc+U4Dk4axqg9uqMeq4Nsc6IJ9pIwwNTmPfoXhdyG1GfDmHKfw3Mpo6fXXDslwlNnmG
49doZsc+2fe2lhehl9H0xPLMr+R1knvBL0d481e6mDZh2kXiPQX+WkzkixcV+sy+JzzVcioTpkMw
MKMnG/8nw5mt74uqOCsz6jwNH3SlE6juKccIC81nq01kYHaxGxTmrTvI4E4rxvGxS7Ls1sXB9C7L
DG+5bDAdfjYXC0+L2jLUo2hEkIZqKmycIyZ4jFGxDMs3Cj6/CzscTIo40WcOCd3IywmVrVrwQHKm
4SFdKvNrSQI4u9S6lHZcSte7rcgTiAJbzqDZmR4jVwh+F4OrfZcmmKa+LpkD95Gorcjg0MRDs0mb
vZlTJO0tazEI2BUzcTSmBrkF5YS598Cm+0d30FURO6M5pY+sjwyfsDFN2qh12InCMtX8r/NSZtUl
4RZNdVWRCzjhjimX4gp/AAFPpdIrQdhBVZQXJX4TNxK7JyPqvF46kUYR0Ycm7AJx4+ALReRBX5f1
rncqorh62TfjwdQW6R88s8m7S+UXpUkfsBDpXkt0pzgEk7AhPcllJCRdqk+V0IongnQCMnDAE0j2
HjTbCT2McT7pLR7MxLo4E1lSRomjeD8GablTTlEusZyC8gVGFBLsJGj1z07tpc9Oq2rz0kSldNkq
z1hjp+zImS8DWOAjU+VeeGUmYJ36xZEAtLm49EnbvGlokwFTYZFThTA2ZBPPmMWO4aS8Su4Gd/A2
ClofwJjJV3VsSp8SzQoU83pxNO+6VLpR77yKCLrrqiWHN6SYktQrmRak0Uw81qNRe7O/b6mLf03T
mHr7VVVpRX6MYzZHUzrwmJvWz35PXpHw26hObsjM0G+dxFy3h0NkiLPZN39yXKrPLCZHkUS3VA+t
NTv0Rrr6vjOyLLnozER81buguYObXSa7Wp/7QztPJbwFItJkOHTGpKKUan4nZAqKDh6AVMSW4xQ5
nb7U12KVWrpb9cQQu25UpBK6bTHE9kwVEOqLY677ali8YS/cukTdBSfNYYXJki0JLYYknmCh+u+S
RkWCLpzrhKWs2PbtOVs/w5Xvbx2Y69YxWxekjDitl/VDOWdlt/P1Kplw/Zz6PkyMHpsKaAz2gh33
wt//n3QVJW6CsHlah2oqpCrERGmcyGACcRnMMx3OdyBnWho4R22KAmgtpzriskLbNpkzZ8DidLCQ
x18ys7nbLRlEKd9IGAffoeE86z8GIcVlpk/DZdWp5B/XVdnfd3UwadQ9G9Bxo4Ru4Na/usikXuiN
qEUKqGlmh04rh3+8sklQ1NtkOpy5R793i9702gAhiNRP6R2OlVBOWyMvzlUsxLR8iOehGH43mumE
wN7mmXv7O7Q1Urc2ThhEqY2ie9IuxZDHLDubNpLtAhNz02s4KLU1IC+uUr+SjMQt12nYAo26/1Rq
fnfXL4G9k4454Vi/Im/PkqDrw0ojg6XEf8g+MyLvNVqwRNvaudBR8GN5PfpQNPXWHTATW0itgUCV
cSENVNHh/OFr92T96JFs2uXMDHwLWMIYxYQW15b/2sS8fqqXcjqyoniq1corTRlYFpRjgcUhDuf7
wUOal/uWXKO+Vefcrd4+m8m/8VQ9nUgn4IvXzzaJBij9hmeLtVgu23L2j2QJDV8Hs/lOGZzcq5rm
wKBpfy2xcLAlht8BQgaoDS74+sEq10hEmh0KGW2Wl9x36ktLT/rdStMzC5ul+gIYXpwZ6e37ve4b
QX2FgQM0CzEVGfjrh2rCCKp1/cMBLqxLRCzcDFaKn9bJs2v+xdkIhLddQjYWIpqAo2FK0GU5eaCe
S9V3UCEHrW337YjQMLVJjV0VNSZnmpsYsadsTkqf+7fNhaTnTgOVM3sM9L7Zr5B0Lw0l4SbZeZBF
s2lTFf/tNgAlmq4rrXja1WjWX//GuZj8LjNVShHSueFc0iDX2+ussPZ6b/z6+FnbVz35AEyybaJv
PMI3cdSzple1ajwoUFPbXhMUJrRjYWsBMd8Z/l3RGNjpi1yVltI8wlIlxAECh8KPf8RboQ3tG/Qf
AJikGHGdOME44NY5brpRSsxkGevL1lxdPxJZbj/Vhpgftb43vqlkWqu44djB2NQyKazQVvi/NE0P
zrkBv9Nn9RFJAhWQPguZ+U+c2b82/dzyte6PZGEqhLnrq9VGAkSB0a2l/1BnLU3tOusOadv7YdET
iFRJq9/3MpmOoiimrxP9v53shiT+eKDeLpftdwE5QYJC0XLKsRamCqxlZGYUVV3FaoXS4JF7vEtT
XztWa3+Ob/h2M4LSCs6wuXpsbKuT7zJqk94zEcHKm9l/WYCnwnwch5LqYbsSpAvVdVHSXrQI0/tb
PwRuIjB9UAYwIzbocBuMf30EVxaF1SUL1NZ5EQeB0zZu+ySF/PWQMvNYcIhikEq+Yda5brEaG9Uw
s1f7uYRCfS+I8NsTWzFc+JW7nFPgvN2BNhgPww8gMLo4p9hBSV9C0xyONNmL9M7BOiluisaL7BGS
2cfv9s6jEAlbKDw3DRuS/dcjONWmMEYcrCEByTVex2ELE6YjuPaJOgNIvcMR4AlMFurbP5Zu22/5
19dKPbRmU6ZzSKusvnJl070g5Kk6sMQGX/0pVXOYkBB7XQeafpxX87c55W0MqVKPupGGsfSwirIF
pMpeauuOFk2yd6WNuJwW7XxJpMQ5F+N3h8e08KvhoEUccVLaTYGC+5mymmhWFf+AGE1XRjsbe3yg
1ouPv8TbHQUwmm9NWhlbnUcl+Xp4JvRxJW53WQQ4rdd3AicIH1exXv0qMqLkkadN1VcSVgvcEpWN
WxreW9n0vcdpYNyJVfR15NewwGILyMJ86LIgDY4f/8Y/hIhXZwE0CQwmsVWjAEWudfIbrVEfkkpf
s2gFDlxe0lxh9TUj3wiiina1ilNtWqqDazTZfBiViccGBKIBinDpJbEioUshS3cFUAVb/L7v+haV
H84xM+VkC3kc5Ee7xZbVFPup7EdSj+wkN0MTQVIXKmxo5svascSNrPOhJEUkVbsh1TN1oclEB3PQ
SrXcDsqU5pmF8gdEP3l1xEEb5s0I4K54stckSc11tU2ouijrDrPWayqudL/8Ru/BauPVlyQK0DD0
yrhc7Krbc6ZumXvIGW8Q9qgFX62WlGPSob2nQXqF9a0CX3iy8mL5Sewy3cIisNc2ckc+fUj1Jb8V
dWvSYiAZGIcolWcDaGKePX38Ubcd+vTF2Ec3m0X+wXr69bzrSW8oqTezSNO56BFQ6kWdWOYzXMi3
F4ktKQ9TSiwQfKrITWf+79XPSPm5QfZbVMikuy5qGajD0CxDRh6CLQ756mvrp0UkDb3tvKmPwi+w
S8hl18ZTB6IZZUSra3GqRpTYdDoSczf5qljPMJnejgaiNwiy4JSYiZBK+fpnuvS2DQWMF4HcqEMq
B+AtLni7vx1zFjrboI+qa1tJJ5OJnohTsFhpImVeShMcwkA0rWQYnpm126C+/rawQjZ/t83ifLuw
vH4bjT83B+xno7nrspioOSPEJkTtlnps2kORKgzMhUHc2KDs4VI4eensP37TN/UBMgHGE0k25CcS
pk5m16w3k9Wv/ALbbLX9YJPL4KE0uwadTSdaeCPBypoRHExwwfuPH70N4unLB5sLBk9F53wqEcBu
X0jSvMFT536NZpQnN1sGwCObjvGAa0gdffy8d6bOdgvFIwWTIa7nJ4OdsMqh09JsGbtSv1CV/WtB
Y3/mi/5h0r1+q020zU1o02ZuFfnrT5pwEx6rZcKwz62dl9IXqMuzYOvsC6qGbFcMZVrGA/kiE4RR
2ZDCjnR06WCCzfSWIGC01nTX5oP8qdlGNYY2AOKVJ+1WHkEWqhfYJOpHomWSfaAd6KoP5rw+wl8z
byvPG729Oece4ehraw0hfWfvG14/gbaTJRHm8cqaclk8Gn7ovT7UdNscr5V37dLhsYBhpw7G32ja
ExGzRfKPX1n9dEQ146b7elZWsAOHTVDxwhKu4lKDFBCPNhlFOxrPtR0HZZraew56hfUkJ9WLmaCr
jkXXmQ/cSeb2uaX9s1wps1xhmatp7HfQrhXXlEFVRth0I9FS5ZQOX1boWEacYVOq4iLLEJjmLn37
w1iuARXFarV3mpZ4IyaU5BDEA4vlIYVoZRFQO3Y/A+QvyTEzkcJ87YCaLxyvG4kWz7JV/He3+D+/
E/xO2LH+v7nEG7+To2zS72J57XfC3/iv34lp/odLB45RkP59rmL/8jtx/4NCkD/nZsLtGHeT//U7
8f9DNwEHJeSnWMPTUPhfvxPnPx69DVobCGlMtkbjb/xOyL852YA2MTGWSZsnxfYkbC5fL9WW5qxs
goAgJ1/7Rj1t9NVTRqbTEajUOVrmlrg31vreH0AkzeR2cjL96NU4qRZeZu3xbnaiku5zXJT1pwTQ
bY9/Ob01r4CUPM96mDSttecMnHe0Xq2bzjLHIzql75tb5r1XeN2lu2JJOratHzqV+5XE71+Td6hl
8l0MZrVrO19e4eaw3tMJ6em5J1Zkiia7MnNN23X5YABk+iq4pERO71Xa0tseHfOAWdLF2KF1geJ8
72jBt2JpgHW7FfKhutYMVYaaOWqHzMXHIJGGtp80zbpR7uZ9q/UCyLhZ2zjxE1KPq6Q+ZPpQPio3
pTyUQeE/p1ygdzrXyF3P7eezmvzkaDmFbcTWkNPdF/CCzRiGsP7caWaNDLDVnjsfeheOUn3DYZNO
L+VAjVzleAeHORXt0ZeCHGnfS6tQ9VJfLzov0J4l/8U2nN04g2Bk1k7qo6PvGrUmoH6QOK9yjZhp
zDCNLDJ0lriXsuMsSz7XcTo4tgq1rGm/YBB8aLxW22Vsdd8IsgVawQl3gNJia0PoTl75ZKeTjUNs
u8LHkT6IyKIXabDTeFEc6ZNcu4ZGPITJVNULuXh5vktGPp2du4DkMB3oQkmDRMOw8w0Mz6RnvkzI
HZEULtimlv1yVF3101qsf9pqhWuyursKs8bftMtp9Wea7CMIG/3NvK5XRvdgpEfk3jUuEviJtX0F
NFeODTicxAney+TyZTGy4UpR1H7XpH6FPUe44jiA9fdgHdYeAo6/2E9L2jYXw+T87Hvy0DTtq/LW
C9NLfrRleleK9dAo/Vgb9aMIPF6gGvmq9AXuJY59/wyZa4eiXcVWfdSRm2Y2fsO64j5gxCQDdLBF
piuz8KuDNOrgnrMg9mEhKEfsluQYcBRdp51VH3xD6+PGET9QbR3XxtK/q0CzKTczkdIRNtGv5JPe
XFAwBQCKwNNhJc3lM9Iw/neWXmp7cimraxiMYqeX/cPQV9AR5s5/XvqhflAL5O1mgntgTLN2xGd6
ug0E8gCKAYsOoQc91c2Wq7KB1KTSA6RV8wKkNd0VZq7vKuzhPoFaE73gjPm17GhTiF5PLtyhSi/M
pPK/TFpr3cxTC/2lkN0U6WP3iUCmrx5OywQIcs5FI2dOKCfXiwlS0KKebLPCLr50c90iQu2NQ1BY
flzbkMiQOH+auBXeglCmRB0CCpYbstVytwqV5eTXXj/9XCpMJcJF8LuSYskiuehsFYM++VFrw07l
IheOObGFQaVnUd4aOimGrXsDBJE+rkOnrp2Byzq62OaaiG/3KwKiJ6goHgEixVOeNZdaZ+lhSm8l
sgKyrKxxyh7njZyGUKS5oFjAYTc44EMI12NcwqQ0uezfrFaWx5by3Ctfzv1NvXHWg6dW1MEOWsmA
5yp0DZv4wrXgdqghCSknU987ftreJb1+LfXZPdDLVBfW6nmPOfKscNumLzv2fuagne6csvZu+nGo
wtxln001OAvlbp5xpJz8I07EN4GRH3q/OWDazw7hThd+Y90kI+ttmH+iWLGgJiNXhvQR1hKuEgKV
KW687NrpHjLNlmEwiN0qg3JHiIgXKb90rxPhxODE//Q+vUxe53JaRB0FzUzMeVZ1eGuD5OqD+1h3
df4QNKuDXXYJLkywz165Fl7VCmFQ1ZXzPX6ZxRFTn+7Z0QXJdirGTCCPMih0sFw+k027hgKQtnSc
y2aqdmtjfF0Mna3C9664RtmR3pIThKYquACG1+nRuflzVqsqCZtGHy96pwYrRgrQFP4OwkkX6QBb
GP7/P+bOZDtuZNmyX4S70DdTNNEy2FOkNMGiJCYcPRy94+vfjpuvqlLKfFLdGtU4kwIj6HA3Nztn
H99WsTl7L2vT8M/7uZZg3eFvQIJe1E6D4PtvLuaw5IjnqvRgO5sbWeo7VCgEFlNX73np1kNuba/z
PJmcDg5QOiWnVyeo49lqZwchzLCwiIP5vugRFGRThjF87JJiHvNk3Jyon5f1JFLGj15VoyPr6hDZ
5q1iCD9amXZvoAO4TyVk/Y6Y1BralZ+Kc2m0/GJ6GXtDfq+l3efFWnOmqUIlrinzNydDBGfnNR+S
3SfyEBWZHhobc2LxWMM437nagMhFyZjLesLU2rqlO2xB9rK2S1AY66c5k+OhqrajvxTl3hEFUoVJ
n2JhdtOJFnliVDqD1xvlD25YwMXsQ+F3xj5VgRkKObRhxxEMRf5w7a+HRd29zYMyQ23sngjU8k8N
9wpEV5ybmDnS49Lnw76d6pQ9vF8AujcPoGgSGlrjKbOafd0O1YFUN/00QgB4Ho1boNtLPG0zoqiK
oE1hF3rS4rG+GYrPm49MU+mp54VFOz6CHnEOKWqeuB81wGiliFmExsGTenA/lXgMgeeRbWb7NujW
ghlsZgY7vaEkjvgI7t5dllTC7tX70NGygp9G2GD5NTeF6QIIqrkDIP9iFfnecsdE2kR+gHIk9F7c
BVn9vTe9mCAXzg2Rfqv4LhD8jJ8RbfH/FuuCbRG8l7vl6ZvU5uUx8zn40kJ3Ihex5H4LxHoz6h2T
y9mVXwg2mmGZb32agKfa8qRgu6F1kx/qLbMisXRI71pW05pNO7b110WOOzUae5Vr560rbtbyLas5
MIu3YKxuXadi2jkk9trunaLgZRPWI70vaAava6uemsJ5yMqvQY0qJqhIhgLU32uxUV6ClAxY61i2
05s5cbjOQzyP7R0OqoOsZ0w48OOEXP0E8D/7ojU+YibRT7Khm24w3MtJr3WL7NXGowiU3n2UsxgP
YmHO4ffWfUvHksTXRJstPRlJQEjybm8twa51q5Odvynp7CY96Pdw/N/LtbrTBzOuOvOJG9Rbp4uT
Y0+3w2jf9a28H1kw25Kj/eqDNh4wESW48fokXdoFM7xz1ChbSUVUeZzOaPbBjGS3lcgOW4ech1Fh
pPvXrIa6+eKXSKJF7n/RysVMhoHl4o8cD3MLlEXyrq1hqaPx5SRrw7kc0gT9p4OsyTUPS9nsCdr+
vMkOgQ6ZH1G6pvfS0/KD7TZGPGkp6Qir/YSLA82urqbEs3L52PX8W67ssm+51n8RYi4S06w4sfvS
OTtT2+yDiZgNr1ERIOKUiGRxqZX2IQLv0jsLiwvptSX770oEF2LoGS6LOBjFrrwyZ6VlJ1beD5F1
/bU82b9RsPFv6FHWyTi/ok20Vai3yhj5OxZz/cZCq5mGd69VudxOvvutmfSnmmvMLYO2D6qz7tRi
knqzeuuh1kd+K5RUixChqz3ZtfHgE6y2y8w5vTOG5VEK45Gu6L5nMxhadf0Srd3krM1e8aCDrmft
O2Ct4gk373rMi48JqahZ+zumaM1lq6h68GxEk41mSrdFffHnErJ+1wV3dVVCL9hq+cg7de/X1XcE
wElr41JttVo/zqpcE4QRiINm07LjnmHqjZUOCyZW20mknp3bYSi3EA3x06j5QsdSptQLej3vK/YY
PxLtUt6kGC3ja489lArYkiv9MRYzqeq0vqfYoCdAA8GqUP32TRiUOU5A173T1aaStMREITJxxCDY
3bRtad5yU5qSsS0/T2n6SBcy/5z24sbjpB+7OUhERxXuikqea9Lrd5zIPdIYfkejpQHaLpP9jlrZ
PNQL4x5SPbRj66NYDA3E32Fx9fB5xSLPQLefNRICZAiFoz6bQTWfc+LC8PFcueC9M53apeufVrEN
d3OK+pHGa/2sKQTJrifrMcxqvg6GqsGR01KeMW5nu5zOErhJLUgsUscmQmCCL36XZ7sxM9toYE/f
b4vdRnNdEOQx+HOYLW0b05WeTgQLVfTKzXdINsF3xfsxoyorHpuK3mUhCXNfvVEPF118Fn5pAV/K
jCNz9+ZUtxNBzJk39ce+z4yX1XC3GBtyyyIN+m9mOstdOahzAySqCpvSCF56+h/JHGgI0PXRO4F+
EXHr1yrx/U2FXj2raOK3+oRiDJ33Ih3vbhVsSeZieIfSG+zD5C51OIOI1g6+aaTI1dXrolYjzrwO
USGIvOmuCDq0nOX6WQAbbmKJzQLHmVTyAjsgvetLJGx95am9YqdMxk7bLuU0BLGxdXKvhs36QjvI
3E3uuJyMqygw8m12YmJMoHD0GQLLEuHj7C7xSJdpNzWDPA1BoJ2CmVsxBI8Xzyj112U2jcgBO/9p
o9z+hPOYiceGaZXdvd4bPq1qVHFT1AqMBjrKwo0AEqmfUzkNsdE0COi8dLhUADjjFVfWnQxMrHpe
0f8xW+MSyaA0L7017nOjeVyD16oRmhmO9SePade7IWpSHj2pcZKn5sHUkGRvjfwWNIO9X1QWdGGq
0iXs8K3tPX21bgqSvcCrGvY9mvzPxL86L+1s9MhOkUyOvGevyrzqrB23uUkRYe5T0fWkKWnOpRTy
ueidq9/Cdo7MXGtWa/15rFlfab/Gioi6k1tNVWgOlPIEtvpn8/pGwt35VBpd+TBZ+ooEoTRiNEP3
VoYwCZ1jvFh1c9N6znrhdr7ey9kIknFq3maHuNMZldRNN5cj5gpSMPoqW84eI52bYkmLOalLJwWs
uhXoDtV2WyEL55yl1h9AKew5QTaBu8KfTft2Mfr0zZ9aeZgdVHT5nDq7oOXI0RfPO3hcDCPPE0a4
uATj4l88aQafJZ1JIpoZpx/JcXAfrCxQB+nN9b5VVLtxIzfnzZSBegCeaj5SqDlfLb8fb1d9yieK
QGu5k+zp7ETC/q41GCOs+ppY1slEMjV6qN1vQgJc6O6BnX3LsJvVkkzMR9GOke8erLH5qjjTT/UG
cS5ou/oQeIPcBbTJKTsXQkAC6WgPgN6dMKPH+gndXR5rMmu+sSIhHfkIMmq0rzfalMe2VmyPBeFN
b3zxxXm1vPLDTu0VClDv7P0yqJ5hb7CxFuiwpb49m6BiQGKk6ydRG8Fbs4zcWxZTfl7nvDmq1Cq+
9DbK0S1IDbadGZ4UkLC6PajJiMsWoPw8yep7S5ptHo0MOAe2JWMro35Sk55oAsFImPoWAfdXDmho
u9l4HoWVmYnra7qxH0lULSN7tbXHlaKWex3+ojfbzrSS+r+aPmcwLJpQ6Gv72LhNe1/yGfdVS9kY
wUMrb5RlL5hNGmnc4efSj7lVoxdVvqwFl3NhXMy1s17dvKhv18pcqR4MWsVhVdmij5olXZ6mtVm2
2OKRImmle6vnRvVJ6wz7WBva9lgPAzdTw6u6Y2/5bRCvAjyYWFAChITXe/f2Vjof6SSYCFISc4j5
qMCXoXRpkDuFdyYXPN+3JqzUSErhx1xEza9gLsmuWlNtV5LrcmBf6hJHalasjM3jstByZSrgWS1e
O570biKMgI6GLM8u9jwt4goffM2C7b4mpOqlLblb1I0czmaf0rLhahVyzAVeTBZS5kbCd/s4l4pb
tVFtw95M/XeiqY7zFBD+NLUECZAfG9k0Ak5iArNuVW13ybpiPQI5Oq0FF6ZCOzfCeu57I7IlVgOQ
druR68iUDekDmN3uYF8dtLJph4gASW7uG2bQoO9j5W/73r50NYbzvOKETM0HPsXRdMY32/WwkdhJ
Mfkinlx59PsG0OR1GbzJhSRez9jXAVGyKcDU3A/H5TajdH1UvjfEDggFhygH6C0QXTjWSfEtIiev
OGKWvDFjzBl10jMt0ddPZeU+wK6MzXrZYa16tvU6yWU6Mxo6LNVHOXCgzfYSurn76GxD+8zNcN7r
q/8Hng88SjqX29l38J1NVk5rZJbb2RWuewrIsojyotj5evZtycSHZSh1Y+flwVHOEqG+IETNxGyT
29Unuhdl2NFYDCGIijDw1d5Z82bv+MEZswB3ReGcfcv55g/Xmm7OBTnjfkAFr6MM4OppcyY8lGKz
ItI0P5RJ8e1BTHvkBE68Tq2RgWXw4CFIRENCv8OkYylshOhWdVdfNzwHDTmqtULFfmPYoetS5+mO
/251ZZwX5o7uXlIHaNp84tHWnjjm1pTR2qXxVHLRzpxHh6lMQQulXohIy4fv5urdbb5xIWcLxXzw
0iD8jDQkcY89V8AdC/QdiIsVXtdji22Mx6nbNlPcTXzcF7piVTRMtKyPAdawqXbko+EkY7DPq7Qm
lUVOmKs/2U6b+LC2zcE5r0H2xfMPEkjEJhEaecHzpl17Y/7ZWLCiIAAAUhf2Xnfe/BnpvfBf0s55
lJqRESLGRHTU7izT2k/t+q6L8pIVfOLRXLkKuImt1i/kcYTUDbu18jjc69sivemFWMMhT09L1T9S
qd6WNk3itnKLpEn9zzJ3lnhT1z09e5ybCf9PToQBZsajUq0I8RvH+YKRx7Q3FPravikYoZUoHMOA
K0zY9tI+cup/KiBGpXQe43mFtAB1d93irDKPBvd+7ohxqztk0OCKYmRFzeisGy1u22I1Eus9eyda
Ndire4/tp4e3rzXlYczGk0uoIY1DmH9jRySZxqTSmSPlt4fFazCS1gdl3dN5pOxf1l3Xcpqk+NTU
0uAD46uhBzaeqpL7LYLbcETlGlVLsx561YWAYuhgofCIaP7dL361G8qRdw01wTgHyB7os9EoO84Z
+DNtedwsfU9aQJy578vic9HrUw7z4LuHoNMqkBpX5UfXpzTs7W286PguH/pBzbEnOrZWOZcQs8iD
xElkx61t5ocuRWQGqasLuQe9V+bEayNY3a12cWs2vGolNm+eY7yrKVoLJqMnIWWMWPlz338yfEz5
QXDH1D6SebDzJP7XeSp3CAqvFjeL5JX8Jsj9uJ2BRC52GoOLChYD0+JrZ3ygbXinOF/CwZB9og3+
fdlY6TFz1jNZrLzwctrOK/NRL9Xv61FeCoeWK5v810Zf77iBHOtleR3W/kZXr4E5PDYSJR0dJi9Z
BkoCwAuvRV7sBdcUt+OP0iEGqdL+lE8jB+6qvWjmhewmZhpo+/XpDOIy9GskXQCeTB1ybH2jyuao
5f6BbOPs3PP/LdMRCw0krPs6U7t23mv9jU2fiiLIPvlkXqbVC32HsExf5HI7u+wo3vZkmBOd/nGX
B/uZvmg34uFVBPPRZFl1L0pr/8JIJRTTuZCvbEUhNQcmIMYaODy8/jGnIl3tJVYuxubNunedF38a
IsP87Kiv5fDCuIXLHtdBzoOBfbfd1nNPeKTX7Qb/bdA15usGwonxoF+LhbG5HTV6bmhmyoY9jfvk
66oNRuS31XnTJy/s8mB9HmyFHY3AkMRkWhNVpv88MzbfNav5aHuTusih5x5i4snZxg979U41GGDb
nO4qrni7AMPyye6YNVC/xJrwjXObLs9dN9xKYhp7mV9XdcOfTAQ1l0aiFoXXbjc25rjNIu6kmLyD
0LmGMrDGq+E/FJvtJq6mlo7PwP1OudnZNKYvjWOhY9f6ybtYNY5O4ssO/uioG9pZdvWA0fuDI4ju
h0clY4vpBikhDsryupOPyr9Li3Hd42xBAF/S+GD7ZaLxlmbZTAzINjws+ounNbeEDYQVXtBoEJZ7
lxPqciSJgxbu9GSXdIddrjVScnSsmxFvafY2jra68RZnR23NvA4GVadCZqIePKj2xjTvt56T1tyX
eamI21mDHaqQJTFW7xk7SewH1lkv9Luu+7T0Mx3u+rnUvHCYx5iQGB+fnHFaCnu31EzYmu3fTVNT
Zad8wR7tVH66oxVeHDCtweeYtu5i66t7xNB7yXWHZm4XC108djRyabOgLAma4KHGys1dxln5WUox
jY67buGaSWt6SgHukfZqW9ZL5hwDnmh6yEV1ydJzYTrToZpVxj0klRjB2v7BCLy3Is/y4zAQ4GD0
OY5X9Ien3CsjwbcQMf73LlABjnXe4lXbSYssS9R0X1t+LHTMSt9rc5lGCo3UGvIdG4eG3ureCBYX
r1/QH1o3pwBiEXp5G24ZAnPL1T471IZloIkDxcOYXJNsQuYHVbQG87qTPsURfjOdwsKfxtuMovlZ
XQNFMf1Qh3r141oE75gN94Y5Y/H28z3cu1dVabe0El5IgDngWDoYnf+wka4Yj/pExyqY6e47p034
DxZl3TQwq0W/HIrRypNaji+1JAcE6UdkbaNN8zcnrxQyzMUYRjNx7GVO8Mr+ISihw63w+8PWll+F
SqkQHc6ruaSuQprzDvbK2+SDh+6IlgOvk64u0LZffG6KGu33fW5RNWUQp3bc5TGfS+dYoyqMis4W
Ud/JpxRkMFotf6tOA1nO+2AQ3yqfUZ640mk4CTP9CXTasdkYw7dEqEa6YrWRGEoMBas7bWM9K280
D9E0dwFmCLXWiJM7FydabOluaWe1nyX2YTBwVZTZ1r7dtki4Pf+PQqznTssxb6UWbdWmv2S1b4Tr
4t5CzKW6cbsgut5QsFfjum+gSczMWqPcv47c5AMnbR4SCZZHkHPdvWyWjw7yYzi5JIampWXstiEr
op7cpSRTTn9bVtZdXiwjMZGs2X706+PYd/Upkxb7TbdOcTr1pCMNlndwjfFLKrZuR8PCjJc+FbE2
1LtVM554+e77nFYNfSxiw1AUJXIbme1udMJSvVzf3IrykbTdhZtaL89LpRff3d6GYCtFf9rI6sVy
Odl08JS5ywF3YejTnSTfphzzmViOcnWGo+b6pNw2dRm1ZX8t7woDcEMxRVf/UGyt64C3DrWDntN8
nfJGJn1GVtmav2o1NR06+b0xozkwraWK3J4IgtHv3jJGRvcm143Ypxn16K92k9A2KiJTVlq8gNi+
WJvNvKKdSZIqrgymoHhSU/+svPRzNenazu634IbSEDDLyOg7x1hHIuVVeai7l5YLcO73/VmD0nLE
JVe8QG/1b4apc479RD8bDRgdZqXfm9dZ8tZVd61rNvs8GNvvI5bAw2r2+o0ps+CrWgbttS2b9S3X
mw0i06Toe2Z0/2v5xdAal6vOdtu54k4J81EDd0FTll/Ab7f2aZXWQvOTiQUK07BZJUZrI/hedlYs
grlJPLOXEW1oip+8DJAoUDLU1OIY4wu7OtoVRAzPXNzHLLfNuPa6FzegnilMH3WBnc7JsPrbIWsC
9Tyu0LZ8cLcvOFcvtaHnXxiiELCN4TM0cBXXLt8hmRP7Oc+7owc+MiKLEBcqSpYUvmtoYeikCQVl
pbYS5IX1UYzKiHtryY+tKHaouspr1+vSplV/BzjlPXWGKkH6wI42bOYQLYKyAUvEEAddfwr0G5Xp
7yPdA6EZOw2h6Gg1194Ubw9K/BVCyGRZISPYp0Efpn1bVe0Bt771pyL0P1Jf/TJH6of8qf8xl+r/
x7Spa/bD/6y+On77qN6b7z+or64/8af6SjMIlaKPrOu6yUtgonX6X3FTtL7/hUhRJ6mSIJqrHhIp
5H/nTbnevwhysGHh6/yUhzb0f+uvXOtfZANA4uRnUHMB4vpP9Fc/+gIdiLxwl/DnoA2DtoUI40fx
leoVOXlTOycek8S+RYehCrkyz19ZX2qrokrvfscS/VHwdX3mNavD5PXnPfR14yfB1+Q6go25G2j5
Dvk78+lmZyzGQ+P78/286L+DPf3oTvjzcSBvGX+gfQO3+5MUdNRHMtwsOSQNYvr9YLOfYUypoFt0
7m9kp//4KFJrDA51y0R09+O3mU4VHBWjBCNkaIhzvOBqg58U4z5oxuWfesf/y7SG//5cARDnK2nO
AJz748OGum+h5LUDGTd9eSuQ8e5zjr4vkukOk6TFjfsK+nJoulN/saGg/eb5//RnvAr3dCIfrIDP
++PzObtTl4B4UkmBaZy7qwacQRGa5W0quO9p1n/k5vvz8zpXCzGpyMgFf/68AVd904RllGxpyrRt
k/LirtZ81hffPweV9v/0OJqczMYhulo/6ZQl0vvFIesg6TzNi4GnyJh+gMnU2ncOS+BXh7/sGvd/
apP/Gr7xT18n6C/MRbDJefOv//0vvp9BdXlzNWglyl9dhlmuca8vVXCpzUzeLabV/ebz/bxWMSmT
Z41r+boDQev/6c9XOTQe7RIVV8Md6x6mSLFD7IjPAMbP519/tJ9siWDGf3rWT/L2gNO1aJgOJxNQ
lmOJqQmiJtG5wNibUMuyiZLcBOvRrg8+6Jnbblntm7RLUXr8+jf5pw/NggWXeOX0gsX/8UteCoVo
kMSoRAV1EytPg1QfiPxMc375+utHXdfH/1Gg//szmxhBISab1+yjnw0jvmN0mbMJmTjiigbKuTk5
m7E+jaqtgmgYl28ZP1gnIoMg8utHI8796dGBw5FzFe9CSnKDn7ahzigDBoBZndSf8kS7tc1oetP2
k4q3p//wQdecGgenDy8I7kL7qvX/y5rN7BE9ATPrpFxKP2x5j6Ix9aRggISGtQ4y7wg1zkq0ah7e
urGa9r9+/t++Y7JYbLaDqxEFO+e/c4T/8vw5d61ca+lV2dWcn3F16Qf0MuuNLxAlycz4vsBpO2bw
r36z9/3tGzZwAmFJcVhLPofxdZ395cEo4xoSUgXRHVXTH3gIPRsmrycFux09A1EdCBTnvZyRolgZ
t+Nff+6/P96kMMAiyJHGIfpzFBPD0ABbwCCSAUrOzswYY1gpgcZWR3ZQYlYufR1L0f10x9E/tJQX
v3P2/v2bt2GnIx/H5HWFj/58+FQNKLJRdsk6dFfldvE9t4HeSVc0e4MkNgbRTbBbDP13AOp/frCv
A5K4JmUGP33zXT5lDAo6BK+FQcMpaIOkZNy734gKuM2KyX5Z1fyIjCL/zdl+/UQ/vM8GRnK8u5gz
sbtzvv/4J9cVGZXMQ4AuFf4QayuJfrpPEB80CRzEQFXCDsXyb/arf/i0Prk/AREKtE6gCvz4UPQV
xTjDlUsauWY3i0BIObjmfOzqAKXkYBoQvQb/qQmc/Dcr/O9Ppv70qQ4Dz8R/5VyX4F9WuLUs3jro
S51YNeyWtNTaz5lefuqUfZWI29aRiOVLlZHs+eul/fMxaBtUuwZ/V8fSPVz7Py0sRqpa1XIkMORj
clksEKf1zbHOEKhRYgfa8deP+ymtht3jetia1+Bm1Dcu0/ofPydmQzOQxaDFXLu3d65tYAtMMYKb
gVZ08FcQYanmoYPo5kLcZFuQXzxU+l9HBsqJzKsyxHdoH7ulG541u58P0ICW3/wt/rb0eMcJVuEY
Mcjt48rw4++IfLAXRcrUxO2gdWkzvVWbTs/BtavigHBqjtiLxv1vvhncc/y7Pyx5QBTIff9dc1Fl
Bj+tAc9P5ZhVhhtfu6h1pDtzv30xIKtUf9hcqOUtPLNmvalBXujnbMwLC6lgsbl7LBpWte+2xSz2
K3TI6mnIEa879OswV8b6lJr5lymddGJ/LP5ET6mY6oC56tDRDZStA8JibcRwAGXfOF9mU7XNgQ7U
VsYoVHptpDVF2HVSe1W6nXxh1dVhsgydFB+zG8YdsddVfWstlv8+gIdzX9NxENkFol7fxWlrKRS3
JDADZ9PG8SstUmWeNJHNnzY1oHvBgwXBsGGp5ygnJbYua51oYK4W66A2y9JOVouwb6icLeI6SzDP
rVuKw10TGEp/nvzF/ii7FtaS02APyFb0Dj59Yyea5iB74YKk046rx+ucpFsgNIDUbO43YTFr0IQM
9LirapfOw9ZpN5JNAJfEWA/vgT1bhPs5PYmTAWXFUWZ4YGgEz9zsNw8FHY0xRkASE3nYb076hWQj
OZ+yXltREq29d7v6ICjihbsQQ0rIR92+DNIOMuYqIPAK29JaVEpVw9B95v8ltcC8IroUaWxDbg7v
V4aPkdieNtJKxR5DZgtpk5E29ijniqFY35FCz7dT67nLbtHGdL6b5/WKYpw6Me1AbRpIyI0OLzP3
Bg32U+7cGBtgOcG/BwjJL7xbOtvtH5AbxmZv9mTZHuEKjFPE585p2INhIsXBz2Hlp/3W3HiGLiBq
Cb2TJ5HpWqKD6tX2veOM2c7YNMgDjZnXduSMChAionj31iPJ1aZbNso87mB0Fkngz/0MpMokl1YK
4Zu7xV298pTbBVomoalhx6FvpUlBUQfEo67XJTaUYFaiD7QAMZtPRKfIIhtxKxDLiQlFAnauKGun
Y2DQt96Zqks/EE8toNt0skxJDe2XBPxhFkSlt83PFp7iNMxhEYu4XqDRo/bX0jqGhdoihWSCl9j9
aDQIHyy72dkMvJ6tJsv5M/Qjrms1pOPO2vKxfSTRXKtiYzQJ6dMhwyamU671GUlgXu9rsxj9u7Fl
6Mtwqx1ukR9b2VlSbj0hn9egOLQwTBDW6qn/1I1Nf9NtNNqSgHkNT6Dpieu+mCdGTLXCNNmI3IIt
oQyU681UtPvJsdN7u+qH+kAFUaCT6wCSR7ocJIVw3QG7azj2AB+txcgBQ+/0xRiC9BPnGb6aTehg
p60gRT69pnTXwN66OI0qwMyM9syJYU6m2q9uNnBGUaFqdugtgcp3jV7I+R6JTKE/mIJYgYQmR/Vw
1Xdoe6vVux3ZOMgdqrxvR74OfQruVefK4J6LD+3vbsit7oIUan1C42iUp6DWp5u8N0SfmAwHv63M
biBorNOcxo7fpscmX9HZrpRsRQQDEgs/QD0TxU+lG1gkHTAMQDKhJMdNUE8qqfG1If9EtkEID5v5
92I09S3JNt+8aJWNcoZBkzjMhFUFiPV9/W6kL5wWSPEFfWZiEVNHQM11uDwJXCxjpFe4viOs9Ub/
mmm5y4i+G1DrgU1j0uNLbxR3U2fglAJ33okTIN1uPLbtwmuO8ijwdqR4o0fJzGpZdo7qMLBUdeDc
TgEb2ks5l/ZMCYJSfV+M0I8ebUc6c2xXOgEwSjn+R63PKQ1hlytykrtXTqVLyFC4FsNcR6PVbU8j
2CtmLY2x7jZEJA0DAA9TA1p8vDQg6QwyoJtgS8OO4bV+pANe3DWqIwASX1Zm3U26PX3y9N7TD5k+
LQClM/Gc+sp9q5uaG9bcDAM55Cwb4iAZbKOMwZ4birXsAujqk53HpAzZMnG9dYHevTLtIpMNGx5Q
9rzbOHeWBWuVypuXMksdleRpU9y7fdFA0JZC0W6u6bMmnfTrp7X1FRuoco0nr2myb0MwIxekQKRv
5jLp/ygV9eQR5larjiXvebYjslGV+w1Q3XC0g9JnaiI8znRQshxHfp591FkpofD6ep7tUcF5LwE0
AyZ/i1HiOPRVCoi9ht6D4GubprCr1H4dxubkom3GgN+m4xMIzAKYvNCW8zbYIFghT1YoLGHdbHsi
v5AVNa2nvfXDtv3R1NaKGrcAPneYttSPhmEyGbw0Al0JiWwMBWgg1fmOJcW2lEGcv2xBvwwI7lLt
wxDO+IABR3VHwIDIsiwPVWphdDp2r6JAUC403Tyh/bOR36NTr2ILdqHcpUXKi7EMFhRAqjNOoit7
7KowgvAf+8tVXClcqyE/u561Kcxyig7eD2V+XQQ5Q7oYgq+OAC28E2sDTggroNyprgceubY14oYy
yLevcPi0LiKPuYS44S5YKZmlunfSlAqrW+vOTuLpJfPzzFXdyM11wZxUi+Ek2vZ7ZlNWJJbXereW
5Q20/uvyfcoqcRoc0ejxtrT2VcXlNF+duSLKUUOheeEUHGZMVsr72tpyIA9EMjSM1slkWk1GEpBq
VdYjcyHCtfSbfJTOkBSqHy62kW/PmbfKz5VivBiiifb7J+WBON53GGdl5GVG9l2bMt/da5NviJe6
38o7JiDVAorT3BjdwoikHtWq8pvC0Hjs3Wxyk9RNMf4BGA+eFcvaxvqiOw7ClGvzZSvLPu7dufyW
pgV+kg7qK/xTH93ZqZ3Xa51rUfp4NtTfcKGEOytvmqpjba8I7JctKE/6aKyfl06Zhw56BZhSG11d
VPEHr+NONY2WzOhGXrLVm3emzeaSLAz6PtJRX/DBYNdZYpprwf3KmFkcNm82aELBDEFDpKEFgDn9
X+ydyZbbSLZl/yXniAXADDDDICck2Hgjd7WkpAmWXA36vsfXvw2FqkpOV7ivmNXgrczUJFJBEo3Z
tXvP2UfNmU/FpK/LwujM7dKY4RsE0NytVjN1wUe/NNYr13Lbdp/1FVaspRFeiINBM0aTmVWEB8s1
IuVPUojqxrDaImaRHRBcOejhtvk0sXplblPIY21bjMo8XmhzYy/DHO3tPqzm6zrMvNNYVoQa6geq
SSlekQS1zqAj2lSiQ5IYL7j/nKk6A8eIT4WMl3ATNiWgga5SbUKAj5w+GOgId3KI9ftigUTre3UA
RiSi/v42UojSEHIj+31hDOF7JEVtSYGf5eeFgMLqG/p4zIuyW8QeZuyUvypg/yMbYUoPZh/VZkp1
G9bdbYs04BbNi1PdD05TXycB5pJ9pYqKVQyv4Xi1YLtSIIbn/LgYuYt6DWMsAMJBrE5HZ3ALUl/K
Eh0N4Bm42WNN1jlDx6zZR0Fn5HfNYA7RXjNxghrhtkN/rMYaKzE2JDDNpCiOAgOxlPlVVuklh2Q7
kuZIA27El+QA2Z+iotE3lLxdfEwaAnQ3QBHgii+27r54M/HGG6ZvWBxixHU3UB7M9pCGTU5lo4Pw
WPadgBHeVjOOpCkSR2MUJds6gtKezC+rfTBEb32tiGylLgrRRS6x0wh/7Jlyk8gpc0I/GL28h3Id
zxuXoAVjm3XMzDYLylaETjLMJgwBfb5XDsoeA0k6Y+tG88Aqrx7x8MiFrxfZkce/0FzaNWmeKndr
d6kedtMc6J52apW8SeqONdGuLWCpLRvjEVd4NeD+9vjMYrb1ty6WaubxnKevRiQR+nDXWPmUHLvY
j6o5mVbqdEnFGcV1jE6tBC5aD8aqYMvU2PljbpvBplmBOaKIky9DSjPo0JKjgkis94pXcRZ4INor
FYtNOYjsnNBhKQg1anhDYw3fnU7VaF+R8NJRdkpKXcpJS2LlAdUt8TXlCkWGrmuPMaMei62dpGQM
FN5UFxTCRZNc6cVSB5NBsocULHW6eyStGqwqyAdEDbI1qEJGMoQjGCuhz1ijmnfzbCBNqXGjnAf2
rsmPGlwkvZyQgxpWlWFiRjQN+DWlzryeMjg/O5tSDzU/1etmIGvndZT36n04me21YkSLVHgMOOi5
5jTuS+kY5g6YEjWkvVrhKc6MTvroOYqd8JrsWBitPWx6o+9PKT0RtVGqIl87qfCyHkoLbfTW5rLy
YKpVnojUp3J3Fd6ib8lI9/FaGkVr3iRx3YpvWnfzURLr2e+SLC4eNGIMue+DKf+a8JTypsi+Z68o
lKj8dGT0ByaZnc4HtlKkm1YSCLwa2ZaD8jpEIohsQwSQUYiRnSzoZF/YPeP7auzKK2Mm9f44qNz4
yjXFUOGoApNkU3H23RTZ4F3P5TS/5RTbs4EvGAKIAuUtswx7Su6NBR5wY+desbHqcLmpHY1Lsa+F
MULtV8ASsmQq36YDTDH83Y5H2kDP/diAlBobBvNyuS8buPOsvub4YUioE/jriIP4SkgPCN0LToab
OQ3hInRRN5DF0T9LLJPbAsp9hQwCIpZfhAulbzQF+W1P8wCzMLO1D2luxjwmoWT5o7/bbzjHxPbG
zjJOZxOvbXP0MoGmbxk7SrqoKqDz4FunYrEwOUyU567etx1bTsORrvdVZpOuiXk+eufkmGTQnMbm
h0znyDHrsNS7fm4HlAdBCzliro32uo0dz7vSJBoQspibgHoRIE/7roqafQ9XDJXU1NnOzhJwojcO
CWwIODgYAQIXo6oRnaULyBa3JVEsRGSAGKGwHtx+isY9yHL1TrdDcRvLjqwNM490sI2iZKLCK2dv
AhmhO9sXKmbXE7RFwnvmUe572S/ziOwNjIWEjiVZ2OzO21AU5AqZHI2LGyPP5hKBHaSvTZwZ0bgr
5w4tWTV01R12vX6+AgMzhnsGbVy6uEUHha/P1gjr6kihECijZdhiySnlIU/cCA9ACMaSKxoE7zT0
6vWACld02ye5bPdOtVTNfe8abfw9i0mAhMrVs1b7Pb+KOY9NIMeuz2fo8ExGU++qTlQ4bxrcVoCR
SR/AD5FIs95lYDKWnyjInL4bQAGyrvvlfT0EcKZK3c8nbWKI3DtWMF4FZYHZz5go6LbTGE+fF7sy
jhMM6Xzjhgl7khlX/XeZtsttaPQLywjugvE2XojlRM1nI9bN0rK1/JiyY7olrDFHI12oHpmY1TL4
LjXLMDybMjCuKm1DhBakn7wJzAngVsnu0d4XBjv4xhEI3VFXqggxHxsZAWOJrcIj7FlGonVqePU+
ozYefLf0VOwvRgNcPYAaTWkmQ7Ef+tmpfUNM+Q+ZGepV5dmLvcf6wS0xGwkkQQ6167scsdDTh3So
icqhSbnhMWg/KdpheqcxFqEPb8cB+IfXjUAz0O9+1ouiQptkZLgfpiXvHY7etnU99Uuotwkz6jdq
Ji8AC55s5q3TA4rwSczusLBp7LG3njvZX8u8gcfBUpw0SPVKOCKTtbpH+TsNvmEnTqztVLKZ44gB
0rVnt8IKPnSk2jLnqsIPJhUYSS7F0KDS71pIhKTmdQzhllFHByjOEfyPXAPVCGtjbLZLbhoIQucg
UrsURXLL0aKxQ8ytqSZTh9LzKiUUPPKTZOxf0UtQaM2mYIwRMztwikAmNDgAtJ3buDZi9PlM+uIv
k932dxFFLS9qKdwVYD8Q8EN3A3p/RDYcBkf8oCcrjzmrB9Y03WKzwrSA11fdLtLo0m3iVsGPmJX3
Ie9c/aExQIJtyWUgZzSWAxOXRVfNOz7Sma8R05Un4gubCYliFHyLZggex8qbDfsYcZJkR2kdYCVF
Vat7KsRlPrpDnE+via5BOsZsktTwREIPIcShaFh7Fk1eTJZ07V3ShhHGfzSXD8qKV5AFldl3Y87U
g9nVeKSXtqdrMWmcA23hgi/JMrouNyWNmwgkrePcJiEz5iNZDEt8BZPEPDVsOWc5YFfYzASpfMC/
bH6rlTXZd1Vd0CIborgTvin5i1dLNoaHsqpDd4+DJkGyGNqMremVIchc5FdGhoeK7cbeDqGAyYFl
Nz70reAMWzYU9hskdstrFzHr1ZzM6TeBR9djZzCsB5aPvn5LDR25xzaYFTkmigLCp8+Q8rxzHIt2
OKqpRmgNkeLDGbn+FrZGMG05NSO8p0Nm7pxW0LFp1cKNlotrfG45GnJg9rBgHtSMTO8mXvB9bshd
wCzgjRRRSA0rAqpxbwuOp7D8j7MJiaDq4yrxTZFNtBNFM+9hsNBroPeIZ7zKbcXRNV0GYAgE8X3M
RWqQqyTYjfeDNZgPvSfZIWhhMhZzUKK8S2ByaAJEJuSDtuwwFlpJNvLEehwkb1zAl/uw7nFrK9IP
VrKe6lDki/WdxZ82XLMx5emeZ4HZXlllE4Qjkd5nYpmoY8qO5OQkbO3gYJOHJfZR4vUGpzKXU9RA
u/gzSx2OPZ6H8C5NvfC7MsIIBarZJujSjCLhltWqHw8I6D2TLHJeh20vyXTYGvVslMzvIWrQ3Rq8
fsdEHbwDt3Fb9sgRj1YtOE+hcguyXT10HtyLpifLNHRrtIp5phrc4EP5icAMuezdYBjfFqsVFnHO
QjxIG2rAACRpTFdWlzf0HGo3z49pSx+PT2hZhyDHVKcQK7515Q0s+u9o2DTeLl8k4Rj41ITcD0vv
AD8Ju4hOtVcS2JZa0Rwj1G85ubNSWIQoyLLErGzj+Ni6QV9zcMG7K5gIDEN24KHr7s2SA7FFOARH
w9havYYL+TAyqOAQzEvU0rnVy+ouMUK8yjR487uo6iNaUZGznOjlMDzTJqCMaAnoa5iYoj+2sqbT
YLvRuff6wdk6iUu0dsc5hOBBvCbFZiacgLtN1xjO5zAPdCQh93xLWLBoKik5H7ANIXRUjq4PY9rU
H7g6VoVRJYtuKkZV3kYNS3ejSkqgDbRz58CCwElmGJeJ7KY806WPcBJDOie+CmVrhb4VBrTbBMxb
bFUeqSxMSoul7q39ZFV03gvKZ040OtETuswFRYG15JbaMgEd+tsujed7Iw4Cb09wrdPuWeiH8hZs
Sq4PenE97zgNZk5VE3Yaf68TN93etqr6E/3clBPQQkigHw5FfZwVjwscRiKtD0ZtZ+87eDv50XFC
jAHIfyykmr3+lNLNhSlumO0bVzROeUPwR/iKa99BqUNCch/A7yOkg00h2FZpRKgWPs+C/nMbyNt4
DkJ74zrguzAZwT7Z0eWKlk0H13VNI7JxvtZ2HqwB9Kvjnbi89C2YjYhTCDTSLxGkG4K8ikCRiTuK
4TTFYDn9ZcENPS1Mg/yq081HIyw5bs/0HQLIRwRd+Vo5Resn8xglmwouRn/seD4+N3NjcRwa2qJ4
1SUQCTbg8e2v9lBFqyWu0F/dtLbfS+wHeNDo9fabwJ4wNSehne7DORLfVdsApppxU51d3JcHbFe0
Er3AQA5cKQIt2CDdALhThB0TJBRVK0qm8SPahuFhGkf6JEGMzNtoxzo75KC4mY7gE5XYffn3Q3LJ
OP/3Xpa5u7IoI6iyBhOuA4yD+Dp1FXptL1xqfczb2XnrcTJKWEd7t30dcVK2aAcRUEWDe3nreG0S
7VCml/FhlqhnXlH9cWKBlzQENxKqTfA2Zj7R+ni8zfFHbeCMabiVqlUfGLd4jp/NjCIPJbQKcWPM
UxK9sXOIDnf9NA3zvU5Ikntb2k2qbiWkn+6zk3oC3wvhjlDe4qR9bTlpjiZWWpX7kqzqyfyaCS2a
CBf+v5YAcC9kVTKvZpdD4+SLIB6vpg7biIkWf8ciJ/YYeX4x7v+V7vYf1bSPNLfPqnP/f9Td2kgs
/ll3e/29ab/Pj2S361/4Jbu1/zJtElfRJiK6heGz4sjH72333/8Y9l/0ijSiCl7kVdjHHfqlupXe
X7S6LWLNmbQjQ1hlPS19pOi//+EfWa5AJamU4u/BAv83qtv1iz2arAOb1XyEt0oPTEKCL8R+SdCz
ZDYSnfYKZSUqpGzJFzTKajfLkdFYVhbpJ1q7/RFgK8Zd6DrouWuSUnHpj9O3Nh2xnjdQ2+ixp++D
sc+bTdUnxblhQUEtn3mfZOqp15pR+8fWGt0fKDK/SJairz8v+v8+f/9B+fnc83f7pRviL4+ev/Uv
/IJu6r9shJwuEQwonMHhI6/5+/Gzzb88dHDIxxRSZHhPPJi/Hj9H/2UifbE822WHccSa5/Pr8XOc
v8godzmy8OBaPDPev3n8kF8+ev7Wkz3CLZ5B/kcwg/gp2PxN3ZNOai4Uk3Yo6E7xI/c671OR06/2
y7A/ZMyjv6fFwImdRof+FADA6Xd67qdX6/hW7skakSeX6UO1MSyjwdmYcObezYz5DslSUSg2WgFT
wLCk4Hhxtm43pczAk5ACUn4KLNehP6aJ1Ln2pl5ZQBAGu0bNkXKQAWTBqA3CXrm3cHXYN6Kjvtyu
AUvvuWpduuGgNn2dZNkYh9yRHUk7laYcD8Hu0RsZxzlD/YZZfEObsYbFU8fWPo2kiUtkChBeBHmW
fBSZxmIr3dV12851U+2EiISzEYMhvmTxRMgg+Z2SA10pG/Noj6lxza45b5x2XF4PXlD8oMluXKfU
AhCd6umtypbmTeCkoKpNjBrTPoddSmowrYvzTHRsuhHQpLA25vOdY88AEDj8QFac4WnuJvrGVx7g
nhwskgZAVyC2YQeml7ivMYp/bEDwRlBsiurLlLYNSYEp3i96hSYkIBZBYHTRYCDN0ExovzWjwcCJ
MHAJgaWKnVeqdxlGEHIqQ596uf8ROWF8CiUfg7WJcQ+p4eicEVyFETFm5mi8smgWLdcMp8IPcyUB
+nr5CIkuBnmwKfrI4fil2yX3QRT3HZ3zNjx1mP9Bv+elVx+aQZs1Vha3YWVyy7G7BocJFU8u0C92
RRatLvmUoNttQNvlapwL6sxwSKxvfe+Ja1EZud6MFqgFGogpoK2MLJdDbfNzuL2Co/YaHe/sq2Xo
r2eiwSpkND1e15SNV2KUzZnP477GbE83oGqOQ9lbAMk0gciTagRkG3vw+9KY1Q45Sm5uZgln3zfp
Etz2tJULn5htvsOgasyVPRmQD8Jwio8Stz7PDP2RBwm2n4aq7FDB91KCjehoXAfbrg94lJo5Xpjb
onm+bUguJVs0bus3axriGa2ZWWzRAaTfxoCh1jaKlfshX9ttu1TjZedWEQiyG0aCpNDAeR87XHAp
YeCZS5mn1ltfMhfCmuWhmtlNnL7Ocq5T9zhkffgDjvw4Hwq2BddH+xGn95OZEiRYAu+E/zlV84G6
DMmVFdgC15jdRKdgCb12BWUGDcS8ih5p0onlVGEwi2FPgP3bdgwEKtqPDUSDiHNvtDdSaBbbnGlB
t+mTkckTJ9kEddXYGBtEFd3niZ7yOcApFvjCWjAkVhjW21dCp0OysUSqcgKvSNG9LnNVyKswBFly
BSQ/R4+eJXKNDp7w0tL1iJN7om16Qi8Y+NHEaxfuuQVGE+BKE9TIqDIP4uEcq3D0gQSsg1Kd0W+u
PA8XcA2saLqmRRi8p5HPm2wu5Rj5cRUPb3SjS+s6NiQ+ranBd/1uYmxsfY4LIeFFIElkEpRZU+XX
zdJ+bHgQJMqJcWAs0wgkDvacIF5CwDnT9KrcBCffpuLUWt3HaeQEb5isQCaJAoPxsA0ibrztkVRh
Sx3w39+lwot/dGSuMfdOvcFj6YHdtxFxKtrD4C7mCUmqp2FdVclXgL2qQ5yEpB86XinCB8ns+TO9
pfDbwFDsWxPlJinURS/pd/bDOu1CE3+CTQAEoGId2TWuhacWCGl6BunldhsH4Ju3abQbnlVut/Vt
j7dN7YrK6c4FZ3nkVbKRyNinCb83ejbUGg5wfog0JdOuHdQlN3xjM73UrqiKXY7s7sEbLGPakEpN
Esbkjn3vV9pZmJUWsXi/0PoEgGJaPTHDpiKtu0yGJoVAYAbXHdMQseFj23Mts/ZBjGkX7MDstaRi
B6UBzsmSJa7szoDm1ji9JpCTEa4FsNAt433PINZv+owoZsM01I+qraeVPRIIxtMDq/hVQF9b7JzR
Yr2KAzQwPE4pE18ta7XT3oDyT1dVjkgtmryY6+OO3ZHxsP4YswFYB4PC7qExAT6xeCSu6Tc2eMJr
TvrdcozitPHArVXd17bhEL2Zunp5b1hB8L5VWrdwiPQnQ3HAB7WVLAcwgO71EjQjra8yvOldz6YR
0ZKChCMaHVk5le8bqbtX9KTyH+uQRR9AtszHzkCpuoWhxZwzcaofJD+bJMDiSmAzGTOab2DK2MlG
kJDTpgZu95nlW7kbxSP6EYO8Nb43Eku/XbTbnXVttXDT4ql/raREmJYuwXhOmXGhPpI9VBpukHNQ
DBjITI7n7IoWLZ5eemRzuW9q1yWCWyUTp9N0tm3fck0kW1Y3HCRBke/KPptCPx/SMthFDidrOi4M
iDbIsbxPQ5XT7JVeEH1J2542S1klZoY8wSvbvQ4QSW+HahJyw3K0/OD3DA0hxUhWD3MygOQMVtmX
D1+bLp6mV3ofNdGMiDi1JiY3oVeRpdIAxN+WVsAsJ8bGCq/MiCJAsCNghu3/VsXdfPXtv/9RVLL/
fCjbx0n8e0m8/r//jxFSrTXxWguvx6q/i2G013/hIuCobCmWdL1WvL+KYcOy/5LUwtpbDVjKRAP/
f6thw7Zg0COSJfDOgSCMdPvflMMXOZkOB3W01UIiT7LwQmKFfKyvrnUWd47dytMs6vk6JFzpI/oA
46FoG+c+EsVyT8sTjaLS/Z0RDxBJpwguCO2p1zTKo3jz2yV7/bfA+ncn2KVdav0+2CMJPFmNWbhA
LzTpyH2RsY6GOkk7EVedLDv6Tkl5I5nmIPbgJGgYJRF6ia2RMUJBpHtnbwOc/ffPf5PVv/ObAHz9
IjC2yDMUWhC5ZK3//LdjQrDYIii83joxfmBHCaOW1J6lPT7/KT81/Y8/hnY9fixOI5zXpXOhb58z
1wg6QAInI0BJLR2R+kxcGY9ELFVp0OnD5HY3WBWWLXv4+H2qGCQFgaOguxIkItIm20PD7Q9THha+
WywhUOEgOBaDR1BFG2d+kA/TjUu65j6t1gMMCrIPOamzaA7zxNvJghoqFHb4gobe5sm+uIAc74nE
ohnBbopL8/EFdMiUzwfaRCejKLBIAgCImztyc24RjiHWKI5ojTbu7Phk96A6jsE/I6vs1422PkZh
v2NevrcFqcUFqJW83CeJOk7l8K5DwVUZwQEM1NY1Xj1/Q57e9vVbs1Mj/Sff8dJ1Ygchsbw4h06R
7dZHZJs0IKq6feHi/PFTsB3juqCnYq/G6N8frnwKSkAbhT7NDuHMKrHRxrVq2j//Wy4SldaXm5ea
Loqgs2NjaLn4mBA7QWRndnQesjl+wyzCDQ9NNQ0DRWrWgkuStbkXOolPc1NRjGBWbF5FGqHp1k0l
tIWuAbhIdmGNDKFa3LzcITddXgrw/MPVQCDsSWxl9Ni1e/EOpFmTtQJ15ympyDb3DI619ty+5IX+
06vGcyi54Cb+NefyjQa3aoYRkvLTmkbEkSiubiB9QiwvAG4l9C3QPzNvpYXaHqD/M3DqavudV6fF
J8eOZ98oHHM7kigJZrz4FiPEPOLfXl4nHa1pN2IGRgCAuPWq1qAKGxY/QV2/n3vclmXamW/ymRrc
hqr4Qrrwzy9+sYbYaOTWSCFcl/T+Hj9NRR7bdr9w/UiFH6+xtVtbdLgP7EDpAeh6QRWVgS+dKiqr
Om1eEUJRbwjMkm8pgNzr3oRsT7/ipbV83ToefS16PZgTURpik6QduTYCf1tBodBL3SddeA5tGd5M
MekYmWFiZwrq8mZuRInexWtetXnb+88/+BeNaNJZ+WRGKwoXKhnVl/5Tjm69G0fQr3Od3xYkAr9T
RvK9KZAzdAnZAM9/2uOGEm8Zn+bip3V52djL3Yu3jAy3VIiBt8zLgAVjHYCOO4pwG5R561c1yGo7
rsULG8fqP7q4uC5dWqEUoiDMkBdd1LCk2MAAqE9rR+kugpi85byGMA0u70fkGIpuanEmiG45OMM4
vLCyPFnbleWuBjn+C8mAXfLxreUIn7aMpVm/QgZ5dGA+RyZnkmzGHfD8xZV/uLrU/BATSP/ECrYG
9fz+FNX0BJ3Mib2TMTQ9yMq6dQ9hYY0PQ91HR/gnIKe0Olpj/aC9ZX7DSei4NJPj48D9weStXjtE
5WsR258ZmS9Ho5afqKuIcTcQys92OvhzVhj7jKyIVHrxHQEr9RZFGviSdTRXxkEDBVycF/wSu8oD
MTzPttxZvaFu4raMMa03IAQtM9jZxKmACntdZ15zVebGvBmZA36ZSxwKnelgO2gQH2EbNXwPUu7W
Qh/uK2xTL1RRf7hmdDYxQQuKSCz8F28ejR/gANWkTqSdeHsbhfguzwOkIHW+XC+wRzdDDmvl+Tv1
hycSlgeZpKtLjw+nnv39RoGrMytRud5JiNK9nQZX+Mz9AM+yll6VOCW2DMkq34JWQQDH2L/wQvzh
kdQsNZRQxChZuKIff3znmLPospTnJBLmps/t7nUlwjdWXpYvVIYr0eTy3dP2WiAwwubPy8zPJk4T
1wP2fnLjpWDMQHKDiIXpAz0sN3bkjPtUNeN2xLe5TfGWYOAZ55fSEtfy6WIBoNVHI4cTrWvikX38
e6e8HUfDKY1Thuqf6AVV3uaVVR/ShuNuoERzDehD3OJeg5E9dd6+j8ro2Jp19O9cq+vyx01HnswG
zuTIu7jvMZluk1NW6jS1VoaK0EFanZTlHZjpt91iWrvnH7M/PNtAP2BSUFniDdUXmx0DZEkIndCn
Jp7cTYVTYp/o0rw1xOzSKZvtu9Fzvz3/mU8KFH7W6kRmMyNU3bmso8ZsbBb6BfrUmpG7Q3TxpZnS
l3L7fr6Vj+8oSHsmHOyZlsljdfHWIthE2tKN8ZkmDzhMoKW7LqVfM9Lvehuopj1ikZ2uw7xmP2va
+BBZtnENu7C7y+te7gZjrF561J8+ZWyhTGxcDODEJF5mCWZmQeuM2NUTNMxi51rzcJsgpiChIsiO
nTOb8CYFnH2E2X4d6/GaBtGIgYewlOdvwdODIZADolC59x71BKfEx897WVpZHpZlfFaFiFiyoTuC
wh7uObYGn5lFD7t4UgWh79I7OlGekmczWLRZXjQHPy1rAA+w66M0+jlJXdfB38qaZBKmPZEac3aM
pC79uUut97UVchRuswiA21rwdZsmD6NzB2pcvLAhXiTsruWG5ED6MxkUuAhnx8efT5RIHTK5Gc5B
SmglPj2xG4EXwa5v6zXvfDyORjCc8WdrEHFLcaiZPL1DW6TP8ISn234a2s+O61X3eCrDd0ybiFvp
sua6XdgLsZLlr+MWmz9ZVQagOdwKJIg1xzqzl22aO9YBTRWmx9T0/CTDNjpZqfvCVvK0fpPSZkWh
VocxQY79459olRldNcvMzyQ9Tn7VZPZB49Tyy9obDmT3Ti9c06fvNwdrClXGjpAd5JOjKlO1Fusd
tzQfMA+T2n0QWBFe2KGeHscYY9JSAHlprSdLdbFku3VWZGRKlufZncHW1s41GnSiO+CX7kQCfbRG
pbQzCb+8zx0khjXg5DG2za9JmsVXusuzfaHb+MSMP3jhu61vz+O1hxO6Wi3vHCSAAVxUWWWeYbK2
i/SMWUsgTC9Tv2xK8cassJE9/yY/fX8kWiKirGFnMAm+3C8a0RO2WdrFecEg9XpsyuqhB7yFw7Aa
D1Gr4zeW3eGW9mCcP//Jf1hDUKVwKsZXb67b5sWvHImzWDly2TkGqfIudFgghJowTXe44DFllg+4
8wRqHgWmLwDpqLTRbMPWsv71A74e1kgoVSvExLwMjK9HJ5KDdIozM+R0aw3kC7pu6asCYVNrkhPz
/A9/2othAXQAqgkbGphNifb4hXJsxr6FnRdnqO/TuSMT7dDmJpR9gTXL0Wp4U1sjL3remLvITuit
THm9oa1s36oJpwVEaE42EafjIsqN65h29DZdXU5OFoevWm2Tw+y6zsFBsOsnOfJ7j5H5jXCr5k1V
E/L1/O95WgOwinPpQNB4DA0uT/IEcJmBlbfRuZ3G7H2bqGaPMhcYdt2AHLZbBNQMaF6quJ6WfXQN
GMwLriN/XqKFciKI4ijIkjObZfo6yICHlsFgHhLns3YZiBTNLjeS+SZZ8uEuKVT9wkPzdJUCfUqT
ECzFz97vxdPb4pQevSTPzuyPnS/nqt2MWKleuLZPVwI+xeG1pBujIc2Ix4/KnKModwmaJzkKnGkd
TcNNmlTqYEv3V2rtP1Lc/vhRVK4mECPupnlROTbRakfus+yclWCiW0UAoUjEhwSPy+75B+YPtZXL
2ZxUIWKmUaXoi1/lxQbxJdhPz2MYqr1Fb2BP1mV7VKMgWD41XPTZgKJUpUnzmrvXPSnxG6sfI+aF
Mt4B9BlfOEI/vZsuCCNWAW0JiqvL4O04nYxGJjnfKGi9Q04Pb7t4xksH9advikvPi9kr8hB+vn1x
iZUVWDjax/w8kBN0izsJRb8GOtjCqz96sneAX8Akf/5qP7mvWijmFiAM0JrR4Lz40IaHKoMMPJ+B
5n7vnSbaDy1RPFPYdm+f/6SnRzE+ChgGRbMWkMYuxxekV+nOTMvl3OdZvJtcD5pjYtP+DuviOlxC
a2MsnbGNgJjcFjg/6Mzgynz+Szy5k4TRsZLzUiJ6Qr+0bni/FYT4yjFRoR4+j8pOSHdkMA5n/NdY
7R9flid3koEEtFiaxiZdXcYjjz+FNlBdmIbAYGs38RX4cufWnOYRYYG77EOEv0eQVMkL783jQoyW
IoMmrutK6KR/bF7+NJDhY9Nrr/0QOu6t1Sdv2jEZyZ+wTnGR/3j+MtqPr+PfHwYSEzSd4obyvR//
wlkSdQw4rv+QLw5BUqpz0Fi5zMVdhFzbrvTmQ6Y7168164PXWPI+zEkxTJXhXLHJDDeL26I/SgIX
Tz2xaFY04JrN8fDlGp1z0wPHIqLF23J2Sg66mPWhdloHgFA7vbBXrOq33+opfosWVFLs7HREJH9e
rDcxr5yxBEt/ItQ8v86N1NiFPCOvggxdva5je+fNRJcIA6F8GdIlEbZoj0PMSEQS+3LqFLgTpGzV
rtBEHGmXPTTNi/RkKoBffT02dzzS+jqbHL3r2jF9Z1DA7nCo4gsGKb9JFIGEzDB+QPeGaVoE4mwn
WPPojSdftUeg46ab6pJGF5wXKbvgRofNyh5xrF0M+HQ/1aPyXYu+4vO3+cld5sqAelwfrbUKlheL
Q9aN1lxr1Z/GVQuduB3xFyMf9fynXNTa6w2gyuOh5TyNiQph9+OHyQ4ilH0yME/zoJFOFTPWgKmQ
fj+Uw8dlTjFk4IkGwbGGV8aEquBejSl7iE62OX/cghglZbB3O38GcP7Ct3t6DYBcMnXlueC9pWf2
+Msh0m/m3B35ch7SOGlNQHbC3nvh5b3ge/19DRg5K4ChbHvMmR5/TJFExHP3jnnSY9j75FgoXw7k
koHwy+4ZVfNbrSDSqP9QUnBd6s+mbWgUuXO/JX8X/Z9DonFQaSvb9E56x5hhfOFKPG4arl+R9tna
YsATRRvbvXhPkI0NwA0M65QmjuNzMtNbIx5trgm5I05PdEhQO9GhN8JvkAWNf3Xq+fvTKaYYjDH4
XmdPjy9QFRAqXLqhfcr0lFz3Cvt/HNKjxBDRvXAznqyk9KuoWZF90BsFf3KxfAddteBOLsSJw0S+
l70V+JSxBXYhO3yVU5a/cGEvBvs/fxtHaIq4lU5JA+fiA0kYm2BY8YH4/+WnOZfiymxEde9ZbY57
H5dfMpP+wWBfXBnGQuZjkwf7pU/T13Axps3z7+Offj49BbwBkqKSjfLxlY4Iz0blZ4pTPFazTwPc
AQ8vkZym+NGLXhUvfN7jEuTXr+eY6RGcxX+89Q38fU8uoJGktRInFnicFRjZ1xgf6w5lcv7SlX58
oP37s9ZJq8mCI6jmLl4zJyCofcAffiIFgZQjGsM++d9v3DF0d4sc1R10LvOMBUrtRZZZx9pr7C2n
1JlGTfPeLrkLyYMgnBNwguHgdo8m66UN6Y/fkXfMspCHCmQnj6+Hm+VRtQTSOo2DLd9KUUwIqsps
N1ekJhO6WuzzpCR6aViS18/f+fVK/7/Owq+rs3J9ESQ5zHEu7oTBiQmprWex1tlwxVJ73Dd6aa7+
9afQwDApBiEo0lhYn4ff7rej4PkuaBhPGuPbJtE0UEGUpi/c6j/8Fh7fVazBHBmR4cU7pSb8hFGY
Oaf2f5g7k+XGkWzb/sqzN/cy9M3gTUiCpEj1IVGhmMAUnaPvAQfw9XdBVbcqRemGLN/ozjItM4Ik
Gvfj5+y9Nr3KABUe0rThsz7wB4+uRb3u0Yeh+0UX7O1PQVQOtFRN9kknOuwCppvcW4TQHsEIa3d/
/6qhgzd5LVmYIEC9/agpRRJkznxUV0RhUBWMKoEJ9J/s+B88e4vlAy2IrjOsPJ9UcPSKnB5h6Smm
0NnN0nUJnE7sO8Ij0uNUkhBfakyqzQb2359/H/DA908fiU4eVTkNRZQdZ8892WKQ2kDNn/R+9KNA
C8UExS7v5AvuO4qtiE0Fgh86xmMcD8ljQwztPZ2r+oDRE+8ZCMSrKnP8Jz2SpM7Ngx6+wLwQd9KE
L9NVmQd6qHC3nYVjkuk6sQfrIkvm7/kUJTbYSC19mbup0APgWrm3NvCL1TAE3OoSm5vcmvWQsAlA
ucLRVnnNC64dWpAitr1jQZRc4LlQKnjLOI5OfYgMvpsr4p39prN/4FojJ7ce0KcTZoqvTtrdZF4i
7DPWkAeGeJPZPVAy3W2d+thktNBJFmm0F8sc3J8C960djPOo9gQfosMm+LzGrRql7ZfJ6uIvptVX
FjM8OI+h2V5B+8Ne05lToV00neX+8BkRE51UYQalYFQx/gdJyzjR2xTAR1gmR99OQcWEfgy3C/pZ
d5nWYVWsaprlxI1qhfs8KR7LVd8Y3jYqYh3xz4SFOAiBJs9Bm40mlmSYm9c1ldiuahQlTN2S97Xq
Xbt5gjVDD6pmAh5tVa3YTnE5FC9zjjqoYzwmLwplcP1CczJ/DmNHs4uyjsUXW/g1gZ1IObKqB1DZ
E2eWohBPgHDETtmwQ0Lhi/cGuM4vA5efxFlcISc5COe3D4ZkT1RJebMcUS5YVfWc1LKi+WkSbSVX
Zl6VhI+JwdBWLf7aRwOcSLHhXNI9VvWs0l2nd/1XbwSmnhijTTyb2bg/0yibL82xJY63qjB946pN
kInPXZFStsdTdF3rKHGgtdh1tq6scL6whrliHG0V022Tdzi7R8vYTwmHbdD7kK9W+dhMX4daGNhV
c6kfQBeUALhKGwyXkUg805kR1s8GzyNnZB2cBtZWG94WOndwnyhhfqtypJ+mx5lBRLo2m0+Y/NN7
cmOwZjVJbF12UtPSzTAlUHQsZ/RujK4K10QfRF/1PEcbP3qDs5Vdgc+S9nVrX5CPU/7+85v+9nT8
usuw0yMFYHqmLYODtyuZmAcx0MZERsfe8ki0OvI2vx7J+8M7iZAOXRcAdive/vljPyixbSbt9PKZ
kHnITc52hMxtwRmFdnhyPGVf1XFYP/mFWEhkdvO7bgjaDcs+CSSDPMg1fb0ZMivcSzLp7jwYhoHh
LTbZmrMfr6R3SEsz/mRnPL8yzBJZxcEJIz9l9z0/a/QNLgccdR2AnyG+TiWJKqQdunhRMLX6sI7u
KUc+azh/9KE4QReYK31Euntvbwf8bkRYfT5Q7brJGiSIti5B6AVaBH1+6w5Lpsi/lba3/ywn/iob
PV/mlx9JV5AZ5XIT7HOp0QAUcxpFPWDkwH3jcbIfkwnPbqk3uFc+az8b56d7Pm45uC2zSNqeNBbf
/rzaKpzJHOzhpOZBbSELdZsMNesNvt5hn7AzrFu7xQFPJtymy5NwH3HGW4eNuaCV0Gp3jK5x+md+
wBevAwCW/lqUeRJEOHSv/BAc1txP0ye74Qc3BdHCUr28DtXOZQuYCVpCOWJ1So3J2Q655d3qkaHz
shf63qh7pOnK/Ezb98GdMZdKhq4rY2Q00G8vFZ0XlXXkVp38usHi7gmxJxec6K2mVhsA3/knhf8H
n7doCD02H9QvrnZWPQ0pZiwzascToI57skprZqDSXgPCPEhraj75tOXb/7W45UEAwevRgFpO8Rzx
zn5dN0eKDtV4ahvRB1EUybXjN5+dMD74TfwemklU7zT/XptNfyluAbUIleLKw8ZSq/VgT/mhU849
20F35Ij+2cv74ce53Cvc3ID2z6dklGsa0G9jPM1Jk6/RmYyBjQj6YhLVTxpP5Sfl4QfXkCYZehqq
NBp/5+rFchyUwgY3nZRnRVskyuWWzGj98W+vEOwO4Fy5kPoyQH97pwpHeGEBzv2kdfYL9IFb3xh+
yWn85Y7kZP35s84EmRApGWlYjslytDiw38l7ZeS5Y4Vm5JS7BGkbOLxw0ok5GBIy2Se3ivaKimsl
vCG+GAYyrYCYjASXFnLdZgAkKw3ILZ7Ar3/+XucnCxpuMAU4oNKe51l9Xdb+8hz5ILGaAjvmSZCQ
tq28xNx0QvP2WsmW/+ePetd+WD6LdIRFHYQRHS392+vNSM6OYyCAp54SHLvhJB7qKEwuFdiBwGxL
pApQgdeWD6FQA7QLqKmtwHtU2UVHJb77//k6rAt06hkDMQN9+3UyvUSgaEUD/QBRX8wGWy8CDXWd
R9a4mmZ6T+1QmkjvUeoZ4Wht8p7YuV4v2n3cF+oTydS7Vvfr1QHzvzzxS/FwdnUqYlEB2wjaw+ir
j9qAw8IeKWV9ZAibhUoExCwvdq9JhFUeD9djDAu19mCkQMzU1k3VBC6BfDufCe7aE6lxA7fLC+zK
Ftd9W2QHiJj5FqwYHsIQBmwfRemqy0r1iUBo+aJvF0BzWdhpKfiuzajn7HzV+/kwCESgJyMj0Lks
fZPEY45YUdRhKIv8cJ0xQjhaiXX68x01P3qYsWUs6xR7C/3At3dUG8yGHbqEWw8pecO5bn5AlEp5
PLraFxNL36ZtLHur7HratdBBd1PuP2ODM+76uaqeSlLXA0FJuLakRuRlTE64n+p2QBoo0D8w4HgR
fJ5c2wLn1kTW1oHGti4dmxREPyofvaz3VjkvG1OnGIpR1PRHHcXhCkTTHFSOBScb+PatMIx2V7fT
9Eld937ZtBBkGQz0mX/BfToTk6RRh1xWxdMJeGGync1ScfCM7U/u7/urbLFg0CBdjArUWGefArVL
A27ogPSxS1IZm8FdIT4qLupOiU+WjA9+kEGP1DUY4y0l/FnHnrwTTswdZs0eHeeunQfQcV4ebv78
3Hz0g2yq4UWszfJsL5vfX9ZAyVCWk3iqnxC8eCsb1xMWev/WI/c8+PMnvd9G0UejvnUdbhQTtLN3
PDUxWmteTfd90PcYarHI6jnx8vbBofn3ycV7/x4y2tbhGiDDpMH3bmmns6tjLTZPqZO6xEpB2csn
p7nSdPp7YZdo+6nUwOhr82c9lg9+JnI8NNTIIxmsn19QiH49Z/jIPAHidR9aab3okab9FLHfbyCK
qE9W8g/uH0UJQmMmrTTuvbPSu7UKD6zeZJ60XNM3WhO7OzKHMCELp3/88w3kiXi3ulmUXXjsLJ4K
umRnt1B3RtnA8nRPETjCtq4KLwDfJC87YJc+fhDLfRgTYNJrKxXelxJMP4xdfUi99ayACPtGiKac
ANR63Xcg9FacgWyT/oCXaWsfbGDEuV5LnmnXysfGxaCxby29gWJocX4lIQEGXtHjjF/VjTeQp17A
+l3LuFQYep1CJQGGejGziVpYur2mtw6uSt175I/sXcbCfmfSeOq6GJniJEu6vZSqSNLFvmrd8p6Y
467HnBDZWFXq4b5SgIjWUnHhVwZ9KXDuc2R8heljjhfuOOlfI6u+V/aYEmNgdAt9ORfZc2KlSb8j
Uo22jGQrzTZlOy1pAjHfTY6tuDBIdoHWQt7FhgxkjsO91t3ZCVJ8ei7TYOwttrCHnkL9J+NocavG
nLxVz63CR1gRvs/5HeDyGu6+ftDqknIqioaQUljL3ZXdNGjyG8T9PljGJfmb8VZnrQAaVEwZYrun
lZLScl3D0hjvplqjMWfPUHnp4cj02GedjpyxTJ/1fhLfWR1owGEDq1hPM2evQ7cL10blgH63yzQa
V76R5N/QB9GLWfqe9rqcZvFcIAF9wHmfLhnzsQFik50TRRCe+UfatwrlO9KpL5o2ymMnZLZrJtl9
aTWPWBkX8uOujQqdFJLMami6WYooGQ+pZwJdArJXAGU6sh6LOa7DG1stWQG0b6JrkQxO8smh5oO1
BO8MegrmtBQq5/MMnd5zhYNmPhVxu+5cp9oXwCe3XWSK7cR7Bm0kg8+nJZ+82u83AGgsTAnoSFMz
cpJ/uzTXsQ2qLRL+qR7Rm04a9MnG/NQb8X69WuyuNF6XiSjStrN3urLmEBhhJ06UZ90BCFe7M1Qp
1p5dRwFMlc8q4fcLFp9H/YvNcznAWWcbjiohecbeIE6Vh245LONxNbTmdYvJcPvZevVuueKjGHdh
ePKXreDso/QQc+jYuOIUt250jHx9JuCAIl9zO0Y7tSk2MvHlPTSJ7qazuuK3rGS+8W1F+LxD2s4n
X2epDd7WhsvXWcJa2RwW++Hb+8mkr6dMMMSpmZ1p00V1DN0zhA1Kb3BVE9q25dWPVrMl7UPjVDQ5
ebrXHRktnzzQHz1YCD/ZhTllMrc5K2IAsKaxNKR8UkIsMeJEKVngUj75lA9uNHswhx4UQDghzm1g
dKmbWLmdczKiCH+PmRFRNxnGzqm6cf/nS/vBD3JgImk4wHBevDP8hbYDizLs/VOS9daFIYt0U0WI
zv/8KWfiquUYi0iDNoqDYo7p5uJd/2utlPskGw4pjh7LiMIVNNn2OOZ5u2UJngLDZ3DhFJERzFKR
XV7O9saJJvHJ+PBMs/v6JRbFCLQoql3mYsbbL5HUTZqasomewmhAy9+6RXjJKWfKtzmxexLxwrJN
GmEumIr01SMxVm514C3wHkHMYxH580VZFqGzhxqxF7YTDPrG4q16+3XqtNYkzAxMjUBsDVD1vqxh
21V2uYlEGJtBlfWddmiJ9pZ/+6MZ0rGXewvwBIvT2fooDW8cC9bNk9CdfhMzs1ojVSdPM82f09b8
BbRaBH/+tUtX5O2vBTRADBk2QwTLGInf/toE4owzL+70epzMXxlS4MXZ0NanCFozCoawHkxGCMSa
r0FKGsCFC1Rin9S275927MtoF1G+ImBEMPn2SzglaOa4M7AHa1a0sbqkPVgC98Gff+oHTZu3H3PW
IZodhCdJzsfUfsWkiuyHFcE84uiSinHrgha/SUevecyJygiMoZs3nFhcQNpxdF01DsY/2Ok3U514
nxzBzrSryxvAi8jWyNAZ/jumr7e/v29Dfe5jTZyE4QAGs6zsytKYvuRRVF1mzkwKJJYkYN55sy4k
SCJqwvGbMOoRL3KSbHSp5CeHz48uFm3vZZ1D5blQ/N5+p6b2QSYN42JxMdUuxZIShEudKzJwm+00
MHIp9GHXeeoXCmL/prLIZKZOZM0fLUD3XputOt9Tf3th5Pz2OgViz/VZvN5+rRK2qcOEiTHQYKoV
7VJiWLDiffJWvPb3z14LTo5LscLBAJHJ2SIQ5bgbx7jCRyDy5EHUs/gNop9Ah7jWMwBfkQ5zlFHy
RvbmXKySsOh3ppb0ALcjM/EBH7f+rc+4906gFnE3LZgyOMijFgddOLqfdJs++rqABrgw+FvoVttn
6zjUJ9chpDN5MqfUu55nxnNiSiEgewMkBaLyjqYr2vs2CuODPVEwRNOQHyDrAQ51wNyXtVbtNAcP
s92TxuXP8bBw0LFG/P1XkJ4z1A+maZqDFvTt7ZtcWl2RMXqnapqblSAHkH6oUV9bWOq/yzEcfkZj
Yz2XMus2rd5Ru9vtiAAUt+PCysCsa5f0cegX/T2p+vIOsuAipGJsRbvLfWe6mpNeWMnon7oUK6Vd
qGIjLQFftySt7M9X4cys8c/Pooh77dQ6Fnfu7VWIBTxwn0yqU6V5+UVqNJJpb6vW+CicoO67HMZl
Tt5JNM27Vtr5rs9CeYNuQOFYdrwd9G21HnUgZNqAS7AlLeCQ0424r3tjWmVUMI9D7XU721caigjA
gbX0CAF0yWqTMs9Of/4975dvRmXE5DqExyLCOO+8V0NUauBT0qcU8QT8ssg76GX58ucPWa7J2zdy
EXpRa8IoxV91fs0sC2S9UFr6FAGcXUUytzf0PftNo3vTZ2X2+00R8Q9jER4DFgFEuG/vj5HExSRk
mD5VeuSs6l4zNsCrm0vYfwQo8G7sBTXVZVk1REuao3Zww3GgpdjrJHvh1pNz7txgtYRXSETGxpWJ
DFri/nY247EvUps/9dAvhf/Z1aHfjzzNR3iLKP/svaJ1C1KNyKUnykYHwXMYZ1/JfarJ6FIDgXDI
TchZt9zqye7Zilean2YXQ9OOCGSsqcfcY5GgNJbRJbyo8MFWLmkMhZ3k96wjIx1Qe05PQxT6dyqv
0isxsg6t5ommRVAYVXSPr0LDup/WAnVtb4aXiR/W+VovO5g3sm3jF/qbeYT4MuYx6Wi661xjZ+Mv
+HXyOaqDlxZwxpkW5F+ggdUZaK1JBxJJFGFG19zAN8XLqwsUD0N3U+hZ/6zVskBqk3XDZw62jy4n
JRjrP6LRpRB/+wC0ti0ytsXkyS70aOvbeQPdrau+q7SMAj7776rwF/EconhoUHReFln5288TIZEa
uiUSjD8Omdp1FW88yEhrQGV+YEzj+MlB/IPCn5HmMgDEWcEKdK5eL4kWmSs96SB3tAaNm8nzn6Le
nR4GNZDq7jLwv8LQj/EXiDmBmYkWw+4ZiiwUn9S8+vuXzae5DdSEsT4ThvPMa/5G2+9qMTzRWGku
CkuzHkpP+VtChw8O5qED9Yd9i22AlB1P/qgjtNuxj35d65uGoGZbBtrEq+aPuqJmLtsdbdEkSNT8
jVNP/gk96N0yhMCR7QE1Amcz3V64XX89MXkIy0dojTAQwFO6Me2tdF6p/F8V8d8CD/8Raf0Gfv0/
IrL/N4KvF4f5v5Ufm5fu5f/8KuhHTNcv+a//939JBYz6l+KcPcyf+Rd72PkHfSv2ATAs5sJF4Qb9
hz386mrjvnBz0FX+G7dmO//gGadJv8gTaQots8z/Zg+b/2DyjnQVx8LyH+y/w1ozlmX2P8sws+2l
K8NEeJHF8BXeCTBCO2MdtquN64aVv6kKQI4rrbCMF+GhENqUhEE8gXodHppx/JbB619rc+ym25m0
Dj2Y9MgFQmZ3+XFok7wK5jbnkGKWwhOcSFBYBX1cD/5tIZOJozoV2rRpWmc8/eWS3/7zC/9VbIPU
5eyH0KBbrE6ISZik2Ohgzh7zFsEHjX9SfRQJgPtZ1hEN4Jn8uEOtGmZgLobln7HR+Ec31+pfMURV
Gsu1QnIEc1Rm8L/iBWhoz3W0IclCPpJ4Ed86oZWba9Df2XHkOJpsiO7s7jVJTvKKqHgnvhjZI9Nt
beYGiRyel8k9KUjwwlqjI8FPaahlV3B8JTEuBD98DXulHVQ+IGbzsC5FK7NJlHHrS5WfrAlgAHuH
ljXraEadQl+zy35UXpQPAbOMMdtEGbmja6WVpMo2cTeg8BwxohHl7SR2UCgvzxAsDmm0zsUSnzBw
ZkBZlQoCPeNGVreR2als7VesXavWxYO3bWWoiJjjJl+CMvXuHAB8JCW6phqCRI99mtpluxyOckdv
946P9GNLpnaDe62evAPI6rDa6a0BS9Rxs+qnF7v1oZ59+5g0Xo4pl0rkIrOH5jlxk8ZakUplcpFE
XTfMY3H7rH3Tn/d108tne1bdLU0VQtKy0SB0DDbncE1uEpUKvAcAsYaYhRPomatxdMnDcV4x7OUY
4xBiekOxboII9ov5Z9iRwcyBVJm/AUyB0h1I5nxgFx7IFTQj45c06gRubtpwwplEcq1HXWLclGNh
XNbKURbxKCVvgOIb53R7yCF3E2IDbU3ND7R/THXvOrKbV3FL4jbeJLu90XLIFytdkf29Ks3BMNkZ
ydP2WgZl6ygsl6iPvM+JwWYOfCpKw/sRv+IuScOENpe8YjChHGvQfl7xmNErKtN5xWaSOg9C019o
mvMrWFO8QjbnV+CmeIVvstAD4qxfmZz4oa0lHBNUp/aK7eRJBOGZveI8rUFFL+oV8okp3n+enA70
J3moM0Hrr0hQqVeKYPLEtr4YIENp+AEPFa8gURyyql+ZIed8YmoW2Kj2Ch4ltzG74PkDR6oWMql4
hZRmr8BS0kHVE112Dr5N7iF1qRe4qRi67ilciKeMc2b1YBpt8jV5RaLG3qi+WSTTjSD1BSpwQqSI
AbQLGBDIfkatJTO2qn6LGtpq/wpenRcGK0JXz9sR3pz9LuD9XUExLx8csK3pK8B1YA2hPcRLfNQW
wmu+sF7tV+yrJDyanC3vuXuFws4RZSW4NW52JHj61MKPzSqt8i980ulm3u8FMWtUCbhZDPKgZ12X
SLmpTwaAtG3tffX7fuj20Suylo4g+Fr/FWXbytHFIbcAbpNX2K1uhwppoICRE3AkAbAC/A44Lnh3
VHlSh5nbvuJzh4Wk6/0TqivcTg/aV9iu1jSAd8UrhDfSjBDH/iucd/ZlC6h3YfYadtpSHEpAvubC
9F3iXdIdzmpQv71pdSUyUAkCmB3JeCBMhJd5opjpN+AbAQZHKgIebCio22lolEUQjlmQIEWUd6WJ
ujrQgQGn4N4XFHE8qqQMBqZGEwE+PDQbkrK6p5Sl1V+nRmyRLh/2MKCFDVIy6OJBmUfNzfOgjUdE
cfw7+HSH40w8KTFtnZEc1BWHA2Jeqj6T95GPhH6t9zG4YL31gDn6GkhECPOknK0sOkExUzaQlOvS
NHtj1ThjGzED02P9VsIqltsoj+HpMxwB4uiAcSb5sB8sRPMpcWPUz528jpu57vY4okOukKtc7zIH
CE9p32TqxQDR/eCZrUWAc5Y6Pw1SpcZAI4VpuKSYU/lPaG/EoPGOOysPDLHBh5kg7rMGbuaBHJgs
IgbbgZNUGcV0BEjt5RvlaeNLSnjcVTx2Ffz1UBHdRQcSVDhZlqsp9FmyythpwUn5nfHFJ+L7SETM
9BhNGHl4yNvirsS2c+NGqXGHbKj9DUuboOahGJstbWuGvby9aUfiXetmq9ZPl8OpgJcGyrmjjwgO
hECbREXyJsldtopS2YW1cni6SCgKpX7pVV37Akw9hUjd+/ClPBN4NgKgCodr3LndY2y5tJTGdiaW
sB1ce9qTfDMjuFVxX2+9aei+1RHNp9UEvD2BT5XGYxAqO/0RETo7brAZ9EyYgfwkG05W1kMcTvzf
Wd4N3qHrychbW7wft46Zk2puSwHtsFYTyWwCToe5oqIZopXkEdu4SrXg8BkUzAigLTu9NJrSv1VN
1z2MuUaed9Gp8HZqSPMA3x9lQJprwvOC1wLlb5XH/2PR+6Y0/mMR/b+yPKbR+j+Xx1+ycnhJz6tj
/si/qmPjH4uOZxHkgXJ6RQf/N4x4qZtRjQDGRLVNQ5OK7z/BMAyBwewjj1h60DZ/3b+qY8sFRUyU
i0fNs6gqNefvlMf8wfO6EpUF018eDAg0YODeHazbCZxtBtIixKURPS/LNRkOvjZogRhgDq4royFP
Q1IJEmhq2tlPLyH1YO4ZRw99uVdxOhGy5od6Syfa8HZzaCbfpiEuLkJl1M+lQu8Q50QKSIqZU560
vEna/IBsrlwhDu037VjlD5S29k4N/rjG+5v+yjrcQYOVRl8V6WL3SYPJ3xvkZe7NYq/V6Ri4zVD8
MCgoN6oYh1M1AC/1alvchVUnLqvEZRbkuW29tV2VYyohJWSqnebADPZ7o52GJblBfssiF8a09UMl
xa2f3kbWqQrD/K5ECRXY+DkvZrYMB4DBT8Kf8i8W6/eNYipHlwsQ/bVb6fZ3yUj1vnfL+c5NIudr
wRQdKjCJAjtD+mzYiXLukowMQ39wukOi4bPHgdYdKtNbo+GmZ87Zf631ibcPS4sXHfPTtpFkiPl9
We+VssOv/mBY16FV6+uh2rT5qHYDrrktQVvaCoTAfE2n6bF3K5o9guTwIXC0aLykbaGOOXLHbTmk
HVNYGV3Svg13oUMIQ2v/0FO73+AOH28L1x6vBjMvLsPU0OGvk9dWWvGth8hp05nauKUCSO4UsD8D
gP16bDTv2OctPyGjHeTQUYLM0kCO0lt8XHmFTsj6yRnLuYgbG9qVUzwIW9hXfkT+IKmB4861neJy
NKpqbSMKeVJzka3QwTTr2mmdxyS2n5n72bcCKhBJgK55WcoIuWrMNB/MH90nr1ikvUX9I0xwOKkp
N/dsweJgRHkYmI1ZvvT5yWkrXAl20tw5ojeuFKeD9eB3vysffewKK5J+k09hCnqr7K5GvldAxYUK
p5i14zzaw8xl6LJ7Txb9GopvvndTWeyI/GtgUkruRzd2J0A+6jQOXLghnbQnk2A2m6iOZc+XR/Be
9aFi+90atlAbmZVrQrqx+tSGRtRxvZzJGnYWYzTUIVSlsXXMyPpGanqNQGXySaiutKs5qiFWdfG8
G8raCKzJCW+S0sMq5xPBsurqBOatSMbnwhgJuuUccFMWroVeaBr1zdBNTxp/ZD2PpMtdYBEC/kKf
dR9OnbsnblASwggksvGXHOyOepo8+Zkg0EZN1Iw5s+fZiDZyNNxD7wtnLYjhDRrkxo95JXmik3Y6
GoNRb8mfbX50EFFXXaXP5FcgKyd1trkIw1jTlxhBkt6zSr/QsUYD0UifGeBrzI2KZJ2TjxlkMrkf
fVsfVhjc/J88PS9+IgirBtR1iMCubcyWIO5kKtq1pmjJtRXANTTF/JNWgvqcnW+zFxGgq03CDyiw
OFkZSbTNh7o+5gQWXrARs6u6Ne3NeXZS6A0uK1CKQVpFMzm7qmq+5CiiD5pbYg0u0yTgqDYcbd3K
j6FhQc5Suv/gJKo+cnKi6c8ZlMskIFo5oSEueiQYKwNO3J5MFOslKqgwS8DuxMrJZp3pbbW1iTE9
ekZlfBF4/AOZWZfGXF5hfIif0Tjet4ijRNz2AcY249q1RIXJUEYXIpVf5mmekLs6NxEcYjRbDcon
XmnK15EyUg3EwDOgXtlMHDbNxEhJCCX5PiV3sFTpZYizYq1Jy/1updP0OLZjTPCm5X4pSKWYVzCb
jyHFZZD0Sq1qNiL67L7FO9HJnPeM1RcKoHYxOdqt1JPvMWIyS7TB5BoQfqxvUuwdJ4/IH6Y2JHFl
O1b1d4bNuAw4rl5OUZ/uozpPk1UhYnFPoMd8Y3pTtVIVrHuhAppKRIMOTb/SyMvcpPFQBcS0h9uh
Us0FaDrORq16EqmdBJqWr2M7WRfwsuxVNhPLIhMKJ2tF01BsTGCzR6kbxUWPY3HVd4Wx9+f2i+XF
N5OOTam0B4NRQJpf9+So3qo+lk8a6ICgN8Q3YkXw0knbu+3zxNw2ThHEQ/i1AAVfG0tCx2T4BwX9
ENXkAdVI98WF1K1Hab8Tyr1wu3rbSaEdSVevt+EkpyrQpBNvJJ2SrVTiMJr+bzNJbm0jhZZS452b
Rvmi+YSmCF3p18S8VwfLiWsS0KlaG2zcP+iJUDW2vKcoiMB2R3RRHOo+kWpdtDJCx+Y8j3Cunqrf
jZE+w6uSqBZz40EUjdxqGRyxblS/YksirHP1aD9YkCVnQ9jPsRN7l21FNoYggIiThnUcKukFQLcY
APSsVWM82AdmYeNF4rn1Vs5pTcHcX41TMx1cIn4aU7/jJdtipVbp2iCPZuXO17qXJjd9lq58p+ZY
VxrEGpDHDIqDipvIjcHLdtAJem3rVLjJiQ2JfvtDODzC7Kz2CNrVzp1N7bpU2TfC68ydJKb2wmmV
eeFEze8hyrIt2vemWo1+6X1Jq9DC+Qg8HDmmPAqvFbu2c1vmLK5Mka6H9n1NMtS1RL9yi4AJjXVX
TDvSivN7Qr+0HWlFYLrnLryiQ+Ns67qvLuYpK4+RHk4X6BYkQeAtDZgmEY8oJTm6l0ptpylht0NQ
1WPdjK350ZdxwgnCq9pfljfhMvCn2tg0VPNrl32C0ybwVld01sEvCHcFi9ydkrnvb5MhJgepm9TP
ojLLFEQIRG9CSkBXJKlH+nqHbHS4dI3M3Fq5w5xY07ZZptUXWjdVW3JLN1ZC/HxVWj9TZXFh2bIv
Ms3MLwezGwLSbTmTaIW+IjorQ1WRIajQTBHe4OOz9zVFFvIawyPhyZPfWjFT6nkX0F/oE05HMGKr
1BIo9LUtMiaYGvhZUs7dadwTuV7sGz859tCD10zqiR4TZkQycHZlV4p808k8lENlgRoa242ZmZs4
7bNLcu+tbd0Wu7QfSbMOqztEDe5dHzr5dswVB1k5/SBg5yKkXTK3HG/HiUSMY9xJjLvxziQ12U3k
M4FlZO2M5ZUWF9eeHOd1K6ZjBzsUt0Q47MBjPSExvRpAYFhLtKqjNe1qWpLAG86Neffi0wdai3QQ
OwNyBx7ttatl+1xYF9k0L7mq2qb2/R8R0rRNlPAQ845s4yXmGGm2v0O6HPSp+l6Lb11VQCk1In28
8tjKNuaM0bnxp3tmOfde2HD250qC8TW3pE9dJn36OEiiup2sfPAiD3uMS9Uly6M3ZdUuLm5wUDdr
hF+MoSdSnglLp62Gc7mboGwUcvjZ6BBjyFMAsi8KWtVIZifT20iXGpwspPxCGOGPcvBPtnOYDPLM
Kb1BEJC3LbT8voHASJf5aNZELndc5zCDFqS5LDSRy/6Y6XQl6S6uKtQo68mKd5bUH1IBDZxEoM3c
ttNNGHU/IzUex4gc6RTqTsAE+tRZ9H60/ptZlMi2s59DI3+DUw2Uluwj/Naramh2TUzFMqVwOU07
vgsJmlzPVZ5fCs2ptuZA8dsTADxNnb+BVXqwpLGNegfhcdTHQauorzNuPsZx2/vic785EQzkY5nE
1g5PkVmJVaXr9Wme5JZ08WtpSzZMI167Jc1y5ISPxRLCTKvlJF3jkIwbHOz0te28uxtlQki7vOh6
qzzodTLeCFR4T8aydBLA7VffRWc+DHMhkEoTuSF4mz2KHQIOWNT7fdPUDxWCrUDvvGKVx/Z6TLLk
urCL5iD0wt5PkbSIMmNL+Ur+Oc3rXBi/sfjY37IRTzV62QgXIhX/Mn/oglrSmWDysc7G6jrlUeR8
MUYbO7PiVUHXL2IHcJtfA63nreyxr5c1T7phWVuzdudg0mBcNXEhrlVD2Hnn6N/5dQdGi1f5APHL
Rf18o6Grf+w8B7IHjYhrDGYhhdHsBTWQMAItMFc3XmOv0rxvn/QEwYTrDzf4OvRtNGflbuhqcRQ2
vWV39vOr2pfOo5fSZKZ4qXbGfzF3Xr2xI2ma/kVRoDfAYC7o0isz5aUbQtKR6L3nr98nq6t35zTQ
ja27AcqoSuZQmWTEF6+tzMrv6/sFIx611yx2lqfDMHep4iSkSTlp/zH2wLa25U28hatkLEdrAvxb
KNHWlLsK8UydNBXBrmWyJ8Z0s4zp29L21TmlYQcmcNxn5W11gjAIsiny+8m6S2RbOnQaXpcYUOTE
XGI4+oSeEkNgwHN3WszhPZMw0GvzeurskE0P/cxuTPN+261Tuhsa68I2oBB0Fx76qa/8vGrmFwQR
nC2a6bsc0pkTD/woIV97SvUY9lsxORMeQMb+dt5UsXqinu++b/I04CRp8DjXGs9J8prj9+nXoouc
gors80hQ6mu3wOKELKmeKbTOj0X/mSeJgcAh4vfKVTOwjSigcf5Ry4vnUsKPAlv+M8r2g1Jl9+yI
XplAjfKc7iwDDLxVDOkpv0GKQ6HxHOfL4oZTwcZLJ5azTlxnbbdAaf16LSbkCmaZfygRiRkKelOP
MHaGCKsnLy2hORq6alNykqcyL3cnGsClMtwj7889IY8FKWx15Ed6XbwQmQiTrcl7+Hy66Yebicxi
cU3NZ0WOEje3dfz4lkuY/zFWJuY1GxtELdf0j68srDRg3o8LpYVYHk65ReGCMoReJ9CELBQWoOQy
qfu8gdk0fZ3aylj8MVG+emV4Zjg607oYXmhVvyp6cgD0e1PSRrv1Pm/HgtoBywpDJpNUJuVbgvw2
LRiDktncUkK/aaeS41D1TFc2Sqw4lk6qAY3E0JtvGDvrbyspln2nNhMvIpU6tZ4XnO/14dcAAcBd
PNdzBB6ZW7ulFOnrDfA86WY3bEya0iKHGCDu+HoxP8piVTZkYI4lJ6Isp7+kCF+JW1CJ7+1oBDWI
mUvSdHIjcu+9NBoqyJho3dBcbu/adq2flIFnLCw6deA2nDNafE2GzGWUKYVMl8Sd7UJ/wUcyaQFC
z9c47QEGVlZp5yYLKPjnstwhPluCSsqNx7oYvoa5K3ZRWhX7plJu5m7qAMeF8bikJMK10Hq7Skwg
vkg0bVcOqN/NvjKvihTCt2aVtGPVSx5L3UgDTnnizl4Xdl6zNxtHD7XurleVMnUsSXxMYdZfh94u
XQTz+o8oOPdl6yKfbGL1HpsuKrcSgUCOousI/RoeUoDPtHlJxlna9tKa7XgYxzMPlELC1kKlplHL
cBNg2eEDTIQg/Q4I2TfqsrnHW52+D50hcfpqdVLMlZS7rBP3dIquB4vjAB1QnOvbutR9tcC5amSh
FURouMjH7oTXV0kemEQuhE5dr/HVplFwM7U0nCJ/qA656G7N5x1htbVqHuShA/9PqwSxImyKq3Uj
f+ja8SCOqpr7Q7OyjROaVyR+bS2himG5pmM+UuZgstU2aIbJOmSoYjGbjVPHZGMmyHxmc3B72ufO
Vlw3/kiGsnDKsBsP2BONN4OE2VMb9bTljFiFTBTV+yyyhdcWcrdTSjjZIsnCAC1w+kRR4kcDfnel
tPdDFyCAlWaKTWPH7U4PSarObeBpUnA1P2sAznkLNV+3Jaa/yjMIvYMpPhU3aXoiAdMRmVJRU4J4
16Vj0y1IzsyKkYuNH1Hd9ATBxl49D/IvfSCMg0Efk5epr9tE0O6u13W9oVlSoqtWV9/KZnDTMsyp
DyrIAIpUJkvwNHEpu7i3XW0u4r2QumTbCs3+wnxXb6krFZ815ZdBXynDxmjjOvZ7NKZP1tLrD6W5
fqfCZrUyiRAty0i9X8mCdkYQGnea2+giQiAGdnvhyYVFJDve9Qu6luaqkeDywuqSv9ijnjxGKD7v
cBrFm0rp1PtwiFgDclkAXhLXsVsTOX8uG+MORklwBXNJon8xhdNDlmtMdNCYwma8UmCNdLKB7ij/
VF9UPZZPs9X8qdPSOIFVYSrtaImSz7Cfk+lr0ZIdMypMqdJFrbQxqRq9RNJc3WPaI48lx3b/NiFS
z9wk0aPXiW2LGmKWhIcYPj1zdUtIMjCTGim+Ct17yNX0L/3+3+IG/iPq/xs/8G9ZhP+N3ICObuXf
cwOnKv8FO/A/GwpJy/knNaBKt453qgYR3mKNuim+/tLNGH+gdbwlVeLK0W8amP/HDFh/3PTfFvn8
ZAtjJUcG8k9mQKfA0EQfDXtLJgtWsr/FDIBd/YviBIu5iQ6MCyGi3+Qm/V1xMtu52jaxliC6Hw+k
6xWTrzF5XVM0haMzjXIjOHLxhFCURW65SYhpNoyuyRROzYFUpFuIPKkL2iGxKqYF3NNbfQnne5Jc
9vBxaUAYwy+VOlWn71GpSx1+edskUzzqZv1ZkmcOOtT8KPUiIA8mujftML1fqbAltV076YawNznp
Onups8BGChTh9TSfZGN5APX9BVA3qgGLUA3EbvdAWXI3ED8fNs2q7eMkSlFaKsPTSjDAnaaHN1mo
OkkXPak4yMnRmGReKoXEZFnNJHrOTIkUP2arnJN8NZTGNmsWHiB1BjsspnfgPmt2eqXsCfGkUx2X
VxMuBF+PtrSldnamxnoRg6tg66YRdF2ASoxqOY1K89wvWGk2irKE92xNEakVMxGHbixMzSmTOdnJ
4GqhY6RGR8doA3PZ9U9KESsvVjRox9nogAAnW+aT0YK0RS1t5JpdQw2ZOiAbzagHnsaPPFt0uhYq
idN/U5rnfCzylozW0PDZUsJzFxf1pwXmCxhYEM6Po57CERABWPV43LeRrT/pBdQGCqCmEH6MyvbR
FrJ+7bB/QrASOfol6WXqGQtvjqOJptuHHPzcss2UlMgym+F2GKbhQy/M/Mg+q+9HDVU3ZxW9ZWbV
Ur8hSBCatM126VBxKGjb8h2QxHasiLQ0rKemwS4i9MPYZ/ohTltx7rPaGHaTHY4HyB69padYewpv
Fz8YhttHHUgiPFfjt2gJ7xf7UkVVxIRGYaOX9Xr6rrQdRWkUSYObKqdsnBdGk7pJqJe2k+1MD62b
ZrTCL0QeurqYE08rC0yZ0BtbososR5EYSJouo4u2S+ygb+eOOLBqCbpiOMyV9RIZKBByhDwOTfMU
IJdTICCLAx3nadQsJ4Mzr5OQcOJXZupN9aRvbBGGZLqVHAcsmsYgs1uGJ22BybI6BQW5MDghK1cc
0+aR28tT25v0I8PsSy6jDKNejo6Q1tDTy/UNGEShYZy7IV6XZVNrqu412hisBvonnZjYYAxpV18B
xTzKqJNdHZEcwvHFzq6kvOk7JDAFeCzDr3qb3suw7/dWo0W+oQ5i39NY7ySZ/aDHS7uBm2qcfsgV
hoW53+pz/iz3o6v1lC6SPJKDH2ucdkSL/vhW2TX2XR15s3EDF/JoRMtGhFVhLAB31blbgGrn8BhW
IT29Yz9RPCBR3d6CuKEAEvmTLZXJ01RR2DFpqYfA5MlcMuM4Nkh6SqvigWgVYtdMOgdjNflZaQtw
W2v6XGvTCPKxfYLiRETRmNeFBLXIHvNT1fTcIcVat5xwEZYO83wlzjO+lA2xElFBZWi+SEFiGMZn
P1KqDD0I40jYS+LUot82wpKezULlCSxL/am15GKEtjddjhxoBnjcfgj4QeKF5gwQcRhnZVtEUjV5
RobJb9JpD6y7CslEmGAf4VEHGdDpE4vTWSN0ehnzp2WtST1Thg7PNaZBNNjgRb2cHaGsw6OxTBQ6
d4XuRxrYqlpkLlKRK6lt6xWJmeUCYX4PU13tc44RWyEndDlJhqCYXsF/XEfmckcE3fShUnd3aGAi
8zqPXYW8frDxaqhOyQQi65Tc8M96bay5l4o8e+hNykQJaJxzlYVHjQJUFo2jNprso9FJr9woSk3E
nvKmSYu1q7i5/XlqtGuBKJ13va+RQORt/VyLPGShjLGnB9BB9JEXNUyXpYBokZkcd+TM0T3tTy0H
6mnNc6fm2QhgOeQdIAgD8TojQokXCturHJuK03fGBzpFInfrXPOVGNDFxEzihBZqoJXQRfBAcHJM
pLo8SG5eVCWiEbvYSCPhL/k4h2x+SPHGzFTuajxrRw4nnRtDYNwTU6gdOa6GPty5CZg1RUeYm9aL
Wo3eeEYw9T5BTFpB0CSa7vWjmbwby2qem3mwA0kvslOkZyF8Kncbj+Gpy9rXadmNOVeuG+1WlUs/
rozkBHhyqYam8luJryW3cT1kQiFeemIcF23Yti6Rg5mXU6gNmaoVnjUYiqdEJH8HJfdqr9Vu2/Ti
pQwjsY+lrrrkkawHcrqEl7VjPUtUmqe4m5QBVz9dfsek0blXi/JMxnGO4oqm+aGG7RuhWMbJk/Kc
7Y4AF11XIn+JR9VfAJBhmpo0KAckSlJKVZKQ+73RIXAKDfYdU39I5ugzuXW2Qa+JbWfa7UafaV2X
V30EJ11SO/frGPUo1l53ies7srcviOjrvZpr/W6YhfaQ5s1Pl8mgHXJ1rDGafy3rgDBGxu4wpHem
xUzeVBkIOXfefSP4pR3ONQ/lyPF4Bd87RiVlhGanQA0ZaXGk5V66lEaR7skAHXbkBxMaWETNOS2L
+iJyiWvvCvlTthrDqcpwDKSKdnE71U6JaT/a5VK9KXITb42OdK1qUJ5bsa5AzTX7V0JdGkdRnUci
DrdDhmyHEIrm2gxt9ADaFz0vaJqGhI1GmabenaspvEvqDLSKo6XTFMPkEHpxP8717UfSx0jSX7Ix
+kL1rbTNP0c1B7yh6WKPE1xyG63rTqUeH9VislxikRdXjeOPWLQ1wQhj+pBlU30w5ErluS/XHaQr
45KcTidVHwqf14NAH9t4yxOeA96k0MUmQmgoC5Z1DLW6dmpp3lcADEekLoI9zLB3Bkc8+gfX/Kub
lJsif5EcwLGnujKf06gM8lad9iOxGzxpdnkhRHL2EVaBBsal+TRN9nSGY7POcV4+yRaaNFMFaCc+
0RFs6zhgQpCnaKy2lWRXh5Zl5cEC6D+sNXU5SRXBBStAv+g0VzN5a1RNIGLg6dA3yUIFLQe+8qHv
hfDpJ9FBWYBRD7WcFJXXt9nEsb/Ma492oPwj06U4oZfJ/lhbu3qVJyk5WcpqTbs+j8mOpnXjYxrV
zIKQ7oZ3YDv93phxuyPBrJ4Lwg0uy2ADQcR6h5LYfFp60u9VdvMDaQyN086xdEUsuvRO3cXx4wAK
/DbRbPuTzVHpo0TjmMgxHXjcFtndOhTNdkU6+lPL5Xg/Ii4+ZE2abEJhL37Mp38V5tDsIaTjHyTT
32kxkI47GeDPQ0Ek6JL1R4m4kfte1XvfZOV38SBVC/HZxJ8oiyZFbl4JZbtoI0KzlfPhqUePKTwj
183HNL+94enEIiipOcVrWql7Y2fbQQkpp/u9zpHBCUWa7kLdggLodXVvdjFhWkO7NSxWRmEL0ner
fg3qMVPv1rZRvjKjprhQrYrHsl+7H54RnPUaWtAgaRDVMFja2t5o55e54qDbptl3r7M2VyRAPveE
8R64/+rLZPWfqTlGuxnf4jE1KxRJ2He9RlSKw7A4PNV2lQdQv2/kzsw+vucB5nEkf9d6ikbALk3a
UYG4143Rcq3KDDexQkJaPd1UotmxGNA3EPPTPZZD9NDcDNhVfGK/c3rQNakbQCOIXxnW7s7KKfxE
cG1uIsXElxXGxmYuu0tJRCcYwvpRWeIuyTuYF0o20FjBz+uEwXtUKgGuSFLiYoH2AXuZrxXT7zR0
fEW7YQRJdmU3ntpUrTdpN3a7KtYyLKSUsZeTOm2bUSRoRrX+IKCEmHxyORCLXHoDbosrSdqlj8pS
BAVw44lGGhjnxO4CaC17mxhj6iHDThwdL6NjxvOzPpVkITO4OnM2HoXFSBev8lc2w96Ho3KF7iTW
rVkGf56BhozcV+fJbyR9CSSmDaBodBhoNfdZF/7Iab1vkHzvQg4R+GFRVOECCHfLJFvwtlHrFdmY
7/usIzhtCu39gEY7yNJEeBWZ5u66lrU7K6C0uTkliFzEXszc32oW1tsRNPAYVZgRNB3SJ5PaTzle
tJvH19EztfNbvRw9hSzgYzOoIFAtmTYEuyUdcwPsz9JPH+hl01MhhHpmJX7By9w+lKkebpReYdJa
wGLNRdsiIp89vogNnZxNnpy8PNYc9ZzW7ot9FGF8gKbFbzFfhs6yt9WkPeaxInNH2/Ci5IKogztZ
847oWuJJ2nQOGnRVPeuJrQrjKLcLhIGGoVtHYuS0EcXstR6ru5ao4mBaBQsoCbeeHkPK1nb5KRoD
F6QpiPqZS+soK1p4tqzlzTJoHAKTwg05oSJSfbZ8hPgnfaHYMunUPuC0ZIJzqdUm1ChDQnjk60Je
g1aTmu3MyO8h5223MAVPGvk0btGIaWt3fUCdSfyUiyx/t6NTYvXcLsT1WPxJ6GTKjJKc3ugUN0xj
xKl2eM8ePwaL1hyBzra08Y7sNuHWjnhL5JFuXFP4DWpCXS6f9Ia+mz66KW6bZluZjGrSNAQztbqk
XmG7kYtNrmZL0Gbqc56mMo/flO2wugwHMfRoqHqdQKCMGBAQvsRsqXFBlDabaaBkFLYg0SiDiLoJ
p7DzxzISEJ+M+WERbtuxCx2N7C6vo4TTl6N6T0BB54nJyj1JaTOvWZQ8EGKIN9iTV2fWuHjW/J2C
OUZFxLRPF/QXFGzo2xXdlzOn+GAUubxA37bbbB3MbVz01S0xOtwa+OxYuUWLo7Bi3jSZlYngjspl
l85E8SRp0ruJSH+RQXXptKDojPQS6RCmE5DgNuv617aWhasW6nvD7+bl9ELiaVBJOi/Ow/g9cVZ1
hKpPvNryzk6hrVHRMFy/ZsY4u0bxTs9YhfQDHWc+geTg25RK41fVF+/CVEa+hZOwUgxPxA0obsUZ
Ius0b9FP02DfJZbxos7WZxjZib/goCH73Dj0WUoUc0rZAVgPBXYykPmCBElJEbeX7bpTa55KUadY
gHggPJiU+ZDKcx/QmQzVTDwzclKq8MSAhmKNtJEHulqArtvaXQcFnqYci0MsSYs36P0VYweocD/e
yWv/ZtK969rN9EAmOai0JejKNNBU2gliIwlqJqsIWNJH68q70wW8CjA44CZDnEV+bq271dB9Kqm1
rSn3PfhB26AgieERMPJsYzrToEgWTDFgYq88EXc3Y1UFu9sr0PgT0ncmypo0UeZU4Jq+8cOxHN20
6A55/2zZGandYzddFHArVry1pX8FkoB0GRcDeupJzbLuIPWF0yhFdZCLGTicwhRIiJaDikHOOCS/
raGMQBErdRDRjeUvadZ6ZDFjLOrOVDqeo3zg1Me+Se0ROEAxuWFoTnvWmwjB+PwnXHcYc6LZ7cHw
k4jll7zdx0RVTjF4jYNUavAEmJ+zLs3i0u9g+fJSaVvCOmtXGYv7stAcnhM0d2hQtHrKtjArZ9uu
O/L9rfqzVtLWUcc6uZvrNN4Kkf4kJofYQa3rXbMC+tv6CkYh+N1mHNSOurBklrpkOMVcvo/xxFEj
5aVLSHHby/D/+OmR7zSd+JJx0LqrVq2OWcWjU9ZoBpIKvW0lI9tI9FXFXCF3fqoSUjck/XwOV7JL
bOTIt0NHdmKMv51I1Qfu3KtlDcFCksEJYlAAfUSjHwrUD8Wc1i7pDo9Eop2m3PDDivj/ptsQonZf
cCLfNn1yr08d0KOU37d4ug5KjrOliK5WVUoOSez7pW8DRAbP0K2/pKLPAjkn8rRdq9bVinJwCoVQ
u0ZhOVQGK9sZ4bU184IpdWaKKoqrQsEho90tOADV0CykTRxbjq32KQcq66QNuT/hVnTWuoRnKB6j
1oDdsriUqZLpIuCMkA3aBmXAy2g3Eu4S1GdziSSmjSbLMZvGi838bMeJ4Y0NchGoSwoGZu1Mt8He
7KMncxo3q6hGxyijSx6r/U5bDXSrsv1TRugj4szHjEf2nTS+gdZu23A6r9KIg1CYnqi+s2L66Mxh
AZ1KeLojCS3wmN5T6/iQrtan1pkS1RSL6amWumwTcomCYaQqQs2DKeZVULRm37bqpk6Juhk1pNaL
TdhfHOdE7UvRtUsytk9LvCFiesdBeQGcppvbzBNvjIagkIW34PSEty5ckfZX0Y/PwBKTA7fUOnNJ
8pVm4F00MUI6CsoSN1+zcJMt5bkf0WiYL0tV/bRhw1pkqrlDydXFNsrEZbDLL4ptiECV8wYBKmgL
9RIeKDG6xaXbVHVSBNSj2YGxyJwxmPDidnEi0R6kpD8NORpgOWu+Z6V/jtoumFPlYymyDgmfxXFJ
I/xfT8wtVD3QHkCYy27eeF1erO64WOc8md8hAT7jai5QWTIx4u/7Gs0aMm9eaw+xAVGqNiNmboJf
hnB6bqn0QWTklrOk1m6azZEtf7iiTQcmwbvvVzfZD2bqhxyoxbVLhfzCxRgcgR0JjBP6bZYBhlH4
w4iGonKMvHkiA+I9o1bRCedEfczV+pljG1bbwTC5rvSuqcRDtWrvfV9+meXsRTJBhYYK3yaT+4cK
PybTw8TzPqrmL1I9KYfsa1RXcRq0U3E2lj735ptqEsg6cRO5vAq+0V30ScK8qOzQsO1LfQQiNRY6
tfjj3LJMF2fS5psRfZHRgmc6s3omueoqIm9dLIqjRch904hfWliZBDLqGJ2seUCUh3TZqFL8lCVw
Sqzg61I0RgGVg3kIyV2DNhj8aSJhV8tzaxvx0BGcYiro8ZZr3toKVyptgJgeiPBOvRrbP9q3sEfY
cpNskdPoTbX4MdNxJ5rsG4KX7US+hHO2a83hI7KWyVVWeptMhcABNT4vZBC3It4Oc3+QFTom1sla
CSnkdQTcHs4ZsrYtSaEzm3eKK2AcCs8s4iWIJcv2bRAs1yRvk5oQNlNzzu7BLByJ4IRcyNt0aY3n
NM4PSy19crqeNol0HOdxg5rykkTa05wtqEDH6AYfh/uZAbvLvxc5+SINax/r4+uAKlhuPhLFfsH9
+Y6a1HimApBuXXM197LEXlRp4a5v4hTCWyrRMQ3ZJsPR5jTk6nnki21la93MBLnpivbZ9zLdZB2J
3aNMhRo88IqJj7XEYs6q4xx+g5ohpV3ee6zWVGYorxwlUS3MCt2azWo5gFyZ11MP4nLre5Oh7juj
/qrZGgnmy4Y9ihkuAO/5Tmsm2qBDW98a8oS1Y6w/0hvo2xTtdRkE+Hz+aE3q1arFq070tlNnovIV
qYeoqBmH0CD8iqW+OYWj4H0Y3q2qInhkHPBlWGFF40CYUTGA9LgVNADMq0XrstDaA/D6Yc7tA8E8
x/KWlJmY61u1ohJSqth2KpPdsTCRFDqFaL7NdZoXJ6TWszX0M6FVqdOF2XUeergZTaY2NXqsQu1S
DNplTlmoZUTaYyfB707rlhD2M/mpK/tr0jh4OTU3Hw2KX6a+2FqMHI5IO5SpCbOaPsnXcUBTUKAG
Uac49bCWeXrI2CSVNn7H2s68uDPRzRmY5ySrs+9j8Apw7qk65033+Sdj+rfI439LCf9GHP9Hivl/
JXkMefufyOPy46v6nTvmG/5hKzP/4L64Re8QP4IJTFYJpvsHecxnSM9FDgEN/CdFTLrHP21l6h8k
MpL2adKDfeukJizhn+QxnyIHmoJlU2OJBR76O+QxQQ6/c8f4B0jVJdmBul26UxXlX4KlzRgAIByX
kTH2Cu5LB+zhqnuLuwaxm3rjFo0dE0PpRA8YEfaTX3oMPZtbk1uwsvROi3Og+Edxi8rdqJveH3Hb
vM6tsx9wtnppML3icdmPfr+foi1CVmnwmGq7u+fO75xii0vHt4K1PWJ7RK7qI49WimcJMxZCZQoH
ncpFOlScRv2+TpyRC1vcORg9S/bnIJyc6F33Bvc6cBXXwQXS9/JNvDP8eJN4dBYd4qs6uYgRh0OC
Rs15Hpz4KN0p13wn8etw/guUfX00Nsqm9vS3g/ByfojwEJVt233uK59JEPrD9nlyxQN+Zef2J3Dw
NM8I99RjGKiJn5iOdD++KafBHZxr6Ha+fMYFqjvP++vzs+2cDrf/WNz2mO86/11zkcg5BCIdAeX2
GVp958CA5LwGj4+R84kv64gBzC/uMd052XNTp0j6XJD2g7QBVubtSFaX1N/hOQ5KcAR+tum8J84j
r5WT7nqv5//Rl/BlO8KhSMVyPts31cvuew9H/bFworvFTt3kCavFPcpEmql6GqOiCaqedeTafK0b
aVdve3LpvQxIWA2wzBDsHh31a3IhbmvTbQdHPvcrPBkSx8JXznA4Q7fnL8M6T+alfV2D3LO85Bjt
uA+eZx8xnGe853uszmrNbO3B4TMHTJfGy/ML+nnRudm1/iQYHqpw+K7PMsHR33SQXofNsMm9/ovh
qs2cA/pRmhH13Tv5S7rAIustvNfMKOv3eNIJBtioeJw2nCRfyptYy5Ge8CXgWDZPWCcVv30Hdsy9
LN7NThXvLmW8e2vnXfwzzA7OXiTKaYD89CDtkDYf27flfYK/ggmA1a2oTdre2mHHiE3Lk6dNI3nm
sZP8cXxZMa/ld/Y1dYRXb6yX+hQflZP60B6nzfBkmBfxaX9WRIxLVoKxzWHG4QNpn93FnjijvXNT
cZomnwKDDELKkfSg4J+Wy8etwqjooMSdjuaOyWzVKfD1NdtbIDzkk9phmnESqn1/YDUZ0BCQT3pQ
Pw4fFJ/px/4MTtdWu2nZ46Ov4q3qhfv4ku7SI5qO4Se88iO9T+R5zuVy3HP9jSs9NJ5gCaASC2F1
/MoMWT/CU6tQQBy1f4x348ThfgNGaCEUdIWv7rNAcIOBoyQA9l8d32158sYDySEEhLKnAI/+6vQc
USZPoM185a5rdCd5kS8Zh/03D4Y5fJC+0sBBruhgANhqeB1dslQsV//iF7OdMoiDIbgsW9ziLgnV
JEnw6mgMpV50p57DJxFk3u0JltSn5SXOSERwuk+ui9m1dOtXnXXDdMdXGMJLdJh/GWikv8UnkDBD
AOfOTg2aeatvyuilYYhcHsnOkLfLqQw0N1j8m07V6Xerd8YZdvgUDpwN3Pgh/ZXdGXtcncYHkhQn
+w4JFQAOc623/BOUoN0qb5foZH+omHMZey7KvXpJ7Cc13Y3K27rsele+qiflzTrWpIVElUOyxZe0
k9eTdfZX19xYr6GD5PsIO+/Un8plp95vTFe+i3/UO+tCXbK/PKj7u2aHnCeAhpCiezPbQTtqz1rL
L9Te3Y7828xjWfY/PuItuI69k5yHeFtd9qmvui8+EdvO3eL5+hVu9Qsm0qN05Zdy5CNH8rTX8uNN
ZTEHpS+dJej9wZuC+APQ3WGUc2R39mc/3+ru6k/HOyWQ3Tvm4eeOYNLzuudXcJLRLXbVEQWyb52r
ncSXYA91amd0UbJHjs3XoBUynPxO308eF8RfL0diy5282jIT2SqqOjc7GW/ZTgv3/Q9eMj7Mf97M
zZ9Xcdc/c4gDxdnUTv5skvqDFMGB0++OzZG4GIWbnMl0/EmVfefhZAUQRVcd3MLq+FfvFzs+PNqb
MWeZYavq99gNw3NeeOhm5M2wBIPH94D5bnI9EDmREu7M7SmdtK8IxrHWA2LsLvrmTZxkfgf8eBgT
IifecFd65gZPlfehfjylTrp/cLc/AhGupxyMgxU84Q7mKOkin6CHx+WUwb5pnuS7DEXLJeElGoLG
azx1c/u798XVrF3xzh7L5VMcqTjRY/mRFW5nb7ojF2W9oiy8m46Q/wZnESc+2c37gkv3F0dvs/eM
CBzhHPpX24NfItdgg4RjpFMTVx/7Yc4lC0wMzLBWUNPDPW6xc/SSi7HCsP+KM/tbA+QjzFFV/Ndv
Q+B//9dv0+Pmu7rlXXX/+kW/fU/3339+Ovrmtew/fvsP/8/IrOvw3S7334SV9H/+/L++8v/3k38F
bz0uNcFbX9VAZS4/jXaB8rc58FbZ/B8Gx4+8/11zePv6f8yNsvaHDrdFUTpjnkIxMKK+f8yNfAbR
IH1+jIW2QvoAE+Vfc6Nq/ME8B6tO9QmNWIS9/t+5UdX/sAjfvrUA6gqqKtX6O3PjnxPo/4zrYlAk
BF81NGJuTUoF7X/JW5amqBBRJkA+VJZ7lCHKRH84lX4lOEVJSkGyfPSqepHzD7Q4/4e989qNHMu2
7a+cD7hscNPzNWjCSIqQdy+ElMqk955ffwZVVbdTyurUKeC+HOACDXRXFxQMMrjdWnOOafVg/rcd
hyFjjq5w0G9VanZTck6lzWvbG5Tkm7LdYfdnr7qjRrKCCLyQCPYmydxg2VnialHwkuiPS3VhoD5Z
Lz1Wt8pEXiTlpjOp+oZp1paofu7CO2O6krOt2fCuuTklgGgq9l1IKbHaIC5mpg/ckmp6nW1ZUw2K
BVnUHEr+LzOTXUhaVp7TT6F1SpUlbr5neeLSu97I7WUV0vHSvmvlJcbZTUzfaUBFl1Y/lpFZwn6c
14JIXr/iPTx1Mv5DKlFaij8j3DW6eoGlxo+xcU35o5W+mjpV0DJ0TJZuPO8bg+KeIEdntL0GqYWc
flOq6rzUbxA3bqPhhfYPiTahNwWjr8802dWx3OXBvT0UPpQ/Py+jM3BjODcAO01iTzWQh0jzSAx+
Ga5dJXbFZrUbaSOL6cc0IhSINhVqqhjC0X4gv0Ern/rwDBw9tmvs0inEiOYIosZRbSjGlEbG4Bvz
TD5zAFV2mfxdLN+s5VayX+Bu06pTPZGjh5xfdZQ69IYu7YBeuRUBot3pTegBLN/KLZt48xFHCvwk
4j+qkf6pRIp6x+G8xXW9JXvcowbRYoi3i8zBu7qlRnia1qWWEAKlnfxUFU4fqRiJCNMweq+pBo9g
saPKYaVVXEFFTM5GspbQFkigVKzai+qXAqYmxcUNyh5HPgPYeIijlmxW9Pn06YY5PqtkBcjaDdE3
U/LGeR9JeYimb4StvZ8sDWfvs4ysUCHuFawTNbjGkZhcx1DdThjIDD3zCpOkOxU1Jx+lhi3m161U
yu5kF1uk4OdGjvoxRHOF87UqiFeyTlWnO6rphTGKDiU7hMb9MDxh3If8dZFBuuvJzisYCesVQ/1Z
QB0tVxt+8ZSuix12FVndJ/E3gFhe1czugFGrZrRZdDjCenEH1qUF0e4c4H7FDNrWWFFj6g3R2ltb
/U6hs4jJpQTvFuq3PI0pRdDpnooZ101IX2FmVyTYt00uNQ0aYJcG4iWJ+pO4ITfl9GUUkYl0+tcJ
BrU1YBUTmeBnvj4VHMWOupgIluxHzOGkze9SduJjQKl2dBflMlSJBEMusjTWuVYnewDJnhgir1om
XwrGbZkF/oQZcVCFP4RoQCm6BJEPq4U/M51KvBbT9ZJtFsvtvuMmQWZHXwLeGZm42kwXsfRHUlya
1N4ow1kZXS812XuSg+zMmS16xOgoTfWZDrCiYiKT7+213sRoNkhjGSzGOAWk5dzQ3iLqxwmwdKM9
q1GuZO0+iV5UAmjmCIUaBvRbbElgUwgr0w3gUMh7r3M4E/qX7FKWk98+1E8Izt6kbA0sBDVVdid3
6aVWJm5U0ZUg4DcvnmfyYQr5kXLwYm3F3CAN+yqukfrEr19BI9vtveYBZ+dTwaEYAMSNq/42FSZG
BsqskYOBOWzpWZC08UpPKG+dJTI9vfE4/ejKtWbsC+mxNvdT4KXlialCVu7l+JxRL81QD89Ca5sh
EDZiyrO7SqYM3n/Bmf9ItWU5pVAjKzLv4vrNqchwVz8lYwneGNyIGR0k+7WnzN3LNLbM8zld3J92
AH/Dj1w/6CcM5p8XUgl2ps4Lk/jzLwSivpfHvN8wyhTO0NkmDx1rIsdpF9ZfXcv85bbIarUpWRPD
SIwZcoOPt7VSvjAZR/2mls6twiD0SOzjdiSDt9wNxuCCFnEL2pkiUR/HChSNrm6Fvk9LT8/lTTpe
ZCai54ISTTondxZHLZFmsEI4HWT5A50lQlUIT16pWHK+yzAUJ4SqjOp9xOAd4+4NGa7H/O+QF7SP
B2oy62zeo1wKj2P7TeBa7vT5chFua40XE1Sg6aTJV7XVeyqnwXC+amAQmEJ3MVHC3IVpYFPcp4lt
phuLxuZA6Zo4AAeP+vOQq/tSns6nDMmSYCohu9Nssp0S3mecL/uo3ldNuHZxdyFIueVHLl2GaXto
oq3VmhRoqcsHE3rQI8gTpQS1lFNpF1gxWRCtunG64FbO9rEFbrnbmeDPVCR8ZuWPKFeIGd80PAbz
Cde4P1YPkk7Y1OxS9gZt/RBhbVVp4Ab5ssO/Rf/spjJhmIHQmeWLceKwPL8J+Ty1anKn2MhLt3OC
9Ch7m638IK/yP/0w9zRp7B+WeCPpaqPChULBPBYvfUrLyTyZ4jrJT3AAcWmlHfZMwVS18NM/hOlA
Q/t9BcjLh66n02mRz05fspeI61XOR2K3EqB6ABXzEhiP1QNgmbeLOrtGVNHvwuDEpq0jpJlWY4vq
Rl4xgAjxNY5dmsyt23hlp029qPtuyW+trNtG9E822N5cDV1qZmq7CQtL2xGJjOqCm1fTasWwQLDq
eaW+KTXjPhNnCwcooTrI/aNmG0JJSwKxNedvCb3NhA2PyjhZeSYha1+P9Dw8z0LbJd/S09ibcbki
AtjUaPtkCEDo3afmchiNA0GEhYq/St8UFFxojOC/8oa+3pnGJU5ypnJzty6p6vjecXYrNjJgOnYy
IjmIDI5tHPX4jeScqyklon2NLOi2vHq+nPq58miJBR8kPaY+3KmTtgVVQljt2WCxeZyjg57Ye5wW
8JIIh9Dxu8CfaFA5F+31oug3mXo36MOFqvXUHo2DgK4U3lkRpkqAq22oOm3kJShfQBpu8uAaK/XW
ki6jQIAmRLD6DeEQuy88zzJQQvmAHdQdIBOOpj9a7QHnNHuYxFXyH8TVsR8xPEh914WGlLoa94LS
iVL9KOWd0V1XDUQfgtwYWwFcyJGWBvlXGzt8jAfEK3KCkUDalKWyj+xLtn+j9X0xcgcROOoizOUs
keK+tk69LlzMg/D6znKVRTy3WailWz1+6KdbWZX3RNICYI9w3aH4JgdVFJ3TKKdAljwTgU7ffpNK
fi/tEW6PE9mRO4/jIQrCm3VLiRTI6230bi2alGjwo+pb0T5UabVT2GvO6UkzZL8Dgx5Hd3js3IUG
jEFblf0daeNSgJkcM/H9YLJSNhEcDAxLbDX12ZFjGooCXgBSqMKf2ZDOQJHIiCW5zkCgZfKqXmYp
42XiXZkxKVKV6B9M5SJkmm2HBzT6Gy3mvQSH2mmLpwEGoJ/pzspjSTSOhICMMQ8ZKCr3BfW2QOp8
VbkUuxSlB14MJbqvpegQQtWYy/TeBo07orizYn3V0zq9yE6midejnn04Rts6By+EQkqdqaf1RLdG
eL0zoJTZvJGD9lQTghoa0y6x801m7NWGfYuRswlhGFMqbWYfhc+eXws1/H2f3IniR8FeSUpokhtI
yWVtDxERAdQ9+gBvKYWb3GTTm86xpy773QSJmacgSca2m5dDlFM2CZAuRc0VoRp1uuwDhT0vHSyj
0Rwj3sXL6JJzBDIRJUAxbxZ18qzihqWhFRG41OxWHs+ihrcUCL91VksvYqQQzFfpys4V0mU64pvl
vBKGswf/0pFQcFg6Jh/9G4A25BAMW7lZtfAbChnzVHng1WlvSljFNEADDZRTvCCsQyknW6vJMMSj
rDIf9Pkm10CKtMgb0/KQWG8CeRFTXh+IM3YQ25AWQ0ShHJv8q7UcBns3ahRxdMAFylnQ3aXyrh+p
PDXbdNgN8hPWtA0i35qA1Mos9rp2kvTthH1kvGokl7D0kN50AAfvXJ1uaGHXwW7tXVvi3GwIdSLq
gvbSrqUE3Urf2+kx4OzF3sfGOIw5irngrEr1TWJsx/p5Ke6r9Tp5doSD8yxBEh30+tmwbCcgIzu5
B3HpWiCl2N377XTbmOF5TMj6wEtry7S9E0p+oez00ynVZxdwp2NWoTNX5lHi/N2Ntb9EAKmG8tmK
d+lA6sNUQ1zASrb4GmfY1MPseivKfWkch/RpMJ+Fkt2JxnA08SOnwjQjM06IYoxwRq0RwzSgyNVa
UDkTs+guz3i7nHTxKasGHIiieK+i6pMCz7LaTY8oEPPELNNnMZnAU2YivMH21cIPliwUzoTpogBE
NpI4U98i/8AjY2wSRGeCRUZhjDadX69tYEr7kTg0TKZ6tc07dTeIuwUdl1Lq3mRFDBYa0s3gT5a9
Kr0faqb6sUQyyfEqqm6m9rzvUS/Z2JiC6lxkN1gZNx3dYmuMiBF55HB/VC3qJPVdMH2XpPnYqqBe
aHwoCPDnNv2BJHFTdzhvon1he1Ql+GGeJBXzpW17RczAyyank4sLG01wQK9tzfLQA47zt0DzHKTs
lBd6UFmcV3itK2NAvI5Ahvu3Zs5HERAeDd2l3EEaCbd9kdzGJewZGi/Wkh6WhmHd4SwcAg83NYBC
PEJo+WzFwfKc83xwqgEkgYGQM4/wdFXuUEeoUC/FhaJUnhEhWGCJyQb6MQPreYX0zgZ6IyOpTA6d
DN+immnBIEZE/6aWkPdYfEsnSzU2J9Q6Ya7k8nSUGMsRdZUu+FFPudsqGQAaXHLmJXDeygDara5e
Nu5FdaBjbPEnuiYln1TRt3kjNlapb5Z8OVc58UtB8n2QdWcYLCgo1bahK6S1mZ/L1jFadylqe0ri
iWaR7MbaTpChNreDW2W8PXJ1oYWlS9+eQ3vppv39FCBYaxPPCHhT6QdJqmsk0zFL2Xam+UXVnfKU
7UfeeNN6ap2KF+xkR5wje7SpwSaH9poObCT6t5YpczCyA4bXfQgbxNJGjquNM9WXywwqJ0/8xFj2
NhtR1AYWgA7TyN/IUcYGmDl1ISi6PLfT5CtTi2iyRmuvuwHApDkn1FNh98kzshDNDEjJK6+Tz1R5
QaA2oW+Kfc14yq0bvEPOELL8FY+8zVrgiFneajj3wU24qWS4SH/cLHhuBTsTKd9pM0flcnHH8r5R
Fh/PKVyVu6W441CgVGTgLbqvZQtzmN9UL2FGaX5Y8UWPYZMeek2c1cljaD3m6cppHrbjfKFOJbKG
NjtJY3Mc6WctXb2NlXFLEU7XsgPcCDcv4uv3w9b/64rz/0zV8L+oLq1Rrf3PZWkH8dpL8V/7Nnsp
3tqf69nr3/1RnpZMGx0CIdq6gcYWYcMaPfhHfVqyxL80jsqyxjpNYdjQOXX+WaAW/JVumNRYCE1c
NRH81Z/CBv6VYhDfRwS9ohprPsU/KlCvJ9d/n6NhMwvTMCkcKRj04YsYn87RkGbxQwCo8zGHd9tE
CcsTNmymK4HRm4KZ36kixtiovVmjEl6a8jRvSaPlGCQWp0qHwLXD0t5BaCuxZpD7taliS/GGfAkQ
eCPJFgN4IWN4ykiv/mZHs9gbk/ZVOKfysVryx22g0EA4YmrU7OU1U+WnukNUE6HXqI3sL+q3ktrz
nVlxolXqEVifMUX9cZ7nbVTPHdWCqEIQl1ST6uCaHnZrnsCpVJZqm4nJOK+lST3IxEU4lVVMHE+y
ob9prLS6RoP4IGdfBROqH2sLfHUy1XQYCLwHKuRi+VPJRLHSuA5JyfBbig+RJ7Tm1oI3/1TC0q8c
uxFsuaeqfCmxJl1X9XhH0Vm+KELRH+O8IOpCU2mTDnJe3Sf1wnZV4ZzSsTNFsRXaOdl5ymDvqWA+
zWWj7iFoDy8SzuqWVS4vrjqrLylQAh91J9nc4wlTCLRgT8Fa1IG60bKiYtGOH2SDhDDX0AQrmDTr
TLJq3CWv/3ym+Z9NI6fhe4Na/ft/XbxU7X/5ffH2QgR18b+h27WWl/7ztHL83kXfm1/mFMbpX5OK
+S8FjxX5drJukh9KYeqvOUX9F8Y+XZfXEpx4T5z5v1OKrv6Ld02W+UNNX/VQ/55SdJnZRrWZpVTr
nbOh/aMphQ/6aUoxZZleHG4A20IDzsd9zmpD+NhOMLip21Y15ZdWp5PU0eMBmoja3DXTDhd7qrWd
R8JwtE00Ock9yWxWqZ6ibhR56mlqjMrBMgL7aUmm4oEw5wxTf4ddyydKI12rFnZwq6l9s7crGR0w
hRD/p6f+NxXGj6FR77ehAx1hZmbwqRQcP04psjZbtWo1FvWxRfUrdehQQYcazaSwA9GV5fV1iXN9
N0p2upcXWXZ+f311vcC/p+Y/vwDzv7FOEQpe049fAG9RmTcw8hFGZsl5k8jpRTfG1Ma6GrV8EKwg
jDYcgkOVWtLO7EltiELpJgNdvS/IkRyWBlAcOS18y/a0DGl9Uuyp3Y5NbW8rq2325F8KzStbOFVR
UUlgB1SJmDbDfkr6dtEutEYk+MhMzhP6Oznh/VHny/DFrYq1C/rpVtcoIMrGyGOp536avovQxGJO
VsGmj5loUyAVx3aS9dYnZ9I2/KhcpuNo2YB8AEVZSDOriWNdqgWqk2HcerCxrL2YoB4bEJqqDeIy
DUEP0QPqdYkiTMIb9/tfR7wvKR+/s2GxQBuEYSqMw3X1/nnJGVVtyERHOkcHi/AoxPQdasdCh07V
PFsB0ptjdD509nSjTNqyM/ORwl/Y6a9zPlBeVKeCjPuCXbiYonobIPCvjvAm+jMtFePdEsXWtxDU
d+eVSxOj52vy+k4DxkgrzR4P5Df0vmoU8qVFnAvhoBoZjTBnpBzUYVG1dNnitH5Np665EHC20Hyr
849StaXrWuTY/mKsokFQYfuXWgmhArG/EKNSYmzS9qzCsn6y5gJObj8WN6Y+2G9lsNw1qbXc49Qv
HsqoKO4lM0NqIdg4GyHw5zikHBT09XxJDH22VmXLgr12Ph3Y+xtHVuT2olyK4tQodYTcHv4b61Bw
rosFX5WdXkPGb49BF4/EWJl55acEd9yoqpQg0JWCfT3pEKA4qCD1G+bxwjSpxiv0G8N2wZaTtKch
s7HV6Qj/CO6we/kJcXtEORoyncsZjSJpQd6Ep2W2fCWIKik4cQwYWSc9dPPJSig+hfikcTw4gY3+
azTKat7UDZVOdgAPFvxtn3p/d1mbJKgA/zxAHhN+M+XlH/ETKDRQUPzN7PMps86UiX8DVaQiaEAr
bVNn+/h6VUYYT6UO6R02+IiMZqps8CDtUG/pdTeo8BR5N3eYQaQkntF5p83FbJgPnaRI9OTTAWPG
BFBFuEjkwdeoIRIeu4x3wzr6FTNvEaKb4p/Ftb9/awO1gy4Mdq8anNyP35pIA1KgSxp7eSXJbkIi
AMVJ6tmKPNu7iTdoTWf9zhZi3AJoUPG8z61rZ3Hw9Pvh+XlC4enxLVRLF7bNzvbz3DmpUhktJh1I
dP/1rQ0pzE3MOnajfha+0tTGrVaJ7qvf7NersliY7EBlQRKc8r5L/WkXKgsjVKQek1k+K3hfo2Gs
HzWzCb/1qUpdwsjDYsRtxQEwTUt7G6yMDPjOfR88DTUewi6ytae6b9tzyabAXanCOjPqyUUNQdHo
90/oj8T6nycwsYbRvh883rt26/7i5wmsGU0AhhJWjxhdhAOt7sSXf43mip5TquAVtyNkiU0Nx4do
YWQpg3EGFjrE35ZR4AFuIiiHKy+Qb0oYU1lzTJXZpJioxFtJz4Q7akHzWqjSjkCp+DAMHaR4vSBA
uEYZJYh+iIs2uDEMBSlZnctbjLF3jRTSRFmsYN5qoJzdIKysmyaI6EyMIQnxVDGxW3Rmf7Rk/sHB
r6QAhpKwhIXZ+YS7ZSNpNAgmsmU2Sz30D9j4McBplNl1AZ6m6QM52ISBgZxaXqLn2DbnQ2kQQUWw
TeO1dhj4aZhCLCZeCt3aWBs3LWbWnVRHuKjgIaA8I3UHRA8rM07KJ53SS+QsGR++JMJ4BGxLu7wu
E3oIczqeFxKqDQf87KEZleZS1+v2qpOK4U0LY+EznaVHuVLCgNrcsBzyqIf/mFSKCdpeQqA81epF
pCuEBCXjtlLU6tEIEPyEQagf9baPL6VEVQ5hUFCGYvO3B8IbeFOJLG8qV5pOCkOwNZqFkAJj2Obo
U3BUDghdDTmk0UM+A9LQytTLHc1W7bWtDeF1oYHpROrRwuiJOpR+r1bxFmz3uGmQO4FJllpMz9bs
WXEaB25RUL8QYQl2l8qaJS/JPg9jTl0xid1WHEznSWftSQLo/DzQH2FoqgCZo3sjTIgVwGBExR8M
BfBTeCArUmks2mMm6eU5iIxuSwiGjTjUzLaFUa8dBXLeVgtVRXTC0PM766V10VnNHTxzehIQeE7W
QDdzSIvswhwKzGKi0rdU3i/lVnqO2ni6nvEsri4RxPHVQB2WI6ThEV/U8Mor20RgOGuT4DFM1fJq
HNFrZ8YaDshe6A7nmbjHqabsyzAhBytM96r6rgTAGx5Z6Xyb1xkxyKAlrrt5Ss/wsM8OsWMPBZU6
x6CIedkY1Xw52FJ8kAoLB37OdjYrrS3wm5HOLgwhl0gl6FFYn4j8HayCN8xuXXKDSdxop+6Z33C8
yfTuOaD2drC7SbkcBrLr9LwtDyxz5mOd6qi0AUb4pBdQgAulxFV7rE7SLGFR7Cdy/CYVgkVSZMph
qaEm5NEUOEZCzwvsxfcSvhXJ47kZ+1NKu6UaxG1QYFWLw6W+6GV2p36jlNJVx4C5GgnXeS3K8EJY
gNgbrSm/sRfDxjfY6xtkGdZBhcJ2rcFCcxar6cFHKjdJFWqHXGnlepOplOIUwgm9JS4TmgkV5b+8
J4wq4wc4FlKkvQgm/QcJOMyuZO65s7KlOlWtUj6yVYWiqybzeQtDmJ0xaOBkS7ERNSpW8MID6xQh
BwO/EeKvF7TFUzsCQwt7BiJDEn9vzEbN3S7Ki4sYAi8OXG3cZyEdC96x+pVC/TezLhCLNgqsBxPA
cBbZxlZAqEOnBGkyzuLl1CqNfmbqpFxZ5vKgxsaPkhFPbbIlU9u0Aa0qhBaD11CyPndyGz90kAlj
29um9jLExq606dXK1dTAqbdT8960V5UZCYmQhoclHu8B4dcqKin6F5T8RI1QDlTWWJfhtxnDlqdq
KBGqliDhzVIMy7YPayrbpOR4dtWBKEg4za9bgWMUGTIjLx1BZtdDcQP4Hf6oUZH3nbF3YH8th7tg
6XFjQs3ZDKKLaQDME4l5IS2lqiwuCH1OK8fKiP7u4Ci9xUaVOm2z5A8WZtrN2Bjaax/M/U3US0z8
s+YFrWS92IM2XiRG3ewY0Mh27coGFW3zywzI6QxUDFVhHAawsUjXzT5xQji7iB21qQm2RJzhNWf9
L5/wcveqS+xdcxDMY4lDoUtiBKxjv6rQcSuYSnegbfNTnK3AvkoXge0NgarMXkxw5HQXo9XwK/ir
nTvpPY5DsoHE29jTojsNmMioIq1XSsbEuEBKFeISX4fBDJ7nACaEVkrfi4jmiDmPylUDP618621K
ziXf+DiUgZpj1VgRRqEhL+ds1HH5M9a8toUOTgWYBTghGmFLoM50ORYzCUS1Afw/oQYH66myUG6t
qjWdyRfiTZ7TPX3PNyoVJmIcdLpXkVhT+W0zaao/DnG94qvYo5yVcZ/xvnY5T1dO4+0YI6ObiH84
Zx2377l4Vl/LaZQkr8EEKvZSM2qldzQ2Iym7YFFlftwEckurz6p6bCB59zZU8shOphVHIn/Ax65f
NbVDDU1IB65cGcVtJecI6YtMHPOe11iQmANIlj+zBYsxh7fGcgHeq/uAVeZc5AWex3K9+3hC0ZkT
4XJNoACQA4uEl7sSFzvasXBmC6SWw3TZ6TwtqTON4XqScoT9S0m2E9tJ7SUBi0XXZpqRyGuSHgg/
4UCJhCUdybAP1g+Si6zZtbA3znW9xToLpPipCmy+x5BiEjTlpnqy+6arnaa0qmulsk20blnYWY49
JLyw4Gn25GVxI22x8Gu0RHN1rkKE7Mj/rug1JQmOXQq302XWcCLqM8JqQIiNza5pFf1Usk9ECyFs
EmWKAtxTNpEu7Zq6ZN9TTOXRwaJZNhUlujetNO37eZkjjCaLtbbE50l/yQIhPwh7gJ1dimkiVr3U
hkuMjMGPxZKSCw0+ug+3zNyUlc0LGk2upeSHCtN3g35Hty8Le5E8iFS6O5raWHqp0WW+HQPybYd5
tdkWV3KzaC8ZYqiVrrIfpQK2FRkVsJ0m2urSMh6jPsLP2g4LtoPJDG4xsTaTpyU6EuNOIFziNAXW
LJt3JDCmJxMt8xUIRe1isWVcVhk9GbIYmgMZDLE32vZ6UoO8BEEiLH3LDMxX0da44tUK+W7dZtWZ
6GbFNUmef2tNdh21sk0j2U7O1dlip1L1+U4Ik877XE4XedDJt1UU9SnJvAZeUaNrROwXddU/LR04
rE6taJWDFWAFCVKaiXFeQ01cVGJTmproLWytvHhm1TZOUS4Zso4owPbfq/GZUrNMwwMX+yTTEEIa
lWh42oKsYLAxItjJ0wqyaqXpuwZV29UycCWNCrlGJAP6Iq1RDDr1E54SbQkvtJSRjYV1vofx+sAe
88aMQjRbBDlIddWctTNM46zvrjXVpIcIxpziT/MaljQDoYzpMAHN8FRNbKRmPZeupHFml04+x3Ze
pKtolFF2RZwlJUOfaXhCYs1g/zmdok+nsBv6s7JM4FLmy7SjimA9q1GhXOadXTrymKqnJLQKTwPa
5Qk9Rio1N+FFm6XB0aBJfFVEdXJHZ++hKsnfUlurPKpF/yINAW0vvcI7J0UV3NMkht8wd/HODtr7
sKyNJ2h3ttNqYfPWxGialsVqeQ86LI6LMcIgbSxtq0iVv1jIkNEJdVfg1GQEYiXCtkio5hYWncav
r77FMCkJQLtYugh4fNZ4/weVRzkmJAVu9NY6cniBBjBqCNY6665g2xnP8kmGjLopJk5sqmheW3Q7
Vo9/KhUPxcCcXssV+SH9TSolt1GEpJjYRCWS795PYv+/u/aF60OnifOfy+ArwTJ//RhDuf7Fn301
w/iXpVNn0FE8Y/8Al/ZXDXztq5nUEm3GArVw6/1f/dVXw91BNde2FSp3qKXXusCffTVJo6pOUd02
LAGxVZWtfxREqa8ly3+frjlYr4VjU5VNYZjoS7RP9RtCuJrZjsrcbz2UKfl9ed2d64/hNSc+P9ii
Y8I6nMIj3Uznzd7aksXkVn5/rJ+ba7J7oOXd1tgHHFxkozt4s3s3ujfnoGpcewv1BP9Zu2cfjskW
0QkW2MVfcJqlbz898r+rQn2U2f51F5r5x12Y9nqXP1U0RhMFbjlyF9kjyC632bdkAW3Y3CqXbBSm
e8NPPIQg+/xMu/7i0mv54ZcHyJK2ht0bODw+lb+BsM4s6XXuK9vFn54SSr2P1kV+b4ltepZij8NP
lpnuUhyLw+8v/TdXxq3DdU1STnWK3h9veg2yRrnZ5j6+dL+w0nPkalsRIVtg6v6Hl6JFQm0B65Kh
mryVn55v0FIXklM99k2LzKVI2oAHDcFhlX/l2f7HguL6uD48zk9X+lTtMeDCaUvDlQb1etTQnv0x
i/3Hz/9Uw+dVMWAqC5URRAOW0uGnC5D/G3d506Q+YvmofkAUYih+V/D2PFiplNdH2xIUVACVBvWP
vLIm48YAllnt0zZrp/sqo9JCcNhSztSfc6g2OzBUmJ+1udOG+9wuVNXTBqbjy9//BL8MVIPaPYVC
g9mAVpr5qf9KtIBU6TPykXi4m/NLI8GiWX1RF/314TMLqGJt2dHrpc378Y3KJjXOh1Wi0g+MGv1A
IfeLcp742C16f/zMg4Yi6AhqZA9+ukRvdokyLQE+fL17g6XpqYhQUnDXQJNp7CAlmokn1wJXKr54
hz82yv66smm/XxkKw6eBKjeGGQ4yV+aAdD1fBJfdIb6ctuPD73+n9xfo4xvMUOERIq2j5aJ+HpY6
SdlJqdixr26egSCcA19ykOq6pWN7aJpu7S37tK86U8ovw4aLmmujFYuNyavy8ZcrbDNoYc+DKd9m
+/Ko77odtOVDcjR20l7sf3+Lv8oYqFWT+yHjO7Sp/OufZh6S13XSndTYB8aw1Q7Y3Y/NXnOmzffO
Q+7kDTicybjbIODfoCX64mbV9eM/P2Fbx8FB3wHchfrpHTKD1AyUWIl90BCHmpudzoK9scf4sxt2
kpdemNf6NdhkFAOgoRyQ28n35Lv0pl5aR+No7u196Nou6ZB7/Ysn8/6cf/PVPi+nYxXK49LyZEAg
IZuDJIsAGZuxlTmo5qBp5OUGHThRYvmNiQ/3S5nG340v+91iynn/j/b5zyuhWZRTogZj7EN42Kk+
FDvfOijOuLO89Cg9So/xWXcKsJFXG+0yOGm+cibt4Tmdl7flZXPQdvOm/2LM/zqrrLQUpi3iqOhC
fv65+qqsqJn0kd+1ZRFdyLrVXCfCTKaz37+Wv16HNVCw2UJSwMzyWVzD6TqIFCjuPrR9kBBzpkAB
YL4jAv73F/p1KmYi0qngsfIqK9fl42AbW6UmmwvANpSmb0beI/1nrMCfXcwvXvVflngUEJZFiK2i
waQkeuTjlXTbouxKDAe2T2lrE+hH7GkRA5Qvvlrh33UCH97c9VKILiz+Cx7N+6D7aQsVibwNuraH
9LBJr+djd5Jeuxv9rDmlBxtzf3pZePVpuZs4iDzLr9YXNyp++fFWcdfqQBYmdmf2NB/vtGJvKilj
JnmdX+0JLT5EDv5ftk+KXx1zt3Lefv8bfr6egfSE/2jQuZjLfvGtkUC7LPM6Toq4Qf3qLDTgf3+F
z78dV1BVXdVle8XxvOfP/DwSqTooRR8RgDQ7pWNdZrty9/sL/HILGh/KboS2K408XsaPjyzEF16b
s4QUeyJGNKL5sNG6sfriZf98FchF7DERybBVYkqx1sn4p/dCSo0m6xGfujOxi0QY1tFZasXdP7wX
k+OPMDmHsHTCURKrcO6nqySSim5CTUH01FJ1QaZNcB3mBBn+syfGwkgBjwsoFJdV1DIfr2JnYzug
AMw9u4Xy1VMGcWqrCb744X95YlxFAQJFGhB3hUDm41WqehmmpityfN2mVLpNy/h2lA7N0xeD5vM8
tN6OxdZfQ9nBjspcv8hPD62jFhUGSpN7xQBKTyjEziwazNE4l7UvLiU4kvJpP08Qhk6Dn2Goa2JV
+Xz2TJrpELeZTTZPEITZkUY9feuT0RYdVD+wbVVDBYxUpbXSqPE+koiD/nLSJWgpYAxXU2yIvTLL
G+Jyobv/N3dn0hw3rmXhv9LRe3ZwAAly0ZsclKlZ1mBL2jBs2eI8ACRBEr++v6x6EV1WvS6Htx1v
V/EsZjIJ8OLec75jiUrM8sFsNbFmjJ3kHL2TnxvcUqJ657RlR/eQmcH7FuQd8GB3zdy7MgqYpeUy
a+jMkrh2FrvSjptShOBkheIoC1ZEYJsZJ7ixmyIPsJ3kqwkfyR/zpk2pYw8zpJ3rS9JxkxFh/BQu
+2hamRtU4wSEOCoL117KJnB9nGVlZnfkyqkFzWKQkn9TBQhlyOuyIHlyL5/GbRnk2B0wwOV4Chsy
8/gglfk05I6Hz6FUJ/tQNC0Hz4rk1k7F/MjkjQ/aI5gjsHQRfETMEPVXNWUatk1cY+yq0nS4j6Ys
vFapOw5gt0kJZ1YgPdg5Uz14B25mjv0NsePtNDWQ+vn12n5XB7TDd6Nj1mkTuj0xT/jmEEq6s7yJ
+sm0e0NUy4lBVUSfTF9asSWVBYoBgWeMYnNrupuWD4Wik3Pgl1SBcOQ+ZsEIZcFlwFPosZ/PikUj
J6dfGYGsGU/NNnj/c7szAKGv6ISHdwwEyG3MQfbSJWMtgh1i5gE8oYF2egGUmavNlnEUonkXa1/U
RyQik4nTvxJ/2BBt7q00uTeZW8t3P8yHHrdZSQthkhNGH0YepPlkSWnnbUOE27qtCCTK2M2d9K4i
PXokJEmnRXFeS5Nk5UHPvfpakkrYELLQEKApAfer7cqgOiH1Yl2uk6GLh92skhEHCqhU2Gll2J0Q
8CWJfYk2y0tenYRN5eLWelcmUNRlXKK5yQJSpvYYr+OTgsQR9a5vZwzfDEHXFIpzo5+y3pxGNGIK
7JVZRUmvf0r7Ajfiksb7cGYotc9bnsAN+c+giLzOPyB7pbsYD/QeTnmYhJnMSQv1whlt8EV6CJs8
0dTffdjAX+UJxL/rxgmhLYh+zlSojoBLB4X3wJq24VFHwEP3Jf/vr0xnTpgDKeO3CV0BiuhBmnee
LavoU6R4AG2XnFDo1TgD2mHoSe77EubyfISggCEYrVOIUKnGZDbxOK27VQ4e92t21UsSdguPN6My
p2HKPMRPCqMkNqoxxPqs+sptj77qAWzPE7vbxl1TUlJP4t/LviaqfYNwyQXd0/baXgem7W/LkE/K
rH2sl0PmLBrUV8ZRedNyQnkbcK1AG2WQ/eAGhBtuhrxwHXgOzDY3kS3RByeWPGeGVaoGPp+UdX0o
cL/2AKzWiihZ0jmLfVnG7kvld+RmO3KRT/5cQGwImfruMkdgvXUg5G8bAJiH1qlRdcjTSG3g1jPG
C0v4DeE4Pk2Bb+7jsWXcYNsoOakEXJSMSpTj5eD0NXMb3hc//GVS83aWg7wpew77UGaTYdpmDvrR
h3yZnOzEDcnC/BxVGFAxkkPL94qy1937lZhTevsdby3lJwbwh/GwpSAgZOTQLRlTeF2kQ79ZdQfx
LXEnRdgrRORl9JeHsPWcT/5A5gS4XDRYe9M54Y/MaUVy3lci10eiIaNgk2VDMYKZwFi0r0e/XnZR
WwzMFHXj09ZTjPx8Zo45qNoEUyMJC3O+qQKFfzIfFyZZnisJqJhqzZPupKe8bSZGymJE7ZvsQMcM
qulY6jQkSNNgfNV5Sukp8r6czkF3pqdYXlyXo18g0AvypHjVtkiqfSIc29xksmoealYUHq0ZjOY2
nvU0b0ujRjbTrsGPGRtyRbYWjW+2LbNu+JpNk8Dy1Yg6uCTso/OPQjHY2JJLGf+YsT+cFLSDnnZl
qSICrFdNpl4YKJ3hOYjsl2ToE4REYFHzrazguEBz92GWNDGSX8y6BLoRupvO1zNW3GqvcKLlNwyg
PQBfxEw5uykOekIfqgSsJ00Q8Zy1E4GuAVGn76okSnfPSgcVNY0eSg3RmhgxWKzZ2mc7OfV2zeKB
rBjjDj/6VSG+UQ4TRaIKlgDWQgnYaU4FKxKvBvyZkur2+xQ3jDU4y2C2y8Ucxti7CdXd+MSYQi0r
TgDZiiQRy2KW2PT91UVQ0DHCYo7hJsh3hibpXiJZkkWeB95CekCagb9wptAH8lX78pINxZyGzc3I
FMqJK08x2ix0Yl6yCRvQvmwQaG7zsBynXZ8q8lmHThfP3Vix8aQkrGOytlnLa63pvYt8iSDsEl7k
EmwuI6ypHArEp46G1KNNzAgXkAPg9zJpp8skHvFnOSVPFMPvACpMQ9zsrYn7Jt/2/hx8t32FX2Lm
cKqwla8JmQcMirGNNFPxqIwLDsjRQSB2cYAOYRPMmfjahK38scoEhj5ByJOknMkW0CRGU0CQzLEe
OnX6z/MUdt8SaU8COPdUlgy4rLxNMM4ruxeyGR4txs8eViqW7nFpLb/xNoiM8zJKz5JaO3gVfOKk
b1+dTmIy9AEPQD5XunwehWbndSNFzYGYoHw1C5naWwIUqaz4Jv0PE/U9N2MmGO441qJbtsooC3rf
Dd33yPhEIMiZ8R26zAR+jXCB9OsmaCYCNIYm2HCAnj7Xvi2WbRMHVuzC0tMPJS9abx8RUf6Qko7l
Ikgj5ncbWfY50mrqr6JIT4tDDoVgMdTF+r10FxRlA1EO0MeSGBvGjSYROD7w9u2Gs4k+zVeEp9hw
ApbU+aTLKdyysYZfsAcCmqzHMb9WY0Mso9SJvWdCCCJIzl70vR3z+a1AbY+9uho1ucRkgtx3pLLz
fKezfEQUse7cDPDiWeFV4XgmhqL1jzbVJrObvKDXe6WSHDSy4oZ8Is9Wvls6AoyPgwjaQw2HdzoM
xkB96NI5GAiXYFjJAC4QV4lS1IO+Rv247fOwsHuXtsJTMsa9PQROFj5X08hx2O3IDzrrdJQywo7q
dUZ5b1H1iUEyWTcCSVTVCPWGhNSOu95ZegQxS+C/K0adPIu6w9kezSk5jC4Ki6vJgx6w6deG/utc
g6nKVZCQD8uFL3nYTYGhulSwMNCco6PIqjHZh6THvqdxrxGhTwiTumLs17NaUAy5zDfJ68YA+TkK
4sm7K9bSqRDMrAjs30dVOOsTXewAKy2FkXsxJXg797CP4+GsCPqwurfBCNHBUvzPB3J9LEE63TJE
L5xz+ugmT1U/X5vWjYE1NRlwZBwI0Xgc8tGfD1VESBP6w3R+zgta8vshBsixGTvN9Foh0kPwjOhU
bAkTc6kXZvI3tlVRyeJT7Ghqx7VuXZdxg7cmKLzSqtn5QZa/0cqNfyyL5c1E6FTuHRzVVOLzKFvs
6I0U7gvi6Tk7b73WEhiuOO9d0L4vxEDGRYbqrfIHnydgGlO1XBVphU5p2/DSvrI0lijM67IxJyVT
4YhoV3pEPIPhjFOw3nBp1m/GX5Jgb8fJwsLOBDI7QS5Q9Qev3UPR7lyTEx7GR5y3qd6ygYdELDLC
FwlSyXj0abIUzlQcBD7N4qrvV28+dwa2EdwnmS0feMOeNE61rTOE1LbJbo0xpAw5jOHZ4tseOpKe
QkKdwwVSw4XMY9RTVdaq9kIMSrcH0hMytiCRJjV7a5o84qCyxXNLyMkzySQ+ut6ZFOaLpXXctwT6
iALo7c7zMUpJBt0OdUgoC+R8VKMAtTKCKRWjG2CdjfW6/TAuK4BLNzDyxm8rdELGd9hL3FHD85Gx
ybDtI60R92XjkiJPvgtQ7U3SiOEHcfbtctCaaueiTf20vkDGCJykJa9O3IpqafyDKkM/fFCh1DcL
/uj4k+P14A6SwQlxgwPrqMLzmDoxeilcfpudnYMowj3NKrke3ImNWCGAcHca1gpUXQIcqgPxJCNh
y7Qfqk0VkQl9VvutyO50veYLRyk7zfsa+wpa8KmG+oG6kxye0vpOtm+njvBt2uIE9bnBAC3Mizw9
cGcX/L9x3bfpVpfrChmZW5W9Bu4EEcqvsDjc2xg/xFUYj0V8gVoF8WDUOJ3YRUErH1r+y71JpvgO
jQJxQE3k6rewkXa6CA0NkU9dGcygS6fEObBJAPcaE90BDh6a0UPb2Bl3ryTBZxsnHLP5xZ9XkZ0c
+x1w52ZSZHCK1PPux6poX5vOL7yDH6fJu1fYvr4QlmPTzeDy2+0kv697ISufuDKiHTN0ZdBs7Llp
0DEAP4uHCl5/FC5rA0Uy52aN5P3g4GunuNvNVGqI0rysfvdqhNQXqk9z3A2k2/fzJXx1sqTGQvSn
wAMw54/ZSo/kJgo08bWBM/D0jV2OZ9mb4xztUV142eVQ5mjy64Ie7FZMRUFaSkp/m8rHTU+xnoUl
ZO0i8OtYfCZCjDdm3afmGxh8apMiiD+nDv6TXaEi8+QOoTQPTtm1DRTY2fnRpxykz2yihjdCLR2O
4i1EizpGpXgIssk+dL3p1VaUefYDi/tMYozT1MF3ZKsm/aznsnleVU5GnbVFf50U1gcY3JGfuqn0
zAFG0FX4Ttb5gsaYmNR3f7BoFdu8D7tnv3MDPP5xJttLzFPOi0OJlZwvqiMJJLR9YziiFFN0idos
Y4l7U/Uk2jGJgUn4s76jIUQIVFhn3YVXybo6RxaIVKRxTfxFtVZ9MX06mjNOrniVxtBV6S6ORUE8
UIjvgjO1WBDHmZl6NIp6lR1PW1ZD7kbEq9fX/UxshjYcLtbFX66wkOmW/NMaIBM61oTvNlRQGJO2
857yhi1iiwKpeqhcDO+bvAqH8Vp4S9RCTxjb4s5NdOtflNaOw5VxOKMQUBOpJCMzUnTfQtwZNFnG
3kT7puUkscuaHs0zwT62PYP8k39qOEYAEJbd+gfmrgT7weuxBLijiRJUao4VnSCDAWDolPCvqxb/
LjYfzrBvlG1VclwVOsitNr0Zr1YvbO+mOsefhQM34oBHFgcqvmnV7dugs+juJPVP4WgTAE9N4nvv
tGMQVfNGHE8Ru2UOKwE9gLuzUxKyo/D2hb06BVhXeuL9GPqrYCHkTU2m3+dBqpzjSCUK7ySijAFz
NWN1QTjmghfmQHq3+p22V/WUuxqEudNE+Qu6qv4ReIZTHk3mcOZaWargMNaQ7CGJsw8khtNn86b2
12hEAtsacBB9xhokp61XO+TDM3kaTK5fEXAaeNEO5QZhclPwmXAB+xLVvv88m1pl57EkoIJ20coC
c5C6z8cSSVyx7clXre9W5K2sgGCYdkS9iY5eRB5BFqnKDPnqSn7QLnUi1PA1bQz3PONwRUbBqOK3
LglYv5lqsmu/mLBfDWnrrftJ+WN5XE0V3qXaka+pzdN7xNxpeilyB3hcymzlYHNnZkY1Vay8ipxH
gh6dfmgPmiP9RSL8ZbwYqjG/K4wC1RGaFhxNlvTOLo9afiDOHpyie+61gLo40OVbJqsfC1NBshLk
hOSU18PwmrVD+CCMtA9pU1k+uLcA7vMTRG+cB8nu7kW/fAuqU7p1TuvSbExTDOeeqgXgGI9FtPfS
Tj310nFfAvL1qC39ENtCbxbeyOSr8YeK1YzRmSYPzFyBoBnmDcmjpd748erdBbJVMfYohMogBFX/
gEQ6/qSzvAGQSWt/o0e3ek5WVHk830tLNNyQD8PGzVN51wdlu2yWQGb3xCiTYN3lzvq9rSP45u2c
RdcV8nd/K0NLp0+2UUT4ITFtBwPuFG5kOTnDBj2dDgFeaX03h4aX+6LgSg12cd6LDKjDJs4Dwto6
fA/+LpKCbF+vcmP6rjEDjvNUu3G4D/MRE52HZ2HklJTRsBl6r18guAXYAFk+Fma88dhZhlYQJ0MP
SkArH2SGbajG4OHqtYcAEhWSRGggdRwvVFbGeMBa8rIIGMrRZ+TzqwdfKgeU0YE1tl2EwUf74qFL
I/k6GVRAuwWnbs4fmtW7hIlBNiRAOwT6fkovwh/H7EdpxPCWaKX7fTPlxXsUdCvNa29unsY+WV5U
jhA7UTWKVWcOx9vFR2Z3ej8NP1odkHg0zaraVV25nvS8UfipYxTwFPYjBlXHIwd0o/3J9rypocDu
g2gOXfzpENYuo3TtnkcasUBJvNq9KKoUppupU47jxCvGb2oWAMmLorA4qhRim6ToE2JThpBkMsqC
5oTnQ57OC5vqwwZT8kwDj4ZuDG3jNRoEeWtA+DyABpGGBoRis0K+mmFyGNaqBXjVdx47xYI5BHga
HbCNjNC281uupifJxbTf6rlLzjFPg3qJYrbrbVAveHXs2raQZRFNs7o7amfNAbzYmWymqKbcmfLt
7LGvXiSdaR58SVtjKiNe+MrNCTDNxPw4TX6zbnRWhvuJYtPbLQRZZ5yZGyBjaVeb76RsIf1Q8Flb
fuGveeHTIqTqKx/Alvn7mjjri4hgxjMVtLCMCvScpEZ0SQpmKI3mL5KSLuXkW5a36MeTl5HGxHuf
zsPR92Hu7Gk4j+PWdwF/no6c4LfIZYqmaBskxLd1HNQebW7qW9pv6dUYri3snrw2r76glXSG97e5
sNkiv4duUcs9WiVoN6Ls2WRsV9pHHQNkydrYuyacqR+3jlPb7w5emwrckhqeM7tML900x/TMnHL9
mlTLStSWlgxJCKcuASuZGpUVjWf8W0FNcnCZ2OErVhUydI0MlveEbgZ/rZyWp4UcVwQzTLwmZNdu
8k2MhoXHuiOxb2GLtDvbD92rcIrabr05DcyG5gWIRaFm+YArnR6mQjJ/3Tg50EdBhn29cY2Maorr
WGh6UZ06r5cBIm5qdPOdeHn5GTc9eTSTWZvHwh3aJ3+kzYF/c8GsKddFklFclL7ZLulwko6LETJR
if3qZlz1AI+mL4IOZnubvMJvaAmmjVPaHIH11D0cnP5bRv2EqFWXp+6FU7Y/bKCXJ7km+jmcl5aV
KfIftC/Z4lKmr93OJEJfla5t3xrGuuDDuiYFfdx62BHgeqh9otriqcwHssVduBH3AozlelbYdOx4
+JC27TI3Jq8VUwexkjqawWC28Rz0+155QOOhNNkIQ4AQ39fMH8H390nz3dIFYa3O0gL56kviRyMY
fuVW6xwwNSqV4U2KaPH5fKa7lmjU0SPS3Xd2trIZKDrfKzooVQWyHawx8FlLNNqAfCve5U5U+qy5
yDd3s/KoiqrR81j9ukk+SU7oT9btFbYp10u/LRPjxk1MIUweCq0rjm2+cG/XoA1fhH8qynidTRFq
Ew/6Eipr/A2YXnLkbN3ixDjhOLXhawKqmIHNP63ZQNDi23velML+97uy2S3TXEDGo73Ad06LEH4+
N5FMl3Yq1y08I59AlSY10W6JVhT/qekBQjGKTAlptKkPDVdwHLlm98cK+c9zXf/jbPKk74TkQAc8
xEcb+x9H4Qy9QjDdZJbLeL9Uh7IMz626FV55MYinyCsP/joSMFPsOxHvsiTZOiFIQe+SPt0NySk7
JW5OEWyMp3ch6XWhOTe0PLVYzpv42jrVL8ap/25EnDBYDzyPbgIm2Z8nt6au6YA4DKJzP1RPDhOw
G7jM9revggeIUa1HGJBEp/VBp6Li0ZC0PNZw/FT6jJhE3gjpOGf/fPM/6hwA8wQRM2jasaFPZ+X0
2/xlCl0OUvjExpf7cKwtOD9trulOyHMii/19XIXzb8p8/rgeJ+0YlaIryGz4+XpypG9DnYVJimTD
XbuWlK4I4n7xSP3bb4Xekn+JJAa59c9XmZj3ogASJQkDICor5P1HEVK24igNjj162F+IBk5P6F+n
68zxPY8vhaybB0NEH2b5a2+J+a6CeNec9rVFiBsXVz/nA2YcfuTctjkxnf/8w31cNFySSCq+Xcw2
hBn8w1csC7/OJ+Z6sPOLFJ/iiVI8DuEO5Hr7i2/390vxHKK7dXlNxZGIPkginMGuESYMUuL8pN0K
RaCAzuh1LQZA2T9/q49L60Si8k9SFUjjvuAZ+fmHY/MiuJCvu3PSvCQbRMfRTiuPQ9LvX0egvudx
ZAFI3//5OvUadFmSFmJXzUFwDCVlRbdI/xe6mL8/FgHUaJEgAkOuhPb656v068BcHJ3RjsFDcM+2
LineHL85q/K8ep3qlmlJMC3ub9/EIBZMePAnePgD/lBr/XVN17GX4s0RuxayxBk9Gu9chX1+9ru3
EAkdanKJTAMl6Yk59tedoyh51UhbEagSa3MRFlAM2T5+d7/4Q9B22gJPLDKi1j5Ii8Klyv06KQVG
ZSjIUoPhgfL/Kxb7x/2Cq6A+jHzIMCgtEBh9+C4jR6dp7OEGaighkcXThzOgBSafhbvGLdTdb9+7
hLuGb0NE0ofr8vP1wlmFM51PwoxqbzrTTmLuZbcsP/75Kn9//DCfnNSACbp53rAfdiXbIQanwxnQ
y42IBQtlcJhCNeCuls6drZhA5TGg8V88fX/fLU7KVbYKiYSaDf7DvUwmm2SGyFv2QjDLSUZ3NhVj
sWkNlJM/vuBvmZr+34O8Trkx/7eD6Y6xXfv9r1xA7/QP/jQw+aTTCFpwMVs3r/ngpPr6kwt4yq2h
ioQIxx7oUgDwK/3LvhSK/2K7OlVjEjQMci12rX/Zl0TyX1C/0LSiwxNx/JtYwA9uAjguGG7YomIE
iiw+FII/rwLUX552M2jCju2t3QcohMaz0ss4A5IvTxXfyEHTlavIJ7aKEXtQVcFy8Cc8e7/1ivvj
owTUcgx6EOTx1H54mxqOVGoIwGshelj3QDIJGtT6ngzkX1W7Py+Pv1/pQ7E7dJnTt5nvblsK+YNy
UZWXfp7fl5pc4b88Cfzwa9a1/9FOzV1XtOPw3/95er38b1Xy56U8dk7eAAIi7EffTy29tRoa0H5Z
EiUHC8qBIGLR75JiJhclB2u9GPqCqDuTSydOfoXH+Xff9K+X/3BPrYDJytDJBXefF7dBoBLoEBM7
XYAQ4J+/6c/797++KSJrrEEeklrvw5PEQBMxCsOUbeJU8VUng44xDYYgVIAsAUZaQ65/VTn/vLv+
eU1KBwpMeHZIRj98PSxGlUB3R1JgVel84yhnprGDSmDoBufGqaAepDmxLv/8Tf+ObIKiR0kr0XBG
CUvoQ02xZmptqwkqTuMbTE/eNF1l+WTLPbqgKD3rggVemZatD9I9JiZdgAlwz/WqY/O6ohWMjmGG
CGPfuJGGzd+2lgq8a2OyRE2eu9c9oUBIQdDYmDtZ1v3vyV7/vG2J50uUwhQpf2xWfy0b6qrteJWT
FyRF5WMtr9LqSFU9Lxtcat3LL+7W6Yf/aQkkeCypk3Eu8GCwDH7eYqJORD1wBIC57eLe27Anmmbw
ITcgsBEHekorkRlQC8vNGLtYqCM5dDc9ac1nXtQ7j/5Qqeshs6BL//mD/e2B5XPBLjxFgIFt/ZtX
q0hoMlcnkC/AtBcaLtOZpI7fdFOGttFa9xf1xr+5HP4NFgfYaqhRH+uNKlOaWSdh4AkwqJ2fQgIg
gr44oud+j7EuHP75253u6oe7zmL0wDNS0lJOfSg8hM8Gx2S32I0MB4avqkt1/BkuVYdGjA73q5zh
lH9VyGL2NhyjX/zoXObj9VmV6JxxBrBEOGV+WJorYl1oODRQgSRZNJCcNhJeJkVBr7fFWkq3s093
RtQIs2aU+FcyVD5g8D7sUT9ZutHwmJGUbEHUMZ7w8hF4OFICCchglIpwrDbArYSJit6DHgXpvHZc
mPhopCgstO7JLHKhy4PhHJVdhsR3W4YjLCeZCWOOIPHUuw99hGAvL26JPW0YnIRea5DdyeIkyQxi
JGGyx6N2xONOKnhcKtPv3Am6xp3upJiPvYJivm05HtUgsir7ynQVmEZTCj+81vFEVoIcM+dBhwY+
CpO+/iwlhSDcDVWKsCxQMwgPZKwlGksnfvMyTo70Fj1Njmas4ntmKeagJSXjZvSGnDTOXCEDi5x8
nPa+PzsVbSWveh5dldxNdI9GEjxE/0SfwZUI6Uz3Kaxoex/WbkLh3tRWor9Bj7WF4+XfSj2oF24T
Vq949qfvMVb79WyCV6XBeKd1umG8EP6YgWohokOcR7JcXQ9vkVjll6KZoufAixYP+kQZXfThaN8G
H93cpva64DmsWnujyzn74UEL+WQ6zWDCqrR65ZSOYlW3cAAAW664/avFz3dN14efV6C2qB26aH0o
ddtNW0aZ7oN1nBOOO+3MA3y++N4CeyLJ0TCIJpYsHgUi29oeGQ3XnBjqZiKPxY3xc6yMHGk/aqmS
jYOOixhRY+Rb1C4pE7LKKd7HUiCdKIVTXYlUNUSh1RU6N7u60tyG2eBfqLJgkNaw/O4pj2S9j/DO
MaMA2SEs5PPMNYfIWUR0kbedEBdFbPwUpn7DlPKAZKh8alPty22ciWGi8TxXdJE7qZ8GTnbBRlaJ
oDcCVppQd/AQ3Zk0Q5RvRJwTfJoWZTiRjUbbGdpPiT7Lv5nbxiLX94aM6GUdRsFeN2r5lLluS8OX
qgLXJG+vYOulAbkVzdLVbwF7zbK3GvgZWlG3JMaAmdprPxcTMEnHse6W3jcIJkRWJG6Wgnk6uHM5
PgVULfQnSSYJtnY0dHxtYStiqtmov9YqzTwSbQBQzX3VCkRVJegrk/jOTdbkaXj0cwV+UUdZNF8j
JtRQK320hQdhJoLJ4qaHY4k1gEdhjFd6IJuSV0l7Gc5hWD51isqZtACDdKWNoOkcVsCgeE+B8DjX
vp7W9cuCYc7syTaGvtS3CMp+pENeLufZnPM/ZNwzQXyrL5f6m88iE9tkroebTiDu+DxEaW5u/dGv
8lsoVyieKcMZSAChGXZFmk3uJ9i2wZfQHRGW2giy8sEhxmm7NEXb5lvmJp1EVafLnJlIgiCDRyD5
4oLAjM7F6qQJeSU9qRs+OCJ7js5NV9spscW9jdDa7GjXi4fW83OxQTAdoAPAx3WN+NA56QBc0qHH
YiVFr1NMwo7AN8F6GM9lB2HT7ELvS+gE+R3JE/M3L5wsKb5NX8hxU7Vpql67iLM0XZV5qlr3GoU4
Ir6N7+mwuUwZqstjR8AiOgSIfRGo7F4rv/cA59AFANfvTCsxUu5QE/6ksyIAbJI6KCR2RVZEj/UU
knKQLFZS9rShIBU1j/z5Gstg0xxm0fMQos7FvpOWGQa/2VvGRwVPOD82pbeQRevGZtxO/DG0lHKp
vjCZR9TprX0MpxoFXHRmgik7dOlCgIAY+so/DisOyAeU2phA27KNPlcQxx8j0yZXjqcJc5VokBjR
eymJbaHILjs9LWdghHOSXYNqu7hQ/bBo9E9DF6QPIl+YVmTKQMdhEk3c69K0X9P8FJTHzGADN3S9
H/J+eAIn2V2ZZEWlwOjpJIuZWM4nlJ+M9toHcTw7y3Wdq+WmLOuvnUhryIBgavft3NsdsgeSUYaa
+II8MWfCnxnapCi489GRjN90Uz8OhTHuJpw893IlRlxVMQKqHu/HXL5kJSoL2FKM8qZ8DI8d8tsz
RycJCkoGf1bCkDG4SI5FH141SZJeF5ZsuCJoacQzkpgXN7p0dIx8obPmjA2oukDSRpTIytieCPW4
lcuwbSGlQhRzoz3pNxVCL4zIcjisiSyajTBk3rhxhgMlNygbqxo/qtsfU6m+KJt3bEX9En8dGqJx
ZVc3RzJip/NKp/VLggiGjE0BlXBk44LCGp8ojuwq6HjXfS+WN/BIX6oqrY+apMs1ULwCfAhjVcwU
5AwnQnkNHrrfFDIYoO30SEdKL30VxC0BuGPciuFEpt+oYc/hUKbHqvXf4hnt5RZw1CuxOkwrV/wj
ciirAykUzLe7Ek5vn3Zf0mWOvqSD7R8Ddr0thwrEcqsN9o3BvR/I6b3M+2jvJPnlMKi3RaZ6ZxS6
sjY8B+NUIukscZPIuzkpl0Pd8JauTveqYkaxzyqBiUmvE7kyLllCXt2a8xQdxFkR5heQNR/9GvEm
QiAMQ61SRCwO8liKNLzAW5EzOFPkizu4syZqA4b8tKGf0yIYSXjR2XrwWj+4QUaAqgQZP6ms/lwx
PTc+XulKvYpW5Q+tj16MQMZRhTudLlD7ZdbfgTmMzkZl0nOOLo84Z72buQh54+CCu40jIl+K5Nj0
CKrjofuWz/5NmaQXvraIT0tvOI/Hzl50mbwtREde3TRc5T4JOKlMnG3YnraVOc/Wcsd556o3bf5+
IrJ8o7B2dk1iSayJEtSOyDEvSxsN5IVNPsN18r/YDU566xZF2drNvI95nV7lK+Fkay1S8ET5eY/3
9CGcg9uplD/ciX8ztqt/DHGDm859n9sI2XQ73sKmHbemjQ/GD4Zt7zRvKSF4O2FjtdGBuM3nzDwv
4eCcC5t/qmhwkCpUQmP0fdR2bu90n6xLhJinF/T1tj4LBqnPmlbiRaDXKge1n6KFgJ0Ju/48+JvC
GfdUg+n5SXQN+So2eyxMnzqBCSKXzWs2mPgB7/FFFRPy57jToclJ5kvS+DoNARjK/qtIDKdWZ3gg
KeZ8TNbtkOXPY5A+rlO3bo3Sl+CX/B2pNV+bkvcbrScPUnh60+D9jYpe7VtopZcn5BWpRiyM0Xsb
UBpv1NzFW6k895BjVNkGaR3vSBhy6UWALU3wZCcbg9bxkJVlcLr3RfTcrSDP3HV9d2ugTgj8dgPy
1W2hv/VNALgxZfI3RMW26zHnF3J9FW4OsYkgypM78CqIUUzla3ctKIih2hVZvMHFOD/FS1FE+3F1
9AFBiCEeL5ox9MCKMpQr2ml53CFdbsMEBdVupHZ8zsIs4I+JfP3mT8qC0x1Xtj2VlpDvKl0cm/+h
7kyWI0fSJP1EKMFuwNUB3+kknWSQDF4gZDACMBj2zQA8fX+eXdIyVdVTLX2Yw9xSJDKT4U4DzEx/
1U9HY71KyoufF4h/b5n2bYwMnqRFcCrTEjOpg49gM2nb/C2GDGE090eKsSzWXBsV0scvnKwlg2C2
Ur76qtBezPnEr464cmwqyA1vHd/DVqxyTydRS+JnFcN9PnGP3VkJcFxldk0StUnoHEqzz042OzDG
hsSnYKzr7PloqiI8GLPIFMka0nH02VWYQgE5Ol+p5RdF5JlFT5rKcbo/fI1wb7AFUWiVLeF3t5CF
oQVvdPVGtYJx+Zq6Otv1ehAf4YhfYdNXC5PXxg4tPKnpxNdomMlLbt5aiopM2E/BIos6cgwrvzcH
ypXiTjjBJ7Bdi40A2dFmUXu9BNvrw9bkU+bJFkAd/irU+wETe5Bw8rW9tV6RlG2rZzbfmK9oHc9N
2aSw89DrgO9pijroK7sNkKDP8s+TO1E020xGhpvEglc7wgOb44ZU17AHEma2G3805NGCQvuROs6y
1V5ivw6hN9i7m8vqTYei6+J5qfiWhN2hUGqwmZSTBKl/J3EQYie04cYwl686VjpbFyFaa8S2Lxb5
ihOLhcqoWrxYwcw2RvglkJvMRymP1yTpPvqmz/mulnJlPm+MFG8uonrMlhbXfTomt3hqqmZ+uBiK
D5G3gb+ZKqs5UNy1jMfBdtvfiS3kR6mr6cpcTX8EdHsci7Ghu1rXVetsRRF6b0MH+jwqqnbdq96q
8Xa4q5ijhnEE/oY8ZNIm19H6mjD8v2E/531UeDeA7qAM4rSkQPwffYO/YdOxMPHsYnN5ckVbf6up
BJwu0hYs5Ti3y91YcymI4AFNXFeIb7VbJR097TC8ePg0gsX9MAH1vhDmIHNW2xCeIzl52FpVEBLl
EiNIwx2js6LhWaz0tz9WDlDXCgPdZoAc+URSebimiVfKU89PecKlheu91Ikx7Zn3KvZL7RcUJvej
3mApXr+S0quviwGTOGq9tHhNarv9NRXm+oAZx6pvj1njsRjS9qXM7YGbr595Om5p+8pjD7CuHae0
FuScZXwOLcO6pk4cJp774VcJ/F2I6fKX0ZvCZ8tNShePk0ecL6E8+U8lZ+c6khJglxlET1q18db3
gPE+edIAH+GmH6al2vd2U/yY+8QiFV6V1bcxji7122nXPk2kZ2o6VKu62QS8atNtQcLiu00ad42S
hZxw1GMZcbdaUgm1nZeFI+m66mUAkbAsd9KZDB033mz8LGhFtsjOGg297kWSrJspmHsFg9eYQX2p
IuBLHhZuVR4+T7XNNJjNaCgCZ8fVl/2CtEdK9YNdeE8OtHzMpxzxfxSLIIFq9cHIVW2g84f0slMO
ByiwVbs1sCcfJ8xH6W4ZUktzyfOtYwmB3mImmg/zbvWHHBbzZIfLxQNGmG2YPOavBqYZuE25m10F
51YLv7zuKL5ddd/EWO3IOddOWeGV6TquRgbW99/EwsZsH9YJ9QmoLsZTkJkzUdRe4IG06UJQO6/p
9A8fPDldcyEfkxN21V6tVabkpjXq+QFsjyj3pJSKazfMIYHruTdpXFPZJFlYhNa3kxqoyhAaG3yU
sIdzX5sgbtOWGunGD96w29RTJGq2qF1aJPa4661Eff57ye2/Edu5pHNS4sbtCtf7J1m4MssaxYmx
AlZjscGT1dGF6Zt7owLl/O9/1L+IicLzTBs7AAERCBbeP00wJj9X4Hr5USSF111bOoo+Wgi51uDr
Q0up+/bf/7z/5qPdPpQNMIiJlC9uf/5/jLPF2Bem1yDu26Lj7Z5k85klwENpGP/THPhffhRNMuhM
N4iWLezwn90wjqNFl2UFP4qypEiYbHCVx1ERe5v3n0aY/xezy+Z39Tx0v38PtBD9f1A9ZLNg/u8D
S7iYcvpH4uLtP/g7cdETf0OoDkMYIu6t5NtBOv57k5kf/g2+DHNsbD1Ml//qFvr7yNLgj27zQ7BS
JmqPBRTmv2aWhm3/LbjVBIU+sClcGJb9vyoeYjH8g7rso55aTAodGmo8xj+Ypv5xPQZ64qLjEOee
xg5QFHzhGq5qjiA00Zglbf1i2GohjFNoA3xYVvtr3NWWu3x5y+B+pWmTiI/BGvKUIgDDGIiV+ktO
vMAFRcC+f4sKDIDHn4Y6zOTObBpFCc+Qhyil8zrPXB9x81oPbREMDDLmRq8bD3t6e2eaGORI0KHs
6BdOB95F57qtDrg/PYKRePbXmTfYQDZyO0zwl1+LGmLBkRKgrty5ndB/NJrYR54iGe6IwnOuXhAZ
Kq3yOAmpPzEd6kjHkt5PuB5bCc/VGN1+q8rbBstBxx/H+pehbUTmCdFapMuXKQPnjB39lJopNy+B
0JANKgcbrpAKJdWgDQwIspvGGW9qcyYc1keCYORtBJMcF9ACXu8VD46qyARkwomE4177ZZWx6shK
oBvQDV3QBL4qim4ZXPsxzJFrUmqfEEB3741zdhyypXsm0UGb8pQGRxMHUmQthE4db/hdldYcW614
wA7eHdvJOKED/bGM5UoeZCUYlBq7bpY/inEa95p06k4seX21CvsrzHM36sLCjV1E/R8N6XX8ZmW1
JYr2ZaTBRzXXWCtts95D5v7l+JnxwAGIoluZtwioK8Ub4CqoMJfTM8U87wsPwROsbXxPgYEqVKXJ
DwZl6oMetBCNxW+2Ru8T1uoCHVlgdloY8OzNL5I8vPmt11a92pOJqo9LePSfMc8uR592UufUo7U5
38lUwP3v6towItpOuSve5xLizq6RUBD2ueGbd429usE2LNI2O2WoG8/GPFQWVe2LMRU5buFWWppa
BCtYxgsKeOY/CmDbQb0FeFF5wZ+GbjvOGykv79B+JErGUQ4paKDGnKOa11Tcg8XU7hkPkOd103V8
Ss2mXs4B4OoOakNnPXM8sj/FKgIUOZjBI8DHK2aC8DrpvjtI24NeMvso/tOQZNQVD/47yxad2BgD
TgO+dysVvh09VNdeuiRv/jgpJBQylHUbMTjyT7pKF1L+isPYtm6Swuhfe0m0NhK5SiI1oWinqZb3
1uw8pqJ24tYHtD4EBi5/eF4Z9rEkZxUHemyoYuJ9Aa3NKiji3fdU/K1ohqKJuGoYZ01g4ACeAWdz
QhLLpWt2C4saxqqkr+yOFrO0O/Sotdy3mA908IXVEn6F2a1o2JuaEUUjgY/gIvwdxgSJdmmRBrva
+zB0TWKC6S0qqjb0bhmb7NFliLHHLmptQ8MKd8y9zJ3LrIp7S4qqknB/sKEpbLJavq8N+YRkqNqj
pQFpdTT8bVTGZSaEVnaVZL/w4ZYBKavUdfLggTGAPHdJUx1vSPiz8mhVC8xO7xgydO91uRjnetD0
ktORcQnQED+JydLGNrPsU1jRZ+2k0K7QUJA+wUdo7Rb7QOlg39MrnRLBE/KMqSzYmyBK94Ft9MeC
80hE+HzdQK4I79QaBvd15TpxHebmwSQ5cUZwN86YTdwfkiPYTbogHYOBZIs2hfo9t88mzwk8Bn6k
Gpb22V3Q1c3wr79V+Jp2vLGY0ISSagBma3s4Wd37X7/Bum9MQKGrA+H89n8wfP27m7vq4JXZp6oN
eZ61a5yQD/Uxzar5Bf4E/1quk4dhQPyxBD3VWdfIYzUNw653fT4f47edNmno8UaqnvGkO0fZoXXq
ebEfWkE0KShYPaiq8BBm/ydtNfnnXz+/Dv3sTePz5wrHv2G2aXj/13cIjHp+MedyOAYd+vIFyT57
M3n0vtPeCy5Uwzrfcz6Y174Q+SfnYASUbs0/iZV171WVrF8ztWFxKdLR3gQU00fe3Ps/lWXMRyaJ
4Yvo5+m5A6PzCj4Ezzk4jE2Oo3vT4mW8I/VPes4O9B+pjfSi+kCcQ4thu0UkqAne8OSGhjg2CQwe
dfuOmcvyqK9ER07O7DfMMUBLwWXfcLm3kcOKZhxO4NP6Wym3p45GVSu0as85zUQV9oP2H+AaPQ+t
elr8CkqDs8Z1oLdc2fZ2QUGdGHf2uBxGx/lqaImPTIIscZD21ckULYu/CR60Q8oSc/pjkK5vk4RG
7igA9o3vKg7xWHRWYzBiBkYsJhj5dBUQAgxTbkru6DVb8DcUJMxMkAIDlE0qQ3NTBpl7Jg7c782s
GiOaviAkVcLicuyloHxY4r32SRIv/fCJKEaX89hRLq+XVzykku+/flF28jF2yS+Unjq2KuPZ6nR7
z14SRqNeKhD0drnNR4w8i+BVPK5ZSBdfUJBZV/6Pufbm2M7W/n1hdr1FjjDOcB2MfV/Dtaw6a977
fXa0wnbhxe0GfxhO7NZFHExEnnIpNFuWXJ/6IRmR7mdaDZwYe4kTE3VXDzatJxcukVkc6IGwuZDB
+Zb0j5QatmXpwz9osh9JlZJm0smywVp1aof8rR3WfeMTXvAL+tAGwBWb1lK/GJIv5Jgoei9qu/sz
mIFLvVKPNtjTAtpJ7sEABA5gVFA8QZRtTab7Mb22BFd1sEvdmmkX5TpL7hd39OEwr9bljLVFB9uq
yHgNkgw5TSZpRhOGBc8rsvm8+CQIGkTO27u6zqIhXapPWD0zm+LgXLXrO/sUGkzkIWQ+lt7QPlm9
ryNHFGZcUUbyfJsp7wnkOwdFYoWeH2pAiL/2Mu7x7QBLE251mHwrvCapc+Q0GOSxDLV9VIWrNYsv
k/drXxYP8BHKHe9qYmrWYpjXDuLOW7fQk4GYLsdjIEUYcyBFak5rthF/sYcT99VvOQXLfWJb+mJW
A2UgyrXigHaIqzShv6wt6VAkLWublExC2PL8gfqn0dlz9WW9ulN2n3Ar33Vm3r2UEIQ6Xm00nI9+
i5kgrIw9w39UL6/rUQxTfZym0j8tTj6BEGuNsywDBeutt85Ut4iD5n31PY91w5LMjYe87iaWaaru
rLBbd7wXrePE8P7WlatRnDKDFvLV5SWDGu8shIgXu2U7FIRRcwAYcSoNXEFEiMM7yZQpFg3qX8Og
/lLLGoSXUsWuXkhEY+3pnisNWXMB0nP0EX5pDUYQhmpAzrGwZRqlHSFLbgcau9u0bsHxZ7/JaXlb
TQJmDxex8GHkeCyKxeo2Q4kKZHJSjxPEk8dG2+G1gaPNEXre9b6iy4bexV/8j9VjCNpqO7S8/ydw
Ljg/lr2P4XXjSyM/rjo8OYT6Y18ty++UdP530Aiu5aDXWgLMsUR3Osickb2XJHo/WzkDa+0LBO8a
Q0Uj2ZOCPPkTlqXc+oUg2iSxXCjdX6xO1ldXVWGkq/q1lZ2iTp7yhwpx4iXkyBhj0JVHv/aAMA0c
QIdlZLoGnm2L2vSHHf1pRcoEC0VtfUjzOiCDp8R0s42281sNFa6MQ9exmyRhVl6pKpVQiyBime0s
3mA1vOQc7U+p13+LcPxlFhS/A+J04kpBICq0xWaW2gg6vC6rbjfZ+Zev8zAe0/xTFCu738oo1Rrb
h45nDNHPdSmWGNlpG0YEHDWohAlIG/lETCPqddbtNIhLWVX2HXeRcl/Na85UtcheGUzBuG/CIjiD
k6FyuUkHjso2Uy2eyzGr9W5myBd33O1w9tA1LE37M8gLPl9uVp/DbUVwiD8tVHlsjIyu6cSVzZV6
DR2NFq2TZaYqfk12EndFOJ1GE66ONJdn2it9UFQttUGkDDZYLMlTF+49TUKfQdH/yCvX3pn0eW0X
YIWRpXxyu8xm041ZKB76tXkyBGfKgAZ2fqm/HRmIDciD8ZFeiXk7qPa37g0Oui2Axq6pSGFDVXu2
MzFeJ6PCD2FLn1otg1GZ1wY5i21MXvu2MZqYAxYsCE5LG/Ip7ZHuavrrREabfRH+mkabCSeKauS6
/J6I4SbHia3uUDjGi6qdo2ME7SlxtXkY6Jd6YKB3MVxr3RtZmZ4IPaDp11XIW4SO5h6D6a4xSPwV
iKN7zde4Ydt2qi2OhvSYevRucJ7MYUis5lNCMP5N3+K2UzJfF1o86EErflS6Qxd1m6fecPKX1LWp
xHI75yf3qn4H8uq7NUP/FDqad6FoH8zZeFjN+r4U1V4HnLSwDDdR0+TVUfnlcsQF1G1YuLSTyjuT
7/UtsXxvw3Gd3yPKIwPx8KR89OIu6a1o8NIl9oq+AIVSqD3CP7H9EJTWnXaH6km7wbBriXlThkSQ
T9nK3E3hOhxUsTIWrNLwPCUpxzPjQxBtvYiQuZJTGtNvRkTdKyC/knGODHcumeQD76+UzbJJbuSZ
6r6Qpt6vvpdctGWwhSUBSOc5wKEhOfMkfJno+emjFtjNVqqOH2SdQcDz67qn3XDQF6RuprWW4108
h+KvrByZDPFyjjIDdOO6wMWXwBP3XTObTJi4xUeZuX7jjb2xw7LpisZu7LF7EdUGlwauYPC4eLfj
l5u5hJE7e4mpD1sACZZZFc3G8IX8yUlJMNWAyGDvfemNdxTVfWrVWD+RZcvIC3LrxKTKZf0vnHUG
933RBRBBIEGbhXc2RXWi2+s2ES8FrXnXdBrcuxyiVsRU3OBgHq7RlC7pWVZgiUB+btKBBvPKLt4C
mfmHwG28uJkCAYWqnY56QrEOMPzw2vBlu/OXOXnk08lti6fTXW8tmKOjvec1d392vrtuZsZM42YE
6/NY4YPdytDuv2qi7RH1NHzpJTItYAVOIuOIOp9oXBqrTosDHdHmuQJ6EAcjdyhOG+H11r713Ad2
yp09z5mR1s7ylNWpteUurA4M7DPOf/l4xxWVul2RiuOUMcIaO61eULfrJyqB2AZc3rOX1sFQVhZD
d3ZqT92PSTB90/HHe7xs7YNQRfpcwk9knklnzkytLkNaf6bVDbdW0UFdLA3V/jRbtznJkWIcSmXy
eWe1vFwGTMuveJSumclolMt/mpkfhYfPBMfgDFlJFDuqkPp9FSbtfp29H7ItvK3C9/Le2kV7pyjL
vMXt5VvbiOJuzDkEWNb62dnwMqiFXPYj5bh3rlf9NsPJOmOFopFMM4K13HE+OGpmGLGOgvAJjxx1
bP2BsG+69ajUxBOR/qpnp98mefI1tf24L7ry0nH9ohaqfujEXF0F5oE/VGuCnknT8Y6WJe9qwCvb
CwkjaWNOafNRVV5xx1cHGAe+zF4sdhibZtZfYUI5jyOXrUNQJ+a5QXSIMIsU1sYjOxsbPg/L7Tti
ekvBC0PDZCXkvOAij83M9+I1a2FrLpBhn24R3MMkK7HXqHkR1lq9D4nWRMAJjPewSdzI9NYsJr5Z
PkOtnSO4HA1fTNaeGo5DO1C7nJVzW4MA8TybRegwz7dUO2Vbyl2nfe1QN3iDXN2rfEzu51D11AFC
8IG04n7UC3+pfkoBI2DB9A9205ZPK8dqvP2W8cMfuJ5k3TzEoy3UvrqpBCamsp2Rs9suyjyGrTkc
+Htlx3BGTEJrKC70TXf7lLzOn2KVRE9EY2HZGYqDqMt+P7Xl8hM3FJfOlLotUto3hrqNTaSp1+Az
AKGzzemYO6zeEBzAC9e7BdnmvTDHZZtLF2KaxBPwHY5m9ToEDWFJS47hk9UE5kOLwREvzpBsPWZT
0TAI9/eInBSnaknjOg/mDajfaheOKDSApzwElLl5RYJKvkZaG+4Typuiiqqqu7ShWi3VFQC6cHyj
T0/d61S2h3GA0bFB0a8/lnl2n+zZ1Bt3zuefgWwGXiFu8DXJFQeDYU4HxcZd4q1Y/CcIDvkzGCxe
wnULyrW8XbSrxTjVs4XFqs2YWjdsQnXGrXmTlqT+Nm5tBRfFnPcMF1NCIdFQJtl2Uka3dpk/4ssS
cTFRWAbpRQYcHjpx7+AEWM56hRyxz3yn30i48YY9qNhtBARJK4PerQjGn0cjbI9uwjiD56ANH6o5
F0+obepiNSr9LGwwrZvCKJn+67WLJpA5byUm3zhZ2P87NLcXN/WTc8jom8osw97ZYapPtZRNBA0H
8gPOzN9jU5cb25SPDBunR7sU86lOSvQzRSVfYrW8G9V6weWe7if0xrtcqORq8GvjULqEjzbsQARO
P4iWsWguDUPRE+/W8j5TFDOXXjs/8HgAHVnS4RsmL+so/WLq9GV45rOLuHrHAOttsJJnCY0G0RoL
oOnNYNhYJkFmf5fYbSPbCT/8MWcYeusUhWN3RlwsXgYL/xPjhthU4oevGxmRIRSRyfTRsgiIa4Js
scXTsHXAr3ocZDegsdIoI/u8Sed8V+W4nLz2BjvGqwrVrzlNdTo8d0bAsunVBX+bzeuuWHdTXuko
w39/asHIxsWwvKbV+I53so0yb9z21bSruY1urMScLpaFgpgk5YEHnIG/ZSSXZhgwayFyn4VZicNs
3bAqtua45oASTUMcAHY+5EffB8+3zP2yXzrgPeDQTuBkhwvXJJotrdn9mkSex0CfIdeM9tWpW6Zy
obFzJ0dGtnTSPWxe97dvNt2zr3pjS44FadbhIrUuRR45neUfdMakFB6eiph/24yTVYh0P6qLrkK0
13IoNINODO1Bnr9TLlTGmElBfOeDcZEtDg8QpqO7ZUsJH/AZZ9tQTi+AriFNUKpHvETfmMKDxRTe
KXYtTljAg6gHTLCNuHf6y5pyou8L5Ntx7NJj2Pv1BZ9IuBOd5h7lcMnuoCyPgelFnW8ZJ+evT8Zy
eJkxToYVR2VwQS4RYsiOedsSs+JmZYdUZjOhFZH05lMy2nPcC6CXOq+PgBLemj69TI3x3Uw5pefS
nrbmIuS9mfZXcwF2MgnI0KmZiMMKygN6ZcDpzwu+Ap/+Pgrs3pF42mhilMklKsiOi4MtpUlu5/bS
3tXzDYE6lluDNoXr1DgsAI3ru3LMqOc6QYzAwA1kTMZGhQ7ctlkHDxkPd+TajdxOuSqPQSnuhqHf
3epo9Q1jvBSCa3ALXcyVb30u6y3XB9BgjId2rQv3xFN+y3RjNWOGE7ih6pcZZ82GYWrFT/bvqlDB
9OqYGIBe0tvWEXi1yxkjUNDs/AJnT4sNFcTmbAM7Uc6LMPqfI+5DTE2I8yT1bnhw85zUaoR2HOi4
hBx9dgP9o19CibhVm7uyMd/zAAofJKnp4I/hS+1z5GoHZ77YmezxJNndPnQa59R445PwcZ+6czHd
FyjjDiqA0WzDepY7r1p2oT19TFn47OGo22Aq3/OmH2Fs2LgYOJ0cCb2aLxwf870Mf62B56DfYdlX
ZvjCOfKN0vsHLhq4b506e5Zj9b0wz7lXRCJ3I+jji2tY3zRDIjSRuKCv0+qGBgDhWoHkHrOTE8x7
dkygviNLQlhS75fbNSAsKqidzfc0lEcQxVQ4J25cK3JH+LNOeVrmdx1w2zS08pgk/Sd+ZPStknuP
JSFvZInbH5XjcbxI2D7oDqnu1jw/cUtKT1qYDTWF1q/Cal5uFYETRL1T2hjWQem8OJQhME28x+qc
Dqm3dziq3Zm+IpimAn3oa1zqi7+GYEXsb6ecCnhvWMJqA4MawZDm6gTwrgjH1DFpshsLSHbXdLWX
PVzHn3JmG7nTqY5l9sIrncbiklSCQ7XE3i4Z7Ex+nX40c2PFYw3RajUxQ3LuOg6gfPg0VEL33rR3
qvJY6PVnOVp3PZyO1ZnnTTuPp0KND/XIApReonZWkf8kvX7l+z7ODlDc6rY8Fdvc0ppbVNd9ryR0
uiSeCXhsW5CpjxLb1WYay3PX9kts9M0Tk7YnZ+52o41lE3ZyaeP7Yq/Zwh7kb9g2w9lNhhgG1uMY
Wq9GyqPezEcSphl/On4rIJKg0ayvvjSPYDqZ9pqc9Mb80pjB0bCDZ8t3CBu4wLn79OQ5aktMHlq+
sh/nvLY2zNfIOaBQxjcyY1H3IffJ1n/NuuodnjLH36r52c7Go6cyLG/9swtSNupX66iZRGbcFrfM
eZt3es7BtM4bg/Jgtqh4LpofGB0lF5dwV/nOvWM1/dZaFvtIJfBynyb1oR4kREsKLUG40BUrF2Zd
N0qkTuevlUrDE35sdcILNHLMAi5yO1lgl7/HLEjAZ6yBdI74wItl/llmpt7S+XWxubZ4k2lusT3y
buA5KkKyUE0dPqQMEHZBK05pkIXntgdIuIFfI94QxLwN10LS38mgHzDTUN3AOc7nqrkt/UHukBqa
d7dbhsdZuPnJoL/zEpIHRkmAh4ZtrsNi5u/RWeQx6w1cw3Zx880DvH5121x/Ud6HcYoyvZhFXhWf
UIW5rXOuJlDD2MChfsfsYYVh5CfgoL59f3IjqPPQVTuTBGy4phPnL2a6uCaZ5yE9ZZMrtg6/GUoX
QYiAiu0rjiaQOGMCyVuyDnDxUDPkJJ5lYKrDJOZpS77ml6sUygNDKjSLzTjKI7/BiNMghqplJCum
646XhuedbF0+WaU/MdIwgP4ur25SnVqhhs1omo/+uKqtLZoiKpP2Fc7Ho57sH4xCb8XZzP8NHzh8
a6XdscLeHbde8KtLW4uLOabeKffrl7GexClw86dhpVoLT+huJOcSObMF+8ldr1Bpwad1U33qpjWG
e1wwj7d+TgP4PN02Oex0Jm2uqa4ev1EhlL8ppcfBNRWkYPB2wnCMIbv3UVkk5MCC5F6V6RO0txib
MuCOIRs27D6HCTfNBhzXrh69jz6wwLzhYuyYKW6nRpKWywdqWsdfGDxjvKuMUnxvC8JWso6dRzil
za4uAPIVhfnLV7I8GH5AHkAwnxMqExwdwOAHVB+MRXHuhgl7nvaPtch/GjXDCIVhD7jHfWdoZ+9m
LcWYffsUJBZXbu9p8EX3ABBsvlnT/TuY+2OcDMjbWBkHcELKORFOiARxl5gZdHYaJunuQF3Vh1Bx
bGd8jphOUudO+HUJFCV4tcK8v68a5V2w/J37qh+3ogLRmcwPucsyNG8bTcIFo8vVtqzp7aSyFru8
06EAMcGlP/xBm4IoKFzXTS6gr2sp1W5kYL/NwFYSS8Caz6iccowA0dr0bREbXAs2STHdeYX7PK3A
OGdPX4HgoDMK87Xvc9IdaYOXL62zo5zsT2dGxqjLy5BSdbPYVXExU6ovVicEjutyURGLw+2mNATG
/5SLnUQWztE9ndfJaeaCUHraWM7v1QYLHyct03sKG4p6Ojr1KNQZurO/bBoKlZ0LM1mriyxvUlR7
BoZFZqvpMvKNBdlFWMKpYeQ7rw9hRaKjd595kxXo9EO/vmVIdfO1R0oif4EYqff8ofYuA/fPelsE
/pI9sr8n3QNApuXPSkCr2zJqb9DrSyHMQwn6Ue1kUk0k+WdGJTU9EC3G8xz8qHWH+4MDob+I7Ccg
7NS5HzxXNE82QzFO06x7Je9mT9bjE+bekINrCt0+HvEoVacqzcJxFzLuRrz3QjB0jQOWfl/7Zses
Wa21Ms4p2utyr+eED5ckNZIWXKIebjYgUssGTD9Zct50g57d96rVq3kKF2ulkyafXWvYcu7xgweJ
eYJ1rEvD31hGsMTayuW0scogfMRNEQCGsr7mlt6WziPCOU3UPFP5sB9Ur58COEgEC5r20APpzFlO
Y/pR5rp5NJRxQ4tWw2oTIGMvjYhfBVC3yRoSx3spU/WedmLn5xkCuJVENlUIu1Q5j4Euvyl4jg0c
OOUmXzr3yuC8prGb5piIt+G4voKHD4I/E9bz28+f/HNY9T80iTteMNnOSJNfmTuSoCnEPsy7/c3g
x7D+bvGkRWzLolomJxGt/WxlCCNRHQVe7KUsjv3EH1b5sB6tsi7AA4XYfsQwv7YUpTTdXJ+Tweby
xrH3rEsoLlgx7fONdBuL25dUkd5F+u72neHUx34Olz2wuK/KCO4zOwQwLNuTpjp0z+0Ij2+5tjOP
pZdtjZT3qG83XWRmPCF6ENaPpBe8j2fbvxTgNmLUywUrQ54cjalz35YZ/7Sh1zdgrN81h454mLt9
3q/JQcAQjdIBoJIEv/VWNeG3vQT5cazHe/KZal9P+iWb5XyeUL6ueFyLrYc9kbJ586MaMLlKanX6
DXZ6JgNrk+5yLmiQfqe8/hTQPuNwXXfuzJx8zvpjMmTzFioeaeiiZRDRLieGds6BWuExDhe72bqW
Xvbk7XxOCeJ9zHJuylVPstMC2O/f6l98O8yRjxPgsnAJLoHonlwK7l4E3V+bfFz9K56+8KDblFAX
SPhfCXHWjZZhCsPPm5nN9NaBEEpz7rqeu0TOpDbrbBCSfPoN+6yxGbu2OvK0o7sGwVlipvluGRwg
7sMHqbReHwJqLqJK0TifgEOmNUP9VD73T+JM0ATs/Fnl060VYQ62jGGf17ks/4O6M9utG0uz9Ksk
6p4B7s3NqdGVF2fgGXQ0T5ZvCMmSOc8zn74/OiIjLTnSrkShG12JQEQaln14SO7p/9f61rmbkAfR
uBW7Qbtr3Y2ZxcDzlJGxmUEjRaDR0E0oLbj3AK6LyYSB7s7PyMPkS+qmSMZJKY8fJVV94cFFH1EL
TEXc4EEL9SP5OOXL3LvUA1c9X/Sk0mzGRpiqxyRaQudRa9+jbDPPED12a82gwQnN9jgvUxbOPD85
V06Z0w7LTylywXWlU3Mp3RKF+LK5EY0279lzxA/k3oRonsLhKBt/PDKBsbF2/DRZ1yXvwRarL47w
ugPohhtjKPUjYWCMPqPtRueVQ1/erPvOJBFw9PNT7SYbPALDcQwKdaOZVnN00PVuxlCzrtxsnBBj
mzHcxzC/Ccv8i6wDec4gXhIRUu0a3OY1mIfyUNeauqUtsqN0/GbWMTjcOj5ZvclUOCt1XXaiw7gp
fNCJVoCnA4Pr3J45VvDZSIt7Oo/dZiKgoat07RD7HJFlFN2MCY08NVGbYh3eO5WhvYHH19eFi8Z9
KnaxzEmfr+bhwAzhmSaiHodBss0gc3a85ICphOkLVmYrOQ9s/baHV0nXTezofC1hTsNZqVp5kPDL
0eq7ct1HAyHwCfd+QMt9BYGD/FE3px9JOhgOtyzYmAgE7mXZ2heBBZyGg2GDxTWu9bXtyBarTjLh
kpf1/RwnDxhaWLy76pUDUHuDBA+VQzHcAknWiLdYcE/geO8oEEVeR7+FTj2peXq49mvXZv893LEF
jcGCM09UgJS9pCsfZzdzKc+mQHkbnUcjWnriAwZaThdDPehIcabRbeNTYJomjrDBvjcSS51jJ0o9
hAzRbnTlNkYHNLnZvF1K+Xw29S0nnqmDd1axzdDXtic7rHLiRYX20oFR21Incg5yjPQLp5uwW/u8
YRgUirsB0MAaPRfZZ7Fp7Q3UAcDJWwwHYk7ExVy0nxOzGs4B2Sa7NG6mbdoF6oxmZHNhjDAwez1/
zXkfN2UXJWewylnpEfK/WWGEUqjaDpgCqOifJslIc6vboS+Qs9G02GdVf7I1eyPcHl+vgaDDaGfB
ZjzHE2bokHk7LMe67SLNwNhe0WhoUP7Qej+6ndh3tOTgSqabjPSmvkYRAWHz1g3aCzsrT5lE9zon
Re+VWYDAFqt7skmVDYR2dstTHNca8p04xOQDPaDOK7qpwSCI6MGgUUWOv29qnPU4ZD2+L8IveGIP
mWiLdWqHlPO5S0kTBch6SdfqxvhGa7QHrU0m+ltuuXLNEfb7MM0s9eZVkfXJWZqb9LTomEd+1pxp
yZB7iEH3tOrGTSjYkhcFhUojgZBGltlTis+eCor2xRDT7Vx2ct1Sft8mdX8ahljzNHDgxWqaOR6a
jnpbis+HYbbfRNwqZy2svt0mbBUgL8zzIedmnft5l3MC+Sb+/r8hg+/f6rar3/6GCr75m0dV5rmN
ivx/gCBeLGSrf62Ivyr4XhTk30O8+CN/aOKt31DQIW+nsmvDe+Ts+qcm3hC/QY9D+ePS2CV8DCvG
H5J4JRf0l4VAnZoze3wDFTvN9jb8z/8w9N+wbriSAqWpJMZX598RxL9nrfAJgqtjXkG0DwRQ6B+I
jVjL0lnpbBYCEiYuYNNH1/RJQPr3QXTM8oi0i1Ipf1XlSXSud1Z4+929uvqdKvM95EouH/BP2AwX
oMQCJEPerzPJArl5L8cntDnKQ0MANBF0vbSmxavWScWn5uOhB06xHJaQtam2iS5MDjS4N7Gvb2cg
yRyzoE+cjaZVPmST9eRHJW6tajSGOxnEPWqHEvGtV+c2iiGr+QUm5wMAbbl0mESG4NGCQgPLszht
vnO2VCAdMBjgrMUAMGb7SY+E5TVRiceSco5NRIUk5cIdNRBWrT9L6gmc4JMzgh0af/3z+ygW2877
++jgeHENS32LvP1o66mmqcmC0BiQkY3DvHX7jn46CzBKh1GE8QukE9OzhWJ9J8hnLrwcPbm/r92M
rM8R4Xt4LMyinzypmf5EFVuP0206UL3eqaiJmjOpE7v8Cy/Se9IQd5DTrbEwKIU0XZu1/P0d1BLA
6ZUcyU0wySpd0XKheWEVKQ0n0ngwpmMaIIZMBAjvNkm4dHt/cdsWt8e722bRjmJYGorhxnV8eP1A
jiQWXo6BTkbok0PSz3mwRhDAmQFFADrtCoVyeNR91WtXmZpcBAN9B5idUk9h+TeJJNd228IiYv0S
KSZhVCZR+/DvXyavGzmzEhIWuoyPphVUzZHuz6DG6RiNWH+d7lavi8QrKThx8JMVzZhadiTr0YSQ
4UU5j2G8G4MSP6bUOQNtm7kWEDLJO4Ab3RiD/AUa2PhhJFs2kDqb5UZ3ALgwL70bDrzmktxDWazd
wgzqy7QyOGrFITYYGr8DLhqznAqPZCcFJGvKyPdABADRQnOkvSdhE59pMMTOcS787qUJh8qDCpEM
Z5WZvtCw1wDyjkl9Q9gj3RLLMIn1y2lyqg3VIV/fTrUbKDz1cdZf1hiAzV2NC86/J9pnuLexyCMJ
7BbfpkVsYPCLFxkX0of3CEoDmDKX+Gwul235+y9vz7Dvp86mohzE1N8IiUFJkuk6EpRBz5DSFn6V
EgVPYud2YDP0SD/XOCFGBgQCsYgEo0rGlIJ+/t7YxsdpwWZmNQwaVgoJwpIw/v66CFQd4A2QNKAI
LrKRVQ3VYWinkXTKoajyl1giLoWXDkn8jHYdG52uiLfxYIBMaJ0r9s/0ZEU/DgfqmeMaHybBFXX9
0OnscCeDBASSQA80bmmwmnQGUOJmJbmtdT2e3DbHVkRDwbFlfhlxeqIfLtv8WDtZuzP0OiaS0tHv
ip49ZO7nizj3Pg1m62KqawpWwAPirUY0Ac52FEl+NWwhK63xYrW3pW0MXp1OX3uyRVcdOX6oSNFM
SgSmZ4NWN/42K5W+l3WYbnAe0lpwEPU7GgHIOUpmzlywTV+TGsTYCqVKvbyq8MsbfVw0hFFlnrtT
2nhoxgOci113RHFwA+ff3AWGrvYz7RJaCMEt8A9BPVvq+3SM53OaXhWOElqGHoWqcof033nWqlQQ
hGmE535GeUTWvvWZufzYGLXa2K5FRk6hB3szl/mRHCLOoYFNkOPYCpv8CDNA1J8G0nysLOhbia2h
gQK40MRtfkBaHewERhkvi+x6U01pBzZsGG5KOlhIgJB7l5T56QfBpFnaRXUGhijKTxONv091Nmqf
a+q1Ie9qDDJIpy7DRn0gNuPoWkn3Rlpq9Zq16MHGZusYTbJrCKS40px23FYOypgybD9H0h09vcvf
jFHiTXOrMXA2Y9KAeZh0a77WRB2/6LUoQV2AgTLxq/vx16Zt7NcKU+yVqzrrsSaM943edt6uITpQ
1G9D7ULFVrQrG9rjt5Ikz4NFLtE+LOhwmHp+plN1PJT48vHn8hy2ir4s0BDbcBddHMwyK4iuh7bF
1jHXPqXNLCt29Irri76PnZWwrRrEgguCqx+Kg9FgPdOmMt/J3gofjAmcRT4bZ3HgD1vXHdSR2GfN
QS+Wql1HcOqhJWltT5OHMpxmgo0rq/5LnwQ1wYp0vZ6JKK9fJK15XtBBzZ4TyfzWbLGi0wWhGj+w
s6FxWhThM9nCCK9CAkCjlkaa05TtIwhVCVImi3D26xR1V8gT9WKNgXe4cpDgcEYThkNmwCI1sBLV
xYykJG+8ZKQwTrtljHZdjCoXft2nQDONW6IG/C3x1NULE2uyH5SsPodDkV5VPQgNR8d1LKa433DT
SZte4ksTJti7Kl6KrzgJsZEjGN3os4wJXJWJvDfJv6MIFDCXWyND1qWHecg4756mpJrPAygD4Pb0
ZE2T+Dw1l5ZaqNw9+lr9jPg6qmejrnbV0L2U+tzdC8kbSyKyHI9DZCE6duhEZhidjqk/XAFFe2o7
1Xuj7tQHaBEhSGl2yduZwvBTMSfRtdv7PpCuRFw7gwpvYKZoB9kTjj1ZWPPrzHb3DaKMOwqJtIsy
O1F7dlVX/Cp6QEoc7xO7N3tgxxhdoEsFd0i2x5ceYMKndsL8vc6BMsMiLIuLqRfzXiREgFLSQUxV
+1P9KgqOhRjd4/yJw2C/R5dDOnjUT/tFpp2sWoJSFAWzOr1P5vHaIOnwckS19kIfq11XU/uSKfPN
raqBECNDC8+MWk9vs7pCRSjj/usYIaPdUmAuTpoKiBEk13TfODPysZkyOudHxLQbBJioMFnn7rNm
fq2jqPuktLa4yYhoJWgEm1uELWQdzstNGLmPXygozwc7o72d4MB0QU6LbDvG1AEC06d/o2o17QLc
XVuMv8Ze0I2kC0vJpdo2VZs/SMo9l4mJGsa0s/GEecbaCz1MjuRhPYvW76+hq8VHYAq4URD3e5ap
JRf1aOnbcqgBL+R18+DnpX9Kh1oeqKRO0PH69qqie3TZtHzawE/jFDWiVYJZDmvFOG1tWFm7oIGg
yA5seIySvL1I6qw3d1ZQ1Kbnpw0pjVMSVZcOJLtVVA/YfzIzCN50FGP9qtSZ95MsurCo0p0NJIJt
NfZQ/Nf1CLh8A8vbn2dOntOJteqrLu7R5wJAXTcWrXFgrg9g4/KNWbQ+LZ/R+gRqHZWwz3iGs4Ie
tMMWQJKvHlMdTSZTcLDqr/HnJufQtcIbQb7qIS78BCV9lsIxAOETHaAq6g8VB7OTX2jWCcKJvQ79
EJoQHy13KfjEbW1G9l4QIfIF8vAbxid58AnsObJ3nujQ9vzL9pnRqPPQu8AKGO+biR11TdQV9aC2
9sbakXflKChn5Z16JVvBPaHtwqys2q6/RH3kTXCvYq3s7pssFzvax9ZdWZjSa8eyO1BekZ9tN/Mw
igHkCKnevJklljLkmvmVrwJ6YmM4PuEbnC8At3QXESptQpuI8LJK2GarJZB8nafleIZdabps66na
9/SQ4PXRXGEGMDCp9MF9P5aP/ey6R40sLKKWbYhq6DN1yr2k5qwcKk8RphyIFRH9KIRCR5Ub/T4b
e8JD/LSo2XbINzxhA2SkIfXUMrc4PSl2TjU6d6YwrCWgLrV2Az0mD69kccvITs9mLJfNuq6TYO2w
A6cpbUwI64j6nQpTeyCjSL+IyB18Go3M3sNOoV5s+Esf1Kf/Q1+Qk1gFJOhO94v6gS6b8QlTDLO8
TZ3tDV+dfYWMBhVMk3XBVhHthB/LmZ9lr24zJ4I7xSI02q17S0hqTfMV5XAPJPbrQHfqjcS18Doi
P9WzWg1BdQOWaQXAsF7BuewxSBMwjOCspfdWhq+tNYfoI8yaK6S2FEWoY4o6TM7b5ZlJPL4TTBrW
qiQqo32Mk3+VxAwRY9KrWyTvDScLxe5iVI6xi8dZrIEvUe0z+ii4lrIuaPmg2H0V1C7OpGyQXJe5
Zn4pkeDckn7Uqi15rNPDgEDrGkVSOGyIEx/Q6LqT+QmbKRmwU5bc9oZZPVZFRBm/yZxXQlp0Z0MX
jBlAhUAwx1yfrswCV0ETZeiNJth2l0SN8d1pq0DtYGClG9dl1HsdCU8nqm/FTQfRWYAknF67wiRF
Z8ymWnoQnuwniUfYXukCwseK7Z9zr2AALo4QF4U4L2u3MiiLt56rZYSmwk2JnQeQyzlKl85lxbRN
k9E+wPdwmbTrTA0eB1uEg8R88Rt0tCr3uo/KiYzEuSUjY48Wk+Xcr2Rp7dFsTFe8HUlwcqMpGDwS
0C13M+hTb3q4Q5hwAukU+65p3XsRdtkrSo5y33PY+xpUFpvVDg3a+UiO9xXpsATG9V2H8wyWase8
43aLad8CWtPl+TktpoI8cOG+5jrBhKvYQLikBXb1xMobnkpbYMaNYpfYduJ6+12nK3/a6E3LugHg
x9r52pL73hpliNRfVBpSgE6tk5b9zYaVp3jK6B6NW0EU8D0ZaE3ngVJFDoLqvxg2/Sxot9maVUkv
cPv0tR0M5z6tAG6PQ81f3C0UL/7OQnv2WbbSNVtMkkpixw7uklH5z/rsIFejt40bwk9HyrFO5dyj
bxzyHaAR+ylPalTWo2bghRcusVWbiG05Lb8otJ/dGPYdvER2hNZnDF6ErmU2TSCCqZrkQuuI2mOT
bJI7lgOVdTwLSM0NNqVlT+IYFgg9LdRz2jooYfB2yfBEx1y76AszTOkea/x7GqJhOCZ+7tyLCj04
oFgiZ86AAJXkHneJG3/OEaGdGMq5dtR1rWt3bA+6eRdPZiG3lEwyVD1hXadnKO9bmgfD4IRrzKT6
AymwANu6ESw/06jG+ypzSN1Lk8EsCI03NTw4eQkA1mDfEp0ZemY/QOdr442GShrjWNmZg4f6gs1x
PmSoU/2ipamNDcu+VqWILqYBT6rlxjwtNBtLFjbWgZUJ2O9cowv1hCJdIySyW2TqVm7dFPN4DKzQ
uiIWVh5LGWvPMhQZmnY1c8NiegbaGo6ORnrVEO56KFjo/mqWhswilVnUyn0sF5qZU1hVti3GqT7r
usB4Hpm8L4q07L+61CIVw0grAMKqlikvrFWzirOMM2dXy4HsZ6vt2jV9KUhXMy0O0+PSDcsbVY8f
hdp8rkG9M7PmF2ybpQz7rnwEzd3mUGFT9VgA3T+kPMERanpfNCu7KoEXziGnnyjAp5/ghNm5NCoX
ap3mQuElj++5j2ckIC1K8oklWrrt2k7boL0s/FlTW+GYwRKFiPoegpkE0DdHbffUyTG11nQMsjO0
zxDd0TwMCDp5/dXKQlxO70uv0uOQkjm+Y2pxJ05qHZFFeji76HhaEH/LfiEx1xFxnPEv6P3fAmm+
r6HZJCcR7mJbvHemJa3lJn1fB80ju9A5Qy8xfMEXIp4BjPR+U7xNA3RRLmVY60YprpEmsuFnQV8i
oGc8F62ZiHNgkvElscUYF41IjRc/r4D8UKTl4uDH0JqlcOaa6uPF6RUm57Ji19dkVXwf+IKDX63P
LgjnrMropgROvEvVqEfbdsZSurPTqm/wJsNX+UWxcalmvrtPji5pqbrIOaC4A7x5f5+CUkqgdj0R
4tME9qqvYU504zawjNYjC9r8xcv5noa0VDMB8Dh8ZWnQPzD0D49F5W6D9kjPVv6knlttLB9aq5nX
RWu5zz+/yX/5SfhpdEu4Di/CUhz77gXIAjzZRTBl1E1chA2Tqx+rLBzWrdurw7eP+rcaTndFxj8f
O0dfxv/1pSinGu1f+/d/GSuzfNCfP9b8/dtfErwVm+f2+d0viBaL2um6e6unm7emS9u//2/+5B8/
+V/9zb+9fftb7qby7T//40vR5exgb94C2l7fN4vk0nT51/2lmyJ7zj8Ql5Y/8UdGjPubDcWLlCDy
tkwhlnv/O3FJ6r9JCsa8/o6SNlAdSpL/6C45/BZDwcbYgQvKWZhcf3SXlPGbtTRkllgyA/03aTT/
+OZXv7/L3LTf78Qfv/6+u0ND6t07b0tiLiiHWkwLko67+JgI5hSEK862LlHRB3N1Bv+yKzZlqYSx
tzTNmq96UXMuAh05B9lNGfVFepGOKsbCwUbeH9rN3BWJeA2TpMoOHJ/deN+KXrjrqhBZtnWDCBnw
EMShv0lrnVm0cBrTfcYSGdGYSQNRXdqzEYrThOmXLOg4G4m07QIyfu+S1O+0c4jIykXFkqVFcTJx
U9TQjG060TEYH2pxRSHsA1aO5gZb/nRWOF1+bXRRMx+iLlGPtAdx645YzqHiBUN2ybEL5mXHPqji
sJCLInsBby8Q97RGPvgn305o9W9oeo36vc721b+oHH3CMJS5ubWdoHaj2fd9BpADURNVEhyKJxVm
vuWhnu3Hfe7wMixIKZJhJ/b3OPI6A4/RPFbAomMoxLDiRQ7Ow9EcwjAyawCBFAR2UW7yphmC85QD
7nlmjNTvkgisM7rr4aQTPivZ/vchCozKiT637dyC5gCbuJqiZiQVuM8Nb6pjC6EGRVblKbJFww07
cNQ7uhEssGAyY3qMaLIYPpWxVVrM6gBhtsTgohc1Ow1TVAAS8S2a2ukhCUmE9F08cXXUKD42sK7T
sS5ObB5sFv3WAjoFrSh4zTNCr3ear91k8OQwtKqmeSZmIKXdEGRrl1FwCtl0PE6Qru2K8HDTDsoj
ZXEcHc3Cvh1IjJWbSM7+fZv78aEsnfRcCre7tjM5elav3zmVpT+mSZy9BMaMuzFC7NpnRvpFN/E4
rqoszyjAsrZf2olJtjSwoaTdCNGZZ3o8xp9TIsxr8EMjgqUym0u+1jA6XxFIgQSlXmTfdYCsSJDF
vsIjztGIQsshpZTifHELNDpE0uT25c5EeY7sLjHIdQ54c4nBHHvqzHOIZQFIP6kvpal3GrKIBeZo
Spr9tHCDaYtKLZRgtFqsKDmH2H1NBgAFSZm1N5wvqcCJyCkeuxbtDc86me8V25EeXaGITMoofSJW
o23lF0Wk4aHmPNRRuQz7+i6voujVkWCm1gkQicchjMJqQ+zadNc1FuG1eHUsAS6karX9FLUmvnRA
068uyp37mi9PXAomlGLnj2EXb0Z85l+rJgAlnPl1fJ2zS2rxfzTadZWbsb1FQgmL3WmsRYI89enT
0PcJHmbU+VCWtUKcZW3c4JxmJ/wKCbSdTm2YDKgyI8O6FnES3LMxUHjnsPruNDN0ns0+dd1N3TTO
Q0RkNsekKQpvdCfQsA9oVXyZBiC6V6ge8xcyugOqnB2/hx7JHrnjdj/AxFLGHamxxU29qNHQMjcg
QXDbDhw8VfOosfSjv6m6ad+T6KABAfXdc/Zd7NDTBvf0Rs+6GiNEBUl9rTJLv3S00ne9uE0IdyCV
ouyOslK4rO1Oa14XJtQbZvg5PeRt4gZXZlllyWoW+oRlBQpn9TL7pqzXjSnzzwHXQDnH6oz5xOla
89cjoGSxDo0s+eIEmRo9yvAlebqRZt+3Y5/hS+MQ0a1iQMnZtupFci8sbfI3bdZlj6MLgGQNZAiJ
ej7lKEdTzGGpWRGpoRNLRj+vC+ncaJwF+XAsMKsJ2/2d3VLdWumDo6ee5svwq8T6C0GWJIxPFjnQ
zZHjJ10Fjkj+KYd75HiliVQFcA8FjG2DhcbxWgzeCwPKoN/nxMOEK8rieI7VzXVXQTplmKNEjxkR
T5LrhWYv9/4Yox0IxBhfYW+mWGMQuX4NGiyr18rIq6uqrYJPliRPfE28mou0m4iZcT1x0PWhTBmA
xE0eW7vpDXfCey7xGG0UUNznTB8Me10PzHubisGtYKAgk/TsYfApf+slQh6cnM01W1vEx71fWMBX
QpOlSsW6ggZbppDpVEEwO8N6/mL7gXNfyK59mzNnPk9tXAXIHIPkcxP3iq5bYRX+mhvOtVuDNgeb
GknvbUMoXLeppSrrzeyK3qboW063BDWYOKkoq6Yoeu0cwooO5BuWah9B23ZzP/PwpGUxfXQ3f+Cp
9TVQ4sJ/dfqY2Sg1554imMFku7a5SvIzco5ikQM2IBuBEKBnQvRMMwZHVDCj+do6mVHn6zJW3YGd
viw2lpz6m5ltJynlBL7Pq6nug0fcw8GlPdVke5STXEq3TgNkWSdP4FI1g6tT3QkGFl0xzK8pxLZj
BIAGt//ULFHq49SSwQFc+5r9ApwM1lz7U5WPxpOw2sBY01BpJnC2Tg3OYnbVY5dO4kbT85FZAlkp
bNe+BG8j8Aqtytg0qo0ui8Dy0Emm1XpwNRUhlTX0Z91WdMkaBVMGL1VmXeWTzSI0d5Vq6JelJR6m
XE0Ir7mcdY2wptsUgWweOhXKa9rrjuaxquk4wCBG3LN0FcnRRMbGuodPYxuFkaFt3Trxy1WObA3R
HSsyDomgnkJ0cKLjB0kT/oS2BZch9UrtAsHgjKIxc3hrMjTu08bOLHTZAfWUVVgVYBWMGY85/h8M
LPwdfrpFPiSfAhVGV6gDIgMVRykZX+EsjhmBnNXaKUOb/AnHjG6BYIRAkgqeCN4sg/qIhNB85vsT
HsigcTluhhiOaeELiIizOcYX1SgR/aqiUpzgFE8RFHzeXguCBKZjloh+F6ckEC1eEASChTNZLMi+
jBcSjlzaDoGffBKGP0YYH8BeYkPryDqxqd6uM8iwbDbosz+aBaEkrFCNcV8kLugSCC3IFvNWm0Hw
DuPScpmaUG3VHA3Taiz5pDUUYuqQnZryGWZDaWdri0HTbNhMmXfkkwNzBNTvk9Aeh+4VNYKo39pI
F9UJDXgwbk0Oud0Wb4ED98pizwzWvZcvnTbmgj2GT0hFEgSf27ET1THBeGWzzqctSBGn0W7ILqoT
AlVDADExoRGdJ5JYOStZ9d11GGp1cJwrJEyHjIZnf6pnZxlKkyhRT0JxOolJUebsIrS368KpJ5Kc
6DLdDFQOEaAayeeBbGdSFoomBjvXZbFXZmBq1hEub+sqhbHGhgPVd04z2AnZ5sL3as1zdqyO8gzU
E9Zpjvp8ujTUUpnW4lTaLzaMDRabGWdCd4txXaIrjEah26eA9ln4wIY5Tnc4v/PhJMm2cI9qBjN1
09RlM3hRpw/k0w6O33i4PQTIswiAkWeO2AfujCl3qxMGj0nd0E81UDEKuoeX352H/uKUsWgr/nmu
5oyhkMXwYEzOQEKYH8Uxfiw16HN1sEH7Ks5VDTbCLezsy88/5UMl4dvHOMSG6yYHNsXHfZBSuPB7
Gq2tkk2JLD9nl5GOt8JGv0lSFP0dKGeyPFnwwWNAVmwR9Rq9lG9H9d2/fwT+l+fb74+3f7/8n4Ye
XkpL//okfPucox7F11y8Oz4vf+j3w7CQv5mCpEBI2pQ+SPOmAvP7YZjfwb9h6vyPJ4fUkRPvPw7D
xm8upXkOvZL3h9Mwz/Wfh2GqNPpS1nL/OEJ/OPz+7DD8TWvz/Xsq6Jyi2hSWwoUECnDR6nxXJmlj
BB7WoDjs2lAmchrmO3dp1sFgczYF6WU7GRpbKlT9JfLenaiigwKl5ukyuUtjue3y4daM8n5ljmGF
3c18MHD1cXCduq3mwD4K3YpNQm/UB4t++YrIE2yVVV8QY0TSha35b6kciIsCWsFGi97NqNtfbTgT
Ue9m4E3zR5tVbtOPi8ezE7e9pe81TlG0vCS74oyfMZunMugOefWZfACYMK2VbTTl32X9H6P6/1ml
591I2L0VF8/ZW/OxaPT/Yzlokcj+ZBD0z+nLc/36bggsf+T3IWAYDAHAGGRwkne7CCv/HAI6bG5X
p9aimxSFKNP9OQQc/TdOw+T4WiYy5UVw9OcQsNVvlIHQaLIbXsTL/x218RI3rkzefIFsGUk0V/h+
BEB8xxqLrwfEYDNcClZs0KkahfVVMWaucxIwDx2va5ZeZBHpaXvS+kzYj9/dsL9YLz5oZX+/DCpb
yLEVXTnUZ+8vI7dM0VBz4DKQmdEhHkflHgo8Q/4KSYP/mYgg+qAxirdPXbUQL7ua3tw2tuiF7Luy
8i8V914dAEMCLFZh0Bzx6rNl1acKCFcMOTK4+sU1M6l9t8ixuktlIoEW0uG6yfT8MHnEMXt9AuEN
sCn9TK0Fo1rk2+0FdsXyDHekCW3OD28awgy2Gr2GQ6YjRo0rBcKpp4xVA0ohgiH0nXr1i0t73wT5
/dK4NraVTLBMcsulfzevdTq3TmgAYcxBZGf2ZI0rdwri7Rgavde08zWqcuOQN7LZzNhH9zjmaoBk
HQjXn1/JsgL/c4L940LgxLvfCt/sBN5fSELpYRLVty0hScIrlfn521Rr6ZVJui/+GSei6zoj+EPV
9ysB9nL/f/hs1EaUFCxStp0PxX0AVrMg4IbnYxmzvhr7MSA+pIt1LyGZA0kXiWIpBIOu2/z8S4u/
uP2WCdReKCrBFlr699+6WVqDg1PSkAsCoDza6FYrNLUOuqDYJt5qyOqDjndwVQ+dusEqhxKwG7Nr
UD/gcn9xMcuHvb8Npr2Ueuk7KLzL1ofX1JrxsM5Sl1tZai1JZbZGaFYsjCpYFXphAwxu8yI+1rGk
PT1bY/pcilkA2IUT8ouuxA/DnFmL2AnJmEHjzS8+DHMwAvnsJw1+uWrhlqq+qTybQOXzoEtotA0s
kk8Rfg1QU2V6EdHqvu9Rft6x/fYw4OoVK+VUPtXYcE5jHJmbyUVtVc2t/4sJ6cf39tu8KFzb1A3L
VR+eIIo/MwAiiPZoCkHAsSqb68oayxPy4HNJjfNCdQqT3lQG+188rx9eHrY35KZb3CcFmt768NoW
1UwdoGoiz5lRxrKDnUimxPbE2UEr9acoa+Sj6NL5awKtaz8WTng2KjguiWO3v9jGy+Wz3r07XIFj
sONaRO78s1zr9/NIHMT6OAWjR6Ex5ehXgYcnS4xp7dRC1LvJqY9PR8kMfTlPKKwPLk3HjpjLEcVa
64gZMHZlRGeowkX/iNEViHBgIlimflWis+zq3jP0SZzQQlIpLWQ2tjsgZ5QulZ2m7jqZRjSwv7jD
P4wIZSvWGEYnZxMDTen7bxXDv8ATnSB0N1tSh7uh24s8J7k4HKJNXxWGZyTGRCiljL+M6KuJ0x5J
lf/5VbxvPTIzchF4iRCpC1Ym/s/7i2BKDiKrGOFpQ6AADdFWqOF6PRbnbmvf54ui9ecf+BcPk8WV
xjgGD0W6h/PhEw1ohKWYcNiPahqedKMoPBRV6k7qsMY3FSlVa8w646mai/LkUsw+TtD2jqZs7eu8
yF7RgKYP/Yy4Gy9N/FAWiP/QZp6FYkIQHmZNtjf1NIBVYWaFIueQGohlaPaXn3+PD4Hty53je9Dg
ZlfFRPKDsN/QDIiOid97LTwNvAZKb7dW0TUoKoPqrBC9uSdmC90uqVT7coaJ2JDlc0uw0fUEMcJz
Q4wAKEetG8WytzVJ91vq+s6lnxj9pmQG/cV6IJc7+34Y0Y5nzlvmPstClvD+WXcgxLWpXXj+VR19
JeEJmyM5rpfmlE7Xi4xwLxkwh86U2Y2tDV9cYmdPS01h0yAoirZzPGknhzi7u8Kx2ktZGN2m1YxM
o6g3T49zQSlczTlEjLG9twMtwabln0N9jW2keSyxutb3F4D1kqufP4sfX+JlGAmmCNZZyQN5/8Vk
i9YnzkXv+Z0+nZpE65CD9sUlO7np4MNJ+MU7/OPnuct5kYUMrQhOrw/rB30TA9O1OXo4lPJPRqu9
/h/OzqxZTqPbtr+ICCCBhNeCanffqH0hJGubpG8SSODXn1Hfdx6sLR8p7rVfHArbRVGQuXKtOcek
P5DrpB/MdzvLx/83fcD1UaMYvR4R2Qc4jP5nlvqP9W/o5hpFxERThanfB9TN5Zu1LfKGCRYZnKb3
/7DgXg/K754UjqNg+4PAZuKLiPznGyrLogmJdVkPHYdJ0F4SH3Df1i/oqXqiqGZ5byn2nX5iPOIZ
ycALkqpP5iQpH4+THLNXMXroWcYl+MO+9LMt8T+3AuE2k2gnQsPAi/XzlSHZiCyyPJZDVInymILK
/JileMSjKpjulzGMwA8Fzts4oqYQbvMnXc+/fXzo+VRyvP28++8Wr7av6ejqFgu9XS4fbKtzvvqR
cwRxGo77UY8iAaL7g0Fzd1GFJf/w5Z2f9RT//fY8DQz0r0cuqpefv31IdI9AcGQOuqVm2YVT5L9i
R4YtR1DrlBSbfo1mtKMjFNpcRd55uAaOi9WHGQylrUJ23KXWLigqxGVTk334/Xv4y93xOUGiicW6
SaHLXz9fHpCp3CA5A6ZBKXAaGNY/EF2BGM7t+8/GF8Tn1v2z4q2CtqDtl99/+q/1Lk5R/mZPxexG
0Mu7aimH908XUgtQGoNrPVukbn8wtojMfaF5q5ABtIETZ0vQjXtdatxYOWLwk4O9H91nQSpC/Psr
+mXB5YJkxBmHnQ5n7vtTbYYvz64JMGedwN61m0esjKndIspEtPUF+d3tZDX/K4T5P6UV//Ij4DcD
+n9tTvEwXJ+hfywWzJ9ShnOOdygzfeV3RLPz9+j723GtA3n0ZlP/RRa6cxrDgj9rIYz/oaR4Z3nj
KfX5rrjdmEh4lK7Ru8cAjkXgqpms7RFVNHJ30hSLuMQI1pwxuPXkqdhFfaYL3ivAXGK9VdbcmkeB
fEMnDW6j68Ob1u3+97/GO0fxf68LPVrEmej6s/jvn49rvoLjTvKQosAn6BQ9lx9HwFUQJNnzpvZg
RFtGftyYJmkARgsUmFr7ECTG4Iy8mInnOLvheoqcFmRlU66cHsRs2TLpNuW/5LkB+mSBK06P2rhM
YxtlLeZP9/eXVYDRYEjvI2RpgYP53ro3tDWwQGekH1LqIkXrH4L5Im+WloOaFWJiIjq8gNGuRiWa
RiGZGW0jYVmUnl/uV+QV49HkmX5wGv7LuMMX1SViXfs/CQB/fRRddkesj+xc9F/fn/9lG4xXS4I8
WDR/krJa/fM42Z9gGEZ3br5W4D8c0tO69rgGbn74/c/9yyZNgUOBhqoE8RFn6+vF/eM9INJZpWWe
y0NkhPWMX3h+hKVq35YOhwd7AL78+8/7T/n0U3nFB7IuszX4KO0j+e7xosGgA0cJSShzg20JRPux
4sybWIVn36bC8tp96vkGlBGZyWEW2ftyKcGTVixE0hrr+xYQHLhapW9E7XfHeoW4StIJ3ZA628LP
iunrzqya+goRxR+Wqv/4md9dPVu9R4eEOgOX1buNVYGVgDKXY4LkCb8X5MC/Og3B6JDOs4/1wpm3
wp+A2ZJB5i3C/BTzNdH1uB3xA+BamA99UGbNH2pW57pW/HxZBKBAF4quKlI87Ndf+R+/4kDLpO02
sR0QjFSAc9j30E5hHvqQBx5B64sH2OdsGJUBW8SeB+dkGoLbcRPyMuL1nXfQjjOQs1MxYNx0IdaB
21rNjekjEuvAo84+sWhG/f9ceESx7bBPMyJ472DnSXAJLLfWA8HAaNv7iATffTkFMOllkH5pxh7i
bEp0O+1DMYXOnhmZ+TrphlATtmoxMbidcc3mGsfVjma7JB5saam17WvFrZEWPSnpWfafLvxaQ7y7
41xywB1nccGy/G7/MN0o1Qr4/YCjjDzyTDjjN78MUeKK7KlxlhH/amh99Qb0OJmr9GvYQhc29tLc
FyMv9u/fqn/ZTGgL2zZSXeEJwa38+QEYxcypg5r/EEhDzip+kR265/zSBr6+S3WAlEormIitiS6t
NS73lbPVd/zDWbpkDPzhan5degUrbkBGgc0d8t/v6GvV4ovWCxVO3h4rxpdlbNedebY8lV7bEO6N
yMrhgLDavs2CYfqwEO6cTJ6e9xuyhRiL9PYIoQpxmp6rP5Tt/7ICcQIKHW6Wzy7HmfTne+U2TSYH
u98OQzpb3h0oIo+YXeAXj9YyAKCqBGaHT9ZqjUfftYx9CK1VLF8BeVEAVXVtMRBaZOvc0T+jl5yC
zwgSZtsQjK1yU/VlcxuBSlP2IzJln6zIAzR5ysycU8ufbvW/PIcRFgSqSZojLADvvgxZ9ojJyiuY
q4lwJSl34BgahIelyKx0N/h6uxMudQS5ja8W9+RRID88iSjVx7JiY//9L+/+yy/Pkg7yxUbZz9d5
9xwG/Hpq4mRwUEG9nbGENvfNyK8BjcoGIzQKh+h5om2ayPX2KdoUOkrafgzrpTko8IEnvCU9Cm/W
Ck4mWYQeVeHhRObnV/GW14ZAbjFZr9KfiVyvVfG1d3sUIMX4PW+X4ktVy+Dj77/Tv6z5HGERnrNv
8Xo5748ToCpXSH9BdHB5wR6UU4q7AJ3iAd5q+W2WGAKysifS0s5XBhtp9JZn5js/RJdselXPo126
f6ptxC+rDz0xtJescNfO2PseRQHqxi2ZtxwyGkW3Q6C725zndUdbeUvc2SGEqaqmzxG70j3rwpos
FHE7lGxXqtMQEB1DsvXvb9OvVTyXFDI05nRDh+z9CjQjM1sI/gJ1uvrBp7Woc2yIfntHTT/vldVa
Hzwt6z8c9f7leaPly7PGXOwqRvSvr8c/Nj40W0h9Qs4Oqs8wQue5eyK3VR4LXS9HR9U1gH+//ZwP
RXHTaTv424jyG1I3MsyDBrdCiaf7zqqiEji6aG58Vwf3FgboXbk5OCqaKNJH+FMOYg+rOm84bDGJ
u8UrG80tltdB/uEuEtb77qf1+FmvL7KkmcGc/X3XvazAbrAl2nsCtYcIZu0G+mNEwPFakGq1JLiu
ECmPTCSyhEW4I356cqPzUo+a0IWVIyfBhKhTd1stTPexQauVJW5TrASi69l271dbWGZn2zOOSDj7
y35mHHHcmpWcsxn5X5aUTfAKlnn9nAIWYvTSlB/bxQY7PKk57ju/aRKrd0jWm6KK6r0QfUPIO68J
1jbq44nazTOP5eSQ7LgqibSWsNDlK8B88ELYzB26mmVaXYTWmdnP7ewgAKwhFIcB5tDEcxYrShpC
eykIAq+qzqlnm3vpVhb8YNQwT9w6QgWhkJVvw5SLAsPgMnFynbNsvpmpctKTSxgVZjV3JNyU/L+p
PFMhlE80coa/cbMaYqH4ckkNZKxKGA+YMO6dCpFZq/t7T80gY6tOt6RpLZZeSB0E4b/rpQ9nuFis
irMCbOWbKR37z2nqoQjFtonDdSOO9AorsSFbEgbMZo9REnUWklICTn2CenS1YR4WYYFmKEUNu7fn
QTygwbPgFbbM2PblVil46FlIvITqazslYWXsnKModfXMzWM5HAALAAYtMzvmbbxqqNtA/qj7psZW
/fv3+p1uh3HKdVxqX9VBjFABdLzrcnV9QKY8S/q+dmCuE+zbHEgu4n1BYHEnNmT/QPeq7uCwiV+8
VpRnzo/O+Q9XcS2s/1lv8QGYo66TFlhgFLvv6i2brGCgPWDm16Ibz1WZZpem8G0guLCSJ9OcRRa8
ICLL6aZmOIOWwT+tMsLQVeD4z8aVNGRMB2+/v6z3p6f/XhU1ThiAApP2u9NT17P691uGPWytzVtV
LijjJjk8zlNWffYRGR5+/3m/1C6scJzU2GBd7EJ86vU2/WO960q4GcEwy30YLdEtDo/yMoBj/YIt
3iXUoefdyMjUImUhO+utJuPAVvP1mHXl7Aalg9h9JnTjY7AO9TOqneLFr9GhxZ0M7hBWs0b05SYB
8xqGOrZ27D89TWh1fvklOWzirKFqZqtgz/z5K0Te4neAvdJ95wBN3beeHMJzDxu+ikNQcXjyVqUu
KTQdsvYqsb1ARSQzVE7QYw7Gd8wdeBRtjqVZNsJBZw61GFXy9kuuC4NMWOJzUU0pYqfR9reMnMQi
nokNRIYTDk2b5HY3fhwa78ZK8QseU2l8dem1Roubl61anlQdgt5FWRy0u62TzWcVbIaFb9SwTWje
4SHNcGUDBDDZSHQydgVy06a53c5ZWDXjY4T8Ey5CHfqX6/k6Slx7cPx9M2QAosttrr93XZF3B/SD
ROOlnCS+y6lvqtOiC1EmQUTgAgaNAd5PkDubdym2FAGRg6TxditpjSVlxu9F0274wQJRja80YYbv
oPVJ6ARdrzhOKWAVl2ZrGqSdM2M98teEf1+FAkdJaOeIMgC8mW+evZLMQQZQUbOkBY45TsF1wITS
pcnOjMUg5gSMbb19heFLAzSJKmIokfgBJ142v9vNVU7EgtPlVUPme+Std8VQT8Qgmq07GtuAzndZ
2le726732n0GA01BtALvKVF5V95fLEDhow9CuovHIq8TseBlYN5YuEDpa3GiL9a/eGJsrFPabpwl
ROETEk90in4wVn3Vg/slRoYpgvaaKKIdyDOyYEMXmSxwa5NBsWcrwmsOAXZ7bSwzmP1W+WB42hEV
t1XO893SmHGIc8F3bCGK6iuOyC92aSutYY/NKYAAhiiaFBPDcrDzFY3hHXiYrXqRAwAM6nypLkuY
zUfpDFnzgv0DQ+62YFp4hWI46Ucp22Y+IoY2A/wDZf0oC86u5AOyZ5LSrL1gH6RN/8GCizwfor5p
rLit3YH8P2usFnwrHl2yMc+HG2TPKwBwQlIl5/lSIZCAgQrpJg8i0z/CFICYJPK1+RAVdJdul5Cb
kMi0hNfh28V0rDnowzEbCPY7duA451vMIWDK/bKcBrp6CNsPhZWHxaElnfC5YZudE0GYeuLDA2ge
Ncq1q7F8sginXEAI4bjn0XXNJLO7BpBQsU+3JX9ugOd40JHDdLl1tdi6F2vrArR1vJvmjLNJODuX
kFHy9whOB1MYTkjGcW+QFkIibzruecFxz2OZX6rj5paVOjrBPCeGhn79VvpdReaZsZV3qTv0dghk
57A/YY6P0L7n1iSuQGtnQsFPbYzMryOlxdCQ3R549DpYNMYj0cyDaH3I4DtBVgkHhFQaYvEJ/0fP
os6phUOeib4a19NBXEOzTxS0qFt+SM2cvZyW81RaFkzYMI9eoFI48pEFZV6TZnSWDN/+dRRjmIK+
VldgSYXaWSekt8kSVxP75l3noD3eeRml7AHLTbol24otI14zD8EhEemEIVRu5eBA9tboBfG751ya
evVfwDqaH/5A7iyjp7mO4ogIUH1wTVWDhU09pmxYaoTeYW0bvhCkU4GPwjzf72fdOc3OcqoW+XWa
4X0f7cgxZ9stpmlvzJB/LIGfvRlpi49eCeQVmpKPVhszV+bfkHldX9lIJvRBGl8Dh8ppho7sAX4A
+SDr4jvp1GaEttPqj2jx4Zkg3kA3XS5Aw5I5s7zwWCE0ViDrs7F8VDwxYzzhwB+fpOKLHhC7UDEu
Lir2fSGX5aaPyuqvAqNAvYdJ7RdIHfzNe7Lx8F2Md6XMV97mGKZtgw7ulFeor1ZdouJxp5x14goa
aJG6k2iz7/2gOg06g2OcVROvOp1swjWzeYQM5Vfh+GT30/hh08RLYYArx+Iu6gvd7Uf6BbDBhPb+
5u76zU3NAcslJEN5H63VwzeGFm0DM6v1mxCDpt28zeDLhRxH+wxws6IIxoMfPGcEgqcJDjvjHheY
1P1xoSKeiRFcsg8TbHls/UztxBkrxHK2ChJbz+XUt3hYItvZiWCs17slx7nAQ+kH5aGyHDPvMiwP
ZdLLkSIttDUEJbzY2x7uHwFxw6wIFaGHNML3GkJSrIXf+klZWn12ykebdAUSHYjghG3OA6x05l3E
4NaQg6lOYz+qsTmNzdaNx9WF1UEkh+2+lrLV+Qt0C7byqTLRcGnVRD4oxNyRim2cXomn7W4YP2dP
a8k7iu+ycB5LVQefibVtl2Np2+t0t7Z6eZFCE9NNYpTYHsZyMwEkFukWEIM9llgFGMGK+S4LITt9
bmQykvND7QeXDEkU9HAMPCCTLiqQNdk/Jnc/qWm6wp1Q54sbngPgdq1fjc9mlukWQ2ox4Q4VXjWw
6C+O3DuL6MInZgdLC/yzi95UcU2dCN2eFqUb2h1JaQDJcpB3Dv8Xf2y78zKDeN/mmSSm8Lp6AaXP
2AVHKgLshOtAro4hAfVyDamUh9UgqUtK0xPGVpRAOg4jfyRO1ezNBOUMhXMZ3KZv941R1ce1A3RF
Kp4kXmUIZYVPw61NnRgm05d8rKh1wspr/HMabKg/rKka4mhqSGGW3FaSnSwH+XItsBjllFg3qwSc
Rh0oJ5VsFRQrqHaBc9MG1sboM9PLcou5k9nsVg3TocPDRINsocF8AaPDRtgwCaEqyGl4Cb0Fz8iO
xjkO/IqEqbpSxr6vGZupmymbgu9o165EZ/yFCofj0OBc7LOhBmnSj9/U6JHd6k+CT+OUv32RFnCw
/TxHWCrDdtN+4m0GyrgQWwVfB0vwc0GS07iHCrH8mBZpf5NO9ZTxtnBd/eSsMasLDaYJ/OgRN0E5
7ezWFk/purnQ5+lyI+ljAuXcWYVN2FSQldad21j0y2UEM4PPiOz6hLmwBpTmERG1y0n2TsBtY6BL
1zC8jBgLrVPRVNwb26mzDznd1x39zXI6GU+r7E5nmD15Uuqljh0ignLsLKhazvRkSJ3C8zQ+b0vT
WTu59d4bkbmLc6DmI/x8swbZxrzvQXqohRqfoFGMK8HbmieVkoLqqNkU5bDWKWHSZbNlbaz6EbbT
1mG7Q6ZaN8mCEnY+NSTpzQdWjUDvBzLn15hQz9yN5UxL7pSaNczidBLeU98LLGdcP/5u3/RT3LOQ
75bAGNrrhACTA+535FlBpXEyrmKwGAiGuFSnIdzGbzQ+7bsWApiFYa21K2AvZDY8ZjVBbEe7CxRj
TUeU2LV8pwaI1OUkUFD/RIe8tZbtGFb5SANCa+Uf084LCIhjLFqc+YIQYtupcM8I0NLtrjerUQ9e
OPsDsj7Hso/l6jp/03QSYPy7yrZiz+6s/Vx5tbsnE4MBZa1x63m5PcJIhS9c847m4lvJqQO8j4WG
IBmXahvujbVSWbadl/Unsg0HML89hPeEl72V+xakT51NsVhrAGoqUNW3zKnlhyoKG5O4wYRHy/Vg
8UL81KzpzNF0BlxkkV9wMGXhY9c1xXDo0pJ1KOwKNZ/yfgqyzzajMsiVplEPI+kD/Q0rOH0Yqdzl
3oQ18YbCXLPayGjNN6JFelMcStIB/V2UbZO5LTxe1Fux0eZ4MJ2XV+e8xtK/d5k0PKqeTKVYdQO8
mwlXOHNtfE3mVkU47m76HBYTcmj0TcdWk99SYfezEjz6rKm5EPUzjzyKlhxJLJorr5IcwvLeaw9O
u1Y3jstBM5n9NZB7QmMwNzkphwj2YExEmbHnlO6LCL+N4Cb9fbra7Y8irYjNK8K6O6eNg9cCV0bg
nWy79J970bvtiYgfS+w5sKTOSTWqbkgDt7PtCmshPM8jJ8Zc3dWlide62L7beWlxDslVdkFvCg5m
6QpuoUWmZmzqKQSFicKp322isax9zgh4b5yVwO9yzPq3zLuyCpeKcKT7wgrEKXW3+rsA/0yAkAEB
dkjHFgtoY9X920JQcXpu82pqj6QtSA76/TLDrWrbvNtbVprVEK5mgkOxOE7tIZTS33m61148lynm
tpqgmelSblddrF97w+v1bYCbXPugd0if6T4yr+xfHJ7oPPG3roAcXixGsDaHix3jrM6WnR3m5N2W
jofXvNBiPI6EAkJeUSgDjeNkf5tyuOYITD1ObymEuIyVJELV9rouJ14sMubQywoogheiAAlYudyk
khytbnmfiV03TYhxuCYV3inImTt2OXTzG9be8clwlAj2ACD8H31jHCsDZCnsFxgl9U1OkNKJPjfh
GFPvtAwghQ0vyt/guy1U3ru6GpZD1hYmfI1GtH5JuHXMK7TNUWFPR1+3fwfLqolM1046HHOry6o9
trvtdc5AG5+ZKKW3dRcMQVy4DthXhQxWHxyn5zw7ZHkV7oNikvMujzZZHEiZbYh6JdHv2yS73o9D
ZxiiBOelRi7q8qVrGSpkJpAgfpARneNBrWdSvrJueaFvp54HUpL+4qkogXZSITU7kMjdRkh8Pqr7
rOubPBl8EFzaUfrkrbISuzWwrniuVbVr4klDeExKbWEnrgskihw0Vbex7/SOe8TyMAHnpoCTt2pr
3PBWNj2Xg4lpjuKcmE5c9oAgG0JnDLgfiGJSP4g6iDqSxEGMUnkQPJ4stO2ePTRdS7LNW8g6kfdp
b+0i7ab1I1VQedt4oTXdKqBhp4g6zr0TK757quc6yh8xixK7CoOLTEA3d81zb+c0DISXEbDasrXI
D0x5mmGPf7TEmJFZ0bgX2dKLh65c/eNSTJh6bSuN8hNvTPRFoAPd41OM2AQoWrYzgbw+HXQs50Hc
p5BOPxDoSTngVllHiVnLi4pIck1Ag2RejCHVTveU10578dSQS8AOW8TyxCDvBLlsC2kL0wUSlT17
97qF/RoXOcokUkjEZg6ejhSQJ2V/I50otOKJSueC8sg24IfbyotpOuS317ZUtiPC21lh8LpV8Bxh
E90T8W5Qq3Quq74vOz3e+HY6t8etE8EDNdZg7T3lmJtUBtuw99rJqQ6qqa5dX1SUgcT7MhsZbxm4
9B1yv3xgOyzJB8HO2zi4wIu1L8/dWkbVjd8RPHTqomai4Zyn6RPAZSs8XG2258HIgYSsNJ2/qo3+
wqFn4L8mE5OA/kG1UdW+Rj3xx/dAysgXpVUt6bWjv2aXDM2XIWrYrKixqBoaZr5Jo6aMc01WzTh7
O5lCIbAomM9D0aTumagvHLDW2rCl9I5W/WnZrkumVfVtQ/XBefkclpM/KBLhtf1x4Si77kdD5bOf
QSFsh64oHbODSpp+A+3HMrjUHKcYOSC8T6wwLV7YY4LgxOjZnU48VUQu4fQtlhvLz4X9wE2W35XV
BGkckNAFYrnvFpBWC4aPpN4256/aoSkfV/a6zU9pl+ZqT4jV0pyKKvfJwSMn/Lwt5npG1GN1KbwG
BofD3AT05OYsn3MTYY9f2gUuDFgvlAOR4mGNO0dF5DTTPEimEPlLkktv+EQOXQ5lU/CVd4vuWRpa
v+PsOiGsVYcBjRxbE/bc8X6cNkTv6GoA6Litld8tAC4cykUV9mc5cBp+aCq7/Li0ZfFNzCVAD+LT
VHZyAcDMcSXtoD/POscNrrRRnxlN4QgXsEd31BXr69ZUGXMFDt3LhYPOxACvndJ9s7RCJDSq1AUG
JRT3HPCeEzd9D6teAplVu8wuijucOulNIQfZ3dr1wLk97efOI69Jiy8jA1MSnZXxvpPcVmX7mnSk
7s4TNEUObpdna6xgotE93sqNZh3dyeUmihayEzvYjNNBNthUYk1D/rOpZTHc8GAa1mMrmOUXoYf6
s7MqBpINr6j3kFvF5sfpuE7m7GRtewcIug4/DgSVIfQI1HCpmrJzKAp7oBbRrGkFBkEG0X5BI1od
NQQCkpl0W73NMpBYo7yw+Jtzfdscu67c0nt/WRnBNq0R3+dmsQdk7Q6BZhH/W8KGIjc8gvDmeqBf
lRD9QSk/oQD0hiOdI7h+Mkwp2pbK2HfOZhMxx49CHS6kJZ4aej1QNk0WvaGFm9w9kKLCPoGpZzY4
z7J6VJ0P5WGhYVxxMCQkNS63KeL41Mw3Q725tLukUuxna5TCwXTW3hC1LWFlwGaC+pz2qMN2TL51
u6tyWb8htNnOYTU53+kNImOp0hALmr05icV5ayX0Vzef160sXU5Na54+bqpzvxQQflUSoGeEpzRp
2K1TWo9QNfCKbNRaltYXZWsvT7pA/02r28gnHPykxPqhsYZnweYU7AfkIc1h2CQmVsekAgusZg5/
safNBQUfTOESR1ZYqzvRQBFIoN9k17BoTjhk8Hjm7KfsX4lsww59+bhRvS0c1l/0Sj/jEo79Ul86
1dt3o2jzFyM6DmQ6XAuOO220xiPxC8fBJaA1kXlIhbn6lUXvsJsJSfKyklMkpxr1mAEncHcdtNdh
RxtD3mEeJrmO8XSAk17YjbnvokEO97ZcfX8HJIGMoMXpy/EbLFNAyyQ1D8dWoRSvOtv6WgdeCb4d
gcGRCrEZ6Yh03R3a1DU6p8hSCyoGCzBiNBdVm+iK8EZe/XH2rj0LcqBp7m3+sUduLR/spsSFM24t
WAoi49fgEz3MDjqMaGtaLXnd9ye+MRGaKwpGvU/xWc2XvrJ866VIhb1dRteZ8lNelUF0lsUMUzwD
L04LIidB8jbXBDYdfGPgNqSsaNvN3FCiis6fqbRxqvZUEvXkHq21dYEoW1FduQ9dr+wzdeVIN3Vz
hwdD1eScDFFPCNidiBo8ovWpv/Ya5cy9qYSpLgug2M+Ao+R31MAu2bDNqOwj3A/nNRVD9jSn+DFi
e7A1R4ahLNYbTJ5jc9SZIJh8YE/f9TahgPu1h80UO3Uzrbc+1d6nzQ7Ym0wmCjfRfhsyXQ42viHL
mlcmHn2zL9HWh59ks1wl8ikdqKTmQLjSsSRGq6Qa/t6WtfputwQ6pnOh11NIkAUanKDOf9Dim86e
mRx5GOwU+kpLgHW5IyV+esEulIEBhR2Ux4ZfhpavckO0E1kN+jfNbB17vT+c3cKRn/rS3n6Q1zUO
Z935QEOyEtT/gfe5C45ZToc8ceZRLKe+LI28aaNr95PGsFF3zuLOpJbyrcJjMw/2G01WL/0s+6IN
vjK7XdNbTo9eDZLJmZxD2ZRN+NyhSRIc9OQyv8GDiebEzQleTBzjIVwteBLF49ZvMG1K4BtzQjGn
vQO44epOlzPzP8bD5bc2UsiNfLLrEmhwEuS1CQHXbmIQu6s15MjN4GN6J+WI74Lnpd7sIgwKRbrq
Ydfw41T3SgamPWzMpL/OC86KR5xCOUQcOZfyhlKSrGT2nP3gNTkgLfpsBjM94LXg5Ku5/tG52leY
2yF8/1jbcULgQx5lsduGjLBL5FKc61c4LiTVQ7mL7hSNqyeCH4KOGRl6jzhiDPLJ6/t8vQUCPkUn
GCN5whbFjgDLir2r5oH9qEFjkywriAGPCtJ9Lvk0Mt4XeeaCYKm8yU3KAgz834tPWk1skGd2JOY1
wXZTwFtUW0x/3EsRKw3mlJMi1icG2fsPTtPFmqyOa4FQXTlPdRaIXGKPrdV+aeCv5vcbJr+Clzjq
TnkO8+K2GQSSpaWnYQ+atGwjAoJrm9zLYNSvuml4Ya+hUD3plV0Y7tuxcMlayKG7xJNaOjIroNsg
eAxFPR2tnBtA4ORscMWiliaRve7Fxaoz4Mi5HTTAsRjOJ/5aCJDShOfVsY1qUiZFy/g7TvGzFp/N
sAE0I8BSpB+Yv7UPqEVGf6emYSxvprkDqFqj586PFXisB2xjQbrbssAFOztmw7TnD4DF4hr+K8TK
FO3UtninEl7VJwOBbduBciqB3VpLmnLsclnU6C3b+PNQdDxnipnzjl6AOFuE8LWkxNUCepYW2X0+
1kNxmFc9mqPHSAQOSOo05HKEeO14wcDr0OIGaHZO52UGwUYMi4h1UKJzMVM+If311iBI6B1aBWMi
JPFJyxx4SrZgoDc3O0sPZsjPc04aQ90+4XZ0gDhZ2yy/LU6gX3uWvs+DU05Qx9e2h/idj+JOueB8
ACMv28dV9aFzQQ+sSkYKYB9Qwgrb2otOEioaTp2qk5G4Oefkw8b5izYD94pEj+vrNJbX2BE378yx
rqvwqBWTudiuhio6juiYOU61eSaBBKXLR13L9q9U+4Z5KkNLGYtUpieDvhiuE4c82HnkjRaJMKF3
M/fdxiTWol8GQt+C4ttJrUgJV3Dob6hW8dnp2Q/eOAn1SzwS1ulz4qhMeMGAhYQkbQvmbXIeWnrS
RYYUZnEmEsk1Alvaoq7zUHU88jHqTRbKPCCHYLgegO5stNvXxAEnU5So3XpQVQqQauFfeapruIWx
bKtSncnEULfEOM/q1s+j4W0pPYLI5rmyqguVW0XbAjv+gbT5dTo0NRywUz3Tv6Gzxhg1UZsxzYOS
NjolUoR1cIQJGXiHkOiUIzOEfLhlfEifsFlT9+8iKwXXI6vFf6kGkeaHNBiRLwivJlsihzE+7ixB
/zoe4LLZScCZVRAKH9KIcYJKcKaCWrDvp4U7Xi9+etFLZ2d7DczwK7iQzkdObpb5T9K1X4RekHbQ
3OP+CBE7Qo/4WQeRlTZnNmeK9uQ1tUdNTyUZZ3+62FY+4x9ssx+ZTRLFfnOkPtD4cA5LC1SKOgxo
exCmMLs29zJtW3Aq26GKm3lUHzreWQr4LPvi2JW/93Qb1buaHIcPvxeivBecs9lgsuPCfVcgSQne
iTiqeq2CmWnJocX+uatcwtmUlBFjnZk4I10xRGkAmbdkD/9vZuL/6dyR78WPeHGvSksi45gO88/v
Ppsh1RZ6ZbsdZt/VD5OPRC0dYRztmiqClxewY4GxL5h+F0edhiZNhiBYg2MtjRAHzA0gHHK3DvQJ
JJHto3QPae1zykYiZ3QJOk5QZOc3bHTZkza1ef0f6s5jx21lbde3cnDm3GCsIgdnIopKndvudtsT
wpE5Z179/9BrAb+lFiR4z85gA2vDsEssFr/6whtiqQ/zvRZhW70iXx0SkvgSAPOo+Z3PPENgjppJ
WnSemZZ9vQl730a2iuEPAxaGNJaHw3pW3iO6F36KLHPhaFdztB+VHnj4VLXDSwQ523Dzuf1hAGdy
aejmnwDBdo8MOmpPteMxANbSW2BPmlaKfAW0tC2p0thqXpKInkhR5uprGPvCXqstU7gVLIb46zzO
eOytSLaV/I2mM8zwxrQUdMmsIvmRzTn4dG0y1McOyT0m4cDp+ucwQHBtq5nArojQfvHFGm0Yx00x
KF9AroAuV4MQvVEbs76CJmuq0NA2Eh/zh76qPscCTYtriPt3uKHltQvURhaBiIXWePy9mPR66b5L
6J2p0m6IsfYqgY6019l+z2hTbT3Iuf+Gr+/nXlTRT9PP5Abn5DthSsbNmdk/DBG/+fKH8A4dvJxG
9IgQATCRFgGDf/yzQnomOq3DcQMIpbznMlNfnTButybiLB9wLWu2FadhRYehRtWw841XSwy+awDa
RToyxPtIHzLjClzuFIzLj+LTYI8QD1ZVpEWOf1Srl1WHnuy0UdIyONRO0S2VQhXvQ4LiaqDo3Fsg
bq6xEJYv7wikhwADJA7QabBhbdTCjpcVEst11L20TVPS1I7qhswzMet7sPTASeA7M0Gjev6AoVd0
qMz+E/9M/pDaqM0FQqobLJ2dRytRG2+uE3Kly6/q3K9D3mMxWoBYr54eIA0wdMIUVNsQYR8GnJ6w
U0uy6q7U066/AoR/x7Ik20MhGq0sVDw5HqeKASFD5tDoAoK20prfuqYyA9i3E16HvRr90CdytSrC
sCAyy+kux75sbaelZDrtz97fPrZEtgi6J6hJFRm2E25QiwTWYKrhuMFkrn1OKN1pN0WOg3nLHP+4
vNb7awGvVoaLKjBNyMenoZnmZAe6AkdqQ5YU5hJ4KGZQBjNBbG+wGGba+9bZVPwdycCVtd9hMUHo
O8uOA4yEuS9P4kMz2j5TJ848coTh85AxALD1PjNWSHs1nmZJfGMuP62un553uPR0tHUoV7Ae1NPP
TOvC2dZLzfe6Lk55gwgchQQltfBaIyOnN6Ku33eBUHvAf0lVuC1y1lsaWJT4lETqPrdNMpJc7Yrf
kO7WelSVBAMOTIVoUyakA5waJgHImpErrrFrouSLzLZuDsDIUuUam+R0D9FF1phJYMYA5ptDc4Jn
bZORU1SFFPBAnb9R78z5Koe1+JHwn99UgTV8ruwKlGU2EdMyGeYgxhy6GfVCkOX6tVad0dMNxqvn
rusU48sog/j28raf+5FL4gFfkf+B9T6OMlz1Y5Yx5t52RSG1DUrl3fSiFopEh7QdteYA+a1rv15e
9N0HzdZwRNG3A8et27AvjlcFvqTWGFMV27Loqj2dn5LMzLSeydF8b2ZgfmcIv9/VE8OT1ZAvBeMg
jWDHMPoa3e83OfnPOCswJOA3CApTeALQLY5/S6DoUaEyftr6GqLcqwJ04E3RNPqdlQSzvC2FnkU3
MzVfcs8XgTc9DLxY7mtqJ7jEkinGyoEVb6xhMjr9LYBXhhhgyGrtpi81WjcTxl/g6uqGMK4kjXXP
fCWdN8KwG/wvdcLZajEhD3d6g+eYEwHgWIkZ/Wy3HPWovssAOchDYhLnDrGW6P6tNdNgWzcD/Z3V
bA7oI0R05nTmDAYusRSgyGaGAzXWLeD75s1CSmb6HMyxGj8UdU5Dd2ym+absI0fcGGZtGvd6C5Ap
smJV3AYctdQ1uxA+HhLdFMbAccWLhOPtrwcns4ZHoG3h6NK+hBlRQ4TdXjkep6FAcN2qC2EDSj8p
8WmUndI2p984qluIB6qPxoCDLiB9T2hmgSpRtDIquH9uZal2D/EpNBQAgak9uI4fdekNOuEDmJ9K
rfsrqcDprUcc1jFZEXgV8LsQKjo+K9A8VcTXsEec0zZct21QQkxN+FqDhal6JYBwkfLP/Xk0FwtX
i9m2oLQh/5DLn/8BUC+mWMkahIW3INdktQDAtOLBL6rkV2Yo5eQZkCKAcsWgw546pI5fnc6O7ENH
gzB4mHoIKdukCyz1S2B31NujBdjoif5biJQvsDo3cILevEnAJGmfCyVPx49VGFWpV5Emj15ZNmiD
WzYzjrU1qKT7zYQW0h0+cCVa6PnvDS8QAbufVT/o3Y7djz05DgESrcmg6AF/DVeV1y4KxmnXNGY6
v0gN+PdqqFDNXJkImmg7J3HyralAaVsv49E3ZIPtn22BJC8mfxIhu4CuHIld3k6Kh05b9kXPAm2r
asIXByxHQeFC0vJVt0JOOIBoj6IJub/RPADhri3G5+RWWyZiWbhuwqkTzKOCrvE6Q+n9l4ah/VbQ
d8fYdcqK76Oh9vkGDFJtg0suq49OjTOWW1VK9wtlW7kqZ2dIv3Nr0PHJHKPL3hjT6BVGOJH2cRqj
GJnsJDfqT5gVBfuA8inbm53VPxtFKbjWfL/A/VP64w+DyEqIx1vaco2k6z7aRu4M+4HpobFmSt28
LZeVs6pAmIauFQ9avSrM0E5Xwk6NX1qq46dSRO30MwdF+cFIke//kSQ2cHQlrDBXXgz/khhm9xAE
2CxrMUMIDsvtREMywT1yGMVK2nBLPeA2aQUAy+82pszQ+c/qkb4iwx+qGKA/neLqdqSinpZkCY7i
RlHhgIzcgcE1yo7DX7HjYCsoWGdXxV7isz3SB15JpDjpZ4nS/8IFORdL2hYq8bYYpeXpMdCbXYCz
o/4KeRbGsY4h68HU6mgve4wjPHB9+KoDymXAj0x/ae9S1I6yNfL5zc8x7pk7ZlpAHVmh5qCsAMAx
dwC41mLUzAUUbsYA1a2VQv1b7OhLyPwm7MrgZkA7sTrQY5cQsiIZjqvCCKNvbZzHJVTjAQ04TYuy
zE1qrWB60c9ydonZvIYwt0ygxP2U62vGl8GjHgF+p69jpclaMYa48ZTMmkrXEE32QQXqbKG6P0Y3
dp+Y0AcqYf2cY51GP8wUu3SHwp8ecDdlyFsQVu0HeuQAYYJZeRwLWX+l+hcIzFcKWvBx1nwzkxnP
Q9Ioah28RJB8RqYZqy8Tp2MGxGGP5NHiSKLnGenTEPp64MW1ER2ElmgJZjI9cDslyz86Ip72OTCC
H2BKqr1I7IixsJ4k5qY00EvZ5wZvEAGTFMwlPBm7XCPfjip+jLS2vWJSaNxGuuVwS/c5QODWakqQ
OvBjSb7RVjj0SoVgc+R39V3QluOzqqUSTcus1G6BdCJcP7Wyym9pXKIXKWcp/edBn0PnJu6b2FqD
bOGQ2vWsf841lY5aE0EgXNFQY7tzYItwyrRAHdc1aezoiWQcGV6hVFcz8/aTRyVNw2k3jbS2ALLF
egvIi04HFB54CijM+y27Yc0RQCMnIAphqosbmY+6el5GEya7howMOtFK/gRqv3ozaZLJVTFb1nPU
j6J2DTsobuaFPb9SSRGMtUzAjqyqMRk+DcABioNt99hHQgV4y8hJc3ealHxe52UcjHs8f9M3eloq
Hh7FbAbuzFAmc6FtxWg6OaHHV0FLALV0tGW0PPqcJhBedk5WRZ8hMUKh8Z1gqLZ6OpevQQwuENE2
ORL5mCYihA/CLF7xz9sv+C5FAQMhP/6EDSk0PWDeY+rNIH82czxmlSezpIJhh/msv8nDOJpBW+rx
9NSaWe14firMx7wMGHHkZojWti8sTELUfIGHzGCl3WWWg+EiojSozdOe+17iHqF6fTbLcq+Z7fw2
iJA0xGg4qRFqXuJTCiAfuAmQpXhNCx9Wot5iqo6ZGAP8YiqnwC0SA9NPn1YouvuOhRdqYhSuLCWA
3FC1qu8ixMITKEKE0Aegefk0JCPhJw9b/0uWMat3OySKCD+2A9CxHSw4JlM8v8woe2Wr0az1D+Rt
eeyKnk7EHqWwBc/uwFdyZ6su8Etgikj7SldwHFZNJV+FuirTG2ZN42s8Mi0ljo9j+GwFTfKjHmbt
KVWLKtyJHAVOApbSZatg9DXrk8ZcpVzZNSpBB/QXFHiVIuA6Yrr2SUtyWPo9eD68UFEKWqsTo54g
1cbyU12Ger+u7RxUOmGKabOJJiH6HpNjzo9VrgYbxQG45M6zGkW7qSVVWgHk1tSNUhoZxSlTAExa
e2h+gzHaGA1gWic22JYgih82evETxlsDIAbfZpw5KjARwG3wbQWSKD0oTIepRn8BdmUHM2zWEWMn
1hXVd5shrErLVzcGV0yjJXe9MHzzY9nYxgjeuuu1x1GfbfHiC46eC/eXSw0pJ3pbGCNXK2kBwFjH
sR886zFkHhjgPYapZA8NgRyq1soB1MaOtLQ+kcXHUjJl7nfvNACA1mxt98WYEsVPVwmuKHITESX4
O4PmoIEXKKlXyxFuqDrq+ArHToXndh8paXQTosz+og2Tk+1p28P/ol3ffk/AaeVwLypffbLVzPRk
5yCHBxgprIGAaXGOZ0b1qcW5zvTCHDDbRpMhbI/JRggLfGuyMDycjOEZthHPCVH5O9jvOGITDcwq
B7yavwHfzSOMbMfuVYYq8vTa7Iw7n1fqhdiRfE0oFOdNFWXFTxnYgPxqvszMLQPwV1AWMIdaV3CL
c4JTQi9swCtUBe3B3QUPA18nt4fY2a2GoRpvJCUP02Bt7oedotTI8rQUv1TDCHrd6ylyPS/I9frM
bpWxkpu2K8SHFrehYCPMmDiWCqPh76tO+iLnaWi4fpz5tl88pTeIAeV79PpNPEmRb93WbY7+dlVY
AitctCRd1YbwsPFnE87kGNlQ/exRB/qsxG2MNG/ZTvMTZL4S0cGmNtN1H40mdgFJNjFnx/ExZrpd
mD/GOqhs7J5K3cTlNZE157yhqT+rEmxna3MOnKD8oGWxjlctwMeXvpzSmYzRMt1MXzpE2B+EuBFN
JePwLG5HcGe0zvLVjDF8teGk8AUFBiVflsxTf8s4p/qKwBXMAxyxeutBYaiM91U0afczgDpCz6yV
4zrPtSi8xW65q1cinf0vVh9YPyvCibXqsY8tbvKp1x8hwzHggfzcJuJGyY18XMdlhfm0jbC8XCcZ
wfoWXYwSI2Gmn6XHfRCZnj5opn/PRz/b4Ob6EW8dgtadwgz+Tiun3LrpSpL5J7MIFAg/IWKeBzvn
Ja2XUhoYSWhj1WqoIMs22KNbmDmoMxZSiWqCw4kL+00JxlAlOAGBWOUIw9i7EEN5GMBTNCukG4gB
eZMCujdfScY1zn3oU0esNV2bbXcc8FPHYVuM2GgY+G96ZNV4j5Og+023DosO3j/SD9o61kE3eOAl
S2XdjymJYqBCVnkrgZBYm7QvKo1rS1GMdaOb7R2S0kp2yGhofp3VDh8so6ui777gXbuwa7r2ttCA
yd5U2GCJBySPRP+rsfy+9xJg/P0+j2fzSYkj09qSUTVEfRBuY7eawH5kHqmN81kLzXyHy4Rqr/hX
TDhODaI3j1ET2owgej1XPUnTIvNiRYHdZlpxG9xG2JvHz6kYQnUjiF79frBTPNskZMyFDlkagRcl
sZo9RDN4krsMtdh0AzskGN60PigpxxuczXMw0Ej/yBS/my1DvCJ4TpHHhh5Q9YbWMfQRzbQRIvNj
IIYjJsIDVTi0S6CYGll/BUoFIL8yPKLPWtPSwvnpKWgbYOwSvbvBNQZmV7fBQL/0kxmaxRPoR7ju
cwg0gPQyyt7UKYic5krr7n0PiUwfHAvmfQLzv1OdkjzAS1unptoCVSvuEYH4UkLgQ5B/hHRfRuM1
cd6lcXZcFtvMCdARsRHsQHHrpDPuUHyn+JB02NQm/WtjRJHLTRA/D2HbbZhW+J3r5MMbOjPdHfnu
Nd74ueVpACAuRuuITuVJVd7Zgg5zzVRCjQbgS12hIHHRmGb9MmAK/epoTfArbQuQU0XU3CqG8uty
e+R0/WViQ38EMDcSKvRnl+7JH10B2qdTXUOW2tKuKewVDC66MORje+BPrYeKR+XNdtEvaDww9eSW
1fryDzhtSyxdEOYzJDsaXWndPNmAkmxCReR9Qi4MNDmQ6+CAFbP6yeHRb23R9Z8t7uIrnfd30gnL
qrSCkAsTjCtJ848fO4Cap9d+iNS8krwysYkO/ZC3rg5WNVqrMSSHILbtm1hDXCMF9v2MtER2pf/z
butRwbN+iycgYawbzvLnf2y9jat0CSLA3IakocXBEoi63ahD1w8uAojVfFOhHJU/h5VZ/8icQH1A
UqVtNpe3/3fj+M/zT1KFqAnSBcxhBU2yk51AlyUvNA2YeDxZk0kdhXEy/cUSy6raqob+GdiKjj0Y
7RRr4ci1v3Qy8WiTItbU3uFTp6V3WNTryiNecUXza2jLFBJwJGRwE5gymXekAFO/6p0WBZi+nFPP
90u8rgM1BI9khoKAq9Q4fSR4rxmu0mqpejPjzgfevAqLYVOaqvB3+Fup2Qv0C7N4Aydu6/d23EG8
sEK/C3b0gEuELwTyVLtUdgPW3YIuyKYrHDOFQg7jcDUqZq4OEIat4hOD90nzuk7PfkAdVdvVUAMf
xMZL0z7Sfsdby0Q1Jb1JstG3rnTJ3w0mpcZgGQEZy0Abx5LGyZargGgnmQwwy5B1Xo8gYzZ+Yc9r
q9Kj1xggyK2VFuOhK7JiVZBdP6Amb22Tcpmdd1PkFmpZ7C4fA+3dOWAQxgDORvkSY2GaAyeBoJ1L
7AbRods4jY3O0wDTTDm0eawpry3u9TqE1x5mJDjKyg0MZ869TpIZ3df0y/hGcrRCX0ccKuo9sLZJ
3YLe0aqV2dP0+AG3unm1oc0Huwn/rdAbcqX6LLF5AO05jtZb2Vk2jvGTrD4pTZ3GhzEGAZwilFtt
gkyd/R1e1bgldpWOEuyo54Az0MkA8ZL5E7lhQNvPSyO/BDfYJb28ga4x5Ae6H5b5NBjxWG5SE3XZ
Dza+m9WetLNVGd8UobmB6D4oq1aJ7dsE/UNzzSTV+qRXc50C9K3GmmZ55+efS01ijzG1Zkeli4BH
vSli2icrByocJXJP68nV2tYCc6Hpbfw4kajKA+UPA2+Ep+fYm8a47h6EXud0EPOqfjbjUuVCBZ4z
7QVCQOK109DNCpTYADwFPkO8BLyo16EvjK+NYnXlTTPSfvFw3DJDILBY22/ymfEKCOkGXG6oF/O8
SYGXRfdDW+NLh5mr/dHszclykzKYnxs+rNwtEBER65jcINxkvkJXTVp4jlPPdQ4c4hieAmAGhmHM
CZ3+3upjp8CSr6Zjjj5k7fEWZn8Nx3BKNo1ld1/LNDDx6UBy5TBqAaDYLoybTTdOsXDJ4niEsAsF
CKYBvU4AArgpOn6mKV6DrHz00MdI3BwKFS/JrQWgqHfx5imG7+idgt7HBX5Gmxm11RZpHgZhinEb
1M5Sv2qNwlqBSLfgV+3psUwatVzhANm8UZKRCAN9AQnXJHo4PmD6VolnrSvSA2AmDeS4LdIQ2k7U
bQE9FdrG15Ig3ObKqFk3MAF56AiRuOgeQQP/Dao7GuhOYps1kgyoUWW15v80wxY+VDoNAMYGVBsP
TTrK5oA3JVAmReTDa5Y0HVaGaq92V26x01QJgUPyXmsxv1nMU4wTLAGK56UaRnOAuhbieMHo1E9z
jcsL6cy8zzlofznHXdYjT1hEvXgfmCwfX1gko13X66xnZIrxAf3i7xM8F/wmg/BbaNXDt8sx6d0Q
l/WQyrYdlI7ALaDBeryeVJwyRSQGNpy0IM7IenwIA2dTw4P8HGcoyyBq1ac3ndMXmJYNprZqHX3c
Mmu3P+si+JpINadAFuZ6mCUSs2hH4xaV+0Pkrx2Qci75UHGblH2OwS5w4ZZy6dPlZzgduy+PwBPo
us3oRbPVk6hKfeaHHY66m2BE9gW2gbaR8KLWQs70XAMdQTSVNuBtBy1he3lpfZl7/nmzg8dZTOOQ
X+NiR4vtZBpbFB24yA5v5TyCcgN8MUEgtxlyGGS+anXOfa738ImAGwN1bUQA1kMZ4vltbCurW+st
KuAuSSPKTg01NkQ9o9N3FJlwG5Dfmr+LVHDWxExjAqYnRYwLv8cJN7bVAWYOKk25KyPpIJtD/6lf
XX66d2efIQB7C2qEEIQH/MkdquS9H+QFhsIo+cVrQb/nVxCj56ppEE1BoivxlTzVWMZxx9uJ0iAi
9qDQyBjJmY9PY4DWIPJDQbUdJpWutx9gN2N3GSp1MC+5CMx6iG4k7Yhsqwe10FcxiZWxuGEbnae2
UTK5ZqFCMEGdw2Gug3/ja96kZgsCIYI0QD0GD1mGeLtCe56QrMi68SXQqyjYAyWiWR/h7ZpSFas7
2HwZNSsmavsEDMf3kurQG5bpMdG3ef291X/lV3bRcA+A4Pf/Pw3qFxWvC45kw88fP48d7Ze/8K8/
vfkf0jhAB0hqMlglP/nDj4xPTmPiTGWJYZPJh/mvJZ9w/qNaZASIvFO0MPPl2DZIQob/7/9aFn5k
YOioCRhW2wvq9C8s+U7jzvIDgHtR3FDWqupvWeI/aosuNULGf47pKuVCCiw7+ZQmslmb4cw3zMX1
C9tS4TUqPhBXvszly/vzO1mWJuJRYIEzA2t1UlAzT62cJiktV9bocTEaLu8iuHRrG1Gbwx+v4/Gf
f/T/IET0WMDradijs0vR57VtNpMNPf4kyWdDDVdXSMSDWa2zZESJoSorlBjBJ19e6jSYLk/lkBwL
falTqdaOl9ICBqIGswmQ6CgaDR1G7SbmS1c0uM+9Nnoe5qKXSZlxaqSINlwQ+yWWFeUsnF2Lsygg
T7U84E5RMdWwuejGpsYQq4vpnV9+wtNC/PcTAkegk4vuOMf2+AlJrUUaxzCyKwWIKyycOsdqDaE8
kFrIXdEedv0B0uzlVc+9QvRB4fzR3tfeaRg6WPgONc0oF7WUyaWhN7pVF+UIVSbN/vJSyys6OZg6
uYuQeJ7wef4O8H98E3ar0XiFTeZWC8gPVA0gBAHX6UnUybg2dXS0mIfjPU6z/M4vG8O7vP6ZI8TB
WeIBGOkFyHW8wXmEjayd8nLR94xv9MJphcvLbK0r65xejbxI1rEk2QaQP/g4x+uQZ45OEMfgAJCQ
2Zct4AjFFs1tmYc1tO3Q3l1+rjOvUAe8qPIRmrjEndoS2AqSoV0sKblVzdiJAEjGNInphRnCNcnL
s0vZ9ES4idF1tE8y3tTE8qu0M4uucfU9rUu5Dey0fcJQ5pqQ77nDYrAQcq+wOHhhx5sIbc1pYKiw
iRRyHvrwGlqpQEXu4Kw3H7MRWJA7WGX4qoKtvkUfOVtf3tUznyOdGY2mpLAW0ObJW5RKrsWKHlqo
hOjKR8fvIlcibL6Hhzu+wGC2QX846ZVXeSb+cEIBGtKWINl3TmJAMU40GXT2t0CRZVXhfeJmtmGR
vQ7KIYFmte1qx9qUXVT/uvy4594snpKEAE1yp+on8TVjaNO1qW2CNdBnSujOAhaVWGu7cpQrO3v2
IUmIyeQACzK2Pn61WgPfnBvQdFtBhaeBtd2PYtS+lU0v7jIaLI+g5h3Ib6WJitZfPybRxxBov4L5
tY2TYwUXLQ7UkoESo/F01+gR3lQwPBcFlPDKu3yHiyQOID4uMfmx6IeJ03jXgFBMNJW1ghq2g1Mh
DwlkAOtuS2AgMaW3qR/pzBIr8cHICkYPsfyhgGi4Enbf9Vp//w72GUAo0YH55PF+0+vvYQPwO0ID
SAFV60svcwfTeIBEc0lXPw4tYBVO/CXGXmejdOrPy5t+JiCSoiH+qNsw999hnyE4Im2A35PbMJzC
4MhKboBIhcwm0TaHPRX+/Z0GBwfRbXVJEA3n5IHLfEZ6xaIHiQZMtVFhZazRtYi8QFWucS/OhClw
wXyv0vqd8C2f1R932twrtWr5meki6QDKQfa2vjK1afgghq7e+5kldpXsy5+yHNKHuke37vLWnvls
8S1DldFA6gIw+8l5ZiypNrmCfkdgdZnbmYpA2zeE6oth7PbyUmceFUcm8mJnAdmSRh8/alm2fa6i
d+oCklYfJtOIkM3sy1U8hM2G/pMO3gVyGKKQAIpA73mXlz9ze/+5vDiJGkh7K0ExgVtpwIKu+YqT
TdVMxZXYdHxUf2fqAF60Beog+X/WydFRxTSUOOAgmJCCfzHgQn2SMjDWBXAaz6enfQ0Wyqb9b070
73rGMgahomVXT9YrEcVF8dcpPWAmzdqpm2EN9YrXOURfnRAh88ubePwOfy9noy9E3U43BHz4yaWm
Yl+iIm7XeiqS78CvkmCDI/HXpDT9DRLo2g2yJgU8wC5AxzM0r0TE4yv139W53Rh0CAqtpZb782NR
Ok1toqXgBinaEo0mY5Xoojl0Kv6FUTpoXm01xuPlRz636FIkcnLBxL+jm2hdoEy6FtfoW2H2kOZD
6qmNGXsOAh6/JGLjT3Luhiuv9fiK+/2kIPqhPXCTqrTPTvIkP05jG5mE2lMqa17ROLB2UTkhWVLN
kq4Zso4A2PRuE8ylcWWTz5xgh69T1WBegbvWl5/2R0TqfDCkGT6fXtbSYWuR9bttSzgtai81j7a6
ur+8v+celT7Xkg8uc2OxfLd/rCdpCse6jnAvuD6kvyBjHCRSecDdhbhNi7QCq2KgoVEmrX4lzp99
VOiW1Gvko3SjjpcGfJpJP+TVTnKIbxCKgrzdtuMCUZZA7sZrW/t7BnPytXKSFhYI3i0E/ZMQqPa6
YIZi1l5ZGggiZdAXQQHNMA+Zi70UUlS2i0oSCtCz6YQ/w9x2HmNcTvYGLmUQsQd5LWE8STL+OWn0
gukyLKQieh7He5AojK/A0dTg/oYXvi9746CItQ5iC8UcNKbgzeviNg4MmPJqjYzBMBgbaNvXzKKP
L6J/fgfNaXzzln4x2evx75AR+AsIHY2H3UDCytN8SIYAdxNRRFc+ruOb4J+lYNPR2RGmSlJx8toV
J1fDoY9bLwukc2eiMLTt/bJ9u3yuzx0ufN4MY2kTLWXI8QNp3HThJIrWc2otQ2rCSTfoLGkvaie6
9ajm8d+lpv8+Fn57gjhFh/PU3qL1w0pGatV6Y53mGzTdRwS6DCDkBjKEf/9sguSI1ji1Kof5+Nkq
I8inuONlARSvvFKV+W4GkY/Mcoce1tRWm8vrnTscgoYbYxLaRM6pr2OzeAAUYKi9qu6HTSetdlcu
im0M0K5ZnZ4LR2R9AkiJ4HzoJ5HXHFW6J2GImWaxIOasOf9YMJp7SM1AX3TlUApBUxk1ldG/Rr8+
8Rr75w3imwiREoNc+kcn3+JcAqmZBGpbdibsfePMCF5EaKtOsm83AKO6j9HU+N+nCGG8MJ0dPH0C
Os9KW6COF4K9f0BDpnGzEYjgjUh1xs+mEvp7U0OAXaRysq98SWfSAYow6KyC08AXdRK7fb3xK92B
PjEgDHaH0d8tjAkNpU5EN8dg7B7USDG+Rs0EiSIfnd3lU3EmnDKjouEl4UCQv54ei9SKJxqZPrEr
TJByCpmVeH2FZfk6UlDcB50HJn9Fw935WtaKWDdd1zYr24ztrZPm9Utszcbr5d/0fke4PKm7l4ye
dOF3uP3jNjPLsupbmZSebyNIJcPOXoWxbA8zStRfKnUyXhI9tZ+yupmepjISny8v//70Lne3YEvo
3ZI8nCS5vVkaAyAOGh6WRFK6SuCiQl7a6k2nHKqisHdzinyqNtX5lU/0pEpcDi9jHKI3EKSFt3nq
N4cfrS/NTmFpR4pdiT3WlgtLNbZVGZS/pDKLfSOG4GZ0/DL0jF7oDxrW8i+XN+B9pICoqhLXmaBY
WKWdRN1Q+tpc5Cj4Q4mSazPVmSmOWvwgp2La/zdLEUKdhRlrnJ4+vuKiaH2WQlOn/VYrNQpRTQ0J
j69RXPnQzr1XrLNJuxkIaFKefGhDklhGbECMhCTXzGgJDfi0Gy0cBNii8/cZcP2qqpA2IkNz6muB
6dyh5rokAjMIhb6qH4f7EaoJ2oohgkRJqN/4IrShGAYoDRkZsqS6zzStZqSW2LDezFy7Ard5f5GC
rqPYoN/y+zI9yQyghVWy1dPSizs7RyC0R5ZlDoUODVMtdlqa/H1aCNFZMMxhp5lNnBaq/YTqlG0i
hB9jRrbDAxNFwWa08F5FJ/MmCjSQrpeP0vsa4ze12pZLJEWJ4eT1+qjeMNMGutHTXEKPMg7vsPmS
9OkahAYREgJ9lST/xReLzgXXnMm61HQn101flLENc6hAz7n1t0ZqJXej0QSb0QKIAFpFHrCoXMQf
Amxx46JN7kUbDj8uP/qZD5abjrEsrVrGCKe89sbWc6cJ2sKrzV77Nml9toVHkW2QzqqvxIYzB4n7
mQnQ71EQM5rjYzyr2nJMa/wZ4EH+bHQnP6DTOa4QVULqqYnn6sprPRcTlxyTumbp8YDFPF6xSbEI
m2wcIegB9xbWXq2f0fZNPvqW4k8rNTX7LxWxtPQiekDbxhJ+uzYCX6beX++ysXSZ7H/was7JN8Sf
9EpqRZVH7Ma+I3VqZmCjqaH5VdFbvLzYmdPMoyLNYKGNoHIVHT/1bKNyCnah8pKpte66LENXTQzW
DnnLJ4J/4PVKpF7JBZZ3d1xZMcVFD0JiwsHQ8pQca1moe0eoPHuAJLTHobdAiCD19f3yk50Jw7R1
WGMpy+lxnzxZjJ5vZE2g4ZE+MgAeGQm6/VHjzpJ0DMA1f7aKR+gz29kO4//i+JL+EiGYPi36I8fb
mhuiRh1Vkm8bfoNic9S7PXI4I0SsUduKsAAjcvlxz7xIsohlkkmvnRN8+rhtLwtkn0pUPDOsiVp8
SuxQDp/T0v+hNv1CJOsV/e+PKp8miKhFgMBSzZPLJu0hdGTIa3mljMZ9ljj2fTvM+XOJl9Hb5ec7
ExA4nZrO1cI5ZW+Pd9QoG61UIJIwHsoTt6wQVMv9TLnRIhuulijyKxnDmXvUlI4GZtgkW0IR7Hg9
3pUElIxkhh6HJdRJPgyK0UlijoQtXSuK4bbW6oKLpvVHb54meaWXdf4H2FQ1tAw5RycPbPWIq40W
PwB12fxL7afdrQ49Evp2l92WIPJWqBEFqy6XxVtc65/+frttoAwWAuIGicrJ6nGXxqCjcQ0kw0CU
w7ercNWAMHL7Xh8PBPxse3nB9wXCMtcE/bQAGfgP+yT+yowOm2WlDproidxhVBaDshu1taqMH/MY
+5c+7PBbn/FXAB4ev07olWNC6GAuq9j9FXfcdyGKH8NMF2UtFXNc6ALHb1/Fk6RzzNZZR9XQ3tWY
YK0n2zc3l5/53CqUiYsXEYBgaubjVXz8NqdkQKjKkMhKwLCa4ZPU12ZTFv/KUbjVdbJe0FRMhBnE
n94nBc8IjlBHORgrARcjxmyv1ZA8sJQNdpcf6P1SIN/ooHCRgLnB1vz4gaC7EdqECsnUCfLPA1/G
iz010h2qSFzpB55ZimzPZFZLpq0CEzleysHpk5bbpK8rP5gnVCnRu1wZcQCxYCzMKb4S6ZbzfryJ
vCJU3piZwu1lTn28nFXDIAD1aKzrSXxTMr/3rGEqN3gQMgDJBuXKRr77+FlpYUuQY9JCIQIdL6cl
U2DMctSZuoThOspFdR/HefugDlZ/pyJycgD4gyyC34Tzrq9rxbz2OS4rnDww0BRJoHYscKELruqo
1VsWpRUtqqE9Abb5H87Oa1duY1nDT0SAOdySnJkVlCVvhRtCkm3mnJp8+vO1LvZZwyGGWBuwDd9I
Nc1O1VV/CGItks4pkTC/JpOLtjPeDcZXYN4QoGtcYXLAQNlCUiy0MvGNvIPTfX9tyQvs5gfxpNLQ
1qL4ub1r5gaxVq0osfDDsOSH22CFBBCv/aDHxacFQejPoEiGf/CQOXJz3pl6UlEQuB4kAoqEm4MJ
HY9eGVr6UEWdLk8oAkPEVuMBjV/US8C52wdnz22ZlyMfBSIoSjqWmrQUrj+9h7ThKEb8bimjUTDp
NNAyQbl27F6sczBaRg2c56WIZijGCz0e1DYrs1ACuDTdv5OqU927/+13Nhu/CCSIQecKucbNvl40
uBsVJ3SoL0v2WLf4fjTq4p3Y5cNBqNs8XMJpuOaZZsrv3H/Xo8f2V+tiKT5u0J07ZQgjnOY6n56X
yazOUHMSH6OG6rSuM/rkE+xYtHr7g8NlZ8rJTrFE8CQ662YGJiwOsQcyYFc7WvtYRxqS3xEK6YhH
N6cZremD02Vnu0tumOlJ+TyZi1+POe0LODw5NE0DiDsE66R9qymt8tS7lfKP1iNGdTIVr/0IUESg
ikhqe+RbvTNiQAsy3aEiTXluU0rNopRqKrZhITWx/ElXB5jzUb/+VUEF/2euPaj195fUzna2eXJQ
o6Aeo8E+vB4ygts5OvCRFuaKOidPeWwkT0DdcwvlaqvtAhpBbutXdYnb/GhG41EFfueT8/TgBgFh
jLLBVgYvySxQAm6iIr2xZmcVO2LoMV1hXxqUUfEwtJzuc9Ho0aXVpzVAsfJ/uCtJMEw+OJy82w9g
FlkHMrFbw3kewS9jE+3XGnxy/BXm8P633smtTLDbqsSMcbagf3T9sUU8weBtXBNBfOxXw7xZjdPM
2n/jJl3kx1nufO9RvgndRHEf8sIrTHIszXq3dA6cZGtIDiQSbyefK82g7gijgmxhW/pcKPOhVNxa
ISKgyMuntsAFxOzQw1uLpwq3Q3Sgu+lCbfroU9ymXFSmKPdykdNFg51w/SVylCws4QlMY3AAeMAD
aHrCgNE8wMre7iZSIAk7lqsLDsfmDEsXWtt4Blkh2wqtirjVL1mbmCEe4SaS+hwgB6fm7QFNOFJW
2IW0XbCLuh6WkvSgnfF+xmQzL8MqEuvJMPrUZ6ab8/3FtBuKRhmFPseGzLr5gnMxugr+vnbIZawF
7uiybzBYgebtHB2Lu5+R7IMDyTNATWxGtcZdqmhJZIUIiLwRYxafU6MwThPsuKBJUWi4P7K9VSn5
PQ7PLYTCtqQDVVfm1dZ43em4aHwBEAwTHER1MOh99qlZEU4sNSO61DbKI/cj7w7UodYlpcl4vW++
6Uo3tTKmmW+a4j47NXieCijrbwFqFw/0S466Mbvx6MeokIv+UDuul4vmol0UUwcLEVGZHxx7Lr94
scW7roiqRzttjshMt4cthTW52UH1QJ/YahWiTYHJQk68GakRGBvSPW6xujfzWprn2MttXxnR6nJR
rX0cIGEdLNm94dL4pMzFeU+NZLMdB9GURl7wefVmQWQksowLkKaYojyOHquIj/rjcrquU1VYsqoN
FQiiL+ibzbptljk346mzwzzKurcFPezPSm8b5I5DFBr94JxjOz7Kj3eD8pSD54CKJyWL6znF1pOq
sFvbIYhL88mLkdxJ4NWdGmSdHxZlgkvTDPrBl92bWIdnJW92Xn4Q466DaiIzvHaurLBHqrsLRuxl
zj2YFNPXksn+F05oOSErluaAY9IK4bjOSb68fu8AAJQYT16CN/3tIVnmdUCtPlSjAdK0MCYUKTEf
bJR1CMdxOHoZ7S0m6lC8yiSXn1f19ZA94RZFSWkxVHRj+a2WmXYG7Vl/10DWG7Af6/zX/QHuHLiU
vSRvnxoB5DL5g160KfNCRb5uxOxo7pE3G5MlPWO0059Q1/t9P9LO0CgVGEB1KftwkWzWbTbk6MPU
qxM2wKxRt/gJWy49pWlWBllrH3Xvd6KBuQZxTVYCaOsPc/vFuOoct4QV+ctQHQ3qWAYlCWc0tLDN
8dPpUfk+SDpu43ECQZEBpy/rBt4mxUVbLCltJY1PYsGzzOGCDma0QoIS4+9AoEVykAT8YcRcHwM2
aB06vOT2PGW2urhQ8100T3gsdNWi/0YDyv2NJWj5sZwn9R2ugeaPEp30D0mSxY9pg1khzvBQ+tQy
nd/QilBpNFTSgiFyv5LA8t69P9tyNrc/j9cNahzo/bjMxPW68gyFnniVRKGtF/YDO7MJ9KWYH+9H
2fvq7BSTs5+LnHz/OkpfTwIuxhKFaTajGtvXSASWzpfS8fpHDCAOVvDtIUhLjgsGbQVHAzMkf82L
NWXQ+yNz7KWLVT8FOtBylEVr7ALiSpwTy0EiPamOcKS3G5SSEHkDsyzNALbICtPI+iyx1/hkqgXu
PmuZBFkem2fSjFe3a0jtyJpJUUDCyULb9fjqyVuxZO95FxeJeBpix/FNG4Nk3LRha89q+7zW3tHN
sjM+9B40jh/IERIQfB00E4mg62anwOwssC1qOQJZdcbP5TAMB/3jvVD0FmHT8i0BiWxCtaUrncn0
hIK6ZvzbRHZb+TZcAbaCKfLL/aW5t0Etbmji8BLkfzY7gJefjXtUlZ6wV6r/aeypez/P61gEEz2q
i1oaDRe1uSSBcPXutzpWNf7mCFOiTAofdRi4arzZHP9aYnyOWvA1p/s/8E/GudmiFsUQQLTsUlQK
Nz+wLgojitGnxQt2QeKu05CDTPVGeZ+llpoFaF9DwBel/mGd9eZdBCn2bY8P0aVtUUHGZ2t57yFH
Cr4CTKpA8QQLmwpZBF1Jqu+6BRcZNS2DXmariIPDZaO7AcSE1x1HO2QISuk0wDY7sTFB9ZTRkJxG
tfpcN2rxiOtYImlSWMk6QICSsh8QuW10BKLz4aJwqUJOGN13BbI0GBnRaL3/NW9OIs46uIT0Aumk
899NgiQxYviIryb2UU7yGFd5j5wtGjsfchTuPuFyWZ5fH5DtwgVA40oWdq73TTRUqDALxQwowZsP
etIbT82oi9ApqvqxmZKj9XyzeeC6EQZ8LsUzm/P2Op7TrqNpYUUWmKk0uIWuAjwBPMI6uyK8P7Sb
p5Js+Mko0BGQJ9jS3Ul6lWyywK5PMx5hfk+V6F9caC3kCQb87vJcRfBSmcOq9vqD0Duj9JDw4bTl
N0iy/fUoFR5jfdm0Jg7n6JdB0ypCtHzhtJjj+On+KG+yWyKw/ygDoq6CcJW8bV7eJkOGKk8H4cJO
5/WkRK1DhSISYVM62Ee4qLbhAFN/SnSEMbD8PAKW3xaCie8g489DgiULtPw6fkJEcEMZ8aH0hH2k
jimKhlP20Dg2eiEN/fM0ZB9F/TnVZu0LQtLL29xp2oc4j+bg/seQwa7OIvljAPVAqaSwQVv7+sc0
oCA0J4b9Euserg1ItIRVX/Wv36QkCywrFzUyWo+bE09tk0mPnNoMwPJPZ1T5Gnz7RoCAzYTPe20c
PQ13R8VbTbI4WVNbIu4CQQQl0NEM8M/SUXCOqzcjss0H3+4mLZHfjkeDBLlxIm5TT20ugYnMmGBz
5kZ/GzVJl5Ha1a+cpokSAJY3Pyyq6xwQnHcOPOC3vPCpLMAL29oYZCR/Gp7MRpBqg/2t16sSBSe7
Uc+r2WrZaTC6o9rQfkQ2C7U9itlbmF2ntxMK8dJSb1pnvzTr/KTGbeGXWLMjRYMf+WvXpMG1yFuM
IjJg/W1rE9NGfFkr4umjrqCq5g6PtButg3P8dvaIQo8RpIpH3rUl0iAgESeUpyFDrXH+Xu/c7GR0
3vJubsYC4OaiYOFdq711gCO8/ZgkXbiNmuwEDiB7sxV4BbGnR7aCCZ3wYYy67MFUZ/eEDq/6bOEC
djDM2zOdeCYVGiTGuLj/2C28OO3oupde03uApgezOpmOqB5HDy1ZDBHJkCJqprXl9n5dmkfEtp2D
jtBSvEVOJXi9zdmyxKYyg6M2AkvPUSYdMJDGalE/db1ThguYZD/WMJRCo2MOrRJ5ScVWjE8qVkMH
x8/t5WKobApSXYgfZNmbE3eYwDzZGYecok35KWpbBHe0wUHDaDnKqveml3VFWZ7sDgGHTag+jRHa
j1CNiMfBCp3GEEGnLcoDvgLYHfbYAd7fK7vxLL6tZBzLh+n1+d0XhjaDGWU5sbBOsVLyAbHqfTMy
qzBk++Xg+bv3KQGOsDMtMEk3RjSjPds8FxBxyF119DU1K8IFddPTqOlHzfnbQxxNGnmGU2zH1mib
2aWY/NpGRajOiceTR2IXGpV7hLDa+4BgFyggktJSHZYDfrE/4nmJk6jFUXKG4+tHuHn7iblEQRdl
v5zJ0Q7Otr1TBwAS+CoaRHxE+XNehMPrE3sKR4PY2vctGVam4SJVKbA9sb3pYXYHvVYdGXjcZjyU
8RgbuwCqCF2p66BI1NL8dQYT10wcvXwl88YPYhHjg+qgmEk7TnT4prflf8xcaZ5Eropv91fp3iEE
cZgUg/sS9rb8Ki9GjZrL4uVgwIIlxTa4UEdI8UjJXjTF877w3m14zFReiC7t/PF+5L3ppVZLgsN1
6TD868iG6KvaRr43wIGqPffm0PoprvQXLx5wjMdtIrwf7w/L/jqhAoxjQj+gk8It5m4S2aqw1NxW
YzZk782Jr8eVDVsyHt2/Z5eHb6hjV4xVihLZZWgbsaX6S5lW71Qx1d+0qMITwkR1zfQNUWnxqRaN
w6MqRVTWF2M9Tb6XFDMCyCDzvvaprf2LjXo8YJCul/0DiH/8ldS2aqiS2Hb2j+EM4mdui6rDZhsv
St/K1rHCM2NqDuANO0tMcoPAtHEukHZt1vVQJ/SvVwjirYAflOS27RteMZzwJIcn2o6o7Xt2GyC3
h4TXUB3hhm7f1CRElOdNC60eNtd2G3tG7zUW1rLIvqjp98VAVt0v7U79PRfovwYjuoGfBw1QKiL8
OZ8DgwD9S6steJquQ2p+w+oxpk2edC0ykcMYfbDSscVMnfK28DG8IPEGzYWxaUzrBe5RUs5HCcnO
0UprGMzTH3EDngbXSxWBQywi0FIMHMUUoeYtxedZ4B/Eg3w53V+le6EsOsagEuj5gbu5DmUUY9No
bEjWDbBLpo5Wjdav3BrFcFCf3TnwJDfov6E2F2JlytMOS4DAskYcmPSm+LbKp5HPKzApfBCt4gEn
7vV8f4S7YS0HAhlvZ5387nqEphkjp5IyQre1MUc3zd6UzMkR/xS1GZtvnpcqp8js3IO4O1+W7imF
LqlGTEFiExcjlEok/J5A7YwS79K0BbXrtm8iXf19f4S7kRDN4inD6c1Zcz3Coqz7QSw5L+bEqQAE
C+fsmW2n41xmtz/ux9q5irkZ/z/WJssQyMRV8UiunPSF+nlCC+cHGtv2wdm5OyL0oaipkDTiLXg9
IhP15LnQG5Q9tLgFxd16n8Zar57SOjriSu2FwsmP3hZsBNgXm1WZ1p6dRyAKA6MxIWh10B2A6uQP
+lgmB6XynZVIXkEjhBYez8Qt6HQqcWDSk4jXzNIBekLL4qy4KFQjmhhf8qzVPi2itL6/fsLAtsmF
QVOLN/D1p0wx0nDqiQkrlpK1mE7QeHVQ8/ej7H1FntckFFC9mLTNhFE+HW0cGqSgQ6d/j7vqnwbT
k092m/8Pa52hkKQgPkWFazNdhjMBUJ2EEdTJlL6trZZbRI/jJlzXSDmYr71BkU5DpeMs5v2yidVI
xYjCm40g0echtFRgd8NIUbNeliMSr/yrNrmCTjKNrIsB75t+zfUsJYs2ow/N2aj1mcCMHuVUZ4he
jXSklic5uzCt+Uos+usoTWW5+L0s3CtD94usrz2hP7meMc5dgsmeoof7i2J3ULI2St4un52bQdmK
t5gN/mZBSqn0TYWdXhJEWA2p4f04e/sKBv9/48h5fJFTyhtHNxTiGDM8LWQ8G1832xH0j7ciieEV
TwV7+6B2uJNO8vDhGU1rgan703t4ERRWC0q5mJkFRg/R1I+iPv06pctwbhPHeVsMbt0clNz3Pifv
E6o96F2Twm8SKwwG+2xUWfqd1VSPw9r8rGJVP3jV7QdhkUh2C+T/za21YE8x63ZPhaechievzYDq
67kIXj9jkmCmUjajbnXT5sK0pUwH3QgAMqVvUJ5ByLhIu7BaMExRIvd59qJ/74e8HRiVFp3iDvhH
Gzkhmba+mK9MG/QGbxkjKHgfhJ7V2J+0yXC/3I9y+7yR9RwkVCFnyhLL5hzsy0lPEoi2sEic4oLn
2PqsZ6n7DjuvJkAVuvVrdCeCqs6O9ItvNwGREcmkoMxhBXPsenyoRTQzsHImzq3KD4ZipF8BNY/P
9dB2j4YZVSdLAGq+P9zbTUAhSVYeJYYWIpb86C8+KtXNvkjYfNCvZvmUsVx4dI4SmtbwreIWPf8v
4YBzwhD6Uze7DqelsY1qjwxXS5svL/UCjM/zUGAThMPJEV5sb3Sclh5UPcye2Q3X4QZcHDp7ZYvn
0wjbClheaCd5gixsmv+Vj6VyUM/dW6LyNJG8SBKRLTI6xVBERWbDoCBoxwEdzflBTVzzoAW7t1DA
Y1CY+lO42ZbAsg4xPCiIIE28Pn3Hw3e+oFScBeo6Y2adtm4Ide7Iy3VnaHSREBRBoJ8VukUDA6P0
BgjZzJwSz8+FXiQnb+KUub8+bi9ssF88PUE5Y3DIEK8nzGwduxwKoozlAtDWqRI/Ne3+PYJf+asf
M+Q5soTCn6Wauu3FzRSiJrtko+sZPqiKgWyzm2A74K1NHWhmNQbCio+oyTsL0qZNL7tVLJGbBmDV
rqnZVFx0aMt/R17dfaKpVX1VFET33ajMD/IfeWRcJyWSLwvSgh4VPc4tihcZe5q264IWmLvMH8xs
xsxvAAmKMkwcFG0zB0qJK5CIk/KTiz18+NrZhBxB7qDSo4HCam2ylQLHRNVbHKD5GD/+cO1IbXF3
GsvTWi/xkcH97dIhmCxaMKE29OvNu6acV6GOK2Y8bpt3aMAv5ptuXewLr1Ttcn9ctwwIFGhM1N+h
0FM+RabheplWiqPjlrmUYTLj7pHiroY1mV6cPAwpnuNB5G8sgQaSSCyIwYp4Y05u9+H+b7jdj8Sl
WyVvKbRjtsADUDSKbaxo4aDFKx7VVGtOcbomB+f1bhR515Jwkv6Zm8SM1zhrtHDLcNbH4SElywVZ
Qe3v/lhud4VMVKDSyOIeo9KvP6cxdELJK4poRk+520jX6VEfpvgpteel9LEJ7Q8mcG9YnGHUpCEM
3aK/Y7NHKBk4Qbi2Rvdp0HL77dS4/UH2vDcsB0wI+BVd6ltuPl6ZOejbrkkFXi43HxKBBECx1jiO
qaL0By0+ind7L/AFX8STv+fFXb7U9JRhplShsyhvC/BQXxFmXR5Sq8Y3dHV/DF7iHWS0N0OEUkzv
SwLoKNfdcETUqBqbMkbtVeid6U/Z6AWz6XQPpkSea2l9BNu/2eTEgxJAFcpFNfRGTg0f97UfsomV
oiQYdHQNjR8DeAO/cjg4vDaGAeBjZCz8y/8sErjTm0xQcDzWCPmWYd9NixeYs4i/sZbEe2cdJ6Tr
MHCj6YaDx1Liv9I2nvFTTTMdKeVczd4Ma6L/tWLT8qZYMiRx86KkjiQm+spmVf5E9YPfX5b1Vx71
/YNmd8tHKtgTkm1Gi8lw3R0kertfjjOLBgw3LN3S68VRNcg8C7ZTmJbCfjOrzniyJh47bt8rB4vi
Zh3KD0cYABlSZXSLQxiFY4iZpzfmxMsPa3arn3NULpcqGxJQ822fTYFZpEfKd3tRJUIMUBr/3pAA
sUwlpzQEZmyKtpy8VTTwHyzFj1DMOZeDogLT14+cs/a+KsUSCMioNwL225xcK5bPUWsrRVhY6JB1
mb6EPQKc1AmrIyD3bigaPmDN0BLkfXc9gfPaL04MQiAcQITh82S1QZ7OUZhQ+X7tecwEoqiHwDsY
AVl4ug6F0OVszi7ekcNcuheHrlo44X54UrACPBteGf3n/vl/e5/KgMAWTSgISEJs0ReKoNSmA10J
NRFnna+ZtSeNMIunsVPqNzg298+KwP5Zy/L67xTb8JOjZvXBjbqzgIgC9APeGo2HrYCLV4IerCt8
g9BicMIuNTD5EWbjW0hhvPMir/Xt0qwOgu7MKkcnOSFldS6+LbqlLwfIingnh2gYpqcIKaIvq+b0
tF5AStz/yruhqE8hOgy/g7zselbbisflMhMq7tT40vdFfJ5cfXzXW13x+sMGxI5UFZV0p5smPeqD
k2lUCqGm1vPraHXPCoJKQV11R+WOmxSX7Edq2QHrlVZdWyJXXGYSphTlCMGUXqjGuXVp0CoPrMnz
fttWK04TvpQPnUQsICp19Cza+6gAs6VUF08JChObj0pGhNNrXIS4Bhb+NCootzaYBmtNNB4Udnbu
WmCmAB9kh4BDYHOCr06W4B06FuFqTCoMsq75XEQoVdVRVz1o2HZe7q+Xvf1A4ZTszwbaQunlemjG
SJEE6+8izGO9eSodqz3VjV6d0f1Zg1zDATlLsvbg6JGDuHqxyOl8EXRz6aZLuU4dKpqhiAx8Vsey
WD5D6rYvdZU7uLsYydnLHSzWhKnn3+8PeDc25SywF9z9wCavB+xqYhkwdOK5Igbjea3UwSczBDHZ
G0nQVeNPbNW0p1HYR8C9vUVE5VjK4aLYCt7kOrC3VJWrpGkRqsOKJxxv378ylQICx9URLHQ3FNna
n2sSIPzmlURlq6gatSqgFGgf1xKz33pyICyPanRQpdiLhGMp1BHoR0hAbAbFRxMmbL08BFuH63e/
KqdZVMUpE053fv3E8RaD9k6yByJxszMq6oKZrXLcIBFaPS5l1rW+V5Sf2rZTLkYDY5lLUqEJ0Im/
7kfeu7moRdJvIbwjHUOvpw7YKQKFs8VJtypaqHuZcW47tX908fULxk4sie+k7tcJ68bOx8IO4ylq
bAep6t5OpVkOw4pjgVt7M/4lSnNZN8nDwcy8x1FP0OozqyRoi+qn5qKXTSvnSNbt5gnFRpVIEykM
yDt025VqUr3EfXchZgr9U5j9+BHdH/egoLa3JSGlIF0k6xhwPq8/71DGi0h6TLM6pGXeVybz6S4i
OnNb/nAiq1mDdnCad4uNnMXBR927WKTtA7w5wJLOFsU8VxMyRl1ZhOakd01gDul8En0eP1hW3n3N
hsb96XpYPfudWy4BxoLqkTPD3oEvGfjgMJD3ICvZDH7M2wTxURzDuOQCns9gQ5IxC2eV6k1WmUeE
/70dK29QsncA1VT2r+Olha3Fg0I8K7OKwF28NdRaOzsnXlcc7Ni9oUH/4dFPdYhtuwmVdbgCprVB
2uOluu/Vrg2VP+ofCrtaTnO/mgfr6HZonK9SxJOuGdXFbSvfNjttxQcyDycxf4o7jM4HlUSzAMXz
6oQOCAYlGXkW0RvZ5iOFFPnC0DEPy6wZL7PKZgcqP53LbjIPVuitaICEe/AP3Wh5TW/PPa+vTIrB
JRmrkorvep9PWIyOKcJTKNevnxeaen/PohBB740pTXFr/DjVle3rqHWcy3muD07D23OIHyN1UjkS
YV9upeoKVXHMYc05h5W0+FJX1pwHhdWbD/ZMucqPyqb/Kx5xVj1IGnbjUmFBadgFa7Bt8456XHbD
lOUhOqi/haKkJ6AHzpvRohTOa3sJy9EyPt8/+fdWFGwOqgRSBPAGbI99ryFtxvPQnLUCruCcY2U4
q28XAz+N/yEUtxpaeZwCvJOu9+U6jzF/KdPcgW48W266smNaGyOT7sh/6nZf4gPNeSdvbAnu3xw5
fZ8M1mgSajb12p9yuO5DmywhXsTqA3gz/fH1Q5O3FggbYKFAN6+H1qX2qFdFy26prPfYxNcBd3l1
dodkPYi0NzIeCqwOCda8ua+WKjVcZWZkhZ1KbSJoC2tbxr5I0/4znufVAYju9n6UEBGyZggZvCq3
k2bqS6w4tYMZo9a258lR+vet2+kHkMi9VQjsRcr9Sy77tkGv6TU1/rLJQqRNJ5/Kh32yclpdI2fO
6f5U7Q3oZSj5U15UF6vUHKpkIJRb59r7fIiyCwLe0/+wlXlH0YgEzw9jfZODC65CLcb8BtGwXDx7
1eC+jTqkRa1JRL8cOpJBMxz25XfWhrQZkeornFts5+uhxX1Vqlz3aUgX7e8oonRTroaDBwb8swVO
z+u/5B+NbSClPPqRl7kOF6FK5daIm6AD0PbnPrHFBzhSr/M9k+VL3hOyEEa2T7NiuwA7Ty9NzNLT
cCybqQMoHNVB2zXZD5Eo4h3w0qOOxM5ahJdAXYFMlJ22rYWhwOcS0ZBrUXQBFDArsJMETeXsUHZk
LxQXHoUF6pncfptjahzVRtD+wJveSBs/jnBmmWJt4CymcHR/2e9dsrKOCaOKXIVsd/NiMpIctjeH
bljMkepjXaL91iK80/0oleoqBX5oLuYEYSI89RKjmhSggFJcqrGqgrm0x5/3f8/e0CUsQWWZ8rTa
tp5MuOazpXQpouxK+l5bi+gthx4aRWp8hH/cuVYdWqR0K2lVQhHdbIse8yu7XJs0xCul8A2n7c55
M4K1TtJuQqJIi0517q0Prx0gtw/gAOBGKA+gaHa9OxKdNp6r5pCuutQ76WLsMLnmQLCyNDt4ot7u
ewNqMfAwuO90grceD0D6nUbN0zQsxVz4ad9OJwBreLXUsPo9DW3d+0O7PUJB78nKKsU+Brl9p8EU
BiU2IKi/IhX3lVpveYI3qFzuR7ldIUgnObyV2By0mLeQjjEXWBGz80IxzEZYtlmLVlaPxQ7mLweV
/r0BwWXlYYZm1a1o+1whNldpShySsSuA3mAqz5T5w/sDkrv5uiZEBKrC+H+wClnN1ysCzVHaglMi
wgpJqo9q52Vn20J3quNteMn5Y74TK9XHvl3c1y8QLnGqi2RDsuW0eabAPHeEh3NsyA2Mlcvgjefe
6Jd/qjXDLaLKl4O1v7MgyYYku0F2UCAdXI8U06WotwbiRV25AKGqi6BUx/jR09vlYhdweg8m8HaL
83gg06P/qkmVmE2Nr2gG9IVKMmS86qNLA2kXkdNVD6K0s55oVplPRjpmB0nLXlA4qpxhvOwRGZML
+EUmMeUGmbkQIoQ5X530fHROTo/HlWaPyhtbj+uPKd5mB4nFzq4AHPz/QeWnfxFU1TswEgAg6ITa
UVC3q/tME2oOuqGIP91fr7vjI01H5J+dcUNKHvKim6eG9Yo57vJL02ZsM9xUqc6pvihhX7KUqtp5
NXuMdyBERLY8tWgkXjdTaSIqVIukEGFuwVKh67aEAk3yJ3JQj/qe5b7+mCEeKRpmAvIhv5nFZlw9
TLMqEWbO0gakOsPJRIEymJ3MObiDdw4AnnZ/hADpe3EXXc9dFCn9VI+NCHt6N88regunLjIgGWVZ
pmkPaOEol0hTq7e1MUcHsXeOONp7shtGGYaiyGbd5LrIxtZbZ+67+XOPk9J70ZrZl/srZmdx4qMM
8xh9JnKNbTmErEmr8HCdwzExpLzimF643pswT5f24F2yszgh+9GzlAcbMgSbdMZL83ypPU5Pt6I7
3+XTSkVSrZ5Ki35f0WQ9RutTcRB0Z3yIHlDCk+eoxoV7PYGLqqyUZtI5tD3h+UlVqCFa6/1D5sy9
f/9Tyvm4vixgckMTh6BO+QWlhetQttVHmjdD92dFpj8UgHCBCUXqE1W8Mswo/B9UlnbjgdoEiQP4
iOrHdbwFxEUzd+RD5mK5T2Uh0rdJETfwjUVc/mq9sTwIeLsgGSC9WanTxqN523Hq3aSdhbZOodbh
kRK30/Cc9mI4uIl2oqA8JwFGUhIIiYzrYSXJmht6q4whCxZqMzCIJ/yJqoNDeefjUbSByggUh1W5
LRitk9GPGrdqOCXGbJBRz9MlmuP8q9KN6fOqddFBFWBnWJImJZUiqE9xz14Pq7bmOqWpO4ZebaqX
xpmUU3JMsr/dY6StNCKQJZdxtkjl1dXz1rPXMRysPv0Qd0P0pHRLysk8a5STR+cD0ibdwYztfUsU
KEhTEHOST8vroaWpMpKvWCOYptL9he5vEcSZEA/Jgux2Nokj6ZvbPc0LjLqjFOmEHrCFavZeC+er
KSd8oEqMcpK0fepMFgzV2yMY786s0V8B2US9DSrmlj28jJm39kPFkq+m9qnNDO2SJzxJ7p8cOwNi
FwMHk9rOjGmz5FcrUzpXY0AiKooPetYNp8yscRdMjsRVbyOBFwFvDaEemIy5PTNoViXOkNXkIq7a
vTd71frileWqQ05sveRgWH9o49cnItH+zBJCyRzBm9sTua0pxTRPhGOa1BNa4JWE6K+p6/joWvC8
WumyPIxxuUwXi5wG9Z8ltVCQqjKVJ2yjWoUf4Uz8e1gVqw9yb6j/mudl+a24ffplSczpN3mrB1Cv
RQntYaHEbPjFrBtreH+CbrcVHEAKDEhlSM2MLUpkgtiQG3E6hGlMvcZPRFn/ldM2iqHJuYaPyDok
LG8+2Fe30gek5FSHIBUg0MqS31xeHiduXybNEE4QvL6KaFVQPZ6sVTs147gMl3Sc7bMpPXbP3Qz5
3F4i41/F6RrbX/PE9A6OsNt9juw2b0cJ4UBjfevXLZK46Gc6DGiP9+lzz0v5tMQF/lVTPjznqRMf
3Dd78ehJgxqhNc6alZvzReJsYvWea9lA8lVaelCijXvyWri3CdhJf8Q/6+BOuN3slLnxI+dVwgFz
c6H2E22VoiavTJ20BevQsQOr/Chb3osij0o6tvTcOaqvR4UBKDBtwJjhVGXepcYC90xLqjtYsbcb
XcoSSVFDLmzykU1yMK2dVsfYy4ax7qYn6m7dRzNqc19lD74aHSJDkaNCBqcRvMUQZAtg9sJrSf+x
F/OttZx/lA5mrKTk4sGO6vg/9zfj3tCQqUB+Cb1LqYx+/QEbtNdgMpEXN6Zwgw5R8szXqxr9MsMu
fr8+lkxEWH4U7ynZXMfqlWZkwSBWtfRm8sztF50oPuVvJ2Wpjlymdg4ZFgS5qvRuIlHYjKsTouIk
iHm8qaP6oAjP8VG7q/0GENJju1gi0Hmmn+4PUA7g+ohGzITcGDlq7gWA5dcDjLRWeIMqj2jRjoAV
0+Rzmc+jNBNwPy8ohj020eSc+2XSvt2PLP/mbWSUm8EVAfSj6btZocKLvXUtmMaxpaiK2hrSI5z/
s/vrfpy95UJ2jFaXpKQhlnc9QrdwnBGJLp4dKxXikj6iXzRug19sIw4+5t6BhdAQcbhbeZtuQtFA
WGZliZA2Y/P5Gapy5yZDviBzu2c7n6fv90e2M3ekkujEyGzPAD94PbJV5ClesfJxWlkaPqEgNMfU
a1p/WlftYRnwI06S0fMnYz0SWttZqzLx4tnBtmfEm5QPdIaml11OHhGvOTxJo8CaIAUrYOiD8o0W
YeULpxGX+wPemcqrqJvvaxTxsq4zhQYD8R9sCovlWYtjETTeeCTosj9AWX6WkqEsm+tvy6CVVl04
1IQap2dh2gtQlpqaxsgdjGf6/Ozm2pG/hfxLN1tCNhUQK5bC29YWJ+lEtUCIQ0MFMFcRiI67+F00
r6/HY3Ol0omUGRUvhK0kaSFmFQHZlGvOi78NReZ8KlYnOnfGqB/RTv8wB7cjor5HsZsECkNE+Zlf
XOEIF0TrUIOQsXu3fG8lxfg4xZEJdDit32lCKH8PSzeEeu/0T+hB15+MOR/WgMMh/7RaFif7UNgW
Bhv233FiRgGZRv8vvVaqr4W1YA0Xj0fdxr1dBZOOJxqNb0y+NpXQKJ7Xumi4OfVklQJTSIMXHeDK
GpBRiI5zfYrHaj3R11cOLtLbNUeJmSNR5Tim87Fdc7M9WEPuOMhYqU26+K2bNx/VSm1nn4J9+kFb
F1d7HKH7xAeBb/cV5RjJYKIkihPEFsUwTQaQkYXi77DY9nkdWu+Z133hr1MUvfqIJJTk8SHqTBdp
K1htD2pkC8GZlS1KBYfXmZpQ6Wb7vaXUbe/nvXEkW7Q7OPlOBBwCOGYrQ64qbYdky8i1OlhzmKae
fS6x0fBTvdMe7p9Pt0uHwdFXRbkHSDmLZ7Pao1HPTHSQwnJwzPOgr/k/uVK57zHs7U/NBNnPGiCC
qmp+BNG/vXmIzElFc47iCbWT68hGbLSt7bGnl2YVgZeL6E1dctMl0YzIQZU33ef7Q90NiNkSrWsq
XkBWrwOSuraLl8pc2XXaZwcKn1/UWR2UndDPSQo4+H48eZddHyQuWqJ0sGhSyBfs5tPGpobRS8N5
XGKD/pR2xvzkaSjwLDg/hegzFZ9rwByXempW31y7n6+Objqynm7wA+iQbB6ysV60Iz1B3n+2SV85
Tina+kbpcoZ53RDk8DvOUMyqt1k6Dqf/I+28duRGsjD9RATozS3JzCynkivZG6J71Ap6H3RPvx91
satkEUlIC8w0GtCMIoPhjvmNpjdHqLWdTXz1A7bv7dgoWjE6fdg3NPFoj4Ah6YvhqbOmI6LT60eI
oILWFb8XQCvd5+uVnbTM8QqvlCF+112IHKQZqC7Crbe/6N6EuO04kFQS0YrdbthxtOx6aGTY2LTs
o5mLZo4kTvCp98cGGhQhqKLTmiBcWcXWryeU8Ie1ZkoZqhmWqZFmZn45olNYz4UaxMqhitTe1KAS
EjgwM2K+TVg2lO1UW7UqQysT5Z2rcJHGfbW8qUFqBre/orZzDNeaG9oc9AExpdruC2Ptgra6BPMH
ZZnoix62n82K8y8tLW/x8QK2zrguz+Vl1qH5n2K0d966MrYKOm0ShSHQEpo8UWGuPmZzZD85VZLG
SBBY85Hs8+53WR0cEeEzqJGvf/5bLEDfjWpQ3stQT/r2Tg7IU01t/JKI3Du4nHYKJ8SJWIUhMAAm
kFL19VDT4Aqv0fgsalV357arMKlTKOnWbVqfmjb+mMKXumCbM3F2VTdwvaV/gLLVHqzPzvLwOwgi
qLeREGzfnmaGhisRqgsrmXu4rCaL5SPcZgektgZ8ReH8cbLDO2fzgckGCF23XdUYN7i6SMUYTnEi
7x13oF45DBTdrEg5mNvOjQxxAPw51wV547bdoRYVoLx5HMLSNnAigCN2v6RFGmI10odQC4HI9Opw
1yzxEhpFcoS83NlN1LmpxjH2mtVtdr60odImlUu3JRHqg5sb/xaY73we2sNDtnMhks4BguSUUQne
wrEbJFpKNYmQcS5r4yT7rH5ZoiY5EAXYnQ9Ac4rM+CfREb7eslaTmzG56RCiIrU8pMs4nuI80Sia
KvXByu2EKdRqkMKA7wLIexuDNY5XFnRghtCy4+KTXLryIY8844OmZ7o/1FhTlYk2+UVv/nlVCpA3
pRTqUhpQO29zBTgKOwrE+RAWeaOFUG6IdZsqPc1xbxwEDLt3wKrmRy8OOA83//UHRdwYvSWLzl/b
e81Z1QpxKcq0Ok1Z/LGvrOzdYOn9E3dREQ72kvnSc6uLJDc6+Np7dwBhNQRzuMpgJTd3kSZdt3Gr
fAyrGXU8P186+k2qlk9f4tIEMB3PSKXffhZ2EgnQ0PCHYVHS2zU2Z8OcdTtfUpq6XtMndPwHA2Mq
23l0Z2x2JhzIAiVCL+r2oHvHZF1YGuHIrZI4X3/vGSqh1C3J9yZ/8nN7Uj4Yc5W+uz3K3jEhsl43
EKEYTPLrUZzUSCyzxQXP6IV1iqKh8pc5a54nvTpimO9+RfYNzwiFI4AN10N5Yk4lzl5DiMMxAopa
BMU2kUN1Qgvyv34qhk+5ah6VAPbmx3sFkoId4/J2XQ9qFpol7aoaQ4Q5Jjal7KpQlbb+LHPr6EHe
myCFbpXduXYZtn27vF0ifYxnrhxtiN172+qT5EODgrT1yZjWV0pUqOVa+pgfdYb2zgToU8oCXGm8
HpsYc1xm0+wRWghrFX16QRAf1kMnzzLRxhOYwiOFjqPxNvF7pEWTUaeMl9R9GqrNEJ/ypq3O6uy5
ZzEYR6pie6to4Sy/dspB9m7FK1Y9oUHO1RAqYNi+YLmHQ7aMTHnCFTw56JIcjbXZpsYE/T/TgQEA
QdFP42x5D+VMPaya4yOM/u5QFItpLSNSRQvxenOK3mhQiAQAYNSF9amXfRLEQ6GeQMT+OYePDi+I
Ddpua069LUlkg6eMlc7erJTWu6Bu5170FhSAx/E4375S9i4u9HAwSFyxbzQWrmfFA+SWlj4MIUQq
UzuVfM9hZSEc3cp7m5BsgN2OPBPg683VFWcJpXbTJSg17eS9qeQ2XQUrfagdU3SoCC9H53tvuVbj
VriQ5K4Qnq4n5mISj2CNADBLhHZWbWmemxI/tmiS+kHlY3eoFd+AYesOUYTOrij1JSLQVefylGEa
+sLGkNQErPRgqL3lAp1Li4QiKZnj5jO2kavjAZwMoRcN3X1JbvdRUQ7dCnYnBJbc5hml67sFK6HQ
tbgxMkJhBYviktoFBlj2ICs/qers4E3bu4dBmf3fsTbr1BuV4aYOAAbUBvILVCb30VEm958+h9ip
qLETplDL/mLX069DZQF4OfXONUj8LRvL07pvZMoVRWmj+q/QWhhconejg6hg9zv+ouGuxGbgNtfD
WHmeynJk08NwTtN7LRfmQyy6rr2oGRjT2yd5dzB4WCtWY8Ugb56VFohXJeaanGDozMg3ait+mPtW
IdXTuOX9vxgNQAD6lGgUYcl9PTUNASt1yNJfMJTq2Y5G3EEm40Hkh9pde/Pi22GrA+ZppQRcjxRp
qaMpcOzADuUiVJeovccS5FM8VMoB7HgvNSD3IIUkS8fEZxN+2EvT2mXCF6yxuvqiTCgLOJWercrX
yWnoe9UvJyUPlin/cvtj7lUysGlEhRr9ltV5dHMIhO0pWTGSZaGjvTzaIybflTVXl1QOKLxLxbrk
hTm9a+oh+Yp+UvTYIo64BKh1Z6cqrrqLnQrjuxrJwn7K7bj8TxrD/PP2j9xdh7U3wB2OVMh2M6M/
Xqeax/vnqaP1MY1H0LW5In54Q3rkXrL3WNCjAWUBYHLtRVwvuVVCTG0cHqUy8hCo5X44292Mwr8O
9gFXryNS9d7UVmgLkS7IBCCn1+P1pZbwlEw87dmMmlhpp1/MVQO96t2/SQJhFNJCW3NPJC+vh+Lo
xrQqmZrdpFgyYAPVfkFSe7CDpMZO5C/uhPWpcJEDgt61Tb+q1WAQFgahn5ZGd4gQ9HelnhgBxobx
6fb22FszUHBr3gVqBbzp9cSGwYmFOVIlHtYGvtDxsJ5KkzpaITKMtb0h/357wL1Fo7JJ1QC4FgnD
5r4bzKZ3jSSVqJeZyr3IdQShyyFeOKR9dPBI7T27SM+hckDhYE1NridHMu9Us8lY1WAOH7LM7pWQ
dHBwDtZrZ5y14wp1DAojPanNu+To3VwWiNWG1mjE91YxN6c8aopvt7/c7ihgAoDhkGe96rTC6CkG
jIepRRZdV52HKtbvRaKP3uX/b5zNXqeCAzKRJzAEmjX5szvVQLfi5KB/99ouAgQAMmi/9jgN3W2+
YZleMmgYwYa1bsTzg51Xk+ZXdc61NDR59lXtk+qfca5aeWdUuUYyImPY9iaokn/wtdKNkzpb3b2m
CiUOC3rO0i+T3OF6053+e1tqmuKrRpx87JMy18OoLikutBqCps9Dm5XrNTgbgz9EpbEEEh5tRpkh
Ne/djlTi1FbZ8tLOeXskEr1z4Fa6HyoxJCRUzTYlntEegY6ZWPkK10U2oEjmj4ZdDXdmlZbI9M9H
/Ka9XUM4yL75BSffdhKyqDS9Gj2IEHHctPDHUW19p6/ro/R4JyCkNAezllCagti28qB3TZEOtUq3
p20houmg/onW1LCqC+2ytCUafqRFB1t15zJZWRU0oClAkt9tXoCFzuJi9HxMFU2PuzGdsg8d4/nw
A8w/D+Eph3tr4wdFBKLQ67tE5lRVcMHu2a6ZRQGsyL4Y9IUPYpm91VpbAKsu58rmW3fPbxFureiD
roiSpl2jKl9Blo6pP1IdD28f8b1C4xq20Lpf9bx5RK/Hsbw+Mzvd7VGgTqQa2u4k3g05ruZBWSb2
/5puhAvTtJ0Y34xt2X/EvH3+N7VtRTuZWobPye3fs7eOhG+UdXA7goewORQgFusU2ChXjkHtahGa
fgci9mep9Ufg6L2R0IMDvLVyK+DIXU+8GdVJjRYc0l0qYt8GjW4XErPZ5EcYjR4E23tHYl1LcghK
Y7CLr8fKJpHlnaF0odYpjvZGF44DmHFIlSowkbbNPnip4uY+4n/Tv7e/594lQwmVW4aOCo/FJjCd
u7ztNFxuw9hSsRqZ+xzLHfx53mqesAOY6fNfLCANUUi2Ds1R6PLXU40txTUVZSCMyPXMVxzFQVoZ
Zf/a1uuDvbs7NwLMlcBPNW4rupDjeW1mo9WHVW/299g42UFkxcNlsGt5b60ayLe/5e6OAciLEhzI
AVod11NrqQoT2XLHmN0QPcaVYmCh42kPRqwdNTn2pkaDeTVHp4gEnOZ6qAGton5AOQAKcWdd5DCn
QVw7ydnpov6zwvgHccuvc7VBKMDopVawlgyIKNcf9Nt1Q/Q3onIKC6KgyRMUg3Q9v5+mx3oqF+GP
RTd9Khdz/p+hNDysNG7jD7aRlUcHZe8T//4zNoeS+lxnCurw4cBnQRkf4iZ6wRZqKLH4ixeD6w6k
yy/ZhC0GJI6NAVscODQItskgMUsNFGfanZt2Mk+3N87eXY4U8Hr+VuOv7UuvqWOKRhoZcDwrWZDp
+vhE6VX9enuUXzfWdg0xAaYqQkFlRURt1tA1225SJgkLtnLsUzpq89lI3CYE9Q/V2HbHJ8tIq6e4
BJ9XFZN5b2Siv0A0bQuf8tfUn9tMOnAaKLpcwH5XL2VkWfc9+fNBPP4L/f7qt1qrvDzqn2z0zXut
o6JYIjcmoZa1/X+ZcIZLt5SaSr+nNyHUdngmF5nTDRddz9oX8Pne19g0sjPevOk/SW1oBf6UbleH
bT2WB+u1twtpYpJOaiwXSeX1hyxrdIM0auBAU1snCZoxcu/AbFrfO+i2B5fKTs2CAQAh0VFA/mEr
p15R0+xENHPwHIMEeSrEKcOrJFgSoDkIJv3o4Wff1VNydHvuTBK6E7BiBAogxr068W21LARwFHSH
VlSnvpk46FZKUBdqxuRmBzfMzjxRjobuzQ1D23bLRTXRex0HFy5SGrmmb0vE1UtzdPyxqcs3wH71
c5Kp3/Rp7A7Si915rhJv1OF57bdYHaer4I/m0JMoU44gTazi1CBteVEH90iCYe8WpQq/YqhJzhA4
X3/Lb7doCXNpNrSGg14ayV0zS90vnVr6XorVsdK7TqBF3fheKFwxyphgPWDMf2zrxMi0MGH9Iv5G
ArG9ySMQUHFP6wszuvpxcfvmSadz7ZfysN23P19SNhAbqy3F1ofXcdMGVD5l2GHRlLdWKawPcMDc
B2/EPUWN28xfltkJC6TkfceYnZObRkdPxk5sRVT1f3/DFvHqQuAgHUFOvta79uuk0pS28Rz5iN5B
+TBOife+S4vsz3MAYlOa05wb8pztqe0iL1aKAvjI0A2jj+KG/hgRth6MshMFrNQGWlYUE1YPl+vt
JBBpBUDMKBquDi8iTqs0aMzeeV7GWT1FMZWag9to56WC+7u2Valtrf3+6xFVNelk1Kl8TDOeF7/w
WrXy9dgz/7v9Vu0dyt/H2cQ3UAbjBtwCBUKrrs/jVESnpgZ5MxZjc6ACtjslHZQPZiYkh9uANNfE
IlRLch5QRQxTLBQCONdHFci9XYj+KuoybEVMRjYFJttAvbJOWSppEuYLPVpjX3M6ybltwpi79q6Y
7SMy1u5XRMln1Tjjn9s2j2tXqHXKXxXdqnxQZwStewsrMkwU4oPre3crroUDcM+IV27za20BNtH3
9K3sCi30EjdlzV9c7jcId3koyq77+Bc7ZJUoMuCjAPjf7MTRRUdaTMRMRmMUKMsOZpAWU//BwD7z
/m+GIj4jYQGCvKVkafPiKvPak9M67O/iea7Cxk3dk1MZR8TtvRXDwAqldf5LqXp9JX97IMwWJXlN
WS+rpmo+y2YR37H0sJ7GUotebs9qb9+vkfzKEUegZPvgksf3jhzXdpKaui9QqPPPCtoFB/tid0KU
wchqEYcjb7+eUK8qUE16XjyqeMoZd4/GH7O2vhtLNTq4m/a2IOwSUMxoPaDfuNkRApeSSXN5yOtc
ijNa68pd3qbZy2LI9oxMV3RwcewdaWACTGrVsOEzXk+thYoucCsgQTCnJqyl6r2NxTT5LlWPUxIb
MV69S/Tv7VXb+56sF9VQUEhELJu42E6Vup7wSAlFkbkv0PxHDMJl/RiNKKrfHmovIvttqG1WQu6c
NVlNqUV142I6J3GiPOeVo9S+PcZe4PRW8WZySuCRXHdeeHvwvcXk3UTKlNiBkvlm3yx1mpi1Ak57
9Q56Q7b5NrdaNVT1eXmT6PGRD/veYQDUBctgrfSAb79eSx23RFRhR2DhpgpZyLSms9Kpfy7rhMka
6d3KLeOm3IZ/fTQQuo9KH0oRa/eaW2Nqkx3KOu3tS/bjKk1HGQIo2fVc4ggNJ7y/2JeLnMHozPMp
zSkZ962ln43MwNUjRpr69nrtfkCAa3RKgD0Bmr0eNNMLPRUdZUKge9ml7rGhgBJy1FzbG4UrmG1P
SRLUx2ZXRAiAGHaS09iYihoYAf4ycx8Vp9tz2TtjhKtoloA+J1Ve9+Zvl/C0wMG1BjZ+ikbnlyQt
Jx9Szyx8J7P/JqBaaWowRXlZtFfAWMT3c2lT0HBq1zqnVlXArHGPWF97p4lYlJvRgMZMAHI9o9XV
PY2lCkFI6XuU1s01ELCKS11kxb3jVOLg9O5VjYkCQMysYAXG3LxjtPNUgBcwKLFNBqOZLN4lVxL7
yVSW+DRGwPiNpbbOzZIqfp/ZJW51ZnRZ9PnIS35v5nSaV3sPJOJoIV3PvB+HUc+dcQxpK8kfhpmn
QQHUBfczbCg0kZrf/nzvoGe2OongcAwf4Hq8ycFiQ/aMV+p9deeYcXWyzbr9MhjzeICp3jsMdEZX
6AQKCq9d1JNodr0RXls8td5ZeF32acRE9fLnE0KEiigL4UACyc2EtDyPDW2CClVHuuKXWirCWXGJ
XhXvL7hsUHPgsrFzVvGTzR1StWMM8g59r9TuIz+1ospvtGh4yedxPuie7NyRtBDomwPbQcZzW3Dv
so7ymLdKicWWfTbSrvTnvB7PqKS10BkcN6AteyRTuPOgrtaepE+o9q+2BNd7Y4hkkrtaPyK+oKTf
9dQ17qp2kIHRtdnP2WgXmKLJey+SxsFO2bnQaOuBNKS7Teq/7aTXwB/o5sEPHJREP9O5/9ENrXWn
puIgOnm1JSkWreTHla1jrlS96xnaA6bpSRJTdIvzLpg7gAIVTdcPt7fkqzO9jsLrxsIBTaIZdD1K
nDUl1fucUQY5Ptgga55LrELOBIcf4kH5Y43zdTgEGeCgs19I366HE7kxtkNNfa2KXfeiqLINlcFM
MWfVjD89bDQOCQ0QoeIC4U3YhiEzHcyo6uuw8Sb5YHrFEnZzWjyitnUUmK9/1VWBlaGI/WlUIsy7
eslcz0rtReEUom6AOYyrl0Rt+U5rZ+e5VLy7CISvj3pLc19T/PZHb/pjLb91eHJCRFAhk1FgvB6+
QN6rSjrAPwWCRycqZc2Huli5pYRiYVs2NL7a+ShIeXUO1kFplq74fZ6C7ZxrtcVWrBBNuPodBR2M
9HOl4O1pJJE4396ju0ORcwNooxDO9rmen73w5HaWUYfO4iyXLtW5W2yC9bp15oPH9tVdxqwIHtCa
pFS+mvJcD7X6V9mAO+pQ9cTasjei7psel3LyRW0q7yujt95Dy4g/3Z7hzlkHdLTiBdYsEmTs9bAN
P6UdhVaHk1YhVzAPRBei6v/iO67TItnh+QYufT3KiDUvqS/7pBz68mJYih66iav5/Si8019MaMUI
cIVRIt2a2orZUTwzYkK66tQfjIJDSjXNRm7o9jh7W4N6ExhOHjt007dT6il1x7lZI/CVFCe3SX9O
0gOYMnhHfaW9kVZyHqJ9TIha/vXHQ2fYUyiTVKGtLe6dC2jFb1JPfRpSq/7TJ4ZNSP+KNQL3sIJG
r4cSbBJldKiMWHUyYuU8qhd3mXhLOzO/v/39dq5/GiIQ3tkUcGS2TEu2QDIgYl6GorJl43dzrqZv
dGK8+4wWZhLUjlt/+/MhaQ6A+FolgF/15zGIMxImiAdqNyYn6KOmn3bT4mt4Z19K1z1qku8d6d/H
20QKUx6xmAP2oJbUzKCqeyVIJ32+d2VkoNcQx5e6yY6UjtYl2r4IlDLY/Bov3iubkpLn2urUpgx1
pSxP1MTVIKei8tjmS4vQqV4/CRQpAmOy9YOT93q68EhX+xDSR1jwzma6TmK1dt1yg5VIjd3nYjHC
sYfzMYi8/6hmY3Pv6ByV22v6+nCs5FVKDKTI8Oi24neeDnClGRBo4J8GfYhSeZjII3wdhYg/vsTY
rfyHcgYiSwx3fThkRWTGXqbRmk/W526YZn+youJj0Tr1weH4JXJ/vYoIgcItoW8HyAIq8vVYqWXn
ysLMQGQufYLVROemfqlU2bd8KisYgRgFB01XiD6Qk9a9AW7OY5tBPdN5q0TyzY4yRBVcE2jswcX3
+sUgqSYs5KKA+uJuD24zVE2RmTafQTHSjynFuUDFauXT7XV9fT3QaQIbgbA1JQI0pa4/AH6RfR67
BDapqsMWTxTLp3vsvcis/qqPvXvQPtybFAOSp1MpADa9brPfigXLbLdmQ4UzdO3ePLdQwJu3eJPb
R9qGe9NaCbRwPRExeVXdpL5dLmycBvJxg/BYH+eZD85U+KXXiedOKkcV/df6hrB4SOLR6AYbxNbd
7FpknVRKbuxaN43F/SSm6tms5urOZnudZtNSMl+fdOUN7BHzxZkjWISIaXVvIunJb5ntdWGUedWX
tHTtx64X7mPfpfZPs6isT3UTm7jppuJDXmsJ7avmEIzz+jbj12OguxZnkXnYMkCciJTZMJMWHm5f
Or7iZer7ZtHzBwPzzWfP6dWn0pqNr7OmeAfJ5d5SAVxY0WkEf8i8Xm+JGf2tyR0MQuve/Ckn4T17
S1OeEtf83IL/Paoq7g0H5Aj6LR3HFcB8PZxRJl6ktkkXzjgV/SgVa7qTuGCgBWG4vizMo+LOzsX5
S9TM4dYkiNmW9JPSNst+UFqEOvThOe5bzad6at7X7ngkOrzzMDDUmuWRAZB7bQ6Xasa9mmGWE3ZW
Oyxnt5H1qVTJER4E4PCH3OjcsBNJclDZ39k7wGuoYnKLUtPcdmG0kYoD3douTHMRfepMmHoXiHrd
9GgZs1tTP+2yb0mb9hetBiF4vn2Breu1ucGJMKkRrw0g3oVNkbPsotztKr0N1VHKr6k0EVN3i+mp
1cYYxTVpfEaToMQjQh+TD3OZHY2/N3t4C0DzKLPSW1v32283mtctEcTrrgtbMWdfa/w2fCdO4vvG
UUTgJunyMtdyvKsr56jjsLOzVtd10lE+PS/zJqWAQGhp/SS7sHYVJ2zsUbzTVRE/AlnI39/+yLtD
UY2hib1WKLcQnh5mNH2TCgmYEgfjYhGmL4HvBUUCxvv2UDvnk1rPqjfjriXRbWu0khocfdQ3Qqli
R3NZlHbseZEtIJ5aPxenTo+PEt3bQwKgul5CNzVwY0LiE+dkh+6o7UYJ2aBlK0GyKPPT0FnTn/J0
Ucr7f5MEjXA9YuPYc6ooUQtYfVlCYbd0hfp5ebIy4+hS2J3cejbp+v5SvroealQ6LYnMDKHWbDC+
JJ7Mn5ahVrCmnhMQUrlnv7u9gHsHAmMRitkkodxEm7nVsV2rS4KIaazLxI+qsrr3huS/RE/ad1Cg
5wens7xnVBCO2D07sQWlCpCkqz8H3alNXIzGQdcZSduGkcxsKIVFGyCu9edZIqw0KjArGmhtpW8u
2bkppGGTZodCrf+pynx5Y2haBF1z7k+3P+TOocO9j1YpFS7kObYF0K6rq0UMpFF2hMMk2nxNOI54
RSB7e4T62blEiX6YFr08KMnbnr05a3oHqrIIW8OQXTBpafPYSuh/CAMp3YOLktbneBjLh9Iss6dU
ArC7PdfX2Ke1RcX4FLjIiDn819t0cZ3BKVdsAn/5hKXv+GMYqOI1SmVeWoNCjRbb7kkQ//hlb3sX
ovUjI8OdkwKdkpSVIITf8EpWLFXnqU+wbjeLMT/bqTm+HRsPePJ0Sgovv7s9453d+qtqCdmcowI2
8nrCyKF3U5QxYcQr4se8suNPg+ySg1F2DiOj/Co6qRaJ9uaNyKUWO4QczAkL4W+Dmtm+ZxTNG8+p
68cM44MPxCw1Ud9ydO/sbSlCOvjmXAZIX23Dusmd47FVKQIIzbqL29oNy5RWkkjS8a5LOoWemqaH
02JUZ8ed8s+3P+/eYkI1ppm19tMoYF5/Xj3N8qg2qQmkmrFw5ThfG8KKM0q2P1Ul1g9ytb2jSruH
+w6wImHsZjFB8phxmXApLGybya+6snvQyyx5Xqj6HxyV10tK151R6LjoxF1bcmzlem06NMixeWM0
v49tKwoKrDR8UHvWBen2OhRJBAMq4ofc/qba62muGRVpvYlYELjTzZo2kehkLOoudCyB0V8WW8lJ
l0rLRYsPeO6rs27eOctonRxlcJuT6szZpRvKKDtnVWz6at+0qa/YhYFCoALnZzDH/p+DH7l+6+uA
ENwvBQqM0KkYEh5dr7xri7RKRoRE20nMj/qyvkQyq3zZTyUCWG7/tNgfaOmHnjDH2Fcn27pLjPaP
IWwkGOB4kDhaOei0Qq5/BtISdi2ERP6qMuz7Xhm+iQ4rr3kw87OGDOopjZajWunrTQ9Ve2WLrPpU
EHHWP/8tFhWLXiUi6mA54UiTnpRlGjQ/R0dTvYBeRxHS69s5vdz+4K83BbGvSZsOWA9ds23+BqjM
MXJJqi1xIAloPopgGuzobZfm1kH14Bdi4XptHZJTk+uSB5hOyGZt5cyR8AqkqCKlN3EyaqJi8bvI
8HRfq+PxoU9QJb/gD9lUvjGChQmG0p7+XVplME6ekSLuoi6W+8aVbVsEiiOHb6Pe4kyhuLP7GTXc
ej5jPix6vyvV7m015Hj63f5cr9eItbH4YAhJrJ3NTZQCsreK8pRNKdNcDczRdgJQUcpPUcU5dMmh
eLk93s7ykJ0QQlDkou6yzc5wTuavd7I2dFJT2Ohh1t77BcnDl9Ya+WwHg72+nACtkQvSw+Hi5V+u
d2Cdpak1tw4u57laNW8y3Yisb2M24l+PhEbhPoN6sUZfwY+3D5VcwXnSKmQanR365uk5H1eh6rnN
6y86/cPOrypbj31XreI3okiokMshjiiXKMuzIYsB+wWv9j41NSxunzoaJgzR6Drv0qWMXxa51Lqv
OgjQn6PUit86kSufRldRRVhVxEN+k8e0kbPcQC4RBGFXnUAZWbgXR2D7glGRloV7ObZ/dwPMrzmY
6nFOzktcptg9QqAVD0WWS8PPKsTLAy+fVDhh6MF5j/i7iBSz7CQdzr3SuPJxIMKLv7bgPXEu0Huh
oz3ooX1rCDV6Z0yZVt+hUoYnRqnlrUNRzHa/LzUiSH+cXwGCoNQC2ppqFf2H6xUCYKrHuk3dWjiJ
5wt82QNrEAXyyZ53yufYOR1sCf6+6yMLAwkl4V+AiJWycD0ehim21gHvBjCcx187s6lPPcJL78oR
ZfnbQ70+WuSm5KjoKJEAkBFfD4UPgGggeTahPjbFJXK1+NGZ8eMkd5wfoZ0cJeC/elzXc6ORx67i
4ltfmm1tx+hnA+wTCN45snAznfV2+aKnMpGXjP/DU2kY0b8dSrwiJIKNxLt8rswiqCjMLIFjR170
qXKn8RNPdVL5Gd3f6NFsW+1HVTdt4/O4NF9kb6bvkqmijhInYnGfkXwm0W8GMd4XSop8HNmWPgVt
Zjeq3+uJF6Nq51mfnc4QXy18tl8arS0j37ILqz4VIp+Ev8jU+tzGhawCQDH1/0pjLD6qaal86wcQ
cmhKjO7nmPpj4beJ6O7p3OZLmJSyfS9SRf0PrDky3rUXpYvvzCUB+7oaX3Rpys8Iv9kPeZfp/80D
liWhbS7Jv8R3bX3SJjxe/DrHuvftErsF3ZG0cd7HQ959xqJooY6uRF0R1B3U8sci09xPCwQ78Vx2
sWr5Bfu0/rjIeIzfOZFh9ggcdOmSh7pQS+tdVKAjHniEXRw89AIectebPht9bPWBYjTDV6Utkg5m
VpvM54ojgAYn8kHoMmBVmYUSMFlBVSPK3ufZajttapF8HtFpUn1Zol7nawM10nNFbeJFKinpa4lv
SB/YkTmnvoT287hIrxrfyWlRTkLQBTvY39urfBVOJ5KlS87ZhaSx2d8jxww0MKCvyW7rB6338ieY
IakTtDN/cDDYeg/8vrfXwRyeWoIXqC9AI68PU9/Dl5ilpWGAqubBlEvn7EbyCOTzCvq2djZW3z5e
prWAZxnXw9B+NxvYfGqgpWWsnEpXTI9UmqKTJbh3/Vb3po+RsOSjPTQd4rm5a45+7qpKGmil1hwh
W/F2XUe8njhhG04pfM1VI3yLzURBUE+m2cF/oiSse3FkrgzgxSyvRafcTqwvo8Dj1uzMlQqoNcgo
iNEqlzuUVFIkTstm6oES6Ap+73Xf1p8nrN8N8FJjDIhClGMc6l6bOX5Xyza9i7BtoLJV96oeACjp
o/e1lWbGqer0IvajKYm0U1bYuG50EC5OWhzJd+3QCf7XebxeOV7e+e7oVuIMUHEZAuwk59KX1uD8
HNWkKS+eMST5KVU87T03hVOe8n7y3rZ6N30vImEufpNEVnJpKtF/tZK6fufKxvtnMBWOeBx1fPRR
2N0UxHZl/tPUA6DOpOnkc5TDqPdFZ2jypR2y5SXSa+VbVgn72UFUTIWV1oox0CyBaGlT1NmT4nnI
0GV5iT+42ejVYxrH0/BkqtL9WrWNOeNI0xb3Xbx0IsiWuFHPautO32j89fdzO6UAQrJIe5Gm21u+
IiukHjNRvaWJVKXhJBbs4RrXzSJfSrcyAqE76Ruo4OwummnzC2R45wHrAMI79KXpoRRVJF0f0yQc
HXoILfJCaoUCZ5bPy6PIixLIOIYogYPmznfOA79QBwzwIFVpCfi0BbZDda5U47kR5gwxzZ3Sjzb8
GC0cMqshJ4uxbfRbp83qMBqK+J0oiVo+SLdpv8epihq0wJHwEx2+0vWnSB+/lUhNKsAhp/KHqnaL
fVchXbwEmVK4X6dEtAoRTyeyAPiD9ZVi7fxxyHv3OXbxgQ1mpff+t/DjP05tjYEDGhz2t77S0iJQ
FdP7pE5LFJ86O47qcC4XzQE2FOnI9CZGjZ/BKKI+mJ1IvJVaGevB1MMi8nEuFimYHGNK/MKeve5z
Vbjdj0HJ1fkEIr5+Bl9G08FINOupWBo9Cz3ZFIbfNpB/ASYqqhJ6XZWe20JBL6pFC8I401t0fpR9
Pv9HEu/wVze6NPr73LUgZy+5Jn+SVJTtKXan5ZMFa2X+5BgCC1PM2JUuSMp2VJ7GubWawIndNA2H
xLHfo9+SfJSwIa1HK+Pr+eTPK22u7RJkSEs7KS6cI/GhNQYXP7GyXfqUN7EfntBmLrwHS5jVGAzJ
ZE+nlWsX+2Of5uWpbGx+eVzOg3FfdlP5FTvcbvIbx1EucdrjIIBOTfxvMpXR8//h7DyW49a5dn1F
rGIOU7LZrRwty/aEZVs2cwBIgOHq/4d7cj73Vlm1z1iyIZIAVnpDP4eiwfpoML94wFqDuHWc/FHN
uC1DdrDdAweCstCYvfHBNbzGTvxidX5p2QRT7CqYOvGCWsudXYSSLVrr5jmHimyfEJpqrmudhd5N
YGUAI/PVHcxLnDJcL6mquvSqOO+Czk48LGZvnEhgvmQsNud1qaunLtvba0u9LZ8yHNQyQL25P8Rt
Vs86iRZwV4tjD4I8xHIxyOnhlN35FET5RabL4R5Wvv996OZAxtOGnUuyu1XJI1o2SseOZFNduZVT
P+SGm5OWO2oIXsc6t0/tXFJEeXnrJEXp5+peZXZTPtoY/IpkrGTfIE3LCDemNLLCgzHp5SlwbBke
UKAJJyRdh+U5YPDQJZNTZIBy8rDpYx9Tcx1bS1U2R0N2BYSmMCu269GdZXPVbm7108goWy+bKu/X
FMOfwjyKEP3SBCBzEB0yXtkWh8uS4xa1GvMT/qc7c9ct6zu0yUGS2GjaiCsop/5Qnqps6Iu4z7eo
vdW5n/9mUhEEKUD+1TkarkJYIGhW8/syM9WNUTSZvYO0aueNiptcqF8r57Qp2o7JLmT4gCJJmyVi
yCYwOcEcAPG2q4ZOo+tN5pVh9FHOUdycOak2aDq3Nttu4Kdh9DQUdnCvA8v9lpfRXF5swzD7D9CB
VXMUfVS0x64R5uNae9u6a1d298Fc8E1wByqwSSmbjW1tN8NlZXvtd3OXl0lwKFWPrm7D4oSbbbdc
rXrpVGz0rfV5a+XE1WwvxZVG4tNjXmH3X+jZuRpxqW7+XK+Im8fzFkwTJnAYRc/S4bj0cFDEsXXr
8FFLC/uWxZoC7wCQeAvTRgHMiZvSW1h87MLfclGeBHsgus8cS1PH+L4YzeVsZ+bPyt3EcLWp1nrE
VcNRaTX2/lWNwt5wGppmDHlJvXzKfJ/s0ZS2vz3OssqvDVJUMouMz5KPaGlfBvnQfDJKwxwJiGP7
vVx0b8eDGMwf8GtLO86ydbqVGdv8MC/oe10hajX2IP9drzx6RRRd+IveICzhVivjsTExyynmSUfJ
APDnoDr4IwdwcdK9jgo5ISlfDYsA4SXqvT0Wrd+E3vHgkTVNr+ADpvumsFZipZToO9YqM4er3hqI
mDiNlV/JMl2M562o75NAA1a+mktdlImLH/hAdmAZV6SpHjQqdv3WnLDg62sIu6Vy0QdcexTmvWpw
sYCenM9SCu7CclPlG7jd3I4N4Tb5pVDlase9o5vuIRMjfMB+07a4rULkTV42Uu/ypmeiUsRMV7YI
48uu2sEvhXVfb1Ybxb7TZipdOdY6ybXVOFQGUwiPt9lWGft6ZfijZrtPgaJtI92OcVwvMrdai0MT
9O1ns6mqLK5FP9yPRh18V27Lr1V+7qEHtMj1fqhgRyR5zk11HMqoimJwBNVraVTDIxNld0p1bQXL
ET3V2caypp6qhOCUIXofDJBFen+2q4RSXB6bIV9pQuR2YcY6XNgdcvTm28ESmwbFs1jzjWUtVIo7
/cRNvEFkT5h20za38iF7MgxLdUkOoub7kleRc9DCzNCBH0w+02pKeWeJ3gxOcylLeTV4kCdey7Ik
kwsq5b2OlWlMCd6WwZdwo/txsL0G7ajAVhk6bWWT36L1noUxTWQ133qFq4J4438FItjTv4gm22ji
pbcdGh95abjrQfXhTFgZzIriHfdO4qjkyZO8tZf7QK0Vtl+Z6T9QWIWXo61mI+lY7Q330hzZ4xyF
jtFpnOboVjYnUZRYQJ/qXNnl0aRzHsXZILOfQAgg+5LCmcVzUA+jkw6+M7xWVtC0ceVq6yby9cZn
aS3nc0GDAXkzozYukCQywoOyteucuMvFTbCLJMRitcxfNAw8/CkXRSowh9lBLA1pk+lkRXaxhHNp
JpXwCpkM3uxVB7QrrDcYCsb+NXKLrWs59aHOnFAd0XTpnpzey/EQXe11iJ2oFFtsw1j/BiOWuFGP
Luhoq8H9gCjR9UXS51U4XztcUNV1qKul5yyPYE2Q0AuuthYkdrzOQmZHjqQUSetP263bjXZ2CFXe
rHEJSI64GriSxgYAszlptBqKk4KmrOBhCGbl1ejhI5yrUF+UtmEFR6vv7Fevow18QvCHQyAW03yk
PCrrNLC6MLopajwZYzNr5tvG8er6srEIVvHglKjPZkxNns1RWlNaqM38jueaNI9Zbkt5qppZvAbm
wiiJGiJ/8GYKqUQUCMHFXjQPGKuOKyODycRoKfe78IrM2oGMTqu0PdG4MvyDYGJqItbucHa7gnhz
ZF5jFLG/i7Vh8INnNsVc7+OtKOwxdqk56FbhhyBJ8iChJFhrjJ+yyOP9jEgMfRlzFH7YnMUaJqYq
QhLKzvtWj/YkkgaXIC4jtjWhnPbJjVwE2mmjOQLSshlWGXQpArHGtT2Nt93S1DoWbbCB0fPHZkhC
yb5N/K3xnKOb00GIMy8CMc63h7jFyrmOh3lQP8aq9Duunjb6XPkqtMggpZuVMb45fnXK/BnAH5Od
ISQNw48zroE1v5A4uyRqrq/DWMy583Po0A+LbfyjxmNoiKH6FHZLxEQDRbQg9jy9aBh8A639Ngqa
VAVOPaY92EIvBog+DEkLjYfrLIqwH5Gb0Y6npizdq81ZKh4DvSnr1Hp16yZOX2FbtDldvSUwExcr
cTqlH7ytmFGZA2/xS+S531ARlMGN7AXOKXYXdgEhEEmqh4xr/KvyJiJIxb7c4nrztxtuBtJqp5ek
Jjj82r+6usgeZduJL+PWGu2NU+vVQF3OW9K5cJCu2RkrWVJFQf1i6nUVic5m22eqFEbXVb56j3wR
y0kkZcARzoUdpGWnl895tYJzqUGsWYmrM6dKFi8Prm0EV3wOlzncevNKcJdl2JVw2ZiMHrLZdxuS
rcE4VNJQaxKN0v/te5sXXXvDVHwuMB7h6yu9fFGK6dShngz51rsRbS1Lu8Gl1bvaTsLRcR4Wx1o7
On6iuVlqcwTMWRfDJ7fPSTN1XvGZ5wnzpMQXeNDH0rHbKemWIbu2BUJ0yQzB1DmUS9E2ic5F8azR
ERbgXSWQlzIqVXE9FGrO8K3x5z6mrzk9y37xtlSPhdtfoS3v/SqC0q0P5TRQjvvWnAcXK0Sw/jCW
/jTHso6Ml62zZZ94NAz7k90O6ujbqg1jr/Oh0fIbdMVak0pg1G2v4i3QS8Wxi4bywPZ0fxD6su+F
USEeJZdBYR/Ofd5i9p5Nb56YlH0btFszpk40+b8WpiQ4h25DQyVNYhqPdVVWhzmq6LjVOAMNhO2W
X9kcbMneLGOzfyqRs43NqtqFCeAAjExIyvXXmpXFVV5N/oA8CTIwiaYn9ioNF3glbvAtB83sDC7G
UbkviESGvwNr9fC1sKawOFR6GYObuXWnx075xVfE2vzmUGpzrGMat+N2teG19wsvgOkyJOOKcB41
m5+WWZsz8bekp6BkqJ7tYS7zi8mEbHcRZs7MATSX7nc723OV1iRmNY3QzvmydI3+roKqNxIsTsyB
Jkwb0YRpZrlc7Fy3IfaGzRWxp10tEhWq4NGQHlMSFKNdgLAZYnZE7qy/aciruFx6aZ9gseDG2onc
CWI0iMrfDZYCRQxLAF3uDvT524Sx0Q9VjUVNGVV3zQHQlKopZypiEdsf/7ll3iueYim0OJCVNRV9
RSXu5iBz+RoY4dETCrTNOIFXPh9Nob0v5qAZEvhRpafYKfugjyvumS6Vi+n9Fr5PPaHLfeSJ5gJ1
d1UCa2Z/8Xe33Th/hniSl0lOAvVsLIMxkRgsxoVgQBPGcN4kwVkrprM1ohWxk8142o6k+J9FKxys
2xet3owuF3eNKPOfbd1nr8talt8U2TK9alSgX4SFXHOSdfn2suJhzvO5BkzWxg3X2EE3JE/sBmxg
QG1WxlaZ27dypcaBbAptM10XKz9pPJef5NpPT2tY0m4Zh7GqKaYFYVHSgFYHoyBCJCh7D5/CAIvV
2M375ZH7mh5CtRjz98Fw+99imPsBulIZyERvbt3FG9J9jwh6Oc+ZyupLqgH129sm56ngBP1ahh7g
XkPrpKfkN2ndRoXjQw8Spj/HGRq6YWxSg+Jr767hi6Ay1HFBu+G7ZY19cQDVElSpGHzSb/SORyYr
3iYf6OOsDbn1VOmEoUwnHz1K0PLKiTa4AZXdOl9l4XcPyrb196gean0j1iacGU3OgRebws+Hm1IW
YZdSfqOHvURzfyhHEfWXNaODt5JW/3WEF2R3hahk8IhW2S4wx9hxSJD+CseU/KW925ZBP2a1rn7A
Mp+v0b7LisSdCuelnOpojbuuo4GsGOXeBuPW57g3+UgHA+Cqx3hUnffatovKuEF9rpx59fX9GjV0
/y3X6OQFV/FwnNy2MGLfzrjMF+IZIzKzN8yk5c5+3CzCNszmid4kyDgPTSfT6mmUVnn3ZPlSrVd0
N9znjWyZqZ+mcE4XC2elOKcFv9FxbJZL3dIzTZrSHNk+0qCN37ZY4MWVXDsrKUIjatJ1cpY2kapB
98wGZHffSAfFrzyK6vDOZYT4u8ER96UXFLycxT2TLtY6vMyzdq5I2UwxP3IaaA5hl6PuxrzqJFrU
/twmTYROblLX0nnx3J7pxYRXxD5/MTrrRhTOdFXQyMjiWULXPa0y30SalV3QUFJbC0PPeRt+zutS
vgDK7cUBPb68OmSFh5PAKJVLYsAc/Xc2z8vNKvT21tTcqbdmb82cULjf04lUWF95W2+PF6tojAt/
NXPFYMhX2bGdo6g7jeQv36NloZZ1hs0+Dpkj2kPriuoRH1nj3g0G93lkllrGSvjBI4zl9qsoZ6NM
uzrwhng0bP7LZcWXPPE93VEazm5GK2BZCR2SutFLHC7y+lBM2Y41HqfdVbJbp28ktdVroUICY5AZ
Q875D5ljAf1VF/RGNgXH1eGA1HVFtRWs5oAMo9khkFELEoXIK39mjvbGeNIAtNAVW/KGiYw9tjGc
9X6JgdLbL6Qn/pPbLMGYqCZcrvJ+sKJ4CDzjstHr5F7PvpgvtWpVedGsdvHSbjSSbgp0HsUxR6K3
JNfXlCiuM3hfNwqXIvVodBMeKhpWF1MQZlGyMvp/QQ7Iq46wz3rvoJpVFEeGuPkjiKkGXxWL5tTQ
W9EJ7Lz66okluJWLUTNkq23zEnB/1TNhkhyEuo3qG4t51hTbui4fDNsitkulxyrtpi77noP/G2Kh
JRcjTs5wwsJmc9vYJJ16zlZtkUY2XT2lvs7G163pwMDKgVsjRnJRvkBcNH5WbICfE8iGImFmkX1x
a7u6HycyiGSbhcN8HFGXk9okPb6iHDqVaj8fcT3UbXPVdMrIj5Y5GlchF5+fopDidodRB1l3UY/N
1iY+5gltPJQ+gWccPevGdScVpKgTkHtRBUNhtoOyOEbSzvukkMK63GjUM1/ohTpVTMa8WBULqavf
6jmkyS6mjv6Z7xKouW3JNnLQfRHXz8qwOKpuA9lHpEfeZr+1YDJ+9C7Cr0ltNRY5wYSiRZSXXNoK
5fiE8dsYxFGfyfu53UrrwMloA1Q8Vqz+3Eit7sm3GjOniCi218nxZjOpV793DpNBz4dswlJVEvSL
+9o3YLqvC+yX7FgCNLldjTWyEhG11r3e9jKTy8crrsGa9p8yrEF2UIltPXkk0mPMSI2xbtvUV3pP
ehJEx4znQCAkglBWZd83VDvdY2a321sL6CG87N1OvYRlmT/4IjyW+WCOF4thFZJuu7TpC7hr7QI3
iKLbKVrnL4wswuECjlR7TUEk3owm52aQi82/qFvDftjmbYzILfUEVpRy4H4gFOFUFW70bjOSCJo6
gdtQctZOke4Ftz7kQx0euFjziObNrMRFD9iL7tHQIH6x4gnf3MjGKbgs3bm6W91s+SoI208OH6cE
yzXZv/uwIOvd1fJuJifqlxPP2N+7VTWQxlZLRqfc4WdmiXlWjBQx8K+tiRrK0YBtHmN14cKLbTWY
QD7sozNn9PZp7Xvf/CUgg7BlVv4EG4Hc04TyZxUHSHREtwx4afqFnUuDCn8bzzys7FCP67sxIDSB
M5H3RZe3Ztz7aIbh/O5Pedp3YvrkRniGXSsGG2O6NtDnKId92LmDvw04huCM/R00ST0cV4MaOzXn
imBjyyLfThFN9xfo0c7eNvaoXFbNyOlipWul4mms4ZIV0srBGOVB68Z1FYb0gAxiB+HBz7vU3TpE
BUn6rOZYbjVQyNQMVWSK2BHz6h21M7XGXUvvGWPboW6m4ddQSFncLXk4410wljUJDz6WzsotWtq1
nTbNYgBA0TmQTnmnSsbTa+KPjlAvQgmxnUhghtyIq8wB2xQtgDcRprML49meFjdEjd6ugUjFeetz
D6aBsLrqycl9obPYRF60QUJ0Fc4nF/Pd7k50xmLSiCHouBej6UOrwlbTJsvuTMN4NYt2bi+rZRbB
/u/asr8u0KtQz76lN1ItI9zC/hcGozapDWM/1piGCCZDrHrDmynzt9m0Lryltudb4dJEZ2Iw6O43
QtZ66xPGyRRiRzn4efY7i7YA/2i3GpvrscMe97XGeWV6Cy1i550Z9pmfLAjPL58Zt0jzU6t9cqEk
i/zW+tobg2f6x6ZhRniRWVozVB6dLdzejKXfAT2kc8X3DuhsfWIZyTQx3+24V0Ii5gRfHNcwOdxW
kNv0y2okhRHID6U7IvXUA1CgA8NEBZWHmrcDeWJUgXehvU0Zz61n92Qaah48hiWZlisQ58kUHCkP
3EX4wxeOH/xQflgH06lkTpoXsbv41TDSgSrd9ssQEmXeIkrXLF3CxSmvl7JspntvFYhjJ/DekPwu
giULrhcJZeNUOlq3NyYVunsKcdiY04bW+fboD/z9fWyGjAqQ8MfB7y0v86X55BemsXzL1oWwwaxk
jS4k+5tH8606OtEWV/rSmjQhszBtRim012Z5tRoKUWd/DGp9MbYzXiJT15QzoVKN1R2AqEIc+zlQ
/ZXczK1Ktdc69TeUPTJBnTuGMqXr6ZoXEqjJFlfdulkHx1jbgFkGzZZk9dwu/FJzYp7QBKyWm3H1
qGY2k/iaTsuELAJ6z+tXlS/FL7lslrz0uQTqw+LW2Vcjl70Z54aeX1DZzO3jYkb1U9m3jophzzeY
LBH+3BQVs7r/lo91FlBrOdFykQ/8UkLcWLPLnOPypjxReQcTrPN6AphpvUBAosfk0bOPYhXRh4sh
1RgPTFLz5lCH1fZtFUH/BB/a+rSGuRlQMI1lOoqi7BgikCPGhYBuGzNCKW47au+HEPUOgMzu2Hpx
5mfFt2nMRyvRnpx03A7D+qW1t3UmkdWmebCULX6uiJJ/mVW9XBkk+w2wmN6/VCOC9xRpfmo4nAtM
LutLp6oEmIFpu2EMpJu0z7V73XN65nizFeObYc0w6HXLub5pAkwyZ8oGykhnGNpYF/aARwCDcSbz
NIF+tJu1fBr6IaB9GjS6O4gGePthK5j8PlXciJ9MQ470pNEwxRzCC4qVuYYDCKGxfEAfBW/3Uyk8
QNN1r+UXcEfhU1a3Vn3MuywInnqcv18FhpYAdtzFe4t6Xa80Y7xxPWSr13aJNy91KvNo2bUd6gCl
ZkTDmmRecMG9GSdrRq6jEe2lNufiYgbM3N96UJlKSmqP8B3Jjl4GcnLMaxCbpPcz22ZxA2nda5JB
ZVVO73nEv5fA3zH4FFngxsIL5DeRE5vSZW3Bc1SU7kTjOsL5Vm3ZekFbK3cPYzi2xTVoKqPF2bBs
m7TMNvWyARMYU8rI9UfrW8VPhOzDMJ4Lb7luEX7Sx1WI8pucZuDKYVFUD9Pglowu7bAHt7huE1OW
yZbX1EuUr8jwR7c7vSFPrNYvpgSkD3MYhqtMeyfd4XwwtPiuxhiOjgQr3bhGLLJtei4KKuMYLy7E
8wMyHXlwl3V5mCpHD7ySxTPjghtoi3MZNNx4VgTgKtcj13kUIa1+smhpvjLYB/mga0SpE7Yljetq
K4frfCHFSjXUHc3ltpsSelspvtbCcT+Z0ZI1Mdc++8Ye18m+MQYpy9hkEvQlz0e/ocYbgXT3o6zC
I5dRWBwxUy2OyhwMlQQMr6xjY0Xjozfm24798+zbPpf+A9I6yLy2PZd4bGx1uKZFua4PJdDcZ6cU
or2Wkd8XaebqKk8EoIMpzbwsD5n1kGQcQ8lUfG8h0NbXnsoHepmWJ46W3VbtUQ1uRP+HApAm7LTo
RK2W+tYRe92ksdDBeYVi0W0HYYJ9o+9WBHlqFlGJSnrgjNdMUtb+i1VtYZlurhF+D/oxdBIhukWn
HG7UE6q2a/F3X8bIvRRmP93qBZerBCUkuuxh23ZXdm/Qwi4sKrkjCYL9WXha/uIOZbhVl+beLKKz
bVJ+LlaYyAoz6JeqkttFBZSioQdrMJoFHlS/yEJ6n6wFYeJri3j3uLWWTz7wd5Dmv3BloMWRVQpR
PTLJ6c5Fj7pmWhVJFX3YoZLHdim8S119uMo5FRaRX+SOUABHmS5C8+gMCU+RIvx268JkGOhBBw1f
3+stsE81mI5ldfKkRI38g0f7Fz5vX/QfOCiMTDqK+8//B36vcotIlCFL7eIyfI1Ocv/cYzFwahnh
//elcE0GrIt6FFHlnLCFAo/VrPUQJIMFrsAJy+mU+7U6FZboPtAqOUfV7nrJu0v7P6YQKNGdIfSK
eeg4djpMsmro4jrDLaEO2vK0VpUfD2r7iMTwzgbZAcN4UiNvBjLw7NPV67BlQEgi8AOrfdlserkM
uUg/eIHvPRWIZjitNvKn/9ogkNnboF6qKAHCh+HsDALcyaz60GiPsW8lvQ/glO/sDQsfd5tEHrYE
k/o/94YNQnwcYfgnkS9+lK5ZH/IZjHmp+o/kQd57f0gjolbFxc5uPEOJQpETgzDKKKEDIp8BBAS3
DWnvB+/vX4S9fVtE8PTYET76Cuc83cGTHtUhn8mYaOL39WDfgtqwDjI0nHstQp1UTZE9CX+xPjNZ
VKkNRub5P98lcHzAfLvETBg1+6v4nwNHaRdA0+CljhLofFJGQFVAaTnOf/UqsSB37VsypHOH+7Nz
tpBdFTC5MTyFpRtoN8ZiADzZbA726zYPH8l2/nurOIhAMtMCess9GZ0dOKOwRkYnlPBGUS8/mJ8w
3FzRRPgC0a78yGP6nLCxP9nO1fWdXXaeJ/zzFVbVaGWMOWh4BVZ4OwTdd8GU+khW85PuV5vAr3AP
da7nD6g8/76gWXdX6OD87ZDms3X9JZQGCT3nwdPeccCuKxHKDY5tNAwHI/fXxLRa6/j3/fLuw+JY
zJ4BbAwB58+HBUyyuKJmrjTRzIDLDtQdjN96XDAcjCe3FqltCZCkiPv/5+PP4+5GIju/NoAB9OfK
nSswCGqXKMmcrf3cGG33tDoNrdR5mdv7vz/lvy8AKLwoHu/xj3h0LhxTOmM1aBGxVpeHJ3Nexcna
mCP8fZX3dqlHRQu1iPNvnasPUJZntFEDLtDFkzCGe+ZWqmuvV/DxH0Sg9/aKZ8P8gkwa7LOgP1/e
VkejCFBgSiLQWnfLtGZ3LtifrxZ6DGa6dW42xyQBlZf+/RHfe5Ho3+GChqMiNNr9FfzP9WJUJv1P
RWW7zXb7rbFzrz000eTMh7+vc06V3c8gxMoAQqeH9phzFhtGw8L7YPUjqARQBZGA5cRVk3VgIgF9
EgAD5jPKe5OAIO9mJ/yvVpX78lzjXsDkEl3Uc+t3pW3GswyXkwyR7MRFrD2u7ADDublC29CcPlLg
e2/noNm4a7E69O3P9TULRDiqFRprEipTH/GAecwwDTrgjxZ+EKQ+WunsxaIgupWr4MXmfu+lTWth
+FDV2aEVg3v592/47lK7R6uNbAVyY2cHnHZWlsvMjRLXKN0fCFXghO6Uw+ehLD7yKP936rJba/+/
pc6CEQmGrxg0RYkuIsSqbfxEc/pnKR7fHoBMvCX//mjnt6btkbjsig7mPwrP3tl6FDeIualapbMx
WyfYRwvQrDU61rt3gOMs+hjktHCctRk/uMnOX+o/KyMMBKdwj7rn3MXKVnAabVul4ViHv9u+jy5r
pr8I41v9B2fwvaVQTDS5m1Eb9NyzO8ZHeL9ZJ1NBmtXhbyD1bgIt4tOkpfFRmXD+/fangi626wPv
bgzn561plLTLHBSr4Sy3TFysz7KdZcxwwn9qwuYjVtz57clyOzkXpRgwiwhenj2ZNSmMT8JIp4tR
gpH0w5P3D2kCDgVD077n72B698GXO7/S9kW5TsjL3L3Qi86S0NLTYgp6kJkhQ87dMae+0EiRvEi4
wkcyDi+lydNfFUqE34t1mZ//85YlpeErUh45PPPZwdc5QzS5tlParnI6TfWx75+cNlcPbRF6KaPW
HshI/9FDv7OHYOZHSJtF6B7CmvozXmhFMs8iU1rLijmNbxtbQobq/85lCZbg74/43mfd2fhuuAvg
spn+XEwogCHkZhNEKadMotaf73pZjA+ZtRbHSQA2M4be/OCzWu/sXShTyLQiP4i5x7lSeVMGuZnX
wwQSXdp3Nm1bpi6hP/1opj66EHqePwXFVl9V02g/UuE1rzSFnVTA2BX43zAqy6K2pDMFXSPN+syJ
LczFP8qg3/0rQajtAoJgTM+3/EKRjqt0BSjZhKAnpnCL2SXehWyM8UL6XvPz79/ivd0eQHWBkA52
wTzP7iB7dq3jzyp1QEUbYBCNJksdEE2AZZbuGi/V8gB7Kbuuy2a8yNC80Me//wX/qD78L2ttP3Dk
Rj5O94giA6H4cztImpz27mCU1oPfXtN2a48B/ucXQV7Wh2Fct6QfJ+92NLch9ZoeGDdfOBVK1YxS
ADj9/c95b3NiNROSZyMW4Z5L8QDgz7PeZsS8zUV73a7T+qhNyBVG4f2ohzxgxrSID/bme2si+UDu
i0gs0eosTM2NaW7GnE8pzKAqcVdb76OoKXis1lDXMcM7uglt5gYfRI5318UsYFeqBJZw7ohmMQXf
CtpsmJc7PvODqduFYxU+pExTCmizhlkcq1q4H3zyd9dF3HC/5SByn3/xfiqWUnndlJp241wEVe37
wIqn6jqD9X3Q/WoxFIFM9sG9s7/G843G0SKEIYiNgON+Fv4nKZ6B9yrbgemBYKZ+KctlPNjK917+
voHeOVEY+0Ab5wCjF3muIwCWtPGmaBtTX/ZVGqE6dAktABDFmP+GtqyT0V7shNTAQc9fOZd/X/2d
Vwtb08TA07VA7Z3nHeQJq6ytgq3UVP515YOaD/FkOpGhjunU2egHiPEjwZx3Li0WpZtCVrCz2M/2
L5EMpdmImKUUM2SUU4jOK031OsjKJPBm/d/PKFJH9h6kcV02z2NkOO6Cy344pW6zGtejP8rHAmRv
fzThRpaJ2Uz5cY2C9eG/v1sqf1I6XqyNFfOf+2eCMeGBpp9SQ23Tae2t9mLyBjOFZRs+2ODVIQjK
9fH/Y1GX9oaNNMqeO/+56NCOpdl4RGa/LvrrxaXvLUPP+JkPw3IyO/sOY921/uCkvJMOkAawhW3e
o40C/5+LrlkV+I2bTWmftSNNbkc9T3hsNsQHCQX170/4TpKOsQVsanYti50X/XoCQaj0TMK1wi12
oI9defPmPBvMMeMJ9nbioNF9nOpNfvn7yv8yHyX0MAjFQXYXztotb/98TrPbCPFrBJ6ITgHziVXc
CYaQvyFgrMdicLBHdQbp/QyHbIC7DkYZMIdhm1cNxt8vTGMAJNpzVxxANcEX+Ptf996pIi5zsGhS
UkScfQRPz6bBzU1cDAGrhXilQx7K/Vsm42ac5fq/Kvv98zLoXdOBJSfDK+PPl7EWoRUIQclSKHrW
3oR6gU1z8lTak/3fA8CuDwxu1NvVi8/NcJgVOWMBHyzNwJifSHk/d5zyExcMtUskvfvIbuv0v79O
DHHRvUNCH/+ds4MEpa33AXGr1Gt7egVWp+7nslvTKANY4uL19vT39d67if+PuTNbjhvbru2vVNSz
UUbf3PA5ETczkQmw7yRRekFQEgt9vwFs4OvvgE7ZJpMMpstP1+WocJkSkQls7GatOceEsed6Bps5
lxSo17fTrVRyN+dq9EczUgOZDBoe+l58wv2owZ4uoyu7rvNTdYP3Bg0gU3JcQF6u1MTXVx3TxJti
PAV+NVjG1vZalGVFquwQBiorksA48STfmSkMFMKmwfMkDOT4eo3LDEzbefKtOc4vGyvtvnS6OR+o
p+VfP76h73w1KuWg4Ph+lHzt9ecvlm9roda5LNlEGxL5peO2DjZiGwOiMiD+BhW/nNiWvXNBE5c1
izi9vpXt9/qCVW3iQMEs4edtHO0re3ouzVQPiEproB/VzYkB+s6tBKcJ15cOL0yJ42MRjfSBvq86
+T2Tlo+yLz+gazBRl9un4OG/qG5HW6F1H0QCGpgvqslHE5+dIB2zUyl9kSVzYBlQC9pUGW6zIdN2
9iR6jp9qdZMOvXrWN/hrrN5brtVpiL+lkLC/4+o2IRwYXTCugSyOYUX3cdQNVy6HvjPGQxZUmFiC
OM7FKTzZewcGfAocUik6Wm9DrhbNIEIT/ZtvdX2NRCjCiGXp0jonoq76UqPkYBc7y/jRYz0O6zaF
O4JUSHkWRp1iCgEI0O8+HpvvrGF0A2iTaex1HBpYr4eKqtSAUTuGimYLBbFR6a70pREqC4quRjPz
YFG8HnNlbZw4wL13ZWrzFLLpRUAqOp5mrIE8+CSWfqY6PwmcMNmwL+IKR7nla0Ivvtj9mG6m3htO
7DTfGa60QOgrcWRjuOr6668c4/6qRKNJHyh6grzMzjdkBBq+1Y6nYrjfmUqhbK/XoRYO3+ToOxqi
iA2WQwmzIVrF+eZUHlDqSHq4EnHjvHSB0+rjiS/4zuu/zjREULAxUPXjGvqsWUOX1xjbmxnCiYoi
Fq02uI5gmWTFDADao9l+PIze3FNGMxtMa+1NUM47PqHQ+q816Q4zb1/aX/VaUh302pwOSCn/bl9Q
51IMWAgV7GLcN3l0TVaMdubAwVhFl2d479JNPrrojKhon9jIvPetIE0ZPEEXaM3xal9pzZy5tjL7
WIGp0JedOWwtRCsJMqWp8D++hesy/mpmAyJIYRJKOgVWhLdHb6KLTQYlLNiEFLn0FQpsWv3LUgNg
+fg673wp5h4OPDr3j//xXg9/LQZ6ELfG7BcjHAQTzxf+F3J+Y69unz6+1Jvhv3IRbbbGzNgcPX6x
LV8sfHbugSBYC+bYVttADH3j97grd2JQ5j2l7/mLqhXT/uOLvvf9KM8ZK06Wk8BxGFYCIw+zqobo
CPka3Aw9vatmanaOQBz7v7mUQQTB+uXYK72+lTa+Nw3V4qpvEqTUWj2qJfhzSOI951/9uH//If9P
/Fzf/Gsg9P/8D/77R93MIL4ScfSf/7xMf3R1X/8p/mP9a//1x17/pX9eN8/Vveien8XlU3P8J1/9
RX7/X9ffPYmnV/+BBQJf0O3w3M13zz3OnV8X4ZOuf/J/+sPfnn/9FmDrz//4/Uc9VGL9bXFaV7//
9aPw5z9+hx//4q6vv/+vH149lfy9+ykVy3NXPFU/3/yt56de/ON3Tf1jTeqiy0sbjwnIZD6cntef
WH8Q5MFkhKCFkaijOvn9t6ruRPKP303nDxfylcrBdC1aU7H8/be+Hn79yPqDsxwwKrYzTGirbuQ/
v/2r5/Tfz+03CEI3dVqJ/h+/s20+erE5pREPuxapqcvz646OQ0baxwhA8Y3o5pI85qaXgyPIcDxq
ZsYGQG3VfutxRmTsiBh9J8xpbVKcm7ItojBZWtVvEk/dmBq1Ta8XzT1unG8Ne65QRIN2XcraO89x
JFx4bNovY85b4NnQQF9WKUm46WKbl6PX+RYo6rCJPRt7w9iPZzJdXFQ+MfUeBZYBLhltIj1AGQ5D
ZFNN7oTY47NbvkqHrZUcMaSGeEMIhB0N61zL5H3l1eml5G8fDKdDh12NE0r2Pu4eBXwMzMmi3+PD
vi2o1W48WcHDBAfgbpUyiQ/4CDO/wD68y01SBzcdfo9Nl6TWodUNIOZlWsjbDMjDZl1Yt8xOOnIB
FNRgKJozsCfToYgrY48NevwxFTANOsN8BjqEqL+GZFBjpt7quZed2UU5byaloPxhdOMl5azxTCsI
Dgb7qDnhNOpOiQMb4DY8X0JnZNEnj2o1K99pJoid1nj5Br8OU7+Wzmeyx0u7cTSpfF06DfntkDmB
EAYuotpuva+xJvIzcHfNfT8YJFGaYwHJMi/+lJCUgrwa9zKiQN4nwxyMGCDDpI4iZ1dVxkF0ahW4
iIs/TR2UqwFb7GVsLM55n1ittQEoPwY1BkhMgmlhneNG1bZD0y1hgb35ykhV4JJ2WR+8Ws1A4Gar
KdgoK9iDBJsC3lxZOjMk4cGy/mRCts/HbkByHNXL7TKa1q1eIYK3mxJ/DMLrg9sq3cHz+v58XFJ8
REZun6HhB+gMpyZwJrzTMQ/1k14oE6AE9ML0BvRDC2xhi2Mi21ls5XatoWgPkBsKfWfCaNLpRGxs
a4k2jXQw7OFZR/hPj71sDr3Ine/oUflTLLjcukLdOdL5wpm63U8sjojgoh6DVuucwfoxLwmisLYc
hIDaOGm5c6ICQDKu/7B0lzJMylYEjQehyZ68QzmO6mfKKe6DaUdiP3mapmw9FTZXYReuLwZ7RAqd
mY91MSTo7ZUYj3KsV+eRVyXZRu3xLnL+xgZh9pn2mBTJghxvHH8g3p63EatqCxNO13d9I7XQ7S0W
V7VKkwMS5Yh/WcKfKgd2M/DtAooFCGlvBvVloGj3h3rg/5x5luNmtnUNOf1EXdsq5Dfs6uoWv5/8
XumJ9YBF41uuaB1S18K4Qu56XmAkxzWoaQdDsbRrfCiR33O4PUx4vvy6AcFUldwiAQ31sm1JkKiQ
twa29BIAQqBY5Ka3ksTZNHMxfG4nb8k3Ea1UJLnDo0LZ8JM+ditKzZz2PeG/qpR1UBFxsNOVTsVs
nz/Wbq/6k+lEX3hVh4ssc4vbMpGfnchzgsFSDN/W19GIVMy4lmZ2V6QIvmch072S5vlNNOBzNXPh
QsKa5HCFFt+E2Fpn9BCqus0/27qUAYyM4VoYo/PcykQ7n10UQ6hlewNTr0i3yMInOFNSFRelqUrF
n2JFv9QHUSLYj6e+3eGQra7I5sywxZQWBpu8O9RwgzbRsHxXpm6+TMD//8QqwJ7ShLt2aJo+2UrT
lvveVfDDY5561iIgMh6/76DkszirinI613NhIqef902Rf8oV0wLvPmUdJnllKKczd0hH7zqtZ5I7
lHbIv7S86lc1m5dsiz99ua2V6tKNO3NnuLEespQl0UaHIYCGHom6Xzhm9SBrYnpDVY2rQxLlfbPL
dOmz3iSbtFTOdCeedpjDxYbQ83lTtMQHYPPXC99Nlc8orO3zJS+zB/oG6L0m9yKe4Nrh9tN3lDG5
73WSHaQd7WgQxv1uVLw4NMxkuIhBIK0xjeYB3wGEo3z8YbSCFWvIytCADr3XNHBnEoot3nor36L7
xQlXEGOMCZUodAiN/ggErqYgvKer8MPOu69FDxjKGx+dorgyIdzYiCexb8UZVIbKttMN6icMhrFs
ApE3T1At5ktlruMLS1sHCcGOgUpfzx8MYSCCkrEWNAszZbb0V5RFjUcl0mI/LszyDCM3vlz4Qg95
6szf2F27PlBJSC35UCCAG3sQcEv9VS/aR2+cr/LJu8ZCGW26sfspurYj7pouMxOjz2wxcUp15NVC
jRftVTqGUJXPhaMn29l0b41CQymhTN+rSYm+iL5JdkZepbu4WhaWba/aks6X7VLXA66UJ0QSAUnG
mGWAGIsjPb4ukO3tBkLYb4sidTf9kF8M+KrarcUCXMNqncrATD31vhmd/KnkeJBt4GU7WyxIUUha
RHvo4Xsx2w3Fl5kMwjOgAMvBtaGJYOGOSLF26scB570JpX+Aw+VgUtH0xvjOAbXZa3aVIn0XhkOi
a2/9BJCtX3tFqd52TeJAKuCjXmMJnXGU9me6m81nkxNHn+tRWtl5WrfFjYyiH9o0FWddxCJmAwqI
HY2iOJ2nwySXek8tEaug0zihl6eYA4WVfG3n1AJS1BjQLJW4CSsrkpUPYjZ0WlYX5mWXf1nWgYGp
7rIamwaFE/s6n1UoQ3GhNbexXJynSi9uRgjgI/gGFQV4UvbVJY8Yi5OAmnszLfPw2cjVL33NGyVd
ykcp/AMXtT+edjBD+7qDGK8ROPJJj5Q6iNvRSrYVW08HwJy6kiPYRGwa2s07xLj2Y5PiG4kbo6MH
2EaXNpC3qwSk5R3mWBlqfd7uEqVdtnPp4hqsDQz88FWVH3zGwtxoKqfmbTm6zlXcRtp5jKN+D44S
GLoptrrV6T6QkehiSWzjkBR4iDZg5HK5yb0y2Q5YSPbekByUvqmCeiwvIetoG7KIaEUAaam3yojn
H9QeivF8MEEeCZwyuHzyiIzzwfwmqAMTkuYqclNlWo5d1gYRqa+sjsqbr+oIvtJCYM6Z7LTuIYN3
xxKiwS4bNVduJ01tb8ZWaURQoOTdSV52cicy22i3KYiOb9hlcoADrjZtdWiaB1D5MT1yV7nPE8nE
hUmQdPXJbj4vXdZ+7WhvqxewGKLnwmgH7T6BAgHBp3GWfU0pJdouqfOtS8elgEKYmvq+AslFTC7I
VcvO3E9m3f/ZGcqftbCN+8mL3J2LsRKjhuHCZBJN+eQZjcA7XGQtvGjhXXWmM7ADKd3PMHuUbMdP
lTNk2AfNJQmJdbe+N82+OzgcGfYtyNU7K2OotC5mIKLbt9kgur2KHc5lr0WHqS51gj8saD6CB35t
KfYXk73kHiMPuIDYSfxFyuzZLRdn55LJEg4zKyk1qDwA19T4PIk2AHe3fKokDbux/NaaOsHHEahR
h0IZW4j8ovLYiZUL/n3iJ7Tyq0PsxcZJ0wvTWu5x4OCRJ/zgKRPWVZaL7qYv8jhkn3Lbme2+sJsr
PCvPeu3RuKruWtV7JlLnLpXmDyPXDwowtWCqF/0CBvfD5E5hUTg3EUdqjFZaCE+6p14GLKVvAZqY
iR12MR5ffIoUZR0933YWe/pJ3RVmAg6iWL7LLFq78RPQbscTGWT4xO7vZtlqaB3TeoKKONQlOcCO
sKDB5OkPhx3srU5B5IGmA2WdRNhQhfQ5vkXgAX1ULaZt7ejFbpFGeR+VRrZZPAkLEN3JGdb52J9w
ZF971jxTZve6kW1uGtnnGJEVm1UvXuGYynQ7wRSd916hKrvE7rK7eOCPrMrWTpsv1alRgt7L0sBt
Fk4LScHqWpL4Fipxodw4S227W46Uy5VZELYEji7myAU1kLDQ+iqh0bU1CA69MVcjs9OkEBtgS5A6
y3nxMLDLkamE1NLjk3EQydC9ovCzGYEJ+IZZMAuXTRLkU4SDJsoohVY8YCtl/mHtNdrzTOjw1dxY
XpbCJAMifQQWzI3oK6mE1VywgyjtQxcNcgu2nygv/LzaTQNOGampe1csotpVw2MFVIPFZLgv00X1
nWEpA9uIur3rQlKILeesKsV0lhgGJAx84LdJq18UZotxfljA2sbtF+yFxl2LTXkDKLLfVfAfLu0W
woM5tdXWyYryQMhXHFq6Eh1q1VuIZiSrwkld/TLRpL5vS9s8IHFooUE47W1WMrwXCHWreXJiZyEv
Ryu9BWAC/0BMSjg1S3EZkQoFarbyMh+Wa5nvRTqWd4uQP4es1oJpAElGciL+WpxHCTvuQakuLF47
0DJ9b21TpByfHH3ilY1j706bp/zLAGBL90U0xqZPHH3/0LmkCXCm8sz1F5TORZya/CtP49s00iu5
lXbV+HPnLbtEY0ZQFs3exsnqiDCrxxhq0ZUGmzUG4qLAu61St8f2rxBJ4MLALQueVlSoZ3im4TCN
CwdWZCW521Q3cCkcjpFZfAOd0MMYXpV3lrWIfdKpy7bFOrwt15iNbtSWHbgDhh1sj/YnFtH6iyWs
YtoIyTy0iSkxmHUKf2+yIuOzbF3tUGd2fj+2s7qDeGPtxdIVITDa/DLNzAcGA5ufQczq2aL0bel3
zQrQl0obkgud+pRea9bnjOebtP2w4fxhrt8l2SiRlNcIj9z7Dhj3wCm1dx9X//p5P7mCekfTXA6I
JbcYuucHd7Fohg1S+R4t87wlvif9UxO2+0jBNQvhiMmHf6utsgVL4eqb1NJw5qaQ3BLwKgF8PW2b
OuqT5mbT+b8BnFoyCh3gewxvDNSWbJ4ZP+pVk9lXWTpEW8f2YnYL6S3HzuxKk9pfGou/VaB7qEv+
97jm9qpW9z+r4R2e67X61R//qv8Py3dryM6//2d97E31bt89Vz+S3+7XytpzV/1GFe+3/1uJp+6H
SH/8dsF/9i+reusv+1dRz3H+sMh7oySOTwzJzNoe+ldRz/D+WJVfdKtW/wxYfgrpfxX1FE37AzU/
Ocb8PVSwFP7+q6oHa/sPD/EmWUo6cXXW36npva5ru1Qr2IbzmwgRZ+PHdvJ13TdLCS2D+ZRsDSvp
H3LDya/JULGfRtWM9oUxAsUUueq/uHF/FRZfFhJ/NQD+u0HAVVGamCp5rRy+ORAcm/QUyVwhTQ/O
aj7s2uEK9HfhfO+8iyW7M7NqO3a3vX7XrnTtGqqvV+y07KGt7oEr78YJQCFIU0cNy+57p7f7EdEk
oAA9CgtHhmUyhvZwCx9jP0bZdjLZF2cXuvfQaq5fwYpTMGFTpPRNqPTzUB3GRIPC1PpZc9Bxawgw
Jx9/Xe11f/Dt1z0qrhtdW6Mt4us69+5lesXqsik3y07Z19vuuvGN2+JzxzZwq2+8E2X9U1def/6i
bcEhRVEjkhC2kT0MHB2n66h7jAl3aqv0z0Faodn/eeLLUoh+0fx5+2WPmjI1dviyNLhkE/b+vvX3
Yscxd1PsrUMU1KG9Kff3H1/yzRh+PZqOM1znuoZYto6mJEz94nrZmvvpREjtu5fAFoUWgVI7le/X
91EbxoVGLsJQ6fxY7da2dRO37bauP5fZ14+/za+m7ZuX48W1jkYL2GunHTOuRXJJtWl+uof2UxfI
8/owPVZX8XN8pl+bVHXOq1tKcvizH2S2mb58/CmOkjV+PUY66fSz6SjAZTWPPoVZ9ORLZEW+7RXf
0Hbu5zEB5bgZZ+C9VDcAiGzA6X980XeGzqtrHo3WUutsVeg51zRyCi3DoRIEC5KFzaKdL/uPL6a9
vRqh5Yhf0bIw870JE6cMppRKobGvqxUqIDpF+thzYfbOib1DjWsEHGjEvlqa8hJCXb9b2/9Pc0tk
R9+ya0UWOFzbuLKuldTNn+fcNv/eqGN6dNCvrrYqngHShqP7oVlYu+ouRRplAc2A/2LvPC+NznE+
ZrBUlXSHa8g6MWW8bt5yTkNwj1oKR6zOP0iYXg91fJMe1JfS3g6JBe6VWt4esVoafHz311ngxSBf
ZaMc9ih+0u5ihTt22JP5PGZsIefAdmcO6/BFiFHL7Mp66FS1uZb17Jx3pcaZJ+9sBz3pYkd3H3+E
Xx7DV5+B1RXRI8Gh+Ft4s49mKrohIw1kTwt0t3F9Syu8Td0BOzbTlKMW2ek+vsdvnKYwWrdeR95I
2uzzVJu3niKis3Gw8xPBvkfTDKYINBakM6Lk8lbl8tG9X2pPVHSdoCEa9LaUdOFs1LRtaHbuM2jp
KRAQrU4sxkdSHkClCIYZOtRXMbTzz9FtqEEGC6VKuOgsy3sgS+o+HeA5OKRgBpyWOvh5yQxnE6Cp
vbOy2ZAUCHoCzdxlbIhy1vLqxH04soevn4kiBGMRqwjWSeIiXw/CEWhKPbVLu0+QT23Tcs7PI2eE
bZED1VYj92dOVY6eXU0awwwdyGvt2xOjg/3VyxFqUZpePWMYYZkdVJQMrz8CfZ1WU7pW7m2GCLjL
qdIYFcWowu116uSusjN92kMtK+YDWzz1MQJa9+TAZrT3XjVRpkooe38/8anWEfBizPKpSAxjkJhk
OPGPfXRj6BX1yojOhm6DMcn9YnvLXQYbKaisvrxzLJG2cE/GBt5RPMsfokwtF06+MaO56rrsBuZH
uRbeHKXmJEZtJkXPmu5OfMqjqXVdJhGFYwg3eZBAEo52lfgsBATSyg6YA6IL0rvKR20iWEeWsU0h
b9b2uaEBe8IOBFdQU8J2nmoEFcLbkiYwbOHnuttFWDe8cflBxmI44R9/M+jXT+jAvsD3S+gjho/X
TzefDWSo2AeCKgI1tDGJmfO1liqv1pH6NwHcPKs1Tmd12o083q70M2p/nIXh66s0fE8sRsePdf04
jHrkz8jmV3vm64/TwMgVTazaQWY6xJoYSennUTPxbmmn1KnvXAovssrkvgqc3vhnVWENaSmgSntL
/Kx2tIUnoyOJBMX9ieX8eIJlGGAqwg65qhtRzh8LU7WeHl1r5eDfu+zHTP3hIGjf7XTo5Ju0qMwH
3OHt02Dgp7MFGZN5RhYsRCzoLjKHQzm19Ym3+igCdHW7oKlHPoFTE78NZrTXN3oymMQwukZBJET2
UxaGeesNVqhSBtuSP1MfmOTr8yIR3r6CR/eJYsqA+YdqhZzoyzaRMmB2GKEFOmTBYhYS1Vm+9OVB
0L+4a1mOfQh1XfjxC/X2mfGpDQ5p8LoYKsfSRqINeNnoeQQDFY2LNKUmIIdWDYpInU+9u5xGX80w
3CHcQHgBjFUGhEDt9R3C3enZkhZGUDfm8OAShALD1PGaIC9bjd65J+Jvllv2z/DuCWKi1B7U89JU
+66CYb39+Isfb4bX57VOnriHXc+BZnH0aSZL8v8f9QjJVdfe1xP5eoC7+tsmkSQ4FJGZjBRUiMPe
CmtUfla8WummMRvTX0h56ykIZeJTbTWWS0uJGtAhaxOSKhKj8PL9KEbjYgCb+lRamVUHTmmpzaHs
NI6AXZMtf3dVW78MSarAi/DpIw1fp80XpzGRVO0Y43tm8CWwKoYZetsUiYCUr1USX1Tw0uBA985i
+4JAll2so/3/+I6+M5RWiTjK/1We/oYyZPcZcWQ9LwCZTeM+BaR2QHhon5c07088vHV7+nKt4uuy
u8NBy9TmQG06mmMzdbTdeFGVIClQTwzGmOwoNZCdA4BrJ+mVgjsEiSlqaNMff8l1unxzZRc5FC88
jr5j3X/hVtOMZ04JqrnqA0VNn+qm1OmrL8zyOWFlEDRUH1FFc103XX1i3nvnFq+7N2gT/4L1HI3Z
lCzr3F2yOGzq2LqIhlm9oYkKQAwi04kverxhXG/xy0sdTWcSeLKK8CkOeWXdoFXBYQ2qTaYCu7rd
aEWk12hFfmKKePf7rTgS7JkIZVcp2sthXBojywe93FDE7uiLXvni8Opfqc7UnLjSu18P4DnYHNPj
GLTu0V68MAACdeHWGl+PU8nOMhE6qE76FdR8dEZskHlvqcu3j4fO2y/H1Af/aLX/UqA61pSa2VTM
Mbc0zAuo5LQfu31Pa2U/qaV34gz09v1YL8U7CPGBN+XYdKUYUzfBdo/DPlsxn6pdc9xPlwJooAWY
3+3gRiL/4VSiJCe+5dsbC34JXwx1R8qLXPv1jZVLkXlM5wgj0BSEhDOQb6fjZuqcdeeYNtGOsL/y
1Kbr7dLCC4HhYd3WY0h8U2xETKNpUCvDOmmk5Ip6R0Bbt8zlpl2QtDplTGHDbeJuDF090s6K2VOQ
EGZV/LWWyakKwC8yyutpgqKrZ9vs89F80zl9fReYomUFHgbnuWvXZJ31ZZB0bD9tugFYgDMKERUJ
r6jCrNDrEQjkxNfv7RhhYeSo7WYci+i2zHMVUqpWBxNKRvKtpvmRzOjOXzPA/VIa9nkK++yGHIMh
pL1JKg+Rtzu4giIUc1zeaKjoLskCLs5UQhCBtYztmZzdYpuCizqxkXj73JkOdbIpOFLhnz+GcUwk
BXcLGLpADskOC/7SIUW0Hqv2CoHNiWnwnWutmxU2tZwDSB8+mv5lVjtd2VVxmKZOctkO3qOjxeq5
Bg1/AyX1oV+KUyyaN+fG9bwBkM3AJgeShoX29RNNC3IBY4HgJ86inw0ayMBGb7ZZJ6rrRR36YEDI
tSnA+SPWMJyLaCWxfjyBvD378BGY+TmoIaRmD/X6I9Rpm6HUVphA3JqEQdt7UohD2dnzovug6rMT
K8Db+WrFGlG9Utmgs5s/epOraqmMJo6T0K3m4UxT0vZykfp4Ucykw338zd6uqmu3wMaPwd4Z88/6
er+YjbHhD/OUVEkoXRtuPmqzjHT0HaKCVV5gOOzfo+jeVifCoOB8nzgiHVck2QquZSmmLUTOnNmO
WWPoKQxlRP/Jsop5sJpTNyRFJfFrb+UnG84S9HOpfO+BeaLSx4lW1cqX1AYy9bcHNsGPq+8Gf6ZB
cXQd+C/ug1tkFuBJLw1Rl1ARaOVOK5Xl61BMxmWXGCpSink8cc11z/B6qlqvaXJAhBFBOWJ9Ni+u
GYEEIZDUSUPbKFIsm1lyyZZ1OjF23w4mxP9ExmJyWJkAv05PL64C0pfWMoKQcKpUiEd6qwdGtxib
ZFHFidrmO4NpvYPUVygyqswQr7+Q1xmTOTlFFhY1Cu4RWE6h2vk5CmI10DhGbc2xLi5QTdsbFF7z
CSbY25eUL8reENMz2wr72DjVaEQSRm6TrXGsUHejtt63AONJxzPCZXROkYh+0RSOHx+7UaoiTL/U
HI8mBRON9zDLOgsz2Hy7yXYkltQ59ucoiYOscpUraFP9mRp3MGMNNUcNIZIgEWINruqqvVCHCFFX
mn5Xh26GugpnfhZWtGNLG5G2gGJNW0YTDTWyQ0EUwkFBb3QZLQrgTeqvT9Yobg27F58+nhLemXC5
kcyz9CnXwtRxmyCGc0DAS5+FtD2JMXft0nf1diYdqIoPmdOdtwn2xUmKYedKfihTWvUff4Z3b64N
DIApASOEYx/NS70yDZo7p3koI631JdXtXaNLw93UvfYZo1J2rbQzDzeRtRlYjiIu9MpyHzVtBLpN
ynyg1+3XgdwHv0+QlPS2PW3X+MgAFqV3geihQdUk07NK47A5thYNSEUx12i66cng95bEKB16e1H/
FmJhrVXQJ8X1QbQ5Fb83u19Cr9M14joLJ+wVe3x+lb8QlepjkDCwRUQtaP9qfvr4br43Bbg4twAd
rJQedf35iynA1DJltKiNhK09oEGoZU2ZdzJ2OMLrE0vXOy8h1ffVuUKV1/F+NWheXApE/aBlomPs
KLW2SSM1Ph9itdjrhpSHnI34ieu9M4fqLMkMVrhHvPbHVcm6M+mzMFa1nhQ4wwQRjRvhFD1ofZWP
XnUuwRqFnIsK8vHUopBujOJ+yUKC6caAkkiyFWk/kRvGeZsARe9K0Ulh4r2JTuyv3/1+1O9xLTLR
2N56v1/cTxFnY4MeKgt7DXEjpoD681R73c3HA+S9p0Yvim0845K57GhbR0JvQnFDYSqTngbwXY0u
53lUAoV8ilt7DcL531wPmQCnFcon1tFqC+qk7KaB+zmmmY9zp94DsIsxMHTmxsVl9PHV3nt6bDJo
eLKlWsmGr+8hcmwj9hyu5vRaeZ7AwN8Jq1oCgq+3q5LObuVjrMAi+viy795UumC85egxVPd4NaTf
QxCalYVJo68Zyg5ZQ1oxkCE3K5dOqlq3/4vr2cx9XI7A6OP2m2gr0yvHJA+tRsOjshTVRZTx6CaP
UuZYT96JV++d1R6P5urgXxdd9sevb6tRIUxOW84+1DkVxLZDFsiebaOwPSdUVLP2vVmrqbF6UPVV
JTmx2XhnUmM/jlN0heBQeDt6qhlB9iy/dk7IZo1obrDklcy6b3KwRfDxjX3/SgwdczVu0sd6/UUT
Otde3iZFiF008knY7oIupVfuOGV+4nV/b+3V6V0CVKeMD3tXf30tLDtS66k7h4kqku+5sbThTDrE
vl2yNiTUqwkxNbmXCGCjLZuh/tEiZfLEwH2nkYJyCYshu0YqseavD/li0mkgP1ZA47JQVfABEeTC
mmoo8MtKb6FuPGpYPkqSWFxi97IqgfhvGwnDIGoCr1TGw8e331hlUUfTr61Sv1mRMibFqeOCsYmu
XFvDOIM0azUNqXxS/4mqVLt2atByB2RNsxmIJjd/krcQtQcb/OuFbCfrK35ESXHZ1u7tSnaXguxo
EuoGqX/JFGeEhzMan2dzylXcTaK4WVyJ/0vNE8LL9TGmYpF/HUV1R1GDkPpmGdw9Dc7ymQw3XPN6
I62vMjYIG+80/GQIobWkWe50EnyuAOn3fsSm4q40zeZGMRK8ENVUQrrJLZUIwNZkY7prMTOiNI8n
Ld9gNBO7EYtDdmEmsSt3kwJ4Yd/Rni1QhRb9YcgAebPAYZUhQKhfTWyWKH7UxuJ+JumZFZdMvum7
i1fq0lWL5IupLHaybcqEprM9GQgnBzKetgmCZh3bR2tfqJ3WXMpWF9nOyGT5qPfMhl0XS/tAs5HP
BvBhwA1lJr2vQTt5aue6/1wuiuXsNKscrU3aE2cl+Nhk9eZxqe2WlAydUq3i+0HW2ETAgQMgalWR
3itW3SgHmm0u0W1DXONKyqyLyW2eMZ58jmEuWb4sKu2RqL1KBvpMz/WKAvv0vVXdws/VyIYPyIZG
28WZYwTr/XbwmKY9Hspk1UdT16kIGGQPtkUy7vS+gdvxi5uP+Xcn0WGy2aw0X83amYivFvb81UPV
6ZzR8DYLrC2pc9WAynuy8jTywk5xtFDpOqPaZHhWrhZR997GK6eq3HRtinOusmr3R1qXksdX1Ah8
FIL3Lj1pd/dkk9Nb6ZA9IE1XCAdBo1s5LHVKNms7HEXLPdwTWqZDVLu5n8MRX7ZFMlafSqOR9QHQ
mghMcJx3U5fb4UL4xw74mHrpWlZz57gdRe5oaGk4OOM4ElG4EJnX9R6WhmIZtAc1YjYBcDhkFySG
qzc2D53cqUgSfWkrCi6N2Z7U5NCkahwM5ArhEyznwd1pvX1ZY0H6UYGMNrcC59xI6GIr2l2tq+R7
51ap/kyWCFm/uSyqu9NJwXjUp2b8TjJOBs5BdVrEw53afDWstH5GoCzuCQYbnhbCviSDWRo7U8yk
B9jxlF1nIp6tbT9b1ndLTNj2ItnCotFXWxvDMEH6B1L6fmhzl1pihApxC4fHfup7tNXbmSnoKUfB
n/lkanuPeu5kh5Tio7EhBqEpt3H6/6g7s964mSRr/yI2uC+Xw9qkUsm2bEtebgjZlrnvO3/9POm3
v3YVxa8Iu68GaAwaI7SjkhkZGRlx4hzx7yQRQ7IT4CD9Vu5z5RvgXSU+eP1gv6O55KvoAud6tIl5
0qCKHehPgKntY1aOEVLeoQJKV/IzgO6hqmdfnZ7aqmvnodFS3x39cKcBjgaIDokoHd5yRMwPhTdj
p3Mrf7aQgAmQei44SXpIi2rTykHl79usHWE6QH8DEbBxYj40jMzkXapl9bsc5rXM1Qb0aggD1fe8
HtJPkhbpt2nuqIx8BmA63czr6lunH7SnieHdH/Azp+C4Qr+DUDNEmWFTozEYbiZPQh6tD5L2S9Wj
bLTRQHt89SMNxQu1n2zUSxg2/d4zL/LUjwjSbSDiK9GYg5GcSdCiDdJtANiUEUA0WMtbxuuapzoL
0jeojHupa5cV6jp+2hjvI3nSeHQXjnjnZtXwLtD74mNYFz0bymxvsW+rVH0Jqsn4gTAN78qp8Md3
VVQFEjiCCNx/XXUGrh4W4TsCOIMKk6ExeqpPo//cU25DUTYOO/ogXROfughKfNS5g2/WqPSqK3dg
TFyvkp2O6bbJeT/WvaNt65wG0p3gMP0I9RlCaWPvUyHvzRoNGk4e8z79CPUlzXqmQ+Wy+W4U0V0z
hZ/kydDbfRGD4uFB0/r6bWxVhbwtpL7cIuM4MV4Myq13GTyG+R9fyIN3RaDL+1QpLQaf1Knzj7UU
WNaWjpX00E6aGe3CaKre18hHv3fszvkG21n60U/rU2o4n3g6RtHWbLlsNg3BHShs1p6gX51gd8aB
vxRth2glMcv5LCP2xyCbr47Mm2apN+3suFXDXYto5Mco0fwvsVIGT/zzDHxSjWKfpnj0jpPfOZYb
ShwWWCnt/CezpqDilUZK0ce0w8e2TsqaRSUD2PhxkIqtIyH3i/QtuQhKtzBTcWVpxnt7bHME4wsm
L8pYx7cHyWCapEWSe2f3MNu5peF5OFMQM7laZgg5wkGBdDnTXjHjCVnRuOg+JbfM7nSWO5RBw/AY
oKWcObIefTPZHpzbps6VL13nw/bj94iwI4+ZKpucORlkF4W+g6UVVsfMSI9cgJk3g+UmWt68aVoH
gPCYmfmXtCzrtwUJYrtRNWfoXDOg4MzsV4wWYF/4gEDVslM+w0lq3zNV4/ybUvqPUPj/1wgwRHb4
/0fQ/09bN9VzElKR+IdOQ3BmiP/Jv8kvDOdfcODQEtMYYaA7zV/+wcmTsf0LqLt4k/EIBDnI8+j/
4eT53+i86ukOKvQzKCXwtPg3+4Wka//iKUx6TKeLXiUPjz+Bys+ehowwQ7LGe4lWEU1t4tdluu2j
AtU4Qa+erLfgciEDChkb/JwX22yNJm/2WnplSTwyznJq2G91xHQ79QTroBvKPCNgfnDh4FXeVOUd
M9nu2Ta8+6c4cY7Hn70+X9mbFQ4Y5aLsomGvsd4yD3jbJVsPTPGfGxGPPwvAFTvizKovjF1HBnU4
5URZYRslX9X0O5nwIcjXtHlmT7BfqzFoOtHYZNOB915+vdSqwmHsfPWU1XQIwmKDeOYmXmtNL1gB
fge6iUaTIOeZvWjBAWpGjoznyR+6/iOiEsUmkUN6IBCBrLwpZ3UdsSCB9OOJZYL/45V1uSBrqGiA
JpV+KnvV3kAqMYGeCLw/K4n/siIaLLZCRYCRkJl7o41R0O7X9FPWlyiMdcbH1u+Z8Szs4n7san3F
HX51t8/qZL/sAaUXRG1w5vOIvFxVZ/voOFIqOAEibFWYVKz0MSfXilyGCZGaT2j1MapmVKRRdt/J
xzj2q2fygSHmgnZqY+czBoYuts7M16ZjCPu5jQjMe8VoJLDqvKE+5kMzbUJNjn4GZdWH2zBTuy9+
aKntu27snZuoiGNjFw/8cWV5827Vr+XBTUVz3Rbdsnlxs617WfenVj9BZhLsGqV8ozNrxwC1rd/I
E1PunvQ21duvhddMx6QGHlJWtrZSQZ6XCMSvoKREPJXBMpqvIAZm4ZWmkMM+qXCXbNUB7h2nuY+o
lrv1GO0lxl4MbtTMkW9JstaO/NJHQCOLIyJY4wR13OUe83KSPXIS46THBaKrfjE+ZMr7GkqYHS2R
5MSQ3pa+Zrl1TObkGL58a1iDuVYnEfX/S0+zZYoTKjcBLHkQJF3+isZWoxQ1duOkKnH52Wwz74aS
GPkB+GbIjHrUe+X4vkVh/CABCdopXqjc0BeSbq9HwFfnmDuNKwzdEpwebS318ncUmlNrvZ1LdybS
0QfIkYcPk9F72+tWXu85ZujwE5ro4VGWmZWgoEKttVptpbvKh0eGeXer+OHEEiT2JnLdUUCVj1FD
3C289z9ct720QkD1XJKEEUj7Zl96yJW4R7heurOVY0VhsTe/Xjfw6qYSa/ttYK6zMU5+JaMdJN2p
6kM6Hrtq0zqQjKyEQhF6LhwGglNN42kMTM7kFSgc6uz+zRNLIRF0nDvwgQpvI+ODLlX7sFKjbRR5
8Y1vryIXFhZ2YXLmG0jWVmkdW86d9TYpvyjqox0/1trj9a/36s6arWvmGT3wla7LTefOl7/22bOh
3PbJnxWWQRaL5I3OMTgfPt5cO4FZgxrSmDA4STw0gEwjHdtCofTQrWoWLPjahaXZJvV1hLLMFASn
VvH2kBoe2nD4dP17LfiByEQZYifvg9B3lkmgQqcOaRkFp55H7aGjvgowrN5lvnkHOnu8rwMGRa6b
XFoVlz0AUaDTTF3NVoUsZ9uURYNJvzqAiv/C9MtKA2fNxMzVkLofyxy+0BPi9oEL35nvFsZaSilO
+uwI0YYSdWlAEuTfMyPK5LVV4bXBiYMKfcDRlg5Amlw4j/aZc2eXHxpb217/dAtHiKBqCRUF1AXp
pVye2lYeS8oqmPTVe9lXhdfBiwBl3d9s0W87cxdnbCiyOqMPTrD/HJBr7lBOTocVI68eG5wjkVcK
SQq62nOcupx4FSo4GFHemtkuZ8pmTN52EaMmKQrCa8nY4m6dWZs5OhA2a4LTKTilfnpQ2/SoVPKP
NBhdsDVbDx6WCiI0o7d213fs1837ykvO7M5yQGU0Oyn2sFsF7ymjHGDI3frlsUCQVlU/M9aPdiCF
cqWiHAq3THwXJC9+cJPW3iaUvvbVfRp+71FUBPN1z0PfZYgEPgBYoRA+04zDkDfbzPZdRbrxV0UB
Ft3t7LeLHTy7JBrKlnaaIO5c9KgJk1PwCbcwn7pG+nz9My2FoXNfmDl2bzS04kFenahtUiZ9AyHF
D7/65IeB6kptvblu7VeD+tWmILDANBioCtC3lwvrnFbqrUkLTlBVuJN9A42nU39VJmpBY/tF6+yP
Pg/SofwMx4yQFE/gNszcoBpBd1vbNjtG3YMZjTCGeEz47H0k6q//woVrjMmV3z9w9uW9qA1k6CyI
/Hni7GUSzDftIDOiRTF+xUOXYiWYEgYveHoJIOPltwhl2kFFqwSnJEdmqAUL7ba6vka+uuRK51Zm
X3xknMRrjIFjED4zdnvfS1+bUT/Cv7Py5RaXg5AB2EiVB8E8H4+Sml4F/GanWP4IQdy2U6cVC0t7
A3Ds3xZ4f8w/WDT1VcdSGimhIle5NqP8f5HHQFIkgIigwmn1zXalzRvopsMpOHnKgz8ypCWXG0kr
Vp7di0sxRKrOo5jkbLaUPCxAVjYeIRjXl7qnYvraFytvk0UbcEBQE4GcFWzj5edSzVw2KeMHpygD
rKVt4voQGeXKxfj6GcZlAhXPf6zMvpemTaywDMLToGaySzcUakcTyCiigwW1ZfXe1ArYv8Co+MYX
o27Sna9Vw8qvWIpi5z9i5uQDQmMe8JvghBo5ivGJ7mzHIdRcGCgM2OBQNoc+6W9sInKE8gOlBojh
Lz+vB9gMajy28DYFkdnlg2tP+kZX347vr4ekxRN8Zki9NGQMZlsBNCUkdS0ceM8GdSEuqWlcE/tc
MzRL4SPxaunQrz/lzocGmlfBuWZoR7v4MyUEBr+Ez1g6GgjircrT8HJF3G2O1lNIOWXSI+3TXTU+
Soiu/cVnY4wErIQgXFdmPtGqJTMQUhSeIvUnKpD0qd84dkK3L1i51GYqM/9eDtBwXsYCPCxqy+e3
9dBmkgWjbnjqNPhjxwY2tUPZ32ff4oDyR3YzbOANnpytnO1rJsikFUdcOOdAJBkzZ2gXZAg8zBfm
mVaOQmsQC3UeG+0x4P21FkqW3v0XNmauoVZyQ+cTG6YuHciCraM5hjsx1p3cjGV9kJIfaNms7KDO
D58lC0IEndhFiYWqwyy0tNBOkaj64cn2+oeoNLZgl/+MJv/X3gkdaziswe0BTJ65omfRHaqzNGSU
yoCY91GCHaLyyhUXWVzJmZVZrGhNKWoGLQtPgZe4rVW6DlW66+6+ZIIqFCw7sPfgh+LvZyljXnbB
IDtNeJrs+zar9n5nrlhYCA88VKmuAwdilH8upuR0QeI30E+dKvkpVO/7IX8fqPeanKwUFpf8mdBA
5wv8GIDK2ccKNa8OktLAn80XPX0v9Y9NspbmLTxKaLb8tjE7MzmirUqU6FABBlN79GOYGNtcLw6U
9I/MSX6K6NU9yHb5gM7x2vNrbX2zs9RMcim1HbZr+53TPUXGl8b5ed0Z5tPRIsJerG/mDbRNlWGo
zfCEfJqC+N6NSXu7Q1UqcrWXFA46SznosFrz9LLStY+75CjnH1d8gDNXbFStb4NeC08wx9Lw3JXG
p5DGphN/v77KRTukz6CJkbmgrHppRy9aO2YqkSTqszk8991OLz/K8vu/MEKjh9EFMgxurUsjObTG
kS4uRc260eNDuFGsu2TNJRZXcmZk9sXMTJECGMy5EEcHqaU6fG9W6ghwhblZ0ENrk53L5tBmFXcv
QnAzc1asS2mpElhpdrtQgmzN5piU2TZU11xhITGjQ+AwXg5Gn6LTLLwOus6IgcW9UUGtTUatgmEx
w3ar0/1P2xUk5tJFfGFtFjmU0fPKNsLaBIf+pxR55Cp5UCZIYoEJ3LWRBpv6Y58Tfq2dH/vuCFTh
urcsxhW6aDKsJ5oK0cilt2RDEXuKRYwcfOoFKvXMDXNNtlvJnb6tFMeDclqbttUY9wdYY+sVZ10M
LWfmZ6HFKVWlUcTnlpzRbUPL9aTH1TLsr3xmfi+DAhftaktMRsw2dUKpWGJURAToBqrjt2UX4qX3
Ufo55Hpzqk/Wo5LfkhVt6aetPGrEmX5lW5HhVKKPiCjFzHUZQKYoFrTh6Qn4nwufAsCQAAanO2vQ
9pr1F+80NEt+mxMn6SyUwbvgp0mFOXlIwIY8JNXLFD1d95mlTTu3MUtUfV0aLHXARtEd8/w5bB9G
Y+WrLR3DcxOzSGlLQVCWnTCx1dX7TN0xvm6PL7Wy4v6LeaLOpKDg+wE/Ox/f9jyl0+wR/0e4YUNK
DGvoex+MUtRKP+DtPaHI6G2y7raJ1+iNlk1DvoFXiCxobrroE03JxZWeFr52a04pAjN9O2xDpbAP
UOECHWSq5UB9TzlpVd0fzDT1V77z4r3Lu4ZOoBDLs+zZh46kJCxlRWb96kNuolgat+V26rQfaVjd
o9dx0qTpVpQNtV+6ooeuvw0zeaXFtOhQZz9iVtOTG2CzoT6Ep1K5d6oKUYaH1WbZ4jlk0IV3nHj5
zAvVtlEjcdHkJFAVON7Mc8xbw/SzXZtMxm1ctDo8uuOdbBT6yqW/6Mqwqyhwv9hk7LP72OzhzoKK
PDw1BZSwSqcfIkWZEME1u63lQ0gUlsN4e/2ELm8rlFk8Qojqr7TQ2mLsAG2WhHVDum/LR8EIqe1y
If2CyAH1yNZ+8mJ9FyrJjqrSrvty/QeIRb2KekymItUk0vv5jEHf2F5rduKVEnn3FvoCtKdWju6i
05yZmDmNHYWmWfU8UeT8aSrKzSTfa2bpXl/Hotf8NjIve1VBAHdQgBEpLT6TnUbxh8GCsLIOH7rw
e7Imfr6U5+CcNgMAYmx7nn1MgP3QyylYU3qEPNdN4PWqvwbpyq276JIMtWmIFtGEn4OCoBa2gc/j
koPN+KQDuZDxNTGyrRKun7vFJQkGHYDjom44SzCUJKrGBDT7KRrsTRiqmyb/WajjzujXQtmiQzB9
gdYoEBNwJpdXH8DioilqQnme1O7g/QjGvdrubeNuSrzNrWMXG5ptYZO5urnxyLBMNHv68cd1h1n7
EeLvZ/dvhhpBHSocvCh6DqqQabfjFH67bmPRKcVEDUUAAHhzYrzURvsFCEd4ckjPDPtmiODiKt/5
wd4q9t60Ym15Rb+tzTIK34sn5gJ5pxsBMIlqm9YwxAYP15e0GC/OljRPKTI9idH9IEiq5cb0vvpM
a1y3sPbRxN/PNsbSgDflNR8tazeN+R7xhV0AiQbQ443zVE3+SnT6tQmvIuDZimbhqYWOuhq8jhpb
5G3U4W0cl25Uv83DW9EKasMjkwqxa8jvmZ8/GFq7DXIUFfBI1Jiur3zl286DSmwqfRSmrDxAuyWy
Hjzvz9S5/6lJwbkFkQlMjfSaZydvmiQnsJKRKBm2P+vWmm4nEx6NQctXSKMWg8mZodnpKvvSGBKT
jzrEz0qKJk1GSp2mLlj+FXdZszTzesWrdDByWMom46ZU8yOtG2AOUKE+/8XunC1p5vl2lrWF1vQE
jMnv3dB8icNqzfcXj/CZjZnvj3ra50iC8cy0HtNAg/j5mxKnu+sLWTMyc3jKO5YWyLiZzabEHrpo
f3mZ2FD0yDp5BZO1l4dYjmCl0VFDOqVKcugzWEHTn6M8nJpwxdGWF/Pb0Gz7NT8LHOglKTggp5Zq
L/Zo76TKXnGyxXsYYUG4LBgvV39lcWcxqWh6Kx9Vku8BQQZQXGjRgPzO3UgxdhWTM3c27NQrgWl5
Zb9tzs5qnpTARw1stt2zjJomHlfAAXfdFxaDLShHIM7wOb0iqitkHzkJZeJVkf+ME81l9lsPXzp5
U5n7IZNvr1tbWpIBEYiAvjPpPfeKrEEk2hkcav1BJh9KCIyhJoz6Q41Y7oqpX02YeVinGSTIAOi6
AtC/9ECEm6pWBxMJJAmKFUdxbS6tOIEsIUcB+OA0e/GI7ON6F3fj1poeDKv90LT6sZabDbqiMRTy
4+H6+pdilSEUz0FlASWfc8GodsfARcxvCsNhSyqnZD8zIfrc7q7bWbpIDDDeBqh1gWecHYo+YtRz
sJPolPjvR/8nTbDr//6S15z/+7NQGAUelScpjU55BrLHdDVGO2P/U4FCX8UFma1Rty2+wMF2A89U
GJIFWH65mUFs6MhQiAU5fbln7EzfTzFzktEAowhSF2jhoLiEKkfMZJ4/pJ9HB4zu9UUvOa/AtwEN
o+wI8fDlb0BjoIElnkUr/pPqyxtaYZL5dN3G0sbB/gdthuDoUebDGnE2oWaj5tEJUbvHmte+Czxs
jZpgKZgRkqFPpo4Ak6x2uZAyLMcxH7PoVNYZ3Cty0G1k0EDbrii+10XHZQ2V5l/EGVqyUILTnKWM
OPNI6sLVKOdjdBrle79+7IxkE+dfFC/dpOn96KxxGYq9mB9+yKzAJ/CagS19VkcME4ceRcBYqB1Z
T4Xmqu2XSL1BNDMcvHdK8Y7354p3LFo0YZZAhVshuxLec3ZD5BpqeFJiRqeu3pHzMIrHu2VsNrnu
UzK1XJ+Z49Kw99f95Rexw+VC4Q5j8oGJA3qZNLUuzdZGgUbR4NOo+G7tGe8t0zsl2bTfvBcqNIOy
cQa0pQ96v2ESoYuPk4l8C/AWaONXbsjXnssPERP1oLf53vPyVA+YMCn8MkAD99TKW/jpV1aqvtpS
DDAeAwEKxMdAnC9XOgZyqVkqOMm458nRhNvpRqq8d+jqgaR+7IeXEWX1vio3jPG/GVtzZX2vQx7m
6Uwq0BxDXTZnPSwLyxyDqQ5O3DWuH1duT0e+Qwa02TX6F/qKK/ZeH1JGwMgjiN/w6EADcbncxCqy
CtHj4FRaNQp5XxE13XT998TcB2l0uP5tl2xBSAJoiG44V/PstCQFesC5DwxE64qdmn6YPkrw9UqS
m+p/XD9EDgBqXPIWPiMI5ctVoZRnBXFOAiDpP+OIJCo5KnG44iqvj6JQpweWBM0LoWYe31LmO8Mp
pRTUMJlfpY/lEG2c59F8lrIX9ZPTr7yIFzxDyDBQOuNWF33lyzUx6TsYNXrip7yHw0CStpr3CRUa
Nb61c+SAux/XN2uhRyKW99ueOChnkUYCkRJmNc98BcbUwlM2XWHcJoF1sJXuSQM37A8/p+ardCvU
0tYqGgv1ykvrM7+sAnvo7ZGyiRRINxYcB9B07D2rONbhMYrhBWiNXV3YN17f7FU53xadgUbsWrRZ
SAj4GaJBxKySrLPLlx+BAR07N0RlxXSGW7VRN7r8dYyexiQ8wCKx0bQvY4uUt7Z2d75OAjiUUAJQ
mRZt4fn4l5fKCkLYCWHOjF3b6VxaOPS511x4oSgBjB6woxhIoL4492HKtdBDJ6Ddp/GHfAgYxQ7G
TawHULkrLsSjj8ateZg6ZIChC1tpdi6EA8KsYK8Fw41DC4c/czARIEpGvKlaWd+Vgfno6GNVvTjR
uyj6vuLLIrLMrq8LU7OcyrZaHd4CTJX9czS+5MabMIVV3X9vTQfdPHr2Ps8/rdhcuEjObc6rLPpk
KQXNFM5rXLv1m8C4gTo98g7Dt6Z6Hxi6y390pFCrw4rhpcXSQqLqQtGTR/bsu/pexeceODpBctK7
F7l8jl9qWdv4cbuxm4+67e9Tae2xLyLq/AubjP4KDiFam9bsvHq5UsEhxPt4qHaisOvZDgO500bN
VsLgQoscHOSZJZEhnLmNHdeT6os6Wjq1G6YYpfpThnoqTy7NYWZ2k0sJCnl3QRG8U9X0EDjvvXH4
Y4APv0HglJhE4Zz+ChtnvwGBrimSxWo7SVI2ldQXrmcBEDG1aI0GbvGI8iaRQU8TjBm3uVzviLhu
gNRLyCgtkuRac5MUb31ETq2bUtchwbCfFJ3pWsvbWnq6E11CdGNPQTTtKtVbeZAtXHms+/dvmX17
U+0irc3py2WUDIvMcWGxgcLBNU0LEprURR4A5dZv1x16KRaeG52lvA5jWeI5TwxW4kensLfIq+/t
/uW6lcWlObTKdQ0YHa+Wy89cF6bBEInDcZ2Um8o+aK2zbRpza+vVS2RvJx318Va+uW50IZvlaUR7
h8kvQTo/y1PyDJUcGUHJE+yowb4rdGmTalq7kuMtnc1zK7NLTM0l3y57ii+qBKdYoN605YPWU3hY
wwEsGlII3Ewm0z2f64Clg9G1EDXhHhTSdsD5ikNuWD8hlRr2Su3bK1ne4tcjWdbFWwCi1FlG1EyG
jQaGzhQVVFT19DDm7fb6/iwuSEwekh4bTHzMXC9ua5CUEjE8LR00AO8VOd9J/nG1uriUZ8AT9tvQ
zBHaEXH4QRhSAuNkpcGuDNRNNHS3dAlgEepMN5yGvexE3yk7fPnvFjlzj0Ez/KoR97A53UTTHmXv
Io9clINW3HBxu3hXUZKiDwz92OUJswtmBT2DyRnyKXizHjQoRa+vZCFFZraCSUTxeDJ51Fxa0JKq
TxgVYfJBzbY0ST0yZVP5nDThvqDdbA0rV63Y/vmlxyyHwr7xf6z5Y1yDpIX/N5MDUbMbTSCxaNiv
fLQ1EzPHGCWtixjjDE9j8x5Gu23tQ0g4ro2iL/r52UJmW6MZmQzLKJMAPYraMXR8D4xzTMXz9e0R
/8q1zzVLTAqSXRgHWMsAM3SclLtyuIsF12C7KdZ0u9ZWNHOF1MloCAMrP7VFfS/U6/PgZSg/qVH1
/vqiFg3Bo0KVFcyQPIfOt7HUKY3M6SkRm9HLJ2XU7mt5O/jV5rqhRU84MzS7oIBxVYYvnpu1UpCb
K+IF6Bhfvaw0Vm6lxX1iPhUYlCMmRcVBPstuqrRQnCxmn+AF2IzaEVb26GMT0VbT8+Dn9VUtHtkz
W2LVZ7YUgKPDFIELsfR6ettnnnxIR/ttYykvVW2Fhywdv5nylK+c3MVdg/UGLl8SVkYOZmZrNdWh
7sOs3CD15TMrkmfeh0w3GP0PomHlFC+GPmSeoF9m9h9RiUtz9SSPemlgLrGotRp5zGXPCN/u+rdc
8hAq1zZvVeiB+C+XVqbKK6yiSP6B+nGGG+1hPYqvGZkdrDC2084WKJtYOTZGxQzsvQlr6PWVLH0v
MThBpY8SDonR5Uq8ogSb71DrqC2t/KB0ZenCqZuvPEAXejc6oN7fZmbbEvktzHnZwK3rOPlNFpUa
WLvka1JF6T5JHHjDGmXc+tXU7ganNXeeGsvbzpOCbQbD8K6bYqi3ElOQJ4YOye/kH6GOWR1dEXnM
PG6e/8yZsw6+av4DAqrUTQ47WlQ3u8GHqEKDhFs/tkhewkPHa69ZrXEt7zagLURJEGeaI0uU0kMN
IqSjVe8YtLbHffZ4faeXYg2Vuv8YmK1NMyCyCSeqTCQ8d0AM7V2lZzvonVLKO8FbfQpXTv5iqiXy
U0RcYWUnG7n0rX6kZeePZMNGUTi7opXybdpDNShlPdSRahXDKe9nm8zmUVc0efEFau+1KvPiZyUS
kPHpv6LC5W9Iot5sA0/ldlK+MjvpRJUbxN+uf9mlyEq1nvFMQMaI+c3OUIaUVq/C7neCdklWj6VW
byVe/tlXEAt+vdIe/1V9fOWjZ9ZmX1VxclPOEF84haq8t6C6hY1R8scHmkC7rin2UvU11UaSsnaH
Vtvt9aUuhgsYjDWqsXAbvOKHVsIiyHRiUtYdKnsz/E34Zq/+8+/PFud1I2dD4t8fvHSrqLk7hWvJ
sQibr77fmYnZOZCQoh6tnhtCL/t9rIZ7Vbmrx/Ymkj/m2pMxuKvJ6+LJO7Mo/n528zZGH0nw5JK8
6t+TQbJdJ4i3MD5t6zF4iZT99S1a9Pgza7O7KZUl1e4nvDECvDyV1VtxabR+9ReFGe50HcZlqjIc
rctFeYrdydGv6YX4uYy+RdHxbyZCuDUoCsPwyIQEfBqXNrgYYlQmCFlTsKUF9zGzt2X9cVhjnVg8
UryUAISLMjCJw6WdFhhFEsgUupKovWvyfBOlHycTwG5juokFvbvWQ6eAGrONFvSYwk3651tGIY/u
LdzgdDdnW6aYJXpIPa95Q/2ZgHSiidJi+rqRhSjFv85WkbXQV5tHY01LQxklGsZrOlpqWu0WLfSy
CDjk0jYPcrfPVmLFwkHDIG810CjcAPMkCdjIaHkKXWkgcJvIi97qMjeqCo3g6CCHER5b+dhYa21b
cXxnxxukK1P5AOpVqOpmwbiSzKqEGDg6VQ61O9OUPtZhfN9IpbfNZGtNymHhsBGsgLQDCIWDw5gV
RnI9HhJ9iH/hMhJalIVy39sP1zduIXxc2FAvvdOIMoYAvCg6NTQoR907xha6JsN93z5Vob29bmzR
S0SfArY0miHzLiUKLjCa+x1s3tOvPn7auKWhB3vVQxAjl/tnqfRz3vfmy3W7ix/yzO5s2xrdTiZb
KqKT1Gx0/1624Un+81NGL4+qBfNWuMf8JZLzxpKdpI9OTm/f+15zR8W8G/4Y8YmAGzSCuIIoNcqz
ddRm18oO9NAnSwWl8wLX+8oqlvyb4QIGXtG0dEjaL70Bpn2DAUkrOoksEYqGcG+CwMzWRMmXnO7c
zOyWrCHT5+EG+iFMoK9BC8W+VW/CKt3q0efrO7/kceeWZrcjZbdSq0YWZI17qasyN5Hlz4NR0uxT
3MzeJdqfjzSyR2efUPyis/s40+kiIMQXnTTn2bDuzXDXlYHLoM1/tzARH8/MONbY1GSL0clXbvUe
5iQpP4liT/wUo5iTFH8ozssc78Wy5q2SqNOMxvI0/HuiS2sJHm3B8dimP6+va+m65PvRSGRwiXLc
HIg3xYYTZ5IHMiYDoWWlX1RNhZ68ehPlzfey23fyS/ViBJQEp1xeI3ZZdBeQDWBQoUMDdHD5VSuv
q7xak0Cq2YD8ajRUTfSIKi9K3MJiWG2Cw+n79QWvmdQuTUK05UHMjsleUd4mCBYOGeSMQlutrm/1
pNgF/po+9OLxO1vlLIzA15kVnRrHp9iMNkVg+vsq1XI37xXJrYLkJu27eOWaWYrAUPEA5YS9gXrA
bJXFBGFsJUDEarJrabNHlCch1b/+KReNMIMthqOY8Z1zow1SXTCoQhtGb5HCPQTt42rbcnG3eHaK
+ScIk8zZ6U6KIIIUlxdf2KubeGS4TP7mFbw6gTWqNzDDX1/R8mk4szc75rGUB1lWYg+VrAe/7N2p
ONrTvRLuO7XeyZ7qphoirl+Ktff14rf8bXg+VociqQyRg0bBWrnNdGYUTXtH8//d9fUtWwFaKK5M
ztvsc9pN6tXhYIK9oR5u5ccqqaCeOlw3Itx5nrRB1YhaFHx2gjvv8oRB32eFTYqRyFBOcZXcdbr3
fN3E0joEoI5iK7QnMGhfmjDVoKfqgokYjPyYPevOI6x8f2EDAiXw/vziV83qzEjz1giRQomaI4IZ
m3REmpLq+3UrSxkAeOP/WFEuV2L7HVw1pk+crx4ybdoNiE8p6dFAHPa6oV+jgq+25czSLNaaQ+LB
Nt5wUQZ+dSslMOQPAMlumjYYdlWIcICvNdaDLMGoWOqp+S5Sk4e6779YvRW4iI8NB0SThQ66nW+D
MSxdeWondwhkaJUr+5Nt+ozZ50zW16hd3ZZRyHxfmAQHa2jaUwN0H+pOHkIQ6K+xrCy6A/mtgMnT
759jRrxCg4qG+vNpiqKNlTQ7MvfQWrusfqGHXn1Bxmt5vzLiDPbvcq80D6UR2wfmbCR74M5HB8ES
W0/FHIi5G9XoUU0+qLpAPYPyqh4CM3pSonLTme+07FsbBdupz2/r/g28yKn9AKh+L6uPvqRujGzX
JG+kELYgnHp/feOXyrWaSGIhKaZVTqp0+bPTCIYJOSAbN4u7qE8fwg5075TfGkG0lcfpNCL72aRg
xLMycNwugEY5bw9lXbu5FW4R2jyOobrzylFeibaL23b2w2anOEaEoqgNINtmO2yGqHDDY617N9eX
v2ZE/P08cRsiR0OGITrVSbiRnsrhJbNXqieLAY/JZNDagq5oPjBZlmOJv1TkhsP7yIk2srwS7haD
xJmB2RqCuqxHKcRAn2yhPsW9VPVD7D9d/1JLaYp6ZkX8irMvlUddjuYmj+3Bvs26Yz8c4XRI3kTN
ikMu3enndmZvhAo9PpyJQKQabyxpi0yGDyFoJTn0DX7ggddXtVS4Bg8MMQCwIw7AfHfayUb2oMTL
SIU0ddr0FvOzQwrg6X1db6NKueOR30lrDwYRDF4FizOzsz3LPUnJp56CSRUguk6Pk4TWLaZhowSW
W2vOxhwUodOzhq1f3MUzu7NdDPvQTmJRxNC8tzLIJxamMBBnOLuKjPr6t120xYS1GOIR5Iyzy2us
mTQZDXays45JE3turDCVn3Q3tRdS8F2j/xWf7NUnPTM3u8Eiywg7vcJBHf+ZvhJEA495unLrL2aA
Qn4ZmlJe/eDJL0+BU6W6kQ/MJqjeYG6UIjhO9kaZnj0mrlNYXPzmUKTSE6S5WRU9/s33/I/t+T2G
flbaDT22++SdN9Y3jV5vQAK5hf3ihH9T7TpbqDrbvKCTqrywmPmQeAXxLEnyQwts9iGLp/QvcLlo
dMClJCae6LTOriBdCfIq7ylE3RVGuVELGIflYaWXsuiMZzZmt8nUwi6Y9gqBXm7dprE3Y/psVtG2
h5aedt/1nVp0xTNj4u9nsZLjMOYQaUen1Co+oY++8wzrh+yY2+tmloMX089wqsAyIM8lNU1E3pug
YiSt0Cp3NJK3hWfcFemxy/NbKZ7eFNmxcDbptxWzYu9fnTTmQ01DUIgCZ7hc3tDKmZVOmC29eptH
1iYtHuHYarqPQ5G4Wpe7Gi3Aw1SuYe4Wr1K6BBSYeVcyTnZpWCKBiSZUNlBVSJGVC4fhtvfk+nB9
fWtWZsvzFOacK1VYga92I1nFuPViwtd1K4s+AhJE0KSiXTDvJIL6bJOh4uKx4Kxtd44gm55WevEi
mr/aqDMbMz/US6YbEB8k2keBKmrzBgJzMpfcGGwGZpL+yyXNLpeGOptp1ixJ8452/6xs43ht5HV5
RRBp0WmmumuKY352suJ2MAJtxISMnIn204CorPkYZelfuIAoxIOno6dt2f9L2nX1OI4z218kQIkK
r1Rwlt3ZMy9Cp1HOWb/+HjXw7dq0YGHnbgMzu1igSySLVcUK5zCKNoB0POg6+JK4HtGqsBl82frv
x38pgVEyEdx2kShWeC2ooM5Dx4N7LIrF6GZOldExii4q9MgAe5lxV1zQczEHRrp9WW0xidx7phZG
pi4EpozX2GD08UFI1hxf2qn3mKRO6pYLOjFndzHihuIQYEgBlDN94cWBDdHYguUFByZDwYFgD/yx
RrYahZhpoJgjiV7+Yl8v5LEqH+u1XieQxyXaBrPrhtTkBy4bFt4Nc6M0GN2TQCUOoF+EjUy9svDi
IE56PBzAdGeW6kHvBpoXWyTVgATYAkjR12iC95uUmlwPePLnZol7YFoJe7kvv4DR0SDk8zYd8AVa
+tqUxB4T3dDCJUzeWQ26WCejp1kURL0Kwt+9QmwAx2n8gl9eWgXj+6V8LNFmMO1j6WD6Hz6y49IF
HZxfA3rSAJtBkE5hdLAVW45ENZ64mit9+J6iGX4ujObfKN6/QhjFC4HKkLrTYC4SQkEhbjXyWbvp
gtrN79a/QhgLG5EqlTrwqO71IF+7nmbmvbBe7DiflfLTJQZ4RuAhTE+0izurtUWYaTxiv0wpgPrR
AEKvAs0iHTkuse/v2qx5wFD9RNyB9nWNuUa5kOWDF0KULyiWeuaGiPbZmnQeiEn/Zu/QcAVlnuj5
WEjf2M8I0lrjVKPmjdT7PbWdV8lC0nvOP01dXf8TwlxKSa4JnBciP10MQEs5dmCb6wbVluQkBTaY
tNSRO7t/YBcHsK+I1icWASwAzS7owHiotsIJSEDWoYEJGt/mhKg0U11GySTokoXMzNzgsoRJ6X+k
Mm5F9pN8rEuUn8aq3IoV6D0FfjUIgLbKUmts9Y06tKb4Lre63Qf6F6ZDHJV4eyU8jVG4lbiHqVtp
QpS5r0yzeosZWNQb0H8qsPlrtAIU4qhrCLuRfYvUVSl7hoaK6f9PCrN4ElcgAi50eDQebz1USvUX
ZVjKks/qEfoMfrgpMQbLCOm8lE8Q6Ub7TNRMoD+6PKDX9MEY2wWFnd+z/wkCadn1XXczDAkNIN/9
yZVHrbzl1ZqCZPBvrOM/60FbyrUYPCL5sGqxnlzvTdHT14ocmfEixPBkmW584oUYxlvJVchNjS9A
R3BFGwXZE8bm9TAwmvowDQxi5uMv3BdgJYH3ALQCjLIy7itxo5DnwOy893mnfxQSrOkv1O1SAuO8
8q7zi5GH2fK7J3/8HtpDEyzlrueUANMjE2EexnFQ7r0+HTHLIw1g1whG03DtZ/Iac9Yh8Rd0YO5w
0JuJ6WcE7hO4w7UUjlMrULWH0X5iQwcOtRWhAwDVDIFLDa4YaRguHM6ccSQTi+U0i6sSeVr2hR+T
MO0rjS44mAUgw4Lwd3C/vDFQDa1oNSPXQS0gusLfWGT0dYGPZBrHAVb5tVC3j8GX3CXRXpbPeWrD
ma64V+IbQZmv7hui2f28kMRoBunAXp16ZbR3286eZlB91y61FvAVsHl60XlrXlrSxnmZeH5hEg0D
+iwITlt0YiaNXbRvCvRMozCbrfJaAjWyHoGTKup5C493K4hCZSGLPpvrAGzNP5IZizhkbp+ngBfd
D+WAEV8BrM3NcGgaAdSCBrrDfCqCyakMP9DZveDv5q4HgpMphwlgKAyuXx9pGmM0VsxIBJaD6K1P
h2EjD9E5GBRvwRjPLhJzdzqAVkBJjF7Ia0lD4WtZHCBSlbrcylyE3L7RRplNPipJ2bX5a9LpZqV9
3VekuXtyIZWFkBAHV2sTGaFrJhz8epfmHDqNn3pvi0bNha2c82uXohg/kHQiwDCnKkKClpEKLW1F
eagCD0XBl/tr+iE7ZV3BpSTGFXBYEx9N3VllRtMgtooADUZ98o0Gt8hFhkpt7YiPqTygDul25yZZ
hf02697HrHW6pas6XcWbj0EfDWAPgK+Ctofrc21UL1H9DKlbpcxN8Fv1SW7fX++cjoJp5B8JzMYG
KI0BTAYSgDlqNpFqYWMXHwbz+ok5QJQJEWveDDHxroqYMugRQ/sElOqakfEYJkLM6bpmN7Y0k3qR
1k2z4+Klke1ZJb0QzVxCrRSCzB3xUihjW4D99nqqJyXA42ujUxaheaYDuT2wfxfK+CpNTQhCecTV
vv6C/lXw1wd2XUXgLhT5VSWvuh6Aljp/rENuwd/PqgqGLVE5lUDXcNMg7Iaq6JGptct719w/nrdw
MWZv4MXvZ0xMHoCVJirREQf+m7wsj2q6In5mAR16YSHzgiYqy4m+HCHStc6HQ6T38YCMuyxmVh+P
IKwTVmNqc+jHv6/7s6qBCAyIURNaHNvvQeQQkeXUfVcnvDEVcsG+bQWVZhUSMculEZDZm3YhjVFE
X6oiFCixgZx+cDV0fgBLX/l9f0XTIVyqHxrEQRikTfREQPIQ2MamqMk6XSoU0KgINMHzipguWBhM
/rP5CpayI+w5sbIYheCVsizFVBMPGL8I948Y0HGP91fDBg2MBLZ7qaq8UVYCrCYHL6tI8caXvzSd
gnQkX5rsXdg4dnqdBF5MVF8FvdghSGh1GHmkOankGcNaXKrh3ljDn3VNZhBPepSP2QkZKY77KiOh
dEhC126BwFSaepsCGzgzdf9LDxyNr00pX8qZ3OQeWbmMBipVl+qJBrlolRn3QONO0JsJtDlbw49w
qI7d2xKr2Q1w0Y9M8JmBbgkdVZjbub7NhAfusxD50qEbrGTdKRRdrrpRfRYJuM0oAOV/LYmcPUpw
V6N9F+EcRguuJaLXoJSbMJIOemGi6YgHujmhwdfwHL704YKtuqnr/iwPYwoo6opo6mbf2xmsRdyk
uXRo/iARvm7XnCM5/Wv0HNmyuiBsdmH/yELd7nphXduAgltPsZXgGc2o8AwsRO/Z+8pM7eP+xWMN
4/Wq0Gx5LYnzZJSyO0jSNIO0dvXZ/wH8Wiza98XcoKmwcsRrOcAHVMRoksNR/hD8RklVwd1OaGtE
p2FdvlQf6qZTqbLgypY2ktHJqgSQ1Cgl0qHF0EkAQiFwGI1mrW2AZMeFu2IJfWhJHvPg8jFUlLsx
lpkh7gB/Qm4DpSU6hY/lljvd39IlUcwV5wM9BvIZ9JF7ih6jrWe5Kc2eB55m1v9P0OQdLt7ILtcC
FKvOftYE0Js3l6NAVuUw42wI0oLi3/oBRUXqFU1maP/E9BOj+D5G1WK8mPVDj/p7GPEA3gdkXX4E
OQYIhr8Cr1hSzEkDrv0ogGqB+osOH0QgqNRcry4qwhzAapl7ID44EsvaKlx0Lwkq7QYgneLeqek2
KlvKhREVylPjceYAKvGFdU+Hde8rmOuRc2HjZWMCigbxe4hWWXos1NX9Y1wSwVwFTlSjlhti99DI
oh3GG73bdnJj/IWQiUYO50fAEcXoCua5B9BGte6h8ira5qe62Df6Qsn6VvGBNIp/CMI4ZJhZ4yiT
gRNiZD4dLdqSs3DMJYsPvyr9GKcKiK8WIkc22EZN8koaox9DVo4CXv6+46Ep1WiSVKBcJS+BTNzk
y4HFxmPaUAamCdpPbxBN/Q6wj7kahE49ppskewpkCrKEDCxooJsO8aoHH7riR5Y+0nLcdFJBfRX9
jlF8DAHqGCqt5Q7/9SXOfhOz9ELMuTrqvNAJZX1bpE9Sp2+8+KFNl7R/JlwBqCjKbkATBwKUxqpN
3BCMYqII7WhBbRbqW55mBli/jp5v6g889R0xoP23ThZM6M+j+vraoewNvGbANSPrqLP9Z9IYVDWf
NbHTWMMKcbpF1cfUDG1v5VmCyVmVqZm9ATKwVUJF06fBSrEjs7ZfhC9tIRP5g41571sYEzDqYR1q
bRs7sYge2tOY0aAGjI7UIi25awUAxWM4/gv84aGG/GTVrgZQaMVrDMaJ3LkOaPQ7SEwN72rO6gDb
EL7F6VPim0IYUu9YFmZYHAdC499SCXAjQ+Pf9HgpSXx7V5BcQASINylaQ0SFsd7hGA1iUSqxU8TZ
lyZkCIz6p/9qYK5FMDrp57wu17EaOx4Pd9duesUcyoXerDl1vFoHcxSy2npKXEEIvyKf6FKqKR9a
QBeWDqOlE5QKqJhbw1LQd2ugr5fGGGipBSSkOEAq4cyI31WBJYoLz6yZIBZGBq1gGJ/GRCeAGK69
Hd95HnGrKnO4srAr9SSUTzLgCbsAzduDGZPNBInQVRFmcRZE3waa15KZg3O7vpHGrM6cRHv6LWWl
pcXGpL6duOBKZ95c15KY06tQV0hzr8mcPLJVwfTwyA9pwNFOW9WHgQLw7b5Kzq4MAEGYMAbBEkzJ
9Z7mEnpJdMyJO4n8i0OOpFU56MevAjB9gbgUIE0OlLESgCb9VxjjYPleTgIhybG4pgUK41Fq3tVs
VXZLjM4zrznsImaYMbyCJ91NKUYNi7GMGpyX3xVGJWwUf4ugXcV0CRceBPepV06A7PCnS7hgCecP
EC1VQJUAQzZmt643VB/TRsi4InPccVP64AJ8iXlaZqu6elH5U+nu+3DBEdyMOMDVAbtHQXoULF14
rTPbqlZR3mm+kjvB+2inpw/O6E7ofyKWBrsv7oxmHb+o5lJkPef1r8ROqnURWvNIbzdDqOYAtH6X
v5NWNCaaX66yKm4/Zmuls9xPMVzJ2qE7Iln2gqRm3/9SW0tRPOu+FoszxvvqW5hdr3uvlnNQrjvc
mjckO7SjF3ETrPqdbkWxga4BQEwaLvUtTDHRjg4e5XlDs7I3eal8/tMizSj51adMEeDFtoxD7g18
jtMIN8DFc7KRIsdlpGsA2Z/1Q7EP13/WKAieNEvY3N+F2/cH9ACEzphRRWwJ6vRryaFYaLyaprmT
oa9zIHidDp4R9TbQ5UUvp540LFirWYHoFUS7KuJlENNdC+yG2vPxKs+dipzRtGDw3SF0PTNUnApA
HYA2vb++GfMxVR4BYQ9+DjSDMFa4UEfOHRoxd5LBdyI3XXFugVo+IDb1hZfA3C0mqEqLQNtBlQpQ
jtcrGyU+EYIyKJzfFXXNaIXkDH3xjuJCQWwuhruUw3IBeIrkC2MIOa0dP9fP47mAtoRHzirMdicj
iEMwd/BtzXTt3ngfqPeEeYp1Yqer5sN70jelfX+L5+4RbCYqH6iAqEBgvV43r6QhjFdSOGUeGlkW
Gt0SdMGchKm1Bk2bsFY3hN1i3oQ9kdLCqYJE2PUqUtmh2iy5NXHyk+wtBFWFhM4rNH3c1Mb1LAf+
fVEXTr4RjYJKdrRG7dYiu57uPUNZj1b8mBsvnamuXmJjKbc3v8h/pTMWOdO5LE/FBtK1qrSSNBdO
oh8MC1ZvJi+FboaLRTKnJZMuKZsSixS36TN3DtZ43vE0NFeCIe81Owhp9mvh/Tq7MhT/p+uOa3GD
SZK2SVxFQ+FEI/pCk52+yBN+g9U8uTO0Mf4jgglJiEcKrY76wtHX4jb8BGu3+0sxS6vaC5a7Uz48
c7HjfyYKuhLJnNdYCUCtqbAqf0M+pTM29DU0y490F2wG8Kluw0fN9i3d1J/vX7dZO4O5Tewkxg2m
7PP1fQu8MKh8HfefpKjZVgaSRa7J1yt9lXoAjk2phhHKv5I5QaoCegD0kOz+ppUPPOywcGpTNkTL
PsVOSbdLswyzUQmM53T5AEoPkqPrpcV943LS0BUOiJtW0Tq2OQuRkO8a1R6oyLTZSV8d9emfxQrj
3AuIXEj+2fQLD1wm6ZCgNRGbeuzNctNT8hjv5ONovOtms1MXznDaritLA6gllLLQuzFFYMj/Xa+T
5BnQQlOYTGCHZkap+s1aATw+IOnU1rx/dOL0ironi3G4vivoITDaCifpn5Pw63v4DX6c2uTq3aB7
mPM5ViiV5A9uagLshtTH8Df+Hj7Kftu+eJtqsOPF5pFbI8Ssnznnrmw8odDwTYp0RgO+oG584Ynz
fxWjb/A+jTZttApV00sMbliNnaEuoYTdvguvvgDJu+sTACMKmKQlfEHd/XHXrvsnGYy0OI5SZ1aj
TdTXbHwVCn3B+t7YjJ9eLxRvkPtCLZM9dykHe2arNI2jdYmVKw+tsBXV1ABLKa29r/sHf6NjBE23
cMsTQP+El8O8rgNVaooCRLVOkcTnPPLsNBeNqmle74uZzNyVekEMin06aIJQBkMG+3oj0550JB4h
pho8K5OeApKvugwlsaVmh7n1XApi7G1UIaGVNBAEjKbnMMsNLdEPo5wtbNvMeuAfp+SYgplQjNRc
r0eVq5wkZYD15E7eAxfHfwG3aaYvlZhnVIGgrRDmG6hMyo0VFwI5CuVuQIf/q4yWG6M8FZgB0e37
pzOzaVdSmMufK12rZfJYOiqfGlV4CqwROeP7Mm7vEuZZEfQCjgnIKUiCTXHVhe2swzhHZ3RYOYLC
DYesLaSUjkLZmnjXYBaOKEZUuZEBJq7C0EWvoH3FRQBrjJaqwHN7itYK1EvU6Q8WXoVP2rLLiVQ4
vAoiEyKv+OAzklPDxVS+rC8lcW8tK9YNZ/VDCIlSCvu2CNOwE2PNK50x/zV6n1khosZtSiIKbahB
S1225vJTnPkvfW7rv7vaW9WJOQiOz6+J2BqoRShgdM5yGrdHvVeXuDd/hl+Zq4nvQ3ryB1fkRpWj
MmpTvtMKpyn1dZ2mhvLpSxhGlH4L27Ayoudcpb6EUactKHBtTdrk/aGaeHdca5APpU79+PW+qsi3
xgIjrUiVYogMcCMaoylNM0Z1r6mIcYfirdBBUhzJC8HmjMarmJWfaiWAELgpkWNAye/TrqidaZxF
DLa9p9BIWTASM4oGuFM01KOJB+CPNyFYU6nFGFW1k0VbYfxT6LoZhroh+iNVpXghOztjka6EMXc4
zjyAVytl7RBAjorN0c8/2/w7WOqvmX4Noy04E7glTPwDOJ8dO0GFpW9LNOQ5Sv3BSRMZUIk5eJES
8SDyLwSlmPu6cPvcwmOAB7TlhKQFvIEbEP3OyzG82jWODxKMOkT9wUtMUp3rWqSS7lSbNKboRx4+
s2d+F22yZ7190aMtNNVRdpW8vv85t3ojT1yMeFljxhFdypPqXhgx9N0PXCwHjZOkp1r51pJ9qC4h
DczJQHpxwguVAMFDGPX35SzmEiltnDJEscM7phnyTO1/zTtjCVO+A4eIMh1Sp9cLyVNeqcImb5zR
rvE+SKknW4FLxaXn8q2+XMuZFnuxYaBFI5VcQw76vSSbt7RwFSardqRauXClb63GJAl3Gs/WiQKR
3Tapk3MUixqnkRTfqIX+KKbZkjWfWQ5S2eiJRzcqHlUsqltVeN4IwpHWSU07MpBqpvJCmncKaq8v
GAAeLyQwy2gUDMj4BBLQ4mIXRmYEG81+WMqXi7fmAujIGmqKYMLEUAHbIxSoOhiXpbB1Yjk5dM9K
hwi+3uggEvQDcDA/jE1+5vtkM1TuNh6twT24vWxXCpgzJct79nOrkwIaH4BFDUj0LMhA1xHbYLTk
lkAWZ84VX6oiQMWcCMJhJgbXhkbA46RoHVeruE0dt0AirIbv+/f6pukZQw5XUpiALi/LvswHTLkk
46HxDDCExj78s/zun+SkN8jR69KC6tmp59PX/I/i22A0Ap/kgn2ZWSyAbnDvp4I3GtmZz2gzxc3B
Tz04oQgCj7ahZGGhP+EGo1+QAJuKiJLHPB/zqGoxBsnnSTsgIZHCgp6jx/C5eQVF9akykpVixtQ7
BSfNN4FXVG1E+qVY97d6uvE3HzABqQCBVkRHC6PgnB91EVeJg1OlqN0nviFku7iqzftSZvQbzh2v
DoD1wfX+RGUXdkeJMYk19u7gCGm/VkLULDrVSNM3cSkhd1usQAoQkMToOlYUjHzK05FeSOrqVOHr
qhwdzJiZ/Uba5U+eJW56ozNTa9gNNDh5xp9wNT7dX+HcPl7Knf7/hdwgCZqUx/SPczZPS4mcSc3Y
M7r83dPuXvxuWQxrUJPgd+tUXn20u5rGlBgPkb3UdToTHV/v3hRDXUgaSpXD9DEkDcYHBgnM7KBt
5E26HlfVuTLfq/Ww4mzFQVaadkZpula2cONmLgQwMtGvjmoDkJBhYK6/YNRGNS26THT6oYuMVA3A
ZvkWghdD/ia8lTQGipeG6nY0fszE17KysxKDEGl3DNyKqkhS5iAqajNQFlqiRu+f8a27QQ8WaAFg
nQC7B4KQ628r/QTNv54gOyMXjwaowGRzFBV/Hfd5S0uAydmcAlQWPpSU1d9IRowMeDMdXELMuagg
8ZRkJC+dEj0mHXovUi2hfL/yNll1DjRhQeNu7R4aXDAZAah0GbE/a5U0lQ85gMzJTlAqB8LlNshM
FyKemUhSwzsM6TQE5MgDS8yShEFNUFPUZaf2rfwUuqjabkaNaqvkO3aSfe6IHI1E2u0B4CvJdh2h
s+0k2EBcMtqlWYUZf3P9MYzWha6eJpGryc7wwBdg8N4JsqEiCguAobWpmrVmJ8Xz+Nqj06lei7be
bO6f720SFaifaKuaRj5VAOCw6fYMFGwDmBNlp5A5NHwakvAQ7DCl8pKHIlWabewfxGYbaVsiUBVQ
TVpsh+QjbB67j/tfclup+vkSOHjgCyBdzWaNOVKohTKGAC371GJ0fVO5foy8I2cEJxIcE2I13Cop
DsVO3Ppb2QkflGO5jR/Hb8G1RCq+CeoarVf6GhDIOe7IgiO5jcc0OClgpiigJAbuCHNQUVlhyDPE
1w31Z5OntNYfEunPH7k1ywIspPnb/d24rVFgNy7lMf6Zk2GMQLdOnL5dqdtu7+hbl768O09fCwuT
Jkd7beQhSQEAN0CyYWPZLi8viTsxjSLiSEeMlGkVrU/9aHuPgRURWwH48qrTaNc/or8Pk2DernjV
BVs8tL/G32p74OxRtsTaHtUHooCQtTdyb7QKm1sF8tJAzK2ru/5SJmSoo7JuVSUhaJJpqTKhx45b
Ii81O9w6PUhB7Qmt3RPnNku1LfpC76lVRxwXnLPlSHUZr4jHAHBrvV9S2aeyXFM9iuyliOi2qWQ6
c8S4mAzDkCQKpNdmXidVNiRcCxrY4pPsOIDwC2ZamW1CpWFdB8cBTeEN/zgGC0ue3dcLuUzoQgZX
aEhVE1g+oOQ/pzjx/K/ODlgYApY3BZ1M+F7WHaApspE4TVA7oxqtW61eSaRfeP1NxvtGmS/EMJ4S
xUIfnMg9cUhMVgQsSIY65J8lkrKxDvKeIG6WAJVmfPPkqJAzx9mJSGxfH5qQgIwIPULEifNfUbkL
aruKyGMJvwKSirXfc9Z9yzC3QoAtgqATgPm6QJiYLFMiVRo9hThdn1LZeyNitwrBEZYB+KNcAqqY
88dTwy1ScAieCdt5CuajPuAJgCQxaaVQbtRVK0tTdcEEzUR/aGpFZzue0rCweIFd76HfcKRJFVF2
lBhj5lpnkOgxiV9lgpkc2VKgKL2l87S3utZKATw7fESpXeibGtTBga1Lv0I0W9U8oU0CMMgFlZoN
GJSJDQoP8mmahtlxAriARowU2UnDeFsXGnWTxORwvhjQ8BURSEV4GLqc4bpuZozvcTLSplolgiFJ
zwBqyMmbLlP3SQ9p2+zjYCk1dlsfg9kAog3GHXUVPpyd0i+HsZY6jEQ7AiCUiWSIFe3Kao0p1py+
uyZaoxvyGJw6TjMH/gUU6X+hkBfime3pwZMmQd0RnPZJQWt/6KwgLApwQmKADLuJ3gh9kBZuwZxi
ovMcCBRguEe3JuOO+bwGbPIAp+WKVbVCgis05UGP7YWlTd/OmpOJ7A3pKQyowXpdK6aaAxwh6iTE
is+I8C1Lpo+6sX/0qP1bp/bnKqAH3tjgP1WHMw3L2m/frG/6vn9/eWp2xkC/fLpdP1mr/a/1+mG9
Pj//eXh6zai5Mz3nvNu6xu5hqWVqzj5cfjLjJHOta+sK+Gtola+B+vuiDrtOLexWOApo17i/P7NR
yqUwxmO5iTdW2iDLjoQW+7zcouFRVF/k1BY+uMKWZSt5kbbaPsx3rrZU/5/zWpeyGa+Fyo5UhSnO
Rop/yUhedqXZLEV9N6jeaDkDaMG/CsBYd8/l87zuVdnZnTPa22iCpzze9xkVV/FGpQUFxbfVU81U
jRNgg+tttcfzWDWJufREngtANVWF0k+ZcOCmXatiJDeSFEfwM97wO+vX7eSnPVqPx6Da8cQu0yWk
irkrhpoIiNpg/REQMbpf1FrBlQFa7QqXpwQjVP7CjO7P24K9XUjSwnYBawgxP7MkdBSkaOOKFcfe
bDhj8zzSb8WU6adqqca3a36fAqMwFWqF6OJ4Wqub+PwKhnE6PH4tDcLN3fPLL2FsmDYAzHFsp7WS
3eC4UocX2G80Qiw4up9DurdixtFViucPqYoVJ3TYJvR81unH8QNgI7Tcnz/s541mfieGh45A3Th9
dueUujSnSDD3hmi/+7Q2Ivthl1nN7hVggAtfN3ehdIyVTThiYIxlu3xHYGekQd4oTutKtBm2rbTO
knbBZMzu9IUQZgc4Upe6L1aK08NWaOiwFDQKbBk1e79vmma190IO4yAqFdniusZiGq9PjUatMChS
RMNCvmJ+y9RpMIdMEwPTV1ykrfhSS/Wx7RVHIiIeCvt2WAvSUpJgLsIErC8qDYiRgOPPWPQuyVoP
tBkK4P3QMvmKmYT8Re0xKYrkRPZxf9tmj+dCFmPQRd4lMnhGFcfTd+MnH5p5URpCtRQ0zxkzfWoB
RboN3pswN19om65U/EJxcvCFhtKmqnhj8Auz7x8QTPUoJur64/2VzfhFnBOet3DjwGhiSe21PA29
PJYURyfDsNMEv7DqAHgKuXKokCUyijFYkDijgipiZ7S68pjbQj/xtXLog6wmHgejIpXCGyhwHvi2
er6/qJnjuhLBZAnUIBNTvoE9ESKZSmjrlZE2Ge3kP8OPwQ+qmDfAIwDMI2i1YxQ9HgOvjgQIKoov
dIb4mJYf+oVZwpnLdCWDUYqx5lVPLSGjjn5jLY26FvqFdujZ/UIyUyZIdEzIVsyRKEMb1wPUu4+V
lLbj8KwoeOLLXBXTCGMc909nTuUw7IXGPfDdAWOa8aCilyZZNXaKw4mZb7V+JgHQUIuoW/kYnUoC
f9Vk/sIF/sFNZVwM0sSqKmJyD4UItletyV2/ERIeS7QTelCpSl/D1WtpdlaGcCWghXH06LdqrR5P
p18nzXykoM+le0BAmUZHRbr+09Gl2GV2Iy6+idmIhENTIbAeoD16/VwHgL2JtCY1CxRiZH2gLcmX
aCrndOlyF8Trgw5LTREwDac4GgYzy8dQ3MTBQoV2VgTMiYIWiGk0k1HXLu0ThUNN3ZHBEO49AVQU
M1QL93vOhKDB7B8Zkz5f+Bfdq0ouqGXYybH77IX6k8sq676SKtNW3CjMhQzmTtQSXzbI5GOkYjts
XysLb2qjhu7gNY2fiJbnnWY027NESxtB8PM3IL0nxYqgWhheyIzH780jrs9GwUBQYMg0MFTD9WmP
fy2taBO+guqRvrVGZVOeron58DfqpUhIiEwcNTrmsq53qa3koR8yFYdNPNkWvVhZgYrnnA/KRmzE
5KhgZspc2LWZTUPOVJu6pVCelRmRiNMjoVNj1SHqyxBv8ALKwI0jZtF/DzAw7g/gNKDFowOULYgk
QzN0AG5SEcZghAFcxpkZt6i+d5XW0ftLmruk/4pCsfR6F+OUlAUhHPS5Kp9CuX2Ve/FNDYSaKt5A
DL/pW/u+xBvGn8mroLwN/Gekzqac57VIL9YgM0hU51ybUyM1bBXSOWZshHhnYdrLiI8V5Whr16Zm
dcZZtASKlPQaxYD7XzJ3lxFcAY4PWd/bwaaUkALcpKXq6NyWUx54/huQsAsqM7u/aEsBZy5wlNFs
e71YgEaRofUy1Sn8MTRQAztVGW4YIcgpS6cxXP3FkoAfiJo3SHqRcb0Wh+aCUQzcWnXkJKQE82iZ
9l6PL/eFiHMOFVVT5MkxCINojrHsKnDduWBoVKd0wbPa7boaA55rYfjT1yeAw7WarWsYjuRPhYIM
nbwqGiN2d+kIFs51wD32LXjNgYXTg0ZlcLuD5wM8KTar5sQvtR7fTkJMyjYxgYLxFtUOFsul6+uy
KutBdVwA5xqcZAOpr8NDz9uItUkEQ8F4hlGJ+l+cA5iLUE6YegAxNnB9DmUnaUDtkFRH6Fq8c9T6
geMAt+8i2bhQ2fypTLCW/FLUpIEX3qLsMCfAhRDVGK3d44egWD4YoELEZSrwZ/CYbnozwXOzoEeE
AT2NDG/fWiNmF2N68lbfnkX3AXaB+rrhbx8eGkP/iygPgFzAcMAsgwhU0euPRAI9JTEQRJxgVJ4R
BD0rpVoYbi/yC/ftJ7y62Q4E+wraqFDZYjuN/THO4yHRYaPhqeJNRFtTsAerokeUsdaCeQzod0s/
Y7rPNjnVKEAiUPUVLNg6ioXfvyk/74t7X8PexyLN/dzD18QK4DcbUz8P2RfXrUi9ctOdkjihXxmS
gpydjvmcD05A+31Gy2ozZJYMdsZ27G2ALFGhQFs2t9OlDfqWzVzZgchGCndaiOd0ZNQgopQA++Fv
QVtBm+hYNXbFGXmH16+haJR3AgUVrKQyO8UFrNeGgMRAaZcWizO8t9YprLlQRC7s637sVVgF0NKG
AXCFlhoF5uwOSsWoV09vOuRnryVUIMbAHfc0R+1P9SjSOHjWpNTImgUXNZexwZwY2HWm5iE0YDB3
CkULL/BTHFuJe5PRMzCZTBWxEWpyFF4JsBg6Zv8UA8r06O496/tTo5+fMlVogYtVWwb/OYU/A9Ws
h8hEJoKa4NBbUPWZDMFEoQjXhfIheCqYl2ZbiLUq+aHmSN47P7ynfQVEs/cifddJYclasuAtb8E4
YEov5TGuLCz6QgIdAHZf++C9gyvZRbwGqpqj+vDaeUH5wkg6KsemvgvCztB72003PoJCZXioRXCl
lr0RC5Y0SFDAHd7mhousafJUFWYs/BoEY3Q94AKCEOIxbl+19gnsMWSM1tEitcGsW5j2bRriQE8I
28rZN13mFSTRnHij9b9cYOqBr1HfyOs22o2y0y/UWudS5kC3/1ceE/P4aqTofgF5bV0bY5a8Ef2N
B0OUciSZ4ekPuQZLDXCEMbD+j7Mz65HbSLbwLyLAfXkla6/epW619EJYssx93/nr78e+wLiKTRQh
ezyDwRijKGZGRkZGnDgHtSjoC11tjYjk8wQ5+3f5G+axyIeoYJpGeOgRMfMdN/1iyADUShtCCMva
M/0hq89kMI5ioIrh+F2/NcS/xKB8Kf1D7ru2tDq1O7nMPGTQt4UaiXYRQOTZNVmLvljCemw+dOz/
g1JQAcp+5bmj66fYOxThSoRaGEOZ+uy0UMnejanaeR1ACsSQhczLzYdEYyxyqz1pYM8evP57gQ5Z
ZY/wf2TH21fAUiPx0ua8B06VPXd1L2PZQUBD4bNDROggbCHvsZ9M+1tKnIAObTPY7gOD2JtkpZH5
eWxx2vZ/v3lejxj0ovKryb7Ww8U60SH3IC9bhzE2vdr7Q+XU1SMKC0l6VuVNla0Nhk6x8vMe/2/N
P5AoF9dC03thrXXYL6z8pAjvpuIY4lFUmJ/0/ZXXzKI/kfmqkBWYDIHPXDxUfW0w3ZJjPUg27FGO
VW1iMtLQOAv6k6wUaHSuROHlUHJhc3btxUqulArA3QdF2cJwaySOweLSCAb5YOv1t/xVcv+57VNL
Dxd67zwPYRRiLmL2mXC2FopgduZDoImbOn0XQeNk0dfbRhb3jVotJOCwVwJyuD4rQ9lIalaaxkMY
Jk4gH1x0Mg13WyOfJ3gr8ysfL+dPToKPAH+mQser99qYLrTg1SsCAdPfm/AYHkWHSUR7tD1bpUvk
2V8t7mEfFii6cONGsH/SBTvod0/ZXbf5PmGkXDs53r129t+xk5LKQY5CF0Xevf59e1UWPYy3HIUH
FubTe9kXdLlKOwK55qcPposHD9E5aja8QnbR0P+IysL20vfbRpduejqSoIyBg4LImKUjopQ19MMx
alaKnUZkI3fJvrGgXsvISaSV592id11Ym+1FUZdRWGg4tE5IzOWfqvz3wGvt9ictviHJJxhvtAA9
MVJ0veODlUSpLPiEfuEtaSo71n+21bHpvnree1wf4tpuAPYhg6wY92H6kEiHHtHGBPWZ1PgZWvfD
RBTQQEM15NtSyb/VaEiWwT4393l3uP1bF04CGQKsPxrZIKK/sxpJpCojajQsv4cCg95/V90XJgft
qHsqwzXCqyVsKCUfhjImUNikuHO9LpGFCKKF9PNDTKJPXlIcfH8/GoehnESQfTDK9lhHm4giXWv3
I/+jDCXwV61bOf6LcW3CBsJZJlFkE2c/xJPGusiF1nyQvK2vbbNsn7w0pYO0sO0DjZZeqrXrecnN
Ly3OsgEjUb0w9KewFvBW90bhu5dG8PnXzHj9KqPuvSMlub21ayZnJ6txYZePB0wOUbQdVfL6+msf
P2ZMKXtxt1UFbSXSrRmc/vnFbZjweWPV9pPBk3tKKtTW3b8L78VA1i0N2sPtz1uKVnTceC6BHZgo
Pa+taY2sVCUVnIdEp/hRniXz0Am2DooRAl3zvRFWEqzF2h4T2BOL2jS095EHX3xeV3Yp6AlwajIQ
GfPU82ryDvmTsoM50P6hbgtbP009Ccn+GkGe1NpfK2c0ePpu03hlaydvmV0psJrDEQGYkyknY7a1
ktcOyFJQH8aRt4b3U87RfjVMO+vWuJmW4sOlpdmexkIew7WBpdj9UYulPb2FJLPZxBHVMWFlSxc/
S5WYpkdIF9Ll2ZZ6re8VELcbDzSfyKDCnSp7dqVnjiSu1YY/gE6flvBjRAP8CS3NWQiI8nb0iiIw
JvRJEB4ZBBiNo579Gjet8D1CicbPN9FrI9j1z0Ga9GkceCCAwzRHpf866Hs5WhNEWopKJrO7uk4t
iaA8x2YVkVWmQkLxOOkSmp6vpfSimltf/5ELydHInhQve1OUb7eP0eIGXxidvd4iegt6n2K0JeYK
/W+Qi5s6+90wJ0L/cuVmnDbw06JzIdJw5cancnx9ZkVB0dOgwZgYJLITxyAIhbhY4/xYdKMLK7PT
0YxBLLZjTkFOOg0JnTi6QS1T8F1kB8MaYGLp3QUvDPcaPFvQYM7L0p0CGSBXN2Ww91rc/Bw9W3Eh
3UF248V7i1cQRoufxtJxRnhxQ7J9vYCjVIRxGlaU9cPvZk0QV39W1TdZWAO1LG2UTkYGcGaahf6U
IBtBrLTJYDz05tdgfDDrv//c6yaE7Uc+bKrzSfjSaN2a6QjjAS5mWyu+95BAWOlboXp2p/1129YU
ouZOx5zNtFyM4nwaiS+ULgxDxtyYCN2Ocmln8pd4pAfzXFG+XovMS+U1oKP/szbnRKUfEsvgp42H
tDKPSnYvZjBLhd9L4Silf/mQarlOqRHZ/Pgcxv4mLyU4fsZTH5dbtCzsETmhqnPE6mj6b0aP1qL1
6HbPyHG0riPAdt9T5A7OUXGSxOM0BjxWJ3gnjnCdmy0H94URYdhB7FRgciS9g8S6GWwheTG8wJaH
ze2VXbiCr751VrOE+tkNIL8wHirZf+nqPYqDDpB4JqnOjPx0x1paazkt+aXJSZsYSoBWzFt6Hdmj
EtE1fUiM0AlT8d4U8uPtj1o6Ygg3MDDHqaaQMn30xTVvuU0zQFNpPESZqtptLFuOoUAEICZUlHLP
M1YuPWV6DXzyT4vGK0oDEH3Oe4aG6EdJU7vGw/27Zm/AugDFfJsq/O8/7n+Gm58Zxdl3/tOzaUk7
U11f5V97PXba19ufvjDyybwMM1M8xmg8w+t9/e0+tNRKJ/NT1H6roIJkbBL9HPkHvTmK47HtI6d7
qCuYvk8iYLfR592yI3eHJbFeo++Yb8PEgUV4gB+Ki5Cex2wbRtlKySUNtGLCL8RVWDvC4BSufPDc
ga+NfNJdYKxD93MBeUiUdYTyXhkGW9a3Yf9b8rqDoIQ284grV+CncumHTTh5GUPltsCRrtc4dFOf
FpqLvG3/tdOehEkipKRQaZo7ZQxtkpXe9pnv2GqZYjh+7SRpsZ1mp095YvxhHvnxWwyRhItJBUAf
syTIFUIpqit+C0O3IG+D++xDuQlQ5iq4eX5y56ZmrpUPXRM1ERqZoejvKzLJSpL2t913nsp8mAB5
O1UvGFCZi9APVu53eo+ipFLdy7650ZETZQDPiYGJC/rbfzBmwTPBcVEmSpfrbbTMphXqHGNl5b/1
+qlWy53gNXshOpp5s5auThtxGSM+Po2bmGY+mZP2AXm5CEoEQ/iCLKwJybNrRE6ZQl6grLxwFrfI
YlaLKQQ+a944gDyIQR8jiO6SWvihhcbwJBqJv9LTXTrXXI+EOgASExj9et18Pyi0SMmjO3FM7TC5
B6tOh93zkWRrVkwtLRro8onMGLoRFIWvTVXW6DLgiBqiepJcJ/2xJv6x5G+Xf/7sbdRpCToOXRHd
0WQQR2Wfcp+b8XDKKeR0cbi77XDLX0N8ZmwHQhBxdtlaRdxqaUOs6kXdhgMAdKTltKsg+U+vkMnV
oKf9n51ZipmKgydEjJ/cxfFdlFUURGrHqL4VJBCSm+wks7T7/DcEyiuBcdExpllZGJKm6c1ZwG/j
OMlrn1iUtqeKboxffPOTv+PxT1OIj+/7187H918cpbIVslrzCERp8lgGj5W//Q/7NGkLqOC2uL1m
Dm5GnuFWAZqmhXSfR2R18cm3hM1tI4uud2Fk5togL6NALjiqUbpxo799K/4iRXplN8Kpq8UVjOnH
oPI8+hgX1maO7iZp1zXDFOtAVtKw9LXKjlCD+Z5Xez2T74bRfIzFLzqj/B65aq06VVUcc2s7+vIm
8H4k5XPSHA3TscAAxC9ixtCnUdt9ob3cXpal+5xBVxI3kKKA2WbLEqSSq1cqa5/GjiX8kHVhq9Vg
EgxbEI4ISnrR822Di4fywuBsZcyuUgO9iYhmpbuprXwTAldIh5XC2uJuX1iZHQ3DNw2mFrFSN79T
L90KMPNaX7VwE+fdimMt3QGAe4F4w9MC2/CsdK34QyD0A+G5NdxfFkOtVf/rvyzZvxamX3Bx/kIX
1KdZoNra5RkTVkm4ocPk0EcLVg7iYkABKQZ7CTU7tNCvDflJZQaVjNavFf5wUXyOEMBxGydcOR2f
CAc+AsqFndmBF7Og8zSBayaJT33bOWl75oVmdsU+L9vtEDtu/NOXX5smdQbY1bv83gi955qSXTr0
aNtXKwu86C0Xv2d2CMA8ylKts8BUKP3w0GnGl0yo7KJo9l4deCthe/EEUI+D84aiPmnt9SpHbenS
4co4clYMuuFUQoHV5SsHYDpGnwIQvTreRwyMcDddG0mV3OrGfozuNKN7L3z1WQmgK0E7NdugOrwL
jaBeyYU+ja5Puwo/GwQhSPkxgjo72WPEG1FvMenR1O2EQ5uc3OJdMJhSKs56lm1UCAzhFkgnGsPv
t4/IkueShk0tEsYsPr19UHpkaj5OsS08CWN7tLIauczGYTJipYN+29KnB5DOnIBQiuyeNBbMOgo7
s3zu0N3h5bLiJ2uWZukLEr81yFksWXF9Zn72MfbqewEWGjGI+pXNW/LJf9ePruK1u0BlwCiCECMr
PsYMrf8ozac+/es/7BGanIxJQTTy2YaEem+ScMrqbq+q/tmr7iPwBfFYrURkeek8Q/z+P0vK9ddo
pSB4otxynlF8QmqXbrGxtdyNAJ2LVOl/e91wH/fl3kqSpyGUncRIn404e/Ih8pJG8VD9VTXxaxS2
O8+TkFk39lH3HeW1wyBWlh2r/dEXaiQXTHR6R3EtrVs+SMiWUn+juPFp2JymSZw0AT8/7cbXUGMQ
L9iXwy/J9B1Tc6BCPaMG9QBe6ex7CO9Iykp8XnQ8+kAIP5GQaXPCnwau6Y4BGg5T4kZ7KTT1Y5sl
yptCMfWhFPJ85dpZdD5wucB+aCxa88YCaOk+hM4P54uraqOKjb6rUzilu7yQD7d9cDFXpxVF/RmI
HPTvM0dv9UFRQgFbmfvUCjm9VDNDRCz/AujhJJrDK/SsW91td0pSrcC+lhKFS9Mzr6z9uofFVIru
4IrIHENrDadv5TWV7MXFZFALxjje2OgrXPu+PPohuR466xp9J05yU9+vK9gveQgVA4V/fdTxp39+
kZGMrkg+krmktynESQa4vqg8RA2Ne5D1K2DhpWWjDywBm2fSAjTPta0sUqrCSAUe8nL0xWBuSM6q
tSH2pUW7tDH984vvkWsh1f1u+h6vgnXpHom5zWpOurhoU2o1lWPhCpkZMYtETrTYIirVPRzpP3Ik
4v2g2YWrsIHFJbuwNNuewWIrNNfEkvKPmaa22P5z+xgtrteFgZmT5YXqRr7HegXinnKcHQWis5rC
rK3XLJ9ofCN0GbjlvhDuGXs/muX90O5kMd39h4+BAhFGFRDin3gkQKPVNZqk3LPlc5bEdjm8roq+
L+7IhY1ZOuZ6ZjTEPk6cCq9tBY2xX/+HbGGSBbU4IxDsKDMLbVUDE0mi+K6Ism1Z1ftaeS6ieuvp
a6+ET2QjJHq8dWC8pwo6Yfhn7sWUg4d0V0OIqQLGBX0SOkGIug1kqJZkN7IXnVv6/o4fl8JGdet3
Bc7QJg7Ls9ZGwSYThWRraJ1dmoL+54559dNmjmkIfR8OFa98sS2drj/VMSLL5soTdnkBGJdDWJyG
Cn3M63AheG3S9I0Q3iH7uvEy9RB6ryApCoUJG/etnGBBJwFGcdXLnQCIQ30OO1Qp5DUQ78IxVCdK
Eo1MA+S3OssQA0NqRSOjymCUAjR5WyuSHSV7/ePjcWVkdmMOqWd+aMPfDZS2AmXYBoyv1oa4cjMv
nHbkehSVu0nkWp5P08V+H4CaSwjz6Dg0qQAEeyPgygpUOrc/aMmSJVPvoBRNfiPOds9NtKrUBSzx
O7aFAL1pk+8k46x1a5ncQh46aW/zHlIY+2EC/NpPPBDgtcA4xh0V8WAj1+rJSFsQi0L1nWJY5rRB
viZStuQSlyZnYcDK9aTWJKoRQ4Z6tDu8xNDieKG0+Q9rSNeQeXCmm2ksXn9ZVEpeOkoDu9XJnd22
6JEU7QFJRE2L1T9/m/Cso91CmwJW1fn0lAsgq/BC4rM6vAIF1NAuv/0xC8EZHlwSUB2GS95ps3gm
pS3yqrUX38U+E+EpXFcT/cDa+3hhZ66szEKTGOeFKKVBTM606xvGrgibdZ+tPE8XrbAr07QKOO95
s0ArykJC7Cu+cyXKiuNLUd6bdbGSyU5+OysuAH7818jsU+TYDxIT0sC7IjO67dhFX8Su1DZ+WJt2
AGf5thYacxOO4coLcvnjqHWb5O5QFs8y6NBHD6C1qLKLUh9sxKLaZjW6jkbz5w8gvu9fO7MIEQsM
/Ogti5jm4QGQhW90jCL0QLlXgt5CgMAQuGFCn4bq5uy0dmWhjkFZxne6Ih3cpCZIqA9yLB9aQZLA
EvvH256+uICgxFQgnBMub2ZPsZrSN8o0vqsTecfDeCM0/1SxseIeS/U9Jq/UabAXQnH+y3V0iHN/
lOOKz+rQ6qE1Ajo7jrdGJN77UmQPjfvQmT+70Hj3atepx5Ovt7soZH78qyVthSp/NdO1L18I+lc/
afblmuVrLvWT+K4vty1PoojZU+6xtglWniuLW/rvt8/12aWsNYehreK71n3tXfUggU3RjcxJ4WJo
1hiLl0oFMFOhpAIQecrHZ6ELFp2apc3ju2wQ6rcmicNj0Um+0zJo7YCMS5/N3GxeUsVjwjOMwg0A
37/UTg2fiza13v+Dd+nMGgOxVOkXzY6NnkhxFo54F3xSXwURMoTcEDdptEah9JFgzuMPYwgistTM
jwJ1uPYvc5Tr0YKv484dY5gqevSGTVtLYebMn0vZ3YlhtXfVZt+qiuOKezX6J6EJHH2J4ufeX3H2
pSN18VvmAz3K2EZxL+NYYcWrDliC32fbLFlJOZe86tLKLNNDAlbOhpR9FqNvQgb9qN2qUGd+X+ua
L2EteGf/b2nncLmsB5OMNh6NTBt4d13uf+eVM8AOD/vwFyO3G3fzj7sS1pfO5qXNWVhXlSqpFJNw
ISJUn9AFSBCbKZJXGpwrqd/ieQHuMIECCLvqPGOuQ93yBJHdaotno9rQMyUgjdpJCo9ytfGFL4Kx
jSQnbL/cPhpLdSceDP8aniVMOSAhSQo61rV3d0J76prtqNhZv4PZcmoIMhNnt0W8kqYtOueF1dnK
5k0Ze77ZEB5CqDtbZEbdaP09tGgFPSdGunWJIcqZc3pVglrCiM/EY7bxmE+2uleh+y8ngEb3JKAz
sSnNznwLC0qpR5z5RvrhK+U+4qXDSFAu2H28xrb1CaFKWOE+hvBxQlTBvDLbLbjJ4eBV0+TOVJtt
LUtHUDIHD30U/YslHl0oSL1iqxU/wjWtgqWlRCCItxxsAagIzDKrgPzdM4IquXPzh86j9Qbvcrxm
ZCmYTBboWoLX4+/r8KmVUqJXhpXclYb+d9OJX6scroBE/pqD3+qDtZT0U7ZINAG9pcrgYxhYmnPK
DT2VZiH0+rMRO7QsBVHa+eS/lXT2FHXvVf2K0y/Z49O4ZCbQNNMO159nJnUc9l3fneWG+VFY/BlT
kURv49Pb27Wp9hftK/OQhdXorBzyydGv7iW+FCXYiRqcMXFYaK4ti4Xu9qXYdWdI58KnBAmklz7S
vwXqaB2g134UleLvphblOyUN2zufqZ+jpSC9cftnfNpefgWxDYm16bjwpr7+FV1aDU0t+P05aRTq
sT/SVLNjq9hb+Vmk0X/b2KfYzfsZ4BMSQkCSabzNFrtstSj3IoPN7R+UNtxGqnYPIOYQpPrKy+bz
rT+BoMAqAFPj0fmpThennh8NBqbqd/XU3QtQDAWv3mt0rz6FD8KpfM1+Vj+Hlz/+PoxSsaXGQoX4
0/UuwGhbGmZ/HsD7DV3mWGa0lYXITpBd/3NTOA2TObTe2b6Z9wzQqDZZUg/nnrkCqzjFtW/n0n0a
vd22M23JzEth+pcmEXeDGtZcDtpIMl0awmY4y+E3r3gP17AXn6PnBOam2jER3cB9N4+eFq21RInM
4ZyVwU4w3kIJZaA8AmWd3plxuvFTsvzccEb5vdPN/Z9/ncVfJKBUeHjUX3u/IjZjnAVWf+axLzu1
lwAHjYt+5YwtuP00w0yHDH61aQzw2krdI9wd1YATKlHb6rX4XAbifVaVoc1AyoqthXjGSPwk/grX
NxMAM7+Q5TEdi8pjOfUcwHqrI9udw3SbZnLyMzAC8S5jOw4kUeL29lp+uo0mgnEe2x/wOVhgp192
0RbxR4PpjwSC9jxubR8WKNyx0Fce24tGDKZBRFChEEXPbiNRETIplv3hLELwUBWagxFZ/tMUc/oS
C2g0VwIJxPxFOki1qERNMJyb+HcU1TCohGQpjrmyYAuhl6IYXTfGgwiG80pSJntq2RTicI71X4aw
0+iKxfEJJUnHbNdgJJMjz44xR2t6ZiEKDIxkWteLzdEUoXaDOhjPNBb2Se59bcfkNCj/MLjhyLIj
la+N3q8kYUt7hWwr6CBCMAnrzCH6LhUKfgohGBkCV31OUemgVrLi8EurSLg1IFaBLAnZpusvs8Ac
+VkAaXUOQCYStnml/I6H/KHJjXMXpyt7thAOp7aiCPEXU9U8fa6tZaJalmg8jGfmrEpk/OIGYYl4
NP/8ItENQLUT8AFRuvmoWgXbZBaq2nAO/EqFs8ciZkBf/dhGRPtMquWVuaelqGFyJfNvOgS0CK4/
S6nVznKRCThLaXIQ87PiC7/a0i6NaFcV467SgpXsZ8EfyQWmqhzDnnzlLEwhIWgZkeqL51Grt740
btMICJXyBq1EIm97dUN3asXkQhTGJINd8P+gYPMxVX5xBOomrIQkxKRf+LvaSrZCD8fRb6VYWcsF
h2R+TGLyeVJBkPTZURtGgyKW3ohnt5IgJxtC9UeWGf4u11GiRAQyfhRHt9jfDr4LGzi1QYAtT1I4
eOb1Bg66FlSpIY/noH82oXBy43MkabblajwbfTtJD7ftLS3mpb2Zw+S8wVUtxWFQXEi2I9wO+3Dt
KltayEsb8uybhtgsXeSFz612NOLnjnk8S2Yu5z6v45XlWwhVoCCm/g7IbISmZ6EKOj8jRUoFmt8h
3AsVqOKk3Zadu8IAurBqPKGIhhPsDWuzVav7ok4HNUfcrZdCO3DL517chg06aflab3PJFASJjBiC
0yXhnnlhEkVlkCI7f0a/JKqjV0FNmPmt5A2UlytZ/dLiXZqafsrFwcqMQVYaCVOx9iJFks3N4o4r
AXHBF8Dr0YaDSmECKM5soAYoinXYD2cdjjNJfVR/NS14CIOJsZXEeiHCE9ppGBAoZK7LmdclfIGv
wbx4dnPFFkCYyuPv22fnc3mHJyPJGUzWXFoT/vF6wYTal6VelfgYL3/OgifXO5j111w8lh0alYUP
Z8EpEr/etrq0SwxFEfvwOwLu7J7EJ8ck8WWuFE1gZDEYD4oSBbAZNn9+7aMdQpuC/YIFdn6WQiVU
vM7g63AHzy02YclL3gq3tz9neRHh3/p4vGJndmRNvSsHXWCf8izcDMI/kftXtwseIUw7tsLDsIav
XAiwtFzIb/GM6Vaemas9CnIGYnpnEA4bTwSsmthCZOxD+VQOw8lX1mR7Fg4wBnk1mEjcSOCArp3E
FbPRj6t8PKu9Bhg3y14DH8CEC8Zil4/yr5XlnN75swSR+VfwsBKJKLs3M4dwum80fTWei0LtTso0
zN3TNXRQM+kOOSNT9qCG0EGXvnmOgl45KGKQPupGrJdMfVv1OUrGdOXGXjiKtN5JgoA9q5QLZ0dR
lkZhkOuaZKvxRXJUK3TaIv9ToSmSOKzgQf/PlzufeaV8nHpe0Yzn7iQ+D3+79u2VXch0Jl1hZmrh
iuU5MUW2i+hYi6anillHauUa+9JlrujFjH/FRnTs3FhkzqOOoDzIVk77Qry0wEbQqKZyh1j57LQL
DaFENwaWTu+hD0837fCSpFwF1Yjoyc/bn7j0hr+0Nm9jdWUjq0na4qsn4714g0gy3aEd9G42TnaU
16wtrig1Hf6emELmc3RuX+DDFStaGvU5l8UDE4SHwtW/Ds2vOH7U3Femmu6VamOMmyI/F+JW7sK7
IiHpgyNQe0mgjjsEaJDfXoWlA0vp0gBLyb1B9LveaH/UJ3YW/EhRXlT5PuzQeB4fwmTt86ck4fqk
wk7KwAX3kwgKdq6D65mlAgCWSKR3r6r1xaBnX6CnXP6jSfVbGKiOyUi7fhLcP39DYph2HbPbMjRW
c1l6LxmbyNAKdrn6WVit7ZHeQvyga7/LH75m+1WysqKfN3pisiD3opQhU+OerrSLozOIeh9HRUmS
KaYPxEgasEgsJ/ldIzNu0R3DXOo2sbZGOfH5ppzMTgiSKRGgK31ttrPGLjVqQqEefxOUfW19GYOV
cPv5NpngKcTaaQ6cOsYsKJRNzHyZj4kMqd8h2AydYqvWmzWMwC+znfvHOF8DeyQcDDdS5FLniWdj
xJWgqYQDMZblQ6bS+eUF4/+Q8mClQPO5nf9hCn07isnQnX96Zg2j2nOVjOf8V1qk+0RoNo1a3ZV1
zxC7v+lanpReyoCVf+6rh64unpPxTldjqFi9lnZ/56jxGvnrkiPhsCbnBRAef13vaEQxSfIT7lIp
+c7MCQIGDT1R+VB5dzWFxj/Oh3nXckRBoU+wl3nJFN4bUw91cTy7GQxl/zCg2KyBCj/fjNcmZh9E
+6V0I1Vikbtv7fhT+fP3EMNATOXQgpw0IebipXWi62kxvZVBoO80ReHo+c2bYAR/OniEs9DpJGhS
smREXr7emLphJDvyAt7koJv1fQPO5JiXD8gF6ytZ6ecL8drSlP9cxJLRNIilBZZkmABDqdlZVrBh
9ug8eP7GtVYyl6Xzfflds7tApXooDS3WQuH0W64dT3G0YZsL+9tXzlKkAmDGtDJ1DaQkZ6+ictAS
rTYnN0jDjRvnm5z2Xz+4K1/zuRE+bRMDMtRNpo7KnMWuz7WSHIbqgkDI0NF1Vho79IcUgdNi0/l/
p1b5Rerzxy7y9qgZVYG1chN8YiIVZ79g5vCc3dQlneEqqMOd4Fd3U9S0POs0oC0OzYxYv8VBvgvc
jRxvIzixxTXI6eJaI2zMOgO9kuYvULep1K6tWQMxfzDBGmTanVD/6UT99JVIG5BGUIWjDXrtpJrQ
xnndUvHQu7/S8YWZp9UC+lLkYB9BM+AvdF1m56AT07rmniBL2bSH8vW2P35Ogfj9F3/4zO0TVa68
0eQPr4VTlL3k/v2oM6+5vW1l8SgDSaPERg5EQeB6lWSPdmUeuOS25QEBTU04d5kdlk7T7W4bWro2
eL+y59O8LpDca0PiYCAJlmOIvs694I+PsRv9Zrb/TYHS1G2/yrzuESJbqR8uORplDo41EWTqF11b
DYW4jToxEs95VDlheS/Ijyn4+P/waRdGZmuoofxeJVoonvvWesu9Zpsh1gE1gZObsmNG8rY0jF2S
RSsBayku8o4DLkESCbfDLN4HQ0WxviuI9+VX3XjSi8ZW1EdWNgx5L5Tfbn/k0koytkV7hdbeZ6Fq
Oc4HnBVrVt2/V4J3FvrqLhHC420zS15/aWb2Uanl10WBdtAZkiitdZLwHKbUs99uW1lyRoACH1MU
3JXzGOxZkULHuRTP3iGWHmTYEIcdAgTCJt17a1zIiws3PVfpjIJ7n/dkh0LVi07m+tJkase+t5XC
bxbXy+0vWlw3xBZEoAd0X+fIEqtJi4rRCPFsBoeBKa1WeTTotLXRStV16Wugq4GEh3LRpHh7faBK
V/HCsmpJZggSKsRKEgsmhT///GsurcxuqDJVkqLxO/HcPTfVb8l4F4a9/MdzO1wQZNa866mEwn4+
O7YB8M02zkTxPMinYdjXouM2+6BZWbClAIuD0ZdhZo8m6LSgF7mSwO7nw6CITI4+pHyD2lRO7zlW
O0CCtvaqnH7y7DkL4w7wIv4TYvV5szXtZQpcvdCex5GUue6j0A7Tsv9ye3c+c2zQk5GZd+LamFhN
59ATfrtYhoPbnovkXBjvXbpzs3Oa35nyd0F6K4uNG56G3+pTF+5hMw+g+oiHO/NLIJz8Q8ZgEiJs
jvpTaTbVmmbwQiXz+qfNllscqsrqmSI9Z3+1x3jzMu6H3XfxTvt+ewmWcqirJZjO48W2hpGVuqaP
nRqmgvG+gyEYdSjD2qbK0UdS9HsXPavKwX9djScficvnTf539Wc3acTWK12L6TI7BuJRcfdaSunZ
lqWTVh2S8JsaONK74BuI+uxcOMO/ZsJTvoOqphRgLnwZdaqt3l10gK1ctn7X8r7U78rx3uP/jFbN
zn8NX3LPTuviUAmn1GR4e7TdNQ2vj4LDrc+YFUlNo2tLpbXac8Xce3Aqw1fTlWy5e60l3Y7otBiG
HVJvQnlr7Bx/+J3dV0m284SXINxHIMjDDM2Idy33j+pZ896l4ilNN5qa2nWuMhG3icfI0RoUzV9D
4Z+q8+wAVok1ruSPDuStz5iumgtH0P3esIre685q+kRzsM83o6Ij2nWYyGdGu3WyV/9XYiOv5W5G
4mWT2tEkNqGzC8U5BiPjH2B2hYzQ+zaYmxZd9dbfROFbJjqFfq4fg+f+6J3krQrDm9VsWTSbbSlP
UvIl22VPAuK0w6P6bFrPSfgaCQ+9uEfW80v/Vkh2ED22D2g/ZbLdM/YH2NV9tJINbDeWv5IELdQt
OXkgmyBkkifO4dl+5oMpVD0lhzOMWUD+hqTa6mUxHpMi8xyzT+VzmMWJ7Sn6I8JA3dekakKn74e1
QfNPHIWQjkm8P6lBq6Tm0Hdf74gUt0XTdkF3HnEXMJiOpLVfW+rdVFadsazP5u/CQB0PIEVWwGhp
6VtFPFrDj0iz7LBTtj0qx9RYavheAyfuoi0cY4ep2Bv7CGaJdgFfc71vkEIzp8o+c7JmckbS4SDq
K+nr6rfMFlVuMrnILR9co3AafMd41w4CxyJ7VM4e0teeCQZ32/cHq9kECVRbPtViWpPZMZIew0fF
QFzzEGyDdo82nitv2uzvbOefKDAayjP6Z1wXtvbHGRzLD/qMZIdmC5fR9fL7edZ2ip505x/q8Ul5
+uO4e/2nzxYkUHwelTF/uluP7EW5S+R9bYJbz5ypmyFID1Y7blEZ/d4od1Xu8Wjy127ZT9LZHx7G
dA0srTxoyL+vP9EMy1BMmrADUTI8CqLwBB8YfNb+UxZppzQYYesvAS8TxjIaBoO8EdHYcuN9Jlsv
jTl+8dvhF/W7ex8FYztuq/u2cA90bV5cL2FTnUBSNh6zi8LO6qVDOnbbWtkp5tloXhC+PHiG7nhr
lOGfE0gWFiQYY5OIdn0CkeQiHLqxmXZnBIjBQIabSX3arbYuPY/be/jxMLkOmdemZh4CjaxalF7Z
kTvoL6WXMrQLZiXTn2EFeVW0YBOnArhv6MiV4b7t4vc2yjfpS+3/jqvahm3m0Jqi3Sh/deVJSVRH
1vq9nBxWfuXnXIpfOSEMSHJojGqzTXa91swqf+zOXhwYu0Fod2kqVZvE02GIF+rwLhPcBzDjxPxI
3UJFXWxqtQ03QjWg8IbImjNWgsrBa5pdAaAEGt26v/O9FPKJPk23QWHaRMmEOsuo82Ss9f8j7cp2
5MaV7BcJELXrVVLutSmrytuLULbL2kXt29fPoefOdSaLSMKehtHohoEMkQwGYzsntp1m9Ofby/hA
k/pbV+FLo5se5hmcEde6CuADGDncbjpRkD7aGkgfB/CEKtQ8GOu468yD4+zm5c1QfDe5b9xs67he
RaatQ5ZDDU9myt+0RjashQnlNADdNSjioQgCTCHPCY/+PcK2FhMLnehcubuehgTDQ4eu3KMttRlP
ydpvb2+E4DghEjhQVpqEy8oFlnMDvLGbqxCZt/6aHUEfGdyWIFwUqHhdCw1tiC24XEPd25PSF+h+
r+AAYFhErz3YWuF3465AzXk40kXSl83uyYddvBDIaSggkpVJKQRiHIOeeg4gBOZuMTej7MYK3nbM
MkZOmdE0oCrH92K3rjJPxYzNI/Y+o9kePta9+RCrD92P9tNYRNuYSIwEs+Mf1/ZHIhcBRoUTlWsM
iWm273z6A/3mB0yqv31iQiFwWdBg+7tuzenEEBu5Y1EyYQYaxtYs39xI2ablWU/Gw1B+G2WFAKGC
XIjjFKQyyrWmCdZUHKZ71fKdx+6gZF517CSKIbDloKb8sy5OMRbNWJp8gaAxe9VoCW/0p63cgaRL
cqcE0Rb04kIQF20NXWGVtgMbqX/BIJz36Gvp678M4Du9TlLcEKvghSi25gs/u9DWHhhyiMqe2idd
9ZTNsC0Da9se8YDYkqss20DuhVqRd63tGcIWvzwDxj89gkXitu4JIsjrveM8mUxHbcFu2d49Jk9j
j9kN4+chSI7qdjigoW34LJHHbsyHG3WxgdxDkCdm21H4Eqd+C3BA81ru9J16l3jKwURHsYzq4WOe
6Gp1fN2uamaXGvYyocawH4eHboYuypoERG/bpfrxzQvpOPRuquL+DoXXpH65rxKvWoP1pFU+9CLx
kpOyc7aqF9jjJvkmuWXCJULnUMtBIzhAwNcaqcxpVSkRzC/QCMeig6WfiVfJgIRiPbkQw+mim5Vl
qii4zPFp1QP63tNgRqZh3I7T1k1if2lg+ZMN+K18iQskWyCnobaikSxjT6aRb5xsl5g7Z11k10B4
1ZBRRjUMRFMAQV/vYl0OmEs3aggXqoOxy+70Ey08y88eW4y+Hjx6KDYqhn2ERvv3AStUlGHGMMQU
zjWPGevBroIpTzpUFNmQUVv3wxfXpBu7Ojn5BNZXoI7qr+BM8ycjktiX3z3n/GVkBDZAODJ0CR+j
Fmvf1X1k4nlrktAodp312S7GnVHdreqjqYN0Nv4OsnojAxuWdk/SNDDi09DtpvZlYR/nflXdbWzs
/54k1mb9NuhqRM8h6w3lrESU0hEUsQWAJ+m5nn4p67dl+iSxRCK9+iPD5ZvEMi1NevTdzJg7Ylp7
cOtti1PygDnUe9BNhdYzpjHou9syhSKZswn2L7SJ8LxBqlLZcU2wrGV+67SHme4MO7wtQuRMoAn/
vyLYJ1w8ULY+as0ABNYpejX8dd977sN8TGSumMiHuJTCGR0TpFIIPvIZJu/ZdnPPypTdWqDhxdq1
6qHr91IysA/zShFB4HroCB2Q88dEc84V0+qprMAqMZ9AlrGh+3iD8gLmqN+bR9dv9+NxPtpP6fd1
a+3iR/1we1NF1uFSNmcd7LJyzHWtgCnbjaieAJ13tF5vi/gIvGfrQ9WfdRBpINbhZJRIABGjg4w2
QL/13jmku36f72y/3hlnZVtuHUlJgLlf/OW/FMj5gaWaG3NfQ+Dkz5g6ens5wh27WA3n+3V6OdlZ
X2LHygkQ9+aRzN8TZXzACUru1IfRgb8V40IUp/Ezps5H84h1KM/b5ly/dJv4DRxLh9FzDus+PTZB
frQOzWHeFXvtS/Zgf8Vo1VP3JHENhXcbbTWgVQG9KdB61xdPyyIDU42xYhPs3g8FBs+QupLsqvAV
Br4GDV8ORKl8+dpBP2KtszNzt+lr/2wcnQ0Ip/fpXfuAaYnj9vYhChq/oJMX4rinV8+snNKqBsrx
V7d3n3vcPH2bbsip3k9P05fkoXh7Rv5X8uALdedCKmf882otUstligm6/mmDdkm/bF7yQZLEk4j5
HVVcWMpSnauBWhAzOnulfR7XR4x6XmSZeVGa6XIP+UY1EL0D32NTiGn2ZRlgIOXBajyvCjBtIyDH
7tnwVhAoPpmbxtfD8UiOzv9vP3nfZokpqNWGBvtpfVHnXZIQL29n0NhK3AnhDfhN4QoABBpO2IZf
bCjQoqpLu34+NeuOTQ9TgkUGSBXarAsRnBda2iDgjZDgP82Yg5Z0DwRbKdF5Zmc/mMULEZzO07Qe
s8XBKspwarzqq4nB8tV9NZ7RNfduqUCNsiHZt4VqrF59Syin8pYdW6TosS5kzzEN7ft6t7w5u3YP
Frytfa/+gMNr/cj2R/0rwgml9mQUDYJ2MHbTGf0uOzt0mV+fndEPc+52LT5geewwlbHzrZ9G7XUT
kjkekO9vg4yg/La2ICN2LXHp2lFNa+wzKCEcZZemm66XvHBMGz7uKlSR2DYuGT9GuIwVy2hNmC8H
iA7rUxk/N0/gGvakNXxhWgC3+L+SuPNTo2bqog5XLP80HcGGu9UO9T7a1z54Sv7JKMP5soGPZSTG
3EMTdWuiWsMAg6IFj/rordTTv0wP62c39qw7+zj9tAY/+kEDRLpVLAtXmFfwYU8vpHOXPI6SylBs
aCrGQGOIC/3lIuV3iN9zzUOW0XlufnaVtJgjDFRA1vPfNXP3Pm1rrRnR8oM+dVQ23fhO1QO9O2SP
s47BokXrOUtYuYe4+JxY312MYXbzbTQd0v5HHlef4+o1m8eHftH3iwxExE721n5w5qIB+RY1anYa
7WdDU8CTtFltT/tRpWFcYL74P0Wql1vBqRpNwcm9khGqFm30JiB4lRv/gDI8nktUerxqf1eXQfri
Hm7bKLGJ+HMGfC6FREa2rhFWmjWH4qldYkDpPlvtNh5fWvKzKb6NBC6XE/bSXgOxb3whmrMVg+IC
KJXh+NUwurfCzgebu19vpsDxmmA+tp4msRzCd+ZCIHskLp6y3jXVNJrU+RQ7lASNMgOVGCm6JHUj
9EAupHAeeKqRYtGyCcvK9q3mEcQWbn40pJEu254bOsoXCs2F5nk8MFML5oiDNn4t1ceBYFZ05Om1
xcryVHnUF9lETKb6t8Ryhgo+j6EuBZYH3qTcdx+irbNfeq/5fFsxRQ8JMNkYj4KiigVgyfVZlVGb
ZEW/zie6pL4178YaXqOMBkYoBHAVgPfAcAVJ10JmhVAMEdURuWtHtyZ+04eaKQPHyIRwVi6hoFMx
Iw0hrv4pHhxPtQ59db69WyLNNi8WwtmrrDbGuNMgw4meo+y7gkFvtwWIDOKlAO44pnYCToJAAPqr
nMUfMHun3ljNAUCRmQKsJnmQhOtB7goARxTBAVq8Ppis7shAKMTVB8WXUUMID+Tix7kDmRMzy+mA
H8/3KAl+USQRyG/ENn9DGFjo/z6eOwyWjZznBr+v3ZdeOD/OGE/kNWH2RsL4pfd/4X+2t09HaEov
RfLH4zjO1NsEEWT6Ch4gNOZFx95u/KE0A6cDQ1T3DrqzanmumxYtgirYVdvBW+Kvku9gW8ctHTAU
tnAk+Vxgva/PrY1io89sAxeqSEvbH029fnOcNDlm2lLEG6MwrcVLJxVNZaRQy+coqQ2wV2SEzIe8
td39CJxyEShGo+agZSudo2lW811vukOMNrFa1scv+l6GKcVpwdZ8wEA5mVMo/cTUugNMuBpK5Qdt
mmKnxe7iV5GZnOxVl4FBhEKZtcFUKYCc+ILnrM1qCsZ3RFTjqza9ud2hqQ3EPT9r4/n2eQg0neHI
EQGAMg1tF+zvLx68EbNZiqmApHzWjcBoEmufaS31ERi4Eq0XLArcXWBNB+EtYl/+5GO9VgZDRVct
Zr+oTQ4853qHoVyRcr9Y5cvtZQmeIDS7opkEqRIGY+C0fXFbI+qMCI33o/oZmVe0WrkPDJKn0wc1
WwMQaYS3JQredECsMAqQsU7oLk+MPaJSBHg7UYFkcONtueZu4GC43WEABVyH+Sa7fxDHNhIJZcBm
+dg+qZyKThW6h11QZuookii9sctV5z22W9nzJDg44JIYlkUHhP0D62rqlJipNhXkZNAI5MGtn8yr
nwPJbhnrS9vLSk6isyMg0kPDCKBCwOlfq2RTJ7bVo6EdXErrNl32fde6QZopGye2j51dfWks8v73
u8kIXrCT6CsHQei1yNGOVTUqHfWU/9JL/VfZNxg38QNTj3/9gxwcGZpOCLDwfK63T1sbE20Hcqry
18rIfQDVe+J1XSN5HAW3GqYDkS+IgQnrhrxeD9Eas8r7EUSLNPliu/V2Ws0A9KcSJRQV4IEeBrwW
nA06olLuqGiXdxYakshJU+o1NM2yD0pEYVsyk3njuKO9Wea+e3fcTAFN7hgfRtORsT4KtJONCGZk
WJgv9YFcYdDyOU5RKzw5aE/t83FbOPXWieP73tU2Sf7z9gmKIv4rcZxlIUZCDYyvICc7U/0aRcna
bgJj/g4T6hb5zsIDZBmxP1fWNsEg0r93siAdPP9ocURvo8EFRPNCoqYCH+uJEurZEZ68NdpNroN2
6fu63hWq8bNQagkIVnAh8V6D64bhbjCQhxOKAeBdh90np7JKXjBRt/pcjfpBUV+oWWx1q5Z0nYoO
1ERfIwgsINDk779DqiRyRzTsgtgpqDI0l0f1Xdrk27KLMVDVjCQJfNHy4LgC5cuGDKk8i62Wr5pK
rVI7xYm/qqiEoh0wbu7HGMzR7V2GBpbbKiRcH8aoABYGInZUYa8vZ78sg0VRcz7RdfAY8bF7Zxbp
vkRXdqnJyLkEzxIQOf8Vxie7rXWancbutNMwAvszkgaAJgS1ZZomT/0om6fI2R0HhD7AXyOhCHQp
Q41zmrLqfQHq1UoPW6P3k+zRRnZomj/d3j/uvH4LAasJXiLgBdmBXe8fKre6HRmtHjrTm+2G69R5
cXqXRweQSo1UDW5L407rP9LgRMDAgJjod6nkwkFSu7YZbW3Ww3xNFW/K0o02FN3GSO2gRgF97UdJ
CoI7sf8VCPw0/mCUItrZr5fnznOLUclED9FWlw1hi0b9qjjGoBK8vTAugPqPHFhOJC9Z+My2+WJh
OibcFRRmPWwzffBZacvTYzLsbksRr+aPFE7Z63Qys3TU9DBB9dTsdoxMco4bD7OfbwsSqR4wmogt
MJ/I/LBtRVc2Webqemgoql+iuTylpgfujNtSxMv5I0W73rQYfZx45LAc0Ehvp/wBEBLPIq0nxfbK
lsMpuZIAdEkNCIL2AbRxTppPji0xtCINAMMnu6ngN8CirhezLmtq9jouUocWYuR10/ExNwoZV5/o
uuJpRsIaBTtgHjl9pu4wse45IxzcZyd+NFU6nl2Q89fa+BwrOniItHk+3D4m0aUFih5+FtL/eEG4
lelNPWQj0Hdh1bYbp32PlPOKYgaQYwFGEG1vCxPpxKUw9jEXF8mJ5q7IagU6od3X6VejPiStH5kS
Mg7RkhyM9rPRDg7jyo8UUkaQJ1k0NUIQ4Hwy580KRIl2B+KPfa/J+KpEshi2DiG6jdmu/JHpRZNi
yNVkhMlLOn6z8ALG+s+yHzdZLdk7gQpC9RhhN4raCHbZNbjYO82IF8OZMyuMo7U9oMkX6JICk8Bv
n5BgPczKIfpCaxFMHXdr29Yh7QCy6jCuQDfjjGY4ktZHDRjkaciFmWn85bZAgUoAEo1huCCoRJMX
D0YyVyO38qy0wxq3L1Aw/s+3G/MEzDkwYYuMzkAoDXVzVIXAQqfxT1SfTx2lHaQtvZmUPvJ8GPs0
m8U8+LO2Ot9BYJnoktdDcKuB8wRVBR5F1oLI2fVhSPXFWPFKKc29DkqMFaC+6pBVzgON0DwXtxJF
EdhDzGcCXTsiUaBleYBxUwIdVXamHkbgCbLoW5nM/jrLkorCnbyQwr2Jld6vTUNhN9COp49op4SD
PVGU2v7htbpaDrd9mTrnZgbqiJAYKxqJCX2zJqQA7aiRAuNEym/jqJBFgo1HKe36ijX6lNAhi8HZ
2887Yw2VJX1q4hEwgQITBh5cHQA+6jWYi9M642kxH/UpUGI/SfZrCba/ptEl/i9b20UGkDkemo2h
EeBlQosfuJ+vP6jSylaN6kgPVxcxWvRrKTQ/fQBlzBqFdVdirssU7//+PiKgQFSBFB5QKNy5zg3V
cquszbAA/Y2NQZJj/lwu7wlKlrcFCdQU0H1GQQ5XA/1c3Nq6arHVHvMqwkV5cNA1Cg5ISxKNCXT0
SgRnMrN1qVGQ6K0wWdd051TWIVfzEZjnwvRgbahkRQILjWk7DijabBMZQp6bMR6nJNMcUD5rNI1P
7lKXnl5FVGKhRfv2m1madTixgRHXOuEsmOvVj7kZxn0Gbx7MAW0KDmFZ+Cy4CzpqIFA63AeYS05M
Z8GJXzAJIkyMTWYDfImO7RVjdQbjVcVY6Nu6INBzCIN/jagZng+vdCDRG8AQ3JohotkdjXt/Aol7
+71aXrsi2aoYrZN/+geJoEZAgwDICdH7cL2LmPwejwaFxCXWXvUkyY9Dqb92bW+jORwTpO0iTQ7j
oijBCqbX4LZwwYugY7gy6AzwzlqGyullteRxlGbUDC1ja0ZveqD46rCfhmMmw1KJbgBAY8jJ4ygx
8p1bZgM3KVKVHrdZ0b1S+zYPiVdEnZ+74e0lCdUFbTHAiSEABOHj9X5a7jQjxRmZIYBVm1597/U3
uz33IKeZZLVakSjYDFRhdN3GAAPOcLgdiLVgoqwQPVr3a+zNvuVKDojP1jHDy4a3/lcGd0K9Y2cF
ySsrdMZlm03Na2yBKqB9p1Xp132CAePzroujpyyVmXzRiaGCihQ4S+kijL7eyKGap5i6qxWWFmaS
rLodaFPkm7376JD01+1D4ytdv5d5KYxTjz5O27XKFiu0tIimO1RSVHWDAcz1nT0S9wdZJwuUkan1
5ObjcQQo6l7phvzbMirONiEOkjIRdDz2u1xzP9/+NuE+GCZ4PF38G+719T5kyUSQjymsMGroj6X/
psUgCIjLb2UkndXLfop7ZZGAAc0tWPIYGTanu1nUNP/7TGBAnAf2TIUEUWXv+17xV+IlVeMNtHvv
53KrkbfbqxQ9GRhjigw3qkqgKuRWaaTVYoHUyQqBXd8Vk+SpEO3h5a9zzrwZmQqxCvw6OCfAm5L7
xborXm+vgN0EfvOQ71QJbiLmj1pc9N07a7c4YNENHfoQA8A9a8d/ib6xNbjsCE9hLT9gMMyiLyqV
2mFUnijWgnnttxch2iiwJYF8jDGZ4lG9VrZ0mWObNI0dtgnjMlriPQZsSAlmRFuFl8aBPpuA/Nns
7y8iuMWKaN4ts4VE1S4BsOtZPnWZWQf+NC5FcKq8YJCBM48QoSrxznbQheSmm8gBZ0W20ZrYb2f1
kLaTDw7Rv0/3gKaJhcEYPIZLxPkLUxEhccHsFo02beYGpLM9DPPVhlFim0WP54UgPk3rFqOSj4MG
mwXMczWCM+JOIUjIKa2nlsRzdUmSUXhq4L9GahjmARNLrk9t0NvFIbVrhXVteuje3cZOhOZgGeuz
RAxfxyb9qk/ZCjFJazuPZUemPQZ0/cCcbomvJTI5YH1EEz7CKlBqcSZHwezCBslnO+zt2Cv7zJ9a
GbeP6DoBfoxOWWRgMEqGszvLCsRku8awCUrta1OHKUZhqWVeL537I5AEdcOVBbk7DodvX13qOUGt
TrFCW/00wd9e2xOoaTBfU+LaC3yOKzmcEkT9vA5lhhUVoIdxzoDxeYNdBrYWLvYgyRcINOGPLLQZ
cx6AOw3RVDGFU3vd0wC1cjLfMfZ/bfEY6QeiFeQJUAnkFrQuyeiqGZ4GGAojoHpVg9pybX3SLp3X
arasZ1ygdeBVAy0sGHnh2vApdLcnTuRoSLw0/Q/0cPkVeb69IOGuXQjgFpTFINKKDAhIyde8eOh0
AEzjw20ZQm0DyT+4xZEeQ53v2hTkZR939VLZodkfiPkLTRlpHXZoX7gthn0qZ8SxV3/EcEbcGHWi
tAOWUlhptDFb8BGCb2P0KkpSv+uWt4EO5qGxqPucFLXE3PFVW+YTGoiaMcEFHSHAWnHqh/nHSQQc
lxOaaJfQxmVfjWD0fkXE6YGIb58kz1r5Npjn0Rgkl4xvn/0gmjNNWqM0a2pDtA6ZRO+PbbvuSJIH
NqzUjwpsyXE0b2Ld2Fdu8dhFhcQNEK9dQyMF0UAYg27J6wOecgyGasYcDbogJBrm+Ii5UUckQUBT
cwds6UmzklNW1+Bqc+iZ5l9un7vojuCRYVzNQBSBDPNaelMY+Ujx2oTa2IHctdByP1VVmbsreD9R
CnTRCgMVRqaCmboLL2RdaUHLpnVCeIbe3H4F19N2Ms4ZeHmmdDsNv24vShRjoLAADjr4iAxAwV1M
EwApZY5UB7whwTw/505AKQgc97Ua7TFoNuitNlidF2WcX+vGa90EzFqyworIfCOcw8RLjLthe3u9
5roboK196Yb3cb+N1P3Y+o4SFLJ2HJEY0FmhII+UAvpjOF84R/OYHS9I0SuTtZnccY9emc0Qb2rL
OsSaxEqIjBGQKAjqIdFCX+/1muyhwajXybDCYq5BAlOhHll0unkotdraapjRJbmdIgOLHIKN0hQ6
/FA2vJa3LEqs5KmOwNQFuEc1a91DTh+saZlsLJdwZYy9FPlrtKXxcxUccD2a7oiVLWOPliYbFAET
JV4T3yWpJXkHeVjRb5tjXgjjrrzZY2hvB482xLhC0CtMS2Hta5OCtU7BGKYA7IyjNzZGF+hxSjdk
LjemlgFO0msvNKIqWAzosp30RPOnyCZP6A9tNnPR6EdERdVeWTIA5VMZx4bIUrCtQWUTpB4WPyIk
QcFWbcFWHjZ0ecUI8AN2S/IOiEXAscJETzgKfCEoT5pqcRArh2lhvdek+baoiwzTJbovrAuCMf6y
sTncfdHivJv73sTem5NfRGTnDMNpdiI/Ji1IeZK/wxL8PmrktFmQggIawj1Og4u8TEHsZYVrOZF7
U2ccd4s77QxMVvxezPMY3jZ9Ij1G2IruU+gwmle45bnD0lmjC+c0Ac2QuaBDr6NeB3JEt9reliQ6
LNwXEP1jYXDpOCUuFTSuTpS5waOdbhcX19KyGhlTiHA9cOp1sMoidOBfjroDSsKqmYtVTbtco+A/
BE1fjSiskCFphAu6EMUesYtHyjHTlMwWypBoKB6DFEMcPae0ZOgLkUmDMwpCcFOzUPLgXB2NtVvE
GKcVulGteYrVd15iryOItSJZSCQTxZ3QNBUjqqrMqafWbiotxxtSoNKKeZX4waLUJWaFoc0fNSw0
YvMzLyPgBXPLyBB8VU/Z+Eux+8AqdsW8Te0cfIP5xk2fYhlNhlA1kL9HvR1+q85HrwsBD52bQahZ
02M5GE+tQ5+MBHSfVnf+B12HN8GoAFinMKcaSRNNy1ggV6MaxYOeoCSo/iW6+rehQHTMiAbYYFe+
YtsXsdW65WyHY9MfJrfdZlH8qU7UO4yO+H57NSITeCGK97aLycmb1YGo3OiOpvWe6p+1odmy/mvp
DB3RIbFhIPjDaM94Lm34CSOSNI4dTnQTg+a4BLfxppA15MukcJq+EhWYdDieIdG8ej3Xc4D8dU23
t/dNJAWNnZggi1gZOU729xcGAmskNSlh8bShvEvToxbr3jI3voLerL+WhKIULB6CZBb1cZJiZ3UU
wuKhGtMYfARdXzA+ZuP0Zek5biML/gX6AA8S+UFk8aCBfLYpcmN90dvEDecu3VWrCw8Ep+kvCvXn
fHgv9aiQeEACU2sCiA5t15ECx7DB652s0M3XDDN1Q9Mq3pu0BDvTrMgmgwhCWrSnwh/EisDq53BK
0ZWtWU5T74bt4GsFOHahGaCsXBuv/kbrze0TE9haE/8w1kKwFMF3uV5RSeBVOOnghiRba0/NtNjr
rPSlNszdbUGiw0IizUBcwcrl/PsRuUmzJnrrhhl576qj2ypbC8IKqvm2/vm2LOGiQPfJhIFjih+b
DJe8BlRjccN4OKPJrSL3uYwAXXCnWJz2XxFsuRd3Ks+SFDMhRuyba/golGxjsCCrcRWkUyK5VKKd
QzDE4hfkVeFiX4vS5rRspgarGe3vY6Yf6WsLhPLK8E2ygppI9dCngvoyQRnpA8K9aKnljqhmhWOK
CZN+0mwesqPTg3gZFaXbZyTKH4DV/48sLiZbcqeNl1bFDhZ+eVy/o4PTPaeHdPQ2Cpi5ZBRDogP7
Iw78+Ne7OMULpQqo80Mb7CbdSWvu5s+W+vP2osT7x9hz0YSCerV2LQRwBqVzFsMNp+lbl34ixmvp
BlM3eG78qBl5MMsGFwh1A/xi/yeQM0ijOZlOrK0uOsJiz7HAKka+5OsTVe/GppMYP9GtssDlwMwf
HpLfZDIXKk9HlSwok7moxIfd9DLSp6np/dsbKDoluObs0oKZExWE6w1crXnpSlBvhuBO80kVmnQO
IuOXdH67aC02oCzwZsGT+aG8VAE51ZMOih4lfR6gmbQ+u61a3ldatfuHFQF0gFAD5TLUy65XhNmN
bbUaEfRO/wQgl0fTM3IryT9UXpiBQA0B8TcKjNyjURs9nVy1jcI2CnLTH1yvtF9ur4SnzGKuHmRg
IB3rqWRQo+ullGVvADupRoAqm9kWu9sdHNJ3fmtUmQ/m5+qOFNlnTXPaDXJpqz+BOvZYUbvaDSVR
HrOFjIGxJuuuTHR1o485erN0dbnXEtDH9MBkb25/MPNuudzw70YOJLMwtRxdjNff24Cpce5tNwr7
Vb2P2vipUu6q6LkYx52J0tTifr0tT3QZWePI/8njLFqUJTEdwZ8cosXeBcc0ytRd/BbLhqKIopbL
dfG+qapgv4gZRWFiaj/diGDCUFYGLTInaG0BOz5B6BJtsy73WkOWFxBdHDSgseIesq8fLo6zFvmS
A7sVptMb+NU8pf/u1LJch8gKgNwZYhBTIKvCKZoNdmc97bMoLBcbtNjKlO9Irn/tGwOEooolIxcT
nBtgTwzNgoEmGP/BPufCsJFJc6M+gdExzbOW/mqGkd1SC4PLKtlMYsEDgWiM9WhAHYEv514ht17R
FVwXSphj6KFBQT9ZLj4Z75aRgZF9I4/8lcpedcGZIecJ9kOXxYF42q/XF1VOsRS1ze7Bgu4wL1Fi
T6aUIhlAy7PZZEhbY3nXMppWmTNlMZQwm7TdCHBJVGlbN9/cvmEfpbBWQSSN2dRyjIfiti8mDQDu
NRRDw/2KE8PTMWRUM/4awHAt5YMtjYiLTp4otKrJjwwaJLL5ZB8VnElA2dcEVB3DZjiNi1TWljhV
UViA2lD/Ek1JoPT35fj0L9v1RwxT/AvFHia1jPSU4h5VSntKXWM9kqja08qVUQt/vELXC+JMbTp3
RjpgAF9og62nC5LA3Lm7+S8xmXiAUGlCGRb5Gt1Gsza3bWXawQEZNZdBtMrI8VV1a6OjKgN1Y65L
vB2Bf8rw1pBFWKsTkkPXm9fqc1+SuoYW9NtyeFSX0TeNu2UqfaXYWvlTob3Ek7ItXCrpDhG8s0yy
xRjkTdbhyR0bIpe6q01sJu2+k+y11b3KxvSFcltbO00/r8m2a9BhlzqP0VPVblVlg+kZ7vyoJvkX
I3Je2lKGVvtotvBF2AxVR38kgHicBcFEIFNPkeMHqOtbBSL21PJHesTjM79qQ+LHwW29ZT93/XCj
MQYJBKDHgBfBTb/eeiQX2x4edgTKIxjFdlSSIKO1IfE1BcaEuelsmgeCeYyuvJYyKWoMsv4O27zA
XOUbuIReI0MVCnYOMBS8LfDtTPhl3M5RO80nRYHBX5t563Z+MX4CkJk5gvUSLMuP0v55e+8E3gGm
OyC/jWZdsPWjbfd6WZiiZPRV3yqhTbu53TQKAU+BAqgM+FPWfv5ujW2mecB7lC8KClOD36B9twda
vHf/vpGBKbBr4wnHeHN0YF9/itmNjeJUphKS0kRxvmneZmOUAQ55EktmFcBAggcBoTHqph8iu2Wc
3YXqWLBTeJpWHgwbE5PgCemL47v9tqhABXfv6PkjIAvbQQFe6++bB/EJrJMXbV1g3edDI7OyrRiF
XSWctGPWfsbENafzMb/j9tGKFPZSCreddbvkZuTaSqjUXzrnScd01XqVyPjoM2MlLBMEBwUVK/5S
DErfkjbO4zNSJ2mx29nTa0aD5Zn+PeQRyRlG2cLIH5CE59R0BV3BtJIyPmfxDs3DQV7fu2vmD/nX
v9+0Szncm2F31tD1VhGfkwyNb0tzbBh2r5a8FoL372o1nMlO16aLTQvblmUriiNHOu4j0/KqBFQ0
siMSKrytubjcBpqeLZXTg2Zu6oE4XXxe6ddC34B4MyPOXlfIk2kckroIsvbJLBpvDjutOQxzI+u/
+01PxRloAG3+fAF3eBYGPtZx18fnT6nloRNB96wpKMPhlNpekvt1itSR30b+nV82ktdRtNN4lVl+
AMTqH1gDGq1gA+rG+Mzm7S2brPvPiMN5kdwE0W0D/z1CHaRFEfpygfsK7gcQMujxuWgf63rjDLtk
kuimwA0EafcfEdw7NymmRqPViM8siajorWfpD3aR7KSwX9ErBAYZdB3brF2J92VcEE7bSdom5/5p
SY9d+j63p75u/DR+G9rHSE1lzUHMEecV5EIgH+dUK8ZBt2qfnCvL8sb1vVEyzBDEAiNGhnBHSeJp
oGIvss67fd1F9ovhcy2k4pFA/+3VXbi8rO6KyfIQnLf1NndMuEmfJ5SRFwM1vXtnkNGTiY7wUh6n
JbQv8W7aXXJ2BzCuLOGaRx5jqpUBOX6jLfkdhUuELBJedfwHF5Q0oJqYu2pKzlq+N5fPdXdKrB+T
Q73WvkPLGVxhGt9rGEpZncn6ba6eO2XblOMubf7hXlx+CLdiO01UAFi05NyOpyL+1mmfklmiPqKr
x0a9W8g14UHlp4sWbjaviaYn5xp60kear4KIsh9l1SqRrqAm5oAuA/gRwIWv3ZN50PTMteIUM7gC
Qr/NdfOJlPvs3Nv9W+683FZMkaJcCuPuupMYbT71TgL3HSyTs3HKyVPSelrXb/5/gvjXoSToPOrs
5JymeVAv76SofKMjSJxoEkn8/gGBhveboQyQ8MHsKf5p7XGb9SibwqbauJm67UhQN2Bv0oNk3biR
5In9EJDx4rg3diAgDE2XfMJkCQP+na9VAUm+r/aP2DprFgmc5eeSbs1U0gnDPzjoGdJVcMYAnIOs
JYYFXGuJVpupaUa6Gq5tsy0UDKw0nOnczkrpg6jo0Kfqr9sHKBKIaAs5IlatBbTqWmBJ2na08pKg
cxYj1yprX6if7B6vnZn6Yyob+yeShmALSTbUqwDp4A5Rm6jdTHpNwjlPK9/s7O9RpW6j1vkyjEuY
xoYsKODfIjZOkwFZNcQDaLXhGwacsqZdDQhEuKq5b4/mXaWvn1SFHpHX9uNieNKb6H9I+7IlSXFl
2y/CjEFMr0CM5EhWZVXXC5Y1JIMYxCAEfP1dZN9jO0PBCaz2sbbufui28pBwuVzuy9fa9Y2zUQtZ
PtPn+CmZlcEDUwZO7InCLBKLdxdJiqt2r7c/3JYJKUTn4LzAMzNF/Zfq57Lo92h4bhw5OTIu8AcA
0VFgxzECF4D0tVqWpIzbWRK5SbmfbfeA6+KYtd9uL+T6E11aWXzm0yVKLDcb4gK5uToWUN6s/cpw
/VJ7KQoKGWB06tx7NCJfbhvdWtoSbT4ZBW1jrA89jBocM60JkKD1zm20jdO8bNClG2BpwICCBBGY
SbQyLq1MlMxsNGGFVJ1ntI1vd8LHNGmRb8GytixJ3hC7U6XQqUoiiJyiujCqO+iz0K22+uquQWLI
WriRULyW1iPMio8dgxUTMkqVC16XJti8j69qCnA7FCoXdA+OLSr/kpVGYapDRuTCYrQBq08Ur7Mx
fFw8dfuKph8zzxTTcwE4I55ve8X1mYJlODHSVlTDQM93+b2qooKICXfxvVK9RHKTg/Y1J/b+tpWV
XUSVAlkjcg2wT8jVa6siSRfjNotcvTqBQ8HrteRErcfbVlY84sLK8t8/eXiipDoFB1kaaY6zS6uv
zDqnPdsrzcYo/9UDcflceL/jgYjSE8pOy3I/GRoNlhukRGJjxG+UQ+oldQKzembje9M+lN0Prmre
ZJ7EiLEMqGWWf0uM8mEfBWGgWLCpGHO7tA8wPYCwSZXhltSCFNKn1fh1egFCfyv7XvtuywTAcjOD
08qUzpielE7npnhJ5PF8qAZIGwzK0SZPf//dMIi4qKUC+4O35+VyRmAHnSIds0gzMzC72L4eP3Yq
8M9bGgZrDoKuAB4vYBPAXLMUAnuram3uTFlkOgeIEJ4QM1IVkuFjvFH6XDtV4BNFFR10Z+iByytK
moRW0EuIYiP9AXle6mlqQoPb23aVsKFErwI8B1fE7sELpa8DkgKohVeMRiX/Wk7P3AbXvtafCrJ3
aL0H/MOfm9zDE2ZrKOijo3UZ5RccNv6yVIBmcKIvv5jOJ9VJDCOPFHvyTEgpzs5BtTCU/jgq87Gx
s4PNfJ6FxO72at8EbfG9zbf0S643GQDCRScCoB0AuWS2qDaLY6ZkMY3q5yraIq65KsFgczH4juoE
evEfbnm5xIoIpuR2UkRJiVmGkwtx7DgaOb/LBnp01R0F/i57sCk7OOkB6jePbnqsmf6MiLPhTNeH
EBOf6Abj1Y2PTD70DD9Fm5ZkINcZpjKail8G+w2cZCM2ItqaCXgSYH5AmZron14uNtOhUOACgx61
3xv+qN3/NToNuwn+n/8YkCJmmhZmDX7iMopN01OakHnahIT7Pkeh/vapWF0KmHUxEYeLFKqzl0uZ
8rgvuWjKSPDxJOKjVVcPBVFOt61cRxJn2Sqk88CdANwsXZvt3LcdJ1oZpZN1Juhv6MVPqIo8ldPv
24ZWUgNYwhlbKhN4RMsFFztjajLFOj5N0fkZmEn5974C0Qo917zzNQggWQRJZLyFils7ABeGpdf7
nFjOpOQwbLEoFY031F8zcmYjORQl8+mgBAz/oj4U7g1cPHx6R+pqoVzoRre3QH4GL74D6jQ0v0FN
sLAZX35RkFIBxD1bZdQM3EvyxEvEl1qcLIQeYi8k1BsetGrvI/8HOBmQXmnhYNZ2bBRFcN606Sth
PXjMC1a1KLWO1kkYWu7PWlXs85oMx9srXcKmFFbx/kBAR3sJKYYMJy/qQRnBpAPaQMLPVoGXgB04
apA55NuojBvG1oI4uMBcXIRLyQvkTpf72hRmC0H1ucJJKZGsAHbySHKWBZzFQa4I5pd91u/NkvQB
JuGUQ+3YxR2Uc9qTVpfpMeknGjhjVWwM+6xtP5qzOFeIGKBikkKFwOBjNTUMId2t7khsfi2t4mQU
8Wli8UNTPbY54Iu3933V18FbC2jR0uBCR/pyK0zoio88s6rI1h7G76k4DAbC+9gc0PhtksPQpF49
PFn2Wdc6bwHJ0NfizLYYCVcuNLTxMHy0MPgBUyU5et0Al5PEVQ11ewy0zUbj7DSIW21cJ2uhC7ru
0N9AExh3ipQ19Bopdbyd6sg5oB30WtiBuvEF10LwZwvSATLMqdVnFRZSpCCZ/judn8mGiQ/nlI4K
CkeY+8GgB9Di5uJFny7FTvS6QHmnimbV9dCdIcr3eKeLX+TgQLOkYgGJj3qqeqLatda5KN7AkSbC
GPS25ftUf68eQM8wjzvRHwReXKa+5yq6LLfdamUfsMUaDhhKXABaSfvQKxykvRqmc618Okz9IgMA
ztG03aqzXs0qI0KiG415VjSNnEX48nIz5tLkWkWGCk97Uno2c8C7rvpAhO+4eVZ/suyVoTvOTJ/G
gbIJXlhxqAvry3//9Cncap5FlaIuroKvynmYxYOinWn29l9s5vLacVETRU9aqtpBYZBOADgiLMQK
HjrU66FFkKdbLx5ZntL52MvlHY4XwjKYLB0PtYKcu5IiFCTzsWNQb0seB9T+O9ebAbcS+X3LDvks
8IKtfdeJqmwPDCJo0HyISXqZc86/ZtljMu770dcY96DRcKicOy1uz4rYaNWtxAu8jFAdBt0NMkSZ
WzTrBbindLuKiho0UKaDmUjO6BYoaO3zAgsGQiJ30euRQQbMHedxsEgVNeItGdVDBsbmevZS5/32
B74uiqEnvtB8YsoJXGjyXLSqFdShfVFHjf3iAvCade9OTP0JQDT3pyieRWxtnM+V6/bCohT187Ev
8hStj8gBn1xTBQ10kxl915syGJRsw9jqIQWtE9DdAF4DCCk5sJZComAmoo6myc9rqDGz19p+crsu
aNveTzLrlfJTOxDULMhzk23URtYei8goFlIk3C8Az8sxogDiDmUY5HI18yoxemqW3sfOsG9s5Umw
6UdVJx7hw5dy7CDs3s0b186as+JUoQoOOjOkOFLATqcsHlLAJKNKjZV91zfVt6lT1I1SwoqVhZEW
IG28l3CZSqfXtdIiLxrKorHp7J1w5vFU5q22kTqtuCqqIkie8LJfhtikvewUq3HtgbCIk+9F8gBt
5UOsakct0/Yus31bAAkx/CVoEnEJMDmgGgEwxZUnM821TW21UE5qopL2jm9pteEPA9miHV05EjAA
7wBTDop1HwpIn2J5MadVoihdE4Eg5Yta7LJkONqJ8DPrzybSYOV6vLAl3RuM5E5TozoQmRPajzMJ
0246m67Y8PzrjwWnh+jwgiBCoUAGNZpVqWZdU7WRSvacj8aR6A3Zt2N+znP2oGftj75X9b3tpFuj
m9eZLCyD9HZJtYDrlyE4BQ7CBHmyNprKc53jieQ+oBKk5DQw3EiNtyZ+rvdzMQcEwjJwi9r7cjY+
fbt20IE8s602Kq2gG0KlfgBoZiOKrWwmfjHAayhIoJslj123sK25RdVHmmhCAOAene4HzUIQSO7R
4vtRZztjM725PtPu4vGo1wGVj2RPihyiFTqkEPIeW8bM/SRy3Vc4AJq3r5+V3cMUvrEMH6LKglLF
5e4NVlsVWmHxqLV/KeZzZdZemX+/bWNt9zB6AwGQhX8Zd/alDVfQJrOZyaPc0AI1U5Co0vQ8dIV/
hkLKO2UJwEZbkkMr1Wrg0l2ysLmggIC/L61Cb8jqKO37yCyNx7p3gVY0Tu6QeGj+NKl5N2eZR2n+
ndM0sOIsGPKHvOg2AvNKHWP5FYsI6tLqxevm8leUEInOY173EZQRAmvc4aL0eLHrpn+I8aApqlfX
g99gJuD2lsuabcjnLu0u3+TTqVCo0wgxNn3E34UTOMSjSsRA2jMH5kP6CqWbdDeiO2V4buXbW8+U
lVv3wrqsUFQms4lLF9bVTH1rh99CHJKEeKPW7RDFp+4IMi1w4AQEl+7thV9H8qWPpIENESDDRVD3
ct0jypt2PrSwXP02zZMuTpSho8m9uet2t019VCAvH2OXtvRLWyADpRQvAHjYwsl0YPFjT14rARoD
iGCAGXpqFI/9/McQj1WXoKJxV7q/0IRsxW7ccLOtVUtPaDKhr98lQx/p6XAyXbBBQEbefCt1524i
2YaxlbfCsm6UwhGWsJ/yIxQiDDZIDss+Ylah/3YMoZ5RL3InaPyq7TufuWj9bIr7eUdB7sA9J85V
DXJ4bVXvySD4bo7zkj01PVpUSWmSn12Vs8LLxsJ+qctKZyBmoMLczZaePZO81bsAFPVUOWhqwcpD
WptcPY2dlRuho1TpY2aIaosxXtby/ThAKMWgFgglFRRl1MuP23GXjro54eN66q4+jMf80Tjax/is
7qDhCBkIT/CDFb7UP60ESsKBvVGbXo1fn3+A5MlZa4ytWc191H9n+Z54ybO+K2k4jr9m9Zg33LNP
bRNQbSNhvX734OMaOmApmE3AsIDs1EzklKdYN8944TMrjj2uV+VxtOPhm13GSbRxipaNvDpFnwzK
vkurunVBMxTlYwOln+aoA4dj6ydq10GPqmM5vpZk9iEnftvwyv2KFgeGDvBPVFhl8iacU0hvaXof
ZaVu+DShwjOHOdnftrJyv6JAgUCE2h5SZvl+Vcy+7VW74FFThn32T6z/0Y2NTG+ljIcHxicb0h1j
x4mtJtAyiizzuzpETXEe2p3Y1c2dAGVBFwII0321PB7q3X3bvCUAYN9e5Gq8//wLpNum0sWccEE5
svRzmvD7tjMC2v5JKWaid33oGH3YCv6lp1tcDWsfEfUfuOsyMw+epMtTytJOd5W24ZEyO+pLnSN9
wWRA/PX2+latoKSASjyaRKiXXloBR03SML3lkWnW6qnQ2+ZkYpJ4A5648lRGVQ8JLAgggMhEe+XS
TNwOecyowSPM7u3Jm3Ow/NqHRPur4fcPFdnwf305WPLB+2xO2rvUGHrOMp1HIsPIrZmNFKyxI/9B
hJUGM8v5HWuV+RGjhBjZN7QqNKwYdSDN4T4Ie7LdPCd9gJqG+oDx7Rwd7NI5FWM17NV0FvtOwRwu
0ePmtaFu8VCrM+jVk2xrhOg6wQLQf8Gro3sAZMAVF/+Epw/pMmeISoWlv42mSP1KtNpTLRLtbu5Y
jDlsowCzAbQaQMDD5v6sgU32120PuTrm+BV4Zn2MSoNpT35tccMeuikvBODjxikDL0mbJqe+32JL
unLExQzcEDU6iOrhX5ceoqQTgFo6FzjpZvE9cXprBK+LwKzD7eVcXQIfdlBeBt/zUpySYrKhVDQR
UyuiBl3ooDDK92oAIyApJqhUZXVw29rq5oHU7n+sLav+lKvquWNWCRKmyHKr2HetQtnNBVjeWxRK
/jYcfywMbaZlyhgjs9IGVrRpx7jpRISWg9fo8bkoh8DO5o3Le/07/ceMdIk2AP3kBnizotQxv2C0
PT7rg5tuxP3VbQMBAIiE9SXdl6JSpnLBsnTAtuXtoYKEpdW0Z+Fou9tfZ9UX/mNGBmlxl1BnwFhp
1Ot/+uEsICQ85C+NPm7Y2ViOLGxo05mZiolP42BS2UY3I++4Z/X6RthbotpF1EMdCWcI5UigezB8
KAVZ5lI9o/EoIjVv0n9qOwajadrGgydUa9gRYMSDONOnANJiW1WElRWCLgvdPVBRAL4kv+gLBhUD
uyzGiCud7xR4CFrtTsPU9O0PtrZCEKgiUkDdAsxqy8/4dJxSLcOuafWIYtaOkUjvoFBdjJrfplga
dwATL7cmd1Z8ZKHOxyQn4BpImqVN1VkHDkF9HoEaMUqvaTnkPtX8T5bWmM0Y++l4e4Vb5qSby2kN
Y8gtMUZCiL1rz53Xgz/AY3E5BmbsbNzLK4cZA+5wGFRHMLN7BZ/q9bYyUnWMqqI8EnU4oLn1t/BR
OOVnE9JRJlwX4IvTx8gqvpFOBJ1yT8lbHG/J46x64H+W8nGZfnKNquVAZevGGNHiG0RJdhptoEMy
bQQmacNQatExJ4OMDCUlwPjlBmCKVyG1SaOHFbPpXjVjsGKk/RzcdoJ1K2iYgAV66ZcvTvJpLSrt
Ym7TVg/RFB0Pema9W1VWblyEch3l37WgMrZYADuN7NkjzWfe4/uENfSmmNf2+fxUqe30RDrW7dJa
o/u4NHcJc1r4X0fvlLoQXj7m8y4dwd6cgun9zNTZ8iDZPPq3t0DO/P//r1tUUhaRDuA7L/fAyUZM
D+hCD9N0xsSO7umpe6CWexJaFZRFGJvgic542LXPqnOoGttL5te2PDg66k72xjlZDvmnyPrxY4DV
WrhvIGGOYt/lj1EUNS8VdN6hD+Hz7s0tc6+tD/E0eRbdMLX27S1gBlBRwyTwVVUtRX2pq3VFCzvF
5EcKX/MLOrINP/7Q9pJXhDl54AzhY2h9SJG0qFpWDjyBi5WFfqxnnRxFnA5Hc8T2Zk6lRjPp86B2
km91jO9spkI9CIOfSEy/gMaOn7iDpLOdIN6k9U2zh8AdBCDEYPgEf7KXtzEG7qtWCZy+0FHjBdtt
F2vFznFqJXCN2ToOJiQPqqrRgl4or6ZBy1M6aDG2Vf3e8ZHsAcRNd7fdSrpAPj4kMF4aJiMAS70i
aW3smg5iJnrYgHvmyB01Dglj9BdJu39EOThHaIg6wVi0xvt/YRgvcYg5AuNwJdOXUteo+8TVw1mx
9m3MHqq02rOufbTV6Wgk07kutjjr1zwJ9HGgUwXQFyIGUqarZLwdU1IYYYoyLrS8zmM3bXWX5Ofx
x4Zi5gyDKYBxoYcgp4MgjkOh34CscXWYun1zSF+7f9zZy2JP/LZ+0i1hQLl2dGVQWhU6OxrXYxjM
jdFLyp32U6Fe8Wa90Mwz3pKnxAh47G0RQq6bRS1Fg2I8litn14RRW2uhPxyK+GlIg+KR3lt3A9mr
3NMeQN3xyp/afuMakPFc/64V+A9EHRtUvzLFb1eRcVQxhRd2nPvJfJ9nQS12pvrNyVHizr3a9Yz6
NVcVr8jfN1FzqyEYXJrQOQdcHIgyqU441jEkuUWsh4rigIIqJ5jTBzXq7BMnKU9lDWLwQbXm3exo
3a82UZp9k9j1uU4IwPNu81IpWuJZWg+QRVa1d107vtw+VNKd/+/+YB4KJCco5yGOXYblzFXQklFQ
K9WYM0d12fGdbvTmoTbEVh1oLXAso1f/mkLB69IUkCoV4LSJEc7GzspSQDRPro76YVGfkBTc6VsP
R7liIq0N9I+XBgWdrFanWBsn7Dw1w/1UqnuhNA8gS9rnbe0zPdSMYq9Ykw8wp99Wb7c3d3XFaFIt
73HIFcrq3iiOD2i/ZkZIOgDO+6b7zlQ10O35B7MonjBzcqgyupHgr/kc2nXYaHR40YiXQQ2WGo9K
kjtqmBlnOjqH2Ex8MukP7vy7/5ZA38MIjPE+sVkI9Eww44c0tjhM6H1tH78V98J5xyWMHARS1jKr
TJy4cZXOhRbaZbnPzC9xp4QNiFyyXTE8TICX6Uw9q+wxsY4tQLVV/JQ4P9Q42bg6VpIPZJ3o0eIb
gCzt6tFjJ11hEKGFcf2AL43wE++mOQaO6Q91s62YIz1AFr+DNQdzUWhvuyDsvPQ7CMQ1gsW6FjpJ
65nauC+r6eAw+k1YpoeekxGzIIMKX6FzbzRD206Cqkyex7Z7yqp+p0xbhaG1K2apAUBcAckw2hXS
C2yYrLSsFVsLW7V5nfWvKcHAeFG+uAPY8ifQvY4oeLjJeOqNb3q1hT5f2/2l+oUwiHoRPOFyPzi1
LO6OyMcGRdmX01nr6K4ShYd5dW0LF72kkVJShlrR/9hCQfbSltHWqQMeGi3UuvP02leeIJ77zbqz
+nO22UReSQ8WiiJMieEfC47/0liOT+8UjOohMSCHMky+C3LZ9Pdz3n6p0eUTVnJv9ZM/AYjWYkAh
fp6gkHI7xKz9BJAULuOFKqApMjzWtXhOCXdxwFDvC5TKQonMLrb6FHI1+MOl0e1CWRHFMaQpUuzW
yZhhuCXDo22ID1oCDLb5xWg732rrnW2k5xrcDkMcDD09qU3lxWPY8HnPGHtPJ+3gIgIVIgPzw+8a
gmDjXJ40lgJBrJ4g5rtx/K6D7pJE2WClBCwCzwAp6heEQTWSdnrYt1zg1bVrkq9Zv+uMkxoHWWL/
uf0BVswhFwWRE+q6mKKS5/kNK1e0dsQjiyWD64sJfEateWzN2s8GyJT27YQLXGw1IFeSKURTkBqj
zGviq8uZqeamFUKdpoMNwd1V1s8yBjTdDVwzv+eAyduv+fyraH6TZKctRRfabyEg/5dfsOg/YjYG
SrfSPoMQxVWEMunhmIkcAw/1KWfxHVchguz8LLX3VMlfEmGebKX7g5oZ7vnKH8bhcHv7r8/7sg8O
HiQA0YGaRYotY1pUycJYE1pfS9PepQQK0OWeAw7DXfPY0GdAGW5bXAmmlyalEFO1dVIOJR5ApsJ5
kFGj2dvzbER6n4udM0F1jOSk+t0RDEG2hVH4fZk5nsLZllb6Yugy1l3+EOmeqXPHyhDU9dBVcmU/
FmnzNLlzsSftoD7fXvRKAIAtsGIAqYjjjy9+GeosJe+GGmjusE3JPidAVFske4WMYDWYvtI9ZqAn
N7x6HHcsrkHC/lAo3vzaW74VP5bj3hl/AWUxaQB5omxLPci3bH2W61v38hdKu5EkKUU3VdfDpI5/
kzTzoCQEpsbdNHpxPJ5Z8YK5tn2mfoudU1neIf1LtIcM7yy+VROXu06Ilpc/Rbpu5xYUjDM2M+TA
Pb5AoFZT/cE4ieFYNH7JgjbfqBDK7H3/WgSgHkNvSHHAmHf5ecC/5IJ01tFD1eiEJ8SjJbxZ3LXM
8XJTO+nO7yZnRw1IBfRAq37fal8mkLT0KTQgm/2UhJz6TrLxqz5UOWUHxc9B8XepwoBK4/JXNTpr
aoXh+Qx5p+KLPmXdrkqGMVCn+b6NDeVxNvNsIeG1o3zoMO3vVuou6bVnLbbBqkasf2zei8CNLcdv
6rQIMtcZjqnbveF/Cl08m58gQfFd62167u2ieq6pXj5wNLuDEZg2n8zldBp4p/0XQWcRq1pSSeCy
5ULpcuVbw6B8lEDE4KE+OD3XmgvNKlIrfu1YT4abgJSyVjXXA9uE8/dXHPLKZfJ+kSq9agUTp+x1
A1xRoTWQoGnRf7U8h2VQwvWUyfIgjbHVNZDRTIuDAc4DmDS+JfrpH/HhUz3VshU7BtmyEZYWh87v
oLYv4+DUAc+K9Beo6KY7gwxT7mUdrY7og4OPazbuEqq1QGxkE+DcifsmWK8B1N0Uf9waSpNV0aR3
ShNv8VWsRAJc/ajaLBp5mBqTbiY6JkXeaIMRgmvx0BB98NKG6wGHPoOvZ/FWZ/46BUNrGd4NPWhQ
BiDLvvTyahy0nPcDCZX+u04yr94iP1q54xAwQM8IFDdm71wpnIB+pSVJIUgYgz4ir5ugQZvGsJ4h
PrhwlxwL6nXfbsf75Y+UTi6oe8G6bmPaA5O+0prqsh5s1ucknNHCP5aGmt8XvAW7YepovsrzfMe4
xfa3ja7FTVzlaHUglQLESKaFsRDEelJkZtjO9XeQG54aI/0SZ+5x5vyxGcIkgaj3nJ1J3G+EqpUs
Du9UwGjxRkTBQy4TjW7lNubgkNBtdffUgzB8B/l3MGpDqnefUWDbPUw//GmrpN2IJUsMlHZ6uVYX
PRTkpXgqX3pPbFvcAb+iGRaD69G6hK++ttPG9b3iossIDxinkBBjOl3KkoBkQiEKfYyQtuBES8BL
47lKszXatbaJQFei5bJoboBm53IpY6kA0D2ZZqj2QyiI4dvp2xif0iTdsSlGqXZTSmnZHHnz8KZE
XQ1vSyCIpXUNUM/mPXPMcEyCJFqaLIg7qgfN+X5CI9Nvf7yXW+XTlaOBDAhjmI6BISMEmstV4lbo
OKtLK3Szr1W5V+khA5/FlJR+RceNHsOaLZQuQaKNyQ3XkGWv9bFJOJpIVmhz/ZBZaMk1GgaslINR
lZ6bfv/78/eR30EjCsVoaElcLo1rXaP0RLPDXrkHbbPZ76rsUNdQatXp88CdO5cEZb2l/XjtNuBR
xY5iAmaZpvoo4X66WtrGyVJziu2wjMUuqbTBH0y8F1wLIoajCCyjzH23HbdkNq/PxAefN04FXAdD
XNLBA4XHXOO96oR6S6c90/JjS/MtQdqVDuGlFanWPilgS6lJ5YS8Sb8bCfVmDQwlSh7ETr03ujiA
pOqT+GYA5O6mYRcr3pD+HvJsx7aIXK99Cb8EMR2Zg6phGmL5DJ+22VaaXFF54oSsUXdldo+SN5u4
p7sp2pAbVYnrG/jSltTsi92uGSzcFWGV5k9Qz8Iz3NoZxSMr5q2gs3JpLLZQXkVChFFPS1pXMQrS
mG3rhNqypcqQvWVQLQR7H6MBT1rqA0Gqn5PSAr4BgI97q6Hi2+2Ds+ZKH4QHsI9Oq1wdGWk9xYPo
nFBJwReo9r3wDEbI4baV1ZUCQwFAG9wVgEPJlzqREHWuuBMm+cvImJeWplcYjyWoVke1PORxg8jn
BHn267bhta+Jog+Kaag3QMpr8axPnqPbw8hZgh2um7I5zWIcn81EvbfTUb03LKGe/t4cqFsc3Ibg
GsOFcmmOKpBfHOjsfNyIivIo2h9ZiseLtlVEWftsnw1JEcAdjXpqmskJB3A34MmM0Svv9lK2LEhf
DCKJExclLKgk1N3XKd1wibXQuaiRof6Im+iKIn0Elp4oveqEYJjx4t/DM3805gPoncytqtp1DrrM
xYPvCKNUuNrlXkpVUrMcueKEbv1PXHnIpHkSFNPOr0ZPmH83w4vHBpIwjGMi/yQqGs1S+MicFptW
WE5YUgynkzpufQicmhtB6jrzglgSmvcglkB3FyNOl3429BYf27azw0r5Wo+qPzm1X0wbS9kyIjkz
o1CqVLPeDnM99bpB9Zh2/382IjuywSsnBkVfWBWJr7MHjKgFIJ697csrK0GqhRfgQqyOeUspu3M1
PN31KVXDKUuOoFIMs4b6DWmD22ZWXBqvKIQaFHBVcKQuR+pTsGl1IcwM8/ihlWWBm9SPLLmjBGRJ
5NtcgPK5GzfQmCvRzUDOCnYJ3IlLJffS4FTN5YyIrYbMPljmF9uvjdZztyo0a7sHHRRMNyJrBB5/
+RWfllWpycinclZD5M7D0cmKgCqVvU/HrV7PmiHAXpzlMQPKjKtrPlFUtdexf0C7/2itxq9S92lo
xUbkWTWDlirQLwi8V3VXNDwt0EjDjIEx1dS+T/MXbn79e1fAvfNRz4IvyNl9yqjKiNupYdn03tTu
q2HYDezPUH2DOtxWd3q5xC6fEhBdX6R5QUqxKJstC/78gfAoctAHVcPkoY/v+6YOGstCse7MN56a
K3cCpmfQHVzCDuopkidA7HBWc7tXQ8X6SeJ38ETf3rWtP1+6rTtNpyQV+PPn6cGp3/67Px951lIQ
Qtr+kaV82ihj1PLCagbIkzpNh6AJ1gnqtsfbi1hzL9S3II0HrnL0N6TY3Jhl2rJcU0Na/ymMxgfH
GJTZNvKa1U/+yYgUm2NTUwDn0bGSIQN18PAIP07M9M1Qf2A+YCMVWAszn1ckxWi9SxI69Koa9kN3
MPS3auQetWhgbsm7rgVQhGhoIi1z+CARvnRkYwJWdMCnC8FVX3tx9zrOEeZnDWtfbtUuVl0NUQa3
Aoq7oHC4NBX3CR6unYtYvbAyzWCS3wIzrO2aCUQ0tEyWSV0Z9k1Moc144qshJgrf9J5EKsQUjNwr
Erq/7XGrlhChcfcAnIQYcLmWVDFnO0XjM7SMfUk8s8FzFPxGWxOoa19nic5ox4ODH42pSzMOHURa
IvMJTe56/KHXdgpqxNpgQ1coRbN6I5deO0fohgP7ibc1qHulqMYymtYGSgihHUMLD51q/D+7ekvu
YgVp8wHoxW2D1BD4AunSLnPAiEw7Wzr8zX2VjGFGzcnLK2ffm2fL5V6fJZ6GEam+Tu5GtQjiLenz
tX0FFy3IaUAOjpxRChixnrhZq1EtnPreI/y1dp5cClPTobWCuni+7Sxb1iRnmS1mYXSoBMK0TL2W
sF2XqALipZ6T7Gdl2jW9UW9kq2vBCiUZSCkslRlA2S4dR61o0WoQKApZfCCglnPEcNDdP3lb+AMZ
f/79+oBmx4Ma/gAMkXSw1SanAwY71BAcKIAruyFHDcZJpiBvPGAwPTMrNsLj6vIg8wiSQow+4J15
uTwrTwxtrOGoOoDBOhghhgoKH+URVWckmVuoibVjAcguIiQuYmSz0vdzrHxGq7DTQgY9COusx/dm
vkHGtdImRjrxyYZ00ss5q12Tok8F2QIPeC8cP+L3zhehacFEIIZUHdEPG7Jf/RbnxdpeLrkf8hkT
Y6XyDY0blesdptyWMt4M8oA6+SUsxYdYCdLNjbC5tpNgooCmKVL25WF4+d20dDD4lMCWBQL1mJqv
VcP8vis3vH/djIniIMiSF+rDSzO4gsCHonE0/epng2Naj3qi2OIUXbsC4AzoVALVjILgsq+fMhvU
IRsFfRgtFEnjQ/4xUSavdZ7mceNNuHJtEnwXqKaiGG/gpXtpp7JYp5DlLTAWdPZGtOuOet1tCSWs
rGYJE0uxCBUjIldtZqJNY12NaujwctwlBul2xqx5QzIGicOUjYi48oHwtkFxEWRYi6il5O21qE0j
FcilSP6S2/dzF22qRK2bWKgyEATRZpAObYwHE485bmgQkriQvbbuq6kbIPrTbXyfLUPSWkano6zB
YkOLvYOvl6XPk7mRpK+aQCdmYUldBnqlCxPzUJqeLWuZ5spzpjPuL6/a0mxa9TOwWy0sqTggsp+V
SqZkqUi10NBiCD1OLjmha/rt9lWx6mZ4pqNjgDAAmqlLZxaYbzGpxrSwIKIPWGxSXyFmfOzntPud
uYDW3ra3FleXbBOU1SARup4/mDtXmDWvtFCdG36Czt0cELPJfZR6VNSKlHRnZ6UJ7dYGjj7kGKvQ
dAbuMrGFgFpb+VJvVlEZg2SM7PK9myHnUXKkHHXuJfp958avQxVYCo82lrwkL9LbFE8HB7AOPLoc
MJxf7rGO4cMJ9J9aOO9bTC2fe+OYFt6BfkHK2G945srlAS76BVG2VPsQ0y9tYXrNHWwBW0B+eSY7
xhMSDKj72oztCfl6e2UredSCKAB6EVT7GLyUFsYwRjyqHb5lXYZlFSoOILnWj5mzwDFeubMRo9at
obmF6K4DG/j/SLuu3ciRJftFBOjNK10ZUa5KarX0QrRaEl3Se379ntTcna7K4lai784AgwEKUDBd
ZGTEiXPo7yf+XULJuo4bDK3BDZx7IH9sHfWjblyJR6K3tjVwSf1rifHwXZfC+eewNECs2Hiv8rdR
Gx294KzVmhc5McMGvWS0EnDSImhqzRdwNTli/Asy39eXiH4qu/dObTBeN5rAPQtJRewH29yU1aY3
vLtucfqPkXBGs7bzEHKCjA9knThUzPIsllkPWTkhlFAq2TXbpfBUI2l2CFF7p8ir6B4SW7xb8mJ4
wEgi2gR2FlgalJGZ7d6CE9RIgYG4kZfFlsNoN0bDz673J8vaDWplJ8vHmMU/rs/pxbohzUTdMmIM
QOYA0j/fiGKTqEMzyMKNkJf3Qr1LxfxgaS0vAr1wG9QMsLAUOUIfnOyTAXQ4gqWGwg3Ja1eynvQP
6OrU6JNC613k90m9mwpOMnVlZLgKUMhFwxLaatj3epEtaGpQxTjIAEGiMnnDYlsjZ0vyjDBXzgzn
P9SZHAeJuIsTDxoCivnzr1fobBzM1IUQ/FVyDSZivYV+3NeIE8wTXri4nulD+WSumK0n1BYedeMc
B/q+8Ju/vjPw1wEqwWlCypl2653vsSEh+PMGVmIs7pDTt7UXy3glkx9N+678iqAAbg5/v61p3p5q
OqHQjATUuclaVytI0y0x9IqBfrYaMA4bzjRw3MSFb6UDQ16J9pXgw0XGt45RjFJQp8cBYmxHEDNg
Plpbyvfz8HV9D1z4o3ND7DNKLExdaCEIF4B4BY/flzwJQn2DxkNH5CG8Lnc0MkGUBAiJJ4zp4tIN
BQVMlloeJDg2NSp4JLKTv74t8IdPjTDLM7QqEiQLjAgxeKosWBBaP8//+nDCCrphaVhrXjLjhrOW
DkOq5sFi/gKBm1OQfRFzVuYSVUGHcmKEGUo3xBnShUoeGBEAU/noDbnhNlX2czaHWysFjfUYNrbc
q148A4WoNGgxrOoAOEVnaio0I/HSF2sLqNP3r0rJedDud77147grp6FIksCKg0ozUKba1LyWdo4N
VpVIXWY1jaU4CSbrrREth57huuflqXlWmPtezWKrbBuMpNGftbayocDVy419/WjxjDAefCzauUqo
EWgsJRCbkebO1ZKI8477ZmE7i12oBAygEsD44HAhN3i+Kq2cJCV0yfOgHYidmfF2DiM7U0Fr7Jh9
div2lVeCjALMAIFUvoDOVSGNP7Q58NqZk5FPbJ6t2Ko7OanspRnd65Nw6cjwPkfZGV+I/LnCrqcl
xmMFHFcZVGoL6LAhZH4v6bmTQN7Tm5U+2Vy3d3nfnNtjVhaqLJGUGXEZQBfVVZcWdB//TwvMsmak
j5duzMpgyiJH1z8T3nvhMlo7HwJzLQ9iOMeahiGgnjn0jd2ksCN8SvpjU+ou0qKePnEuUt6sMbc0
SELxpKxIGSil5kra7WCInFlbOQxn+4D+fvIsscayKfswLYNe2kyLdbNoey3jUV2vGjHwfATjL3JP
BrM0s5bEEZmqEoyPeImgcPtzqOBDwqL5/PtdRu9/PNFx4FBVPx9NloglGlzrMshj0HyiZz5R79Ad
xgNDrRwelIMQ3CATBNExtm9ZaoHjFtA6HOTQGzMc8+fYoteSRya/ZgVBBmgOqHqfyT7x245YfYKo
JsgEL6/ER1Azf4ENDZh1HhhlZZthZdA2B/Yf1DDYRtliRCPyoBdlYC1FeRPqsexbSfvj+tqsbAJa
7pSQQ0BwBODL+dpAZMWs1Fwtg1SM2t0EzfV3YRpTu0P6jufi16bu1Baz4UYzk5Eahq1keRbrZqdp
rxPuZLXgUVJewuLwaETGlqZhEBVecHF2w4zMyaDjhBqCTxAROEvWb6qmcRSFuIMIydQ6uiexvmu7
h+sTuuKPzkwzE4qkUk6ZIXCqUBW3sfdllyAUjUuvIx9W2tiGQII+mXnVrtXJBS8zGtURLEL+4Xwh
pSxspawpy6C1J/ORiHYcb41hd31wq7vljxH2lQqCCHCJDDjJIjiCw+q5TyEiXBgDr7K1tvWRKkFa
H63ByO8zkwicKLRM+hm7sovVvVKWkzuTerKvj+YymqcpNJCH0NYQyMDS30+8rGw2WqaGUYXoCXVB
Ib+ZjP4OmbDfCdpabUuVOa/v1dlDMwj2IzThwBB0bk8pe7UA5X8ZmElZeNm8lJ5AGtMvxZhHWrY2
geA3pEUYyuvF+sI26zW9UbIqsOpw08ot2l5DrQdG5voMro0IsCI4D0BQ0SPBbrpeyvEFZRW05sOs
Q/ETL6E2H7zrVlYGg+QBhX4BJwX/zqxTlxATIj9dFajiBjzOsPBfxF1IjCAkBCM8KF3YqzDuUoHE
zVAHWVI9mCW5KePlU5XjT61Q/vpqB90FmmjwMgDpCaq355ugJ3lWSFaSB2n6Syhf8CpQjcfr83W5
KucmmBiX6rr1Q5nmAYp905DYaLKQiufrNi7dHGyg3wGJWgBNsQXOh7HEkKlodNggQ70LdRCkP9fj
rRkdFLIRwU8jcnYanZbzuP3cHjNtYBVG2UyGPQv5CvF2drLieTR3Ik+ycW3uEA1BFQ85daRi6O+n
PiHDP8jg50EFJZsi0m9IcquCnOH67F1aQTgE4jvkw8AEA0PnVsy0jHShmPJgmlRvmg+DWrjcZNLl
EsGIqaCYrSAqQhRxbqSu4TxrHY/7sV6ccjJsdUSvwfCVxJODZsty05aEM67LS+jcJOO3u1nujH7A
Sz/VBEcafxhA6WFDjLy0/er8gWkUqVKkewBHOB8agEWJPoky7Iyql6NDygLTABdDuzIaIA8oo+k3
TQVLWz5XuIQy3cgDuSKOEUp4leVIGohH7lJdejh46RNLjB+dl1ysOg2WrP4lmW6tkafVd2kAiCyo
CSA4QD0OUMzzCZNNQUJCaQ5v6nxbZK0/Jzx43uVk0XYkCv5E7AXwJ3O5gddekaq2tG6EvvEy4UeU
L2juLvaUnf364blks6FYLICXwN2ChiQ8/84HMy9SBULHOgSM4qPoXEv8gYIHOPtDW55tYZG3g7BH
s7Ngzu8VMglVF0TNTukST+M10FzuQ+SzQO8M2BaFprOdelVq9YsyLKA7m80xqIyBeMuIMkFjifmW
M2o6geceEMRylCcLBWJALS3GZ8RNCuxr1oWohXSbyvzs4tRTunI7CfJ+ysmDXojI5Lf2QN5BWvxc
yimn82xlsJh0WqOwAFK9YDYcQbXW4pUj3FTK4MpKkETPRcTLNV36eTwQ0SCO8Ah3PqqA52s7leAP
HjtkWGs19C19suEdo9ny5/itV35dn9KVAWGjohBC8QM6nozntkytqZVqiJIAnI3vxHgrpMes0H5c
N7Jy8uBAcFXijkQrJ0tyWLd5l9VaFgXJVPfuArIzcJ6oPJzKyrSBzxf3MaqY2Bqsr5dJXy8zktNA
292CleVOae9S9VHKB4iuvl8fEI0ezvchXr2ocENSTULXo8JEF3IOrv84FJCoMwc3j9sdktOh0vpQ
CHZI9VXrnOT+5SrBHprq6SrhhLGCKH2MkHmJrQQal/NWjZdAq4QbC0Qa14fFziDNTiM9ga5tSs6F
/z3fDIk6LUaS9UhyJvlwU7dCjRJSXvhiKSB2Bm+ok2I2/vJIofUOiRd0GAD3g/+ykq15GhEVr9A0
aIu9ID3TklL3dX1c7P6DCfTCUvVSytB4UVhsw8Qo5CzJgthAe045RcdIy3lt2peTp+GxAa4hbHQZ
BUy6hidRUzKaKWQHuywIAWEzga0IDdmbh/F3CcbCFBKp18fEbgk6JgCKQB8GsJSBYTHmoDoqauBx
C4wWKVowyafobXm9boONnr5tQDTQQk6Jqgcy+8HozSRtrCkLoBzuzBUgOeUvfXoAl4E99U95Yw/N
299bRGcv7hKEnXi8MZnMJZeTvDIzAhZ96XfTJ8sDpHPHexOO3a3bJt3FoT5vpnpsN1nd8hi52GNN
x4tbBYxOSF+AMYQZrziBpLYRUxKoFvgr0s7cVr32szNHtx+njbLsuUHP2gwDI6jTOUajr8FcaFPT
qQkEU0hgLhBsQcev4oRj56tibdhEyFJHI0rp5Y0YQmFqaDnn/SKKwIDxDgc2GW4MuTwWPSv0Qm9O
GimCpTcRrCZ1s9EkMjgq5GJcox2rjdhVtZfJVb+VKtB829GUWrtimnrFLvRi9qBGPRzKLiQ3Sd6U
BwIBNU4yaeXwoj8fomgIcSkmjPG1Q6RB+EaRSAClm8wjgtq8EU1oOHmJC96m76mggpIgMAGWku1E
Ao1YYUq1CdXi57L6Su+Bdyw3+hOIGMPbTHYqaAZ8KsL2+nZf8RkUVg/QI8IZHDHmEFsKpPMWCctf
SV/N8BnfycI+P6bP162sbOszK0xYqvZGmaPeQ4KsuIkQHGVQVDeewIdVa8QWeTQ/OnM3/jORf8bE
HGFN6YyoShUSdLk2OaPcROCu0UQvJMriRW0XuddHt+IIgRUB/QeOLkhf2OBiiLKM8v+QYC7B1oj7
fp+rnOt3bZkwLDA9Ud4U/LVzX6uRrG9xgkhQ9hXEU8XUusWjKN4XEjEeSpksdtXwIs21RQNIBc4Q
YTXlvj+3iQxS0mU59mMfPsweFGVtafkd11/p5/XpW/FA4NdH3gcvFhX5K8bObMa1aDR4hreDgKZS
KI4dIObX3lZhUXvzKGg7pFvju7kU3oGa5ZXGVq1TJlj6ZgbDCLNZhAzd6aDFyYN6yvyYjOCjr1+N
GvjsxhuE5ri08VuRcXbM2g5FcI38o4VUGVpAzqd2VMcaOFYdmYcws2ntc4ofw+Zoetdndm1j4oZG
LQbBPGg26e8nAUGRaJ0xQsEuIN2+BRmNEt1WvJL/2s5E6+R3IRcdhyzP26ho/TiL1EZiG1uAFyBZ
YDT2yJOn/G5VOY146amGbDSgYPRdAvT0+WAg5qOOVl4VwVw9JBABLCLRAQV32j4qoi0W4Nsr/bwH
puCtCTtbqO5Lyw0Fy2v0yB6hZxmHCkDWnYHG6OS+HX9K8RYar/tq4b2M12b99EPpjJ3Mel/h84e0
LQIFJLooWEMb3V+ynLO2l1sIjxnwPlF5S+T/2GZ8sa/ncc6AE5OH5+yg4M29SGQLanLetXQ5HCTn
KYklMK5gO2HdQFf3QDNWYhFMeWlL4GwSpPe6T21xKR3KCaKNwBN18bOUHU1RwDs/Azp1sYde82Ph
4/qGXgkXoJsCgCsuSWSILx6LxYhmsFkPgcdp/L7wwjtibbrlI8n3CBD8uBu3+SKDMxsSc9NHpSWP
tdI4s/41Jv71L7mAMODYnn0J47UWva4EGeJJgW646uwB8XTfe4M/+GQXP5j7YaccysHOBrslflXe
LZmN/ovr33BRYGO/gblWKwV4EHBTI8Xs/hy92Mk8u//Z3fGO3jdI5vzonY+V8ZFJ0wlC3lnwkV7v
Sf4QdDvVk54sv9zjrttnj8l+uRluuq3hPYA91hc2YA3e4GxtovuvbX5sbLRFbYdN6RYe2IZ9g+NO
L28qfB/eOzgL9P2mM36unpq0BhFqEdRZ1viZsuD8m0bjSKTvN6KWKl4b66FXFB1vCVZOISzTHImM
N4PBPrmUhaS6nKZFkC2C3VWbuncaYrfd7vpKr5kBexNA9bTvCwnPc5eSCwgLxKkuAlEjBC8fqEao
5W0D0ayEl45Zm0sdrw/IYuHBCjHBc1MWfLlpVfBeUwOyPg1g0X4IlPAGTGrA49SvWsZzMPTj2d1F
oyfKlYteBbYbYjHJDAhVXAQE+mxi7Qvjp4GBpW8hmthDCQ3lBCyxUaBJ25HT8n3Rs0BP0IltNmOD
ZsiwAyq2CJrltxVvWgkJ7OiV1B3UhOy6fOyn3+XgRz3nRcG1y3iPEDptWVrCrmXqvjFabt4+lPFO
2lvYRxDLXnrwP85vJbRBru+kNW8OQRyUJGklD2ni8+VN5XIphrnBURGa1ImzIkUhHjkjqS15Nba1
nYTyLKVBQWgFNfdzU7E6j2iYVIsg0UDza8WxsOnBkmMb4bj4pdWlXqobPegIi5pzXL5DRnZLnZi2
mJzimNcLAY69CCJdc5RMfbb0t270JSv1B7XbSR1kFVVvAc/m0ZpdvC/HaZ/IL1NDbkO92czdAxL1
W/lBr/HKvL4AFy25dMudfhuz9IaaKAZ4R7D01l423FbaRjHaVCiXlx/ND5Y34c2C68vi3BbfRbPL
SaGdbaChgKALY3jUu9qqC0xKfkAiZXcPDvTwh146n40tOcis2J1DPNmu7JdXqJ04mYs2E6dyEj/y
6f9nLuIpL+SEMXQTXHwUckfIplNQtMZ4tq7pdEvIRjjQYtMnpVPO90vul6TYxHadWnaz8GjiLk8A
OgXpIgCpipQfWy2Hlssk92BvC1KyaLbRRDehJUa2ENfb6yt96bRPDSFlf77/00ZpZTXrAOsbzJsw
M14i0Hk1quk0ImcS1YtJpJYoTJkS3KIB7twSJIpGZFEA1LD6+B3Zpd4ZSB5zLtmVjXtuhdk/ba/3
cacPQHYZFoLAzpGrT6uuHbzonLlc7FiDLFoPcQPBg6xCa1eaysnNrS4dst6U2x2dXd9feBJZa+q4
CBOdUcN6RqK2kW5F+fn6ol06LQwSvcfwVwoyCOxNm9RmW4TiWAbjo9Hta6fS7CV2wp9ZzPEDl++m
c0N0TU/GYsp1kRrA4wedhbZ4V6g2g+5rT2LDOfardr7PO81wY0TnduZMUeu0FzFnnYbT9CKlR6vt
naTZmyDCvT55qzv+xBZdv5MxxWFXm1UEWx3YgRRvlmInqj1uMuTSZ2DqTszQzzgxk/aNoIbmBHCX
4US6jdZp4J8ib3Sjzptk//qYePPHvObMyGzyfJbKQE++zDhFYvJAkP8TdC7RDW9YzNU891leVEQG
rKsv0c1V3KbG1NiyPNky0M5D4YezdD8rEacziDdA+lkns9mO0MsiOgbYLOotCdUthNhdbdwiR2Eb
Cgf5vT5GOF3DoDl2lr62laYI+GkNxqavMPnQ5M7WchubUcoTx3iYpJGzJddH98cgs3zFAtjHXGNS
Je09De3WrJ12F6r3+uH6Nln3jqBX/d+RMaunDwitYhDXBWkS9D80wXyaO29M3+Zm2Czj1kLcbmX9
Du90tEhx9uh3G8r5LUpPxB/jzBqCn5dIeINXAaDrhZ1UbWYLWoZMfgPYpR3p809DmlGsAAbT8NLM
ApmlUicvoa6nrp6nxd7sBFB8CmDy5kwLvXouvkwH8yJeScgiqMxZzSNrEMIRaLv8LrmpHcGwhefs
oT/Kub08/De2aM82lZQCIIFxdZqSt1Yy43qIzU2i/lRKWwknRz+2o9OJr7KJGKfa/Fc2LaTxkJ2i
7ZHnp8ciuEVaDb6o82dR80Lr51AfZWhAKwdhfI6Wz6nm3FB0FOyMguUN4GqkDtE+xlzDlSS14ZDD
yS5V8RBb1m0nzd71Ua2dUtS/gO2gOecL7ohRJCAwLEzsZWPbwQ2M+U3cj84oPuQhsePurVb/rgRL
iQOg7YuXLQVaI7fHnB6rT02j7QyIn0ado3QfUvscLpwjSm+fk4m7sMEckqqPp7EohekArTiQE2QO
eLOdIfxxfe4Yh/OPFVBGAxVDcRqsUG0hVBkJm3g+hN0iHmNkTlykl9NtXUm5JzSJfKeH88gJjJio
5T9GUfQFuRs4BDXm4q2tru+ROJ0OcaPqlJdfyKEXG9fz7C+J2vwGBZD6Avxu5Y+xELa760Nm81Df
5gEAg2XQV+HFxxzyWlgWIRcws2Na3ZnLVlACDdjnctgNaDMd5fTQa1tr/LvI5j9WkQQFpRYCGzaJ
rmtNsaRjOh/U/qAKxOtjV+jfRn0/xk/XB0i/n905MAEZNnCDQKuJmd4kAwIqtuLpYFhIuZhh44dl
ptsoaomOEqq8J+LaauKFjmY1QMhBucncWUaezWMBnNhhjpT2YLXjlNha2uiDb8XzQlDzNqEPOEcz
mHhCvYyW/2JiEWTTnBba/3WN8TAqWTKpGOTlsFQNYIuJa+bWduryTyJMr4oy8ORtL44MdGBQgAG1
AShxkOViphf5hzof6qE/xIh1Zg0yGSgAN8O7EP8ueMpvF0tJbaHKjeeDhkQhm96SlKUhrWD2Bz0Z
/aKSQfQIHOYQ7WSZM4uXpwKmKCcwXDQayoH9PL8aymwcjFZpBlSzek8fb7FdN2o4+X34QYzKjvrK
7uPkqdcFTszDuG8TnMsy3CmuIzqlKKufGzZyKC1nowm19CpypuTdjPdJDFgQ9KNfh1DbcHVVViYV
jApAgOKqQK+MrpwbJHioL2WRiIcG6EzoSIVx9ShPKZ7xA+eOX7eEghbQb8CdsEMz46RpsjIVD3Ly
UslA2m3SCCkLgQeAW5lCNOJAxwMiIjR1xUxhJCXTFC+WeMga466SOw9RUoCW1tpo7C5Ng2pK38uc
U+RdG9ypUfl8GqUo1pIeGIRD1CZOG+/E6APnf1be/9KbgRIG8CrctxgfgITMXZsiUOzrGWOLP0RI
fMrpD12unVnh3AoXXuy7dZJSlVDSAdxM56OpuqgdpayVDlUcv8qzimYmN1elOzUeAsAZ+lj3ro+L
Tapi3yNHTnGLyCLTOIIZWDRIkahMqnrAafQX6LuhM3BjEsspZGKnUGWZTNCP99WxFjOIY/3mmL9c
PmQkgLvCrFIIm0z31MlDamhCodT0xTx0bQ8Bn7uizDZFg7p57pXi0Uq+quk1XR6LTa1s0yTzdP1N
QJsDZxaoVzm7q5BJQ/rim/iG5vGZs2jNhVKERA8PRGhiipARbkbEkpgLiYebu/TbQM8D94fSMq4q
NIWcDzgxZyIRXY6PuajaSmAJ93WLa6lywuyZM7f0q5lRoTSP+AJAC7THsRiBEU+T3Jj75Ki0RNtH
Uf1zHBPpLpsL2dcKIX+xiAzuGBGiXi0Rl10t6fdtNrb7rOhuFF2QOQHXxSxrmGC0ByNBhP4opNTO
h65VSmJUEr5nMO/b4WksRi8zFJ8z6osjBCvQW6F1LQotYUedoa9Hir9HHbn5l3E/uO/TNv1KnPG1
hEpu5Zg28QzXSu3pgUvceHl/fVuHWwc+C60LLLy/kqUQmvNDcpzMzO6XJyM/xv1jZyZAY32VVePJ
KAbPPI0g5nlD0dVoswSKBq23qHex+1eUIbMLIG1yzOrI02Yw82mFy5lX6r3PdhNjg37DyUnFqFAD
ienq/URoJTupa3lJaQ9flV09G5z8yvo8noyI2StCQgp5ELvk2Hvj6KWCo7u9GzlS7xqpy4N88KaP
OZOqJqAtuocxYUrtUPlIYosTXbAcD/9ZIVAoAniAMvx3Zfxk9pTQyvtoxL5AineX3USPljfsAQgY
PNFtbset8ATOAB6o4sLX0CVTELShbANB5G/N9xOjSdkZeiZjXCluYgeMUW5sENzHnXlok+wtl3lp
sQtvzhhkVo2QGPmrCHskKiI7t6J9Kr83+k+9Gjj7Y82VIE6jvEM46GDxP9+MbdKQTNam5JhIKopx
OpRGCCJGZzRFHkUbzxSz742YyCA2gqmZHGcBghhWaOO1wdsgq8cLTwe0ZCDDdxF/6nmUTYsc4niJ
n1EpbfS4e2xz5TaZ9oRUO+XXKNc7gQh3mcFj8WVBlP9szhPbTAxFQqVB95OVHFXDWYiTmG7lg6Wq
Cd9r4baWbSPbRQPEfW08a657lZUNA1ZsEPriLUpbZpl1jBot0aUBx0I0yl1WzwdLnSyboJ1B6buU
M8crKwloHqX0xUMNmFTGGCk7FM0SrGQD4W4Hr8WDABDtZjAVzqhWzh2tykNM1ACtH26j891ZjCbB
h2AtpXutP9aqlyhI13r5X3Ko0HWj2UGg4xGzoMGAid2IBo7nArSIR0TkW8F6zshdakqcLNNFVE+N
oL8ebgSiAoDJnw8GVb8m7huSHsHAvaRB0jWuIB1SaQPVS3uqOlcROEEwm5n9Z1wnJhk3kimxjHc6
SPjLLwDw49L+Wbjm66f8IRmObsuWrW9bXpsZm4v+j1EkDtBwgP4stiFKKhaEiHGeHhfFyb/Ku/xN
9cbNstOdKtvlg2NyYBTr8/rHHrMb21SrgZ+GvaHfWy8VeYxFsCQ5ag1w9oaHAeMZYxaxaGahS5UK
bKaxBU1TvP4i0zEm1xCOubUbJxNPC55s0uXT4nvn/Bkhs4yD1qQ9STHCKBwBHXiqRXvK3EoZHaJM
XhZ+RqPfIFejjZzbgbuWzIVOdKKI04w9K/0u+3Q3SOZWeK6j+Zh2wQB1tQFymuYQO1Z617c8pgE6
l0yghAPzZ9jUO5zcuiraisUcfP/HWRUKj1TDgjipLrzrnnMtQsKDDc5To1r0qFKem2nyai6HtEiP
RQAfYcvGhpS7RLbb2GsEe1xueFWh1T10YpDxajmgCGDHx3LqzrJNYxvCuDZaSuaXj+sjY4Eo/5zE
E0PMdVSH0HCUJRhKfsxf1dG4MT/zX6CGGj1yL+X2b2Ir+9dALu1lcoqD5EjP1z9gffucfAB7NEV1
SucO26ec7egAyV3ldvRFf3Trp25j7FyOOXoOLjbMiTn2cAKfuQwTzE0uFJ/f5M8H9b7ylNiZNoH1
4KafGscibyWZg1nFnZaDfzg9NuHtoAIafxyRapAohiY+lE9pygN+rl3z0KKkBKxQ2kBd63yvCtJQ
ogMEKzpWdxMgRcUXeWtK//o8rk/jHyPMoa+VKJ2jsk2PYS1DNHvR32O5kZxknnhCWGsBE4WOGDRr
CLA/m6UssrRoIdOWHjstRVPGfvbDnRL07bOm76P0d91s5yfo74FsXnSuD/L/OBx/TDOjNFoZxA4Q
Mz2a031IPlv9RumcFkLMdWTP4k0ru039W3/qf6W9o7Y/IjW2w98ExPdt/ahZL6rppwAyXf+o9eX9
802Mx8vzsQZ/MKYjSoXQ1eqs93OIbrng6zwKy+hdt8adAibsQY44T0qjxGXWxn7zTQ1ABptY75E2
PHQdauLTXidOVe2nrziVdqO5nSQ/zSC8ClRx4sgLLtpHRdn1hIf3WT9Zf2aC/n7i+0FKCGYWujpi
fiPvdWfKd4NtPUcPIo9VgjqFS6fxryWWb01D3U/TSzoJWiPZ89wkbqsWPKb6/8MV/jHDOP1StWKz
GjEgy3qWDS8LhsbOFDt3zZd0H39eX1lWl/kfzw8OW5qHB8aAZQIS4l7oom7AFZN7onUHtuZNOTxR
CatZ9mvrmezS5nlsnZvqw2xv5t4nwg4Veun1+nes77A/38HerbqVTb2owpUU+rZcHA2w+Y263BJ9
xmm/z/U7QAC6qrVlzZ2g0DGVLS2HgOA3yNpHIdz2wi89t9UD57NWUltoFvl3eth3RToslUIAmjgO
Q/wqmH7RbucYKuz3eKy1pHxU+9qBmse+qbaZ9VtOX/PBTqQDEv6zknpFr6KfY1vNflG7REt2RL6N
8tJdGuNGGW1izhDS5JVV1l3lyTczl/mILuGsQF3jqD6Xb+SYPda3+Wbyxif1JX7MjgKvDrh6C5zY
Y+5uQhWDIHWeHuswWvy5hVynWkNyD009XDnUtdMO7w9FHwv3ALQPzk87ySG7IRk4HIUCyHcJssM8
2onDQbHcStx28YLE+ZOy+HrnLOZgh/nTDOGY2VZzp0Wwb3R2HnG27mpYePpNjC+u0JcqVF2N+Yaw
bru8qgI+K03cUlh8pfudEdOuhjfUMPzrm3N1oU8NM155VORFrTucmTi6KYujAl5mJbk3aigB3JeJ
j+pkiEZctzICCH1ft7323j41zXjdaqwVI11guhIFiM+iqToK8kqy45+mzOtCW/O7J7a+5//Ew+tV
Y6Ud/j02pWSrYmJPvCOzdpueWmBcrqqmUotiU3rM5XlLZnmX1+12KWVHNGIOsmz1iQawOSiuQVAA
ATzGVpTocyWLGE1beLgVPeGX4VSbypluh9uZEyWsb80TY4wrWBaja+phhDER8rnO2LuDUd1UXghG
1qzfCsvPWefpIq/mEk5HyPgDQUfxulXgM+Uht+fK0bptIzvNk3UPoYoySmxkMszeQduCIfwAWer1
nbnmjU6ts6H91BJDbuH9wtosNxFyQq41qbi3RoT3102tXtWntui3nOzMuCqaogTXyjEqb/TFycVb
SWzAJ3xr9rYwBcOYOFFzX/omLxRZdYMn68q4QWkypiWbYTg2tpPyVSOFYTmTDcKXTWJ8GE/Xx7l2
CZ4Ok3FwmWBpTYWX7zEp7hqx8FKArNC/GA7IFEULomH3ur310VGWOFTqaRH4fFoHkNQIUTfDye80
qheMZginGjd555pHpeHmYumJY+M6gIH+Ncfs10jJwBFnYngW2ssrL7qVDoYD+THEE9ArRxaa9zZb
dWjIIKJECH5T5NLPx9c0RZ83oQmDsWDZypgs9qIhiXB9FtcKIBJlwPtfM8z1ICcF0IAJ7uWU3McK
uqJ9o75HMzsOqK1S1d1PsOYABa8XdjnHtiI7hs5LC6161pNvYO6JqbLQvZDiG0Zohm+UG0myxc+y
cKr2pflQHipXz+6I9GRW+1YoUHrn5RjZdtzv+PbPJKBX7Hyuo3hIBNJLuJxFFFn30fNQ2Jr53GdA
C21qSJJk2y47ZGNgPpYvWbWxhH1C0AY4p84gp5vcACOe/JDUr6N5SPN58/9aIwirn39egc4/JF/w
ebm4Iej66e/ibtN370vmF1BZMP0lfBSyoBOHnQihmnQZbLPmMaCunu9/F+mCanIJJ3UYZR3ps40V
uzn0Wh6PPHGO1XsPIi3QHceOpErr5yMlstzXYiQnR+smS1HxkGdPTT5yIyi6t7Tp7b6S3Mb0tOGV
M8XUW7DH+9QwcwyWMQPp6zgnxzD70cdf+dMdQPF7sbOj+UNI7f798brBtS0Pehtw9KAcQWnUzgda
dXMMRfUWfkNL0aJ1L+bPbYQOpZQXd6+5kVNDzMASsnSiYtaoNU6jXSWjo5k/rg9lbWOcWmBObzjU
mtG1GEqmVY4Mze5lDDJyP6bvdeFrA096eNUcUNEgbEPGCloD5zOXS4kqaHSlOql26qpww4zYeTuD
IEhLHRCiSq6SNv71MbK92t8egvbBwzBYbVCtOreaSoJRQUMTVt3ut3AEe6wWug95Yg/b2s0+FM+R
B2f7tyhw1izbDJVN1SIuNcz2yM3bzX30phxEf3kTX4T/Jrw9GSHLgCQleTHqI4pjKQkdfbhRDLeL
HnWLEyasRpvQLESmmIJN8Og7n0kgX9RhVmi6OutFvECEyU3kpHxG93cg60Xz2MzZbOf1/5B2XcuV
40ryixhBb17pjqMsZfuFIdck6L37+k1o7t4+B+KS0bMxPhSjIoACUKjKyqwMDzQ17a2cKPFhfTWp
i7Cb/fwT6OY8i8iMRpe4rItjXxNsuW7NqDv0+WTm+omTN4Lrpe0HBOM37AUdbWxGsuNbsCBVSAeF
eqUfs7JWTKS+OHt9QIsJGg2vBbgmup3RG3U5Iq3pC1zkeJtok9+Hx6F6wr6T5t/VVw7IJmjbusQk
n7Pixu8Bbw/GPigd8EC9r3/G0mDPv4LZJMUkdFzT4L0Xhry6U4sSqFQeIiPrVhYDauBQAdWitIHo
kr8c7NypfdDECN7TyAEbN8RfRAccglxxi0Yq3NtWpV/xXt9+jpvZve99zrrOuW3Gddp5HLTaQBio
jjdQ4jgGLXfsiuyQjY8if+x5WpWMrbF5FcsP0qfWJLhJ700c6syHvnmfFLuP94pwaAoX/m+HwRtX
xodEiPcyySC2wR3iMXFIv/tXc4bHANC7wHyzc6aqaIxqJ0TLQwb+oPeCv5pnZc+ZMigu56coORDk
Q+vS1TYuB7oWP+cLTdoyWlQFIOsu16qdDUirI0bym0gGxCY1QGYhRdVu4iAVvT7GRe8D7eL/mqJX
/NmuVtNhTvthRrkGHQRO1JbzHv0lD+tGqAuvjYd5BvR6AMxmy+PZWgr75BjVk6WGiRmFgR+Eb8Gg
O1q4BYNajIpAK/7fkdGRn42srwIAlzIsni6EhxCqAEoeW5qE52pH7FAq7AjoSHX2xsbk48leH/HS
CoLKiOKUgIcGqdClcXTT5f0ANj5fBk2ZIxZK7nJJxNlJrOb/4lymVK88IiKQcrIcxhzkvtBKb9BU
VWa2qL+T3gZXlcP3qhPmGxHY4rjAAEl5NiCPwh6ZyLBW6hRHiS8FEdS3IkBsydAQu8vnrcfjlinm
XJTzCYCWLEv8qk3VXYLnsJMkIXH5TN9K5iweUJR+9D/DUpmnDN8lXCDGaurzZZ1KTqvXbWqGRqN1
bk36uboKZmHIpiOnIJdl8YME+bmBDAFYhGZBcRKUColTqiKR9lIcJMIhm7WwO7WGOIq2SGL8eyjl
UmV1g8Zld1pYkPq3wEcV8oiqOO6mQIkLU8lrdTrpgwjK61Adm2pf8yX0Z/qeb1oTBBmFbmEboWlr
63JYOAWoUAeFLiErACLxS3c1piwllSgliJgq5302K/ursYj5gW51MwYPwPrmWLp4ERXiSQbwOeDa
rNhFNSdoStTb1K/1T0GtjxrupEAOIiAqeJ8rvpoSZE0cUs/p7HVTfjUQR04e8iFwB+lr5PxA+YQC
x+f6Vy2EyBJSMWirA9IVjGfMoZsbQ9qOZZj5clSbIsebOZ+7agres9IFoYJZDq/rBpdOKFj87peg
dVdWoBmBY9lMHMn81m0FM4cQqmV+SW/zY+dDu/xfGAPvLVX+A7MlAF2XSxx3mVaAxglUPIfez3Zd
ZfZP6dHKbuJjtQEGWti5wHD8MUW97ezkLSLYEns6rhTXc6RrX1EZvSlCtnX0LTrSuSX6JWeWlCEI
IEYGS9NxSPZomkYlIpgeIVQB4q99wV3lDiTfZXRlosX4Seef0dWM3ua4fNyY3SXnwWlogImXsryy
N3amQ0+vzKrMH+urUXSS0Ur50TFAOvUovtT3VeXkd2FONdozfjJTcp+LZjTulOJ+/UMWgnQKn/nv
dzD3Tq1Vc1xxReZnWWuC2ESooJ5JoSXhFiXU0pFxbonxJ7XM1QFdvZmfu+Su2CrCf3dhMSHDxUAY
H9JCMk15gAklk6UVdlzv4uQhBrXUKf+q3ovI7L9mQBIs/nna54/69YCF34qZlyqntOMAnYWgz6PK
hpfu1aZyBPWaFu4V3NYHVb8uO2u0+cY0OrN+rXtLGD7aJ8g25rXZSBAsu616U9hpNR6b+SZmfXFb
AdAHyUjKqGMwa5vlc5+KFb6mO44QWJ+D1547ZToKUVO5b7kTMAGR8iqrN2PXulnfgLyVHJXoL8ma
6OtagoeBsBsgShAXMudkOycjJ0h95j8J8hsUkUxdh5hO76QK6GFtsd8Hgi9zr4n8NkhbF9XiikD9
HVEVBFVoM+blioxVUNW6PsK/79Hy6Rzkw/xe7cguO2h3vfMIKjiLfzdsHgxozanbONeWXP6P8R8J
Tz7q67yU58wHOzCQCs0p4zeh9XQRWb+nb1Gw8QLDDFGwywEq6dSA/pqHy81HtbRS2W1Q7IDWqaU8
1Y8GRKU1p95SuPrOiKxZZdJDCpoUQTpMR2b39uDkNgGDntveyFYwmaPZ2cktd5Sc10N7o3jjwy6/
76/H62iv/C5sVIDvyfv6Mfadz1j7IOZpHqG5v9ELfJBiisfmrXTfI6ux4s+rCh0Hvd05im/sIZb2
Ve3vipOBb6xP3P1HY2tOuDMedRtYgUO7D69S8xXx3E7A/zeb2q57iM3UWv9Ylgjwe0ecrxnjlG1R
taHY42NBgIk+s+yOqFbqtxZni8+OcK843T645p+7Q2vt103/vHaAZEbwT5HZKHqyOW6xqbRYlqfa
TzkIfIBo0ohclIw7HE/IsgVI+q7boyO5XBa0PME7gSimYDG2vFJKSd5Xddn6+iMG2h8+ANGsnzJ7
K/+6kO+idKJU1wZErxByZw4ZZZD1DB1yMEQOEQAG3b0hesMgm9pY2lxyqDq0CW9gw+nWYgengZiL
ZitBRc0zN1pj9GFVFEXry7FyEmJ07BrRZ91Lbi+Wv9fn8edJAj03HgJUAqyhq4tx72DMZKIDWuWH
De+BVgIvqS1JyZ+RwKUJxin1eMhLdapaXxtGN21K1Pj2VWUTXQBGZuNO2BgO2w+UT4naKQS2xla+
D9PElYItFPSWCcYh+FKNC6Gjw5kgJhgqZhw+r6/Jz72ExcdTHWy5+PsPaZaoCYqqV1KsSTlBwQTN
WU2k2zMpbCUtnLgafht8vdHvu2WTudKBt5H5IMhaPwtiS1Krw6SHZp7d4jwxux5YG3m/PsilaQRZ
AogMqMA1CHgur5dYirVczjGNyjypzqTFYIRS+Zd1Iwu5RjqVf6ww18kQ1nJaCXDvymweQQtmJ95z
0Jnz0VKIPW40hC/P4R9j9OdnbwDS5sWsGHnrT9Y0meTN+NVOoK17Wh/Tz+DrckjMdsqMGuz5AayM
bvQQPW3dwEu79c+MgUPjchDCgFUIW5w9SiM73OwrRo8Az0enRidvXFdLx9y5KWYnDUkJwNlMz/Dm
owQJD9hpH7m/pUXFnUjnSwPuEXIoOOaYw1SQq6ghBFbmkbOzckcEya2l+L3tdHN9ZZbH88cSdfmz
9TeMKB4LsW39IjdyMxAhWyzkJ+COnriq2IgAF70ATeYIfgH9RvfvpS2lbcckVib4WhXaeQQ0nvA+
IyhbH9Hy/kFkDU50ILJ/6AAMwNCXwgwzUX0VNgBli7XDGfmh1MGwHTmiFl6Dy9oqQukFRMvOGI6v
61+wOE4aXqPZGhQ2rCIjCTOQdOR866fJa2FgmKkXRlvw4i0jzMZVO+iqZ5GAURqcGw3RKeWG24wj
G2fswlMSWk2Ip8FDQNllBeY0CkKD6zQ5gINkXwEyS7wORtDUAuNjVkNgNcnMdP4SB3A1S5AVG524
z5yuQD2iiG+UpLBEPEEr8lDO0X59lhcCx8svY2YAaJWKdLWGKwePSJur7eC+BtD9dzA72bW2HwSg
gm3tUbtWelf91H09aExF9rfeNT8PH3wGaup444rgwWcbGrpWzvVg7NHclxhWJN6OonBKs+OUmYq6
WXSjV9pllEUz1XhNAxRNC5rMmDmOU6ZGLjuKRp6JOWWHOnkrDEf5FVZveOOaQHpy2RfYhDb27s+r
DzAkcOqA8gVxl8GSDOvlCJIQDS2MkfZLUU918r6+mgsxKwxQfgIZ5Ty0KdORnx1EdSfPRSrHvd82
Q6+aRpnwwlWfoNLvZZ1ukB3+3XgXOL2TbDnTZ0jRJ5W2FzngtOz1b/m5tdBAj1offROgO5StgPPJ
HCZ6EI0+ktQCscHCwe/jSeVLGzp+W3wTPw9gGBOhV0IfBZR15nLcHZcJIbgsR59L04OcTY1VCjgz
xnjE2zHfCp0XhyZBDQgcJhJqmexuHuei05ty9AFz4Y9gglevRxDeHkSNjzcii0VTQK/pODUgcsQC
+AOi8kku9xjYBOoq9Kame1EpJFBSo9lwfcEW55DKvuCxQx8f9FPOfUcnfRUF4ujHBWnMUNxHCXhH
p2l0OmWanXVjCzBSyiuFLCWgILQbgplDVN4HRNPl5PMjZ9waodr0ZqGEYLYCoZAxW6E2lckt9nFq
JWFYu1rWavWRVFr6XnY93nxaEaQjBIeF/qEdsjR7Wv/An1sV30cZWNEGTNXamBCl7jpwVKMl0A8A
Hj5lmpzTzi5xYxp+zvm3xhMP59UpHQ5zmWtzqHGVxE1+hYauE7rwp6PKcdGhLRrywMtDtYHYWxgV
VhecOMDgoI2aeSWtz9BP16TcmX9+FzNDSBCJgRrKk6/eSe/JQX1e//ULpYnL38+cZaB0CSEth98v
QlPgV3KK/IPRmGgCKx+zlP5zw97PK+jSHrMWShZLHXhqJ+A2IVVySpud8Byrv8Z6NwIrqsv3I+cI
rckfyjiyUKQzh/Gujj4reauHfwH5f/klzGk2l6oSlqOE7trQkbqT+qaWVyLScdVb7Fa5xecKaF+N
7uZtYwZohH95L17aZU4AQ5S5GbWbye+Ml7Ky62TfzG4WuKhVP4cf6W7d3JLvo3OR4lcFmoBgnjNS
D1marMlnnyQiqu8FmYCtDm4MUgVmLxZbFMSL/iTh0kX0RTm+WYoL0rSU4r+Y/U4SbZV8JeDWfwgO
r7Ow73odrONEd9dHuLTbVPDIgOocEAo8Qi5P1MkQGiIN/Ixngdq4MR+X7qS1W4kq+lvYVTu3wsxj
lRpRMA797Ot1YdVCsCvKXXeFnn8zOOlGvBHKLu0SaPiAkhNPd9zvzK5M2zSPIYE2+4YeZtc83glm
2mrVQeAaadfIhd/HcXH4F/N4ZpPZmb1QDwMOadjk+xggoXLcZVWh7/+NFZTgkRADkvVHjxpi7VZr
Caq/otxeQWf8ZQBWacPIktNTckGDShaqCHgvXWJMID3f8Sgxi+0YXoWC5oqBdJ9qem5PRJE3Jm7p
iMYJDbwVXnAK+msvrSF9yRVBmfH+jCvOHPSu/cA059dK3lUbN9lC6AlCM2QSKZ0hGBR1xjHCXp7l
JtBnH7BH6TCOOSRCkqawoP8wWXnCh099i7qjNkCHpqoh0KwNhroRLS3OLmrnEqIX/IONlmhjiqAN
yF3MyJse4wQi90TqJjtB5sSKZv3zX3iMDhQujRJgjVnMORGzUQtAq6b1Y+POmcCbel1y1t9bQR+B
BpQC5TVlRVaVjBMrZYh4v9CGuzxJKrMzuvv/nw32DDE6TiMpfD/JOMEkfRtavbFVy1wolQPDhihH
wYmIDDfLr6slWq5L2QgryOAf0W3bnDR9Mg7BOLX3HY/EXKI30MoKQe2fyjXwpeGkmkIQTk4FoLej
EM5wh2aAVEQ1zXbHqeQhLOXUitKJbHRyLW0dcMCgpoF2ROgQM3chSulVbmQiD/xnENgJrie/b0H4
1MVp4q9P/rIpSB8C0ASiU5Y3l4vFPGwSg/cbrpssMY36x6LRZVOZgARZN7V0I6FqCXJCKqoM+Y3L
A2FUFELSRoIv8V14Pcfx7Mhiy/8bbzqzwhwFbZ1BXAQnNiioO9mNurI4qGknb8QPi9MGeWhw/uJJ
jUzR5Vh0MR37RA0FH8wWYODsgR0sZzG+RkpK3diCC8028Nw/tliC7VIGCCfmdN7PkFFABUiv894T
IHYx7ENp5juvn4gEwfFm7mtbMqps2kvE4BsT8vQNSvap0iFFlsqqyROlCc22VtD6XMgxGhXWV3h5
VjRQr/Iasnbs2xQaCx3XCgGPBrmkPAqtprxM/NDcBV1hbJRc6ASzgQe0SAHkw/sFCGlmiwASp5Wt
kQhAN4qP46y815V4Hyl+KKABBNEzxZa0GyHV0vBANkXvGMjAQYjqctHrSJ6rsYHNoS4j0MtD6qrk
osgFeCLcMLUU6YAMHPpqWHvQWUqXpiaEA71QlIIfxWCzP7WqPQYOtGfrYSMmWNqU54boz88e3kEQ
JGKsF9SR89ssIlYaZhuJp4WLEdcTgBvId4FOliU3HmT61KZeETbhMW+bXQx2D1MZMgBbHtcdcCnO
RoWWSrdjL2jwjsvhTH0dGWOP4fDgOrfEsLfVNpJdMtbjtS7XnNWSYvDaWkZlX9Gv1E6fnjNOKjdm
daHzA+kS1AAQq8JXBDaBXKbonYZMrwCYhGqGRXo1yujNF59qHSIIomBVR7kFwU8o2kOJF/6kXjdp
53Rpf5MVxYHLw3Fjay7sl4sP0i8npqwLgxtEul8iS5WJK6bFKcAsdNNgJpD8rCZP3gIBL/gWbIIQ
TsNxgDcWs1/0sYSwGGlgM8xsOb7l861e8eVR/bHAbJMRTy6jrWFBrqPATVHRM0a/G8hj3ddIZpC7
cgy8yhg23iFLCaSLkTFuNiOtW6Z1K/hT/qkmz9w1RB7MYp4eYl7eFTExi9YuJ2IZUuWgo/Y6KUxi
bBCwLlRJMLnQrRaBeQZGiyVJz+ccMTWHMwKoLAk4lZIbrERTrHwQANbMMyQfg2Ostm4gjKqZx5In
jVtCw9RtmGP44hsYt9Ia3CjGhHuwHpLujed4vPzyvu+exx6R0gyyb29IetGes3xLOHvxWDkbPnMF
q4OeC4QOX0M3Aqd/IHq1ZO19TreSycuHyh9L7AVc1VUcArKMM9JPISMPnfdrJK/jp+phuJHft3hT
Fm4ZTClYsVB+khAsMbumDgiJ+rgWfLX1ZMnnGleeNjJxC7fLhQlm2/S9mKbTUOF0Uj8wIrAMitlb
OOi4zg7rB/LyIv0ZDLNR2mxQBlXFRslmCwihvaJnZqEWN+m4EZAtxfcXY2ICAsScE4SXcBR0yM9W
yaHOXLWRLUn+ElGn5KLBFgSLi6VbCNG6o74reywesWt5cqdefZYz6Ush/Of68BfPp7O1pNNzdrsK
eJsJmYKJ1oXXiNh8UJoyFOzJr4a7yYUbKfLX7S09hFF3RopVBS8zeg4Zg3kXkxg5CsQNvVnDVyWw
JLypn5lo6kAqlffNFgx2+RQ6s0h97WyIWTHz00jnvYkCp6ygmDQbuxKCqFO4k7m3IvGGTtyVBV+Y
Tf+ktBtH8eIdc2aeOYC6rJogbNpRyKUBwVVdiM0mrGJnY14XNyWkL5DNAH0mGCUvR6kVIwjzcphR
dUt8PMjY/TMoujzRRLYG5BrW1jNmcYueGWTcGWJEBJUybBwZ+iFTWpudLjqc8JqVkd3OL+vD2xod
4zVh15ZkNrCGZVH+aro0t/RYEMwsTRNr3dLihjgbFuMtgzZpwzTC0qy0TqbcJbpTS/tG9YzJKsvZ
QjJqw+LiCXRmkXEQIxuyeNBgUevznR7sp/6lydA017vrI2M3AgBz6C08kwxihibNlSzGWQAdpO4F
DZyWUAPyownlSUQ6iOqkiKSxZaMwc3KvN/fRFNT2+ifQoZxdxj++gB1qWJEWfc6Fh4cvpPuSRInM
REXZQstO0A63Z263bpDxm/8YBEgRaQrQVrJoZJlvgSQLMGQ5RRo7sKJsH+hbKiLMAn4bARsT8Jbg
vAbgmrmsxjnP9bGPC29UPqXxFBQhaLHMUNkYC3vL/2OHDgTdxcjCsogdvg8jEJ9AO8sIU1sXXwwr
FQpLUEzBMsSd+N4XfhuRjbCcfSh8W4U9oJ2BKkfzBBPF8JNc1ih8FF74xHHH2AMVbvzAq24G/Ly0
m4TRrD4D4lbVrpqsUbabTaon6pes18gKcJjIytC8GBNv8LNcBhKnQe/xeFOZhkn/klzDfClMVwQ+
5Fi+kZfqed1zllxV1gAiAsYbL2n2npK6URoEDXJtKQLGNr0hoDNLy8LKyE6Urspwq8NtyR6iEEhH
o8UNzsQ4UTY0Ss+FUunpY/tY1I9yQa7y9CXHO17jIO3TtHfrA1zaGriWoEmHVDCy+sysCqVSFkYR
VZ5Y6/31IE7dIR20Y1pPwn7d0rfIBLuASOZTCVlkRIDfvLybBGgzqbVGKo+uW7hvD+E+3NeHATrl
YWMGO+CmDvoxPLWHZI9n776OrsLU423wtnnRVus6G4F8O/T51zAzLdRzkutpXHlS8VpwsRXoL3Fw
FQfarlE5t6yUI+RXoAD4uD4Lixvp3C5zQzeyPgegxai8cRxdObP7TLdAgROMj1hjIbH0irON8CVM
XeG+R/9tcVNDaK3b2k4LuwkNUChvf+ufCawsRq/GQV4O+IzEGOxYu4rr0RTGzpSU0JKLjTzxd/qd
WXoB1XvAQKAwLUEn43LpjVBrZU4tK++k0Z37BEJkG4hWt9gr+O9f74JJ0aehE7n//JFYX8BVWuiL
cgIztBSLtwVrdCaIG/OmtFEQWboRJaRIIQEHGA69gi+/Lpl6gGFGzIXczSYkVyEEQ15nZbxttPnA
xxxaEq6ABjoMyeRMSrpvK21jghZWQ0L2jDKAo43pR00mkdM804es8boBIjwQfzTr6RAJNzFex+v+
t3DAYJ/jfEE3AkAibMMzkSN+HtB05A36dQt2Cim9avjWyudjPYI88O+eVXSTwRpKobinFKTUmE0W
a4NYQliu8ZrUFHczntdmtqU38XMnw4fBd69DuFKDi2lMVKg0RZQ0iDe9NPwlpr2d7HX036adnYqa
SSq7L8vrYIuumQkQIZUAo8B8AmCqII+sMPch4ZLcUNoh8lCnTJy5F3OPQ+Ovo/V1cpVnYmE16NO1
OqmBus1MNlKVP/wFDPxUmlygKDma5L302CgN1LkY58ibUqhdDaj0WYmcBY4B1atjOEBqN5m6bCNs
oyfTxSZGyy1VXKZVWTRVffcCnb2gYqTJ9DSXIq8QeasKhNexAS/rX7ontQE4PUWNwUnZ+zaQm24U
NdiIIidXHHTKaIYbuHL6K9zKfS7M4YUp+vOz4UiJrs96qUYeXMUnUmWq063S33OVfCvk9+vD2rLF
rFchdlknKXLk5b0Zlr74En4GPaRcN2ZvaStQ8RUgsWgrJHTzLsfUd/ykK7kAv4if606FBPK1Vu3S
U5jY6Slr5/1Yfq2PjMXh0I1wYZK5z9BQxUmZQr2iHO8BqDqluK7IqNjq1Fp6CP1q0kJIb7zjx9AE
A/4sf2VJslv/isX5PRs3c7/0TVtrCodxF5pdNG6yz640Dq1w61bob/mxAWimC0wfaD9ik/Z9E8/l
JMJjmgi9wcgUEe1uTuatRRQ3zDCDmZI2z1EihmM2O0B8dmQuTEPidgK5I/YV+l3y4r6ezc3W8x8P
GLqSZ8NjztFCzAbOCGA3Er8ifXbmUbYGAvB1u3F6/bxwvy1pkAMFsAklVmaExoweinwmxEt0OXRI
KQNfLIxIQ8+FL8QCsbIkf0Ux5qNo0ZgO2ozSmqL8QQISfePuXxozYBBI/Mu4nVAmvdwwSR2N+VRh
zIlYHhXi6HqPbvDZ5DbsLJ2dUMlCswWqPQi7mLntjIqoTaFHnpKUza4rxGdtkKuNA/rH3Y5pPTfC
nGhxVgixNCkYTJ18qYNVfJRyYoUCuq8JaAbLLrbWN8Ti7IH4idZzoWDJRvRdk0hkFDEqg79NpldD
K8GfaLWiv27m55MXAxNFRGcgM0GUxDOXra6Eqh6jSd8reohJ7YRWteIYfERoLgSSBjTdFncLIoON
jbg0nSIQxQaAxXjWs14ayiTPlXqEl/L7aHRJYWnvdWAhQTgUW+T+S/5xbovxj6GLgoRksIViqjVk
+KvcOLy2LDDOEQajOI0TLIBqEVzFtZl2f5fi/L4JgCrXJBk4c/RfM7gJHcGemDYz8dDRam8l6JfO
3vNfTg/Ns9s67acYKBi4AF/V1qj+UkDHlze/NhyNbnf2hD+3wtyfuqBEudrTIaAo9Eycfv+hu6mj
mvt1Q1ujoYt1NhperBWO57AYUfgI/vRdxVemLm0VvZaX/M+CMMdsGhhpPskT8eZEMUl3l8n/zxVn
vDaQ1UKPC0wXurmsPLprhHRjD24NgfFaqW6BpZwwhA6c3hPkE1uyAdBYOsNEhPK4AnCnI6y+XApO
ECJAa7EUFXSeKlBy5rHuGM2vqnTW13zxOKHZM56STQGrdmmoV/oG6sk5trguH5SYPBnSTSPd427C
6542oEwbTrZ4zYpnFukXnXnZLMqVUoawGN1yyKrIqVn66WmyFc0ULFDe9sXGfbDo1mcGmbkceDSq
qkhZeYL2GCaZU0FkUN0ywnJLfJ8zyCEAJIeGbAoGuxxWUudNXTU88cQ7Fci3E5+a8mPoqLvOSU7Z
L+VOdlNzeIjftGMcmocqdtUNn2GhTv98giiDg5/mM9CtdPkJTcVlo9ioxEsnd7ibPzJbrU5GcJzL
OyWVvUl6apDFuuE+wqg0tb9UevthnZmAJkrDYQJ6zOObNwmobNLyFl9d6cNXNv2biwlpc7w10V1o
ABJ+OVIjKiIlD2S6xVXDpCooNphPtkrXS9sc0RdyrDwkuIESuLSiBJTuCUqtHiAfe8OIjxNahNe3
39I+B+YVrV9AYdEs/aUJ4Hk6wGB0HO3gTZQLN3xRp6dx3EinUg9nLxAFFFFUFF4B1QNzgQy6RMQ2
DGAFLem5ifDSbeXOagEABynCPPWWFG3xWiy++s6NMkNLJGxzWYXRbPqFus0Q8Ga9U55V4UsNJ1ft
okPQP63P5tI4IfsKglrUGZGVZ67jFtxpahAbxEPUxSGZGzqzp99WmfuvBgc6TKSnEfjRPPXluiVK
oBdFE8WeNo54Cu1Q9NMmYqrIx3PRXTRKZkyg0rWVH2Xr9N+bTEXsh0zZt/wJc1wXTVOpkDIlnoRb
h8gNhHUz0IMroH8LrSq8np454QY0N0cxuIP2rfgO0Z3Krb9i9UGTlA3nZTtQ//ma7/oVaFBVKNVf
zgKnG2mDHjDiTc7oy0/5nf4+u919eDfcqwdU0faYGHTv93c1+PbfUaBYX26Rrifr14CMo+z0j33m
KiE6quWcBPtpYQZXiq18jLeAHpvDXQvc3y9hN58Mh3OyweyD69AC+9Mh3auP61+x6HRnH8FcL2ID
Hma+gp+Lw2OlotFI0s16tupsL2puhBpCCrLKdZNLlzYlMcLRBKo5PAIu570M4wT08ZCRT2fpqEIL
Xeuu+tyuIsMNb7P3dWN0EX9O8h9jTDhlkMGIwgTGpiPZx34nYmttHYOLbykVcGDgwuhUsmEIEbqO
K6CQ6PUU3JiBr0htf4cB9KFl6Vgm1S0NSyUjuQqDVwIU7voQl7cVCojAi6IKjb9dTmhRhnXQQKXM
myycj8ldEdu5H7/MrTnshts6dMkNbxmvhc+9cq+DYW+Yp2+QH1MMLh6APEFOhaT0pXlN7IQ5RBeb
p96NB5LYwVOSmNVLcBuYVf7yuWFtcddg79LiAuh/2P7IqCkTbgQxgFe3454f7oYr/YN0pljoJjc8
trWl2I9bTeKLmwSOCtkI1C1BDMCMEGnnMgeHr9e9afvuMbEAYiIWmgg2pnJxZ5zZYV576HzKyz4e
Yk9RnowZ1Trdzg1Plt+4Q1+PG+fP4hVH3+D/Oyo602ehrCrCaUkOa639G2mph8DuvPkaBcvNFCr1
gB8eolEMKryDesmlpWxujSDhMH8FVADGyK3QY2BV0Z7ojnron0ZplyZm8dRoVyLKpMFWAnwpTAGS
+r/mmYM+h3JdUCYYqDu+S2BJCzfOmGX3+PP7mYM80YxgVgh+v3glT6ZBBT7yK017wIsHHZVmtWHu
/1i4P/aYMzsedTS1Axbh5Y30FcfaLi+zQ6vfBoUKZDO6Wq5DCWRcW4+tjVVkS3q9MPKimsGs5Cbe
UXXWN/bydfhnlVjaqyIncdBUmMXenZzgrXVltNscmifuxbD1XXiMUjPlzekjeNV+yYLJX00uaPfE
arf+HVujZHaF2Pfl3Df4jBB9mjz3q+9v6morJ0Kjxx8bAmEzSk4CspfsVHJxhCOTbr3ZDo+v2n6y
lFP7TKzgVN8Rv3LijUEtHixn9piDhZcLXgerZOwlxS6T72bKltbcS8OVMt0U6HRfn8Ll+/DMHDOH
Clf3qK/BHGDvZtyDFU7ezaVdeVpiKeVtvYnJpk+AtfmkPz87ysrOAPg6xHwOVuZMdwgkjo33iWZ+
c3Saw18iz/8JHM+GR1f3zFohqT3uiG9rpSdaMiSS+t+K9Xt9FhdPrTMr1FHPrEidFk56PcZettdv
J1s+bcI3tyzQn59ZABlKnkcSLHRv4wmx+NV4ypzSiQE+SlzoxdggZ76HMPD6uL51IdYWizmOAQfH
sziCd8g7oUeHvQz638YGVA24hORoOE2J/ujJjuxnbsfvpdfIqnbFnj8hFbFXbHQXW5P7l1DSH0vK
HOHzUKl5qmNJAzmDHUUD6DLrtoACS9seMQtQEd9xElvgbsoIyKeIg/Y66CaioESGYWOjL04uUFWG
iBICVYphBoIUD+oTxMDTzu0hHr2Tj8Ox2vWf6S71Rj885Z6BTE5j1fvGK3ft7+Kl2WUPoIl0ukNn
l9fhR7nbTO3Q/c6u+PlHMReWFIgkTEd8FHdTu6JT2o2FBlkHvMhWacnuun8tVk/PrLEEMJNIyibF
SxoXiWwRUHlX5kduZlYO8gK0ym3EbNLS2XNujjlbZxHlSzXD4Dpwhw778eVTcCM4dHQzvEk3vAPV
pefayY7KTtgHNyWurfgK4Y5oooVv1z7q5rjndhlgO+vT8E09szLpbCEJXbWdFPD4Lpu/4m64A/Dw
B6mzQGFRQ3D7gUCMYHqS9vkbHn1H9QR8jHYXOVAN/FJLs8Ez9CH8kCz+lvdiM7iONhyVbaP53nHn
08Yc2c2cKVyRYJUkoJWeKvqnZr3OpmAdvzZJ1zcckKXp0cMyreQYxvijYRJT2rkv0Hw0Y+dt6y24
FD6cD4s5tRUlBAyD7r9U/urSW6n8nW2lKn/C3ZC4O7fBnNsdx8cyKI7g4Dg1oxvO7E1wxruTG9oj
COuRvdk9/V73psU35rnN/yHtynbkxpXsD40A7csrJeVee5XL5RfBS1kLtVHU/vVzVHemnckSkmjf
bj90w0CGSAaDZMSJc4SgDeVexfI4bMbutKm72k9LQM2ifNvG066O5oPS8V06tA8j7e5cL7ntwVhf
52D2mqetobEw1tyXubtTZNUM6WwIEW+cuszjE77Me6IAwE2hsesgCpdD1l7x+1AJpq/loZbs+tU7
+Pl8CCGtGwaWDDPWWd2mj/MOkIwHMyg2LGgld8W1x8WZIbGaDoaPyFY7DG8IrdN8NIm3zcKBJA/X
F3jVb0GKhHr6QlkoloM55eqkFDE90bQJGg0KdZWfyRp1Pk6fTzHpj5WPWT27cZiQ4bEqJaEnrdmn
2W9tTHaOu/Pwahqn/n5Ma5LYHoSxaj8rO783hl2i+UU0+S0gbvlcPA+KQ8qu3RpRtQGPI4p85o4y
JYyzJmwd426hKY1Y/uRRcLlwGdfEsrGEzwfyDj3fyKej4iTmAWptAKq3aJOTiXaFum2ICfFPPX4p
B8lqrLkX5MqQ00F2ENh6sURQtCPEU6gDKFzLdpWb3/Fmk9LQU7c6fQGHGu9jNOzL8g8rToCrgwN5
TPBPAXAvODVHrwleeDw9xQC/NT34lG3cniuZSJnEjJivmmKT8q5okfhsD2h3CyYt8Vs1l2zRNSuA
MC60dGAFAWTy8naLhYQ+o4nEG4f/hJ36Li3VrrgDEJJ/LCxfcObNTPGq1uQopOZzeRwq61C446Zp
pi9zp26ub88liAme52JfQtwApU6gE5dPOTMVNTObJx1VYT0PaZ8G7qQZYT6CiyILR5vn2z5xJYii
JaJ/NmkZOghAgEx0hKRXOvQZHq+Yv2EMoftNGjpAotUmuVfugHfwrw9wdbUgQfL/1oRblObw0dEq
YBHMIWjt7zT6EcluRLIBCa9SYDld3il6emqdedxGIPsIlAJcs1YxvndWgq5O05Ql+VdtopNz6XVA
C7wlOKGWNFxRcpT6NJDzJzebztmyGbLtkjfVyiGButgfM4In8tqs9bhC7ZQ1+mM5gJYgjnylVXbj
rIWsVtIF26OMMr3g1Q1gIoHh6R+N98Ki5Tr0Zi1uAQyRDT9Ha956ehIMNK98ijaW6w6yugOQ4QZa
CdEXAgyXOwCcLfrAWgwx1fbMN4CWNXzQ2rNNVG//O0vCqBTTngxeoi6DFiotfmliohunLJzaYymx
tOodZ2MSPBJtCW3VaaifLs1aZcjTg1v6EX0Zor+JhWeGhMs2iNsa06WLoUzdZtUBQhZhwSRoqDVs
hAv1oH+WSHD2gfWeQmcsUWJ2W8jXb6rvSb+13ZNmfMuLbemgnGYnJOaTzxvJVC6//Sla2SDnAMPp
B7mj4B5mptgWQxHCmN/n+GGU9ZjIfl9wCseIeNujnfAUp78t9Zv0LFn7fXAZgIrWgfCFbi+uchbg
e5c73tQWOK1qUMEmxnwYdU/Wp7i2X8+NCFfl1iryyqqzjz0EvBdFB1Bm3rvd7+sbaC2WoyVwARci
AfGpHGZO7ZDaGk1PjXdD6Xujy5RH1/YNEoggp0K93LZMYRyT5XJIHGOykLuym2mrxgpBdCBacVCg
k3N9NGsvVdyG/lgTbkUJdbrIpUDgZMkwUNBCgeBhSmK00eStB717vQ8LlbbPVcYfZgfKONjXw23X
lRbIZwseDOXw4tI5lwTEVY/581kiM4E7N5WTDAv2KY0VfzBVc0MbVaZju7qWSFiBugWALiSVLv2y
4Wxqe5sBsGmMPkKhfDHXzi605/1jQdhZfVeObdvBAjDLTxUEFJQxIqk+EBsiq6ZJat08tP9SIWLJ
PoArzkDV3/igMBSMam2iLaV5nFw2eGF6euS8vu861dfapVcoiXfXnWhlGi/sCZHecYuRMQZ78CMC
LR20I91M7C/O4wsrQphPkhwPFA1Wau/GHG/y7nee3nS25EW6OhZEWbRUgmIScLFLlwB5hUFVsI+e
wJy9y6G1iwayf8lg+Z/1AS+Z5eiguUN/6oWN63O/lhD0QNX1z48Jk98B+GZTE+cSz7psU8bpnitJ
fM/bKpyyFLRztKw2lVP9pj2lp8xmwJ0Z8evUGPOej52sVfsDWCKcVfgeZ9HZcBaqt8vB/Y8dW6lZ
5DiNYy8/ljY7qPH3mkavaUo3XmITu0YC3kDr5kwyqH0h40LcfFNRfetQeszN4U3N7B/XJ2klpOJd
vuhUA+8OKkphUY3Ya4vcwBwpSpDOoXVk/TMyV4ksFSezIwTTLGI12BhxuUrq6gBNr50694Ql1l6r
tGOTVdvrw1o58c6HJb7Y1dwurKED4gg6v4DZ9VEQRQfGJY8XmRVhQbkD/bspwYIWRI3uv1LnS2RI
Asi6CROKiWiMW/CuFxvif7TMaqOxwbzpYBgaxsMQ5MZXo3/4m+n6Y2VZvbNbCEuchPY5rKQOGaGC
efJoKI1SKwcX1gRvyoUfC29Z0Qg3zaybgT5jrtuRbLQcf6KjDN61OOynTXZmRXBo4GTc0tSV5RJy
cNzBN0ETG833XM2IBUHcVsbbuO7Yf0YlOLbh8Az5gBRFeas9Znb9QvNvdX6v2hwobhmn8NXBgQNP
OJULrQHl6QKhygwdVH+Q6s5zon7tqjsK0mppOmo14lton18aJNGaKcwlkkUOUkMY21D7OCf525C9
XHc8c9kin5YLPXa4AUOfB2iNS8/rTXeswLWELG4bp2FWOCyI3aTyJ0YVMvVl9tyVqkXMjuYhyxjd
QB7962jwgXjg6iZazaFBb2NxzZb9BstITCDaYfhz2hc+9o7nQ4f7u5XzjrRa+SVJJho4RRaBB1Rz
CU+MOEZ7J4i0vDmdvnhdHfm9Fid38xBrQVWh67RmuUtK1jchkiJglx3t8aQloIww1dIJtXhQSGk2
NqgaDGNzfXLWp//P3AjTn7iMznUWZ6caTEZ10gdKLHm6rUYXNI4B3IROvE/UeYg6boe0LLLZ1oMW
n4xpl6s9sWS3rrW0Js6XP3aWkZ7FF7vLnaxSYcc+FF4I+inF8iMTd+VD+lPZG5Vk4lYjzZk5IWhW
c4ZKhAOnSu5JJ+HRkk2Z4LCgqW71SMNvV0CMmnfNYX67vuoyA8Kq233b2NWEuYqzCEQ5L83g+DEE
SrIv/50dIXCVuWHULYOdKD+0zdYFIpjfqLpkg0tG4wkRq6s6VSsMTFf00t269+nzKOmbWQ2Jf9Za
uDH+j6NAyIAB6YkyrJYSrqJPdpf8GNrQk03YaqQ/syRcJ4FdMPS5gCUt36CNtAONUUzQbqnKuqnX
9/0/u0WkedZjY0LpHIage+SMKemTG2wecn35V0eDUob1wW4FdZjLLWnyocPqL8vfPHoAWCl2h13p
EufdllFWrI5nea7jH+Q5xDsMV+KyKscSwA91i+svMcaCMBmObHU8Dhhol5w/ZM2XmHAWYnKwGSip
xbKTOwQGGv9K7pDCSQia/5gtuS6t+hySn8hag1saD4xLWx6Dfl1VISnEizBLw7HfAIFXFWisDWsZ
xmk1lp3ZWjbY2biQjh8ypYMtKM4CmZZITgDZzwvhTJ/7IjIHQJi7DlkhTk0n6OJIEgRWHeBsDEJI
g+JI0TgqxlCOt631blWHOk0kd/HV9QfhCDRU8DwFvPxynmKUGPBqRWIIGfdkRsthrpEmT0ilnoZc
sv6r55kO0SPbBDAYGkDCosR1p3Qzri0nHcWScOrnW2dg6jbmpRbEU5f6aE67Md3JDKZurMnoarUk
eq9N6VKyRcMw4D5gv70cLpR4F9KCClM6/8ri5/EvekShV/Xn94XTwXaTuqQN4NYsboOS2sQpfzBD
4hdrvV9QAMFqGUjsoy9ZWDSDgaslMVARrIdjrjLmI1t9atv7sYOkrM6gtpOCMBgIFiwoLR6yzt0M
VktG695JZXosazOKmyJarz7k51RhRqF+Zkdjgm/RIJ0TICfE/CrP73ouewqvGlpIVgDZB2GxyEvF
Ky/SXRDIn/pZf5+j0guNVOmCFPsuvB7jl0USL9cgKjd0UMdAkUGs66ZVOya106HhrKIvfd2d6umu
VPfJrPucf63QyjgXkm24FhoxgyD+hQ4XIqQwi9bY0bHhI16SNN4UuwbyhEnmT7EOVeWYRDL6g7Xr
xbk5wU2Toq30RtOQX0udveYVz3ldAGSgMdKo6f4vZvPP0EREBiRiwAjQY2hu9QXt+iQZGlJ6Mxkf
Df3BSOZAlfUfrAFqQT6CxxGqX6CmEX2ybFmazSnaM8txY2n0WIEtKX90IdjnepDwy4LkaKd3LB0k
l4O1U8FBu6sFpmFrYQm4jC6lptu9bSKxkbA0/o18PISdh0r7ixh2bkW4gqiZN+N0w+isPtvVBp44
2WZu6831ZVtzkXMrwrWtyL1J7XJYcfTpm84JLnEH0JL5qSmDuaxtbHTjgPgK9w+k+YSzlMM5ElPF
czlCumAHxskfaFRW/TQZ/6IGAH4rPNvQ34mLjajrNzK36KPljWDPLjg1Z5oEOWcyoZ9VL/hjRUQC
6BPEwgwTCRvFeDfxJgctjMTPVlOiQJ6AuAR4FxccQpeO1pZofjRaVKYsFnpA+7eb6kVVbllMoDnn
te/duJ9+oRvemr5mcenns19Ue53fX3eRtbuDi55I9JqiZRYo3cuvMGalax1WowmY7tMh3iTVnqW3
vT1tjETWnrvmjosQBoShDOBTxKVTnKZp6waIjj4qtj3334o89lNoJ14f0locPjMjrl2iuUXtqAuu
4qWjxB6I+0t9i7I7KmvyWTtjzg0Jm3jsDYv1HU4z+rt5gyk6ksdZCe0okLUXrG0vlJkRlWwVlYGP
RpKzm7ALVnlchRDr75onEMj9e9iLd/7rQg2lAcYgjyz8egGMy6yeoGNBG9RrrLcm2l1fm7WBgLzP
Qtodl1U0/V66W6EUYFlbOrTLsXm0mfWYVO3OUt7/wgoqDWiZsywTfJuXVqYEv9qCAOhUtBmoU4k5
PDlTL3Gz1RoLar5AW4EmGVSmwnnfDVTlYw5wzdiEDEULg3WB5T1TcCYXJVR1pp1XbO1kC5YTUhoH
RXU214e5tp8817bxxwACQeScoGqT6f2EyXSarEOTuLepgc0KaFE2JFbi5F+nf5B2RTf6Rw8/utqE
WZ07JSpqD0+ZdmR+34LokQ27JXFi1ZLrxueBwRIOLjilq0NKa/GiM3efO8+JWYO2KzwAUzDMgGZG
TZsQqhZInW2vT+Jnj7y0JXjkzLWO1xlsFV/snMxYRl1iYX00uF4v7efgSBUCfeEqdcktPM/oALRn
phnZrqwKTno79YjrUPe/tCds5xlE6RbvO+BCFHS4eL+N8jd2mJTxZH3ikBwHGRWeg47g/m3D4qo3
J7zOlfo7sKv3Jc9vlTiX8SetYGw+hLHx2YBnok63HGFn3hCVbuGWMcaj5SXR48R3CpXYeJuwOMM1
viW2l+1yjtYS/r2r923thNddZG0B0bX2zwcII1UKfbDnGQ/CzHvRrBuq3BjhIIPqrVx4MUy8ilD/
RU8xJBEuh6mW3FQ4HtWnPA3bpiYogSZDFsSsQGRBC5CZ+L1VEpOFlgx7u7aUZ6bFOy9UnCA1vfSS
lejFy7cAb2iyZMvKexdlbR23toW0F/oowi6AYl6h1mOLSeyU0Gp27luNPnhUOkAMEiTTz3EKmNX7
4O02sKIdBdkY5DwK/fX6Wq6g+i+/Q9gddl4PrOH4Dvrlnfv2oQms04/oLdnUX7wD2ygH+754cp7j
QGJ3iY6XD9JLu8J7n7FJm6wSTgTx7zIsTX/BedSLxKl+UNsQPWelLM+5kquBTeSDQHqxkMKqgk3V
K6ohgkjCKS5bdOGbPodO80jDBQtnR4euZ8ToTskseQiv9Cdc2l387WzH2k0L8QsNc1wRpSJ3vb1N
AvOevQCNidte+8hcYsckoWR4nX5I5nnxo0/zDCpJ5MNsMLSIfS91SsHEoSDamopF1Oan1yVhkoxb
3Rs3XVLdZG15n0MQSOsx8PybVU6ya+ESjz59ATQtcblfsL0i1UhT9xHLEhX5o2m4VRu0f3n8B+5Y
r4wrN7w33yQjXvUsJGMBQ4RIKLRPL2e7mws2e3QGPYBaBUC6H1JlgFhD7T5aL27mc/W1GfcWOF0J
VSWzvRYZ4Vv2woOAc0Bkw2kchqJ2p6OEeQdfLu+MMswlRY7V2TwzIfiSg3tMFDkaon8SuAUlZQP+
KZsoaeczGVjw86sPfntmS7gLFPZsxJNjIrnduT9bzyQQpXi8vlrLYnxyDkheGUCcYL3EXP1UNj2S
XXAOyIQSo1VCFJ+qHrxq2nuq3LhKRyrZybIW3Q2skA0JN5AjiRlbw54nNZlt3KYsbH/7GzieNL2T
xLfVZTozsvz92ZbPmqoGs76DB3PhVWHm2XHYeyqZ+SIi7bQJaViRSGyueh86RT54MZB0E87lJnNx
fhRWdhr1L6WaEJd+ccZvFUCI19dsbWwgaMYTC0IzC5vD5dhSEMfVeoMNNmIkAXCT/WmKrD4w5z71
9YH+AtuDJrG5GruXwjR40Ja7x6c7cJT0U+HhTB7sI3sdp3sbuj5NGvtG6fljfnDZQ+FI9trahJrA
AIJUH24C77wcKC2zvjdcbOcEdEyKH2VIQSv3ELSTHBCrE3pmR3CWmdqjlduw04/ND7V64jTZeq8g
r9xMSuSR66tnruw4kOwCbbmkg3EBuRwUm+uKKm1KT86rBnoFGW/44mTihj7/ecE5jFrXx3Io6InN
34Y4IjUY8GvlqVMOepv40/h+fTRrm/ncnLBENW5PAL+WaCcbLFINDy6o2qQkn2tB6tyIsD7caxOW
NwswsPfAU3UfDXmgjQ/WGHhuSGNAvqRA+iWtem0ahb1cKu04NlDcPcXVtmx2WfwFpLqkR45ZaV4h
oqhZX7PZfLg+mav+fuYawslZg9pyLNqcIvEBPi7tER05RNPuZuRyrhtavREhceM4JqRN8VQXssod
12nUzlCHStVtY4N3rM1JPHgQH+mSu0lJt6llh+MAUXG679VooxVzWD1ZoAqb1eqoRp1kB665ESgh
IfC0NFihlnu5KUYtby3FauhpUm8c8wVPRGn7wNrkfqQUUUqDoqc4ZAhUmemYW/SEnATR+t8L03XM
baJrstldc1eU0pAAg5oN3hbCDlf10lPYbNNTBQrHZB/32rEt42O+9H2XB2Omz30jAQSvBRXUB5Cb
QAIXdNfCK6J3jEnlhklPjTGSDG9SKQBtBYO/0N8uVwWA0BCOhcDSNF40pAxFQTe+Q7e9nyk3S5fo
EAzFt/mo1eiuMlCawItUDfmw6ex/XR6HfdwbPtQBlqa/SxdhiTLWxfIopJ1bbpJaeSm96N8nNi+N
CDvQTKCbBn48vAqjcmM0lDTO6Mv5X9fc/WwsH4ft2e0k5sxrXQMPoZzr+3h8QG5yJ/fDVSsAWS6E
5OhoEe92de0N7oL4OWUzGjVKDQBcVmrfFa+T0TutHTpIJaFZFiTJS6Pd5drUXofCp4ubT63k/pB7
W8jAQmsPtMMEUWjb8ViFQEBydz2Kre5oMK2DxhPuaKmC1Ti1UKJSl+tBs58U58jQ/NFhudhfDW8R
bwAdpQrGIP1yeAaWqymX4QF0v8sMZwcOLSvD4yY1NkU1QY9Adt1aXbozi8J+VtE2m1QW7siMTnuD
bbsJki2W5Hq1umoOHhhoNofohsjSYTXMiNoe/kHtr+id4Rsr2mvDF1bj8GkkdZ3VALVUlgxkqF2E
xcspbJMcyuCuh5SOM7T3caErd1XBuvC6R6yOyAV0Hs9OOKOYEoasvAOUFu5WHbKMS/0D8rq3HQeH
znU7q8tzZkdwCJU7NJ1cNNHr4ZtKJGfhqlujiWShIcUxJcLoeivuKpa4yGvr6LLUZ78dITuu3FeF
5LphrB1U4PqFVDiEHxZGnMtFUbFrZ+i0I6TzwX1rFWoFUzR6PrAzySFamlWzOUbaIJ5PGct0H8Qa
CTHNzj7WvRIi924Hal6YOzZqL4miQQSp1PNN7WX5XpsM9MpH9RzwJuOvaTtaG/BUqMRNkSGt5vyx
L5qBOLRDKibR67s+w3fEY6dBsKROd2M+pH5lA3KnVvYUAv1Dt31VJMcYv0yMDOAoKB7JxN6XiCHe
+hbtKDy7QZGHe9HlhIDkmbmVNdPTqNCnqTWfkMqwH3Jq5AGr4+QtURpLstqr5yoQzoBp4HEF6SLh
yGliu7ZTY8S9ZCINVFKJ6Xuv2rPzSt/Vn8UvzQmyxgeC7roHr4/0H6tiUTItNKoaGazWQeXxw+i8
xc27YsT7wXq5bmlt54Pk3UNLJYooIFS4nFNqod+bV5hTkwFw2Kj0uYmYbBLXrusoG39QAYAYQrw/
IsfVaJ0yUTRE6buxfaVec68CnuSNW+btinIgas5Ilz5fH9tKzQ3n2pldYfFS/KrSe7h3JZVSk0Gl
L7OWsrvaitRjMcblQ1zGGdpehikYXEvZR7r2tYw1Ixinot4DMpBI1nX1nX72RSKvnQsUHFPQHgYN
JVKfnB+xttF/9t9V0lWByyXW1kIV6m/Q3UQNGG90YfgK51rbJTAWZ2jZa/Z5gebfAkLqsu76dUNA
/CAJgFKEWLNKE3OiHqLuCVI7KqoPWtsS57tM+3l1UwCzCLoPyF9BDvLSVfnEwf7ZIA455AcI5fxD
vpX4y+pmOLMgHBxT13R9CWAWqnsGNGge2h1YTHZG+CshU6AELviD/kuLQozPLYdm/dCDRNn52YRI
8uVm96aU7U5LdoBOI3U5uTdWXxED+gBOTvpSpvyzdigvSND/n9VlTs4uu3ncWdO4zCrIKwLQqe7p
Nn1OZB7ykVb+FLvPzCxn9pmZSWFFlHGYGRFFiQXlRWhfbVMSf0OKn2z4CQ1bafCKPGCIMkDA9vFd
H768z6EM6rc2XiTdUJDGhQZtG8J4e6MHYYke4VRls5+BNacBm3jNvkxmWHAbL7NKsgvXbiO4AiNJ
BiZ4vDqFuxXShKmpFVmONmQoYnhq+gsNlrcFlaXJVu1YuCcA2432ePF0nBrACAAwgR3+MNYH092D
XvW6u66YWGiFMWv2kg4Qs4wOn/OcVQP0MUPrNT8mMsbdlR2u4QZvQdEWTfE4jS6dBCWvrk6rMV/y
HiZQAzvWQyPS16N/vyQXdoQl4WbvlLbX56ei/g2MNegQpGj0lZAIOAl64jEQdAKLgrlxSqmr2FN+
qnMHGuo3S9sqV9+lCOvVJbG9BdyMarctNrknsaeoeWfnp0HbWvxmyEIAcf5i1c9MCHE3dnN3bDKY
AHKFlweYAAf+dRNrVfsF4wVYjL7QR4lNFsjxtkreAYMTba1jtMk2OK5J60+7Xy+y/M/areDClhDl
kUbvjYTDVpa9OMPBGMAKDpCoZ1RETYLSDkBd3VThkD8a+U9ZCsNYdYyzkQoRP427UmHLSJWEeD/d
nEzH+LY/qS/zBilaPz/+0HZtMB7bMN10QfeU+fmOBdVLt4Xm8XHamLsmRCEhXYhbn8A0J43UK5e1
i+kRAmRpN7VRLNPzRQvUcCTzXoc1x7dJ40fBa3Wvgubli0eS8LoPrHry2cQImx+iO3NW4352yodo
21jhoOpbd95cN7IaYc6MCDt/7KBfbdcwYtXPuF4XyqM6vmr+5Ekc+gNNJZx3F7O4fMjZeTembmVa
y2i0oCPstjtoG3dv+wbeD5Wf+Nle29HbejMHztEOmK/dfuOHZp+AkW9rBKBOD9TA3IDCze+eoP2l
b/IHDdq0yW4iNmbeIDRIN3JOzGVtxa9eSo1L6hnno5hFrL1oYvoCZIWOeLOb5uD67K+hVgDlw6GL
NKMFCmBh6yWR2jm5AjGFGg39BpmLTUTRedx+4XkYM1LnxLGLu8KRnFtre+7crLDndFvhuZViWE7m
bNoRzS501E+a3X23+0SmWLpywcAYoaa9ZO8XQvfLlbfhxrFhYYxUt/cZ3yLLppXxJt951oY7kivr
mj/jbYqkHm4YEIsQYrOZRpFVL32pvGn8TC2PyG2HvHpI1RE81v8+I7X0K/xjTFi9IodyQ9QDtm0k
063l8Ju4e7OdPkgbRlSNbgZTJia2unAedKvQdQuPdIWY4MbI+dUlmq4yDmjfVDOQLtvoVyobUyMZ
ekN21x103R4SshbEKgDoF3atl4GKzOvRrhRr+2/7LMN9baxlr+HF28RNhhQGiimo0yKRJMQgNR1j
nS8dSbX2Ra3rTY+0jZ4+6exrYu6Hbh/rCcnR+uvQd2buiub1+hjX4uy5eWGMU5lOcx7V0FCIbMB2
K2SvovkpZs3jdTvL6/LzMFEBX9LOyPYIm64G91EMZC1av4w3U7WORtbumuJJd78z7T7PirBvZTQT
60P7Y1LYejHQwgCAADWFfgkegGLt3WyB8StsJhnb2rZDKeKfsQl+GRuFMmsFlnDKmm1re0E99Q+t
Wye+YTOiQGPg+lyuxeVze4LLzKkSoSls8UswGaXmY+f+um5ANnOCU6hD52nRYqB+trrEr6sn05IE
YZk/LHHz7ERkGVo0ega/KzvIk+Wgg+1wyqn3IN4zaA5dpd8GMF7Xh7W6ThpaTLCVVaiFCus0Ibup
6AZAyPX9iFtM7NNhRw3S1t+v21mdPiQIkQ7Gy+gTi2HEVBrNC4Qt486PKeqpH2nRzTjKKDtX/cDA
e2IhcVt6ki/n0GK55ZbtAlcbX+xup1hPfzEO0EuopgvNBchuX/5+mnQVUmLAGw2gmiosIFeAK1V7
Ge3AWoEbnVF/7Cy+cuYLkTpRxR5Q21A0mIo2BQXTJJr3fyMNtx0cHbAZZvp5476hu6olJb+3KFDd
+ngqsJgxumOvj3st7usIxsgq6wvqWhi3oYxsosNSIUOu0NojnT9T4sqEgNat4PYJATPQ8Ik6QAo0
hRVrxqiBDOb1jxZPQnO4N6nk7rnqjKCW+38zQrAoYntoQauEwhEYEyFwTEf0A+Uy3OIyJWfhHY9/
D6NAXP9oi8d/Xy6h2eganLHVnsymIMnTkG3V1iSxCZqQlAVa0Um2sjAq0Z6YOY1GM6OtxbWn0d5z
B8zCUUlmVdLbIjMiXKcA7EijKcWg9MELO9OnQJRE6st1ZxMfu5+Gol9Ona5A22FoYEV94N+h67V9
jH41u5/ZLUPckJxUgs8tttBDh+QTML2QBxQ78IvBM0DOp2pPVdNYJy+KtMeostQfCZ70ATAllqSS
uG4PuIqlvdwzxCStmRku4ECw1zvbyTqOlUYUvQRSy9lJZlF4p/7fyP5YEmZx8NSqGXAMP8VVaOd7
5uFaWN5kgcneeH6Hq9sw6BIfFI6w/5jEpW0BC+N/xEK6iUrdWBmT9lSX87BXmxp1sqYsNx7AtmHb
qfOjlTX5RArTHHfxaBp7yZgX/xM2HYooOvQS0MuITqLFf8/iJtoZsnYpgT8VX7JfjJPx2bodvhaQ
IGhvy1Ey2pXNcGFMiCNKn7d2BWtPPK2PhdqEeUv9aWpDyaBkdoS7R+E5VW1UsDP0dmAl8V3HXHAb
zQcGbbhW82kHNSyIIRA7L+/qwdu7lB7UhG5prAfa1G+vf8/qIp/NsXAWoM0evEaDhWHH83NsHrRq
vkkp8yfNOKY5UPGlGioZl8zC6r45syqEUyj+ldBqh9Uh7zatHW+iKA1oqW/afpKYksy3CG8ZlSrz
nAFO1IIHZjDnrw6/nU1HlkgS82z/2S1/hvSRDDhz1h5CbYCjYEhq8btwvvZNfug0l8xaFaaVTliu
7BIcGao9byrFJOhM8G0q0+SSrOZHLD77CItXfRX3cC4Fqf50sA7IZd6amX202j6wWLfPcxDjG7I5
Xovx2DwLjRuI1FBRWBbhzG7MqKk4qYJQ8Ta2KIiRnsz+od+WDzUaGUj/dt1pxczK/032H3vCZmUZ
OEiRWcWiJu6uhpBtnRphVfT+WKPVyUTyCOWkAkxyI5ihuZduJPZXnQpEGM7S7weQpBCNPY9aLetd
7ansgBuYspthygA5629nFFV6b9haE3JZk33kMyB+KN9nUKZNd7Yyk86QII9W1/zsW4SXZzNq7Qg+
QO3JyDeDip4G0J8FzhSi1Dsjb0r/5sgD7xtmF6h5JEgulxrcuixHn7z2NI1v4Nwe5o0GxSaZ0P1H
y9On2H9mRhgVenp5OTiV/lTm0DoAZgxsjXUDrLypZlAy6mq0fvrZwD3CeRb5hQWMF2/rITTcygu4
O9ODzsdom3TKGPb69JY6Izs60Cw5QMjJDGcd0A+HVnOA3p/+Ni7qbH/dSYTXy4ePgtIQOTEV8kua
WI8eYg+3eTPWn2jE7tqmeoo7V9Yov+aHqEODIHopvEAo+HIxUjfrevR/YJbsadqlRuzsXa6hJT+C
/uX14awGODxjcMuB7CUqqMJJUQ2TiTx5rT851PhGM3tj59tBv9UNMChCayXVg1z9nrDUzykPrRE5
1bLywusfIbxw8UwDjgbUKHje4g+23+V4nbGeo9Th/Bl9tXip5T5SgkFk/K7tOIj1x+vGPt35IbGA
TlvcgPBWtwAsuDSmpMpkakrPn3taPylMf0hHaFrXbUdqdd4rcw2/VwdVciCLzYDLGBFUFiaAJaWK
nthLszHYoufCGPkzn6eN2/bbOj819AEbTeHzpp2+Niizqc9xG/Zavx34foasl9UG1wcv6lh9fAbK
n+AXwdNKA6Lx8jMoB7315Hr8eU5f5rvS8AF/yvut05EITePhtI2V0CkBbquWfqpjam8KLewe6jpM
rEM7QYuVsFOibVODoA4eVWDjDrrxqOWkU+74kyz3IZbc//O9ugE+QXSh4M4oxKXEYQanLOLP9d75
UbynYe8zqP/Nuyhoj+p9Exo4j/iu2bSbYdedIMH1NBzbYL5Tb6ddJvFT7VNQXuQ5zr5GCF9KZVLF
TTF7+rYLkaP2uzAmio/7Og7GiPx8n4KM/I4DyTNhZX/o4OsFAwgIqKDkuvz92TlcdDOLvVJtn7U0
GO3K7/TXRU5bqxAxETuvu8jniACRCagcI7UBGlo4reAijE9D1Lbw1Kyvd07ZPJf0zWvqLU1a6EDF
p4pqwaxBzMAefrfKe+e+DrkMnPr56rF8hLmAx5Axx7/CLs2iVu+V2ubPFNodld0AoZo9xA9WFWSm
7k9tUCkxYV4fRmxYuvy0r5JZWAkTyIWBpARYAVCvusKcR2mZqm6Zts9m9hpBLHeo3rNY3xtFSTpH
JU59V9NkP37hzX6ob+o83jVJ63MjsOKvqQYmUd2U3AhEGN+yFwwNWW8TeRF0tjnCsaAMutWxwmif
DQ62M+NUNb4Sb0fcRseMVJ4VjN3vdNza2T1TRwJKkJAauiS5sMz7/5J2nT1uK8n2FxFgDl+bUWkk
ajTB84XwjD3MOfPXv8PZBVZq8Ym4u5gL49oGXOxUXV116pybCxzfgH4p5P1B8IdfqG+Q+6zKPNxP
Fz8vUb3QgJRUe34NQ3EfCc5mJHRlzdpIgnInlFAFI5iFu/aCFvDa19PYjNXXUHhSSivpL15uoO+z
bf+srPnsTG4HN4swzVh20BfCOVJr3mkAiLJRID2rk4Oy3vg0Dro4gCJV2mkjQUSAuuUwONPqa+b+
zAH8APIHFc9x5NSAC7s94Qz4kXml5NVng3GszWdoomOZcLou71Zcyf0FQFmiDlbCS43EVbA02sW+
2mTGQP5mRDUmFHVFHZoHusVBZq5xOhRqOzO0VUOG4BxnhkawTS1251vTaa3d8KdF+Wbmqa+aI6Ir
D5dLQitJ8APPrT7qgxH9UbfZJoO2I+QeiLDjnMRKjFz/C5gV8BsGOkJQW5YtxuYtxebJCNHH2Crs
ZKUh5M7fU59FPUimRGDrucvuuddBEKwrZkYKALvWFLnoDn3Icd0uP7XxOLDE5Xn0Yyd/hYo7Bp0Z
F598vf2uiEfqvUdYsrLbf1jR7+YcmX4ki4F3BMbnds41lulTKZPU58nqMeeCIzmTE+rcNnoajdRA
KVafVQeNLebVfnzS5vFQpmdBBsQgwPyAWZEynfFlww9hpz0H+UXlDyX0AqPqV1gcElRIH5taWEKk
eNHgyePunNNet6PshU4OqgjtieFI8lIH4NxHQ1aBuAX5GINdkwycv5wa2bU5Wklj4oIJW7lknhUU
QMvoM63/8dTN1WvoaIB4TMBDjZo6qRwErgLc7yI0BRGkmqiFBWYAHQGEzvlrTXP3CzWjqkHjOqsx
IVNOHQCR8esICRBYA4zYE0DU9Yt/E+vduCaau2joRwgPpxw7Y/77KweQiGOXZ40QXni1BKTCTC8F
8melU4Yrt+j9fsCcASUOYhpWg7ulLrAWuU9JYcLoojwnMmAoYmLmXkNKRk9yErK8Caafxzvw/tGL
3gd5JvbhAGKW7pYMmb68iGI/ujTQPG8Pn+J21L8ZEh1THS2Rdgz9yl+s0dgFfgJzrWBDw7XhXGAe
DI3oiwEdLxzN7dSqYsM2g5BEF/ml1CcDgp1Obent28oo7x6tlBnqCuu5MqqiII0uKXCxEtCxo1mS
QP+cCL+pTN8WSfDUGhUAsgkQRL9eCt031u4Rft6Pt8fvdqzU6UgQsCh1iI8o3n2HIRAM0jvSwnVP
EIQVjcE8TdAIBr86KWyVwLmiy+rIkmxlyZd28/WUU9eZHKWcL7OYcoWM3FFQdBHSrcUurp4fT/pd
kIo5n7VTkC1XEI3RzqAWR1nO4ia6SEgMqlkAyWeR5YnCuf0G6sOPjf28DenJvbZGjaps2xDkKnV0
qX/HZqJ3lkawnXTV5HVeVyyAIUhrFSZHBmMyPs8AntsyIO6hne8hNAk4WEPqXzJpNyypbGhc2q3+
XZHIYYxIh1S9MRiNwWzUlbWgwYo/+1+Zef5YdPDhrqM+O4iirop5Mbp0lmB0u81EfEchrTtBpJoH
UHvU2W1jFJvSjizfPbdWb8kk37CWkODu/Z0a2XYYyHNoMKc1feTF9cPtBO+giADaUkdz6BvcFuH8
aa0GKJDTtJPRlJwjI86IBJKy58dLuHQ80LsisyC+RS+WSNnj1VhLma6M0Yknb7Ip0XNvIzPKnllL
9N0H8NiZ15Yob1C1JR51AyyxIxEsv7TK1vKUXVLaosEgt/DO5pv/bWzU0Q8qrRCYrMDYWijqBKd2
eOrCgTQr+DG67I/thF6U+fIFDTOqkrSGbpjGGQd6hejCK0bV7tLk4iMYnTboUSECYPitiHh02nWM
09vxMwcukL/1mk+/X0d8AzRVZsYdxFE0xJGd+kDimDC+yKNTKUcv3Hnlgec+H8/o4lAhQvPTqAK0
hkbFTgM/4OXNxvFlsLSj8Ks00+/iFBn8JjYVG0AoE3IkOSlXUtErZu8SED1a2HxoIsSXZt/aopu7
tdFamjltW4u1iq1iwPMc+ZXB3rtsBIg4hXOeDvldGuueJH6fxPwQXwLG8g7iUx07o4cUA7eC0qDV
kef9g8gDp0+WQRp71zLNhnj3Fj6bXKZ97b4rpCQI9CGGYoFbmJzt037/Zv89/f3rvffH+MgUpFvj
vl4YKnLLEAFA/hqETT89m1exVgoZexBoldnF+8gs5jdnQlHbWNk692EW6rtoxAW8RwA9AR12jwVX
el01ZJdxK762H8HR/wC+wpYc5jz+acz+2XuDYz3ELMkLI1o7o7N3ub2pYH3mZ0LDGAiN6QR61QtN
WgZCdimMYY+qwM63AZCGsgtu+uSwBrj8yd0+Mke5VW6EnFIsyTC3SZ3UHaBmrbMb7anayRuoYTqC
Ub5IT7UFmQq7scPn7EW7eCbrtG9KRNQn5lfysroAa1NAOWBWCyOm0OZvAgC+sGS9tAMLgHSDN3LL
e1oTOV1c76sZp7xvUXRhFeZKdmGYhkyqKyQHaTyKra5VL0Kvg7z68Qa7jzZvV5i61AumUwbwoGYX
1nviu8QQyl0o/kNK5PmoosMbXf8SiovIhlLrGsr+KCgVG1xqcPZwb8VammthECBNQNgGSVM8ggVq
EF2mgU6S54KLpPwZmhOT2aG3BjlaOOyI+lHNBD8D4kSasnWQUm0Q5Ty6HAVDNM88qVceVPdpSbwt
ri1QtwTSkhnjFbDA+Wf0PRE1OnHJgR3tXPqj8lZ+Ef2duJd+axBpQg338T5YSJ1cW7+7LFCRSnl+
hHXxwy/1/jX+K1nTLvnsDf9ABGeMTHETFpviRSDympz1wjWMWeVBx4VNAggZlSkXs0xoharEkycl
PR47TuXKaxC1+eBc+xaEGMjFwwgoMiWIj1DnuJ76sJZzP7/4I0Ni6UlFRnRlCumzS5ugzm7Wekrj
pzCR7ftv5gvDeS1f+d/pNngO8VaStrFHpu/kKT31F3YlH3mX6P+XcfT7YSYxRjrD0FV9latjBOMX
YVe8BXrwLO8TkznhMARk7WagTxxtbT4tV1dfnA9lMczWQA9gDM0+CZDW6F4fTygd1c9GEPty0MBC
vukOIgkGqalsRTaH61Vlq3yJU32Y0CK1RmJ997KnDc3782o0Zd+kaVFO+UUg3qj7u/wl2XHb4kl1
1q64VVPUxMkTW6g8iJkuzM47FJvk6Nv+PjhHZI38cGmFridvntzrMWkx3K4MQ4qEF7v3p0T/SWw/
XqDFTYfSjogqMAIgiLrcGuFkRog9jssv/VYEVSbpPos37QWUui/KSYpIulI0uXsNYaGQ7ITgHRKR
SNyJ1EJVuGmKOSS5CEc+If25dtUjIs2d8B0e15zSwu67sUWtVAN6ez9gkvIS78JtQzyntNq3NYLF
+R+hvNKNEWqVAlkdwPMPI8EmOQkOe+T3a1tucRxAB0IKE29JFL1u1ygEAJ2Pi7K8TF/9b+Ep+BQq
wr95vx9vhZ+mTGokuOJR1IUeHnqC6YI4L8UJYOp5eUneA33YnW3LGnYEkeKTR95014lI6zw2uTB3
sKhyLLzdXM+lbn0wHMatz9blJT37JeGPjY1tt0JcvnCKZhUMvGSw2eY+uNvJ8zMmLnOGqS4sd4gS
jbAApvv+ysWxZATlOaCngd5goQ95awSUJSnXFUF9CblNBHQYKA1VAAkez9b9/Yfn0py9RzEQLyYa
zS8lWlUWZQZsiFKg4JhAyyNvk8T836xQQ2FbBj3z4KNGvfGZ4XOSD+PKOO4AIJgmDESDD0DpAw8i
6iKXcjWMag8mWm47ib9ZRrNkXpdlpKNOxUhGq9G7XNf8LSOAQ2uTZStbYnEiRagQYO/hWUTXXLhY
jiXBT+vL0EHQHNKbqd5WI7c2zGUzwNQDWoxaKo1zkYLWG0cf8JoKnbcSKL31fNKzTocWCyCS/Dsb
f3TTB7pmoHDJrTHd0AHZPMdA2cyOHS3YABLe7siJSQHt84DPKMbKkdg3T47MkX+FIvTKMO+3/q0h
KmTiAGED/F2pL2Dd01P08XUFujvsx5vyripKD2f+iqu7kJG4XA5ygCAkAroQqz4Mn/7fDBTem8wB
Sgk1wdAobEfpyWBVhsuTbUBaIhlz9t1Hov25xW8ff9PS8kJbClQsM7X/XaE6mHIpTcHEd6mVMDhz
GqsZ0xTUKy7yrmTyM3Ig+nGJgG1Qo72yMo1ToKpMg2KCuuV26dmwWD2zuJ2CzBMwqIkj71Dz5Q1d
26xc1j8AsNsbAWt7ZZvynW3ZsYDDwjY4PN4OKEbrhVFt5G13rC1khK188zu3UuOVBZdKYj7/eTzB
P80Mj8zzt4uedIXAtb7fXgDBtFS7OEpIEbF2sfESghy7JdmDo+i9hSLGmd8PT9l2rep9hxGgZ58+
Rn069KyAGfBVPW8+lbeh3nrKexNYylsk6lyAR15txSWpOTtjJjttoGpmsNmfUQA1a74Hmais5BAF
Y4y8jsBDoMuMkWr40+nc+nY+/JWgTdKDDD93NNZ6PIELoSpSA4Bs41ICgzHqnrcTKPWRHIQtsCN+
oYfFvvZNmdkxTv2WHbT92mW+dB5w84EOCumu2ffcGitajq1Khm0vbPu7E2PC9aHxeDxLPg1hCQoX
wN2gNY+KHcMoFJUhitsLekKT7dDk2QZMgZXOtppGAIEvV+wtBKuAfgF/A/QXem04GnJXjzHa25O0
xfNFIofoWTo4z4C0fT8e1k+tgd7n12boTaYkSsZEMDPaaK/dSs/SF7ezrANnyKfK8fa29EFsQs4d
OW80M/ptMhvXZUnw4bbAezwX+ki+V4YuzGfr0TfNq33lcNmqniStxTfJI4nVXaQAWnZmA0tDFQPV
RGQS3fQFVa3iMklW+w75AtAbAZGtGKUzgmWuNpsXIdpx3w23qflPzeAlUu290QjW8l93lc75jF5P
H3U3VGndZE2dtBc+3tXdQSh00Cp8+1ama4bek36H30FOg0RmZFa2zp8NN+FWjtoPmuHRfFF7kx86
luG9vL30qT3GNoDpOfsJvJZf6ZrDaG4tbbXUTftjWUxE6HdJsQnZz0JO9EQhqJekqS4w75Oqxwel
MjTZGLVzB7x7bIp4MIvbnrfSHoyv38Wm6sFAQDjGruJjHpuDqkO1nmufguJp8E5RDUroGqqDIPjo
SQKlmb9xard7tTAn2RI24VfkhzvVB6aZ+MMqFc99BoVXQCuM/1BUm4vst/um1uoOdPNtfXn/OH4C
NMOQZgM9yxNDPqFSjNLzXH5Gdp8BFYkPiqr5J9fx//hDBqCip6etuWXJ9nfivAgmOBFxtT9DxAGg
qxEp63/99E6m4ww8PoZLpx3SJOj4FRGWgpWQ8pZtVaXpoIwIC5VNwrJfodwexLfot8I4smZlVXNR
29coqta2zv1JQ1mAnzuawaGB99DtjAl5mHjI2jWXXuomUk/lhxhp72zkH7RwYlfO9dKVABJSsMqj
dIR0Ll0CFqIqzFp5xu0KyS4dL7VUGwUrGgoy0/J7JBzTjtTlWm5yKZK4MUsdj1Io2Yqf4cLaEVwz
xUksSfIcb/0X2eiBWxNMTucJs2ENDmk2ZlODk6Z0gn9aDIGnQDlnTjDP+Jo7eZBeCQuRAfflhWe3
IdFUi498o3kZn0FyNwgAKJh4IB7FYiV6nX0l5RtQTeMhfgP8EMReqRVOxygVKxZxDCMdct4nNb+G
GbpDTf6M7MoENb9MUCInNXjNpeTsAksJlpKOD+zOt2JmW+h5gfC3/+xsv399fGoWsgaY0yvLVHJC
LiJeSwMMDo8Yq9qAjhon+W9Hvr6Ab8BycnqFS8o3NPys4TDu6qP0sKmYgxf9bGqDAODYg7jt0McJ
n+JvA/gU4OH5d/RmgZLSGtf4PO8Ag7Rd6pHcK17lqwymuzYrQDUCXdY5QAbjvQQUvJDiQeKR3Mrc
2NAAfOFXCqd3dQbKPP0m0FLP73LQCSMFWeyZJ+VJOw9vypNyGOz2UzsFh7W03f+zykjhAm6NRhEa
hVz5fCf7A06ON5D0NT4Xz4E1OZqefwUYfEBSaEb8Ei7Ptcn6JDW8J9V8vM8WEpXzPvvPF1BLzQpA
FKQilroQTCXRPRuCY6kTg/kzIh5PvCNbmmz/Z8Xq0nWGJhXUTuduO7Cy3TpnlWG9TKgRBnFfw0ZG
PyuU7z9YUxSs0N+gvZs9ceNexePyWUwubQ1ELK838cp6z/7h3n/85yOoWKyvpYQNZEy+mrS9GXDw
1X0o5HonF2+Px7voqWZ1ZrwVVHBUU5Y0f9D4vJDQXjH95fMDWzX6YwPzKt0N5coA5Qo1oWhB2sQ2
l2HPvEuOhIfQbnqRVyZs8Zb7UZn+9zgod8hNVaYIPddc4m/hi3mP/2ov6l58Lo9ZvjKg5X15NSLK
/01jVkyhAFNTS/gPSAimhyTQS8CFd+x+OGjgvfv1eA65+Z+kJxFMQyiDQT0cmVrK+ygsyGrAv9lc
ClD8/gJu6Ve6lSQwbg6vENypd8olffMzqOStZDwWb5krw7RUnFizDMIKDZ0geIRXe9nW3rUdBIXw
JPhOrfC0phi+5HbmFBYuTcRF2JTUOkYZulAzHi++pjzgUR3IlS1FL5X4UpWT0wxmjsoSZDQSgFZH
MrCOKOpVJhBo9rb5tko9PYszJ8+sfI2aaGkqbr6MWva2rwTOG/HoECOHL3cSuk+6U8D/ymIoAz15
jFX+ag7TNok+Hy/+nUPi0DcHEPJM04FYlW5ErtSgb1qEUy760TQA/WUdl+C5HU+lV5lc76Gjfw03
fp+vBaZyJhzGCqhg7qK5OkK/FlE4L2o3YI7+6HoaYwziMWuA2Km241sAHjx5n7eWAOJnzYhGm23/
Ph71fRYMnwBYADrfZvYwgL1u/XBeqEEQak3ttgrajgkDLkn2I+EbM8hZi5MYXVbw1noKx01SbpTA
KNMTz3xP44jWrfKoQVXmj8+AdVdvmZUFufNo85ehA2mmgMElRFelJ6lpK/SN1q5QB0Yn7kvmu6kv
/fjeyJoj4Lp8PBN3d8FsTgbpNiJ4hAE/J+bqXd7kKQN2kL52ZT+GFMJOAyOMXK/hzuZr7cbDUFZ4
arolNU1GeajdPv1Wmo40DRjgu9KoWWSQ2HMcWxHvZF6ql62TTS9QAVhxq8sLfjXO+Quvxsm2gST5
aH9221KPgsxWmMaMygySVOOmnnKDC3UxLsiEEmX869dQ7sX4o2leQCljeoHh5VtRqYkWndB7xvmZ
818sApKx2JAsmHPp+CvnMzaUowkKGIAgtL4zeLWedJt/bgTJLjR9ASwP4WfqJd2qalg1ile7ncp8
1nVYObEyJTZq6mvUDvdZTiw3BEXwXJ8PFyDUt5NdC20AYjWucTu2+ZBDz/SHwxQCpSzavF/rYJOY
O48EJ0uNWjh37VkYtlLrhKdyF3nonkqb/ZQ8B7wFCqTgI9Qjs0c/bOodu3KTd3aukB68H6VelmuI
jcV9ModmMwAU2go0hUo+QHF50pTGjRluB84nk+k7MgbjOURzi5iLeqqemPp7FlANaoSmyife4aQO
T30IZDFEguLE4t9bvE+awkhE1oDO8cpevg8RML0atAUVNPmgEvOTwLray+I4RmUq9Y1b9gbES2Lc
SHt0kXtmV5HyWfkDCOdoPN48C9fEjUnKXzZc5EtyBZPQjU0PLfBGzHAWRrfDQyX73a/2C86bkXYY
MxoY9WmUWkW61hXCQSLj5Ldu+900aI6XiXZOvfN46oeKIE51QmmlIW3BEYI9AWIqaCeZ2zCp98Ag
AKWaSf3gIpszGWnRo1/E52MoXipr8rVzlEENbvbuyKGj9RhdBlRUzOZaFXDjNLjAXBkFD0Erzdfz
0mn9FU69xTFdGZr//mqjcB3vV0XDDm7X2EpSkCbatuMa69FdjI8A4no0VEyl1jXu2Bqj6eM3P/os
vNfHW+8+j0YZoPbe6HFyGPkwIHGEU5yu1YPRQlsEyp7gxp2eutduJd6/XyDwGMwejOVRGcfgbudN
5NskVrxgcPM8zO1AKuJd07OjoU5jDmQ6v8bzf3/no7yBBhok7ND7C3XdW3uTJ0WAZFSD64eK0xwT
0SeeV5vp2BpTjA3vR2td4PeLBgADsBk8zCJ9R/dgdyJoqlCMG9xE1ZA2DdHyHWfKmpX7lwWYEH4e
FpBdh9OiL4IxAVukGkqYyK5UNlWSqhZwDLzes0VstFVaOAPDxE5S4W1Rj9l3p7ajGQ5KR3wIcJhg
cfIJWkw6CxA931TjIbEFv1pLMs/Te3se8ZWQGxXmTJ6K5vzb6Q87KdRKkNa6WtETTQt1FqhDrlcN
tbcibY0FYGnqr61Ri11rWi3xI+LerswNv5Ycsc5WgKNLA+J5tJ6isX1WFaD2LxRGxbYX49EVAPby
XkIJ2+ggC68sd358Nvn7wA7eGQdFRDc/YhdaNTVOvFAS03Z0gyK3guSDrSwouJOo0YdjdVJ8tDeo
b4HaG1AZwrH9CKNz6tuRtgPTQYHe4+5L+pWFClFnTo5hJZS+d3/g4fippkvIhKOMcLuuPVTCtbHs
R7eM/X0oAQqilSMpg2yNtX1pSYGGV/GwREoWR/jWkJy3Ct8zzehOavPki5XDp8HL45leNIH+SUwz
6gkwdGtCYUCHKvYYS8AFeLJkHLiHS3ZVbHsOxOmjMGNhcSnNjbA0NGzMZa6sZGl0cw9SIh78gu0r
XGNUUt7oQauOb1JYd07GBJWejmNtQnw13TZVVetpE/HG40EvLSDeZ9Cwx4sdB5N6NiRJnxdVxI2u
VCtHCRsnadMj6I3sx2YW3P0syMvJYONCZZuGdCWJgr0hs6Mb9sE5AytGPGVmVf0e19jGls6lDDUl
XC5zEZ2O8yeplvlSiCe37qK/VawZGX4hqBMZ/KRdyqZeK8/ch214018ZpE5A0/C+oPY+DLaN3XOR
zhVfYnZJWAC3Ca9+CZ35eCoXYlNYRPUJnCpA3cPp3+7TCQSPaQqgkptGW64VDJ7benICRrOG+HhW
++KfsRWtcfKPChtt6sxfeUotnRM0I4JScc4cIU6+td9HXCmAy3JygaGc9ErwCxsUv2tiBPcJe1xs
CvBmcHyaghcVdRzHKmDSMlSQvFBihyuMbjSqkPCN4aUyiZ4FxUbTMli47ILR7KItDWHid2D2qVGa
DeOPXnaitNxWjfC8Mv/3gTM+DH05oPIEHzpO8u34U75uqkzChw3MUQaMhRf0gDH58si9CIUVSh/9
Wo536ZBiIgAoAjQbnU/Uu5IXUSqPRWHC6fFNxhMsYCo2WbL2Alk6pHNHLkg0BfDn00UvHrqsQ8JO
kzsMXYLm8gjsFWpZETkAgVIf/Hk8jwsRGYJvcDkhQ4WNTIvrNUERa0Pjsy6XN6ydh/GLmjCSzvpC
s0+zKLXTilPMThzWGlcWTiwMg0EUksnIxtKxCODOqjjWAQw/89vq0tt8r0/Ztvnm2l+Ph7iwbjeW
qDgkZVOBKyIMUUuzTSmB8gPUksGonB6bWRoQih0zEdrcT0k7BDFNJq3J8tFVD4mOM1K+nnNJFwI9
Z8ljS0trdm2Jui3GDMQ3Xg5LVWxp8l/ACPWKdWP0b7Pqpe6sx9aWxgXUEDY9gOf3zGp+ULB9pFWj
q7CJqQQ+gFicIajGqELRmj1nBQqk3uWxzaUR4lEyQzFBiXPXNQXZeFDypjxGiI4E0R3R0g3muAwE
lVYXrYD11mxRCbPEV1Uv0XD3sjr7lAPHD5oKfpevWFlypGgVAJaaZ0GlAI6gW38lNrmSqqU4uqMG
AGKbH/M+M6QhsrxI3sTJPmLMCgiU/iSFvZ1NzSuDjIP3R5OfWAlU93rljuqfdvp6PNELzubmq+a/
v3o4DwzXM0yIMGjw0fGsdhs+AjEO+MFiEAc/NrU4z1cTQB1DT8UhhJbn6Pq8mJA6Q9WH9yEciZcI
dm7UY4nXFHEXwhCUXCFej/Z4OBk63hkzP46SKYTHbljX8+3CY00t2HTJJ3TDH49uycnMRIsQs8DN
gN7Y24n0uCnuKiGfXIDrWqf31NFiRDwFI2EqN49NLZQVAJ/FmGbl1dl9Ujs2H2X4zamY3Dh5rvjX
NP6bKF/NUY2McHpqqteEecuKXZMawFSCyS6yH9tfGioCDyAV0R8LXAZ1D7IqU/dBMmJWxSG206z+
glqqb0411AseW1pyPT/aYbgiVNyH1O7kQd2njRxu3H7Q07PwnI9HYTfxIQgOLD9Y26CL45qVyv5t
jdqg1TAVPpPLkyuVqD12AAmroVm2/sqb9R52N2cjcLGjpQIvSnRw3G6VZkSA7ovM5IqdAXV3Fun2
wtW0X1lVkLQG0KswI8npmErvoz9VbXjIjsQnTyBRvC3rTclHBNz/SaHz05M0XMJCJXGvHORs5VGy
dGCRfQUiDa2r6ACh1tkbSnFQJW9ygdhmiVAJpxbU83oXV5yuBWFn1CDD1nO1+S+yROgxQMYGeVGo
ptBp33Ksi1oBd56rvEPtQORrQ/UBEd+k5WCkb4+32MKiI8pCyRuxJLDodO9gjE6nEY8/1g1AJGhy
QcqRoslDs2qTwnls6icbQb05UeaCOjceRUi6yfOEXznbKNL6XlZ6zlUV/yInbGrkHiLnZOB4fRor
iAmCa9wYKgaN/JMMhkpp4qy2YlPHhyM7V+GQQQQ7rMjUyvFORfRrKV3XW0IY+qRKtPYQ8WJmqAlX
QcAhV82saiElNcke9y50Q2si2yyYwEKkp2Rkg/MQ+CoUZ7vcSNDvteKlFm4WcFvMD1qknFB4o3Z5
0TZlFLSZ4ObtPm2qQzqe1BolA1Vd2aZL7vDaEu2P0iDMy6lLBDdVLOAXACCdEAlVZpDlDhc+KQmY
waAUFwckF30r+hi9XZuNRBmYX48XWMT6Ues7s9DiTchC2Rv1oNv1bVH7qzQNH8JymVGLSLCvAeLu
cVs4Ftcm5u18tYUaJp0GLYsFN5Z2cv6kVGgwQCzRt7ytDPuhflKABERSNRn3jTzqPNiJIlMA6ic6
/zdjxXMINzouPbqniovruG7kUnAlltkLTKdDa3ztiTc/oe/n8z82qC0UVS3LNU0huKOeCUYi26me
J7piV9u4MkvPSN7/pzHRG4nv0F6VpBhTiNS7BGQWINiPLdzja4ANQksKjgToetCKRg1JGKpiUjNG
dOthM8jftfjWEHH820L65avkTcZ6bO/eu8EcWsZQfpm9DktdoHXDT1UAgj4XO9MKs+OQOmxSrxi5
3/ZQdGWhbiXDRaLwSoU+kLer5Rgsnm4foHV9zBqwcqOqtHLM55m53QygHoDznGtJ+EWm8i1MnSp+
zsiS21hyCRr5ac/oTOhW0vsLF63hIxfmDW2V6AFBBzaynQoVCiRx59dx6EuuXKb7EtAxxsiE7h+j
aqFWpyB5NAth45aj91s1KGwvKDWG5BWVBZHqCroZDVhgIQu0z4YgNGVxUq0y7jmnLxRQvbVK8KQI
TW6XvJ87vRRHK2s5D4yeZXTdIaGESx9XInVFVVMEZqKukNzaVJV3hiWl+NUDbsbYjzfmvPFu7aC/
DjtDRg4NVHp3LFLNJIOSvObcKTAkViD5lzxY0rjW4nC/jiIQ4nhzzfoD6K2hhhPM9EdjKnN4QZaJ
DTo1SEhWgmYin1Y5j0e08MCbbc3nWkAdEFAbDPnKNWu4QlmpljiXm97CWnsThsjkUVqPWaOvzU4J
9VapCVoWG3UC7MoOZd6JRZLnm5ABQOtSiUYM/E335/F33bFboPCFNl5s5HmmEUZTPqCUQfseonbl
9iDRasAE2vanonyvy+mzazi9RM4y6UBW67O6EB2jPETh71iVbznbX0ogReSM/yNM6srD8/44Aw8l
YqLgDZHpp50G1/V9BaJD3uWYrZLmpB9zyFvpahVY+fQ6MKQYV7z7Qpwwm4S1edPN1+jtAg29n3ER
/sZNz2OXAqzvGVGeRMRnY51pEDewkUq6p1Ijciwcg95kpUj3OmXjV+3KMftJBt3uf9AagR94bvoC
NzG9/9Uyj7t+DES3rzzN5JU4tUqPG5xuLGs3FwuWFDnjAS0mdsRTc9lhgNhGH2rffa9sj9k7330J
jjs367UBuEo9JuOqTmWfCUVX4QYiBabC/GrQgV2rEeHAIJw8NTq7KyFErJiPLd/vAEzBlWEqWmKb
WBFqEVMQawU4JcccHS8pXrJ6qm2Z+FQHK++uhYw9eJlR9eClWbKbpVPZnspwAEFVshvs8+DSjj0I
wG3GjZCCZHqSNRmRelJrgsUWK5CLBd8A03B3EHyYO5ppNHQspB7jd63sCkpIwlQgmvjRewCxwDmw
AVSME9BMWlVhCjXxv+Am8sosoJTqFc4oHsJo4/uJqanDynfde/v5s+DswZwCwTcan8GrYZNFYi+7
jMQ7Qr0pfFBiT5yR5ZLl/XMQLCcJHOQo0IovYqvRvLZdwIm9II2K26IFttxX4Emds4nRaEXR8wj8
77HqD7m4CaJxp3BrweT9jSMJgNmwyJxg/e/Ss22foUSidYrbCGYPmkvZe+6gQNc+J92fpDwrrwPo
srMhsqe5D+wNyK1xWGmfn28b6qjdfAIVKLHow66GsFdcudA5xuLjV2BPkTw9qM0uAkf44/N1f/fd
Dpg62ILKTRnDTIqL56+s9wUkm5RiBJZEzdce7PegXiwtCkSIAxFlInFLBWd91kxBk4qKOwRoqixe
A5Te5B03Acst5s0G2YkIwAvFSLxD3J4ej3NxYa9sU7MKbZ8I7LSC4mqKHRan3Dv7UIFfcR4/J5Ra
OyA7BBwTkCais3ue7avbHRAGKasTITqLDIsdUiaeGBq+4nXgQcjqqDS0iEMhuSkFYDrCBny9h7Lm
hrew8IuSROiE9v6PtDPrjRtJtvAvIsB9eSVrkUolW/JuvxB22+a+7/z196N6ursqTRRh3xlgZoAe
KCqZkZGRESfOuRvlJvpaIVjzUXIcVGVosuSv4myEzaEvJrSKHP7PwS6XU+Yy+ijM/bs2iWXbK+d0
thHLAMu764PB+sFoclR6sPUWmReNSv3eNobskx5O0tdiXqoBnILZOsZaxu1uDLNlniAMkbqDrpeU
CZUITKAn5fryRxGc94akTb+2c4M2EYwfkJVqPjJJaQ0QyQyT8eMgd/6wyyOzZ0xTUzIvjzWmdYq2
snIvMbPiU2yNHS8yo5CeMui84AijQWp4EzqC9tNYk7v/gKJcwwmGkQoGCPDpW50NTe6OmW/kr2Zi
3ceu6VJI5BnbOCdKmlZeWfvZDuaxAXrBzk5HKLJa6TzLWoB4FBW2ZmfybZLdYMzDN9MMm8xrsp7m
S6eqhXOUZkMPvmZOScSRO6OoDlGhw685ZUWvvZ8aPT1PPgi1jVq/cPJA/9Ad5GL/R3hSeD1Yoz7l
YYG+pZbSLo0k87mL8t61u427W7hB/7azcJ/bCN8A8hfswDnjzzNiseci852HeHJsT8tGY1clWQTD
yVAfa6ex7wu12klK/ZusYv+zjsoBb5ilIyqc+WTKEj+orPjcn51vdHtvn2ohVr78dSQieCKTrS0F
s+vzFodq4mvZHJ/TdNrXVnsfGa030NzKyndqcyzM30MQ/mJPiJbOGNiVJWHPwkd1KWHyr3A3x4SE
C/cXK0LOU5SNkkuKwrC6ObJDzuPcOK/Ntj31TnkXJxuRcflrFzHrb2u8RHSq59AWiy3yhRNpQl4j
Ptf6LHtFFoyeNirz7vZOiTWNv83AlsKLEVgfsNLrrSqLImsZ+43PlVEcdPlOAjqoerU9HGdq0lOa
7phC3zXxVnFDCPy/2F3++UVILstQkzSTLTOzV05/bLPm4JRPXbm1wNXPeLE+4ZgZaaKoRbWIAY/u
9HbYeDeuBQsGD/79estBuFiF5HB59svXUxvqlNJXOZDB/21x6qxaAQC5qEYhhyMLx2kojbgaDYnD
6pTHQW1cM9NJc34vn/x7Ry6siIfIMUJmrAKmOZUPpl96rUqYTuV9Mf1otPe33W71KDk2/RqKJ2BY
l+B4+d3khjALs/CZIrThagYEg1oSyTu1DuIjmuSQx5fJlnLC2meEAHMJuFAn8HK9NhrkvoKbRclZ
0X+06INTO2ea4vn2ylaNwP1H2Y6x519mCX2Wm5V2npxHXXnVG/KroDVejdAa3Daz9gHR6kOGDuA0
D1Fhs/os6yc1qZKzNR2S+quln/NgB3nkLtma+Vpf0H+WhKg39AyESCqS0vjdPVR5vCZvL2XVAFC+
RVeIDF+8ioJBG7uyxUAlZ3t7PMoTUzfBhnOvhRvaUf8aEY6QmULRIndFci6ZlEn2RXCy8uO8VRRc
XQpXKtXH5bEqC7uiAVieE3lg8+u9XJEd5l7IbX77e60thSR9Gbzi9Qea9dqNk7nwYZg2knMd7nVG
LX3P4Rmu7m9bEV+9L+Hg0oxwRGUSrMbSovQs1wyYU2QavHpWPitTQc9z9k0fsfMs3VGhCvej3zFj
1lqM3OtS58otaozFVHqaNeVH3qjSvq1NiDeiMdj12tx7xtijNTdp87vbv3ptAy5+tPhKrZWyBKnJ
txn6s1IdtXmvmBv38lpus0DSDXyV5/AvDeA+joO+bmnimg9d977So9dq07s8TpHL/DFo9cZGrC4J
nKLD04UapTjxUclBUXTKEJ8zp413fWvID1oN8YxTx8bx9tdbuysXmbl/TAlbXtd6PMZxF5+bvbXf
4r9bXwewOBA0NoxewoU/p0On1Mt3S5mVpx/gheXsOcNG+F09HLRo/rEiXPe1NgVzqmOlUemlJuXJ
mFLP6b5CzvL29sdaXQ9uwOQFlwr32PUxbADrlxO0Guc2+mpYz3PwPKR/shjAW0tvhgEFEZZipl01
pS0pINO/06C71sx4s/O8mT6vPUUWVcF/7AhhS3eaRFJncrGs0/ZGyYyhxNSaNHkNLDsIsXmOAjVm
uPEBV1NPUOJgmi1wIr8MGE20aJAaJHmajNIL09fUlI9Qdo39gP5F5IX+X2pgeXbD5OvtrVv1c94l
4BcBDVDAvd66slDjURtIBNI49ir/p1NsTU+sOseFheWfX+Q3VLH0Omx43I3++2E8URx2h+7D7VWs
BqKlgcswpmFqIp9kGJnmYMY84ez8KEeez6CvsneaQ4yA2hZqaC3deGkW/8+W8MWaoU8AWmArKcEL
F/AN6q+BZFl6fVCNLeDQ6vYsZU3wmHQ8xHpUaM4RgyekUHYgyzCX5k9FkW5U80Qlz5frjT+9TNGR
rdHKuN4ha1zmBOs4OdMndOzGpZbXRKfDaH+V1H1bfNDfQnQnpx+ZL4+R/ms0F4atcdyVQ+Iman64
vZdr33dhBQV6tgzDiA/mTmrnaUyz5NzL+T7PnlVgHRN8eXYGesrZSCDWnJMRetSglul2ikXXSy98
SryRTO6Y3hdy5lbOY4ZKye0FrYWU5WAvStpw94qv10lxSn9Ew+PctdIpjjPoYdJ9Wctu0is1y4Kw
P2vdwpC2JsXXnAcQBygOIK9M1QiJXmsmrVLJlG/kIX+bs2fDmNzfXtvqZl2YEMJl0ulmJ8Eseqa4
Z1r6W8V4jLX6kFedN1raxmZtGRNOXraM10qGsZSjDsmAYiNMO3V0CPTx3Ov2hrG1kHL58YSwJXWj
guo2xpJyem2k886MdDcdsr3lv2rSfJ+qm2nmqjNqzEGQSi0sUULOkS1TpmrZJOesoc7h5lT3Oq+B
xxXB91AFC2nmNSTjdpZDd9opTIHHSoP661So3/SstSo3CisgqKSh3V9ZbTVP2ZRE8d4YpuiwlF6R
OKqHH4FTAwmxGl9+F45W5Ltml/hPXarYPoebouOjlKTjRqq4vjaHVw1tI+gUhZRHscck6VB+A+9H
fUhxg/YOdpaNk7ZqhFkrEJ38iynJ69PsB/R+J8p5Z8lPXHU+MsPoyvrX2y6/eqpoAL2IhBM7RS+U
0pwXR8IjcEBrKIKedV+MgPFvW1m+h1jyIt7ztWzmYlAbvF5KbM9dbaOtdGZgohsYUgFEd9qE8ayu
BVyxZQG+lbkArq2EY5M3lkX4g63Q8bp3t9ewuh3LrA0tGnhBRVhIbMNf39j8dcN5n8SvrLB22/DD
bRurK7iwIQRwWUeHOo94MTcIeN77RS65VWQ3u9tWRL6tv69I3rIL2Ikmv1ganFvJB8S4vJnnw5S6
n+zHye0DgKt31OjT5I1xJ2exJ3dH4/1ty2sxD1gabUYePLDWCTs0TjAZmKnJBRVl074JOngmrBxt
9n4uHqRBPqtGviVBv7ZvlzaXf36RsSmdnMdNq+N7+XBA7OARKpB9U48bH3V9aQi9GZTF6TSIISFq
mnoYrOQc6toOHeVdFes7Vc6fnE52s3qjlyEiFV62EKSawXWIs/8ChULHvtfLoMfXkZTtX4UIEZ3q
HDaTU2ce2093zrvbO7f2Fakk0yleps4QUr7+itaY0+tuKRpUxVNqqpREoaaIi/1tK2sfEZVQsHHA
ysmXBCtlpOVG1kvslTHtmL2eGrjnnIdezs5lkf9BfF0mxiASBnlAs+R6SXTkeErOGlr3MVx/1bFF
brzbGkBYXdGFESFrkUzTp9qiki4Voxf3AD+jw6yNnu/bO617vv35VjdJBx4GQHs52IIPFlMe91WI
D/Zy7RbD89LS67fQCVtGlhVfnKe4cJJBzjGS0L6LZ//I/DpgsWjjPG2ZEV7hjpbSxpQ4tm3njuEx
kR63pDy3LAiXUp/NUxPUS0kJQFHZw2iPpG9kbcAJl5AmXn1INP2zJ2LhagqMMdAqPpdtNF4PpV49
/0GPbEmwKFrRRSD6XG+IMfhG4VvLoYlN13K+xXGyyyFO+wPfMlE4WKYSF7bVaytKXrWOJrEOQ/6Z
149B1EFT8EdH8sKIsCVllHa+ndrJOWpgJTFAp8M6vtUOWUtGGFv5ZyW60C1IymiowiVS28qp+pr6
D0q634JerNqw4DpaiPQXGanrrxUDQ7CbzCf5DT9q3c9cOw7hudI3dn7LihDBlMmOQmZPCcrKY75j
Up10+qnvN6LKuhVm4xbm9WXS9notdc8LVo3j9NwY+Z0anpLWQUD16BRfb3vYsrm/nBQktv+xI/hx
YEdIV5TM3IFxcFTHk8uGJ8rk2kjpRdq3tJe9zYRra21Cjl10dLrbJKMW/iV23nevLHhIYD+5vTAR
4vZyWVPQJykA5rYAa6+/IBAcrku+xTmfn2ZbvRs1yIGb+7T1tJb3iuw2+o9yflfNQM80fX/b+lqY
Y3CZexuE9kJ5d21cn3Ne6c4IHAFhZOhj60cr+nDbxGrBb5kZVim5QPohTlGaiaw0TkzXr9T90FPl
9KhH0yurh0MmfaNNrzt4RnMwnUbzm9NQy6dVaS1RD1j+Bwnt9eqQdtGYkiH4zcVnCbxq5RrpqZU9
2ts/by9yxVWQvFSoy2GKsSvBPWeIL6ZxrBgJBXlN6U/vqkOa3OVbFbl1O6zERopWt0QF2GqWyrhS
6vRs69L7UW++9oN1n0/BqeA5uuGZK77Bmv6ztfyWi7s8kIsK0ds2PVvtyYj2rCrsN2LUSgJ0ZULY
ILVKjKmwWE5fcQFmEex7qhY/1WnyDJ3OnYNYze19WrlwAbBDd64vfUewKtdryjStagodX5TDjzOQ
WXurrbkSp64MCCtK7bTRxpa8cZZIGPeVOh2D7N5+CorwYNbN8Xf5tv/28YXqAf0b+gUiWXFZt4aS
Imd1HgLzh6QaT8iGb6T3q063qA4wcAedlpiljM5sSePEmtrOy7+X7UPg3AXlRkq3ujPA9GB+QpAL
/ND1zoyN7COoQYDPGXjpbeMQjr+fbHFF/Wdh+QUX/jzLgeNXUcrZCU2X3g0THH9yYi4sLCfqwgK1
eS2bZiyY6nMFfCetv9NM/QMjdIUgnNFpQeHG10aM2FKKIOW+yKyH8lvn3Psbd8LaTlwaEFZhDuWk
JzkGtMJlgnVINs7g2hGhr8WUDp0nGR7D6wXItdzrtIlZgNyXrm4EDFI6d6lquRZ0rvrwrEzyW0MN
724f/TUvvjQrnMxxatMhL/P0HPqPcvND0ql/M5YZbLWZ1u473o3/rU+4U0dKULGpsr44taOzn6uS
17ZDuoPJ6yk1XqeT8nqKnC/5oJs00/0t+vLlzwuZ0pV5IU0OlL7T1RLztf96Tt8xtIEMRQdd0GQU
XuNv1BrWvyoNBSo2tG1eOLguXD7qmzAtNawhghMCslXReU9PubFF27lqR9UWCy/60oLX81JWQt1h
98BYzN3JKE55ekIK5LaPLK79y7eDjAsIz0uhRtg6ydLjOpi5xjHhD8+sZLNVvWVC2J40tBqYxzCh
6x33T2J9BOH92s63xk7XP9i/SxFJKhPLYULa5mpN8gX6gp7KXB2cPwpGDPmR8fCOpRwtnOUSEGFV
9+m5td/bgb0jHA1ltREwVgPSUhEEN8sI9ot8z4WPKZNU+1LLJ9MkKd9lFc0QKTZ+k//q5SLldiML
tjihlOqulzK1uVooJVYaxdyx+dDdVwq82v1OVTbcbG1BXEX0cODVXdTYr00Bts6trFXSs1MW6N9Y
qexR/542Ptuapy3UFthBA+UXWJI0q0YPlJs4FIHC1vzPCwtD6shbXe81T+P1wrGk1wGAW7i5y761
CyPV8GjwPsdkcG3Ni6yNd+bqYigNv3QjljT7+pOlSlG3gapyMklD+g+QkdnNRihbS0bhrvvHhMid
MGmpGbYqu5IhplvHd1P/aAZHRbaQHNqqZa55gLYgL5inY75EFpejRUk1G312bqrgwMNrKTvfDmWr
FqiTsvcquDBbeFamqsSbOSQX0aTElaAXzP8AXMc86H8WhKd/Vvajob08j5uvTZKd8u6nnL4PrHTj
4l69UC8NCY+rMLAiOBJYCmBHPzgxcao9G++pM0/9QYfbbPiDDOvSnuDQcac5Q72kccunW3AcNTQF
Gy+ftUMDJyXzBlCicUKF7bGTbuoSk8eV6mtHqTbdpEFkpP3iF1uEOquWoOUA7c/5ZIjy+uRUWVFb
nUKI1uQPRfXkUFWINHpg2ZZQzNoR1YFW8LrSwJKJkLXQaX3YU8aX92ITafc4Q7J5ra259aUR4eAQ
BZIybglqgWlQNThBaPAHuw/HsrL0VXnxWMsyL26bWO/8vuuxMGQNs0EARIwfsrHxFln9VhdGhHtT
CxTJVDO+lR5lO6f7uRxQmEZ2t2PAlhUh5R30PkiaCCtlzpRg2tuWN9oVemnQmmxcNst3FzMnqOiI
ng5TiRRdrr9aNek5DJzE5/6T+TN9m8+Jeyehz1F/3Go2rYVpqLehKAH+xJtU2J9URpIhn+Ps7NRQ
LM95PXxvAvh0wlCWnqc8/9qb3RaN9OoZwqfR5AG3zhDU9eqUYEC7PE0yrlKf1ufo1Unjanm/M4cf
t7dszZJhUqlXQJmSTwlbFkmhVBV5mp0V49yU+a4MnyEHdqV6YzhuzTWAdi20AUhroIl+vaJxqMve
CfLs3O39yvtWbzG8bP194YuVeS/ZdcY6ZOuhK87AroP+6fanWnO5yyUIZ4g5rTEvkaVdajnj8JB8
LYYHMLpep/2gNcD05Om2vbXQA1EAgEnUidCPF+47hZZQDqtjxpmdIOjR3e4PsH1kg0upFGQMmYhw
KahN3YwBwnznpPKZ8qv2ufkp+lxDW2wVXpZsCdWtXqwAfxYIDkh/It61E2QzmWeZFdjzm6cmC58L
WgSBzGRrbErumH4L8p9DdFD8eWPr1rz80rDwKeveV5WswXAT1kz8IYMd9Qc/e063gMFrbggf4VLc
XhhfRXqfNjKMfHJwc6k7WsXJ745/0vJcKA//NSF4eiaX89gwT3V++ViRN3WnPvh52/W2liG4Opw9
cTBC/H1GemWI92n0aI3H/58JIfCYaeg7NfS4y5diToIvpRcbB2h9FQs6hkr5wql17W6aEUPYVbfZ
WdWC+cAzDLk8zfppTEqwv72YtdDAO5FyATcFrU8hS4iDvFTyHkv22MIJUSk9DzkDRLFTjzKyKkH7
2PlmdTdXrfJl7tWtxv7qSv+zL8KByhTFFAOp9bMpf2G//OT9n+2XDZkgx5egIZ7dNpDSpY/JEbJL
zy5QW549fWs0YPWcXhgRzqlkD1zBlp2do2A4BsG4G/rnyFafyuEP8iGwWf+uRkjxU9+RzSkziEQQ
hjKBRuXFajZS7rXEAZ5X8N/QiZAMizYSiIoqw8/OWijDa/3Y2LWby5K738i61gpw3BFLO1TmWfxL
SSxHoqWRtJe1SKqL+mf41n7Xh4+bN9Laii4tCZe40ZpNbvc6NyCqD2H+3q9+6ml/aBvfLfutV9iy
12KGZy3SgAbAc3hehdM7gPhGpQljyc8CgjpGLR603ZPdeZPvpl/MTZXPtTN0aU9YXJ9FfaTEuIQ2
d2erN0cEuArPzk3XbMP9xPgAiOLxODg/4DU7hIN6ajvjk6OOXpWYG5Fr9UNT4VgYIJHLFXWvZL+H
rQ1lpnMnn4ZQO3SN71n5Q2u89Qf9/nbsWrHFw2CZV1oo7n8BXSJIMdlMrkZnqXTM19Ukm64WoPkg
DQxkWU1WoLlWpBsBUxTDWKpf2gKJX9IAaGVEbh8js9oI9YrozHCL53+ATASu8NFxK/X1VFZ7R4ue
lPgxlXrIB7+MAxVl5aNSdPs2/KnlW1Q7K2GHH7MUemULmnARfGUOjtQZfRmdVac95AejgfoD8qWq
2HjqrdtZqklcEVzhQv6TG0Yo52oXMa8RVwembhpX16NxzzzWcMeYW7URGRaXFY4Qomny8m8SfKaV
ri9ACRLWRb6Jj9wxqT4nfr7rRuM3hQn+3soLK0LQRlk0srQYKxqTz3l9CKNDbqYbXrpyOqn3UVkE
vcTUo9jEgdqsCfV6iM4wuh8t9SkrpXs/+pP9uTCyHJWLp3iZ5Tzv7Z4mCrOh8Ttf+wEfpLZxLaw6
wfLReO1TjhGrywn0jKVisZJe1U6JvP8xT1BaJRvFxZfXwS97f2FGCJ/RZEzq7I/ROUhCL1FOifk6
0qVjaUze0OpvIbRz1eBZyd9P8r3TmJ7TjDu/ana6+qrlMV3vnfFsxV9hHLHsu1q74yyfpaS5Lwao
ZZXXxj3o2X1XSnu/ebS3Mre1mASQlBE+DaCILU4/9upQFaGiRWfI2GrpobpPPvc/yj9AkXHq/7Ui
liwz5KL7VscKKSi5nZdAtda1+kalYnUt1ClAdzIKI4tl3jFT6DIvVnLN82nwzLMXPPkt7EHvfj+Q
c12AoqZGDPxicbwL71VGS+rajhagAZz6KbWD73UbqbvZz6SjEUxUsEuukds2147lpU3hxMyhNKRN
x+K4Mjwz+zoqp6jbuCvWDgzT9IxQUbc0GPW5XpfRjnDFpFF8pvkD/ddjY30rrGNwuL0SfS1YMq/E
DUAdjkKpsBQlTks1yDBT7fVjf5bu4FrId/49dEEebOtwwLmWq7iFl7rZITwk+8/vP9aednrf7427
4Kn2GtUd7q0jZDdu7SX3ye5D7uZefEzv+x8bv5UVi2f78qcKJdZ+6kI/ssL4HOXkQs23UDveNrAG
EtMuLQgPGmnsm1T1+RiamRzpxx3MET5N+V2qVvsRbjI7PtXGQk5tWXDybQ24ixS2L1fKhfmXqfEL
V/aHJMj1jgWq8DtDh9bNbvMF+CXKE6/7r/6n9uv4Cln58JmS3+2Vr3sBhMRAx1bYINEr6uU4LeB4
qVD5TdO83IWWYmwcG5Fw8e8Fgs63ucoYRHGEO9P084oLu4ZcTDoY8Rd/iPaWGd+VnZvAbRS56K24
NATzadeO6Rt9uKMHaSL9xYRnAMHTtNn0WItSVBX+/UHCIXMyZDaDgIlmC3X7mrkHJKpG1fJ0n9rT
uHGZry9/oa7gpEE7awqhygjDTIb4GfdqJq/0k92shm7ifwqhKe8etcf826gWrtYf1D4+jI/KG3k6
BMpTQcUGtcXbO7668ovfIpz7KkZNrYA/6owCuTX/NUhwPxV3hemWyVb3em3WhalHA8gOVd0lDbwO
ZSniD44xMGXvy885TJJt2LqJ8ihVJ3+yDn4QuX67sxy0p/fjQuuHysTQb1RiV1Pvyx8h+l4Z0Q1Q
GCnnBT889EQtb24eAzcq3OBd+9MZd8qX2J0YeHjXvNua/Vu7MC6NC34Wgn/RM43h/ynIdqP5hZaV
t6lhtUSnX+Ij1fOFOpePLCaLTlRP1Tizwvo+JfFV1VOTn4bsm6yd+/4r0I4/uKGYQwFrCn8y7B9L
ULkIV8Zc5g5ymRye9lRFdCZBfUYFdZ8tZMJaBRURRg1VI4q2PAu0a0tBXPoSELz4nCe9l4dvKsXy
lm6eD9Wb0zPEQZTmkfjm9hFZG/CBih6ymYWpncKm4LeZlsRWFjLuOpbOoZpTb04Pfv19qF3lnMTO
ozO/h9nuFG+kyiJn4N9hkkwG4DN5Gt2Q6+Uqclhq6aDGZ0f9K1ZHGonF3jAidyge8jDY1aEOlmty
W+Ro03l2zai54421UYlYyz/won9/hBCsRj+P4saAQEC2PoK48wZoChj5vI9/k+30ZbW4EDA1kKIK
e3y9Wm3MDBs9zYTV7uz2MH9tUzfovegvm7O48T5Yu+doKTAKAi7OMcW+jzKamYSAAE+dyPiBsNyA
MlZsbYTW5QeL59Bi1pwhO4oYzKFdL6hJhjnjTsFtjD3ymmG1174W4bmDUnCrGbwWxS9NCXEFABx9
2hJTg1d8UM7p2xLUqPsHx+DSiHD69CKck2TAiKXuvnQDEsdu78Wzq8IBDBzt+ba51a+HxpUM9ZKK
erRgzYoLO7YDrPmWfD/pS/vZRRV1VGDogPG32XDztchsOYBEaNpz1MXXkAWx/YIRImgOWuTllf/o
pOlPv/a3Lv+1rULbBC1juqrEZ8ErUDIOnESGb6TV6jtDQeAke5jbI1rkSviAKEFQ5W5kvlKdD+gL
1cMhlc27pvfC+V2gbGGW1o6BDScpYGP+C7Gaaw8di0GuYb+C80wrk3vbauN9FDTKxmFbu484ZCBo
YXJm6kKIIHkxa1M56vF57v1jmEr7PAKuHzY7BObdNj81Vf8cW+XGRb+2oQz7qDA+kFfwH9drgwqH
4Q+aIOewtz3YHixkZjev2rUPeGlEuPoUpdCVAQz9ea6fy/mDHs4bh05dc5dLC8IW+TMFG6Pg44XO
68Lsdj6D+kZWnGRIJXJrdrNgeVZnnXQKs9dx8iiRsSaGG1fJop0+MOKmu7zy90MaAeO0XsXDPkjn
g64dG8XNlfquVQ9WtDUvv/WrhS1PplpieHrZ8uQ8FWi+2whufIlSD0rrjS+0vs8ItMMnCpRdXbzv
IvuAJMJICodLEiYA8EqRK1FSTJXD7Wi0utGA5emakAUw0HBtBY0ItU98rIS1DdA88uDfvm1hdR0X
FoSNlhplHseWT1YoAFUH07Mh4c634EnrViwwcNRhF1XI63V0gZ5mXcOpsEZr19P6WWpY43S8vZa1
2I1AwL9WhLVkkV+FkA/AdTQ/qr6xc4YfNP36OiUZhbw3+D2N7pfMAYV41L5AxFDFF7ytGKZRzxy4
QqL8FfW8bEweO1g2QeoFf+JswKooX6tMFBrCwqLaT/LGH/+mopzIGJzhvapsMbsuv1dMHBg2+NeK
sB6WOiOFN+NsXblPO/QSEY+RgtPcbL3310LzUmJEX4I5ZTC/1+5gmUndWj4blZoR4aTwKsMz0k+M
apR6slf6PRXS266xGhkuLC6uc3Fco9wKpDDiIDVFv/NV9TA5VeDafXBXtOHH2t9qtay6ogGybBHT
YPpJ3LEiyapkZoVJXjtML9fG3Wg293mObkOVBtFuwJ8QmIq3HivLH/5lEy8MC5sYwoQ5Rjn3vLmM
mHePqv6DQas/8Uc0bnUgdAtPoSp8TUBz/uzDlus72hFEaEIVpTE3MrHVLYM5jB4u0c8UR2ACH9Lo
qCVm0AB1Oy2+Hz86PUTeenF0km4jaRY1KJbDjAgH7ZqFEGOZb75ekp77fdNKxEG7jNxQme/gq3R4
afV0xBF7LbzwUT5l7r5L06Nl7q3qzW0HXTl8i3o5Or40xNCbFh57YaBJipGmCbUpyu8w4n+qQmi2
i8Hy/KDYSFJWjVFsZQKLorVsC5eX1dVjmkhQvgzylKNrlvZe0WYaavNRsich3SJuWrVnA09eSD/o
lounIbGNwRhaKBBGjQHXXjllU+PJaFyrUfjX7Q+5cgBAWiMjgIYP96ZYUc4qWy1lDh/tcqYHgnSk
rMRw/E4v/XjDabZMCUGlmYo4lKDOOSs+FYCoc5UxdmvEOW6vaK0wi2cSSxZKXZhnhTM9BFE50V5g
ttZ8g0qFV+ySd8m97Pqvi3Pp9QfjJHnFvXR/2+zK+buyKgRp0oJYyuQlk/JCz3J/WMdkd9vCcqaE
WIVyFE2TheaODqNgQUpRe+ks5jTroYd+RkZRKRw+37axctVwpTEdrDu8sxzxNRyiLWOVBpOTehWO
yPBaD3KQ7OcCQQ9lX0TZ50VNTPp52+iaY4AM0aF8YGKevvN1MJmGNC4KzSYPZS4rqb+k1PGlrf1Z
uWJobjGBRpWGgQkRjJuZtRW3PKDObdB4iaMe5OCNcQotT5beb7LfrjkDiF+CBcxHiEkIz8ds6kzk
FTBW5B8yxzhEX7TYd4c48wD0/cHHYwoIxPzCw/oLy1tZ1jL0IqwrLjQ38CX5CAgr88p62lL0Xl3V
hSnhsSbNyCLoJQc4AhQgt1+G4c1kv66pk1Tl1sW85uwMnhBsqWrRvBACfNeXXZoNLMsJ3vTo+GaF
vnErr9UpuboWtk+b8g8D8dduFydDaA0adwhTxG7gVOS8E3iayUtQsYma+Rhl3w2K3478BzOxC9ci
T3ndZrhXdHhNMpMhiBkeLhGY/9xXHk/6216xdoWgTENAx/mQ+1iO3EUCR+8+jKmowYs1pe/SbkSe
qzhFsbOPttrga4f30pIQbfswmjrUqGB2a2vkYCITDWR/VD3bSOWNALhlSgiAiHfFY1HAQ1KFP8vs
Z19/sfUNUNP6dyOQc3QpzpvCwa3NzEkLi9XIeuwVUuYBkM2L4BB1G9fF+loAjS0vYiZ+Rf+uynSu
S9YyjPu+uFs0QjYK0+tL+c+CsBRbK4NGx9PO9uR9AzPkP/zJdAuIpP9MCImtP3fICi/0Sb76OSzd
uv86b116W99JiDlQqeQhXIZwB5T3+sFA8u7u9klZC2oQ1C0k5QgZ/9I2MMspdKYItg9UJequRNHp
MfHvB/v5+207awHt0o6wHbWWoDqcY6dHSAB+VSnOjr9vAVJsCiwO1VHC2vWZt33DKawR5qxa2YGH
mbQPt//+C0hTTEAuDQgJnFMOkuonC60Cuudas1f3ReHRoAvurPntEP2c8/uY9ns274e+9MqPKJGZ
M8J8X6bMceNTHNyXO/iFpS0CkDUfgXiasVHyPcBkwsKnSWrrxuZ3WTaMtNKPMXjeBOOubR/dLBpo
kIxw1wphbqi00eoth7sPyd2SsQPd2Divaw1nMq//TAjL8AM1cwoJ0ac2i+8C9XGKB88cdyD1X/sx
6HPNl10F0ONYvWtr263eJsUOGbJjoSQ7LXxjRA91uYVrWcuaFkwLbgUKgMfWtU9NWtknfcdvCqzi
UTXfhtN3Ja4e1Fx7VWv6PYItWzD1ZZW/OBnwluXds8yaCR86lWe1h9ARvojiSVGqQ2l975aKdPZg
Zu9vO/Qa/gwptWUOENwe3iNkACXiUEWpwp5lP5qn/Czf2Y/arj0YD/2dujOeEy/bm2+jx/b1/A2a
wp3uIgq2k4D1tJ6+yw7WUXa3pZFXPe2/HyX230cpQ1Y94Uf5KodIj+9Iu73e0e8i2T4mU7NrIaHU
u8dx0j07ip7zZnyyW/sjSN/D7e+zBgW4/D5iF4TOSOs3OleI9Dq7k+6SV9nJPygf/Tt4J8/xsbvf
kkpeNlfcfHadgUym2mFLFoKk7ielOi53Vsc0azi46vixL6EN36gerHn1pRnh3srwdFUK+cRj/1at
vKjYcwknd8SndsPSWldap7kBtTR1O/KkJXZdJmK13muxRQ+zq/S3jlF/d4L2QU+N1p2jdzZSqck+
B9bg19ZOqc2Nu20tMPK05yHCi07hVrg23nRSplZw/J4T7ejPlle14WEstlDpaycWaDZQBoCQlCiF
rxlok2ZUMZg+QoVrxpUEGhMVUocRibLX/wobaaNVtWqQfi3E3S9KqEJQojLVtqPJNw3v7XsjOmRe
/ZxvlRFWv92FEeHbKeoQQNSsgxqkV9NDQ1g5X1R744StnXVGDf9dieAdc9gDwDaN6HxwN7b+hZpB
PEqXf1qIo13ZWEm5/Olpn+4yN3nQjnEJQk3ftWf5R/OcP80PyiftEN/rHq/FJ9gQjsr4vo1O9hb0
RFs25NZvEW42R6557Dj8FifcBQ/h99AzPhkHUFN0wtO9f9LOyoGLLT8M57B9GI9gipIn/SH7PO6L
1/5f2ev2VXJI3PG9A9hgdzvIrWY1lx9qCRYXJ7QPZ9kPA7yJ8LaHFZZ4sA9gtdtPkZdR9D6Vn53W
tXFob7qP7kfp1fC93UfIyd5ZG4+CLccW7iNLndRoXhw7o0SVfoh28X24MVS0FmH/Wy337PVqJbls
Q1SocOtd92ge6seNz3nbo+nBXf/9yEgL2ZDYanm/D7zbW3X78zAvcP23c90fCmPZKbLKv4rd7Mm7
rXnW26cexe5rE46U+CR4/HzTfPg/0q6zx3Fc2f4iAcrhKxVsObVTp/ki9HRPK+esX/+O+r5716Z9
Tcx72MUusLNwiWSxiiyeOodPV726FPT941GwZmj+8wt/49Sp7ZMZjsx1K+xRUgss1QjWPN1EFS/A
C848TwnpJPCCQj3hKwZ7D+obj8dy7+EbhOv/DmCIVdeDEZD2/E6HKcvLd6L5DaDte2TFO9E+++v+
OSzJH3A0ik68F9cjbtOL+K17Tpasrl3WnFIBJuI9WY4BCdlM+jYfcEoLWIfz2W//ewjD4eF6oJPA
+1XZIh3IwFtLJLaEl2aBF8wnSC5rT9ni8byy3JAKBD3U1KQqQeLONs7w2jLeM+6+3lysGl18kCAw
WvnzYJqvcceZwyleJKhEjUQ0ixMud+GyKnZ9vh1ZR4W7tflLy1R4EIMqH4USA8tJYRn4xybqiL8U
32u3dPuFsUMrWw/BOIafzvP1YPV+oOQXe07uArSGenDTCdzIOslDp1ZIZ2Xjt6SfgpbhLCxrVBAp
tYHjQPgcbioLXZtv3TJ2fVMwA/v/5SQ02mEIOHkIxTmQcFYZFE4sJXapMvLF3bFAPQQ9QHjoQxvF
td8nWmsUKLxhLEjdwQpoMskOBjN9Hdcs2rT7bnlhi3KOKsgC1Y8wbzwHJMogEmMSyTBoi84AXKYa
IZLyJuQkSNJD2GoAQicLVVcWupp2pIlZAPC7MeXia6hsow9i0Iw6UoEWdpE5DdpRLiQm2nr+lRvP
vLBC+Yomj73Hz57pbRNrcrQl70gbfYPjRuh0Dquh/W5muLBG5R59lAYV1WJk/5Ck6Plwtd4qtP/L
ofbCCJV+8j4WjIGf93gm2GP5PKYcw/NZS0NlnVZWmjI1YMHIfqX9OudZiIv717aLMVAJBV1IgdK3
sMBJL1Er217kjlHrpLENLEnYr4Sgs3JIPuioGD7e1awNRyWaPFEjvp4dIv0OV+misIU19yyj8uM+
tvNfdtsPxnGG19IxsQqHajD8FmhUMQb/b9YqqmiGbdyGZjGkmWDpfD4quNDFY08g/twfIkGHoHA5
aROkZnKpWLaikIULL0tVdMM2IdKhkUksKrV5wLc75J/vpHZI0OGVF1UKRCDPkQecx6uC2L64H3rG
jNw9GoPHZFYsQbsQ/eSkCpOoSnM/URV7JjpsIO7teH1pddwfxtTf3fQXlqhAx3ehpPujD7R2nZiR
irYZA8Ly5+HYoJPxWYZAhYqIBrEtSTg9Nn13jBDZVmRc1UGWSvm1UhsJl0kpJBvFlISRJJBON2zV
k1ZYZ9Z5/e7KXRijXFma+LxrB3StBOH0a+x9ydWyYX5eC3iz7NAqNULfzNHHilUQvruHoJcLbVs8
Y6MD/zppQf20UoIUMOHG+22gOhr2T6O48Xun8p8ioIkASnk8rXdHemFw/qCL80WiCJwXdDA41v0C
bMfAK+0GsOEEAl6RFMUKptVjg3MMvdkUOtosAPZBnxW9jlMJ5Q9Ae7B5vyMpW41C/aIK6Ad6bOVu
uoCuqiSD43gm5bseVh5CWE8f6mjjaNDUGxbQvIpk4rN4DO++xAKsMS8YOu0h8n1tpwdecNRyjCYD
o8GEzkXxMw8XI5cQodqjMZXkJaC0LEzqD8sbPYmQnoF/oPEVT3DU8MI2yDsIpswdfMNmXKqrYNFv
/V/9UetJe0gPqoss/FvkyLQultlhdHKUf9tT2ZLqGaX3Bes2dTckX34QNQ9NH+mxP3/QaGqOYce2
ZuaLah058bPsxE/Se3SYmKlujp+PZoFKpkEySr3nwSiP8Uf7355V2dxiMoXNZ7pnXWzuedTlCKn4
o4HpRqu4nynPnD9oLiOZ/dhnfwQCH42H2vxTLSth2MMEHpt2BlSad0ZtblBpXYv76lguC7NdIgg5
wsp7991q1br86+NPuO/PF45Fh4MUyrFqi09IXMWSF/GqIRXxcOtlXQHuhfOL6aQvcl4lemlswBBo
fKrmUBQr8GBDMOzl8YDuRZtLM1S+ArBwgtoZwhsK5TyRTBbcVGK4BX0W6fyp0tUM45CeymVrD3iE
8cziXV4RbZfvZNe3p9WwkE6K2TujFS6SjMh29jtypt1oDbtg07/i3yuRxL+DZWYqjJPBvR4vgAz/
EynoNpdoigLUMPF9Y/ZSAfi3lc0iIGECySUz3GUWr/32jLWKa8rjib97Dr00TIWoofbVFDxaCFFm
b/IkMrW1THQrdUWiMzbOvRx2aYoKPlPWlWlazL5kK261R1nAniuejAGxXImKNr7cSNBagpXt8LWP
3YHUpLM7+NQfyGy4xlPKqHWwRkUFnE5oxjIMYK+xVNtwWmseF0sVgrUNqZAj84UeGh2MTALhdtMq
ho3H8/YDaH0Q1WiwkgLeHwwD3cho30RVugBdupmvRFu1lJfiiXfbzuy22W54yRG+268PSMA8/oK7
Y0RT5/wsC9iSRLmHMYV8pE3I0UZ1QE+sMfyqpWetZZQb7gYC0KegvRBtsWBSuT4JjGh08r20AfBc
IWXWmpBniwxr8k2movT9ZIsGAbTQ48QBSOW1qRxMklkqoUtAOmlgv9edHp0vevgyCILT6aKJJ1jS
ovdCa2XwDKF5bqukHykYSB7P691HVjTsoXsTDXSQap0vCxdnx4hP1SHyMGShMfviy1edsrA7qEq8
hfyvClRK6jQQI0rtVNlM0oqFi7xHoyCD2nuWaECvG6o81/YR3BNdGWZ0eiGbbfwpjwORwRWZ9cv+
O42cHlKkvSsMq8H4Ygz97mqDe2xuHATWlGZ85vVAkYsAKHJR7wji6pC/h6BMQC8SJy/zlneadIFH
6Lm5H8dGs5EPfFOSaSzIrI7C0tKas/LNFgPiALpgYIgGxcb1RGRQUFOKZO5FizOdJBV3anPjFDbQ
0zPQUmlHSRSQHuhvUGzF74ypmFPoI+NUio2boqq4Ah0XECKzgko4y9J752/QfeJOkbyrWzCmpb6d
fwf/BxUBGVhfvOACb66AZPN62Khy+HnToi8H0i+Nvg31TV88DSy2xnuTOzew6DMXLnYc5eVZHlZq
oxrILlW39sNsJRYtRlaey0DEban5mCrhDQRxn4/n9Z6HXZqligdePaG/aIJZcdGgMcEvUpvzMuJp
5bYZW8ZWvpfbANqHJxugqwWa/nomR1XiimbCTMbFN8QEc/TbMpWj7uUz8B6BanXesyJ9ta3lJAg4
FLzgGb6ZS+849cl5ZsWRPbZgB8oFRti/W7EHITve2lH/RacAFSZ5scz/1ZpTKHgZrT/8EuT/ZU2y
6mAs24RzigCvTOia5g28IITLUkThtplsvdA/ioBnPJ7dnWJ00oB4BaoHQIpcT3HL8YnMBVhPSa4I
JzzHEjpyNVb/3d1jF9h8FBSCQIyI+/W1mX6MCjHWOewJ8LpIbtvEhI819EV2VhfZIF2RCzPMTLz9
PHbXu8MD38rMpguc+s9b9UUu8KZJSYMmggpep896C8qgWr3HcNO7owPjhAJJIfgREPfXoxOFRkyk
ogU6PQzztZ7xkhlLdWAbHh+5zSQ2Duqf0nos8J9y/V3qS3XdotrOqEXdI/kA+gpI2xm6B5w8dRZs
qi4yOFQcN92492OrCnsC1UQiKUtNs/PJVjhpC6GocqotPwveRXnpyVsORYh81rJu/OXfT/7l51Ce
Dm1spULDDaCmWrRsQfoyDc8Zx/Kte4EQPJhoYQdbA3rmqUAPKeGs70tkmbTWbM34NQ7VOtfQHKyC
xLH2d5pYkjJnsShTjgWUOYoccwsTdrIBiioqDqLfuw7ENAqPgq/ugdWx/fiD0wZGQp9330USm62g
WoTfn+lXZ+bEa8cCV2lpxL4RHSHT/sp5zQ4dUqyaFHUO/ZcNHb1fIO4HEwDdp+5JQufLAxcdcYkw
u2Cd9isddDBVd37sDXftgPvHQG0ZsiS0fCcneU0GGGJ8bKLEGvzA0cO17JWuFjLQTHcn7cIQtRuH
wc8ED9LoR7757WXPU/X8eCCM36fVOwGmVNVpzOOjocW/DXC7GirrwZM+w/5rUf4Zg0wtPAj7ciAs
0/gIpMG2Ag8C/hLWUHfDpdUdoCxmljLu5Y8HRpdZbqxSZwqvVBJO4jAy9dfgjH+8vewCObjxXqf3
x5bu7B74wH98gSZp9lWuU5F54+Og1w6f6GirDFtnMHhW5x8VHP53RADSzWy86Aug5hHVUSAuuyo+
RomJFooI1EqkSom8yRbswt/9Uf1jjJq+LlAyFDZgrNCf0o9+x/mkLiGGY2UEWvPmsM1Q4bTav4uy
N0OkIpEfyqPYc2V8bOViM06oxwGjCEYtFoUHdVD6sSOoBg5jYM2YgcTXscgrCzUoPE0/JJ64n3CP
8woFuVxdjc2hSd9DZj/4vX0mgsICbZQ4KyGtXRsMIxDdQVnTOEj9SdBXI5Q1H3vhXQPz/UQ2QExy
Q34i8l2tgg3SONTGRtafJp91xb83ZTh84E0BwRWsA1QkasFimFSa5x3yRjQ94WkmoQ/r1AFYCdg7
ueQZl336APCzRrh6i4DG/qtv4XrKhAJq4mIZcAcIY6cjURPZasOXqn8putFNAdUorbY9GTneiF74
kORySjzDUcrCjHJGlLzdDID142EIzATIYWCnvP6UPO/ivCwG7oA+blOqBjuF7p4RMTgQ6EIiRgyJ
UrRu4rUDjdq4C12bSbhSK70s8o/r3+MxelPU1bRQgHJ0w0/ZM+uC+aZwG1FUKLdhQLjRYlR05RL4
gkwOlCQ8qg1K4Igl5bTI9sl3EAqOnzkhqxR2JyiDfRtHmxnBDcVK+gygcfww4A4bHnNJMesgXcjG
q/GpBJYimK2QrCYt2E5osHu8N+6ZBakZIOOoY6CFlG4biDQpB/FKFx5rXActVccrUmp0mu1JVX+M
0jJzNaNHHaXoAzcOS+HZwCXfefwRtz6EO5kuo9sO979ZPOJ6cbkuhfRYPYXHIhx1E9rf2D5NzrmF
4rFYk6l7LfwIkhvzMUsEJse4YbrXurHvBD7KjtrJr4kzrKJjvXk8mlvPuTZBjUZqFS/JutmEQHTO
blqioSiX6YdpStaJv0Rzvv33FhE6wTWJ4stMyHU9f50fpnrIJ9mxAreYTyaDZNLGN6y8NTtZJirr
AfDeCC/tUfFOUjJBihXYk1FR5ycSFLao2FO8mgGTyVk8Ph4eXXH8WbQLezRpgZcUUxiHsMcJpt58
qBVR2nWAtv6mWKa52QF1ELpNmSP+yGZwaIA/Zgn60XXk+RugSC4iR+GAjo6X2YcvbphpnfBdrHnZ
US0bomyqcddxH56/Fdpzmq/b4rMufhsp0b8H4dDkup3lglmHCZGGcB3nOUn8dDVVPGPn3MkE82dh
6REf0YxHt0m0IN0I0deGz0otzt+o+iZ9Fz4kM9AI/9s/1SmpFsq2d2tHhIowI3jc8QMYR/8CWINQ
uqHVwKImASRRjfKj0BooXVgtgv9iKHBkQKtpstUYG+v2ZoGx4uoy372BNfm5nl8sQdbicbCSuOwY
yNk5Poo6jkHps1/EC4a/3QkScxc/CH5w9cPQ5gPFhaG6rpoxEpP82DcfstwTw1v3FvZVar9/A7Dz
HQJzpp9rBVWOHHCTdcm42fywBVzdB9FeDTZk6CxiVVFooD5gbCU+VGtePpZ2scl3iSsf1IO4ilx/
pbvTwfgVHPuzsgCux6pMw2UpjtCFDh2Z4Mo+5eyKDvnxFIXPYwZOlK4+hWUIskIL1Ob41x4KekA3
PRkj2hQ7lmDwzz300dhnL7iY/KrwswERXD6KZuYCnAksV7POls0SbQ/rYRkufFd10OcHlnLxIO1j
J3fEpbhIFiwR6dvUOM8C6pHg3QK7G093cfUlDwpsH7OgClu5+JDFFS5NROJdhVtI+bFRnB4Ubwzf
EzE8evho3UeT+8xhhU6Z6+GXalEMZVgqR4WI3+A3hUbp1t9AEGjvkfyJhb+5XWkcNHCOxAEHpxwZ
GpLX5vhRV+tW5NTjW/Lk/5Izs42I+lRscVWbIotnHONuNhYwYjgngrQVgJW56enaWoy34thPYuMo
GnbbuQnY32VzJJyksKbxriXQE8yKpRgdvYPqrqyrNk+MY7fs1t1rdiq34ruHPhl9GT9Fi9oONtkf
uWaYZVml9k08Jniu8mB1DL69A9d/Q4GLNAstqFhxf/6lKzeZZ/JifNQuSdvKr4caM1lU6CB49Tnw
lJcqaY8VDxS4aYwvYvALr0Rw12WLLqaMVd++ufPgqg1hkZ+nfbSu0Tdur8CrJlCx3rFVAHuX1rHp
+4ud+vx4O9wZ5pWVebdcBAMh8Yq0n3rvmBLn9a/LINQQqIun3uYczwNGfGx3wGtqT+d+77WkICjD
Lx4P4/b6MpvSEMoVMHUhXVPjKBMQ3HK95B35A4/6+6fhZCfvnXfh+FFoeq/GnqWKRr8/gJQV9wgQ
+4J3Cbx74FK5njpv5H25VQT/xC39ddhZw9oA8fcqdU7tkv9dbfVd/qpYisUY6byFKcdU4Q8QzAIn
DY/69LVZBSXaKZCD4JTKDm4rtQlJCQn8+RJUJ0qHJbN7xwtBOI26PwLmrLVLbbiy0o2yz8LgBDWd
hZaSHt0YT15KeEZnws3RAyuHYxbunQANInBRJ141j7NwApMVLg1op/vKuxN658nYsDC7t44CHmQd
JrT5FWNmsbqeviqHkphfB8kJj276Qv1T8SR4DV45ZINN6AR/lK/h74AewABfW6QWbBA9HyhnPzkJ
n1lBulcoltR4TCUd643mJjhShiiHlPuh9HkfQwt9MhDlqEHgXVo+dr+beEHZoA9OYqclAlLMqdsb
Ng6ij3+duTqUu4HAUi8jCT8fnPNdbUaWtovVZftmpZbC4SRIAEVgmJy/+Go/USOiAn0H9gK/nmCy
t3/3z4loArhysPVm5ZlfB8j9PjZ3c6KnrM1reBFvDb6btGoeYAn3S4i3B3Yfp71pa+xlVrvDPVsG
IgU4uUQ8rtDgVUFsjVKoRaxVTgC+41Bi+RxbU1/OnWEsjMLtNAKuAiNgiQD216CFeYJBiqfej/uT
zgXRUxv1NR5jNRbRzq2LIzTgaQXPkLAFYMr19AV8w5V9kMmnOLU6xVZwKVw3+X6SD4+X6dbNYQfX
PWQTnNpuBFdlZUySiGvlE/hdhAZPrZwZ6u+PbdweDQF1vzRCOXuaTnJZ9oN8eos/4A7hMXCS1+xF
/ew+4tfHtm4vPD+2wBeN1hGsEB3HM0B8wLU3yafGGeJf8q+sI7hYG9Jn6u3j2FWKgSTxuocMDWre
wmGmPq1e6so10GfRknqTsIg1764kGHf//UHUtuuVSYjGRJBP5Us62jnkiSIZ9C1gP5Ncxthnp7je
4ZhnIIjwqjyXHOnSplRMbc1DT/C07s03A019v2R7ghRNYIXmYL7X54+P75GcWsLqobpJnvOkXxie
N+jFZvdLNYubQIJe1HOsAhwZffgui1+fRkkhvVwaAdfztRFeziZNm0QY2Ranwv3tufHCABjLWICN
23k8lbeFIsoYlT3xAoDyLE69p65a8igMPWlHyScL0qzQ00v8fbdTPYtjzeP9nfKfibzZ9kk+GRMf
YSLjF+ksmjIa4YWDtuW2KKjaj4d4cxChRkglUaMoEyFCVDhZ5cHtXjhGieX21Ej9PpVANWFo48aD
34uHtDQj0Qr2Y2q14Coiml1jV6YWWl4+p9GWmVffeXWojYBkYICCEu0nqGVR/lhIXI833UA5VRtQ
Yay9TWN7T/CTRb1mUTjfW7JLW/SzRWTkaakqnnziF8MmssjnXjErO98M+8frRZMTzf5/ZYhyyRot
PDIXagjVp+rsSA1p1vy7vM/WtdVaOvC71TPQIgXh9rX/98eVa9tUOurKQYIgiyGfqsD2195+T6YF
90tZTN+S6QeEafBOQLkaK+WcYMX247jCpCpkcni7WxqLCh3fjBm9TeXXo6JcNC3yMS0HTj71ZuRm
+3LrlwS9F5hQyeyeg1X7WjNOlXeSwdW4qEwIaG+VgfNbOemLnGwGm7GnbwYEtgdcCSFLJaM6ItCI
CTluBsBpZZBEgdVAKF7BGsWYspsUM1vQBCCWZqQq/r4OwqGRpPMNUTsVb/y35kQRNjNXk9FJcBS3
YytgnZRvPAHS9hA7wb0MdQpob85/fpFaqjBX0lAS/DNYkIQzetehO4XNDVUbLXL0CkgHBTzgx84I
WMH4JkDOlnHWAzIYhWKNbr0KpNDvpnTwz1ru6rjplji69u0XY0Jvbrk/VlAaBu0Yrrn0cdLz/AB6
JBifUgaOFNoV+o6bGsCDhVxPrqrFVrIQGn/x2Oy9WUWrF14kUUsA1yK1jBKANQ2U0P0zAEPmpG7x
amYWEK/Lg4UQfUrJRB7bu/H7mW8eLV6ofyIcQ5roehUbSQoqaRSD87jibX/lu4LdM0rdt0XW2Qa8
f+aGA4U5/faXckNohJ0cnANXXg2bYa269UZ2AMtkbOLb1EZZombPk8pRi2UlOFcOB1IuUHCvym21
jM3CRovRIXSFFYTvWNiA2wMQZZaaxBjqu20/wWy/CvbhUjazvXB4j3alqztMTPodv7yaTSo2ZkE7
cVyuBud4d/ahNneCjrcTbctlzprNebaukjU1LComliLve7GHYXFLfaE5oNn7woVnJdj8MthyjIPd
XUe8cJJ501+Ekz7VpSDJMKxw9yS8Zh+5wxrPfLa4HQ64ELGzgMOjgauZZCRKzEvBmTd7W135y2EJ
6q8n1EEeb6nb8wDmDS9lgNfMN98bf0fRP1djtQrPuT05ojlZiQXavLVqxe5kSiY2sxU6aKNcvjAM
37rGrPyDBzQ0h+DBn75uA5Kvah6A8j/uDwpnvKQk39pCXrPoyu9s6WtL1GrJg1D5SQdLjdW5E/Gc
wn6V7HqdM/LmLXoO/TSXQ5rd5sItgj4PvWkekoRr0+5Xt/90dEvZjk5w9N/xMMZKo6wppLJaMUYT
gOqwNyJScaZmt+iLQkWVSTFw1xA4pgChVtHRQ4PVwySVS5D4R2eUNfG8bgk7/Umw0ZJ5ko+P3YKm
O9MBVwIo9B9T1KE7DyctAeQmOpd2tUmc0kysX52TknQJmcJlX5BxLz7pT6Wr/PB2jcfh8wsdJCyt
WdZ3qPOUXKxllCKrlw2+o18lroCd0Wz0A96/eHO0M8e3/UXo9k77FrvJS7QzFpLZoBdVc5lONXvn
dSS4mhCayTjQSx0nTHxIYTVWTaba5I7N6+c7KPe31SJ0PNuzo78GdM2dYVBRm1HAIlQoqC0Tp2Le
KdDCO3cO0A3SJjCn9eSZusU/lZvmY2VGh2Jbvgos0ozbwHptl9pBaZLNxSzY9T/klbAWBbwn8wwX
uw2t1zaoXTMUQQic1c+uQUc4+a1a3il1WClizjf0sqENB1z4CkDZOM1e+w8nhs1YQ2DonCmbOtqP
ypc3soI3TXn3s1kujVDptfCEompHGOEX8spb8Kv+502+dkIALNqFt6gX1VJYTba2UJ3cyp1+ySoX
3V4WoDM20y3PtJiKKFOeMhqNL4FGPjmr4NMdpI7Esfk4JMzrQc/kpQXKJ5I2ispIrJJzh0a+sdil
emZ2o83F0Gw9Sk3+9xkRAtBgqp89H9Tu9ItRJGoRNJvk+FxLh6E1Gw5QO9vvj5wEzjDBVgBB8FLe
zVtxUYH8EGxbkA+2cnRTFhs1ABVW7jyegHuuhBsERILxXXiso1ypEtMWW1HEFHtFa6G+OlkpJFPs
uKs+Hlu6LUNg38+EIriYQRwW++Taa/tJ13O1L9Jz+13vhHVqbny3/BSeo62wZ5i65zhAv6J3Ak+D
IB8Xr00VcdQUTVim5ymZRtEcc7/4I/dtyJktGqP+aE2Ta5BDbqYNOqjqt1EcRtVMfK/fqkKTo22a
MyJcdGou+awVtS0XjO+bh0q73eX3UVMRqtHo+2WTnuN8PWTjxgBzRjChhZ0PLTH5ypETZCWDdG1p
Sc/BACBGf3j8CXdnSAVpMyDCIJ6lRRIVPuT6dErSc6ErKwMUt1wNQs2/tgG+5FmwD4pGuDxSaa5I
09ZHHTg963wB0Gok+qaRdwbDg++djMDHo80QIgQtRaGiBPoy0NAypdm5sjprsgQcZ3VXtWRA1I0V
HryXKgPZcfs0htAL+UNINeHRGaIa1H0gE1KZA6tRdgbh60wEih74vf1RLJbannXAvLNOMKWhzwwA
KSTM+c8vjgqK1pVF4+XAgJl7Vn31/sxd/Dg1DsMbtGysiuzs1W3/ZHCV+KaMUXXgirY1g3llicB3
qg6KZa2ATxa1ACFnAGMlc1BRE1g0eiokZl0kMxY8MOqAsba3byUKruRACEt4N0OIopGIjaeNfqFr
3ZkvTB34kgD9XyCXOpT+nwZdx4BDGce+cyMxPKHjj5QtJMXrs98G5giVKc+SONuQgHMoNxWLJu3H
fa83Mb4NVSy8lgOLiHa866XhJ75MVK7qz1y5LH3BKbzfLY8QHR39AK3g03LMajtWSpJqTsiFrtcB
twWlxrQkHLRK3gbjreE2gK3kiaMqdpAuk+C7hSaw/qSDTQz/d1ttQaUTdgCZTwUBo546NiQvbA4V
LR6PesUbJ4OkcFsWtcV7nxmf28Eu/JN2iyr+rUZvRk9qwOEf7+rblKmAJPoHLw4pUJGOrQiiTdQJ
Sn9OgUYgmdqpNt8mvCNH4XctlyDJFvWvruVYXMs/2Z6abxRDJTQeoByEuh6Vq4UQhGcNrwMMOLx6
yuAOvJP7bp4dx/zIh3tJA0P2izG8hBzOywEpDMEunqTfqityq3TDnyLNinTdjHaglyp8UxGeghpI
Tldey7qjqJawHUMQbA8HbbQLO9yLhgM1IFJUZNjm6qILzVJ6Nv6IhvV4Qm/htjgOABOOPQ7GBJSf
qENjptS95lVcf+bjAABfMAfJT6Byr1VTkxfBtG3LAorQlnZQTHWt+CdV25bVQLRooe/SgAQxC+sq
zSGTnurLL6Jce6jkIR4Drz93YUYEpy+duNzHhln7jVkY6WJUIXtu4VUk36iuGnx0L15AKm6v8Gba
vHGdBf1BT1/CGbdjYE+aJabbDJwknCUAuOwt46SE55hjs/atJmBl/5u3FcDrodEMuQ4obQO3ReWd
uI+LYRKH+KwQyxvtccDN1T6NRNmziJJvTk+UJerBIxa1UC6yPj5HHqe4AzTHzWoadKsXwOv12Etu
bhazKeCq0H6Cwg32wHW0KT29S8ppgkoZsbTR6UzAZMB2yboj3+Sb2YyCeCYhnaogo782U+ttlACB
DTMGEPU4IbWmqDesrPZTM75yMJhB6MAyzYpUoH+7NiMYYpFqYp2f62rglpkv52CV5UMvXgilmitm
Pmro5UkauVpMSdtWZiInoW728RhXpCt5YJ+4KdQLM4M+1Ghm3giZOA9STcB+FWEdLaK27fxdyHFB
QAa07AhEkjzxVBaSAdeE7FBnpupYJ6RooR5j8kHcI8pWnoGCVKD2H4nBRZ7TTlkgmVPGdb/CHKT1
Jl+NGouo8jYNYzIkoFJRpwJ+DV3d15PBy1XWp4aQnAenccudZNWLwAnxRBftPuRlMpCW4Uu3BxjK
IrXKatd2U+fj1N84xWYbSqu0N0MXAW6CagVneUcmvvjmxDunSnT7zlR0YOOg0SLtWMWFBEAU7hm7
xulrB+hiCLm1Tt3ZTfYir+uvAK0MOAc/3ja3BToYRiszuhlkpA0Q1F1PrlDo3iiEaXqubY3Iq21g
qm5jj2dGEJ+TD+XQV2aoGU20YEwbqJGdWzN9fj99swBlzHFQ2a82QKHgFzDgLbR1QzY7yY6I+feQ
Rmq6qFzEa91UFPU8DrskEcKMTnYBABkmY1nu+cPlslAZRgknrzZSLAtAMA6G5Dg+kV2d+Ka2isjf
UmRBFB1egLsOHv6AO4Ew/LUXdBWvV6E0m7N6u3HFP7VFupeKqK9fjwd2czqiDFHuFgxTNPZFmJ7f
wEGz9klkpw7D1W5fWWYbuLQhSKOwDq++HgzOSHjcGXPYcJ4wbe4m3pwOzLrs3RW6sCJeW4n0skRP
Gayg7CAQR1iivxPQkufnwvxmXEbvTRqwAzN1NGh+8CZxbWoQ9DgRQj87cwF5ywcwwEc+WS4fr8yd
BIrqHlpceDyYGji2XxvJK0MqZanFTYp4v6SnzO0I3yzMmkG6eXejXtqZ5/Xixtbi6MtxGey8TR4x
tsQ/NwlZnXRWG/i9Sbu0Q7l0nkiDZISw4x1EszbVJzyo2AxXuzkHwtMubVDeDH3Pti3UJjuvPYWg
r+trYHE93laFKBNUXONqDSWBtsZ0Ja644E3O5n5J5on19DrPBh2fL0cyz+bFqvBTIymhgJFErrpy
qs3cpOhq1VHOyCl4ZhVP72WDS2uUQwtCJxhjjUGhG+EjDon5zViYeeIfDIfWf0pQLFQrFTf3xpWt
aMX49Xvng8t1p7uBigySlNAGzM7qCgLiiq2SXWUuv0ZTIuXr423JcgC6JKpVqt9VQZmdRxMHTjKr
mpRWuhHQK8OsC84n/0fTRu1NMI53Xd5V87rgIOCIEYmd0OEshrcxtiZdtIl6deCqCc7WWMMJgu+L
ygwtlibNLQDweufQtZE8GcZ+jDFx5XfkyO4fY+2iKVOx49O4FNcirlYvj5eKNSzqjNNHnOIXIwxa
4fFPulktWUNibBuasDj3Et6TeBh4k01hKX8mJutFgWWBCgN9UXLtxGNj6tv15AwEl23W3mfkGTqZ
BbI/JbGCxe/BzlEuKnuFKzphZMy7Z4B/Igw66K7j2QhSLVGru9mTR7PbgCb7q3dWS93k3K/Hq84I
BjeEPZU/yWklYdNYgRkZh439zPOkJ/JrHZDMZHW5MPLn7U1Bqn2B5+bQ5lgKZDjM4iO1klVhsqbw
3gHncgqpYOCLvuD5xU8wmHU+dLNyJktZVmtwqzemmZiMeZyPZf89+KCL53rJ/FqX80qat09Mfknr
yFKtzXP8xNpEj3M22nqvzTReGfXNiPlD2VB2a2iaLxkDeRxFZVrPB0rSgxhW8D1cVJuTvg/Wpm3q
rMZ7piPMe/kiZWdF3fQc6D/O/DchtTOZJlgfCSvVPY4ImkxFhC6ThGxUcYzqTTxz6iYQwE+BGZoy
6T4y3E+173bDLTKbdaG7b3fGKqJShSYAKpjGfjX4qE4getvV/5B2XbuRI0v2h5YAPYuvmSSLZeVK
aqlfCKkl0fui/fo9FBZXrBRvJbb7pQeDnqlgZIbLMCesQ02wM51jrpcN0TcF5vxSLexEMU+yk/SQ
3wv0vFVQqOWh6PPYYI5PKrWuEoEBgaj6N1LxjqvcXpc2HgEmlBL1PkTWBATSkSQkI6s/0eN1Cv9F
0P5zUGw7htlgXGYYQOLQrSydjkdbyewtHXg9ytNZ/DQA33QmAzETaID/I67K4gw5AvEpslY3j4nN
0U3OnevMI2faqqRigeMkzSYRMOHW29viwCHyX0K2b0YYyxkVrTZURgQT46zWKfqfBRKvays6Ji5P
PacPvnZmjNFMuipV0jOehtF+B8xpZ6WQlr6Mh4y6vKzYsuH85ooxnFJ5brtIC1HV2z6HRH/gsPKz
6+crXvv+fUbjM7MOparB3Uj11iCSbEkakY7CEbUbkjoVsRN0P93fxx8hNXoiI7riGIRlQVeQPJ4w
+NDJy1gEWWu1ImimYiKWePUbiRgumo2AHkZ5vm6SgB/XNqPEmAVMezZJoaEmK3+UPq2Q0gmIae36
Q0FdTrC9lD6dyrH/4YqxEEaaJWnYgqsBYy8Agd6/Ujtxt59PCqIUmSP7iw+vb2IsZAFyYx3SwSAW
bIIHWjrXTdGisZv9OmMhVqWZezAQ2enp9xiQ+/TPw/XfXzQPSIVOkAtT8p25lhJdwUCAQPhr9ZaV
usNjlBJEVteJTD/y4+5nRJj7KIqyKqQecc5qDUe6fsTMx79RUJjgtxIwghT4CLGD55FggQpm2EWX
Ex4uXvQ3F+yWYUCf/l/Ue7++40js4i3Pfpox0vIQoo+zxgHJT91aw0IC1eXcM4+CculpinNhxhhu
hSlDb93ZfvDu/5EFxix76HJDjwwIJLct7Syb+4RetlWzQ2KsMRDSuiEwIKoA2rl/y+ltZ4n7inL4
4MgqW+5KzApQUyqoDHfPb+YrIsz3f1IG1uQGpnCWGhkEgtPoxut97lTr6xQW3dbsoBidHoZzmmso
IZ2Sjf8oYiMcx28te/sZAUafV3khlMn0TlLXT5Wl7FbBZDOwd5aj1RxGWNNqqN0YxSXUojxis+4p
o7yX+cJlo91Iw4oiND2J6Ci81Iq09PCgOCs5wha8zLGnxyGZz5OopeO6oDKxOYvyCoyUm/gDpU1b
cd4kssECC5RqBl54v6DjF3Smv5/RkfIy68WJG7z/N9OBDTzZXbgQDc1NaKEHcI4usV30sapg16Ku
5XiJO3KCdta+5Fz5Ug7rggRzWEDpB9qKABLe78bunm4Kp34sbNGSnmj8HhCOti+4vwtqzJGZRS6N
50LPT8/ewRFLqgJBAzsFaPVxXSV5dBiVrORVd07qiQ56zLEz+0i9I+/hxaPBaCV8iKDpLU5uoPra
u0Om0ULvfEXK03VeFvzg/MzYTHN8NjojnugAPZnkLTeZsJAV0SR0+U6NoWinY3fmmudOkoQRZxU+
dXZNVtieTRTEi3z1X0pkXZBijswTOuC3ySClYQrWwKPFCbDVHBIQ2AMRf/ESPos39M3Zl4ebKWgd
KU0cTZxpxHQE2lLsJ//kuJdlazMjwkSMsur3TdODSEyizW6wxyPyJI+cWIhLhYlYBu1sGoEIKqWt
rg/xrqT+o/T5OPziEOIdGRO39MUYo03i68iaV8nVH+zs9+d1ef7ZbQUQGHReixjUBNo5FhZc2s28
k7qqM9Tpiewd4mOxGbbp0VufPCs8hAe0Quxf+qdhn1vog7Cv0/76bSY0vqDNeCAf7coiVv4hmRHQ
5L2yQqvGGherCtap7atuA5T3EpP8VbdtLbSCY49Mq1DRHigwQ/qXPJ2wQsIdxjTUz3Rr2OVWcZKc
rCqSHlYHeRtj795HGZMqIulbpWBDC4meu33mW77nNn5KlUOSYnGkK756qzU256m/VjEN+ld0HYbV
6Tyu2wwbTDZnnbQ+py664HyBaqFhthJjC+j5YWL2NssAAF5JeP1KVrEbNfIYWpxIhUeC0YXWwNNW
MbspJy5TR9+/PvAGL5ai0gsuGEVQBFkf5LOYnfKKPJe2TBWfZBrO8Y4327tkrS5IMbrQYHPjSq/A
TW1HmyKhz0BDrGiZ0KnuYmxSjm9csPMX5Bi1MAMZmPkpyO3ED7RCSS/XRX/JhFz8PiP66kpNziM6
Rk/jDar8Bjq6ApoR9yl35fvrpBYCowtKTExRonNB8SVQGtYyPdTr1R/33wgwYYQaa1Wk6ONURBLp
m35bcRhYsIIXDDDhQy/VeZZFUBWkhjeqXSXk1f3kXDdPV6ZvmDmnsgvlrokhyCFm7pyhsQfF5eWb
rl8EugYvaWBDbqXnBmg0n4d8rVrFk8fpxL9+UgDnvqQQK+N55Ym4Ce8xJ+2pMwnNLcrxsTw2GJ33
Sh3bhUuwsWuRqH/s/r+YZBNqxn8M448JnESqe6UUUU3JySEkkXWPnZ68SQweC4xyA0U/8/t6QN5H
RFEysbCvmDPVt/BWuOCCUW9PyPROSibzEW7RJ+zIvLZzjgHR2apTH4e17HmgIOzE7WGqmgBKq3ce
fYs3+3pdN3SR0W8ROfqxNnAjZUlWhProRChdrn2fpJ+JBS5OjNHyIjc0JT7jTp7xtpLh5Q1a7o2n
LSekum7XdRZoBiNouZKpYOa0ORPeI4RzUmyIC6lWzSjBj4ut5Ywk/QgP55KbTOac1JdkzGxVnqZq
3QWwhx1VnN/TXKVOwtuI99zlGJOvkvuMjKcageblEDCNOI74QN9zm2N0Fylg8RfgPlSsaPjx1tFX
wEdoFSiJgW6qfCTaHeneOVHQUm815jK+qTCmvc6UMfRNGYriGsSqE7dE9sHBEl0LgNk58VDcbtci
mopzBBbxUV+7Z4ziN78+7VfxZsvLoy6anu+vYUUEsXioCCJ4jkn+u7Re0F/NOdVFIZxRYJxALue5
X3qgcD4Tkwq3uw7qet3jL1q3GQnGBWAYssjkDCSecG06qOQeuU6BxwQT7UUoDgnqGTKeVJYTktU+
0ElBOaLBkb+vSspMwpMmKOWuAxGNBC2p8fIwbxyMxeSn68zw6DDOQG1WdViecVwD/V2NjomhCGpr
j9eJ8E6MCfOqfhXWOm7ltKv2DnoTreqp4qSneLLLOIKw7fo470DCuHHaXeTyLBtPrCYWZ/dR60Zu
ljXuA4PGWGcMcOGH62fEI8CYAjMbUdeG/T+ND8/afeNw+6oXTfO3Ynw9tmccqFEfxOkEUQ/s/Y1J
nuNjT1DWTLa+c50TzlV8DQrOCDW9goFeAYSyPzm5gaaH7xwd/9qO+8Mhz3hhlLwWmkZvJNx2aZ8t
yRGphroS9veh0BxiprStqHFnV+ThndcMz5FkdqGfpgbNNAM5HaJk1RH5te2I9n79/DgqyWKEY4dS
MRQlaESbzl49/ZHWxnr8+Df78lUBn11Sv2rMIjNApKNaDtgtS6Iv1fEfiTB6r3jlkAB2BXpfPsGA
HdMNhq4orz1nqao896LstCEc7HloJ4GzenONcdiWbs6n8jl21Led6vLI/URbmF4BM+FjTEFUe23X
1hC+53Yv6Xa4P5wwhXgb95gu7rfKE6V9b4FPKbY/MT36l5mN2QcwpiJq/EQDEMAkhAff9bfqw4o8
GNbqb15s32TY0q3a9l0WTM76WVzvhq8mFUwS5m/XpX05TzMjw8QEY2BkRenh9nq4BvTBvb96NFtz
dGqpejG/tK9IbCbvIozFYAQ4M/SSdjbWF3lYyAkkU4DyyIeIFLAePOwYLmdMoBB6oYHhOBygdc5I
HpFX5NFCx8Xyk388QvXSOQVdVA5qiCPEqzR9DNe/XjNq3PIyahzbx9bkElHwjFTSvlp+e+JvWlu8
/0dGGIOBcco+1XqQOKSu40TvWe3Q5Pk6kUU2MMg4ddZgKzQ7wovN7mVf5StECgB1fskBHqe74d8Y
vhkNRkOLONQFKQENbD7C8ngqbdXnYcdLoi46im8qPzx6qWkoWOtT7Ba9KHfow5+afQ0OL8uv+RkZ
RkH1FdAnDMRvJ2ugwa1JsLibSNvz0b1+L18dLT+c+owO49SxuWHln3PQiYs1Vqn+9siEOkaoDQzN
zfZYn3bRRnBW25oYeBEVAOrFRDXnCb6cyp19BKOzObBC9SKcmJXznX+HBUL6A3zIr4AI69Ti+ZJl
EzEjx2juGHgYeB0gKLuDjGlZS2qnJhl5zWNrMfib0WHC/DDNuzSvjelph8oEeW4tfzt+fl6/QY5m
satcq7RNQl8EEYyhlU87uSN4GWEY5TqVyQZcExM20u/NwAN4M1pyADREOqyi+atYf3ZYE58zXzFk
aTCU7SSIOlEtDDe//xsHjHUI5TPGmzr8fo9ZkGPGbWuYFOXKCbGOG0PgwxBrOKGvMq3z5tvhhr5G
Ng8NYWmyATAP/zGlbONV0MnIiglgZOprkOnNSND1i3Vv3P5/jmSx3rvtdS/3fHCUEgA/04YEd08N
hoSFm+C22FTiukVVGGM7xun6TXEsLDv7Lqy6bCpDT69w80G4aU/AC3D0wOKI9CJ7ABubev3QZM6e
I+bPKthXE0aneTrv4s1jbHGt+KIFmNFgrOvQhbHQdaCx09fZXtxKVk8Ghb7+3Ttzhfld4FUCOopF
PwBsVhz6WESOu3pKTgBcfvJJCMwUuKbrl7P4zpwRYmya3qZNXYrRRMjAPhdMB/LajJcFfEaCiUew
yXmUkjGe2pAkRKeDXdOPnsKXWwHhZZkXZW1Gi7Fr/bkfsGML59bG9AhUP7wgQsvkxQzLHmdGhjFu
5rgaCyMCmefRGve3+k2zv8s5ab7lc8PWTkzxQ5qxruDSgtbtOGARRDa1OrRO/tq9Ii6ltTXkRHVk
iytyUwTyw+B9kzMm2Z8Z7DrCujBBLHI8ZkdneAJKIbkdqfcs2RwPt3x6M0pMLFSamdlGGiiJ2Ih9
E1gq9jKlYIgnDIuyPaPDaCtWrjaCgtWRJwurFwT4OYFT41/kxECHBhaCTCPqbJG/6dQ27tIK4gY0
SZ1OcceUbuZ3si/56zkh5sgyz+v11DtPahofQ2zMaivrvH/rSWnJfyAR9b48nenfXNScKnOAonD2
1HHAASpkfE7xrjwDZL5FTohHaPohVvbmhJiAsZdaoR/SJj8ZyAsmLyqtyX1GRrs6FltOinBRrea0
mGgxiUQ/O5e4s7ODCG6wpUmrnNoqYC14SyuWzNGcFmNdtaGBEOq4tnZCy3UxyZFbgOu3rttwiScd
09/PVNeoFROLvUGmQL1zQh0GrukNNlVA5Ft6trGFzIcZ5MLC8cgyxhY9spJxNuvJQI1OtQHIoaW+
qjZ6l892cux/S086f7/9klLPj5QxvXGC9uUYeIbQhDEnzdNgG47hmM/da0B9FMqMFRU1O73ljhpx
BYexx2Gr9CutArsVThkDbLTYAUIG2LHFmgtGMQnhf1eIH5tVlDTR5USdBMeRJ+T0vSPtdZpqNhke
eNKzFNR8nyjAli6lB8/sSDhjTAZCmrzLtk/+dFaz8XZ3HCmdfucaT4w16bqiO+sJ6ACF6C21A+fj
bGdHGUskuDE1jyXGnphjXPhdDlKjo6L8jwVDKGxn6HrkBjfTL11jirEmmqDKYlDiooxVRLSudRTl
Y1DvTBQfM9GqEFdXlt663XltNq9l0f6/YauRR8XCVPULRw3gxoxQJkYYVkE9TE2XBmpCCpypXeDF
n9Hrt7esdv+h8+UJZyYGEbcm+M0Xnfp350h2tv6L/lHAZgIhCwDqKww4MawIK1U4J0Y/ySFmH6c7
Ew7aK3+L4ZIcYuergVq9KGMsjLEgfmcKtQ+sW6AViNTJIB232voxdt6vn9iivZjTYfjRpHoIWgN0
gKP/B6t2SbgZHHMtofjsW7xe/68LYAVxRo29oD5U1dSTQQ1Lhclbv/szPm15aElfVZNrRBhTMXpd
VQaTWeqwoi4lyh885yx9IMAysm7uR8vB6/XW36iq3X9G7tbc8La1LJYp5mwyRiQJRTltRXzB2G61
fPe4u/OPDRHJsdsg7FpxpH7Jw82pMXbEG5vYEEZQ04A6gERG83x+vS4lS3o1p8DYj14deggpnIr/
it66NqDG5jqBnzuXYSHmFJgYxJAH8azV4KGy5AnUZrQy9IEbRNuk5Png34U0IZ1zq/pW/2hbr9uM
fvKs5NLTfP4JTHzSCIY5+toUcgFvIEYiVyafPGx3Hg0mGDHCFLtcplCredoU9tl+9S0eG4t5zTkf
jOUo6+w8rLQvcTCw/fSELmLbs1p0mzyKO/P2+sXxGGLMR5CIUp5O5kO5cSYyPR1Q+LhOY/qNK/rM
Jr/Pfu7Vwxl+Eokg+VUlKVa3YbcCJ8LgyDhby5aHUQ77EFQ6iB3AnceAHj//jRHGLGRqX68EAYdl
hQh2SUxHGqNjitdXuGgPgBe50gFdqGrsk9yMCinPWzE//VaccRPfqu51NqTFo/omwD7CCwHLnMNy
BB9ZYDv6Vqc9QCAiIuekglc/ZhXlrkubTMwPIZjRZIx6pCR+ZJTwu0CEpznRMaw9Rbe61VLRoeXN
v/LI3JVc5kUVpzhExO8qFbAUUX5MnJjqp5a+BrawEacB13bNkcJlDwlwfVmGDisKK+xtVygA25SQ
dli3VvRS00Ak+Wkb9dz6x1L4CWjb/1BiTlRQYYwGBZQ0GRJ/djRy6HNrXDcyd5yIR4o5zM7Q814K
5MlDOZEVH/ZbQOjzq7DTz/yUkW+OGEcION9wlSq4szp2kS7G7meVqH8km3ajw5MPHi3GJSKgzYoo
AUuj0wJxPAoAKafQ+uYuxIgKL0e0WNOe3xXjHutOy1IgaWLUBwhMip3uzQqJgPN6epWgZXCXuyiX
0WB9XdEXDe9MQhiPCFTWPhdbUFVW67p+Kprb1XmtPYrJo9g4qUiuU1usPiJdiX1fwFxGcpw50rgw
REGMFbxSbjYO2u26w75H99jfVGznZJizxAq8AtCG6vQ2N0mjEmlX/NbfeHo8ac9PWfxmhjm7+Azo
eMkHM+jpK0nwPA2D7j1iPAHd8Pq5Ld/SNyUmpmiw8nesTTx6RDu1PxKyn56QvBiTezlTIDB7WlVm
0fjldDlWsj9kFhD24ekVm6dWy77rmxk2nvAMVdADkMluLae3Grt+LDfiQ//akYhWVsNJX09ffeWW
2PqZkGDlRO5Bi5/HjBTHAt2dGRdj6stm/6CiYoc50E6nNdOTeZydnSQAfDQoIXETlJ7kPIcWfWpC
GruKGzjyCZ35m/Y+sT2eEC5KxowuY+HR/qDqRQK6FSoav8vH2/L27rrsLZ7fjAJj2At0MUZaDQo7
74DhQwq7zrkhHg+MTR+w9B7lMlDA1pXU9Y+9B3i4m652/e5vpneRIv++J8YAaVnlD6UIWhjgs6R7
kWTrO9604WRdLmUBIN4qZsQl7Lwyfkzcqap/TnJTbU7Whudmp8+79tOX1339Yn+GeJefyVysNjZD
4I9KA0SV2kkPnUN5BVfeQTAX2wECuvNVHMTb/S2vL5X328xF6v051RsDv51S7p6whffV5dGw/sM3
hQZg2s1Jse5rC3A99t6H8314f3i6fgcLMwOXlBgfUsASCu10RDHZALW4IzsYjAfdIg59uM/Wu98W
9M22bIwe2pyOwK9C9DVhYryKh4nKuGohAAfnd/cYPq7slH4AfPpgtTf3gYV17xvqhg82bawH95ha
HvUdc/N+/QR498g4HWyNjcS2wkc498iNcvzmT1dzebqMq2na1SAOK/x4Tz54Wr6QVpv/+I8pu1Wj
abXva83pKbaFY7ou3hICDPfo0RJ4G9Suqz07bvcvB459l5eeSpa8sdLk6cBvOVfJ+0pG3Uuh9ryw
hCz/8y9PlGfetR0bxfQmUwXsaF5j53UB1FnYxkEQ07Ab8NUaIYSTFV/IU17KCKPeWZyeQ3OSEaDf
39emLeePd8n92UFK2dq/7xvghg67vfJ01qhxCN6CnkT7iAfFL09X+t8V/cdcXSd5g7GadAzLrKlC
YmxddPZTXrsmmVs6z48DWbv25z+KA6PZg2FkrSDiYHtCOT+t8ESNUey+QONnrOO38SiLSxLf5eut
fbMfyD217hqyd1/p+0Ozo2trwnbbKpFV8uJYzicwee7rOvlz3dLqQk6+QvOZgIeBhHGOEfzsfjcE
Fe7Icg7epiIysT+wBeA6NezZuy4QX6ZtRq6TzdHoEohlSTaWSTa9JbzF5D1GybR2BbKpHIwVpiQv
iapa8fGABhltI9ibwNltBqS3ZZ8obzfa8fmc0UbenXqA+mNbbmofNCL6pLT9wnZHt1k/1+ublWgr
f/Q7Cdvd1ipW+K7NvYJ9eiRYkRDLJ/ttCWQLsjpI90AFIX6AttRk0yTkfKt/Suii3AB+Af/BaIW7
Hps6sfprnex/fSoRSvSrY2VJD3VmRbethxUe99m+ONv5k+Hk9IzPFf6sXrXoqyMiyki3VhzsFq1p
vveQXErXEvZ9HG7zCS/t4yBuzs66cD5MomHCdYOKGRW3pX3oQDSM3d6KGtS0kdLQ3kR73PU3JWkf
blZ2QJHIxiYynQZW4UQr8rwpCRZMw5vltL9BD68jnMnG0daQVDOleI5SwAYr5HW/doEFcW+sQ9s2
bGSkD+advysylDHuVtvUBrRn5xQonSdvGjbojWSweomaH8ZO3qhnoqWo+B5vAyvvyUYPp74pfYcE
3d0Z6zU7z3rXMJ2xImVH96/iW7re/ip3x9LSnm7k1m7JA9anZVYKvCdlI1h33rZ4NE5aQYC4Ckhj
LA2yBYTGawAOS6hr6Me2swZXtDfN9jF/S2uqrQOLrhrgxoSOcYTvs8/UKIDkhbk2tGhARrBMIB6R
vfM2duE+dEQBJm72+d5Z8o37/tj90hRCgq2lb4fN6h4DF1t0y7qk+tA7st7qEP5RIOcDJRkiD6rC
dP3BiqaToRCnwuqK6MOg5iY6otXlhtgPFUns0ootIH212HH8q6Ut9jhtY+uzkQAD5VZks1UOdLw7
ho5IpPvqMYAFPCHwxX20x+MG/7PTkaLHoSFz1eJbLJ/i9F39/aihM4iu8KM4CYE+B1b2Nq4doLNn
+FfJ3qXEwa6lXwKK/e+enb91gLhO0Jyrks4KC9tM7KP7iyYf6vom3x0bCk4BKGGgJLwOsR/lVKzN
W0naJaSx4scPeLkBkr/39gCPLQ7vGBQlakHeRVcmtTsaznadbHNyb777GQk+Q2t49pxH4xYrq4vH
BjXXbY6RYwuKJpLeRr7eJcp6uxEyy/MhlYHd0OyAgveaau+vMQV6rHI/wf5sG6uuKXETgqP9g0yo
sDkmZzLc1LvErmJC3I1dAiTetDAz7dvyrYB4J74piDtQD2fzCVsFPFJy3j2+P6c3T6nT3wWH6NXK
emd0RShDkxy2Ovi/btCW3KwGICPVUBUVQ76s+dSDyBCE0GvRg6s4UP2e/A6PU0NGYp1TsrrRnQkG
3tzgqrYh+r457ohLn4mppLFWqkQ1W8BHSimVduHp5ITA028c9A7d5psCkbNya8KMZgfOC+KLN8a5
X/DORF16GkRitgLtciC/TyZQDELqEWQp3euHvNDcgwmE2SFPDnHmNETRNzAOLrSnZyu0D0C9UY7l
M5RFwzpfg1/j+plduyTHvMH81TkZ9Qp3WhTk14v0FJGd5EABeGwtxH9gS8FKFUVWdEDUXbIlF20g
t57fnUyCan8mOrCQGKXPb9HrHgEPq7zlIsgtVAAm3r5pMkcZl1GT+ivQBLJ7FsANYrdL6Hx2HN54
Icola9evn/dbzCf3Si5HbYEIxbrnfOXP9M9l7MNcdODXUoV1blMAbpLY1o4agPs7knPIyDw6TCwO
CLJcqBPQeXYAqEbI4Uagvw8n34arIy6WLT3tbJE8PLk8fMUFCZvlg/SvWttMcfy4LqV0er2gmMV7
vfAiYXYAylj1RSdMz5enXes4gXWK0EeSkV8nBCDOPXHtjbbePgWEAir+faBb3+K1y3z1gDMW6II/
Jhj3VDkpzz34e7asw/37zY1bkheEls4uJ6mNJkrHgZzndNfuPAurpoD/5hNrRHGUfq7vemo/2Ft1
9wDXQG5D6/4Tznqz/XA/jiI81C+FHA4BQjB3ZV+X6K9J0ivfzdbhBLOtAdiAKFhybjzrsDlYHT71
t6O5NZ4NGFZLHYXsscEwv+FV8Dna9PUemIlENEpYRj2lfVJq88RN/VmKu1Cor+fg7Mf1Lsj6cnpM
WCefHDbTSa+p/XZCS0xAEKZlVmNZ7yHeggNyOlO0plkUoZVO8HTi5Ha/YPyvHfKlDfofpdATIZbx
Mdi7YG2e73/5d+rmeX2wNiVd3Z6J7a4pecA/MTmDtgLdtvGBdO0+YMkmYDJcnrRylJGtQAmBsdLb
6dKBqMhzxRMvLK8m0v8KlqViZOKHKwkGPz2nWJqLB0slIQzqnlcuxkQFq97xbnnJms1pMfZYC9BX
Bki7FlYztFv3j0cepru8riJLwQVWVX9zxNjmwQvTuNc1IDzRQ3z/ltLkFdMMXAT4BQgAeMMZHcY2
m8mqzk0NdAw8+Dr7t/JWYSUI0G4zAJcLaMnHllNiP35WznUGeafIpECbOkKFN/k6RdH2fxvwPQ9G
R3hNcTwyq8sYI4jMYQwLsGclHlFS4v1JIRQJNPA6O4uZHgzqYIeobH5t+bskpAVGnHv9CjHaQcLw
FvxB5Qp4cQZoDqrwikgt3+lcY5N8TAgLJUfZlyoKc+qMrkuFUgxhOVFv7u/rTWa/X2dvMeU6J8AI
/ZDUlVQrICClTjpYuWHLHn3xN2Jtm0+DZ+HqeIuL/gtN4EMasiFh1zlzd+LoxcJgQqkPJuCJ9G2E
xPjZHm2aPf4Vd9+UGD8qYFtro0TgzvKeotGqLTxeY6txRVyYwMlMLqaAplm//2OLdX6AEM+qNgRb
haWRDjsnJeJtREwqAcLfACoR4TC35JTm9C4rV/8Tq/3opxKYS15GVzuuqYxCbLD1H67TWXqKwZJ8
88U+xbyg9tQQzyEkUnJXtZTWEexih1YKeZdiQVdy8BBX4F2/jVBD14+lQXhGZSm8v/gGRg8CbH+p
g+kiBySMYvvsrvaS/VC+/fOhMvrgRYKA6XRc4oAdOpgfwSod53F1/ItJ/sk8fx8q4wYiWS7Ndvhi
aEKxSwG00DnYrrXmcjRp008X+k2JcQShvlKHpAdH075QE9BZLcbTMT13nKbnPMRKEfIUIQYquZR5
Asq4gkwUKtOUJj13AF15q1vC2gdF6fa6gC67gm8GGXMSqUEmBD6efilmRuJ1Aszl15DbTSRPInbt
HBlb0igrEyuXcGPqXYeMKnb+UgAIo8BYILA1qeeEgBpdt7Ce2+QgbPyb2uX183Gukm28SIQ6lT0V
vnWg9WPTADNG9wtLD+zW+/x/nynwbXVVlhF4AeSWubq0G4oqF8Bs6zzXAAmrMHnwwPOty/mPGRXm
5vTGHEcf28BPTyYJaNyTHoitPqktGU0yiR06/sPwxqW6cJEXvDEXqaaJoqYqxLJ1vmJKvFUlG7lI
Z8vdvLFwYTNSP2Z9ak8O/XLSvZSImI3VbNl64LXgKjwijB+QdL30fYA8YrjC3GUvGfJkZ1e1yzvz
frxLVtMIM/rdaIFAJXc/qzvZ3cN6Z2T7iBypZWEE1QJ6jSW6JrfJfikKvTgA1nfk6ZBl0w3jrMUV
LamJXp43b3/7Uex+FegAJLo7EGEzeKiiXRfhJZ+hSWgGNVUMz2D9O0M700Q/jiLYhYFiFtDb718L
bnj4NeHOWIULIoxjSruoQz8oiJR2ejSP6k3z6G/1TbnW7PAuxkzv5BOPme3ueqTCPxs0ZH1mdwJS
6GTAoAUvebH0vLj4HsZ/mbHWl7WB76mcg2yLKln3dns8o0GLN17OPV/GhaWCUTR6DVKWN9VhYmAg
Pz6YL7wX04J5v+CI8V8i+m0TLQCZw5u/vV1BZDqi29dlZVGFZqLCmDu5KcVSHUCjuPX2la06d3jD
c0J5Hh+MsYt1KfLFM7Kvh+g2tP8I6wpPsL/xuRenxRg3jPHIUSWCk9Ku7dxubDRhw72n/IXKS2H8
nBTb0J74Uq/B8XYnzCgTY6fsfJTcjrlzfiwOPL6Wkh4XxBgjZ47ohVYFnJ50Iz2LMCSHjYHqp2Q5
GDb8rW6Hg79NLB32xHppNjR71dycCnRvKyqBafMILTfb4KCgDoUimO05x63bvlyXoqX018VHshYn
aOUimU5k1WNY4VeooPiFWWejc/LWDfR1o5BcscJqDcz4SLoJBzJqNBhpJdIktb0IxSM0zg+FHQVW
NG6r4q4u12LxwPnM6TOu2CyDsVkRTlI/n1F2EKm31X75u/6r8rm2xR0Agt2IUBzQ23sJQJTQeeIQ
X1Y13VAwZKFiew1zkb2uD1oe4CIH2r0+o1bZkTMK5pkVbrtDskJ9b6TFSOzwpN7AczX425h0O9Mq
LM6XTJR+HAN2wOoIc1byj3WZoiwovoDNkgiMoxaJcgllcFRvP8rNbe+GGGV6Qe3tISLqDlNwFm+o
adlSfxd/RMZSZ0rlmUGLZ5XS0PgDi0fTDZT0gcPlotWZUWGMtB8XupT5OG6RVu8CjV+Qlefh4i57
ghkRxkQngISSVxGIIJJ40jGkE+I12J1Ecnf9yhayIfN6GYtm3YilWKkF6ABz+F5+UPACdK9TWDZq
M1YYKz1W6So9T+IJp9befLwkbm5xYmvucTE2WtEw2ltloDFgc4bkFrt2W7/TaM3bg7Coat+8fH3H
LGvtBy1qZl8SBunuN8K97rTIUV0/sWWjpxmKqiNBpiJHCzWbUQlVMcyaIu6QNgW2iPdkxlTZoVcE
YfXKSVz6Mr3HZHRnqcgSaE/V+p0j4stB5uwLGBlXg8Q/j0rQnZ77jABK0N+2OxOdC9NYXUTEXXZY
HYFDic3L2Zr7mlg0pjPijOwPpqIKfQzifYMh7U1GvL1NWtvmGO2ltlb0Pxu6pmLxqWmqDJNhFDRK
oFUddExFp0Ib4k4BpkH7DLvYDqGrbkuijdb5VxOR+oQtgruihNkSI4BF6r/iB/zpFryusUXrMvso
hnmUeoxRT1rETdjZlMRUPT0C8L/+dV3ElhVmJSkYcJFURfraRTMTMeyaycIEC0ROw3ZEJemFPnIL
DdPx/XAGK7gBUdQxbcCuOvewFKEPvH7iJHvWf+/Uu+RG3/T3fUoy7Or9fcdrpF3KJ2gYiVdwncgD
qQZzoTnm1zXBS7pT+Bk/TXtnp8xySPfOrz9HVHF8YhykuxF9Nw/BuogI50gnH8/yC1BR1CFWsq4p
ChPxDrmY95GYdjClA+YrqlNsA7NyL2J5a79+4E0qS5MRuEaOMathLhXhKi47wM1gN0R5dHpA+Hvo
vqLCWuPBoX3V+n5Qk7FXQTMMqAuL3eNnVVdmK8hLZfVOdDqn1DeoDmqJa9P9y8uIYDB/ETER/c45
1iUxkmeUmejm7I1eHrb/S9p3NcetK93+IlaBBOMrw0SOkiVZ1gtLtiUmMGf++ruo/Z3jGYh3UN5n
u/aTqqYJoNHosHp1M/xDiw9Elb9kNjAC97eyUewKGT7Bk7h2A88Fci5nONGgkDosNQrsE/WZrTGb
bFqRkV+zclBVixrGojU6py59Os+sBoE40GymTTEOsMqdRr3PSswwJm+judEly0GrnWOB66m4CdiP
TNpNxlsSKXZfHgoZ8Ma872292MkRmvmJ4ANXev00QKz/fCCnYI1SxLRcbhOukrFJD6Ednt4DUGb8
CB2yY5WY9nPNGTmXyL3iepL31Ayx8xTMd9WBNbDKDV1QiFLwouv7m/lkoSAUOT18fPBRCFlt1/xX
BTaRWLpuabrBfUAUS9SYEnyABr5K/8FCU8Ho3EjCPO66pfojyFzyvGfm1xzqaW4XHXsGszuaol5S
W/WsTf5NBnf5QYUmuDdvyrF0utxODtZdexLluNaqcDje/66Vjxpor/QpqfAJx4XPvN8P79Wp/J4f
5222f0MXKcbb77zE2yXb4EaUSFpzoxRV19FdKRvKF0LcmQUKY+WEkLpasmbA+gnxLCvN4VDfMxnc
WaomAwavgIxTe5enzpJLOcBx2T4hL2kDQiO5opTH+o35I5IvVwVyVQ7TMA8oRGvHDFHYApb17kDY
Hp0kV95XP4WFv9VH50wkZx2DIC2nIMEj6y5jzZp7TOwG5xhajaE1YjKYVWkaxZBUTVct1eT2lMys
x5QSFU/6fhMTJ3dBf6TfDn77mhwmQXJnNZpDrvw/wvgnJ+gy8Kc0EPZsINeC2rCM8U0KiImYyBNc
zZqfi+J2UY9ZCq5aZXgMtu1vEEhFN4qxb4oN/lVehHLc+KRtZ6Qdh05QaVkrcWJ67p9Vcq+N1bFJ
HzKIbjeGfZsoXtvawEmw+xaYDKDCRU7Squd3LnA54zPTk+VVlmJeyZJjSmSkGGHgQLNmS4Au/puX
W9OXgX7UNBSdc2VTxGRTZmmLAwgqE8CplhhidH4p7i7yxLiC1UATjoKqIAbD/xqnnTTVJQkMNLAq
IwUQ2OykfrZJnc63eoYZyHbfFVbrlpkBEtI+qOLKblkt1xiEaHa6F3RK+0ElQ/51fRvoIvaL64SW
W3OZkmwpn5C/sw0ncyoV8pCOjwwhm+rI3cukHBi1x26wrajYmOCUYa8EBKwyOmvMh2T+1aV2Re8Z
SkTsRXuzGDDtWvWTyfdKbivTd6TuvKY+FfQjUyqHAZap/ExLOyUAhttp7uj1dmr2oGowdEFFftVw
gyAHXjY4oSx+LYWWEGOgyfiIkYOJ/t5/ywvQkr6l3+jT9V1bP8w/kvjCXGXIYa0okJTsLdB/oxMj
/DmNhxSzsHB6r3G0TZDVGvYCsSsFVg3Vuf8s8LMd8eywFm8tBDnZiFZHGRg71Omoc2iFmf41T2cZ
mwyohoX5rAbnWyUjnYmEGvJjjEGm801zJ8qFfUYbvNadS+Aug0mlIkX7zPhoFMCrSoGtT97k1Tna
QeLD7I+W3e/z21J1tBcl2rNoG5Toa8Fwltjuxh3o2RpHoS6hGC06nAjyaQm0dXamcm+GW+mAIZC9
fsNMtyt3ljCUWvONYRMpoaoMRJXGG0U6kDQr8ZDWbvZx6iVH35eYt+I55Xt/Ert9a1p9Lo4ziXOu
DrWkDosNXiK302MOSjDD+77URUzv4xuSpsIkx5oGnMvkcjxToI0NkOoD5qYjj3gLNrAC8130fQby
Dj91Cxe+304TUfKsOp7nYrkQOS+7LJ5niC3AZQ0+iFtQKMAU2eoA7151F8+I7AYAGqtjcazd5FR4
qHIK0ktrFnFJugADphsYH87pZqF1QWY2ZIEX/GSu4c3OG9uK+i1Wc1hnUvhcXZ4giAsrOuAqV/bP
W8lGCcXBqL7Wbr+lfnI0KlGLxaoDeC6S8yOKVmGgiMLCJk99nx/dzavb+6ob3vVbdZf+ijyBtVrz
x87lcfdklHICJCfknUrMV4pL532+STHoGwWZJT77LUp/rsXiGpicZBkXk2Aw96Xv0EppmU09XDK1
D5gbGYhQx7hljjSDvvH62tZ15I8oLjwepoAocmci5b2lL41mV4ZroElLApmvsplVgbTV50YDxaFq
gDzaBITmcmVhq8dBpGJlLlzb5qE4BC6elwf9mAjxgeub+EcUZ/u7fpLkIYFbNGHa5rifKjtwgS5A
CS333OabtAdoQKQoa4Ht+fK4G0eqeYwBcF4CW+J0N6H3q3NnQCdyYfleXXSAf3jORPFBUF0NDZUo
RLEMetE6shq5THdk4LDmQ9q5Zc489nvMTkURO13ntt4wvyTmbA/gIMsPVD1ZgzsEyBAe4mavhSFU
2am7TdA51mtnPbLiGOhez3610UtTnqzo9wwCk3w3pZsIHGOhVyDyqgPNH9Rb0twk4y5ggnGmq7El
kJaGbFiaSsESdKktSBybJgML8+PL8ZXoTgFEp+fcW+5HifY5VwhS+vQ6+D09l8cdX0Bo0fQ0GMHN
PQEFaYF75BmlPXf/sH8wnDvv+w9jsh3NYbtDuwU/CUYnh7foRfh9/U5+Ol1fvgPYD8DsFKoZKvcd
RYpxt7k5TI8vL8hZzCBQBa/fvANUYUTbiO3b3lsCNEG//VY65fYDk8VRizzeX/8K7rUGw7uigogU
5CVE1zXF4IwekNBsSgct8UsD/m/v4CSc+dkYqZ1ls6PMlnNdHqfQ/ycPdCwyhiVQSL087KkZzTbE
jAHfSp9ALLtJkoOJHFRnCtbF2YV/5FDsronJr6am8iYoboLQnKzEl9SPSIJnBYRrq0gCU7AqBfTr
lm6isEQ09XI1oZoObd/mqV807KR172Cz24Tz+/Ut45ybf5ZyJmT5iDMveqqyqurmMvVVtPtO1QdB
y7Z6N2duPtQCy71875lKfhHFPUmSlFVjM2I9oBbGCNOOFAIB3EP0RQB3LHmTxh1GPqS+PtDvMljw
QOnijbW6NxB4RUTdm8HoxYlR29f3cFXtzvaQszHBWFhjmGNhYRP8bo3U1uLx96xLx5nQSqDifALk
n0VqUDpiGAjVeR2vwRBkhJhs7Petp0b3ZHSIfpdnG7O/zcM3U0YeYj4ZRmSX+ikkL2GG5jRpcEYm
mhm8qp5nH8J5UFppKYM64EPKOHFk5UnRU7uct9e3dlVnUJMydAMxOaz4pXpaaVkMYQ/1lEMMcMFI
p4jpAq1ZPb0zEdzpTXM/6VIPrQmb6KbWNdeom01kqL+zRhcc3uqWnYnijHJQFerQL6uJmw9Sgjos
ei8N7/qOrcvQVPBNA1wq89G4VqryQIY29WuSO6b0XpvonhfVvUVCuLNnVpuVHe6bb873UpDapD/1
kyHYrVXThJLvf1bCvR5DNmFunQUhSoZBveW2lB7BUurMfeEU4Y9/s2uoRJqogSqoKV3qmUL6KWxr
KMGSZarqp9JQ7ToVaNrqrpmKhtomQmWM27kU0sfZ0Edll/pGEwx2Dlb1nTkWwaYtU1HNQCRq+fuZ
WR8KJstBgb0L8ue8w2yy6h5TnwR2b/VymqD8MZE6BKCfEzLVwD4EdEj9pjaehtl8B2OPQAf4OO0f
c4fsFSGabBCLH7KUGZGuZs2U+pkRdnYa9Teymh3zjLlh223irL1rcU2VPjmhdcGpek/Pw9hr4shN
aegPeiBwKFc39ux7uDNU5LQPIn1c1jzZxXDfaO9l+nxdGVcskkbQPk5MQMTA+sYZvTrvsc4OepJ3
3W4kZrLVlRKZXwbXcSCiSJHPay9bfCGOM4ClYhV9OOIYs3LY5DXMxfBTnsmTSYbveQ2yYbZP0TGE
8h7NMi8vgVaTBce84ihqGDdDTIIFA0lDL9VVGgHsz6cerk5S26TJbE3qAAycvUhBqAHWh/Hv35UL
gdwxpnpEJqueU79VKLibKwNpgCA3BVJWLNiFFO6CNBh3oeYYpeNPxYeZgM1F1raDHtpl6l3XGD4o
/ucMzzaQs1/wM7qkLXCGU/cQ6fdljFEX9AR/X7tLcVdUjIuvTy1mAnS9wAj8f0RT4HMoSMsskzs7
lTCTpA3Fo6Z/S/E6h+XGiG2SblM59kxtwgjh4GSCJ0dXbuABCsSv3EdsMUrACqUUeA7O5c+B45jy
VEn9uc/ctEXYinFI7OH69q44lhqhhoYqqKFDO7l32yyZSWWzS/z4I8PQwvtAPQKVbbPZV+DtZfr7
dXF809k/p/lH3mdH9pn1rpoirEnfJ36UbYZ8H/npLrrvmNsNtyiS2AycOONrozxOQOfIhReq73Xz
W9ZuA+bkmhsurDOefCttQQHzP34Z9/Arlia3qYad0Jk9Kzb9EWzxlMW7yLe+lY8hMtJb814G2bVl
k6XeYWuRR8hdHmTODti0H9b++getPEHA+EHxVVCJIMTnvmc0ktbqAQTwS/Vj1F8LU3AUqzdYxX+Y
AQyMHw88k5IOyheRxMek6mM0PMe9rYDHR/vArI/b60v57Pzk4qMFr2gaOm6Rihf10giWSii3Soxo
WUaxT/o+ZK6sPistaJrqBqb3EcPUXKYavlmE4CLa5ONtpG2qunMluP+6/jqKCp6rVhnRLTpIVF1W
Ne6DYnxoNFr4oI4crH6rl+DuAsf5JlReu/yBsWNloDZhunm5jdUnxS2711ndRSwBLRUT3PPVg9ZM
2cRJWJalLQd1diUMEqUzmF0Tf9QLR9N+WLHg0V2942cCuFdwrqmcWyM0KWieO3PaDtW4p+ZBq37V
qvljpM8MBNrXT3zVdp2J5MyKnEAPyh4ic/akxocQQOyYUfe6EL6K/I8xQfFKMSxwxCifHtbZzsFm
FnKSmZBSJoXH2ln3Ukxn3GC+D95aq203QZzPdkjG1I3RZbDt5bgXPISrm7vUEChSJsCcc9c004dq
iCIJBrR8o9+hRR7i1pykwAzNjmncX1/yqt7iHlko2C2FNeVSV3pCgzALsOJJ1W5hrdxxmuxm2Gl9
fkjvRtIKGzTwg19u7plA7qIEpIhqOiIf1LencEYAIYvUf3UDUeukmkl1E3nMyyWlcSlrqRmnPpVS
O2FvWefIjZP/1FMvyEFpoIl8+3WBAFYtyTSAXLl3FTwGCJQo7r6hRbDjqp+Ms6cmzAszyUk0VyVe
pIbO9YPjgST/6CrCI2RqsVBwX18us2qRr03CKPWjdmBulcmxY4yl7nao1myzDqVQYJ1nV2LGttas
ZKcYU/0wWWEs0Ne1m4nKiaxZIEfF88K5hzS32jjt8B2gxMOz5Sjfry+UH17zudBzAcsHnF3KkEqD
PBY4T31L3ewt9Iat/JLtjE30qwVNzWPhJACx+ODEe9AcSkGBmN4keyAHmlv2l8Mev3wL5zsahDUs
ifAtcGn0rVwQT6YfvTZssvq+7l7lwI+YwNiuOo3n6+cOepx7KQ9AUumfJmaXL6e5didUVUCmhngO
ZgE4alFBde0FkVHHR+iNXBKQA5dbPgRWq46EIWeRGnZUfSj6j+uHyuN8/28j/0jgLmlRS1RPl43s
nAgYXxRMMBPIpzF6UuOd5dFdE9jxFAteEYFYSrir2k6kq80mRSKutxM1f1MGD63EXf8jL/r92N4q
zA7H5zB/ClljzwS9uLrA4K4fp6JbSLpbMBl8N5xaNXhikMbw9bZ8T/u8tI1J3rAEXWjteMsMtkWr
thbFjhTumlA5KLmyE2z+8oTwNliGn2ZSihNQeJDulLCxRCMwcvJy9Jwnma0nsI2z5GS6slPQZEaU
0QZfu9Ml0mZU/429PBfPaRfrCTbAxBOgWcACB6VTaRWAz3KkLigYUrvUSAQv+6qROlsxp25ykmjV
WC6PaveWx+jZRCIuJKL5uWsPAbjJQS6nmIYq8+5DnLcFmeQg8cMZHKoEiMXIq4cXGr6Sws+0akPV
WpBjWXVZKME9Rf5ymXjNmd80RSdv1BBYJKOBi/DSjpabJi9xhlJvjtm99SkY5vusHwTvz5qJoHD0
VR1qhIGRnFwDLYwVeIaRCk512xzh1YrC1cWW8lqqGuDxJ6BsQI2Ku6v9IE9NKsEIldaJAsiXxc/d
iJpc+HH9Oiz285oc3uGKlDaSQiTnMUHKZW0QO5RROM5Kh2cFLyziiVTUE73mdp2vjXO72rmsiVki
hzqnG7N6Hn+bxWvnKvVgs775FycF94AaaF40kTbi9jGsMbRnSGqY2uJDCsCPq71e38C1y4W4B/9M
BBxgtbl8LaxxrCVjRhp9/pY0J2kM3bhtBJb7s8D+5ZQsFKVNGE2ClVwKAdFmGFoMyYs2bpVdHJiT
O8VF62KOtOQ0EpV30xBK3pjHALf1rAMhUSs7tVZptmLW5Svr0/vUMt0iDAInMobFW5pqbyxq0wka
KXMsFlLBzq9tDJwi+IT4akC+uI1J0YiVxESCa9SOTtrsTdPWe12wM6tCgDZH4Qd3RPsEDJ25RxJq
+X2cVsyfY7vMEOq+qu3d9QNeu+t4sHAHFQKfgIcPxl2A4nkUM58h4y/3H3khYulauw+I4mFJAD6A
ivI+TtOUakSwCOSKHAmxR9aETqOfYK47BbWyQWA2VzftTB6nTWqO+NVESsgPlfs6Uzd9MTjC3PTa
ouD5w9dBWUZF8v9SZSOt13LFaJifKOgpSmFS5NnTyOhZpN50RbJTGxHT5tpJnYvkbJnWS02R9DXz
y/ANeWqXmIVAp1f9l3MRnFJbhGltHQzM76re2KLZTnFiEqHxuqrCbY7IzqmLdt6WxCgOUlwi+UKh
LlkEnG/VWmgz/HvdPP8cernJbGZSZ2hYcYRoLzXRAi5CMKy96hivKy+sfsvDvujS2QXTzEGtjKJl
flvc4/kJXDk56X7hS5oTCOaCrKklXEIMkbfQq4MGiEtRrW4GLOtL5mv9UVHu5S6yFenp+oatPasG
YM6oHaCtXra4hztFb2gdyMv5FZbT55j8RPedjLZ50R1b3Tc8OoCzGChW8Navq0FJ1+cq83FFnHmc
typ5TbTXKNcOQVS49WR4USoK/lfVE88EWeo0y4w/bnkA+YCYSzaYr2DENBm0+yIfnJihFZY+Dv3s
0el7ZqSOkaBOGg1uYFWi4GnNn8AYKuBdED5Z6MG9PEQ8Q30gz8Gy7mi2l3KRrc954rSjeZiM3JPA
mX/9SFcMjY5BcvICXlR0xeSs2awORaGMGSqyEjoW2dEo3V69nWbMU2Svsei5X1mfjoXhSmAGpq5/
9nmf3Ycg76poYDjXSPGV9Hs+/qrfyuJmFpX21uQYCyAKLBNo5f1k+jiTk+apgTKwzvwhP6qBn+ra
7dQ0TxrI+HVFfru+hWvpFDgWKthDVZRO0RF6eWqpFZtGv0hrjAzEH71cumUDho20TiyUt4HQs7L+
MDCjdTBgSndIpA7blNXS9vqHrFxPoIdVnYKRaHFzuLOsSrkmcpdlvlRXTl/+mjvXhDfaiboCV24n
uDVQCaAYto2CFKelrVyk+TiWmV+rSHIOrd2Y+2pPLUeebVV9z0GydX1hq8f5RyAf9w5Fk1eRvAis
3LjwUGGfv5P2IDPvupy12oAOrVmmextLiZR7A3HXg74OsINNsssxDOEDXD2q20aOCfzwQ4hUw/d5
O35gaoPm7Bg4mwXe0uoJnsnnHsgyibMx1iA/0RE7kG9SGbuy1dttMgu2dO3eY9Yibr2KFaOsdqmz
NJQHDHrRmF8EnkSSTZqgk0bTo81QWLs8qUAmZimii7I8qJwjruMRNJHrA9wO7NOXQpWFQ88M2sw3
gPe9GRvyQw50gCesILLsgRWlY5ZptgmYqd104VxuFXPMn8Y0j1wrGWYPE1gRfF8/85V3U0cVCWwH
BEBD+nm5z0yFOgS5YgZp5udhn23mjHVOHMEgGb0igvOsqTGc1E/jBygHj7Kq07JOQCrLfGN+1+vp
0JPD4CKY2/aSCJiyhl/DG6JiaB760zHfkNPkUqax3Md55st1Pdz0kRF4ASEysIdR6IEzIN4VeWF6
MRABziQPwHzglfDGoSs9NtSNJw95DygEGY7jjDkQpKkKwcav7oYOC21h+ANF3eRSGVqaZ2Sa6gzV
16LYpkVJt1oeWZu00Jk3a2p8pwZBvr9+2msXDEDPBU9nwF7zqYemjencAo3pzwZA3wa9m6aXWieF
TQLR+hZl5pUdbznYNKiqqCjZXq5PZnEcDjmUvawPmn7PCtEVXlmLQVCqWAYWomjK9x7kFMMW5hBH
XGoPffyAjqZBxowa0VDplXMCLzFcSoLMowEtuFxHG4dIpMgTzinCe2qixWm2tVGyJ6XdV+Ov6+ez
smkGwHQELqYKPDXh1FbOMyvUIxm3Mb9N2lOWi2bZrgkAxTcCa1h3WNplU8+u+9jkKZMTrKYpStNL
qYxZNU1rbK8vY+1oQFaDTpQl5kWV5VJKisZ9rQ8g5RVIOgttZInNRB0aa+dyLoNbiZ6XC+/jshKg
hZDiSr0MXfLAAYjA/SsWcmHe+e9iuIs6QY0n1kFQh5IBHWdHHp+QwPx7c3AhhXuQSNNPWVBAitRt
x/JQh7Zq7ufCiQtBIUa0b5z3Eih6JQ0qBA3TdiYO/Shfh8nVRbdzVdEAZdGQV9GRllj+fqZo/VRR
quUmBkKrqNTXCBI9VNEUwa6tKZoGC0B1VOspygKXUpps7AqU6wufNMGbFdwFkbEZUnMXslKg0ita
AFgOsqkIE6iBkdeXklpaxxTjCXA+ZWUca7UBH1+kZrtYDan317cHCASIWFD/yEtxcXlVmyPodq3M
NyU0+lZPZfZBGzRR1ILk41rAh2LvQhBuYYgMgFWXa9KyvDTSUsn8Je/4IKnPnQ4Gex+snvYgHU1n
ps7Q3kmte319a4l3tItQGG/MU8YaOSsXjcHiXdDMJ0W7m6LUU/sHKx+OAyhM9DE8FVqNDNbR0CWB
5BV1ATAWkZEG84e+cOVywWFnBShhQSmXCLdVqR0WP0aMZ1Oerq9wVQ5ocdCpikS/wsdfpVTrYyXj
BMMKLaOjXTSHrj7lIjzemk4q2ELM/0Hby5enKWwAzS67OPeZ8lENJ2t8lSOBtVgXAYyDpYLDCI0A
lzvWzfBXiZHl/ii95sZrBFzYwO6v79aKqTAVCwEkug0WlBWnhlE2mlGiF5/L0FBGbLJ/cxxnAjgL
XpRkrPWkyv3aOgHhPc9oAK1PwmrI2qkvFSzcKYBQMEb9cq/KUC7zhJa5X8knYHap4SJCC0SGaE0K
cggqilbADQCMdiklJ1Nfg+c09+X+iIGStpr+7MOXuHi5fiirYpDmRQ4eWWVgxS7FSJNC6qrrch/o
4W3mNWA4rZTWsSqBBedb55Zytqn9EfRpLM4eislI01oqemhYZ9nUbD0I3LA0vofT2PTHJe6Jh8pm
2mPCwJU5h7pvNtZhBqFm/06sx79eNuA8n+4xcExwxC6Xrc1yObURKmd5/qr2PwL9QdLvYu3vH5ML
KdxjH5bdUMg5CtnMGg6Wp6VgKS1FDbNrZtZCuImOeWBW0ZvLvSPoLFNiQ0X1CoiLYjIwSBJ7WREw
krKDBvqSGMMKaS4ghFgxGBBqmovlAyqKJ4RIslKuEjAJ+THZRqDHS6Q7uRU8XCu6udDHIUsha5gL
y0/DQbkWU1q7CS1e6uT2AwhVi2KTouEqQK/zdX1Y1JyLYi5EcbfNqgFPr0yImshJT/pjjMmCNdkj
5+VI+XvU5LtQ9q6LXFTsmshl9WcXIqA5acYW2H9zfKrcvDgahm434B2UJ9GEZtHqOG2P6hkMrQZE
lZoXPE9VcZfox7x7rfW7Kv0RWKVgN9dShRYSzKh0QjPAjMc9wLgUQT3JAMTPzX1CFLuWInDxVt6s
UneKIluN7aFwFAMBQ1aZf18iuBDO3QfEqJmslDhLJf8YFNmW6b3e/b5+eGs+1YUQ9fL0jDbSItNc
Voj8WeLqb5LsGGBmI7YZ2RaxJwlkh9tKMwR2dPldXmvOd5ZTVATJ4TTkWJzcF25fdm6oV4L9W6zS
NRGcYk7tHIQkAF6iiZxhCwCiDlayZi8q8ItWwimlIevAiYVy6g+HzShwZ9Z/e5mXiMGJSHFyrxo6
KJsisLBLyNEqvujxWHvLcPj//Xmeoapo9F4Olko7209P6jZ7zw6Ww74BwXJbe4dCcibP2i9E8deV
TrAqi3M8kqxrykFFJlFq6+amCYPGC2RJSDC5ZDq+nv+f1XGXN7MaVrMMqwNOHJTRy6zYwlExwFY0
7WzNLC34XU1GLQppCk4DQGLRymGqITN6QsFHOkYgVW5clP+RfRFsnUgU9xKjTEPzuoOoASOIqTU4
YWS6co20s/LStPu0e8gnUWZMJJNTQolMdd1UkFmgll0PG4Da7DrZNFO3y61jR94taf8vFOTPhvI5
rFCJJBhlFauUt2m7RaPu9d9fS7cCBg1HA4HIQiDLbWNUFk2QB+jOMahj+Q/lMT1InvGz2Db2Lwpa
rQeyUzHN9rrUNVfjXCi3j2Y+SF1vQGjtht6DiI9z7RnGVF6kLlWgDdEHfWnIlRiRs6RaABsqP+Ti
RAjZ6dkTgh+W/H3VA/HVH0nc5gVGJMtRAqyLUblFPNo/K9hWNdtc361VrTuTwu0WAqweT0OwPEwY
Fj2Uzqgd5+YYpk9Kjila9YKzECW1vhom5DIX/x7xHWJRjVtZroSxCfp3VAYBeNjI8nA/1ESkBitO
xSIFuVmifOJsOPOnTwz8bowxlMdG3WbSJumdimpbpZftJvw1gVYtH+Nj/xxognv11RGFZKTRP5Op
gLBzewr/Wu/MHNibXsaYNQUVE5q4kQBwIxDC86foTRnDnwayQVVOA2NL6NrQp0AViFnpgb1YDF/8
Y2NM2KwA2MMqsivCl6QrEVymXgpYad1+V6onGVkTa/SnxyTb9rkB/INc7iapFLR/rWoNMnqoyRP0
Wn3pg5NqqtcZFqxnNxTFR21+un4VBAL4xjeaWXVZsQI4DlA+BflrIur7XAm9sJcLOcgC8VzK4pfG
IzVpl9UG9lKJwPPUaJuyucvJqc/vkgnT4PMDG4kdTiKetOU+Xb7QELvgzpF2x8vJm+FJsxYPZIRY
5iEEq38r0l0WZ15LTFeIXVzdRR0JD0BGluvHXbsxkfO0HxdhkWEb0h2CaYFP+9XAYzlL8QWNaggp
P7nLziKhJNCUaI4gIY10eNCYVIE+yKIQpSBEYpaFnolBAg0wz0VMBojVQpjQ5KdJ6/7VYhbkqgmi
M6QgL6UkNfqju2BGDSlrlpZutFNKocC9XWmyBkUeVE5bspuAfnAhTsJQ9lRJiqXcqJmNpgerQdh4
k3RbVXnVGuqEQetEUwp+EnA2i9KeqybkXDy3kymAx3GQ4WKZmJ5mGDeZ/k2JY8ckJ4lh0F/vSiXo
UrpXM9G8Vql2BsgiM3CI2bqQ0uPr842dkJGxRwZLXwiKLrcbk1nNIFNxA9VtVf8K4xrt5O8JOsvF
m/7VL74Uxb1yY8g0Kamw6qTOtwEIyMObKU43xTA5WewWZmbLg5P/+nsbdr4+zsKUgd7205SxJTFr
qE9FL3q7lx/gbQlwEehygPeDN5xbVVWTgpAZ6EBCcIKGV8UPYfgUqjt9Oz5JkuB2rFkuqiiw92DU
BA8Ltxw2kzJXJ0iLwz7ayCXYN4JJmiC4Sfd6ZzCQtaJB3zCYe30fBYJ5bI1R01wDxThuzFLv2IWD
y+Rfo7bV0m8RUKDXhS36/2VP/6ySN5lmrZSJnkLYEP82s1MwCX5/zVU420UeTp4wAEmbbPFHCtPW
1KdQC20Mh7PlXOBMrhsaBUC9JdWnAwh1eb0MsNcYZOyZPyGLOLQfWdjelNGp+VVIB4X+kuhWoYFH
wEDY0wMY6a/v4+qh0cXbQ+pYRdboUvqC2su6Dhabopc13COZIj80butUw/t1QatW5EwQt8w+kdQy
1YD4rMf3XnV0P8m9BkNI0IL+vwlaVnz2BiXZNHZzixUlP6JNNGGOQowmFEGYtvbQAYyBtCkKmaBs
W9TzTIhSGUlJS6xmzF7Rxh43pzz6uL6OVQ1E0XKB1OMB4mkazCIaSytT4PFjKlrmyI7IxVk9kTMB
3Bp6gGXSUYGAci+DAjx0YocI/M/P9pgv1/RMBvdUS8RgY0Ehozjo9pNqpwcAtQ93llfu3mubOQFG
ZjVe7fzOEd06jum80E3lfag7SfAlqwd29iGcnpM5YQmd8CFU2yftDRk2pPp2/cB4VlQoA16vMxmc
ioP6qk6aAjJqX0H/8rE6pm/RL/rRYFSoB8LpTe9otV0+SN/MXeV2AjoCfrjjF/Gc4nepGWXyDPGd
Z2yg985sZweQEmSlMx9VW7INp9gAMRfayXPp1ZiiG7u1i8FuG3mbv83Pys/sp+zJewV/ub4zq0YG
EJyFBgAQBp4LoMtSmnQShbF+o64GyKMv7/S9Ee/+NzHcBugJCRWw0sLJZYcM0/OGjxpUMfmOVr+B
qv03FuBsTdwzO4+1OQcLsFwbQ7sNMOIIqVwqKM+sai2GgYLDXtXAp8RprRpYTDI7CDGiJ7Tt2br0
3NT95vq2rSTaobdnUji9lTO0bScK0OoGzibu3C7YUdUftB+98YrSa9WaDmjxUsBWI1FRaNXIWcRE
wyIA1qAauLSjtAjyWApwZLHcjdtwpqo9mbXsylld5XZlUhEAeKX5FotFCR7R8Od7y1k91QzbIc5N
xObq7HYYe95jEBa4UzV6GkoMPK0Kp4azr92nIYo3KVAUqkBzVm/D2RdwNlEGSVoodfgC4gza9zrF
fcy37ADwhpGInMH1/f2zWk6BLD0aEEkEMEkzOEqi9zH9JgXgAEmer+vQmosLog8MiEI3LyIm/jYY
GrB9bZL52kuEaUWG2xjf83i608JbpW09pZI21wWuNORjJiNeRUDHgetBZ9ul5oyKBp4kFgGAYtXq
oRloZre0Tby47wfQiaUZ+KH0eYMQP953UxF5aN6TdlbbdLdDWlJHLjDpZ2gD6bGwgrfcyDqUy5Gx
1qoJPA3oK7VzEDt4fdahvyjvzEMa1SowSqN1MuXYOgLGGu6vr2ntsBbqbpSYwf//hSmShYXUAELK
fOn/kXZdu5HjTPeJBCiHW1Khs1N7xvaN4AlWzllP/x/5C9NN629i59tdYBYYoEskq4rFqlOnzMZF
NpaUbURbMXFq858zmWD3VA35BrxJ8MqVr3evxyDJRAfb60HD5STXTpBXRBA5Z7Sau1mQkUuXjwJG
SEYrlqZAvwnhWMaf3Rt66wsPBcoRESY4ZRuOq1zdvD+yWF6poo1V0DDDqpCYz6udVuw0aStqvNTe
2gsVEFnEZHjPoWmdWZKozroRLLj6OZB9Og9TYJdm/6rmc0StYniPky51pTqlqpqBkLKfnNs6spqi
vfiAL+ss+xZ9IUCZlzbSOOh/OcvU+t7/CHoiDHb/NxkdUBuZGDqKOvOXuW+yWalFIGK9GWZLFnRy
NYu3otUtBYYafCxoq0XR71oXI1Uvm2oQ4KNqG4xu877N3FQ9hsqD+T3BUIXX2zu4FvYukO3/iGNu
u3hMI+C54RJRpP9Vp8+S33uBXDp6FtttywnKFnVg4190uaGnB4ws+heSg7Fty9oycFqKQOfcFX6m
zXiKza1mxndAqX4fC41jdKvLQ5ss6m3ANiEavd7NyTeqvgn77JBkrR1Ue71DexlaQFD9CxPOTbYW
nqgAHKHVCPQc4mcS6+IVVHeJPEkJMPBFVbuVUDpiYe0KDEr5ixO7EMMoCIY2qmYWd4sYdAgVodeD
5wTIIlv25100my1H3qqNLYilpWkQTNzsBEcx9MH1aaBLSC6+je0mBoFlndcbNQBeHRMl8sJD8Sqs
XtpG5Yheiw0uJTOxgZyGKKHqRXboA7vRUsxhs7Vg9NpG2EHtqDU83N7atRMEh5mM6jACIvkzOXFx
glIqxHKlonVCah5yPaJ5dIwKHgXymkpeCmFCLn0UMavCh5qkxiYsJBLHhT2Acj7xuoyH6VtdEK5P
Fb166DRgu1UkvS7ULtSA+NUzlfbSlNNZAP2loYm8Za2K0vVPbgisgKV/M+ZGMrp+gFoqPYYZSPNk
F6K5lQHY59j0ouCsF0Ebw9KBiJcACrXXNl0okz5PpQ+Ur1kSoRvtLvwmgoIsKZ1/rg5QeqwFugCv
pVwLwvwA0O8raJqYkl0BQl1xG/3NUi4kMLrQdnlrTgqA0mFzLBKnr2nmb3Ne9n7NjC7XsRzdhVrH
iYhhahLWEWmuMCf20D+KKqmeTT93zK4/39611eO5WNPy9xfSQjDCd8YCaMdTcHTmSEGjZGfQsTRC
VzXwoLotbmVx0ANJxnsabTQA0V+L0+NBy2MVd0oTjmSad4P+AySXcrvLq1OWcBzEytqQ9Ad+E9g9
pK5ZEiar6Ipy6BaHVG2m5oB+8FD3ac+borFiS6jk4PYHvvLTG12vKUH7Q5ADVXYQ0Q2tmbTqdprA
M9gVP3QlhNk4FBdGTVm6AZLc6Wo69UdQbecVKFc4XnxNEOpsGMK40PeBk+R6NcqkzZOVwF5ROQwD
1RHGN11ISae/AW3M0Ya1AwLIFoBvFPcAmGZUXZanTIgxu2WJe/3EiYsdCB7nnhP38qQwW2eUWiI1
M6Rk0k7D2GqRyNVDzAs2V8AvS50ETZ0YEobNYyslnVCBK6VO8kMmo6irnE0TGatOxa1vFAerUQ9K
8yEAcCailh2o5kciqh7Ga6GkEUp7JecVAdYyI+CSAd4C5EIL6YJ8fZBtPrW5igZG1KOccAyJaQJG
KtRHqQgwNO1eTali2V3/EliYpJ1Kv28b+iedDOP3IR64XOCA0Y+tMc5SFdppDBoAuvMk8kp/Nwzb
StjXoYCSX/+AW8cNmgn5mYbWYydSLX8exArTA46jDlKFvSb89g23S7yhO+XA9A7Srld+50hqCPI+
kr2s3Zo8np8VihzQOSxgA3RGisAUM1tWZ6LQhXMD6L5hpxFqJ3qwSTFmDg0+IcXYJI2UweQI0kwN
oSf4ql4kRXRKhqM0YjLabHh4rt4NDe/Fu+zVl73EBFxwBqgaqKIWr3rhpMVR7/HmBUhbkIvAGREk
e6VatZyy8YrlmyLy9WhlV5ZGj+XvL6QEo1qHVhkBkJbuRBAbK+94L1nGPa8EvtJfjoYCJM6Wd8zC
v80I6iS/UbUabAvWUzjs+vCnkb/mIMYplJimol0P835sgjvrPa5/t9nvMOqfOrkmuPsMMdmgNZ3z
FFhxEEshBC3JAA+hrYv5ngGqYABKvvDxJ7RNu49ulr05Nh6HkufG10SB4RH9sCiZYcIZ4117P5r9
apllkEWJbYZbGaM8MR6cWjkPNbEuCQ8bNOzgSL+QVqlzZKolYP8vreUN1anUXyYe8GmtagDGzj9C
mOAOJVwhH7oKMH/ZtFPfokL6QzBzqgXayRh/NV6sIZsw9a6ptE+h39ihv2mV3g2QD8ZxAgkmHNp/
DqTDpPWlqxWlraVthTnOWDD1upwBCJzrF8l3o2Gnl68jr31txSavpDA2mYul1qJHEC0BXrnhKOTy
hYy9m2gHRwy7zJsGTcC1JWpS38ytD4ht2+zQCJrtNGtfm/uP2y56JW6Bm0P3Nx6J6M5l89cT6JVQ
2wcBHeqA5lwSYLmI//gXMnAdWqgtmUBaM0G5XgPpj3k1yJHLZ20+ZAG6gHntBGuavnSX/kcGc9NM
Ypr5VQ0ZSO4CMKnSOHFh62C/tOzbq1k782WyFMj6cDlgfMf1ucBR9KUeAgwaFSc1Av94wGPfWYmP
MQ/2jwRGq3wL+P0sg4Rp3ogjAFWWCxYotA2gMULTOMtZ3Ti0ZYOuBU2t6KO5Xo4y1ti4HjCh6FGL
nElFMhUzt29v2Zoqg2UAv79ku0Hwey0DqJ5annzIkF4M80f1aHTPVYCOT07UurpvF2KY1KaR4+lp
dAvS7k0A2pPoPtjgxbNoPDa8KGElLYYYAYOPFtwNMJ+MuhVyHphzDtx2njZ3hto8WYF4SnXUX8xY
P0uC6KF3Hw0s2cix15XjuhLMRMsCmEHSqITHkYPRblQZ+f2GgIOWqGLNcUBra1xm3S4zCADlZjPF
gTobgdCD33RGzDhLW2v4Vd5hqIT0rIgNTXXZva0layEBqgb/Fci+OpBL6ZK0RUjgF5V0rxlt4MZK
npyCsc2crO5it07llnSJhO4JHzOgFKBOqDXWE41ABEaGPurdCQn7czakkY4GRS0vXBkkkS6Gjo2c
gvxaku3qc1nLAfmqYgYgYDUz5RBaz2EV3cc+WHf9fWSRBrWbOAvsbpyIqf3zR621uB4oNEBZX8ZD
JOhMTOQQO6XhJdhKE+mlH6aI8qoucHy3vDhn5hpapgchJDLBxoru32vb9fO8MkoZwYrSgGK4csy4
JaNm2iBL3SjNXsn2AWbRoSZIGzP34pBIhptXP/No0/qWLZaehRmII9LHICmfWhJb5YvS8Sx/7Z1z
8ZVf2DnbqQlSv+jQj5I5ffOKjBmZprte6VwBJLkAgn8PMUkyr7dNf1K65P625q44HmDaMXkQ8CNw
eLPAMXkuhSpMEGalC3PYg+7nVCip1E8k8DEn2ZD+R3mM5qXlkAjzgDNpowN6jIgyqNvA2pYtBqCi
+Cf8lTig8cCQjhr+56P34k0QCaE5JgY2FxSlRDCfBaUhujEQAUM/BPncBQ3nTvrEl39Ruk/ik6U9
H/f6tdKVcGa5NmG4jDag6tsnaEmMIxIq7a4WdEwJxUxNDPXMn+u43qSD6Ea+Qc1qfs4mf+tLj9l8
KBUFpMjxXVu4heUGivnt9pGv+WHMuV2uaRQpMFvr+gtNvQqMOkIbjdz3wGcIaOyXjdYt5cnRZ2Xi
tNutuWJs/bL9CLWBQbmWFpZGJxcYl3BIisJRMR8+Bw5HR0+ZEtxXGIDbNPLvOdc3t9e4EhsuZw6A
MhJnSy3hWmrb5mBjAkIYxElnwcjJPG6M+eW2jNV9RNvu0t8FbDybMCnECv34FeJPI35vW33paFio
SiPehIY1OXgIgBJuwYkALHi9Fj8L6n+RyMrxrrQmguHlNO9cPeCls5YfYlX3UhDjLwW5UfJARyDa
hJ2bVcF5NB8wwaRXW2+sfUdpAu/2Dq4EV+C0AngKveoLAJ/RDYBbir79RP/6z2OgHnP1KPa0NI1d
JvPo7lZlgYUVFXEQLYG87HoXC3Hog1ZCO4YZqeB4HzqnAF1paZ3aJNpgchePr3j1jkUS4r8CGRWs
/TadMh146ij7NQtuGqrPkvgDExvsoqNj8DDHqu3DzMFG/Be7qqMEudBRYIgJ82bJU6tvxg4tUmpu
p0RV6BTaGe8psQadtfD6QjIHPXfgK2XODlTMWhOrgHrWhhVsemGBxTfVbBtzp6K8ZApervvpPk+q
YK/r1ejEZv8QSoH1FFWydpTAjcBxvWs2j9m5SzoWkCo0jlyfcGP0oVWlA7DyDXosrA+zfhgDXmS5
eqwo1y3JLPyBhrdrKVVr6H2nSEAQqcNpwEDCYjRsrc92UqDjz9aTI8tuBHWndQ9JO7u3z3Z928Gm
s/RfwJuyTaX5rOTGOBh4KAQpJr/5cm9XU5Q6Yhni8ThUPYXra6ma5L4dd6OJnqcxp62Oh2vflcJB
nDFa+PY3re47MGzIMenIgbOvSjEbizTSFhxZl5IkNsg8vSUdj+V6zX5xsqYEwsFl2B9jv6aVN10x
LKSjTWXPAH84YlxaxI+62Ku67NRkD7eXtSYQSS7o0ULjipv8+qAtHWTFfY9+vCbWj9nwKolofT6q
c73To2R7W9by8aznvZTFKNVs6f44L41WTbgMhpV9wQkm1eBciqu6i7mQwDLi/Y9X83LTXERDhWqm
Q2DBZmOrKl0Q1sROGJq+C044THKdhnGjid3kKKOUO3o6WxLJc78+TGame7cXvHbVLC1RmB+AqhPO
8/pLlKKe9B592Ad1LsHD2wNwGIAY2+2DZKSpErYYYWCdh6jtOU5i7TJFGAgCLPTCGniFXAvOgypU
Yx873SsfNRL2lnpsutg2/wLzjPyXBTHITehfJkGUctKMqo8FAjKEIMdUkw3qBJXdTgHvQb+6JGTa
dEANRbBEMv5+6nEJNCVuNk0BvLduj4mC0b/JB57/HO+zZulIlgKKtIyngte/3jy1VP2hWRoWsvoR
TfokwpQvOZv+wp9gcJMC5l9oBnLN11LQUg6i2B411gJR+hHPhedWCY3NbAU+ua2FazuHGBG5bPkT
kseYuFyEVqCZKLDGizuviFGcxvSnFnKe26vbdiGGse5pzvsoNUHxiAquHH0Eg0YsXtV9dSlLFQDF
HwwaYDuPAPRP2k/8olU/hH5pg3bPwFy5MHu/vWWra/kjh30voliX12aO6y9q6mWQdYjhH2XC8Q5r
7hBPdpRxF4ikxrLUwTGVCS4SuENJAVVSZvtQttvrWN+vPyKWv79whcMk5EKbA4RZ+l7um7Yq36OR
UPwLEDkeBn/EMLpsIv6r5RorSYG0kJ47a1v7v2+vhLdZjCsd67orAnSUHaTQJEJV0UA0OE5z/dD/
rIKxex/IFEGtFmpsyQCXYx3aJprNwBv/Nw7GQnCDK1dHyyM74wPocyswfAjq1MRV5HclQX+M+XF7
w9aOHuVB8JuB0RFpj2VDL46+0MM8SAZAomCOlvHWaAJBu489xi1HjZdtYW/1hXUMj18LSGnWXUZ6
OfmzBYJAHZFh+hD17+ivLzBpJBS+12PgSOM/DlmAAwfrPYBz+O8LHqFKgPIwBhhnMqLFY7qfzYaI
AbD8crId6td/uo1oXEPPzSdlJZJHjN4lYwXCkRx4gSbHoMuPqTiUw1sArqzbYr5GCqB0Rqpi4ReW
cFqM8xRSeZ7lGgkq2YscKLdTOhJNOTb09aQgBOE82iAww0ZlmUXEwsgsqwZiZAC/hy7appi5dV/i
gptAe6RT3CCYsjxtbi9tJR5b6KrB5AhaVgPZY8auNGWYhixEKh7UtXHkacqHMvgxAbiNCqDASdSE
jFFBk3k6iP4/tmnIRuIRVo2tRdf2tRVEqYgsUIpKDS7XbamAJnoY0TrKs4GvxnYthvGzahG1qlku
j9GqIXHmtsj569Kjbrq393JxpNe2di2HcbS6Vkn5jCbsgzlkTlIBfjscB6Wl43QeRN6Y0K/+cBG2
TDuEwiB2YCIuqZrjWBhCRFz5XZreSU0LFgQOAx370jMX8jltYT9Q0LWM6U1McKI1nVlYsT+c9yKt
AtKdQhfzdN2AYqTYw+h93N6/z7EYFxv4RRxjZ604i7leQdxACzTekCOGFmc1rR20a3wTD478eqqR
nq0JPRjUeY7cj4FkbmLveOkLtpby5UuY3S2KAgjgSRjOR9Ow38zfyYPljj55NMo9ff5o36cDDdG6
eHv9XKnMrWClXdtnJaTawaObkWajoYtPdkKA4D8IgB1yT3IvPBqcY2aLFF9Wy9hhn2p1JZrY9+kZ
YXsrbHUMzcEcGzr2RBdfivuxotFr+639qKaAYmZB5FrnWf0en3QMsKZ1/OP2RjCu8Mv3MAYbxkaY
NA32IUOimniia25KWlJOSPz5XL+lboy9NqjaNH0NMb2dzDTfijujI8HpW0zee4c8dUS7G1CDeJTp
uJ3RPWm8RV52lF9Oouu9Wu81qT2fUNp/iO5gn15FV6EPvPoy20Pz773ACJelRIJsPqOJGMWTJLkY
jOeEwD9S4N4ccPJsA/pPScm+SGK0L/KHrCgnSJpdezzHyNsl9y1NXM62szfOFzmMthnqaEaoR4zn
riZv/bZEb2oTkV1ib3gTGbibxyiSMjVdqaVYkn5MTt2pO84nyysbkno822Vxb19WxShTreuZFddY
VWkLqLcYIobu9GSUt5JB8o+nMdygxarcZRlFFagySaVv44jWGCINdALnImILQP/+GFQfNLBRL8CE
64vVypENkA1odnk4mjNFOf9RCklyvDcmUrgf5obOTrON9/Vx2HDu9P/nzvgjm4nJ9LnDo7rCRoy1
bb6P3b6+r1Va1bR19HPxoLktUNFIGd52GetiMQcIYQTqFEi+Xi95THSlByH1cE4STCx9MNqn+FcW
KJ4CTvseM0hA3fpTAZBKK7e8JgomPPzXbl+IZlZslnlUq9NybVknoaNmTMbJtrT9VGJKF2ed67L0
hWoc2SNE9tfL1AKQn409TrZ1u92MSZGk2mb2r9ubyRPCXPuq5bcYS4gFyTvfs/YpeZW+ZZyFrNsm
WgP/sxLmsk+6otDnxfvKwxl32wjY4J06eW22m6aDUTybAed6XYz9i7u/EMh40tmqQ6XosKrKKX8p
O4ny2Oa5S1KvD6edLbnG7M7hrBG7ekSsCR86OqOXcOybZQf6t8b92TvGhfql0qCMCUGmp6Fd30GX
S5fTV5nsYrRvfx+I6Zj0tk6wjdP/lgkgCMYnob/GZM4rQ68NEvqQOVCjo/4HesXD18S5T9/zcp/Z
qfN0W+BisF+P64885rimUEz8PoS8VvuFcvlz+YZJsv2z1VYcQf+P6/gjiTm2EM2rSd6H4/nlR4BC
NL1X7dd0M2yaDW8qE29NzLlZeRSHZmwhwNO+RwWQgj5tOAjk/0cJ/6yGvfNEtVDbJWAQP5LnsCU5
Ee1uH9gCx0ms3+NIkvxHIRiPm8W13M4Tti36eIGTdbcY7DPZMtn/lacAdAajDxfFY1kQJlEETYBf
LFcr0EybO4N+z84x2dzWt/VL80IMs55eCdQ2NiGm08AwTLXUFUjh6efvya/WyV4agegH0A2R3hN2
H2iprPa8yYurce/FFzAXST/XclBr+IIYzx86kgbMHCZ5D3gbuvjvL6Z1IYd588dxULZmVS4bGtLY
9e+Re9y+pg/Dhge14ayIva4kM4kVv4GkwglOIX30N8kW5OIc38STwtxXc5HGcVdDivIUnnUa25Ut
uvPHx20FWfeAf7aN9YBoC43LOYEY/7dyVxCAin9bjmn7rvCQOuVxx6NvXndMFwIZF1hkZRPoGQT2
rkHuimO7CTxld5qItd1L29ur4+0h4wTFRBykLoAsawPWGiif5hzUF97QJJ4UxgFqESiwjMWU5aPQ
EYsERHwyjiYpOCq+/A6r4Whbw/AXsBssGZLrm3iQ2kZRp2Q6t2KvgHfTr+0+igqvLweLE1asvtpR
8Ud7Durh4Axb1nyRy821uU9FjN44GyTY9/flHcjeY1slhic5hU98orsh2ZsY+Pz2Vw+cC9lstzeG
KqqqmkK2m96Fd3543zvdd9GyTccvnNsKsqr+l7IYK9P0KWqsErK6Yq/Ob6lP0sieum3qmL6diPc6
UK3JtrFlWJ/q/Y/Cmeij9VGZBms2HMmHf9zbOmjTAzzJl/gKyCDHeuDIWwsWLxfLmN4kxmmvZpBX
28iSv0SOQMWt9pDvUx/5qNeAfhQ+5ZGxrcZ1S6sJ+k3A14k31LUqVeYCJUiXK+jx6EaYgUkfdRL1
VLafnj54I3xWI4VLaUykEGGkPNKGkIbZSKcyoY0XIKGxmydeSLJs1hdrvFgWc7PWRRAnup6PZ1uZ
7dqRiUw2mw/f0U+8ZziLZP2MUi/XxBh+KYIdNGqwppf8YJDkpL4rmW2S3uEpCG9NjNUnehTCy0DQ
3g1p/93YR9v2bWP7FBh2elsZ15zmxZpYkl3MnMe8igmigm9BRZqDYNvcfePJYIx7asI0SgfI+DbQ
l31yelNsN7SjZ83JSkKfkAz7dntRn7njG0qhMhY9B6aedj3cyf6uoYnz40dFtkf3TQmds2rHk9Md
QEf3FNgbOh7pJkdqbfuLN7ebZ3AqY+Y+QOCKLy2neCzdJKDBFnhzutkE7q9NzyMNXI2YLw+SuWPr
qlbqbsaSJ/pikPROt3Wy8PoZNg8axztOxpFoftqKVQVJCbGjk2oHW5P8Ujg3H9uf+i9jM3RwIC5V
K5VlbjGHMk2rWoJdq+/tXSo73Wv/A63oBzxAHxWiOxv7qbl7osMeySdQ0g0E+8pLJ65e9RcfwTiX
dqylArzv0Fz7WB/Ce8l1u/eK9NvH70i2BTyE32pQpl/IYzxMUvR1Y8SQV9rfXoB8o9XPE6UPvHUt
P/PFPNDeiEK0Be43dm+zaWqUMtOwtwgsnGEbEsorqa9r/4UMZuvKJI6mAl3xZzt7zwyn31iObh+k
511H9scCORkOEn414w6Y7X8Xxeyd1Vr1KEYQKL69GUTeJYEbkMfHx5mgqrrLvLvtObQrUCrtqqeP
zUPx42ETOvSZOuNH7wT0eUOfHuD7eIq8rPPWXjO+PE1MAAsqFZcGGHn30/a2p1u/k/6s+vMevggQ
07DQjKzEz6MBN/DUp91u8/DwwIl4Vy3+QgjjwLPekDDuEELsrKKqDQ47Cq28vZLFP7H7ZIig6QcR
NChb2EhXrCX0nugzVD98VBLJLhOZc9WthV2YmA0EODrdELszIUlQJKUaj9l0zofYxWwvqlUYJKID
HM278Vhq0k/nZWCg+0KhgQGxbL0dDG9do6PIdz7+UHQvIkZLst+PAEa4lqPeex51nsTvH/Vb8pPW
Xux8YKgiJrI7vzjn9tkS/mVTL76DObiuDfuu6lEjfrGPBanIXbJDgU0l+BRBpMSjNXnCaCf8+5Ee
BzL2zp5zrNLXXdfRvIpRe+iNR+zJ3oIDZoT3qt8OZ8yQAqp31x/AnheTch8dWsdCeA1E8QZ9WJzD
/qqy12KZ69DX634eNIjViI8DMLcHtBo5vKvwc4bZ9QZDDCwDThtJeo3tkZDAJaD43TScdQ/jOP1d
kDsWyZ9mG+UAi1g/YkzoslVaHnLL1sHl+R78zANSN0Stjv23mDc4acUdXH8P422Edm4xHiLGUyax
tN4ujMraSp02fJRiqYIyXzLGgtRSVZ2tqTdBVasYERGHTo6IrxZoJBnULOe5QHbgEsxh+SodcHqY
9jIKDrZ/4aQyI5Z9MBsgF08KIlhg6q3RMXuS7xr79JHT5/74FB+L77cdytdL7looE36JCjgsfENC
DcCrnhvXv3tCKLS5LWNNyz7HZmOkzmL0TMXEks1BQIvMomWTkzihrXkYc0d4arYS3On/Gs/9bzmM
HadZGzVVCTkdbd3o2+zW36VTti1JS3mJIfVrzHMtizksKZmM2Coga9jlhzPGQt9VQEwYNjhEle0L
3MduHxAN/ModZs+2tr6TM3tyisetF4R2/D47qjtTJzpYTuzbxsNwmAjA1zYm4x5tbo7i661x/bHM
IXdjoqYT9BualW4r53g2bcORtzrZlZ5POe50TaMuT5vxKbU4aylww8tpv8DCj+855S5o2V3WoVzK
YIJrP+5mS1Cx+8s5g2wUJfl2Y1DhKOxK+s9zm9e7x9yIlTFV4TB87l5B7tq97zqghuME0WsXwOWK
mEDQr/QCUEUIqY6SB2QBD8WwboMAEKEVCDg6FuiVBkM7gKdoAXTcBb+d949m/+1vrPyPBGabumYU
pmSEBANWHtvlxiSZHdhcN7ko69ez/yOH2amp041aWKAymnv3ktKXgrjma/8tc7nB+eIvbkliYuXA
D7V6TD9XdBd5sZ3RnOAZPGy4j+B1A/2zJuZCakQxViyMMj83TnyuCILxgahPOgHkJvYCu9rz2CZW
Mk+LUv9XIpu2nKqs1GILu/iteajo75mesrvA5oQXqxftpRTGI8ehmvSWjkqYRmb3R2iLr/5BooCN
GXbCuci4K2I8cqTnoegvp5WRznFRkf11Euxu83c7twxDQri28DYyzlQXhaDR5E+YyVvwgPu5JEBc
I/1KeKiwldchDulCFONKh3w0qkT6FIVshVvQ8Dv6uVzhFGxp7mUNrTg39foVeiGRcayNDv72MkdF
Md6O9o/kOO5mwOwC94EX/K/6owtBjLcw/CZv1ATZ3cp5AUMISWwweW1ve6TFE3yx3wsZrKcQ+jqK
rWREvfwlhTWlO8528RbBOAitAKjfL5FV3afbedOTZIvKEI+Y77Oz99YyGOcgKbPWCR22Kn+p3Ym+
hU/HhgIwh2gDqJqdSKUtZi7aBSmBkZN/qa8G1Ynqmq7zqnf4n8ae7pPtTtsOPDzHsr4bX8Y+qztJ
D4uqgrYc1d2Mh/Uy6IM31PLzSXtLCONDrLHt2kyFkG99To5vPk0Rs2iYm3A0733VHqlIQue0eySW
E3ni2c5/px7X6Dkn/enoLmLz2oj8NLE+HZlFxOMRdTN06G1es+3pmRbg6NQfeZH5ishl4gDaahfm
ua+8j+nYYJxCN5xfZhcJ7nbT2MUTJ+pY8zBLzQz/YMT1woCFE75YlwFSo8hfYCyY6+QineD2e9wF
VPBSJyQfPv112yJZqq3ljQPuNwgD0B6z5L70eie5Kkw5dHnf6DTDk/PoFkBVIiANQHjhSjSzc898
zFoiPt4W/ck7y+jRlWhmqYKcR1quwplWH2hSRrprPIALZvmCl/BY2m8A2BLhVBH8T2gbdHDle/Vp
pO/J03hS95QWh521XTQvcFPPuOdETys1zOudYa4VWetrkJpjZ4DzphKeDuAIPGnOEJPOfTJPzsk/
aVteyXkFcbFIBQkL2gbREPlZcbw4/1xrMOUhggdTIBFTS1CvcVNMIAUczKAooO6eMG9yJ9jgDMSL
jacNK2HPlXTmttEyPLRrHzly0ZO9o+xIG0TxzrgrifGWe8X3gqfuyxmzOqCjPQ4Dk4HSA3b/Wt0T
v+w7X8VyNVJj5E7n4d1AtJ2wW+443rtBXu6wL9JAp7Jwc+Mi1xjHXafd2CcGSht4chl711VceWeQ
+K7eRzQ+CV7pOJsHwMmJQ18ngvki5LbKr1r3wufy7w9gl4ugsgjbpbbS4u0pIXLIPEyzPRYDOYGq
FqwrBPW/v4j50LEHuDSSWZilyHZMj7OehaViIg0q79BF7LpI7J3uUdUMft5e3krxQ7+SxFh0g5aa
OFJ8lFg2I7AgKa7A2a0wqUkJSESDcw749EzvI8cR3mIa2HJAMhLTjXGW7rm1+UV12MO+XDZjv9ok
Trna19PZ8sdxl4Ph6k1NKpWUVR/u69iIqG9maN4Qs9pTy1Ld+AMg75wd4X0EEzCigz3qgwp7rzzF
1jZFy39PMOqrdzvNTjXXfzUwhY50KS2BJrUAL3dBhCTCqfXb21+y6ugvt4Mx7U5WjLTrDFROKls4
qCMtFM8oNmpCdVscd8c4pNN0MoJt1O5TKnsinX4Yis35ipUI8EpDmCizbmVQEEgWAhRooq3baCo4
+Ji01VN9jwjigVdeWbuzL1fNRJx5VquxCWoGGFyBiOj7a+9NhLeolajralFM1JkjX4tXARalyARM
OrJUgjjMibaNQTEkM8sSos73kvW9s37FvatHj1F7FkW7ah8yreNMV1jJnV/bIOPjErSia2m+WPtc
kGNG5o6+Rad4e8y38bb+FTiGUxp2tDW8zs7JKwYZ246ZUZuX31hB/+NDMOMEpBwgf9W+dAj6rehr
UTCdv40vb+bxDbVz6z31TjZBNLxExJHNSwKuZWyvZDI2X/qx0YsxZIoPGhyL9HSMNqqDOTj3od1u
BhwPuqV8yksXrIXEV3IZMxeG6d9qbYB41Wg2grUxnoz8DRypKqjpaxfIyR4gSTdLaJXuzdxVTFLL
z4q0E2KiZN/RQBQ2rjUQcd4bZUOq9tgm27KmwdNtC1w1wIWmBC1s1kKTe33hNqKOykoVTWfFValA
rd2Jl6XhSWCsYS6bXhiHcDpnm9i2aHqi1q/ba1i7xlGc+u8aGBWXQIZhifWyBqL8oKPHU6NVp/Hf
3wfq6HqP/Fgs5HbCCuwZm1TeteSV+j9ur+EzkGOuJ9BCLKVD0H6A85Hxx2mF2gweAtO52cme6miQ
9AjqYvpbBzyuf+CGHivHciWP8byz2mqqLECe9bRk45Edb4AK1beBN7iWB4ppVwQc4nx7lSueETRc
mNwEiAeeGmzTTSKB972eUMjr5IdcQJORdVJriXTtJg+QXy85A49WDu5KHKN6VRMUVhtDnAIzFEyD
qPlDZ5o0lgpiZd99q6Nl9O32EtdSaldCGW0MpEoPAfmYAH4ovnVed8zwNPzZHJTnCJjD28IWP8Iq
zcV+fvrci9fBJLSZlSYo0IZBfU6K0K6ncPO/iWBe92o3yZgJCRFZh9kn9Y843f6FAMyFROsedB+6
cW1dllE0QbfohJkgEDUKjK+xb0tYTOfLLl1IYG4BU4iMKPKn6RwArB7aA8d0eT+/HNLFIaSK2Smj
ggVEYIWVE9vCRRsZPINds1fpYhGMf2iErgyM5Ry0FDw4XU5kH+1AuUUtUKE0nKhhpc0YTEoX0hjv
kEqpEc2ZNJ33++NnyR0573P681xQsiU/D71zSA7kFS2dNHd2T/Uxp/nxF3LG5H87OeZ28gV5LOII
nyHOPWmUnwMGT7cV7x24akUXi/0/0r6suVVk6fYXKYJRwGsxCAlJtgbbsl+I7W0bAWISM7/+rtJ3
ThvXZqtu9ImOjuh+UTqLrFU5rmRgoryoGKm+CP0R3dKoCAat080ljpHc1sXdM0IGFiIjxIo9xCBo
o9s47T7ESsWAGNuORIf9Xi4RD61TsiKHMCXJw+FL3395xvHD6xf3T3QqCz/6sn/wmGqzKm66BNYq
7M6P3TLZNw+im3wESJLzOFMnzxWrDmjvGxglb0cyuhhKmNSCJOHr+deU6PLHueY6WpMPykgEc7XV
SA/nSQ8RcKlQlN88DMtj6hw7D7m/xcJet1aOTtoKIfzBWH59cLB+8uaPpDM3/wx6EjXS8E2N60kt
XtLUTkrO95pUEKeHBCA6frBO8Se4dH2kdmETDkdsMfktRaFVG50ZdOVHXQiVLcbYB+Fj9ft9I5nU
C7uu58hNzCkB10+hSoFGryGMh+O12Pjx9lo9iiDX/d9kMIrVWSWGWXkZjpH+ntUNMaTVLODtb+Yp
wlw6xbj4F8GIAF3XxpTlZZOLdgH3/74qk74b1lmAzAVcf2D2kn6e16DlQy0O2XCronn6YkZEMjN9
JyWzRWaB5ZAjcCpxRVfd3vjhEEmxvKlITPSa3uUDPN5NgzQO1pWur0fp+f0h2zmksNbalbxe98nj
lfTLQ2q6u/saT2V2fvwBzPugqF1VJJdyOHqnLiQBPLnH3t68546TmPvQLCy7tvLCTH/ZK8m6okIV
PqAoy8vp3Irif4Dq6BwYQy2VIZjLoLM8Pj9v8vVbSd77zAzIYmYuMNQXPG4ljKLF1hlttRHCAs71
n7ybI+mMCevDbIadMtfh2OQ7JTi02JMk5E++mttSA6fWF23OqdNTvacuY86dYPi9UEFdD60bvf32
YDjv5aYjy8/QXNgRctBXMzscdjNrx3uJ5cmr9K0syyim1nGdSAaV7Z30xVv08aY8DfCnlmRhN3Zr
va5+HVat+7USiPna2PZTRHjFkMn35EYQjaWNIHxk4LZS2uCc9CnOW/rMZvurcrx/vrzfp0cweq+C
sFVmeYNrHCVvsf4055ENTv2+JIBvmi6BAWUa40pfI6kUu2o+HLV5dpLP15ORdf8CucFhRZnl0MwH
1safKrRxMwzFWRiOfhESo1/W6nPWW/ePaSqrgvP/FkL1HJ3ToBhlFKkDbp3qzE3hgkHM6+H4kkhW
8FjZrYNuzDoh2pEjlqIoa/2UEBtlfcUADxNz2QUtSqSsxlvfRt0sMlsD/d9mEBhVBkZVpfDJkJSh
byYywNib94axCSNRu5CqQ+cmqcP84hSXDEue7/9d0sTfBaJKbMumS7kw4s38XeG8vaZooRCB/jPJ
PKOFyyk2yeY4oJIwe0LJNSIrYwUqlJXr1u6ze1/8VLyJJmAsuwOXLv6DpS+T9TBJgmgQj9Zpo5jh
CqsU7NXXjoN1U40HYzHsSqFCj6+6OkDLwk4IenqSN6xEfuV32lAMY77yDznMJfHVy7lPWsiZufDn
Ng/vHSiFzGFhA9zIYefy3pCpxxutImjjoA8aNh0wV0YOgqJvClU8om00I+eH5QJguhYce8W5m38+
FxqsAzOQ6AvHrjSBuTY69lkUYY2BS8spSf+6NgeeuzPh3P8UwSCYr/dp114vcO5Xg0fs9Wp76Dnm
PmEIP2UwT39QhMMMdOqYG0VluDCXZN1bNueoJoz6pxDmTkkh3IszmLmP3owor1u0EJgWWlx4rxr3
wJgnfCagSRFeKJLSGxlzKumeN5nP++jMk+33VZbXV/rRy11/Osz3HDDm/P5NwREWG9jZNgwZfr9E
KJkSs1ocOPhC7f/nhfzxKW72MJIQyg06AhpIUAmdhA/Ns+u6H7wvwdODguxISpAPSdGo+BDxL+MX
WMt4sx8TpdafalA1RwLOEdZ0DOgKRvytutkCR7WCVfVkx2P3mWim/ymJuedqlCEfrUDS8LA51ebp
9HY23YfMfH/YODmGeTpMWz7AS+P45Lw7w2aQhTy4liq9/OLp7bEhZG3bEXni3Mw/4ZkqhykIEL7S
pXrMhUmjeRX61wwjIWjGADAjwCDD632TmyBb+ymEuTSDUUizUkxvSPm0fwDRVufu98Gmrqz9ehcP
lpGTAK2ryOpyJHPUU5hU/7mhc/ASJJ/X9R49L+uyIGcnXFSujiMV92vyYmdLjOc+oc9Ue/0KBsxa
6abMvQ8T5bIfZ3DrlhnZaz4Dj9NVwEE/60/PG7wYzpI8aub6ar/YW5NntH8Bwn++KztqWuqlEZxT
iCsKVDdQivN21r+Cqm8RzA3slDkm22hi3CpInJkvoMWLeGtlJ8raP4+NuXxGhWXALZaSHjeW4zif
0uPicW3TMa/IfE443Srcb8Q8t5121rQ+x6Ehpzc4D46Ij7S4uqm7Rs0mRwcon2PozzDsp37M69sI
l2ubo4ZyHLzaMY3jffv/C0p+fyPm3VWbFCtikxIaneLtBlPHR5RmydnNtxa3D+XPaPanKgyUxOit
i6QMp2dtOrBBRA6GHkxiH0J0mBkW7wGYKIT/FMeAShYppS8osAzPS4i1wedaLh8bc/FZuXt4lysM
GBsY8OA9bH/xl/45Una4phdKzCLNoGYSmOrbCqaoo1GsdDnGOP2Afoth/OYMO1dVjGkjE5oRYTl/
sNyW19gg0d/40xX4lsE80n3Sh1fjTO3dOjmliW5W5FrmFrFt85AvMLHJCzp4SjGQofbnNu6Loj/O
n1REmc4yMT8Va4EhuFeMvPKOkPupGPCQ52KlZSpMJM1ATBZsytMK0/W7HedTTbQS/jBFdruBeJbz
IKByYIbADNQB0Bm7sE3bNZZYlszLU/HeU5UBjUgrBkO45HhLEjTo3t6S4yf5jfw4YirTDSzrg4Mj
f/Y5/dSQwRHjrCjhPIDEmGysdlM6eFMeLI4QzmPNbsiKfKRi6xzWcbLQw3YkS+T8MdKL2WFPt3n3
eCLn+lMlBj/KuJRaUYdKHsS9Qd7Z2ZNP31nYKfoDca+/dh8fAmct1yTcS5KOBWUCdubcgteRF4Ah
qhL+PSxFq0l2ApXq/SOcvtGj32desLztUx/7WWnrxDMmGN7eHpZI6CkEzUA6jtJ1eTea3tg/IGQk
kDHFDqwBIhL/uGIof4GljAb2pqPbzet9zehVvSeHMcCLirU8TY2DU13Fal/u//hEBgy2MNKCebry
+TXRsCiTHhsIPDEKvRZXsrlyjceWcF3BSRAcCWMMr9b6co7FTShfX5A2QJGQl5iYxqNvCWwbQVAH
s0yLoE6OHNIDYP2TwhGSB6AU4WHfJDKMZDHvVCP3aIL08WEMJ3rIXVQ7z2T3wXMuOPfmlrMb3Zvq
8t/PLx9A2L64//knqh8/Pv8Nb0e/HpRCU1+os/zs/V9H61vsOsdisVwgEb8ezNayt9vEShwXUR5P
tYl840/pzCul6X1VSQZO0EPT8rC8iJhCv2L43alMs3wHXaL74R6eBI87EkTvzJ07xY4oJpcrtpbT
4CiqzYv/WpErFmBKzlnmgB7H4G9IPDpeI52lcQCe5aP2oC9VZE05Njjtt49skAGHqzjM4iqjJ2ih
lgEv9wGxVYVCRmuZq97l1S14cHGzp5FC1wbs1KCopikzDeMMzv+BrGWr5sr6V1mAkW4MWqhGqmip
TukhMCWgmeLi1VztdhUHXqfjxW8x7HjiFZsS8pgeYdgRAabQgrEQM/CSxonIJ7hkflg7y6/fGsV/
jM6zBFt1/dVDcXpq3jDGxH3hJ93bkU6Me9uFYiYmBTWLhDwXpFo76hpehYZ0MAie7Pi04obd9Cfv
XCk2+dyDChf0ofhayEoRqySddz0Y2K5Il0vfB63pyHikHQMbZSHViRrhViH6ocHPJ9jM4LzYpvvl
7XiMAtNJsJE0xrEQ9GiQVB+KWagVbJzERuvQcl9ai9eVverJwUV44n3cV3Haz0VWCmQlio6d9szb
IjXdvMpFRK8yeBMf8sNxifhEWhIbn8/FWPDXV3vL+HHETj8232IZu8nP8izXpZvY0+kBy4ixhcCG
U2+qW+rUm1/o483RZy64KMvwiooT9Qt6Qb6lMzFSiCb+i3StUBYzq3V0fNssSWdC/nG75bFz/cVd
/JbF2FCE7VWBOkCW9+xVFu0MC4mzX1QoNQA7bTje94/2L0b7LZAxoyJQCuFKg2cacQI2QcM6txbI
f+3mW44srvUwrqmcGCUWyNBXXVicMNO3oc6w77ws7O0vG96wbbkc7egv/nn7v7Vj3qFGb6Koo943
XnKSwGTQurH4dV1wWf7/4jN8S2Ic1iIRsHpuBmh7rn5rRMbtWC5Sd4Cn/4I9IYOpOKCN4qj3l2f2
WyjzFGnn8j/J1NKuLO+MDhV9TRaYda1N80Nd7gLr45nXEca5Dqiz48xHb21VnZXGoL7s1bJOgrnR
3Af0UZdWt6g5+v3lWf+vfhq7W1U6a0mS0FjmzXjwrSVRkHM3bxE1r9FMpkf1d0vRBAZiqrAF1cGZ
Bp+WYz1QF32fLJzQe0OSExkY6Lde265omgfXAs+aG1q7yxMvhTadHfwHajR2sh6QriVXjT6QuPvO
MSTIx5BhhfwB92yn3+Lvs2WQpplpM1m7UoMFMwEGLVMXAba+5bwYc54YBl90OZDbawsxekyMM6bP
Tr0p/05IZV1C/B8dfcXAWkmWqY4/Y/l7sVi/rlaIiw62TZZnx7d+/37BAMsJ/bDGLlubHz6C5tXK
RviMHfSccH06QTX6AAxEzeZ+Gfk0u22BVi9fYsp5Brdhx4Gl6RDt++wZWAoxhdn5NOmQYeTWnL0J
jrlzeaReFHHuWTSDSJqYZnpAQ+hhWVg+oVyn99WYTtiMDouBnyaQKqnsoEZMkDzcndCrQrnz9pgy
IxWu6tY2w0dQSx52HpeldjrN8c8RsmXZKFd9Q6AR4gZSS9Owhd/mKqg4Ph0H1rGh+yfYxXoZR9jC
iFuCTCJ8LHiri4askZC9mgeQQvBKOBxIx2rYnwKzvkPkGyHl5r0VdBQbDtb+cQ4GJ4l8rbBb4RAt
7n9Fnsnf4oMRntd5h3amWy1wvvJbIu6AA2qLeMP6HwUxiFOdhbyvaFidLfxXPPfYbuAeuIZx31fU
2CJtJHSxLncwjGcvBweKsRVew8PF3N18w/sa3eLxO1fsxmk3OrpmJgWhOqPW8bzZiHjysViHLGIz
dVEbPpiu/KrxDITzTt2ezJHIWNVb0UhxiN4ZLb1maQXHHQ+e7ntNWPLy0wYDMNlXcQK1NlboIvXx
kJy+ihcs10BIwaW/vS3FuXeIDIqcK7lNxRQW3znWm4e5yc3DcbkPN5/Hy8MevUm9TD4/CTFLtJiD
ScxYe4f40Lsu72Q5rrDGJumiEtFpSq/e1fJObw/O8RE7e/DoH3ba8mJynGHetbtFAqMP2cvhcCmo
2jPXyc/Ed2XbpNy0nI/JeQXYPJ0aRtgnTavcoMJtLGWj52S4WALvbvPEMDFSVPv/Kbg4juqikG6Y
e2L+WqGGj7vHc0E5d+AWGo+Obgj+CyTeBpVu/xGEcfcvNs/xZBNxTYUsTznHLesXFhJKD8vIqbzf
QH066MDr9eYgFpuN6y65OugdLCFcfWJU/IOjC+/TMM6GmidyUNAauoX2bfqcoH18YdMvg8rbM0cY
/bE7l5lNxJ27S4vXErqAieDtiLypv17fyhxe8s5LJ/0lc/WPD8BSwfa5Eco5te06sQSVpHM3Ut1L
t74YB7mArRfKIq32PQbeeKvGOWfKJufSJhaFRoSaXvslvV63X5xbOzHfPM45/LH0sq7DS5RStzn5
tUH3eWwuls5GWTgwxX2wQPmZbG0MMrXkCw1WHOvnCmd8kHyG3udrCe0y+4RyxfHNsTxlIxZWaw65
7dc7/cHsX6yd+3W4bKIMsOX9j+jIpu2qOpoPOjolaP0HpMzwktHuccE/HF3/kmb9x4Zuc3ojLLmm
stiVCv2S4S+0kWmmdELXGkcKz1yYIAhRXZRhgS16fzIzd+ckO/a8nnEOJspM4NKfNT0UYrStICoP
V9rC5aEUL+5nl9uJqRGpQQkJp02yFcw3kiMnBULwxWzJAREOILItcLWsVPWcEom0JjZfrAMSL/aL
x+11j8o9RxT13+/g1S0tMPr8QVzHbYvn5GhZ7ZwM6CEnv5DJPHOcbI4BKEzO5DIr6iocoBGCyQy0
tghWFE5Nh5NdA4nyT69Nngm5fumRJG1NENtYD9jYGpBPxNMEU6Tb6NaGUGItG48kfjpkkbGRzVAx
RKffDGd0hlIg+lpAYdhwn53YPs6tTyRqbFTtabaE31M86Z6O5DG3ye9m5zJK8c1U4nWu8RS/3zeK
6aBvJIC5SxVGIy6YMIelYwrIeXtH0Ieq44WQ1y1qZTvv31nhSCDzRKeyFuu1T0+QLJcL30HXFPHt
fn9fr8lrNZJCjXT0nfQ8SbsspG79YIEnjgfZk0mN0c+zfnxwuZyNgl6l+S5cXMitJMABUp6tsT46
Nkr8J1g4eWDpos3xnwjH1+bVdA/IDPF0mswyfOvEOuntIOvnlmbHz+t3fBoNe6C9ObhcDEt8LXmV
uEkIHwljnl1VMFJJ+j9h1ubiCL9di6fPJNyNRDBu+mUeG0Z4y3Iqprh/QZYfASrPPb+FvX+A6kiK
8tPQ6ktTJqGMU7tYb1jn89mB/oqAngctPEFu3zdqrjAGDYqg7XtZhzDrdLquE+K1poLOUEd5FfSH
YumWtcORSP/8e+qx8FCkEmj0IDEGU362IMgOExRMXHXJs3be52JwAfu+4ErThl4U0TGog5aohYqS
8xrFEoSlxrLF4Ovzfe14RsiAxAzNI2lW0VusXMksxuwJt+TEOz8GKOTQyBuDGmG6DDedZ5gd+oe/
qHMX4V+OyU/naL6NkXXV66GbF4YBac8b5PVxhOCQtfYgwMI/qDxRhgWsFaiJgJL0/aOcLtGORDMv
cizFs6g3YChX0JRSolINedLWNA75Q0D6x9+t06yGlbwJYrjQrntf+vS0wkg6CydxkTUJ7Vf13pLP
0lFhoTvdfubRZkwnMkZyGExRhj6QsgEHLBMflPbbpMXynZV7CHnJ2OkEzUgSgyuhVBltpFDb3ND2
QDDJx7gLK9TVXB7vy3TH1kgWAytKIieqcIYPcLVOtY0yFx7mimAVBcbkUALifCvOrfvDe88CLICl
0G+h9fE9gOO23KMQgtYBbJzn4jPnpWY9eXWu+rOqh7Ta3BQksMUFFtxw7t10KWt0gAyQaFCoLmjm
vF5d1lh78CV7akICLOzbYofOF9eH4inFoEpX+4IQapB3m56+WMbb7PH+V+L5hawXP8QyVQoinIfE
RpKrIb/R4quTLVK9O1c+3hfHsQnWnwePbKrLPlVoc7HEbUrme24GheMSskMpddj2UkUPDV12ZP9J
RxFsdCvbuyvn0eQJYkAimxulpuUQtMEG22XIYdPh/ToDDHkkS7JOE9beHHym5fL+h+Ah6W0Txshx
vkhGnpYSfr4225XV0YXnv4dVsTQ9notOL8WfrsUckZRi0AXXDGaHKjqkiggxnP5ZW2ZmYZcDb+Pi
ZIZO/hbBfAl/NpcyPYUIR/SkxwuRuPDCU4L5GuWAed/Eh9eClufNpn6LLBmEDS89SRfYxIZuKOSL
OF9o2lH6VopBa12P26vcQ6T0dsEa4fWj/boyOQ/qdOyhYCkU2GRBnMvOmYiDfhabvKZ+X0J6cwN/
DP0yFcH8E+YA8Qxx/IdJABjJY9wHsZWTio46HoffFwzuyCvgJufceCIYe5OvTVg0RkM/FfgE0Eb2
gFmJJbKNyLfhYY151Yhpbwz7fWRDNkC2zHKRqWWvZAOlB63NhIQlGVxKJ0K9srezpYee/3t1wIxG
6KQbOfJ2vAa2SdMciWeMv5/7aVOfIf4h2MFF+Qo4D/l0EmYkgLH92XmuN6JPmUnJeb05mw9OZNVP
S7IXPtAJ2C0OGL66PPFSMNNZzJFYxv5x2FrQD/Pu2FkDSZ7CBfpsywpeLUe/SXsZyZn/jOxSo5sJ
iY7dec/PGr6abvUPxQvHJicf8pEMJuihLYaVVkAXz/LBWIT2F5S91dcPjhj6Jf6A2pEYaiojUMd+
1utZoXsHi32IZS37Ww8jSlaHnqcQvUT3JNFDHUlCuaq9aAkUihpwklWlSZz4M1gE6pIXWt1KRX8X
JbG9WZKqn4v5APPz0BQ6/4wl8F0r4eIaIHuenQk2t1CW77MjbD+snRZhNttTOSYy7fj9c7AS27SV
hlVZ9iIO1rIuOSFo8EtJuj8cuOt2OFYvsT1bObhYYsPHukEvbzxUzhJgh6stdxxLmfQuRgoxoNFG
l3YWgxXsGF2cIA1I2VxIBBrfZqkIRBRXoSXPPb86Pc2Gx0p2Wn3J+QPum+qfvBZydR7SiH7VjWDm
r2W4vYB/pNeQI/RtLefFrdPVz5HCDJoMKBheRQPnqoRLXUiJGJv1Qvp9fa5lU1BIWJBusZI+Om+w
1fNpzovzJj2UkXgGZIxW8+etAkLl5CuMSfi4CnhP+XQkORLBYEyAPdFaGcFGMVcMmqfYw1NOsMRG
W/2S7YPFHcriqcSATaymgaBd6Be02l/YMUzT463V2Vfimhxgk3iyGLhpAizN0UPIerbonofMxu4X
K9tu3urB1A8kW67XuV078wf1CvKC2OIlHjjy2c6s8DoHyXYJ60mt6n1r4xm6fx14CrI9WXVS5K0R
00fodPJXy9AGfjvSEoU7muKwMtdzV3PHNS1uqoNa3h14ZZuzOpBdhxm9GNYm/1h25Fh/BsTJXV8x
Qa3tqsf7mk4HHt9myrZm6XGEDqPuJi8jrX3GXox4PXdSpMk4ku4/7BJbw8lDFXtbKcZRv6w3sYJ2
nbu/L4R23G5/ZViAbXG82+m80Ug5BmWybJ7lSohrntnPyle1yi9kxZ3luu/wSbfs8ejtvRhhWSsD
HD5MwM9+K2a3Shrshb5/epwH4oanIyFdow95RG+3s/+6/8vTLQ6jQ2KAI6/bS5HTdQZXq9asPjTj
vaYsrr7dFCR/NjZoiqrdjMeDxzU8BkP0YpalTYVjO5/h5JEF4Aq9X0js8YZmODeKrefU8rXrYvp9
4l/RYfjl3j8+DhSx5Rs5nYey0OPDbPyFozkJB2o5xsX2VulaXIQKPSX0/cUo7L+ClO2+AhzLuoUb
I8tS+5kY5BkU8JeY/ihX93+dE42BAPWnZyo2ddNrLb0dp027ot3Y1ToNnfJiglASraa7g2nar9v9
Ild5gDMZsX8bNtthhTVEkqFWFHBWJ32HSClvrQ/eLOx0yD6SQs1vdH5K3mD8K4GCYFkWnTdKcLAA
qTLKJ9h3Y3I7COl53Xkfbi/XSByoQ8I2jOl5XqxrRUyJ4ByRLUZhkutm8w6QQQZxFmAOawZkqK/k
dMqSQ+5Gz4N/OPNiPh5Qs21W8WxeXWsKb1en3PhIdlwXfCKK+1Eftnv//FKSmPmBTLel9Fi09FJs
ioaYO74YzpVlhx3TrpT0WkIs1q42c1N/jM0G9TvMc/UWTs6TH7n9rbx4iOWuFWJZuCQKRGouMsY2
wTSDawbOB69ti/dWsD1ThipEYkmvVKtaGdbobg8f6gcKarRO+D/GRGzblNrKwlBUsL4YBa3wucFW
vsZqsEqsB8fblejVyhac+2h180Hu3K4bgerodsVhnAX+BTLlGuQh+wv5XYGqCdRDnFeDA7psMSar
ZUmZRViqZFQk9EnJA/W/xFfoIsGmFt1Q2CmfImyaVDKwNAVsIVbqzPbx5tXE3rfVIXQsLv/idNkC
pJ7/FcegfK1leo0N77SQQCcKd7F31JfK7xCrCg3LXUXEPbg7ztP4l4/1LZTx7upcEI2ELiUZHjxn
6czMYY9l9l9chKfB959G8S2HQfiyTxq5mdGz9EDO+bD0LbSMU0aqK7a1gUePK3A6m/MtkPocIyus
QGWZn30IvKIdks6/YUCTEmhSTxnvCp4VjNNbHNOfdmS+hTJgL2AmqZZ1mOSzB5HOpm2xa/PRP0iW
ADp9c1d4vM2hf0H9b5GMC1gIRXVuBXxAEMyURH9cU6o7kHxxNJt+Mv8Rw0aLZzDqDVcaeDxf1pve
HBzki7JNH9I1w9xxUI6x3HQefTujnMmqFM3ocjDHeUuPyq84Jr7zK6ttjl68S8eGikEsVKlCV1Rh
bijwVMfB6Lm7JCv0GhyetvVShmfAa++Zdqa/z5KqP1Jvlou+omewkkSzfKyfPoccrXjIxYaJmo/V
01pDoQS7ViVyUhao7D63+mLuIJ1ucV4Znm0wGJIZcdCi+AYg9jDqF77cN73bW38HOtjYsPHlII3V
G0RZJ2mFLdpYMvpOKbc6TJyEZoXx8nWyRG/PBfRb1mWBuc/7fwL3PBkwySslD+MOGubrZPueWsCQ
cr1+WeM5cHlttZMhvqbp2HKpY9Ep6+wXWLMq5XmE/tAS/GXYpOCA0gQZ4PsqTTpYIynMN7t0rZK0
EjgyZ5V5Ue0is1UsAYuWUe4lFcccJxvV1bms0W1H2LLGsvSDiaA4z3s6LW8Bo5r3zAR9GfDf2H7O
rUe0JwdO7QXOfPsRgPBUtzmfb+q+jcUzb0+qFjrqXBCPHaoZOrPOn/fPcrKaNBbAmIfohz3IxlEB
9DbOu/M5X1YubehFaTOFMX48z5z7Aicz6mOBzDsjakk6bxPUA8FT5Cl27oaPrvd8X8iUhYxlMA9L
11WKIYSQcTo5Vgd+qqjgRM2T6YuRCJZKP66ubSTTD+Nt8kP0UvxGf0ZQmh/cpchT7/JYEA3SRojb
1GKjh5SuAWMK/sq3HtEgdCFr6pO6c5tzcNScWLwaC6OeyUiY3tWdHHYQVtoY17Z5r8dkoKLJqgri
fxH1bTZbIga1CNppgbY5aJjIFiuig3jtCl12s5xg9IKjz5QhjOUx+jQS2rjbEPLkkEQvF3LepeBF
vW9sk1doLIR5EwPx2naNBCFX5+TBW6vtt/Q1tKXX0iDhslKR9G+h25frC2a0KLjEELdXhP1q4z+A
PnKjr9YGVThXZwNAIkZ+ZfNeLAjCQHFBBtt1RU6LEvcbMvBbtjMVhQ2oC2H2xgK3+/xIk3c9tOSg
36SLrykSasviXJMlnQnZZUmcDUVLvx8UO4n/AcFoS/oXHmbcwv8/TnEki7loPQYMEr+ErGdPI85b
/qi50UOHWpx1BV2bdfBtNAEezLkDnkA8atw88vTBjv4AxljjGBN0rYg/wDq9+eBBRIThwhvWeD7P
1CUfHypjr/MgyeQkhxwP3C/5S3C4fx8m79xIDcYas3jW+d0VP39BnCQsa8t2r1yO56lczlgHxgjr
c5aBTEPEWaHb621JwkVjKtb6JcU0rVkTcdlyHMXJ1MdYIj3V0SUbgiwr/AwSaTri5Dgzu3TI4cCd
geJpxjzIXai0EjbEUIonzHsbkGKulP39TzT5eo2VYR5hRes78YK8NfVqMLKJhfQKkV44wDjpeo6l
MM9wm4tDgAYCSMnRnTzAHBIz9Rb208oNHB5U0Nvxx/WFj4amKV3HmBAjbJ6lmLNSZQir6BINW0Th
0wUgck6OGtYdMWwS0fCNSBFEBWJoP9Ops7StQtBdjtrcvzq+b43YRGLZXVRfHzSqkbNJLdTCr+aj
Sc5wqT+6/4++/Gm0HQlkACg4S7GkBhId78II2eldthTrgs7TL55qk23r2kgSA0HJRYiMOMYp4ioh
23B+LMFqMKCFxHsUULkGvoYHwYPcj7nNu8gcQ2Hzipmel7pfzEGxb/mPw2J9WLlf6lI3eZ+Pvhf3
LIWBKDDQG/HQQI7XrgwHIwEvw040dypaFu/b5LQDMjpNBprCUIrLwsBpPsfI06PBzukwz2iYi8Vi
i7v2tXN1875IrqkwKJXPq6wrYpiKdbXUW2Nf58iWtEyfJWvFO8lJSBzpx6CVfJYC/VzhIlgN5TGQ
t9lppgLluQ3evMvNYIgyzIs00oHxApIOzXK2vXjl7+1Xi9xlwd2Sw/tsCuPcNDMxj5IOZ1i8yS+Y
+1JkUtnkyV7kcPArUGG4urLYIdEOqCm4GeLJZ/r7UNne77yLlFC8QvpzaWOleLB1NvVCTgh2Tg27
V+Fl98zrPJ5+dUYiGXzxQQmaClgfTFvHAJr7V6DmF9ZAPHM/JOeOKwy+XBLMihaliqO1Kb1rXpGZ
rby4H/dvwVRoNkIxRfnpEqAlcpb5Le5dIS/CajHDPOVSeDGqzX0xk/4a+rWxcAybHFWBud5wjHV9
kHR0Hi+GrcsfDZ0+rO/fZ+5yXAnSvJnj9wvbAn80XZZRO72FOdT7ekw7uCNFmHscgoSi8Q0IQpO7
acX7YBVsBsGc1+S62aHyv1WPHadt/y9A9a0cc6W15nqJRBkyVZBvE8HGImcUoX/rZHUuyMcHl1Vg
0ibmMsxYEHFuOnOYChY5Nz61vCs80/f0IXlSMVdRIRVbPeVmABpr/sgl1eGPl2Zu6Do6+pF7uxGk
jVxTCWMJleFjvyjIFMD/PSOqexZNadldsSCnJ7Hj7i6mJPyrN2AklrnO5+vQGKEUDfBUccfEyHx5
Mt3ac2UuMKv0vt7TkLnPcoVdPFIEUdb8LSOyk1pYPuLsMSTx8okC66P98to7oumTp9VqhY7TEw1t
4MKg+vXxAS43c/uKWGoHoOG8vdP2NToEBgMCJPxjPcNftpFdFYi2xQJF0GWIS87dob9z7wQYb6IW
QLMm0G8M1TbZRpJJsDRz80t+zLy5zRE2+Q6OlGIQp1WaeSFdoBQ8zxO2HiGZsBVxgBeTl56eJEXE
yrZ/bJe5L/5wbvR5T0WBBUdfnGTspAhi21+7lNnHdU2Q21Zk3mLQH6P+1C/EYimMd9Qe4nFufmoS
akd/DYtQ2jlQLwKW5p6st8GTa8cwb8//+UkJCHdi6eZq3vuoDDhVM60SJRniaJV2sM7Ocr88P+ip
iaxYGFkuQNE3dcnNwUoBMz6s6Map3TPPI550Bb61ZnOZQiufxTiEbeETtPZbiQ1h/lpeYLoe9U26
x+vj34VRI5HUeR5B1lBGen/pobkfE6dYCRGZwQdZ2CG2dbjqa83tJuB8WY0Bq8A/Y9xmBoGesoDz
ISaouawEL8QGKvBVfPCySdPpgpGCDGIpETaFDg2Vhzb56NA/uC7IPDnowwF+jQGfOA+7TNUgBAXU
BBSiKNNy888c6NUY4EGqXorqKqBrij3HcFTBtPGQgfeVx4nBg1KNQZ16hrdzVkKbZ/ij2KnSkQA8
/HTonXNstzTznXvH7sZOWq1Bd69POwdaM1prmEsC6iBjK24FUHeXy68dSjm+Obe5nikHxzUGYVS/
LoXZFccZY1mHFe7kPZ27xPiJmc7I/wbjGgMvkTIPcLGprCvxThspNYWPHCV2rDAlqvXvYsJvk2eT
tXmaVloa00f6rVzET8EGBIwH0De1ZLbmZXum3ax/ng2dwY8wPSd5mwGyNsAs5z1FxJt64DgND673
Lz3kkWYMeGAmt49nYNehTYznhwEhNU6QNzjGs3+dgYyuMyQ9CygMW/Gu01AXQYOkhXwBb/sEVxKD
G3Ur6VJ9hf1jxOqWZgT/0RrFAo+L8/Rk7tw0nUEPLQ5iOVLOAwpK6J0BNRUl4YbfwuuZ4eGtzoCH
lOaXWSTD1r1TuWlI6uYEfEQSd555suti5LCwDr6vZGmaNDi7fnHOCJyx0J7ZmmH667QieW/lVzIn
5Rre0od3DrdGY96/1bdmvntHyiDITDMyP+phJkj2YER0bsoeNilfrNAGjdrSL0wfZMdOi8ZQKbQD
U3fxogbwJWi8w2dK4toSAzK1KCXxvMCt71eOU5hGj1Xx4FaeLVEhwVbF+8pPp5S/byK7wTgexCGT
BdgTEpQbLIxaguF5s3/RCXaXGcsPjjRqNOxR6wrWYMxlHXu4bwHtyEspakltBu0Cd1C2so2MQcGF
Gz6k5ke0+UCYw5E2dVfG0hgTHpDEyxoD0jBVQ1IrNF96eCfcCHUqLzkWw3jcwyVr0JWS3JyGGYnB
B+n277wa06RZjKUwVpqe0zBt1Zv/gwb/EBxuIKdHNYtbIJ9swB5LYgywLyIxbnzoc0V5sBqw8g1z
7SZtdET88IWYxcC6Ud63moqQRkJvf9TIMi7/j7XvWo5c2bX8IkbQm1fasjJVJamkF0ar1aL3nl8/
K3Xu2U1l81bO9J5+6QdFFAgkEkDCLCi5P4UKOaur3fPg7xASnEQ8kD5YSsgiRbk6RZ9zQKyAFEnu
Xm0D6YvBbK5yBmrPH+n132khPXGgCche1OTgfC88S7OpZqjrkmpDzMLvWO2OWgqRcng1UNADvQFn
k1dhhGzvYrJYx+YL9DoGpmLYFbroLX5PyGtbDS3G/lfSl4kvsxoPLj+E8odJKPZhS26efbTb1gR1
rCnHv0/kDJCA/XhmBKCrTTC6rBt43Skquumo2xFmnBJxZYOgGhPU0Nb/Ii0xzpJ895/26zcZ6moE
Rttxep/DfmG2CwP3gMt7IuUcVjTGoEPfBlmYhVYnVxDvkOAxwLqiCGCHJgR3m6FV57uQ29dBLq6d
FqIhIJDAEPyuS5CWxs0IHHhk84jPQVpgz8rxrs5xLkkSq70gWSrYY6WnIInGZkDZvB0lN9spx27L
oxIXwa/at3lc7YpdEqRuhdT3nD4MhMf0vgKM8uZx8hgkWOdF/r7gaZjkOe26Ejxd50NSmcZjjGiJ
9I3aH6wtQsK6E/1HCekxnFRWE57voevPV5gsW0VHAOCNNkBeYHBFtPmGtn9Nri+4UnQ+UMWoIu9H
m7fuQ6uozHojX7Td51l7JXth/y82w7K4o7wpp4gqcJxAdL5/xj4HkmKO7XKfHJILcFVYrY+rmFFL
5aAMR9AWUZ4KRBuvbn+OfRthHlZ2oSb88vH5yQTuXw9Jfp8dZUD4JkAFWgY5gkdytRFrbjRruDAN
yGpMoksiENENxFs8pZBTk41qLetIJQO9bHhUHGVnxaKbesz39ypHC0rUg6QTEznQwRQEqLzEGKDC
8BS3BU4Bw1StFbsUdMAKMha9CDpWVX6/Y2KY5a3fyrjGsncp343T8FpXaBvaB++39X6tjviNEhUg
jLXKcbmugNL+eu++X9qXk+H8+mnipQ8Q+9QaTIUZGa/cNcy8CbygGyoprlAH5vNhURWBMV9U5Gqe
ObOwqsHSAabrVPbTuTyW3v/Mcn6wjNdavIcaGMABRE2SeTQSfhdsNE2ZkMgFD4Ps+rsLWW9tvk72
3Q9sAWFi+31NNFFG5Rs1yvwHZV6n09jxXynaAivJcMN/GG5jvgdm7J6AY5N+7Rx8/VHf6S5G/koL
+CubPZ5at4957emjimBcBAqFoKlfarAwb1GvlF0+hDyqZ/uj6FQyCuGIqnlQ3HwaW7KIiUGRGBOK
928UqUNu+SkaR6zuuKQPKAxrGvBWkQ5Gz9P08oi4+pmdaFmJdb9RpG7n1HNxMPsxT0qRR8n2LwT5
DOkW5nLjtUjiGyVi1xfSzNNsBshvAi3qkZ+9n2db/HjZWN3GuHzAD4oEYNBCtyjLS8krDkMVBdFA
dRgQT1Dh74TrQpTwzEuhUIo5uj2UeD4ATsfBqnvNhIeMLVIdRVYGkwKVp7/q6Ap4T18Mz4pHa9hv
sOwGkNhW+FyerOz+bPestOFay/u3L6QOoQ+zocZKLHxht0NhAqsqjtC3ufZaB1iBEI1lWvohk02F
7NrU34HI2LP63tfM57ePoM6nSuQkC3mICXDWionhXdQkXN2MmeEWkfcfSr44D8qBx3FgFLWRg1u8
uvuz+JpdnKfP6p31vF+rdH3jiHLdwzwjtAvBUbez7Y3RAngc1Vr/8bhXTMkMMdhYusnRwFQBIloP
K5yP2FMCheCetWRjMavGa4+eb99D+XYxgSdWe3LMtv0uv87vqg0cFqBdtmaPkUeSM9r7BiOBs/bm
W1Klm164xhebVCBU98fpLnoUK8AChvaDvPWCw4g0ATZzhc5kYnEE2vea/UdgT/vunWXaVg3N71On
u19iLQhHQ8dnTCgiIgvi1RvfHbFl1cDqNYYZJQH7DQ2jEfeGoEgNNa14+Gdcdz+2+9MGiQnmoNu6
TVswRb0cxC6Ua677IuQiLZ5KphAgLT5aHMY5MNBhgbkgZ+4a+xLWLQYpk5YAjIkv+hIMFubkJLvC
mjeB+X7vhqWpoPXmLk3NwkaQWnrn3ehZd8BssroIcFjEwpJHPUr2upW8/E3x6pu2UaasbIrZCFXc
OdjTK6pXmPHCbj2232IYkS+jv/AmWpwEQJmA5P3HSSjNzA9M3f/M7CB2w+LH4JvBbHOxiXUaxm6S
3xgKthLTfuOSMmFFacg970P+SEbxFhe58occoUt0LlzWvWF4L5kyYhg4THNBI0dtk8WhToBp/QN5
znWb0GOZTPLdf+iVJKm8oQuiotGNT1zHdc2gQarp5BpmOtyp/g9+r2nO38hvQYeSnzYKPqQHOs+u
7ccmsiQ8eoeJXjIIrVqCBSFKeoM0DkbY1ER6xMEnu859DeENbpNZ665FePhbbpRlR8awVXwfZDqr
td3pTtr7AHc8mD+38Cy5uWmPX5mL9MhMlqxq4m/K9KhtLOtB33egPGIt2ssv3w0+YnMerRQGiLmG
bfXSLYhRD4FOBRaGYBBzJzqNFcFv+TAzWJ50ZlbzV96nS4l+RSuL+52WfYj1KuBLMo97AY3sivNa
e6wEBkt6lP1WNF9R5BJUuHtEV6+Yhka/C9ovrNv6sZbS+sYNba+NGgiwRN9VzbLFX74NPG25xJRy
t+XszQdpdYnuHx8ZVFdd7uK4KFusi3mVDhGRYW+l9/qhc8Vre2eXT5+c/RF6zPXVayWIb2xSIWSm
Z0JdaiAIUALBbo5dZ54/u3fYKubacWHVLi6Yo0xI0+S8nimEFpZSvVWmuw3MFFhvZ2Z+cA2A8Rtb
lBHh5xhDCBlIlXbrki2nUWVhsNgwVStxuFMW7Werfvycnzbn3PvUSOsQwwsQCjfs8pd+LW4DtgyF
hkH0h7xDC0v9+czqQFt75C+Z/Pr7goQOFI6sakGis742AOO1zc0Ybf/cAD/T+mBB3ayHTsg76XhZ
84KgU1ciSxSuGTCrclF3dWkOx+JXcsyefoabXZvY5+4eb949KWgyJLnWEquKC7rUpRi1LhbKFnTD
w/5aX5CQknZIZFhnNBEyLuBKyuYbKeo68MFYRw0HUomZXoQ7lPvPH4wrvmqRF9xQtyDxg7rUdZAo
7eN9/6I5GJU7b1KPlS9cf6IuCFF3QK/4VOnkCZFBvUFiMjOTT1SFMLdHeghFp9ZN4VQ7nZ1cHKfE
DLrLPQ545ptPrJ7mtasgCSqP9WkoICE1g6uy0NNIC3lfUWeSjCoTS6pMmxUEreZ9JFHEa0zAfzIN
pd8kSdDwrU5um3vye8dHU2/tWZ+PA5pQMALMOMO1oGtJjhKtpBTxNBUgl5j229ts3ntAn07Nu6cN
s2No9Qm6pEUFKtzEwYk3hDW8gY/X+4sLuGvP38hAOEHynBl/rZ7Wb1HSj88UiV9dSf8jStUaMwRD
eGlfAm90ALH68RiycilfbzvaVC44pN+ZqeTPeBtouN+RKb0n844TnAi72nf6fud4GO/7ZR58825n
EpQhVd092kjlfagnwKL9CIBOYjNOd80ILL+HhCALfRX1mqsEInE+c+pm73mnEPi9P1+tCa2Qn1Yr
un81xKsuaVJhDTdJsZI2kMH+eg2RJDZf7nbixr9jhE8s1igTrktcVlcpyOD2dwJWW0XjYyv+CDiL
rz1DO9yWJEt3acR+TVKDAB12uPmXwCSL0BwjtraeZ6IFHE+93Ip/wYZXTJyetUhDEtGQIggkGaxS
0uxRi8TeEB+PFQ7IyuYVoHOYdixGc6wslGZYCrMWky7JUVLNeninpgE5BFH9YYyteGM9+hhj296W
5/rV/M0W5Qh9rSj6hiimdjqjQRETo7d/f9XTLhmh3J/opxEAtzgwYo+iFZ4FT73u5Hfsvd8E98zh
rtUYe0mOcoVBK6qxTkwNluKmtl3Km8kNLGdyX6vtrn3bMMfH15AWcc1+S5Ay3Fk86BiRAIMoVOc2
1v9gBxGBjPQeyO4Ai1THB1N3OlN1WLJdex4tSVN2fBKTQNTTULg8Tx7cMZY3JoOpslSfoSJ0m3pd
6I1UlBBpex5sgFOgwYBhQlZfzgtGNMLowjxWzVBOM9a8IIAhUJUAOLfIMOVJPwA8Arv5fpyxqvmD
eXZrNf/l2dHd6VIfTWOhBxCg3TkcTg5ZO48Vtq8Vj79RoUxHPotK3efQkGf7LY1N7GkOHnjziTfR
OxHYZDsWK7wlv/in+/tHJ+ky4aiPpVQbkGdXm4Lpb+eM9GqggoCa6yfj8FZLBhL2ZqCuIqOzhobq
iedarUYlEy7dZNn8k0DqVXfFg6W7LPi+tW5TdUmKMiZ924q9aqQCcWk2H2wjDE063f1uEhxmq9mq
BV6wRVkSXUxb7M/IoRtXO3HqjWTZwC1jPA5Wo74FEcp4qMM4iE0HIrZemfxPdXPOXhgGmHiKP3Rh
QYIyEr1czmlS43gG6MImcC6NWVn6VnsTrF2rMqFf1rX9Nz3aXFQlL9aDjjNCPU3aC5vyocyssiod
zrDDbD/OTj+YtWskNoD1xRKTm1LsFN3Dbba/wvMbbNMmJc+xM0NC0vSybxyMupc9rAqZmO4C89n3
MONg5u+nE4rJduwqgJdSL9EVM2TbnVNt1cLstojymT05qwZ7IRsqDFSzvOyUKRYupW4mw2aeLaSa
JvNTzRhunXVTNMrmGJWCq8LhFHLRDg2MlW7Cx83uaVeVJhN7j2jQLVFTsYqSdloWTRA1yYscj9sY
YGe96R0Or7sdE6VxrYdvaQPowZiImzOkckHtOEYmdl3Glnz1X1gQcquZCUnRJOQmgG2h0uvO1S5o
pS4ucG2s4E6yK8/fSqd8M55ksnS3xqMW9TLUT6SPxFSfbivvuj9cEKfubBT3qi/nlYAoBvDGx3vV
uke0e2qR26qd0SLV+Y0tn/7KbfwmS4NslKlQtdiGJVyUcpNv7qwxsOQ92irIcpG/KgAvBPxVsVz4
/NEXWskXIGA0shx7tzCxfsvobeT/90zws1UNVWUkmYCPh6YdSp6KBPAJf6qJ33BFR7Xw4D39NLFO
bHf+BFDq7dNbd4i/qdFijES/7LKpEZBcIkW5YDe+kxHVpLTRR8CgtepAFrSoyMnIjHJWJHB2PMaB
rQ6OLKKJtnKf2rdzgrUwHstjredFFhQpGxbXfq7MNbiTzN7NReuwA7ytMzqigeKN/TGfb3PIODqJ
MmRxXfrFLA3CxR28fCO7Z56xXZt5XJT5irJk5tIBFGrOnh5a4Msm2KCz3bOmBtdt8kJy1FsrD2NZ
6nJIzkaaLnJQJMYYJLrl2eDoqyH7ghIVJ7UNsAuUZhSQTLra5KV6EcxL9VRYW/3g/bCs5H5zTp0z
ok9Wn8263VyQpsOmThkScWjB5P7t+OZepsrEJkXTSjehyZNe/ccNy2yx7gAVRM1JVvpyC24hV0Ww
+MqMnvI9mf4/T615jnfde/F+WytXCw9AhfivRaG3y4eCFkqlAZq8hxc62tMGJzoatcV5VlPuUoud
RFuNR39TpJNonTTkWqhATZ8B3hNa6JefvWrbvOusZ+XXlfrDny8oUTYlrv8rT6UAKgUqHC6xzs/9
K7qSjrlrnJTTr9MFWyW7p3HDhWgQKrbqgOoV631L1PTWh1CmRixauR4FoktAdajvUzcHpN/161AJ
xCl6ORinyrg3NH6JFtR1kca4oS069923dmuYDdL2+wGRhrtT31GlY1BcfaktZE0Zn7TuIkMaO3JT
hXssuJ6+WtDky1wzX9kSS5yU/RGb0OD1GbQqp3bJUohrfpgsHdjMhYkhOsEDiNvr6DgvngxIIczW
YCEuSj+Gbe9ZgmYpM2WgFFFW1TDA9ckPRMfeG0u9r3FhmS9GwtMtFaLMkYAW+Mw3wDOA7GUPsIlA
XYtfSvjI3LH+rb5Shqj1BSGXNBCLU+u4d98rxSpLT7+z0ZUaW9HfIGyrCyMkU2FNQbAbVR7qukd0
iHddZBoWPOTGR7bptp5+hbs35EhvyCybSVaKiHiUZ7vYhfdNjKmv7fY+tyuLU8zWsxAk7lMrPAJx
Mz1+MLtivzZs3PoCyioFmR+rajfBTbvHPba+HO8b6z0yk92WgMI76WZXmqL7+nRmTp0xQhCFMkNB
Nup5H8AMHW304zYvLAe2BrOyPMevvy9CYb8XsLpV6HGOvXtEr5rklm7xNBiO4aBzCq+28/CeW1bv
7dAC6v3srYfTQ+Z16Eh9CoHhA4QOb/b4+7vewcbz1No8j4M3Mh7Uq5lVrGFVyWsIjfx0V1DUtBpX
TTyxVNwGA8zpdrSbxFYil0vNYWs872qsW98/svJLqzXpJWHqCo99aLRC8EWYf1TMPDIx8HE98hPA
F3bdK18dMVrPSkmuRoVLqtRdroLUECqADV2QGbzeH7NTElhChm46mXG1VsPCJSXqFmdRqwIpiVAy
0OcuW3lr9ZDlTnKEo/Z6+x6v9oEuiNGdQsDV7uQiAbE9RpCCyk3ewnv1koV2t7UKDT6ncjZYCZbZ
d86dZO1yZ4OLrWomy++RAi19m5ffQd1mPsTDu6gJ03Voc6d0Mq1yR1CMbvO7+pJe0qHurhDk1ZgZ
M/jFGNn9fWWdsPXK0yzH3MG3kfns2GKVjtfsxZIm9WTp2qIPqxm8jZ317sYoBqBhe8fESGep6Fcj
zsJsVHLyPyq6b8+S9wrIwUfdYnlqEoDcOigqaMjiOVBxWBCgcX88JpjFRsduaJC21g92zZIcxy1q
VFwQ90Wlhj6o+bWJ6frdrvd+lLtHhvathXnLA6IsihH1bd4GgnARky13Qj16Di2fY018rw0IqUsy
lAlROkPsc53o3jNak+7RmrQ9mQ8vDqCVgCi0ZwNSs86KsiTzKMRNnJKz2re2rQD44Qn91feVGyro
v2VmVdZi1wV/dBPGOKQpJsBBDihKhpvvMSKBfTNojrh9h1dLiKqKqSdVkUVBoWMPYVZCQQKC4aWY
NxpJ48bW/D6E9tMOJfwYsQczg7MWKS8pUtapFQouLAQJUeO+RhMxh4YFPCaRCXt85BgF7VVdXDBH
G6gynLtuIEoCKcq5pUCIz7cFuGqPFiQoe1SrPYdtA6Jw4TqzOiovQNzprAgLb//Kky0IEf1cGKR8
5tM46sHLYNnpQ2HVtUnmaPdMVLa1qH55PpRRaoNQ6/0I57PvfRNR9u4O252T+8czQQ9iVoJW9XzB
FmWUOIlr45GT4au0n+WrgIUQmWAnvI3kCRM3kaV5lGkKw76VtS912Ltv97NZQR1QQQa8AfP1wGKL
Mk8VXxgAOIAQSxsoRbNdeNoTt4OZYBUIyW35w6gv5EeZJR4A0YXeKiRjeOwvwmkn2k/E897W8tXM
00IpVKonrCijWo9ykEFCWfaux7e3+y3GMLDq9OCgIvlk7UPvNkmWZaIRIPuEy3s+gWYAAfJY4ykr
OmHtxnf7MjbxGPqXglQpWzHodScZPMg9XzlT3qK7AB0bt1limCO6zSXUqrEVYpAIY3P4xaNrwupF
lkase0ZUjDUyU60pBmWRggmLZBIg/uJF5XvwjVt3++shsjw4RoAvWVhIys6frUacC5qUccIGR7kN
AxW3GONfb/1huuMA8c+K/b6Crj+V/TdrlGka21EMq4aQwegmYP1ms3SxXBu5Kt9iNdcQY3CLFmWY
snro9QyvhwvA+IWTb+6Yj751dfjNDWWOIrFWhLDSiOnD2+R6rJzjGALUVzrK1+y+9D437Chm3bj/
pknZJew4qoFfD66QbrzWotmGpuakP4LSPCNfzfCN6/b2NzHKNs1iq4ZtCgYJsWO0vX2bVtPE6j9K
p/KUTRq7IY4TCbxo7jtaqU+nbb4h2XD0/RXY72YxyK2GzwtyVNxS6vLgzwrIcYgmroNTntN9/Qws
F5tBaM2kayiOEnBkGc2blF7wQ5inE7oxMMZr+68PmY3EPuYWGVTWPNSSCqUJI6YIkqwDFZQSDCT1
ZdORHOzDY3Cz2lO4pEMpQZxWgzRVoPO1RwZgI5ct+mEx7/vjBxaps5pBV5tTF+RoR5WIM2D4M5AD
9o7tBognLu69ZnboYTlOj2hW0Mx7MspgnprX6aFUzAdnOtRYmoqR4E1+fKxegHd0W9SrSZblN1Ga
k2EldBU25EBH+3jBhL2JdbBoGoJFBhjph3Fg3Dt5zXYtCVK+TBm1REKNXUT0IXrJZMpviA6yT1QY
Bud4b0bHU2Gl7mV7OgFOf7TiZ+T4FAsI7ZmBRlZHcJzcvLNQO2Oh9K1ZhOWHUb6pVEZOrAt82HON
NhCDjTe4Zt+WBChHNOVd0Y0lEbV7bKyUNyXvP8iGwivLG62mP5a0KG/UG2Pe8OSeomkVg4PIgOT2
9gLAW/71Z/yimsW2xLj9c+WzWtBYUiR/XzwF5HYYlZ7ouISd88Zd6tzW19Vs5JIxygCJWRo209cp
7a9vIZY/nzTnAG2NsWmemZZY84KaZhiigW10QA+gpKi1Aj+NCFkudbcDnpPotuTQ9OSga4wgdjWi
XJKi5NbzXTvlGIm57IEx+PaW20C1cQwvszG5zDCvLK4oEQJ6OByVHKR47/n4Ll8Sl2FXV1t1lsxQ
9ntWWoydp6BQnnsHkwUEUIKhB+su4vfRUKbbIAD9WgASNrEbWNi6RYMOuwd29XGxYIXuahvnUpZi
oyf67LrT8RLe/zJ/kg4nzKx+TptN7LGO538xyf+wRnewzcAAGvm5g1e6Hl1gLsIWeg8IkcngHivj
sVrfWfJHmWNf1Ht1FMAfgDEuxWNgBrs0RHO9iVqgh3WL1rmszE8An3MPpJv5g6GLq7nMJX3K6pIp
n3gWQX/y0LEAo4hmVbwCWL6XqAMdMS/JULZXU1rNn1uoC+ZeGjM4tqRewtDJ/8Xo/j44ylykOtAm
4gq8IA2Crdlm0gFUMjYz1y691tp9Yozu8TPCdgDGXViL/pbMUbajRKxedwXoQl1g4/XXfsO/N+8s
MiwZUnZjGv9reve2/ng1zGP3o93ILbrSYpwakIc90j3D4G3t9bbkjTIlmTCGqRiBNyw9OGLZX2GG
P1iMseRH2RJV9ZOyJM6yMNMHGRWQr8E1lnasBz7/aAcN16zUddLpElQQeq642/dkh6mB+YBwz7Bw
vcPT3c7q9vJe3GNGgiFFBoc0fLOaKxwsPkzK3hX2wc6wKjdy94BaZNBZ9/6/eaSsCUrFYifMkOQe
lcyxNQeONFHYyGUBQvM9a1ENZ+9jXJ3EWOgIDeQ8GyPPGx24I6hp6D36AirE7jOMY/x88A6vTuh8
DWM0zIcK40rQY6x8qUwoTRO5jrPtbtFaCNSNM/dA+vuBWM2sxrPOkbIwyTBPWiFBvmjNwP5YaYM9
7I2FLv9XsqshcNHZhR3Utw+V5Y9oqOdU1EpkN8AkZoMBAwlfe/nlATLn4GAknyXSVWq6wOuKJAt4
0aoyFUAaccb5CWHxOLtIEaHbwKzsF8XbgUO03ZoM7tZEuqT3h0hbXU7JAwhIeDskDxvzgtZwe5JM
xbrj3Z2FQUUDjTCsHM5aFIbpZ01UJBJcKsJ3PsW0DPsJO52htG73pqFBvWRd+zXtXJKgbqMSV5Eg
NQK007bv3wf3zDDOq8HRkgDtvGcjEJUUBJDzIo8MtGXg/Yz5JwczJ9hnxKC3ZkGX5CjV4Iq+arkI
ItNrsw/Qa/6LQWC1x3VJgVKGTglHjH+AAqrGqNy9mxmJgAAieFvpmHQojw04st7vetDBy/4K5MzQ
unjaI0If4BcwSJFPpiOfJUuU1w6jKUWa64slG4YxdQUPqHm4SqyM2urTbEmJctVdXYXYKzsT44Ru
QaEBRLvcEssfmjsg+9pstPu14GBJkXLcutYXNZIqOK7KlC8I6NgejXFN6ZxN0ZZhogwg0ZEGPcSO
iMaRsX5Bj8Tj5/Pts2LoN11VyMtKirVohAAnJ4xcXWAvhF63dv9YHbqSUHBZU2Q+zkhpHb5+TmJP
G82Qs+rIqgSgSWqpLdrleLnNGMMQ0cWFop6MfCBCBFpHDFiq3cZibXNYzeUtdIH2G2mOaWTcK5Lx
uF5VSwZMJUzRwYkud9jKzNT21VLGkh5lKuQuSfSeGCP7Klz5z8Kst/foVM08ebBmjBdtdoVgPlWh
+Xj+YF411jFS9kNpZnkeJkLcHrC7iSA2suzGWii35I+2G2M1pSIPTcHoRHNqLLJWLXu422CVLLqc
GZrPMogqZTv6yZ/ENCQacj2OgGZ0L7p98szRe/pghDOryYklY5TRaMocW2sl3DKgu0ub5qfy+nFb
21fj0QUFOmcw91iZgN3SYOYIvyttIhPDwecTmTxB2wI697zzgGWre1Zll2Hq6cRBrozzLMQQYuQ9
MpshWeadnpkVpD6p+A6//mwrP/fhFvlqVCP7i6xYaQq4O6R5mFW1/yUa/Mde0eNsYerrChd8+RTk
xbDSBECw74HzCsyWH47VbFmemWGC6QFaCdDjoxaTiKZ+iB7OLDxplpWih9gSQatTNOoQPS8QXyRO
tmnMoxkFphSYcg+8+C5BEMC6zUw5UgajTJJRAiQEUUlsuZ43oU0Wd//AsuHNIzp3/uV1phc+8f2Y
qXOJG4D45ugK9qXCvmEFm8K3MFUfLFPF8NH0jidfGZQqFr/um+Ie38KP4DF5SC7FFrbq/8NFoAxI
qYpBVo2EnI0g8Xp85r2r4caCFRSmf0JBLMLWydsmhXX56OSBVvszIGK/rDEyL+79yZMvnrPbfQ3o
MZHeGO6FThdUeiRNuQYOBzTVXI9HH2XmwtkYsfPI2n/BCA106o1SZW07y9LX2fkPxQHpAVZdZ7Uy
vzDHdHqg1wu0HJBnENDi8VgGovoraltnlAtYvmU1m7okRb1QkqwqJznHNUNPF4DJ8DZH+jbAEtQH
/WCah1fsScG2HuzqIYuBWFBCLONCL39CN3EYiAIYBSCEm9r1xvMsBx1SeMGQzgrGI+YLOfnGy4LO
C/RK3CvJBHKdhUQ1UuPYED2aGLF88MyXQ/4Dcdd5ejmnjyVB5mdOnK2COCyFTUUoaaapo6aBfmLm
6MCRbT8yP/EIYPDJChh0KjYB6kzEcRKxnaitZ06IXntWepqpo5RNmVROw5YloqN4YswbyXtC54jN
dOKs0ITe5yQg1RkJFejU7hXNI3h3XlJUon37tG1N2TZRXLUca5NwFisZwVIXg0p49MAcnRMJpK+k
D8d932IJGrzCuCGbZb3x0Xc91RyxM+Vg3WHwwWz23OEjHUxWxoeyOJogAMjMALwXL8sitiNTx5n5
6cjHQZge5OJOnC3s9+F+xJxTZNZ0kTXztuGmQrI/iNHnytdzqQtBeihj/iRVhqm31VEcGkZQy+CJ
fqVmtV7ocgGefMUsZnPmzQnbe1IriM26sDCi96+4oh+qVc/5Gc+DK7VLzbQ5lsKjqjGiaOr98SU5
TGzrOobkVJmnnXqHeZQhnLP0wMcb/kfzZnRomJh+3WaERYQ6nrbB6t1UApFM6rH09iRkiaXKiTUZ
f3FAqqwJBoDrNKCKUpmyCuyUfVqkhyFrTDXZjrqp9L8GQdlpnOKWmWilWcagucacqmgKdjagOxA5
xu8ZRqFWtXHuy/SgxWg58relHrhRH9uNyliYvqbkS0KUIZbUQRzErEkPWC5lJfyuiD54VWJws0pE
BRwf+sCwwokOFAxl5jWFEBHDEML61YqeEexuq8MKDQHQgiJW12gSmpwoE9VIehfzDZ8dNDl282o3
GagozArj9qyciyAKsgAKPCDFvgzlokWiHqJ0Ugw5O+QD96iOha03uqUpr/Ho3WZH/p76I1cIhDSM
bRmaLMt0t6Xf612O9YXZoe1Gwk6llQwK5GQXIcB/KIgYppQNWceOBer+6H5bx0MpZAeheUyG0tKD
2kqjY2UEbqMwYLfXDkf8Ly0iuu/qPE5q0sc8DidPDWeInVaW7XL4f1dlLPyAsHgDtASJfMTibAKA
avV+KWWHRtXaQy4VqcvVPX+Qmz5wb5/OKj/wQlhIhuy/TAPaxTmfc2Kf5oeI99o2sztjG6Fx/v+d
iILYhHg6STFooUW6okttHueHIHpsKwABkXVrgmT9BRVZkyE5VdR0GqtBDjI1hGPLDzbXbN6FZPsX
P48REEOWBR4oOtTJ98ZQd2VR5Ic6dATlqOWeXPzFzYdZ/ocEdfNbLZanJAYHw+zI8zVPd3r3+Rdc
qIKAVnVFFySespIJoOL4UgKJqJwtjodlkVWLVxgKvGZcFBU4iAAkFwyVDlbjXECA04NKI6j2EEkm
Jz4qyqsWR39z5gb2RyFbIarYD/T9pgAMvNSaQMgPU+EYMjmUPv9xW2Jr1kX5TeIrqbG4jFrfVHKa
iPnBCE6K/NRIijdHqsljApTjSuc2sTXBEakZOuJCwaCtcqrpNZIzRn4Yo3wby7GF+ygUuR3OPePi
r5nlJSXKxnQCV85Bp+YHwXwdGPedxQX5+0JkkZrNclhq+UHBmlz52IROkx3HmiGrlYPBji2oMNYi
YdD8C3BgQSUWct0ISy49zOkbljVthXwz89EmSxUzFhjPrxWOvtGirg0/qToXcqA17OQpslveag6p
wNLmNSrwLQomzYD6ayiU3Gqx4Qquz7MDjx2ZZsUFWG1a/cTslGhrfOYz5Een44jfJK7sH3IUU/MU
h4mmFiD31oSN2SDBntWuHPhmW3tydVHGD6U2pcnMYlcPDrKncnYzHAwpsGBGbH7acCwJEK2jXPm3
T6KfRUERZ7EBCYT9vssP83AfqpvbV2xF8UFCQwyHzne0ZIjflXNOa8mY9TI7iBMQpIOTUD/dJrDO
w28CVJRdpL0yhISApjVmLG3z+mEw3H9HgzC50P1Kq6Wp4ers0OnnPngadN/EFbtNg04H/I9+/GaE
MLogInRyj8VcCENERe0sUYjas94Yuq0qgOYai6q9l8qgcBNVCB2g/CH7wfGCG8ltsm1HI0WRTVSs
Lu+T0+0PY50gdU2CLNC1hAhY18/59MH17//u96l7EfHtJAPUPDuo6ewYSrPvwoQxd7mqIzrZfKgD
J1OhW3ZmrknUjkdENLZef+aE3eNfsKCrAgFLwJCEQh1dPyZawCX4fSFEM2O4GxvWTV09hAUF6hB6
Kco1f4qAoNLVVhZhbID1cFiVEaJ5/j/PIDoKluCeAhV4ewcu/hGNOz5/a3KGLSAf+Ye5WZCgmEAB
Ts2nGiQ6jMxlpdWJLn+e9IbhD9dkJfESNkVgnY0h0HBNMt/0cdXhgRJ1P/j2rZFGBoE1US0I0OhM
k98NAh/hMWfIpccN3TFTeSCyJZ+3tYpFhopPGzUJ4kEFGbnXzFY7CqjZa/ZtGgxZ0XuzpkGWuHEW
wUrQmYJ+EfWP2wTWzlwSAFyDV4KOlAR1u/O+U/ieyArN5xvBEH+p3F2pBTO2iLO6q1Z5EfGCR15C
xU2nngxCLmshysl4x5XPY495B4U1HUz8Ia3AQEP5hwJ1IlypGKMWghl/rj5zLUmwSHVbVM1Fk69j
cpy1kEWRxZP43SnUWT93mkh4ShOTT5/SjuV2yDf/yZNkKKIiGzpWjX6n0GUxoE8GLTv0QdrbtRD+
MsTanpNGMiVsO0EultfteFauBT9teV93b+sHOf8/yQOiDutbJQ1v4u/k86mcp1HWM4SVJdKXYbir
enmn5c/zIHs1P+aMJ8y6QH/To0x1MJd4P6nwsr3yFJe/+p7hClb1HVtT/8sPJc5G7OZC5fD7rvgp
X18Zv/5/SLu25bhxXftFqtKVpF4l9dWyE8exZ5IXVZJJJFFXUnd9/Vny1Nm7m63TquRUzTx5piGS
IAACCwurJgEbjmwFWmnZe6PVRYzgdK1tIWNVhKO2dxjmj+kPebWlc6tHsmQn9GX2KxTj+kisGA+u
isZlWEz8u8iRWo7HHWmOOcotWxlflUH4PeqxHPCuomccuXmVrdPIunhoU2REhrxPDpE9xV4/xfNx
ZlPvG44W+XrmkBe0lANFYVV8zxvxXHP+pWcaxjvWs+33cRwHhsvdYxa1OfNFnaa+241bb7jVzSeI
ZZkJhia0Q17vS0Fq2Yk2wzurd7zmJ9c77Mzvpz1MYEPRAoGp9XCVSkQ+5pVNZVEikogj35hdv4Ks
kb/dv3SrSnohRXnHY2S9VZg2pNRx0KLJyX6a5Sv7cV/I+nb9uxQ0w6ppKG64xoQplGVI23Pr7tPh
peUbIu6tYxGh2GOd8CGLl93Kyt1Yn0v7sa79zZTE1kLU+4A8qBYnkCK671P92sunTh7+f3ulPGIc
rlkU8+ixEPMZtRzXOM/z7g9EMBfahbIA+tuUvbLLquIskWUYsejJmpzUo5qeeMh/BfcFrR6Ki8ce
hhDpNmLu62sSR5aYtRLPycGWewO8zWVieOi3wPyMjbB+UVPVdyxPd0YZGvWQv7+WpPPW1I0WtoO2
pa/FezYELPpHm34MjB+T4ttEo421rXmPS4nK9czZNMx1U5Qh0zHQ1H2LRLURW26tSbmarK8xGFiD
BG0Yj7L/CIp1ryVnwUyvkcDW7jL+5f55rZn7d2vjUNfAE0bZxTzmepm5uKejjveLN6EVlwXlVzv6
fF/Oml4gyY4MOyi9jRsFtIZqprWAAs7sWPMP+UM377NsQ8jaATlQOpBb2mjhVN3JVBS86GYblo3+
tDgg4/wPrhESYIyZcPLEVanCm84gnNZwjmNSFl9oLiQY04ok5H03b6iCCkJ4940EI+ApSka25VJF
F6iF4fbaDKvgYMKqVz1jAN4+5ulON8NaN57nvPWk87NgW4/NNYOHxaH7Fbl3TN5a/n4RZQhe0bpJ
BtwrMe1qnvhu+pPPv599t1CQR+UNI98YUaN1mvAB7BljFlInJy+yjse9NVrjuW77aCvGXYnbEeAS
3V7y1jZKPNcLAllMN8RsysIqjfYiST9YCcaCm20wi8NIz1E1ItTQB6+1Xs2R+NTtn0nfeeUjc4XX
ZkbhmS7gelXUffjtO3H1YYs6X+w0GfpWz9w+Cw3D/ZK4vZei85Kk/Mjphq1UmQcXZboSpRwqOo3B
KNx1WZh1077UPZGc0/m1Y65nWR8M6xjVIRnzgKS7MeNwP2nwJ0t1bTzNXFygd8rPi6VWTq/nETIl
8NWNN8W/zEzHC+1kboHLVpQX6/yvHMVEo144uQ1xsrAYpuhDOxTFyUmnz00P1tv7K1qVREyMQdFx
Q6muSGLOrDlDPWehFZeB43xNEulVI9nfl6LSivx7cBdiFCvQCxLltWlmIZl9i7qpj2yDN5fRfjb6
71lvwwaIXdbKxz62n/Rq2FO3PdjmiBHJ+rxjcefrAz3d/6jVpePqwoy7cBkqGa0kZBZ0wIUCu55n
nqIo8/hG6XfFLcHkgVMPNKSOhbjl+mrMuVYBZ2bgzuosPcpSBrkzvhIpngu9e8PUG31DQVcFMmsJ
jpZKnavcxTEaRIKXWxbG2l9J5QT67FVfQGcVZOOv+7u3ao4uJClX0XIQGxMBSdP02QR/CwcfNMaZ
EYZkP8YoDp/vi1vLLFtI7OFfJEUorO71VvLM5YngWhYOXJ9BmV7wnVODUy+39NhvxzzCXLOsDYwk
GtG/nPcnMOCKo12XQA0n2feobscgwdTJP7k/roWNYJbtuGpWlg3m2Ds6Pqspz6gze2KWntm93F/8
qqZeCFH3euq6xJgjCPEQDdrhYPj3BayENTYCXYrCGGKCG8LCkuV9zQ2ahXySbmBPz92SSYvr5wQ1
y919WctBKQEvZNmw5AB4IMBWQrUSs4v1sYZtc0rrq5TtMemaj/dFqF0Zi7mBDIpgEFEUnKbyTuBV
3+u0xIa1sziVrPCiHo9u4rlN5pcmsD7ircre5gJU3iT/Yg7cj8cxoChADEbllxPKVu3WN60c4tU3
mdcKLEwHhToGDg43s/6e0/mYAzRhF+hfsrxhfClMMAUbfdC3T1I2UGb9GzerrzZsZWanG8HEipm4
+hbFLrURUOd6DBwc4IT2ifQ59fRsqs+0qyMvn7ViPxbzcLh/KqsHb9pgT0NSAATByqGUaVIP7YBD
EQ5v/Dpp8Pow9Pn3rboN2Mh/pCjbjOm1NetiFyFZcnD5B9Kcyujt/kLWYtorGcr2DWnj5qzG9hXD
a4qYykTspctfLP4V6cyXU+Mn1DpqIKm5L3j1mprMcJ1l5o2p9udknSnLDiis0NYPpDgn/bf2VW82
hKxZWqzuv1KUc6orcAGjTSsPtdQxAcMY212ep9lR1q2RB2lvzA+UuPIvPnB5qrtRe0J2CxOlNQHC
aS3iPuNN51U8ijbCv3UF+u+HKUebN1VSDhXPw2bXf9Q2/Nnq9bxYtXKmpGumCEYQsE299BpHBNP4
M91iy9k6QMWJDXZmNZJBcbo43sUxKLSmXw24bl2WbPilLUmKy9DL1k1KDcDaedzH5uN87OejtH7/
+XOlKctHXITDbZMNHY+hj2N3FnEdkOjE8mxDH1dtFR5wluHYKE0yJXTMOoFc94LZbXnkO90e5pI3
3938XFbf7l+vVf36ryQVrmUW7YzDhy836HCeu088JX9inC4kKFeLxMjbTyaMU1DqT0b/sdoaxLVs
xo1zvRCgXJG46DlvOTbLGBxY13OBPs6CfuT65yUwiW3pYcDM/V1bPx9HJ9QBx76hZtpJZUQ8mYBv
nfuiOcxNFD83RXSI3cgrYKwQxXf89b7I1buKIdo2ShQuAhZlGyuYQSgEXhPC/pK5Dw3hnqNtIRDV
Rtl/g4gLKcpezoSBQ2sk8CRDEtqjX/FgKHNvtHWvNsfSm+0Gs+ablw4BKJhOE2/IGi8r8Wbpkcd1
i2ZnOeBmcDCTTI6BBUhW6wRlFyHX0r1QA60f93dlJSJHqWMp31sYzuCoydF+7Bc0EL43rROPNFMw
JD8s65zrf7ePhG49hVfPgCBWdCzkIkB+f33305ZjKd0SjzP5qMMtHdrO9IU9uBs4qi1By98vjExP
R70tKsRNgA74Dn2mLV4a8bSxeat3/2I5iilLTARnOcFyMv0IKH23EfuoPT//KhMOBQ9thtLre3/L
xSq0BsgzLrEKUZ4NUfpGecrKzm8LlGA+lykJ4nb3Qsut9+D6slwbsBGAaFFvu968Ki/qBnFnFprm
s03jR9q7G055VeuQZPtfCUoCIad0RC8CfEDnVt5oUc9M9a9p/KDVIvdYEo72ViC93O4bG3chUXEI
Uxml9bS0puSJdqxJUnh9v6Ndicg+9jAy6EiGEzf0YE7yvxqxlQG+v6POTUXINnM9o1ivJOXJbItj
JTa86qrr/s/6HLUgJHmD0G/E+kDy6XVz/JGl9ofWJp7Nt3oTthajmLgu6UY3W7YyRb3mcevZuvXr
SkjVaa0+5yO2SpzHw/G+sVu/UGinwKBiFE9QI7nW7D7VqmHO8OmV6HzJ+0NfkSCZ5lM5G3+nlYUO
0Kh9kW73ksgkTLotVP/q4jBBGDlVGzNm1Lw2GzSqGUtjTDPljWeiXeVTKeT4/f4y1wCXyF8DHWGC
ggSrVKyfayaFlfMyD5H59GdUy0dQuc8OXo2x6Vf1AyB07cQ9+2wPn9N23mW9vo/y5NhmlgdA134y
xElyYz+KNBwS8u3+561twuXXKVazbsuCpyO+Tm9yL26YV2dv9yWsBTR4zevLpGaGQE8xYFZHrawW
6AUq8lMsmx1Pxb4fJk8/IjrAe74/ljYP7stci2guZSomLSOsrDS67Hn8jfe2H2fgUKk/R9jOrPl1
X9aqHhvodQEgwjXhJpRL0tu55NRA+ESttwIAwkK4pyoev2S9488lebT7nSHj3Zg4X9Os2gre1P7s
d790KX454Qu/xCqeFCye8hB9ZDZl2QGle7SriUMv9Me2/RRrSTASAHflg0CFqByS3pNIHgRdEiSd
3APEuXcRe83R7Nvl1qyJNd9vLI0ZjC3AY7WIYyTtkBQONseY9lX6VHzOmo3oYvUtj8EYJsXqGJAi
SqU3y4glKxev3UpgsHmU+H3zyXAqv4j1Tw0DtUwU7RgogbR+I+JYK2agDPtfyYoFM3JwjfamDuM7
zF7aTF4yPJXtz7H+KcafljV7egmEmXjQEFYakb1rtozL/7F2dPfpFH0QqHVfH75uxqzqQewQdnrt
U/FcsXIB5Pr9NPuzCcy6W5zj9kGm/Yb1Xr1hyADZGPgGnJuaF28LZ+j7eMCmR2ZYOOiLaSy/q6RH
WXMQ6VYT46oaXYhTlBwAjlyCOxYRQ/wpG8RBS57dzb6SrTUplnpOJTEqu0PaxMI8W+E+SuObUZwx
7/ZkZMXuvtlYFYYeLLQUIu9sq8RErBoEuuSgO6Z0/XTYSYyY4frXGom8Od3wQVuylN0DeRkr5ZIP
Sssdb/Cea75Pmtfh9UNsUW/cirXgx7hYmLKLdTbCpyzCkqLfa/SM5us94L5+jrtwfwvXLe+FKMV5
WWmvx7pmIrFAvheyesjMh8jRdjGv/Il+R+jac2DlRVjX/UaEt6qPNhhibaA8zZsG11kjkrgljK7B
MBd1+CVT4Q/1hpBVz4nXmYmytO2iXnl9uVnuVkbbYSeNhB1YfG54EWQ9jHm0b/vPSCV6raFv5GpW
T+9C5qJKF96EAl1GwPWYh648FebX0kaXtVUcQMf/6f7hrQrC1gFTQFELf7dsF4LQ9IYJh62Ai87H
6VBNfY8wqJ6DRo9dr+2qjTfH6oExZAf/LT+rTBxJG0vRDvBDeVx4hvnap9IjW8nB91hOfdgYAK8i
prUR0950pumYJtbWsIqDmwcta7pTRFGOdWrDLzrmNSR/lVyvvPkHb/JDDThFb+yTIjvOcVBNbKu0
tbrHLhyUidZv7LFymLLV865zoaWyexJNMXus6jzbnncWRxBw/zzXNtg00F/DDKLjeawoa+xEVReZ
NqIgIE4hqu9f+80bvxgqdX8vhSgLsk29bdLRQfd/UgeyPBfAdN1fxpqpvJSgRI7GwAezTQhOsMp9
s/vH6A+YRee1qPOaaP67L2ztfEyb6RhKg7ojoLTXl21y8dKOEb4BfFL5ouTnepxOTfJkdbgN90Wt
Ho9jOJbFKBDO73yaF9etBoQEQQDLw4xwX5pB2QBdtdUCuCVEiYQL2k5FQrB5jvta9hgOm+7yIv9/
rkRxZnZkDDS1KHgt+jPTDJ+Uj5rcujmrinaxXcrJlBmagWqJ7dIHnx1FsbGGRYtu9BhAd4JjR9zm
KGuYO84dd0ZnYU/EZ6RXfTlnr11nn0dTPzRV/SNO3A2Rq4oNrLbu4KmtA2F3rWu92WuZhbdomKYi
dAigNdYprVE5BNIZSc772ra6fQTwYYOi6A13ci2stuxING2G5ny9hS/W6XBg3Ko3fNWquoHBlqIZ
FP1Oqk73hVUm2ligbzBzS5+bwvZt0hnwx0N5uL+g1ZtKGPrT4azQra1krEaNu47U0aLoDva+tt9k
Eu/HLvMof7ovaH1N/xGkDh5sgVilUYU2txpzQGQ/7tzhNevIxvlsLEdlmxBtgzfTLIrQoZE3FOy7
ZB+TXOwKEu/ur2dNEyx94bxBftG5aaDPpipvbBIXYdzOQFwRkFf+QGfClsKtabcN146QDKkWXd22
vLfsriPwPsPUP0waXGwd1z+TzvhkS1TGi+jl/rLWNhAW23KXVnegjBUFZ0MRx5hmV4RCSr9kP7mJ
7InW7Mvh+b6g1VrupSTFVBQUbQiD3hQhB9GOb04JENNu4zw3NiP7WGcY9TrJ9mTHWY8+DPdnR6LY
7yxdA/eOG3JNEL8prPgP7sPlVynWREsxdHEccR9q642yfwz9G8p5SbFFoLZ2G5iDYAIRNlozbGXx
5lAWCcCJsCNZvSPtefEmQ7vFKbRmjUFRAZwucF4LhvvaWpGcMZByoiHQrJrYY10Qd9VX2opzY2o7
3iEnnRob12JNf3An0C3gMECh3mcmX7hj6cRtiTpigUbK2fKS/qNpMd/oMIRi7LbM5JYs83p5AJS1
zFnaxYC2+btMd13OgxgJgSiag/vKunYLkeZDVz4AO6ahgnYQOVW6NjlFaJljyB0jjMBuZTTtIc/J
vs6zDQzM2vsIWDJMBgcIGohuxSjbhrTrogUIeipApUU68tSMf1ud+5A4DxYgQPi/zu5INiy0Ojfk
PeEGHJtJ0P9EQTui3H07ycmoJWizdRJklZL2OUqbDyWSBAWzDpaDjO1c+kXFH3UxPJA58tKh+QPz
47pAZCOlZuiuau7MiaeTSdGH607iPAj6V8Etv876IxVb1aFV7UHmGqBlHC0gX9faA53MKsNBd0M5
T+HoDk8U4MB+ch7ZZuy9IgrVGPAFMYDz8axXzrNsS7DyTwCas/INA/l82Y2BKCnwAq/39XRVEF6C
CIRA8YUutus1mUbtlILiBIXx6DDnY1n8KqezRujvPzodHZ0GIBIxDOQ5lOyc07AMaTF0UdiafooB
ayz0BqzXG7Z4xUheSVGykMIek4b16Jyokbbi9Dl1wAFd/UHIeiVFsSLW3CaYG4zD6XvtQw9MJtFe
TK1dCoRlmwYRbf37h7R2zyBxofVx332Ackr1NAxOWi8dPJR0Xk5y382eifM2EXj0eldhVloV957Q
/4pBM4cGndP9D1jbVygHUvrIW+O+K5pfuaXWD5WOe26PXl38wkPjT8h/nEsZynOzIaiMmB1kFHbt
oTRuMdtzio0az+pCUOO3kQWAz1HxHWmeoxZZg8yGm79oiVSEfObuFthi7U6ZOghMGErjKJEru9XN
Qu9FlVfhnNrVoZtI7UWF9bPWxQcwaskNT7MqzdANsByggghx1ze44/bouBlDb0g8n6TZerEQL52V
BGW5Nflk+XDlreaAOgSmFugYdIgqiq87IG1M7bgKE/cVk7nn4sTJAx2OFt8IyteOyYQfQ7YGKSRX
bUURulnXJNLKkIhqV0btGfnhx6y3Pv2+Wl+KUczFyImLgmxWhc2Ml9IB4z/cYaOfZLmZN1t2sRJl
y0zWjGA651U49Lln9L86If5or8BexoCUwQtw0Y+L+KlrEr2iHRZBxBsEEPdV73/d36eV6GLpBf+P
CEWh6diyOUUnbGigAdlLp156bjsDnrDL0vGBjnagifpBK8jbfblrET9yvugRMlBacZAaul4bSOLj
tqUOSDYqaR3cuqgPdWp1Xhq14MHXGUwvAq3DOJrO22BRtCDX1M9Kbu0Yp/YJpU/u6/UE0sr7H7Z2
59CKTYH6RqcjwObKd8khGVxkbUNTTAfHpXiMzPvJeqzmrbzYGvobs2nAgbeEdXDRy1W5ON7R6Bs8
CHAVDO6cJib2c3ayBNvRwfVZ6+sopQ6pewTTjx9/dFtnH9EhmKr048BG35QvxN4CS62pNIgJKDpA
QA+AbOr1F8kJ7BFxWlVhKRzhMWnHfmJH/YbPWzMBl1KUiyOHwax6Czo3jo2E/ZSObyZggmTRVO/v
n+aqe4V/RROhhYnYyNRcr8iqKjM15rJCMugXxQSOATCzOl2KlIMOBqOH2jiO5gMmQ/q1S09EjH9g
woHNYwvlGRpN3lvyL864jgtOilJWKF2eJ/NcfG3q2tu4w2v7iXcdxVPEwjwnNc8xDSVYvjuBU2u0
IM0Ps4yCZNx4hmwJUQ7NGQtQR1AspAK8DfEXw/w9c4tcb1UIkg1wRaDtxBvk+rRcPWqsnI4Qkjwj
J+AL+Vj2wx8cCfAwAIGi2oT9UiyPOxRzhZCnRkN+U3k0f6x7/tN00JGY/0m4AIQUsdHDajEUDK7X
03DQ0LWtqEMumwMvte+T+cMo0gdc3vt6vuK+4SFsC9cKVTTMb70WNHE9Be9SW4Elp408t9b2Whuf
GcXTgg+BU/x1X9zKOV2JW+zIhVbTNiqQB2uqkHWTF1XfjAx1pkr8vp1AR+57oYkhsFPhs9FYCD2J
dOg1MMFl2xziY+pkG158Dd5AGHoYl/Ox0TG5rPViLZGeQKPHug4bjR0G1/6YxK91lz4StK/OTR1U
1TdAaf2SS6+JMH2m1Pwsbzdu14rhRTkNLLLvLKIAeFx/BBopyjztmjpkVX2qpDyXW9S7KxqCBj/k
xAHtXKyRcrVQtejyjud1KBvHE9FTYh/iuPSsIvGiccu1rSwHyWqEFaiTWZSpDSCUxCWj+VQjNWJY
cwDtF1+dJMGT7b4eri0KVXUHZwchN5juwe6ieZ5M2Au3xWggYZYnMpR835e24UU1+vzYnNgbarmy
OMTiqDBhdSDOVmn5C9T9hh4kbaGT17ts7jAzhZt/0PqOrbNxVEt7pKU+y1oDY1nc0a3RgeGyQ1tr
2TlNXO1sV2OzcQNWNnE5JWIuzTTUUXlyS6l3SOqiXpLiP9hjurR1tkWXemQm1r4sU9ejVWttJA3W
NhECkUWjKA6BT/Va4cfW7bQiKkWYR/KbliwQdTc63NeOFSsF0D0a3pGpQ+ejSoeYRo4ux8QWYdI8
MlBvSBeDEtD+8ftSkCNj7wBLoKSUq5s5ES8rymVogT2Xzq8oCUtt9/+ToVxeHo9mY/FMhnll+QeB
/j8j24BhrB0IkAN41SJacomaAWv7yWzYkEp4RX5ks/xZ8D9p4gZVE3rCAJPDmaiPTKs1HNlZtUQn
MznEVAsMEe+6Ljre361Fd64fZliEvmS5bTwtQGh8rVtlJZsZTJ54pJM4lPZXYkhPYjZqn24Rbm5J
Wq7Whe9oeZ3DuycVWi9eKP9SROixIx8y7cv9Bd2eDRYEO4CjwWPt5mwaTkk7WT28+3dj8tqtJ/nW
zytphhq8TnGHiCjUMho4NCgzsnFHtiQoIZctSBonHRYw7BrMKLq/O7fXHE8V8N0jvILTAVvu9SEA
sDC1NcHny+hA3dJr2zeWbNjIVRnI1SJrYEGxVBS3LkokhmOKE5DPLH0DdbFuvt5fxtoewYb8R4Qa
YJuyicVIoLVs8sr+DQR09wXcKitYqGBwl2sBh6leC4zNSabcNqowa0bpJUTvQmnUqMrXNfdHbZg3
/OR7SHF9D68FKrejHge0JYGKJpS9z6ZDXQfNay92Mt5r57R8NPoNRdhaoKLHcVnao456ZUiqyPKZ
LaLTWGhfSh3AVEsWcsNiLkp7uzywQKCHmyLEXw704vIXkZaUnTVjeZo1BGWLVisbcYAxyJ3Z/yOs
NhiNSvOiadiwb7cOe9lXAFx0hFcO2sevBffRnFIrwisJsJ2i3hdlHGAmQNQkfpo939eZtTUu9YOF
Ux0NVCrbOVrHeFeaCLBcKsMC7He0OkeY3cCKvRlxr2LUI1tB3e1FQHchKIXgJeC0iToirsoqC0GO
3oSW9bNdKLY3oNQr23f1+8r2lSanQ2bh94cxReLhKfJ4/KFKvYxtbN6KPsLRYdsQgQArplJBLBSd
rjWbDYL6f4b8CbrgoCev2EwkrS5oEQNybcQ56uyTomgcOo9REybEOdYUvCifO63yZ9Gfc2ejLrhs
jqL0cOEQhEABbyUVhl5NeD2betrCt6ZeBVobO8Fr4st9rVsVgjkkS95z4XpRQipZaXPMbAiJsV8V
f+u7fd683ZexotmMXchQQioNc+/LLs5bEMroPsv5WQDcOmJMxJTqu6T+aQ2ZN7ZmuvFiWVVuRhHy
ItbCzVKUT/Z2RKapaME+8qksn4dhK2e8qnR4zVr4eWTy1OlLOavQTFc1baiLj/kYIUczBrBIo2nu
7m/gykpQH6Yoyy6ZQutmJaXQrWkYuzAFhcPOGkR/atrU3XIii/dWFA64GrxZUfkGAkr1Wq3WJpHb
2V04lbOfu/lblbDH3jD2Q9Z6pBg+TV3xyZ7Ls5MeSHY22Bvpv95f6a2qAHYFeM/CRot3n2ro4R9R
2SRWD+6UqNwlQBbsuWYiK2wOkSfNLN8lMUrzGG1ycsapON2XfnugkI7EoYOhFsglqbe7rREWtoL1
IRru/N6dvVw/wL17Ndl4kt2akWtBij8zelZGcUT7MOPHMt8P9X5Aa0/8qJGtM13u7/WZotIOx4Vq
I7iKEaRfO7AmjSRrSD+E7cBFBhLvXJx1q2S7EsS5fjqDwdJ1i8gH+lx69Rgbe01vqsP9fb01MvgI
dNPgwYvXCOqG1x+RGgXhLTQ4LOYoGGMwSPDR06S9ceFXjg95WaB7cFFQNFQT0GMUlZMzgI6RDTv+
sYmXVskwqcsNMbc6urzdQQCKqRF4/DjLZ1wEIw1qJznNJFgFHaE/1FY3PyYaep2sPv/WUrByk0lv
jnY+vQCIbm0EJOpgRCRqQdOK7hxQzAEUTtVF1nM/s7GiRuiAuGiyMQxr/lznj/k/Aw+yB3f+NJnc
03s/6vZOdm4/4YcOU/S5/1XaL1l00knqb3Gw3e47W9qYwbKIvkRk/pcNu9iQwiwddBQnZpiOTb2b
pC7ps1vyXvhO4lRozKtR0dkwiSuNSiDXA5HP0jCBo1bLw31n5n2bzxhnRHvPQutZ4WIQJWUeSE09
W7hBldPdNPOdJL9vjlG0xcwQtB4iEYYuvev1xgbPqyY3jNAqNEzBy4gTNmkrPt+/NCu7CjAQkFx4
PoDbVM0ViVz2wL/H2NUyNU56T6TmVWjH8zoLD+0BVAQbRun2lsKHIR4EiGzhHlXzYILPI6MYdBui
u9IEZR8Bl9b3XDqyeORjlbINTV55s6D65b7zhaHCf1P+qyTqGrxqjFAnQSF8m2Kam1dbAejzMeDN
fSrQhjP+toW/lqmEIjqPHDmwyngnw6iHj11QOcIHB/n9s1sxEWCJhVYCiweWEmZea0gm8KhAps8I
aWH30p+d1ij8vJIl3i15JiofeF3MDWF1OwdxMqMFrdBA3Xj/I26dDGLvf5tHwAFxw+uMwWVMG7Ue
H6EZ5gE5JhaM4DzbG1zSkzOn+6Gz041ruSZzicFByob8Capx1wsHUf48gl7PCMeJhRNJHidUAL3K
ciVGfehh7PKNRa7tNNAaKPhRwOdAcXctMNesxm7BZRiW5fAjSdCsCLZJswDEErSTx5JnvlY1nsjk
hvauXBZ4AVx/eFfAYFS8riETU6YjbB5QgtqOjUP7rTIL1295008bTnzFEoDAA04c/T/AyKrs6G5R
INDENANwPMWf2h5t7JnYdQRcRIhN7uvMbaQJr4b6KdIu6CO4Ic3NBq2WPQjhMAnATr4JIvu9qUl9
Y/PWpSBRDFAn7r2Ky4sdjH82YIFC4KpTr5jq7pjVwxZSfO2I8HrHD0EtUBhctvXCLQ1DWw055VbI
8mIOdav7ZSdx6wsgKTesyrqkpVUY0FuURpZbcSGpxk3LeJZbYZQ738fBeZmc9knro5/3D2dVDLw+
gg+E6OBMuxaDcjTKp3lhAWhjgsBnjN3Dki051kKfN5Jwiwu7DhsxZxE8wOBywRixG/WeE93RmpiY
4ITPzwBG+Zb4S0jdL/qPlqYd8M9vLw0VOVgNA11L1FaXJig1kw5A/LAbv5Rz7rlobjO3aGNu1Q5V
aGgcEJjIXVJ1prRu56kDgnACEmUbLer19IWTMdswSKtCgLhCoWUZZcAUg1SlEvo8xhBiN50eCFGh
7DewmqV/Igjk4LjkDqpJakuM22V1VTqCLOSawjfLAnFPPJftP797Mjh+1Esx6gRmHX1/10qnz9Lm
GPJJMBC1KfRd49JeHPsJIZDXlcLgn35fHPRORy0OlRE8rK/FdW0kwemW0DCnsvN62r/YCTuS36fq
AO7m3+Bj6Ra1FDFzJwaQUKc0TDQRLlJAwvbb6RsXWE9k1jCtB6AEld7HzQtS5VpMw75NX/FoiVDl
o/+InG114t26h0UQWGvfk5Qw2tdbZnOUfyOWURQVvzaZ9rnCiKPC3qfGVoJgTZCDejY8g41pU+qE
VDl0elQnoHAmlevHAxh6Y7S162B23jqe+5JuRn0OgGjqnY7jAW3Wzmy/WqwOhg5smGzLt94GLAhU
/rMmDIC83rykFS4epJBkRY9GJZ/AxVRrzZMRCzxSN7Kh66uCUcCoPdB1q2/xQeAazwL7Z/I08cvY
TPayTj9WRVU+lKzZuLgrhgjgMuAsgDIFzEddWQfi9q7QB0QNCSrznmbEbxRI5x/37+uqlKVSBuwI
IjC16zrNTCcqTWGCmYjXwistUx4MBH+/7fpAE/8O28b2IbZUdFzURhvXBQjiW5rnAXfRtpNruuUL
Yoy7P1gRWkBAvYI+EGDtrzWiSk2jHJoWkZ2d9j44gnvwf1C2UdFY3bf34c8wDzDgy98vQgbQ7s6M
JT2oLnjhfkKHJd+TMmHB/bXcaDeYe2G00cBGdSQQVYSlNoCILwbpUdgVsScj+xMGxgWNBXdO7Rer
aja2TuXHQxVh0QE4a4At0WGlwgBQuc9k3hvm58wLHh/7k/C+nz6fPBF4tfflyfH9oxY8b6xRzQTc
CF3SmhdbqVlG7ZoVhCanNgjSs/x1Pj78c38jlat7I0M5rhHoFI5kjPk5+PrXRjCs4iZvflsJ64yW
plmU47f3j+PpQ3zi3tk/RrsNMWri6EaMcoV6zYwaF0D7z2+Pjld5H0bvdPjxMfT8p+PLMdjYr3c/
fRFA3khTQuI2mqWky6E8BH8b+6+Pw6cPp08/Djvt8NT6oP7yt9Tg3Z/ek7iEtBdqMCEPk4llG4NH
Yy9Pc/A18U+nk1cfd17p9TvLf+Xeyy/3tLFUNY9xs1TFYMy2PmW6XASDqvmvGUo+HDdXt/ih/3t1
Nzc5Iv+7ugfwXnnB/rM3Hk88+PTxx1/T3ve1L/8E9zV+/QSB4l2G1CMbTpQQCZD7bpZEMz//3QaP
+8b7H9KubLdxZMl+EQGKO18zuWm3LFqW/ULY5TYprqIorl8/h57BlJTmVc7c24VudKMBBSMzIjLW
E9vnyHp2/xD7TGY0IIuddRAcDs1JLm9oMqpco782COJA8vO5OLibfvVmkI1dWNV2QVuy34tk7x0e
02Rbw//7+m5oMqp9SttONpFp861ojv5UOhDla7YoviAsXmjtdrzxj2l7dUOQ0fegrXHogyn5LQ0V
IlmWF9CvmJMzGH/kl7zcEGG0PQ7ldqxaSb5Cxafg+T89NEa99ULLYwQNkn+2II3JYDd+99nHKy91
vRd6edmllEeSCUl/3ROj33KbCacrXAO/p0WKzP7xD6X5Wp/vvAX6KpwdVxqZx/MXQUavE7NGkucU
yr6lfXnfhxknacBiu7C/z3az6UN/UcQTBG+5FkhFC/xx3yRrERHP4onDz/zSA3n4NW6QhKLaDNBm
7Hak64yst9utP3/W5v88PRFqf3yA7KIl1hcvFTr97vyVRLYTLRKiShZmoLw8dtY6os58/kRWBnkL
KaVfHClhwRF/HSpjQWZVXXWqiEuLVkvr/b2iIenIk+a7155Qb/cVfnKPlmO02CaKywWTD42ogcGl
g3e12adW5UYWyjCz7560Sy/Z9yS0Ypf7KHCUnO1OuRiFnKLtXvKvzmG9jp7Wiec4IZk/K5a70t0V
nVHJulDva/fYZnI0gx2WCoGQVyQZVPHTP5GQ8Dq0uZfIWBe0I1zSfHx61lZnOc5Ant0nYtv2Yv/N
9VSm3a8b+WTsim5kpzBvITHL92qHxYRPVmh5HB/hXygBvETkn0xMPjM2fzjFs1ieJTI4endSa4BQ
zp/wli5icqY7b7eTyeMrYoe+/kcR/lJkHgAMyXezfqS4TOfvzVzJKRyvZt0Tb8cDVfgXrsJfWsx9
XU512M0AL+pn5GC9zyzfeYZl+eMSmtov+93ui3OcPx2yv63ZX4LMnQXKLA9LLYZptj7r5+0AWHEL
q+5p2ZGBzLG5h6xIZ3+cjgtvH0bkOyLpbgw9vOEpIXijOIH99NP093OYl8Jsz8osqcC/lXh9S7J5
trd4+5/+hZz+LxF29vta5kHWXMFzkXjnV/XiEO9l4R1q8p8x8yPKN360IdX6dSjAjPqZ+DSgNVE5
riU7B8LK5o883ZA4KxdsX88i2T9YWy22W2uxsFriNS3hCMq0bw7gkv/ROxZVMkvzaDhjktGXiYo/
x9ZGjDVrLYvz7nBvR7mPPpo8v8bRGYSWwj7aB7UdEC/c704iWXJI/Yun/C9PjC05d4C5P8Wj8K+P
WJhOegq2CvIu2u/ZS7oM/d0ZzjKl6eaN7mPO9MxPYuKB6rGZmLY2skCsTqPqHZ13Z+7/2DKXEBth
6wveO/zhycv0O/eXY8a+NHpYDfpIs6YHbVEp1mYBd0V4Wn55XHeFaZj5JZuMaSn6uoyTM2Rzuezp
2hGI48zdhrg2AsgFAuXHZppjOdi9jm3Zln1sgpoVBWS2ux68bx5HPNGUR45vtA2NLECcEUeOsHpg
sR77wv3zEgN4ucKzHVxao690S6tA/bebjZq9djRgcFPYX0fweTEU7z1l8/f9NdDO2s8tHXuquev3
T+KTp9e3t9b6QADOuSUuW4xXCQwRwNAlo9DP4OIZiA3pyUqpxfGrfgqFD5RLZqxIbUZpLv48JMf1
ef7+KRDE+HDoiG67xCAfMXmJ4DD0BC4Dx+xP+nRI6qtAQBgnvBgWVUynybJSyAgQKnvYWUvO749v
4C/Wbn6fYU3DEswMuOhwzE1EIEjlX4n41c95NzWpvjdkGOOowAYH6sjGAc6wvt7YY3D9WGenA7cb
Goxr1RinoEpMsJKRqwMjsXZOpFkaJyvx43Xknq2O05nDpcgYwC4JgzDP8vFyJPdqHU2CGe6OIqLx
eM/LtON4wx1jAE/1VcdmvUz2L87FGm+qW11S62Xv7b55WdWfodxHQsE4TsYQZq2i4CRr0LGcyNJW
NtR3x2OKI3xslUJSRGVQNPAUYzDC33+3JPzkCAVH8H48kVvLd8719pyBxGGt0PKlISlmqg2Ha81H
PXlwZD+m6oaOlJTYAh2CTu8uj5r7ni2EjuQbzyt5hzbtPP2VBLbHxTQuWRGouJ31OkYTrA2voiUl
nlxu3o93eIxxSAOhBJwtKJX20do6Tkee8+WflNjwcOnyUHiPL2v6+bjhjLES2EiEJaNnHKJMMnJE
enP+/KzTpyt5Wr15KTUo99rGbOmja2NsRlIO3TVA74Z/OmiC21Hb83amn72inY8T+XGZY4xFkYZh
jNn+0VjA49UJuJu7z8pYhbHpAhaD82r9ACs84o2xGGURnHpBA0GsoHtfrrfO/EqGTfWHet+73b9x
kmh2QMEM/SljGZWNg5rARA+fcoU7M8IcOzpRdlFpNdICAwXG62NB+Sn23bN2T4zxZ1oMETSzpIRW
L49IXyGxM3ddc4eaCf7ivJATmeh7YqMM3ai2KTQlQMdHYkhxkmGF/VGRNSf2pqrHkhCP3Chyj3hj
XvyyUi7N0IIcFrBfrZ5Ki5IANdjS1ysM6/hqhxiGct5nHk1G0UMl75P4dJF9dOxluV1gdrwV9+jW
5dzbb2/m/igZBY/yU5Z2M/BmHREZAeTlZFe9s8jtvecNAtft/W2/7skx2j2LBXPW1mBreVyLGsk/
xBUU7TFPv9+wexqMWueX5hS2mILzy9ZyjhFVnkQsi6L0MZWJ5/+eDKPM/aUrDICPyKhOLEWgANlF
SDLab5Wa1jM4HDwpHKXskRQyLoBuxFdNqEDPkrfri58IZFgjH8a1UhzJY6OgfkCL7EX6uaLsn8sL
T+DGY3nABtsmdYaLMWglbifpyRFCAAWG5/Tn2FiKnUXPOoceR77Z+EcwTWk4j6e2Ppw+Iqd9ynlG
nXMvMmMdmjCpMLEKhvrdcRn7SmtpgpMezkgsLDmSPeHe3skcG/YI6knPBgO0DmtLIGsSzBuKEGvf
El7KfKL4dk+KMQx6JF01I8DBoXM/vpL6KQIdXjZoIj95T4WxB1FWKNfCAJXD+lgf3nvbJMN5UVsX
bQwc9zbVyFtKyEZ4W66Xwna9tGi5Rd0YlZ//9L1k0Qa0UwF4824U/JNGavcfAF/BsfL4fRg8iWEs
RyKmRj30eJhbippgG891CkyvXCMWtTjiz7GFMmM06lkcVtewQY6SLK1zQ9Br/ifZ80wTR8mU0erf
vMdDBQDEth3FUiVry3BN8v6+9YnrYm10RA4cwztK3gMLojCuRn4JogS4hrJ/7EJbJZeVZZIQKBq2
umuiNb/uoXDoMd5GJRUXKQI4GEoS26hcrFBN1ak1ezKtmpfAmygQ3OkDO1gnllIlpuNJ4lEJ3uFy
F8TZzlHWCeen+Qq9QdzXkveOsZCseh1cw7IFexbM8XZNsnU7p1zXlycijDkJq9IIrgOo1LRdZD1B
0uuaESK8qC4sJQoNPLPM8TTYpvaq701gk0NKhu3B2JUoVdXcVNBE4Hd/XYyrcYmKa9C21ejQH60B
Ga/OCtx1EtmPRZ53eIzBGLCc8dqao5XMyLDMOb/OM/W/xtLO0UVsGnCRHQqNGIvTmVbGXMEstWO+
mbw3jHMxLIJyXlU9EP1/zqyxxIPpSF+1RCSv8ngFZ55osyB0sZECxkgGKWsN53ZmOeK6cso3vGS8
pOBEtv9OElik17q/nNBND1IaegaOGhAr8WeLKldF5uFC3F9yu3NLqO83NxziGQ22wb3MtUruz3hP
ZJQ51o5ko5/rhIgoW+u26dYNoRJ5oTU9W/maY4w57wu7TkPKkzrJxqcsvdrKQH2BpoalDrxoiHuT
jPmYBXBJ6wvo9KOiRRbCr9RBzhIuFoejiVTb/U0yLsmsGvpM7s4yOnYOa4xQ18/qZnhHsi1E6Y2b
cJso8d2TY0yI1GDyrBwDMDRFrM+fBhmduSW3yj1+9YNHkx3Bx/R/lokqyLT0cNS3jiXZbW2jGDXY
tndV6WODNZHpuOeK8TsuUtEn2hgyH9QZ/PvlcCai21Kgj9iYMKMkJp6nWwaP7Pj0P+CSBfINUyUD
ZtR4mNiydA4oFUlifYcOzzueNsjAxcP8J+oAbLtwUnTxpU16OMc1xeYAYadUlOdUTfPylwbj5jTm
rO6xw3E0Xsvu1UaKg3zz6ij/Im3zlwjj25RGdumGAESOYxdoRecZRdPRBh1Hi9z1/s345S85JlbS
kxYYJz28gOX6uM7WtLLoHmlEztGNxuC3FPylMjp0N+6opuWyNmABsH84iwTwVzwLMR7Ko99njFFz
lYxkdsHvJ+Swlq3ZZoMYzON2aE2r7F82GENUFk0XdN2PAFQfpjMs1w7+QpPp9cuk+aY8kXZFew+v
meHQ7/iFo8LT7/Rf8oxh6vUsUC41yDtbBx3QNiaAOa7ARCfyaCX+kmD8mlNeapGijhwe8UCjEXnr
+2h6C10bTfBoK118m9Y3RzimDS6QTkbcjJ8Ff/fSISRKC5DnASFRROJVsknfxH+UbT3PbewDDvax
x+1fnDhJDLFgicoIYQewS4bNTs3MMGgG0e+DasBeLjl8C5MrFs3HZxE1vuEkrQrD7L2TKWEZHUZB
N/CR/p9TVijXYycUBuTVcSgSm+4ZTUef2EwVBEn0z9UuTkMi57ZRvD6WmYlIaWwhASQKhijG/aT3
R6ufgl4sqlLyu8TXZho5AYfyMYWf0R9G90BiHAz672Exhg1DxYSBVF4kuPUJOaZzZO3fwwvdpqgx
hpvtfLZ8Fqibe6tXjbTWmYBTyalX1WpjvzTuniNMkwwD4xib5EbYKxYMPwGQs5rXZzQPR0gZyKWl
Vjysjil/RBUBVwMoC2xxAjDI/aGmGeadw2sI7+5Kj8AtjYipk/ZMkpYgUbtAD30XW9om4Jz0hBEF
8NuI3SvLOuDQmRc8NKRQqS8SyCoyKRqv6YCSx/XQR4lgrhMwggCKBnYTluiybUeYGUrDsjBhAbbl
e/MarITF4hv4/uqT9VhwptT+jhLzKCRqGw7nCJQuzlInsW/aycxKLG9ZE4NenMfUpsIBTIioJhYl
jGtI2A3nRVoqcBBg2RKSkHWZ241EhhCJERldMs8NVTBpUQ0bYd1ppHFfUOKyOKI5VSRBx4o4wlSM
+FvsBfZh112UQIDLvJA2n513PZGTBwddF91sTk9OTq1hy4OBm2gAMUAVC15mI5YmwF/upTVWxevQ
i5niy5d5bHp1q1ER4H40fj67praqe1rrgB0gj897KhDHWWP6C7KK2UR2Fk1sgQuhBzPTR2LcbpbS
vJxHRHrd8Wz5T58RI7DjmO8ILwVEG8yx3/OXCbGWd6UMQlbfU6v8EMf+gsshJVttHqKpUiDZR4N/
k9eziL5iU3JpyQuRoJ0UuHSzJ94bOuVp330QYx7imZlfU0Ey/coON+vUOS0q+h56AtE3aUqaTWwX
EdnxOhPHX310DIx1CNooUENMqfvpiZjPyQqKtPce3+mEj33DGFCi7096VgM4MQU2td83Vh4BQ37Z
LZX5SeV5cxNu1h0dRmKN2qyqWQg6y3he271Jm9YxNwqpfGqnuYWBfrLAWuPHzE3EzXdEmWcsvipZ
WGPE3wfNwQYgTyNaRfBx7dBHqvqPaXFE5BcYaR4mqlKetVFmpUX7IVttRWIno6pGNguZ2tqxsLhp
2scSoomMvY3aVIiHDMdqXeaC3dFNTkOOTZ9QRiwHwsA9MLNUIM2zU5RCVQlp0QamL1syyV3s8ums
wR1o+CJsr/PmVXWrlxiRp0p0dR0mWFjqJAkNUaCbD8/n95RcriRJ/VB1eQgUv7kHqKmIpTVAPhLB
PCNU4rULM0znB/5QWlqFYdxsXigmNrKgTThNHZ0HZvtbnkAP2ySA3jFCS2lMrNDlIhaTlEngH0Xb
9yOKysWR91hr45XdK/09Ecb2aWj5NM8XEDkct/84ztKgS+S6nJk1a0jmFe7asZZrjCFs55hpDb1o
+/S2WNjR5mOz2ciL7AnR+A7o52SxODl0sdjTD17y5qec9+gTx3u5Cf3C0xBqgYpPtNBh//lpInve
WAXamdcl8d3NAk1Tw2Ixo4PtoVUAm0R4D9GouL8+AGgWJnAM0CLIvrrDKVSlyyUIUA0cHOwSVr3B
a9/OPUm9Yiu88XpYJq/kLzk24ZEBZCwZLmbgK8aZxtpRLTngDBPuJy79hgIjyWEpAx2mAYWLk89P
FXkviWiXi5KaNNqEb2fSHS5U4tj+n+Zo9hiBb4Kl1oAtE3GY9/d4Ks9Glxe5Mk7FFqQkCt2eiPNM
XPQdrSBOL+iY4QnPxDQNfAj4oiMgCbBPfqqvt8JTpUFcnVrFR1Axs9BQivac0gq2m4+WFHZt6/Dl
9h+PjfNPyZbh9I4oo7mYZQ9myhVELxa0piIYSzr9E1hzZ31cfpnW11fhWW3jlQXUZpFTutOwNupM
dv//Z/CeeUa5sc+5Ea4lvkNBIsgpFql12oW74GlO+mNua6/Kp+A/Zn3CRt5xzuiqJBpqH5e14ucn
8n6WiTYHCjPPC57QxzsijKMSxlKVFiqIWOb2XfvnGZA5nYsi2u4xL7+dlbvTY3utoirXu4vUKL7h
RtvnJ3khfD0mwBNOdtqkP531QDRBYdiK71ckgmQLEwVzlyjWqlu0x5TQl5ZjzSYmKMCWhk0PAA4D
NAI7sZf0GWBv0x6nh1FxzDCEtl+tfSKMw4LLZ1enLlXpXlz25JST75085zA9eaw39JlMm6B02Jut
dqNyZGhAHKs4Tkl9OC/reUKfXscZ683LPlpENrLmnDudSI7ec8+oJjy0/BRjH7nfHE8f2gKa2Xlo
uIRRt59eV8V8A6CGiNeGMGX67s6cUUTE+vjf45mPA6iWs1U9f64JmIN71m0bTSWL7/5zPPHQsrhV
rEltuTlvRiXlvtKQzgBttGOEKAUe0v2cDDvbzp4+lFWMFDQ1/51+iPtzZnQUm08bfcBaN4QwTm75
MH6ughbMN50nzxMxMSghBYdFp8ioACbr/lnRzFOch8YMNwr1+Zwt525KVgAisFGPOFk94XUfTeB8
3BMc8x83T0pxCvXrbADBpbV+RykQMvRsWM+a5aLFVBp9VooEBLfaM2lab/gc3YZbsmhXQHM/yKK/
ZH12Zso83UirL91f7tL3ceiJVxCZcrzuTpbRVH3ICt3sQLGmS8tJvNJtvO61oObzP+gecq+oNH28
vFzWCU7ZnO/UrT437NRWNhyDP60+N6wzSitdI3UWZfiQBB0va6eZA28agyHuabVayYszWRQWOovE
/0MddspVujsDRnNLbFWbqQlIl/YB/WyYqyjcSw+HV/R23PmrCY//jhijqkogN11TiSOf8VOT+3VB
VZ1cRDvRtlrCCVcnsmf3csyoqCTIQnE+j9QG2uSwg+L+bVGhzXE3VkWtx2afd5As1jrAcIUQO7Kh
NWuEFwZpUGHDRM84zwPEEI6Zn2gDv+ONBaIzLth4LF9g9Ix1uQDKCyEupokwzIaxY5rbJ0vnPGsT
DRf3FBkzVERJckquoKiigPTuuMnc45zg5MP5VwsMxu5UwzUz0hYUzpajetjRu7HtzQLhDjwfXrJz
+p28IcZYm5OsXmQ1x3U1lrGoiEQt/8c/eDIsV3BTL3MES7B4O46mnZMbsozJicwslmYJyGZkuV5j
mAT+kDM3LEL+kFVrIdRbeKHz5fGGcXgmxmBMTIr1UWlfgPDhuIRL4jgzWJjiRbCJ+2dlI6pc7AUr
pymNKU9Wx3v7FS3c8MyYmPiaVq3SgnRBoieNzggmFvCYrNAmaX/YdI9U3874N0LAW1PDLtzIeiNG
LhtExXGkCnfrZ/R57gaOu5HQVcURXR6LjKmJoyQ1lRqmZrnUWnpBgXisRP874xF3SshujbiqFyOJ
AKzvR2/RXvrSUEMV3lqy3PEE9af98cGlsdC7nTkTNDGRIS/RSt0mG8xWr+vDZTWzPufjfgfy/Iz3
cbWRMIq/0Qjc+ZWtu2/A8T+NyB/J5392wmzaLA7b2VCP+irZM4LrJAl1V5jajWzl+TGpidak+0Nm
7NA1V2daV+OQoaECET+ceUcIOVGI60vnYkZz981Tkd/V1nuSjDVq0O+VirmKmOXspFvgy4pz9DN4
VLBMq13ugbsTWuabsKp4RYifTslH98wYpDgO1Ut6BbPYPGlhUzq9Ctazg+Rk7ZYBQX8v+pbHehC6
ZKFHS2u59/b07e0VrslA3zZoMXp8+hPt4vdHwRgqrJm7RGcRr4C2Lu1PAZHLfOY2NkX2pCZfj4nx
PEC2MmKI5yrqK5x78g3EUxsJNwdYWPOTO8uI9OdtHFfUV0hmWB79QD4YhvLxB4yn++j0GYdIi5I6
72MFj+rnn4S3ymCiwHR/lIxVquRCbsMWdxtDbQnw2ezNh/2YAU6wgI0J9157N1xPnTjA8qnh0ilJ
grUaTxHFWImAsqFA2tpFEHZ9joldmp5I8heO6own9OsEgX6oiSiwA6Fydk9fDOrwFGPxib/MV+qn
8geoURwKk27JDQXG8bn08hU9AaCQRDspWzW11QtUFcjh8UlOO5A3dBizA0RpPZIHyKJIUX+03afX
1xkdmy/hq/IC9mnRuCHGGJzsin3OY7jlX01yOW+N7yZ7wXpn0uV25ffLGg21PPTxUXEf3RRjaUyj
b/JqhnM8fR8rrJ8RFjVvUdR0rHzDFmM8LlFcBbPMQCWXHEcYrBG/4vnlZQRJ4lwXT+4Yp0bsrqFW
9TjA5Sm3hqViDYZlcb1Unuwx9iGXkhjbcPTRXTxi1qgTSfrZ2YDHOFnfrWcCzOjA7Uecpqkjo4JV
gIrBolaIsYmnSIlUzGxZ6RaGEA/Rd7tEEON9cQv+o/L8For/JcYObl3URijaJFYRVVhrK8WCD8sg
FNgVXEqTTyz2CPwPW+wMV2n0MykMTyqiCwwimaQ4cnEcpyPOGxqMqegvWGGtSsFPCuO9iQiaJ1yJ
LABOlLoc+ZtoWoBxv6HFmItiwGrbPgAt01tbMvqyHGne2dnbpuaNisvTmvv36BhjgZYQ7KiSBFhA
XNJYmnrfrmv7PLcq6vjPz8+uSc/2yl291asNUCwW399ACOTOmUxHoDccMwakM4MoDC4QTNPJxyny
YO7Uc2nJayKc6PC7P1nGiCQnpa7jIIQCLBsLSNEI0EaUjnyJfBBqRwu6z+luZ/GAtqY9nxv+GJMy
a5s0kHvwdziuj7pTr4fd5mUUH8qNjqas19jmg13ZogI8e+ZGm7op5aBNVb9aoBxaYKkR0iPC4TRX
jnC04Gx+La3Hz9v4i6yiY4MHVihIyI0qLLJBKJbnyyWTVV/RCuxSO5GO18YzejMsBaw5RJcg6m8A
mGfEQ83DoNDFkSdynpELoR+zf3hv2KS7c0uEkY2mjlLBaAoV8+nEeq8+ko1Ij8vse33EemcZqR6r
X/0f4G+nzOQtWUY0FKXQgvMwkl1freg0Dv5XmHoO/CupLBdgUPaVLiCUX48vbTJLckuXeX+Uoh6E
ts9Go6mD3x+wJGBKruwX4NrxnJIpobwlxrirYmFcr5fsrPpDTY1ykwWL4SNKXdPiIVJMatpfSr+c
1mulNgGWceI4j+iFll+T1aJ5Afogj6PJNN0tIcY7bbJEjeqRUIJKEBCEHeTTge7rPmGKQXJUPpbR
+IP/WgnQx4f/f5NEjxXjqtTjhSUESITo8qbfX3wUCu4BMo8PFoA3aYWAFWQu1tFwdZS7dbRxnZfR
cxgTy+Kd5M/Q5yPGGIs1xGGtythF5iNXf1yrSFUfBU8syWBa2h9qeYcRq7Zf4G93h0nbl5eFPdDX
PEVTNgW8De97Jp/625tlrI0sl13Ty/geVJ2czC7c7rmxPbnlhgVTN4qduMBtQgUIK06YG70AD67u
shaEhJyszaMEOFknRH1gz1P2KcfvlhJzqUojGGZcg9Kwh/sspFQnptPA0qANFOZ0TGQTCBPHxExp
/S1V5mJNqc/0ruxUPzZJn1iZK16ROhueUO8Z0bAkZH+/ePWW8TdZYcKeCwONySpw3dlOpwar0q+X
XlX943EGuKUCDY9kRiJHNa2zV16sgNgqMrE7WntZALzQ3uUwzfsA5lKxvBRuoqSoPvoxgw/sHpb8
xhMjGmYfikjRX1tgkqAvXfnEoTz5gN2yzlxyfOkEoUvBel5Z5QEVWvHNpKtVjdQzXA2iu69URF9k
tBt429EnA9xb0sxNIyEbamkE0uc/kt1dfEWaa2h1rwP0wbWW9Ga8mSYVg2WCbvF0UWCmjHPqUwKu
j13FuPQZlisyvItmDsaHSEciGqBe2/WheA53UUpeXtrXCHXNr8f0JgDfTMRmf+kxDGcZ5jlqHfSW
8Rn+eTSjmtWQAIOA51e0MyP/3Tsr4DKbKxXIpYUduT1Gvzz535hsM9FyKCmKhFWOoxd2/yqErZio
AO/T/RRzS6JCIn3XOuriOtZWeq/93O2UgaBxh6dnE7p9R5dxH7KLHgWYbtMRjgOXGqAZxxIjrf7n
AF17VuaK/ycH8u9ieF9c154w/9a5s2K8L2B8ihLb4/pcwheEnvqKMeRPzLTuDkdlcVxWi6/Q6T3O
pU9J+TgZoGMnH/Y3YWbn/qz7M3A1MrSJ+W3ydPIlCwWdfpk5YxpnVy0jV317LGU/WB2MMbsjyLDY
p/kpTBsBUobebmwijOi2s06e2NjCSzb/WOyDzX5hk+jwU19C0wBaBq4ArE4wQ8D5lPHRYz5FwbpO
zAxhNhNrQphPqbDBsjPbSvCN0Em6jCi6b3xeBPdyelIxpzQ7L1r5rRh0orbfWeEk9S5urZPZkZN4
Jmfpozyv1fhCYpjAFEigXhKvWqyQy7eNQZtuLqQ1lQz/ImyiwS4B+/tPxusXnQqrb1n4qYvcOFD9
ueivZ2zj9Gf76lu+ziUzAuRvba6DmX3eCfMyoE3tPz63KTfxjijjJvaDNmuNrBR8QbQu8J2c+EuY
2epygDvjUGJs6Wwt+i8iell2vG7MqbD6jjjzFqVRpkepCY7zGs3G+yQVrfBJk5/7s1WUWBssPEs5
J+090d0NFfkrKCxkRCkbpdIZZ8FXJVpWTmDQmYS1cP80y09ABsv/lJd5/Scgf3SVDApsYhnPeI8B
R1YVxjgPqYDJNwlnLks0lug/z9uxNHm2O8HGGCn2UXicSx7P8U45oBWYSzKwMBRb7H9Bmxm1IQri
pQv80KDOutic94odO7pOUtQLNzZtbHT00GzLUcofiX1ElxGuy9mI1UgC3Wo2v75ellgkBxD5isoe
EimWvxZRUEsd4laO6+eW44ZuDPc5jub71DY1NG/mbkrlp8en8TsB/XMamLbBQQCciTWTqlh0mhZI
gV8ezBMxqoQ0nyg+fZaZdTH3glgT7czxfX5LOkOTMU9Gcw3ySJHRaK3/kZfmTqWLFx7k1e+S0j2R
XxnNAtihmLwLfCTJMg+Pnk6Oy7PVRLb2lLgYtjGe9MBWsTgZsEAOXmAU+b4BIyEN/28JH78ErfXY
KK3KM/zH/Utkln2TSrkGduUABf/t53YElI4rKw8wYbOIOo6k/c6+MwSZ8xVL9RJljRr43cW7XtFs
3XzVa3092JfNJvNhsp0TsoOSx6H728+6p8vu2sibcx7gxAN/mXwvj8mmIJmNZbHJe+C8JqexWQ5d
BmP0Yj7t9uluv+PI8qRm/z1ondEwIy3SmVwZgV+oRKzIVSRXW9hlT/BqYLAfE/s9PzIyi3lV7HE1
NSwhZjJQdVibV1GJBH+puMEufspXgd2T2EZPE1UWgAlHnymWYoTugHmgt6wZ6/OY5dp/P/6O334O
8x2MT4nduUZRzIQAcAJuUmJ5tS2taGKdrJPzHdvXknwvNfsxzd+DtAxNRqKNSJhhXXAo+BYWVFpO
t3LSP75zSog/X5P2XZHJh+Z40nLRv+48L7X1j4/e+niBl8vzbEdRZo0qNt6jvRjb9xBPMK+HGZZh
FfTwdDA7cgiRBBz8Zhsds41Ck4Xhtut2RhapXSGUVDxzcX2PFxe6KGfE4k21TVq1209hMhG93F2E
oManVKmnXl87karyst2HMxJ3mLYX5o8vYTayxrBuApoTscvIOwYd7s3K2WivWD8ELYefUm9gR+0O
iy5Qk4pQIPp6TOxXxGZizRBeS13XsO4QSz3vaWWinhWmBiFTr7QHPl2+FAzMQm1M/zGd34nOH0KY
kMRqOxm3yhC6nuL6UuoxHBJiZc/1e5Mgvapt1e8PyUrt5sVDyl/nggn8ziLdk2WbBptEL5DyxFrP
M1JmOEslJqvS0Rw47bwVS1OGY1zbjYAM/5DggNyfZdK1ZhEXoNWMvR27xnNkr31J3v3RXhA082D1
l71XXost6lVoq/mE2rTLmvL6i6ee/rsPke8/pDBKvS5yfEipEWUTmwstsCXaGbta/3OlWU3OLWev
we/s4XjON7wz6pqce7EbEpA8LNeddf5ynPf39XK59M5As6u2ObRYo9v+H78qSf1iZ/5szAqUb3ie
c36SdlKDUE5TVBk7kTGpdH8As1mRoACjCn4a2vUZ+FVLMdyer1hq7tSma6RU6zanN7OjbeNWpsMR
9dFI/tJfPCFIl6JpAvPHDPWzqUR13cKI6iRY55hROtEwtlpHAqbvVzHuBOFBnE8yjCvQMIUszeQf
k3ITVOWxkCRFrWN77Wzb4GjFIuf5AL/Ku/h51USSA6EnVjNr7Jmeg7Dr6zp6kYwNmgxoFs/lZHcW
jpoC8NvcEWhma4ADCMJDLr8ZS3mgOOD+vFClpRrbgxlwvM1JfcM8uS5jshyQBD8m54ZprK2/FCf0
dLwMwi66zrtyp7QvXfdaIbt3pkZBpfIg9VciV8dGsuJBt5uBDIe4/dB12mBGWQ8LSx7IOf1HaOnJ
PNGhcFptrcsWtsRfTleevzh6DqxgjEvBsSJewVJRtpUm1M8Blmg34Yvs6AF2IaRHRYfDeM3JUBOl
oIZs5xe3DGmPEC17SkOOS/HjkLIfAEAFFbvOJQBEsD2H+rXNqrRUo5csRw3vyQACvwU/Lp+3H1fF
aj8GIE9b1WE4r2fl2/UMoAwNyPL6Z1FQtK7EZWypTgaUAse40loec5uKXQgfw3P5kpl0FhJRe1ZM
crKb3hZVO9Od/+Lsu5ZbR5IovwgR8OYVBUPQShQp94KQ7hXhUfDu6/dAszFDglhiu3t6Zjr6RjBR
VVlZaU6exJBZzna3mko0q4sc+S0byLAPnNrV0YHOaQZd+7LlokP9r4tExKnauQQjh8JEFxi9Dgz/
q8XsL/fv4ys6a640QRNVQJpGrZ74Vn5ZuxLryv6ZCYl/yPXwnSfq2iexYYERnuACGSbwiKn+dBCN
eBUZZnZcR9aX8rVSHMmoLG3VeovpnZlHUkGtDCwmY8wGLpOJ4U54X1S8XsQdG3ZcpgcDyZ5qhdWl
wlvl+a7ZBQlhYp2+qNRImZXkvhSd3hwrmdTi0u26Nyn4Fh5TCOEGI4s/dYN7VLnSoQ+Dc4XO5Mzp
OSP+wgnnP1Jo9VGnZ9Gp8AjPGYy0Hv2gVi/DRu9RUvACk48txtEkkkYm17y1zJJ3eG+MkGDGX7hL
8FtQjb41sUkW5hFtk+DsO8y7b1H3qQxX7KVE6L13cz1DUzXVI+bP8JNEnyG700I0C7Ar/h+DoDV8
hwgVQns1xpIJE3+Zdp1cVG0RnOP+SXvB9ZG2yRllhrp/ZuoALD5W8SMjAz8YrGrnL0qz8O7ORGYg
mkGFhRufOUxGm2xEwCRDwflMeM4BMGhIORCqEPpTum/UZPpNm4NRZNvoRb2Hu8oUx45auWe2qk6/
vUMk7VwGbp9VhofwWBVEWkhCjE7drb25/bpRx64sdNH55SCMX1ehXdcnYYCHCSZ42Gn06LJ6UxmP
7/VMgKzgRUBFQMAk5ZHZ5VZgXgx1Xw1+cg75bYZ5GF+sa9ahkbMbunNdCyYmOLHFihN0/0xDMuS6
t4RguE9wYtI2RoaDmIdFBYybuoFuWoRsI0TpubZTTLt5cj8A8YJ1Ndq32onPrLfwrMxc1Bt5ExVI
ZAzZdkPIS9mLhucOyMnHu3rvz4wLEuG7w5OSMUD8dlO7JOUUT0vTM9grPQwEvrTf/x/daaNXNNGV
GykTXeFcdFXKXpGeG9Wpn7uNYFUbbY1ktVesqCFumHrh7oy6MBUoaKqCIQhAtPDTpALwHhUjCD49
u8Wl8q2uem3o9vHOzYSO4BK9kjEu+uoC0GCcjZtDRua8V7zOhhv5xNjspuhRlXosa+6URARXMNeK
KCnaZP9cLfH4qqnoGb5E3ZvIdqXgHS9N7pVZ7CScO6trWZNrljV5GEtDSc/Kn7aA3dHZje9vo/CV
qQ7ye1mTsrFiaj5e4EyeFY4n/FsZnf94lX6ZKK42M6xzIdUCJTv7mCk/wIFQ3qPUaRgLY4d9YduU
RhKZ7JNwyeNBRz67ik5evWKePW3LSJ8BF+o8p+feSgUcq9Wl0OATEqcrRXmvmNe6dIbSVEunCZBt
WffwTNCi18NPDAmtX9ylXOm99iFHicdrvFZwp6fxcJYKjR+0bX72A0OSPmm6E+uFQOTe+kIEcgjI
IMg8Iu7RHb3arzgtXcbVhvwMtm+9614KwAyCI9tKq95Jn+Xj4+O5LzloKgjeBBnsUvAbkLm4FQc0
nNCzbJmfkQxtal3hSOP4he3Xe9kpjeLIHSU0ZmtRBH/zr5zbzNJlG+3Q7YXGB+A2a8jewV+Z0l6E
YdImXNBhvR3AdqBE85D+B3K41ZudWxLtqV5l4sKLc8/pNa76SugkNal0LQv0JoTuuhN//ra+w5d4
MOINB8aZdYXGDsskig2SkxfJIWGzerzpc0esjdEE7j3mjk0vfVY2rsC1VX6WBiNz9bZT7agDqljT
jPQrqIhUsuSxxF8m5rtdlnksGgQgHHgDb4851oTKzeseM5oMobMo6oppyukcb6qX/LUGVVGua2bK
EJc14tTkAqumeiuS4QicjR5sepmkqLx95SFyuHxvwDOL0WpUYGiQT4qYDB4pn7qfNCMdICO1k4H9
NiD1sOv8VZGs5G++JA2zyjMzQ2yyyJx1P3sAgeRIOoeFKSBpmyoR1/GBOjRScfYFna1iEhdvYUK8
3CqingjtZ0Bt1n3VfCv66KVjJxpi+yL8oMgkSSDtJ6kGBjdLUE0tWYUo75QAXBdOAxgVb7AIRVEK
U1ZaZ/jKpuYMqln4lxLy2Y8P6bf5bnJIN6uYaCWXx5nMSnJxRkt7oBkKAEfKTgAr17AtL8M30BIo
Abl2+oNZ4N7HoDphaHGK7fZEUVdlSKJhzbN2b/SyEVarNrW14SlmtyJj0swqXOIfJeFAn5TP4Chk
ZiC8eS0mSqKw3JveQfxTuaZCt5iR6L51zKawBXkta88KgrqfPLSLxGCC10izy+gQcdbArNzI4iVS
7Cli7mzfh5kZNTkRfX2w0Sjh41f8NSPpoUwEiN+WuckWFteQvn3yv2vfyDUeqRz8/dQC++pLC9t5
39s5UYrxPbyypEFVCnKhisWZX4fOjnk/1HaS6zFyaTZrgLzT12W4tvrwk2FkL6JXM7ULO7CWyv/S
eGzTY5XRNADvEkQo3G80cPUdecP4ICZTi7NwaC/KH7rP95XjWxxIILxTsrVSzJo59GSwor2nKzvJ
DveYoIr0/DnW3wjYLjGSiMUMMvQasuQVs3zPK8nmreAQLkSPMylIlbv+0klg1BdUiEpGKc6sUpK0
vIzt2vJLepRsnGpk+Uvy7r2fW3mT9HKedYJQeNgZ7lBYJeo148TaAbQgquFbruNa3F48xJhdXC9Y
4JkyzY3kaTlSSFk5gc2AbjxHr96mkY7Dh7hrVVKWulx/DL0Dv4MaYbSmElSDf3l81fmZV+96p4XJ
VW8j2YX6Y6e1FU8Cj3RIOgMN9O7hJuiBhZqcITh0kxLpwyXlmpp0IzgjOOXxd/w/dFMGmSyawUDM
NzkBCZXQNknG79jkX/JzSbpNahSDxcuIPje4Luw47zF2slSvL+xb9tTlRo5Ey776y4ZE+6OskiTR
pXVu08YMI93VmVLXcsKA2ai2Rq2JDu2J4ex22LqkMhKj2Xu8Xn+Hzw2MyDoyXGVhTTPuO85WEYAp
AJqCV35L0Vf3jWv7WEuUoDz3reF3cB4vMtWImsarmt+ybE7CnNkXyj+OmiEVPhRyCqqG5MvkRFW2
SaRAcqHLounGev3adb6ufPobr3mRlxhdZ6pNozQFaWoVQbPya/uu1piLPCA5TFiefWR3yh+/4i25
2hX0DcAgMVsN4R+pCfRKsANMLKhJGvMLHsXs1b36gEkuLvRrv2VpVJ7FyIkBEoXb7VSRo5abbsFK
zKT9btc6sUrykBa+oGKt7HrHHMLTYLFfB1AHySRZVWMrGzJ+1di2T95qUPkkDmI1PSYpqcyvTM+t
S+ysMDkBTxXxrKWoaiYiuDmIyQVCx6DQJ+L4cZHDZaskFHW5Oz6+pfeEUXjJFKQXERCgN+Xulsqp
jLRn5f1qdFh+5NIpllbSIYnAv6qc5X6T1zaTWQqYhBggJnZ5hTytWXUfHXgRe5sNDo8/aCZjM36Q
gpgOn4OKzZjpu1Y/1Yv7RsbpK3jCa3/fWS38PnhNFWaAMtsBI3wklqgaQDw64z7FRPobr9MlAOec
DiK0BCujjHsHZuXbrwBaWc5yqYIOgrO/zi3Xfx3oH7cEwMDtFuKUOVnoo1UUZRwXLE5zl3kWRW0r
+9UZeOzqDxwZBhluJAtRf0Dme2F7+RmPQR2RqQCpKHBqJzGgr5RNR4e8OgvtRuXe1QsDzmFFAfmP
Hnm2IJVE9cy8jNZ8tJBemYsHuWvRk3vNyVmSBWlWnYs/3HckCEToDVEitFJBHhWQUq9Fg77Ikt3t
SzEgKVAGtNioS4H2TAkYiLCrLZhcepq2FEONy+qMycLOKXyRYOY+FPtFRbL4oBj8whWbNajX8ib3
uBEzL2M5yHPZNYYNRvwux4zZLETF5blqHbUmXKSzHFGalXLSmgVrOut5aZww4u5/H5DJiWvC4FKm
qqtznaCgkm0y0RRz4na7rJLMQgtJyaENINdd+bSga+MvT73Ta8mTA+/TWuZKtBidw7LV6xROsZKQ
ZDA9FpXAn6g0huorzf8k/UtZb3jN8fq3pCLdx+PPuGeAGUuB8JAF2BSWFX4dpiuLEnF+J8UKNqCH
E/wEFnTR4FOS7/pQ187Z50XdP0uo4QQWR86Sk2xUMzRrvVxJDr90BcYV3+0IymwiMsEja+V4O68+
xY+CWsgpTHoTffa7JjeRZlTHzEjfYpjm8MXQTSQ6ik+Cd+6gtgbNVo8349f7u/sCsI4iQaDidVcm
Z8KPY9f5MinP3Ds1pacWCcGKj3WRNdlggzgFEKfSBl647Kx+A24R241Rkg9/KkRb66JAHSx4x8Dd
ne8RqSNKYAM+2LTPj79yziIip/ffj5zc0MzNeS2UsE0F1fucBHhdk02eoUzrEXiNj4Xdt1aN+qHx
mHwAKnscy8S9krgE803LAk8gAUGWrDsD+gUQaBr9e3TqHd9E6m+hXjV7M65ETvSgVtII7FVlea4i
ZBMRuPruPg2NUFkIBmYKiLdrG4OFK4Ur6pBi9vjv2jRQjWTbGm1xgoGsvYm+CAfMpVsBRGexmYJS
+vG+zh7iiOj9bWkHMeSt6DiNGyWrm/KsrrlD68WkGCAlrA+xsvCAjo/xnU5fSZocIDe0mRb7kFSl
IJJvU0ayvDJ/e7ycmTLOuJX/W8/kzDwh5BoRZGpnpNTOzLd8CfNVCgyHsJVTnaWOvyvdhWTijAcI
rnqR42ROk3jM5bjdwroNPFFpJNBTV74ZwjZG2YckLOjIb0A62b4bKROTULudGoAkqzy3656IZv2T
j1zYmVGvcrMy4idvI3x3SMpxhLUaEuB/BdI6jck6Hfpgu330soSQn1EdaA0IfcdqmYoevNt1a4WE
zG3IlOe4fQsUjNpunhu0pQaWgBi6bbp/s81X4ib60wZ+nA+MW57z9KemGK6ifmdRsHAdZs9SREPQ
eJwy5qzcrgkeeDhUGM17rjUSuZdEQDdFtAQInhPCqSpeFpZDgl+aHGXGdTXTh2F99lzTEzExtwLZ
+VJb2azCAPaDdi6UX3h1+oYwhSwy8BTrc2HETmdwhvjjg4N0QFtqgTZJU3UCkjjqIXIQMvpHsIyD
3pAIB0ArTHHFG4V+eXw3Z5A/gPgjz88i1YAq7zQPprWuquWU1mcu1XM7P3PfbG14pkZKq0KOSyFI
SqPhWGRB42FI2w0arxRLJJsGjWGdnm/ipYd+ToOvP2hy2ko0aHUqpvVZ4Y6BTGi8Ydp1EAWGGuqe
6OmAoyGdYSWqzgvtenjnbRnDNl7lfsE0zj0AGGCkoS0OBRD5LpDpuK5Qm6aoz5sEhXZwhznNYVgp
x/7QoxsayfXYTPRma2RrblcsPOMzdvlG9qitV4+PK+RqE7E4lQ5F9YHbVR1deLtHfZ6aLoxMGoFu
mF6iKBOb3A9imSVDXZ+FBECzbldlG7dexeWT6FoLKjYagWtR2ojDQQ8jahxA8eEfbhcTNJyq1KLX
nr3WqN4BZwIkywawIgX54w6NnP3WAxuNSlpjhcLiY+F3eSfUH0T0bQCZBBSpqkxRq0NHxSGL8+ZE
Q+d9wBWrvt0DyL7bLV14DaaK+ytJRpUQQ1mQA5pO+Wzi2qVxyNenOtb5NllnLbvzQ0wS86vnsHeA
nF3Y2KmS/EcgyApH2Aya9yYmSw5YPqwKtT4xPPLB6BtsxHLBvs+KGHHjKL0DkzMF5WCUeJxGWtCc
4gSVXt5H88s/NO6/i0DzIeBHkoZC+CTEkzWfSZOgaE7cIFuM9pQLke55+cI67soOoxhASHA0Y58j
qwm3OljLNdcMo5jCkO1iq9rqWl23r+raW3FGajCmYgaYaZM7HNFs6mT72vFXvN7C3i0o5PShGb8E
aDmRFVEWA+v3ZMHcoJYDnKXmhEJLsEJEpYKOQE8YjEva+OyK3fLUqb/ppkT145+LVjXkZTDEAokZ
fMdkE9g4VAst6k4yKgmB2e8opsOH+/oYiS9SeRJrp+F3Mv8kpWa4B9PegvypycHKVWCrkB4V8Ihj
dtFEvJb5eUjz7hQEPskZ4B7VM6pRpeiUykLkKozneWtzRlkCGjuA4wA+dHLeaisyrefVkKWwOp5W
LXwWm52IYh2DnmbYc1S/lCYxQkRwsmInok+a6q9bmrJQ6H3x5pfrKHtty02MXndhE3E2TU031LOK
yNwaMNwXrlrL1OQioB1zcentuTeZt58/OSmpcFumULBVleLw6IHldFT8vGOkXeJI1wQ91kj8+W+0
gwOoVgSYAgo6UczAF93I95vuFKlGVa5KU6g32aZZ86KZvVHupQdPkuY00V76qIEO/DfSMWUGwTU8
EW3quKLXv1LYoepOdXEUu5oU6D/uXR3XWXcBexQ4nc9WqVogD+MwoclRQttXTu0WvmPc2Fu90dAL
jScRVgLepjjRURmIGQSWHXtis4ghGS8m8DX7dMEIjNHHjRQgOAC0BuM/iz4RVCFvb0JOeabv0JJ9
itVIF+Jd31st+8SF5uNNvevVxW2DHNTgf+XAit/KgRq5UYA/PnUH7YUWernunJKgHHxytyqjF57e
rJPt9qN1+o2/DrgF2373Iv6KV/DwAkg1pkxvxTdKg8l6FOKlrdftgtbMgo+GQzmRGwG5w8Jq78qH
v6sV4cXCvkoiEJy34vpa7hCNQByXnXJupeSrMjUTAXOYQj0oFVIN2crHEOUyyXZhXX8FefmF+Vck
7O18yczPnjBwk7IMRUIgP9l5YYhSyo3f0hUgL+5iewh3BfMUCYurHjdxqkuARwoyjz47mPfJJg9S
LqJwGnAnqTTF/jk9iSlRmWNy5Mf6vo8YpugNrz50DKcDxGREUbLgss8dMxqRgJ3hkasAncDtvsuq
myltFnOnuL0Mml3Fz3wNkSzY5+OTlLMLbs9dVnI8Z+yriqYQzBmQ754x2qdR5yosiAbBh6K/bjDB
5vNwcE5OA2rq7VttAOytv/hoolw9vz6+UnPnei17stuJUPKa5483t9vX5WuxyQH6rwb7sZQ7fN7v
ElUJsDY4d2ON6XZL6zAJ2kpJudMOawM7pGgjzsF4O92ixAbZv21HYIh2TpwemYMONruzYOLvr7Hr
vtcvixRCd4Hrfz4IPhRYfXDUU3RUo7hhnMsuezIaUCpTcvrcfb6/7yIykNpq7dyI94W9Wb287PfP
YNt6e7wfd4WHUTxsGKaSaipGH951zbYAI3dRyZ2U0izPCegaYrkgAvLvYZpj3KGg8/Agn5vhI1HS
tfa0IH7ujilA5OFRBFnbHQdX0jceXMuCOwlIacaAdxerwo+BV3rWms+uTdCofO54yawkDCuMDKE9
5ck4Ce3xZ4w2Y3rTR+5YHtZNEAEMuFUKBW1JkS923ImXLRqbeYuq9lf2ykdW054DODOPxf2W5Kfy
AMWHEUMLJap5ExtW1JJaZhHHnWS6jzhMQbWHTsNrvMd8+KpFB8AgrYTY6FxLc40yO4evIibeyZHd
ySch0WVvK0ukw/ChcDDZhmA+XFJ8A9sVO7TbDWWq94mZLQ3+u6sZjaoC5xKHBYuE+J2/3aW+q8Ds
UeDqwFfw34dNgKKYuOLAsPVyARPi4z2aUQwFlUDgksfpv3cEKsC9RTGDmbQn4R3IdHBQ/zz+/Zkj
v/n9yREMspenQlCBQ/0v0h8SenWdZqNK9uqxmDvPfKyh/m8ZU39EQ2klbHos4xMxiNEb9cL9Xdim
KbAmUXovzxn8Pme4hrbjPh5//l2hDmd+8/2TM6+kvmHlBr8/8kMq+G+7F9eNo/sBoQuyZh6AG1GT
wEIT2kzJNIhyd9+BKe3C58drWdqq0UG9yvxkgSsJ/fj7/MW3UKtf7LNZEjD++ZWAoI/qWhpVKtLR
j6YPWxXtRka9Rd/9ZeQdWGaFW1DiX8rWK4mD66ctsGsixg+VmPKm6QdORwQGcMgfYOnM3ur2q8sS
iGrGKbk5p1Hlr4SiRVEokgTLxPAKmTBfK/X49/FJzT1KsDFILyE9iIhpGmNGjFxG3Tg8a8fu0heO
0HWj108hhsht2oWq18wFvRE10YowCDpFTHuMcvuINoopBjq/WSJaXZIxUQytQbbCFyCDzUlJdH9f
L23Y+EBNHhQV0RUCAnS+ICaf3B0/VtiKiblR9YCoIwAN2KCo7fUlOXfR89hCdiVnsluYBMGLDJ7R
k4eytfjleI5gR0+A0O6XWB7GX3q0osmeMVHmFmmAFYGN310IRWfP42oVEx8QAZJEoxC/nZQ6sLHt
djEftLRPkzsiUqnIynGe0glzXY+AjouWgL6C9Lh0GWcswM2BjJf16jLKgLUXgw9BG+9ofUdEMFtj
wTmaue83IsZPuBLhSehWCBlw+8vrnbdxjcZsHXbhmZyx/dcypgCrEOyocggqxFNwrO34VTOWxnLO
CoCLDaoh+NjK1M1VQo93AayCO6Fzhgfg82OLtfTzkwAZM4syKib4+fISPlF76DEa/bGEOe8L2LP/
rWDyEqsux1cuDMDYsE91aNWx03/Wmv2yihcOfGkxE2Oi9DRtOmQ6T4aE7ElN6GlhKbO3AwNmUXlE
P8hdkiaOEr+pOfDZg8OV6oH+Uxr84ly3mdd4TH7/V8jkSKq0z5u4hRDfyEztH6cRR0N49euT02CV
XMr7Gr9OESnzxALdjoQhVUte8F2BH/7XjZzJWXhh0ERlCn53A1OBn19TR7K4FdcukiHP2pGr9UwM
ezsILYwW1jP6Lgkmwp8y21g49lmzeyVjYtJxHiwNQqzl9RVpeSA/4K9glnfl6fz2+fl5Cap6h+2b
7t2o51eGS5ODyu3wup+ClbNTjuT8ghlJm/e9sT1fHi9t1kRerWxi7umQFW0QaXAtn2NLdLYDONyW
lrO0exNLL/oRDdUKqwmdUg+268vz4zXMufo3qjax8z3akjFGF8ez23j71DmdjhX4HvQFMfOKpoH8
DNSQPHD4t4cyRGpaVJI0TiZN0R35g8aYM11i2ZsTwkkoq+GRB6vcFF3XgGUkVKkPYl2i2r3JITIC
C4BeLPgRc4byWsz00mToMOtrTERQ7WCFWN32FoDHc3p1LWByY9zSU5hqgACgYC75mX//E677pWs5
Z42vhUyuiUvbqu9YCGFjzGMsdeGZOvKBW3tGuaL/4p2/ljW5KGEOriO5gyze5rbuijpL7vz8kaAG
qKAWBuTFxOqD9wiszh3mewwa+kh10QkH+EQLN2VOvUB8ISGDiAyO9tued2VYKrkJo8IVBERA74JR
vKUbZGNIRpAThRXbYCzq67+RiJyLCuw50u/TfP/Aen1FMVbhFOh0p3tr2tndutmTFZCHz5Lxl7Fq
0h2WTutuBsZoQcHU81+xE9XoqRu6TKgKmEVhSKwevqRofQO7nXF5Br/b5YLOQ/ynXKnApkrgNFvy
bn+zsdMo4PoDJvrCYiZqo1B8AHZ6sPAEvr5WRrRTTP3p6Xjk9i8X3/TNy+rv4/3mx+f7Tu4IUUHX
7Nh1MrnZaeO2CZuF43MIyeitTM4yOHMzUDOv98TkcNzuKUS9DhhifXHVc9HcL0jl/0qfXHup4YOw
4iH99RXSNxYXEdeRHc/+WKNN7gWct4GR2ksAt1lf41rs5LQx1YKr5BJiXdCCqX/TNQaWjhNcHu/t
7OW52trJkXZBJrJeASmsbBxGFtJORxjJ+QtO7GwO4Xo1k/dSKauaiRvIKdfgRKT6rj3WOyk2gK16
/rtgQ8W5x/la2ORVi6qoYqQYwsTdmChrY11YuU/a8RsMY5+tGb65Btz1seO7w4qbTSI/UW7kYM5I
kGGIU6UzT+kPKEA94+WyPn+dUWpYeHil0VW802nUX1EGRoFHkiemsXJbWYrU9j8u3vt77ChIUim6
ao98oN1qPIqT44hPPQcIOkuixNT//IlAVo4xwMUqMyvALUsjNFWo/3r19zImtDwrJZfMvlz+Ltq8
eeOD5D8gDRIQHVMQjsB7Me0TJIFKk3/Oth2G4Zyo7Vv+W+FYpV3qnuP+SW2BrIMD+BUNaqBl23ms
rHc47F8LePUREy0Ku4RGQ4yPEA7xVkAza/yS7KKztsshzbP8Tf60RK042pa7cwJIATVHdLshRLr1
kPJWKYQsH5DSzZqMjMRQBI5UtnANZ909gRNY+GAYRwU6wFsxWatSNPHlmBz1juZXZ3BaEfAMA+Aq
c0HzZh3xa1ETw8K3jCAnChVPgKgNjvSWOj7hclv7vCghQJi8Dpqdi2p5hrxAfTTnP10LntiaRgUh
qzBk4qnYBiZuH5HRMLBk0O6BcJjAhUeKBzhNY4GFmsRoRRkGwB4pwykrc13q38LqpQ/tXJTsty4G
NJkrdDFdKlnNLA3tQqh/A4CH/59Cd9NO7MOmatjTRpPM0nb/gDaIHpYYumdeohspE7sWi1XW8Ijb
TqF08b6YmjSY8jJYcfe3/1uBrkLxF6tM908vbvvYiwLWYknilcmNi5ImVgSEo6cM40bcWLC04bX0
UWtHu52XkqwpXgC2LkXiSmeftxbu+/2Cb6VPFpxVed3lDdee2MYY0P2QV4Ll0kDPRCerRCIrqyLi
N6BkWpB7/4BAriqBykwAGyMrThyONu5rtVcpYEm9FTdrRin1gQ5AbWamGO39/lJoVuiBPqzbSBJm
dmjKEVBeu6LEbf5W9cJ7NuMK4HNAAjh2FAPH+vuWXHm4oufxSqQV3Un5U4rPQ/GcDyvKfDYXuQHt
wgve0Hq1RA85YyZuhU72IBDh93IioFkMW5kqV5pFrTfdNlcwnDJc9f07U4EmyFFp+02NPjy0HGgJ
mUAf0q9e3FXpeeFMxgfx1hDffs/EQrJ50wbQ/u405EafbpQIDyM15RTNns8e99TrfEiNRZzUr295
LxYkNaBPQIpp2no5xC3NuabtTuya94giHpWysz1essvsM1Q/BMXK5WQfxuDkf9HQj9jRXVY60eAI
zU6ISZI/dVyrV/5J6G1ZPKhBvuBajet+9IGTc2p8tLSVLBCAYSu8Zxrj20Htb5iUHxZu410jMJCx
UMP/bcXkBJSo9xnQeXYnr3iN3BcFfM/IgqIPP8osRj4paB7sDQGwJ2xBsi5ywrs7pjyG3HMRv3C8
xXofCzoxZ50UwPjQMIFiOBrWbl9NKRgyVfC47qTFgdqZaZJFxBMj8Uvr1cFKpfynAjb8UEi5a7Jc
t2FCoCRRxv5qYzVZSEKOtujqHNDmAN78saMCRHIYdfeLMri+pH7plwUtqm0cW1K++uwj212V6IMR
zeAf5oR/ZaFfEbgZAJEAKZ6uG4Mmu96t6m3EMnrMaURLNZJYotcvKNeoPJNFwf4BEgIC0jGDM3lM
3a5EUwrH19uqbl49tU8sTWOEBSHazNaB81bGDmLnxrbj22OsRzoBry6HbSFRpiGy0MfoOkgb8Tt2
46wypJBJhX2HIX/xJkTvylETfFWzo0aOlR11KdpY1EJQB13UMNoNr1En/xWqTMpMV1KCT1UKuRN1
WQ40Q51WoWe/rMW90LZRbeQMlx+TIkV3a5VR7ZV2vnChPc3/SBU/HAAkjk5pxBfPcdUzZuy5mG4i
KkL20vBdI+i1QGNqZEPdHsO+Tg7oSQKjY6hoTG02Qpv/4VMafSe9G5xC149TXUoz+uxGgxiTbJDk
nZCxuW/2DUgGSF4E/rsf8SxqbA0qyWijb3uLH8pGs4GIi0Gk2tAoOIk09SnglFq/K8SCES0/4Jk1
cDnCt+yGLDiLaSWw4GMN4ucmYYZ0nwYMhtAMbO9Vpo+kIhgKEpANe2wQvQ9KQz9bpVSckM37d9jB
CBQbYZ1SIqSF+pWGcZybZUIb8HYC+R+YMWZ1vXg537BoTUXPm5FIXB6SqkrxNMd+VSZ6XvPyGUSO
XW2WaUiBb0Xj3JcfUCla1V2PbgG3BgVvw4Z5As7WvKKGViLgNaM81FwdbErtR5B6dHBq7J2sS02L
uS995yVL2M1psDjeJXS5jnM3Mawa5Iujjbm6twEf+iXfdu0WRMlpR7i+oSUyrXLrW+ygtbHhwmgc
64KCHSyJteClopUSYEMETMRtaoqj4HKtweyOnku+3CwGdkiJQCbJY0AKMJkcyB2xK5IoG3wmq40Z
g203IpkcJAC6RUq1UyMFiaOgB80AcQVlpDHCY7QDq11iFtmQ/6ndocgNjRuqHybz0shIGzUAl2wL
JsERme1v0N4IgxwkCbPi6jipLTTxF51daQUQikIcd6kO/KZy7MqWZQ2mlzwQqHdDj5ngUukNmQ6i
PAUN9UWh9gte/3h5JyYEjUXILo+9MaCVm5iQsG8yP5X7dtvKGalaWxZ8q8l/mHgJbDzNMYwnCQoU
JOQ40CeKwjREVRkUymrW67Zq6HHHgZE7XdNK2QI5FIu3IQcYt+6qUM9TFUE2eJGM2lUYiyp9jnZG
DRynYh4uNQPMWFBwCUjIe4OxD87bxIXthC6SKzHptgKy00RQMMIvluXL44dw4q9i5YhMsb1oAUX7
EVi6bnW4q+uS1oE4bGVFsjAKlfhKta5LGdmP/gcjehcM9py4sa8C3qisKfwUwz4MciPSwWO3FMjg
Q+2KGJmTQXmTom+eaDIoRMAAevPxGu/1CE/QWKZAJILmo+kjEaul0pYdM/wf0s5ruW5jWcNPhCrk
cAusRBIkRUqiwg1KVEDOGU9/Pmif2ubCQi0UvW3LF2aZjZnp6enw999uWETWXmvb9MR7297ynOe7
nIaYjSBgfkPP9XaWx5ERQzLYw1jobVcPOYcaiG4QhYbj+2pxb3VCRxW2EzYCu0X0+Pf46OAQRUw0
nTLiwoUzehJ0lRyJrqh5442mZz/kxuyPQwj1gupN00OmS42TSEJ5uL6nK1dmpkGnG5QXfs6ezwHY
G+MnCswpy2VlcoehdKxS3otmd+pb64mucGdU4bscPnUN6FflJsxrZoJNjN4qvC0w2DKzPO/ATL1L
pYmqP3nexXfgc9ZW12SSCz2/6HQ57pVt9HrHuIwMCgQmB0LKX+kOphKC+CkkExN1NEeGbcz/Mvh2
2ne/y9BQnVZqsru0FYV7UZymz01f04AdpNWOYkRyk1WDdcrKoPhIQbqxx2z0DlkalQ+mnzcfr2/u
5c1nTTMFlGLh1NB+uNjbIpSLWm5FVxnGh0IuvzSFor5fSXXU1GLbCE8otJzLKMawYvTMNLiT3zT3
MhOlduhz+GrIrXW6vpzL+wDyi1yABP6TrMqyxyJVujAPlEJ287hUbUtrxlOdTqmjDs2wcR/WRJEH
I5kGfxYvxnLnMj2PBrwHl2SK3ju1dwR6fH01ly4nWzZXU+gIntHWC7PMuLxgjnUUtxLD8k5uato1
O01/zkC+3+ERgO9tdcgwB913rGlkbvx1+cuYHo2fP4DWuPkfmIwWybDKSipNoWrlSsNBi/vR9izm
PcSvgqrurHFfQ2qjTvC/iP2h83MnG2/+zQdA005Sk+QmI87PVcdMTcVK9XkH1HTXDv6ekbZOIpa3
hjq9SOLnUipvMkNxI8F8FPva7sJ6w6KvHDOuF+Eb8o15QPj5F5Qt8sdOwuzlafe5ktT8NjISU4Xq
wiNLd329Kwc+ewe0ys3XRfmb7nhj6XrFiJpIbUQ3FZUqx0WfmPrVqerBiOv+pRdCb1/LXXzIDOpL
ykRq4br8y+eLtlxFwY+YR+aAMj9frBkMgoc2iXAOS9adNobdHi2v8Wn15HuWCe/s0p31S/5L6CNR
ojRhbziX50mCOJWWJrphFuknQ8qyW98zk4Ppy92HJPbSB8HryUfkRrmVYJ6Xcv5ysr/ss6ySiJ05
Q89Fy4ln9mbHUhM5cLzcehqj8SWfqT7bnh4l6ynIg091RG+5upW5u3xJZ9GmSTg5P2jLlxQyjGAw
Yf9ySzGbnQLycd/yyFX12AbO7IT18fqpLrPN8zafCZx1/I1aKSEzy9UWgVbZ20L5LTbjQ62kj8xR
tCFmuw2D8DYrodTvDWlD9sr1gYlG53zxxQgI5HPRU5wogS6UsqunZrqTY1+iStSlaLUWb4i6fMpU
1VB1uq/nMjtZh3NRI42sQOcz2T0w+mTDmVymleYtfPvLl29YWNDPRsQvu0OeE4Tb2dDempl+P3nJ
LzGsHxraEoW4vCnK8Lmfgr382vfdl8iqYYkS9l5ML5AIzDr6I5dQyfb6h+tHvHJxVVx3vLLZ6eQJ
PF+7OepGEQ2N7GoKvbN67oTl9yjrnRiqo+uSZpO/uDdnkha61E5+6mU9koxgXwhQ/VCGDJK7z9el
bK1ncTsBfekMBexlN467ndjdN3pz8LSbwtqaKbUqiJwhFp6SDCTz5xsHO55VD14lu1ltPfTV96gp
Dmav0RW5ARpfE8QDymQPWE3oD1y4C1o0DLRHm7KbRMku03/khX5SlH4vxMaGrq7dA0JLYjkqt+C6
F0bV8gy4dlRfcbWoyU6+kX7Gj9gi6F5xDRi1w3qgI4CRjLlg5xsnAbiX/CSWXKX2fKc32/6mTiR/
sitdbhmMrk17nbFJp8qch6ww2ng/4obCH2s1ny3V6Da293LRlLRmS06tmndz6cc2gaB2QRWLbl3L
k93VU32kCBXvrqvlpTVjNDGDFYjuoIKHWPF80XFs8HpykG7aRTeT7t03TXvj6xue5eX7gAOLqVQY
3kBWYsl+04ypEIvBJLmxDKsZ447LQiOLN90xi+wHnGJPyhaB6KVyUjZjXB4U9wxYwH6erytVrd7q
yF+7apZNTxL067s48/RbU28nV+j1LX6fldOiOq/g2FEDZZWLWyeQ8DHzqcKta+TsLsh1ZrnoAT3R
14/rUoxOWYxYfB6pAzJn4c5EFQXkUBxUN09VhhupcX3sc//99w3gGG46UFcqq+jF+eYlQhV3QY2U
QE3BMw1kdPI2NTdu9aXqIWXm1cRGzbQmi/s2GWnmDY2iuubglS6hI9xAOK1PZV1vgdUuTTxqjLR5
oBbtNEuvrE6lKYySSHOFoomOWpHyYomZeEoTWTlSQh5fAqHder3X1jd37vHOkmWHMOt8F2kh9tIs
bzQ3rFS6J4M2iph0S4ZZtdU697V3qwYt8DA6Y/MxkgQ35+LybGyLqS81d0pLzTG7qT20dbNFCrO2
qHlQCqEo+YILxhariLuppL/ANfzMzqdHK4bhJJI3rNLaeRG9Q67BVZLlZat9qsKAKTep7oZmyBCB
Tk1u9ETpT6aXByeroRgAgZG/v363VpZGY8FMxklFSaMTeLGBqj50VqtqbqwX3c4MAqrMcV/Yo2Q1
G6JW/FdQEjPdJKubKUQWh6WMWlypnqW5pWkkxzwdhTuYcPSTLlWt2xqVf5MlQXsaBV1x1F6O7tJh
lDYxG/MNO/d8mCQqQhWmksiEnWxxA8Oh88XOy3TXEjOiguG2Uf29mn3TE5jzJDuXYFjWqVzYSvrR
2Awa1vab9xzSJCgMyDvMP3/jwxeVJfreJGpuEBs08dbBsFMDppLhexcb+70qilibWiEEs8Qo56L8
QTCEtjV119Rprr/TlHroP0RjmDBpXegGZaMmeWmlGedCQlyFNklXjSUWJk2SoFQZROAKOZOYq8So
fxeDJ25EB5eLmqXgHWjUCvFZFh5lPekC1lXUXbkyqx9yZymHRKHcZYdxvYWFWF0Rfp4MdwomdEl0
nhsA+xIBfkirCXq4RpW6ZwAj82jVjUdhVRCkFhRzYfKCheH8pKTS1LK646R4rLOXxDPSE6Piiw1K
iSVzCcHP/LrN5GR/0R3mAgZYRxR8cj30XM238q9WkVo2ZOPCY9VX3W3ba+KdP0zSbTYI4z6Cd/4Q
R2J6rNO0fS6l5EaNosQRY4+xylHpHU2hU7+LwB+/RMVYPBpBr++6qol/GZQWN8z8yqkzRZO2UI4C
4rPlPESjrwj9w9pzjdT3nNwnnaqn2kct2YTEX+YTuJx/5wkClySvsPC6W2OgAqvJntvwfDE3RgyC
rzpvNZSkmRD+LHO9/MT41JLpMnoXMGky7vOXLtakrSUv8YfzaeGg4g6jEZTEl8WcPJHhz4sC0/XM
KNoVkTh8qoTAanamHx/KyPBOHdO3d3GKW1fBbLRvRu8hTK3qsQ/6+D6JzRe1ipS7BMO/EaauHAfu
C/4YPboo7HLimii1ndW0vumarT5+0n3KknnqF08TyZaNq3H5KBLNMeWR6b0QGdHEd341mnbOcmVF
fN9bqaOnPxV6hqqWXldmKL536BVbbtF5DEUR1H2gI5dMkqPi162WG+l9bj7oVmVLEzxW39/74M4l
B7KDZNGxU8tkMEuhuhZDZz5lVGbTQfqlwqLm6D45q+uSLqIB2oGpT9IKwb2BR2FhKpXYypTAz5N7
j8f0MYnDOfUaGE7iadEtV6c7XJc3P99nD+sMRIFgiQOjOogtOz+qYJ7V3VJdv89SUf04kmbZdWpL
N3zQ/568RgOd0kw7KVCsZ1kcsg3pF9EW0nHcSXRjH6hOLFbbll6jVE2X33exr95HGVRIhTwMxzpo
fsdCED7mgVg5gRVLH68v+0JDZ8E4ujMyiLdiWbtT2lTxp9TK70EPWpOtKD5TvATP8+Exh3VkOKRT
U/2OimF87y1EMAaKTDOxHnWfhakKGYrRZVJQ3LdTBs4Ej3KPOoW2mfTNxqt76brNsmBxBaaIBQZ2
dH62kZZB6qbA8aSVvbfLqsJymwE3Tcol6cMUiMEfE8D9rdcMoNMMP5Q/SNaQna7v9BImiE/BV8zT
GCgizpP25qN44zz1ph8AZSiK+0mq9I+qAGxF1IYZvWAw7VdmClfUj9lBhOTzY6q1Wm+HEI09jXmT
2JMV67dA9Y1D41mvsj9lh8mCJkGvmAUWN8WP6996YSL/fioVBwovJNqW1rsIO80qwqq4j71I3ScM
pc7wso9FZiqv1yVdOA9Iwg5TzQQ3SM19ER1T9oklXQAHN1lSuCv1Dn5bcUg37PB8fc4v93y75t49
oKpzGfB860Oz9spQLxUqoF4T78ouk8n+Vnr61NRi1Dt61mjDzfWVXe4hDBDwUc0O7JzWWNh+YvEx
4VbrbqlO/vQxK2MGzWTgi8rHYsiZ5fVecSplYRHN4j5fkn5prdJPTZuYbty3AK0MqrbmPazQomaH
YuDX70ZrzPAzbtQ8oY9XbJnrKtSqLoXRNFxfjpl95olm1B0yyDv9Dc/8ch8h7ZlZlmB0mTG9i8uL
ykxVnIWmOwDxc2i3CEIbqFj8sfcCbYtY+lIdz4UtXgEyeIGWQe3ktuB7bCIqOE6HyHy3tSd0A8RH
Sgj0DeDgc3U06zyY0k4w3LDs5KMyVYx2Ros6O1QBjPc9kx10raGHtVL0eANkdGnwcUPJeFH5wVnA
pT6XXXvRWPVaYLmTOeyKzrsLhxB0QP1p6qRjKXy6rpUr+wk3GPRoEK7TpLvMVfrNmPcRHqLblslo
2KMmJoLTmHpsbbgLF1oC+xUxDjSqgDDnlNH5slSzlIhBitwV9fgUGrzXcisJe0veqpttCVq81Hpp
Kl6m5Qzg0ztGX/zJ+yejCDfeiottYzVEiKIG3yRlgb89MG+eCs8b6yD0hhzYUBMdojz/lIltupHh
XRXyF25F4pzG5vnnb4RUgZAInskowbYLATJqfhs+iH6WZRvGd1UO/LX/GQjP7PVzOZqVkDKyzNwd
/NC76VNG8VBX3mINXuo1rzo6jRsDqIs+hGWNL2hSc6Yn0+700SloPGzbyPaifWWMx8F/p2lHFjA9
iNfkmbMdbP/5inp9NLRC87S7RPxgNoNT7oym2V2/ORfuwl8h+lzws0iAACM5FzIm45ypsPQ7MdIF
MKxB9DKpRvbSERLdlqPlf22IVW8nMHpHX5lCx1Rq9YvY6v6TPlTM4hPMzK5Uv77NiqRyhlT9meeW
wty8SPX1DYdh6b/OH0vXBcH5Xzr+ZYhLfOdF5pTpd/6LUewP2lHad/fdt+tbsuysAwBCbYpMAxNZ
KUiQnz3fkkKZxspME/MOcF/qeGqW039pCQ41n+pIRXDYZWPFnIWhNHeRGcYPek0LgtDomU9KsPVu
c9ks956RBw9GXXv3hhDmnyoxb56T1Cx2/dgLx2kKvGhX1b64axrJam19bGceTQN8tx1IIHo3LNfS
N2FRMBgaQMvAfJI3XRgUwNXpNEy6eacmI4HhUZLrG6H9HpPfuL59W4IW/mchjuA6asO866Y7oA3M
W1XsNHyMu5d/IYdnlAwhWW2KmuenNMlZ04QqcgxttIVJ31tZ+L1Qy/0wGYfrolYuPeHhP6IWpmXU
21xMA9O8a6z2g5fqL0Z5aMb7RhNtWe437OWWsMVBCQY0aTJMgncxy/J390L1fGq22DLWDsniQYRs
gEiBNNX55slJGyodqG9YpqfM6ZU0u6nzyjyZY/ugGqO0cVZL2zwrH/APg375uaNySYIudkrgSTni
+soa7FjP2l0lh9mG5i1bg4ggGAWEAycZ9MVBbbFQiZicV2QZZeD2clgwg0jzPWbmBE33pfY7g0E2
Ri//qPt6tqVjEgzOUNM+44iD3IxOnFvtp9YUs2BX+VB42+TVFV+xxzxWFVvxx+m109PkSc8Ykr3P
YlX2cJ98RfopFhXzMsSxrXpzR9GHcDaU/XKrKnZh/HSJkhjdvpikGRm6uFipog6TFmnCHRD+8nNn
2PqJCWRCxPSnjY28iGTZSDxciNLn/g+DdMW5ehS1HmWm2fouVJbNoXwo7ex1bn5NH4ut9+dCNQDz
UriUSZURfF/AsaWxDT1DGnzXisDkdOYTiP6TWjFmVcwEu5G+dyXTXZSIylj6ZeI/RVx3te32o7CF
3by4eeefYixWnZKukfKw991GuE2ZZyq35TGB/bZn3JeQHd9pU/4Ko0OKsfFA0Jb12r7JRy1oRt8N
ky+hIuy78U8XfEqYOtINX6+LWvqSnKYhzoUrg9Ocm3rOT1NoYgU4+uS7UlTuZO92oM9hDDa4WC4s
Ch2pZD14Xoh/Z5fyXIil5Z0s5kboVql533ovnhQf+wAC4XYjsriAJ7EcJLEWWm+xXebCQHaW5XkB
I3JcVRLuNCPv9wpxRlMq+ce+pKkvHvJhn0iaf9B9Kf4wBGZ9GAP4zvvA7I7048hPYg9sPZdwrUs8
lw8ebv1jmynPeUfjKADlfpNlfmV7GLaO/0vT1nwEc17wjResevSOhH0YuQGtN+qN5LuDdkO9N/1g
3UrxTvtR//K83cF7yn7zzdfPf/7db9MSCEQ2ETT2l8NZZlP1zAtqicKE2zK0m/nBuTs9Qa9gRceh
Z5DOdWEXYJlzaReUxWMIhL1UkFZGvwK/vAmLcSdP6hEzczAsOpHGuw6i/+wLtjQxpo21roqnOEwn
wDyBi3zM+UaXtP9Uo6hFrpR2tlrmgNI8ypdaZ9OqZJfiwLOgfdC0b371pa3VXRCB0Lu+BSt2xHr7
CYurkEtxrMWazn6PP/zoxRgb+M93XSM6yhbSauVNmLmiQGRQ55vD/PPVBoOhwq3Far3x1Jd/Bg9y
0+57Spej7H/W4nYjxrrUYliD2Nm5AoDn8Ld1640W95nSJJXcBq4Uup2pO5UJ0wqYcC19vb6FKy8Q
kmTCH6BdQPWXYYnphb4c4UG73UGDQK68T+zSCXRGnNUbCntpHcmazbMQgLTwti6ztr1QiGauKgEZ
LXnuuGAiyud0S8iSTgLXBClY4TkXQ5JuWZKNpHqiguiHbr8fXO9Wd551de/vhF2125rbvnZIb0Ut
/IQoyegNTRBV5r8FwfGfMuuuqTYisYtGlXlBAIqhkZLxuZRlzUmPxjrMszp05WP5rHwV93Tj2ZVx
eCpfk2Gma/l8XSPWjumtvIXHGpejJkct8nKpdpJilwSUnsat9OalqTxf1eI+xdpYM8MOKeG0D/cH
ME7Svnqyfm/OWbl0e8DXE2ZikQ0SuEsHXDB8xfB0LaQX5YuhpB9EPz/mRvBsVvGhmCwnzGqnUr9a
PlwCZlM9TqPwp6QPVWhP1/d1xWASQREYEloDS2D55yakxI0ujDSNXONRetRfzF/67me+E08M8OTv
68LWVPOtrPmQ39iPaRgLa4ZbuXV2W8g0NBmvVdna/bDFEbWmLdxnPAQCDoLd2W6+EZSEZVAmZh+5
uhA5GSPtWg1moWjD57koP8+XgFYJEv5MZZ0jj3MxMxzAz+opcik4P0Uf9Fswoelz+sxIAJd5vbs8
hmv+1G5YrLVdnKea0E5A2p+U57nUQM2FYFLVyPXF1mbakE27s02OplM3XK1VqzXj/ebJB3DgLJ1U
gzheQk1D96t20Ed7uusZ3p3s6xsCoA1/eFUP38pavJrFFA1SIiCrh/jSsr/X9he8BEgJG6ffeKDX
Lt9bUQuHuK4gTiM7HLr1Xtv/q18OcIqKMggcXq/z0xGlTg58jx6HOmpgsUp7e3bMdu+/SGBy/ytk
sQKiQ0mfhgp3kknYetE8Fkpux9aTX22Rc6/uFVl8wyJMI/O2UDYZwhHLitvIjYwUlhkhehQF+Liu
L2f1uQd8hVPB0CzS+AspQ5kXVZVwX0e5G45VIPFMWpO2qwAIU54wf46CIlIz1ZJ9kw3W3uutrYF9
l14bPjIQP6giuMrEMOfnRjg/6NQPsYOhFuwEy7yraEPfB6LyZ6wLbTeoxBbXl71mpSysBx3C8OiB
pDkX6U1qNXjxfJEj60iyZjoR/MZOBKvtxgavmAy8G2AO4PnoxV6WwfVCbMs+82NX0v7k7B8ugRJX
ztxI++4lnQlaHKQftG2hRkLkanKyB6N+6/WaCyHG/rqYlXd6jjVpf4FlZG6BPN85ny79Lg3j2A17
q9wXXub39jhZr3rEUEmKkYy/hhHabjKz9+ny7zchUCtHd/YBi6ObhLAiuMljt5bEr7IgHltRe0xG
4eSJem8PpvoQ6cqX0i9P4zyzjBIn+MmohH8mgtJ1SFLGmoJM3l3flrWvIseG2aHMTe/u4quyHCwe
7A6xG1SMWBiifTI9G4W2kaFcUybKbVSdSeuRJFrEsmWkBC0Ytnnt9X1Z/giUR0kOTxaJmvcvh3lo
pKJAZmKwF1cyJA8VilbCcpRqL6m0Bxuvdfnukg6E/G+lLA12qxi9V6ex2+51MBBB9lmqf+f0WH++
vppZJ8/D8HmYDTMBLbC14KcWq+mVzor6akpcQbYyp+qKnJC0318XsqYBb4UsFjNqTaH6uZi4QQKx
q5zZ/+J+G6TrSIXRA477c37xUr9inrNW8BzUX+XkJZJPVfTn+hLW1ItKFDEmHLLQKCziF6lMPQgl
SkT4D6n3PMQ3rbfT05vrUtZOAxAsjw2gAqb2LDaqbD2tGjQsogI99W+a12pH0+hz3jC8a3ESwNh/
5Cxe6qoucqGXgtgtviZ4g0Jgeww89jrPFv3GqUrx6KXJbVKU9jS6iRE8ZJK6cV/XXtezb1gcWl4n
bWGIfANJsOwXVSv9t/mtuKvMXZDvg6frG7vyjs4TBOY2ZvDy5OfONYSoMKy1PordXHDHMH0cEiZX
1qc+hoq22GrNWlF3EqikCpjOzSO6ROa3Vaj6RiTFjMye7Eb/4zPcKTG0jUu1opG08ICepeZPBk1a
aGQnlEHvVSNnaL6KTCcV/AM8NBziFp51dTkkg+kOA7F2Mfgq8s22rAeZZ7qtbDn3nWm6HbMtzOOK
6s9F1Ln7ae6jVBbL6cssrCPDwKyaOtroO2Jd/Ysd4+ipWYPdUUHXnytB0teR39R67JbVz3B66jqY
yGAFjKuP15Vt7WRozKNtGlXDcVs8RQzFYHCcZrEU/GClD+AJ8h0lOULVtXGR144GQzFjNwn4oMc4
XxGFHgaFtn7iagwkbtUvFkw9RvT+yG42FTOOdyY6WWLc467svLSrEaKHtm/uLf9RCu7LZAtdsuI+
UUqakVxzMQmE7WIxdJUMdYqcOvbsMIz3VRXexHrJ+FW3y/3boDVvaYQ4Xj+stRAPeXS2oBa86Bfd
Y2lbjVMv8Ti58hMdA60tHrNHE3aVXfuri4HkbRzaZXp0xk/8I3ChHoUY0WAVzwI/yftkJ3ye9tle
2XhJ1oTM6DTQcARJtBWeb2asTWKadmPiTtKHeGBwvVyA9zv8UosvG/s3ewgLD0LjVSR/CM6ffO/i
VkWQ9gNdVBKaVex0bzIu58BUXuNl+s2Iu3GrZrF2t95KW2h8JhalQN4UZex8UOWvqg/fpFg728nR
+TddW9dssN5ka6bclwJNUNnB9m4yktPwnacx6/eN7uSx08V3YXSoi11b3saH61s6m7prkudb/0Zy
oStKOlgyXU33ReAO+/pX3drm6/8mZHHbOn+aQt/g2Ib6+D36EX+boCV9vi5jzTzRCE3ojPMPZGUp
Q6yC1hqT1K2b6FdO80090c2k17v/Tczi6RBqcQhGIU3dotZOWRbcTMn43VCjLbdpbTm4gH/B6kQZ
S0MI1M1TsilO3Z4uaLulveYQ9/5caNC2smlrryHvByCnmVcR1/xcBUCNAICSstS1lEh3JI9GXZ2Z
19f3beUuAbknIgNHSmJo6UEMfmVZ/YSNILfsBBpEArXsUBoFE7ch6W/ou1BpOoExehLFe4o0i2tr
mKWZtOaQuFF729aBrTUPcvKlzI9tAfLip9jdjuFr6v+g9FxKmjM2W+7F6lpnEh+SOTOPzsKzjrwq
V4Yedc/Fk0HQVoSH3gsdf8tZ+qvTFyulpoL7B3CNnsnzkwtquB35k7pwLx5UZ9q9prcMfbIV8tbZ
XnNiyivXj3F9c9+IXCjLFPtjrPZhStWjO4i3/V7ch3bQ2B+k2/JmOGaOtiFx5SLookH3uEUwBOZj
1t43BkqScs3qREyjl6THHD4wqlNC8OH6slasIPws6kweN5/Xknmo1Qv6PhovcRlgR+vucUokp1Ke
Gu9FqDdS5iuPJW4tzB0q/SfwPC0MbgMzc6nF3LYM8hu7S/0ISsAoPaajOtwULfFkSg/mfUgH5r/Y
yXl689xzMCcUFs80yRpZTvnLNVS36363btS9H0BCuxl4dWr8mBKI084PS+m8vAj8IHDb5rUAhi9q
tEK2tymtqxaF6OuHtqIZZGQBjoB/m9vLFvccDrNaF6YxdKegcLLytvZVBm5vBHMrdxnvEBcaAC/h
+DIvC8lnKseaSj1MfUqndidqf3SLmsb70SNzn9c/chZqERoBjqFKOczQnnXP2LXCjyh/BtS9YR1X
NB0bT91tNo3o4MIhNCVtqKCtDV0oT/cmAcMu1CRK8xLOZxp/n7pC2jim1R38r0Qww+c6odaSUtB3
ELqFkTgq4b8cPWdwrOqME/oXCvFG0tIcJkWUSZlHSbH2gFL1IgvUfwytsRGkrCreGzkLG2i15TBT
BoZuWlLBU6KdlhJGbhGDzHdlYdxxZEjPqEAHSdAt7hL9a16smRkgikobjpYUnzql3wpT14WATKRZ
B1Ti8nDivtbEPiKbRRV20v0/MGr/un4oK/aOZfwjYXEone/HbSIhIRbrfaL+gMHXqUTjJEj38Bbs
CO2c6wLXlkQkTFX+b4i/JEhorYgWYB2BlHofM5gRxLF6uS7iUgGU+bUFyDRDNNi8c5WG88cbpBQb
LhSmkwex3TSvw1Zt5HLjZiFQw81swGDTF0K62oinljy5mxfeIbG0h0j5HOrqXTAMj0HaQNdinK4v
6/KmAu3ngaCWizHCpp4vq/IE1QLDnbo0adsdD9HwwTc/ddG7DcK5mMX1UVsraYQ2T106COBXNtqH
qXjQt1ByW4tZvA5h4TVBlRW8s/o+SbTQDmsyjGmZ2JX1+/q+XdpUFjQXlqjeGZSJFwuSLSExI7FP
QQQ9emHx0sBtUww1ywJDG+i769LW9AKqARLo8/gyGhPOT8kTW4FCAZ50EFHZD0mOCcNLqTZOWTV/
6HfaTspcqPt8eymZ4c3OTYpL9jzBN5pBnIrWVZOo2tVANHcwdeUnpR22uIJWROE7wNwAbgEHfhkm
GGCr8jGQOjcOPUYlDcnXgcmsh8nQ2uP1bbwwEzzpwCJmio+5lUlcPISVp8tCWXadS0l1JxjFLkg2
0iLzbzgz4OcSltiI1Ev0uipYC7dVsNtWbPdIrA5TFjcnwHuRI4iVfFC12toN8SB9vr7Ay2TTLJ8n
nropwFemdZwrSmDmUoYT2rndT1V+Up0byWAkUgbGE+ZMp3LqjfVeKOZfeSRMiLko7iz7nMw01+PS
ZL1D7eS/A9BQ8NC3u0nYeOYvrttCzmJdXekFtHzKyBkOvlbahvzJ31XKg7xZlF/VRuOfFS2umtKq
kexZrAiNL18glr0Jf1vMuar2ofP5j7iLDxtntrW0+edvgh3fDwOG6SDwfvr5IdgxY3HjcbywivPe
wf5N5pOqMU/YuQA8dr/uS/Zu+pmHzuTk8m5/Xe22JCyMYV6QcUxnLaj1uwRaU6/WoDaFIfnndTmX
kehiKQsDT/d2K5eawvUKn6N6F1YfVNVuTq7X2UViMxviy8DscY3Rh/+j4NmyvDmkQiv9KfERrD3K
VsGY2v4QlM6X/qCIJ+32W/WjsDf2dFUP35za/PM3EqemjKVA4tQa8SVW7lX/JVE2aF+2RCxUPfdC
cQwjld1UPnTDa2/e58r3jY27yN4uTmyh3eAWpzSdlS8O0h20X1bgqF+L2o53zbOVHT15w1CsmXgY
EWlIx38mJl2sCZb0SIF7tXPFcLBFj8dY2ZqStrZtb0UsllQHtFNHfti78mD3N/pduPHYby1htrlv
Tp5hDBkyWEITfZebx6h73jiTLQGLZzBQJKEu1aB3PbIPxQ2NA2XwoPzoP3X35oN49zl8jJzk6brQ
jU1bUrwnjQ901vB7N8nKXS6VTg4+Mdua7bYqBb4NiA7nbIs5//zN1hUh3ANJxtF4gyPbAAGqDVu6
9t5BMvVfAQv1gkSnT+om7t3sF9gNJ9I+1emx6/ZVeFS3ShGr1o4QjbkgJsU+yGHOVxNkiSfDJNS7
o/RdnGnID2So7MBmxKrpqN85pI3VrXkv/xU490gvBHbx0FTGLNApFEcMHeO1gaWlZ7QMGbINNV/f
yv9fHcIunqU27s0o70lkjn8s2x7+/NhAcq5oA0RIxLj0Y+AeL310szV6mtnQuaJ6yqJPSXA/Rp+u
q/XKIs5ELB6kPC8KI4bs1JWlb3nyi+ta5o81/f8fpHzj2s6qtXAtz0TNt/qNbsttQdcxI17cNKlJ
dPxQzG8DE0SkrRh0XQ7FXkqxf2dcnMuZjVvfKdwhVMDqTSczSeQxGUa1tjRgxfNhRf9IWhi6mQFD
Gg0uU5NHTsy8HjUT9rHiCN5g6xu7t2LzII02SakwRNMCy3O+Kl8c5dEskh6Me2tn6mT3ZL+u68Lq
xjG7528YDZ/hwvhokjI1cYFC9+JtWvoHKBNtVT+pQ3q6Lmht30hYU1GmC4a6/EITzHLQejVpB5r+
WzscbpLii5l9m/NrUvt+/570OOX5eX7EjAM537Ykj/owVPIBnHz3qRbsTNoXpQPeJH43NAkivbeS
FotibJ7fi2o9uEw8gIlKiQKnrbKtQPoSFTSLAWrAHyqHOMbnC4LuyTe0kAmCjeIUrrj38qMonAbd
npJjeZNvdeeu2Ye34hZq15uMOBUGjipQ4jv9lyD7u3D8Ivt7STqCMn4nnQvx3tniFqc1kpe0hpjF
aV20S3PRTpna/E7uQ0BqFPR4lcALA6ShneN8ByNLGLKonoZPILuYJ6hl6o3p61uFi8XGXUhZvH1Z
HCShkjBTT/sa9UeoVHoJmsVnhuoJ/dfr12nZ0LCUteye06NKSYUaWbHgCuk3M4WU7Lv+Xc7ckKpa
09lBfIoe8uGjPD4Q2W5Vu5Zouf/IpxgLiRWR+0XxMgjNUoHzbfhEfzjMcru029twzGk30T1dv+bh
5fp6/+KQ3rwkF/IWVy3TMyPkkIdP6jFpPmrTrmOQ5oGJzRm1vOzYn8ZX/pzCw8i/hZvkuNP31z/h
7xjCa5+wsJXdnHOqNcb6mOK3xHxsaPLJs26fR6ealtXozqDxopfCxzZudlX+TW9+jID2puyGgqFj
5ndx8Dsv9zrDBoe7pmjwTp6n7BjX2oMpMO/Q/D/OvqvHcWRp9hcRoDevRSvXUndTbeaFaDND7z1/
/RfsvXePVOIRMQcLzAywgJLlsrIyIyN6vWBOdVNuGpnb9mKvjyv1gOVNA8SSiqw/8Ae0t/caWW7b
QBlcqEuwumfP/1UbCMPi70AfKmvg7WBr3J83yvP/s3KA5P2w1KKkQ3mvYtTQY8kzgzsA5iYaRV6i
oOOPYkh6MDkbnjJO4HxD0/p9s8s75sIu5caG0m9kMZYHt+bxuu+MMOstCfGB6J1Q4InF2OqZV66w
/e7QapveBwGYRkKeyL1kBPJbGgP1K/V6CCXObJevfB3dsPPPrCio5IIVU8ajjwpbExXiW1OHpajE
iMjhd1I8IL+XqKg6bcBRpPQMqbbeatGBZk39x+7MvDOnEgHZpR6CCSOiCdXHakhBZ0Uy2F/ANCJ7
EHBXM8PTRuL7CWTvTMbbVcgZcIeicJG14MABMbUhSSdhp0AsXT6N+bYAs/L9RVuaFryCADpDWhVM
IXTI08l9JnuF2rrV8JBCuqgIn7BXBzHU4y6DTqDrF6Qf92vy6At7FC1aAvgA0dYC2iB6VpQyg0oa
07kT+1JzuT3Jdp2X1pClptD/3YNlXgHYAnEZeEpQ2qGBApqWotVBVDtXHI6FGJCuf4kZS+aRld+h
V0Z8WplSKpvxj70ZPwo4C3jnaHrTTmQyaeKEzh3jNn8eBp83C9hFi7eos2gTMoUEQjYhFvOZ93tl
m2TQr7z/DQsXI0h6AQACkyYeNrQodCEmCV+FWuc+qQGPDLNIWDRRMt/JVOnJWlftT8GR8tOAAAOT
BB/HgkqSuiqSSWuZLJV7N5bH7GESJeYpURoG6oWxL4NCpcm3Q4sdLxTVaPgN2JYz1P2zUWvNcJz4
PTOpEFmUhVEfPZBsITwurFaJVL1tynbXhuoZupGCofCjrE8KGL87r8j0UoMzg8htYwqQ/qy4urCZ
NuAspofupzg2ImnB3m2J7IhUcN0K8DeSUE4rLn5pI8PngQoENRAAeqmNPARs6YdpjLRIkr2Cf/1R
ZD6V/rErH2rhfH9R6bz9z8YCYBiIA9QXITVGRW6J2vTgZsl7V/RMTdxAq3SjcdDbCgpS9H86kA4C
DfY61r2eKgxQxWtldBpW9P8+AGEx5HVRDKRRlkXX+pPClL1bipY3qHZbBtYsAVvkBsgPd9W0ycJt
ikq+LH6x7XPeguC4lEEX85ZF/un+bCxtcRl8ztCqhKoDnoHXEaaUTVInSkXvMt6vsv0atWNckEom
Sv6wGqBTKY9/xo3CE2rhAG4DUX1tC2RjaR9kbe/yTfQJGCaJFRkxWHiUvzqm0KEA3PIraKDlxb6w
Sd2mfjXwRc53vSt4zJeg2pFn5wWuUH+bJ7UNeIsxtmDT4QbiZZPBN6touXkCb041+li0udTMgkX6
etBT0YDNkmt6NxV3YrQp272UHOL2CLXexgwHPUeXTlXsuAgudDKyw7TGxLS4whcfQB2tqk1LcZx3
mxAwppSkZJAyyzuJIA9vQS2mZOJKjL824vmDLpInuMLlKJKxzNHIPQxcvSlTbS+1a/nHxTsXB/jf
maWeLUwPCTUtwsyOTO1wcWmweJUX8iZkBgIZO2RrZr23wIokkkr2/WPzX/bVv8bpHKs38Eo/ihhk
k1gHWdYLE9l29c2czs+1sxJ0La8glBFx1c+SDdQeZrwKSfYatpT0vWSdJn7OgO8cnwTvRVsxtTyp
M/GgMFvDu/N68cLAH/iQrXq3z3734UEGU7WH13tmoH0NubDcs/7kzZ//ZTLRiQW+6pkc/yZ6ypuM
bToc0hZ3lwq6HUvCc6mA1rLOaKSTHLVtNm3jBL/vG/6hKr45nBeGqasAelVqkks9DucEBr4nUFWe
JxZwkwI+EH4wmPWL84iwIcTsfMhkbPr+UDSqoyG465tIhyzpJhLdoDyV7DPvtaA/tpHrGpBUa/mO
xKKjdisvytlf3PtkKkqoy74Z2hxzBW6hZKMiw+b3TsOs9SwuTQ3SamC5nDk1Ee5RfisY+rydIFbh
RtpBsgIza3WhLkj64km27EPe2kjACwDm4eSzPmuVy2RofJg8kmveiWcOeMHL+QFEZtsK2JPTMNm9
4Ax4399fwYWjAfwOiyYgcKzjNUJ9JTqRA65g5tmw02k7eI+SsIEIujGKx1JaYzhcNgZhAtAN47ak
+zC8cBpiJpVwDjMQIDu+0EOZgMjxF4se/KyLVqLPhZXG2P5jjvJvgIxzoHIXe1cj1d6zLWX8nybv
XwM0gCIaJAla42zvFkmtl6xsjtmHv/VtaUKPW79GTD9vTGrjXg7nx/NcXAslU/RiPWI4O4l0K1P1
g1u59+OUixQLoYmzDj/OR88egHC8UiPfIm4yvzQqsTHq5sg0RGk2Kk6KN7AgahKB5KmOlVdt+bA5
xONaippOf87hDgaMPjug89CLRLfjgn+Z99G/hr3J5idN8YqHYExmBfmGV3S1H+P3jpN+I7hXtlJU
VxmR2uwvgdf/fAP6JPEBQL9CC+ranXdi0WqBgC1blI8B/4RaOqTBZd/XRX5z/yQu3Ygzucu/pqg4
IyqHXKsEGaejVI5l5jRvJfKhY1jvWWYbflWSER088LB4ayrwixsLL4ef7ACKW5RHFGLPqyqOgeE2
Vwmj9dAqHqJmbYsthDXzs/dfM/P/v9i/9ZAV0ah6vcuOjhqOVlfvcn0oKtK++61dtcd2p04E1ETJ
CPLJ7INbmeCf5rWbPX7xAdRaNgUXVYkUIBm8GazOhfxGSGKztWu9OR0lS7B+MWQyDhFLRuOhS5xG
H+xGxysidx5X1npey5tPEUV0m6tz6oGmbfG9MW1RTUJCLnkYoFMODAoLMtHKSKq3KLIR/5FafCrf
mrohwqR704PWPjV6673f/xCakPOf/X3xIdSToozzfErDHGmhY5eTN8w/91SnTqNAnMBOoSyaYEWe
lEjv8G7l+/0UP3GV1Ux6HbdGU1pgAImPATpUs7+kk/rny5C9xwNvTjTTRN41QmBNDcPBFbr8LdTK
77HZBenH/fEvrgP6sWZKeTBG048LVWhGiYuwDtnAMcjqgjzZY0NDrjIz9xowXq7hBxfP2lxIBG4a
Fy591jJUPPq0jQYXZB/RVqin+GMMomyln3zxqF1YoY7aoAleonAl5i5uxT1Ei/1dIQSBlUuN9nx/
Bn+khG62MkorCHY0SJzTFClqy2ZV2GAKEU91VmONW97mbTTNnxkrsIs37BZr+DKiDbutzXE85ra/
f403o6X9ai1/U5itxdm9lf0JPiRFr9sN/uzM59BK9LWAYCk41/BQ//dbKQ8AflYgCgp4gIgPSD6S
gUNWwDtA8yfmeaKWjuc/NYf/JRN3ZZby7B74OEK5wVZmikPI/sq9507YqNlRAgwsPRUcvMz9RVlc
/4txUi/IPFa5OFCTwVW6cNzmw1CZedtVG1kN17qul5IxGBxSWLM6I84pNbgKLM+pH1aDm5v9trF4
OztxBvMlP8+rC1r8vWxldu3cH+Diub0wSg2wY4a5LSGD/2R6bwdFsFAvqlzcV3UgkSAXfAIAsLIS
7i3f0BdWqYAyBZuemgUYKt/n5uBIzQRo87FyoKdWZQcwH/Eesromk655jeX1/HeO6Ucl1yLS9FDZ
dlmpOfJ4N6DApDL9ijP8L8fjP2boyyCBUlzbFCh0aUjzn2JN1Tt2G3qEV7799y4LiMI9M2ux51Jp
Aml/fuaSROu0RAPGU4+PuRY0em7IOn6q6Qpypk0IxdzQgDPeSMOkN54FeLJdZb4BBJIhcqc6e9fq
j1LZMB8+84cfduBc02Vx7cmyVDq7+jhqe3MV02WxgKOUeqYf2XX72ESuKhpjv0nRGqBDvDw3pHgX
tSppQHGk/X1i98o+tdOZUIO+NYOlLzJfD80038eK2RSVrhRr9f/F9xLuXQESdWBgokXjGCHrOrHC
reGJb/zoyO27zIBtx75/dP/Lcv/HDBVuerKfTTN4wo0YSwRNA0ohovrcpEe0+pglmpUQ8vCAiqhG
gr0mYUOogKvliD9SxWHz48AUJAl3XNzpfMitnPG1OaBuzpARS5XvmsEFR5wuxoGeeZbE5I/tKgHi
suO8mG7qMhq8XOk4tsWtEOdWFO5j7aEso/dCO2mRk/nFbmLfhekpZbdR43hta4D3csuo+1JbA6wv
DRp0BbgwZinKGzXfUA2aQcpHuBelHD7EsJvtiIMxFDK379JUWpvledPSMcOlQYF6CjSaGAUlQAT+
Qy2fBLYhIMJtQyvMtym/Vi5YuitQWmRB6jyzJNIMJOrYCPyQezjBH37+WQcbFnThbanY/ef9nb1k
CDV2JHt4DS3BdNeVx0i9OjOZuUNZGlMBJ8a056LqnSkPj6q45q0X6ntAOSGpCfm9WV+K8gxjjPe5
16E0OuWKHbfnfkgh0tbparsVtJ1WcFsh/KNlf9nV+hOXX5qlLkGfa4RYCpTRDcEQUm/D8i1e43xY
2h4XJuga+SQNY54x0GTs6re+O1bVAL09K0xEosZuFa/drkvrhqwpBxQCEBngALjejUzolQKTM6Pb
BEjjxHj2KY9866h96wSoFP7tJkHjPajf4P9Q7IbS3rUxX62GKAiggikCsFJZHf8h/Mp5osQr98bt
mb62Qx8xNY6S0IcdRts2yq9JeSvQC/p0fzC3r5lrI5Qrb7oEAowRkDFAOpQ6L3rslslH1rpvZeHh
DjMQT5urP8im0ultiB2ObAeovCsNnD6on4h+Bh6ctObEGH4NaZFuk7/x4TczvqTSThm/R2QQioAx
JKAGSjFyguYrCH+LgDaM20wtHF7c8Lnh46bp2x5KEyvTcrt/r7+XmnugxUNJ6YE6S/PTOD02Tm10
MkEri+yvoIbXLFELkAKognYZWKqUTaBuYqk0Y/8VfXk6G7FAa6xg9hawNRgZLgikw9Bfii7t692L
QTFBPGgYWZwchC5w6sKsuudBGEjZt88Z2IJUq69Z0scTAagkElkdDbYk9OyG3bSdzmUfUQY+wh4l
pQ2/1qR+GyfLcPOof4ADTEV5mPq8vgNN6lDzI+ognGeqVTmSuAC/cBdHv1f25ML5mq8UBUg4cEPf
8FoJOafWgPnwrljhih50Dr1euamMz5r0BKmbojx2ckBi5rnyJXRBEil/LJjHBjCj8E8k7aIg+krV
bwV9b9Dsbt8gQsm0vpU3Kxtk5TNpnRCfK+DCPJF3OzHmLVDSmo1ShlskXONTMDZr7SA/nAbXNzvu
PwBcZirTudhGPSFAwZakMbCs7i4nSKeV5Cjrn5+fov552r++vr6/vz88fGzPSLGRPz1J9O+/XhbY
Rx4H/X0zzw7dCloEstyDplVygz1wFkS2B0uywIh08O3QbnaC7VnCU2pPjrzhzPwom6ytRCTZRudV
2u7b+3lWIVNm/nXIbty0roear8oJNM9cCcAEYjUQnPJBbsW8184aRHEhVY6yJu4TMJDMUGFaeYYL
IiWsWkV22W3wrlmTA1KXh8yUwRF+f4K5+XqnF3im2wG9JHpWbtJyIytEwthqspuT46iDGVx/O/rk
t0hK47R/3wakJy/3Tf5gV25Mok0KHDJz/EaTkilojSjARS67xu5Qndyj9cs6GIk+6lpIPq3NEa3T
xLUI3MpTfXIcR3e2pmmTCIM3Hncr9+rCgxBTffE1VPwTTCibs3khuwoJzbwz6jOAfKEbObpe7odt
gmzSdg3atGZUoKrK2NEQoh0wBXhwvui/xs8yMYVXYT89QNGse2mgJP3sP6/M+3xN3Zl3GsDJhhGe
4EGJeTcOxq/D0ToeM8M6BjpDfpXkc550K4XaHMk31YOBeX+OiP7Bk/zoPEqnljgrG4HWlUHoOU89
iGHwStFmbrzr26fKEtkfh1p2vUP7dLCqfRJa+1fe0kwbfT869/sR+M4/41ZZgycubvoLw7OXvShd
QAUI6WEehifO4PX8oD1XnV3GeP9bjfB2f9oXskwYJQiifvqiRbQEXRsbQN+Rh2yDE5aSad9p534C
ecdp8A/eqxLq0VMA4bGVqb0NgQENhsQTGKHQZgAdomubICJm+nDwVbfAikrmubBzZ2VYt3fztYk5
lLmYwyyEknLveYrL2uIWgFszskKT0Tvy+opqmiM6q1CMNYvUSQUQoRUSn1HcweiMXvcd5qHaxWfu
iTdyCxvUyQ7einv8qUpQZwZErgB6apAYBucCtUVlrhx5P6kxSnDkd7tA18xS/wwM8JXrCUH538qt
jDyVdrkt7foANIQ1z0Fq+4S1nhIjdCJjICfJrkhkRo9gySYxmb++xb8KOzQSwuivgC/q/U7aJAdm
0+i+5enBpgRP/jNjqSsjWtwZFwOidqOcVmnIKJXiGoXlP57z41of30+BgJoyINJV0DOCIHRWpL3e
GArK9E3aKYrbGKIu7LwT81RYkYUZMycn/hUYk+Nva5t7ra2KqLvcCnYBaezGjrGI3hOPeQC5t+M9
9Ov36oILRK0GrxdgKxfoHiK1CzM1CVUXKnNma/6qNoo17XmT+G4S6t7r/TOykBoDNuLCHHVGYC5N
pixS3dZEfzqg+ZZiIg9ENPMjN0IrsgMTMTVRjPt26ebN2bFe2aVOiu/VgVgJGKZsq9tmkz+EZCAd
aARey01ndw+eed/ggj/9QVtrEK0AKwnduzlVEOKOkkF1PTsyBKfZYWEt1ilXfM6aGSoYFSAahqwp
zCAMdIaN/6jZkVPoyvv90SyAJ6DNAvD4/x8O9exIIPGslH2vum/ZBg04VvwIROyTf5D3k91CIUPB
FYmk5ju3Znj+YfrogHkOuulopQJfKzVAGaF8nkij6jb7cit/yNvEqEzRUOzxOf6STveHOW8+2hik
F5C9EIH5VWj2HTbySq7vAs0VSjMUCTwUimg+2gPW9DmWollkn/9jiZpPvxECiOFFmqsFZq9LAXCt
+1ow4vZZNntO51dCutmF3Q5MhroF2IXgtudtdHEz1WhdaaY009xsHz3Lz7yxJnm2PHP/GqCr/RAS
5EZvNiAfGAfI8Cd/z1riymZfnjU8NKCVJYElkE7fA5SiKZ1caq54YD/KLf9d/QGRmck/8StvykVL
iBJmcA6aVJHEup6wNvXEVml6zQV9RvkUfSmQT7NQzAS78/ShrGy7Red0aY3KcTSx3IWS12pIz81w
MTTJ5I/+I3eodsoDG+vVL0hP8ilZe+EvXHxzKPTvIKmbPEIDs8dzMKsdwWvwLH5zv9s19uMlB3Vp
g7pctbxQuDDuNAS0QUf6D3SEHas/udWskGcs1BpU3OHo/cFrFI1HNOyACz2oMKWZ5xpxTZJTf97w
p9HQJb3ec+Y2PCbn+75iIVEEgwBwccjFoMmYZpFM2C5j1AYG2a1CSjvAk1Tatbg/A1SFwTNPeCsF
BkDQIViqt7v+c5UFZXFuL76AmltoD/sQs8IXVAYauh6JYgaW8Fnb8ub1gTdA7vGenCN7TVzx1pcA
BzEXz4ApAXOTSD3URrVKOZBBea7CTpbHb8qK205/mKa37k/wkh2opWNuwZQ4SyRcH8FKLuu6LWrG
ZbViizj0q5x8xQHlW2cW/MCuBAjzr115SBHJBQ5ZDLwQwEZFN4+NQgyZjyLm3YSBE477KjNyqDOY
vNAKK/GmeLNuSMODsg7lKKhnzQja65HxAeAx4yRILjM9cOWWLXZqtCk0oqATzWNePe87hJJJdGAB
M/Gfp+Ek5UTiz4jSdEWwh2/W/2gdxXsuEn06c6hg4+/f1UeeO5r63Fc6i54nfzcOUBzzLM832tpo
0LwgQzoJ/H8paV/jhDSdKZcIzFPUwM5DvBP8FYTOzZWAUeIKRVw5Cxve3Dki5FnSbH5RZoHqmWU9
QuhUQRoxAnGCmYRR6QR84ZtlO3orO2fJsirOzP/QoAHZ8byzLm47URrADshUsisPDPq6B/DL+wJf
bOoBkxxKWmordZw9Stq4VuhfWtq5QwmJWYRKKLZQ90bPVKUPBQUZ8BvgJDjCeNDYiLdSdhY4UhzS
wGrzLYjS5egw+dtIPWZarJfcge11lnMCRp9AlvypjbtpsuqK+PKJa4HGLH7xvhOrpgCq5tpi8pfk
T1ge0sZDD6fdJu9+qncSaWNd3fFv2VYSH1l1ssKIeL1VqXsB/7p/OG/j+J8dDFYzCak/NBdSA5VF
cJY2E9JxkLI94f1UAXsMLsm2LHynqJvRqLqEN+JK6DalVD82iQyurrF89uW0NXjOU3VJ84w+zf6k
8wihF5PrjZAqIeGFVCAl+PBIlynD5v533wJAZqydBmQa4lkMgY4nhYDv5clXk7NQq8kGFH/pA8/I
myCBvkEIAHs3QDFP8AZLK3DWEBIXlpRGfytuDXelSBJkivEYnDPJtHPrcgDlo2ry3CKClEPD5Y8R
jqxY9QQUJqTESsZycwqUl5Bb8T63yReYVvFyB9U4RDFYOhYUPVko2Yr1z2lue70uOD1ndazdN0Z4
7pst4JiS91tc7bKaN8S1g4VZjBmyOXgHS7QkixznAhvXmX+OWk01WQblot5jPXPMu8CuQw6ivF1d
O1PgiVs+YDoLfSWkjabCUCHcbmp92ayFkzdvCxGMKrwmQdsV+iCI+ik/0TXgXY9q/1zFIjJtUa3L
bCzps1i2VQn5aLWAFBpxU6q25rMTNNHqzGrCKNqoI7+GULhNEuBrQDaPsjqEa+A6qPvOj9iwAMWG
f+ae1UBP48P4hwUx16SjoTTCO0s0+t7MQlPwjpxo1r4FaE4uloRNj0n+xe959H8XTgq9rYREqI59
j50tRdtcMhVuJwmGpr0oZ1/UFWZtHufwlFraOVmJ3hzc0yC2nu+7C3+bShBnyNMeO+rFk0ng470r
7NPHVnkoRY3UzVve/x530WSn8rTih34ytDe28fpEhQp/gknk2vYo9Dy0DQr/zKsPcB6e4T+NDKBx
JCi2rarznROLp0ayWM/gjeojeWSf+hfRHAdDinacrpgiT4ST5Kaq0XtGx5ga+PfXnM7thY+lvfhI
+kJqS0kJytw/gy5ROzK1PQimoGz9g4S6YXPkTHEHXfk3wXeURwZevzI4nZVWlumnMERNFZgRcApn
EOuM37ieKgGdoX0rqf657mMzfxzLl6w0B9/2cl32fjfMvivssn3PpogI4j4YvyrWkDlbAS5okAiX
2cgxdCb0EaGsTdjCTDpDZOxpRGvCQ5KYkXeCUIZYmUzstBrhElN6FL5RIfWetacm2lSgkmiQ3GV+
i/JjAAqClju026l5VzQyQOY13ITP8Qg5lmzbSGsYzh/a83uDp/IIIpN2YgqhprN8qGULzY6kHp5C
/6B1erwNo9eyJJmTxq9oacKljeb89+wU5U4sGVOw9xtLll75wRi/ZX/jM08ikOH5VhmNFh5bq4+y
lxCheoK3IdlwRhv6OHeP6GF/UmQLfPbKL0/cKN05iTdldgTKMJg1yPeyYonTISt2CXClIemYja/q
BQrH+UtWGYVilsOuskPlsXhDk8r9m3DhBkehSQZAHyEacisSlRAflbrxWUb2z01syaUObHzpb8CE
3xkAayWED2210cdD3qBdzUT7W61n6OfayqoujwdxTdRj6Vq6+pw5qLtwIkkGMaO+9vzzeEhFtP1a
dWz0KKIHLMmDl2bURdEU2dhQ+TU6jYXTeWWZcl9twg9TKjL+mclImibgOSp0rVaIJFtgVqqylKDj
fGX2b5/8iI0R/cPZzxzCoKe6Hi7auwWxqvzg3LAPDG6eaBoOga+SugCeIptpEs24HgmYk7YcguZO
xXEMxo2mrtLa3byz8CXCP41Ic36NbrlOo4IvxVYIzrkq9SDpC7UHqeUHu+wUTu/HOtvXSqK6Odef
/IZtdpnmD0aejiAFCzj+LZdbTR/ZJDb4ksu/C8Zbg3rfPu3xhRAmhcoADxI80O9dzxX6kZQwrYPw
3HqCU4WRoSmVDih7rdhFbQVtZ9bMJos6KMk9RcxLUu21yooVwJU/75+Z2yIlit1g3kJYiIVTFZly
5HIhCqOc5vFZtmNAmrhXxRoPcFaxqPPehpecivDv8RFUQef7lm8BQrNlqPkKuGEBYZSoWKUDFoOv
tSA5y+VDplmVD04eJ49PincW5K9IOaQ18dBuwT40slmrtZF57FvBuwMYA4JsltLIATR961kgqxNP
V4twC1PQAmx0QfoOVHDFBCsPwJv0EvXJc9hwcaI5MREZxF3xmZdT4TzADVlRX9dA8SSQEKmiTBeH
PFi5axd2M4pwiESgr4EkLp2dYDJgfEO2Ss4VIBH7eo3cZt5q1DVy9fPUNRLyfQWcOn6eGx+U8aX/
VoRt8dCp+lpi/6cmdG0JWQj06wCMhNw3ckzXs6dUqZcLQZycx2Ta+tFBHLdcpRy8dl+ey0k0+/y9
GJ1OR2xhMKLn3t9vtwlQpHeAcAGXC0QHOSizX5tPeUZsvcALzhU302BFPYlHdHxaXXLIqoiklc2u
9a7c7pdrk9ThSkZwRXGdFpxnMZGYb0kicGjAep8m6TeDJNP9Ec4DoOYXyV0FNS+QBYFSjzpQQ5oP
YKpUwrMQ9IkRtFNN2JzVmV6J9fuWbov6mEvIQgLZpwnwGnRkn5e1P3BKFJ3zbDfKj343gfYHvWb8
b2R0pA/wlSaZWVpcRPq9rB61xpoO4OchbU0yfhevVXBvAS74HvBGIoUO9ulZuPB6bZWmiCKeSaJz
wxz6mV6C11PmSXr0LGYiRbZJjypKkiOpT8JZk0/V4PgF0nyQlctWpua2rjR/ioj0AeCiM0E6dZ4K
dkirHFxZ50r8Lgq3qx5r5iSkkIQKTD8ksoem/ugsDYaAWrG49SDXh/CSb3koU5r3l2lp+80OA/hL
1H5w2VzPSpyXQ89BiePcCgLCIa3N7EqIGuBy88mJlDIxECSsvV+WjIKcCZw+WAvcLJRRKa4DLg3C
+JwEquqIXc1u+vada7odUEgTnniRtvJiWsiA/PAnYOUhMD5zRVyPcyw9iHOMmNVJ/BLHzahw0GTA
e0OsSfo8IBivQ5NrTXUNFrx04CTw9qAFn52zY1SYxfdtEeERHp0VuZsOHBhO4hS9Lk01rfiu+V6h
T7YCAioOCRaQ+NHNNkLbs6OiBjESHJA/EkI4r5VLZsk585cm5mW9uNo8+GZ0+UfxOag5wqkxaSfE
7d8CoAsvbPY+CgSaUnW8jwYyrJSmlnbMpWkqGJJ9QUM4VMZntZAUULMMjB4lHCBJhYLnrpKroJ1K
U/vvz4aCFz56l2QgHukIbAoCbmK1Oj43Y4SGWdcTSiMQfD0aCpzHdG2L3t6ysziSiIBHAk4INzk1
vXkXB1OOMaJdlbPyXuWhoj6U24mbniB6Pis5KLHhI1Z1uLYAMixCq64YtKHRMBWoENQpM2Ng7K22
lr+VaBRAbcWEu3TiV1vaZwd1s9lQbkKiG+1dYPC5/tQGxBhFOnFYjnTXSki7olWPqMJDDT24aYvW
VLa24zW+nsX9hykCrzoUzJD5oDw4m0ujII5SfNbS2gCVN3TPn5lJTzMXuW6hslq80Ad1V7MGen5Z
fy0Kmo8qPWj00M21UQ2kGjTbTMN6fDHxRXJm8y48MLmKFmo1SU6RGJxj0NgfswkKbpLqpfpY9O9/
vReRv0DdDQhNqMv/xOgXZ08S/LgYiiY5g5oI3bY7QTL60hQzULL8um/ptnUcW/DSFOUqwawKASih
Ts78AT2XmzclsRrPfG3fQh0EAmZioQlzW8S6Aqm/9BhBv8vxj/JqNfo2pgXiV4UzgxTlLGhNHXnI
8QpTHCbpGenp2sh5DoxjMSSm//4CvDJDOehSzZM06uP0nE4RupS34JoK+B3YY4a1XOfCO+pqRHRw
y5d+wLYqTAnPvD3lRHlV3yGerEIFRm9MpMBCa+gJal/PKyvK3+5cYJUBAkQkNispU/EGePyjrgqL
9Ay4mYmE+8d4rg+R9Ts61sSKDBXgkt6oT/IO4q/jDvfHWvC1cDldfcD8gZe7d5RDwBSz9FyxmUZG
WUtMPx4z6/44F7IpmOCLcVJxhS/mQO4XeXouDNk7tb0B6jgear3gwrQY3qldvtrKmbNideFuurJK
OUNZrSsonmBwyvG7+koJalOxIb4NOjLBm0oXtro5fj7eN7pwV8AmqLBBTYcH30+i5WJCWZ/3wWHQ
pGcmxosS1KifuDSgZNF2sR52IWO3PT/oYpavAUoXUs/zcxyYGgDLkFOldd9RwfFRKGqTcwJ2vmPU
DAWHq9gXW90vGA5gLKmc1Oc59/bis/HYkCHJK2lf5HmT6+EYpy+BH3XfMaPV3Tfee/WIVHTXMqDk
0NQqQPtICSbZihOLymAjWZkOvjSBRySs6kJGMaLXvhhIB0vWEOdijpSiJplcMgSfwhD6odEOURUf
IOQ9ZHqeybgRRKnJeuP+9C8e5ZkEDLc0LkAUla43NJ93klQWZXJGJqFhOkOtCeeDHsF7VDS930so
WKt6HIINqtfR34vO1vsfwC9cRlBp+88HUEdaFNksgigWHsqR00osIKRtCGnqeFtDjV3QYzDOfoGd
crBUwEtRGrGCmkg7pgXDcvOnYt6CF8xy0jw1PmY8JNr/kfZdzY0jTba/CBHw5rUKhiABUY6SWi8I
qaWGR8G7X78HPXt3SJBXiG83enzHKFEuKyvz5Dn5U6X6qLb8Lz4TUGfQo4J5HhmclRMf0Pg6lcmc
gT3sO/7gd4nHRTJIeWs77sx+sNWa9DrBI4lWYUdr5Y0L7nIgsXtq1BkdEZynbhBYKFOmIq1Ttx/d
OsaNTyqN8Fs6CtfUXrj5ZJTPgfEFWhMvs8tV7ZAg5+ZRyE5s2lXqoatSkkY28oMSepkT6bsbYqtF
br9PBNKnbxMY6IN9DAWWFO0/KGBWri69GBNVB3SzvU7J4wR4Q27WFUeGraL7LQ+ANxQe8njPL0+3
y2/lojoepsTITqjq92bYqaVZ5VNADEy5hXKqSrIsZ7u65rbYsW48aRakIHiTloYcKNxcWoa2UlCl
qoxZUvlw14xSA6DBNN8peVVuXM63YgAUHiE9gugbnGWrkLjUqlCp5xgOXRJk8Fl3k5UY7AVlnj2f
Vlvlkpv3B4JaqHgDo49fq0PFIb6MO/C4nPgcbU6CYScdaUGL1T6rk416QPyazuYUbV1bi7NYBZbS
udnV7RjoURwkVZefKpWo1b2m+B1/0G0cUC49lKMz1RsPm2sUFzY6yHuRWUbRFQCy1RKOStUIEST7
TlOPHASQRVDL+hQBVm9IJ76iGKLfR4iGEoubzL6hms3jJgWo3wCX9fxHmPaBvPFJt/wZ8DKgudUA
nUGF+nJT8ZXAxR3HITaKjH4PHlpAR1rlSeQaxYcIdXQQWBVSnstj2gGxu/G8vJUekOCiDDy8UBoH
V9al+VQLInCap8UJokRETd60CdU9ecdpe0lyirF1svCh1hsr3pJ6uxltw6goLzoQyD2uPKQs5EAR
9bA8KGSsHhq+MA0IgwSJlfY5rXlGG/W1bz308pMwtxW1gWvEW7C00GY/CyjkRRDpBK/Y3Ri/6JnJ
BxQsfD+78RvHEDqtCMGRGkTOan0MualVEiEXihOUqiknuWHTgxPDN7bwNTfqQ0Aw4cVtLOlJFSCR
y2Woqk7Vy1QqTplXP3FuThoK8Szy+Cg8/q6JuMXleCsneGFvteuGuejbOoI9RvzIlv8sTRuP3/Pd
feqp5LWEnvmpgVri5u1948Rf2F1dNEUhNPqciMWp/413QCofiuij0ByFlaDMgIpTrZNA8cHRxY9P
DXcI8DmlmaXWiNah7sBKi2UbSNIb5+/ii5YtcBZQcrOsBnh2FicUyZcugdLs+Ry7fiRC9N2Mm2Qh
N+0BqsaDnxJNnWt2oWnKYq0pYW8a0T65Q7KVuMyJnkasOZD1lCe09JcuGauvKN0NxPzKD0FDXn7e
2X+REivfu8Qm//Mdq+OX92g5jgzsgANoSIhBJBSECehcse++u19OY3oFIK0l2Z+ehs+Hh630661U
8IX91TXeFL1UCdUy7wRwVnAQ1h5eLSxxxj0LMPwIj8LYfAg/fx73rUrHud0181A8dWCZiDHujk4K
QZM9Htk0CyBv4ZiS+7OxGw+kC1vra1Ue4kyPMEZdO/RggU3a+2B6GcPvTWDMrRTRhanVVZrrqcwm
CcOSjjnaa5CJQWdwf2gGPG1JLd8l7wMgin6wldG+7bn+3UfrwooShggqIpzoSdixinSM8j7/ws/7
9BvInDk1OdCuMKt6EtWNfM1N53xmeeXDsH2GIZsxu7z0oAqA0iX2COG5zeD4ps9aUtkgeQVwYs2m
UQ8qJ6shMJ0Kd1gwj4qdC2h2AAO+y0F3WFtqO6ldf4ivvNJRXreN5A75yRxFQqPeYi9ftsz1sf33
Y1buquiELBoFrHNS+n1kjXjXcBSqC2iDz4DbOeQmt5UXu72L/zW5/P6Zh1wevSCXwTxLiickdgte
VPkNuGJhk0pkfThREQLb/5k+1GpJ63EcjElqR0+s7wCpUSkelf0dn/t4xHG9xW30yayd0JW91XU0
BII6DAoEopjVo6k+ObITchdmQFoioPswIl+5GfnG7me3sLoC/tsqMKHg70EyYX1kagEAuqatR2+q
DnFQgygYubDqV10RKfjSM1vuoo04ZrWEi0UN3Udgm18QoAi5L5dwruo064oBultm5ZfkY7/V87gs
zNm2vDKwuk0aSe05Lh5Hb5B8pkSkDv7zObsYweq6kJB05uUOI1DT0RrShHYlAftAqkgkEzXcF2VY
mj8v0+q5tx7T3816tu9H0JCkHQeTQgUtPsXHwwBiHBsrs3bcV1ZWd8QUZoFRylANAwrQlt4ku/30
lP301loBspHs9ecxra/9/zaHBwdEOpHQX6tatqA+zuUBO36g0T2kvVzIWhKZKE5jK45sxsiSNg7I
Fb27eYREG4de1BzNxV8/f8atg47l/H+fYayfHQmavvQSYuZemrj9FJJZUmmFdoW+U0mamHzYEW2m
Eq9uhD3LPrzep//aXc92xtdp2GP4mVs+D1bwq/PKR35jr67vxNUkG/zqMgbBSjLnBtT09AYU+abQ
EXGIFwX396p7k2Jm8UBYMuNTThUyIQ2EgteQbqUQbm/ff4e6elIEYOoF4TmG+nxPt0gEN7YR0kaX
DiVgRQ2Wa/zwUJQJB+1ikLGYauS3GGrC0QZx/KyZQf5YRRZojubCbqClUpEMSGUoe3dOX9msD1w5
Lek8O+heaI27BpobP++z234PWTQUkBZxqtVtCXx6P7UGjnDHOw1gbGi7NlBbtALB+r8ZWjnYWk30
GkRpOMU29K7cfbfbEnb6/2yqf8eycrHcCM2SNMKRacHYkODUCrZGBDP66EFp+GBC85v+PKbbhxS5
EhTfoI0H/MjlIutC2MlBwo9eLACiCPWFuq1J1n93AGxoaKcO7pLW7uItyMIqrvvn9JyZXbn6GZQY
Sh5hLkf+yQgZyV5DOSBcuHVKbx6Q/7FzlfqIDFXnaxl2JONDz5zsnuud6YR2wmUHR7/68L0xy14i
cyvi7zHd6gq+EQYgh8kjAEAyCsCvVepFLJUwQZ8MvETMo2eHs4byDzQ47BmE9GLc29x44gJ3Y02X
U3/lAM+Mrhxg1g0tAFAwCq3mB50DSjBCjxbbA8ugKIcQZHvii6xlLo/zGhV4FbGNmGsNj/pneeHe
kbzS0P+wLqEL0KQaxFmA61fywpHa505KrTZo3oXKlvne6rTJrYYKqVUzAnVdASmcVHjq0SwlRsxN
Q6ghvWuG32XBPg83rod1Ouzq45Y9c3bnDzUU5cBzB7+mKrYS5GZr3AedI41mUPsDpuRRmNwSgvc/
L8tykq5WZeGCg1NGpLZ+lBY5y4N5WMwGIZ1Dp5Volod+zRkf86hYus79h3m/fwZ6ZnG1D6QpEuu5
g0Xlids9B/fCftyL95VpuPFGyHHbcZ2ZWt+GeZxF1QhTTW4J9nNgqqbi3FkQfXWyO2+LieG21zoz
t7r3iiouEsCeR48TzGmmUPRUPe4Pl5vlQ0G30jlrsPLVPK4uwkg30hjt9qNXFoo7z90urICwFYni
qSC3iPxGFvBbLxLSmQUyACHEEFHMmXEd1dL/Jl5d+h9BmmVAeXu1pCoUxFgZiviUzhF7XxGfS2lj
21zvUxWddBDl0fEaRiPbyjWzphylkAmT9wZohAWPuBVYXPtEGEClHjlQ/APqrZfnb54aKZ5KGNDC
4pmraQMSOuQzYtmqKgbl6F9i2W/EojfHtGidwQejOWzdJxOAibGdUcfxpLcB+K2EQrbgvlvgHT+f
8b/9ZZeHHEM6M7RaH5FvIZk3wRBOt0jbT6QYpd30IpkCifeaNVqx29jftQUJtAqNCKZxP3w+bWlk
3R4tOvNQ6MNl8rcSdObg0BCgjkqNCRZVGtKaygfO3AI9XF/gGCiUIZdeYPy8NW+DEVRNoWbq5OU6
DaD4oVeWkJjNJuHwzbGc2VmdvRTSeHMtK5OXPPMqKWqHy0n9WvMPncg2YqF19R/n/HJMq4uBE7K4
bHlt8kY7JbrV2uD2cSCWu9fpdEdmUEwZyy9aW2BHoalTwr/tC7Kv6cJuE2xG4NfBy+X3rCLbKjVY
KuQ6vgdPpSyxA7WBQt/GqG8bAcUkAgaQLKyxo9XYZ1I4wIgq2y3KvNOMVWw33NYNh70M5V8rq9jZ
APSvVDlYkZPXQnscnALCwoiBMul9CC1Dy6k0Khsju34YoHsQYs+g/MNRwDm49DNypE/Q4oFNLbUT
4/eQOFp7VxrUQDPyz8f+xiZFeW0hUV6mERWeS0uTkMtS2VSjF6Skfg5AzXgIjvXeuP/ZzI2lAsWa
utBC410PrfhLM62gT0bapLNXJjzmrDuWhjfHlfWzlRvxEZJWwH4sdwyMrC+ArmzbcZiT2dPYkT3W
XolR5eVO6ghggCMI40FwnuHfNsxeL9fCLAACCmxCQb0qh2sIGLW0wOh0nyPHwm1t3mLWjEcQZ313
thTRCbQfW0mt66W7tLr8/pmvROfPPJQKrDayQkV2KICpGakiPYdJQtt4tzHIJTC5vB8uza12iry0
hSgtzM2pHUS+XIN/pn7uh33wmGZOp3GWLFncwrIcQc6w//y/mV/voDBVoZ/Y5rPX/tZPAxBHDFVg
G5pBtRPaIJSIEYBvVQ821nVNrtpW6P1gRTF7RVxSmX+r1NfpjUcuaBj+/Dy825Yg74qOa2BH9JW/
lJsuw23BYZt0Twl34oP3qP4jBd9siwHnRkIPy7hokgNfgM36V9T3bNfoRt/F5RTNXtJpZpXEVlrF
BBcuh0Ri09sVo2WQofXYmwTuoXzv22aD01i4vn+XL4AslagsGOU1In7OANad2mz2IpdZbWSyaAes
Wm0FT9GjsQ/oE3iNH6Lv9PXnKb6O3RazS88LIP/gW1hNsZjzLW+E2L8T0Bwq8BSOMEMPgbRtRitt
Lz7+bO7GvXFpb1nys4kW867Nax2+aOJ9bn5qPhhF/hRNzLFOytlFvmTj0rg9sZhQsNMDB3TF2wqK
iJxpJQOHpQ3CAsuvjwAdLr9cmQTkK0HxNty4HW/6oDOTK6egd9LYhEM5ezwVDiBC2yuuRrYyEWtY
DPYKpvJfK2s21loL0z6aYaWziqNIn2cS0Xl3fPzsya8Q3el4p9PMAWOfKdGN8PvmZj0zvbqJNfSS
tikPF9DOFY1l1KDnGqQgR3S/buyX6yvycpDiar8YaisoDJZkEHaKoanms6nMdso/s+wNtEplpID6
2xH5kJal4OKlQKfGbbsNR7tEpVdu/mzAyzVwtm3rptCb0cAmMoJfsfGZjhvn4qanO/v5i/2zn6/P
6GKKompZy7x81IOXTDqKlZnKW2/fG5kcdKYAoo4/wWKMd+elpaJWgiarsWtGG5QuL/NuJOWu3WWm
Zh8LIu0FCkdgg58GzTGvm9ZvXZfn1lfzOIRd03MJrKt7xUb1gOYUkgp+vdOsmI4UH0ADWpuyn4BT
VD4gxU42UllrFM3fYwMo2RJH4tGqGisPBPoxgYUNprq1G4s7AnNqhbZiNlbpihNys4BDthpBylnM
bOiBMrqZ7LjlHsBXh7Y6iNygNL2aBJS/pqaP+tljL21H08f6ubgXP7TeLO6GV/GAbl9Ij0Gb9DAc
t/q01ZsLcGZ7tdE0JdMLme9mr7IqMgEDXLv1/egGf8D0+YC0i2wCR+SE9ONXSV8UvII6+gWyT+vk
3J1OOompQR8z8hHSX85zQ1xQHREOuCfrwwvpaHl39Z1oK7R1nk7DQX3ciilv+Z3zmVu8xdkx6eZM
E1mOmQOrutcecg9iHBsOZ9n/65MOuCjw6uCzxANyFT+WTZFNWTPDd4eZr7AoB+VRo+84ns+APJw5
Px/Q8ykVTU+ZCoINjVVuXncJykOhZP/8Mbe8Dnrj8AIBugzdJavLueV7Yapicfbi6rcWHYtsw7te
ex0MEqyrAEkAtcqvY44MAL9AjhTda2UKEFnnFSAO/3kIN6r1AP6LIGjEdkf2aR1gxGIjZ9qQBJ5+
ql54sN8BIkgze6S8LbqTqRKw8GXW8Pqz2RtuDmbB/Qe8uyAsnO2XO0WJQP3XiHXg2WVkza95Rdz+
U35GSAWRXKckkyu/Au4PyhlQqXD348bL7sblDPsqIisccLiZNX02l4fS0IH8yzsYGVX34gt3l74X
XyMRXePd8AeTPVf3LYhgm51CpXv+bqtt99rJgIkAVPyyzgN1La0ha0AwBUEpqoEX5iDkgAbCdK9w
90iQIaE5iBtPzL9pystTc2ltdWqEthQMpmgBKtSMcMf4gyMLjY7oDJZix49ge7RTRzVHgrQgeX5U
zZDc370CtXgn0Px+cEeLN0W7d3iAAmYLQjTmz/vh+iRB6xmpM/R4A7ELwObldjCiOdVYGgZeVFRE
RsPyltjKuscC18qlhdWGAzFhFrQjZ3iyw9nKW+OwU2k1p/7VONV37KlwhPtoKzt5I5q+NLq6zIMc
Ta4gTA+85rE9zOBlnq2CpqSgW7CKG54C6RBQsoEAC3Kh60tTH8ooH3W8fyArD9Wqu9yS0gdZSOHp
f16oWwfX4KHfCWNYJ/FvOH/m4gPWDi3UwDkvByuRH933rnTInphf8kR2eTfYRXeTp5zkQ3gM7jhv
izlzPVBUFJfGcrTQGqDdQQPx5UYRcrUfq1LiPA4pujD+KsqeZNDorKWGsmpjsLeMIQhAlg5jRSp7
ZSzgJ1FlcxL6beMW97hddnk4E71A4+68QaWwdgfLuM5NrXZKO9U1mkHT0JeCwIWqHXr0K86uGiTq
QmjaJcgS8OHWE2X9uFwbXQU64xSWoObB+Orno56Ysa+6Kbwttujnz7vmKqj7x5K8uHvUKIHQvVw2
pCKlAlJL2A8QM/VEWtqZmZj1ASndDEEL9FWtmjA7Pxr3WyKgV4dwbXtZ5bMdqzadnHToBvAM6A91
4bM6O8OwC/3YHcs/4QxOyfjr5+HenFeE70Cdo56D5utLixMTA63hMK9C64iKWY084d8SFhIteJxc
Lf5PQ+a/I4TTRMUbPhTXyqU9lg5iNqfYPHOcPWUjM6u+IEITIq3mSqcofxLjUxgs3cwVOybZQ6aV
tAFj+0Kihf6j8lucY/LzFFzFFatvWpPIZMJYQ54Dc2BEBAnGY7Dv/PQ0DfASqcc8NETcde4idEs2
AYi3zhK4J1CuQ4C05FQvpyNqh6KL0hLUcIBT+snv8jX4VR47R6MhpFdmyW4iwnnSabI5d0uDZU0J
htsLls+Mr9ZeGKpu0ksYr6AEkFvjoT3mHyplNPVjT4kogvPp0Fv80x1336OTa6vxfx2Cw74sAgmw
0AwYiI9XITiT4R47SDn7YeHk3bGJHsbgXhS22ra2zKwOtFQMk1B1MNP86fcz3fCG63Dg7yBAfYv2
/KVZ++8r6ezI8ooQFwiQ4Hj1/lcQ127YpRsJvb/pl/OQaLEhKWAyRQkB7F3r9qwIOid4Z/eRDypK
p7T1/Wzm+8ZXdj5nqV+Nz9DRuDfM2S8fwAF7DJCl2e1QbkCRKvMN1PT/8wNz8T2rGyArdPSrgMfV
b+qXXn9HHZAwUOSBs+yXXp2mxsTmqSEbXH81XtqRHlyr+UlBbufn77hxeC4+Y3Un6EascbGIaclA
u2sA2m5IDzIHVv29lDqJsmHtqn6LVVBQYIFaz6IShWf/5Vmt8whdeWyM/YhBJCqlwmtbkGki4PCF
esCcAzRcWvJxtJBw+DMdeDOqCEPrBt39POyrIsw/H4L0Lig4kX75G/ecbblByyYpUofYN8YnUSGF
dDeEkM+NRxLt0iOSn76y9QT424212oIKQigwgS84eOR8LgcvjOggG40pBvGYp9nViCZ+u9b2iWzH
D2OxkwxbrtB7DhGRr9DOSaR7eA8xfWMNrpLry9DPP2M5jWdD56DFNoTqHPtS+DEIDS2BFw2aY34f
gOxsPHTls1iaJXTC0JbNKa8/T/yNuxKdnwuGGqzhqLGt/OVYR+CiCLXET9VXHXS1AchjhYCk7wyK
azH0+Ypyk0XnKq4DLgGuBS25IjK0V+1CUDaqyjSrRj8nDAkScNbShqhUtPp7lc5v+M/vn/e/JhMM
wnQmrzVJTWjJIH9SAscwI1r5/qtINNOZAlC864hhDngYUZNHcH8IzRKJMhBRQZPn57laJ1vxVNbx
VEfdE4kpFSTZlws1l0badYDA+n35HHMhgb6zEm0chCvXu9hAhL905IPFad1BmEVRHwasH/1OK8kA
8sYUbas/D0NYtylqy0CQ2+MNtIxKGMdq0buWGzIjiiZ/ou/+oTd39K0259+gk9gh6ynSz5G8xuQ9
xwy+yRY52oUJRn7geunx+QheVELc92f3N1RUzNdFgObp4UEi5t7r6a8/OdkPtkxUco/UEB6wGd0t
oJo7wcE/1uafnn786awUsn8ZHegf9SijJUvCv371toL/l9b2k05GqpPUzcgdkmzKESl6x5Oc18H8
VZCTlxGroz/PydUxWM3IKoTTax5I1CnEjDhz86xwJv97LLA1eXCUuEaxkQ+Qlgm+8DyX5tZ1Sa5n
QydrMHfw332emil5YcT1v95d59E3/aNbW/jDs/b7D8f7rp23nfnzeP/qDv/0Bau3VR6PST4I+AL1
vTVrT6Xu+9H+tu17y7Tg88mT1RNHJQ6xdtadR192nkXIPdkT58PU6daWvOURzjbkWrFUnWQ51GZ8
TUoq602jm9SsG+u75nrvIzVOjAEGWohbAK+AS+5P9839VjsLXZgFNr07W81BPmbxAzpEebN4g5z5
z3N+HZOvVn3l6BtdB0d4hY9g5T0PcC6wzuLSQEcQo0NHOfriggMDfwOaRENgf1A6Tgv0Bm8Fd1uT
vQpRiz4IwkLGZ9gvBQ61/3ZkhKeHlPhgc6HPBIePYg+82fZji/vfc6z7veM9vUqUHk4POIFfW8t/
fRODUh1U7ig3ILGMvnHx0rMGfW9MZQxixlwEPsZtmlPDCrN6j4tXsKqzJjFz3gMhSDH5Q0D5Bmj7
Bs38BI0IRrIlRb6WR13cI0QsFz51IA9Bbrs6GxqnJYPCzZn/xkHVzWzd8FCY3F12HM1CJwrE3yB4
YApOvdNdTFDrgNE2gLM0wXttVvafxG9PxRbs/8YciXhVIE4D5y5Axn9TqudhQsUVjVBEjR8XDCBm
dND7uIxSMygD3jHEoLVEJawcYRpbC4x07W+5EA0XnMT5XaplmZlNRWQXuhhbhTHlztAwzuc1NbTm
mN/qFrm+KfGtMhjyl/QqslWrnT6K8qwxMWn8kv3qJAgr50/JuNXwfe1EFyNYqYXIVsVT5XLTVJoR
Vb0BI+qStX1Go/0MUhqdqFtcYSAPWH7WpbtEfQF7QpUAfF32x6WtkYmskmpufEZUA86TDBC9GdIk
UFeXu1D4COU++T1HY8ZTyPqgJZXj2u9pgrSsg9akAHqrU1549QC+VDOG+Mx7XVTC3TRx8R+Wpeqi
PTsYeBpL6H3MSoTjg8GC44xU30tdDCU4ugYFtCR93QNF2ddcH+4kFFWcgRPD0RG6uXiOQJim0ESN
RkhPBBmANgqkFZ1pxl4iwcg4wc2UPnut+kEHC7ZUj2jIHuT2qxoT/aVmVSS5JahnOwrqRhAUi1o2
v/BV0zQgB6tyNpWeUjYgJyIgtOOTP5GkBSF6/PQAglaAmDbDbDNZKZgbd0Y+2XGqDyJanrsu+Zw6
TkEwJ0l1ayZKPyOSiCeQ7ahhO081mVIpBnVMmcog3lEjtTKzJk6UO5npLHcbo0BDnFDGYMkLpA5E
UKqSzQGd5gToy7RvJN7qF80wKlWpnjvirHbxDp8C+A0XsvarDbF7gFKWWUZR3QVle8YDEqdr+MFg
f1HbV6YHIw610sbqQR448JnnoNRw0eU8PlZZWqNPnymlF2Vq25t9KTQPY86Hr3OSt5+1nIs8ZSDV
9cUkNVqgmECZVGmiUTkJzzOOZJPcDqYw9YqpsBScTmHZJCDQL/UU9IPdUH+PIPsSTEVjdWZCH6rC
BSVNSWJPsZQGePvxilu2ufhdQXCEcwq54FB/LjhwmDB9nO1CW5Z7lDpNIXqWtxGoz7g2dCACkT8H
Go9+JDFWQlAzJVHNmS2a9WdkbNNBpq1R8Lm1tHT4WbMwcw91Wh6LIsqelDZjGQnRVx7beV0GLZmn
rH5gQSwkhxlShBhTGbVOPJSBQBnHi9NOq4z2MIz8tCjAC+F3qrKYcyUGtkk3rluxsRk6TxIyMV75
SlitQThkYJlhiZyUSaQe0fZcS+DLoFGvBOOug1xyR+qq4QXTkNPoN8v17rch9WhISrimRW+2MqKd
hhV6+8I1Qg/OQHXGeoVh20HUXBVr0B/oc59bWQmCXFOVewOZajmtT2kqajxUWgxw4HN5E0tmbagh
BL56ZAjBmSVMdJp6cIQkER/9UdAmCcqSelKcMokEgUqcxmCSBxBKj7EaNhPQ8WB2sQ6kvDQL3bQf
oPbM+Rp6Y3W/4dC3ZglFzJDBUGZZpKjE9B/jUBvPY8CrDwOm8aHjW8PJCmCZKcjAx68exIjQTYuR
IqcCP6MWF7NWepnlODnlHOjEQ0WNAiKOBnJZXR9i/CzAFiPa2KmvfD5oWFHIHn6jN6LAG6kGoWOY
xDj6LW6/lEgteomA3m8b6C8FYPUCa0lpZERrMoaeoXFIX4QubVOKXHX9ORbj6ApcPsUgL1GiQ6FF
RmWVeh8adOlV243MAMsTZpEN+IIpxQbhc5F0eqm9cZVU1Dsh6bIeedgkmM05yCOLr+rlhmcK50+J
gOQDKFWrU1kqeef1uphhttKYW9R0xPwra4cKlDFdhw+NZzXTaavkQgxOj1iEPC3jQefUQhHuGciO
CgWRAM0DINpU8FZDR7vypdTBAEKKITIwaFXNAUYMauGkoX1xMpGCUD9rrUXcNzcMoiURH6fPRZyP
H+VQpRG6cxMN6iTRsqiZEaMmqSUlSK0GkI4smwwOwRDbes8F6EIhaaHCYbViphTWrM28tEvQp/nZ
QcBJQ+NXwCuWJFRh7AEA24AAaQpQu8F7cCADL6UCtAImLEQ/GINqCUIyKZAcMga8k+W5LSkPQsU3
VWiZDFr0jvXEqCfesIoxFME8GDf6Q5cUiDGTNOzcQo2SlyivNM7RuiJ/NQqJq13daJgz82NXOqBp
YwLBmnCpnbHc0P0oMuLkAQovoWhyTQ4maxRihsPYhcmSH0IrF6kzNfObuWKqM49c+2SUKXeHlHCa
PQ1g+gE5GN8xAUhBeREhkkK02cHrv6EgPUxEEub2s+k0o7WQIog/RsBSnyaWNBIRe115ADtqW1G9
0Ornuc1QFZHKUVEouool9C9pOd87OoLG2cqMDhnlOBy73JXloAHvjh6WhcPFmdqTJKzYc52i8L4T
1I5TnUaZguMo4Kahatpj0Jyca59jU1TpcVaqvqV5hh6DJ16pUa2QpaAq/bEpdb9UIXMET6SxyJRY
JqZ00Ku2M8VBCacDpOMiyAfzAiSBmkkqCqsIWwPF9ABfTwXsz5KqQDBhGpMkA5vhCIllRBqQ14Ju
rTIf8qiCGoFcyzooysU2LKkgIotMI6lufgEIrT2yeIh+4c02JLigBVACK0Y81l4zBFW3S3NufEgB
0kzsKuYRA2WKwVDVmSfO4vkO8hjg3BpAgx7pIs54qiuuGLYlpJPEhDde0Coyc0QPoUNjKkXd9UTn
2vk9VHhMQoCJBj8bN8gfUl9yEi3Q/Q8lxDIX7ahAHpcEAh+MrlLVUCJBeTCOEaF3U/iENLyRmnnX
gDevj8BFBKfA1GwfTmmoPfSxgV1U5rzW0r7kexCPLehsE/5cAciJ16IC3XrY3DQwmvJFD1UenOrN
yAEinYVt4shtKRcWH9bhn1FJx9LKE0U7AlC0ZE4kbUjNbOCyljTqUOGAxkCLmQGSobXJDUzsIPSs
cTyEmSVYcbqwAt5B5BDSjHUdtXusBX/k1GQKDo3Q5dEOihJc6IyB0atOL7D2WYv1IqF9UDa8Xal5
Wh3COOYOXBCWX0WiZI+T0kOkp40ywArUsOxiywjbAVxgFZMb15hlOfcYNy3sCGEBVgjQACD1ySSx
F2zQrfcPmdz24ROT0qo+6mUThc9K24qnvGU6OK5RO2sOaitOPW7zCWRP6LKr+PilaEce2Vw5QJkJ
kQfcTTtW0wClG0SpdGrnFsCOtuxeGcjC/8x9VhagjZHFYQcUbBwSBO6GYAdtlSHWQwwKJE8u9RFe
yUzt7S4VYqjbgPrTYlqll2g9bgdlF4pgRH2cC0OMTL2sCrzVUvB6PAVjIIQmPwWgauc1NpghH2Sy
p/XanJhz05WhM0c1AwIUJIiGiwcNHsHCmPbFBxcaWvgU4AzlhOMACzOHTh94RFgp4idEC7o2TE8s
Zb14V+CrmNlro/TaYne8i4EqlHYw4y9D1Ib5A4vxxCQG4LxvksCNEZXQUPPYcOH8W2l5PbKg55Y/
5Kgc7lmv463Sx1n6FAZKAtrPLucfpVFHEXi5dBFWZqL+hYRC9I5C1zQ95kGqh3aRhxXCh65WIpuP
irmkUSdEoMcvWZjQuOiriDBEDD6UuMbf8n9RdCbLceNAEP0iRnBfrmRvkqzFki0vF4a34QqABEmA
4NfP02kOjrG7m2ChKjMrczR5XtpumQvyuboasV2qeYaaSywqSeGL+dOwEX9bEgXmi1Cb/k+Mqv46
ZyZYzjOlcayiLsnJLM7Z14Nt0k13rkUWtaU5BDSvkwaPMR35S9X1WfPUozaicfHn8IU7JB3LIXfy
h3K0OeVSGIYK11neo304sM4XDb9ymduuLZg/RuP+BWvWfw6G+mDZbxV/CqraRyqioTCShYidCa1G
8S2USUrX4aVyY7Ugco9Ft7TMLn50iHPYcxtMa1t83vZMvE97UF8HGcLoeEVyHQ4//9bgxv3JeNJ8
JuKtrqsxrgkLi4wOfhatD3LTbnPP41jzGE/RJB5upKtlPFC1pe01a/x5Pbfztsv7cPMnc+4SQtrK
3T9wIIHnj+PTEq/aPvET0X93uQZWH3Fhg22aJ+++SRiMz8k+zO91uAGCtzltfnmMhBCUXruzT7es
Yb6f130osvOgVct4N+M9RTNSx90p2ZSvTgwzh6R1PyCKANTZ4hqzdmorr8+K+Z+zGb95tDQtPpl9
J/qr6YtlpWxx/Twyfil91X0i7pJGd8Mt8kwcnkJfT8vnDG2m4MXkzhqvceOZ/sS+N04v2RiNlfQ3
DF9MDJTiNx+dRhiN9Gj+TuJjRUB8lpcqyInV5O5Mv29SJt+itWfgmGJLZq+X9zP6mNXYJ2/ThSht
OgwJHABSO/T+ZteVU0QPlqqZjnNCpSboWUO4E6STSOB3S1BEmYbR9tAkbFyLRPCtitiqT+HWiYLO
Ksjv527bUUqmCG3LI/emoxz8Yods7LLvTdjh2rVItyG83R2u/kksi+c9UvFUjnOTQkxtyZCW8SIG
wiLHD8dOmBH3p26y0cd9thj7U7umRrHtMcnPahi8v36+ZWBshRFYIK56lBXedJgXG86Tqoquw6ss
0fHnZbRrfo4XnS3l7DV7U2oRZo9eWyRd5WKIkpKlbfiRee3oRC0y9v801A0+ELGJH2b+jLA7k4zP
7JgxtotoEP9MaIenYGgbec4nzSvZpzLvqpGuqanGbogyfOCzhB2KXvKZkti4F99ve33xQwoNFWXO
vnDy2jdj2xyszm8b7xQUI97Oowz1876rRp/Hg41kbKn4Afg7lH0RTez352YeOkYok5Osc4TDWPnp
JG2V2k0+bSnkQhP0mKLSuB0NY+xusAk31ifDk12Eb2s09q/Y6qfgTB3tsK8GsvzER1AI8XT+TLwT
bwOhdXHAjyXCafjXCx0QnJ00lMHW5IU7F+nR/nHbcryunY3dKaqBOPhf+v6BX1bjcRuk6kkkDK38
6pn35sIx/hWoSPlnX/cpe5bBEKWnEM1BUwaE5b1TrXdxGpp+WG911rr0lDPZ/cjHOvbJd0vFs+iO
PT0X3tj+cEyrwEJbsiblPNEO4eQ75s8s5kocCUZH1Q211xWvNtkidY27ocV6MU387Wy3pCNfjxJ8
EzCpKOu1GoMyjPPmRxDHRt4zTKiAlnADt+xyj3EVYeVBmEE9zuqcuaAJzk2UDrfJ9i47Y+/V/plH
I14UeHR7C+chmm+zWObpbSqakct68xdVWSMRkYyzEA25VVJ3l7w91viUq0GYuzUQ+jueyTk345Jg
zizEdFQfV2hWxoc/MQaTBNxWjYin4HaM+zxcyQJeo0vQ0u/mHb64lcI05uDyiAISpr0geE6bnsq9
S3951mGgaK4HL+S9Jy0KNzvlhe0npQO9PSR6Y2BkRRB+BIFsQa8PgH9j7bg98EkJto9KGbIlO7Ux
hsntKqKpTDmCQO17X/NzhfFkTku7x3mlO+aAE9jwO3/dfmXZBsSpbZLt25ErtVfrrBXDmAdV+Sw8
fwGBWYGjymJnu+M+SoK9o6NadX4iSCNjp4uTEFaBjpuA/Ar2Esos68kyaBifZyrUEsqHtA9r/6R8
Oz5FhSimkuGIanf4Mo4qGzVxX0VZg959WBqVnWt1DHisCDmjzyR4JKD0ddHZBv1wvEmr6CXlx1JL
6aLam6tlTOEQQNgh7nPGk3/+obwfx5yswSWlu165NIc4IiiZ7fZSpttaPE9tU9SA/UP2POnGFsCE
eyDpLge+BilKOJIo3YT5bYwS8bMI5uM99ELHxofx9v9CcezMMtEWYFYe41ad165+LWaPE2/Dgfsv
ixqu8Q1FwTevzw3zRTIAfxVAVjNvsnSXKadEM7xvH1XvYM/ywjw9IQ4b4yV93DD4wgvdjRkBIWFH
jd2IfM/PY++RENK6bFsq2+9+XvU1/h9Vu6frj2iR2OS1faPjkvEatKe12/Ert1v0V7ooBb6RSfhm
ZrdgTLbQG2F3GvMyq6xVEdbyauAOLSLxxwxpIav0o8MHHNSCAr400YccQ22yWteAbYCxGKljtmN4
qoXzPOYuk7HhEw7qubYuP865v0/NiXCRKHoO9npfq4Fy8G+chsIvTeyrR6VlBDTYqeVbGCQjdrH+
sT7m+ay6k1PgNGXX4ur6WAxD2t7SzCzBJXQ2Ci+9Z+CD20FIXrKgjswFrsfiRZJ8eL8Nofabk2eC
qL8ZavtLkfSjdwq7FIAJKCnrqvlIVPecOK/vHmzUy6ZcggAHFW1JNyK6Ku/iys3b+idq12A6JUAr
+bkIEYRWUyC6HG/NOPyds+jKszmG2WDQruPwfETNoiujQ/stN5l5EsTVcgtgrb9VYTPrn97mFXSv
y5bg4i1HAj1l2xPrZIMp/W6TDwhyRwl5pwpP2btJ+e1cTS6I1NmTW3IrQHPcSbAWEJSyEcEt2xhA
zkUxiu4qnRB5CfVTUEsbL3+aV48ApLmlq1Kl2SkNJ/IFI/ZDHRe258BntkaPr7MYRiBjq9Ls2q+4
elY9jVVeGpfvGrhfRSzosPpERkkf53UViMYHXBYwq5di1iDDM3NZS9wjfoW4S3vDCTGnANPTbfyw
xHOmb03zMVrMw84rVnNFIHYH0EQvlwm9VsG8Z/Npk+H+s+eUKTLKx4Gmd8o7cK2inU7WhP29t6XC
QyzjRYAw/IiYtg/cgLRZ8fRACgxQzg5Y+oSxOrnmBVPbTZMZvxBRufsW7FuoT2u7+XyEZENQgIkE
9jyH6v7kbU4NbJz/DqgzuFOAGSYNk2Tpk1ZmVgRdsm65EttH1wZStOb/BV2BCbunzOJfwynjau0d
Uv8TJh6+vNGICFUFnNE/hsdFV+DiNrtmDlz4+xbp+hcdmWurtt870j2neQqXm9oDotyz2RfefR/I
2V4Ow39KmCQ4uDza5hB3H7CpD7+bHFjIbS47oe7P9SWRS/o2zMFwb5sxZc14iueEdEp2ZN8bsw/T
Z280TeCX9vC7sMz7guyXfUBAPe+7c1BWW03oLqhKBb4SJaU/KnOc9FBjaZsBEX933U6HpFRvX4nl
rr8n7ZH8mev+kN8HSZv5snCFJF9CLm13d9RD0L7wKXeywfwl4WrDpy588JM6rH9apQ8emJynT8Fk
halkMTaq4v0ymJtF2UxcD04hPzSLUxyGWOZfZpuzLlD7RtCc+Hst39w0WMqaELjs0hq5JrfVuCqB
eUK+pNhZ1n4eq2cb74u6a8JVBRhdqXSWb6PzAp7FZNLueej73jsltLk8aa2613FUHSospiXzd5T9
mgOQQxYw5iPyEOknHUmigur28MWlrluvqLj3LO4im0ma7X7tvSykYMvWO3l0q/Yee5DgK+j4+jhn
DHDXgS6CuDJt+uTRHVb/bsZcOxbCZbw+RaOPS0LUOgGCzbTI6F2oHJaev0ncicGY+bam+z6etiXb
zb2BraJMf/hL0LkF26NYtJveF5eOHciDSlnfBYFn83OZ4tu4b764rUahTy6TfF/rK8LeITjPfZ3j
44dZQktCzcHj2ozn/6DXTfuyzwcfp49cJPBBQXR8fCYS2Cs7+VisCGX5eJtIswcAu2U505kmGKHL
LV3KONCou7wQyKMaVpNOr5oZaTx3OXX0RDZPPV+wyG7qK/sh0dc4o0vhZ8s779Sto/vZkmhKD7lN
dW3OBxoy4mWtGfu7tVhi+bAH+Zae2p60vFM6rKL7Zg9K4l1f097UYHwuaIOSa2JN/kV+6qOqO4L0
bm3iNS0LFeU/2PINvgtvmdzfbm2y+g9I3Z595nqNGEKc/FAmakGT1AYESsVKZXBX3UgXK0FqaO1b
77bEsQLo0q3C37QG2oIVQKzodsAxHRfHjUql/eooSBX5Txt1iAcvaYW9tFMmnwkzn5HFeUdEl6aX
A0fBVodj1c2TPF4H+pB3r6fBq1yajl8g0aFycGxVzrsvusLk36YxxAlpPuglDoyxxjt38HiqKffF
dGoWX2XXVFiVPBc26PASmYbld9BFKYpcZ8ehnAjySm85vsbPmV36tHTLGpzTnqzhOuxkeJ5qWr5z
pMTxsCtfp2VTF8gjY5Id/4bt4GePRs2bDxYFEEaTmu5pRcFZWjzgjdaviQp3eA4lfBYs+4FmtxlE
DCS95wKEc81bRpGQrQojxXEXznn/pf0wuT6PXor8czPEbcybcq+G7rq7Q9IAvCC5G9NymhQTUVv7
4Ts/Zv7ChLE/DqtNf5qCh1WquDXXrDvqvMxSsfw4kmKNSpGMtFztnEYNpyCbEelP3QpAanX6OQDH
FOAFacbWxzznewkI4Eg1sKn3ZQBy90pUnDXlXhI+gPFiw/hcTI68CliMWPNpFNsoGXc0b9EcunNG
tf5i3SR/aeC7l96s9GGer1UVE1Z5141gT+fJMelVwbDymbp41DP5gcb/T4ogWst4moPvY+upX004
eFs5mV28xjRY8Wlj6N7PS6j1Z4v7CHle5OV920ZJqzblMjkfrZtJbfxoMOEv0uG9TQ+GcpG2UD1p
2Nbvw0hWQCc/gPqVwfu8I3ro6GXn3p7a3XT2ZIYxLXgfYv1WwEGDUa2dQ0kIkCKrpZ2K765FWXk3
0vw/HSwRvjWdgcOrg5l0ptoa9zx6Ggg6cK351dQZ7X7bjQg3ApCz+0X2Q3qxgezv6sXiD8yC1IFH
BVAmz5FBnjPqxcUNCiihoelF+uLAAN65HKI/6HxghnLYcDi2+oi/eD23OxPTNr1H/JB4wQvu9NLT
glCGRHbhr3Rb8qdlnCcYjGCeh8rLV0MRi0L9vhZ+/TmI8V/I16P44vJ68KF2DGbUQacB+sdtBLHb
u0B/Zq0t6c9UR7oS0TTJty20bXedM2zf2zjxieOBh/q0W0kAlzc4QnT3YoWdUXFvdJXSAd7tRSwU
ZpfF+rfJ4EBKwE/xNW0CCRAGaPiKFYS0Z6T/S1ENyvnY2gXtElXJSBPNDGFqnnTrovsMy7e+nPfO
/Gl9yR4llzJAbZDY2d7oIU0MSA+VXbEtLyDNpnjvL9NS+y9zPftZaXdwripXO893i327XvVEXA8p
7OwE7TYUcMlm3L8Opu7/s1Mxy6qRawaL1K/pF+lJFWHRFql32H4yqQvLDFzJZczVlW8dPjVt3B3l
Yrvi2kd0DHAQNYvPoute9XyEy908rByqmKwjxZCI6xsvuVO3ae6JiyaiZXhr5+UQRGwWuzwnGyZR
lR+5/M/RRyyebaK2rwgEhhfBx3zemsRyIpYPVoOheP2uvFV9Ahho/jrTLoyOdG2/1jk6HsUQAuHk
Lr0XwcfuilmL5C1q24SNDTmm/8n9CIuz6bdUvu0RVBtn0E1328qx0n4cfmO2+IDMTYbGzDRSPcxb
Oy4AbuFCP+SHd+3o6uy8RIlDiZYO7a9i3NfPJNPxVVemZXcBn9zrarfR/suLpZQXt+npOyoJup68
Sbr0RFvp4R0OHnBvQ4elprUNHv/S78jPGYSz06Wn5X3L2uiYfyA53Uiw0YlaxDXy0NBWIvPmi7c3
en7YlgKmOY3cxynrZ3PcUhu28Q2+Imyhy30h7rbJkDS2pztJHu3qHeGtHwvxredVi0FqdRL9Botd
g68s1Ub6B71lg7rC4uID/x21l9DrVVBRuIMfAPAyva770vnnUdmVH1DvqccYxT8NmJ8hLtu2AOcG
JNBr8uKjC6Ad7Oppvk8OOtlTCCP8I5VQ46eaGuWf5TjESCag95GSM310N+ay2lb5buvichwrzkzx
ADx1LfpgnNkvczMgRWbVv7yAgAJ569f3jKEs57Sn/JAG4eJQ8UKsf8Y8FwJx+ME6U7FZL7if6e31
JRIbIHgp+ll+lQ0kzZ+cP84eps73ukpPpIyeSWzLN+iIRkSng/A4rysd1Ed20gd/4SdqWlw8TPXS
EwQGfk49qbOXxKXxf9vs/Pq85sEUlI3rsp85cRdgEf7mwwbDxF/SpPfsrW/ZE0EOzUCKmMnHAtkt
sSFXU68KyIAsU285J3anyO4e8OSF9eR0OXPsQAXgqmN0dIeTLNQbjxdVOk+8RGrouuclUWCjKegJ
SogYdc09fWuMQVinagxbuxgFUc2VK6oxiTtZRTp0dK5znrz5QXEQPjU5RslkmQd4e5HNlmGvaIHS
In8YL8hg2JJ3MZIjWM9MQtVtefB1CIMPnmPEY+dud7bOSpWbNKBuF8lajW3B8LPR0eellwGR2gKO
twKOz3/zHu+IRqZthZHc16U54VKSu6/hoLnxc2FX74x0aurvdef3HMyjhRYzyCjSs0mZWisKarax
JdW46IRvescP5HqhToMIo/25sUsAw6vh546zFy79cd4m4dqXXTcprkYLDNRLEiH8a6mnJtteLGia
PclEHe29mowYnnXqt/7VxGNo7wptgevF0vveC5Kqvb116VhkjJu7fMwX1aw04V5h+q8AeINh0Jm0
eo2063wH4xNP3ZegTobiLlcZpMs2eknCLwzM/K1pp2C+ykCA0ReHb79EjGdp2eKy/2G+2y7jaXeF
ddeiVhn4Xe+xfa68af+LVgw4jADhzFyQ+ZGBB1oZqcswHPlyqR1kq4qd/W0ib9sugVdLdZIqd3vl
HZrgDRsrBHqOzwXBwnT3IlqzNTeDgSv3k7T1/oDwbiVSIoeZrdrEAEf4QFAgl8LKoto+whcr+g/L
HpII2ZMT6wEim696ml4b0YLUc9Ha4xwMCXsTc1d8CIt8m7rrMOfrD6ac5nO2N/AhYdYtYbWgY5hB
PrDfOq+DNI8anv+4CG9uGkwUaCy+9yZb2dDrpry+8JARwskR9pfctKlZT5OdVIGqIjwKoA9Zz5+K
ntzlkngo25+7XXGYxBrtiMr0rPbvI1JFkuN0uJj3g2+pPi81yrzzloiofTUb7Pn3JveGGBFajYF3
EqiRnnsfhXnWrA08zgQ0rd+C8DATfkvpzNtmuHyreu4wj22CBSvbqcGbtChrguG6NyFgaKo6Zr0A
GBhyF1CrPepHJ1UMXZRlQ1vCY6TyDq3kHt/LBZntGcC62y/TVrALaqZiDy50qHl6BsSRrBjwyOs7
1zX62YPEUjfHOkv/thWAWe9+PrXhveTqaf9uMsvXh8Cxtlz2mZ/sN2eH9FOgsrW9NvUujkq2LsCl
NEWI8ljvIzvaqCrxqtqOA3Su9fKDeRtSofvq+Vm0kNiQqeJpLbx8+xFPUc/pihsb3h/0ORi+1rHW
lebLitOx2h46EsHIhi/UGHBrDXWWf8JdKSuu2w6/eBvHtRjASlO6uWpdeH+uMMHLVkYijIMLNpa9
O89RUhecsjVDkJEscXsvc8uptIis9uus/FT+C2b/6NBrRQjd1qkoBJzYonbvax4PIjn3m1f3V1Qa
+3DyEhNMz1Tl8WUSAdegCrLJvox8veIm9T7W75K4RvPq4+/OR+e6qh8HW9Pe7sI0fwKPvexPwZBR
mVMwau8B9pCYghG8F5OGqQ36v3ZPQ0IfFhXpc7OrGPYUHL6+6zuAARQbxw4jReHex/Ox2zEgfyxP
1i8elM76QdvA99Fv5mgSAanr9m4jD/MPSISVXonoJnInqV2dlgYOb7zbYAJgkwuhw4snC89eEj/B
gt2Ffd7cp55aw2tCyvKXTNbdcfNcH7ZXY+C/y0XH9Z8hbZDnbGydj7AkXNuqBIsB2EXywrDBfLyx
ZpV503aCGUeN75k15foouKwRp+nwQ0qyZOvNU5unH3jNETLkh4iH33JkHitdOAfJ2RYmTE+x2RJg
oiCcUmzTdtk/pCozD8XcMwK61cOWaY2PeCcKsSftxSeevbt4bkAwEiUqjqtwSVD8cktyrfqTYyzQ
Nb30PMDCXhXa470UND269E2+eichJabXWx22MNuAPtAYCLTYsCmgPs+9nNP+x6BW/6eMZzODOWh0
eOguCl1qm2U/YIhjkqtyFbwxH+Fx5OY+pvT1y9w9QZoIe90lVM9dL6OPd3n1d979XuwptFW6c03r
OJ2redCafMrD91cGNzbA773GCzkERwK4HSZDf5RT/DFf6S2MHLoVGeR3kgUAd/MO1UPJioaGzIuT
6KODWJhFWb9OipOskU0wBo45dkTb0RA/OS3Lf0KRZNekfZ+eBdzK50OloDXFJn3WgOvseKdysGk0
M4d+jgrI0OtcL/tX67Us+BdKLq8A+tNzkc9dzQi0uLcOQw977Wapj8vIcH+gJpyjf5LTlJTAPHQ2
XRC5GMr0SCEXUxugLiry9b/EW1x8a9It4Mvj+TGADrkO344s8X5BoqwdqrspfV0cTFu1Fb0WVS1X
FGW68c0jHhkG9xU6lOAWuKLAq3B1jsjMfW2/+V0R/mA6m56MQONdbrbwh8qgNg5uGtrtrxfG/YRw
PBW68knXbk7wrgs7hVk/P2Jy3LBY1faIfBzEwdcMIaC6ZQ6N0G8N3L0hDcw4tujHRXcPTBHPOF8K
45fbrnJUZQ1n/oxmzK50gCEHbtCzD7qwpPu/zIwHwYIku3qXtTGoKnai5Y8rSjL/k+HtGU6ySCwt
LM8C5imJaF710oVXDEALpAEyF+FZRmBrpw3JLvdMHLnuVvtKK+CHYZVXqTq8/3hd2azO0rUH0slb
/+6Ico97M4tGg11Dnjz4foFOUU8EkXAXcGmhMNjb5pJufR5WJqTp4AVb5HRe/RA54p5C4DJifegH
03DbWU1T6JZgFWzgSO6oOeC1cQw89Eb+fltEb55alOISKI4OAjOsHicMDbRsz7TG/c0rimB6hEIv
vhTw/+M5izcPnfwi0qTavPGI7nrkqPs9zAFvg3cgqz6LztIL2GiW6Fh7YKEq7ZqZ4MAp27/mKfNR
BcpJNq1NRzj8YSl0d9apiIPKP4wPyye2+VX3xGmWSZbLHzZNJiS1ztTpLdxyPrPel6doHfJ/ieq9
NyQ52YupNVqDaUHtd8+HAf/a+3Acqym1BrX5nOPlxBjg/qzZnMjvu578qcykC5dySPsmeYGsiFqM
9IQnQmiWJg7CuxGOjmMHuRygwkdrfNb+khxf2xz4tgSB6rCkXiNcTod42sbLkh7JU8DTKSqV6G7+
9KGl+QUkLsZKHHO3VJFUzWvdazp6wcm6hyjh7EcJM+VFdsvy1hLSQ+qLg0y8rmvjgXYufv2den/k
F1rQoz6JegKa0wtveJUdcvAfZRa5W3QsDVpbt0pa7W4FXuabD973LDs0k+fQsTRjbBTXP1eYoNtH
iESCUIMj7K6JLxY0/nrY3zwvXl1lciCPn3KNNPPKNGPAh4+tF+C+TyUGyhjcZ1E7icYr1eRPZBN7
JZcoCPV+LyhxX+Bh8j86Qd14N+bL9nNGQ9Ge5iTm7QrRF9tbpzPBinS2OPNZEVNEtFTrlvZbFtvW
XvhtJWVwjbx3s8xZeu4b6nA1j2uy31vV1DpD2xFHnyzbHAYxlo5YceySrChBEQ5zyYa6SC+mG9QH
LDMUP7MpyH/LLdwnVMAy+uIJvXyPZ490S0KYXH+Wab25auuO/PMyDT33LZVGX8a0DzwW2Bs8phBw
TNCzMh+i+glBZrecVpNjVUbbkcxvsCkpHnuKRrTKbIqlvD9NINqrE/7PLTbtS7+0EfFZkQNqHEfG
taewOIiVnppuRw1jvRl3cbnm4elj02MGwdj1e2hlOFfoQ+ovlmCsCQFs1zVcCRSyM5OxeBDZmnOp
xQ0oNH0VCxjAyeM36U/rX/rnYX9UgwazyazZ8rOnQ9XedTyFf2syDcPP2GcdBEyKynMymwWtiLTm
Ci0msodPS9K06zltl2b4xQNskWYzoW6nnRV43G+5jcUpjeLh18T1+Oxbf/+JBndIqvxI0C/NgUmW
6lj89Ne2R3NyWamcHYNhOntfg+FjSw7qmVtaqrpwvyN2GJ6HCa3Zb6373btbUEX7J/R63fzQ4yt4
vB0NVGbVpT2oAiwvePCZJRox3oEm18tf2qDYv6x5uof3w77L6dkLtKau7YeNShNZ+JFE6yhA6RDU
Q/SwumSpTwgEtxR/nNXEr8m0x9h69BSB28G9QPhGYzu0eFNo2qs+Fjtc2niZx1uyNCK7N1zR3h0Y
MQQoqbDw8GkQr8GJ27H1L02YwI83DGNgHnmzvnZLwbTuJ/H8btspdeWU5jC+AZqpt7RYu+DEZThi
mhqy1o60ooUOXUU+U9yPdHqaHBHrtFM6Nhck2AGfunbI4knh2BHYHRFFAzLcyOusPRV/4jhmzXlf
meOrJgAIL2c2LeIrdfDYKsH+rHcr/AAV34oqjJ93mIhO9633ExOH+W3Uq94+F8sYxWdl/fp3uqA4
6cZkrE9W1u3fZo/rqGzWqOse98x5ADKsZLWfQiyRf4NsFL+NyhiBh91P8teRad9HaoKibbgO0GVI
jGEKt7ea/SekGK1YaD+TZOddPLLavyzd6to7myD/pU75rT35OprdZbRLXn/y/Trk5rJ5OL0Qj9KS
t66XD/1en2ZL/jP2mBU4pKP7ZtU6BNcg0Aje83oqgk8mPWB/dnm46LGOEcBcgiw8aDSCIDTZdJYs
WcwbCp8RgRsomNyn9pp0LpkQNKhgAg+Ikwx3x/5w/EseImMpith7DAJg2Ya3N0hYQ4aInr4IKEd5
EQACRzUvdUhtKMTwt+O8oaeEO80Yf4J1OwtPDh733EcIU+/3NvqVDdHCMlARWbbXyHhf8K9Y2gP8
mV7MWqN/T/Bg/woXS5YIQ4wNX73dyaYtJy8fgTEmp78M/eoXNOFe6KmH1R8GStTYTN80S2+QR8ZX
P45pN1+077botdgboqDUtMnvoRZbXBmxWr9MiIlNv5MsMKEc7VDzlmG7Cw7gYWegxJ5mKqzsnrj8
EuUYYbCrkx3qsrtlfwhjzfiDTO1ony1IVcDI3IHQbLgQqz//k3Zmy20z25J+IkQAhbFuCZIiKXHS
YFm6QdiyjXme8fTnozui24LUYux9bnb8e1KxUNNauTJzGcUEcNw4eUNjddQberqqe2f6NgbSOaWI
lSriZRHZexW4MqXZs9f4d50IImcFiyuM94ZaZf550LNJrwifZJjCZCC8GiFQ5oNzHqE4d08UxrWX
WqVCtMLDQ0lWQQPXhWs6sHlowRf6hZ+1+IZkmhk84jYXd5tOg2VNmWcY0qPuiYveBs1dTwJIr4yV
lyi8Gl4SRG8U1lXgPUgDrTxZFWZxD4mDYaTLTuR9gV7tvDR1lD7GNjUelDRpCixL/qqt61ha7CYv
aIQLEba5o/RL9lrnRnqA/3yRVg+16BdCG82Xylan9ET9k+hpwGjZX9panb6CW+m8YtQi4f60Zo5y
QgN476yIrsjmFFpoJrILwVkNtd65g49AqS1p7Rp2FElY4vpxGEve5YLav2fy3/4B/vX9rQWKlK9D
C6oSUQdEe26xRiuXCD+1dO/R91JbhUS8kGCcpIMUmah62h99IsZw29vR1N6oala9RlSvsV6d9LEj
79e6cGFHQfl7MAfrNVDLgmsi0yI36pz4lHu9811DCvJqK1EFEdFH7bzUbKc2l1mbIw+ttDx+rfpW
0W5DU0MnAZU97FbCl/U27huTfsVw5cw7venD9ntUma234Ajb9PSgmFotbSuE4dwaCuzfQuo48kdZ
olMLLwfnmbCaBqIWogRcnjwfXRqMf/iQ0hsHVshuveGi2RiDBZ+eeKuLG7N0kX83KkG6Sf/Nok61
/qWtdeBBut4P/sYxCgPNqLwo7ygmEdC7CiWkAP3jiL5MQOI+m1Wn70ErmhaMNWnessGx0duYIKHA
Tchopt/ES8O3gWJbu/aLgnB07dvwZ7MFuVS/FFaQ4PJGfkfybcRD6zqhR/uJuswzsfSCCplFZgTp
Qy6toIA6klqV23RRiW2/1ik5fA0vO6PbZLNJ0ak7AnXPWapKGTzQ4cBQbieRatUyGlpvPNRWkBL7
VoU0lhKQ3ycEs7irOBSQO6pKa55ppVVbbmtT8fOwqumo0DnDsxe2Qf88DRNgdCWssIXaddmmvR8b
v4FrWIcI/aW3UelwSuzNsWaVhkkXLsVDk5U0OrqKGDCzlnZpKHht9BeAw5suoVLp6yh1a0lVE0J9
qN6OoUTaLtLQeCz9sqR/oyMg4li+X4On+YrS0pCobR8p/GZwchI0COD/oectbVH1t7SHiYBF+ZJH
svP4aDUekiKQqDx1zbzt2xWts9Vu0dYXlbSpqJR0Q+SexoKyprgFG2lfu1jr+sXQReM+JekLeQA9
b7jJugtlkyq0eh5UPsqha6hYbCmrdQUmgXX2Bnm+IE03zezAB4wGUDq4rZRBQr1aazLOqTN0hobA
CFojGol8qk610hbJ0k9yMn5F8iNWplE5P3S9RW4AFAoLPTVESyjuYz5L584JzTfHIS1hJ1yonb2S
kj6qTqYi34Uk6AJrymfLltbPTI1y/j2o9nOTqOodaWw4uTlVp2++R8jsGv2UIx1ovfhcI2LTFg6s
RVBewLkFdHLwFR4lOL8FMPMbt2/pr2HSIxlkSQZ9PYTeoC1MPRk5777ECpxoqbX34aQ2Jz9UxlMg
tExdUqJOyxsrlcOftESRsojMhvqhQ4r6RB2jeEKCxDPl6ElsbrQaFv5tReXyLY09VAtTrHfmKrCC
+B5b1Y6Uv9Tbg1lQpr/QAXiGh7pMH4yhSsQKlzSYk/40RDuPPm0o8jIVXxerMG2Sf033sowrOCzk
njtYgfzlmcKBS6ApYfFqwEfCAQeVTx39CGFEQlhkR6Q7zVDKflmZpkQ44tNv4ayq5OEno8ycasfd
1f3BdcAo70i02uCmTM3seaALmgm/K8rrx6gwcmUdZolzCMEneVtDlYVlIpDqOhVoBCsBHSpCERkU
9EhTG+NWQxNZIndKBqNfpRlI5rcpNf1TP1DYuwPqVO9j1Umq20haoNqNXujhobdrs7r1Mv1CzG6l
FqySgegdIVI8vSEjpn5EnkNgQxpI4ZlCsf/i1MRO/C88849ug+uyukFOW0SGobTbQDrcVFPvSDdL
hHfEXCpsV90g63Ov0EV5a1It1r57lac/Gk1U/5gMrS/hKbVFsDCSgpQVwoJsbAgUaawEizaW9CG0
bc8at5WaqNMtapjcOaOvHh/0LIYQMUQlsvtLYNbs6sIOBpYxQeaH2oNq2pBEjrKMiqqEQBn2urcS
aspjAZHK21Aq6J4akenPQC8RfYPaJsJYvbYcx/UDv3qdHEeH5N2po7pA9BH+qCbZvEgiOQ7gYCBH
GSCf/hJESJQRa3AcF3r00D33StxSymu5FddUfnTjrtYG8mI0Rc1dgvgViZz0uY5I4uOlHPPBWPhO
CmW6A4jIeRMmSoStbqioJnDHtNaGSpx/ln0v5clGNQTLz+79ewXUsDsOVi8xZ9BJbTJQdwXCLYJO
D1sqJYNUkyJSbVy1zCt9Y+gBTLSYnMJejhT2pFsafv2YxWaHfq5FJkTl1/ZWnaGrxras84KSTWBX
L0Wl1PVNlyZoWYO2TZZaFVoWt7eXlbDz6SdIuKW+FN2kUo/OihzANdLTjQbee5GxVekKZMKsOT/D
lLpdJMjjWkMEmz7hstihh/fgt4ex0n8n2kmxXaLYFR5iCDTNb9K4DBONxMMcaAFGmti868F4KFAR
fOtFA3k2a4glFroQffkwGtKAzzfBKeXnOmbyjZi0Dbd4e3W/4gCB0gLCUsn9UNj6i5kp4yFWRzZh
HuZFvO7KtngaoiF9sMNkApLoy/G15bH+1UFTsS5CqfaUBaFSLPHoHgXsfhVWr+0M5oPpjXAIzcrR
n5OguFwFo+2lLqK7LGE9CPXgAcKtXIRlg5NOY0ALW0p+p70YuYu+mXhNwLiqQv9b4wVx+KDD56L+
z72aPJRiCJ7i1BlGuIpNewIdrgq24oSYpvVVp9tQEAKIN/0mNdeqhlx3UQBA/rZH4sxlrU/RoRk9
FLoozmoYL0jjHhM86Dw4ugLrFlqNjohsxjB5babCQXDZK9BVeRp/qBzvagmJNHu1wd9xn0KL2C0R
c+BjkPWq7VKi7p9xiBsNtIhRdMSvX9J8z1EV9aYhxNzDjQieYSPBqDeLKcJeFeuOZyReXbXGotgv
bzxYTz5E8Touf0y848Rgaqw/kGc6gZvqGdx+NayrM9yTIdzBW/L5j61+yLYW5jL53ZSk7aacqopd
QkkpZO8aFkRoCgPPOPezBHbddId4yo3XSkA6Xdj0PsZEt+qBuhWJoAdCkQVrCmi4fjRI0t9QeqTN
TepV2h98O0qxGuj9RFcgavR0zez8y2q0IoRhj6nZ1FLhUycTsUhRUOAtC5Hrrh0XI/bpTEA52NWU
fwMgo/Tje332zKWbHQZiAtUFp3WIluqwvbS5D8I3boBWWyAKG+TdiGsFBWMRyR14sW5uoMKm8b2B
K0DHNHPQwKptHMJEGfd724CdxZVX4CIaloRUizBOuHC6xKytpw5ftuAHshU/uMmsLrqDPqVL8EWc
jdi0cDMKAMthA7hSlps6aLFVMCNIlK4lInpqjYZqC3cq7B5tgJnJXxeG1b6jiqDeTLXTmwTs5Vjd
XrDkHyGGFTEUBVt/ik0hwc6HPnCOudbX5T3VKjRmqXOxNlDCWKsOiZ418aq1M/N7E/kjpsNEZ0eP
yhOxPMSn74U2ImrpRDZRNFfCMaPF8UiKLLu4owKQ+0kGcnThboDCsxE4CiUSR7WriPftctQOWT35
R5x7ortWs9BhL7jgqvghRbYnD5bdZxpRWhOh/HZVQ1U09YAJC2nEOo9K03Og9rZm/XNK6cdXLUFv
ocsuUsew+2FNv9dOac/Q8bVSOzlji77qRgtEmKLpQQ+Y+vdyxGGhvHV0mMFkiuRbur+yUNSbNgIV
1OHhlm5+jkLfZlNLFOLUKih/WIU1qWSAsJ6WcdgVCNMzy/bWoUf7nGyZV0JgSxo5RN84QHVq9qeo
/RJmJlXrvt8ruTTkAxz1yVmJvO+JvNQQGwU9b2xv0era+FvHuyXfTR4BByUGo8ge+9BLi13ATWgu
W7pPvErMm9RTTT3/otbmknd+KV3a+ydhj5LKjSNiiUPlECbtNlZSe7rJ9J7+zxc/EYCX3k/9H9No
Vel2LPpA3zRgnv5e9ph/7nD9484U9RSky16N7OGh4UzTiDizLQttBo4I38pWRNNt7cSmt0dhhN5K
kKCi4qImChlC4/Q3YgEhD1nWIuN0mcStSEhWIB+Vcg94gnRniCng7hQsNoeFigcMp2fCowAfowRy
jt/IkT9LKb1bkHn3F6CvpB9mn2ZQ4qSmnTDxjWHWt4M2ISWWlAngXURPZldZPwQiGt6Lopf3WjFl
NDQWQJ4jBUbEQkkaEdnw7mQk4tIzF7HtjSfDM43uSIGKN4wTaTzVukMLTp8zfuiUrsPwgOWWO8Ws
5NsQlP7PmA8wrQKI4SpAA8jOqq2s+i0NesLH3ggBQu2UKpKn9/zN0Jt6lHOGmF6KyVe8jYgLpdpQ
xBu+dZndrzPLEvVNU3tDd8iGCusVB1bBQycB+iBPoATeDF6B6hT3n569Yse4n3bswMOU88LeBjYE
IMiT3A4YBkXeinJ3tZnSqSlXeVPm9+P4973TteGp1CnFLSsRUMtEQJNZbsC4thv0UhtAys0YrUnZ
GsPGy+PgGdORkKyhTeUdclYcT3ojyVeJoZn2Ar4FXNXQhIy+AMBt8w3Xe8GdZXS4/0xBcAbs0qoF
aTtwXa2SgV2AK01f1SgxHyjkU6DWy0Q5jkEAcFv5KdJ1r5Ptn763GtJTDlCximBVkKqDF+eAhOjS
Dj4SUQ/jh1xrtwMYyq0zNVCnB3q000AVDx9x2+qFA9nar2FQqBRoSw5UOkSrQC9qpuZ7zXQnbMBQ
xOmV17l9DTaNu4g2kZDU2A+fkkofwhundoKLTKss1TvRoS6ggKCA2xXV0A1LNSXjcsl/VRgUYwQj
y85rBCV+h9ECdblo4ddCz5ci9vvfEOjJ/Txop5hkBnZr3OS17SMk4b2+ybEWnVa4g5n3QYlnwhLn
ju6s9g6F7tbzSJxg6bHPElhvT41XGpSMZV0vbQPEGQKdWp0xgAnBsxAuVHc2RmPfxrwfvENO19ln
Rx2rZSxE272MOoVv0PRRRsS9VO0531RrkctiCArLserkguKOmrnYhGLwokVAkSuYJzBddSwGoF2Q
mmkoNivzubikPUvPxCeYX2wV6VYak/dUqTaqZ8q35oNdqOMSaXl3LLsqWU/QXX3Y9FbzCxE/DB70
IaDw+PSRbEyAv+qKLF49YjcjL3plqqULEMgYxToSbm2loHLCugM2MkxCmBOIS4uJcrtIq+Q5TvvE
u3WSRBlgeifqMo0s7AKk5vDPsjBxOevNftqXJO1vOWIDpOpKH90HU2UKpHSIYxbwkFudaiUM43Wk
Uednn8n6Nlc1T9D5RFbZfWH44CiZmtV/Mq0rfuZAw/yCKnNI0kEMxp+dmVb2ypHlcEyBtvpFmHm6
/G2pCoUknQr9ja/FkvZNo9Y8YCJhFSjHnZSsqCmyFL5Aqe8Go6KSUmdm4G9zq3ampaQQVaycVtBX
x4F7f6tdjIZWYx50Ry7WLl5RboKLpnEdKDeXzm36oUjbsb9FD4BsoseBRNuWIQoxSVING1Ct65+W
bcvhDt2ItE7g19JAHYuwwx4khlKdknDk0BoGSrSx0hYpWGjYwQ90AxG84Fr2zTHwB6ve6+1wYad1
Wrg30FAEx7hNU2Ovdt5A2QRBSxivYTM4bNw+RhiooQF+C8GAf0iUFyfYQ3C+CSg6G5sgieKRfxb5
3kbgoGzJWjqBOrjJk1VJLSrHEQIhDaBECFNt4RFLKa6kx1i8rhISJ05WSG3QDStdEUsr8Rxvxy2H
k6epKxcqEeZ6uNF0U9+eoOVjZM7GLxwsTfwJ3l/jmqHR6ke/pmYQLNAThz2PWoBCo3I1Luv0Hgxo
QqFJ6zFz3TfSzzfSjJEnUnJr9fWEN6dxO/aU3i5IsGDz8vwuSU2nwA0TrfnVt6V+Sg18rRNXtqA8
+5FGg1hRZZbqcWX6Y1PeQrVJje8ahhKUgk1F6c9AVEH1Dc5kgKDahktgLCNIL3BiBEVCsEF8VbJv
od1ZbwkXDRwQnRqFPXUGVZ/ewvwRYpudLPsKMjqccMqv67SIG2+b9FZn3+DVU9U3sidg4UGEySFd
NariAsazJXHUHKqo3eVZiiY56Cp9Pwy+6ktQ6kDTf06ZUd2JDHT/uw2tSzs1EBBVt5rGxrmPiqb0
7iRSSdCLQlHwSZ8Y5qZEdqt814y6y+nny197SGzw/o0sK0r6aGAEJDxE4rGRLoXnl+dGaTKxbcEW
HCyYhHiIROhjBa8Kgusy7uH3KBdBZEYxQt0R8/rRdvA5sZuAVblvKo0sU1YNVgOp7QSvJJhDfYNt
ZnvqhF3Wq7C32g6ycqP4W5TFvuoWXT6i6UKKoCm3DuA9pl2eDLyzFxfiLSoUv9wWTlk48NMlWQgC
X+uVK6XBX6ihZIebk+90MWCDrTuU0GqIMeX3fOIBLFDRpUG8C4JIbV4dlXgbbAAd/CoPx1I/mLjT
BZs8go+AMRruUQsTII8GwUnkx88YtfT+halrqvd5WRf5kR7AtJiodKOuT7UsIb1NLJm6RS3kE7ML
xdTLR6MtLArVbQ3o0fU4vi3TOjDSE7D5MOx0C/KP0ukWegDbyD3EbG1nECkOZr/HdHr6ZTidGULO
baKfV0xwPxpcCywM4ZKYquD5FTNz1bhLNQf+U7OHPdyGDyJJVylMPAaE4qQuJsV/9Kdk3eba1tk0
rstKXXFf1j5zJ3UEJCOV5iB0CZn9hNLK7GKQ/AS62o3YXfsrjESWsEP26ZaGFa6/vtpd4GJgO/cP
pV2yebH01pEszgxRFabVJbbf7vukHFddRQeUCiIWVeGe9oKoCaBWSG61eCjbtWLZLxnCta3aBeLo
I1TwrlgRf2gfoQkJp5R+97aKhercydxscdMJ8rzdU/5YdeMmSn9L/zs2XVcW+6PV8GUczN752Hj/
OLMvPfVaK1AotXvnPDSPuTsOW3tvKqvGtbXHMNtXS92/SbFjcHO6OR7Ta51ZPlnpd+PPfIUBQAKB
xwIK1B9k1EVDR1Nzhahv/GXu+zUE8w2Vk0BbB/LKB9Y+nTkgpqQ7tmDu85nbIa341Kal/0rhTu1h
wjWDZMdXb3AgkDyUZoGu4A9pJ7DzqrgQj5vtqP8RvbIu8vjKlv/4HQDgVPWy3JdO0387wf/jHVw1
yDw7nMv2VHeOfrmmhLaPyvuvV/vTQTSaN7C/bUubbypqtPqQIGPYa0Z6htF3q7f3kfHwXwxCqkoZ
gMhMzFuPx5mvN5bhdXvMbL9JS/uNdv3sBPoVk+z5XDgWhCCIAm0Jrmg6s/NqKbJWHbPASyl8rrR7
YT855ZUh5juEITQVigluwiYxozbruaYVnaSzuIiOsFGLZlUhKrU2VbKBY/H1J5sf9vlAs61ICG02
DlHZMSrOTXwfe3+E/Fm1x69H+eSLvZvO7KiF9CyYkkqLjnX1U4S/HHmcrjXpuvbFZobPZhAn1Cr5
Yonh1u1R5/EaV9DArerKvXFtLrPVL5TBC4ZQj452+OSZB8/4ZeRX+jxcW5TLT/jnRGLFNhiy43P1
3sn0DyyKGt2P9X94WuZLP2vvEnQ6UiuVUXASdBMNswznu2Gd/3crf1m2f6YSohYwoIFGRx0BSqz8
xkQQ+eWV7XX55P8+oP9nJgSWuqYKTs5sJvADCqVQreh48SJbUDjbqQ1y3K9n8umiOBTjTR5FC67b
+5mQyMFqpiHKMSiODo6yEZajWvir6osrA314Hi7TESYXjG4DpOj67LTYXaapwRgnx7C5A90I6zun
xc4ZFuFUvIwmqB11Llwy15M4evb3GINvPXXcgcpMAANTYgb29dTnZurzHzQ7W0MzGaPi8YOCSawS
TNBCU1Dq9ZeVUiCso5nK89cDfvat//0CszNGCwzPqgGFjp28ET8y/CVTh7rm1S99WbP5xvl3nNlB
m+wS0LT0k2OMi2kKcxm9HewgTN/kDaZ6EgFmPKxtFBBfz+/vjpwP7Og2r56uQfae79jWiTUVdUhy
lJlyRD4Jr+6ExR56AOz7lIf43v5JptjdpTvrLsW0CRj8Wp+Rz76xYziXbgYEe4Y1+8aRHpjtCIPv
WCyDdhUo9FJB329m16Z6eUE+TNXULIHOwKSzz+wbj5rjQT1skmPZ3AP5LvBMS0jStBdvYZ+NNbZa
EPoS98oHnvf0sAWdmwhnLJUAyxLW7EqIoXhVAEzjSWDnoZLH1nhD0KA56u6t/lHLbwEGIwCb1r5x
xM+hTE6XtYAAM2ISVmxAPdZml175VR/eqNmPml2GTRiOA8Zv46lFfjkOjyF2CBKDsRb0QsvXX3+C
D5fiZTBiax17HSnonfH+virwADVTjy9g+/cgP4uq+v2fD2Dx9y+tobBhmmdKQJZQjMxiPPVU8XQd
o27l5esR/oY57/YOc/h3iNkclG4wHVLz8UQ8tLCcu8D4xZwPRrzqMe+mLL7FCKQr5ZV1+v+MSyZm
2yYBmJydDTBfHBCzbjzF2aErXjBFXCoX8Z48Kg5mSD+HFtPJa93dPhxIJstntOkQSKMTQtj3C1Yj
aCmp6U8nBUvpJkUgwZmEubI3gitn8rORaI2tkW3SIoPGIe9HckrPq3q/VE+GjwE7xlJetMU9HKLU
lQ7W1waaf0eZDbHhJ+qpxWPggNuvAlyJfy4HN9k2o3SWX2+YT8ezBfj832TGmb3RI+ACGfGgnkQd
L5LmQRI/4ZFfptuvx/nwIArrghEYQgCP2kLMlsr04SbBe1GRwdvHxoxvmvLRLyuMlQzKM+LU5erD
1yOKj3cHQ9rENqASJB3zCy1F4V4b/aie7Bx31cRQftae5TylE6WeFNevW9PQ811N2W5n1JP2C7Sv
3BigoEscY+tDGlHSmjRUwgvPj9LboYHrjoebucNPZNE2xWuD7gWBttlsOuwpFg2lD1fplUPqmNEW
Z8/gBaF5cOWkffYhdbQw2GKx44U524mQaXJkKEI9af1D9hLF3IPu1C2b6lBc2YqfnGlyW5wiwVm4
DrV5I1bKMUpeF5LjhXd4XGjrwrJW4bTTncEt8NgZUOr0E+5O07j6eu0+Lt3lGqGnucMlaRPYvT9u
eR0L2nYM08m2lDUeCHiAKOsu3QXw12r99evB/jZDfH9nvh9t9kkR+2u8fN10qt4gpjcv0y/tQd3J
dbT2lsZWbDsfH8SF/JHe+Y/tY7Gr1l//gL/tbj78AEH6Td5qmtbfBnP/hPyGgoEPZNTp1O/8e8oJ
tzSLVA7mvbWcbopvh/CU0ttVbutNtIeRdWXwD9GGYPaG7tBS3ORfxOWG+GfwGHMkGML2dPJrLJxQ
WN0GlrkxovS7llL7xe0Zh7jmJ70oblCOLRt9+v7f/AIJ0Mq+FjogwftfMAgTNjzuI6e6Vjhc1Tdw
2603LPvI3CJXf0UsDRffcuJFS1z79eCf7TQiHlpvm9rFm3V2L7WhP0U1Vf+TntWPzq62XZllD+n0
xylu/lcj/d2F/3zngKo78hXr757OFwbKeerxu3RKtkqPzsnJvn093seb/QIbEasDdJo8j7N1zXRo
TzL21RMz3LWWt8YKGmeI4t7proz06UUB/Ivql8eYx382FKBzMBlqyp10LK0c4cdbVD/SFy5C8qZ4
xaJM1FWZ29fup09n+M+ws32Dw6CexhXDKna9rrqbsKkQsBT7JPIePU/AKV8Ffr33iwqn6CVeX63S
70IZrwrQ+epa+/FLVD4/xLw2IJS2iUWbNdtJg8i7HJdW9ZT1SXgju+EP7Yb6zRBjE/D1yn62Z8mA
TFVqNDIy5zspFZkJm5V5G9Tf4gmb5g3EyaJ/MtEwfz3UXyhzPqt/x5qhXVM1FKWRxOqpN1tUX3SW
cSk/bwwle4JUceiFrriRMdxNZXWmqHWbTsZDmkx3EZ5WLj7T0apOIUObmOwvbIlnV6bpSLrUo49Z
dDA1Zz/UcDFUqmmZgyDicEFhxtN+BY55I6A3uqXwVlbXQ8oW9ZWLX/sY8FOqxfvCkaoA/ZSzydll
FEI/rQhKhImvsd4c2rh9Vs0pctMkK1z4kz8xRN7mpfFKbXAfOsEuqXKBjljfwMuerrztn/4enRcA
sJQmwnIWjBF6goB7rXpqiCUWvSkiF26tcWWUT46rQ4Bg0v1GJ90Dq3x/3xatpN9WrGinfIGv666/
yftVdIQPHJVrrO++3kEfD+n7wWbJbIWSX9F1X5ycCv1EIe5S+zDRYg3mtrr5eqjPJ0bjAIu6kK4K
ObsQdKwg9QJBzwldSG+to6X9Ghyw40Iw/zT8VxMzdSmESvAs1dnEIERPYQsizckgH8VTMcA/FaIB
Upyvp/XxYuELEsJyk0sqXvOID2uhZLJGBpraGtcWUU43Dd2tbvxc969E6Z8OZakUziW2KZa4BJ//
vFGKNqZFSwJ0qqh//0EyFrp+2GdvVmi9fT2pj3cYk7qkA1D9hFSd+VJhS21Kn5EyCBlQNtyk20Gn
SHHSypMrpQHtEsC9v8QYTOLVLC1HIxGZXc1xYsQ1bUsEpIkCS2BYd/YTzaU2hv3Y2K8pJIIw/IYK
EsPVTYzOUw+utGf/eLApm1tkIVzXDiXC2V7JAhSEZU+jEGeEyk6Ik1JtT63/YqOQxdkGoYwGd3M2
ChZnGqXpXpwI6lWYMQZ8QpG54v7rpfvsRP87zOy1NyoE+bRuFqc84RLcKeEZV1e4YF+Pon2MS/lm
lxCGGbHv5zXeop4KxcOS7hTpv0e4kUr82GComqWbOPkNYWlhpHRXh+N9/nrgz87Av+POvuJYgL/r
9ihOPgVcIzVu7X6jFc3661E08cme/HeY2VfUrULvp1QTpyzH2cDx9GVOL7JVXYH+X1ihdPRoui1Z
UHXAzDvcYUCZ7mM7Du9GLAqu/JrLYLMDQst6aRi8PTwL1uw0Gk2G7L/37dMIcwesgcwXl52FX9n6
CgvidvX15C/nbTactMnNJc8PKzsfzqOMYsUGJoBd9KrjKg5W5vrDWRTs2AZlj9/eBmV95Qx+HFSq
CO5Nw7GA90gz+FH/3G1IaTpkbLF9Cktto2SL6SHRT/2o3cXRvWPtpHVlvE9WGMcKQxIK6iSytG19
P6DuRQOcyl6ehNauShxA6vBcxluM3LGkqxZlB+2kfTJ0zbXR/HJ5XPnKn+S1kJQdJJmXm4+49LIF
/5mxRELjRMYYnNP2hymPSFYXRnSjQYmLB7eF3jPgwsgnp8uBkp7hL07j3kY1hSFUiXlYa6U0pvwl
zXL59fJ/9mVsh6xE6jQSJeed7f0c5TRUHs07xUhuoFKpNfHjDmJ6BzE+oLMqwBBi4+/WOrzWrvkD
W+XyEGAKrl0ybeKpebP2btIbmLe+f+5b8a2otkXsNu0agBEX/L3dDiuJQWulYEIlp5s83ZvhSVM2
flhfOXKfPEoQOAjiSc4IWUjC368O6htEUlrsn9FMLnXzmzqBqlQP+ZuAu7GHwKvmvovXzrIvXmz/
yvP7EUV6P/jsoS8ys+nwzvDPceasyxGbc0wXpPGK6btbwPrTvGtdfy+7/f2Z52Njtq/zPqk4js9O
Q0gzE+Rkun/GwgnhYQirDTtJucE05Vqd5pOTfgkuOHYwCw17Xqehf9c02qPtn6095pJGuM2Gg93L
RWLFq7x8UZwrB+3aeLOpGRG9VGjV5p+L9lKMwl0mu2tp1Ieaf4mV6NeH5yOsqUM8gWsEWEO+TZT7
ft/A5RMWPijReRoP/iYxtqO/N6I/HQsYR4+tQZUdX/xiPVr+IemBkF1teIuWeDMprlBupHJbY4rs
4aNaFopb9jcoBQMczZMovJZofFjz9z9Vn+UztFTEnz9uo3P+LXhhwZ1T+bt8GlbtNtnBRnvyoKpf
+TwfIq3ZkLNbvqd5LN0L++hc9y86Lb3b319//g8v5ezvz+5UzOXs2vL4+0aH6YhTugiFy/BH1778
5+M4wgLltXgf9XnI6nRVk43TGJ2b/tmo6oNTcCWl1ngO/V65sk4fYnHm5BicFwJH3mV1tkxZafaN
EnvMyU6zG3XIEyxIS3Lgqcg39dh2W3SfV6Ksj7maDh2IaIPrgNsYiP79NlZHElMM5KZ969LLZNXf
sDu3aB/Cq7S1D8eTkQBX9UtCDUAzD4tTE6Fi2PnqHsR6OWyVQ+g6a3UTXnnVPu6M98PMHrVR2kEa
KXS7bnfDMt5AXhXX8tuPm/syhKSoAaviEj+9/2YytFNVMUJ132xBp5eIlxb18s0/uTssp+5+/ac7
8N1g88oQeCV98yY+W7wJltIVd9r26wE+brv3A8yOanKJj0b177r0q8B17qAPXFkT8fEGej/G7LiW
qsQiqQ/Uvf2ALiRF1IL+5n644/M9e8fQ9ZhZvwxPgN6H/k2evUW/RYOytu/aK4fsw4v7dxf+37Vz
9Pdr19D6t0z7SN3XK0ldQbpyFy7tK/P9mDTNRrnsoH9Cvh51TY3RKDtk2a9wrVs7S+NtIRZgWVfm
8/mp+n/zmT16GJ+lbRcxH/Rnt9FSce2z2CjLa8N8ek/8s+ed2bHCwhi1ccYK1ivYPEsAQe6J7Ed3
c207atdWaHYj4YuBl3DHSN5ZbtrV5RCjLznHT8WtPIit7pZr8UzvL7nUrzxa107CLBqjgT0+aoKR
hRu4xa2+8q9/x2uzm90dU9nFJXoudT+t5TodNvpPwm83uzUWmotdqWsd5AnDVtku/avz+3xbgmgS
kEFmJWp5vy3LLDJCM0gu27JdebtkKbblEh7Jmt5PV26Vj8nF5Qj8M9bsWhHCoxEhDRv2l0UcV/HG
3njLbBNs9FW+TFZf32Gf3i//DDa7XzLT0aeLcGq/vd9ceyEv/993EfNsIrMbowK0KnWoAPuOnRj+
D2nXtdw4siW/CBHwIF4Lhp4UJULuBSHTgvceX78JzcYdsohl7Z3pF0W0Ovqg3PEn00pw7zuztwzE
5Wbwcn8d889MVTV0jyAJgErY9QkBDyfhuLTg0UMerYDYYuXb6CHfu0bI0BtMSZSKkjkg0vsSJE0P
rCKuCfyvTbpxDdarYkqiVJQAsGO+mNbUWe26IoEFf9CUd+UyYzS4zurCi82jdFQObprYG/JJR/Wm
bEzmUtvU/37raA2VNkO2ULAgoCOu+3Vo1kT4MQDo9fgvbwOlkIAHoguhhAWVNnAcSEX0Q2QIBtil
GLeBtXOUVmpAep+6EVbUwCrGGBqBD2jUJ56xoFnl9/cB0YUVN+caSdWxnt6cjK+4RhHfYGmeGS2O
rkA47AKUHGrZ1OmgVR/lUQw4Q4hvhBAy7JJ/8EyvZFAHM4YyCMgWv1caOEMmqQnJ1tyaZXVn9utK
DHUsuQ4CLAyaTMcC5l6Dh/EDJwXj7G/Lb2i0u9gwlbIKHjAQgjEAg3dBML5v1DvwjJohdHUA+HEM
k8TGgiVSutWpVyIp4wCSLhlwU1iYdFRPk17ljBRI8qQxeXPzw9ILc3YP5WAd0Q1yHugao/ZRADZg
mLXaZPf6df6Wb3u8Iu0jMMHax1jabbZv2s2/ZdHd1h24R7W8/pWVHFogNz920EYV0hHgEtuJT+5R
MLJvkcQbfus+MpXtpLYpa3UlntpZUPSVmI38FT+p9dhE++jvay5scDMYPuI8hpKa/scbiWh2RKcm
9hetwfj9ha8rCqoQA6IPmxsQzJdvc0smvQHKdwMYxwwNP3tXEa2iLxQJREVWKENfV0i/11Uk7JME
Q9Y+yvrqSUEI9jp2J8XbVMlJRIeSdAZFLukw8q1xKmu9MwHmFDD/5xOmu32xXsEvgghYswLMmWjE
pn5IPzFg3b25K9RVjcWB27lG9snzDLm/I4T0Pl/KpQz22CscIDEgt7K4I5DFSzMwF8a46w6wqzvx
OTASQGiDvM50j/UHMKnMilXAmzETKJzpKuJelEJvsiHAfsHeo9cTsbUCbl/TPwePweOkZcG4ZCc7
cLeBecx/TA8liUyWopp9WhfiafPBVTESbqAe3fs75Vib+3Inb+pdsLJt4bAEOe8HWN1+Rly9dMm4
43OvStFVGSOeGG7AT+rMlS4T+aHCmZ8aS1lVex82311NakQk4pYdJ/zm5G5O+0IipbJ4tR08KaiF
PbD1wFNsdYb21C0nlyZdVcZgIbBEwgaoVdt+3S2nQNZdjYYOQPcvMCvGpLDZ8ZE44wqj1eU/26BQ
liLkAgwXj9gGfaUcFydU90/NZrTBAgNnCzT16Wf1BSr6ZW6A1wIBfYHAgnESM57+1SdQ+q1zgxDY
aPiE3oxNcBOY2d59ENejEa7SPYipDe7McijmQpkrmZTSQbhWqRz4sXEMeU6ilfQbaGNm3kS7Svek
rxhrnLbxztnTnQZaKSmdtCiF/bu09eGX97hkuaGbTEGs86RUSg2u+CTmsTAJzyk7VAZnABPWADhK
Z4JLe81YF+MVKVQgUAKMxR2ndXXWFNe7cDKSTYvlJQ8u9IX3j4LQq5OjIgLEWVqZhNPJ4bFMYWi/
qwztMV0NJnrTWV4086JQrufEDyNzLi6nv2vN5ABCo9/T60xgEW1ylkFgbSellPp6Qo3XoCIaGKJ2
jTE1sLGZtQmsKktcuysXSoA7KXCxc0PD5QFHOHJdzFOdNQoXSoHSVAsPMAalilMFI+9vXggoU0Z7
nJSVbAL62qgeJj2gmxwzmSdNtvbOS6FdVxXMheB+wvkuTu6mOEAVWmDaPHgvtYk2aez6EWm+I1re
Vjp4ZUm7iZ/V0hwNcNW3RNs0ZnyIDyBw/Yc5wMu7p1KaCjTpC11pcRky67myKuQ4H5bKiScsszjr
3aJrWBdUzHvAraYuOabso7CJOmGv7scv7VdjgK3YAkfIipnInXP2LmVRN7zkmk6tgH7ymwYUnnq7
W7ZrsOlC/6cr76Em2jI+TGYxxIMGZAy5r0KmK3173n8vlbrywA5vwHQA8c0GOJgGEscweiGroZW1
SOpGh6rkBoB6h54y4Lkb6TE4TWoRNAbHfxQJXWwobVKh6wXgzUMWqu7Iq7Zn12wn64njE4n8z4I9
tFliZAEtsmguo25lLMVIMA3CX6813C32gI2HvsDhrVu8h4XtW/ePbNZrg8uoAo9BBqalSp1Z0mle
koLYcQ/yxJ/eFJ+len0uTGFZ7LjBAtzSKt9ntr/PEGhyS4Xls84dJrQToCE0EcB89AY3A2CQEvCp
7XW8jAVuKPpeDWBlmfDSWdHJnOG+lEVtbtEs+LgG9tR+WCJi3+tG/1iTdPP/iIOmd0Y/hEtJlEsC
UMC+kkOsSjsCLP6jPWurEAZ1sat/yo/0UNgyigCuMTzeP8zbto1pKO9iN6ngB3oGoLktVghy0FN2
aOGTKlvXLH+0jWdIf3hSA2mEIXP2BNFHN3VFgdaTVvKu6wpRqTQi7BxH2mO28Syc4hJz0vz2nygY
/UIWdYICIGSCYqxxW1ZTMTT4U63R0M5wYucs5qUQ6vBaRSmFCICEv29+Up1w65cKHLz7G8cSQ52V
UlbdxAgz7VuE3Hu7ARo8QRc344HP2p/L5Ux+ykVAXA65iIJ1K6Kw2x6rk7T1rAyZqnYpvwSMeXnW
kigPshY7URtB4v1bQwa1dmWCLxm3nXVCzDVRNjWAjVugHC/Cpk7+vmdNark3XCLsi5f7xzSXH8eM
1d/3m7KpEbgyM8HDokoTwzaHwPJRXvBXcN7+5YWgNHGWjkBami434Pp3U05q0vtYFEsNTqdwo5wu
FkTZzywTKnVilISVnmxatJI/hsMUpAJM0QSyvjlmS/373+2iRsWmUusKdeVD6FRy5ZGYSYxxAwQ/
w2Xoo98xMGp5gGrhJaSqF6AFoHumtQQIyLE8iCgTdodohWaGnWR+1egC6EzMhn84eGhW8fTkmacT
a2tnHKAr2dQRVgDWTDAYIe63r/mDaEXbkQCT22gNCFYMoNdaiR0vWXs7aYp7K6YOtNYKKRd7rHjc
oewLvFwk70GDs0se+oMKJ1M6Mw5zJsd2uUw601MB2E5UYixTI3vB9La5fVw/WPmhenBW34w9ndEp
V7IolR+O6H+WQyyuscAZi4At2oWkWSmMxzfnB13JobS+3vcB8HixpleAh7/xBoe2gHG9/oNGX/L2
JtpA2wS5H64rq1VNnjk94bfJR9XQ6U+3eVZBVIt6X2Az5eaQFKUTxdGScWAzNloU0L0kY1oB027y
9A0XNiBA348gDdX05P8qu0T7fFsfpio9s7lifj1/y6KMABC+JcAsT7KM3xSsTwB9PXl2U+oJNVlT
55hB1tyFRK/q1Cito9+Pp9bXBEPZNEIp7kO1wgikxfFvWvKjakzQiTlBIo/WWHRNShOs2vVGNkkT
JUIoi3t52SKSRxUTybX1I7pjLdFGrtHkYcIZhzenVC5lUotTIhkMMDFkCkf3lDw2z+matyTzDMIk
o7TS5/iQnOuDZHWr+4LnDvJSLnWQCEUyDkxD4h4ooyBssCvlz30Bc+4q5oL+3k3KjIMxxtPkCBI4
YDFOeMia6eZb3gU1S2al7aFql2X+2aTcOldeFoVZggKY1X8+p18uv4Ey7wDQFNIaEwZ73nA30fYz
sjyL30/2CeCdUKOdiTIGaDfRbcJ6+XO9NFfrp8xFKzYglWslcQ/CWCs6tGtpJ2CkuSUtiQkwhAdT
tSWrNKDuzoytZ10qymbIQi5iiGCyVJ/7TwDTkvPjcvmAwkC/fOoIqwo1Vx25XOmv9r1QQEmGiwRu
GYRehroczc+CHN9jcw1MFBhHFZa5nOLpbUe+/+0m/37ahWi/BjK1MGCTQeaEOi1HxvXxvHyYsiAf
4E9C8vbEShsw7tRvov5CpFyKWo/y6aRuO4gMbQCLItvOiiBuAZ2AQwq0jQkDAKNGEo10qJVcAJ4o
Zbo/YJIId619tI8B+fOntEoLVE0fnvHDuDeTGaR9jUuRlJmUauCgBx52E7VatFdkmwJpnnpTPqqr
3GBWtGZV0MUCKXULQrS68Qss0PeRkbb3Z+/3aYiv/Jey4czcvL86lrjp9xfnJsqcFiQBxClRRkb+
IGchQ8KvNb+3f5RS1dsQrBPu/95G2ZCtwMoMnNf0AuJVafyAh4ghc/apY4pVB92ajOECSsNxSLEA
N0AV9+mrB17C1sxf0HZbSBYohO/vHyUJo1FokFYUcSrjYwpTofSZKAIUVk/F1LEBiu8I0KhHMMet
7guhPbW/pEwoMyhpY/CNTqh2fJwLUS6nzjPabsKjjxo6EMpAiGBsgKtJQOCx6lZPRkeElBVbUH7U
jWhqK3VO87xYk1Jna9rNH98c0S6V2iNZtOsUKNOG8RPvs88utzw7qgzGOdIAGDfSqe1Vm66L0hoL
L78qKw8wSpuQ5mxIz+jK0BurtE8dOU2FmhVLsnz96v+SjK43FLgxAC6p1KsPJM4HTXSQOLH0Bbaq
HtjzauGTcAzQJ7xYPFc+0CRjgBuvAWhdThzhLCi+36Hai4fz+wnQcUAWUkWUeOk0kybHHcDEy8Tp
wee1WFYgqwZogSVaAzDSjeFPEtkDOGSi5Siv9WW0L49lgUqzbKsged8Jf8bEEldVvQ2DVao83L+S
lFf417dhAnOxUIA3o8vUtehCrwV5Ip84ugCmcC5biJgWSiE6zA1QDbJqOpOOuNkKjKbDj8dcPk9D
9gylIBeqriRO0g+gY4hTIpdgzlkIy/vL+gVPpQVBZeBJQxbGSyn/TBqiTG7VOnVUlKg+wXCXcQ8Y
3QGWDv8MnLWC8H+qHJj4HeiWNtG69G2utEfYg6++X2KsRwvN2LXGBMD6Gy8AY9QmehF38iNGfEFI
76Jw+uMl1hiZfne6/+n03NjvkVx+OnUkYFuJYDqa1FmoZtcnmOABayaJuz0Pd2rLheu0INmqO7KS
zL9AMDd7pk3juBIGNm5QaoIIrFCeBh3oqoYGjgByjtC82ZoPAMEzgLs1LGtQ15PiO1hWzsS4Aw7M
GsmBL8BiV7tAXjcK4xjpvoC/9uLikyibg44/3297fFJtm4MlW8Mfe60+LFPY0q/8R17Bcic2xpuW
mDh7vH8O0pzmwETbf7aDukK+UGt+IYypE67VU/TxKv8cg0dtq66TXWCUWy9c1tYPEoXGJnkKbGV9
wIzrET0i+HtbNFkJSjpx+LsV0F86ZukxxnsDsMVz2VAPRZI5MoAwizXovgDYD3rI5LVtBf65DkDX
aUqASEekLwbpUzMm/DNw5pPXTNJjj2FP5vQGklSKhFl3xCC0nzj4+B0YGDKnqf3R5qssBTF98lXV
vPLUljxrWHy689TVBB4zUHxkCelMjNnj9xfujd5roD2vtMzBRLm8XgSCaOd8IZgaB+4mqQDHY1zG
MuP20UHOtOVAXUe0jI5PGTDsVAJHHIRIyJs6c8TYVBVShhaeZJmtpMcSTTpLYXiUzWJfqltJWGno
3yhRHGE55LSn/NdHoL4lA8ZVk4BjdL10afAHUcmbzOFWqrAXwU4sk2JXAIxxINh1NDauK9lKQaHU
2IADzb+09f2HMHfzoEQxjQTcSFQUabAu2fdEzVeKzPlEiFkYyXt2rjErEXwy5MzcKciZgGRlEP3e
GIc8FaWR97FSF30iWGg1ngsfzPS4TUUELlyQZoCcTlAA9MqRpvSMcbSU5wigM4Xy3442/m47OtEE
gDlMsEc3iwZVZ+zJKc6+tOts42yeOHMj73wCJ+X7mZEpnNP5mBAGSA0v8SrQ+iZddHG/y9YPek8Z
MicicEzgAmxLkJ6khnIAhWxDtNTOOcJyjaii4l9LhDoB7DcgyDEufS0U/Auc0IAJ1On4vDO5YtCI
2AjyKgdfIOGydCBaCxqw2F+cO91zl2PLs0pw4szDxuPCYcP1WPA3yPqtUIQuXj6+wXX5lz7wuO+0
l3TJTEG9CJyEMgPWPByo7gyeSZR09WxRaQc3UnTwlLptFJkRRnNBjdfHHujOh6YJdxhsqyKTHyLx
Jc0l+QVUqZiH5/2qw3y8FgiwGVom7Lwu5nWii53/7Oai8lymVYteQ42THalNc9YQ8Zwtw5wn+DGB
xYgxabrVLwYRaunqE10s+hpVC3xuWgtQpIiA4cbgik/xDZ/DbUSJZA9dAZIjwVA/u9fCVl1jIRgA
SyMqXzPiHrrvdboEAEvA92BAHW4gDRAvgviybHzBcyYOHg19f5GIpkdVW/bgENt4mEjpQMYW99Yo
He6/99/o7VqpY15TATY9mj4B6/yr+S4ufdF48iICv7Rjvr4PVrpGx0C95sh7Rt6xEeRYYRSsMDKU
MRdr2HtCjCfz53QyNhjiM3c7qEGUzmLyZhirE/6sBvL0lBpPuQFSdXQmbTYb44kVT9zqKDwYCT0x
6FHFt9N2D6iQSSHprnsWijdwx5GqXkf+g98zTM/ts7gWQ2UPfDdTFg0Aps9Is1lefKgAIQIAIUzs
biVQud8/CHqIEnfgWhqlfbysgOGJIM3rzMHI1xpB481Pvtvv9zZYKNZ/vgad9JveILvxJ3pgdVLM
vIxr+ZQiEtq67IBX5Z5NdYle7739WRkgHiJr+eHhhbdzosKhAtuRAcx/hh9zG5Bci6acvIUYLbRo
Eg3aQjn/EaJjBDLV+/t760hey5gO++Keg9LGS6BW3LMfO0VTkKBmvCQ6NfPXASrSBKeDVAnQVa4l
cGA160Yp487Jyn34s+w37eYAQMtvVLO3ijkw7sttrgTrUeAZQ9zEyUDtGV+oXiuVDXcGdBbp6/VE
vTaARLT4rNWXTmFU5mdPCLppMlMaaDDE67W5YimP3NBCmoKpg2qZaM8S2sHvH9GMj6PzgPiCEsTj
5uHWXksZRtT/FynHnTMrspLlYrcgmx8PXb+spO6cAsG+yOhzB4QFAq1rQSqa97Sqd7lz7yV2n2/C
SiJVtS/q/95lxoouBFH7JlVyBmpYCNLTDrEbWihkHjyyGgn4rzgeWRs4p7EuxVEaq6oauXJLnTtv
wSGJyRTxhG5Rgvj6SzCs1DI26pYRKM89K7ikAN6BvwSAMWonS6mQ4lHGAmO9tVSQ5SmI2+9fi5m7
BwdQmHKDqHAC1/v6sPK4qsGim3hOrJYvZVDuwFrbED9IrPtyZl4U6qggT8FyEHL8tv9eaIiFFnZh
O1aek1bZBsA5R1eJXvU0+JSKgRRJawsiz3hWM1kp/UomdWC93Pu+tMg8Z28fgbUPsAH86JGBX5Pl
msDYGpuVe4gR0z4xvN3fSSXK8F+JptSVUCpqVXcQ/frKG8+q9dwZ4HtcKcS07bVu4RM+kS73CPIN
JfjftrKpYoDLqJfIElarbW6aP4zM7Mztvfqi6SJcHIDGSXqo1IXnBIG+UkdwjSv8rugFMylro6pE
xubPioOSmaIqkEqp1L0KhXzhionnORFIlUUraBRgcq2ieptnCeNhzhlX1JcFWcKoMtKfv8b/Ymli
G1V1Ly88p9kUC6PysKESSRcE46XH+iE1FdeoXFJjZJt4mAV1ieyeAV/70RUlyd7civE9dCv7ZKuu
voeyHmDrBbw2J3oOJsWF132I1ggbtHk/IbqGDJdhGaly1o0wyvSCYVeJWtDaO9W4LB7bHS9sPxQk
kpT98N8CT/0lC2CjmOFCDQFZx+s7xPU1nxRR7DvbhOxHIgjW8P29fY6Rm/ruVhILnnLOa0Mh4W95
VE49dH2l5dGn7nThuq23gDyMtn5ra2Bc5kngrpAfCEZg2cdm7EumJG/b4Cjwr4m+FustOpl4knMb
LbXAkG326S5yNYbf8xtA0u/88guprM3gx6PLt6HvYGYaHIc2ih5AiiVwL7+9jXEQ3sVpwrm2/pyP
R/txx6HD23g6ma/77epJ/gyOgZkaK9f61syOdGTF6o+bfxp/7yDdwZtKWj7KfuQ7orINRVK/VCCA
xRy5aoTaBtjU2WYAyLFYrkUzPg3qvjhXAuk/6kcuNQbtlPuMZPxMwglv4+KDKL2A3EgQdBWOVAHd
gfsmcIKl6CvJzc2u1h0lszOgxkrIPfElMLs3VW6CX1f/Uy72YKonscuqis1Eh/ggwBSAMARZCcDt
X99pgPj0BYAsfYc3FhvZqpbji/gQGPxrZyam62IQk2e82DlTeCmRMktDKupJ7We+o5UrtTCGClPj
6fCO1LzPymHObzcKERIILSawQuoFNcjwtsqA7S5kWwL8QmLKT+XBx7yjbnWHmKSm5h8rHsWA5Qja
aBJjDu583/LPq0NFnXjgQH4Hl/B6h5uJeRwcoDjyejmqJfp/pE3ofXSeUYjI76bhOllES9HVwBZf
GQqrJDnn+KJKDSBDQLZJMEWU1lJaFRTVKeQPS4UUPyCoDwmYowXDiGyG3aebZn41JDYbuR6QDQAc
kLre7Qhi3CIdfAeztrZXPYMxPHF9s+VPYrAN1Ynv2gjA5ym+FTnxOJPXDEV7Zmz4nE93+RHUlR5z
fQKqG32n0Z6ahaEvVgKmFXqyyMzhFPmnYahMIQsA7GYPaxEhvlqKDBv427hBK0b0d4KyAuobcG7U
N0T5KMRjjW9AKdROYlOoyRuGSw/pwXGcxI5MjC2QH6i80z9Z/JRJBn4y6DzpGfK+Uha1x6vQeEZi
aYCY4jDosmwt60MxvrNPhZE6nrVRcHL+I4868aDS5KJXIK/ZoJm1PKcPkVXvtFW2V03/o1xJh3HD
LQ9gfQBr1sYnzSdmyQzWkU/bSW83GgiAToN4VQE47vUbK72yEZO4CsDh+gTe6+CklRbI3URvo+mH
JNp539xGYjFpzXq5l1Ip6xf4CnADW0j1JcN+fd/7X82yMipiT3bwFZF5uh4MDZ09amA9qEQlQ4Bi
2sE5gNeLlMR5Gl62DePmzWnXBebbwQeBi3eDLaiD2FhPNNd3gnzp1+ey2abim4Zh0D4jrF2fNDW9
65NSQW5PE0A8QfnUoJ7Mx1jikd7rrIB4m2EfkAUYag8i0cAT909sJxTLxBeLeQ4gwV4fsl6iAVWK
uMDJGs9S5C9PI5Jo5T2wTXS7UR/4zAgw4J791MAo3CWhCQJvQ5WNpFzGOiv4noRRa8fughlPXqB+
eAPkhjJYUQSeGDp6vVTjlcCfOncZKgwHayaMwNA4MjEQMAGNUjesl0JJAl926LT1hpOMWjIja/Af
FuP3fbUx/T/UatCuosm4NPAE4N9eb60oN4tFrXCxEzW5iW5joMwSuVkH+1JaBaJH0OXMCLxn9k9C
UVHGKBkAIBCaXUsMhFb1o16PoaeO9WawmeNGM5fzSgClgcsqHNy0gYDsMG5TU/yTb9H7AX8PfcX6
ufvk7PtbOL8gZLrhSaEVhAb1LFK4ALUMefJA2upF0Q7puAnTj/tSZsopSEyrkgrdDhyFG5YuIUlK
sSrCxMFgaFaS2tRIeK537Q5grDvE1CN5bEluPaRAlUlTq34WkCZ/Wt3/iil8p6/L5UdQD99Hg5PX
NvgIMMZbMqapMu/zvoSZ3USNEN2DPHxTCRrm+np0YqMJXVWgUauH4R7XARBRu+LkMW7hzEJgNGT4
KoBhBWHL9BkXoXOZunE+ZFhI2SbPGl8vbKEsc+v+WuY8sCsp1GKAxCT7MjjPnVg/tu1G2rlBbICd
Jxb2Q/YqjcuqBwMjyxe7Lf6h8nOxNsomNiWolMfcT+DZR9qTMv5U4yksDql3FirEQ+uwY/gCM0oE
Hq4MJQKISzSXUBnWMgv0No2ixOkU0tQRCaPHoX8ra7sX0Tjon1jx+M0dgUKEIIASI2mMyIU6vFYT
wSuoZqkTDCEQcuMcZeMlaJICI45ExkW5UcSULOoI5UWZ9EIYpY5QaWYIYj6ftxO0gAcgOWr4r/sX
5uZWQhic6CktCRgqLO76VmapNlRagP4gcCXpXvvZltX3fQm3Yd8kYmp8wJwAcv10qTKfcHcEoUWf
IhorfNSE2tdXAVBxiu09iNstx7qMNz455h7wvNBiATo6sMlSZyXlIGoBiUOO8jcUFsa+OUCSeeSP
iqnvEXAfcIbvr/A29KckUieGOrzaR5yUO9u8336CH2LZohv4T2i3BGRnxqkh3ysj+jIz1mufOb0p
6QejBlRBHh2B1OkFbhCFXlA4iG7Md30LKCHXJp5oftRLPTSZTeQ3zw4LRTMFEOJhSBUEG9fyvCBT
F27fFY68zFDstnwbXBxjRPI/PSOpeeNbUpImk3uhLcNER5pRg6Qm+I5V86nhydMwMF4aaznT9l4I
UUJOTNtJSELkwUjllaoTZ+GajECJJYY2YSoXiaUrFE5hTY3HIRLRuhX5RHhTzkFg37+Mt90f084B
Kx5FhgUU1q9Vv1gU/EQF5Ldqgeuvvi/e7eRdrw7NGhioTx2JW9YVvPF9IE5GvZ/H0LMMBgNqcWrt
V3WOvksHfa8a2QYfRWZXsvmipgSjhWrCnHG6TbRMEifaZlGEIwnFcn1qvCvnFXCtSwfVtYGMiPbA
2QNCnaOGrBWGDOQzRgwzU3ONNn6qucf4z8jyKG8TLdQ3UDenDcDEVoFBzME0RTMBh5t5QmrfAEbH
ZtMrjHs67eGVD0RJo/Y417TWLfS+dEobGO5bFizpnIa+2lFKY/KVv5AytSqdIljjXRNzby8Kwldv
fWSupAftzOQwnFzueyuiNCaG4yIx85rSSfW9oi7bV07E7QmTU+Fu9Apts4SVCmReG8pHCbVciWoJ
10bK9gJnjgnaT19kK0/s8CvH0A1G9gHCn4jolkZjIBG4yJDe0CqjMJ/MjbeE45wm9CYGRWRCFcrm
1l2EDkQuqRzBe0wAELVIiSZsRteoAZvYnUaLVWO/7ZiHFQRb8y9/Et7+by7tQifAhx+aIHIrpy9f
I7TDOfGLgpRkMrWph4cF0fbpFqRp42ZhS0gU3ddIM/4MSKKgj0A/JwOfnnorPN9KYazrlZM3r2Fj
tKbaPiU5WcgMOTMmA1RoUyuBBo8GQx6UXvCbZCFkSe2E4eMorTTHK/e4SB3xewZahzQ9COr6ghZG
QF1GR3UGnKfXopATKcAOKNUObzXIwXyiz0izvU3gnPdhiQnrj42I7AvQZQA2tvSOqWFYj0/lny1m
ajE9xxpQnPM/8DnIRYEJDpApdA/FWAy64nZq7cSN4YP9004KK90FW63/wcmuAFi5HPVtVK+VcSX6
pEO+nTPlw+Infi0jhkG4TUfirl1+DPW0vTEI265c1DCq7TcGCQH7hzZXAiBpuGGoeBASoS/NtzTS
AZFuy0rdTLeJPhpFxB2AowkWHJ46GqHK1ZbLh8YpVbA+ubo0GkkOQuv7d1qcMXsqOh0RFU+dhnDw
rm9A2SWS2wBtzSnHkoAhSHyOy/VE5EiqxAoB27nyAd2kEW+05G5ZoJm6Av97SNqPRffiL7ahvG0a
I/Pf7n/Xb9b7evkCGpox7z+FmPhJmQoE82GjJWLvlAJRH13wQS/b0pK+AHO0Alvf6C19mQy50RW7
UTS7zBKkYxyShF9pqdlFWzSDN8tBMPPq2zVBJy3r4OW03PE7Ekfj/rfO7OH1t1J7mMRRFgke3zsV
2eNWIsHwjqrB1DkwwQUE1jnd5gfFeIoNeBLfDOG3Ttm1cOqaIssYLLJi7BGyvsfGfrCQs4xA+fA5
JU/Pe528vwTk7UNZCoZjHF4+GPJvO7En2rWJmQHB0RR+UUkpTpf7dFEoPdw0sAxE1rhK0H4YlWYK
QgHPVEiHGXvXYIi9VVzXUqnXkUh6vZAVvXfq/jAo8M/iCkyaq0RgdSZJt+/wWhLlpYlgopSDCuuz
E2IfzffB6O3GGjEqVqP9wjJ2yFJ/ApKRJEuMb2NivCQGvzWgrQkrT307i0Lt9fStF+ZPT5NeLQS3
d5LndCe9yIARH1ePMUT50EeFUePCed96SMwTygZAxWBYJho7BQhq15tBvcpRQNuR0OADvOJbqLep
T2p5FzUyEdO3KMynxk9AghPGFb/VUZAqIC8zEX8DVphKknCBBzhQgcOyifBl+08P72vuq16Htkry
jw9JQzese3QPEomXvEcmVErGB9xaZHwAiFKRjoTZh0a63nfFC3RxXHiDA/FDTPaYyT1HG488/pG/
l4/r+GmJWUFMHn/Kh+/VD6B4WUX528mtaePRmgS2YcyWoPXq+gs4Lg5lN0kG53n7etwH20/w7xyO
KFUF5DHfLpfLg/U0kM3mo1ofnE1s+QRNv6fV8/2NmI6XVsqXX0EdvxDXYuaKMfYBCIjli1ZFBAhx
jOOee3A4Tpz4hG2BvvDrpaL1INfKKh+cYLTcSrNiQbfuL2PuOC8lUE+6rNxM9cticKoEkHNKTCQJ
DzdaeoJmKhHCzYHJknzrO07l+78XRZ2fMIQ9MJazwcnN5/0exYKMbIfT6+v+3TeO52J/hok3U8F4
7Ml6JGt37ZGztF0nxpIQy3IygTg+IC3RvvqwegrJxkoPGI51flLj27y/OXOaVZrY2TCSifFQOkMo
c1OBNsFj65KJjPcUju85ppqTBeOYZ+WgxRqxA9plwY92fcyhO45hMr2pHLnwKfW5gHPFq2igqH/u
r2ju1k6FdYzQoNELhI/XknJXyttBjwYH/6gjioKBQVXsSIsM6L8SdAOj02Hv4umR6smbK25r3pGE
1/siZnft77XccDd3RQWq2nAADTWQn71dgsBAiF68nFWrY2wa3WDcNoqnw5oOTiP3CLBSvMMUdKRF
5K/vr2juuV+cjk49RqXOBm7QIMjtEFPpqPNn9T84F/BfwsWF6pwmiq4vQLMQ5YyPy8Fpo8YUYjSP
egclZKRraQjpX9t4KYUyEp0GDtoihRSkinbJFJy87o+8dbQf8lVLHvvt4yNwo1rr7UMWyQdPTMxn
3N/K33oZrZ8vP4FSneidaF25xAXMzddtRjQdamZv28dHmKrleHiQTinZfYAQ5mmFPorYYKiOuaP8
HZyRMBeI/gbqSQ8iJgd/73/To0k8S8kier+/wrlbeSlh0uwXDlCVh6oX9lhgFaFnwTdV7zkXWB16
/8dJYprlf9dBKwwlEbUqhpQgXCXkeZ9N3QnH9aOCjLjz2D18yaSD79EC5AEAK8a0l5jBYOhHxlJ/
XbGLpWpdCGLXBT6invSj/kdxYs/+73cTRTzEfhigBJwE9S6Eti8azRvwLjC9XaWK7RaLdaGz+sVn
ImkUC9HTA7QqpDUwKHR9anEUylIjtiP6XYB7jTvZrzF8bq6jPbFAf+YZ5Ub7yI0Va7hsJrt5JZiu
roHMLVVB+Tk6Ein9pfoRRNvqnX8oWuJiUE5e6Q/Z5/0tnXMt4CSCcRfmEzU96oLyQhnWUlaNToIm
piG1ZDQFhM0j4uT3KGRkb6Zto1875GCWHyOoPILk621NB7D8VJ04OoshJU381Ai5mUuEf+XCky7l
m6RgzezMBnuXIqmTDOs0y5JKGhHsbQdgfKNdyPBW7wCvsj2HJI2Rou+B1TM0G3Ug6wYsW1CoYqx6
eioXT6ET0yhctIvRGSNbj+2i50kfZWYivQQc6fhd01iYVl3fP8mZ+oMAl+FvqZMpvpDqNXqf6oU7
Oi1IHlSSthaaiDXZaJsfwdCTBzDkAgIgeXXF1X3Js+d6IZhSo2XcFryYQ7CoPwQbAdwl0RufvfnS
stwk/8PZdS1HbizZL0IEvHktuPbNZrPpXhBDDglvCijYr98Dau+qG0Q0Ym9opJA0MUyUy8rKPHnO
EgPaXGB6PcrJJso1T9GMbDTmn1pIwitfRe4m3WkJWzLlDv+5HkdkHw8voCGGnNzzMRpr/VRShst+
X5lbB1mkVfNEL5ztoovRDB3eugjmZ+/Yf04pXES9KtzvyK63p4VLanbA4CaW0cOMg/rz0rpaVoF6
UtgaxnBBpl7SHbaSAhMa0EuVldlFvDIzndcqr2Wjh5ms2DfHnpIWjiADw5tuPDMImNzfMrMpKBW0
z0AGIaAGG8DtZq1qAbLGRcBfBLJec/ajbz8dP94VNI0eP9brxzXIVRyfW8Ql/77xNYDZUDJDjg5l
1Kl+Gq3rrK4Z11z4QbxwSmEq0pKXk35fhKMNtJWCVQGBIj/ZOHnpB7Sso/aCiAY3sWoaH8IWNzHJ
juuvbPX5AlFz4Oc2FSPn1cUjwerPZgXiHM3yXxZm+Xf0ffspk1kGwqDQEj9uL88SkY4g/yCCgwcc
IESpOwrV8Wv35Q09cofqeD7RJZzqbxwTjuL1TEz8oM6B97ePYV6/vPbf6P03jwJxRuOI79Td54t8
BLfl4cDMngTv36jW3x///Gr/uxITjzjEcqXGDCtR9C8pO1JtoVY+s4tvBzjxfKxtE82XMcDCAj+7
8+rI5jB2XzGfPNgZyjy7jbla/dXtRWmOcRPd3qW3lifHVa/5VivzpEVgWYF6iseL1DJ8KzViMwGR
i1atjMQNhGOpPCTZNi0Wu42XPmBysw5M54c2xtxK5DU+vKMYE1hP0mq9JrLl2ryzKTZneMSlKHMm
NrsZ+DQG1IKhi4XR7rZBaAaer8R5+nqMXkCIvzEDe8U9rNAse38fzST3b41Onkopp0WpmMNoayo1
AfHc+/6jOT/Fp6d8s167iv2SIHmdEd55Q3BIamEswbdkkR9u5lK6/ZDJg6lX2iwPf3wLtcfj3Nrv
7+zJIM2YoNmr5lNkPbrZlqS73Vuu2Af4cHIe225A+rtw6y+d7p945OpiEo2a5nmGzc+tnl/Bd0ER
W6mmswaPM6j0H780e2dr6PIXiXDZnAzrtHC6Fz9gPP5XH1B3TZ+mAVZlJAMEExmiO9wfmISQgNjR
LVYPnGa+2PYGM5DsT4G78IL+fTPfLsbEvfW9rqQNB/sB2gu9dqsXFwHUJl5mRnThHfmbc+7Wlf70
jl+NNdKNujNGV0rtFCW9vWwf11BxebCFzcEUcZFYS5t+cXonzk2qiqKuC5gEKkFxBGsdnH3SjHEB
3pWPgDvtdqkFx71BR//L35P0V31c6uufSSPfTvHEzWmxx0FydzztIDXYjkAFoBX4TbnDQo/k1t02
NjXz4eUF0hSgkLClntjQCcyIdywIIOpY+tVqYdmnBN+IDG8/auL64iylftmMHwWloiNyjbjbkf58
dD8JHF/4AJ8Pbu+/0vq+F/p5Ntzx+T975GoPDEbApfFoNybyPiUW2+0dDb22nvX42D3uCHfCVgDK
Du/ShaO2sNN/nPKVZQ/MOl7Mw7JE6Rr5Kqcv8m3IfDOKBydvRPv+SGdgEzczPIW7lWWVB2kBe6X1
Sv/spR3iQeK2Dkp0Dxji2XeshUWdebPdmpxGbUYgcnECk4Xl7T1XccKNt5KP3rZf8psL8eHP9rqa
zCT9zw029mrt981uyMnxmIHw1yfezn1Ayi1TCfiUz9hGiwoWS0s5cVrM6KrcGE+Umrqscj103KeQ
YhzWXLyYRxlP570NO4m/Yt0ritKArd61opC84oqixEH5CQNdPz5o5qd+fsvhx6zL9wn0BtuFbSvN
foAGQiII2YzqnpNF1fukiqIMUZIMQvwaqU1qOo/x/lF/ClsTAlTr+LQOHLaVHlG1yHF0QsfMTuNl
tdKHEbO3COScgYxgn1190uTSon6olyzCJ/UnOQYRyh6unKy1AfhRz/kkB6TozibeAgtTMbvsV2Yn
y47WwJSmEpYC9FSWahb6WxoWpkfdVDDvH94fFNWvVb8yNVn1XFOMpDFwb4Dv+NR8jo9jHsG/aH5k
6ALF0uNvYftUYhescaoPB9FC8TdHBRBduk75vHuRAOPlQRbUkK+SkUdx/VI7b9FB2dggCbJOaBMA
Y/dO7ZcmaZz7e18+ufHEJBA7WU7bS+2JhzrmL5wgLdXnZ2ri4wYAmhcQJn6skd5GLdTLaGjoY9iE
jJQ2RizIRnk4/Zo9HIBIQ1eHjR6WVYbi2db/WNHF9rHfe0HnRd5QNQk51LFh9fYLBipWjcZQsKz5
xIoYW9ceV5q8lx5EXSMZryXW/S0hjGO6ndgbi9NCE80aoY2CrL9YnEjiryiCGra8PXEWNuOCqd/e
9dbUZHp78FTFQ4DBtSbvKsftVje3e3BhIWYJLLpwqn6/r2EMRVJ4mDH/NUXYCU3OyqbDuLzADClB
v6u1cJpm0JOjCRV1IKwWaAwnOe+wQrdfP6AQC3qNsen+/d1fgZZgIC/9Ua/JwTwNmXN/Dmd8FJDz
IBEDMz76C9FuebtBDNTsuoj5A+YQyqIAjH0cH4eValUOcL75mpiXyG7Jd7SojjxzCwNNL6MxAjRB
aFuY9jF7MV4UXK30l6je9K1daCqoiQ4VA6QLvK8a+wRhA8mKpaTi73vi1uz4+1dXciOKgRhSmEXm
1MZP5xBk7iLf5BZCuN9cCsqtocnRi2ipNQG61S/PSLJl1hH5kHj7BJ489PwZ28r8qNxjCDFAAdnG
UZv5uN7Z4hbygxfQDbuX3FFXjbvZNC5Ejc7MxK9N7px5wpMevbdLQJa57Q2KI6TLxi5jkI/cTovK
oiEplGC4CP0521J6MUInboOFLT7z0MCkXJkZ3fLV7AtyRY2yxXYTN/WJyuji+EyIa9uHsVD1fU5s
c8Wc1Xn1J7YS9/5Wn3OFyAfCFcs6yj36ZKeLtEiLVMqGi+/5JjOOngQ8WrTlpBTtkPqCsZmHwygQ
bIjgaEZJXFMmr3fDi1CFzFEXyHbctgBJHrYAh8fDo2Z+oEb3omMVIUq5R/akdJewUOPWmvrga+OT
xRS9qizrBAleP1mpz4WKYEdDllf8ruC2SooAhC0ST8z5/Wubk5VtjMBo/BQDFnYdWniLlaaZIQf+
41IiPaqhL1Q73V/QOQ+CBiQVcn5AaeApMgl0hDZLGikRmov2ApcPSuPcobIlG/vm4qVr3On37c3M
6o25SbBTl1Dn8ju+ucibyEJPHDg3hdTkqgc/cD22wKoxs1tvjI2/f3VQ5GRQWFJhbLKpcU6fWbR8
pUfmL9TpZucQkcGI5EXJFo3Jt3aMhqlQCWDtpeOT5EFV4r3e5pQEXq/YNS25dRulApHBYJ3WgeEq
cr8kRSaMO2OyW3FQwOMPfrURUTu5xoFQhcy0ZDSXsLP4yFWKkcmS26Qv4mP+QT+klqQf91dSnYkc
bkxORp2GqlA0HkzKvFuUb/UHJ3zIoVmEWz4jArXCmITCOujeeCxzZynFnmanAjy2mdsZ+8R7Tvsj
A5xSAeftV2xA6zTb6JAF7fe59yjjTxuJrSIqweIpp/4d1AVq5wSDleZmBREL3U0yt4ZS/HnYSKhK
sr8RWHM3GW9S9hIkn6rymbWPam1K7VqpKjP1dmphd9o63NCoAccJM0HsqvZL+jQzlwCmBc4KTU3o
7VMmfqPpatRISpRM5GI7nCvB5JxaPsb92FKVB5u6A5GzLengZn/I0IL90i1h0WYu55sPmDgRJB76
RMpCpD1aS+5J+t0H3yhRp41bqws7f6a/ALwKEAMdm0MQdP3skasTJvEFExkuo4tIHYUUkGkuIN7m
RMfGKZ3MTdZbPTADZ9imF88ZEqQVJdNzUjxhz9r7jzI2eDC4hXtjLga8+aqJk0mKjoOCDL4K9Jav
ikf2gM2O8FnOfuVA1FeF2zpwzeKy4Etn3A04dXhdBV25Ar2LSbCSqoUKOuGku2SDii3KmxkEzjOk
lCna9qLX+8dv5sBLgoZuWBTlRrKASQiGAqye5C3tLhrjwucGr1Miq523sJtnyge6JOjg6APhJVhE
pr0qipEHoqcDpq9BsAY6Bk7iWUYXWKBqKhpSapcB5VVU6T1EuKkVSgBFtGbSaqbcn9VyU1Xgriu5
VRHYguTcn4Hf/J/gdtOggwvUHy4wgFxu3W6k+0IfD1p3idAF1TllupOVgpxo8CWCCwPFSjAK4y1d
WR5nUur6PLn/ATNP09sPmB71NArhkAEdT5/B8OW8t/ar5X/E5PS9QmVlBV5X6pviW8OTtN/i/yzl
4GZOOlgARsD0KMWLnu/bCRBpg8dWiedUCew6skVea0Fe0zkOhD+qx3YXPlTraLNaGPXMFX5jdbLz
WDuAz0kEcGnLnASICRIfKJGgZPT0mLpfjOxaZ/epmYC1tutNt7+YCx8w9zq++YDJOcNcIDyVx9cx
7gHBAaVPY3V/RB8QrbN1f7BzM4zCtwzSALTTgxTzdob7nOdUv+cRgaL/TEGhonvOhqchXfXGWtOX
DtvMjSqh1w5AYihhYE9PPLeKUCGrOmG4BKkpvdZ/YsAokHx7IKr1+fJyaGy0x4I68etcxhjp0rQu
WR9//8qXawFH9VaDdUb34OCE35TQ+EMMbyC9ZFKEMiB2iVdaYIpPAT0sCVvP4HHAzAQMNSRrNFDE
TiEOSRyrccF6QKs0h+4Dgej+N4AA2wAv2cTb+cpxaFY+ZAl5+/+9yDeGpwMvWw18TR3eU9FKFDa+
SkR9p8kNyUUzyBdebzPhATppoDUCUCo6043J3WTQoub0Es8KJu2aD9n4LrsnQ1sYkTJzFcnimBbQ
NQWUIdN3GsULUWAGbgeJPPeQdVReo7/qd7cTHLDdm4pDyfvgNBZvDjvdbf8IUOpyAW0YzOIPbmm6
a+zdG9ocNra729l/+rVgy5BtWr8M5u5ts/le0mGdOWayrIGMXwS5A1zZxJFqWcO3US72l6Q4ga7S
oJYRo9OGQXAGQfP91Z4pC0FK5MrY5JSVaGrltRDGtvuj+iexQLd+IdojW326ro2uaBBIcuBcF1/a
RYc94zpvTE92WmNINSCYQn8RXYqwKCQfzvbv875CF1nybLibP9xaWfBgc97yxuZkw7VVkXlMgc2U
0GeNvEbrvXAonqMF9zH3WJeBwNZUUI8gRTDd2InMKm5oMK05EmCZlZsq3hyglObXeMBWiL88h9n6
a2rRI7fWHv4qT6C9eFqS85kphWF1rz5jcic2XuT1QYvPAGG8AB7fA8Pkipvh1ZaP3KX5QK9lh+Y9
cL6uzwL6CZWF7TXunslDDBB0/KWixQJ0A5Mllr0qxyzg5PX5VxUdKv3x/vb9AdP+NoDHhYju7N8I
1CEaUEztqu4COMc7FCitYSc/6xtg91XACRKo1vtuacdrWlqaezmjNGJY36NIAMjVuIcGDYwM6kHQ
qiRLp3h+6P9+2eRexhOY8mnHukuo8dU29hX9oOjJ+f74x/m7M/wfbPfVLcVag0lCUcKIJ76Jol8/
0wzRJbqWsv19S7PDQbsboO6gYf+VW/V7NC7UFBMdRMGZ6ui1l5Yu/CUTo1+8GoykVEoTeXV3ea57
M4UABJb0WDg/mKBdukb7oSqZb5szatT3xzZ7WpWrwU3XSuy4Qfix/Cpu9s4oKJq7j6GLwN2ilv0m
Yn+svo11gqrKUmZtdgn/tT1Nl6uZpDe0brpLoyqrln/mjQ9eHez7I5y7Z68GqE0iN55xHfiJsBn9
/It5lta9CKETBan1X5hBy8lILYIOwin9cVeBwKeRuu5SFL6psw9fcpriXOHpfd/O3GMH8cK/hiZb
JR1i8KiIfXfRhcpOM3RrK15JsINykqFxOwBwOA6RTIvEbynSzALMe02D8pSnyA7VurUvys9Gly7s
4NHqr9N49VWTbSQpAMMbPJZyQBHzSaz02AmSEkBJBvxJEND41DfyR8np0gKUcC7AURRUPdBDiL5N
ZTxZVycnhTSIp3Doiq4KdmrF0Kb01A/PSiZueWMp4z4Di0d1B60GIl7AaA+dJqK7jMOrnyIv61UA
y4SWWpLMAGKcVBDRG/7KDK19m+SFgckFdB3dt5qagwTmw4V85uxdjnQLegF+FBWnJ0dRGgPCNUAB
0+/Uf/UE2UokO2/2kfRHk52og4gOVHUG43Vh841p/ekyjyRmY1FNl1G/u53tIBAbiDz7PMAevJkj
TbznDgVJH7yXYCGHMpdLBY0l8mYqJA6AQZiEK1nfNX4mpsPFEl4EkJp8uDWK3RmpXuoFHzgTjOEG
hRAPioQK4uSJJSlWh9LLUMuI1qw2O6sCAg4azsnj0ssGxNG/5w/oaXS8KmBhkJFov52/Oq5kFhcI
+g0oluyNbvBUu2JIBjugNxZ0klAmBiYdPLlzElHjPmgne6993jWcy+tZpxJ/fBiSOMCRMHMpUEAj
26hc/tVJAYuf6gzChuiR0GWf8D7A7yZkwOPsUVP9CqCjkiIPESZ5kex0poWqrRaykdt5iuztX6jX
e7wDNTlOR4JVz0NTlxW+t0q54bNjF6TKKDmGjmV7bCnNnKwGkpWIEBbmbAOiEBLx474Pra71I3Xd
Dq1xktImkY65lnfJVu5z0d+XQVhylhpwnkSg3V3w7pCjjrIFsYIYHdOMKeWrlmtN/tBEYWmsOwa0
pFtWiVTgaldDYESHNpEdo0skYZsXfV9uxFT1xhqC6Kl7UeApmlNaTxKcLKn8J/jAoDunfZhU+0BR
As0swfkNNTuFgnA2L8MIrzxDBum5ocohe4jTtoicAYix2k1zQy8teSh6tGb0KdTvQo+LwcQjJnxt
K54oBSuh1LsQtE6Ujy+5nDTZp6KkQLKTYECW7CMVCxFaZrGXc8EB9QG5OKlpa8grrQMx/0mjdYCe
sr6UOCIykeZ2UmlJj6kvu3Aw9TbN0/cMjFWqHSJhUH0yXfTLT7mqUx/sVUPFZas6l41243OcEj2D
0SaI7ABdsMlTHkdiTElZoZMOigZppB6aRlPCC+QXfLSxoQaEJnoj7grUe8rGQFLe92sNut6VmgmP
ft7Wg5Xg3ykjVKnxz8LIsktsQMPXbgu/8bdVicTId+ILYdJuqiZRggNX16ryhh9TAB6Ram3zziTG
GOTrMuMpGZK+Jx3EDEWb1mmSWx4FIbMtYqbxRUakdQdWctCMrvtIVF0/T8JoV4tGAJ0wUfZiZYcE
DRduvdLjsz2XICHmwoHo+KHoMN9Kg1xzJG2avLP7MM8gCJ97FU3NqsyV2NQp+oFBf1VlffnkQ91Q
iqCcYrTZuSgKbdhlGoXgSCJ2CWfKHNqjVlIWi5Bb1jBJAimQrGgtfAvz1wz6qhnYurNMsGuulNIt
zfkMkxe0TIFaKqIaAa1vLNY7gmZJgyNN1aZ0naatQB/AQJBogPf2tO9XXshV/FnRO0BmBkMt9Xe/
1bToY8jLQnH9nlMrFD7UsLEbLzF6UxTDJnAE1Y8lLJXUyYdBBUsSzkZNN0LQqyCtKCBQ7yZVmWRg
bKGC8cllKQQReL/2FWuA3tuXgRRP4EDF0g+OQVkE3EEoMyG2k9SnzOb0sMsdIRT5oiQNzyWD5aMZ
Rf9us4yzQdcyvHSg9vGhetR2XwuXzMyVDrpkVHzBlYZekCn3kzw0MW7hfLiEDBrbkbFtogvPr7Xw
gholMZR9l703+hONP4DHITQIv7uusAzvK0zB82p8L3zOzJ33D/OVBAY3FLwn10OZDhmAJmOp23c4
RiBaJ7hIJ+tEUCyduvetjT9scsGiqo7kH2pGGP20STozBI8D7yp/yVQ9dSROf1b00Mn4OrIivk+d
+9Zmnh248iBjhagFjB7KJDaWyjEAb9DE2EcKtTIW+jZwM2/3jcyVJEGnhfIBADGgavkBG16FaBKr
9YgP0L6YcGgwx3O8Lg5CjeljSM4rT8qARgxG8PBiduKDUsMorVzXLXWxP/Vn51zNrgYhbOSVEE0g
nsAWmsYUhh5KvqBT/cDRlcrCFUdt1XtM+kfwHIWGK4FJLfr2JLOE1NaXDExLvJD0m+Y2f33BJCtB
wdibSH2pH4LkPdecqqrXTSgQTnE0hTSgUlMO9fBVJDFJ83UXLsSN00LFaH5sJkZuFauBAG6MT66W
Qq+Thssbph/EUCRSKTp1OpzlPLBZco6ko+jtUTHxo0+WfivSE0hw+8/BRwcfIDXRGx+CEqcgglSR
Em6UtmDHEv+yt/TcLeUtp6+cfz4Usj2j0i/aCKeMc7XM4X6hlX7wjFcFpFSpZzVlaulZuVf6FJEJ
qsLRNmVm8CAZkDv0Vv1glay1hKU5m5yRf74E9FwqDjkAKNN2xsYXUFJrBf3QDsNYmU7yl4XzMZ6y
ya4EQA0/Ga8KqHD8LNrVogS+lBcqpAkOTHdrZGlWHDsJyj6qzJieCuhC0Goblgs1o0kk+r/D+tfo
ZCO2dVgBUSnrByN7UoyPVoUI0mJhbkzX/hoZqNNB0g7vggvzdrthlzSFnnP6wecjCmpNY0AcIkPS
s8wvGYPiThN0kdOBawjMY1200gG12fNRrZ9UjVOJUBh04QCOw/r1Rdj/4NwDoztSOrdfVIG4IRUY
VpNxe4G63gOnbBPDlNKF7NzkPfwzvXieabo2Mtsgjzyxw2gk0xjTG4NchQ8KS4y3dbXCY9EfAKhs
n+7vobnVvDY3GVYv5D1gSpJ+0MM9E/8U4V4BbuK+jaUhTZ74BnDu9dBjSKBEZCkuwAJ84BIRqa3t
gKO4b2xyD/4zf2NdG2gaqBrwk52jiywB21QOfYqGI7HwJNWggOJea5Bd3jc0pQ74ZWniEuW2UPI4
y4xDJRYvifIYgvcpK2W38hytrba5QTT6p6rJoFlsScRq1s0haYEyF/DMEMedXMBCLlVGHVLjILry
4MbxQ6I9Zh6gKuIxFgxS0LVSPzJjU0hPnG9F0UUCa9HS+3durkcHBy1LFByB+b/dq3IvQzFYqYxD
08Ymq/HKU8DoATGaSl+AicydPlWUeAVd4UhcTLm7s1wMAY3kjIMnQnnN3/XgL2XRWghPevt8f13n
TsS/ppBJuB1UFjEQMTW+d0j5TeVBswHooWqJ2mgKMMHmgV8DZA7hBBre4VJureReGPVchM0TJmeq
WFmCNsdXoYJ0XLj323WCIDFct+m7xhXEo7bhrbzazTHL3EpbyMD9XkUkhCBKCuYE3FMoVd9+CqAW
CWtUnJik4N9ygYIcQoIwtNY6iVQtIR6m2Zlx4HChyKuOOGcDuJ9baxCfD5ncClhJCJIzkRSlO2gr
RcPGQXtED35jIi9JBfxeUtgcqx0Ix0ez4q3NNkYRpGORd2CMEp85NVIl7UI6cX5gV0bGK+3qMq6Y
2POhHniHKvkGLavhZBnpIU2F9N4nJ/FWNjT/b78KDlRh1FQG/bX2i/4ahC0976nw3YH0GIneWx6q
h9KX3Sb4m2S7iltweHOzOK4a9DEALYBazO0AG7kIAOmNjAOfbFBk39A1T5cokmZn8drIxKlWkjbo
pRQYB1mBzKG0y5NVBZIipDjcLDp1xovq/e25YuHMT9OiP7sSmXEDWCAQmoGF7XZs6MDQq3jAGWiz
Qy5GGw8FZAktvuW6roFa0pw2aNzSD61Wf7rvbmaeFljFK9OTaTXSnBk6VxqHMgbtTXw5dXjfrzor
qAGJcjNL/2uwhOgQKMxtTlmy/juEHK0jowg+8xE5MTmOmhwitA/G+RagBp+1X1ENxIgkrjJU8UFZ
KPCmBL3NapAXdpM0HrrbgApkW4KCWis4hHFTTw6lqhSsDDNcHgxw7KcAAPzcBOhHtXSIa3XA2zUr
zvaBMiD4T2gMuOWj1W8Nq4WedQ+NAd25vxC/o5Tb75lsAUDsJOSN8T3qRWllG7eZqNpNC0JJ8U3O
V/eNTRs+fjYcUGfgihaRDUece7vh/LCqITDAcJj01vZCPIhCxaXQB/QMpywDpPEcT4azEnSz9EiE
rHIn7bUOAgSpUplIlvL1X750NBDdNv5nXrla+HD/E8d992t9cBTxkILyHN5St18IvajYV4PBOCAz
/BBwAVJ9pf9438bvax1zLsH7yoIKlcQpZ2UOusiq7XEZGAlPKsphoI9VjtQM3rbiwoabu3LB7gZ8
0MhDq4M8+3ZAoA3Pdd9XcNAqyYyFNV6EfsuIruekEjNwMBVE4o587Iao8HNiZ+qqmxfDKehiu0Id
TNafwIS14MNnLt9RIBllPwOQW0mezLKclIGshR6uQ8lRla3XeKYgrsNqieBuyc7knNdiWQ2URwDF
1fK+CrMVum83Mp5u0UKmYMnQ5EERloEiALxsHPoOGpwgynCDwEwX3qCze/Nq1iaBZwju88KocNeq
TfxHD+IQPUvV5f7enL2KrpZGmQSCMp4s8VBgJKCr91rTkF0f++byqUHzuX7oNee+vSm1yT8uQQfy
EGcCIeEPJcZVAKFoEZ8IfeodYsKdeRNiOE+dNdIGP4FbgREZmi4qusF22ubQHM5/71ufO4lg2cRp
VNF2BL2J28ORyJ3sUwXGNSUgGWI/kLZK2QtfiSRoFmARc4HEta2Jp2VVL3BNmiEca11NfqeQQlAW
TMw5c4R7QB2PDgz4tdvhhJWXeAbDcFDC0UTLiARSd1tPWgvSRl1auXG3TT3lCNrGewxJMkOb7EaV
ZkJQDJV36FN+h+DE1BLN4gLuSw0zu9TFndh+lu3Ci2jB6BSfx5DiLtS+8A41qN0EGqxUY1vyePkZ
GWFDkpJeM8xABDX7/Y0yaxcSiNDhQcuPYoxH82qXejgSeVyW3qGw5A0rcMAh/GN6glVtlKX35exG
ubI1uSRrOSvSiMfE+tl3ET/p8l+6KKE0SdL/nDpUVv9vPBMHnHqVz8kRxgNtdZJuxHVpyxLp+vco
3kdQr/WX4F0zeQM8+64sTlyxJDHNyKGSc1C97tiwvRyh91EHXVW39/PHAjllfhur6N9qU6cUg4XI
YyaRPJqH0PaozjZWCm4XMEeTwdCnMK9HUUQE1e7Tj0L4I/knozgL6QroKMKDKDvexD3aJP+LG//K
+o/Tvdo+YPRN+rZg3qHlBEL53FY6baVBpWGPd/LCjT93S4ANHL8kCEaI0wdLVMoZSPfx7IMUV6RZ
gftfnISxpWHE4KqILG4nsocjUGoFbixENGdqrLK6UAHTeDPiZuzulYH7TxEWjM4kfrB844+GFAOm
ZBowVC019CIVsHtCZuapiyxvzK06FFwL2KOvENsr0E/hv4eMqE6Uo2/hpRbKhamdlmb+OTZXnzHZ
xDyfa7Ha4jPiGpARUAGp56Gwfbt3FLezKOjWwXwmcshAWx23sIfmnDtQouiPAc35GMndTnylh36X
h3DufbRi8RvIY4iEVkfoUKJXKlfSBY83e2IgfYF61xgLA8Vzay8KtCxqeSw05EDMTk0vjQwOVFP2
AKTIdoxB1xtdKyUfo3taIby8zur/4jobJa6AJ0AojjzY7RdkRR/x3ABnj0YOU4gco3ALdetRSxR3
+pIA4JzXvTY2uTt1salbRRiNoR29JZCWYUAl3D87s07w2oh4OyI9GXo/5eDaEW54ZWnF4nsi1YdS
eAm91BRaf5UGBTjW2sEpMivrltqQZxcVmwfzCbQ4uCEmbtCrJejFQ9L3ECF3mYBFzqeWgudV3iLh
lm5Z49TJh17ss9BYiaGjcc/3Z2DuHr2yP72/I+QhBC1RvQNXArqBx2aXPEK2nXcKpTnzePyHSy33
s2cWDaY4OqOUD56dt3Pe81HENaKBc9OqbhofFPFzKF9Kb8vnievJLVyXZsWJKbAP6kc2i+O9CvzB
/XHPploQ4yJ0ACoWGYDJhSsynhV8l3Jwm51t9OegXuvohe71Bqk5dFx1YB4ARo5K0SHPhfOC9Zlp
R01AwCkegWgg4b2dA1FvaQWfzh2iXfhncDpISnNIt2ABqGkcYldfhzaX2iKYj0y6Wnq3zL0pAE8Q
xu53RcG7d7IEQd1WZSzK3Ljt1SS2gtBJ5cfGjo9oV2gAVHpYGO9MeAODMm5ApFlGTarb8XaeBu2Z
ROQOlcabjHK20AA1tG9QXNI9Vyu+eaM1pcXTNY5jEhLfmJ28AoVUkAusHnfIk3MnPIh17MSabnIj
ol51uM5E3FpZwHQt7a7Z8aIxBqpAaF35lcwWgjCQhqLGnS+GyKmQFC0Eg83Q5x8Ttq1lkQBZeX+O
xw37a6wjp6oBJASwgBNXFuKoASgMkz1HiSGZUQC5CF/Z1vkSEf7MxacjZpNHfk0Q5WoTSyyvWzXi
cOk2ub7WkaXQw22a6itdDU1BetHaxTLF3HEB1wqAbYAcImk/Wcci6irayyLcNIcyCApLoAgJPGCm
1qEOhKp3EoXG7LkEsvBontNKU2tBlYYMDqJqKxJfM/8s+hdpKQKYuz5+2CPQ5IXJUPTpOfKVUJSy
iDs0SfCGXa0AXKTsIgmOC28+AWDPvnb9yhXT1qZopL+/4uOhma74yF3xH+uTdVAEwN2qGsgnzQNY
t6oyqGAc1ILQBnS67RLBzuyqQz5cRr0EAJRplT8EGrrVaQFrHeDnYPUS0nrVSyHCjBgys0VAkJVf
SLDM3RU6wiuUp0bsDcTSb/1Gxmrg8bSSA94DaEdRrK3saDAn946Zh8bz2iA6cONVYGVVvhXpMUu3
ebdwRc4OfFQeAyeOjhrZZJqluE1qLsy4Q6e6OmWORkNLQ8kYp7mU/oooGd1f1pnARx97B1HhGKnL
5ElIUKkDl3TI+ByKWOUto0ABJ+SEzGq0XF4wNXsRQLdPBWMxzjHSTLfzyzre82O/gi3kKkzs5RUX
8N26CWJgVZJ87xtg2o6TXNm0edCbgaAuXcSzs4taB54uKOCiQHb7BVwfJH0d8NzBw841EmQNApSs
trXRk4i9BcnL/cmdHTGsQaVJRKcxyp639gaj7TsvxWpW6daL/oe08+qNG1u28C8iwBxeSXZQS+q2
ZFkOL8R4bDPnzF9/PxoXF2o20cQ592EGgxHQxZ1q165atVbs1n9U3dEa7UJ/nqEhqQPcYavauHZQ
P9pcrGgsinqrSNgEO6ZPBQrubWcPyU9v4wpYm0t4QvBDBOCs6GJsfdV1jQBW81zp3vcMWdgiUSO3
gtDuRx05auNvlGzX7FEMp/LO25PLbvEeQEtObtOYtWsNJ0KZQbjUB6mVHbF8G9Lj/YVbeUWbH20t
9kkchqKXz/ukHyY7bAFKbrnTtQv0o4XFOS+zxsiaYhTO70Ej7yA+CIWdEG2hUNauMsAS3BYkOMnU
LU6cXumNlFqEXnqpPw/m0R/eTO+hKGNbkqD2zXZbjQirwwKFpkoKlQ1qDtcbXlPzqJ5BC+dsstxI
sJzG686JIh7EYH9/idYc1yw7TtvrjFzQF9uvbKVCzlKCvEJ773XQyN8C7899E6s37kcbi6NUJuzG
isTt2UsOvber3yfzaICM9h6QdIW24bf129wqyW2Ma9msMphN4k0dNi35T9L+Ma1L0X3fGNdawPhh
XEs3qCsCiRSd7a3gg8TkUYIYUjmL3pF8cfXb/zpVW4TaawdKnQkJZzwlcnWLkNwq+yakA8K/GEkv
upMCvHrKsi0i37W6MvGvptDjRDAMHvZ6+6V0N/pVUQDOcSEScmZBUqgWdsXu+5fCifficcvi2n7/
aHD++4fUXll7hScpQFoA7ENyueusn10lOY1kvWys2dq+AG+PIhhZdzBBixk0i6AxzVCnVGu1Lj3/
+3D6pzzlxjnrQwKiU1w9B9Z+4pIZJTLw0PZE39PpdeMr1i6Xj1+xOHVaHliTEBhAsNLfCGN7p+Zb
ZX3h+eFE+WB3KczEgu4O+XkIHU9+4kuE9mmKtxCva9OuI3oiz7EhAMXFwUyQaNN7efDOEAzaRQwM
NHouJwjK42YraJk91jLu/WBqee3o/mSmiTkBcRn9nQltHLiEU6ZHx6jULr3VkY56jTOkV0zpWVNf
q3YDY7N2cvS5OsbaI0m7fMzWUVFr9E1gX3weodGFGer+mq4sKQdzRpnNGDMu2Ost3Ol0EJlT5l9q
K3LkkFaohDsv/hGUPOnqzSBwZeksnnEiPhvoBbSP1+aSQqr9VkmCS/pHPU2ucEkezFO6i5+H1zy0
vc/+g+lGdiHv749y3hFXywgNCdMIcgjMF+H9Ysf4YxIpZWcEF7hXBsWdUQdqbauNrYVPBcwZ/Ua0
smHvb2T40TGMU9Y3OfZQIHmurB+BnNjCeLHqd1OW3Co7VdGn+yO8WUdGaJDcY3w0RJDzup7YVmpo
QvJU/9LVya7M1GPVH5L4pbTUL94WcdrNIs62wA2BigLpTaPHta20LP7XFigsoDKHMgeaaAiHTczI
lqGFQzeHtPWj2PQvrfep7BUbngCqbzKCe2/3Z2/VEM+tmYcUHLK5NESGquLF4F+GTnGj2AM0/yma
rIdc/nnf0G0Sdp47joDK/YQwzbIHN4lEP8j6ILjo6bnqo50UjS5JDldN89OghI9JArZNtulTdNgj
Yv5jc6xre/PjFyzGSheRnLdDHMBDuR+8+EHoTrUePphq6sZ17HRJ6kr+7/vDXptf6F6h3gL2RFFh
Eb0bSkFXopUGF5HHZZN9U/vS0b2Hzdrmuh04UcCRgzJaIng6RExbbSiCi5ocRf93Q84vj98Ca+Mi
XDtsPM//z8zCi0Wl3wV6g5nOh8o1bG0tRtI5rmcCsx0G70/e7TuSPcOzdU5g66Syl+etKAst5RWG
uWZ0JHzY9yjsUWs7+2a3076Mwrc4ktwNo/MjZ+kyTZrneTv8JeiVrw95No5lk4x46nynHoRj/xI9
BQ9BfVYO+lZpbfZNN6ZoXQa7jlY2GfJrU2XRdEMg9cFFUGlSefI5CM9eiBbVIdjaiH+bwm5szXtD
oahIFLxYOl/QzG5suuDy+O2HYde7mR33Ytm/Zi3DPYxgl/3Fft29IjVrv75G7v73mw9Kj3DSffu9
+/T249P5K3Rdnf10Rln47Hw/7z5NDrxOv/68vFsPL9BtHw04tU5PkvP9+Pnl19F4eHE+vzi708YC
re7BDwNZOHwak3kczQPxz+qnxq6Oqj1tJUzmib83WYtrM1amUKE/FBt+ROyjtzqBnr8VFPwNom7N
cDUTtwMQXzIZ1TKdnLHfcltqka3n/3RqaAcx6LvxX0E8TfBjyulw6Ar6VOmkOjZT5UAw5ojxW6W/
Zi0KwEJOQ5jigvk63D8GszO892mLrUkLDHgrocJxnSQ3+2cj57g6vyaAHS5uPOMy3acLAz270hRc
4uxRj5EsLzYc1ZoBeDWhOJ0DPG7s65PV9rHa9bnFyUro6e1KXFUwVqV7f5JWvC6NO3MBAjqNuXPx
2oqex8DbPZOg7tX+hOK3ff/n1/bH1e8v8zFeSD6vmX/fiJwpSG2TTmKjuVAwsI3j78J4MyVXD9+F
NDk3sT2objHacfEgSn8ChFq8/wYqSsXs45AX3rFrWq00Rya261L1Yhaa9KB4/Y/7A19z/NQgqEQw
PiRsl2SNQZd1IUUuruo4oHkIvuhjAK298kL7Mw3QTjRuZPVuIcrzuD5YXGRwekMxEsnD4vQvcGT7
zXTffl4+xU7s1M43AQUannkQxn59+r4bnN0v0znZ/xyVYePU3fZeLj5jcex6c2riQPGCixI/ifDb
zi2YE4nMud5UJjrY8Gd1jNzEaG2jNR8lJTgMDQjXR8H81aBAqY0/C/l74L/1A42ahy5yWxTNoyB0
8BJ4oI3ge+UCu5q1xTGL0r7vfF1gg5YINIluBJSwFStyzF/zpLQ9eCPu74wV539lcD6RH94XcerX
YqoyP5T4PgWW59bio+UFrpBvbMGVYBFDKERTcYKj9a+48gdDSl/LYdDG4WUUv5cdkMzMVSQIxGuE
RnVa7b9r07f7Q7utw8xrz36X5icvrU8Lb6LqVRahOhdelOqbZOLZpaajwigfZCF3BM96EMCPW8Lw
oIdfVAGetObTJAMM6vvj/S9ZcZ60eUmzXiVFoRtmyTqsxDr3GftgSIELUNWztbSoN7zb6lJ+sLLY
O00mjllT++Gli36o0N9A3fLeZLu6+nx/NGsrCdU2k0sfC13zi3ghbHmTNFBFXJqJLq9z7p+8Lovt
uvuZpYFt0W/q8O65b3PtXHy0uYgfPB2+hlTApkX8SNPrTt357XMeaE6ib4Cw10yBsKU3T4JLD3al
6xOhw1DCCzGPLlLjdOM+aXYgNUv1k9c8C5tpoVU3Ce8idULKOmAMFgPruk6yvLbBWiruBDWwu2iu
DfZvQnHwfOk57CBIhOpXfxGCfQnGoqIzygrfhogp7/tz2f3uBeXf9Kf6BMt2BRGraZfh15ZC40Dw
E9UPgX40pKeweYjkH5G6RXe9tukACTJfM0Ur1cbr2Qr1qZ2EqIwu4dRACW4DZNPTp1QqnWargr92
inRSV2w5+uhBHl2b8powTgQriS5y+IsEc7SVpl/b1yjozgjBv2myxe/XZThqFgKcF4vAVOimh2h6
LpOnMjBtMIl909NJtSVMOZ/JRVRIgwiaFWRB5qTc4vaPjLr1YCyMLplOy5DS2VF0IjG6cXpWZ+6D
lcVdrPIioibUM3N6ZNlpY/4iUx9v3CSr0/fByOKmZdIy6C7a6CLmf4b0WbNcKXsXzWOgx7aZf4+2
uq/XYkU4NP7COYD9L0k7pF4ZCeeYOsl3g/gpESN7Zo0Vsum/8KsfDS0G1gxajU4GhmTjs6jVOwlh
v+ASGvU+U937bm7tNPEsB11MghHMyOLGokt4CIWp5jQ1lSt3r1ZLoVdwrOo9En7fN3WLJSPjRmGN
iYMokwzqwo2LsWXkesxbSfa1T+mYHc1KhMBufPFgy4+9yVU0W4MNSfgShls47pW1wzZaCRYxAY5v
cVWpidongoztTnktimOmwZ6+U/XD/SGuzOaVlYVv0v1BsMjkB5fWRL6gAHmqR0/KkNjDpL/G6sN9
a7dFo5msguHALESZ/oZbeJRDNSGzHl7aSBYfvTgpXTExRgdSuHbno02x0/p+OgzSrGBSGN6jUYfR
c6BDk09rVUaZM8/fx56XZ2O04cbOWjmdssQqg84Q5/fVwtFARyV5hMKEX5Z/qCG6IK3+q1Ghy0tp
BVc8V6qbH2ot/XN/Ulb8G0TIc6sDSTvyTcslECKjUAcu034o3uI4/ZwZoq0oW1Hs2vsGtld17lkB
EnJDkafJtd9ERpxcIJwbD2NqlVCWRRXan2cBEIGM+KMAqjpLSTDTGSFs+L6VYSrqXEICk8IOWN6C
nSIrCNZ1yaVChDweHP07fGkbbui2iqyLV0YW9xNc+4YAMVty6UcbxixUDQQ7O8O+FP2Tu/VXeb/F
nLdyfjBIjyu9lqpKUeD6wo3ELPQ8+mEuVWXGOzaL+FybkgVkLgu+GVJdfvLV1NgY5tIo6UnQh3TU
wsNOiLmsxwc6ym4htBeXXu7A8R6gu9IAoZW6cYiUjazJTQ59Nkb7CgIONNPP0NLrESpCoE+NgjFf
/F60wx5wqy0XCRFW5pgXy3A76XtbuX0q2p4hObG+UZRb7pvZPqRTvAhmjCnJm2v7g+5ZQ1Z5yUXx
EptsNjTodqz9N0Zm9hWWUaOys1jGlOKHFYMYR127tnXt64BKoRBGG+u2OpQPVha3pD+lxAZxmF5G
6jc985fP3B1jvRHK3Dzq5injH6Dn8+OD5VtMmdrXUd9IySWOpX1tDoIdZF9ocFK9o3QypIOoZQ9S
au5VWMMCqz6bPDU3laKWb4S/H4GEHrhCGklger/+CElCYaY1mVIQjKYLwe2wU5zGAf1uC6fPv379
SS89yI77vnTtZCDzApcWBC0Gx+PaKGVVxKkSNkveBK/idCLRyf709lKyy8UtxM/q0bDmAAEwPSiB
ZWnciOVAVKp5iNOlbgu3I7wi6TcXyROSEnU8PIQWsi68SaYyQWLkTzptFc1XR4y6DSd0ZoFb5gy0
JPPKygvSi8gdAi8j16pPeLQbDXqPvaL27CQfwuP9ab7pEmJxFYN6xZzVp7N4WSSBCWLyehOrGmws
gvcjn47ykH9PZMfq4fbQT0nvVtKrAm+ylrr22EQ0LXKpaRsZk5vRz2V0wE/UuQgpqDJcr7fY5l4S
gFV9MRVB3Ime6OitPzjTOPkkqLSONqG0Ptwf/HxKP75H4GcjJAO9ym1NquZvn+2HLI2gBcIQK1b4
kjcontWBLIGrl7fYoW8312wGwk/uSwXajyWMR61mQi4VMxC3NP3vpigdZYQ7tAn3egFNQf+1RJU9
7M5WdA7Lc5M0Gz7xJhP8d6AfvmDpeUG0aX1jhi96AlNN4grjYxc/aWrxnWpY20k25cVkgMNS/neg
qYG+3lNbQHaGYjpqrt6R9potUuWbJmbzb9qBm5b4DImKZVtNMQmdkbYseJ9K+UOYR/0hTiTppHg0
aCPirdhTVEuAWqXGjntNf46LvHGbOpT3YhWln9TAnHt1m6Y/TY00wTLqJY5Q1FR/ubzdIm3eA039
KbQFYgRWCGUp1MIbG2gZ2c8ENXw/9UWchiYvVzbIsjIZ9aR5buE332UQALsdN9AhGiLfTVV9M+pe
NQggDDdMKxL75vqUaFMQCEJTNs8B5assfTWbV5noqKteu2qwje5H1UsPQtYfvK/1Qx88ttpP3NcE
Je39k/M3L/Tx6MwjhwcEMg6JoiC+4/pDfKvL0J2rm2cIjx986dT0X5XMqdy2DBzfD3dqCaWf92h1
hl0KjTN1iO7tvE9J+9PXun3hP2eqfsyr7/QeBvwPnz6err6M77oA8+W4cZfc7LW/X6uRcCDGgrnl
b7D54aAPITm7JhmaZ1I6pwGdmVZ9gPvYHpMWIvU3P24dqf6t03RCeviE5iSMyZqrym4Ky3BxSqvK
0dJzUGtOhg6wZn3WxoEu3C2w7t8X73JW6Rb4C9AisLcWN61YVQ26iUn7nBhpMdlVrxUvmVTXoiNP
QQuGyhdDeLgrPbHs1jeCR3lMQs8uB9RmxZBKt0nLLLSFaiWHb2UBjNrWW9U8RaU3ZLs2raRzFLf0
eJZelIGKEsz03ynyga8Xfhv9W5Zaj/6zWRXPAw+KH0FciSRv5SoaXDVrzGmfKbECQmBKt8jYljHG
vEIq+S5ue3py6KG83k+qGkI7pZF1rFXVLrzQ1bo/mfSjCUbIRJ7MrU6J5W3z1xxcKjPTOn25f132
hw0hTWOr+wbmgGt5JTvV3dus9f1DcjMmNKS5CGnPA9WLo1gEibo0TI0Y5MKzH3rPaeKx+6qToU2P
sfCsxg1vJ0/6et/kjX/AJBVFiegTWggeo9fTGEy+UlHRFZ716ESt96FvngeeiKH65b6d5c3JXa2w
IPPIDJAO2uKlK7V+18XsnHPs2OaGb7kdA/kgesKIx3CqvOCvx9AOVmnoIy8hYarsxKyOVXnSUnPX
FeNG8LOM4udr+aOlxXFLiz6D9lv3z5M5ObIwibbQN7+Exvx0f7ZudtvCzsJZJnXZ+VSKsKO2TwSa
bpH5j5qf0goc/ZtUW+WDZfaDYc1B5Ez2R3QHadP1BI6FGht+wQQWTwQzz4Pnwq2ifeFt0En7+yO7
3eLXpua/fzhHnZIrbdBiKki8U/+qlDuvfY7TH0R4RA8bm3vL2OL9Kki5oVK2ZBqz8GROROnwXBap
RlM1WLB6siExvT+8lYX7OJPLDKXutxNkbFhU089hTIXE9NwJ+gOabwP/z31bK9v+ytZiM3Z6K6jw
9vtnEWBG2Dtq95Tx0hj1jctwZdNf2VlsxiGsjU5NsDPl30EHOHEu76ViY1/cpG8We3DpiIilBzgV
sNILX0Pd/Np56XvmyY/yW/KC5q/gh69yRg+cNrVuvyUVeuudrnalsnC8U15YSiV57Erji9X/HtP/
8K3yd3Az8JfWPiLXpR6mnnten06Cf04sqBsGSQs/t7rcO75UFfuuLPJz2SL8dH9/rK0bpAKgGoBb
SjdJvy4VprEPm+DcJ2JvRyDbT6kxopHAvblhas2BkD6ZgzsyKFS7rk+1rlchj4I6ODdqGQmov1B0
SPM6BffLY+pTUqdwaDdCmQ+HcirbnSf63RaH4MpxmF9LBrAmch+03l9/Q5rgWvwxjM9+34fflNAC
r996/U4aGsEZi6reKITeJFVZVKTUZ+FFun6oPSwGnRvobw9WE58HWPdl2YP7kdRmNTh+1e/iKT5E
nue0eniWIV27v7TrtgHV0eVBpADq6HqwZT2q2qRJ8Rl+4+Q9snLxMCpl9sh3xs4A+huuCCQwSkv4
1kh975Zl7m/chSvOlTCebCRZcwNo+2L4jVFEsoA+wDm3ujLdD9Okfa67ChyQiRxBuQ90VUwcJSuR
pPHCONjq4FmzzzWJmBufQWflYr0bw8sEPZuiszgq6qGPyuSgtXX3RZR9mlB4nz+KgdAcDD2Vt9ps
VrYazS/UdOeIG0KtRcBRTuIoxW2bnpta8i85DG4Hq6k8N8vNfVeV6uH+aq+Z49XL4YLbQCQXe73Y
Y9TKtVGV2dmfMtjIeM7maYuQtOnQXyRtba0VX0gPpU4XBDZn4dZra6gdmlUfTPlZbkzX8Fu7T/QH
LwyPsfyc+pMDrVCPGksr6U4qCReVWnOdKo+tsXUlrCwwouB0F6FsJPJGWsxyXAdNoOplcS7JMBUG
pAJBfrBi81RUQ+tEUfsqC+Hu/lTflP041H9ZLGB/mSnel1nEaM4M1HJbnqvcPHb+P0L5UqZfDe9i
SU4NYkCLmmM4fvblLRb+FW8NHh6pasDx1MeW9UZzzGk7l7LyLKnZn8bwd5HW01kaJRsX7ZodkBRz
xQKmJgA318vbx17ceaZVnOMYD6kmqW7r716i6Rt25t+5epkykcg/04LMEUFcaLGNIgrOQ6nk5Xms
wx2yULZJXk7rw72avCnaRry8smdNMhz0OquzSoUxn6APUaUftp5APzWpMD/NXyQhyw4+DJju/c2x
NiTSf0juzpUsXhrXVnJQ7p5hhdW5UBwYmI/mKB3KyH/u6i+9uIUQvMnkzy00cGiB4YcXdy5OXltj
o6ICY0XZ2TIf2toWaIs/jS1vwOaiHVJUkn54qMMgPpQaPyJrazvejpXXIDQElJjmo7BsnxDFPh91
JSrOSUcPtf9DVHxykA9cBq4VKvb9ib1dvmtji9usjXNhjIu4OCO1ZIcVEP8t4qGb6jOzOXOhcmNC
wssKLkwIVdikRmfG59Gx9vlJeoRn6bd2rJ0cyCXI886WglO5Va2b1+j6EMxWqUeodNDx9l147tjU
ewQtsCqJyW6AQiqm6SuqvafUKF7uz+Htub42tXjItwLlZZD4MeR5dRS6pvEaJ1topi0b8zp+OGZC
FQkVlKIJzZAZPfVdESZw+qfIouRN835/PCsb8GrqFgtGKadPC9GKz2j/2FP+UCZsQPNRVHJnMjc4
sLZsLY4a6XYtCw2WSXzJ9b02vCOVmJtOkm41VK68cq5Xaf6SDzOoAa0oohRLdDbmkzPA52Il5BdH
JfgcBJVbCJ/T6KmniO0DUeulraBpdaTcqkBMAVsqy4eO1XhtQPGBDdlnTuZXX6O634tjYCc+j/78
y/01vH0WzPJEnLeZSIXy/OIOaIwRFSgxTs5J+Rxlz21xUGO30Y5C/OzVL6r467651dn9aG/x3jcS
OR9TDXvQnNriLnMvr/8W9rRLYVzaMDU/rpcn+4MpdRGcyFOdWFVME1kz63k9psGfoTlAcOFAck1v
NC2dqAeRHi6GbsP02hKSJAQXNy8g3W3XWyiuRlOZFBD41SC4oe2r51lqrMr+jbd6/1ed5kdTi3MR
xKWhVjmmhunrREeA5EHX0u29/DFk+8bjQTFcf+phNC5g5imd0Nvr9WDX4ha44y951c10fxj04twE
njq1mp7jeR7Kc7/rXCgeG7ffta/ZBYjWd/+5/9Ts4BUXQxoSbCcbHFD899d8dTd/+IbFbkbep/QV
upTPqv+N+2P6BsMbdFPtW/qvmJ3+f7YWO9lDb97qzSI5G/4hCwqaSYCz7MvSTn/BMat1W2wmN1Xd
+X5U5rYgkB70hi3Zw2ZqFU8y2uQ8CftpX9N/IPxEyBWGq6M0vQrtL+XUTc+h/p62qTtVu7Hd61tp
yJVXLR6JtyRgKG1OSi8yWrVYhWOkM8NpCW/NYXhMv9GEmlKv+DUNtr+V01+3h3tCeQovxWm6PkqV
IMSp0SQp8hSVItk89gffziJkJBw/6qQ50WSUDVWyNv+TUvVAgUsUQfGWlVH+F9cdnSeEjfOT+qah
so6GoRFLNrim1nsxPcqc6TF5TPPLkAwbG3ntGv9oa3GYSjGilIG3O1Ms8msU0D4J1kZf9u3bjZVE
IglUAlEHS3o9s7GiF22L/PDZQmw4Sh3SD25gQpUGM9vw3Yy2ElBr9iBLZf6g4IPGchFo6Y2oTllX
JmdvevaNsxj+1vUHv3sc9R+9dbx/NlevGeQ+DKjVFaDpy4dpGIRmPqI/ePbq9xGV9pQ0uWVH3QCt
tWSLwM583RFKbSdP/45bqcq1kUKyqFDzg8+btPj1zOZKlYVBF6dnQYT8PA2eBX+fGr7dt7EjmLtx
S+Bkzd78WATyQNigLbE8la8o4SANNFGH4kkTHsH2OJ736quukcE708Lac39619ws7EPzOWBq0R+5
HiBypailpmrKJV7okd14L7/HgP9+9+s3X9nC0KwNz5yFOdg7vB+XLbGD0U7wpVgpfs9DKxbSYh+a
j8zRUDrtss954G08VW+gFawd+U8FfhFc3cwzcj0+A2VSqUIj9TxNwCtIULa5ch7LL0r72ChvndW/
JKb33Ct2oSk7elYc+cmnGA66sJg6Gp/Rygz/FcJT+/X+vP+FLC3uWPo56D8CATtzOCzOrOUXk+d7
SX42s+gh7LTHqil/KlbxSwP8DKlkz4bT6GVXa/FQCrJT8RANbD8gfJXUfO9VuiNW0ychOpDj3vi2
laBHRcIeNjG+Du6ZRSSi6FWv6IOQnw399+CNl0mObBN9ihwNUOE1g46letGn2G27wB68o2q2jkD2
WegeJg/BD/Lf9z9otrecK5SVqJpqIDGZr+tFjNJK9YTeT8+e6TmaSmusamTPYR/JbuF/vm9rdewf
bC3cddVlou5N6hwLuEJ7oBDqlEx8nbipscVrvTWuxeFL/TAxSWdyNSjBDnnjUf4siM0+6zdeq2tX
L9ufhjfggSRRl409ETkjM7dwY1WP/E6sFgApcvQu4dWJRaeNRTdIlP1Eq52RbvX5r9x/2EZ1E4Ak
5YJlpQD2hDFKuzA9+23l5KHxEI/VF2uTFewGxjWfdFOkKk3+xoJDa+GqpbgTjNqr07MCkL2qh50Y
9k+t/7k1fia+5Ta6Pemq23vh0a/7f1T1S7IpLTif2eU+hTlOnLHftCUbi8dC2VbKNHkZ7k1XE0c2
cxQPLf33/Q26diFSOJ4ZpMH26MBRrk8DQBm0vysGGmZ/zMR/SIN0pw36rzEbThpYVyM0HM3PnrRe
ezZFt24H9/4XrG1bLkQuReCA6g0VrVx0mlomZUq3HdYasDoILPn0DNX+uOG/1zYPexa6hrlZmFLT
9VjlTGGx+mYG94iSbbaWAMeyJe8kb9xKxa+a+ntL6HRomjfhMN0pOk2hs6lsN/gKEWFdP4UkDTbc
67qheQV1YJ03kE5esmUTGj3rp6gwJX8Je7DJ8Ua9bM0ITTsANmnAhwpzce8pdO+hqE0gIcA5uusM
+Vdf5aKtN/oWemtt04NokElzg4EGvX69RF6aF2LhEUFUQk+y6CUPh40JW4lRtPlU04gvooWmLja8
1nWmNZR5dq6mLvdO6dBQh/Eo3hwKYWy8h0BQeCsL3mhFrkAF8cBFJaa7+5t+ZULJRFOuQOhqLgIu
PgIW67EKmi4DofWqmmQ1W9uaNjUd1oYqwQFGhhZmb1JH15OZ5klg6pQPz2HqfrV2nf0bEm3n0/nL
1x29//Z7a0MlsXG7ruW+YZ/8P6PL7IpVmKkapRiN68qFDx8NkgF9pDGvd1X00FjO0MFFtvPUYxG/
V+FJgLD4/uSuxIVQssi8QoEXy+Jycrs8oWlHibMziDZ9b4SBt6to1YH0mU4sUyn2lY5026QUW4n3
tVsDgBRNnHNDEDDrhYNJETmXA/515uYq/inFpn/Q80F10EXoH8LGnHeUFB2KMRxoky51p7dAEoRS
lL7QYSg4iZLV+/98MqizouUm4fn4sOs9MKDamBQoi5xLITYfq9ySdjVx0UkuSvHkl5a/q/pidDU1
EF/vW17b4zQNKbNyEXVmef77h3ypGIwdLNRZcRa0ae8V3TGLnLEUD/etrERYVI1mzBUTzutx4ZpE
K5iGZsrzc+vtyvIfuTt+7bU/m+nQNTN0CoAixNGSZFmsLFXboc7FimksYlYxiQgdB/Ghn5RL3k2a
SxJiq+l95fRSQyLKmZ83uIrF6Z3SYEizOC/QQ1JOUkYbNcReifGcK5KrJcfuIKLpc38y1w7vR5tL
ZGZWKA1EQ9Rtm/6z6T+H4o/OfG0T8SElK5coFxUR6Vr+NAFMTbO3ys8PxVaefeUGmEtnc9+QSRFL
X2ybWbC+om+44F01OcLwo8634leZjbcIrBAJgbaAAjXxxvKOEYHUxFnZU5yOj1K0E0HlFzwad133
3ifv0tjafvKWxLstLdCVSAfoOLEAWSt8v7U4it2oD56n8HpsE7nepWrzj4JMihMboWinhVm49xdz
bf/AajO3nJFpJupZnD8hztt0HHMCq3YqbT0UC9uHs/dF6qj/dNZDGevoGnVRiSCyIG7EWitOmKCV
uA4cPEzhy/6znMS2EYUCRUgLcHgdOOgmxcm+Uo69kM2ueKPtYWXb0MlMHERHCXqjS1yH4o1xpxQV
dcj2q9Q2drSlrLUyILKr0tylT3MHQLDr6YwSwCgdaLNzpKjV0R8hWM+1YfxUK0l8tnIZ1JQg+zCS
+8ZGiWvFkc6ZKoQQTSqRN30AvTL0tVlNxRmqPPJVVvPUteMxmv6LUi6+ZmYLJfyidXrxWAVN30r9
GFP2nwYn8HXbV3b3t+TaawOYBHBVSkpzdXp5BLI4zWULiIafCScTJ9NNjVMarulVtt/lr4FRw9pj
dG5fmrbXJPsm3RKqX9soMq87lMAlkEfLvt1RV30ksgFreHFIGe2tbn/fH+SWgcU0drU50YOVlOc6
exzEr0PubXnpeastHBiA7xniwzwS5Cwep1ohBErqsVBZss8QoH2A3EZ18/oo72nbkkrb3KqfrFx/
BqEU4RQJMJBTC4tZUKZROPrlOZ3JqgPx2YCtXd3lCkS2+/98+mibmpu02Ci8Oq7PWToVolnkdXnO
jUra5fUkOn4SbtRo1sZDbCIBKlB53i83gS7Gcl4XanlWi8ppJ9kVEarQ68iGoOqFF/HGm2PF8/OE
B36uIqqLJ14EKXBYDubY5RUi0BS//OFktOpBEYXYDjYGtuYrmDseTnOa+aYMQ1JZ5FUTV+c4Msud
apWXPm7zYxZubPK1CZzVxmbUztwaNN+xH4K7CZGAoW7ViuAu2fdCcJaKA72LlPmL100i85UTheoR
TxgQVgALpMWJ0osqiCM9qZHGy98na3CyqNwoeqyZIMoCsgOnErnyRbAVp/3YUyMEO1Z30JUYXrTr
2mSr1LGyD0zCGkZBYonIY+H+LA//l0gAq+TKfOyMyBYmKJr01O3Cw/1TtGKJYBW0DO12f4sd1+sj
UG9NFHrozlCiuGr4q8nfRegJN8lEb+cNLNqsBAJUjDTVEiomC2mRqR0gaH0Szcugmf0PvyS9eX80
t6EMVihvgschKYdfuB6NGMpRL/mEMlnQPal9lsEggrak4jfWgxfBgDAMZoFKcC3szGa0dvet384l
rpaYFIAyDgNQ9rV1msqLnBszP9d9gYRMEmkvqmckrpcP5MgGI9gY7QqQcfbtpFdBepDRXAaKgww5
eqAWxVnpfeDAk9BIT7UYmXYiCcbTUGfRZaoJBcwqBaas157+Te8KJJwyesj29wd/e9BZXDw+X8RG
YhmuBx/qaR/oHq+4UBrf4U98UsTvaDW1dekYxpZbXnlAYw2mIgiGqWIQJl9ba+o46NG1mRGOcp66
dV2U3/EwWm+rXSK/DHlOblvISih4MiFUv0FzpcpPPf3TgdPHFQyXSieUqIVNRrFx667tgrljGVgr
Lpz08/Wn1VaXGmEpFmdIf0b/pYleqtCp+o1Yb226ET8DdgY+m9fsYrqjyteiLvWI9epaP45+7h00
L5R2SRxpruCFn2Gkkjdsro6MfChHGOi9uXz0daOYRWpEONFUwV4UhHRWSzwZZVQ4pV7/D2fntSM3
tjTrJyJAb25JlulusbrlR7oh5Ibeez79+dgbOH8XiyhCAwz2zIYArVpcLjMyMuLH/f10G0Yv4CsV
e+IvAnVltcJS1mpFLjNYU0z2Ug+xEGjEKnbyE7tLrAOI987ju3V5EK6jnkLmxcW7WriC8JkYgEu3
ST7K4vdSOoTGoxKg0Niov2N9746/fYGZ4JvhVis4dI0lonwF1SVuX7BKOo/6N1hFe5ZmWxsF0alF
o9eka2KNZatxUFZGTr7DH5+GNDg24+SNPfmBnEKr39PA2ByO936ROqa7cY2pdaMQdeXE7jcT6RSF
cMlnq/szK+ZPcfoVoityf5dsXoGkW9wCMFvAylcB5yI4WKuqVF7qd0nyb+fKx9p0k19Nh6uVI33+
fH+4rTWjqLuUWSjqQrC+PttJ0glN36glXE8aqxvY8QhrWNOeiO/WQUOADUktXjGWbrX3w8CvLKOb
SD1wlswbsXQnLfg2zupHQdW/3J/SBiuI5mIa1hct9SUGWA7imwhNagw/FBKZwcBhccU6h0NxHGWH
xsdIcWaNFK88ytMXw/ooJipWZQRvw7NoeFN0vP9TtvYOtwot2YvB5A3YnbdjoaSVWV2q6SDrlyZ6
aupPRnDWxJ2BNp+PtyOtdk2ipX7hh0YF8mvrhtMdCjv9pUU27c8PBWrg2Gc27rynorZREOVTI2cB
1klehovC9aeO2jkpCR+qy4wTrAToi6LjQ1oPD6Kv2aklUQsdP8dl+nku91CJDZ7foj1OMLkU8EA/
VtdNnaFNl8Zzdekh+JFc0LFTV15bf8sM1S5iL5U+aPIPkQbz1n9KCkReM+EFh6+dvGNjjZduNeIz
gG+ChdXPkKO0okbEl8/oYZSOmSMPnFTF3QmNNg4qlzhMgkVRcOFgXH9pfDjmNPSF6tLJxqWFMBjJ
T/i1frq/YZf1us6vueTejLK6DqaimuWItrdLnKaPuu6gGGqDvRzafGfDbk4HGIIPRkmbgOd6OkNQ
RJoWVfXF7LuDaKYIccgPrTL+vj+fzWEMXdRpu0ejdZ12CF1Qjf7MfFJBsWjVlSGzV2l7CsEWdi7u
jcd2yQP+/1DLPnlz6wgiPrXIwdaXsGcDJJ4WB04YCx+jFpHayortpEI/yd8r6m3PkOqkgRQUGNnq
Q0a94deKFtcXiyA1PUe//D1C7eaegG9IBQUxUIgP1xPT/IKwuwqXhDe26bA4FES/amwdkmLnKG2N
RB0XzzgyeC7NZa5vPmFXNc00xXV9CWBWRKnuKskjTdDHqv1zf1ts3VsS7aXIc5JU8cauIiOrwYp7
DIb6IhVS9z4ppvooldP8M9fk9lSXBSYzkvrUR8Z8nEX5sY2KPQeFrWtjoW++EhygBy3f4s1cYzRW
a3oc6wsCd66e4bM8fgqEYySox6r7D4ft7VirrakLmd9lbc9hO/X6H/PZ6H/e/55bC0e9C+s9slT6
C1fPu1CgfOgnc33Jk89BitPLd7iZvvT5/ijL5bO+nF4fGdo2CaDXTWBBqpVDo0j1BVXaojwpyrf7
f/9GgE5vLIwtGckZlKVXN7luNYLeJgQpSMhlzyHz/JYJxaMY8/8qMzIPaZuKNu6pf9+rTomS8gj8
AvromNv1Xgj6Rhj1gUawtDuU1jctfG82L/fntnU7vR1idbTqPu3yUBOJD1KqHjnaViLV2Hz6oFrt
QRRfUvEgV6f7Y25t8QWKI5czAPHX4FXXgLjzZ9WFE9Rrvdur3yvLnvvOUetgR8Jg80Sjw00QS7oD
HWR1nsQ+iKTe1OtLXco/hEiUjr1hBk6tapVLR5N0lBSUDYosyN0mgPDWpYP14+/ni+cxBA7yZArP
q59gZX2AIBLIYNs8lpH1jgTmYxBFJymQnlt9B7ZbFmx9GOi8BO/EJ4itszpyMcWSuo+iFnPfFIMs
DTWr1Jd23rStc/12kNXVHzQ5xFk5bC8t5utDfJqtF2Gwy/k/3PsYz1P6pLoEQ2U1jEBnZ+h3JQG7
NYqeLGVONhmPTWypblgosXt/mbYmZcGc1RePHozuV7eh3+Z0fWDjfGEbVEiToFvfSvXgplp19vW2
3RluY6Goei51uVe+yxrVF2ODWnbqN5e6bdl7ulk5lIISGHThnvPWVhZAkd6iB5pNgfP2OvNR/MQK
6669GGFZ0njxbx5D7I4CVXGncbYuLZ1NR3MW1HPaicqxkbP8eQiN/BhmoQkPtux3VnZj8hQaELhZ
9HNgRa+unSoyp8YY44ZXDtpZYNpK37m6snPRbB1+CjR0fy/ICpnI+jmXx6oL67C76CerevTNQ1Q9
tUZDYe2hKIqjbESc/Ie/3kaMiUY1eTqZ11qBszGMmEbhtLsgPGZSY76kxY+/3zrgiiJpLKaOpFmr
CyX3s5FrpulfQ8pO+1BKih13ovP3E3k7yuo8NGlQKfVc95dhtsvpS9e6hfQyUCm/P8zGVtCIHxdq
KVk5q3T9yMlj7KdtHg0Xvfg9hI+h5Cjtr/tDbJzsVzldpPdh7JnrOxEtlEKktjBcstmLo88ltGo/
kQ8WUs33B3o9SKvbFzgc9g3Q/JKQraLuZhJH5Neb4dLF0O+nsHxXV18BxtFXVIaM7kiaboCpFetc
ZNKH2kDi4lsfOJ2MIdHPQf8+689FHtsVC1qr4BQvaf6s95/1SHeiAZZYm5z1uHp//1dvfR5of5SR
MAHEPGP1o6MMRYzZl4aLEcVubrlY1NiN9jnSo519uz0Qmxbl5gXJXQVS05SWqW50w6UpsxNqOH2l
fAii4mUK0mRnqGXX3CwE6TCykyC4KHVf76pxFscxSZThMp2C+GHQtRMoaqwPdr3b730bHuLJxznU
UCehoLkOZ6I+HUcxRoNA7+HJ8F60T7Ebhb8q6d9S+Pf+Uqk300JAAvOFZamoPK9DXQWH9ZnaD3m4
Ntojd/i4Jz5wexzxwYVfZQJtAqOuN0M9V3rQZAsandayC4hmDyr2pZL6t2aX7DU69LCXQskResX6
uY2bWSf4i8FHUr21xbCBfmyexAhdxCRz5lS8DM99ku7EgxsfEFRIW4oW9AYSF17vC3800maeSFol
tfJQEvwuWfnOJbCB1ELnWOxRleUr3mi5jGJj6klEyNkhI+Oms2Q4hZE9622YulaFgixOZbWb1FSq
5NBs3HHOHB/JjJ0jsDXVV0ItbTA8gdbqWHdlWpqFCJSCC/ohEfKD6v+8vxuXv+H6kFG3pScOEJy9
Dwvw+mNSOPH7sAHiKsvSziIlo17RA3TVvleqUusGpvqvL8PpFKudt+n2eBPKUxhbJga4oS9zf5Ml
C72mgfMZ9SUK0rMGsKKHXrCQ15LgnaJ+vD/N22sL7h2aLWiOUu4EULkeTFZhRNMq218myI0PpYIT
hGyGsRu27fRgKIW4s3Abk+NzQnGE40jooq2iNawSCinrC8Yr2jOcsa+lj+iPgLOQrU79o5qox/sT
vL3BmOCbAVc7pU6mLCjlqr/klnGW6dkKK9eAXTWzQxNfPtFNdro/4uqT8tjDgSOhJaFGwuImS5HU
QBlGsym8KpbQIdXH/EEbUtNRpXh+Slttr2C9utVexwMJpj9G4vmnr+N6CbGJNDVfLErPoMNPpXga
AfBXxvf7s1qTuV6HQb2T3s0F8oXrdz2MoTZmSuGQYWJ6U7Bh1B5RxkXtPS5LZzYG5Vc7pcmHfkCb
Upom48mX1NGV82F4nCI/20kFV/to+TWQhWBVYjZE1LOGhq2SemUky40nqFNzlOboc27En3QN8RUr
yNQHwUfa6/4X2PjOPLewAqiI8Z3XiEWeNQHmj0rjKexgmo+FEGnccCDMmcOdLbTu8HudHi8gKDEG
Arwjq4+tFpmCSrOMU1MoJcYRPx8f7m1HA6uVRAJBfqQnaJs2df01LJLePAgS5hx2oQjBLx/r1X+6
phfeJ91Um3bWzTVisVhaKyifp0V9qNH+oks7z8XQpsO43MFd1sWo11+Pd5ayuMHy3t7EpAPvhlGZ
jVdLaTnYSRBX58CYM7coDNwIm34QqE8E+bHp9OKUCKP4A8pjK9thVwlHoYqRvhOF7jGOsIdWfeSq
+9Kvd5ZznUC9/sqljrKoooHYrNczSeZwCnOj8Qx0PRC+iOv3jRBADhvT2QnMtDoKTZc6mh5alHl0
rP4wWdxZ6NdT8+aZ4UcsSTJ4xmsXLanV9akqJh81T8Awb/YTLBsz2dcCVx7npUHYN0byrCJqvnC+
/e4YQjbsjjXc0NbOpzH4OfS+AsFsaCsiM6mvns1s0pxa0+JHRFnygHqJOZXkoCMywGYY6vnPaBr7
1skRpCdP6APlEzq6hFqi4s/zIR07v0EvbBQ//e3RkeANocGngGAu9OTrWdbRPOnJMLVeIUvFIa8b
ibZkUodes3Zh7iXQXn9R3hXiY25gqh+rL9pVS5IqioyFCrnrB6mMo0ET4wRo+aZbBL7/eTQKKJRC
OJ1rpeMgyPM3vJjjnQ22DLT+IdwWCLgsAuLIUF1POijqqBQ09ldhjBaWOdEnX0+Tcz5EQD0x3rFx
83eP6+tmApCm13WxRsYX+XpEo1G1OlHn1tPnEiVsg7CrnVVU/VFEPrDPhhNUuPbh/tquAqX/DQrP
keRARwlijUNEfYDrZyy1Hs6c9XvKhhGyRnnhGlU3HYgGm1MnheopnKbQ8Wc9/y/DE25zjpf+1DUz
QkRCKes6llsvcWFWtWz4htmChGWG+jvJmuxBV4XGSfpadsBm99gm64LsMnvKKcRqvIgLG32V9mki
5W7TF3pPF5voY6o3WCKpInq15qifIhQVD8oYTYexKzonIHo/Nm0lOIQ5HxSIP05byZVb5EPw1ejb
vercKvR5/W1k6rBQoezJ4LPX20HsRlqzpKH0ggDkwWzp4uhVwyE7kewK4O69SSHtpUwtZSeCvX0p
eSMBhGmrpe/tRrmOWlLZUxqsvR5zv9Gug4ZmT0vQO/Hkqxz8nS1wG3DRD4SwJEAYoDZLcT3P2ejC
IaaPxCsgQLxPVXq+VL2ZHFMr6e5ISi36en/LL3/h6mTTZsHN+GqvgaDo9YBREIfxHFm1J8jxfBSW
jQf2vVct25zWAh6BtYDbrpufKdoM0NCCxutGX8+cVuqVOnGArUrhJfLTmUhP8JVh3skiN4alGI5c
+yI8hZrM6mvq0QwHcJmcPH2XNGhokL8zAR2foN1JsTb2J2GUtuxO6IY3JslGKVk12WTjVZjEtanm
GHp70DGx7eBrlUZxavI9NYCNKJagBISBIgxNaoAn10tXDnWe9F3Xe9xM1tdAS7+OelocyjTT3FDD
MM4aldTpCVvtBB8zBzyMwmikathQ9v6e9OLGRsIPhSZlUmnu63X35BgXpd8gQ+3Rzqt+CMdgPqZ9
s4fGb9zQQINoc+KYDENy3fRdUmCookjuvUTNnjvLPyaG6E4C6kTzQ1EjKWYonwY13InQN/YRqBGd
yjA8+drri3mU5jw3hrr36qDr7RBCjtRm38UmPFfq+f553AiXaY1YdMvwheKtXWsgZgVZeONrvSdK
bfRR8YVOP2dC3FtO3Prxsx53+YfEN0vLDhXuaVcsG3ijbV1lv5VATY6DWBh2wjP2HJTR+AL4/a1K
GulMjNs81IkgvfQKFq33f/XWB8KjE0gVc56lPeF6Kwbww7qxDAavpStm0Kwe1kn/Qxmr0inr9HR/
sI2zBtK5+GMQky9w3vVgpT4oWZ0v79RY985Uz4adpunvNpC/h33rNiWkTLXdi/u2RkUiinZU+kg0
Mv7rUeNO74yujAav1rWPTfZurn716SnxiUPag4apxf1Jbmx07qwFcnvt+FsnheYQl8LYFoPX9Pp5
DAykRb/k6LKWycFS8lP+28dx7v6Q6/LT8shSqHh97yjCAvtdT9Gc6PhJxHTwjNlE+yabzIc+1bE9
QSz31Kpif0KMtjgH0ZS4mWb+Q5zZHiSwTjuzwpM2mXt94BvbankEueaWf27Y8xLeF0GcNYOH9VP8
hD5qe5pApk8yF8ODkM57HTxb4yHoCqmD88ebuOyBN3DV3I2S0PHMe5I6uwUseZuT9yNQin+IRdu/
PzOwG4lmgOQW4tlqQ2Wt1erYIY5eF8TfKiAca/631KbPgV7t0KRfhahWjzzYG5xUilBk/GsBxphH
KBatqPMmXZ4+oaf5uWvib2LVl64Yz/NTIKeWG9aK8Yk+lcJJh6Z+xtQrORhiFGEfHWlxZk9l/kfv
9KmiZ8EqPzZM7OiD4Nph7Mt2XCTjCfUU+TiAOuyc+HW9hp3JG0eRbuksIAtZxw9NIRhm3SSDF6tG
jOKA0KUPpA7mxyBQjknfx+cga+v3aWQG59BAoFmSYZ0Pek6mG2XGsQyVEblLXXFbqianuoqtY2dp
7bno8wn/NKnFm073bTE1P4RZLLih1ZHn0MnmZNxCblKmj1Hfwz7t2z0djI3VwYOcWotJ9AXfYs3h
HennsuqsHbwqwdMNYlH0Me6b4FNEze0wDH2d2WGjfKa1eHLaWRmOuTGNB3mqY7fvhvnQTdBDx6Zv
H5HQ9h9NLiinpsB1srRAP+WT5tu5GGFIp1TiIe4KdWcj3778/P5FuHsR2eDOWkLoN6emFuWk8zVt
8Py59GlfFUpUmrAUvX873Z5NRiGA5NHnWkQF/3oUk55yMcm5C9RWaN08keZ3gVwMx9QQe9cYO3ln
Vrf3PXA8BJcFIyScWfcHSXqjNPMcjp6e9bKTmMbwDgGr2VZDpT8YSRG6bWsW2BxoezKMWyOjNgWK
Ao0cftkqrkt6NJL9kluoGUv/FMnB53hGsnXoNRSgRXl617bKqWzGPTz79smh4KIsDcJgNzIN39df
WM86XTCHevb69kQE5qIQNL7X9OZREk5T6TR7KmgLaHB9Ky3joU/yCkRq5vLnb/aNQVFpyuNo9oZy
OMlRZCsSln3B+0pSnTnfk/fYnB0VEGyUCFF45a5Hm7rlg2vd7KHu0Lm1VcHjsASFk65ZtjQZFwEC
pTtVC+qk6/PObtrYvQDpNCIt2TUw4mquI9gMZES+7SAfp/EhDr2+/m7+p0HIsmj1RmBqTeNrSyUt
8gnFzFpqvzdS5kbp90H/E+Judv8sbqwcs7GQIEMgH17DKlCgcc2QBrGZPdp9wvpZjC9a91lMJgeF
sPsjbSQ5C8+TyfD1F36ufL1s4egLuphakxfU5C4KfONDFLpx4jSAEKrTfm3b1K5liJGauzP0cs5W
+3Ox/YYSzq5Z+gSvh/b9om/lYJ49Kq29A0zXDg5vkHlkt2hP1hhWtqBFgHNamLmTgUBSWPXRTuqx
rlIuTx/6SEBhOt+A2Hp176VqV4+Nwa/IZVf56n8C+XB1W3ZN24GhfH/KW+v6dqxVZB00XWhWKmN1
0eyqqT2D6kiPWho6vDE7K7txy5EmAxOBbXIe1hKPszTK41ioogfu8o4CgDkQ12n8W0H0r/1HLuud
iPoWyQFX4W5bKN580jW5Cux9LJJqkrxISx8EsoZPGE9HdpkLe2TN28/ISFjMYNIKXYOlu944ehmW
TTP4ktcgZSu/N6vfvf4otlSzpmDnK25NissazJCojlLOKmKVa6U2rDSSPXwO26e8NkPMbwTl2JWt
8O3+5rh95nGb+d9TSJnhxpe5raTaCLRJ8eI+Lw9UezpnnM29Cd1elPDMwNYJ+JZDv+4KGY08z8RB
lL2uVz/KeG+ItWVHeN7X6Z7DybIM1+ebobhS6NMiy4IOfL1MZBa6PkWG7KGi9qKIriS+w2TlGEzi
CaGFUw1qQ7f7DiR1u2ALZZHUDlARVq25eobQfRoSq+0VJOx9JE0pZgjYU/ToYO7sjI1sjpEWNVwe
AkLhNbUmr+cgjTOmV+qt5Gl9+71vaebrcr08ZkXwIqm4ulYC4k29gXNSIlWzzfUT2vNcPVdR+5cC
aVxkFDGg31DjJLIBCbz+3EB9/aD4ouKVSW7X2R/F/3J/g24A2K9lkiWG5hPf2KiYWlCbcyMpuDOK
cWxLndKgauKjGq5O3F9iI9dfoioacpc8g7xG0eoUJjEMutZpIqEbD0PXjoITyloROqkYovtkdW22
c5A2qnVI25LPLL5VtOus+ySsagzLeNQVzygb1U6T1Dh1Sd0/FYFVuRONHI42s+sVxcfwszJ/dkI3
7WzDjWOGyBhbkPLSUtJZXVGDlhjdUHeqF5s/lG6R0zrnVnbMfHnn1t04ZOgh4WnKoUY8YA1nTT72
WHHXqOjwT1BbehxUU0PQ7bpMi5MmlvGhrMb0KKRteOpHZVfd+/bWIlsAlkWHZom71ipbgVDGtdSP
qkfD0pNaRHYsxi9T25xHMXoKEgQMlAc1+hFJEXUEFLg1CU/elx6/t/ubc+PcQzsjLCOcodVnTU4x
fG3sQB5Uj+uaDhEpszF1eaKR/NP9cbYWdvEhW5KHha+5ipcsMWnrWC41z0IA22rm04QJyNAHaNTv
jLQ5ozcjra5POarNIjALzUvqGjLd1yiLHhvxx/3p3D6l5JM0XFOBoQZDZHt9adRlSRG5HTUPhXLc
VodxcHAK/YzQDpoCHR1uk9TV/2GpkHCB9qxBDr5huqq53/COmJo3DsC7w2RA/TBT9Vi21Z4v0sZq
UXuh0khiSxPmuuSWhore8D+qF5Tli27BpwvFd1r9u0Jb+/6HvA231CVGQCAEeH5pGL7+kFMZhVaB
c66H6dKjYDyWSuSGIqry0k+l/pPLx/vDbYAajAfohAYkdVKGvh4Pyl1fdu2keZk2i53bEznIbHlp
OkndPNbOWIXWU4AY7z9mliNk3lKUPBlCTuv+pFYoAg3SpF0qyYpEu9dxcXVSTVkMnWgHRIVLa8Pf
qpyF8PCNdChsIZjFd5NhlLqtxEb08/5sNrIQZkMEzpSIwQGfV7PxJR0PcFnzcFySq8g2/MlOheRU
0gRtik4sYaIiPneQ5KdhtJn5zuptZAHLXQ1eyOj8xxosVBWirwXY8YwgdtTC/zCk9Lg1X5UwvrRf
DfEx6wa7bY9pKO9x+LaeKxBR1pGYmRt8XfwfqwTCHcpQnjz+iGbNgTf4PWleEOalVEjXuRI7ujyW
tJ+f7n/2jbeDrAoAGMI58fSaDZYlS++BVume30O18cegP4RZK5zz3sIgQhaLg1mbErYr5Yh+OtWu
w/3xN244HciU0HAhXENtuV71ChVj4queWBRFYzcYi9TVIBA7VaQ0O5nX61xWwShvA3KQSEzQTLYG
CPxw1pQpJFqL5/iAbK0bW9+qyH9OoGz6ijOFDf2a2OIF/VGvPwXqIjN+nvJzqV3K4E86nawwsiVk
xxtAFNRTAVOORotGhfJw/6NsbYcFxQCnhEaNYtNyZb+BbXwD9EjRU8VTpW9+FblVY/2mEuma8rsF
c+jK/liPyrlJ9gRBN7hYS4XxteEYSwA+1WrkuRDMmMCJiDY4y0pw8v0zq/aPWY6On0ILeydW6VlN
tJOhtK7fncOoPfv5eKy18JyG+of7X+L2bVp+DpEmrzo/6jUcffMhIrpTszCddHoVDoPpCpeLPH0t
9qwQNkfhLIF/UOy6RVeNZNZC5GA9nJkLp5wR4U/iWj2QvJKrwPoFCTH/+mlfFJMhYS6Wc9zhqyRl
UmKz9P0Ixc5mHk5+45duLMuZnfVTfL7/EW/P+KJbRawuIptGCruKImqx1PW6VXWiCMspUwVtmsYZ
suIyj8rRDDryPp3oon25P+ztw8uwCg0BS/TLCV8d7TLUQphsuu4J+aepfgnHX2kA3rr36m7O7s0w
q3dDFvJ0EgNT95S4OILz/5Hgqyh59xwPtI0QiSJW6A7CTtfW3uRWJ5SDm2cdIYDHu5qcR8MzHs29
kvjGtuQDomZPzEqbw7qk1IddXRk6oq5VvQA3oR48hWNZPaRpnrmmULYHs0Q78/6q3V7Iy6r936Cr
VWvDWTfCBJnKnm5ElzIRcHxf/BNUfnu4P9LGLcdQtG6QN4MB3sDFeetP2pCwL3PrR4T1iGGduZkc
ORXPufyU1I99eA7Lvf2yOcE3o8rXN1xV9hokdkblMoc0TKzb28EeK2a5Jq+fmmVqS78yK8cdvvqK
paQLYZBpOpUNV5rPu5ZV25P4v79/ten1UoWx1PP3k+LZafspkL7o/p6sz94gqz0up3WTC91yskbJ
rQ3d9mPtXan+dSrAp4KPR40WY1FzjeQFVqwjSGdx+VpBcGhAD50uy3+D/vXH+xtuc1GINggw2Xak
rNcrH/TlWMlCaHixBrFSl+LKKSFr/IdR0FZcqo2ADzThX49iVmKdLEpC3pBLxYM5SBSATeK3+3O5
zTWQsqVgT+S/0BiV1QZL9Bmisd+aXi5maKdnleikVmri7mU1j0jtzPZQVD9T5G52wuStgaGMUkVd
HmRrjWrgTDJNgjianj/MeJfpmX6kpzDDUDiaD2NspGeplZuTluTF4f6U115xoFtLdxlSZIQEhEZr
0SJFGWCgC4PpaeWnWfyCi/Axi4bznKHJGH0fYeQm0lnVhEOvPfYLrkOBlHZ3O1Yn22qKMw1GjyaC
WJEYPRrNQmrcrTMvr/bq3ONh8xqyga2ijHe9+EGWxqURCZz7No3/IOFSfuoE0Sdw86tnVVALx6yU
xAVGUU+lPgOGYhSCGGfoIFkouGaodMdKGrRn6qCiU8eq+Tm2Bh0uqF65nST8HLM5+RCJwrCzazde
UXpC0M8k+SENWpt+l12pmunErWjMkhNPmivmbtF/DcWHufjVVi+S9u3+am4cRiISQiCKdTRnrHnA
UzRZ5eTnKEppQneQUuO730Kquz/IBqmBXJyjvnhNc07WksJG1Reoxfq6l06VV1iHzHgCyG/xMbGT
2Q6s8DhPP3X/Tx6HdhY+BzQa+e1ToF8Uym5SPhwjc3hqSIdqOxkOtfmpM8+V/K5oaA49JCEF1V6v
d+KmVyOs1Sbio8AigXpIV+Ba5FxQKW343IqeOEsFezut/Y+SXlufolZvM2dMFPEkd0afYcCmcsBV
ObQCuMH59G+nRnReVtT55iNyZRG0hrAqvvm1FQW2IfsiUt9GmsNyHpCDCo1Ebl05QzIp1LL21zhr
MyZnQxIprpTM6q8YAkfoykqUi05DHN6gRer3NOwVbZceBA1lVLcM4y6DZxov1j75ZH3XqsYwbU3I
Km/xo04g9PqoCMiphnZHW8pzSkF4ah6JGf0PWCFK/6hh4gNBNDL4RaElUsdd5guG3aVSEjvIolqn
1BzUr8Gs1INtjVr9uQ0zMbbrvsm/pvjCtHbQFAFJi2Z1CGEGZeLC3YTQ4ctC4AhWxOPYZFPTudOA
Ht6j3hvkl3UNSHvQukKPTig66eVD0zbdd7EXJPkgoGijnnRtqr4XYOHf9KDP8iOfyA8co8vn4YyV
rKHY6Sxr5QE91fyj2FEq2rlvX3tm3+4GGnZB5SgDw9KnnLFmqVFFUwSBiwVb0HhubT0J6tT2G9jK
jizH0mgnHUiqgoTSaAsCJVo1tNIXQ8Cd2A5na3oqKvp9xdmUj0oP5c2Wemn4bdVp8CXLimanlrqO
WWncwAQGhQVe9KVHcBWYRI1htXMjAOxFYnkqJDRYpXKMXavo/adokNuDH4p/Gyj/b1CIsYBHOEAb
qwRHrKVILPpI96bk3H0xC9Wdi4PUHNvob+GKZSQkjXnceYroA1pNrxZDOuqUkpzGUmw/1L9YVfcA
LvSX2QXVcK5G8iZ6Z5d+6lUMkUWlWoqZCBwkcGA1V/bRGRtOirLXAnIDei0jccXwnJCL0gm8iobT
vPTnvm81b4p/j03zrMTVaejfRXlmt732PJrKSczft4n1Ixn2VCrXbw5jQzmDZLrsFWa6GlurrFmY
fSI/f1rkxuIjlVY7z7VHI65tiRZPCaG+bidwWlbo+jhdD7raKwp8rSSlUdBTwh9h+lnA+i762xxq
mRi7n8+Kdij/sRojtfQmgQyoe10V22EbuzU9JQEmMzuv2zraYBxknqCTAoOAIayJG10X+pJcS6Yn
Fbl5ShuTRnHY4w5tadJR7lrZDVI9cJD+aKDDmPM/jd6UR7O3/kkMuXuaskHyJp9IKa2RBp60VvEE
HWtGoU3iB7VHXd/Xcv3oS+GeivHaLJEuTHSwqAijbofOAnvvOlCKZswR1Sb2vSgNbCWZczsUss99
IB5F/51vnir1yaoNR1wUSnzh3TDVh7ycINl1Tpm5mvDRGIJDHUh2DSckNvd+3w0aDfwLTIguIz8N
zpK8+n1tnQQieLrvSdKfkEWMq6PUvE8OahW4uTjjiwMYpvC2Sc27ot5b2XVwtIwO2Q8joAW40dYU
fLnF8EdpUt/LaHmzi0gQ7dDXdyKwzTkiukntYDmDN04BghQaJZLCxBlD9a9iQDiI5bP/R/AdRfAi
v/mkBcNRC6QjosP45u6xvdfpJZPEfkTBmgxkCjHyVQoTFjLFH0JZz1RzOxCzo0gjeUPPyv1TsjfM
6spWdD8MzH4SPDma7FY7CeVvCdu6+4PcYBnLZJbeBVwQyGYJOq/3c5PiHJH4luDVZnKSh95GbFcf
oB9o3+oeYfC08R2zbJ10Snde3JtuhmXoxUmJRJC2AHqur4fO4lagASUOLr6ELp/hCqpxZnRNf/Gl
Funk2p4V7Weq9B+Frn3BgfXXgL5xqxKijY9yrgNgv0SpY04f7n+Tm+D79YdB6wLA5+NQI77+YSEQ
eaJXWXDpmwPyI7h3OAoiQFVxTLUHg1532oSC/EOGyTg+AS36j3LxYTERwoXNlbKzBCu3iz/HxcGy
PnT1UY7zQzme47gHh66dqHw0G3XHzO72TSJdIMnkVeRb3iiYQEeLFV8u+c3CcYLPzUiUvroIScfY
cEyRT1eaNFLRKH3/a92+S8vAi1wOYQXl6/XHCmNVo4M7uFiRfBmMwZ4Qk8CU8ZBk4cPfDvVa50WE
TQbih3h7vS6pZARSitXwpfJN022N+Nio0nwI8u80ehz/eixmBMWXhssFCV7VKFOQCylT5xRrLGgJ
1PfOQe4/Uutbei93Ntzt2qGi8masFaRuyGlZ0dSE1fmULh3s/uAW0+RaSBEc89D8JxbU+RiKSfQQ
iHFz/g8TtQjW4BNTnlkHvpXPdgK5SC9C/E4MjnrxLq0j1+r2qlgbERuM3gUsk2jagNW3us9As+vM
yuLsQm7mdAE6vvXnUv0X4OEwU+lNe3sIT1UuuP+PtPPcjVxJtvUTEaA3f0mWk9RVUktq94doJ3rv
+fT3ow7uGRWrUETP6b0xLWBjFMzMyMzIiBVrabmxEpZeXksamhHv7TLzm3rJ862YQ+JZDeK4fFnz
DKmvdJ9qsfJ0eyaXGSYePLDo8+ahUwbS4GUXUAnVhmkMKMhqnRfeDVToHOC1BYCiQQ4ZnKi8puQR
UbKvKm/FXa/ZnvmS2X/o/1CRXGwN2LGyQUDw1IMssEf+Sy1jJxDgqYGyKpaVp0Ipvv37cAETk9bC
d2YBqXOTpdTKgtUqiNairhxO+KyyM6JvzPM2rhtakb/ctnf5QgOzQsWVBh72PyT75/ZMecwzZdDS
Y9bR+E7aow98wS3yoc8eqyGP5J0Vm1O1B20Um39u277mQDPdFVKyeC8ZxHPbzZgnZV1PqNam9BFO
Y0P1VFEz99+tzCBUWow4EGiZOLcio20GJklEaLzJUs42UTpZhTSupCOvhE9gVwDW0qsI6Jy74tyM
n/ZiGjdeeqSyaBta4DQ9rVPdXqSHIAiGraD5m0a3g9R8Frz2U2KuRTZXgmh6fwD3EqTOvMNLbxUN
SgyWNiLvSpuGLepRsy2N9Cga6U9Za70tpEuBHecGx9HQeE6mTj+NstlHlThuPSQkdlmTvEAOljox
jzF7xig6fiO3G0NJ1W1I6fXfbx7QMaTgeaiD9l72MJYTGvcxFDvHxhK2EEOdBm74unqsVhmZr90F
ENyzjWlpA5q58IFStGKrVOepqba6dFfv/E3Y30V09W3Qpr3tb/OJe/6k1OiwMOf+YPhlwDGcOwK9
VHIril16lFsv/oJysOeiMjo89oml4nmavOJ513Ywr2X2MNRBMuyK5/aMVrEyPWUXiclfy4ptsD8p
l3l/l/lrSsXvCqAXYwO+y3ONt+wFX4IO8yVodYF5RK7vKe4gsJF9SdxrvpU+BPTru11DO5uYCtXG
SgVOaVh0XfBm0S7Sq3yrKKn1QKQfOQCOFcfow85N/Ep4Sn2fZnupNvej1RhuXQfava+V8Y7y7ckv
C2GjRlmx6yPFvxOVHjh+U3Z/VTMYeZ7miYPeZgnNqlIdRrnmoZsb5pasnkfrZNys3O3XbgVScHS3
c54Qyi4WuEvAs5JSRJtRmP4S/L8EomdLUrxlDzlq7TujCKb3v3AqSr9zHw2Mncv8eCqYnlwNVXaE
KeC+kkaEfh7UIPtkNN9vG7r0Jk4wzmPemjSn4r/n3hQ3TSggDYTENkETkvCplLgNh0c8Gae0m15u
W7vcl1zqUL3SI0TKB9afc2vexJvS0ovsqOi/O2M/dwillV31b6qf3INV/4xa+m2L7xjzcxfGJPxh
gB/AyCJjc27SH5qwFyXEULQA9TMgy2OT27EQWn8ayJAmO6e9loeaYlW5Q86BHoIeJbaTEgz5VzHO
tVcZcqLRNrpiam0j15XWLsRYOUxNJn/PW694tgKt/OmDIulcMU192iC1QvtRo+i5VQFwrgzo2oLR
GgDq5h2vsrzeOj8rwcX12VFo6OEqRJt8ODi18SU2e0drozVW0mtLxiuOWh9TyJ/FcTMEfh3z9MoB
U+iHkd7sT342bhP0ZQNP3FtKTJvnmtbs5Y7j0AQXChUbmhHsufM1GzsdLfHRz446lGGFtc30H6WZ
3wFLqINgY/GYvu0kV6JqDM5d5/SuzODNRVRtpnJogNBGkl0UGmoR8AN8SwHo3/l94b3S72J2TqrE
5nMA2lwnRktIhw5dDj1coA1gnm9/z9XxQ+bBBqH1i/aC8/FPU2KR5y8zrpQ4dtSIKmGQdQgqdnFG
CdHKn3wVdi/kcK0Vy/NZttwt5GR5rSDpOMfB55ZbqiSiGLNBzUF1O11w4ninBOI/P7OZZgJ9ClFM
HffKuRVPGlAI9Mbs2Et72BTsJPrcUerp88kxxJ6+kHhDWmMFkH8Zfc5GYc6A7ggo1DLhJFtxl4jj
xNnTw1Oinngdr0Se1yYPqsK5/5HOdnKb58MqM9/yfGuWj4ckIif2iz8lq6X/a/tfmdHaAAyABi6f
1IHhSQoxW3b00UCO6bEohc+D9+yBRPKnz7f98DK0mRkS4Cyamyh4wi9i3MYfSmUcFKZMSTZTpxLg
to6STRu5q9cYA+c1X3oeeDBYuHg+zvtwMXnhWDXBLEgfC/m95z+Lxauo2qqPjguhzc/R/FFba6xu
11wCdBpOSA8gshoLm7Qd16AhEQinkulta0Ob3AhykO3tWbySHSQxCBkiWwraA2L286GNHe2Filzn
RykoUFehavwYZKXjjS/ZHjF4tzA1O16LIK45I32dbGGaT7huF0dapzSxMcn0T6vGfZG+JNpdJa5l
I66dUx9tLO4G8jhZF3QIyNfRCHHtYSpohodTHPo4hYbGFW+85vkfrc1f8wENCk1uZSiVj6yZlmza
WHYyo7CV4ktUN3tNWZNaueYbwGsAC8ESz92w2Mxi30aR0PG+0zTAIlFDnAc9+1oF7soOoz8O8mCL
IAU43WJMySCVzZTFxdHXs2xTT4ZSAn1v5d04pOE+g55qZRKvDIsx8TqmwZDelWVL3mRFSZElbXFE
kiTY+tS9bdh+/lEumvoO9Sjgw/O7wQTFsNhYg2mG0Wiip6IOsnfqWqiazEIw3JWNdcUj5l56mvhh
xsHSwowAqD1GqWBWVSEr278UQ/AQiy9q1fPALR4TKs+NMh7mv+Hg2iiwmwTI16BAYedptyWV73qB
upImeweSnZ1kZBnJ5pDv46NohV+sKe/OTqsZ87Ez2uF7MsZh5BQRnc5uP6r5vimVUHRaygKRq4Sx
4HaRpu9UhRY6V2rTUrORgjd+xmAjfjajhzKIXzayjRdWtTNGo/oEnVhFj0JlBRsPuSFjozZBPzhl
RRczwWfZ0CABafAfoZVVfyvQTK47FD77v1FrDsM20b2+/ZxnetPvq6KKFbuEv6i2jd6Sw41vdHPm
MvNifvRHHTxFAenuysrNR97FHJFiI92N01+IdcmxVfRWEehEsaVy0NPi4IkpWe+6Fw8ZqEbHmBpj
tMMgqGW7ruAg6SxxFhbswwcTUYEV/pbLAJBbe+5GAnIDsI60yfnZgnoTb1FQN0eWqbHzRDnkaeMq
1k5KFOhr/TvIq7cTzV5+HD1NvbcSEF0c1u/mSXbxvAQRuyQ6DrNEMlsj0Y997W+zUpd4p4RO4OXh
SqR7cWLPhsgazHqeVN6WvAJlGbVRNxX6MTczwDBwziQVL4jUrhqa7puH3lvZoysGjcUWtUpLAeaV
60c6PewWPk8LTuC6cCVNtY34r2B9WfGsOSZZeBYXOghsIOdctsuyU2gaQdOL7D6A4d2Gkyq/V0L1
bWrp66CZAPHGMJ/Ul7qkY6HLlHxb9L2+E2bln9tfcm1NQW2zqJyF2Fm4FHLbaoduFmCySnJba6dK
G5J1K+t53QjQFxaVoHYZWhCgpTqkkvqxAdhYU+GkJs65v7Jd16wsXgWpRcrG9zKs1HcNSU0j26na
SgB46Si4PolwCoXkO/jxfAdC8Aq3Q64qR4+WUXoBZWnvxQe4zRwl+SKF5opfvldkzv2EnUZ7CVWU
eTcsEx+BiGJPpUXqkRAqdcABTzBTj5q4ScMnOX4c1e+i/EUkRS2qmdOQt6q6cYuS9SdfpX0oWbsx
rw3/w+csn0SN7g+KX/M5ivKgetB86g+N9aWRt0N032crNZbLiBSYEkEHMIJZ7oLZPp9sfD+ODE0w
kAAX9YchzgzbL4BDekRzW9Cm1VFOfe4CrpSnTitGp0T1fHt7f1xEInwDGkxwnFAFhNBukZiRlSAG
GWoYx4T7kUqXG6ff/t0CFQDuYLBoUIDNc/4hYDRnKitrqs1jIQqqE7PZXTEp1tRhrqwcKQrgpeRj
4GhaHql1Xrc5YrccqW2/FZS/AIAfhPCTekD40uWZ/s/HChkRKigAN4C6KUtOny5EuLUTYqbNFO80
mRR6hl6rmutrirSXm54qHw8X/hfkLBja89lDiLmQZEQNUAzu7rO6CanPh0+SZ63sxIsQGOz/RzvL
jS/XFCpE7MT9ZJswocThF8DIm2JNP/vKJT9bAnJC8YGf3ks6H/whxMXNbiYiyjgUtmZbK7bo+4nd
gkV2vcQTDl0zeXtIiWE28wZh27aZxvGTmZvbjnnBo8BzWkVGj/eFpsxB+OJWFCGaFAzfQ/B2FOwe
2bU0/RLImyxVXzzaTcudMbllMZwiLXsuhuGF+uAMeE3icuVLLrJ7c2cYl+UcenAILpsidL8EEVvL
1pE3CvVkKasPZWL0+1HJ4g2Bd0fzqSdty8Y3Dt4oS4fbE3HNPI3gMP+yIgpphnMfC/SyiKwM80Jv
Qanq125hEAZmkYGWvHWYIBvXM7RrtZVhXzwc3nFVHIEkNmcE2uL8q6tc1CJYS47tzzK2QaB494Nq
pysZp6ujY07/v5XFtRmy+UN/tiI+iU732L52kUOd5G+5VqeZt+LiLgMm9h9D81H7wbEh+mnUdMKQ
ktukCr8kf28v0+V0URzgGUwCA4gt1D7nvz/iYqbdQ2uP6njywm8aSclw+mtmB09beTxdTplKfg5q
G6BvkDEtgXfeKMQwiFXDcbKg0xVadFQGR/C+kmIte5Xcp+DAnb0S3lyeQBidkVvo3SECv2xqGXsl
6DVfHo6S9hm8GNEHLP+PmT6uBGtXppG38GwLzSI4Guf//mGZ6lZEFiswhmNJ9yVsP3ZrZrTpA82X
nqWwXAmo3g+Rc69QyW2R6CThSX16WW6HPsuLKVWMx87lNP1ulvZgcoY7pWq3qh3rDrw09u7763P7
tdoJd8kPUPjNLtwGg138Hf4WT8Vd5qy9/C5dlY/CkaBFIc93kVYpfLGtvT4ajzQoPfQgOgoBYaps
jWr92lSTu6SfR6VScvGeG8yoEihNjse6pnu9fwwCsPuZ3cC9/e/UAfN7/6OxxQ3WmjRgINwyHo0p
wD0dMa9cS/Q/KUn6lqk/q/qhE4qHvNiHwopHXZtNgo6ZQ2OG/y3biEVBVDsvbsZjoB9CQzhksa2D
QPrn3Q+W4j9GFrt/ynJ6iMVyPJK93RlqaCf9eN8++MFmEtbW7cpWBH3Nv+TD5r7vRcg20NdoGXE1
HZUI0Gv4XallRxR/GcpK0HElAoY3gygAzRHQWsBEzvdiZbDvMr2djkJFe4SxM7+JDf1sbk6MD734
JktW4rZLwAiE2h8tLu66uJdjOEKwaLTT1lTzz+3jBBmbQz4K7eQhfxjMYp8NttytWH5/BC4Ogpld
H6w/1LuXj0R6cdpQlPvp+O3bp9Defnq6z+0fp9A+WXZql3ZofxpcQnw7cErH3xziTTz/YAfbX79K
u7Ylm16pzePnrw8v+TfHtLvNd89+DezRlu1qxwN6F2zIa9uhK9tPe7aba7jPG/vz7uHh7u3pPrDf
/rzd9sj3/sZbI1rcrJVlDkbdMyLNzu3T9v6+28qbcQOA2LG2yKPcA3M5WRvvQXetH/UDbJuaE56a
J2ff23dA3+29Yq9c9tfX98MsLy7hKK4GXffnbzp5Wbqpil1KKmtLbl+Pf1ZPwPLq6fNaiDH/0sVE
oGykzk2t8AhcxG+wzvdjKSERF0XkxENhExfxypX8vueWNmCjoI8ZWB5tIouB0WYqxp6Wi0fJzp1f
iArxD7p+TmJ/ff0Z2KJ9VD+vrO+VY4DOwP+YnM+9DzdlGqrd1FuYVJXvuhPvE1dwGjt1Xr7NDvsD
Hg673qbfFKb46LyZR+UAXs/WNy20jeIWfg49t7lb5O33fo1T9UqEcvZpi8NeGqM4NCQ+TUyUjSYU
PPtQfQ+rpiZOCTf1GB6VGt4UVVw5hq/OCbBklJ4U2j6W6CmJqr80KpV4NLr2scv3WXqozV+x2n6/
PfmXA3wXcaQXdD4e0QE4n3tgl9VYRb50hPW3bh6sorPTAsVvd5Q7J5OUjVH/uW3xymFML7OiIAnD
GUl71WI7p5OaNFKsS0fY2dQptaNacuTorU/g8Mru9fYu7voDNNOPK3bnoZx79txDTY8OWeiZInPh
2YrWmrybNemYPQjmflIlEvLIr4y/YdenA7bJnks920jG5rbdy+BkNkv8A2CM4tyyNBclLWd1a0rH
qOblEd/Hwo8GjeXwFAorGZDL3MS5pUXE2RVyI0WDwVo2kd3+FP0XWfySlbEb3Hkwc94e1vVlBAtH
NARqiQ62c88RO6OBx5xx1eNmOllECnDGeBpSo5EEC6gHFdYfn2v2ttlrY2S+KFBTOlZ5Vp9bDS24
1zQ1k4+mQU+ntQ2aRwPpXM9pw5+CuDKh18aIi1J7nxVB4MhZnEyVGMZTZObyMaUDs+/dsLZVmipL
c5Nyk5afhC62E2S0bo/xcu/P/f4zaxGJUYUr/HyMRRPo4xQl8rEUP4EzbeN6k40vftuvxJNX5hI7
8/CIiKgaLw630kuUsNQr+TgUtWPmPwM0CaOwAH3HgW9pd8iu3B7YhaQZGZAzi4vVS7KhmzSjZvXy
2I4TpD9yO+u+AawRFKccyl0nuGptoQ9q2GT6bCGw6BVxc35sht+1Vt571q5J7b5Etwk3q0Njl/n6
LpENR1Nocgm2t7/4qgeA8uS4mIkl8brztcijVG71tpSPhbCNPLIHUeVmWwDpUgmzaWl7Bm3+a1y+
V3JXsMAQqpIj4agEGnVuNRilAlRLh98F2h90ypzBCjei4ha8kcU/PF7REKjs1oCiPrX2t4c8/+7F
McmVgLdTHqPBYdmPKmlVP7VVKxOUmxoUQnW+nbwkXpnYK/cOkm8EqHCgwXdjLe6dvionMw08PCHK
nr1hOpaT4uRh6wp6BjWCyHIqZMPrlcP42szODNSk5IBAspyL9dSDqq8EMuXHvPsNNWmPhVFA695W
iIpNO8xs5W8tyO7tOb1qduabet9mIIbkxYJ2pVzUlUD9gR7tsdrWwugOemqbw0GXvhVx8aoLWzl8
gG5yJVK9tpwfLS9u25wWitiIfe2YD2VF/39P5NKgQnZ7gNeWk2sAphBU3tDGXUyrkoRKFnmBdow8
KvAxjfvN21geBMQR/K7b9E9lZOxum7y2NYG7zOyBFjEaqJ7zORUnjSoxW/bo17a4acZnGd7ZMtr1
+auYGNt+im1pJYa4nEwejwRzczp+5ptdTOYIC4KAlst0TORI2bRtqB9qwagOt0d2zQpYFEKjmezx
YgeOgTopeVBMR3kivh9DpOEgjf9XgSniEa5RUiYUF+jvWEZ+lYf8Q1yW01EXpnRrhpB1mYMSrpwm
l3fZuZWF4+eppQN24Z3UoRf+YKCPtkHyleheNoWD5an9ytxdsce9ScoJlAi9kkvA7GBNcuLFsXT0
IkX/kWvWuJU6k/BA84LKBlUUrWztOQQ4Py6JY9+ZTf8nol0cZLMEaMWzjKALmAxNFl4T0HAJj6OQ
l023ss3mbXRuDMZ+E8lpWqrZZstyUJANIEXRrjxWqWgbI6/2gXd59Fnz/07mvRKtbLHLyTw3t9jV
Qyn0qQU2HIhj5GjJ6LDhnFp7rf4dkHFuaD5ePrwAZSpPauOLBvC1/HdSJA9BGE12K9uyEdiCcS8I
2kwd3Z5U73uPCNvt/TZHHRezOtdDoLLgqbUk8jHMQrdi4txjSv/8n9E/6N+L5G8MaeRtO5f7msza
3PxF+zW9WEvfTOowKAW0XI9T5f9K6Y/hovPSlRvu0h8xQqsnWAhe72Sgz6dSQlF0MPPUPFpJGjoA
exkTtWZag5r+vxnPB1OLaE5PM1MvIKKifGxmtqEW2SYc4KL+L2btg5WFE/b+FHX5yIBML902zYTs
7RpN3DUH+DhnC/eD5r/OOp+FSQ03E4rMSUECtMaLqSfwMkWvtwd0bVd9sLYsB850QLnuMW2SltRb
q/Va15+a59HyH+JqnFb84UphAIegZg1PBWnBC7pZdaqrsFNK8ziOmSvDj+g19afakjZiZLpTd2c1
7Q4N1IMqt454F4+JHbbSTsrbH1bkfSs+x53x14o9W5l2isTjh1JhEEunVNHt0XMNKM/wgt1IM06u
2l3cEZJ+vj1hl8sz+7FMOorAghtxcYdMVQjfPGg6OCyHCewsd7vsNoOreodMNdfO2CupPdPgTqRG
SVzKg33h1uqQFJZG0wfB99fI2tOBnubIcwl2UEGOG7aj4w3NmyI8Bqlst6nwz4QQdBXP5MAENYQa
FHTOd3AtzJBzoVCOHWyzLjVyxVYjcQ0bdiV8ouPCxBaxw8yev4hl/FIQ6NEL9WOpFHZWI3q84c1n
fEGHtnrpT1lQrRyzl35PHQw2ORMWE+jU39vPPhzyVk7Hl+9VQKQ6pCEEs/xapCSdxPi7UFrdSth7
SaUELJ+nBawTVN6ZxcWxobYxhFqhDuYwljdlNlHZl7MdwC/et5b8C/BkhOS5CclSlxxSj33RNPFO
oxbmhQdFLhSIUpLqTpW68W6stF+3XfoKIImuAcRwiLxAzxJPni+y2Uo01XmBcfRN6b4X9Ieq8Z5h
ULBz64vMMwhNdlev271XJ1t4ilP1QVPuasncSN1JXkOPv8et5zfg/DVzozAI+BkldP41vTD0lucB
M5G/DAQWJlQI3y3I0x1aTbX2V/hb6h3r0Wj3t2fhYmNDnQgsi/nmdoUiZnHutnos13CJWcepyzZj
8A1pe0fIH43pBfrr26Yu3f3c1vLULYFxUo7BlgK53hfvrToNuVu7gbwrTXutxWh2rrP5nI3RtkW5
H+QJqI/z+aSJQk2zqMGYom/q/BkVDFtAdD2htpJ/W0ugX2yshbXFla9InV9welvHTH9rxtqmwxNG
hO+zCvDtSbyILTCEwCktvXPfPn57Piyp0kchsQLvmOijXXINy8EPq11jQbs2nDnrhQVmDjPnVvTe
j9CeCL2jIbux5QLFT4N7s1gJXq46BOhYUFXvHNhLyH/F8PrEwMwE2uBp2jeV7adOREmrSxz/+d9n
joweACsQ4qAqFp4uRq0aFULk8SypoNdxpeyXkq6cKfPsL5yOJnXGA8Z6bulavIdl+j90sfCFo6an
tdtruWArvZwebo/knaPgwswMDpEhSwLHs1ieJkrUuA0S4ei9Vo/SiypR9HLav5Nvj+P2Tv+sdRsa
guG1X7E7f/7CLghfsn7vaGYIRhZuYWiVkCmicBSrh4gK/6hpdh3/QP66azJb9Vy5AIAnrbj85RHF
G9LkoOaBTSPFkp0dXTsh1ArFP9HlbnfTH6up7a79ZUjfkCpbsXV5alB/IefLgcHk4ivnIyyjLoqF
bApOffZ3CKUXs/0kxq0LGg86R9Xt17SR34Gf51OKLbJh/L8BwtMBeG6wrYK6mhDtOqmcT2n9s3Vi
8YTmGk1YEKtMD432u4eUsm0/0y2FKC3dI0JzD9fYLpzLRN+QXTIKaMwtNkxFFWWNoOfK5AN7JMEz
R2O8dxeuNo2T7llhH55M7yEufBJk2lao/xbeNwRLV86DC8ZZIi4yvPgVnf1sn2X7W6dRYvaQ8Thl
3XOUfff612l8GCGM9vR600t49J9SsEPeHzSkZ7+z6iRDx6l+7QoFqqlJtBVEaJq5v8JfQ2Rf7myi
Qfx+puLlxlAXjiE2dFyNqRKdpBC4dJ2ROU8Gz1rZYReaCcwALo7MDZUOIObLXPc0eiR6IUE5aTKb
uWncRIwP8yuygJzPFx6bvDy0hegaX70ht8mkyAEIFHC2qU/pLvlKP7Qj8L4Yi80YbZt3MPcAn5Lm
puHavpwPzIXrghyfpTtgRoBzahE/gdr0jGAU41MbOHX2rObVtpz1HPRfrdzvvRS5p5WD74ozgr/l
IUrhiXrssrchyGQpmQwzPlXWXVC9SO1j6N819QOg/JVz4PIFQt1n/gNYERFbAonzfQmbeAnJs5ed
grzbApu2w3i0K0bay5pd+NWJJAJu6Lnx+EXysk/l0P3zYJlbyA8oQYHapovk/AvaMDaK3iu1oyBY
TjgCtqihM6PqISc7cwWxcjmx0PbO9S76qOZ3wWIpfX2MK9kMubcyrdmGqQDYZNDkBy+X6ORSa/Wk
tqsCIdeNwrpJBACS4kKaOgmmNDRj4RgWEnIgatCbTmb50mZKQP6LY107De1MX25fYpcnPCA4cq1A
K9jOFztMyvVOKuRBIANkVpOTFaGmOzzfzYoTPq89ux49i+ppKNbiBrxXuqbCe8W1IDOl54kkIihg
BIXOF5b8VKpK/cQXeH6Q20MCAwzA3+AhozTgdBkbtUvSzBWg87WzNIY3Vq/2hLLyTmtgQ7s9H5cB
pQkAE+kE8IqUIZePtD4Is8wwxeQUiIO0yQR5cLAJJKBo1+KHK6ZImtIeC+iAnPey5yvryXBXgRWf
6kFR3HjGlg4VrW7lMK4RBF5y9TAmWK0AWqMHwKE6O9+Hl24uADIN2yg9FehHNvSUmWUNg2zldPc6
sQrnhjy8so8fOES60c0qY98k6a6ot4aW21U1bMe0/FXTNSyv7LXLl96siUNsAesdoe/FjEtKlwRB
k6Yn0bMQw+aql3bdmLpeQR/MD6lqHUPbKigXNrvGuE9S4Z9XHNY7c25HRQGK82Wx2Tld1UbOjfTk
iXdqprLnEjddKw1dbG4aTCBLhcPGnFXO30P/D/Pvqy17APEr4hr1LlBlp62fLGhpWu1EBXp724cv
HxILa4shaarQtv7o56fJ7A5m2duidygG9zWC7xQCG+0oK2uR4mUQPtuEEGp+ILGIxsIm4VjdWUOV
n2rYauxA6vJNJGdP9Jn+rNSx3nJZhfdRF8Iw36ajq4x1dAcBBIzMopW7hRcJP4NMWKtbX5t3suiw
cMF/B23J4t7yO2Vsxm7MT1TO8KLQoEm86Qx6HqIfQZ+Um0ldp8SU2UxnkQBTwXMEElUSZgTpC6OV
Gel1X+v5KesRaNJqVT74Kr3iZZ/6pLJqf2/6PreXIAiuHqfePSr233PJKA992ZhvK84wh6QXX0Ma
ZQZtQem6fLyKZt/T8CjnJ+3Z2Cv3UUFaye7s4U2By90OD3lj03u5BqS9rC/Pk8DgddJ5lCbfs2Ef
PL4QIYo3SjU/DVO+LyXd9p+qsXDrrrYtpBhj/a61EDNzEay7PeCrSz6/j+CLEVHcWtwnVjhCbDL5
xUlsm9e6HaONV8KCIWuTuosy0YAYdcp+3bZ5cZQzWNgX2eEkQs2L/llNADMnTFN+CskM04QVITFa
tIJT0QG2uW3qIvKeTVFgBoZH7Mcj5Pwk16exJtaSipPh/VDkV916vf37LwKCxe9f7GNJCDQ9i9Ti
JBuu9yVq0LGwq9LJkh2OctvUvA8Wnkl33NwAxCuTcttipRLU0iMvMYpT/FYcisc4tk23bJ32JVD/
j5bm9fvgjL2EPlhiKcVJs06Gecg7t4mdof48PguaKzUr5+8VDzwb17wjP1gL5Unvk3lcavKshRtJ
ewp++unLagLiylLNjX9ESNzo89/ndkqE5GLNHFkqZO3h3O3fSiIm0X+GitSJh9K9vVxXPO/M3Dzs
D8MyLWEkCMTchKJs9NKuQRmuuQOoPWA00BYQhCnnv98STDMLSf2fErmyhfpFH+9i780rD1Lp6OhD
d3Cx3B7RZexBWoPnPC9M0ntQpi9MwtTYNX6Ms9O6PBWfQiR54FV6INn8x3uBSiQ3DxEMBGsNP9dm
EvUkGDdJ9cGHuTArk7Sk4RAHMbP7QPA3KmJ2t0e2ZmH+7x/Wqg5ECONMLNBRKGzS2IdzbCSJf9vK
NQf8HyIgUBtEb4uzgmgJWIuCFbgmpZdEPSg1PYL7aNy17cqemn15eVZQCtchbCd+IiV1PiA9SkYr
DvPy5OvbAMr55ElOM3swVkDO1+bto5nFynSw3uV1PZvBEZrsLpD3t6fsmgFar+gsgUMJHet5Sj8s
zNDoY8GDpzyZZu1I6adsPdafp2IxVewg0Bgmr0jQRotjIUFsVSNPVZ2M9g4pFHqt9EPvxoT4irEV
w0dJ3nejM2yGvVW/hoG6ke0otnunal1N2lJWSdearq4s3tkXLU+OLCrTejAocAjNXozF2RftLHjr
xH+uB5Ang3aB4cMtQV/nwu99ISfQk4z6NGwj8zXpH4q1muGVw/3MwuIqidK2QcYEC0o/OmL3ppv3
IfGsFPlI1zzddpb5dy1WkuZUnuWUKOFGXEpODaKelEVaNKcWgRWHXGPAuyFK9kkEhuLfTeGUdHFC
NkQ5dBFW9HpH5BjUzWnqJUeVP0kRiYdxd9vIFT+AimKOxKn6s4kXzo/d0ZyMpjmlkGPHKWw4cfzT
yMe7si9WosDLtMKcMbVmGSOyVeRRF2dT1NccsahQnBDqupfq3Wjg/OqzYjwbtB6marSNoQH3BHVf
C/ouSNa4nC/HCr8A2XmaAAF1wnF5vtFVqKkREynrEx8CHvdvIr94gjsgWH97Ti99hHczyNx3SlZc
fuGPqHCEEYrP9UkSkKLIcgi55Z2Qr2UAL496kHkMiOzfrLS+JPttUGqQs25qTpka2b30kkcHfXJG
BX2IMaOl83B7VFfMkQGjbRQ8PX+WddihUZSmj5WGgFr/IrRbQHpd7YjtS+VMpbhWir3c0/Dy/cfa
RSV2AO4bRFJzKt/8J0j9jWD72iXJWrQxL/n5dj43s3BJCQJqNEPG5qRnv8eIrljjviq/S4hdem4Y
Emp4qt1Ef27P5BU/VJDZIJfFX+yJeewfLpw+rwdLSNXmpO5gEvrcPqyBhy7DNkb1wcBiU8PYabVx
hAFIwxzdkWzdVXa5G25vj+OKn5+ZmT/jwzi8OKnSClXkU4hIrtrdz7kor1jZTFccYcZg81KGkIUu
8MVYpCQtijH3mlNSQJ8B2UxPAtTLQPc/eUaxcrpfWZlZZAXNSTAopH8WxpqOPK8Z9u1pjLI/E3xL
EaC4apJcrV97E18JdCFDe4fVgiCasxPns9eMot6rvtyegoN/LA7db/EOjeldcxc/NG/et25lHq9k
oM7tLU4lMfWEIRKl9tRsmwORx4t6KDb0qx3gt/1nvzgb2TzLH/xC6sWoaBQRS+qr5Ze/Jiv+Mfj/
jkchewTOixw5CS5ytQszraYnOWFMe+qjT1500hT/udI2gnCnV296D3WPT8nRkvbRlEIqn3/O/P3t
cb539ixOD1K3MwU09yd6bIsvmEQPDuw2b0+WmUAEbPeiYgf+vZxvPe1xmtwpyZzKsMcAEuzHhhxc
YT2s4VJnl7z1DYvDRJZzb5yGruUWIFXbPLRK8mA29b6uSrpjpu+TuKYvc2Xbw8Sgk0wDlcNFsDgz
81aue9Da7Uke98H4NysCu8i3K1N75WA+M7J4XHQZ/PlmPLSnpL/vDBCWkjNokMGIn5Vhl/iHSv8a
Pt+2Oa/WxUwCusWnAIRdBOm5HKV6Cg8tbhs6CuqciPtlXz1trbxy1Q7kwvBIko0E6nu+PSbdCtJE
V9pTGFk/eyQUzUD4lUZfR3WNQerqGYNoxv+aWpwx7WQkPajp9lRsCQsatzHtotrm+bbt7SBxaQ+q
Gnf4viZ9ciXSY2vqytyyA1AVRZfFELtImsSCIVpR/hDGn5o225QQdlDKccHTbPqJcjjfIHUeZGvD
q5jVp9uLOY/sYjE/fMHCf4R6qPQQ8dRT0lWPkdy8asHaOl7dBx9MLNaxjUyrz4BUndBa2NRSYFvd
g6qvjOM9AL81kMUSpm05wgiJFWUf/qj/H2df1iSnzkT5ixTBvrxC7b0U5e72tf1C2G2bTYAkQCy/
fo56Hr4uiinCE9dPtyMq0ZZKZZ48Bwz3v3+lepBtDRDN86AEEOlBHijSx8iifkNJvjmwP/Wvaggd
9E9A4xI14CHM/6ziUNYmeHadmHGa1UmHrTUa1UbqW7dfm9/l3QvaTLS4AdAL3YbrXaSDH9CFKByE
243AKtBiPqQbcXw3hl0ng/xncTS+3N80iyfzk0H1908XV2aC7Shz1JhO9DjstLA3V950t1U/dWl9
MjFz112fadBE9tWVYb1S/pQloHwJITjI2hNS90ebOqcqCy30RaFX6rnw7MfESQJ7aI4aQ13fkoFF
xsCG8KPXr2RaFsLGq2+bRT+UI57rPQyfb1nLkZ64OBe9eEP/ZDA40SiMlRfFopsA2hcpFxeAFV2b
7e20KbrGJIk8d+0XbQQwxs+e4kwhtIynafhSIXE/IQdYas1e2NphSNka6cfSiiN+AKwVfR0IWmZP
Qgfcb6NjTP2Z9CIwk31j9IEp3q01ZZYlX6GkWiEPg4Yje44jrBpQABW+3iNKQZoFqfVfEx9Xwq6l
SABijmB+AVOS4vG73r0mdFSE4ebDmU98m2uPrrEd2mgY4g0btmtCykt7BW3BaDvFIw0ltZl/Lf2O
xIZTDmdSyLBP872N/lx4dN5WDzJ3Aw6WeG3c3D+fS2+Bz0ZnHlcQlOFpWQx4rf1Ji53rAlP1zamP
eLjdN/RR55h5XQSVEClTaEJAP2c7s5dg1K8dWHLrJBRZE1aeOHRa+4r2+U1c/LKq71Ub8Kw5Z2h9
hSr33tG/s+xnTeQPJ/P2E0jcHFFtB52GzIx3HAK73UvLIayjlWuR/cImBkYcyQAgcVz35iWh22kK
TR+sRakdunrjfINEZDJs/ZGGJf3Vbsv3DD3wf8BZN8TvKQ/kSmJHTcZ8sj7bn/lpcGAPDUBn2Au5
ceQuefGGei3UVpv3xgb4RjS4TxSo5hlUV2Q6tTkfzhMuASiU/vDMZ8dun8r6nE5e0KDfq+7+Ai6/
dSd7bYLVZp4bBym8KlgDro1s3PXJop3dWWbcj2fa+X1oeONBg4IqOsnN+JVk8pdmgrwqack+4wbf
phr0sDs33wyT3q/Mw8IZt0HqBLg4su7I889uKEnw6mnLHF9iad95/UfzuwjKxGFP0Pn2Q/PXGiQW
/BbQjqjSozaCtM/89Q0CZNvqWzmi9MhCPRkOFttKtw+HlAZTCmLU5ARo38h+ltZ/gvtn8bNL4hPN
15jLblshMGTAvSFvoKqSN5ojXtV4NGmm8dxW5xxccF0aGOaDK/eeux3bnXT9PQMHFRjIj6qnV8t2
Grhp9T+Vnazs9qVbC82jwI2ghg7lKm3m+qRnuEmnjeO5qR86htiKbXwZTABePhty6z5N3jc3WWPc
WdqCqNugeoB4HpCB2RmLyTSCFLKczgyyrAOUg9MOWjlQeppQKgC40kOC0QiKZAoYxOBj119LyC2s
ABowFE8bRFqxAvM8vpPVg3Btczrz/D/wmj42PzFFDzz3ech7MEXFLCRayMYA7TKCHJIONFHJb1lV
v9Pi1333fOtwwDqI/DFYT7EOaJm9Po+eOULh3NCmczcATuvw6QhmkbWK4K1XvTYyi9T0orJTyD9M
Z9qeajA3MVS4tqtk2EtWgFUHcQS4ZnBpz660VPa2KVqhne08CWvXCEBw85fK13+fMLQ6Y92AEcZ9
rdzKp8DWy6EfahOunZ1xfOgNNwvM0rvct7GQYELbO25NvDfRt+XPzwURgFCiJ1I7p90pHg4QWcvI
U5s/07hBJdfcmH4SptZaW/DSXoCeHirUANKpfPj10AyWQ6gnhlXIYI4BOCmLrQug+ErcvrRMIIkF
2QW6xRRf47WVtHBtCs+knWv8vijiPeB7LxD0/snSbHt/HhcH9MnUbECTX1GtpbZ21q1pK8cnyBms
DGbNgvr7590A/WOTcwsWtBHQQl4HvklXYvvbiwM5lA+gPCpX2HOzwDrNM8MVdqkpTEwBMT+NP9X6
tDKQBUSTsvJ/25jRDTmPCrJalh1zcXoqCao6H2+iLjBPxqY6tU/VD7Zi7nbekJKykNIAJxUQP3Oc
j5s2UsegjHMCXYZW7ClUie+v/e2s4acRZyCjCbQFYKjXK+M3hDR5Q82zNgGrR8W2R4dfCXzWfTO3
uxmRFB5cquCNG2xegBgEUrR1O1nnkYFhRzu26G6a7FNWrOFpFwzBF6DfSPFH4Fky86EuKQ3ZF7p1
rlq+y50sYrH312zQS9KW/90f08Li4BEHQThQxKJRZV4txfutKiGb4p5xUwap9oPBkd63sLDbAGAD
JhrlQ9R+ISZwvTrtaNnV1Nbe2QVOr3xs+XhpYh1eu/eDJu8qNIGQn3bWA3ExPPnQD1r5gNvZBDoF
HgjtLsoXzStwGdogh8nK/HPaPHWdBnWPJ0cghZet4H9X7Mxrb8MokyaVqX8maR7GWR5IYH0N/yjp
r/szehvNqgFB+xOziXL6PLocRs0Qoyz8M/OfRuOEREEQg3C3q37qiX5EQ/qX+/Zu+33V9lAPcDRp
oEfMna1g7dhVAYIdcrbTFny3xqHRT1rdR8LT0KQtQxDhgC8MPeNP/nSZaBo05DfrTQQyYI8BhDb7
97Du+oPUUnxyxb7XGi7VPHI2LpwG5JvdBse4DZPX6iSfxBPZ3Z+AhQkHmgsMPKjCQxJjPuEm+MVV
cTyN3JpsJvKz6MyDIHybxRBW6QHBW4Vy3+wlGEJHI0IChI7QX1V5hE8D9Ow+iY2EK7GPF3+EgApJ
kHKWLvnbQzn9/uiWbSmfhqcRNpRxbasVnShTr3eeO88eT1nTvHkN1AIFF+4ut026MpnKeV29ChWl
C5oEgJVHXIzXwLU5waCJ2wobbPhywzpICjh7KeSL5cRfHVmsWbtJuKheYdUTgtIk4KzazJUmjFlt
A5aa58795rj/SZ482CJoXQ5qdKSuLC+0urUJvR0hbCK2wglFfQ3reD1CKuIa6RhQXgg5gQeXtxFi
y72QMRLPdLRD20eT2f01vD2iapw4FKrBDLWluR/vi0pnXdF6z1yAAho2D7XrNPs60fQDsB0PZhfn
j2lB2n1RV99rpBxC0NCxwE4n56X2OWQhmwhopPgcOxPdcLlKD3ZzSVso9eEuU+sOXsM5ZMbtiZ+B
fcd7zkmLbmBQkiVdCZqC8mVlKsybDQZDYCFHZAt3BTqJ6+kviS4hgpqAif8J4/06tXvwVUso6rZv
aIkJshfz73hETtFq1zIeN5cphqh41/DARacwGBmuLTfCt1LZMZDw57Tf6QKNi+j681ZixNsGBZjB
UxrhId4NmM5ZuGP7CYsFtfxnVxPOjzHpcNfoqeV/c42p+cXbEk567BP/2wSGCh50cVYkAYGvYbth
7MFM0mWpSw/pVMt9Kbx+TcdjaRogoAM5b2iFIB2o/v7ZeSWNVnZK2klMyfQI7as6SI2x36+s84IZ
Bzcg+hIAGkahYzYNTg0eisaI0WTutuxhQvDvB7oogKuBlmzgTE69L9zR21pFbz/rJqDSlcOSsO3L
bku83N2yzqAQWy7WuB9vfA6AnYoIW2UXFV/bzMM1fGCFlhfluTQMerGyVN8nMW0vcaI3YZqh1xGd
QeDw9PiIviwwY9yfmJuD9mEeaqdKZxLw4/n0p+Co7liKNiS39DeV1LJtMcUZkpr8n+GQDryNh8jR
RvHXgDTM9UqPPKOgAvPSCOIw/W9aIsCXmS4OY0M1tM+k3c/7Q7t9LMOgmlzVNqCerbMXeeFUdkez
JIuc5t0aXntoLINgc5e9MQOCbSnfxSQk1hoP2c0NCcljuCxsMnRjwMPOdlqSQsiNF14WVaYlDgY3
kp2YWmtbOA0LsrFaU6G4iTdm9mY3cg9FOYZnO0bpPvD+C3RJCzSB2MjRhiVE1e7P6cdT/+pChjVE
NQA9o7cD7AZzr9W2KW2QiY76EOJwB39LN3IDAt+Nt6Eb8ISCxJyEux5F0e/Gexl1emhXYb8Gi1ZW
Zl+hqDE1hLPoyoUI/PVWIjrEJzs0SEeljaRcBXneXIImxbJ/gUv1V5Em3kocsrCoCOlc1dmjGgnn
x8ToLIvwjtLIzB71CZLdU/Q2NmuEQ0s79srMzBnovLGgNFRSCCcke3SFuVXyoCfZvi62dRKHFNXv
zvQOTPdWnt03Xgjh3OfxzaIQKIPRwS1IEWkQl7eHh5ye+QAmvQg1qACk/E7Otvd30tISfrY420g9
KVoLh5NGYnwmvthATDR5ImwnoDV/39LC2iGjDSV5pPRdPF5nk+oSqEAamVFGlkBCXWb7Mvtqlv3z
ZDSb+5YW1g+XDKhFFZEQYqw5SYUncr+djKKOxtoFd5kdYh6zIYTEV17mUDgKK3QT2Tma4lYMqw1/
fSCAYgZOCzULNLvB/VwfiF7UmdG7Eyh7mvYHH8JxChqk7f2dkW7b8qhTHghtr2f04Kyy6d3O77Xt
2Ur6tAUbmKbD9vCSgiaQVoeyS8Lxv5Ux3sCV0PGDB6zaqDYqhnOe6yqvWy8veB0RPWpskNQ2yX6I
H3P/ARlj5ETBlBDZ5P2+1Y+H+O3M/s+qOjmf4pNxzAa3qus6knBwxZt4sX8Vl/wsH6wNWGrDeg9U
9WO90x7QunseH9lzvqX7KdK+GF/Gfbuzj2tH9dbfX03Dxx789EGlSh20XVNHeks2BLw89mCFpTjq
GoRWJhFCZfT7/Tm4dQ7XFmc3mkiHPNEmTLxsLokGNz89Vc2OZ5usf4Y+IVot9vcN3gQliNKARcEh
Ugl70IBcz3lbskoiYqkjcAOFUiebxDMOZbWi1LNkBZcH/sOdhkygehp8mki/4Z7P64lFZhwgyiI/
VvE7t9ksFW5iv0IkEuksQBivTcTJUOG5nvKIxGBPQhFCbnoIqgam2ZjbluP/NUOhbeoB0qvUHMr/
0O9Thk3isuP9GV04o6hogsQCvd4fj6rrD6nGOEPUYrMos3q815Ta6Qm9JKCIXyOsWJhVZAdQPwZx
Nurk3mztaoZCLdJyLKq7Mai0IRLAoeVoHLk/IDVzs2OJtxOQwriPkfKY94j4VlnYkyx55FVU7niq
gai6m9Y0xBd2PhpOUZQFbx1ygnMrTTrxQmQjj1C23tlxfwJVxSV/INn4XSfez5FOe56snLbb2ieC
jM9G1Ud92pdpn4xd7TU8Gkl9LPKvXCArJk4lkUElhsC1OwDBjwMLK0LeEpFF92d2aQHRZIsti5oC
MO6zYyENd0hLqfMobu1dN7ShlN22JfXKXbloRuVYkBpH0Wp+Y8UTclo+s3iUEhR0OXB2pPV2I3N+
3x/OgrsEcvl/dma3k5dmdg+8A49s92hwgWb4V70CZftjTc/oy1+Bd6lfm29LT1HNqeZU9LvN1i7p
urJIbSGioanai1XnzteuLvwQVUPIUdUG2+Z6vkZyt+RmAJrAg0N1Ct7SR7kUqVZulSKy8/SgtTjc
PLD1d+RWC/ML2Lnwvuqmak/oGnflwuSC7xtlVQCUUPm0Z5OrA6LgMbAiRZNdQ0fRe5XcqzdDVVxs
NLRmreeGPkEl9P6S3p59VRwwYBTvEORQ1Nb6dEAKgBBKSpomGl0BxIRO06+N4+SX+1YWgjklk4qA
zkZ2AqncmSereKmRrLQwuHIsDk06Oieb+9nGJHYCKh6t+VLzfviakw79205HdgXev4eVj1B36/WG
wkcgPwThOmgAoDJ2PVan8NqC6n4TmYIbAbTPkXMT/k8ddMLHaQSy0ZWKPyS2y7CmXb2lifCRjc3/
uYFTpZCQncRrGrUZQLauv6NuQFWPpEkTdchEbAEeaQ9TXvKVi39pZT9bmUUa0hMoWmVILoKCtt/i
zQLStbFpt/cn9faQqrHg4lWaZyBqmFmJ0c3dZCXmVO/4g9nGOaicnPfcSPdJkthh6nQrEJ9bXweD
IMSASSC2cV6uJ8/gWWkSHwZtbYS2eaq/G3pco2VduCte9faex4PYwRvAAHBJoRGuLSHD6aKFUbRR
I37L4asJoc3yTcQrPnVhAq+sqNfIpwNYIfM7mLxuI6TuoFAChsIghVQxWA5BxFtZBdpCKneNsGa+
NxCOoCiM0hLuYzDKzzN4o0DHn9/ZIgJupg8Z4wIJ8tRaeQjf+NK5mdnYjJZV08A9ANq9BlxQIEOC
Lnb/J4aIqNFc3PTPODZHdLrU/7hH5nZn1+7Us4EiVSwi3/na5/t2fBvyr/f3vfIVn33Jhwk1h4hE
UWqYO7TEQmWYNkkTucUPo4H4POCk0GLfop0FXN7orrHsALrNK976Q1F6bhaeA2AVxXGAlPf1buFT
KRiLR7hra5efszfju/OaPclT/Fj9dcPkVCNjBFX6sDnS5JQPKy5lvlcNNGbAbaFCjmSRKutcWx+h
NhjHMcoqGQ3s96pPj7nnbLhubxzLXwmdbpDnc2Mzb81oaqRloreRT5FE2mlgCoCUXzWi7UxCbCuY
SDGehgHe6WBVg+tsiVE1adh2AhyhtmvH2T7Wfam615lBDzFvXC+kRYbuOCeDYPeGyUabDoZDgfMx
mdPQkE9y+nt/n8ydCEYBAChWCqhGVEXmrFl4VyZOSycZmaPM9wTln30xpg9oQsoP8SiqtTtuYYnU
wcZVi2QeEAyzI5exujdLSvsInYHGU1a25K0ZS/foZH26jYls4F7YhMSi1sjQLBjZMGaCx9fJZYjn
nRHWk3HIGUOukRDjmMMYQq9yteNmnoDAvChCRgdd9oiy4Mqvt1JCRmsAdXEf5V3sB45RP9i+aL7T
SReP1MzNYECacMudOjuiaUc/CQiUrAAjb4+wQn+p8jrgX7hlZ/696iuT1bXRR1lv9SekfZ4JqBS+
WYK124wM9bnL4jc3MZ91Jtf42D9KkdcHWZWQ4PmRTcerdg5+p8ZIUUc3hyhPDH4WNB52tmGOKB+l
U4gYRdsVJloCO53IR3+C2K5TyvQAmDfblgnrf+Y0r56L1jTCvCeg56R2jwQGFN/MoXGDood8I005
/CwT7gkieRysTbJ4Bv1hH7a+FQd4EIFkto7t0NHGL042+TupyeRApPMiai5DNHxuCeLDoC9bqFBV
Vb3y7Fy4HlCNBX0vqJtVjD8H4FVJIWiqZUOU+r+62tgkI8RY06+Q0Tp4hRENMdBYxg6B4Au+8P6x
XDgmV6ZnNwSKxNCjGaGqWxn2s13EL8LRvw1+8dzIU0GQcr9v7ib+VdsdpXfV946KOLjpr7d7w8B9
N2h0iPQ8hyqZtclB6guEbEgNM6hJG5ptfSQMsJXE2q3Yvr3sr23P9rlVyc4VbjVE0h2hLsbRmDMZ
G0n3HflZxm5o+PFmrMDfYTXFvs92ruaFgEybdA36uDTpH68bsNGis2Qeuvm5Nkk+CKx33gXoQtUQ
B0j09I3NXyAuVoKPpVHjisLHIgOAovRsxt3Rb8xGTjhgOUHtMbb1gy188e/7CDSPKkdj4v2EXpnr
dfXMtPS93Bsip7QvMoXyroUGwd+WD+qXt5V1XJg+FOEsgDrhr+A71d8/RYq1m7QoIjljlLX8kKV2
ILyvfDxaaMwZexLo/nSyG/9cQUMwRd0ZYx39NKjdQ+O+VwB+V4Lu73/SPBaH78ZDFUkHFLGQmJvP
8TiI2GY8m6IktvA67YYGrLmAH2cjLuL7pm6XU+El0U+BwePynr+Ofch5mtVUThF0XPsgQ/C/jWuz
2ty3shB04CqCOwL3DYDySALM5ljaFUkyoUdFItstpVl7ZJpVB8yz+n0/EuMyonAPUugk2SXcdDfo
iXc3YNf1Nrac5F6nsftY+HW1S9KSP7U11feu1rthKjqoR6Z6Z158EPmuBLwLcSESJXAtNlK96LKY
c2tIRkdPerkZjUm5QcbC2qabzv9rdYHDdjbo18YwD6AxCBqMbAOCxerbpM6dCNhaMnHB1V1/ilrJ
T9sUdXGX2CU+xTk5YbVLN5H4CXXZHV8LdVQoc32FQusDcTRAGUrzfk6PYvp90etmZUa4/oJyy0/6
Jt+9m6f4oQqLl/sbY2GnwxZefHCloLqdtzNMXa0ljg5bLeL7in2FoKrw1+BLt7Hih3iJgtRi+wEc
dD1zoEiVaZOXZiSKN/D37fKx2dIegpLp2tQpt3QzdQjnbGiHq6LAzFJmmtxrndqM6HeHHNwt34/5
vhI75NTIaarD/mDrQblGNr1whpEHNdCQBEyYSodejy/vM2zSbLIjYTunkY9WaNuFv/3nlYIfVuqf
CqXjzRnPTaPPrKEQXtTqUmzcoqXBKMTj1GZrovILewL77kPRBpRHiGSvh2MZkhpDYnhRbpNsY7tZ
u7E6q9z4NWht7g9qYebQcaoBsA+qN7STzS4zzWzaMs1dLyLcciBlYnhQ6xzWlNEWB6R8OSgogaCb
W3FJY7ZsIF5UNqY4SkShGW6RLv+vhaTJ5f6Ibmwh7lXaLMAbII2C8sb15LkkYZRl1I8aQ6svRZzU
5o4Y0EQPBJrzVqlEb80BLIOargn6YrUpZjFQhvY3j7kuQaxPAx9yOX78wzV7SPvu+64MzGKKRr6z
0KftCB4kIt7jf20lQVkyWUEr36wl9j/OHe5LdAQBRTxbS7337ayRNLmMNWgvIGT1t5iSNZGBBSNg
HQcpMV6A6DeYp+U8DlV14nvp5bxd8R1rvzzb9RrxdVz7+GVEHOHaNXbjARUM5tNnK7/16e5w264u
0deYXsbsP3iSo22dybcC/NkNOOXotDOto128svS5SsbQEE+JoT0MTig8fyVoXvoQtBpgu+BlAvTx
bHtqetk0OZzxpbXyQ5pRNNGIlqE11q2CIlvrsl+whjwc/uEhiHL8vKmKxDqhYGbIL1xOAQ4mQIVy
o6Wgbd/eP3WLhiDVgigcFwgwatfzC5/Lik7E+cXzyMM09Qe/nH7lXhG6ySobgpqiqzvG/BC7QV3B
BIoCL91rW3ZJLQ9Ntvkly9NoYN/Laa/Jl47u5fDLRqCoOUGuQ/YJrRwTcmZAi6JEEAiowud/HEKj
+yO/IWeAt0ECBmuJWxzFcH829Krs9LHRZHEZEfztsyavzMD3exawPj35uV99GQaojBs+sta5XqP3
2C7SYy/t/gFTmYaJ3aw2Qt9cw7g2dOCVVXui4v5VXuvzdvcZRJEHq7jEPX2FrOe58LrtqMnAeK2F
GZr1vkJZGdGj9LQUXOtTQNeeSbfhmmLRQ4JKQ80JpV99FvFClICmLVTBLrXzgCfsc15ceLFPrWPt
HhsD25AA56IVwf3lWPDHeAMiQ4X+ZOQyP+q2n0YOJq7EQ1aluCB+DjKlFMD+dukaLmrBV+GGRriB
OgiCgfnYZJpowgZU8pLp3hDySsOzU3pkc38sNxBwbC1XUZaD2hbqz4A+Xy8jy10rtr2eXmKjhMr3
TthI36ftsbL3JqlANjSGVIIxox4Cvc02wnuQ9DfQlhsBQJhFnsq4WDnnN3Xvj08C5x1iO5V1tGar
6qQ2s+MWIFia0hc/9o6yFu92v7Mr/50zGY5xHJDxMJp/INjZFuPu/pQsTTzCWEVkrUrS884zQvrK
kXVaXqoBOGB9gIiSnYCD976VBW8GfgoFD4OqIZKIsyOd51bV62VbXkqIW5k8O47T61TmL6T8/xoP
sCdoYgcAFpm76xWWqF3K1HIwnVUNmetjmwwrm2jpQCAHCboNFNMwltm1mulTbxpZVl4EOgfCpnfe
46ED7zip1nr2lk48wJfoccPk4SaYx60FBfyo46y6jHsNRC69syvGw+Bc4uxLZ0RkfOXav5920OEB
xILhAY00JysG+HUqS8DjL4U0bIhNShL4xDxqxtv9DXGT0cUph2Q2rmzIkOjGfEMwv07G2sqri2W+
tmASDjUkFP23FoyF4osw+MqwFm64K3OzoDIWuTvRsaouml2D3WM05aZj7Z9sBCk+lb44mV5C/n3P
wyaSIKjBQAvXmtl0ZKPH+gSbuf5n6ujOtlhoT5fsn6HQKjqHMh7OFYIFSEjNnVocl8SiTXVJsrDN
/Z0+boc3tJtVyCJoeATfX7kPbqRZtABz+AflGrznvdnbMK68HHI1ZX3J6ZQ8mpmVbeO2kJHRVMNG
m7xm3yfasGkTVBEFM6wdF4YRusSB0khSDDsLyeuwtiGXJojZ7CBdZaLR3vLDIWfOkQ+DplQi0o3R
O3aQp3n9oJWNfvDjHpR3CfS+KqftdgL+apf5w7hlbCyOImf5Y8MzO5DoHnij+uSGMSYF+M8eTjxJ
qy8F1+lelNAZlx2KjYS3m4QY6QmpbXYykN4+N5OAIIvbdfv7U6Zc+HzGTBTdIfyiIV3gKx/86QoV
Bm4b/LG+jFZZ7s1Yr3aI+YfQdpFiHkqq76RwxZtPu7V9f5u4x96wNJS0ECAjnppHx+nkm01p4d3W
gbbB0kOpG3tvOvbZZbD3hcg3XFPXHduh3fl4f9QLPh83CppbQHuJp9zNXUu8yeNtXl96z0P71FeZ
sYurfPLKOVtyJZ/tzC5Qw+6MGurq9SXmO7N4q86aRQI3/uYpynD5q11jDV/yJZ/tzfZ/i/72BOCb
+iKyH5780oOo3j8VFJlH7J77U7hw1SD1AzClEk1QkM3rjVO7RQI0kV9duJFZR+llqLx4UFLuafvn
vqXFSQRjLHJMoNK+UZ+LZVnTqsSgLPlYD3booVDu5Cno9d6R5v4PqLFmLRNqLI0O6Xh0QCHmA036
bOGILxF4SgIHmW50dkyyNPDEz8x67Y0usGm+TcqDZxc7rw7rON30CLjzwD7gVRoU5JR0IaJsI9u0
/uOo0ZMjofVmA17ivd6fmhsuTuVfkWZB+I+1QCVw5sjb1PPT3IfDYxvVrBsCQFqLEIF2stWOzTf0
t0D5LRUBGn1f7pteWpXPlo3r9Xe7yctiu6gvVeuFbHJ2DSs2E2o/xOt3LOZbjadf0Qa3cqKWdjha
0hRzLIoY6He9NuvxUk/NnNUXD20RjSzDtPqb+e8Ofc39L/dHuOQaP5mah58dqyshDMytLUyBqwH8
dDrtnzwHQE9zMsQW7BjQCKflGpPsyhjnaZcBNaeKNDV88lC9TE4XjPoj42wzZN9o8fv+IBeX0YTj
V682Jf51PZ+FWXWTI0V9SeMsYPxcowO8OGtevjX87LmnT5pYS88smXSwdkDwAeAM7cprk3hpGczp
CnaZwI8P6jR+qOyyDHSTWyFNh/HBl3YSoFJP9ukwDYc2Tesd96GC0ZsT2Emd7PfU+92m4VZ78HRJ
D1XM5MHAFR/rabm5P0FLVwUomFDGAUgB96R5/bXS12IkFHFLxYMv0YRXlkePoi84qUkCakaxBnBe
8jzquQWOHzRgog12Zs+bGJ1IyS7D7jiE/9p5r/zF51+fndqJ0sHMYvy66TU7vX8pyu/UPsYxiHjA
N7nv6p/SSzbMQ6fK5f48fjRkzSMNCJxAzg7Ie0hpz95ZHav8EYeIXdqJbePiAWRNL63ph1bmbbnR
vXTFb9DlOMNpEF847QI/mujDaNMQT2VE+/1Dqu1JATW4/gRKdFBun5I8KMka583NqUdFGXAslfQH
IuSmB0GbcqdOc8IujjuCrp+HQ/zkycdG0w68zl+RXK9WbtKlZzbGgHQ76igopsz5CVJraHxfGzAz
MpH7VAx49FO0JkG2bApzYdBTinsvGIyBH1rbHp+NfCz3mdn5G5QDjbU9onbYzULBGaBnSmXX56Aa
q+N6VxDGLhZLtlw/NDyIk2PlnioSTl9Md4QC4nPxvrI91PLfWEVbhoEKJAhNzNnORIZsbCevYhct
03cA1tcgqUh+05QFXmL/EWwoQz54P4pqV1RDQLzkqe/7sGcTbn/yLQEtm8WTAyN/GxPyTavkMUtO
C83owFzgtQtSttnnMShrOdrQsUvP+h+IVP2QNKCPsLyyPRoMVChm4QEeJom1JV3drGRCPuKN+exg
JVC7AfGX4v6+9gqt11XEqzgDM+kEylA+lMg55l7Sfffx3nnsuROrbpYJ6pQ4TwcpOcjSfGk2xzbP
DRaMbsIeNKtJ/mNVhzI/NpR8HAyL9ap6Bv7w0iy+31/Rxfj+A4QO54l2jTmPgpNrCWeWhn1kjKfa
Ho4Oj4O8QtjbJ9vyxXQe0jichBWCvmolSljKTuBxAVYuRICgm59Tf+lgzauLwcB8fSseaODhPxO1
67WUxP9jjP+zM7s+22Io3NyHHaf868ZPqaeUPL5Q9n0SXgj8wtZ3At1rnv21SP/2msApUTTsihoH
0zvzppw2vHJLHJcMcERw7rjp73K1i2HNyOwu8gbqI3+N28K4JFMdyNcmfkp6L5CCbfL8UNI387tr
PxaINwEk29QIQslKtKCCgeuNj9chYD7Ax6D/5WYhuc1jqx17XIcW3ZmlfJXaGmnXwmbBSxC6B8gB
AgOAw319uEAkrslBlPyij2lYoO+F1laAVpJjVj6mCQj+3DHk2tc6XhnbbZx3bVf9/dPbW0uLHvhK
2HWch0mcBn1v+fvcDc014NjSOiIrqECkJhpS5xC5sjY9UiUVvzS2j7dT2sUhsU2OfthkFa1968cx
KFzzcIdI+UBO73pQYiAdKHIFv1QQcc1a64lBFt5V3XwJrivODiwnD0YM+lq/ilY8jorF5psFlJ0g
OQI/okIxXdvm8TTyAc1hFx9wWTALINBwtdQB9jAPfPRkDnysN40Dot68aei2GjIRemPfHOtGgJ0Y
It4rV/tNMIG7DGq3joXyCFA18xRHDG9nj73GL2ZlvAAd+8WRFebffa/t8VhZ1cEd1jyfuojmc6Ay
ejAKHl8cnus5sA0Jroq+5hfZ5Fs3hQiEw45jf0Ea3eDjpkdojUJMWIDRtxohBRpPK2Ne2mxoIVNp
WtWzZs0+wOzQL4LqEzab0yGypA449x1EDhAGXBvrbWwOGolPptSnfDpAeVvWU6FDE0XW049hyBEq
/E16+jdh+mlyRSjM/jFz/FCzxmAoyodGWmGSuohftP1oHwa2hvxaGjsKRTpqYai83NAydgX3eeFS
fgF1SqBRLUAlVrK1gHFp2OCEVdlbqHTjTXI97MKikIhArufixHLfMCNoNP8Ps9gBbAXblSO1cJyR
owOETS2ohabca1sW18xs6Hxx8WKy5RoLNeldaCv+D2fXtSM3smS/iAC9eU2asm3Y3Wy19EK0pBFd
0pNJ8/V7qN0dVWURRWhwH+4AAjqKaSMjjiFjjurczIS3shQgFF1nD3rs3Q++cvYDe26J2D7g6AAx
dR0bXYfSgDBkA6zbW6n/mIyNDGVlHFHjAZFLBhgQV+jy7xfLp5LFYhTnvvHBoBZkIDrmB5k+RFuA
pZVFcRWGOxFjte8rTUKY5kNx1Of+7f4orf55YOCBZEApDv3p669o2knp535ufAoSjkjdCdLkMPj6
D0GQeqKajw4zdA2vg7SikdAKqFt/Vhu7jmERhBb88LeUtoUEA3jNv1G4xVb3kSlNPaI0jko2jqXV
yf7zt/mujpiwDh4HmIU0Z55BBVtUftXypxn/l0V1EYfPmSIxqemAOHN3MEMIN0UNsdJdlW2dsytY
hGW0gPKDfQHOer50LxR9OqSljK1JgX6AeI7C0D/ISSIAgkQsKDVDV7fYIfuMA8bM3f0VsT6ef6Jz
y44mRTbUMEj14cNjKwpKjDpEkBmUASBEfT/UMu3clQaKBe51UIZQMuIfP8WoJmHZ0haLTxc9pRbo
TpAZVLkBN6GDVEELUhYX3/r8QQegzb0ffW1/KdBiAgIF1ylMua6XPvBepVSCFORPzQu4Nh5lKZmn
ciPKShFgoVkC0vXbVgmIwOswglS0vaxXrV8nEuiPNfNKRfbg23XS5N6zIuFc5XtIJB0svXfSWfE0
Tdjf/9LfL/ubgYbWJxweQZRG/+z6N8gG5Kwks2l96Id/rcwHDbh+URDdyaIE9pI9Ci5VITjaIBPZ
aAtSS/VZmJV93EQe096keKsYszr2eOAgZYVQGIA31z8oDnWzHKGp7YMqNmsJYSBQx/NGwWP5qpuv
vgjCjXxUTuCCSqz1BWHeTXpNzOlRaT7N6EUSodOyMdFbn7TksBeXjhmnskCB2fOFrgI9s8/IpPu5
XG5tmrX9ubwN/3/o+DSMikKKXLz1u5CoxZtlzqSTP4rNY2i5vW5HD9RWWGNBJZbP95lYqXEP6rWP
VxLcjWQ3ig+QfCKtpLqTtjF46x/1Jxi3QJO81HItQrBC/2VZXyMzQNdaQfH4/kZYO3CWZjX0OYCV
1fllN9YlkoZx6vwa7yOx+MG0Dwao4DDuxOxNjk5Z+XE/4O3uXwCWeGcCa4NCs8k/5xOFzbIG01hk
7bWdDIXTajWpQbwAwN4S99k57eudliVEA9Lmb8nQUA5eACkL2w/oMZmnKJtTFCVZidoWtQIkdGnT
kZbJfzumqKtCuB40O6STELrkpi7qJk2cdR0Fi/5lPESHXveMcCcJJ4UyJ95Crt7sMi4al0nQTOiz
SdQq4PR8KeztQU1ILW8Bqm/bb0sYvEAWzgRmz+LOJ6OwwjS0zMqvBdRhjEGvbWrUxzESBYI3mPo8
KClIFHho7nOzKHeyIAuuSXvFa6buhNuyJijxDE68dNvvL6nVEQCabHn1A4/HZ2wWBEGzmIWVH9tq
9rOZ3/Qt5bmbnb98/EUEbownmsLlLUWENsF7sio8Becl1Qh8Zh+UaONzbitt19H4/K2vtajpW0Sj
FSiokO9W086GGZmdleaDWDLSoLrYpTHB6VAb0v7+aN48Rbjo3EQL3TDTbjYqXxNCyGHqc2gnRrUF
F1j2wNVZiiiAbqH5g6NHg7AWdzcgyTFZiG80891c7VNtzwQwJw85Wn/Gxn5cHVBc8zCA0pF23JDA
lWpKe2vMal+DjAaI5z+N5rUeJLfK4P/pNIbkttPQLT03F+IV/v3xvK25LZ8KmyHcGlC+BQzj+lOL
CcJieYMBjVV4mpS/wHlwSrV7i7XSH1PhgRnqEbo7L/q8Je95c4f8jrzwnMAZRmGRy+fmsswlLYtq
v6vFXQfZLOGzaa0dBOkO979xbQcCVCPBYQtWbpB8vf7ENG6gRtSgECJSOJpHtanYsdkAJoFu4sbu
uF2e2Fsgw0DpbjEr4bsTrJ+YapZS7dOZzvZo1Dqyim7LC3krCpe6lIWgsS7Ra3+UnVAgde3cH7CV
JYny5G8JQjwB0afk1r9AqY77zaj9+K3tU1KOJhnoDtLvU6zYeuiNtWfmj1R4vx/3xm0QPSfYXyLn
XlTBoNXBnWRjpxqp1CZ4yzQysDIx0l5tRMKUiJWwg9iLjG60noL2nw3OAPkScG3hhgRiBLIDRgMA
dyHJGDXVi6LGo9sU4tsMeer9BJdUexCH3MuF2qtDEVmRKr6UahQ/ZJOhQGSJDlCKUZmXNCakOg2h
2VgYyy+/PlGWL8MGR8MVmmo8j2mea2YqNEYJRWnctIldkFu8ElLkz6j/9XC2JnLP3PvDeXuKXcbU
eZIlLKPgwTVHjS98yYPsm/Xekxxvho3za20xoiFv6RB0ReOUf6toIDlkZl6h7AG/RJuJUCPoZrHe
eBvcqKsuSwMq7mAYAW+Cd9HyMy7SdaFoSggblY0va6copl/GqbWBxl6k8VE82nVV6uiCBTm1wRHh
Bx1F82M8gyQJayoz+aHoOdYKSHClXaHam9GnaoASARrZVf1xf9Rvj7Xlh4LeCscJ5OL8/ZgpeYXW
ft74efY6j6coCMHLkzbI9rdXPoIgI1mUZiGmyRPQAVcYZ8tERU4On+tuPqcJs/tYPaLi7FjxhrLC
7fmJYIsKIKRzJB3GHddDX4QWdF+yBuU5A8CmrN6LaYjUastfYjUM2oSgXy/NH745EnfYoHIrNn4H
mSNnLs0EDR9F3ENbYUvaeXX48I5Fbx1YSxTsrr+oUSAUNapS47fyMbFEyHLtYzDJaPQl6jYGb23j
o+MD1RCQ19GI4Y7SJKnrKIUal98nws988XHAy3kgYgNoh4RKuVh9EestMOlqUDR/QEICchqMsevv
K+cyAsUBNSGj34UhNGtZQiDuVtoKcpjc2GX9z/uL/paxjO2Jm/X/Iur8u0mcxVIWCh0LcicdqOB8
UWzVm7zMYSR0Snu0YRbgNjvl1bTDjWNubTIvQ3PLMxz0rspnAZMphMKrZtWfsdQ5VVPnxMiHAgIb
irnR4FoNCRsLVIlwFCFVvB7fxqijIl3qM3V2UF2KI7yTwMnYRfkm1fGm7o+BhcYoJJ0hfbMs1utQ
8FuR0DZEUWQavyVItu1U9eRMdyTtEJuaV4svVrPlm3OjjL8ctvBdWLRNcb4gpbkOWkUtKp5J3Pqa
5JTf6qAMpiB9Cg+CbbhQ0P2QBcfYUsdcu0cAnsTrF4k3PFm4mGYsd4pU1q0P1AXANp0j/a1Y6++v
wpEJhRqUzkGQuv6qvInKQpXGFqnuS1p8G9s9BTfCil0wwd04Kmw13ioyrV3BkHAEiglRkdksC+ni
1jKFLFWnRkHdLNKOxkda9jvphULTGUI073gybmQZW+GWf78I10a0N8JQbX2xnUgI5xhWQ2opKz4b
5UGSTxXqGPf3/WpAtFbR/gNJ4wYxRaPSEPpKatGV0mYvMjM4fMM4fZcVRb63hrFzyw59sRDOgBvn
6tptgQxxKdSgt4rH9fWnmo2SQtlQx8i2/ZKQxq0XGWnulFFHnfsfubYyF9LVIjuCVi6vhsviepya
MOl8OpW12w1yQYwIt8b9KGt5w2WU5VdczJ0izVImWmnn6zQkSaq5avwSRYFaNxtzthoIl+yC7YIM
Ld9t0zumWV3Yd34j1rYsxI7CgkT60llbgVbGDRa21kIYAxYeCmPXX5RUVpN1Rsx8OU9nV8z64tEI
o2wDvLGyEJBk4bUOo9AFjcwdkIyGQxwx2ELgnA+AAfLnGO6bWry7Pz0rYVCUW0hwEP8Bn557c+W0
sBqlMjqfJQVBW51g1BRpS0hq5WIBBhjUVpiwYTHwFFImquFkJXnvxzoM44W+SO1qaH8xwCu9HCTE
czXo7cahsfplKJwhe1vKUzx3P0tzWaqFGDGT7138pOSPQrLxsFtZcrhE0NuFrCTUTEzuGIR0bTua
ALz5rYhGGB002REq4Ed7GBs6LSBpG0t8ZeUpAHnguY9uLCRuuTUB+JA1ybHW+0Vr1d7U6TNUkiDD
en9JrE0W9hDkj9EvRd+aWxJaOBuhng09qkQQ+QqbczlrtvIi1ZVn0uLlfrC1NzlIYjjSsJFQGuav
krZiYhwl2uBbuTQ+xl2uOZbQyD7YmNpewHvWjmsLyqC1IHtUTOQjk3XmNRmUuO7/krXPRk8KDGck
P4v20/W2rtUUfW4jHXyp04udKgAX30ijo3fFm6xnTxOW98YKXanKA2KHWhyo3uCUQVT3OqTVVm1r
qQLz9TnB3QmEqtNISeJZVdah11mVj31XiA5yC+ER9011yiMLJQsRpBHRELbc1Fey66tfw109AopJ
Ixt05o+dWDlKGXYu0y3BhnhU4YyZkhz7SgGPr2/7o8SiLWTRyp0LVBGSCWCVF8FPLrxVd0mZ5/ng
F7hojcb8ZrQPXa7bc/drrud9HIpbNvWrH3wRkTvIQcS0YLKNiDSGFRb7WgdZ2OwXJhWE/YzzFH+5
v8JWjguUXcG+RlUQnV7+wi3BOChCvRz9GXK+hT9YIwkn1H62DN1XTj4VNTrQmkHav+XcKQbTNPhS
jH4KefQeDnjoyh0L6eP+16xEQStXBXdJA+0IWp/Xi9cE7q6h8jD5jWacFQFc40ilrtC1W1o5K6ce
blvY6wJDCUIwX1AVhy6aoQ43+ynThSN8NlqnruR6I/G6jbIAHSysPty6+H9uL9b6MNUQm2W+kJQA
aDZE3YKT3Q4YIgBPi8crqCmoZVwPWB1HQhSFWG7tVLtWDWaEYaQ2/IO3jpXlZXhdlFsCIQcCrAC5
ncgFypCWMmnsBl+cHgQlPtclhBnn9GVp9Mmkmr8W8T/h8KMftmS6bxc4ulTLO8SE7xguRO6toyZU
VkPajv74I7FcBtRT70jKxiW4NowLm0hH6RsTpnG7VolYLIFWO/rNVMOhuwOJubQ789f91b2yHADE
R5MElk7Qb+atq1omwI8c1ui+GD1VVUr6+fv9ALfHHZYCmCr467CowTPjejVIjKWNXkSi3xjl4Fap
qKKGoo/PQPc5Rb6YH8IIzB0HLd+4cdcCm6hq4vUG1B0unuvARqtJNJsTEVB/kzSTp48wQxPsUbQT
BmwC3dLeXpkv9H8xU+DDotLJM8ASM8wGlcWzX489EYe9njEyTrv7o7nsTm7Jg82EmiEOioVrxu3e
DCUqnAn57JfTPm+/x4pqZ/DlxgtKKzdCrSzyxX8KaR+01yFIztVlpqoYB8VqZjA1TG+k7GUedGeA
WaAhzIf7X7WyCFUYYaL8jAGEFjaXkqAe3JiJyESf5dSyjV6MnaaptwyYVyYI/TnQpLFn8ajna/ih
QWHMYo2iH+WDXVB/jmrb2FLtWpYzN0FAwEPxF2seImS8c3WWNEIXCoro17k7zU9CZtqwgoJz+U5R
oOKah64sft4fvZWJgtAg9OshSga9In6igAUPs0wTRL8fNdgxtTn0hNNhJpleH7rMEjcma2UJoqUK
PTdok8EPhResCKVaVWu9lvz8sYEDWm0YXiidTOCZxmJL6WMtFsR4ZA1HIGoFPCim7GWrakNd8lGJ
T5LRacfETrL4qZJPw+v9UbzVjYHgB8QOYEagWmjm8np4yiT1aUNb2a8EdReOD7EQQe+vITqEOivx
+9QSaOhDIEby1KJ8oCx0xbhw56E69LH0WEXME0Pry/0ftXKGXf4mXtKz10CeLcdK9rMqcefEGUNP
0I+dusvNoFe7rQv1tli5lNdQXUPRELPLczTH2JzR1s1EX9D3NMpJqLwlDXWgxWbkj5kQoMkLpqZ3
/xtXNj+uB5iKLc6tt77YSdmoQ2cUkt/lU0wGg42gzIbKxmm2spKuoiyb6KI8Y+QqM+Y2lfzlu0oN
zC2pg+nMbEfyRJR0Q1VuLRoK6hhHGS8fcEWvo+UoecVZzSS/lSBGX9ly+ABa8Ng5ebuxQlY2//Ku
UpZn1SLqshx6F98la1klhpEq+UljuFrKMvgVpAwq64CwFnSrnL2yHlE6kXHaWAvYm28l1dpQDNoU
Sr41tE6oR4/Q60i1N4l9kwR43A3+/aWx8nBE/ghOEWQJ0XNFxnX9dUNjZLSgQE3IKKjV7G0ufylF
ZxfSdNA0dywFzwwhVp2drcw6s3BLYX+lLbLkryjk4rJFxsxfGanRUd2Mauy//OeURl8mSD3CPOUg
dPqxMhQyAYaUNcoOmZOXSuJnO052pLNDXfqQNwwSLz5XL2Cc3x+WW11cHLsYk0VNC15CmP/rYekp
7KFqA8WDsmschSKm+tyYvjR41PyaprGL0r+JRlX2T2+RCNSJBjBtGjAoWrfiPxBYP6fgmIXW1g9b
QaMsPwwgX0ALLQg0cfNFgWyIABnDeOHxMsHdKY0mJ00qYhi9G/UmmVQIvNBp1246q60cIwZSFdR5
0aQHKIVLV6R6oGpnDrLf9zDAZQKrgUwXtroca9sNhCyIQkHsZSGRXo/8MGhSAfiS7Kv1+zikjtbO
KGUoXlhsqaWtHCHL3wcwHNiw27O4TRMlNpVc9otZcbI8coB2gdRPRBKI71Sme39JrUdDlmzKSJnx
2L3+rjwaFeidYOLy1DS8WsOzJgIV1hshQEpGlCx+CUNc/H0mATdZCHmhUfUbeX8dNNH1LDaMSQao
4l0rDAfwaLcXHoau3+nFVtVnBWOI2wVPUqTPy3uHlyJRm7jv4GAv+5IwuyVsJHtoyOiR4s7i5EBI
wQ71aq8nj1HyaVXpsR9+VtJ+UCBBMg0bG3htFaEwAmkCvL9BPuVGe9QHqZ7lWfbN6WC1Xwb2lhqv
05b7xGoUFSULAyR83DjcKSGxyTLGDiLZYkqfJTY+KE1e7jSz+x5a+hZY5RbzjjNpYTZBcg99iRvK
1qSneZnhxPLzFpXvZmdlHhDhntZmx1FsX6PkpWA/KsvtepXMlujKtHNobuC/Dceot5iaK9+OHQo1
ahCXURrg7e3mYhiLtKCqX+Y7axwgEpQTbXyDjtX9fXNLHgFO7DIQN8hRqCkFHTMEUk/CAIRKlDlT
D2t3azwrRfY6mS/QNWmkQyHDzGqm73krbDizrbxrQNFGooF7Ga8b/uGZGmyuIKeg+nMRRm7SlWwf
po1olyroBPc/d+WQvQzFg2NgK56IdTqqfl6KZ2GkbxlUFO+HWJu5hZsCvB/gm3h3cocCBPSrPFFV
Xyw67aWV0eLNh1I4jPBs99TtLsBaPEwhKkl4FYJfysUr4LemDdg9PpsKt9E6RzeCSlOdqNtodK2N
3WWg5YdcZGpSL2YpzgOMXQ2FmCIhg+nfH7q1hYCtDqwkTjiQCJZfcBHB7BvKRrnVfDSDapiRG4BN
bwCX1rY5GgB/YnDDBYuoyhDzRkOA0Z0qO24PlpCdpLD1JvFQycASz9WjRZ1+fLY0duybp6oPBtFr
QHq5/7lrM3f5U7gBFRf58hzoCdyQ1C3l1l4GNYEli7V1668OLC4pJPJwVwBO7npgJ62d8GbEwFIK
LbACQlCBnG7UZddyXRSykdWhU71oU3BBLL2uIQBgaH6Yd5SSTGqRZ1YaSptGw5wyVKKzLLEXpuYG
Bdo9OSghKCllb1RnU423aAarg4uLGcxYKBTfCPRqVqGUBQs1f+x3RX9i7VkLNhfsVhDuHoRyXTjV
kDv0Sxk2WfMpjJ9pmNr/bf4uPoYrBSY9MHYiszS/ySqSp99UKCYyYSObWV0kF0G4IhYqaXmSwYID
EhY7eYQlyAscfu6v+LUjBC3YfyeF2+BlHxVR3OA7MFat+mMw/5oRjdsMMw43MwtCIxJ/lYQWIDai
1eh+bP1opBlw0K+z0uPV+uv+h6xMPBopv493CGfeSJqEEMtiiVogTgzpqhZuRi78Hxu3zJL6AdSx
re9aK+4s1VL0okD1BJKPWwFG1XZNKia6P4hf5RbmOsajMZyKtnikcWTrEMPNJv050XepTnLN2Jvd
gQVqBr0kt9gSeV79eNSXluwE7rt8ibBXyzktoPnmh3i95eWL0ISO0Txa0xbXY2W5wL33TyBue/VN
b1YAeGC56BFB5xVy3n+femChoGgDDBEq7XwLPUMDX5zDZR7lkVQpyurAnIUv/2GxXAThVr224Enj
qNb9Rj5PxtnIT5BOGf6aXQ4xYWBqULFFVxyIFC4KFJI7M6x6fdm+aNMT7F9ol29cWSsoAERZXiEi
Oi6AdC/vsIsrmlVdrE2odfg1TafzoIWBAP0yh9UAexm0EKGhb0FmEK+l6iAx09xlcwaxcWCyMu/+
qK4cV3hXyoCr4KpZgKbXv0QBWncqGTV8yQoMDcbduldvNspWgyz2d5CdAWCPT66mZBiH2ugMlNwP
0HtS5FPYPt//jrXdBMLBvyH47+ijKpNKhLAUVNhi6bOvPnoK7ou0AWHfCsRNXSzFI8g0teErzdcs
Np2ZBVHvs36rDbwVh88DhFAXzb5HnPYwD9prHk2PVZL8w8SNhHRrcrini1aYlDVhaWDFg9o6kjY2
YW7z6/70bAThXwzJMNBQKivDT0W0mkE/ZskxD537QZYhuW66oPaJBjAeQGjhYDlfr2Wj70KdThbK
kvBXdXHuybaeTYrblLNlJ2BtxEkU72Oz26qH/u70XkZGLoiOAR6Y6MehSMh3rij8b8uxC+dAe5p7
EoauCcMeQl/pme3nD6Hete/mAWjfU27a+kP7kKq7cXQMDUpwEBQ4dpBYq9z32Mshg+z3+78blt8/
DkiCBeJsoFLIraSoHEWDJkwMwlpv7IGho1ZKmU6qKhaIPIYVyeZeJMko1O79yDc6a0to4HXRbQMT
CPVT7r614C4PNfhBDOKUyP5svowQUficvhvHJttZkpdAROjXiEKWrcAk9DF5i5ONXIlfeL9/ARA2
KAhCkQSsnes1ocIRPcsSQwyoRgds1nwici0ZdhWyeCPzu8FbL7FwkKLwCBQjjlTu7hC1uo/HthQD
pyTfavLto3e/tR8VOVa7++N6w7DiI3Erve1BDFbEXAxywhyNZKQky3/1LlApe31nETCp7Joojpcw
cizIs7brE9K/Tc7Gvl6d4ctv5sY3oQY0ujX8ko/y9494kMhh90xmu3XOx9QuNt1oluOI32qXAbnz
t+qiuiuU/w3YOQZxGCNObS/fx9zItm1wyrau67VFdBmT20FpG8lKBLex4PTgff9uPe6OkWOL5HW/
cRTflJH4eeXO4mQw+n6hywcn5jnzqfLUg5077MHZKBGsLlW0FAFBXLhNGi/+r6V5ZTL0WoOSQEr+
W9y4zZf5JSuJHhJ7InHv/Ez/ub9o+dN5+bZFrxTHAHrUKEde70SahhBXaUcx8DTBll6E2T768paK
y1YQbqZ0mWEXUgShB4uMZ8izMSgOEGvjprl5SPAfw00UhS3XiGe4GNSqV36hX9WD+Q7QcvwEmQHD
paeyJEZiQ9i6M93YIOp/WSg6nO8gCrbwV/irbigBY86nQQqcnOD5n6mkVslEPfPjMbCzraR4Obj4
PQetQANtTIBx0Ri4njqUJEwTvMopEEoJ4m4nKRe9+4vjRiF8GdDLENyJVhvw6pwFZQrm1zAj79nn
N08i3qE5MTK/APRErAeo8BTk0d3vAVIiPzfiLzfRvU/kzrEyE8CgBcsjgAZG4+bE+faWuOXOdJJd
Nhx1RMbhshdwtoSu9nNL/X1rgLm9IUrjkFNTm4KKjo+mXu57od1yc1i+4N4XclsDwma6jE7qFMiR
F7edK4oHs6q9Nqzf7o/laqDffEaAoIAN4faG1sSaOivpHEhxAM9oq/tVzp66xZ7+rWDLfw86DVC/
WAiNcEC/XpRwCx/z0gyn4F0huAekj8n+aD6cjyeJvI0kt6WIvAxfE9t1K2LHZDq9Bu2zvXVkr10N
l7+CmznI0+VpkwpTsHDvtQdBPw1b0hNr43kZgps4mkh5nReYOJg7kAzimcowkaY/z/KW5dnNu3TZ
hYsqLxw/VH3RO7we0y5R5HIskjlID9pHvpdO0C5Jv+eHvCIUllDf7y+U1bT5IhyvSKfVgxlnGQaP
9aS3Tw9j7IyOVziH0t4Z9tkdHDf4Gj59+YGEzXU/X33ocG0s1pteNffJvDr8kCdRrs7xHMjTQ20w
GLH7ogk58pkMvUS09hO1HyFLtjA2K5MKuQZcvzhOrYUtdz3SkPiNskwy5yB/1N+BQJO8/mg0p9JL
5wMsaR9TIsBd75zBEDbaSGdupMPxyXA4gyMPxLEgBMjjVg0KYYC07sWARZ+j/FrSLxAWxT4l6vyZ
J91uHp5j9OviTH3tEnZIhXBXo8ZofPQaafMOTOx9HTp591nHpaNFv7R5JuK3+2vj99OA295IE9Cw
Qv1x4RFyS3GedSpn4EcH6sPDh4SE+oR7YfwxenivUOQqZeMUj5EtE/s1cvz3+9HXVsVl9N//flGg
mSJosbTFNAdje+xfBoPkxhdR8EYFRDUHu0/YmJObsv8yJ7hc0egSl1ckX4cpSpMxJulzEI5Ql4ZX
TGS5YRJCfvAR4jdMjWGUoB/Ft1x2ZWVLoOmmKf47uoQOPDJCOELxomypLiZ93Alz0B9b92P0nHLa
UcGFxLP96rCBbMmzrc6uchGQOzbnCVx0E9JTwVhrpAKcoRvskpUQhnDG7z1UtUxqNwX00diPKAKu
5lGQnoRFzt6J9N2g7prEtXpUKywIkG5szSU0v/BQ+IaVAiTbwWHnMhEduhydkHf4aRL5ZkKp7bPN
NuqlqyGA3V3m3EDllQvRdGFqNQwbMCcQO5j3VjC+0+D+El57I+q4fP8Nwt2PGXAcnS4jCDzJHdku
bVRcdjhYddvxZq86Fwft7A06kG8OFlS3wxFQv8ZH8VQ8JN5WDWJ9fYMOh/I7QIVgLF6fd4pUMTky
KjGIDPVH2ieu3B6aIXMF+ksN3/TBS4V/etjcSwMpNOf+UKw9q1BqhYo8shIAaXg+nlEWY6rMtRgM
o0DG/iMhYi/a8LrM6LEf4e5JBxIXklfCZkao3mm6UZxcey6ABLGIHgKgC3wSt9x7OkOvKsZchOlr
r39Ula/v+nczsuPYU9/UV2WE9n0rQuJ810KkDO5//RM4JhuHzHJk8isbXPfFoQzH6o00Aw6BSk+o
LgawtVHE5/q9sZzk0MaO2jjNtFEnXUmMAENGvQl64+D18sxew2xndaCRFEgm+ifYR4pK+nbjHbR2
i14G4S6Jqa7lMWUIYrW7UX9PGwJl7Jx9bKwfHhC7HI8XYfgLM2N1K6uCgPUzGbZhfe3Ye56e4tg3
tQc6umwoiXS4H3N1+ABGgCw9UmiFFwouRwP2s3MsBYrsWo8s2vjzN9Zuvz/pz9/nP6kDLHXsxVIO
lCiC0mgrqokPRHAle5Go0wIOyzMcYgCemT+locmhto36J4kYZM+dFE/FkagWw82kRkliecNUUTfV
wpGSwcL72y16IDFHpWxxg0ELCPIRXY8XDSxq4DUomjV8Xquwg8tEPgjZTxij9d9idDyB0Glm3Ago
KUHxGWQ187ObptmAHNCUwa++HaRiJ2ls6GyAM1BinQU8hO2iyrUnkSE3cXOFqu+lVJiqMwG43qKN
ByjMrppmYOL1WaNwl66Fj2ZoxtG7P2WrScMCIPm/OVO4M65lZW7lQIEHTgc4BDH2+S5HVWq2AWgu
dveDrT2YUWT8E0y+PlDFQZlqgaVS0Jwlx2tt5tDD7CV78x9Ptrun+UUm3eN0Nj3RiU/9W0roBlLh
Bn7KLyGu091DBlzX6mWJis+m4AqQ526fNOVcU7eanyPRHau9CadM2nhi/QGOoMP0wlFDf4q9rGNu
YT5bdEunc3kM3ZxxF8OyvLQvErcYboN1qeNEoK2Lg0ecbRp+kUm9vz/8azf45ehzN/jUwnVnqhAm
mkiqnI3YZdZOQaUpbzd26mq2Dp4ZtMKRDkOSiBtmC35SsK/BRGtEY3aCqu4peWeHfpfjQE1JfRbP
6h6ib3t6TP3he2XTeqk4bxZBl9V7O7J/fgc3slkVF6UY5lKQM6d77uCfdTLPxUxc22y+3B/d1Xx0
AR4svG8JmuVcLDGmYz+VhRSIk6vvIrqX4CMpOZYffRzDH+1TNdv568aUrqYol0G5OQ3nOp8mvZSC
+ICsDIJU+jLEQC+3jvnEgqby4Dh+/0NX7y8gykGzWIg0FpejyVEMj+KuklD1ko8lpEhbV/5bcY/f
2/QiBpd7RFHV5pWEGIJii75euGIRlE4JEPa0kdau3lnA6uG2wnsN5KDrvYc5K7QWdP7ApLuQftf0
k1huZBXLhX6zCCEbJoKTBkokP2BdCUfeEc/FoCxdMH3RVkqjc6UT8RmGOIm2sfe2onFDN8VRT5US
0ZpwNxpEfgqXMkjW2a9bpLTV8+Tiu5Zj7eLYEucui2SGSCZ1OqTA8XOduox9B5bi/opbOx9BSFuE
cyC0CoLxdSC5maK4Q9oUJL+yiHh6lxAp/VqKcMHW/8t9eBmL+6gSlbGh6Bs5mJ9EJBNWQgTphwLn
dAs2j0/NsdqqqqwtwMuAy3xejKLeJ5oxWQiYqQzWSHtF+6D/3B+/tSVxEYIvWZmzxErojslBb6u5
O5+/sVPxbkpOvFH/WD2NLgNxyUQ1jGyCRqscaPV8ECITFpjvoQwM8eeMOaujx1F97V/ruCdjom+s
+9VM5jI4l1yYYwktlrKQg9g6ziGcTQDOwgIhhV/YSbWxpzc/lbvhQmtsIZCMT20hB9/ZJT1E1bPQ
HqtzUr7M4mjTzkv6fbvFrVi9ZtBFgSv1QpsC6/R6vaitWucyuH5BDu+NpbrjmAZo/fumehrfYONc
HMYucs3KgciJ7s1b+P+1LhzY0MAZKVByhiMrt0HkthRC7FEU4jq76V6Lyp4ceAW7SnmU0p2on1v1
MKqO9WwlGw+nter5VWhuqwjy1HQdHqyB9sPL9po3H7A9m7NAZod6nmCHoHRChdgOD4av7suY0KN8
kkUi43/CTtip5xlShSgb3N9eaxfinxEBWuh6RlKtzQcUp8UAfQOC8qtvbNQC1vbvAlSDzzqYCoAF
XAeIhLoaw6GRAlA6p10Fr9kKcCE7ekPRdSNBXi07wDYJfAhUYUAg46Z3KrWORuqIXNSRvofOY2cf
0UHyQ3vLWWzto3B5oDsHaRX46XEbCLpWNIsGSQqAPBky4P6t0gEC3B1YtjCoSdI902pTzmUZKv4u
BrocQkBAUsIlnEteqtAQ2VSZeHzvcxhmALnots/ae0jyZzd7PZWnrdx+rT0BzzLIPSJjstDx4SIy
cKfnKbOkICOn5vww7KhB6v9h7suWY8eRJX+lrN5Zl/sydrvNBuCS+6JUSjp6oaU27vvOrx+nuqsr
k6Il79S8THc/1GnVURBAAAhEeLib1NHFh/tuOHkyoBwpQS0Hg0Pn4a2bQJolcN3M5s5e99own4yy
bJwPuVjGRmrlPuXBSMMaeU69X36zzriZS3pyPa+sj8bJiEWn2clgXV5XiSVeMuc5UJe5s5eQFZ5T
3Zt6YShDAyFCNzziwa98O9jWK/CjzuPPHXCGlAecXyNZ/yLEBrjeSREgT2Tk2zhYRO9FZpxAe5Ig
YZakC2nJod3b+YodAD36X/fXYMK9ANkZgMgohoAHanQBFj3E1xKV687QNSd9BpogqJjeNzG1Q29s
jO65qotqmUcb6RnMS2bDRKbIiBu5ODfVos23vrNtGd2F9GCaNGaS7bn8//kLRls3zju+6gPUvZPO
8IraysF2Gxai0SI6A5t/aTvrOhMI2IlI0bSmqEXLrJjBSE3ONMcjEw1AAd4iI3dDU3bRVi3bnTuh
fm3B1sz4/sxi/iD+xStERQb2PzZGcaeqAPyX9Zjpzuosf+Mu3WVhvO4dgv9aJWkfkFxainuZ/Fqd
IAmu31/oqXoDzENHDOCF73196+J+JXFt2KLA/rJ9fXNIQhkaWeUioBYK+2fcu6QhxcK1jnMC28Pc
jQ7Ja8PjOl9XAqcBraHuXPVWIe+U6tLEL6E88/KaszLaKyqoYps6hxdBLA4SdVl1KCJ10ftIubEV
Y/6tydSQ0QaLHg7i0a5J3T8ns6Klvt3uY7OwwEtAHghm85dKqmVmno4fc23FU26Khx9QSRqu7x9a
5X7LSh30/4ArkFeB88DLc+0B3wfdeLGuLIyDe05o0TAnwkJEmo6qW9lCxw3ZP8I5Q+I/aVtt29KS
vEe0hd96JNZ5o1269BFllc9nwqxKS6IcRXadMgJp5vL330nfe983WmYmLCUn9vB9ANshv4isX2j6
ZmIlW/tgLyNqGbuzbwRmbkUmlMtITBvCmDFF0HHfBaZuYrwe/7MWY/aPSG00wB76/gy8oUgBuX6F
Xum233X+33G2a0ujA1JWcq7INNSBIwy5GCYdQ1aXLiiJAcr55aBGeUKUiC4OK6T3R/kdDN6b78Ej
r96TAU6TSJO/bb8+gr+eZIBZukswEuOfsOgtObxXZmrUpFx8bp6hnEVOSPVSqN7pxXoWJTR5XaGA
A3QzCvfozRl9jygWgmC7fYe5yB+TYJEcVb3Jd6JwijhO98wYrfVBR5Xl/XmYeg6C9ewvu6NoKJal
Si1D2OUtCMu/FJ+2RmhkLmZO6Vk7wzF3Nd+11wiNA0VmxHelya509CPQc0M+ZoYzdVqCxAFUeKhD
4t01Gk5tCx4PAjQWZqT3/f4xs5aQl/T1/imJcQ8s7N3Ma2tyu1xbHA2sd1Az4BpYzNJDLJUA69Em
RDpxKen1xt1q0g79bjOjnChagaoCSWoUPYem1tGNy7CiDNVqQCG3tY7U36sXWA7UzkgV0DnagMmF
u7Y1eul4yAurfNDh2VaR7Uujgitc6be6Ic31l3/XUMZbciC+AuUFQkJEK7cuorqdrWUNB4w1q9LK
ypQNaAUP3CpaWuQB7U3ELEz6FW9Vh4TWcS08Pom7J01PChyFc6s6bLef34I8JCQCQEoyvtv9ou9j
TsSot/6Lc1Qot6KlBe4a8oXNP+O035Re94yNzv5GAUOukw/Lue7Nt1fztbIaS12ZcN2HB43WJFwf
Hj+NZ+OS0efcas8hXYSGpjun+ffmD0KUIZpDApZFEyxapaUxRqJp1SDUGNQCylqM110Q6bkWQrEJ
qB2jALJ+BZE9V9f6NtmzjIPLyu6UdRDLyZMnx+xSQmnO8tle2dWJF+KvpY0l9KKyL/AfNNs52swJ
Nhn/DWKbeBtDuRmffes2TO+5aQ+dWuQVdNtSWCI21GZ1f6HjbtSWx+Tti9EXa2lZEZXOoV2GnTZe
OjCigz9tiH9/gK2zOFXdJkEGvuiNnnsTuMeOMV2Cpt6ZPT9naHDYq/NT9UEubCPZf66V86tYpaC4
O6aY0JSbMTQZzl8PaTSfviwkGBLSKEpM9Jc14pEKpV8j/4XmIclATkVCV8JBXUPtmyEfi6eZs21q
5w2do0PNBCrc4+WM8lpzwgjm09yBRNhWEj5FPyCV51GR+bKh+8IyVKwzVBxJka44xwjE/vH+R0z6
FPIDaJ5D1Rrg2dGhXsapHapByZ1jxwrWPdEuz4VplQ45WIbh/NqtVkflF04dKGret8xNXGDasPdQ
wAbNNHxqtM4RIyh9DvBgtQrIFmmXxug7zHeOBNNROFRkJtybWm4NSRekXYZJ/8HO3QZqKEIMhTuv
BRc6QuQ5/4rR45GSHUEpJKaanq1jKiyfFov7Qx1GMto6A4M2HhqAt4ENYnTcZy3OHyHn2XPcmFr8
mjnvZbOBEHQFfL3g6zU/Vx8ZHPeewdEWkvhYUlsk2s7+O5dsFS7XZXUO7DexTfHQRlMslOREGQfS
7fJFPMvISQYbUb3taqOnXq/H5RxFw5yVkXuKclKkrgcrfUGd1d47BgvWEAj3zmvgr9PlBe7ERdQ8
sakx4y5Tee0hk4AUHbiL0Eo7uqs82YXgRY3TVgUVg6OeNG6TREYUGACWZG2l5xDqaz8VqGoxNCzO
ydt9p5mAW+Fw4L4pk4aodUw966UiF9V9yQM7yh+V9wGKERgWp+zYF/CvLYBCKAzb6A/3zU4AIm7N
jta1F10mVhOYhaKP3Dk6HwNUt9VMtVnkNVHR9ZgqpqbjEyL3Ij2wyHNIuripn7RAz/KZ6OTnGYGP
4QcKCVAZIuUx2jm10xQB3rI8wr+lR9z1XNFm+Pu3G+X29482ClLoQhNWPQYLlhtZWYqeS5FapFK/
jvOTCIl6tthqvp51y6TflvWcj/3cqLf2R5ONJATIfIbxgbgveW4PhfRoB7odPQT2pb8E8l5pqPKR
kI4Av3p/oSfC3Vvbo62VKl0tZBLGHoYUNau6SAmTHNrnrFjkwEkbYjFXShgC6B+zDTocEPujwRTK
KrdHRsWXXSBlyLULQRkCrcnW4ExSqhANlEoji6fA5tlTVXi1DiEv8Nc3sSsJJMwDWSYQnQe0sI4k
oYPChuqt+yhIU9K5TfsW9E13Sdio/0gUB1yl9yfq5xGEebr66tGzoO/AkKzJQAjlUCVkC3khALcd
uGupLaA1OafSMuERaFoYcLsD1vOH3A3HlamaoFnq7EnPYrZU/ceoMu8P6Od1hKb8QbsMWE5QEYxx
KVWoNkLc1QMGJgKaMaRdViwZN9CV9EkI9SaMaJLMpUB+BjtIdwG8Ch4O6Vu2+XbtFa3SqgrM5Oc+
yH3LjcJLW7tzWpkTMQWsQNpu4GiGnMiYUjhuxMixPZc/ywXg/eGqyIknbiswygShbdY1uLmKvNfV
yvSiF3ChVtExijMi+e9z2KqJ4gs+RQAfCK4Q6I6MuaKdIqjAmhzxZ3ubPmY00yVj6a3SdaEbKumN
WCTCTCw3UYKGSXgO7mMo96LscDvHjKt2FSuhVNcdE1IgNxxRUed2Ld0FuvQ34jdkodGQjQokGtax
sLfW8GhSFK8JASIIcRMBxph+sBeeRtSjKkdsl1QvMv7Ph+Z5jpd44uWGaiRmFogjHn2D47n1Ohny
Wgg+zm5CUMfqiLewl+Va2ZVI3q5LY/WZLQG7P+PpOPMGmzjCri1/355XjxO0ZUahw6fCmavBTJxa
bANGL0A3jT7UbXfm5JkbJz8KQRi+B1sYg3GyX6me7QR96awiim5Qe58bItrDbCQQSytwSTZXT5vc
Sldz/P1wuBppqfZiZAewnR7akoA4SXfWAnruKOsaFAq01RrzS6Pnv5HyuVnccbRcIoKHFgsMK6ke
XEQa7qV2I1H2EQFG6M8EGFO3IPJKYC5EahDNYmNhoLhEck3VWiBU2nVb01ojH45kppoObHTjXvpi
DhIzdcBfGRwz5vA9p/VuXePaBYC/Iy1PeMSxG7S4S6tmc7GfVyHeIHOv9zmrI09CorstsxZW22jD
xrSorEr+WyMDbQQoPXDI/yC4ZRq+KgNfAN6GfyoZcQkZKb3kfCLx50wgKrOMWPWVi78K2wx5k/cX
jL1o5hSEJi43CdzBgJriFgWH4PDzK7cN3SBJWS8Wzg1tl+FbtXRMzOdc7MTjt4wimWsr40VMkzZE
/yGsiNuIiK+tDi211+wlWaKMP5fAn3i34r7Hw3VocwfL5viJ3pW4ZkL5e0h6tBBLhOS0fVAf35t3
9f3ME40j8prf9ns0/LqmkBLxIZ577U2cezffMArd2qKXgkTCNwRovwEPiXcQVhC9bt7cOdniiXfX
7XBH94oXsr5SDcPd90T+sByLPBNh9ZUY2qKYK0ZNbAt0kAA0NUztkI699RYm72y/HWxtJeNj1kum
fzvecBBFBVDxG7Jw5YsVLzuJJiTCOTehR0TNaPHgWYXOmkbyC26i3w/ruInHDAbzl7nhc67M5YEC
5Tt1WCOSm8VXYwFYjeuQ3VebU7Wo5ygLp8INHJoDnhv4GVCsDZvkyp6kclkaxJVwtiOfNKtaMHh1
6795R1C4EPFQ5w9svyniZG6ck76oIVuNgwbQCnHki5WPZFoTNPxZf+FXPZ4qPt25pD03JySOjnN4
nQmQ2ZCjwi0AUh4QP4lDZHs1zFINqs4tUwBLIiNl9UCjduXpIRuihzEwnFDVYzvEHGzSFDyYKZTg
hSOnIABzG6Puzly4dvtVmPC0SBYlQCDpJuB1xT01HBVzKr8KLp6XOlt/hKijhNaMU0xN1sAkBAZr
JDFAiX/79W4K1HQjVfz5Se95Ui+WAa0XLA5HvPAydJ8+8Gu9UJAvBqHOfdMTvXuYuCvTo43sN5kE
rmfcOd0RTLro3yt1+1jrGpE8IjyzuWH8Qu6Nih759cva1dtFPNvYPumjeAiATGnQdsfT4Hb4rYOm
Lo3H9S4QH1mchNocKSn6QY+z/O5Tu/3a1GimZdsDTriHqSddfxFXmUMChnBbFgHaYiHOoF2+SX/H
NxCYCSDDBupBtJ2MrCH7pjh5gKtVeiku7JOybvX6UdgFxqNCrQ0HChkwrR3z8+kknM85IcZzvNgQ
5HNPR8ec2ZETWRoQX//1LaOFVtpOiAVGBRwbjaagZDIlEcstzmUsplwZSuzo7Ad2jv2hdFtLmRJ0
ai+cS+nB10gUW47RIjSMDS843/fdqchburY1uhg6puXtLmFxdOtojtFOIu3fvDNjdOYmvqhktVqk
9IvOWJ3Kvd1YHZ2oNaodhd/wwnkoAXSE29greVU/Elk/GJtNTnjz0vfUXUi0+Lg/4CnnBZ8NsgIy
qFiA5r3dJ55dxn0VyHhpqLSuHdKc/ObXfRNTXiJ8t67ygL5I3w/mq3M07z3O4wsMLuwAyoXCp1Bt
/GjlzkT0Ez1lw7MFZBqDDgeyTCNv5EtHVSIGQ2nQTtY9Oc9oHT4UIGSoF4REm3c4KJ7E7zX5ZIw3
oSBuZ3EzsylPTef1N4yi0EISXYfzVOGcSAmDtqagCCUrFnrtWcvc7FwGSffoQHPjUwZ9eaUnlY1u
cZFxlW3r9OgF1LK6jCDv2sUcOkSyTiBSgBCDyGnAvvGRCGBOUqOoRLKMKSD06DAutrtvx+i75fwQ
eSpHit9DWYxCU7YjxciZ6q1Hy8muc6u0Jk3eV7+Ax6+WPddWkOTSGOms8IX8mKRxeOCTHJIDWcmn
GY07cDlRIZYFxyiAaHLwz273y0+UHLlSLk0XjBghMCsVDYBz11e3gSSEizRUoP+Xys4HL6HmSytR
SmgYlzFH+qguV2rMM8swjRWPhFyq1DTlwwp6CnHINkacow2TgEoA0OnYzS8stGtYIjdNZVM06gZv
EaaqIIPo5pzq6eSN8dfS/VAPb7wajZ2g+j/7jxkEwql00jrQrSWEWbpr29Ac03FnEnKTIe+1zfFp
o8pFF6PkenY3MnVPe193jpzFgRciNEJLmtmIEzU/7BBUkNFAjd3+o2NAbSAg68c2vNNwN3ptbrfB
IgMwKSEv0h4MaJckpWKmyyGlTGLpM7fF9Ghl5DZRUxnoO0abQxI9u5PbSDyLtV4zxz45Bk8iGoVy
wi7hU4oAwqJiW7W7bg4bN/zm8aUJYbg/LY/7hZ2Ej9Je8sSz9sKnNCBCbvHJJqmtoj4c7592kycA
Ygtwl+NMhZjH7YGKnlBofLexiAf3i9ZtqxqggZnqxfRJd2VDvLURpR3vSSxs5OZ2DXIRcAa5+sOn
bTqbmhJjtTh9LZTlkzr7/p0cHCCTIgdMNd5Ow8+vjnJG6JmOc3rxvPZg5v7EDYHLjzW6+t2jiK2S
0WMoDL+7OxurswsA4P3fP73BrwyMIidFan1ZS2FA9Re25QJY+JLUKOmJKOcpKemFY1LJREs2TTkT
tH1Hm/fGNrqaMiWCA2YwnRjb7eveBFqLNBnwPmAb3Gyy5W634ol+Unzi6HPX4lT0NMBc/1yz0a5r
HT/1HZcVh7aDbff1ivcIEQ00CC0fwrWVfj3/ih53qzMQJMcFcgh/a9P/ZX6MSmW4lBUaH0OvX7jN
fngA2PqDQrv9qQT60fJnvGjykMGDDXE/nqcA2Y+muu2TguM8HKkB0I7bjkKiuDS6xxV4dj7sOT7H
qbm9NjaaW4hy+E7fSUgjiEawUmj4sOB+zbjtcAeMfQdrhxNlIKcG2+HtnovrwIFSeigiVWGma9ak
i+PHopp7s03lEPCkR74C0nGgeR9HoNgXqqTghPRyan+ZbxmJwctP3rT1fvmrNtwHNdd3VAjIuT4H
+un+GKcixEHaHpJEkAjFF9wOMVSqSMhqXjz78lvWXbrkMWIu3ZxU9gQgFm+IKzOjMTICVE7kQsDp
9TKcmi6tDz4QUxl5e3SIi/0gErJhjuDl3tAS5Lsgr/TMjjC6poO7q0LF4f6wJ70H2BCgU7lBQWfk
PanLZyzfKeKZfWX2YWPJ1RJC2eigkGdq+9OGBn1hDc9GLO/t/Cp8xmmJ6krnUldlU3hj7UUcG3Ww
SLWv+0MSJv0IdS9Qsg86jmNUIURzmTSKYCoxCkMhzKk3e4GGy9etCcGQE5p2P50hOQX1h2P4ZcQk
eASVZnRAV7Kng9rvfP97pqoZqDeDB2nQGQMSZ/jeqxvLjhiNc1y4lr5t6Bby6ARlfZo/h+toI61c
mVZ0bsfyUzfZtc3R9axKtsuUUNfFESQg+wH6rYFQtz2ZcDNivZONUWbUWAwUrEf9aWbAUwuApiPA
V4B2Anx2dFwUpTgwHeC8ZU5pqJlC+KK6DwJogtrYAO+Z36ZUzSyEXwy8ey4JP3nHXlsf3bGiV/eJ
qHbD0Ld6ftCeFUjCgw/Lp19gv1vMjPUnSBjHBdKBA04Y+fFxhq5X7ZZjPFk8R2iHKZeZ5eQ0dhU9
8Gv0hat66+ul+37f6ORdfm10FANVXhcXKcJbxOxPL/YWUC6y3Rdk+dkcDofnZLMR6I4uFvRp7riY
cCtwBgAfgPgdPGvyaBcHmW/7chFJZ/4LJCUN0rw6uGpaxro/wIkY78bMaMckohMGZZvisJD61Op9
FXPKeD7tbFQg7puayrYA2o1IFjSCINcdP9kdOUilvs6kM3KRZGBMfbAOFs2JS07As85sjWHb3Vyk
uNxgDftiIFlHhvL2KAh6FvJ6ktOcwRnv6G6FgVWNWxkzY/px2A5mINIBCbrhOh33ozXIxEu5o9bn
dh/sOF1YRFukxT9B12V5VNo+l4aoF7pWH2eG981C/2N8V4ZHe0/yJD8Go01zduSdna+ZU7kUoqXn
mkC11uVF4T+ijrpU3qDpJjED13zTLqFoRHiea9ATKQiUPR8y3dtm565aBt4z+ClCnoYb18ptUtTo
zij0AmGz4Twm+ySk9UY7c/6zGlFXjxySh/s2taSMFh7owBbpSc4OOQRKIR3aMcRfxJcMHCiFZjo8
3rniIkWb78oDCNTfRJze8HpEA9QoSQyEn6QajQA4Cl+SYNcO3fvbTIoIGoNQbC+ZZ7CZIC8gGu5W
fPOL2db2YSvdm8phja9uDc32UIxWlfosoaH/qcioUIIOecOBzA8foxwlxihcQ3247zrTnoOaFIdC
OKQ6x/dG4Ha1MiwgZ7p7Bbkq2yFzVHZzNkanV52guJ+nsLEWLXS/pWt+bk//OJS//f+vUYwuoLZN
OzVzsM1AVq/H+xJQhacALkKytX25P2E/sTYjWyOXb7oslmpusEXQLCglCyE0pOPOJinhaGY2a46e
tGimXXFyCgGBwRsYwRs482+dI+rkrCjZAEbLojIrGzpXHRe0RtIs8wiIo7Zsn2KXnWOs+okLHQaL
YsYgRT+or4wmNkr8SIlrLJ3vv7I9+tV4dMPsYo8b8MQFSwQwTraW/OHxm/ST3eeqDlkBIlYzweQQ
lf7YG1efMZpz4Ca7mI39Zqj2xyaDMniOIduGh3pOto8Uwby/yN/V0nsGR5vRl5JebEvMt5iZpUsk
DYoBnr/MRb18TyRIbkFAIAHlG5UPqmdEy0BZJO/cZ93oLp7YBvvBAUWYPN//qtnVGAXvhetVieKF
g+sl4SKoHiSOum9O+qjRKCHisnppvE2AKYlJIesBs/a6mePiZ51tuF7AzoBQD8IdKK7eOmLMR0UV
pVJzLuS1JyNHfIgPmkDLBEfuL8mOSbuQYhIuMwnaCmgZ8Yn2wHnPrWB2Kk52o0Xzi4RcbgPtaEto
trK4lGZxNlNH6XAPDgSWCMLH2f8O1TGRj2V8JFTIV36LBZSPsbiUS8tprdBbBdJroR0k4TSzQFPX
PSgQBqYMQWHx8rmdHQGvyoKRyxbqHRvOeyj6lvZQNhYy7+ALr63MgtJnlfMmZ/sGA10pWXvNqxnk
6/gpgCZH6BOo6NXj8PjC83bkuwFjK4VUocnqRbRe4CGqT9RfeFhaiQWFpooCqdYtIDKKpkv7Acgq
Xd7GgJJI3/+9PyHD8XC1jX58ymg+GEDKgObv2TMLWLsQNCRgdwBz29HMmMdvgLEhbnQ+CqBgqAMG
hnIwHHrcR2sf1CyFXjlvSLlklhGN1kJVgizntavimdNidDr9MD4K8hyvr8WkYNlzmTwmFzs69ezK
qxcep3OlKTMzybXRVfDD2uD8V3ECxzJqyXRY3gDFHPkRQkGQzYHUXL6Pgrnejtl5HW13O9TYNpHQ
hhkvWcMpzIxdxBVtQbjjo61biBcQE5+l1/herbHbAG8BYgVOBlfK94P/eohe3imQ+QX1LbDoqgV5
FtMHnTbUIoC+5N7mGG4mRzlQGuGogPAOYJ63U1r5LEhRAcU/+6IhhVQqF/5SExZZd0AQ6YZfhWbl
uHE5+/3+9hhrwXyvJa5XFmlDsNEAv3truA8yxbc7tJ8JlWs/yVXXWC2PiloSOzwRIrd77bw6emJU
wV9yrNItIqZDG16Y/Ir6/CvgosYqFDE5hsDC7fuEB26JlS5p5yeL+186tZFRCEcnk8DLIsSXbz+0
jVg3CW18qFeYg0y4y1mJLqizslCjA/R7QoZIAwgSecBKjcLRuraLBuUMEILmOupE1D+ApfMQHWXD
/2isEjT3jCEZG8X0lpLV6NGSNTOUykBuegx0bQnRAsTrnsnMBZjDFh575PV3jT0k4XhbEPBdCv8p
R+GiNsvCM1qkdRznVWnwjBFiKv3L6n+9t//L+UwO//r9xT//G39+T9Iuh5ZWOfrjP/93BYHFS+hd
4t9IlX9eqt+Sr99O5aX0itJ7L/57+GX/+cv/vP0jfte/bemX8nLzByMuvbI7Vp959/BZVGH5/RX4
quHf/J/+8LfP79/y2KWf//j9PanicvhtjpfEv//7R8uPf/yO2PHK14bf/+8f7i4R/t4ThvKO0VF8
z4+/9nkpyn/8zvF/QF4TzxPgsECgAMj97781n3/+BJDwgYMdcFrwz//+W5zkpfuP30XujyFtoQ7E
8NDQQSLu99+KpPrPjwapX8DwsOUHouU/R3+zJn+t0W9xFR0SLy4L/OLbt4eCVz2qmgoEinFWIegY
v73LlOGdBirwRIPeYF4dPRH6lBfbzohS4um66FhLaU+sTHxtsTej9EHz9hBHMmyX1yUkt5koNQVH
Bq85VCDzxzh7EtIn8K4g6Gb7nZsdqhIEwpaGoM5HqG3TTj3Kybuq7Jx2o9iIAU/f8/9/5XaPSYT/
3brTraP+c+u950mRfJXjf+vGJf8/8UEFG/q//lzlHz54+szfPLwD/+XP3047/IV/eR8v/DEkvhSg
YfEUgvQjrv9/e5/6B2Af0A1n8TNomOEm/tP75D+g/Au0IkJAJLZwqfzlffwfqAmDXwDUPsAxDc78
53f9D7yPk79f6H8dTfA/cFOi8Cuj9QMnM4pQt0ez5xWeBnhWRuXcr1eeGzAGmAilFTBbyUVIuOqZ
zxs8F30Z5HNd+ypoCUNdvsz3amHbG6/xxDc7Az+s5nvqMnQ7F0mYvjelqhc3pe97IPBA98UL5yeF
lYaAfayBx0bUz5fhpkkK76txRPbIhCAT1fqS2Ul2kD8wRZPtON9HyOc11QFQx3LbylX6VPQMuK8a
1zeAFJR0vlUYI8BpZ+Qaz5z9MhP1tGSdZcl10FBpvBwoRrbNQBzeiScxT3tLYAL/LQFwnyiu1ywF
oY8XbRqVx6Zr+nVbytKiLV1+Ay7w3kiKPjIl2Q02SdFs0eBxcHjOcFrlIeRsj/Y8d7JZQaVQDxZI
V7YVpkGwL5rqAjGfcIhuKmg8eh3oDlP+w24ifLvjGV5YUaBOVnmkZJYUlKbP9SBsl90VL4R72QHv
OfRppTBfuI7UHKrOjsxIaxwNYJmmeY7zutvEserg66vyU21S0fLCEPoxkKghYZTygOs33Rvnu+xJ
rKJsyXTiY9LHza/AxnMrckTGajhHb1xh56P6YvVcHkMAOwE0O1HTcxODB1iRK3mhJEz96HgFQHJy
6lSEB75l5WaQMSiDonoqhVbyaAP6YMMRM22vVe57hbY2zseLMsL5SUI7AjkPIhASK6X9Xrm1a0WZ
UB4FIdVIHDqMldpVraepuJfAzqjzSXlQivKFqdG54WYCbToeLRWtuIwjR28B9mgkt9plVfvkpLJG
upalTlC9KYL3IAUCrtUg2LI2n67UzmdpGYGIXBD9xEjQKVnW7TpjXMpEEg3T/M3l0T/oVE5gxFF9
rnkVIrCFU7kbJiuYlJRZio8oQEMGILuc6ApI4dRMqZ4qxYf4uqs2a1vF7BCn6fFmjjLqdZFgsnUa
6Y6f674XG032wWcqute0Hq9W3mmXSrayRXRuOoVQGFmbMFYuN7paQsmSd217lVQuHrp1sM21pqKe
pvq6XKiW6gsiSR1GfecaBipomWjzQO4qql5zXHXoGpGIsmPJaqzRTuksj0X4KXVhTX20JnI5Y7Bi
bYaobQglT7i4B511lrSLjPeyFV9rn3nOLZlWrajil2tO8lvSCh1HnFJpt27dpkYuOWYNpLhRN/66
5qtA7ysJG05wa6MRg7WQetyqDjMgnBnWlEAkREvALZdeKgi7Ikl3yMiKxxa0SpBVyt4LJj8r4PLf
cyrE5HkW+m1lGpAOnZOYc7E3FIW5tGkebArZ8x9yFqVPvxNYHTEr5cXWo20ohzIBl55KWTHJAWkW
B7pWUV7nripaIEhRSA31uwC0bvuyxIhS3/3FhxFr1SHXPFUQ9DCrJKtOFS9tS5XBXLmMHqfxSika
YMCELz/ykLdxva3stOJTEPe8nob7stAyXe08n+QQgdeFpnmPkTcgTsYKT1IbZXqVo/FTyxhT8LqW
lCLzomUea8Z50Ots7j7aPTrdSy+x4i5aKBx2k64mnrLxPC99EoFSpX6Sv4euf5RiqTp4hUhcTdwy
Arf0uvIpUfgICSQfPlmmJ9v1PuJOuShVtpPqMN0pHkB2MnSHSJTYCzf0/JWUQnDEqeR8yYRB/ZQx
UbTlVQEvFIWJCd9nigk5geBdqLV8A40mljRt2H/lfhLosRA24CCUnTWkPQsL6Escd3iygos99m2a
ciKouFIuNAu/bYnvgrc7ztKGIo3SW3mnssRtfMlsXQ2noWa7eie7igX274YGvSMbbCS89Y0ok7Cx
eZqKcWs5aIFYd0Ler7WacR86QPtfvUSU0PrpltyulvFiLWxvJTrB0eazNDbCUPNMR+y3ISiZbA3d
BSTmZPdDZgIZfOYaOGMkr9speZF/akEkfbZYtlXQa0eu9kUKxb32TfIZ9dKleAnnkr3GQHpFRxOd
7mTOUsVVZKDywy1z1QlPkeJ9gNFV0UV09+lMycVPSdnXDykfhU9FF/WEl/ulm7MBcRw+PjJJzXm0
8zW+IH4vvzCtVKNwAOhk2r52SgxYvpjowJ0wAugu7V2dBe+Ny6IL1EP+IWOUUAdNO9R3OiXjL2Aa
KFJaMXzxf7j7kiXJdSTJX+kPaJSQ4IorF1/DY98vkMjISBDcARBc8PWj/qqru2pE+lDHmVu+fBmL
uxMwM1U11VeZVrHAS+UVMmUDEezWpoVUkfZKPfYuxmK4WVqS7s2GRaeUrOQjmMf+Bu1HkxYNZI3P
IUCBKJP9aD8SQuiBuai/n4idj4w1ww0dBlKYsEY+CpUd7bNAzPomQErnkvtXa+axR5GaJcU1IDs7
/7Jeiqhw3s/84DdqfKXIU3wOkRYNIdtYIWjCtH3MDtPAyZey0j7OlOongoHwkY6VeUIrkmZ0QQJ8
G1vk1GNRNuN+oDJY2IQZVo7XO8jY3AUxIRapWS0oHO6alyH0Xwcl8YjZbjizcQ1O0un1C+9HhQIc
q+Fnc1h6UBCW/hH4R1vRSoPlvW0VsK8WFDfkLKC993Vw3/T7AV4o+Wr6+ZHaqFRppHN4hIHz5+yp
Bl9rau9Waf5ImgSVeOC5nZZ6Z1n7Em8t/yP1Eu+2gByMQbhT9DtN+4J4CSwK5qKR7pdHdzNPmqKq
ZFhnDSx77mQ78BsscUz5XC/H0J+/0pmsIJFwUeRUkvHXtV08B4Nl950wEyh6x02eVglCkO3wpWZO
ik1YGKNF/BIpu2cJzugiUb/YNO+JE9FL6NulQBsRXLwW17HXrGLXJ1WW0sCVgAnMA1Iu4heN49Th
8l/VUw2lQpnWIbuvRI+ANm2jXFqUGd5SVcJOM866uoZHXIQtWhmg+xPTqHcTW+KfODG/NghsX1pl
F7w5nd6Png1/R8BxS/ReBhVUd7nVaNKM8s+AztunqGkwo3MsfegV8VODs/ukAnJTe68smOBnYaL+
FpGc4UHUCrf6wNePlsuDt6k9xbmMSH8j0mFPeYJbkvVr5mjovUp8xjrrNyrOKEL9z1xv6FLcovG/
R7H3APxi96KtxW9lmq+EpPqOdn5Zj2t0g/G9f4zGpMnCkFb3cDmjH0rPcCMn8wD+sg3uFjuZAwKx
4XYRr34OR/Fwr9qp/p57xsvZgBmE8yjE3qId0Ar0Kv0TdC28/Gik4j0d0c4OA5DUENQTYnWaeL7b
xMlr7FD03T5aYLBAw/jQ8ViWNanaezHoCrnXVB9WM6UZM7W489LZdqV03Vgm1JLCF9yWWECPjj2V
D9ZtyVsUVOx2ccplKhoQlSJnf3iB/6OBSzzweS+Lqo2NuMZlQMpwgOU/8j8jzJuk/ly25hCQqUx8
/sTaG5k6FWRijXEqJqewxpVieQuoHD/W7ez/aUIDWrWrzokMppMWMji3o0Bmq5YAkautO2o9Qtlt
E/oGt4Uun9EIw7aeDgxAmowbL+uUSbPUSVnaRLdbjtnIZHMb8RthDTJqnFcjuo1K7p80SBdThi4M
eJbMSYNTGhI0Z3QTJvvrOZfDNn7qVZJyjIDmy354X6YWIeywTlgQ/FujKfY8+L2ji/KrHO+yX1DT
83OHg9aDvNKhh8mjQsb52sMFiC4L6zKVMPLMNNlgHJ8kAh6gW59iYI+Cw2gU4gVas2LVcXT2bdEK
Rt9pANfQMNYbuCBpvedeNJTiB8l5yVzdBj4M0KF4GrGF+upPpimralAlH4PkeYsFDNonJppHZGx1
e5LyZCd6NxTeFiqVYd88wCff0Xwe0yAfNwkg2wzN9twuicnjoO7ucP+LXS3QyAE98rAP3sk7TuD4
G4hIf9F6xYEmdTP8ocTA2mOIIJkXiAxbB/U8m0Fj54LpJXc9Go1wQjdHa5/mlKvglmDjw23xTReh
JgWN7m5DbfWp7sf2mWIMwMWEoQ4FJMy7AL8AEqvCT7w7sDCtmrio5jbOB0OW3Tgm0Q039mMMvKho
AVo3OUPewCHyZ3e0HceV13txf7dZSQ8rsteyYBQsn3SNViUg88lHcT6pKXZI1uu8ItUDOS8ESwFk
id3OmtQ7wwyelGCXg2NfV+pQRyEpq1r1JB8h8Hs32xgd6zF1hU0NQwXxt2JMuu2Av0JB9TSGlr1Z
Gv8tXmbXFBhYHz3FIPmHBp9CEs7mZcumqRMlmVSbx/SaoyIUxqJqRbZoN4XbXZWKIK+GhWRxQ8h5
jovRPLkqeFx0eEpNHZVT7N9jYPi07HewiiOtzX62CzvKTqLH9WUmveVxwMSXzcHCTqwKkmzloTzi
+WjyaVomBKCFH3zuo7yehjeySBCSqp6+4ib8WerqPPcyzh08pv3O7VgaXFaF4LaajyCpk+pPEOFE
EG+M89BSDAxsjsqk7t7WdExu1tC+MkNo2dhRZKzjFw0eK8d4397qIOxxA7Wwxt3WlBeYi6OLV8VJ
NuK/+iZaX6ZtUBlPa3gEewQP8ZpwdIcBtF89TF7Q9RqHvJ/Q9nvZ+/1ZUaxI62a3uj560q4jO8IH
t1d+9DHzKn3HRdgcFtl8hliVFflAxhQvWvrkFYkYrhzpgGR2kw4FpyY6TLx5XmZMiLjaEPRTswmz
Agb6jKJDehw4J4jpcHyBbyVN2r1gXl2XypuTXHgDL3weQw4slSodW59k7b63VEwFpHSwX+lrW9Tz
yO9VAgNKQPWvgewZtFcRr48hq+2vevZh3+NP14wsFZTBuO4Eq8dspiu5TZKZPVJEfslc8/SC9dUs
tdNFNh1MBoDanMEKxju12RiZIuAdIg0RaKKQEhRgOgrMdoEFIFKcIzSYarpliiEFMI3R/PRz1iGs
aSX0HEhFiyZWrIAA4sVG5EmTQedUQRJT+eZjmuLlgKESz2uEj0Mx1mZqjueDCkWKV4iCtIhbjsXK
09Uo+A6ez58u9GYsRszJYZoxgGJ48XLbGXTO8pYSLY6wP8+SEd+DpnIfoUPP/A2CG4ArtKwFOMbY
L2DVh4YHm+ZoQPDTZ+N/yQlm4N5GP2v48pT9IvPaBboYZyzaMOBKJT69AB0xAmPSGcFkaarAsrfu
wbf9k/LVUWHDJyPRxoqgjnAJh/6480V4c90A5IQ/NfQXocu8D71o25lVy18rto4ywFyndk4+EzOf
J7TryvfbPXKdkZ/Z+E+oFebOtnY8dckAmKKnmLGW8Mw5dceE9wcac5FHIRxd9HSvelbCoRo+HGw7
2Gb2Mr7EmfZ9XDii748V8D7sMkXz3vfa6EHHody3nG87toxbEdfmbWGRvTNN72W9TN9ZiFulH+p9
w63L64ZfGvTjB/jk6Xxzf5FA5mXp6l2gaziC6d8jJEKlN2CrVeB17bdVulNv1Hvgw0KrM8nzxKFZ
ilp46uCGmfZ9mM63LfCC3EXkYEO472BE102WDFvBw6sZYCji3VDHEwxdp620HX1gWia4SwmcF7X7
BTFdg2a+o8exDUxGjSsaxXkmAMGEaKNhUzbiPAlsNwQzYnGkiqK8WpnKCcpzNgvv6Mf4w1B58kw7
cdeMfhYwsUG+1QH8k1IUNdaHLmPbcUDi9cvKg1vPCO+Qaov0IAWIh80aI328rYWbu+pbelgGz3Q9
RV8ikCxvqv5ppOvXFMRwHO6w8Nf0SJITAkINOa4K0kygGHrSRxWvOht7+PEan8ASW52EYhg347DJ
h0AcRAtEz2uoLOrxGvK4qkM8DFsmIu/DR+G5C7v04qGxZvNW1JOP9UKvOS99/2a1D5sJBMPu4kjL
Gx8atSi05YIb5ZZyyCuvzwkidlY85VXH2X6b0gc0Hl4ZWwaiM7B55ydrgZN+wpYrrpEBA6bFAc3Q
Av6p0JT9pFv1HcghzuZmg+W2SHWGK8rh6k23O6XAWaY4nOin5F7ZHlb8bHqMZmx+O2ugpoymx25a
IUJo3wNaq6OjHZjxKgVx4d94ZHyIEeGlAxL/SZEdjN2pfTO6D6SOxugxMWC4LgxyB8Aiw8yj9yQO
36eIik/GZgFTUp4HtL0Z5+o7QVHMbID3LUFL9u53eONnA7lMG+UIBJofhrU+08nswrHVGXaLYYy+
BsAMZD5Wa1uIpO+fw6ar9mu4no0wKQrHtuzcFnypJj51fLrx+Wcy47kKVvnTdoPMyfUJDGeAldNY
+hoRBLCL66dzZOOk0GkAy8kqflhnfFxs0SU3FVonyHgRq+jKKhlRaptaYOTsS8p3Mu6eZcyOftNS
XEOY+9q2HpF9Mm2Y6Snbgpe4Cv5EYJ9uqs3HeiQMxHakivWNtQO5Sc2np+Z3AgUrE3VQRFr9TlQ/
70YztbnFLFhSV3dFtYysysKl/4U6i3S6qMmXINCHpl8/Vgdfmmpa+0KrHx3S0o/XW4DQWdK039as
77SO4myKoV6Muyo41FrUF7lU7sZXNHp2Apc7CUM8LeEbsfXXQOfgwOaL7Zw9qFF8N0Pnyk15682y
GTiL1Cv80QOOtsVkLJkhYvHOi0UxWc2Wb42GuGmMb7suvlR2K1nVOLx741XPQ92ORrH3AZcmxFDS
qLQjN4dgg/M7+TFQ5uP5V+s9qLRy8bEK1/zZ3Kv1PmasH0jURte0fdEFzc8W9bt0bNFATn19HzvT
FrbxTBZP3QwIq3ozdUuOgsSQeLubBLf5s0dCl2ErvP1dWRoXXR94p4Rq9wA4MyhqAnVS5ekWED7p
T2hH+c2CkyVJj+0nfjuReNnPVMlLm4gxHw3cHTg69Kg6V0Lg7reEFOlKNJZH+TsNu4NFTkA5OFKd
w6ZuL3j71x2x0YHbEL/oUPXPmq24qcbYvlvyHrF5R7e1RFuF3LWgm/O443Wxhb5+gjQSiTopPQnf
HRucxD1aku+YyJI34uxpmls7/+75cItlDr7DePSbgYehg4J/ceudySD2LfZE09HVZYdFw4DFiAim
TVb7QxF6sINAhid2S2Ub7Fzi7e3K/XO1RrYc/DF829AoZSpdZjyBMJcyFSRTg/PcRfAhPazcjDuM
Uy0a7dE80LkmRwnGQGVh2wO9jSeU7jT8MVBNbEBX/HX9hqmv2CVjuH40OOwYQOrcLU+biA6xxEM4
ZBOs0GRz9GtZTqi4kcAAm3yMDdLUNb7SxvYklmq7ODBFu3H2y7mDu7lMcm8DogJYnKL/xfNu7y2E
fxurn7StXaF70X2CND/XnAD7Wh7tFKki4AuqsjYvPbomuaFvRrzPnHfYCzqtM2iLPkXY5iyT76vL
Th6jldg8Q/Z1oqKzjlGpAILpc7j1pVjslsUDAASV4CAwFZ4VgNkAVU9CDOglLoZjh+qHMNdRvyCT
1dENOzxzMkAYSpLxsjqtz403O+AmCy6VGehcxoW5ACD9g2VonROucPH66PxKZ3xzN81eXLYVLIG3
EGUS4fTisKWTLtCsPSeWBAckb6sDIb4U2eij7wn9dCnWaoHFpB7YxagZoVO2ZjjXfVThZq15myu/
Tl6SFXV6sYzlA9qp45zUcZc7FVdQVie2v3B/wMWEGiRKT03pvt4wOvuq2Qr8OIY1pjj4RTw1oLtL
DcwrBxDZiVqA8bvB+woHe0O6uOBwND0yE1RvNJpoMTNc8/Oq7G4OVX2kK4PZ9oofsfnz04S6/IMP
V5Vzny51lqSzyLqm9t5Ia7zfFXqbMeO8rX4GVUlMk0DEUgvXZoc38jsyoXdTtYn3paWL93E/Le9D
sq6vDbDnvB2CYTc1Y4sFHID7Crp4wKEy+MCKh38BJBTta41G0+IivONMvnRu4jdrw/qHytD41+wZ
pTOGOaGIGBmLzQbV61QPUZNh9cPd9qprLu00NTt/hXi79iN52RY7vtvEsdNCOr4DOoWI1bSFWMRw
eulXrYvO9V9C6ftQgj+oPGBJBmm7x8rUyS0eCLvzGfgEfGDe8IS2bzxb2UUfdEAOD1p6sbxCg1Kf
bBf6wJl4eLeNdoAZCFu8E4OG9Rw1vntCSIe8iVt/Rd/RTxtKLRV3SYt+uB1EvJ/aNM1IotO3JVz1
7zkykJPxdNgNPN5KbMO73ezqMPMDi7K4OAjvO/8xbNLhSOlo3nsabTfwWRrOg3T8t6aAToAB9QIB
iWLSIZ7qrv+9JACyQ5kExejMy0R8GMMYItxvKwekukufY0NoDc7D+lqbhnwlEPhiMoqnA+08+2BE
KIrUreDketnu16au89gwfTbcrChhaC4as1wPj9qavO3W3Mzoi9DjKcrvJZ+Xg0f98OwLi03QFUYe
vk7a7xFvAHx9QL0CYpjWPJmHCfxk0zxqTPjlf4Y4yLpLgd66esZW1cz6M3cmAq7pRIkoaKT1ElHh
ign130XP/5YO42786Z8m/fMzXb7G/1to8S/Sn/+X5BgQd12lcP+7IOP2KuL5j8vX98/vof9XZcZ/
fe3/aDOu0aYMy1EQxrP4v7UZ1INmKIATpucFEAEjE+t/xBn0b0ESQBkUXVe4ECUIkdk/pEHe31L8
ZZJeA7Tg+Bj9O9oMaKL/RTUGUd/VfAT6IuiB4QL+lzzpn6WaHlT7FN1bm5NkmFOA25V/U2/0R463
ldjea1HDRwONFQr0p2/G96oixzhe4i9HyLaHGcXvSEAEMaf2Hq48mOtMfN03gJEtii0HIf0BMw66
6xp/n3L/wd9MEUTqPgqT9zECHT8sU/Un6jFGo+ihu4BBaYR6vprbof0TBGvWjS3yxluPyadpSoY7
V+EWORrEEzw1VdSMYAUicF0drBmADIVb8zgoXeI+LJoUeuK4vhMr2lsfpo3+OlBovIm7VKiyF9n1
gBpCjB6V12PNp39pB/2qOhgbg933l0rsgTKCsiIIGe/zToLmsEMflFtimmIdhvguAmJ9ScS29/rm
2DEU7YkfrW5fJhGwvQkpnOHC72DCG8i1Bs3difrODOqHMSAOnXE5KndOYHJ7Myl7g/H+dwVpsErJ
YYxaB1C8e0tmr8Tp9p+VcsHOihSSkz58Cnwwqtai6naa7Np1edPQMWzCPatm/AkqMt+AfnhuhuTD
dckp6sDABDX93a8dbn6YbK0beeglPw89m7NVCyQLjW2d865lt8DQsUbAe0zooyyW8YdrrzDjn8HT
Ozkl5qfziVcoXgHUNuri8MV+21XPAdYzsiA0XpnYCFnlGjavK+1/Jx3G+Xipk8eKts+Vfmwp/oK3
sMybpAKstaYof8w8JzT4mlr0jWENJBi6iFrjV+38CZAhZD55MDjEEKQbYDupb42m010CLL6YN9RZ
2aET43484lcVcU6tOFS6jYG2NkjfnBJseMKjHOAqDPu81t+vC4HhJFxzIHJPVAkPKdSYHnExnrIA
B5cK0lY80cB5YfK9JPeoxiVYvPRMUpIC8YKqAy+49KmjGdzlJ5yCLiywkAJMcOx+yWo4Lr4zh2bU
B6xO3SZAr2xKUKXovN8ULF2EheVjLdAqrgkQxNjkWJVB7AKGDY8OUBAhaT2c0P5q18OIqNMcL2vm
8QdNzUdSkUFmaGVrzHpC2z1fH6oheagNIJw2AOCEiS8w9rzxYI/HvNCeonmY1M9xGGw4H636BdoO
2obBxYWISPhBKoKWZkBSnSJPwCPmKWPEwpOTNRPkM2BmEf3Q3UfDXVvxj6E1GWfQwCC9yb1Z2Lix
qioZ79A4W1oYklS3UeUeTBtuB576/K7WB0SjIlrAuuPWy9JjGqKfbvghOmyjDJ9HmYByDgL2KbAi
6+Hk+hF2aaT8iGaEiiB2ZMvwoQAt8JqwBPlRNBNFKxOu2yFONqQXRslyH6B33g/rKIrOqHYfzP4T
yODSMg+xoNWhx5ZD6enkT+iCC6ODuG1q9xVtPLmtxgiM43CbNgJ+smAe81joIlzEDurrE58hWqDB
was9QIEdOgzrFMnWGjIe9NTQkDQLB/uAI8ZWVjQCxqXhjNl2sd8KOgkbkmY36mgfM3gI9aj12dD5
Kf40fm+0QlItpLZZ6/3MWp5sVd1X+DUOzTYAp1y/2FTB2qtrc4RKe3dQQRchwgR5teTTFethcJ4f
NI6M6EFTEH9P2PrpK5B8KXXYLwnSCfM0HJ8RewGNSxs0eWiWt7R2N7Cmg3bIYclwc5g5OLC6tdp7
Vxmcq7dHADn4WBsCj/0adkVEyHM/0H0ar0u2tfBbahtgCaBo0BcuBWGJ+/QaiDWC5HPruvPqCXmr
u74uk6hbSohsP3yZFNG03ogWapgtXL+Z8LImHIBN+1kKeQX8m7oiagHa6SE6iMncS4uJKoBULh/t
/OxxmDYphFXEn2L0+6waVXRJ4n3iyPtaJUCvVndQQNYrz3ylKt1Pan5efeDb2/pGBjZjXlg/Njtf
AK1DZNNmgxSqcBVhF5Es9rYNe3ICSlM4edUozX1fTGqRZdT3/TdUFgSoKgAl3S1f0kEwkTL3kICE
LxJ/xgTi//HnYDpz1dMCMppvs65BFovXRWz1JQBN+ClV0+3iOn5DEJefDdgGiednEonwZGkLtkJt
8sRHsBiuVdN9ulSYw6t450kmio0JpBizBJ9ihWGegJvsQ5TCOFZ3oMLw3X61EShsIN0fCQO0mCQf
oDoAO0tA+akrp8mbWU5NArGAvJX+eO8TcwZo90eMasu9eMZQycKTrPE8A+yT191xuNKP8/coQSjK
kU058aoXkUz+XsXx9waWb8euAkjvKoUUISqq/Usf6U/QEDZX0WTAR/LSXoWUtvdJOYxgo2u4a5T6
+qSxsBpfgfJPF8Mbex95ZMaeTKdu46tYE05a5FZ0EHAOs/EexJJWf/hV3jnFW3+v/tJ8VkSYPWNT
8l75a9Vl8VUe6hvjdlhTqN5GOG0c2VVGqpwLfrGrtLRFGUFL0UC/At0pdHUgCq5S1CTp7ZtIIU/V
isC8MAC5rnyM/ebacq/X5ju9tuGiv3bk3rU5N7RuHxvH6V1KiAScnxY17bccCsvoYOU07pgEm5cF
1WD+MJja556t+zwEjPkVh/VaKLBFp7DrMFJ3mp5dsH0RxqffDUNs6Fp36plZjD24KHDtruA7420p
FAiSB0+4qly8DtLHdeFQCaahf1TblAD9VVdeHfTyxVuq8Qy2FOR1pLw7z7XVSeBU417XoA2iTqoL
7PzXvG+Rkm2/EJmCTVuG4tR3U1uqobrraGXv1jqNmlKrWEkAhlo/LCsjJzNO8FKAwm3vuwpQTR2H
yy2IJpWRBuoR5qQ4EcxHDL6TgL6Hmq9DxmU0lMg7iN+nVax3VaO+JuC0RbtNy68loiRD7zggfWe7
YmE9DHMKGP/Gj3E9uhNNuHrEtiHdTUsTfTSKQg6KWxEbr5K4vagGeU4qLwZ3cQsJDCQgZhfwIkYN
Y+Zr9lcATVP33W5eTra4AIB8Tjads562x36apxfZrrct3uIoXT7rrj2TDaNv3C5HiJXrO2thoZNM
Ato+MeJSiv56Yycsjnl7TltagPW+GSqA5a6ip3FakEKnG0CudYGxcXhIhgGLba0rw9Y8WixSB3Pk
l6nBc9uiSrjKLvulbn9D5QGAbU3al43Pr4Y7C7uZAGS5q7rSdtUh6HuBzXV2HoTf7xTYxzvChsuA
rFAosl9U01iG3ko9rctSNnP8wKrzQnEIHSdYCInAfva9dxuaCgobNu66dL1Xaso9ffERRzhGCy+U
RI8vSTvkJiDDS0QgLAViFNLtCGlVNnrJbmxHuedEPi4ChOoCJeNOYMLvJH91boKEcJzA9m5xd0pW
C3LADuxhFZCRxJTvw8Yr06h6DWKtbhKsKmQj1Cl1ZvvtHUPFO4r0uY5HoL9TdKDpHwWXgbuENiD6
BmycL/i3X4hpicHookoAw8DsuxU6nr5BhLuTZc+I3r0B/72DIMCUyKZfgEphN1hGZYWUXNDkkFg4
CIgb87ayvsolesHWsAJz3T0FEVx4GGk6xAXzdDklE/ZpIsXlD1tChh6ovqjpWlymV79S5CZIm0sf
SVfahUPjIi6ReQlACIPVmC/e1NxsoTsFDv5+bgAKQdvmiUVQDLPptClMGcnQF73PTq2/oT56E4Cn
n9aCOV/W9RMItwR/6M5+SzJ0Y2O+pHiM7MT6Uuuq2TUdeBCgB6dwRu+N2kUEKFkc4nKMkRtm9IrC
gG9B1hZ9f+znfR/fmhY/PnR3xkFGjH3qi8emnYA33VsjwY3rTYE0/veXOP7/BA+whoFEEQz6/zt8
cMZeyjz88z7Hf3/Rf+EG/t+u+xyw6b3mdsAEBBDA33c6gBtgFwEJTAE8jGHreQ2B/MdSR/C366ZF
4F3zvGC1cTVD+Qdu4AM3gE8jMikphn3kLP47wIHvA2j4532zBEsd7GpzjcCrCMABi/By/xk5aGG7
0rm46UGhK/0YXa9kYo04Kl1DSekwIg9tUfXQVgo4x0LTbdrXJBp/i6H9nLfgRO30hT6alRF0rOW4
jROe+xlGnlGMltolAWgwtC4Af1EQqPkScl12W4La4W8byA4QSkQtd6LGbBj0/HVJ5kLEV6MM0z0Q
P5AH5H+QfMHMs11FO57w76hd7ztvk/B0varjiH9JtaRPejkhlPwEDFKcNKleVjn90L9qFxZDbnu6
OcyFMy+4hTV07ANPRdtgs7jiv3y2HIDW3vaQ761J846NGpy7TpyxqhAUU2eP/ghpzsyaG05BIdp4
fKQe7fZ93doisWt7WFx7iymaHjlpz0ky3EDzfU4AKV2kjB4sWqre8RSyhHjINwaPEoVNyppsbQk+
lpfYgLpHdhw5hSjYVm+HeibRHh5w/Z7VXZk2Zp8MCcwzlZkh7cdgS+PXCcYITrNcYz7M6mTMa5i2
QYofPAmx3qpxxmUwPHpsK5UdDxjR0aPpo1zRHYzBMfXgqOgFZSrtzYLihwAi1D3Am10NQrken9sG
7FSvkhdmuj6XPHjdEjbkAA1aKJb9PRSaL3Ch3mHmIofJ0f6yhUigr6GUIkaDWArwyyzg/jTw4MTt
x2sv0/QVPVZqRF9l3LGv+BPC69CcIFA2bOCmJRDZ05sAY1CoyxrbO0mXdPmGOBYk+h0J0ADIlQ8q
ii+yTXeyqfd9ogZYrjQQFjbmPCpxXkaOTZI6YBnBJI42cHj3YceaN/00ZQQmsBqAMfrmH5ly+AWO
CBybGzTcCuO2lcme1/Z7DgGhXXs232woKDTJx67Zhwo6jwGyDo9OkDa46lCruc49dHmtt31i8WYP
fYzZYff7BmK5V2Ka+y62d+g6i8bMz1BuZzxsi//D3Jks140sTfqJ0IY5ge2ZD+dZqtrASOkWZiAB
JJAAnr6/FNn2lyhryW6vesWiyOLBkBkZ4eHuUWJY5bgkW65S+6FwjrksmGIMf3Sn/eiNgSxHBnn6
hxBD2a3tNHD8dZ5virG90MI+JY56YO7F2fbCK6+dzxDXoXQt1DPlCCdJ+l5xYP28JA2D1Sg9KEnD
ByfCQ6PU7ZWVdylutN2pnD3JrM1mv6xlus1/5LkjQ0IUvfPCxRjeTx9lg4JftnuxJF80TBEehXrr
8mUj1+yb71ovS9N0F17q75bJ/7YK8doP6jJ1ac3bA/KZOXhyDf49hvkjWOJ5Fs6VB4zvwZool+7k
/oDJF6PVyY9F6Nz2jTyKcr7HvFdR6MVXbYXNQVfcp527z1vvsXPTewncTiq5TclCXYPDxyHDCArE
kUnpHKJqOYb2Wmz9Kv7itXRhUC/5A9PHDHq/et19D69LJupa4fS7Fq0PJSWmT2OfnGIyXHtarLL9
LlR1LqLvbsXRaw8t5vakyAlMUxLGdNf343SIGoKEoWEHpoGAo29Dz9VHNNlPZ+GL+iDnF89OL5O0
3Q01HkVBz5pyG/eJb8ptOYr9Moxbvbp/sUQTinD3phZ+vS+6Ltg4BJzOsi6oWQ4JlIfbrnCac4jR
QNiOTx3tDegyt5jEyG0/D8eyhSWibFXvEsdGthyTYa4ye44sTcacb7sy/kIesIvc9noSkbOLpvxU
X2oUzeFL3Dxn0TN547pd6GBJJ6P/pr37KVcE/5Vcgmq9nt2Xsu+PKk52Q7R8a8m1lQ9nNl46/5AP
cXEaaPrsHciZKkVUNOc3djH3LHrk/F4eXjKY8LoGnWthaG49ti6k83WHof1zIJo7EbDZ6HqzS+D3
b5ZEhfCAvHMwjn/lInjwqxWcBfmaF965/vhlNC2kxANKStIe93T4maB3N9mCbYBcp+9D68mjl9be
xmuL+3Ge/q5NI0oP1N99Hz33urmPJbTuJaFDHAb1q4bLvPHr/r7t7EO9ggm5ASGXuXJf9Mh3g8/Q
XLtpc1LPmPKmARBCPqDt5o5QMDMRRn8JTS9smrOXwW/ewjS8ipvu2+K7d2ldfSWcn/vEPldTvG6q
0fTPxxe7H0/uyCy4ZOzPJI7sZjpJZNruoZL0djk7yFVDyFydN7U0qOcLKrc3K8SHO8yo81ehURup
68WNvlUTPA7QKuCe3ntpwlrssrBS+6SQt7P2OZkgfTlp/I9GiH9Y3HokyjsjaXee7gsRTldtl/49
a/trVFQXTEw69i39bA43BCqx+LbO02U7ytvcs/3N2liS5jms5ZjIsBFp86Vxiu4Qpvld7i0vtW39
Z3JwDoq1OvuL86CWMEciKE5JLO61KK99ZHx11b0CCj8wSIixDTDJfCdAEYYaQQ3zJYKbfBMZ6xuN
3Y1lupv1jCpEgAqPUm012Mem8NzvonDveJ3PBK7+qizlqfRIyKckgm0hxwehcQmPLHtluxMylhBm
3jj/Z06dR5UU7VZZhrgnbzg6yk0lIcovib3vaQDihkT27baH3Fruqx4wSQ9Rd/Db8o4RGxe1jO7z
tgxYuiP67AmUcPXp/OY6fRvmqNpMsXWLxfe3wY0ukDalm6VZi2sympJg4/AOY0FPNMDrYh1gietl
32Y9npJ5+5DL+qvjUcrRWj9NU1NsrbhkNFfY7yNngiJD2qXGK7eq6HwM/1ixd2rXrtpkSNLqdt5b
fXQ5Rdl6riUTTUZtH31/mnZe6gBRu6Nzncu/QjrU40q9RMd6KaezCuybUsXHTGlszdTKXA1nJTwM
B10vh8q0uSF8nYMU+NEp17/zMHpbnFptRcqc+zGwbxeBkhxKV5vwnkKn4E8znFbqgldSvg6un116
y3xJVyrbuvH04EF43qiiPnoycln32J7JxrtCTuozN1h6Gwbtye3c1tOx+dGSr4NXBLnVTuX6umpW
ez+FwAulNxxr9AlMGIbN1q3FcxDV56VrvkFGdbZ9jAFciuICQwu17VV+Cj3G1zoq88Gwyicrt69w
di+OBLJxn0xYTKUzLIG0hfUFsweUBerUofdpOUUV3XcV+FddXY+bZSBqFM7FMvXJNkvSL9pQD9al
845wol1gIdQONXrjQxZQ8dFQh5aRwenzfY/7jraMlLlphPvqSOiz8PfkYVjUDXHucvLwovNoziRu
fi2i5lXQCKaO99HdGT5EvpBvqWI32oifLKUoj8sc79EC95RuQCS8eP6+CqJn5S4P4Zj/pdfl2q3z
q2EoXsUoMLETyDwhGEx7N6OHF6jBA53Mgc07SSqQoKWwG1HsnVT8R3pjuCcuQlssl1vNiQu9wvA9
IR4nNk56+tZymf+rO+9ezYaqAyyheyNsBEqNZiX20Jweaz3DKVWXtetd0A4ARRq97xIj2Usx68dV
Rs+DH2HwH/2jVz/ehoZCUskDQrBDxryA3RrULZQFj61liT2sPJokUYsEuCnn7dQigRvslqCz6L8W
vJhHXySbLNZXS28nG4Jpv1Fy2uXhYuQnyYNeJsCxEbZV3Bev5TxeOQ4gPg7Mmgkz+iYUXMSASGTr
ZQaJTJtTaUPkLLvxntVHpZ6431XXPidJcy4WQNva20vAYyZerE9MbE9AebunZkjlvly8y8FdvloC
6qLlIUwB5nhyk/4KmcYTmp3bqFwfhma8ZA3XvFb95ESmPeIEbwOcOmXDpk6t+cIrqtMS6Es/884p
lvQYIRZkXCLYLwUJFcSYu6lCrgX59T/wuK7rhmR4lRUU0CK+TQPFtNJqglLallvX8IQWKHD2uAY7
C+B5W5bJKbAATmR8VkP6T+Jl4zEQ3r7iVCks8PpkQP7f1fpLGaXFsYIWNVrlPujjs+U30ZUdKaY1
qhIXxCy8gche7Xl6G2LRIS2La8B+ejAxbPbM0GeIOjbiDruq1YkRjdMhtGzDHYzhYttZYCRjehu3
+XhaRrqAkrB6wQgje68ShOYerN0VkUDS+WhBwa66PH6dRhLXoVIkuPGwEyK4kCN9qKYarEMO/5s0
BWFqkNOqVDFLdVAQYsH1D5GPeM/Wy9ehkshV7OAu8yFYLUNBs8ulCgVg8lSN3jF/YbDCZZ5E3j5p
PQE4U756kt3oYxzAAFhaTn2sTYuMNHBiaIfX9IfCortpFTDAur66m1asavMsabaO7vL7PiveHDdb
L/0xuGAybLqdOkLi7FlHv037I9pmmEwh5ahI7Rsvq++yLHhVQe/BbisgGfow7/v2YEGea80nauZN
iG5TrtENrEHyLcUfQXbAqOe9HbVfMR4xTlkpTfgM7KwI4obsefk7nND/1/kz2/Ub1INbetrUF33t
kpX332MJW8has8ew+bZ41ZfQ6+tD79UHn9yaChbN2DKXeq+sqj6U5er8nTltgwBRZvvQYbolHEk6
3fCkrpiv+upkkhzO4f+q89AGd8kelenIQN9YaZ5Eu7Cs7F24WBQQMSB+4WxrP9/J8AoqwNcig5JO
rlChCmwcNOF587SihaUMAeztBTIiQb82xb1z+h61+3WhRY7uIPHOGL/eYelFbMZWMaFRl03lQ+jd
xk3BsBDwm40rYE8tw1nK5QIF70WIU9UGGSyyQxjqAK6XsU3DznH7r02agZq4tIL8EUZTaLk5J7p/
r+yvs+6Ssyv9Q0ORu9beOWwQIvlR92WeMEZIuvWlE3i3eMgxiN6JXm7awesPifCQFgbbNhbHuKmB
SvV9UyYQHlV+s7btZT7Y13bgXWNru8nC5hnV1RPGeY/ocV8c7ZyGLFObwBkgk2Ipmi1PwAi4A8TD
nYC1SmbikgW5mpkc7l9JqzBcHNaeYnf8WhQ3dF6f+zqwd2k2lCgUlu/9SiNloDT1ycASbcp4wO5S
jkgugszZJmvobgM5b6se4YXtNRfoqdGqDTGNdvbxxkOKrVy9sZJvnvtFExCntbvPpyU7Tmn19bIO
42sa79cMSrmwZ7gM9pTcZv1UnYMouWj4nL5evC1WG/8ZRHclme0T2qjbTOvCDgCeRwRzAkZFmH9d
a1TDd4F8xWhwi81isxMWjkqSnITu75apzBykTnKuFSyEUWyCpH2YxxGOb17TuZyzx8UT1qWNXnOn
gqU8dNNEri/sm0X4T20ZAQgDztb8wmaBGnIqV5NS7iuv/c4Q6hQMdr1B44D9B42AsZcnO3RuJAox
J5lOYT88QS9gjt7yGhTBq+iEOJfzP0U1nwuQhLqxbzs5rjfBKuCsWN8druiLDynctqOvTbe2p1GV
39uEu4imZbpZFvR3GCxv3TDTO4ilEcSMwt1jrpbxxhPnIErsJugDU2bBkghDf6vb0To64HweqDsj
ktkocZO7//QZ821mZbg1rkqOLurO6ymIrItgEMVlqDwsSxxgAO2W5c5PrHU7jMH/g0HQ/5Vu9hMp
7bcI9P+HPkHeb2Hl7Wvz+v0nmyDz+++IshW4/yvEhocBwcxMiPC9h3D2DilbBg7+PyBy5P0vx2dm
qe9BDeO/fgaR8bACX2aEo/nBf0U++2RL5UcMkg39yMaEMhKxYbr9jCDDB7etloPukVFq67q8EW8a
0ukJNXynwBMQRbAPulmX1qZqR/LbO0Z2xJ1i7m0qB32Y7CBAAanIkAvmO6/1oP2zn1opJHI0mV7x
iusc9j/HNddKtrfxBH3bPXm2dOLhrHusoetrL01KXOKiVcBJvw/dNcofbcQSfExQWotcH5Nm9IdD
0o9u79wUGu1ixlknHL5Lp2wuUYm9X9awYNlRHMjmewaHV5YV9/0jILTrlmCkGKFUO6dB0b9s+iYe
fJMHOcgSxb5Yo5XQihjJ7pM/GE+Gxl3pf9yXYAqC9TK1F5weYj1uYp/cGOulzyUaq/SLE6aNjoHf
hskQYPCTEg3IJq7EzcaiVdW9gbmts09K4VbNfGCg/Ji/THmoyYcB2SIeiaqdpCG1VG7StPuUl1Ms
58lSBk7rPXJrlHFqjOJ+W0aJx8MO63LgDTAetkMqiH5KgxymqWiRYVXp2AEoFpmuuK7UptGAhSOD
czPIcwhSUPrHXZ2400U9J7Js9xFDYcW9p2tmmm1L2mLie49CrsVvIDFX10D25g9CK7f56DlLpxpb
qRD2sKDTWafKPYGrJgIfiBK2BoEuUbZDq31tRoHAzcL848B87YBTJG1kIb/3dGHwFFiVbmfa6f6Y
UMF2Caxv99R1uTVNV9FcNTyEUqmE73ABKvi0LoABgcJJOjaX0HfdjB1SNZMIURtRb/Er+Tjm3HZW
IM1/+1cv6cOD69+Ob6b38vMrF04IcxQvOofB9uLTK+9LFYRVofsX1ItzKs4e4sBVX5D+U+vuuqwN
VbZ3UZ4t+tyOwCfro4WVsCpOTp0EYXn6/eUQV36+nEAY9b/rBVGACVn86XLyIFMuapPkebDhx/bb
GbH/nO2cUC8WWHGIzD0/TjqrZXZvuZUER5rxfkjz7e+vwzEekD89l4DoF9Kc80OPp/PDOvhfrp0r
aFAxygFhQYvivL6ZemJNcez7knEJ9wAFeRJCymM9Qr50y7XD78fqJoellS+Rr5cD/XfzZdJLrCEm
jjJQzq0oaGhZt/UM6eOtxTwiLa/nNvHK6wjia3j/+7v42eiS/Yz/hiNstrNNLIYIzE3+6yYYPUls
CuTyPLtdQVoUTqvHY/RH3cbLMfMGgL6L2GqGlmzz9x/t2D/zhflwHOEiL3RZWo4Lb/lTzKbj4o/Z
6qXPIc2JJXkapxqbpQMgV8c7TLzKfLjIJ7MHcEuqC3drW8MUd9fNGgyNdyMho7EjMuhW7FRStQzL
qnHAB4V1wdy+Xu36zBGUme1Yu/BJwrEx4URPWcvfhCCwCOiWDg1ClB/TOsV/JegvZvkgmeLGLvbh
fDbw4YLR8s2gD9Y1CKQskrADscRngI07DBWXucx0pWB8eHIk7oC/jFxRPURmV1o5Jta09q055OVj
iOLzm/00l4qKS2DhRR3ZjWZve65Y+Fn0/lemDpeO6cJWRc59zT7FuDjOMqv5xwimhrm9uTH3DA+G
fQ9/oePD/RbmU/YNCRTijsvBmxONNTCobfdGEKVPdWiGlUi9X2mNuHKHKQoKZkfmdsYB2Me1wR0V
Q7Nlfl5SsE5ooBK9Rn5spEin5F6WYxNar+17gERF1vHy5k5Vs/xrclTFn/aWhuf9xS4jVThXVeG2
ZXkqErc1KPxqsRsIsOuk+FUtK3PVkY9dBGutSCfr0Z/MpMktpGZznR1Yq/XYyMGco20g0qzYuovb
185hwXdicDZQ0aoAdzabrqq95zj3urewQOkGOPr+p1JjEArJ+j2izipt54e6trHE6OjXTemR+ntW
7hPmWubl5ugci+qLmnSEGrgU2ikS8AMsirhgNcbheOnay0CMaRI35ZH+fm/8aHj/FFwwn2fvmbnk
fsDm+LQ1sjCxh3WFA9KOfr6W1DNrjBHHR8yzOmxm0NFO5cqi0TAp+dI2nebqPn7FQ3LfoQcramXd
47FvDmsP5xXeotKi148ghHY97Maqp/tzjDPX7DLZh054DOoiHbDqKb0+8B8LB8s8mFt2PMg2eETD
RsfwwZ6xU3rQcxHM4VUn1sV2VrhhshPjpfd+gLreEJTXrQ0aK47v3ziebdY3BmZmtTv0Ck0WFBUm
Zgf+hNsvOEgN1HiB1QiOdnfSQYoqQ/rwMOSyLx+nnTO7C/+/lcoCPlJnxbZGfS2XhvfB8UhaBZiY
p4napn6R2riYFSglBQYsUT98swNLs3EdpLycsZ6zjtICa1LdEF4EpY9b0h467oqnVx04jRceSicx
mzqQ1ur+cdL3z36qpKxhzKGK+S9UC2aafLYAlkiMiUlB+SjC1YfbUCfTQhboNixOFye8H6khbhp1
QRE/xxWk2wifRCcAufY0UXmlRZT7/+XpFuHkyaGGAaiN2+yvid6aw3BEP9g/Axtrbn6F5MAX0OZk
iGlYToF8IPhGLfFa2cOsv8VVLOSCoTP8UuvbYlPb1tdoJUYPryDdAh9tGeY9cbrUc2Os7bCiKnxx
bUXw+84oeUmu/+Ad/umIxhOeGVm2iCC+mEExn3fRHGhrlG7nPmLY0KVg1BMqJjzwSnJbcusmwZrB
O6OvVFoe+8VG4fL0+438KVvhCtjHThiwsG2zmc3P/3W+IoB0ApyL9GPaNqUIvmh7nlEtMjGrZsmX
wiunBbykV7xrWjjm7QpR05PY/7fX8cMzmAvwmU36y5OA0OjXYdfJx/fYSDPRBGR2Psf+QSX2zGvR
FS0QNgS7nnREZbXJe39/GZ/SDYpF20MhxHAlHIyZIPwprBW0qHuE/QMvZLDwd4DEEFuwLGbclqHi
hbRehvISBr4Q6R9Kl1/eBB9MpgPXhaXAU/iUN65L25dtucrHjHFWVH8EC8FxMiWxxZeP4OM1kF7a
M/6Q0/KSJA7GEn94AqTOP+eNEQbKTsCugvUEBEdW/fOS0FXUDiXkyMcWtiDhD7MKs7OyAneg6ISk
knB+jMq25x8/khia9I2errI2KTTc9iagHD04JQOBqVwsm9wwH3OOvIx5UsRFXwY/7un9D3skkhkV
arUk0A40WmicV6C+WGp+yi2rHQsGyNSqxUxOlGHsnjGI9CGwus1kEg2d+GH3FliRSRx6sbRWD4XK
T/P+IY0js4olbeNiuaBCqiaahVZC0nnAyRVfwU3+Xo4ptBkmEQq15h8/wn8xsfrehn41Sc4Q664Y
rqZg9owNg2ObQ8Nxc1Qxm5ggGsQHdxrW9rlBVcwZY+xAOePfT0CkRJB6EPN0peJnJRRqLtbHQFXp
y3U1ZeLBdvBMcb5YQVAx0cVAjPN1UgUux5EqUu7xEHiKmuaql5jN5xu1JAneFkmUJFO8wS1UTjQz
ombGSC+qwFUV7JTQks+G+MNJu+bmZR+oJ0suYUXNxSW07zmLBq4OrE2+KpFhCOY1OT9bXWXgBN36
5ryS0wo6Tx23+lxYFQWIJc5h1OOUdxnMS8avQLIwSZHF7uI3P/4Hh23NQmk4cykmydnMA048DMTy
I9l/To5YZw4p1aR8AyTYcO/n+sRBbzKrRpMukIvKOeaL+76ihiY0iZaaw4rztJKc8Aihg4QQiqPq
j1LUmS2Mw7b+nLl9f1hznhWmtXWD7J1Wcu2X1fR1hlO7pJeYQ+QKe6WqgGO9h2NNPmLT51jLwzCh
Wf6nS8SP7N1RC8/IKtoWoDbCG8aGWNNMimLKShvWeOjlRTRsxfvWWAFliE8Khzqp8KXJ6imyruo1
7XFh26TDgu3RLrcKuP019YA74WEBo3G49ys6yVgZG9lch0rcX0V6qqOGtjUKpSkndrzQ1Vyn7sKC
xIdKpWrsgiQbbotnw4DB3nG9DNu0zOVNnSxzvDyyY1ba3ciI/SRG7VKFuUlfXb9b852VUMqiY3rf
T7ZQiudJo6MOJgyXvJb7JE3zcHJYcg/oFvZCbwqFj+rm433jO2TSo+Y9nfIDYf7Kx6lsjZaJ3Hgn
WjyS9xT694H7l+gZQSS0HewiSVWC+HOpxpx0R/tNmz28nx8gBqR2Hnc03wd6xioQdzh8OPQGVRKN
oE0rcJh4+/01/HJ4RMIcG/ji+4B9DMr4OXB2uWiLqbeme9sdK+RpdhuW10tDMfFiNR61zqGJcXL9
E+Dw497+lYsD0YSG54rvvWfmNLifamRsAsCrYtU/ZDkurenRqeM8LoA8XDlbezTkOhuunS4bYnvr
wNkW7Z69WC7BZVwar5XnOLN6GIMaKpDX7uuuEpFxctIkrqeBeQK862wtHLI+olqioFY4VTc9oFTo
AS27ws4Kjd2i30MqSzFuGSl/KPXg/+WELuntKo+uqP2HGsT/mZTLMQ2YGoIPQBoGGvA/H1RO2GmN
T+T4EOPK6vSvxez35HlYlI+8b6zW+dANrWn6F8cmX1yDXbb+6vQ7VBlu9IQOAzokLZLAVKqOPfCi
GFxq8wutnLUocABMOlVSA48GdCje/7BvZUXRX6jRmX29j60egBWrOZv9dckgjbDO95lKyV/OYQLf
qzjU09DxsFVjmdPIwS899//TCYtu/aWz5lxJKuWc9bshB2LRF7PEFLLa21bZw6xwNKcQlsCZ68zY
x3WJHY/5/Sw9gLsTFT5uvgfB6eu4m26IR4duecB5M5aw4ZfFvGWpMHM1965yxz6wd+vwT8PVPyey
FIAhaRMZjG2G636GXYthzrFbHeN7j/Gfk/xKRQ83EdO9lL1mchaid1ZMAU9jdn2DIv93Ww8kFOI4
UBesbzD2z4l02xFrUUlH9wDM1fpCD9zsdRqugiXgZtXEJ5LAExP+68/1AkYQxMjd/YCm9s9bPpA6
zDWa3Hvbt/hcTFkMjqvd1sTHAee44SCqwOHffv+5zidoKoILb8YVcMcMCQTm+xRrqizHrkKv6/3k
sPS5R9XVXr79SFcJUJnbXrS1ENj50z6fZYBujJoNTlmBS+hAiesXoj+32dw5C+RB8qCvQAyR1n+c
hmkSxn/HJ9d1kNvbNrUG1v2E6Z8fUjzb9Zj7XnY/J9FIlRihZWch+H04RH+TA2CPtXMLXCOfi2kA
s9k26TIX36j/RnLdj1IkkTpe5TbLVVU0GK9I+PC7XgrzoH//bD/hyZHrUgcFtsfTjUKG+316p0Nn
F9EM0/ouWJaZQBLmaCyhrqAj5jv54+DIdRcXu8Ad3Ro9PJNkWG2li7lN9oeL+XymcDHIG5AcmFVt
i8/gtkkTVAvWft9ASWIv2aNvkiuP9iKfNeAANt8P6IDWl98/hE9jWQmu2C74VEPQPdhav5T9WCil
FIc+kUZ0ljozIcHAr00zY4hDUz0w8CF99ZGRoOSeWVvef+RcmPCbA0MhOSQd0NFiEuvAyVcu+wOR
q2UXwtaMnNkAoe6EwXJ+w4jmVa3oxeqWxMFv0bnl//z+poJfVqKHJk6YdwsVyAAHn1aiv2RrMBXT
/QciG8s2Dm9Hp1uibJ9jGATPeQLMRALV4OJYpqe8cQdctkMbURkKyEF33I3qIYNYm4m6pWpZx8BV
D6uEO2UxrQIbHrjoaqB0xR1gjl3a4eFsw2YTzMQux7PATr9EpK7QVajnyXNslADvyYKrAwPS5n5m
Ogc9oM6PLxTDw1/ZGuFjB4MVU+IZnrmN+98RYyo/gPLWhPaEYXuZuVF8MXaTYuh2iw+vevt4Hesy
GURqHRfz4gZodB7lCxbicKLDtHKq/oARrXkdIGw4OG8+sORqzjgCdyNNojaidpKcKVf07c31dQxh
YUIWdV6EOc9GlhE64nNa2xK5HNx0smH8W5w86/8Q/X45bWjHenR7QvItvAY+H/xhkKWrL0p1PzWe
2aFrC/L6hko/Zp8CBZtnKJwqUechL42F9u+X0a8fbzYFViaBKZWp1X9eReRaeQHML+8/oExM+W3O
lxI3UD4fJgFQN776HldRpQUv/Q+f/2miIHszIOqHOLKje4qdX+4/U9g8Oms33aVhaqoqDNigZRxh
P47FuEXDuBpB/kiXd7zsgBx4ge7qs0b2DDVqKSo+ajPcOQ1uOBKQ+UcEywbGb957Ah/p/NJi4fqY
DEFvC1xD0mkssPz88akfK6v2K9Pj6FMEpsFpwQIQK6TYVmMR7pSzCMjg1KhEjXxT5U1W/2kW2C/h
OgQL9LwfwiyfCuDTnmZiRekONG/vPkIU5YjPK/9oVnuUq90bmn5iWIiDLauFUQnNfK+RHf+pAPic
kPohagDCNTgpg+bdzx23BLfWIF2q+QlXJyvFinqu+QxdjhWhOo5Yj79fiM5nbNYXJgMQgW+6ZDEQ
3s8rUVtBmLbJmD5lfpJ73tax6c4xmmQBvSJlbLN4etXIK5KNGlTS0YQm1lUzFplgFIzYljRs/rQ5
f2E60DfjEZh8kN7Ar0fWMFdYELcYpKCnNpFkQcLLcV/SQyP9fU/QNE2i+V5aI8+knpl5C0z845zh
WPPLa/zStTl5wSh4jBjmUV0PuWXe3nugrFOvXl9EgQ6d+eSCd/HQadQc9XaoatNufU9AO3JnduEQ
LmSjH32t3BvMMg/rmiVRoTqEYJgNE9zauA5p1G2ksBNx1cWNshcIpALh/oC1EVu7w1uc+rUZ85oq
btLdD5wDb0F2v+PXDpcXjZYpNud38O73r/tzLsCmp6lMQ94hI8C/61PONyrcH2P6BI8flWXdCzUd
2hzm14HSdMEaJZBs7z8lRODBrKP/yeACD2ohk9TMAFciD3yYTxHP1m3Fap9Qn2NxglhYFCkeDMwE
iZ2OPoyi9OmASvM47DEXjOck3UPKydpbdG/m2Ak9ai33lIvesd6cEaQBZJX56NbjR1/no2U54WOC
nr4WmAJkO7p/bNttlq1tf92nQqNer0WW+ZDdGL5MyGp0NcJhq4BrqpsK+llGj42iCS/WjzZLlTJp
Jcb4SE4EIgwye4hoo2l0vn0AW20lmw7pZBNjhHqUYEIDJPZiCOQ1bmVeCWeOCSPuKx3yqm33S1B7
4gXrg4DDWPgWlvkw4FfYNpcYm62ZfVxHaqEbbXPn6Q7jASkrTJvLHFfhaomb5NoxJwTlAb51mrGK
ySTj5WbpB7qqpE35yvoBzlzT8rRMdOyXsz2wR2aG4iQ5xOGyVQbtCYYBE8wvC5bqs5Gq91AL4MpX
rfXka9vGA5sWeb9UhxIAxxXHPAoqgr3GrnAlIVvVUqX7fBoG6zHSijhVF6M5shIbU5Nv4EVZcUyr
RHd4VZcNm3jXd0rP0YYJuj+SlBAokQ8JZpzt8ZVcSGF30wzZMEWSsjDYYktKn+HzW4O7jf0TJpI4
j1/g507Re7+2jDLrgPtaYQ/wVbABeh0z1DRvzPhxo/MoYffjITcn1ZhtpYsrv8DO9kf7Wf0IEoxp
GXkhPVbNS3k1RdLgf++w60dPPn5vaFu8UiKP6hIg6GnFq6/aqFIaJGsaOagG8hodjPUGYKmfvr93
AtOiYXlmItQcoiE8Rrvfaa+d6MMUkVX8Kd2mXPx5j3GSQ3RgZDp0NSpJCo+fYzlbuwlDRwbnqUVb
hSuUjNO2eHJEImjs1khATwLuGIRO+GFNFfdY3y7M4zjpil7+bnbmvLxsFVFwJ8H3rrRWEix3dNKn
qoKyj8i1Thm5JuphwDHGD7EWo1HOZibdSMuLqJvbCop7FavB3o09P8uOtVta7W2Bud9wYSEXXRhI
keKShd/E9JoM5YITdpDrGlas0z9QLuXtvgPurLb9GpGYyjZ09TmUMFQPrYd/Ej5aqVDbXM0CLSRT
mmbnMo6Ze2AJUgeYqSnrDacHjQlriti1ySIcd7OgjS/SYBoi+GaNuKK4QEsNKRZ9rCQS4HiEQmfs
kbNs6T24fzshg52rOUCOlDNaDEeemCEn4B8vM95gm5IZn/hqdi+W45bY31gz0jDlGwmfm9oJxraN
l9FZv+o4rtxoNwf+iqt1AXl7sK/A4KzvOCx7Rxp09W5JMrRFksUqgiE6ca8O2A1F9oZhd+1TCPiy
GWJ/BGmO1yu1Jj7ebZVYnu3KXw+q87GXn5xquJ3yTt4lnuyv0zJdD+WiggdGaHnHJLaZtlZI04rD
QfmSZKox3PRl56BTMBCUuIaVl54kHfknWwbBXwjcsucEn5r7xeqZ7AF+fq6GHjXu2A3+rs1bB+BO
r/twLnyOvrWYkcmq8bIt8vm2dQdnv+q+2JcFvm5uyXyLjS+c5buMdPnYQQu6q31bXYCyZzcQfXGE
tfqiQ2HCfCl7qeJHYOPqglkpwR2OTIu/KaAjbEomF1ziBOM/V8HYP8f0ZY7wNqzthOb1FPQjFioz
SjzE0zXWYXDr/JM/hc2jsRRpkU31NDCWyXpN3by9itv/zdh5NcdtrOv6F6EKaOTbSUwiKUo2besG
JcpayEAjh1+/n0a3dy37VHmfKxUpzgwG6P76C2+Q+RmQ/PjVKQNxWWTv3i1hK54FMnyXZZ/3n2Wf
tB9pkNPDg319aecSO7o9cT4cRgB48SnzldzfXndhjRiSDfLOYbT2gLkWrJZk3zBXySNYWX3rfQZq
E61XgDoNn+IkV5TvtycpPfyAoqgPodOWyX+icn2PYZ0iHh3NdzXuVNjO4Ak2jCjk13lp/+IRgK/W
WkavfhqG9+4OWffsDnyBtA78XyLqTlLsJXDsSxu1zfcJzT/EoLqi/cTShM0Pc499IhDcpz/LlolK
51NKI+r7muMa1okedWHqxwefcPIGIwtFJLCm7/Si0N/c5+J71pTIiy2iQfvEX5pzIhPYeJB1kJla
Zsg49VI1HwRU+KCCf4oTB0+ptMIFnozC6n7frHC6+bssHvComIgZ2V6+MWMb3xYOm9MOEuhuAgKK
8rTbfA1QkBVQJ1qnLNGgn7MJJuwqV7zz0nr4wwnH5iVjPni1lnoOLzAObKTiyyW90t54X5C0R2yn
/S1jIPUAJPPHPLjvAYqigNdKJfQclgjOiu5WBqG0HpwR/u6n2EtqyMlJ5aKmu2CrMtZZfKuojeZL
1wmOZNTfRiTUE0l4bTxAn8IpkKq1rPWMJwBQYk9af1igKMGE97nXnLgqFGqwybjH0s57amGtfYvr
1nosi3Fmc3nrc+q5y+OUD8iHoHRVX6iAuz8Wzo4nZ/ODX5mzdG910tnepckwqUTTKHgXzlD3F5wx
eqRW/BC4KUngTytDxonOqRypyAUg22vmD7DyVnei+ZUM8iJLmMCIguP+Fv3u1Ut0FkO/Md3iDj+C
VBMXG73Jh2wPhi8tU4jrJDAgus1+bH9JS6AlpyaqE75QSywBBfCFtN16Q6ys/dm6G+Enzt1P4CGw
7+LG248LWOFr5E71LzT6/dO67tH3xG3TX8vU7hDmAvQKUZe79tWJsaYrVgdYYZ70uHy0Uf7NI/u/
D60t+/AGd3jwkjGkc7Jk5wlZZrRZkiZha1YLzJgk7h5zkTcXmvGMF7wywfdR5n9GEiZgtUbRW48U
MtBpL72vkKA9V/MwXunTpk/1PssnaPcvXPiPAgPJH93uwDVPGXO1pUvs7tzx2uN+xKt8GT+W3hi/
5OHqXZXS3s3t4JKd/CWXEB0t/5MnVyQDpf2NHpz3tJZreA5xb4Az7iTge9i7l7yX1e87FlaA1/x2
QB95jO8lEoS/BPQqmbiUZf5ioe105hBuvzT9CqUhtvYHm2h2t2xbcu/x2SglzZ71JYtmyEhtE1sV
KnwQFO/KNMoKVJhx3njvhiRgELHnERUlZCHVW8j3TjXaghLHhGeJID/FSA5EjixSIGiVTq8YAQF5
MRWo7GYKYtOeMLXQsDSjdL/gyaNmPCUBBWSMLtGiscyodbLaYcJ/HRlfVTEukdhz5u8h/hDksQUg
Zv7E171vkitVKoVHH36nrzQhMSmnukQ1c2QG+Y7eSNr9lvhxvSLRcSDh4r2ZcTKqwwgJ6rjxG+8H
e1P1G1drZJZ9HmpgGUg8z/P+DE4k7e/7xLIkXewULZUTuy5oXooa/ekJ6rU/FtcJoHum9DVwNLGs
Ro3gkmaLftpgBpJHMJdO/SS8khTPAqC73LrQk82bB/uowEIhbaE5WbTd8i9MoxMH7zGJ7YCNYolY
/eCOnlTa5acJTARonQUE6HYdsYqLaI11JYThnPFpdkuWgoMLQnrqD7TXUFJ7rnSxC0m5yS6TQ6Zz
Aa3Gf2NIQo2KWJvcsGAd8nr8CWKmhPw0Iuvn//nXsEpI9JYW35fp42YHbLEobOVdUiY4n6ExUO7B
dxIydOamAiL+Xdc5ZfPZwErrHaIstHysUfZ3XSFDPu4wLUwybmMIQ374D8N+hfm3t0WVC6tfq6Za
CcUaKIhOjXMbvXHmORoVVJeLlxBIVRR4M6Mmg6OK0fAIAgROOPz6F3IplvBCoUVN71SV6qa7k9hr
BOkja9jSOyYBks/MZ5dbYe2MGh+qAzeCMiQDVd0baCpXoZG3DmBBgTnCUc0zYaIfUHdTRVIPKlhV
+ExcFWrJoJfbRShQXWYvaipooyiwvuk6Qq6NQmYrnMf6V0exyxs6Ag9UQagSPti6LRtmtVqTsBYE
d1FfTelGPLxGt/4HSjreXJfn44ygVX3t0zppKhV8otV5yMLZn62HypvdnC5ZyK3BVC8G/iVek7nt
sfeOg7AvnqiLu5kW88KkQj7uKRjyGYYlhz9CaAAp2acadN2ANRyAlmRrdKBUW3wzynuahupSE5p/
PKktcSzwbGAMWuEA2SsdsNO156vb03YRq+2ug8c0PaSw6Pf3aUA0r7gFdsQNKTXbYxR1RlslxfWQ
WBvljHp/gkBMW9raSMr7IasnKPZ3oKe0Vbo4HbPogWKdWTkKjc0wAM9fdho0d07bTxtIUX2vOk+s
iAz2EM4E4zO67TwxjZOehdgz76fVlplyf3LJiWz0PsaNB4OCzLF8GiRqWuRIZXA8EU+tXF8/JjMD
TL0lYvJeY2oFG2DOYvVAkazfK/9TUWJ3MkKlZHKFj5RbcwuKAOZ7dqGyUDPDYEVdsbirF1BI5D6I
M0KJzBkfcylI1FfcY6eJECtC6AAm6QdMCbX0kFoJu49NTzqnPUTL+WyzauEps+0671dGhmq+PDLM
sdETKKgcntfUxyuYAW+mvtO0wbZnfF14auwTwKijRlm9OLPlqWL+sr6vzA+Gj3azIbI8tXFO+K+C
WnEeBhGGOVexMHcezom/qz5VnG/xxiEwof2Iaopj/2IDQZFE5zgr6tsEwWT+RtWWf28UTGY5F33s
lF+wSJ3AzKxuT/E89F3hvWd7WuBUGIBOhONfNMGbjiVj0Ks5M1YYnDBjWlv5d8ufd77FPNq0XK3Z
ps2gN1035+qeT52nZmtzBXZKnGtkb/myohoJFGZ4ixavaq/NR/EOk4slia2qgnAAkKEDhydeHdC8
i3JflM89u9b/toQMln60+N/R+vVHVej3AlQ2jNejc6AhaboLNCS2z2kXdKiL0iOQ0Pi+1Fub1N+l
YJQxnaptWjcbvwcQQRgqH/HItCyL4wcwOOpyKouu+t1WR8q9KGw8ST149H9lvDCd0LeoR22j7iBQ
RjiQk/QV9fp7iEJP9+EMbcqd8jS4cT/GybpHqU/sMg597lSzeuq0h2isznmXhgq/XBJEMZm14Xq4
vukYbY559CVos8Zw6fEEabEUOeMewq9i6nVe3+g+9eyl3FaxhQoRiyMuh9wl7dvK/0WHMpA1BXvC
dEGryGbcOOgGihqjWuPrsvUq0KD/of5w6hYatgmsk+5jEtCG8YZoEnWJzrqpnSpnplDTKwYMKl72
6BTyS2wn1Pal8aPwxXqZ0DZTf9EisMA/GksDZFcdP/tCuU78agTq5A/FLGoElE0gDmxrYx/svqMG
aA4EONV9nJOci4vjTT0uvV6wkVbQ7iJfMBC7c2GP7e/BvAHGfFg3rKVBDZTo39VK8rgsAiQU/Boj
+FunhEHDhzmoVCSgNahynrSyiX2bjG2+TcPpgxGfU7U5kb4OArXA9bz2LzzGlqiZ6ByD7StuS4RA
BfygY/Mg5akWvXnYAfCe/b1VYGK8dvtUhZtgSdTxnNeDAjqEsOg5ExUicn2DGHFgjRgGojRLGYx7
xoX4RfbRH2ect5fzpFS6lYDYNYP0UFWPtD+jrofiCl2r+dzEwboy2cbVhX/o8pc2+N+Qbs78iAvU
DKpkBoIA/G7ywGnGEZIiSJsW93DkFJhmD+goYwXl9WqXQ7pTqzWwWzeTmICjGfNjqJyWVrbbe4qg
7tvzFqIw4mxqVGAzQubOuDU4vw9cWRTQHIqGmngzzXH5J6hIH9+C48jBi+Q4v48mf0oBysXVkP4J
VxoeYAYQTC3VDVy7RmUAEgd0kqBy9nmcZqquDy9+H6AI5dLBJbs1w7253ZWlr8WwtpX3NPkZOj22
IIC4tB2nXLAfIxrSro/bWYVy2WxRUl4WtKZJmwB1U5peUjdDNe9igL2M7BTFMo6wHBO/FmO0VzH+
xcdONstYb+gmm0c3eU5za0V7pmM82HbfBgem/LWFzYDtWQdjh29hMh1XP/+8tkJ3/ACyfyyvY+CS
otDC0i7xm2St4SSMvvGT7fUq6mYAY0nM1sCb2QoyoA/0luss3O4Shbg2N7DsCwXG9JdKnUzt1Ksd
WiQZqI5TvjJE9y9SowWGKFJT894qAMIxsR4QSwzKPmO5ZAcYZ/LiJQnf+rRRwQFCrDqoeo5S3rGu
KFVBBzSeeo98Dlbe2AyGLISp2MoGE0GtrzaBtKFF0o/0bEqXt7LsusF9aUn6YHc2haXeU/kc8LoU
l60C5Q5UCWnRr4BqeevZTlJwvmNNDdU+NMGW9iDwR7IjpjqrAIl8xhMrsOg4N/tSw5M60mgzpG96
gHTRw2y5+Llf/pp8webiuTiaH9WRtHBh7ZEG6xNxjrFY8Z8sn/6PfxkjwDwtjX24/SRtkFkkWPPN
K0X/vSx9BYYx6S5NmJ4HyGwrmx7afhtYSGbN9FKoQS86iy6/HJMe+OddFCfMGO5y5onlcza7DekY
WZnaNqtI2AdRZatNZu4rEEG1U2IIHFzImoxq99oL4cTHEzkMJvuy9gB5UQI+zjZa6QpIhxc4rvah
a+9NeykwxgU/YdaMqTxAqx4FyMC0+MGE/VyPzX2NywQYbXNVpkzagPsMzqWp8p75h65I0xZ4Hyd1
kY3cM33Imz0NoVF/d2ri4tbpwdzmhPAnTjP0rbm8tXbOLTMB26oWBVLly+fgqg39rZZFxjqY8Ovi
loUaqxRtroq6ZuTnbfBSGCvqo02PmJuxVUeOCdmFju2TnU38spiXI3coipaf9PwZJRNP3k3L7i7O
gzyy76jwdj7Eki7Unyd0RIh816kDTlPc9I3WSy4mM+Qe6V+JGdUQTgBuAQeAjVoeACvzNCehDre0
H9TDt72VfhMCvaqU2vErYEe7E+k9mVTDUb3RxZusAFX8OEIm0XZRyZAo2sV0nSUtJ6S1zVrXz8Ed
I/XQbX/glO+jVF16eAxVTcptDvIYSAsfFZerOovNT7QP1CMykAMKQnVAO4OfRWCGIw9zR9qrx6bo
Bqm+/19QwmxUZ3+5zmq5Nisq9wzrnF6Fjx7UpcqY6bXweYY6Yi55lCstgL5BT52iM+uz/T1LgPUp
JBVDPlKoIwUCpquWuj4HAt3QoEd5kNL2HQLAbXA7de9RlsNZDIa+p7gBlHZq0dq6JFUIXe53KlpV
iRkW5uyEqo+C0JIk5O49hGVgGLQ3gBrN06oexqaJky0dbD7IgBbrKFQIF1P07n6lKjODyZ0mqfbn
BFKe91TlmrqWI4cx2eIcLyAhLwr80/qnMUGuGu9s3YKg/iIbhxGhgj9y/2RsummTuhEdzDOKYEmY
4vmFZwQs0tk6ekN6JdcWy5Yi6ZjfL6tQ80id7JqjG3I5WaaHMTj/02UQoEjDNBJXIyU7uhosmOBo
jYgDesuYQCV5OosavIWwVOtMP0V7lI9Tdrv8QVlMs6Q3SnqToPmoeWiiHqh/phTKngreGivn+ke3
TK91c++szF35YN1uMTtO55prfoDbNw1aNcRVFz1qHq1On5IEXuhHU3aU/CGBTD1e3e6yc3m0yfQZ
avDCtixnPOTmcrD2AWBCNpUv4VTZ+3LG4TF2yHpUOdMWvUI56FSbmcLA4vH1nXP3SG438NR2j19r
MqmTMFwWlcY6olKDYtOfw6X12BcJMnPv/D25Hgf5pvBfKaSidzcuVPA2EAgaNyq+61Ig0lHe3Grg
VkcLgy4WTz0MBoWlCdckE+tzRDsRKZRAU7AdQS6PKjxzQ844T1fiu7Bb1qIJQECiVV6i+1+6ALJW
gAPPkDQcnx7x5C5tZA6RehDYRDDbOsrfv4GysWI5Np3NbAgiUjKqWzS4pRdWDfO9KsYNELihKgdM
R9OU9NRiKtc3P9lgPfkT82RLzfllm1Il6uVgWpjwkbe+fwdODHwXMx9Wsmm5SASYQwGEebXRV7PU
LWUKd0BVjoWsQWcwEUduXqNjFf1KsljyRJSzctcaUCg+ysJ+jZbhuSZ8t2+U7fX2WnUgQKOTt7qs
MsCXiiMFjD5kzZvTURMaDJB6gANKMMg7yhTnGiC41uPRLtEezW9AtPsZSgcmESxSE/fCpVXnwRrV
6tTrPFulPX0gVYYjjxwNFT91UJl+CqqlYC7wWcb0EO8iXSq5waLSBqwIFZPBBKuwSRRBr8fkiCOm
0Zlb60cKNZ/V9HtwpgMSyU8Qy9xo4CCF1ibJMg81hFJg3ED896MMgwkfDwx6TOZqB7gMFJjBailG
JJNl9YVSjIft/g4McISDPD06hb+rnNBlX4KM44dAFf/cPjaJWqRHczxqQQt/uLvl8K3YxAqbvxyN
Q90WMKDa8thEYUHrn6K081Sa0du4TtPrAeestmCNijz52mJJ/uk6QhkH9bCoJBnWjcIB0S/d+br+
3qulYBITfBlVEN11JmWA4WSOx3vaQIfoQuq0pqlDFVMtqO8hE7GxANt0dpna0EjYA7pM94s/hqSO
ppZ0GQtzKTo/cI4Sf5qcWqTXrHO8sfxKd1kl5mCz1BKIbBCWLTgxBiM0Q2HBo7yX0bNC21qvzqyy
UE69i8Yj5HrATPneumZuPe/okJXQKNtTDsKG4G6QVmZThBgSsqno6bL7PMid3Bgwqir3G7xOlbZ9
k20hOxMlSvrlpgGhDwBD1MG3IJ0wAxt77BtMkDItZ1s3jwMwmjzCTGd90Roi1/0FIoQqBho8OKhD
UcJUPYVlQnnZPrdLM2zzO77E7kpFGTWOsz7uDvQPcqagrqb9WcJ6Wf2XMU7jIVa90j2R+FuuvU0O
hS5UI4ovYwm6JrjLRDD7EZQqJ52Q4AmBXpG79/s0nXHv3rqf8G/aeb1YkB7LF0ptp7oEqGM7028D
DAovukCYywq6QTi0IImX0By62+dQBhfVjXKehyJsuqe5AxSV3cUVlfjnLZsn96HZmrZ6b1hG/8HI
atjfq2DC0xY78525ZlFj5BalQKce26WbfrclOncvoeMmWCvPXB8oKhe17vauFJG1+ddhF94dPb9s
+rz2rK1bLZLNvpOtvexPeCLPl7ItBMigVoTkBSnhF7iJF2NPNfqxPyEBuIL/codseez9OWjp1FDf
OZ+avWkQKAXcFdxGxnrTKUZAsX2K8mrHXM0b4hEr4CmCwJffvGqxYIHmrTU9W6CHUdOMKoHgMAbm
XrkiBtokS+lC1LMbN2Raa7UB08O9XzA0WqJiQJ2OEXbvrWdkeNGNxbhnh7F6yogPwcVmG7iXDslC
/1NChi9ItLNyDuNHp89z9JMxzrLX/TIzs1peqzao++8tKnn9l3jOUI/ENGBqb5u3iQYqZWXf5wX6
76y9fn6V0B7lQ0fH03uOq6G1nvwWUcUfEUFZ/pB2EBT0OC1v3L7VO3inEj3edfbm0zBBDqQzbEfh
B2YrzJwAKv6W8STQKDV9bIkuMync7qrRhs/BjU4dm3PPWdWh237zd9IrmmjTSh5uyDW6cRg6aWp9
Ahkjgs+AZLgzp96Lt9YFx16SIQAJpmbIt9r37lNGL812qiebLmqrw7IFiIWtKvVBYRJlneKLIxTl
LdpAv0V02ikOdIrUponqpBUH6VdoCpbGbyIISQ94dQHEPzMJJIXSb1Lo+SXRT+Xm+l0c51A8gXvF
OMLMMmAgLhE7jH2QbJf1oNWZA0e3PPWIFP3v7ojNLmizMxBqtfGnllZ2fg7rwoJQIvbd/zWZu96O
Xldvb/C3K0eHdDPPQ1Ui7Q5Iv58DbDKUGMcjEf3fmk0lR6vTEd2wOGnbX0YZJc1HPpZB8ueCxNH0
sNqzXb+N1ei1/9HjTf1tN9N3GpT2x2LFVMD5tuR0mP3KRlg2DpVnBCcZosZ0F6foBl80Xd2LmyXq
oC713Cs/spKULynAcCCukjef/KmQkdKJBZqZ2ALKKEr6U4q8O4I1I6wZ/Akz/OugxOEWQ/3clK8o
+ib77xOJB3pdAUDKGSXTkn7B1R1LFLG+Y+tTONZdO1R52s5fwoG3D7t7oD5OPD9ldK+C2Tpz4Gdt
bLuXPE9hXZ87OTcYONW2L69T3+HLDGgKcf6OirN9kWvcAX7aFpw258WPyltOWnTzxyWr7uJxA56E
FlsY35B6EV9L2+pszFqw0YQ5hoHsUFV/lGPuv4+RJPcQ0fSDw2eUl3C3t2sS+wlWvlvGh6LnOj7R
RAQZ289y+Tnn9ODuqevaLxldzJe6QKAwQsT+Oi0xG3Gkv+z9KZHfaC4DzOr+Lpur9QcmsvxnhLRt
fl6GSX50qRT9pw0M0CWkmfK196P+abEL7xOEFbc57QvsqpvwlZOXvxYfG8zrV6JbxVMuvOyGXqL7
ayZ76z7E7wxWf7vN96JyENotKLLtb3C+iGqVbMffSEPSx4GHX6EL305uiCQh8EBB9/tPetAI26Zp
Buqjj/EBYQTBzSvlID4YQZT+s6DMa8AyL0iAYkxMK7rvc2UxGMzBXRqS6Z1yxlrBg+/veQkfFm1a
wGBi+NibGgRSKgLXPuEIxCye0mU5byL3TqKwu2cg1kyLmxBX80tBgcTcrmsfwjrH291xl09Fkjq/
R3YbfpsWJ/+RZ0jbgnx0X5fVYZXFQXKLpbDBL1Xeo1iGMjqPDFDXk7CT/tFxRPsHZxsnw4yxyh+W
4zW3LGXfUer9OtVB9ntCPYScylJ8buy4vo0CDW7ft9eb6672N4Fz1ztuW8HZj8v8tlh78iUrwO6E
C+rfdMLFerYaZWPiuYTU3MrmCwi7urvDyTX/EydO5+uAN9WKgZTd/wD7ihgayEYagB5Oo/Iky5TI
kkj8m7sezzg4WhuTaquUL9G4Yo1lTwJdTKyJ0V0e7Xy+C4Nw+V7E1GKXJkW+XnjJDDBk9TBH961n
nzP+aU8ncIPZ5n91mq66TUWC8hH67Q9+U6M2OY3LggLnMEzplbjUfo2mDZenDrrGVZLBvS1pvvwp
5Ih9ezZHTOTdQg79hS/ifnUVbf8zRrPolDPHiOyzTNfkmY+tTkOa7Ah2Kncwy938X4oIt7yOV2Da
QNLyn5wz8ztac01yj0tdMP0ab4CZ/OdoWcMwu1J+73Hwix/xhNYS/asZEP1d5aE4X6L0wADVas/W
lImJLkabOC6qsrSCYZSP9fqKoUY5PosFGP4D8Bzp4EaGxt3Hto3xWmA0uET+ezqD6JhOocNuI7YI
WsZkdui/1K+2LeqSg58Naa/1pdysIN5xfcmg2havebmXIIlGNeja80fgypzvVY/NWd0kU/i8Km/L
89DCvPu0bLgVnpsZkZQ7seX753bsl/Bklz52jAUGMdUZkbAM5T8EQEHaFzYD9vsNrlp7Riu64U67
HPB3xN3OfmAZVO7nYqr8/f+kPf8dJ6xElzwf9B9cE2AmAE7+jhMWcsOOJWzXz5tlxyt+1RjWd9U7
UkV1iVjm/7o0fdYA//9W1kP95O8fJsAhCxanC6tFQAH4J83UW3cRtRDcPmc4AAvUkdEhISxkvpRE
Sj/z5rW9r8UooMOVvg1gI8WisvAZOk/qH4nrLX9oBn2u3a9A/g8FrdlxN/V3xw9+grSif2Zch4ok
nAsvCL4FYnL5XQHnh7oIcRA1tZlGD7zbkwc1FCj5uLDfxWViYMFfQlTbuYyI7gZ+rixr1XMqpml+
JwoV+3qdCxCLoBstr3eTU64v1KJDyxcLV6FenKR2WL1kFUR68VAvvc/by3231dejrFjxVF3dIeYz
tQxXg8xQn9z8Po3j6tdG34iFU3zdfmPv4kR9Fs442e4rOmpzvj3WgNJwKWF1+173FKwDEmJvKeIj
fIHGY2ThXYMeZ+jmkg+1KrSzmKO7OTkd+tfr/WZj10NLCTZtUN/76yA9VGoZ1qCc4jGbqnJwcDRH
xSUTSTeVn9Ju6XhgOzTb3H7IIOXtyefKC3KnuLWzVyX7mcmT0lHJqgWJjreE/CT4llSRupTcbXzU
lEpKfdgW5hmwqQb1ltIjo/liWkqxXQZIlDTlMmTySs96d90XwPUREscxdSgSpC52H6SGVp+q68MF
ky2LdQuQv+RBFcE8cmtVXxkRjYWyaLCRHHEvKCqrBm0EG5Bv3votUmt6CVnwFnkwAve4ybomI8l5
fWmRquqzq2y9jpvoOXJghQ5T5dbWfZkw1MHbVMsJUdM5dvKY41gervfI6qGvdEknKxzSZ3sW6Ned
+iQF9HpXbvk8hS8SG9U1+4WBac38RASlz6dLRFO4GzKcGCQ+oOnFynzIJSM5cPoRNYd9mt0t9vCt
laPzadCikOjvQWB8XscCdXcLP6r0mgpvCPLXArQe14jti+Sl/8d+Pghh/0XkgSYPgYhd7XpwDQLE
cv4ePPh0RCPXqv08w8vzeibkwrVcJvDg7ht889oVIqc7BrS6sWhWmn30ElQPN9Iynls2OX6Nckgr
lPygCCR4/XcLEcMo/X1JWDp0FdzAiuFma/2SkgFOcNeBCa8TjCWQhG0v8I2tJsT3OiMxeljlYHN3
Z98PmFih6Kg+z8ikgo5hdLj6CU1DkABKY3XXwq4+b8HfZXACAkymGe073TXzwO/WJylmBPPSxSrR
1KIlS8IJAFu6UGmiZFN1VG3NSlylGgelMmN03rqiqdBkO4F0i1nLBfPtJLyiZbbI8alyHLfGOke/
cMO21gJnPbJiaxKZOcRJAGKNxz9kkiO+grsTLs1vZsKRunKu5W11/XqGpWOx6tFb1ITLDGtHLkkz
V4w+I3QXpcFI+yjBslWWaJoCVS4lOoZNEXe0QMG9HPJK7ZDlbf1Enrq22XkLNkXlNIzOYU8xqcS8
tp5UM4TYia3PaxDArmJ1yngekfIxbE6jHVj4g7d3n5lE+Q7OV0wWob+IblO9SCjHbp9c/Bl9CTAT
SMvwciOBmIiDSto1AIWcF6PzZFhdQkJeZFzGGBnzNcoZNFzJi7qg+GNwVN15xQyWkuuhKaETgrBF
ooKPi1lyGy5d9OuS6fHfd8LfKbwoNtguitB8DuJ2oSNcRXj7L9mzXvE0yzTeX1I4XTQU5cHq16hA
MxQwqhUGivHvH/93ziofL2jwsFxpusQ+Hbx/bMOZqW9bY2H3YqbbBgZlqKt69p7mterRwQpSm8o0
BP9/qP5Cfdp/BwU2JCJwvuN6LqR495+8QoRRQjUGLHhs3rSBABpZpGSKOdHAts5TPbjFcp1li9/R
FX8impBZzqhX+cYdGAazWhFkSsLic0Y6UQenjNexXWNmJuw73RCAw6c4YxODm/z71EZpPX8py0Yd
aUaIK+cADuprSuAmp/73u44cyT++KYcRCiXEc8TNEI/5J1/WY2QM/XVMX5sUVxl5JR2JGgxSyHs5
7QYEIdgXtCDUSQMaNIBUqEN43Gayxudo4ASrH0TUlX4B4GCapk8jGXxzSwK/4LVslxWBa3fOmpMe
M5ouvZ7JYP+rSnmDltKI01D5VKOVGdfqUw2WwUkK1f+lDGT0cR4siLzblZaSulPR1Ks3CSaJTgAe
rpnDeEGMdEpqry5VZ5/Dg4Zro0eHBdIDyMkhOOywqQAHqQlntxRq5GgttkJtGMAlkB26QoVNiH8l
PAp/ODVIFWyfBBAVes1YPfcc4NVcHfK3a+puQLMpJPLpxEQWlvPNoL30UNhecKLe31xgSeVXeJ2A
ozQTd63p+DO5UOKVammXbr/fJpCybX2NtWx5OR6wv22yhoWki8cgnzR12LSjoB2qgUBU90HePs4L
5117YeZBj6m1yihb1pONM8Y+PaV7rWAVQ4GtZ3/WOHnPlgeKqgJRCzxCD/kN4rDvmMmU94ODn134
Fx4UtzY14tVj9qLFMe++wSkg3h4LPX02Fxx2jgKhjH2kJLqHLVJhnPJMTaww9kxC71TjOd2r8VC7
Jd7Zpzq2sBUqqOanV99u0PG+i2gpVOImusxjmraUnhqkwFJIua5N37ypobkRvpV5ibHwGUzGlls3
kdMsQeyoDRVIdgTjzA4sUnocKdYRi0z7BwEGIXvIUC0nsZM0q/kAA66xLa/g1Zz4HfngFjMB+Jgl
e5kSJ7dTi5mYmRaZLCZy54aR3RYmDRfmtJyN4t7cTGGhi4P31uTIfbwR0iMCPN7nKgU0Lxf2NDDX
dPlPLz/DEEjb1yTskf2LNTzRDQM1YDEDq3FVMj+YLYCl+rLl9UpXV0MRzPiJQ5IlZn4wkx8UB9RT
H70VOJOBpRstq9KxAK3fOyLaxxW8rSOB7ANBjOyvEj2TkhzaFz1q4UkglLpha1Ftu08+ztMZ4CGN
izab0c6bcA5PuGo6lrwYTG6qHxiDWLXI9FwFP5i4YCI3VfQINszijrU2gZJ9WLZiqCNYCWrAs1Gn
p0c2YrKESk/edS9xrmwC0g2tndzvzgMk2+QrZEhnsR870dD/vzKZWha6DfBgWDr+0stmhEW1ooz8
0raNGhzCxy9HOq7BNDUf1RFGFrYl8YCzX66Qw3J8KidkcIsUT1aocGQt612Ypaj8n3K7zspHKSyv
k5eqtdM5fhkpQlmTI/U6YaiIgg6806I1OqwNCAHb22ctooygp8a6ZWuPOwS+7GzksubZPqBOWlnW
oAI4uFRO4BBQUPpq4k5F6m2Z1HTP4N7KflJIU6vEZoH5ON+RizB3bx+tga+cys6eHnY5RJ9RafTx
DDJsBI2yXo48s06keiUAmckhwWQGI+wrZqYAiNDuTmawgbXV5w2sToyLC/kVJuvOC0ryDAbR5TSl
4fTIIF8BN5RAC9edMGhhR5ZJr+AfRh/KjLrdButrOoPBGn/34KeXz54oAYWexmDrUtwNhwEO8Juz
ZnOAiarZZou1JApumC/9DqvthJ9v7lSfaUplqAKAgjn28hwByqyfMd1TKxg7cIVazTVVAGltG0Hs
XlC62X/JMoc7+noYGAJtV8hWOccKGtUWNifRLcxRHEjjkwZRdf4ExhLCo8L1lPAxCAUp35YQoucP
fQ5doXwKyMPByiQxSNTwrcO+kytaKZj5P5OOexpqY9H9nutzO4uiinDRDSP4axpSYa7HwGE0YGRN
LE+6X8zzmjSG3IFdSl1MG8BSATtDFE5ZKhRI2Y/Y8kGkHp+NkCyTy06FSV0OzjJTC3RpGPW5X9oY
diXeRR3C1j9TBQX9SHKlHwZ6DpD1eqiHZBr5DcpTxZhBozAJz8dNJvQzZo4KmufLJ7zv9r64lyt1
Lh58YQCL4uwPoICWu0DzFaRGxKfKjeOjoh8AgSDe20jxzA7yl/mCBiXoaqgXnXo17tZgHhNiNODK
QD7McYn5l/pkX8Qed99E7HpaFEDGPuQKofioBATLYbWLwDvaavYfID7dfJ41AHzW01QGZqpgqfRA
wtBnJn1AGqgBxGeVvxigUt7DvEc9CXUEtoTpGHQl7rSEJrymKc9SfzxwNgFoMrZ5UashsSGkMV9S
I91SR8D9kG/pD7SvwersHqRmVl0Ybqi3dxOjn+gmrEhN7n3NAjLZfCFSBfOn8wp8WCyHMGStUWSG
WVIh2MCxHwaVAjkbkoxGYOdrMiT+w0DUtNdHgQIompbme5tFZG7GXyAWMMDq4WgYshlQm69vgnAc
sg2xNiQRC4pLuiClRBqD1ViKd6RAZPZBzKAfk9uik79m8ncO7s0XRd0+raO0wuqT30PCYrjqd8ny
E0EcguWlSsDDeFRW2GV98/gluazuoXVz4rrDteyZ9oSnZsT33DqlZP68il6zaqVFkaP6F6yLiJcl
k3o0Io1oDA1uxIDttNc9WITTHIULH8Kq7mlWeG3SjPEzbN9C9a/A0vGOvV+pf2IvR+AWGRovWb+7
M0OAbwuy03wxA56jt8slIhbG5Y7uRIENbphMU5yCQpTyV4gXqk/n9pHq0w37qlaubhuRQAz8YBpF
qW4Dyl6qTTnlTJgswCuJgo79ez3xz2oCtAdyKEj+UDRRzR3Vxn8VkVnV9xAoWvdlyTlmWjZEuBZM
oI7ZqKfX3SCWHVNMhuiFWzzpdffvV/H/1JKILsZKJo7+F0/ln9osoZ1ZgWcN4jk6+Etm65QZqwHY
6FHXFuusMhADIqw1WS3TmdG/X8z/cHZmy3Eb25p+lRO+x27MQ8fxvqiRs0RKomzdICibwjwnxqfv
Lyuh3WLRQfbpCIUdlFgFIJG5cuVa/3AmFGMaSOah/APexcCrA02Yl+fqNKxE0znhcBs7k6RrTQNZ
FhHmBBJdGRtgAuD8H9++8Kt34dBFNyyyfMriBjWulxc2hY+TSWD3t47acD1I0yh1r4Jqvd2gLrjm
AkPSB/DKIpW3v30b589PYUFGd89gEDhIn2sH0u8augj6/C0mFapqGUv0PSVsiW3j2C9pGutZ/u0r
Gy+djxBCo41Pu8NGGI2ugHd+toVQFSH9HGo3seKE5F7IuWfvp03dQiI98adWcNKk2Dq938h4vGJk
bNCe4WejBtbwniTU+RQ1DY+xcChUBAYSRuflDheACYJqoX6znrBXNJs4cQXVFFVUh5/oPcWWcRQL
5p1xOq92mAi3IR1pwvqB/cM9vZwprQu93rHp4tI3sjEZXMcEPNugP8yRaOweYq7w9Kc8w0ix2BuY
ZhpPTY9AfrQNGvwSKENHXgDbxRlykCTvSOGfCcHgpmFbjuVZwJc8A1H+M7Glxm1mw4Gqf2EZSO9+
XxGAAgjDe3plZxZBDtUv4BYm5jouWGe6EWdjoYc6x4NmsW/GwveX+KvltKLOLtEXsVEFYucgdHo4
jBV/mLwLqj8TlqikUyKaQDDcTR66A+O+pIzj4TfYnIwtxhzaF65lUiXsG1khZP+VDcSTh5o4vP0+
zxc++h6245uuiQ6LY78SFyU+D6jgB97tCutcj+M1qicEfEW28E/cQJyfwHMaS+HwUt++CeelHCsD
aVpMK98j8KHm+kqOlT10kLXv+TaFNsemNjRd5be3wRDk4WM0TRqqPUKbAXLdL+wkzKBMOYYlSkUp
Q73MvhOeM9fZEUq2DnYkFFH2FGsGFiHWxu2MAZlIvye3TY72TAObQ0kkJbRGHDupxVEIpu8FJFZu
e2va2xTU8TC70T2p5L7WlqtoGkCrsfODrP8euE5AzbWlBiU/p+p6TImKr+xH7I9AIfqQpDKSAtSF
KiBUjQkcAF9fBB9YPb5P+raGVheypPYp8gMnQbPJGrx22FORtzof98csjSlCD9kMNP+oD41WRzxB
3PfFMVPUrMjvJAYoN+M41veeQxJY73R4AEJctdhZj/ae8kGsP7799oxXcwj/DSKU7oBWg813vmt5
PvsBuPzkdq2p1+rxyZk4SV5RkIRZhLnSmAf0PBUy21H65mvxslE+TyDTZYFOXzIph7/QDuYnBU5a
H7ugiVd90SdUhkaAo74bvteyPe/YurRrkYiTHR4DgdNzsV0LHzfK5Xp7wymqdjD0BiRilQeFQl6N
jdaVCvIJsj9YGcmVUxtEPICO0d9bHWdVVw+FShefETdwDY9S81lAG4CJtx5NvRtv0WiqU0UNCyva
adOJ7/n/lYd4Oghnx6Jv7Un/sJOg3S+pGd0ZAFCpU9ysrcs1bWxUUoixXUKGSqRF2u2dIvN5Z4EQ
AMk/8InNFPlfJYXZ0EjBxrG+SeLUI9AUnPjcbz+vn3sIRH/0gk72+EIDvbv3/DteXd+iYAUWT5bz
bTaSs5Be5pg9z74RX69a/SMBQR7kXtiIFIYjeRKNIkW/vZpe3QCvGVCwi8YuBw3C88v91aVm6eKx
112hoHuKHvbpZLdusxFoWBmXHcoFydEB2+t9ffv68gF/7Wb4IDHJgKQeKIfZVxtCNo023kjRfJ0S
XBZMxXtUw+LODakscNOt1h1cE/eqdya5eZ5/kXMSRwMUSMlBmXNnz5051mAtRdVeY3URN/2dZ9fV
/BgUbbpcrm37MjMq66swWtk/py8kz1jr9p6EZiqLrk3ac1rqPAR6ly3eDdSZDq1ZyNi84gLopMgI
Txe0YA7BQJJko8FiawFDBhi4+kL/VmIv3h7W8xwOQWgmts1mQI1A7nUvX2sI3mlCPSK9FsGA1MgG
UHeSeRt86tqsQZIiGxz4XMqMxJmpzX/vcXUZkHYAIte777xk5/wlM9a8Zl/eFU2080PPmAPQBnmW
Xis4anIitakcUtWe3n7415cjctEyAnzn6WzPZ+82TdBbCYbFuYqkruf3n1zkfCBVFgrQ/s4FX6Vm
bLocowhieEnqmMeeXbLrwkmqaDRXK5lJaQ1MEfRUBDpG2eCRxm5Dfh3PQCINEPUu4kt3Zg/gMz/g
2hXq7TWKGhn1u7VEtjp8OJEu6TSKPTqdyMuKfITsAeBdrAyxGvnoLL3I4evyrXRPcHX2yOro+cq+
Sa0ouuzyHlN4VZ2IQxoGuIKcAK6KSrZSzZx+kIwBLylky17EUUthxu8V4LccZdkpRSmYemAVout1
n6ijGUQr9IK6oZC+IsUA4enRMxKZ1v3MVtohWXQwqA19pS2+HuCPEtXtGUpNsvsWr5THMBwtJFen
xayFi6zHjyoqHWphQ93LR2L9cGU1Dl3qyiI16ExZvln1M8A6S8LVCjlWZ5dcHja/zwi3dQe/1exI
bMZWa2f32BU4cQSXabPggKYqAro+ouYCMXaE9HlwIjzfPqrBWo9FazhOUQ7nzLhWa9YKdYWQ2vK4
dqsppp3o/qdCgypIUtGRxcmT9rReOvqcHkPsamb83yMplbueOX0zkIPpNYMk3KwNOHQhpOlkcqps
qhFQH1pTaru0E/s+hxU6oHNCWc0mq6F2Vv8gu/TTDaof6fSkgNKgCfJEbCKGG0ORAhXQlIJccpqu
pSHpV5pipYJEaMtDzbIK3KvCrMfgGqXGrv+cYlqINw1FbWcJdiotCaR0c3lAmbEraMLhVxdZ6JPY
NtUp9BOLJyBW2IcLqvxusx/0WrK+VjEbpaMCq0yLENFHkHnYuAZyo9a+yjOsODb8FWUzkaW6c1yZ
6CXFCyy9Qa5Mzh+LKqVD/RbWhyhzx3zerZXfFSoAhVpWO9faZ9gjR/wdFQBI9jib0727a3UUe+Du
L322fFGUI6uBhvRcQOrDvzFOl9h5VFRsGrp9/xdlE8N+pBM79B/way1q84DglTY/evYCa/QD4kaS
nuxAvKb1ljnj0iFjnC5Gl+861Xxcy9LY3Um+NKq4kq6/ykx4FEmZrJzKXYOTW51WtBA8ml3LYe1A
Ew0lkH8p0PQd7j0/ExoND1XWXUmRrYoCawIXzK6dfAWdbqT3alr37sSSzU4Ld0DDqkEOd/DNrtrD
fpfTUHXIQ40i+0WtmYgqbAeFIVJFgQyXIiamYg6mppk6OhrMGC0uuxpJAgrTqxbTKo7lpogGtnt4
uE5P3TCHSAHOtA2HOy+zohFI2arjXE4xm+36pGqK+bMLT3JlFikK3iogpZZ65ge+9hWdysHaByp0
rQ2nlXulFo44Cczop4r6Okw/mcgpYrrwkhVlWJXqqS9KtSRFeVS6KiuRykY1nNiDv2qkP06C7ALi
I8hGFhCsjkZ8qgsT9G1lOUNB3VhV1lVbxPUnORuhlkOMPK5CO8uEvwItcUYmiHaqdbOSNW1VXl/F
swKq5oRDCUhsvq/OsyvRrQVRRYBHdBauhFKt0WNDVvYbI3biWyep3AXOnQqUSRn6BNFiqhzmXVbF
ega+NtDwgtwEmg0Du1GyD6P6vpPISWvNs/8F02re7iaERQ9tGQ8vA7z3esRUr+bn3D5FvY5RIMiv
zD8VKc1T7cTwWwl8YpOVu8CqKad6xj95jyeu7MpejVDAXR6H3pW/ve4Sa4NXaZGs4UGVM1eFgJXe
thIUW7AzzMsSpb48j5CNS5LlMWg0FLOB13EA7rel1krdF0MR9xUJBmE8mywd6z15/IrVOfin59KJ
LPOfyQZXMd6NM9B4JMgh7vP7ljr0r72gkpI/96941OsL0hV11kSOekkeUthfAFTWbc72BDnN6C+y
D7PWTbLqpDHdKXmmWZGPYOnRdbi1SDPokKz8WaHiSg1rik2rl21PbQ/60dErWutCNtjI0+ki/VEr
/jKMxlmmCeonQ8l7TOrqKncDxCIPDisAKsOpkHmUEVDlZtyXTD68qCSKxVOuHJw4C+M21fxZv2mg
XNHfqeHlfGtxVYm/RnQ0kfymxKA95yl8MGX9lSuS6toJqwG8sSGuxXMlBqDUdMoUtVIMu82BGWsp
25WAtpCG/QsGPJQEwygoM+uguaANKygCJz5wZ5+Ehex6lK0yqtN27m+x4AijcudSauy7fa/ruMPu
hRKsV9M2sE7GeGsmsG73OPgSAS6TxuzBHGJcvpTBNmogAcT06QpLWw45lAAmguJRrgF5TRzXia4Y
R0Y2y9xibQoicAS3eT0hrspGK3wj0HDZQ+NMKbKtOW6vkqoVWGSalsS4oGoiCcR4Dcmoo/SxnNJ0
SLQwlZdxFqh/z4RZOjeePgmangLVTGXW0So4bGhymqs2qYEkHX6NJ8bbCnhYNbzt9RvJD/lGlNFk
FbZQDOsVkKSkk+AMSqqXzlbAXXU0RlkLaj9SDDTtpEIWq+ikkqdWpYerdtHaboxUc1epM6p24zo9
FbVUSSa4KiFVRZ5OZbYgnF3s3IcYAi64TmAwjCRBnprRZYqsDQs90XxpU6tm86pakKo1l0ootZQI
GyxQpG0HYMm79EXZVAm0qNC1vxfqZVcnBSORYtOHtV4MsO3ecnXZ5bWGKOqGz2E0lE6FF4F0oMt9
T2KQOALILreCkWjpiavsqD4oFZoiB72GwoaJ0ptNNr1dG79z5yAEe0hCfF/gXCp9QDrpMqlOFVLL
IL3g/TcdChXVR31MLAOok1LWc5WKlxqkdY0B0F/afuf7yZK7l2uxQotGkRnbCOZb7G6adDgVm9kl
M4h4A8EIGpJO95DWsELSWbkjAWxcB/GGjTdHOXp+603/5PlPmpyLBlsyM2cd5NV6iB26auytxDjF
012ncCuo1iP7s+cQMlX1zobg3KV/vn28O69RBL7p4chAf8zxMVg9L9ItjjtVSVTmV0VeAwNfBVpX
VZpZ9cxWrZn/0YUtQI+QR+jR0eOgTXZeisszSzR+tcRXaR43/veZk4IHnaDGEhRrxEabinJforJA
mH/7wqeyzy9lGcrjHGh9mw4d/RVMJM6sSjTNt1q+Pb4ox7n27UuKksKNrgJMTwGL01fvPf8IEbk1
AG8sfdzl5dZOZgt7VZc9tTVvspPantALH/oiogX9WH98+ybPkbDAX1GkMjg+oH2iv/bgnYFYeF49
WMcVoaYwcNPqX96mslyq+1OdawcIVXXspajW+Z7/aRJDXdfHKp9A0G1MJA+0T22VaFW0BakFqnlT
MA2sYm8rt/cmLvIcelSSayV4WKdF1ngTk6la8b5AsJqivVotzqmifnrM//XX9L+j52rl9XT//m9+
/quq0XuJYnH2478/VwV//lt+5j+/8/IT/75N/mqrDsXRN3/r+FzdPRXP3fkvvfhmrr7e3e5JPL34
YV9KY/v7/rmdH57hYYjTXfAc8jf/X//xv55P3/J5rp9//+0vvJiF/LYoqcrf1n+6/Pv33wK6Nv+h
P8mvX/9N3v/vvx3b5+cyfyr/Pv/I81Mnfv9NM4x/QfCyTcx8ESnSKbP+9l+ogMt/8sx/oWpFlYaD
oyfrZKz3smpF/PtvvvUvKtHIrMKrcKh96/xTV2FE8vtvTvAvsAN4uQSuzcLwnN9+PvqLV/h/X+mv
VK3z8hyFddaU/B74UFC1zmrsFYIDGLekIwrhfdPDT/InSb8TfYLwnNlFFtrEcwG5HtpFN/rh5Yjo
YvMIf7uo734ZtvXWfr0VQ17rl6VuUiqzAedxGzq9MJQMXpYKPcdJ8TvwjNvGjFwz3QMAiWngiGTU
vogCfQP6LFUXJTtSGfCFxwhoYPo1YQl8luZTmNyKIoOn7VOrOGJ4a/n3nVYmyzuV+ldDBiGPrgRF
YmDdDoH45W0Ok+6Fk2Plt5qp59FGkoim2wnS5vi1svEL3RVGEqXHsTWjdoMymzTo5GhdvVPK/Kfb
oNPLm4P2woCdjZY1N9U8+Xl+W1AiL7+31jDEB0JFmm04dFTeASDJ5La7tozq4DrVh1xcRWBh/e/v
vLbzzhG1cpeNyQHgajvcy9l4hKlIEaUYg6uC3mRsXLmVyATBty8C/boG8mV+FglZ1YYGNYhltAOy
+jI13RCFuFKfb/7ntwM9ziHZoLlqvbLWnAJcxsbU8q7kSbe87yMLQfxqQBafovmEAYh9ILXOoonT
pAeICF4KMBiQjzjtZPdVl1rzxdu3JAfg13ntuOyYlkt7JcCUj4X2csLk1pyME+SVy97t8gqEbtS0
0TEVkYNMfRelXs0BW0mTBL1TpD8cAYQp27x9F+Z5r5ngQ3cpoMkMkYL+/dmEEeT7YDaN5TKcA9LY
b16L3nV74+gdkB9YkFqCWYepI5qRIDeVLlW4je2gju3NDHJahJus56j2Q7cnR9+WMz4883bEZ70y
t4MWxdG8NyfQqteRwKL2KZ4mv0Mxn47TvKFv3GRPiMvLNm0QIM38FA42/xV9HQl/9/aTntmbSQwE
EAfbQjAN9jYN/rMn1ZyU9kkyhofVaMojeeY8ySks4y6Lzii1fLtEzYD6iMcpAAJ+3wiKvQc7aYNS
gxvfCh747ds6mwa0d0D4APmij0eIY094OQ1qx0rmvjKHQyFSkR00Drn1lWYsEfrrceTeUa+wio0d
xZp/bPy+jN5bGWfdCG4Av1ldP0F+cN0+T+JA++Jywv5zMLTGELecnXNzU8yz87dtjnp+G1tpJz62
CQoOG4RUxGMcZbW+6co8dS5FYfTjTdQVSX2keZbP6S7Xp+XPpcun5Z2e0Vmaa2FICbHIZtOkEcqS
kaHvly6s56OFgguoAHetuf7B6DLMNCA1dN1tWYj8U0muNb2zSF9NGp8Wjekb7DseM+dVA1Tk1iS1
DftDXy26fzfoS4LzRpppzgc77sblwABU0afB7+3mwmtByN82rWN3GyTOQ9t8Z7Kc+agSTEHD0fm2
cW1zHTqDcox+GQPaemM2Wnl3ACIefPAxTDX2PXzk4nIpsMg40hgZ7t16aduLAq2mrYuD6H2Rcu7b
xr63/DkWWeg+B8hz3ZodVJ697eYGfltYiNobmInWhHmQh7mMFSVC+5/tTfLmYYvSZAuA1rj0/l7e
vDE39hhUXXvAY8sf7rNxSr0QJutkUXmehPm4zO4yfRhqjDB+jENbCdSefOf57QX36uzAbbD6mfFA
Cn0izdlt2MJGCYR1fkjQNruaMsu470f4fVvI46juQOUePWOf415X39B9SKNrx6bwtwumcJqORaOF
9g8qJB3olXfu7HwpcmeI9AE2MHUHpXLrLBZIxGFqBm59iE0q9VfUGUZvG+V0cXcIPtbFTnPEbB3z
Ji77LS4LGHUJB3DvIU/t3PuM9VM4RbRo5vpTTjvC+TABpMs+MLOL7h3K4+leftm+5MskYAGIIt30
qLmd3WuPF9zsCb8/1J1XfBFeT/14zlus+GKjq7OrwjB6iAqAOPrNEo7O1nJnI7ow674xvnqzheRt
gcsEdBNAXwdKAvHBG41+2kehUWxtu1lKtHFwRgVRv3hP2ewm09VU1MMDBlFNsG8Sv0eiCYGoqyQp
kcfZDAhgprcBKISu3bRT1HzyLER0Nm5tcwWvrPiUkVqLeAckI+fL2UgARwQkSX+DP+fA3Yj8pa19
FIgmY5mTex3bmXSTi7ZxPlq8vIYmopPcSCHaL2/Pl3+8MKhQlz4DmDV5IPk1GAi/Aio3WPD/Ib2N
u8DpmqMTuFF80Iuy6a8ASQP3zztDiA9vX/ksy5Qv3wcU6oNQcBxKAHIi/xKGPKQJQuwU+kOBA/L0
CU8p72swtcXzQhkn+BPztcjcianOjF3BVrzgGdHm2TvL5R8en3SFyrsL81XnIPXyJiorj2wNs8FD
nuhNd2j6yei3mmOkSGg4RjTe10BLdpR2o+idneifrow9O7hOUknG/iyTMJqpHn2/FlA9jd5F7iQs
wh8da3qbdCMeqlRoEeDf17Sb3tuPznAhcuQ54ME9o+Ciwz092wAgkvXlNAcoEzp9oe8it5vk+ccI
rtoa6Fuga6mxWwB4V4cIs7/82A2aW27ZLMPuGmkSBuftqfBPY4F+c8DBDAkA4/wtYEJUU4cZO+JA
VTo3NLbq59wvgpvGpMX4PLSTe7X4U9y/8/bP8yZfnlADQOEnpOQrsOlSl3oNG6A7OEi9+bt5Kv3P
bW12n8e60ZptNjY1toHocS4Ye7laun/7sc+PpbwICc4hL2ABmOST8v5+WQLJYiStCffrgLFejhZd
VDbDfsi8xNvZ6ZJtDT3TafqmZo0WcuM72odqAkKOmOcyXlnEoQ+DQHN5E2ZN26Gd2A3u4e1bfP1m
5PDQHQbY4vO/szvsW7+H7RRzh0kyT7ssc/35Dzp32mUA17T7A58lK6FkOrTvvJp/GhuO6qCNPeID
FYyzlWkXsdcH89IeamtsPve4t8w7nP+scIsbuJvvSrucvmaBsDrabLl73QdueeMakXmvF1CEos1s
0Oa7cfBqeTL7IfTf2bz+IavDst2Sd0a+y/n0bPOCm7XQIQubg0Ch9C/KZGkLJgVwy34GHeVuQfim
fya8+AdrNtLLHBODYQsPfWneGarXgRTnXaqAhksFiBB+diOmwAuxrov2EAVurDGXC8xwcOQ0tcsS
vbtkN48oUeF5kHZjfRWZYbxHwiayHt6eKobcKl7uYWSUYDw5h8rZch5WgjqdnSbQ0Hpwq6XYNVlv
Lft0yEP8qIJi8HceVMXvVTMW3kbDIfhP0DRaeJjzvLzNUOlPj8z58stYoGv4XsiTY3B2b6iL6Fgf
UfL1XqkrxFXR04JfmgPZiGvtkaPKbzR9xgJK16NrUgt0vERaftEqf653DqBQcxOlTok30Fg8t0kz
J+/EvHOIL54HxB6DPjCZuE057iwKT/pQYTjIcCG6a7WbsavggwQdTg0AKSMXU1vfPva5m3z3x3y6
RWQVOy3X1Tm+lxRkfVI4wfANBOdmW01AmTZw4ua9oLENzKgo9EPfm0H43n2/2j3YKLG5l2/ahYh1
Xh0y6fOm7Af5wR5dBEyQnh2L5IsyDiOWzt6DmLBS/FtYUZk9tWPqxx9LC57hn7g8CcRxaA/S1n1n
8r2+K/JwIHGQbliU1nnpjK5grVlukRw6vaowYJ66vOecrZmNn3wwEQ9yr/q+0zR295m88DGvFm94
WMYemYS9V1S4Lxwm20bF7O0bOzVOXsw8CqrstBCzeNto053FsZLG8eDZerhHk6GFV2dxoqPyaUVD
NmJi5A1IXVYmJGKsf4FgZE+lbo5UDxSEq68d/irVayoaaaZnd3xuci5q5PjFTY1HjH012xwtMNbC
NW66sIMu1f92Xb/hUk3nSw3ktx/o1Y7gGxY1BuCWcN1R/DrbEdDiTyje6gGi+Hw9Xt+9Xl1rAq/E
PZ5+bYJAcYhy3rb3sHG8fvvaND5ermOQo8BYibcGYYaE4bxnE5rtZBFM0uNcY3gTfJiybmGwglGT
eq8pZ6xK206I/QzTNyyLbW+4xIxpwfdzXtLyg9uMrvhzPNWMMK6g5oRe2Mg8MfpYtoz7JK8mf6vp
U6SnFzrSdVN/1B291+oLMyN2P07lVKU/LK/W8s8RauLOn2nDfhxuqJK6n/B/dFOfG9Cb2d8aBUex
8BMOkDAft0oJ2Zq5QoX3QC4Bj92SBmGwL9KqxaDYzSBP5tvMblNMxuG+Sq7PWFR6Ux8Qgmny4Kj3
acbH5xmqpL8jXspLAwdM+Mkvm7BD/dcL5GQyOFfRy08CHJSfUkjG1KeAscma2JTaEcVCC5k2ettR
qtVMFir4pTs9wJtxxwnIpD7M39BLmcVXo4IBXF7ZLsUlgvhQ8vN+wsMlxAd40PBx28KvMBFYIZLb
9nbEKI7HKJAmkIfLWMs6bOCzkJHb9QPIk3xbZ27n3rWgNeXfcbwznAu/KIJuucxssXjRwWOwp/yD
hk3RaN1rATpL+nElxNaujU9Vs9Fsp3bk+0k42V2PwLXK9qNuDGTPd+vdJg0TyTgsy+RRg0un3nHi
jcu5GwHQpXdBwoQzpRZvC9fI0Ggdoy7G6gzbyuCRmUY54sCoFFJjdJJg6DSwlyZH00ME1ibqr3AM
sph4YI4Chn6ykCoJ9qtqBQL1S8+JH/G3nNY7IIlHSgYdKzxz6/RHEClBlXXtVyPyyNsMNCFDEpaN
XMDrT9W8DAyQhy7uCbvSBNWjGZm58+B3aPA+Au9pxR0iltEPl9ZA9wUL0rF+SgbkzG6g3xc9dNO2
6UMdWBQGdj0U/SDmXfaZJi86xYBjLMQOSu/JbpwGz1XkxXisqZnl22r7jEhu5KXufHFNCq+HOpmH
cdejmN0/ovqacsu5uvPYpn775MG7nYFhphkpx31twrcPjkLTjS7cpP1Ci3BnTJ7PqhCVLuO0LSIK
Rxvfjxr3LgiwtrYuzRFveo0sPILreqXbZSDyW7MKQmuDlmbboQ1My7K6ngViKskGKv/YfQTzjTvz
Pkl04es4bw7LdIPMg0BNnMofIhNYEznacIxamGwVL45iL+zikp3l8ziDY3g0WgNBrERURKBNh47u
NG08c6msb0sFRkJsU9YSSe8EtCxbtmk9jEV/xWGJZzx4TYKf0U7n9DU86Dna3ezWTgPaoQYwwVgD
gWMemLotf81umDxUamynMuqPvpEsTEFMPV3+0rCRA7T2iYuQr3aXewHOnwuK3IxSUrqefYGmqWCy
eU4m9dMBZ8j/ZcNUMpydFmTpD7XKLDHID9kcnlm35hKkQ/JpsUZDC8BXltLkHhNJ7tOJk5m1QoiR
Lz2xw1aGtQoo5o+0hSv8h6GFbXMRLLY9fMN9ysHINEYHILhI0TIJH8qBLjOqdSeoVF6DlH/WYec5
zKMokuticmpiZ0QjAWHYJBPugCp9Mcjdbox8gEQ9rkzWPQrqbfJYm72eHY2GorG/gQoJTggrumpO
PxEBh+ABXy6UIKkm4ziXbmLS3eombDgDNdv1PS04khIIV2eWYhrY8NUDo//q4VPtJMYY3GJr2ND/
y+26/8sDttl/bbMo8fDCsEYag4j9logs+k1VL+XeGOu+3ts4ump/I8rWaLcGlOusPNA29Nt70QV5
euGi0x8jSan1FRLB/aJdZ6KPhnjn56lVXACFqYO7lrIrvSwMPPCGbXNNG9ETr5MwerSjVqKS0aSg
ULsuCQv04X96GoxfaWrIs5nR9AVFFJTBN0vctlW2M+dWrqNR9DiFN0EDoQ6l3kj2fNAAkVulP/jG
fC0QzsieLFzcmYZT2TfOZZR1zjwcsH0uggc4px0fpfWCrsQFVXrZ10DuNWNAC0dUTr4NMZotegLL
IlxKyV5T3Vj9kCQ3TNiyuWyn1jA2hpFTuUGGvfL9KzSbfBY08tV0fTFrxVweMbVOmGxzFnuRpu3K
wO6Apa0bG8kF0pHHuLa6qKNM2Rrxx7zBDOP7snRyv15zJdsIZbhe9/IsTyVusMSdUy6ueZZSRax9
2SFat980rmSisG4SZuhAAtq2hi3TJZV4oRcj96sBI0Q+5glXBvGip8UeouJkyL04xZKVFVWOndw/
ET1NeF25CFM5VLYnl/6661WWmYT9lv5umJg/e3WuBiWy2nnu1AYaRoKj6W11Rn2ZNo5qEuXlePpm
DL8Z9gANbr4ycmaD11j6vsZYprlOEiOKEaAoUgk572nbuilLFlX2uIseZj1c8vZLqoWN5m7RdKia
Q2xUGRbqrd2NrMoGTW+ira3yUvrjUiQGYG1Q4s3JGvStqzTk5+paiKYlQEwYyfEBiA8yH9CFQ9Nr
q4edzClWkZfMK+S8Ia+RdO4EzS4NsVMzO7Xy1BXw7yttfDBmig76vkhyuYE6UZFlOrTQqY44GaLb
z3spGgcWxxc8x7Q6f2zbXgarIEQOJP2Gpqgc9WbxwJygKg53pIIB4yzziOhfX5h+S2wchJzmVmVI
MakOKD3zorJgKxl3K7RJx1ORpyCjzhlI9KFc+6LWoU8ZH80mhzH1tJSN1RofYGhkDEWVDA6ew0iG
4ycqUNkWOrkfAtbGcBqpMvbk9eMcE/FvieZKPdw1LTCSLBHfa4S4+i+zZlksRtzihCxU5xxJt3Yh
ZBiGyJLIm65tmRNaEiEh8BCxQZneJWnMtp/0FbKJFwKYOK9jzT0Ss634fSw25EPiME9G/GlsG3d4
aP0GwYyrIUBqGOuCXH5h2KK4Ul07fV+xiEATaBOpFZZqnenSUSdg4K0xb0wL7wtzixaYbF4maDFz
a+tXeAXJLkJaNTLJyZ0DNZbfnOOuYIloTVzxNUaVIJKwq6y0aYfbSs1nZDflq4vQCpf7kgKEQHlx
uS2rsMgDMCQ+XQ40BF+ZUfqgXQKWr0x/tB2a6uaODB8wrZwh8jHTHDT6shvTPjOvwTp3CQQ0Pcn0
Yq9ZmhfBZgay+OgNWlv+EcR48z17Adfb9kap2+IYeF1d/oEBL5rXVEsy9MdxIinaergwQFjxxEXu
QGpobTLPXUqrJ/uaxnrTYoNbJAsYl7g52dQlHaa2H3E5WuavKJhaaLP3GHy1GNy3GUy/3dDwZqzb
GCvzudtkgVMheL5Uszb0eya0H+dfpmhGZvdLsbRF424x98JlANeYcPIC6Cu4au6biSYTztwARtD4
zHIm1Ee+16F0EYvcLP/GK3EQ6OfE5hIiti66zDNuxOBXaf3gA8rR80MA3d4RH2y80Pz+WA/IYRPs
ksi5NwwKVuIiCzp5fT2SGP59o1XyJzs3avsihDddaPvCNPviQ90Nie5fTPCAuuXK92ZRWvTjMUkz
9kuHH1C4bbAYbowDvcFwZo8s0yq9mJC65t7ipgSZkGyCaTHo/hRWDCT9J39+ZHrLiJcCk34IVda8
huw6MTER3pHbaDmReBVpGBB9wBneT+f0qetqB2B5EXYIoe0Fx6HiE3YktQ6cPssBi8YOgNyvCLqA
Nd2Mfe65YtMHGNnPtwIEuQvqHlB3sUVFzan1rY+NsfC/+ovBvHGTsO1MGutGgry908t0Fb6lPLZZ
apNLpR91vjXTeeYRLPUrpR7ZUGy6AvJxvqMVKw9lHEA6QoY6mzptKb/L7nRQD23psHpTdEyX6WMY
TtICCmEytnQmCsnkcjqepEF62hdyPnMNl0ju9dZMWcTC70CedE07kru3S1jrk10AZ6KaDhR+wzS5
W8MFIIySHaHHWp5AQeIXgn3cVnQx4/YGXWh0yx84J4aDsXEzbJbRDDBQvUMeyBtkaJ879G1nZNYg
5UHp8qFa/SBeeUT2eHTMUHwLZ9fNxQ6jslNOGhZyWFa8BNqiHLOsyJcBD4qQx54BXZMnDOpeQoTN
spZgkbRAPXI4ZL2dttmF69bx7B8DUGUTpmh62dxbwmpM3nXPsBE1mDXogGcm+yoicnSq120cTOlE
jJwdaDaMizrG4IYVGQ0cQ7crd23nD/GWDpEgsiEqzyzbLnGw8CmrAsR1YaqwnJC3ckBSiTNyZJRs
Ws2SgJwS513iWaFCnojzgHxm3VxX+kiGiGWebJCsoKKCpdqJ01erzCcRQFErHCR0mSqYqJMSVIVK
16OwkMfBim6NPFDM8Evo11uy1GBMEvR59PukZ4PwO0MmWjqSAG21zxMtiK9HdHtn89usBdO4HB0G
eBp3zBA/+KTbjaiiXQmxOHqGaSDCT0h9NtnFksQa4txDqg0WTvHMn8LGbKyx5y10/dpoLyjRZf4z
ZQL9c1OFzfQtHi2Jg0JAUk+PNmbaNeJRUTg/1mFWjNvFXazlGNXCWj6TWi2NduxQy56SKyTHjCbZ
tVm1ZI9TA8P4TxPxGHR5hxghMIrLgPy7TWSg11hvoLL11UNSNIuLx05uJf4FdW8tYSNb5jnbi2qy
n4wwn8xLrRRN+j0VpkE3AeebI1qAQVNe4e89uJeLGLThU0FHLkRvNJHrsiuxFg+O0s8z+hEuQxoF
O0TrymxnA1lxObPkWS1l94lYyGsWNV5AO7ZJO0xu5dEsPOrGJMqSGhkjR/KIhEmHdEOiG8hkxU23
fF9PXGuWTRogsx5VJFDnFc1C6Y0w18ecKqOgJoH3MMrUsPyoegB027guPSYl5j3yoB7xvNVOzX8c
w+S3IZUlV9U0L5Qbx//D3nlsWa1sa/pVzgvoDJmQ60rLm/QG6GiQkMibkA89fX0C6hSwRx3G7d/O
drnJpSVFhOb8529Aj1geKeTL/POPljuPlrXU/Fnn/twSrj2uZbVEosWq1SBq6x+BDcgcGVVKEKMS
63PfLZbXTIpgmwFNYEAWwjSS/G2SJ44qsR9/liNraZ1m2H/Umy5f2uyCEMfLbolMSYYG+0K9Lk/u
uKAt2Kh4Xo+Mn0oPjQaBj/dFM7P587qM1mYm0mklG5kbkhJ0MMgThwrAE67XSJKIPZOngxF/41wq
OLqWRhn+NpdYbkLUr+epeGJLEdYcQHVsdWzhbJgixwi79umGB9hMN3Fee4uDqaS16MAnjlz0LezL
uXu3fH/o3qklhuwt8bCYeSGNQWcZdq3qs7c+Q0ZJyoYLtweLEtdpxUAolL72U8TrrLynhRgq9alB
jMr1zmu23XsGhSRFIdsh1qJZx9iax6XH83p+182oG6zy7+CRyyy/bqFOwXDMglxr1ttRyVnnIG2p
GKiNZGrzL2Pntc4NOc3rm2A2zIpH9fMMY8d5wBOI4S0qnJTwIDKgczvys8CwW60o7xDCSR6Y8+M9
NOh41RcEXn8v51vdWruNSLmrLbpPNNHyYmsmm2LTsCXEsvm/L+kVdOK21/m6BnLDBgZxJnNw2r1C
D5yiT2XpmBckIeviS/GYoc4rByrqKDA7MoHTvXSaDn/2iMleLcPZtcYh2xBkE7Ew55/kQUDgwgfz
IGnW2dSkZfk+RnF+3vgb9QMDKPUKxAT/JZpoTc7sn6hajcNC3yDiBy3LOOqvS5MimoZo2Tg3btqY
3DbCMOPpCevnYXz6+U7Vq+Y7eDpB9CThh9Ac9RaJWBrD1oLMtd60WA3c64m5CF+bknu9TVEya5zM
ms4urwP+aNeEvALXt2ZrmKrnrWkJwODQ1cySm6GnrdH1QUfq2FBtZ9+KtI4/MCBXP/+kNjKM/W4G
1XJKKo7KH1geOCyVQ9+767b/2SzGY9TRUpSDQ8p0QFvpzfYmlSNxQGxQ5WAFi7+uR5msVMRx0nY2
4qwAEgyI2CE1Edcj8uwtx+4DoFEvNrE+zNa/VV7NNQHmSQI0WUNJyaNrIXDwFWLNWQv8El9SmpXa
Wv+FoDv0qtfUTceyl6H6gailpJ5ZF+573dwUPXjfO3lmsU7tZczLjUjMCZdRHE7IdX39PlH4X+HB
X4QHhsO48f+vPLi+z+mX+lfZwfc/8FN34Dn/ds3Voh0ID8oG7In/6A4QD/wb3YDAKGK1iQA5/4/u
wEKSYCA3WDlOCFAofP6jOzDEv3HGgZMIo86AAu+6/xPhwTqB+mXipmNkjwZHX933YCwgmuHnv7Aq
GMQYKVRwecXyCCaFZLpm3OZC5uYXLLhMxhQahFYgMNPWdlGBG8rLL/fq7sdH/SY3+GMYibQC5h2W
d6uoCf/DPyfh6USCMbOc8VJ3ki7VHFvHfxQxZcVR2X7SnGYFJ+Quatu504Isw4/5hIqwr8vwpweg
00Fs+5s75J8Teh0jQr7USg7EEu6f12XqFp6mU2FczKkvuo2HXi8O29SbyMDKcox9aSd4Z3SzRY+R
kxYDZGmVKoX/NabZnVR5PkGrSzT3ZJPZZvxltGislK9fn5wPE2zlECN+wKWHxfL7k8sBYc3GgjKZ
MpkhxLHWQUesRvPutFkvMXfIQWbOKG2poEYTHnYwC7dCNJYnQ0vEvU00Il634zlezed3hY1X8N1U
jal995cnvE5tf7lSPBXhiiFYw1II2gWs3t+v1KgpULXZNM4L2SXzceTAi46SucscxBIaKsr4snqv
62S4z7E1hboyyc4+SDH36V+GoutH/XYpBAisWhHUeyy8f4hGKnSreKka09mM3LEH+Sm74roaeuCa
nRPD9zEFPUvivzyrP0gnkDzg+mNyobvMYU3vT71gBcbuwDbo4YPhCLHBS1j6AZ2UTpQn6nD5tNht
pgcaRh3zvoYQo4dKI8jrL6STP+bBXAbPAaI/boHQ+Hxvvcxf9joNbpEQm1Cegb3yXIXDmrIjA+lX
ybz/78/8j8W5fhTeqvhIcbhY8BX/WJwlhKORsAvJODAztRMvTGc4ijKbl0A2dVr/hVP/x5wdSqJY
9wCDUx7sejT+/s1kBOISC3M+5Zmmhk3z4xYaiWOdS5da57mtKLWOCixe/IUt84+PFrhVeXDxeLJc
hljvxC83FfNWfJQZpJwczcjmveeU9IZ5Yzq3dbpwXzVcENqtjAet/cuq+vMe2/D/ME8SKxcYr64/
SV/An/Burao5dRRUxPH1JTv9x3GUOISM/+WRGvaf0hUoZvAz8N2kaobTgFHX79+1S5s5qrVmpPHU
VL2NtU59ox0lA9GKEa5u2ddEbqL6WIgKypxtVoziXOJkamPkLtWt5fZIsXLhH1Wjio0rcUmnr/LO
EYOr7WRWU9gilgpwPB1PhSitV+k700HqmvMw+U4azlh5bq2hvyFSKHlch5iNCAo/gkm1k7QruTjp
Gsx27X0sCjLbKam/+YRivjVDN+5izSgQri72DcvhrYSst7d18uvAK0kxtzGpoE83DsXilTY6B9M7
t5Bw9t7ie08EaHi3ae1XsL1rgd0Qyi4dhvgFlTFRK5pOEDP5Qzk3xayg9KfPmHa2pFVixq6I8dzV
g52dHOgA+yoqnyfynO/HyZy3zlK3m5Eeet/7nXOIuzr53Az9N7dHcRBM2FOE/pQvQUQQ4qZkwLn3
/ZmgTipDGm2b+W6V4BtFp0mMElxU1PKNcehBj4PJ1puXyJgAg5w59/CJqdrPbT6Yq7eQu6vsqH6K
4b1sFz0ia4voKdhTTNgDJVvwKZgLV2Hndx1Wp/e21zO+cnrj3kM49jDW+viNceUcepntM/xHwhXk
yp6qe2tVjrtcCVquWOldSLQ1AOIACe6TTdhyHaKkkBeToPnT3PQLERpRv7eV4+8HpwFvrKxTnTjg
U0KCixHUFiYJ/1s1dL3ckk1laWfm9ssFp9vhKcLw4GM2VkVENoqf3eYg/I8G5py3aKHGlxIzuaBO
RiY3QABnidVyMKee8kMyvQzMxkvP2DO9T7Y0ckRWtqsv5gYIJ/uSE5li4sfTORvYaXHGvFqTeBI+
ylhjcd3MCLCGUx2pLyBldjg7nREUmepATeL5PPrC/cDAI53RBZfZIYFNFQd96vaHWid9LNaLr8TW
GMfG66Z9ZklchPAsv5GulgZEY+50d5XJE9c5EAwb81Dt6lmJJd2sFprBKBZ3V5gpHSCzzh2eU3lg
mt0YtliLXAVoEwCVMW7hQEYEatnJIyOWC/ZSRajc+qsD4hSQJ3I0GlU+gli+KiMHW/cgdqFHw+PR
mPWPRurtR7u0wj4emouKSZ4m7OY2whF/D8133lpFDiqNH+k2NXMYuFqkWHWIEMGt6cBoRJYVo/X3
eP/ACSqbGnKb6h6dJSpvUpnGd4xw1SWLLbltUb6eib2AdNa5IwyLZWoHGfS4ALfh90Swre2i7Q9c
VTRjGCXJ/G4BadthPeQ+s6S5uBrwRgglSKai+JDkUaF9TFfPDn6JN9lFoHw3S66ND5r+lYQe45vk
ySGCqaz2gUxumzySSvb9jYcq0nn1mZJFLwgNTB2JypJm6Wl0iFf+5tXjCDPOVJ3zCPdP/0o2CmO0
JBva5W4UXjzvzdTr9A1jWqPY/SjMKs0ZkIo7dM/iOCeCq8LFxdrOTBl1Ui+wPSTEvBvbdLcONhJq
TMJvmCkypdv5WW0mx6krIi+sVclvGC2NcY2mUkzDcJh1GZc2g3chk28hb2iu0vxkK25BFdZQoNoL
UiWBjRInsRBbWXtriJrRcq68DIQK0ndGpqsHFcSDJbRwNOm2gnPUCWu3nsTFbvBpuMKkkcudYIA1
bIiHWaL3RbE/rmWTi88mXm72CVn/8lz5LLEYS7iW8thxYt5KMD0i+8MsDe4Nwcv6SCYSOtjFrBuc
RK3IATUjKQxdYl0G4G7FgrG80QNGl6WM89OQILG666vZc55Kx6uLrWH5kz+ErM7RBtL0Gi/gwUaQ
HCRv+uq9wioHWi3mw/XZRF+ZHHV/bAh+LTUvnZjB6zyhZOtWqd+2u9R1qqvTT6a1w37HeoA2x/O+
SL1Swgk1NCU4KhhFByuE8V9p+S4RTPPI2cUpz5xDWZPOwx0qiVUrPoTVPtXrsWPvj/iMbysPSJo5
Vp43UFWTpTNBAQhL+wo5z0vKoMY9D4MhfH2VtnWzbnT3BPoV8AWT2M02YhT5sMczdvICrI28+mLD
8MB8AQNn8eJjSt6+l/gyDBvN05ux21DmZbwtJ/4y72k/M09uYxJAsguxiPnwqZ+mCtazrHVc4Xg9
RbV4F6W+4hDWEtkEraMv0QEEDatt7sEf9eXIISm6B3B0zyCOlbL9QIRNnD43vQk7bezUwp1KDGlB
VW5VxZEVDSVEF4nMXIkAY7dCuMFEUyWqAJdThizwzfS2go5SjZJZUCRkjf1Up1YwCR7JkD1p0k9e
3TgztlpKwHDh+XLcw+qXx7gtoi4c5Gq7TGTmJxvw+NlQo39qqoTZfWo0MEgM54Wy/FWiVj/y9ard
VNEDBb7FqAq91hlu3FTs5KCrKGjKur/zh/mzHJkvF2Qa7SMv865aT/LhJBTrzGy6o0NsyaMOZQu3
i4Z3CzHjoSPcmo+c9XvMe7MN0UwugaEjM73UdzbQJW2GndIIWmI8IZ/67rCVy1jvEDX6J2Vqw7bx
Y7zMHVK4Qq+ec4zW9L54IC+32Hgaw9JghUln6FhZcUo8r7AwnZD11cWuLz9CMtKPJsTJQ0q698Ey
RkjrJbpbQtleDGwD3ABDxC4ki05iISbs8zi36iRgG51NxGDE0oviPFasarvnXidNjc9SVTX2mxk3
xd4i5Tgo5mFhCjdUx77y5D3I4Rx4UIwIhUq7bdVl74JUiQcZ2zhTQUoHW4TFYZBq+FBn/LrOiN1n
uxgMj6BUr7m0elVZgUoa9zabWp8qwSLQZ4AuEvptT9C0rQ3jM9S8FigcjJ53HrIBFVqgYbiS9pPx
DfMR75IpYb3AWUb6WVSk/HYNqeOBr2fpbkg7onTorVqiJZPIfskBD+2d68el91G0cApvMPPJCJvh
8KXrtLuMErBLsPi3vcoMmsprKYbMgWHrQnkAZ7YYmseUl/UpjlPzzYrr6Jxbk3k0CeUcw9En/Mtq
CHwIPNtUh7yPlbZpazShQTa2w2mOe9wJ+ra+g59DQcW396APMX8JGsfNnypIIDOQ/mi+pvC2n1M3
m09J29UPPcaZx2Rt7DeCZKKjLmeghrbt0u0Cjy0P09QWO91pGmcL3bBnTi/y6Gs/KP/FNgiBDgmc
6/VgALVMAwAevwpaeMCkhnoJ2RdD1h/4xQQ0y1FPMSHsAeLn2e2N3dAO8anENDloLIv31pghXMe5
qk2HUAzNcFFp234iqih/NAoYEYEvh+WVsE+HF0pTZDsXvb9Ftramo7shqHsKUXNmDHzY9if8x7vn
nob/ngO9ICUc0Pe2naPi0A9Ts5lnNM67jilJuo0zCQSvoRQPwfyJ4fVLNV9jy4m7Q+Yn08T9BeRl
MJ5j3RiprDibKta2RrLMn+HquiSdpMYj5l1+CFulCpPcjnddO2McGcX1Dl/r9CnHZATKD+PKtLXH
EPWs9cqtlfZGIT7amHVquBtGAw7K8UTtyaOpzpK+aW85A858lmsxQGiLZLzxqQ8J4dKnZyclS5Tj
OJqe8QHtSa6XOX44eXltqvKqET/+ZZJ9dHUK6d0ytOt3+qzsA+pSyGrW5DICSOMTDoYZGFMu0O7n
WXtZ9Iwl1pmILzkttEPjlO2tXS/aZ49GZQ4LbVm+sFnNcqNbTvWxSFXzGeR52ovB+2pWFJh8ncEb
ttpikZqAxSLNFflmB0HqCs7XniY3THHeMQl1TtrEvmir1NiTJ7/s1WgQmdRW3dXsi3aLdPdt6PPJ
280IYJHNjsajQxe8GcsyOdCTN9tK2e+k/hHt1ZXn2B3iHab5/r0emfpTTw9wwk7NDc3Wn25AtUW4
eLUZRDgSbtMxcz/YXdTdaBlsU0/rk30tctTxonGPtj42+1J09tYoU31TeEDlpJpd1pQRqh8ojhiD
dXBnmWl7uVOc8Mpkj8jK+Ai5Tt81DOaOcLF1hNEFtl9ed4hIm6EaGxvf2ll4dFKLxmLnpWW0WfT8
S2u5CWQyzd+uZlwUOr06VE5UbJQz0I4y1t+Wq/fvfjas6YuaxHMj2vyUdxgm2dhar5SJB6wh3W/0
WPXjSB95w3QeT2umC3m1nTxteogEBfLG64bmFuF45V5Vye5CoxF7Z6xu9TSFkOrZQ4BE2bYCrVbO
XVrZ2pNNe+XtvTFKs0NWudkYwKaNPlH7GETc+gujSKd80C3d/KBa2e3rtIHF4cU5TZlh5C/eXFjQ
B4t2k1eR/UCC+gQ25hfHtDY/DtPYPEwJ2e6ljMa7qpHTCZUDwRqta5wjR8GSok54jHRvDLMaLg/B
vpR0tuW9Sqf1QjjY2m2amS/4lJkHJ1GAgHqROAz/i+uAohMj3t4940LORYxN+YWjjNF1os2v9dDg
MCrwuzsuq78LMkD4CfBYtG3hjfPN3Lrqwt4uAmsU/mWWiQMZL3+jNc7uc9oQpAbSvK9w1dngczUc
5sp0drEeU5SxThIACJkfS5iDiNKK9DHzm/FGUP43hxHGQEh+RPkJk63mQyOlvBGIPkKjKeWhSKX2
GeCUQ3wpVptb080PnomvH5D1wsDfioxv7SR6/IzdYtsIEW8LcKxt57epg+NJa8H6yt2OLo+TcStq
xG99mqDVzuvXpG/zOzMv2gfHsfIQRz5aRU1hiogx3NVPqc10aJWHphm/pgTQ4fomO6eGupdCGHXz
5tPiZiKA+E+Dii25wfqDz7SlGv4Mq6ctw1SlRpDpxh0a2voE0yVZ+Q/d2RLSu86jKW7A+qz7jlw3
yHulax7GJDpD7BZoqZbCDelqEgtKnmHt+1Sb5i3Svv6RfOPqdmBS+9knqJkvtOjfEgANKvuIdnWC
trgBqIsehd7rN7UzmoTZUBNeKmH2uzZtRj1kpO6cmkh3UX/40x52yRF7YAN3TE3HlqKzS5KhjYV0
ZVfv3wew8rWbHDfVPNb7ohYLMQ4ZsVe5bn5ewGLQPw6cY9T73DCvc3dEX8stN+C9EP5rE+dQ6Evh
P4jFaOAvu2mgorI4GBPWDobMu/0k2+wYi1aGMbkgKmg7Q100TAsN6mjbftVN2d+v7GkgEdvmEtwz
La39jKv0/NnpumoHAlySuUVmKl2U23ws40ndeVLZY0D4tY0fTrcsBJ855hCoPi8+FUsxdR/xB2HQ
uRj+uDMqkm9gx9Xii1/G8zsvyzFEHxtfkLdlUDfRIwX2pMTjIND1wC3S60uBqwYnJupOMpy9eCIe
GCO+M5BRFF8ix4PPmIMcvelT3LgHi8OOHJ3EsV/Rak3POM+1U2LQvPha5eP06PTygqdPNPSvs2OM
k2T6L0bTkmnYG17flNZmTjvcZygN5+mqjMR4zUYT/7VGvLa8aa96m5fvYCWUHA2ca3GX94ac6wjm
DjPwJkTAqWWn8XsP0yYgAzdIIOkloekVYg8C02Mtt8w+rwaXMumMoT0/NVF3VleZey1UKRXxX1SX
RAx5GcQtkh2GYd5YwNTX/ZtlYCi/QUYsxqfY7wXJyeSyXJup1Z1PQ2WZ+XWZJhVtIwf7RfzP9b4i
hctbCeKL9PhTShaAiAnhUP7Fh85oPyjTIpAJrnWZ8Uy4MHqElNG12Dff22cO7mj+QiBw3jMejoh8
e27R91i7H5aOHtz+8j31u355cBc0EYIzBeFviApGtfsFilJy9pZ4yc6kVo7unaX1Jk6aVoKsB2zA
TPibMJCiUOnHnuQwnEvdjY+eSofssOo9bwrEHMvdktlRikqjtIA0o4XmcVBW52LOZHaud4KYYc63
prXakufYqZlnSEurJ5kF4aY0CQGpgScaidIo9FCZlHfTojX6rnbJMLgbc2rpoxwKVZ5hTAN96/4E
qYCUW74LDWc8v9pxVnkiNJBi1FumEpHYe0Zv9ntKU8CCOJ91A2NJrGJCpkIEBgTCVuVJB14YNsL1
RX6dvuvLtLQl9MgfqdCPjVHBmlwGHQF6AMbcq28LLsJLzXx+8Zxvrm3BpAznoWM9GUayjszqmlVi
aS1/hSgIDc7WC5O+tHcWJntOJLr0UsBczc4lSdMDZC9K2w8cxpl5Ry2UtVTIhrw368L4nCfM/WVQ
0q219PB4Jm7TmNaYndMwkInWWkZ3FGYa/bgCu609RIFFVO832WnG+PSTvlmM3kpRgR+7LhYb1SJx
orZRUzyVbkQ30kT4puDBOttPnRHFwMOz8prAXabsZHaJK3ZtlHFIGW2/WJhvLXW9k1FjVjvKZJVt
xWxWdqDFzlLdZVnG90y6OgdYXEyshU9FGhsfoszt1Rx08WQn1HFMyUKHpXHgFTj5l4VSV9uugy9x
rZZOyIAX/2LeJ6LTkmBK4e8mEfQKYC7P3+GiUPY7qS98a8AO/2y0A5aJ4nsEQ4Kpdn7FcQPKWtRT
EexSy5lKhmNZFW2mzsB7fZINtRUH30ykwijA24Q7uh41HzO3E8zCxTvZ+LEmRyqecVzQAq1TUfH9
sbYW+opHsxj8MpRo9uQxam0dRkWujctF6wpnDOqy6cedGkrP3BJ1OlU3UydxY0cGp51ZXORlDa2o
j5Bd3fZBYGHcfPY7AxmGch1Cn/ola060mqY6Mxgb0M+1nlMdCvi++kMC6aTacBDaywYL7TG7gX1n
+8AKRlddZ1H5G7jSTbRbKPapYSvf8S80RjINPD2fS8SISAdPdm+mgLvkT73+IKb/4McB0/R+mM9L
3X0RWY4o2hAjuQZwg+7ikkd0gO/Ydl99oqtyitKaxz3EbQlh3rLNV7co2W+wimimzCVuvlo86s9g
RLl16P25VjuibT0YlWkdWRvFwRBt1x3GEe3R1B+gyLA0+qxQbz82Z98arFFPb3150BEoJjlkK6yb
DtVorOb7jgkwCK906UjhLO1pV1AoOru+BUlkKIRn8TbPuuyMPKBCfmdZfbVJoHepk6PMNr619KiW
5wzrTXRDc7ZK4rqkzugr+9TwRmNTTQv4I+Z76TZj4bo7t/fzIYRdnJ1H5cv46MIR++Z2RJx/s2rb
WECezYgET0MIkB2pmRjXMRQpyw+iHdjzKSEDaHYJ6gQ4jeuC0Vy4WHy5O9McOTgaVxT53lzKeD+Z
yAo3XTH23hJgCiiLvd27tTrRsTMeXiXdMH0zsJ38xGvAya/26GWQkmydZbpj/AuyrtmNQ7xC5qsX
qSoi3FXOUJxBRMv5+YN1NecVdXfWYjYa5r7rlCd7yXQcFkS6Ssb7pjajl9RNbLn3NdvTDIByKm3O
6TKabgsBJnbrz2lSE3KLkGhn9n1q7ediZJ6V2DMC8LDoco3v0JRaXgb48hXFiYhrzd1MupcdFujk
9sFIij470m74z9ghkWjPDkaxGHt6z35Fq5tsyqWTb/qY0nbjD23YOwNI7EMrvWjaiJyk9PDHO+LH
qHQu4eVt6zQzHu3UqeMrN8mu72uhIiALhqn9S0NIknPz48R0JVrj57GF4ogfkJ7aIRJH01oQvFpj
ste6gQdHCiiDX5Eg2+AEJqT9QOLXkh1NHuWxGRORhWqw+u4rktBoDTnDjiDEOKN19oo67BmVsSc2
elV0HxvD1fEdUd6CJZRbN5PZh8k8OFTKPGSdmi2GgXuo3J5lYaiImljDsay5Q+UEeFKoftb2epXO
/q0G8olApI4H71OB429xFXPufAFmkOrSab0Qm4zX4vhERWTDZaXyXe4iE0LxkxsPku071+NRZJoz
Xooq1pcHKIL8kKmxMwCDsJLSY6S1ifiSVY5adTKQ8/uzhdRCvvM+KXJeKDrU1iIAv160Gyx1jGY/
IZTSD3iqrYAweR+kCm1ooaN5CpMRzemXqGxjxHZ45NUXr7XLOlmPKWPZaPrqTrypZ1NDuGH4DBSm
M9bXqkFA6NUTSpHSKsetg5zP/NSWBNNtIgx82FQMB3xGBKkPDyUwgM2ph1s3qcbHri3G5p5mQiHZ
RMvvXdximESYZWZZHpqozD7mLa4hLFFkhSuGPTPlOFSl9Iwb8KdSbun0eusUMzQFbEdou7z8rJFs
fbDIflExEqYuzSteXbAy3J5dXJbLTUyg9VcjVZwAmmOsJEGPorL51NpmL8ACkDxfV0n4/OgRFRBv
0nhgnVVexUPTM5QqR6CLpjlomha3YWGT3/646NQ0B72g6zmMi6u9MGjqDtOkqyYU2Gpkl2hc473C
2BnVDHVHi99dl9nnZ3pWrfoQY2b2BvExk190iLr0gdOcOC7RNTKZqQGYWZLVEPSlGb8hwp6SD5M/
y+izrSLWRgS86X9jwDLLA9Eq0XhsVZZurDVaDgw7YRRxtvDDz69dTCG/jUan0x8VeFYTxOuNPeBW
qfUXgoZldRPBxYDTDGM/f7WZ83PQ52hk6sBIEkw2CQcWpmB8SNH1NUlSZ8S+P6qhklZKMlIsso6O
qjOSmPta3lmojdm+7uKPe8UlT2kwWHm23MNR5rVap73TvZXV0CqIVfGUwtlhCjWccSFq6kMLx85Y
hyzpclna3jRvUPATXEjC8qiwHp1oz6Jg0epefUCSKVPQkcqerqXsK/Ewks0rDojcOJslHXp+zfzJ
WU7jWFTwgRoU0u5MOL3q0mPaRbV/l0WucG+8BWMuRi1ULA6gSGOsux6PT3WmZxiGLY6xqn91bS31
t8DAJcEBP5nBw2S3YIVFXEZyM/RALy3Iae3ExbaEU6E1t5Y29oZ/1WCDJitVn0J32C58bFr9xRHk
Dxbg2r7b6A1c3C8QhsFo+Z3YYVNTt87Yznsiwh3rsRcYXr1WmYABPCc2QzvfYOJ+txQ8oQ9+4VM8
f+cL/S+19C/UUuTpvxCr/mFq/fgZJ71/3aXvbfv+L7yt/3VN5fBe/O6L/f13/GSb2s6/4XCK1SaL
ISQmPv+PbcqPMIH0HHiLBuABbKKfHtfC/fcq3Hexn/bJKvNtvIq6+rvHtYC8ClEO20s4qtBRHfN/
wjVl0Mk6+oV+hwEUO5iQVY4l2EP/SEUTGtnuacVrOVms7uBO6SufuZNdeXFTxisC+UCQLQp4zOiT
0E0eMBQ4L2Q97Lwx2ycFP2H3Jwc7KwlkNSCUTABosCS2ovKGgDSNsyiXEwrcdez+ONTFp6ktvolG
hDBezoOjnVAJICkEIg3SOfuK58hx8sULMxDoKtHcb82hRu64vPhG44frP2QxgHaXJZzOc/xW4nB9
SN1lZOjnzcFouW+ENr2Xua8BEyDCkoQfbHOdwR2qnHu+8I0lqk+pbh5qO9c3WRRRHILFBYlFXqug
JirgB24gFizXRS3LAYkMYj4KKaaUXEGaffMwBsCYE5QwtuWHoik/+TXh6UZ06nl7BcwVTmp0d7yf
5m3Z52+63fp7KLHxdjSq5sdlpZ0J6iFBpMaqCessfva127mx7pbFy7fIHD9NyrlJYtT7XZ9+Re8J
k58rgbJZbyqHaVHa6y8lr4E7ISPm0AK6/jwhwjKZ9Q1u9hUnzAy8/a0t4xJ0WCBraYYbURuvZach
xpw+jY566TqeXJo7c6DK5G1ayBXxsibEq6bBzTJtwi6CU7uU2yxp+21ZFXeav7wuE/fJtHlG+IsG
9jDcD31zl+uyCzPF98n9hWYKCiol+OpPYkDLGvoT4nglJ7krXe8DJqRhXQzjrhgdfJXSARMgwudm
8ZF6LnAn3vyYdiSBVadvUTcrcIui2caDqW19JSjVaxpy3zVjYCVx7+hpkDlMa1NDQ/zXzcDj6JLp
C61+h/gQFbxtzaciQhgJiIubVys2+cpqUkxJg2rmErRyxGgHsQCFvAo1f+i3lCPdE7K/GZGKhW1z
32YhmzkNUdnWQSWiU9bqOHXMYj9HGMWkguqyGMkXLvsb5QIp2TgohQVC6yBZWOwOAwK3MbaTZRCl
5R/Xwawwqk8LRhxMOZ1dIo2TIfIHYIw7V+fpJ7K/K5F6x9kOOPzTL6fX3Y+d/ivZ+w/6LZ6uPlzz
1bPdhrJo/5nr6lR6LeLBjfde0QBv1PZeZc4BSxrqTFH8hRT6D9O575+Gb+D6UoMr/yfveBwM2vMk
ivcu0ceBE/v71h32Wl19wNV+ifKbyaZlRHTFguw+/Pdv+mee+4+vyqHqQJuzKZH/oKRWYEUAS2a8
h2r7ZhGntHE0FZoAKtkycdZ8fxAlQ/mouHhVedEgdP33S/iDmfr9Cgxd50hfBQTMKX5/qQvLFmi9
jRifk/EqzPISJ85RyjJUotjWUf6X2+3ymvj9cPdY/ibvCzyHgTr/tPuuLL1roWTG+4gKI+hb6CDq
pc1vAYOJfCQsAGTbf4LQ6IeJPb1kwrn2zZspscxg8p/3jOeidGf3Ffa/0FpqbVMOZ0JkXrza2w1m
frAaeVP6cr98/T/snVdv49iarv/KxrlngeRiBM4ZYCRKlOQkl1XBdUO4EnPO/PXnobu6W5LdFmou
BjPAvundu10uprW+9YU3QAXOliXcWHOkTT8Rj7JW3GejZZESmlsQxk9RDxLPr688sH1Eo5VsBT+M
coCj2CZfhkQCLySUa9T7qyU3jhZz16yiUkFBF2BVEPRPpbAPKcJBFASiAjI9Scuu176bZfU5mg2x
MZ+v3aJV6HhpNSBUtBMSH6UIBIg+qiXh01I/xqN1CCb544jSzSKsrFsIB7RprWCXhe06L+ahrfzL
6vXfudSFXEona/1nlg6TehxD3offno6ZOvPv/EnUUd+BUycsGYowDbIgiCq/DEIs8x0GBsQrQels
mX+nTpiK8AuYh5DNmHMTgV3+K3XS39HmE/OWQIbNMBEp/g17EGWOFkeJk25ARcHkgn7czCFQ9DPk
tZTScEtGO173OUB4qm1WK2pC1Q500pAvAULg7B4k6m2FQshKwq/eYfolLQSAkq9xVRePR+/ulUB+
Ht50U0HHm8KfXBPakGbN4PQj2PuEfKYWd5a5AjOiHILaEtvKqG0nUIp+nyFt43ZGaF/nM+K0RFfl
UwbA8B7U2XR4+07gKZ2/G9u2AL/hS2RCNBHnMvUQ4ZOaUwsSu81pB3gbbSDGf9ts9BUQvPb3oEoG
oOMoVC8tNLHdYchrUKKduULqVL6e9EzZ616ZLTHKE59VT9LdshrS9cRYdAS1uW6DBu2BEM21m8b0
hzV2tTK2qfL7Um++eahx4EXatdf0sqwbREKCW0Bs8g4bmoZ5t0gpequw2tftIL03gzy7VVNTv7LB
4yw8ALiQDG1D/SkGzXDTuPWuAFtmIK8Nk45dMgvYUiTLVOehlLZuL7Rv8AYRScvjL9yI2Eh6MH7v
GvAsEKSmZVFrYumb/nstSa4G29c+Jo2B9rpIh6dY0YL1ENwmoCSWpSy+mVL8aETybR8UH3rsIdb0
TMRSzcIbhDGTz6RmtC0KJbj3PUBxJogWgriig97ymUYyZ1r1dVXfTCWNbdF7wxo7r/pD1meQee2s
3pL7oAuWKGKLPC1CYYM2AlhXi5ipt7iDrq99AxEbrnRUoGidRd9o2gzFYrQk+c5rpf6+VzAGXOTC
C6YFvH1wnb6/YDYQJAvmlyodX72mDxcYlfaEhWGY7Fi615IShN6mshUE0aZrDDE3TEblpdR9LHT5
s2Hy+QofDk6KsfhCMtKv0ljtRB38hGbxJS+DZhUnMMpsyPkbv6HN3BU4g0dybWzG1sqcwUi+2dYM
9VOY9th5v6V5PiIXpTc3mSYat9XDYtGNGlp+en9FKyj4ACY4Rq6wkVAi5OTqALoFufgKjXVd07jc
IkGfOngAgKAWanIwbSqbOCivgySggVSM36PUN1ZF38E+6KXKBYIrI18U/FDAVjNe+Iy6o7JQI68B
ChDD0o6BdHmx/gD/uGXSglsC1uOLybRSEkTzTkw5h5tkWSXQSFlexUPx3msrLO/AhiwFIov7IsEO
ct1anr0GZaXtfdDam3Fq7Q8zeWRrl+DvpkIGsY5fZrjzQlm5y4142Ie07FNgsWbBoKc29hkQz+us
6at5JYOEWIFLoNXTqhC3nVZCGw7cXR9czVY69NotclOYw8lCbcenUJbje6k0XEmf1+AUa5JJcypH
K6U3Y8O7MgD2Bnd5Z/TRMkwNiLQLpGnUmTIx2gOsN+hZIO1gMt/LuT5MG2Taxnxt6gO3o/V0CCEn
xHfgJQfdjz9TjW2pLw9yWOhAUHACbLzWo6uMmzbd/xpr40nmj8JMFFrPxDea4A6j30m+TE6/kMqK
UjFXn5ChU54IePG+0pFcW3iMqkAvQHVf+lAlvqSaJ/2QUW6+Z14kHySmHTfCS4EFep5Zfpdy9CNw
sC7XEsU7gNSRhijWyCit9GB3h0GlgK49BETkfOt5IQbdSTO5ok9ScNFDEG7gQ0yfxpSN1Q9y/WEM
oVhYdrehQ9hv1D40fzKETgdHVsAXgDkpH4KM4m9ZdSkKkVWBJMRUKP0tIniB29mmHSMaWnROqGcj
0L48Q+hBANQcWWiVWvUIv8EzeZ+xwohpLNd9OujYl8SAvRdTR+WPwagUbaFcevFH8ByGdYiEklrM
pED9TAsLPZ7ix2ShWrZAElHxbkNNi9a2XY9cuoFRJFibKMQATQU6J9vLFPa08dGEV3fwzIwxiafh
t+xle0vvK0wJ/IghY6wpn0eVkWCJVTZG61X7DV4n4EXM7raRyHpUkIBva0rTuTkocsGJFfVM/vR+
FbW1srQwvd2KwqT/nLX0mct6YJxqe8Ou9cARLvq8VQ6zmJYHehKtNXqOkMkXcjUMe1/3v4jBgzhU
MTMgTmTedRmbyQd0wD0YHmGrimWGi8+30dQfwso2THJYa9jD/R72LJlhbzaBfY3wQYCsQRYwTK/r
QjnYgA4PtASHvW0l+rb3atSLOgIGXBV8PHxazYFV9RtdttMHf0yTB1Sq9uz3fhvw/m9arR2B82Az
f+Prpr8KGUBT70o9QMUkAUrMCCGJMkBCeRu6Q9WxwLspBYXUdY4o6WoAhzWtazsS26IXFMQCbe0D
wiTikXmjaJdwYpXmIZSwaGyU0V/7eYcrFhY/BjCm3Krkhai04sYMNOMTCojlsDBacKGIFqRLyU8Q
lMpMvT5AbPM7Bxdy7z3/Vrp9BTIKnrx93edFfA+gcvbpltV2nqcbmIQHSou0nDQrTZWZtfLLYroD
+myS41MvK9gDJyu0E5P3oE9WqlXEH/Q8xe9cH3PCQDc0h3Q0rwetE2sWoTyDEFAhmLp0ZSf0iBy5
6wH7Sn3bHkaGCXs/qqb7rMsFCipCdpkbTdepUkgf6yJNIIrILg4mDTvY03dKP/Urxt3lYwKExMEh
WTyqTd4v0TWxNzlm2gSHIDvUVVQ++qVs3ASpXOxHC25QJFX22vC11iUsM0tT2He+ZRnrkWMD20JT
oBGpce/Qd9qbzIsEUSuMPkOojt+D5WEwI/fVCuNO72qKreaBplMSAQyW4WcVEL23AQqt46qN2p7W
l1mXC8XSike7HlB57cuDnEUopWpIkJSzshabwcInROWok6I8APVBkuqAlyjXwFySzdgH/gcDy9KJ
P6oa9wI6HlhCQCGfomlQAuyxU32nM9p2OmSQl+BZcs5+o7Eqx6AH5HGgBtVOr2mSOqIW9fcGcUwH
LcxVaVbxWgO7tK8mzVr3hV6DFRPZPRpdxY2smur3gJac7DzvQXyTWSxBZqAjpYFPZ/BBn43j6iry
UMiwoKlt1KREOa5UgF8HXbJjEFU8PgcIPwzb6wgF/0dwWJaTNLZ3WyjMscjgZHaaF2fhdlSkQFuy
svKVRxfFAO6Navxu6kWr3ch5oh6qJqX27EL1kLQ1AFvGZ8VgO3ZkiebBo5b9Hnbgp5YG1E2XjzPs
J1Aq4YegGI2aTARMxwYlcfbas71ualUseEReINQwIwzWRqYO++djGehekqJoUto/GV0ATMqt+ntW
y3abL4SvKYc4knm3Sg8PZwH7RUEzyVS6GbfdQBjCSSoa1qnvj/uqRtMHOHv/2aZwXcqoEe2D1Ejt
BWrA9rUumuJRMMa/8WwFNrUGY3v//B/JNFiQkS74p+EVQrBb+uIxgHTeOTAhrXApRToPwFSX+Iam
UMoQtTC+BXoa/wTmCEcqyfg1zUi1rQXIzV/1gzLsYYIWj1Y8Fp9RD2F9wuiaFEdpDH5kdMUj4r/y
viPzd4uh5OJhYpXLpi1tBbtszqGHFDzAVZV3EwwnmcCE/Aj/1dJaf2/j2vTH60cJ177T9PKPUuW/
rTCfL/SX2+f/DE9Ok0L1n2vuVfKvh6eke/qeV8dF9/xLfxbd5jv05VCyUKngGDPM1pu/im5bfqdQ
9KJuYPMPG3zeXxMLJDDmGQemXAY/mVnmf5Xding3L3LE42ULRQuKwd8pu+cq9rjsxr2Oe5CfTTVo
o83XOa5yYUuFo4565boL7NvCZ7ZcGsz0GtyWQnVnzPAURKQQm7Y4P00VeCFuMeu4OuB99CnOAHAb
KJRd0FMQ86zm7LZUCgvmB7oqz2IGc0V8VHyb2oQmBgCiddR5hxbPjYd4kHI4eMa0aZBRhXQIi2vV
2qDqFjVIMLHsULK9rpS02jdgHhDjs3CXoyfOHqlVieEu+qLjY67UDC4NGnb0/P3hzrdML1jKtV5v
FbsZHOD/Gbl/En7xDJG9rw0xhYCzc+UeTUlKYluJr4ocxL/p+/021FXI3OnA6MSsytxJc9P8CpIv
clR9BmdlY2dEK4yKqlWL7RcFri+LT0GI4ghlUzx+zqIaKAltc/km8OpJOOWUSvcRylH3qZLq34sw
KzUH3US1WLR16WHiUIWaj94OKNxFC8QlojuY5BuRUFwtPZ7DdBIdsfhNRDRpQCOoRrFQBs7aKjen
60FV4nVpqtqXsKG9s0THFhEP0D5gBknZQQhDBHiKU33c4WQ+kw2y/gtFigc3pha4hqRANgyy9bG2
iu8AlGCF6+gucEuFpicOHyBdoS/R3CWqqHj0QcA+l4NolSHluuuLzs36ZkduYziTYf2Ufb05+CCG
okVT24KikeEYh68aRUsETGZOohTdZkW619Qk+p5jgx0tIjRtp4Vs54RkM62ZxuhSIn/wyQA8xyza
/AljHFk4amcHGziVxWd5bD4PcVmQ3mfSJknjAvgQrcym7ivHi9THVMOgwsEpEwEWXbr1dAl4HzA7
RN5wEXFjiSZGGSkfYqUCQ9LIN5XXgt+vbO1LVwVf4mAGiDEDN8ni6clCpA78RZdUS7PsMbstyaxF
WOyoZ6DokdLfkNDcwKa49eGaIFudArdKraHmpQCtR+VCQs8cFct7b86QgG2YC98K68NkpvE3vUFb
Vh/7FDFbYHkNC8iyPk2TIuhORSSFxXiY0DReq3Nl3QjszhZpZinZQoAjYPxV44lWNdT/UaDr6yqJ
HjozBDhn6UvgdLQFrGae0Wc/jR6iLsom3cpHj/mHrtTyYqjbpypDZVtum8/AFu6TXOhL0DGoFio0
iWbx2jwCnaoG7RdjSAvKVNQTM0V8hSCBERvwOPw/ETQwaxpUJaU6ngWWxFywHbc+5lqAK3BByuy6
cnrP3AyNfV97MX8+UrID3fUfNGgovgGSrdAJ3Bd6Ezs5GcsCM0cbIqHkT6vKzKf3U4OWK4RYU+vg
YEjSqtCUYYNUV/gFCLn8udLUae2rfU9WiTimGxuIGWiJep+jjLwsAK1BKFHClTrI/V2j0TFLUuMj
Iy2cNPNBfGVMAN2xU2rxmeJVZwF5FfZwoxUXyzJDBo4iz6CGU5V91erspljSWKsjIEM9twN6ExTg
gk6/UsLEqoyxgxQkqTu/soJV7GmYPQEKXYpMtd+btC4WKNYqq2rUbFplFWKviA6uEWmFjNyjC+8t
KG/tj+owN4isYkbygkddgZ63hCOS0jtodirpzoTTnX8rM9tca6M+uZIIRQ062nyvoWruWIXpNXvq
/3Jnl2X9aQQF/zCM0Hz2uU1bFnnQcBlI4VdA+t0SWE+8s/t+2CdJZDwg4aWD0O9JlOIwAHDoK6Oy
mVBte/AL2zs0nTlttLihUK+a2ok1M97B6a2diKixNmgKLeG8Se/p1cUxau0I99gKDAcGiVAmIbHb
bjdFw11HtnSdD0mBFVZCrcCPM1fvB3wACiQVIUUO3o4O77AfowiQbkRK9ENv5x021OT4GYPMpT1k
3k8kE4t474El/1SlQ8EONgrjISvNWrlOTKTxlkcZwiud5ecx0fmZayraPB2kgtWedZmODjcRaZQj
Y6ivWykQUHY8kEX9xynv0QVBTHnbKdMB3z/2V/ZN8NkXZZLXDgyhQxyC6RaQmbw8IrXMYD7ZuY2w
RZouwO8cILYjo1m3P9Mck7K6jnbzZ3r79p9HmOe3ryBnpTByBOpwLkVjVOgi+57G7VNeu3YZ7Pqx
vkHn+ul5jJ8U3sGwc5TZYYcXauiCtdPoNw2g1spVC5IY/bl0YyjWzds3djYNRF1M4K2DAyeWw4Zu
2jME6Oi1apJh240uQ39NClwsiuwjBHkxo8qxUjPprDTdH8o4/23p7nG2+x//i3zqmRv9c0r8n1X7
9WQCxZ/+lQsb9rt5Vq0DzoG3r4B8+SsXNuV3siFkAFrkuvM0lx/9Qu8o6jtDnRNkIDr4bpgWf+Gv
ERQ/0vAHxBUc2ywTwMFvJcPn6j86gzGLPTm7uPG3wWM4XUES4iAj8wITeLWS3sMKihEzmPxNz+Qq
2EJ5SLfUrumhBc27w3u2RSs3NbNlIU3xIayLbgfUNHH8Sl6VzCZAL4D5vKPLWMxuq7a+q3IvvIW4
Yb5Xeyt7gIlp5WvVqH45QP/WwrwJv1V5nf9s/u9JVfVcLPxVY/3HXfejalqwVzdPRf2vdZt9f2rC
PDv/nZO/4n9GYfZmXfafGark7dMzomzxVH1tv58syb/LM0N5x3Rz/tZM9inO5krkV3nGj2yZL8sP
ITragM7+XpImkoewkS3WyQxBE8SaP5ek8Y5pnaB84e8ClE699xv12TOE4TjYWoDSGNYa8zInpJ2D
LJgfZJA7q9GBR2I+hDRMds1ogZ0lvZG/isJW24Xexd66l+eOGLPBcdH02CJTIgTmVkXN+J4xgEeL
b9I+oVAEzAiANh4FoJ2mr8jPJ643SW3G6Cuz/sA8Erb8H/krJ92zsuHJ3cNokVEcxmFa5408z1iP
QjKaUZ485kCgg1Yfn3pQQw+xoTObGmwIS4FtVx+RclBRqvBQvB9T1TFADYxyrzJWsjk2GFLaIc1m
SwG6S0TRoffH4oMfKKsY1tctw+xx3zai/ywqZUQnZRLSvhvCCUq+N60MM6kQJkgBFU9oWMt3fpIh
eCBn1nhvRFFw7akZxKqxghbdp9jWLJoxLt06lLtLPtvnFS3imGgDghzhKwKW0Yhvx6eT0mpdmhho
H1DzesuiCUxIqrK0tAvMIY/i7Suv/fwgnC+lsm4V7OWMeTh/eqkQIW6lSePBYQxYrZKskHe15GE2
b4NOxnXRdP02u3++5r8jzr9+EEqacfv9//2fWaDyjXMv8/GDS07izPwbf5596jtaiLpu2zMt1gJX
8HegEe9UggVnIlAqVaYh83egsd7hzk2EQSJVJy3kgPsr0Fj0gWxoUsQaS8zx6XcCzQu4Az0mAhqs
QrAXGjv1bNFMaYf8GK13bDlocety+AkbmGQ1Fvm33G6+WqF1DyFD2QRI/+3qbnZU1WitHL2xV1bu
OaBNJz2YMwDNQG7Qol12jugCWm9aPUyUVsjyFZbuO5BjP+ooOgxSfRXCiEKOzWQynuXIeKe9e+H6
L7YO14frSX1tgHdR5izkeJcSCQqlbmm5pJolhY6m0q8umGXcFakeDAtPnhr0KiRlIloZplw4oVWC
RJzquF/3SYYyeDqj9v0SWXaELFCzMOCILpCjBAOWFMUvf/d/b7vjbcfh+s/bbj7dab/Wx+3X2Vz1
17bT7Xf0SOm/zlXBnDuyt36d7/wIx1JLhUx2Lk5Mj5WEU6GPhfCkydFFW/TP8128A54Ek5W9DCAH
SsHvbDuVyxfHJyQ3xak+N3R1TF9p6p4uOHoENWARDesmXbnGH9xvMCLwZ8kbuJ4rw061aiV5KC0s
bE7wcIklD16FWMRVzSKFZrgLmrH+qU9dqy6ZdfU/OomaHGcHFBgC3SyVRSOUHjE4UMWApIwPuZ5F
NxUDPPHH3vn3UjxaivPn++eleAh+/GvxFDylTyercf6lX6vRRPQadVzAZLaByuhxAWTJ71ihLFT0
1AC20pT/6xBQzXeqMCh/8Iudf2f+0a/VqMrv+Gs4B0woDJS+QFZ/I9ucu+rHi1FWyTIFgXdW8Z4X
/+li1Ku+HtkshWsHXY7yW6+jwWAU66OX8kqQP4+xf1zFUim02ESqPf/8KCn0AbdrYhCF63veEm1/
m7AKbZnWGBy5mUUMWym4kBK9+mQaxEWNF4kd8Nm5MuUBfWXNmGV01Hw1ViAJpLnp9PaTvRhbzI+G
Qi4IRhkcpW4Qh44frfXzBjZmXbi5gqqfA40JrU05sHPm0naT0gvL5QJ3y9C/hrlPi3dCaXMnGMLQ
haUHuC1RvVIXbZJ+DdXeBiiVMa9+iIxGtK5awIta4BAlXY8YIqn7VtF9FQ2wcYyutLmf0mqWdlco
yHnUNe3ltx9ujpRnq0NlJIXsANk8ZY1GTDx+uD6f7La1UR2pJ0nbS6rqY8GYBQh0WoH6oTXg+Y99
kS9r5sdww+Vuo2lFtMYslupCKs3+wtt+kSzI2BGRqpBRWQa0m3l8dnxDNJmC0KIj6k4Sfs6aog6P
4YDZyCTn40e8bGBWTIJ2k9QZi8HChwUjX+2C3PbLhcWpwhiOBAwm4HPb4vge9Fzzui4zM9f0kv4T
jhHpDa30cfH2u5+f5GRjCkC7YHDh0sFvMl40JkIZk6jeT9yw6EbMkPJkJxugBnHvqS681Re7k+BD
RYyULHknIsjzKjjanRoMfJr8WYA/T1ZepUMzfGpwgM4WVp59kIdB+q74Ff4Lbz/gi9fIVQHbCgoj
hUJcnO3PsRDlyLrxXV+HB79ATDLZtfjdbt6+zIv3SPFlgJLgdc7JgH22YnzV7EqlUUo3BOq8C3Bz
RViJ3dMgS/a7T/R8KQa+Jkk6sv9nUc4r7Fgb6r50paaODoGnXdWSWd29/TxzOnqyLrgI34m6Ejj3
3Is9/VhRpia9iIrCDT10UFCWjjdqM3R3aWVXN0mLBPLb13uxOEzbJghwKWSyacWdhQDcbzimIK66
udXvVRFeoz3E4EDqVukgfdOxp7mw8F+sCy5oQLTgg81Fjnb+FomCU2ZYxG3L8BkMRJ6TieAXn+Af
+xSvX8UGWmfQzWErn75Gs81USKFm4eKhaiMQAoVVUbz091cE0Dbbpiynvwk96OwqYcMbxVcWeFfp
rcao/zooZn3hIi/qOLpEZApcB8YjFcicuR7vX68pu5JVybPANVz2CrJ8qjI1gLmVj6kyGteAeuMN
5l8IHCZtuC5VIGJ5LxsX4shr7xRbEFJrForMQPn0PtSsS7B448v1RQ3nLUFobkKP+8KCnAvq8x1g
o7zNjpY1jVz67HHRJTIwNONxMU6n4kJdh5lmt0L08wEZ4UNQFkBkBIx5OXf9EFmUQvmCnnO08Ctw
+7niSQvbry7c1avPTiDj/dNQBvlx+uwaIFtPV9TCHUV7mLP3tVaOl9Ko1y5iqbQGMRTROArn2HAU
qAWgMUOuuAgueJkrSV22pOnuX1hPr71fOp8WFbkgzJ8PVeraitEdGQrXqzJ508YF+pFEtd1Qm9GF
4DwnR2fBbD7IZRVBYRUXi7OTZ+RjdG3VFlC0wTt6GQZEmD1kToG09rIdYkgPKXD8apYReDusvdw0
Fuw54iftD3IbHGNO36Vn+B6437xwjb7uHqNWz3ZZ7UuQn+rCEWRnV63Z5z9qVvBNn8YJ0v2g+QxP
Dy+snPmjnbwDRhzChOWBTso8ITm7EYkZSd7kdu6qfvlTxstvVYxdgmYQKvhx28XO2w/+Ip7PJcM8
hpRl4hIuC6fPXXsWDl2JlLkRzhUxwGHUrhbMseNbQPb9Jk4Rf1+hxj1+ePu6L9Yu16VBzrFlaWzd
56r4aO02utFXUd9miFBY6g3UILCjtq9fOB21OaKevU3KC2aC1DMaQfEs4g4wz8yhHVM3aaXmAxqm
I73epN3AYJGuxqLsllYzAhZOgwA7ejO5NWH5rBDknrVk0+mRFzduNbwSCpQtegNh2j4COTHm9sFs
tc+pBj4jZnh+Te3SuYZa85HistzaUd84Q+WDn5faBiD5gLqGpLf3AiDCKvYrLNqSTr7K2im4Ap7c
OBa9NAaUIlgGVha6TUNMin0sE9JkiG+LdMIGbyKu/fZnEHDVbVpdKCI8V6PHIUSy6wSbaYa4uGLr
Dv303oGN+Pj2RV7Mi2VqSsoh0i1mxQoV0uki61UJHEs8ZEjQJt/8IrwbDCNDzTek+a10oRN32T4Q
0gNYhRWye/oC9VI3QD1VFXGGrXnBmB+k+wBuffH2rb2IOPOdUTYzpmFqTtl2emetF3a5VU4sf3Vo
txNy7s5UoAKMmL+Cw4XPDlCJAhqaSxc23ouwenbls3eiI3Nttb2cubjC9csWlRiUv0bTSXFx/q98
ZJCEZIgQ5+wXOW83qT0iNRl4i0HHFLcMlqUR6Bde5Ss7Gl4aYGnCKH3k86I+FoXA6Xze0XWLUjDe
niiueB/f/l6vXQQ3MHCR8nPSexauZElHbBjnSLdSrNKZWtVE9KRXLnyb11YFfQla8vTbKRbOvo0h
Kh8bv4hvQ3Kx9iwt/hx4PerIdZ/fRFFv7Hq/6RZxJUEQ+P0HpPE8j8jZl8z9ThckcpVhm2RD6gYY
JX3UEjlzpKrXN29f5ZVDZh6X0+WmoQTf8ixnmmpvBHQZpq6Ke/MVzKX+lqgIdt4PtWXla8HT29d7
5YXywWi+cMHZC27+rEfRXh36oVSNKHWlrsaQRoCQqjpfuFGOokXTZpgtdCbnTDZWF97nnLifHQAa
6TahR1Fk6rCzK9sJpAKYDIk74VyIAB146wlvKkfEVfRg8FFXvplhFVaH5SJHG/QCYfyV9Xpy+TkK
HD14yyIqpLZOXAgiA1bQZYyJSjVcyF5e+ZxzixvwAl+NGfbZVeLBUwuAn1wFUYLNQOa5iWg0AaJT
27UuEJl4+3O+fKkESwKKBizXRBT9rFafpIGsGu6km/MzBwG0z0xm9UcLDe2l3RqcgXmgIf2FY0A6
dNb27au/XEwYCbI3Z1g0LR3rbPH2wpe73JALF4XxO2I06Cesoe/Ktpp5nKDsWWTyrZn4F6LCi1k2
JS/TKVIlxm1UWDPE+/hjKqLssQD2crdE2rK+idPKy5EZ0UzpakhK8UPl81KBVFJZ3w9tUMNv9eFs
oK4q5yvw/fanAd+lZWsihrgwUCN6rGqlMx16XNIThCQTt1VYL9WiiVAcm8GVdEHNaWwQqJbMcFm0
LWWL6mMwhCxJh2y9akX1R5zS2y2YyfxL62NGDmixKBCy6mvrjjrHUUvJsB5x0bZAG+Y9SFUrrX68
/UleLnPFoqLVaBZR7AltXjBHy7yHYRd5XVS4JnyUx5oTGxugKn98+yovc1UEqtDs1tG7oBtwbs0F
x0akEl7UrkSDA3nVa6VH4sYT2cFiardQa8u+ED1eNhgZpM8lCdcDnE+8PH2wUkbf16rCzJV1rd0a
GE7sRpkRPvsDbxLVi6DG9NixomtJ96VSo7va7C8laS+fe74Jjm+SlLlGOVvw6YBsqYqcMPzEOTtP
7K7cteVkbZXBBySYmnDAZWzCv7/9ul97eA5AFjrMfqqR84GwYXiBjz10iuC1if9Skcu3HP0SwrRV
hFgeLkJodllfvAZVbzMH1hyV0eS+fRMvQ40KhNZGfJch3TzlOP0ANhZAEKEnTg5MmA/oyYdbP2ya
lYk1/bL1gzha0MuPrqKg6ddaHJsXrv/6Szi6gbMVkNdkMqWnpm6LEuF9iQTq/YBjGBKLPSxnXS+u
fDwR12BSoKtrubQIwSZeWIYvt9fpSzjbXqhNyqY3itQtw/bJx+7gva5N9YUz+rWLMPhn7k53j/89
C+pg7zWjwweKVSaCfQ23a6GAyt+8/T1fvwrD9ecvOktGnESKwI/7tgDTQ7dck51GSdV95Y3WhQPq
ZVPIUhkN0GITNGC0F6FCdCDHNaskjYpAn6daHzyAC24cpgjSTaOHKKu0A9r+HuV8BoWB1G6If1j4
HK6mQUKGu9DjDbwpTN3jJvrtpOD05s7eQWsg5GorNZ8TJUlXTbLxXvLQynn7Tc+H/mnmw1WesQzM
lWklnH1P5F1E2cLhczOtSD4IUWboGceoxWrBhSr7ZfrBlbC2BdXC8IsIffpNvQKlzFZLUndETWJp
VXjeBKYdrIqw+tKY2aUa4NLlzmp6NLv9gcOFy8mJB4lfGI5R+d4WeEu0xS9HuvAiX70eE54Z6DfD
beYlfXS41Y2P5gIeH66MpveHVOQKiqu4OQQlGpqplXu/nc3xOnHmJW3lGGEmcnq93ksN2Jpcz8ta
6TrpfXMVj1qxtK16dFUPb963F8orzycANHAxsiqGaGfRJYM2GfQjoyXI68hfG22wsvT8aVImWCxT
mq/fvtxzl/tsYQLzxdrZBpGhAAU+fT7Jh/CPxWbsctZ1CyOKfzZ4U/pNs8797E6SQ2gzYAOVML6O
pHIXepZjpjm8ongt5f415i+Wg4/tOjQyBGCKtUhyl1TMCRAQu/DpXzl5aSvPuCgFACizqdNb7Txm
D13BBFFLTJj/tB+EQDAeWWhrbGwHKU37wseY9/75y1GQ1ePchfdnnuc4cMow+LOByAs0JFzkx+cO
VRjDT4tufAOjCB/JfFonRn0hZM6r+MWFQZjRXpEBoZ2XaJ2fT5mELZc79q3uSEVUOth0NhdOsnPH
6RltA7qLTGreTCb/cvpGJVOe+twLYreJMwvJNwPLySyo72D4mJsen60drsXTU4JOM8IjrXwrd4O9
xakldgqts27DpNIvPPn8Ec+eHJjZrOY1I3apn05vCYMS3EqnKHbRapO3M9Xe0eRQgS5jXRpyvnop
Ign4DwOz5POlX6J5T3OXp49RsHYz3IAc1W/SbRPbn97eZa98TuIV41SS17n1c5Y3pWqJoFFtRdQq
Xgqir6zWDdaXF17dK6ED5BITCIp6iyr7/NXhejfieBm5KfZc+PEo9kMbdbLTet7kYjoRHN5+qlfe
H2pMXJDdyAI6l0Firt5RD4rItX1F2zEAGdZmiM2b1Wa/cHX/OBF89VI8GXMPOAfMHk9XRSvl6RCq
DYqcKR6IIkcxbcKkfWu0kXbh/HxeYWcr0Mbqg+kjKwPDg/OPVSt522JNThNe6Q/wabSl3cU51L6u
crAQqTeVXMmbKRvhwJeGdjPhtb0VDBCvhBV49wESIquRjth3gShHuZAG/UeFwxoWMVWIlEMaL42Y
+QG+RNGVESfGEoWO7i6eVM/RPahTNfjn34VFAKsDVj+XzEzbjXPxrFY24hI/G1Q1GHY4RocB0ai3
8YVw+TJA03OEsQEIBCQm8mSnX0lJvTpEOTt0se3s1rmOM1ynW607aFHu4prkrUsabevfXYUcCpzO
81MxGDPPEhCBMjtI7iB06bbE+Gra+qrMweuYZndhvb9SfVD1kMb9Md+3zpPyQYoC1HNE4LZVLrl9
a2lrRTTqrs1LseoDVJnLvGzuEIJpnL631aXhV5nz9uO+DCXMZwCEMYQRnG3n0BMEK2oQrDBNKyBH
az1P0PAc9PzCl3whccaWVpjSwOHB6hy0xFkW2bYSeAnbDtwEbBwpgI9USxXJniNN3sCw1hObBITI
NR6W2TZA/vZutLMvvlfo14hNYrPIIr4S41S6bz/+S9QTN8ZnpvWg03bm/5ytMWYvwlDV+RtI3lYK
+wG3Nez49HTCIybLhttMhROJGU7qJOpkbqYCQbCpCqeVV4OQevt2XsYl7gbQB4cnsZ3a5vRudGPo
8RA1AtevDf3RG0d53VEMOQGGgBfIGy9zEb46z0s/mnztxRbWa45nAdfelVnedExryNMtk6vRz8uF
gQbYokFpeEED5FKr7bV1T+2iaoiLAguit3n6lGrb4GqMB6WrRogOowMVLQigGn2X7v+Tdh5LbiPR
mn6hQQQ8kFuABMmyUsm2Ngh1dQveezz9fKi4CxGFS4x6Nr2R1MlMpDnmN8O5ncsHfZIefQPf56mc
1JMdavWnP15nchpbpsRpcDWva6oWyjddqAYJUXhVHDV6dGecQDu3Rgp154BtXGKYLePehWgsa71u
N2hRHKJxt7xqqtrcSaFp34HFbx1+W3JsjL5yuha/pdvz2zjVKicaNCmihESbq32EGTCqfAmD4uYk
ubWk1AealLvx3sZ2VeGJLtQlTQYQsXpGtbyy87nS4xMP39M8xvbzlNnyRYR24JZKgh15XLbDQUYk
0NNQariYjTYdukhvnNwPKhqftvRA6+BeKZXy6+0l2PxtANyoK9H642a73mShFqSmjUXGCbmep8TG
TzG2UYkArKnf3R5pa7F5K5YWNOhQ2Vr+/LcUUsfSoUQIKD5p1aJbYGboJVp614Q7l8Pyi68DiUUR
16DdsSiKoBO9GmfKpFkpc0IxbVJcnAswlIqaf2NVfubeSndG29q3S6cP0hUKmTSUrkdra1UODbBE
JzJIbH0anZg5wm11QpPXCy3kwfsu1Xf27dZHA6hAigIUFd3h1Ysfp0JUwygIOfMi8srShDIuiG61
Hl2i21/trS+9Xk5yApmYk6dJW2OGZREp4SD7bBBJ+YQdC/K27RMB6INvqEfIdWfchZF/pDbqK47W
Wy+LoRXCm0/oNBxwfftLG+on3R+/WOX/EI//1/B061VCYpriFk+PAPu6OliWhSAFwV58Sil9ukmE
JLg54hpoKdFwMLPE8Ia4Lp9mQy0uTBFReX/uT5bUmcBpgr0awkZeR4WWNAq0E8EyjYDrvVA1xERJ
zVmKe+SKI8g192NW/8RLGO2wZngZYsQPQIPTGAC2itVbi3J4b9RHrWox5kpojN3+eMuA776dAetw
6UcDWV4d7hzch6wOXDxxacEizCThQIOrXB8VtQvWfXSPQ2F+K9SwR+6x/A9BEx+FwgHME31BFV2v
R29ZRSj3fB4xlCTzCjJMBUCundhkc5ILSQkEtAZTRbsexS9yol+ESU5cviqcELv6KtuTcqAajZs1
x96d7B67gUHPnpoCzdTba/w2i3eLTJpJZ9W06JCsNuGI/qGEBgtZZopnrh5+7NBB6yrzMuBaWsr2
sdJgEfCBzU48I0KYor8VP1MT/FwP5WlWfK+UrUPbKIub3DmJkjvVTu9aPblvwKToefzaJuWDFfRo
zaHygEimXA6/jKl8yFUaXSqiqkbwOSiQeJCDJyVHDA5UI6gZ4ZhpfBpF4s5C/TCOybesKl6XqBWV
HkQsUa4VCG7H+qNmcz6m9pJI/kkeRvij4f2QLxmSfUEuxsPN/YwKvltG/v0YiDss3B6HtvO6TL1k
kvIBR+KLPAWvUjLch6h+Sl34rCIYhx9swSWI9GcLcdUsvreSdu4RkvHH/OIrHd5CQ3VB3+vT7W+y
eT8i1Ly0nYFergXhLa0LKrzKyFtz+qGRNspe1oYRP0OIz7eH2nrVSL5Aq1HGQ2l9dcSQj5s7kSzv
p6TYpxB6khN06R7If3sUnXEoMRBJrEJBbCdjUGhyfMoDUd0N7CTHlNTiP7zQsLmJOBcmAVC465NU
jcgnpairnvQOj6fAl+ODlOF4cHvFNj4OBxGlfiwCiCnfOsy/xQHliBltThP3BE4Kb6WyRE8XB2Iv
Kfc6shuRACPRoaelIxhSvZ6P0dd6GOvcDBPqXA+9lOjo8xT2RSuS+BAnZbGTK2x8JeI7dBPIiEmM
tWXmv80so9TXdiozS6nC33dDFz9Npr+Hbd4ehXuSavXSmV3ddxQRukwmijxlHS5XKCuax6Dnzb39
lTZHMWXaR2+B/3ovWESpQ7qsHYZi1T0qgP2BfC/bqfps7oWF8UfoRMlVWb0QvNizqoVdfOpiJfD0
FqvCIcDKxLDK4Hh7Qm/FqtU9DczNgnTMsoH0W68bdveD1ELpiCeuB1y0oqxybStCI7dWEBbupKxA
OxZP59oDGtYa7kyReLir9cyOnTr0Z/SsZPwvOSdFdOBlTb7VoVp9Tmbxj+HP81EaW+PrGJlVekws
CbBePmF2rUwAHJyqtHr9rjNK1XD4G+2nQB46yQkVHO9P42TGxPoW4qmuTmb3aoFG9ZJIQD2TA13k
d5z4SvmIe4rQj32f9d/NOkL7Jq2zASNVo+8sJ4JsNbhoT5m4EYMvdv0aI2+ZvB3d40LPUO6Azr9Q
5l8BpOA/rGV0FHKryJ7ravLUHA6o24xdNDsF3kIfBhs4BsBDNf1RtgLNu9yaxjMebvxUFNix6G7s
zMSmRpZfWrOAlGW3bf0No5Hmb+RC2twNu7AUaE6K5DtH5sK/REfPSDHEhlxtoDBeGnHrCrU3/8L+
S3upSYMMUFBDgt13bw6hg4BugoOMZRYfa9Cf5w651fjQzJ3ywJp1811d4nCDC3B1QTah+pCZIRpz
Ex4qCEOoj9WgdJ6Mm+xZRLj6ukGkjsKB3Ew10zKr+ZuG4inNBV8Ks8Pt7baRFyzNK2olNO0p6ax2
NqK0flXgxX3KDErDpbD/xcIncOw6/iDXZXdXNLa+EwhtHVkCb4urB4Qjbbrr66cOtZy8kpq61WbS
YdGIP2LFFu7UNLcuVU4RGjUU/XiQVpdcF7SsJ93j00CuRyyjGv1pLo3RUxVMcOZBqbzbK7l1R1BC
FSCdILkZ686qLA/y0BhMS2uphsEmbxwdi6XTkNlfbo+09c3IFyG+U4QGq7dawLzPZopVY3SKzLj1
pECzUQ5GGN3KpgGnAFX+OzVnf+de2lpPyDDAaqgBE74uP+q3RyPtVOShS9DO+TCqd+zP/oKCf3Eq
4vGV/pq8s0k2VpMiMXqSAJWgt9qraBW9Pgur9YYsvERdeXHcPOBo+A8ik+rOxLayM4aiyfMm2wKL
7npmtjrX2AKQ8Jt2nX32Ux4T2a6VQwWUxo10dJoVYABHDc8tBO4C875WywbVYoJPLDD32CgbH/fq
1ywL89s6I1VeWbJPL2PE3rIvitY1Mj079Kgwu1UiZRehc93d3lCbi62B3VmavARuqzHblnvSqjn/
eNGIo46U/KErJ8ObrULbuW82ttFi6WcTG1Ji4ta5nh7XfmDzuhHyzkl6BoYue0Ec525b6c1Rxt17
51RukEVo1Pw24Oo5Hey4G1UAwidrBqcXxCPQo0CnSlhjc2jkDZJ4qFxfCswXPRXdcLdFJ/8IbW4n
6FoO5epZp2AO4IKSEvU1e3VoBwRyzEQh0VnIHYe+bkuK0vkPNR3lYywsZDjxrD5hQi+d1bLbO07v
lImohetU6hGopW8KOWgVMwN7GvPYQt8NcmpC06k4FuiJDkn10JrdvzOCa/oUeWZSf/WH+AIe5YEA
zmU7HKS2/AuP5u+W6l9SM3vGnswd0+6z2olp59BvvAwoDwFuAB8LcnPNwuyhRgXV0iEaTDQb6zgX
x6Qrhp3dvjEKsimsAyXORZV3tRQJkHc5lwJ6JJM9OF2nFuhbJ8rOXDY23sIz5nq2F6Yx5+p6p8up
Bmc9Im2uJSDUQyUyRN7b5Iydsn+hH2w9CCkuX4o89Y9yHRpH1awRa2+iX7cP9/sTtzQqSfos7kY6
I6vDPfhdM1l+RdEvVIuHxGiKcyVp6omUsPhZVZp1/v8bb/k9v11gcqeiqAbGw7OmeDroMUiucU6C
YxVOBmWAutphur8Rx69Plk7fAcujRQWG0sbqSlEFm4aGiu7BigpfSi2cDTQKEkjQvt0i3TsDtO2e
0HsrP4PTiKhlN0bxOfIbrXW0AmFYr1KsPHYs9GRw3ity7b4NG3s6zGAqm0MZmIN9DHt0Jt15aqzM
bTQjw4Il8ZUXHytYvCUavBtdkRaxiv/wVFUUWLs4cMKulhsMvkbtZ4f5bus02ZugFVjkf0SeDD8h
OGffI6toCXjBUxROrccokrdzM1+wSVYrL25mSu456p+pqyekvQ4ecrM3jan8gnYR5nvAmVsb4R0/
yc6+UeBmFrFUD33Upt0hMKWMLEUyZtwEdaM8mGh5YZFRIbp8wJ+whLKWjWZyGKlOfRwTq4uO0xR9
SwypKY+y74+pa/mS/H3ye/3jaEeI8pb5OKb3tMzwRqGVP1h9o3gpsmzZwRSzCRqoz8ZHfn380NdZ
raNUnCe+ixi/toe23cAOErIumFNz0VXivF1vNlVKY3B5lkDBQL0kWqdJGPfVAqngQotRiUVRC6v7
yaNjgMJ8k+C5oC/izF0UPduV399FQlq0xlARQvRhD432VuBebU3AFvTFsMt6q75c/7x4rNU2qmzh
NRZKp1Ugu6AbUb3PjUMRWopLHPwCv1GnYTZIoPESxyg7ZqCDX3gxETH2/ea+tPJP7MzjHx9TSM10
k5DXWNLNVdRjlchD+bxFHm4eD8OsWZNTS4sjVqF/UySO7+3h3j1/xKoUudCXM4RKcWj1/AVtFYdh
NUcnPcgHlx1lu3MY94+2TiFwjAOwE35zjBLlr7FEIvn24O9iqmVwpkifhb71O9TcPGZa14dNdILT
HzqZFnwwh/yrkuAiX3blL0PvP/yHAWn7EiojFEZH9vq7RxKeMUOJ6djQl/4pTfL2kzlBXRETdVa9
MvCItds/LrgA6qc5yCvPIhOhr+7BXIIbF/bMUu5MIpghFW7uT3t7+t1zsoxCDMNbogFAWxcSRYLT
hhQwtSpQyktgyJRtpTQ8hs3UHQcfFeDbS7ks1dURWsajUEXRmiK9sia95iMtyzSsljzOeqoKWL8U
lbA1M/H8ofFrub1aGkvbYq9r8y5MWA28ulqqPsCz1SLhibNIdrI56D2/b/aQvxvLyctM2A12H/DX
GmM3mnrTq9EEYKHI8QKdE8tr5zE6mvI0PibGLvPvfVgCWZlIcKk4L7iENQxMCgKs2jGhPPmlqp7N
LtVeymDU7nAT8E+YCZeXdurSE/rY/r0SWMXBjxblcRFLn29/2I31NWh/EvfC2KCvvQrDSkTupTAP
QgLi6TU3tOApMjC3uT2IurF9rkZZHQpEi4xasmEM+2GNI5AuYleVmn+p0sDO4flw6MNgHDZ6cUBD
ghLfYSqm2LXoaDrCj90Q85cjvTT9MCQy1sULhWoKj1jwXJKIF32U5Y9DE39oM5omAB6dqLJqB/jD
PUUV89i0bbNzILZ2DNCDpZcI0oMzeH234FOPqamahCfExXRnIIU5Jqb8BVhaf0DKco+U9z49ZsOg
r4IVJeRbGEPLd/wtnhutTMJRDBvVsK/+saJUPcSTrn1IoJwfMt94MbQpOYIZCx+4gFsqR9g9TCY8
qx4Z3sPtz7lxkS8CbACg5eUaN1a4o1yz2wKmf3ASpRYfJW0IUAlqZuyaB8ofqal7djrvFQg2ttDS
AUBzYAGvwa65XgAyxiBTWjZq1LQf8yBWP4ugyz4pYAQ+K6FeuXlHcdhJ0WHf270b82VoSi6cUzpE
az1Zij+zMkVReBqs4j5QcG9IfL8CxZPSx7YoIbYJMv7p+H3ESDjO/I+pZV00s3qlnvFPhXJpMlQ9
tff+lxkmtHNTwj2p/0nX4xygqnho6u4RCkWM4FP10zKK5tjhdnAMSsm9/eE2DrtJQsfLxFSW/uf1
GnZdgZCsYA3HXG09YeHsKBSEGv7DKCSPiyw0yMx1mZ4iZxTBLghOA2nkgR2twi+c7J0DuPlRwLzR
EoJAwbFYzSVJEhqIqB8Bhpld5AjkQ5ikygWBv5bLe8kkqKDtbIXNBYS3sahMLAaBq1OfIFUteksL
To0uXqtWUY5GEGU7MeH7KgGBNKdcJfKn1Eed4npqRe3rsQ3kAKWHuHzWKxObImWWj0Eedl4eaOmB
akpyBP4nfZHKCs/OOpWPYDejT4DTcGrrR52Kt24893OLE0qcKMSwtTXfx2WeOiNuNFg8prsidZur
A5oBwQKq2O90GeM4ivxWkvkknRgcEwMZbqTw13/YXdRdlzr5cvOunpIyKfzarhhENpv2pMWZcTTr
vNy54ramQpQM44KSDaW41Sia1SYDPS0+9IxART5ZtdstUcHtubxPnPjSC1RmEfuBMrmOULMuEbpv
tdykgRx/rYZZv6SYOT6bM1ZgETWaA/gwqBMDqOa5HD+i42KBEABKmYCEPw8j7o9FUoNmyfPqvPPj
ls28ivko2suMsnBr3nkWqAGN+gD2ucdb0v0ETaY5AcQvV87m6k42MJpvEHhdSAY6wq4pVMPO9OIY
F5KdH7Is9rsfAv1lkWha5OaXp+G3t2+eiyjvklbypqwQz0E0PlSBZJ9nOdM9I9ay57wccAoT/i+a
UtkvXw8IAOZ+/FgaeBDd/jEbGwM5PyJ7OiaL4OQSF/z2WwIMSWsE6CUPF9TqgMCW4oS4xe1M+f0o
C36SaBsI1SL6uHrsmkKBYTGj/GSm6ohLRVxfwjTZE9R4f4UyCuu53KCcpzWzUJcnM8nxSfcA/KmH
upymc4Qyn6uq0XhWwZe4MvZxOyeLEt+7z8mwtC54U+kroGdzvYRNNGm1gUedl2LHoUTKQ6ll5Su9
IFs+ynoynEpwyVgniaLW3C5r0hfDt0ZsTjNjVJzF8/g+KC35BaDd9BGcmMQjLD+bmPF9Cno9+TEW
IOGOApAtXaBZzT6Hoaa+Vpo5YYNsdZOJpWAk/+hSBZfTSrcniSpSi6PcWI+oMwsatqnr+4naHVJt
jj+jJJ/6sBojMTlRFvqBY2lgBg+NEosR29Mi8A9+b0jCxYamjsG+pMFjj8fiQ511/l/Y8qJoPAr8
U4Juwjg+hsjoqGBlP/ZdqX9RhjH7lbdq/neM+3CEvKWMw2g3GT3bWUTkBW+uMa14ihA4Mg9NLjOU
T5kb5+TZHInArKEEsmJCeJ/7JHyN7YoTUCRN9FMahJI5yA8gTa0W3VdznmC+Q/74qhRzOTu1xh44
xaGan3q1xeCxBNf6OupK92xGuQB4aZj1eQJfjbcWfV5QR6r0oNR65B81wDvnsMOozFElOf0RSvbw
LS/15mOqK7OD8Vbz0aZ75GLf95B0mYSgGpa2OYChkoJLPuB50lfGPbeLhU9q5X+s4tg/ZpSLmkOd
i+m+oO0tzq0UR0jzI4cmHWq7KeW/8QlucXAdRBS55ERGjZxmQqqAXpvUYAHli8GD5x38UPK5rw6d
onRPuNUm06k2StyE/k/axojrVCo4ksgK4WKXuvgoJWb+1Mu58SVFpQQ/V2vwP4yVaF8C8FeBk9sJ
6Gklk2wKRHISfLFTU/qIt0X29fYds5zu6/sOhBDkcdphiMO8ow8EtbBGP4l9L2iQBvVDBBq6QlFP
VmN++fORQO4sDFQ0MMjsr48ikUWl1kFGdRyxkfsSq+u2S6onWTTRTui5NScAYjjTEcSDTl/HNHEQ
hP0YMhKpgVcFWX0/l77hNp30/fac3iPhgdeiTIbiDXcn3dnVUIld2rbEBvXKoEGmSZuzz5JFp5+7
QTvzkEyHUG/o9AMwPoRBD08ywYRz50csg6y+IT+CHyATA9PqWV1yQ6kBpRuwyMaee/bS0cwcYxSj
V+j5F3Xq7iFK15hg2oNr+M3PHLtmJ+tEcV9L7b+B+BFLw33b+n9Ftnlvhpr5qyvxVGlirdx55Te+
C4UkuIVkshhvrRdrrKxZlwv2Wis1/akO7X/SJuuO8KP/x1/lf8Xfbrw2OhRNYFowQ2i9rWJnO/AB
bmmp7/mGWRz6zKDd11nWgUI2Nst1qo2ODhLkz/cdzZ9FrWrR0wKvdr3DAz8aYoahNG0F8ve+VSYn
UOPhzN81/8NSwnKifsTBRfJ5dZgspdVFmDOUSELZ6aIkdAAMVehJtvPOrDb3OFEp+9uGYwP59Hpa
wki6AS0P4fX1AEymwEX8KCSjOTazKo74GvaXgcf3KBkKJsl2mV8qIomdTb6s3XqPI6FDjof2rUrp
7PpHmEEUTFQqhDfHSupRNKRBHo62F800rNHErT9XI9lJauR7X3VzZNoqyD1xobB3r0c25CyMcS8U
Xgu5+5jndeXoYWXfST3Sqkk0BF+mIq6PamKoOx95IzJbRCptOIfUlJV1/GcHyKnUARzcDpQ7Tg+l
Qn9D7KlNbZ1KheCbj2uxm9Yo4aGiTRPlo/ByyY8OTWz6P2F7PYCus3Ya4pvzIQsBMUNR5Z1AtU4Q
VKWJKjw9MqsnuoYFOzfaAxst3+PdTgF7b/DIKJQal1/xW9RsgJgQBByMkiPl1Nda42nKmD7K2PQ8
5lRed4oDW7evuuiWg8yhNveOhV7H+AZz33pSHlbPYkL0Jijb8lgUfcYt06uHvtUwpWi08Dmvh70+
/9ZVx21KnsBewQN59QJFxpyGMj7nnq9Zw8UKR/FBjS3J6VRkWeh3QQaTo/Hb7Sdn60z8NuhaYmoo
FR+kG4M2dCVfG9OP7zUrizx4eNnHSeg1nOZaP0iW+fn2wJuzpRIKLnPRvl7LZrTmONfgkvi49M8Q
DakxgNTwipfbqsY3KSw+IcH1envMjYoyJRgVqO7SSyKTWN0AnWnEPlJOnBAl/Fmk5C+k5+E/vW5K
bqdNvYdQylw7fa6rWGAG+V2NZq8TSE3m+a3BHT1lDZhGCfNMw/pmSHX1oTFa80mdESjI2CIeZF3z
XOkC/A/9YY/2vXrBn1UDlom2KnJwOf9U617rPAtebs9uc/siJ47eLbsX6PP1cdHjsQiLgRU1cilp
HBm81X3XCAJ5nBJeoxQd1UQJwnvZCjRHEX69J7eycf9Q3eVx0Sm4UoZa3exhPVtkWzwvbVG3jzK2
7Y/RaHePtaVn7qzlxaNs9NmD3eL33iBd71RhNXyQyOOwLE3kg5lY6SXrRvs8IC3mTF3vH1OsnGhC
V4bbyyAq29ke7lVplp0ByS0f8c4zKlvoSM6Z+RilSnBE30L+Ytj96DQlDr0Ckb+jHDThQVZBo4z8
FtecVeUeiUFU0xSN1jImVnS4j51GE0VH4YsGqh621cnO5vxRR/X/u6IEyeX219q4QlE+RO4X2AOF
r3UQLXdpJck1e8pos/6xtHtxlKNQ27nSNo73IvVOhwrFa/qZqz0RZkbkq3ZFQGlI1jHIRsROSwWr
0LqhVDQl6UHN2swreEy82/N7i81Xt/eCW0H3k9ubxGR1exeR0g+9wWsLJje7lKFW9fcQ1TFqt81R
9lHhLKcfqRErlzLgQKhhgi5bOlpHmGDj5IL70P/Ko7r71Ja4ILhIPskPthwW+KlpTYMEc6REl3C2
hj9mNC0si4XJxL202NStoqRkSmwplZY1w0j3LAUp1sfqWALPxnd6VvXuYBoacnMkFJ4kuj0Q4dYp
0kD08t4tVb41FjUA6zFOdUGQlgGxnVRfd9qySc+G4u9cwVtbEMAWpSIuIMC82vWFETW2hQweE1Wi
PvAiGw29QA7knS34nrLGehK8LwGQAXT4rUn12zM+RlmUNXNNhFcPQ+QpTWTXDnhbBPhGQrXUjfq4
/9TUdfCxEcZ8N/hplJ4jKY1of4DtJAcqpjZx2lFEn25v0jfk63qTUjADW0VFicLS8kr99tsKYUmx
b6XCG1rzUEnixxiDNJS77JgHxrkskvu+SJ+ET40k0F+yQf476efHcsowDi6x6RqOQxm5hozDJIXx
stXcxBrPklIcVaSMJQGtPmDDdFp/gMNTOyrSMjvru/GQUvRbYAOQNanHrRKIKDU73IFV2yNBAuna
gU/JFivjRjceFNG2B2sBhu6s27I11utGYx+8ArnyYuB5vW7pJCfdPJu2N1ld89mPYuNZAJvIKXqP
CdOtWoEzdVD/DXFd/Q7ieqidphM/pVrnT6o+mp4nyOavPtjG+qCP42NMdT5zQiOK/1IlBYHLCaXU
b2li4HFdF2ioupPvq98TP1b22LwbDycrSOsEVUWgTuu8YOzQsA/zyfZa8TNNs/ke6dvskpcgyuwe
peZaxp00rOrkqAUwH24v5UaPdtFmMoDrgKiFULx6NVNf8a0SPokX0w92rLi6V/zmJMX1ZzmwaX0r
uSd16adcKC+hKf3SocqoUbMnxbu5iyxaR+RHb8/39QdVkEMOEsBo3hyIJ2UIl/r9zHuZR8FR+FXr
WP6/tye+dfuAticdWqJA4EzXIw5ditYTebFXKgMaRJltuUXIFXR7lDfkzHqncsPhwQC9GCbz+oRH
MkouHc9bG0w/IO3aXp7VEFMAiB/UJIucMqEZXtJQuYxJXp9BHHeuUELji+2PkFcjSz+ZSlCd5nlp
3Eb5cKaVHT5MKDbeI0aoeWlJ+XY0w/QJVfc/b1guouoLJmgBmeAtdL1KDS6beVNqtlf1anJPi0/1
ZHVonDBQ65OYY+kxkKRx50rZ/DTEyDCeYZiBcLkelHr4jDLLbHtUZmIqmJUJ2LIydiKErWNHoRK2
FO1Ksjz1ehRzrsta8wfbSxW8eWEtmZRFB+FVcxF/MYyoecCGTdxneW9/qtMq3Rl+qxpCEWQRmEGZ
YCEPX4/v130lUonxkylGaoVwjFgyiS4FyAi39UPxyUqjgShgmB3ZSqiem5268yM2V3qBfYHk43Vc
Q+ukMgJ61VP9sENdcSbf0s8tkhuH24fg9ihCXh01A7ziSOXc9iStbh66JkcxQEjtf5kLeDkFgBmw
fVwyr95SqjYTBZaGrap0WA10inUIbERc/sNcwLKgd0RIC5TtepTUSLRM73r2ZhQGXMj4x6OGuHMp
b21NQHjwBeE5LRro14Oodt4iGcxtOIa5+pzac/Q0CwIxabLjs4ZVvSOPDcIPVaEeBWiznTlu5an0
uvgF+DPBLV2z/H1LSwodtWWORmihMxXXMzzvpMPcoLLtH60p4u+6loyFg6mSPDuRbEgJ7dyg0u/I
OBPhYN1TBrjs5P6vrqfm5gip6O0DQCOLXkduoDyqTMwjqAoFtb1awPQ1Yz3t3aSyyucZn7jA1Tr+
60hJtXRSLJG9cH0GL5pImx+3P+pWmkKsTd+YGAxk/+oNBJURln2VEsMU0MOBuBtED7wKUDSHc0xO
fWy1znBH2Zo+3R55691bSMJ0FLmDYFhcf+lEVSuThjqv0ByEH2rsIA6VmXxX6vqT3dkvoYX/6O0R
Tf6P6wfp9xFXG1hPbQAuMu8QWsoH2iivqaXOZ5hf7jzM0s6Z3Aq+8d4AA7Z4b5KKrXZyVXdRl3S8
sumANXNWF2PllOh6H6sGrYqQyONhblCfzSfpa2i24m5AnfIwanbidnb3D+j6PzYIhFzOs76w+0BK
gCe+XvFaSHYn0QTxAlTfznmu93f/D1nHxne9GmU177kP6yBYLtYJUYITauK6hyqgSVexaT4kwRQ9
S/J/yKfQYLNBMFHUIu3WrmfG3h0ksVyzWjEPJALz5JpLceP2/nkv4MUCoqOzaNy84XxWG8jEl1Ap
gCpSXFL7j0YnQuKVrDqMoRIem0Cxv9ZxO3lT49eHRp+0u0LL9Z/0H/tnDLHTuzCRJHfugF3c/mEb
lyaJwIIKJXuWKSpeTx+1WL3tCxRqwtmsHS7JZvGcJFPqZMPNkozmGX6+Xm9o32y57r/cHv29iIxA
0mlZEyQSYOTLq2XJSERmmhm+R8rY166Ig+Ex9I2+dCP4G0j04W94SOwmeFGqRTtlIfWHTiRJ1v3c
VgZOj2CGHTsnQTlIdI2PmDGloRcXUbqcBU6Xk9ipvvOzN24+yLTkxgspFGDk6v6xRtWQ4mGpOAl1
eJy6LrurpKr7KtIQeZEevRSLwpcnN765w73ZCApoR9ArhqoOZGTdW01khcJZhygCtaPuHyUeOzfu
Z3uHfb8xyhsEkpNuLcq3xvWmEHEa9+ZsW54y4dXqCLvUGsfQy2znVn1/3qGbArRceHrccutyspxa
tVY0veX5jUgPspSEL2Fcx66hj9ZpJO1xMuEnL7f33MagS7MFdBFQmAUUcz05tmNZJgrWJbqvNpUz
22L6UAjlm2+q9UNRzvlrbY17nvMbVzplQ0iYS8ECXbF1mwdPo4j6U2h5iGcHdxRcm5fJoLZgB4qG
tir10kop/adagDkZR1M8IR9SeoVJE7Ox6V7rVvnnCQNlMo4+tcwF6rrGBIWd7Qd2o5leKvz0rCVV
d8LhtjreXu73LyejwHNFjw9cFzS76+UuUz2M8C4zPRzv0nNNPHFASeSAot5IklLsicjuDbfauo0m
mpZdZXqwgEy3kcv6KHoQvLLV+Qc16v88Suf4k+zRUVscsd+++2+1qCiVammWJtMbtbI+jS092LSU
hp3Y8v2FwyhLgM4djdnjustUN6aGpUNjeqavJgfNb8aPvRZoQPAkxsMS+cECceDO0bhHLlzW6zrw
odAIFptXn6IwDe/rz5cGpcjSqTSxb08kd0ob5PD0tLpEidXvtSLeD8X0gHOwoBCH1pXNMkUehwDS
8KJiUC8w8vyLPCZVvHPpbMxoEQDCJoPuPTHdKpShZpAFkK4MLw2l4D6JYvXcAyPyisoqdm7rjaFg
1dKoWZCMsLBWj6vehYhN5CG87kgqkM6bKxfnEXEoi3mvFLQ51CJst3iVAc9afaewCaOmHoTu5UZU
eNKABG4wqMNJgUe4sxk3LlA8wUwZ14sFELCGY9NIq9tw1nUPF2x4tomP+GMYGE/yHCXflFqRT5Ts
5p2vttGZYBk5BTqMakhQa8q8rJA04U6toWNLElwNSNuNpX3wU0u/69OkRgez11+GQH2NhRZ9SjRg
hHjBRN44C3EKE0O5m9ESOZip3nqBnaRe2dSy0yJm9GD5w9fbt97GGr0VyYiXcY9D6Oz62JCR+CSB
M72GTLe57LgbPFcHiXauMz883x5s484j76T9zNosOOllb/x2B9GjEzbyT7qHK7p2T+hhnKRJ6tE5
xABlkrLhj1H/hFnAe8h2keYEYXk93pCWA0cYRK4/A9usFVjOmZ1FO7Pa2NFvbCUMnRdZivXhseI+
rso0YhRz0l9MkU7HIJ1b5P65zm8v4PKDV5cciSwEdZpHQMDXMFUcydNciy2qglOtPPuiCRAliPZC
7Q2wP+JZ3OKIcNPMpqV9vW5VZo0Gkq2qh1mxdCcJ239pkqCkK4WOSeJEulQc7aocL7iPjf9mRT15
+aiPlxp9iGdaNMa9MGmHGlFVzIjupCn6FEqC90oUOp0Vzo0LKNL8YKTh5P3pAtEcppy51Hw5fNbq
Imu1qmjN0la9xKDInpb+q23XwX8ZZJFyQQxUWyLC6+VRqjnrEFFWPSnC+iDriuaHGVT559tTeX9Y
sEkmzUNbiiIRfffrUfQsSGLECCgto7Dn0IcJ3bltSROAUaASHe05/22kONcDqtcDSgMk73g0LcQu
pPZuSuuC2mWY/TsUSXQXPoRw/ZSud0nPLKReOjKxaAw9ZKGGvzKcrmCDW+KlaYrqaEXUOMkh81NT
IrB3e13eHzd+Jjj0pXxMQ2Xd8NOiuQK0Z1neFCWVW3UEguUgdw5YAG3nQ29QIhkL7QCKuNxXPCXX
S4Jv0f9l77yW5MbRtH0rE3287KU3ETt7QGYys3zJt3TCUEtqehI0oLv6faju3lEy869czfEfEzEx
mpIKJAACn3mNB4YL++00RgoR6lm70+paC5Qmm8KoElTKke++UUXd7VBqmndDbiqBXTXVlTPm/MPn
QTA3WCu5JHRbap/pkaHB+HBCHMmG4xihLW/M3rXi0YWiNcPAJKAdAGHmDKMUV0vRRbSv6TrE0P0h
Kx3jKJF+4zZkV5ZA/WVGsrHAhexOgIZGIVLTrqzvpVddXTXXfiM4ui0uq84S0h56/mESOyaeq0kd
GKo0f/okJdBfQcbAF0gtti1GVbhavRoyhWk/OrtoHudjVjnV/uW9uoZop+c1o0DiRUJoFfzY7h9V
thMsGn2ltDmAAF1tOmqL821MHJJuXYPxNOblrU4McCX0ufSRrDLna4l31e5ZH+yHmxZJ2T4qGpNJ
XIRz13dWtO+iAqtwrbo21KVzitOJ0BuIKeIkm7oUngqGImbWa5RTtRsyOlqalma4Kvdc6pb584nM
9xSNFhEI2pWAc/pqGkrXnTKNTmjrc32jy7TwiyFxr4QOF9+K83396tcDePNWgzavwP2JykLluAFd
E0EanlbHtBzfGVNTPL+8Ub5TxM52ytqIo1RD+Lj9wFPqfgn4QL48QE37umqmIPKkDgZ5jkI9NuKb
xRhoIVGJALyaTrc63pCQPkRxLCf0eAkU+52m9uaNmhmoRpRDseuV9CtMRP2BTp4G5Neqj1qvids+
Hz4uBfQKTwObMESlfKoqx9hDeoh9tEDinYYU+67XwKHEWVSB9F+Sw8svfGl+qaIRnK1UH3XblzYa
aYh5oaKitIUeFkUehZQdGA9OAO1HQ7uGKV0XbDvBHGurtyZ9AKT+T7dNTgNQjRLXDue+rtDZl17g
MI+7BE+NII4N4XfQY45o7trHkfgrhHmCMcDYJk+pObrHRg6Gr8TLHFoLhjqFNMdgVmGSDF2p+Wjp
Dw8S05/7mPuRvonb3XqROx1dexh3clnBnmM83ziL1wZAwNTa91ATPoo2wh8ZZw+jQ7XWrl2fUVy7
nrDdyqyDPhvZXT2hLfAfQmv7OG1bJ8xLCJRCWbrbIuPeW2gyfnh5cS4dWz/O1WbzC61J2GM0iDpP
b/y2L433Vm9pT02UGUFj6PYBeTkr8ABNBS+PfOHwB8+FkJxHyksRYd02P5xbU1x7ZuekHMuD1dzL
CW11rei648ujXDgdQcdxpaNnup6Rm9AKlOyU27Cbw6HosX0sLHFMjfp+sqbuyjFynl5hx/XDSJtd
V5YGUudFzDESx1Zg6NWIJQYgbWUBcuQoWOa2qtL+O5MId4IYeA1St84mCnyOvukybh2rmg6VJxR6
Btk1PPOlSaQaT3tsbQBZ20Jh0iSxMAWFwryVKNSoSoVe2qjf9op1DTN3cShOixVAA5Z3a3ScKG0a
W1rhEGzmza7x9DewfbNjV4NSeHlnXGh/kPL8MNS6QX/YgHVZSDC7th0qtuU8eE4iwi6q83sTDlY4
eZH4pNTFH5k79b49NMlt6hLryap1/KZQ2ztZ2V8KAP9XYqL/x2PR/0An7gJ1px8qL+3Lku/CqFT1
4GiYZu5mt9b1fVqrtu/C/UKWIh3nJ1EuZutHVtPduaMpul2DA8bRnmugZ+gcNb/lvTpdK55eSBmp
vq9NTuDBeEltRYMQuGLxB5bITGykJ5JQ1NPd4jmfNG95ShRQVapGAmPCfEuyZ0NOx0FPHsYV8Szz
9HkWyo2tVe9rqw9mQ33sHCUYFwRoX17e8+OFaI/CHRcPbBjEwU5Xt6P92Ou1tYQI6kc3qLzJQEUH
8MomOr/b1lHI0FefYZLEtZX1wx5yI9WSiJEtodUlDdlA8RDl0aM2dHbgqFA9f/aduI0oWQNCgtdy
VsERMkotiEp6KHWjCSETFpBYO+Xdy6N8D7s39+eafsBwJyKi8rB5KYpEztIVlMddRYlABshxvvOs
eNj3aY/yF35UYal34hjjfOKLpR6P2Ns1O+LiYj9PxrhXsAzY5+WcHZWiMB89mS339miDfed63Wf2
on34D+gYGih4C7t2gem1WjnjHlyL6cOYuoZsvACNY8tS7UcfbEUQb2X45qWZYyc37XDV2Psyi672
0dcZdplqou0eTX2gGIN+UPRyeU68CtCll1L8KEvrSGP/Ku/+fG/yOBSpVmY7TK+tDwf+u9OcZZ4d
Jiu2pWtLVIz02DxYkVn6WbEg+OsqaVCu+oRqYX9rh2qAeF7kPpH94I+tKsMWGuuV7bWu69m6U0wB
Sk7eyYV5upk9BVRPQbAQdkl0T0hUvbHzuHnTD4gZC1X9ZqeOOJZQfkNjQaHy5V13aU7I0mjvodMF
U2dzUevjkGd2FtkhqeK809JpwawoveYPff69wldDCZR6EdEoqoynryi1aOwoftNoq3HntSI53ldz
8c6Ep7HPeu/nkUwMh0sceEyH/GwLUVipGjJtHTuUSeTso8lId42OkvbLU3ehkccweFaY1KLJPLei
X2WXGJoy0mCq8lz6yCgVASX3D4veeLuZ//1pnJHcaFvr1ohrdKfdB1exdomc3r/8IOezi8U8MpNI
IcFQQ9j1dHZbvdPsuBj1cJqLjySremApEKBjr3CBpFX9lf16HiswHJwx1pOyPwprp8M11oAzsl3p
obkoivQpIEl/KMrkTrdr86cbQadjbbcndyqqjzmFwEid7m17+OroyGn+G/OH4RBq1Xx9mLedvlBR
R7nV2iAz5xmOqis9dW/Mot47bU9O6szXKiOXJtCCfL1OIsB9cw1pf7i9sOSdV8CwFk6O6P0avbon
wshq31natH/51S4NRQFPpUBCTZvuw+lQlVqiKIG2F/CESt3LFAiZ2rtYrzlRfmWoS7vQXl+LQwSq
5Lb9ia4vBHJcIUg1TfPJqIW4ReZX7GNggHeRqJor23Dd1afHJncxRREYKrgcOFuMH8f1nCdpzast
KiXBkbLePsX6lYyvL/eR2pQ7BVbibiq8a1/A+aHJ0Do9Api4xB9bH0oA56nexYUWYnTfHmocTPwK
g5srE3p5FL5nZI5Q39uWfZZemRvNTTXcfDUz6CUVJrQPrvmbXdoh9EBJBZEdgty22SFCtgL5UpZt
dQWA5TUvWHcKTGTMpr3yQpd2CKAcbl4SJxArm48ZKW0NZlmjhWrWFX4WT/auTaS+i8n8/R4S8ZXU
8EL8ATxYw1YNGS8Lyan13X/40FaU3jIqyFwXWp8+Ky6CQaYaW36OJ8O+ZAMlvoGe+M72Iv2oNupy
Y+pNE7SV0wXRKKorO/b8/Xkcch9kZFZRt23rJOpIU2lqqyGVJHs/164ExZdj6gZtdA/d6vPPfvun
w22uhUqttYEjCN/DzoUCpTZpOHJfhrCM37480vlOJd7nw18VY4jLtgdah5JCWVaMtOp9HLwmGveF
VjVXrGfOdyqtRG4e6q1kkDDTTlfT7SokdmtvQWyuq24IyeOwAv55Q+ntWov5O0L+9HABiYZ9Afqx
wIJoQZ2O5VVNGZNtqqGUXWQEozpFn5ZKt4xdM6L84w9KF+W7sYgWojJc1e8ygKYijNs6kbf8lTHe
152eKAclysWAMKHSvpon1/g4mJnRBEvtLLsEz77HJhllhYHKAha4t/sWldoqdbvXuiK/WNkg3uEV
lml+JOTyIVuidvT7VkKJTAZFp0ORjUXxlLgjeUCpZY2G/q/CtOQt0NfJqd+pxajBdzNG85PVSc7g
ae237H52+W3yeaAo1A1W5vrmCMHViZ6pPajh1JX9oZ1SlRw1ST6+PMoF2SzO3LWeSceCoshW/SAh
OIWKhoZ8NCn0fdMxeayqpUVAD1WE7N4Ss5LBc6isbIeVWQPF1B36Zy+TBjXXyJjvU8Ua73IZ9U/9
kkcwA8FZXUtM1zPsdOOwbyh5rY0V7J624IsF0lPRCq2nojyhLW+LJKD/4aI5PLrLtJtqU1l8S9Fd
9dAMBXadUeQB6e0K2xqpg4xmv/PAhd5REok+W12blqs5Vl/cCDsyyqPj9cQIWd8YYBvSbm91DjKh
RiPSzzSKB+8QpxYDJIjILn5n4BwJJcuFmFmDvap8kplK84EgiCYwuzo6Gj1VQJjPuv4IzWe5T53O
ea2aEw5katNX3S5ycAzzUStLqgC1SbnXdMRKAi2yvMnPanWA3TXo3f2ciSLI4KvCFC7z6nNnVZi7
dqqifUwJUB7SGseV41zOVG9QmNf3LtrvNZARkOpBlKFH7HdJa067wrXkcG94ZUfGZSTopSS0I6kE
U5Z/eUOdBxAgcQjAQC2AaDK30MZRzVN9qvI5NCa7uls5rTtjTMrHtlcAtJReAhm8q57sfLomPHt+
XjIy+AwqiCQOZ0wL3FJpA3u05ltLHY46sNSd4VbDlb14YRSyRgN3FW4+B9WK0zOMINNUxowiSS+z
ESnZBesDc7J/GiCKacX67a/sSwK/zamsWY2DMF+/hHHdp3c2GLEgtUv333iXH0fZhA55A1XcaNsF
clEjd2Uz16FnwOd6eUec3zC8C6APYgUmDAWJ0xkb3XxUUL5ixvKq8es2NXwzr5Yg5oS7kjx+txzc
HBQA6cAKcmYa5G2bpKMpWmNoZh1chykpLiRTWXxoyara20LRF04EpWjuu0mNqzslb2FNJ8aIz0ys
zrXiZ4bi2vt+MfvPQiTDveeaSXQwo7l551H3ToJWKHDfBKRAtLwaT/G9dpGY9tWV/thHcGZ3Q6Nl
16rIF74odttaSViNF8C7nc5fnmMQNVMdDWc3d2/nsY9p43QrsVbVq6ByO2WvlDMV+SRxfvoOWlF1
DAzGiiBmS8QqqjHDESdj6WJT3RUZ9HhKyOq/M8qKGFzBbi6p4ukLxuB6nXR255BEiDqrVY47xYiu
pRfnceJKDCBf+xuZcjpKq7YlJEYTCsBsJO8Xa+gP4BSLQ40AUFB6CM+9vO0vcCyp8NGoWasY4AW3
gem42EUr6cWGJcjnu6LXhzrQ0uVDbEQIb/Nx+5MgGvZmzXoPW8p7xkVeHBywkr7hDtXrtlq6G7WO
B6zA8G5QBhX5t7QG0zTqzdFsGyJwkX01ezV5B32ounIEnc/XevpwmlIBAbaw7STbnXCk2phT2Jra
GI5tld8nc2q/iaxJx9hX2lcC6wuglbWzBecQYUqUH8zNOUFwM0Qou0xoPnkguLM0vk2TLrqddPWd
PRlZiEgJBBI0D4/kHGWg1aZ8SIXx7uV1u/QcNGzWoHvt1FPVPN0ozRxltjr1I4DVSvwGbKuAHET3
77kWcfuHolCUASQwltXeaMb5VaU5rYMfnPO5MsfymlTF+eFJbrdqvREGrlzITcg8FanF1viu5k1P
0WgdeW8hNLcr50L/6dsAuBAlDW7tFVFube4cJ0swjSoYahjG+NMwK3LXAd+5km9cml6q19SDiA1W
bvlmevHB8uzBLsaQAvdbRHWioBjo1s4LgjFTcb/01u3kjGag6MON1We/U264BoS7kMKSKpJUkVYR
WwOKPl1ifbacoZgTtnWOhpLFTsJjUY+fCtNofGp7NU0AzwinSpZBP87dbZTh5VCncR+U6WBeOSnW
jX16afE0VKzo7tB9Ia0+fZpcUPoYFGsIy9Q2XotOLLtR1vEVNuGFnYTGO2pqa8+Tav3mGtEaF3pE
xyhKozcI8cfdm36xZearitFdeaOzrstKWVyLbaskKanrtpYzjlDCiacb6Gxlg9eoV6YfCmHMf9h6
mhAxx+1S+zYSypKQVUjU8vGf0ctSmnu4zxm5XFPnJsC9eCl9GRvj+7YaNOUWN8GsRSmhqIhgYbK8
ql21fu2g8PO1GGrsnSoMcbNBZcvg/GVfS5a2V/H6WtTgOJ7Wdgfg3NOVUkWlmOiGYWID2GxP1ul+
nJBm/iIrAxu+PnFfFZFVfHKVPL4x69F5MIUifGScaR6lyFwLc2jv2tLRZz/LVY+X0pwj8FsQ0gmc
8pcPsu22Wh+WMigVGuBGK2Dg9GFbIRQ7mmQTjmblBMmyOEQt43IlutteE4zCXkLEhKI18lHbpn3k
tKtAQNaEgMZgiUpynCIRtR+l86cKIMnL73QG9lyHo74LsQwM/oqCO30pgjG3T1ZUE/LFX6zY7sOl
ITTRNEXcGu1UHN3F6sBUNsYrc0rMo6piauqVmXLsrOb3rB25TfW423s1PI9uKp27clJvPKnM1865
C9Ov01VeMb3oeNP/P33SAoBdMhCNhnViJ4/O3KT3RpF4r/Tebm80paY51BtRixFFW7+Gjjm/zpx6
LfrPQFQyMxN6sHS18WrxzGuq6JcejQOYehnZBWWYzYFTzdihW6JswgmXdlh8RhLmdXzN1uHCx0L4
wyjwCqgvbQsYTqPiCBMJfKjntnhEnb17wGZqCGRaWQ8iquwHZGjzfYKu7pUc9AwPyi7BSQAXJfDm
gMG3zKuo1BHfw+okLKzyfWnXnh8bKjosba7KNxMOYY9RB//V7KKPIrcRZ86n8cr6b49bdCSp2asu
hXQoRVRYTpcfD2dLHx1jCIcFF/K0tbvbpqV0hZLGNXXxi0OtjapVsWgFXp8OhQSqkvYuMmtL7n7r
8tm4mev0g12KazyIs3ldX8omGSC5IiNAGvZ0JKTC61I45RA2ET6kaoIrj5Pnxht7buN9k6PUMqGa
t4vGon2bq9WyN42f5hLwDCTFa2TmEcob26vFjpltbfBkuLiALoy07Lks+muH54U5XVNv16T6quKT
vJnTzFo8eJORhOla5eAouyggQ5J3Jcn/7uUz7dJQcLIs5pV6Oh3W00lNOtB4Tm1LoCcFJ5kZF7d1
PTe303hNC2/7Ra5TBySU74JiOWYImz25WMY0JjH99sRRqyBWaLNI18qPLa7ZvrEY3WvMe/sQkNA1
k8wz37B1aPSkqDRzVdA227wkfm1GO4pWhnE6SzzDDM23hIRT78WtryVLRaE2qZo3XbIm3+pysCXA
M6m14m5OPHGMdJJbPjcrNIwyx97QXN42UZVdSXourcVqwL4CbVaozfrzH3sbtDCiBDxpqI4gEmwU
6g9tLIY9WGHryrJvD2EQEyvGmliCI4I2/ibrJZSfJd7yTej1Qg1mk4BIjtG1C/O78sePwSXDWNTF
qJuucDd4uadvRMETfERcr1X0KU/2deuJTxHA8gXedqbd0l9vqiDPLS/+WM16q/nUsrMUTU1jjJDB
tY1d0uRziUqeke/VItEP4xhrvW81EiaJGKCw+2VdDBDVqLFPwENxXfGV0qkUuLdd+qG3IrKiDKH/
5zqj0Ex5vbfAWmVt2gWFXblf+R3qN8uU/TthGnG8y4ZuqGirwoHz2U0cNJ2ivpdW3xNWZFYC2NSc
lGyvl61Vhl5kId7hVpp8ZQ0a1rq6Og2ar2hpfdcoSxt2VWkFDatwX8oOw0B6BXEWpNDqhF/yOTz1
5oCpx8sf9TYsYtoRTF3v/pXZeX78e5k5mpklwqIepp1q5OIwej4+TEJLnStjrWfRZokJvyjfk6wD
pLI3S4xGyAw0uxQhENd2V3p6tEPGNwdaQ4taOEq0Q/Pz2u3+Xf/rdFQoajbeq2uFiLhvE0RIAcUT
aHfKG3YK8NDULPJdaber8fiweE9WU3iSpuCYgfWN+DEKh636xXISvKSXGV5Kas/RJ0R4lnE/2+n8
2Mi8tg5m3XdJaOoo3EZtZOc0popF7Cc08+cb22vT1zNE3cFXEljc+7TpI92v8HbYR16CVppBfj4F
SmZM+AiR/Ok72rRw7J2yj2FFEzHK0BnjNEcoQlNRn2f/5z7mYNOyH93UmG/afJq/qGY50Fuy6xtz
tbWcVaywGMaUbxU+apzkl8GruRcsWCYv75zv/dOTifUIzPhKEODjiiWCPP1iq6ZXS0V0OfUOljNT
MvqmpZTLc7qIvIRUUue+rrZGxTeUJ/2x74XRUzHrlU9LgSzVjboM9TdDLin4NkqlvixLdJrmJHMc
P2oG+VoCHX5StaHZe93S9XtTi2ztgOIV81QORj7C5l7tG8Zqrsvnl1/vLPfmGGKzrFYwBgBAFuD0
9ZJEGn0u2zTs8cOGnDSYctmZhtI8R7OnOHhFpp4IciXhnihgzbW7YRJeEYgJ8ti+dk2NSnVU/xky
/ueJpHr33//Fn7/UYgZ4m/SbP/73Q/qlrbv6j/6/1n/2v3/t9B/999Pwre1l++0fD59F949QVl8/
92ldbf/Nya9gpL+eZPe5/3zyh30F0HB+Jb+18+tv5KT99+Hib/X6N/+vP/zHt++/5e0svv3zly+1
RIiJ3xbzWL/89aObr//8BTWvH9Zq/f1//fDxc8m/e9fKWH6ez/7Ft89d/89fuKB/pShE4PC9crIe
OL/8Y/z254/cX0GNwgFZuTSk/CsGsELNNuGfGeqvq+ot4EuSRIzO1jY2NNk/f2b+uhacXCQq/vyl
9i9/v/3zn1/En0vEbPz1539QcXnGoqbv/vnL6d29biVqyNT9QXkSpnKBn26s2u4H0xwVfb+Ulfqx
K6wulEvcvAU2nPxcl+uvscCQAMzhtWCenY41I+NrpE1u7B1QDbs8stPngUpiaOSmPMhYkW9ypPID
q02uNdFPw4a/RmbMNZqim77lALiT0ZT4Kxp70Iy1X1tl4oufrDr+NQhMpbXyvtopbQJFpMR6tLYY
JLXcN90qJBEND/lyJQLalALPh9msmDbU3Sw8hhnbIX2UVez6Y9Mqb2mx4QInok4CA3LM2U8KWftW
kX9Il/kVHJj4Sti3kRb7+0lwU+A/kLy3h9JYIO7ojqwnPj2BseuC+kEJ0gO+wgeN/9baYAy1AFpT
UAT9zn01Bm5Q/p4F3a3hOzfulfz14hqDWv37adaf/xCFVpWa2qZSGHsKsfWusax7ZZp+Di8HwPK7
lC7XDAsMandbWTbNecRJuzL2ti6sUNGL4hHdPYOO2FQffzhHLnyZ2/chyEVGCKtBSEzUbb5fCT+8
j2l0cYms1YKWs6X5TU75K+n7a80qCpnMy79uTl5pTWrQ0mXPWlTptu0qVSqLUDLGoaqbRb6pzMly
xKpn7rA0SKLqYA4S40yRGubvhj5iyaPT/xef+hi+CLwWChbDDYX4aPKtcVQT6khJhD1rVE75q3xo
mtjk5lXNJ6ugwhekBsFc0GJUMfiq2WlWMFMp6+5auHCroxeiM8Qgwq5fyTXmDTBvxp2jzoYcC2ql
0N2HcmZmbrJcWAHem/Ojm+AN5Fn39JdjZJ8bFesyhOacoPPiSQvHyqH4PLpyfueMPeVOxBpRP5hM
pUcaeP3vg8jTzjsi2iSyN9B2RIAkf9Obvts0NQpOkF/fR42MoidpyNg7yNWvzcfHfFAwHkqV7EtZ
YWJCJiK0j0tJU5NvT6j5Po4sgn6lFMp7pJMAdCZeNyHUVnXZoTfNtA2qknA/XBYr0bE1a81Dp+A8
7k8ZKiC+0EoNRECHtlSTRMZvqHKNKe35tL+hRVvKYwzq9aFYnBrBvrp3v5r1JLQnKEiyCTw6nro/
DVFd8DRaKveWVJWHFD/Y5jC63TDvR7twv3pqNhnuwfEm9y5WZt7Xc9D7Qt+RXvo+n/ris5EZlty3
5QAfjmxFJ9AoumbxRdtU+xI4tRKIKNae9VZPI9+2Z/e5qbrquR8N51WLqNHvKHBSzykAj7z2hkQD
TpF4PfFgbiB5HM32MuwMZe7+SCajlTsEOwmC26ksMWY2k/Etru7WhMXbiKV7mZCw+YnWkHUNQi++
rB6QhT8SmH1M4ULhy57oydsSg7bKXwnWX5QoTh9jE1cmnw82bvxEJLjYCSemlY4mRvERRGqh+dKY
lDgApCf+yO12fmiiNPoSx6J7TgDoNf6YTnEb6I4cnsZZVB/mQuWAjUUcP6WGoSS+U+UuutM2GDCj
6lALc1JleDMNffN17ASWunM0gq3qQGCZcPyV5MPSTFG2K9WuRh84hX7omxplv16kMMamxu3vpTGk
RTDY3fBKlwbGsrUxj4+o7EwpUWAq37R63qe7WFc77KBy76aVdou7V+HYsT9SbeNeUIHhpMiU5IGS
DuoraP7S8pesFVGQxpVM/GVRDI3oUVRPOvQrrLMKRzmqStFiayJTQ/pdrhlfCbwH9a72SvVBMd3l
ky6MRjuwzdynsRkwvOz7fuwD6RTqJ9urnBz1awgDfo0n12uPbCYFPGbWf9Sw8T73yxwhJdnWmYp1
qZY9VZGY37Gliq9JnGjFDgYlLMkENE9DS8PTHuHAMk2ZGWmvO84QDR8NloEkdeajXurOfoiQ/ygC
OhH9b/Pglg+ipyy8S9kxr8tqEkOw5G35rTISFwn2zEA6SMyuKZkcVXBv4cdlH80mK+8QfFnawDWz
YqV/8HGjGy6afKfplVHuTfT4zP2MLBW+WLqUhZ/2RZPsNGDAMtAp5H8yRgu7jUSzhucJc9gVS+Q2
31RVkRKTdz2NUUDRpnsLI0zrHmmDvqMBMKZzCB1yIctqYs/cj5aXqvvGpvLgV4OlUyEQfAivBC0g
uCmynrtjUooGCam6s9xbFEMgUS1Wg9p0BIjIPJhL0y64pSnOew8dC4rjcTq8STpTTQ5VZ6hJEKUD
IMAGmEGxT7CsQZE8zobnRUl03ddmrTB8veqerFhmYm9pHZLkZRS1xIuC3kCgR7LJjuo8N5Qo2mIy
jmbtrAum9tAdYxtKWrBw9rGbPVRwhybTSvxxlNUuV61UuKWkuhyDra0ofl1q03DQvZimi0mZfwTt
Uqcl/gx60u+RfMC7tmwWbqDOgY3iz4BU0MqRgizezR3oQ3mqyuaY9+741swtx5+7pBhfk16naoCA
n27cLTrzjNwO6TAXQVK4R0AvBGnGMlnPkz62IhDOZFj7RM3LMViqtGmQgeDh8T2odeVOkzrmymVW
D8uucThRM8pt7wgwY3PvJsPwSCFWsffoeRTunsKwKXY1aZ26L3pV9n6upYgsxn2vQRZTMzSyrLzG
W7qOraIKajWBQSXqTO/f2rmmAsglnP5gTQ0SWkDhJu817SkmTMFucwoTMlrcbBIRjbhUD1Yd8OVI
TAa5t4cbbHQMZS9rsg3fklrV4dTRZw8cq5mHP7Owb8xZr4+qiJc3miOQa0GTzHpTZLmJUV6kVwSN
c9PuLCk8G8n8xKJJpOlFm9277jD+QbbtFLu2zBoBFCQBzecuFZaoTtqa0JU1LzF367EjfNAAgJjm
ytE/IMlUPM25bv/W95WY75VE6WpOMkWALM1M476h4coxmGKAim54bv7Z0P3/KesPKevqCfWff+eE
ZxlrIH8HZPJn7rsmuOvf/itbdcxfccsEBfhdQB4yw7+yVZesEzcYIFVr4gmQncrVX9mqbvxKakXL
CvQH/z/gj/9NVjXvV4q0wHDpOADEQMb078f6P6SqpwExbSF+E0kxjQoAEBCRNyWeuun7HCP14dB1
wJ5aQ4s52vVr+dVpOPznKKu17+pHgHTsloUmFM4vAqPhoAjY+RMddXQ0kmyXKsY164NrQ22KOvD/
RnCM5XCgIffF6tEUjdzIDFBlVK/01day4r9i/O8vhajkKgtKkE9zbzOS646FWeg6mWGtIPiAWNl9
OYwdFuJ9Ig6D54lD2akdQEat+zh6rXEFpnRh6ejtU+bA4WEVuNwsHUDdaNVHlzQodBvshIc5dmTU
ux/28YWM6cJ84l6xkovotbGHN8XVTiSdFq2CkZpQlLsla9JbUijFb/uf5+Hq7GbADLiW4cKGBdxp
sqmNpYtzUCUP3TQQPBsrty/xruGYLkwbqC42I+JynnWmE1IZUsSuE/UHXY08cDa984b+3jUuyKVR
qCVRCqf2DvlyszmkM6ZpIcz+INzevJvrKcKtq7umHLNto/H1si5rLWydLz7k0xmriRJXxYD+EOtV
e9No3DGCZvcNOYFziwu9Q9yYeLsyVa9JoF96PxejZEpsgLTONfoyhTJ21fcHKamOIpgg9iNV9P3P
bj4QUdTP6FzzsICSTt/PWVSElEtdHKpIqwO0sXGpnVI7QECsvVJ4Od/nwPk5DIEY0q9HHvl0qAh6
rNqJSRwarXRuF106N2Vtt4+NY1U3P/9WDv1iSs+UeNjsp0P11ZCYS5mCsKRBuqsgKge1omehsujK
T9Vv1jOKWugPQ23KZ0aDYXxfFgzVd8axJn67m+Ly2gudb4bTUTYn0TAoUmAxXB9KPnD6bqYGHyDO
r9RuLq0QCvSUe0ERAeXanERpmc1lQ+p4cJZ4PpLcE58pVgrbvEx3L6/QxRf611Dbk2iIkj7qgBgc
otlxb9CCoguc6t9eHuTK+2wvRVtC64CuXx9EBp4e1pGDFpqiAXUcev/lodZlPr2qWKC1542bBsC+
LQoFJdZojlS3PmSd1ZJcQsBPVXzFUrf8wmlYXFmpi9PnUZCmKYfW2lbeNYmVJYOFWh8KkvVQWbkl
ueLkP71IFNdNam8EUOhKb9Wdm0FxKgQ9qgOtp/dyGvK98MwxfHnmzhaJzjvBG91xmuQggzbEhLrP
KL/0anHoXTzUbfSJvhp4z6Gu0GL++/JYZ9P2fazvgL61hrIlhHJbRTWRIqWzwZ4+R3E0+KCT0/rK
MGcICG5zVDbh1K6Gc+f85NrS3DKpKNGpbp48KraXwtbvsMrKsfRe2ko+aXYyPSjG2NyvNqJPOe24
D1JWSxZoikuxxUiWB0eu1Zloyu64Abo3FZTqK/zOs127PieTvtJw0dXditZEKJNZaZ8WtDGk96nt
I+tRs+vmoMSms1PRLf/ZwxKGLG1rthJcx5XIeXoum2hGV13sFAddU97PKv4WBd3Hn921DAIPHVVd
OP3IEG4Cg3yB5ZirTXHIo6INnbIZ9ojgyytTd64ms7J9aZkg0bcqAmxloIpGGtRFlPyAFXfyWRSJ
Me9sxajoUJsUakSXUbkRSF4E1VJOvxlG4h0aNGffcpJThtU78cbVYv1+nBvnvjSYCL9RhjGnK9st
e3rxdTiKWqsxWhnEq5/9DoBDgw1eMbuEntuoRoejjEq7CbammF2/lICgW5xdrnzZZ7ETsqwr8hCS
FoV0cO2nq63EnipdGv0H0BfRx1kg8FaPcxzOg53etUPb3kfj/M1BquzNy693TnRcR8ZZkS8dDBsE
rtORDQEixbX77OAkyf+Qdl47ciNZGn6hJUBvbslMsoyqJHXLTOuGkGnRe8+n3y8KC2wlk5tEaTHo
wUwLUGQEI06cOOc36YwGfKr9bayL8b2q2yXxpsGyqFya2vxxSeWMtku9NNjLICC7vqttJDXdsO+c
bxnY0m9RbC6zlxm4hRzZrl0fv/9poULn5gF6rbJRKNMMPCGAPqLBhU2/GXGpuVSDF29ZqV/eXpa9
7wE+iI6pBggEaevLVckdlMtaeU0DGJyahwVOD/uRp4dn9kkYmFmtfxuyzAzqxSw/3x76OvACoHZE
KkauDupduxw6VtuUotaQBnNoVuc+7k0Pv/MsuD3Ky9G+uIUx44NTggwFDVie3Js0CSVyc0raPA2a
tG1LN5dR/DfHYkbyddYfqPBoD8uixJ9XKk1ehaHhPRXgUD+NZT/fozXqvPWaFr9HvOkMESsAUl5O
O0GaXKlqMwm6Qs7Y/GjZtwmV69vT3llc4NFYZ1Cr4LpWN7u9XZd5HRDDC4ZYms+g8OuzkgL2//+N
svmEShIu4IAYZVqs4pxxn1NizQ7teq7TgRf8OrUSmt4EcPHnr/qHYaU39Lz0OFjG4r1dytrfcRLR
GjBiQEZubCGm69XNoiPgJJnJp7ySB5xR1Sr2bag89wmqziX/01F/qRyq3/VsJfabLxh+oo0oq8Ds
ADjerHdfJZIShXYcpAOSrMVqrx/0XEvPt9d7byFMpO6FErl4sm9GyZpViVL834KEiu6D4TS4YDlD
fCZzHw8+rTgW22MDsksBBQvnkJ10uebxlHdQaPs4oLrye06t912i05Lsrc91Hfqprf64PbUNGIBH
E9UBSir45Kjoz6PIuhnQVsa1ncs4kPomCwoMhiM3CaP+1PCEf68o6xRIrdk/zikilKsRleBltfgD
n9L4evunXK8yJ4eDo8Lzpae81VVCbl1GozihUTzm6ycTmOQpFsJ5GhTcg2BwHe0vh9oEp2rV+jgd
GUolrfYxE8vuDPSYgzlxonfmgNLm7akdjSeug1cnSdG7UaYZGAfyUma+WdXaryTLZg8NYGQ8oZEc
XPciebvcRXxVkdsJ6A+ruQkQKblO78hVHGhxqNw1mazTYbIAZ9EqHZUnCZiiN1n4+YRhb/+Tp6Hy
+/aE97YVSwyQhbsGpfsXfOyrGce0xppOYR9Hjdp8bCFWfbEAU3n0wLXHia98bqwiD/JFzx6cqAnP
gx07mVuPby0/EI5hJOMt8lKf2irCxHNlOVHexsE8KdTxOHbeMA6tG5mAvm/PeW//Uv8SR4pCKQW3
y48czmOrRFUUB4hkZd6K3ribLYvt5Wp9JKa5t59AXKFkoHFeKCBeDtVXKb2s3IqCRo7jBy2epzOg
3PCcLonkLnGeHuyn62uNkiuPKEgIhCbIyZfjZWMrOU2iRUG2xtVj2Y7Kb9kqj6iv17GPUcgZqDKr
TG1LUWzmtO47nHcDuQrHrzXUccFBU3zVGmNv5l12wtz0qOS7OzV2KMmBASdny2uIqDWSapZRAOix
/nuthuljrGjTQQDYSYdQ4oSPDC9MaAi+nJdX50GS7HnOpTQK1lwvPmZrtvyMCAsPS6qFz+rUWA/d
YsVnvQQbUUlp6Y2lNX8AxVe4wDmO0GzXam+cCqDLusr5pJS6zT/jZiWApAVLrTnV+4wM7ksZrxI3
aAfwI820v2S7pEtpLFrzb5Uq2lkuFv0Ow+P0qVaj6F4rs/jo7tv7FCYcM25Y9CSot17uskJWJrAw
TRQAZtb+hUI2eoU5wmy7fU6v6DSCwUZIQjCeZJDiwGacZdKWzuzjKBjYDz8qtXbOeQvjwSlW47Ee
AB8vThvfOxEUfzrD9cd1XuajTHH/V9gQQwXNmOxlk5CyF5whtCTEdpd0/U85tboH6WU49XHe4VPQ
25SAnezUI5nzjPFv6RaJU/3n9lLsrDglhxdmJfV0SLCXKz5ahKxatyW/wFP2I+JSxtl2svZg84u/
ZXMb0cATvB5Ch7CVvhxFHLvYLCfJj9b+i9TP3VMSF37ZGDPxyzl4cO4NxvGCkyWLK9DZXO0azPQ1
G3vJn9MMPgmPvTP5hIF7SAk8ycyPbNf2llAwDlCh1qFva5urFtYGGi/5wOQ0BwKxkk1gZKzswHFp
dxQ6p+B4hTyJtlnCoZxInIZW8q0BNFaNyKWfhvNRuWYnAEMd5PkLw4DzsRVDpMkRry1IUH9sjfRD
tNgFSHVx9uWoQ9W9mR4BcicHUxM/fbs7Xg+6OQcR3jQDEkaSnyIB8tTXU//Y9IsTjF2l/7Cgw9x1
gAWCsA6PNFR3FhX+l5AbgOCPCNOmBJaVEvWcJJJ8J4r1QB6J+utYr8HtM7aTFrAZhTwKgq0cd/Hn
ryJ/IoiORjs7vlKYuTe3a+QZlaO6VaIcmcTtTIh7jAouoiFIV21fQ2PYKvkUt46PpoP92Z6a9bFF
0f8gpXqhmGy+GGklXFWKbTwNty0dta/kdkXl1Tdb+NeQNeLirIQpuoHJLP/UlKn011ROfpmpna/e
jJLCTzQjlGd1lbPAMrPxtHDnfugGDYgiBhfg8KDLSF43rvVTXBr2CevJ6UB8U9kJDAgs4yaEaqt4
yW1yGJlHTWiFieMbWV4/6/nUhcGqaK2duHYBV+MulYYYEV1LXv5K8lUfXUeOk5+ZVGV/qZkRfgDy
pyZujxc5hqJ88to1UYAtvWWKhujDmzeNSJ2RBuN6JqfcbM0mcwZTUgZMssdSOTugtfEWkPKz1UIw
+n8NtW07yhPknLYXrt9dMr/nmujuVXWenpp5DQ++wc5ReD2rbRNjGacwtICZ+nFmd58QdpPvLHon
75p4mP5kVjiwgk8Er4CDw+WpG6osSh26w/4gtwBCtTqNBy/TWuev0C7M8+0l3Dl3QieNL0V4FoLr
l4NJVHzGeWnxXjL61ZNiez07E5plfzIKSk6oTaJStTVpyRl+SVv2BJX7wXXKTnLruDyS0NzLS5jM
/w6z2XqZbazynDeQKkBef8FInbZ3KOnvlFr+nfaR8l0LjYGaQGJ48oBdtWuakKb+YKrkgODpRFze
5iWTlSuhLuPeLrWFBPhLW1w8dwzvD0bBrQUiKN5F1tZUZF0dsHRZzc4HCxrw/8CvlUV0kP3sbg5y
A5g49otI2uXmsJcUq8KixE5cdoAnNxEeMc140ALZPVk8tEUHhIfaliE+UMThvcl2T5pBf45jKf8C
DNkIujo8KrkdDbW5r6sW9y7ofLbfZH3xiFuSE/T6tHrpXBen2x9obyhwCuLyfJFy2gylmmMsQD+2
P8oRent92j3MS5mcnKm3/uAI050gDwAZwTNt0yDpaLpR2+QIVyAuyeCq9kzWoR4c4Z0EC3EqE5oE
LzfwbJuoFAJuzMox5TNNo/HQLEnykINWu0MNSnMT1W4fxzKuv95exd1BaX0Ca4JZj1jt5QYcEcMq
xwyjtnSc6rPogJ0dRPQfq75f31M27mk1aMlBqN+7bdESBrUHJRdiyCZhrVvHGu2FXV+nmflcTJPm
q7YEADgfrCcLjOrbIwaqX6K8T3Wf1504ha+yrDEz1lruOcuI8panIemrk1FNR4aKO0tJHRx3bdCD
gAu2LDAd7tYij4wChXU8T5Fsn0reFCelhs3dZn3zuXGGowt6r3ZAv4bKMwLtQgZiszdTxB/akZX2
SRjSgtak2n1Uo6SsfHMo7X+GnBip11r5IeowtK0T0VGb0Bd7LLNIvYfRecR83jmXgMnQ2QCVSe68
DZzCX23BVwvHmCpM0MQaWg/2TuPjBfEn3xUNbij7oP7QFdlcrTogzTbDSMyvszb5OGIV4urRaB+k
tDsxmroduTlSBhDIt9xfU6omuaMoDTmWPTrIaXFKhi5++32DAgRlJhI6SpLbJmw0rF0KQpm54MHm
p9bwfcWVIbh92vemgvqTzpOGrj4dr8uDgH2xXOcF/mpJByNLW5DNb3FV+4OpUKjnP0AVeEOLg/Lq
uNnOqiZ5jqua5rTY26s4UU12PBx8lr19BhoFmQZhM0jf+nIUDAny1ow7jKW6xb6bpEh5CKW4+AgY
vn37VUPk554RxnQGR/xyqBVJQiQpsSdqrdI8mZGZnCVeIX4ZQ4K4/YX2ZgV1X3hPA/hgI1wOlcFe
stYZkycQC/Vpzfvirlas4oQwyGEyJ27IzVONNhLZHF1PWE3bQrGipJCCgXn4SmvcJ5kEhb2SoArE
/7GkPsKgzPpcOtjaNKVMzOjUb1Pf/PiD6YIyYaPo4Ce3SX84JWGW0Qskeg0lLsc2Vb1ML89t40wH
H1GkplezJTumdCGUcl60E17tSmO2+6yQMS3vangWUWWopxrmh1eFivJkJCq0uKlszjCox4920x3p
2+0dPe5XSIs8v0nRN3E6cvoMFQQ8b3I7R0IDKpk3EisPcojr1oqQrCP2imsVaudW4KmSnHJJxgbP
KdzPEAtIwtKF4W79klAofDRWBbs3BATPEKOqz8Okj35SDt0HPV3V+eC3XM2Yn0LQBCoDeklopl9u
5bVR1BlFYdPvbbl41M0kfzBH+evtDXSlzACxHXlK1GxxoqfcsG0MTvWMsw64dl83IZWe12ZQ4NK1
BfBLeRxmHxGS5VeoZWRTDRrNM9UE5LQXZ60t19JiKG+TnijzqZ+qYg7GXnbGYDS68jdScRlGpbPF
rdqG9fgoD3mDgAcqGbDuWlX+bHW07c6jMlUQqAxlLF0JlMpBmBPB8vW2ReuIloC44oWOCFCgy1WM
Fmeq7WYcA8SHq6eO14JXlnais1tX+a6G/fdZTlXp39vLug1DL6NSJIIgDN6FVt3lqLURZYWqQIYw
26Y7p1kenaDyQ6Vru+58eyjxV20mSBQS8pY24CwujcuhYFyEhs1dBxakwEFSV+MP66pbHuKP0ocY
eqGfoUYLoc/ODmgL26WlKkrOZJGCEm65FcWfv4oITizFBuy7EXyAvvymLvtrlbGlLdoIkpdpR3fz
2s3fb892u7AvY1J5FmoiDLyVeYutpWzVkc+p5616WqMZrce4sj3gdcvBNbzNsqnA6chK0S2H3o2m
gwiIr6Zn2KkUaaXZBCHXKMYQwnG3kjn/IB5dySydg+XcBlgxHqV8tqowe6GgfzmeClm6GMehCeZS
6xAJUNf7MUqb2R2SbD4r8ZS6tNDN+5l7+5EWO77Dt9d2G3BefgBFFswJ6BFSTLr8AY0DJy408yZY
+g52qMEF5xbyXCQHge1633B70JhAVEbA5rZwMHtA45HIWweODcHVq0t1/Dmbo6AcVGVybyuDdirA
kQa3p3e9dRiWurtgQ3Ftb1k2eigM6mnJBNmYf4PwmXpt3XxaFQwWbg+0s46UiyBcUSITesObD6nV
9iQ1ylIFMyn1fdGYlbvA3b67PcrOdOBVv/ja8SSDAnD5tdZoks16bKsAub7p66SF0j25d3mSSyk7
epNczwhaGQr4zAcaBei2zVhK1jrhkpZBLGESqFsd7F5TzQ/W7frAgdkTRlxk11TYt007uVrkhCJC
ETTQWU+O0mNbYWrBpCuR10nhkd7J3qR4+VDx491HLr/Z7jMM66zkpRdI1eh4gIYiP8/mIyjwzqR4
uApBXkQcwJdvP5OSpWsRG1UwmBn6havmQeC86/oiddF1GQ+WcGdOfGT06FUZIAGErssPhSwPSmVQ
kYN2ltePWl8t/uTIb4XVigeWJtCuZIJsCFv8ileRUQ8R9lUapQqaOtffITQyf9Eq+ci26XqDMwoV
AfT9IIwRgy9HyZcSjc1eh2qwyqEPA4oyPT41wVxoh8Jf/FWv71AxIZqMANB4CSF1tZlQKhtNlkly
FYx1O0CLR/YAN5AjWdm9j8PuBsCi8iA2t6mIRCHbyOccmsY0IbxSrz2EA+mo8ba34TAIdOjOAsYE
pHS5bM5cEQVqpwymrLH/Ey+dch4Wxzxnzph5rdWEBwnW3qxeeGncGtTnt1jUfFCKrFHXMhiw1/Vt
S4q9ApfYN99NWKhTPSBXFaJML2nsqy03DzV2h1NeBhXYonPZ5eD2zco6GGVny9EQgjABUYDL2Nls
OQ3Pp1bBfjiIpxELFb0szivLBuC0f7OeK3uOh6OQcwX9SDVhE1PrvE8KKeWWoELbu3ZqA1LWvtKr
/dHG+e8iHx/jofy7WpzHOmkP2sI730xcHSB2GVwQMi/3yNSG+URxoQqcIVq8VBlrEKfl0RT3VpNK
GGxkHseIbG0CrEpY7EK9YpSqAxDcE2Cx8/qY2O1R2LtOnSj+o8PFe+nFw2szkrM2pgQZogrgasY+
YjCGa3faEIR5lz5ra6R6FfiOO2Cf0V9Nrh95WO8tJz19uh2QNKFoiz9/tTmh9CKqMCRVYFXO4rWS
avg0Q99q9iA2DAU0YcBAj+oKjkuiUcjGCEsp7o3uQ4ooyMOS4OLLSybTCrfM5PHgOFwnaoxIiRm6
JEw5nlGX88qUopRG4nCQd0vzyPuQ119U6U+tgg2Pi9C66gIwaI6cga+6ZGKm2KuQc7NteDxttqcx
R4jWhDEhbF5pTg2J9DnCq+HBblX9J8ZIiTsMsfahT8r2QSVT/DKA8nlzkkpB5wUOQrJI/1GE2Vff
NNGLSRlkpwiU3pEe0jnNn3SZmndn9PBHU3V8AhHwVowBEwejJ24HtIAJ35uYAOG9byfEiIMW5Ngd
roUOxuRRf5A57mxXgxxfkJPg6nMfbaZGtLaNQi0CGdfdj2tco7RIZeF8Oz/dvkvFXPiIaBcKxxCA
AZej4FFcIp8yFUHY9Mn7aq3V9/BVUcft+viEpfDkpk2MqkgzRKfbI+/EHaHJK6DXGu/iLVa0R0kl
1dqmCIpabVyZh5KbafgArap8pIh9hfV7mSUPJ04/fBOSoctZ8m8BD011EUim+VOpy3eG1D/1iXNK
8/aD2o935lQ4ZBT2fbM0pwyF10aL7tq6+np7zjvflLI0OTOFSLAN2/K3WjZR2XNpBcPQEgGLsnD7
LFsPds7OysIB5rUvXlLAnzdxNjMwKcG+IA+kyWzv8CDr7spp/Crh1XPwDXeyGBaUV4fAOVME36xr
v+RSmZWAmOdSSdzOGuwTKBZ3SbCeKd/cEucrCiIdm5UEgzxmk6Rr4awMfW0hn97WeAI1ZfuPPk7r
8+1vtBNOxSMK4gqXLvZH4hu+CimFFU2JpmRZYDjZ/C2e1e68rCOaUXPqPOTNqDykY6QccUGv/OrF
5JgZcrnoIZAYbiJZvDppGcPbCICkVhMeeFkeFDB27qzc7IM0jaZzWCzqxxU9sxOcBFrOUpv7U6fT
qzXs3IvqVcOKubEOspCr3hu/jNuMnq94eYtWx+WCLBLOEiBds6DShHSUFFpuFpcYUenOO9SdnsMw
SXxVjt5bcfEuLafnorFVNzXmX7c/zM7hAfNBnZAEk8R5i7lK21LH3A5+mmT2ysPQOQ2GSsN4EBB3
RwF4S2uPPcB1ejlbSo3zYJRSGujN1IGINtuHsDd+3p7KzgmF0Cg+tZDhBq12OUhX5natL2YahKDt
TnMcr57TwZEanOFgpJ0TSkuHjUyXksOzBV1rM/DbNV3SwJzXzIsSQlxnRXw9kv/16xplR+/Bq9o8
2wW6lAIEQyAKmeV2blOGJjesN3vFR8nQZgTWEZJL/sY+zAhqZ85P0py0py63HXdelvixXarUW82k
ONi5e58S1RzBJ0aUkWLZ5S8RydKshEUaKPLYnteqkDwJcOUbhSTEfIVREuhXGu9gdS5Hsa04yuNK
TmHeVpE/FDh1OyBqToteygeh6XpCLwVcKgd4ZlKC3ARAeYn1yQqLIoCDJd3r4fyjm3T5/mBviufT
5TObUSxY9lzMNLe3EyqbUHOGMi6CukThw0OmL2k+6uRyC1qMdth55VT14TmLZxt1vLHuGpcrVX0v
EPVgZMNp/UH5Nx+9DuS4Sk2IhtgJ+bb2o9xl3UzwqOofRmVFvzJU3mDhSkXYP65mNywnh3TV9Arg
9r+wAkg+TUU74ylRLOdRVtv3WTq1GgLrWoejY96WRTBZyxrBj8KD504iAn6R+26qgs5Y0Pcilp2W
UNG+NRqAExQJ0J2rzUb+nuAT8a+06PJysvpp1jy7deQfcSMtyrnPh/BOl4y1Oat1VazumFmgN1Wk
7F29bK3kIODs5NGsN08vQoGA4m4LrYvcpGmvajDE03r9OraO+U+TGpJnK5jM1kWsPCmFbvtAFNUH
q8TVEiW4tzZkyWT5DdQNge5RW9m+IXiC5ireLFw55hr5szoKiziUynrdOnqu7G1isbFoaDEgNliX
52WY8CvuHFQP1MbEFWDBd5eHxtsfe6jLkl2iPSVIYFtnP6fWjLJx2jyIs1C7M4ppfM6h1h2c/b25
kE9CqxWKTDTpL+eiRxlLuk6QuOrqE96pURCGhXTQcbi+LBCOeTXIZsFidUnibGGQLElpc6Z2ho6s
GXv0zo9ITrtD8ZAUFhQ80beXXxmtQ2W1Yx6MkdxBEGtCPwSw6g7z0h/M6vpiYlagdV5qujQpNmFz
Ba2zyGbOB8Kw/KGrexU+bVXIXj60dezm5XxEerlO7BiRO52CjnhSbdPHNGwTp00Z0Wg67cmi6u8Z
y2SdWrtSPSHO4o+p9vZaFYNSfxW8J+Au27Quy1JqmU6cB+aYTA9jpSX0Y1Ex7azlqGGzsxkhmLDh
ec/RId4W5u15GteydLJgSYrpKS9U8zsCvtLbq7B0oUUTTHirQhrbXEJWV4APbDWGMdTpWe2q7p++
REv49i2087E4UWQRvC2gTm7hSF1RkP9DJQnSKo+8uG6U+yaRldmDVq08TWNinsbWsg8ge7ujGlzm
PJoA9m9zf1iRg7k0SxZEsNP8RkfVU+nn9NkMM9mvIj39Yq6OEdye6t53Y440gHREjqAYXgYRnC5U
UZjKgr5WxrvE6UO3sZK3CpQR4RXaUEKpmnImadHlKCylrnRVnwXT2kTv5jrMC7cyxuogIopju0ke
LoYRk331elr62NRR+OX11NvpPdrIABDmvviJrkzm43BtBnnqQHRYith+0PrwSFt85wtq3KTo5JD4
gfnZ1NU7DGvDuAnTYC31/nlE5Mub9Qif9HFQT2Ont/dSUURfbn/BnScSXURqp1SEUBMjob+cddIt
BQq7DVoWxpg0Zy4a5zmpW8uPw077Pdl2+3NsZeuRtGpExzud72JJUgMTluOTXGThwY7aCeM0AQHH
YEVNdrpF/iPTm6uzVKdBbOMwBucyP5eLIp+aWIsPzunO5kWTUCibsHmB6G6iQWGHi5rPPMrIKno3
xbHnXKbDUY60NyFL1Kd0ElIBILxcXz2RWzmEeRmEGSrq2rrWfimn9pNmTEedwN0JiYYt+S+Pl+3T
zKrkUGkMhoob51tk2uWDnMRHhK+9XQowAkIxdyBYrc1hHOYY0outpoFmhwmw8WY+1+USvdPjRfLi
yDTvgXwevcz2ZibcN0mKmBfNoMtFTMOiGhyWDXEBpG4VW53+mseq+Xz7LOzc67QDuWRfiqTO9tGF
tFmoqwUPTstIpvcZfpsfyjRE32Qond7rQ804iDh703JgstJNgzcNmnAzraWp+zFqKZwolR0Ykt75
0iIfKRPuZem8JBE3Y+lA426rD7kkF6OejWng5OP0IMfTfD8VCs6K9ZB9iCIo2yQy+T2I8uR7162G
HyF4/j9eMRdWMf+30YggnImlRWMNhSzKIFuhtS7tQDsj0B9k9qp/cSTsshoZ4Yo2HI/oFDvLymEz
aNgwaeGQfbmswzRMs10sSVBWcvndSXR2Z+eUp9u7ZW8UsjGaZxqcd8xhL0dJ1QkM95IhFiMp35oC
YKaGV+HbwyFoHeZgsveRqRM/4tWdRGWZOkcZJ8GcRZJHWW/0SsVc3ELFvej2fHYCFXcOxWyM7uiM
bK+fYp1KhLKtOFBi6Z8mmsNTMqkfJAzavT8YiG3PEMLN7aqi7Wj1uFgI01Ro1HuImMtn1OxjVwnf
zAsRm47JiNIb/fArPRasZlWEFVQ0cPSG+l8LhFWXIvt8e0I7iQPyX5Rb8ePB+mErQpC2xlioQP4C
+oDIRsCeCBPfwiOzO/NN5/O0mNbihQBgVnfKIXnwGJeMAw7RVfDi7UPlQ3R2BCd2+zYVENI+6jhf
iGhW75Mx7bwR8K5LpmidiqIMDyr1V9tfjAfYXpRWBQdrE5KdXmmRvCrTYLQs/OTkaXBtvY8O9v/O
KPQDGAqck6gyb/a/bqKqy4M7CRRn+tlIw3iSlTZ0b3+/F4bfReZHmkrNj3cBdUbQR5vMS55bSshJ
kwQStYSaHkAHJkRC7i6PO+0vO3GyZ3NKkdnXWymwUmVI3KJViydLRWYw6joMxhxlxFyzi9Dxb1B9
bbVpPs+ACTFTlaRTm8SGFzfDKnmW1iwfJDzhDxK5q+Mr5oCNHS0a3mv0pS4jRYGyZKv2rJSOh1d3
appSJ0u2zTxxZxLa08GSiSW5XDKoyhwoWuIWTeMtq0VP9CyNpAllFlVF4yFamvRsh5RIH2RqJ+FD
ZwnQbd7OUAvCufnVrkv07FRThXLNUuFyGCr2A6Tt8ldsalJQLepcuF1kVE8Jfi3PcaZH52EIk6dq
nSxQrUPpjogHeqW26vd9n9pBOcrtXTHp2n0TSt9BVR/x6a/3HlNE2gE6JdQrovzliiaKXCogIxBz
qnLjeclwp8n0Ojk4Ry+so+1KootNP9oCWwtn8nIYE2NFJU+HOAjVxHGHVfXlWv0rbnqA786XblAf
dSv8gBJf7uqF7vMqvnf0HIeHsvXicvkwl+OncKSzMcmT7LZT6zf5oLkLcj2VNh+UPq7XRFSkBDeF
BBPg4eakwP52JJ1mo6+X4zK6ZaUXCPsPg3Swv66jGeOIBwAAEtid25QlypDMQMDA9otw1f7Gv7z8
UVH2L+jV58VfK1XcgwH3JiZoHTQ3QYPxz+VXyDprbgeuBj90RuneSXl3aXOcvzXhAzcn0A6CWye6
x5stZTgJrESaHVAc2ukew7DkJJT2/mQuYEVI0EU1YMsJN7WqX+uCuaT9Ej9FcjPhdpYlB8+n64BD
kgWeWDwbybi3xMTYVqsxm2CG9E3dnMwmdke7+rcEoHIwnZ29ILI5AHqInFGu3ByQXov6Ku5s0y+j
aHmcmpwnuGbx9hiN6XOzmEfnfn887hqBPwQBvrnZEt3oi4Ysyy9g93ybBoQ2sYVe3B7hzfNUKcZB
5N7ZeoKIByCVexsO+uZMrVnZK+h6mb6t9upjGBvpmZrR7N+O2Lufi1QInCjkNaTDLzc45H0H+TIx
Kw30UAwm5a7TFjy7FvOIUL+3gNxFBE6BdAOudDmUtthID2orFBeqvw/r2mjvx5l+x/rOaNP6YBte
r56QD0QGiM46QXQrbtUnRlVpYaL5rbqYbty2fKhJ0g5SvOvVE204WqoUQ7nsXqzwXuXhFdbWM8Oo
vt04P1asWTyDOq3fQjk5qOPtzQcAhE52zKMQlPzl4vXNmBMRcAluHSkHKG8MpyLKwzcHIuYD+JXE
mM/E9XY5yqJF8hRFmkobOk3x4RqUz1KnDJ/euueAAdGeAbVGMRQe6OUoDhKUcRVOOB4vyB+iRZP4
aW3If3eqER4MtbNs3J2CZAv+QFG23N5VRwy5smeVvLu570bdeBwK60gIcHcQPg4gf4WcYLvX5ibE
LQ9YhW/m5UK137Ifkkk66jJdl+RE1sGOJvUQsIptVbUcczReC7zfVrtsP7VxnyO0gs1e/BGb1zH9
oIRT17mZXGfw1MKylt0abnV0X63ditDUiuzneTUNLJRvf87r6ZMFvcADAXQK/sHl55Sjop8SuBW+
HpnZvzmgS/r/cnPQKb6OHpTNZSrZgv5K239TFHGKpcCGtJRZZPprtr0gMx/l78YYmyGjyNuDk707
HHROOtNoWwEL3EwKq6UY3Irsc2DWe5zKVD8x0WaKRkxCZ0yFD+Lw1SIKDg4JgGi9C7EREWleRZIx
TPRWL3XD10fTcYH0l2cZ88CDT3U1K0YBJsqtzNMMtuEmiuAFjwDdgPF7tyS/9LG3vLZbdOQD+p+S
ZBQHb8+9OVGk4ClgaqLssgn4c52kXdPKhj/X+K+hQl+fI0fLDyL93pzAnZF0Ap2mQCF+xauVa2Aq
JrWk674Tm1EwO3QB9HGd7rvaAjaqx0cynFfi8y/EW5voBQqFN9W265YMtG0G9FL9tAnpJNbr2If4
h3R5662NDhxA1+s6pjStou/erblquE0bTV8w4zBw9avrqva0UVUHz46nXjnnlSJpXBxN1eMV2QPK
zqcam83bp1SE7ov3BK0DHi5g2SGE0JzfbOghJZNKlUb32yifv5aALs5LKZknrYbKhm6S/Q4fMe1g
0OuY9TIqKsNUQASZdHOhDLO9ylbE+yRa4/y5Wkbn0UHs49HO7fEubrCPcDOzmk5GVEsla2DaPoXA
6lmv0vAH8gjD3e1V2NmSFDbAo0GcFmLOm2MWofMw6ilEfaeM9ecFFSFXzpfurdcos0YwFJET6qrC
u+RyS1Iu6+VU6lHH6PXlnT7VJlUsS3378QJiwX2gCCVuqribUfALRPwj0/0FEw7PGFHAHnR22O0V
29s3qCgAUlTID9FKvhxFLeXM0iZb8zF2qEKvsPP5pDgQpdzWXNo7nkT6PRW9N7d+RekbfjmkGDyh
lS3BfM4sYTJI/ibRSHQBI0DY7Z32YAl3Jmer9LCJ8ERDAu/l5CZM/uRmkFVfF8rejsI4Z8TWlFM4
cZ+7CUHRBZnQf7m9piLMbs4i6gfsEFBJZNRb4T9zyXX0NhcSBmWO3GGZ80/pNFtnBd9JSlrhgDV7
KH8M7eX37YHFx7oeWDRLYH8IVc7L+TaKhW45sYeseOjO/VgMz9iEhvfLYCoHJ+2lQLEdC20A8YIh
5qBecTlW1g5JPQyLgjesDM+6jevcQ4GtY9ZzLWWnkJLbz1hPjROIbftMk3o4m6mV6p6+Vv0ZSbn2
gSvD8tKeok+X6spjSyn9IY9ivF+sHrlfLIp9Z6iSx4ZTgieoivFmouAteXvVdoIGjVdQugQOOvhb
2pmDQpfM91F8x2jNO2nOUi+kcXJw0HZHQUZEZQRBJtmsV1foMlWUXvEls33fdqH1oQ9T5WDnib9k
81G4IkX4ZwTugk0CUHUUNGd5UPxEWom6yfjDqQsVybHxful4q//BwpETWnQFqQZsweFlosUD7qOK
32OE4sq9Zt1nKwZVt0d5sYnbTooSOzcysZB6/mZSJd5AeIzWsi+XRml4MKTbfzAWoyxINcT+IWVF
/KWK1TTxZg0tN+qJ89T5+Uih0o3SQYYaaSvd70abQwxgkf38V7O69fsUtiMGpXaW4OqaxW3iYdBr
5F4LzjoJEPPj8sr1Ya0R3HbM70ZRO85J1xZ0zfgvyLeVpoxYr2uhVrpJqpffiinEWZnO3r8Kb+BP
o25Pn+deSnRgO5r+D9YNGda2ZW981aMOCgE0mF5xZVh7oFtVGwhbrkfy7GF1bf5lZ6Nse1ia0B6B
31n9nSdT9k/UNnPkaXqhjt4oV9jVKrU9l4I0k/cuP3wxzv9lV5YV212p+GOYp6ZrRoCEXbmyyx8H
n+Zqu4ElJcBSdOKyhV19GQMcO69XwE+yz9PMOqtzXruzlNQYRM1HKk7XjAhektRKQe0LtWHsNy7H
ko2hzbq1Wf2Yx1Dj8e5b73m2l9y9RZG093ObjhJqgXE6nPIhMr9gPlL/UKupeBySMhy8JZ+okupZ
Wf188yoIkScaMEgdsVE3+3OemzqtoC6B12z+m70zWY4bydL1q5TlupGNeTDrqgWACA4iqaBITbmB
URQFOObB4Rie/n5QZlaJQZriqtdtaVooqSACgA/H//MPZhQgioxpIBqh2XanAPiXCzx79RYEAseG
Rf7YMYu1Lw16J1vJSDWmHW659l7T/QnOoDr1wF/unVxqO8Czk22E5KMD2ahLTfqNs2C9mXDuNLqk
vTVWe4FTaqfaAfMuYnjSxcLH6ueP8+VCCTKh07emIQkWd1z3ONIps8Sel/1C6vxl0STfAmfST1QG
jJqXY5dNa6tZN2kGiuPn46lda9nPRjDsk2YqgvMukIu2q2xjLXZWssx/2E4Hf1hvUqsJXRm4H5Tw
Ca02usmFfdsNSRJnzVwasXKq3CTB3tZsEqGtToSGMRnZbg5ax9yx+c/2LiPL934O1iaLpkTMORxl
fBnOiQ4Es+qqYO72aTmgR3fwId7VZbJY5+uUtUU0D8CtIQs+jihkBuRpJBKAr5u2qghCWdbSy6PK
MdNPHdnXJFv7KvPjoG79K2hoqX3uph1sUq9vgrAtJvNeH8cuDdVUaVQhSZ6qnSI5vNglaSVuXVjE
FR2X1JfRd2P3OBn1dLvpfiqizX5163MaSRlbxuK2oZmY1SexyOQOrn55q/zU/dolo3YHK00vMD1r
jTuvM4yPozX6Wjj3fjkS59Rwxu6GxnEhBpvTtV0aJoxhZw7e1mPfJGFQeLkTLUvjzfsh60rMjD1t
ba4qnILoq64NYhYltDGl6+ZzIOtaPxA3nL8qfb8qQx7Argc0H2umv++UX4qoaC1VYHuxki2/CqdK
QkKS3fqsc9usQsVlksdOP9B4Z0+9sHZTaQ7teZX14wfLyawHmqESg46N9S16V90QW52VoZ8ya94n
oh3eiGw1111nB1O2CcMa60w2bV1Hvl64ce7PlR/aTmp/C/rEdTDAcRa4ZXaWWqSELcZbNbHEhoWY
9A9ksdj9nhokDXYMlf62bDTV4KlvEJ9krKYEF3GzQIbekmvnQ0cHMsTUkZR7N12Xz8VQkBA9+Brz
NBu1hTStduA8poKWOSwE7aQgscZHn3TxL9roSswxKk9crnz6i0q7hTfT+xRt01oMVyAkq7VvB2Xd
KxWUIzWYnklmfToFkWvOpkvQ1ph9q63GvjKdSRzoHeLkoJW+OJSUo+/8tCupCwOvVrHsfFB7PTfa
x36dyDEiMn7i1rQhaSIWuwlr8dFSl01WOF8KaAE0twD/uLMqIHk9zdPlW9sXzp05KdfDWt006EJJ
d5niyaPSjwhNBXUkAidjkWr8cT2HZ0NaeyJT/aBcDZ26S8uevWNKxa5B0n5R+f4M8yUX7TezcZI/
cPvpPtc+CsNw4FR0OwB4W5EZcJSE0G/014P71lPpVSfa5H5qO+0bB6ahiDo1DoTSz533NCEc+Jzn
o2mc9UFpL3tTWVX1pnRtHvYk8v4RdZJTE1SX+dneHLNChL2v8psahm0eefbiP7Rdp54ECMstDydB
LsAYmiMd79MnQslHL0JkrtXhRHrmA97z4/2yTHp71mCYzP/1AiVjqzKsJhpxck7CtS3ye+BDUUY6
/S0jrBHWfxkCsI7dQk6lE49LwgApSif5xMcEvK5xcsMinfIsEk7n7SD+uZTkjua9k9qCa5yTF35o
GYM8lFaLQRfJmh6jcsg283bSzgnhq72sDS3oqG+CyUy6iwQ7crVnRgVv3dT2SQmbF3rjttH0aTi4
Jk1FgfmdFwKNTfeUQmsf8gannPrJsN74jbu8s6pcj6bcQpg76Yt92a2BwZg1Mn+6HMypRdnKEUhG
GKumVcgNToTFee7wRnNccZu4cq7joi4dAlWUbt8lWVLdulk3uLzCxiDLy5XGuQPof2gCF+WPR6OE
8grrmm432GQNaIGsIcCN4mrFBPW+s01j3bte63SXNXFzJNwbGrqQfmIpjYQqsqstvoWxYU/uvG+Y
bWq/zrKpz9SYtzVgVu3X50XbK2gjooLzOTfDpxIUf4gyuopnfpLaLLhtjZ97NUzOlT/2SLJLszNu
dFhObjRV+XhtdAOeXhXBh2dEWbKK1iTqiUsykVNJ0Eg2GWeOq1gzO5Qi9z1B9Y+ZqU3pmSP8Od1L
ldfirMS8inMQda11JpwpoEZtM5amPBXtH1xgBrbMKE+QnwbGHQkYBR3pXqMS6KnEapir2lJE+LGb
H9eKvNCzflSefk7Aq5mFDm+x4MUINDZzUM1OaI2J34RoG+Wnyhc6VgW5jjim9uz1ExHVpJytlTRv
fbMoL6yRhn8opq6ZQ8tCgb/LvVQM5wmLsR6b6ehpOKo13l2KA7gbBuxZ1z2Tzrv0vFbT8Qi3yzI0
87p8KsXYY9SFS9BnOt79mwb/1gSuldEDY7YedfiytsshCVZNEQdTV6zhfeLMoZfnSKdzza67aMCT
+qKcEydsOA2cjZ2nR2sqr5AdDQfF22cvopbLQ5PAr2HvtK3iEeD4QO5XumVU0hQeD7aY0zyE7ZV+
HhytGiOnVxDgaUnll/rotF8bIDYOcM7o5GFu61TY1MFaG5d5TRWcLEtnhGnrNiJeFk+7GivsPQFV
nOyzZUv3el26SZyxUFpz3Gom+1lm5FroBTkhiWNld6yXXT4fnDEfPldNUjaR1XhiYS11CsRSk9Em
8QpPowibaXJUzIQpg11aKfmw0n44w1J68S+nTBTnXc/WEeceRepD4RTuuhPFlBoXWa1lf3i6stu4
nZQxRjSmxHnj5uNOzqLZD6JFe2VbRWdE9dJWVzzLnHOYaIYmEquWtpGJV93NWiI3/WIvMwDrWEj3
vu0d6ykLXBSu7lBO+q6UPp7wNTc7hrnBdh3qfs/yIBt3eFv0ffckOza6M8wEYWxZQ7JwuGPZHZ7S
afTZlXRw2TrRl4+GNVdPajVMqoOuX+z7QmnTo+y/ZuXeyKv1K0HM/ue5XGsquhb0d04k7AwTGoEf
aspzu5j35tD+JBjytht9+SjHUn1s8LQuww7N7gcxe+or5xPKu9Y12ilczIHyzsYlsLzbypPbbFy0
7EyVGRaQAelXKoTRjx6jd+Q4RZhgzFm0zisaGz0Q6r7vTe9j6zvyU+GLYbxB4l8/ovwt3MgfDK8P
q0Trb7x5EN8cWZufTMtu+yi1k+QbCxtb82DawC6kqFZpyO+p3412bbwv9Mq7U92iQ4SpNBzZ6fyX
XTwLSrCY2VgGF1RR7rwrGmO+cFeGEyzabfQUyARwG8lQjPqp9G5JzyrKcM7aDPUkJlm3elNaaTxp
sv7cJoXzVKDHo4jOVfBec8zMQsXvVE9DEmhv636pr/PJmHdCGcWyq42+2sILxPhQVU33uHQSSVaV
JO16P6FIY0iIObtrpoCi3UsLwyOwEKFgqBIMBbmHYkEQXDfFex5YoS4VzigfskYTJYKGRmtv1q43
tFjpAJSxx3rfhuBWbEh5IRzvrDUMcEt8FVInLlNpCg4qQ5W/1Sd3ad4PgkUjGnrLXuNi1qE6shLI
W4zE+zaqA2+RYcVQvan7Xr9Fku6SLKFPLG9UXvUStiChVWhkZKSG/pgHS1gEGP+FNOGc9NwMiHUj
7m3uRUhDtx13hfTTDwTGBl8bekyw5rw5W0MJ9+2u6FxScKSra39UJJCsVNJl9m4y2UVDIUCi5t5O
1tDMYMmEc5M2TaglvE6mY53Wl4405oycCGXdVBjkmmeDO4pvs6xHTtZmkcRBPlceEq95O3vkliEj
UiLaMerx1NQuJ/KnBKYMfnafe6WyWf8Wbf5Agu+izgN/lcuu4hRIHKLudjSkyRhlmwlMzQHBdMd2
7yarqM87+PxXZi/lEhdWDly8lkGxT4TZDBjJWc63LWWZUnSqfeeiGZv5K0RLr72sbCvtw0HzEqAZ
M62iApnBJ8tqmEmF9NhImn6ch7cmmb3VedqPZRD1kyOK2JjX+UNtyfEhgYKYRsWosiEyJ9k+iED0
aQRD0Xus85XY07GuVzf0S95fJIixdkJbk/1HqdMcgypV+Q9lM2K3h5YUvKmqnPQK2/VO2+nSNfKd
NbQZwW7szFY4QwtP49LN9TTW1lTxeFax+fOlxVqdKbNCsWB6KhfkkmDlceZ6JXYUkzuCuqZ5Y003
+EbU00ENnvte87COiYxJsmrruvDOlbTGIdQTH9QK71gM69CHLPBFwcEiJ1Wdft4NpWV+LgkLGW+0
YWj9CJui+jpb0q65CIolu6moE9xwLGq7DjmHys/Y7shDbxBBHs5r4+RRoFGMRsxs5GqrY45JVHPM
aChYaCSHfrfkVO15WdzhuFRa4ajqgFDMYRym0MVouaYHEQzTmeR1+2ciIOki8tNMZW/M2gqWN1RG
JCl4reFflF2rw0ar8VSNytzr70qjGL/VBStiPBVL926iQ3RbjQU1f55yPHyTJ0PJ2oGqgIiutpHZ
ldZq/Rz6S98q8iGrAldsMTPj5mxq+hD3HfsBKfiQxYXrtId5JmPkXKMMOCsKOoi7RunJH0vBk457
Srsi8mWn37ZjR9FoTXqT79SotH57NN54C/7cBLEsRjmE/hp0VpjXFg9OWmbaUk/qzUgNMzOQwHho
g0N+c4w3hWDhucxULxsqkLT96Gm6FBcFwp3Pvo7LQLyuab/GVVATyF1OCz6HVFDyTI6gnxgHJ4Rr
ysWbnyq8Ci4H5XB4VSuZWSHaMMx39LarEpYrv1Ih0vb0ekCzefCz1r01NZ8l2+jSSt8tfpeYoXKp
noFR88IDKBFZwLXGoo2CzA9ABNZJf/RVj72a2c7ya5fTdzpHIZbsm3kNktith/pxHKxej//LylTT
Eh827YvtQNwUJsVjp826E/1X63Jk7yoa8cDzHiW7nKx7rwV5Sh1M1SKcZInXwk4hyEJA6NTmvVnl
Hd85OOVf+RJ0w7ATTijW/7hqIYJ5jhS55Ekr3ywBpFKauKwc7AVu4w+QxJxT3lYvwS96i2iNgfaQ
KL1o+o0wTSYjb5e9aBR782gHb7MpK7/+KsQG3kUr3YddDZh63BczhFoaa6nnfa/sa/w0XeqLAcT4
l5E8z4NQh9+xiyofiPT5g8uXUVOtoU97HU0pDGCkT7W+nLLaf9nzILCYYEU0dPRLmULPr8IuMmQp
ZvAkQo35dZVn1aGvgvLSSBxr3zW+dcKk4ZWm98b4hxC7GShgsnaEjK6is1bHSaf9ZJP057AyVb1i
v7bmDxoGKKFfd3bUYeQcOivHkSq/zV3OBf2vpiA6iIesTb9nbd0rKH7Pb7yXiholNSUGRPl0PrXk
NtU4HfzyS+QqOObAVeaOjWNzhcJEWJNak9wj1ERX3XsDBQ8JMj8fkS/mGI6ZNK3g4usbi+GYvArS
V4omVXiNJ5O6zktiZMCXnTMOCGX080u9mGJ4MsIopTe02XOC2z9/bHKWbbqqstp30huiPqvFYZjF
dGKKbaD/86YVihrIUjjhgTFjkvD8Knx5uxp4L7yckr6Oonh188c5USCI2mcUZ/C7T5HKXzxEvL10
f1PLoRoCEj6ab+VI3qPUHV5VnReRUeVa7MGHi/Dp/2VpHloDxgXFFVOAEu3oIZrr4KyJI5e9TVpN
KDh8na1YdJ8YFS9e1ferIPVAoEFD+zijqcyrehrtjh5Eq607TgRruBrNL/t6bVfhzxauztp7zGNK
K2/yDFkvtFJmN3TA5fZCkvG4Dtpf3s///UwPN/zrf/j7Y9MuPem88uiv/7oWjyTuNd/k/2wf+/c/
e/6hf71VT70c+6d/XD+0wz/2Y/31QYqmPv7Ms1/Blf76JvGDfHj2lx05vXK5HZ/65d0TqiD5/XLp
U7P9y//fH/7j6ftvuV/ap3/+9oj+UW6/LeVr/fbXjy6+/vO3TRv63z/++r9+dvNQ8bG4qUQtHh+O
P/H0MMh//qa5xu+A8xtLDrEga85GK5ie/v4RLlOY5m3uXZt/F+td3XBU/+dvhvM7bWHMOeDkQIHD
G/K3fwzN+NePNgIIWnJahpsvZfDb39/t8Od8/fP98Cj++vuPcsbvveYfpzVCL1ykAShoiSE0PHYl
ZTPLMymMLjbl1mzIfdTapW1qYaIhKo6q0aIB7bXYo4Y2DodBiNfOEDtG4sZdUXltOEndfyrq/NJW
i9aBjLcHo57Ns3FwXdLrgKcBojUCCLDkmdvQmT0wFTMAjGUm02hwtaWLMlg5V70/jVe5r5aPLfnt
5i6zVfXBHQ3zfd1V4xlpautl0In5TTK3TRf2bU+LuyOZGIXSetMashv339/k/43uH0c3i+7p0V3/
491TO34pxeOzcc5n/x7n/u8Q7hmojHBWH+Qh/x7nnvk7EwC9Lp31zQh5mwJ/j/Pg900NCucM0wx4
JFvh9vc4936H+GZuNBZ7I7UiZfmFcc6sOdq/8HBgPmFJQJUD0f6YoNVqpZkvVjnt6Mf63psczHnZ
NxJTrn1RlPm9SY9u2mGDA4K8JkOu9gOcnS4ch658Mxh6Y8aWVqTN5eCUC/8w0NXZaIB7R2LMxMM6
mjS/1rKxvtJWI4SsgGlRhW1rj+/rnK0g8iboMaEpUy0HBhJ9fUFPuHHjkgnxXtRGQy8D1ybOr9KS
Syhq3y4w9Ms7ghi8BQwVIaZfXNdlNaRhr6aAKTV6SR5B1VjSs6HJPQ2mRWHdFKZ0PhhuLtuI9EZs
6Y1qxm24Xwev3SWNp56C0fHAYLV6vu85SVfnhe9vgKrt2uqmyyqsJhM1tF2kBRmuTEGQfN288cYQ
VZ5pxwrg4A42c+le18bQBlHBQe96ClQwXhKgai7h0g4+mFA/VxVbwWoiFZpYabAhw6ghMgCY+r00
fFHdsBrLKR4w2L2rclDmc0Mvxw3xUdCKaZ8elIOFezwRQfxgzHgdhp7LpyPYx/Oww+sR/yrLTTQz
mnRRT3EzyzH7I5O1/hbgR29DsfoNjQZKW3XDUdKezgYx9R+HylG0WgNUK2qnCQQR513bFvegUYUd
KRFUV5bI1BzS3q6uE0/pD5Pn528J6/C+4IduD2HCIY/lkrTuOTRSCF9IyJb8bWkH8kPbBYUfWa2v
i7Ce0Z/GWaJZX1ZvTpdwmPP1fQoLYKK3lcz0o13YZ/sOmQGtCW3VRLQ0A4yYvsX9mlDfzvFucw8Y
LySeVDlnq9Z01qVtZ5kJMDAlKmpQuZLK5RjDO8wmvG6Pr2Jy3TpKmjGoqPe0UVvKG9Ba851UhNVf
5bYy3fN2tMwiXu3VJ3J7Tooq9qu5xOE9QQ/7psE/aLqoNZDmSJmLOYHiJIOMBzm3aVTKFAud3MC3
NDJUF9h7jFIzLR4rpyzitrDK5EzrfPvadqtcRqkcoPf0JAJaZ7NBX3VfiAUmaNYM47vByDywgsSb
Ho1qmlXoalhrhPQ+MnVVS5qYMNxxBs1AE+YooJnShp7Z+06kFWq9GO1hwELInXTchFxLGbE0aowd
aPB0Qez3RXOHK1pCY63W0iDC4NFAIFvCdvw8Olri0/bFtp/dqdA+ygFj6XBwZu1DL9Q0xaLynA/+
NOkfA3gGSci5vvZ441v2C6B8vzMErV3Ln7vHoOlw9rNznQ2vzsVCv6lXX7y6UAdtnmec2dVi0fdG
F/ENvBc//aWA6IXR09Z+ktXTksDxPZvddZmjVRSJEarAxz9PEKjDItpXUVnOThEVWTo8ShhVMprK
1b9qU3g6YZN3TBsvE/N9NhbOjQ3zAxy+DjojhvVW7T1cfcCq08Wj+9e06UVVcrexISWC4RHjxSpu
2kLrYmrttolNpw+gtBoSPKRioSasye7J+0G5SYczIEts2QGYe9c08Iw20jyHvmMw08GIaiXmGRpX
NVlvzNTB+qTS9cfKTMaHurfppTgTuYqIrUvbDhd3HY2zGYHkezvPa5BJcm7uHAZhi2Q5E3TpUmf8
qLvg6WEqMdeB1bbMWFVhm9DGQjF0w8nO4K349gRGKngFBiztNP2SJpl9rcvCmUJ9NC2NtbMIqiid
Xb0L/UbDMtBWhIft/dEq8hNcv5e7jgXbGQ8OIt5xvjq2TXER/a2rI3EOXVtjl5hJEILznwrS+C4m
+bGKw/Zlk5dydPGglLnHlh9mr2fjMPcwqPDCknQwe82NdMlkGMc1v85yvYfekCd/TEXmvDFWCAGx
jbryz3rp2WHgx2ry+LzmcpdIa9Bq4roNPnJ0iMoGq5s61+p2blMZlyD96rPT5sP7TtQ2hcW/y5BX
CteNkv78jnG7hXCNtAhpFuz158fRuk4CYyhFixphFFWk7NkZdoUx8ZYD2frGVd+V0BuzyoQlCgql
j9GQN+Iv8+b/qxB/qBA3R6F/v5rtePXs/HPXlE3V1P+4GMqH+uvwY3m4ffDP8hCs8XecfCHw4g3m
UJL/XRxSFf6O8BF/E8RSnFSd/9SGmvM7Z39kd3zCRjOwwUF/1YaaYf4OFx3/MYxoUSGRav4rxeER
FXM7f2GZgE3hxsbcEKEjmnlf0/ZevEocqtE2ccLTqz0BOEuc524a05ZUl8aQjHEuh2RXeqtDgwp/
5YIGRVi540icuBuc4PMdqXb+/E44mm4Wb+Bi3OvzAe5V6SztAJlcIVvvE/EAhh1CKSvvraZMnqal
HKZY5dW1Y1PbQUXw0lt8xzIdm4RppYkgDeusTS3jPl/KukdYJKDJLTNcrqgu6+nEdDxiz//5dfFD
RRSO0yNF/pGEhF43uS34JB5KXQZ63JDyet/jbTREovS0g79krR92Sxtc1KJS7+bFaaD9pu4Xp1Dm
jT5zylMQf++dGSySfKOyf8LTlfphdpPbxQyKb2aixKNjZ+v7ZSjau8Kc3+mZ0j78MHhfWVeeL9h/
3wcLqelgPoKHzPPHbmA/odtwpw+uOeUXPoZzkYdo5pcWyu9XYdCyVuKUQEaHt32LHzRgCC180QEF
HqoeZYGy8Qhr56570+cYyPz8hphAPyyUf10KhNBFVrxp9bef/3ApReph67vckCbGb6VyCI9PzOuB
PT3sA+f9zy/2fAP482JblDVeE5u+7XgUTJ1jw/+yBXlqnnWll1Lu6hqXMKMa5l8SGP95KXoYnEiw
5g9IHHl+XxwcRbWufX7gYCJArq1pt3FD4p/f0CvDgUKZEyNo3eYTYj2/ylI5dM9cPT8AEed7/kW/
ozN8Snb28ipkYmwLEFixD0f4CPg2DRdzkdXID0S2wmcaATISPzdP3MtRlbA9MnRRpCWAb8JHRsrz
/GbkbAtRw847aKurx7VZZXT+5BCisIBRUPEAO9OEh+nPO2TiqALKZj7Ra3iOIv/5FUxO4oTUI+rE
K+D5V4ANkHuuKvLDlJnfxjbvzyxTybMs44hnr2KMlOpFLBvv1Ix75RHTU8Hxg44Kxv/HvjJ+WSaq
NP380NccbsftLFs0XfvLkw3rKVj9ABZgIUCwz2/Pl5RFJjK3g94FSCSV82Au9UetrGOcqE4IjF97
lGyYm0TSJGj0WEVCgDegnN3mB9mXxq5X0tmtta6FnY+Y05qD7mq1bdqnlXuqT/PK3kRrA4kSqwlq
dd7k89tU2ejXE53ngz//UQzq2l6gGIsUtod+MVbafV7WkZkm0VxDqPB0mv532ZI/9NCc54VzRkH/
c/z6qzOV2nfrMZpUCtQaR4/eVehXnWbNDkGpic2YLXiXO0l/op4/8lbfBjCicXZkmo3bqz52Mkss
iaxwzPJtRytiYQVQHSZXnkMfFNGQZd65N2v5Z87zzW5z5jiHaDfsW7uZo5/f78vXT6Ik4D5tH9Za
ek3P38Fk2L2fqDw/ZJlRnLetJalK9HlXVnqGSVdt7x2xinem159KkH65o3Blojw2qShRocfRwZVl
aBVQbn6Ys4Dj3yLsWLiN2gVQX97WItdPPPPnpf73R45EZFM7bo8dIOr5nZrGMMEx4U6FkuJ+tSYY
YwPmmuBLk+WQOm5adR5Bj6gutFLsszpJ1xMP+7XXTi1K4J7JZo+q9GgXbRd4vDiS5Qd4GsEbSw7B
zqVmCVuYKqxZRX0xJr28y2dPhE3mwvBQcA4dK2tP1IXfXUf+c/DZngbaVoOtnA4x6+dxc2dsjUWq
pZIHIQiKwrC5haVMzk4z7kZlmP0u1ypECVPQpG80rd+5yCi6EL0DJENsjpYhQqOhDnZS1gmCiaqA
IDjmKB6b1DXbc+QHwPbLYGHiVMjEv+ph1n2GUJrFsOQDP6zmWn7yOG+9g6RLaPNg9suTPq/iW+cH
xf00DgvkobTtv7UjMs1fXmCpibc5yH9M9mORJta8qV1lxXBARICxfUmpiX1bEmXOGoQL7Ky7n8+y
lwUNWz/dG5SUmD6ax34clqcgrnbzcLD6rj1HOoE2foHwmDfYBPz8Ui93KC7FwoVSf8uQPF7AjLHt
aHYaw0GwFV9qhZVA09Pd/81V8KVg1djseY/3QUSrsKMzjRvSLcbK3H7UkIb+by7ieZsOmjMHtfTz
GZt1KnMV9k2HcQFXKfETDAlCFifqmVcemMUgICZw227RdT2/Ct0mGuq5lAc7NcudoZIvRWad2tFf
uwgGsQY1OkYzrPnPL+JjpyyHVoyH0twUyLN6Ust4Kshr2y+P5jRAxtbPo3Dm7HFUy0p290B6y3jI
8cu/SElOONewC7zg+Jnu1tWqIuQlpzaQ1+5sO1xjzbJRFY4dPFyvg1KzWFxUp4mBbfK4Qyyfn5iw
r0wgan6QKWYQLZ7jUV1Ba3WCue8PBRydKOho4SNc2E6pzikn01eO8ajiaaOiF0f3zPB7/q6savCV
tc79IW8w8RV66e3GHBl0S5vkOjElnEs7myMtdzpy7sxuN6WddVfCbNm5ypvf09Wwfslo7vtqjSiP
thhViY2v09HwcR1VzBUK2UO9khfkpd5TovmnXJ2MVx4y5wd/a6PRMnthfi1bOy11SNSHosnTD9rS
F7BEU7ueoqJHS9nUMxXBWk87G8lPF9J3oAmTpLmD4JGovzyGEiaH/eLXH8VIKl/YBU1V736+vr32
JR1qcKAWXhDN7edvR1QdmEDdjge0h3OMH2IWpWaAWsYfTlmtvTYSqBT+c62jkYBAwqyAD8aD0WcQ
b/CJeotjQr9vssy60Gc72zfKcK5aByK2p6NHqoAnohJ/6/PcSOfIWzPvxO0fuXN+HwpQx1jfmQ3b
Ln60XNWY2CWL4UyHFjY2SrShCy2cN8aY9s306BqoksJsrYc80joNm7iAqJMDCFCrR4OCPBouTloN
8QKNETt+L6OlmKVLb4Z0AjHGkW7ZBLsO6uw+czRzCp0a9mgEQtIeXCy1xYmSyNrKrqNFC2k+qcCb
ad62bz1/n369zmnaBOMB+hjQa9bne3obKB4m1w+9yiFzyM2fcg/wCb2tIsPpcsJhf0S/lJduj5sL
baZ1hH7Vt2DW1mICG5Wled+gBf861ZUf9w3y+AwhFZIt51smR/vg2yrdNyI3r+pkri+mfArOfOH7
8ZQNw4WG6n43e/kSq6CfTuxqLwcwyyVGcPjoQLN6YeDX6vCP60yfDro24BEOp/2j6/bwJ3Urv/35
XHm5NuMOwDPFxoEjFgXB82eLR5CiReJNB61frLNsKJ+6Qp1yvHj1IoTHYQnEHyxFnl9EszoJWUzO
dKbwbmy0zKNHYJknNgD3xTAB6QIAZWlyHHxWj7DVRRYNijZ3PmDl+ySkf5l78CchFYdKdtaJQfna
K8JTicvgFQWb6+i5EbTnFIh+5oNJJHLYrWrZV4UO+ql15Yn5/N3f4vn4J+Eb7gI+8VwNWsPzxxeI
JYcbXyyHPnVgC6e+IB+jMPdmV6J5q7XuMsBs9cEQrikjXp/7xp82ZwOHvI6Ao0uFGTviSQsPhjWt
zDPpFdO3HAnSr0UCbwsPh3XH2+gVBOTAGHr+RadhcydjEz5Yy9RGOgTjyO0RD/x8yL5yROIynI03
cx9KmWNMs6tMzatQshzWNScX2hkKLPnIvOgRcLo9odS9h9MttHUFjWAYjId0xJt+PyfpcJcQr2vE
P/9Crww88DisuYGa2HyPAUJ6f1ZPzst6mFZhPKzIDxjeXn6ovR7GJ33hEwP9FXgN6vcPFzwa6QIL
pa7quKD02+TtsgblWW+bgoatm5JAC0o/jW3yCcawfifL0tqrGT3mz2/6lQlAkQXGZUPofUmhzVLP
HfJqXg9ITLqztVzIu0WOFMPKP5Xz8eqlGFDglTbD53iujWuC8rGa1kPikmuHtBK6w6imvT0Np3jX
RwzlP4cwAlE6fnRENhzg+RAuhU8baHJWACffOlO0WmM7tdM3RdH751qmbMAHdEaZwJMHUn4fKwtu
GBFe7X1CCO+Jof4SkOBF43lDXrNJcOt3J4YfIHWt7f0aicR6WFgdwsFQzvumGiHi+PVwWRTQzs0E
JRA16mOP+vFESfnac4cR6EKHhRz4otgz6OvLPNPXg7mWn2TqevFcNR8GK+9PjKXvtfnRCkfl+p8r
HT31JYfMYE6acahwgLpOIL0be8Mc2jwOIAy8XcmQxootKcfu/3F2XjtuK9GafiICzOGWVOxkyam3
fUM4MudQJJ9+PvY5wLQojQjP1d6AYZfIKq5a4Q+u0BrlBNlHpQtRZuZ+au0B/A4NuM9Bm+q2O8qG
ChwQzseGxr1T7KRcrX/ZUS93+GtWivzEF6qifSLb8VNeFZrjVWUYVCvPdB21bdqEyO9SMFKXgDa/
PEmGFWKUakjaqbaTCspVKe2dsMlOoR7AjrMRsnM2jgwQ1tUGtTg7DANfx6SQe7esbD/Z6Z0x7a3I
sf76SS0h4dMK6VMi9WvCRzq/4/27Z3puI0MI1BMtdDBy8yl4d8aiyDbHKS6ak69IBs7j2rQXTvNv
qmX0wWlqMXZAbpb1MFlfhCxhZonWtjW0XbONDjUUip1pj/23+0FpGYlZhQoT0D3Uca6H5Xg1d8q+
FE0tToNoxycUGMDFDQmUSDTSj0Co4k/313ubIrx/eWjbzho+8PeYQyH1uXisMlVajaRJPvmVZv1q
ExJ7F/GGQAJz2vcAl2KL1n9Bmt17/BsoGAapBh85Ivn/3WiJrHt1EyDQ3/dh9GpVXQN8Js4d4RZK
o6TuZHRRSs2Qt5ln4bf0Qcki5EzKyoy+N/xteJya1MbQMbvmZ10rEJC60noMBTYUtAcNwEHm1Mtc
SLlPYy1S6ibyyqIGTxQ3Ucv8U0UaiPLA6BlJl/WwCYU+2i7IdSfyWiM0ik1oaOVzJAFtcmPaOL/u
v0J7GeNm2TC0kFDMIQLMleXl+es6RU7yvOlOTqSE9DQjdTo4AtKyXv2SQk36YiSoc0x6bB7tPKpc
Gb2mYsO4Ii7A2uHTi5ZT+TtXGM6hW9JJGYgi+EwuSCzpdewtpXFxfpMfwnpsyicoPdMx8ufx9dTq
7c8wtMtqb1mtc2B72ZlMOOFJrs36c5jaTBeC1Da9bqoT2Y27ttSe0UiAz+63WfuQdS0CVpo5yjQi
cTZBc8GRgmqLFIf+tesCaHBBE0v7LDEC2y2dFLEHEx+U5xCJ5wI42th8LadYmbyipkni0X6HB9fk
HTQpYXfGmQFg6WwBU4cPo9FiLK/6/rSdRJtPbuSMU+vprVVPj5KIU/VB7fX2iwpiMPX6rulsD8mr
OHy0zcx/liBunIvCniw3DeTvnLAuc8HyKBAtUwTnPHBaYNGo9oSNFFRSdHtDFdSrZRUUx1zti89R
klQIhQl0v4BolcmwzQLAU+6gl3vcrcfw0EXMANw69+uvqk4J43ZFCKkzm7T/fBNi6Byba3ulab+M
X/P5gV5G82+WAL5S0gLlGaldqXYnGU2WrZLTbCwZSu7uH9Mbq9AwYy5L+YJtiD7/+bsoWaYoBRU5
7gG1bsN/1xJpmwL0WlnlKrPjYVjG5IGQS2b0tSjd/QKrdB8RjFMKhfQgm+20BSNXerE2iT08xB+A
UAe3GTXIiZg9eI2TrLlpzsXYZUjjW+TyY3LJzIWW5+WThmrpj5LwOwanirKBFvWr7pvQpUGce2lg
ZIcqtnaWM/65/4KvRn3zoxMJqB1IosksF+sWbW9pkl0xMGi6oPXCQWpewQw2KL9IjvM3b8v+L4xW
PpDYmswXiP/AOul1nVCx0BHySL8qObKVbkduuB2VsW5dG7Ga3m2xm1yZjcy/5eodvQHC5oY9+IrL
d9RgpTHFnd6fhr5nop2r8jFWcV7T20E+DCUaQwYI6JVk8NYRhKfxdl8zDly6aMpGPthdavanTigp
GGSArhHN25VVboRjuohA681Z1fENQv/+oIMOb61KlsRJ2FJ0kPtJDz07mmCgZ6RT2D9i5ufmYxX+
baMuQkej8se1js+N18s3xsARMBIaycvhdtx3aZ1Cd0cMxJ4OygDLGU3Q6Gzk/RE1L/9z1lrq55Xz
N98ziz1FjBNoFhQwXYUDdrmn+JOaPpIP4ymSnYOOJCD52wuF42eVCf5YyR53348+1TeJ3Z5Kojra
Wx4m7puV33Fjm/kdzNlluiVzN/fyd7RV3RJzA6qdoR2Odqjqj7iK6g9ZjbwP3FPNG9TQRyJPKbeU
BbWXG6PFrEgCnwudd5vlquIB01nt/c65zOIFUeNy8ObYRPm5eEFpbURKkfDDUF9B0KUI/9oS3ZYq
Ro6tUYmKldE227EPkh9IJ9q7qfANr81JXe+/oRung68Ajse8UUTyxQtCpaVCbILqF+UR1ZWHvPsw
9KG8kVGK89Ccm+VaxjXXhAV9iVqQ5HWOiBD7yVb4RC63xTTSuNTKkWIINNDeN3t/Z5ZJg0mD5B+B
h+WuogefKiXttsjZ4SsDE3M7MifYwGSwz9RX1h69A4XRfVI9Ie46ulIU4IVdx9Ku7ibr2Cdm+2t0
InHUQtjiA/JrG7VX9Ide1r+OkxZuCcjUDOy8y30sPaqtLzwEvcU2yvNZtLrWXD4nhittsmWUmG6U
fNSekcDPVyBRyzz77WXMU2Hk3wHRL2ubBoOduE+V6dSMdbO1ezyTnLLOAME6uLaq45qPwLISnddD
JhVmm8Id8YbdfB+UqpaxfNL5HD21E6fEtOpNin/TNg7rYn//dN34/EhE6TbLMlMpxjuX+ywh6iJ1
UyKfEuBnBzGF+h7x2bXq8NYq9LMZK8MfgrG+LLoATcY4ssonOD6A3/MejQmZ7+j+s1x1M+b3ZnJ0
ZzAsY9a3Ttq7rCWfNDL2JlROqBO1PSiZOd/TyKfPaBEgiToM/avhhGH7AGch/FgEg5J5VWrA6pAS
XYZkV9RIMNz/Vbee/a0NzDgQwd2laHCJbRPwUUc+QcgCQJJARIqItSur3Mgn5pkjKQx9OQxJlxzv
wrBjDVMk9ZQYU4zahBOMm0DOIsNNnTT5qhVx+Erzduw2fhBUp7jXOqozfJTIvacm+s7wUI8ORpfl
P007bF402AcNlCChOGjIzc5H//pa+L0QaedSGZTyMu9CuYd22mjQ3JDhKfq+YW9wuWlXrvfrL5d+
P4i8GcTvYJexOHiU+DaCt4V6gpIucMIOQ+osrX2amjQ8xGIS2co+3FyQnvB8k4MhWX5PXHWIKzaT
ejJ9O9zYkY9EFxyTraCq9KCoO5v7r/EtDbq8pnjCdwvOx+/dmac7oOSIIaqnHLnhwIriDdY6D5Fu
PdEsRv5FFPahl1p/GzvC32VNpO9p1STwF4rqI52QfBPkYnwomurHkNjxtmJScczNSdoNxspmXIc1
fiqqGGD1aFegpnr5UzG1QOyQfPjUSF2E5jRI2RKwJDqlbbKy1M1teLfUIqzhHWJPAwOCk6Nn7YZR
Ab2lFB6ZKcZwJ83KgPe34foj55tDIgAhbRBcNMYvHy1AeoS6LFNPGjp7xyCSeaqxECurXKcCb182
OzCrxZvm4jT75VgMIlE5XEZleqVfWafcRIRcJyfZDRT/WxBkzuv9R7sukBjH8PXIiI2ANrAXiyKq
3TuZnWindtJQEGzTv3Jp2J+ZcZtPjVxSkzv99MOPJGslQtzaQ9y1cE2YYYfAGS/fqWbCi8OqQjsN
Bq56RO1xw+h5etGzFOXXUf1fUvL/k2Rzaz2bgMS3O7ehl53BrjQMuKaDdpLalMarIUXPloMMVxbq
I+zHrFipqm58DhwXag58ZUB2LyFQdLujEV7YdKLIIYmLRxQcO+1PXAbJyko3TidYRtDJOtrTZM+L
tp0f9YOIjHo6xVol7/PQegb7ugagu/E4AIBtdopFGFQttivXBt2WbJKkrkurAzlZuJlUZjM+mp0r
z3Njp2ZZFcaRsLPAWi2+NsfJFKQkpYmdstUPLc5bz0liZru0G5U9XcA1IZCb6wEJpfglgbGuHi30
i5FurnyK4wmHRQq2VzwUv0ualbxMyRCuDCJutEUckhiOoAUFC6bO4pODoqqURmTKJxOjnn0jnPqs
hZnsYTMjY6VqhLvArhS3xDtlZ7R1/tCIRDre/+xvbCe/AeKONuctUIkuv75cabsx4wo/YeNd7qIe
wSmBF+Veo8G6EtZuHE8yN9zTKAqgdy+1yqMyaE0TtO2pj1T/cUTnklZeLa/EsasJBf5v8/iOWhCZ
kNk46/KJChR+sn7OOEbLLn9pUseFrEnq1sh9uElyGj7KbSAeVGvS0c2HemuKVtpppanuC3h3R1xI
/kilphzEWOa7PBHh5v4rv3WX0++Y+VczNuEqTbbr2MbtOJNPo9PFh8AS4ZMh4v4QNdG3AQrXHiBY
9JCm2asa5PmTNZbGvhxoAedlbLyipqZt2xp9vbAHG14JI9lKCAdu2jyhq+Te/7G3zge7hlcVQx8m
h4vyGOmiZKTFL5+s1q73UtllH3tLn8tzf406dOMGmmeUtOlm6ssVBUqddN9MjUA5QXth/s3Y4Xmo
0/ylNTExhjKFsnqcydwQavv73x+SGwH7GQONHkxoLo+MiNQmjBH3hNjR+kxBp++NIYxDGkNtv7/S
1ZR/Pp1cs/NoAP9UWNqXS9l+OyXsvnqa7PKlYAiwhwfd/uRqyD+lWmrilZs2rsEI5rsyFOoXA326
AzaXK7HnRopBnKPUldHHIrgunngIowjtyl49BWotXMLdSy5sc9PRKdkgYgLkKFA+3X/0t/C5SGGZ
qnNl2EBZuArn3/QuhUVHV0qQx9VOpYLkETyLMH3SB6hVLoPLFK0GkTxkkQnPzS6SHiZyVBvWrhBp
HjG5GZNTXhl/mSzCt1aZp2ydUXZeTUcyf0okmtIutIIi4W+VAKE6K8n/xrEYBOqBDbL5yDFkiVtL
FtJ3tiXZqHJVjvqf0mXjy2gMYo+is2Q+60YTPlizRjyq93rlJTZK3X4iZo+2Ka5a5hNG2eDW6uuT
V0qif4SS1DOpgskNB00O02wzKsGEUIsiVaOHtrb5QfOZmj0r1ojyrKBQKoA/SzbTKwPSsZeO/iAd
Wo7K3rDM/FGW8vyXwljZhM4fSR8a1QSkJmOdtZ/oGRZehQ3DqyYJWd3k/mRPXheW/Ws5RZmLF1j8
2zfqojy2XWDM3b4aEb4sKJnGtE4R7y3Uw9dA5bcONWAh7NXnzgl00kXInZhBOWrcaCeQOR8smNpP
TWRNX6Z86P7qoywe8ExFFpBx37dc9qUBEHzZvChTkR7un7EbVwyFEAgzrm8kT5Zfl9ATSVJ9odFi
zYMjI0TYh5b9b27kc9MMwjRgLIT5qMXRWLk8yLnVYA8g+RqK9hFOwaqZbDHo+PGPj6LSqYH7rmCp
BPprWWoMploMctuap6gV1bZCx2gzRdHanXwV3lkFoStQeRaW07B/Lh+lU0J9kH3FOg2xmc5ikurL
XOSgsKqvhb6r8M4ciy9/5iSTdpNBXi4lcC7T2iiRToUVo/KZlh8TGd3bNMmlhzZV243shMPG1os1
ZNWNhWcMFwUGoRda6iJjNeIJjTChSSeTafTZqkvhoZLabaMp+23LoYGC79RuItGtncb/aQNchLxZ
II9uDXzB2XbMXIS8CuDpJGlRcrYbiyKVrk64a4opfe4aKZo2zL8kZsNK3T8zBowPRmOU2zKawB1n
kEwRvKdxYWaS80FvHedXhkTN12jqqg94vyGy4vhNUXymsRJNeHmMub9TAmE2O9KfYluh2uxTPCJl
v63RKPGsphmKhwpRtWqWOs26DeHV+oAQcjsr4SB560lpY2VenYT9oZ7KoHQDdRpOqL0F0aZPUvxA
JKc/o+Srqwis9PlJwarkpQ7y9AeGNymBu3EQ10kz8P6JZCavcThiRwEfQ/wx66mbME5p1D8Kmi0Y
Dosqc1vhPIaFrjfPRNFY2TdKNb62hgg0zwHnEOyaBmVFdGCb4ffQGdrvrA7kvwW0X6rSuEF0YwaT
Ots2ieA6h1gXHEf0eo0NLNPmT5KlR4nIRPgPfFg8WsthOEhJIp7G2NE/tcYk8ZBRah4qMZkYapij
hQy6kwRblD7C3G1CYww3dat1v/twMGovEn2wDXpV63dy4uTNlp55dFBQRwqQRcddASsYRvbYW/gY
T6j5Tg6k752WJq+ZriLmk/WFI709VfxAd08/0SiMX3W7akJPmk2fvVlZ+L9Wb6pq65BvnbCtiHe6
g9YIkjjJt7TuNLCfZae9hAaMFxdf2Mp3hyRvgpWE/SpJmE8vXQimRuwxfYHFF4v/qkVqEJ1lBDVd
pDEklFqaYtPpZbttytHYlKY9rCSc191dJiAW/EMi7GwntyRHylKl52ZnJ2cpZhBniKr8CmNwRAdW
Kg/qKOK9XeXpPimYwYfxpB40hrnTlCiPVmNG/1qCwoOmZKERwwQXBvgcP9/lLLHJ9joJlhD8jnCr
6r62iQehIyMECzYYfWd/P+pf14Tk0gZzSoYQrAn34XLBLk0dPU6a4qzESedq2Nzs4wSeeVJkzQdk
Z8dHHGRk3n6m7KMsHT8qCOB8u/8jrm5RlX6FTmnPPnClL/2NZRsjEjuP1bMV+MWjPab9o6lm48pG
z/H+MjaiAUsrm0x4rgqXwGa1s2ucFkP9NGnJXtKHwvVDVdngjhp5oRq+2BMa2Xbt9FsxRmuY3ut7
j8W57mipwnlRl+RfAppqgVXTT4ZeB8+Wjk5QmgfSxkdT4P7LvL59EBieWb7AqN429XJDjXDoJ7lO
eMwGnkjINGTMx3ifo8mxFX1h0YntNOK06fwjVXwW9iDtoCPEUBHe9uLay8cQdGnU6KdadVCvkazm
RzDgB+sIZ3xITHSZ8tEvttY0SWuHeC5ills761jQhCKAIFp3+cyNOhp2VmXGyc/Gr2OCM4PVmTGg
UiN8UJIQL6RqPBJzwo2pF87LoMRHx0z3rRT+/PeXT3ODwo7whRzw4h2YpWmmaLUZJzRIug/GRD3t
ln2tHuRU+sbLh4AKqSQjA0imL/eXvnW8aWvOdETaO0BsLt8Bd2ZcZpFmAA2cJs9GZOcpQrzsmGE7
96Go7ce4TGEbx0RW7AlXIveNMEI7FaYMszim7oAHL1fXwhxHj4HssY8K5EHyqDz0Ab63ORps360i
0d1Qb/TY5WdVZwA76XYojHrFFveqn8YJfP8jFsfA8a2uxw/DZEjSo/Pm6MEuEBTYRovYBDT7aHv/
lb9dDZfnzpLpK7HVzjyTWWJJBpgEokMU5VRj2A3kDFH5/zQzzn4YXBQfjRLIqofcZhp4bdlq/5FP
KM2GqUQN5kQdw9bjNCDuH1hSnu460WS5a4JX/Y+EArhclI5m61YgWEs3jprkQPpqAKKgIoIr0UbS
f01co/zZMNQ9pIoiGi8B3fprqMl57j/pjUuSLJqpMWxHlgaoebm/uGyQitW2eRoHxuNFI0lHp6md
lxiTnR14YVhNIz4PABZwF0vMR5hIHTYSYb1rsO1cm0pebzS/hsx+7tPKkOkXp63BtKQXRWWeAMrV
5zx3/vCBi4MVZvajUIe14dv1/cRynGw6+FzN1C+XDx+BEawiYzBPihJpT0aRCXo2fXhcecfXkRvG
OrBq5DZg3EFav1zGmPHZBC/rpFeS8RMwPJX9GJ6VSHU+qJjp4UfbSv9pSEt+7tNxeNbwtWpjR/oN
XYyUWs0CYxuovp1sZDXzT47vBBsMDpIIR6h+XMEuzN/S8ugjKj1P39EQg1J2+WOtVMZ91x7Nk7AC
5KWDQN02gBVRjcUK4v6LufFeCCxzSfoGKlp+ZYlZChzYNeuUiGLaByiR74U1Oo/BgJuK4ifw9nFZ
2dS9/b9qYf/P0c11Qor+KQ9HTgY3+qphnqeI6cZWGJyVcRoOYy8Fxy4NmmPXhMIL5DjbMvjOV2Lp
dSCnh0z6x2iZWA5G5vLNBhOu6UhZhGdEIdLHrK+qByo+RPMqFc+oSUxuXzvgTVXhHEH4r2nTXX9b
8/Ko33GF061DqesiAy301lDlguX7ykduso46Ri1mt8ElD5VLXVmjmd5cj+QbaAqxhWnI5XqzuU8w
pnZ4jruq2VsirQ/IRSlekkrhF4EE9Mrrvf6YZ7QNzCqT6xlLmuV6pq8poDSic8+YhRYHqIbcx73w
/pm9xk1QxdDrhNwzg1NgIF4+VgeamXG0Ep1Vfxg+jQbUABeh1lR/DvBU6jw/T8vPcCaB8yZqa3EJ
9EWKUxw4QChAQRBj2KgiZulqOHSd28nU/mShCOSNOTbZh1hDA23lJ9+4zfjJJC8ABglEDE0uf7Kt
jMy/tDI+hxh5bfIo5PpMMvU/bK+kvYwO56ZsbeVQKtjPBLZfHhOtsgDea9Inymh76yexdjDtxD5E
Smdtxw6dE8Uvu7PV5NFDq43jFtb2SQ6axAG6rzUPVmM3B1MJygc1s5RNnBshQmha989FFSk/s0P0
iUEkmcvAajq+ERV2Ep8zmgNtTeOpj/Bc7hw9cs1S/X5/668jI6uBOwRxgPgI99Tla5zdcQ38kOKz
kWLjAtQq3qhGI3sOPeX9/aVunGWWAu2L6NxcLy8OGQ7EdaZMdnQO1CJ5LeQQmcykaVZe381VeHHI
4HN9XzkJ9EklBfXQxGdtqoI9BA5p0yJlu3L8bsQB8sb/u8ocFt9VvhKGQpMRs0qo1ZbXySnwQMf5
aMuVsoNJ8/8R5igDQYfP6DGmg4tXJw+it+xejs/WaOifqq6cvB4DO88KJeehw/HkcH+rrq8SIOnm
LLWN6iuDuEVYDWsZ5dQe4rEK2G8Hj7RFuNUM90IlDTSG0d+MUWVu7i96653Oc2WA8DwkHYXLd2qN
WdDBdYjPM1HmkFaISqObYW7DMPpVaPFaFXDj5qL0A38O5B5PkCUHJcScM9RbkZxjBW9QS8sf20H6
lFX6X7XXzriGPemZ8TJU+b+KfnBHM96hpFchfANGWJRdId0RQ0mJ6X4HnD0KLG1bZmO/8jaV60SE
23gWtqSwJitYOpG0ud/4oUx/ChkTOByQqNrXHO6M7ArsgTR3SiXjKJOMbZg80/XsYHIGrt8jKhRh
CIIendDlP90Ae22aROFZ/tQYW1vg3N32ztS5SD5g0P7PZwBeB18tFPhZs3MRjobExyhDoiVsiWye
7bfVPjIT/OWn2PRGSJor690IfySFM+meyaYGEvzyzMEQTEfbj2mn1f23iD74MW76P1Bh1jSeboQl
UOZQ0Wf8EEvOh/9dwKgG38nK3srOAd6gHk5Xuteq1rCy6Te+29mhaB7CzG0bY5EumNmo6EWnZ2dU
fhivyZK5EdDV0O92km2OaNOmRqR0e3/PrjEFM+QFnITKtwtwf/kSs6Em2eyC/CyU2vYAU2Y7JzOq
RzwR/X0dFuKcDTr4+gJltjh1jB8lfrobKn8DBhU9XZwRxQ6/0vyl7uzqRZ9WG4c3ttkmKZ4nX3Rr
oQpevn2BTn0QmGN+jtMuebTlib66jK56Odjtyhbc2Gh2mcYgAyoalEscR4tzWGrBxD+rKDt5dS4l
rpw22e7+O79izxJEoFWCOuBCeEsXLp9ItoSC0lJSnGfrD0DimvHg10b231RhZswHzfiEOevThGX5
nsyn2JWJWiGkrdPqMIxqV04tjB6p/FOXRbQDMJVvaz8ddv2UREezT7+psQGxG4H4XwGsOi+VoJzd
f4ZbbwpcAhNRpObIQRalgyRmBcjeLsilZYUAjLh3iNPoSgb9hiC7rP1I1h28xWfkEvyKxZcXwPgD
2OeU57zVE45j3Ef7MsOewJW6TEs3nVZGP8MEZvCmUlvt6zQGJVbauu7/YByhnPtBHb74OM59wrjQ
/OnnY9PsHKuOz4Wh+r9g0OGXZ5I91+D/W6V0E9vPVj6xW69q7nzPLec3WcTL3Z6976qoSMqzpmPk
oCCdFrpTkznf7u/IlbLNfKqYBs56yZAiKT0u1wkcsxyG1onOmu8jpiC+FoIRCparTtfQ1W+2eqds
48om+BsN8vfi2Aj5uZislfzjxt1M+5lhKJMVeqTy/D7eRUsNZQE2NI/PZlHC8yrK4RgbWu9psdPs
nUn8HXNr1/lt/UUb8nQF/XHjLZCeUsRjngPUjfHy5epKUskxDLz8XGu9BWVUGfABnpCbgCiyx7UT
d99Sk7HZlovwWaA6ui3N3t7DUY09M6yNba5rxYoe543rnPA10wThSAEDchY3I/S4AHkh+pGWNgQ/
6iYZofCC3Po2mr2UuVKlFrYrj3aAUp0ePcZVrR10DfKc2wWK7OMDK2U/U0uhLhqiGEpJWw1/xTDz
VWM8fBnuybK8NsV4y9kuPz4A53RCGGozUUCp5fJVxj52D5BJqQkbvf6oVaH5hZYEncOA6QNaUQhL
FhuqDsf3LGjTR3ak3KM+HUmeiEpbeJXhd8muyjv9Z+HLynPLw+3UfKj5zgapB5RjIgS/HX2pkLyG
WDi39ToU/HVMmE+9pMPIwdC6+aZEGX8GLdAWaLP2/jbRh/iDPUajvSm1SpRbBRp0smmdeHzGeBqn
WpqzmICMAXL2fuPkudf7pWTutApI7lbYTRR4Xa2l5WaSK4suGwiloxR0ofwgTWGzT0ILP2Tyi/xs
KrUORrie6t82FOGSX4dUGbWf18bWCyJG06kUADMmYzJ/FYjCVK6vS/XnrlW7xFPlUPyQa0vHxxHs
XeyWTZL/8v2++Namk4ldjIInemsjvuIljW/gF86IOPV0qfeBDw2DJD9EIjFxwGDt2lOI74jz+hZY
kyrLjTP2BZVKYzcYf+MpHFbe6DRMTWNUk3C1T1GcdLumsf+Oeskg9n7Mca5i2/ypzZg2GrUmbavF
wdYk3YjgxUxns0qADREPEIesilLGSDOyUwjHk0Xu101OvpccrNO+xIBbd72ao/kHOkRJHpkDYv7U
FLX2Rx0G/7PRtwiqU78E2NJgZOpKaB922Mun6veyn/zWgzknHqHZy/Bb2YKPWJwjvN4FuopDaxtm
WJrXEMN1rcbMfFSGR3VoJ0i4IcL/O/4ZzR0B6/2IcnX6WsgpH07VV6W28TFpPSkIajFJasck3ULY
TX2vKKK83CZDmf3U0VVVN4VqY50i+OLxv3VGAS0jtanqrL7UvmEnMR71aghw5ekqu987Cma1bq3r
NCqGtMWfBghWsLOaEexWofWOgb1E2SuuBEsCg4Z2hFpjhbm8zYsx20BTdVJPq5TcrQIj/O2XQREB
kgzC1MtSxQwf4PNJ5P6xFv6VpzZ4Rckz/qTghmI/VrWJXmA5sxN0TRpll6GMsxXZBCZNpMkIpU3L
pscEjnS+5YLUv6Ff6xMsuyD44VcBnHuhQpithRVCBpeAlHuSVPnPYZIlxUvQJqp4iH0DwyN7BGu2
m+qi+HT/jF2VQkz7ZpAJ0WNG9MiLTCOM/BgT+7Y5i9hOPaMsrQddrc+NjJdHb6BIaqTiZzNozkrb
eY5uF9EPjgKEMmbVTFtmYejL6DfG5GDxNNbnMkk1r+iQTi4CFdFFX6/2bb/KMLvxnDNTncYRlzjF
zOI5mzhXBlv3WS/1H7uU/lTnazYA3+yxq/M9Z6vYNqr2zwUtaQPPSKZJLw441mJZ1QwU3Nv75hzO
LOhZEH6bmgjw39/EqxyegYY1w0/BKNEBWeZxzYRvlC5n/VmprPPQhT9SWXeehF6rK6flxkKkPrM6
CjBpzs385++SD79FBCdQu+5cIIC9oWiBl8kwY5dU9Voaf2MpwO3ILBMATRoCi9gnFJAK5I/DOUdg
2CMmTFvolPYjvLVk5amuh550q9+vtSh1Y60Ao9QNwxmv527bVowAgwnxMC1RkbngItzjXWF9NQxu
ZCzna5eef7G9v4fXsR4XDnQkOaR0QBA4uny1VpKBGbGt4ayir7cxG9N5yMdpTZvrGnHJo1LHzqky
R4WGwuUyZh0nlVFLw3lQlWIvZWb/WEsj8w9djI8AH2yvCkT8EdOq4JjO4sPg0LqNVBn2v7YX+CFv
Gtq0mKg+lj9kGGN0cKtWUI/ruFqLytgC6ig2iROuPvStszSjB3F8ZJavLiGRCL4A1Enr4dzggJWk
wXdh29G3qsKGyPf3Wocntxbsx6E6gmx4BEP9ueX0uaWlSc9WPcoQh82VNP7GT2IDwDUy+aTtsSwn
ok6L7KlzhjOanOkemUjxIRYAGmuVVtK/h4dZsYpy2AGXRef3cs+dKu1Hna7HuTZagGhJbH+KhYVM
pIZK1P1TfD17oFWEPxisEOATs9zo5VomkCcpDHTlLADsUvbJVi7vdFKuHD8tB1ofLvSlhFVVRqab
zfqFX2RJkZ6iZnb0i3llqjtZRnGquC9x0Op8/TEgjY5n2VSYDK2faVsAf+bPCU7ohzTizvXqQfzF
Fz35xWXTjY+ZkKYjVF9uZAub9eh58kX+z+0xHpRfNxeFb+Ki8wa/C4XAjnotGM3xbGiFBjOknNyQ
RtZHJgnVStV166wwSP4fVBV9y8U3K/UYv4+JNJ4dTMw2WJqlXphlkPvHcFXAde6wXt7LPBbcqXlS
SrfMWuwfgm+FOpmsZbSR5RVtVcLfN5E1x/hpq0nhM2QYCY/FqD+wH09CddZsoucVFr8AH3EiFEcI
3ZflHZM6kjGQc4/nJgXhj8CXTGoWoGoqTfwvgvDfUrnIGZtO2do9ep2UAACBHG6g4DdrdC/uHIZ1
kxF26XQ2KGdcPcuQozJFRVGks/Cg/Pt3yXwYcjNcdGC+b83Dd0eoMtO6t6xRPjsQeaxIrb5omdYe
BwHr/P5neSPsw9KaaU0kXVSd2iIP6bKmmco0Nc4T2I8vvgMIIcbeLvSqChaX2yPXe8QsVtPc3EzR
I3UmZ1A3QZmAQKoa6+v9n3N9180AeJq+7C/twCWzMUeyti6UGRE8ON+Az+ko59rVSoS93kwIQeDI
6HDNDZvlSc5VJ6oqtTLOtR4mO9HjmxerenxUWrvaJn2rrLQhbjyUTUsE+3iY5DQeF18pDXjENoJa
P8so97gip/VVF067u//qbjwVtyXANIdbfJ61X4adrmxqOuSNec5rI39IoL0cMFUP91QPA8AGWf5X
KBbhYG5cA3+fN2qpo+03VTqN+mieGaUoXkY2u+2wLvb6IHUObTWuEbOvv35oPmCxmM6gcMl/L58v
ywPUH7CkPCsOMCQf/jnMl1Y6BhVtNmWqGw8PPQsfzvD3/Rf7tj+XcYfb+A17iK4s/tCLW9LEubTW
at4sPljir66TSgdSWm+NTvrCK24+lsz7N1Fjg6+XU+g3ZWxuGOnqW+QQxhclNFLPibWfDcmhi+Z0
frYRLd75raW7kWXkK8f7DRu1/L2gnFG0IGIxFF9cQE2CkdfQada5SqUc4z/J9qyuib/5BdpsskAh
0vFFtKHIGp+KJi+piYNoq7SltGkss3RD+PZeIkAV3X+R198B8A/gGHO/gpHOEgfi97wOIxiCjz4m
lt4YtKoXI0q5kj7a1xcVZHMCEnIrrIGjy+VBAU8mjJjp9UeJfuTZqSqJ+nvoHIRnylb8KAZfP1sV
TQNvYppi7+L/w955NbeNpWn4r3T1PbTIoWpnLwCQFCVR2UG+Qcm2jJwzfv0+kK02CXnEcW3NRe9u
zVT3eGQKIHDO+dIbfASEnDCUpBx9v6qPcRM18quEaAfnKgjNzxhOtfKZiSXSaRb51iaIIrBvpgcN
2x6K0O/pd9Xl5I6a1dyMpYZ3mJ5RXtuiFlUqTnBa+h4t8elc17MqRXwvsOA9ADkHnyyq08oIovg0
sqwufQD1NCFq0ZZlbCeGnqxo1eQfrBbWflcF8S3ROf1q+KHanKI9lb0rK9UC3lKE8q03GcaaYiZ9
FMs8qBDn8IbU1fkyT2ALxMnmFJoeZCXGnKtuRlQllL6qzoairbxVL5XSFvBK9DUspEgksCWx75ip
WmHrnenFed1W0beSlBQZc9mfPpS5rF9FZZvGCMfjcJzKqAtuDAOHG4S/h863W7T1GOZ4RZBskj7r
nCRIdNZVSXsVnNfQrOSk0C4E3EBBlhVqP/tB6rF0ZD28aovTSyC/ZzUA8qJtphwuh2ZEDNVImvA2
atCct/Qe1+jUaD7WqoB4i9I1Z5UhKKu8ZMg1IRp3JEV7fWxx+eduHXMtJpmLzCGc8J9RPWx/slj5
mA4BNJUg1h2jD3Var0Z7zbhksnsslTdv77b5Fx+cAoipkiMBFKeEQW158b31EEeaFtTALcOcajfg
Me1WgS6dRTTD1poX+TtyfuHIFn+dTmhk5kRvth6YBKrVw6ctJOxL9pN827RpfuFp9FL7VBjclJn7
tiRvO9fy2FsXGI4xJJiylRnH2QX03PJIeHpOXBbfH1wEwrLgOhFJWLY+mkqWeu5FvZ0CHUTd0Jqa
sIpkrb8azFG6lKKAbq+Xi4Vi66rfAlrqtAelxvsAsmjZoZpf5fV5R3XUr7ssUy8rq0e+KUsnsXcL
EiWUJQtsNJzO8rJ1H/k1QGD0eWzU9Vp/BZhUjVw1V61tTGVDWjohse9KUlagSUZPPHOiCkQ9eOkS
fULfaIhgb6+AVxkBL4GjkH/gCYZQzjLvaKKqr8hzbi36tKDPsNiFJDmti6rPVvh+hO7b13u11OcO
2nMfjfEqeI35fvayVh+tbRwhI+W21qt4h5mRAu3YM5N3pZjfx5UoP5R5rz3gelgfISa8iizzlVEY
nOfUROjl8KlShLqWhVG57atBtRNFSBxAN8fi1y8WN9MtWiRzajp33hcPNLXSoZeLUrkNR1znQyvB
HFNLo9M0TgxC2eSj9ydHlxIv9xNG5B/NRg23KFMfE3Z7VfbxdcEpwOcAg6MwoD180EmhtlHot8ot
fInxXuyz/NQqGPIFjeC/f/ud/urJ7l9qkXWR26Wqysl5m5o0J4dCSB0ypH719lVendGAioDcQE3F
xoFO5XwXeysnNCQRhaVWvw1GRVrHYphuQbwreHGO2WlbFNKZLyt4aonttBtjSTpyVL5u8wFootcN
/gCsP89zkTKEak/Y1z31tlAHcxWZ6SYMosRWm/IcNO5Dl4mX9dRtc7W66ozw2NXnZ3h4UoHcIXWn
qNZ0xuqLZ9z1hiA2WaDdTtMw7dpYUm5Q0Q12XdxMbhWCE4VmWz3Fiph+qpLkXZaHs3BtFR1LHOeQ
sLgR8tyZJMZroOm/CBm11RqTUaXCrVhRSNiS0TPJRpSluar42bWeYgeLXftQKI6JtN233m9PGw5Z
aKR9PTpTU4SSW05W9Pnt5fFq46lzZxJmF2FFBne2fD917AMeBxp2I7ejvxlE7cL0R+XUUHMlxy8n
Hc+Q7q2vtRjsTBmlAv2IOHusfSU8th2WWw/6E1w6mgB058gylwAxyajCQKfbfJMV2Fi79SgU8UoO
SOKtuIwzB5IMswoN/ZPpwioEQORFWiLc5qtW89Hks547IMc+gl5rJcWdFDOZB2C9Gq6qCUUmW1Rr
nWMTdDNyotmUXXhG0ht2lcfCaZWo2pcSEsEFk4W+ggga1g8msbS14b8UvY1GefdZbSf1gyUW4UWZ
i8wWFAony8kz6H5OWs29s8iPh/emMjZglKP0HKdADVGtKJNtsrdCditKGQHpkmIanGZKsog+C+Ne
WxrS8Jgb1Ssg1FxQkTJA0QTd+lr9R/SbTOqLMr7z1biSt8ME5sZuAh9lx7Aza9nmvI+fulhO7j1B
runcTXFzJzetckr+nXwOpUgFYU2zmLZhZPmBgwAvXQwJt51vR9bhfA7sbxDuFWMRkAQQ3MErLUuL
ZNLyOo24V1i5CFnGZtI4XVdKm1QR240qB/k2kPJ0I0dVfDfOgpWALzpX6uPYof95TElFWm5YvFuY
ugA9mRklxL9FtoWybjhWpSDfCZiHIJJ+SnN6JemfApOWRq2vZw2XXH9MpehSm3hyeXeqDvFvJtjc
BBQKvFVRx4Er8izSsXd4I6+itZoni3f4vuuOjuOmI06jvunIvM/SWiztogj6Tz2a0Ch3Hsk5XiGV
SHDpf1ozL46ozAl6GDqattE8Q0+Nu0m+DpNdLV3lTGVNpXXRp3RnHzUVSd4outUbC+O2jyNENUUt
HF/bpWSklblSM8m25A9RFm3EtDoS2V6Fluf7Ayz54/6WDmiD2Q9CLCXGHdDYTboyt93KtIdVYN+8
vTaXIXS+DuoUDDJYnfTzFs9B7YsBvyCeQ2zLDlIoTmf3LlvoyPN+dRQvr7NI8kLFK7pe5/uIjmTX
TuCiAumuIhtsyPd19R8H3Jz6v/6TP3/JC1RWfHz7Dv/4X7vwC1l2/q35z/ljf/21xd+6Kp6yu6Z6
emp2j8Xybx58kN//4/ruY/N48IdV1oTNeNM+VePtU01Qe76I/5TPf/Nf/eEfT8+/5X4snv7x55cc
7sr82/wwz/788aPt13/8OUf4/9j/9T9+dvmY8rFN9ZQ9fn1cfuDpsW7+8aegSycUtCx0icbOLFDJ
GdU/vfzIhM5DpGSuPAPfOA6yvGqCf/wpySeIA6GVQ+ZIMwvE6Z9/IPv0/CPp5Fmsl5ONfHLunPz5
cmvX38++7y+FJ/Hjz39kbXoN+KKp//HnYXwkeXlmxlJygE2BHLHU/BupCLPCKCNXiYTIqdVSXwlS
V59qQ2McWYrPdmY/T+Pv1+J2obdzBLyeB3DQBtKQwIEuMY3bJcxCbM9Tddeqx09yHNSODAxnFQzy
euz94jrB7MDN/LFwzXHobBUDW9iU5aZvp+AcNwB1pacTlnu+0G76NJ91FSK3iCuwYbJQuJmJL+uE
gbMDeqm39aBIncTKp12WNMqRzXxYST1/M0YcnKrzuGEmpx0eakbmgz32uPwkSMm6oX/vSMh4reib
ITkhqNQ4raXbU5v+nuXpy5VnNSWWmE5kObyyPkxdQz0bzYUqeUyXZgC11GMQt8Uw8Pky8GY4qJC6
IaFagi4g80lhi3OGS6uuq5ANEUH6tEGLYktmeHZKv9WVI9MDtyn53peGdsXDWNB16iMYHBJKIHfg
l84MlArApaZNBRolV77hyRDeDNbUzCLTfdW6qM+B7YvaNjofTCn6FFWD4ZKIA+BLc105V8q42ba9
Nnx43rH/jrOre6qatnr6g6Or/mPdZl8fG46Lv8MpxtH/xinWPn59IuIXTwcHGZ/5eZDNUkfU0QgV
so1nQvL+QYYT92wjwfp4rgdfDjL9hOVCCUCthuc3H/t5kGknELJoA5ANsaI4zX7nIJvj2MHhIkGM
ZI47Eyuo9JdyDnpBd2tUutYdUumDx/DdhjfJeh3qwQ6gZO89m18cmwvVdDYEl4Ngbs1sMvoYzz39
vSSqUjMvT6EJuhUnmA3E16Q9qlr9J/pP7dnU1yXZvRnhaaH5RvAV9ZIig7qpSFsRqSHRxqwSOGpo
tPJDJSfJaQjj8baDM00iKI0q2JFWVvAc0xJsIfjKGxw4q43ha+I68UrI3WEZnoHizhAJlOX7QEsL
RA4bywmtDjOeIRW3IwzZGoUxr2npdKN8DTkgwKdzQonLHr0uvukxicHzw+qiI+fhszPc8m3o0LNJ
c6FOAzM6PJYEzxukDOCNW1lJ+YkmevFO74mPK53RpCOXBB1bHzqgC2MmfOJ/IQwgq4nX2ELWWEAC
seeK7SniERgDZHUj1tEvturcf4emgulYcRjSv0vCaoSiMyH3q5VxCYWxw/2lmzppJeW69LXukBRa
t5y9Z30ZjdukxLjWbsCADGKjpbahR+a5GOJI0o+KcJF3abueqFeQR+plgA5TKvk3ih/EHyOa/9i1
icccwhbDqueF9DzTZPIjMc1d9punqUoK6AO1iwG4aXeIz9ua6TfAOX3TxEZciooLrayFjdTrNqgt
jSjir0Bvio4cSvI5aLjhrulFbYMqpG93dRtA9xffC3Hqb9J6OGrayIZdbjQ8NWnNgxtnNrTEMCS+
0UOzSOBNZCAguWnvtBusj2GFopOBeB6yd91s/SUGEFanZp1OlrZJYgSu3t6Cc2RbLLFZWgIBbv4l
su0Pl1iTaBOiDH7jTk2jrDTE2CDV18eSloXMwvP74fdTOyJGQhL3nF/vbfQoKksziaPGxWkxsWsN
JylzqBCp8dXaqRtlOAX6pq/4RbR9Jt87i+tIhv6u+46UIK7y9pdeVN/z7QBAnGvZWasSl4j57ezd
jpZ6mSHnOfaL6lheoEFQbBkTyT327TCTvaBPb0QFdPQqS5viMZKnsxEW1XkbV9mVITcbpTOnbB3x
2xEi7DJv17dVeUxSjuR08WoUTsd5rE13Dtvq+ed7Nzk0pSFXnli7U6/LbmKB25Gys0bvxbPWvGqm
Rv7+WH4rfL9ZVBwUI1d/2xCOAMDeepkLnYNKZJeT4z9V1WOzH8OfP/QSxOUTXAPm0oJx68woZ1e9
BHH5BMUtcIHzWocnOHfLfwZxQMWzJwmCI0ypSX9fihH9hJjLiuT/JDukoP2dGL6g6M+KAwiA4zYK
epLxH6Z6hwunM/taH+R4gPCg1O+irpgegnjYtOqMYU/VXjrrYVTdpKWePw0T8h8hoPizjNrlrPD7
9kH3Y/k8DuP2XE5QZx9DObnFePnFkv231tu/WOr+bdcaZdpba82uwiasgz/eh5UfZn9s6+Qx+1rv
r7vnX/Cy7tSTmTiJOgkIKaYD88TgZd2pJ+QIlLTIJDJWeM4QX9adeUKTihKY5QDMiMHsz4VnnoCU
BnBK2UN+CQPidxbeMnkEfwMIkcyVaQb9mOUhDw+iKgaAui4EHngrJI1ORkO9mzZtMn7be0y/SB3Z
sQeH43wtAFMkvFTwnOaLw1Gskynp6shDrBlQwgRUbaWXlFN4aL5/+0oLv3S203wp1GBmJ2emu8v2
5zBlluWFs2woTvGZYp135vuMmRj+G2q8TitQeUPXbYF6InvWFx9HuLqTJ14HoZ9/SpVvnX8rSGpE
cE1F1xsRox0RwQVL7XSqkq6CYxZRy7gx368FRByu56xis9TtjswqJYphBdSOCpyeGm8qBV4cyRju
foXkja5A8X0kpD5jhvcTiRkqxArj1Jkd6pgUHB46SRJqyMmnFsL85qzdmN/4Zfctka3kRh+qXe8h
ApkKfb4LQmGAZyCtQFFZu272qBRVzS1xc6WRfwPRPnZYy45Sd0w5yl3RvaeX2K9Bqozk4boG4cZA
yDjNSgcK26dRQ+s5LvK7vtJvhq4eVo0qQLoJJtVpsWZZacyuYo1EykspsiX865yqIlVEzHdV50Xy
oQYQoAxdeITS8Srp4ZHg7MqLgM0GN3A5Ga6gzPVh3FhuYLaDW2FF7yhj/DVD1tMO6Z26be1/TJGm
daTauxA96yyhrUXf2Nc3b6/hRcucNTzfCvtEYVIsMxlfhIQROIyadmgHiwgf212f1u5YDKMdpWbq
TGWEfGwiWqtQduNAUm2pbiA+oU7ea+WHvtOrI3zeVyfF4e0sm+eW2uZG3OVQCxkkgdApfShYlYVv
8/uqn47ZJC9z3PnLz9GQGpPRlb6kiIaDn6pKZ5luWXqJbfVNt/IL/Zgs7zMUb7EDcCqdHUdwIkBx
cj6y9vK1VC3GRAo7yxUSUvpuaD4p+Go7RtjuwIKg3hqBlRpM5azAttT2JO1sNIrRRcvVCLTTWk9E
LD+NeqMP6W2hAJeMku40y4yvCu6toMV3bSJ5u6nHrlVQ2rWXyd0KRjaSj4JuB2Mt4Gp8qUxIG5eB
9a7SpCv83tTzQk9Kd0J6iHHWDIILi3xV9JE96mlzKY2uSU9qW/pp6npBXrmpYGwyM0hX6lBXjpF4
j4IYfY2z/sH3xfLCTKipLH8ifRdpP1kcKXH4DnE8dMD1kgoyryeH6wSrODNrx+qyo8n74fjn+1qm
zUHBIkGj5XEfPucAmmivxzgDGUkyrsbByeFO2Uqm5aeNJtwHXZCfS2KgrynUBdvwXUQ6BzfRTKfj
Y0daGMue5by2OPAYYZOmK6+AxIZVtA2kCdM1KjOwlZryMhVzAIdfMOkt6r5GGLE55p7zy4vCegXt
SPqJWNzhExCxYeKQ4KKZfw2B0KIn0TU2oLXdFFaGjSJQy2p7OHKGzKXgcn0zIgdWxMiLI3ne1Hvr
O+vhXHUlfOBaa7e1xQlORzneoGds551gOULdoog4CTZ6kJ9GMQ7R+NJOzRpxliN38ir489BRJyQT
Ir8mDV+cZh5yw3nR+pbrV73qjKnYOZ6oBNjT9qkjlgEYR/yUYO4MFVIH0eCWdWOuZEO4BG83nKHP
L+Rtbg/DUTDBsw3p8iGxLsHkgC9HlWQ+i/YeUhyiGAec3nSt9EExyuQqQRYfOwmt19d4JsK7ZEa9
yVVlqyggMb1xp7bMvzstbFdRio5C7BOjJGy+R7mq7LywHupU0ZykRgMJkFEoV4yf6sja0PDlt8m6
6BiZ7igQ7UEh7UqzN5myCw9DiJ8Zdjy2Hj/qYmdBbGV1DMlF3EcYKHseHXU/c9qc2XaDhyxuJcEj
MkaiHUwj2trSdGH4V6WRDY6QpjLSXfW5IJatC7AtchIetO8PCLGOpeGGkx87UpnchLF6BND2q0gB
uArhT0DXGA0tDlUtKIus9QzT7eeRstIKKHTRI2zCd6Es/xhb/n9BsjeFQ9dib7e9Kn7vICI3f5yH
TVP/QSnyx+VTFx7WI/PnX+oR5mtzh2LWSSHjJPn7WY/IJzNNEVUy0nQK3nlg91KPGCeqxMiO+ZXJ
JJ9q5mc9YpzwivkhxQOTdXrgv1OPyK8XD+BT4CpgaPCUp2g63IwYuo3wwtGWi3Aw2Om5Gt8qmSKO
LtJ88nU0xMkmMPPgTMtDyV8pWt7VAAg81B57Y8xqnIUbNDe9XmLmCXxYHKT4fTiOWQ5WUhsv5Uaq
gOPLE/rrqZYK58lQfDL9bvgMeV1ndhaUqMWLavWEtXnr7r2WXxRAv8gu50EVIASUdHi8S70EC9qs
lfXD5PqaHj5yTErfBkkXLiKGC8hVCmwn28qkrcBJegd+mrPHIjuYZV+2s/jlD/3B39o8/ye6R/N6
/ecTIGwkvjyG1S9reXTZ/to7TD5OgG/gzkNSOiMaOdl+1PLsiROkjoEGvRoECbJyYoFUo79Dw5HB
z6xF9qOLJMjayUyVVaHCABijC/A7m2exd9BUma1s0cAhvUHucem3rSP6UXRtNl1qICxWadvaYuUD
9RzC2PUFQsDeQ/oXljPXo3nAmgTU97xn55xnL3BWajqEkhXIl0IWJljPq8lKDvPAqTv9ElmAT6KU
5Ovca6KN4F2n6UfBLxW7ghd3pFRaDmlnCc0ZOcw0jQSLnvWiI55Pqd70+EFcFmQU5cQIzMtCUGCg
2M/L+hFFEiiyYdAzGQuM06rSvvl1f5chXOSqOCtc4mpy0+YoUKRKf2/kNd2BVJVukbw/bSIxX/t5
Wrolo95V14iK2/hduIWgAOzMzsL+mGkeal48uL2MZG5a4JfBaJsTdW6YLA7BQkOdE+tjeZcGJOZO
W9ntaCtfND2yw3qtymetiJ/1mRpv/WZdNadJDQXZrq6tYksaaainmuDoT/lZiutPtamLx9pcTfKq
CrBKcPi+ZYzj0C7fjflFFK7NWSXDphbJDNtXXYR7t3rpkowBSYdYB+msxOQnW8tftdiOhTUN9OmS
aoS5XvBB+pSMzmhswvpMIjGSnb7cImI0XlnZex3lGiX/kklnOhQvY2sMGJG53mneOlipa4lLemCJ
GyndtOZGqdZp4LatMxmu0buDtsYQagwh2DoBw73QLW7b68pf66ad3BTvjAflwQpsBj/GNWm7WDt+
hPXnh9i0rcjNPVeKbOGiW+ubz/7K8m3BsKUP+Y3wgWmFaIG8Ww/p2hPwc/4Cv2PW7Ah2k+I0X8LK
Lj3aPG56Xrjep1I81SxUUmwcF+J0M1JA4dW8i3bGVnONu9KkALa9p9pYM1AEdJqf+595a9pdzbeK
TsEAEGmMe6D7G2+jboJNVNrBLvww+fSVTqdyG+W2ddW/X3s766I99y5Hw9bu8/NmnVwMHwkA6i7L
nIZiG8+Fz1Nvm854Vq21rXebIMEb2XEA2HmH88gwbPD+EWwJPScXVZT4CmLiRriYHtLP2c7UNmmB
f4Pjrz1H3vTfIs/2bpKL3rEurG2wEt2actcpPo1bcz28R1rF8RymO66xjdlTgZ2syHmRTsGipvgW
fbMGO/qW0Y0Qt53paGeV7a/z89632XyYMO7U3OWBPmQbzQm3ZUOLyWnXKOl+jbf5RzwAUNO8mDY0
k1b91nrqLpNL64YeizA6yeX0yLatVr5il4h3VHZ4La2ym+wGhRyLMTdcNEbDgOMgL4lO8YNq/ltB
8V9scRd/LzQXQs57J/w/ySMv2i/h40E3e/7US/YonoC4oVACt6c+gyH+ioDAveZIBkpCJrfE2Y8K
9yV7VE8of+hjE5lIHQl3fwVASTmhi21BWYZ0BNmea/0Gpus1OAFZRBIzgGUkq7Q0F4GgGrXGKzxs
0sNRoZcQhdaqHoRijZTXmVUO4L8Zl9/1gdVcJFLV05dUauxUxvw81IzsiYYovU2jMcabbCpNCHGp
Oj0ioBtcNH2fXUy6GCVY3ZRlAzMmaK/kobpQUgsnG0G2HjMvDK8xRpluBUh6VD2UQrt6ZNOUZqOH
dq3oKE9K6SiuU6Ebs1Wjld37ycwowkSUoMTES08H9vrzW/x3LOi/78xmLhT+eYZ3n8dPyWN7sKzn
T/xY1vBkTtDTQQ6XlS2j18LafUnsjBmQyHhkxiLSqpaJ1T+WtWCeAHxTaNyDbvxR+vyV2FknClNz
5on439Jg/L3E7lnBci8hIOlk52BfT78e+zXQj4eZFjBKa4TkKd7J0o1SXmUEj3WU3YzyeS5z6G4h
zxX+xZgptjc4qX4JuLqO1tOZSvj+YMXOFFwkSAlnm7w483WMmwbb/5a74Oy1+2rd524pOV10bQyX
kMPaxPXVK4LYIJ3PLhrtzuo3/rgalIvSUm1Z3eq0MUwwiahDtXbkvQuqBzF00sIpNzlA/M68F6il
GnRppehMy65DvNelBz27GsSdNZ3WJZzVqyyowWsU9CB31Gi+SkvKQkJKPR39i8S/60Av8Z/yqi7P
EGu2917/v5C7fn+iJMm88mc8x6If1Ytyk9MyFe/qUPuodZh8Db5qnCuT8ckYWnseAeSlsO4/CEOj
7Qxl7Nyob49pKy0Y0HQhGUjPRjWcieBd0ZM6fLFZVpsFVL7pLg7k91IrmbeaL4bnyHFAc/jYm/kj
+K53qTgI6AdVG1ksgFggoHiXozAH2ufd249l0aWcWfIQkXkgpKDcjzpXGHsZfZ6bMnQVs7+r5Epc
t0VoretJ/Yhe+gZtnzN6qcJWocu5+redUH+3kDufF2+cS1WYhV8fvz73be7zz49+fnBGzZ/+GXoZ
9jL2leYwS3eEd/MySAYYPbcUmArL0G14d3+dURIgbDoO8xmlA+RB/eBn6BVP6AjTkKV21alMOVR+
I/TOJ9DeCTVTd1EUn38RrSU0vBYnFHRLDJZ8zXKCvm83XVfj8ITYqLv3dH6xbReKkxrdWUZCtLPp
oM+KI0t+VdWHkqCjI41fXOTdh+ge4SNUdySJZl8FD3GgCgJVg4B8uThGg7SaOmKrLTXDcDVqWTiu
JwT4QSEWInqnOvKB4KjDNmIOoEPDrANRHi4KRW2vMLsYk9VkmsNnNfUa8BdQtTb+kDbvp5oyEplK
RdTcjnK2cOpEqh8mraiuK2SK/PNanzzD9oAu3qDKBU2oTVqMdsiNngsIurMO8nQRWXzSmO0WbcwO
4/I6SeyqK4bLziwtHeJrbAmbgXZthS22ml2gLBGX6HlmLWfl5AW6bal8PUfsrelbb8BXd+TIz69i
IQjfhyIDbEeu9fZ9CSakd0BuUtuoQjZetAk2lNuxrtQtBoEgpXosSzFblLtpVUxa2dspgkuznyzs
TifHE3FwNEznVMScW9nuJDW7T3FfFdwcWYPLQGFqZWPGHNwUqoAsQTwl3lrJshLVwUH1TEdtElxn
wzJOO3QrYzoG0KQ+Q5ZTYsLVYH59e5ksFiPTDhw9aXwTf+HaQag/PMbidGhkY5xHxFNtndbDJNNH
C9r121dZMGZYjPNlSAzgRJpgOJZoL0wnzQbpXMEZ66yHPG3c1p1EJdmo9bmpFLUTep53LkXUu2zb
6GLwqLbfvof5QN7bds+3AAIQtQpmFwr/PPym+Gx5A9LjgmNoQb1LMESanbTRn1KDYtWGgNDevt78
5JbXmwfkDM9AHr5SVG9UZYhVMRIgCw7gRXCXcJOmjh1mnse4rs9WGItrIS3LdcDT8IyXDMYSQyqk
SiLPGZssFDalHNYfhbHTZYACQgNdkPnhxFgooi2ha/V17oviU5+nYbxWkki5gKAXII+Y5d1V2XHf
G2+yGgvVzy50mr6hm+opfkljge1DVQ0idjX0U35eyHV8E2SWsYv0vPousfP/yfj+vGLGr/zzoPd9
XvE+zL7AQXqOfE3w9Md3MlGYPR2OLuZf9RIBSdKB9BmUkYDkmAayOH9GQCYPEJOB4zGdAL3xMwIq
J+QzM1AKTQ06hfzkBcJHZk/KT1gE4Pcdf/UbAXC5XImAGMXjVzPnT+R0yxm3Zwn40jO0d6Uugxjb
pxkln251de5AeS8TxhSx/E6NFeV9NFpZYMt9bTILTup3YlMid4Nplq3msrdWIc9EG9nToo9Raog0
cIf8gsFIEziSIPv3pp7qbtor7d3Y5DB0W2TsTqNaPgKGeWbn723A+Rux98DYA74V+e98zO5lg6El
0J2MstjFSrHG8dNMr9Wix8EbJVlHQyjd9urauK+tRiXa5skO7SH1pjWLeDMlRUW923TOEEnXEfHn
LIly2WkD6V2sYw6G3cR4ilxRfbq3lH6RIcxIgsU9A2cDNoIiIS36pf2GWUmihtJc7I4KjrNNPw0r
v0/f9xOyLvj95Xbj1ce8RpaBYH5QJPHoINLjR1t9iRriJVkKqXNEQzOS38XR+L7oAbJLs1J1bqhX
sl7p64g0zEFyMFwXbWYdQee8hkdzC7DtoJayCNHDX7wroyz60ei4hSKrjJWu4MM7YpD1cZCU1kEr
1tiJtVm5waBPG0mIhFU8yoNjYfy+0gFdnAehpNhKEX8pkB5EG1o4BoD4BQkOKcX5ICdiEjpmYt/+
apqMTEjbzOAhKe/Dbtd2uYOIp42Kmd1lrV1W2BBEVzrOXpM4YMKkXyTKV4gvNpqJcJI1d5Q3sIc3
CX+cWpMGdeYq1sNo0uhVPxSDYUMWWIfWXdWqR6rFRZSd3y+Ak1nRlHqNxtLi1suAnCuVcfGshVxC
crtK3TwzAsgYNGQ7YSq2by/iZVnIBRGmUZ5ZwkyFAIkePitT61SrtSRkWRALWfdmci6ORbTJQYGt
kjT2dnKrfG6RtsZ9IkchPJ5mrKAQ2bXUCjhR6/qm8brkyG29fgzcFYyeOdtgZLX0H2nRdkjElruy
qqFzSDFkJy+a6pQzNndHoa3d58fwW7Hy/8J4kh7S3vp41Ze9b7vHpD2oC+cP/NW7shgvagwfDbgH
tHgJmN+jItPAE9KnWagEJPF3EPFL60o7QciARi3yN/hMfyeuvcwkJUaZEC3IJ+migr77LXbaXLHu
H8goGxGQQR9xJFG0UYseLuXaUItGK7TmXZtAkoQjpp8PijfcaWmrniKwY26zekg3ul/l11gzFWdq
4RVr7Ean6xqEJwSOOEGQK9v4OCQ4Zl7GFxaDzntJGrILlFlLhMcG/1St6uk8lCYxcQsNaGYZnEJS
07zfNU+GmQwFBa2iZ60mQK2HXwdkgIb8iqLeafHsgp1mswqL+QU9QeHIbuO97T042o3zlUAlPluQ
w1FeXAm9Syvqi1a7k9NEwyZrMLcTiNdNphXpeWkF+q5oixFF7gRZrr319YsgevjOni9NF59Zsk52
BNlpvrW9wB+YRT6YqejdaZDqVtlU++eJp6oXwBbG1W9eikVGOCDF4HhlqSy+ZcS66ZCTK++FXm/W
wYgGhB6IjjBIxySEn6l3P1MDvhX5n8R0gA3BbPwZw7L/rYxc1P2Uavo+NmjAY51JZbc2p+YiK8VV
yTgQWw70TLZU2cz/PpSicCORskTRuY9ZjPHE2IGIVZ8GfXM2ptdiFbhdp25TFWf75E5rg3eDhrhF
apwmRX0epeF51fnXTSCHditL128/t8OzeP4yNITnBghNFy78rC2494pMxKf1QE7ieynuhbUhkmUO
wEvtlJTQCany129f79VqnInyJp0dEtsZ3DXfz971in4wyGsq9X4WMNsg2DedWsKQnPfwsrbF0Fs3
sWBojlwdXSFz5nL42pjDwzNlPyD2TZ17eGUjigYdz3L1vjUww/CLzHNr2UuP7LbFzH1+oN+ZPpjD
qGiuGosESiokWqrCIN+3npSfRkIQn6oxDvRxajijZCaurEGr93xLs/1KD1fYr+mYNtSlE6VVeElO
p6yEcSO3JdO1v4qjX2zGV08e3vmslwogC+wso7XD718MZdLmkee/Cz0/d2gYtVeGJKgO8haVLSmD
vEJs9FYwBOPm7QsvKhoeCROPGXs9dzpAhi2xWBJOn2Bytepdo66mKqtdLQgC8ozspqzHD5XS3UfJ
ODqGb4n2mCifG9F3e/jwRqp6tl+010Gv1PY4So95U2ziVn7yJcSxFAu3FyysVHPaDEW5GsTuyGJd
JOTcOeBDiDUQNQGsIdO1mAMKBT1Sf+rGd6Um77xJ3/T4uOSmdVlb/XmUqY4G8T4kbZTa7+vot3KW
/6XT41l0/a+F+ypLeXf3JiOKz76U8eoJ7EiOERbVc7OanfZSxoOGMtFlhE+vExfQWPtZxpsgENEy
giTHsUwmYf2s4w2oeLPH33fSBp2i/0kje6bizEYKNC5BasPtO9xu8Gzk3s9kz7Xibi2H4wYHwd+K
ed/ZSfuXWIRXZowoh/dcYgjUnVwMm7CgCuusu73n/4uD4zBEvFyG9obI3BL9isXB0dBj/W/2rmtH
chzZ/sr+gAby5vFSolKptJVZ/kUo0y3Ke/v196i6ZydLZRKdwAL3AovdxSyqpkiJYgSDEXHO8Wue
9ybWLjuTk3WWDVakGLfopD7nPT+bC1UGCAGgPCGDr/r9qhlKVhb8COVQvW1XTKhXmQ7WKYG3oCG8
KNLIDKR2lYESDUTWbpAMWyg9odAnOdPqGt2wgJjhmdd/7zd/vT5CYMhW87iwIPvz/pFAtoX2s7H3
0NnDAZwR49z2aSQ0K3/6sKV+48f9Gf7sc1POzhAZxTPobHWelfD+XTpgWtQU+rQx0yY0udAnSn9O
hOb96fjxLadQ7uRcrvUIDhr6k1YOebKQZy6TI+f7fTRjUvo1B4JAEGXiEgHus9lGCrWhzYDMx8f1
sv3Ip4+pLjsc5kJRaaMm8qZVm1VVh6ZRZ3tEK+fmn7z1PxHAr/lBE4T2SIQ7wA/MTLKUlUaMotKz
1PYxB7PhWCfWUMVOlBpr3QvcwQ/cUDEOnRE7RaLfsKo+09I+E2T8/Qhgi51wumjHnlqjT5fZ8CC9
JrUJlHETtKCN4YNYJutcA3kbr9+k+WhlaMDjm45KvuSCPBLUrGIAImYIEAoeTYsGNF74PjA8bAXU
4ptVBJrnlo+cNgdPcZOdCQ8ne/uwZCgWItZ9U8CdfbKizFNVZmiD0wd1U1fo/ud8KosoRHTGERyk
K0A0NylfPX+/VabdNp8WVxbo6uDaCNwlWixOlynxNBhchwgtT7tno0z2edbSUmWH76d563f4OA9E
ADRwiU06B+/nkXxd8MoaUNKIR+tHvk8nMtxkhNRundl8qLhhK7uQXLD5iFtPLibMGDUGbi0OEBVK
0UCYjotxVAgXjFav+Vdq1NGkBuk5BxYJqIMv+KFf6KFvc1kMytJilwM/pY6DhbweCCsklxdaiskH
hS2+fzdA0T9bRGS5J/KrqeV+9u1GpusRV2uGlQrGNdOSvYhrMEqrG7XyrNhTLZRhwZ0mtfYYQGpB
zX1SR08AJlIjCd1QkgmXBQ9935FY9iiu3mbX7wpsvx5RYz60tuwpJuQ4wE0fdhQ0mk6qtXaM0hHr
VGccw8NQYl+WGRkjjmoR2K4FBLZa7PSAr/US2tcrf5EmCvg6AGfDSvIBtE1EeFa0IQpV96xVHe0L
xSmxoj5+zoxuqxTFzkseC/SYMKlahn2yBluV3fTsMHQyyDOM0QKzDFovWnSW+Mna0FrqQUgG/L8P
ve6D1wFiakm2h5WvQa5papW89fvYqtX4oRjqVaLpr53E2VXVLwpwVg8sdMdedDkvBQn/aKHO5KRD
Yyt8+YR2exc0kvsWSromx8odgLkbMHUuWshgK12yytAWpvneEdqcTxDlk8y87LdiB7OV9dtECA5a
VO+CIlasfIyu2yHPQD4e70NDdgzZp5zPIDdX73SdWzZR8KqDRAWH0SIDfX2ctzTQxLsgxBdV9VvI
iBFEI8QYDFprJgQPqbJQpE1UghUFzmNyJJn6k2FtJ787rXU+5CivUrl4RIN2bgYpfiQpr+hgcdLC
Q4/m2Dvgxz8IYbKG7quVjNqR67pVHHA2NGvX01gZMN7+WO2MiLka82hVo+G09d2kq9ECpwyLhpOv
wYRHW5+5E6lPBPLnhBtvPEnZqAo23qRQg0Ru7TcmhBjXudEvoFixDkEyU3DG1eR1uIBfIObf6DFb
QEiMgoXG8SOUORp2ANE6aOxzAxoTXf88JJwd6u30PwJWYhybFerisXHEVfSmAjtaX5dIFvPYINAW
WYcFv0BuhCQa7FaolhVo53lPRgaZuRD/s9ModFXFp53WrqSsNYVqABV2vYxbhQCualU1FlZTlyAn
Pniok+tFucOVgWbyYEkDGqCKxEo7/I2PTah1tYmM2UuVoqE648FvJJbLppLd6VMz8MwHKgIrnbvl
2nrZyR0VisgBS7cJccxFlXEQD4L0LtN0UhnYx22zrDv/gODYhcynZYze2x5Ah6CL5oGfQzSi1unR
mI2WJvpHlTEqgyZ0OlhV8VoXGjOb2qoEXIaxrOX0aSYsVxk8VFoKE0H1HvukTRJHEbybROzPeKjP
nDw0jJDJx30c6eCZ8x1LqL5A39CwJL3caXpt+imYKhTxzLH/ofz0BopHwQ7MGJNi/FwdIvTkOC9A
lWF1RvSTwYpL1Sd+nO1jZbAqQXZBHO80U5VtyBpacOk+Sv376UzlFe+OtdhJyCweVL2+0wCi83jF
DPvB+t5df4Rp474A/AMyBkjCgAlvFmbWUsjSxNMBIRbQIp4LELaEMsJLp8hOKEpuj39yhuAKavM8
StDdUPqFhpoa8bM/xWO8sR6Ao2zCkeDUQIL3/akoQucQIqVgPRg6dghq/VpOx+cmGhY1kMKqBgye
VK/SrngKtNosNDgLmbvganP6CLPV6NuESypkFSxF6rda4aNlPAMbD6qE3y/7Z5sDGDVZgqqoBv2h
eUmmjYuAE2tpYniIH3Je3qgaR3Gtc+rReLORFCKwmjYAsB+ahcTuh3InG6C5hRcyvHLJIelQGsY6
KwM3aWC2rDlXkpvO6VmQgvMbjA5oRAZg6G3nnITmqj+UsVZOpA4Z8AdDS1kJx8OB2z8CK2Pc2gLk
LBrOuOGgfkMSHG/fr9End7KJdg6lAQUMD+iber8duFCD2GvPG1YiPPYVo7onvgCeQ+P03PXvk3sP
8qkofyJNhxLfvPTN5bIG+cHCABPiMmkkqoaiFQLrnAPqI+UyPPLj968GzNVniwvjB1IRHgg0x+9f
DgoF6MQKMGUuIxDDwdEooLAAPmQKdEtBRJ6q4Oj0y+nWCbSr3Uh6DmBg5Ew7YsClTC4A55cgiSK3
4OoSHWWIHVWN16DtcquxXFa1fw/4rZ1n/KJJWlp0LQ3VxOrxN0nfUojRLICv2qAcv04C7hYQ3mMf
MShoVzthgL6QbqyDCIcfU9y6RPnZV8CRFbgVaL9lCIwnYUc0wK0LNQT2On0ceu2Wj4t1iYee/r7u
W3sAKr/OJQcCyy4AjASYYdrJOON6dj9FYw3mS6tmBcQQzeN62ab+pg9DU2jqnTx4tEUUOIyyK/Dj
Qsc1e7KSxsDvq3LHw2MasexMwVIHTRPoYt77MoeOGtxY6tAF+9vPVo8cCXdluekPhTHum7SH5EoI
XE2OEDGolgLi4CnS0nDY1i2KBW3seIyjjOcOeuQvFMFf4LRz5aF/kcV6Nfr9dvLfSCW7nvgISYkD
VL1QweRWlRHhjM6hw4tQBBo8ayj8LuN+o7L0EXqzC48LzCLzbvkKIbiqr5GGMIcWehH4Dt5Ym1WO
XQB1c2C7aIGoV8t8RDXGetDAQloyt5PQgYc1bCHhwSf+wQAPAWgfgY9q7WBEYIgTle8VkLpJG87A
/zru2BUBZPlkNwubVaJflxCvywLFRHXWhoYGNIfrpRiBEMKLriBEY6EJ5TBqBi1rxE9xbHX8sJgC
GTk0bnUZkGzVkzYVVEYMX7vxcB/xjHqnpcO2DdqVHOHAh9r1tNd8o0VzdLJW1H6rJLtRCw9hiaC7
ekRtwyy6ZD/ljHQPYZXSLYRccrukXeYDcyWcQrU8WiyIrsYBeh1Zt0pxOc2U6CrFhTU0St3iSiwb
/piBJdAdc3acciHTHlH7YeHDTbUd3BP24HTEJka1HLRoPVTjAhKt2K8dNeR6qcK7Qqqe1gBKiOW4
KJliTt+m5BoQ1EI5hnFHLcMCcbh2BjGYdSMHIm1osrqGSd987xE+wdaiSR/5RNQpptrVB34SgQ8b
vDv4SXzuON0HRLlZjYgqp22Qhqg1Rv5R08ZFIA8LyGiTUjLOXEs/OFwQiCBpCQ0X4ALgCGfpn4wv
+JKXerAtxD5t09qMRRlNoLEDgRvz+9fFTXfuAKdkjIqaL4i0UYycv6+QGlyagirRkpUQiuTGAD4R
sMuCueqg8aMljQjjKzm64hRG0aMK3JlwW7D+sSjYIR+KhiAD60LdZd2yzsZFhnB996zKgan3PvpU
Mlw54RsEtPqQoUWkzk045Shw2zEGib8+hTnT4uKSBl6LRRMojjDgUgCqGl3sFh30Fqdk16giCgNh
2ULNh0XXoS4A8lDH85oV6jBupkmbLJJcRUL+SAsOuH8cKphOUnZbA40q5dB5hNUdGfUCwf8gb7LY
Ty2IE5Aq0UZ0E/l3oT5C3V4dt6kwbLt6uoHG8FGSWPekT+EFx2Qtl+qmq9l9KgVXXJTt6xLKnXrv
0VLBpSKHv2xQtasr7FXwMgyidygF78hHKkk7jsIPv719PeBGnXJHDoetKSbs0Ig+ehH52JHl+pkr
2Y+hVyVw7UuOmuZ7XW2WLcyXQyqi8rlDFIJTHprtx0xVTEHCF/ALbp1E/l0t4UaIm2PaQkbcK1oK
T+D6QbLogtD19HSPOnZCFBxXDJc1McUdOGttcDX1ZuX7h6LmbXhkKcJZV+trIJGOEeZEyuxK8Gqb
H+N1wUsuymsbHffpmAO9PD5dJUF9IpWdHoQy2GYu5DmppMJEcc9olNauc+bmYWdHpX+Y3KyWazdC
B0bSuoHCF4guZMiwvQ1uhA5YKiAD1gSmVuM2W8ROLeJQHEtHrfCLBh2igEAdxVyZjuAQEAbjVVOB
dGp0ZSkwYE9rVkgOSrc6STNIF+s/0aMM0fccH1f2mBtzkRNV/VbSB0upFXRPp09RpB+DstlK8cRX
FTlanUGjC+cvnPKIi1TO18+sjHXCJVwJ4Oo4uKD7uapryCCL7FCJ+qGAc6ZGk8BhobnNr7yb6YoN
RZXIhBqWyZXALMKjiT34e9SI5p5P1RgnZaaYTYe+mxx3a0CtQSS+5HFPJkbzqAJzNsXbsWCg/Q8+
k/Cjt8oEyUXK34VS2jUUgCaUcr+NtF4hmaaBNqiQYpzt4YORtgxSDInVoESymk76MvXPxM6feA6I
ECFmRi0R0dM8Vw8wx5AMFa9ZOuRxsgGLiYNXnUwQPeYRshPfu6qP06F7Con4t8Iqcsiz0gAfqKyX
6nTiWGpWU3zCcGvW0xTy8fAd/TmFnk8OAvBbgB0PQo8TXOKN8+kk7B6A8Zp0dzUrg9OPccEuA61F
Szq/QM7GDITokR/YsdOjdcASdEs3Zm/8pgH+D1QBr7ME/52TaL9j7fyynDg9zr+VBv5vCAagQe5k
d3woEpIsBdHCj3e9TNNf/F0a1P8CsbSOtCeIpdFpMH3bv0uDqP9NJT5hauPAdpqALL+bmSAZgH8T
WxmK7mhYQdHhn9Kg+BcoS7Rpp09KjvjjPykNfoCXorkYcD/EF7h3TpPNMrMZNLN4dMEKVp7Uwh1T
YzRd1CDdAl9zCQq0qIcsq6GMplHGxS0QM/yxlGVvWQWqvlIMEPbI/HjvdXJjlkWkNyYPErmXrOIF
iKuxEb19XSwkpFMkZlct1wFtMTZ0TPkaoXOk3jSNn8cEymHGQxSn+gYcaeoPLvAhAAVm7GLZ9yLQ
5H2k47QbVNUe9HaA/HTCbCwMQChd1nkPWiWMx5NvuP91pT2VUphf/6ZlQTYIKF4QQoAgZmbhZeyP
AnRVBEDICw+5TSmz4rTNqVJJhdX7abasRq+kCacki7eZ/wN29v+X+vatQPB13R3sD08vT+9hY9Nt
+B+TQiefhjr2pLEK1NiJSRl/QRgIP55iyPf9gZNJTfsThXh0f6NlF6Hs313zAJuhCgg0KiSCkXNE
b8UfdM2/iTueJkmA+p6IUZAeQZ85OphnFaMh4GWOjcCpCKLIvYLohm2jsqvzVZuXvBO1ogpdIC21
c9Dcm+nIP4zos16BMlID9eBYeBALBVnFoEOLmQZVK10FwIeZo5CXHZG7KmWmnFfl0Rfa0gZ1PSgj
2jDTHIEZKCCmggmuz5YHmwfSRQrN9Ay3liSgbQig+6ZmwSoqtYgUKBM96HJRFihTdJVG+QpXNZ0h
YskEUESivR3nd9c2cWKFSPsw3EuRiuhrrzkj0jm/YkymhjsOFgPNQPCR+JqnBTYIgIQeJNhEi2ti
FzX2zuxa9ZYP8h530S7/xTT+X/M6BatMnV5fm9fx6fnp/XGFf/1v25L+Qr89sNdAZf8GkPz7uMKv
Jk5ftF3gM8HqlH+OK7SrQAgG7S9QrgNaYMoY/21b+BWaS2FbE0EhlIe1P7GtN/DXqW3hLJzgotBW
BKQdvA2z4woE+qo2eroIongACYdIc6QiNYjedD/FcSRVd43aYQWKuu6l8oUllE74JZrZt1Ka6NDK
Ldfw4uIGPZtIqknyRqkf/uu95wpK2Br4it9tsIm8bfP0VNY/3kkv/f7Df7YanDd2BcjDJgap08hI
+gviCWjzAQARUQ4c+j9bTUcDOI5mgHx/EU9hB/y91fArNN3C575hibE//8CLz5on0R6hAhdggDMX
8Bd0SEycWaduqc4yFg5oiwbTILQCSkFtiaEUt0oAQFN+W/tcRLwsvW7SAYq0oS+bUQxlyBwXL9yr
wrs6aDpAY9i54swnSRIkZIDORLMZiDc/AHO6GPnvVGklqCNBJKCu2tRRSn4FbutnsBRyFIwbj4AS
CoTF4z7PS1SQtIbIcXY7jPyw1FAEjhXOKnP9RhBKnnRo1kByZwM21RhcizHyDA1SSbCX/Th6FYiL
tJgqUVuArlgKbcuPZCiq6xM6I5Izs+qRr6sGouoRKFnzcaDgwF3hjhtb/7WsuWVBNGW65gHxN5En
oEVY/9bOtln5E1Lgv/naT136pwP9sjvsnb8Aj5BFtB1OwgDTjeA3uGL6DWqSBowSN0p0D//b6jhR
xx9NuYqpIvgLWf+32SH5AmsFRhClC3T1ghzkT+zufTSAxlZIb2EkGTo8oG1APvC92cW6r8udV7C7
xgWuHCId9+OZeGPeSfthillsX6NhtxRGTGGhYe6pvY+hK4uZOiv9Q9DBfKZ5JBhrqCEZOmbKaOns
Y/PEqX5yR/n8RZAZxmcElhG82u/Xyk+bNJJZx+6AhEdD/na882z+Ot+eQ2S/wZL/OXV/f5STiRAv
nPpCWej1MBd7doc2Y4nRZCSaXYLI8ZnZy5Yg2enWbr7y9o0VkmY5WOVWQgWFqJZuR0tEu3Zi2IJ2
Jgkz89AfnwrxyOlTxSGyumM8sLtSd1AriRw7+2FQVDFoZ5VP/W37CF4tVTi36u+vhh+nnR0MrPRE
udAwLe8KVnndL8d1CLzeXXXTrgTXI9W+as0QHtR1z5WIP31lDbdRHIwT6vBDVbLgQiib1+Coe0lb
ooOZ9zEzmwdwPsvXILWTd5EdiFRB+8Tz93vtfcbr10ufTjwzS0Oc2FOEaasNdGoRLMl4+5I5308y
y3N9nGVmmZWEjhJg2dmdWhKQ6+cP0C9F9iAKpglBY4VGtoAzW4l8P+8cRvNmpwgnZaR6IImC+vb7
nQTe8FBHZxq7kxMKUEBt+/4w0k43cpIjMYdblwT1Ak29SpQQRIA9yInA0Qo933oF3EJsNoFWQAq5
KU2e9dkmFuStUQOwG/XaMeTKRy7Vb6NED2niJR5I96euIu5nNmjM0TLNIELLBXYvgfY+re7GYayo
MOa/ObOQMPtcHXKGwPx7df95y5m7SAWmDT0vsjuATnf1HlXVA9iMttCZuh2ehQcJRH/fr+uskeTj
jDO/keLi2LbiyO6kI4BGAiouRKYJhUTsjgPw7R7SZ9/POOui/DjjzCd4Q1y2ZSGwu4ImT4Xj0UE3
G9qDeRAE1ZUJcYF2PxKkuGlPIOQAUcqpxxCc7JETQETJJ53DFvGycmKokINvkLPE1ble+c8cyFte
CUxbUMZ5+04n2dxRb3mW1njGcj2ujC3u12daCd7A2XN/PWmSCAqUSJHRmO1n4KUKSS6D4C4hEKtY
lC3ZRIfsUL7WORkhT8vRF5BdFjf6w7hi1rCr7wS0c9DgsV4NzabWbXU57MUjGItJbg53oOaioGX0
QEy55Gzh2O8LhwcXzA+0Rz+g1fe1lK1IoFdojd83r9HeIyHpVgPJCcrD/v6pI+f6gt7oTr57w9le
jlkh8DXj2J1CGsqWrZXuODLahZlB2s3iaXfgZRK57KgvZVKAIsf0iGgltvwMhJPJHnni4Z/FET2N
oJZszp0Rk6P67vFmG3+AXF8qCx67Q5FyPbg8CGRv0aWxaJ06s5B90etF7wouv0Zxe2+s/yZ8/NLW
lWmC7x5gZgdIVXZ8C+6+u4jka9llD+D4c4BOX3X7yLzWnNDqV7oVmXelW1mGOW2Kwi3M2q02zC5X
/VX6vH966a9iGtixGZr3KJBZ0oOeYLUYeDI32Z14qFYdT/JNt2rOmPFM7OaXGQOdriIOnXR1Ju6L
06OdiRHkWUQW3NUWtOmWpWipC+NFsQULeme2RuGTc6oeR9rsgtfarG986+f3nuRT3wVkAIit8Qyg
2pitoMh8btDVMLgLbsVb8Qd3kF/BElu7aULR1CCjeCmBEOPMi89wCb9f/GTWWXABWGqkIFcR3IV2
vlMcjuyrdb1Ao8fqnAmdnWo68k/cUJlrueFxmCrapjVJNvAInh0sU+pt4TjP6WXMkXdvZ+zpes4i
iEIyoP6SpcGdvPDc3oosb+uZtdWvoYtgctv+GcS1D/wSijBWSbpldYwsUPrfnfmqnxrmyfrOIgxt
SOJRS/DSMMpFt8idcRE/sx17Nra+q1B022/aENvb2/LwnYvvZ59BLn5/XSQ8QImBu90H/HMap70A
cGlwhxKIFVvhDqyeq9hiFmcGoKDtHgqrsTySu+LKt8ra2ugm75/ZYtqU6P7oG6a+jikbDk6ReX66
Mfwc2Kng7n75nJCA3B83z7d2sC1IamHHVSZgTeR5uXnWyKoiiE6sxKQioe4iB3vhfimbibkTTd5M
3ITcq4tH0NXbyeIaPoTZBxqZzppZdkQSjLfcUxnv15LnW98+JmSH0hH+0l6Z6JG2KiKRjY8pKvJ4
tdHsVbZ4vIrIbsTfKsTWiGLJC55cQTdl3dubXWt1tDI9y4yJuRis/Q97/3B4ocMOhBkiHe2AbHa8
qUCEPSOr1lLd3Uamj9fMlMjPCG+6uX20CnJ9C3FR8lJag7nbjARwZ+Jk5DommJ8ItkTubW8JsvG3
BRBsFTrrGLXCqCP5sXvU8HBXIJokx+1AXjePI17BWnEWPexISdaQ2iHK0rKv3NuMdGSD93lFD4t9
47z6NmiFCZJExLlpwEX8eu/R20dvGZDM3EMLFJ4WCvKZmZk7rOW0O/rVM74HuuQJ9K7xG44sFXK1
OVqttVnW5HrRk8dh8bgyX3tLwo8ee7wUb47wmjjLwVxnVYvdI25qiLkM007MxYg3jDY1OYBuxxz2
KkZJTNmC3dkYvyZUJjWJpv/zQhVKFzoxe1cyzSN1tyqJFsu93ZMH5waPKpmL1lxWZI+UGPbt+m57
XMXmluzXI7bz2nEhxmIWFnXXLj2sdeIa1n1BVk5DjiVdKnSNSUxEWsT0sL1+PulWZSIiHbE+iweZ
yNhxe3TguTqBe980ZJsS6iiIJTJ8isbcHkXiUEZeR1vBgkruC7MWnc25kktE+4lsb9DBfu2TR2aC
iwELRw/4R05cf/p2Ibk1iGalJDWhdUXWPzSTuvnCW1FXMKcn+5GZtsVjs7WmutuuMRGe08zNzS6w
6E9quYsfU6BDt6+bxnTRckFu4NCQT9vTlC5+jGboFHTTuFeDuWmt1m4twa4tJyLORsLzi+4trHvA
ttrsrlvLBuM4La2b281OIfeOBotoLX3BL6hTWxq53ayu8OSRhYiM5mZKBrJq6O42skhm/ZTI8f4V
O3kyI438TCzq3NyadO8O2IDbxQOWLyE/b537jmB1ByvcPq3BLki2D775MNg9dWl9BQkmMtKWcgvQ
XJNw5RGc7fjPIiUI4mwHi527jPgWRp3Ga0x0RFvc9EA39AZPV1PXM49X988dWfVWhQXRCCzPrki5
vL7l8cXUhY4lvNKs+IYnsZNvSzc13XN0SbP6228ve+LfZjUCkdPVQC7g3zS4l3tudT9az5sKu+YW
XwoGu2TmRjZFLH1mPl8vaposX5A2KJZ3OllPsSv6Ym3JPF4WFYKvCxdpkJqAbfr9iZuHUNviuDJA
5iBd8tQPTG8ByVd0GR1Du0YCqtupjg4lOgr5W2y470+ft+boDzHhyfSzE9hgINiQ02qKCcWrx2zb
LzX4wUVApa3nqDvVzt1oV5y503922QEVBvjukEZXAL9//848i4JWl7rgriqDnDLF2xsgdCScUDyl
aMAm6ZhnJhSStHNZvukGMH9bkMigMQb3eUAGxfcTJ4medQKHiTs6Lvmf+k/5obsX73EjyTfanrvW
f8X8f1RY/J+mqsunOHhK/0UgK//U/Cv7+a9jDVH5qg5eqnlLzP/BZpcpSvy6cvg/pQ9+uyB9Os01
T3/yu6SjSODgAa8asBpokAIeHLvhd7OLJv2Fmgo4F/DDX6zTJ8ll4S90uIL8Q0DJfqrb489+13Q4
Bfj5qXBoQDsCHSpT1fEPqjrvQx9uKm2C4x2a9+83g1w0mZd5LAa8qLlDY+mz19yeLMT+18Y6bRj5
YuR5K1gMbuMa0K+YIu9OwqAnIzBulw09mdZJgB6MQy0XvRTRwdD2vMTtY0HiLhx7ZpY5+PVSL/Ii
ynfSuMkUEKchd6Jalz357BbjgfejigM9okILnnr0ZQe/NbK+vOB+tdyzW1kW8sA76UJExz5tXfQR
NVYcDedoBr4affr5yYqLXjl2qZbFNO9KDZQzkEpUwahx2aLMUhbIGGudjKZONMNHquOn9VPHRzq9
bPCZtxv1CkeexsdUqgokasY1lH6dy4aeHacKqBr1mq9jGhsLo4L3u9ByZjaJz5bnuP1HtPIrcVsp
afMihQHfn8nFfPEtJwXs02/p6a2mh0ET02aQlnU5XEeKduHQM8PUiq7o1DiNQZPV9CvgKISNp3Nn
iBe+eu6ZZSq1JjflgGVh4kuR+yaYJS+z+TnfkaeqXq+FIj5kmIItWo/BnJycU6L86rFnhhm0VVTJ
kFOlQQ5QtNj6jpL3vH3RFnzLdp3YJQR/s7wSgKkphyF+GcvEX1ahaCwvG31mmHIsRz0011Dlvh9z
UzpHiP/VisxM0gPlyxCEGLarcgA9hSIEufBvmvk/9YPzPpgU/IQQRcQugfohEFsdWLLa/tInn1lm
Gwl1XgRlTFvNr0jcB57Z6U1x2XLPWytZGnujj15lqhsxHIoemKDCKS/b43PV6TFJxs6vxhhFqiAB
jkTFVUmr6wsffWabqtg0yZhh9DxcV801lCcu2oFzjQJZlNNw5MDNHojtJvEgcV+m+Rm+jy+2oTwz
TFUaGW+MEP5GwX+ZRUnyxDJFOlNx+Grw6ecnhlmoOqgJOikEiFCNHkuVryJiVOU5pravhp9Z5pjw
QRHIagjShMAeuwz8OgJ3Dvv91eAz+4yzoRF8HgsjxnFmeUoK9J8KtoLLPuns1AwFGT2NIdhVyjIn
PLjqxfb1spFn1qlqYhGyoA5p1cjgmGjkV8lrLzOfN4jqyfdM6zHkYqYHgIHwFujQH5kAROdFz/3W
iX4ytuApWjFKRUgBN4PeFWiSEw36XZcNPrPMutXqoSzx4BGAmVCqDUkcRleXjT2LZlsdaHhRwYOH
GJaX0psqSfaXDT0zzrQHGYGeYugSCk3LWtJcvuy1y07Nt1rpyYJHaI0AhSgGT1gIOg6rlC986plZ
9pVclQnOMzrEnclEOG9VC4ULt8nMLKswKwdeZdgmBbhdoF4hU0hM3Fy23jOrjD0uT6MmCQHnjuV4
4QnGoDxoWZfll0Vvc35BNPwAY1bHIWXoSNG5O1ZKl33NuXTAoHFN70EEgGbc4NZ+LpCkGq8vWpY3
nuuTnZIrLGxabQTOLOmeOa5Ze0peXOYI54oSGa81fc/QNQS9AvUQ8v2NrPjiGV73L3z4m/TuyYN7
aREEktEE1BfYJuVq3Hv4rrrsVJ76nU8PN0OsOV4OEqDQux+lv9TTyy5Ub5Wyk4euJBYXrY9xvY5H
RwJn9U102fZ7K0CdDJ3WMa6UAgD0XUo7YGhAb32ZWb5VbE9GFn1ZCIcCpDV8oKPWkKYPuNCeS1F+
9RlnZunlER67Bqo3qKOU6lxlAFNbXhYAvdFunDx5yiFPFQgYPA8gr4kcJOMvCwcn/NbpBuF4wGx9
SWbYfb1Oyhy8GConZJft7bkOCh/ySt7pGN3z8zUM6AryXuf6Zb5Y8DmPRl12PtdwMMref8KhjFZm
sC5ctlPeaP1P1jvWA6FrkmmnxGJGQbJ3W/mGfpntvDXInQzetUEiiuAIohp4uEJlIWYXhj7zrhyQ
/eDuAO4z2E1tQg2qI40anSu6f7XesxMTUD+5Zi3WO9ELnoQJOJh9g+su3IezIxNswlw4cCKj4tAm
UN3wwZ3VB+3iosPhrY/gZMmVtm3aXsfooInaxlH3oxg59cK9MotlQ6/0WpHBFZYcGBfQh4Heisq7
7OSBivs785R9vWsLpjKqFhCRAKqkhlBlwS4yTxTz349eG6pf10kNE8q9ZuFFQzEREZ6r1n+xYaaM
+KlrEUu/8fkBC6NzuTnmezW/v+hr8rNAuUzADu77GqNSAG2FsDPaq7bT9QtHn4XKXCfmYcRAyOMN
IwAIoEzWLwvC+dlhDMqPtIsKjBwWIZhWnBhon8tWZPoEJ/u7HDyjKwyMnHAZ5Bml575BfuyysWd2
D1TwEHPTqRl1pWAxyLWZTZ/8grT9aQ6In+1AEIlJcZZVMMwG0sXtiCoz2DMvfPLZkcyqWE0YBwqe
rF6DMThpLwuq+JnFa2LW1O3YgGIlG9Z5HG/Gc+D8z00GYIT335Ev9bHXDRgkWgDRzlhdFD4AF/F+
2FTumopV4HhB3LNUQQMsecy6ZHeAh/X90EZRpzpjLWxxVEFSuJGG4EwH7ldrMbPDeJD4rpdxmEHn
JTyAnPJmwgpc6PlmptgnpQ+aB3zCLJaPpb7JC+8i94GS4PsF6WVJq0sZx6Q8XPsN/V/qzqRJUlxL
27+Ia0JICG16gbvj7jFmRE6RtcGqcmAQIITE+Ov79erb380gB7fiW3VZLcqsMgUupKOjM7xPk29a
dMCjvh7Xr5jXdRfFRbAUPs9gSyxLsM0xjuRqo6A5TFkyXZad9jog6S8Ctb236QhDacPrFwd4IZi1
aTB41rR/iqj173K+eHbTJkfj0evhKxl2Qwlu16E3SxQP+XREX1uw7d0vEJfv7WoLoe7IaPivXHXm
45LqPkwC0fNp2xq/tEp9P35GIIRbZi18h6p8Uj6KUqP5tGljrnv/9CDyarBY4XXtn/JqbsDZUtui
61B+f/3e2oSD6MbL9qmPgs2P8/TvHud/eCCgn+H1yHMZ8AKkQ9iTJoKS9GKOkG4qN8Uf0Jz2enBV
q9KGAezg7Gg7JyJbZhuLsodUxKZJv7SYfv89CYyKmZY2TFw/9U/cM9OpysW0KWaFqpDXoxcwCoKz
JkzGPgp30NOJXmrW95uOYrSOvh69q5d8Un0VJg30NE6eyoM3g3Fuk+8DPYrXo6NeVTrqyjDRiqI6
CCJq9yPl3sZ9tHIjOlLPuB3jw3YeW25V1X8pDWXPmz5qtLKOfbu0AR0JLLr/jgsb+9O2GoMfaDF9
WtERHY649OSocwxSuwtlTbatRbEyjMJo1J9PGLwa9Skv7hevOG6akB/7G6lDCBnHhYrsmyryUF+a
z2K/bfDVFhLz4tO06cVhkG646wlp7gxyeIdto6+2UEjaTNVuCZMCun37bmDNeR4N3zj6agupxken
VOfCJBva+ig7t5xTB/nqbe++3kKidZPvCpxA6TiglQvs9zwsp43vvraNXrTMo+zCREnbnzpoxyQT
wivbDtK1UD9Ja092jQmTqG/rB8kh217Npdv47qsd2vC0mNM0C5NcDQRNDVAJ93L/2nK/rI3/VOP9
b+HVD5J+DRyMhqNpMalLXX6GlP7yprTBEmtjysRvi3CjAV5t2FDlk2shwZSItPNv4TWhwafI0m37
Ch3Or44mPed0GmeNXyFDkIKYCc6qkmqbsQlXq8drvMAQgaOpLntUf7ahWe6J497G02Nl34lNmTd7
GB6kTZ0YL0I9P7qsN778avkIf4aWY4FTezT5k/Eggd8O0bjt7hWu3N8qQOSwzHCsqqIubgLLp1NK
AKLdZBPWFUKc+LVsMuwrzibzjuuGfst1ITaOvlozxZAVZsowMZPr631KhD718Pq2HdprwXJJbCD0
ZdfW0eySadRoawsBhdo2MytLXwezqvMx5UnW9/lxiip2GCKizttGX1l6hnq9smOw9K5UFKpggTtY
Vm9ckOtaoWJEQL7PPbw7N9PeEZAP+pBvK1qDKOprSxAqY2wpaqwZPtAT3IJot9BZJdtmZrVVp8WE
NuoJNhM0/B5znmX7JfCvtWJdzrqf2OJ1zVANwQcUOo1h0o3Ns/E4u+kbFm67Mq2bioC0bFoK4aaE
OP1F2VaeA1deaxD/xZuvS4ayGrAFsgBt2Fc83GeB6o+5522rhUWN8utvGvSmWFQ4QVyuIfkfhlXB
sRRtsSklh9rn16MrVnZBVQdh4rvIO9YpEzfeHKCTfdOSWZcONbkn25JZ3A1MP+/SKJjjSkzXUIK/
mvjVVk1DN1eQ5eUJLWv0ezVzuIuWMt1mZtjlqd9FXoe0bcuAYqsyBZ3xFIWme7+N5LWmyl+9/Gqv
RqJn0xBgSXZIbQORV0w7ApHzbV7ZuseaVtLVk8JuMgUNY1KrIvGi/Boo6jLBP9mra8RsVNJC15yG
SZ9bG0/W2FvFp+GstIn221bO6nCdoAq3pC1MGdhO8wsoD92TrOVcXFmYv/gF61KiAq0gyMzjF3RS
Nw9AtjQ7BLGw+I2AHvqmn7AuKcrbMMKiCXkStFN4lrmXveAYHz9vG321c5uhaHz8y5Mw6otT6xfi
aNG2v236g/UZK8qCQkeZJ8sSlcepA3JVDmG67ST5u3/+u61FM7w4jj3AYLNC4DKSiiPqAqptEeB1
ZVEFUDAuOlg6OfPCA7O0OKCYm27bWRcxue/NAofOvoHcO0/mMB8PDQS2doEycuPoqzOWkygP7YKb
oGez+qSLLo0X3i7bnO012TS/9LGIohLJzGErUa0YnSA8si1VBcXK1zPju3SENCq8PuLq9svUWugp
Z838btN6X1cYOa7SwW/h9bmA0gP1RgnaVSG2eazrGqOBGBg+D9526QbQiLxSdF/bTNNtFYDobX49
N5MIu5HPGN/OMzTqo0WIYzowb6OtWZcaTV6rGihp8wTlGO5jRGxxt1R6uOI+Xd7yJ/Z+XWuEKtqh
CC+r0gZqyHYVcmQ7KbV8rIMi2KfKLnGPZGK2bROsS5AGZChKKpRIAiRs95Z17QO65cptsdZ1FRIu
bUvUAFGbZJUxMS1ZvvMhwX7YtkxXGzicxnAiLZzkGQUJ73GqdwDNLOztttFX91mOBTND/hgfgozD
LfJ+Llk6t608EGKarxcpskedmoAcT0JUyPi7ptOALcMGBem2TNe6JMlHWrzKYHoSU9PlQx+l7Fsn
o41B9HVJkmqCcRggy5uMwzS9HSBx8shsVl3ZA7/w19ZFSTXVVAk07yaW+u4NaH7+TtSV3nYirsuS
QFT1cq+xIpFu1Ok5jXz91mGhXsNF/ertV66yh+6ullAInfGul3GKBrjEm+HvbFqW6+qk0rA+Yq2W
QAGWwUNd1eROWiVeto2+OnGZ4lGT55FMIouGOq8X8n3WteO22NxaXcsStET6fSATwUx5AbrUIGlP
wzZjsy5PalK99JEXyiRdoEAJjkX9Oc8C/XXbzKw27IyeAzn0FPMeevMHFIS5Oi5RvPm8afh1iVIo
ciULMcvEU9S4PV+qUO1kKudtAbR1GREnDfQ5I50mECTywSVxMiakC7ZZ4nUtERAno6NNkyYVh6SZ
uVCCNS/dNgeZrBxkMImkhrq2BAXEeXFfE+/Uuuoa4OYX23VdT1RY4HvQrZxe8oHVLUgqAciakdu2
Xcnlqd+533WFlrUMeN8kb+EbQ6EreHBNz7ZVh0VktV+LPJV1lA9pYjQhBy/wyj/rpnZ/bVuUqwO2
C+yc9bTxkmJEOWE4lDThA/Jg20ZfHbBikjpFwMJLcln778MAiKl2zO2XbaOv9uvSKsi8O6Bg0nqe
Dj2YusfRef6mzwp54NVnbbyutLJKk8xWFVAqs3ojAhV83vLuaPx4Pfo8aTVdkj0JiIf0Pvc98w5X
9GuqoT9f8ODRvx59IXntwn72kgGQnRfgX9RNCqrSppiukKvNygT0QVXfpkmzLDQZ2/KhSGt93DYx
q6M1rUffWIAeEsG99uDPUwr+EhCi20Zf7dV0ANnIUwOQpgNvD6j5L48jBQto2+irrUrToM/4wr3E
NWBKnA34n2+DNGy32WCxLkPNaoeMXQZGsC9UgIKPcWz9He0LsmlDQbbw9bIpRRD5huH9a+LCPULI
6ceAFcXGDbXarooDvmdzmJp+7sxtPs/lGWDZa5eqXyz5dXkTzmkq5ojDCs99dabol/ugwrG+diO8
rO0f72y4xr+emrbFTW3Wo5dEec+zXdpP5Igutz5RBqoncQjIw7LbtIrWtU4oNo6qmk1eMlsxxjoL
KBqMtN04+mrzFjokVZEtMMnBBQPOMhaDClhtcv+A7Xg9TQVqqaRXZ8AGj3xkNyTg4XuNwEiXbJub
1f7NpZ7dFBFzdODSJ1CVHk9lazdah3XZk/Mo07XQ9qhVBvL9PKgmXnSxfNv28quzlvU8L3w0tx+F
nLq9y7nd17kqt5m2dfVNmc9eWNDaO7Ie3mWuq/EIXPW2zq4fOCdpLr3UC3h65DMQX7jne+FXBkjI
poCRWNfgEDQd5Fa57KSoR5p92yAtHqpu2rjq15U4gzVap8CrnkTLSDzQob9zrcq2rco1zHcBwKYA
wqA72d4BQNpWWQsxkbze1hoNgZzXu0r1TVCrPjKnUfFu10b4qg30SrYtHLHaswaySiRVGT+14JUf
UT/QPqnAjZvCx+JCK/neO9aqH7EuJ+9UmPbjPPLmayVG+2nTjrpwg74fvIuGcqyLuj0PAav+4CCG
fGldc614M/w7b/cTq7+uxlE9oTOjfXsGmzLIbjmiRal/FA5Sv83dTHPQj9HgY0tAECIt2D0oDV50
BEp5Tr+OFOQRJOiasoO6MLG67UGT9hbP3XtMgJW489QciESEXl7+ZUBrr2NByTQHgC3XIb3Jda/a
GpSgVAKQWAyB+subghZ9YQsLR/+TuPwVqB0HhVmeAT7tqhsAgor6XuQgdN/wLGqzT33Tmx7q2tpO
3VtiTF+1OzU7x8oYPyLN/vLo6GdprAjV5RcgY924ACjXTxn4rvlohpgBcIRFp+cufdQ+K6e72k1L
2O2sP0Ru77Napc/tAJGKe4287QKVONSMls/C9Mof4nHKyCT2czvz7kPVdUC+oyugac8yAjwxztxQ
D3o/kKqq8fvzfjHnpWMSZf3Ey80LbaugebjgkUyxGzsWujstB2pqIH+nKPpSs9Y3DyLnhrzUrhoo
2Q9+XeD2pSFlI7pdA3FXYLwDF6kZQEuMaczemoj5fy0V4TmwYpEpC0gfB1MKHVDULFOhY0nhKnYI
7aQAgWXpmOqHcm4cf+oybjFCBHE3Cn1HKIbz+ZCheIA/lrZR5YOky1CdJO4mLX5QyvScOOvj3rlE
UVE9lVPdjlAnZpNejjmfub23fVCZCmrnqDN4C3ozddXOgQeXAdc0LVl7ysFW8T7VgZttExeobhPA
QE11M2nEQCY+Ag0StaPt96irCzowlfp6DoLbuawGhNUIwKZLnE6N4OURqlIVmDlmsR5HMqSJ0hC6
4BDlbf8cAjuO7/uCRvl7k3IzdFAGgN5NAbQJnSCW4AUAfZ/DXvPwj8LSqvzmiPAWyNll3kKbeAg9
/LVdCCrvdCon/Cr/ONeprby4hDqCT2K/EXjuoZEo18KeGHUffSM2y4MyLkqTojfRRH3jvXiL63m5
6/IlWD6DUDF7X4CPAJ0KfQ4OyqNlK+tD0I5mam6bWV02mDBAcB7QT67ltM8bPcjplhU68LukJGB1
NgdP5g7S7rwP8rQB/qqox68U8Yb+OaqzubB7p10a7lSffQqnTotDaV1kYjBxscw7Iwr32beYoy+m
tLTNMHm1P980pKnFHZrYLX2ODPKdfox7Y/VUh2FxM/qKQANPVuyLHgeAQSHxtXymiy33AZsFZH/8
bHnHlD9mXzIgANgxEzIXgIIFU27S+6nSTt2NTs0MgOuJpRKM6z7HolL3bMklLW6gZjOBRTMq2eUf
LawDA3+iBP0z39M0HPVNdRFmN3uU5GWl2bNqDsePoQcC2NfJ64b2fWilJ0oATBFEJnEfMLc85ZCz
tmpf4WTwm101ClWCA2pQ8mViTZBmbJMBefyOngQZoHB1RKtjaNO4huqQ+Yb2rRas2QyKLK5FCTmE
WSIwneeIDrHoy9J8AlMI1QvJBGeukjsoCCkQem0j+0zGi8cMUABkhsTVC/SiZ/nc0WYMPwWz5wCs
lUPdMbzbOIzsW+W6QD8VuY3My6Rr0MxiNrG2f0hJSac/x2woK0i1zaQtjlXKhw4KVKaFUlRMeoDS
/GTMQoEyATV3gaJ3avDJ4McVa0ww7LsoDVBHUFHP+i9TP87kIJgK2bcexHsPwvE6k7pKhEKgPwHH
ynYPZij7RgNiMA1QKkUiRLzNocxA/sJn7QEDjqaIF3WMo2GUgJE7KlBtpVGTgr8jGhCMy0B3ALGK
ciLAIHhZM9H+qEzrPANFoTbMHsM88MyeOr6QMymYw3khwiGCzKIZ0y+zqob8SYlq7B91ajg9Ym4y
9rkCvttHD2DEo+w9Dvq+hBIlMD7ZEOe2bsZzZNhiJtRVRyNkiJEfQg5859jQ0HEn+qrP3jPpa3ci
HbXji61G1kDwlRe5Gg+Vm4wbd+04keGpN7Az97bMq4swDyn8nQ93Uu2zapGQFLda+08iZ66Pm2ou
KFTn2ThVH720Dxf9BN++rKAKDXRD2d7Ool3EYfRtO90i0+dxElMKXvwRZcM+m+MUsTEAcmui5/ov
Xk2sAIpD5iOCk7npWAtCSQ5FIAV1hix/LEXfwWSn6cT+hPhY1dT7ZSidP8bovela0JIpxvhoIyHt
Y61UqZtjTspcRccG/L2IHPzM94pbqhti58cxGhRtdtLONFvug2XBt4qN76oOBQRuJinZa+rVgOE2
IT5uszPt5XIduyXw2qfWRRbbDr2TMzWHZUSQr4ldx7MmeqzMmH1KPc3hEkydo9NXH799SWPgDsvh
CxtHiaK0yfoNiM4eKNEnRqMx2GUeSUcTQ0twjJ5J76N3IJO2GGTMqxlX+m9FugyzSVpkjuR7WEBC
i3hghfQSQsO+Bz0gbAdVxk2T0/mv2Sxtd5sCEE9uSiOW8V1TLXa4Z2TWjuycUQUP4FssMAKQnsd+
XPL302ixQHbUOuF3u4AHrtCgaNB6+gCrXnp/9GIWFBx3WqNOIStlkH8tZdV077qoD3R2ZDrII39n
qtDIO05MBJx332s1WMBvW12c5mYqCDjpg9+0A9iGsE7PoycGmGTGDGveBCHw3edUTi58WogC2Ria
JQUH4ZQ6lzV212FOgFX2swBVHnBJQe9SeabRViR8GlRvZaNxlAM5n3P3B7jiQ/YVeq7MtujHqMd+
jgdk4wE7Vi2UYmJvrMrgoz/IC2vcdBoXmDiN+sUDyzSHhpR/sEvTKuy3GQ4hj4eKzeUtD4cufEZy
NpBviwXIaYcvQX2DIGxoigbhryjEeOGSqfYmYikvP1RLz5vPghYtnWPWBJNv4kqCVva54BmOgZgW
YVV8zOYsBR8mizz4PvHU8tScawvwIqSbA1Q3f7CVKQgksoGm8DCBoXNYWulciOzIC/ixdFdAtrOE
HRy456O/ABowPTyoDtfiuKirNj3neW8xg2qe/Dv4HCz6EFSwjUm7+BcZsWaBRNzLrAOlksnQsVMx
s3WQfqoXqe0TXoXDyKXgTV6wAtrSN2HNIi+WqMzzY1E3PeSvpXI+cATQ3kufdcqm7uxPVUWTheH7
wOEetHzvRD51aEq02fwpXUSn+njOvaB2sZ8Tze69BXviicwlis/i1shF6bjIQl4VMLGVk/j5s84A
8EH1WAOoOhlZwdQhkDYTX62COhpkkcGhw5+vSyRYT7zGKfVxmVMhbqYy0vwl82FPPi8aE/akOseH
x1zXwfAwobAlv0EplEC7Ha7PY3TjGtu5b34LWucBfFLB+3jo/Vyf0iEo+xfVQnbjbYCixPx5GL2g
17FGK/H8QRVWmRPysfnox2B2Cf2hI8iZflnqyG/8Q9ANUzjGFEnC8Z2ShsKhH7Kx5efZlGMhTjUY
u2gNLXKvr2M/bXv+1e9VyXG+qqz+MMKIYH4QkSs45mDyUnwF7GdjbqcFIvp/EhTvPc24avE70Xtg
zg+uJ28m3aP5ISi6Qr4viqIc6h1uSB2/95RU6hOFulT5qBCEoElXYh/+mVmDPblTPJUc3UG+DNBD
6bOvQ6o9+TRDIWDC5WkEoP7UEAj1nJGEjtw7XVGX/zXLLsLPh6lX86MYm6rGbqtm19wD3lD2Mc3y
sXkJJriRcQtyJDmXbdaauw6YnuA49IVS7zhv81rFg5ppfapapg2sgA0+9KjGah/7dBjU0ZbO80w8
kCby3uWtyehXVbmxP+LkM1PcoIDOj3EsCqxKv6R2T9xQkruO9an80LRNxWCzI97u/aKP2vdTwxCP
xCwv2AR2EQ5dXX0Il+zJs6ND6LlXaVMeBm48tR+iwYlnL7MTvemGjIHdsYxVhV6wSVYAxS9qyeJ6
gfV5N8l54jvddL3GaZOlgDiHpe1vCRnz8Bk6fvWgdmkjKgdauR/17BlhOG6TchoULOEIzFGZsAXE
gGNr6whM2NYOmd2jiZiNBwg15M0dnE8x3Igo88NDbfssS8oAO/SmXpowPXC2lLjsisI3d+mgyEWM
tNeFui1qBnJhjC+p3JnMro/2FPfd6mFA8ZU9AxWNHGuYV7rO4h5vGJ5EkxXhw8TRiXhXE6RE9jz0
yhYvizYkKHtn0UJu0y5U+nMW1pF96YVv/Ee/gheNCxxaZcLHrLWqO3QQbR7uwpGG7ZmlxsHm+/1A
zgXr/OkOHaRQoIjD0jH5h9LAziZRsQzNO4VdDOGFcvHNsQtwqXkMB8tauFZRKfIBESMq6/tKNXR5
GEJMdAMQlAfAUnnmc8a8ZY9yvqKByLc3CwnVTRp618hVv4hsi1VUntfG98CCz84TTkSot9TaoAoG
eeM/tgVRVnF5Q1Psq6HLz9VEzC3S6+RBNXpbAwC0nV+HaGjtegE/aTlzndt4tL55N0dt+rTp3dfN
OoIvnWkCPZ5NWPg3NK/KjxeP+Uqi6++KrJ/Ef9Ztqtnod9k8F+pc6SpvywMDg66MfdalZ45aJLRQ
Qcwx27uQelj2c406RgJN7a+FVLhrlTrjDwUWkkPAFK7XMgHmLLs59lg3BziIIrTB7VlfR/gDtmVZ
eqRGg0NWqpaCUlihxvXek6KxN9lQ+DmWtUVOjCxzdU3J9RJB/NkPXEUWUSw9u6ycxrMUuD4kQyfd
dLKpP37TxPmAmkFE5Vou+BfreN03OxkVeIOd7XmA7p13UxVaenwfFD7Re6kXhGFini6M7xFN8ECX
z5lE/Awlcr7HERID0DTGiTGCl8ad1yVTldruJGvQg+/CIfXUrm3QudUfmFOe7BEQ6KrGPhS0CuGQ
Odf2kYNasrVt94iCwbF/gJhLjsuDzSNzc6kv095epAq36kNRer3ih2rSpdjTLp9HWEzYHXpUYUan
45B1/viu1ha5jbgKhxqYpLRKIciF2yzu7/PRBNxHIMYsmc13JJ2N3tMRqkOHOvMmO9ywaJLDQx2F
GfTA1GjHptj/vSX+kUb9ffEZVWX6m1ur0aO9/LNu567Icvdf/3fZ8pcOiF8r2O/yovr6vXr95Y//
W70+DP/F/AtwCihiBLz/LVwPOft/gf8UMXCAkZsC+Po/wvW++Bf+D3gO0Ka/cAYu9Tv/T7g+/Be/
wFSJ70fsb5T2PxGuv2y6/2xGhFTQ4HxhGYDbKkIarGvjAlEFpedPy62PFBGCkJEOqyfXRVX6njaI
cbzPs1Jfqf/4u3Tq+4deSMrguQKEDEwdkLGXl/quiqWYeFanWRXdiPgxi58/3j28Bc3mu+l/8z+j
fa+bf7H1v3vGqixBzgNrQ66iGxW//AFaCwAcV3LL/iXi/7tHrPK0c9jWZpF4hD08vdy/e1Pu3yy7
TyS+9lP8y6n4uwetzjXDugpl33jQ7QWa9C7f48fgpn8lS7tioIdk9VnWrVYpzX1SanwWlQI9rY+i
RtxkyZOQgslMu10a1HsIrknx1kd4kdRD7MEtRMx159QSB+xG1TLu2/5/jMsvVSeufMl1exmb/3ea
l+TxUe6ODx1Ycf9fi4WvsqVmJnxIK/zy+kL1eefiBwp+z++fcUltffcRseIvXHEhKGodgLBYa9C0
WbpMtRTuiOTNePAU1H7CIghik3nize8f9brYG6QMPCr0EcK98MUDsZZmbr2UItZp3BFxd/0u49FN
s0zlafRQmzPK0cVOQS3u989cGRJGkWkCVRkbGpl4mJNVegxR4xLNbrw+GevbZCFjGHOAS/eQ1Wtu
anjuV2p2VqRG2Cs8EBGSy6plnAMhjfn+zoikHtQkOoq7lanR9EaRrjmwpgt3miux79vR7JUy6dGV
uTzkzohbzrv2ZP0x2imZmSRTbvyzbUnX7pzvA5vVNtG+KooJxONiWvbelJbPHm4AseW1vBdoikWx
YKFPqGCNjqgzdYfCDuKMUGV965XKHBig2Ht0/ZmEUwsGk4A8RagCH/9VQ9p7qHny+zl/7d1gCliI
bqcIDBwOaD0u8a+nQDsIHdegriVBm5NEVpfbG2L///QpKLz2A7DtQiQRWbhuhpo9HqSKLAZtMzXd
jTwdks7rr1VZrLcHlT5hSMaHFBx3iYPp9W9ZOlSqIgbJEudk96GNGnhtho9v+1D4V7zCnzzKjyiK
MHEq45hd9zhTldaoj01ZMmei2Ss8+f2Mq8MhWlj//Psv9LNHSQTPOJMcx/+6rVfXc6SLgLBk8TN+
AOBhwVUdqQBcDf9Z3xEWgwywIcAABC/YR55qNYElBfEoLfIwQTaPHxYk6fau8q61g65NSxBISdCm
42MpwD1ZF92ktgeSaJT9SaQ+/da0/pLvuooV36pUwqwtVrRvpR1kdcVCX87S760no3ggIZwLJlHV
uu5/Al2YoHdrSI9ZlmnQt4eqe0G72KiShoBG6rjoPhXwtRCl9C29dj6sjRuMDVwxkIegZQ/C1rog
ua5p3g7MVifk2Ey2WxC/5afJaoF8RafIMx1kdk2nej3TDKb0suXgAcqAyx86Neupq13jhccBojEn
WN3spUWR2c52IkB+d9HgfCFH8vv1urYojDMfhwb+gWHBllwZVV6nC0TOI31CS24W54Tre2gjFlcq
tta74u+nSHixARTZCX7k673uh342YwPqk3G2vgW5UsdhxV2i7PTPBM5gHnEyEJwRmEzAgejaecgG
jrLOCD8o7OSyHwXuUGK5Kg34kx+E2KGEKSYRon0/1ENpM6EVuGlPY0M1nCSAIookkyyne2Ngh65U
3f/4OJzpYJ4hI8lwb1jrcUHMI50Uxe15JAz0Rh7kt1FQFzskF6p/1F1+mT/B4KeDVstxqou1VVl6
z+mch/OJpGn3wNOqO5JWTldc6R+XHbZ1hJJPRhjkMdaKkx4E6jJR2/nk1ygkdmPRnTzT/PVP1zYC
jALHhQxQdROuG+2sw2KTXjmeWu0vh3LUcwOwVt5/+/1jfrAVmC0CP0he3BPc7VZ2WEfTZJhfjSeU
sNFH0Zv0jpLO3LdztOzsPM2ff/+8lXt8+UJc4OsQinMaMpLrzcSrNutnPZ3ChmVPIXoaDn6gOtQK
1WZv5Kj2rnX0EJUpmJxBoa98up+sReETAZ6AJLg/rvsdFOylyOkwniwvvEPaFl4RjzmZ4gp6dO9/
/1N/skwEljy2GEwiIWu5BrjpddUM/gjIVaGqeK4k3Umkfa9FP3/2mwL4IMQXBKs/WF0H0tYGZRnI
+YSWveZPzKiwpwiAQ/+o8TB9/v2vWl+HGbw4zF4UyMup6odr62GLHt2wQeWdkEcJoiRHNjJ6Q7xM
f2gyz3tAsre2n8paRu/GNIqe0dwXRBDghB5zrPtKlles898da6/O2pDTgHNKQkkjfNPLZ/jOs86m
sGTlSMgpwzwMCCdOgzx6AtHzhC5AP+yNQykRmDJwevcw7wTk1zwc2h1DNZY4qnRyDVp3BFpka5Ts
gEOMNMcHPyvAfp+aoNz/fv5+2AB4XYEDmoc+Tukfpm8CI6Kvg2U+lcIXX5rUIxd4RO92eUf57Uiz
MkHC2973YgTgm8zXRIR+OKgvz48iFC6F+Hrh+mInXN9yVpv5NAcGMPhGsp0PPfFjUNfdCzqFi7sG
v/3KovlhieKhiNwEvuTIj8LYvP5GS7+4Ca008+mSC/tDyaHqd5myGsk4v7HXysN/+jQflES4f6Ev
5eX/f7ci2lFN3RDy+QTtguEsSmGLGAk2saM5JVeW38+mEzxvmE6KrYfauNfPwrZPx95h81UOWW2A
kQqY6bnoT1IX4wEZ4+kwCYFS8t+vor9dm/Wqh2UBTpFQCeN9ea/vfmPuB/ki7DSfFu262Cx51R+p
C9I3QRGNbFeS5lTNQ9K2Qn0kSHg+sik8ZE2gdgFgHKBZ/Tdn57Ujt9F17Rv6CTCH02YH9sxolJNP
CFuWmVMV89V/D/Ue/GoO0cQIDgc2oOoqVu241tp98kYjbYG/k0etvhOYvfAqfG/CQDSvLJXC2fpU
lMRR8gHp/mAyW8uPSzl9AiejDAelbcWjoeZ7mcvWZ/AoCjJb0+JTrHHGITISLhpHamDldu5ntKLf
NIasPtdmE506AXwMxZ89qcjNRTGEFDdN5rqueyB043rFivU5aPIhByOTmuKEHlLzUU9EjNywymSI
tK6MPS2tjftN8cKgfE+MT5F21ZYCNkBS1SZqkAxebQLQ8KRyysPe/RdchPh6/6ZtbNIgJgWRZnrE
i2sZCmX0wjxznCmIM1XhFrV0WKzE7p5hq5Unfkd3oGsuXxvILX6MiFEnYtQ8e00xs3sIcQZSXoFK
XbRmbJzZNL46pK9UcSRi/LUQ1ng5SBcXevuOEJ42AGOOc1CkcH5JqLKAZl+381xfhAKsYvNO2ZSO
y1yXkNUmdNBdrLSgnUXVH61wKNWj5lgAe+9/rXWV99d+HJ1ymmpCo0fI+XY/pQ3LJMwULWiEqo6n
WUxdc2TAZDT7RrQcn0Yd+JNsI9M9DjMIpEMNbC3yQTI7sd8Oueoc1NrKkiBxE+t19K//nTYROjh9
bq/Gk7n9daEXljWgdC1Ic7f2jlWa0Xe3zXjeKy9sPZHfF1p9VnLVPJwMFmJuZ7kAUhuFOd5jk3/Q
RIPw4v1Tf5HuY+JM3LWNOycIWz/Ipmm7ashKrI+iOD6gXeUrjXT9Ksex+FhY0nmbCF0c6cgBCru/
9EY4YSKA5CBoTJCJeu/tiU7hkE25gy2YUPH7ZDHWQPVF440f8AtAvQHyqE+REk4PhmeB5O5zkH/3
f8HG3Sa9Y++2xr/1daKySNk3ni3VwC7SfNHllXJ4SDpZe6/iSfy6PNxs8k9ycdO11nXicgLkUWat
E6iRZR7zvGa8+tQWr3ddZChESPhWden63B6oXNjc3hg6QWgpNrX7Yhi9Yz8kxQ8MUZz5cg7Nb/dP
cOOyOkuZiOidO2uva8N6VgGmiXMnqEDsHUXkyJMxgSwkBdwTxNhwzB5eElO3xMxUMG93R2Tkanmr
mZSh2/avIovABHqh0h+9pljGc1aO2IMIrPtBi0nySBp0w6ZeaiH9c7umVYl60rTIDIBRN85ZTkgF
HuKmyN4JLW4emTVcf4iaqPvPbI0BCMqcaO+rPrernchb+6UQvQqayKYpNxInaJz0yjhShLcKdU7t
oG87L/WzkWjk3Gpt815RI9N+RvzLKC8glNr0knQeEKRs1K0fbcRI7rOetXbKCyp762Qz1flLGsX0
riUepLomqT6JAwDX2D31qdF+KctEdH6ShHpyjHozzX21nMOPla7lX0HKFs9gr2TzzZgzYUCJ0Ma3
he0Mte9KiIHHnsKWfYmjOqzPChhKw590xRwe46xpkVo0BZMUvX5yUt9yC+1fIfoWwLfSVE8xitgS
XLqefWmUuAA4WLSOc0pyWX2wut4E8i0VdT7UUjr9qdJb8wfjMoYJYGOIqENTahzJMCnet84rnNFH
FDQTx8zqFRd9zdYbfAUOg/CLzAjf0h/qqw+pAbn06Bi9Nx8AqFXokKWNZKwuSSDj2RpXD09zaY5/
aW2stG+ZRize9IMFpcGOLfEXAESHX0yt628ZAqG/TkUygHOGPfKl7evuE7ylEpqKnLVPBvCDn5PQ
zR+uZCr4BdXM4b3t5YhuZWMKKGkOdW9CKIjMjjB8tIz3uWYj09xPevheJKoyHaa59d61stY0SBdR
+CMuYY0c+jSsn1s17J2APfWfq66zwrd2F+E9LDtVm1NeieK5K7Va+ijeMSlcGAOjDgDJFn8NKi2J
iyHdHJQvyMFT2AwdxIx+ioKOPyM7FJqMNd8KVesHoLGB/TR1WT7CRldL35nHJj5EVUZLxDY7oMdh
xw86yyJym3NSkpW+Vxn82R2KstF06smj7Hw3N9TwCox66v1WVwf9EBt9Jn1mqulBJupKvYw6MgN+
pRfSOEYNg7YPYNyMH5UVWd4h07TB8TNH9MUD83Xyv8eiG38QQs7XyclcsM6aLqqDpTdM7xPuGP4T
uWr1j2m0hXauRJervhOqSnmqJhdiSqTa8pjJXADgHqAWqFDEgox7BspObQcQQQoQFW7ISJ9tyMfC
PEU4yf/+X5+NwyjTxsB9yuWPnqh+HuCd1Huk/w0/7eHnLM0hE3UpzdxaotSovUYJpRkA8RPxQah5
k50y5vJ9ExH4mENkiTIQkHmIafs23Ev9NzwlFCWKyNTbNIdg8Hb5wlDCclBrPWgxk8+CjsWxAMq0
Y+YWc7o2ctg49kd6SBtntclx6lqjMgo90KXSV9OB+ADP76rgrQ8qHhR4Hojkf2JnAh5z35FteRfc
M30xg0YuXvR2g2ZXRUuooAdTngLXLhNrukhDnT9YtetckJP6fn+9l1u1gYOoS92HbFNfe5awDktF
iwcrmMOizQ5xr6iJ7zVD3T0q2WzZB0Va83iOZ4Xw9/7SL6+SY1JD0ZmXBYHtRT+XppOWQPpZhHxA
6jMeyDH+iZJMTX0EYMBrFZVTdqdOx7YeQIx6e7nnRhmOwi2tuiVpITdbJy7tFNvmZKfF1U7sOGJm
rxvDfU1KgLtGRJx9aknpYFwpaLwE9AFqJC9MYaDbI9X2s6mWZbZzJC/DGFp51LRACxACcw1uv36m
JI0x5kACGwFsdhmA7D1OUrMeepG4f98//pc3jbV4yx5tNscj1bldq0bVuKzUPLuWrtGdYiNhjram
d29ic0B6yu3jnb29vGnkLEAGOHIq12h23q7X94kJRXF2AzdJswuIIPdgW3Pxxkgn7QIGXTvAYJA7
L3njQJcCIeOx2CNwjNWihjqCzbAML8By5884cpDMkz2fok5Vd/b30jQhyIjB4E7YoOTXjROIVbbT
WtILKqvWz4rZZQ9tOu11zTe+mkNzxtMp19LJXsdfWshcIBA3gHLUVMGFhMpHGQ/9KRnUgVeqxTtV
hF/jOG9tIZE8/TR6gzwVqvG3ny0dZ2MYydqoDetVTunLxfxRzzCA7w+N8Z6hQoN9hUUoYc1qYRhe
0liL38pBOO8SBb7NwR1GWovg75VP4eTI6AgovsjfpLpZWgdIcHN3kbXVvk/BuofPTjmZ39tw8j4v
7Io9AMXGfQAIQLZH6861tHU3O5l0QkurDQPQ1aMGDiRkMJnhcYEOU2SN2euvnwv8h7oFSy6lvNvD
U6Tr1TPIn6BuOnc6uGVZKCeqxuKTmRfV62Snl+wOOM7SkGQKpL7Y1dvVmkkTigO7MmgLSXgZ9fb3
zi7EDtZo456zCugDoEb0ZdY9GZigGsipKQwquOUEIxnsks8q1Bp3Z6EN/+AaHJ/q4icWg3i7ncwx
+8Y26zCYncSZj4TLOtGfuzCsusI6CAiop9odY6bKzcVeUWDroizlANJXrj18mdvFc+rF4In1MFCV
NvlERNTq37LUKD/rCtS/T/dN8dZilAZJ8shhAYytqpERJMrBG3slUAQCZX2Teuky10K99pqXnO+v
tWFAuPjUd+nzEmW8gN2Mc5mZ2qQEUe4Vx7xv26Ma6cO5FXDyeB47VnHD6tOsAPdJJY2G79oqWmrb
jshzKQGt8fitrjbiyHSB/ElmeXmAYqdchVbYOzfnZUUHnAolfdw75Rx17draPm5HfLcS6HA31ENU
qHHoZ40mrVNno2N3tIvB9g5GUg5/KzAULrqUk7mjNrK1c/p8dIr4B+TW6jVm5WgXlt0pAYXLZfhX
FQIM6yNrGM5G3k/qcfYiyPJuOImP9z/x1gtF9Mv8XzUJ7Mzt3eUpxn0nCyXIm9l+LNJZ8SPS2Z39
ba3i8jbpfxGuWuuyGWSB2RJuxZfNptg5DPThjGOJnPOezu/WjXV/BWi0vmlQrLZj9x6ykmHMdhyq
SanX1r6XQFSNqLmKCMbV/dPbeow8C2uJiug9r5drvSTNa8P1QMRI82galaT91NqHKe3/4HHQQ196
r8DSuCqrK4LUyqTqXR4GXdYCD+vctHuPupoJkrHoChCpZs320sbzXm8EsKcef1lAuswXRqDi6rcz
e+zCtg0oy+aHWZvtz3lPfYZia3l69Zlylvhb9CB0/UVca+UU1ZdkMsg1CyZpqDF5NXYNio9o0t9f
auNa0mTBjKog7Clyrgw3rfzS0PLGQ3DGSp5zndGPHcqDl/urbFySJQTD5QJd5O4vj/+33mEENGCo
iOSDKMvHRxda3ylqtOinF1nl8f5Sv1RNVxEYvsGDUIBJYxbfakd6XsMHyVMvSD1ZwTvrkWFnONyS
fNsR9A8zP+ZtiJJC1IHSk31/qCHafxXGHF3CXHF38B8bbhlRCSIAYHF45nWpNaewUYhx8f+yzmgU
ulWN6IroHyLqaH6iRPkpETYRHw6t2TmLrWM3DBoFIJ3J7dc2NQE+5iA/Egb0WkT6hH4zcCi3NEHl
2oxZ25vgvbkcOSpmBwP+IhlPjKRGHckiWmQ2xjW2R8M9ciWGdwOCM3sSnBtmzrNconr+bfJQlh/z
25UawtmD9M9nhj5kQ2AdlQMRj3GAZzgdZK56Ow9lo6hMZEpnEJCyzl/rWNhW+iEvrdYLZD6j4VK0
ulH4nR6b82kKVaGcbeYCpY+U+WV2KSLZV6e4RA+Ieug45TsP6leyvb7ltLottOhdEsV16psOpjRT
qOiBTIfC9D2KMM2DQHUjfisqQbkV+p0bnsJZ6cejkmfZY1+k4097srtvMQJJ7QH5ITtCBCNJNfyC
VhQXFXrgAxpLBiPY0S4IT/df5tYXW6KLX6X5pTN5+8VK5oKN6hyHAVOIkKD3jOS7mmXVd/ByqEyU
aW/pO/f/5dsjFaNTviQVpLRrUwDfNrRirXABBcxDczFlr30PoeCrR9AVOdOP6kRki0SS+XGW0nvd
COclwUAhlhYZrkNd8tyVv+osmXlzmLnEVYbw/DGyU+ecjQD8dvzTSyO+LGQCdgRms+Ccb082Bvnb
tZHrBE0UuUyRy8tr15p7cosvnzer4CUArFFs4c7droLa5UL6laySxflZm3vzWIgyPoNLHHeu9+aG
SIEgPwFHBPh4u1Q8VV0MTtkJ8hAQjQc/IKj1vvPvX8jNDRFGUDikqkNUdrsKIFt1lpPtBLEjyqP0
tMYXvWpcHQV6+B8sRSpNMVJbAEmrL6QbERzVeqDUj6nw3VKdTrUXj/48Vdqf7ArpGPpNLu5vfelL
+OM4I9UJGI36VQMsBBB7kBc3q4cd1/byQS8IK0eFzAL8g4rg7fmhT5Bksz06ALuq9ppopXtWi2zw
R6/U4ToZexMqN9YDRAyYExggcLJ1bSWMDb0EXeQGJcKZDxVCeYgOzPJUGrL3NXvYM/lb6xFt8qhc
nb/XPIgyK2MChxbz4aTqu45W93vytkY+hUVv/VDDKtV3MrGNGwkHAvAmgL2FpbR6YhEiBFmn1G6A
OMR0SJBdONDB/6XYtjeuY2spPhzBAaGm9gLO5SCwBX7McIO5nN0HxFXkkRbQeCzNst8xwxuvmaoh
D3kJgZYQ8PaeIIJh2C1OJzB6qrStQM1qFMqwc++3vtZvq/zy378FBIaWguOdpBvwNABfevpEz2/q
YbgnbTAiAXa6/6Q31wOeb2M+KNSuwQED4RvafYJvVc0lEjAVqhko/x2isSrPppmqr6+xuJRXAIJ7
XAzKSSujqLi9Q42vYrBNH0YnR3rd2QaQR5dr3GOTLF/kNrqgCAz3dWmjUwVez21H700SEDDM2hKq
7rc1janM5EZmxZz582CoQe3SfW5gKhytVOj/3j/ajRie9YEnUAUBXEe/5fbGtNXMJGebsx2c1KyD
RIuyn14zd+YxS1wn9wvdltW7qcnEcHGF7jQEQIb8iFKjfICuv3Sbhxixp/s/ayOcwBaA8ITnAqZq
HXOVAmkTMRoOdSdrquGaV9qbVITO313XILNE29mTB9fou/+0xqIFfH/1rVdElwuiCyU2mITLg/7t
fhcLNLrxCHhtocjjmKMVCI1Yud5fZcsscLnQgoLHAz5kZdPjyDHHRKHt4GTN9Cw65FDSfnKP7lj/
uL/SRkANHYQ4mhQNKAr5wu2GWv7TTIGHiemj3r8dSsAavkafw/bHMre/m6VM0WXwouGqqiTbnjbQ
7W3RFrj/OzbOFYqk6y49PRKKF1Eac34g2ExegFhZ9ozMJwoj6Op+/oNVcCZ0qzzQhWvLLmwzQ3pJ
8wIEZpLwV3UEFPbktnvqEcuprZ7uAkyHYkGXYSk33Z5qXEQLriIKA0gGVXjMJUNujyIX2Zc8R1/y
YUjz5o2htajA3d/hhj3Uye7ZHTzOl52PSdB5L6uc+5ln2lPLaT+gjRm9MSPR+uXk7s1I3bw/C94Q
aB+nSt/5dqdOhcSIlmlUSUyj/565Yf3GRj+CHgm9A6aojicrIUaF7updZJYW50FDfe71m6Z9wP1B
HgBht9Vpjwg0zjKhi4WaXfZ9TCvpXWynSL1DXRKwn/gPc7bjeDaeKCE4cgk03PGra8dD2WMwCg9H
57ZO54s5Tg4GSiXnFL3NP1iKtSjdLGaYKPn2iA1rQrPWivFxABk+54ln/pQYZ+sQFxaKqPfPcsO8
glX9/4stD/U3A4dY0lhaE1mM3cWq6StE4d+7OZfXEfhYeYjnSHsH2MN1DhUI4TG4v/qWGSDdWBr7
SLupa2uk03s0vUlxA0R4q2eEx4YnmAL6Tsi89e3IoRZDoy9FmeX//77HjHii7ibM62SJk2kkkT9O
tnmKmzrcOc6tDVEppYUMUPQla8aMo3lWc6KusEubaxbOydFFnucPVgGCuWTXSyP3BSigTeHYlZkd
xGiAXZgEVB3npKl37uEG5cbVl7YgYbG6gO5XF5EC9ljPdmEHFYMc4Npp8sNkIPjMA6emhxCoX4dT
fKn1MTnKOlQPyFM6T4DHaFqanXJUFeTKHKcRz0UaVYdwTq2dL7tld6kT0vcl80J7ZPULmWbBp42h
vXqp3vlqVaCafDypZayeRs1yd4590/j9vtzqscClLBI1iuyg7nvt77A1jX95qn1x7iox2P4iyxqk
dVx9gihgIlpoOL158sK52YOFbN1o2EUYs6VJTFR0e6MrU0fnw+7tQBnS9pvHBHsf/Fb0NrPK140C
+FVPoUvrQuWjCkcIvDpivnyMeu3kQOtUDB9UyXyMYjCP9w3Blh+j0O9RqKIA/yLMBkY9JC5mJojj
ybmi2KofDcBalDmq8l1j9nuTxDcujsEFWNQsHSrw6wIxpLe6rb0Q4bV+7h7DHjkGMRfKMycw+qNl
leBX5R8YdlrfBqE1JR1qZKsWqp55IZqULGq0OYLjjJA+IpduBXpnJTsg6o3zhIMAcGbpnfB41zc1
nnvkNGK+WlJ7vq2ZybGv0RaNXZn5kPj2xlZtXMib9VYmNle7Oe3T1AkiO0l8kej6M2MkRjKEJt3x
GZtL0c1gpgDkGELI27tfj07egbe1g6JOma0G5PXtgAbq58oOj6++lHD6wQ/QXFqAJaur7xmGbAB2
RdehSvpDmAwN6npu+zgPbuqnwK8v99dbfvkqikRyfmFdIv+w0Elvd9YnhWLMRhtdDeE4+bUN+/Jz
Wmpa5WeVMfzl2mggnhb9iOhAm19/bLM+vd7/CRv+i9IG6Ax6UwS06+pcG4/oXetudO1qqZ2smuQP
H7Q3Q2Mj6MB0wUZGIGTBgqxui6XnCbMyDQT92rZ+Qiekf2OjSPbGEbb9FIVt5SEv77TRwWm96MP9
Ha4FhZYC8dIsIV4nIqAktzyd36KBlny+QDI4vsZO5TVEAuCu6QYVrvnUyQGIscaoDM1HNhYNWauX
cfhg5T2dzl4pakTMws68iNE25/Oi9zAj2J463YWxB252tNxaoMSgLUhlZ0CL99v9H791cBacGs5u
+Wfdz+5AkRu15QGMoIyLSLauOOewi+N3eTK3D54KWMnNJCrdU+Ge7i+99exwAnSaFmDXi25i6FRh
7raMsVALdTh63axfwsIaj1mFeN79pbbeAfCdRYmBKOpljsGjU4tyTq5lx8TASwPiY/ZBOuftX3Zo
6H+5vaF9HxUTBEoSm+5TppEBvVbNgFuCCpm+5HM0e9adLoOB58JMuvjqamNy8lwRniYn+iGneN6x
MhuuyKRqTPFxaXIjM3N7H9MsjVRzSgDWeHVnH2JmE3l+gsjs7McF4EimCjDE85QANU9f73Wp95BA
Ud1YIGCrpRl8wWXrpRIY1K+7N0Xvps1B9BU5PwNyrQ/SjLtmxzNt3CMTo7pAWhd2xrrWMcaJXntp
pgRgpD/nTVt+VvPic9G6/c4X3DpXTpMAECwRUgDL///tneeICyuaXoVBnouRWQtKQTYDl/OhGZxe
HHqgBSWoiarYy8m3dgibkTSAz0nnYeU2JlVruzYfaD7nbewes1opUW23UYk+OKOYd0LgDZMAVpCv
Z+A2MAur2hFqxDmuhHazGGs9ungIQscHd2IySVCllqhQ9nLtn7GTRx9LdHWnnSu0uTyFJHXJi40X
xfNM6WOeqxsC0NCVz5pXwOeJHDnlB0mYMT51MHmrwHTTSlybeeiVL6+2FYsCDtV7enG8odX2kTmq
tEmk8TUteqf/Fz4FmtMV968/zvoA8aF2mQUD/SFDj4vhdKJGQ1PWf1DYX+D+oBttlUbd+hEDhGum
rAbOhLZl9Ji7TLpx8w6qkBMVOw9ogxPumi4N4YXiwM1ep7NV6ebZrDhKIBobfVSvNiL1jHxJzACS
yTCvlVPVEBA7RaKNENtqIb966F+PvqpHzGpvGB+RXhz4kg/WqCjd46Ao0/PI1AZ752puPQS+DKYN
h/syS7GKoVY9ESmgqYfOQoQvi/5S+l6YfpgJ9JLu34SNkBe5FtyGiTHlY6yeHUN40NBismEQlzaJ
kdVUiJq78WxcI6OO/k54P9P5/pIb0RIeEbC4Tu5JTWhlYohx0DtA6uNqTlpxlrVTnefB1k/3V/k1
QXwVFxKo2J7qAfhayuC3lixz52SsXIuIRTCk5N8myrTkUVralByEPmfjITH0yHuYWq8cL53qzMq1
6ga01RlGw4zBCEX/9GtjmnF6YMqHGB7Dsu+e4yGxW781+trypzl1Jogcdjc96KlTiw+o9ab2T4Uo
rD0MRT0S1UCB2NNp2aA3wPDk0YDSpRv84vkOpjZmAFyTq+LlhnfV7NkZKSMAdUGXfvKiN12q1sLX
QxRV/G6WnHBhmVI/G8wfea69DOrb/dPe+qbUinjLSKOSpi2X+je3YWuKVAfDTq6aE9bXpLFrP86B
891fZeNpENeATwazTi9rXbhoGt1l+oGbXAtmhTyohMPvsnauL05Sat/vL7W5IeAN/G1jMNbuaC4Y
vyVmjliPovEyArzwNeiHO8e24W2XP5tnDl2GCHF1R3O1yVSqlsm17cB1K45gntMgABNUNXyx2tTb
N5EW15c/2RuHiI4W+ec6F8zn3iiblgeoR1pUHLzJVNJj1bj5zhlueDnINwu3ANUJKA3L///tUoSD
Kys7ylNk7GNSIvZIkTJxdKM+FFkZjhcvdJP6map//xnVlfT1gGjyHTZowalHdmptaCLmkIxmhl6L
OQnSMk83/aZo6udSqGFQtm0c3D/XDVvKVtEagiRCcWTdOEHzIaqppMbXwmrT8wwsOGD2jnFMpnj6
qo4MG3j1etQzkRwGZEBjd23hQHU5kBCa6Fpksj4xNcE6DGlSXlBuGgO1Kf/AM6ErDJ3XBV/6sq3n
GANCv2EdXadegAdp8/rMJCb9DH10j5yy8dJZCg+IWPeiXbdyS5judIibLLpKO/EAytn6Y6PW2rVG
T+x6/xQ3l6Jcy1VdgCjrIAQ1VS2vdLLDfoBtOjOE6zFsIvdBKbphh3Kz8dzR3KQmuOgO0pRdeb6Z
OVND32XxdUYDuHzsZWiIQ01CaBzrZoZhPMVpGn6zinaOv97f5QYKjy4buDKassR8Ly6nZmWNbtGd
vlYzWk8XQCQQOUfXq/6Vcas/ZiOB55kxeqFxpGk+LaPkUmGfHTuJc99Ou25ikFttfu3lwsFuus55
6mz+w8m20uQ5Ui0z3glStz4MEHsNgtf/4Gm35iODmwSqpfeCoWF0bgRxL6AKlD+Q+exJC27VqEld
0claWvgv2UOKCRyCpq63wJj150Q0JoFwtQy0iCq/aBgkPRRyPDVhkhwbEat+0yZ74sgb5hL1E7rm
hH54hLW5ktIdmHcilr5r3f9XVWP/gEaGeQwRM/UnMxk+uFbxM0ybfudubPg6sj3qE2BGSfnWbeU5
tiq0cmn4Zn3YBkiD2O+ccdhTHdlCShCxeLwz5M5fUqbGqe6MUYWxR7jNhNxaKmZ4nJK2i896YYjv
wGDSr8xl779a7TJC10zjklwzrqrqrMwx4+KcdvbinWh0w2hTtIOCrqGnw/mvsvlcy2VM5x6srBDZ
G4YZzf/ZXjQjiTTFh3oK62/3H+LGVwaGxkHzhdFzfoEXHJwI6Rd6XYOg7+LZ/zla8jYW9psmsr8K
zfi7KoGr3F9zw+4sxFOmqCL9C2FtFWbIAVKAYBZMMEdG9V0y995nOKF+ikaHMu1c/6tmtrlj6zZe
L0+XxILS/ULJW52rbRRxS+gL2cJLv1Npan3mxdFrFrM43t/d8ietAn1CwQXMTXObVsFqd7awbISi
TRrbidknvtLqyC4xaKseD03DaztUNuOVjlWsNf9EYpah7xVCeT0cjjic0+WT0j5b51GVyJU+aSgo
aLWiM8AzU+1n6VghxCC7barXB8I0n8lsWBOu1zoQtuQIpNWkWDIwkxAkShV9EVac+onRN3+ysd+W
WozHb0Fcnyh9NBZ9GCQyLS9Np3w36nQ4T1o2/MFLpKADWQ7xI7pnK+9YoA2hp2EHZ6YYlWutx+rT
LDAO7lS1vjtK83L/3mzdUMiU2CJvgbmuw7XaMCim5U0YGGqGCB4Cz2p30mVb/DQ0Rg39wRskN1pk
Xuhxv+idJaXaqLK14XrYlowOLZOWGPoKViQ76tNUU2BJdS0+ID6R7LWktzZKGA44GSO/tCNvP6Fn
MOWLMd88fzdlghgH8lxWheobldmcXn+mVPBoKzuAvF5gspQxsSc3hvfUVNF87uiz+tKM1EDr3L0K
8NauwAdTIQEXClpp9ezbuFdrAOpOkFVD/q5QtYi3Nzl+PzN8a+fjbZkYAifagku79UWkPThemc0q
jcHa7Jx3DYoJ1y401fdA8xEN0NpBviHNkleIpcP3gdbMXn695TXAUjL6Ew4pQdwqHo7MTJmHwiIx
jMNQvepNWHbnmbLJTzWPwv8aNK3lMRpy4yvRQr6H59s6au+XbgWFfX7B+gLRw6Pt4DmBU0zF27aw
x3PtSqYCgCHfiUU2l3KReSIYAW63bnI5VRMnzJd2g6rrQ+a/GfOx6ZPsQZX6H2C04VJSv2chvuna
ZBv6RG6lsJT03Pmptg2UYgC5+XGTMqkuE3sXduMScXgLmAYc2MvmSGSlZZcwzTlY0L8S7Jc1f25A
MQoqUVX0fbIyvJdgmCgyM271MOky+Xn/dW4EeoAScMlY2YX5tHoyU9SK2agADum15fhCtvmxRz//
dH+VjU9Ir5A+JQgL6E7rdpvhIoOox8C1u9F1zkNjxrAImH6UiszeeZe/QtOV7ydsRxsM+sCG9ERc
uIyV7jwv6Ds16wNrSDKDqU30Nv5BNGzwvmp1HjILouty8TNSWutpZtrrs1aHRv1lNhHjOZl97QzP
A3pF43lomyn/ogy9I65ZOzkagk5VVLwptLj4WNX0XQ4QguZnhnN1ij8xoHJ+6mtN/UgDuBUnBenw
7sKUx+lfL63R2UhCqRtnfZiaYwcmtPSHqY2Ta5UzQmApO2tIOUExjh8mhvwKL/e+ac4wje8R5vOk
rxuJqQVlIvOP2iyZWSEhjfdHXXrVf5LxgICca1m3flqUOhp3dtL+rVTMZUMlreMquY2MP9iZO42H
2s7M8pq3fdPTZzBrpq+WHtMy1C5tASCptMlOWlFb88GtXfM59aY0+4pGnqHu3I2NaBtuH8k2r4AL
uH7ek+jnlDHIbkBVS/GHIa2visHI0KK05muvl/brAyXWW4BOiBq9VAlJCEFDa4Ceag2q875ivsdD
WwO86lVv521t3XpsIBQq0D90QZf//1uc1PYovKA0G11jy8yqs9OVUeQzJtOVZz1Jyz0E4kZIj+db
xjdA26LZun7KDWAHcmcl6AAGnXGP0SdrGiUz4GL7mJqmeaRyPOw8t8098qcuYrJgm9Yvu7FFI8Ej
0oXsB3nl44XPaGjZbyE6t6f7RmTLWMI/RyAXTSgadSuHJ53RnAYp6EsAWOnpCOkRRQtLJDaqPSJ1
j0Y+Vaaf5Kr5AN0KMbY0doy9oXNbGwZ3tLRcoRy/8PtQ0wuIElQL63iIPoOWLZmmLdwvhaLLnZv6
y4muTRm3lNo5iFmwyasdF4lwjBZ17UAQCE4fO6bV/kU/1GGSbJ6Y8TnP52E6d3pY5o9zoqRPUUsD
7ZB2mf0tQ4//mQm7Xns1ckthTP082nRvLRBNUJAUM33P+Fqv9JnX5SQHJe7E5yYvM9cfZKuiPsbs
u8Iv6Y38DXYj/UKoWipnyNjaA3OO8vgwIHDyKKIw+QO22SI27y2jKoBlru/xSE1O0ZiDiOpN8TnL
DO9STzYSzOpoBPdv1IbzWzQ4WAepbVzwKr1g2qruIdjAi8naHHX7Attb1cnOZ9yqJFFqptVIYwZr
sE7Nqro2PVGYfMbEHJ+aykAWw1q0vD2NI05L0/ynhot/Gu3sG5N5EwSLtJ/3d7phZPkJVJEA7W6o
xWgdhczSU3imqAEEipnlw4GhpfMJoJB21rIy2gENbDwTzB4Ffpy9uaCvb22fnO1syCXKIxnw9kMZ
9rlvekpy6RR87/29bX5FYmDM3q862eqVNPNopFZnKIHFwJ8Ada8pGDxhvVoBA3QHifySXCPvsy4K
JWXDlJghVAIZmRNjWgDG6y0Y3vt72bwrC0gOIVVK6i9ywspVEnecKOCroXCuHpTYoBwN821vU/m2
vHH+j561ah/M3rOfjMKa4yMIMPv9/Z+x4UoQVHERw8OiU8NYuZLRGwqmCyWU9bMxDiZYpn7fifRE
aIryszd2F9qGe3J/W4suWCXgB2DLYWPcXpmGzlRhRgNd7jhCe11VwgdDk+WbHBVPhieUzQe9a9qd
CsOGU0E1hguKIViGeqxMgJBNYo8jwiZRnNRfNMRJT1HbAFKcjeQ4KqJ4ZDa36ccjnlMr/4SBseBN
GIpFgvOyaqOiUbVos/EuaXK+Kdu6PGpe/TN0qTQupNtXP5X/4+w8duRG0nZ9RQTozZZMx1LJlKSS
2xAtaZomyKC3V/8/1NmomHmSqMY0NMD0QJEM+5nXUNcA3AEOHSbeVfsr0zqt0vU2uiSLo3928HBf
6a7zztm/ykxXFgRQLHMFOvPPemD/intmve7qjq7Gxata96kZGgyxPeyt+7x33tWF4UDCw2jaB7/0
6kSDoSGVrFqOlJOJ6V8OjV1ahEm401+mIelVjKyT+keLX+7sO9KK9ijy16d1lQ4n+aYlRbuWtsTL
4eLZNRdItrjBDMTRiBKUSo4SZ7bE7wdnqu2DVlEIDRZZiRm+YZXrfq6PkpjasrJsB89yY9pJkD16
lpyeVajn5Y/Jss5W40wOfLtEWlYA3C+OMbPxNat795ur1r15ilvDGWkqWSQT9++MG8NTUV4fGMIj
XtPNNdwviTGMdPgvhC1GUHYUlvxusVtfinR4bCWozirPnQe9L76+fmSIzmtmyVt+1azwcEyiyNKM
PABRg0ZJlb9RpYnDulnI8awtsfumaer+ALQ6Cu8P/cct5UWIht4T2EYCblpEhCubHYBCGR4gnjVi
r47BuWg6UxxmGekHfUiW86S1ymOV9cZ3b+4HukYptumqEfm13S5rD7PxUcNLfvWR3FP9ubpNVyEq
Hnz+ADlkG2tE8NchLA2I0UmmD5d+VOwvrkQCS1aLc4aDsHxuvMR47s18fL4/HVdhBsU3i2IGjHMS
Hx7kl4NWgGtiq9X7S5VXqnpE3jK/tE6Svh+9EqNlyIrmnmXd1eu/1vtMBM7o2Kx8/u2uR89dz+Jq
uHiSvNfS0/moUgY/3v+wm6OAHUIMg8fiCirWtY0po6gdLk3TWz/R+6/eU14w/sMo5Gi8QuAF1h7J
y+mrzdyVTUrRohldC7HmqcSSx9vrFNz6Fhr2jgpKFvmILeytnS2zmodxuJidMgdVMyc4pyW7Gi/r
Vbs5GfSzsa4C0KURy28iwKqmUmGjNXAxR8c993oZNwcZ2dqHLK6t9FABjvd8CiDWuyUtyw/4fJbu
AfUrbBXmKnf3nr6rrQl7AxwJKuYENHQU1uvr7/PgwOF3tHpZxQmE7huSqgsC5GqZ+LZX6gqN72n+
/cpds45JeQ3nOGieV022riqToQUAdlEITz/0Zte+K6po3Nk1N78MsixMGN51HqSXX4YFpWWht7oQ
wiDbW5rYN2Z9Wn+kfauftTTx9qj8Vzc9/XCOGn01gjSips0pjyc0uFn1+bLkZnb0gLM9OrLJPk1G
UvmTFjtnXSvrS9yl8Ws7iOvI9BL4D28MteSXn2qnNINAgagXRamrk1kY6ZM500uwPQXj+/uLt/5d
L/bvOhbvGau3gmK3yaFrwNXsKmW5AG02j03kzY9dYyefxsYs9tiO14EEg6F6B8+I4JcIZnNbT3QI
kZ3DGmfMlfqrMerJG+JRNz0VYzN4/mCiQeZ3rdX9GmPPfOcO3vQ+y6gI7sQQV3cDbZpV7Yu7AToX
LZuXE+zGXTVge7Jc9FqXHyBrdCeQYGhF35/bW8OsZENP1/kT5srLYYaiK63MYcuywaLMj2uULwJP
i6e93HtvoM3rIDS9UOrcWC5aoZhvsmaoj4XIX426Ytb++pw/uNO/7hb8RYkPs3m5QDZu/UQOy1Nl
Zr8ifRkO6M9PO5HW1dO+Dod/1sr5WVml60f/NVyzIPWYIBNxQQ9rOZYYpoSpaU7nMVtqX64aQGNB
Ufg/LNlfg25mUspZsxZzWC6uNWlnlIeKh7ge9Z39d33oNAoknLu1IMwm3FwtAmsd0144B3hczx8S
fa6PnZPhygzVYWeo661BwI5EB1RMZGSuxNAVJUu61hyMi1REcjATEDxm3+5R364/aB1lPdJUnOEY
b26stWIJ5hCtfpyq60Cf8zEYjan6lPZU3++v0PU7AGCFjQGDAOjoVSqbmXoeiVQ1LjPUad/F1fk4
L6177IoiPYygcb/eH+96G64WmATeK2cCRpP+cht27O4csjs+JV4+nDETq3+UZYZ2b1zF6THLseH2
gbKqO4WYWzO69glQBGT1qC+9HLaEIuygE2FeAHImB5B6Q5BrNMtLxVB39vytGaUWs8IpmFYgWC+H
kmRytYpN2aXORR0mXS+e49peHhfcS/7nzZRsd+7F9RC9fHPAmhE08Rrw8lzJLVuI56ZVAvtzxBLt
H7ThnfoBsjeEBKMqShSR8SiwznlT4M1HpT+Upl7+ur+qN6Z37ecSJRFOEOluXqJIH9u8SiUCXBFu
ur3nYPwoIu3outmrddLoiXA62LREh9eN3XlO6FLF0OKX0kjOkOLsw8LcHO9/0I1FhBrDoQCgSi19
ixuFAmoVA9co0Urt0JqzkNKorP4AcbQ646uBo+n9ATcXC51YHja0S4gxQf5QAHm5axxQAJIOUx5S
WXEfrQi56s5M9vK7G6NAgeZlAUECwHib7edNj4Vpm+fwdYR8hwVlc1hKd4/kuTnj67foWOdRxtHh
eV415xyzFqIC+hmamuz9vBfaEVGLn86gLZVvzmjP+DFIiJ0Z3ByDP6MCiCGpo4ZMH3cT0fZdp8Gy
aPJwtFL5GV+a9mGIMG1FdzgrPb8U9Uoj7lNQ40juGB+ESz/tv/yGlbkIxgIOwxZ6qRjmPPGo5iHq
ze5HyyDgwuXK8es4ygI7XZq3iuLVvj1nxbfcbKrn+5vo1sST69DOI5km31z//V9vfJXT+h3Kpgxp
M6NwOY/G98ixa5/4rAt0RZdvIYdx6716VANKPfIB9OlR4dls3WVsptab6zJcIJs9xZ2qn2t7ar+0
6uS+zSrxvxQMxrf7Y97YyOwvOvYOTa7r6o1WyhyXv0GGXlkb7+tSqf1EUfPL/VFubCngBzzAOrUa
EPebOg1KTQDkakWGKO+6P9w6y8RxrEdRXYhsULsq9FiWuBrFme2L0kPepGqjJn26/yvW+fvrfl83
Njg2SvtE+rSxtq2tsXO9XrPyMlyLCd8ic/g1y9nylbTXP98f6das/gEdEiFykW9fyUSrFtwKizKs
o6g7eXlsnRZjEuf7o9z8Hu64P08FpeV11v/apUmbJo3ZLDJsM1JPWpCNXxqRQ6aivBLu9GfqcPag
pADRZ3XDfjlUa1llJnFBCx1n0r+MRg4jtFc4u28RA14jYL0c7DDOkqw6UIi0itcfDUozVDLA5zqU
6zd3EjoxIGnTrgqXXiiHth/mEE/G/jiWZnFAv5uIZ+qMnVjnxioCQnIMlSr6quO/md8xK2O8vIYy
HGPVOBlRX/reNO7ZMd5YRVgx9EDWPj74uc2nGQjzk+tHMky03PRFWlXnytBRoVOU4Xh/w2x5ausy
MhYFEZOkel3Ol8socmr3qsJpb+ukmc5GE9WtjxFO8SEfsaA7VQDPH2O7GebDgB6OeNRh7CnHZnbq
EZdeT+6JBd6aYrR5MI2HHqdfyTtORRL3izbz8cMkf9X62EGGxy90J2e7OQzvJwgrCm9Xuqb91Iqa
eKcMRd02T/EonBADWuVwf3o3lZk/s8tfDyJx7YNcke3rNNebyatlaA2eMHxJMdM+GEWfaacuTsYH
c05Qms4GJTuXOhKQO6t74yM9k3SAejgUJDbsy8X18HeLlXZpQlofxmfFKscHzev1nam8tYfQXyYg
X8UnKJNuhqHTMJKXFE0YK6b67ClN9L5qVOesNFobVMJUggrnvGAYlu6EeaMX6GKqP1tKIXZSyBsH
hx4thGl6lhrpyOZOSqe+0bskbkJQIPLdYFvyK2WiGhXFeNi5aW9NLZgTslWQBPyz/pS/btqsSpdJ
y+w67OlpHQcJeY499MoW7ApWIhhfdaAgnRD5bW4C6M6RQqYsQtWRqLfm7DS+ZvQGzijPp3qiFN9+
iPVojF+7dRiZSGfFJkACvgLL55JQKKshBlKvjD8aHbxv6Kn9DpH6ahYZBfAQDwjFWOLKzYJFXtNJ
VxMZHDKn9yW0R1/O9d5Zv96g6zB0C2C/GiSo2w1a5HFKhBqlYTzUnPG5gITgW03hVe8GUYzRs550
i/owjnprnAZ1SAGzF5ZUjnQAFuH6CHJkenj/atjKtfxZ27UtuhJySVC2sV1UyVZ3kjYLZTUbE++W
Svg4m3FBb3Riwx3VIprDqikXx0/czPtlEP1GPvwwNXsTJenayOqE8NUGP05/so32uzZDTjphJpd8
bptKSASRRLrHVLk6ZEwmKhBg0CGMEmJs1szsB5ng4yRCVGCmN5kt03Aqc9wp88LbeW5vDkVwAZoa
CZGr+0vxaBIX3iJC2EjisrSJ7k+lcC7pkj/fX41bI61W9Gx6gKpXfNu4KIGwxV3GQStsvzOaLsyj
yUBYIVeO94famnr9WXjorqRxayGKW/Pl1TGgWBxjICZCYk39d2nSJ4O6ZnjPCoyuGcvjvPhRswY/
skwV2YMN69b1tbhXv0Nya/KgbnrToLctlP6tVQ3WU5d3lnJ08tQpg0l35U81ikzNH9rJ+FK6eLH6
el6ANh1jY977mpsT96cyD7ro+u7Xa5D8NNyz0BkxKANDnPm12tTBQGNlJ+K7dVmQwiPWDeGbs7wJ
VXC4TCS45Sw0UwyAl35OH4Fuxaf7y3NrFJ5scG6rRxklo5erAyC383LHyUI789xDliB7VKazfXj9
KJx83maALtfuBXjXLhTz+zS0itk6YDdnnOAdvtKOZd1p3OBgP1aw68raefktKXyVpMTLMhyFHn+Y
XFS5LbsvXn+JMwpxJIByUPrbJvOs2KM0+phR1Lk5wkMSJ3TijZ0o48ZGow9CBWwVbSdi3Vw7jeKV
VP8Ed4GsZ+foxKJFeXFyXenbFeY9O9vgKnJj6lY2yUpsJYbavu+iSJBg7JYsBB4yX/rBlZBIclh5
HjbBXyctQRRczYx/1Dzby6zWHfYiKV2HJvG2/lx7V2ppbeLYa0ElC0uvMQ6NEdcKzCdtMS4T/rVv
tWQav0igbv+iXuz8rlXr9/29eWv8VbLZIjGH4b09AXZkCSkbT4SDLMr5RNTnNrCH894NbU+IGPPA
unlqgd/1R24szA6MxRXlToC1rud2FhCfBbSAoOB16JwjEWrgviLCRB2KszG1XMQm0K2PnZbJT4nI
Uv2hNtu9EvONbWZQqiX9IJJkl222GYLoI+q3Frako2XMQeTK2vJTqt9gb6ExvP6BI4nkollLSuTt
2/jOcEBjWFKGZT2quq/hjP2xduv492TM9l5Id2NGXwymv7wNhBnVltVEZOy9KN4obhYf0OlX/TZ7
VjL1WxlZ5c4h2pR61/sHeQBaLSjhcqVuD1GfdmPtVaYILRSjB1/k2fi5lagN40Cdqu6qpFRMb+/v
3i2H+c+gNPettdFPcWCLdC1b5DwHnO7Dwq2XJ3TeY6THpvmC1h0m0rYcTwO2yYcpszVsNcshAP/Q
HIkfm5/tLPfoL7cmnYcRXDouakCiNnUudk86tbpLYGFlfLA69A+T51aPfZxkh4i8Cbi4wOX4/iTc
eMTWi5KwmpItKrebRwwdJyFtpRQhnujLU1cCAKtVxf15f5Rby0snBgrhKpBib6N3JHpwVO8IZJbE
VU4SZ+oTigT1pwb0wUeBTfrOo3nrbHJGOJacF4765jmzO8Lz1lOYS4N687BM5dGKeyxq7GJPnP/2
UMTl1EF5dLZNCnWyJ4wzChHajW75Vj39rExtCWbP2jNYublU0F4ACdJhvboCsjZVlBzQfpj0mXxU
HWV8iKit7ZRbbzxnlJPWKHpllV0JK3tq0/bOSKKFqf0yvJdRG0/+5KVLfUxR5W9wYY4N/eBFU+08
yKRM/r2/VbbaXuupRLeDmwBBJGKrbdawmK3jtAuhvJAuYo4gx9VLrKA1ECpLI8ZvhpY6+VdZl9g6
uxTVRz9VZtTn/c5zyuc5zWzzkFVZ0waLlZnyKHHStE9e5Wl7vmM3FoRf6kEO4A245j+BM5ZG0nB2
2pasRuRp8Ybixs7RuTUI+5i2ML1Mhtls5SEyqf6Crg5T2vdnEhvhW8tc7dRDbhzQNbdkE4Nfp1a6
ecxQEJLDKgsaWmPjfNSiOX3fWlP6z1y5+XNNrL5nF3BrwFUriXrBn47l5j1zQDQqSTHEoVKW9aFL
0dLspnh+6yrLd4Pm9/H+rvoTWm6CBCJ1eqMgXdcMf1N5qiLsOsZySMKuqMsnw14S04fKl1gHet7y
kzZGQ/nWjVQbriAdz8vYLwPlfXOcH+x50a2T0Qs3O8i15fZPlhVGAS4gS+aD3RWD4auziKOgy+Rk
Bv2ka2CJNSOJj7aXGoKqtmtQh4Hjo/iyyDQlKJtYIKC7SvCccrUoT56TKc1DHblG5zdTnhmHInMa
utbgL51To01l+vo7koI4AQXvH/nldkZKXZouNFY0ZGZzPo4uBkqQbYxD1LXzzlC3FpuuKrE4x3ot
UL2MJ3L+1Uh5FX7A5M1hJHX5uevK/AfcRTVIhaL/l91FLRMhEDSjeNg32zmCV2EWMaauo9Y7h7g0
3sWaSb6JE9vDsih70oe3zigNT2r9XF6rK9XL71sKofaAd/CQVdX2kBpWfKgw59m5mW+8NOCkkaJa
O9TX3WkVHfK49mzloumdCrWr1t60RdN+RBBEfLp/XG590N9DrQv6V80SghjqzC4ySi12dYGpiOLs
lIhR/YdRYBpQFAAygYjSy1Fse5mSYWXMxHnT+IK6+Jku3p4H6I0HjaYhoEOk31Ym8+YCzdNkyvFx
iMPIMTAEEZpyhA6enqDV6g+F3STn2M3VQ5xz593/vlvb3vuDyjPhbKAN+vL7erXT4R1xwvppToOW
I38uh1zzPcHnjkNhBffHuxFBUrrELHLVEiGY3ux6D1oYeaiDZJk5K09mq7knQfnvNMc4zKGhkkOc
nfcAgTcHXc0e6ArxX9saVUezNc8sNwlHTY+OYlyGoG8SK0SSxjkMpdVdPGqqO1HrjaOAvBNmmOjB
wVH11v371/50WruOFKVF78aV2rtK2B3JrtN/UQbPON2f1JtDwaMCncszzxF/ORSGjfbg5ry/Mk3d
U29HuV8oRfzOrYff/2Ekcjwg5DzA1pbQlEmvsIoKRTbXqus+0FIMFGiwlcX3AlvMPezxFri6xlkQ
fAjwOHu8wVf6AVOcVJ1IkrDt+v7RdBVxcrC7N3zXje1P7Yia39EqlqUIzKg1f5ilUT/WS1HstWf/
Pz9kbX5xWGgtbrZtXNVOXeaokadabRwSrRZnjL/606hXWJkOnkIOWA9MhVa6AapZ3EpR3xzvT/6N
s7reDrxRsOdIwvSXywyrR47WhB57K3qk1DLnd2HoLZJOwqKwYjv/YQMbNP2o7ALkp7L3cri8HE09
Klcr+bW+dyinPoWe2CU/O/DRe8KUN25zdhN9LqrIFKy3TY2pXHB5KSvlkhbjGMDMax5moarh/Rm8
dVBW8OKqzgouePsIzkVt91YO+Xeq0nY4WOC1LrOA1uUPXWp8vz/YzeUiD0J/ZxU727a7klG1y1KH
cZhA37IC2ZWsXKTRBclK7TAu5AU7K3ZrRCgICG5R6DKvjLQq05l4W+Cww0RAJ981ix4YQxZH73LF
nruDlReOunOh31o4CiO08FdQ6BUEta4UErW8j8MszTiGhelBErD3Rrl1gxOWEVdQebiuY0dwi2jt
EYo3UukBYtiYB58bCGsnVOa7Nx1dCHzHjcQ631/DGxtmbTWjrwnjD7LTJir0RopLiVTZllamPSRJ
mR6FMTp+BGxgZ/G2Pj7rZWevwIW1FQWr2V5X968HA9XvZfayIQ2HJC7Us15EXX0oZB4tQT/qjfIl
Gq3aPhmFXqQXaVtKHUSyBRmjLxHQGDVT3U+qm9BHjYVRXkRfDM950Wb2KbMiS90JHG7NzN+/dnMj
Nsqc5V1boC0CcORgzgPidWOn+1hqvtLb/v9NDHgxHbV23Jq2iV/eZvTv6FFT/1mGz+q0lEEpaR0b
Slu/L/vKPLRd1++s/Lqym2RsJUkRQYKtJtvfJH9ILzd12RAzONLLnrpRm31b0ZKgx0k7cO1cOaCB
YX5nedTD0HvF0/2Nd+Mog8pZhRmoNa7P4MvNMJSJ3Y1ZnIS2Lg15iJucxqlrdYV+jieMOfxZdfq9
HOhGGEp6AAiKQJesZJvHFwiSAcTETcFT9PSN1pftyRpH4S9KrrGJKLFqWAACFUxeSb35s8QEZ0RJ
9Fwokm8+d4qrTOhgMEOliuz3paNWNPwSLdCzxtlZ2FszC+kGzcMVjEdb5OXMOrMNVq9YeyFZtIb0
taGdC1voZ7uichmr9bJzUm7NKlwKsiLgB5BSNgNmfZEZIASzMImH+OvYigrAVZ0dG0ubnYe07b3S
58r0TmTvSrEz+J+/fbOPcSsl0CbnA+y6LVVZvRbR1a6Z2T7JeoijilkfcngcyYOB6ElzjLNyoN85
xMnB6Eh56YIkqu43hivfK0k7PseNAixWxHor30M5baygirXowTH6TjxFUdo9eY3bvEWTFz/UqnKr
5dS4Vil3TsSNhwa6KTQmbkhsFLebc2qS2kSKNAnrKpveYzKqxX6PBdXp/sG7NYxHz4T8hIbRVZUJ
2pNAgTBPQjko86PbI6okTWdPBPTG7Yl0LJIZbEG0lLfxpN1aS2+PdhFWFqyXgwEDBV1spQIhZ1IW
/nH/m/QbW9BFgwuAD81TEFSbZ2zA5KkSa7MkMlo3PkVtNQ0+CC39U1qYYx/YSSVjn23a6edZn6vM
R5/Tg2HdTnP+o9CtbDnxHWl+mLO5/22g+bYE5qQ3+cUpHf6CqVBQoO89N2rP5RJPTyPUjPG9qSbx
+Kmz7VgEpsTPI+jrKFYeULStebGGPn9jxr18gtm01DsLeWOKYfIhogP0jiLLdr8ghFL0Tm8URMuy
WIKoHsazEZtJFfYZf+6EQVuq9nqD4ZEK+AfGD3zU7XBLLrsBdz+mOB00N0DnKteCvlCbwpdWHvdB
onfFjw7zxOpRhTqunqtYyUbfjh0KTOBKW9dXhkbrqc8b6DKOS1HVh/v74NaUwIgD109MjxDG5paV
qlYs0wDeXmYu669W/UmZ5ta38vyVWpd/pgPSKLBPeGQgvjdDdWaZJDi65CFCqdoJMbTuV1REMuj1
Rf77+q9CPRqux9pdpT/08kKP1+52hQRMqHale5qFYR86dE4CW8jP90e6dYx4nwDIUZ5FUndTLBkj
0YulLfKQasyPvEjdo4f6pK8imvJkeuMQYOUiDqNWZTupxI1L6Y/7z+ogCwhuG4xEnRWrhcVslmVX
HY15dt7OgL9e379dVWGoyiD0hWrI5pbIWzOXbdOyPbBruyxCqY7JhN+X0mt7yu5rdLh5lRiKeiQv
ExClbUiXdmpUaGrGB7lx8pAUowwam4ws7WeNB0hJAij+5fP95bux/T0QEOwQ4AjXeOeoWw1QBqgz
6dy0gKHa6E2mYdhWOukOiOTGRll5hhgoEWNc6+x0qe413MYiHCdlWEJPR673IeEyrYLamGB3LFk5
Te8GoKb2pzh29WjvOroR5azdGC5lHphr2EM3N4UalyoEHtVMf0UKNXu8pJPss2bnee23jl18RqyL
Si3Sf5n9UZkriDYNEa/t95aZvtc7PLzPA4oMb8B4YSxbjXFs+nkEvfZ4f11ubAaSHhqTvIgwg7dF
pdQxhz4TdNMqQrJzoU+2X6piuZSWsQR5QXwfpdOwQ/a+uUSANMkmqS/RZXh5a7hVOaqRM4iwd3Lj
u+aV+fNcypG83EzOWduJx4L55XlTrfD+594qJhFhcIp5jsmYt0NTPZolZpAi1J05wca7gIrtw1RZ
siBHir0+8NLkOYIiZSWDYRCagc2da0DRHmrl4/0fc+tMQAFYoeMEhzQqX05DJw1yZ8fKUZ+0a9cn
v9e/pbFZr9YtajftrPSNewyWDCQZarFr+LP+mr9SXLLsIikrHiCgfw40hxYhRvTlDq//JuJdqhEr
fe1KhygmXqFw2DNKrjlPgGgNP1FneYx5F3c+6NYxIxiloA0Ney2Jvvwg3AdFrXQ2DDYrEue2KJw0
MKbE+TqJMTHoF/Ty+bUfBwsXHBF4KoI5IpuXIyIKDGnfy4pQzxFv910Td0OkF6vO8ssFK/j7o90o
ShAJ0/2ksGxznW2JKdKkDKhE3CPu4KIq3pcZWtKysMQXTMXJZMyideuggyBYPXnlmMR+FHnAx+fG
UuazzUM8Ux+Oh+goRztLjnZtjvJYS72LfGwoavPVC4JiMdJMa9QBuW2b3ektuiYSmc8QOnlzTL3J
ekBOBVtkVxfvO69bdsazmO6XDxnAcrqTYHSgDl2ZeYCnq6i7lFkYIR0cEHY0QeZi6yCNwbnsrMX6
/m7HIvqgQEoxCprH5n1GOQy/NK3LQy6VuT0k/YAgu73KUvuoSKifS9L271He1uV5cZq0D2boGpMP
RzWL4UrXlfDrrkjsN6DSp4d8ir3fgJiaHiHYSYXHEI9jfIDqao+HIRt5jXd+v379+2mI/NHXBCZK
M/Xl1nUWNHCdGgBV6mjNh4hy288xIq6D6qkvdtBElvk/EkcPFlThcQMJx8w+FUIU86MtczSSE/g0
6U7Qc32CkalhfwOMofB2pVXOfPY4za1PtVZWn7VUsX1j9LzjUAzac9VPX+9Pwo3h1so9Fy4x1rXm
fKqo45gPaQ5zjnwkQbX8XZ8tAJo8m6KOuWR7rJnrx5WjS1QMIMC9gZXJTK54RVhgf9Iu/TgmYLIn
VZ0h75su1qBzf0HuPNuJf67veTDNCLJjS0TASk/95UrDBijhsIkhrIRaHxe3zVedaWfnIV2P2PWW
omVKUkuUA39u2/myizRSB5F7YRs3RnKyYbHE7+TsWEdPm5XEL0bMzYMxmZzvWjeW7TGxptY5IJsw
zH7hKsNvTFikvtLS7G/dZMXvqyhPindW3eKl1mjFUD/CKunaYJTTXNJmbpIYSI8et+dojhA7q+Nu
Gj60o8xtP13wGQ8mEeW4D/dq0aB473j/NGqufDNrq/hQ8MrGlPH06Jsbx8ni2zlh1QHYofLvgrLZ
fJDLUL7Tirj7Z56nvHj0lmn6ZWnDkEGNsAYZGAJeR8CnJLmP4h6agQDG2i/rEU78ibKodao7K5mD
xXNm8QGlsvyzKgvxzcn08ps2LVlzTvS8/ZK41LWPWrosi58344gbUB8J8T8kYpIy7KkNKb7r5cno
Vxaerp/GSHYYiMCNFOZ5HG1aJ57Sz9U/cWpQI5zn2vqoqKX7Mx292jqmxOHjWceZTSCjILrmUSi0
Sh8L6FLxobemXLzpC2VW3wAaN4yfQ+6lio+40rj84kYTqG3VuQ5cXVtkFKTenL8tdFvhxWuaSvuQ
y6j+VFhKFA+wRSZP/b1MtScvil6PxtvMKOnNYgU8qTpXs6PIvAnx1AaY+lt3k94OwGHJiXjXsH7T
WZD2GxL4+SzmpW6DfvXKuUxUnIZL7g757yTS+280jIlUCuAMz72KBPdlyvk/+KAsR3nIulmffBQW
HYyDwNxXeOElYx0AIIr/dWVlmAF8x2zxe1nkP8o5HiF3F/FI06J23Y8IG2s5iLAi+VpbUVVDMWvy
7x2Krnmguy0x+cxj54FxA7h3xHykqH3QPNriF0sOVCdvpAfmCsb87yhGfi3QNMAewPHjOT6AU/Py
A+Xe6Us0J9o7wpjuOyCiTh6TqhXNccjjsfEbvO5630buPw9cD6nfoLGW9l/OuHUYgFc8za0nUz+d
O/tRkb0L1M6h8ViUmtACMhERZFFl98HgJemT0jbI/lroKfc+NP/+jcjcvMRss2y+xLXI32SWIc+K
LKqfs2EX3lkXs1YdWnwz8sBDhPgp7Uo78xWpD1PA9hcZNokouvjNYjn/0wYj+rbglPdQZlM6HWHV
4A0m1dzID53KO/OY1LUOuURU5kNCvbr01Wps3/RpNoPcdeLoSVvU9JvHE5ojq57Gn0oRZZ9Vq15+
JErWLoGVJtocZHoU/8IJKVH8VB/yNBCwLGNfwYZsPkTCke6l0rrpi6HXxgevyo3eT8tYfJnEYj17
sdmPwVLP9ru+AFl6SFJ3/FWayqz7/VBSv2xct0xgcPUG1P+2yhDwdopUPSTlMPe+Vy6Dwv/ee8fM
7ZsIp4kye49Aa6zxZalTZ4e+La36YMxtOv+CtsdRbr3USg4l/b/8onS1+VjQMnu/RIl3KGCoo2SC
6eTsAzs0lwCN4qE8lDT3Cr9Auy8o8nb8qBh20x7mbtTfm7GR84clm0NRLW4RTMtoJUHh9fJbKpr8
X2xzDWjDstJY3Tl2OnahlB/qGVf7wJrT/msS520c1FNcLD7+JxyQoZk6lKEtWf8UFqZXfsRlVhxa
HGqjU5fY9hdbzcZ/W9vNvxiyF9Oxs4fOCrzWTj5YlWLHZ/DkEIFmWffxIckbqweiRSHwQMDvaUQ5
cdT6Y6zoZ7MVRXwySppI/hC3zdtJ6KrgpivG50jXKX5Jk7jZL53M+JWqaZwc5wbBqJMQs0tph+7L
d2ORWXJwKZVh14oI3HOrJFEfFKltfaW+13THTImb0oeXufyr0OddaWyTu/iLpsxfMd6WTeDFSnFp
TJLqYKyFhtgEuqziYLNnPF9TKvkBjlv2DYAFGLCh7YbJ9zy1+xHHUY15kizVf/CL6L7mYC2QMGh1
8SO3Zrs+xsj62b43dug+OiljBVmarhwL2GaWn0Vp9e+YAiE6NJadFcdhmBwnqF01f69DB3jSYCVM
QTclSYfpWmJ8gclNDVJNe7d6jjrV7kCkDfKfZQWYcBw1pTkuscQ6UXdwGjS1olMPOL11TeA6yfSl
gqVDaIplrYXbk8SiWqCtiR4KLgaavzQ6wpkUbdH4teWyOEdXGR0wOI4CfAGcKiKqJvqBYalGVnRu
y2pl/DlmyqToExX/wBJCVwJZ6VpxzEZF/0J5oKwRex0B6PVlafxuC897C/sIuqEzw3Hx66LsJd6W
+fxkTEP1aImkdXwzbgA38USK97PezM9mKZbnMq/ZqwiF2f+6EXHcsVwIp7k7hP4wZQLN1/z/ODqz
5jiRLQj/IiLYl1eguyVZm2XZkvVCeCyLtagCCqrg19+v78s8zEzYrRacJTNP5lyn0zm0xNblmVr1
jqwSO9Dc6UQ43AfTFt629dr8qSVlgXTEpumLvdumn0sYNP252zhy2YD55R1WPMcE/RMut1Yt3h/C
BzviMRR/worbe0uZX936NM6J+VLbEWCpzWEPaLJYKIPuIrMHjhyqutzXPbl4/rhMRVBF8Vjg+an/
RWM1RPmh3KY5d7tOBG9ZnX1xxD0TIUs1cfJD0i0LgQywIcy1JQoUDlp8rW28HcwWjQSLlkO45x6y
Al149VwPuWfG7KmpG0xT3D2yxT4QbpWHwdS9b8Pa/JPKN1tZJSLdQbWd+HsduJL3P3LCEcZpiBgw
cDVFoERj7Sd+z3m4jsvTkfrrUuyMzC+VwznceaH2366xrbLSiorhWNGJfLDCfU2RU7c433KqR9eN
42p+80PpH4hw6v513o9sOI0SAWxOmlT6pPAb2MrEVjyT0td2uem5VvsXjM743DsjgTqRCIUp6jRV
fWG6bLPl3l+rFizG/t3Wso1vOr9rH7CqIr5iIa4PPUc0b889CRL7ZZcc+Z+pEu5zSiK8ZSjw9pNc
hcoeWeG778RbsPvO4ZSIcox2pG67c5VL0G92KvJRD+rktu6gc1W7tB0S25oEQ5zBbe8dp1Yy17Mc
VGE4tqA/blbxilLt/42H7p6xS2P798KGzFhSSQ7/5tCj/cy8tb4s8RhlvC/avsp4l9+aPdCvrito
g1juwz+M0zJVufSpsAV5EsLkInRp/k7fY5OSJugO4tnEv4e04w1zjzm4qzqRan4CoM+8minKhTcY
RX6e02wyr30ZP7DLtTZPMLBVZdgFq3s6eun7hW0m6uIc2CgqEekgIxpwZ/B5RbL0CREQyRxJ1VR9
7pi9Gnn8Gud+wZRC5GpaNv5ju2VPcoC3o88kpApXJjPmsmk4Q/izgcGrIzXgn/KjteUynyEWOaUg
qHRYfJ6Val/7T/JvbYVVcuP9EELVP51ozd6TxaXJ1wM1fe2IebqYpqnm80xKJtZEse/NINTKkaTY
2NjhgR8dKJR4lO9b5m4K5K5fb8h9bcabwbbBq5jXIWD/8NogV7OPpjFbZ288u5MTIuiO0GiUsBqY
H7pmrJ7C9Bqp3IQwxWiRIqwu2bAGwjp3vzHnBqpG40HmYANtOS9bcyeO+v9WfzzmmzFsnBchXEyK
FoTqP72rQKSIZgzU8i5GPp6jjvBvRuFY+DscYIkes2b9kbVqcotep9vH4nr1fUOWzF70czBMN+zJ
XldwUkEncVh2esZDET7OYTXCDaaNd2d2xzMXgexuyYfUrK/YpER8ajcaCPraY/ejV113Z+LK9MWY
YFZa6EnZtwnRns4bb4kNQcCBtUWzzpvOsYGpFInjpm9O3sogXmQjm03Jo+qNBVTS/Lfpww23oqxN
upwu47gPnoMQ5BvLQTLkPrZprFKbL16mtpVLjvWP/5ez84gRJBsxq04mJU6mG3nIQoJaTI7hx/Rc
I2mUOc4D1X/B6ulfhxKzLS3Dx8j3dN0EZmHFXG57rwHOU9vPeQVpifpmmtofS3dkTxws0P+PeJ/N
eWFMCvNuyuq/egqqP9CeniiidHK3Iq5CxV+LjfCjhEf6nMOICbtx4xeBYeCcj87cP9bKhYDdx8j+
IVAIZ/jM4w66CKVaTLkzef0XRt78dnUYc86GeeTdObz1C9c+0XNDuqbXIi12nfdML3/EsPHj+cu+
gS5zB/BYwceYs+8M7V9WNPs1qKFZIAQGHtFQqLlnm9gmk3dNSBGubMQHNsbDtGVgxxALEFMV6AcU
DVFY9KMa/hIeNf8N64yuMYQYvOVTsxxtqTsnfA9XdrMitIl5Z6GlkFGw0EmmlOf7vhZhW+xeuzUl
Y566fj8CSxF9DPtHZONJ5cT3sFtG/hF8cCjK5OO0m7ZlH2XDzP3SJt/bqjWf0SqQcnSC1SlHnOI8
MbFHrK/rNFSXbRKeyddVW37NQzS1J4LmF44X0FlquqLdf4sWE7pcJ7PrFDT47q4iDIVqM/f7f46p
22/St0v3ffSQAklHxL8aDsX7szJ7xjGCVFnwDQP0VpXpIupLWs26L5k7FQIWb9/URWzYM+R23oOa
ObuSI7ITf2VzFqHPay3sULhVfAWMRU0bJ5ll/kdobtrnZj9adkCwv+F0bdofhxNancdIg/qSGl09
2ilov+JYh10ZLc7wsvluO5bXh/qbJEuFwX2K3angrsAn0qFLANoWjXrOMD3+SPd4nYvFGOsWSEIc
2p/Tr599dXCTljmHjHKWXHszdtnk5YxW88863VNbJB0OFLkzz86fgabxX2Vj+dEH9YHr8pCt1P5I
RmzEMVOXF1ovpfwpJyu6QS1v+5BELbE6dk7O9P39R+fK9g8ymek7/kviY44PL7nYzZt0kWEGX+dL
vCs6hhhXWTSHSCj/AjlwLthwWI77JvyzrrN+DFr+3rwlEeTTql4MbN2HqfAR6AJaDb06KtzJmueB
//YytE7mXGLh7b8rIbKXatNdVlYOwivehGmmM4cA+Pn/T4TyBlnD7dZVR1M4wxogB0uPyC+NGduf
PbPvJRNp9mGOOKSOZ2MXUe+wqc+VqrJ/eP5Mfc4wOM+nbK7C4YwvQtoVQdpQUPfKiDemRu/e4J++
5qGKPNLYE29ZztKd0j+26vaP0Pj6LvKuHnVEt+6flGuelVRH/IWZWEeqJIrBOveAAD71HqVPa3JM
R4F5bPsf81EW5nvqjHccZegElGJFcQAeMFW3jTrAkZbJPcyly0wHZO92dI/4mJOMhTYQl47N3N7M
ZIw5HMVHjndqlmF5QLey70Wr01bSmCYgqNGp+e130zoP+eKPA+0s2E36zVHG/bk28/rEyTfD0BGK
5p6hmXVtb4Z6RCWxbARSbz6AXXs4AXMhSr8hbxT++ycR+fV3l9yQm9H35Ys5lsUhzILYmbzyUitL
UzWJyo90MyMGEWnaFk2z83asnFQAl23+fkrDZvjv2Lzsw3X03JG7l3kQstORrfmW7n6dqxSQvFhX
FbwG7iY/Op1ZQk7n1BjA50W5t+yNq2FiNXNbkG7nekUDsFznUYrtah0q9o14m5pH18mGqWCia5wz
h4mwHdxBRi9dE3tjOfgrXroBANeeh16M4UmXWPkZDxsxffWWHPT6LF1+9Z2tXowNqqqEZPD/Lfw0
j33mc0+YeEP63bba8hlFd71G9pOPCkmWyPuOpSxfKkDtPJyz+o/GzrEuhJwUHaZu0umk2Nr/+YFJ
mxIbcUlb0Vtw5JEKOAuVCIsfq0DQUycAmuXsXS/s7vQxbU/O0IkGPaDOnlU8rxRoxz0ANpI50KUD
2jqejkg6PAww3l7uisO/k6uMQz5wFb/j5cI1Wzps4rsTes0D8SA2BtGz8i3Z1yUs3Li1r6bza76v
eo/vnFk6yR3y49SDWFpri8ltncR35JjbL4U3G7EP6Oe+VLgDy9Shi521QI7CvKKH9VNFZp3zXff+
PZPZvl7E9dQvz1ownsKOyj7NjLEfYxav+NRAxv/MiItrWMiXTuIHuaYf5NYNrxvZCrQKi00qOsiU
Xaw/5PacZbJr2LSl751CcYiYk6rE/QEh6My3o2a3zrPKjx+HqAruMBrO/Dzd6vXD1pH4jwnO/wrE
DhfQkCNMOJ0KMPJRVdI3TGyHN1+qsXW/cUOqZoTVlbRlamr1pw3WPYVCy+oFE4csXk76qOdfG1ib
z/Be9+rELAC0mKxHi2G0aKavwZ3cBQ6oEn+3uaZ8DmC2aWlS6fDmHVY8L73XfKHQYcf2p3V7PbzF
Pu1hY37zfAQvMSF0/zWgnH1uF9ShWGNW04fAL+KhrmXtX45+q//sTIxpMXc7PGCWsIzlR+/Lt9ps
4++j99z3bfTUjxmvoHdHLHN8MegHn7jXT/60bV0pbBH3visnELixPBzPXtCloSpkyPT/HajAfy+Y
GL0PoxW2wOqIxZVJ1f8UOzh/iZNUzDO38pKsadBjnOd6/WscVtjn9X6FqCSk/7t5hjVzlu9iyOYi
cq21l2wGYWFskfoXxLX/vUsy+WONGvnNm9qkv9HCdZuyxxskLAzNxOa6CVxSUHxyEvPdhPVr5Ux7
DQ/nd28maxzKpjVEOEg5R/9GJ9mBU6F83o92xXGzGVoVAm33rjrB+Zg7FRuboHpI9C+v9puJolYH
yWXEQjrNeS6RPPPTYTWwr+49hYjy1laygnlV3vaFlJCq4u4N+ZGQS9I5831d2T4e89ddJZZ9QbPl
3AbKmijfJTxirrLepjmjx/YxcTUw5py9pGBxHbNsPsAKjPmk2pBgE02FyQUC7BbKZOXBCmp/+LcA
MIBney5izHkJxnOIttArQk3oerk3M+e4nIlQGidnYCU+FK4qeQRQuJcS9LRGSjIMz2s/EVndGBFL
eq7MsqLupvnO+Ni78RG7rSsFAeYPwySyuCCsyf1V2Tn+WqAvfoz1xoyhe57PFaXvDE4YyZDytDgZ
eX3D+OZrzMpz2ybtz20NtuAnQS7hy4SUTI3nVEF6v8FZL//WyXeo8Uu6kox6Weh10YU8APXQ+9nK
PjOJ+d5r0XPcYMC3idO+yepjpXbcMhlace4UGopiiLX8DNuqwze9GtIZ/9YY6Jmou4zVWW7rz2kx
DSgrNbu5bIleHzKtuQUnBX77aiZz3dhYEL9He6+e99ZLRpwO5sAw/HfiwSjPf+4367aniQOtNk/l
sn91Ig6+ySbZXyPl9W+CpzTC6Xgyz7sN5j+ym+JfI0Q7CFobs26OQbf+HJBby/uE3JyZjWgwrJWT
z/C8Ca8DEtq2iF2CQtpOjwp0dfZuBpkGWw8IE+1RALTv7lK7qJkSX8SABfNSn2AFxoQpp9uZ3F2E
wf2pmb2KncsL2jtF/h//eiRGLXdS67nlTH392Tl98JyCnDJuIMX5ZzABelv7xXmf+SxePuLhv8ML
LR7niWzrn4kOQugVVuSgQHHQ3WkwLVU2i7rigFSZR4xlB8kVlm+mU1fxcWA1bHzHacQYnt2GA6HP
weNaOQ8hvzWuc9XGJJMxUOLIxUZPcUCGpvFwq+K2eoxs6Npi20X2YzSTnW58rHr3yyZweb2CC666
8Q1L3Cnyhd1OQzDWb6ODThb4YgbSIUaxiQsX29eubPbm0N/cuO6qkw2OJCvHMU513i4qMaVEipEy
lujxhYuNvYOY3yek2Inhi+iz2fwAiJBL0WWDm3427hDBCqbN7N4tq3dEeUL3bIpFBYxnOq2GnpeJ
Mf0CMUQYwrKyOEyxmkQ5CTHt4KecbpwCb3RZANvaxY0r2xF4nImLtd4zaTgb0k163Ju/Vyng/xhd
XR1VGAj3FIvO/tqSVWelCRLNBXMMlZWHiC+OJ359k1/oGMat1FuqvtG0xfs2m+Am64bpb08Ha242
lLn9OTW76M7xNGVPYltEX/KyACF0fjI1rBlxn52kx7Vo3q4RA2ILwK7O1/bo3damlclDx6LwtxpC
wuumLfgtdbPLshu8ccwt7iyyyAZuVXCdO7yvaAyZbHLgMB1fvET5+nmP2vV4B/Swy8MBBB6fQsaY
Jq8GU//jiq/eLx7UnfgmiDxiJVibRPySeJD6Z2/CCqMEFAynW6TFXX3ekrmRj+GuKpvX5kjGWwOc
PrOJhiSF814wBINGt/udCMLFe6dssdFkiiuENm/NvMb50NKDH607tNGzk2F8EuROtlt94nh0eGWq
quJb1wo5P0n/KhDr02j3S+HK41O2QIF/1uvx5kXzoGleeRfirmld7xRQ8rpTW3PvV2yayHSq7ii8
85TWK7spzw9UqmcwcWuxDtb8n7IK73CjivW37Dp0/yQ3JLV/u8FZF95gik/esz7yfS3tYh/xXl0p
bdLtZrx6hyB4SKyN2zu2XdEXnEd0AOnGNDiHVnT8+K+MI5VdgPJFXQzpAj/SRHW2neAmsl/Nnjlo
AafD/xvs4WJfhipe1pM0fZ+Rkbwxoi4TTG4hPNn6F6P2yTxgMOt4F6drIfUc0lTkmTo3fdnAmV1y
oStsGzRc6Hk4PPOp6g4cpK92axheMu9r4w/f7oHgpv4cAGLqn0lDDbrsx8jyyPfjPUmX67NCcaHA
hIsNT1B42Ivoe98Z25tVbQTsYdez3nukKs6fNJbUFDBPo/fsVFMaFE2qMuc5ZIBTmDUc6/aYVSaF
ouT9N989uc7mAaw6Cd89DEGS02KXEKZF7r656/bU6AfeAU8XbJkKn07NC1GGkiv5fNuWyP3rwXPP
ZdoCzd8GZhjULbAu7gLo72kimnuEhbpFs7iZI62aMopbs1z8FTlRzuXK7r8OwENLLnrjAu64QOnF
tEs7PozJQi8Y2GOX0swjAnWLd43IB5yghxyhhPvN9bYO0KkN5r3wVZhpViMMUu8ygLfPQ+1wzGjT
F31ica2Ccz1VOAHW1IvtfswmniMo7sOWmtFH/uiuxxP0qhZbHLva1SklkdI9H3OtuuyEJiC2RSX1
9uH3xxYWGYfRR84Dp+Obekg6fV76I2aLyMirP/njNupiDsmuLRcSCvdThcOcXzY6nPa3PhW+C1kZ
rvFrtCgvucvgVlkS8TUsAmfkg5N8p3/Ok624cCGmWhYbR6a2WMh2Psp22DbCb/Wutb27+nrvpT3C
tjtxVePzY8UH9zSNMxv5mJkxeuEPp0FKfrhfizaLVx56zbC3gNf/ZJNaHjFBqvcbSL7mLayu7Yhk
8dS9dxvrmrPKDJNFZJg3YewcxrwmroW662pNX+wb54hLFCAH7LdOArUXwKhTcEeGUfgjZL1Ffddp
DO5ywMp+ZG2o1uOX3N1J5AQvphX0wgjzK7O1qs7u5obqJ0TEwi9m60T9DSADFcDSag3GDL8Vnwbb
IEREd7ZAZdeDt/0Chm/q82Er3Ea5lIinUpH9g847SrV9HNfEeYiQV6S3wAmxyh3ltt63COzj57pV
EWBpgyAMDnVxqGBzNgLNhX1IQlKC8rAY9gBr/MUXCoTOE1Vz1kkdi7xr2Sbv1BHhCUwqoPcCMsuK
IYYZbz2djSCpYq6Wjyb05FFKc7RVIeJDLUTlybAtuxH9zm8lBJNvAD3V5UkwjMPNLNvFfcp6bijP
YhOp++Did0cF34AM4DThSZh6OA0IohMjBKY+Q2VifeFhPIhhnxdOe5puAOT1UP46j0GF/Px7dHXk
eOt10zSQwRts7Ul1FXtviPI6+qHi1t3KdcNg+LPTVTpBFlBHB+Zz8BvAWZcHfXJZwi7hDGT5ePhe
15YOwtfgpCOT6ZuxDpf1nKEPbH6ss50ZJ7iKG8/WwUlcDdsubwxpzK8CP+pvMxHXc+m3+oBVROdR
Bo0XjfdJ0El1S5cTKA1tC0TS6gWicG6DjfT6oBXv4F1VXLRTWjXEwkTrlzh03GIQMKzhrapnTJk2
TkE+lfKWJwP59c5tu/0/buJCBGi9B2egYscnZgh44JXgtnQnui1MptJXnVPhJcRIbDFBhvRCXRCc
xxHrwFe8a5CsJ2QR/uvWxR53I0XQnBzTpqhAKHn44CtoG8Pr5r+gv5DSLUQP/P1PDmboLlyc9qKY
4bGT0h+TeDtPITQ9Z2XWWSeZJ0fXE//tutumHmpsxTfsioFo7tG8tts57uT0oWe0UWBUawuymLkj
9hlYe1ZUxJo49sU/ONAftmN+Y5sQ29McZc09V8VzfWnmfQvOEpAYlGDr4W2X7PBGZDZjUBFg1/ck
jxudou6JZ0DBZXLDJI+4ShO5dQLz0MLZZ5fWUEwKb4EyLCJh/Z1wrZltbnWWdj2P/aQuGrFVXQQE
VTX3PqSZKKuVi+GbFIMsVLj72O8lUcurKqS/e0ep60iuBRwDHZs23wbw2uHqFHuU1A+WuCGM1EeT
guxlffOokXCiJGrWiB+s9Y5T3Ho6uOzZOP/uxrl+3LhaRgvT8rk9DIHF+WCP+tU0U/y487nHIqvS
le27buWbsYP/BxOE/iWMBvVRV55AebEd4fF8Vd6kD16wAbqiXVowsQH0VsT5pfLIDQ6yH20fqSYP
dDosQCAO0XT1EmfH5bDO+M9rebHPg630eCYHMYouvIw6PflNsg1nnCMQSWm57+riO3FvLzGKgqVY
2jqJzhwELdXrtrIsl3MYXhvCqN03/jBvvtcMrN4fMmez6CKl4/mlbMzRnFUaL9l57wgzeVmrrf0Z
diGvbivn6nefZgsIhg2DD+gedFwdtmE/9A5geLK1iT7mmhOSfGLBgytmaOGVpzD9WsDcmqJq5unL
EPsryhZu6BFEsEdWE+vkGWuAGXFDGm3dGXbd8ib5TeXmbiBb9EZydUfMAusYZFy4489G2uxnt8fq
C9VwODyEu9siXhZcPvibHESRyAaMLXJbxU3bxCf7oaNJNjdIt8g2tBvI9euaXEkLJu31e2ym/T8P
LY7AbDJlZ00dOX1C0HXtPaGINPwqjpfwW7DrZXk36CWTc0UuV3iZG+rLne8A8V7qYwnWclqCDc2M
bwQnqBWLTQekZG/XNtE/sOblEXWcWH0Ibtn+MyivvzsZTs7FWGMywxtJmvRNZ7ELKJtpI2VEHZUb
XtVZAamlaGLHS6W27eXQm2CfnhWmMBqGPiv9dIc7qp1BA9c1LVkBSrHeIuYw+3KDkGk1pbNN7jMn
RqBlsplmfEXZd5uzYB38J7fUQk7tCWT0XPPo/e1HO9d54NvDB8Xc7HSL6I8vgUFC5QsRIeIcNNpr
ytjq8Df7BZIBQLRd/FqlNnTwdaMnEUQLq51zGyLxR1b+0pxWQNjuoZdd+6sx/dCXk8w899Qn6yzf
k6kaY35pASxKQEquvnE9HRqchYT7n64Mwh3E+NGBpMps/y3aOXBTmNpV36AUIjIhiSLS1FNDGk+Z
+H305DIPm8+BHOIwXwPoucK4CxfEw+g0EoXXHLfnJuzwls3w3MOdL1Dql/Fxuj7PZiZBl5rUByf+
OcCbsMKN8Doez/MyCW24R22Pd6/pqvGCwy/eZ8j2Qn2qeFCBfVHa/+yG2k0epriq0SrU2qtPttFg
6G7mxHe7syrAoiaZBjic+TqhYooZFUTBIRipOTwHXK3dCkUSBMx4Ow5EwpTbmNa2RPvWNMhMFDDW
pmpNeq5KQQc9mTi/9lGwSfF1/XadlGDdVXFGBrMP/VvarYEmQmvpIoKgQhP0WfNbLo91SOabFnL9
z7G0wGcJ2PHGHFf3DBptM71uW5ttt7ax3r94aeLqNIN/f++OBZERrbLhskIl8ZWeFOuJs+yYkxLb
hCV8YvQ6IaeJT5w0VP/wIkSbczXReT5iX3SXrBJuckf53PqScTvwaRFqYiOODhcNEft8c64ZG9NL
xC/+y+X7mphvddJeBoTKw59lxik/Z+SAk87bZPRvoAXqOy7jnfWWo9Ksv+pgDlXEwrLf+0CQ04uM
QdNzf0wB+ZYu9ew36mZniihT6Sm93o7lGkbBu4kwbhUXFqOGa7+6b4Y7lMu9RZQZLRymJyBtZ57w
sX/wEJgK3kBQjhMH+9XdOO/zQ6P59Z+PeHV/QJ5tL1kaZB/+6MN6Nwvd0QWfdnl4ECq6X+2cOX2u
ITabEiLIC859ZiE3QOEHFGEWIHyd2vklMaFrSlJzLCed66jSXCOcMwiXF+OfQN17SD+v9dGPg9G3
33oyTWbO5TxdQ+SDa70nYyCd+zZgECizCRq4CN0euzq/8Z3jO5oNkDc9VVlcmsGNHgY0YM3LLvE2
6sixFstaoEppHwZtvfEpOMwMybfsTXYJnLa9Oukv3ovLHSbmfE7r2+9TJmuOh12l/1mpO/PNggHL
J0aS/eppkFbMw6Mr3QvUK+NIGOvJfwaZkvrksEkrqmvavcnF9GEeVH40vx7gv4xTfQ02zBBunTdv
mpztfh882LmD45LoEfhr2M6kCUThT0cOR1Ai67JAx3EbpNctxXC7gWipKRcG2zbvTacdviaVPXcs
aMDXEKPuDYLm7HeA+rs76zXkucmywSJlDIL977plOz2wn6Cea5Q0PFSVrr8cNWfbC9JxiNcQWnV+
Dpt0R0UKWGSej2DdPhDU9jOSVpR7+bQdsbiEGjHUqdaZs+DqvC9LIW2yPR9r528MspX8rRmEau5P
pPN7Vw7D4hD5XDVlgdjMa8odiP4bAwojJQ+N5jhGHsr+OAgOcZ81gBGSCX8Nw+mmNRsNqkYR991P
9jAEB4myt9Eb3D9TNie/ApT663XPm36LeuiyH37VIR73D9Fl98ZV9fBsj+CKWKVtOl18ZLdofAO6
VaF8yN7vRwuydD/P05TdeyqBXwj11v+IuDONHx29+t2FCajyT34PkUJSUbY54FxONbPZxnVr77sI
POpk1nj7m9Fqt2JplKJUL9IdCYKdWPUrz1vA/vF/e+rQJIo8btWK/GJkE37eAZBkidfXWOVMGoLs
VnUMW44sdsYdk0g6sHt7dTNg79qYWtRB7vHMMHZNqDsqXSTzLoHCpL8GRc33jnXVOhnJdBGnqnAp
uNcRlrvBUu5w3wD7aCjvKl7BrNhbMMyin0QqmV/UNBbYIPMJ00y589dhu8BvrvrodT/NmR/5hQcs
/rvtzWBybkAD/7QmTRI+LLPk9xgumDc/4GuBhFplvlpeBzDa47yTUXJ9GjNAOS4zuqE44mUcziFS
lR0pJttNh5MHmij6NU1wi6N3TwE0FUy6nrj0zqLmb2br21dvVmIptqXbnXK1qHRhZAM0yyH49dNB
AodzJuxcBKdR1bW6M97UNd/CVG1MqsGGRpOvhvlzbM3+OGKagMXXNEjcVW0nO5bOZVwYvbP9jnuQ
bnjn4jm5wTF0fZmCBvmQnZT6Y6Jk+IKLTF9JpwESX/0K+T0BqA++G/VPA5fPz2aUej5ZmAoUnuvu
vwwMwnDe0N0v4UYTgtPEAonZyMy6qAYf+bO7LtvZjEuQ3QNTekm5ps3ywdsw0UqBAKDGPUOqg2QK
/S3SbeNYYp+Rw+11lH7VNvPrU9cuvS0Qxi3qJmum4Es4yFtP8YCogkWSzD2sc6dOxfDRvf1v5QTg
zS70iCunHS/n8Jh698nbqfMFNIY/3wbtWh2XHsn6b1RSHEH4u0hfPZKP5yeFSE8DWSWeAWdJK/m0
pjtFekk3bOw2m0Z/mrbvkgtQB2yZrJf2Lkj2jKMGHOyHG5q6Rnqa1O4piZJZnNC0Ip5buMH8djBZ
7ijtMBi8E17mfZd6kTfVKBE0+VPFD7W3pmKQkW54lyaCKhvMcvm9Ccd3z0nTUd/Z2ymyfEiWpL4d
4umPR0P5aZt4mYsGe5zg5EZNkN6IlgH/xDVUqJhyxghvqKqWCXcvCmVZFxvx1w7p+rbvzrTeOYlr
bvv/kXZmO3Lj2pp+oSNAoihSuo1ZOTudttO+ETyUNc+znr4/VQMNZziQgTqNfVEXhV3MkChyrX/9
QxcO8tntFneWDJbj5ZdZjch6ZCEYBYx4iX1tYOc7twsH1w6CeVKgyq1q77D0Dv0X2O0U5QfLmKwY
CcPYP0WGUfzC8YN+eDbN5lsZZ0l5gKoFXzkZBqD9sqhKh/q8ML8QndZGL+hwxk90KGjqJnf2dvPC
vQlrwjZR1zTcwzOl+g+iDsdpZ5Q9BxkB2dCzTNuF/pzTYj4kcC4/YSrAuE3WUf1Tw1XrNm7qVbfa
LknRdoMeMKdd0vgW6IP9g+Pt1G7dSDjfCA5PPs+xG+tNy8Ak2jQzNA+01/EybGQWxfCw1uHhnUv2
zLS3gpa6UncWTHFE11A5RtsQICjtjPtXh5PGi1zykLkFPImfukft7OthXNBRm4tqDlpAFN8G5mTX
R5syLVjn+l68HRhk7GsjovrCwb78GfMhRjddgWwNMFGIbGeMNgdsb5Sy4WKmpL3Lc0YaMPlruCUw
CiHQF4KGYJ+1rtHuKy+cHnBOGtWPhSeJzwoVo3lbaZmjkkp6MRyi2OvtvRrtOT1lepI1z8vhjMiW
rEPxM0RTvKOtwb9+M1FItmSeMAsBpK/Kb3hvIfriVdjxjtnoSjiqTO+HWcG82sAcz+KHxWyzem8o
F24XFYmUPFxZcDYX9RD0hwaxTHtyDUB3RrkLrNmms8CYW7iv7Y5EkdKDcTND8Y0pvxHuhcSI7XH0
FlBbou4h1WN1r3XXhjsddaG+U/Zs/bAnvIuZrA6jPAIsTfOxjb2x+p62uhXbeIAjf7OyxaodsRhg
IEB87rBTRojKi9LCdU+tNSbJ/VJb5U+a4/mZ8yyNjyhp4nujVX11HKcwdm4hiXsv2FPFP4uunzE5
g+UsoQUXDfFfZRFHtJRYeG9yPXA1w6oqYroSaKdbxAbIkRjfhoBMJW3iAcc04vzq2OZqhojnLIRq
D518QlhlxYdAdMkdNsxLt28pddOHlg7jUPQ2vlueUTeclkQg/ibERyY3EA+HV08G8YOk05h20BG7
f0Jl6tfKRnb14HpjU56Wxuw+6Gyy068mCMTyaQmHMT+53Rx27FFUJLtC14NHiZDq1k9Czd3C4Wd9
mixcb7eZzDjlKPY5drkBe3xF6Zpa3GitQh6NsZfGDq1C8QyAHf8ujcH4WUHjo6/rmSZCHezz70Ze
UCFqi+yCEzMjFe+dKEspn5Ip2pOsuo68XDuGoEQ1e9eAKBS72oSmi7bdTuU+tbThgNov+kcxRQzv
rAGlENVLnS67qUBlus90DJ9wwIbNPikDBskx6RfxVfcwqnYWxOzsaCod/FAjf2rTBz2OR8zjHlGN
QLXqJ2gxqxsOXJ4uL+bOd8C+D6mapxrGA3spRxBXNF+iZDAEY57VgbCxnXE61mCfNYdC7n5HQ2x/
gF4hfnCqD2rlUqXhAbCxjj5akdlXcPu5o7sPUTqWTHBgmQb7JJ/mkevHidOTJUJBna1mmkto7kW5
M4DHX8s6kv3Rnmm1mGmFZX4fCUJU0PYFZf9kRk7V7oZ6Hu7SIS3gm0KOpHWymQTeI7woTWix8cLw
P7crkiVlF/fTybCAtzcgrNZJVJky4XlNqHsQbbTJDkOg4tZJilo+kjkRNQdlrDBMO3jxE39Q8Q2e
Mc9nszAno16brQhIgaTl6qMdTAw9+mXooPliaY8qZizn9ibRpZfvPROGWoreDi4+ZuXukTPOHE5G
BIEVcoTXcjoClr9AUJ+pn51ahPdh0xfdw+gtS48OUi+wF0zkEIwuOjQvbY/U/gimH+hn/qgC/Bbp
TrAdA9P+FJQMdreVFdPu6ijyAsh4BYexF0EZnM0e2fkAfeAuEIajDwWih9s0ZdN/0CbOSSf6dAj6
9FiQ6FRtGcFrlk49eGhRjr8diAiLT9vVTEeDMa99A12eQlMVqX2A6p6xkZI4ve9La4SdCkf+BfUU
7C/2aZk9U3x6P6E8puiGddjXWyRdgo4Vg9DoRdVR+B2ekZ4PFVaeDp0E2XwotqQWhzr/t+3EKc/m
uwNz/ynGqhk38GmTezCiJr4h6SEf8ONK29+TiEC5AYPg/deYBrKB6oK3HVO4LwfT6avlpuRTDneZ
jOOnOMwTFBqaT/kzt3OBFgBmQHgfwZZ2byCWx/auT5GjQpZkjLsL5q6+zTM7CbYgeO6XGtOp9Ih2
kEqmz9Ok8nVjpdGNJeKSdE2CIRDoMGLCPZPoc7DZgLn3tslkW30Zy5SvTIgEU0vs0ohBcAqz6/ag
3W72CFEXt301zahTZlGFj0THldy6QzbtGQLIYJ8nIxB3ZdjuJ3LVSxgp9TwG93xkUCzWZu6jGUqr
P2WLS+USaJcjQjkIlRRiX3fXWi1Xv2dXpbrrJ43sQAMDcPhao74fU7W8xo0DX64FlPe2uR0wdfNS
k55GJMP8lLMOTwWlQswHXNGJpEIX8daEPuDsbZI3xn1uowvcF5YEoShDcL1N38C02qpQyPQIHSd1
DyJ2c3mcDIaleHIVzdF0Y+i1dTvb8UmqIJaHIY7slT/mJI9dNwYlHLdUVY9L3sTFB77fUvmBZYyT
j5ACuDiT/WOkUdJuyyoaIIzyEKnFsa8SZmX19zgETe6NVzXFQzgjaPe9GdcR6C/pQg8Rzy7slyD5
vaB0bXzGm7RPQFJebD7lhuNWGyzWUsluS5Zsl3eRU+4axqg/2pxR/l63Rtlsaw2GRIm1hB9adAHT
97qzmZHFVGzpPoAcoo7VwLTrVA2NpnIkHuG3zRWJxkOTz7QzlUiK49DLYXzqrDJViPuy+bMe8fFn
CZW7CBbs5tYtp9A8mh28102/hIwnsHzgYC9C9IrgUDU3T55ChdlMqbL4Q4OEuQfgXAZd2TTULy/S
YbMNxRTFW7eZa2ufY2ntTx7H5xa2JTanziJUw/01Ne2ndggXxZyKdKWSoonSugn7+VObBu6HkBGP
RekApX9nyo5MbwtiEnznMkL2XGDfjKojc9px4wS6/s4ohLG9V3g2PayMoBrycGIwC+rC9ASZ3Er3
wtYLUI3qZcwUDFHxHvucUB+sBvDfn6HSAFoV0E8pwVKzBQyEXrer9Rgb2yRtudsCnB+lPy0Qyk/O
lLu/mDkgxgIOSsK9PdWTvV/KfP7EV8w4ETHmvHGtubSOdoEXLYYKg3yp4R+Wd6U3zt1NWDvDZz7w
NaFv6MN97pXlL7uz59/QdWMUZLUxwwlzKZ5VD+OTS8NF/1Ql4O2mV3ZMvBHVeUdjapdmO4VBsOwb
26Z/Yrs/lXCkfjNE93ZwAFctEsh087rMw5Lwxylq4ZF2A2nJENaPDKlqysMJzotP5T661OVN427K
YOHUsz0sHrZIb4pyT4iHA/+l5jTaTRG28BuK2vnL4DndR7u22q9TrudThk1RfFODU99qnNJWEeuI
+CYjSAUer8b/H0wrSO5qOHCvImrcgtKytCpo2BzcbHldT3s8rQIQTeJW9MkdDTfdzXaENMgbcd6I
XMgOxwqiH5YORu3CSHDD4omgsPordrfRczynxlerLxjs5Jrb5A5vrMzeA1QOzhbiu3unkwkhCYk7
EiKUSaifnWoIEnkgxtM6BGW0B+keXB2G3X0rp+qHSfzxuO8niREBhgpoxrVbhuo4kd/hgQhCOXru
ZuXR4HH3bGiWvM8tXLwY3UzQK2yGAufFgc2cMKIR04vOl/qLkimxU7ZVRt87Tr1pn4E//6gNGF8b
SMbhdMSV3vzOlsA5lDbFpC/S4/SIwYRcHfMWR5Ij0qTpvvX6tn0i56WBVG0v1k9VLwXdCHO4Yldq
3LR34aKrjzHuP/a+rvrwKcZC6heXuVY7o89mQSNt2TBriyz7UTCpm6Cg15q+ZhklLDs7ZaTVDCV0
osWmmF8qNKtwY93UOWlBc7aN4N0DHgk8mDeqwZ9iK6yIiYacQg+Pihg7o44BTX9Mw3IIuOZH9UoS
+4i+xc6dx1CH9EJW4tmvQ6CFOPalnj4kcRZmtwriym+lh/i1NSq+5Zxv61+IdOl3ON7leos1UvRZ
l2UynOp4Qa+hQ+2dDM8W4wP6MHK+Bm/q4VOK2J5vXAXrlOJxAA0pUzJMN2k3qa/zOEETmHqvC44p
Y+lbC9FefKhITzEpjdoVNkYQKY+Lscx3fd2NvS+Q4Hk7ldK0ojgcPX3LlLTN+Qhr/gqjLwGi0Wkm
KTNQPCV2jtUl1UMRBlhcsHvNTymnRXGEskXWk2Gnc/ucqj55Stt5+WmhdvAnC1XlOicnkL4byjok
NX52FsRJLoC1FyhPbGVFFeAXqpYmVBQDzzkZR2l4dPBmYCjvyDLcTZL68ggiH1nfpnYaX0o5GO0B
UaO6X7owb44KS4ivcU9nAbxa5c8QOotxMzo8OLYBTgVbbkzcNsZALc9l1jvzBiBhhr3bGPiwhZaC
zdIbMy0P3f4cnkIwyr0wJyb8SZxbksJlqH91wqVJ6KAWdJtuVJOk21mCD3mf28bBRkDw08wyW/ly
FPY//VI5OdCKMp+CJc2h3Jdu/7pGSEMWQfhPqSALz7lZIFoS9Y5ryGOBdxVUZoZJ/c1cDc5yQGxe
PLkA4NwaOJB+HxHQA5q7TvvdU3lk+D3w2scafUKyQRIdP3SwiBNmQJV8soDC2WWzzSxAzGUc3KM/
jNF5po332FpZNh3RZRLCK9aJDAya+qNhdQBTZiG8aO90Wc3nYzRd/+iN4RTu5zEjSqzF+b08cTxR
cXm5RaAv2zEjOmhy04z9pPESiQu4I1HIdIyTqHPtYyWkA3/nX4QoX5WhYBtcU9sZffetU04DOy6H
xUThFDGJwcOlhxpoMbP6kTaR95hwveEOw0XyTSHvam7iKAjF3pg0+AOAxGjvNR4j8Q7prX4WwWJB
eberKCeuotFPXVRzyrc9RZ6R16hjscSBtwdwwUBuwzwhtHdLGlTga6LSB5O5FBynIrKdbc/sBfzR
NMtnijQKubE0LaRuLcfUcXHs+TGzOEM3w8wYbXSSeC2hG/DmZVAJyFgZR9t4gge8GQLClG7tysza
VY5CKfmDnkZrHEEc8chz5i5xHJPEMPT08weJH9eXoKxbzBciGx7+EnOCHHDt6pobkw7mORx1igzf
qWIoQgiqhk2ZQEe/B3YACAvLVn4O3DR46sIluDeZ1AS3slSL3uK5YYx7zxutfLPMlppvq1DinzZ1
Zv6b9MHqqxH1wecZ8ujipzhy/Wb4ERNoVkCB2IAqDriC1xHYmBV4+R320By6thyiH/gZRfqIqRxh
ifOczYr2B1sE39BV/RhEtQUCr2i89k7DqI/XEBXomBwV2CdtQKJHj68W2IxN3TCDKF1rJ4u83qaE
DTonxmKMKmDHJMFOLtqFvAbTmeyNNOuLZzQP/dOc9MMHOy9bjmkI7S1s/Gj60si1P0E/MtzgxQBt
zE1zPd5yxgXmR3YjQgo128UAZc1xrH0YAJYgBIW/tqExXY33zW68DdwJrqRjOLhlMrzLt8oNLTPc
pEQs/VMzYV8payiNN4D2w9fecmGA06c0z1FXQdnHDee2hCXl7IOZERy+TSF6tMAO419h3VvTDso4
1i+rZ4bYLFA+goMD7tJhGGB7X5xARJ+xai8/plPMhxPLojvNqjRNxjCRvEWgE4pNwqbB+p96J9k7
qY2rxByb3rH0EvuOqWxXkMYNzP1Y9BmcHIBq56Xz3KHdVL3d8CFA/wmAE0JuTEn52D4sQVx7mxCz
KmfbWsWq4g6pa/ZGaCWvqk3q5VAzaOmf+FOn54bLCWN+o/ZAUJVjd/sFuQF8Su4uxeNymHDmcmk/
Y/nE9CfL3Opn6w262Vihcrkqsh7lBiQOOCOy6WAChms4wjaxgzw+NuYE0wdTHKI7QIPs9kEsXvwC
1K+cBzZihmeoUH2wt2qHOw3wn9F52MO2BrR06nBvpiOOMPxfh3qP/TG+BYlesMJDz4jJP88WzRXw
EcAr1g462TXD2CWHFkvbiAYrGh6EGMzVRMCN7pfFNtyPYSDnl3z9GIEnErrcqvTUiwkDBHsDp0pv
w8bNbBx2vPZ1YOg5HXM09g85FwJxagWxsCFjp5KroR+/dVhD/4NjgryTRi6xNtJu4G5DCYn6BiWb
iYNzVU4+7kTOTdMQubhB2AIrYqGyYr/S5zvfLADRLxYMTcomOEcAmsg39UclMrvaD82gcLrhQt62
iIx8jCiG+si/i9JNO06IbzKhKnNnoyzKD67s52+ZHkG2lyHywp2gA86/Acq6eyS+K6RjN9TNtHeG
fYJQ2N8M9gCOZLi1Q12iHe870zORIcK3ovV+wB0avUQ22i84sZkfp1ZkPw32ydc2n8r7SIbzKhsJ
OEGdYC5+ItQ3V4WyBVzmYWL3T5QbhNkxf1HTZub+uvXY6fNtJvPsyUiT1Nku8IKTjaOhGrzijBGi
diOHGHUa9szg9gudIvcMw+ZdN1Xj85QkS/dcMq5DN+U13eccTBJqKEb0rzAsRvcIfcyuYQEVnJSE
QmpnU9c0nqfRLI32G4Nxs9iKMa6rO3CN8qakvlqODbQYsY/M0EDSAIULk558ij5Qh4hvVhhQfRYL
tBE42x0cuMVM6g47HZIfNjVzpRJY2a6S47J4M4qyIqN4rpTpseeiQlImcwBOh5wWjlOgbK3qEZpr
+oCYpknuxipzoAKZOaSrNLQL2MKJDPcOWHJFCTmsc9AaF8YPuKAhXXes2C18WDLK3sLLCr7jwBUm
T1XvNMmBKAxR7BvhjZAyXVE/EOBc1xsrNvmrEdoIcSNc6N+wtN3smFl5Ft0AkJbUbcQTDbCy2tl8
7dzK+EU3XvB0x1J/mFUuoV7OSaM22Eb28cca6tfBDqe532diouNfxNBCgLWD8gCrLnmycDrCKqos
q+Uhrmub2FmkNgTAwb4N84f/gRmojC7uRl+5Q3SDPWel7wcRB95m0fNk7f5HBHYjIcXm/hIMJGVZ
eVEVWO7IItuPuAJPB1joZsl/aoGUUCbVfKqaudD7rOfGmnteHMKJdLzi7nnBSFRR4GCvibsrPcr6
7/+wxmX4OTPoqXofw2hzazmlDS8E/q6gz7xmDr0abZ4ZiWISAsaqsKLkf2dGosnqFoqip/d7bBJ2
AaZH+1gJ92HGHGYLQqS/GcFCP+FRBzLThntWUo0jBEzsK+6bl4witU10PGMhTSzTmSWowZYGLjN7
v9VLd+jxw8QmOx6O75tuXvDAVBpzOFfYa6qDfWZHaYTAuDNtiN8HzUdeYPjFhmG+zhYNH/yAJqrO
EGS/v6h18SljgG/BZyY86DzTpEACOQaAjv44DNYTNAb3KIVlbCUDmQNVF85F8Gv2eauWXTWm9YZw
U29bjeW1UN5LWwvbrv/3h6yepH9sLdyWGt0oHvKQ57jvQbNyXSu+RS46XIlovfg6oWsQCLUau//l
8KomlWnZ9L5ifny0Xdt5UNjGXfGsvriKlpqnZdsQ285e5wA/pbdgiPqCdFbQKemcyrFx9u+/v4ub
5o9Vzpyx7S5UsLCm3q8QRfskVIR7l+nQF5y4ipukgUhJzTdc+R4uvCoif0xCTC1Tkyt89tMIkPcA
GmXva/wQ9041dw99OgaYtyH7e//3XXiKcEFh1SjoSrjVnxmg95gtwQdJep+gOoF+tlPuAaokw/P/
uo5gN5g26TcWVrTnh01UcJxDYmH3Ja39UC4CqugyhVf2xN++uqxCGWlLjUbyL8dZzBrhhTvsvAC7
xYNb1uJT4E3GdLPEifDBAQNxJZp9ff9vD1HyqIiU5OzSGMif73VB1InGj6j1KRH6z5FDm2EkWbqf
ChViqbx6/aeqxP0tEOKK8e2/QR1na2tCEzyF5zh5q3p9t39+0UxdEILFi98NhrL8FKIv1kvS8GiA
q0KU/qDhHfpNTz12YiqgatoUy7npe9QJh9T0avqqAE0xM3p8W5xMz/kWSUTgnArktJAIcnxAmbS6
XniTa4cpfAW9e5Mhyc/3xEHBkM3xPIEpmC3yRTeLXV05Pv/enrhcczFIGDOS7Jqz9EHLy8o4jsXs
R26qXjCKgsewROaH9zfn39/busq6XzihCUc6+96a1EglM42ZURU2A5ExdogLI+GP1dIe31/q4g/y
lOd6EgtFbJnevjMTqerihpqlyMvepxJkdqUOXvmqL/0gQi5IkLOVVADtb1fBQMprGk8SMgiZaDu3
DtYHC00dmoVraYMXPgCQTRNsla5HM5V7uxTc5gLdojv5IQ1SucnyEX+oflwtjTAwFNEdNqvR99Hr
od2KzJijKwfL+t8/+whclrekRrLKXODsAANNTfJe1pMPXGIAIebMa8sRmh6Iw21dm8lO2eW1EPIL
z9cFAXRIKuOYIbn57Y+ugipOdNfMfmLERHqoMdvrph/3NrY3//1VstSakyBJ8CBI8u1SoUowkU/Z
m4mcXqWYetRdzHqVLfMrK118kn+sdLZputrAQqbPZ7+jCH2Gu6UeCq+ckcaIwa9xOWEm66rD+9/D
xUU9pok2QTomFcfbn4cejgbaRdDRQt74wRcT/swrmhe3ENZ9bvXi+8zk9cf7i156fZI7T/JQpWue
+4UjWwsZ6qSjH6JxualzNFaGRPEARN1ceaiXlnKVkHDxPEvgSPj29+E9TYs6VpM/SkzBR1kjPoqH
f/pp9K7cRBeeJOQJ02HswV1ABtXblepZlsVgqdFP2qF7wkXUPsyEh3xitFvfuUEIfTE2f77/IC+u
SVQQmjPuQJiZb9eMZxBFax2PDtCCc6a+bXabYTG/iyeMk/AIMLH/mWGTy9P7C/990duWxX1AHq2p
1oCPtwvDhStSfJFqLj0nQj7NsD0jA+NXmfflPzYmJeGV9/j3uc2C0nS4Zwn6UOehWQ0f3hiJtsbL
3mjpGfGSy9O4vfIOL69CSUvxLDi7z3aL1Ra4O05d7eflBH3Eg7b/wUuUuPJj/t6U/BiyaF2uVvH3
a7OATuUQdI3fjPiZwd5pl6MCTxx3Ee7Fv99/VRcWU+vtTSoXlr6Oe/aqmG7Nuo6jzsdwx7jtiB88
RFOQP8xmdS1wad3ib+8CGwtOqiFlraEK58lc3ug4DBSC1q+qtu5+4ddMFyX6OXvAoBDW9MDwcbhB
5BM8kWCU0elaXPXv/9wLrxATJD4/7nbC4M7bEhwglyAFUvWdIOrvzK6H7oLe6PP7q1x6qFQrHt0c
+UHO+a3nxktJvFTZ+1EuokOw5N9R7uZ7LWEbv7/ShS9t/bYJ+9Y0r+L89zBcGCNr0o2vksU89pMb
JmDYmEEzcx76I5ar3X+PnKYnJMjXpAXi6ju/E6qSMAUbawLfbIzpidsAVyG1eLcCYe7h/V/3bwF5
tmW4wLl3+KRX/up6wv1RQ6P0i+DBYIok0X7mN2tgXcPEHHnOBlWFvGmdpvwHaez4nTACseccNF8E
Nt9XzrML75MNIwQRJDZ12/mNBLN5ErVYeQtwel/wrmVM6catcZpz6PXv/+YLb9SzMRzmOCMViWvw
7U/WOs9UH8e9H8PuujXGyvkU1H2O4K8FKMIGkoyY3X9dUkIg5+iUEFQIEjo7A2DqFEUWJ61PxARO
Do7aM3ttdya259tiRLH+/nJ/f4MsRwgj4SomY0R9VsksI3BX1LmNH1lR72N4UR4NfuuVVf5+Z6xC
2bsGlplgdWfPMYNXLIMxaPy485YH7HbcYxZ6kKtXq5f3f9D5UrwpUyuwOm4eRWrW2b1g1BLn/t5g
gN4M9U1b2i1MVV0eQif+rwXLv0vxsdsunoPeX5GNDGBgkTWZ6ZMkUpwoWl4RDo6rKiu88vzO39L5
Sus+/ePTszBwSNOuJKAiqsbD2AdqJw3sO95/dOd3wroKEhqTNt2i6zrvT4Zktrgpesu3qEZwXHXU
Z9v2tE/NrvdDZyV7XCG9ezJT2v2Ex+GVj+3CjySpy+bbtqhTaMXe/siUqGSyi7CMFJAubgrD7U/x
KjZ4/0eef9L8SMohDeEFoaMLkPN2Fcy8lIw5WfwiddCm5+hQY2w8yZGJYXUTB/Mfk33W9f5vjSLY
k8hw3q7XLwbVUGCYPoNBc9jmS5q8No3Gj+7933Vh3/PkqINcWDLmXzfBANtnNgolUK+Q4YpqOlnw
WOoActHY4G9wZbkLLwvmKQ8QOMxDDnZ2GThlDW8c/QFts4MIqU6SO16u9t//Ufb6dP68c3h6HPS0
HcLUBOGdHxyiUwnNLCw8vvjW+xyXRQTAIcv2pa4MOGAu6W4xmEoYHQrZzqRf1EJw3S64ZMJfHcTW
CGMLwxO31/Eh9MzmxN622m3jejCc6yWaSUHgWEWWzjzvQ9kUnbHDUEc9LXB1gG4yw5YHNaax9xVj
5hk3lEoM8K/REwiGYgSd3EyBmfZbHGSKaEtKjwl3HMbnfOX+vfSCXZLaLJOZhwaweLuRplDgO4Nr
qR+ZbuIv6A03iZGVgAmIzd5/7Be+EWBTHjtR7hegpCTByAI/+QXbrGj4okmw8ZGjjbte9tU/0zxc
SVte75izl2wzOrD5UFZ85LxhcJuxLxaT5Yjpw1doCfPfBE26n0KSKraY34pHvD1Ifs7JK3n/h/5b
/P21tEOrQscCDHp+2+ZZmLR1Dd0KbDd0bqtCxq/wIbznwXCdNWvVxdMu6sPHpTfqV5H39QFev3qp
g1J8GXFCeByADPfv/1UX3vS/+C8MdR7KX3B9PllWGKeSGFQE2qew6dobfD/KTzDokisP4PJSjLaY
vqoV13u7qTy5YGVgKN50Z+IZWTawdZy4uC8NCCb/i1+1ovQCEIjz/exizgdRk6vObYmRCdolTLK7
XWZE0TOK8+7p/bUubGB77Z8UELckaPrsZ9UzJUjSuosPP2BJP4fUdp8myAT3fYYp0E8hZuPK5XVx
RZSMK/Jk84+zFSMjj0MrLRbfGiuNxh5LSVhvJL30IThsFl5Lpj6HEzgYuSdthykBVdtf/Vs7GJWu
02720ygUu0mgehwqmFTQM3KYouFP07PVf6y8/12TPclBTMXD+PFss0TwOPPQ4QAudPkMOQQ9JxTg
Yzlm8f/nUuv180fB05XMr8PBnf1FuEm8Lwgf+JCncIM2RmaK+crWvPgwHaJltbLJNDyvCbAKVm4E
DcT32tG6HTH4P/Yyy36v5PlTuFTVZ3xxqyt79NKnJ1BxSWbYjJXOr7aVlFeNPWilg+joYcJg8NhV
TYwdEhru9z+HSwcssL3LYtJV+vwrT9oGnXfhTcj0BUOKsKxPyBQt5JIpzl8j1Q+xWKSUQsC9gtJc
W3n9bP58j5ifJsZc8CNhJm7rXMN+8mZMRafCO8nJ6n8NUQunoFFlcWVp69La6wyXj41oW/f8Wqmd
amAAn/JWh6Ypucm7YIDROMfDDpvgxN0SNRJNu4K2aNwqKMb+jK41wYI/8G7w0XKtjYkAINq6hQyx
uEYdjbvaPAXupnHqlrCiRYzookd8f/bvv7BLewMUiOKHuYT8qxLPozywZuzO/Dpzs8PoGXqHdUBG
9Wi6V/b+pYOLgsIU1HGcW+f9kjlg8SzHZfGHpp4PYRm1J+Jyyp0ZzstdFJXz8f2fdulbwyqQMSBF
vgPU+3ZHQAe2wxDzV3/wAk8cZG/393BbgvBpsEvh+nmwukpYads9v7/wv/Oi87sexgjyA656KuWz
lVXIPWdicOGXxiQqvCVi+b3xSIHxO127zVHCg3APJHWl8X5s0gh3gxr5CzzLyXkdsU0oHlGdpAJr
+Rg5U1DK0d1Vc4xVvIu9QHpo0X6bp7Iekk85TmirV05Q9Qg4oia8gYO/fErqwYSjNDsKCinsNfmt
C5Fjb9EkdT+Xblnwi3ChCO1Qz9Qv85hoGM1uPcHK73G8u8U1xyY36P0Hc2EHgNbiEeZxm1Blnx3r
U1K0Cs3uRCnfrzZmlZUZt0kajd+g2ybZoe37uD789zUtDUQGzg/kf153VWRKRENngMCXaOt3dVXM
bDtOhj2E18BCrDoAevxv1mQCLR3PBtI9K0CaEHR4alhzljrgJVgQmjvOhoNjTNPHwfSubLj1jjrb
bxAuuCpNG/iducbbnY5BoT0EmND7YU52wyboiLHZOhh3XyPOXPikJNi0Q4ukFHXB2Qv0cIhFeJZP
vsTtIcJhwrQMvH1y0krxak2x+Y+W5S5p5+T7+0/0wjElJRbL1M/8g6Hw21+4jEmrTIfZnsBmnHgI
Fc/ensgee9gPwhFXxpeX9il71HKkhd0NeNzb1WQ+4VmLkMqvu6XH26jDCFTGhph2ulvwK1EYmF85
hy9cIYwwHLYozSsgz9mWccso7OyoXmAk4ap536WrPFhFqYLymH9XhnGvC21P28Ltgit39ro7zncP
49K1/LccMoHPlsYNrTBb2lOfM6U+cfhn+7yDoNe4MvFJlJUnRWzVrmgSY9lUQ91cedqX3q3yaK4J
KrDB7s52LxBwTnFucSp0xQeXKCGfwIMfCyksx/c3kXVpJY2H+Ir9eNRf67//o0ZILVy1irDmvVIm
iccocQBVER4YxQ6XHiYiG2/Jq3tb92iDyXwpvtVtXZwgabmfzbywYSGibPzBV1CrmxjeSudjrQyO
9P7feeFz5roiNUQKqijgsbd/JhyVTnv5tPgyQrsp+g4n8BYV8pVV1o/17L2jl0FdD64Iyn1etRjC
IkEQW0jf4tbPjsGQ99UttOvwpicfCKHyMDY2uhorudUEceL2FBbLV3DcknTSKUXaAoG+OJo6hvSv
ERT/ak2Y3TgpC5uQk0XoboujGG5++PUgMaHFJOoryGfkHonnJfqHMlpMbbGENsUt/WE2n9y2JnRZ
SZ2OGJnmGpfgqpt5SXFaYcDfcVjfDfOc/JhkVH2QcRj+FpXKu10wWiHq3YAAti1hpQTV4JTf3Ni4
0oW73FBzQULOKG5ss82Lr+8/yb/ohLQrCvTeWjtBZpHnTWCGYSxmCaFDG93H4idVQTX+02P28wV9
ddQ+mbKV9LzxoMbbup9wDC14MdEWIG3+rSGJ51cuoAsbHUSfTwl8jqL0fJrgWhhcZrUlfbuE9b4J
HesTXb58Intw+vj+j79wVtITMu9y6Uf56evB9sc3ZXpNMZaVQ7amwdmClVtXY6WTaDKGww7d6DNj
hui/NzTAKGCQ0GhY8vywDJdYxFj/27hB5EqdKBv+D2fnsRw3sqXhJ0IEvNkCqGKB3kmUtEFIVAve
ezz9fNBiRkQhCsHpu+iOu2BWJtIc8xsrOg4yHjTfJlUy9rpty3lbHRQTVJCGgN6S6a9DiLCZaC7O
kuJlChxuBdbCVa1jAYDyevYGfHs4ZmL5dHlZN94D9hPFY12llyGtwUKkjkbf5qFKV9sAf4rQkYy1
uJkNj3VlET1XPWWqYE5uoEAHe4DnjQsIQ3rAjkB3uJKt1TcdshnOPX6LoFJR6IbqhHwWkuqfv+Z4
yEEG0imFSLJGyg0R3inJlOte0mkD3pQGNtuhtOd3v3EUzAURtEA2aeGvq+Jxq1m+SkDmjcjfuxZa
XlittcJBKegcXv5mZ31L7gFyQA2pKsuSWL1lXf85C+DwYe5i0ezVvQG7XM+0W9Vso0MkaPPJmIyJ
SnHWflO7XnFDwYzdGd+TnVXdOI8L4oQvR+GWX7L6DTocBDSlYsPToB29pbHWImou+cfCHLQ3fMKD
vcbw1qwBFatLXU8GHGsuv+ifWZtNqpeQffQl2s0xtNegy8w5FE1LK116Sfj2TdjjJMOICmsQDZgz
zsbOhbc5a5MonxCRH7M+LskkTmOYigbSnJZ6TGDlOrjloFcFpMAtFCPeS/k3joglUrSWufMX/PYK
AwnxPdVjvzM8OE+xiUCIlaBUq+Zua2JtYpTqYnttRs8AHxCOMsUGW3vq/ZMW13ZPyddFf968itCg
+Xp5E279MOqeKj5SMiox4ip4kAok6AdR0Di7pvpsEOLaWtcHO/PfuBJZ6f8bZXVDaAgkYYYeYXeR
IPXKs/cDX3r5bRzUnz0CwNfN0Co7YerfRs/qGuahoWNNZxcijbXa2UjTE7KbvLJlnXWCXRpCVx+L
fCyxQ8ER2G6xcYGnkyIa8JCjZwFXqURg6E6O0RS+TcS2/45Y63TC5cbvv0epoOL3IOcI8EwopSAS
AlILiUXouoFTD0Py7OsDbkaJ3OsO9dGFLS+k41d6OAIOiEHQaLjzaY3hRiBWrsKkRYNNwfoXxiEy
/ljG1LHkuziTaP6z6Y/gkgplqSsGQPEDtxnQdkBkV1P3WribB1Kh1AcfFYKDqMofD6SBOBY60o1O
KayYrGMcE7xd1ZUhhicpwfPVbmrVEmxpioyTpHcTAgwy6FcIWaGvX13ejhvX79LaYTdCIQGMvTon
VtRJi+uL7s10Gg6xHmCPFsuYe1mZuHMHbDyZDEVlfIGaLx3Dj9NOtASakSnzagVR+DuB44RucYk/
YVBPdxDfxlOHDsE1LX1tL5TmL6935oJqoHzGpUDzdTVyhvRnPM2618yIv+Wa3DvqGO31yraWkh4o
WSJRFrZfq/2P/OKURKahecM8YpYYSBk3W6y8IVT75fMfjZsNSoMJXIoI8uN8cMvAI0bJeJkt/J6T
JCp+ArlV7qIWOMXlobYuEmrFGEovwSqNwI9DCTkKg2XJ/shGQ7kONKF61bNMvo1Ium/lEbl1Q693
YquthbTIrqjPcDi4Aj+OGcSIrsW4kXqGEnTGQSAIy5xI68sD+irxTnKwPRh5AWhsglZ5dRjV2qoy
7Hs0L8LNnJuhWPTLpfiExJO6cwDOhyJtFQkYIeQRHiurbThFkZaoPZeyJafzTVVPyFX72vxSzuFe
LXdZoo87fsmQFUwpKOgSaqyGQu8h4VKVNU+DZw87mkc+Q/TweHlz6OdHWlquMTC6C/DsrHhn9aEf
yl2seEOgVdbVSNdCftK6YghvMH7OU2z5rO5m2Ve/c2wqUC/mWUUsrElesTAUXy0VXKFTZ3GFbJUU
y7TNkWszkH3FSw2vhaaVajf2W/PraOhwz6VQzv/McBte+hJ8/tEvdJUK5ej773oKl9EWtDD4AlOs
yG5N1NBMO+6oPdqQLATJMXtff0+7RFOuIkQC3w0NrQVUsgXtP5x6lfca474HfFXNXy3quoVDCttP
8NLlEuPDymiuQqvsjFe4ZpS4knmu+udmTOP8JsGh4WnOtSE5+n05/8ZBsc5OfoF4vzsNQIKQ06zk
1wF2PBikCpSvA7Irl47U5HB+UdN8UOwAmYD3NPHD/lBMcYtSCAHzXVIKOiZ6WdWK1/gwogkoiZlo
d8Yip57qSqfvPOMbyTKNd55wY0kYqXCsDkTUiiKuCYniEQXj0IjMlRX8EquQ1xCDakm960tlAEeR
xBhahrqVoscpG8MjT5b0NpulVe9ETH9D4tVmBjhDGimxmSVjnU72bT+gFinSmMjCFxM3ZmQ+YgTJ
0LMe6ztzMtoD/s5IX8S0rgpBtdxQDWMkhxSFHpOAeBBV5dfLW19almH9oyiUw8wil6ABu7qD56xA
VjItZE9Npy5BNsQU8tsoR4+D3WYFb8YMhuU05hGKLA3C57GTWeIsXMPNadPrrMzG+KhGGR6VOz9s
uZHXP4ymMoE+IG9KlasfRvsLnOlUIFcVFkWPKplfxod0GirrbrLE7ucsWMlk901iFg5yjiJ+ADSy
8FpR8RH7KmftKJ4EtJ4UV8Ept0QWom1/0p6fHspI6n9f/rUb95QMrsdcUNVEH+tsSMPcE0vUWqFZ
nokvCY6lozMpCDnurIp1vigU4EEWA/1lNH31jPUdRCwzFBVPHHLre9oHGDgA4nxQCFXRtsGuJkPi
eUCAaGxSRI8qrBSkHWDA+VPK6wLqH/ERyodgBfmN/+RhAtxvZIIq7mT+44VPaqIWm8nIjaAYHyBt
O1mnFFjkTiqwtcQ8BHR1AMdL4J8/DhuVqDg17Uzxa+5lLHiz+JrEQd45pBtvm6wqwAEw2FLoY68W
2E9h8sNJUT26ANjEo5pivXdWGTypIKTj46d3DYkGoSQFabhn6yuKqL4fc0SxvaLMNG/CEORpbuNg
p+69sXAkjwY1XnqvgB1WU6oGM49R0FU8wsrg2heRuIHMVd1fnsvyV1bHFeQGaD3ZotRLRvDx8+Rz
a/jKUA1eHvm+9ccaZD1x4RWoqF82HMC7nJ71zpgbO1GFywDRmODgvB+ez/poGgX0L6lSmh+DuKBT
kBuxDWR23BLtwNupwMnv8kSVZSarmWJUoFH8gH9CwW45o//s/0bBtjoald7rEyxN7jK5AiuHND+9
E+BM9SPLg5MVVqPtIiAb0ONG8Us7BFoTlotIPNycoQxxDomyLJbcAEXF4GGEXfxliGb6XAtQ485I
qxzfgiQspdcwIOSxAeMvnssJF+5PBXOV5HvJU/VTaEOpOCVcGA1ALjkyjkOaIBSbEV0Hz6nZZ7od
FvvkzK21Z0+By6T8I/LlP66CEVqKoVZt68WxMr34GLpgFIKwIHCWVj6O1K+xRpGq4fny6m9ss6U1
B1qf/hy82+X8/rP4YV4h4KaCX5cgUT2mAern6AIZDpRX84nLqt25cJdbZf2xqVHSiyTBXUiiH8ej
BNYRQAMkx1ZVexpyqXlHuCt0UE1AeLRu53eANpWD+lO+s882ji25JXeQRurASq+2mVbKTenX9EA7
tUEGDZGxKy3QxqvL6yltLCgjcIqW2wHNsFWEXc1mPFSlDkct6pAsaTVfbE56LMmeXg56wIYtktnG
rEgQ3BQZovlGa9gTLx0mpImNo7Lf/q4DDAKOXHQ94mZyLYP7KYThi4wdtbrzeze2HbclfbWFu3RO
KMJeBO/iOqaJh9wD7WG9fJzSFPH9vlWSzo5qP/WKsU0t9/I6bY3LFQ2eAMizLK9BJWWsIByDyL8n
FEZ5Srs2elLrAk/gPpEeeCYbBFnr6OvlQTe+zd/aOJW/hR657u/3/Yii+sIfVMy5RCFRxN3J7M3D
2BVffTymvMvDbew4fP5ozvK+inSlV0e6zhNR7bGu9JqmQ/rD6C1sGNQy3YNnbIXm9GCXaBOSgcVF
8fFQzVpFOxATS08DCz27Q6BEP3MqTIu0bz5hixzWqieh39sD1UiiFxG9dfmqVysN43NZnX5envfG
tzUIaRQ+E8Eb4MOPP2f0cwE9WbHxIiw2sfNOI+OpZB9ftZ1c3CTIjMkHKQ2LzxdalkiRY6Es3/as
3zMniRjRkoBR2CME7vu4J6ZJ0Jx6woLD5SluxI1IL1P/ILel0LJOPSZrIleNysYr5lBytECX7KoW
LUeMo/Y4KqV/Jflie4w4S8cQM73Xy8NvlAolNhXdJO5SahRrQEc8g22P5LL1kM6YfVc2OiSJcmwK
HiPEqmGpGwhhgVRitx+UKFWpssZS8CaGKP/u3OgbEZ5BDEkEC18QNMLqXh3JspF6hLkzJt3k6mB0
dFsVxq52m76o93rsG0eYGxwGA+cKKNr6mSTfBbrVNnC7hgLEXht2J9Kszrbw0HGRyM930t6t2Rlc
kBQz+NpEyh/3cogzW6lYcesh1Axpu6oVvITGfAq+48nRyA+Xv+vG60hTlvSMh4qttR6Nhn6JimLd
wibrWqcTJET5NanwulgSjsaIQvAoGdpThRrUzn2syUzk48NMuWUJm5nm0qNdfUbgLbFfpBCIYPgl
HNWeUB2jhy6bbcoYIi0wqCP3c2oOL1YcYqRYqOb0hvi3MLhg+Hyq7Kbp64dgnk0TJehSxDLK9AcE
9Ia2weRhrsbInvBQkFzUoMr60Awp4nVNAFjmykyKcVFRn1EEDRRf+pNZeM+g6RhMhm34pfEilY2Q
2jNaZvd+J2l/EkMSwqM20jXwFGomr0XgowTc13kH0KPpXqwBAYqjBVEDGcBWExQ+3oQ5ZW8MVo/q
n54A5sWMzNVgJaKuE/rDnyJE4M6DtNcaDr4vWu7WaE36jqRHOMXZWoboshNUoa7tbLPzD89RBstJ
uUwiJ1sjXPR4guiHFJuHdnapvixCDNYf7LW68Ap9dNAkYVbDNYm5b32bkE3eg75t/wDiIsoWonQG
8auCEEs3Q+A91tU2fp4bsDWoFDfVXUA0d0XPKL4H3NE8TDBKv13e9ednmnhpaXkQf3CprXtyUUOv
bU6UGc1l3gTRQGdUxEjOHhBROU4DYdHl8c7PNAEHQSBLTbqD2szHM50mRljh9gPPQG3yQ4SC+UGr
xf/avhucyyOdv4QfR1oO3T/R9SjLeYRrhei1GKEf2tHqMGDqEcHnTTzKIRZA2jhVV5cHPQ87GJRT
bErE85SiVhFoG0/w0UOmJ/sUUYdIMa/7Mal3ghtaxOc3BlH035o1/duziz/PpqGlfrJ0zeN8+Kr0
yN3+sKoiUX6WBqSKG1EN5eEKthlm6m1Uoy/uo3ONTHyKxuJBbWSr8ghVEkpSgNdiu9SndnYx45Wx
/C2yWbMVqS0rO8UYbBHQK8v4JrZSiuKBnpQd+jtga10umq7ymlJN+0dii1lG/9/sf5eqDzM2jKoW
7enQnwXk/yXsMatkNHq3ChvuVqmRWpS/Ux+P4QA3ux4WzaR0j0JoEIUC6g7HVyBBwhc9itHGDNKg
C2603sRUDpP54I+vG4nhqiVqtW7VRXQeVT1s7HlAedCZMb+Or6j7l/d0tKP0sFSXZmRbIv1BpVcS
IjvS5u8FQeJR1XzpyQT8/ljz42/kwcK5NAgDEbdKTMIad54pRaDHHcfVLYRmjcIzmu9fpVYyEyfE
g2xkeq18P7TSHH9rZuzpbCrjLZV2n1iA5zGryx9m3Jn1rzYtKIoi+WWFNxrKgdP9LArx13aaQt+t
qmYojkieWle9nCvtO6Y40QvCoVlypeuoQ59MjLuKR7HgyLzn1ARq5iuUAbaMegOSq53lF7T80fJq
hi5OD+VYdsVjXEFNc8RRM6OfckN59Loxa54WgYVRHCmrZVQNtby3Tgj/+5HH4UU9ZMZuAxZ52SI+
n9TSdI1FrGk6eQgF7yFtgWWBi84xkTDx/PC/62WsX7etjI8XxXHK+wrl3m+CVjc9JXEpGV/TuZQt
14T9ojz4UayWB1gPWeIY6DebX4cAAOHtXIEi/KqjwV38DJJEkGzZqNuTUqO/RrlfNEZbjVEJvRVa
PxjsceyIrmZa1upNPUdqfAqyoiafakCS24gCCxJO2JMe4bk9V80RwURevdSs6QGIsaaUb30TGcNb
owmNbKeVLP8MKiVsbooox/sjaEIEjUbuX/E04RY64iayhHNWqxQPmqZzTUK+NMQjlhQigo46Ar1j
BsjX5UPktdtSiY8QoNUlNT60NT7poPHm9Fos8D525lKTf2Ct56Oqi4EeaNm0nZ6w0cJbzwwwpbKQ
bVb4T328K7JkqpDWzMPOSQBY/PL9Wqc2lGRxeZOb1vjbaoyIN2oo+ewUqkYs0UNDEzyjhapgp3i0
RriMEuMcUnwhdJsMAjs+nmY5dZrebCUMtU3lV62BgzjQ+aHDj38omktZ2DaZG8i1GLn5KETZSco6
KQOu5iPXH5VW/LXAvPhGx8+Nprjpp0+i1urawYzBql/D6+mn69KSouZozIbvcQcnwwOZRHSH14hY
XKWD3tYOtt0cLCOcaC6O4ZQFt6LUDsopTcXhJUV56R3yO666aooAqTNrehe6w9AHmOeUQozqo153
ieM3iIRe4Tcw3021Wd2waiw6HWxaWRUtqMyeTDGXDnNsYfIIGEXvvo5iWxu/oXt0WNA2HXZfvAs+
ZtW1zNs7aflimgckBBoXT9bvHHcP6X2Uxf7rGLX5o5TK0hcNmkxwFYVp5A1jk0nuVGBtBm6xqusr
/oTi9SaZl13UGi0bhIL2gteNfgy1yqWDueTX1ln51UxKLYrTyPT8NgoqornQPKqZrP5UEZB7SdRJ
+VFqWnpXl0p9F0WBeWwCWR9so9bCH0Gfj/4BR1A06rEZkHZy0o0YA8kgBAYg/cvnrX5Bj2Rz7ASo
6r5fOWz78jha1niTi/V0I/a59vmXHwFADh7VbzDS8vJ7/nn52wBDu7ZkLWLywqcaH43R5hVLTz57
ObTzSLdep8Lvvn767Qc/KpGQatQSz9ryeAwhkZtMhmchSuGSpPa3Pn274+VRzrNflpDiHbh36lzS
unXQAU5uLV8yPCFVrNQmKfSxk44H5T7HZ/5rXYX5jaqV/S2egsPzXM/V++UfsBHBIXClU/CQ4YYo
6xI8Gn6x3NasLuYxrdso4BDLAIjsiDvW6fJQWxtHAYNIaLzkt2vQgQglVRw7mblSHLN9DLtJyXgU
kJm37iUoUHuJ2HlUtRTgdYqHCBCcRW9y3DTYFiiGJ8nhTzXQq+s5tfTn1J/FnZltxIkWR5VWLugU
qlNLSvDPFqVFLidcJ2DvgpDkKB2ke60fpufL63ceAiMXQf8Cr05oVSjDfBzFn3S56qXR9LRGEG/i
OBDwGQ0NFrEtT3QECmeQ2T2XBz3fH9DFF4z8QoxYqBkfB9VnjM+TnoKejGsSgoyYOtBA1gCl99Lh
/zMUPVt2CD289VnAtKPyxaGmzDXhVo8WpGKHqjZdZbEf7hy78w9GyQmoEj1RzvYZ8BZTrygksDO9
KgRgvwDS74h6q50axPmGZxRaAcjTANajyvJx7eYUcE08qIbHTe6LB0CbQWorgWZgByVguI6YJWrd
n19ECwQ+1VKq0bwiH8cU44bTgIUbgqbyElNxCiSHh1hw9LYadnLt89sL2LKOvijyQMhGrluSTdOE
LS46mtctlgU2cjBBeBowaAf6OgBndsdRMfEXJ7LDXRcUoEvHb6x3zvnfgsqq4PIXIcN7yT6l3fZx
zplhFIh5mbo3VGYgOFg5aff0aTXVoTdhvUJIiP9ACdRwZwQ5XtoLaaN2mnrIdZw+gCratBOM8ogG
rFBc6X4/SG5fBnFy7M0OkwcMnWvTDSy9rB+HrJU7EoopyF8CAQrH3TTPyLPAL1zMt6io4naAKs7g
AE8wvX6uJ1pAcaK8A2bp5J3b+3wfU+dAbYsrx4LBsobdVUU/T+hgGV5b5fEpxM3zZhbzbmeBzz8z
yiPQ66irQFo8W1/LivrSErhIC/Sfn7upTr5jy1mUtiK3koKdphFe5xmeCLZcV8UVPnHV2+Vd/VfO
6+MnVsCncJnTAaegsIZciE0U1z6qfp4yGLnsgjvR85chKevuxswpkTpAq63MSUmRXnvsTBtso0Ts
oWHuR+33EE3ZwW0FLKlOENrwCxPRb61uqngwlMMkDJgUSfhJ7tGizz8P34TGM3XIpQ+8Ph/pbAgl
m0alaCHNhyiWMpzEMNC4vDgbV/SymxF9ou7FsV9+xT+vz4Djp1VHlubli+Nym9AksMuIHT5Xqbyn
W7ScpdWHUNDo49akbLzQCj4OFuO/0gYixAiBnNjprHH61s+DEWO2Ek6PKkFq5XShId5GSrsra7Gx
ngozpDEjUi1hST8Oroh9oCQ6OPvKoGwXTHritJO29zhskJfBdiKZBl8WwQfQ7R+HQROlMeqqMz3U
ats7+HhMb8Iw/amRBTTpyEsmgcKa2MoVWTqHAvZLQlaQ5IIyQPQXAwlze33+CYkLYBuV14BTUsRS
YSOw0Gb46Mw59iHU9NODmcT1ddkC7XYwTY3uKnrpAJGTrv6u90QceEuFZte7Bq+/eICMZ72bUova
Ft64yr2VkeWT/slC4aDfgxO3Muco3WIaYX36rlmk8JeCJgB0SmLrW7bPfP7P2PTMrkkPmFcrJwUY
zuffL8Qf6YHwsFA9lVdBTmGJvh6MZBcRvHxnbI0Ep4EcX6Vq2nu9tnYTjCZExcS/+h6r4mUvp7yi
uFoSHzaiSw1cc0OC9Z3q3tbp/HeU1YQo6MWVqiYsmxzNoHbK7BiMfv8aYyi0M9RGgEgUiqzGAsMm
8lh9IX+I0jIJQtPrRGnAennCYJK7G5dLakO3VkWzHqq8sRMhbkQ5MJg4jgvE3ZTXJCZ/brEfkyhe
qiEmNFo6D0dxwCuShsJ4qHFSerx83W19Nto6BjZi7K8zWGAm1mOvDoPhJazl/Yy7tgP4zNwJbbbW
cmnBcbMSurGPP94BVgpiKOoRZKMCaX0vMPi2sOykroLn2XXZDIKHgVS/pyu+sVmg2KkL1Y6g9OzB
MCnxpTWRhJeOWH1EpRB4mLzhFWeF5k60vfHZuL1pxJHkQj9bZxPc7uD0ctFCbSrMyTkTTX4XFGG8
p8uT3kGpzHbAeRudVkBySACD2+floOn7cUlHzB0CfAh9j+pvcIe+lvEboKTyRn3Keh3BP7p50nIh
zonlJnKmP1Vx4Y87kf95LAP4B0lulD50QBPr94tgtkARrgiuC53SOp7v8XAzx9OITgkaBV9DAioL
z6owCR1LzgOCdCkvo51LbmPtF/UbfKSI3lC7XK2EEWZQqQFhe60kzpNtiUI2gQIVpj/57HOlhnpY
7NzeG+82JRsZ3S8ABch+rfazqiEgGo6WgIfOHHkj+I3HAq88p4+m+hSF1WjnVjjbPRnF1afPK7z2
BZUJ/UU5++xDkGmlNVO81IzWeBx0fNSs3Ep3zuvfy20VmCDUhmAS2eoSJa4e7RgiaTBblYDjwShK
OK2jSNVLuH3ayQDGwAbOLf4nCkbyGMOLxtTKmqIHEbPRn7I0a/NrFiaxb+sEhyFZkzaP90WUFZkN
xBxp2VKqdMmxhL7FmSUQIunYtpLh49cUi/gHdYFFoRNz+fnQQ2a9beBWolfSpdIAwSnFHyzUJxMz
9Skakts+pc9g9+DWtVMZBNIrTAZrOEmgq+ltBL3y3AyN/4ZOT/Tc1nkquwnW3M2BVkrYXk3wYJ9m
9K8wWBoWB/CW3B2k+lSp2M4mi8NwH6nji57A33cSJPhGbNM76QHHCR27Mi1Ln/s8zHQX19T8tSda
w+HRLIk0Wl/AsUqLgJU69ZjVwDGr1mjcrLfKzGmxodPtNpBwm9PoDz3zzPSg+5Fc6eywGyt6OcWY
P2lFiGMTXgyYh5t5OsqPeYzkEJBxBcPUODGn65xk9E+mtfKfLgDgXU6s8WEIuuwHopSJZY+UsxtH
pHH9C66x8lpnUfaLlqb/vauD+t1M8V64jrt4/gK3ClM8k6nWSG905i1UWohcsSGkR+zCyPl86kPY
YiIqlUJti031SyYYerjz9m7c3Ev0DQCLxvNCA/94uU2d2ShS1wnwzaO3aZR1ugO1ZB5UNY92HsCt
odCRRiSDOJwoaRVRVBgc8zMIVMQ8H5+QXykec1y2riP8XXceiY23doE0yhR/IAecvbU0+GIfEznT
a+mYnBJMPu+nGMOsyzfExnVoLmwIbUH5kcmu1k7HWArjesP0cCwRvvEBq5swssQIpopikjIVZtG7
l4fcmhg4FJA/oKpEgpfV54qbIKbBR4I+IbshGH1/l8pwVy+PsvWliP1YN8qDS1Xr4yhmOEhVBF7c
GxppdpM+G121G96BkyU7229zPtywcNYXTq6yPHv/5ICqLqS6HjIfAzvqE/6TGJyW/l4/fHs+/zuK
upqPABE0T3OAaBQ7UydB/eKKxlHktHBgT5eXbmtCvFeU/RexG2QOPk4If3szwcyPOpaES31Duet3
Ixjxr0+Pwvu72OEt5LSz+gn+x2Yq1KHlBU2fHZSumI5SUeSfP0VwCEUeJTB1hJSrZYuRf8gwubNw
BYhMiQxt8K0TrtJDu7NoG9+HjIki0yJZushRfFy0Vpz9LGtqehZl170mQwxQQFZQT6OLXgU7QczW
YCo7DXwVmK4zPoLs95RfWhIbyBi+C8seFG7TjzauYnuecBvBiwUUGH80WhQGme7HeQV6TuQi04tJ
KX8IDv6e9Mf9xIwVeyqEsgUQ0Ju/8hA3PIm8++nyJtm4nlBI5tOR4hA6re+KUEHBKpupu2NendnC
JOAIOoSlCsu2nF7RNQl2PuPWdEEjQsOlJcT/Vnt/Tqm1xoAzPAQhkndwvxje9o0/u7T70nshBYMJ
I0O8b/oafbzLk936qtAkaJAiNEXFfz026mRRt2RXwHvn61bvNUIdrTbugH+o8s79uHHIoXcpeJ2Q
EaCptRqs4QLxZ6MwQOUF+qFWrOzezOR0Z5TzKaFKQdeEBsZSI10vZ690mCs2je9ZwB1OIBsau2vC
4mE0dv0/NjhrKBqjP6bB0rEojK9mBMBUoksd+l5eUehxydKn0F3KRhFlDMX8QkpRDw7GsfrgNm3W
jE6R4Xpuq6WaY4urqsSHB2Ns9D2Y7fmeWn4YRWK4GHDW1iIgIgpDepNHS3wyB8GRumfyC4FR9YgD
sVQis9e0qiNPQR3ZaYEt6uHyttocfgFS0Zngsl2fodEsMNwQJd+Luk7LHAyzpx55I9CfthA0xU0/
iMobuMg0OrQDymafjjBUkTCPwgia3VxXqwukqDHFxGvDRxgc1o8qWJabi2V/yH1Lec6CZK9Vt5Hr
8qCQV5uox5DvrtOtuq4qOquF74kK/um92sIoRe1Av5o6vE47qRUPmhTjAlKawyP+xdhLqkP5fHnR
tzY+CRcIEgqmxln/CaeFvmmsWvDCcVCcyRohz6ZtfpBzQ9s5Y+cneXlAKZlyZyxU9tUCG0mjB8VQ
CJ48YlGhxuTThpwp/49dRI8anTQenkWq/OM7YMxtV+a5uaxqPB1FKcXGsc3jw5ggJdVhneKmyaC4
kYGI4+WlXP7yx+yS9xuXiEVME8TUusgVdhDz/Fn1PXR/dafSFfUu6KrcMUUhfxDoQOy9rhtq2SrM
7+WsMuZ5txfnNxWjr9byZuAhS96WJfIPFMKC6lnrZz075lmXvxltq3xp+lxNHQNHe8PJfTMq8Kcu
6j891L0npWio7lxejK1bDjwkoOpF1wIk93La/4k2tcScU7EugWSkWpId+yFJXkQ9lhFrRZ3vbZhE
qTxCH89/iIIVqDbS+PmTEhly7Q6dEc9OJZRSsrMFzys7QFAJRzh12lJnWv2oJlnUUGrD8OJIfJ66
7LZAhvwqshrtegqk9EB48BuP7dkN0ir9dnlFzquFrAP/kMMgGHHmB6jncqjoGdXCQNLvujxxk7B2
ACKl92kRAntDbfN0ecSNsw06CN9bnk2Tbojy8RMEQZ8ISlVZnuWHAMAtsT+EqST+LqXp8+gGKrsE
lTxnqBrzgnwcqisn+F50Tr3IyGRHEerOhfLV7ny+zQnBNFk6jehurQOPJFIIUinBeMD0MDMl8SPD
gGr4Mg8KycbnV0+D5s6foVNIWP5xSmhQyao/kkIHOqBCsKe5iySOhs+zv5cDLttudXMAxubC4t2j
gblum4gFrHVT6Cwv07QuOrU9FDLbH7HGsDGdGgtH1COQ6HJvBi8ilo97h3Xj5mJ8wixyAv61BvhQ
+zAJsbhHRFOYXRNiwGFW2sotjD51IK3t6XtvvAQAwZmwQcMWOsvqjoZ/KkvTksx3jTbckQypqOpH
ez3PrVlRbIGkRUDOA7d6b6ZeoA9AYuIFk6VH11ogFS9ZpHANi6XhdwfEhj6PdecWNmnmIkmwgawY
sJRs5IAszhiU/2SxqW/LbPbvqMSle9TOrbOAviyKMBReMDRZreEkZJ01sEe9sRQH5F3RO66pSToi
4sY71dmNoegOotpNe3/RBV0NJc4gYJRJV7zQAEV/mAc6H5TMNOFPGTZJdrh87rZeDkqz0KyWiwt1
jdVwSSXNw4xykQeys/ozZApiYOCOxcSOU3Lkq2kuivFZqYcZtf2gRiCmt2BPu0ki11RhG9ish1Es
xXTnfd/YtSbAGEpQ7CWqNas7DgGUKskCKPypKtRvsxi8jVouPF+e/cYg1pLWkb4hTnXWKRNDX5Hw
a9Y9qZQDR6JS6AkT6P7Lo5wfjaWgBRoHHDvv8zr0bPxK6tQFuNiZRfkk6J014dkV6YBf5vhnNAXq
zmV6fsMx4KKhSiFFQ/tidRYTlC6NRkJvDx6f/9TqanYcI6t8KYAG2fMU9t/gGuWOFWvNTtF/c6rL
g08ND2j2+hpvJL9VYrE3ALmP0xWosZJmkqI7MoRbOpHK51URUG/XaHLybtAIP7t1Ekunw18By/X7
8aoYfelU94Px6acduZ+lGCUjSEwMuNqLnYzQJjUiw4O8DM9LVILbvJ5/WXJffH79UC2lULTsejru
q2dQNbo+kQcQmahmy/dyZwGLbht0Z2tBOs5ipO1UKc/DJDqNEGnQzaNjjOLux2e3Nvo41GFeASFA
/DzWo/owojTh9II/XguxOjkI93zWtVwFN7SwsnVeI57hdccPYIYlz01JT7W2dDcqsAdhQ5WHRQH+
y+Wjd37AQS0CX1g6bBZ5yqoKC9inY/zRP416FD71zVB7ZikNe7Za53f2MgxPLIprLOKaFTwpLRqX
cPtOhakKpSNIUuFCScSDV5STvRbA5mDUvYDQLid8rZGMRLLK1Zj5p0nU06umK/Fj0iv/FErVHtL7
b9/zQ6yEbCVtfWISiuXaGX1NwuzMzPQ6vBYmE1xmiDyHcRC7BBmkelLb9ykrh9EtUF7XbbFO0SLq
tDb/mc9WnB8CQ8tR8B/H6i3Xiuy/IafodOzmbiqoNKTFr5Bx4YpVQ+U7qtYZqRPPFXjnUTEF40EJ
+GayHQT41drpHKsGQkdRlzpFXqCwm8moo7lzlwS+y2M6vSmVX/03TEkMnhBgV4eCFIAObvYJbeOF
0epw1xvYJSYTmy3vjLZ3ysGvHjRhpsSVzUGIV+WsZG9zPiCSNdd5/2eOg/oErkiT3DC3JJzahy6F
8CHOyfM4m9BgPrlhlwVfTHTozFJpXOdMMBCz3McB6dofm8Cl1ZN7uQzA4fIoZ1sIkC0nkDNIxgVY
dHXNiKGAREE7Cl4DJuyLKpaKm85Sdx/6vOmXhzo7gX+H+qsWwUhncGUzRAZC00BnGHUTHZS+lm/m
PNsDEWyOwjtAPWkpC6xj+jntOh19D4ppQ2pdoSIpHHL4aztzOXvdkGtBvmTR+YRocVb1LmerjntT
8z2ai/LBN9rUkQQ5+uZbXXz9P5ydV5OcRtuGfxFV5HAKE3ZmV6uwkl9JJ5SSyRkaml//Xejk0zLU
UPKByyrbZYam++kn3MFsp2TP22DjO9HlRjd3Ab5xoa8uHkZhnT3jUXzF2BvJ2k51ziFYPD+OxV5V
dAvo5OWwmmdKwRRz0b5/fRVUmtQbYJnKZY7D5hOVpdEflmbak9ans/BpbghxSPIhH6E6ziNHJbb7
K5aB0YdUT6cPejmpL5Nl9DGOdJMy+FWlp+6Rg1t+Z/Tc7o2+Nj45UQmdlSXe8jlWa6PNdjr1UNku
TlGm79V2SL5CrlR3ZIOMrU/AI5h2MAYFnrO6IbUoU/LG9iBWuUrCED6ORo872aDEkC1cuYdMTO7s
d2GCRKvE9Up5iBja4xGu9e63IvGM+L1RRopA8V1Yn3ECgjEVIxVlPGRl1kqf+WPvHEeV4PkoUOzJ
Aiu22vi9Fk6ZhVhMYafIyOq9dVaSROkCWAfZt3IyhQw6YYFXRBmzJMKhMGgcLWdomlNsWGFFq1sF
awHOaP6XLnAD9y0M9T2H6K2vQKqp8xd1EUrTr3eNYqWahXsBfdzUjAm2jbwaYQOh9H4U2foKC6wa
9SDEzm+iiOj00SqHMrw0plL+GCwjflNr+WT6NgL2f4354iQAMFuuVrQ4vXVJpAlEPmjPh5c8FRm0
w1n3LT0vnkDSieP997rJ1JdHQYWhU0XP8GbqjZD6EBoh0wmZTGYw2ug+FFnuHqU6i6eOxtZZKbHS
aSbb/nX/yTfNOZ68CNARXGjg3vSHRYxYpeKO3qXxgCj6tcysh6SgLYB2YxMoLpKMup0Dryus+QgK
v9rJPLc2DmgJCndEoQg5q40zarPKddp5F6sM4+sY23OAGkBxuv+WW+sLgkGlaYv0AAy519sTvcxZ
WKHiXUynReIOPxpxzq04/7Jw+R4UZfzWjk4XAMr7644B68vEabmOmHKQG75+slIB3sJpO7xY42yc
69ZQzxMoJ9DFdfm3HQPyd84yJ4NZGr2XZan/aP52pkDhb9mvodtmT6Wulo9lMzinthZ7leXGV2Or
gghZxIxv23RyadGhuRJdURTv/mmMaGF8FmJHvm/jq0GrWuoSxsvUCqu1syvYHJOJAJ0h3OzfSBfj
uRQwbI91O3pfZ60wiGtWGZ+LrA53dszWGy5End9w3WVS9HoxnUxx3Z4p2LWuBusM/94YD6oJ4+pw
f2cu7/A6swboTC+AAp2ZFL3q18/x+jkrGRtE1xl23xGc+cNciKOX9NMDniZ7vtobK7pQ1aCJ0upg
N69WVBoyMfU4Sq6xUTfHPHe8Uz1IG1MdO/1kNHpz0d2i/dzDEdrZnDcV5sJDgqHC8SPMMfR7/Z5T
VnmIULbJNbfB+E2asM59nmcfYcwaj/nc/gs/PtxpuPyO0KvFBcyJABcmFQym1hFcFjYwQyfPr1AT
6vBIb1lBQsitos53RneYjn1XFempT9LKeAgnrRPXAkQbsDURR//L8fOdfIlK3A+Y/LrlCzMp6yNt
f5xDdG+w/Lyrut43BNvU70wlOmvKZBt+67WWSxiz1LdTbGj5tRV2X1+7uA17v3J6TNMT1C9/uoWE
S6B4yUXUQ6v7deUlz2Bro882vrufw0gd/00iFZuuqAHr5ce9p/8Ab5F/KTEriI42YkDxs2Xhx9tn
lvmBAe387LBhIevPqi0DtJabj/f36+Z35NxT34JYvenvNl6pDWOOZgE9cuZexaz1ml/o3mj5XRHV
9nmUmLcFE5xgY+dIblxVFNU8GN9UehS/2SF/xDf0WhKkzIv4mjpD3p9zkUXgGLvItD5UWde+YcOP
3xXw0m9Jiwf9CW1X5lr3X/+2T8o+/r2nlnyc4LS6rxLNyIfRSJKrTLM+e59bXNvgGZnYQyQhLPkD
iqpzoOCe/B2G+vRuwq9IPcDx7eJAaxzxMgsjVXYqktuxNj8LdUNw90j/QZFZhSt7GsOo6wmVVdl1
4siDujoQTQ2zZWIIqfleoSXWWdNE3QedbKzctzrbLH03N7WdqnLrOwEpRlDKYJJzg1QxBwATtAOi
qw4L77CMOY9pLcPnPAdjFRY2/qxKWR6SCcJhxtD4x/1PtLzq+tADWGTuh97jbQETSlGNrVdE19Js
G99VpPUUklTvnIONTBSBcYxMQKmxKddzdelSAUK04ikRlSawJzRReMppbOa90Ln9qGV4ymgXtPYq
eaEM7ZzQy7giMt079sNkvjdSbTygYdHs5KHbj6LZzmvBwV3Xz3U0kMWkUXRNi7HH2Uo1D0U5z/4g
hr2p8OaWpZzFcQsLzAVs9PpGaMc8LivsDy95mdmP6M6URyU0rI+GUnbPU1KhEKaWeaCiEHrqJw2m
lxHm/9zfK5vHGcT/QqFcGIHrarfBWSyJNRKZQZPOF8acCTlw09ZvOzVPUTLBMrY4T5kZg+nOCG9v
8NOo5kMVGeOXytQUz9ft0tgzpN4KsuzgxZgCp6UbeKqaFbNDFImu3G3iO1LsE1D2PFI/OWHfPSKp
CaNWHzGCu78av/uTq6ODaBSVCPk4XuSm8fqT4DkpmCAqyZWpCxr0DcYp3ytw6d+qSapfSn1oPgjp
5OUHPRUVyiWNOqg+bL8UfZ28pSj1+t75gAJO+mlGRjf3C2dWvuENKMqgnAfto1F7MvaTsmmErxqj
Ygao2GjDwbVjSVdBqduTqEwdzrfHxdqMdQcbb0idFzwRcutqwP3Daipu8a2N57j7yviizB8LTA9/
YvkrqPxzpz7iCPcbqo7MTYACUAxsXebph1Q2zU8lTaoxqOABAJBH7wRtpCJOjWNWVmFHZJTVt87V
Ks1HwL5Bly01ineUhkr1uXOt6hGAaGe8RPOUHQuzm7vHppvSH02cW7+SKB5/7nyQ21D26nusjkgd
SVdmBrtztLJvukico2ydJijNbH746ydBugeyDouTAec6xgySwmkkD7pKE9CbJfDtKkfhHMpkst7d
f9Tyo1ebbJlrLF6ZjIecdZlSdg0CzEqfXEXlVY/9jDKCXbXV4f5TNiIZ6p/UQsy9ELBeX4gOIFgs
B6b0Skt8+J8ZZslz6YXJqcQ9ZyfNvNUmBShJkgmyBTABf1oFaLqz6PlaUXodFa/51o3q/FXCLPxH
RfvlZaj78e3Y1sU3rRFJ/ZCo8YjP0mgM9XE03fDr/ffeCB3cu6wsZT3SGuvJUWyBMBYN+QnYt/bZ
7Wc0iLBmOTHxdY5WleqfPSu3dz7pRhHjurRjiBogVG8EPVovV8qm0uJrg9bWETIC5A4EkJ+joe0D
PEyiT//hJZdBHG3KDa4YwlzDHPGW1zRJ6DEtauUvkVY6/DFPwi9M/6fZN+lCGTsRcmvvushXMgMB
NHKDuCEWIu3EzPYaU+4mvlG6M3bUsfvh/vvdYszYUdQrCy7dwnxmfQ9LfMl7R5fxtY1DKMoABMVH
1cwR7e5DE9mzOsrfKXAwfzRlOF06UedIrXW4sx7HYmyCvldT7dTMotn50FunauEmQmRgs9/MCSMd
qkQ7xGT/upY9j4oznsfQ9Z6yOdubpW0s9SK4R7FIHrJ0p17fRXks7LKqm/iqx0L96rS6cepnWJD3
V3rjuHgIzMJjIFjgGbY6uphYN97smdG10blwJmM+JEMYSDWVQZhBuRpQsPj7yAScg2uWlh8t9nWo
HacS1c0eK9PSyvODaUfq2dYYyNsIuexE9Y1zCbYW4Xk8F3jiurmAmFiqqPmYXGvZKY8idYfnOUkV
GeRk/f2pVCp92DkhGx0GisJFoHhB/zBUfv3ZahC9WqRxQlQjb980ZN4vnePKR2RF1WucxMOjZXeu
woQvVYbj/Y+5sTuXQ8M8azk6N/N5oc+2U6g2bcTaKM6mk3wRjVK905vm1/0Hbe1NXCXgpoBeBwqw
2psyA2UkluNZoTX8FrjQNxW4wU4ZtfUQkn7Qyoh70EVcrWSIK6Ix04i4ah0+OxMKovExNsx2jwa6
dQS4DBYADCi0m02iWFqZxD0vM/TipaENfWZ27ZzMPk9aiIxqHSQt3OqdfbL1rahVQYoxd7zFYdsl
Siw49RFJFDN819ZjEbgavjB2JfdMnH9Hy1XGsfDfaeVBwyKwrmp2GBtGF9l1foXEO4Unfeia9C0y
+cO/rWmh/Ah9BIW2qY/Mg0G/0fGZYfTvatQmAM/O8Zc0FahJOklYf+uACv1Qo2h4KfMezcWitOrG
H73a2UvGbz+/xVxmySaQKwaWob8+SBwhs5OFzK+14WJFNITaEa3heqdxsPWUZW6mLh2y27mN6w0k
u05Eh2wsk0OKLspRNln91weTbWzQteFTQ+S+CQpDPMV93yDJONv5iQ2fn9tWqy9ZC9vib48mwxro
JMsQmKHNTUHXuqnejWN6dRSw9HXe1ce2KvYEpG7PDNwpOkAcF41m+3oaWMh+KKI+Ta9qj/6rr/fN
3AfoYzhvw57JrK/Xk9YeBZCTPSjG7xrs9WZmIkVasMyJIEmuZ8E2xRTKkklxBR9kLIlIp7uB0Id2
OtTYgsR+qs2mN1JkRVV3ph9r276iTuq3OteHTyXyoOIwpgOUSm5Tm2GT6IofTdFrmEg1EZqGMZiA
6MmrkhjwKzDxX7Qhp7cW+ql2ACnCfGt6cfKh0Wz0Uhrda0FSVIUxHeZey7H963vXPqJVagApjyNd
nvlepQySfEa53QqFm8Ng7swWhrZW9IHbLtIseVeYSVDVqvnPbFTQpYVnEXLSSlIAmnnrIiZk8Y/v
75XbGMRSWuTt9M5QMlzPF4DFg6c0dK7Hsk/POTbfR72qs6ByMm8nmG9tmIVrD/8XrM6NQE4dynhU
jCm5Tgic+iBW7e9m1oLzdUT7AicFh7ap+2ssLpcg81hiLF04lKBXIUQMvWY0GWkyyBHtoZMQXtTK
wxJu0pUDcM5m5+zdNv6Aq1DQ2RR3YJpvOjpd26N0VKZXza2s/JBksfkjbe1QW8iAGUqx3EAnR3rl
eATx4vzQowaZ8vvf9Db/WMw2SHcwTNsS3krjTOlCQf5Rp2UYiFBGH+lF54+dHIsnu1ebi6m3A7Iy
/P6dZ2/tJ8pNxhws+y2ivAWIJfWRZ5d57gUL/nHRUDZRxc33Gr5bcXtxOrOpQ+jEr5c6UxpKnIL9
FCIifJzcsn6ovKLfidu3+SPy2iRTqJ7QEULZ6fUdlEtj5tza2VVXiqDKi+Ic0n/31QZpF2AXO7m4
trF+eA4tRSuvdCuFEaV5plgVGJpIH3SUAWRkP6Sg3z66cdmFxyUaTAcr6uAdu4Jujt82mfIkClBF
bZLkQalgXfhgj8iGBSFE9cdUjfbEUn7D6lbxl87yMsECAsrFuVqTKSLioWvGXRbhDHCegb+AhGEi
gC1Tjzz4k4a6oHpshnp4G4WT2QfgvER1TIY6/6hiwfgvVsDF/GirSXWxdLVfZK1bE5PiJHWONhS7
9KCKxIWAmKt1dcnpfylXfHJyEbju4gcVIsQyHYvQ7jKwmanodrbxxt4CaIQiiLOUnuhTvv7qNp2M
RA58Bg01kI9mYXq+gY70jgajs6g4rReS8SpmnTAdQEyuFnI2kpp7HKCR57aTvCboxWt+ZTMfA5qn
lO0jgE40t4eksbT3Vl2ZSmBkjC/8zlqobDqwvAI1LzmGQeqo5UsYzSaiHjDSJ38a1J6WbmcOCBsK
t/J1bA+KkzcATgzSqMzbIJqk+4Z6BAijtGt1DgY1S35kvTkwipzt78UwGx+sSo6GrwGRS3y1i5P0
mOmTax+iQbG6Q5dD6TpqQ2Prh1Ew3qXL4kz/VK1RmIEYZfRQVdbY+0WiqV+bOgl/FXVoP2u2xMXB
ART7MRlz4zsUeiQS+9KrvcewRLzZr2l8hieZzeJLO8eF4hPEUVrIIyUdj8UAofbJiegO+tU4Ku3B
w0r5ExmWkp1mjMYuMsvVn25YOqOvmG3/vWiE5PyC3YzQQkEV3aezkWhvUrOZ/tFanNdPLgR4i7xA
Gnvl7kZ3jCoGiBZvQZP95paVdowTEVrgl7abkGamV3pIzTYKIrWY3i59wmevSysmZn35plD64dAz
QwkcZ9B3otnvynq940A7LQUVOK5bAH6kG0U2SveCaIlhHr1IxPWhSbumfZ69qeFk6XESPWaeN6bn
oic7QOFeyZKHLp1ay+97b/TOwLRCeTKMEQ36wkFaJUMH2fItWvPuE2MTOfxStTbpA4SSaHsXbJdP
6mB1OQ6wc4xkfNTC75kUoVYf6sEV9anqs/F7kTvYA6B7rlVvXHf23tiztM1DG9vtu9RS0s9ujcEr
ZAwzK/jPpo5f3hdSBkrnjKmvoCbwJalmNTsVjtoDF5cJhckcm8X4AVI5B0YijF5ehRyq69glA7bC
BJjpkHtSe6saM3Zxjsc+2wkmG4kPxcUC7eGYkxgsV8wfQ1vRIJ4zT5V30VVcchu9aDy/p8Y6jBp7
QMm65hCT6e48dWvT8VgEKuCWM2Baj+fCagHstop7iZEn8FMb9MaYFdUhqQemWUOVB27RhUHfkY6q
ej0+orrVno1O7kFsN/IRrmfKEX4LTN8bHAka6ymjD34I1LLD2GTzs6JP/ZFZlPXcD+qEqn3hnCxr
rxG8cZnqi7YFYpDqokK6iuIOuAHPqJfNrnrlKexSNUgbzzwtUo3n+znXRruSi4qZIZ0QPvVNq2Iq
GbWa+ABc3Gzq3yOsg+1v6oLB9jtjZgZsF9n8Pk0EkvtOozLJhBA2JB+HUZm/GjriCQ3ijLCd/CgJ
1fKvEWbg/sliFoYklfRNs2bCcmVcpERcpc2PWVLMV2Mai52nbO3zZXJGfIMkcoPz4l8UhYRkj7dh
qjDcAjj7UWZeu9weg3edhszBkdmKk71MUNvIuhdmA7N2C/TrDYIOZP7o9E2sXKIw76aj0UaLaGLh
WWBX+FcmCP2+RhfaEvL7ZCXTL2JR/4F9w3C1zKSGaW9s9N7R1kKreSDbzPRD6NTifxKgGcM8J1VO
7tQyv0+pST/sbJ3NX79Us6TbQKrXcxrayaOmR/DT65lIBY6UmbaV5h0gAa0wn6SBjQXkz+hUV5r6
OIWR3vrUxVYAH8x8HvFKCTpFKG89Y1JOszuoL5HsxgewKMpnw+ymc5wre5o+G2kxgnncaNTOwFDX
1f/gzU7nxUCOiSP5JZ2L+DzWZvErnabsY1Io2s4ibRxlCDKLEhPdk9t2Y5w1cEp6ngd9Kv+RwzBp
gkoM7buIS3+PebD5MBriDj7YKDKs29M94v0Y19nKRU5DeqAFhUsLOs0PSLFZp/sffyPRhKtOaFwQ
WrdSjhX6b4jE8F4MkqdAm9FvrqRl7FSlW19rwTizo3kdvtvrG4g3JJ2KS2qEHOhJ3cz50aRFdI5I
hA5xpe9h7LYWkNuOLjiUtI1+KlSUFnuQ8DIV9nCwyKyOCj7qPmoaf99EJbIvImBMYzSsuFeNTTMM
nSmPlldLZP8EM1VFetnF9CsXyU5823wrgLq07xae2A00oB8Zsw6ZcjFrkbwZFG+60LXsvhZa7Pj3
t8Xeo1YfDLMZLZ6ilOOFKMvJUV1aa3CJP0Vh8tfK9nTWuRZs/mJaCrbh9d5wwACO0HzDS4olT+wP
0mgDzF7Gh8khiNx/rY0bgrYISghLQc38bImEf2RCStvrKZgS+ObZEB07c06f40KkB8eavzZD/Mvs
tHHnYt5YyT8f6a5ygLGcrWyyZu+i2Qn0MNztppcK7VRBctrtQQi23o92AZiV32jndcrVLBAbFb+P
S+3a5bOCQ81j1nTmY2l3qM+O0cglODs7fbWtN1zsMZauC321NaCVfzj33RC6eKyq2dWOB3qv1ayf
ImusdrblRhzBC3MR1mK4hc7taltK/Fu1rielrITSH2ZkGQ+j0WOcZyZJQKluH+/vl63nLaKsC4YN
44D1DBh2cDiIEnWHbBDpKenH+efYWV/MvteviS28nXp8YyWpzuj0MAYlXV3zzRMtKZW8XbAmcYwm
sYVrRYHxzhlpyT2/kc1H8a1+35+3PNqpSuAtwja4EnzHJ6O05DNdH/vd4MI1ur+IGwAvCx00BLtQ
4mCkvp4HWHaO65kdLuqjnnaaZKEE9VSahwlcxlnRHEkhMkOshaD23Bp1/08xZmWga7XyGEV0vO//
nK03Z+xrg1tgL91MooyG51eeDrkK1dOjhAD3QE6nHCM6tTuolI3jiP4MO2e59rj+9NfhRrQiHB0B
tw8vNPlUd1X0oCWKemrnKD+2nfVuUqp0B3yyHIFVgQ0qgHuIcT39098tnz9CnNoVOcL2UrmkXRkd
PVlm75lFtDt6xZuL+MdTVm9Wq0Vl4/+gXISdJtTj2Fr6qdckPrrQgJfuf7GtShJ8PtxXvtbi5r26
IoYwn80e+7cLNA/nG6bo1mVEiuIgQhgCpKKe8a7Bse2xDyfvH63JTCdIZgMoWRP+Ncud6gLCxTKt
oMy4qaWNluI9NUjNaqnm19528qsXeXumEpvLi8TdIl8DdX9dsSpq6kRpUUfXzrCmq5sDonGtuH/2
vOI/DOtYUygBpEkLX3q1tiOIwrRpANG6UwwEU/fKh1wUL/e/4OZBWFTfaD/QmF9fEQgReK0bAo0O
ceHwpSNxA7EznAZTZHBFnnTBkMU7Vlxba/g7cAPf4Xpa64QATtImB4Hcqymjjt6gXmEOy2pmIaTh
+6+3+ahFVIL4xt/WxUhF+MzRL0M/GgZeIGWG2UanFpcQ+badfH35HOvjDagDkW4IJLfAbiZobaU2
1GoItObnYXBVJFeG7ISIanoohjH9QgFmfeqj6T+0pAEn2iSfIFkWNsfrYDZOCOggFk0Uj2vvXCG5
dXCSQe4MILbCFwUW7RLS6WV29vopKPRro+Vy1AEeowXSKuol0/Vs5w7QtjYkheOiRIDbFqy/149x
Bo1xq4dkmdJac+QjUdWAou2F1Hwbi6r2IXRm4xcDMgap7axN9aHtpGjPRT5bS99qErXPJKD3Do7n
AKdd9kbsV/lc/FTLue2OtDf1vVHQ1jZbRJSpa+ikkMK+/tG6PscThmzKpRSqvM5um//wSt042s6k
/YcD6wDdZ4qHKOENmhCdrHZU65yGRlW4hwVG5Se2OpzrvhSnLJOlX1RVusM12/oov5390G6jS++u
dhjIRi9uVeBmSjgKtB81LDAxgjhmlvLediV0BShZ/+HoLmR4m/KUJt26M+Xp8Gh0PMuvjhaZL1nV
JgFK3O0P6cxf7geJjZPr/W568xSq0vXOLtJZq7sUmJtSopTEOMFsH40k0p7xvvOwl7Si4sXuzXo+
Ay3dK3w2jhW1KQGeTiSdnnWEclL8rXCAja7WBPjW11oVzCYKuOrOcm4+hx4YnbAFZ7LuXJhVaMdN
Z8GSb7N69IU1OqcR2/bvf7+WiwMk2D2V/Gq9lnGBksRsCpqYKCVdGTYjaiUBgzLvDa/IzveBF0ET
xPJjr9zfekFai+SzHji3m9aMzrDL7kLarO1QiA8MtBroJu3epbyV8VAPo1+OAI3DGVyFwRBfFEc2
UFbjeJFknZOmcw+QFRaN3VrOtDHHsnaOReoVoQ81ZZzo3sYjw5LZGJzAaEuj3klmt958IdKCYQCt
edPMrtwpstIK9n1hqvK5o/sAI2Day84335wCj2JhAYPy/q+DnJUjkFhDVrnAjtAeJjrTV2zRqkNk
Q/EwckUHD1pEz6BvJt+LB3FRe685DKPb7HRbNn/JMnvHNgGI4Q3NbrQGRXBo3UuuoGRyKGIgDPDC
raQ5lLZ07AckiAZEHNUGx2mdQuVYI9LSngygBq6fKfaY7vykjQvAA00PdGWpRW8USSygla20svCS
ySQ/taB0nox00k4LePA/fG0waYvaBQD+G13gYq5CxMUS9rmjxkerb9KjMjV7BKSN+hrpRPSUSScQ
NlzfaJMsQ6Nr8KWwMxBUcVNHD0LVMiBAbXio5/TH/bCxtX4g31g6nW79DUPPo5iu8mpx5rWh+Kst
0hB1KXCQEVn+93fZYtW4wIwWcvG6c0B/okGbKlIQMUvCc2d0qeKbdls/iW62DDLRWDP8zIrnf+6/
4sYdSppNVCQ1QWlpjbOsEFPvMcilVMKH4dwOSnt1HRk9hqmL9QUSBNepM/YSE2MDR+BBKCEwEPIp
t1Y3d1xDb8dIlPy+VkrzmNSILwVJjBYL84+Scgwi53Ad8PQ2/NSI2x9D62LV5TSA5KBihlz0amYq
B0gojnzooWpk/gALugqatpXD0Y3z8b2cPQXsSZuBFNWSYUp9rDjSb7QXJybrxVwkpx75o8+4b2ZR
AN+3/aL2ME/edZ4QuMwBgnpI69Z1AkEIi3ZSyq3rnZCF7ixiliCQVnHLUeI6aeqalrMSV4jKT072
1MjaOzVOSue5iLvqEnuZx/ynTs73P/pWaAZC78LPJzzfKKzmFiTyUmsQ8db15Dg0Rn8uknAPRbB1
WD2DXgjYquVRy9b7o7NQFczX1ZGrT2nS/MFSWxWcKqbPYW1hcVIZ2U5f8Te6elXrcMn+/wNXu6qt
cU2EeIDqqVPZ9Ne7IlgEut9GEwBB/uT5psQYKQfw5ushOl9OwqTk/tJuvjQtQKIU/UaK19cvjbM4
Oirw0ggZdfN2Urz2lMyRHiiNYfmRV+1NSm9DFPwdhgnkoy6Sgb8njX8sstJ0qYjRjMG/RGAgLUyU
f2AlHO0w3yuCbkPFq0fpq1erUgBGXrrINrtO+X0u5jHwUFMKmN0Zzx1zata42JMKWjrsr78pL7VI
NzOyWywsVt+0IcNmusk3nVKd9Qw98JCAUI5uEubCz+2uep9FdP88pcOAKrf/2vd4YQyDKNU4opDH
14Vf1lnuPOlDfDWMIn4bT3P55A5NPV9SwK3hzg7e+picE+QP0Je9lcLqRDfqCk721yyK8mcj7Hrc
VMLpXV716c59vfUoqkIUe3+TL9atxsmMpJm2OeBW26sPfepiMoRUwbHLUL++fyS2HkX/C6syF8bZ
Db1NbctajXqYsYlMlEepKfnPzhD9wZHG9PH+o25PHz0weg2kYIvw3bpvlA+FIrl2gFhTeyodt4Vl
jNEpC8fsQJNkPt5/3EbKx/MW+7XFBI3cb/k9f5y+tktlEo1o5iKV6H4UbRn60xyCRlYK7SiGQYJA
s40TjgzygNFV9lRjYxVMmWbstEFubxNaLTAP6IQAMMcd5fUPsfMxFrXgh4Rjn77zKssLDJvaFNkC
JzAnaflJo4D9LoW1Y+ix0a1//ejlsvljDRA5yi0xyOzazKragdTp6t46qlaWvZldNPr8up0T4dN6
hkBcaK1xHTAVqK9DHqqnjou5Z/UaYy9wbNwGWNGgeYH4IUf4RtJgGhhiCerzq15iG1GWnX3ulTk5
pWKi3Cvy+tEQXXrohXD5aG18TqtR/Q9bf1FfxCGPGvemhu9MDbsK9sg16y0nCMtW/aINQx/YuJvt
fIetrU+vZ3HHpi17AykRatTQQoJIldXz/5BSKNXARY3moHS181LSSdgJIJvrSwJDsorsNB6vq+vA
iE20KiwlvobpkJ/0WKPDlcjC8ActtA+VEZpHqyVuVboWv7UaerZYELU7/YOttyaTWTC95K/U2K83
Hzr1btlFsOW0JnW/qm1vvxUyK0/IanSPJhncnsDY5gNZXww6wQfdUDkcLU3D3CNuai5byyrU/INU
0uLRGZX4fY429E6qtnXpUuggt4DCAxF0FWGqeMiMGqPbazGgVOGMIy6D5YRRXTmkktJWhIc2NY0P
9wPb5luC7ljwn7/b/K+XNY7I/FOB5lDrienLVMe9Xypx+jxaIcPaKNnrUm/d8oxqfnNjoDatb1m9
aQu1L9346jQ27nsjUjFaIb5IO7TQ5C9mjAPjLJBUy36Zy5/3X3ZrJ6PihKQ8zBLi+bqnZ4mKNr2H
jWXInAp3wUhD5FLTUBs6K709nwpss656qzsnjALGN7TLjA+lmGNnp1xfIuUq19Hox8KuQxQM8efV
t7Yba4rzaYiuOfNsP0dg4aUeFXUnydh8ClUmMG6DQ7NGb7mssJu7zIpk0hg/6cx9apAk/N/Omm5c
SNTpOGcx5qePuN63Bn2PZlgsctRSmS2fNhFtxGRO+jeDWuPjLOkQXFU3dj5zcvMM7CuiqX4pQJf6
+QDm11ficG596bEZfWxDhyiYbTzHcYNorP4wlGLxlqyyTNm71Je7cv0ZllYdQXTL+Csnz/aSQqMU
t83GC5Qxnp/SKe7cczIkpvqQkuNUpJ56/zkqVGEdHHdSH7Uwq79F/RA+2VXuFgdygeqv7QcW+3Oy
KATfAZbdtDFHeBh5aSmAypRoPE1Nb5xisPQ/9bxS30/lvCeEt7VVyFxoKKKTsPC6X4cBtoqjCESe
rzq89Kulh4gPDXBo393fLBv8OLT5SaBAKVEt3szD0PtRYrpg0bXI09z1IcnF3+LQNj91s96wE4oQ
NUOoSdE3fXC06Y0ijeIBzaJWBDPs1+7ZkFXmHPViqUmgd05fYscGIVC7uuI+OFbutogKCfkZlL/z
vRVpr561iRN/sN20QfhgLoqXyg0xFPWZ6bj9w4iimHeshgq/NwsaquvPmE+Mp3FCouFB9q6cfWlW
1SPoPi/yR6FlL6WsdfuNGqdDTRt2iNqzDlbiq8P/JPu3j+GnA61tI+fY1aRIR/gyTfSys5IbW5f8
V8eLEdjcTSRz9DmrZtnD0FWlcQW9bT+PXVc+3H/Kxp3E3JCASbSiObaOU8JLKgQAmLvUaaU+tvXY
PNpl0l3zOSueYR9+8qpQ+3z/mRtFBGURoQRcCOPE9YS7F3WnFxVbH52FOpgKs7g0zIAPMEiSnQCw
cfkBHYB0zCwdyeB16OLST/NmBjQkm+pH7bmCb5rJF8w+vLdh5JXDTpK48Tx4O/QMlguQofcSSv9I
oGXoRoBKCiACoSEhUC6QgVOTKzSsIsVopwC6pZp+ur+eWw9lKLGkTBScN7NBXHrzRg4ivPSJoh3n
Uf/uxHPn27JGmrGe9ywhNj4f/A3WEuYogXXdpW+cpIOgxHxiaKuRfDtaojf/tWUGVWKkO19wI24B
5qRzyz35Ozd8vaKRadSR2iz4j6pBIULFFA/MoLFzkW4sIZKd4GBRF1nA3OsE2ISEXduMV1uVIcqp
0elOvNijFwOB9tq5OtZtFdmH+99tYyF/I4SoNWnXgo14/WoYxlodaoLKpRnNBs3DWTlldcp4kGJ3
ZxU3HsVcBSjEwoVgwLJ6v7yTaYxoGYCVRlQnh/L1jaiNuAiafDdw6RufbElzKV4WcbGb/jcUUFvR
ZyO/Ougul0cRatAx7Vm1hG9ZorX9hDLyRzs4ydekKIbCNzUxZdC0cvNXlqXNGyJuPR+MFubysc50
NJ6nKHZPpnS1f+DyuHYQe7XuQbwa4AgpY99914Su/jTcyMYwpUrHF/f/ODuPJTmVbQ0/ERF4MwXK
NN0tb/eEkLSPEu/9098P3YmaIoroPdFECmUBmSuX+Q1uWkfu5HvPRZKl0tmnpXPTatWnng7BJKVB
FTsNYvdz5YdYiRxE5L1V/vRW6Hpgvbo9Xjo3kTEJanBDX7JrNSJx42jzUS9sbxVQjbDCSFBJP9Z7
4e9AJRQR29qQBSABu6cYXpbXlt2RueLRKptw2NcsM6ptFsQGUAJtMqOzatbyf9jcazhaeQekONv7
BHg+THbIJUGVy5I3avSLmL+VZx1w6kGcWH/wy3wSrABBAjHc/xe3evnaQI1MbbskaaCEIm48qonm
FJq5/WFQzFz42mhYZ5R/r5qVRgdF+u0RJsunbfqnc4ndyuYIO+SFpjzpabAUeoGxUyy7mj7MQST1
80HxsveUoBYZYFkr0HaLC4sQnyuourNAiyC5XaI2aftzY0228LICAv0v1RrQK9BzLQy6aYaAez8w
7q7PnBnSM5kk5LWXbzlu0pFJNG+5q4ziUV9G8Yb+qezarRFd82hK3kBjk88wytqDlXdfMqJWYPop
Gm543Z1qdTE4cVZeZGXx8Ii3fxowPoVrq9XRvr09HagCcfwwmGHJmzyoGKusb1HyD2LI2HjMz9ET
zLz+cv9l3mZ4MAaAIBG34PffeIckWjEy5y0gTCOpV6DeNxm5jw5BW7pDWBNb66gLn00aL0dDo52W
6kpWQA8E9TqSy+0+amRR9K2W5kGJBMXnsGym5yxLTPmUoxb2K+qM4X3XFpaPwn7/mGqSSL20yMrM
NW1cxf7Dp6VtB6saDM0tmV6AqE7Q1MjobVaf6ii3HiIjUn1Yx9Gn179xwBIrSnTNA7eyT6CM1a43
ozwAmZ6hLezI72co666TVe2nxumLswUK8mDovNP5QGAH5ad1EICM4DY+tENN7zYXeVAMZXWeTYHG
hGJM70Y6zX5vqf/Ode9c0qZDlDFrixM9j6NZ8N6G5kuz0+ibrHXL5txKY4hegZUGDQ3yS1/bmpeA
6z0I97tPCioBKClIlNuJs6TbQpFDIw0mp8neY3Q6OK6sTk7iZkoVrSjzcX4qOxGdbDPOS7eozPHz
goPhETj5NmtcAa2rjT2Aa/smWoTqCF0dm7sAT5V0cSvNGn9WKbRPpDMncSqU9L8cZqZnBGUFKPQN
Dajp0RLuyQtWCjHuOTaX6+PYMvT30jE0a7dP4yH1GnVojIPjs/dt/155/fu/Egba3/gatUkW2KW0
vNHH2gwwL24OOt+7q1Dt0qJgTgf6+eUqEw1Skdchn7Z1jCKABBiicxqL3vHvn9HdTwfoBJEnwH83
or6RPFJtOFxxoa7WZ0P7FyWqnxh9qV7hIN18f7GdEEw0IA7Sg11LQ/XlU/WdPAkr1ZIgHVU1+cSc
JP2q4pihvk1NK7xghFA+yHI/Xe8vu/OMUPsYaREX4AVvWz6dPutMqQ0039seBPSwUB14YUILLFbT
9lEt+uGg+3Pb+0W8FGFIFGzRDrwRfAfWOVRxQ6/ZLEa66+5Yj2r9ZEudBCrWLocPi6wO2rku4iz6
3aJI1Z3zUXT6p9c/OGDZVbiQ9v7Nx0VRSU1ZOg5sANHPUFpLv1KbAZhcKZ4iqz8ShdqZm/HcAOnR
o4bvfsMVGgiIjEZQnrG1HpOsKKz8IZ71p8ZeuktjmViHRCmSS7PaenjlNB5WuI+pJJTvpHXDwWff
223rvQu6agVvbW9dRNp7XaexE5RRSkcz63UpPxutM3+pGzv2h15vH5xKEa+XHgTvDF8K/MIKtNr2
PgQqbmGaM7USIsx9fSkyv7HPSg7cPx6ehs55pyVWcXDt7QQMklQMadbewO1AGqAQCIbBYVQmh8i3
VJ31xlnKIy7YTlrIKqgArhIKq2reywMcOWruUCgheGpIsQc5ozkvyhz6c45n7f29u7cURL11F63Y
5G1LvwDQUloLIk7OMsJ/qrsG16e0c0LUnAccJO+vthcioChBsKHBvyLaXz5YLcEybiMpCXJ5wqkt
Bt3SASC4Okv8cwFX9fqoS31GewwwEt2BbY4ikqXU40ZNArXN6wfG3LZfjFr7QImYnpLQaA9y372X
SRNubUdTsd8g4gpERHpVYr1hbKMgGsPl1KGq45fIC53uv8ndpVZkJhP7HcpJpkyzFCOTHkg5SUm1
FOopnVrla4cP08FbvN3zEMrUtbeOyidRbrMb21Y4TlJNaYAqPfklledJ7aBD3n+gnTSLZXTsZbhB
dnpGQPBNNr7KMggMe9jMppe1nDlVjrCh9Wv2O+TD6ouFpKkrKZPum3rTHNyctxfK+hssHL+o7FHd
22SUU9IhJTSTURpGz4Yhil+nQZqfEr63N1bOZLjE89LF9QttnTk54kKv///Lep/10RpEnZYde9Me
lzthojBok4+obZO4ptk8pnbbnATzPa8H+eMO1TK/76w0PjiZux+Zg0kLDe929uPLk9kpbY/Mes7b
z6PutCCbfmkLXXv1rv3TGGdaugJNYHu8XAU4aRHXKUJWUySFXsm/8sZGsXzRNtJBYNt7lQoSl8xD
yVxvwN0rj15yuoqlwq68jpbVnTtjqlxLXhx4U5N8BkU5no2uNY44WjsCKTwmdbZKVQbjZ1uRtbXe
KRJtjKAeCuv9VOrJr3wwQP+uk4jhQmsSc44skuJnJm9VfXU6Kz5xEfS+ObXxp3aJwJog7vjqlg4/
i7ELgCNS6xuch9CGoZA0g7xQmPUMcisJPyzIQra+1DSAhu8f6L0dBasA+Dg6DBAMNztqElVmYRed
BCHi2ZqLPpb9qba79vUSgDwVhxVA7Eqy2u6p2GLwvsRlQtXfN8M5QdLxs4048IBehz09ll1ObQ85
ORMoEmrhQQWhKjtHFuUh9GaBbN5K6Vv6kFWdkyfBsix1+kHNuwnNMk0swldW5cGv+VQNSDkVSoy2
2JiM6uxrINk0V1UQf3NjW68ifBGSonSlGGSgPxmt3V6zZWm/dZNaQcnoqwE9xzk0z1U+T/FVlgct
dJdZj7SDAHh7raDMtnIuKIfYu9vepoHqbV4WaRI0spoHeTpNfmcb2bVbtKP9sRvwwY5zTFDSoQW2
CbZq6Ch1OwxJEAGmelsOuoZSGSpVpxl9tlNcx9OzbYzIOUFw+5/dRSDyFGyTXr9L0TBCkg6OHnOm
TURKurgXhoGALDjD7s20DJJn5bl1EPf2zgI5Kl50TOHJGzfNVCSJo6KzgS3kaT08GFYjXdEMs48a
BHtfjzUQwuTjocexeaPLYA8lcnNMVxvF9CM5Nr22g7HpZMI6YGXfZnI0IEDGofMFDP1GcYugPUJM
Gclylqp7VhCIx7KdluU0KIO/aPbs3/9Ou7sFrCRTM/pcdHE2r7BPJ7QXVyembNHkn6gBzcOps4pB
f8wUq1D8hmZ47WaoC2auU6Sl9S7uC/utnHZQmO7/lr3XjCbv2uYkIbqpPOjZCsmekXSPIAn5tt6E
QZQ41jnBoe7gsXeXooZnxss5uVFN1EGRQAYF1luCFRx8JZNb5XlE58vDvIW57/0H2/uo1JW0Tvmg
tyCRCGsU2ZJSSqrOKLwJSNOjSMAeOHGo/wKEeQTv3f2o4ENgGlHvIEm9uSPUCkV1Wm4434Sjmrlo
HGaPWqfr1RWd4yX1xpLuAepU4tNcREl9qsJGXNOp0o76MzvvGXHltfmPnplO/vUyMWl5K6OGXhct
k2XycmXBUQa4VXIdirE+uDJ21yK4Uh8wioXh8HItNev51HjRBMCb1avpJM3JseDTpQoklPsfdCfu
MOql38QqjNC371eMjR5BI2b7oBV4yfO2OodyeMRH2bsDyXUwFqUbw1X45zP/1azT5gnaLgSKwESt
VXcRpJx+4Sul/AOwyX6jKUWJVccYqsVjXw4VlyHeg9MPtNYT54Rae/W5c2a5P+nI91/LphOyP1bJ
mCqupszYoio6qtVeQuXduJibpCuAx7ZO+lxlzuuPNhAYimFqb3RRtpkbnuNMmFEvDiRTw5K3thU3
y0V6Tc3MODjaO4eNpQidXDtgULe1Rj7E2qCOcRaU6Is/K1Lf2V4DHel73EvTWdPDWTk43nsbD4oL
pCFSYjDf62756zNF3YJaR072jUvF/Ny3un2pJdEhmtg7B+XETvaNiwegU/JfMJnbh6vmchmg9TEF
skX8Tiqc5GFpUrO88PL1ZyhzVsBcs8aOEp7hwTfc2/QUMeQxoIzI/dcX/9djoiUFdCNn7Rgdj9MM
GPPUGXF38IR7L3NVxuJKJ1xy375cpdQGJezWaZpT57XpAmsy0GiXkt/moicHfYW9rQKOFGw7NdMt
6QpNzQSZ+y7Dp81MTrEaVY+TJD5U6lD6hWWPB9pAe8sBo1hTd0gB7JiXjzYiPlSNwOmCosx1v+W2
+SJ66M2SPqSXXDOOBlh7r5KWMTkYmlEM1jdpixGnVqPreRYs6NL7qTqGPluy8AtNev3ICJ8A2kG0
DuH432BgqFfQUgGlFcjhED4q1VCfEpEfDZR3HwixB4YmgKRuVA6BV/e9btPm6mZheRO92Tdl5eju
gj7v5/sR/rb7ygNBxYHATc/9plWYDiXoqCpLA7vplrNEXGQGFtlvgc7ml7Zt04esDuVXd0FZFDkL
8mXi5A1CtwDBV9ciJZDUpMqGUAbusurf+0+2twshpdCXJNNi7LU++d/HOMcyXYUyG2igeKGgN27p
1PNZzEPtS0px8B6PVtvsQb0uWq4FVLCHMjaeqiz/kdRp+q7j6HlVO6en+w+3t0MAs5Gr0+ZBa32z
nKPO8CoKkQbzAM+gB3LgSRHsU1FyAu4vtftkgJKB6qEQe5NC4sO7IGjMZtQlyTnHmppd1VZ0XpzE
8qmJpuF8f7298Mu+h80OyviWdqepi2MVNo0XJ1WyM6l8FYSrqvL9VfZeILkT4hZc07czrkrHytfp
S0Tg7ME5GdBwTzOdyqvo1eY/fCsmDFSojFtIEjffyqZlnI0m4VAkanwuwzjSfGlaphPiz0N+sNje
17KQ1GWwQ5fsptlaisVqhEYslCIZkqISjV5sIeQsL8zrrLI9QqDsxQ9QNyBTIQ0CoFt/z1+nDNQJ
zJOCa2x28uJzk3eti4BufI6rVv6MvsxyUmPpCLa6syhJIjcMlTBfb5tlsQ/zJl375LyANigzVJPd
rDM7bzY74ZlSjplx37Tf7m+Z3VWJkasyFBf3VqVJslQ4ptaSBG2B1WFMBX3JGBGdsyayHpHpKc7L
Uiqv36erYCezSUNZe/WbCqcanGWokoZF5zZ90xdL9CFR4tTP1Uk/AIvtHAnqfpph8IuoLbafUrUi
3RlCfAknK1Lsc2hm9VuRgpx8KE1Km4PSYmejEk9W7AesyFVF4+XGmXDzyLQopB5PM+ufOqrDy9DX
7cWIR6l1mbWOB5fO3udjCEGJtspr38COeYlLMQxYPEKLk7w4xktE1SNx1SJ1OBfA4z1dxgr7/p5Z
z/amIb+WA+tY909CtPl8am33g4lNe1AXSvXOUqY3lLHmObbw5bSiOr7MopguE2Zdn+4vvPcxWZPy
AOm7276UUjR9CvCERhzCXomHXw/Sv/kIi2kwzfA/fMsVtE7bn7h9056aVVIG1OHjQDPLqPPQyK9a
r9KqiGZYCaXqnV1w0R/cSzv3BBcg9zqK7aAVtlkfnrP5mvFCh1tnLaZTZM82HlwHH3BvFXTEKLDI
+Ijhmw+YmDW0qI6ed50blZ/Oa7uxGoqDqL0DPeO8MfKzIP5QWG0fJhHZWCGdDZBPIYnwBuq+b05d
Se8ajmHipahWFG5b1EXlKjCBfCF0I/KXGKCJbGndQYdh/+es4NSVNL1aob08nJATyhwEI+mFBtZD
DGXuFfhnPClLYX7FJbz6VqBTjneUlF8z5m5+n9bds5hQjby/jfd/CZ3VVc1thzIWOVPGyVUoqLPU
aLx50uMnI5FitrSZOUEbiu5NozT6eS6N+S3KzfJz1OApj4tO93qeKyAN2WE7MH9G82jzVrAGNpei
pNfbpNGvDM0ZqrakdRFdVS9jItX/YeuRdRH5Cfu3OGGRtUBQDJOUUkmWD4ZVp28joAoHZ3cnUGhk
/gquDqtY3raBjfiGOQt00wPAZ+Op1exfcxt1Z1Ll6uB+2YmFMP4JEhyjlbe9HrW/U4UhtCerkCHj
N2X1Q4/KZHrI7TZ7I8NeqNw2ygswLzWmF709mdLl/k7aW53GL/KuaDUBWN8kKmKxqzajXRFI9F4Z
AAO3Seq2PCvNFF3TWjcvDb4DJ5VAdvAd994wbUhm+gRi7tb1l/313L0QyjxnOa1uOZ1PiSXZfmSF
6YVOVXkQR3bmz4AHgEdAxSckbncoSi5E4XYUQbq0XSDLXYONSJ57eSumTxYa/m6BXdrFivCKdBmy
vp4lSAG+XgLcOATm7agf24gR824+8TykJxgqy3npFng2XRv7fNmDF7tzoxMx+ZlQD2jzbtEgeJ6X
aDA24UOROKgxScbwZFvR7DVyM/spc9tTNMri0/19tMMYXBmQaDqDHqCs3DYrWzLvUmTcCDKuIdNp
ERZTYXMx8/y01CUOLwNoMdSrtbRU4A2P5ofE6CIo+IYZDt5kVcpXRRHYFtj2+Fseo6z21RQrBq+p
c+kprUKRwbNWEahtcL+yLsMyifexMnU6bkJd9RiW6SK7yHKI5Nw1bflNb0plvlBLpZnLEL77wbio
js4Mu5ovWNTGOh8dxVR/zpzYvhaGOcd+rojyXQE9sPd7pCGzX7THKe7QclhOS9fr4jrVpVC+qmo3
f8J/tj1CSuwcRxRjoaYw3uVlbqeuKZKJEBzjKDCysL7kODWchx4dvEyqkv8lFQOZOSwiyDixfL3/
AXd2DXQEGjgo1pF5bseGUajUTTEy5FKrqAzwlYS9OUX9e7oe6GMMokEQNT3Czu8cTPJ3ePTYioB2
3ubWdYZlTu/Ajsx7UZ2cJZP9FLnsr7WqZaj0ZNVlEsXgtRb4s2Eq++/3n3kni6FbsJoWAmNawRMv
Q1BpDUkKLZQEDSHyhza24rOcLc2BEsjeKnRaAPGRx+DUsAnwVY5HljOn64htKIWLj+/gl1kxHbQX
95dhHLG2I2CcblOyduF6iEAvGuNS5G4+i/xHEZVHzhY7BQraRgRsAtqfDPPlOxOrTg07H7vHyDGe
Kxs/orjVVLdFMMEvx+Vonr37WCSz6MdA2mGTvFxPG3GKcgqS6KKTqiCxu+zjlA1Hs5b9VRzmoA53
MX+8XAVhf6MXXPX0+1D598UsG55Is1h9fVqB3zGwTu47svAtesNKoLGDREK8aNQ74Q5KSb1VWi20
5VEC5P76/c1KdIugVcmAU14+VVQqapLXYOayAvuzpgKRHTWHQoN7MQuWDSxg0jJQKZtVzK7vqxoE
UqALTXrDcbL8BHG3p8VOW5QtJ8snohSeokyvF9n+Y00F70ZFieOmhbRIDlyxFNiosjDAnEsZW7pF
6t/DGvx2/03uJCtMyFdUMJwMRpmbXThGtjY1eR4HwqyG76VR1DxZ3H6aAEoffLS9A7Yq7UMFZqh0
42yeOINmxx2ezvh/ModonKBTs8wzi+VLF3Vf7z/X7mJ8M/rB67bf5goQ7m1JS3XMvnvRPTtGHLl5
L9vnCnfu08S7OJiV7Zyz9bEQF6CFT5N7s1fiRVezUSuRqMmT+UwiMT8scEn9+0+187VYhXyW3A26
3Ta1jLtsnGZlwoxbjZe3U4sbjsk08KlvxyMU587mN8HYkFlywm6TLVPGOwgDlChg0OLoQSKnWeKb
S99cS1tyDLwFzeTSsEm/OPViHoT8vecEOgppg5kSdenm/iq0Et8YfIaCacya1A/HXPkYJmNS+XKk
zuf7L3Wv5gRPADKFKSdNze0ZkDIRFmZtFkGGhuFJmbXQT+UpcxOrk86DpYbXWHE+USjigWwUDqRk
JfLtPj04ijtbdnVjw/+B64dR4fr3f9UNaM3XYZMMeZCppXgoUMLxJrDqZyN3SNKG5ChH2fnCK4lw
DXArxmj72KpcSnodW0UwapPcIC0SR9/kSVJb31LCmcwlNt+2aRT7M4TEf++/853jAsgP6AhYFcZr
2+uitkcu81DPgzYH4scHDo13Qra6Iw2lneQPcBp5H8B/jEu2HHY1XzpDgqUZZOMgUCYeoMZyH5+K
FpBfjaS31zZtfv0PD0fHEcwPQqc3ha9IKvTQGqUI9FBuH3O9yR+aMakPyuu9R6MmgQVLGw68z/p5
/9ou4FD1KpXmImAyZPxqh0W9hoqVfneqUoNNI5ByQns4PcKs7325daRMY8QAfLzVxQWmAnwxjAq6
4ml/ShsrRnRTHQ/gYjsBgEkPNAMmQkg4bPtjIY1vqEdZGchaVcouMB7te5O05YAtpTg0Nds5CTSk
OXn0phWMVzbBu+7I0AYp5CSEptNfbWtsn5m2DN9aR4kK39KATnr47PYK+Mt5Ko3L/Q2zBwDmB0CE
YnRJwbCtUfRQSdk1NlOcZYKcsvR6KrvgxJofbeQkGPHVRrVcB8JG5FqpyP/VcK3/skTt9LPuVDuh
t9wJxZXgWocHt/bOl+DG5ggpgLx2IFf4x6MhaPLTBFqqsrDns6Vl+pXKRz54DTsBkBSECfifqHRD
CJOA8Jv0wDJyubryjaUcnjBH7LFGW63XoVwfBKHd106kJQgB/bh1JJeMTMAuBvnRO2H3pk1M4x25
f22fcVud7XM8ydKCf+CUyn6L5LMZaJnZfERtFRV3q5cS+WHJU+0KBh85y/tbYu+1U+2s7UBoaRhs
vzzdUhWNpTKxI8rEyH9J8Qy3XULiIxwN/fUwb974egGsNoI3zV9JtbOJfAN9Ai3+bYS682Q3/XDW
aD58fv1DMduChkILcrWuevlQE4yhMFaNLEjntPRnOY6prhCYy9XZOqhH/pS4m0kMk/IVbEoRfptC
47JpzFFc50GXhck/Y9Es77sxW0J3TJ30QRkd/WLSgTFdPcnR3rFL4zR2tG9efXwcAgsjNpsC+Rar
kiiF5CSllge1poy6B7OwT32wbiuobVabI5nQ223j0Kwng1jLvZXs9/INl2k/2HIEutxaw2aZztmX
2TR/IPSqvfqSYyUmlOSjEGFvmuMDt3oRIj4fqDhouYYcLg91mR3hb24vOVZBhwlVSxxybwIjbfJR
G+yYwQT6u5/ZJ/KVJC79pYG3s1w5MvvTIKMxf/DVbiMRcDBcnQh84PpuekYpd3ZSJxOihIuZfUQJ
WIXRXLZvzFmvxWXQYkU93z8at9cqK1LM0pOHF3ADV7bKhgLN0ONgjAVO22OX+1JlKQcRdu91sitg
Waw4iJu0SysJdi3j+qCtM3FtylI5zXlvv4nxVjtTCnQfVznP1x9FxvYI5f4p/Phjk6lEMYWKslDN
xkmhumnI0VucPvJoFM4fG5Rtf49MSx+UvsnOiBAKt4IzXhx80r0XTJQDiLROc0gKX56MytZH3gnD
HDrp+SWMnPCR5OWoDXLb92NoCC+STpUJQnkbtsF3zArWD0lQSdLcX+ZYd64Sl/cnoaLld1a7QZbh
v0fZBwC4ce8xSW3evX4ngTCk06qyk4g7Lx8U2T7R5WoEdyAcxIOmSYo/IpZ70PvbOyEcTTCb9K8M
8qOXq/S85L7DoCZQbbF4cz7179JGRQ9diJ9JBtjl/kPtxTWCuUkPC+DwDUKuQMUFZx7oA7JCcJMa
TcOVJrIfOmTHDjbK3hnBxVFZEXJrObbZKEOuamw/C2h3lFV+7xhAzNEihWFimdGqstyJ61LM/Zf7
T7hD0qYrAnl35Shz7W9r3n6WqlEuKbiFUU+hZwO08aYplJ8EkNffRt42nQdnXrkYIp0dl1pRD0/1
sthv8dySGO8Uwv51/zftnZn1464MXLLibUWao4BoN/MQBe0Yaz9TYRfv9OE/GLqu1zRdKCCWQKi3
taBkSzA1GkYDttGFgTUiw+Kow/xsNvKRZP6fgdjLrIAPiwQeAZBx1Q2ek1oYySmHwJ6kcYaZK2oO
T3U+5rO7aHULRiMV2KQJC1mvc8IV+gk3wVz8bEQZwR5R26+DWfVv5a7LG78z60G72BZbnhZdt5ju
EpW64iLhqDGDmUDFnu3OMU445lTtRerl6lS1tp7RTqjjb53mjLOntQNzAGVaQG85Slxa3gJeV3Mn
RWqHg+i/8zlXyS76pShR3QqlIjpNrieBoJhK55PSZ+ZzhjD7QVm6c1JZhD2MzwexcBsBhZapXdpp
cQC5qPPxC2cmoC71ozGM8sGduRODAOeCCVk/5W3VpEZpNdcr5kUfZQVN+WV8O3Zq9Gwti/qjkKfh
IDLsrrfOOtmnO0Jeg1UgmW9xR0sZIolxbH5DhzO7DnQv36Lgax/cm3ufC10O6kJqqVuWhFQ5A+oY
ETp1jdwzn1OmEwz17mCVve/F86BFTKfttsldi0VpS5iXwTRnyaPSm5VfSqriQQ2rDor6NXJuDt8q
GU4CsEqHc0O9vDNK9BhxIQHgEDXG/CtFa9Lrmd9fpz7rvUqykycLp6h3XXJoWrXzkKgmUk+tU3na
+erLlZVOYbioIU7m0AYyzuh6pm/iPGm+Z4nU/XM/aO7sEkBK9BFgfPFKtypDZqPNSCuvdAJ5js/Y
OJSd1+vMjIu0lRq3KXT1oIDb2SgY81JVMXeBYLcNoKmmLcUUV3mwRFLpmUOhXVbPmdP959p7h9AJ
aE+snecbhyJTMuAkLnEeNK1Oh1tEcYBRr+kBSjuS6thbihwKGDf5Bb3yzUZB96p3MBrNA3S4lh84
CorQYyBnfovh6P17/7F2rnsEYQDdGExLufA3aw0EZz0xMEwt1TF7VqZxbrwwb9WPcajGhTupSola
apkdxOL9ZWmiYRWnMONZv+lf3bt+ZSdXMzjaxp6K3u0JK5U7RJlxiiZdMrwG1bJglkfnyG5v790y
hQH1CY6cLHXzvDOn5P9pROPUm36Mv+CnQsP5NJ9k9cP9V7u31Np0pa++shG3mZSUGuqU5hZXQVcY
KM4gMO9alZ6d8lED7nB/sb3gwn0DChfsza3qxIhF8pyb+HHIo2F+bbNJQd9Wa60HM2uMh2SptKsC
e+g5KRL9iBS896C0mKFn8VJ1S9Vefkwd5Oysd2QVhg3tpaz15STXcX2OY1scnPW96PL3Upt9k/Vj
JqpJYWps58m5SOz2PHJ7/F60GM+hOgpfP2oFAY2r4J/m30quePlsmtTWVVzgQtAr4+9YH8KnrI2P
wFrcM/w3m7thvejYLrSG6MVtIjRCKDFjBkBTYRUZ+qec8mYpXdjyErzcXpXP2RK3lhuGatp5iOkY
vReh4E+5DLEE65WiyD1L6aX5Yta2WXmzMOT3uNxoX602F5YLsyZp8BPIJ8OX9aw1381L2vxOoSgl
rm03zieRGkVxdUzkJi6aXSvi1EZF2boSAt1Bpii4ujt5GspeVEzjb1MubBxYSlv+ppiFo/oClOT7
YRjDD+lgLu1pzNWi8k11QsDdScTwJE1O251rJ9G+2YU0Db6e9qL2ikxbcj9jTOP4rVEPvYuJriRh
NLosbyZVq8yHauzBuo8SkHvPgeb6y2gpLD+EdNqIGaGZKhe1alroj/NCn3ZAcs6b4zLNvC6UrMmd
jY6R/AJsEU/EOS/aNxCOcBquMzuryC7K6WeO4CAK1/SWQKYUYvoyiSn9TJSylretYzGXcsH6Z8a/
iE1OSEG0SvS9Tep4fMgr3bnkA5yRB0kdW3Eim1cST0tlOzuFcpaaJzkXOi4SulA14lqsSV6pJfGb
BbxA5uP11P6P6DGZj2o2xepJSFIDLmpMiuFzMlPk+Iut58W7pazbj1VSm8/I64ncXcxxat7NZhVV
btaYyzfbSJ1fo7nMZ2fCw8rtY4R+rpJiNtalkOschcNxGN70aaGmz2M7DqML/1TYPnXlSHqfG6nw
l3yAO5o6o75cZbzxhCtkbr0TMv1W5itzrzdeNZo4G1b0ptprKg9K7oqsqnW/6Zz4sZjHtsf4O3W+
oUE22l43Fcbn2jHawrUA69jPqjSOgVEpY4ayMJxfT+aima5DVM41sg92rsfYm7S54nYOzCmIPtXY
+Rn4qPpBSSMT7y0ui9q1B9H9W+vI/LlhJpk1dnVMnL0WF3n5seoW40svhREAMCMpvKwvEFU0U2bU
7gzKTbwbKCZbN7fNWvpSTI1qegJ6dSBV7fJRSxC5f1dgs7u45GzJwKZ05uFhiuvm8zC3RufqVad9
rWp1Uc4IrZrlbywp1dxTMdM4aiDt3JXUhfT/mOSRd2wr4yqdBIw/iBhGn2vvAOKGn5zasX/l1OYf
61b5t5mq+eA6uQnpKwEDCSguSJKdG6X0NrVHq4ZBgJ3OHHvtirWrYik5zZLx8/7FddMyosOPWjMl
KdqYrLW5kCfa+rIxWnlgtmr23Z6c/L3QOhPMkZN03yr0OS992pacvHn6Al43qU73f8DNozJyoo6i
/Ui6yihxE+GnZGqXbKzRja6d8v0UTTMOjeFI2dak5/+yFNoZQLu5UrYoiWQoCuHIEAHDEb5mXogF
ekJlnFUpPLKpWn/19kIhm2N0iILNLUchjhbAjnbBvLce639Xt65fSs+k7PUPtGrjckOumkHbrqKI
0XYDzE/1pA0c22aZEsez7cT4scrHLgebcu+SpODF+BTI3QoufnkX612lzU5BAZXC1H9yYm28DAyI
p4upTaSttRNPD/pQKKdSVqajU7i3TXC+pi3GtBkQyqbjV9SA72gRcQpbrCPzTm9kV2Xdh0Lquter
4QKiAReALi/QtRs4TWHGchct9FFVBc5/qhKi7G66tJiRHLzTP8jTFxtlhS5yVfJG8a29qWtUUzJL
JFkZaCdZMvprw/Rxbpz256IX9v/MSOe+knM7Vd28aYrn1Gwi+3nWK03yu0iys3M4ZfF3OSxkRrYj
he39HXbzzdefh90aTARmozc7DMvOWceuNA+isCk8PNW5R9pl1Pyscn4MwtJOtj1lXhgWRwSqm1ST
lakUQJevEFJkOl/utlKJo1HUfU4ZEk4nSSvyU1ZVw8VIreVJjY35qL9ys8PWBan4VvouVcM2EiI9
XId1xIIFrsZBOcsTx6r6ACUlO2hS/Qk0248Oi5bChEEkLcH1rf9VfuF6M4PQtZhEqks4uOooQGxP
6mgIX9e6hnsxrO3SJWNZWZV1USNpOyfNP2qalO9lTJw+qUasz/4yw4i/Dj1i2W4RG2101Zza+py3
rTliBFGl/wAXyL5nagh2aZ54vNOglspyGmtt+VVMEmKf1RACbkBwVcmwzmsa9Qt7vu/cpF2m4X0T
0ak7WS2kUqZsMOxd0h6Tphoove+1EMbkUg5YsYfDaOK4XIVD54oS95c3hK30Y4MMVOgqsz1+vb8x
bwIsXwveID1rFPDgR6ovX2FRROYUFcjaxzzryVzC7rMRS+lrcXXrKnTBGGfCwLkJBLKV4H4lZ3kg
Z51KnIul5yavj1QtbyFgLMN8ivhFEXI7Hfo/zs6zR05kbcO/CIkcvgLdPd3j8TiH+YLsXZucU8Gv
Pxd+pVceQINmd6XV0Vmtq4Gqp55whzhJMjMDU3qbrSC+ZFkwnsh3ZF/ESc/3VwIvylT9MYq7GJc5
Y36KGkt7HJlb+y+/1U2us/wQxoBkfpAIYUE9f6vmGMh0spj7x6k+nTAjIthLLbNpWRN+akvsSYLj
wXHYizEsx1HQ8R/dUOs4ac68AE/ogYTFr9DIh2sihbblUl9a50Av9Sf4YclDgCj3EeFu79Cj57Mg
u8EfkAE/f2C2VsUhq4qb2U/jfSNnA3izAGu0wTmS/91dCpFjWqqstlG3SaSKcm+BLiFGbdPglEKY
KogFiHS2DxKdnc9oywxYUWWlKUe///lTUUWE2oRez21qnfIy6Wl1q1LLPCmMGryqjsp72QqKg0V3
no+GEuow4CaZIK2TkUarTTLzOb8htd09aThSXuKm73o3VmfrCFmn7FwP9MuQCqIdvmN6SeOMCmJg
0zSUjW4zGMrVbJrcLdsMccJ4kl3g+smpSXv798io0K9iMHepKbd3CSSai1TMxpUuWLeoVc5uUMtH
akY7mTXjXrpBCDXJYA1XF9iiHKQIwX0SGxbwKQQec4IlInVnrB3KT5gBtd9m8MNnkaIRhdpGNt29
fJp339EyJuXILhOnVYysbeAuDaX2bVZT817ujXcYVKDMOeYwpXA4Ochl9pZjrkMzmLHlVtqwMuti
ZuKU3ypbkT7bZYvwgJGjPFoN2Wm2pk4cLLhF2dCGhN6C2SQYpe3Qsh2qwsnyDsxqYFZvwRGFp7yr
InSXjDT5jjfReM7qrrI8rXCmT0GXDFe4TuVBjrS38Wm5Q9Gnitr6g6pCyppcB2STm218n8N+Qrd3
qN1OyuOD+Lz7inHOok4jFwM89vxg55k813Y65jc7M7uTFcbOBb2U7M6pQuu+mxvr+8s7aO/R6O3r
AONApPCMz9dTI1GNo9nDhw2j9omVjNlDeVn/bAxDox98zr2HY/tw6Jg4obe6OjA9ZtMhFlYpWku4
a6dKOl+UWq0vJcIkXm+J6D88HFU2jpi0NNm1y8P/lYVlSpFawYxTQsVJucxB8WFwhDjFWKJ+ef1r
/Hul5cn/WglUiRLOpEO3jiGzDywspe9F3w3/2KOG6d4Xo57AGmkhRBrrM6+2uMA4CiXh1FalW4Lj
e8jaDlcp2G+f/8NTLZhRuqHw29bJwgTvFTNe0FGJXHS32OKw+6VNfBuxYZMOSt1lp61S5gWyrTE1
+KN3tnqFKa0ymS5RcuujsPdGW5vuo8qeD1KRvbe3CGuSmhs7hd/YmrHeAYdFp3rWPidzlJ5EZ8zn
am6PWjx7D0SBQ7lBZbXMBp/viSFz6CfVDOraMEOViHbyDfDOEYJtJ7diI5C8cg0w7V4PQTDgNhNR
4zYGYRNdVLmNXN2e2qsxmNEpsmnPxvXQXkgIj0LV3qskQ4fCAQ5wyyfPzQxUAZcaslxJDF9Dnu7o
QqVeJtLy/PJG3H2V3HCgRBjYbqgLrSkwmYrM7EZ6Ddt56tDUHKwjcOPubUM2BeOLmpj54Oo6RV87
Eq21lByB05+SNplplMrRx0mbkzPJZZa46CN1Jy2d6dSNfYthsVUecFO2qGHuvIWVAn2Bi2+TsQY9
ep4UPxle4p0anhI1MAW99EQ/DwlSBIBK7BxWsATR3i0Lp+kvZZmjaJymOLZSbee5C5Sgv5JzHzW9
9jYbMYdfRs9kC9ZuhjApApUhQAFc+n40a4YYpiW9y+Py5xgI+YeDWNvTwMjh4ObY2wCEBooH6rQt
vVcNbFPSnCq7CXkwH6xujL8iVXIkTbWXVXPLA96Br4aRx+r7Y0ahFmmV5zcrtsJ/8l6E3xypm1xF
QHIHQiRcR6RH7u57x4hHWjR5FkDoOsh2OhY6doeck5Eb8kOuTHnlBo7V6S6QLPXnywdp7wMuCnA4
g9j0u9cIabNp7VnOWYwfA6VWi8fqgl5EQH7cRPoFTaDorajl0ac73R6U2ksAXwX4BatMfQnJnY7P
olz91x0ZVVmIKCfxkIGS/qFWpH9TkTm/seKKqIH7oTkYZe7smWfrrb5mEwXq4Cwj8C5Thswt1G76
6cxq4r/8SneXgQsNj4SUZpODE/6hN0ZaCn+/lB6kGr4yQ9yDTGYvNCHAsDApgX7oG610vqbM3BIb
syFSh+EOoSFaSdi1m74ZZ6biS6YZK65R9KbqRk3XFC4uO3Hm5/iNvXocjWAV8q0AfCk/OSirm1q2
0obgR85Yl/mTZqS4CNu96YE6LV9/W2NtggUCMRlXkPXoQA70Rks6hCb7Pi+/dKVN16ooYQdmk/kf
MoPlIyJouQwqNgDegeG+1mc04mx0Jj5WVmo8RkkV+JYYrIOyba8dtDQFCTU0JTj5q9QAG5BCMltU
1YxW7+GeTGr/O0+r8mcj19UbkSjBWcnaGhI/HmonKJTDVdWKXnHxstMO9u9O/GFH4dYL8gwVCsd5
fiyntqlsSSFJVs0o/No3k+IZY9ncsiycTi8flZeXAij1fKkSm+NhdoBJRVMQe2Xf1z6iVflbSaNw
fnmpnVAObwAlQ/owzoK/eb5Uq2EG3C4JeZQqYJYs+AkiSuKrI7r0UqOMfjdFR9iJbSQAuQRckP1K
AccN/nxNocZ1lxQNrXQR4MAWhMYn6kb5SBN4G0dZhs1IA2jJy9clmxaFljE79BKHwZ5OcRhrD+0o
FX4gFeabuG2PhAT21lORNoQSzKalI/v8sdS0LrVZoe0TR5XitpUSPKhjlL5VtcEEv4Rxzsufbu81
wvgEqMFQdukBP1+vMIXTtTU81TYYrI+9pKRvO1mpD1bZ7kVMojCeYCSpkdGsy6hYp5Y3EUW4jaT+
/6CZG5zTPhIPmpweCMVt71xWogBd2NtUN+s6INWZZ00R8DkoJdU/s4Nrkmd1snGxA8FQAN3Sq2Ew
e41tDCMPjsHeu2TNhfpBxYMvxfN3CY4DtrEGqK7EVunaCqG8iUV1hCTd2yF/raKuvpgeRFE+qQU7
0ujkd6E6pecqmqazqfTfJYDPl5c3yN5y+Csu5gVkhBsEZNKTmMOSR+p4qjqvGCUrcTGwCO9js28v
Lf/NgX7Z3hdkLkrGqwA320ywzVZTghFW4q1RauGakQXEBg0FpP5E8FECu01Tcki+Y+zuHMWxP5Z/
z7Mmek7gotg/S9G/qe/A8/cUVPltTKYObIhFBuV2uIEr3sB85FNVpwpRVAaJogX9LRW99AbUPkZW
mEF+JZ8zfyCxmjauLfIkR6gqGA7295ZZACmXYSonlpRysSB4vslsNTVGhg0Q/MCCfAjTMj2PzRB8
QsNoeINn9HwHxAsT6wxLkTq3ZRfNZs0Lh9Z+yEorOjjYf/b0+o0B6OEXURQTjVc/x5BBQ8XdANsW
Qn/h9mYeNF6SavptzEe7cfvIKGIf88N8OktjWZW+LVAAdWNFy2wPWJOeu3bQmLYHmBfn6VDpovhd
kjSt5XVDgh+Zlc9gr+LIpsMvukaVDx5hOZXrJ+BOJgchJAAbXQ7A35lybUdl7Jj5zaH2O+k0kc49
CkNwQu3mQQ1Q93EyhOKmaizQYG2OtGx3zpeBwSb6/AtAdlORYMLr4JeuFjd7aKTHUR66s2JkxqUp
J8ejJ3Qk97iT3HKYNdQXKUzopK8jJIdLKsIQg5c6ceTrhE+fVxvaV104Ze0Z0zxjk1SVIBAgaw9v
69rIv8CDEq996yB0OWWLSA8KGJt7tSxMfOKZZl5xkv1WN3r+Dvq7uYxdjbumavJHbW5AgclztuCx
jOvLQW2TsDCfWijCUHIXjfj1cIUHM7EKEebVkeCClODGHpkdDQ+MHsQ5V7E4pXl6RL7+Ez2e7TQE
sxcALReUBRXRWNVkwnZmO5ET5+royA6+0VQTkko7pnp6rxvC+YLctI3IU9bHrtnY9buhr2TTxbU+
ifwUWa9HenmydBc4E5PDOUjDjwWb961soos66+18T/agHtUfm/3Jj0aUALFlOruIbi3h+q/jQaNa
iKyU7OtQR18TDOYuuhWm5xaqv9e1en2Qte4sR15sQjgF/L7l9GAK2AaLYeoVtUbxIbDa1mNCjP/3
FEo/7br59NqNABkVcAJNtUW4c70RbCuUBx3/12upFRoDrTTo32iD+k3KAv1djmjlHUjQ7uBK3WRD
OHLgO4vnK51bnZ7l81cq8qoeqI2cK2Cj6Wrrte3pE+qC44i44cvPt0lJWIo2HSw7hokAjVbBbehL
EQatYMuZ6Pj5Nupy4Z0OBuTfl9fZfjaoCtCEFjIIL3StCDcYnCZ6Vda1HjPbT/RMulo98J5gjuNz
V9XKwTbZBG30qfhsCCoxU6adutqVnTrada629tXow+a9k5bdXQ2g4i40qvKmCGdwJass39oCrfNJ
y4/a59v4gUwHxQ5adPS1N+CWWs8cee4U65prcvCItEP2nbFlz6pGYTwhbMil7Fh16L/8lrcbh2WR
4+KyIEHaJOt906EaD8fiGlnSfEnBF3vIizpntMSTg42z80EhaJKE0Txi9LHeOGEeojqoDRLHXv4M
QFu9jrFsnbHjLvyhEtmXl59sZ7nF/AO5HuDinPxVGoFaYV4uuujXxGzG3IXu1X4f7TR+K8ocIf5x
ejUeCnQEzDk+ImP9ZaL7/AxOLQQ6OgHO1R4L+6NUV7KboPn4Ddg50x2l+f3y8+1smEVwcin9CWvs
m+fL9fj9UasqzjVYKroRru3bKe2VR02yardxlP46y1p/fnnRTSa9PCNCBUx6Frb2OlWEhgI8ZW6c
a5frTngJcTqrXCdfYB8zKKP0ioij9GRkhfKjzJvuyKl4G3tYHnjGouq2hKHVN0WLtR9Nk1De8NDn
ydbSu4CHPOha7a3Cn448K/c4h3HZWX/dT3aiaX3Q2c61bmr9a42G6K2Mw1f3HQ02CwMfA1AL3P51
OzUPWxE6EuRZKy5ow0uteuqr9Cib3jnfz1ZZvTG70fWQPj+iapPTnmqnAjccaLJL1+HoWt95beCE
2ZPcCXyddcAOS7a9HqKoa3Vz7Sv9pF613g4OAtbuKnwaoN4q/e8190tElTNKZPTMZ/P5qogUrHw4
v9q3kI/DtMpijgOxggvh+RZQQkXJ6waxRy0pvsxdkF3yRom92jLHg6yVCpQ/63kOR56+YDLQviMu
riEDal6PqoixTG5H23q0yjr8NqBf8ajMcpS4vZYiMRQXsS7cscwRWQMXomZfisGAUh8MvQkSMorA
9epjfIegB44LOk3Jx0jKkt+pGsIB4UgD912YZOlDbKIe5kdJL/8jl5HZu1A11A9WZwESLWjr4SyZ
DPpDZOfZ5OY6/Wc3JaXFxFnC38MCdRt7ThcP6jlTulr9RFKey66BBs9wQn7cItHMcjnxyxqXQA/j
V2Zdk1Wa78w5LWRqHsnKTtKoc7M5vWL/q9upXMFeCLlv0kbo7+yppzZqw9mZ3Wis5+ktSa5xb7QN
ipGDsOUfpXCS31GkWe+h+IaBP0rozbsmzie/9CYrPmQZknOXguj/iEZSUPqjaYG/lHsp1bwB15ev
iVSUT+3Q5443GkZu+9lQBSMOmFb0KbVh1vgd9LuTFthjfxf0wnyoB0l0t7KPm8yX2kD7lnRwMGjV
awtmJ0ql09hrInRNdBilc6rE9ZtcjG3sjamUPsUIVsV3BbJfwrVapXHO+GJHhWc7Ug1+NEbsAf6L
QG6sV436EX8zpfYD0amVp2d5rV/nFlEn9JySryW68DUOjBEUFyme+9o12s42XTONBsmHUWb1XlLy
l2tLRvWIaLGU+nUAWdg3SdtkPpIp0YHouIDfTg0YKGZFk3Zv5ZZoHiQ1n9r3bajJv4pyVjQvrVFd
cIe6nut3apCml8QscdcI6VlJLliX5p+K7zx445wGiVe3BZwR3Rbl+9kSo+UaiVM3d5Kq1r9RIsii
a8OSfAoVMo1rxHbivDOTSpUfh8GkNUNh0r4h1iKhABKuAo1lZdYPzFGiFJLUkCcfAnil5YFWxTak
LFP+hYRIRN4qYgQ2mCgdEeUrF7vxfQiD7gu3yvDawAXvENAV3kqkzlukThXNEkNw3NJwBkrfJghI
PVmx4RxksZtnWVYhdpHJMeIB3P88cOVDKgWWZKa3gdALUqbpb6B5sruX04DNKoRHWgvM2gECMfVc
pTpmXCsydLz4NnXheK9obXAyzKI5KKn37i6bi5gqkdR0w+uZuLcEvi7owvRj7MOHmpnc94nfBOOR
ydDeUnQMaNUsIm8MyJ+/NkwNUR6NM9TgZwn/JGo1YCVxeqFubA9Y7jtLkZRC/6a3tTPZkNW2HI2k
lq5B0mleUjf5uarN8I3WDc4R1mj52qurBZ4SbgHcxnidrq+WzjDxkQMEjieG3p/MSU5PRmlkP6Q8
zN6M+CA2Bzn+zsbg8idHQ3B+mUmtktIMqrBaDkVwna1W+DkOFX5NYDrqWO4us0yFFgX/rXhXB7o6
wy6WDI3c08/q3vGcBvd2G3EQ1xxV/R9jaNI7c8o1PzfD8n6op58czswPZ7O4Gyu197qmHA6OxU5K
Tt8ahTqqDUAI68SRmRIWNnNoX1uzwrogdCKQ/bV86iy7fNIn07iQwR5ha3b2E4uCCV9sc7fM2IAQ
PmcAsa89XWY/QDvkPMwhsIBesg4C5XY70cReBiEkMYt4+fJZ/kqMp9lGVtCo1KsShlnvRqEI4i+N
DHV6LKI2/lGOwZEmxPbp2E5M5ZkVMG6lt/d8ybCAiyvaQbnGYrT9Bt3MU6CCd0+K+ihAA2hfHxcW
oZji7+UhN/iRCjnnya6ZKSX6YNcnHKPNsyqHgel1EaIN7iQq63daYMZ+TrMusV1Zzy37rJVBlXio
+VufVcZ5oU/zLw58MYZwSsEKCe7Z0irdVFPb2o96bMxxoi3Vxxh6vcBXuSTDQx5YT89SOxrvnAbD
4UtWTN1TBmT7l5Kk+RfDmUL14tCdd65yiJvAG42QpXs5w2guVEeo/5pdY7RnHDTGbxbigNNdhSqQ
dQroBH4vMP+J4S1n7XzutCw7z8o4MA1sSsO6Lqzx6qw4yWT75oAYyL3Ut6QqIWI7um/oWex4sjT2
CFXgAhOcolIAFVbIDp9ySMMlLhl5nbgq5AHDj22pU91Gd5qPbQvhmVTDBs6AuJ+leGXQ01xAFl6z
UP8emsglrSoDV3LMSXX1LEyV7yIvzRIQfJtBVEm15KcRN3HgkQWk/4RMw/RzETvON6my4bA4YZHd
t4oTNJeGTKf0Mt1so3MP3/5nmitBdu4N0X1Q0qpP8D2IS+EWkNIyt9R67c04z+N8r1VOFD44qWQP
XgCe65sxxiZ5bGQhP5076XwfydOY+TZyLp03yA3e5XoflP92+NFi51ciEegrcZBK8LS16o3tZOng
ITAz6W4iQu3XnOX5U9p12j3eKuV4UrNQtK5lJWF9l6StfIfppty5vZODARkL6V/VRPrQVhrjaRod
6S4d1Oxn37T1t6bAnQHuwwe0c8o+iPW7LNCcj1OqTcmpDclPT0s0hLls5knhRnMy/OKj1w+J1s/K
O0T+TfNkq0Ofvcf9ChPTAfZj49eqNH0aYgHbKM+G4SIlU6yd9CDv0GWoYucRmSephn8+xsxQzLk7
5baaRNei14LSI+WpnrIMUrSrx43RnVtnltM7ywz0X6WonNqnapRAtUVkPn7WzzBYRWoE51oOq8JT
O72P/aLtQ7aALIlmckdFtB8CaPyL93ep1W/kkMLB7YrWsPxRDrTUxW4Q0rmYpe7OHLLZuWM0gXCj
wAD2sZYindNgjh/mMnAe2lKXP04Rs827Kuyy2M0HM/vMDC6b+Jp62JzqzrbDS2tp7RO0FohdFXTG
4UeozqPi506tUHmkk1FfohhiQB63TerOXV1GXqTY1ejb1ZDfiVipGp8grH7olMiY3zqSaL83pen8
tPAjkO5xg5e7+ygKKS+kMC7vx8iM7FPYJSNwH6FligsZontsUi2DywiNXLpMEopa8IsD5zOma2L8
iJwUr1JN2OGcT4L8Y0kK0X1EDDRu389q0YZen1Hb3vgqKpD6ufsaoFRmXPRirj5VZVPP/svZ4Oba
I+dc0ESM6oDfbLJBO0epG4YZA/869gR0R8RYe/2UxQ3c/Lk1T0P5av7MsiTRBKTxItO1JpdZJbNB
MAzA7PNxPHcxNhlV20Q+/Ynmas1W7A96Mh2U6pusY1kUdOEi2Mlgb50kFlX5R5QaUqBogy+9murv
Ke6ONMg2N96fVRZ7XqAatPdWN96gaDHWxiGUCVHnHsNQxYOCX3/o9fJI8GvJap+lh3+WosG6aH6h
8LS6zyl36IMjo3zjWhlid+wrzE6aFOgiIguB2+ELBLapzM6pFoff/sOm+TOyYi5O92O1dhnTxmt7
IFSYZ1leW3UW/XVdnDKrQ1RBxKnkcRHITy+vuvNywS4yoWRcQr9lDdzK8wi9jXFRwahi+02GSbZb
W1LyhADqUUN/bylmJHxA7Ij4mKvOG9TfrhDLy51nPfWGCaVtRcsLv8eS4rUNS9rAqKCif0DOuR05
aXbQ6iLD5EItlMeYzPe+QXjhIOneJH8kR8B5lkPnIPW5rfnAJBeLcBt6axC1QjkZTrbBLCauC911
KOUPaontC6TBLC/SB0zS6cauaolRjnCa72Dohwk7opNk7R7h1dkLYTofvMCdZ1tqZV4eqe1WTdka
AglGLP52eVjnd3VapKcm67pLXcqVhzjJ4dx20/NbmucELipoik3gys/TWtAVhtnFY3rTuzib/Bpt
Rwmnai17n0vJ3PxSlZTcKNLUkbFsGk3vCoHr0xBNiuJOU4L0jcHmuuutxaX55SOyjXKEcMhanM1F
GHkdFAI9yodIx0pYyuwWIysleN8Gff/hv6wCQp4PzOBtrefjaA3tkNSm6dmrlS+hs/2WjGX49+VV
tluIg7HgthapMEZPqyBjdBDduD0QeWijANfEIHTR9I4+db1oDmD/e0vhj0ggpaWPbNdqqSDFryCF
OnELOjV5mERmvA/yeRRul4oxPjga22+02KTS42HCDAB1DTCBBas54YjSqWqmsjdqUXzWlOaImrLz
SNw/i+oZNxG6w6umyGSmc0kXP8FRV3pK2yL3hZSrVzRIx4PdsF0JZ9IFEcn4FaWFdVN/6GujrwoU
43SjnN8E9fRvZk0Ytsfaq42ylx0Hw3e5vxlfrafzejLOLRKlKVLtkIiHgg4tXDbJVaPqCBazGSgv
S/EwNONAJG/wKB2YLhk5aG7XEn3GsG+s7w6M03OGyubXsjTNzzzycK3iEPKtBAztoFrfElGWHwBg
kV4dA20sfJ8HmWGwjLKsuIGmzqrFJS9i03G1Wnaqk1UFReBqzOms9w1ui7/srlJSv3OYNmDtGSBR
kKU2mjZdZFpuqEjGq3nd/DhmK+B1CABbEwzErhytNWhU6mGi3KrZ1C805KVLicHnQUTby09pj6gM
ZRFhY0M/fw8oO02kdXwInHfh9uZK9tYszNQdRyAgbhQwBSjb+QiSsff5AYyCPFnmpRt2cYdbAHLr
yObjk26ckFkgko+1edGoxy8dU7nPaF7PXjpGFyU6sm3aXmikdDiM0CIDZrwJ4pY24vlXkefUklF+
xjNNckOkLN0g19LUxT1HPuhq7r1j0Mxwu4Cf0P9b3sZfrSF8C+VA6uA3CMMIvgxRKHk45gRu2o35
Q18l89L3qA4S8m3Y4Cn/f1ESuueLQs4nRCYxKRZS5RcDffD7sV6Y5PWhMvpOxAXyADxyCbxwiFd7
CAxw3dswe2+DUGmG0Nt9lIP06BJZ/pR1Qr54aSxinYuO5vJZ/3qLWtTDkw54IAZk6geMbvNzOxiF
h3aWrrilyM1LEo3fJKU9mhvs7FZ0isDZcEsCkd0UVDVIynqawludqsPPEOWrmfUahbm+Cl7XRTPM
qd9XhWX9o02F3NwjYZocAYN3XrIKM4Xe+GI+uxG3UAathjpdhHiAmxO4zSg861J5xHvcWQUqygIs
IgApm7yym0tBpkuvP0Gh4N4ZRWR4VlLZR7tzdx3aiOgGOYtXwGrLgMgQnYm2HWzpWMFONwsfMxiB
B2dgZ8sAeMSUiB6/ucxknm8ZxU5Ndcwl6ar2eeExo3Ww9VZmeka1+tauEtWL0JR/F4Ice33GQ3Vo
/mHcAMVYX9qqEclDjLjxLQ4DpOoMKTihzG77fThHB9Fl51XSkuWwIz6Cs+sadhJqw6gSvLHMRbjg
XTNayg/IccnBKjsxjC4GP5Gl/pCzn7/KOa7jXuqD8Fba+EmelDpUfxmp6aD2I7LGPkNYqcS1DKl1
DmqrnUD2f2ws5lxApNbYs6wYmtJWQWl0I90yJ0obP57myheFFF1fnRKTB9sEF3RlwQ+tQsyotHEG
jg0Z+SrG7pT6oQCjGMZn/I3U//BYXAjLUA3Y16afng4pUueBFaJmGPY4q2SReTfBQWWsHBfjkUHn
3ktk6EI5BQYZ0vuyif4KnmNjOI0Ut/EtrbncLfSZ/LEODN+OpaNBz95+XIpSsHoWGeu6R2OrSmdn
6kwtXAThA+3F6SJp4++Xv9QWVo0DPEBmMhZANQyPVg9UOo0xmmRtN6qj6pRoafMexSis15tRO4mk
q31mvbiQJpJ5CuLRQJlzejUQht+wCCOg54b8DtH5+UuNYqtP5IDMfJTz+ppptXLRRtTU67CdDnbL
3kvldC9afAoXwGZnSrEjJwViqmkWdXe2SKaLSO34gFW6+1bhIYMeY5aFesvqiWgoMgGFQXCTK0X1
o1K1zuWcz64FDd7r5T7zRwTFvBIRGreZ+vx9HeivJi8tbxU2CGB7ZNs2UMh4moYslKsYKm1ZnmMa
IAAuy9EF9JIdvNW9U0EdT+yEDw/wenXeI1ywq75t8HMXIXZh/WS5jRDN09QeIhx2l4LlDWSO2mqT
vdSWFukGHPMbpPvkpKKK5msihgcda6+GraKuAsiSw0HzAG7Kqn+yiItpTqbkcOz75iPAGesLwiSI
JThmZB4Up8sbWiVlC5yC5Ziho6OxumElTrelF0i6SFk3nGVZ7t15oWCrTSJd5KKyf7587ndeI+ux
3B8M2ubYy1KfhKqMZk5fzXmE+LDavdEox94B1woOdsfOlYd4zLLUAhzfEHQHvRrhLCyUR8bkiW+Q
6/koJDgFwglpzv+hp8kFgVvr48vPuJO1wE/hRgAPA3F13f+SjVKrEI8lc1fL+dSoVUx8k7NHbWhl
NG6TlsFULz8WWT6+PmuhkYl4K4SVpVOzOg8izyVOiYEEQjcK3wijyMcbMTuJ/NAfeC/UsEexQVzE
GakeVqGmNSeUvDJcxZnw6rVrxaY4VaoizklhmrD3NbU+92Zp3VQJ4JVfiro372tH67+++m0vqSEt
Rxqq2+uqkow4zFQJe4Ogbx4iKW09em/MetPgV6ri5ivjXOMLAcvs5YV3QjoLmxBjFt3zzVbGmV6b
KpOqKcpV5wGquP7QVUl8enmVnQND85uIjsYTV4e9bPK/Lv4izGruKLq3KoOZT4rcj2c1nBYtjUOR
090H+mupVSzAK3SwBOPHWycq03eUOfMtuT/qHO2cjsWZWKciW/SF/3AK/3ogEK5R1S7FdDqO+Q9o
u+FnFfrOpSLnuOpJEScwCI2Cua3ZF59ffpk70e7Z2qvzoWrT0MiUtjc9zYsTslwW4yeap0QPxY15
twdbZMulX/j6tGdoziyp/RqxVtZJO7USolIAP8MIEEGYXZMutb/SvMIFcOyRs3JbID++PAUhT+5k
2hsjLOcHVAPzIxDI3l5aJAtozaNBjFDK872U6DNfH0u+G1c/Wv0WU9UHEyxD5era2H96/buG4g7H
XTMADf2JH399ZxqBQnOANaArVD0VzNjOUYKwMiTH2M8U8WqkEG8apZLlXiHUb+aXDgpGoFMnuuGx
U90iXW+9xNIlPwpN46D3uLeDqUjJGimwrY29thrVwRhpuOlqDegK4KJB9H6USjTTox7Iy2iFjDCa
2AyED9Ioff0eJvtYmq6EhW3OAx5hEgZygjc5nk2gOvUveULqxlCr/n1iJdnBFt7ZMwiyYOfCHUoM
Wl8pyqjZUwby+DY0Q/cO1Sj9dx2O9fdqkPqjiLq71sIspaFsbiFmtsE0qDcR0uksQ7wpAtO4KkDR
rr0BvfLl3bm3FFwPEnKDAcDmpiwCmdmDQliNuiF6O0vjfDbDfPiUSLV6eXmpnbBKjkvkhsdCx3yd
zqXFaMplwJwmE0byTgAMvgPw8R++E2kpb06FObXznQKGzrUtLzOnOvo+tV3tdQB2Hoa+1Q4eSN05
AAz4uG4pZ6DErI+2hIRcEqDycBvt2ZIAL1dWc8ITXXfOAohN7GlNnvQeXDNwVmphmT+DQkfgN2k0
+ambMWamNCkn8JqGkn5qc8F/EnWjiTmKNLTo+GYh/7szJgM650gibOW5jahVj3YY/vVTMnhO5Eix
j9sQGz4sc+0XftZjcpaNAAOCuLNB7rz8FXc2DIOVJfeHBLWM3Z7HTtBcvSNyiAzIqNYnGF3TyUFw
8jFqx3cvr7T3djGMBA6IkgaF1PLv/wqckp0GbYOcOforKsrG4DEvtjDTCx4NJR5tee5pfSjw4sMC
7+WVd65HYMJ8VOb6Cwdy9Yy91TVBrpZ4ig1Jfkp4H26dpuMl6cLOzQt5OHjSnZMBwpVxu86NtMWc
MOueMG0CA92bengqy2D+BrLeOUjH977cH7740sDfgUWoUTSDYYxvwQw/LxnU8YM0IkyG8O5R5r+3
FMNv/ItAkFLnrz8dfUIjDGUaCo1Z+nUcNmc4IpmbQtY/+FZL3rcq3JgqLih4eFZc5su7/XuXTJDu
ZTXAnUVPpPFidlr9TZUQsfKcMojPuUjy99BMq/A/nIMFS4AeGAncZrZdj4o1h4nNuhHAQPhS4nse
iLd9YNUfXt6Nuy+TWwdYEhnEpo/AXBZArGHEN0sKE5TmQt1DbVT3JqU8SrL3Nv6yBell07HYXHLd
+Gf8McVo/0y5Z8KV/ZEFmewZTji9sWoaKC8/2h9TpPXXQ9ufxAg+NdtlddLwEjPBdqIAZI2R8Y2h
g/q1Bjn7XgbV+tWo8uiTyGrMeWKriQaU2AP1dwl24qMNsUb25N6SJo98B49Oa6iLK1oE/eTaLX55
Iwao3blPrOHHYLR2xdizFtCchFHnfqOWxr0+F/qRkd7OhIXeAQ+CnhH/WLcnuSsGHcWY5Fb09sCg
W8r/rah7f5ZW0gyePus2/Z9GFf7MhOizNtrtfHAp7cUSZICWttPCHF2fh9awhdXUFsz+2Si/aibI
sjINxQGWZu/UgXpits2XWxSgn586SELdYCzIDqmZCoCKcXsRcf7ZcUR9B1i48Rzsku9e3ix754Cm
64ITZ4K1KbRnKs820AFfDJb0E8qR8lClSXSnZl1/0DDZOwb2wicmBaP5tK4P5pAGBQkX6JhZlp5s
SVd+aG2WhuiazeWbsS2OtMb2rjoHOM4fwCEMwdXrjBz8OkxjceyOmuqRIzF5zv84O48mt400DP8i
VCGHK8AwnCCNRsG2LijJspBzI/Wv3wc6iSCKKK336PU0u9HhC29I8JqqFdf01XoUX4xOmY95zt69
v6i3H9KgmAXREsj/BiiqMyCqVBU3tfDG/IgD8who2p2OLtaywdTjZ9kUVryze26ny6Dk8dAhUXK7
AejJhggmTfHsVEJRPuiK+X20MzPIZaRjdJRb77uwsg461pc7daENtAQjczIXsWp6FuvT4c6W0SYj
liJmVWd/03DNLX9MpISFiK3AEUoyfOe0zRAfEJ4ycu9Y3pew66p3DZ5Out8RwupBN+Tx3tV7K9BD
3ws6wsKEMDYgWeif6zpJIfmMlTpfwHKU4JiQUQ8PljaU/2EwVlmwC5T0fTeL8nsRSQIiU+jGPxmg
UenTOSzynUfu9jLhN6FvA9mXrJKK2vUx16qpUvKeYFotevFgDMib2i2cxPt78PZgU1YAvYU8wZY4
o1OmtL4rwi0vLKzHQcncOKjzRNH93vSKPVeZrc1HCgcij2LEorp1PadeKxK3V7iiszhRnorcUn1P
zacjyaR6LlRjPvVRZT6ZyPvshCqb8ySZAp+McOmNeQ60E5iPPVArMCnQAQaQ023DM6ZoaC7dX9Kt
SS562lAeQffd1Fsao0sLmJTEelFcXGIIIElQhp5iHtxcKXGDm0P3SxN29VMqkWzd2Ta39yetF8IV
VP0WPM46fo7SyE5NvuBjY8xdMOdJ9sGJnNiX1ZieTT2Ld948Z+sWo6tKdRtxlEWZ5/qbAnmak6Za
PKoHI31JdDFWcIDrUkC0aJF/x5axaPm4MCsCWbmQU3M6lt+czOvco+P2U3WBojG3b4i7wRiRhgt7
Nh6T8d1gSOH+NSSjIo7UzNLiRTp6xa3Yg7I5kN9ZykNrZ1N4xnk4yfwunDXvEJvY352mxuuMYzGA
cUXKNSw7n1JFb0AqGJqX0R5SgVdUaKP6pWvhU5ENUA0qV9p/0Y12I1+Nm3Khy1TmS1j3sRqAix1q
SP2iesudBFXRcVKM6oj+UpEcWwk/wnfylppZxLuIo4WZDwsIyUBnbKDxpzDppIJ0A4gey61+NiZ0
m+zhuwXqVj+M1uTQ4WyHnEOeuLMTlJ3ESla3RAvPrVPK8SDVTsDKmIbM9mtpDfoh70LbPel9Emt+
XqvFxPmNzfpRSXGDP/WI4TcPxHHG56Ks1f6lgO5RH5ppUF9VOvyJ34f2EB+kGDXj7f4R2NiEpAWo
dy5lAPbEsmd+SwymGo8UveZNzbA08wt6LcHcjOa7lN/9w46c4dP98Tb2ICYI1lLi9HTkGFbgqEKr
pFCaJH3Mq15XAtN7LlC0zP1QjYwfQ6l2b8Xg1jsv6daVskiTLoJudKrXG79HwILnGUzBnEbGgdoV
1ovEwOdmFGInUtgcavFm4dJE12l9qAUd+SaxczAFnixO3NJtgKhM+NRhkH5/JTe+HOIxJCEIMywv
w/Iq/fblLBj6skgGmrcoWRh+39rpG5mWfRaTK75bjbqH4l/+4HUWgtoI5WAKmZRybiJL4cgBYFQD
07lwSstXwqjBtlLhvti5lrdmBvecQvhC4rwRxVLt3qZXgnm4VNM2GOk5H3qtET5lx4EMZt5TS9v6
ZvTf4LJQ5Ca2WN2LU2gilu5iFWSosj7jGdUcqmzo3noauMf7H21zKBS/SB3xxaA0dP3RIl7TQS3j
9NFW++EpQgP9UauN7jjPtvl/7ESyAJIcAzKstnaMKGeglHk6sYplaR6VLjP9JorbY2xCWfjzWS2V
Lvqv9lJiWM1K2PZkxDVq0XMxoTWojFP6gFZaGJJkouZ+f7CNGwTOLRJ71IB+qW5dL2FiajOqGouz
n+FmgSE9t/eBLfc+MhT1WaCS/Y46xh744zZlpWcIE8kAPEvWur636rxCVlUlHiomM/lOW6o5ZqbW
uH5rTfiH070I6cfYUK2guXr250jpvd3g95aUCyaL/xyVZLoW6FNeT91RW94d3s9HWGYOJamyUd4p
3ojUah03+TNiM27xFkFYbhH3B50fYONTfy5UtSC+SBCl2fkUGwcVVPxiErUUeGliX/+eSSv0wU4q
VMKnCrU/FCb9Nq1034rb7GiLcI+PsdEgW2whoJWzyai9qKsF8HiZwOERMsV6qvti9qaHppeun9ax
c8isJnuwnao+mZGMjpmUKcXmPnyULoao9zfhxl2Icz3FT8D6CxFu9UO0wVKTwuXZTPO8f3BCK/ng
FWZ4uj/K5nwpI9M8om2OmuLqYLW0O1F+xiAldRe8hVt4J4yrTRzekYHpBre8OF4Nf588KGgt9FOi
DiCPSYH9fP+XbNxbALAoq9EB4aes54teX1U5aDU8TvMUHZAz5DKxMhngIr5X7dqcNJAVlpcuyNLz
vd5VRZeESQHN7tEMG2Pw1apzLZiuevuDGLF+D4My/VwlvfVgxfPziDI+qV6pX7q425P537hqljYh
0+auBri+3t+6TXAia2ZtdQrc2jgfnuhu9a92n/RnkvH2C1WHae/m3hgWAQO4ZTxHcDrX5bFICCp0
VFQvWjlhSFhJN9YCAxXTUwtdqQxgsiMf1NUu8o33P/PGyPDn6BYutTH+1gqlUTtRZw8i8y6mJZyT
XpflxRud6ayYUHRTtH4wlyn3dLk2zhKQ2cV2ZWGG3FQDDfRGnLhk0AQfhxMYmfxoD9Q47k9tYwfj
9kVLhuoEtcc1ywqAukufEOXoFOjqQWnS6NCaxqmDQv3ndwMufZShuYsojq3DiUjKGKgiF2IN6sKf
jFZ/FVGq74yygahBEpjZLGBEBlpn6FiwWgJTFTReMSsbg1E0yluquR0R0xglii/72jZfVJDzCyOq
bhCejbsqem4o7KR/Htbw6bihPMQi2LSrfYO2bOiEqogeQ5LFU4Vqwecxcyw/duSetODGvBfWMahk
HoAlEFiS+t/iXqLeHMwbKG+7xFy19EI5885p2vdOL2QTpJrXiGNdy/BjsmhDBGXaDe890Ro/7m+o
7R9CtMiDBLvkpq/pNkM89NzQj2g0hJhJVUmA662R+BTKQhiMnXbq4noO9ESfD0Uy6b4emvZ/93/F
7bZmNVDq+MXYRO1oOVy/r0ZTWTXG18qlV2v0nfk9CEW5NqLDVrFzgjYnzEbjhuAFZsvp12PVVWHG
Q2Qpl2wxKguMqEkNP6kMXGFz0BMPyAro4lzFqpL6TjhY8amwovYRDWR4jfenvfFIAHZkvhRGIf6h
iXr9WxjOy4RlRfTOuhjYdlXbH1N03t4VUT38mypGgoOTNN/mvJ0vfYXM9RFzUNPwSxmj0XX/19wG
h9c/Zr0wmkryLGGM6KVavsWWg6LXqM3Oc5PWY5DPmovgEBQyz41ea3TB/vwqIBQC2MoJRD8RcaPr
xWi62ugHlO8eUfRGgcEkwv+FjP6OeQOhX57V3rt5qMITWn6LwJ3iPbIWSrlzC9xe5AvUnGgIWqGz
eK1d/4zUZDNGdh89ZpYjHgrLnpVA5knX74xzG3byt0njF9wirZX1t6+E48XKqMEmMSfIXE4KLtOq
+pO07NhHFE35cP/zbp2xxU+E0rJn8iqvahYxSmnS9CZut6JWDt1UT+dWDr2P1Ii3w7vYGmrh5QGe
YXrk99dLWLpDVLojd0pqKYkf0dQ7RK5EoK9EnGMnet8cC0wmSMHFv+WXGONvV4eTWmVRlln0KNK4
gwwMKNLq1AlsmbXXbtscaqEHuGSkNFFWt1SZASCYYhu921yNPyAmY34u7HF4h9mX9/f9j7W1CRc8
tLPgdWzK8dcr2IUK7ut2CnvLHMajWYfKycnyYicyd7eGWdgxQEkJJqiJXA9jFJFVheMcXrykn5KT
k5iqeJkhpUevwtL6v5I2y7WgcCTd56FuxLcE5k56RlGvzIK48ior4IGYEzB8XvqpmKcuPUUDtWK/
EbP6Y2p5Ov06nKoOcaA2yfB9Ebl5boks5GGQM5XLLrajn4mZtrXPW4QLTWwkUxpUbe4MB9EpcByl
YyVxoFNs+VlCtCc1sKzpFXuiKfSpEOXT+yas2M4qepgiGD29JGdMW8d5iFy1MYMhju2SJzU3Tmhu
FA3Sdr3dHgYxTd6RnD8b8GIAS/Si6tL9nGrZVDxj4ysQqkYR8zibKTaLHR5ZD7lTFuBDnDpOH2Rm
G1/tHDMAPyz7KDxm01DIs5OPSnfURIViZ63WuftMuD8/RBFanf6i/fLOUCow0fOo9F9aNy/CS2y0
7Q/SWy8+KmqdveiNaFBZGguEc6BDiv4owJCj+xQmqEO2SBpUfqd20UcSJvQn4gjPWb/TsXrzy1Kb
EY/qWupmiWJW36j9J+nOQ7FxDkADLU1TVbOogK5ilzChHayjf3NJzTF/4l3HzTePgHxIqs3xzvm+
7W6QCy/GMDzVyG54y4/57XyHbVsZUdkmj54dJUf6CZOPXrg8FFIVRxQGDmWRoyXoxHsD32YRIGeo
QCy1NAsC5eod6PWqN1rHjR9NNcu+pDgv/DVqY4oOu+6KC67CvMWijuyd+W68wrixWRRpFj12qDrX
83WNOOybzKTKG1fde5dFeUB1/v1ouvIp9cx/aWsq53YaKMRXfbNzcW/0TCnnUV6GGASsAF2Q69E9
S2pmIfrkERnR0kNfa6jP+DJRl+oFHMSuNYfqEXVIvfMRJCm+gjPqX3vDI5lErjXzJ601zkncjw/3
78ONLUelYmk0ubxfNwBqp4gKmbQqqKkKF02eTvLHtJ8OE02xnd299d1xNeTSJQvgWVltuAT5NV2m
bYwSUWJDKZV9kHvFf6oRVX7ae96RnvFeZ35relzBpgYjZYE3rR7MOJ2LfHQhKsLc109cINolRJTs
OVW0PcHvraGQEyWJJDtfNBOuv3AmgJ8RYLGtNdqtFr2fw9BqA5bY5Xy+/9E2IhzyYTrJi3zpYv1y
PVQ4ei7gFJNHLJ1Dw69yL3oe+2oQtN1TcU6ghqk7p2djSNqRSz9y8aWkYHw9ZIRLC457boTLWB0f
8RiwPtF/ik5ejChaZk3KzoHZ2CxLk5fmBYSs29JWlRojFQwkshNP54nup49lm1dfwWXbgeSa9K1x
nv+PmwlwMiu7kKWgma5uphw4uGNPHrlj0vRBO+j2e2UuSZ6nLg/QXRbBVNd/bN7IV9RsatVoWKEU
b68GtZEwdAebmG6yKoQSI0qSThByIJz/4xMu0QgxKjkpMLjrT6hFXYXSm1QuBqbUPg2NODDSyj0s
OnLnKsmV4/1duhEDURSH0rMgiakDr8YLs7BIHTEplzZr66+OW/aBm1l7G2X5K9dtp4WJTOWdbhpV
sfWxU5JBpk7mKpe8K/XzOPdlUMnSDbqqtf782NEhhJ9jsylJ6VcnfJ5mr889hjL1qHoZFQgfheH9
naaNe8Tbc0/VaevI/TbcmlCagmG26Q+Tu8de4sexpZ1noxQHK871I+i0vXL91koCRuNxtCj+O2ud
MWHE3eyEk3eZTTn6CNNVj+iWmkE/KGIHq7s11MI+huy86OCvi1NzDY1DQ/jy0s3ZMpeqfjDriVXs
YZPf34W/GlmrDcIOWQBo9Hdv6zBdy9nKnBhPuFIvH2ykxntABel4cWnev0xqSFw3Zq2XHbGxTn+0
Zt+O/kjpGaBSP3MiTWN25YMoDdS8c5Jn+6OaeFJ8QrfXFEcTHxk1QJo+bA5FJVXrFdM0/eyWmfVX
aopqDCywOU9xXtofnUpaf6GGSuxu2zI33lGUc8ITz3z1o86NAlHNwRUvIblQ9N0l8Jx9eB84eyUT
wLJg0rU4OThg2FV/VELX82sTiLyPzL9wv3dyEOoRFmv0NcGsZPZza1TNi9uW6hiEiTr8nenp2J8R
wrG+UI/jkSJDQSXfiBGvMxUtyvzB6WawB7OT/iwondM5uv8xNmJOyhD8b8lfeUiWffFbzCltO7WT
GkXnWM/sp3zMwsOsobS+NIhIPkiaFUAi/+VQfHfO7saOo+gKcwiCPVIz62ui0wigVJx48cOwqtPI
/+OQxx31ntma3u5PcqsQtsAICHFR0mS85W37bZaiVgQ4M0O5KJj3PczktlDElGwmvmYHKvms+Dxe
Y9DGtvneLI1vaN80H+7/iNv5YuYCPp32hElTZl34K3BC7K0SSGIhai+wgfEGYevIT4bI5M5TfXvP
L+I9S5MPcWXIUqtrsSjM0olsWtUjjaEHolvlIc+a/uf9CW2N4iLO5DLERpXFkmB46pLwHVNH7bma
R/OCiq2+h/nSbm9d5JZQ5gF8Yi8A2VWgI6YGLSJwVqD13P6DBsTlWzZM0g6QkcuHAIg1JXSUMcR7
slnxGXcBeZ4TaLGJ1OxvkFeTf9Ox9QArq/GnGRuBh5Ht/Pn+YvxCb1xfapRZaTmhwkdwe1PfpFyT
6245xo8IWHePFbWa2Vf7uPg5KG70QFqB0KAONfB5LqOBvLeQnwqZjcc6VZyDNTjqaXB6+/0Q2/Jy
/6dtbDy6NUhz0K6hx2GtdkPcy2TCFwYhdbcbzjgMtg9WiL1NaWv54c+HgjUA5FcnX0ao7PqcuYpL
GyxHVkUovXpQ8x7PhbIJj7mR7crIbWw/4OgwMXhGwHKuG/wlYQGIOOLRCNL3t4ESauFXlBmzc2j0
4zcb/cU66EleI7+xwv498Jdh8EH7iG82ZQ3xLCKkLyazG0wgYVR7DpP09O81EC/cl13IMj4yrHI6
xZEqKO0pVZP5zWB0n3BvTP5y22KMfYM278OsT2l+SKNQW0ov1fTVswDjHlSr71/rBYt9MGyJqHqn
aKiiFsWETpkWWbUFeUo1vgl6MJR/88pq/YE35Oc0VrHrC4T1bRoSc9oEOt4hIdXoKvnYxNLbw+9s
7JAFUkmGTTWaltDy73+7HhU6XlkXo6tSuMkQ6JMsjzqw7Q+TUe1Bd5bNtjomSxMeVwQ6DliDrDZj
7+WWEXqkf7JMv2q9EZ+lYonALYz2oLud+urBhjjgRq/6SSnmnf15m8PAB6TgQLsPMR4amNcT1UAc
uH1OYbg1MvVQtJ44QENugsjzMBaGFwKssdmT5tmaskGEv7i3Iny4PhTR6BSZgjz446Sm7rGl/3IR
drdg6foxfCvDcAaUEhbhOa4r6gpN3wIRvn8ut+7QhbS0xMn0G6iBXk8cqZxx9kI9RPVaZOw7Ly8u
tIFC7+eMc4P2r0ehqfcHGh8XAWoyecDciUdR0kZXjm1p6q9jlrpfdFlaP82xGpFTdAaK93JU9pAL
W8tFMwLoPrWhjbpMY4LictrwUtjSbUBOgCdDpDohBqwpXtm+SBLdgbsjp/ahtqNY/awlnenuLNnG
9QKWmp0KXAZctboKGcpEJTPKWsITw5uDUbfzV7MU9R9TMkiQ2I4wBham6jojE1nmdOi1K5e5TtTx
YCle/DZFKIIG1Vy1+gl97frT/b2w8Zyy+R3ISZBpbqsiUU6MmXUivBgZrp+HVqntc1cMs3cEp+N9
dGnuf74/4sb1AlyV/b+gb6BFrTZfp4VAz7sovLRciA1B9VEY1AumPCt2ame/6rGr64VYHkUxZEyX
ZtPqAbKyJsySWSiXcbKVFzP2cscnGZVqkNTT9J0NJzEOAIsEArkui/mSpVryfaR2Ux6Usm6/odFv
ND5sO++/0EY/2jcVW3uxstF6xR9kGv1Oa1ItkJo6IXxZKGp3ageltB5nvaZq5nRU0P/TOvRcAj0a
J2KAsI483Aym9q0fE7xM9XkKgb1lev3ZSjqKqiRJcYGZCqnkcRiaAQhC2IvvtFuQStInxfw0aJLm
Ult75atCp/TiUc8iYRGK6b0RlahPmJdp2sEcTLt64fqexAc6VaCs3T4t5CHUcnDfg9nIDyYhtxK4
pZdBwy1KpX1IshIde7dstPig6K2JvRquimcPOmr+gdAfQI9ezWhFtK43WQEeAY4Ikl5Xe9yv6/59
o4q2oHrq0DyNc/VzD5fkY4+sU+srsTK8JHlTR4jOcCUHcgLdWBWe+9EwSKgAbg/OOwMs2BdX6yoX
4Ayi04ekchrzFNM1Becu00keSimnxi/agWYX5pZRGwjWZfBlhCOT35Rh7B7c2Ha5j4ow7w/Y0aT9
ATaEmiPIIj0IJlOVwzvRI0X1nawu/4EpgS8Tkqrpl/ub/faJwfMTirsL0w351HXOPrTCcun9WReV
YvJRKHryd44680ktBhQlJ2s6YU+wF3dtJDiL0yi7njwOTvH6jYkFyYxltfZlRl0MlSSzMdG5MqvZ
oicJwN+3jTb6L28NvM6oTrp8Ej1u5/wJwlLW7SzB7Xm//jHL1fpbOIEMER9HcWD3Z0V0KLEjPFZ2
ox8ndddRb2O1wThD16auRYt5TbR07IKDNermRePmDID3q4+9VcUF7pXSO0kOyoswUBe7/403Jgiu
lCCGS2ZpmCxX7G8ThJknkr4YjMvAtXkObbU5IG0AN2PcU5rfGInEHKgA/zDLtfxrImxUylMsZHqw
24dGWOmbUGP1qemt+O/7k7p5F36p6gHUsRYYG+/DalKjktSDHnmXWlfeJMv6qI3dJ69L0BCURrT3
KGwNp9NY40FghjdtX600K2BJKRaneNQcZSzMgGBCC7w0NAKzkHv2mzcruXTWlsyEuBNE5FrkFaeQ
2ApVCUYvdIrP4SBC8FUKFqd1KZU9+YmbGGYZjIIdkgi8RjeFVgwCIytHVvBiZUkSPpTgiKwgL/Xi
2Oh21wdybvDbG3DniLgl4/x918tyRyxua4GJ936xIC0e3tX3lDrtCGxNnYtL2/olmk0nPw+gTRti
+7x8qrlCdyKLX9o+V68v0yacMdDYJ+O8SclMbu8CYI93iTPX7h4arcvlwaCHBjEYmsIAqArPkFJL
LDhwXl8aB00M4Y+uHPWLcHrIy7GbRZ/rJB7BN9Rd1kGtz8VezesmtONnUoChrQtCllr/6vgqruT5
UTCCbYAxftJRbf7PGYw/ViBfRkH6EKoY0E+i7uvz5Omw1fDZwO+1bKavdTHbYKxmevwRCkmf75/d
rRktNDEgfZQfbg5TZXhjKOlnXFA7mY7ExP1TUif64f4oW0cIoRMPvs0iM7Q+QkR3RUGywq5OxyzI
8MI5U1+t/dCjpnp/qK0DRFIPLgTaCi/pKo6zxw7HRQDsl04r1ch3rMH4u+bd/tD3RfhXDiohxu4o
agldwwkEn03bZN7JALYOEEA9lMcWGj+Tvv6AGqZWGGXN7mUGH7jYgVI2gAzWDSmF3FJRL5iR7s17
40NSSuPUkhKYi+L39ZgzouaE5rp9IaVxD2VZNA8Gov+X+6v7C3K5OqhkWMQpXE5ciOu2mtlqrpKq
mL1FEKzq7lDJbmyPxBfpxwJBAXFMSWTdg9Y1ncA6ykbCE8+tvH1FwRQIjUysqglwQFGsry3GSK99
iBGKD0Q8igJVk2J+5yGLE78Lnbj6W1SWUJ5kjzBWMHtO9GMwzYIYWynlCbldrwtUC3swM1Qw2erx
r8DsqtOM/FKPVfhFlE76w+2z7CMu2IZ7QNlndh90E5+gYGyb4avqzGBMJnMc/x2FWe2h2zc2/SKA
DPRjEXSgZnD9RdRxcJ1sxLjMcdv2rKlRdyoHQzlVIitP9z/LTTBDPYTWHK88qoY8jKuhynyOW1vB
hHsm1g4Ag3h+Z8bpAVKIPFt6QcqEjNjx/qC3hctlVCqW9Drpx9+gMCjhZrWFbOIFiR7lRF5ekg7Q
v/lYaZr2mBBKRkFJT+9lGhrrveyy4kWhoPFe2Fl6sQcPDokwdfurhxxvvJPPbRwHi1VHrwYaP79u
dQ3wcFkyrakF6Ipd/RsqlvwwR1Pz/6w76QQcFZ2EeB08p0bniKRxvYtSoVGXIhBUBWEem+2zA6Gh
v6RKV/3bpBmC4vfXfuOWIxRZHggSgoU8fb23Wj1v6zYdwgvAZFo9nvAOcvLCYLbT8jimlfooptw7
Ci2a3jDq/WMULF+e8gPBJRvcvNlv+PLOGcr6HsGl1V9q4SWBkubFQ972NWpWWv7cekV/7PpRP9W5
pe90KbZmDyCPfoxHSAYh8nr2s2anudYkRICu235Z5BzeW0alsvQOan1aVx4aLe98EsgxmBx1Fx29
cb9jCclztojC8AuWk/9bFM98Zzcs8/BiLuxd5PK68jV181Q7iF7qr5PUlZIMsW3+S+UYs/Ey55/G
is0nEB2jhmiyNKYHQSPzaxiaBCmlmUSvE+zoemebbF1BHpzzhdf/SxTo+ofObYbB9UDoWiZt83XS
UwewQDqTh49GNO488htHDqwb5Ha6jksOuzpyTjRNShuRBuigWumUCuunPan9P/d3/sbakz8BEACm
S7FmvfZlrOWqolQ8QJm0H1De0j7HsxAnNTQVNRDNH9O/IPbSD1sQHSju3kT/mSHaemxj7zJmZXju
EBJPj07Rt8VOZngrd8FAYEwNHfAWrYlfNp2/bSqpI8URpgQupSZwzci12XapQfTGVzy1lOqjF87D
9043EcflIRDf9DwxcXDxTGrPTpnUj6lTJ8Ofb6CrH6VfbyB8PR2cLhsXs8x2PqEVH37QMQw+Nmoo
dwK320rEsgCgFXjJQEMRXFyP1Ril01a16l4mM+zPYwzuKYGc6zuVVz8U3DYBRAvD58gkOJNOFKn6
Ms92NvHGieFiM6nyL1URHrbrH1GnjcyUuiPC57l9MW0FPlpbhY+o9u65+W0NtbDN6FCiQ3wT5pe9
bGerYGdVpoh+dmLoj1iViy+OXX26f2Y2TiYbF6z+QiDnxl6FB5pFJS0BO3fprM48FmFUvckudna0
ZDZOJmMsgEiwy7flYenSuLRaol6kqOQXNRbpw4hf02vCUkdB5vX29/vT2ngGFgrSwvPnKaQkff2t
RFoIJ1JL91J1wJR9Z2ySr/nkpNPfsVYAuTIrL/4m27x/m3IousGAhureAdnatQspFkcfhADQ5Vv9
CESbna4pR+eC8uf4ld5ceG4xJ+58dzDK1A9JAWIfMl8paUi07RMYAfk4u1id7JyfGzwGicZSWuI9
XrpU6+t3liHaV71qXbyY8mfUu4avWWN2TDVUjos6Fx/mXiqBhZTQznP8671dJQWwJTizi74JCoGr
Q+NgueOMUWNfXKd25NGcOvPU4JHq+vqgG8MzIpd16xuIQTxUnhF+ioUTfko9R76buyzcO8IbwTBe
NQsimUtkITdeb4uQFCvO89C66EXbYXTE9/FHiA8HG1mUk1a39dEtWvnt/mbcOGNIJDooCQIMviVI
c6EDkm8K+1L09tdGNuUTXIR4pzKzcWWgKA3mGU40lkPrHihpZQ7Bm6mJBIv7Qp0adMPnfv6OX53d
HO/PaHMwQBp0XwB4Y7SyWsc0Why2Z+rRaVFdSqRbHheD2IPXjeafR+tUoMFp0tJe+j2rT9aqhR3m
9mRdqOKAzihqcZpVK9s5IZv7lKAVNjnPIiKFq6h5UgtjDOfUukhzarKjq5YFyj9Fnr6FjZaKoJFa
+twnVZoFOELG7/oaaJNfTiOOyKVaoMj85ysM3XvxG6V7ftPS9pyq6/I5Y6fqVfw0UFiq/BHeXXZQ
B9fsd562rR0KewV4BYC329IitUpzkm5nXxTae4GglxTgA5zvpERbuwbSLYBbiMU8patPaeIyNJQV
o9DGh6xnWGOQmc18An3T/x/LB0Gd92zBRSF1eb1BkTKsrbpkKPgAmZ9743Tx0sk7hFGr7Qy1tXZs
TW7QX6DpddQZJ60iawiiF9VRiseB8UA6TnuWbRuPCXorS/GP/gAOjeuSgUepxIUPzpFLCu+HwEo7
DEIpxOhLe0bqWAOa+oMYyUbjqJA5Zt1VmR0Mc6SodX9r3j7m/JIF3LfIyBJtr9a2i+iYu4lmXRxA
VC9Dlg0gK4UdDZhEO8WzPgt9L3/YGnKBPy0nYakvrXaODWI1iQgRLzpMtQd4S4siDJSrU4QF2ONk
9HvV3NutSnkAWDof9Zctw+rppog+FIabOBcIBMMhLdroRD3JOpYtiML7y7k5FAUJhOOW4vG6u2xM
qgFC0rIvuWIXsKZVPNuQLD01XaruUESXZbp+jJkVPR+iaYcYdi0kQQRGoxlDtYtRt85RDafhNIvh
m5ZM5jFLHUqisRsindVg0DCn+6C7hQ53Mz7538Lvt23Q3NenUk0NJQb+41wmnInAQETtRxyztCd1
CPECbrTxLI226v0M56XEN8p4fIdszR5WYWvBueuohgFZuU0TB6hyqWVGzkXttOKkQ64ITGPOHzSd
fv39b7tRB1vAhXxd3paFo7r8lt8ztwqEMZxv+wLoGgFVBMD0f/M0nklaXOVTDoLhrFiF97FtJ/sy
TSV29z00zWeZq+NT6xrNuU+G9M3ps+nn/Z9mOvrt12B7IyCDnCDCw+tzbKYuUwfzeQmzyBu+EX7V
5ofRyjUlMBTDaU6mtFEwcxAt059h9QiQ0rMyz/6isKadphgDz9ovrQa5riQDDWh/qGul7OpnKzOt
7JWIv0uOTcGf94d2qhJ/cLLmJ1g2t/pvLm0RnRoNBOuzUMtUf248urufrISMwO8xdncf9WqIgAvN
aiX/iXOvKwO7M9GNUyxvxk7HNqL0G6CfZjwMxtwbZ8UxCu1BuJowAq8ObTNA37sPfzrYbBUgDibE
2AI62VH60g1ji0Qp9PTpMKAZz3NkVv233I7T7AQiHwxXXCBMF0QK+iJB6faFOBDf0pPokNed38ep
PlC4V7wu97s2bR77ORlDP4GTMPnI+CNghxyS/uomFR2UtmsQn8myWSsC3Ug6Yk/g0S5Io2n43lrV
YAeJHvfxQW16/ss2CeNXpPOa/jFLGi18iMJG1Y+42IHb7iJv7L5kvVHo9sGhOO58k2OrRafS7Jzw
WBsAu4+Tm8xYQ4ChlflfwDPc+nlKE618GlNrrk5tTkrwfayKSQ2At9tDUE66WR2TskcgqkL2s/2g
5rWSozMq569tY5XmAaZH/lGgQq98x7e7ehdVmaEeYNWX1njpZKfVwu/tSDVf8hmvmqAxjel54UaB
phiE9d3pdSt81eyOajcKd81flt0M2QF5YcBjmohBYcGs1lUfpTRUf9EdUQcMr0L9C7T++D/N6D0i
Ln2anosGsubZrtk+bxBwi2+0OJzGp1qfxT7yMNrfc6gr3XvIWpPmtxou3c/0eYx31mDLEbUoM/3R
I19af4mjPJ/P1JvHZ3SjquJV8iTExySy9NRPh2zufGHZ0yMmOUN4GmU1fEEKRvcO8/9IO6/muJF0
Tf+Vib7HHHizcWYuAFQVi16Wkm4QFCXBAwmTcL9+H7B7d1Qgg7V9NiZ6IhSUmEAizWdeoyvjey2y
rCtVzZXP3sz/0CyeZ+7g1CkDOSfR15q0zvLVNsqHcOznBUUET6scz5epkywBNJP6saSXGwemKYz7
liLHcGUjv4eg4cw7+kYpjTkQRoP1VsL58skZq/6x71yph16Z0blQwevIqzxqS+OQK6khL9JBVj+h
WokxrDAL/156Mm/83LNawxeko/ult9PHFNmQb6WDj61vqwUSWrEyep/SLlE1+l65Jv14kNM7RSjE
glkm0s73LJpzvmzsVNubADu9PTKHeL4opOHhFEX0WJPB0cjx0rI69niUzxe5UYqIhzTTmwzH1x/9
6GpNqGli+iTj2U5CHHrcexv9uGoI7XYynHeTFpVmYKSRtPZ016ErtKZIerIzqakPRoew3rEo7Li+
amFERErQ2r0zhwa0aYB9iQXSqhIrHrE1HfLrsUu8CEmM0SLyk4ahvHdMUTpX1Nv6T2VPn+/RnfMC
Q89ORsmN1maa/XnK5vyCYBU4fVonHUjdppjG/mrKYyO6c/Q0bW8ySzh1gMKkd0WnvM92seLNN8JT
p+9DtlADgziA6UCmNeY7keS9er8g0+RxFKINw0lamE8aLZA8gK/qTZeG25nDgUZkdz1RCLD9Aiet
2K/RfUFFEih3f59mE0jKaGhwRFwgifiRoQ0gz9qsehjxaoTwYMplhF5Obe5eiq64VdB1jy6GSOTD
TlJRill05Wwh/5bW70VdaeCOZ2assZbmQ9fk9fhZS2RU7GKOl7tF9pkD3UVRv9nCbe4Q1O1N5C07
VYPbXfewWilLzT7q1ovju33v3DsIo5nwfVAmu9YEKhvvYPD1X5ZWYX8YsdvetDZre59wHwAWbXM3
UG14OgFq4M0c2AbuW2GFrOH8gP1VPu9jAzjbVb1oKT4w8ZTWD4nS9drBhKH+IZFz5ez5tq53y2U/
ywC3s+FORHU8BWACx/FGzA5QNFRhnD400nbJkYpAAdAv0rkrfbNRkyJw6mJo9kWu2/FeVITTXHGa
LHaGjiA+AYlW760Sd7MgjQfQX0OuW0/SnHrNr6ReIABPFudTyGPxztiG+c5c1O8nkC/fNUWmPx2n
Ne6LEu0Y6IxV9iPt2vGHmjt2Fooh7hx/hFmghqOczQ9UyjOQqdqiQpJh/T1wIXdl6Ml6/uppTfRh
sKfuqp6q+dfk2hNd42KWnwbybs6Jaup7H/fD5mHUlwLT3EJZ2n1RatUnx+jEVxFp6QdqyQmGN3kh
dihfahhipIP7zcqpGWNwW6V5WCHd88t26QtcRmoy1EdNVnUSjkOi3tWukjdH9J3T20W6ox3kIMoj
vx/wmQsQlEo+IbwtHJISVnWQqU4pjj3wzyyk723P131tWw8JkKAIcwjpqD4i3tOv0aVjg5IWxlEu
ZMKbFgFk07daC5Xhwrbia7OoRO7DaknQaZ/7NoyGjvPMyp2FUnDfd3wy4IHvSvotdDn7eFoCpcrS
p0VEi7kjqcBLyOzN7tsQ15p4mCa3/ExvcVSgItWI8lRWwkmLs5LiHOUskqOL00TNuWF438ZhFk8m
LjbmjqOoVL/Ow9RY+6iNNLwaklk1d30jqlvdKduvBup7XPKj3t9IpdW/UE/ol8AyOjn5xkD+4tc6
v+8g6jm1w6abgL34fbEI99KBK23ADeuG1s/bIkUWAtk3RM3tuno3LvFkUfouCxlEnRodCSWdLzbJ
Xh5QYos+uhVCtoE7N117Twipc78UqYC162VeHc6KsjxVzqBafi0xWQlbIArkjo49G5dTr7tZCFd/
1naTUkzqQR+s9qLTescKlTobkutCd5b37VA35gEPSdY4sKfpc1uApwxkrzsySFwvL/giDQl33gLN
BYpkYZZHvCBuMXJb5gsL9VBy/jhaPvVxwlt64Grfl3U6aoFpj2gnTrNRKgmc3Gixf1R917QPb4e9
L0uhYE3W+hgyn6s+6yZ5HQZ2g5nk2rF0SvOYK5kcw17NATMaMymQH6tRfNUhCX2dSUdrziRgr6Qe
yEQhkEWUCUJtm8TDFlcLbjTt6BXeGqTF6T1s4NIXdnZOm+SVoQAvUutFIZ1u2DbX40AuC6XnLEa4
egxj4qjAiaLuYu7F31b84YUQxKeoY2pUl7cZbG2ocZ2MjXWsOsPaRWir7+OxjN+9/eVeqQGsgmoU
bnWqVC86u3VfSlXWo3UEQ6wsPkQY8XniTPpgRGO7t5EOfnp7wNdmEGAr6RtEcQjVm2x1MNu6HAsP
QCZx5U4bev16rByUvIr8nK7oK6tyFXSHz4F1AS5Wm3rqNEAUxHbQ5OiptWa3oCm9i8QcVRd9pHQH
1PhcfI76seJuFFpyzonj5dSu7Yl1RVIZQLth86Zl3qVVXNcAQvvY3DtqGl3pBdha0xvUEDG9+UxN
l/T3ldwTE2SqgSihAJrbbMOSMH8ZXF1HYjBRHgUChxHeDTyFby+tUQRtK9U86KthGAK7dNXFz7uu
u24iQwWXVeECuJtjaLe4mGAOzXNn7qPe4YHkZ/Q4Mt+M1aEJW5U7lavCqLEialTvcTbaBX22VaIq
LJw8xtDW1PsHMx6U6WGsGj0PhFlZXwY1NzmolDQH2LwIG+HmiKBNRVU8w4G9hFGztL0gbhoQlSEZ
EKmyy3Wvjy75LdFyJcz1pCey19owEXRmckRwR/cuAncyv+8ax013ylAK9zA1RXLfCnU2v7WaMRkY
WenopBNQanEgKPihCJNwwcVhITyl9FUIatHBjtuR5CjSuvee19WrvvTqlnWblZqcLoBa6Ah8pNVE
m6UpFTtQ1T6SoZkaCGq6mapoB8rIUx4OSmzZ+9SbtCokCKokQi12U180k0PIHet6Jm4HW0PIAzZD
k31y0JlTfBeN1fQK3nIjdo4wBaJD2IRjzWVA//hkksLfLRMY+yCze0MGQmbLEsQGCvK+3YFvoOYz
q/dT6Q7FDXBu68NieVkdJB6s1d2QxFq507y4xu4b4XdA5TQHzAsx1MvjNC3a5whlH67iUoj4WtGc
rvLpb3H3mGVdoquSlml7AMfX3EtvhW6hSFJ6xEn6tP5FlBh3OlY4cDwpdif+HCmLSxcwFsquH9q0
Dxwko6hVSCvrgkp43TvFcEtuBu6xfq/0DXMQ5PVsfKyEXcjYLz177P0+l0VzW0Zp0/7KlrZ6sNXU
Jn2wzNm9SjU3vkZGFNtIcqlcBiB3osumzbF59SrFRYFSLeruuhz1zrqYFZvEBap2+dmrisaGxqFb
7ANAAA/DKO1LISbdO3SzlkGuLuP5si+stvZFakXDYSwzbQl72y2+yBTWH0KEg5n4xZQbH6QlvK+k
OdmHyWv0q5hGpBLIxCqLa+GCkvXbulK8Cxjy8qYwZ+iWY7442QVy+V0UdDmNgn1fZAQOJWDkOsRz
Uwqfraqit9To7m2eoGkEKLlCS6xr4koE9lDWj6aJWx5bsPCezLhMRvbNIswdwZZKPzKOoaegS6At
gQ4RxkI1sR7eS7Uy82u1QKIBHuMcPZhluZSo8LvpF2JEpwjswlo+epTFfw1Loy67Ji6mj/kyCXlQ
oJv3yJIb6+/MpjTf5+1gv4+XfmVsqE5PIaiyqlsxFE1N49MyfpACLMrNPHryw1ih7OoPUJzVXeGm
TQ6NZ3acQ+TKlHJPiTXFvgar8VMpbDHDcAEo6A9GaZSYCljzeyTvmipIqDHqvoGNQXn0RNUe0q70
vKBHkbsO1NmL1YAQvqyuphSgGrpbasrHkj3E48WTRu0nihHt0lxEnq8qdpPvyegMsjvcpPmoirU3
xkTS3dCi6Urqg8wCGg9TCSNY0NJ26n78OKStS4vT07uPWVs7egiswLYDzSL7ovNU4NyMadSXuItN
/WA18RRG2SCQH6OLkwR93KnHvDWmYVe2rSKDfAbddJz0GDcCbYiye3Ju+1upy6Q9c0W87Kog6ge3
nko1UC5uidPCaaHBMkeYxTguawmFVnAX6kPsnavPrr/mtCLNMAC2uPSovb+QgtGciqSkycwjyFiZ
+aPVdXdelVUt+3msftJVr+7mrrIOeYK4qO/ZmbBXDqmOdKKRfX074HgZBQCeRcxURfKP0HT7zu6C
wbRDDeSIxVF97UXkp4quy0vqfs47SnwZOoqe9F2zzA9vj/xaAABk7hlx8kpnri+aTne6zjh2re6+
m+SkkWPM5d6UbnU7apFypmf26puuHtDAtFAR3YZWZoK64Sga47iGen7t9XXoNka6L6L6W+SV9hdS
pJJaZTvs337RlzEd0ukEdCvQHKrNNgBXsgFSomHrR7uIFySwLBlOeu5S1VLnM0O9DHEYivIVAmjw
NrArPF3BlDbyLLNi4wjcYQmLsotveg6zO8S5s31u0PIcbMcO3n6/V7bNajVJtEpdH8j+OvG/9RsG
e+5quWTqsTeb5ujJ6Mma1XP2Ba+sFmgoTB82jLgvbfu4YkjqFIF99Thpvd0ErhzL79js9jdovXvN
rnNT6wyj9ZXPxmqBusN/YIi2mNbUlgigx8ZynHNOUNVKUmSUqnQvFbc8g1h52SNbjZtBanjEwRR7
N58N60V9qC2pHfEGWXZLa+vfV2mxA5w287JFkSEgv2sRH5Bk+cinnjmRXplbZKJs1C9QfQBfsRk+
TfLCKWjXHAdU4HbtAIQ3t7OIsHTJAjma/4MNAS5lDcOfBTe2+JwypxNW9upyHPRWDcSS18hApsPR
sobiDAjspTge4AEW5wq9YYI51k8XZ2vZY2VJWz2WUc3OVhWne1zl6xtfG5P2ySvwykEYy6iEn2We
kgWkfFMPU7TVbmXf5FAdHXXAJnnyqr+dXPJoZJUIB64t9u00mE3f2ZLYC2nS1HrfGsb8XRumLA9H
V5hPQqNwcmanvnI8cNKDi0L4DIeTbWewKWD52U4OKQO0xXFQuymcFwNDRkvIy9X8MJDQVt8+HV5u
IyqbK4lszfMslPJOP0DtVZNmLYtxtKK632ljRU9ppM3gIQr494diJJDFVFtwMt6e8OAo7TQquFG0
yororo2yOKAWY8+7XCIUcGYyXx57HHlQ38jWOZjgpZ2+GLrqGMEprn5cBvD01A7tm6U3rTNHw8tP
BooNDCocNIBWgNlOR8kw5WyKJlaRNVLTm9Yixk310r62ZujEg6qKYDYK7fHtb/baq0H4A0OIaRda
s5tB0ZGMHDNV1SMGgeVVZzb5sfbkOdG4116N3QlGkQrLCuw6fTUXGo1u4hp5hETk3unAHGiy9d19
nsfmx6bx1MifE5CqZ+KA14blkAOgwwpxsPQ4Hbbn6EmXVKpHzRDqOyXNEKwprHQ/0AQzAy2HnkB0
kA3NmXFfQdNASmFC2QyIk7FoTgdmIenmAI/pSPnaWSkwLZ3ZonWXBxT1wdQ0Y2tFYUcIuhfphCyY
1pdlmFedc87O5eWe5Ekg59CfX73ot/eN0sM/0cqGCHRe8n1EQfuoq52105ruHIbolaEQKqFKt0YG
L6+2yun7tFzbM2YjbqPU7W9zrUexpFL03d9dtM9Xig0CC/NArpbT6YVu1tUdRiZHnb5AEyqRRT/M
qkvtzI58uTkg3a4WsiuohcNms2z1KSnSEmOXozVl9TVY/yqcB109c5a9Eq0SDECEhNQGgnX7NtQy
K8USpnq0Jy4C2DTQa/bTnGX63s0aMQRWL7PvMxU0WsldlZ/bnM9wyk2WgrXOWh3UOQderBHIGaaM
7VkjqqMM6XfIJcNeyStyfjqPhSCjnUfVB5Kuv0fAgjY5PFHzCY0474tnC+NJzafxS4QtOtY89Fpv
ZUPJPpiSVU58pHv5LTdGfXjUNUk9qaV976sSGO3RQODgziAheswT1/oq9DRpQozWlS5wOkd+a61s
uTK6vFfQroPjEYqZis2ZzfpKSARod72wViHjF/Y3VubWXQ7Y72hgbECtbUKcXInp+5JqB/DM5MXb
i3e7TaCEuWuDQOWjr/Cv9ee/xdBdaeiVa0POk0PS0jijU28qhQiUMhHHM0Pp/K7fv+wzvxZoMABC
UOocOqdjIShWuhQlJ86hjI5fR0HvtlCcSb9dcoD0gddO/RWKC5gVKHGafAU9OcpLuGOo6fW0vPUg
G+u2/pKZ0ezcNkCAgxYs8uMUYQb/o7UK71od+06dfLdJbJtC0WghYDhYWh4iXGEld10yWXTJWyHr
YFo9tYK4sKMYermjfl1mb8G9ENXQfj8VKsqoumjaKVQ6u+gCZWVb+fiLQalWl7aJL+SkTg+Woieg
ZEubF+pL143DJBtFdT+OY7e3pn6Yb82opHDRIe3qXZijlxr3jR5nXKfxkKNxQlAqjpT00vhQUw+x
L8DlzLj1uZR5P739BbY3EB+Ae0CjF4M77Ut6JJIqhcI+kMfUFS6CD6irHYwoksXVQLd9uKDKqH/x
6mSKzzGBX9xBDL0i0VdqOxES4LDTb49Zim4qij0cDbeN88BNBC5KyVjH39Q6d4YgwTFEubR7FKWP
Wq9on9mdKJqXxQI6/m/PAoEaW0ullQOUdd2Cvy15R2ag4Km2H7suGsIaCQU/0zL7yTNBMNiiFIHp
dPGZw/v5BTeLn3YOyDgwcmC7t8hZjAIo9IlaHkdwcQMpue3daSV1OETeRkTNMnOi+pvMUa3elFMM
caKJm94OlUx0YHS0ODsnC7jd+g56Qut9Qj+LIIj/P52HpEqzFLXK+WhWtXcXSyU7uupohEvT5WdO
te3VxVDM9roAyAD0F3jeAtYoye640PKR2YXZl8WlAG53ePvDvjYKejHA2tHnQv57Uw8oc2+JFH1Q
j0shyzBZctjGbXGOX/LKUjaoWz178TB5L0D6FiJPo5tzRKcYoK/K4iq6gG63cxqphXq+WtNDr6nT
5spTGvtWq6rxzKH9ch/zBNTMqBaij0GH9/TL1WMHTsec1aMci+gChF160UDA3adO5Bxzo52D2o6X
M4HBi4x2/YjUWdjBqJ2SPm7iHGNA4K4YEVfExhI8jh452NIqcJqTvawm9TiIvDHpUVDe1fS5Q4rP
VJsr8HVJj8ofvZjEiRUHXCQ6KWee7QUd//nZUFaA1MDd8uIaK2IPrY6kX46FVuhXdTbaa/PIbb47
Cy41gFiGckIdjkZN2K1NCjBA3lId1aE1kwCIdVwFoECRhJrFWKU+XKZSv2h7ootA6bHK9G1EvtrA
6MlLgigZ7QfD6OzJbwXSM6HUm+7eJqmeAhXQxlc8hTuBrnYz0DChkv84svvvpjLJWj9awxe/7Zuy
8tVYHX9hY5FS++ydLPWtnvaAX4CrvzdRsf+qyl6cM67aBnjrVMETQDGGz/RSDNS0RZR6fbccW0uL
blWrcq7LLMZFw1xy70cFCu8XHsay3Tt1a398e4e+cgpSdqYGgxwApdcXsTIMMr1j/yxHwLppvXNm
3fqVx2hT+GZeOtMKrorumkxmRdBxOFbhGjQ8FP2Ed4Nm9lTH336gNVc+PZUNHYUKarNrAERudrqT
FIgEptf36lGUdZ3uG9QcBuSw8GPTDISj/T7J6QVpILzKcDaNFLQui+hM1vvKQYz+PAE3hxd1+e3V
MJlKFUdzOx5F3WZAGNR5pyp59IHAT5w5Il85OVD8JP6imE9wvKV1ml0UEdwv03GhJ3PX9Dmt5bIR
wRgL9bLi5A/LPCv+nOT/epr+V/yzvv9zPrt//zd/fqrF3KbstM0f/32TPgGDqX/1/73+s//7107/
0b/vhp9tL9uf/7h5FN0/ODZ+PPZpXW3/zcmvYKS/niR87B9P/rCr+rSf38mf7fz+ZyeL/nk4nnn9
m/+vP/zHz+ff8nEWP//1x1Mtq379bTGP9cdfPzr++Ncfq+Xdf/3+6//62e1jyT/bPcnHH3W7/Qc/
H7v+X3+A9P4nIBkPLpuJgDioEv2Pf4w/n3/k6f8kNF9lPqljrTuWH1V12yf/+kP7Jx63LBuiChOK
gcenpty9/kSx/qmyluA/UrdZ0/3/81wnn+o/n+4flSzvaxo5Hb/19LhYtygnPdUz+kVkny/iFmVC
vzzXF2VHtXQvnfyj0aPyXP6q6FIXE6Td6iCLx6r6XDjXrjPsNJt2Erbp2NPS7tcPid7u1Gk+k0uc
pknrU4H3WRkNay0BquHmqi/qKXLB0Hs7qbrQt0gPg7HrvV2XGHIHvfFsD+fFNJBzweTCUYR6Gp9i
E7+Cq8sG8jUbSeSiU/zGrqzyFucBzCoH7CMMPzbMtsVVnjpvQDKQYcuVV8oH+h+gHbWoGyp/QoHs
FmhY2vpljAoLeafV0YdTO+Wd1iT9Q4NdfLtDvsUF/ofGAFjyydS/iGkhNIyHZHlIst76hr3PFB8i
b55FOLjumH2oOihTu1K3FjAhRB7Rfn0Te9cVstMQ3gV4crBHtS184bWpewnGmq9ZZFWOnu+i9++j
tYCBYmax7MWk4Q6fLm58UGxIgmGhSJzfCyD7+6SMVduvhQFEoi6q8ZA2VmP5k6yyh9gqDQP4QqKB
28mqDJsf+vdfGxJ1yAcdUYKg3QrIV9OLDpwI9O4wzc1V+tCaPDyEvajvAy8m6vXhLSM4mQ111YO+
huYTkPItT27UTIlPr7DxLnOYWSJISzo2PvojNUjOeJzvOsOVYofuJNNrrsKI/qIUte2jQVP2uxgU
deRjpWglgVQUy/ZVtbA+yaUhZppqFzA0zWza08Wo9RcxTpK3GhHlOUWc01uH1UvLinaVQWOOuJew
eHPryCwtpnI2dmBUuiOQdO/WLhpV+LWimQryHRM4UiXz0OYvpC4CeENo3/92AP210X/f2C8XNF0Q
jEHQhiKUJZw7fYZOj4VbUF3e1a0DFrlIe/xAVphSdrk4FQAToYyl5UeT2iCnSTmz27/9AJt4EqME
oCxUOZ41FznErM0TQO9QWrnk6m5MR+MjuP3uHle2MZxl2V5LgP0AB+NqD4zXCxYqeNeYbI8wdMqK
1nBCoj30zt8qrfNIq7S9zhNB315bftvUULFFOqvolyRaVNx4ZivvgOm1Z9Lw0zzlr1GoShJz4EOG
rPjp1MdTrGeZTEkWjKm6mtOq2BXRYuzOzO8pAW0dBho8y4zkalWldjZZAjUW9DMiXkbUuXvvDa71
Xra9+VMz4xAHafMWFscXjmYzFGbcIRmSn1PJ2qyxF0+weVFXq1XUR3MtHCftl2NWIqw7wCgZqT9y
lg5RRzT7yLZWZ5pvm/31YtxNZgu1uTYJqrVwwFzqchG2cpk15rcmaUAwgWQTe5HF8w9oWfjFlGo9
37899Zvb6Xl8wkqEwFHVxKppM/NKRdIeI8MSsqjjfWSWUYDViYQv0BWXDi3572+Ptwmr//zUa1Tt
wW9bre02YWxaK2WkL7Ya6h425IqLNXinCv1TUtj4eDhTdrSK3HuHaepwu2jW9HO2S+eDVcR0HN9+
lJdrG40y4MZroYmQZqsMWKsczjOYT6A1c+Szx/T3sJ7zd2+PchrGPr8vO5T68JrMkASvC+C3Es7o
1ppRi0ELaVNlH5EhWo5VPjkfLaTdfVClVHrjpIjONOZfvhuJAv1SHFco0RJ6nY4qobxAJGA5WwJp
+ww40m4ZkHt/+91Os4H13WitMUO0jVeREnMT2tR1bM18TjWkCpXsp3JqDvXAiVhqWfH17aFerlNS
HlAb60WkruWE0xfCZJsYi2pVuCTDeFN5Y/1ZmSooqUIxd7WIz+m4v/ZqcHFpK643IAIpp+MpEziG
anDVsE7r5mANSkFUOWYhHgPJuXrb5t04ljn09DWpew6szc3tkjg2ONM8tmErdMOyi7XKlr4lrPq7
MUfNQIVEz1tfw0YSuho4vgsaUTUdlbgR83XpCBB1fdxM92MMmHSXix6q35SSsKI+qXAnv/0lNjPD
0xJZk5DRjFyrs8YmIpBxb8KHy/RdWiD1afRzHeZ9Nu1VA5Tw20Ppm3vhz7Fcx1iFLkkRtrAZbZGL
rPJZ30lbqt9GaiJQ2iOr+9RW0msDnOVd3UeNF/gdfQ4DyZrYNS81JxvnALazin0kqusTMiKL91hm
XC57M48ol5eTYX5EyUGtfLtGoSnEi5N2eKTNhXZ8+yVemS/CJhNRdIvpIhc4XUl5DogXTIyx02bD
vdYLw71c9Ha+coZcvn97qM1Zs04Xpxmx/XPxCyb56VBVk3R5a3M9m32iHbA8XN5ZS9QRWGYt3p2V
Gn20qFicOeH09Yv/pzJBBYthDfpfXNxgEwnEToetpauyFEtjV1Zp9z5rmqgKcnCJe62NwOr0rTYk
ASC36djnkzYCHwFOGmRRggJQbnSVfdEvrYakJOSSy9TOlvogZZoerBZEZzB0XlohT6wX1tUU41R6
wGWjyULMODBtzrXMHcO3p3FzeD6/DyB4ZCM4P9HX3qzwyu3HblTJUvQ27m88KbzQmZZzSIz1BNnO
GmYmVCkpjHKgbXZ9JMqxFJOr7dC8La7tQdo/avyZ4l3aY85pRGWzz60RD3Vpeh8lF9OZK+KV8emt
WPjsmOggUV07/Woll26Hcw2nZ1xdt61xJXSTumdzC5H0ZylN6Veu89k0xNPbs/vytCM3hZxA0Rv5
YGg3p+M2dLXTalStXQklepcvbXfETnYEkNyku15xnDNf8+V7uhxWKAvRRqJ1sMUyoJpge/i56PjY
yvbaq43iA4Js1XFtXUI0TBNj5ym6cjAhGwc4BWN08fYLb0Me1hOpP3uD3iWhFtqTp29M0RTovdPw
xskYfXCc0m2DGfYlHTyvx2S4pntNFYKuQ+HXuO9mgVqn0vNtY6g+QatFj+XtJ3q5wKndOCw5qgBM
zgvtnoQoXGkNc8dPrcBtql+w485hf55f6z8LHJ1LjQEAb9EeV1dJ881rO5bSd+D01Z2aZ9Hi67Ft
PdEg0qYQJUbH3Jcc7vdppVnkjj0IG6yI6SQcRrVKUCEUxVd6YnXhO3JaVvcFbD/9WnW6qwT/km5v
ZCkwKc2uAYiY9Dofujxfyos4dylOQ4FXEz+FRq3s3566rXLE+lY2pSr0eED7eYDmTj+mF2PJXKWm
voOxtu9iQA16Zo++Jkv7acGNAQg4Dgzf0nlyMEUYGnnoaxRufA1jpl0HRz0w08p6Z8LX/PT2o51e
NMw3fB0QSeh38HBoXW8OFE/hY89564RIWzQh1CRj8nVKOO/cWLM+/82xAMjRBsMuZS26gR48nQUp
x6ZDVs4JHW5m3CLiMpT90gSTQ0v77w5FsoC2H0k4/Xh+6elQXmLC0J+lG1JPQi5gGp0dlZvhQHPL
uX97qE2ezxSuiQkVTOr9ADqctVL6e7BeQIRWF8FYcLxvF56KA0kOgSw15wkVtHaH8gdEzWGRe1V6
+mUCJd/3mhyWoszEvgGVdSY/fPFR1/CdS52bdc2a3E2IrfdtZWgd8syZYs57mJ8WBb0R/aR2PqeL
d26o9SD9LVNxsAvRq4Kh0qRudzNVDcAkBQdljyD22xN9Gqis80yBEkVhZIpWcOBzj+y3oWC1ll4k
XTtc0JK4H9R2/lzTcXu/TLP7buhiLcyLyjhz4b3cuuuo3LisXBUJ5O2N184VuIYB5vyMTdOHXM0U
35vM7OgtnX6BVY4boBwATDGZ652N5MI1Z3p9n9hp+2PQWt3yB88a3i8w8P7+RyatWdXpKRObqCmd
zvxSDRlK2L0Tju7k7UXTL+HUynGP3oi6e3vmX/nIlOKZeANbIHCLm0MZFENtjqWNesBSqxc4hNg3
uqfntyvg4tPbQ53eMs8fmaHWev96z3Bqbt5KEw0aK+tQHVQhq+BEVuP53PFwWrj5axSKR8RRq3fG
dhTUPlthGpETJpNTZHs906yvSBPA3oFFsPiD7sk7eNrLlYuY0ZllvLnZ/xwcmR4mc5UfBZtw+ood
grZmEksnXGxDXlJJl/uYzvKdXUYCakHiHWJorJ8paxT70mmKI5F/+hg7Y3MOOXka5fz1JOiS0p12
qKZtG3MqbTnhTZVDnXoubrolyp86u5luy8ntLowKFoVT6+KTM6ryo+jkOf+JVzY0BjjsKc785yv/
dCJydBKAqiqojljKdIVTkvF5QjVgn8n+I5G/3Fu5POdh8uorYz5ogwd9hq+fjmkjCKG4U+mE2P0s
iJXq1OxIfo8icZXvXK/z1YIX+Oexm6dDVtrnDDBe20mUjhAHI91al9/p8DLX8sybGieMkE7ZJ64h
YU7m0U0PNejH2ztJW++4k1AKLOzvY22OZlXUY+uCLwoHq2x9UnAL08nOOOA02Vwh19JeOLmDREGx
DO8sRAduVYjlXyujtm9kPif/gzOEugh7m94ABuibQGM251imUK5DBENg6TecozDNfxEMTf+fI20P
RiWuqlxhpApefhBRaFsNRTTaNbjwnJnj9Xe9nOP/vNUmzihULRqKonNCTdjj3WKX8Q7VEP0OSRZf
2E22c9vaC4rGiWj4p8Zw047jHsGbc3nhq+tqzRioTVLX19ef/3Y3SgqVJteBg3LO3IbLitDVx97Y
T1rqnnnn14YCaM3hDBOASuhmWSVwyRBd5/gyksk8FG1vIbs2GWFBeefi7ek9zfr+PJ9YLyvKGf0+
+hanb+UVwlXsieB0rGgvmoldffPUVl4BASgRqXb6M4oO68m7/ZrcPRyIoBRgem1WTjxLEgQ0sELk
6xw8tOEP17r+Nw0u18sNSCqvRC0JNdRt5QOpilJvNEZZFq27bMZFuUVnkrhfRQSlRRMx8PrUuClN
o7o1gFmeCY1fO3V/H36zZCe8DJx2WA99i7p90SUuYjl2eUhGSw1y4mUIpXp2ePtLvjqz0A3o87vU
XLcFbWuI1VphG/AlzSwszKqA/VWdA8i9ujQtk3QLXxidiu/pelHSohSmw6tlwFux80ZjRY2l/7/Z
O7PluJEs234R0jAPrwAigoNIcSbFFxiVEjGPDocD+Pq7wMruFkO8omU/Xrv1kFZlJSUCk8PPPvus
7XnJZ76aDxdX3ikEAtRyxM2jQ5UD+5OSOgciC7Pokdajg7j5OBOjLAk0ywGCMHq2X234/7J76h1v
faGZjvWlQ8/9ZEvx4XuCo2g7ac76+O3v7IEsWjgEcTFRY+qEnlzYpNxfiMLqY6lGefq/uJu/HO+o
4tGzpZlp9nPyWdBFPZyJ0OR4nzyoHz0zSINYqX1mD/jgv7+bST1p0EhYW0Wl1TewvNJYU5n+vziX
X49ytHKOjaqNfO1455nTPxBD6e1Ft342GLKtVMcrCxt1EC6oZ5TBR+ciZtTLRuOdJ6tiOFu8NNdC
XOLq27TQPgtbK+9R76iZQ2/oDeNQMQG++/NN++Dl2KaBSC/hzrF0H209qqAgzrVu/HhWqTyXhD7v
E/A+4BAN++HPh/pgiQnYYyGf0euhW3f0rXf1ZNBnshtihsubb1M1zOTDOZEQbfc88AnbV22i7/98
zA+eFo7pbFN/lGnU/O+fFshlGintHDPNYVdnRWGcAZ/9rHn14VFMHkc6ZJjZjr9IJNqCUBwqP5ai
aWLfbF+t3vrHT/bOTvardeHDywe5mv9goOAb+/5UGLSTi2twp3KrxqOn6X65s1jxvq1QF7+iL5fX
qjCsf/+6IV9sbV2WaEbsji4gO3HLzSaO2qNNXKC32udl9mknd/u6HL0IUFoxsaLNbOjoo6VDmEyI
1XA+4lLN5aGU3vA4woHb+1m9fum0cbwrVms99I0+RJquzEPZmcupANPjhFrffyZJfXipARHhPtO3
NeboUk+EjLQkmFBuZk2whArKCiAGsz9U3TKydNfqAlskBp8/P6wfLAdchf857HaVftmuZXnmaWya
iHVflNiZ3ZT8XLXO25VEa8V1Cso19KwhCJXPVMwI//OT43+gWTGEiDxEQCUNUt7U9z8gF3M6Vm3q
x0Mzlw984BiANgZntMLKF96LPznqxypcrMXpqBt3rdnYL1pFG5UhkLVud93qQLyQcPg+K83fxjt/
e0JQNpB4DLZIxx+z0R0zawZwBGTTwjjCiHEJBKPSLqmW/cu80oynWdqHQoxVVJgJpBBHLuHANOrd
qmz7pxiSb55XJSQVMR3XB2mx13O/+EqIMiQYmMjTJxLRR2sCLTr6Eixdm0Xh/bVcIFj5NcT7GLeL
Fbmpl53qSfIZDOCjJxWkNG54nhyc4Ed3rM+ano5nwR3DPg0dRmlzGHiJ2htWOh+CZjHTKG21f5uK
yW4VLjjDv1ioEBLZGb8/u6ZJi8ILqCJ8g7SfDHPPbvCyal+MXRr/+a34XZXhUAxrwQRzqTCO77wq
Ok0GGN5iXTX1lVASMlOhJkbEMjwo9Q5CLdj+EQzhs1dOoCr/fPjjyby3U8VMxNPOieIz2d7aX95K
1cmlrv00iUv84XYErbf8WWqSPRRuQ/uyqMwgDRlwZUi4aOZ1547qViOnIQuFJbo8tJtshdiuy9qP
7WEtVGhqm+lbuJiKo8QZi/Sg95P9koO1maJ5TZJxzxfSvPSJjipC0yPCfJd6+nDD1ty83oTJFwHO
ao0g/7btvm7EANex7uevDUjW9pMdwu8PMrZ5xCCMW1tAw2+9ALrMZlNQbpVOrnai9YqbAZXzX+uW
22gcyw7vCh+t431IJ52cUcYS7W2QdHUaUniddfpZmvX8iUfio+cJfiHrm7v1ZY+lWx+bYSAkR8Kz
2p16hWXe63K19lY3OGuozbJ/hW+/U5pjfdYT+PBS+khqgB94ot9U5V8eJXMsGYtwUI0p6gzCHuZO
7Piu5gdLX7ynhBCVg+d2XZj6nthPOZ/CgV71OYuasStqTGP446/JmFHXf37GP6hbtvKWKmFzbvFf
jnaBo3D4xlUTAtQiHIu2kzBvXeygd/SB7MvZ6dIab4RR/b2kFvnZw+hjnlx9XsKIkdC0j2pXLp+k
nfy+tPGbGJmmFEaworf8/r3LEzcL3GDxYp7K9rIqxiSUclp/GHbbxnO/EoDQ1+lnDprf98M8hJhT
aWrSAGPj8/6oA1Mv3UTSCyMYtYpS02n21FE/jNnwPynPjO0E3n3SgFAxG8ajwKYYV+jRCYIWFQE4
NC3udb868/Erh501pzcsN/JL7ucFeNhMmc/VKOq9hGNzaMlrRwvuixtzrbu//d7OfnSzqV+5GjkN
YQU6/ZPF97ctyfYbeTCwQ/GuMDr3/nIkaaplHQa6uHeq+Uo6g/Y3TNTkRZTuuk0p55l+gNw9v0p+
2tNiruLw50fzt1fm6AccbcUG1fiZYzdaLGWF3TwL7tcp+0yF/G1J2A5CAcbG2iB9zNgexV/eywIG
ajHynYkh9n+hlXdWVlYTzZr1ZXCm89F2bhwxfLI/+PDu44LdwBk0k46bDaqHeO1quRbDB8uaUKVE
npOYOlDN9gcoidrTny/k8QAf6w0n6ROLy5i1QfV8dCsdDQcjPLwk9nS50bJTJy5EMFfhUtjD6zzV
/XcmIh3MfYD0FzIkLlyYen/+Eb+9XdtvYMOw+TUYhTquYWaeswyonBbnuGQZhE17OqC6Q9SO7G7/
fKgPH5xfDnW0/6LHmWKY4cFpmtkmHS+7WWujOvnzQT66icySAkQF8bJxQ94/OAscwTnVCi02zSpL
ds3arT5j2L5+SGqhPwLKtl7/fMTfVkWqWa4SA96bXZJxhvdH1BioxoXVB6hJiTg3/Gq5YEy/uq7m
FJjwygjZvlmd+pNl4LOjHi1VZTKmU7UMQTwFAaBsDEavZp8S7iCCKWbkrfuiLSL55HP5+x3k64Ip
cBsQItD52B3Yl+vqzpmZxHaRe+e23rhfDCOtTv98QX9/9zkK3pQ35AvN8aNTUywv/mpOSVwFxhIG
2YTvPrPp2OaKuXhMtnV6qIHiqbAtqvyT5+f3iguUjU/wNnw6PDRsMd/fTuDEzVy1cEiWwCwuxVZm
RVMz9neuJb7A9TTgIvbd6UJe363Xl8ELJZq+d+nlny0+6B27hxr77y8IWz2GrJgG2MyS738ShMl8
aIY+iYsh8HH6teXJ7FnuQzKQTBnZZDlcMCqo6rgx1884EBgj+LcffxSZEiE5ysfK+pslVBn1wojG
lO4ya/TP083VFqVzu8odeU+6TvXP7qf1OudrkRozORrOODMqkqtK58UzgRWkvjYA13Z61zmArswt
BmX06pGvffZIA/aqTSwIex3NH3uXiYzhyqy0yC4OkranrdxqS75L8tZ+yqQMssMWZoMxoxXDFbGX
lh02mqGubWfSv0prKPOw0OsBbCLyRRsGQiOTshf+5Ia0zfBLy9rClNQxlK+H9TBZPzx6F68N7vsv
wVqKYFd6Q/E4jw48woYuLzr7vNq3Vre0DwMWGM6nW/oHByzWRTJ58E0hbDZB2FsO/2ygsS0RgPwt
ogzD+9/rOAM8ddyRvHjmgNycQZfWns88fYIqMibDkhEjpboZMTwfT4K66p3Ig2dODex2EtiqYy7Y
2PWh/w74KU1jt1/BclBNA1RvZLEbOyu3Yrfz2+xag2Ua1X5R+nelRdzsBG6+H5oILcmH6uv42one
pwEejEYOEEu7tR48896gV0Rh5HF+dR/72AVI6iX2LbnPU4sWR+7r7Z2Rpb5vHKQ3VjWNQWI4w4aI
vYyZKJDNOyMrAyvSE/BaseNKYwDemtEp0XrdexnnrHwGBmoX4OmDvoqsivAzhmh8h123LGG51sTP
sF4CyReRQX7Pz8mx9OuOhvTPTJXeGOrwichG0dJUxD4TDOuD8OtU7V3gv+WJcO1+gtCpj104zzSG
4s7QXLjD0mfb1i9iuiWIGCnHqBCz4k5A4wjNsocWWllA6XceM2rrGXtnf6QTYVcZQS6LSeRHZqXa
Lk8N3EDjOmuvS88zMDuTgbxip8MVSsuAaFp6iQiZ9860fVElI486qJBLH/SXHVVSH8woa50qHDp6
OG3lEmHTZdryg3aAV8SL5aU3vcXaExqwp64m7IykoBAN0FMBWPiuSCwqn5YmZXswETf9le2lfz0C
A77FlNDBMO0JPmECvDGulq5nwFuY8wBTyXLUBMIZhsleeRBaQwMzwRQKHb5LyJ1zs13gzPo3k5ft
HqVnUjvHRNGJ1tQdTvMBImhYOK09xOyP5u80nKcXKxD8i+gGMmNIgvhqMYo3rbfkhui3ND7NZwdd
MNuiXNolJOVyuGsq4cw7RNTJxhWcuG5synzLHOoWqLvIJfnP0UqWM6hTkOxFlWdXiW3O45ll1PXZ
lgDbHARffT9snWweYj3TFL5B1Re0yVNM4D1dwvQLcR7zjTZo3vM6lc6VI7wxO3GLjAHGKimduE58
swyJhUwvbK1Y55AIG+9vJYPU4vlTIBtgg5hriDewqGN/YViJZK7MXdHFM7sFumsJGS+NZf9kZnmt
ribNSvMozQpNnRCxYRBxQU1nhVtKb36aDWXzrSdT55uRpNaD0ACqhHo/QNzzYCs++0UKKngxkw7p
ogOkG9W1StDu8rIZI5TGlG/c6LAnG6zsoApL3blzaZ4I+N2McQbWGnbrmSRF4vtMPkMTGmSqPGWO
ni9kHZUDC7DjDN/BBnd3KVZ5Ixp9d3yCXuQaJ2QFLt62MEjyJGSZ3eup696bhSzF3vaLWcTkTdTz
N1Qzi7ymmXSp3ZJn5vWcJ9N84KVI+NW5pcu/Ca2ozKhecFSHdZEL7zxPF208TWzYZ/tqQJkKDTHT
7IZoPLahuSSeFnUaBiWI4lUJeyyTbRXp46yfweck7sNFPtfQnUv9ubPLVZ4sdlsb4bTh9ZG4qHLC
wp30JfYAUFTxLLuWDJ3cZIqiIanSDf1u9J6nWaQPtkPiV0jAbgLRcZKMmC2zrom4LFxwmi3EYJjf
gEGcE0b/FcxJt/AjxkFKeWJUrvVgapNMiI5wh/pUeBPsZR27E3hgS98gwYowqL3Ukxo4tztrhywT
+qtJ5om+s2e9lF8qp1YDMd/sqCMpbJXcg24SzZVl0gc5kEIxkqmMgZb/lxlT8qMIU1pi4oHUkwSM
1YSLk5dBZFi9ME6IcOJWwQmW9Y+xLJSKO3/Om7B2RXduSBKaUmJV7/U+WJ9sdqDWjhXUhsdtJfmj
aw1M9BaK0YjLcmR0aVfaTVN8h05VwYM0GafGkRDQGNVlhVZrQQwPy7WTQeR5IOMnTQQ1OgzSRFyV
BUyi1czyZ/x+8+VaF6q84dFWbZylnXFSGLn292DbUp5aMmlfdHolZcSk8dqEI7Aj1o5gDFbrLJcV
HwEY2ES7UKsoe68w+Dg7TJi4CZg1GIGcL+7ymNej8QCemXCkNC9ZJzT2IS+kmBBVkpcDeSJgzeFt
2KN9lxJv9NST7kPJbs3UA5qYrAm4MpHvUTGU2aPVeMDe21I09zU2IjPu28l41fpp/KmsdfnGvLTi
xevt4txLBoLaO3DUUxisoPmhROvdOdD8udk3CaSoQ+Xl1anjCHcJ56axrxBSqmfTy8zLwSE+K16W
th3vraHIL8aGwL0Y0Gl/KfhTSUhztnN3OgCn75llEB2ZF03tRMsysZ1z/WL6aRpQxGJiMtwvRad3
z7IdpAZAzyjH3bSMDCD77eycj4TCjqd5vvbjwe5KzY+MqjHxmUj8ypE9Zayfwbo6w57BG/vazpr5
Nmn8ZTgQVe4DnV9t5ceuQgZlGyeJbGboiI0IIyBtz5cUWzvUM+J844WRsSRytWl5KUfSAtna1PDJ
Jq7Lhea1WKK9lplxRs2rdor6Yj5LzEGRcl//tKZszqOut7WLyiL5LV5p2zjKZbo55xHia4OGNB2y
sS3PK7/r/b0eqOIbIbByjCapVXncDJ1co2q0tSdfGLyEzpiJl2FZZieaqOCdHZgU/6xptwyCQdOZ
rjSwz72A5j8Q/Aj9fOL3hnVtmoeiHXTxvZ5Jrt7ldWXmke3XCX2LOdgmUikQnKjuRUIuDAioMwv0
lx4XkNXPYXNnl3jHSPzUR8++qUjJQ2aEM+46NmcNwYLtsd2TZxQrs6uYCJxaPt+kGrQjHlhNkZ8z
E+G7s0hOOvcLX08OhYZxYEd6M2FgrPykBWzxsbu+bvuRnKW8/2HXs3z19Z4dUZO69UXAqI0Tplt6
S1gthaszFuVrdUTZNFjRYK5DwoaIAewtqb1tQ6N3UknCllZCV3NZOMOA5j3z7Y7TiB3cEZIcKLLM
z1Trt7bA+0KCQRgaMPxzExGP3an1gJuzWjItZiYlY0SIOqYLEyLmzxdUpDBxCcWx4JvTKYFS43uj
unJWv4/nKk9uc7fVTjXhrSeBTL2beg0chGkyM5phckJnmiyoZdV4ABhsRqohsALmAOb1VflhUYoV
UH9//+ey7AP9hvlShpqZr9GBUxyPz/frtKpk1JN48+0fDFcCeTRWI+o627lwA9DwUOKLSzbYmR3N
jG5dCulmn3ihfhdwGJ6noKc+2y7usVDszYEaprkKYtusxkjphbxhrWE73iz9vy/M3x3qqA7ViGHo
2wKlQzRadkKej7jV0spA3qiHQ7UwKLF2/R3pXsXjn6/0B7oDAz7MUgFnDhgu2krUX9RAt7YHRd87
oK4YzF1Vlv1OA7XxSZn94ZXEzkyFjfsRQur7o6x6U/oVDOSYCbH6sQadSmg8E2wHVLdPp3Q+Phjl
NAogXODjNmHAF90ecvQbu5jbeGhpkrLzvAkW6qY/X7zf63ceEMSM/zrS0cVr64EcPI+7RkNsPsm8
pD3xN3bu6ng4d9NOkUVRZnd/PujvMtxGwMI98EZXxer0/lo6UiVZV0kiGxn+Ax/plXGuX2bdFyNJ
PhvB2h67o3WFjw7NVmR7lyHioxMcSNEZhVeTM92b9k8VCEfFljPat+0MaLWa8uYua6zqyZSrcZhb
x3z487l+8HQinW48OfRqGqJHz41yE7bdJrqxZSrvoa8Ya/SId/tPO+4fZNDVf07oiFZ09D//n4cX
vQ1H/N/pRQe5vDQvv8KL3v7CP/Qix/0LjAdT+CjpNPTAF/03vcg1/qIlysdni7Haxt54hP6hF/l/
IdpuwIKt10bPfnM8/oMvMv7iLwDcpGClTOIP+f8GYMRo+bvnFMgZA3OgwPleGJTGmB+P3glY6G7Z
MC2bIe0bYc6TTEZi2dpdRBAxuxha+OvzxGTv/dplRsWIZlDkkbOC5KEzOU63ijnoPlyM0nrGDppf
6eaA5oDlQLtbqMJ/qLULmLRLmzOEse5GVemmWWgEdoWt1s/nVseYMISgKb1pKa890vrW8lrK0fli
2IlHOTcPzsNc5mwZurVpVehXnUKOshe7CisWfH7wSpGvUj3oIO8V6ZOADXeZZzkSlFCJMe4JUuWM
vKQUT7AYExUTrFn3O3NGBhpA6l73XTJNYSat8mcqMsr/oU2pZPEZDWiKis2MNgi2c3o2V9Ey1Cls
IFf49kFrGu+8NxMnjWtTG9O4q2qXDZ7NwXaG2foGe1cj/UZuk7yYRgrLMPHZxYVTWi/XGcGf9sHN
lDirdV+TcY1x8SvRVHa1Z/+zRR71QTOBu5cQe2vJOFDMsjHD6UmL2jntVp1BotT1ukuVZpRUqTN7
3wxn3JJkPZKM4kSUQXaqwdsnsdWbCodrr5ibT/MpRyDqB5EdRoRnEoi90jm1lHNbtlNyo8EMlAeF
ncwPu2o0boDephWShu9d2Py+FIuN50jCnLz1Ph1Ak4eunvmnCGKEhBRe7wOE1RISNDU7M1HYFHFz
YVVrwXd3mK0s6lxn/G7MYGBDqzS6CcYA+U/OmDOf6mvVdKcIQJhCwxbLvktlz4YxowY2pXOWN6RD
KZUDSGll0F1MtXJAMY1kwNGO84xXX7MIyAKEixAqe0MIrjZaC3UxYQLhWpl2H43F4FKps0nrYDtp
+tdC2ssPS7TtzwlayCtqsv7VHZa1PxBCbnUhm6qpjjpVZf2uLKuAWUdbG7ll/ZJ/z0h+glxorgsb
Xl9MVPlJ9+yRlplGi9zUkmaxV/C17BvC1VEXKybHfKeLZtAixTabdIN1GJ4LRR8gdJWITNIh871h
l6O965m/PHPGkR2Vh0yB8pNmTCbUfY2+4oJOHb4vWlJdUidXcrdmnjiV+RbNQ65Wbe8WPP/OwTOn
iuQy0g3WmICDc6Ow6mSXdl13Z+u15Ue0aUcEMtMlsmjOp0aPcJbU6wHw3nQ90OIoTj16o2SzNpVl
RD5xWd+7ZjXcaLBzwwwD1Ef3ctZMKamaVvXVMHpqHVzU1Y/R8MVwPgRe9oWsLOZEbX0mXdLA3cIM
trUCee9W7sVWjnSvet1kmDqq5CkXZH1pLbc+MjXX/dagWnLvdLv7VmVkEodtWkwapp9FZyakcOoi
7Ncgr6MlyeY735ycIlKlOV1OXZYxprsa8hlEuPWiSnvRsHoCDQtr1ZRfG4KUXjzJVHFMFz/4AeYW
IOfaJuKOJr83nhJLVWX0Asb+tqHlQhiYZhFjZnadE60UhsUuEUiFBG8GGoBLy80f/ETPG+gDPLgU
7bqZAokDE7ZrmIySdIy7wDiTeqfmy8nOZy8cFXFwUTJPcjyDO83lsHtkrKh2tgpcmlpVRzjpBveO
JkRpZSG8HqbE2K8VLHLQVhEdy5wyUOmQgy+dTuTebkD7yZnOLb3lolAZA6MGpLLvWkE9FCY0JP1D
Va0ApNdcNwq2s+M8f+1xUxQnvQUm5EtLpBjwD7dzrmSlLeN1uwodFDZ9/QQhmMn7G9vQMvOMOPRW
P9P6fE7OBlk78N/W3DWkGdpTv0AE9eA1MAI5GLnYCULF7r1V0ctm2lbTosZmVgyTmMbznWVWIy9N
P12GBwhdY/WzrMoNb8agNOI69xV1off95VCmEuUYiob9iA3UvxI8iyRUm/z9uJ5N4/vWSCb6WisK
iOfcK6TeXEGd8+vxTnFtSOSx+ybYF73w5r1m5+4ciyXLLh29VGeC3slTXtQJgcJrUFysBuYA4r8m
0keKxdf6SKm2+zsd0/VvBxbG17Yvi+cOe+Z5lrnGY8IL/bfRKdDhagy2UD93QenfwtR+eErJewsh
UA953UiYtpqE6Ck5EctGL6jwh3gQCRt+kzH1R2uag/bcRUcGR7WSV73r8e3vTL8ni9vsWXKkWjOL
krVltaFrZ61xsaytEU0kUa98L93iS+7l8hZ1wF5OlOich1Zh34mKWS73iAE8e1NZkYVIYJs9hZZS
DTPtI/7XfVkP9Rq3AAUZBx7WtD8zcoQAQhqTMtsbkwmmtWQgko170ssHdvW2FWkQCpLQMWROOvGK
BzCUyiruc08JP1q8gJnEkVnOkc9FwVGLICm/rAEe0ZD12N1BrSctkHxq89mUZAuCLTBop/hVWU17
9D3n2YWr9+qlAfgPuhfdsMdwV3xr2nZ+YAzFoX+X6O538tzHO6AEaOi1PVcM/5uC4JFlHsXfXqsF
p9MYiB9+vpRXQS9bFgybeN54cDZhkRzx6noBB93OB762QaOfN/SgHmSRYG4S6diTnDZqwWvZ1svr
pKfBq2F3OqtTbV/m1uq2YV0O4qvTaPVJlyzthajn8anxSXuMLWNs73JBiGK4LoXeh9I2TLQyo/NO
fG3C9t4k/vClGhH0wyFvrHHn6Y0pYyx940mSeAAdjZXxCTJ3F9R33K/6D1fN6xLPHb2Bk8VBJoyt
gn64Pk8B5MTCNO+YHLTvmrZIg70JDmyjLBYJTdO0Y881F/7dKJLGjfKAxLeQ0GytjSxV60/01qen
QG9Ga0cfhqYmMa8W+W+Ws14ysWjIWEgpTjHL+naYd1VxKe20mi5rZFjAUGho93xR9PK0CErjwfN6
U0XWLJJ9JrbW06zpox0vmW+mO8uTi7UnqLHSdk0zuPcjI6XiQB/TftospHCAmHu6I+Cqu4KGkKfR
pGu6QNsrqy8s6tnLGNjTD+Dy6Q92s8v3ShbtM8Fq9Fe8cbt1xPGZ/EqPWx3xzsNOMDrmVCPXTcYr
YNHZvZgrP4lSyXYsVN6CbpZoZXmnChIucXUa7jeA3et5k+ZOv3csFQRnnTcabjigwBinIk9ogek0
oB/6emqv0mBp65O2q+Yf0K0yEZM+hjyeSJXFg90YUzQQa4DfJem9U3IkJtKgDSYR1LoWVUwQsXu2
Nmm9RpLwTpplmfDSiGe45KNpTrrFlGZHOpU1sTauFIa7lQI13dMcHxv4FLPxxB6hzkIJRAvvZB+I
x2xELY1EImn+dOlQesh0QU08dZ5rxQksybyINJtMTdTNNbhZmpVeEfhrdWcXffbYWojENNuaZEAq
N7PHRlvUT98rqjRuSrZOIawNdPqy1fJzTI3ZteyF1gOJUt5d3RW0wvnGp5dEE5JtaujdQvo700Fm
SPQ0f9vvsuCSLBoaBgWvWWNJ7ckCImqdFJqFptVK1ZxpiqDpaHIWZ4twse+LqSDrWiG8AtJzRPJ1
skx+g2qSAOr2YqRmqCxllVEgM5p9b2X3/y+If6H5okT9okVstOB3ON9byUIE2PddSbz9lf8qia2/
AGuBmNgCofAobeNM/wB9Hf8vHA6sFDz52JPf6t5/SmIXai9uE/70ZmDH1ISg8t8l8X8M1+hJ+Ojx
gP6bith6my/6H+WGihjfG4oNZiLCyaD7Hik3qWkOboEdB90wp3XamSs6NOTPdgA46vrZ3jeqjgF/
PWkjUsnUY+0287mTJsoknbIokhObwN6HrPT5eIpcNCQW21VpovYb9b6u6+2/bnvsXUGxsydSHZJo
piptj53GyNnrqeK50Na+I+DBk9bB90Q+hUC2dTI5lVOfL6BrXmy4stSg7MplaK1eBpjOJNczBmJt
mhER5oj9AcQrGlC57L4GC26JaOmAMez4lA14XjQagG0uUhIezHXsCYqlGKLBW3teVPmD/Z1NzjzG
ql0zYy9dt+xOU+HR4qHDWbEHb7Y63U4AnYVj6iz1zvcF/QSrLQJqdMtdCbivMjrZvp89NJpS614f
xnqOjGwOru10Tl7pw6X3iaPAq1ktpxP4qfU4yDS7MWdzNsJ+lPVOWiZ7o4nvYbbD2dx8LRofIq0Y
JvC4PpvrKjJp//qnXerNL0NQFI8tNtrnPG86YF5FNsOpJ/ymJ86CCd0YOWKCIGetVmRAWb0IVmUi
haXJjTJn77GlXKEdX5TVHXuerI51kcs7Pj7bh5QBgMs+S6nZrNEPnvJKn66r0expnaVTfeg63chP
mtpl2YUcx36nJbVzIEqOLRrxvlhmyl7OrMyGy5ilr/lrlFsDxDwRpDbNM9sabn0DHnDYa1PzkhS+
icGrGOEcpAQT4/lWgf1aMNiQxf3c+BYNQryjuJ7sdcRRpPVb81kjtxWDgz3vFydtri0DeZX87LmO
6AnQ1iwm1RtMC3seYSNWl/+klZY/VezBisOy5IR8rG6qEfFSZSNQKHJ+JYVCAylYCIIMotWyWcX1
qnGTPe8RmGZcX7hFG6EPKbshVNzzbIDSxufY4FPcGFLLz6CGz6+1b8/aaad5KZBIf23q67QiSJqc
ryq4XvqBkSA2aqQG2NrwNFeE9J4ZdqUXpy6G4ttxktRjMS3s2bz37dTpvwsi64pzLMVYaTo1+Y+N
7WAN8HLXTSPD0br5pB+05FbWZTpGUkM9oRlbeW3INGXV3ZCwXHvsgDR2ZJEOtk+dZOThXE5JT0HP
FBT2AVtUXnZoKJiLL8pU6sJoTU/GFFmbLyQdayJpZWuUO/wS63iV6OQhxB2OFXa2uthGMGw2GAvg
v8wuo1wURbMHYoCy0CyFIc9IULbaE11rEY7KurHnMDccDABTmU5fREvcNDuPXvZRk7VFgRXmreR0
BeUnu3r92miz/rYIiFfY9aXtjKeaM4s7962AHeuR4AIFCSZm16W9VFutG+TAM5gF4V5wMamGba+Y
ntV/SuQ5VZdoBRTO81ZDd2/ltN63lNYYqVaNncJWcmdzS/ndmX33jZ48JCbTF+635K1U7x1neam2
+h3fSfqzx4z/Ws2uZPYIRIodmW9lfzu2Sj/0b3KA2JQBp+qG4dy3kvIHzMGGq/emImD/kDxJpGZf
9m9CA3AVRAdv0x+cNynCSj2fBChRVcVpyu72ug/ccj0EhUGKkeXkCBr1m7jRjsTaRlqL5gE4vEp2
DMqfl+PWyJ4mj4z3+U0qEWte2bvxTUJZNjUleBNWcDPVl86b3FK9SS/0CNlnBSl9wTBjUrze9Xbp
nalSDt4uy9pJ27G4RUSiIOoYm77D1oM/69tDr0XLmwS0IAaVb7JQIVL9ZP6PWOQnCEdy05DKTU2S
LSEiFFvDTALGpjclU0AnEcEDGap9k6Rmv0aeCt6kqgVucH/wh2EpETKL/hHwHrKW26w/mk3qIqB6
W3PeFLDlTQ3TZ4EyJt9UMtgFKGbMVKCeocylyHa5MF4d5UhEiDetLeF2XdOQdZ5hci4UodYZnEQ/
YvoTmTZjCmWvFjLbQzEt0539JupJ3HC35pvUp7/JfqPeyu+5dMmXxhcZfM/fJMLkTS4McmZlQw2D
OHrdm6S45L1/igPXQDpd3fJhepMfrTcpsttUSfa2CJRqqKlwNSI2wuRNwgTVUz+5Ced3+n/YO48l
ua0oTb/LrBsKeLOYDUx6n+U3iCpWFbz3ePr+klJPkyU1GZp1RyhCokgWEsiLe8/5z2+aG86ZSFMb
LgUYvMCf36HQ9jssCsssvCMNXnzsdeEGCuWUAU4066F5VuNOtIVsKi9BnmEk6IPHqAzsdY0zrshK
VC7QNP+iwf9vMflTMckQ8n+erpxe69ege51+Lib5K/9VTKp/QMa+5TxA4cOA7qae+auY1OU/SHJB
pGNR0ulIHxn3/VVMCpL1Bxl68JapA/78zf9XTQqy8cf31G1+KNQ/fCP/3YTlp/mKzllzc3hDYI2H
O/lOX70rKMNMedADNNhBes0lucNjkXa9hGrk/vBg/hrF/Sj8/jK8/etKiNVE9DdoX7/UrWqf6JKA
jwtU4Wk6lJ2onQai47xibP5lONb3S91GUzLjI37xVevHzLFr5ZabEkPpFKZN5BBsdKlq/zdqvy8D
2z+vg4ZdpuXQMXy9DTl/GLEzIKvILrBijDRlDPibkekFbaa0LU0GMlocJI+/foa3Z/Tftf+f39ZN
dkdzgm/Mn9OyHy7Yx4EaISOA2pXX6dEqTPD4uN5DNlQX2FUINkmvv7X0Mr+bUfx0WVwUmUvj+MGY
/8+258f7RARSCVajhB6zXOMEfyn9yMvJ92BchislDM1rP5bDYUomw1PaplzRmKQbFGjGwQexdrVa
SfHdTrJHC2R1EQf1sOkZ8J9m2NGOmtXaLpy6em1RmKwkpkXXuJ/pjqURRgqexL4zZxYmR1lRttuy
T82NPhbJcyprmQdPBKwsqfKiceqkbF2xr30AuhQ8wZ/71qmVxHjuoRouQ0VoVbsZGuEIpdb85ou+
+qLy1UHinmvamToZsZjv2mnHUdm+GkX6HiY95qOKcegbI95GsgUxq0wsyZ2VNuZ5GAbYqCY5VabA
RqrrdEX7pdtJGwmPEunxB82oBk/K+nah610VOSMo7kNOUbqMCOM5JoMJlxqG+1qtrXZFQtWrWFTy
yq9uQ7AK5z+wykJ6rXHXupb0MSA2MPI7O5umbyLyI6rFwUwXjGy6JVCIGTDDgs8p6B1hiVZU8oBT
CpSjBnzX2no1pm8t8lXHb/VqF0IijJ2mExOXE65+6tMmuVDPDndGWEpr85YgIguzjkAhl98g4wj4
/+MQ3YApkTXnR8IOFwzTFSISO+rB7L4FWJDZfuhLd4JS0ouZha9FztRm8U4v6mTVZ6m/JsVE9OS5
Cly/tppNGEBditM6OLVp5a8lorxAzPmfqy4TBcmJszSF7TFpiySKVZ355Og7ES4im7Jv2uuUaZUO
Ly0fJECnzNi0sRY+B0gxJXs26YLnPtWdOUxwP5hFZQP7In+Vg4ZWoGhj+RtHNvVbkjXdasAJGwlB
W+tgsLW5kqIIWL4izNCjE5RcNSv6JVa0R+i6c+NUc/fesgVsstHqaDh0MGtbUWrp0opt/dGJYrON
/UBf6yIPd8bcZxE1TKYJGhtwG8graq9SBjwjybd6qvQ+WBNKqpDVTCvZWQJJAApaUegYeW73WTS7
ytQPq5t99gPDxOIkY8PlhUGeOHiw+o9mS/S6hPvqk6Bm4sbMwuRBE3vEXFWVvuANBycO0ckyns2P
lmi7RZtHxhNDMcBPvZ3uIisLLnmv6Zgvq9a9DxQw2IFuLin8go3Vhvle5O0bGV5J4r0yhzfxSOkf
JIy44L/NMCNDItLcpBj894ikqSOe8bEzT0aytdABnwWtaZ7o6Iz2rDIaSj3oq3nzTQhREXryZGXx
qs0nsVjgiQUN5Zb/Bs93CnHNvtRJo1TLoJeramWO+pide1GOaTM7xBLvuZUO6QJsEdYxUVhmvvQ1
MwpI2FaKYh/SHa8w1rbi+yTBctIOplR8b6hRjcUEGXnyggh4z6nMIoHlriGkYYQ5JqbjT636MleC
3rojSIuxgC7bta7gJ+qAJ1JpMGELzJPYZisjFiUNcxuVjqy2SnVwQYOBKXOND/tqGlN3F/WFSpwp
tZjhaaqs7k1zbsD7JzUbNqE2+MUGp47+kSJO7Rk+KuNr1sPOsCsVEN6p5Gb81uHSOS87oO2HoaPO
3SRG2H5mZTNdpSkLlbsYnRvAfKYLcGoyeQ7XtSAkqpsZuGtvwxhQH/Kdkl7qIDBtIUKv4pO2KEIZ
t1F6EmHTtDtNhGZ1Cwq26waxZdfW/qLvmdozIi1p6odNANRUMQ9yIM35D0ofIR/K4vhTDafZYZqJ
IrOyyhTkUx/5g6Vp2KpQtEt6yU2dA1wnnSVuhU5nv+B5rIVe+Ig1A92FKpSnFnDLEdOOLg/y0aq4
8T5Z/NeE5VW0IukjUrISud5SGinB29C6a7rmWOv6ys8zs+RapriAg7osA32D3SQKnbzLkRqp0lFW
pwf4G06OKRInkGdW9Rbm5FYPhXVWGtt0TB+GoXrSCkTtoz990yrpVSHbO27VpVT3O8bC96YY9vec
Q0smhytRZ4Kh16iw0irqGCO1jPflARpD0JGyVSxnWQOY0ueHBO0GY00kSSWuWWlU74ok2XNKwnKo
P5tCWhaKelTV0s3S8lpU6TlXrBy6qbocdEz9QdJeOvYGO8OszlUNfW304P8EfquHPvc/Q3W4i+r2
aEgsEitHC9QdSoMcryK0Hutb+IHFkMee4CgvgqY5myXrqJ9XBnGPYQqXYCJfYY7Db6NoOZhG2IH1
geAENZBmEcuZPtCbtnaKeNJGNwEeEKVwZIGqqnynaeNzpBsrRLyY1I8ObosOensvhTestu1r3fOJ
Z2kXJtMReiLz2Kayyeal3ixn/kS1aPCIMGLj2DZDBmtaPwSFzLmvdHsNJ+wrOQseatJl1Y93qJgS
SMN1sa9MfwUUxjqSs5XWSYuptJgLpdOzD77ioFjYDENLXpOZ2jKiEjZLAb5rbxWAh4K67JAFucEo
6PYEEOFIQw3B2azg1WsTsFjtFGYq2LIhL5lqQ0CY6pMQ0rRKJkqXUlHrYxcZJ6VXoQX7CO126dwR
sVnBkem7aKNGveUyjkAhBWYXaZSGYpLvmZQGS0x9F90crcXZ3GpN+JoWCSmOYnVBYOFNRjjZqixv
8MDnjUI3zuTqamXmdqoC5RijunTMQbBWXICbj3PP8Ce3rBVxYbQCw8bRfJz86UNF5uFUyMscRish
22mHUKmB36S3knGWjbg8gLdkbkoymy2K9aEssxaljNCdEYZZa6vQnui+eWTNtLWM2F/cNCCMdcVl
ULbtpa/xNS2Kalhkgr+yZnl4lYkq3lfGbGy6aTj5Ub6aREbUKgSUfSJo68oUihXS1HUdNKM7GsKL
wlm/kjrwg8yU9nTQ53wcklUtB4im4A88J6LpwKg4pKHVPIWirjhDjVqya+Tl5A+XPGsSt+2ip9bS
m0U9hk+TzhUHLuCM5nhu+uihkIYLAN/WGpqACXRBzJuFSGWQ5YNkCPuBia8TYnxCXRBex0k8SAqZ
x1l5tpRp00XNrpfqcbSRt48o3EhQQ062Z9Q5e6aYvaRVsNXVelWMA1N2HBemTt6pGgjVJH0m0bAy
lOpShf4DMP1F0ZRDkNQ7Iw1PidX1Cxy0ycOYRbRQneJglv5NhxUxTYKnJubaautVM8TL+RbSyuvK
kGtaIEbbw9/BVCKJF6YZHdBivCljhnQhWvYkUNvRxBYkCeaLpFaXYMIYnsHFEejYg3K3AOs41k2a
OJjOuFI4CztdzO/aWXzLJRjxOGm4oTBGbpEWcFcoWTaNMmWUguhlTGa10ziCGaZIPkPUiOg39Zpz
ad5Vo7SbY971pq7ZCwuAmyjSlItRtQeJ3wRe6iT8p0Bwx9q07LJkXNiWnWFbxB4JjbTOC7P0xHo2
7EzspzXyFtkRavldNPkSEybtlqCC0yfCtzJVRQi5nb5B6IU2NWzu00K95mEnEF1Awrs85JndyJoF
ZU6po7NWV7NzMz+zmaRgkltgjt+Z/bc+KHwn78t9pw/CBgcib+bVZqlYT1h+v4x17hpNPF9nhq4Y
XNRofLBbcBo83hflYEmLtk8ftbaf+JHD85RJ+yzlvDF0iWdbokwRZJRI6twUbjs28bvcG284Py2n
RthOdfF6k5R4o+wf2aY87DUTOw3IMi8xYrQrXZoXcQhqX3/nNwT9lVEKh0upr7l/bkXPD3FUfqRj
s0UQEXLSjJMjVkoEmgtJUg6ScDtaKvVbjEBFy0hBbOW02fp9oy6KFsib2OUbTi4VOdq/JF8Wsx6L
aJrKmJo1qHANVRjkFNNHNnclQow+vM07I7bMMvfktKqWRO1oOUBzXKJbE8eHOZ3GDRiv9g3tbHKX
WPWhaWIsv6AnXmcUxUywhNwdQl/eZQmZAEjZdKgZSIzA26iPcR8a3nIA0cCRs5CIRKUwr5EsUgEE
9Hy3d5FVFwBEg7EUH9IYzjsB4fcDeLUF7QJBTDsoWEnpWVy6U4R2w4TWbXkmiYsOVgDhhVm+/pqI
6biqVWU/K364GHCkO6STHH3EHaM1F92m/iKQSumA+WscD5TVSKL8BOOQylpj7DHKNhSmaR118Mns
eJTN5ZznNE2BlMm70B/jDT5jaGSGqnLzqJ1Pvqn3C33QxkOdFO21bRvtqBhJtq8T67mYce2IoJB9
+Kkk+bYfkYvByEZ3goQ1WlhtsavZBZcqpK5dWSf6tZ7y2BOVTju0uQDkJ6cj/od15ZYMXBzSKvsj
PE79YerxwSYcoqOJmspmrw+9sW0iqekYdjT+ubSILUikgvGRDwnJ7qvuMZpCectoSDoDDpQx3gJK
sse4JbpDQ0r564viUDmJ5icLVqzxDaoVGl8O0MeRVfhpGF3t9fEgvyG9THdiMiPZ06dyG2Z1BPqr
xdQWFtmBjJSCAasOjXd/kwxDsJSD3lhVqt/uNb/FLS0SPzqUvwt4tK2r+qF5FxNxdKwsqboOsyy4
UzNQnmXSOiTkx056872vJSiEbCSbhryjhLFM7YZiWUwMROfuUhN7CaphxOR0NbFc5S7sdynaQB8V
kChi1ELVJJ9SkXU77cRMRgLxmTfEFhWeqbEcTkYoT1O3F9Uqkga3YqgYu0bWkkzZ2hNcMMUjpyau
nXTw9cwbUyMtQLwEad/Umq+e9MSUHls1g297Y/0BHatFcMnUaSdpKpsrIru1GAY9vOGoSJZM8hgg
TXgbtTOUEtUfsowtBnN+Pj2FaKigrKvlhSSl1a405RDXfvMm/O5Fr5iqztNw2vCkKvOXpHNoCwxK
h1Xfoc1Cl+PVylQ5/AwXZX0Ooyo3gGBi1cF3onXBCc3dLdncxsX8VA1US9Jowf2arHFZcPDPThzL
hKgafF1J2SPuS8cNxLBySct/nXriH/mCzbU/RSR6tpUXt0Owj5vxWTXnDz0aY1hVaL17pRW8XgiV
TQhdBKuxi8nIIkFruglICHKsgqHTGEytm86SthjHOvT6sus2LRTsfdmaA5m2c7oNoV9vophBojAp
ypNv6d9G3udlgAmKq8J7XEDJIm/W7yavyNU7MvhWxqQ1C9hgJJq2MuO4crTIaWp9fdvKTA80TcDk
mnyxhV/m9botNKJxMDPjrETjfmAWrA+mtBhbrGGMktmGps1vVh2y8hgJYjGg6ItJqnixJhlPwizU
z5qqbmuEmuRozDs+j+ZoeGggwUriyi4sPKJKU1zPUWHseJXxqapxNRcglUO6C9VjXZYHHCatdaiL
7SJQR2tTWQMOIIBY8WNTZFA0GxTR665O30r07K6eogyFbd97jZkUy3GqVE9tAs0JRCVzo6F5jaY5
x709L5wiMoVF6AeIstGUHauiuzCD1V2jDh56EXKKMQ2JV1fTy9hW2D6JPQMrubBWvO/GKhh1Ji+V
xWndi4siA4boc0l5mrK8Wvh9WBPaSqDrYCoHoM6JuTXRsnSVmUuL0W21BFKg0iQCJRHjugWMIbug
4nAyiYUZiIkPZRWFISkZ/pZG7VWUk89az7ehydY8zFl6iAnP2EeWfzQ1WHVaLffPCkTLtTXBksey
R4EKJ/uVXUldfq/17IJpFpzLVox2ppCzqc2KtejFOFxB+xCfJTbmdZmItdvmlbFni48drSJNgDYm
9TgIkM2aRuqMcSR7U21oa7HROi+VpfFpBl71GuJoduDg2TEeh4lGJ87fBB8nEFijGjQHS4uftTZP
vNKU/LXPzXsNY0Cvklt1sIHw/XXHxH8j47O2EOtWvFilRtr6VMPzDMgYuDcJyXSYLhF1nOXdNc8F
ZUsvXuKfYVSPqP4HR8JpFJ5tbq0FH8W+rc4xwCZCa5qj2CJzt8xM/4DIUYJ9Xz1MXTKvJz9RnF4x
WJ1KXbr4gGVM+tNXOZI4h/EawSCkephV5SAFpXhEOk6QlGFRlRlVHo+oJwYUqMlkGQ9yLKS4ksnB
crRqYaNYenpL+c0AIYr7BJI/tFCp8IvQcHySQCkWod4OCC/caVRMW9LmJ5ZDvGrqmQnoEMvwMgtL
suWeEhSXA6qbnpWiUig30kuGeHOltBKgswIlgPfppI99g1NmZi66BLw+xoLDscxSP/WokA5qrRzq
EucFe4ZRh1Rf1NdCEd23qXQvmTB3GwKI7b7QqP+miojdvGaXYEmYNWJRpU8gXugP1Y15nauI3rN5
MdMlDgmBuF3uqWP5bMTmKvaVkzKZL9nYv1FKaZS4cb+sBrPFXX98V8tZXcRqk3m+atB2NM1bGBAs
kJTTuooEmrxKbNdSPWgn3rl6PxdJu6s54ldZLDVuGaXTKqyC0dNLJVkEkSGIp0Qukg3uBHstmh6V
anoV4KzRsQ3TNZ/F5qIOABzYXQfkCdeZ7smtfCwxQYVQN6IHzQZpIBts2HYyOSw5ti2PmOWPj5pS
0kcpprAvOornNFJhZKKZCEx8RPArueq9+YCD4Rb+QbpIswQRvMYJVwfwEMfqmcyKypX9YVn2+LsY
4YqiwQXQ3U2Gar5UE+doEooYt+Wr3uiuQw0dfzRJup8vepmWuJ4YCy0GConEYm/OkBIZIyNlQ7Ge
11F0HurGBQB3a/5SobEW465aD3m0NkbtYETWk1WL2xi9TqnKyzmIN0Glrsw5uxtVEfN4mPpi1K26
gv3Sis6N0N31YXlLW3TqwlyBqS7CEQ4QcIiV9Zugidw0xDXElz5aBgQNZsCT3pxyvEtfkMW6NUTT
VOKwnUtIGZVA1lyNG+U0P8ZGtprR7muh5qT9zUrdgNAlbOuKtze3toohLTK/HxxQh8UojOhnmhNh
cgtLyx5KyM9hVD+T42M3oDHDrbWZgw2iYQhb5SKRxIUKNf65z/RFnWCLWDV2WctoW1B4bSZLv/ch
I5Hq4aVqxyqaXSupFlMCQzQOfQx7BUeXOd/gXhHJ49tB9p4pZXUYM6tZDTJp4NO8gXtSPg2Kssm0
ehn2w1oNOdUjf1wHgeKGBU7qKlkAgLu7luh5GlPWqq/s8nZYAxg4Y4gank+aBMVzGdcuvgMO54eb
5eWJaeiTIbANmgGHNjalmZZf8gYACYI20ArJpxjIkOkiMRWQ+DI6Jzb03Wg0y1DvHTCPk6KUihPE
oQP32TNacyFYSb7jUe4tzb9rMaNK5G/KIO+aKFqMUXJSB3VLOmSCSTt0FT89TSY0m3nkh4A+0+xY
cr/ogmAXWAWDpii7+mK1TyfQL050pZXducp6d9TF0s4H5RyEcGRm62XKBGIzSMbh8AAfFVajHGOC
PcuQe8cdbOx9Y5bsF+Ze6Mpt2lRuihGMLhTr3Kft73jHrJHBn10OHZ41RXYu02Cn9PHL0HSnKcgj
RgjtRo5nJ0QJfwFYnygDUrfwu9bTNTJQOkg8gnADMGukP0U/npVEBtaGMABTKz5x4J9Tvd3XlJSz
mAAgyEBr3H3SjxT7Vrvt8/BSRWVn10a/LdPGCzuA2BTGTBQS2aRK5A0RmNUMFuT3IDwh8NqpSpZi
IjxcoMNeyfh1jVjeYjrbO7nSDF6nEHLfWuymvoAYKyyUbtFG4ioKfXpP1hW9rafH6oti+iaIRPdc
qN1DrbJ1Qsid3QQTFVXGazNI63dx6Dhdus8xHNcooddqYbljHj33oXFmYnSPJybGM1P3kir9dk5M
a80s4k5l1yqZDTLj3LdW+Db10ybsrYUf66fJileB6bNdMuwh2BxatG8tDKm+DBqggjxYkSNF47ZS
pbWWZEvf0u7NWTgSGtugJZzRLQTqtYvyxvHr1oF6vh/67CMuFHus5GU5CkdLD18tGFkOuAtOMDR+
t1au4NYHoTjSm7iKmGy1NNz61nhJ9OrSkUvhhFqzycvmwPn3UkSW6mBGep8G4bjM5Jb6yTC9gKmg
k8350aiTXS13ydIX5kcm2PaQkU9EJlQaQgVtZ1/cmbMYXaWAPlzoYlxKZqZyxDYHVBq93F3nKLtL
4mF0Qh+YJBGFAMMiOq11qPrS2rDwJZDEZNoNkggbyJoPZY1Jl9nwXvB+pOtmqoxlMKrmIWUPWbWV
Id1Pt7mgGIQg9JLZTrYht9Y6HdHByV0O4GPWOWY+lLNPQjzFM4vOmrcRMVt7WdNaJ2mbtFoUlRB6
Ul3fSiBTXzBIZohcpckqadPwms1+/JYocnxKpwrUJ7GmCg0JYc1Eq8qXfoq0k2KEIjeDO8oq8xPx
o8cpEMsUaejYiHzY5oE/k2onhm9pOPr1yo8IRMFSL+ie8VXCXU8diuEkVR0K8dEyOw4rGe8hfvZb
l/qy42d5fa6YHq6KRDauSmTNjwR2mccy682DYBGd4oAb1Z4VBbPb9KrohTWWpUCHyrMvhOLLAJK8
glEFr0pL/XKho1p1YsZwKXZbN4N1o80WvhENF0L4BG+ivPH8EhURWs/ey5sgerUqQwGxmDtXH1vs
k4pSoR6f2H3iFqZwNyoLxgmwgAvfumh+mjJjbugbU4oLHD0EWVlIoCRs7ARPI0WJ9uak6XxHuTw8
pLk/Oj6d+6bXBvM1zCzOZxkUNEg61TbNjsRmNR3vUcDCaoR8Rz5l4xbQOhHbDBwAGDiXq0bOu43Z
0RMNUfMeh+GL0WrtMQI98CQI9XddpoqdrRZNv7PGpFhPc5dcaw1gtRwiQBlwVRcVveQYhUb2LqMU
EaIhTyINGEoCoJJZ8kYcFHLd0LKG9Sg06bLEdt1uxdlYGGZVbquiznmB2NqqgETvQjoUYO6LEdjt
Yolzso0wLIOYcGY0pFzw+KcOrmr+uAirxx3NPPd6qu3HsRnndargvSA3bd5gTsL5rwW4Pw3R1Hst
EKpLnEDr9pgZniqownu/MITDVIRQWo0eIqOtRRh4QdhLj/I0MDLL1WCr1uPA2TH4t9MExoU9oEM9
RGhecAyS4q2PMdKZGLuXqparBfhPQxabnuIDOVtonzRMasSCg530rPYg9kYRsQIahk2JpSWbTkus
K8a+FiS5rmjeZwk7vZvaJFtUxtAdzVLMaNd0jG26We6W/WAhjCJEYqTFN9TlrDZ1S1kAic+usUvl
XQM+2fs1PqaNGbQbNSlTNFPVjP2PjvNWv8jGMV51DEBvdOXYp/aXa/UOhh9BZtqooCyxRBAAtGzW
EXdhJLTlJExUjO10GJOOqRZs2CepkbJV0kch0WtIV8a21fYIaAp+pqAfSp/QFQ21Hc90ytBwxIVs
/8dMxLFWdhJQgiVPCDHNQJR99mufVqJIfenJ0mM9fMIvAuOdMWSyhWHoKCrr/2hDfPMqRpFe0EOw
YrxBuiizsbYSD3plNO3yPxJcbRpdAagoY4t5VhhxLWdijY9OXE7hQ+Ar9MTfuUL/y877gZ0nqzgP
/M/svIeP/GPuPtKf7A++/53/oudZf5giBp3gHViYyMYtAOAvep6h/IFtN44DxJ/ebDIsfusvep6k
/UF+OT/HsPD0J8kL04Km6Nrw//4fEU7fLb3aIjIBnpaMH8C/UXvIP5PmNGJX0UroeCzIWA6j/Lgx
0H4gfInIiTOhmHz34Yg40H5/iexTZB8D+xDah9PH8n7z+fS++Z3n8M1847/5Xn+/6heq3pz5vpb1
g+++VPbDubDvYCLZT/zi7WPH6r/9+mPpPT++HrYPh93r/ef1fvt+HuzffY7ffIwvrrLAraMwJ9x8
UTxI4lsdnn9YDP/ASPyex/Kr+2Qx/fh05VFtZe12n4X99HAmqch+eXh62L59sC3ZT/zzgl+8ffd2
vKyPL3frwF5f7NP6clnvDpfLzjl4u+VlvbxcNrf/8jYbb/tyPeyczXXjPF8PzvW6PZ6dzef2etic
3e328zefX7sZwvzi83/lOZo6m7uAa4y7f9k/nTer/cvxZfv0tFzebfdPge3tLjtvudl5l8vxclwc
bx9xc76et1fvsFn95lnentWvPguCqh+fZQE8XTZUUzzLt9uy4Vm+vd19nAL7Dp86HuPl4y7iWdKa
8J+oG+zL8uPug8d7N95W8yN/8rG0T8+h/fn6fPh8f349h/bm9czqej59srrO18+Hz/fCBpZnVX4+
VLwQT+fd7vn1fft5De3z+2+e73cTnF/d0xdDHqwNZDykuCd3sXdXe/f274Vte+vFYunYju05/MJe
uavfUGW/hHX87QXUlZ8fJiqom3/X6LvcIcvw/P65fTvivWa/XT4C+3LgWeX27nnz8Hp6Pfzmm7y9
Vb+66S+k1nZQqcgmblrQV5X+GIkvQXKKKMyZ0BI3/vDrdfMlEefPW8UPTjdgIku3cKafb1VLcE0k
H8R357LaR8Oua5RVZg4MQj4rA99EJXmZx9dIULy8v6j9o6pm/N5GmF+n5H6grOzuAiU6/PpT/eO+
C+aq4blGZgCS+Z8/VZISw2wwmWQ1370V7H6XyH57O73uTq/Pp8P7VbQf3n/3Okv/tO3+eNEvj2IO
64q5IBdtRMaz2qOBJCehjZ6uphWQVoGAydxK7W9IzH87YmATm6JqSYp0O9K+GmVP2GHcQlMRz1d4
BCNmnfHdzIbAndp+/vbr5/r1WgbGf9iXGsTQwG4zvyaH1P3Q1kULYTScjX7fDJPy2quDfMHhMTv9
f1xKl2DYc7BrivVlby8iJRKJtjbdlPDoqzYHbexMAvW9ns7Z/a+vdXslfnxlbreliaSO3EIByIG9
3fYPp7RRdHlHvAYZH4yEjlaj+R5m6elvFuU/XeUW6YFfhUJhIX7ZFPoaUgs51gZlbTcv/cEwljkM
yd/sPX9bhbebwZ0P64ObXEFUvtxMqUUQpjEfw4Nl1BehqiiPw5wGipOj1d9EGWpA3Bjb2K0SE3Yw
KtpvcU5Bbf/7ZwrjnFwJFZ0tNdqXZ9qFSJUKsBzYjrpLSjmy6GZunX95FSIPYLRT3skiHrnWl0oH
T+DawNRCcbumjpaJOcuolcpw+W+vosLCwKlKMTVFMaUvL3YAtj+EugHRqUKkX6OBwkDE+l3C1N9e
LhMvNfpEvHYwNVSkL+WSjkdBrN3Qc4jQ1iasJMvpWiV0pSD6nXvcTZvy84r/cq0vb5dlpVYmmVxr
qmPi4RNoVYZTNe2q6/x1bDQeqZaPBaZBVW84wVyuWGeeUOkLaexWEkNnhsOeNs6viq66higznumR
9SvS/Rj/y40AZuQtAY/jBbkNNf6Xhx9K1nBrcDu3wzr55vlajOdYnRQEjWg1e+/XX/U/fgnoWzSL
2h0q4pcHQ2QyZqcyD0bJ42LRmsqTYjIwimL4Q7++0t+2g9tXQPCKyI2RpPhVT5O0ZpYqBVJSX8no
OgmrxPVeMX7zgvwsccEgk6vwatB+cC8IWm6f4oetrfAZqo+VOhJ10htgrxEJz0MvH/QJjn5pMrn6
9V39bWWhaKKjusU40fFouMD8fMGoFdAPSfXkSrv6pB27h3xfP1nvxDcBPT3W2/hhOs2H8HX+jE7W
xvewUvhNAfQ9SffH7fzrR/hyz8NYpUI68BGKB+UqXoyjeig+9WWwUYimtIeTyZz3XjzFoD1rouSP
yp36m63+61P/+gm+7MF9qMDRuWmlSUtEQp6v6kBdyNqwKaC//PqBf11GvB4ktyJRw7uAOkf8smCF
WCvFtmkHV+ph0ErmXF/rIBeffnOVf7gMI3K2BIWVyrny5ZkGpeJLEJ4nVw2zNeDa4E699GQy+MB0
HSlEDdacwPi4V6RhOSLT6f6TuTPbjVvJ0vWrFM49C5wHoLuBk2RmapYsyZalG8KWZM5kMEgGh6c/
H7U3uqSUW2rX1QEaaOyyrRDJGFas9a/vD756FXJMEUPb8HE9QCAbtN+XcYfHGrz/01KOR5XdRZV2
bqIzNnRyOchgrfxHgGx27n72471h3E9w5WJxbMzzftGfTD6grt15NFkXLrAakthF9tT04oHzeudQ
GfvDY4zX6+KIAuISIKL3zpi2ye2gXGIet2qW4OdUJPZDU33mdfKbl0sEZ1sOu7/pYST2ds3kUHR7
k7xgZM+VvlNSfUFmNH3CzP39IEQHNJPBlHUP9lHEHLLT7G6MUCjgMAM+YlP2fv7J/vm7UXhfxppB
McjNHATebjA6sWfmIwrDzjpzPHsO7XnwP9ll3vbRsS/rBJ+kU8BnmBZpx3X9vdrVUIq6RtqqMZqK
AmQ02fSbwMr7c/zYsCejtyks5sn8xCpr/Qqvt5WXQT0UUmxvrAHvYFHHSdWUaPrHSHV+c+JJ+aOl
GToLl1JD44KWsKAFO6U+Hg/Gn89C38AJzgCPSQT+sum+el7HqrS6KmreqmOhkoY3gE+B+5mj/e++
HXsJbas85HptOnir/pzpi9QUvWTQ/XOnHE4MzvhPDPWMw81xfY/2mnzjbobqPzh4jxpwdNl01RhB
rbZQKYO3azEIvVLj7J8U8ezjhDNVu86tTf6KZWy7senusQg7stVoMZ1Gb5OX1a0YvW1mG5/4Mr4E
c4efma5ebgPcB2CXHsytxBxIRXNaRobVJVR8sJj46UyGuJRZs+5FRXztuqo+WrgNc403ku5LN1Ew
D3W3NItQW8z68ePNd30hB78RsBqHnYhYmt/qYIunPuoiKKIdn7Q9CpHZQiNDoWtXDuNny3f9UW+H
YmfwaIcN+ELE7QfL1xE+Lga2GiKFNRqsU3PCl2Om7c8VdYhoLjtbLP0Ixey10PXpk1jl3XMauu6v
XbEu/2+d6G/nHy1K0qc7CiJrVS8JQLmSc4HqdGnux7SUxvbj1/puHjLPTfgQq3+swaDrcni1qPTV
56KcdZTFeXuJxcZ3YY3TJvbmByr2+icr+N3mAaPXcLDgpU+bLcs5uKhoQKzQykOEjnOv3+ozQsR6
WIZjt+/UdYfSnQNmLPfAZf3dx4/5bq98GXmNSHi9LL2DkUuN7gTZBUUEGBAZqibO5IBZLrTdB7rc
juqmTj75ju/2EUYkhIYjHLBn0Sr+9sVmVjeRV3fZqFqphwKzE8rSTRl9/FwHn89d7+suhzKLAudC
+yUKfPX5KhqFyt5bxErdcayzys/K7hqGx2SFE/pxf9+kUyE+OQMOpiiDQmRhxqxj4h94GG3VWJBS
aZIV8lDRPWZoMfcVZw4mOU5q/fj4AQ9e4zoWHntr7YKzBjTVwbJXXAtiyLXYTvWZ8SXORbyCQsWf
fayXUej6ti3TJQQhAfL2Y8XL6qRBt1Zk0Wi9X4w0/yFB3/3pe2M+4N3JeY+lKbvYwdLOpjZxm4X3
RuEM5V4FYf4OFaQod4Nsu0+i78MLAEkPnVwABxmzTOeRDibgTDmzbBUdURltMv6xJ2wyIXVioe/w
pVPaX3S0Ariv1e28uJdilPX9IuA/0SM3zPm2xG0OOFGGmu2hkqX8iVC+zp/9GpgTxKl63KZ0AYwp
cjrTzqOJboDuVC1m56N4KoIvfzgNCLtBE3hE3eSoDP0gbtNAHkoJRJXuihQ42EKKA/b6+MlqOtgl
wDIxysqPAEpGfuowBE3wOoFUCaQXdFN9baJ8eGg1X91jT2evbVbzygG23ds/fDY+lE9djPlHlcw4
DKlaFDfaIvhQ1pIHIDZpTa/yJj76eJR3O4XFtssNG6y5x6b0Liadg1YB4iphKrYmrRh2P9G2wnXJ
D3u91R4MEgvOn0XbTMGVMxesuAze6Lsn63l3YKrqKiLd2G7HPJhXCUDzyeI1LFbnq/P6ZRgX4wYT
Bgi5hJfs/KtNsEDYAqmHpo92Qp6NhDm5APZMR5hqlxNj9MVNWyJLS9Is2XXDlG57v8MNjS6uvdd2
yREdzsbdx2/73bbFk+P1sv6fyXFzaPBa+b2dVTkq8IA23KMsd8ZdrmHK8m+MQoxqcGvi7DbXF/Pq
wdGRZ1XVMkounezGT9P0asxRCP/5KGyNa+pk9QVfq9WvR9E6ZOSWtEsUuSZypUEb9kim639jrhDt
mCZcQBdjqoPtqsAiTytFUBLTKxoBp9GMHA8tyr/xLDwJaS0Gcl7yxq/e2AL2oyVmxTYsNspfjaXj
op6sxnMfD/NuI+HzQ1Sx+TJkm7jMvn1lxAQdUACGKbtG+6Ll2N3U2UL/WZ/2e3KOxbGXoaj6eNB3
x/I6qE1oTNYUEyb94A0uWQ9gjngg8v0YeG0x6Ud2ge58yWX1x1sWGwjxMbEcT8ksf/t8BXZXjhlM
aUSmmGuYUdM3nS9lIaI/fSTmAu36BqG87XBovh2HVl1b7xqSzDWan+9i5MrRAlPJTHcbOL1pPX88
3PvPZlKaAH1nkfqkEeDgsUpDuh2hCMM1SL8ku4Szm8cZMZGg5X5f0ChypPNp93867Lpb2MZa5yGR
r69b96tJmdP3ZmlziThZh6axdQ0Ig3unXbWSg5ydjcGelUdJVclPssoHFx02znXKMBsBSHD0vZTm
Xw08SUP1E4aK7JRjfJo2XnVceOAJl2mewwQbIRSphXbRGlYeQYsfP3nu90cS+SQdKVxAQgbu6MGh
jmJFTojD49DTM+CbZrCkK7vTyKFlVBbpZwzslPHJlFq/4dvDgkHplHU5mbh3H/qL+0qHyOdiCAha
Q9tqQ4F2NM+nT0Z5vxYZhfdr4liF88jhzhzkfd6RF4xpdVLLeAbMlWxgnyKDiWikQzD98Qx6NxwR
JY7hhOKMRWnyIGmRDHg0Dqh06c5cdLri8m+lpdtHZgsI5g9HYp5wCrxcTZk1hyNRkQwsOYD3K+Kp
Pqld+og7ZRR0KMhk9/FQ6+J+86WI9FgMfCNubciLD1Yjlo6BvdiNF6amJ+m+MCf1xYWNn834ell6
cs6NFolen/cJHZeWgtzypwE7l441P0Oql58Eqf/twiw7W1KrKp0QSDu6cmFh0op4r//WtL79pxed
dayVe7je45gyB5vAjEi5anxarNN8ECdDoTXnpp19dl98N1EYhTmPbZnBYcvm/faJ8lnVlUZmD72s
vnpp2Rr0dZz6aOxrV630H8+WdRUg+jLZu9fo+u1wky2pWXOCoO111WleYFEc15Nx6VV2tf14trx/
MoZakzVU/0moeQexUIJvdFrCuQkrSDpzpJzWvp9bjbaRdjC1T47ad5uI83awg6lpZKJA1z7bYTKq
cSfMetzQTVd9sj/+7pFIhXOmU5hn2a1//mp7ZqOazdlUNjhIj468vJfedZJ6dLBK3+n/jffnsWl5
HOrc7F9kZq8Gg8VJdXrg/aVW7OzsvtS3emZrZ+bsLp8817t93yF7wIHnOmuyn7rc2+da4plG35yh
DG/ovqSL5UeLX+jAKcoZRFZdfbKMf/O1yFbo5J1MUDKOfvAeMROVVtZ0Nq2gvXerKj05CryqiT6e
gL8dBbodGxa5u3cp084IRIN1rB1m0O0u67w0j6shz//4Isy7I/9OKZ4sNdf7t+9uSntaU72SaY7X
5gYL03RvjMv8yWT4zReyLRB6WLBQp+SsfDsKP3rp7FqnSbdPvCe+oNgOLg0SRdtRwTTrTn3y8tZP
8HavZ3qT+NTJvxCeOwcDQmqUGul99BlajdWUvnRYHY1kIJ9JdFOq/PhTeb8ZbTUTtnmT7BWHOf5M
lZ7TJoyGHjtALp6i4q+Rfp8no6DJzg0u1agnnyRkuPquT/HmKSGpcvnmTDEJtiARvn2tvcoXc8En
h/p9298KAz7eUW9l/RlyHotOOuGAXqjNTru36qY8x+VpJPc+C39baUvu7YqgpjXUa/rsOsmtOdh0
tjEhNsttVOXS8fEFsZLqphBxa21cCOSYmLhgC3eEcb0IVWunNzFLAaxj3zenvtBKxPCoxLONcF2o
fIM2mV/N1unuqz5faARKhFDh0DfmLvGWGCVNb9uPUJCa80LYiw/g28sbvJjol4nsRBRUJAevV/Rb
N/MtzTrGsUxXhUWDAcuJnuvec6AFoFEqK+73RRvnZzRyJuQPrThIwrRz8kukLFUdJu1YHklsB5It
GnT3Z2OTzNoMA6niDW4MzVknJM4m2KJq0M+kZ8K1yvPkvo11MUROghvPptNz63R2AamfjPHgkwlT
yhchBgjNXZHCAeMdxcMtF8LiflB9XG4qjsdik8CJuB4akc90+3Lcb8hIZd8d0MsL8n+3mXfGMnVP
iaHh6uGMXXEb+KU1H9d170OnWuovKJrgkFWZZt8qq8lonij77HQQrteEufKU3LQd2o0yWXm2pkHj
Y2jGPdggXbTaFUbJ+ffEIN0U9mnjD9vWpdcg9HKHllTNh9UDJlfD3apzq3bvgfEQCMKsccFJLcEw
xF7EeAQkS04bP7WtER+RNLufDTe9p38Y5oHsJtM51lbocTSgf3ju0H6dEQvz0uYOGJXutJMEirEk
Z3Rb99XWyj3/Rw7S29wUuF5XYc/90wqhknr4zNll/9PDLg6OQFbYd0rO8sc4d845zYzuQ0tl2ztt
6OAesd3xWpp4BzD+VeDS4qj7fXedxIAqQtOOWwyoulnAbnc9Oica0S6QKGZV+VvVCevYyZZUizAV
W2vpuiVp+C8YLLQK3zruBlH9LMypvArACj4NaRncpTiSTOFCgvc0EbJ6MITd3VFJ075m8LIfkxoB
GuS2xs9Dl6Rfu/U8rODTzCYQczNlz1t7qHHm1q3BmsI6VfolztXwtTrHMm7p8cKCtqmD/goyk/BC
Ajxatuh/6rgypm55ajGBfqU0asTRlGgddGnweHytwkpuFDv8rZqD+TuUtwGWUzdAEYE3M4pNafv9
GKZea24xj3GqHbfHJN81VEfh3auU/nFSzeNuXrRuH5iztmpNC1wFrXEQmMHa9vKtKlV7mnCbzLZg
LO2n2VPgaTxQc8WRG6gWVMbkxKEkdgOzDFANxkwig2stDZbhRCeddEc2aXF2tbK08xbQxINGH3x/
jHahPtXjTIB2cq3+S+b7pb3D3z05LpY2zyNKgT5YJCBQxU5D3aOOR5OIYrd0S3mOkbrzjMfDdO22
9YJde66kuZG8gm5jV73UI5BG5a3WYmigKdu+NMfOZFHOmNmvTgS9G/Zl5j8sxtReVBip0TED8SDY
UrNsnF0ljepEWdPkhaLT5mCbYUnkR5b3QtgDcC83WaPqPDJIJiB2JA7h3TnK+amWZIQClS/TNw4h
19sP3UxH9GRo9bQzNNNZNiAD8P2e/CK/osHG16NxcJzbwYBIEwlrTrHG6eVw0S0V/i4K764iFKaX
2GFRaB1NqSx6IxzFQs10rFpDxyCmh9oHHOWJNiyfziPMAO4HcLFXiyWSLw3sgweTi/gvQEYtu8ZU
DmTgjKqMmDgFbOASrGeY2XH9nGUtXXyyWcr0stVRw1JvmuebfPXCQPacJ480lVW/YE35GBcRlKsj
Y07xg5hSN+C5e/XN7IfuJHE0s9yANMlv7bZzfxDAt9kOstl4QfXf+BVPVX2pgXmYtj5+wz/GlkW9
GYrO+hnQhTcdDdw6xabAWfABFh8uYGDH11ZJrt1RZoG4P+mzbHi0YjjKmE1q00+0SpO+C3jf5w4c
hJhXVzFrXdTUO7eiVL+NJ8nPNBINyJavBWOxN6tMfUnzWPtCVVb7MevLeLEWBx7GBh7Upq8s41ut
/GqgkJrhH266+HbRED2RH02diSqIvbTUGksIJCdWXQ2PBFP97TgNTDbXr9WNDqf1EY80ToRpBMG2
CUqj/ZG4amZrzGNOEgc0EkdzTQcYXeBpjT0SPWsh9+P4W/uXjdXyl6lV3xfVF0uHVwjCprPqSEyl
yMMCt4AraXf9k8KW7HiaMMtKZRGX4VDz4Zhvq5/W2uJ+y8Hm/gRbhN+W7Izp22pkfi9e/LgsTqI6
9FabLm2S7kPw4t2VFEJiL/bi6eVYmnowCpyysG5cTb+UTZsbCoTyrHhxBUu90YD104ySt/PiHIaV
Q/G1ePETC3oNbzHMJ/EZ01t2vtBMaVmmeRQnMhHzm25AFeFQ5pTArPh1V+eyMV3JEjou50s0E8ya
O+wugCz43oLrGUBFyERBpsx0Z7uCfjj2d+db7C/OfORqw0qXR8y3TbS0AfOLwm5Byr96rsVjnFgb
a7Vis15c2aSfNiu/svI6jO5X+zZrdXLrXkzdevzFZTTUigewX4zf5mw1gbNfDOHqNhi+TqtLXEdd
WEZagj80r6ULJmxd8JTDx8G8a1t85mw15w9kpuSl1uFCN61+dFpqJDKkyIFNHYr32Nhz7ufnba3B
7BO5KLSNXD3u4he7O9McsnkX09OHIVi2cskWISCKUaHVIyU14RAJjEWOlSdeekNfmj9FbzTYfRUy
73jxk8+mgwOfjqqYdsYeT4C9W6iReUiLH5LGF/M+dFpG7EcZAR/UX5LpffZoBoXt0W3fFtquUE3T
3Afcv7JI43xpIrhQzg1ouyTAMzPBFW+m3x4ESMa73/e1Sp5HX4fHlC+YUe60oaq+E3bS0cQFoVz2
XV+wYgy8DQ2I000WH02AD1l2kJw6wHlDChLOsgXwSdOXj7ly9GFHjbFcQo4lgC1plcPyzLJKy08U
GVg7AtUR0KGIaUjlkZjoSueERGLHQ5e5np8O9P/S9lnTEJ/iZw9eILj2wUNCGRz72vs+tVVy6xWT
HEPSp7JIYPFINzmmxqEt33xNtu5lT81tORZ1u5QnXl2iAy2ygegizALfLE+1Etd5cMkwFPdwp+bi
S2qlkDFy8BNRYuGCdqKItc0Tp3KK/smm4boE9yy1Ah9JSpjldmiqAbcMGoTn/Tj4GQpAimRBvNX0
TE+iVAkFVbOgS+UeAz4RT0cUWloB89WK5+AE+U3VnUljJvBjO7GHm5L4ZjidFEioLxacB13fZIht
5JafbeW7ucG15ivAIMRmo6P84Ghki7CvLUKeOByp0eU3DfZj1Vd/NAs8wAxPL5I7b/DxvOi9zNe/
5zVMP511AgCFw9PhysDfdPzjzm7BqtRVCrMWsjnSmwK4JsAUzlEDpEYBMpYgrQInw2Hg7DKP43Iv
K/bpW7pKaW8eFjhRJ17WSQWWtKddfW4zT301jGJZruyUDCDGR+UkEOSNaPIz4Ei1l6pnP46BYoAF
HOtda2kVNL+xT7VvHsDz8hJIAYkkSE6Ds0RYZ8Y6Rm7zyjsagJg89IL6N348I9cWmqhtuh8hUyUS
R0ZoZdtkQHxwixsSjGE6vi1tn0rI3+eQSIXdYoaiNHYD8MHfuwEuH1FCahQ7K14kkZ7rrBeyrl+5
MWJKGJjPlx0LeOGEU4EXtwa2unnfXQi9VmyuNHjQ3a+gWS2nfUwO4VeAzWu5tUCmmT9c/Pf888at
enUt/NKx9r3E9YOosWvVN3opvPX4H6tyvpuNXmHbApMulpfAEEjZY2SEdVZYl6nkyhdkTf+kFxCk
jkEeOyUZCSel7RvlXlg3VnncqEwtx2auOdjyKaOrZhiZbV3usjQt8rOgSzPoHWPuqStDn/Dk6l17
uPcUrQyXliRxvrGk1IcnGjmceus7St1NuckW7Xuj3Ua2Lyu4geUSXFMkMuqtBS2tCdMZQfC21cE2
7Yc2NYAe2b3HjSKwHanvlklOuLbAnvDTbS7jVhDSQXTzftFHbsQXU6cR3ql5sb7Gk8pGXBuJb3YD
xDRgc2blWVFvQjA7RR1AiwVmu+CbQGxCy+naXJm3PR+x3sHJrnCIAjSr/zSC0naPPIhuFrTrvvdA
HLdTU36ZO9+QGzhqfXVe5H6cnUOPQD00g+ei110bF3FDLh/yz6BZDiwLJfL+62g3dQ42HyoBDJG0
lcY+QKOfHSdDwT6XWaOl7fpRil8x1kHfDW9Zmk2sycE7dvGQqjDxNYFCqWRMroMghamdwLWSYatb
Y3maaG3RhLDw6WIbyHmfUJK1+hBGDNcoMmmacdXVFG42hjlxZxV+BtJRr0H2RYNLdMT/wiMel33D
ai3nBFRBGuQuQQYunhl84GlWP6e5qIOrAtVf/DNbjDoF21ta/mmnZr+4mwqSGmC29Lk+Sy14pBeK
X3y50GxzHM+rpnO4fQalhBFFTGuXQBpRbR4JfWL+d6Ow3au0cjyYL1M+WR6x3ZJU3yCyaOJhydvp
OZtGB0ZSHTPOta/37FxVRlZ8W+ExdOL5EgNPEpSOP38daF9vf80A34rkKMNb1Lhy9bL6Ziimy3Ya
9PjKFjV39Wyo4+0gcvo2eGH5r4QlFWDPlvvWLq0nITegx4cs4tH9U0yw/P4UmhLX99IK7BO4l3mw
KSZnOHMd6bAUutqvt62TAiFGqmH+6kf8CyISDJwMXSHaR0clPhexzpuucg8lHaunBKrRuEWML24H
RmbHz0NlZ2qJ850rbrPsl2Eqv+Jhny7bavbtKvTbtos3ttPbZ3OeNNa2UY3Z7bu132nDBaQc9p3G
4kE0gnnEVqrC+7XIfA8BoxH7wRXqrBlWnIIIYG1zNlfjZjHGuNtCFGwxQSvy4tSrM5kBDgmKcZuZ
ot0ardJ/Wl1WAyvP13Uu9RbTSD/3gmxHhXKOMlq2bvkiZBEIG+LrHt5dDbplNGWYt7N6xIfdfZq8
pC5DTU3LteirmRybbrTnnoQPEYJWdu56mUMJ9BzEf+1UGUvYZ2b2AxJe0+3aTE3+njtlLS6kpgs3
2WT6pCe4o2Xzk4dRH5u5lcWA6zS8gX44S+WcmUE8LmEwAVfYOnqubsiQtMYWl0B5U4IlhBxvLtkU
joYYvi2aVSK6HRH3RiMCunvpBx4A1hG0cwhitYOMYwn9F+Zvs72dDGoW4Tzq/YIlpkHaVZO5eObD
ld4GtjEegLSaJQ/w+TQSA7YESk3Tff7dyCpI5UBgODyTQNQPTWcU1k4obY43pqu0+7Fecg1jpqYw
YAk7g2lsZyshCsm5JA5h19WGsVGTMnjFU2eTwa4b8dOz8qaCLhSn22CYqufOzDrusM3w3RjhF4UZ
93V+YUsjME+5Mnylj28sNn5HMjTqgG7gqTG52a2eSSi7fW/7TmjO6ldak+DBvhA+Ca5eif0krRW9
VTJ3Lq14QsHoEhmTvfT7ooCvUQ+ns+0YT5qTD9NmDLzh1hgRlk3FbBFftKT7jnASB1PrDJUwTsxy
TMFNjUnzVPcF5nCykdn3uieHxH2HoD/Scn2pieLtuQEZE6j72C+MtuCmQLxhZ+iO8TzZDKXpnS6W
tMRmihMgOIllkDtjY+m5AFdBcz+Zhmwgi+LRh5Fria+vZvXwR4uqchfwZRqbrTER1QIqS3yTfXZ0
SGbKeZQhLUkZtrzLHD9NQ8t+rmI7WH2Xc01sAse3rgiGiGaxrZ2wMlN699xmEyPbTZVUYeZzbiOK
k6gW+t5IimNMFjQfCmqWu1sp4uyXVg0mEEI/d75PRZB1UVwNLYu9GEYtwuKOBHHbKple4FWATU7M
ljaeZ35ZsvtUPlbShRQmcVchxBmxIlYcKeAdLEb0brmzrZZKrDfLQYWAQ1kkGK20Q5TQ1LWioibv
ORniEaIae6p5BK2xsICwSFrbsqTpfsxLN5FrVALWb2/3AC5xIu7g11Fcg7uo43scpmRayMg4dnkj
9HKuLjQt9YutmQbZA5OxnEOfI9eIXC5FeysV+XCsWhciqk+iH+MVTncHfSousZGH21uyH4NGLNs4
9mO5GzobQiFFxdqJkn4S3Sa3Wlw+SauDa/brgJTFMMkmJYKFZhPIytSBsvbSxrAG0FQ0UEqrt5oG
rynygt4FbVTYqTzS4toOjiF5O89DBgBoC2d7QqHlJ8n12JsTUPoKONfQiogfj6YRiE1Hm2ggSwNe
rDObka6MSm4FBjrzakYo48hsbRVHfrG4+lY5c/arUi0O39O0WOlxSYMdpFFuK2q6kXGB8bFCCkfa
qMOMJ/a5wYTIAvVnv4pL7vmEi6cCB9Juby2AqPFQJnKMestU1/3gWV9ZHiC3JFVi+GqN4WwqrRwu
aGslj6FVhaLApcHIdXKRRMaYsXzIen3NzQaz0iz39fuYfqVsGzQzKaHUQpYU4iZSlvvMmPjXU17D
ZXWWnEy40XjOBPIm07XIL2NSu2RLtBuZV1nC4d7oj0acuThvkJlJj5exL6d9RvXD35iqFpdTTRYA
CjkJEW4MwwzuwFTBaQ50bDmtRgLykMuvXh+J3qkSqOsNe1Xid/5XXwQaxx/xVBYtKPb65JrCRlpd
SW4bF5lH9B95UADBKc/No9A8Owmrvi1/YXS+3DpUqZbN6itikFvLyrOsUAa6q8leW+0dePpqoLEZ
68D6yIt9J+NA4yWTU5q7y2kYFihm9UyApE9pcSqx8gm2le8S9jqTd8LOuXxvHXrZMFYRtEoT441q
T0pVO+onC7+EBh4oiStcX9O/9HF/RMK5FM/1DZ47z/35D/Ef6z99bAQGS0na/9d/vPmvS/UsEQc9
/4O/2P1jN9RPP/qsqQ//zZsf0f3Xyx8nz81qN/zmP7Zswv38ZXiW8zXFgPKv4f7+m//bP/wbeXM7
i+f//D+PtJP360/DkLR+YzyHyOJ/huH83+pZZo8/6n/c/KiaH4f/7m8gDr7B/0QSaVLYAzoTuD7K
kr+BOPQf/FOnQLtKbT36QlfN0X/71fFHNkKkAMWCj/Oaxz/7m4jDle2fFApXVRhyN3vVtP4JEeeg
vOqB6LFofTecVRuB2uygDih7tLi2o7wbczHMCEsDlzLS3G8x0tCPY+6Mx6/e0dVfFcbXrnXWKn54
VXiETIHEnW4jmi7ctRnhQBwBSzdoq6VRt14wWzF1MDLoG2mk/slC1SHyR9s8czhndzo55KMmsJN9
R3dGHRlM+ZM8VjhpDBl0X4vz99jKrBnvtOG+8p0E+1aEbdfSnssH0rPFPokNjfywhy2n1VXZ8YxX
+I/JLhJyB02tR6nLOQIxuj5xmnRnxN/WFIRHfmsxt4LUzf3Hz35QWX55dCrLjs0tkv5f46CybJhx
FVM66G9B1VGbByceYXr/Haya80kN+6CqvOI/VvU4xXkHJRZtBG+ru0GvlxJubnVbe1l/QdQBRpBr
bhR7vUf2MRHN6TAm5u7j53uRrL79tmsRG3ESyiF6MrwDeS7Odc1Ug2+9la1lkFkcvKjEhSeyqUds
HMcsMBpYTWb69Kz2pkdArtPtx7/CYbvzy5O7aAnX5izXYs29fXIg2rO0zaq65aA2L5IWCsHkY2oM
mf4CiweKxxY3DAFTbJfqyxc97QZYwUxEvaCGUaAl3WKkMe7dUhb3hU3CYba97DhHEXjiBvekls1d
l46wxeX8h6pZZGMIbFAC6hZyB3TqB/MjWQZcpFDg3+T6nWsmYaOdmMVnU+Nwwa+DOHwlFLMM9m7B
K5I4WpYU2o2bVns3e+4rsWcX2E/5t5dP8UenxHn2SOtg86s/3O3fnhAfnSX/H54Lq/jufz4XNs84
zj69ORDWf/D3geDaEM085DIIm0jMuSsp5+8DgT/yOQ2wvvTZINA/8Ud/HwiW+c/VnJ5zYlXwmy9n
xd/nAX+ElIjDgqsRsJK1F/XlAOZE/Hs75jDldf/rv19vz+7BzuGg6FkFQ0iqaeZy0cC/XT8teDQX
3LTcTUaB7UOxF0heRjSqNnGvSYOvc02TT6SK+SLxiyN2sz2/FPU93OdT4zz3ij0WUJt2/qaWIjQ6
PKynIEyLgMioO4ppyYE/fiIw7g2sJ7t/QEC0mdrhiE6JO1HIr8NQ47QBazTNjwy61eoRsUGzm8QS
9aBktVjbJHm/T/v0LqFZfXJltDSkj4jZYi47GpZe5HPOiuPcCo6ki+uV7+JxgLJjQ3S3CobyW1AJ
2Beo6yUFgZpBXIW+6zp7q8AGAp42t7SNMcpPtuSDdffuxR6ce8iNlFvFndz1bXOyehmM7pU95FvV
Op9sw/bbE/bdSOufv5LPCfw000nwCQPzSjPvlfFJw7D9/lHWbmTXoI2GHA/Nw28HaD1q0rSUy52f
nGN0hQ/DzVKAxI65QWwK/TYxmzAQkKXb4kKkp1ZT7QrTjfL8km6XUK4aDoFTSZmedJoTuepuQHGk
G98mJk7aQIns4WHz7/O+Cdef1bfzGbcX7LVwSLC+aDMuVcgHcmJfAu/tLJptR1lqwOJLWsTDWkEX
ZbGxapxbnBP6qMJX6/k3McwLVunVOccb5gWgVWeNoDvGFvftC0BQ6IEgUHJHKYffmCPmMSemCIY7
uOYYTiOWwaDN49JSxrhb2ZvSjHcxv97Hv8dvv8OrX+PglK9ANbkAyuUup06NI/KGcgN3U9IPzmdH
+0Ho8u6JV4H0qznVCFsFaTKxLZBapyluExOBKf2zJ3qRMb9/sy6n0wuZ6VAOF6RS0MPJm+3M21Q4
x7keg8CmEMkppaV3MjjDuolkwAk5/+tFu2hWjvxyZ1JDXygJ10KHpcTtHb/07hOl3kGHwt+v4F+/
2sHpbNOupbp8kDu6Q0mBeRHJdSRmeJW0yZZTdY+NONXs5Prf+cj/GvZgQw40yptC8ZFbF89f/CMb
E5csoXZl/Jl0//3GsU7rfw11sEXVTkZKf2CoeSIzImug9A8fP8xnIxzsHOkgdWyrGGGcH6R32w2f
bE2/XxHgp4B6GRbIoLfTlC4Ibusem+xgXPbz4+AxOxJnE8SPHz/Hb5cDXeMAfGC92ObBcsi8Ppiq
jnHakgSm2pPI1Zebj8f4q5vt3WLwCeOdtTXGMg7Wd+ckNJBXzDiMlNnhUHcD2E4z/9hcdLwrqD/6
8YYSE2Yh4y5zTztHJxlAEtKzvk2kFckL/DIdzHXHAd43VlNoKr8qhDUbN5Md5S3+qk/1qojVkVY6
Z9X0NS/o1MJDkeoiErP0UsNCphqKLVCIvS6ekn7c6dSPBiDkvfeot084CISFJ040oZ8YpAlJ8/vU
IR0uVjYA5QW911NnfwXDvWDw45BBw7C1XYJjxf2r9ljdeDZoGs2mGAglS7wbq5wtXBzHEzx04Gy4
deHegwOIcQKQ/wgh11GPuYUgudSVF2b9rJ9kRvMzk94vx1bfXGe5IRt63Xv73rwYs+nLUHq/8gGv
TQ1lhyH/H3tn1t24kUTpv+IzTzMP7IONIPkwD5OZAAhuIkWJWl54tBIgCIAgCG6/fr5kedoqVLU4
bttt+3SZllQSFyyZGREZceNeb740piAuqSRE/S03rozI4OZsUpCijKsOwC+D5GBLufvxZrUQjf3j
JmmChLCD5r4ZkBxE0CWRyWJkkZBhiozTbTJKSmuQFK8VIQSqR5Nt8ZJAKYdv1Jewz5r+3DwhxwSU
8ylzXxanx8q5Q5sM5/TUhKpvjnyOe6yUc+ioZH8CjrFBNGrpbTsd70iv9L5cDk+Hdr86aOqF231R
+FTg2JCAPYK4HxUE47QcLo9730LMTE+XRvxaxKl/MJZBy4muGR7VxmdWeIr0SDYzbw7QIXttVwff
gYIftCa1WQP5MXRgB9B/DXP47ASIy5G920/XoIMrlB8OxXQerUTn2E8tpCaK2KusvbQMt5+CI3OQ
Smuj3Zo2xV67B3KnS7CbMIZLukwENWLAXg3mxnMjXaojqm+I48bF64EXIa+DEOJRtZ+3nYaHpIEX
A84ttk7YWvRp8ialHoXL5ZNtLwnODJ97npHP3G2HjvElIkCTetmoujSNad1y2sUXIl3bXkp9Yrvr
gAC+Kpt7RRzSOaKkSNi3rZ51uYoSYMca5ZW/N8YGvdWnAlHuMrqmOu5DvqQO61SB9bqnCoH305pJ
rLIEUSVwkjA7+RY9YvOqgz22hp1op4qV5Tfz1WjTchBIWz7Gzukqc/NRftpfl/v2ICWUNRxylose
bWdU/KJgW71UTkfAZT+zUfOZt253BbFLtJaL/Hl7fNs7SFyDfnag84Zfj0DoiHxjSc4m89jFyhV7
7GhcxWhXLF9NKLbtLf7QNKFjQQt0y4Z7ETh7l/uwDkyqDpTlRwfaMc0kR29MutBILYGsrND7W8Pu
D8arnxZUya318LDIHtd8WmVZXju/yulfAfe9ROcIyvGrPIFqvtp7kH4LSFh8cDqwd8xWTfYORdqF
UZwJicz4+hHo+BheQC9y0Ufc01uxWEsEXRBsnqJ24iGpJxtGK9ghhXJkD142NkIHk3TpoAQ82aTN
cI9mQHy0wwQZnniT+Su3IZvGfGYjEQqXuIJj1T/R1p1F1C1jzykOg86xBZHInBDNEM11ugbix7RM
y7CDkEHjiD6MJjQB/aOvMGlvpyQkgp31uNsvvGU2bQIhZ3DW+1GZZ2NwPmGUpY/tTWMSo21yKOd0
pFDqWECw1Rg0XEsWy0iUp8cliQ4ghfChQ8F/RK2vicjMfLpd577Jgcz12kefOnTmK39TOl17XoWH
uMMS3vlO1QFevBBJ3vHaxphAU9kFYGr3JGI0do8Iei8aCnToAMSZR+tyME9a/WizuOtgoBqoFqXW
u3EAjm+Mow5FsV1EZbIQxwXo9sWkZe1GdvHYtBbXm+oQ7nbDNWIBwPc90EICAnV/o8UJsjDTpJSr
JLAxd3skK4ANzzbzTKLu1N+4uyuzlQ5PCYLyTboCmrFnNVZhXMJ0tut+7gXPfbVfOUE2tZonAEYE
SMUhPPvapTcoAkUx9Q2/Gee9JUANF/bFJsXMHKVTw1r5acaWEEGiw9ER4MYV5H6e0476yc4YQodG
jWKHvPAsQUHt81P7JiCsnVnNPbdg7FoRkG3ADgDq3cyvjPkRyS+kEMoZKC6/U6b+dvsr2+bIC3x9
P2qhhw3eYnOk48BvINbZcWbbahk4oGQvXJuO9b657aZDCk3jxGll+/q2R61Sd5UnXBwkNW7ldpsN
ou1qO64MpK8bLUV5wTP3+ysdAKA26R0RCQOs3afmdL9gKFY2xalC7o6JbFV9CwBXk8qN3qNH+6ZA
kIs6lnPrFDabRhAvzaOy+VSU59FrYtW44d6dba+38Q3N6+JAR0ZSmgLyqV3XZku4o8FkvpFN2uWN
PPFM534992yH6GRRgrBAO68NIj1qBqApR6RCx07r5LfttzhZjKNGOdZrzjV3M6Au98ChFb2B4xVY
DGg4h/Nd5ncW+1nkml67s5+Ua+txnx5lK5q6i1MqAAf56fE0LRtkkHdVV8u1H/fu/Yr60ImtiWFt
ggZlLkAbYt1avgMpplsELhLo91AYVWVKoIEjsZcs6OgSEUOdguLLBPll5M5brA9bNUzgfHMk/8u0
HBnYxGgzdRq+TuO0T+3Bjnt8mlW9qszBNUznnQuR8Tf5I7oRvySjoDSgA01Hzh+OXhbtQxM00Ab9
6qCMK38dRqOYIuEW6Nx5iv6q/OJNnvL/p8nF/78UZPCWj56AJ9Q/6i+YfdTqCP86+yjzl7z86X/2
395Wcbb4Xz+F5eopey0/lqf0B3zJRnbcf1CUsmHTYBsDpKfNnvZLMpJnyEN2mmykYHk9Zyk/1Kba
wGM7nTYUDxa98h9KU+QiDYi7DPDQFB9oMPtVucivDSyFopalOVTYy1Hv0vWwr+fSCZXyFSK3VuDu
gHXTtAu6atNvW2iVhNuNclOEzKbUqahWE3wa3cO269p9FwDtMbNFEfXAexeEtWhiRjCGyN2pa+yl
7UKngKP1XAcHylZaFeV0twzAXKK2TuictVChxI8SaEKs7fqtZW+ThfZ+MMcoRR6A6uZKuZBnHPrr
UxjnaP10Y1rM0OYuh1G/NStv0tfDU/P98JQFDWd0TCfx8uHohOn8wna3lon79g7VrLSFhhS4GYT2
4A8oH49vrbv8sXi0XNm8Q2spEq1nc61az/lj/li9kcAFK3N6pnML8SaUl/zq+HZEjtwSbYAJtKrl
3T2Q5uULPUGEwcHyNCxtedSA3hBiLXOBYtnDqvF+TEzkCyOQc2MiuQ+z9Tu5tTM//S+O55tLqtPV
tFbr0gZWzz6ndb/eTNqrrgFTaeN2bY3ZkIxO741J+74apDenWfJgew1itAeCqgLJs5NAb95IZQeo
2TVKqECbwIyw07V54288zVo26E86zUsTpF3LHv0NJoh7wSq0deTywcP891mFr5Ng5xUEKyXEjcAH
IFeol/RTtKpTePfsIM4KJIJXSMou7SZZHpce0m37VyWhvz1azUj/xqPVqOS+HK6pGaCaVHld8ANf
j/7GOeULZxc7QSXdgPYCD0IHtVQsekl/ndzJE4+mjNXCX6iFulQ9hW2DA9TsEzxK/zyBVo2II10B
SZynkRM4wd4zPGI70JEOO2+CvJVo3h/ldmBAsOjI3U376fCKHLLuYwYnJvjeoGuW1oTeetrRSDGo
3IMNEPbnuJce0IhXZNaL2/RtMdmaMkWgPpfJbWNEl8O2H98ae8G/+J687UiE/fwLqrhgFuyUfRp9
AuCxRctjX78BWlSiCS62lGVuFoPtO+RcjdvGcHm9px85F3ZvMV48nJ7WwNQcmY3g0b2mPZCGr8Fc
VIPNzF3J9UoMWuzE781Z+boLkqvj3b6/UOl1QZeviK+TgvYlYTTFDf1sKMmgxrmS9HTTPLuP/NPD
MjQj1SDcfY949n39kr2sX2C439N0uKBZQbijV2Nk43Z3KOtxwtJe3+pEzkKy+aRws2mqAyhLqNQe
EbZUZRuxU5qCRDXdBvO1ilcy6hugn+Xn5v3yMNfs+49h/jsO8yVrUtcy+L2tydebpZ+NmeYUbWnR
DIz218as2B3MdkQfXbC26GyznPHxUMDK3ypP3c7GtmhKA/v/+cy+dMha0uL3OOQZ1/SNyaRc7IJ6
sqhn1FxEAvCn6NiZE5AlkAdVypu7kxeN5CUujYsHqjmHf/tA5wJv/YoQU2FTwhZXs49/PXCxlUdQ
MBROsJsDjbDbqF5mwBTgDVh2rfhw8Ev6sLqtTulKmmnpVDzRMrxxqSNsNse210TFUtFLnYZHIMm9
CBokCcESRdxTRJvxEcu7GRXr3Vq6bUzycp5kap7cHCxn5Rtor16YE2jofevTPl5ObYCyMqEgRItx
0LFlKuFGgEr6xK7phPwmp4B8NhRsCsV5nBnEEA1h3B8AFhdjHMd8R5eeaB2G2dOKpnGVJ/KS0/3u
Mv14frVxXaQro7NMOb8jkX3YgCIkBBe8Ih053Vy1791uu2vdr9kbtK/2z7vhIdgM4wuqTpeGvFnz
+3/zIa+z3Pynh1zPuE8WWJ0OMI/SzLAahHnFUwFgm07up7IS0TC74OgvTa1mbTfxR0ytS9daK4r/
29dag618cTctE+1LGKj0fzWrVe6i1fK0T5zg/t6QV4hebsXDwy2qip+7mPPg1Afv43Fq5oSWM3dH
lw/Ltbe43oaRLITRmweL7jZ8Xoeb0CFsdyUBcghJhQgagS3nYi2I7QbrUSaennrKayCu6PJHk8h0
Le4c4aLQN4JORHQuBvU10Oi3N6ZuXzaHdlwgLRLkJ5FcY//mdDpPOn40RsA2kZTCjHBzklkss8m6
V1yBS4O3rgUDwG0r/PzmXTqXM8b2w/Z28Qeey6UJUwcs/7sT5rt++8OE0Uj4j1t6Gp9IRaZMmJ0P
9MvtlY8hTiYPqIkiw33YX1r0+vM+maDnFPqHe4zkd2kYG8Z7qw4v6UF1rlY3RSybtDBGKooV/m4N
FpA6Zxc9kY59Q0fK7iQLRWuU7uq5BLy5tGLOA/HhhP70FXNxxGpp/t86YucZ8NmI1SLl0oU5L4HQ
KchSmQcG22I57zqOMt9twKUihZLjN8+Smrn8w2fJxZtQs6u/x034XgKRXg2IGMn5k0+qa53QmGWe
9uXaCZR6RIJ27e+D4WMqtureXyrxtvAEYArVvnqQk9KzRXc6HdmyLY6q2z/Ke6Rcb5ei+7mJpJHg
e+v3l5NyarHYqgJHmp84KSNoCZA7JILcSVMc/OjGDaqj2FGX47eyl/fLHgv53h0C25uAU3/hlWvZ
6B5Z+lvfFrOG/1p07YemqmSnO5dFNxHU1W/nbE4mc28yW0maub1jj3xJN2zIhmwrNySRJg9dmE0C
uA8kX95WBGjIomXfj/y3k9x5Jwk+xnvb9B26MW/GpKYaHrHzWz6cK2e8FW8NGYRJ0PJgElGukN4D
fY18fCLbr231tsLbeXIjenRk+tEzrvqZPhg/5lNdYQaxfBk3hyIdjNuq5TW9EPRACMsU5+GqlfBK
H5KHkGZg/oweIL93ZBzMB9ldzCFd1bxujXS6zAyM8G75vu1V/h1Ndz2u5yWRL64aPOzV3agt7khv
ybvxdSoDh8NlIg/3CgCKCO54alDGoolMc1vwcrsHkOIkDT8PM9EbTScIQEPI5jeF6/VLTz/uwYqJ
/uvhCvSvX8mNKr2t6lfydWZh+lNR4dyX8pXWdJHyro3KBlAD+ff9SgxXIWVhhYNQe3k/7C/DjSo8
skNX0aCfDfSHrdXGj8J9b3dPM/5GrHOxl8fecrAMqw3/pPIjqh6N2v5hbJE+XA6OPftKH1afISTM
fM1ADfNIxOvooRnMr9riqfteidnMmMQK9gZDiGKwEgX3eO2BWb73HpJw69GY6+XhQ6no4Van3t5v
DbnNDXkQ4UIEiKeJbia7UM5d2LjZX+Mpfw5cPiyEWpZqXZ0oUuvV2RRIRHKlXMDQD/MATfPhQZ38
bLD31LgVgGjvPZShZ/Y4Rf/oe1JdiPouWQqn5sT/I5bi0v2pRfebbVFsD5vz/dGTaj5sXe29YUOU
opCPpjopQFey93QcSM8OWAOZMPzFeNDrIer9W41WLcz/YbR+GK3/TqNVix3/yEV5yT7Uwso/0n5a
ur3rm10JZS06e8+Yq3rdruFs56eITgt800ZtlBFo/1h6O3/nV17lnfwTP9PZwQeyG+ylfu7YgzpT
QfbCv3VFSj93lCcflHFo+qZPU62ypKmavuVBs+AlXuwtVQMQVet61wX1LcFNKiCx/IyJqJsTKj5W
JVsbP5tV6iBdMaiUt/OavZ33tFAd1fa0J3WDZbj3GtMjXhRhPn/PX9cyVdRp2LMTMayIarCmI9RI
xe2TLZ/AXp63+AQNwRtN9eMc73idBONrR20JjHbiOpcDqxLJoDMqXuzgJAd42kwMxoO7B5ekQCS6
K8KHWS4ghzt7bdz0a38G9YAgn9ESRIBH2RSTSrzq+/GuT2j6jvvmebrIzkHF6+sr1dCeXHqJv/BX
QUrw6giom/y1p29LpMrbQh1910/VOtBBQVvSxBp87gwYzwtjXQvl4/YhyhYwOwRrRq/i7lWyzZce
eRtXrkeyv1O6wqmH0enRshpmYTtYh0hEe7YPI7pnkURZE4XHXrO78hde5C/5LSO/nnqRShhwW7V8
uCnOfyuCyKfVTS792Cvliud5tQ+Lk3fqpkHCs4duMmTPu+4o4yqFRtCDCIsQNPGLAbywG6hmhHNl
BhsPzHx48o6KSH/uWcLykZ6WC6LpNTEYF8PD5Kxib85luHwdPaI31SLiLrxKpv3Cs6/cwPQNEkGr
cOev1VzyThLHGyZY4iP0LK3uWsoMPI0XdUVxY4SnkT3JB0VoDbaBjDyUUSQJYHHidMxe1o2FIDz3
iiDzU8/fh9vRdmT49Bj0+KThRAF/k1Ev5V2wTTOFdei5VYZcEUgSGMp4tuP3lZerA59INyOxNMSc
zOOth0Cg3yfvRABqBbnX9ly+WlwQQbtePCQGuq1BZxD73Y7cCffmeFX5ArKtUEZiGVySP79sKmoJ
qx+m4m9rKkxDm4J66uODW6hvducVbRVxG1Ox80sMRem5wQ6Df/Dnk8PPjmHOWrKwEfoZWlsDbR9M
ZXhHVuA8MOQRlESmln4aNOTLjg0rk9YLUeWFTpDtQKWg+lIx87nFIlzJVdBT2XA73Ifu/YH57Ig5
edhT73gF7ECxKhZe5ttEz+wvWL1HSfGfj3SuDDGy7qPrrVz1OuE22AYsPt8OQF+BAs1DivqyfV45
WLtLMJSzNt1n96m2F9rslu0s2m+cAOKl84quJDv54V5q91h5zZeTv1MIV+NGm/er8IRVcrCQttJ2
Uj/QvBaurIKVSrl7MLh6K1UGSz/ivi349wJLufDmCiZEfi68HAXz2Fv5ZVAE5rO2vXRpyQz7ulR5
EE31+1LQKfq18STG+QKpU8WQ92F7zWf9CWZ36Re8P1KMjZfKuWpww3f9NNCv+vJKSJ14Rc4j8vX3
RQ92xJ7ZLQJ+csTYK2QZpJx3zLis/EKu+E7PFl+pt/Y5J64xwwug7sgZaKs/VxHXkQZ8DdNAX4/O
XCx6S3XqwmDLkfRPzpMryXmVPvL560r7Cf0+jO1o100xudrstgggUP+VsRwnYUrMMEAGgPiBXqFJ
s1eGq+vltXOfh5hvfOt2VN6YPZrJ/XZAwuYc5BzY2etgpsnDVFWQMQoogMgELwftPLmltnS9VZCf
bXSutqOTh3WX2rtYjBfaeczHA2NgsErmHu0lEg1gNRfL66Y0KSgkKvIa49hP/MiLPLWcRAQnDdXA
vWvXVeAQNv7cO3ZXwQKXdvSPKuW5rU8m4UuAxfrytauOAp2naDO/WmrpZddHZcpB21+/Nwks5jIa
oiOlEBgcU9vtLdQ0B/UTrMjyZEH7ehnECjc/x6/NJUEJLInS23DnmtxJSjIdskC5bAxbQVN2giIs
B+WgFUyHBa4S/mAx3OND0XBXG5moe9NvctElN6j01kx7vb7mXgz4CXpQuQAI1e/2O+FezPQVtrkx
nDKnr7pVl3ouLrdigXC2auNVKie1tfZaE9rxOHbHE7i+nRAtsgYnedud4+eJy7qkwsMytHvlwAys
e+fFfSnV8WXBzCxVMgBk3g3ZV9PypzfawpKEX6nok8pRw5N/7++8xpChJfJcBKDUxo3eIVh58j3D
Pry/r+TklXK6nN6Onpbi9nYvXon65gyYrLrLW3ek+jraM8VJXOsUSylu9FEQYxN0M8kO4WGLdE9K
cDiDAkCRBlF6mqH62O2MF4xwmztVEE8fmVp6SJuqzcvp5lZZsO/m/ZyB0bZQ3605Q1MwD44iVtSF
iHoGAK9I7+19uxd1e4ykDsfpQGfW6clEtZwpNJdLSbDMdDgyX1MMLFykQraCPGwFJjfO7rn3DVJD
WcBlyZGlmvLIjRnIqKvTe8LrBB7Na1eLq/fcSwgi5sz9jAe4Ni5BG2qbv3YYQloVvYiPaVxIWTTP
8JfPTGotpeNA3LneQfbHGtCRaeHBpHs2pl8iVL0oqKCc9yeHe7330As6H+F8/EXX8po+BHc3Td9U
6OsM4GCT1WjRb/H7NjQ8G7K8riP12nXlUIepzcHafzZFdYsVU9nVOVLFqmk7RsTqZ37Sq4ICe0f0
OoF2M4BPUVXDMjAF1o7XYQkDsw9zaldb5iUWGAIBLDYYNC8ht0nDzPnBNqOzls7VYWJNrWk8qB7M
UXOYDBYhNKJ3eQCtIu/qeDpFSmZ1THsUNhzbrS294Ny0lcUzJEHCunWxhV8+m25GuRg4gpYvzyGG
Zdp0F36bRaZHSScYia37pkdn62zv8yrSuVDjyf14J93w0McyB6vpwtNnue2SsFUk7rYeEWx2u1Ar
Ymzy0nf7u01QKVS5eafBMm/zqXNvGbQxL0sW8RGnfWI2PW2kJKzeMD0ZJ0YwCspn6Nn4mzVhH8f6
11ugZWCGZEOZhaRLdXTLz52vR3pDqlW7Tm2adXZd/4s0Iy6/AMizIRnL7pSJSMwQxFdHcpwNPjEL
VqybNuaRh4eYBbZJp1WxXdyMiFltkh+vCKsNLGwn2LPdWr+PwEL6rYFO0tLyhhmDAIpkKtx2Iuc7
2w1fR+IVKdYDd02/HWkO9god9hy20EtYL9cOBrvDNnXBHVlxz1fSHqd3mLkQ+la2M4wVMyHFtOkN
LxtPEKO6gLHl8/V2pwoNIbHgLKfW2RWd70y3wUe2Hvb9RkhzIdaAh7/q7QIoRMNsZACWzGa7XnPI
cOmku4iekNrkKudTl+IAU2kEMV/I13kqtoGrfnGoB7G+SzgFvYlojugi40s71+R2Hjauccz99HbX
PfS1Y9YTTn9Cg63J/BxUEJT4mYq7ejMI57R8ZuddhiXtD7HAD/HQo7HEaFv+wPJb3oueyDFBwT6A
S5NzQTyFrD7seFfroBv7mZSrt4pEdZvRrSiEFIxfR8VMZShXIDoQ8pV5zA3Sd9u5jgI9q/UOubjT
dxuvyGaHuX6j3VDjRr9W/7Uty67+N3wOgXWtPafeDUYB2yh2g7xaMu0uBIQX99hOLfn7Y4/9Y49d
pWN4Bbbl//4f5oVsXF0EuOW2tqfVnmzckuBXO46SIO9Jm0lreAmUCY/ThU2efv4DAODH5uXH5uXH
5uXH5uXH5uVfEdnpDOhnW5daZcdspOhwafMN1ICcdBi0iIkvNAFeOkYNIPRvHePyJqxWKvixCfux
CfuxCSPu+rEJ+/M3YRej6Fqh6jdF0Wd64U9sfr1FwzCKJO0cqJTAPXaue6xDXTjPBvaVTl9p5Bj1
R0GyguouHH7UENfsTVvkjU/K8SzqGHAVeSfyMDq//SVrBE6vrV7edF42kW85nDOvd6ce6W36Jb1m
AOMI9ROwc4Aec7UA/qYTMjrn8SXP2tf740u4r4tXWqt1/H2v9GL561xJ/7Az+i8tf5md7wYjrg39
i6UpxusQ8v1mZ6HWsdWTn2wd+Tqdc5vNXmdH+UxSNQcFMeMPa0U2vQ9McM93W6fWdb6PPFR4Us/X
J3FV8NJSklS/aYgroAS97Cq7KoP2eHtnje2RPTxMnJu1tyahXYAcaVGuKkktifF4/ILYiBiT1VyJ
MamoU+/UM0Iwqb1TUCj4dUHY5WRHYVqXeYgaEol13fWBwCHpMMG7EWPsPaxEa/L+Po3ElDIA59pQ
r7GavFMDsLmGhFJ9Cs5jpmGbDb8/65P4HlRiLl9flxLsB7V8sv+zjZpR2iAv2NQXDIQTVEilf+pn
9NVPZtyL8z3ik7c+33iFBhVMXj8He3w/i/5hZGp7+1WcdBBAqxywyvrRp+QjH/ceStTiviX8Gxpx
7nZiIa4P4ubcyx4AXhbeQIB/GYCguaVHxkNySMWUPHTZbkdxxc8oXi09ZG/1tSzJuc5egdocz3ft
HezL0ns/XoCbamqXb4PqD1dSC6oP9rHRPFjUA9zH9f38DZh1sO+1pvGTOzEm1uQwLj3Y6Q6RsoBY
utLoiIMpG+gjD9tTmgMdC8oQ3U1zeM5fXIp8qgEWGzZT6H4TSeOgNXG9HfJBD5+PQE1z4AtMFjb4
f66NWqCOmisiMnPWxnFkxtRp33QJNJUvJjUjhaTTMF7I29Qnp+s1VDJNptEQURIqdzEVIZ3T1vjg
z8/p3GD3jbP6cE61sH67WTh2sta1FSpUjqQSRSnE9reDNjguXc8DECPK7hlrAlOe2JpeDhLIvNv7
PbBLdExR2aQKWJ6LMjZzfsmpgomhRrSnhLkaUjMiasqC5gMtqhemAlxAF+ZCzbMvM5gt4wbnr6sF
bc5XF2mpGww15OdIyVZXB3R9CDI5sGKLaw1f2lGJm8+o/YBH215pNFp5u+KnLm/rIvOc8rMup2s4
ky5/a5C9nu+xTKm+B5u1t3CUPVncbDr9wlEFylkkno/dJfDrkgpmqeLBgSzdk3t18roa8tOWa9w9
hV9GsU3htKTut/PP5TSS0PqMV+HhDEuCeRP8mnOl8Qo7z+4ZhAjQK4IjC/b919e59/5+O3hLg+sx
vNJZJlh/2KhY8S1iDU7fO6oEoaaz4zrnrf2+/r4n803dmkJB1dW/6yqQzpVTXiS5DhMuGUVKtr9x
elm1FonKyeL50WbKI+V3xiDQr9vVt3d/a3fhA6R6FgskRjElGN5eD4sxXcujWMtbQ9ym6vZ2mlPk
OF8hNnHy+prRe6dt5Ofr4PsR4i/r4Nyg+cG/G4cMjbCKEy2uV1eOS9QF0izYBblGgQVQvKnTwLq7
cNBL3vLchffhqD+85X/KW16cD7Wqze8yHy4ZY6uGzf/zVssls3sGEX+YuD/M7l/L7NYipL+YV78U
KJ2JIj7Mrv9EoHQp6Kxzrf9Vgs5LYb9VC5D+umF/67thf6uFArWBaJB77kL7MCuaebGAdIRQrz15
3IHcucoP3fAqm5ZDswvIW72BpPBW4i0ZLojkwB6o6hYYvYx7hBfdtAe2RwD2YXv3cpBQsoIlg7Mq
cP3TMCcTsxQA9XbD5IyryKTuMohuO0TecSKjyTrIM7GcbAoxQcZ1QLPmhVD24uXV9md/s8s7M65+
s9FoG0ifGS6tvHUKwHaK8tlWB1gGGvA3FRAZ566l7nVorrGwB0UwLjc3bD/YgCTdpO+esaKFrIYa
B7r0dZvIDvYaWHlF1QJoBW5PNw+o5RUgKz8dQllN/gvwDBVyDbgEyiNtxnQhD8GCDoLchMA6aJp+
p/I+D+QuXlwtWvhbXZz9XeT3h5GrRSVHI1lkFgq0AWmCpuhPZuQ1Zvfso2mpMMiCBMHYIeOyk+fs
5DgYT9a0y5iS/ciF7YR2W5/NodoSQXC8dFdNzuTKD3vTz8fw4mXWfOYfeJlNfUc/u85aoqBp57Fb
bUjVFJ7GkiajE0kaP8Z6Pevky3M4ssTTwyBA5R7rFo5I2cBOwzNXz4AdeVkuyaHptMLRe7SDMnT8
dGwN3K7bb3fT6WIr8u7nd0+f0WdnXEsjnOadVt4+cMZw2/p9Enqff7zz3W3+hzlY82LbJHdyq4X1
2HQggxLJUSazZ91MZg4cafAzA4HZ7GqEpkair5TZ9c2+ho3rHXzkR+q6TKX9vqErn4wFvPUSxWyy
F7ZcXZ88VI/BMu/23vz68xO/cF869f3vwTUa0Yn7kk4eaB2bXNpgf99r/HJjOrUU/Lo4RFu74AD9
LV3EJ1ChsGXJnNweKdSGuNEz48Te+5m8qh+KgE42dE1E039GqVm88f/bGK6b2414WBPTbgRnSUOb
zhBG7MJ7G3GNL6TBaUoe790QBrC89wuja+u78MnsqaslNtYndHwjLgKrcuTk7zviviABrLPFj0P9
F/QsNJwVB7/1Bg968BrBRqjPB+vSuuvUzPhff911tCX5EBP92nV3afrWDG71u0/fmtH9e07fmrn+
o6bvBe/YqdngX+UdLxngcybrw0T7yxjg7xLmtdsUolqGY8P8WLPAWdIwy6a7d4LniPakMsgh7iHZ
eIetk1NClFvsnaKXQhepLnQumIY2GN8atl8OXrPOq9PWyhv2gf7aVBajJR1FJ3phj97wzOx1hQJh
NwNsr+H8HZqpDpBNgfOcNmmEeu5vposN4oWISuLIAV7T06UtPJwadnen5g9A0v3RyOA6LPW+5Cp2
QbuP8Bw7mZSunFzZcmrwz2N4CHSr0ZKEfewb3SX8IQu6SCjS6ETr0rO6Cfuf1F96KIVInqT7wyKA
Rt1dWepJx9EFT3xubOHdvHBzrK9t17GIYaGcMzKqRSc1whZni9/PcT1Hwkr9q4HpHz4iaUg3je6t
oduYv7TE/f+rYuku7AO95bavfUQudG/AY4d3FvxZR026E0f3I+pPeywEz315RGP9GviD2RTe0AIG
iF/D/NcUMygZehbFwbbuNpQH2rt0lR3KLf07cH86kmgLb9ExsDs3WOx5F71TmegEX9D7Zs/EQR3g
o/n8lv0L//TLdKr5p3RhplWeMJ0MdkmFeF6IsJDXNwtCPULDUmTK13/QcyT1svDx8e6o7mwJc92a
oOfp6RUGG3z4UrxO3nsxs34tIyZDqi6N7cWJX/NL/00T/7u0UR8tUs2pFggY7dYpo3gO53WmQj/0
oOnwbenfhDf0ENFLRAP5OeiPGd+b5+eCwGzyPptBPfD21ob7KWE/PA91hEc/7aD3/v5OL+G0K98b
lGP14PYsodeznNKiF9Ois6YPLwtocNP12mVvGnlHccHmXby6mkf/e13dZaNV8/U/jNZFo1ULS/40
o3UxUqjtMX/XSOG7gTbS2iaCNqZln5MTH8Kr+dyNV8cDvhAvhSQmSzrHwEN1dxK9J9c3xKp3wUZ/
l3IWndV/HrJ2ubHV2LpLi0NGLfP1YLRhpWhvEGDZPjsR7ac7cxekS3OjkiRN/ewER6pjQjXqJKJj
OPf7PUT7RZqV6OWtx+nOel5HyGxlx03QbCWl6Ox3xqUz/m7A8MsZO7VQLl0mSXNeYjhhItnRhwsk
J5Lr0BbHIflBtI533TU0ILdPGpTQGy3g57/ggc9Z/m8Cug+nUAvoUtQUj67DKbCx1ib6euHpRjlN
Z7cSmhZG9w0uwAlNiK6m7yuwEJ/HAJaOij47g1rUlB6qMokKzmCod8evk6EmRLzy4fTbEqEMbntL
MblwyEv3vR52/P73/cxk/tlV1+KJcl1t940GV236BZEcuLBCkvsi1VEAKyiCE+tFEyPA5LMTezWi
j0+HhqmYZKAJYgVA4thlSHT02yTtT5YDkNL77PM79X1b92F61Fz7ob1rNKyM05zhrZ91hElURthJ
SkOHtPcq2En4iNZirEkWXxyIhTRtYzDa6H2Ibuzudm90JKBPfa/zMZJG9Nnsffr++ZlenMh6zD8Y
nN9/Il8c0pon/ZOG9JKZ1KplH2/Un28mL63Wml1PF4m9T9bMwVQMx4Pu5/PmwofXsc2/7sPPQhOf
rPIzPuLDpFwebJRU97gkVkvJAjahKYGYRCbD5d1WDHQXfCxXoxxIVQXlGPwa0H2txQhyBo14etUV
hwfv8yu+tKbryN8/b02bF4KIOon87xFEXPBG55v3YcR+B290cZLUbGx6itEC3ehJYkioxBYAeYmW
8ACl1NS32ic0xONBsecPmoDojiRAEn8+AosYgGWc0psvL0QmF8+pbk3/CudUs6+/52L6VWKZ/6cq
t5unVfyU/SSqzdtT9VP+/tN0+7SNy2388neQvtQm4F9LX47yzTZ622Q/DZ82XOTT97Qv9Sd80b5E
IfUfhusQM7TbbbdltvEvX7QvTcf5B39CsAZpTKflNplUP4tfWsY/mk27hXyCicQl4ri8qUT1NqKB
3PmHaVoWwmB2y3Vcp+38Gu3LmkXh892mhViOaaLkhgpmzZeYjSTLD/PmYZw0NrYyGuZjKylQgsmM
liiy7CSjDWW1D3dr/MXc/5T90vKuQ7kPToBjtiwXqd+21TSbrlm3t+uy3crszNyPT7sKKW8D9UxE
vNPw86OcBQxqh7GdNg6l/X/Z+5LltpUg2395e9xADUChFm8DgOAgkZRE2Ro2CFmWMc8zvv4d6Lr7
iqCb6Btv1REd4WHhsApVlZV5MvNkJiNc4ve5XSd5GHcJJe1dSfz01g8xhdsPezseObVDpW9Nv6Le
PuqibZ8aJz3OvfXCF1wcLsUoaaliQikjDHPkZu5MZrTNMI5DeWdkdbvheSSdLtc0R5UtWltWWrRL
EhVxWN8D77ho6VaJMFCNZTLeRKTUTE0vh5vGZ9Ge1MS78drc+8H01l84qTlUVFUqJNcoE2IagopR
fucnpY4+D3XC07uQpb6jpyEgdOop6y5NtM1Ixxbe3lhxDCgoDoEC2r065i/E90Mr4ePPOvD895TW
7BCqZbFL3Ljf+24oNzEVjVN3jK1zzwgdw5D5hqvNXacP3TNhmLFmaJij7lektaJaTV/1sD8tXMEs
8YitGQTHT7mBahUq9dkVpMmgDC3j8Z0mI74rUtJbYtSCW7XzKkuWsWo1vOwO3E26lZ8OqpNKDF64
/hETgDwTxGmwNdhMRKeUSky0PT/erNI7zdDC6K5La3oTx9pT6NF0xTq9cTA4Xo4eMtV6udS98fIB
aIaE9pAqZu5yKuaM51qVVauniXfXicG3RoM8xX6DlkChpthuWMlNUPsn4WrIJnhRZStlq5jXdz73
ZVEgJKH7poFc0HMSY+LPt54SmaWhnsojhlZVa+Ep4NIXo3jw0qBbGa6I12Q4cS88VnRAvgKTVaug
dB3SUIT2MSrlJmKF7xhtPNxHpbHxg2RNUwUN5mryXMfUqtEDSYxyod76QkFpGGiJdBLlOu5MU2eG
Nap53vUKlccykOI0aF27qofCXcCdZHpWZ3KBn24wnI/BNQxbn0Mr2meZlwljPAZhsu29Rln3BEIK
rpHZRFrokLrs31jOfwQNGgyN+mAmjSEWlPHc/VFVnWBpQ0z3w6axaedXpESln7bZSI8pc9WDlre3
6tjHL20tUYrl5pg4WbCI3FKMxdLNUG1/aFqh+3aTCwOCU0TZi6bt/Up2mVVHKphXhlbSbaqVlemK
kKPVbV1MtoSXr2NTso/rEjaHxNPnG4ILSYkBQ6aKGTDzMq5rZSTVo4/h36USeC8Vg2yFgnO0jiJD
CzpgI8M9RrFkexFw4Zp937pb0Woqc7gfUZMPPnnVOr3ag4bholcTG7x96qrjkj2Y+Vb4Vso0IlQN
FUKCy3nneir7KKnStj6yMCkeqKbV665wBWBtRBxF8dD4tk3FTTrk/bcky3GACckQ3GgNqNoibCsr
4mkemnkS1kdFsMLx01S2fz/afwXh/nvDzI/5R3qqy4+Pev+W/w+YaD4NBPyvYZ2VZdEfoRz+199Q
TiGa+ItRgumCuqFpXP8HyynQcX8ZHFjNgBVFAk/9B8wpBqafq6ikZLhyqqtiuvjfaE6h5C+JRtyq
5JwSBoBI/w2cm0zJPypFE7Dduga0oTEVhgbSdv6YhdZrjV667KFSKOKXkVda3M/EutZMFzxJiLc5
dL1JxnHB0J6rzM+FhcDxYGAtA94hMy2SIGaqVV7JHzCGMLMz4SORLcYlpDL9lLPtASkD+2L2O0Ou
H6/ofHta2oZN0tTq/aiwvSKKD5coqC1S+l3U/fR4mO4EURfU9Pmjxc5ma85MWFbFZd6Hqnpf+a6Z
+B7aKlYJOsmp3p2RlwuLnSPGvxfjmGevUpTWwjTMjjFTEheKF4v5aafaEsWcGPwbDXaAitVTona+
80XC7/4+uq9QfGaDPhfUoDoBwhnH4Ps5SG6bipVuLeh96UUP1OXVbekW2zSKtp7SPZZ8ULYBRSiG
b9zmoNWjv4AQZmU4nx8gNI0QgeGkEmZ3Ov4v8YWM5UMp64zeYyl223B6CGSWrwulE5sua5DY1iu0
Rmwzaut+Wp8ip6UNAqx5Gj4FQbpVtnXV1vvrx3Jx5+iEzYHdNUOFUwQMc/5RHqwkyeNA3I28Qdlm
NQwmeOno95mLcWP0xZKMXZ4CFtQMQwBsGHCL5vdetnqlG8Wo36Wa9KzBCE4lUW5IkhdOHg5o+FnT
8TFO+970C8XSOnQN7DqM+smHfEtha201yU5eI5bQwYU+wXehdwKTaBcjBKbHnh+ESvuoS+Qo7jIV
JYyxtsXsgNckbIoVgCdZ+7p625RjuBliUi7kmf94JpLrqq4zaEVj3lavjD1RNS3WFl51m4jwlwSS
/0a83sHX9k9CNke/Rl/TUSv5ijPubSUyWplgcKHaYbiVvUvtfy8XUoBkBD9JSOOTFPFFWBUK/eoV
FNeUl9GdasjCqr3mI1L4S1oZdEEK54c/DVA0DDbpOrjoOP7zw+8C1+XwnrQHQzZvsqDbMlecVike
+56++mP9rQ/QSj4dF4HpXJlLmDdGYMYkfELMC57dehf4OaqYR/LA5SkQmRkZns0TZno7D31LURuB
Zr1NbWroWuxyMwwCmy2VUn8ajK+q/vMbKIe1JTCrEL3zzWdeyfjYUfLQorp2LzB9jf3g1Gn0g1Za
kIVfQnf6YKMrmBhr5Znlb93RDPm/VU/zz5ipp7gMhtiDEX/wfuncKd9Js8Gk8bK1FLHTU8ttzBBt
sN/00hZkx5dygTN0CxmbbuLLKcxEoM68xFUHLN+hbx3ZeHTTBvYYYAjwsVM23jdOTL+0yvFbjP6c
z2l8V6FY+OO60M/8yMuPmIlDEyYpPDuVPDR6YmnFS0vR6MAAVu3fU/U+h4CUEuH8gS+5JnNr+Ll7
NoXH4MHrXMxMb6uWgTcEMX3gmCjiW1ydhgU3nqX363Z8cD10vmYbmAYz6vZh1Ztl9zpmh5Tvhs7p
4keBca4cTDp28hs7yXcB3yaR5el7SjfXj+gTV11IK94Lg+WGGeNzMdGUpswiRh6i0ulBHmvNo97b
Rm9laCCLBCCGPWD2RLRKTwDxxXv7q9pqKVqF98BlsZOn66I5FMSk0kzRZ8FWHe17ldmNbzXC5MSS
zYaOC6I9c/z+vlZOVCgZoEVDzsFU7htuorCWPkQo5I82w1tJb73WVNIXgY70iRV4ptgEHB+/KsIV
2iiM3v3YfesxviS1EeJZ0Hafyf35GX79ntlt9yTz00xp8D2Y9pJYg2eJg9HuPTTKCRxdrHoE/6N9
5W1ZZfu9kxTfQrYhAxqLNEfvNYEiiu8T9UZTN2pgKmiwoz4FnVlmK1rsBObflRyl/Os8WOuIHzxH
xn3sbvTSVB8w1PG6OEwP4tpOZrpLqnXdKDVONhhfa7mRwonBITDemuE7Y3fX17pAcJJDQeowk/Av
EK2Yh1i44mtSppw8yBrDCZmToJ++u5F7+SowQfb6YrNUGWRmtthsZx2mBglfQM4bcCIZfpl1uQp0
JLPFSmQ7LTFluov8NY9u2tZirqUAP/XjQwC+Cabghce2OaDBhJpj/E6BFseZqd2rt2OE2atmhQYx
sdmAhHkKThiEWoAF8MwdFHVF+j70AwzaU0zWPVZsM7Z7P1yF3E6GW+bZ+M/Bu57ZvvJA0931LV/A
kL+3LLUplAWXb27zgTa5wtOBPAxrCb5qYSVoNP7OnjvdqqjjBmvEx1thB/5tEVllsfBKP/OtZ7I0
nTiMMP6CNQBAPreDShdzGeY4cemtQ3RiRyfo0Z40sJaiU4sgqyE8pNo6Q8jD6bWNH1v9TwRqOsOu
iZlm+w5BAtfpgtCk4fepDUpsumDPJPdpa3O8tfh2rL4bmclPdIM6SBatyo8CjbuTZ5k9eIpFMscH
Kch4HMmNmqM3mpHZ6eII1PNQ2G+5AqKCB0xRPPjJJP4CrKq8kmL0cMgxeoePVgTG75sK7fldR/Yv
txqyLzyH9rsU+eBD05q1bjIwdysn1G21WiMMeP3WxXnc+PKDZobXrVuSVH1PHozBCpBvpN9Dftth
ssMRfWTaeF/UxzY4tvquCW+IvkMKo1FMetJK00ddlm5GocmhPz27cu00heti97iU1PSOhm/5mdX8
qL6L99weHvx77U13TXGCdLnj1tHBUo7NzDDLB8Nxn3Vqsu8kMj3d5L9gWgzN7L4nB2AAeZR3IWqB
EqdrLapYDP+L2vlO+Xn9LGY8jt9ngfgtPDSBhNNF2ErVkaVSOvKgnORRew9/SmZpPxJ6U/OtShxd
cRqo69typ32Uo+mFZnHE3pM3AHH5DG579qYQOznUD2yVf08ei632qzxA5NTETJ8bw6phdN6Dh/TW
vUEAWLnHIIpttuRNzF26z2csVUKBaw1uqLMgPBVxVvcSm8Dhlph8gtKw0kwOCvrWl+tcM0m0wbWJ
jxpzWVN4FehBfv0YP+uw5y95cvI4IhjwuT9F7ouMd5VUEt336YP/MwXh/5uPLv7rqLElesh1JqIy
cefE0oHS1EJLfaamcVM9pg+40Gab5HbKzZjDs9nX3zrfNFBmoKyvf+Fs7u/fF63pn+kqOFzwos51
jUxEmesGzghDbMEvjs3+EfZfu1+FgVXd1aiV/v9ccKbcyjhpFH2SrLSEK2HqHykme6nmgJEAgznu
OVrBA9WlC7hycZ8zWUij1DWSSRbcb+N7Tc3u0HwYj+Q+fGvf5Pd4AT9fuHFQ3V9OdZ6CUvTk92re
dxetxDC1+I3+1Pxp0HewSF9cWmyWyvPGWvcrDa7bgAm5/ZY1ljccswyVAwMKJrJnXySgecYm8FQG
DrrqcMXKDSeABXYfG7HJ6J0cN7l7UDXP1MrvPN1ziFsLz0s7usUp65d6kv8RwHw9H3oudX6oKA0L
oGoLDGTw7eFbmm0yjIQITIbY9zvSU2m4JHgTTrl4i/9Iuj4LJKZdHeuejzVd3AMxh2GlSCetTsCY
irti3xRhpw+hZ2Lr2p2bLz20P5k7xFVUiuw+PKd5ywbF61LejAl9cH+pb96wc18kWaU/8hvCTaU+
BskCtv4M413s958F55lo6rVpJbOCPuhyRQ27jyxNOsnwmGLvWmG2eO4BpmjRGwGcFam6Q7OFI590
x7UvmAlmW8qKM4Ett48lpjs3to8ZuIE5RI/XdcoF9p7gA1SZKowpojnnr/le2fWD66qnrofPWJpx
sxsKp01cM/epGciX68tdxilm6833FTWpKAOsFw2r2Ng0yapu1zFGO+rWiKF/iV0nNi3uY2FHcJ6/
tfcVplqvgmjhhpe2PXtEHVKMbtfiMwyyMzCgBHOJqh3xXoLUSox/r2Vmm549Hy3MRsP1sZqCHD7a
K6LFYOVgFLqqmR4mcfFVqx+TvQH6Huar9Fv1JY1N5u11hmyEHbkmfnkYyhLYSmaVulUQhDQRxrdy
6ly/ns8g4ZnYzb6UnysXLXJbI8/wpTGGx9SWl9/6GKrUrkNECg9+tfWyG/A+Bgw2G01WrlM8iL6l
pja8F/zAc2BsN4AHnNgsRzCh3HeYdFocIlQqY/6NQq0egxzjWxSAI4e+blTf0mC4dKtXYksvMLEG
U5mUTUYyS4WjWohT0v68vkMynfXFDnXCOEOwGmmfWehBU/ywCSh22KbH11yiJS06sOnbEmNl2AuL
thKu/XgX91atL9nRC5A8He6Xped4wQik6qtY2ucrIddhh0OwGpSpoxATTwF9Ppaq4S+NxWzJGWJI
wRv4fZ/xbaZuVatvd610VP2nAMVB3TO5EtWCutYv1DUWpeBiTTwsTQUx4FyIfEUNdDUcyAlRuLrY
cnVdgLbCEJxxNN+U4KrG5vBdgeaUNg12YeQIf00QiescirYZNazmNsFAJIwUyu0Q7TQVyxUrGtq8
M7WH7kXuVQzt4e/K6/DiQRY9/Oja9mMT/jF6WbYPJTLVmK+YWHJvBCbCjBUBYJ2AaoD2nMatzBuz
5k9Gsa69nVFaXQIHYuEpfdrEuaBRpiO/RxnYJHOWUCzDhnq1op6C0cR6JdLWt+0vNHEZHeEeJbo0
pDakgFut/6MBXTOw8XzKp36H6b7SNB6VB5CbYgMHsAfA4/5KNTaschpjE7x4j9E+wbs0e20VGHbc
rn0wnyqnN0w9Nz2MlOq/SWXV8F+NsgNph2VW1zhjaAaGSdcIFY04zCdfRzj+w0UDSPhoiAqHCxD+
Alx9ysE/JzBTsrWsZNWEkPeK3tc53Ih1oGz07VuRoJJU2V5/2LMxzTBhs9VmStZXjEFJdZw3gizb
8l3gqg1MVCqAHzNU7OaWgamCH3FsFigCTNcUoHkHHxN+1Xv5GkYmDI37I1qKAP1B2yAePfWjQPoD
lUznTwFcNzWIxpCcwBZkldl6FvyS6xu/BCvTxjVVF/jxWGgecUmLKCZJ2ZOTQHkEBhCinjcz65/x
D4+aoWvVnT2i109upt7Ge7q+9oyw9PvQv6w9sxesZ9LnCdYOKpN/F0/qh5FPIqg9tU8d+C7h1JxI
wB1/QbSnIpb35CKmsolw1p6pLvCQ/mTUvx7ELNrmSTXrgr4jpzqxRsw5vE80S0X7UQ+jga7v+9Il
mp35zIqkchyUpBzJqRrSjREhmIfXaKtoGUpuBay6AsfFUdT90CyolcWVZ0YkSgZfRZE4JKqwEeAq
UO2Kwc4YCAcPBdwcTFA0TA2TIxe9wOkqL/TZl6uemZIkCjkDt4uc9Nfme/kCGdPfRsMMU1P5rnz4
qlUUdtybQCYLZ/0ni/31Wic18yUQoFVJaIgIZ62xB4aZha3tFWv1AADJjsMb/2j6dc5w0+OCOM14
nv8h3FO6HWwzJHVnWFXGomZtpxLkQ6wQs2uZpQxO6a41WdvDq260ZuM/ltlzKkaTh++Bdxq+jfmu
ZC8FIWZC7roIGRjkYpEKdNEkm1o6HUwWlBajFTIsq+sH9Wfx/+dzZ7rGd3PS1lj55CIIwK0cdqba
uuQ70o9NsRTm/aONn4Jb4MCBqjmvz6xjZRrClZNTWq8KHY3E8t4iaEA9UQ1u/Vwx3cDJ/d1i6JNN
8n0hhl8WnklDoWRG3mgZdgnYHpuwgUgbFZEd05WB1tbcbFo7ae3xCYmQiDq1YukNSjZtFGZK9P1h
qwYzhBuQV20/2g79DUUyvF7z0GH6rS7uW37y0Iq63bbdTmv2Y792qwWF/Uez+M8O5lWbRhoQpUoK
iBW3akSmS8gHoqFD+FL34FwD70T2dcm4DElO6koHZwTVtILyOUEjJiPPuhqIzBdbNmpmGd5WpIH/
kdo83tLGrjDkETM8Vavkm6FKnB4+IGGWjtbbpROn37VkH8d7BN0omtgHx37cG9RqFZtRs8y3RbcX
8JpE9lSqLwEmf7arMX6O+bZMt9TYxOjZEY23eRKbeVys0hDxcoqYCnnw3dugOi1s9uIdIAHAQEXR
ER4HjXhOcRwCLfD1HkBA5vsM0I4bmE5ZI8xsrJPvpdyK+j7Mj3itSXLjJVsROmOMtOy9Vpm5brqR
leZWF9jyo5ZokEWGlZ/YEbUbYDWAMICHg6KsSgTaU/htN/U6j9ENJB5WfelUYts9U/QcgenFgdTo
yZfeX9/eZxb37AHMtjczAIo2DnVbYXscnTcaeIhWhf5Wb4alYLh3ixbk6IuC7iblPaLIguLgV564
4RoCUg7HHGXNzLE3bhkY50xXaLsiu18hhhbTVYNjYutMt0JiVco6z0E2XiUJ+lPz9FSqJo+trtrU
wpSGpfq2dkiERUILR1MatuZZyejo0VvSrGq6R4i9CuyG2sjYlonZoCS5MIPeBH20fu0LM3+F+1pS
J85HU3ctbjil9pTL2+tndQmNprNCMQlXVQNxo3npREkCAqaNB2jEVwN1VD8yx/ou9XKzBiUIxeXc
qpo7r9iNE/bud3q9EMy80FazD5iB0rKlXa0XwH9GuDGKb3l9ELol6E3nLjzxS792ttIcieUaAycK
YFt1VzVcy2F4Jvo9FdsiN5tsJ91NVN6IwM4yu1pqdkcuVNps8RnyUhNW9O4kkwX60A2WHtsSwtDv
1Kko4rZqt5rvaP3KdXdBuSbhwSvXemlJzCSAWVwKnV0SMGZfMwNnY8lT4oY+OSXpTS02BrITzYqf
sp/g7RWgD1RLmOwCocwWnD1JMHp4OVJsHwTHdPhZtNvE8EydPanJQzrYRXXfJM84dUAXt6+214X8
0vEB74OqIDZJoYMxe0H8qmjcpyOPTgnY6ADfRmryOglWtRxfXJGhAR5qeOBcNq9eIf2baHK/Ko11
diXgDaWapq2H0j10ZZJafBh+GRQkakKUj7LWX4H5hjVLhnffc9qxE3tYrMexKssFsHWBLrEJBncZ
9V4aSqvmHe+mVL1gAYlOZTqRKvSiX/UwW+vrZ3UZD4E7TnRETsHfQHru89+/YMla9EwJPeGfCkN/
6bNkxLjrGgTfrEaKKXLJClTlWwmtBnoaMqcNkuqsXdrrpVr6/ArQR9F+CzU2xixA0pdG5nnu4J/0
HqnMqPJso9BDK20qfctLOzNAm5KcocRGt5Jsoyi3VUhPoiDfmi4YF6R3eg1f7ImBOh+wpigIEWAN
ofhlhuuLvi9q33W9U49F7CKIT35fCVOtvV9dWS6WuMzeyrScxiWiYBOxH2TR2XKRkWrqKDPsvWW3
Og2IQ1jtW0VNv7mxZ8Y5DzY1ZeUqT5O3IoInxdRMuanU8TlrYcXzVigm1/Ni5cXJOxKgXtNom6Jl
8DZ7zqwAioVoqFLzdS1eQL1zDtD08VMWAlVyIC4xdV6PPQwZSsLAfHigPVIfY4HwYUlS7kg32rp1
vNcUQbap19dmoSS+bXiJ4nglckh5ERWm0LPvQ1ZEZqDSLc0Nb82MG90fFDsUGMCiNRjOobGl+521
cQEQUj9pVhS8FhWhfm2GmLvBbVwqPPXU6+TgJ6rZFTy0OyOobsbQfVSCSLmnyegh696LTezn6Sqt
qLoOje6ghXl90/cIFoJeejsEybBtGLFyV9sH4HWbg6r6dy72aTXNCBSga+3BV5sOdW9qaGVJOFrX
X/Bc22E3OghYUgenWNdRhTPTtbXehDLQ1OrUhhKjt32cvqdUAcBFKlZaGYCIFT4LnTQOBuL4luuB
SCOSCCy4DJitTJt+pygdolHILKdR5R7CACE4b9QdzLuwUMpa3NdUZABBA5q/tTnGhymla6P6iC74
AfNcCKjSIIui4AvvT4qJzXzu2KpdL1uZ5PIhzMvsRgm6bxRQM9HFQYMgWZmeV1YcNBttRKyU9Vp3
SHwQWhgxol1MolXTKeGOxaEJRzWzQXcKbcpg7j9P/H/rW/7PpHf/6/oW5+PnR/lWf/z8rMX+qKaq
7M86n/SjCt5Q45LWQT1sf/7fz5/zu3hZZ3+p4Dsjlwa9DnojgNDv4mUm/uKgBzNkUXHfmo7L/l28
TNS/UL/AGOj8GvQwKjb+s9yF4F9gFiEloDQTsNb+VbXLORidal2krnMVQBiVegYq9c7lLWBhlsg8
jfZqFVjEqFdepCCXmZpxQk1PPn45rbu/LcjXWolzi/57NZSa6USi1AzFGeerjcFAlCFso32mtJuy
YSuuLsD7ixVQo0n4RLjXYUf5Jyr9Ysz7tijyJk34HpV41PKTDgH/IF7KoVycGoKrsNeovSbg8110
okoMobSaEdf7XIvBw2s01JiUSbPumtxfFWOGwHJB+AIcmgEVnB78dfwBvTCtjATC+enVQRrkmSGr
fSUa5Za46a9cDLEdZdKAV90NdknA4NdQiWwPI2pCkK5FHCRt9cXk5bk7/ftLIH4MdbFwouaNTsF5
7xRZs3Jfp4HhZCMIhi4rybMSCW/jdrW3kjHlDg8YxhhJRZhegnROZ7SZXagt2fZ9FK2GmEU3QnOF
2QaUASQX+cbr2+cs5eDtZl1lp0VjrEmitVDlOm9vdFK6Dy6ydb6JkqzaKlxDv1XdTF/wp2e+y3/s
D1RFxArwMD5jJ1+kKDbCQfHQzmtf+LJ0mNY9ZegwgGJyKuzMqz0n7HN232SDYSau8A8aJAIFNoV7
dEM2OdHBsBJ0eHQbI3suCz7cuUlU24B2QDWALAtw/xyuTZ+LmjEJ5Aiwj5zC3Jon6TA0CTTMHmWq
+roTSKr1YIRbJesk7B9b4mFdPjJBKCMYMAErBY7TTBC1WKbRGPFgrwaBNaaYF9HX9nVNMTOE057O
15hhQlbr3QD/NdhXK1D1WjTjhuHDMAPFglyYqPZeUdDlMls1l6T78jQFgeeB0mVUW0tUxp4/s1xV
dK9Hgfs+qB3U390GKVr6G8PNgDre65tk0OJfcPbfm5QISE0gG/pqzkyltR+V0UCDfY1BbMFD+CiP
6a2+g7yT5/AW48DW6W1/pGvh5E71zfsAJfn+kB+yLT0ih8IbS/vVob3lMVg4/XPf/fK7ZvAQ7SvS
oIjGYM+6mwGoIk/1lVLWINmNThgI008MCznI66dxIVUGivwB40ClB4yGG3R+7nxUCuo2Qb+vi/QX
j4a15mZLtXIXd/u5hmCo6Ef1I+DP+RqkqXI1ZeiugAAMgn8YWYbqgJbf9dFCkOdSWc9Wmq7+iwoJ
Qz909RIrMRN1+DttE9rvGgZtVMd8Af5eXBZW+qx21GHJkVWevKsvK3lDosb61DEi5AX44qjbQMSF
DG/t+BQg6hpPGSGxkMO8MACfa8JpAxQxwMCawQYej8xt07zfyxgTXxCwdoWxEv7ekKcqBhWlWDDr
S+vNgYNSM9kSrAevFKzKbN+OqeORX3rtbj3EdGm0sOCfhHEKEyIwALiFv84PVaWt6As96/ek8/tt
h0YsloiNpQKSi6tDTwugfRW0eHSyAeI/X8WLsybutKo4iBYtrP0KrrZhS/AbMz+BE+tZRuZve9S7
XH9pF6f5uSyQHzAf+HNzJ2OMU8b7sCgOigzuVSVyahd6XFSrgmavMkZqFozO60v+YacIuCLdjSJE
Hf7a7DkUQiHcnXaK/iGrLHG3GuNOpQlnVEvLpcl9o6W7Sm6vr3rx3KUuBIyyAcyEhzGvwksC1MV2
uT4cAu7aAx9WbrkWCGWHefp+faV5o26gdbTiQQAA8BOJwQubaGRxyX02sj3fK0e+6w7RTse8jEcX
xgoTONb5Kl1xYTYgXmgL1zlHo38vPS2KJj2anDcg6jM2UInoHTJTGE0KHKiF0hxAO65Q0VNixetb
/eNyMP5grKNcCxrnXGjReCdgvYfqcc/AuMruDsW467gbbgKG5FoBL+k//av/hsfwubcvi81ggB7A
Rw7yz8VuDOWVLM0emb9zij1w1IVCTBDGQ+OB881QkdcsUHVlX3QuBpBnI3qhDaDkXd/FpA7/iacZ
EA7OJ8CO32hfg1Dm+SqcIOtAk8w7pIVsnbSoXrM4ijfhEDDn+kp/2A9WAQCH8wi9MudZZaDKJqM/
Boe6CoO9z1PDbn22lH+fvytofZ1KhkQaulAh+DU7NY8MY6ApQ3r0FaavY99gj2Obkx+Bj/KKQo1f
r29qrq+wHEhyEs1JIN2EzhEZL9vQH2NZHsNe2miadOxQSasOxB4qeupygvzuwnP+wwbhpn5eF/xy
ILTzC8sLfyzCoq2OjMUgzpBuq3kjmsAjbVa04uH69i6kA9sDzpyaTaBKW867Z1ZZhvCgW1bHGuoY
IV60Hedil0htoYDjQjZgbD67aAG2G+iiNG36C1BwozyNA1ZVxybOboLmJlHl+vpOllaYycVQR2GE
pE91LIQBKuHRSKMF5fOHs5Jsek6QOiQ35rTvPGsFbb26OgqAN0Xd0WqrBLl9fRuzxBne63RS/6wy
53onpMLQmAir8G/5Uajm+BRlloIWXvfBO2hh8QdydVm4sLXpcM6UxGzRGTYVfTxkSYZFg9KsUX5J
Vi6zQb/WluzFH54T3i56qCAZjj/mVhFFNEVlTPKWgUup99kdd5UODAM0103LlVKjg3W3xLGd2//p
RAX4MlDXQB30M/3xRfZ8j8RuJcfyiGIwirD3gYWbipm5B74M8q0LWvDCgZ+WM1R0DER+F4pjXm+l
j+4QSU0rcYHaJr/zRowOYTfjDcYersd1tGU7uRtflZ+dYeYf2dN18fnTK/i6+Ex58DLpyrHF4iro
PSy7i0S5IKB/ukEkHIxJC0+N+WZWMXGzrm0TrAB7Yvsog44SzNr2NMxz5OPBHdLXLA0WlPAfHoU2
qSg0g0MTHoS/ZvKJgJ5BW6Z0x54Q9NJq73RJQRmpbIKUOZLaCB2ivD967dVopWfS7DpUZqcLiO7y
/aPvk4qoDHptgcyhTmf/RY6UMm0HFAuMR0JS6/+x92XLjePKtv+y39lBEhxv3HMfKGqyXZItj+UX
Ro0kOIMTSHz9XXD17pIgHTHq7Nfz0BXR5W4nASQSOaxc6SIJ341b2/9+/QAvLRUvDppKPGByLKRF
T6Wwxhsptn7aGyaaywPfWFgkML95b+OOB+zr8NI8l3NVsPMnBys7kqloTWtkrIx4jJWVGMRYroqi
CIoSiQ/7fmZ18utPDY2NHlGkVyRrmY8WD2V1giKjWRtiX8DQoDrMgsILze/u+4DSbxG2d+RZuMvr
QuXvvCZTnuvRuUXgb4ozfRL7BHA9fXyt0SR4XcJHnHtNhPK8EYMOSW7pYk+QKiK37NMYoM8e4+v0
W22rhRRDQOgaFHm0Cui2WRc/k7X/5JXh9c+YW6jyBLZtHSNIGMXeT+iNOW5cp54JTT8c7LOFyhQJ
5rzCY1VR5MJ0s56MrdhPN2gwdNbVS/J9aLZJFYBRgq/zR+9xZyy1B/0buDW0B+0h3TUv2RML/SWw
TLf9jFtxlupA6QIJFdNC7RZkREStIQhkYV1mF/o+e0HWAam5emmgC/2RaIH7eS6ku3g3j6Upx5zV
hdm5upT2c/huk63N1n4btID5S3KDwAZqblPRVTQTiChN7NInOF2lcrAk8ayecMgtftKDvUpWVpht
nXv3Nnmkd8mtYIH+Os5c1XM7L2X6IK6B6yvb509vjY6s+RRrkKn/tNy7bNgU25w84rGepUA4dz4Q
NcC04xAlR5E61a9ndoVXy5n241u3ol/cJ/HNv60OGaibbvVnNBugRb+BsgHN/NZv/vzKoB5koGSD
NAhRmT9sLfJ9OkXTXphOMGoLU8x5jRf8Abm83yKUw3OtvHYBMZj2+o0N0utxNf2s78o7c93elNt0
a62zDbOWZFemWwps1Ixnd8kmHEtXnuuJJ4VZNInY5yLXgnrUVqzP51qJLgoBVal0W5H1UDuPvRyE
W2XTi71m4ToAZtyy1+vndOntBZPRPxKUZWjFwLQ6h91pmxdBs9t8cjes0Ge04cI7iEwRiJvg3SDL
aCluBqW96CZpxnt/50+rnr825dL4u4L9bfw/8Y/q/pe1PK5EXtB3B8qOZxBMYeCJU15b4bG0SqdI
7OLY2k3xqk+fy6R7mMSdr1kzb9+57yu9JRALolYoaWQVi+UJ9D2lfmnvzNRfGEPyPPpbnd76UYQC
JXDZXRmKYS7lcMFOSm5U+C44MYJSlnJabMq6JmU9SHF6Y1MLsZ1AohJ5Gtp/tpPbLYvOWeZluRqa
rwP6WcH+i0hnWF1XmfPDRAnNtfENEkwEyq9TA+YkpPaaTB93NEIFxZzcFXL/mEnC2qfW0+bKFkoj
BGw0WmpQTce4HgICR+TDTsXVSdZqfDTjfYRQNBg7a1lp8bbL0c6UR+sE+aopSt91M9l68WFo+mXt
xzNuyNklQfEIA4okJTgq3K46wjsa0NhZxZa/o8zDHbRqVE5sMG9YWUxnCsIXRfkgHpKPE8Jh5YRJ
yUZO4azvIlvYyzwHwlNvI7RfVG32pyqMSBsZJRcALeQnUPw73dh87HTax/q05wKAeVSCxuQHHZ+F
nd7pxQDAE3jkZkoMZ7dGipRxPo5TVsgUk20xYjYAEkz7lnUBssOb0TdCapF7ZFAWk9ltp1asBe9n
/De5aSfOlcz6g0zYkJktNJAprn9FazcHyUWzH0xmLiZtGG79PMJIQ9BOBGmq7yggU9vBmaqZq3JB
eSUsGQlkXFnL/mA/PXaRUfFisZezFpKzdUXdjV2C68BAWB7byVcUdpZxqq+GOITirYfIMwJncGa0
98Lqsad4PkDRh8hS7RvL22acEpc1+0xo+gAQiJUtwdpYL1BPbr8DhQW4VFcb9wO41WceSQVIJy8v
2PiRAgMYExSwiDJPdcweABLL8r7ZN7ZG0RPqaDmoCDPwpbhV+Ql81tOt6yfidmqmYlH3TRpwEOyF
WAeSFq4/LviUvE5aSkLRTOjLiQYLuChHrGiVorux6cdt1jhj4NYFW183c2dvr/x0aeJANIeCihpR
RaIUSZNHzZ5ysDfzIqXhqDn+zI1QQMy/dgiJO4S9KDJAirJDFqvFWPrIEKWpDzepM+qlY/dvWZYa
t4OH/gRLiIe4zNG9mhJvmXoN+8MarTwj2b8L+AuqOGdPmaBllIBOr907Q91vRZOXq5F7+cx2nl99
JETlJQCAWSYq1XX6gCx4EWn3betY6HEVxRcelf7CmSb+mOVZv3CTnm7Aac53FbPyw/XTvHQJcA9B
pg+zI4sCp4rYWJx1feG0e55asn2JkTCtBlDwoxhn1DxdOQPAd5qlTTNXQP5ixfbAnGOQBZhj0EOl
5rk9LRqTKOPOLutQwekxK2BttrxHpzPawTH9m2xA0/3t+mLPZKIHFXyp6ELHg+ng/p0utkBVy0jc
mODWfdW0T5RHC0PXQyN/4TGfsS5nD5YiS16joyTAiGEIWl9H5t4HJDPzrFuMRLgF0fGMmMtLkpVG
DBsmxFH8rUrEAEtnlrm3bPDhxMg2Arv+qX+9vnGXF/NbivyKo8U4/tB1egqvaWDjpqrcBR1ukljM
BNdnuihbhGERgQ8BFB4p1FMpiI0ysKhn5p43K0dsJnIzYpRxtzSq+26cUb8zZw1JSx1TNpDig5uK
1+9UltZNuZ67I1b0VjgLO1+OLzHZXt+1s6stZYAlGQVZIBgBiTyVYWTcbzts3D6xMLciarPnDABu
D5gSYbWLyKj0oJ3Afd/EM+/6+fN6KlmFlyA51BvCZzriIxDq9RXdwE9aaOJbU9BDpbsgTWtD09GW
nXj3ez2cUjIDFZf7d3K95ReAxwiIHwPYOdWjwevuZfFYG3vfzVeuFi8T/3Xi6bIvHrqYzFyCc/9f
SpNWGlBB+P9qPNjAOQUTDTP2+WiE3HXWGOaybBMz5F36Yo1vUW6+JdWjzeuQa+iB6pvtBD6j68d9
SaVkny6WizE1QLOeHndZGFWWJqaxB145bNt3UoAKpP2ut9qM7l7SK+A04EHJiTgIVk4Ficz30qZp
jD15TIdV37wzelt9z6MDs/aA+Pz5qgCVNRDP4BVGafJUGNWNqc0yg+zLwTu4Qr/lY/apa4q3JnNn
7ssFKwOMxm9Ryp0cUzpSfzQJajXmIXbAIdWNAN/zmdtxSTVl0AKQshyJpKbwWNH0VmpggoWfWuB3
Tf23aOhp0Fn9C8n4hjkgrLi+h+cpGcSm8PLAguBAO8/4uuui7GlmgARQp4X3lk8GpkY0hbghZjIt
4qJotjCHP3I9Ay1mZlVLjoatIRnu7NoGy5+OpyqiRSgw4uTTlIvkU5213yojp2tqt8PrzMeeH4MM
skANg64uCX1UTtzOQKOMZo4OryQ6Aiyv/Mz8rl5iJpG9iBuYZAuu6O1g+lqQ6J2+zN16WE4MnDag
jQIFbcLR1NYXWlDl/hxBz/nZgRAP0RkG1RjwGlRytAbPA0cfLbylwQM1VZfepU1ihYM9opPJ0W69
KJ1rK1eah7EVqBpKsnWgTQEkRZh0egP8xOw4lXhXHk3ue+z1yXeedfnjxHsNk9bpwN/HgvjVQoii
+Fz1lDhor9QypIVRv3kcmUd3HjhB26ACmrQJJkw7es7yVHuvmW4UCHtc4IK1yafv6AATdcChJD5a
5k3zIU060B7qiSlueNrZD1Ztau2iiXNMQ/LNHHM+dD+LnjwL87iCaTRFuUAPSrsrtRrpTMOg2Wdk
z6cUnNya+25hvO9DBg7cLOjqnn+dWgeV3aFIiyfQazDgdXNneAF4pPjKeQ/aw5IV8X7kKGfM3Ai5
Z8fPA0qyAFTgAUa3kKSyV7wjvY5bIEcctofpDuMRzalxQJJuYfD1dW1WlVkVJH9+5LlwTectYRDU
e3rYacPCy/c+CAKuS5Gfe205ioqUyPNUQwkptg4MLZhqK9AxXxeh7hgSBMjd4Y3D/B0T7rKS7rE8
zehKIx32eYH+0aTYDtRPA79J0SKXIbt2XZq6IJRagXSU46DQLwV4srJtaQkIW50Pw54myOxMOjpx
Wg94/+tSzh4ypFeRYEF8hX5EdAMq2zY4zjgYGgVIIxmWTSuJAzv30DG+Ai1/MA0C5UgP83pp9oda
gTgLgkHOawJFDtSjEgh43Bm7ihUILsF9W4FgzmU0GLyZ5clNOtaKDymoziO9ge3E83mqe4jnAGIj
JZIc2hCa/d4zKHhojD/UPVWKelQ0ArGBUyFMTfNyWfjRK2oPfHX9pJSWTRhBuWMyRMR6EEKpOeTe
FlxPvBRxYheFeeruWSWCrvuBOu4iE/UydawN2MRguzDzAxz0ASHjiJ/wTa3NXYVztYHvg+oxym/4
LpSLTvd1KvK+Gq0ouZe0aaXv3GRVHYoMECmzW0S2tWLdQ2v6M1fi7OlB8wsobTHdAt0AYEE3T6Va
k29NKB3ReweFN39FxxtbLGJwxL9e3+rzq4enDakHiQqXCV7lPK2iaQ2z1Oh9bnTaShcOSuM2KCqu
SznLryDCQvhjfvQnfWAOT5cTO7lL89jES0r8MbAy0wDKh0+gvbACnbtgSmOehfRO+6WdELHQqp4D
1qkLxRd8FD7g8enIgFnKQktOWQ8CPTAjA3q9qKaCg5ygqGacyjkpio3BxErgmyu9249+vLcLAPxd
dOTM6MYlIRjy8bGnyBl/0EQdvTIjL/J8RA53T2IHz2aml/WzJgx95hbKbz02KHLH8Fhi0hj4HDB4
UVFBF06PV9GPS+iWK8ZpExaJ1qA506Mr1jK2vK4kZ8uCi2UCqQEINQwVqjqnOoJZcqldEoPtYwcU
yN1PZj9fFyCP+GRBHwKAVoYiwB6rNxm+uVPpg832uRsHPoUfgxJR8vKfCVFezrEpoQEGhFCw8aTs
lYtH5jZ/qgHKSpSjKTO7iUH7x/ZG9c4Bo6RimrHzqtWDJyOn6/yzV8qbVbDEqceEsH3FFuAHBN8Y
LmqKKnUQdUs+V8yaOxmpGkcaXUWjlwNkxfYFeTKyOqj4LRIYM5ummlR1SfIjjoQYNZnKVB5//Q3r
EVtmBaOLCH1GzGU1/r1zignwCkyfQUsS20/DV7BPBXQuRJjbLLnOo3UQiv5VbbTY3kMuXyvuXfvJ
8H7+Z1qs3MU81wqa5pART8ADe19I8QJ+pv9MhlTBo3XQysEQtgEqlqJLvjcAzcpf89ly9MxxqIBT
Ltq0rX2sZAAXrAXSbgYK0usLOTOUp3dFhe/lLRZRM5PtXSPdMJejLWHPzXpJ6q/XBV3UYLQHgHgQ
DR/IJJ7umN5FCcCPuPYILZYeajU2f3cnAnrTQ2TPlEQuatmRLOW2eBTtl2UlQ5nGB5fonTE8OyBZ
uL6gOSHKXWnAXZpzU9qxoQ5yjMvxMNPhfxL+oTfg97YpF6bjmd+0H1LMZFHboNPVQNyo00Vf/rlK
A0CJ8gYSkSiWfwxqP1JpRzPBJK3pMP5OvbDAQ4p4GSzxM1Iu2GYkk4AmQkD7MY/vVA1Y36ZR3bRs
T3xUjBFcY+ZmYIIVjqCquvDmws0LhwRx8MiBiUNS4qwEx0iEejyHerPPAqmrjGDCkru6rglnSdWP
0PlIiqpvo43ZwxmksGIpI5ddfZ89pCD6r4N2CNg38Sl5mGXsvbg0GxAKeKeoaKjdyFlHTc1MepyX
n4dRxH844LOz8rkxLRfFHOUflOfa9ZAhRyUCjkf6ZQTWK9d2Wf/9+gZeMEInOQ7lwTYtI+tsMPns
U8xs0q2HxnjGwPu1AA3cdUGXT+poNcp1Im3Kh66FueMgNjBRzguEN35quPlW5XFIwO3rDP0aBemD
7dYLMPPeDC5ZD2b852b3ZMXKG+VWGdKqXFqotAMPpxmC2SYA6mHt1X9Ix4lKkZJBUt4qcIBUBlpU
2L4FiXYTllHQPbUHd5OBRmdBihB1sAocqKuomNntC8/X8SJVLsHM0PKMS8FGCnpnjKEYpoeZ85QB
rOIWn4hQPdYeYx2Rt2B7kB34bz2o+76CPifr0HMW+vGqsGeWNKOpKvlUbGBssA8oxB4kK2E2fTJp
BnhpCfLI/5Hl+q2pKvSS2hmSTRSSqMmWFr1h2bAyspfr+zdzuX3lUS6KPm7ajxMqx43d3xIQt+vp
jHm88PKfnJFiHSOtNa2K4Iz0gq+NoQGNe7w0ex5o2a4x4vX1JV18YI72TZ7g0TNm1A3VbLlvgwHv
H3z4bbWuBUhvrGe3w51Hp3CPQYfXhc6phWJWBvFvocCxw6zsE/7sja+inWm2UMu+v24yamZo7JYd
1sraQKBcln0H97wrq1Vm6wFS0YEDkLPr1yvk6Xa9eL2+sMsSXXhs0msD/vJ0NzHYOWVFLvB+1j5G
26d3dTktSgxl0m3vkPk+2LjmwEZnwPFfq/wtU3kNupj63EkQS5cYocLJ2wjGfY8MC8HpqqpAvGBu
DX9J2hsy28R6do7o9gQyEZRRqDwhtaQsFwOdnbw1NXvX1Z8JZk106Mqt7CoEtn75hxurSFIW6fup
Z/EidnaNfh8xfUtaLDBFqNrR567GVHpnLk5VGLjxDigilctOJoc7RgSR1jo0b9oXUyxQMxvBotIG
AJJgJmG8LBaoyLzYN5NzAB9+ekvDuXrGWYXv4zMA4EELjWGgZ0jJSTKtFPkg8Bn0pf3Cf4Jcfdse
msf4wT3Uy/xLv+0fq3sIRwktnC1/XzzgI+HKezGNXESOCeHOJ4zE88EfYgQkXZB2MdyCaPl+XOfP
Fcgmf8zRh5xrtdx9ib0FsAYupwrLzEhBvNZPnN3YhMMQ+JjH04WNtqTdMsLE19D85Myo2JndVSQq
776eTxPJKkhkk/9glk+GoBj1OIRN9CJAb3pdn89eklNharlR98uEJa3UZ3SBec3Sc1k4+vqMcZ+T
ohxfrokyajIsCVNR4rTBCxIHlfHt+lLObJ6yFMUIcCCTSeFIBU2KtdlhpFzpb0gzLpsCZD2swYiw
ZiZgvaiWQJxDMUD6gtrpqZnFgOoGdbHI3uUeRqFjpIidhVp+k8w1eV3ev99yFBNA89wchPDsHY3R
9kR2tb7GDM/r2ze3FvkNRw8wr3JhtJUPG1o9YQxZSMDC6KHBqrRX1wWdVVo+LMnRrskvOZIkIp1U
LeplmBoT6A/+t+6x1AN6Z27zr/03/gbyDA+EwnNe7dweKm89t8dRb1AH35UtuJM5aJPlkMDn62ub
E6LEB4QZcVrbeIgszV96FDzjxQ+Qbi6vS/lvjNJvfVBMhKYDhuOb0LsWDNXWHlMs/S/ed0Q+zqum
hz2mw85N6LquHaauWP+qBYIboYC9Y9Wa+Le5+9Si4SCbw5HMiVEMhZhqK8ljHJId1wtQWgIF/FZi
9qXfzGzhmbv5YSz+vYNntS4dbVgpmXBQ4MrGXF/YI9kYvgZnia7JcZTXD2xuWYqd6HRNrzIPu9dZ
3yLHuqnZV0T/C46ZIdcFnQfKQDFhliNSTw76hs46swurdMu2He3diP69dFgUB3DnI1n/3R9CJ3jE
zJ0v1yVK03MSyUmBsn8f/SAodKvtXtYEGHmD2vDOJ8sJUwF03N3rEi7cKUiQdUK8wKBcVJTdB1ac
aBok6AmLkLHL29VUgZTPzey5p3dGlOrjYBzlYCVoMtoVkqyXLVMTkxzoz/9oPSrOwfNynTJgWHa6
iUHdbRM6bb3ApMkZDZ9bi/IcmilwTWTAWlwXI7BQeNDpl2qYa5C5rHAAuqCkKxsN1XSW44ui7Jhu
70DGvYte2AimCETzVoi5X2i+a1hgdgGocv4ne/hbqmJnKzHpFRkhtZLQpKfOfnPmaPgu+d3Qu98y
FL2TDVDCrYS9A1LtzsbkFQwrd3eYdf+Yr7ywDYef6Rd7TRbFyvyqd4H/ufo6R7t++Qz/+QQV5WpF
gFcYbLJ3k9EjPvVDhKZ59Xx9Ly/f4N9CFJtbGSzC/E+sk2svU/JFdJ//7PeD7RtIRIBXga0ADsaR
izx67jOmRx2NWX/fpiIP0Sz4Qxv1uT7Ds34TaRwk7hBccJJ3WoWieAAMGnlrDPeZVupy0nykvXte
M7xlk+g/W2bJMBDL6ZvXNC+QDu0TiyJwiDBIJOvj8YVyA9DyKTf5u+HU9rgABAOT+2p0s76SmrJ0
MSJZPQUFCLbKoNDaTkO3PetmfFjV95erANLXxKQnOJTgkTndK78ndRdbeXefmLl4Gko2BGnDCmQy
QdBcGsVW0njO3CXVb/6QCeIQvBc+OPvUp53kfVExn3T3sOXDD4OnfAEELA1KLsca10R8zvTheST2
9rpeXFgrOJEl0yXwEcCbKE5t6hsdqv06vwch0ANPaLlKihTg5h41BVCYJWuzcH/8uUjsLLQQ7IyI
6BRVn3JgKrmwOQitwTqaRMMPDZfKIvpTR8SnqM+HP3z4sbfyKP8RqBjh1AYRLyMuv0f9JFnyXHvy
C4cH5oR2rLaN/jAcgTSZLgA3KFDimGikuBmGVztprI/83o8SE2MamvTgRPylyt3oe9sMc7wlqlcj
xYHjCAhtyAOKQlFWPDCmk8clv7ddMAORCSP6YhDBgdA+izDIknkzUeSZ24s2OkDpgFQFqg3lIfWO
x7bd1pgCR+5z9ycl8cEGh2dWW5tMh+8WyVEk3q3Ji08pq++sdC4hf3ZPgKIDPwNYRIBRAfezYsf8
xrO1FJ1292RK30erjbeTHncLXnYvfk1YALZgN0jrORams1YHrPpErjyGI/vJI4fn00iw6tR4HSdr
ldjklmsmelLrQFRd0AKO27TRNuUGYLAjQTNOOWMj1DfClrwp6EIHIk1yqKo4mSb3dI0K17m3M90L
K2KXAW+nP8VkfkiB0iBlibHqaKs4XamB021km9p9rkVsXRYkh5OHHo7rRuCM3E8S66Lqh25Q8G7b
utqF43oV6ateow/j6PTPZuFhOmLEI33vi6isMD++dL6UaYvmhpxWCcaQ550HRny3rJ9isGQ+6A0d
1+nUbeO2ylYi1jFdJtXSX0/B/7Ky/0sSY/7DGhh+6b78zbS++1L8+K9/rfsvxTH3uvyv/+Zet6y/
ENeAAAp/6gg14JH9zb2On2CwiGQAkOzquJn/Zl4nf6EfAfguDzQKiCBkl05b9V3yX/8yyF+wWejO
Bec1tButnv/6f//3hHGgVf79mIHgo1vzOA4CAhZkGx8fB8py/OZT3Y2BxtVNHhd7btfdk1f0/SZq
SPoVhZPGC2IylK/UcRN/g/mO+ZYLzjBScCTg1k5Tu0Pz69RsqPmJTkk1LlmXxYfC97UD0ScKsIpv
vk6jRp8Mu43e44qTJdCKQd2zbIcmq2lYjTFw8VNmPcfa2N8Cq6EdNBOtjnSMxmc0O6RoyxpJdpc0
LvsW6ePKy4bugYK5Gw56Yw2YvmoNVbLgtvBuCrMe21XVAfxPOWd3YMo2vV8W5X/VG4qFs//v9fuW
NvTrl44e6/jH//JLyRHI6n8ZaA2UuHEQrJkenJS/tdzx/7LRUG6DdhJd3SiQ/qPnUH/pSAE0CRvq
Y34JHq+/9VwzjL+g/PKvP8jmJQhdUexriq48RxAB1nqQdiEdbkiEpkrGZtMM71XcDfeTxc1lXAEs
nA3T9yGn/DtjaJlCF5AdVg5yeplutWGKKSIL3jvWrQnuihlbrrj98mtQUEPtBw6/g11U2yyMkeZF
EonsnstBY41Gbgy9yF9GG/39mlY2m8IoS2TEjGJV+6Jb1omBhI/hb5CSficpR9mk9YoQE5Pap5Hk
zXpoLLZ1ONE/dbg6d+Xgv40UCNSjI7//ZReOzcUHp+Zvc/Hru0HkgSwohgTBl1CciTGNut4dtPQe
jQfbvAQ1eImBZbnR6iE4G7KHqhnirSe87qYzB/++9Ix4FZlZvua1zW/7Nm6+9cXQvtR5tLPHm8Iw
flz/wo8mMeULbdAUgVXwwz1X+6aHKresMcMXFkauH6yiHn7SqLQWSePYS1CV2rdo5YYDomPuK5i4
tZAJN1s5mPKMPEEeJi3AQlZh8YcyrtqdW4pqnfmUBFzjoB3QC/Sa0yHfVF6s79GhHd/5oz4tHe45
oT360Uzn7ccguOPlANwLCDa6SwDw/2hePLXPtE/dJtNqcCEQByMDB70hVjBh1sPK84oojEF2yhd2
Ig4tunTR/NXpX5nWOXvaGnWHbuCpRgNdnK/dvE5DzKPpdnaXgZYkqvpmwUStfStSzYsWheND3XNt
rY12eS/Q2v6jBLFpGiR96T7V9iMZQOdbtd4dY7RbC2EBici6xgCwX5BsAU6e6naciI4seE3yV5SK
PXTBaAM4FoX5KtLRegKthFMuKgy68gP4TOV7VEUCcwq6HzgvZgR5hwZOhLiev0OK0CxDv6P1m9WN
HOMAh6i/yanRzOjLqYeIl88BWRg6zsFkAOQKGu5P91fPbNbGLa0ehTEZQSkMZ9V59ezUDPlrjo7x
TIzyzFqk6GzQaFePnaD1WktFss5F4yeAC8RRYBnep9pI3qGByQI8EcVLGenlk0/6p2LS3q7fkLNB
paAcQoIVBCpIaiD4VxN5lstH5JCd+iAKYSx74ow7pIvc0PEq7643DBRlXb9Z8zHRFvbAjZ+TX2l3
BUzWbdaAeaV0PevGYj66s125Z8A4hRRkPoBsdRhmqjHyfYT7sjYtvilijrvSOO2tUWTGxrE6C1PR
vcoOykZsctFlr4k+jJ/icar3jQdAnpuk1cauW/3ez7lxwD8A7IEG9yWmlbe5vhVKZIbTx5wK5HjQ
SeWBtQe4stPTHyeHRF0yRoeamEE1iU8p9qFNcyQD/QXlzo1TD4u4S1eUV48M/egz8s+0Dz4cokJA
EDwZqKjN7rVJO6ezMusQCYvd2BGGlJQuv3Fy9JawaMo3XI/oI9XKYcmp46EbZLQCm3RpiL8HwYaR
5XdZNvGZgPziZwHUArY5DIFzVSAw7WyzJ+1IDpUxvTqdaewwudSayaPIp+LkSsi14yEG9aMk9PwY
cnwUH04JmuMouMoPMfXI2jF5MGIS1rZvuhmGotN4Xx4yyJNl5R/teZ5hfAz5OBJkgh+htVCaPoi0
iBdaVSVtwFDWDdtyGl+KyhxnXsnTiFsKRJe5nGWE5mLwXqnY4yZhQ58bpDvEVrvUB9DZYcB4Vzjf
B5qFGAQWIlYvZmReUGWkK5G1ATMKSJ9cFf2W1nrm+fZQH0Y/D7hoHpMJ7MdNvy7G9ivo5jECx132
cK31NPlpmsVMkuN8zQCwoMQgOb4MgC0UA0edwmoTi48HriVxiJbL6SGjPdhRh47v2878ik8ybzDx
dpi7w4qyotnmY4wcttlFXxZovk7vsIXhhHWfEbDs8lLs9JouCs2objimJ2G6xjAVQd5SsayjqlqJ
rIherSQeVgg62Ib1Xv8Fz1F1n0bMnNkRBXmCfKjkooXuIUmIDmXgZk8/LBsobjY84r3Tiemh9wb7
pmDcXBRFGz0K3gbOCJBiF2UE02b9W7fF+Nls5N8R4sQBc0u66eG0rBIggmCPXB4WOvQIJRg8DzWG
aM/YolNsIz4XVFfwRPG1yFDJHNnp52om8jQaGJf2ZYUZuQTT04f+zrA/+WQKTQDAMI5hxTXMz87F
zBEquuPpSOKi3w0keHKylK3WYqK4LNMGkeR+KrvA6yZnY7aw+jkHyrHODXtVMZFufNRori9ZsUAf
ctEagA4qzGIhuKqnKzbyFMx/CRgRCacUxBBVCwon9NIgLO9mdhfx+rGxQ3wPGjHk4EBQii5FKMOp
qH7iRudSJ7sHu4m2c7l2VwoMa0bA4i8qEKQmkzV+vr66M65QkBOjiRusDXjhPuoLpzILhFwgtGzE
AQxjIiBF5YUkawX62jEla+PmoljGA+ZME9a74DFzEF83MRp8S+NGF40RjFwbgNJNvbWmo8XlVyB9
kok4DiWUIfaYgg1mZhsUJHhmMPwRuYzTz7PHJC3xfk0HFOKeK0OOg+4buva8yb/rByDhzHiigd7r
yVtKJ34XxbTd0b5vwgydELcuklxLMWLMGMVwDYxYn/KF02KaDsZft8lna2izrey69zAqaBGhyWBX
mKn41GQWC7rReus9YawygqmLwMKlc9b41Cj9Whyyy5iginwvFE0xSrR1AW+MB3HIU3Bs+gRE94Rz
zDASI+gYWGJpqxwE7zep97UH7NxKMKXe98HBAiV6NqeoJWBlFP236ypxetHwVTL+BYkP1NAkUAup
pUcvIbHZkPXRZBzSLiPfba8vN0nJ3AUarstlQrXxs1dUzcqI9DlP52w/IFk+ix6qQyi2qrZQd0er
ssvKONAItDNNosWLcfKNmZf+9ELL9aF4AG53OU4Urry6vqiLHW4wrznAxA3rhtiv6L10QzBpzPFk
n97nX5LkZgK9CW8Xk+uVnXQaADVI1RzsLo3f7Mrol3bp35oGQBl8bAOa+P1cMvsMgIRQBRoFXlK4
jPDddeRRjo/PY/U44DXoDyliiZWjJea9w8BeYVZa95jC+CwTcJO99GAsWOrt0C28BD3f6HYvQoza
iTdos0zDLHXbOUsjBf925eRuyA+Tdxi4XdBxKLsh+FiSto76A2hh4YBQ03inptXfRhER22qqo9so
Q+sl3rQ8MPW6vMHTkiJ1ANR8iWRFgihslVt2vLZFat7kbfe1ir0fVqlli65ElvD6LfiAQ6ifK3vU
0RAMXAY08nQfzRJcVxqpm0NjcnslGB+LoHL0eO2yYeU1NbvBJS3WlttggK7Xj4dh8DIQ/ZkieXdQ
yFngd7Zbw8BYNvDDxTtEWd1Xm3XF2vZpdFvEdfXDLGlxEzfgaclYDJrVGkmCwepQ3qpt/y4xPQzi
6Wm9ayr9XUc28wWGobFAOWJgKgHoQza+4M0u4ZF/GLraWyWpaNH5Z7cA4VgsTEjpLGhfJNvre6M4
LR9HCfOA90raZqiY4rTEo0aKzE3YwdUxCG6qok00MUwSqrxmo1V1t4/zRNsMvL+3KyFeIxCifI4m
lKu9pljB8KIVwgE/o2k302Lys2k3aVZyU3YYTezV4xyB7qlr/+trURHBl4KdGm+JNAhHBi3FkM1e
JFp9yCer2/hTXgP3YqIpdsztsBO2WF7fnvNrD48e88yxQfDuweqmyOty24ntqD4g1NDf+kkPKh/J
j4b6SMVMnbP17WZuaNW5UcNgNdhqCyAiSVimuA6F6yFh08TsUI0GCmYmNcOks6YFrrQeXl/ehe0E
+T9gWKAzkdw6ynaO4Bl1UCBkB6/wqkBL03hXpRlf0CQrb/I+yv5YHjg+5OwxQ/I3INN7up1u4SQJ
/JDqAKiy9sRr7i/iKJkwvBnERYaW1jPdgGfvH3xyFy2//5+981iOG0nb9a2cOHt0wJstgDIkRaMy
chuE1JIS3vurPw+omRgSxZ8VPWf792Kie2ZaWYl0n3kNoo42Jeo1pKNB9K2O+ojKByrj+1mpS0Tf
wn5rRo3pliZcjbhE56CW+2vi2xcmi8+VBiDotByWrHf9NNGxM8vYZKqRIw1fxyoaf5RKOX9qF0Xm
ytB2lG7lbYIB94NURQZ0i9K4SQF8bkpFQkA/Vwvf7nN0NtUcwLiJbYmOyjDc/J3JH+uP4zdJ4eEJ
7Kbe57omeZUOagRogPjcAQBJcyf2OM/RVqvwS3WpDA77dGi7O5SCr3gDXOzYpaqyKGot0Qa6b6v7
tawDJCN6tpEI08a1qyDaZlyhBLnptH9/x14cyNVQqxA+6KZ8DhQuALuUR09Kmy9lPtMAHZzPbVh9
UadWubJnn4sfr14PMiW6eRRkyRzQ017dAXqvxIU52emBrSrfjuj/dF6aOsUXs6gWGEikeZoV5pt6
UJ8qLFh8rojiQc7oUtV1FiK0Z/MWSvYs3+jptJGyMt1JUltvnXiOtuWgmYeiieq7Shtzd1qcaWep
/bWkFhskP5EmHOu5LOigz/FdZc9+NdrFbZvl1yZ6IURCIr/gBRDM489+o4whTWVR2F1ykOZ+03Ib
flCmcfJ6zPK2aGiOvjPqx7DX2sLtoC66+vjp/cW9uI6WH0C79LltSlFhdfOlQ099Hm/SwygFIZVo
ydR/ZYM+bAnY2/M0ZNfUh1ZFFNaSERfhU5oyNItIh19fSHJOEygOw/SgRZV5a/fBViPbNQpe5nxQ
6r2QCv0h79GFLHVM2qJKn10jHK+Vxi4jPX4HslJ00hYdZFCxr38HPHKLcolIDzXubLvOccJdoltF
7NpBMLtd8wteWbhXxWhvgr4J/IiCalP2LFOQGB/7oLa/h/G15bg81iiAksbSsKLKAppl9aMaNUcu
3cgPSmTYn1FvTv15MKONkUjKx/dXftUfe14IKvIkh+TM1FDWxQhslahnkTMcygZfz8IOQTpPdFpQ
oW6EtumjTNx2mp5vFZsTVhWSusWHrrvF5cC+zZUy9gxd0qgm5HGyUxTRuFioQcVrVCpxbT3fWEvA
53WJYeyDwLlq8bpEvK8vCdTfeWt4r5/VpFf3kq5IAZBwao66Dek3H/NoS63TvnIXXaBY2a82lRou
IzzwSOxW8HZuA8hHQ18cekn8inprP0T256LSJs+IDLHvDKl1izAKPmpSVLlS0Ck701Cmc0Khx0tl
9ZqX8FsHCKgNfHtQeciHr0ufwUxbLHLy4iDlpN1ZkjobrIXj26g0T2jZzPc5UupxI91Z1XxSs6Hb
99eSkdd1rAXaxTbFLY8oZkFcrTs6QgJ4LbXF8FGhdrDp2rnz9UT+nRlWvMmspt4J2bK3Wt53m4xy
Vpb1V6rnq2yIH7AIWJpsXyRPaSote+NFUKrFIqGjJ9eHsu1Nr5yHFNW5+FMey99FU2IdHSOMGJsV
5VlNuYbcW228P4M7aMcv7sIE8Kv4XU5bIzbNsjmIMfqpSpP+gYJ4dnr/eD4DeF9sb/Ycse/yjZkk
OnT2at+ZRt3P5WB2B8qr9k7TB7Gd6Uy7LEeB3CGIWiIps7hTVFFs2yiEbA4iYyOFYXAyyzk5JIU9
fzfjInnI7XjcaUoSfJmcUnwVjRztEHQKt2o4dtsceN7WblusbjoVEfWsyRBV6MZ9O5CQZDkmC8FA
7bTrm7sxtJKdpYRfejPNdtpoORt5CusHM5lw6w4GaTPFk3M3z2NxH45V6lrCik/9iKKd3KjpNlQb
xw2qXscEt/hWVdtiuuunqNn1ll59ENv3v+EC4Xl5RfANdZktb7NUVEZ4bV5vk6xXkkYbtflQOdHf
2mQPHsKd8m2aOZEBQ35Wl7weRFwcqcMuEFP5TYTN16SjZlynSfSjLLL2vi/r8qMdtsFG4Ny7lUr8
l/rYNu/KvLN9IyuGRyOcHM/pjdw31ADFFQzj1XutB3fYIFe5n6v5mhrWxR7EL4VaLsUAjO9o7ax2
h5ZJVjbYoXwgdwDmF4/SxzwKg6d//gFps5g07+jfLtyR1x/QjOTBwbFSOXTp6BdjtBGThc1F4Zlh
vbWV9hja5h71n13EtZcMudvn+ZOS7XLxSTSPeQ5QTpvu7QHnTiffiHaf1u0piQYXEXtvsjqXw+aW
2vDJ4MW/Vv28XH0qs0g5Ygyw6GqvwXzDhMma6bT2obMKNBGKBE0fuyC019UxvZk1vBfrdGqQCu0L
I3RVWoVuLeLiXq8a3TV1qjv9ZKPREg+zV/XD7Rzaf/eOVe6MznBuK1raH3uZJoMtyelPVF3CLa9Q
70Yq3g2GMGh1quqwL2InvfJ2P/fTXl8OC8yNHBKfVHuxd3u9LkqsD2kYKtJhTLRpG2hFS3tYPGHW
Nz7Nc1/e11LofGpMCKnagCzyYMEUGKp+RmqO7nCkI5kmy1PlVrOKIjVXSkwHaTT9xI5S//1NtIpp
OIQojPNQL50aiofP5ZAXd7WVFFaDW4J6KKDqUGwunJu6nCMvkVTpSqry5lDUDMn+ADpzNl5/FjEN
cyrAeRzULA7Iv6p05wCI2CRsr8P7s1rHj3+mxbwQa+cvHqHXY41GqwxzW2oHwBfdPtGF4mcTXNxQ
k+/If92wLqKbFCHw3aQ4n1pnUveOHEBAj8TsqwqnQ46LfxbNP/8mjIBsKrPgxLgXXv8mvXBo4M21
dojC4TexdJljIGIGH1NtsK6s6ipx+DMUjzALSmGIttbroZAqCC0DHMJhVLKz5CB6meSR6ZuSDF+u
EP0VCuobO54bCNV6sAQW/Z11v1zoBTt+zp0DRIjihykhVKAIO/HzSMfN0Ab58AWtXqvxozDf41Qn
/bSNHh/3KB/nxDVJOZ7KSWx04FwQIa3gZo6i8kahAErrDYeoKyf08u6h9rEgwg02IlKyy//+YtMP
/ZhRU5zj46yFuS+hDPO3huTbHpwQZqip2t3UeXRNJGsdGrIovHIgxqi5EtXTK349al/2s6P0WXVs
OtW8waAo24BYLrdTJk2PdQsSJO9G7TvXcuknBT7LcxaGGx3025/l+l8I5/+FQfTioriAKD/8Gv6P
9z399RPf1e+vcJzLv/cvsLKl/rX0Y8GdmYtp7dKp+ReM07D/whgHACWCs5T5F4Dnv+DKkmL/RXmK
x4xa7AKwXAqj/8Zxqupf2HosyIRF+w1HB+ef4DjXt6hODZQUFOQk5UnsqpfY48XeLWwLopEog0NW
/qCbYcqfw2vlq/XxeB6CefKLqYHD/Xo9hFR36RTqgILwZN/E5RcMsdmG3xVxaokNXyzA059X8WUX
9OJULIMBDwAFQ9+bEvbqsQwQH3FsjcdymFDFmB6cajNWO2yVLHAM+j7fqdc4iG9NTwXoLVNwJUtY
54xy3CqlXujSoftdfCvOlHAo118bZH0DL9OCmUXHj/4udbJVCGgQlthabgCsim23R0M0E8jTGzG0
g+jKJ3xjPuCH6CzhfbTA7FdDBXCKBI264NDKuSfp5zL9YpalS4vGNaN/qOmMxD0VEDrX9iLBT3t9
lddb9ViURdVGxJb9xkRWtr7GuV5v8D8YW4Jnklf+Yw1JG9okzEcMN49lIH+w1QdZGL7UDZv3993y
O1/GaOtRVpexXql2P4lZHIN+E0iuqX0OHs1tT/fcusY/WmcDy1CWThkHp3Q6GGstcaURXWA7IjxS
oKq9JNlWhnpNr3TNjaH9yCALwnvxgF2sPl6f2XHQtJzafXisgc/40+hN5bbOb8YfxY36I6xcqPEw
YtTPKJnLOIw72/c/53q7Pw9PXVjnklvYGqtbSS01cNBqER779Dzp1TEcij2Qhr+H6pqi6boq+2em
L4ZaXRgI1cWWMlTh0eldurvWQd5mj9VW/TDeZ1fAx2+u3IuhVhch1DvDyhDNPypmf4NzKEjIa82t
9eHlwwG5hohB+wcI0Jo6JZud0jlpzWwIzezJuANoiGVY5rWKAjbh2rV0ebiW9Vm4tlyAABFWKWPT
GFpJdUIcx1DdJA6Xa+s718QM3hqEc0uXkNeQO5Z38uUT1YUz6LyaO6IIk9+Susef8Ez1w3t/y10u
DkUkiGCYg4NqvGjUxjbiyUqohkdoC/FJV8LEC61ACq/crm8OA3+RiICm4MVjKI9TjXumER5t0uVp
pmilwP+5Mpe3vhj0qCW0gO9hrh0zGyeN6TwKbtWh3nTpQ5hGT30Y7/7xF1u0Hmj5y4uKxpownFWz
ORvGEB2V1FP6RPHq6+Zpzzaqry9WANUvBlktfltl5ehQQDj6948nba/qrvO5f9R8Etv9j8PT7E2+
7Bd+eavf1aNbHNW7yf34X8yTSIsoG5oYsdfr/Ye9YBGGUhMdNQETqk2KB5G3m/+/MVb3bdiktLzl
ihXT0709IVY0XEmq3th4uvJiFqscjlKd1IZtGR2HFn2n0Oj8tq6v4bTeHoS0bbHD4qZb3XBD0xcD
nLfomCf1Po68mfzsv/lQ/xlh9dC2Y1xk49QzAhdcQ8shvKaYumK82LwIbDn1P0OsYxKrc+IBh6Zj
vVV349bczX7knjLP9qNfQckLEZ2f/rZ2g/9AZ/3HILvBwfauMRze/JLwmylvLLjuNTbJCIe+xQQo
OnZJdyPmBK5J8c+vokXJ/99DPL+ML0J/EdHmCaMpOjqPth3tmly68oqvIYl/viRly0U2jet7bRSM
taUVB4PG4f2R+iCn9+W22RX3yb3xEJyszd9fb/eWzzqah/Q+2ar7Ylvvws3k/vwv9syLn7HalcgJ
NAJXquhom0fQzYSxhv/+COv+2sVMV9syBbw05IkVHScv2AW30y/MeivTm1tXbCzPdCc/36Sbcpd2
/qIbYbvFo9jGV679N/cM6pKU4J4jt9U8Z7yYonEwoqMwq93QVdl3uJ/Br/enuvwhFxeytVijgncF
urP8iBe7BjulkDjehEVRPARo76XS3dRpXjGK/2Z7vhhoeeReDKTkkjMUPZ/UniJPs0s3uzrEmxsU
FqWs0xqlvbR2px3DPJ01Xsbj/Y/sNt0qd8pnlNX6vbWp/NlD08XPvdSzN92d8FOvczv347APb+W7
/X/xxhDQ0+uj+s6vWU22yyNigjmLjzokOS3OHkaluPLEPKONXq8c7TtEKCjMaqCY1wQRE8OuObaS
5ijy3vrVzFJ/VOKxrd1C0xpIb7ANvvaVMf8uxyH9Ms1G+71JtPRc6n18b2qjeohEEt3W2iRg7k0S
kPYi7oO/7bGquB3nItPdLG6r+y6I5d+jUKa/ezOTI9cs0/B+kA1w2dOsaDOVee4Fiqa9BCpdbRYm
m1okEOyl/KOZG/K9agb8s1HPmuM12VgA5E9LO3ErGVw3wN4GZI4TKflDUI9p5qLaoR/mKgvv7UYy
FXceITlvxtZICtdOa6t1aeqijxwBUMRPNwlpVjndaMAW0AMA3GD3ii+TLY8Ff0ulz42poQEOGJtr
5gYX9QmDI0OtDgYaNQNMAFfHZ7LMqAr6wTl1jSMcv6Vn19w3TgCtsEm7/tRNyRT5aDGWMe6N5K5e
VzW2vgNhhUNuMAXdp/fP80XGsNip4niCFIqBpsIafpPleplHUdwfVSN4mMpDoRu/nXRyh/CBp+MK
oPjihlrcoWjULA0CooM1mZQybBIOo5AZTHYtpXWlq/zDJVJ6tcthgHCO2OnkCjiNrz6wXOqqyAod
i5VUY8dMbVp+Ne1B+1lMQdt4tp7LBwD7Uu8aI7h910wN67aOw/h3FiXiqXMqgjy1TejlUy5O63Mn
+ib2olG3PgW4IFQuHgnFz8BWsydpHMvfbWfKP9Vm7r5NmTrQ8Qx6DY6oMTaoB3V2WW3kuctLeH1G
cjArx6hcpdCUyW2UUdwJQ80+2okznu3Q1kLPiqsoBwOj5elGCnI1d+ukzO9FnbeIt+PqY+zGiMQc
6EUayVeu3BWpm9CHu5CeApsUwM5SY3x951pSBeK06qOTZJfTvQxx05UViK1oIBWoxw1p+820GunW
DgoZcR4B2SwXf4uhGrA9NYsrCcZzx/H1WpJd6EsxDwiEAq1i9XPKwumqqkhOiZyU2ypThD8Ggb2X
ADRi06iIOwRioB3D+D3WZWm53aQVZ01eyK+j3jWbprL7h9oIxtugKWVvLlLpSFc8BIac5BQGB+sY
oFkvDVNxrwVqt5XHStmmkzHdckcWfjN0832fWo4fDnrv6nGrXbuVl3La6zlaCMkQbtLGoYxvrvbr
0MqidlpFPuEfu1xLhd7+7u0eJ4qyUNS7qJD0r5Cu5xtNqaUBq8lW/zggPdPva7nNF5MU9ZTbU/29
M+fpaU7y8BMvnXJqplLL3EkoJsDhYiifWuTCcWkgSEGMuewL5TTFQ/URIj+RpZV1yb0p19gfzFUQ
yF7ngBgHuDR+CeumtlwKMtEvlCHQYzTtsJO9UKqq9FEyk77yIlkaQaI3s/gFLcz5LCWx8xQ2HZoA
ctwj/NZnVvJF7aPqb+QrAlxKylL+BEpTPg5S3N6rSdfpbm86kh+kiaVfK2leFnkWjDF3AaRQbju2
9+uNBKQrLccxdk4JXdIt/lHNpupkujNS5Uj3XW3pj0RK0l0GLPweFEHhlk3mfH7/pr24/ECfQY1A
uoHamsYd+PpHzIkOpF/vk1PTxQ44gQxIdW5ZT++PctGrNJCLkNVnrBeljIscTBbKoqCe5acgKBW3
QnLhQxDjy1cKeZ8waS9zNjQvzV0AW5Znux0fhyzIvQghn8gNB+Op4dxt3/9Vb8wd/JAFQgNS4ZLP
v5570YrQyLQhP+WDbW/rtjA2mIhekw29jOfomiBywe1FaYWnZpWqZ0mjhKZSLsq1dXMXmnKAIakw
93goPIhySo6LGeIHRVgYvqUSL6wUaZtMGJnXIXKwQbpqdCsNltOYqpWLFlC2V2RJ8+csAVMNe7+D
27A3zcDYd00e7vE7LO9ao6qgRSWNN9OawKEqiLwmQLTo/U+47NFXF8UyN15p5RkMddFlFLYwKqup
itNQCeE3pgXySZcpMCdGeOXiXe7V9VB8PEp6qiwvyKfXqwXES+/1ai5ONr3UOyeIzY1Vyo4Lz52i
dpqDROvT5OQogeOV5VTfvD/Ti83CTBe4JoxSeBM0VV4Pb5pACyezLU8EppI3mmOA5mfUXUFVqxeR
AsPQ3liiEahldOdeD1OWkYw9U1udyrlD8aYNHQxm5nbeJJW5qM5F7VYn8TuILDB51ZV7dHwUD9tA
aa+m6XSbdXBhyzFRbtN2VN05iZAjk4CFJ3M1uihEURxPsyzybFmo27FEwPb977RcGKtlAuyysIPx
kkDAYXWhSFKWAwvsq5MzdrOnGLXuUkgQntEYx7ZcUC5Se+WjXfQ5SObJ5v8MayP18PqbhVoQ8lbP
1SmRDKAkkRLs7XbWNoMy8o0k0CdEsqS7Sapc2f5vTdbSCUkMqH6U4Var1aoONi4IbZ+cJFPA7bZI
bTfznG70OqfBLevozttqeWXUN7Yi35ai3yKLSFS5ejjkOtMhCWv1KW6K1pvGKPD0KbxmS3J5tBfT
AhqkNuh+uGira0vphA64JFZOYoxj3xrDH227RP4DAnr/dMvA52MNwRFxvuAGv16/TjR9aYaGhoIZ
RwsbgwAR7GbeTWjeemh7qL4haeLKplnDapkVWxT+Ht1vIFpAHF+PqmIlLZtDIZ0wPi82umTcNHgx
u07Q+GY73LaOfaeE3alWq20b2JU79sahDfTSDZJrTryXC0p2vYggPe9jfY1mrbVGx7Z6lE5hS2NL
ia3fY9Rd821d9uLrg7lAZdkzBgpM1N9XXznV5Kxpw1ica6tyNqZadG6himgxKMo2fRxcM025jNuJ
b54hAUQ38GPXEFl7gjUhGy1q3JH5DbzyTqCz78Z6+HEMjsaQuA1Vp3zoQMgkihsa6haK3JWjcjlp
NBk5oKCEwCShNPV6kSlLkWZqpnXS4AN6uTrNtxPhCV2BYtrFhSVfeSXeTKVBJi9ZHiAIJEtfD5jl
PF+8lvYpjORJ8cNZVb/mYCmeGnWOe7empXPQp9npEIsesbCV1GIIt0GU6j9b3v1/XE4FywE/HCz/
H6DUapNnVTois1w6J3OMMEcTkuTNqfL7/fO70i8iQ4MiCzpzKb/RAeZtfj3pqZbrNAr07BwFZU+W
3mfsKztu92U9KziCpH17A0pX0Xet3ukDbElrSlz4yAW91CiG8JbZ/Q+5BEbpwdUfhY+RCRrkJXZk
JJV2+SinhbElQ06+zJllFa7RldS4Q8UQkivMwH4iIcs/I9EIW4reSO34gzo2/mSMyVNMIvIIS7zG
gjydOpJeKepv1C5GIiRNAukTabOae3HUOF8jCAWDiyc3llmFYZaZLyWVdNDrWT0XyElTY3JyWXKb
MMj5ZUHZCR8YndFsmzjSJrfEv+ZxQspm9DiDkumFZXFI5Ur++f4nf2OfoXgJEg3wnwkAc239EWq9
2fRVW56FY3TbypGR2Z81KXUXYrGnxwg9GUFa7K04vjV66LVo/yfnKmivtfUu7y5UdUAFLX1KNAgW
kNHLimhRlZkFyS0+y1Yq7iZTlC4ojnp3Zb4XGSltQ7JtTLsB67Aeq3MlG42s1EkQnzH/wlQyku07
YSGgg8VkQpUwSPaBHTWbqJPCg9INlstGa/z3f8TlZYJ8D1Bn6EpUIpBtXE01SE19LszoLDu1c08z
ezwPYy0/ZIVz0qaxvoYffmM8auZQUYFaE9ysQ84SPGtSzGN0Blso+Uiu9PtZXV4iA41EQ4TXunGX
AAve4YWQRKBLN5jU6PUESeulsYlYyxHY+X5q2t7rGl1sOP+m1+QVItTzwOFzChN2opNui8DWfCno
ESBH+MobrSg/DmPb3IRChH5M0nClYXgZ6i2/kHucTIq8bf1Jch3NMqph8dlWWAIDcS1vYnhEkkZ9
3ybz6I19V53z6GpZ/o19TpcVVOOSLIOcW2/AyqhiyD3xmTJVCAVHCbZUE681/N94NCFVLuw0MgDi
rnV3ygzlUe9tEzCBRenKlFtlS5d02hoUZXcC3uG2xD3QTRKz/jAZXXJriNjy81DW/AHkxpUdvyz4
65iBfAe5Rxh6iHCra2ndShmrWoLCf44y53FMpt/Ih53MQHwNrPihKfof7x+wy5CTOFCHWGSA70En
ZnWX2BRCrAh/sDM62OWdKQnjAIXyC2VL5crELpNJ4I+krouGJVn5WpekFYGBQo+an43Z+ZYIuX1y
Bit9iAc417XSDBsl0IabrFWA89rRP7Ry4L1EpQntbeprmL/b5mov2R0+4gmdzrM1W/JtVlP2K2UT
0VXkXK5UT/FlvFhDOEIaZXSgKuAFrCXjfNGyMkvAxbMT1OeSI1ru5T5CHsrGcwHIfZNtSl1KSq/I
teHbbCDttwskypBu1cXF97xI4+7OClKoNkPUq5lfzmWWQFQojKNiV+JpUqRZbExtVreaWUB5VaOh
Pg2qVGx6uQu1jaTn6QMsDt321dqUvyv9oP+OMWvZ99jq6bem6MLvWOph2hoBijYp+lENQyCtywPO
MhGBL2o7+uoU3YSJ5gD2byAr/mGrnU4zpIv0p7Gb9B+5QMDRmzigm8zU6tprU2v4oJW5MyyBxnQI
YBpNbk+Kf3DyWDtBZqX146RBdW4E4PGc44gwJDi2W8QroNQhH4EaQ6UbfedqRtmaXj+k1rEpjOre
gn+xyDU0Ye+OnRpo92h0ZJJrUILYTyXL4C5tBSpXVPBurK5TbwXVzVNRScFvEuCFbj92suUSXPRf
ZqWj5zQbSbpB+1mewc9ZY+ZFecF/IwOZQU1XXqAFMjoI8i5RyqH0RNGGnSdPAwHN3E4hAWYxWDtH
otnEKtASiBXsBR5rkUhfK7uVWy/XFTjvoVXhk0ujabL9oYhVuiuGVhk+/TZ0SYkYddmnBJVszDwo
P88G3mabqSfB9EbWzXySqoIeSYlzkOrmjtz1ru2USe43WmgGPkZa6egGfZ1/5qZuC7+D6mK5dq9I
7aagFmW77VBNd0EunB8RRdwfQa9n99MkQpk/qC7MjSGJvHLlIZt1IP1qEPmdbkQ3kdNJwEwzPTrz
RqjIZKY2ZFnH6rUHh+Ayd610EXdnY+Rf07mLt21BhVoex2bDFWAg1IFIMfD01hNGhG/PjBiJNyLQ
Cv5+GB84fHL5aDZJrbkQAPQcwq2V1N6c1dHBoaV3VOUQZ9XcnMUtRIDsHqjT9D2mhGp66jxm9j42
OgxGGsnSYld0k7JtlDz7ZRtZELsjNfVT7QQOy2iL8GPLwfvaJYH1tezs6klqp/RX16Xph1o3I2DC
8A3uRrlSHV8yG/GjahvxmZalZPp2mctPM6Dmwm2a6KwPOuzXtCpSv9aA8nnkXdknq0CapTKncIei
TNi5ugppltqEHGVe1ZTTp2Iim+cTJbPp1aHeJK5Qc/N2cib6OCNxzee4KdGjSFT5W9XUDoy/OaoP
VV1bjVs3BOnI2vfGPfKddevF9hxuS92U8k3c6pt6apPzhGrzQ6lEg4SygWjLx0iZEYE3gJYxgjlE
33LJNh/FnIsfMDc6zr5kauktvLdloZ3HPrfNLwHd8JqQR1IoQkjz+I0uKjk7FrulO5hCi/06TU2H
UpZSVH4gJb3pirGYfla20971Y6zu7WbgM0xV6CVNIvyhj+QPySCbP8PahowVFp32Wdbm4ZHlYOcJ
im7GBp2MJnQLUWifIPUOje/IhWN7UWp2p3kkzD8lw6wMXtM6889RSZTHDmnZn0JFR9NNzbI8OgIn
Kjlo5h+WMep02ZDIQuqmT3eTsMRG6FpOibYq59+9YbpNJj30sXPjyNkEmSdofpr0Knw9gxStggb4
LPTErDw2Ns48Gkz9e0mQ2YAfD6rbLNFbmfQOeWcXPfgJC0YBZ99T7Un+rfZV8ES0NhxFIE2fMqWa
bp2caN2V0O8nnKQ+RxkprKZfse3AeBdVpwd8cm79EuFEycN4W2XJgjTSXVFUlewSv8TC12f2Hndc
pAqXezL+mNtJ9EEe4kLxWbvcdiO71T/XihFMV8o3l4EgjCdCBYey2zMj4fWr1satpFTJVJ0Ds0GD
pzFUr8C9yGfpEPhIJcfvhn7ad8K4FpWvVT54vReCPDk7XUkTj5tVlFKPppaIKe3OCck16vw8u/tQ
z8Um6VRj8OXCwmYqCNo0ccdp4kkrh3gaPDR3cH/GAOuxCeTkXtVjFQ1Hg1KTnFjzd9665mayGqvf
okIgdAzM1brYpZnRPjpc05bPB+mAFQx1dE4FkkmeqhJ/NooVpS5F7zTchfZoSuzvJk08daSKjPCg
Ij52SI1eoyBfAtL46pSnyYgA9JKArnIFXU9i1emU+qyqJZz7eDI/Dq3+PXO0+sFwKnlT1EXuaVUe
7WJtwJYyy0ZvyKx0QzzCOTCtFhRBq33Qh57nM0UHtWwsx4VHoD7Agel3JcD5HRpS6mbQZ/umHUV5
oG4jbnXqy1fiwcvIc6nVoB/K0qJv6ayaCzGvHFJlRn3uZ75mMhUow4ZofuDmbVwpSV0mEi+Hughy
HbVAolyy6vPUhWKjRYPhO/PsXIn73pgQ3GMYEyr1PtoJy694EfWNsh5OuWzk50Aqvw+90z0K2648
zMqM3+8H7W/MhwMBi4EeH0DlNdGsBBbficgsznU7Wu5Iedc1Ej29UgB4YxQi2CUhIphd9JxfzycK
Yrsye1Gew5EnDrc/YidT+ac0BpiZJrxWaP0Lh5ET/nqUSZYCOtR99SnhpfCKTo+8sgV08f4XW4s2
0u8lh+STUTCjo0Tf4PUw+KIY7aQG/afC/eZXbuPObuFZXun+Dje5dxVAsd4L6+FW3w6lgCgYTYaT
PcNVPUI1L9pIG+5yxoo3txhcbt+f4ZLAvMwblxEp6AOUQAGfe3rVOyAQAEuji+GTWTqPrUZkrpXx
jzTpfklNcaXkut4Z67FW+U0AublRdan/1GcfdOPvKD69P5dn9NN7k1kSrBdHSVWw50xGPt+d41b4
+7Y+pmv+zQ/dg/bpKt4h9HZcbb66Dd3El90rBI11SYDsDbk90sRF+wxe0hqfBBUEwwJVG89JlcuK
FyTFRJlvshffl0RtbpWkBFJW5nErb5ICZTTAZJOF1P0op/qGnMF4TOVmzjfvf5c1Ifb5d3G/EAvT
qERcdZXFyjV0f5yUpnOQReOXTmk7NzFIZS0pnG+6Sg+8vNCCg1UglgTbqr1pCzVwkacf0IAtzW3n
1PVjVfUfB6VJP+Ax0vpTJQsfRd3k8P5vXe2R55+qwd2lw6Qsmk7rA0d+SVRnjmdntiS/myoQJSOp
5fujrHY9RxksO48IST1sP7RJXm+URu81Kes7C9Wi0P4YZZKMEGDTeQlltz1OSf8SxvtfjiscV26M
/9mmBAXYX6+prfzf/21RghEJBSQb5T64yNTSuO3+cFslMHh/8cIvukYgUBiDV/4FudXBJwxW7LKC
Cg/Bf8itivMXxThgKxRXaBpSEfsn5NYVLJuQlbyQstOihGxxeIxVrDEbqSVSRyrPsrQUU/pQrsPN
qGm36Uw24AazVT202FmQjKsTpZiuN2OU9FVlRy9gHtwpGmPgTdksPgy1I3rSg2z4ib+OZbphzAsp
V0MNnLVs7lHYD3+AaUn+aOz9785j53F3/M8779P3vPt/7J1Jc9vIuqb/S+9xAvPQ0dELACRFS7Ik
i7LL2iAsuQpTYkgk5l/fD3xO3WtRbjNqf5cVtgtEIvPLb3iHb/3wdvPxL/7mVeuwp+lhIHVNuAYm
+PfeQ73kXygloSO7tVIZObO9/mvrWf+iKwcECX7XxivcBqX/xavmfwg/2QaHx5x/GxH/k613LvzJ
oYDcRaoGYgeFCni0byNUMZle2VZ+9zg6s/vFT+h2Sk23D9oCJ6b3acJlORJwSpXmMe+G4rpDvvUb
LTkzmmnM7jRNyVun8Na71A7a2Eqt9Y7k0zuABkaouVj7l59W9/7ft+zP1OmzkPrjB4O1ARfADNly
zynGKf0KMCPAwwEZr7GY13U3Ni3kKmR89gYSqvHvn/dDoOLny35bIaBqDjQ4unTvmASFctCM5rp8
HPNA/2zL4M6t1iWcK23aDbP/pRQ2Qny1QLvVy+FNDAwcawQgaHt4Ppac423ZpyoqxJRErhcMN+OU
ql3XC0mvzldIiRbe3l5s71DYTnC0MvOSWuJ5Zcw0kJ0EmBuNdxtc35YN/pSu0Ex0uf8rxIIdOjlB
NRAxijRHn1qJ3UIHUy86ddTU8Pj7pXs3kuTBP4oNxtvAfhiVvH2wNhdjtdZz/whQCpE2zcwPZtrm
19XQDx+CHj/EydOGI14o01W7aFpcrb6K8UENLlRYv/olPJ+xJFAtroLz4kcYptUmQg6PTu2oq0I0
1g0qyeNNTsF5tTi2uqflZux7pXdHzymAVKkSg5aGhuqFNfnFx2BatQmS0j7ejCnerkkLgM/Q63Z9
pKQcGFWJJQowEX2S7KCDt4j51M3KC/NZh3NJVvSR01TuqpwiKqFtcxz00X+Yykl8AT9i3go1jJ99
TQgY44F1ocR6N/7brkwgZ5h0YqWBTM7ZB7Qqz8BOsDQffTnlt+gDt69Zi5uGU+fqNrPQILLmzj0g
Ll4/ovzVfXDHmi22rLWxx0N83luNu+754/xQAxq403IyoN8v6LZ53x5PqCKcSyIipGIEWd6upzak
0k5p3z/ikGsdinZZwtUkvyyC8hJr+VfLgcABR8gjVoLTPTtIDAiygGmc+ThKO6hReMnrNYR2CVuj
r0RuRgVgN3xwewdT6VTXP9H9mb19PiyF2AVt18FIN3JToSthDPPeS6XjXmt5YHwZLexzfr8wW+R+
uzDbL4RkjdkEmcU52EY5nbP2mWE9imrND92YrPvMHtuD3i8S6ajCvJZiXY50VuuYluFFINy7jU5L
jNL8x5jagZu//flPUWewRTsI2wseLWN0vooFfOQHYCAKx53a1h+B5S9WqGo8/YDJ4XATSkE3JvYK
AWOn0JXzXEHwqOO+NYKjkbSOCGdtTp4sW3ivgZ4h5DYr5xqYnacixN5GLHJdf0b6Hxmg17xzbYhQ
GXjUnar84ZbHWxB7gqlQxw6ASAu1RsLYmdbSQKdiHqc17hGbWyPV1FUVmclsn8ZAOm2YAmnt0eUa
yu9MOoLvnpmqJETtNi0j3y/VyYMHuQJTM9Y/8esClp1Orinj1l78PAQ0V+oHQOwrc/K2FeM+6FtU
Xfupag/piGJZ5COrB4PL3FCYqwDNvjPGrce9yA7rmGUw0HhL1664ZrysgabAqlHg7WwY5W2BUjPE
B09ZZZwnOWDtWrWnwu1wbgiGtIxto7OYGHemmRzGvivmWJb4fx5bZyqOk953zV6aVXbXqtrHHtac
HD2q1SQulULvwO3safAgBD2UoLagchb40tpWU1EM3qNbzcGOIaEeVoOb70ettZ8b+CX3esc7r43j
PCIjlX2fM2FfCBbvkgd0aiidSbEReyW4kVf9vCcNTICqrOm9R62S5cFcsV+omc2EY1o3V5VnTheS
h3fBieeR9OE7EAQudfpZcPLaYl16M/MfNS1HdzkTZew0qbenqX6Jh/iLV0PeGlQm1gTIPJ374RBj
C82Z1uCxazJ4EJmT7hFoJU9RZrqvTKAZvw8vv3g1rjESR/Ii0sZzTXRww0OazH7wWK4MzVZpuxza
8s9aF+Y//2hku7AeWUrEAs4JgdIGJpZUevI4MdA5ov6XxilO51cjF0I8dcl8qb2y3WpvIueGybe3
5goJH8CSs95A1Za6h5qp9mgLs7kqVbcpz4qS+TantEZ3e59jhxjKuV53Ukj7KiiL9sLOOe/xIDlj
AFMEYU5bkBn9OYoqCYxRdY3mPC7wJEQoNfDGx1JKvYtB1vlJ7MyVTShLbGbSwPiDKerZhOgJ1p71
tPYOem8efouXOMTvUykgnEg+MfTgIkRq7mxPW1aFK4JMgkcnH9wI78NjmwT10ZCu8WhBLr5uxtwL
AysZY13zmPo3y/RxdDP3wgZ8n5iTz21SB2x7iiHq+rPDbACAb3K/PIm+0l4T7Pxw5AjsO5lZ/feB
xVhiY+lhn8lCzN/MhjAX6UOOKB7yvZrxR6CC8nPWiz4sLCf9XKCVC1Pew0/xtoSG9WSZvCDabZ6H
rLCu01/Wl4plboVtpVEOo+CS1cf7M8weR6EJ8iHmRPBw3r7R0LX9THsoedQyKwtRUrXCYXUZGmf1
sIcGeOkM/+p5rBv7HIYB1pln+cxgCVevVjd5DMzuSjSbojSNtjWvEGbzhws7+hffa4MEEg3ZN1jC
nLfS6ZoqM0NK+rH2bfHYoHV5ZyYplIbEbaN6WNJjJpUGN8Ds4qzrp9iaqQuswXxVRObbtAf5ibPR
eBCmI66CwsVpMgvoylcJ8tDIzCv/6IES34lWruAOc/kH8KxL0PRfrRnbjX1P3weY43lwIHXQceNO
SfPSOszd5Hks1u9qNF+ASez+aYxlxTAXx/OZqu2dnmNh1aaccPh8tEByRTiMP2dTC/nSsb7+/kG/
ONQ8iYYyW4EhEdO7tztvGlRfLU6QnppM9s9yadZvloNYadjY86RFi3QKLaqLROUU2uO4hqnRu8+Y
NGIxVQHkaC8wcH+RLfCDSBK2RIEi0j473HbdG3nV1ulJuJ135WnNdN/D9Y6mDrCnXqh+10td3IDs
aHd+kPh3lCXthYnylg28vQeAIwIFI+Und6FaO1uUrCh8habpibn9dGyBD+2cfPmncgjcbQ6qQRQV
dIiAuJ0d+lp1yi3lDBCl7LM4IwGLc2AHF07fL7YtblsbdZpKjqBpvX2Xqms8ptKMQnq1SvDO6hFo
F/13OcbGsPz5++30gyf3duWoPblC6Xptop/n/I2ldk0NR53ixI0d16le05icB1xgAbJ0xqHLeuej
LUZG2InAauwBTLxWRF1rLPcTrUp9twb98iTMNrgffa15MevWPrpJJD15sCoXmyxhgtmO4BJ0V7//
7dv5PfvpAC054D9ml9Aj3i6Ua4xaAIqjOCkdny6X2S90tifsha91R7wiklqFv3/g+0SKeSzzZfYZ
KNZ315hTZOWaKas4Tf6ck1RoWCcLJMzbZAwubIJfPYqeI81m2C1bWf/23UTtpJU1GCWeK0sQZjPm
xdgbOOFi4KDzz99qU2Tf5ACxsj8fUXVmgb+94nIm/y3iVTbpwcXR+JiZxnhhAX/oRJ1/Mp5BR9Ag
Hlvnw9M5A/Ft2X1zKm05PPhuZ/6Rrr73gqm38XUwFuu7NQ7abVFnjRE5+BxBFtaAqVQlaisQB3Lt
aWxY9rLoGJJNXdq8luVql1GqFUAUUIfpTEZEjiQPXKf+JmkxxI3Zkta6m1Su7uvSaWzOkV1AJRB9
99XVWvel6xIX6oM1j3U0dj0YsQJDnCLUdGO603rpHYtsqcRN6o7zja5S0CFr6k5UdkvnWjEOOVYK
lzGbompdTXyfgtlcrnWm9l7E5ek/QG0AGjiaSd3vu0Iv1tB2W/lVq2w45maSZc96O1tQGoqmEzvp
mc0YokyEDO+UWlxbctgXGh3TcGwCV4Xa0Io0qpal+dhprYJ2BGuC1D4d0cGu3FKTcV4E6saSvbai
WDDPH0tDPvVakhQ74S3Ltehb/fn3++iH98bZxwUgABeXPix5w7nCkGkJW5ZG156qtMryELtmMWGW
PBYzeCTHS2JDXwvEjRbfhUwz++VL4nYLhpmi6x6asZuIGJb0vqzk7Mxp617fg5gvsnBMZnVkZGod
6yVtP4t0dCIdIMnHsssa6OOD1X8c4SWLzQRlfMjdInhVqEKoCAODCZSn7ZV/SkfPc2TbhelHU9Yb
886b+uKPfO61S2XQD/rZ2UpQTrIWTIloYb5zvYIG14MQ6052aQavTt1zDXeQtCvEwtt25Fdg2IQ4
ICoIm5VSqx9cber7EN94M4hso2r2Fb5dfSSCCkUJZESSV81jFBk3nTSxNbH0r/0sEMsBC1zf8kq4
INstOXyIRQ3uXthH0MPuRWrgQlQ59ceeDxCiOe66x99/9fdBGEoa9c8mRos43Hlx2Q5N4SVD0J70
2dT2RlAnHzJjfO2xb9tl/uJdeyXEm98/831wpDWOcwODWlqdDETeBkdkb7o+GFVzMuhaxxI7o71Z
2d5O76bl8fePep9YUNVtXUS4WAygz4nL3YjYSWMU8pQaMAddQw27YJ7XCyF4S5He7heesrUrjW0R
ec7bF6KB7PROJuVpRkomVrp/lw2a3KUJELWsXz7VkiLDGct59/u3+0XpylzKon5GzIo+93k8Xgy7
zeFkqZMi7fime6t+6zV6drt4iFM0q2bct2Uvdi7BLy7d0v9IrzT4EwMe7yrvquTChf7Ln8ORYVC7
zdLe3ej92JM9Crc/AQidD3ZenUwcmcLEGaaXpc3Y47q/PPiNUe87x7MO87qMD1VS6h/MNq8vJLa/
+PTQ/hFzQtxo0z84y/bcAh6wPesKejwkFYyBs1ivx0tYr1/Eig20BOiAjYzq93mtJVMfylM+Tic0
c4xbLEmXVxQBSZoDYfe7zckKPSUtRfSlsdWHit+67NBkyvJI6sMAIVwXXESuXoLY87Wh84+w+fsq
zJJ8fR2EUkPsuBDjIjeVmRuvi4kRh64tVeyDnjZjMxvb8qqrOuc1yXsjMnutCqJ16YpLJNZz0Akg
M0RXoLvpWJvC3nDPMtvB8Ec7zZf5BJ41OZij4tbEYkMeZbZiQhLUB1wq1Q1f5Gmtx+Kpqs320MB4
CjOmYvsqLRZaFrL5MCf1uMcl3PgwpUkTgweeLxQUvxC9YAMhqkG7DBKmeU4+DRbDzaG8z6dU95bP
Qs5jBGxUiDDfLHM6VWi4HehXawFc02Cv4ME1a0flt80H6aXBnZkF/Vcw5Zd8is9j37aG29ngyIKl
w7j2bahoxyFTjlsvJ1lnadjKfLwezE3Dfliy/e+jw68exX6E5wIQbPPJffuoVMPpDNHc5TTkElkG
3ZHRZCXVYbCy7kIAPL9Ftrdi7oF2ICdukw5/+yi9B7znQB45bTdjNHqZOi1T4kdpIcfbWpT+LQ6x
8kKOfV5obQ+FhanTEcJMEWDn24cagRxy1xt5qLQFCPrZCjt71nZjSj9Kl9mlFvO78MYDN1gLVTuq
SMBRzqpUNCJFr4ZeP1UqWPYWyckcOWme3bRjZ8dmmciDvg0T1tmhHzIaT2PXDE+o7gS3U512F7b4
L9Z8ozBtavDbsp9zyoc20Dhbtn6iXVlGY46NakPPIZymytjLzpx3zjwtF9b8VzFgE68HPwmWAp71
FnV/mjX5nW2VZuuvJyfRtOs1cOqwtHOJPUzaHxTMsh1SWs2p7Wqx19dSP+F26cT0ktrrYepvNcYd
105n6w9Dq/VHTW/XGzL9Jpau9o9FFEgk2PWMKhl40m85A1ygfMRo2WvWU5fl1eeiGcwtuwr23aja
C0dt22o/JwDsDLIMcmeLrUE7+WxnNMZMALaFcbK9YT0ypViOYkHjwxEQWtJl1Kkxmnk3J2V/IX87
v+VI1BmxIM2CGBajv/OXBEqi03sO1pM7LvqHvjOXe8R9vv0+krx/PTjmxC2fHIeB0o8W0k8ffUFS
jxJX6Ke6Lat45D+/1LpdhYHdlHtLtfOHTlbjxyrtxwsZjrV9pLcrC+OXWn3LFpGLONcXWXC5BOKI
pFW72kvc+5r9qQIwDnMEUxkkIO287OJ1XfVvtUrJnPtmmKe4R8ADcTy98nbMMHU9av0R4tU6Z+2T
qTLnamb030UNFkEYAhXBR8troKiv9bL+NZswyaIW8iPyoPnwiEzFV8dZxb3fgVzYsw1SmPKQKf+y
V6e5DsCSrB/63EvnfaLK/HlItfzY5WAbIpsR4+d+wcAQgl0734nAg6BiAVmRF1LqH82SN+u0mdTB
5ANeh38gpcvZuRTjNolzy6dC6fIa6pY+xIXTzDfekosUMTYUFe80phYV/D67eqg87NKiJqnQZbFQ
ehqiea0wObQlAPkw6bUa/yNbftOqodiGtnDH0FbJtXCu6zou6nEOML6bquZa63tgE8ucFoDmKjl+
WpFPSfeB2TswmpK0Dw1c8vKIfo+6YpKCAJtdy+Lr77foe6UnOP3GhhBEb4Eu4rkKfqNVUzNZvXzy
rCy7bttquDKcosmjInXrlAjUNHlYZYP8SFlTXKVI100wLd1miWypaTJsoJvgILpkVhlaqxivUphG
OzHKIAvRtzCcGAIDdlYSbdzQC8qmjX1tyl5s5lL9zu/KYj+u9E6ipPa6u3Iy6DFW7mr3e0M37AvF
+rtjwVEEJb9hMbj4OP9vPzfzi3YsU795GkfZ7dHcI87w5bIP+F3YB3ZJs6scX13paWb3ISBEeSHu
vOtjE1tRXoctTCdls9c4u31tZIjV4OfjU+CU01XZVHLXeH15BdnRidfUGY7aVCLu65tcxsJqoqlx
i4fMq5bD77/8ezEZtH/+PaACgrHBr96uxajPOWJ0zfyEKW7/1TMmH8RcnzklXE6/EFHaOsyPZrM1
/1j1lcIo9cr0rsZBaUTZT/QPlTV6kV4u4t8f6X+Qmv+LueRPH+m9D863oRve4DS3v/8fnCZoTOYf
IJxQ8sAFe3Mv+4//zfYnDK22cpZE5ceW+hunqf+LmQxlFnNV0Ig+9Aa+8t9ATf4QXtjWRbaZjzs/
Dv///T+v8/9O/2zu/x0k1dl//4x7PAMJgw/mTG2FDiAKMhxyrLcbCnqKyGCIJ/fchuR1GdoxSr0A
EVmuWt+8IgHSQqRkN9naFNbtn50mT5qOTWrvIevc40eqtNn7bPhRkuXzMW+GMmKoiRvq+IoZ1MuP
pf2fXcYuo2T5/+OBN7el5z+/iW/197d7jX/1NyDdc4GP/1Dq2rDj8Iv+e7M5//L5fmiXMdZmCME2
/HuzmQFIYrhoFLzGFmU3dNrfe80x/wWkkGRr64IzvWaIdLa1frfVzkqKTVyEool8mv/XD0jJ2VYz
aQ0uI+yRr8KbfXRF0uXLRJYJowQfU83tzT9c1eM87Qox3iZJ7n0CT5F9m3qHS8gJyuHrTyv4n7Pw
897nrX9Kt7bfQ/KAyAeZJHIrkDbebv18zRKGx7n91ahG/3rKc/kBq0QRzaV5Cd6wvdp/Zyw8CmEE
b8tYHCA7PO/sCqNdsJCfzcVzmxz86riige67DoUwSiekyvj+iPySZOIvnwlODqMcNgVgy7ev1zvB
UiMFXTwriF/NAQxYVOzS+JLO/dnl+J93++k5Z6W3443jNKRL8dzv57jepx/SnTx+00MtvjT9OUNK
vn/UWUEmgcILi1npsxcijRS6cNmSUI/z6FXGV1NohZD6499vkrMxEKIZvBprCKLe3EhR52QbQWcj
6YrCfBkYhgC4rn3zmBad3cYu80j34Oldm8ZeNTq7xGi1NgI+0qTxCLU0iMyUxCRCcS1do9ZqoNV2
DB2TaHQ6NyM5pV6OAqWXVpSaU2WSVE8AuIsMXzIcysvyzvLqhCJ7avwXv5+ABlCAzE5oLUZVx2ue
kst1reN+TarRvULkY6yZxQTtGs5Q5g4qX0crGjhAMhSJWa4A8NVg7sTsGa9towSQSEv131WTu3iK
MBrqdrNfJCVyaQlj1llvEoT4xDKHivhymhfXaJEBrRfMxNa89BEwd6s2tNDdDw55Yq1BVLUMsjDs
HejMpdwGAWoL4Pxjo68LdW1Jo2V2UBnFjQr6Lo16zcZbdqx0OUcQ9FuHmVAOpnFVGMtORbChIeaC
1HutElNFoJo6EadDX31awFj9s6n5j4+9RciNAUpI1M+hK0EW4JdbdetLZqz9oTNqKvZh0S5kceeB
h74R+TVtKtpIwFbOm1WLRe7Y6on+0nptFcHLycMc89Ao6KS6UCu9O50/nkWM87eEgaLyLOhWXlZ0
uRLGiz4RA3lYC151HI0aAJPSBWMoV1aP+ZzlJ7cPkj9Fy1gyHJCIfh68xLB3vz9Ov3h1F+yDTxgE
PQzv4W1QUl2XEpIXXr1O3T3SJ9M+Mfr2qlu89YKE09v4t/GruAT5jAFQO0B357almZ8UqTnU1Vei
o9iXudKiofDLaFnyNLKZLkaeO8NNRW7hBqZ89fRP3nR7/PZgEj+bSxnEyVnIpyk9KMOorK8IotUh
vny0xmdswh0Uay90ZM76ItujUNEmgwCkCaHkvG/gT3j3FiSaX2U+WPcTQ+a9P8pLHAMSgZ/usB8v
RA+XFWW6RA1yjp1RqWUuXt+6XxuZIQnvud2tiSZ8lKz5ch2gMvLl9wvIgPn8iXy3H/auZCD0Pc8N
tvrWFxWGxda3MS/Kl8rAD/6gOahUh3nfjfUNvQWAFInmDn5YQw4vd8jy1GaU+nkbhPWaWfJQuVIw
SjW8qtuPkwfogwIYaK6PT+qucXC6Og5mv3J3FUn9MiOmVMZTSysXNwdG/DS1Fhepi7pLb20MsY6T
srm8U4OIeSCPKr6vNG2GqLBTmR9rD+nAQ7Y4xoKUTd8/J3lhpVe+w82wo6upzeFqTfNnSCOFPORB
5k2h22nJR1yWkvJQyKz096vtieBUjZ59ayKSA7y7TFEIWWt3KlB6sLSp3dkoInxHJqxuSScqbzzW
1tj04dLM/R1aO20ZqW5y2sOkL46+D5CICeINwPx5tlv/CSFz/nIxmKKJyooxTpTiUgHydUXtmRvW
mK8cL82LaPGTwL5tEkUDJE9TFxe1xvTW24FxTHFl1QCH77N2TcsrYVS6i7ykM96xFUcRJa4hyitp
d9kHiPRQ26F1FNkBNkXlcAYU0BDfyIQeWa3eJfGst5NzaEHAB2GAhwGfzBS1cR/U+Sb8AzK0O3iq
pQmtWTPY9hWVElAFfJcFmsE00fXx/PQvtXlf07DQuXVtaXS7IIPAwkF3Da5VncHY5kqgT4gDmz1O
0k6JdHs6EQHKxE4/r27qfyrLqoLUUJt+CooD4Rfa7W5wAo88fa4afRERPQ/nAV2hrmLmFVQibCYH
MaI+8ewv44pwU2ypoIiXYmUgqIuhkLEHCxgXlW6Qe0uOnXgwWogKwH4TTx1FFhRjvHqixi7cgkl1
KNwq+zzIQH7p1jV9LZcgtT5Iq5DXE2PXZFcK1fi7cZi07+M8bzJaFi3gnZ43wdPamdlfc4Wpwy6R
KIhEwawstvMPO/e1sLLPbZ/ZRugAtfaQwTLLe82zezQo0KTbD1WGgBJTFPeQWmr97Np934RwrhuC
pjGjDt7qZr4fegs1YOhlqH02meuqfTmqeTwKfurDlCjzw8ycktai1+B/rqHD1kZqmZjR1uDxd+hc
JZFyYVPA5VllcRIZtekzqZSffy/JfPyPAAKyu3SotSdHKYM7S1/K6aY2zaK40fFA6a9zZ4IU5yto
MGG9BPp1qnU1So2zOZf7KvCmcbf2SVtAPCimU+oKvdgF/WzfVpPuP6G/G3xtgeLg7mm45R9NB1w1
LC1QiqG5JtonWfgNyUuvi7t8MQyFpE7tPxSw9P/EEC74yyp644tCcmkOHadLzWOnrfwDZ27dreVG
XR2XCGJ/WksB0hqVffvB4H9Z0Ymt591AE2eKLCERROLHz3LHJC1twmCy2zsn7dStPad1yQLKgexQ
CPkdzaXJ2RW+I6jAh2AJLTW6UCWBkVjdkCC+lVQesNXOfGDwmn8eZTWcltVqIMF46fhJU37xnPWT
w6tkAXL3KP9hMsnHAgErfJQ9fT1xY8cpDYA4gzfeApKDSa9pk4Zd31iyVAPu9V2YjrZ6HSfUG8PA
H3U31EvHe2lLiGUhRH0NOwO1Mn9cEqX+8rxximVfLglEPE3cMv3oH3M01vGbF8t0nxjMLgCbCEQV
sS+v77MhQ3qoLDy+RC0M9WA1SwY+1SrzOWQtkZSrtTH9vjhAkAiItRdEGT67EkvJVJfsY2HdS4e4
Fk+4dP+R6ni9h7iMwD+tSpfub6nbIhIofCwfYUsZdE+xwUxCcKcImIP7Na+cibzvJqhmRYpqGsUU
o5UWTB8IWaYVg4Vvuh2ADzFHiSzadjeKeXDCem7cL+4MQCJk2KvdSZKAfFdZ1dBGWilWlKTyWnwt
S9N+YgSBCabSOoGJqTCWNcb7JPjaI9GrdoHCMzhSRYDKbT+5A4371A9kxMhvJTTi8XIn1003Rqk5
nRg9wmQIc5likzKLOhvjEWeJOU6NZCHKVUohWra2Hr183BeQp5ozHR0JAIkfCmtp693UmsUT7M2q
2SEsrH0XRsPNrrSp6oEsVYigrek0sI8aLBNi2+yNjvVzcyBojTuoKFuDqgn1qq6caHSHwdrlrdCR
xevl17nWILb6zlIdp2HpFmgFXWfuRea1/tFqqpGgCQWuBzpksKlrWgB9CNYsc/Yzw8A2TlKfNtM8
dEERFpobQHgdF/cTeoLpa1WDg0N2PeuvzaLNP9UlkNfNsh3hujzpbmhqtE60DMOWg6Gwhu8YqdEc
2p2SIw59pUL1SiuSh2F01J1VChrnFlJHf9GsWHUcgBPv2SwRE9nBclq/jdCu1v1ULTOs13R88uex
BVuudcsQt6ZM77zcdr/XpBEqtAA0+THDIuOhzJT7qtZk/auy0mXvawkxULhSIqHR+24Vm8DQEQRD
V+mkV1NqHOAfUnQ5Khgx+puWVu1MswMunEptQZx19J+XpqAWs/VyOokcndodb0FDnihCldolYr23
p9Z+TVEHSEKJulkdLmJSL8WwqLu+btC01eCfZDt8xpKXWc4LS+bMUo9srx7jul5kjy1Gl37XPNF/
7yv+bkixXP5FBrtcp6Kwd33zUDMqE1EjE7/eQ852vqhJ67hfV69wDr3pzSJaRw3dbdAh3q3DyDzb
OejSIRtIZLoZfOQDQm1lkESMwPsxtErHfWnqZjEQ9Ro8iDJuIqEz24q9gdzqcwma7mliHFPGlbeo
TwqVHQnuTm/6mBsze0ZvrvxaSOWyI0u3+kayVLxWwIIJXEzMEKbph+LeWVL8dCUqsOW+QbTZZPnH
4ItRoNFpVfOc7bgVCxv9RGs+VpmabiCAfg4c2dw1dZp/hthm2OHU9Gu3Z6DmrWhjWfazFHU5RjJt
gmxf69Pwaal9L4tnss6E0ZI21fw9n0iQck6y0DDmGU052fV9ZBVFfmsOTlAx6jOmaifnUqYENcJU
buQIfAErRORyhBz/wVbSXHZoM8x0Wua26Hfs2rm/yjTdvKqWYojYicktPA8sijka/aMpa9JIZ3aI
grk9hWmS1eHK3Oh5bMaBS9qoZjtuq3HGGUy48xebc1pGlkl3mLNJBDaLpbiBE6TDzuoNP05dMIAR
FMq8B2GcLnrszn0qPxRdKvYJnAnwkr2okjv8zapvrd64SC/Oo+Uz0BS+GeprwhJkUyJnNHvqlL5D
NZlzU8MxzOvhkBhWNe7MwSssMgatJfqPQ/Alq2VzD9OpvwVoC4OBKZvCO6jURvM5TRXAw1y57k1t
Y9UxoImN7PlsTtMJeG1rRlrT4H1i+B3+PTb5RUgHorja4oogJW6BcDp9M9WHBLTMqRjl1lEp4TMe
BlMSPvRpdVUk2s6Z6Hgb07oHn+S91Msi7vvBgh9ZcLUftdwfiSTAdR7cFTOsD3o3+k9J4vTpcZGV
auNhrXP72txQKssubYs2KeLWG6R6wHq8VGHa2na61zRAtIeyaohTxtQmr3kJTSSiMLfu0K0skd5D
PkFdmb2n7kRXmv3RNgmb8EN1Wie1RJg0MuzFXHeL1mUwAVZ3rkOzX9Q9ralR33uIxF13ajH+qJoq
eNVbwkFkpI1e7aB4ll046OQgUYpm2hpNooL26dk1YqAqL8dbnG24FiBwoG9oumt+JwOvDLVkraf9
zOSTTL3r2iV2GSir0Kka7a7v9XXey00bhZvEH7/7xQTt1sAaoN7URrXhCuOVKURpDqfoGsgwYkh0
GeuwXez62egQck1SvT061HDuXo6y+OSnw4qc2poTLnvql3sJmwRVwHGx8sgLFu/P4Ielgqjr4guV
X3JHGlNCKTfb7souaiYfQ4cWniBiEYdTS38JmnRBYrUrP0mOGvgSRMNhEfnuJzaF/+KW3s2abzC7
T/bMLgsL3/WfqGJh3idTN07XXMbDN7M2BxE6YELu/A4thNBNMi2PRSuazyYhLbld/h9nZ9bcJrOt
4T90qGIebgFJHmMncZxYN5TiJMw0Mw2//jx4V50dSS6rci6/IWnRNKvX8A59lKdpYGIHCBc/mbC3
0dU+fo47LW3vxrpMEW8b1weTdtElN+Uw6A9ulDjidrasEeEw/OteFNptuK9RIatsg5XcxKh51iEB
SPwa2pLgj+ML5mvKOKVoONGGH+mrxV7kt4k1fk/oY/zUMwnOwaGGZTQ+DNZNmibzdw4C1j+5kRrm
btQFJkYa3aMwSVYQe4L0NqEs76LPpYc7D0DxOgqReHZucfhD+THq2/Lzkqows3BU36vmhBhtZBcK
oIqK77CP8/aZ4jx5VkRd7a3GHDCVLabnMeqN1of8r9zVRV6Lx9EdRiDI4APbhu6qPjwYmr08meNY
grd0UJ8gKbBextkBx+ZFid3y+nuZ+qtffPczll31OkeOF92Aa4nUW1XRARr2IH8AfntZ/oMf0X4v
ldH+mslafrHimUDkYPF1lxsKhoyVM3vo0SY2TXsnmsXnEq8s3kqZuG2oYx5mXydOmuxKEWNOZPc4
D7hM6SXIkWV+hb74U435/OGmGNntQK+Z3KByl3DIiCZ+5aYUM3NvdKY/d4v1ra0HuqmpiL1tr8Ec
Rc3VSTxwHrpThXVS1pxTMauLX+VTTI2fGN2PjhYNXf4pFua9nWIGtUNlIenvTDd26k2e5XS+JunJ
75ljDAroELeskMStnSLs5qUrbxPdru0N4liWs3GHdvziSKbvPuqEU3c9MjvWv8cLxAjfaNMYHVV3
quyNllfjn7QaDXObqaJKt4nipDZCn92SAUYx7enailDpMiOaqzhTqOKb6TIJeozZtCsrrur22ls/
r2CuXe/ntLSDg37BNGjYs7TVjSXqQbtSK4GVBzfvmG+Txq4GON0yqsmU3NoJKJq5/Aw9m6yt0DMr
3WqLKfubWBpLtpkaw6hIaaRa3SDs4OX7RamaNshKc7bQvY1bZH/dRmI2XGplA84livKvNCAq8zmd
LbribIizXPFenGlbKOsbjzBL4n7L9OSx7w38ryTmiVog1XJ8qsH3/KA+kq2PpWjxnED7I8lTkerc
RjUljpeR+ARjSYcwzIGe3RdSNSP+zq4pd04i4cl78czQoCDrWzMLIb7mSZ99HzlWWTDYTsb4AxU0
PoU6Fd0VWmbU2VE7kVhpzWA2qDen87cKlQ+cq2jLfM4A+1U+UlDNd60whziICg7FLUDrtb408tK6
1YuoRjwhr6wfLoDiKZhGSzyVxaxaG/r5cKn+h567boE3MV4G2xa/ay9FIy5VU4Ox5f9NN9+ZzZ21
NB2cYEF7rePxtY27NiP/QmEti2zmfpkxyijsaQO+zN2IQruwyFlH820R+rTokcCnfwNb/LVIXtg0
aOiovkiUDsLRNaIrYWGkDqWFfHXILkHYT6Bl66CdRhMbtMJYgOmeDBxxLeh73Nyjl8XrUGIkP6e4
S9V7yG7VFneB58RN560il+zCFOD8QXUMU2i5k82yl6cKI+3Um6nd59Xec/pqB9u1vVXIMYK2XGB8
50P/+R/fHncd6gQQLRibwTg+6fJbjaYNiIxle29Klp3MoRapedf80yyBhvTRKviZHZ8RR1jTHBsG
PY1SEbe64L6zk77F2UWpL5D3z44j43NOCOmICu4KIO7xUsrYk3Q7cbVH6tsjSS2ah9mqhqePt+14
OLI+EP5BANsg5bIKWKPjVej/9JFcimqvop4CKB46mIkE/UAb9gKG+b3n+Xulk89LSpxYPbWq9oob
99cGTbvQ8Oo/Hz/O2albMQfgWJjBAHEBvHz8OM2kuipkgWpfTHG+bYWLYWesNy9z0xmfJndRrj9e
7xQHv+4fk1pYj8xbGLNbJ28JRfUCQlzT7ecVxxgrdVUGsAOtryirFyHGFvVVJeOnCMe6R5hxcqu0
Bq6jQCXsz4vd274VTc0PafbqhVHUOy92NVjhx6FvsEJnj3dCm+N2rPng9hZRc4f1rekPELCvl3p4
/XgP3nmxKGTy5SHGS2lnnxyhlqEF16Vs9v3UloEj9ByNfSO6EE/eex48mPjCAcXRkV5/xV+Bs+ix
MJ3Mst9nhafT/Cl/LYVSBgmT4QsrnYBG3r4JZi7ESs6QiejQacykZHOmuOv2hTJGm3IQ+hW99eqB
YkO7Uhqo/OgNJfcdeuzPcPNAj/RTfb9onf7bGuP4Qhw4NeVdjxhl/QoIIJgT2fTjJ5e1uQxuNU97
hLjxQ4yckaLFSzJ7V5AcIKZN+aNvIr2BdNQwhQjtrqs9CJFu/DiNwvxhR32DhLiJnCz+VZ6Eo0XJ
HzGz8ObrSofIE+R2peEiWAzxVd0Y5b3iVPGvwiiVB9ea6iVcsEf+hgG5cH2vpVUazDiAfx4J/w9K
HuGD9Y9Har0lcaNZ3wF0r9PYF5W5yJrFdl/SMtXuRCa17wadie3Hq5zdjevGrvRDPhSixZtf5V9H
qvb6wYsmh5FZDV3IpjcZDGSO2561wwR/+B8s2h8YlC0XVn7nMLuI22Cdyjezagkfv1JHNMDAE23Y
GzQW9mS3zf1oa+XWbKxLxk7vLIWOPIBC9GYQ/3w7XX89JBQeVE6WqN8X+MHC2CVLBpv8PWva6sJD
nY1OQResR1SDlc+KZ9QbxYqhh1fLfmqdzaLY7oa8V25ybfptZ2mGF+4lm+GzZ4MUgHqwQToFjOyM
MJUOiKcL1+j3cU/RaBXaV7JqFX2rpPv68VF5byU+QXd9OFAUb4idv3ZxdHWlKpp43LsDDaUozact
zixa4Orwdj9e6jz88FRrGuqQhhK/3ZNI58z0CqPaHfZmlCzQqwFKap0lA0gCSyCWMdnUDVRSkM8v
krL2h1IMw5WSJlaoptJ+vvBrDI7if2FkBEN+DarxEFKgOXmAwI+P6lyUtaqk9bjPKCz9EazwlRw9
pL90Jkd0KNwvUTZH2Mq19hdnrNUNZb713JalSr/F22V6p758/JPeexcrTgZrwzW7VE/2R3G6iSmB
Me6HQU3vMJFQN8lgNTc0tC8dsFPL2vXpsWjnFkD6dN2Lk1u0sutpnPRB7hXHnmOfwT6OOfS3wLAv
nTM/gJml4HIHXT67iJQVvlFY3q61BAAAxHymT4jhy8Xv9JlBgjMWILBUp6v+mMlbA5Mewg29PIrb
lo36adMkedYmRXkuskR9+njb1m05eZGcKwdVHhU9a3KW4xepS3TzitSQ+2mpKlTcRjxV3Ki6cFud
6r+/7RjvRgXORJl9FgUKJrPaXFbzvtKSdqM0jv1pqRfM5I26/JJA2Quasnf8pGy0T06Wto94H7Nj
s+w3yN7EW6cvh1tAbuYVNZ+8+ngP1sN6ugewFqlGdMY4KKcd74Gmt3mfLtm8l5o1+GRI5SZp4pcm
4htLxkn86zXG6YEwobvsBPyRN27rX1HDY5SxwgjmPfMK5p2RzDZ1LC+Ro955KOAxNLi4y2AKnMbd
1ugjNdXrZa/Y6tpyTWEFzKnhC3VR7vVO+3881Up5hBtB4OX+OIkI+qAAMPHEvJ9sVbnB5JNZPW5+
m49f1TvHFQA7hKSV8IVA8EnWU9YxIuNxOyPhs/ByilH5WQpxSYrgVDWY42qDQwerCh6DtVZF7b/T
Smnpk9t4mbaPMqe9GRoYrbB8Ilq6JmOkkq7drm+HchUFA3XQmdFe0DX1EW4p7lKrauh2kTHMNMvu
DRexTsVNSfY97XbIGXdWU1ZdOMLn+0ISjMINKQuqmCAGj3+wXVp1FSmatq/zON3WTYlT1WAmFz7j
8xjLKmyOuWr6QPA+SVBaxTUGGwvufVZ50S4b1TKc26gJvX4yLjzQ+fEFNEeUNddrhk9y/Sl/fSSZ
avQeTl3W3rXo8MOs1yG4tva9Zzbyhnm8EX58sM7SFM4sS6k2Hwyh4FRAd8b4GDiT6u15bm2HmTvs
YDRebOxPl0ajKZ/OO9Tm6h8fL3tKo2EzEUSnmqC1xGWCJtTxc6L0RSu77ZU9cCz9iqjQK5/qBjHP
W8Hp/qTAN7oXc16j+wJMtmN6nVg/Ir1ssmCxFW/fmUzDA8xw6L9+/NPOj9T6y9ZGjUW1CDL/+Jcl
k+0JTAujfQ9g5SufdvKtdNL8wirv7DtSCjQzbPhMXD8nH3QEPyhS+kzZ5xN8NsQVm9COtYahYNI2
n1I7TXcGNN4LIfidVTlavEmub2CKp7hXrTEiHNcY31DBKNcxptm/c9x9XrKiT3baUFmb3CvyC9Th
8yMNKBKxIJWqAhLXSs75+0h3c7N4cEbLQ0vye+1lEixz0dKh70Syy9R5eP7nF+itxCzIPYD9eZHH
6zW6oqKBI6sDZ4wUkXvtPgXSdyEmnB8TlPXAtXJIYABCBjxehXFjo7e9XR9sa/kFLbML1a68dJmd
Bh7qe5sil4+TBulKLz5ehKmVXoOjsg515NwTmOxbJ1kMP7GEtfu3TTM0GCvUDyT1JNmI0x2vVBlU
lTV56qHs3eYW9Q8zkHEcPXy8yqlWIAJ7b6ePQo8wR4fyJLw5mgIobeAsLOlUgsicPB0FNn3M0rvG
Uaw7XIWze2YT3uhPBU4yYe0CncEQa7RaX2ECABK/17foUBt4MBZaZQC3Sbyd9LSs3lWp2vV+OgGd
DxWhjZ+9xfWeW1XRSDTLttAp19HovvBRnZ7vt2fiXPO1YN57DvAeczFQW7N1k7aBci42UAObm34x
H8AmXJKzOT13J6ud6uQDyfSiymO1odeK0OjhPwonyi8809nBW9/Teg2Rc0D6PBXfINfoNURyykOT
5UpQFAb8Zg/uZzGNvz8+EucrkXmu+PCV40Rf/iQQJt0QLwuOfYe44N1Nik1BV1OWL5ANwn9eyoRG
amDuSwrG6zo+42XVgIgtZHqoVKnfFmJigtXAGya62xfC+1nZSiIIhwHmCjc5oe80PEwZVfdYmfmh
QqUGhojZhwJMP+BitLRCy4TbTDZTq745V9Hv0ahkaLTGdJfMCWpeGdOkC4nF+bk5/kEnD6/EqBF2
jpofQPYwDtRK5Sou0Om88ODvLQOXEmYl0ArMgtYb6K/8pdXccmxrIz+kbayGrVeqj64xiZ8fv8k1
O/i7cmF3bVR0ib1r8kDte7KKSAGpTT0iRKOKKkahDnd0ReQtkHjve18a1JiI3myWuV42Q5RkF6Yr
51886TFNAAKlitrDaY3hmGB0AQaKA7M3507oAsm31T5uSDMBCCIhe/r4ed/Z1aMFT7KlSE8aYH+u
OPT5UO7sGPGzwR3HC0fkLCljW+mpQjjkmYhn9sm2WrYEVR+J+pDkdfJDIAAHLq7ByHPWhk1dAMNK
NJOBPmd02MU2pveoAXrCB0qyBAsxn46a5W0+fvZ3NtuBEIQb/Bs78lTtIkO2PcZ4tz2YgL7vCsWx
nt3VW8xgHHk/9PEl17531kNOgWakumamSJ4cn628GJwUzeDuAApyeZAwBB6bxpF+7FbqfW0i6fHx
850SgLkT4SWbTJu4FQEdOCcLGnUjHAMY6iFyWs3aZmVp6X7aIenk96ObvKLO5j57i6r86nOEhVLg
2ldJ1+G1i6tn+amVnNSw4c68tkiP0XuzJ08NG3haqj+I3Cr5ywpn29YVju6mdJ0/dg8g5MKN8c4R
ZfhDQ5CvH5bl6ZjAxLe10PquO3jFoIGAcbtboUXRhc06X4XaFJCdTqbCyNg6adsM6cSII1n6g1V2
coP2hXqFS+k/mgPyRlgFJWz0kw0aRKc6bmkx2b0Jlu9gL10RaG6eh2CcjX/9qGEI6zBfcQj3zNUr
6vigIT8O49XIl0NJqbdV0yXaAJhNL3w+Z6HS4EvmviNgrlXeykn+OyCvTI5WRb7kwPhG6TZJYsJh
MYpM2yCW0d5nhlSvgehNxQaeAJbGjldcyJTPPih+AQhQ2FFrfsQBP/4FmOpQ5xjqeOgTxbydx2kG
/jwCsiolgI4V2f7xB3Vc5HDnMh8yEEfTKY45kqcnUauGocNAd2EIWX8H5Clq3x4WiVesZVyhrZJt
knT1aPl41TdZmv/eSf9ZlphBGxZG4Xk3DShMP9SWtuz72RBfSkf0iPFMI6jcHG9VLVgcJ71xnBin
FNNIRvXahoRNBpdhe3zhKznOqd5+ioVwFOTsVWITtbjjHddTgGWVSQ+sX9wSrHa1BFpKI6yW3vBP
g9W3pXhWynjYrCoDjZOleoC6RdXaMEdg0OwETBeQQEl0Bbz0UmF+Eijf1qI64DRTTaIhfao+bERK
WeDOre69Oo2dwFrm/FFkEUha0vIx3Ux63D6NOGfUIbmeZwEzHmMjmPOiucP1OTJDtLuGK9CD8FWM
uFYN5GSq5qGyvEh59OIcJVcrVZ4UjaG/X3G6nlyz6b59fFCOP8j/PAVxBRa+QdfwTO9hTu0WyWSV
44lAJIL6bq89mFrXBw0CWl8WOal3cGaan6VRjfdz5lQXarB3DscKDVn7o0Qf5m3HhyOdO6WwjWXZ
j5rdhZ0CvC0lWYL5gWXIx4/67lJcbhqNS17baW4/yqrvEcRV92YKW3twFdSqogKsWQcz5OOlXH71
ydfHJboOh9detn2qomEU+mxUWITsS2ClYQrK6ncX5XqAPGaLaBhNjb5RvJsEY/d/am/8532ucnQe
7UcCrH4SYEWdOaOAULKXRdO+ZtwcG/5vc+2CJtdL0WWXJvLv7SpdDWMtK2hwn40uRJVYBWqbexV+
ZQhFyb3B9twNE0trL3zdx6F7fbaVtsul7iLVwNjn9KyMGmbfaWPszZKQGqC9lm0Nr2l+QDqHNpUm
VfL94/d4Qpf+z5IoZ9BYIcNnX0+WhGPaR2O6qHs3a0dnO7pm3WzgWiVfJq+b9pWsQVWneZp/Hk2j
viPmVneOFWdBw9944SY5P1QYKCDegNwaCTEf7PGnApZzJN9b+75AOFJ6EYhOpaiIFoGO/TkkzKx4
SlsJsLOq9dePN+I403nbh7Vdxt25qmScAZ4WRSAa3RvGHqejEcPIqAhVDzzyx6ucnyWQOgz0aETy
mSJ6c/yEiG8sCdRGb68rjRuo0tOxaBgP8dznF47S+UoAbzizRG/SeaaIxyvpspt6Yl12YMqrhVpm
llurVQZUrdL+Uh1zvnekvCoejABFzJVVe7xWwlS+Gbw+P9SxV73kkpEaUE19E8dAjdsxFvcanLcN
FF7zWZlsk7Dfo6RVVoBKobUEzgDwOFWaS5nQO3tggsjC9QAW9+qYdPy7FqWpEV11isPkZlnodekQ
iLmLd3rKVPTjF/veFjBBwBYcuyjkjdb//ncd3lQysZCFR6hOljt1qcRGJKZ2/fEq56kWSpzIJCGC
RM8QyNPxKn3UIW6AMdUBlT7jrqXHw1xXneDjWCnEA+m8AHPow48XfefRHAo0ijREs5EkWb/avx6t
7vVCwvqpyZuR2u1Ns7qeq+zfcyianEi5rrgUwtFp6HMSVZFyzhpqgCLCIh5dSVVR9G2VR9mFBPlt
0Hp8eSFRhekS43uSZGLf8RPZALmGdhnoWKtODMnK6+1XN1aSWyPK5QMnvWHYbls9lC3NQkChAImT
+uhlO3YwuYl9RRls5xA9CgVBkGk0GLfXC3xTsl/YOZVTaP5kLN2TLpM236qZrd1YqYoiOEri+Alp
cFewpJEOp5JGsPqngmDh+lIW1jdJy6H2G2IPLLG1HvJ7x4DCAfD4B4J+w0tZW/xG4BBD0KLB9QTE
dvw1DDm9WiPPqjr0dMYO14BDlZ+LWtamX9a1uVVVxBYD2gkjHGXccF9bofKYKRig0gdjPi0+ZjH6
befAV2dqEGW/nLHB80qpDPk4TRW9MxG1QoZup0HJ7FFTRHctay3lFo+RWA1KkasJRCEV2awMLrMS
6Hmvv8b05r70cSL/CAtqNbOXCHK9dIrmYC0u4gVtr7o/KwP53gCwu7i3K1dqftnnJT1xp8+qcCwy
GK/VYpRQ+uRi2YEONQLOHaiQflO6q8IHhD/3eUSp81IX8500mEPvENgY1NLTO03gCqmPHIuqPeBY
I7ATAmlxmxvz7xSnlMfaW0nNqSKvUm0Ai6HjvNNEZv3UmtawRQMjCRutz7fzYIlrk/h/vXSJu+kq
eg6x2ssbCkDImXWhX6O8YF64BN75dGknq9i8oe2MUupJKZjAOpQ6ViGHamprCrIW0LcttM3HAeKd
MEsJD9wa1zTADaeqFehdTvYsu+LQDNBcsQb0wnkZYQbEs/X/WIob1HDebAwYmx9/ubFpTPDTDSI6
fuNXpR3boVb03jUKRPOFAvOdWIt016rCyAB6jX/HS0UGdMHRKsqDkuhwWxltcHvEbXU7KkuT+G0f
eV/6Ws5f/n0z36otcDJ0RE6jLToZyBE5UXUYLNwysO7FG3iKjGBJ3eRCMnKebdLQJd3keDCJBsVx
/ISaUWWetL3qIAx8EJ0FalWSJPnVZA7omE5ttv340d4p2XH/1mh3At4AGHwqY6pgZDmZRbFq2ZuQ
bhq64XmG6WenjzTNVCf6rhQI+bckBTco46cbkyn0hYv6rBykXYAPEscUtWcUdU/yImOYZUQfi9ea
wVrqmWjdG1YffSoVLX1AbTjalvxEH5pHvmlmQ164TM9OFWU7O0B5hjodw+iTlMR0shj9kFKjk651
PzjEvzXTFMhNZ9l1DZzryps6ceE9nz8ydx1aXowbya/p5h2/52qpvIx7UD/E3YIAOsTixq9VTANw
a+we82KCSd8N5b3TtN3GXbpLSNezKMQzkzuw8ay+orOO15/sIoFOYOgHM2r7cLZMeZct1qUs9A3p
/fetTo4LTJChFocZPsHplzPRJAcYVloHOrGd5scVlqwwGzvvVtRxMay6GUoRmkDkfpgdBDcEQmJk
VFTKcxEkIu8/JYprv/QeBi6BwNpDC0tjFjpsotHCE2Wa1C+ojri3gzCG+7GKok0PzQQfkwL6qWBa
ujKJoj/OnIvXqMKtoba7Mgs1TpsRdM2cJSFCPdoVlOzaxqZ1hA4TG+PyouiTnsAtj+B9S+T2Xw30
aoDLFvrSBDZiYN/cqIUkEWE/eYVylXutzWOn7jR7RMqm4kKOfRXV8hFLU6FZvgX9qQEvBOt805uJ
dWek8Tj5oCTrByFK3fTbqlI/KYPFr5eZNG5iyyxfZZ6aKJBxcIOySmC5Lui+9j5Em3HfwT/bgTFB
zi+SpTJfCg1rrDl+efCECLOrKidX7anDp4yhFzdSmoeljaIZQaOxROBVmDaJmGZfk4kAXtQmkT4i
w+yN19BGoZlisW44Qd8mZRqiyJ1+NhTFea51erD+JB3zy4x5wyeNPRluqsJTLnxYIIxPf7YJf4XG
n4Whpsqs5eSCRTJAm/Ia2qsBpxq67wAzFWf31vMd1GlRUqY9AgN2lTbQjcbDYTbS1KdkycTBzGTh
+gzURBTaThyZO2x/ujs8zvufmAkpX71BsdobWeloRGjGgL9U6rXytldkvwSVUFNnNw4jIiZF5Gav
sMHtxR8a6CB+tbIKx37Sf9oFdFq/RWwj8pfIkdFWFlMOAGYa4X2jaIMcm9AryGAeQkTWFq3tLA20
oqtfUfVR2jAXODHb0yjnHRBoU9tMHm5MgaPUFsrRapR7X1HpqmZaPi4CXBE+kF/RFpNWkLaTeKDk
iu8zQOCDr3ViefEiOd/qblpGQVJ38f2Q9yiVeLMCQURt8+Uz1u+5EsZ5rVwNk42qOiIs2X2sDjIK
E/ToBRoJCIuEWj54P2wxaF/TvivyTdrP7s8iFst9CSFR3yKXpXQYMk1Mn1tTfZBWP7/Qn0ReYFQt
Ih5Gx85vMx8gvhGAo89VXroj2C+Re7d9IeK96BBq8jOcjLFb8yJy7DyZEDgx2sy3zb79Yomy9gIV
d1HwesVgvebT0kRsvrDqDeRSBZEibEOesDYV6n3Zo58QZp4us13t4fcXTk0ltBDftkl5nhVgxWGi
anETZk0v5/uiwccuQIJ/PMha1PMnlJiV7DPk5Cjb23VkKaDHmmGCMaulSvfFUKPCRdMgi0V2NSyj
HBG2rma7uJ8SFVQEyEzFvnIYEyuBaGPxLYP01/k1ZkRmmMW52jE1pyvhY8I07BjYo7VBPRChQzTb
9W/H7vvv+CvzRzQrmSfgInr3FBnoINnYeBnbJYq6u1JREhV+bqavksxJc0Mxp+V+Fw8RMofzSIZR
NrqXfZpxhcYWo+60aSf6HAcLZ8iGq8noasyT87YeN5HiJqvRqDLnt6WrFr9pM9h3s5lh/ZVEuoXA
zaTZ93TR2lfT6MwmYCBg3yKvlsEylBHqgrJGbwRRICS2QKekEmEfFdf1YR5cuVtRn/wbAB3JBs8b
Y7lmalepN4OZzcqGNo1+53QyMcNSaVBvNQfwn9eoIjVfYjkq1TVSwHV+hyGrlz60k+GA/qehca0N
nbiBuVo1iJMrS/GaJJHzyY1cnMFqA9tp6C9G3PpaXTr3PKexbJW5Il5Fo918QjFT+TP0NZhs/GoN
lJpkGaG7UGTR/WQiQ3IjhRbHV8CIvSstIUcKOPRFF6i9IfQwN6ZB38pJ4rdj1naRBp0WdeVWEyOq
CEwhURnIhFs6mLokg3EFLA0pskiNId4uE98QCP8OyQXBD/eFK+tXBwUHsIk6k7+tzov+4UEpxmk7
LkZk3/Q0/jKqfdn4DQ3SF8bKkbXRFJnPmzyJousecRHHR1KmeB21Bni+niSLGmLMRtiacr3a6B6/
I6y9OL21Un4famdanvqJ0ySvRpdaxm6tH/F7L2v7c5yjZ3aDOqa4ZZiAbkDr5rCRVtNei9tSmRH9
NBdnDZR68c2JqLn9Dqmqp4Vr9k8z5G3voysYA75GE8dDv2xO91HnonAGg9ir4bovMt25gxZ/l0sL
rEAf3c4mPvWaHhhRQf2PL515P6ioV/ptu6Rm2NCqqFdhsMSiIMewZmsPMzOwHhFUfAi7nOohQoUr
plDVlycAPh4o9Kjpn2dT1H/crjL2xHI0q4QRm9/zbG5+1k1PemYracbOGk4idnNbOwde7lIHde9I
Lj2R5E9KnWplSH4x4IGEXPsvs8gdLUx4SLL4XtM2RtoihWqmiax9K0nx5aNRUIw+V4uWhtU40WLV
kFkI8MoRKmbqQpl9Z/AKdFFLJszhMrnGTsTUZEHTqtE3XdhdxexEyb7B/ra+zXbfCHoUXYoVO5JF
L3TdYjfUpZc/TLJkIyyv0e5aQ+nvUG7Tv2ZVZR+cCAluH4GR4c7FxiYONKGkPwkcZhl0HloDvoHe
PSEuWsxPiP+jgBDNM2JPZJI0V3q3RtIQjLNHBwNVIRobkXCu7JmxRGhGasadZ6iJgpqW3bv+NKTm
Ni9qqvRKEGT9uS7VFzMtvGdGwmUC+6oZLBKwzLnqsfzmdqg1/U+SdXYRtGqevgqc6Ep0BrLi1uyL
ZUAnSagon0gx6SECVvKl7cZkIo8WTbYV1Zyjs5mjP4XAxYC2V5WnxmdSOwTFamwafixKWgw3OdNw
lCdEE+v+3HqF6deLMtYbIs2cBKQ4fFhdtaBIphrJsG8qpXxtUizfr5AGU3fZnCLpCFl9vjHGMrV9
9AYh6+pl0T9bZtzva9RLHr1JS5qrwRzMmOvH0Z/Myq2/AI2qHyucAHMI+zUZYUHZva0iXag+tP78
wXaVV7sx+oopRElEnaQy4N9cpCNvO5OutpGap6C4JTRPXtOJxhqnQmz3lsxEpX2Wjukv5PpKFLho
m8a7aNCrDF3D2jS+Eb3NDPWuRUeJgjECxWdvVI8OPWsDsYF5MXfdnDPwmIphIlzYqfG7wupMfyhi
I7pPe3ViMGBKRPI6KGXfiOrcMrLLTEQF+1z7Mrull4JfzKxvdD5U5zZ13SrfaeiWFD5Trcj9WhFq
pwBpkml+mcj7B9+QszPshg6toC3N3G5g3sJMEB8zkyt/mlHZmJCu7HckHHxNAkWT+cbLFjXam3Sg
lus80Wrxs1JtFPjUpVmG7eDG9qF1lWz2bbkkXwyz0VEvmjqMlwcqwO9MXhEcliDclRsbmdHnBBcR
um34gfpqMo92aLpS7L1UK5A4Q65s2iBwocOgES5/IqEQCpgXZeVnqc3J9KmI2tr6w/sb1Jc8AsWE
xGaqqjcNYSbe9F6rF3cJQQPR5l43vpRNO5VXipWV7Y1RyCTeTljK2c81uq13iJfbT6lmDsaW4b/2
B0GIuQ1tfGDysOcodmE5wS/adoMx5KEshFkzRBqaBYaaMdwCUvL0TdaTaoxE5T1CLPUQqnSk0hAG
Xy8AuwuTppqnNC+jtugStKM6yntdKxbncTZx1NuJRW9l6KTuFAcuH7AaMq2SGYFLx9TE6PPp95DN
jhKAHRP7UouU+nouW5KI1ga66TPrMaAomGX5avT2zF0xN3m+Necij+9Q5EhxM6WbGWoRlRzqAKgx
bZ2RvmoQDQLeEM1M9RGg7kSm7jrd89gnU3NNGYOUD09c/qpr1flUz6OibBWo+bPftb0zBWOlpXpg
EYgeLasmfiNjNzqbLu5tw5/ztvtNpaw+odzTHwjRitgKFUKFZ05lDLbI1q9zTTHnYMT55bsSKUvH
llNMbNt0UO8yilUixpxgb+yOrdP5/I3dZ6lmDTVH2Sj1DqGb9pPdNqrcSo2KLTRKfe58PIrU6LbO
tfquBJ+BSsEUY9xeTjgHb7SsKO+LEgS+rza2/lMmDbf36CBQFERjo23iTgHFLpDo3prxopp+P4xp
9UIGlm1c2YkAGhmiw7UFgQO1JES/Ai9uuNP0eebOzdolDroR5J6f6HkXxk0pWpASntEEI6pqlBV2
Huc4kJdLijQj4hA7CG5Tu1M7Xd05BVo/d7Ug6ORpq6l3+aLpj6U3NFZgtjH+ncM64aTaURU7LHD0
3EtLlT9Ubc4rNF0l+F3Rdl4bik5xMNByFSsKrNFRHTSlluFusPkHX6RMlPiozOk1/1/2zqM5bmTL
91/lxexxA94s3gbl6AokRTVlNghJlOBtwn/690PfeTMsVE0h2Ovpu+iI1hWTmcg8efKcvxGq/sex
J+fTaPRKfJtKJuJ4En7WvOYy/6tctdNjFkt65PaNbPzoEKXU0XqV7GJPuB0AZMaZ0nh4YBq1p5bD
9Mvwq6K+q8cerW+/mxWaEczlPc6F86fXarPbdaNTypsmmxX9VHvUX9J8iDE/Y5v2u16MI1LnxjiZ
rooWsPNgo7A1bbu26vttjzuYl7awY+HA91x8CvCjYRPlOOXcmFYefpVI2H9afjA1G2Q+ZRjsCFtx
6jWJJmGsZuFv1HEz7XMz0D6AZyT6I6jZsbvxHboaB0qhw58KrTcS03wwfs6OqOW2QHba2JZm4CCD
PmtsxW4K1PVzighauClKmlNELTwOWFtenEw2qn8UcWKHPFfUKKf9kAxvDgrk6HfFiPjvWqnVH3kw
WiMPZGoT3Du69RkGvA2XQVUDJIaojjYbGo/I/xTwLJDMlfzYQxHUkm6RO8hQXUScUrmrlWxEh1br
KLhrUtj+FfWzZqNuZhY0ZD/J9lpMz3nuydBlgf8H7yowonpj6Ajm3EhKl2s7tadVC3M5Q7QRRb3o
SZT1vAa1obwOQ0TvhAux/TGE/ejRP+4fozgb/VsdXYKKhKuUPBRPAryItKL7BvMHx9lwGIojtjQZ
8mvgsQGmDJr2qwsj4d850wTycrSEeVNlVvV78tFW3anQNiW3nfQw2zp4M31GerG+DzUKU25hohLm
ppj1viDY28KIbZqRUqbkyOImNWJhPCL2YaH12RcZb3HwBDedOpD40s3V7yGeoYPqa0jtb7J6RMVR
b+X4OE6K/mOoLatz1UTh6kSYKtQ3asgr0rUGQ/Rua3bNt2kq0CEoLCvjKRlG9v2AaIh/r2o6dY+W
jEp2h9AUn2eriL8mFNofHK3sw50osBXYGrFlPfqhbnpxVE5vmZAafcPPqv6EaWK+9RVps+uwXt+R
MhTo30aW+gMaaaIyZDjErl+k2lfKeMFL0qH7xOs8Uju3I/EXSM855VOFsixsLow6Ex68eAEQepD0
3jWyPuD3x3HS0TVGgZKCRusTR0ouZPIBkT+YQJqRMcQSQBw0s26+1kMc/Vmpi88155PiF7gLldok
2H9wLXRt+fP3HdaESJcHTf5GRHLb4A/2wns0Xyf7c17wjM2Jx/ltEf9Mok8KWnUroy/Ls+B3TkZf
1LCUvHRky2rzNx5RR/LO8lfxoh+br+Yz4bFUNlF7KK1tc7g+7LIovRx10XzINbsMdIlRUw2WzWT8
QgvzTpJqd6hR1zV25qhvWtGtNNDPyoyLuc6/1buVTkyUsvymZ64oulkW6/uKiE7Ksjdowvr6SrNh
/nD/84elQng6HIKqspz4TNIc1G2aZptR/oNVNOKL4Upj7PrEaFGfjtRLbe+rXZe/DVL3SAuBkbSN
aXc8atDUavaq8/n697u+a9i8pwOWOcLvAveatzKhB85q5tHT9RGWbcXTHXKGBjLyMpCQO83fqKu5
M39N+tUPK2Oc1W/n/QAaB6gswBXQgaezoBlv0ORT8rf8Vhz0rXWQbj/msIHmxWKIxUINkzAae1Dz
N3Dkuzp7C5U1gNqCR3A+xKLBA4VQQUeJWfDu5ZbNVRez+tdqW++mO+c5eJo24T85ve/Wbd4d786R
AVtWoPGfv4V2ixX0oWqpOR70Ij+kwU0ufYG1tXKULu63dyMuGmdqPYraShjRhEbk44on1hq+Fw/r
uxEWUZjaMfkAlcs3WZL3uqTfmqhA+/5dIlbwJ2d90OWWWERcH9ZvZLVj/gab4hZE6Ga0ajKadNvW
RwS7N7Ii9nH+u1ZWBaMuhgkQWmjOzAhiY7HfKdRPJc3g/M16Achxl71GdwWuDm5y0F8oyCTb+Ij4
/cv4MLprtkkXA/67oRfngKbMaEaqnb91zo92+Iv3X9DXW1t7kwNPSsODrn3/B/Hj3YCLUwGwOdfG
2srfMk6c07xC6t/IyItfH+Xyx3w3zOIoTDRzrQz5MkKIsv/09ITs9hZJo5VhLm7/d6Mstj8cjVBr
KZW9ZRYOEmS0UbS/PpG1rbHY/uqoS0DoWa4SzdxmR2FImfUpNgNuWmv8qoth991sFgdA0hNslRTG
KuyNtTe+W9+RTM5Wlkw5GwU7Z5rB7HPFwVzMXHyZaioCXZ0G5U01h/4J0BdCtZ0ZQGiPp+0Yztja
qgmONCM1bJbydENenvyMcQbYtoMOZj0W2eBmjqlv60LqNljY6iBDS3vtF5134lmaMIMwZsWpmc1w
Gk2tisZvNt90dnyD8LlRuOYP8S34y3mmhnobFh7GLWuXxtniLDIh9XTMLM6aSNFIGDI7JqP/PvmP
o/0HqBgt8zVLsb+ZnmcTfJfgLo4ikG10hTLyoOxH5EV3ybN9az4Bc7MoQDzgERYgMP07Wwmz1/MH
1CROZ+grnTBAU5ASjS+T86UsN2iPXT8zF2Pau3ktTuVYiDij5cqlBAjNlZRnCQSc1DwldfdNp6ie
tz+c8Nf1MdWz3eIgGmboM34FMAWk+9N5aWpbztqS/k/wxWBkKEQMycbCCi3EktiKom1TaXzJucDk
lm2MQAqMFVx1Ok1Yz8rgaEgeG1N+74z+9DOBRwIKp9f6xiU7bso7MEEWZj62Q5OllbCxz2bAitup
kw1TXEND2lchRf49qf+1ufwPvL/efd8zM9WnH2X74//MZpcHFN5//zjxupz/6n/6qhrOv3QKpgoS
JYA60fP5L6tLXf4XKK6Ze4QZOEV69uj/t7qUMcE0ME3lH5W/haIgkUUUbRP+3/9ApOVfM9ACLcNZ
y0VGne0jXpfzYfrvE25boJHBq5Gk8wO5jJYqHqg+g99FkO9BQF5C5VprpD+5oqs37xbn6d8/8L2D
5emB+3sYbMJBWM9yl5iWL6OWPxUS4AT7QWrK9C9NJpDrdVN4kC3zLwFEoi/Iqau3yM7JXypcej6E
p5yHJ2dy4JwgDaEiI7KIY0jT18LIjeCYy7jlKYmdbbOh/3R9judL6ZiInVEIgA+CjtW8Bu9y61C2
wB8oQXhEHszf0NTEeYQK6+b6KKfR8d9TsWZ359nnmX/Pv8W7UXAoCXxnjMKjTLvYlSgu4yU20Uy0
M3l7fahLEwLQJ88oSguZvsUrOGkrtjUi9kfcFNpfDp2LPeoQQA4/PgwMcW57ADkIVS4+ToNm4oiN
QngcuqzZwSuQ8c5JmhXMz4Iw8/fCzcqcaAwixQeCcBF+o04UFAXl8IhUTXkUuDnRuJXTfeGrv3sx
oGsmEB/U2tbe9xC3t90wFbz7TOfjexGi16zog1rfjKc8/YAdPny+BBr9GAp03EI7M3BYsNKVJHpO
PU7PNbscGCw8S+4ce8n8pxjL9aKp4bFK5LceaRbXMctnA9cqrAQG8+M7BXkB9gmhCijfUkqGyrVS
R44ZHiP6lYcWq04X3nH178vmxBL6fRC5sPWhGsgwyNj6nOTFysH57Xja1fFRmwYfKZO02pJ+/e5l
kBYf3JI6egXQJ0G2zRaQS2JMltRKSjcwOzbQGIAQsnmopAtlJWKcfSSdjcCbG3aawSlbGt/6jZ2h
OF0SMSaAcGaQJW9mgOsoRkb2M8/aNfLf2YFmPBtE+Sxdyt5bjjcqmuhrEUZHnBCTbRjjrSdpdrb7
6OIBJ4eAiv4aYpRQeE43eEXvt7IBBBwH1VBu8XHr6CUk2soo5+d5FgxhvwFT45I0zEV0KmYoaW35
GWhNPXfrQZdphFTDW5QXzj5sAvURMPuzZlfiT9nVxSNlthyYTLEGgTxfVAOIrKXOFLg5ei3CV2Sk
Y6FA8DvqoT6iKSm9+VK0Bj++MAhxmKcvr3/4PEtWWCrUoq0iDpgDWGrn5zW4ScusPnqMecK8H2Ux
FaxbfJFqY3hs1ASnMlVHzaHHQeD6/jg7xlwp8+Ei70BmhlT4dH84I3RuWSmyYyapOtY8PUqHodTu
qPbZK2XCy0NRBgf7OoNT5z9/d1nKhd3bhSVnxzFTzBcNOrnvqlXfvCYzZWTlHpvDz0nI1bnFiICw
9+eH6xIiPtUCIw6rLI4oKD0NoC5vq0FXMRYZN4rcbdIKCTY779fUSM63BsMarCOsKKLIUkscSfSh
awKaUrYSAP/PIt8FhJF8+KMxCtLOaIsQENnupytph3lcAhsqjsAD7HLTqfi43FeAziiCNU0U3F7f
IxfWErVIjjAEReDvSwYgPkqT4FFfHiFcKTb2kHhTYOPW0hqzJ9sLrMl+G6XWPA4lEiQrH/I8LJOM
kHPLGmw9wOmLXRPggFhog1UdiwaewRbnTStwYe/H38Iw1b7jBYqg9vX5nm1UMh8deinX2qydaC+W
V02wXqqCTBwDunMuwp8Uf50Y3I6vGCu89rP9wlAkIIrOtTbLaSxmh5ZzbJll0RwNVVb/6H2keKUs
AC5+eEbkN4Ss2cYBNfLFLQDshi5knnbHqVW6e/R2s33WiuA2QC3n6/Whzr4XmQevE1I6zvhs43C6
NwsnqXVwce2xtgG3pHykux4bs81kS82NrjT2SgZ34WMheMjri4RVQfxmXuF3USWAU2mEjmiPksqE
UE1vtvlsQoIZj3VzfWpn52CeGqxUi+TAIG4uhmLr1YOctO2RbEj5gd8QQMugyx4G7F28fKoxASwc
vDUtet/H60Mj5LMMaPPgqJpx/tT5Hl/sFKOU9BRxJ/Wx6sB5Pw/WIOk7YfeG/QxfGATR/DqFZlFN
yvSAyayq32U1nU/Q19Drsn1clVm3wadG9DssBWWzofOe2gWUQ58ChwcAiUxU03tZukWroNa2Rh2H
8Du0AKiQ0Xb+q2TmEvnxqOnpTYJfu7oFH16IQ6bA6HL9qqwENb9IGba63AOjdpwiNr7X8ZSNm9LP
pi9prkbJE+xaXmNqVArzPscDjBphMODV9KJELeAHGTivsUfXt41/4BXWN3utU3X0Y3mRO49JbIg/
hqiVbnaDk8IH9OxL/VbNHexI2jQoqy2WuxlWkBXOrTcaEBDq8XorvgbZZFlbQNB28GDbCLxCFdUy
YOhCCzM3TOnzPYAQKx9keUhfm8aqtV3M0wCH89GIbhVs6LQfgwY60sP/sYweQxBs4y7KJ/u7IJ//
IuFemB4mJ2nCvTD7IjhMSe+3X9KkSqQHGCKxdTvY8KbQ2hsRZn2Oe8WogIqjD/E44eTV73GDsH7Q
8MclL8xyO7ktcrCQW39o7emmskp6ePhSFxSu4w66TIe/YXPb6XGUuXndx/beV6XhRepmlE4pV/HX
Gnx1iC+ehUWnAMxsb7RWw1QIZFP0owxlyoaVbOThpuEJfSvhqwXVRghw7CXI1djNEl/89HvV/NT0
Ay8yzm8XPciNXsyKd7rzGySpPW1s0LDRJmoI0Qc/9MdsO5lSqR+lvDP6fTJZwCddR3AwdyEZovWY
gZVBPATdc+snwhAAGaXEaoMYrKlR2bvSmgBlF5JT/ASugqo2QBE8+MC/tHtd4AvynNQRfr0gmmX1
+8A7KPw9YbSq3kiRYReH1JexQwW9XyJTHZhhu58wQDb2lhGn8q2vUjLYCwPo+8Z2EhxVXV5JyUTS
A7DuDp0oYd4mDd6BGnKNdqsDhYYIss2pCYKdS0BJbMXUV+NGJJj83ZuphcVXh49E+30clUrsnb7X
on2U4He1AzZQ9ncCgJ4Q7qgZQ36PIQM+mpVkzFifDqzkfS3yNDkaeNwqb/gg49CNY28clscWOjP4
TmF3QJ+pV6q3DYpJ0cGI/VL6YXYZNe0S+aNuW6hykR46ETlAeoLUfKZ8E4IOAoeuyDN9hjaZ6YSQ
ka20LOrD1PpNeRsl/GV3jO0o3U11g8FT2cB1uHNIBsytCS0VuzuuKX/X4+j3ZAZ5j4FXT1XpUdR1
k6D2Var2V5yGk6xzqffU+eukdKb/NilNHnzF1FztwSOkiGZvc1nOwva2nBITgzPJHjTxo0wro/mU
cNrHB6nkWjkkVkbBoSm1pvHdOMStq95OYV+8dWNSNdihhYgl5ntriNpaZi/2WA+7MF7kzENEVZsO
ItSM9Mtc0U02BoqdYSfcqrbxursfMLU+pCPrdVub2UjEpsjWFy8lBpQSnmoYVj/1WexMN5hu6emz
btaGs5GqSJHuOFooEZlp0EU3NfguY2PWoY2v5+j3+S88rqfhaaxza+bc1+D+cQ6P8v433rVF9yeJ
RrX75CRF0HhxrE+8lMlktENZAwf7nalyNmJlWxrT9HnMJx9sk4z6YXdXIc9e/0qLQa6f5CLLo63M
Joh3Ahqoc5eNrcbBUuUUm2YNLlPaT9p4UOI2y3AnVlQodqR1xh60bVD8yWBxtMomJDzHNgQCMtl2
o/eD9uAHlv5LofDt/PA518HOFODydmYOqcUt8Czt0bdPoka7ieETj9sENByA/TI01HQz4GcCks4e
zK9dCobigYBn+a4dxmGyldQg8QoxOPWORNIGHiA65zULM5sYjSTem+OgQ4JhtjQN904mwOQNuMyC
xhp629iROmT6Tah0juw2xgRXyAlRNnYbVQ4hr+Sy/idvsDxy+8yoFLfVkiLd9WkcfecW0GgIOwZK
a6XUhnchGGZA6ZVGdV8d7TTbIyAmPw1gq5wNvCudmbaFpH9GSCn8VWV9MtHqJBA9VIqTEznBMCZb
u29a2WuMHKa9nUe52LIuhbwd7UEvN5YIyremFz5IrqydShf6NjWsQQKZ9ZQP2VTfQIqNlHwzSFXS
7H10YMdD7U9O+FDP9sqBCwpMg9vZAHXbhYWVmdtMnZvY9sDrbCPXmkZLpDNr7AuaCh6Fm6WDA/Us
jhUgfS2+0oC3MsN4rkBZ4QOLQvKn0iEtI5gDlXsMsWEbEJUyhP6pze2gfqqrNOaIRehKbGOtHyOX
SCAKz4FqwwGvAVJvdaMyK+j5veIfetzZ1TurDjvpOQPulrpZJZffuUhMVN6piQKe6IXjxsGAj3VK
6vadJrqc3VUpJGywh3igv7WhXD0AKetwzoywx54OxBcj3jRtknSzn2/UNht/8o38MFRqY26KLoTe
l3RkLZuuK2TVJWZDXySY4x8OzswPbyT0d8I9IJUe7CpeDYC+RNWY8j1lrH50HYkyxr627PjP2Klx
dMv/PXoJdNG8irocavBuw3z9hMjjJBsbWhf2g0MB7CiJDHaNodeZ9CnXqsrZWRggGi9V4HcQEIVC
l2wjTOh490Oelm/GnJvcAiWycnRRw5iiyBCUBu7ZHNP+UBWKNh4VeQiKfTnlxCyfSmt7ULMu5ljk
MTwJmotJtq17mGG3TiOFr5GV1bqrFYX1Ai82srHVrqoCoo3vvEWRgt2mqNWej9f4lIXrcgp+0CGu
8puRNDDfp/FMotGCJq4//rog0adUOmtwashmnabgWq6V0CuINb2dsFMi6WsVz8YR/hjsr6fBF5N9
hBpnxx+k341FVR9/n6DTGqs9OmUGZFXDIkHgiYP3kbJWSbo4FE/smd1OxXaJBUN2cuhGGA3HCQMm
sj9Z/ir78nQXCT33rs9qqbtrOSwcTR/aMTZuRrwGTxdQqGbXB8AtjzbWVBH2pXbsTZKZ3MGECo7Q
NtX8ZpgRwG4CyhaCS5CpvyGa548V8uTPNRnUmqvChYepzRMORUkEcihQLn6lUsbSm1oGYm498PLJ
7/U7vYv8lcrCpVGQTgAZSUsDwfXF95yiSWqmhlGmLvVdqWqHfUIlcXd9fS88SWnN0OeiQ0ctYanl
Dm2raUfV6I9qT7UkoopxkOsYBoKSVl9bIeIPP0lJ0wEgo6tIQ5CS8unn7EcnBH4rT9DADXUT86G4
F6RqA9K+3H50amwanUIQqu6oqi0Ff0Zh5cWU6vIxlmtenpkQqgJDkpbUVqp6y9+k8QAW6vqg5+/g
WUWYWhD6PwAt1MXeCKzMr1QlcI56OzgjzGRDRAdECRHJmzTbL3eia/LuKcVipzims7bWyi9wCrsg
1MwSSlhhcnNwcSBFe7rAbajKldJG0hF/aPuut0rlccwkHqJCQQMjFjyQt7HwI31l3PPtygOcLgRC
dhT4rKUoKDoaPtWVYvZHt+wdDHXovgXXzvXlPR8FaYu5KTVb/9mgCk5nJ6v+OJiF7R/9pJn2o46q
gTVnGNdHOYtvSM1A66XQNZuEmEsZkbSjQCI7nXVsixQZMVpXG1KdCghvqq6cv7MJLYZalIRkkXbQ
H0braPWtcqzk3H6kTLSGxTkfBZ4f24EGPz0p6vKny2YHZVbpee8cy1iCmou2ERQqp1mJWOfLRsGf
SiRbkA62uizwdvALdSWtA6+EqbgZ0YHgLahXEibzeNC8Xv9GF6aEPQJ1QbpEAAyW+9zqLBXpbGeG
9gVy/ZjTtcfXrzX1lWv1bJy5tkTEQl8T0VE23+nSTZMK11ooXOAk1PtK15TvuRZOK9fc+ak9HWWx
DcwqqoIW28KjBm+01fMBMkbk3ODC6n+O47Tnlon7lS7l2Zg0pN6v4Pzn76qDkzllTihloddAQna7
XNop4rdkFS1e3Ma0R9xjDZJ/aYPQgqIyj/MOIJN5rd+NmAxoMcwPCA/WUdqi3tVnd2Da1eimN8Y1
GNPZh6McSduf80tlF6/U+Zd5N9io9rGUBHLoRZmFFxcaWRZZ/rBmyXphFQHMzFECHadZe+h0GBEO
ka1EXejlqMR7cVEWPB6V/BFPDMw11WYccX7v16SmL6zkDNMh+QJpS3qwGJVCX1IXYxt6Vu7nt7WR
R7s4gnZSFRAcrh+0swxhXke8o0gR+GhnIr10MBSlbKYQfQgBj0ySk+OIVHHk4nSMtppaRCuwuksf
jrQHV1cVnR2gPqcragUYPRiFGnpDpllfA9tQviWOXuyuT+viKLTNEYwCVakslctkrMnLAea7BzG0
EjeSUZr+ozNOcvjRAML6zTV4KACzCddSwaUz9Q7yXRN5laFVtyqmpjttjOuVw3xpQ3AxYm/ESwP7
t8WilY0IJdCCkQeAKLhxwIRACI7zo5WiI3h95S5tiNliivBBqkEj6PT7pHALeaf1kWfI9acmdXgH
5gkaHHr7jV771+uDXZwX+w4Wxd/KS4ubKy5CqwZ2E3m5SPVHOeirX5MYahDK6lq35NKOIG8j3iMU
RDo8/yrvAkae5mmhNSnPC0ULqKLUnS9eJccKu8/X53RxIJ5PtGAJG/RLTgdK9SjKNejAnu/nDeVH
zBdfNaQGmt3Hx5mBG1zGPAjtJT415dmv51Icewgntl+s0RzwLJnK9IOebYQhMGvkYxwj/gUe8HQ+
UwWrf2rZEChUtNsgVNDos+zw5aOzodU9K8AihTR/pcUooglHyiVV4tn1MDykVSc/ZGaSrqCvzvcb
6SloJCS+MD/Ax+Z0LrRvZKemeOKJII2/TVFX7Y22AIyUwq9eOUhrY81viXcbLrZTG12AKfG6SJ2e
gSOiZy7kfke9OFgJD+dbDhl7Cs8gP2QQBspiqJZ+hR9AJPWaTPNfU8lXcA+PrI8+7sDDz1UBnsVc
iGePn8wsNb2OstjrkkhYO8XsnfZTDRCq2zjJZGsr+ebFSfGpQIUaQBmWWa3sK4FltBoxr+8pUFO/
Rm6vXdOMniPnCVrCBiNEQOAczWChvxW63n0ldX5fGC1hwUfgh9okqIOK7NnobmrZLh5au48foNtJ
HipPg4AMn9kfNAefDxjKYOChUI0mD3UWX88QcVXoYxV7lqDpRwVx8qNNW8TFFyVA4HF7/aDNP+1s
wjhEza8srpMl8U4PdKizUh17CDOIPUU5iiomgge6nsR3Ztw290Eu1JvaocJ0feQLH9SGossTkvt4
/uf0QKDoETlpFsZePKbpFlWXaNf26riySy+NAnIdGBTwF/MMsmHYA+2Qqom9CLjcF1OOoTvzH6M1
b77zexIpROoc8zLyKF9uHJ/Ku28MrKOk9dOL2ejlS4wM28b0yRFLOljOx+MJ2oskvXTCwajqiwiZ
WWM/BdhveKUAqznaUrdPBRr5DfXJlWA8f4nlHgE1x5uS5x6+eYt0I8+hssW6H3lJINo9ZyIAdngs
O1V+ReOm28ZTt1ZguBAtqanwP+4A5OuX13NPPzGNECzyjE7R9xl5750lDRI6PJZYiZaXTgDVk1no
kaiL48jpPqyjhsfYQBxD6zp9MUN0w6tGyu76Jpe3nWLEhlv7pXMnEqtbubMvznImFTFRqvNL5eiB
xp6Oe0XsDYopvmtOEwM2F3iM0R71m7Vq3MUtilEodA/iCxHudKJhmFWjzRie3aLJ6JdauQ0n1Pvy
TsnvsbTQv10/4Be3zbvxFtsmw5AwkWnDeFkP+zq20t9BKyVuNsTxHa337EFJ0mzlaX1pRTEXAniG
9OPstns6Ry1Pw96BmO+hfjne+3Fo924Xtvk3P4R4sxI7F2Q9EjpC9fvRFluHLgj9+ViNPaUWpb4d
MOd0gS/4T3EbD4c8zkNQEfQlx8ZukfO0tPwLjIO1zGJB2P3PXwOyxN9+V+jzL96HDtbqTh9Z3MR9
T3ksR3jurUrQdp/FvmkgdkWA6UFuAnugCV/0z7Wh+k9tVAY3WanFt0ON13Jo5ka5EuIv7QBcuECH
koWo+lKJwLZFb/qxjECf0oa7pIh7sc+VhH4lddM2OfS59ZPLvlx5U17cBKjDgoPiGYHP3OkmoBTq
+20LlKc1hDcVufY6xb68q1JTWokdl24XXspkWTMyG1De6UiVLdW+3RA7tGEmNfl5vDXHTt5fP0iX
IhRPcYAnf6cmS5htUyAEK9ox9goK9Z6M9sULGrjiQUXf59NkNQ5K83pzo6CAvILKu7iSmBHx7Wwe
6M5iJfU6kUuRK7GXOImxcwSc80DttLvZeGdlr8w/annJUMBWNRMWGo4Ei6XkAmsj0vDEm4b6d+aw
VRtRTb9FpanfqFSMhzC0x2+FXWS/QW2IFVjZxTOkkf7AOgIDbKjzVn6X+KVyUPEnfuLVvAkOkoSm
/x3CqjjrqENZvyRl1HyxMpxb3KpX3obM+Dbmnb4v7VZ7waIU/Epo9NO3j394CAyGY6r0hfCdOf2l
knGs6WSSIsmFRqmnVpRp75f4p6n92FFYSPPvNLnFJwkFlpUFubTnYIHgxS5jO4YY1+nQvZZ0TiHT
frMKv7c2YYzUtIvKDpCrOpP7fCsBoR5cRU6sYovKk9OuHK15gLP94GCxpkEGA7282HqS5oc8BkTs
qVOiPFaAw/6CmhIflUEKtkIOjYMTdtrHWPv/DqXAv6E9UPCYz/TptJ0K/wTZKGMvxYErcI1CR9EV
aIn02FHXu9VyZY3IfumI6VS+eEuR9uPGdTpiMIZDAsAi9moNo4hNn7WFs00HxKRcK0rRibm+pS4t
q47JElwVKrNkHqfDdZMvZ3bqcGWFtc04ffVTJAHIQyeMwj2ST86fkJfW6/VRL6UegN1neTSqmKa6
uKEgWrSo7nERtEj/Nu4UpMgGqUCADjO3rt1rrSL+uj7kpXXlZYqOGo8itOEW6zo0cTHGkAe9dtDy
RysMhnFb1kEXgl7Wk+d/MBg+I0B9aWDzbDtd1Siwp2bMGx73Rp2+Gi3dyH0xROlPRCZQzb4+2HmX
nLSDwXC4NCHtYfJ0Otrg5KJybFZTFLxjpDjpN8jhBTsAQtPGVNAkTnXlOZKxXrZiNcQ+waJYHQir
cCUsRP5B4KZjwg0B7pNiw2JHzV0HPDezBChQm3zzs6bxkiKki0a+Y3taMlSP+In4pouoYflg2JQs
V36Dc9LNvCDEKsDA3FTE8NMFwayjrgykLrw6EfrGUYQ8PEydMSJ+HE2PyFdL0Qbg3FOjNPqDFFkK
aojKrD/ZIwR4/eNcipsgMqha8ySjozifhHf3SBfEYYUgb+LFemjv6UMUM486qO7b0h73bRs6v/Qh
S49lUZhr+2L+7suQORNKNRqZmGAu80BRt2OQImft5RndcJeopX9t0FD8KjVGXG/MUaA61bWh7U59
2aD0nVcDSrcVJNyVjOVSlOE1RRUD8gAbdbEn4j5Lk2RqE09pRwDKUU01fIO4PYioaaQ+uW+SwP8j
Sak8reR+l0aGhozDKNfmeRm0YV65RDzzkCBULDcocznctWiAfULJTsZoA/zkpkW+e623eyneQEad
GzSzz8bSskkfnGLUe4mbwyjSB2Wo+o0u59WnTo2slXfHpTlC/2OLzdYXZ2ZcKLMjtIrwpAc7Vtv7
A6qqFLXMW3AG0r3Iwtc47+SVdb08vf8ec5GeCcMG2FzmiSdTGbvvx+AT0Lb8Hrvh7Pb6Cbp0V1C1
pMNm0XGAt3l6ggpAypUM+M3ziwrj3l5NxulQYQuKqreKmbDbt1K9ku1cHHP2pqSAA4BkGUB8R4PR
MpaJ1+egw1y9mfAs4YRDtkk0Z1d01tq1fylOkFDOyZXNjlnWaBFzbqtEUxNviAx552OsFG3U3K9u
VDUx73srQhtQcEtuJadeaxVc3D9kVJRV5mxbm//8XYwK0agMOpX9IwX1XSH7nhkPgMjM9lmKfLEd
s7U6x8WHMlID/zXiIkDnDh5W9hAnXq7CANBJvbairPwdAJb6zhINQrtW/i1D5vmgNt10iJA5XglJ
l55qKJ3SsADKBWR7kUtTs1UEWOHEU7PcOESOXLq26Xcr5caLnxWzctKcf5MvT5c2xdNxqjBX9MLc
SvYGtX1cPEx7G0hd+NABkdl3zTiLe4ywB66fm4sn9N3Qi69qop2F2qNCM4NeluQ6+KT8VdkR0F/Z
mmkQ10e7uJwzYX0+NLQ7F180iERX6yJNvVHCCcLFzpzMqqx6LK6vD3RpWuC2gas59FTxnTpdUZR9
6QdE88PMLpXCjU1jaPaktxkFhVqG1fMPhiMbn/lhJsXpRfQp1RLZ+MBmp5p0HNwoT6svwPjFH8n0
2/Qf7EnednMjbe7UaIu0MR3iUMoniVDXpuVWwDjaTMUQruzJiytoE93Y9bRPlvxquE2iCJwo9Rp6
GtgX4yagHrQ8bF56Ydli5XtdCqWkgpCowUxihrdITiVBT89p69TD1yZ5aXSMMmoMar+i6KHbG0EJ
4R9UmXiwzX13gIa8VRfJhp8rOaIIU+oZlmSR42floXMaoPEp5JpNEY76U+WL8ebDG8WBFsljhgK8
zcVxui8bA4MMLSfZ0ifN713b0lKah8ClkY4V6sr74lKGCyfy78c4/uywMU9HI2L7Zo2UNeWJHOZZ
Z4q7CGOp22rMx4MZYJSGuUaGlHPF8hq1XG0lXVhfU0XkK7vpwvd1aNuwkwzYf2eO5KbwpZQImnpx
pw/lbVv7ANz9TIa6UEeT9rnJa/H9+lJfuK+QqpnL86BI2VaLM1nnUK66qSeno876UykCWHd1JO8y
SC6PQEz9PRQeVGWvj3ohwlG2nCmOnE2UNRdLLsLSwVpJ5gPn0yht69DCElz0eMfurg90qfZEhIP+
SpFnVmhZ5FaAni2pyOvMG+pRT3ZK7dCAM9Ui/WtqCp7LkJLi2fd6E3dGvCNtyLZhFUDIRbDj6Kei
ujHzQXq6/ltd+s5z18zgFJNjLiGeU+2gLT3GmQdUQ9k1VRelSFIV1QEqoHwL+L38dn3AS0kCpl5z
8U/nIX0G/lb9vumQ6k49MiB/0+SNs5nK/8fZeSxHbrRR9okQAW+2KEeyRVDtJW0QMi14bxNPPyf5
T8x0ARWFKK1a2jArE2k+c40untkXk+SFqZhcD8YAiQ+ShsqKfVGVrNyZ9q29xlVJ6Ek/hkdg9a7R
XwLM4HGsKasuXzAV+NNVcvGkmKPzubYS+8x226Poy520yts85Nqok2PHCuN69cTNWW4qE13nwMUh
7NMQqfbyoaZ83yLWizo+2jbf4XvhpNGXAwajCCMZy7f7i3/raxMOUsoGx0xTf3WH1hPUOGvmVCP8
j2JuPZWmdbRID384bTn2H7wFx8mdl+LWUmOoq5Gngb4FIXN9p7WtEduZaecBlubjVx2X5udCTc1X
R4z1sc9V5SkGfny+P9Gbg1Kup9RM4xnpnetB59kSRttHReDoY3WCgqpcVJHAa8jV5knT5/73KUNy
7f6gK8W697IipUxOkQRhAlFfB595H+a9YhUB6uDVd4q9CfwlZ/rWLtV0UQ2sVN1EIBptLb5ihtHR
RgzoQEunfsZQOz65bWVeqhr68c7vkku83nmWLjW9CLkp4aw+QYhNCnc2fMHShdE2Kr13BEQ0IZcP
JuCgaDBXQwOe45igEWnqHU1QzLlAnIeHqhHYDmHIvvOu3tqJpCVk0oQQaJisfpJIRY19XVMEtJmd
yZ9HoO+sziBp1Ina8sqMotR2FuLWCZRtB5lN8++6XqFhfxPang5vUtTa2Wob/dkDMvMMLrc5z5aU
SHcV+zAWuD36sI/F3ga5tS0tnlOa84QTm5QsT6a4LOk6B7aJPsFxGujTIbFnwGqDXrVccFC3Xtlc
WP3UeB9MFL5t6OM+l0p7aJWseUm7Vvwbz2Bg0bx2q3/CPqoTX9Wn/J/7m0bu1es9w6mTGQ40Hbqs
69cYTZnWTEMAbQgHTsMB8p721cBs9jELZ3lmYBbw5x1uRoqc6w5Els5IcMjeWt9QtRP8r8UjWA/V
i5Y7EK4fnhVcZ9Dsctsx2GrbNcvgwZ6zgR7mpo1pRlw1KBBHSTM9HFawbqApMPaWweMat2HUZWGW
CV1xPOgb3wir4giZa0+9TD5Tq4+EtTCoHrqGBBXrlqGiGx2zpbxAA7xKgH+5tXsERpIMfolJ87dC
KaUlVAdYxccdOhv/vL+c2wPFa4YmpExtCI/X+A2XuAJoWJIFIK2cXz2ItMup1Ec1+q1W2ppaJOIJ
f+ObkfC09H3XnSalEg+zYxDdoAYpiRCaBCzKH/lTnaOJ6UgkypQFTiLyE+r//UQTPqkyTowmQDw1
LoelyfXf709+e4XxoAE+kJBPzsg6dHKiJKoIVUjr2lkPD0hpLdFp7twC18OC4Y/xaOKhfX/Q7Q3C
oFAyTHIuPvsa+VCiJFjrM1+8NfPlH8qBy8EZrfFiYjf+C4l58lvjoZV8f9AbMwWqS4OORovUT1qF
DYoS2fUwUPS0zcmjzkv4DgcxL4UHD9VLYObmqnu4P+Y2nZXlXU4OpUHYBWtAbRrncZFhKxssKoIS
x6EYkcDPG6MxfLdQhi/3R7s1Q5oaEk3JhWeu3WYbqgFV6BYkl/ZkIHZQqjpOCrPy1e16DJKUrFd2
Logb86MDKSVZLa5XwF3Xu7YCSmHXXpgHmt6r9vPSqw02TbRf6m/wy9qHn1uHhApSE8RAyq3rDv9i
poMldKMMjHypjiqcrmAsWtjSlLIuJl2Krw+vJ9hklXwCqBz1abmNfzqTqGxlpevmZRCmdv609IaB
JLIufpS4w8yHHreQvavwxsEANwGIWKK78C1eRXyIgWtpsgxlAAxcV471HL6FEAX9An+3J2scvA9e
rml78LwbryTlAS5gKhI8ZeteDLWKGPDsUgZcQPpXBf72X5iEiOf7q3lzFJST0I6E8rUR4tHayBxS
eGRBNVfVKTa68eAq016YeOMMsHYQDVg/Ccdb7UgEP8vGbOYKaAb58Bn7v8Xzp8RK9fOiu7F+7nSB
Y9r9qW0HBf8KQR1KMIkJyPnrjYJnMeZUnVcGcZ9Yn5x4MT9jL1n+WOLQ+pxXg70nK71dS/gUZHyA
RCVraU2qSEspYaoaVTDYtnIaanM4h2Ov7PRRbk1LCuxCUjKINtZowzIyzTS2XUYpHIjyej75VoFn
r9NhgtMtunG+v4w3ZyVhHEBAZMCx+napCJ3eRecksJXJeI17SJpGJXaege0R4++b8vUhrwJ6rl5/
q15R6LK1WRNMeZm+lOGSn8JoHHlnCx24bZfMv4WRG2o7W2R7U8phKZ0gEgyFc91rrXGky2fDqwMk
oMY3K0q1F1rjWPjYtoft78MLCcwIXroBGgZgyGohk4EcTo/iJmjt8e+hLoaLiB7n1SI+yM6TJ82D
ML3eHQ1KJcIbpzZIh6Y0fErfzW+io/J3uj+ZG7uQ0NpDpRLc6VbAS4SlGeUUtALcrxJ/rJ3oRXP1
f/W8LoNZqfeg3tvhuIGp4evAbAGTrS8QUZnIBmXLFMRV9PvcuM5BUbuPtjW6hz4Xe5Slbez7ft+/
x2DUhdckzqJvShV1nhmnbsUGrxbiDouJZ5+deL69X8qxiD2UA5qiOU2lN+214beHgcsSSjG9PR5W
KjrXh8EtgfaXWSM44WgGl277vdeWbxF4qkNjTW9lrTbnB78mjxpQR4lzocBAYnY94mBhI280nvIa
Y953bGfzpOgJkjSly/u2aI9GDO+jORw7UA6s7+o91bCGHyGaK69JrqtPJGg9XOmkX5548O3aD7kf
dkbcnHMKzgR874mgTrNptaLJPKhV3pBxIh2x2Me5UhSM00Ld+adV49naORubG5PReLdl0sTkiKWv
V5MmrAGKQrJnRoxjzXlQPpqD2AMc3poTsQEamRwsDr3cxD/FQfPURlgJOUkwzct0zFyhHd0CE04l
L6dHgwQmJGlhnHeppb6+VPLYSkvkdbGzq+b6BSRPfhIajoH3N6H8CFcZJ6OgzSjzOQKfDaGO2z4c
LdTkgoHyyhd8zzNkP5OUYmJfRGH511QmmZr7+NNo0YfBCOcKU/tW9/aUNG4tLHEszS6WD1mQ1cLG
ihpG2QymnpJjWJ0wBa66I6pD1viaevaeZcOtzQI8k3iWe5Syovw1P31GrxutwbFGsvkSoLWuqhWG
CVXZ9zuvz61Z8SJIAB2RGC2J63GmVhQCnA2AmtxJEWwdEvefBCc7nIoTxfxPg4EdoQBHarfGT4d9
qMHoYDBAoCNVAzwdTnCb209Lga/IziO+XUEuEWwngGubKIVsEJdqNBdxRMF9FLV5StCWQgR/8R7t
Wr2vHU83RSX5JqwilCmJvN6eFHqgRePB6LLaPkERyUj/hkibvOl2kT586vhaPHf0yaiAaOvAq6hR
8KI+VgR0KyQPaHJK5dwXFSqG9w/e5nFlajRakQUnaIBzLBf4py04pmUYWy21yzbvxwbpNK1QfITn
KnF0xjqJfAytqXPcH3TzyDEoZ4zvRaLKNFenzMbKUUuaIgqiylSCRHpcKagEosvTFk9L3f2uoz23
E2XemCi9Jl1eY1SqN22ylBZJmoD8Dcx0xgK0rc3fK6+ZPvFypEclRGlmZ5LbQ8eOlDYUNFxBQK/V
6mu38uZ5okGRzdQ+jl7ldH8raiS+tIpArOz+im5nRy+EDowLdA/4u7N65JpKNWMb3FxQzIpSHXS9
VevjVAulQRLOiTG4topmz7Zh+xkhW4OIkTBv8qy1uFHqmbltF30eeIuFNdmCp7ifC7P/pBM+SmPu
CDnHIdF23ortmTeR2eC80+gjQlqDn9BhHBBJpO3gTQuYVC8Fnjk77cNhEexMGGTkWrKzulbjskvg
eItDBzNzlh/Yhib/5mU5fHNxYgWMSgv98/0vuNou9IhJ6fBKlChgpFHWJ34BDdkpejW/cqeGB032
71yE/rC/cvaEmVcLKIdiR+q0r4C9OjBsrs+8CnhKrV1bvJYIen9uk8qmorokO3HXrVFoxGC/wi+m
3LY65D0G8FnZi/lVNTvqJbw/p9Q08p2Nvxb0lZORB5oqMdgUyKCrN9QKp7mtYku8Sj5PdjC0tNFP
pdciRps0nJWjN3bOfHAaR/wb9Xpd+UBd7F8ikkMjmFCW/V2LKudTpfbNfOrKAovuxMhDFAqTDvMt
5qAqfgQibPQ77KmG50lF8fLFrFKlf+1GTsihmoomP9N9NqeLLowqPqt5WNhvymwI++gtav0cYZQb
n5pwIvXzhelE0S+p7XTxa1bjhn7yatFOh0htVVbKJHl7UoHdiOfSa4qvWRY7+Ji3tTE/tsff1w4o
P1E/FS6O1OoTLbpWoxnoqq/NUHbPYV57J63I0zMy3dIestEfIwTJ8SiaA++hJUOuv67KaEWmmEox
aa/G1JgHzaitkwQ34iNspHv7gj38U0D5v6F0wh1ebZrE65CHzsRo4ymlvapZ3+NjC+ph6aK911Mu
0HoUQON0G9mCiFmtFtB04hz5qtl4xfVCQSO2ncPz5HS4k2uZcsAW/t8+1ezqLEYodPfvixvHi4WU
AZYDeGnT9jeUaSySOZ9fG6ssjqVSRh9VPXd2dsjqimcZKWuCuaJwRzOEUuT1VcFBUO0ZmYZXz5y+
2AmajrOr+k0Z/4gQwfBFuJfZbKdl6pw8WoQSQEEL93pApRwmuy0V7TW1y/qpS8uvwqz3KHE3B3lX
nqJIIsO660G8qhv61G7016gHwj9EWnzmvliO97/Q9kanNo6hK0pQSGkZa728Pq97Q6F3/goIIqzO
Y710lg+4mvo4etq7bMIbn4oiGqR41M4A5q4n5Th9E4pwNF/n2NN+HxDSfTagxb+AWIheG6j55zkT
6c5bfGOO4GGlWTQtSXbjKjJWLK0T6MaaryTFyj+m24ZflwlXc0zORfNYFM5eBNTNaTOl0QudqlW7
yJqElrSpa74iaYSWomJlR7OOYZehSHsMacrtnLBVTPW/8WQDTmopUBeRu+in0Dgr7CkKKci8pmE2
HefQKg7O3CFpXI2Dj9Lx/PH+ftl+QBkRv1tE0Hqk8Xg9XlIlEAfRynglFnbGQyiMun92cPNsnzWv
c5oPHTwdwPp5kVk7ser2HrMQe+YZIIgEwr6GXfYqId60aNZr0ojqEM5q+BdAaMBS4KQucxuJTyZs
xsOsjXuSRzcWWaJKgeZSAYAlalxPOqWjHQkXUTv6qdOxTsMefWMR+qBNXb8sZ/vhj0rVhJvaohEh
X4fVJoKQ3dQQYal2OVHpQyHPLtmSxAcjybPRb0Yx/nv/q27vGsZDY5FEGAAtqcD1BIW3xGae9Mor
q2/6fV+iC+I2e+2HNcSTzcowUKjkxOh7bAT15sXMnMxWXi3FCkozW47dWP85Weq/Vm9E+NT3n5PY
7Y6OKt4mzXpy03ne2USrGs7/fgLUFQ4ps+Xeu54puHEAn0Q2wWDaQ3y059CePmcVyQBKxp7bp36N
rkBxwZ0gDn8MmoaIsaOi7btz727PEdkdjRhyLtJauujXv2Mx9SbOkiwKvCb0fNEOtUafvqv/tGsI
uHUKc9GM52avyLKdvjTJI/miUklStJbzHB1vplFaJEFlC/sJckAnTmZd1KrfxbotEFtW7T8NXViW
Xy9G/7XUGvPHo3uNVgaFVUM2onisV7ex47Sqk0zA02K04F67TEtPVtlMOzt6e2SpJcnSP848bLg1
xiqdnTDLwQsHpaKr/pROL/SOXN8blRdwBHu1gu35YTTqY8Ah8Fwharz+mlxWfZNGfRHgvlL+nhml
eXK9dHq6v3Lv2ch1JCeHYfGQ9EKOcl13j3FDMBddqYIkdRdb9xtWL/PblsLoZRi05EdVmupy9Mqp
Rg1bwdZheolQxJiObom2nl2ro3OwC0x2PiNK5f0T0SXRfM0DfnxIO7WpjkLzIuOZG8dJd7gbt5aI
ajOvL20D2Tq4XqIiHZyqHLwiSLXBPtD8Vw5OheD8/SXaPvUAnKT5HoQj8MabYuWM7KTwwjJwsLjC
CtK1j1OY24caGPT5/lCbCVHUA70ldZPZXhtG5hAudl06YRX0mpccpjFWDi665TvN1M09wSicFfYU
ORD9v9V9VYXpUGr5VHNgi+TctAahRCtsBZ91FDR9wPDjebD1B3VppUCU1LMgXoKuzTRXG9owptxG
yaQJertfDp0ywLo1tfn08BKSX5EPY6lK1XJdssyLOckENi7BhPfwoe/6iLSzTnau2s2eYC7ylqUT
yHuKTvP1zsOfwkqaZGIuKNI/LcJOX3NCmyOVn72m43YoBJLeY014utDeVss2L0hPj95SB8vU2Zdu
MJ3jGNnQFpX44QeEAAjqCfQMqncSAXc9KyoxmYHYfBMM2qx/59tkqKDgVndKGzEnfjMNIbI3i/5o
fCuHxfIJC8B3JOFqhmqflnpct02Q6gaEul6kp3EKl9/DLC7OXpErD7KV2IkMCGiBUJpca1M8T/pG
ViLKJlDdvH5yQWlf4izrT0PmPNj2ex+KxZTYTzrGVA2vl3S2tMHMW42hEq1+UlOEBbvEHE4ZtaEP
KcKTHx/d/miqEAxRuSPDQ276ejzTqVNPCY0mAJ5sn6rCKs+FpjwIMv3frKgQcgSA/FNCuR7FagYz
yUevCRBMVI+RqxV+PtnL2dJFvRO3bq9EJkQZkjYZzqeQ2a6HcrTMnvrFbYLF0sI/QVpNv3a9WHbu
+O2VeD3K6jPR8opCBemlAJqIdUhsp58PRqq3OPuAa/1Hsaa/B3tMv/6Hj4VJiryr+GTrxK5xSkuD
2N0GS+RGL5M0ADGw5Hl8BdnugFjII9FYWDv/WmYfKnFrt8GAEClHOcUQKk7EwzciEYmENkvpMWiH
q7c4xBumaV02ehem2cFE7DJwm2h+cbTB+PX+st24ETGfpoEmecc8Eas9DnAxgri2NEE0etHnvF3U
Z6HFHyKRjDvR0c2RqCkAh5XY23UpN6FsZ5W90yDGrA5Ht3MTX4tT9yAS+gv3J3Vjn0sNfu5d0DIS
vn29zwljemMs0jbo50g5FLVenvXI+PQfBqESKasJdF/XEWyh2oPdxWUbaDKz74tl8nuh7R2mTZz8
vhMIfSVbhCLk6j5vR2xf6mFkw3FSn5sa25lGYMJEsNY8R0W5Z1h86yvpEigjo1hMT+Xh/qle4SRU
tbxBMKsknFPiQDEo51JJ+rdhtKphZ0/c+lAgB0GjSRERCnbXoxlQTcNCLC30b6O+JJGKX62Fe9n9
L3V7Tv9vlDU2LPSgpqGx2gZdkrRHyvzloUlx16ri6Mf9kW7Nhw4CQQyBmQEG4Ho+cBD7hcJkG7RK
Mj6n02Ieom4OT/9hFDJEPhLbbwN5jvSyQojQa4Maabtjq4m/tQKTo/8wiBTLoRtCxL6O1JO2mZRo
yrog1GPMaKd+usTCejxIJ3jm5ePjgBDcYH9RHnS9wa26AMCE+4dmjJb3bOLtqF/+w2wgwEqOG2/5
OqnFTK+3l7DoUIptl8X3slm1/bYsmz3p1Js7AFjtO6eMZojciz+dn96zeghdCctWCHEkNXB8LBYf
zme5syVkAZA94li8edej5IM1J6OJtBxufcYprDvs7xygGA8vGjmaFNVBigoeg74aZQQbbbU2Anb5
qB3SNFGORj08fsMRjIAnkW4e8t/VKNGY2lgWWbAGcEb6VU8S9W+YcMbHaOmz55lL6M/7s5Lx1FWS
TlmJ+dDno9xFVX31uLrlWDmzCxh7cWp1eKrivlE+T7EYltdwElXzWs5haJ8TB4PnJxrRffRwiE7l
kEow2makIECnr5d1Kljy2RzrIGs7SrRxFGk/6hwXmwPsMOU3BIaGvRtw+4qQ9TCi1Etmz6wDCtNL
cfsTJseMCGY4lKViFmdwDMsFdz5oy45eFHvl4O2YpIzsTl4RClobNJY6QBRNgckFkVCn+OipeWN/
zxdjjL4qZqsYf9ZZGu0UMbY3/fWY8jf9dPqibhpnar590A+q/ktGcexox0X/m8iIQe9vo+1Bl9cJ
Vz0dd+nmu/qKrrt0poLGYwBjSznOLSjqvInqnQfy1iKyVTEdoVZGzWc1oWTU+lHtmiEQRvatMLvB
X9L0l2HRn4e02gtub62edNeixw39WF+n+1WlLRkl3SHAKrN7QVDsL5DN4uIueFnfX7zNSPL2YkfD
QaCtxRNz/Z0Ug8pf3c994Fa1ckxRC4WQZHR+soh2Z6jNd+Le4kUGLS093Dfci0I0VWJjDRyEJapf
WeoNx7Sv9w7YjQkRBQIAB2Yl0dOrC7lr5lFL9HJE+SRpdD/qk3/mLCzwyLZwrH548aiO2wAWOMs0
Old7wsRkuZlcfQSEZFew1Gu4qjjyeVp9aPDe3Zva5r58R9SDjiMbkffH6r4kbrLarjCnQHcnnoEB
qGF5QNvfbp8wx7RoG4sOW0dadeO3hpRv2AlEtktLICrVOHmHKHZtsKMCrwE+sRrYeZ6cRkoth04L
h8u0WHt6C5vMlQoxGxOiHmebvusq2AbctMTNVBigfLFJ1oizyE7c9IwVnBnoeev8lRth8mj3k4YZ
dzNvkpR+JnW+PgtuNDd0clsnGFy4ERc6QJF1QZNdwzZsVMSe8tL2PFB1RX6ZvUO3jB7o9XDzNIxZ
1Fcu5OZRPfSxZvuqvns7bj+atGigCQ9HjrO3TlsUA30zz0iXII+hlh9bt2d3On3nlnjXIhy2c8jl
8bp60xGGpW9FMw5KgSTrXk+q1lLptyOMAOtD8xhXQJ5s4bZn3ZpVXOwa/dANCf1kisBPXaPvvQWb
fYPo4Lt+Ns1Abpm1vI0dg+EoBmcJEHlro7M7tQzRGV2ff6DN1VpYI+Opi3Eu7hjn+5fB5nQyNKAR
sCnUnkmjjOuZm1qMQ3BYaaiUu3V9Tkcj1s5eHcf6iZM6zkeeXcs9WPGcL6da6cwHxXYkYgokHasP
7lpamK0SxsYmiqq00QzSBTNUK/PcX7WYWCqeOu0zbtJ7TZbNpwZ2pkGOcol66ROub9p+KLxkWWwL
jpTSPulKmNnPVmXltCl5I09ZmeAjOzUO0Aiz1zHiNMmUjdP9Vd8cIvkjpImhZGs5hMbXq66AkihE
nlkUGBDe4UrKX5bS0nd6C5tDBAUA+WjyFWqsOrDM61GKrl7c0UUcbYq16mUSTnasqfsfB2vX9vLm
ULLdCnSeS9ZbHSA6JSQtmhsGlteb4txjdlYcIpxwl4M5oAfrP7p+0jQIyDCv2DsP/XpmjtE4xTz2
TjB7deTbEVLLTZLUO0nfJniS4nYkeyBLqaJspLFr3aPZlLlOMFKne3PcVv/bAcjyXE94IXpFqf5x
f1bbRWRTkC2Du2Qh+XDXs8pHxVj6wfWCWLgZNBTkEA40dPOPNrJrj954vE4U3WW3XnL5114krW7l
uE53YQCXvkRlXRHtUanb+qR2poV7NSblQCUVt9BPmhLbOeL35rKzvjfmS/OJjqeUfZfNm+v5prXl
0k9h01Rovj9V2jAck6JyT6MziJ1S/Dt3/OqGN4h+qVnzOtN2BhN9PZZt5JJtMWVvbag1vR/j4F5f
Uj688ZapzdCe7IQL94i7L54pLZFCf1bbtjUv9SiE8sSNmJMLWFEHE2OSdtWpEafiKxovZXtW0mQK
fb3s7exDuxjtCG7Ts/5tu8aq/MoaNTFBIy/G0bebGhHqOPOM4VsrEpNREERvj+mQD/1R5GmFQJPg
NJl+FrXQKmF5leGXzDTD6UnNKjfyWy4UxZ80u7sICtThAVkh07hkZj+/aUVvTx9Dzw7D53QALveL
NilN+6pFTdseO69GT2MuE9N4LnWrSjG9NvsCAF1uFt/ht4nl3JptOB9EuszFl8GBnHtpIzWKTqne
d8tRtciLfDe35z/RdynTg2pwIE5JUSAQWKcQd09uEc2uP7mL0XzMOn3EqL61LeUJVeFwPHDOpujM
uqrmacmQ6/k4lLTuOl8TYvLOKoau7fcY/3c39XOyMQMJkabpzbdWmRqMBlVt/JqOrVv8MevDUPyq
JC114KiOsvDL3ODnNB7wio/DF9dIyuHXcNZV8ckzqk6ASUm06HmZWq32a+Sp6gsAJ4v4l8jT/ghw
1q2e7p/n7S3/f40YCcyoTq79rEYn4YKpjPotRhT+1GF65dd61J0eHQWmPWw9agFoChCaXe/swuqK
Oh/y6Y1EfPhYF+Z4SmN9r8u0DVHoLpFzGVBkpSbEapTQMDsxKvKCt3P9iJVR9aVVUd89lYOCr47Z
lZ5FUTkdf3t0dtTGWTsktdgbxpo4hwZE0mJ0lL4pTTrNh1RMph+7jV3uZAnbu57OAnKtSNTTqaPF
e72KTZWZ6sCr9TZlPYdsrPT83xxC8Dd2PziiNteseufDyT95fSUxJDNiepQuQadfD2nEOlajjZG9
KdlS6We9a8L8VEIJHn9BF2JxH96NpDlIQrJJ3vG6q9clqSjSuCriCAXy1ad8FNo5LB7lvBPO0ecH
JSNDSv7DW8Uc5TxFC2zHMMgMs7/UYCM/VcMyPqlo3p3wgwbP9+gGYUA+mFQMkZ2AVfyom6mZ4goT
BtDm9IuX4l+BG9SDlnFyWtApQWnwWr1Lb11/q4ISVGnbSfrmTab5ZiyxfXCUyNn5RNtNSDOI4j9E
D5AMJD/XowBW7zBCLLI38lPjj6lplm+xgSuLUbvFWVHrcid1dDc7kHIXHXH2Bc1cRIOvxytnbUG5
bazfqim3PmiE+OMxxA/hO92q+IWZqq9cCuOPbtbmnUrbraFlC4K9IjHr6wpOlkfF3I5m81bCxh2f
6jJHUBdBkgXDImE41UUgWtK/TBpEustCp2yHBbC9m+mLIsmEIxTQA+ie11PPI32hamBPb6Zeihe0
rkO/oDCz80FvjYK4vUyv5CBrSGuYUcS3rXx+e4d3NoWS/JjretnTB9neJNQcuEoIGTkCyJVfT6YE
MgYjaJzf0rb8EIeKc8j6KMU6B1LN/dP2blN8fWlJaDcZOakL6OB1NWdJzMZojVS84Tm5lCDxo/hT
Y4uhPzj5opfHUZ8W99e6i1r1RPxhNb/Omd1r/gRVZfozKhTqZ820lJGfWoPinqzQmX6xpkix/vFi
zGAevmNR5oPVY0sDBX7v6tJTnDzSiHrEGwGQrETm6tOs9cOb6xDN3F+a7eFF/4/4krPErqYRcf0R
IkMdhwVa3RsR7dj6HbzhpzKexn8q2q9fFHtqu/P9EW98do4fiHf41xK1vSo3GWHWTpmVLm9jNowv
0BWLg6C+eHQXR9tZxxsb2SOLlNx8ZHZA0FxPLmwzJTL7rHhThao99dESHyC8ZjtLuA0yCDC4YlG+
pxJK6nU9ipOoxqJApn0bmnF40lOz/gZj0jop1AV9DzXLYz4MYqedcmtqQLClZDpyRZvUVSrCR7PX
M2gNEb9OyuKgUyPdOzg3PhY3DhUthFN469eBTNSOQ6qkZfmW1JQTPBoZF7BI5WFSjexXUyz1HwNC
AIUPaWy6hO30Mqvm9IeZRvlLjk/jB7rn7SmqgLnZZrGnbrFZA4qVUlxZYkYg473Lu/7c9/ASoQtn
0N7GoqRIYLmdryqO/nx/v25HkSV0oKFgiKhZrk8IXTkIZhGO8bEAs7skmXZywd3vbNW1UiVHjxI6
UarkI0kk6moXpeS8Vab3Q5DrhbB9zyRw/YHEw9D9Ei1Wo76WAyntEy1pASVvcdz6kivu4r40URnp
h3BI0/6Eb/Qy+7M9jZRPFlHsCbtttoNUVeIZZZdTdAT9eb3VbY0m4dC2Q6AreuOniQHODlEfX9Ez
fWfrbZdd0gwosYH9p1a8rqWCIiABg8cd0ElpD6MTVxcjzbzjox9XHllGkINIMZvrCeWIDeOy3IzB
bHZgTDw9vlA9LR6N9iTDWOJyQBpTLnx/nn7aqKqZdRpYejVYFFt7qcasOKqDUHa20OYqfx8FNgh1
Qtwp11jmBk4bOPmWUchx/CG1/hqM5alqMJ6xw2jPsHW7FShisRHoT8gm3bpMZ00pyWduaNS6vTDx
jQw6iNU1EZXu3Ph+/yvdHEv2yg0IU9iarM5GFXZQOJG7DJQyRV28jc1DpfBueDYF3/tDbbcd05KW
OqiWAWNdU8/xy8sHRBi0YOoj+6CpUXhMlmavS7x5MvhUYH8hEKNAwiW+enWXLJ96fWHx8JSrjtNQ
Cuozg/K5N6DutEZVnzU72SOB3ZwalVtVJorbZHi23bijdKgFixDd2SipCcbZsFeiuzkKIQUcEvDN
vPPXJ0ob+qiLK1MLYsMuDkNXNh+MIdoztrg9ChAaxMklaWPVebT7WcwNeE58rXrrEKZp86wo3R7D
6uYo8Ly5hSBQbNCVmRUj0Slc9l3roN+fci83vbIHBbm5GeBvSeoLGfUajFiIrLRHko0AF6nloBfJ
m62GX3BJ/5JW9etYho9ZdfLSsPn+/3jrMn6sphb+OHyhtO7/KCOsTgYvqo9WOeyhwTddCzkSOAF6
3iSGG2ueDvnkwRSKFhgTZpyj7j4lUfnkxAiBGM3ytVmqP8Ih/Ijfw4MKEu9zZDVhwlI+oKspv+xP
N26Xt1afJuwPhBDCiz6MAoyxVz7lpIyPxrNMUsKrANeQXlAAvx4q69kWy8ImiQdPP2CU7fqVZ1CN
nPq9PObWfuTCBQjOM0JEsroHVQrOHe1aHVtPD1dCr1BebFjUl/tX4K3b1iazljA4svk1NCmZzcES
baMHbei4J2x4foTAI45ulO012deGanwmEEEUtunrAimhaXG9dpA5ujocqiUojSxGv3QGeyRq/ZBX
TnmZsLN4G5Z4fh1GbTzXWh+eqXfWT2UfTZRBnT0lpe3yAhInjkSOg2gMktb1rylKQ1jmYi7BbEXi
UOYeYttLaTwc2JCIgsGSmB36t2sTIHo/bYTMqB6ULOsx6sc/rLnZkyfYToVrkf2I6A4NhI0KJi3f
jKKMIYJIqZWzFo34oLm9ubNTNhEH0iVgMWh3S8I5j/P1goVhPGixFztB0ti/CNd6HaFy+jHyXbSf
9zbLZkoW3RZkqWFIggkCknE9mDcjJzqmnRUgqWUep8LE9qYw9iQ3b40CrVJCDOnu8I2uRwH4O6be
PFqB1VqNb+ujdzazYY8ffXMUirbwVoEjgPC4HsV1W8A48AQCaO4JpGHFwOE+Cj/fP8g3RpHaFPKR
RBaAhtn1KDWwC3OBJBpERrUcMYLXTmOvzMf7o2yuC1pycGGQ6ZV47U0IPQuv72YldVHI6vrPTU7X
KDGy/m90UYado3NrKLSdIGjyeSRE83pCboKgc8sPCYphLP1q0ceLY9JkTLy0fbQLzawANEkHVGIi
st/roSib5ihJFXQalSw+4r+K9oiKPnlXLHuwsBufCcMjyQqlv862Ww2VVFVfKB1NzUjF8HUIteFV
c3vx6KsvJwR7CF4AiQ6d2usJtTH1vsRImJBn/p5gC/1sDB6yA+78aPVQCjeATMJCjlgTgYPrgcoe
HZckKqI3A7Whk1vrf1eI0j2aURFQ8P7xfEhRqk3qPzRRQt1Co+Y8lZ8wUoy/Kojafbq/szcfhgNC
fUojd3PoUK27zXR2hmTMlvJtVGnitB0ixo6uTDubGk4hK3JVnSSpoedAGkppcksmU0vCQt0e3GBq
W1Eda92Nfm2w3JsPA20/E8S2XjlvLEiTH2ORTdG3RFSz+9HB7lJ/idDPmr7niZqVJ1E26MTZRML1
gX6pHtRtNobftWmqFz82enq5laaMlq+no20815bitj6eB7Bu/N7uZryfkU8uL3i4Zt2x8ITI/cpV
I+WoY/czHzKb4P4c9nln+5qeTuapUufJOBfe1DdnT+um4hJh9Di/DKNrNxfPCYtzgjKaI3w6RbP+
SRTVMv32f9g7j+W4tSVrv8qNM8dpeNPR9w4AlKNDkRLlJghKouC9x9P/H3hO91WhGKyfPe6JQgya
XdjYJnPlyrXg7VEr1qvRvAqSUK326Mla4WGwkuJXynHyTCyuSNt5iM3gxspDNdouWvlda4/qLEbu
UELNeRhHUpB7P1HDcDcNUg3cJERTfSMPpoZzAwAzjrdSno620vjWtyLr2LvE2paIegFmFnZU5NkH
PYTL6oylKid2ge5xfkNUMtbbSo3nBzFtjK+JNKQFnzYtQ3ecBfWbqYKDbMwpn+UPeq9o7T7C21d2
6GITZBuhiwqdZsMvdXmjQ8YofzZZl9xDepEkFE2IIrd5q+H6m9WYgXmxhGTb1VSXw7AbG5yjtklM
h/veJ9FFywKNt/5+iKT+qwBgDe2Ha11LHSsUfPUZJDUQHX0e0+kXnnOG7MS4qrROPmZl46R67BsP
M9Gita16teydPOvnfqdJuRbvW90YURbIimkQbrndac1UazU4FkxR9N0yBj/ZiACA4bYyE+VLqOWq
4tCnmJYba0gy415MppTG9d4PH4JBsFKn1JtSQEFKrCq3N+JBZGF0vewOYxhii0obunqdJH0iXWWD
P0XkvJMVH1sarqe9WufJbPMyBBgFjVGZToZWweTAW4jDX/MUtKZjBXX2ww+a/EEPMFCzNcLGximD
IX7oJmUUP6Zzp9xO4phi4sxKkyyk1XQxdqZcEwoXZ9hiPrStmLU4MID13GuzmsZuG6pC5ElqKsS7
mDQ52EF40cPNLBSmvJnCtoNgsryGz1UpNfIWrEPWHDGOh3I7FnEp7qC7dLIjJUZY2dTurXFHeSie
7DBK52/oEer94l7CfrLVyldTN0Iy51svYbzkNtA7Shv9gVF2TaWSNLfE3V7b1G0j6s+SVGWiEyq1
nEA1seRjpYiRfpTEoikSm+ay5kvCvpUcXUsCGSJcKrXbolHFH28fhWc3rw6itKji06oMV3QNWEiD
OAypUNReAIS1ba0y2muRIH+qWyR93x7qlVN3YTDBC0UzHqfsVZyH84gWyk1Te1rZ6vuwHzJH6SXF
fXuUs9B1CYmWGhd93hy760pa3lL2wgC79iryoCsY7TUdh2Q5UM+3CJ//fHu082eCtASGycwRjxPx
nd6JlWD5YjrEnWcVw4QemV7YYiBWm7dHOceQF3QHjU26DRfBhzUrkSYyowt4Vd4kZPlgS0KOaVBV
BjTX+rEkd3ZiKma4aZKsy35K1rRoVyaCD40oGYrmJk+TYtymFc2yt4mRap2Ni7X/7soFtA+q0nST
kjQv7NXTuUBwwacQ07deYvWm5mbDIF5rozW+03Cd3i160KkPcIdTnwasPh1HbpRxKumwQ56TJtIy
CfvMhhoaP1LBUTcjPKhtoHd5cGFhnZWIUR2F2q9A1FxMlNZ9LmkUjn47kBNVRu8fDON7LA14twUN
rcdJDlUibHVbrjvh3d1RMDNpgodVgEQ0Kkir5w1ExKrmUtfv8lIad+piVofi04e3l9j50xEPAwm8
JEca/MzTSa2VWckWrbQ7xfSFrS6oynVMFdTVSlPdpol8nUZI5ljNoLw7qiQSJylH75N4hgjzdGCl
q7gIlda6GyrmL4Drdt1gRXch6j87FdChA/ogV1rM9848Fsn+qmrQBeuu7vz43kqMeCuppfC5DSFA
oc4wP749nefHKhsWGJ3rZGFOrHs0pZJNFvrW4HH6ilz1dezGxI922I2XfGNfGYoEj+oS0T/n0Lrs
GgTMWziKnZdpU++iS5c8opqpXJeF0F2oTb46FAgzrEUqhrT6n74rIawmawjVzqujYDQcthuQjhYE
HQGWWFf69u1JXNs4clOAo1OcW4xiSD7U5fP8BvZNZdqK8mQMXsuJlnm0bgrYY82phiKkibWb03T8
2iHXakO2C6UXq0dTxbMXdmMZG8h/S1GwxxGdiskghdElLOYsvOfjQdrmNOJIXuxmTz+eOQhtCy+/
9wxBihxliAn2KKPdRLJFyUmraM8chUsVhlduHABJuoBoOQdYk5cP9duchAoqHxOFV49jqgttHG+0
o8+cXJj781e93GusqKWN8Twjn1J0N5NsHj25oyTsKEIxe9iwWpHbTbMaXAgNXhntr64XY6Ebn8GF
UxbNEtjZ7NEgOe2jqIPE6kfRDb1A399eU+fvbOmUBGZdsmVEqVbnnFVgbJtN/uhxcwv3aDUG2gHM
XHbzzFSyLXIw1eSkyVCHzrsHptgOisw1/qJne/reUiOAcgJT1QN+KF0gdcEOJWFwO9EqPKmq0v2w
BMFvD3p27CEBTjiESiUXCP8u3/9tsRgzotxFH0xenk7WQ9TPwXUuaBZyfVF/02QJivJvD/jKiwSc
JKvliMDnda2eKqldQzqVMyCTfxsYMZomaII/+n4b7d4e6nwjcG2AU/IiwfqtdZ1Sz31JmY1s8hrR
DK/lOEGFMIsuOSW8NoPcS/QLo2Z6DrUVqhJIpDSTp/rh9MnQosYNJC3diV3sux0K2ReIYK9MIPaR
aIjJ7ARW6uo6bGe9QUYiFz0ptXQ8WcuOqBUzu7geLxnnvDKBDIXMzaKnvjAKTxcHVjx9ETWV6CnB
4G+QNFf3qhK/GxEF/WC3AVVSM+SsXD2QkqVpmCN47WlDqx6SwZpuAUAu6Ty88ixo/IG3chDDDFpX
d4e8aShP15LXGLAlkrQd6SwdM/ftJffihHYC6PAwC7qLACwHP8XD0ykbjCgQTMMXvZ6aoeL6pQJ5
rgCtQESwGMXvwmhCaW8hJd9PdVhZW6j/TRAAtZSCtZ9qUU4c2bfGT5MxTvOTPOSpsclFo9Mc7EEH
06vlXEwdUYcyfZX4df3D8CO9vSqqqDcfAcxKEW2xiEqlooVhvJ3CXninPTyXLtWLxaYZNh3TuWZO
tKizpX1eSZ6aRcYduQ26/kkZLaxESfr89oS+sruWZke2MHkhUNhqcYx1xiESi5KXFiJ925IGadam
t045AhTXzaZOY1m/EAqeLxXuRArLQEiLB926Smq2yJeNY45vjJDIO9mM4DHNanNhqSyf/HSlgGbT
Rs00Lu268urJElnq8wSRBs/Si/57qjX9loWrPOQzYNA01vpnFV/vgzSJ6gUq6/kJQn4EkZREGx0K
zpHTNdr5CpShkDWKiEZ5k9aT9KlLIOwOE8jf26/vlalkKOrAAKm0P63pjFw4rdAUDOUr6XCrsFSu
IrkzDm+Pcn5lExEsvEkCTpLLtW6V0aJZjQ284oGW1m6uDdo2G3PzdpTr4EMS6elPC+/47duDnj8a
ityoqsFhpfOTVobTWURpOa2LXFY8qjCWo9dJ9Mm0Qu3dAfXChOItIQlPGX3tkDaVsToVWEd5mDpG
NzjzstXNQb/VK+MS9/d8WQC7QDrlkCSo5v+nD5SNhlUKFEE9Swy/17PVHsSunLZD2Fyq571ySqJG
RwMI9SnkCjkwT4cKdVBZtVI0D/Z6IuBpTINfvElihJ8OkorfoxupQ0n3EaZK0pUeznPjVnpVeKJV
mfVGjsZy+hxFo4VSaa8uFa5RFeN9YPTRsZqSYHKnWqh+4vkcRPcGPJFgLyOxkW30XIxCWpRMDJ+l
LossG85K5dP+lDbTpVBnmbDTHc4Gpw8PjTjWAGDT6VOiz577g1koXt1Ev4q2UhxD7Q6lTwOQHDVP
Ux8epqTG00y4EMK+sjQXUj6pLCHJQgg7HVhPm3kAKpY9xSr0m1kVhKdUq6ULG+CFh7d6PirtXAJo
sjDOGq7rUWSpZ7PWPFqiTAfQXLtLTb1zg7ht7yWjaTwRFd/dpHWFM05DecR2IHILvb3kE3e+chfb
Yu50gkrKkdJyPvwWxJLEdREyBKZnYDthg1YKTj1WBZD3nGzeu+uXzr9lM3IBLmpbp0O1ehFkPrU0
TxXMaKNgbkEpgXrC26O88kBQiskZAbAw7Fhzb6c5KUvBTDVCIoDjTIuCXS/POGKHrJ23hzq/hoyl
ik/guuByZ/VoxN0SqysbzZMCQ3CnoGsfdSnpnaA2QQElM6QjcJSm2B2VtLzQznG+ThmbSh4HN6sV
WPZ0ModULCNRZuw4iix3xkGCZEeO3Lef8NXJxM+AxlvqdmhVn45i9CmONU2vedFcdrsA096bkERs
ixn9pVzgfMfzQMZCBF+sGmCOnQ5V1cKIpaqoeROUTLRDuSMerChrPocsWzdRlOxnWsfdFx+kLbCD
QLcuKZi+9rCLQS+rhtro2X2hRmrYs3Y0r6TT4cMohP0tWovBZz3TLiFmr+x/rlzE+ligMLHPvEqK
WkWqwpd1D0Gf3tj7cy8YdlLpFt2RRhwbTmGFw6eiieqM4HVM+51oNVF1q9cSjlMVhKz8Qsb32vwT
MHOLkcEv4NDp/KvJZKAAWuueGjQTOHuaUaucPpZNtVELXbMbX/reWMFWKtJ3C/3ClacNCtqIBAwF
M/906BnLk2FxqPEInU2nj0QfRnpQ76K67S485WvveNFd4Q5l+ukCOB2qoXACSBkaXp+Psg2nCdOU
VkejJPHVh7f3zjlNi8dCuIYFRQQC2rMaqx3wZK+CwWA9tb3g0hk3PMdphUpjJmTz/SA102Qbc5d6
05BEo0uXrZ9s26LtHpo408edksjhJaRkGfT04llSegIvUAQgxDWPqs+DtqmK0PQGsVbvij7rb0fY
ZB/ffvZXRiHHQcARPdTFImr1RvUoKOkh6SzPGLoRzkneFN96TZ8uHMCvvM2lj4FGKLJsXtaKdqQX
odHNQmZyo2QJtKNpehg0adhKoa5eeKIl4FjNG8fgMmXEyAgpr+5JI1Zno+tF00vNtn/stdC/hl5H
zdNIRVtU/e7Tu2cQIRvowLSPQMlQVydvLhSVDKZlerrhp3bZpjTqme0lQ/TXJvClmAeUvtzLqwns
+kYJLDOxvCTLu41vdp0jFUaGIK94yd7qlSXx0rEGKWiRFltrrmpaYARGlVpeM1aTO7Rl6aB4d0lm
4LVRFrcFeHzMGlpYp/s7rOtx7EB/PK3F+6RFXM+NgXn273451DuQu144stQhVmflKIU5lcskOHIr
aru8GDpbVPxLzS2vPAtkKlYB643zYx2a6egJI7OBJFQ5KKnTRUZySDghL2FiZ1EM+/RF5JeyMcHZ
2iDVjAfJyLDUPaqZ2c3uxKE1P0pJk4OLtaNgYiWF95lLv3YpOVUji/T26i3M7nQ01eYeFXN5fMA0
E8YCwECdOgTnuG8vMhNCbGscc18jEdEVu8LD1nKxe7L4f9Llwj71AatuTXMoYEGIRk5dJdK07LFG
yOTYcrZEGO7qrWhb3YAMF+oKU/q9wLGzvi0MJBVsKQjSh3mMNLyChL4tY5s6lI/zUoXAzHVZ+xBp
lECIUFjAz9OyE1mLfwwJ/qIPUay1xb6WC1nbqCgbDdcjmlaGLUogxV+HWoxmNKukSb8W1EgyvMhK
i+oQYaTg04YyoCyVy5NF6W5u5snGDaMvbQGJ0qR2A/iC6nepxYvn+Z0Lj9CIhkNKpBQR6YRYpUW9
UsPEJj/zZDlrt21Ds0UWwJp+5ygGBOYXGJ+j9VzFqyfQQJNkMr2OMMPVlSxw2wyx+rdHOTtRl1Fo
H6IPbwmD1gFfIwiSTOOV6ZlFFx91TJHsrA/U61QZx40/pM2Xt8c7206Lsr9GnRf4hklcXxaWWlkF
35W8uIuKbSUjjBvWqvbup1q6GgllQTcA0PXVAaTRGiIibyF7dWDUbmHE5Za+N+FaK0fhoMnVJa2G
81kkU100IeBgS1zty+7+PX+LRaHT60bxcHlSj7jsWaEdwgj/FPiKENhih2302/O4PMHJTQjoBjV6
0U5Y6L5rCGxqrLZMlJ5Asc4yw9WMsnpWhyksd3rOIb+rNGHUtlg7jPoFQOdFVHA1NM0/8GZhTy8A
/upShOi3ON9Zlpc1YzfdlaOV/kiMPPlSG0MSbI1E7r5hakS9ME3GYERH0kLDpbP87rlss0Y4WCkG
Vbaip4LlsiZNKH0KfI/HUDcbeUdaWs9uFKkGrZrV2JZfFSMLkKvr4klzyqTuok0BplS7XaQV7QfL
1/Vfvtwbn2lhVXo7mtBBtEVIgk99Q4F4+/bEv9zGq8eHrkhdja4Qkr613rIkSFOnIz3ioRtQ2hVV
PS+2Bk2148nSviv99Ck3e3dCvf9HXfTNV7XWy0u3xfrlLzAhkSOoEnRy4sfT5VaHcK2Qd7A8IU6i
3dDWUk11Wg4SZ2qT5ALYenYzmcRboIOLCP3Sb7163f6gtHlTN5ZnBbAMB1Izmx7Zb/qYqXYuVLs8
l+8Dk6vm7Xk+OyhM4BC4QOChJPf62TPWRiZqSRQfh6jovgxCkdqoGcuf3h7lLPRaRqFnQoJ6xEG+
hne1asbWK8njY9MLyc7IJPEmH+dkC8R1Kb86OyNI3BkIqADIADhtfUZYQ5Mhswbwklq4Sejj1zEJ
DMenJb/t+vDC+XD+YHS5LuAWN4iM6MJqtCDMxyIoy+BYD33pgCBQaU5L5U7KundbEgJ/wM8GIOeh
QJXk09WYjSMqeXhYHOOxoMhT1dm2TxGNeftNna8HngIRRcAJ0EiyxtNRBMC6Qs4r7qjaTx3ijvBQ
xIG1e3uUV6ZtyZi4PKhjA1evgMcqNAojGcKEaUuUwC0Lq/xmzrTz2nGTh6L79mhnhzhFE+5AnshA
I5iKxukzaX406NnAvStqwWxrGcpqViX8qMv+Woj7YgcN85Lu4isPyB0FVRtZmuVuXA3ZcVboc9Im
R2ju5cHXWkpfUyuk7K7W77++/XyvvDNrqZ5wES+diC/k8d+uxdAYA1UMSkSjiia4tRCn/hirWbF5
/ygUX2Xu30XFZT2LYCSh0ApGdpylGZpcJggb1DmKC+/qtWdZyq/oVrKtwKRP31UYxFKOcEF2lDvT
39Kfoj8FoRZ/e++zoA2jQpNahMiBglejCFaZBLHmM2OlCpcYQTw76KtLRpjnRzqjaLwUmsWQs1zv
2NkQZ7lo8vxYpMq8y+jq2lhTMm8RnGoPqiCPdoV++HVbZfolGsz5klcWPQIOJDKSpaHjdBr9QSoh
HYfZsZCMfniQ60yP7+iNkcdjTSqZf5zksvuul74Wv1vo/cWRQUFFhaohCNfy0X5bjU2ZNlI8NMUx
DfXBdIrSwogOk933bzGq5xSFCFp4gwgYnY6TRpNvzGZQHP0evRYo9pmjZYifWaluvPtQXCQXuL+4
udBtXUeBSpwV0Lbb4piXc7cFHdGPRdwWFyK+c5x0UXagRQqpG+IKeDanTxQ1sdIJQloc+zgZ9nqi
JtvQEPwduVi0kYdSd7MMXir4uOmMGE9tenNQ73LOvAvH8/kdStc+W5269lLBWK+eCX1WcEqjOJZY
7eyGKtftbAjzjSLUvisl1NHevR3R7uIVgkbTqr3G97NA1cayjstjVfeFC/nwPsf74n/xUOS03NeL
IshZHTaXUzU1s6480hETOLNixU5u+bSUyn65yWax2b/9UK9sQboE4RWTP8BxXCcr5BRzPdVGeWSn
KA63k7KJqG5vrRSSozmDLMBTDZ7eHvT8+EQ+gvCHHAnyBSDe6RLi2PYRWVzEiXzZcnzEMDVHJrQ0
L7yxV1YIyBYINk1cODSt6RYStOFRm8TqWLS5+CvS8+IhS/T8U4PB30Yuo3dTU+kUo8WJqxRCE7p5
q7DElOtBUwazPEJXV64WSe1tOoymK+qXsMiz0gAjcawAR3J6EbCu4vC6ruB9BjwZKIyyaYK06h3S
ELqTKjlBxyRKM/FRn2jctvqwPbBqiy9vv8NXFg5gMk1eUNE4QNewXtPJVT/PcXPkiCuUDcd1LW8U
aeiyK6uQyuqAtIHwkBeiVlzI51/al0+SroU6Q4GUu2OJANcK6mEYxXCCOu2YVvhoGNxPWomIKuIH
ZXCF/mcVHawSYtRNiMB5/as0xtnYiUMWNx9yY6btzE4KfdZ/SXpTVNc4tFvTrh3lqll6esT88PZE
rRchrQEsBd7Rwq9YcqfTxd4NtB70s5QeeyNv3H5OrgLBP+Zq8Jna8XtxomUwCDiAOEuadqazKktF
JxlznB/DopFwfE17PFjF92YvjIJ0M4fUQmUiVVo9UpOWcpvlbX3EvVB3NE2wdiy1R80qCwemRHvh
ylkv9mU4GHsk2CQW1OiWGf7tri5VmJumOTXHqBSMXatyxaRWL23oqOqdwRzTXTMN5qau9cCRpyq8
cIqsTyuGp5+NGInoiGt8LXrT95WUzE3ZHsPe94FbaXiofbHfvr1MzkdhH78oPXAqciSvzg69Qf5X
mYPuiEqNeVvRLJbtx6waLgXIL2WR33ePTKs7BhF4XiwlVX0dJuhNKuRW1w1HcBtcdGQlHs1dY83i
FXqzc75NzTn+qmpCJd2HNYITs0v7EvKxMANatJJMsWsqoAWZFt+0DKKPca+I846+tnh0zH5AYmbq
UZuhxdKKY7tLdHPeBX6mf08MMfsY+YAGdlaHMU7LZmB9mdCCpc1HFB4VvdHjd8ZEPCyoAWkvhK3F
d3BVTVESWv3GKh+PhSV8k3s13IVFrF/Y4WftSssoJqcgEgIMxTY/XaBKFchmFpUTkGkvSZt61FrV
riC9Te4s5Kg+WeMIXCWMrYVabzAG+TFV2P27WAvMZovPdYwgSw3KZ49o2wguhSZleGdmtHgvsJLZ
thR2AVFWyV5ZmQNo3Fwee8sk1s4k407IOgr3L+v4P36M/xk8FyQBkO3z5l//xdc/inKi8yFsV1/+
6zYCzWqKX+1/Lb/2Pz92+kv/8srn/ENbPz+3t0/l+idPfpG///f47lP7dPLFJm+jdrrvnuvp4bnp
0vZlED7p8pP/v9/8x/PLX/k4lc///ONH0XF08dcCumb/+Ptbh5///AN887ctvfz9v79595Txe8en
9Kk7+/nnp6blVxX1TwjpVHNe4CUCnz/+MTz/9R3pT5D9l0RSA2hYusjygm7Df/5h/rlQkUA54JYp
oEVkR03RLd+R/wSrBflAxk0lcOMH/vjvxz55Qf9+Yf/IUWMuorxt+Luszn8fCKSVcH9AogjAFxT5
DK/uZdTwi8KYbuB2tC5eDI0dqiYFFClC/rmcWrtUsLGOIJz9Nj9/f5DfB15W3OnAGkMTBsKdWxwx
VkeeWAaTRUtyfWOGc2L3eqzTdyHne2kU3idNsDwjQxH/UGhAypg76HSH9mmFQ9SQ1zeFT3tv0vb6
dtT06MIDqctxsnoi1IThoi7yu0SdyyH/200VBU3Q4djQ3Zi0rttibYbbRtTSR7xB+6s2EoetlqSS
vGnrEaBPjtFVHHU1pAlatYanCGWQzaA2uu7OclXvhFn2W0eXirKw5dmQvXKsC8MOVD36WVoJlq1q
19l5O02PUj81n5O+Gn72USh8NQQltbW5sjQ7GuP+rq+FAjhpDKeHOJPlR7VDzrsNJOM6CMfvWhOL
97ipDa7cjx1EH1+scttXsvGbNUvC+8Dcl3exBA0E5uTFyN4ukeVvkyRLTSbTh9veJIPRba2hyFy/
Gy+5IS1n7upVUPBlg6BKtrAEVq9Cj0VYM4PZ3Ghz+KmvXKW7wxym3Cm6f4kW/EIbORuLZJRe1UVz
ee0a13QB9c7Sb27oBd9Wk+jIQeZWvrKN6a3pfgTxtpQ1XOto8UZ6aNLqbde3BC2ibbboEdXASE+J
GB+iqngOBHUTDiZAjKc0oz3Id1pjoSg0OeGguFr2ycSzp6sye5gJfpQbqT720ZXYOmXz4IuxHYrf
1Ohz3F81hZPmjoBSQGiImyCRN3gBOWbcbYU+tuN5J4Ulq+9z43txMd1j+otd5E2Mvd4Y30/6s99+
mub4eogeOJS2qXTlY8daIu5lTM6gbxUz2Mj9wH+fDCX1kMfY591DHdfu24fEC0JyNrmk+QtoSJq/
dvXB+AXLt0ZqboowknZ8udXNXNzGSf4cJcUET0iKbuQwTunRD4odxJ7wo5Qkd1FeilvNDwU3C339
uqizwc580UZ/9gtV0G2vPnNZ104KUuJmfV7fx40YHX20yvC7na9HIUo3bagojtSMkWMO0s+01NpD
Ymj9tVX0xq2uNtVS9ZDcmh6gD0qil4dkjAbeUj7t5LwMLwQaL7nC2VyAIy0SZCD65gowg1IslnGn
tzdaYyouvRLRlrNouprLWXPUXOl/WcPI8W2kvY2sofIFiQH5kKMoYAeDpTu9r1d2JMWSq8G5cgRC
RFsSe8tBRqFzfA6a/eg3/OUuyTaqSuH87Ze5qpf9tfdpu8W7D6VFbrBVpCR0oRa2mP3cZCjJO3Eb
VE4TWPquLSd105hDvkvNKbkmqB/tUuo+07c9XUBYXrl1oIcsou/g0ICrq9R5yOFOJHLS3QgmPCjf
EuJrFOC1nan5l2TOXh2Ka3XpnyH+XF8HuRpWVTN33Y1V1chpqJO0yeRE/BpS4rk0s6+NRdMWSRm9
owvP9vRUFaXWbDSorzdpKbZ3mZmZLoigcj/07XDNZCh2Es6mYwx1chNKYrmpZBSRUZOY0LGr4Hh2
hb6V27ihzTyTL5QNX3Kk04VL3wu3Igxg/j1rQgkMxFIaxFlugtqXNw2Yq63pYgifpSlNpDGwHTMC
E2GMVvniV5Hi0l3q77V8GLa5NOs7PR3mPagjLn1zL+KDOF2SaT2PgoD2XtIFks1Fz+10/lQ/CGGr
KeVNMbbARHldbMJkTK/0uc53xhQmhxj5ixuJAugFPGN5MydzA3qCihrcJUIGulhX2XQViFJnhHl+
TcOKuTGmpHQDygrvyoTYeQBtEMoJguAuEaOsIqCyt8q+GmP1OhPrcStmEXNv5ML27Q1+dusCCCDK
RLZMZMdxvdpceiDqczr183U2STulrOt9N4sAEZJRIZLyt2Lh/+Ua5Bq8n//476D+LNe4faqb8ClN
/3Fo0qf8Z3OadvCrf6cdhvQnvTzQp8nz0epbkou/0w5d/HNhyC8Lgm4DMIX/STsk9U+dQjsB+dJh
iJ46O+HvvEP9c8kegYvRCAfxQ8DsPXnH6Vphi9FMIlFVBXlmLCCW0x03SFmaDWKUPdSjWDtSJdmz
aH7oB12xw7EyLxz7p/v7r9GotC+OX9rSq7u6efQ4GMZUKLMHPLKTbXYvz4E3KDFt9O1toYSRDeof
7X97Kce/9vDvCc4rY3Ly04fAFJPhrJtbs9gP5S4bk4d+Mrwxsrhd23FXNtFG7AtjF8nJdWRdakB9
ZVpfqu8kkyDQZ9Pa673VFVKaPsizNu/71jy0o/W5FUwkLfRLwvRcLSenF/OKXigwPnj+Mq9cc6dv
kTg/N+NU1B8gePZbdFCUyDWTn+JoS2OADP/PCKZ6nn/pgg9SDNHrzmw9Jd9rCSCaIwau3Dqz9GTN
9tJfHP40g59m8ThWuBAdxf7Q9r8U9WDGG+yZ2nCbxh/VxtPD65QOHW0T9Y4ROnW2M5uvcxvYeUBE
Wzvyx64+NKGr3sT3RbiZlJ9T8VHtP4Q5Gs/ebHzFXG4ud6a587UHxUCn7F5UH0wtthspAECXIbbc
t6KwQzCvM/bRbpT3QoCfIwxD5cH0D8rOuFKoz4eZjZ6Z9Wl+0kM301qH+yL6qn5OvsulkwjHWfuR
CtltpJcObbJVcRxoPlOzZ1P8OpkfNPOpoq459eRw5b1cfYeH7jZFjEvRc+9/o8fPzqn4dttGOfRF
jkp5itrsF3++93MX9TJxgMvZ9Twx0NL0xYhTW1I+C9F1PV7p+sxNWdqWdC2WaMbYzTGPaMWlB80p
gsAJrC1rAbHcOrlWfdcYvnaCo6s7BNKi4gDZ6u2NsIr7/lol3GyLZewLx3CFw1VxUAcZEejDEGWV
o+u+imfR5Lu0gy5oqq9uzSZSbvKhgoEgVB+LVr3U53u2L9gMSzkd4i5MrTOAdTJa6FCTrj605lM7
taHTDs3s6OVg2QAj8oV47LXRYFQsJh2QQykXnm4LTUABv4Aq8pB21qMflqFt6B386j6+GeuwvTDa
2UEDd+RFgZvgCsGeBV76PaX2B6MXOmVMP47EvTaIp6u2xqNR+od2yK51K3qc6vwStvrCdv534MJL
ZVS4D9RhKAdASl1C0t8S+ckPsD5LjORjPWlfW2MfZjRtWy05VmQm1UYiYLLrUB/RaRr2MHlZy2X4
Mcr6e33ITbvpTOWQtUmxoYpDmSJ+eHvRvRSATz4f8BmuvthKIbu/oD6nny+SNXoQ5MD6kJe3Rrfj
bRuK05p7TXYtsrrIVsX9lOyl7XgQh03pI/Vmh+VGeE5YhBZETbuH3vah3ceCE2+z2/pauqoO2pUB
2m13cFUrx7rVO57R4Qfr2ub3pMGtaOx2EMYCgkHWeCvaMWCwaAs/hZvmqthrpa3fNd+DD+GVfF1/
S6+CbbhDj2Ajw18WbNmwpdj1H7Svb8/Gy0F8PhuwaQnNIPyvL8CgpJQ3VYn1wXwcJkf5QeoVoyLD
FqjB+xz/l3FdPKatLR/TayYC7wBfdEvkAy0bA8n6ExY9QuVUH8rb4Tp+Lr7zHEZpAyW8/TlfLGze
+pwreAi/uwFoI7Q+xIfyRp1s2Bnhod4W18Ve2Occo78k5vZLcjdv/fv+i+TlN9NVtzFsH9creUet
3L8ND9aeEoT8oByUxQR4GxV7q9sUqStUbhq66B/OyU2sOub42IZurthDZY+trTUON1hv2gkYjG3s
jWv/MByl+/GBdtrWsEtgl8odQdVCt+p2qW4rs6eO17O2bfxbqzhOiGMVX9v2Ia8cpbbVL+mdbxdb
dY/b4X15W3gIIhQf6tt4dynyfgmt1/MGSExjExjn0i53utoTWi8yzMvMD9En8UrypMPsxTfNXXZn
2dpe+Kx+auzsvqtYrXaS2MFoa4hKNg66wIJEJu4M37JxA2JkFv+PvfPajWO7wvS7zH0ZlcNtpU5s
stnNqJuCqFA553r6+Uo2MIdNQw3fjyGcY0u0Ku299gp/cNpp14ynpsGYA0YIgqEO/7+s2fSUJ7FP
rRzVOKW55ujEvTsnlM5OUNl9AWvWkyKnvUsOWuoW3zh3EN4Won1dsen87Ft9Efb9znxNvumv0nG4
x1brxMGjYMHxyPgox7mQ4HHpRVtTL9awizSX/VCXW0V1hRKjR2yjXWvw8PMTOzuP7OQGh1P5XIwR
04gZqygzCh4YG4DY+fwW54QcJyfnuQTH4Bi/9HtlFz0HTuVmd3XkiJMniHZZ+lHrQFGzcjs/6rve
zw7FId7UrvVY7iZP9lVfLGz5ldZ5drxla8hAiXv455eme0E5R8EI+MxC0ucq7lZqiWVAUM+PmbmJ
800p7RPLxi5ZZz+GmUz8P6RVYLeWl4e7MNxX8S4zHvXhMSl2orWHV9FW76r1bHb7FjWw8KjNjqi4
c7BNYqf+UZl+ONgAh7rf80MUuDDalceisxvRliVb/ZnWtvUdCsxvWff68jmc38zmQZo8/pwGYzbb
SYRmvGP2nmY444hQq9+UbixfltJta3ce92VyzzChydwg3mSRj2hVZxTkNpGDH7JtKchj7AfxGQQu
Vpj3S3qs6k2UrEGW7C9ODHsp7js1dnrDcuXiWVfwVnHZmAOgctOvuw0Nz+SMrmb/wRRc0S9pf0hk
v0wfB2Gjzx8zuaJewCUBia4Xdm0oXoq2VIPmd6byiNyMWgIooGkzJk6Q2wIxUtEclmgRpcDJkd7B
pVBz9Ta0cfe1G+Mun85GdBr6Y2vG/mC+xMYTui92nvC2bintXicXEJB0elhsdUC2lFBXWz3I5Ral
/kg84x+K7O2U7AJ9Vrw6kFtnqY0bJ8eXq9GwY9oEYAdBQAZYV8mFmCeqXsaIEtOg+dk2pG5Kmia2
iFgxx+XNVtH1DmR0QhME9MJaHq6AxM87kCmJ3oI7CS+Jntd2L9Xg/4viB6OENc/fYxErOrGxK4ZB
uQvRZwXP4apL2GASa+ybUrnlA3I93V2hQ9RSFKqkVozOryF8wpiosYji3BmD5ddmjDSfxJEeq34X
Kj1Q2TDYdAqHqpAjtCcgIW88anqZU42Ij8aMZMDfD8jrXI/bIa1BkZGsC6SYdZVZEpumEOnC5YxL
1UZFmhzftg5RX2SLGda4S14G9gr3unEuf+4voq2irRLspA8gbgDgX4NRp1jpDGhB4rmPq9YT01Z0
Bils0Rtm5f2vT7iO7MlSYB/z4q87tEKYqVGIyPG5w6TELgOvm5hJMseJqCy/KUqiu6mk+n+/KMn5
dViFWIBL0+qvR9xnRv554U2NXClNVcnnNEWVxMmTXaT+tDLFScv7JcM1Zdtb90b4HelhWxksRigE
BfHeFI+aldpV+a7VT2p3DqqXQjxN06GYLnP1MrcfdccqmS5Rdjd2H7F+ULs7suW0OCDhZc7boj7O
yxZUhKQyooko4lo7VnPnDSpPlw9OsjPqbSqXBD8qPPNhAUOwbJvEnqpHI2bXn4r+qOnbXHwXawK4
KtzXy1adj6nwu6TmWND4beXYRufS4OhV3/Tw3Ftno3ypDSqhrcGNmA9C6MvKj6x80WavnO7b0B31
LWfcYDxm4s7SDg2Ew+K3ZSTkA3e6hYcfD527Atpg8WAP+KTN9iJ4lvBqJs/yci9HZypsQ3cDninm
LQp7Wf0V9Btt+C6VGGU8xvVTRnmL3lMibaKxcod5l/CuBA7axjWEu5jpWJWD7DEDV9GOuDH0P6JS
wDf5uyTxTrVvWCggpmxX+iaTnKhF9xpQJsXOtlm5ibsKmJ+6o37Wjaehf4r40TjVnUa5tLMzmS+9
5UuKJytbehRxQOG8xuq28hTmXre0b76c2qRlKz4XPS26r+ynz8urjosxxMNFPUdxmFGwYypUVWZn
F1gU27MmNE4sVbcwwV+yafAeOO4AEyCQctnrXCFawpXuLSrnRf9ZDABvFqxAPLEObbM8pPXvVrgH
HqYy4OrDR6Xbh2gIFxspOKr1S5f7BJR2ehdMPzOO+XREZzeWER3XHk1KAe1xlr4FoaOqdkU/gaSx
2Y8Zo0a70fczNBo1YQbBm533dekPljvsZeOusHPlmaxuOYGm0q1Ha+g9MbLX4WboD4ovQ+YUnNbc
4/hgV+K+EPdT+yssfFXzuswrfwb6RuTdiXvrcUiP94tiN+NDlLyVs2ZrWWPXMToJPUIxj5VR2kbz
Yij7cHDi5iFTfGOyi/iGwhYSAl9CBxh2yEN/xkp0/K5qFrNFm3guFPkcK3smvGQLw122Q6jSy5zx
94BY/XEZ7OZNNdDpcYIZsQwYYro9BI/isp/K2mZ4qTiTcayiu0z9WP9HiENYnL8wlMoHNyvspXJl
BfE1Bw104TLfl8s+MY5RcXwo6bWljtgXZM3qTuVsVuZf04AunPLWm7yCkn8x19jlUuVDirOyb1b8
fU6OFj0f8Le4vcaXCPD2tBU+qpPUHtFOkcJDOLiF/hLMz0M/OGaIIvj8PVQflWqgUDriRy/oD5Vi
K+QBopQ7+UhAaB7m+bvJxKsUKZjOQgwPu78b3LJ2gu4sCvTsSgeh1sKUQUi5oWYDMGv0TaTYefjU
aqUX9B8SM9RESG2tecK2an1lM/Vgn25FjoHmKFNcJ9TwsQ3gr04nWzfc+UW66+VjrWzk0dbFezU+
N99HtAtPI0TmpbdN4Zjpqh3WD1pwHySjGyMf3/xUiG3RUe6nbdyhUT9qd0VzarUXKQy2aUg5Xj3U
nfddw9VH6z/KSbtDH26HKqltTrVdTagiu7nxS9Qju4YB2C4RchybokGTtfaN7gfERyMPiOs+rrpr
KRQgkbQgp98QM9PZFtSnvNoH827C+LGnr9f3p1BBJUf/qLKfmvIk2/jZC9NGS5l9kzNvk9UBirOA
NN8vTfuZj7kpvr3IH0LlRxA4Al8U3eQsPPeiK/0Ee2BSvNQ+eDKrdKwUdNoxjTacB8Njdz8tlMA+
UhggU50k26DhlPiBsSnF2C5zr073c+ZWz116oK3qQwxavAmQWmUr4U50YZFtRgRxsRjywvYY915k
+PrWcluP+BC9pygBfgsPll/ep9+FUx3ZuWQP58nrd+MWoEn70NNL1XcGfZdz9C0s7EmwxW19iRPu
blY5y5x4Vx2SV9UWA2d+bFRXfb1lw3w1nFxTG/RCVyrBymaggr7qE5Xk8nmKy8I5acCFD3El2hN4
agrEyNYVFQlYyfISsZDZoPS1wqx34S0fMCVQbQyD7tHfeW4F464V0xvI1y+5MP1DIM5/cN6gl66l
rxgb57EAOOacRFnvhJpcumkx3FIW/ZJR8uhYjIHE0VXQktfwFaWLg9pMZvGcoNtsV1r/IkbiCedp
ivzleycupzGxbsRMlIquYya9SpqWqy0mb54ZwufzEISQICfJLJ1zoKWLIxpuLm5pRMULkcCvC5f+
96TAI9kW8n0ibCLW6fKSEWPpwlc785cUux+En6pbWxZ9djCkc5igzQX8qa6dabiPNWLGYY5+9fpp
GX9J+ZvRHsTsY+hPUAfL5KUYfi+mz2h8SByQIKht1YLNpCFNXBQqyTkluvC2UfusgSTyi9lpZrCc
XkkmlezjZlcY7gRqqney2GHHjBCZZ5vJQ5TtTdrKPqCMrXygobElEXlsPYpJh36hS+tqI/mzU3uD
33rhvfkYfCt/B8/p7+qt9DS3PDBH4eeYGvm1p3vDe/qaf0jv9UHayd/mR4F/a6cRwyAgRCJjFAye
XX4V4XaR/HQ5D8J2LnaKcTeNj8XGVLZV/jGkP+YcFcED2GVhOIrJQzfuhLawkYq242o7aJekvhPL
t9wt6js2+CL7cb2X0oNFEyfcZfG2UHwr3YDN4MDGQxr4Nf8czuJT/Y73Q/4+0+Yu0YWzGeYJKiHQ
xrPEeI8//p6rU+h+XTygXxjYrx2Qr9XI3AFkNLN+OUeSq9TbSd8myZ2q+tLkB5ZHUsnvq7orxztG
cLZYOSxs9ZtVu43qDdVTYXz05T29eHM5diTW2FlImyG2q8iLFl+L7ZDyLbHDymnP2bvwVuVOed86
JNd0CDJbv3SBN0puknvyQ3CZ33QwhbNflrb2qL4NL9Lv6Fy85KyGx/Cu2nJD+/oY+Sl/gfUtG90J
hvZd8ND7hsc97oqX6rv2MmwwGytsQXPSC+H+t9bYIK3oKmMpHUtuX9kxN7iNHoxtVtnid8gExlbf
VfjnSU8INfnVPvpWAPpS7cxrd91vOoEcnJLdvmvHlFs7KkfNsxzByzfpRndbP7zTbQ4TR/Sh/KW2
8D2hQcOGShzlG70W8RLcBU/iSL+Dro/4U96Fm4QeTwKIzK6P5X68V7bDVv/ZEq290pc/5NfkgASI
9ggbQ32qwVu9saeKyksWN029cd5r9FAlbym2IjOr4WdlPM7DblYuUbVstOnOivykdfgz5EHWQ6Gw
jbP4XrymR/29H7GCtcNj/lzXNr+MyuMXVC9d2Oqlj3WI1Nmt7kSpg1jeyOXGrbU66RzM4ViOIt26
t3beQxQwiO8fw9bYmLnTLXTtvTHagDkZHsHASc/jT+3XcJQ7phh2w99k2jkzytSjgyQM20Z3stAJ
sPFLN622kbv7NDuKpm+oLj9cpk6h2tGvCDo8rmuJMyWuObti7wfaPrDcJjlgB6RJfqDsJMk3y300
Pqa0WMOt3v9WY/Kpi8KIeNjG9aZVj3iCKe3DSGmSeF3n8pu9YZvVpizdbiTU2eC+Utz9kJqzMcqY
LcZ3TCJv1P5fWyCYGq6THghpKvOea7KPqjU5nK18Oee9gZnGyA4P4imz04F5Bxy8fZeepeZOl/tT
UXogFGVX4D8OrH1avEp6o0v7pSPF7XBs4Aa3qpUw8Pp8dDRKMyHwE0ln6c0qrNkTNaSLqpKxxmTe
OKcY9X0JNQBnyAys1UWN1sBVs03MAgWjn2o5T26+rff9/XQ3vgCm9C1vPLE14hpvJieP9v30VKUO
LCiJFvGzfFKf5sQ2T3TJk+GExFhCx1ygHqES9pHqbAtHjjdmZJs/lmegoI72PcchRrP1zskMO8M/
y/Rb1vZJNry8e8haZxw8I18PqD7xptJtKMs6Wzwlv9eN/jC/98NWSZ5C9X4ePIXwfJpP1UF+b7bh
Lr/rvGUfbuKNdU43gtcd5pPqpht6q6/83APh/aX4Pt5V97I/EpeUe6CBdXJvsCQDt008bcHuZT/H
my49Lt1pSo+5yn246mlKHDq+ar2Gw0Bh/OUJxqPEkSM5qsG3ccaT8LzGxqN44vbDbzhmhc/iifma
+Kb8FoiR2YE+sRHawfuyuMxhKIiIMfpJOeuu7paOZGv+ckd+66s2560r+8tvGCmiZQvPxQccSTyi
uN/0eWTfmXb9ixe9hprtstffonNb2vFT+UQpJOyrx6xmgw7FempaP63TKDiqBATN5vfbj4GgxSgp
pcCw+9+lVxzrh/iNtsnevO/31lY/J79Czudx39xlT9qPeS8f0w/Iw4Rd40RTmH8L0z55VhTGyq7a
U0LbnXTQlHWrAiDLhsc2OJjt/Wi5gp+W+2zYzhNauI99d4rVY6j6Mfhg3RUUt5L82CToEB7cTNhY
7cZSXKHfLvEG0y0IOHQx1MrRv9Gw1lsCt5u3jpawWuz01SrsFVkg2Lo3d6eqP8rydu59eT7L6jFt
nUh3Wp67uBP6Y9ahuQdlRzta8QskuqC1jRsQwP+yZ5lUAEJaFSjgR14NVsweb4lg6pbzglLKg6DE
xWHIpckOhkn16k6b/+cYARAbjS6QkKtLz/VwOin1ORlHIT1jt6I7XWwSMZt6X4rpz9kUbiE9/3gb
f5rJ0Nwh5wBhB1WMOHEVJaykUjAYM9Nz0gaVi2P9hyYX/UnBzA+y1A8wcEE8UyVFXQm9HsRFNBXg
swuOVJSAnS6HZ89ppVuzsIEPhCWoBeraCtsff0+drj8Db55u0NpdR+wZouBVk7OeejHpkjw+V4tV
MtrpWaa63rkUO84yyv3u75f7w+H453tZrwdXlZnkCoNA7uRzqE4rK1+qNovPZryMh6ye76YkMP20
jVpkfZYftU5FNSdK7M3mwqAlMg2f1nDhlGrWHIaGmpHnaWwhUYMt+ms9bb3KuMN09MYZ9wd6/OlO
kfhAWgvMG3wcapOrN9PmQo1SmLJc5G8915NsMNTZk/CgbrRLsDH3uVc+Mi+NLuG+/KW8EuoZisbf
stQRcvq1dgMWOzmppY8UDu2aDABEf5/TcIl9IfbT1CUl0QJXpvUjxZz/l169V4etdc6TQygdisDR
8LZFRChzksbG70pBsgntzcXTzAEBqR2GXn1DEuEz+rRG8mu3zo+FTPP2UQjOI+l+4sW1R0+ARGQ+
8F8VwY4/Sm9+hC5QG3B51ihBJ2NQaJE4MekSuRzn0WtH9ANjZThx4kSJ25AEoq403njFf0Av168Y
3gdjnT+SX+pVDEh1yaD9momXpWruYCylrmJMmpNFHJSVMMk2u/b7UHB+VinZVS4+qFLwO8FMccdQ
5PT3pXnds9OxJsH4aXUQRSgEdsHnlUkpHOls2eIiy7HEFCd7UNVx2ATxDwzGyFqf56HcJuNk3cBC
XfeB/1wXohXBCWszJHk+X7dQsM/T27i4DJbgdxKgrmpKFjvWAzuXY5lmlt7eGKh82fQ86qqQScHE
hOMPtvSfQB1BlbpWUur8kpTJ4DXGYYYFQ5FHNp/kqf/39/pfLrZuJBTQmKWjYXnV50bkS4srTeO9
JvVbHBUk2Ir5q5T65zmLb2Wm18kZfz1NBKANpIPrsXKVCSq1ItLcDsdLsKS03IqWXFtmZPP3R/pz
WHxeuOj70UdnNLTSkK9ppAkk0laq9eGCCj/NrBKOzFO0Khva4sL2J+lzTIreeGtmJw3HFNFDZ1oD
0Fo89/GuLA5JdBYs+FuHSvOSYFNamqNlfqZ5cg691usnd6zvleapat0MLfd2MwmupW7b1O1iSCyH
TsK1a1dYh1D1YEo0y9YKPEtjRO1KvyknmVrjMULmiLNv/JQ/SS/GhK2Gp8ROdU/uxZ9nL+lgi6Vd
R55UO2ioyYPTd07JyDC7h8HfxfCN7xMDify1iIc3ZAoOou5N7deKh4pccujyrRhs0nEzHIvNLU/k
6y4Un3LFy6EzTXgwv5AlVFHIcZkU+4uYLo6lDw/M+OzFkidn6Jq3Xisf0GO6FZHWiPP5w6LnyZyZ
ZbQu1mvzj8KIsCSBiXCBtJBQBk7unBuRB40WbNfQqi58e1pCw7QthC706rK6NV7++tir/JcCRBt6
smr8OZb+AaITwwWfWW0qLpmgvmRxHjuNGgVOUhe11yWy7Cblb6wGsxtP/nWXEoLBY65+goCvr00F
2x6t/niomsuMVOG+MzcCWDwt0pxcCoXN37fPF/QnPUVyAPgAOiyEVcPvc8gTOrEPxqbkYqN5qUVp
i5JpwkjgdzSeSqFApVNCiGyxGCFlVXkjEfwvVwd5ugoMgQKkdL3mfpac91GBne5FKESLmcXiIrl8
VHqtdrU4Ps53Y50kDAHDFyZzb39/9K+vGZk8eI4IBEK+JvR+fnJZjatwMIvm0ubtAaXWlT9vES96
3Z6s9mac+rKauRptMTSVVlT/dSPbGsUGiJ/WXoBWdFsaWWO3m2AA2r2svyircjWktJkBc2reWE5f
sKBAwHlKPjGNXFApivz5QSOexhAqJmA5DlVy2ohPEXjoor/0nXAoGgRRB5mR9NQZAkRIpIFAiJqQ
ine6FQLBrDLR7xbRN0ZVv7TM2f/+Gb6k59weQikKpz2Dfcwdrg77pMoEwLiheJ5r7HfDaf4dDXXr
62XV2nLKdJ9kwAC6zijTgvVDXU0RXUevXSwz7FJz1e/MvvRynXSvUs4o1vRek4N4q5Ibt/plxQBX
RacAeSQ2Jpn61Z0OGOboU6FXF6sCv720TEysqpZQyUl/4EfY3fhwXw7QFZONtCILVEKR6dps02r7
ViqgZ11waFKAlINbyYI+u7EHtS9xFrUJIDT0bRgEgMS9Sq5HrVHKVs7iSw1YLbZzS35XpOncRssu
quPyTldBq4XzwhBYrauDrnEflpApx6nXHwIxtE4Qt1FiXID3TIa2HzB6va/wgT+kSCXb+vKmmjmj
3SbRHzCUBje09Nhuyz9MgLxCFHxYYSTsuA26pTSF5Wy6t2qNbje+bQ6eQaANRBKVThX2QhqUZysv
3ETp+ADLom4qQ2wfe7qjQWcOj4vhZegWnYEVzAgWn4waj/suvpGefq2ceGXAEOHHcDxxOF3hfNoY
27m+zZLL0uWJE2Kq4wxiXbpGJpWOuNDyi5Mu2Pd9eiKYP0H+Ge1OtH6JnXhELcpTJnV4xVLBWRr6
AI1sNT58afVGaiRfd+IhFgFDkoHTkIchDXa18Wu5CHvLLOKLNgrxRhkH5UHqSsELh05GTJDl1Acl
aIKqsBmQAz3teizyIha02pVOQyPgFBbveZXl+wVdytxAdS5V+w0WNu2dKoSHLpDk7d/DwZczlyUI
EwBZhVVZj732OVgpfdEIkTYOK6LL2igsijtma3YoAl03IaTbmYmD8v9+TQIk2piYcAEivbrmKGsg
dM2hOctJ92PJ2l95lL1mQbrLzYBDkLmXIEb+368pXYu1rdbTiA+ygMhxcF26PhHw6GhkHXe4cxG7
SgFj+WJY+KBML0WB92xvh9Kblh/hIXX1PtfB7IDNjG3eCjVqiOJu7cUx1h7weebcEeFkxGbrKlRq
7QyuIFjscAGKIX8YHfDfDx3h11I5NDT84P7Iw8OASGymbpMCE/OzPN0PoHuqdBvMpy5zjdkrUmpN
CqGXNqudoXrOpY+x9lrGd722w13ein4D+80iOoP6JqCjnqvPerk1XwvdHYs3RTmMEG1WlWqnPWmm
189MwgD8MCbVPb13/ijQTL+F6oyfhZ3XbjHB3z6q+oPRPAf07/RXNVM9M31AlMVuzljfDKVfhRju
0Im9nyt3Nm3hnajLwCvWdoHhQ2RkOyHhnBaQKzjOAUJupOpGWP56ClgUoIhFwQsFfXkNgszEGY95
HRX3VlFATkw0N4P4PgRWW45DemNp/lvi41MazDJZd4LFaYCyyDX5NdbyXIxrdTz3qj/Kj6VuB8tD
2/LxxNrRWk/LaBRob4b53aqOAR+xDC5R9xb1+1Z5V9RfkvprGmlxVaew+pUJxyhAC9lT09elR5GY
WdshEJnBPEvm8zz3SAa/hoPsdL1lI9jsx4zJhMTpAiYagCoGMCNjugv68xgdS3kTmm+9BUSq+im3
DZJ49C/4Qm0fOxJ6QV1dsZ5frWA/R42tweYZdc2ZC/rqdFKmttsNkeApI4YizgiATh17WicjTTka
yymymgPwCGZpVgmfIUEjf6YnKarggxEvykNbUH5J2s9YqOxCOllvE8VUA+9LAMhf0C0I3+oy3wzc
+kw/u+FPZShMY4DXvf4CKsYWY6xbWk6TlAH38K59gzow0otv7ORlAKyUObL52FTnJP2pMjxOEfms
pp0JNdoKn6zwMW7eS/0sgpiJ3kqwO/qhxpFmgVAE0C1PzgE3o1o7q9z01TvwKWDMk5spoCdYsf0G
S2sTXDqd6HpnyvbyUnLmOUFkW5ZDn4U5Wv8s/5YuU+QyAZdUwF3pnQxTQXUMbjjy+upReGQqOHwo
B0Q66M/Hm7Jw1MbDz55OFN64Lf0a0GuyW4Lk45AU3dT8GOUXwfLKEMY7f4074PyaeqHiIM+l9xsj
2WKXY1EbB/sYGOP4zWppSe5kY1fPftL448rGmxsAIUhSrL89zQ9dAwgdflw7vYrRzDzuvS/fJ+a4
oHDHyDVexp8LvkSx15sbyIUMaBv5yUr3SAQX8j7s3kJzly3fjOH7wso0Ia+YpBvrrLqPvJQ4xjph
Kmptyt5TTNecDuDhCYX8Koa7RrikIKPSHTXZhFtlBnDgLu+9pLrXAYoU7Ue6zpMnO213hfSocvNC
9XOQHofsEkyXhGFji6/BdDCbnc6JXqbPRXQsgntF2sjhJsr3argJkru03yfZvu7X8l5ZtqAji+VB
Kg665Baqn2vneXyFyKcMzz2SF7u+fJjNzaT6VfzUpFADz1J/6hn8B68y22OZdprlWeYdQPZc26Ku
gwxEBAxqrzOQvCUupq6n/VUgMUDBUeMhSE669yV7LbHa7ebhvDAAjMGWZklnG0jU+LMkXpIkG3dL
rY8PalerdpuHCGzjkBWgcLmJRLoodS/TF06n1RcCxFydkv4ag9I5hp6DY8gDRih2bw1PZlI8dcE6
v5VLLzNE0A8rEKwArNXl0bSpp5AOzIAEyNByTGWWmDpa9Iq+gGRXRl6DlkUxkRJErzsnznTwnku5
SQegWTfO4C+pLzkRjMO1DsTHCW3Iz8mGUCGvI0VCdpEDcTzp0eDWSuHKajDYyyBxGA+QWczwY+pb
JIPE8Ja/kvTlm3ADKz9w5T6u1fd6g//oMGi9NBiLpmUXijf1LqxOdANmv+rU33ELdLDrEBHKGprD
zTyNTpEuPyGNM3OqWOh/fxfr1/+0OtY7QSNHZvyDevyf/vA/7mRcssjK0CW5LJn4HmoLZ/dMxVWS
6m50hG4s4vrfr/g1PV0vqWPYA4Rfo/y7KsCLXME+UFZpfbZj55plMTpdavxQKss85WoIcaKXd3pT
5OBh28AL1OahmeQnhcNwX5sziD49fw4R9oQ4ODekQMXgdE1qW/IvY+LQgv083XhLf1Bdn18TLINV
9IukH0zadUodL0GcznGdAoNjfQxSEW2GSZSdMegHVxrjzquyYbHlkHJJB62bWHl46oBYhIwb+yIb
fDW0pM0siv1G7lVbq9ECSnHz8MOg1X2tKK2NaawcmDwBjNF27aaVKn07l6CuUNf8MRdGezdL+Wac
5Vsy5+qXNbCqwhMkoFlB47iWbm/nagpKdUkvMqQKG4Gmpxmvyxtf/UuCr3y+yNVXD0ItleU0AEjT
igw6sM32Y6mpwNHwD9WE8WeEMtI5Ga3YDBkwvbXe6v6hmLLKTwyMljClcCQsQyYTftA4APli6uSI
QBncBR12klhOhgnuUo74LNh9c1upIbSESjB8y+XrKrdS+a+7eG2my3SxsGUDsni1i6vY1NHOWYSz
3gFsQul58WpxoDlghuMuqihaVqe6PrzTprW9G4YNtFpTB6A1mjcW6LUAK5tpnVzogCXXEcYX5eXO
UoOZMkk493W20Tpl2NQdb1FY1F2pyZAUZJxWF1B5aoqwrzQrD1bckSTAk/BCjSRMy5m0JMYtION/
vTHMx1Z1MfqaiFR8DnVFNRZJ1jTCubbmxenC8aws9Y78IHOJbZB/i+596AN3CviGKMUfRPoIjjGD
khowO0R+LrqU+fR2Yzl+qZF5X5TG7GS+G8X8Ve3X9Ag8zmEVXrLALO4X6lld6TdBZo6HpQh2emA1
bpWaoTOpk+io/JSjt5V+0DTJS4TDVN4pTElVEX+msO1ycgX9d2FFs1/PhYgZafnvxfb/dVX+D/qt
//h2X3RVnspi1bL+txzkqvn45+f/LaYiSIbyLxoyq1z9KvGnrjKf/1ZT4Y+sf4FIwtkYSh4uZ6vr
+39UHAVJ+9f60+jCsTKZK6+CrP/RUxFk9V+I8ayUfZNyD0OB/0nI8QqmpTG7Xp15KeTWfjMiIFfZ
l4FDihbFk/Y8maV1R3+l3VlJLrhFAuVHy6Zhi/pU8YSUI7zFMkWPRC3kaYd7VeMQTDDR6XCwsSOp
WW5kQWuS8/+ONO6Mxh8aWBBXCRyIiFwF5HyqxDCMhe45EKOGNholdK3X0omZWuo3gprdCJefT5n/
XI/PQS8aZRK6vp8DQTQwyl3mcHhGAK33shHKAvLP0o0q/Wq08O/LMHxE/xoJG5hqVy88CqpUCopo
eK4M8I2FYJWgdiNTgIVujWe82+CuJyZqZ7KuuJ3RDo5QN/3pH0v09O+3+E+VmfXdfXq3qFngHcnw
E4AaJ+pV0IvTRG0DyyxfBE2Yt60sC29zDWwfCbD+dW7EDkhA3p/kukTlUQWh9ffLf30JdI3J5rAt
YYzOeXB1fUHV2kUq155SB3sqKEGx9fJknhSxk+5LzRgAUyfyQanb6T6Z1Lc+BYz793v48rkROSKw
rg4WwOWZcn/+3EWXCkubhd1LI8sBQE+KiK4x9BtXWR/k84vmKuzfVWaNHXZ9ukxTMtZSNHUvta40
OzlOgcZGuA02CZLQf3+gK6gEK4uCAaqpzC4GcQmS6fMTLdUw/l/2zqM5biRNw3+lY+7ogDcRu5fy
RSeSokpSXxAyFLw3CeDX75OUepoAuazVnmemWyGpSWYhM5H5mddoGFuNp1FrrE0wdPEOPSaN5qjr
XfS6FYarogzBP7bKJ1tAoElpUB4iJY8++oGvZ2vsh8+Zfc3D95+fCeiQ5qgqTVrdWlSkTdKmOOtq
cbIN5a+Ophvo2/wQD9YdykqrMCrP9bNeTjhW9PRniRQ5HyEozCdBd7Hws8t0PBVDTJMc6uYmQHca
3Z3IObOLXwxFbqZpbF8kTUC5LhvBbWWNjZUW/SntoPFkEUytCel82C7N7ynNMY0MRXzqGownJdnk
WfksC8rLKi5DX3SnTsmz3eB4yoXf2fXary3rvhhtdas5tYNzYXaOWPvaQxJ6UhWWmAm67POR47YL
SzOphxMCrOYBIUwFBnuR7kxrPGc59eLAl7kuXntIKOieFFOYDzXgORV5kz6cfNO/cprkE86s6Wpw
IsS9GuPr22/Li43JYNyfFB6QvrGZ1PlgTqkjeNlj+JoMJaww6D75OkHH+FCOWXk1RUp22eUAAH97
VFSFZWjH6Y0w2mId62lKSJRC9TQlmf81EXDU8W3fG5GuHJROqmiOivHj7THltM2OIAIMsiZgajh5
kSAu3gg+hdn3XqWe+gBKoyf8ZD3xAw6/PcqTtr+JzigwgSdS6fMd2gs0hlp/OtlN6G1Dq2lXrjH4
u7dHWfCunl4E5s1SObxBfhC5zJfNxzeiL63ePsWle50B7i8DuCxtiaUElMF6qxmoCqGbGx/C9DRg
RRKrIwpqI7Q/wofh9PbHeeXlkJEC+ZXk+RPDzT9NZYQlrjaZfXKBvzXgC6di2OgI4r89zKtPLWFE
Luc6PjJL/NeYOMjbUH0+QWenFSkQ9bqMrt33wtwaNBlX+rH6hr5Q8B0Ar38OfPbaQz4ffPGm4LOU
elnd2Kfcuza7K8e5CcIziPmXQ+i6NPcBBYBiAhDT+Tz2Rp6rqRK3H1GdTffphANcljjo0aZW8tv7
lJuYF5+4EhAov5sPpYjMNMOk806VsMU20SH3AqYtz9SQnpRz5i+d/mRaJncGEby5uPdwf68jymve
yXX7IgGKWbSPAT6s/tqPaRls/ILGxMoupgr6c5rty7YNf1R5SnU80AbpHF+Z5me1yzxSY98Okw39
vvx7ZuWowuWtNCrzkYol/XOTqN2HVur4cKeSFBEVox0vzbLqb4GMgAl1geoCZcHQTHRKoR6CqGKv
NKYU3TIQTfrhFlF27qB7eejw/Ai3gd6RpbuntOPZcWBpSUWpSTinvEmLbZn5BsXB5pw/wYswluYT
Zzd5AhgWCYaaL2aOi0qtu413GqUCceJr0NX9tnD0C92LKHFU5thedQI2YuwnUl6sSbPfwl7IA4mS
Nfoa5OlYY8BzmX+ECYE/pJ6V4GQJ3TtiW91sdDVJDooo8m0SUvJ/+yx4ObGopqnE7hjFYk9h2vPx
KINVmVa3yUmtg2TjTCib2BlI4bdHeTmxjMKPxygHTBCqkPNR9EHzh1hvklPITU0z1ygthMkr+M2i
t27zoK8vg5wyhFHR1x2DoDxzILw6vkxLabdLZ/jFUyIOZ6YTlrAnxL2jm7LtPysVsOWoIMixM2xf
xTBAITcK5RO4gHMV4EULXC4qjw/CzqYghIzNkmc6pMJVwtCOTymkLIGqI9drfelgnrQdjLF8iMMA
IvlI5wWKQr62qyk9VKNmntlbr6y19E4FJUVXF2TschX80rRKhVUAJD/th6gFeNQVzf7ttX51FEqr
mqQ049C22MFiCryqcthRRdVm2yYdhotSjc9p9Lw6Cuetx63tSRD1fEelInNyy02Sk92CkxciLOH+
OM2Zc/eJizA/d2Usp7lwCGiB857Mh+n8HhfKXo1Po5K4qOsVzbVi1RAag8bCfB2PR+qe+sobTe9j
IarwOs287AMmmuo3XIYRAPH9YWvkKNs5Q//DUTtwQYNw6CUrUz7+0BJF35uDgfeE1dbjNo0SBEV8
2Hh+r9FVfntlXnkLeBjwlvJpZLo+fxh9CCgR+l18yiaKpp3Du447Hs1TRaP/OOrmWvGLrxn+uWU/
ngOfLHpATy8BOHc0gwgcWbVl6lZkUDBwS4bynNbWlrmjca6U2rFWYRUkpRbvR2NwDqLq1F1lCeum
6P3xfvDVaBckfvj/eBdQQ5GFWvyHzOVc2FR+PJHl8clLVeeI6n4B6NjMz7wLckZfbB9ig6dxKLEt
YuXec4a67afoNLkiWfvJgNKYF2THKMum41RYw5nxXplkqW/KFAMKhnS0DJspStds17o5eaL/XDoQ
eItQt1ZCs8fjNBj2J63tP/Um0jp9IeKj1qkQUdW+uTTqItm+vd1eVGVku4sIjDDTlSgyWXV8nmWG
UUbvdczbU4Bzd4V8QttckChl28Brwj27vvnIxGGmEJigHMpQol8r9cymf1GRlJ+Cuxy9Kaoz5LuL
XV8prHNiOK0sGbiQ9Kv2I+FpcBQqPXahwqDJcvDG+JbnuxFvlK9tZ4wPvqI/5h6GNmN7j1uGd6Zg
5siA7dnO4C6Q9RUEvaQiD/HGMqArhJsDu+o/Odz2V0FXxp/spgHN40MZQXDDcZF4amqQkStwONZ1
4KbVJ7sazRZtzgmpjzE10psq7/y/Qq2VoiROal3bTmg0q14AG0e+I7UBDwa99pCZA/ghZQyLdy3i
6MCmaEZ/Qpa0G1ZTK/KHCr885EENK71tRKPdUW4DHhABRn3Qm9IYIAJVKOLURVD9FURp+A2hG/Mh
zYoYhubUgFMZSNNAmZQTzXbd8qv7Xij5X3lWa6fR9ZCrtDrMM1am4aOiB2gm/KKr7QSkJ0y8y2Kw
82vA2cE3DCNybiVUJr4aE5LJhRYa3wHsQmWMk0z/avS4sa91ezC/al5Q3ZmTivwcRo4BvZ1SJZid
2EuoNhnht9JzMjj0guDcsDrZyve8+kFpCuA1WVx6E934CaGnIizjz2qe+T9Tg/+0MP5FsvzsKHjR
wviILHzU/IEq/B+7ru3yeTtDfu+/2xk2zQeZq4FGpCb1jzg87Qz3TyziZItDFjn/3ckw/uQ2BiZG
ascZp0uw8N+dDFTjJfJbWokS4UH+0X5HGn7RyOO+4j2Tvt42tz4x0/IoDXAGiiJNbT/EXcwGr40s
vRnyyFHXFmH5XiLdV/EQBMl2GvX+a9XV6De6akOb3rCTD37VVjfpYGT32og5XcPJfOZ8fXG5UCtA
W5gPh2cqtA2ZBT/LiXD1tNWabOxDFUOuhTF2AcPbpQefVebx2frd/jyXntf3X0RbcigKE9QMSKtZ
r/lQbe8IGtpT+2FURoRORB1sAzWMz0jNPFWvnx2KTDmpAUkWVSWdlVzKHApwOUoNdubE5dTtNRuA
TgY/Y6BtsAaLWwEO76AEtq2fPGjp6N5MlXKd1OllHfqQ1rUg50ZLpi3ClNb7zGXGFc1LNvE4JjvH
v08ccN1JH5eHOKBQXDahvw+7ykLO1VPP3cTycls+C9sG5AeiZzLtmE/Z6JtGPWZNeHIcJfzudLlx
S5DarD1d3nhR6QGN0y4GE4W9zsQ8uE+ndTAm6iZrEauvEaNIm6yGvvBgmX287ZMg+rmo/zmfOJ8I
ff9364r3X7JicSbx9f8+k7Q/KfPjbqfL0jHY12ctVv1P1EdxtiGThBYxP5fwTkHdjq4EXCbkkmbn
EkcIqYpJ+AuRC9m9v101fr16P80LX7fKeyr1zDYWNsJUKKhq8yFIlxcpCURS7GD6wXgoo6pSPoMi
995FQ8A1mJGrHJO0p+s0+fmXvE9wbauyytrVsBIgmPhT+b2MfBRmWstaFXqIT5irVnW6djW+A5Vq
PZGypmolkKsuc9QzHA9xICGyadWktn1rcmWiEa4aTbIOklF3NrgjFe/jSfmr7hukKHJdFF9VEppR
qgpSoYEvodxTbplCWWHqs5We9mO57VQr/J7ZpUtwmucWTjBhjRBS1qblbWSY2a5qRV+thbSDO3Nu
vjjMCPeh4BAlU2CBA7tIHWsWNiIB0h5SNfKRpezqdZaZ/ebZlnrlyHxxOjMK9FqVopwEUBuLZDut
07aryojgKzebbR4W9W4wGpzP4EBtjT47J779yr7gUejASlFW4jNnMWCnZznGw9b4YKvlSDml6D8P
hqvgAEfw/yPhQk0AwsTeHrefkFXWHJGtGqME9T4UFH7L1seTzczNb1muto++WniYO0B8dtatI2BR
BGNhvjcjrDbWemmOHzpntKDCGMZYbKMS+Fo+irrZUmME9s71nBSbadJGe5V0YmrXYelgjw6PKX7X
aA06SKZRjggjoZmueFBlNrZZIhXiO9V9Monhi2JDFV4rTWd8sSK7/mFmSYxevAl0cmXSacnOJAov
Fkw2AJCHMDVqjHIS5wc2pmV0owZ7eGiD/Ic/FZeBwtxMuneAjhPtnnbHf87ef1H1IfaCO4tWL41T
iO1vnsUf8qh9/P7H+/ZL+9j8cR0R6P3xrmvTMcqD16yFXv3xv45ux/qTwgZenjLLk2cwS/i315D9
p03MiFQxp/BPVNavkFJ3ZURJZdAGFMrJKrEDf0eU6p/g3EgfaZZKuWLSNed3ju5FKgqnjtKjNDri
LUVIj4x4vsX0DrhxH9nB56qHi9TXoXWvNfFN2UyXSlU9ihKBh2l674/DuE9czOnMbNu6Vb0ChSm2
dW58f/uMmscovz4PxCnMzGX1V0KGZhFkDdlsHPvgc5aU1U4JbIRv5S8JcmwbJcEuI+vUj2+PuagK
MIUoWMPwoHYn67EwrueDNoaeK6MSGQ+jrVxaWr3NMlGfgjGsVm0dptu6Gsx1XgHhqPKQ9t85cyK2
37PAzJTcEvhP8EyoQcngebEIWZh3TOng3k/WuPLQDQ4rsMgmxhm2cuT2J/qKjBtQp9Px7Sd/OTAH
DO0LQ5WC0vx//uB1E4QAeQzjXrcVJOMcuPAC/9+V4ffvvUbsGninllYeqsL8/PbISM7MHpodzAID
dpZ+7JhmUXyYjx33pkUuHmZ3ySpZoVK0ur7+63jM1s462NPjuLJuvK110x7cjX20jxGCmPUlopg3
yhbB64239rbotPL38uvKQ33ID+3qtj60/Nbb6kf9tl0hAM4XfuvX327tDepqn+tLb2tuHP5z/FV8
HvH0oOiMjwXFjGO51W6mm+DK+zDcQcCOV+OtfuxXyhqo/rpfOdt6++2WH/rtW8tvh3W3YZ7W0ebO
2nRrpAB3NL7W9Ka2xgp5qm29Uffqvtiq+35X77If8RHm+kasvYN3sDbxvjiANkOhaPqu3mhHqorv
hnfKJbY0W+dKv1YO6h5VNqQQkXbhp1GTfPr57tY6Kjtj5R2mW/PGOMqf1K389Y/DZbFCfXXtbOTH
8DbVobpsDun6fbaiorHGr2GPlMoRWc6999AcxOqcmdEToOpZEPhzPdGI8ain0oxfFhYjlHn8ylLS
u93m3QOWL5fVutgHd/3XCNZYuwpdGLtbVGDwBTkEW6Q9ttoK/YXddIi2xZ4v3XKV7h73NxfjCrrO
+v24EodgQwi44i+28TbZEMCtU6Y8l/9ej9parO5CRHBWSL3nH7xbROYi/rwRB2UT7PK1/N7DzxLK
zMh7lnfKLGnxnLh6YWcOZJUzeHkpl2YmCGqNDHiPF8CHE+7F0FcxXKN8LyIEfIoxllLG7tdWbaur
n78ghBZ2WXh8+lMzis80mJp9laE2gxxzt43ysV9rQ4n3Sl9Qire1Sj36mljX+lBcPP2iwZAMdbgA
TscbSk/LpiTH0cBrZKKEId75eaxe+Lx4F17Q/PolL2TBzQ+czT9/9/R1SB65ZzoTT2aJi5lBD19m
KTRZXNzk5m+0P+VDPCKWegdo6UIxlSszD+/jNrxys0elbd9rvrVB6ubGULRr3ZreN8h4SSBy4AG3
r9Y60s3q9yDE8MoUD06cfykK765yIsQ2vcsuaz926Dz7DdiA/Gtkis+Afg8FFC1rrFEH6268wt5H
2onEwQUl4d0iyLKvygGJtinc2ziwoRl7NbTJDuuCrTD9bRG+s5IOCcFy6yMhUjhIYtn9IUUsk87L
xjTby9iK3hkpcktVek8P/73AAUTgYXTmNJQB/mLqaEGgFvDUn4LfMJ+6LHY7T9ez8E5NuGraGGQA
/TIacz9UAJKX9L816xZ4xI6GSX9mcHmlPhubFWPBuAGlyq/HZbC4fVzknceh1fwt8jTDuvJEtI4n
Ua7M2kBlqcG2pzTJDxpa9m8/9fz2eQqbuPuwHiM0Iy9ZvkmWqN1mgGH0Lm70xyTzcFzqq2w3BciH
0sxaxS26f5NHBdUDpbp/e/AX4gdAvjxsG6QamikNPBY5V2l2OHV1lvpQaQkacGaACbibXGodxD3V
V9IdPRQMX6ziGgPgYzRF3XViIdiuZZchPRxYw/kX05zyTdBOKc5B5bcyLpuHzKnPFaHm80RN8emT
gjOgYQ09W1/ERLlLKyglfnjotOgzQDbkSFScdCLDucyb6HOXkDhHkFTSKT2rJCQrdv9sDhAHEKQA
kFJ7AE6Cl6H8788qeprIalfHtO0uzbtNKoS/LfvpuNtETgnivkbQp9MD85glE6ZKUQhI0EEjKk87
0j1J+aw67wqb20OAvdtlb2qf3DEXd63Q631do7f39Ee7wDrJMlGqzEfoD61KJhdQ2zQs9Z1bmfGd
05b+B7O9mTIxXsXBheeE/XsK8TUpHJ5NsTmqm3Cw4nUj8v5iAmuzQfWovXcC/0a1e6Cio/Hhaf/8
Vrr0UGT881/ye74V5VhHCNU91VH++dO78jF/39aPj+31l3L5lbNvpOLya3BZvZ79YZu30APvusd6
vH9suvTnIBRn5Ff+X//jL/z+w1g+/ve/vhVdTvf2/jEgnJtB+6Xmzf9ep7qHbhfNC1XyG/4uVNnu
nzD6KHYDLVBBHXOM/cp2vD+RusNEhLdeIq3k3fEr23G1P6niosxCZVKF3yVTpF/ZjqlRcKeRTn3K
QpiAE/B3ch2KWs/3MsqopsRh04OUUAPZeZvvZd8oQhUrqwlInWoGcMLUyF4HXVx3nwazLVNE9+My
aXdFBT7rVqUZZN/7rhvHBy+uvfG25oI2QDrR/XezjTCSrD/EWY1Ucor0Msqkfq3eJYVXnABPuGjf
ZfQa6fYkkcVVY/v2nRlavr8Dw6rwpmh57tbkFbhND82uSVBWgTscg1veVpXe3VtTr9LH1xX1Fq2c
5puntgrSpYoXX+jloE1rqltUocciwqKSzhNivr7ZWZ+0zpAwipiu7kYVvN0rAKDptSV8lLiTKKJT
J3BIMlZ5R8SwsiMnbHZxZCX3Cl1RhIbjvkx3qt5r9lGls5eaO7sZmapU8apcW7VeHUBXf7aNbn+e
KM/DqtfWhpq0hIGw0CSA87WplLzXmTMnBuEbxDUdxhq3gH4qvcss0epo8/ZwC/yL3AsSQ0Eg8vQP
oMP5eH7EBWNqrUl9SYknE1mGAHg8jBBTfFX1TK/pQkZVeFnkxZh+m7xGe+hL0XwaRcMWGCMurjMz
MD/l+USYYkogElAIfoN17PwTNYEyxUGQY8DYxETZG1Mp9A1umYqOeKkhJtjhIsRCIPUa5LGrfECG
NXOCcx9Dn4ciuHxz2vOicCMT3fLCLm4b2867SUn9ERsrNA0g1UUg+d4leYI6bxK2Qt2ZvuJje0Ht
L7kcAtt4VLW02miDolNYS0p9+mIQ3XontrwLexuGTVjlq8Ttyum71hq+c2+2hgjfC38a/W9WPzTo
Kqp6K6xzSYmMOP+5veSz8KKDJpcCq4AVl3VVNXbDMWotZAEipE7/msAEZFs7NNDZens/zSt1ciAA
u8wZ8HHJg3jabs+uSSs3fHaHj/de6AytjYq3m2rXJi7HyD1lQ4TKgpVhVvD2qMuXhlF5ZdCBR8hE
yqQtIrfMFQjI2KGPbY0U0AwTCIaGXfgIanv1mbznxRPC0abLyesCbRqT00WNJAAXmOpJSkPRt9Oh
hM2JnM6hHfPevUA+ytIv2w7ImnfmrZhXCZhYQlOgCIhsQ9M2X5RmyLRcI2sCO0BSYbLXg9Ykt5kf
V2j4en5z0sa62bUU7bmz/n2r/R+OIzmsTVGCLonkZy1lhiadQKPQTYth1Wmq1polhuvOdctuFcFA
+fb2aPMIXD6kiRM2nROwiBA7JIXueZAFMk3vp8mJA6yiku5Q16Wz9zvD2Ct+6t02cHvQ2DImVNGH
4cwWgnS/fEdkXRLrJY0eklQNXwzu+0mlR5XB/mn8ocyDdeKZTX7f1PmUfEkpTjce0HI+9961JodE
Pgnob0LQV1LsD5MSaL6/MpvWxuOySGp7vHWGuCc97w1059W8S/V31aDYUkAo0dsYRd9uKqY7UTRD
sfdZ4OyumPK63dlCG2HwoIpXjfdlq+LWrPu2Yt9Nfh9NP4yoKi1xUBs7kcxU4ajThyrqlf4R1OIU
oHItehcDstGNk2tTRLp5E+WqVt0BmrGHdaAHBdLzIjUC5zJRobfCHdeEi4OKSIsRb6+C2uaAgU09
7oIp0qdu3Wl5hHy/UpAWHj0zyEwMPWPHSz+EU2pE+JcFkzZsSic06bwb0zDhKaRH6SborZzUPCkD
21yrThcq7rFMU4FaZKAa4U2N/F2M6WKRmQd+RuBNu1AZCr9fJ4wcf03zsPWviKyxg0Qg1uPoaFRb
cYub0IndODuycx1MNsrBGrxNO/WoFKL2oShYGnSO7lvbtNKzwbhFTBqEzo/csHNRH6oyS5VoUxjo
w+sw88wqdNad4Y8mOk9jjzlGEGWK++gpmYcCSi0S2jS2VTrBaihCp/yqWFjBrdEvRYwoQv4zbLee
JpTmkcjGaeF2TGH86Hlpml8ohk9MssrxetSvlCEvbYSBgylEq0tTB4DpZhtjuWqKpivWeuzm6UdT
nzSxqm2tEBd6Z2feQQQiA90QgI89hnmvKDe2OgbcPgpM3wbv8mjMb4ldyh/AZ1zvPqgVgYR3VwLP
/tSYDv7kMdK6Pe4UyTCq10SFkY6gEenOZT+MTbEzOn102bh2ZF24LdKH+EqA3Rk+jGU9HALP8ZNd
CeeMz6UlKVrAZRbjghY6ef0QqRkeOAVwJURBUyXo7OmrmysAi7H+Sjv8mFK3MJO90Bojb6+aSg81
e1/mkZaWG08k4QR2PYDOPCktsocI4kyXwnZ7Yz80WZIeRcm9MqB730adG1y4gWI51daJPTN+cBwj
604TSrJjt67qWA2PNPOUkK3ratmwS3QjLVETUVWI/qSxwqg+ksiZ6kXRB72drXpEhqZiNQ2pVWAi
AefVMVadaG17E5hKJtCgGs34aAx9SQ20LG1spQYlUfVb1x6ZWZh21WR+1etAw43IrvCINn1wX5ss
qBPg6YlFQKoKfDj/GvQYLwirKqruptTp4l5No6uN13bWUWzQIkOhr5roogJr6av9cDUWjhbuXeFo
wbVmuUF0ctIoSLrrPs5Kt9kCri3acc3mMIdjGamt735Na3QcPvhRmyAXPNFcHigb0iUEMO8Ovhd+
aHozig622ZSiu8jAsdjHHp9uI9i5A8mS/q4eU8WvV2rWOsVd4bpDo2zSxuCkoISmmennUQidKpSS
uVjDTIqmnjKnU7tLR83wEVNqo/WvFT9s781BmOa3sQUBd+5CnB/XZFD0jDhsyV9o4hInLsIzP7fC
RHGR3KpwhF8XObo6TVZgv+yAUywH5/cM4uV4kuRAQU/q/EoU5/xuiiVpr+tHb5f4IjzQNG4OhYNg
rmtwSE8T/q+/cxc+jSdDcimFIjsDSy6X4tt93wrXw0kEu0l247Abwn5aQ+ZortzO1XDg8t2NYhvn
CB2LnOBpaNCo0kaYwxME7uIm7AriilSfSNC6sAkvEo6KYT0OqX+pqmH1kULCeEyhLiICXtcWVnSZ
yHZxFaNHbBe5dgZ69CJ2JaikLgWQygakTxVmPvFaYCiRK2L/RzhiPxh3mn60JFHw7emebydCD5p/
qoUMLYUeh1LgYhRf6VDuGNL6R8KFW65EqagN6h/ElYgFuXW+83DOPKsqvww5oAUSQdJvQtaTPGzR
+rHpJpaF0/o/Kt6yHm+ePE/2ta7Gw44cXYAYiRKMF1C2mshP/bE9uj4st0+/++iyA+WhPYAEIJTF
xacYLLvyXSOUgU/ok5DtyyFAvRTbNteoryvywyBboaWN1NzbA8/DPemlKkWHUD6CUitRg3LlnyUL
aOqOug756WDQeY1XfggUdu/qnXafczqG+wLDv9WE0pN0aEDN8/D28POsQW5zFb1h/gfmnjarbcyH
V/TA7uCcOLsRxdVDaujVBfzh8MbPCZTObK9XxqKwQ5NE1nEscykFkOrtZMSkqTtibO8KpT7YrsAw
bks7Hra/+1igo+R2Yi9Lra3FrKad2oNKrhRA84FDi3CI08ugUChCqkZbnvHtmKclT0cFFyz1UIpW
UvlikXmNSNJTLQ+CfRPX7jGuEw/DYfyd9LLDm8jNVXtVxIpx5kh4ZVTwC7JXqpGGkZ/MVy5wG4Jf
w1SQSE/bu0LXxdG2oUXo6CC9TxU3WWtKD8D+7YldtMd5WMmMBsUAS4cKNNz7+bBu7hCGQDfbF86U
qPss7gWBPSCrdKVrmb3z1EDB8FSbim7apmmZFetmVB08y9U6Ds5p877YUpRGwGLymTB8ll3r+acJ
ut4PSpuoqos1RazLDlzTqe8qFInHKmp/d8qfDioSXhN9SFZ6cd3GNVB2QBLV3nXrnjYTSNY1EAKx
Nsck27hO1nzv7MhNzxwR82OZKUeRjASUU4m7iNxsMazZVzS2Kr/Zi2RAIc7Qxb2aNwKga9cpK2o3
eKu9vcrz8tPTiFIXhEIJyTaH4WJHq4mmGB3h3z4Q2lavs+BdrsTOPtfb8iOb+pNuxvl91gbDVUA4
d/f24MsTkWWk6MXrREmOw2lJ/qfvqaaV7bf7sSDpTFIoBklUNA+pqYNIyBttJ5QSV8E4Gc6s7wIA
I59bB3ZB3o1QhEzA5XZ7dhjTA1KCsB/6fd8F0z5ysT7zhsz7Vk89GjARjtOTaJO1p5XRNu07cbAT
294n4C7pZWKopHc9Uh6+Do727Tl5sc/ZRsiHsJRIInDULPZ5UdpcDm097pVqgNRudeVeaaYvfYbu
1tsjvZh9RgIVDA2K4j3s9sX7bUVVBuduGvdphNjgkOvqxRQ2CA7HlvK5VcLmCocYe6U4QXvOg+O1
h5QWFZTmGRyO4Xz2CzPIa3Pyxj1VNWI8q2/BgqTBF4+5/f72Uy6ko1lpbMokfRWWIZhu4FjzsUwF
FiugJW3PDIAJTLFZgqmBLS1tv2OV2s260BHF1N0quBm8Udu3TWwDRq3V9+U02rsprT6amV6uAxI1
PGO17BpaaviYK6hRvv1Z5ytCtA2GghAUVJC0QqEQPf+obZZVDOTGGysCOnaRKoM5/aUoqcIBEPjJ
O6d0mvusV+3CWnujUH9rQ3DUo/gBIEriwSiecgzNh0+EO/SpY007UTj9MVfK/M6q+i9gsPo9FYR0
3YTCu8iVqN29/dzzC+7XwADeUPpD+OklpzprhsQeQhTvTS3/niqJyDahU6vDOjOcEmFW0+5PEe2i
D2+POz9u5bgyoZIsQA/Rd/pU8wfW9KQInHpUd13k6nuK7vomLwZ9n4aIugKESo//j/FYY15skiuq
fvPxytEYKPZQSrd8uvsOVLxrJaaLU0/x11Ab1DPH62uPJ0WTabbT+iJMmg+nGGWdgjBTd7ZZeO9y
ZOetdYtGD73boqTsZvvmmZjh1REp16KEB6SNc2w+YtEaXqRJ6wJhqsFG9Sp9P1I23AIsi1fZYBZn
2NRyR/5T6P+5gKwbMvpwc9Axl5/n2SmemkrfDKXOhJpSmTtEaxXG2bDp7fGc9+FrQ6FDqTMYoZD7
1GV8NpRUQ+hM3Z92wNPDbTOOCu33YnC3iT/4ym9dAj+fi9MRzWsphqYuxZWA9QSj6UbaLhaYbDdW
6F7ZVY3qMtW6+7f35MvnkoVgXj3iWi5CZ7EnM2Hbk4gtdafDEd16oZesVFhzH5KmOud69/I1h2sr
ZTCgGZKCLWON1rOyEgi4uksQ9KPx3+ESGsSoggmyfVD4xZbz5ZwD02vPJ0G1rBxLhNrafIt0dijU
3m1V7EUjx1u1vlk8DCZYniNxUXbuYlue4GxGkCVw62VTiANp8crpXpf0YR/hFewoXfVOK5xqXEV5
60JGHOrGqDZpqPvIIpsoqD5A/hlwRHt7QV+ZZc5xKpo8r5QAWzwwYp/KOPUYPuiT0tCey4Z1XiLl
WVEIwKHDsbfmFKe/lRjJDQs7/anlBjiDTHdxczlTmumWYNDKdlAQJXw/Btx2GOA62rYyRmuTdWP9
22+/JLNAscFLQwqdLd5+JrcD64VTRxTbn3o1FTttzM21lbnNu9+fUxkosX3pl6D/Md9EShMNnaEU
eIIYBOM6OJcjeRMxYppM+15Ba9RA2njz9qCv7FxUIlyEC1zQUmTv80Ej8AOxNTUGt9MYblq7QEqu
mpID9gDW9u2hXp7bLBnQRvAbsqG53DORQSFXsUccNrNMX4eRYtwIJxJX/qCE96menSNkv/Jo7FAp
3eRIbMiSgZ/ZRa8I7M53ehEYG21qh1szzL4n1dAe3n4yOUnzG4IIUIKreThpNLGcxKoUSdKN0w4t
rPaT2uXYgappHp+52V8OQ+WBqh2dNACiAMvna+VhTTPUOaLCjRpioM0t7xprvdCNj28/zsvzhboK
iBqCJIpI3A3zcVxPGZQmNrWdmiLci363t5soA39Xw6xc9z46UdS3+l2Mn8uZK+nlFpFQHaisOk1n
ikiLRNE12ygLpkHbkZdoWyQllV1eGT/GMhyuw9Q+Vyt8bThKk3Qo8VLBaHlxoOQkDlpAS2gnQFBs
eMvLdCuk3oXuBd2xikan2bw9tcsRZXld2l1S1aFER0Q4n1ofx8uCJ2ylciWuCp722OnOxWCX/oo+
tDgzncs3gNG416mMgXoBF7UkYORa1nuF6iHkp/TqsSIo3CtZ4aerLEXN/TfDsqfBCHVB3KO3yw6d
P5pFrlqELYOVnR7u9dLDlCDrqoupDzDGKwv7zEs3LyrI0jIPx8EsEWGUmZdyC24ElarvzXY7aK11
zIMSkJuXAgMeO/w9Ga+59qfaP+qNbX3id9WZ4+y1ydUI0tg/SAq92KtNQuwkYgX1+yAd1hRU491I
gxdLo3o6s2teDAUGA3qdBH8AyACXMZ/a4X84O48dt5UoDT8RAZLFuKUkqlvqZLud7oZwZM7F+PTz
0bMYi2qI8OBuLmDDpWKlE/7g9gEACFEdhtaavvZJVkUvVd21yQlmbfpye4u+NRiMEV48SmAcxdXp
F0DWhBYbxElVkZwDJy0ObkmLVLpt9e/zot641CJMNidsjdW8UGcxasuoDrMWQfsB894jyxCUi1bu
UBf//fPEeKk5fDw+jHZljNtZAUgwzl5IT90nTXI+pbWb7GVUGB9uD7UOj6iq8ByAnmFfkG2v0YAI
ISK8EdjykAdSnqzWuie3MA6LkiLKMwL37GrecoJYCZhyICjnLOVwqomC7bK+W2JH0KHOyvZgV27x
ophsEy+yGnk3DzR4UdnRzrbeBT4QODXYUaubDvFoYKaOLEQOBteg25eV0bxxL7zxLRD9WBiaSEUC
wFvtp9FNJeRLmvk4FRZ+Mc5utquNcjqEYFfurBwX3wYp9y3Y+9Ww/HOI4hEfgy1e1MUu95ZMjFAA
FRmwxYL4hDQxJjiNKXaAtuZ7VTZUHTS58UBfHZ1lzAVnyEqQCqwdt4NwVMYoLYeDMWXp71h0rt8S
MNyXldr+62ZehkItwmXVqemsQw6RoC9iTvEA18BUvCzHgTXps/oekHO6EZcuYcXf0Q2bicBt8RiE
G8gltMz6r6Q0nucapQLk/lpDMbArbaqdqgbDvx6ZZRSahRhmkCNe0ZTjbEYNx7RhULciOI56Wvtj
bGc+eQApKQi1cyP12f/Hc7oMuvQ8OKNAlP6wTv6amjBlJ2pQ3ge91sXeNefaq4HtvIugjXtaOlh+
1nXFv956yz2+4OqWeS4uiavviS6SpiUdg6Ift1fRpHviHpoOmp7X/z4/2jncCRyCBWu/OgSYAkjo
fxR1B30SP4H34yeUoM+1G6tYvpaGOh4DEtTvt7/qG8fgDyAS5NlSaLvqQUYojosGCmds9r9FV2qI
CBYOZTZjevf/GWnh39p/NNhX4ZSRFxS4TcGBi9XwbrYUrha3dfc5nfSNa2wdFHMKmNT/DbX6lHYQ
KYEB5fvgOGn1kNgpJqp9FbQ7K4WBlkxB9KL0IQzuphw2Ip0VjI6bfRl7cc+jAIS21DosbhIHSkQ3
D7CJsCFXiYvv3TCMXjJ7HIEX52lfwuJs0TK2LHf2LCwYX9Q+GJ9VJJXOta580rM2vOtjxHmxDKMV
Tk6Ly+7txXjjnqDnznvHQ46WxHrZA7JI16DceNCk/K0V2fTaY1+6cU0sr8XqMqKGSxoEiAPthz9C
U3+d2Bk7UOo3rHjb2+mp4hb2nSYQD04fiYM2TtpGzeEqyuTT0yBBE2dJEpD1ujysYKvwScx6xqsN
3W8lrW3RGbFPC0DbL3aReNeNeKMNIP+zatxSVHvjFWN40tiFw8vCr4bvsG3pghhEW22N2aNWa716
bC1nfLRL9CNw0Mm6Z2lK09iwD33zM5NhgqFY+mZr6MasZcPYq+w4ZLe6Pamtc26lre+tPGv2feps
dQXe2OLIgOrsOm4q9OPWGr19C7RxtrT+UNV1FqBYbSW/KHmar9AiRun1WWP4eFtaP/tk6PcVdJl6
r6hG/auctBQXp6jCI68PMnno1TEuPYDS5T50Rufb7U1+fbexGUgWEZ5gPcDPrPZD2ecUpfv+oPck
ptWcVtqBjLHEvIY6S7ARi18vwxJP0ESkIoSa6B9e7F+7ncMmrAqc20Gkau+BX5m/QtTgkglkxGwV
7Z/vU4IKmpXozS9aUH9CzL/GwxR4xufI6Q908nTUeCjJjb8yOc/KzmGFyn8fbhEGWIYiPgSRdfkx
pUFXvVOT7tBWcXqc6bB9VkPw1oEeJsnu9sJd307IklBYIF9kguyyy7EA0U3OpGbTIYq69pfe4++Y
IQz9+fYo10E4ocvfw4jLYVpjaAYrnqdDDx5q39oy+qI1alKT3Oj671rg2fyoiVID1qz03WcQomJf
gME9lGkrjqoRFx/quA225Civti1xDrzp5VtTFqc0evmzMtI8URIl+FrQRmgukRWUEQrGEwnn4fYn
uNqzlPdRFSFfpTyNEuzqygpRLkYtuDH9Mu67F7BlxiHMgX+pEwbr3pR248bz+MaAiz4QLVjkBGAl
L3P/a9NGQ9rJCMEH32nN4kFl8T8JB26P40bmY9TZyrjx0F29CcRvi/o1UTctDb7s5YAkcJkspkT3
Uessn/U4tN6rIhW/QwM2ipeDD6U4p9JGOYWdq+Z3baxsJVVX0cgyOkqT3Jnu0shdbTNCPVdkaa/7
YRHVXwuamU/oTXZf1FaW0y4dk3DfdqoFWUOvN7b49VbiWyKq+odxx0FaxVx2NHRGYE26T2tl4TaZ
SCaZwuzuwxxZ2I3NdPX+MU88VmBEU/6gLbbat5VA5tGYK93vR6XYx4CQ3/NFf+dTGO9N6HV32aD9
+1mhc8B9i4Ymby6gzdXyur1CxsC3Nc0hfUwnpR32ddbasN9mfdpyH39jMy2CrDoYNZKsqwL8KFwF
dqoUPklsvDf0CQ2D2qn2pSaqD6IaGl8N0+yxh8CGN6xe/rp9Wq+uRTYKmFSoWPQ2CNpWhydM5mDu
qgznbivNccWwg/vZxfrj9igrmBefkRCCzcoy0i8C2La6FNDnNXJkvAxfGdXgcz0Wwz1228GXNs8w
cZMdnGgIYG0WHbLZHKtdicbgf1SfbWPjl7wxXxM+6MJF0Zb61uqHIHpjthU9Mn9MQ/NTDersvs/a
eiNlvr6SFsARtwMUFmKF9bttobciC/IyP2vi34YOychTXVYW5Hj+EDgg5G9/3zdmxRu6yI3D5yby
XB0TkVphT26CJak6/IgwRtubirPVv1m2wkXozcIREsBo5/IjFl1de63CizHL1vCNyQxR2Me+lwSs
vXN1mR5vz+fq+1FogJm7yNUsENo/+i5/XemyaEjs4Cv68QBmG8ELIEJW4RQvWlu+C5K0398e72pq
jMemRA9f8IzQLLo88kS2sbRnSd9hjIKP6iL8APwfj2KjaUSwsVhXdxqDYc/iIDC58N7WLTfFzo2y
TRLNn/Ri+jC7sv2YZzPwZDFHJ5IzGvLIIm2EP28MupSQ4dwT32GLt9oheac0MBqYISDP6qHqXfVs
lbZ55HrFt9ttp700ocbe/qzXxx5FZBV5MRI1ULpXClAIXrv2XDBVLW3CF03H9QwrtGaPt32MBJ6i
Hsoc/95eM0q/U0vz1BTO1lP5xtouR2Lpy9MxAGJ6ubZqMYSKYlWsbR6ZB0zXerAOqCpkUbDVcbw6
hkyXvi35GrqHNEFW26jqFD1o4Kz4euCmj8M4hec5gcp1+6u+sZQEyxwLqow2HcHV+6SMbuFYLVd2
XUaGH8VBgvVOE/mKGhvn0MqNM0SOrYb/W1/xT9MKkDDYlHUianX2HNsOKzmy0shKF9kJnArOPxNs
ntvze+PwA335IyDJNc3jeLlgTpCjJU8Pglg1Ufe1IpQdhiCYFFd1/KCE+lYL/K3vyWtApAsklpLc
atVEANNkgcr5aILrz7os6UQUSJYAj3V3IsCwt7PSxL89yTe/J61O8i3OBZf35SRzfbKSGpC8PzjI
SNYyRaBEx75bhcW2MdQb35NyCaEFBFt0wFz9ciiAy6OO+BrxTIacrVdlhDR0OA33K5RLYx+adrPx
/L3xRRmR4YCSkyiu61W5hcZLHRC1DWE47sMmmYE46/YRImHzoE/RfxPC/RtZwBsflG3JWDRXeaPW
xzyy69nqWGWu8CzcWb2R+IPtRJ6V5FuWD1fBNwrrhP0I2wEW54uuDmCljoaeuoHqC/icfiqqcl9g
fr0XVYYpe5XPfuvMyP4Ewz83zJaRgYpTJyHPpPB/uZRGg6RJ3OWAm+Ig3wMqlF5roGaJ08FWafyt
XUPdYQndiCyANl0O5XaOtEQKZCvBI8p36nHeJV2fP+tRCz9fkVtFzrfWT5CZLwXxhW++OhApCO2w
m7hgwmXjWBMQCozM8juQDj//+egZhEncLbwJS9h7ObNEqVNbTQsmFU2F/nOY8s56pymRqnkTDs9f
bo92/R1JhXl+eIAW1Mb64Z3nRhepy0VdkTf7ioEhb0zKeET1IjupGe3I2+Ndf8dFdoISKaLghDTq
6jtKsATIOuBb30WqeWdkoBsifa7/s5wgen97qDee92UsYO7sRaBoa3WnDj0H8v8ODY/Rrky5swY7
y1ovjO2mPiK9kIS+KWGwPlmNnqb5DuB3kXlVI0rafRTXgvD+9i+6vni0JSOG//SnD7c2Y0E+SNal
klITDoPArD1exBSfd8uY872J8mN+oJIOiNPu41TbGPuNhSYnpsm5wFcANi9//lfMamp2pY1Bb2Lf
AZWBJ8TRT0WkOz5M4HpnAz3eCOmur6E/NyxNToI6ExDe5YBZPA+EIIXrd22Z+t3Ux18Cpy/uqQ2q
h6RW2sdcBIE3BH25cb9fV7k4oxTDwd4CpkZEdjXXyJYiL7oRPGdUqYFnhiw+8lrjDrfK6tvci/Gc
F9BTY7OwHtQR0HHdVwjxzePwatj1eMhxKtzYjdffn/LWIilF1oXA8rrn3sP+FrFVEhYZZXQ29bY7
pFNTnKOynJ8q03l3e6u9NRywOXD/C/ifdO/y6wPk45kDrOsrdAE+1Dr6A7vEQYPa0+wep/DMcLPj
7SGvjzZ1kCWtBGFKLL2uvLCYTqVB2PRFGmEbkbclHOs2shbhMDfcAp2szFW4+EGAEDljlYUsGMi9
1WMzYy8MTZEXFdmmZm84FV5vbae/HyXCZFbby705p5DW8yz/zu35Bc0Me5ePdFPN0io35n4dWuOX
AECRaxusIvDIy8+dp6CzOq3Rabfk8phJd0p38L+icuNQXS8r47CrSXEXodh1cK22et9nEdUtVBOj
11y147OVIcuWAyb0zMz5fntJ35gW8ARg0Uv5G0+91UFqU6sIIwN0aTryjVFyMJ+cqFRfbo/yxsZh
NjwJSzYNp3C1VytHhtVMMd8vs8R4lWOU5Z6bDgMenXWne7cHu76DaRstxSSVzpnDx7xcqalOJxLg
gPpgG0XfIsU1v8FECud7ysFKe+CdGJVj3KBfsbF0b8ySauRihMj1S6qrXw4sNVsu0dqSEs3d2UQ2
I/bQ064hDCrqx9uTfGObMBZNOcKxJdJdbUdHo0QwGtSz8HHNTxGX5T4RSCLAAkFu3k63LB7fHG9p
ALOMHP71q9461uh0tsVLm87BXZY42ckmWLl36tTY61R+Dv+P+ZG3EwEuQOs1R5CQtrEaORk+xjjW
wdVB0ZZpYO/SJRGbAktuvSjL4lwUl2hlcbgJXKCuLByhy8UT6RQJp3YMv25mu/GrQtoflHisAWQE
qKyrTmtrHtgTI/SUqu2ivZ217nGe6ASrhdbsABdvXTlX+4mfBMKdC5ddhbfF+v4DedqYIK79gvTv
zK+eDsUIRCOzpy3DwKvlZagFAIdvHkeUPPRy9lHSzDFNUcOn8Vo9hVU3HqN5jA4ygcPQw3/eALVf
XTuMB9ZsKVIiAg+u/XI8Mw6CxezY8KXewDNssSFCynXS5L8ZePOGcAuQIwFLo2ROyXA1sRSVKrvq
U/3I0Ux8ORrYnrmNfuAm/3x7x15NCXwZ9w4LRbMUS9nVtTM6SmuFYL6PAl7LBzaNeYKlEG2Q565H
4Z+mJb5cMPgcrANM5E50wN2tedRKReQHnOB1PfSCMRtbZ+Mevdp+GKvTQuP4gfJCRnyVpswiM+RY
SucYwG76QX/JuguKCXGsVB3+Gbv7x8R9MQCiCQE/b3X6MltDbVPUzjFODdpHaiP3iCOJh0DIc6Yq
wT+50S27ghwWQBkgiUXcbL0r+rRLU6upnKNhTeOBuud8DpCCuLu9I1Yq4EtlDE9hkM8L8nCRCVgd
4N6ygQKXEudWZdAsT2hNVjT3MJ07pLuTSg97r++AnD1yQvikOsSO4EifNBInyAkIw0s31V3ekNbO
vKEpMrnLUmEKBFlbZIE1oPj/1Z2Z/0IotPkwVLPzDAlYvJhBamTEw9n0EQhtdw5SS/8wjJ1UvRBX
bG0H8V9HvzQJzR/JKKtuB+1XfRwddfwWDTr6jzWV4bNMqOXtbX1KaSo2ujufqGFx/6VGJXWvsKdA
eBYExnfhoEPbcHUonE9q2cv+IahsMR7KLLV+uqKFZ6xHRvQaNNnwLdfnCKSETXHkIWwN5I64fGp5
F5gyfCrbfpB+l9tK71tmHc97YGx56dvIVdRemKqJfbAGPdRenKZqfw5dmRdHOrwOvieBhnCWOc7D
TxHCqNyHI6cReKKIh243NWaaG7smw9J1nxnJmFenrhhQFUgsmtGoWXWDFR01M0GazJNOiM/9XnfT
Ln/GAjeMDmETmsEvYYxdciDwQNsyVmOR30s0mB1s1fJaa3exoTQ1n9BA0NkjHI1rPxeDm7ue6tC8
UHyM+JLxvizkOP7Kq9qsKb+hxMt11E3T5z6wRTp7+Js27rGlPW/sN3bk6pH7A60gW6ZHDSv6us1Q
NLNWRX14iMOkPCaVIfc50JHMi0Jj9jt6E15YzjGs2KI8NNIJNsZfPzME9ASAi9ICLAui+uXK+StF
7WfM4CAfJ4fAQvkb8edvQd9hz+QotW/rpXzdmO56PJJ/bi4etYUKT5txFSWZehAB67STUyjyKvAH
V88bfx4bHc3Sgkbhfo5yjIYNvdLNe7utHXlAsEs/j7PauUd7NHXzaBtJPPt9UKsB0qWNikkDvsSI
oKPwnf5XttFiZGsYo/pYdmoafED5BvaUQH+0fprGUD3RWxWYHkIUQ9mLs/AuJwzvP8vQ1sqDXg+6
3Ft2StnCFOloe01rSVTB8kELnvO+LNs96p1F6g12SCREG6NovrbAkWz0GpSInixcvNdKh8f/nAJn
f9CwUSm95dH9rvZxbxyaOkmKJxexB3EcpBppd3qip781I0lNtNZrUiyPWyNxXwZbr963CQYVrFRu
7TSE+x4TrY37R9tU5sMw1DL+MCDfpZ75rWP8PTXp33wKEyWcH+Q8gSAJRG2jd7/4xTq7IoV9jKgA
+PNRa9vhJR7RhT1OiltmkMxH8YgR4hT/FLNbHMlngZ2kdGFc42DSEFO8pKMdHe0sEy4l9ZqkaaZ9
Gje5/qWWYT1Wd2jSR9Wdg6ZtjIRoEmrAtZA1k148WLN50slNlX3fuHX4IqZEHT+gNKj9lIR12pmi
mRaii1O5NEcdPcsPgYtU4M5oUCn7cnsnkrqtjt4i30KSRVkAnV4q/aut30bxoHPllSeUlbS63dXU
cmwfLjEHPlLKMpSeybFvfGQ3rNdsDMbfbsi18FIVAU97WoIU9tpGB1omKe90d/grx99Vp4iewpKH
/JD3Bgp7eLFUxiHmQITCQ3UI0i6qhJPuoV+tF8/s8SFBtFNFA7aaZk2yXmpZvvRKOFTvwFkruW86
eYC1gzqYMb4ghWhUtMhQWnvoG1tLPYm9Xtnt1KgAxllCMk0flTyJ4wMeIk6PwCties5nY2qN+aul
zI75RW+y8rvTRgI5PvS22nsnDrMQrUFVoE7HfaBnT+6EVuKveArciovIapPpSVpZqZ2mDhF7rJb0
xHejzG0aPpMQ8c4GGNj+R2/P3k1ZFSD5FlWuPCVY0VU595k5Bd4U1HW8j+e+nD0tSsLAT6gDPhl6
6bbIJ+KA/dWy8t7yCgNw0H3c2eXkJyGn+zHIwgrUG5tR7oJYJKegbZSO9zM32+kdAmhu5+nqONu+
GcMZSU0qMe+aYSjuJjca0x1guk69nwrUzM4KIf47xcwjJ/WcZhwWUzq9mZRd1Ngy+YiJvf5lbvKg
Q0i14fShMKPUUbPPM5mre1XEyrQPsirFYKB0TGVHZyMqrV2r89Z5BbAqZ1Esm/IZ0EZf9YNnRWWs
PqsFyk8/bPzA5rtkEiXeNlHTDaoH2DPJ3hG4mJ/GumjTVyrP814ptMQ5mYkT/miyTHtfdViZ3vP5
1Wlfo3r5RXJ+wjsUn1jkBOR1rewDc9aPQk0S2xusEuI9KlPiCwD62ERgt4v3PJ2iPsZo/03firh3
tecW4ZXpW+W2gmXS9BGTxzTKYg+6yvgado6d7HRVDnvgxDRmZZ8Vd2GJcNR+GiqkpbwgjkzI22hm
6V6GqG72EXub4D9DqaR4jqU2s+DJoEY+7Ov8zhyUSX+1kQGLH1qE16gbVX0ZvwaizRP9OGR2bN+7
Dbu/8xpcTJt6T/0nzQ+zMRTTK/qX5i+DPwQdYsxAXj2BQmqGj02SyvZYhDxzd2GtRYF1mIymxUIo
wZL1G77umvF5CAJDITi3UH44R46SGKdojhzbL7RUPDSK3Q53UwXt9zFya1uc50DJtX0mk6qnLY0U
KcQYZ8Tvpez07CcNtN4982+ZBKuB6KqDatf2sbOmEMHFMI5GcehDJZ53JRwK1xNp21b/9VotskPb
WvoPNaAT8KOvqrjdR/ksw3dKJ5pPhlbDTymsUUzHadCNcudWUXzuujGdHhu4UyMFKF6XQyY15Z6a
hkLw1/fE0F5Xu26Hlww6qL660BhGKvB59AUSR1Y+JkPefawLNL5/E4MJDGXgHlYnlN8GzRsTVfu5
eFpuiQpcPfngYrlo6X+D86FcucokEqPTe6XGIkRJxyw74rM3zV5q05tDSt9sNW0nu0ZRPmzd7+vr
nWEXZyfgRdQP8Fi9jGzCCZBBNFbmKSVcLN45zYyo+o7CSPND4EBnPZlNPwcI/wA6OChdk4/HKsq5
zYxRMecXd0QMzXPSYf5tTtNs7tqy6CXmNyZKoMdZCdrvw9D2KWacw6DakO015wHvp1rf533X9elG
cXllxA4Jlo7K0gKnBrtkzms4tEFGlo402E+O1obwN0XZZfeouLnNHrn2lLC5REs/K0rno1GYdX6o
c7uyXxxjEmQCI92PB6UIY3VJbTSj9ko60MF7kqwEflcY6gKlwyIXB3RfSu1zm8rkZJSVZn4ojNT4
7JhSw3g5Rmf03qq63NlAl/8BQvxd7Vnc2IG6EY9C3LimwLgSmGoQiv40gIqq/KxQ1cfOIpOuZFM8
J5OaugdpdAnuHOEYRCC926/NhMPifkK89qQ401eD3s4v8HAZmNJ86j8aXf8TuxF9i2Z6FTjwU4Eg
6vCgebUpbF7uLIOOa2PjqnMarGnCjXWs2qT0wqSiGe2NbCh8JuJEfbLVYSz9BQT3r4IufCzE25fO
NjAaKgLLkfsraje6iD5oYKknSc3zI00seaiBoSOomvDkjJhZtBulh5V/ybL9VKD/yFnYS8P5qvbA
VGXlKIV1AuiRqMAvqrLcOz3JxdmuROI8AdBGO7cPY+ek6JRCJq/BHXPeaZ2dBronusa136V9O+de
2mZZ/5oklpOAVjURshuHLtZ3RLDZk8X/VU9NRo9qYw7rMjS8LnPJ+/+35H2lNtBloZ2aYnROYesM
9xUB0TN1ePehqUf7V9cMyo6/UGwVUq5HpQhLTRhnRYq0zvrcuqKrA72j/FtldmIem6Rxh7tysHvn
JcymLHpNXSGdB0dDAnorxl124sWhouuFbitQFsJc1DJW+6RI8T5K1So/t6nqPjiDgwKxhJwUvotp
i75guYfxTlILo/U0VPH15yhFiNI3wilAEq1BHPeOxYufpiTpG3zY68bMjmOuZ1/GUIcFIpIK6gH5
TfG7ZY4CFdWgcjd4jcv7cDmJBc5M33KxsQfjvEoZw7aNOl0tlJNtdYhIxuG3wZTTL94S84W3MDxM
WtQ9o2Jp/prMOdgo7/3RDloNv/j1LdkC7wlyiJdnTe9x9kRpOz33s6i1feSGw0Mma4tqDaFHvh/j
FBXsUURG/cGmXFrz8pvtCxLrJvZRVZrbX0VoluFBtwlwg10/50H+3cm7+HGyA6f005mUc1eOpd2O
XgQ4TTlk3NHN5Bmdo8uXAdD6AxKQxuiNBmYI0FkqyJJeEVXGT8NUDDLRcULKJpSaJQ+Iq0fhmY6V
q5+7SR8cb2rTSvlaSVLl5N4Qg4VBG4+mGnmmhtssTJmg3XR/vt56oND/kAwtgL5ifUkWw+xSGFOT
82CFeGIJd5InrZ2HJyro5ZE6QHJ26Y17qhb+rEZHO8Eqkt9uxwDrncMjiRIFwIfFbBL40uqidssq
DgOr689FQyfoPguIRTzOuIalSd9T2xQisTDe0ppB+IpZqvHZiEs18//5Z9ARN+DrcRE4wBAud9A4
z4PmZBgSpfbUiMNg2dj5IWQ/7kw9yjW86mJ5MMNUeezHPPOmPis3NvGfssrfm5gvAcpTpewCDhHQ
4+pLNG5ESS6O6jMmGKFzXEQZ8DPuHdREZ4nPkxcHY18/kGI1341aOjoOAEb5lMqxa2YPvWz7VGch
ahRVL5XW75q4b/aNVlsptoeqPuGb2Ktd4kM4bh/KWS3GbwFr7J76oXTOhRGgPaTYWXVq3bBBmt9p
6sryTaw/jgEeBMXh9hdfF8qZLl34ZaI8rov60uUXH3AjnkPFLs+KY/0YVUfp90mUfo5qieXd7aGu
euLLWNQPABiwvvT9VmMliXQyTG7Kcz8oP0aYZ4YXZDkePH09xceqozbqxY2wSzyoZf5xCKJoP8d5
95WKXH8PKG7z7K0Dbi56le4KWx/UCSHKqsMyUdAcmilpzgrQ13gnZR96SB7XcqealDB3ehvPW1zY
P+T5yx226E4RlbC/uTzW4TbXiaWOtezOSNo5ZEVmVom7vtTb/m5IJbqaRlnnfXxuVSVUPkywBqvn
GreLfTplMvsyRxSovrgUOp7jyFXCQ+FmzZnMTrcpjTZa9xPF+GH0bWvOgmNC9V56sxXaODOmaWJ9
7fE74c0SRTyYT1Bc0uEdtC8eXfJa+UUxylhJfCxV9XLX91zVFG6M0XmCRFSHG5vvqrDE9wdohdIz
eKUFx7naEdUQKAaGi+VZWEI+TZGphuBO2iq70+hQOmiBpVq4b8y2njFFktUP2B2j42tJgiWZ07JJ
T5Aj1H0M4CNGOsuKPmVVWE5346wpyb6adHHfm0G3ic1eNsZqDSGdkGYsPBdac6uUSRYAAKKhbM62
zQ5+bkte9sc4ojqsacjvnutUM5/UuTGDo6JnZvSs9Aamap2wUmTTseyxP//z4QLTQrUYGA+d5ys6
oN6ok5OChuDqFNV5tHowlB0+E5pWPne1E70Mgxu8EOPr941p1omnomxWLVDW8XPYAJrcCCHfOFrI
K+CRB550Qe+tlnaM8mAYukycWwrJ1Htma/BsrZiPRk2/f1ZpQ2+MeIWooze24GbplXK7LAKOl3dZ
2fWZFiiqPIuhD5vdgIn44nCax+qexcyxUW6MQW/fawl/6eCUlFn3CjUjMDdpJsyNFbn+AEyfH4Em
Ayyhq18z2EYQqpXVnM3WtuL7bKYJtldDo7e+2+EQV/sWjxHl/vY2WL/j6Kca4BZZNRArfP2lBftX
uqNSzpIIwwenVtVrPwgmrNKFi+e6EM1uamt7jxMLXSehBEheyHjjQK/nvAxvLS8JaCN+wWIz9/fw
SZDRIIShfAK2WRyR3q/vUGNF7dFxos/AqP+V4UaKj1YL0gKg6sn01gFvNQd2UyhzdprcerJOIQ1A
632tgAC+r6bIbn+gaZdHOydLrGoDdLFOVpahl80G+4uDRx3gcqoIz6ZBiXrRCUyV+oR2QB7vBBz6
jwqVCcrURv+bEtG08YFXVgg2AA/CI8JF6jREbEADLofFYQHRF2fKTzhNTsITQ1oeybKT91E5FIM3
1FZ1tBo7huEndecJJ7wJzxPFsH5YTRRs7LY3fw1PJ/nawtwAPnT5a0y9GyIHWYGTxOCECvCYB4ee
Q/9qYDlGvZOrM/Y1THQ+qelA0dMYKADs9KCek2fSALmhN7AuNywfZ4le4eJx9wAvuvw5VjV0vZqr
+Unmw68YlN0B+yJkTcsAT16MK12PRp2yVyNdbrmzLdfZ3w8CQ6OiwUcghMKeba2PBIQhVBvbKE9K
ZNZ3VqSVk1cP9nejLcOPt8/4Fd1/GYuHh4senaIFRno5TQrPRdd3aXlq7Si/FyJTzH2RtfG7Cf2c
8rUdm/JrqNpYzkDkr2J7V0kt/KJIdzbORobR3z5VktL0YrfBSN7q7Y+diFIU67RBnT7c/rFvfRdM
JchqEH/lHlwurL8upKyeJXDhtjoNkza9tnX4KZma7lEEVrARXr45kglojv8Ab68ZduZk1VRdwuoU
KoD1lojnvtWjBmvrKhy2NEvf2GlcOcxqEfwnV1j+/K9puW1Ll0to1cltS17RxM6H8T6RVvg0KA11
Wg0f6g8TwG9ofjN2cBsb/Y25LvLo4EAolFh0wy+Hp2sxR/BqqpOs8+S5i3LrpZ3b4aumDlumFNcz
ZSCyAABPC3h0TfBRyqY3WszkTiHh/T6Vdn1WCsW8b4SePcINix5VOX/EazY53t45ywV6caIW42MO
FW13Zgj55nKOddGrdhDiG6A0TvyQQ0WHj4I49canvLrHF1UaxCGWBJiS8drDVzqxFetq051mO9MO
o1RAh4TNfFQVmlwSr8u7MdxigV+90svLATsE8hLibZzjy6lZrZ3aFe5dJ5qccbBzZFYfFrPQV3Wc
INwXZWm/lFUDzS8IwjChvpTJn7e/7hvThgaDwgs8jgXls/oJbanMET1A9z4EgnBf0kFN6WiBJUqc
IU4RXHewgO+K/u72sNeLSqQPiIPCOUKmV0GRWiBdjw1IeCo1WmceXnXpOyHbcH97mOuHib2jcTiA
Xy7WzGI5QH+dTyWu8LR0+hB0aZKoHwc80twdZl5l+amZXQTmpziJDSrkMX2h1NEL6Q9pWOLX6NAX
kHeACGPt/e0fdb3qCznWhNAMC/ha26GpJrfXB6U/ZZ01ero0a8OrjHS855YphBe4Y/orSILhoIdd
dS+kqR9u/4Drj88PQIKbAiGf5SrbUrq40DszG06aGoqfYsJXwlMyY/7nE0UZFXg76thL3L8uuWcW
KXVb2f0J4cXxK63uTzT2HdAiY/XgyGm4IzQu729PDbDW1XUB+pPCDQXcRQZnXVyIKdpxlPWRpnvR
v1QRxmg7FkPtPK0ucTdTuml4jeFemHsBz4cAUQtqv4BkTIPaFCH9CLZr/GTGSnSCbB8gQ1Fl/0PZ
mfS2jXRr+BcR4DxsKcmyLMuyY8cZNkQnXzfnqTgV+evvQ99NRBkigkZnkW6gRLLq1BneQVo0AIeE
1I6JpAPgCNWKTRGlLliXsQ0wnZywOiXtatCUcXAYf1VTXAk3ErbwsdXUIjjC0XV7pvpTkJ1zwaT/
NUViyvNre1SmjcOk7C308HZlLuZl1SvoJvBZ5RDH5psJAqQ7c6Dce/z0Uu2nJoTj/Tv1WpNi+WaA
XO7ifoAlQhjVfCFtYftMTbPUp8+i5rus7Fo2GTaJ31rMWd6DqvOqhxq44j8MaxoIjXlRM5gmPmiM
l0nuGYOjYIwrkNFlM76kLb6Rcyr/FpRu3n0O0yuCBCnxQQqQ7P7W9Ln8Lyql94hVFA1U9l7rbt3R
mbw9bS7T3eCi1z96MtaFj+io+GomY/qW9g52k2YaeCBH+sbqt4EnUomPTZq+KTSXeV8DUCV/amSH
lntjF9G3SZeBvoc2ksh/04QW3Q5uTJ9h9+Xm5sF0mV1nDUPzjSscQznZbta/JkNh1D/iweufGb4X
GLCaVsUI2JnC6Vy5lV6DNhLO8KxXuLf5kOrj1yDI8RUJ7SBLd2Zd1e5Bq1v8U+skt4dtEw8RHqdW
nIv/eEk5aV5VRMWmS9yg9IEOuT+DDIvBlezmo5S5vA6JGnxF6io+Jjjny4g26b20yS3Fg2sM6nvk
RiHeuUE1+2rmjfFd1zJ13ChJbrYnA2kzPdjYBeiJjVN16jmzsKHeCEROpC8yvCXucmZU1YGBphEn
uIjmar0dPKP6ax4McNj51841MKrI0J8vf3YKXKYf1bh5cHAFQgGroZGd60mJgk7XYQroyC/p6Jb3
TE3yJ1SS6nul0rUHKL3uTytX8GG8HSiuMqf597hc9VxAjFCXwOAeS7O81W3x0LlxtUkCExuqURms
LYClceWyu2pIzI9OBITVxnJ01/XLh1cdTMN7p2geON58KO4fzKlLfFt/QwHpsQBlyCFcimQnK/Mv
kayjuyBDSG1l73zyzCAKCJkEfmqUZanqUSjizdQ0D2Mz2ntTiv6UiwbXHKSUVpa6agCAv2cl4MOo
lKtQji6fWG/7npRjMB/A3NYvWYrDmN/jLub6iKPW2qavour77S96lcmASqOu4CXPTIPr66YqnHao
8Uoztch6KZO8PORqopyA9U7/KkoYAtar1jgH1wnGPKkEaUynDZArjcDLB0UcVS88OB5gY8jRkGMY
7J+TFfT1fsIc6Lde1A38TcZbYkNyO/4aUAYGBzS1SvwdvUN15c69eu/IlzDxQ1wEWjzq2IudNmVt
Q1blWMcmnAxEaGz3rsV7Y6vpnbLRZb/GU5qP7UU0gnnvzrxcekzI611J3AEPF6aIzKNgrr3jPhh+
J5kuUMKxegMAntskL2EUV8mpyFPDW9llV598Xp3O+YeIHNLji13GODqSEGDRarA4xB3uYD6qJ8OR
xmYTcum5+bPplYp6d3unffKS0RmiKEGhi12+DMFWLQ23Z9B4LEeyyVxzY/GekSj+zqKwUN8T+sR/
mzIyEVTB+sMWnPltSykcaD1Y63oB2sPxqL+7lVXcaZOmw392jN92QUd3MxZ2sE9TU9+btPaqFbLB
J9+ZQQUwADA1xO8ltyYcmpROoqEd0Qwsv+d4LLwqIlO2bVUq92ku1UNmh/WpUst2zYzxKmrZCILQ
5JrlF+Ye2/w1/kjh9a7N+UtPO6ZjOzb+FOrTmy6QZPdDqxtXxn7XoZrVEH+mX8169pXoEKgsmA3E
4iOHNTk0mlLu0loFLRaR424L4tq94lXFv/WUqa9Dk+DwJ3W5pmd1/bovf8XimUEnNsE0qNqxFkH4
DSYoIbMCBRkCB5XTjxkfu6nyMBR+6BVheX97f3/2xpnbozs3q0zBMrl844iRpHoheeOyg61Wp9It
N7muqPfIgjvxyhn+5FERnrPo234UwUtJQdhGuWrXtn6M1CE1jh0kA+6IPDwM6NLGW6mb7W8GnlN8
yoKyK1a+9/VR/sC3zMROSpUrpJ2RRCM0W8c+KlMgQLPoAAbRvo/H2cEr3kZg6lf6xZ+uiPoqW5a+
EaXp5ct18V7xSnqlR6PIKwzrihDhTdh3L5Un7F2v6H+r6TFDeKh9NZMbmZ78UgbK7LRAHbLBOdZa
5h2NaYBylStpoO6soq1Xts4nX/ODXGyT4tG0WRLIbEW1Wiyz9CNkHO8s0dR6TdxpAjyAKnQKUqPy
WyvF4LwKnJXS72rXklrBswbhRVSm0Tj/tD/ixNCbLa6IU3lMytBs7tRUAteI0wlhEUcHIryyb6++
I51udiwBAWgbQ89F81WFbENqo9Y8aVptay2ID+CJ0uMMJjlkhiz+9s0yLCcMgk1CGgH+xWI9WyRO
ODUpYyQrUe4qhPE3s1HKJkJiYKeVqfYNJkX8Vct64+UvwwErk0kYDp+Tfbuk6aLkZ/WWjidQm7T6
i2pPxjlVctCTtWNVK2n51Y3OWi7ZG5GXqRlQvcuPGOVEdi82xbEDF3KwwjZ9ENzmG6vuCx/veQhU
elKvdXE/+ZYM5tg/NIwxolgaDYexnedFKPVjk7eosjVDrLyJ2vJe+yi3dqPidCub5/qacdg5lALz
c0KtW4ZYZNpdW1G09ogedvalNuJA/LYhhmlsWbugzefbsZm8B5aV/2jyIBEHRp1B5NGXiksmOX/7
hQFjzMIqM5OVbuQi4Jt6xtGK3PEo9NK5U/NOOyvh+Ju0bS3eXufLwB0YyNBL5jLnZS+2cdnmHYwB
bTqG9BDyA+NgivNeDeq9PhR0diEHu8NWGqGzQ4tIEW/qRDqDRFb5wVeakir5evvhr0IWv2j2bQJQ
TgqL/d7llqvMrDejMJ6OlWxDdxPbWpNBl6BEOk5Wrhf4BjtuvAmjIm73BZW3+3b7B1zveQLlTLXH
sIrUY5lDj7k7hgzL5NEUafguXaMrNkwxMvt+qmOY+HEWucNPq3WN1WbCXA78kb5z6SGuCNKLSu1j
emdcPjsBq7WoF8Jz51n1dMwcPoFzTLtGuo2vIL5YF5t8KMP0H9kVcFjCcCqTL1qYpd4rTCa387aV
ZbWJPz+asyYGs9wsfBJIZ2TtCO4xdKAtf/nz5LyE2QfDOWxHz2weZaFQOPpx1DbOvVsqwxlvmTwy
ac3L0NZ2U0CDN/On2qnLg9JGgM9bYsa0dnwXW4a3xZYhQSJikDSgVXP5u4Kp8BSt9LTHlEbeCJYQ
1c37KOtmhBcs2GM/WuPJ0nILDn4/6vlfdrXn9WluflTxpOP45lyuDxEi1ngv+mPtGtU+5zPYXAaK
nH73hRPu9aqXeD5gn5HmfqYNRXUQHvbsW68N5AZJVExUb2/hRUf54wdRnXyoD0AfX04RiixVkPZP
jMesyOP71qGZ6EeW7Neuh0XrnHWcWa4X5jOBml2xiB6zYgmifZXz6MyOqw9m58gUvmzqOBvE9ES8
6/MCVlEBVjf3x8kO4k0tG2dNKXSRavz/z5hnF3QcoK9/7Ns/Uo2OQXZtlIr7mFpI9/m5wo/2BZLT
ve8VVrg2U77ebjw1swtQJIwYrzQUvMxqRSBt9xF+lrxz01ErD6YSVAevjNJNncVy6ygaLhhN1Lsr
X/aztWGZM9+kmYN+w3x1/vGocVfnFV6z7qNCpZ9Aqm0lcyjgQ4cIGqdyn1D3eX4Uj8Ur2CF7TXB8
ERvnNw2uYPZvRzAehMoiApiySvqRgvRRaXLrwUSgdUvEsu4mBaaywNrzHlLiWjrwyTNjrwl4ijkn
V8PSjVUj4Fup2nqPlOMJPpBG0qL411Xj1jbj5Bg2Q/MSjqb1YohB01cO92dPTLXrgJqhBgQeePnC
Q5h4CPfwxBzTauf0XnY/JoFxQivzW1NE/Y4Ount3+/guqQqQ5WD7MPkkiaD05WtfLqooHYjjCcqg
mmL4sx0Ts3F/GWqgvZWWCcA2tHov92Ot7+23Qk3H8LsUFRNK5jDxc+5m1iu01yz7Mk29KTeZFY6W
44/SKcJvrd0F+KFO6qR1G0+tRsxSdJRDbz/B8kTOk2kiwgfsHb2h5SUuelcp3VYzHs2xKnejl2jJ
xoCKeurUGKHG24stP9EsuoCIDOGHipEbZhH+VT2f9IKW2BHAbLzTmmRiiFQOD3bST/uB/vaXrrfW
2iBXoY/WJhkTUA80TuhXL0KfjKasMpXIPnVOooW+XmmN88bsVuvUjZNADX9rc0NtGUoFkmFXNkSt
VDcNSgD9CvFoeTx4aJziqLM4ILx0Z3EmSw9meUif/zS2jtdtQ0+Zpm1VakNv3ynKOOyr2hma+7Ho
1PynHle4ta98gI/B+J95y6yMhPc1WRuVAj2KxX6FDVUEQ1Orj15hMzTmI1c41ySNaUC3rh1InSH0
AyhQanigb6t9FUNBmPRHowmt96GECmxsUo+J3pMICAFQ2wtUrDeNWnuovXkRLqL3RYCCxDmvmdJu
WNBu3qoQFtwu04wecrypRsYL4MbJ2kvZy+9WpXXy4ASdqm6SRnT9PrQQvNqFZmREG6RbwnNDih/d
ofXS8hfwgHMor1PWCL8Iel2tGdDlLkzvrmh96gdlFg7qeHnQ5+RbRcXZVj4DxTTdKmAJgTH2hiWb
nTkMmfaSqaE8iBCq11kzGl3sdCNCHACWUOf8SIZpelMjkGpwiPPUvP/LA4EIOHH6o4SiG+ssLokS
r9oIf+ToMdSgRN5Zel+fw9pQnppgREUbs/TynmRyrSu6KNtmqDYOUPO5BzoMWXfeqH/cTQDWB5ik
FTQdo4YxqqR4rxUlz1iM0n6BS4Gf1+0HvQoz8AB0OhdzAKZ5s5R4KbzEUFI98R67wnK3gUPbpmut
YUvGWa3yx+YTfbnJwXbNiHweDv7cMsxAXYSfKKroBM5t0u5TKwa9FjFMNvyJ0eZIT04t3W2djK3w
yZeyxHcgtqfb2Iqi43yKs5WTf/3C+UUgnRgjz+9gqR/XYJWaNuEQngpXWL/GUMu+UqIzam+iutxo
rbM2Xvjkfc9NJGoUDOFwqpzzzj++MNmejJGODU+lhYiOzrJ3jDTjB3uQ1sq9e7UU+lwo2kO8mXH3
VCuXS3URvjcR0pSPAgzjU6fH8kmpBVyAuulWwtcylOvoYc0UCxgmXCX01S+X6kcRdgCa7GPmxbWy
a5va2/VtYNk+IP82RZur9Q6DokPnNiP5w8OO7vn2Pl7m6yA1gWbA36fTAhDkCpQ9iK6qsZw/qZGD
xU/WGF72GNZwQP+5vdAHaeliE7PSTF9A5XHuCS51qOswtet00ATlUNkXm2YynEc5REawrfLAeB7L
Ea5/PaLoQhGnayEyDXqu3HHv0gP3mzizlTetsytxyvVeo7bIYP9vhFnqUI0Tixm9X7S2995Sr0Nm
ANDyHoSe0TsrJ/9q6/McswoLytaU6OC2Lr+ZJgS65HrYnOiOtA9d42hnkcbaQ4Dw/n+QsdcwOp+s
x+XGZvSINLMw6WK9vtGEZkfNqeuncpNBXv2Hm0of/dTIn/N1I9ir7U8nGt73DElyEGVeKhWjaGD1
pKPtyZ3q8aGJ7YC7Bp28fyhFu7fbm+Iqf5rX4roA0cfZZnJ6+WzgYLzEbdz2pNZCP2mJRFPITYKj
Fta4g3WW/E+P5LjyAa8WZRyN/xhQH8I2ay767ijPuINX1uopdPAF8Dor3dn6kO61rgJfB8TH2fRp
mf68/ahXB21elawNJgKtJYbTl48ajKWeW16rnioNQWFfseLxByjD6HB7mauvB3KKnIjdAp4QVaTF
w1XMyExDsbSTI1xZ+igX50jDOPYLci3a7vZaVzuTteYNyWme+RXL6shUyS9jJdZOMjaLB86Ajrp1
Nj1YMSYsCEUU1fvtBT97uLlnCJcaFBmF2eU7rNSYPljS66dobDzVZ/dOvjoBtDo0ZABr++QDH3wR
sSjpuQm44nlBICIXJ310C6StRyt9moLQdLeJoD28lR4SZLikQVaZ6trwEM+wxHtZ2el3AEB4p4W4
e1p+6anJXqHbqG70ULZfDJBK1Sa3Y1wE6zgbfPpsjvKzp9Pb+CZKEtnvRuZsxVE4Wf+TxC3IC+wy
K6fe9FmXvw/p4H4R0iBHVHO8t+jnjHH1DVCsMul3t9/zh3LV5ZPrM9Ub1i6nU79K7AMRSfAMoXay
U1ttPGoI4U7DxqZcw2jWgHR5tAbPPNNrC72dCEPzGb1Ovd4mJrk/E9Im7x6E1Cv9kMbSpdWUWI70
8xz2+s5paF9v3FrX0/dyyPOo2Amm6MMjxoCznMwY1qmAXxujFPKlbHh9P8iEtXgbNK1cU7W7KmHm
UTYix5h5OjTwltGOSNAMaUV5iCxc/Womdo38jaJq9zUSwHyAWg3FfeDM3V8UVew1WfjrHU06B+LX
wvCeE7R08wVw54ZdUAUnbrcSfC2GwsOmn+EKlOGgSG5/1+uHpVCiPJ5FFz8mgJfnp9acGWBU6qeq
jIvN2OEP5JhRfucpSXxvuWl58LLM2YosFSvT1eWYY+7fesByaNww7phbDJdL293YhF006Se7DZOj
kHV80LPIRs4JEzI/qod8W6HDd2pr1bi3R7f1Gak3a82B64gFAWr+B0l3Gt5LJ4UiUmExJ735GIAa
OOMqnbwEsSV2QYrNlw4SUlt541d3DVEKgTo6w3SIEOlYXHD4xTt9ObbxycvT6d9aJD+GmYqUyjbY
IIiEws6UuCs12NWeIiUnYWB8RuVJ1rBYM25dJYyaIDkNpRIfw07av7zO/okiav63VQAr0RHUyWz4
F/3Oy486GoGpikFNT1NaJrDJtKBCcagYRpvTG3Y/R2bAa5IQnz0dmC7k7ODWkDLM//2PQqCr+kag
x5KesqQtDlPYKeCaBiSxwKSGK+nJp2txYCARcgWAcL1cq49c9BMSOz2hXwbvOtS0fwxlKH7BlO3X
zG4+W4twSweTbjbfbvEuS1bPQ1NLOZsVIVVAiQxctTsk0FZX5GqvTgGfbfYZIAuCC3v1WGbUM9EO
8oygU83bvlNP8ZAkeysBQbJDdq5dI6ldHwNWJOKwJrkCukKXLxKpANjGDR8tLrLk3YoT990N3CYA
AJy0nP4S6a9wrKhkbwe867AzPyrC2YDA58HWMr7iUJlleADzBb0++qewUnMHy77wayDC7V01js5P
W/G0eJMn5vSzQBnsHYHQYHf7Z1yVefOvIFFCutebTZMWwa/LLKsfp5gX3qnyWeXNW1H9vzSUvXoQ
Ljpcqd5OUGANoIl0f9a62Fffm1YuyfkMb4UDeuVkPznSU9xsGM9mm5X9kbaRieYNqOnaog+mZvCp
MzjR7vb2Uy8BynTrkVoiNNDBJouylsORto1rU1SxODtpXLvo0tVK+moYNcilTS1QLutBSUaAUFpn
1L5oM/j0WAaQ0Te2ktvaZgzc5H+g50sMa/ty8CwELxxneHByKxsfnYCRKPQ9p/u18rvnY32R/aBP
RCeF5GzugtN4udytg1PR++7r7imGFrEtx7FjFhwhqVNGheFuygYwuNMowTHyNOU1Tktvn3h61W4G
UCDqRsUw4a3Ff2VlF32gci9+F5t4htJSCLKNrsxyJ6v1glLp+yecpzvICEWWRZusVexziP84Vr1m
K76SnUXN6LsSLkNb2WazlY1wEZqJq0q+pJYy/8JY95KzJhNFW4mYVzsdXAqBmWqVPB2hpUUjLi47
s1TbJH1SEaJyN5GhU8F3VvKEaFxgbMtkwPDOCzoXTqqLEvnejqxyratyFW0gwXIF0ruBn8CbWvwI
1yqHOslE+2TnTB+7SI9/WUmtNjuIztrbWOJ3V5jO9O32trl+dIpl2hsmMxRSneWIurU6IXrFbp9K
0XR3sg76gz0m0vZbJpMOCk2llSdbBYm8lwo/zJWY/snqoAaAbYBAIrlZSkiUAY2wTvW6p9BT6cW1
g9rdUQIP+j6m+g7/6cuofaalWYWboc9w4kpqmoUvt1/BVaAhlwUF63DqZw7kslVRMnnH7dBrn3TF
Du5cJap9tvH4P7fRgk2NXd2Pv16PrsFM8UEpAgzW/Hv+yAWE000ZplLJuQlKNfTlKMx44xVp9azl
WfmvHYzVmpXiklWkzTc0E8i5GTMDvpf5x+gmJSOyrjiHpLnoA5XoiStoh/UYq6FIEcARtI1IcOyq
3FR3uVRQXiL1FVXpdyDl3i091PtHI+2MGKaIWUeqXAkUV6kEjBDmpPY8l6LXdpWWlQP6RfUQn/Vm
zPMn1LXDwC9EF7yngRzru9sf4XrngVfhLXOxsP9oZ15+BJZPLDnU1dlzCqQkY2WI+NP6FiaFeEUO
5wddW2jpUW8/4J2mqisZ9gex9jIqkjDNlRvHjqbcsoMpkhxZMHeIzvjVJOe0h7S1sWFcxc/SDurg
hLHE2L1HsOeLrdOlSfUU9QiK+zXB/Ucj0jG4d2BsvBPQRLjppsALwX1Sjt1lak4F0owj3vS9i5aI
X8kErpDllLrcu6lePvPsBVkoCGzNb9TSMJ8K9vmJtkHykqPEqfldHBcvrTvp3r4G8Sm2jownuW1q
1NJ2QWlkOTJ9xmzBkCEY+M1uAuU1KWM9eYlCp/0VMNSf3tAz1kyEBj12zqRZE3GkTvW3THGCdxCC
nvFgT3JMdk7mBNm/Ydc11THVxsr4WsRqO25wNxbGFg+PMNg2EIfqh7w1s+EuRX4LjhBE6epupP0g
H6pK9M6DkTfFE72GKt5Y0pmagwK9CeGUBKr2mS2ELZBE0iv3h9LLoLkpYeN8yQa1ipS/312Uq9g5
gP1x54vvcndxmRQCbd74bLXt8DCKUr7pwJJxfU07Tp/Z1P8qaW2NdGe0OGebZc5fX2mo8tDwpITj
FyDkd/kL1FTtON1kMTRfui9CQXUuivJ2Kxw1CzbIYyKUrqjmkxmjyU1bRV1Jo67PF6eYCcus3zYT
VxfJI9LYExMdPXgKrCgWmJni9eR77mBlG91NJyF9T0y2+T1xu/rUwe/Nth6GeenKa/jgr1yes9lV
HnkLQG7MLJZw5cyyx6n09PgcF9Pk+JAtYvXVFUbzOAw9ms6anueP3MvO9wJOy0NRlNl3AOOh+2Xi
8re/ZUlVJW9akJf2DytjQnRMskax1kbyc7hZ/EyKtbl9TdZJL3QRjpq6nqgvGDtqwMUeRj0JxCbK
uZp8Bal4xefaKn/fjoAfiexizXkIznCKRg5372LNOAds5Xl9cUahURt2Co4Sb7HbFGKHsCTT2Syy
YEv6Kdrjydcp8hAV1QtlOA1agkS3rxhhaq1cjR8X/sVvmtNE3sGsswAKYjmgtKbC1pUh155FKTLv
qQqirn0eKeL1x1BN8ODum8iz8VUzvehltKSlnJy0GsHJ4XkQ+bpIouwNIHU5bNS2B0Sh1wqyuT26
oek7k/yh2rf5OHhvsurGcFcyMXoS2qjKL2M35fKuCoxQXUlyPtz9Fg8F5QVXG+41/lhe+EbdpW5X
mMYznM/poI7h9NvtysJ4dfQg3Btt7SXf4rrmXHrREHsPHvrW2cFsu/abYddlto1AZz/aZmaa3zBP
qB+dgXbFHpRtpzxqRdrnXz0rjscvOYblykYUTv4tC/R4jfS+FD6D3UylgrMS+np4F6DZcRlUIntA
6jvPurPaOI0OAMEo5dZGuzz80g+NE2N7r3jRPVJoA7zTrKv9NhuD1yk0Q2OXYtnM/y3tds0Q8yrW
8Fvo5YMqZyYzj9Mvf1YcJRgY5L08F3npaPdKZIRPU1yXDwHwqE1aZPmPOjBiQBJOL9+mwf1LuaD5
vdAjoCFKDUGjYBlk+iApGVR48mx24Mx9YCXm/3JbxNZm0MLyVW2jNXvc6xYB/lZzswzkAroHVyoh
RuSRNoLyOqt5bPxSh/5hnMLkbgZZ+AlluedLNw1qVFuD8rmh0D3ROlmTObyuledfYc8yvnTuKJoX
b15KvTZaipJzqk/I4nR1jZuFUkj9QZk8HFh7BM3lQe3psZdYLxZHQ7o4Ofh9nRsSwXZ71L5JZTKS
k2W3vblVBuw6tpqXJUgAgREZfGvU1hgs14GPX00fFZYlFTMBcM5E/0jAtSaAQAyb99w0FdyHTO9/
cX/k0w6N7+kpaKffDj8y3aqI7e+URkFSG/71i1Layhrw9CruA5ymwUP+SVsQG5XFCzRjE40ElLHP
aWU6d1Hi/s8sW/1NhRX1hB1FtSbad9VLZ72PEQlCnMgMLHs62DerUm/d8Uw4h/cdNdNz1bjm3o31
8DXqJsufpMf5cDphfb9931zVtxAcCYLIhUDx5CpeZAS07AVt7N4+T03fvvdB2sQMTULN2QWIVzwb
TfZfXHrd++1VP3nB6EwB1ofqQiq0rDBhJEivaizn7Lp53vtKHKV3PZKCPzBwSk5dHf93e72rKob2
ARk9gFdnHjEuNY0apxfNAL/9PE0WkbDW5VvXig6RsmINaXkd9i6XWqR4k50KxS0T62wXOUBhNxKA
WFSrbLdRHQ13gefE+9TLs500ZHJODGuNQnSdXMGnYZhK3x6FDGRQFi2LEG+hPAk89SzN2k0PZl5V
zb0IxJQyKKzFvVvEZrSz0TX4XbQDSk0Khfh0QEvXfOqZHP0ypj55qQHYdRvYJPFdkUbj2vTket/N
dnJAcAnNKLUsbUqVXqskSah+rpSh3bqq7LaqLYa3IRhld9JRXdsHYaOXfztlAJYHbmTGwc5CHssZ
ChI9UiRk6GdoXOomcJ1q0wDMfSnptN7TaFhzvf0QBrnIMmZ4Na3EObLRyFqmc14TS7Oqeuc8Ele1
fUpagRhLivevX6lh5jxErdp2vABbHrRusMe7Nmw8hRs5bsEOGHWhbJIY6vce7hseEVUsh0djmu0a
zdFU/6302B33Tlu0952mjgHS2WWd+ghZOhhPBVi7bUvdyLzdRDFt7btWA1Sox2mv0Ucysd3Q82L2
QAnQrNg2umKlL1ZnmfsAGkb0vVCV4ZWGoCh+jlqjv5vGpBAZmOO4PnrMwyFq+zF4EEzPv+dDXbzE
XdMFjwNlcukL2I8h/glDa/37t8d5pgMSQWaaOAooizNmNU3ZlUJzzi3zsmgb5BZqzAVgvllVqAv0
tc7/dXxmPTChyOHTHAI4dnk1taGhKH2jWmetg6qywVeE7C9lNOELtLL3mE000x63ni73Kf/7cmf0
hOtDlUBjjmJHb38OZU4KkpRTjkwks99tBwpUQyMNBO6dQAmZtl6Tk7fdflFLCVT2OsIYqj4D/Od8
ZKkRkVcC+3N0X88oPTn80FyPtvrUmGc8B4T1FpozgT+Tiv5fjvPbLmV85T4jSFLUPqIohraLR5Hu
RUWzYKOoXdljMIIUbPcPPkWYsehukb3yxsNpbbx8HUYZLcOBnK0q4DEtvbnDNO7sGrDCmSMxQZwq
I18tHOOhKcvKF57i4ete//R6Nb3jDvnrUSuvjc2FlhJ4BXLr+f76IxcBT+aiwdq155Gb80Xzgugn
rHxnN+vm7KexE++i6YGY3f5an2wzxBeBEMz403kYermq0mbK1DtOeW7kUAbY2+TB1qlc476STbCV
rmjaA+Exv8/DEtDm7cWvr2RKCEYCXI4zE3S5eGmWVuxamTjjDq3fq7Us4w1eMuSttCG/4+eSroD4
PrkBgGpxSQGIAYOz3JowoUo7H5P+XNZG029lUErtkHd5uI2raNhEfRVSKuTp19vP+clLpu8xs/KQ
y8KxYf5Zf3zaNq2nyY264exSKGXf+QEwERwHQPN2CBuc8wR9F+tUTFZRvjrB2K7Erk/XB0wFe5qA
z+e+XB9QX0EaVnZnV9HRWRIY4m46Y4yt2X0TEafRsEfVV8bGjfelMksW337+z177DFHhCzPK5Pa9
XN+AqF1lWtqf0WbWat9sk9i9M90+eDEK1KGRicCYR0olXmlsfLK/5iSTLgLBCKGwRcxm0OX1aJTx
3FM9HPQhtjHxUUv1lx7ERNMh8NZSjE+CH2oLQApIhmyu4aVoF96wRs3uHc7SdWL5UEij+I8Ynxnb
1MF57YgVYfq/dB4h7iGxB78H4fTKFheKPtjoSm+bSP3qqbJXCoFgwxhCyaY/5ti5j3RWF+5b002+
CsS07ZVv9JEVXGYNs04EuGA64RSwyz7dgA1dWY7FdE60eHjRx5rfXOEYxSzfCKpHGabJcxTSnt5M
pptHO8Umwd1Ofd+KI9bOOKElaITafilVJd2iL6VixeIxE97Ebl1591WVl40/OKIyjoVW6un3CsFH
zA8y6fynTq32DdMEzl9MH9rbG+VQ4m0whZDgbm/G600B6hst1Rn8PmOWFoWWxEunMhylPbNVk3vB
pfQ1pPo84UAVbzkV/eH2etdjT9pYM5JxNj2cb/NFiG01OIWeKnpkz+o0m/yukAmjYLuGZGe4Xd4d
CINmCmjTncyfURcPR84SysJWWETJVi8saBsWbPxveql18YtmT/av27/x+p3McDniIc0/1IyWGaOC
flUisYg7616k4SQD0wNQnxfPgnfdXZqoIJVvr3gdEliRxjTzYM7nlYuNwOdvwod1OrcmeraDmekP
oVTesLQnQJVqp/4uiET724t+9pizzjCdRfqdZOSXcahEtc4VbauesTAbt8jim34qRfTdzdT7QTri
7fZyc1i9PFH0Zf5YbhF+BgaUiMIO6rlHstl3ba/9aUTW9zwZ9a+3V7rOXEASwVehc0AbQ18mp6lr
Si0TlXqu8rG5c/ohcO7oPVnZLzT+yIdTvZFMtQyzAdk5pfisxjKVnly5zz95YOpqtjodhdm/fvHA
XZx7zhgF1tnRRqwjmNXr4ABDddcAIV05Vp98yzkTJ7QDzSPkzr/ljzvVjNy6LIaS8qTPpj2QitH0
TSuDcCTwt6TmybW72y/5sxW5QOF/z4McioDLFaNAmBDBpHbWaqX4kuDqvvekKZHry7twOyEstJKt
fPI659bUTNIDAgQS4HJBETZaA1xLPxc9JjQ7M7fwDVIz0xt9MG2BuVKnzoFvsV0tFbF94MKkKVeT
YTCrutcLTAHLmACTK4aX7IGDC32lC36djcxoQqYbJCJzhbM4hUpUTYCGUv08tDhXag3myBgKDHc5
3LcNVZV6QPQtQVmvpY/815+QE0JBBV0FQNdS1KUPDUPWtGbPaVanD1EfBwcjAHkCN7jbFkh2rMFG
52dZvlON3G2WOYR4rC4+YVzTXASGrUMiK8yNxJ3j/zg7jx5JkW4N/yIkvNlCusrMMl3VfoPaDQQm
gMDz6+9DL64ms0qVmm+k6c1oOhKIOHHMa/a4XfZniYnx2YizIAqgYX3okOe51+ImiATWw1gAqfKW
MsYbARfJKZg6K7gFdYg1hPzrvFBkYx6ajcYjV3Lxsigj/w0FujjYhF18K43Sxt1ZM/1b+v1vbWK6
095K0YFsct1n7Md6FnrTGI9Mfa19MK6mpNoagVwr9n6+/3nfXAsXOZZiXzFyvXxGGlB2jl+t/uhU
zfC9yTSFtoMDIHowEEP5H9ZacRTUuqvgylUaUWlZkpoTz1Vb5fR7iCF0I2BqDvaPqkd17MaZeevr
oSCBqAmNHWACV/vIyOxgUXRSH1HkDg7Y+qVbO5PtLmj15RvD/iVs1CI+/fdHBCECHujvFr5uXFW1
3fdYABmP0PVIO/D7PpZmU5QRgxcmqP/DYusUA8Q+DdPr/dm1fo2IIDZkVY40ykmHWL61fA0+gtAK
58brfCOU05kBH+dSdRKBrl5nNfr9OOYZodx1smCTQ77SKbQD83vTjNqmx6k5vbFf3vqC5JuEANKP
Vav4cm9ibZ3alVZYj57mNxvhVVhwVp6fbYyMqa6hLG/HljZuBKA3TgQwMjpJXJCMFq4HYrOn+rFf
bOKPqM1vXNuF8YNeSnvgkrPtD+9/wjfeKuQgLmMkeHygDuuP+VeIQcB1CJbZpb8qVHE3yuFP3aJD
imyjp7M/c2wB31/wjXfKgkjNrEeCBPbqM3q+rCdBT+vRtWq9/zW0A/Z69CCdfs+ejml/m/Av0FlA
7eWGjOBbS5N7eJCUAPjzZi+fVRRY07t2Zj1qnlY/gd4q872H66+/B7SWf6dCGmW0oKH/P+Q97krw
hE3KqYSUcLmwm+SdTInhj4vm5huFJEi/NcQS3+Pt1TzqfVGpzftv+a09tIr6oCdIZQCS43LFBIUJ
3WotDAI7XXsSlhd7Gxwns3yXu0uZ33ixb8zkXG89kitaA6TG9SBsMmooUbZePi2KatBPg9LdeGVH
2wBflCMJmtgNRi7DEePto2Z5iXhIay050k8xnt9/8tdguZUjCfyIf/kDMsLlo/tWkeStkRVPInH5
1tXQWTaq1pN4rtQynbhVujvMsev7fnbHGHXuadi49aR+g5ukZ50VCGf7aIncUN57nUHRY6axQdlE
qkYIu/xZhgIM5zmdeorhgqCMHdekFYC1ziCA6Acjyf6Sg60KxQwR9kYc+xsbL1MaNh/V7Er54dRd
yzeAYstT0dodm77+Y2gzCPzUcc6NTL19ilnzs1Ry2HZ4FoZun6jj6GTDjUDz+vD5JoR5Zk4rwZMK
6/L5aY3DzZL+9ERCk/XRhFH5YaI98gETxAxlMRM31LZB8uRGvHkd4NiPNGeBMzHign1wua6su2LI
gnp8mmNr+LP4QXcHJ6jVPgHf5wp27MRL/vNNBcKU7hVJ+WoCct2xtOdS4fCa+o9lYuxTleMy23ZZ
tXWs0n8ulyb+8f6Wf33Y1zISxRZY+twBf0/nv2J4uogREXjde6ROrv5gLO3QH3XjLyNkyZf3l3p9
uhAAAeBD/oSvEjft1ZVolwmXrczVg9OXy11vT/KubxBM3wZjGR/tArmsIe31bYptqYqaMTE/OVaX
IvHuGOJras3VL5EbVXdjh7+qg2BcgD1FzY7vTAy6ulVMFTcdkBf1UPZm82cK9AmuE7OMW+Kkr3bT
KshDHYkKClzsV8ToLhDSNrCZf4DV4Y97W6acGLujREfzV/5JFtfdvf/Gb6149cLjzO1QlZnmhx6m
Rhsh9lQc4qRrzwI8zF4Ic//+etebifO5ToBWojJXFv2Gy/PSuK0GqUmU9zU+0ndcy9Z9ZcWPBvId
t2Y31yHx71I+VSsW0vT2rqcnRVPOOOWU5b3wYmZcdlmNQPyK6isgWriYfuf+MKpKzhH2e9aNM3Md
jta1GZ0gTkqDG6znVTjuW2cyx94v7qeJmZQoGhcaYOmHidsb9Rb+qPVHdqX/7f2X+zfn/1cg5gIA
F8fkhrtglX2/JgOaWc75seruJMe2tO6TGI2SkDF6o3bSQYfxqc5t8mcK/pKpbLG4v+pxhKaadGn6
gNTNLH5L9FbSHfyGQj9inVJoe5r37UoUARp3qi2YvBlIuoKRnKbt4jm35H+87v8+Bb15c1XkROr8
Go+eZ0W1mJrfnYaxyNuPeL0Zj0hxNW04CeGvCl3ZIo7TZA+PSra9/GB1I3oSsGGz9DPWurd0Hdcr
/eKtAsYm9kFzWhVSGPhe7lk7AbfWVFN+znm3ar1cl3yJdLCP1sb1Os5xWDPv/myibjluxhmfxDDT
ltK6cce//rz0YCgv6RkD6eSOv8o9WkcFy+S42RlJ/6npI1mN7fi1cioziOTg5da0Jb3v7AOXMc5k
sh1cb7NIozvPQIm600ir00k3Ll84NqLGrny9CLU+QI0hqqxS9//YIpkOi5fE1dmrFXCLzEkqGbkx
uh6/39+sV0dkZbL4+soM9MH20/25eqtE8XzsEnT+gPb27Re9MuDPAsMwNvgJ1NzhKdUfYmhq6eSn
95e+Btj/XRsMNo2f9bzwAy6/qD4ESS/71j6JXOOOidDU8eNIR8tdJKFHol5+zGovTfktJbCH0Grz
YhAR149q2xCcejdFupEhI7Fgh/VVGXCqt+2Q+M5OWGlmbQany08lrUH/2VwmFellh3xwOBpFqZ26
WDbfTFCez1pX4iGdl0Gnzlos9ALHEbDgcYhapvUC9qJsw7SfJqB6gbQeO3jn2r7oszkB8Zpik5HG
QbMt7CzpImswrHxLm0u4X8u2n+WuLPzpfjQrWe27fGiSHWzPevpkJpr43IGxcjcdMLJfmrfo3rlq
7dRA26nyf/kCdepjifzj7zKerToE3dO6qDZ5VkmvyrOnPeO5+lRUzuI/omBu79scQ9mDPeaFufHi
DKHEsAVh7p/hBbX4u7aIm+3cwpmDk5ZUWrMfGxQ18zqoBA9oD7fYmVfXGh8YoAvAcJpsFpWYvv73
f+Us5Qjb1uyX9CxxLhs3iK/3BzStbJeKzFoOXT4ZX97fU68PJ0uyINTMFej5aj/LUiGqTwQ6N5Ww
+9/BMJrfy9z3h30RmEkd5dlioIzVxNL0wgDntsietEoy9qkzZwwXVwKSTB2CSzhSCyXHHPmJec+4
y5k2NiBS9wvTSfF51uoRB5/Er7xDDxvRutEf+JuyXoQ7JPypsVw4u4SuV3L4pT47eKVo6dlUdZfd
jV0mIZHrRg2rM2jr7C41x1gcg6avggydmio1ywjPnmk3pl6Hpe+Qx2dYB525RbauytrQogf4hXFV
8Ejin5bHFFFe5q6jSS31sMzW/LGpvdzZqsBG2tMiyh+BGeUvCKMbcs+R0XH3dVygYzD/8gmeoAaM
dYYAGJtpmNIuRpvDmD0o9jk0QO/WCPcqk2A3MbkAiUFpgQo8ofNyN/U4XjZJFwQnb8RzsSZz27uL
ML8uhh0/6Ugr6OGAT1EWTqkMbn0Oi7/88nOASwOfwGVIpxYs/uXijE+AtZSufyIDjrmIuwzwa9S6
mfzppVWWfKIWL7zfCfTKH9BrHPGp7czB/engcRaQ9vjzAPnUNH7MRtohpiUNb360xsQbjKOR5XP2
CTUnv9HDAi+hfkJzu9Y+c0iXrAqduEweYvhcYhM0iQ/EflHDuBN2kwefEyMNHv14sVp2NUEOna44
8x9oeAbVQ6KSKj/g0tj8nIypuj2yXR/76rXQ9OC4ofpOqXD9WhYn4zTWuoOOP1NkfJ9pogcPhtP0
24kiqN1ZXjPs4SfKfJ86WvkVUdGgqULbRwwY+Z+8zQLUC1JXHHVG1QKlJS3TvgWqwQ8hK9H83M2U
RIJZjkCvO7K9IXZfJuU3nbatMgTLjpM0bYBUEPO4bB0/s5u9rYKk3MTjFLjfnVIK48VocBi493OR
tBsP/Qe+oOPPjMAnvNkwGNRk84J8tbSecg9tuXMHvm4InXRaagDiYna2ds/zjWFZm8bG7P1F7pXU
4/HFjgdeK7/L+6BwNegeAi/PnqX0Giy7JndWNe7RaKl/qTI9S7iw5mact6mf29lXl2o1CVtOjvYJ
wOVysjpG0APY6yQ4xHbPj51lMAPJk1qt/hEiR7ha1kJLPr8fNv9iCK6/I6Xz6pFAIY0M7OX2FgWC
ClPfG6eibgV95Fz5P0hSk+LX0pqy+GX4mUzDzogXJC3sWWzn1PTHLTDdTG56NMXxiVDx3Jr3sxpy
hKsoB9IPmeoseMN1hUpyXCpN+14JZ/BekjTnqnX0sbG41Zd0+AqewUt/NemgtnLByjrYBk1rM4Tp
sHLK/GSZXgIGhyJqcd3Z1Smp541m2hvRhd8E6hkBrhVGeHVXLUbtF34ZzCdXQ0DgiKRK/2RpttXf
c+ZM/WSrwYgfg6EX7X3W6ZTjN37A60yMaQUNBQoVQtcrdN64YDduuYNx6l29Te7zTk/uld13Q2QU
sZ5u56ysy1PHUVe797/+VTW4XtMWaf6aCtICB4J7+fHTokJdqq8yGIDTmG8hWckPk1lYWqQ7tXcj
kl4TEtbV1tkFWScDP5tu4uVqnaMrq+tj/2QkJU5c4G4TKznggOala/yW1de+sWo3Gq2xziO6VZpD
IAR7zByyM/12UyD5Mp4aKNB7P+h9G6WmhE6WrMGq3bFdx7LY5EJ2yY3X9PoDsSuQMmcSgtwC18Hl
D9eN3M9SMWinYhK+ARAG8dHQW2q/fK4cQ3EZOMNnhOSMW/PtN77P2vWnzQQZQqetdrWw7laTBjTr
7KdZDzvG6m3zk94nEIDwdpycwQrf3xCvzwLiMsgTkEWBGCCsXy6IfETfpJnIzojoVPaOlG20NwMp
dPxENu2LRx/d3pp+V5v+7Es3a2+0EdezdhmNaOuC5F3nBwj8XOM9qbDw7HPa4NT0MjtOMTzFkLCq
f+gZot6bRbwMN574GgvErsROjKCOfCCVNFX75SODLCjqEs1Zql2D6baYsmL4IAbMy06aXqnma5F0
oo1ApUAGTUe/7SJHYmjwZCRz+c1NjCT2qf7APLzgg13MoanPpXuLG/JGerv2N2nZIAq/EnuuWmC6
Nnp14KrkjIgsuSN+ckOOJPvY9Q+Qbb0gVKVYDm4u0T7Ki7SGU4G1QSSbLjYeU/qkMkEIz9G6s9uZ
nhu6ZplqD4EsXIHWdeW3B22ynJ9abGgK0BXfQO4SrxySG92F12cJMQGiChKhRB0mRJevW/ZNTXs2
T8/gPI1jhhFlEQ66SLWDSAujwxnA4lbc+kUgobe/v7vt9bxcbi+aM3/1cFZ5V4Lf5eKl5WR5PmXe
Cc+a+mlZrOGr48uWJKJxpalCrx4TQsjS6YAh2y6O0T03R1vwp1FlG8ejohqyWc4vs6V0xQ0Ot+3H
Yhel+oQcmbt87h3c4LetJoLqW9PM1sFx8wGufDemaznfJUJZ28CnbRNNoMDzTeV5TbttRxT2z41R
9vKXarRV4SQd07ZV21Qb0NAJkR2otAChBVeicWl5tfMR15vuTiqjtndtCT0/JHDzDEs+K0B9wSx/
cFR7qhknWNwoySft+4iGJer9dl0U8S0VpVddGs4OaDXSdFT0iFVXQdLLUKk1RUOvw130McLvVsFo
NrXyS5LgmR01XboY2s6oi2Q+isqTP7LKsLX+7v1v/Mb+gjQLF5KxLpDt6w52nuvz2hNIzj4Rs9xo
QUt14KeLboR5a4/7pXX9Ta4cJ7+xud5YGOwBe3pVeaW1cpVGqGCkHEnkfEKFr89J40Wzw4m14ido
CpJwWWZnhpe3aqO/2ltXe5oEHBAzkQGQxXWbFXd2MtkhXk6+mBq8ClQ2uGo3exyMsCr84Y+Ozn0c
DllpBMcYB9N71UnZbeN2tDXmQXZ9tEbkk04w8X2kYo2YSYNEXmO3BJkQ0aIH5aiHkNbrL3EObpq0
FUjbPcmr4R8gMtkzqjVz5q7OFEP3o5iHqnrA1maynpfGzn8MU0PXRGNY4K5Yotkct72fitHdtJiz
ymGzuKN7eH8X/L2oLt8K0ki4GdB7IN2gv3B50jt0Xj1L6sEJadjMuGNq6Ck8eXM5Pzeykp85saQJ
ZZYEH6kNqm9p7A3+tGmKbGk9WrZOKvdSZtpvxDvLbvuffx2NN6YZDAppgNHWvPx17aA0J4394jwV
qEOgKZ3VY3pnG4I6IwAM6O0To2rvMYF1409mPZUk2UIXolHhhEzkx6CkE73x7FjYP4a5Vgz23v+F
rzcz/V/SHcbpgLU5R5c/sPPo7k5AxM8DMuZHHQHVZqMUPZYE6jMbZZ/gatTubQTp5S2E1uscYC0p
XYYUyM9ADby6IcBoLvkwJNXZ0Fr/H3Q1oJt6ShwURO0WZHot7Bv53fWAmxxgZXjAz2JdJkDXKEnT
Q4Mji83y7ExuRh5exMI9BPHo7xVSG8D0l39yD7p9bWXzR/hpfho2CL5+0Ivaqm8EsL9d5Iutyytf
h1yrQcQKhrnaHGh4+bVZtN05WwZtFpE51Pqwod3mT8C3ncmwnxy9dh97q0u0qK2RrvrQL81gM+go
sXvWwhEmb4qxvN4K/6WpxsF2UfWOO+1TW2h2/IEopK0Cp8VSH6ZcZOnTIlXj3kqb3VdfkiDMtJ65
MIJ3axZ7uYuKOUhLC+eScyL9PPueWVYqn5G98q0tQ1vzaHuzqP5xZuLl0SoQk94MdSHGzwqu0k64
mttyGlyjySONlriEL00DKCKmet9ihCfli16M8hkTBgJ9USzx9zgfvCRsKi44XOBK/5PwqG7QZUFy
NcwsO/b2BhJXyK5UdSOgb2mZbY9Hp8qFFWmYGyD0ome+oXWbDgxoeYj7uPR3y2g6yXdXaNawsbVc
d7Z5heL0YUQBIYwXsy1xmHZkXz4kyMIHm64K7O/xiM7esZtMt33WisldczO3C81UVX40IZqA3rSj
hNoLKIH6Xc++bEJjtLtupQSKYGssjFXuXG1o4kM6GU0WOoVJahfBI7RE2AXL8gMxVQZpYWzHdVKH
sVKmGxVu7pd52I5+oX1xg6lLN7DuVevcODWvYgTiIWsZR+YMVwnw1uXXhW/vOiqRCe4t0uh/pkBh
Iz3uRusoxl7bBD1anMlKa7gVPdcDcHlAkExCcZN7nvYyQeJyYZCZzEN8NznPSzp6UWsF07njpSD7
R3NJ+45IDl7QojFq76B6NF+jmYDy0xml+20BZaq6UJ/yYP6mox00dBuGA1iFhaOoZH+Xu1pvHZFN
RCRnVUgofqZcJOkNDMG1WgNxdZ2uIw9ggqtjWniVzmMFidaNKbNzoNEG2RvZ7G2s2bEfPEvFZ+Y2
oAr80o1pZhVjsS9ppaSRncEEwL3c27RF7N5ShXkdBflN5HAg4gg7YAyvgj6Yab1TBZIr7HwUfjrO
RhZhPqK8c5uA+YtKf+C2rhhH7NqkUT+lFwff5j4vSrL2avyP9HDeEXkcRjUkTGst6l9dBEmHKdCA
wsGZVGIBrtbP5aZrOoV+hQd6v2/jGwO+a8703xUpgkBUuej0v0LkFqQNRd5X8Rk4bJ12Ydc42nJu
0SPd0o6zrYgWpsjJq+xCpQNytyOvYeMXszvZYZlozfBkCMeVJ1LuxNY3BnLx/t6yaVww+66SBZLO
+xf1+k0uzgIcqlUky6cvQYP8GvM6IxlVa/3onL0Jwew+r7wXv+ggmZqAb17KlrFpWPaaBmA99W68
rtflFNJYFvsXxA9OEq903eeySzpjCXDmKkuYkndaa9SfO1uvMi8akelZGQ/QK5jvgTguza0jWlT1
V1E1Pz7hNDP4YcvnwFCG2ZuOaGcQ/EwRQKju62LM1QcbVZl5X5lzgeiV7KUZKd3XPozNMNFwhn6D
94mvBf2SY5STi/lF1zXb/5UbKv9j51LMmxyhlTwySmtOI5OZ+kdRz6hGzxDtAIPZXg8vOvW74CT1
qTLjHbJDwYJ6dsLUMaqwqHOyDbFGMzYzPqrJNxPC8XnM0iYZw0IkmdVHSadomllGccsd61W/bBUP
gRoJJh/eE4CGq+uTKSCt2UaXR8zU4efXKHrqobF4+t7B/+bZF2K5Rylc5zjU7WkGsrODZVId9LrS
NgTtbj/bylgty/3nTI5wt1yYH2FQ3uTYXV8FtKj4Zy1A/vojXUMv0zhF5sUq1bFZdOfgF4X4XdHs
PsyNpm1rU68eIVx9fn/nv7Emnl8rjB8ZL9a/ugVoIVRjDBnjWDSDfhBTPUSxjqY2sK3xAO4frJ3l
DTe2/Bpy/n3ciA2oewP4Jj+jW3xNV6qzGuVvv8G/x17Kjw64yzxMGR50SLXR0Y/ef8T1A79ajViE
yCxdYRBJlxed1wU4JnZ6D1GPAgAxPKEj49J69WY2ppQNGgyW/x8z//UJ1w4J+AZ2HcizyzUREhwb
aDzDoS8C50tQdQr/JT/J5YM9Zd2DkFhzfyw7sq0bC7/1arkNKdVAnKwOOJcLo6aLO5Jj9Ieqa5G0
G51qwY6uxagDRIV3q1vx6tWuiF3OFsj2dVZ8Ta9TbusKSd17V9pTuplyN9sGpAG7uPV+qppU//0v
+bftcPEpWQ8qOQsCkoQ0cJXU92Uw9oFc3IMysqzw9n0zo6kX2VKU2VOTGfYYIT3pLo+umOujyrXa
PRcFdeFTUypq7mYxku9If0GIVKWmSdq/yOyGWUBs35hu5nzzjUL/0RDRpq0523Sr3LHKPsosMzCj
oPoJDsKX5odxTtskzKU5VWepAnc8BKIo00/BvPhOupNdPDfmlg1nx79EAqzvR8pYmOCRjlWHYH+j
913xS9GCwi+gSZA52JSZ06xag6iChVKKuIsaKJS/TCyuxElfxYZ2Kal38iWn5O3v2mr1NJY29lng
hYcmsuzZIZ4TZc3zSC68lT6800g11uBG5ojceQP4wTIogmRq2kc5J7IHJzIM6qOXBXn15/2P9cbe
oD2I1ujqxQL94epbaYZNOZQV6d1cJQZ+8GlmhFVe6n/GSS39QzHnt6QlXu19xtr0dFEkWRWbnGt5
4EAM5HpOIe5yZRQPXu8bareqLn/XRCeq7fuPd50y+H8XY4yxojxJG65OeFlVHT2EGbSPBjqDvgKt
Q0R6po2PIMlGS1S9la2vU3tp5S2PzTceFLARUOWVlEidfTXQcMTox2XWOxzyCSs0wt4xMWrr3kZB
8tf7j3nd6+UxWQAwNiJcaHBcsxGL2Fmo15R7oJLABcissinE8D245SL5xjrIixEyV0UhZAyuHskI
2iwDcuIfkqTW7C+DPozOsVS23t+KkK9uPFwj0SpAjxc1QkLJVYQEDDr1jFf9Qy/0+JFZ7PisJz6u
zqWsFyMcCmZnAVK8/3EmAzGXCp7YBdMAluV1P4J6GDB5vQQHr4RSt/PQLrV2gUmuWyCSW0cuqIZb
QNzX+wRRKFS+V/UtwN3XPEumTyXgllg7AHnPuvtZb2ih28AFHuay//7+Rnm9FpsEmRFI1hRArHl5
8XiN0xQV/CCQNnr7a5zKeNuDerPC1Jv1p/+61soYQpMNOg4rWlehpUwKzU+8MT36sQO+Y5gcgGOA
adSmq/3hVm/4dSDjqK9qV7xEPDKuzW3WaRnCwVl8VxeBfSiCuX3Ss7nZLH3gb0yzbM/vP90b64H2
oudKUc8rvVbJltqsI3qfwvWdtCH0yVEOg17RmOgahaB5K3BJ/F9WBMoMlhByyrWMBQKh9rSgjHYn
G+czogbGk66M9kh0GSPljMP+/eWuOw/A/Zn+wrEgiSSKXWcNeYezCg/pEKe1ZUNvysZ1SUfop8+N
MNa1+SDKbtkkfYBuFZqcu/eXf1Whr+uDhOX12kzQqdEvtyoK9jEyCYV/NwIK+gbfujglctK/6aVd
fvMHrTs46KnmkeVI/4xW9OqHatjHcrH1Gz/l9SXCL1mhm4S+dWh6dWjgOjRIWtnenQSSs3H6Zf5F
5eTtFPMv5Cq6vA9xFE0OOaP8P++/hdfnlWALOo4fALWI9sDlS1hIwFvhFO6dxuV/7CzP34q0FC8o
Xt26Q97a0Kvw+koo5bP711dlEOfmPLIUaPl6h91ltWl86YcaoO29i4zJje38OsITEvw16wD5R+t3
ffR/wSbpsysHB2a2szFjN4rmfHvyKyobo9Wx/55R6Yx4q+rGsq8fkxIKVVe6HnyyV1P/XiqK23iy
7zyRpl8HA+9Qd+mn3WS1esR81Ni8/wVfPyapN+BGuu70LNxr+G+wCNvVkhH15wJH324U5iaw0+45
jmXshE2cFE9ab7bDjXLq9cZhWcChjF540lcyI4mM9TXq2oTDQewxhHPucGNBBFua7o07860nREUe
FsmaFlAzXn7IrBcxQoqlfTc3Sv8Hb0v1Jc5o+4dIfi9TyC203EucS28pfb1al24Mk3Wmj1QakCCu
WngM1ZoY0Gdw56YyvW9M+kOR1ALnjLCucdbQl4iU74rD+9/z1f5ZV4XKvmbLEAeun9YrqxJ3rsG/
o+/tPQGCpBtm1mP2w7bpFoZ4wv5HQyJk+8he2aysS/wh8F++3ynxMXuZTOcu82YTeLws04OY9ThM
i1q/lYyQ7/DXXVZvf00B/v9zXuMGKgPR4rZlUupa43PpSHe4q5VLwW+UDILCSQV5gDxLp5yHqipr
/ScNyvauITh1d7ocphiAn3BIQAdzpJizZqAckYnuugdOcnWsbmVWztvKpczYWtbkPiWZZ40bS5/1
j1zeUxvhX4nZtI8DvHEnEiwunnSUwcrtMsRl88Vs3XE+j6Wm/CeMTRI80dKgduClN1JtZjuOza81
8KUhsn325XExK6/YWUOvV5tB1cvwuYXpbb1wuRkg7EuAv6GusAwNZV7EnypbSnNvSige28owks+y
MrRkY5aif6gtKZnN8LAP4FjL9NSMY/OsZdNUhEK4hbcVg928IPLj/vDM0nvp7HjRI/IH7TCqxPrH
BPX+U3eGVotA9coq1GxNZGFdMGgMO6smTvTAmXdp3efNFtSA6I9J36ZP41Ka7oPvlmTfyijnR0/o
ybPOpv8mSRYpiXl9oQco9JjFDr7IVkObL2Ia5ZefjFWcOcQDz/7KdBh3OGkYS7NN5riz9khCTwhD
TRpoDIRwtqPWoNi/WE43hvx//Qnsl898tlRBiGFzUZ+ENwdxEaa5Ndx7Q9A0YcZYyL3347rKIio6
DfaPm5rufZqNvNYFYOdL32A8tS+HPL1XI7iNUPfr8VeeQN40pD30VMKJ9gudVGD6kHOLb0mR0V0L
R6Ua/YNW1OBonALt4Cd45rb2M8er+NiWiR/8HAPkP3dTajblZhg0TKXHpp6Co1a3+hkC/hivNgRN
GSbdNNH8QMu3eZQePIKwNOvC3hluxe2qdKPaO7jSBKsjjO9EQzM0gAIQPs/3IxCVCS2pROi/amPI
6ntUv0CzNDB43X/aQCRp5EB/6h+rsrMWbP5K5x8m3Qw0iBnq7LUAD6wQtVd0hGOkpvLQd5cq33m0
fzdU4XH/WS/UNBuRDc333EE0wDAXgFEzgsmfJ+1P2QTLBxtezfID/i1iWdsy7sufNUJS3TdzjrUf
9dhxehpHGYMKa0wzC1gW3UKvooGAL8OkUj2ExcpK9eSlSS1PbnJtHoqTN8sqQQjZ1eeciC1yPeqW
Bf4JXte59sJpHNRzYVbDER9MHXRe2irvV96ZmreTy+CpHYSgbg5CLu/0S55hoRbmc9AhYWh3zi99
JIk7FN1IQxlyF4KQdmK+dC4mCIeJSfdTpnrDO0LYq5uoEnPxRzW4H238ocbX15J+M/Db2qL7wixr
7I4J8N2Dl3eY742zU/mnpMK05iAXI1giLsOxDmuQTfMJ6W+7/e0JuvG/B82u66c0r1O0/4G5DvXB
75zKieyyV3cS+G6zl7joziFYHUCPWjAiJcok2anPAK3s4jEfp4Jho2XNvwErBNOmEIRspo+z0MKh
BRW05c2a7ROoZhwvGY8YXxSO6U/C0Vx/l/z1FJ1N9Lai3swzDka79C/S1acPTD6rQIVp3fbJfbty
b2j6dMzMDAthnD9s/9Q/5Ynu3ftJBRfIHSoR3GXYO36SYI2Y6OHLekLfb2zD3nMT6H8VW2UHXKs4
KrupwVvTjjmVaEAw3JIdOhptq6l8W8T9lG3mrtE/B8imqw3OgQP9ZZzbi7DwRHnnW8qyNh1UOVjw
mBd4Ud2uRByw7b59bprE/S7LyX+kDQABvUW2Qwvnwh4w1Bh4Dz/VmE0JU+g+GaJpqCbG/Mwkweu5
mBqFCkxYsqsd1ScRNniCiRc0AjNEOjj7owES/GcskuDn5OopcASrcaK1vq3C2ggQPukzoo/FgPOU
dUn6vLgVeEF0GAgcRZoGn1ExtYo7E+fCZk/vbrnL2KZ1aMRV/GVKiqYAId+L71Pu6fdeI41koy11
f5+auZ9EKbqXw9bvtekuCNrqa6EBJA3H2awxcOi07nMC0vgfhaqhF1Uu3gnbuES1JOonT/wGWC5F
qCqvQv52ANlBD0iCRdjXg73sltrogv2kimLedBgfGdHU63ykBXesxzSdfBGRac2rEB6GMHPv9MVj
kObT585Kig+ZiMWy0wJE+R/xIdPsD7jcBzOqaRo8zLsJFN0/3bxSnZSVN/mHYlqc09yN3hJq2iy/
13E3fdPTxsl3Oo1RcwcWQZ1TY83aRnwVH9o5d/+PsvNYjhvJougXIQLebGHKkiJlKEraIGQoeJsw
CXz9HGg2YpWCFd3TM4tpRWcBSPPyXaf5M4ak9Fr63kr2nbbad+S0E77ryKb+VIpEeQGB0bqjXJ2Z
Zmkn+ComfEcu3ppbBuOQ2lVAuHxT7rom4ZYcD20tA/yOnfZgTLxcv4AFdE/z1DQ5cMzqHgqO/TTH
rQr5p7O8k11wQIS2MPPqiDB6FkeDm98Q5UOOMrtv/iTl5mNRBGUuujsjm8o+KOwsFWHWlAMkLIHh
i29ngzXfW7DqMVc1DIJW1VqooSoqc8CXzM7uSi/x5M5tatu4M0FFf+V9rHHEQd6CPzpXQ04UjSE+
uBUiCC5GWZlHXPzHl9Gt2q8DpsVmVOnrcOBGq9bgTjDQ/TjFW7jCH2H0l0ItsZpUihFqg8fH2mfz
NH7Acw89EeWf9rA0rUONlXHF9QodJ/a6RJfto2ICd9G4s9S+FJQwnDg1RrQLSg3FNwvC4tmGPO2n
Y2b1DNFyHu4Hxe2/K4k6F3eGOosXjbiazl8b2J8fic/LE75p7T4bluhEoM3V9EKUmSyOeGVr9UHX
2jg58ycML2gVkTq+0FNMLGVW5Gc3FfMvZ0q0Lkjtzho+I4Av2igRvToGAOqGdrCzPwKddQHbzExt
IENrdYcPVjrmGQ/InTAURuy6aFvjPqZ/orfvlrG12xMGA1ruD9TAxots6yHbE/wT4+bY2lPkNSKu
Q6rG6WXiPBl2DSFtjT/j8GbeW8VsA6pigPDFM8Xc+53d6XnIfJ68wEps0/V1upXpUeJKTLKw6i6O
349kCZ9HbalNqFZGXB/KYsZZkkzreF86wvicpd3aRANCEdR040Jd5mEx8xGaj+z2maSMjHS9tmk6
UacBGyjScg4VFhUfFLynjV0CMO0G7eq4j+RCagsUZU27b4mrSE4CHzfpG4tmFoexSNyX1KvnkUZ0
P9m7StZ5E1RpSgxdvUIvDYt25Kt7ZOgNJ0xwKgCCQavT5w5uVe838ajt1XrN1dBeKPBC2sXb8xCb
SMXe2lp1H8P/ifddi8OZnzVxlh+RwessxBk9hE/XEapOvWR2jj+2kjYf6Iho8yll0uNgVXfxJ2dN
FbB2JdFGCEde8wuZS/FBkxalIJlOpnuadag/41yyAIoiBg8pbb5QEdNs9alOxzISXqJs5hikIvlW
vVLSlR2sOt9c4gLhuDMy6UNSnid1m9R5hSokSaLadFP1YyYJ1Xj0Vq0QvjtXxGio3jCX0MTS4lxI
0tBDuYriwcZesT9XlT6EYmHjQL7QDKxf0a5y+GQNoydCN235Bc5qVU91hdT6k9pqRAcvRj2wAPQx
93YzDqgxkUgi1Y7c7Ef8qmXTDvIBfxPsBHRrqTxfNFmVsoGn7S4Zpn5OsMZTEUNt4B5VtoMwP/c9
sNvnxu1lT5fDnZJQm8qcfKy5dbxIdKPyvvCayvjmpvyb/TbDAiJws85WwhaIRHkcWlOjNGDnakO3
bxm2G/WquYfwIChTqlL5sEWAfnJ7ryRZuhsJWHQVgDelH9i/XYpTGRTKUDd3+kps9NE0J9XwNa/h
yzXavIzvwPEcQu3qoZ3vTVFRztBkzJVHKmtKLwv7OOcjsgLlK/QMI/62zl3/boAlOOwV0anuDcbQ
1c1+u1hbMGK49mrcfi9gBqugDzMOiXlMJnFap3L4qGudHsSjYu7UavktJuWWV8SfPszltRcepgdT
CcgbPtfrW/ZMpkqHutI4IiB18jujwWo2rCjgISDlcs5AxdrB8jXCDfRTnLIN+e086QciIXt9h4AJ
7oVNTfJUJGmSRglbuOPTy81+gTPwFWwNyz0C64kw0wlC/2R6o1nfQX/UftJcq3f6ki7pvWMVfLxh
gdKIDdiIT7NQuGx+aAkC0c+6nCt5188w4aLFLCdehijyoFSb+sGdJzZFX0EUKL8VbWtuVpuu+Rv9
S2wetSp1n6CAxctd00nr2R7QMvvE1Ci/M3YUnPHsWMl2g7kqJbcvt83OrNFu4N7Qu3BEkM9DpW/K
3vUHadfuHkFuO5wyB4HjcUlJSdvRGlrPiz3r9U5D/qlF6WIXT4uHqf5Tq8TwmbgSAoSZY2Hk/roM
8Q284apxgZ5sk9EgHaFnfQVO0U8T6EaM9KR4tflhFsZ6V1SZTsraWkpa1Inzcxmafp/K8dPbPaGr
ZhugAxA7CB6sKuh623z+q5WZcLNHzNbkJ2+wT65TxS8QNr2doc1YSr491FX7CaoCaC1MOjo3m8bs
9VBIVqRq1YV9lJmW+QvijTPEgSVo+8r5FMfljXf6jy4849G5BBbD4RU07vV4iN5bcIDYOtqtlx30
bM0flXV217Ds7eWz3iO7cZgoZz0bEZNPsUMNOE6teVIzZX15+9mvPrDtAs5xchEui9GsdfHslIW6
N9SOdUQCPB36dtR3uUQZZ+heSaYSu/43Meo/8jTGIuy/D21DXof3AyCJo+br16C1SQNgqNpHI9nq
Oq4vO0qFfueBkVCqxvX4xeE1nZ1CmXZvD/2vTwAEACMGtQXQ+WUguUGkSVI5i30EDonxY+5QPbE1
xC1cFWUM6ItgYDHTXtF8bYBIhfZDQnsYODXfwWsp5Y3d+R9TECYJ/0F1Ao5vXcx2A0HOlOgO/d51
Evt2rr0uVKSinkZZthmdtFxO0dvv4B9fniERuOjwSmhqX8AgwoOYWTSzdYT3pYfZmCb72YIMkhLr
ctK1Re5Fj2LIWM3qw9sj/+Mo8thO+C8f3mS/fv3hhSbhoEpQCm8Y3F0ZJ/l3uq6Tv6Segl0U/W04
0Wv136cb+Dp+NNvSY9Ft7+OvDcXQMXza+mfw1lNX+V6WnpHuJt0rgll35iaknZIE5ogFxi5dVu+W
KuFfr3tDnfhLg6BxOfyiyHVwRoWHLqTY1egvzq5c5sduHpya9Jg+/plkjTjUVPHV/u0Xfg07whry
gIu1Pzlef87pvx69lrRSaXCAq450Gvy8Y1MKuKgjp/cEsW8+QY1VIHVuTHY22ffwhm5lYV1t5zYr
Wd/IYX94MZd7XjNOhiegVx8R0Ou7Cj+GY5P2d4WDO/3bD3u9tolc3YJfTcwvYL1pF1WHcGaEZCv7
ykhPd9qRRwDdyRxdGmcYdpbdHVENWUHmSp84O68r8u49nj1DuluL3L2bJ226BctdaUTR/kIz5Buw
0UHCuGRe2FVZa0iN3WPadtZe7ynifZOqf2+X3nrGu6bPMdWQ66NTdkN5HlXYqGeztpFGVatehfCV
6FgUWtZHSiXiWx/nakFuZy0tvM2lAoTFvIApPVdwBLtjfirbiX6snU87AFGy2hJHf1nNJpo6mlg3
Tt2rBcGgQIawU7fYsCt+DYaQAvyhKE5WpSmp39uJ/o4Im+6cJkm5HkWZaSM9lCVPD6RD5vZ/3Q4Y
HugHbw8N5ToE6NfbgaV2OmeuiThpHgjErt1NlgzoRnup1LpDPnSb6pLEpEhJ7Onj23P0+tnRb/0p
xhFwESJwMUX58rO+gkIf46RHaaC3GhaPWxROIpL5pCpjc+ztYe4C2HLq77fHvqYFY4K3sYLZEwwN
jM98/eQG16IFU/mMsMp6ecLCpa/3qjZIbl64dB3FDPBzJ+sOfokgVTb+jHoFtkI7TngwDjZ2HaE5
NFOdBCtq3PK75spWPyMVStR9UfXGwR4L+eXtH311Pm6nBVZiG2YHqdm5wEPbelbo/ZktJVN8Z9Ok
+LLAr9/pVv9rkp55S+h7tVttw2GsDUWBZrN5SXEj3ApotrPbY5lAZjRprP5G4lHshloTtxworxcf
Y4EkMRXRZzPg68+BbxbMsqZrj4mZiQ/FOKAbURXDRuyr4aQTYa+tfiIAdLpRclzvk7xRmESArgbU
JfqQrwceYZmyM07asffI1zzRVdWjwain+4zS62uXcm3tIVbWvuOVWFqRQiVe+mai4Vx5cXKD+nP1
xklWgSGG8pyuP75eF2+hXRQaLUNnHMkbWZ5JbJsfTEK6vWPlmdMtQ7irV44TAjUWHUAb3QNz6vWT
Q8CeieWBhkNzS18CvFd67ZAx8dyjokNXgJLdF3FAXspS3pCvX01kkkO4UlHX4siw9SBfD90NTZfV
XHKPqy1L3ddZO/dGDTbV6NOD3To3AgCuXyvDQVfADgq9/lWdm2D+IOmpTcc+t+ewHZb8sWcz3cu5
vFVfXb9UdPlwarjsw3hBbvD6ySyzr3AQqKejnqn5vjL1OMoLuERVQqsT+YX+rtKS4YYnyL8GhcgD
0Zz36V7VzdBA4Ldb5nT0xnp2w7S2yymYShWkB+ASL8xk7bqXvKtkeXx7R7rawuEXsnt6W/2MNvHS
U6qlW+O4hbceoY/Fz+aa6O9p1+pWZMSTKk5Lhi4fQ6VK0YPMizN99/bw1w/+h8PF9RgpASz0i+Nr
xN1N4XZiHhG6ekTxqk7ql2bZnIa50KNCVC8dbtn+24Nez6bNcJz9guoZk8rLHlImCyVfOEuPTdYW
p1KzJpKDqJ77gCwCNz68PdrVUsHRBo6yvRGaYVVedY+8FEBAc/pz27Vz5btZC4KVJOTnxPg0vtDZ
5Q3/5yHRJG7sPOxNcRHZ3vpfhXJWo+Vxy3k4Q8/TQDrnEuytzCkQbC+VyalNuuHGU257zasemUe3
aDPt4RJOOuBlaQj9vI6ZSONZxc4GP+DBGcZjOwAYvrz9bFeSdppFkKU2oRehEYizL6q8HujfznNV
nvMOTtgxU4RdBxmt2+xXIqT90bWEXLxgpTFXBKLO3K8q87e6B0/JH0Fp5+xnUzuzTc5R48w3qsHr
j+1sez+3M+6keBld9EQU4UxST0b13FY0J30dlYOvwyN47yJ9O1RiudGEuVq++ArAcEJTweun6r3Y
h5HBuqohPcDbUkrnJJzVfIda7zemIuk+iW1tfJ93hnrIpznfv/0hrlaRh5GRvbU8TNOg/Nz++V+T
TEtnC92CY5yRME/26FeGAUXZkrFd3aFbu5VScD3BtkeFUEuDa9OrXDzpOhhoEeO6ORtu05ufFadR
S6wlB6u9MZOvXyk3680DDKxts27c/vlfz+XWFrisvflKUtFkSzS0zYQvojoWz0T5uPKoQLrq31eO
Uk0/7dhsvr79Xi/Hxz2EJhI9Q0SxFoY82xT7a/wpS9SeozA9y0SpvhqFbqLbtfQo10eBWVTf5N9n
PV73pjKVSfj22Jfb8Z+xt+4C559JeMjF2ipkp4hYZ+yG09XP+rQ7AYGAKDrt+mWYq/qzTHv5/Pag
l2tmG5QZzKUSKvHG+3z9wCz23F3KPjtnMcvez+A0fTBRX6E7lgi4c/D1W57Ml1bxm4GujdSERFAE
21zmL3ZI6I7E8CRrfkYqn0aiTePj3BXDo+Fkw5b/Xh7QZrbBiDGHFvQDZDVntL0bb/sfX3rrJUCE
R/jMzL7YLHJ4LZ0ArTobaWI8e+B0D0ojq7M7mRDUrDiXJ89R5tDyoL6+/c4v0wD/vAAuIhBBKXZc
dC2vX7qAwaOtxpCfU9DE8lCAABPllgBm+TUKjqe+hM8F9tZjtrC263psl1SJgyJRAM6HeUIU1evL
Di1yvoOxb4Sywr2khax9BkrIv08ivaX74OrCj/r7kOGrkQbJomBqUq1cbjljzYXT7uv11M9e/s6W
xLQRxw5t1a+8lPzZbKiNk4WoNQ+gtZTyMc+T5LcYDdya67yonaeeA+VTrXfiBVrX/ITHZ1IelFy3
FZTCHBZ3HozF7GtTzaUknbrJ4rvKSHAymgCb7+DbVMnntDPTF5mphRc5tT1/NoZhmrCg1vvDApwL
47tNlN9pG0vtvgPOTheQmrztHgAoyFdylX6tfbp3dR4KMY7i0wJGX+xk17VWAt1vVfU94gJT40uo
VvW9ajotYldV0m/d2i3iHT7LY8eshAoTYD5gPI6ynpqnhjQRfKMWYnmHqDKEpR5Mo25eUnzJcTZf
x2+11Gw8nhA3PiXAT6mvrJn8Pcxaq8Dm7IsO2b/BTdFjy5t808RFVeliy4zG0pl3TWzRaVpR2ux0
I3Xjk+dht4p3ixYXONd5U/mpgfSSP/TaoM4HY7T6dzOuY9ASnDG1DrO1DunebUB6gryXjhJlfVdU
931ZxEcTBZ30vdzuxveL3Ukt0BoQbapB6HC7BL5ZEnYOFj5RltAPCDO1mp8IBKjqBzPTkiZo6hVR
r+pO9nkxrS4OrHGkKexl64DBr2gGf2nkdB5Q8E9+g8rvW43fhoP+o5NFmIN4jmGCFcFXnClM1c/n
QSxg16n8MSpo+v0M6tiLO2uq9W7C9F/BFEHXP3jj0ifvaqTZy33LPkFyztRVTlCsEp5KtQzG2c4r
9Mq4AfYiysAIvtleLN7P6VpshhXOIvDWzZw0AMNPDWywDW/nzMiC9lpsMkWg3S89TDhR7ID/J2ja
zDQ9wH3DVXedsfbVYa4232cqG9SAGk5nv6Yl6X6qamvl0QQmXz6aTtwWd6sbm9pemaxOu/fizqAv
M9ru53W01vboTVBd0HXN4/tsLQ3tji5i+dORGGT764qhcLzPp1Yw17gQfnQThMYvYyeT9twO3gAn
cDSqb9A73OQ3rIe0eG/NlSN/WyB9RVQj3o/DasWx4mAkXYtPyFjUEBToTu2JAYq5pUpjeRwNLE8j
08Dm9rh4MqminLCByq9YA21YmJ0QYRxL5HoYRE/mUZrkz/mwDlTtAwtXMT7GsoS+4UxYqQalMZs/
gWPnMkymjfGEKaKp++tYDsMTRCj92U3Z9h7FnA+RaEpV+5SlI1yzWHMVO1wcdpYv+RLPXKVxLre9
k56s5i8cLZgPsH3UPnCKtXq/rpn9VJGbVoRjqlpPtOJk8aRzfyufatORwi/pfIpjk2TGspsSpeyV
wDWbWUMtAxduCot59ervbNfiOzjh+q3WcvWXSmhhhs0L1Jtvgyj6BvxEuHtUkh5m3UaMr2yszfEI
NQHpfygt2NcIFib+oOkNSX/SBL0YfEeF+qEs5NYelIN1N6sVwjUhR6sLRV/F9blDxroG5pTg4bAK
A/ttR8UIBkub8UGKjtZ2p/Zr9VUBSYEIimKV9WFN3RCwHvr2Dgw1HiO1c2IrUKVN703HyP+EbpLT
xOBg+I7bUJvg4erh/IIjr3fWRlP20drMjrWL69bC+0mbC4mj7Rp/Edkyk6qhr5jUQoVrvkxkQ3TB
lM39l8VrWbQx99lnI0u8r/k4mea9oydeiK+2NZ6UPo73XmMqajAlYqwOdIyaMvdLmrindiXsfQ/D
lOqmapVWl0FuWjaUz6HNP2hpvZinBnV7etTteDx21jo271sg7JZwc8j1WgiVMrsnzG1cTiMH+0mh
266FdR/XdrTx4T97JXzMkFJtdv1YaLPCjtwYX9NK65J968GG3nNjy53QhZyiBqnEJP/BJk6R4IkF
Toda+N5E2LJXcbw9m1mp14/tKBxx6t0emhAWTW310LHvKIcmbZOXWFjaqsPp1iczGirNlKExD9CP
F6iQiKLB4d0vXqJ7z7gQZAQGLFXl4JGD1UgIDdfGMyiBQH+Ezu7OuA+aBhJYTRngT+UjvZ+HZRji
5p3ADn8+0/pa4VBXmw4595usFsPXWU3b7Dh7urgrXa8o7qqpl6dKTUv1w+RJEytZc0t373RlDBd7
wMV7VafuaGiYbIbc7/Xq2E7TkAczUnQvtLi3fJRJ7z2ZGKibh56w8fQ5piSdHzcy2Vc2kObHYKTK
/ZplRnlKF03vv1h0OeYoLVc2IyVWKi10W3zXPsHe0rrT6MbpvsMoNYtUwgS071wdFLyF9K7BlilW
j8pYoazGQ7mZeliFrW7BAcpWB+d7J1vbPf7Oa8tKlmYx3K36kjjvSASY+5fRTp0XLGSbZkcXzBwO
JAYPvxaRwAdu2haDSRZ5DhSsAQA34cajgNTEzWK/WlXf/6BTOreh7Zbmi0doRBx4i0y1HRxxzQyl
nVjazza1tfrOW70uhncPKbt8jjvm6RG9sJb+xp1J3/Ji4/pZlkjeDkm29kngltV00PiG7tFQMutz
qdGbHKNqUekJ0AFOz461SOzOCXQ2DovidGYwZ3iin/Ezmr9nToYpUG4pqnJOO7tMzubolEngJZnp
3MWTq+4zFKvlrsFmX31SpertF2Cdxod0olY7bBWa+gfK+C4hIaIz4Vo5ixMHEk6JvS85T7Xd9jnt
gDx3D6P+YVD2jQlNDq0FXa937FAJlpPE20TpNNCRq5RlJXS6ScVgh62mqO0+Ic7ss2LksDJbZTTj
XVUbHPgdBnY7WDX6HOpZrad7Z5VLvqNGnCAkZgNzd9KSdrmvF7jSgTInPVllSZmMITJe61l685IE
mHBBWSBVwcmjufHKH93SZdqu9CaIi0NWOjvXTCfKGLeJqdC8DtauoXgkGyyO+OHkTaYU1NTq+Ntp
HKhizZAjTcTlk/7hlOpujr3xqumDb1drfl/UbWkdcY/PwjKuMitSVmn0OArV9oIhliMs/GNaI44o
gcnO0pyClDd/VJzsGw4sJbVuOsuHghaqCCxokWOY1e7kvqMfI9KHyqnz8eMyKfW+wpWHkg5Ey9sr
g3BqqJNNskCd68TmOOC3XrEogw+T03lEy1O099i/OfMHOkj555Y+Sn2QXj9QbbWW3oWz0S5fFGLX
HKj1dlnpwQRk3h4UoU5O2BNIp0Ro0WDvdxY0takmiyyYcVmQaGOhldV+2aXK/FPPGuxknLYxzIjJ
DUmNuKyFxiS9bOxMjMr+VhRm0Udxl88FOxWtvVDqjrAPHZEn52RQRBJ0syHuiYUU9junRX/mYXLV
We25wRrFjGwFXnCQUpfhWKPkGmzr0jRAKmbXq+9hmrc9jddY6fKgoTiu7mYHDwnmbKlAsoBqvVXc
NPnfd1CFLIpHs1PInIOSx86MF+ACiboXn2RfW0WoNW6dRBmue7RTZT0+2GuuLD/nVWlwV63y+dip
RQ/briLhhpSccp1FYHAS6I+tN4v3q5qMxR3yCo+0FyE8XMZQEjWqerdWWvrNxjyxP8ajt7Bv0RnR
PxBWU6w+cgtqT1SogjAQjL7TyU/wQMNBuOngDZTJmho7TtSxCt0cTCQcRFknYZ3M5cGOiWO4T9XJ
+gERvwVeHzwn3SvkjhwyDMZaP++LovCJcNbUu5mgbCOA65/1IbZIWrWrMuo10mTj+BNDVzaW/Mva
YELW2/OeSdRZyJdyqQax8IziYSnFSrKP0Co6hm3aBfokJ+8dHuOUS2aa1trnat04o+VSp8Tixv2S
PsliFFjFYs19sJMyUyOtkFzwNFjBZtAUkC9Dq2lUkGagIOJMfKvDcZ+drPPqYFJyp6IUGYr5h6tQ
kPjl4FoySjyvVEPEZVbrW4jWliP1iD4c1k1MvXaeTawAXfoYBixYos9JNXhMBVHrkcgQHlgF7tj3
tZeYa8RbRpucqj03jaFd7U+VrVN9bjqU5CyWSnSojWy0TeMgkf2UlczYrJokmkt3TT+Zk4h3HlV+
grP87PWfnVif8hM5OdknnPgdUngXdLHYcuVI3n29HUldk1ldymDqx748iKnj/9/6wi6+n5pCYm/V
Q+uHXDtaaRDLAvZ7ldnW13hd4HnG+qq4EdxQKmcslVpZ+dOwDhaXSCXTgrRgj2iwEbLK4k5mtiPu
FVsnTECXlX5IhOuarGT0nFjUeMmATWUqVb5btZAcP/XxF9uF/uPb6M/CteRW6NuwS7qgnWXtnJIU
ZlVUyGn6towmgTaToUsRUYHEvH0I1/ZnnFpa+LH2PBUnjnQ3Ugy51qGGv+BLzw5SxLAg7KH/ORRN
/rWrVFN+rsoGSZ4aoy+s58z4iQ6kW+4dAZt1P2t18i011mk5qZXrEk2lNMXwXsT9cKqwimrCdK6M
+VAMur7DFt+D57mkXXaqGidpVAj7a53vp9VLrTCxloaDzMhGuBB0AxX3k4qJPeGC3L++d2ui/W4z
Gy1J6Zq9uTdwa9tJDrIq8qSlrmE9Gspk+62RdV3q4wktCZGDgEnbWKDz8xPo3u81fPLUHYTQcj3V
dJiHnbM2rQy51FhzABekeVqqDtIo3ArbW6KqK9hJVWs1nx1sdmS0THggE8a5xRp1RqYHI4B89dwU
PMSuSnXF/qjDXRZPnTJ0dpitVWWGyWqlJg66mev4ZkbGTqAjQVu/xcKW8h2H8DyE7NyVdZxoTnPz
tVQYZl2hSMmGmTvkVyBhKE7mwM9HK8IulgQY1dvjvsADUvh5DrfbX+GZpKbfVUVVv5vrRJspEu11
iLjoqI1PIWjO92PRi/foRES+t7GotvabzuA02xCufMKMkO1Y5Np0+1XDHArWR6229wWL53ufsVGE
hkckyC7vMK1GRIB3XRbFBo7B7zy7G5zPHLSa85RkGuW+D6Go/67FlsgfO4TC2p0r6LkGOI506z3C
Jw3+97Js+lSn836ws3KO1Y1MW8xVqCZ9tVugavcCVUxUjkqX7WSeqM8CyqYa9GMKgTrG7we26zIn
L3aSDyr3OFsZEt8kSUapb3QZr3u6hoVDGM1seGMm8OnrTl+vrQVzTO3PWqmX00NuawmbpVvC6UdP
2e57h37Eh4qZKw5vNxmvR4blgG8Q2doO/KVLF33byIWbF015Nhq13vVdzUakKGhAfSfLh71ounI6
5WZv37Lvv+IEALchQSbCkP9VCRW/6G4OBcKiRGdkWCGUcNy0S4W+V6uDiSeJiiLLqX4kskDAoePg
4Nu9bgcjTZZf2pRUN8Drf/4aQEBoczAjgXEvkBLhSIsgKIUkLhf6Bcf9up5oGZKyZY1t+9TBPx7O
S9EDWqH8+JY7uMiF0FeQ0WmoMN7+KFdNZzYP/qYyp+aysB94PR0UuZSYpA/JXTZZ5We9XPOjIJ8M
L0f0FP5UtPKgDw7Cisa45fd81eg34EjB0gSZ3GwSL63q8O5ij4KFcnKKpvqij328I18E5YdpTGfE
l7csia4elYmPRSh8FNzUkGpdoBka9oRrbSzFaSY3L0jn2Xqwuka7X/mNTIGtFzUPzyzG9NYX3yCL
V41qRt68WDSslNH4XvqxSEzVRG965UlIGO1Rsbh9/t6wxkWiwPxDYxgTJ7AXODGBm8o6DaeFCmfn
1DimLGqPPshexsWL+mKqvedckeq6L9idzJ1ll3m6H3GPN4+lS9xwGKMzugWQXHyqjU+1wYou/n6E
TZGO8nqWIOqB3a2k5T0u1OpZb9xnzRQp1dOKuL4tPr49Jy82iv+P9ieAgrXKtfZiTqIJZgMBTbxH
jz0gRZZzo/vLVLVx1GoJwSLYsJ3WzjbG/7Y3MjCCDog6f0hLmIBdPGaXxlAoTVnd53TpT0nePI0Q
dwVFXgyTppDZQw6McGMFXr/bjScIYMqWCD5/idlWk9rGVp3U97g3YB7XYJUsdmVmSqKNrNjYWc7M
Jfq/vmHG1LfkcwgPUHcvHpQ7eKznalbfE/1DtVIK76AaGap3I8sfxWKXgarMtwa9gGv+vN3NTwWQ
y4G3c4kxJem01KrS1vcEQIhoylbNjJJkxK2zJ2HoBqJlvl5yG+eTNU7BuxmYQ4W8QBFFh2RwSSwv
SrR6Nny11GOaftys7BsDXX6+jVy6Eb5ZGWRG4pL+eml0hhaXUyW8CK/8IooXE0GJJ7asLNIqBpLm
blDK/jke56eH8on97HIpzrmuKX/kYDkq0J2omZnszU40G7MMFMO7MdzlR/vzeFtyPE8Gp+5SRaKJ
wUNhpHtRSfvsW0Y9GLWDne3TMu9ukMj+8cngO/FcJkQCqOyX+7OwWmpu04vWqrHCJtGHoNaH6gZB
8OIU2CIh2P5pysMbsahFtl/xF55udXMeG7X0IjlQ+CRmY0dmqiL61OpqZyuExYMEAqcToxa9veiu
n4+RsYSgbw9cx/x8PXI6FZUe25OHyzugjq3NYyggWN1Y2rdGuZj4dL6TkbubB7+z0s7WjDddao/K
f57127Ns84+TDQL+RQ1TzJrR1kbvRfWoJsG4zmaQNOmycxFNRtkgbgX9/Oup4B9QLiC7g1J0Qfcw
VLfrSZtEBLk6+S5b087X5/IW/ex6bf0pgzbuKCcdB97rL6TGKqAdPiFRv7r2AfBThcGNvQvIhLFE
Nlm/t0Dsq+fa2KrQwVzKA8qhS+sy1VnxVBiAe9eJPL7BXrp7cPU8fHvmXS3ijfZLuPWfrYopf/G1
Eq6B8GWSfNfR4A5UmzOUllQeudjg3Bjqz9HxV60D5Rz6BguLFbbtF87F/FPsVlGgRhY7vNDzp9Lz
vL2FHesaVBSf3zDQGB7Z/7PIEC5w7tBY8cNAd+4lIR128hVcA8wbc/WynNh+EeUX1la8YzglF0/f
riWMxpjsBC8V1REkHOvoNq1Dla4kZpurdsIIyLuxmf3rlf896DbV/tpmCFZs+lZfQGlj1MqD1sdh
rLRDMOXmrTr6n0NRu6M64FSneHk9FHYYpFukDGWmDUHB9DiJVeyGpT5MpBS20X+fSwQbUJkRxwEL
92K0MS5G5X+knddynVzTbq+IKnI4BVaQULJly7JPKEcyTMIkXf0/+I4svEqr3r2P5fJcwEzd/fR4
DFkWR4T+acnyYKngOuz2NulvtS2uvMd/liQfD8cTkj6byylqurcPh2mOWAYcoeBCKNmDihF9oK4k
gPMqbTCquarYu/QykR/xZPQOcsRuC/av75ZYeTyaOJYfF7Olf8yZ5oORAb/BgbI/vv8m/zmJaB02
aFzeWkFZ+nvqJVkOUnreGB/MmjLi51HDDP5sAfDubswS1FdQUgnBQZyro+LQrDKt1pWz4sLDoszf
5JP4yRCF7S7atEcYiZNL5aDHk/Ur7nB5QbhjiKfYyprmys5w4UsieuUxgQhrNqqAt29WTdaJc0nl
JlE0sx0adQbnbXBE2vm5nMCFZWa3iv962rssDLB2XGDQJ9IS+nbQuiyGxnH78rggPwj0ah1CMeny
uCLEemLOypDKeBpQR7qmndt/XZuGjv+tEvDvm3Zwdy8cYttAQ23IqEJxsJ70XG++ZZ7RP2SuPS6h
NNfeC6gGdlFepMr6H78so4Ms3KJcCNs6pc63z93lTuLE+LBEW0azC0ictj97N8NhRmrGlf11+7/+
3vH/N9bmzmMTLeBNsXvSLPP6ourTMUqQRaWHbqxMBAkAs29KcosDHr1Fnn/EmWS6wbQ5ce64MnjJ
6f3FtN/k+RFbcxzydWsLVff3VKq/ZVF4+RSNKqz/GG/rDx7OXR9z0XsfVuwij1alex/fH3Q/pRlp
09WwcJhcSJC39fXXZjHwa1ZH9DMFUXXufoPwpmpw9EqNXMlWTRq+oyBo06f/v1F3W6JbpIZexPEU
TV2+Fi9YH5RWCJqht75Q7GNHJO0yfXp/zP1OsT0pFCFqBJzpiO5231hVGmvU+5JCsdKv7qEGnzOG
uEGQyHWzfvqPANvNcIUuEm57HDIsnX1QNaIAmWrM+iJoOfZptIbkc2Fybo+LniLDXPDivLI7/Tt/
NjAkFGmHliVX22/GCk4eLQSfNdJWdgrf0gbIYG0/aDfIWxT7PHIcPAw6op/3X+w+G7g9KhcydMUE
PSa9+rs5hL0M9r4oXJCiacpnt4sl4rIqc7QQXeCT7rbOWRurXH+K+9jOj52Zap9jxXLKm9xMBuv1
/Z/z767FzW2DnTqIUDfR+tsZ7Y30wOGJMkdtLpOvNC5i+N6ov+XUKM8sKufRcOL8I8fVtR6FfzeR
7coIVYPFBLx2b+qAEoE6mNJOUTzX81FHGRfiHW6/CGvQ7mqMND5Mo1vew0jsHxXNrq7BXi8+OBgR
IOxsZeZeARyPo9ZZDp+BvNb4vHY2iLWeAgFyMmjpa5AmWfmCRq78bS998/L+W78w+bZeCRJOdAmQ
od7NAVy1ISfMPHyZrsphxgDwvvMoZftyQXOBsL5/ToTaXQntL45KEOeq9GyiuNudETP9Cj0GS1OU
NikG1mgPgRK4RairBfU1F+/tE3tm8fn9Z91rrbcJTx+KzWm8UXX/AacXmppaQzZPkRur61dkfWpo
tXnWBJqdek9VPGcHtJ/J0SqsR2W7+cHAkaf3f8TFR7fJ2NjEXrz57e9/bdykadk1XTlFuJuN373c
+JamapqT+K+Uj3GatR8HJfWO7w+6XR3fnpM8uMtlgDgEkou9G1RdsmHVBpdOFaoQJ2wdXEHhOY1/
vT/MpWfjWomMnT5IXu/us3qaUXf1CMtBw+ee3cuB0+iqqGNohc/ghhk9fuRAInFyf3/gC2fElk6k
15rADyTP7vnMBd1fkVXMYkeII3n0+Il2sk+bkeyVmXtpsTIOUBNu6hhzbW/6r89HiEhPWj/OkVg7
91PfLstnvSncM/7s+nR0nEU+JnrnEXtBgbmyYV94Ss56b8v2bR2d+68Yr6iryNkuke6mW28xWwbl
+Ka7NVZNG8/vv9ILuyLZWTYEelnJWe07qo0UBUCS9UukdaNODCKMMKV+ekOILU9jVv3CscP4Y8/5
J9PIxc/3B78wkbjC0oC40SzwZtllQ2yC+HXUnDUyx3iJj9wpZU0/hoBEHcyL9NK7esykiikNgrgr
99cLX5hOJQr/GquTloTdjojwt89dSF2RZkqdWh0J+fXOXJcsopWN3EKXK+SoB0UFKJuNtXJl+P+1
DuzWKtsinWtE1RvRanfHkliwTshy+coe7QyBWnuWEiYGNN77GrRNHUzKUuI9R40XzkWyOol6A1M0
FyEJCFsPKuRX7cEs0Nl8U+sya6MiK5tQ6pOjXvPqvrCvbLQTmsyY96z53btaW9erMlQSEYWi5dUF
4hRQnM6vmfVsj7x/Jdg4baVUk517z9ShPDhYWlotEamF3EErqVZIsyW0d5oR8vo0W/S5vT8DL0x/
Fy0wdzKdPLS+pxlQtxV5ri9r5JEWUiFWjePDihr5oTar5nEYNBRQBM8GjQqpjUSxAxUfvv8TLix3
iuU0mJkkj7as8dutxoTOpAxWrvITxv7Yq4XMPsWgNls/tRBeXsl2XBqNnZN7r8XeQjT1drQcAa7b
qZUaoTulg2ATcvsLXe7aTZ0g072yjV5a4Fx5NkLGNtq+f6ZUmgyLuVqNXCOZTjm6nY/ZaBYvqiFV
Wgzm0ZdI/65EL5e+6cbnYeMmpiCqePuITLm5gTGmRvla0ZCJi9JtTzMRei29OswA2jmmENQpNMY+
xij/rxzCl56Zjmpu3ABBSF7vhk8nB8BrrGkRSUjnZwU55o7KUAojRNOagBs21tRQ1qprYI5Lq4er
xtZJTpz4T6LXVfQU8cGoRbYwJkRo9KeU8gHzYGZVFbsKWjVdOFn85/3pe2kfpWuR04ONgZNyt4fP
hlpn6KzVKFUKI9SMlF4NCsoBbBI7xNwmP3Qz1UWjnMtrwJotEbjbLyi9sWgpMJKw31dxUf/wYqd+
jUbSV2CMt6XTkxfoNAd2+0Y3RfvjOV8HWU3pHc7OTqAWM5KMCoX2NU7RpTBrKwRS8tnaRVGCvJ12
Zm2ygEax0uCGenIqajNAPQ0vVxUIjKZu8Cd17GB3m96NzDsMRhvafnojTa9sKJd/iUEddOtdM+iX
fftLGny6chfnIELpsf2+SFt8n3GGgbGcZND6YQk6Ckp935UdWfQ1WxpgcaRRNPil146OC6sBcBGB
Nt3TYPD2/KKUEzB3gbZEI71JZwR9zYHdZqWNzhjFg16ozUmp67S9sggvzEpEOOxyKmXg7Tb19hWU
qd3UVNeXaPFQBQcakv4xKMjsJIfGpuMWd4Zee+zdeBZhbqKLVK+c7xf2WXKQ1HgoRmPssY/20T8Z
tGoR7aeLah5FvLZ+5071q1s52pVN9uKzkhYjd7Ile/XdCjQbbCop/XGGOUoSLRAiI5cVKfyJDe9e
7xtN+v2SF9UHIeENn95f/5eiLUqO2zJkg99oJG9fNV5mcJZVjS+sjXQP4Sn3oGlF0fgu4PrbWWna
0NZt8WhVJiE2upIafWwTXwuvL71wnQ9IvAeABiDA259BC0CrWWBVIxL4E3Z4Sxait9d9xJjKlUe+
cB0ilUMyhfI4cuY9wsKQtDbilKFGBFv6BzoV+oOeadqH91/shWPszSi7/SSBkzH1kPejwS61L8Nc
xq8wXN2j1rnDIdak++zUcXnj2DjhGm21fHl/+P3ChfLCFOU/hLqyyfh2s4qbIL4Z7rpERRd79y6A
rdeinfMvdPNkOSeJ7tW+7A3zyv1k/9Tw22hMpjJCWIFwa1/8qaj5dDR7OrQo06OAehNlgI9WdQGR
NIitnScTJFpF+9wOLo0zZUH264qaaj+Vtt+wXT9pySaa/mfP8rSp95ZCc6LFzUc33GqmZqh1OSqP
sughYP/XN001E8WYgWqATP4+1iw9fc7bmD7mhBv/56rK2wBWWRXZqzd9WBTaY1HEaldC6f1tYXvG
LbfMu+Yz09/8drkkUMsE3iJg+tEfBZ6gOcwfhsF5bmh4eMC3yukP//kxbdLYpJ+2whdJmrcjtgLn
T5EKN1pidNq4WcoPyLa7yJJKj7mm0jfPmjfV65WT4N95jA6PbQnrQ48DaJ+sKCSuCibUiijJsa3R
DDytA+6g3geZSj2s6sUJltgBh/z+0+73CN7vJrbaysIUiDj83j5tY5S2OmYec4jGGJgCuMJ4YWXT
g3lloAuTlYEoD4BHpEFyH8eanYxpMS7dqHJIwNSFJ490UOvwn9ZrW8LFoRBHsClgikxa5O0zIZ81
M2/K0fivMr3vOwvB9dAKOJB0TL3/+i4NxXlGYEz10IWXsBsKhJCTt6kXCbpG7zW1nCDYxtaXaXTy
K9fICyuBZ9nqv5s+ggLP26EICr1VofM1kkoyPnYrjQLUceIIrGX61GPdcvP+o12aGZbODZFrOgQm
Z5uwf6WWZq3BG9bptCjPiuEVR5TiZ6yn1yill6Y9MkqKviSgkJfu1rdGEqdKuNVFrtNMakAPSI/S
xBmsGwGmKD4ZVlyfRgNr2iu3zwsbOCgrsklEe/9L0719PAcUYKKDVY6Ejke5nzINb801m869pWiw
xJdKP1W2utxBckgV4ORVem1D3V+ItrVHtY7zw0VI/E8k1NTMHS/BYGSSrdn7q+k0YVfi/NBV8ygD
FxE/t4Q8K/1VL6kvvf99L715B88mnQTpBvzYTd2J7QALicSInLTX7rRZdGeYf80hU9LueckUvNfN
5Jr/2KVJte2s20MDR9uvF7Q3CumsVIsMY6jCjLLdjwxk2tf3H+2fux5vFtguqWVgVRqlrN2uptaN
m9pAuaK69vLbmiLNwR76CTTMAC9GTg7SNkU8tEkFR2GgESvsM899ef9XXHjBcJdNXjFzDJeube/4
awHpNJxCufW0aAZgZiaHSjF6MwAmUWlBNRs0Gx1oqLMSPQC2yBq5cnJemF0QvMgLU/y2bDwh3w6f
4d012r1qRnJKkvuscrVPSTM4x7ShzT9Y1rn6bTi1Erp4WV256V/YqsgpbMn9rZeKD/F2aM6TBjOU
1ozoQu6bcyYbaQV9oXuvRj9bIj20w6TqyX/fi52N2cLxgqiCdM7bUeOk9dRJH8xoRuF/wN63/whQ
yPXd2LDP73/aC5sHcQyxjImId0u+vx3KWctETAIqJh22dXMcOn2yw7FLhGkhsB2rmvZ1CsWP0+Zn
89wmY31TT8ITV/awC6vJYZkio2cPoxNn954rt+q4HQG5ItAoPX/IzPLgOsJcr0ylC98T5BJfElsB
kDj75eQuYDd6MzOiIfOSPw0Jqc5fLTrp6XGbfJniOPD++72wdLiKkPAEFcZ9aL83rS72W41eG9E4
qet3zL4oA/brh2wU7gl18XS3YgB8JR136SFZL7iDkiT6V+9k6iNt1UlqRGVve2esAUz0RmhiNUua
BwLjayLwi+NR4GUGEYCT/3g7h3Kz5PY6dkaU5WYWOjFOl5na1UFrVOWJC4y8ef+dXtgPSG5Y231v
yyR72+/5azuClKXnEtBIVMaj3jTQR3Hv+ZqmiysPjptrc3Km95RibyxKTFmOWJJABX3/N1zYmMn6
b10uWKejmtvrrIbCaeC6lnbk0q4oBPaIWio+T5V0uGJ0WaveWXk+joBKvbzOPyEcweUmABeK71FJ
f+a16++/L4WwyUTCx0locQPevZTZE06xNK0d1WTYy0PS9PK2AOERJIZZfCicYvgAYMZ7cQ3abK+8
jItjI++moERGBMH82w8yy9WlM0qa0VSuYJk5S1zaGmVTOIGiYup6N7kDuCvSb1ri92jdf7//MbYD
4O+0JNV9rEKIdTZJLGqW3e6x6gNOiUpsRmM2NiaGg9V0GqsVM5tWNcorW9W/O+Y2mAeyGx0Leord
aTTkOiehWVuRU4OOc/O0PhZt6tBo1D9zAYlfPCs3HmsjrU+rHPP6yg52cXjeMelOSFuk2t6+60xm
IKRkb0aMt9yhSKOSVlnxxynVllAssXhIJXLYcHJKMWPIRQR85WtffNsWU35rbEFQsHsBXmdCDF0d
jmOrqj4tavmx16fmJpvnawv90kjwn7n5IF3h9r6b093a5K2duiaIqvRcJvYGnsff2Rzn9Mo5f2kG
E2aB9CV3yZfdbWEct22tGJ2FVMXrxROO9NAQjqgGqvmpSmUypWG3nfroOdUkWmdZvfz3Kcwlg3hy
Y2ySI999VqPIS6u1rahYJyPqyn7+iEOb9NPWucZQ//es3Qp+KLo3Ci2GCtvf/94+l8KQzehZkZL0
NsgGLvTZIbGN+sv7j7R9nf2q5FrBUatzqv9zpq+KiXWRaJ2IeDk9wt7+QNf7CBw+xn6oicFYvj/e
pdlC7gxXFLY/ki27eZkIzsJWMh7AJbrwejBH8AWnuj7bYy2uTJjte/zzcLgCbUkADqF95VRphdMS
5jhR45b2i514Uxd5qy2rX/Ajze67Phk4vtGSjwnz+4956bWywWx+yxTSSfW//XzuICdLLWI76lRK
5r5rKXiMNZYVYAWV4xXXFD/+HwYkpc76o9LC9vp2wM5odbdJXDvCikQMZ7c0Sug2Q5k8jl0Fj4d2
qWu5sktvF2ENC5FrN3Km3acc29E1xkWxufGL9qkd6/GcOq39aAlZnlfwmX1QuhkGru8/6aVdgP2M
+zCwSrR7u2HZN4t6qJhBTmeKYEAVScDaFeVdnok81KxhWQ5TrKzPuDVWV/b1C58VTBUlWxioW8Sx
u/Prja4YWZq5UR1j65KuJdAZOIXHqVXjACV9fWUaXVgttE+4pCTp2mbR7HY8qatNr6mMR1LXukGg
596Nsqm+TcDPr2R3Lz0aQn+b9qhNeLLPfDozQazZLmTmbGEcVKBphw1nFKylNtJd5FxrLLo4HplH
rmfAJClJvZ2w+VjGthOTgKwHGFQwtrwHCHPix6pCVqwKLNjenzaXXiW5ZLimBh05tLq9HS9zRifW
lMVGYAlop58HTuMc4Se4O+WavP+fUiPXO84ozv4NkUkL726O5nUl+s2uMopHSCsDZm2fKjdfD33d
Lsfc6rrAVAxgjYUDM0YryUn5QNu0LyRljSuxzb/LhZ+yVfyYPhyae2GpnXHHpg7icVwpWUDzUfql
XixtPKzZUN7Y2mK8mGabNMcuLurv77/zPSN6u+bS1YsKH6QmGtM94Vvv3GTDWXhRuerY9TZ13fuT
4/XfexUbUH82q/HG9Cp5UOJGwUm5cUbKYN5glniEj+6XukvrR0dxr61jtqnd/IMvSmRCaLKtLWpW
+3gIdpkomk4Z8Q/XEQg1VlEYMLXsYQC0kmBNYVexWob0gzsfOotA3x+6Be7OJDEuOI3K1NWhBRbl
s8MLMA4yRQcQeIYkrjLKxoJdpnXmbQwf0DqsFr7SwTyb8ZcUvsQc0neyrC9bneesiVJRggnKrAG6
iIvrPAR57tnSDIDel5oMgPqNicQirdLyNRjxFIkf8lWtiy9Uu7rxe6LqwC1qmzvCmf6VPO19kdtW
/KJIvRt0KBeGM09gyJQlyfzZ7brp99hsL/ls46WsYJY1VNP0yTS7JLufs8mVx3TlUPtKaqFZHkXW
1NmNIXBEfbUw23PPsbpQRPR7jgBt9L12jPtTQ28g1nP6mnjVrejKUfpOntjJja0KMwn60Y21Jwz8
ULwWeH+IIM2S2cZikr4s8doiDgH+XhTrb5mpSyl9zVxzcbN0Or1bHn372Qkvk7a6W1wxmo9pApQ8
WlDsZifd7Es3wJC1crA3W+rq3Ap4aDc1HafzZ6QZcxXUWtnFB91bbPMVhOMCtsol1XswZGxh6p4Q
roH17GMXcp+hVQHln6QNNxMZEKFS09dfMQkl416ZLG2+pw0YfLnvgTjqHpSZ1jp/dKlHPknbTtdf
2A0W2dHN8yy9H2RWKUdI9+rwwUnqEnyA7TDfaOXfuqlgUDhw3vioyXyD/HX1cGgtZ/d1aJJm/k1Z
e9ZsnE+JDG9Le6j6nytkkkaE0zDB1z1M9FsDW2oLj5WlGWuLqbKb1kkK5c1oDTBZMzU2rKazhp6t
z7oc4s3iMgYreO+Vi4jDBEZ9NvglfqcKPphKarp3q11TXoOBPExnnaYh/tlaZo3YjOQ6O83u43Vw
unvs40gaB8JejBISLNbM63mmnlWCakYPqjwkxlZwD4yhsLFeh7pvt1+gv2rlbT7bQOJqo0Twd1il
kidna27AHRy4S3daFpBmdUEYaZu38kSP8IqyLqxgXhmVX/eYT93WnkMz8UqRpMGIqui9J01kRm4H
mtTK7GGMk6T/lcQrLtYzFO0et0O7glgVTBg4m4HptXbxakMoZGPypolXjJ2zkWJurTUp9boQHKtW
H+DZzOuhVlCk+rNUPOe7AgF40ydqzX03LtjaxFoxeP7WblS9FL0yy8MgRC/uPeJcEtxVJ4oXcjKu
cgPgcRDHtaW4BylST239waHEuYbxCAn7Tlp2C3rOdQilwrJBQHLCM75qv+H7oMW3dWW76zMmAu2c
BsrSSw087lokv+B+SWQ9qhZnHvfZHL6iGugK7vQn2u9rVE9g2pUGfuyqxuxVrkzEOQcUKqFty7y8
n9VeX556a+n7CbVrEnvR3CXW6ldN7pi/ikbvE+Bs+TRCIzc8ZZOjjo4a/4pNGErfDdGI7gXO3yxu
Oyzfi49JlrTq1oqTKN8csk4mefeK7HcL8s57ijuwR7cpHZVrlCt2r+s3KXBJPNP7huJBqCcDHgbH
yrLRS7SlgDiXGq2S/Mzk2FkohChdHlIsYCEYCaG2R12OenLLx+3ETwFqoru3Z0tZVGBXhcpaEHGa
Tj9kUheA5gzp5qWvSWscz8kEtYRjxh20n+T3gRz63eypy0cFD63SN9wsLs4Atm3nWJCtSx4F7K7x
AaSJMt6oeKzPL0wQxw6AALQysDuzF6fR1ub2nOqjmp4XMJtM97qbxx9L4zj5GnVDQunJHkstvxmG
ZoqjbMGMgk1KKBSE9KTLtO8jAob+JnfbWh7nQY3n77XgQAlcxEgDEK/GHcb1YCQ4+YECEW7fv6zQ
Vq0hiFuTzg01SU31G22hwrqt02VZhmM5V8n4qhvYfOACxKGgHTl2KnnyhO2B1CTzTMd1SsPFgH38
muNunMfTJM6cgW37CTBG07+ilFOX5mDLuG+/YTjXSg6Lua8dghz0S+JR1zJrucG+I58eHDslt0n7
fRyfqfvOtRekQ2I3N5UqM+WGsR37eZ2WKfucJqzqG5UIdT4LRc+QmFtWs2S4kHjZ3TjY8UBk2rvl
d8tW7AlPM0uv8tAcisV6oQJQlK9LKSZbDzkIlviMRUChgU5di147Fa21SAyUyWnbJ4nkZ/hIjtls
Qm7s8EL9TljCFj4yNaIVr0Uo+ARp36wPde4iPPArq2pc2I9N5jzlglv0fQtMujoUo6sY0KOnEkBm
Rcu1EtSKa/cSwi/XUF8CFmnO6SI7DosW+W7At9VBcFSZaZ8TjQyND/va9SKvVpv0UICoTb+Ci/WW
W8OeAW4dZqNypluE7673Vfajkn1MRk+XB5uubbyxAH9DVpz7gY4i8I22gAOpsk7rB8ec0s9SRTF8
J1czVuCk1VmWHlAMZwAiV4kH+Pein0T5p+/gCqOMJNPtPWFN3a4vTZ6a2NaCP+zWYDErnGeD2Rz4
ppDTvPlxHTwQymUvqS79MJR13JilUpvj5xhswXGtsMRFXtbP6ammL1F/SLIlbSJqZzS4hvR8xFng
adsbKVFQ/mJXqufD0FQlIDaVpsxFX7vOr9e1bJ/yVuFTLVNZlwHyGtXyFeFZf8q0yJ6drktHTm4D
bIyUY8/9LJklVtNL/BMLcKrwiuDacFhSRxEBdg/WVyt33exBiNotTmXv4lYm64ILuAoDgz7nRG+P
NHZa1VEKeH8sJ5F6/FapQUXrYsthNOTOpwWvc80X4zD+ylwQ577rJtm3zoiTl85YVGSNiTNqx6yS
5bNhJLH1OMOVzA+IQCRUnWJQG+9Es4tZHOXitPJuxuwsOWuKRLnZZhyjt9j8Tc+zYcTzU9u6ivc1
rvHs8+kZtj+aJJCVj4rpmdPPtqrsZ63RsM/h2hc/LavF55yN0dIiVa3kr4IGuCIoTWE+90NjPMEi
W03fq3WvjZapKcJlawS6ARcLmUM485CHlTbY3IRb0+JqpyckjJdk0ZoTu21inYXezxDQhdE/C6oA
GYcCrwk7L7OFxa0t6xK6gJuTsDFF+hyPTMhAc5TqOYMf/qtw3SE+Ac9vlm8rCOPy17JWZYm7RWEz
m1OhqXNoW6h/DqBUjfkbF0zpfVCKtpleBr23BpS7yVydV7A5daBWSl7dcU8SZLJxOgRtzWGOiVEX
t84HjrdMvZ0oTpqh5y6m9LtuBtmeMV1XvMOT3PkD5nULzjzCw1OCdkWc2pzbcjAtTVygCRhN+aR3
lBDvpCam6RVGm6f7opFTfbATN/HORUPRgEvUmiSnXNqJYYVtpdtMH8uYncNgps6tOS82t2WNbfBu
HKWanTQTG4eM650HHE2O1sYHL+ffuVpv3vH8kk8FHNvhwBFm6r7tjuPyuMaL5hFFmVwTava3xcvC
FbiBCCwcOIuwWMYxvaW8jOl53mp9Fihu4ogzhhaG95Xjs7IOOaeUcqKYNq9w/1S1U8KpoSGMWrVb
1afCcPv4Ie0KI/lSOJ1THyah9sYpn0wVD5LUsroj1Jpsuu+XTlJREnXffCdrgnu84hQccQnM4fRr
m6+Njn8XFgc0KUyzd06MyWi+GOZon9pYwKGsMA+UcOWLuUgP3mRnoKUFrXEhd0ZYoiSWtPVGFzSO
Ei2O2DvGkdq4ecKyNnLnlh0EqatvgeS2g7xo5TFByj+G9uRVgjeqD9S+wWPGoVmWkxPQapcCJ6RR
a/BNNylAL3aqMR4r1RBr6MhZLmEBRRjzWK/I1Zt5Jbo/6GUnyjAXBe2IRmEly6d1AkP4KkXZLDCV
rbJWWUJcsZIzcdWChf1KFhUhBQptb0La22tDJX0l3zipkRXPjtY+KSN2I9w205oIlMS8TT2ihOZ8
6wwlxOm4hQI8ExJjKscFlrbzOyyVNXhcbEVZUJuz+J0NhdHSMKgvy71dYWzyQOxcmz9SvmgVytkF
OevBVCeGS0yG6r0amak2S/t5iVGfhrmUBEFgYstXF5E8a69TjNfFNLL5RmvjkmKNnk7GjZbIobsV
upHYQeouBfxbtfeebSezPheGvXyzuMuq/txiBO/XchEw10ktlAdWsdEFhb0k7vcSl9o8UCQ1FzpS
y9Uve1EYNwbk3w8V8RaJkl7z2pulVtoG5F5t2D7gkMUNRdf0g5/NCnT52PXmCjPjZYYdhz/Goyw0
ZEIaflp6UOaxPkRFYy7sB7SI+Tn5yTxcNBxDfMyEVOs8Z0ViBGkjzFcyHl52bDJ3MIKkEjU+DKB1
xCFf4Slz90sd05+9Iq392q3s5aQrFcfcWtEn2/e1unmuDu4fb+yTr3Wqq6rvmKn9RwW++sNenbUK
phwUleF1kNYdM17uLWVTJqilNTrcObxcOQjPTLCnEon1OlEQ/pPOYzUGqSHhGNveWH0rnNIkdMrY
BkJE4w3Rj8jr+GbNVbxH3AYFsW6UmYXik4xKOJgZt30H/K3mG7AWflizMrV+QZF59lsIF5/sjuDE
z/TZzg9zUToKCjmnxLWY7lF6bidZiFBRhl5hL3Xkh3qq4CHGZDEAIM/kaMZKav2hNZekvlm5ZCq+
0S8y5QEXLBAavasyv1oldj0ZwUkaTE3nOX6pzOljPasL0NlWzutpJAZ5tIt0k5zHgKiPNNdL0DBx
NtxpTk737WzK9ZVGYOK+KW5XsgPt3PXYbozmJ6nnuJvChC5+Ep41dAkr3ebOsa29u7HtcmxL2gzs
bzx6dBJ7S689ucZagEdQvfFJMTEOCLNlsSULycWlFxrNPW0TpQg8NkisfpJe/NH73FYPcSdLAVpJ
aU5DxR4dopbKAWEXpcphOcdpgq0EYbGvzB6VUwwk6sHvIVn+UbLaABDeg1EJmGVlF4xFM3w0+WXa
Aa1Xkh4GdZlXPLIXkHoFSQvHLzJZfRK1Pk8+GHtOh7TnQh8mdqb9rAx1HkPZaFoe5iQe+S1JbnM0
I6R6ksacsy/YSvq90Ye6oK23UBWfgBa1uyXLCT8lQo/jSnByj9SKLKg75RYB3UzHwwF4lT2GRlrQ
MuI6g/1lagiyBwxGEuJee3ihTl5bvmGths7uvBozrDwVfeWUIw2M5x5UmdcPfGBoo1xwICgTE2hG
LmPe8XaD0+fETMNmsH9tLulPU6UvWaAXTvtbTAvrRtVeirR3t8jW+iGyXPs2F+4Uet0CVkeN6/xB
jiRb2E1i91ObLF127AybAzdF8dP6LbobciDNarwOsaeVtFJYgrCc3MGZZVYbbJQtxrj91EN7zo3W
dMJaX+HLq/FUHYAzCbr8DUh1PsKldAqxWG5K3g7HhN/PmhbTB1eZ9PTWi80d1HEaaxPU25MftwWk
YSPRxtZ3RK4D8baaqgq12lUf7KzHCcEqVR0Dx6X19CCxc++XaTQZvWxsfK+ZnlqwT2MH5qLTjc0H
7j9DQQKn0mp/sRuaPHVuA9MHxIsxAoGFn9WyclsyK0ZZh9WwgInvhGinwMlwRni0YxS9vBENb+ye
4GdDm1txiPtq9oMbAzj+pZXKr6npCwvDms5+xjOUCLSRqSC+Vt30j5oPzXAg/bR8q/RGNmElidr8
IaUzLVgdrgjPCJeT6jF1hhkvJNVobx28a56zvMN7qUm1/F5ySNc4FSHzvS0HmMacDY7WUF2QMfz/
uor/rM6E4UQ+w9zncm9QeTS5x+ODlXa495QZfXg0hNsxzuLDiuEFCYn0iJytbI4meaflSP6QoKWx
S9UXbb9yrjdjnAamqRRDkFj08AK1Lro8KskzYzpBRcX7pI5rTF7ThrRObJe/LpOSQd6Gd0nM/38c
ncdy3LgWhp8IVcxhS7KTcrCSNyzZI4OZIAkwPf39+m5m4xmP1E0C5/xR6bY+OMaqnoNSeNbF4Y1Z
UoyxnfnbCAtldN+MnrmzByB+ct/xIJzzcq+aS8wsoLKcqehVuXsF7EJKEyILiq5AhdmSdUpvVMiO
rhzvfoNNtxPy6K/FbnngOye5TsGWbbMp+Fd06MkLswgh7VFLB0FiuSRkpBCmcE12dy2yVuQlO2lU
+trii/H408YsszpSuLO190Lsnc5mkl5pLzVtZZ2tChFgOaqgPvWWrui9WtEcpVgerThlI6etGoK9
mE6EWHesX/G4+J+hX4XzMZzAg9JGm6pNgEO1/qvK1YdQEOyeaSWjsM26yCdDM9kjyh55AKzevsLB
/x+azP5rZ6epn6PdWd6Rr5UqVSrgf9VpXUz3RQW6fuqkEa8ahNdJhrEdSxiomRLAdN6FjRmrz4N/
nqO44DrSX9pkKGNW4M44Pe890h5xWNiK1nR3JueiYj0Mpw7ZxbtEc9leW2iw0Dp+vx9z34zvYx3T
/ESGOA2gDfteS/YIhM6Bmx7I0O2nIjx4YRs+tiIEr/GLRVvHOmg47Tju1SGMr7USUAvbizOI6NOS
IqpuIrkb+8kZhpb5xmF4O+BOnkay7P3Bvb+itgNVGBtFbiGCrJcSz8aULVOBZLSmxt4c7X3OSYVH
iLSkccHue8GEkj8NlpbDwSjffuHOjWWWt1b3OS3GpxfuGttC3ZuhIazzBlafeHHdlwa0tEyU3Yk/
ddgNHQWYHAIYqI0CjiglfyhV4bipCbzh4lU47FPpteYf3734MSbuVFIzD/wj75LlpqMTqKH6yFvh
IgZZXnOj4BCOcdXI6qDrOZaHqluIs27Cqfnbu7uaDorEE+7ffZsfqEVz/3jXxYfSNdaHE8tAKyGK
aZntInbtbIsKJ88WNZuvsu2D7wA+8F9ul/23jAWJgHkuRjuxds9ZD1wuTFXV1AKGTS2BLHe135K4
ruapzyhzKPid2eoS5dfbYzNTsJRqymaf+W7DjZfZ6969IexrEk+Ka7JtMfvvLcuOnUZqNx7jaxCa
lJ+t7Y+y7mZwQ4oUCkJ+Labf3tuL9WA4oe+vb+UbAVj5mEa4zdpDDpWxHwOAntdhDa8pCf7yNkb0
Jmdl3e7DeXNW84qOhbRhb9T70zBxwx2irjf7bQkovB1Ys/i6yC5u47SdBVQQdUlkCy/D7FVpQBLC
mOp8cJdUAZF0hzGwABxig5Is8demYFWL6p3PmQLjMt2punlozVXu1TL70hy1VPEAVDCVYRaOQ5RV
zUzoTkAA4xEswZFHz5rWvzZ3enCQWysvMzFhddatkCMQcxOZOEtegH5UXl8cybvnE+zIrSXheyiL
V9MHYOo8u91nb68rsxKdATQ3E/KoEm36jiKHchgyioiqN6h2q0xhufefnJ50O5NNM/qpqsvode2H
ITxRtpf/jnvR3Cxi1OZOBl5xKf1iChjv7eWt8hftpBXKihVqSXdbhq+oWmiGKapLvQ9hfIzyOtxT
H+ZIsNnp4gasZaH8DOqWPgc04okz7uOSUrVc3KJjq8e0CZycqjMumhu24YHEgXB0ddZOqqXzb0Nw
kg6jKq6oW0wXwRiCawKhzj1Ubi0NnlpKB94mgpqGgw/vxDzGJFZlNDfqV+bpfk5mdy6BKIvawfCN
5fyfm0dYhGun3+/5xffi3vdFsdxQ1s6q77S+/I7IYRLJOANCpx6P1H3Uo01NTez0X2qjKpNUqDWP
kmpozOc+biJPtjaihc+ATWxHiXnu3VrxeFqwcl95EYg3T1r5N43JU8TcU4NVbzv9ZQvwa53gEO6t
m9GV/ZLScORT+rrSgel6W/dGtVH+j/4Zd0tYoutHDx+pS2vo0JtkJWjVTqVli69qFXV3qGNWwBQZ
9V4dROx28HtuvzoJfSlRk7ZGXAV6tQP8VKuYjKM54EHMlhkX4cHT1Esdx035NDsYRTpPH8uwzLCQ
mymL3AgykdWY92OtRvpuhfC7NsHyNJDePvrsAtZYbBRSmkHY6WwmECJFC/xT6C5Xx+2qh4hymrH9
r1rjDk1S3q6f4awWedz8WMwZeNGcX4QcKR0XiEebowwAe7muy/COYOzFAcJpy0/bkGHI4Ov0LWgB
e2LSr8M2H22vsbF2BRY3pZpt3o2QBiPmzm0tP1zF43cMi0IPSb93xU80RPsO46VL/loZFl4moEv5
71tnic4lG010pD4EBG21S/cUe0VDMUwDuXAaVafmB42bNEwcOrEonSuKmT15ZJI94BwaopRptirZ
3zijj+i+8uWc29oMzCGO/ataw2I/gV0zyE5tsdRZSHbN+lhiCObNaVpg2+uD/oLTaewOc7OMNpeE
LJqGF572IJDAeF+WRAbBok6lnpxDW3iDPvbKeEO6mUjVCQhCbJ0Dr/E/OFN5OCOAAJ6+ZpFb4gbG
F1zwDCXY0sftVtWjBqFchKbUB8SqTDQsHzi9rNaKFEEdxeliBSWlNVXB/BizLNOl0sWE7tEdNH84
vK15tlItcP1CTFwlPHr8c5B2fdNWU/y694LXGckb6OPc7VcDl7dW3xsUDlNNh2zhUMjNsc+VPW47
U52ff7ttTCituzZmz6xQFDch6Tsf9O2hYrajkT0BdUncHKpg0YqxHskFOjeLAO56nkuRwiz475hz
qzklvqDeM2Mc77Mb5Eq4zeBG9wQ0Mrhb9jLewV/08gRpaLc3Uejn9b1oKTb7hctsEGfEJlz59u7N
EP/K3r7i0gxwYi2RC7f+QMXDB0/ERHOerwnOqJgcwOZzZ6nSLgpmCD+3JRy/LFTIcU/bWHSUSw7J
JXz3JR7zwjmsayf4t+ugtIiGlj0DuoUb9f4qsNseFgCY9p3XsKAmOI8XZ7tvaE5sXxfu/Pdc0h71
SnwgHzmRWFF7cMl6+OON7tQe+bHWAlMeeeuPk8bR91Wvth7uc2Td5rQ4BQ00M9P9mXIzrkS1062R
UOAS/KZ8UhMj3fLSnXsS192ztajOevWQL+wZxSAe3URRQAljQG7MxjGo92eqHNvtjBYI3ijZ7bHw
Tx3AlZ0MHYTO3aZAHhIaJnf93Lcr/6xBvneWcmKf/IsDox5+NiGCFBxL8bw+qVXzha5D5Gjw0srv
X6upEG26z+5Q3c4VG81RuSKMn/Y5mMVR02qnDqQotv1tEVn7mLgOFOrZ3ztrhmp2S02Bqrf0d5TV
43q9fkjLbRfvfvCLSpZufbB5wiSzDGSe/7r702L7B6SP41AdvJLFmGGS0pj7elXb344yGroCuHbO
Y+Tk7wu4E9ajeYULg3mnTmYw4zhneS2pv5uh/Q5wY/XvHYFQcXD8somzOdg6/Ma6aB5mP9jaixTG
pMBBczpYxTML9ciZVj9y37znQURrXkCXHhWo44UTzf+kdctjo1RL+XvHcycebCo4KJnDAcAbE33X
BOW+h4v/UZPSQfRYo97kHJUJj8iQuK3h4Mq8uu9O5Sibd1uvXnC0VKOBCor1d+itccxd1eTmP7pS
64fAGgHzaiYQk3hUV4sbE1MLl6LLAQutxpHgGj378c9uNFQFbvLyLAc/fkBtAXCV5zL8O7ie9I7c
/rH30oebco4Umo5r1laSglr6hoPEn8uAyiXf2U+Q5u4teBe4nte3Lw5S1CP4RtQloizmv55Dujnd
nTTdDR71pmOkqvm4dL1eKSuKnf2xaskNKnwiQg4w/t3B8gsi2bCP+VnEVgKRE1b+d9UVwACRuR4v
Um75H2hs9R1V2yNC87jLakrbQbzHuOPydLDXJZPoUJiJwQkPo9SAo1OZbybbFz2fJo+6lzTQVqtP
TsMdlRQmLK2MRyfuE07XsWGQZLXQ6z5bvLYeywKFE+Z5zpfpMpU4fFma4vo3A0L7gNLVYgULRv88
8ky6bGPGRZupZB0dm6Ys/pHWFQB1s8190dMR26xn0fa3l7gV0iVX5U9Y8KX4/l7oZ/ymYYJ8rqYi
iz30ofLXsDnOcz+6n8MWdT+LooYpWS0NMh3qYvsgOVeyHuxXAMi3LXFXt/EYf24ogNyHyu3mz2If
TQfS2K7inDemqRDmjPHCsYJ6Jdl9sYRZOwjefqph4AtH1MQnN9/D/DhYYTneD6JZqIeaC/+niHrr
PySxckpw41vWy8ZUhH3HLZfqdaM4lCSVaI5+xJ7z5uRrRe9ut07FyV9CmNeRIewOSVV9g8bKJu9E
oubw+K4EPAaNW9qve/XCI8gCqFoam46WtqYlLYNqGCkd9Iohw5TU6x+a2syMFsfhshGc//bZxscE
pDkAsmUubMl8dy0Ot/nfDTHycS5oeSqryC0AhxddMKN3/nQsbF8uKQKhjmK2BglIneWhTadCE6+M
8OMe8FMFOdtfEyI7O9J057Frs3Ooq6maLuCd1hiR2pWtPoIGEU2ylJ4hX2TYqyiZjcwRN8Qu6KhL
0EXMcONxGUSiCKkqQ+uPGGwJ6vJGjna8JqtS/o/Qczc9bGJmuPN2UiKRolhxUhNL+tcVRvfp5I2r
zsQukc8sEaLVbOs09UL5Vilz0+z75hyvmwHgl8VTFCwg7jRhtV5+0Bu3VxKvYQk4o/bhAO2A8iPW
VYzkyDMlg6MASEk7E6B4qVAXsUhvA1SGaqZivAn6Yg/OIZ4/nWlaOjfa/GqvOJT8Mv5xXr1ohvTx
uyIJusq/L9aqeVbFOn6w0OQs3MLqXmRu+xfuGm1l8W4GNtG9u0L1phGXsd0ldaWy6KtDXo7dywaN
+6dat/jBU65amGPG8p9mpARwhoHtU2kg9AG699k5h5vL7IW87bGytvnHEmU9JyviOUruhri9rfpK
XwaARhJY4Lquk6k9JlbbOD8s7S3CQ9dpf/VhW1fZONhQbzUtqnaCissKUzvS61dDadeF+36/DUHo
4Ta9Qja0LrfPkrbEJoM6WbBUCzvKmqjZiGFeCj74MLeQswV2v/h0jAuKdXTkjTdO1SzvHinxftrn
eb8eymVrblaYuf6GxNHGI5FbGB9T41A9OXKp59vZsC+VHTLKBFc+2bQOBJibbJ49vm9OHxwnXD6o
CRySNY8dE/U16KqsWE3EMIVAJjWFe3qPGcadtVRvflS1P5yHCEBq2RRPVmQVh+tVv2eRcaP8J0IS
eIxo7lZpZfsNapEhH99zUjAgYxmMI9L2c//aJ9lxFnCTE1LoFAiIeGka6p/58rgjVm9cDLUNuGMR
Y8iFFuoooFF25X4BrW6mlLTjvTwg8YA2psxTNy8UG3dfXgtCkS6e3bqX2mp0cxf2soXVcqiu2rKy
cApINPSVB7gf3Zwmfk8kp9r32wS0qevg73mMD/5YlCprgsGDX6CvNTytOynYp4E1onvQsbGWSw5Y
BEk6mNMwbNXLBF1eH3RBuelrk9f4mSp+XGaHll+RciIIECmxY511meuaL4K0yxu6aHqd+nvtgS8K
VAp3lAfaMuP+k/ZpJ3aObdu/1lYGbeeA9wWisc41ont2/43EmlQ7xOXQrdh0JmtCqnzXupY5P3TU
NAdgfuS6huXnTxD2hZNBEVOpGDfCtdLGysNv318JY6A6c8pWOWC27+uYYqc2CO8abxn/8qmKH0tt
Sh0GllDr7HZhCHWGhBJ2KpcMoWHlUEeLQ62f/iCxZmNHQO7c9+G+/5p4nfqUmrj5dmMWXw92V1l/
yDVf7jbytorTIqzoZcFs4iVO05jxHJidadZvdU3tX9FWDaZd0gpTl5pmfk9UpCBZQ94zKPTENLEg
5DTi+RuwjXZmNz57Klf509R4srxsCDqCNPTmpSW1KqRFVdSl7xxLoSwuAGMbkw07ubqw5k1snWjy
g+Oj1np62IkLGtLazqeeJxR1vp/kVkiT+jDG8Xzy8nXNz4szonjSVc8GoWhnT2mhr9wLSxBWNsPb
7qeclYvAyA78R3lr5T6QG4pAxHZUaWfWtAOuAsaaMJH+ailm8W4tPqiDj8TvnQVKnnpAsSblCe1n
O4F96ZYLF6Q/Z2hUwfNWpEch9Ws9imyPbKrwaEIwz5T6sGA5U3iOKjyonZ0rG5Wc5JlWXCd90Frf
MaLWn8rXTsOPQC/3yWYJCa//JXdztfE6vsKlViYdBa28lCdKTmqENtZLKYMFgTIWqCrxBNzKGk7t
Z5WjLbsnNlcWR3fp1o+61mNJSXMV0ODKbgZN03W8L8aMK0dAHNb2ZRLc16e6JHH3zgP7Ekf2r1An
DnRWeGLGAsWsAPGsMx4WIbJhmcdbVxtKHbqccyCKaj5eIYb/5iagqzEqde4xgZRUyy6N8Ma7YOXL
S+nNm591i5oTXMinxjYerzJ7Aa3bHf18r+Tj3rg6zgLjeuZIL+Ue/nNCFb5jic3X4wqHGd5UcTT9
cXmvwT9aB0ROUUHbJRaALTl5rUStso9dmzI8jfe2sqrbyp68I1Xay32sCptwgWuPY0+TwRsSySk4
7A2WBkSB0eTeI/CFJhOj6z6r0NtlOg5kl97kw+L98schfmy9YaszuP52Odiz371iAnTbW4n8YwZb
Liz4sSgXZxMPwCrB2jvWIYRyZKfxqvfNSL2/tVUf1Oed3/gBS2hNkFuAIIbOXEfd4QdC6jLMOCSu
OpFq4NrGqculHsggQ+W50Pq4aI9Zd/dZjEOXalspPKI5UCZ6LUxSnGtQNKJQU0JR5T8SIuPtFOI5
2rIq3se/qGLRAhdg2xpqw9uPNLHTiVsW+Q1xuFodZnct37Yp4Fm7spkv2ybZ2yFVr/JxWWgr1XNZ
fq0C2DcJuIcRuua/m3YK7yCq12ekKNt/eKJCfAbA3CA0iFxJLynqtr+bSw/dS7fQPW9Kv3o3ygaG
WbgJMwvR7ZYomJ0XdDLm7zqjnGQxqMInNygowOwKIsqumL66NXKNbqaij3/1UMYPNMM0PxPdr0Sl
FZ6+qYbafyqdeX7sR9t8WsqlMJxTY3kc+OEA+pXffFQDQ/2ufbMmWo3eT7vzpiLbIuutln572w67
xdyFDS+jtnK9H1oLKpG7pPXDbiV9vQ32v7YBeFfzVZyv/fZTR2w/W9Uw1zRQXo4MrHSIvPVwBY4P
pQmGY7126rTbYfej1sa96NwPLpOxurfJnuxb6U0CGtVjJfI7VWRxD9XnT849AkpzYI9enpGe/ld0
M6XEBT9MV5FMJBqbyYJkJpQsbb6fqWz8xn9HxEd15Z/UcLJCpR/RwQVv1xf6VDtQemLlx152rzx3
rtSnqIvupAIAd7zNS4jyhWD2h+YLIW/8APd7pPL4uWsiB3qTuzbtY+9Yzdt0K8l66CzzG4XCT2sW
pAjddkuFJ/WQ3DjAWMF6N6mp/0Udc9ympUKJs7yVSrBekfZpUh0pmu5RygVv0bUD6+CHk5t27Jr3
fhGEaMSVHv+j5NUJjrXdhPf71AyXZQomCfQ7Dijhox7xSDk/4Fvn6QYzQO0ddWY67v3cm0NR1Rth
NsqmRTGq/U96NcXzjgH0fYwwhRS9HB970cn/FvTijFakOHwHrWd9GBaK32IU3q9OtPYjbHb/ZE1N
ezNIsUyZVdTuUXJX3Nn9TEcvQPQtrD5Tstmc9l+PzBKhDW2vSeSp4GBQDsG/O/HDpv2r0mjWB3DW
5rddo41Kmtiubhr44lOERhrCjLT196Dbom/NrX/jQJf+i1sUR+GDDU8yoOU3YNbMOcMRpcRKJ7zX
vUlbM8VHw3ALVIZtvZW7enVybX37OE8OjAGQt/MAXhfvzpcYPaSie+0czDR6bxHvyrle5hI6YwbI
LOtXyb39ZIcuf5UYQ+dPGV9NF6sv0fv52w1nbgN7SOk6UveYvnvItfA9lnt7x4jc80ajSn+ya6/5
4HIOoe5y58YShH4igtjynk660jqtS9TcWh3KbIRDooNesdv1j+uJ4nkN8OU0ZSUewq5eX/ZqdNbE
nQbnOCun/C3m3P0ql3GgVheG6sKwJmasI17+SnZA+7US54No2PbKn7HIXf5+mZdAI8Ps/AYQ0C8Y
khRqlS3gmVv7hr+ngiB/QgFOiQAztowvNnW3YJExBiaOEUJrtkhiG5gX3jfZ449RXVseln5w7xFT
qluNPPLWQcBB8Xm3P67khhUp8jxbZP7SIYSMCo66hj3yAFTYP8Wq3mD0QRDfcjmVzzWkN9JSS6zA
zTR9/zZb3hn8VkiINO3T/xVmktmENC5KAu3HLA1+SSuFXRXbgGLQ8+9jxsgHJTS2pAD/1194FRSI
rhftb30X4+mPcXhhHKN6nHRbKYTzh/GqpWELtai+7MrLr8TK7hTDmaHE9p5dbZXODdsYSNEeU8z7
07fDYiVgbNa7WwxTgGwcR/tXPiOGP9eDXNq/s/FCc9L4D+vfdUMNMgtflI8H9pbdTyMj6l8oIf0G
cUrd2e0BnclSZcPUqJ1lqgtskoh2NWLLocK79nt+OXrWb7B71NuFXUMj5Lu2cuL5AWwgQWnAlqVw
2irRRi/jsDX6TQQFersUBr/cj2U45OGTjvLIuZct4uiD78vogidm/4947LJNi601xblgF+ifupah
4YguaF2piR7tNtofehEMoTpO7BmVPE0hWF2ZRMOsZsx4sdrK12FAlztz7+k9+uqgHoKDX5a9/mXc
9ir3aFy1bbgWfHTL08kdUXWUuOh2mkT7De7hgFA2Qsag93zANSyQUlh3TY+KkeY5KBm2296qnEmh
8YZcGtIVqd0qM3cJCvuhg2mKzk476ZzPEzJn+Msh5wCmLvtgz/ri5FR2fLTTPosTUrRSm4Ri2Y61
Wzu5oTbLiqZom6giY2e2jmFULvKXESEXc2SInXxAFjMaMI3JtWrKQbEQvAV2Y7rLjNMuhBRh7r7x
kAzErLTrQuW4dHLyzxuEmYcS1V99V3ihzjN+b/q2YdGcaP3kGymQ4QfL+m0w3Fq/tpGT8vcUWu3K
frBVQH+JnGRrfRGQ7ZA8szO51s+B0fb4oGB0nQtW6t45kaAxopT3RsgZnoRaYYxam7Z8CBScHqLI
yXIPHtRNeGr6vNP/6AivJ5gaFMivuBry7qN3jQ0PvTgOCIm7Dsyrc6ns8mFtccECnNMx46QlRqT8
tK/BCsvGksbV4VpCM/i2qE8zGRF3dGuh3Mh3/B6RWx6F45buZ6HLUNzDeG58veMkpu0hh+KKfuFs
wWBgdUVP3u3ex9VTg3Q4RAfZufkZN2WYJ6TLb/ul3TDoPU5xOeWw/SHt9Mku+J8WCZ9WJM8ioj14
S0uwMq87gub25TNpPX71SJsHB/IeWUgqukD5YEA0mI3joygIEhKJFNTBx6mGt/D9E79gHJ5tK6xR
KuNMNs0FK7uBPQ5HqPQkWHopCXZig/Y/rSYy9rdXBTkmkUXjWTngLFY5lCdmqGt0UD7G5tRLhqCD
4id07KzRk6dP7kbHpnvhbI+Ysk05ghV1jnLd38oSPCLhVAtHpFfFPMOvwLs1zGRn5cyv+Gz89S6f
QW4TTjrRZzlfZ2hQ/13BkNQVnUKPASSf2++V1bvDk49iqHrM7QhefACkGP+h+WzljRfx1+BWKpBu
Jy4YirxROljmExrGJf8mkXsZ/41D70+XzgGwPaDyLXKeWbkNJxOapb0jaUHEpzACuDjLsN+pEOny
PM/sEEFoGi+e6/3GdepVB2L0l+WpQs8kjhOIIJ7WDht2soUREBluZBjsomMpBw2Uw34Q0lEBD6lD
6k5m1cXiZHbV8OwfIxBv+cHMqIcO/lusrnXjx0NpliPXiwOBMJZhKW430aJx1aUlRojtmpR1ro+g
Q9/O0LMuDbtdZ8Zbz5tjBek66crLhtATmwYt0Zv9KlboB1gmlvLXYMcngvjWdud7UW9dePIbOKG3
ZW1pbMPYwJ9f6WF0BeuI7+t2QSY0X2XJW5VSEjgMX7iNq+Uie9v1OeVwtfYk0/kV5oZY6eqw8aGY
7Zz75Ni+9kMPveC4vVfd9rmy0Am70oIBOESgwsOjDquq+q3sSvKqsus7e5P1IVbZ/MgA1Dr6aCq7
V+rSYTNqx1PDR7Kp90CD139ZeFecDZCW1/6pj/ypCd6c3MXfnBSUMwSZXZqoZKOSQxPddEp2/2ZO
kjgVzVzFR1/qGQMz2nxqt/PVrZc7Isqxwu5sVPNTiJcUZyu5NM/hMtssRG7drunSEOvDmzG5zvSn
J3ndxq3oQzIEx7KnQ+TRxP1YtymIqKjuQr8W3le493SBUnJkumOnfAodEsVRXFjY1bHgXYbAi/O7
NgxsMImGSj3vRuC9bg4u5yUHLbrG+HaDAOgvSBcMBPbgdP394KiamnXuWcicBbKjT5ARLDEP077Y
x6ADmT037krTIv4Yd5QfrqhlfwajjIVznu1NufbbOHPe/i1Cty8+upokLxc9Kg5ancA77hNqJrqr
umSe6gB1UKXRCK00NBQHfwZfcFgjl0nfTG4MUHVYaHNSd522MdyQkVSHUzqRkVo+dxFEdZc00doj
OoYSbJJNjGX8PRIaOEnAeVGUBeGBZGYfvbHyFudAYH/gzo+Rb7r9gsNadX/wR0B48Fu44lkpUM87
O0JMXWRKSPa1dllN/oJxW1M4sIBa5AleYQTOvUM39i3Pl1tDGe3Sl5hFc7GeRibY//w9GPSNp3PC
KMQcGBiTcIjV624V8fhZCGQFHudaHasbCCEtgCQhyPoR94eXs+fUfE5FVkQLdCcDzxCkq4zq+sSy
rrBBNH7b/G0IEiueAkIv2n+oJofin7tcOz2TSRNPjsIdMdvGnFZaA8atwcfDiYfQzYQjWx84tpzl
Ox6HproYZKr9Y4AeoXhubHxXx73ywu6ybJVmENpJgGoubtn7rMwhrkIsntHuW1DISO2+505zJxG1
pxl85mVS7XxslBYV3nEdb/Op8C1b9lk1wxWcsXFCyufX1rZby9RBdxja0f7Zuqapn5Hp+9Tc54Z3
76ZFz3VTOQCljOrYgT97E0f5X1TqZhFJY1BUZwOqsDDKglyF6o+11vm+nTcpQ/Pud+RZdEnhEOyU
SFJLyHiB0wHIj2ZZ+0T5+hH71uqsQZgNrZzno4J6Hb7aEbAdd6Rlrx9ILuYOswX3j/3LRWLDzSS8
sh+zzkN+9qCcLYL12mxLnizCwVDDeGoRYEl2nR+5/DlYZ8Bz2KpoEFCMs4b9PDZOdRWOQZG6EOrW
6lxsZx2rU868ZM59yLhfMQFWtfjagTpQtpalFX94pifAIQWezPWamNCrmv8Y8SXCXeJn2Vp8+Nj8
bnN1OJDSAdj6AgVk3LRCu83ABYfaPUkEWNu7RANGZoXgus76SATeX+6XwToteMyIWs1LAO25IBCg
TNzBz4djGZfO8IDtUpSHSG/K+y8PrXCeUs9qveVYkd5VMZKgX175AWUwfgNeURrskXxVpbbwQIQS
nHd4cTe/cdB5y1KQJ2AiGA1hzZpguambFSXUeTf515lZqjcRziuie9+UVXvUow6LfzrnOEMxKtdm
+YX9OtpOnPHkmrMArZLAceZD++ohw9iIWJC9xLGV2/3Z9i5frEw1M7OEGWdekKCbt/AXufdLdYfY
Bld3NV/1AWNoyvZc9sZCg0LXBmkNeqrd7Zen49m7UhWBusVWzEolwmqrVmZIfFy/yRYZx9Pg40M7
63htes2TrMT6SsQEDN5RbRPAzObPuIxOHVNPkdGq6tjbUSwojE91JFl4+aoX/9T6JkBNiZDJcfGV
TWuOQL7fJEa7JXca/47Pfd8ezFq46ujpeY7/4EnlxMqsSGu6UWTpbL8U7bdfqMG8L+XZK7eYQlxU
3lXGBww8IDMlmcF3jF3c2k4nMIDxnFcj+hENBpVRXNTsd7oY/8fReS3HjWtR9ItYxQSG187dyrIk
S35hKdhMYAAYQPDrZ/W83bpV9lgtNoGzwzr+8Jvb56B++4Y6NjuDOarMreT6kJ+4iMV6ZyfK4/LM
894Oyc5yq6JVO8ccoA5z1DwmL25N1yI5KqeectKjWbWymEq2MMOTPl2Gg6oHO/7yg2Y0hnCpKdoQ
86EnvcnOHrJGw2mgJVaNYIvWqXvwYr7ZLTL/sPII97oqll9k8J3icWV8tn9qEirOp4A0t3zVOQsb
zx0v1nIlaep66Scfa2ePVkfkoShPLlW+c5t+XIjbqYSR2p1Du37DL6PqxGVtDn2+qXFKRhwzrCid
YCPGEQGA51DNjtrAwAidFPeRlDanNwdupG5XEMaD3iM3xl1LvmGYo2AXwo1oqlM4B331ym6FjmQ5
aQex/KRrru03koA7fmPcRf7zRIM1/ldMtfH/uosa5nqDKRpK/06SpDbDPnPbuT0qtxz4fg8mneOE
Qyo3o9h5SwdRYhsr3dNuke5YyqNE7wfL4NNpP+G2l+FxmfM2eepyuCg3IE7V+Fy3fSLutXKy9llj
sVbvqiPadSjMmvb3Lm5ctAmcsGIHD/N9+SkQ/7OzID7NOcIp6u1mlmiXW7cIWc3oYQGFryv6f/Ts
Wu6s0E+C9vo34HHfLrNNAn2NUFoWdmmOEAzPLpjD5ibL3VX+FkKK9JlOG/19xuTab3dezxv5lGZV
5J0UCle4jzveQDcjz4U6An8KSPr0LhDhpGA/xc4udM4vtlSuuUIGVmYQAZZh4aVkVRg8kstZw1Pk
gXwq+VCCaRqPOknJzWB7m5Umj7BxeZl5wKJoR4kgbs7YUspf4VCHKDtTvpbOvsG8ESNnLmkytWN7
R0H8qxOJo7/gxTRy2hrKk9D5rXKW8KY3Xrs4uxUf6/9JbaGOTN63oodJG3gVld2Q1gycvybgOtKz
WzLKliMxSlPeC0X1hjXXa1Accjnk4jSGSFcFGApmi8uwrJS86Kl30zWeGlHEvuO35lqGYq/piQSY
XPlnmthteGhXpxm5fDQrEICOBltyxx2s9R5nWnNW76njA5fwebNOd2OlovZQqGUSPUmS1I0+uaoX
cMVoATOSDU3UMmeSkcGvJnXlfDBAiIUnmvDSsg1Dou3DjuhlDr27pMgxV7fpUpQts3lbj8GHg1YV
PqmaF9a5WLA4blqywJQEObNmSCW15+2GNkoKtMQqb6vLhFNawSxaeZkBZlFo3OBiVHFY+YPp01xE
Vh8HkFfDiyZAcn2/dUEcvTWW6f0v4ISkf52iVlLmyvwlpn7XYqG+UahxIZlEZGnf5i4N9EExPncf
RAZsRg4PWkn5bXp37p8IPjpc5Kgo8jUmfeHPT46FZIyP5hXrjrilbJ6SZrpGWDzlcf3XyURjco6k
ceJN2qlMRbdFJwnX65xYx2Edq3k6WjAv5T4EeiFgNGjyF7d1HtMCTsNlaX51YdinD3294j6aceJn
NQm3N2/HUrfJvJuCj7fn7iN49x6bCpnpItHG673gs0/Tbb3kaXjM40R/DFcYAB3P1BIlmQPPfCbT
CM3xgtaH4cQsB9WF+zRLBG/jnibgnywJS7R5ZryeO7+P71C9rdAJDDc2wrM1F/uIRCe5tYwiIVmJ
3vmQsE3HF6ypsX3FM8Yf3XTTUJg7kghmvf6HkVA7k9I88dsRRbv00tbqB6/QeR3vbdp5iNDZGLAq
hDgrnZa5dQM67cof7T3nZocp5Yz0O4hbdvUwF5jtRchMUNViaMgPB8QIKnSt8j5LQ+VsKYSO+nOx
w9qfyG135TYvIwAICdcdkkZlbgCCsntmEiLZIApIjBaVJou+C4tApq9L36WkesM+ccMNr69CMX/4
sHo2SGOLoAuTKP7JCS3TXUkHLnldW5r2VC3LjNfavvQqNilp0Y3UyTsVOxTMRO61665zM5mE97nn
c/M416Fid3OkOt/2j2RwpkI8M1gF7K5mK2scvlSpG5jzoiUAahRbROi8sWmMzlSVwQFInus/yaYt
xydhUcBfR9gJ3rubYIIeMkAl8oYuMTzX2Z27JNtEhcgi0Apxn9ybaaybS10OHRXRvAzZ6nIsbGhY
pqgDyPsVEV1bkLTtrhtL8cb9qmG0F62sxj9dOvV8GIXnXUySOuUDjbieUVB3XGV2LaWQ9ujMPQbx
hnAiJb8d0CWCADh3BZyChhRGQcmj1jFjK7WCTK97HGA01IQMP3OYU0ah3sN0mtMHlN2mPPG2wZFC
73P85KPrufW+W618VEM+PXL/FBFRxGgBe+Hr5Fiuyxtq7ES7wDEiLmMJxS7/ZEav6jxTPg13FeeU
qrZl3qJnxixh8p9lRlJp3MZtla8fIygMwHDsiOrIKxD6zni0grCd5n2qyJgSDCwqz98DCyI117hz
MjyuuFLo/4RWUiJozgT3MrY5YXPIFLI8+eU4NsXdFXuj91KvliTTwBjWPtSIAm55nq73spKLBKXA
djfNY0dGiexmNCX5BZGK2e++Nyl1BRL3Ypz+MQnTltzi+lyTV21UyeWXNh5IsAMb2b32hqnfun/X
QaUqYJWfLnzn4IdLPbEwaOr4RNcVD2JHXzezT7Iv3OYZwEsSmXO8BmEvL7ROxuqegk516Bi+67+o
6HOCQFQTwhupoQIT8b3pxTPRxPjaj+Z7oSDGeZmv5hldIomPbteVP0VOHnWzLmIKYlRXd3Cazcrr
Kzg4U7r+DvlS/GQzyCY2CIEX2zBSBjd1uGjzj+u995iHbYmhORWptxMTdSUKUMp/WAY0qoN0sqI+
O4nfHhppi4Cm5jI8zd411kFweY7/eEiqHaQRA1KG5BDBSkNhufqlIQ629wWncP010+t0PabytJgR
nfwhMK+8Z+Mk2LhRF9k3PVtuGBtGJU8eOqS5ayzVn9b7oaefSGNx1fPW097A4BPO14kg7ATbm+kD
kaYtFOElf6FjTu6a2Pxh4IgHjRHnQ/zEweN+SVmQAKf0E1yMiIvuSNqZwXwGDebzjHZMtNup9mnA
F3TAMsSeEms9aOzq7/Ds2r+z38LAj4lJvRDcCQg6gEH134cmYc2G7MidncTUq/pSJW3gQT9PG3/f
DkM13ZYkGdWTYCVa8JsA7hj+zptw8h+yBDHjxmHHqb4pCR1AiZFR4+vfSJihOMPHkpd+UAtye9Sm
KdkbMK/HNCsA6fLDOvW5klk2EkrNuyj4IqnXanerK8BwZzI5cXUogpXuVuS5qXM/lHJG7G4sE88G
yzdZ34paNOaOIBFQCPM/LR7OdvEYEhWFOCHHdL2kjRONHw6nZTJyXUTURFVpC/4b7L/xJiJv8LZm
IihYdVgKs8p5AvmuPNUuWuvK3WEsyxYRNm3iZc8vbkkbKhKkJrD3Otmk9VaEa038CxwbCikx3ayd
fwcIpiHpswT53qsHJ7zhGhW5NzlZvOnGoQ4VkhOtu3r6HQqhnIubktJHfheLTwouHWZ98tHwxaeT
KnBwLFAQ5jzWNa3TPu3qB0KnS8uNK4jrvSc0FwbuNYa3SmLWCMYLEJmazHuU8p4qPf5mphoCylWz
hP0+ke0SHWSVwtrxgSBSIqwouPY7ciLjJ0PzYnYJUziF0srYX4tTVSiovgmALeVEJe99ZdbuWtKI
HllFPs972eS52Q9YkNWjyUwa7FxO9OLeSnstI5jqT0lf5z4nmkgjzyP+vI+ksM+qImN9GzgAuW4W
XpF4WrX2L5IuE1dkLh1I5WtMZeoJkY42J8QmNzgqn+Y0wXMU80cd1NlZ8sqjmjSRkn/g7CmHTcKL
LDld4y/hBtxE7/EkJBTHwimKKDjFpRkfCM/WwbeBL5HTHA1Z9+OQbLWaUtesBkLHoNIKBag4lIRL
9DZlxhZoYj23XhaUDJW2Zs/2XhYU5C7jPm9GEwKl3VbaHWdIFo6Tcr/uvH+8TyXhJEWJrmkveUmY
NTxSJCumnYcatu6HxeYhsqbffCWL9fthuySq+4DpSZG4jKcmue46HJ2UhxQFg7YYRdeeYGNfzBeW
MEp+6ZkPOuW4ijaOILl3hdOd1sWV9gmIB20qZuvBvtqCiDFkmrYK7UPX1cE/FQTdXzqhrjimIsnv
g4wr5r4qJ25VbsuMwqjMSEg8fGDDMq2wcnwXxFjnQ85l6xznJQTpMXMkAIq1DPi3QVW4atZNNNaH
jAzLM7H4ivIWLeJbEIId7XEy296BnyN4purVfnqeX5enil9Oc5BaCzQFCI12E3NJcS785cuhcuK1
/NWL5f9KF9exS+ayEHYH8oBEEEMrX1x0pQizwhTfgYzml5g33Lfjh4m9LdUY6/uxc9UrP9EQfuRN
PUxfokACQtQe6/bklbPuzoXUGKOq6/Nsj4kMHyVPB3oJnqUMjyvS1fse2gQR9KJspiefSLs9OUjT
oEw8Wee3PFrtF+uQZXRYdZk9T0iBwa4PuV3vG4JRM08B1UvkAlEkO3CoRKtzNoyQZtGD67afth5F
vuXh5lZUMhqqvc86hvqrbiVQKYStbJAUpFvhV/7OdbAJN0lKrpLGmZJzdAJNnAPgSCquhbQJer5I
ds+msa7f4sSoZrfMaOR/nDLsl7OvQIY8um6e2SsligWrRLl7GQNtUB4XzFURaN1U7oADt0np3VX7
qS4dEmhg4cR97g7jX/Q6R/xMkE3f9eCV1S9sYJIgMW7zPf4g4NhkNf4Zr4xTPleudU6onMkP0pO8
pA7ELloZYdHvwziOn8iIj9UhGgxwFvqfHuxl8MANAAGWSW+lBmMHqIUyNTla+hoPAS1XZMBMlcAH
6tWhxSfG3t/OWP3qle6oPmaI3pYrVg1eA0hh795ncHOqc5cKAsZZkK/iolK+/tjwXvKQu3PbbccF
f+WCYjhLblQ9mL6584g59hw0O2qeYw+MwJp7n3TmvO1AgHnEppL4l2Ec6w+aB+afA0z1SiLoLDMq
2VT3kNZZkx2LIXHPTS9VeItkSb9yqK/YF0ar4qVG8oH5x7Tgb4GwJkeLwYi8L6RHA9xhheGdamP1
4LIgWW5ZB9b+GB4cPNmZJeIRKh6LI/DXHZaWNBi3G69svQhFhDDIrm7jmj3GczrEJ24CGKOzqV0i
Z9hH7LYyq37mbUCYdy2LYdnBMlrJWmI8B+nRjmq9b2PRP46ZCeUxuhriEaZNfIyWfoDYmtINKG86
VnaFwaHlF1WfsEFyhmRmLW+vnEHE+pL0yC7em9c7YlR7yoUFUQCaJs0fM0VedVsP1HeP3NqakQWs
UfZjcdhusslL+uNoKmh3AcWD94JcOEYpM/NbBNeD0Y/rEzsyIs4J57QAFR4/Z0mV5shNc213eSV4
FSLLUwnP68jnK8bdObzJ4Ri6+xWhy36CQsHT/7Kqa6lSu1lTSICDfeayFpVabpKTkVDJjcufjJsX
nLeekyZWvDLIh/AGL5+8yTbYmV5RejlZoq7IFmvJMed58yaHdD11gzfl79JdM7CKPoCk+VBq22qa
FiR1d5OJAFIMvucFGz+Y03sIuxNukiIlciCGi2fkOA5YocTj+0YKW7NNicZpTVma42slXr+M03sJ
vnaBEtQt9S4AGJbu8f2h9mrjg8/hCbm41DH1aWZ35X1iy3jZxY2dWShTzFPpPbOKZK5/FqUUDkKW
9EB8gM14wW9CVKxA2PuMRt3Z1zGoqbHt0g+F85LukeRQwUvZ+9Opb0Zq4kmWTxeKaCL5TizYh3fe
8ba4BTqhd0tKbhw3ZVrOJR8lwkiTwIsmnlH++HXE4mlOUWHxH5R5YIZf2hcJc+7fMNH/o5fcS/AD
vlh5TQ7tUDc7VRoyxTSEbH4bEgVFzqkMyA+/IaRz9oHKwz0pGyuPpk4XcbCdlvZX6bMwFCM1TfqL
gmtakBLyM3VMdCNo2vbIuptqJVKLFgz/tUaSxNE49aZYyGMlwCVyovTVgbwO02ZsFvkUYYn3u3L0
6/6wFP4EEEXWnJ15kprpbumr/tLzrNM1i1fn2PTXZXpTq9ynTFVOsq8CMd2uavXIga98s28kyVIa
052azlVAFX+X+1NNAcCWxEKzzMMC3bD7qydoOMbD7UIJnQlqdfRtmys6dO3Mhe1FO5yMR39mkNnE
VlTiTzPSuNrUCP4/HLH5YzLQwD9SHaueHOOEcBCuZhG6s140iSY8eGcDxwNvyniL+BNH18YKzwqT
Oy1DaCuKpunOeqp41AAK+PPznP8eWCZndvQqPPkHnX0KNgQD13uoRmO+RT2KyZui3MHlkoIIeRr7
IaHekYrRwaOQ3W8TOzt/osEZF4qMHiPcVIF0o3Y/fi12prB1xTUQSIrY4cYGufkelj2zsseWwNel
i0cgIF5A1AqKsfkToayWD7Jy84nKsgPckFdmo8fHTmuf0ju9o+pYuBH32MmZqSOw2KvFR1hZNaKX
gRrBkgKSpm7XlEfdBf10p7jpTidVm/xrrngJo6y6y0tuZxPsJ7uCcypx79QOQYg7DTRtV20lG2FO
gMNn1Pqiml7SvBTRoQmMmQ6mMuq7SLloX4fi8bmtHAGgeiKcB3EnCiDrEKM1dInX8Lck5C/3dW2D
erMUFQ9xKDn4N0zy5j3N+7jdybYNqh3Qhxmvq/eTY7t2JYXAvrxtcitfR5AThCTbtv5D0DCXNz0s
3DfPh6NzA74oeMLnl28gdlbcPD8fLkkyTzTMCeIQflutoUyZLWsg74mnJX9xVPP4HIJ9MxdCdp26
TyPRnqehJ1MKMCJ9pXgNVH2W1KoJXlW9vQ+bnIp9WWPBFfNcBXtMhWlPrtDSD1OTRNJhCVR/xXZl
hHsBGaV/o3lurDmEzPPzoeoFzkPmw+M+9CwsyLZAKNJLnRFk2dFTrM2pnoPoDCBxPIIwHCkfmCIl
uW24nNzTrWzcfdlZh1Z3zy4LynCE0n3itscyKNicMxK1Y/Jbbc27p47d6ACYbH31ssp37ooOs+qK
QNd0EiEF8AXOwGWbsfzAf3V5ZG0/p/G9jKrMecaawj1KFqHHixupYDgvKpf6UBIEdzaVk6Z/FpWB
opDc+IDvLj51rGhYcvdEO5LpN20xRF5UnQhMd2eJxTtl8yrh9BgITLg11ObdMMVe1hEhtxUCUWBj
fMM1bttm12eQtYGO5+P04fkp48YmG4rxdWYnGNqvN+rdNDpx+SyvYeHN2KaOeqg1O6SOo2RZ4ZlK
qGOPY+XGYMJmRXBnVTXz7DCgXWxXcnYMjuy70rfTnLTt9wDx4MGMTN23mQYZSwSVnD5CTAgmfDMO
VdTeovADFoNzNytSEy4vf2NpQO66da2e6jCW3xk/46+hYtih488HiWg5zy/gQUeN4ChX/N/YAt2H
eY490Avy4EHfxkjheV+3uzJek/4UWTJbvNbq1LvoOI0vy2CDN5GUzT3riwHreETa3grXh8gVxj6k
UkTM5Zfl+gT/hYL5cEdoEs88XwhwUkqfvG7nFU4bf66GbRkXtg8mxbEcmMmZMtGGdz38OkrEDlRE
sCi8bqqRasbWD2G7bmJwOK94t/yCK9tmvBeKeRkP3C5lsqvFHAA27pzqfRCReQVjjobYg3x7IyuR
1bestnOGjyiPWZbnzoU+oFlI9x4As7hrA+wGnMqy+rZu3t4WWurq7+AHrmZHC7I0F/0E2ilLHjCt
uA8Dr5xnO+JwmXBV74ZqHFWWht/bieh+9TqyNKF+HcdV3SW4v81nIkKhHslDmX8j1L5qK73V+8Nt
qm8vMKp1QxbC1F+9cOrHZnBrAnqRD1nO1m5KcN0brbnzhUuXiIkG5WRMXa2f0kJgNsb8tm/tXJXf
U5C5zpdLVZbCYqxtfOCxyJhlGL/kzvNjekFYhOFpGZACztBu5vAJHy52n5uVmwgv36YTy410Cz95
iunNBzsS/Ut98bpm/Jm91O2Pk0lld8PCSImVUwrsydaQO9uoRC0z4p0d3J3xI9SlzSicVf2Sfdik
j+Rv/YX/ZOv+7eoyDS++SHz3nT7r9NyNMjOXoWzmmEqE5w3wXsnmPjKbyOylp5+QbWdy68teg4d9
XogDdlgO03BOKzT3Xx2AXnZtBJM41u0AD5z7PcQl6gkVyYgPYmqRuEsg75abOSHvyVYxli6c6pTk
Jc27Kq0Pg5sQCkuxZ7YhnOg90HFWck5l6ASP2rBl8Daz/kj0StXTssUFQ1ZsTLo8FTZnqRdX93He
2qAUH/WivS7fdrnXmE3TZw35bAH3joyKKmj6cCkAiaiz4G/YIRncuSSvfkPcq9xjhjERQxHyx2dh
OKR2UdH5K8tF+mr8EcDRsPpSlBnYtHzY+4bfM+GaofSQVtahE7uywma+LRTCni+aKXyPRzUFXwm3
z/PAggRkQLbU1N9BaINhy0Wno2bAN4I4RDamF6QGj7F+bfrbcmTl5I5aXAZntWOq2hYuftYGap7+
aEOvwK/vtBA0iWP1ldYtkAi9hrrEkRoJ/4PzXX+cLGCCAAsd/qwNbY273EwWkyupMzyAjpFGDZPP
qMYo3G3Y6MF1DRIvqYFZS4eptZ2h04HhjHmWZCiHB3atINhg3ObxVtTGQjId2POoCZ9rSEk1e0YY
s7ordJAw1Ik4RIYoNpGY8Er4e1hPfTRs2V3bKhQcz3/lxh5B4g9ayGJ1DZklKMS08TmW/nmWUDl0
XN19szAgZ2kFIwWv4gydbuPO2fhI63Pi9OaALABHJubFEDP5BvkOrSEtZ2MZHVz4YPSeSToLK5aT
x+V42aDD0PZUcJueBuKrZAUlDJWNIjEU7GBCTh9FvcIUrVGuWLUSNlF1V64x6IyYpgKxXjF37+uA
4X6NF8XApUzzLFc7HXliAPLAPHCeFJmZjAtbpS5BmrrUKoXjQwuup/BfkLrIGk4QyENpa+eLeD0p
L6HT6mFael5yGSivHvVX6jeSFgBi44pdZGih/rCt+6tm7FF2uNZF4Ifu0mDx33q/cH8Nzdy1ewxp
8tf11Pj8JuZ5+UEoaV4FRUABkgurZuM3wcQGHpQTuhOQ9xowcJGgptqsH12t5Nca+QU0UUwaluU1
Ia22bBwzlLs6ilDQ0VY3XpA0z4WJSSFJQ+CWH22Ovi1M1RO/tMhuCygeih5cWToHt4h69oPba9i2
qYv+UTW9n1PwLBEciLqNxTawKSBeNsaucusxnr1MbaQeOTolgELBG50+Y8ti+4jU9VvjGjLzS9Gt
v6cmIgTIN7MptvEcJQ+lN3NRYNKeKEb6jpWbyfMJiULa7ODtZJTsDhnNl2TLTufGY0KoUMDJ/vdv
8+CvnzAEqpjCJunpHMMQuLyYi3/X+Rhk/eouv+K4FuDcCFtxjePz5s6Wo33aljUfYTc59NwsPWWX
jRoPyo8XWLvwepPNNW55ZO1Mm9Kx1ZTbK9SQclvxfT7Dt0vUxUrs4E0B14K+bJGQbzX0Xj6MXxtC
8CBgn+bax1eSbZZ8S8q0MEwiir+HuI+SN882COeSO+wzGif/kyTrdYFNOfDFdMapj/drF8P6GKDu
rXs/yeRTmXvFZz9dyYM07pxDy7FTbHU/8HRBw8nuI6+hT8ztAbOQD4LT2GYpl+k4T5duu5TXUaRp
W25J0o+6fN/NwYDoV5WKMAW7w15Jl+K2U4S5VrFtqs+zRzRkNxI0+OusTv6XTUDax8lP/HMWNevv
mffgtE0HGb8vi6MLTKeyfKUcbN5lI/yEGlg4PSTAktxtFxjYe7PLqbUpGWV/pYOXIeBGE+wgLGyG
/qAiso4QQQyRXlUtLlU8dL9Ti6p1yfjwvokRwhEBJseIv9ZFfImJsZYH2UFHIAQwTvt2yuKHSFhn
2g+iKW79ZuGVHCxZVcDqEP3DPLTJty35uhwoZKTOhh1KfrMHHonBOGNToEPj/rKOIGIOXfsF02kS
iwl2Qmggq5hR3o9XxB6JvnARw6mchuypbgKwGDMB/2K3wC7utl03GqhUunRDuTGB7/OwuCa80Dhz
PlPkp5Q7+FLf81niWw+shDxjffET0ALKp0PLNidmrGHpb7oKvXuXpIHl/0Hq/xVkmGlqg8XjcWcE
1E/ZnSI1/RQEoMa7DQonA6TQw9z6XZGOig/JAKyfKhCaiX6Ummjsho1KfHvbVQGdwGXOk5tclMmX
62tC30Gn1T8zkzxgRUhnRhZ/joA9v1cPMkq4abxeJ/dXOgBpNB6rjtAbEnVAkp9ER+sfDWzv6V3S
AdCUkdmwsEAmIrnEfpmsPJGt7tESCDHMI5tgXa6677GwaPQHyxQpTuBSsTRx1OAP42Rz5KgiWU74
zZSuulnbU8ViBO6GcV2wvCulky2KQH2WOtLJPik8CWRZRcVXz4vpk8oEK7u6sUsLJuwC2W5pRxqr
Gn3yJ037aM22TaHisbusOgiSM0JwT982JVbLx6+FnsLbmYOo+ct6HstUOw5+e10Jpa+jDBi3hpGi
T6f0T+wRGNshyuaCkhmWzNHv2+I2aIgdb6+XOYj9cqGOZikB0OiUeqi2a4nmMMnCo/MfZOYTTzok
euD17XJrAZynoON9dsvz4XaNITYEs3VWz4KWhYpo9sTs+ii5ulNkztFoztOq9WvtVvw51lHY/qFc
EEQ2sXSSzzSDasWtjI7BpiVzXT+avB7YyFJn9VeM5JqepnhMXh2dGEveMKJOEzTd9E/ZkI5YAz2S
X4wDmpct0Uz1ezh9iT6mg+peiC1qsZm49oKtaOOGXTm5XuLXkQ2HLwZ2N2GCIB3syVsCuNY5S3Xs
MaVY3e9F17rNbozH4B7PZxp5FaC7Jhv6WrW6MZ4ux68cm9X965BX9zklBglvh+L30QRL9JgbFNff
fWmwnavA7c25q5OGQjjotE5uEbNK+Tnhd47Dri3oG3OnsDl13I1H68+5Zbjhy0VKOv6ZpxEEID+K
I2/Ldg1SwCyDwE7OKiVuhoQIJkuVyqzajKHoWS0F1WnwH5Lseg3sWQCwAuQsIpJwQV1XRECMsVts
twI4F9GQZtn3rsw01G6/DswDr5ai+SswuvUpRLhl8ceEqr+BIpS3v+i3d/bZqyL7bImwIlUtc8IX
vIugF/KslgYq/Fr5v1bU94JjPJ2LV9jO6fK7GKq5u3W90ffvClaB87qrqhCYAn2B7GYiy8d6o4Y6
3D6OqCfRPq7/N6Aq/YCSUEE86qta73pWeXNVFTgsG7T2bHhIJm3tSclO33C8c9TQtzPzD5IY640E
+SNCBzYjYDa1vn7NbdXGd6YWqdi5E//i33KquvCdVqkXP8WwXfm0iSQju0LKIjzEZqzpgZd4x9W6
h023xyvK3IOZpvzIbbyMt9L4GO08flO3aUjyDp9kwhFC4RyRecysQbwD2gNEMpfLrF5pSwHCyBOd
TfdYAp3YdxMa+8e08h2R/M7g+B7INMjyCd4YDkkYTfKN0KSKNqOy5qEYDISjdp1XIqLwXONTIEW/
3GDqKv+tG/p13jlCswZyg+9Np9tkrlf9wyxYgrOmczE+DizA69+6IOIxQUtB9hAksnnofwy+Lnmi
uCGOsXpDDE10ImvPmkxDXIehpGW9AjD6kOoM9lF/w0TK2NWQ9Amf2E6hk9cAWBfNV6IY2UfiR4X7
DNtwBv/FlHsBSqPj+4kEynArsWuPaB9tSwqf8MKZagkQn9VDlfwCxilwcwg++865nJ2oeuHCSFAe
ML/U7rxtKoosL0ms2/CFElgAThAdjgofQUhnOwCwoDBIJdmFdQ5D4KUkCxEdue67J6IRMnnB/GMn
l0eustz1kfUfTVMW9iSAH9wak3svWVpTQHRoC+zrqS0vonXR3vAscvAqZcNlKR159LdLMMvbRV0b
JdGEd/bUOHjpl5H+Da1e6iJ0DWYLnYdY4eicVzKRBS1GFzbhQzDkbI4M1sHYe2wkopps+C6DP7WH
a/vBd6oSe4KeRD6YVARH+CTJcP5hczzByxhJgV1uMtZzw9J6i2LBJTemFbGJQ87mi4/Ipe7aDvee
Zlg23qnUSUkEukD4YhppKfVUjX1PAwGsdJHiB4+Epe6CIFUvhJzaT2bYOPtM+TE/p3hA0ax9v8ZJ
Kdf2Hz03naCXSR8PaVmWojgvXV48kcJe890I/mDYTmBeoZdgH9yh9mqMOX5Lpdwqv7q+jgRtrq1y
Gn8nqlA1z5ntB+8Qrg1z6riQXQWfYlbL/i83fhBJI5JDnbYIBSIpcCLaeQHnkTUq3YWYSjx1ZWm6
3cx57LwJJN3ofRyd15zGDWWKzjmGMUdF2PIJb1gM4Sd3bHhZZ6SboONY1xSMfK6sae9U9124rJSM
x7rEntQKRy2x8XI7+qyp5poGypwlHGkz9Sv1haS766SrX63S/RXntnruY4Va7NxpEOnhI+T8OjxO
fNv1MbF84946n+vVZvTgzQGdS+f6WI0i/SiKJP6bECHmQrCm80/dRM1/HJ3ZcqS4FkW/iAgkQMBr
zoNnu2yXXwi7qpp5Rkjw9Xflfevo6OqyM0E6w95rE/Yw6g4kAUD312FSNeGbZO80yHEa+05fi6Zj
yWdx5zdIpUj4MhnFSI9V65QwwcR5TVxJdhZdAFwIhQQ20jUnfeGYY8H4DhEuLK83xsHyGCM6BXXa
s9Td10ue5luFsrA4Vm6fE/VZ93+quHJb+mynQzjpxMY7pRRr7T5A5H/Xx6z1d0zWXcNQsZMGxCpu
b3TOZfU4L33ABglSivsOEQcqHbRqWsA5rOV6Z9cCWK/w4k6fajV2/WFxGbojzulltSX1VTinEu82
DbpXwOiSCoXnlmhGl4lgiMtpl7AGew6oIyGKwj4eR8SrOuc5XJxm+fD/nzZT9DbHaiuJfbtHYm/P
VEJ+di9l233SmdbjUQoVAEUYNYD2VGbjDptWhysHgtrBU405OCEhIRuydBd7qMd4yM91juYdEoqI
mXjy0jDlUya0x4T9Uv0gqBDWaxCoOdhPSShvOR/5XLQnGWT+U6Jnv/sd5MRIEx6yjPrINjd8TwgR
g8ZWse/ElR0BZQMsT1xBLp3J0C5JCeMgpKLyVa8ot+MsVd2zv4jq7Ksqd8DceuN6EAzHuic1r+O/
GN0rK4xliUR9Hdt02Wl5Y2EzXVp3s8Ow/sq0lvWG02JweJrB8xN8g+HiqZJRlx8EBcctyaQt/M8e
0Tzmc5s738Jz8bex6fHrPWo87eXbGfhEdWL9sL6sMu1je5TYkXwKbCz6kq/DeGzmvdVxrkia0IfU
dUKpmSqHPSxMPWyfQ1kcOE6cJxSMndi2E1brmHS/UtX7SPnhvG0yVgqoqwePzlQ3+msZo/IaWIRa
25jZe3xU2lM99CTYPopSMqTC3S61GrjBsQOEZ5ppYdH2Ky4C04ArZiWygh1Y2WeqLEb72ihbOh8Z
GsTroKvQbhW8nOVAkiBBqL2DboCKkkoYsNE6fayYguoDUjwQyZMGUYR+uH3mgHNfiQhJ1uehDynw
2G22DbWSxXNWdTcGcxDUDiCEavokuA5Rh0BHhCK2SX4lKOG+WCbKgu/QMsBAHCW9U1tH9aPo/fa7
bW70kLWHmdzH8eLdFc7I5T+t0sJVKlr3Wndi0T+1m8fds4uB8UDB3NHTL4Fq3kRXB+klZNFdXVwG
ZUc/9wYkFbaR7nPH+hDNh1Dy2xe3JyWPpCH3rw1aOChehM1zAX5o9opokoTKRAuG30Kk3W7tUijf
BEUSHsQOwcteFzsn/q5GDhHuLN9Cub+xVH2OeKI8D3RQS8NNPw3Fy7C4s3v0NQGcGzgYDFnYqwHS
mKWLUYeZuXaSI8tkxeJwTJMwOCZzp2/LkNFbX/xssH9JulD/ekqiO6iQGQIFSXr1cRzCef2FmJxq
IxA2+TvoLp3uB+EkTxw4ELIQLk9gxTzQrRtvoso//z8j5NM1CxckGvghkX+mMCX72e0xlOwhlXNy
1l3WON/OiLNXyqGMHsssD94xe7Tub5arTfRiGs5JpJRchS5BymsXbEXgrtNvz86uw9boJn3YZVkf
JahBsC5vDB0ACvk664ZzDpg3fEOj44PGYinq/B5X37+CuloGAIKFwC4VlxoKuQ48+Oku/wKcaoBZ
B4pVczEiTM3Op+S5Q+o3pvd8RdVvLJ0loRtjF87EPbTjvR5BesK47eb5OomMULlN5tUpLzRfefOd
MhdSn343jpLGoSmJ6GLkiladnoivRfP9UuGB1PI5e2pyuKN6cu4w/4GNmTCyfME6iCPOADeZz8MQ
2eZUheh1D37IgXvJqPCCk+sFyX1FJ7k++d2K6GMMV5sSGJLJ9EwXjBp747KoTC79LYv7CU3Buh7d
POjcR+0BIa+BpSEFEDVcq6HqNVVqw2+L/7GMZfDceOVwuZlk1317WxAAy/CeFCCrf3JhlrabUUmh
FiZXfIcDUFywBSuWcG2UpuNbOZtx/jM59dhMCL+GcHlpo6xy9oOxtwddSkXrQCX1lsqSZOiN4UH6
ZiPnyN83hYO3h4aYeE/C5Do+xx3N2n1dh+qyEm0R3KGuZCoY8YpPHwwxdXWMK8+x22yMJ2gwyzDu
QKdU035kaMFtGt1ssNtK+cp+L0kywifm8bXTuo3D1fxyAHl7jwFYL9bP5Esz7t91i4MJ/taz3aNq
H/oHZolqPLQ0FagwsorGHUFjab+npdEMFofO/ClMlyxPwWx7zNvTHBOcw3mLtS0wwfzMJEUI9Hc3
fRVXTvYAAzOsmcAxUGOZT6jWVgaLaZ4J7ByrYzazUNwaMkQubj0p8i7MxCla5kXX7sD3hY83Sy7t
EvmM/kZZUTtPDZlkyybwRqJWph7+4sE12MEhgBEIvzOBk76SASLFBYVvyK+h07k+DGAE3mwPYH8L
QT0kP8XOGes3O4dpeKhz4VxIUkKzIguoPHtWoVRT3RSJflsQ7YkLp0DaREBHUYh6gSKcusNuBaOj
Dh5Ttx83LpaEdUQ8PjAOuokzodHuUtzYK5+GhdeH8YMKxGQaPBgDi7o5MIBhxQ5l/EY+k+RIbsMJ
1rjXd3YgicbrzI6hbvuUFvixt30y0imgcB/IRbglBC8C4Nw2mpzZZas3BX/Crtbtrwnnt3xk5evK
ba9SgfQTYOE9usPyOkBbXLdrgbGMlLS6MBeC9op/AjRQekhBn129cMhTuAdeb381Re8gb55i51qQ
qqTuctdb40ueB20FMMu3/2LZ6fyDo2x+ruM8bC/savHKbkIWZM9FLOyNVOwaJonRjIbUI9SSIHPb
0VwYVqYMogRljtATDlpyrKd90mbtJybEtXrk22yaCx46gtqWHBzamR0ipgIec2/5W1DycGdoNdZb
fH2SpALJCHvHRcN+3ukSQ0x3QyQRBXVSBaSPlOjaO/z30UZovFUR4FwXkW3eXipg0iB8mIadwp4I
CliCDLN2Gi0UCegsTF9WlIHhiS2hsr+qKcSEMkJuOA3+UKZbpOy3DEqCcNqXKUW/o2JTO6+RxVrJ
8cay74nxgf/stMwFnlI+IeLSs4QRj4+B9Rg6BSLVjo3Xd1sTObzpzKDRFoS+PTpLnd+zt5f+seAE
uRjXmgxpCDDOh9gPNMkpHMCFh/c1iJpHjLPuUZFqA7KybYbxsGQI+l9ZV6ZvBKk23akpI+do6ok0
ErePhksZMW98tqw7i29s8hrOXaTW/O9QOASiwgXlwWdB6vUfM5KNS+j0LpmZFtf63DtpfWdWXLkb
O5QenOMQY/02wvXcXRYNHZstWBxUh1A7FtLOQnwD/8ZA1hH8njuHjAemEjPbNHJVgvRxBoFnL5B8
ALJn0D7/A36o0TKx13vh+8/4/aIwD/elB4oAPcFU6Y+qSlr81CE7Q0lGMRNI9i3Nnutw8I8Ttw7O
HIKdxGZYKkCkWC30Xd2wq3pyB1xQzC7wD5OImrd70xdwB1mArJS/YHxJtTRjsu4TY0DnBoxkwjsf
mulTNpNht+2yrPyY6qjwDhGx8znp6mvwuDRiSvb4lPoAt+INwr2yynlGRMOCg5muhxyiEPEXJiSA
N4BEpv6hZSgebtDVdF8w6TImT8mNdFhQyrEYm3HQOKoqCOwraPE2wQIm4Tk2LlpC6Rbdc0tV5p5o
FORHMGrBeriIzIn80WZ9si7qLDRoaLFxU6/uFdURwWN26KL4JQvraNivshgYC0/yPyaihvaOJ+8v
JbW5IBRFgexyFoNGmQf3v5v4mQRKYhW9S686/RzBMwq2jmOQ/6BOwze6EPx1o2P3ZBTpsvorxhwF
+5bKLjqAbPGTNx2N2UWAuKz+4V/y4M9hf5Uo+fKxB0homMwT2O1Zdz5q+BP23aeZdf8mwuvzU4Te
iaEgBmaQ+aJ5m5MA/czq5yn+37QnC3THumyergAxIsjy2In2KzR+rAqNv7yOgECotOJsiX+TBRhC
2JGAASGbNNkDIQsLr/TiIT7KnFDmYCttThJjjpb0mkR58d8YKjRmCvzZxFAmKgQmhVvWJuZ1iqJw
HtJXO6zznVlYFm9bQmmTrTvVC5GJGM0eJXfN+BY0UdJuxn5q8mMzOz5IiNimD6zU+MXloAnXa0Qr
r/EEE3AzJCueAYOClXMKscsPFbZO+Yt95u6bQZOBeAoraB8nPTr9sfVx6R+JKbhVhg6L9nNf9+XJ
Dij8t0sVrpj6UjFcAcvaH9Q9dUWABJXWw5JrP9llYxvBLtbo33fAEAPsqArYASJ7IhxO7hAtKXEE
fkI2n6jL5D/GRRwZsEJ0vKNjdr7RRdM9Zq0LyjHxfV2/l0uysmYKsK6/0teDTnVCWsYtCgm0Y7II
5YkIPb0c1Nqq7mKqLGjvKPUs/6F0gv9g7E0Qq0YZHpM4igg4VDX62xQ7fX8mTxDX3AJrLGGUzgf2
Hk259wZ2PWJDrPBVwaVJJbyNAqHgigtjODHd6KbPNOrCUF09yuTld7PawTlbojjvR1VjRWLS6L8r
RCxqm48+UVswDFZCGIzTjkgAVdYhCiQLExCAGw/qyPuT+UcTl7D7CkQ7b+NAPNkJBHoGj24otLxF
G/gQYd2RgR6LOpp2OZe0hiLWpYPZweqbbciN9v7QL4+ghKSPOjYeb30Xduq9LLxkPsA4ICcGBT5c
7nZ2o2FDuCxMUi5cfUec5Q1ohTqX3mSxDpAmr1h3rBH0sIvNMnzMhkwnahgEaXsmWLgPolDqX7B0
J3InaQN+66FlmdwhJuZYh7TmIuQntmqT0M7ERCyP0wtIK7Ip6EkdbGuu7C7DaNRw59IM32iLU2iO
wm36B17TbL0u5ex/FU5J105Kx7jelcXifo8EE3XbZO3CX6MpG7pyvPwkk3KSZlv80/XCgp92YA/D
Uf2iOU7JUSg8pydhxI0fbOlO0f1YGS5osBniV2b6+IFJdZlz52UVc/LGmLtGtoRDwU2ZD8MKGu2+
NHn+aIWJ0m3fDmTtOYVusgsXT/lY07YSBSnCOLq3jFmxanuT918BfeMowqVErw9D8sAUxFEXiJiW
w0Im2ROXmWs2LLKV2Js1R4OZtcDmJEoYHqe+dz6x88s/UdUTr4lTuT8SB1T966TT/jQT4WmIkBIG
8XSyRdFAnU3FU0B+JYQhXzpIMeHr0QzLhSnFdhQTOvREjKx1E28iubVlens3E+Ymt7zUUKCmbkXO
twl5eJddui6B3nY+1J6dME55aBnkedu6yz3/mS16qfeWKKfbCn4ekv26gvpGrerU3T1FA6l/m5lE
w1cemIbkQ6aXdFFeMr2rsqUUcwtipbB8x6hGxcxLsW8iROk76Ac4xUdcvv98OUe/Sspa0plt1v1A
l0QtIq1Z9H1nWtl/eGz89uFQ6YCRocPiBIb79EGkB4AmhZbx0e0yVOtkNaPYAa31UZMFFW+xXkCO
yDntAzZV83QJ6si6u1J6LEhKcpyfFp9h92ksJjudzZhHLyANmBv4TC1ifnRN4nDOZ07eEjidDQEV
dPlNnJChiCM0i05RH4RIeSSuyzNR4YiRgZBJov6IkHz36CGcHzTGCVwuMwz3NjBp+uzNIZpq5naf
CH0Q/AQBtso9k6eMJXta+c34EbRJvJ7p1vQMX7SNQatHyeqeBj5p5t+kAbo3alJQvZDEsTwuOqRN
yTCcnfG4pfWhIzGzfWDVFV0h8QY8dArTDsiFFu70Sm5Nda1Bs4ljMvyfz26jCDxpCwx/IiNrH6+J
PxxzH6zHFyp9+WgsReFOEImht3KA3EX1tQDb2CIAyQgrsaYLq2HTQRwoj/gEZ4yQgSMkl5cvKnII
vPV5ll7I9Lc043MNv42J8RTg4XoPXHIBvmsQFeoaw5kFJhaHqRbdU5T5aKp3/G3N4nBdl4LRBTNP
j2UoF6KBgRRVRB+vcAZ4sPOZ2b5AXPMKUsG0B2NN9Exh6bf7abXNtRsrd94Fwse73q4UJJ+0RVl6
ZGswMwov5XiJPah5O4oNL95Xkxp/NYumPegy10AdWvLg1IbMnPdykOovJmHN4ai5PjZd08iPYpbR
FfRk8Rm1hFxsiGjR5OUNqv9uB5eOum+JWyAKF8XMJmBBRocjpuAJMWdCWl7YjtF+GsamxfTYlmcP
kY0+LW1r/SPjGZKDKCFZ3NoSpfWRxIb290qGp/PpugtZ6w5UvIp+JplPpJfapxiTLwILpy/bb8dB
pruNwR5Qw6oWKSEhfA6jj2yovS9Ytmt5nggUuB8BrNiNTJbpP6gWhdqtvodddlU4uk/kUBi1Z3rW
1pfZrDfrAgAmZKukwMWs9zCyo3ULxj+hSIOfrOuxekfOVK3Y64h/zuYGrwQu1So7Z41wnnG3D5jS
IiQXd+QzJO6V+jxBCr3I3gTHlhCt9ExIb7WrdYJcYwv5KKlPcQyQ5Gq8BQwNPAKEbD4D7S0dTZ1d
2dwuz0nOQ3rCzrlwN6uMxM8h4ApF0gdH50BljzxuDU0fvGKLI7azTnXm7bEfYSNAqGoMaAyfJCbI
anQu+cj8HCK6p7N8H06VIj0DTtFiby0E/hIwJcP6Gc/aBGfHrcb8T1mWWBSdepCEr4DjR8u3oX5c
qez5c3D2DmxYy0HsCgwd3p6YKPL3VOvT0Na0cysgCOyBJEfxP95hrEKyDyBi2lPtx/80MtIJ+XHP
Iqj1aRc2AW0/c5yhSj9Sr2Gk+ahYwySv5MXhswTSGGPc5CVBCHNdqrHz/lGFrMVh5oL615KF87ub
CNE+x1EPzcqwoFkRNki2JjyBTXzBXjFcSCVIk0vXj+J1ilXNa8m2Qhwq/FTmQnaE/Y9UZvdPwxSo
ur0wVbTHfKNYgk5Rt+4GF0I3WkJnfADXZpxfcsYKlSw5UwbmjaVHo5zmSLaYjpX6rQYw494nKbPs
v11JXMBxQZLIZwrGyv/kAcR8sR0hPSWnjC9f/gxqcsV5yVHzMd/qrFOdwtBzS8yr0v+PJrpHwG/5
ii6JVSTJ7hzhT+gjfaZwf52goACPePcIS0jGwT1DwMJQ7CDlTU5i4aG8JLhdsXRIxKOcSBIafRK4
fheS5IrceqsSRrl6Jy20WNApcE7YxHlOwDWmPS4hN8kcdd8BZoY3GlP07NMY+Poe7IZSL0L07J2x
u8z5wZ35iR9QRyPOMmMwnJXjKO+8hkHFTM5XWLVmSF0evYwT9Ie0D6sHntOEhLOZKT3Q4xIATTjV
ap9Dx/L5SFkm24ubIcJjRhxE4a8ajwOguGoIPRbErf50805+92hn4rcRdyJgfBaEl9iMmrRdVYQv
nPMOCWeLYdQKm6C5mzufIM5+rdHqQ7CJTyNLKnLtxeRdNdhge6TEpNnunChiuoivpd4FkfWDAxKD
sPrwClYf58xQkr/FGQiTjZ7STN0TNYEIGq60ylEXFLXKXhnJBjTvJYMCdZx6KN6MdusbmCIO4LOC
Tg/Z3ezW1KFn3YQ9qaavCKz8+mGFU5UfmKQlP00LpBTPInK0Qz2RkbmthWEhRYtEjp8NO/vprLP9
zEKjnFMXdKF/z0wNLx9SynI3ACn52+jOR86oCg+e6yiEs6nxdhu0hYpB04pWodwss4tnvtDamn1N
8E1MrpXfNafJIcdyHwwRma4uEBbn3Kp50BduJjGfIo/u6wUnzXzzFta0ulMKkz2PWdZvVpwGhJL5
LnE7kZsEXxQPnChjQyV2lAsDi02CoAFpbUWc0bGOfWLmMXiCOpVTYJ7QXkfVr5Cx3S1CWMsrv8Di
cTIiF9mVSQxh0/Ng9MZVt1S/Y4zqC4SBLp+dFzU2yFxyDWQFly96jXeAvQqUIM4dFPcGeYDaD7oY
82tCpjMiXMfPyuvSGb/5vSpy+775oYbkuwtkH4rvZmR3esKNnsaH1hu9hymif8HynaXOdi6BWly4
b1bok5SA/J1CNc5LAauK8cza9ev0alq3LVF/a4gDFw2fTB10wAjswmZCL9+ZLOfPG8kU1IxZZ+aO
SeLuwDRkPiMbUafZGRd16EAA7kJUoFM6u1dncFW0taQPdneqmklWjBnBMUDO/bQxhJ9xdoKxgDyX
bUU5RA+3rQuqpSKvIUtqgF4bhL3htZBJSoY4RBtk76SH0xMjhgLweute2nkNi6ON6sLfk37Dy6NG
IC+QE3kQXpkzR7CFlpizHXyJY7Y2RbOG1jX2ucXaKU3+YGGZ4+du4Oa9K+2q+HwUfzZ+LJRexjey
8IbiWaHPualztEioGsjJwb3MMvPcwL0CxQeZD299seQKohWm5ENoY0m7ALm+Q9aXJ8mxVRmw/o2w
fE5YKHIoquuutt4gCQgP/eaDRtc+u8prBCDaHB8CAzJ1cVkkOTTxjo8wPizlK+nbK1ldpgLcsce6
WEc7ybGKoybv2qNWfR/+8uOcrpJl5HrAho3LoYf5MyH7ZlPD9smwxc9DGf7ieEUNjnNY8T4NoSYO
EdLW1ziH8m8GTg5dEUclHNKYcREyC9f9yBi8EkmJYpBocrcLvmxeklpNKUIyPF0mQZNJRxAPbBOu
yydUQCR5eaLxHvtFBSSqQRunXmzHkHNs0ycQfLCdD/AeZBnn7n5B1nQLPVGBe1wBtL6xaGaP0qCp
Lo+KkQYysPT/kchA+3CF6EG6F9/KuIA+rwgRGGoqGRaEEwml02D9L1Qo0ErYmOExXCLm8pBW+6C6
xvUQHDyGFMS69JWyO0pHyclKFh3KclVYlm5aI/Ti/OngsuOOYPjM9ZxsoWqk//LJ7QlcbGfQ0vHq
/dU5KXxpleQ/9EBgLdAg/oUeS7aDwCN+9mpGZRsCyAvnh3MYKX8y8hDuKRKJ/qwcESIpq6AP3rWt
D4/O93TfnHKLKhYRHKDyh4x2+6tmVlXswiEs3tzOf7TaxtXjUFh5F4a6tNtlCDwyYpYQjGO8OK53
6pX1QX2wDmQmDvYh54hAq/lKnz6pA7vVlTSDVVPmVNVSUInWI/UVlL/VNNgva/pHKEUIACHYN+Vz
2Mk5v9dyLf+ItfXFvq6xNmh+M4e2Z0v/vv6UCxrCY716nd2iTiV6O9X0hBfB6G/cNqEouo1TqhbJ
Q1O7H8Ncmo9e9GF/qCMj4v1QCMe7tmmcfPJMzP0RjmmQfswVQO5t6IwMyMNwUff1Qk+xi9D7ERNt
u5SYpz6RCzdsIt/iyBBO18XTOr8PvQHBaeLAvWtJOKl3gEpIBmXw5dldK/zsvVlcnFdeCSYDqxH7
xXhnY/R2W9eOY32Pt6Slom0aVDuLWNyruwSEVXc4T4FjRKl2UbsVNbXfm4vzz32ZsWDlVwLSuuaL
sfkEF3rIsEotPIk2qV7ofNNP8HsM17BiMdPSYZL62yB1HbyIaY3at96NxAwgsmsVHLntkLXOdLc2
oe62C31P/joH/cAhZsMg3sVIzDASzoz5wJrhSbHIjIc+qXwOde3ijRsdzc9405hgSmHACgqKB3wW
Y3ps2hH3a1fVXQwzHTZTxxqjTwtmZ0WHf6fvDMPJJlcaoa9xIoE8HBseTUU1eqJ1jxmBJma9x3Wc
sZDtHez2w5Ps8l4c6Ly69n1p3JXkLs/rpvhQ5smIj1xleJRHhcf5pe58zQcLWQ7oBCJjjduSZXa8
XIYVGePBEpdT3/dRo9RdkU+cj1eR+i3JKii1oxmcHeecD/egC/SRtbzWP+yhbPCZsCEt3oesRstM
BAqshK0YCbXdFUO3Nncuw3rUZDUTXDBhUTKBi+pD3PEzI/TqKBr++GtW4XcCscaqAqFupwPnUmjm
1MfVrbP8qa/Qam5o+Hv+o9qYDIhdSl4Amvd5uJuErezvIm0lAWzO4hPT4FbNNu788UoWjb++unDm
vEs3V8ChHLHM4VnTCNtNTglKfCh5FMwYGrVQ7vo9GKajYX3wh/7H4A0oQ4HIjCISJRWXdAMFKAUb
RCcFPfQysFLV20R7cqU/Bqm9ExA+ISEo1zS7qUVDvIulo6sXtyDzb9j0ivDc+2Hh4kLuNQFsumf9
oPRLIb2xuaeQWsb3wND9Mtss03QXOBbXoIcQF3aJaqc/U+Ct2QOueXnXCD28IfN265PXS+hgCjOI
y8CgJc5m8agEq0YyC2pF47IJyvvprrAaDnJlEovWpJ9vRLAWUNTvpkAdiw2ojH5K3i+zByyqKiJZ
KDk3UwZIDCmqG0NA54vxw6PXx6i6c1C86rTE68i6jcTMaotiizBUUM24kWLKQAJkQ6B9rNqN6e5t
K2nTmx6YNFG7Fu1gSehKfC4nX0efgrHtR4vyF80LIpz7rCry9cGZZ7f+AjEy5E8NhktIO2BiVuTg
QxWHr5o+rd/BWjDf7ehQsrcBlckJPXzyiTa4O0MrQ3WPLs7lpaedupvrHhXjdCvUiHVk4vTGwqEP
rwB18RW4iC/F1vRW2JNGVyD3fS0m9ZTx8GIIqyB8PDiaTIed5dr7iQbk9EepAp3hgGS4uBlEpIqd
aLoqvvBEk04B4e+Wz2C632xGqmEXKHoBSCLjcrF83+7WBAyW73p0Bag2YM9O16Hr0lWfAr2K+u8a
RItz4W8I69dc9PaJ5Ffr3jnSDT6oDP26Ir3ZFuA2oTOgLdl2xRiJD1v7dimPfBdlyiIa+2DAZJGI
068u83RyqLyweM9ZpRKzVvLyYdu7AdRfWVjGGevvuJl+JUWaDljs5YCJEhReJQ4BFVp1z/o5Sb54
eVcPGC4LfbQLfZa6OzrMm29/qg1xyfibhrAGAyCL4nsqAXbezko6oCKQ8sY6KYNQ7mRUMdjTVTKi
odR57vevhn+szmXAKcwZyuTZf2vXyV6yuADB0HO3kG5TtFiUOwUzHkhwcHvUykJ904b540eNsfTC
E2ZQ0c8RzizZKRpBEtV9KL8pEOIffFiBfwqjgoz6DLJ991GxOelInOJbx8y/CIRmPYjBg0Ql/hEQ
F/+AlIGoQFhXozmQNCYnRBZJZxmFhPXEiCry30FEKiLbqtnxfqHR99ujQXgkzuWNAEQ5RYbRiwrw
82gzzdWpAn6e7YtAdPg+EcddTdalMVFKuCz2nsD5R+niJGe3s3iMxrUof3jJhy+DzR2arHK9T/ZH
5NItUBHjY6Ykoc1s0brPJkwEEbbzmL6vfa2fwEwxuW5xOyBvI1gah0frz80PVVls/pWOx/3SBcRi
7lI95PaCuaR+aWId/ZeBHzFksksTIYaNIGMV2dSUW6Thdn0PrS/P44JXcut4bC23ExPZjhUOV9GR
hWqCFLjRUFLyJvBf22hYStxWEKkGUd0qpk7UHouLW6Q6mvPCMi4kZvQcTTOymrqb6/qQT1YNO0Nl
RhQkRHYShREak/drO9bGWZy2SGSGnNkleErEjNRmYiChRMuDJqbc2ZdBENzL0tFoPlaveOR6YRM/
x1LCkh/CgMV9a1UfbnOH0+lAioqNjokNb2xw4NrF9JGUN9pQNUTpgG7HxYg5pmb8LkUOdi0CIITh
lzSEGf/ByNxUevVbgzCH95xCzt8YjCpQY7FHy/HF6Bg5wAat/SrvZ6zE/605qPDtYHyn3NYLsxyI
CGTh1FDd0lchPZxVPPPLO5s9KmgYgHTjzCFG+KS5aJHwhsb5NxZ9fvXrNi4v7Zp22clRaXPflARn
Y/rr51lubL56ZHf7THV2M4ay3xaHXHrJFUS+dyqH4qrdoSluFtq4vTckR7h/lkCSPIVPNwG548jh
k8cGLneKSaHfMj8OwBupIn33BOaaY19LlJZnwN61/T3jDUC+aoO4OmomZy8QAqO/MzI+dPhzLfzf
Jpm0vSfmhyhP9LEAm2Hxt4SATZjwN1EmOzaNovmDyyK6JyoXAYOHy+M1NJL8YTQTvvsYOQy9+rNY
3ZX9JgAW/dCIYCI3xh1q8RSsNveOAbdRjBTc8cuhO+i5rEyPCJ3UBA08DAEhFXwTRO5yjan8QpBk
IvTnDUTo0qFZYYXPurB3o7+4oiKfH4L85xN6nDkk7hhp7qbOR8YP+BkNOBx3XLBL52IEZN8sCoqU
T7eE467G7ULlae/ijmTug2/c6AJZIvmZQ5CaO10Jr/ukjpwLMu05K74lkIx3MCaaWJC0+RcOszk2
vvXesWSE/zJuZKIuBB0BHnGSuQg6f4jRFpid7GHhYUyx7X/01/Nysm4Brq8jAOQdTTaHPoY6buM+
cdmEhL1kSpMZFSRXMMHrF6qU9RtbpvcF1phfRkasdZjgYak7hEiIblE6mO5ywlzW06opGbb4SbAu
xZSCn0REi5VPPo7tiSQOfXMK0pw/Mjcu1BPqqcZF5kLF1d8HuVTrHbRCZ9nhFgzxkxOhAvtP3Lhb
Q0OXxLsdAgYc0FXVP32nzHjuADTBNgi9orom8KwcgMzEorwELn+q2CSoMhkGo7Xn+AQZIe4BuJbY
CuchfFm7iZQNZPo5CdYaXxtvA4nIOVfoL69znb8Y4YV3CuGTuc82mxJub9QEhKbgS2t3g1fXxcNN
3f6Lt4Q8mbGoli0YnEKyil3KkxR9CbK6TIjn+oOXBfHnlEj/pIlFYUFa+PZOxcXonwtCOWGyUfND
s8dyRLpKHrO2b9+dqqhpxHK6ZrJsMcTvvbkmbMfXs5zgrmWm+7KDHMKd14tpPbK4LZdLxFyL3TvE
5eYvOuKYD6Lg/W5/1wqQ4BFfgWcOt3Cg5T0onXnaFuWN/QncgjQR1lp9Er94Be85lauv8Ixh7wey
FIExGMqOtNpNgVZl47YO2blpSjl1UXE99oB40Zwnh9t1DgymIklL+tNN3eoJ+dawLsvYgi5js/UI
WpfblYDO+bWiks8OcLTclzYFvblxb98yg816yo/Ye8qYEUfLiVqlk0FJ9D+OzmM5VmSLol9EBCYT
kmlRlJH3pieEpCvhbQIJfP1b9SY96Hu7Q6qCzGP2XtvU9o1tq/pE7CRZFbRIW38C3INQoKC0/yzW
ADNDyEl7mlG58vsiP3sASOMn37DHcrwzqd9T8iQDeYCsl9Zb9hckVySZtGBfzhJSl+LIfTXuiuhu
Eg770sX3BkiNo7XGtuv13kO2zhu3DU5+xEDop1/GzF1xIm55fzvbXM+h25nwkAmHyRQL2WZD6VsJ
8m7RfAxP9BMDJl58RL+q7r3+mowBQ1bBkk83vPd1gC7X7l4QZhD8jZ6D/mWwSpMAJFynLJ5aKe8L
9oQb/EwMo/nQb98t73tKdzXBNWYsLx1cmyz6AKHAtE2gJuB8JaogOOG5YQcOSAbmXk/7h+TKC93i
6HHqNGdNFzbHA6TlZjqwPMndmO/VweyeGcVuqZq8Le6Z74R6P7RsWvwjqo6R89HOQVI6T25Z0OX1
g7Ss49h663CUruZTcHN2CTyKKfqQwlrt10lIU9FsWSgROpuZ097O8yT4XeC7JKRAkdqB0KwHnNfA
wUZjZRbNK8ZktXpCuLiud0WHvYpnGYxtO80dlylJCbcsQycGohOn2xFAgvxiyeEihKWvHo99A3L+
jGQShVVeQlSIJE6Nl4sRLON+tnpsEs2sbwuLApdsx5XdjrW4I7PhdKRqHCsXsR8hBylOIfQM45Wx
uDD2mGA4Oslba9Irn/xbYPVapfdM1WEAGXw6Jg6U2JbXuRjJTKFsyMDTpaRSfqjSrm7DFI4Bicw4
ZzBsIwUfPRExLOU4T6xefQsEJRDxejS8e828nBFDk02PW6pJOGHyoK5I3iB9sSuT9NopLRW+9fY0
nSoyQMqdr2akESSBrajJGMtftAFm2ITdHGF2uuaG7WsWPAE/guDLlF7d1Y5NUFWLN+13I+Vy3COg
NCKyLzaFk19nC0wjGdKFW0hXDboqT5y6bIXiOknSBiiAGqUO1C+Tue9IRYorGvQgTgFxeDdahUMf
DwSZiN08gSM4lIVLxTWTp1acF7Bov326oLDDjghok1zAv2EjP+6U+QFYb4gtJKqcWD7l27mfDUDC
vKBg500WBKuDyRrS48jmhpVu0HNF33XoSQKPb0N386kstf5PF8soUTSR93xJ+QbnwL09TDrvbvDO
9mo++aTx6avSdisHHQ/X6YfTd7gPagNzCElWX/PVGHdhs9njWYwQugNwHGhjvvqgK2cUB2u/zggz
wbt8JnbVHsGJ1fabQAxePsHvSIa7BRDWxrlPbWEWmIv+JSg1T7DZuayemS1ukBbQq+EZ3vUM2opn
vw5QHwTkaisW9xkVcUHtjk+pTLV/h2eCHCA2ABdGy0a40Bq1rmbLUJazvvhW6pJMu7xkoOiE0n9c
c3IHTkGmOLN2fsXsnCS7kagbVLoc/2zGq5XVbBKLSjW0UTyVIikObkbIJXyWCdzwU1nbTngBsFh6
eQqR6COz6GVXj7uSCMs1PdBgVKLfb2sb/ietqsz2vWNt+rUjua3cVyiS77CcLc+5lRRmh9+VQc9C
F68iDbn4tmEg+VQPFMrsJrW58pSHSlNi3H9KrTSnmzGEtB8IzSzOAaLp9dhBqhWfFt16QUYL6p8i
mq0iBe+35RVcSj3r7XMTBiFuxMtdAdK1XdOhnoVD9j3mU33JvwqN3995jLe4DxmAomFXsqwS1qVI
StdxVycdehY7yOGxiYwR8d0UIC+5VlDk2AjWCfrIPXedFAcyui1FmgXx5O0dB2AiEHWmkv0jRnrA
WtHAsSTIFw9SyDKAqaCB7unf2snduSwcIbejY8urH+WhQuO05FxGh0/WFgC1kuhGJInUAZl1Y/WL
u95OTSq7fwwDF6Y3iWP7mNdbN3eODfgjVHoVhnYM8pCfNzXGyO/L9Kt1VOjGYsmW9NoFtTKRbOks
WbJ9LFxX/zLUcAtllLarR8Jd8CPsOxQiC8Wurpy7Ig8v3ima37ehxqf3xN7REx+dN1pAPFwxO/lN
a2+DjJcFnEuMXLicfgU9hEhYqmawMYaZy1fesbeVNVrGNoFjS6XjZfeKeHQHRVNeDJjtqnUe7nBz
zmXMOVg19wCiBFpCEHfpTS6RbjwMDg32d7JouE+xo8WSsDxG1pnhlWdJ4/9Iygn3Iv1Nqg+Pmw2P
x8QU6yq0YS5/rFjzkMDXurNz9m4tuyJjWO11exfTdhhT5MO+4f8IbvgrXKbNT18E9gaWiqxY8uDY
slqev7VQzoAzN+usg2kH3zmqfqRm3sACZpCIAjI29hpFWEj4lUqMjWm6psSKXIsMFfbcWdDeoAIP
U8LV8k2wcEHVMqdn7QzShtvV+2b9bokNDo6z8FmRQuTFmfxZFtTNCC/dLN3Pou1WxJUmrG+Wsndb
ctMzOug5gQHy7RgJx8YwihoRPnAJJPcwP7gd8Ow5rLLCzIa623Qz9lOdg7IM5g6oC2Bm1bnHrdiG
5Q4GbSCYuEHIQfBjL+HrwsijinUdrsFxwmOjDx3a7GKJajnWJN5DurGfyQ4iWZPhlDucba/T5Arn
oqw487D0eABM2mRm8Axq0gpIDl/ozTBTbG4OSBAxEJr8kPoGGi48hgNUwb4pTzWQB9FiwOAwJD1t
DhzeWqKDCnu3shvvPstxHP0Xv0coS97S4BNLZAJSL6O2MJmnsZLT0bI/ZhIWdvugwFrCv2Rb8d1M
a9lEuO202S1pYovPUmVDkV3z3gQetugSXX6LlwBk/o64EE5pRsI2GX6pPSRQy3wQcTtV9D4UzEGQ
18A6bAHwBK8IbwEdc8cvM3BxfyzMPrwb9hWl/es3KOuR4i4W+GLE0kIRJlEyDYVaTJq5byObB9sY
iJPXpZOHxHBlpXBV+0xaT0ao/OJ2tD1OdaJCyLzCPIMGb2TmH0mkHP9V1HHzP/QNjP2IMHLVRBpK
DyVFQGjRXHnGWE8jIRh0VcLw0Aun930f/zd79dsA9Lh4UB4EnQmmLkAnnKBtNj1NlF99eMU0WwOK
i3B95uB3Guy+VX4XQAwyxR1wwtaoQwtkre9jfL9uDWKxsQNbRWDz8UmvZB8Y1Ouq2OZD2RRB9ZlQ
B8zXiidvPJpmIJuiTsPcsEZvdHiaF2c0x852SOCztABXxNgCo6tx1pV0pQtl9My4f5yRAWfoOAdd
u+DBjFIkqqfQvuJ68pdzRW+FGpQPqd7X6NVYJKNWYGBWVPkTStmeOb+cS5KNetqGaMUH0e2bhpp/
b5lwpDRifkG3ljWk06GcdnfaW8fsxMBGrqeAzZ+9Z6Vlv7g8QOHJJlT5m1OeIWNd+OKm9UZCbN1h
e+8r251iuy4bgy1c494SmEWYKckEFQFuA+ai3ZLNZyKikl/desQpdzJR+hd5iJRftDZOx1eCAi7y
kbHIE+HKvXlEPUfszbR40BXaQtfBgbkeDOSy11bUEq3Gus+brZllHieS3nd4+gxGk02J71KZ9hpt
SAFQr9zoohyqdgqiSi6YPFIXM5sCSYphvC/za62HNrwGujC3uJkrdGwpIfZuzGqKUi1IUyJLgiLn
wQqstkC92S5y41CE3IiUV2Uf1tjm26kG2ah5tp0mueYUQCY1zmr8ydg6vtiVvbDyxXGGUt5pqYcb
gfyD2RR1AkNxGradKlUrdwt2OaASq887YIE8JV4p9MP/HCAB8mH1KERiqhsfAQoNSnZFukww3yMV
L/KzDuVoXwdLtcqYZIjsVc9CKdS/9IC38Mv7t0Ihrvzym5SpXCPBae0TyV7g0JWO9V+qZPU74ihv
+DYc/TpZ24qlisy/OjIovb6BxWDxJ4eXFUKXXPI3Z9/un7Ak1+55I7ntp0r9rgXlBGEcPV+35SQG
psZlzVeYaw1983ec0YBBIw3D7ZHcrOy+hfi0HpO6ln3EhvcSXtPaQRsHpDkTMjMEzQmVcSb2TteG
PTNQRI6Po8uu6TAOxFLdbyOT/We2VaRw8PlkLcct8Ug7FgbySIsELS/T5RsIBe9PtnlxQlIN5h7j
Vv4i+intrwrfA31Bzg5cdF9Z9t2azjh/iRatn2ZbzO2h9ldHkbAUCqL0QN32O+Hn+rlvlpLhNIfR
oUDc3BxV3qb3SrDaPs0e0y5id6oQW+pMVGRs6d4HHiWyxN55AQPo+6ypjQ9qfBKYG/SoGMikhRX5
To4FgQwAEZyZsSznwHJwek8mELQJTYq5hwzo/g4uL3E7lh/gOHUQDxFSizWGGIrQt47NkJCKUaIU
KJk+i4GoniFnD02wqPXQqgUoIVybwtshSktRZeJ0upzWmNoOvc9r/JWkGNn2QWLJJ3RHQOunxqSP
fW0X/4RV2DcNY3IGcf+HdFmhRLZfbtvlQMR7jyixXkcY7GPBKA0cb3MjwVSgDxu1fdFJL0lIBhI4
s/ICLRyvYQ0EyM30xm3jl7X5cRxq4IAkAygbQZufZ6IILnMm3H9IAWdBNpe11ePe9rt+vUbbnnY3
iNOwRCxF9knVt/qEeHXpy4TXQ14ZmZF4hbOhfG+ssfsuCI//V0DZdK4uSc4v1oDkMmLL2Fz1/Er5
PsNKzrjGIW/jpXV0+JZyjj7Jpewq9F8cvjYa/MF+qUHqdmfSeOYDez8+ZZUEBBF6nTRRgPhcU9wA
jl2APyffjK085BxQyqqjLQvPPdm9yn82297+KZZLJC5OW3EMIdjiyrMqW50o9VbWlCG/PQnVdopV
lVcnpMm1TbCvEX8Q7ZVKfTMCEhRsx3lSmJu0EnKnKJmZkcC0XZlpDuBvIbS/RWo1pme+QQ9os4P2
ed/YsmTR0YV0dItVJkC6x0o71yMexnw3eQu+Km7e5m4dcjNjTzAOVCLXafbeBl3nZtuG/m1S5fSB
zxGcTmipsoyDlDoymkbn0iHmafdfzzAI5knOkO2zsWb9b9hsjPfhaAhDQixS+Oq6cht//sZ5x3gW
+LD/nZqVl3JyRb/sWO7Zv8Serr9sWpvppt8S5Jg7v0nSHwcJTwmnbtPeSeUkfe9agDucpqjh3QMy
ctXcTr2SzUHT1nmRF/RyeBZ1wiKcWLvwgDxwIuODKNfLSzuMLyaFwhKzRr2gBBFREJBE3U6CGvwX
ut2iyTwcRwjdIjMKDBNplrmfPutgeaNJA1teGtzTQG28rCa2F9ESZmdrBuvjJZZzVlNYEedSDpTF
/pjI5hpZGRmhACfan8LamEbnFPbPqhXlB06y9DuBg2fiZuXuRs0R0pmOc4CzPRfDfdJRJUZpNkNN
b8ch/QStjf0IbJPPaq5NeoZBKUs8RI8SsA+6xmkvA48sLIKqqjoqBS5/Au6DSyihsMQT4h8Wjn5O
EPNCPLd6qB3f+wcwYAZ0Lgbvq8rQk5ywW9ARey1iH8K+1iD2iTNq7j1sIyX3d26Xd46NUe/O5IO8
UFDhH2CiUrjL95VU2xnq+gKisF5AJtp12Hn7fHHwu3Sm1IJqvp9AY6IvHE/93C6AzaBpOEcnRCHI
T1UTXjSCItln2IrtHe4ONT2agZZnpwasqletlsWpmegSrtc+6wGED0wAdhsNkIwzayqCA2f3eqal
EIiBiXL1rTsjsGEEJzuh6YkxmHrzO2PRzL6vO/YIf9hq8GnHU9ABGz3MiKnz9JblHyHSRxYNnh7j
IsBTSv/hzrLgcy7TZ2uxZQ6MKUym4aaZpPfKIR4EscyyQkdrUKWfGseE/ret+KtFzCx3dCLf4N0m
sFt49VefVf71NGIfwF6ClKAmBAqN8b5cxdTfIsRb9WEya4ugEEmMtewllVjC0+5auCD7hNHdEzte
HBESVm6/K9fKDWE0BO7w7sN5bY+4cLv2bsUZamGbTOA9RyC4muyB5K/cZfK9MbRBdbMiHmZxCtUB
fzmJOFDH/CoqLbGZa8PBmJ82Dmh0XsQGpniQERmd0Y+MNJMimC9BA37IoYHlrYo2aS+v2RYOArev
rocDsiKnjh0UiU8yxWS2D2rygxinWNVrQUKAe5t0PsUrAwnkpkz2B/HKVG76DXmBqZWVnIkEXHyu
Zbw/vs02kODaiKfmcvwHbV8f/U7OwalzGC2z1QJhc2K546b/iPdCDAmuUPiHtssQegcYfLMTCTqr
x+JcDHZzLbNpnP5xwbv5LVAIPq8Cw94FotOKZ/dSrz+hhEiTZyhTl43iugngBNXKY324OMazg9lA
fXHHpco9CZkiuqSKnd6DNVvzY5pi+t/1esFURkeOZJ1e3mawkjk0Lz4lI2Qav1J1VChq3qhBoeQ8
SZp6dgs1UerFfaYwqHIDgJAqN8jOFEVQH4E3KCUVYKJufaDqcckFUFChboE7yl8NoGO9YYyh9Mvs
2IS+MRPvERAFVnCuSyBJjyan9P3ocEz4Jy9lOISEqjFYz7Nt3q2ptKb3LJOqvWoNgtqIyWpnE2/V
D+G91y7ajhlU2twNxFO2f67DSvCAfE3COM2ajBGoB8fzGX37XJ3nzDAyYx4TIn1KkXaKRw8B6ueE
H8y7HUgtHg9OQoEBQ8HF7rOWfF2HmeT2Cy1iWEwfYe7LSNAeBkQnP0xI8H2TEiBuEAMuDrB4ogyQ
pVpJl710tVq/qCvW+bEPCXAmosg48ogCzsUyZHVC1Tu05k13m6aNLq5JawiKu65l+bMPARiyssbr
0TDcAdrtYdjEBgiA3/WgqzIAV3CY0GN1fUhUAG41fdOifBmHx6WWSfEylXOOvp+vhUNrLVjGc82E
ifWQ+04wDC90Gobo0dRJazZQ1jYSRNGLZPTfOwwqCxCLCc86f6K88H1U4ar/FSFt9Akj1CRPs5JO
/s6V51gPTMxN8iTSotcnyhiSBc0SeHjGPYcrpZZaNA8L2uwsvux8nJMt8bzFfo5yi56adTa7JpsM
kkRgN09qSXFKmaOJmYV0YQ2IjsSB2bShwnYJM1JXXYrhJvZlrusfgARwLZYsyD96YdLzIrCxMFBy
ycVCNDK/uj6TDkRzvVnOzlzgCROp8X8S8tZ1NDCYJn2otLhEg3B27xiFE0VSFjyr+8sN5l+mrv57
6IIWYuANJ4oFYAuWBpkQ8M1GO8Npm+3pQqvqMVTZIXJPVjZr2QEVUKBIh0ZtV0mAlYmZ1wIzsp+V
3QMINOTxaOZCaVSOCFSGSi3/WU1ePa5ZmGUYpzKJYhMpNuRmmHjvS8f9iCVySF/tDOYL03lj3VqY
HHAqaV6oCEEe1TyiNTFfInjzN/TW419uOtRIFhJ8NspdLvlPIGQwULdykOUUgP8wXmNBlqiJE3bI
eP32MpmwQiL/RprcmE29l35ZtPseuf0Hun6We7m/GHJm8Rl+oqlxCQwiS+XsS+Lr4pnB+Nu4XXY8
2q3Xu4GH9BamIYPNqmzV9A5WtPraNldfkGomsaIsmLxHUEHmybjJ+ElmZfPnalF+J+TNXrmumYA4
dgjzdwuXOTY3pEVfDEdRXg1rP3TxAIfBisO6Kj7CqQGB56B//szxqT1baOMz5M3IT/YGy+JdnRGY
tQuHFv0VELfhR5dUK+zZ3fIRK633Ftqe+1fm+f/TmqYpiDZVD6izJ7+3IV86JdGAqI/Z3qWNs/cd
l3NxQXpa7tki19cKZSbkI2KO+x0KRpjKBlxpw6HX419cRU96EfZIFhlFwrlGKgqLo1r5mIRcUXDe
bsWKjaLPEK/tlLbpCOj2rApHn2j/BtFpPyJNc/ilzmrz2DVNkFPANFA7i8YNrkdEhzZOKsEmXLUd
v2tPuE1OWxGE1ZXvVSPGIs6ribAohKvKRqOCXrFI5iOHQf1r5l58W4bz9gIEr62rqfP7n4AVX4iG
r25Ifg0ZyMepBfkqnjbR342eo565c1L/RBIf8Q0rullgGA2f027iXKV7s/JgOA+MQMH7zWn1PPSa
UEqX+5pE35albeywcvkTerJeDIrg09Z37j1M5QtdByyTZmdWZghOuNojExZufcyTFBPamlXqeqi2
8LWBgjFFExwH1I1ti20kdylSUIFg7w3ZCD5YiGb6s6mV+zTPY/bYJw53YSoI0AI6kC53jp4bwBxI
yb1dBpzsGlPf9m3PVOdR5pF1vfMXunA2rA6OWjEvy5uxVziZNKPsPdlZD6izvYaZcBbWZ4nYaY6m
QY6PrNX6lyJd29uiIR5rh2aGwZnUgX6soD4ypkmD5c8pC7QjbML8o1eOVXsYbfLJD5ZFAn2E7pwA
S9Uv23/Yp/pnNcwpIhL74g0eZ6epD9RNJJrz3rdzZFuUU3Ej881EJlfgrRDT2TtmfOVDUdrZN7an
gBmRaWW+x8NYPIU0tgFVY1J/TZ4V/ITFOBd7ngQysjpasqcQ2g8/hoOPJ2aJ0F+HF5tCtKW1xaRt
68rXIVzRqdSWkTdp5zTuIaRy6neBLjhA04FBErFBnKu7EDjZx7AsAeZjn++fqiHh0eBCQyDE2QCb
fepy54EsRM4pgFzOV8qeiIeqncRRr2P1ISe3+gDc0nyOo4ew0rFXccPCoXhJGh8W9Ngwrj/PdVEf
qwXa335hr/2JDIcOKQl6pPxmQwRF7VBQ9gZuC3nTRW2enaA8sBzX2Fvns2hon1WC4Bu808qea+Bl
BM/UdZQDBNsgsnICG5oxvSN5kuUW/JDlPhgwZnL4qOk2nz3fInQZA4jCDtR7jytuoSW2cGL9V2XZ
fG8UJj3Ka1dStM212C5CLKZgIOWqV8tG6bXDOmqjiUzT0OyZ9ugithEBIeTUzIF3egov+HW2LUxz
2sB5U7y/LNT9pgQ9bmh2d+mQTmPEcGju2IujBIgRTsB7Jte4fJcEf9m7rTTEmpeDVmDl5oxkiF4n
tGAp2DBxqDkq71SwpdcIY7plD/++SD8LnXl/OVInf4eGSzNer0ZMGHXWfuWgGq7t3Fzg/8aBTkzX
kSqCVdbmHe6vs94zrB2gf6DYus2Wxa3PTrFAMgHaUYMqcnvIngWNS3tqhuIivIRBAfepH+w0tkAv
z9egKlkmigGFJ8MKR97NfW39Toixj/Lyo8NrTQ3WORJNf/y1dlC/TxcBuzfLi+S1HGAShkXXP5dL
HXyHgzbcopyB+FRhgcSr7QqoSoxCb8QkwGzSoIHqUUDTqiOph3DjuCd7sxtct16IPgAghzwUGyEc
nb46kljc4hDq0yQ7ya6FNKIM1XucwR+THOrS/HkkGKWxQys0ssXW1sWU0OkzVk7nA8A6O9zF5yaK
cubV7HMtMOjASOegYeBhy2THjcZqBNgX24cpV+ETUjWubmxr6S07YdZYtj3T29mOad4rwnEL6Ppt
8oZQH1tnkhrv2I0sLvly8JM75BJeMjMXdfFXN/Rubld/DlXdZNcUEOKe779HFd4V2TcW5Pa1VjXj
5y4RaX2VQthgMG/ZTAhyVkn6MMyqfU5IyKF8LlN5K3A5gd9ZfPOZpiO3NDsOMewzx02DePbJsd/Z
bt2h62FivTdsutRuLnBIItTXw71H44s3X1r9N286eRi+n7R/C64f8mSRWCBUFVPxpUIc1N5EJ3lo
7AwOFM688TEkbohRY9E2ZwTs3cz8KSB27FJ0MuwIFve9AjLPPoRd8cXLTAwNuErVnKs0u4z/dYle
cMIkTF4B+1duoz5Dbet5C08pATPN3QJw+yeFU0TYzdbnfZSNZfqmkZMuvLjNeKfaerFYYvCy7txy
wr1SecNIwkGY/PKAM86BNNwwXC/sZ07G+jndmqHZy1Gv/zlYLx5ZOIwyYrzeg/qGh3WXbOPliSGz
7j0IVnMmqVbY0aZD+8KjSoBnOOlcpoBJlu3DQep8ixsQY4U9AdLg47MZuwVy7tDpEzZtoIpmMB75
MOj218WB3WWzWKVoKS3Z7qvQ8m4dCjCyWvJaXZP+jVWJr9Nt997gsTpcF49ibCRg0o4sM7jssKlO
sAI5W2jiobT8IUakzafPMRS8VSJnZpsh7mHu0XfeieefX62rnf7ddxXtW73MzDFGBM+Pa32xSlHc
qn0DXr+4DHqwxfaUtPiGKkFbNmEaOA24bghsyef5lVDD5pnGe/5esqLEVqSJybEYNXRRw8yy3mVE
ittRutXO0R0JO6RevZh3B68p35CsD28a8l7B5XhxMuTWysY6BOYNj6Eg0Mub8+CPQ0UFe7wnhYpN
NZqvDCrW+9axf935HlPcmLi43D/1CmPZMaVmvddqovVCHV6g/TJV/uYJ3AugOAmmv8q01TyhK8zQ
6mCQx6eVNMtn1lFrRVnDpHIPq9E5c3LR0GtEKNXeQi5gTlgJ0jvMXGy1PCYfUBlzrh2SyWpZRHgN
/RAPfp5yB7DqBpKetua7rtj4HHBG6dghOoAtYY/YhnHnMFh7tvhz9sR8OaXc6lprv+CEtO/GpXCW
fdhU6MxWxZr2PJIw+oKfV58ABtqsBzfkjqxrWbGywnaLKS6mLQG9wCPh7SHxeJ+TNcKNHEigHM+Z
wsx+uDwuko+Xtyhmmw1zgwYUWiW6wYFMLivw+4OF7ZkGijjwFZYgqeNL21NeVUrAhlCCcANESuS+
slnVNgjEsDVH5Zh+iig+uTqwKfdPAVll6aF3/OU/nS8X4svgYhhm5SpQMCD3ILZrnNovZq0CbIGL
DWVnITd+LQDaQIlxyNDb9Q3iy70oS1g8tp0jDhkgaoOpy1vna+yATEcc4e79Bm8ImYw0ZEfNaLYI
Yh3FyjI/vGBldVaa7ewsRa4PTe1X72pdM7nroGwhwKBeqE6j7kJSpHHyJUeyumhDmB6CKh1obf6K
qcAD6Y6ouc61FWhohZQyzB6FEckpZVSCtX0h/xreUHW7rbOwuF7SuXnxA+JP9tgmkvCu4Hz+b8pM
xq6o7ZWz75vE0L6S5/vNYADWyLTojqESuzzvETZMN+zxWxYPeTl4BlkDf7jHsLzxXmAlIXNbUeTs
PWllH5uoUX2nuZc+VHPjjTHpTuI4BzaZSossp1vqvSU/urSU+U5wEdm8/RM0HW2Vzg+Ap+LLmWC9
RENnNcMLnHb1WNsTm0WzuYN9lBPKUHTLA80dO4QcfjcEKmY8bl98YTttfjGXO21U2QmeDaInnS22
hJ9ZOLpwd3Cs5xYzFfoUSHsUdxmpl/OeC3OgkoHs9TGXClDfMI3+l/A3NeCN8RyEmGl2Saf2p/mU
TFIghCTCrjkoKt5fjwFkui/QkVNgYmt5wC7EhStb1naYsMZfxYhmYCThBsCUcMUlx9nGdQ+WQtZv
KIZY3XV6FDEDFRQhTPRo5CpICy/M27qbnqEcHqtqaMxLDdAw2CHIYduCNodUZWTMLmPJIiguuH6i
R9Na5idtyzrgKa5XoPeMW6d/G8qqItYDEou9g17jo+R0/9dwHD2vIGjzqJH+FitaTvj4bSrfvKlo
rm1NksletB5bdE+2/9WBh4wGhlT3ANgsu988JTAaTNX6x5R2+bWxs3xSTnZXinlrse9A/EGtEmMd
V9BG3zK+4CeWVCiFyonRfp61gOv7sBFoyuvLpC3sJr2wxKmJncLMU97xhsE0otadTQfynWjn6R/F
FzNUXsquqB4RzWQ+GlXVzi6jCI7nvZOtE4eI7co5fA7xojWHMZv9YOc6qymx2wx2kMy7WrGHnqLN
WdbxJi/dlv0yQiv9HzkAfExByY6ZAbfObe+cwumfWN20a4/yiLEye/Zmc5l4RY5VswHOeT4vMRqj
lx9H4gIXdt2rzZvSO2lYCm49tLDnC6bDI/W9Bx8ylqG3PLjIZvBSSE6w/iFxA5flDWwBn/y1wq+m
9M31HbtW0cR3jgO0LyTgfxhZYCyfC0KhgeSbLpiuia4LxUFMayGPPoGGzQ+eVjeAF+F22sBg7Fo/
BuwAJPHKCyGzUv+nzgR0PqscHxcvQ89lvM3UFOjmpEIyl/xr/PosIOI8UzkfyOJ1EHdiXeKOEDEo
wgWMSkZu3c5mvm9fugc6fDx9C6VaaG0PFZz++ojkm9UdCE8OyVqMXPjcUDq4KsgPtKLFaVpSJxA7
EbiK0erCAjOA2gvSxzeAOSQDR1mGZR3kgsvxg/sney9CCGO7YkCXSmWRNw4eWl969OfUentBZOmd
RFpP3v2AVKTSnE87/NfWfwMDtz9fiOGNWe6gowLUAAVVTVBLNOaJfGepTYLP1LoOGjxJ6Pk+bzHQ
7O1UVV40z/7wd5EMkwFgRHHBngwSHz5SdrLOSw/kKAByQTu2rH/Kx2hNEHa9sBFC1k/lg6WhjPFh
2Sckha5kBNENt91kyXUH7Tv8DiqzHiC9M50nUmNEeTSNTNEC4aGKM9OYfy5I9P9LCcrL46XxGuZO
NGskjrEXkyd+DnbviqZhO2GYosoHEExR1i09CPd0k5Pgn5a6FXUH+Ju+LkAEtI04DhefajWCAJoM
McQjAuJbSapIPjfhB5N15CtYYWv/ymeFj6RSlwggw7G2nmxfMJ+RXtH/ZQxh16jepJyuVTG4z9R8
KLfSkMJ4t9kkh8ZGoHnZSQlYSdi2V5zJPsFP0jUsVCLMj6iPcleR4e4JK+ivxssjsi+wzVhH2yxb
DkHKQbybJEWQRgSYFSA/nE29+nS0LFPRUbhk580uRjC0n2SJ9CVp6mZFH7awxqKGcxn6dB0GcI4H
8s9oghF4QyNoCA6ZskH5Jz0041WR6NTf57Nr5kjJhGEE+BX+NlwduSuaNvlGSaTfQ1ShFKmYLH6l
03v/AITNPCb+ypPduSOw+AVu7S4fgZfusbaJ99Bm+ntomFI/IhhjvsTvVp4mNPaPIJaWb9l43a3r
E2h7yNnhJDFRNSKMNSFs3JjeBW3kDeyt98LFeBzJni+YfAZ/qCJSNZiqwXIN7R2kLZgFak5WlqVF
8a+pGrJZG91Yd0CdKthvgT1cNWUDXznwVX+scwIczyGW+2t7HMqPIONAJiMUkOAe3gEaRNTN6Jec
0RfBLtny+h2Nh4PPDxjXd5aX64+BYEx/jdpE7+Sa5vmOwTC9D+0w0Fk+Dm5+zUz01c9c8+luY/uQ
SL4o5osNg4jGgltPhJgHLnc19ldR/4+z8+qVWznT9V8xfD3EKaYiOThzLlbHFaSVuyXdEEqbOWf+
+vNQc7Oa3WhCNmzD2Nre1az4hTeYKW36JniJ1KnCGiT60CKybrPfDDznoN/1VG3I9iARELxCCLC8
LvwuMkRb1Sho4SwoCDnAexqDozOollz7YAmdbU6DOr8hIKBTgKiyCUlP5bFG4LzzEYrAYAvmL/Q5
nNus7ifJ34BNctHX96wjtKFQdYMp66Iad9NwFSFmmWumPWkqWF9Nx5hoyWOCGg25VwocDj+KR1Ks
noxdCcxmT2WyLFaNVM0nZHz67/AXy+8hGctPerleQ8I39l9iuMUv9D/rL8h2l689GuWoDPkq8jqq
LvliRCCZiP+C+Qb6kkh/U6BPmu8LYfkIa5ROiwdXk9MIugvA9WNPJeERaJt//+v//L//+7P/b+93
9pTFA232f6VN8pQFaV39z7+Nf/+LrsL0V29//c+/Ld0UwjANB1SlRcETDCp//vP7S5B6/M3qf/ki
8KuyotGc60n9qUUKP3f99un6IKo4HcXU0JkSlkGjTuiqtP/8+YdR0j5JQDlG4XuF5Cjo/ABGqOHT
Z+IiKA0SjdGvHii/w6QhfekpTTl2qRKuVc7C91oXfonmCEs1Ad4b/JrT7wXKmWOl0ofveiMkeKjG
jXddMPo7NR9LlOUGfYMYY3m3MAHTNH6YZiZA1wV9RWGZum5bcjbNVV2ObdBb8Tt1nvwRD0UerVwk
2H11E4/NVQwFD0u/5RnngZW7EtbsJ9tquNlQvyxAe/j4Byz8KHn+o1DMMR1Wnx1Hj+F0LrCJVDvQ
Uvl7TrkIvcgSA2cL0Q8CVMDg+E8WRBc3tQLOf5KgReevt0PUt+I4U97AjYW/CkOxfyZKjQyz7hvg
qrXYb3ZVF3efF36rfvZbLcPk6LGLTEnENK3rhx1UUI2qxsIfXlWVR4LCLmh10ETBxJwuAUMgnuQh
aVe5MZ5WpJOo+1D5jv8xWiX5wtpUA0pZWXZoQlUbFlb3fB4tgxgO0IKQaGIa0xk7+W2cLSSX+9d6
sKp7REmdFySSqM8S39JRYEbDhaW7OKJuoJts24JeyvTnH0ZMDWDQqdL0r6hIAdEnFHcfYFAScibc
AwHxAlov/9GYpAOAtg1TFfbpmPSnE5jDPTAfVRgvPDmkIHXeHdUhQjsCGYF/ri/59M87PTKWYYFZ
NUxUBqThmKfjcWPZNevY4x5h3nlAszNk1OLhXcstpVg7uoJ1o+tUT8jd5I9/P7QtdJ0L3LGlJWYL
KtGCsamqD6+w0Sok1BRzTYJv/sxyAfmL9PFW0Md5T7DGfb8+8vRR84+2DcN0dM028ISd3RMyUV3b
5rl6VZOR5iZttZKGqaoiz6/pC9v2wljUnEz4fnD5JDf06QR7NHlJA4bxFQYF2Pneru9BLKKsSJEH
84vrH3ZhxzIYCBVpmTZn0zkdTCJ1FwnVGV4jQlTkWeyqVG+TpGlARojGB7cEpHb/H4xpSjriUrP4
z+yUAHNTnB4w7yuXx8++hGq8ggDgKFu6YYZGUFThX3h9yEtzamoqhAiMtWiBzuZUDSRRXljymSA7
XnMte0yB2R7iYfhxfaDzd4xT8WGg2Wm0SwDIjj0Or1zPJGt4dULHGLRV2STWu4ui9r4wQ/Pn9UHP
FtGk42w40oatrPI/Z4uIDPZox4HVv5lEV/CW/Y4k3kUsstgGWQ7MXbqm7i6sojE9yR/PhAEjw+R2
5dHmnjXt6Wn4cNlVSN9Q8LDy97DPqPXWY2OROzmoN98EeUjkU0QYCFG21PYFtVxla4+FKm5TTWuc
HeQANI9G9WjJvDx6/mgBekKXUuO9fyg6PFko0KNsDrfXxYOsWSW9HJBAhaRITKqYCGoDzMDIrcEp
3X/1DLffIw9XAKXwq1TeeHno+SswN/oTrqh2t888tzxA5kZIi0en+xI6vu7+6uCpjd/TsM9/Ze1g
P/Rai1Ns14V+taNrbkcLk6ZemDRHJQFD8ogb1LZmS2VAKnQHMol3mM1RvPVhzVE9qYfe3allC5gy
Rz6wWYf6SK0dx0Lo+yaCx8TSWr0HnIG85t/tHYOariDwUVXNoLRvzTasQDuimsS03tW0wxI6QMYC
7FaqYExAwx4H+KrsFg7jn+D1dOcY3CmOw7MsNF3K2c7xeqcruixr3ztkpzqgOEPSrMLWQGsr78YO
d1aM7X/RT0RfCuqU+ESztuu3Y94azb5HyQ6TBishT1yYi/ktMc2FacMDVHWuek2f/vzDju7zrpaQ
NPN3q26TT6gmuXtAVFRLeNAo+P31xOsWdrmWif+QZluzx6xsfMzTEAN+N0xf/+G6jf3TIA/01hUN
JECElt0lC7tvfjnxfaSnzDfcVhU8sHb6fZVeoy5jFc27Ar6DTCYtDo5Fyb+q4u5nyY0IJUe2WXd/
/UunLXSy3I4mBbEJo0uNW2O259FFMFEgMJQ3PUTigTK7tB4RPam+wtPuETDg0ue6Qs/1PpzMLBfm
2ThbVa5czcIG17Ec5vnPkfywqiXeRSxfa0HxKSlamD0wfpBRHgrImP1a9XulO+k90DCTLZe576ir
A7amgRDh3GXU0ffJzM2BSsgtuxtMv3q1EScZ0NCv1AoBbMzYKEdTd147PA1AofqS4uFYNXa5N8hu
lcl/0KEXvPNJFsA1Y7lHxVONYFeteyo5Nt4/wnm3h0CEu9FN8RkoPRXZdDCS0S7K2AlgSpsC/JPn
aiiaYVRZf8Ln0ekecWxzfpPG2fnvLhwG43VAZi5/NqsB42GqdEONOgpysV75SbrCsX9dX9r5y0P4
hyAUSYrUASESQJzuqADt8cKGTPempogJ3lmG4r2B4E7ucw3aycYp2SgL63m2iSFTOWQcpk3aSlYx
e8oLbaTtjoTBe49hEzKcyNo+TorbDVpcklRedXHFeVGhPbvb6x97cWTOqqk7UtU1bXY94Gw6YnrY
pu+8eh0nJafLXmvNo5Wq4nMaDtkKw/rKW/hedboIPh6fP6UAFSVt4k7TVv/8+Yf9a0UVDzGv33tP
QCi3ZaWaR3TtLeeuaCuYK5S2p1oa9SpILIq4R2tcyVaNY1T+nUkMFlCuQoIBJEpQf0+UNlsKrubz
YjKWaqiccLJpfu3sfFOEElAjMuW9iSQYGgusw/cQ8m62cQej/96bg/taDDjBLrwj84P9Z1ybp0tH
o00ntDvdfH7ZUr/tU++Atl7+DvyKnihIieeg9bPN9aU/q5T871gO+Y6Q0P/FLGYdOhR80BtQ3ku6
y/d1VeffW1ckGyXQMLlSi0AHeYisG91KlFtuyQ3kbW1amMFc/yHzu3T6HRqFIV0zLcGbPdv9yJlA
CnV6931oEfDejwCsvsQoSm8ySK7ljVF5Bi0nrxm1hwRI+7iwGefnnbdK4/tBb9LGtTVtttSjakfY
WpfhoXeFCFdjJ1DKoGl+DDsLlCf6lO7CzJ9/8DQiFzfPMZUaMftgT+PuQYUoOrgoV9wZEaINHQKQ
n5MYua0b8Ny0ozwJmxDZi2p3fbKnrzk5eXytZTDLwDAdEhbtdIMFuEx2dVxHB6j2YieqDkXaGLlD
eAXAjkQJ6KMOdfPRsrJyoyHUvbDY5xuc7yarJ8QmGcTE83R8hHBcu6ZncfDaobtX1MzamamZYapu
oA55/VsvzTN7e0qOiALBVp2OVVkwfVw1iA89JOVt65vJV2SfO8iLZYSHiTp+1aVArL+Oo6Uc9Pz+
QAGSN4TU3rY1c77EDQhqDcJ/dLBHiaZZ6YSvwm+KTaEn5h0YnOIIIctZuMwv7GR9qpcYlgWRShqz
GBRUEC24yowPdONVtE6gYyU3AchZGzOGkF6mavSqv7CgF750Suxp8kkT/Zp5lVOZqLtlkCWHBEzJ
Xd2M9Rs7izazFQUoRNa6/FKPircw6oVtpJtsYGp0PNe806dLG9aOO6K3lB5sLbmzAhtno47qCoBn
gPgLx/XCkaE8o1Od0fQJ4z3fsiOHVdq031Hnar8lbu+ARkYhkLZ+DkCl0O5z6lJfUcdUP8V5u7Sq
l4e3dIDlgpRYzFaVyfeUopasatMn/X1POwrpv6ykiovpp/WClA5AK9UV5hrWd7MuRB3KhZN0aZEp
awCfFja1e3v2VNQBvqs6fa8Dop7+gb+jWkdWiTtMj4EiKEnM4XpAkX9ZG+NmRiBBEuRKlUjMni1y
nmCg2cEZOYyD9PbS6YXEu0xUuwyYu7fqwcsiSIvW0qogwbp+d1w6S6ROkhhAWDqR4OkGI2MNIw5r
erAGFbczjLp76PNV/xsNASfeZCNNt4U9fZZIU7o3uRc5uhQhyCJn3+uDiISroofHXNGGhtJyGYa7
AL+hTW3ahPlZEHdPGMsqn3voVi1qpo15Z9GGRGNJF0j9XZ+C8wBh+j2AkEgbBbX7eSdBMxFzK2s/
OA6upye3OWpz7g6OEJURdMUDQO/kQT0AwhxvToGxQL4uvZ5fjsiAYy8syNkx4BY1/zdQgRJGQfp0
QQZMYexW0z3ixLD+CQjYevDxI3Z3SO0M/Q6Kd1HBP89Lk24Zgrq3qYVg3fUZufgbqAYLkh7Jrpj9
Bn2IwYzESXAsMQBcd+ydvZIj9IyG1PcOP6D3AFDfxMvzUVcsIn/hfj87hUwBHS2ebc6EqWqz9yzr
cuD4KEIfU7TiNpyXApFgakDrtq6dr2ChigcMVIKFkPSstGFO7xe9cpUaIOd//qxkRRuNgF+Ug1f6
0TobaPSsgpw0DjJn8J4YqJeldjHceb6oH4wyC/f41vYv+CR3jx0bc6GWfGkRbNwuKEryi3hxTjcC
zkRY0o2Wd0TfXG3R2dTVdT9ko9jqiFPf6OBpHjw3KvcZXuZrzu24sAvOwgrmY+pN0GSiZs+8nP4A
FT4+djajD/Ep8N5SoDkHBVTSQ2wZ8bsEQaatg6CIf0L76Q7XN+DZrcTQDqkax5IUiC7n6dDQnTFC
MtkBKgpO+zo1AH/nBcWkIhjuwOrau+vjXdhxpKP0rKiJoh4yTxFQbVRbVSrBkQire23wxiUV08QK
Fx+BB7ZrPPkeu+H6oBc+kr1taNqUHVLbmOb/Q3KIYGDd950WHh3YOo9CIh5TAsl8HUT1WMKf/Nu3
DQle0OHaFE3QlranOfgw3EBqICvKgsdQ8ewHXSjjSqPq0NwAs3Um8Ztkq2uxs3C5mvxTT+JwRuUt
p2bFedbOXnUl72Bc9jbKEDqgdpH6qAE0o9jBMaXecn1CL62iY02BqE0dnwjx9AuNpuKxSXLlgPob
6B2K1a+TZMCqRT5lX7UmjBcMHZ6vD3rhlGiaNrUoiQynJvjpoKMvFWxyEuWgNApWF5Mv1lEH8L32
cGhcE63rSB+nuN1aobQWTuiFl5RYlCqsdASdIGb4dHCgikILTekeADLjE4c6L7wDxOU1f5VXqvtN
kgKsfXzAkHYifq2hRyY2Zdh+oMNZx93CMZqGO1lsKoT05MlvWYQpQj/9OSAZ3SGvdf8gK0XcysEE
9xtUwEvWcQ3wYGG5z87PNBr7igRk2tdydn7gm3hR1QgfZFngbNw2EbvCje6aNMWmxM8H5/X6Si+N
N3sVXQ20Sw+q+9CgGfwbKWoA3tAZwbQMjfyB2x8Mv78fEW1YMkkydiKT2fIKEPZeWeGaEhT5d0/B
QritreitCj0EGfI0+PL3w029PdNEVxYdwdkNQVM4DCk3hgfgWMGLUTrJHdibcqvgRmqDLKvs8Pb6
iOcbhvRRpTCmqdSWVVM73TAB4jiU4fLwIEUDgNNpVQ0qH6WPNk9Qu7k+2Nn1AKfd0U2mU8DyA+h6
OpiNK59KzTU82CF3nYJIrXuXtlad4xaeILxgI+B5q/og/7bXBz7fOAzM5WdRk+Cq0GcvOTo7kVlB
1T6ga9ciW5CDQ1yDUYpUsLlW9d6p6pgvzOzZtTR9LO1E0+Fxcax5qVUA3Rhtt4kO6N1l7yixQDqa
9N4+W0pvv7ljPPxy9RIBdyOGwrNwD5xH1FS56NhSaDUo8Nnz9zursW9QIj06ENy435LSjp5hc+je
Tklc8wdWn3grUV7XnnR87ZMbwNv9RkurYuF3XNheYKNMk2tf0CafF0Zc12+wnMHfgsYUIq8lfg/e
RkTdQJNOsd6ur/JZvDZ9M/HqFEFa4qzEXPKYVk6uRAfeA2g1TtpXP8qBuq3NFboNHEoGN5Ow27fJ
ipI2QZRHh+u/4MI+I3f+E7BTWhXzAmMS+KON+1x0CLWm0Z7zMfd36CBGCMi0nbcVI8oDfxukTuVM
niAa45yrs7YbYhxaDwo+OoxFU1ZrTHGoX0s7z14VdNv2dlk5P73BqptdCGGh5jVw/QUc04VjTTOb
WiJQIYt3f/boxH3kKDhmxAcEoCCk56oVY6ajtD8FZWVnQzOis1FhwVL3+myf1fb5dJs7mbdXJYOf
d0KjMiOAQwfskBghxOwwbbVhXzRGsrCqF76PliuZCeUIKrfza0s2DixFQO0HJ6j0L2ZtQxFNbWVV
2a39xnR4jz3GiQt35XkyBLKOfUz6hz4epafZY1eovTkZTyUHOca99z1yDbS5Wg/ZhFWn6N4roSS6
MoJnvfkhGpy1aIqVaQkvum1uq76o4ZgUXbiUFF040ZCLDNI0MhMkzGd3uASD7iWOmxxUxOhQEAJC
ekNbxG7vIfDAMby+xBdGA55qWaAraeUZ86ZrhvSU3uSsaOZXTfHsxYVl3VDztKJfmMMYwcKdfWk4
kn8iGSSpTX1eTKUnVmaiBFEnawTHtopOjrWi3lX9o1im/Hr92y5sX+aPvQuOxwB8MptJtWoiZZBF
dkhiUx93vosz750bptH79XEufpSu8QOhUhKlzTaSEmpZyNWANVke5V+RKkWBV6/okmdqu3ADX3jz
IDRQv7EJxKdTefrAVx0SrZ0s04PExLKFpVa092Cy1X08xuTulVTfOi0Nt/GoNw/Xv/LC1cs7o1N9
N6lfmvN+Vqoh4u/jMHUQRQJ/y5Al+z9yrV01esFrU0N0uz7ghVuB227aJUS/NOdnt14/AA7VYys7
WMLTXhxUotYVWdjeG+Pok+/mhbehHwWU8/qwl77Tpms3wdvI7OzZFKvICQboQOYHpD0KnAqbAJRz
BPV1AIMvlXEpozgbj/W0BBGbbjt85rwSBeq6ouQSqweD1vB9pk0qD65B5x1hFiFXVQCxbXP9E882
LKNMZ50SFEUbvJ9Pd5GCZC6iW4V28EYvRExiqB4jv0ZaNIEBuJSUn0dKNARp2oCK1A1A1POqd6zX
GTBvVTuE6lC9IpjWPUH5VKwtmp02bN0oN4t9iy/8VkX+5AFWknULWqD72+009SW5CqiAET8Qup1+
tE7bMeEV0g8tmdseVaj+CAtBv+FmTW9t1NfEAHtlYTP9KWGd5IvTqMBBOS805XVzFhincZcNXmRo
h95u4mPot5PDbGU9NahroxPb95Dcex1WsKjHY5pDnus9S36CbIQAx1jgpDSUfv/7+vqfbzmePmIa
YE5TPWhed8twBxCiMXVI0nHwo62C2F1LpDG1DdGOl+wRogT8cX3M8z3HmIgLIW4BugyG3On01yTr
IcJq+iFPbet7mGXJ5wJSHvKWKOVeH+rs3mfOqejRBwZ5KPV5Tqm14Tg9oMah7TujhgfipfG67JRw
IfY+u6AYZ6rdciUSHBrzaqpnN8Io0C47CEymH2jrG98g3UL59NTql2n6UYz6gL70BFxaPCnAilJ+
0A3wlKcTKZUBWXl+0aFuRCRvGkSaEfKHldLSX7e+9AjmpQu7+NLa0WOWRGfc/Wcw3LIuaGN4pX6A
hmA8KJ5lFLu468tVkbV2vRBvn68eHRM+jCiBy4nRTr8vq2mdJ1GoH8oAqefPFrbz+qYuKyF/Xt8m
Z28pWRPgDFaQVg227LOjCYwcwAystUOALqoLCmrKx53IFS8+d9k2xZNLrjs8KHe9hXLLwiY93zyM
zr0ohZgiIWv2mVQNcbZopHlA/QZhSkhQ+7Irin0GK3/tVQBW0M4Ziu31bz7fPKejaqeTiyIMBtOa
wqhiwNN6dNJbdHYMeBma+U8IlWjhiFyaY6JYrlvCdMeY997KWg07FQ/sg4LjzSa2YZVSSgxu8Nap
PqkdSpEYLZEdO0HzH3wp30pxADYaj920zT7UgsPWy8fJteDgCTPeWLGBDomfwt7aZE5TvfiDh5PQ
30/u1NmiVkd4e1Zib3sLodoylocijoy9g8v7xmgw710DKZTgY9HN/HF9xEubiCajICKku8e5Of1I
NPHDHusy81Dn0j62JeI62z5AnnEVelqNLQQSbMFNXbUec/6fDM2woCZV9v/00z7Mb88XFeZgmAfQ
+D5+hm75hNAO3UM0katbxWfNPTD69v76sNPtdvKeQnCg3DIVm2wOrjldVR+GxREJ9mftJ8e28MTe
FD2+YWjL/7ZpqSFsGycmqSPKxlJF9SVx5N/uZ0CE1KFVCDQ2ZhPzr27aWsi+V/JjE3iInRlVfcT8
rsHwQ3FXODjq72o56Pew4P2Fkc+WeuI/WGByaW0w4XPoAiKYJup/XXEMvRB7sUqFit212Q5GcXBr
jDnehgmWq3892yCbwAZJFppLcjbbyGzYkO6q8uiXcHawwioeUJ0sd0FLU9iJA3UjdR9Zvn4oXoyu
VhbO8HnoSPd86g7SqwTSxbKfrjZa5fh4RToSs2OjNdjmKM5v7NSN8VHoSKPuLIIliKbSVFA28QIE
ibFXjOQtGrvKwn09ferpxqNji6z6VJHXuVZm93XeRwYLEE3c3xSPcm/ExX4cgu8h9iILL6B29gTy
2TQG2eKUuHgKZy+TV4bI1lRGeYyROXNWHmHt69BZjbpJYQI/lEOjeCgUCndTJ6GPbp46Ui4vRDWV
n/wAaqTRKwjqRDKmdM/dB7VkVGJEURH9t55031Tc7VAi4vhHtW9cOSgaYgDRhWiHYdaGho6fReNr
XJXh8/Uddb6Nib81ut6UNqYy9ezGQtilK+rKrY5aXJtrFG1QtZJOuQ58pbytm/wzcV3+6fqYZ48e
02nD3FR55DEsmMMCgUQCxLS8+mjEicW3Nv227+kljWNZbYSd/31teBpwQupPnAUw5bNjA7bIKV2z
rY9I1xnHvKL5yOWvIJ4plDsKhoBdWnyuNmo44o2AKi2Gh7HwXq5/9oWp5otpg07NAIdO8+nhadvK
zXqRN0dwTf4jv/RrEwceLjp9soGKjCM7ij6r62OevfcIwpqAOrifsWky5zif3gvhjkHeRmXLcYNV
xpkGQ2KWiDYNwrjrrMTe6Rr+bTfUnL5cH/sPzW12RKn2kGvxb41yzywy7rUc0zXsoo5Up/13JIuS
vd2XCHsWqZdCFy6qYYubH2IrdeJ3Dz1Kd9/8WvX/Ucq8bW8bZJbgzSH4+qvrgx7zQTfeNmaW7aWK
CoyeP/nZViiasw/h9e2CBqj3wqN6/rpNQCnmjtxlysxnpyMaRFsmcRAfUQkPv9Zwsx7qOPe1GyOL
kASK1XitNjQW4AQj9znq2u31KbxwUmC+0FOhJAGQfM76wFxvclTPkmNu6/5TgXz1Z19Ri9tEQzkV
0q+1UFPSLuwXTQCbZcEkCNb5kjVxFDctcjpHmujlA0JF0T5rUe4LJsu6G/zCskfH8fy3QrOSBs2P
QSir1Db95wja6mfE9avXAVF2NBtDA7rxaBUHSvXjGuy9g3KYrNcAFpVnepjIlWQV3izoEY3uvtS1
5FWHIbayhlGmN+ikdMcgwTQ9inwyqevTqk2Pw2xnTu0/0l/YyPTIZkexVyZ58VxLjg44ZHljoHfb
rXNZIhdbm1X3Dbyic+s0kYFMHGrh3qasxyi/RRMw1bdD6GPdk7R58KMac+WLM/oGSud5aeBPkFPz
mIAyiCHFHLM74DoFGDLNl59yLU6VhfP9hzE9/xKWiTrKhJehs3l6qRT0eMos7iLCnqAsN4YWYnmf
o4uHH15nIdvqZMMa8rj5mV4G/nwNzYrbRPfcN8/MhueqM7rvuqB5tpZYeETrMBnlVhNKvCr85J/r
0z57siewP0U8MLsTOJpbafaMtmgvUBuV5iYDgd2u1KEZ37CYqrEEcVDFXFjkC6PxwlgUDIn/J4Dn
6cygJYFbsW1hnUN3N91g2jpBZzWnudPRK174tFmEwKcBZoTta9Ga4a6bY7+jQbbo8I/GBveaEqPT
0bcQOVH0hSv1/JsA1PB+IP9Ebxda9ek35diyWC71nE2QYEv7qVUr6R877PzkfjBs1329vmDz3QU1
nU6Ew0GhO094oE/XxYfonusPaQUzlM8ptSSMC7PRqdCC8hoURG8IgItuh7Y77nCJ2rawKSnRouPl
IMfwA5iirW2snrILIt2e0bZESCPsf6S5qRivWiNH2UWGYZEj7cklr6m7hV8/O+UTsR6aK/RvuIq8
PnMqzNDi3mUZo3yuHJk8pTzK4WYAVINqReh/GjOZfFMa5LlHN0RvBvGb+CXJ8+5LzimqFmLI2eM/
/RZ+Al2dCfkKt22293ltzRRFYf8l9axKRfrYkyg+9eq3rvStV2RYgXmiE70AhZq9H4zK22XwL04c
bIh5dkZmhp9W17bPdpe6v1z0Mt/QYkFZeTKbR1myNbph4QmZA4T+d0zIHgb1VSBmc0ROmmBNajRC
PA+sjXOLVdiQ3udGliK8n7qxZncb/L3kDu5Tgtir08s4/6poSPKtB6fzyk0S16JdqnrPXvLpV4Ge
nR5S0PtT+fd0J+cjvmUgafpnrKU3tRUPcsXmuAULZ5irHjnbO7c3uIncANTjHiqFLJeu6mmJP17V
gutPJUsm1IZ+bc5be5FVBzWJkPqcokWGVl7eBkiE5MqofNE7VzyNddqlyAO3ZYtE4VD57y5a88kd
AumOiO50P8KWGCU4M1l7NteRsZBcmrM9yvXMRTHx86hdTBCZ2Wkvs9K1IlHLZ68r1DG8k410IKgl
BcgmtDpEooBBhUl0O/o2WdeNiuWaugpLODfPwu6cdluWZoTUMEoxiK13qR6nr4hRechpIB53O+ll
dv+Uuj4aVJwUDAFWcKuTapuENH5R+0PWA3uLFNZiv1KNsn5N+sSvi2035MjJxXmu2PVa8xR1ryaD
2W17FV2jR9dB4GGLGh6KVE1ut8OzjZpEl98otV9vyrbzu00Ye6ZyBxMQKwc8mbo3sgFIWDFqRRRn
fAT66s8NN6/xnEd/NOJjJezkE6h0eJ8pYnMjTHE3b/ZaH4idMkZCeeFXxV8gYCHb3LGgiEDFXdDu
O2ylk7um6D+PimYkT5jkYAK+8LjNT9m0VoAcJzq9AA9wVgnIlUykqlGrz3Cj24eU8np/4w94MGBT
pKLGZYSxtsbZEptCNBPdtdZ3BWrUvrVF0sQZ3q5ftfOwcYLUg+c3LGJlUhxzeh4/vBN11hleg3Xv
Sz26j13V+3sHw/pVF1fkvqkb/WMbqbtXWzdbuG0uDjxJKBBYcMLPWr2dkWu4TZcvvWP4exECEbfS
CuVOgrun0B6ULyhN8hdLTMj217/5rBjCR3O5goUERWbZZ1x4HGXYC/3gv+T4wDhrJLVChwAQ8198
0nCEwAcq1t+CVsXJQOTBS0c14xg7aKVd/yHnc0Afjx8D/nQqRs0ZJBMbqgwzBQNMi51uuADaQNIP
D0mLDzodEWoiQvqruJbK4frI5xcGiiPQwKbLlZ7wXOckzrWxTPBKfcYNuKfJbbb+8IBwRmisycQH
9GTqVr3JMPpbvEz/fNXpbcq34l5B0R5knZi3JUQQ9xW2WfELWnZWIVatjrXptk8HocabTuq4lWd2
zFs/Qm5BZcwx0vG1701SynrAkNRf46oU4nijtJrcj6XZuc8a113/T1/G/hD+HuBKd5+G1i20XRcm
nb+rPc1BVN3p3Pihzxsf7wA/0oYbmcOuvvHHUtWeS1xj7pF+z5J1XHEKN3UbiE8JiktI8gmBELUq
RtIMDV1FrH3Rvyw/uSQQ0TbiRW63jlcqaJ27RdRUbwRm2ZOksvYNkGvgPptZgapU36uovbbYOTrb
whBhtYOOZ6CKX0sE/mCuCOvnWOtGgsIyFp13pjSREfLrsuP/q/uhfEJPPXlIw65RdgMsVKSWNNxJ
mComrL6jvVRZ61zDyWZttehgrZJKk2hjGrFVvPoKYrNPKVTD5B6fatINOg125N1kZuuqKTX9JAge
KvhU0dYqe/tFENtkWOa45RE71Z4qSxWO/VdTJuY3IwtgksiuqZ5inCHlrgnwDcAoq/Spw3RtV25r
TXR7gJRKd+iModzjMBZiRiVR38MgmRDvxs67wd/IUI1wwO7Stiq1lYMBc/irRBlaRX4405x05w2F
UXyzO9q5T6WGjeiTFVZYt+mZb1bYWTiWt4GOa+grojh9LPZFl4pPCHtbYbEduwl7VCYNz9sIb8mC
IoXP9NdSql32gOBJfA+DPJK/uyGxn1I4pwctG3rE8020G9demuXOGo31bkM9RMNTBA/cfdRDi9NX
GKX51QoJ8EFZCVQD7nzc2Ied2dnZt8zJgPh2eM8eIWPGznpQpIvFXaynxUobPa0cdrLTRPgl07G9
2wHAyweMxwu8zkCLQSgOyc7dVTmgUoILMgjb+HbQ+1jckuW3P4o48VDVtMzJsBm5Efu96uSoPzRe
0lhbX8M77Cbz69ZK9kUcaiFilUZ7r1qJZaCTpaIvIgYYfsHaoLY/PLIR4uQ7nfTB/ez2WtbdKvg9
mTemooT5zkJ+GototYuS+xRpHfPNNDyvfRgLAEc3be9rP8dxiDhcHdqJ952WYH6+qjJ8yW6Qs0vi
TZ8Z+Q6araG+KcWojN5Wonx3iwMXLg7bKaghokos8U5LwPbX2GzmFDQr18y2oV1pffI5yZIuVzBq
G0odv6moesasOoyftLEZzJsmShR3gWp3fklKFcIopBbKbxNG8vRtnKh04ICC+sVFmXpdNZm9CXNf
PAwi89+zponuciQp/vZB5tAR6uo0NOmNWHNwRWQNkFly4b5EsWwAdsTBmx3a2U/qHQk3MudZvR87
FedtilruQiB5/iCZ4HRo8zmAO6am8ekXJ7ao6NLq5jObeVQRo7f7BiMstHR1kDSBNIB+DUn7GeKE
kfnrCi6x//ePs4keHu14mkPgPczpN36ISGSVjKHsg+AFQVFCozL2osfKofZhJAU2BdjA7k19CPYS
l9jn3qFfoWCzt7v+Ps7SL4I0DiUcCcpMgHTPwPR9WPaxo2YJwpaJip57BJLJ23G+envjdSRJtwhe
SmshHrg0KqA0IiKKBDQDZ58eJwLf8njMXywB9STDwuB37abjXuI09SgqevB/H4yCfrMBrlBsnqSd
ZuFfm9cjSV+avVSWN/V8sNHtN42VGTdlkWUWNVLftj8PRXfAqTgE0xkgdesTzeH+5htP1yf9fPdJ
as6Q+cBGTNC46Tx+WPnc10cnV9X8paMw9q2q8+IhGUDvdOGY32PIMGIJ73ErdL3SLJy6C0edmARQ
BmUFmpFn8ZDFKx33RfaiN1X4uW10se47s/kOXsGczKrJbbGXfbn+vefLPVELmPqprY8Y5qwCiPmd
UmZDHr7QwvCe8iDkFcSGBr3iPsi3DXnUEovsrLAPS1M3CHuBPXK9nB1wAI9EC+ipPkcB4tUoxmY6
1QxpY57g8bKqu2owcROihqtv68JIkXIHGO/UR24DJX/IbaTGd17tZcUdovN6+JkaBY+y62rjK79c
C264XJLRv1GyQXd+od7UpBEWl32AaIpLQRaXgqAklvvbi0vjxABOnQpsdHbnBSOlklko7TZ8xRIw
HtdOBRAOYXhzp+at2IMmyKobixKRWIvUKhaO7axCwWadanrcWhNPeUorTvctuuQdGtV5/IrCU7cF
E8eWIVJ6EH1crNKyjXDEifRHHT+LOyUI1dfr2+gMfs34U6mM/4aIDn9iNj4dblUUbJYXTkunr5Qw
xtcSMJ75u3fa4Jm6lUGLQ1jVLixk+tbkPk6IEyz2fXDT5P9Tdh7LbStZGH4iVCGHLRgVLJmkZct3
02U5IIcGGvHp54NXQ1IllhdzZ+p6ys1udDjhD6HSC+frxz/p6jhxd0HLX6oRCAZR8zxfEey5PKnl
s3lMsyQ/WoWn7XXfmsXGlLazT7NePPZzU9/YBFfnCSwcRxcsENL9tK0urs85sCQm57Z9lEIT/sOE
8fejkEW1MSsZZPuh0bqfH8/zoqrLlwc+vCzvoqsLBn758/+7sTCuxZ0PA/QjPjfFl1Zq1dHD8mwX
Y+d9Y5NdL+nSLEdrgYfBs8zg4qaOELfrARZGJwxRm2/VYH7Hosx9KEnvscWEvLNxtTr91ySdKBa8
EUkqnUCXwsX5/JrBQGtbYbcNmyB6IGfzV7ohK8I84TyBLvUeZEnYh4Tc1N8ogF4vLSODlgBaSUGM
3X0+9GyOiPTmXXyiR5LsxRTlSWj0TfQsGgNz74+/Iw1V/rqzpBRlAbarDtaRU8TePR+uYjP/1VY8
En7I5oCH4yCJtmYc0DeBWdjtb1zFRP8FwwYdX5TIKCg7EoKjfV91Y6+HyyMbh2i6GeUWdq72y5cy
S7ZtkhSfBz/AAdjqJhOvQi1NCgpwcozvJQIGVo4QtacwkepU3N5T8xJyrTwHg+qVbRbN3TAYVfeZ
aNzofuLNEORPmeNLnSwrQ8r+GT9fHzN3zartfTe0iM/SkZRf0YkoXmSax/nKT6DOUSrvo3kTdbr8
aXAhwFl30ybC+KK1+tDlln5qm84XawJrBH+MuGx+I9Y5FeHUtbX6hKeS9j117L57MrKx/Ro3lfbq
l137M58N7LmjsZ0/u04h7FWEqIx61K3OOdIgn38OVOFOcdGUGGP0E67xMJlRC0tMU3QhoO3402CZ
Cc5cej6l9+AwqmMnjE7dlWU7O+uKzsSqRmrYv8cLsC9DFP2xOgBHOtB9d8c52qPfjX2Sj4P1Vzni
rrHrorb+g8EQ7ud4dDbtLvf1IT6VZO7a78bsZfV56pDNJaysxq2DHJz+ICizPCLTiL84hV31h//Y
5oEgc/gZuP1gbWzVYdVK0aZ/0QaMir9VTV3eNy3vwr1wlOVvkkF06XqKje47TsKy2qTNXLYhBbwW
AydKslZYY7ZC4My/d9dm1zhIE5tZVblPUx4hRK3r9Lk++2RL49bXq6l5tKldJC9OmxZyLcj2RixI
IwvH75FYDclqSIkrx66cPS1QGHpUHOmld/hU2jsHYaPuk5yonazcWRk9DDuZiXs/NXoT+3hTJHO2
It8K6v8K06RZ62DQ+bXzJpGtcb3pdkhlxtYJlGxrh/C9m3SbEorCZOV3YvdoBiSominmEZOHyn+l
eB+4P2WTYSKghlK9SJT3sVI3cVd5cNBNqnAKMvAcLPyuqO7KWCQ/usjSsHmOEo1UvrdwIVv39ZD+
jHimvkVWJ/8r8rJoQk1HrmgIYvqhaRL5n1D09sqNFIPwXil/V/Wa0t3khbNZi3Ltsf9jBCeDKfnW
Yzjzi8tftYcOm/QnHHBo/NNppWnQcblBancVXbGksozXPHWV/jlTOGdPoZe47tEXFP0fc1VQcWr6
QN+TDHKLUBPIMEoKgdDJCUuPRCbPdmON4zZYnHJeqn60cfNFryAeQn7qpGOLVdBCwl1Toxc9Inla
haJdHHGQDdEwe+wzDJk8r+UXtclsOZ/SuFGv2NZ0P2dLGr9yg82Ni0Vqj48gYdr/8Loek8dSYI5x
N04l5piIwtAUT9LRu8vaAjNHfRQa7f8K/q/TlW3xSzS+sikJdKa7MrvU/CltNYp9VncB0JmCyHs9
1JOX4AFDX/BuxA3WobgxFPYhDmTtrgCRDeqnaNGruu+x6ptPaefgUox9u6J66LhatpPYA2INqWrn
K2I4lbOqfV6LfTZpI+1FKJ14SsSwltI6SeqVXkdjvwYDZI3cDV4Ur/XeFzbQxy6N7j0PP2NW0Ewx
d00LU1DBAy+3VijXP3nz6GEyluLImWwJV10KhXZev8K/TwYQ3WKoMFfxpDV/n/n70bXCqHpbEkA4
L8oSXfepF5TTVoXhl81uLFz8hm20yL5iNoyNqrCb5lPHqnbOWk7dmD1YNdaNWxNViTi0NSMFJeo4
9SZtTdoImV3iSec3JLDHwO0kF3OAbKG7GrFKq9e4gCKaXVZTsOEvMOXOrcBbZlMy/MZgr3yBv952
ewCBysZjYvLGfST1uQ11HFQoxntO+6PuIRQ96Vbi9cRSTW6uJqu24nvkH3EnplSYj3irjVgn7jRj
SvxDXI/Nnwr3Vy30kI3/DRAk6h+6Ds1gdLewWb4RpvxlH5w/pCBYXWg/dNQtes/W+UPq1bWqU7eX
Jz/CdeYOnpV/F0vQ4+tsppGWh07dun+iLEieKXZp2j2im+iXl3pD+wkjF4yuszRDEzhhJ20caRe/
DQ+LujAeBJaPDqrR+i6FVvHoTUlxS3bvOsoCbLaEjwQ7QB2CiwJI5HptnRtxcyqQVa15r7pgM+aG
jzya3mvYisX9GvJ+c4sqdZ1CELBCvaYoT5PxqikUNLrGwqn6ZGGGx9MeNPj+qM7PZTiPCmt1TynE
khP04V6HrMNBEyfW6F8l5nVwhIA8liCamNa+ZKlKCrGwbIzqNLeG8SYZN1nVMRafXVxpK3Oc9Rso
qevlXhRNlpYYDV4y/ov40rYGm9WcrCNogOixjR3UknTbx/7cmdpjL7QMR+iqG26Ee9eJwsLZobhD
qQ3A9aWCC2DFwmyjwToOcUDoNse4zEXUObJ8Lp5ctzp9HF2+N0tyIUrCPqJwV0m3ZaXoOZutddR8
t/1vnBZNwRSbktEvKPl2TtnupdTzf62m0MN3oQhRSENkA5b5+UGs6j430j7OT05HOoLWiLS3VlX0
z23ig0HTphpPN7proRO0fnXjGrjez4tOA/IeC08JNt5FKpYUeknlrPeP3VDjzeTadFVGlJGwiEFY
dw0+C481WAUWmpqz+DYMAuuyj1f9nZ+A2Aki3CSF6HRdwryBDDRjj3ntSSFNFGJbhnbkYJTIcEcy
qGmRQ+5Bjcl7xQg9wBMxc/obZPPrbcZVSFsPmO6Cur7Mnqjk6n0mAdaR5lg7moqDCl3g5vc2wPNj
azbly8dTvhow0Bcm/8ILW7SwLsu3wJaxNxyFeTIw3/0E6HBaD4nt3NPZkfdW6vc3Eu7rRiqFQ/AQ
DkWdpWR6WbD0KnSg68wRJ6cqceSJS1fxUAUAR8JO06JqO2Br/jLMvvfFdlFfCU1rqJ6xQbedG+ni
dRFk+SnMm0uEc42I7vl29xy0ZGTai5NddsPWKuzyyfdlvUrYiS1t1TLZmkaJQGGki++5KfJVYjTW
fxjdGcfan83gxvZ75wctfI4FWMa3oNt8kVFOFm0gn/vti9FEzqNOKwTUcBDbgHinMoZW0iZrCZKJ
8pg5IxQW4WS+zgJOg2PW+pvq4dB/vD2uTgTU/EUPnNo+34oO7PkS4b8VyMaIczowWOyGkCD8HwiY
DP/Z8ew8clm8Tk5r7atO1++ypHLqG0tyuT2x01hQ3BheMDwc1otPFEymcPIO3y5NIpV2n4mkyT97
sBjbPSrtwOa92ondG4fw8vJlUE4F6tWWA4ERDPn5pMErJ0Wa+/7nrDDnX0qRNe9a/q25M0H5DxvM
Rppuaw2FbG5c+5flbO6/BZEL/A4mOyXei+IQwHAga3iWH4CxBG9CFQBJqxm2SWoGQ7Bx5lT7jsO5
Zq9aF4Osu48/9hXOZAFqgm1ACoz/sYA7zicOYq9pNHQyD1UpEWc2NXczlXNRryxMMr/nkad2gQ2i
N6h0PLOxCn6pu34OfQLwW7Wrq3uC30Jxna6GYQI2odR9/ls0KewWrEN+MAo02dAEnTZkUeleyGZ+
sIwIG7EOdLJYTTzNO+HP2de+mYW1v7Emyzj/H5wyPEVa6JfLs4RW/MUnwRLR6gaKxYep10vEm6fi
yW5GjzwQiNLPJvONH549tid8AbXfFCijDRb3Ny7p623hUteCLMmdSXHuEs8WZH4SpXnvHLqeFufK
LbHYXpMl6C+NjtXtOobp1q1sL8HdArm77han9/pA8BjC/UC6FT8YQL3n36LLZ5WOUh8PyrKKQ2aM
xXb2umBlCuzLc2vQ7liiW3H1srDnCw+CEllCcGrOImh9cQqF5lioNEXdoUWNNcBJrUT+bMgd7Y7K
zi028dU9wzCsLcEPABeOwMU9l4AaaGRhGAdfx/8zhIxLraJoxZ9k1MU2gpj0j9HOMi/YTAif0EGz
iOPPl7SF7I9vLZAue56D/djP5Sc3xlrvCdhFf8c+zr7SyXY21HA9Tticx7dEON+bMrc6gc4iH43Q
w/kvsKvJqBpd6gdsaiOxpebVT09RFxlbUSaGcZfTwstvtMevNjKzRlqF1VukLEj5zsdMwJcULUSL
gxN12Pk5am73lFY6e6X7vWc9UkUqXqkIimJlVyL+9fFZXtb0bEctliKLRD9lYpvA+mLGrpKcmbKx
DrxplQpR1Gi+1TAet5nqCrXn9Up3ZUyVaoyhKolR9Dcu2KstvfwAGneIPHOKwVqfT59mA8xfzcRk
nv6PWttJrdl32LBqYROIKLmxxf6mQhfzJSfj4kI4iRbH5Rdu49KkhhQEhzINAGhJ2eM3vFaVPTwC
RVDVrmszlKQKEStrPSYusMzKyUbtDTCJZVGx7ntr35XgzLDTSbJth8M1npGIBgBeWkm7bosH1WK4
622cyom39MqwZ61Shyyp9rCMqs023kxon01tOLsgWvHLTArQuKjcURJP6rpHY2P0E2c9OkvQrwJb
PSf9mKpbsZ51/e3ptpE0cpfQ67tUDGsxOKjoJrmHfBopOfXVIbVsHEYUUgXrqhOE83GSew9dUleb
dlTDzq7d8kfnx9NrEBn9DuyofutHXb0tiOAtyI1lN6JPcdnzim2zx+Almw9YZBQQO7WoCR5x/y06
7EX9Utux4DVVxt6QwaZWZqHtIm6x5Jga9U12ydUlz49BXQA8MAkBwvoXNxLYt7iZx2o+mGYZ52uv
isU6mcapX3lG7Wz8pTqWZsJaf3wo3xsW3hhEOYIeKIIXMUdeR15nm5Vx8KpEd+4QlHTBqlcxVWsp
6157bIFFbVup1I1G1TuHkfeMW2B50cg4lz//v0bc2DhmDK5PPwBGy/64jT+v40Yze8BDgS5vzPIv
WePiLIJeZEDyWyL7y9eMulEZwKrSDwLOyPcIjFC36sjLSgp9ebwGKTCnD8D3B/wta8/cSJQLURgq
0+bOAGP86Dfe1H9Oet197c3MMkOpzZhrj1GjrxtXpdNmqOlGnDoA2vFKxZDB1xWGPvtkdsY+rLK6
DNb2kOSQR5p+wb4bk0pwYrUCLGc//qTv3PKkL0tjDEYAza2LW95ILatr+tE61GkQbejsuivXkpjN
gAav95SYc+ifdHj/aGV8y0Dub//0cqFpqS+LTAyPk9b5Z7XBzWVtK8yDEYA8oWqKqIREzGzum7sJ
oLR1avt0QFWitvRPFA/LTwEVrDyEYaw/YDbmT5vIUYOziTVk3z5hbDw8Z1npmzd2xDvPL/WrpdpA
j5am0cVbYEQw4eqSAKCZPP2rWQrs4LJ2xM1M0/Jy3fhN8q/JBcgRsLOUWACKgei4GLFoIt2ApW4e
sGSao+eunNqX2NSwKxq93lAkV7rxHax9HN1ZXmt//XhTXD++lFUonvFPnl4oI+ffZVK9Bc6Pt69b
qELtaDg/PWi6K60EnaXJwl9T2wm2bU59vNXcef/x8NfLjSKnTYWZo0e8FSzX0P+ddmZpc7nO1iGq
E7XpqzoLsSIwX6DBJbi0YNtxS976+n4hcDXowMOwBOJx2R4GQNkFQgM3I5IIikPm2TQBq5TSqJ1I
8/PH07u+RRkM2g8ZCouMxs/59KZp1s22Lp2DmmLhP42e0v7QS4EKgBDr+GnSs/hLodS/BzSQSHyU
L2E+ENddzpElTfELs92DFmjZm6Zhc7MC2eLd2+A5bxW835vjApkBygCvGrjG+RxNWjWDAutwqFv0
cMJ01LSDi9POMwjUqF7FpELrqu3GG9WA60yUPbuUuJc3EX3uywK/GSdAoCphH+poDmAV2pDcoK94
9cpJrHFdlkX7q6UJS4VWSzbl7EQbkiPz+8df+P2fgQ7EAo9ZBK8vPjG2EEqNmmcfekszAApZ2dbV
BhswTlRqD4aKMYpPp/rnFCf+U9tWgqpMcuu1vi4R0FHicuVm55i61A7PP4LrSFVJ3zX4CEgW3hkT
3fAdLaYo2HDfAjftm9j9PGejWxIUZjQyg2GYlwslzvcU8eR0+Hhd3jnYIKmMhbRNuYBE8fwH2Y1d
5lmT2QdZZMm93iTxFoaKuUm9IHtUor6lynF9rMFLodsF04dRkVI4Hw9Dq9rLnE58Xhwrs7Btivqb
niNEXTa+aDYfT+760lwQvUwMnhaKU5cvaSCyGJvzOjsYY112z6pJZ2tH5tivLVeLi430k95bl7GU
312ENF8DvQcFcuM5vz53JIj0Pbi8QVpeVWyVNTla5UzVoera4o3fgyHjMFjNKkPse94JEZkPmRim
G+nL1Yflnma3LzhTckVKtOcLbfAo9dFACyQbsY3bBhApKTwCokXNbFsDErwxzevx6LQQcdFcIiUH
THo+XgXjbZoTUxyqbIzFnUIX4otd16g1A6Fq1Sazx/kGT/TdIVlQHzlAbtDLBK2EIwduwQ8OraPq
7q4KnGQncy8o17VTjsNOn107u7GsV0Vmjq+zlBgRO2BnXUWisZu7QV4V0TE3zMgFaKCXzSvoBX/+
Mrajna6b1gjae1MG+SePSsC0mYIIrhmElmK8k0o2ctMPLsY9/7jX6fNDmNSRB8RU6zo5jienJvkK
DoWnupesGYpXgBA+vfg2ae3nXmb6DznEXX4oe0zNgsJLbuRj73wO6r24YOpU2yiNXARIvVHIypqm
6Nin2nBvRon5XVSgUH3VRNkqM/LIvrHnlr/xLFhlzrSaFtD6X33/iydtFDDnFgH6A8SjWXuorLy4
y2vf5zSPQRdm/lzb6zgp4mxFdgF95OMlv7rLbErqtD8gk5H80Xg63/K50asMxarkGEsl0u2Qefmu
rbMo3jm9vEXKvZ4ramvLPCnlU1y/zMB7SyWlGGR2TJFuvqsp+32ZHWn9R0b7isw4jLKgqkh2i4AO
9sfzvH47l28KypY4jG71VfZvVWDVPRC1x5SG8Vfw8fbOmCr9Tg1a892NnQqcV5KslNCaCFZR8mcE
0XHjsL9z8BbgPC2FRXJ/cY87X+3ShfcOY8k7WO0IlyesLaVOyRhpzrOfT9TRYRcRvSTUm+Hbg1gX
e1srF7sxhI5L1Axi87EZzHm+se2vFI8WoRqo6ji2UwakFHmxDUpVmWXvZwFRHE/7RhmaI9cg1bw+
zBt9SiDP+RPeonGkdw/0oxO5gmrebmK3iaK9D6kZHEyKmvOKtDAFmVWNxTcEPX3rHg6BZgOPmYCP
p2Bit50XjH+AF/afFfSr+ThIrsCVcHVZb+JapW83vvwCBzg/YS59bF4R7lfEIt2LRU/TDDtM1XPC
aJs0mySyPFxX5uhOcc1QT04ieHKGTYuDbuxDPpnTbvaa7NHDc+PGabt6R1lmfggaBS5Gu/al/UHH
s+O5VBUPU2Y5xR6+aPQ1co3G27T6EPVh4fvIpkVuk54+XoR3BuZRo6EMLJdc5JKw60IiqwRX0CFw
GgNCs5lHrwk4vn4Hn2ZcUYDqv8RRrN1yhLy+XojIoMEvIo+4L1xqCHMRWPg0j9FRKQedQX0y5AqU
tTRCxxjTG6Xl68h0oacCcgbLTZKnX2Z4ft0ovAiz6NjlefQ7Fl6b7VSfWup50IbA2Uz00RfGtKup
x0K1cXUCdaTVa8vIpLVudandOFfv3TqkK8tztmCiqTOdH3gtipQtezc+Jvi1vNS85k9dpdOiMSzw
wPCDZFjk2XhXFLZQoHz7MRycWO0+/vp/ITgXR+Bv+4iWAyAlUv/zn9HJGGCDioLDoHVlfWcn2uyH
8BeRwKUCFcybIqkQcqbC24A07D3nNXJakIG1nad4aldaKV6ENSkRanY+/R4HC3osplnes4nGxOfZ
wLs4xNq0lysxjSViaaD7Vr49OeoJ+AriOJ1dRJ/mKM5/ex2BB/zi0npsAkDQ2yiz0uTk60kXrzS3
RWsH7v7E4H4G/wKegHDvDaPJN04XJc02rrVkWgmZ+sbOqZS263IfehEOSgH6N40ugjUd4ir5mRqx
3DeAGsYwSycrXbU9+x4mbttiYu4YeKsE/pQZD12Aijx176n8LKe0R/MJ5vaw7iotlveIyejWD8vJ
7em+VbY5bUYkLGCZxn4FfjuR87Nd8YbVQWkEYZKlycvHH+9vVnf58RaZR/o03F70384/Xt9VuWNK
VxyUXU6/pnKQaKn7muuuLbDF9gop36ELx0llXCCtX3RvJk9ZFHb4aefbrFVNHza9VE82SOYoxBqv
+wlgUyarTFRtfeOK+ytrcfFzKUBgg81dR/HvUm46Kcc+MzBpOMSIq/XrqCstCMcRvkiM7cTxQ2/2
uXyOVKv7O43mGCpGOE0Wm7YQvR3WQIhJqprB6mWojUj8btja3b7L8aQJ58Ey3mahsw+sXK9/GEOa
nTwcV+wNcFh9XBsKiA6egmbx7NSDC3Qzcx0GbjGED0HXmpJd3mc2/0UP8y6XrFdYx/0kN8oqbvYc
lujtcjHAuZAjohmwvP3n306nIIMUQCAOSUFR7gcPHbxcPDp4SMNGTbX9WpbQuUJ/mEodrV0V3AeJ
rlX3QOD1AQnqXtX3FVWfWznsdaC7sPiRlCRxXmQ8LzB0rvJsVJms8pjFMmiekceav6d20ydPDcS1
PT2a9sY7fD0i1VjKbgT26Da7l7WbeLRUXWVBcUyi1tRhvGOMPhVe34RROx2GqcpuhHzvDUjLnOsO
HAW16OXP/6/eZ8YN5hOirY+FO/h7XkDYyxMSfL9qgUbqTm9xWt9/fFavn1kPRpJDcZM233XlOY+0
Au/trj5Cummd0C68721uzcaqK8p0ZXUFyMQGHv+NYa9qBIsmKzkr/wA6exVWFNWo+U7ilcchkMJ7
SuAqVCt8oOUvOPwg8ZFInAN4BpD7w9nRejcNHWgE3b8vOCee7A1CHUCyS22y3usTsyGCOYKZgcfd
6s6G+zD+7toCcQZZ1TfC6Xc+sEUpl74Z/SqsTS8eVzVGgwbsoTlWMOp3RSX+C0oAoaCx2x2yPvHx
44/7zmPO1OjgsG2A5V3pS5V06IdpsuRRQN4ztukU+0boQ90RBMnWtG2IN+INMY5hPgD1tnmU+ipP
jsY4qOxGqvze3AOqXshMIdyDBNn55tbpGUKr7JtjJMSwi8y5frQyw5oBSVTPRaLTqft49n/5gOdX
mce2JobkFANDuWxftWlqB9Tny6Ob2GhJiVh33iiQjcF+rj1q6WmDnS4UxoihdWj36B43UfWsg6kr
Q+LdQa3MVPqQSvRSsyBAGd6uCoB3ottjYyDkS8uu121U6uUKqy5LETME6JgIv7MgxiDAuI0b3P3C
wYegsdbSqnU+B6Nn33jA3jnD7F8qfMhlw26+BGAFdqpZo6vyo2y6/Ise5+42L7SCAa3hvq7n7I53
7+7jxX0nMaQdQv61hIooV1+WFAszd8tGzN7RBgN75HM2a88crf/k0Jg7V2vTb2acqm0cdKx0FLn1
vYRaa66EFqDjEcXG9M9naxEehsvOm7UATS/21xSoxGvBSx6jxECqtZmQ8SvQqRg3xuybj3UG6uvG
wl9v6aWcjMgvDQx06C4l0+Kkxga6z7wj1rClBhsJsDOLML0kqZ4Zq0A1443Q6jo7YUSMpThIDgFL
sNyr//dCoDKKZIxixEzM8/c4UfYqn+fEDRtZ9puPPzENff62swME8ZNm//L+cW0xz/PRhJNJgrw4
4Jb25u5HbKML7kJOyfP0jTJMO7bbaEb8EnynSkykbYYMAgdqTpH9wsnOg1ewV1qrh5woOT2A0dWg
HIo2zfdO5eb6b85b69IgTnt/XWWDH/1QpkAkyxFz4qxSBPCa/RiX0f2oo9nzqPuKeAvu0Qjfpxjs
L5GyIvtp4SxkYe1gNshCGGln/aBA5RjEJGY9EeeD0kEHFeFHbbqHymp+MqOidboV8AYdqpqN6C4Z
5RSYLxo5Gg9BHY/AWb1+RjHIRqzKKSyxhUKOcKKjN10Waqnwvnm91T8tAX22b9zU2UK6itVaoqlQ
rgfOY06bPAqQgtF0kMKrAYEf/aWTltLDjJAT+e+hmQ++JgNvkztB/xbbKEGtfafSnws16Cf8pozJ
RSrd7sUdNoS1eHTjyDcJ4g3nUPiiLYHO5cY3p8zaKZSVIT5jmTHY62K22maNs5r5m3jUwYeBY1g9
VJGDsBmWvvJthl77o+kon+063WgfOM+aFqYmIvhhllVT8qWpaLhaQ5e/IqEkD4kdyWlFH0kci4yC
FEjkLENklDLdupJ5+wD+uEpXiRy9owvb7auIhv5L5mXiZ58FRh5SfS+Lu96Motc6KILflCYNsYHw
IaNTWdHmXBUZeUCYV3A1V9DbVf5UWr0YnlJMy9485ZFFTUZK+VdaQQxVLoeoG8adiWTFRL2wXidB
qytYWWX7Nk914z/ERpxKxF18GPuIbQTxliQxsj/5s1DBwYMwD4VfL9wH35yGF8qdVbpt7aB8IEzz
0WB2YbfyKsR9spqSSR7cuVRqA0AO3ew0deua5Gy5ADz0ObxQ17rgP6QXqh9dbQ7ZE5OK1/PU+91m
HkR8L6CXocw76N1wmnw369fz3E7jphGZ/I2dtd0S7unDvKqE1+UvHd1DE25hBV/M7lvD+4KopXgb
bNLbU0dhu3/w9QxHBK/uRLyLCyTeKMhMfYOPYDXNqxrDSARi0bdRbHO6bT8aRTtk1dI8LDYpikrL
8YrQzksSZYzrjnY7OjRjbJCLBTWUkYQSnL5KdXzFQtfsjde+hCD43ailbT5j9512J4vlf6WCU/Vv
duwhPRVC2TOruzjKh0e9N5rqv2iAPHygFTuD6hgaNIaQ5Gy9n10bpcOfFv1x96kFMDpvC7sopxBr
AnVf6Ukwhoii1hafCGivk7XBc22LxnnIQJCMD13ea0TkDSqVqwGTKydaCwi2T2ADneKe/2O+UXBS
R3cFFJHyZE6stDAkiBX2viDj/Fo4WYzGjl6ru3yWA7GmUtOMsjb4+9CJitlbIxovvSOgs6ji+2at
v9YKve1XqpEDjsTzbNyR/mg7t0+dYBeXdZWuFeJPEH+7Kem3ZaAQEzJlPoHWj/w2unPnYJq/9HYd
NE/MV1QvaZqisN3mDUAyQ5ruZ1upyNjYhSp+Kw2+9Y2n8ipg4NUGxrGAGmi70wQ/v9ctyiU1wo3T
EZss5yBA6uI8xv5bJ71Qw70920ayE7nIbgEarp4vGlU+aFx6OYvczKW/mm4HEW68vNEuQsO/sir6
oihZJGsTzYx/dcJFKYJCLS1n+p3kb5cCQ7qNYIGTW/6xLPtqW9Vz8RaT2mCVNTnO0VTNdCPAvY62
aUjQplpmZoGNu2R5zVSWchfl9FMJJWIDklZ/Ssaq/NXFrvFkNO14r7uttTNmp59Wrd8JGY69/frx
q32ZWdHkBrJC7ZJbfWmaXeSQCV3OIq684mROVmWGVk0XzOiq5E2r8nTb6CmpFP4fzQizeADu2BTd
P7ekgKdBvqd2vahQY3t8vr2KykiRq9Xzk1F3Umz11Bx/a3lHlyJreHjvEe0yb+ST14XUBYhHQMqM
SWjJd87HRLSla21uiWNrJRXC1nCjU09Gn2SLkHeI3E79NCDC6a+nNm/f6krggeDaU0xoQrH3X+PC
BfAOR4dch2A0uNQ7TIVNxdAsx6MPXBrpAUOtRk0pO9Qd5R0CpUU34B7vnCt6gOR3YIVAFVwqo5SJ
7s15Z01Hp87ncJCxsy+sbPg6qUrcIvxcXh7LBqPBTzlkgV0i9Xy+0m7qayLyo+rUOY0ZrQNLBYAt
JepVgZeqx7hrms80IIvfH+/rZdP8fyzKsPZfbBLgU2rTl2LZ8VAjFtmY9cmHICqeRVmynziI7bfZ
iqNdHfVVtC5K8q1PFqz7bx+PfrnAy+gLc5ODDfyNnu/lpB3R12AVTxSBoFQVZeUdstzs79y2h9P9
8WCXaQUCN5S4EHghIodPdenv5814WblZ5p3MQekjqgdBHIJbRJKLPpr5Zkd1HN8Y8qqdRiuftJw7
E6wnrLLLGijc7KGKm0B+KTQLhkRY6JNjIRhQeilhmSyiPejIwfha6SOxOvH8HKwBzFhvVWTS+mz8
yJhWY5t584Y8W+8xqkv9dCtYpEfHEi4PrBVpLUK2/viJDLvH8h7fvnql0LaLTjxI+hT2Au5EmHfj
6J4+XtLrTcv04GqTOi1+cpfeWV0qkoFsRn1R0VgcF7TiY0OG8CVT47TSxtZ9GJMs/vPxoFewTgak
h4TSMfgv7sIr8GIX+fXsl9UXhDqbelU0oohWnZdED5HTec5djOzlGjWnItoWU+N49z4yTvu61Rpr
B0Glr0PD7aZ6R0I77oOJOGdvTpoab5SJluf+/GgtUGKuKuJbaEuX5frEARKDtqd5mpqyhlhAtUTt
rFyZN67F60PEOAHLShZOsfESOW6oCmVLGvunXrbptC1n75cD5ixZGb1Om+PjxX9vUlyHzGdRL+JF
vDixRVbbLRpDJ63UEHnIojK+85CXmG68PO9N6v/HuciRO99I80GHi0o2IP1VFYBECJH4nMSavg9Q
so+n9d5wUEEQjSOPuG57o3Lg1aM/W6eE/jdBW508OE6S/9TjrLxVHb1eQkrf0BiXm5chL8EPSVoq
L05Mcg2RDd8HrRZu2FPXfPnXKVHXX+jiy/lcuFrnX0pK3WxSushfolEayKd1aubhpNu2QqjXfPt4
sKtnhGogzxagDoOthnHJ+WAuKtD/4+y8euNG0nD9iwgwh9vOkiwHWR7Sc0N41jZzzvz15ykf4Bw1
m2hCXuzu7M4MprqKFb7wBsVGsOhVK5KuPmBD4fxH6geBx+706QM4sejViOLy96zb+rBxAG5uITE4
EESdrAnBzSXyFLiAhknHFL6SNyGx46hNph1ytI52sR+k/rktk/xB8c15o1i3NmnEFomBgcMRISxa
J5GdG1Fj1fFriDc3zRwo8sfc6oLXGcXB1yIRif3QyWa0043KfPdzBoSBQgogPHyNQN0uRrcQhUG1
qUpfs5hyqTYk+d4ac+mH3lTlQxc2W1W5myMixiO4ZtMC7zWW2Q3oTj/MABa+wkSwpcdwULLyNOL4
AH4mySdn4+m8OSWYagjwFRKmkA1RYL/eUapZWyrBF5JZddBm1E4y/aczl1uaFTdkDNrxAm8nQkvo
ftoyqNT1EFneKpte7YgCyb9oaGrWYa7sAFmYuu+ezZRa2kXtTMc/arSuqLIOZlVV59xwpsfUiox0
l5pDM1/QmG/NQ2uUk31Eoq4ZQvLeqZ4fK7NK61fbDstLIcu1ghqH1GX7pJ8RJatVibx+1+bk9O1Z
TdKIIk2ZmyjE1vGPMGqCLeuYmw+JLQovBm5udInohS8uhppYzmr9sHudTckCjzFanoJQ07kyu3oj
I74dyiCWZcOIGO8W9TDMajAYBECvEFHa1zBMHHU/RM0LUjjGls/kbaz1h88lC3AO+C6K1dc7BsRt
RPKo1q/djPTx2R+b9IJisKPtdT9q69+O3GLFBsJlNs4hXutfwfzPVM7nkXKH4jdZAXB3nsP8IDeW
9GWSs0rdW1UzAhvoAx2VHj2Y/xcHNr0IdJfU3wbx2oXuwVSepFZoXMVS2FSfKuiM2Qai5eaqEexQ
h6CVLJRA+Sb3oyObRGbWvSpW0+OgA7cY+lfZfR7VunAn1UL5HhHJM4LvysbtehM2i6+HUxInkRr5
TYyuOFkV+KgXvZYh1by9gvh7tUOZTe/2dSRXzTkLg3mLr3hzpYvTSPsQ6hAHFKjU9bfsKptHslTb
V6VSuvEs0dMElVLGkBMJ14aPOVzsU9ok735KGJcGIvLJRAPQcW7OhhFEkVb3ryqq2vOOryo/oiv7
YMPQ+d6TIaMiaKpbNZWbYyKiQ7SKadjKFhHcItjpQ3T8W8OXXjGV720UMABy7JxeSrOTP1hpebz/
WN9k9XQtLeAjQqwQmggn5np1QRuBa8un8NsEWv0pqmhGK+EQf6DW9xzVxdnUI+VTEzfNR0p1xqVj
yh+remg2dtbyI9MeB56FnTHgL4CQy+JCT/kZ5FFdumaqSN6EuMxHiVLeXvNxLw39JrmUhp+dNiYv
Jvc2LP8zKotNExO3M6Cu15Mf1USZS2CeLvjH9GGsNOnSa1H3FA+KiexgPv+TcBYvFTfa4xik2T6a
ivj7/R+xMnMyGCZOdgCJY/nB2zGTeQm62qV61aH9aJToBdvpd26l8aMGvupAyrWlR768Q5g4CBT+
bdHGo5q2+OqKnuJFXpHZ9/R/jsPkj1h/FdNDGKrf0DGZHwwUvnY5Wpwb33l5gwjxT1SRKRbSphbz
vl5xpzDkTmmKwWVxh4cWLdAHf5Sl41jKP7LSbt4ZlonhUEOmRkcphVhUnLY3zTw1iJs2BHzkOlSv
L5YZQ5Cc7PFQWKF2QPswRkVAzb4MTrdF5L85WAxNRgo3g9QU8PiyVCnHGNmNUTu5JSTix27OsoMl
6WjxV6nyTfbl5FRCgaRXQQOQ18KeDk04qJdReveV8ueX8F7w1lM2BNtzvQjhOKNcO7Sj64+T+gsu
tX0xtDp2m6oyNj7vn9LU9YkSURpVZpKUP7WO67GSPpLM1Ggm1+lHfDK0aJ7x+OuDBqD8bNnhLi1T
3dgBCIkAxhnl/F/XK0q5a/uRjx8WTvitVkwn23d+XH3SSrry8MFHTXpEPjX71zDSVKGFhq0bBKKp
DQiq/S1ZjeUVLNaLig8ZLYcEy9DFrWDbmESorTG6rOkU76ZSkYR/AFUC3dfqf+8f/9sDQaYkiJ6i
3QzLZPlxEBCdW+wJXcuKfEzOaVQd52xuu0OPV5R2rPDK2lK1EIfs+iMhi49dIBUwEk9Gv/5IRtDT
p9E6xc0gtu5VTUIysbWCCSiuTEOvDpVzXvlgNZATCvYtWNTP7540jERBSWSFae2LgP/NsUwFo67B
DsUdAkHJUs3iQ5ZN8m4oZfN3BOz05f54t3csOnQ4INCK4YPqS1UN1a8rFLxN1ZVa2z+aVkKDjkGP
oKydkxSUwQFxUmUja1n5skIwSKRHKIiQHF5P0gwbW4r0VnXLqK7PNMPShww9iY/G3JbHnO20cfZu
ty2gYlFkFFbUKobY1+O1LaSRGV10N5jSxGvmpgUoSy7+ZRp7Q9kokqxtIV3IOYtty5UiHpg3XxAn
UFrNSA67Vo4O1KXsHIGa75263nHv++WxaPsBh7shro4YEVmfs0jaVIi8+ax/elzEohZJjHBZuP4R
QJrLEKlu063VimhMr2e8bMhz9kZQUOukD4t1sbFpXXzzeDIsUn+CsSyMsJcKAZlk2INhVLqbz+ir
mkov9GGRnTrEsWS4Vt33T1YDYcAGXnq5v5Fv9pQQoSNxwbWUMJFm2GLGiipJxKCGW+ZR/G+KrdWj
M/nWF71U8+MQoWv7F+NR34OIpiHPsrQOtnGvmYTeoqvHes61bY0YNapxHH20+yI811W61b+8/aaA
BeETIhPABQGn9XqGaOCWis9ZdaHxDt9Er/eT1ivmSVLq6pCiUfytznJzKw9eGZVAGDqRRpIhug/X
oybZPKR1F0ruFFnfnBD5qEJRukPmm6Q5Vav9yuS22YLr3RxYrmDUAxBUNInEqNpeDwocOtV7mPau
nfbZj7I1eQe1qvzW95b17f53vN2yYigyYeJMomt9cRfZiazXYPAk1zcj+akcwvKsjaHu1dhhfh10
jKP6FqYRMSpaxX8xNMILdOuEW/0SAFr0ZaeMURh42hQk00sKae/FMbJg/pHKORIMiDYbJzJLNBXz
QaFhe3/4lRMDL1rg5LmsxGtzvcgTwuV08+rQ0+Oy+G3nU/eIF1X1ZVJw4yT4sqP3Xvukikg3cUGQ
xMGdWwyo4yMzOKUaesA+kNDoVVyvx7L93iAmDcoCHPX9Ca7sIrI3esEAychglvyWtK21bA40x8V3
JGiImwgm9lKXoLmX6VxBG+u5NpzwMBU4QC4Ec7FpexPLzkmzfLfJteRoVPTzdrLqyxcVo60teZSV
j0d/jtsHMB4YyOXHg/I4IUU0B96oaJVygRiin9pWwIYMPL+Ng9mU1cO7l1O0BBURitFGMdTr/VIm
ZkkAGwGgMrqMMl/YS19hjozj3o+qn/fHWpseEAIycMRQWM/FqQyFPYNFsdqrE6c8xAoN3rxOoSdN
bXyCG/DrL4ZjHSlqCJ9EffFcSnBJjYlr26u6Oa53Tdzqj2pct6dAMWYJ77pxq5WyOkF0iFEjhlCM
cOL1YtJk7QALpqGXqkXS7oEmRP1jE+eWekC2Pk4Os5HAsrk/zZUdKgiLIt0BoMFreT1oD8RvRitV
cnEvkeTniipGvh/KaGpPFECNrSd55engcuPwUUOFoLysISA614QZYjmeHxVtuAcCJ+UnSEzSeUYc
r3wum/45yfMt08vbWQIwIt4TZx/A6vJlVrI6InvOIs+mYz/vEC1DYgs7HFdXpq1juDoWdzdNKrI7
YwkMQIUJwe2hijw6fOqDkbfaCehF9yzpaDK99+MxLW5PAxk8CHJ/7GnfxJV1Cz9MK2umZYIuPYyF
rB5xJDG/ODKg1nfvlOvBxKv5ZjB5KEGGynbolUB6ql1h9VO7C1Qzli52nJsbF/XtRmE0GLWaTOgo
CMfXo9WS0jmSxtRKp9cRaw5sjO7BxuS7MLGLj3NtT0/4U+uv715RKiBUIIQtF/yexRkENhLSsjIj
L4r76KKkneONtlYc5VDaZNesbBQKHmRaFqUdg3LD9RRLs1XNIVQjD0en/JtTgqpMfQv187hItyD5
q2MRyaAFKZguS+GgSp2QWx3m0JtQmvmAQIv0nIJbAabYbGVya0PBhBZi9LzpTO16Wk41paViSaE3
h1CwdlXTACM1uqEJ9jwM1pZO1u2tKYqygMFlYm4K34uNAhS37FSk670aaZ/P5lB8G0JTuphKp7xG
Q9e93N8g4h93VQ0Qj+ub4Razm0y8L4MgDj2casCWg9fOeHyGwfnXbszqkxOUcvHaDKVh7xJ+0PH+
6BuTXWY0UtRRugOk6pl91FMPULE3IXr6LAHc3vs4gO3fPx7XJi+8oHJQcL7+lrnv24PO++c5tT08
JbgZfA1sLBCcZDJ+1GNmbBX01yaogvrADZFeFP+5HhDrTryfZc4EhjX+V3lU8+fCRJeoBTH7MJu4
4Nyf4NrnNOkNgTShIQxW8no8R++0CiE3Al4KyhpeQIjDPXdTWA3HHLjzfHG6SrZgCoxzvIfb0270
+dbmC5cdZVziNSIbcQ2+uVR7yWrpEYkbvNQHUOAl8dNkVW6Wy8VPVkO63J/v2uFEMZQqBEBUukPi
r78ZL02lSAsbP/KQROxf0qGj1qHhW/JgBjMWRn8xGM4GHBmq2BD2rwcbbadPRmybvELym+5T3fbV
g4ptavlxxMJuo9F3W0J2VAMYBeQqHg0hMnU9WlZpytAFTuxlRZn6+1SvMwgPY2TsaCHNLSp/Vfqv
DXNgr4aCWmhlA6RqVUk+jCRiD/envvJ8AS2mos1aA+xYsvbzPE97ZCc5OEphGp9QdhobiCi+cxp8
dvZO6bswulBaK7cUeG6IUARWBHI8UsBxAP0u2VfoXUda2rWJF+dwVw4VjibfdNOv92aTOMhIcO/z
36JxjdtNUbqwofEHGlvD+TjNXf/cquWWK4H40ItLE+QDRScRQYgGw/Wn0crMEnDu2MvRLcRsN6YM
toM9G5zvr/rKacLZHGdxAC3Uif94pLzZ3cGIUZsRIuGk6uVIgi5jnQmjIQ129pTNv7qqsb7cH3Hl
/uBWJPGgKwTqallGVBOed8MIMy8NMv9pmsxoBFIId3qHM+PPqHKkl8ZXGljttrWhjLAyWfJXWpEE
meD6btIFM0TWZNYzT+tzr4JnQovZjKpDkEr5lyk0N+/mla8IZJAyNGBq4pUl/AFtgibreofVjbNu
OOLtx+atIE61G/fGysygzgnYNFYo3MyLSxHfl0CXwzLzykSXAWk3dXfQ68hG6cGoCgzUmq1W/drl
AQyKEhNsRQGTFt/5zc7pYs2o02rOvDryVWio0MqmZlZ/UV0MHlENwPZW09r9jAKisRd9uT2OAbhy
KdL07f6OWrk5ENCi7CSyapMA6vqX9JUaYCYV5l5Yq45EqRRJy6jgbO3MxvIAVgMS0xL5eH/U5ZLj
mABsiJuTXPcP4OR61KKIOotq6eRWvVI+DIVeP8ZRx91ZDv0vK3FQPXj/gCDs6LFxRxEILa6EuUYF
WWKm9NU0+2mMg/ahwDF8hOXSdx+U0YneGdmLGZLJi/6JyAOX9sZZmwQZJlSqqyHfmV9CUBS/1M6Q
mkOTzFudPfGR3l54YjD6ekR/FKDBC4jlfrOdcL3D7gutY9efkxS7O83OmhcJv/TwoFV5Om/cQmtf
DwA8rTgeGzbiYjERkCekspXZDdPGhlYdF1n6QR9r7R+rc+wD8iBje7j//cQ/cjlD3lqKPsiN8bQv
hqz6UHHGvJ1d0F8zzsS0NWrZyJ8GsB7hvphJ4WVlyL5TtpnxqBf8tPs/YHlOxBJjmET5WQROxBfX
S1wZJcLXZay4KnWpbKd2qvaSGTTjpMDR/+ulLv7c60769f6oyzvw/45KXooeEvXR5ekM5s7owaYp
rlxVSr5Dm8JRIaIZ+sbyrnxRgXEVWSjxzE0tb8L40o7KSHaxQdSbs9E2dX/oRn2OzlGsyq+9Cpbu
dH9uq2OKKqw4HjKKidcritO8HchOobqZWjgdsOuYNvxuSDBIfux8Knw7ynKF9P3+qDcsJZaU9QRx
AFiKNV0itLS5H6h8DZobN3PxOZT17CD7ZZfvK6Jw/md41Ac9flF6NEOP9TjMT6lamxvR48qBpTn+
p9wPHB8o8/XcY61RuqTqdOrCVlpDhjL9Bxl+vrUzUnMLvrMMGsSMkZMX1BhhmbMs8s/6iA8Eji1u
4k+zgz6OVB3KUX1qnaRWjiO+UPGu0aziA0TcrSLjygbmguDEAO+wuHYXBY6ozJySRrXu9pPWZQfN
GBF+cTCWfrj/WVc2E283pBzqGnzbZTSep2pF9qLpgIWM2nnECwZgYRP6ujdMc/yd/li1peGxuqzQ
KgiIyNCdpVJMnUj0wiOfqQ1DMJ2boIRL0aIuoe98aN8f2tlJUR0add9LsUbaSJVXLkSB7QeSRCWO
9sJiBwXjnNN1GHlfYJf8KIFtoeeWZ2pyisJoeBwl7FgfcI8cXgw4H80uNmBivv8VN2kyQzOE34oO
mvj4b56d0B/LvjMSxU3lIE6ecEkoSe+UqHQ+ZV2tKh8wYBy3Up3ViVOrg++FdgokzutBo6CsrBJk
glvWoZp8lPwxQwjMjuWjlvYINYMLxEsxSvLCOBj8zdUOGoLivX+70fj4fz9Cvf4RkhoN4ayUqlvJ
SvsJwEr2PaM8cjRzo9mT9Gkb23vl9eGWIH6hDUp/ednVrqxwhk7uqK4qgcTgVU77A91P9RWgpRMf
MZWdfmajY/ob78LauDwnRMfU7BFiXBzfdkpbW+kTzQ2LuvkRGsgTPIcZfN9TBHcY1OMU2/9iL6q8
vH99eeSFpRzIPyLExfoODXYipa65lJgbzDw15+R3CvRu1ZyjI+r48/n+gGsTBdMpiBF4YAMduB6w
pwMBEqTRXbtQmg+JM/TPhVXENkzyxM5OUp6HwT6gbFW/P64Aioa9CoOLurq42N6cIQQj7NyqC82V
cGQ8RT4SucOQ1M+OPFQwwSO/qFFoUzF3+IsJIwsDcIDyF2f4etxMH3sFKXDNNQut+ThievrSZz39
HhVCCgZudThCeY8R59qY8NrTBwxGZJDcXgBKrwdWqrCIhkgGnKIB6YSPqtrtWR71BhEarJiGv5kn
MBPqNPTyaehfD2e0Kez7kA9rwk52E3QvP8/TZPu7HAUezmodasciFGDa++u7Ok0uZkrEdLbJyq/H
ndUkLMBp8jrYoaIelGmm/xRFTj4cxpQyzsZzsLZ/IfgRRvGSg98Ut+abbZTm+jQadaa7coQgiGQ7
Hy27x++s0poTelbzp0KTpu/vnyJZLIUnsO6E5YsxlUCq/Q7HbNfB8+ubJlWzjOBPmJ4oxDXZxndc
W08SVVAgZIyo1S3W05JhFZe9xbapJOuXFBZqup+HHqSoPsntuBGbip++SDdEfgM0jNID+L/F6UCi
KeoUszHdXDH8J7Xs8LUsxuK5qmtPKuP0rHAr2o8KvASsePxyY/iVr8lNBJyeF44y+NJcF/xQa0m4
LrqoY4zmWep94ewu6YNb5+NcX0yplpODjslaujHyysTZs4hlAcSDRrRsEvlYHZh9ajOyAf0Lu2rt
4Mdq1O7wJfhNkAF7PoDxiuDuWBT5biwiXd740quTR29VJm4lUF/aF8ZlExeIKlluYcrxuc8UDDyl
kd5G6BgzDrlcFSfaqOnGCRIX7eKT06kCjAzbhgT5pmdr0+hrS9tyq0GTo2NlaKgzKpXzW8LDVd2V
5qD9xVoL9Ja4+AXAXyzEmzM7abPMZ44st5OGoOv26RiH/5VdnAlj7M6XThpuH/gJ6XNh7TpoVq81
f+a9bo2sMlQGHj2RiaGFs9jqo6pO8lTHlhvX2K/P7WDupGpEXsaIUbpJKTZuPABr3/ftgOr1tI0C
xaB08k1X7rDWOLZgRl6iERX8iw/aBD4wGLKdEgdSdXz3fSVoyMSpRM4C/Xk9cK3CEErzii+chyjX
oIasPNFtQudPD9ru+f5g+sp2AoaDuTSpu2D9Xg+mqWPaIaNnuEFS66iwUqrVd7mNXOz9cVbuRYsE
C+AYwnrARxafLyfHiIlbSO4stZqLXanl/ZdwLJP+GI3aVLt/Mxx9Bq4IKtHL3aLLaeMjrmS4xRR2
3WOE012z90uTxmdc5fZGu2olxRKlFsgQPGsAqBaLaGGgK3PVG66JQJLM8wmqSUUU4GueZdY3w+kQ
ioK0/RKrw7hxC60O/cdfl2qIEFW7/n5mnlIfGEzdHXlzQbJrcvOgY/weP6gAjmqk9ntU8vpwin5K
/P8t+vbaZwXmLlzPeIduBCIjp+6bpG0tVwvTZIfGWPyv3Ff6fqqsegPvfXsehZQ8rzgQEqGet9hB
ajo22NcqquvLQT3s8Swpf4bGaE4njOOM7ojOL77ScpXTjb2/mW6vXEzumB+PLAVS6iDXa2wjFtsO
JBJujgrkoVL8IDtAntPVrw2Cqxdkm8L+9/0hb9eVIYXeJbhOVOuWpUtFgyQ3GD0Y3SrrPgSSjgt7
RQ67l6Uo3Oou394BILBl0cQgsqe9sAiQZGdGCTONTBd1z+h/ijUpCMalTtW9++liHLRf4MPxEQl0
r9dxVFvFDGzGMey5zk9IZ0TzIZ4syTibWmEdEhTM7Y3Ha2XXCIEdepmAuGgbiPPz5vGyO8tsjKR2
XDquWnVqqoKmVFzFpkDqNP5Taff2rwZhlK1S5W2EQhZMuYV0GJkd9s71wCziRE8XzKhfFIazH+U+
OCFEHUUnxKW0H+gpz4dpUGA64snbIQU3dslWDWJl4779DcvWVKU2qZ4HQeTlhpx8wmgkio9JmRXF
we66Yq8T7PvvvgpF8g+2XRTeBQfxetr2YLcdYsyBx5Mzh09aqPfavoqcBGFOu8+fkEvGdTCesvYf
P267jWv/9jYUo+uCiChqbEsIdjSROcN1DDysnZXXiUKAvyecMF/rVgdzM+bxZ0LU4msUwOh/94nl
tBIhUfwnlVq2trWqMdNUNyV3pBrzpEvV9JgllvS1BQ90vj/U2mdFhAEsJIEsm2txE6ZJk875mARe
oQz1biiG4LMT+9Ohm9Ov6ugYr/eHWzlCCGHjKUo+g1LSUkIUHIyc9VMiuWke4hWBDPE4HTMWPzrq
jRKPCE5PYNECazQ3erkrFxMoFBopdDSEQu4iBGu6YJKwNQg96uyTeUr6IbDO6Asaf7GgFH9twRBG
WWdJJeq1Mi4QY4o8dF2yM48MgnYKVK0UZz8Uf7GZCI/313TtE/Kk0Auju4pl6+KY1FkfOfGoRV4L
aXE4RQAE8rODuEx4gUVg1Q9ZYVZf7o+59h3pDRHA088lbRG/6c1VmCU+gsJoaXlqq1kfBkTN8QP0
ccot0Fg0O6M+NnpmbiytmMh1ugLag5sXQQ3BnVzWjaQZeomK+oEXwoIdEdAoigc1wum5qaEs3p/g
6lhIyZDsA7Cjzn49wZj6HOL1Cqj5dKg+y4lc7v0haxw8WAc535jY2t5ECpGvB+cD1Lx2PVhuKQFu
SmHkJWqb/ZAVVPLObRpV+eH9kwIlQozO6sE+WDxgTTjXjZZkjptGVn9KisLy95i7BNqDMc2N9fr+
0dgatApEe4KK+fWsNJxyI0WSHcpBg2wdEQAK853eynl0bGIt/Hl/tLU1JJmlwc7UAISIv/5mR45+
aYUpkYZr0N7/WKk5ECBAUXVyvD/O2rPAQ/wHcMW1uQySBX3LTrrUd+l64I7iBFb0TKPEfp4VYKzZ
DuWVHiRUWkc/AjK89zqtcanAqTBIW6naQgtdLKos9wjizpXkJrNjZztJa/ojogfovDY9xPTRqU4s
cXSWe672Y5Y3+bf78187+bADgECBBqX6sYhFlCBMSvR6JRf/V//Zh9f2nJCzfMiNOaX5YNIVqjNt
4zSudDCBlAOTRFsPqgdeVNdfV5hCyIUfOa4STHXyjAGTv2ssNdTOKVUbdefn6GzZu7ifVfWJfln2
0Tf8BuMCeW5+3V+AP4Zuy2tIOICSP5AOUga8/i0BZde+dArfzdKUa6hmuS+Q5kt/36fYk8q9g/6F
krSH1JiMswQmONuTlipHn67ZtMc4PTlURr7Fu1l7BpDC5rQhugM2a3GJ4FdgzPQAfShVBV7RKIxU
wwOanxEU7ynoLlKqWg/3l2J1SI64jnWESI8XXyVTpC5QC91yx3bWkWzVqvaZn4cSJp7VGqFZmBn/
3B/yDwdlsfrAdv5A74Cvkktdr35ZRWmOlYjpmnNpK24oO810YmdIyokic93s4Fio2q6Ipazeh2Ef
fLBSTf6ezBga+Y4cteekCPMHPAjG3NOkbjAO93/hygXBzxLENnJ4cVyvf2BkFY6vGYFPH6dEiNiZ
ss7ZT+TRbturUjzsSqRqj4aW2sZno2xw5rw//spH4WmkgIt4A4dmGWKN85TYjYR10jQ2SGZETnfA
NDrf64jVAl/DQGbjcK5kJ4CpBF0ISwkcPxcbz2qUVlZH2Xc7cIPZf3pe9p5aDP6lmirZeY4hD2Uv
cM8M87NC1cLZV3Ow9bKt3Ep0HEk3afcTxS5BI+gdWT3y6JILosIPD1XuyMToFejtn4Nwp9snuYlT
nDEF9aZiiaihLXckIlcUo7gShRLs9QdXVNROMagLvHjs+6PdBfG+lH3jhDG55FwsI7F+V1CSPjZ6
Xp/lvA3j42zW0vH+Z19dgTe/YrHt+qYZmr6BB4cGbDNcUg24Ay4y2lx/MaNo/DXMekyQFte4ytwf
WczvZv4A6VD7ogt7U2NM/Qx2RaJJrjoJ/Yhy0rUvTUk1c0etPjnfH2ztdHHnsr0RjhOSNNeLbUSG
XNXBEHo9JHb5RVZzVdqNCqTjQ68nwZPetHbyCxmF4ZyXeaNuDL92uOjg0QUXuEF1qfxlzaitFnUV
eH4NJc4ps/jTnOfV98TJ66/Qu3Jz4zSvHS6LtgB4Y+FFuEwn6GA5wVBYAajJwR4OMxHQsdLbWDu0
ki3p51mXrPHQx/YUo6uJxcU+z9EH38Dwr31i0OVkokLclvLk9arPVdkpxVwGnoUOw2XQHP+gTY1x
qMx8C7mzPhQdL9BfSDIsT7KEL7rGMgcehiTJPyiQkS+pmFntlLa3trjAa4NBCwCv6DAWpOfreWkK
d6TZQrOGzTk+S2ROKSooVYnGhxIZW86Kq6NxIXMZsXH51/VoreIMc2NXvhtWtSIdzEQLp9MgNcF8
bNjT1un+UVnbq5DHkbQQtzMo+evh1AbvmULk2kZFl2Ow1OSQlKX9eQoH7Pv86f3tX+IhyvIC/knd
elm1iOQqwF2tlFy9M/1d6ViUUNM+yF8ddOy24MQr58LGOw8hc4BIEKYX151e08KRoMu5VpOFe+Y5
P0LILx66ubw0U++85lpknbREGjBQLxCc2DiXK99S4LRxp0cliT8svmUJB9GnDxB4rTLFl6ab2idM
5pRdpVf+Fv/qBjpNFMFgyELB1AN8teQbGLVmtVnbSbywRZ1/tALJ+hmWeR0d+PurYzbEdbSfExlL
5W6e5WJf2biqofdYWRh1NOW7SUviB9GppGkKDUInHr/eWj6KuiPCN2ytUhnOaW1pyAcjQb4rx7Z7
VFiDLVDd2vfmWxPfCq25m/XGM1uq8UTNPF3tfwdWNmcHXzQ19w1338WapeiTb/np0fc1+1JrW8Ov
fW5RfBUyVX+ENq4nHKiZrqSRDzDfiLV/U3sAUhHO+o+ci//n/WO7OhTQfMoOQjN0iaIwraBrNKeO
vS4KJX9Pxgcjk2bdUO5GOa02ymIr7ylADQQukL4RecMimUFiOh6x64YRPXcaJlWlkcmfTYRth2/1
HFnOfnb6PvufryjNuTbA/W4UklYuKaTOyKNoN1GWWLKzSkBP6KDasYdFxxTsQtrdv3Wwua+W1hj9
KTPHcKvrvbrAECcxT6LjfoPPpA4K9jiRYk/PzWncm6NhpURsfTp/8uNR2dBTWhsNkTTqq3jqEiAu
omO/BSOOd3ECf2T0s1z4w8zWpyyzM/W/aBj0jZr5+nCiiGThuEAB+Xqjpl1WhlRbYq/QIa3sBm7J
/NA2xXyprCJ8f8tOiEj//9EWt7CvOn6hBFHsaW2WzF+maq79pwh/8J92G07H9x+MP8wJyg+s5nJq
RhzNei/BMEfU329fxjiN7f3cQVH+oraOb2yEtWsng2IqSZy4czD8vl7JrK0KaaqnyANj22c7A1eF
nZqbSrHLtMCMz8FgO4W2U7O++UmLeGj/4mRACWXLCMFQspvr8UvUxIqgtFBOamrrR2NN1lmJh+RY
SI32JcppEm9MeG3rgL4RpVWKumj6XA/Y6mYXUV5NvEGp5fngJFJm7lRS6AFP9cp6L3VRvCHCZluj
PkMZefmG9PhZtiXoBM8MMWrdNbUi/PhkK9u39lBvgM/FYi1yFCBU0I7IULhWlw3fyW+bvE3j1HO6
wa6eMIuetadhaLa0QVeuMwcMEd0qgS4BgX69hjhLBn1daZnnZ6OZnpRIN+JxFw31dDIqaZ4fCyvV
t0qSq4PSHqT4j/IUUP/rQQcttKpe0BG70c8pgo16iF9dNw7NoS0SzTwptEi3CIcruwU+L7Uf8GLo
bi0Tk4BytqFWcuJJRh3CT8HktAMpWuGTHR2MMEfZ8P7xX50lb5VgrBHNLnnLk1qPwdwUiWdU0/Dd
ycfLFKhauS8rJWuPoLjarWRPxHDLTQO8hGoKX1SoEl+vq9IGaNbj9eTNWZG/6DO37X6MZrPbGxW3
7LODbSsWnXJnZe9/lekx05cDssPTuFQNn0cTXTi/TD1qSFl1Msp2OloJ0uHPWL8l1T4cVWRBd0Hp
y/a+lrLe/uf+Yq99XUWnyCvQ1yC1xF9/U02ndNjLaWBmnpolxU+7d6Rns9dMfy/Mlc7vHwshXRIG
EYGAHbgey5Fo3kZ+DcMyqIwPkZLn30iNfH8Xy+2P+0OtXQPQJUT7g6Yy4eT1UJLeEooAf/JyP8D8
KptQGTw2FqHV/XHWlg9GNn1rgmNMLRZXaVGb6qC3Vu4FoW3813V4TppNlx+KOIcR/Rdj4XRBAU7U
/ZZSWlnamsgzOJlnN0Z6iUHOfYbfb1k7dtgWVHJ1XtyedG9F/XuZLwcdldcu11OvSuBAPCTJ0Jzb
nCvirNRh/np/YmvHj/BC0GAps99Y6mCzFUIDhaOa9LEJ/hN5LFsO0k/JkOuAA8fxV61r48P9QVdn
SBkdbwLifUr81zuktpK56FI2fo1o9oe0Tbufk1H308FoJWML9rl2pZGZoxRAnoYX/OKJz0YdIq7M
zo/TPLXOda5l+LIpdY+5KPLkiEDkcrelRb42Q5J0lbiN8IaX93qGDp13ZCDh4dpyXUQ7VFFxAtMm
+6kMLGPjHlsdi2ACaCnahBy467Eo/5mqP/uZ5xjDkO9NG/BjYQyQC7CWf6+SBgEF3FOoV0xNYPUW
g0W6FdkmFqWe1jVGdtL6Ks1oQdT1EXGi0H4kJ94S7Fn7gG+HXOwWG6RECTEn97JGMrsPUar1/8Jb
qCuMYuXuZai697OImSRbReZStqkKLKLSuGr7ZkjbwsOkM9g3oTN+9KVIiXc9qh4PWCXmX+8fiNUp
kihxiZHwo856/QmNuZlL1PAKL7TC7IwPE+69aPbtMQ5snnie5o3rbGu8xVccsOBL9SAvvAH+acsM
+YiUHvVfxN45Jp+lvVHbXHsTKNtTbQROBqd4cVdPDdslaOrCs+Sszg61Oarlvinsan9/IdfOAhGC
gJ6Al+CP1wtZjp3TgapmIeuu+p4qaHs3QVZ8aSfn3ThcBJ7FBQ2GSDCxFyPNLeA8BQc8D3ZYrB7T
Ng9/VEhVboWAa5+KKgXhEY6QvHOL3Z8HOcKb3B9ebP0f0s5rN24kWtdPRIA53JIdJNmyLXlstX1D
eIKZczE+/flK++BsN0U0YZ/BYC5sYFZXscKqtf7QRk9F1YSf06Xr77Rhei6b1tg5TPbCrT7UaCkN
2Ly0urSu5GEN+Lj4VSm1kCckBOqD7XR/8OQEDyt9wln9fLtVakLe7C29bpYoHyFHdnBSxzjZYdE2
nzFCw1nu9grZWomvAgk0kUDVrJlnsVI2OAmNFRAly/mUKn3S+llTWztX3MbDltRcOu/AUQU6uZ5H
6UPbzVZ56QFChdigxmp/zmu7Ode8XN4LCyxj0IZxpT6WC06ctwe59RV/jb6681Snk+mKS2q0GOpT
hBNNdyoKrfL8zPEm9eDV4PBvh9yaVzmhYGtAE6Jccr3zyhbf4SLVysvUF+l41hVtbE7loDp/FIeX
HxwamAXrRmAjCgr6PBUuhVYq9T9eoo31J4/yj7ITaHMOaSPQ/0ZGlSVzPaDUmeZqSXp2QpMUCi6w
7QMGsWCXS+dDXGF0eLw9gdvxYJRJXBuKN/Lvf3kNtPUSKrwCq4s5hUPj52NYHeYIqd22Eb0dxJbX
7myFzTWKVRfQbLQWaNddRywbnOObTqkuiO62D261dEEJPuTnQlvwzG7tniCN4JCgc/PdHutW1onZ
xf+LvNryrShHY8yz+rJ0qXtUpnG+y5UOk5+ujM9YU1QvXh0qO8PdDIrIMHL4sra9PmeqyK4jhCWq
S0iDevIhmbl+Pbr41ZPKHFSO8T5AJmzvStrcGFA1JL4WrPZa3LDOxppOecSB49I7OSPS6rjHpcP+
9w/m9Jc4q6/pLSoVidQmaRmbo90MyT+QyDTXRxu7CY8JSJXHLBLi/e2oWxcu4BTuJ9Qoya9XURNz
7mt1ke+HpVCwn5n6Uj01xlQb7xM1teadY3UznAG4VFbuebKsNiWvhq6fWi+7mFamK3/DZeizR7W3
ahsFObrFez4dWx8PVB38WQn+fCNOJMyJuzcW5cXNWwp1mpaTEDatZ+/xhLd2P/0BilmMDStMuXh/
2f22hgAREgb5xcnwlBUV6jl3lc1+ONVu3UXH1jL6u9ufbjOkfPmhMiX1l1ZX1KLPhjp7orhAzCji
j55VG8XPodJE9xAJ4IQBirhGu5NfbAG7ZNcZLIYHuegNoZQeeuOoCUKtabtE1o9uifXqRDZVaP9p
5lAteGDmuX5GoMlWP+ZjrmGUqbXCwGWrMce4951qctpz22Bv/X4m2ftye1a2VhjvUlSwJC2dIvj1
h+iEHfVNF7LC6mj5jK3ZMvhzms/3UeF5n2/H2jqR6AuB3OQrUC9ZrWZev6JMDCW/9FU1twc1juvx
sy7MNMTRNk0CL0u/u+5S2Dtxt1a1tESAew/I8A3AIhYUhRvUzC5D2+feV8czhZIEGmzbaSfS1hqT
KRBsSxvY+brEVU6tUNJ6Li7YMlfhARfx+Sd0e/WdyMLyu9Vp8/n2lG4NjZowrBUwALyoVjeLk2PR
LOaERa0UYnqKxdLm57Zyyz2jqK11IjcPVmrAlN9gRrjBrCUreZWKLDdQ/NbapL9z1bnvTl08Y3l+
e1ybE4kZFlsVlAp6TNfLsqgHREHsvLqUYprOCb6A79wFco6fiMRxgjSepvBPphJ1CNl8p5S1hp+3
GcAyVVfKi5bCgDkuVUg3xOzz6r8/GBqcDpnQsSbXtTW0A6cyFzx+bUXg3ojbNxzcpDWTMdDFFNsH
/DJ3XczlOliXneVk0oFB0PxNOb/I8KmcR4N01QFEaqkpLp8YRHYHZ3HnLBjoyKGnGIZ3RZrVn6ir
1n/fHvXW3kenjWIsj1VeqqsPCrae052OwUVFUiTxQ6Fq9SlLRfS9SWvgVmpnN+kBFq/99XbgrZWE
1B8Dx+2JY261Q9I55Zrk8X9xK0U9kqzrpm8PwrMPNIO7Lx0ItmUnSdgcKwkXjENUwcHKXC9eta4N
fG2U4iJKZ0xPmScc70HBWrz9oaRLDIS0FfAM/CLvs70kdzs2J4HEsnEirOa5yWtr1KCUXxaDikBk
pYXzDlyqROe4efltcuPO8AcDJN1ON2zrgKCpQM9fmt2ApV0N2p47e1Y6Ku7oTA9oQWTd9M61Ofie
vWVO470S9RaARRq+ojINlg3w+urD1h2CA26WUndvR+2rNcX35qhTdVf7KXofO232vU2H+CFFeu+r
npVgdi29+Kz1s/V0e4W9nfJXtetXK1ieg+vyrpZMlbMAGrwgl9qgEqE471yBcJLftGnY+lhjgWPu
vKn7dDvu25VN3FdVKK4btLZXCc0A+iIZsJu6GM5Qn/XcDNMjG9cSQZ70i/zUdXZ/O+QGZl7GtKXU
Pffcm4RUxTtygMyf8tIWmeMP+MXf6RRFxy9S9rv1aS3ZzsOUeF1+msPsX54JnRfhpjLV2k5q9fZI
46fwAEDfgabBG+ak40B4t3DBvqQNL5slKaf/6jFZkoeiAat8DCd7EmcF0RJeCErhBpbITOe8Mx8y
Zbk+V/kRmA4jdUOVmLr79apPKA2UaKMmFyclg9WVthL/lEaPAGPW2UcnSfJHOJaA1ljE8yWxR/4Q
zdH0wCulW6KdW/NtNoBwIWRSSQPm2FkfPLW+iBZ9fDS8J9dueArVWnGilgdA/Pa4NwOBU3ttm1IW
XO29albBLUHbuDSxInIoflkynnIk2PZwNTuB1tdGq7e21aQNgQyvuUsoUqRHp7KSeudDbu0lUDuA
B6hv8iSRf//Le8RtVTXL3Cm5dBl2KSjmUS0/m4vijKfGtvLyQ5arzR73Vy6O9eLhSqJ0K2V/4aBc
B21o1SplhGp2VI1V/G5JjelvT8ujD1NVTvkZVEWMVPm4DOdybuxs5xtuHKCyZUN1GlEf9DrWWjd6
YvWa0eB4IIa++uoY8fh+iEVknaaId4yfd7Fhfoiq1F6OKdVa09emYbRL3w1d7T8c3sXvWjBQIFHR
wUHJg84j/66uEGEiThNienpJR6v8mqtLS68FZtLRLthHv7+CdbgM8Ncl1GidqceAyTttSbOLGEU4
PSKFpZf3S9tO3l7xZ2sJQ0+VVXo4qm+BlskQZiLuGFVk2vOhBjkrfuZCqfe6Km9vYIRLAVPzSaUf
49quLM31rnGUDHCPnn9Qp7j6pgzin3mZnT85Z6DV0sKXG+GNL0ceKvTfYPtf+Bljjn+M1yMoQ1+g
20GebZ3xyMNJjUcpRL42DixscPClw7ZM4tiZn71qzJMfrY6zug81r04+ZG48hL4+qk1/HhQRfUR3
JbSD22tl64L/9Vfo1/tUNQZVBzKRXoTo1LvBzd35XJA4H8TYmg9WbunvQFb0ezaiW2Hl4fAqa4bA
r1xYv5xJKU1cq6/j9OLEY5kdoigy70uIs3+Bs4KThKZpqGDg2i3K6fZ4txaSiTK2rM68KtxfB076
Ea2QRk8vCfj4d4ApyV90Z5ztwJrIDP4kGnX01xIEcNxVxurFs22l45ReBrhvx2aevM9eUs+U8KZk
53m+tZw43cFsSXw+/aXrgVVD2ZhWjenEZMchAG8dzypfJxlOg6iLLD3oHAMQbp3hSu5Hbe8Eqhab
7vPvT68lsXBSelGaWl3/ilbr+2Uwy/jihlZEV35KtPqpKpLR8Y2hgvp8O9zW1YZyGr1rRC14jqwG
rcNPF7hWYQBDoee/wVK/jj0+Imki7C9gutOdcFuL59dwq1UbNeasIUALydk2svY4NQB+n+plAV7B
4zbZu8W2NslrSUmixmXOcz2ZRSdcvdWq6GL3ZpW/L3QsdDKKZqpIzm3qKd+dsBmtY6y09p662OZI
KVEA6OD+eFM64xqcJ2hRwPUte3weMJ2CmafU+cEtVfcPcn1syQE0037lzlp9RDGj7W20xIobbQzc
SLPeNXWv+sD040PsTM5vN7Al3QJJHp5yFvqCqwQPPZe5tDMluiymWU6HuLAj76AsfbRzwG/NIck7
5XQKE9wnq5KgMwrw9og+XzrRJB/Tti1k0UXJsHsQOuLQO8Pa2guUXqTULAJ4VDyvV4tXDEXYN6Tr
E/2n2Z8W0/qhzJVxdDGg/bpMaMAGt3ff5gBfAY34fSP1tNoORkYxFKtf6aEQDad8iL06ULJK/KQk
E+6pe28Go7Esu2pcmGsiWx3GUeUA8b/EutEWR3tWq9nXEyUXfoXq904CuTmZQKgg4tPHfoPWtDvU
S9rEiS8jLYrHxO3qRw3E5gEUTmoFiZqQK96ezK2IlB9BNnHC6Lx6rz+fBjtnTnveN07VlB/xmP1p
YSX8VDb4GmiIGB7+v8Ktb6bWtpUeYT6MUKxqPJTLxDPOjrIj7+Pk50I14b8/iSe5cBYQ7TcNyn7S
lEUxsGCKM8f+FyDcozXbWhKUvT1jGGQNf3BUSxMyCbaVyK3VodLYuP1pNBYug11qc1CjCfMXalmh
dybT35Pe3XrssAUsEkZ6S9Rmrr8d2uTdOFKxuORaox51an53NTD7d3as4pfgGl11j1qh5y+Nrvz4
/Xml+AmRGHll8tbVsqlGL1fbQckuszC+5cqkpr6NWfc7U5v0RxGp+cvteFt3ErVOJpYThlrrKl6W
FZ1VKhP0DMdu/qO0KspDUWXlcUAk9o501rvzwlZfjrfDbu1+Sl78A2ITRuDqc3ZOAbPN6QFS9pN+
P40UooLWhsRUprXy+zqiVH94ZkimPiqEaxFA4VRJF6lxDkpt6C4woNkhljP0x9Yx+z0Z0c2RgUXl
JQBoBgjx9drJ1aQUKa7olyyCKtEJr3hylZyGUWfFf5JQvEL+kKMA3b9mOBZTVCxDq2WXSemb5c5x
s+WHXcflpwSOvS/mzFl8fYj0Pcbz1tlGQuhKD1vO73X9FIs1B5sLqBkibdpvZuW6H0hkl/OSGKN+
V1BYd3bWy+Yy/SXiqna1uAkez67NexHBDRicpRd4ShM9ARQwA0OKt/h2Mcfn26t06xzw0CyWusXs
jrVvQEEB0e3nGdYEFbyn3Ertz4ZRKsoRFHCiB8vsIXyb2+rZaFNsjm4H35xkSX2hgwW001y95JzG
yroMhNwl7dr5fZUbpfvkunX4PlS6sLyvW1Ksvff/5jQj+cP1z5AgmF8vXg3fktgWan4pS16OCDd5
7b9lLJJvw5J5/hxr4wlP4KzauSs35hkcFlvGAZ+E9c8q8UBVkVJwk2QXu5mei1CpD4ObNQhHDYNW
HFEViF8yrcIdYu7y3NvJeuT/fFXZIrhsSUIwpbq1OuxnfR6TtOwyPFGb+L7hoSUeKsXJ93r6G3ML
wlkS7sjqJOHvem7tFqdGwjBIxS6O2IaHxxFAVoP29yC+jh4QjTKzxm+3V9HGcUTCA9NIHvCQxlZf
1O2nElIMfDgW+VT5cS7C+VFJpDKHWYk6/v1SFeGoLks9NSDk8uf8UgeYqszCb7nmZGjRuPC01HqJ
AYXt8e429gamFlRz5P54yw0btKWbhqLJEQScKFhrVdo6JzHNvpMiyuVHTayHp9sTufX5KKRKWyqg
QiyV65EpkYLLRALfJxlNPXkGnIRenEKk+RiNtVl9d5tIHdDRxbFw5+GxtUKBj7NBKJjRO1kdfoBz
AeUPkG9RbnMlvymum0OWRMPdHwzxlzirFeoO2eJC+89p0kRNMIkm+gzBoTn29ZLdFXGiHRDmSv6+
HXRzcCZLVNJ8JInjel7BMy/jbBiga7xKDB+zrNGHJztOu8OfxKE0xhOA5Gpt4ul6rQNn280BQc6G
ehg7dYmeK/Ct3s5C2RwQrUVwDqCh3oAT4evaounLAiOt3DpnpTVFR2RrnT0DqM0FST0Y4xPJil/3
NfLcCvH5w8XLzp3oS1F5sXak6OrlCCl3jv5A0tVpR9uhQL1zXG/tPqnT9n8jrxsdnGEDOgdEBiSj
ftQciPA+R4+m+nNZuH93Il12zuitseogdZHDANX9RplXUZG14YyGKNJjuheqSfwo8AZ9UuM5OhZ5
lRzsXhmynahbZydlRcTnyXEwrl5t+aQxl3rsyvISZimNwQww3d84q9Q86dz0n9vLc2tOf4212uPZ
1FQkcQlfMzHEV08RTe0jsGrdTWrkPA1F1zz//wVcbXZUVehWYpN4KcDPMTjFTsqjNbj1Z63TzW9N
OYZ/8CSWmA4JASI3fuOAFMMM0euELUhp3DxnvWWJRzf1gO0tiEEVh8VJ7T1+/9ZuhCZicu1KNsB6
l4RenoHl4KFRJ0vXAOvGeflI3qzsTOfmCv3fOOs9YZVpAxaHtF9Z4h/4eswBtFR4ym5muX+VWTUm
92ESOnsJ2+YS/SXs6vQUalvEg9Pll4HquxZYbhF6fthUVXbGqsdMds62rXBcf69QEfgVa/G7WKTD
vCRAuGoAOKdMzNY9mWH0MIzFnpne1oQCTqM9RFkfs1X5YX/JJLim6iiLVdJf3Zz+yWKzeygNHSJ6
7kZn223uBtwDdz7i1ibkeIELwz9Scug6pl3g42nFXICgjzInsDCyui9Bob8b+zwqTwJSx05ZYwuk
AMLbRlKIqizmN/p1yDmzK2ErgEsnFAN+OPl0bofhXhkqJ8AmpQiiucYHwvPmSfit4tbiZI1lvwdQ
3vyuWJPBrSI9ReTj+lcsnmitwkCFQsEasfJVM+/fReCB3IAXR72nkb35aaFuYTwAmp5vex3NShVH
j2aaRaFtiPul6GvLn+xFf7aLRQ3QH3JfUI40d07YrZNAKlfL/A1WkLo6Yc0MWv2MJB2ZcAx9S8wD
voyJFk+H2wfr1lySyJABu5BsofRejy7HV66JDFjTpqIjioMwZ3+asqXRfK9owh1gyXYwMCWyBy3T
4etgQzX2ZezNuHWjQPhDCXPlQQVN/wXEdH+8Pa6tzQGbFxALDwl0aFahhDHbJSU/vhq65ym6KPxn
ipv5Uzdm4B49a2h2vtjWOkGZyoQKRM0PuMj14JqiUgunjOH1i9ZAEb+axr9BbuF73qPhIA4KLfD2
LCDK7mXCW9PKdpACnzy9IRteR3Y7LKAUm8JKAupPBHNSa8eFCuB4QOPE2Um7X4Vg1y9Q2tNURaQZ
yZsXKDdiWM6ZyC9W0rVBbZrxX5TnxalyGuOspCWOSbgtmAGl1fGz2ff2ECSx7X7qGqQcvIX/deDO
kD/9LIyWr6if2fe3P/0W/ALXT4l5gDMLFGG1Y+fOrfI+5BfOizu+H0PbuSuUdvkvQ3jpp5Zp2UcF
FPzTgOpy7ce9Jvqg5t2nn2Jv3PktW9uY5/P/MNihzK8+jRhHVcOLNL3kVVdUfhWrURJUo9rFf3DX
/RpotfrwwJy6rEZvQRRq932pl7w+6ADZtPu+6tAwvD3F8vRZrwGHpQvanyvvDThLhbsuUheZnBx6
SBUseqco0CaA4gT9hGiZLGE+NlOafFARQAl+PzhuwPLKk8/bNZgF3B6HtRe5L06hL7bfpapRfxJV
aCqf61Sf03MT9lb62HZlJv6KndzeU2Hf2G+k96x/KTcN8nZ1Nvf1GLcdv+vF0kWUHbwcI5U7U4Cs
qStEbn9/uBz/wHe46SiLrN/T+ZA5GiU070U1+vZzM2mVwPWn8ZaThflncnDKzlUPZTS275U2j3c9
IjbONckkoUeqQrWgpXh9uugTmv5ZYyLmKwB5HZwIuEIZ5GHjPc2aV/qhmcTRs1XuC2BvHTVgCpD0
x/GJEs26vRCmmmhS5Bhe7IFeQDD0AHSws128T3VRd/ap9RCse16UzuOo80ZklpEBeDJUzPmOSui1
7cEQwzi9j0xqAsFSz73xOE8liKHbK3L7h9JlpfBJYxf20vUcGS3FrDbRwxdv0u0KR9oyxbDDGuZP
pcn1PShzkfnaQE08cMW09PchvrLjGU+IafTzerDCc9RwXUW+6WXOmdXgnrVc/QMEAa8LCcXj+sXP
ZHUwtlEjxrBW3Rdgm8PJ9EJI8JhV/GOEY7/4t+dka9mQCvNFXs/gdW0tyxUlUosifDGwLmwOlrlY
uAU2o/ZOGcqoSf2mG2MzQKrSS3YA03IYq9NJ7k4aYtyIPIRXw1wiZZIoOA8ntiG3D70I8wf4P7z4
zVLN249da1U/c9KP72DV8ucpV7R055bcGj16Dcw1SBTaVavjOFcr4ERN6L1EQ2a9ZKUyg3asK/NL
Hy45JpHI4H2fwzHbYwtvpD1kxfTjpBsmhYDV0PWo7Ntc19A7H1MEhRCIasogBWJZnKIlS84F5fFy
Z6zyuFtP9ys8navApfOwSrUWM0u6oQ5D3HunNnmoB/xl06zS0VHmOXvU3LhvfbGUIOWNJR6+3V5n
W4fxK1b9VXsHn6DV1vP0Uou1ARpYoejzwfaSHBFJ3W2M9G4wRbtHMn9F9ayGC4KDWQYJwIG41sAb
B1ZPoyjoglKx6ny1cZ37Jcwq7WuUTurz0FTz51TMS1DOSXPXuJOe3rlKWSt+0VghU1NW6lFxQ3Wn
mL2V9pDxSNApb7S3l7LplEIZapR9Ef5LvkbtMjxmzA1urIlup4ehG4oP1YKmzsEo8848LJz5n/J4
yI1zksvpuv1hNpYiF7EKZ4EKNNWZ1b0RwmSwxxmB0TykZcCj0ErN/5Y8WfySqhQkNcekmXo75sZS
5BWO0qVU/OcwXi2GgqaqK5LIe+kbx3ioSh0jiBqlSffg2U1WH82xCLszxY8o9PsxycOvt+NvpHsM
lzoqlW/w4ms5XC1XihptZQev1Kz4NjeQjwP0TXGsux1na27pWuCtQauP5+HqeAHJrDeGU0trCHzG
/HLW1PdOPGjhufPi7sEbq2F4uh1y40QzOFOo3hCX2rfch79UOCZt8KrYVbwXL6q7dym06/gsEj3z
oXxWdlC0KTIjVYRK2+F24M2xvvZOEEjkdJHf/JfAVj/YrTeO3guGGFAQ6rBxfF0PzbNU7f0yaFH7
+9pljJTSO8cZ0DfU8q8jDpDY5y4pw5c8TqEXJXr0bTY0mtMUbdVD3SeTdro9xo1DjJuKJ7jse3Fp
rL5n21dlHIfCe8k4TE+QZvN3mZ78lbXTHit1a4WSSXJysSXRDVx9RhtFAEEG577M8OIOvcNLPFBw
INf/4Kthj2xKKguJxvqUHCKbOnuhuC9m0+GeK8wmhhNv2M+GkhT5qayU35fu5NQD8A/sXDZl11eu
PWl9UlH6fukqs/EOM8ebDSCstquHZjAT8fu1DOQOPKaR+qKsRF0vkimOkxQjA4o/aREdoMsvc1Ag
5ulT0Gn3tFu2vho3ug2+jiyThOI6WKrhUq/rGGq4LMajRZOmCDIrX/Y4blt77dc4q/oeIkwTKjSL
91KmzviMEZyTnSr8u2ufyrAXBi6ON//+9tKX3Rb3ldIHQ2Q1NG3GG2zGvORF0fUfZph5L4uxvMAZ
tZ9uB9oqXhJJIpRhSpJqr3KjopzmNjF4TcC+yc6FaNXHZUwix7eUtjyXihiOueXlNUY0iftijVZ6
0Ls6/+/2z9iYYgB9ZJ9S1YUsdV0R4CnXZ/HEukEk+miktvZlHHFeJl7xQavLcWfYG0cLj2QKpVRq
IKOsuWxVXKM9EnrKSxGlJOCLGz1lYaw9NYXu7dn8bSxTmXcCwcbtE1r96uD0sgbNXN0MX5SltIUf
euHcnNREVkx/exJR/XA1Cm0knNQhrveDnjjCGlMUrU2366ZA1/qs99vCUro7i/JU9wXt1UXfeVZs
JBccGXK7Y59CgrUaneMVYdSKBfO10TbKz3EZuUdNnwbn3hq7xTho86DHj3UcJfldMTV7C2crvyM+
/GlYYTys1ut30Rq7baYQWf/W0YaTzkLy/LEdIi9ws9B70qxIv6csARJcLfvGz/CS/TaNbT6cYw94
bvD734CfQuMYASTJMbj+BngJZHrpAGROlNmgFDA5R5qqKIvb2eQGqbVof90O+KqYsMq8pUULiSPl
H+kFeh0xjpwaji/uCpWrNM49dRHrUvAIau6wU4wdzJ5t9FE+OW5khAcMdFPzMuTDsDy4S1moJ3Wi
OHQXVSL2Wt9dtORDj2KS8Ee6Ye0JGteYoD1nRmEXwHkMx5eJG/QRyrqifXS7RDg+N4uafYG1NppI
8temc6yBdMB/TUPR/n17tFurjVIWyhbIGYMHXE1vlFG3G01U5CubDDaDnt9408dCm8u/pqF0ngrN
Ke6n3HbeD1gaHm8H3zo0eN5IfU8y2Tc4ywZnEmlTh0mKp3VfwwRpK90py87PALjsxJLH7vqrciZL
tjEVLh4v118VG/NJb6w5fClbgyeirkZhG4SD3td+VIyPDrquFU8YV+uOQzSqo9+TJqY7i3kju6XD
y6nF6QV9ZO2Xaehd385CPurMOByAkuVG9DksY/WZgzwfD72Ri8dZWFPx8/dnmjtdNmCYAMqJ16NH
G19FxETgA6XV1dHu3CjyOZnHo4q4+vl2rK0bEAorWCQK95LssLoBm8byGnABlKmieDH8pC7C96oy
R1Vgj+n0SasSkZ1cVwCgRQmZklAC89k5tUM71XutRHlarj+7VLaj5YT43RvB7DKdLS3GYukltd3k
fT+Z5ie99uyzO2sFjvVK+RmBOOB0qp1+xJjK+GrnFi6urbKw9QTZeIJfhrdzr2wtAz4GksUUeKWU
7/XX6NEvafvBDV9qvXDdk210pXpXZWOi+gPakZqvOkoVzPRH/2D9oXBvSaYNuN81eCNyvEarEU95
SXI3jgOnm/qPauyCMogo32NzD9rqCJe1c3d230Y6glgyLwF0gyFurIkNcYyEo5gN78XIrOXgLpYK
zT+XyGbt3piNceezb4ZzDVk7h9/DYK8nWF0qGwPYmOXutcUXe6IA6tepogeToy/dAzdfMuwwU7bO
Fw5QMmeauAC3VglXVS1j7aU933TQ28ZPQuxOVCWLsw81rbjMbxsTS1gDl8AvrYlMkhkL9/Ptjbd1
nDJa1QJiiOvVWhy+MrS5ayfbe0mscrkbSJLEseidf/s0HqrD7Vhb94a8LkgQqA+g93g9w0lGJd2e
GK5Vjsud6+Fth6/LMP1bqMBYkMyJlCcb918+dg3K8w+OGEjP+EtJHX7I16sXxKxU8dD13BxjS3Un
zsvu2Y5sMz2as1uYRzsb2TtiDi+z4Z6iuBiACFRgO+9vz8LGjANqA/OBCqqUT15t5A53R9EWrfKC
Kr/1FY1Qpzlbo/gxKNCyd2Z8MxbFBuS3SbKhnV/POFYKcY8tJ4yuok3uM7cYdd/Jc/uE1c/4B2B2
2WWQDFKkiEmCr4P1gzr1LhZhl6Fx0ycJQfPnsMgfh7IeD7pS7fXRN3bPayMVtIUkJa8RH2iGYUc4
QGXvjczoAoGEqHIaW9Hm7+1oXnqoCbP9t1os0HWxfY7fTWof938ww7IYI2sWDr2LVQnIHSMlw48U
3IAiW+uA36q/RgCfF7NTjZ0T6rWftbqYMPD632CrpSMGywC3h3ZAbObePwmYZPWMHmV/bmfkrUm1
+xDkrmqO1nuLN/hnUQ0m+OQpbdMUl9uspPqMzM8PV6kWPdDMft5TyNxacPRv5DUFaAPI//UaMDIT
WH/ML5xVc1oeMuSSzXNhCJziKYLval9snNmo6Xvsagg1sqJzHa5KGgugnUc4lOv0U65Dnz5NhYNL
fA7QJ36PFcVO8rv9EWC/yUSfYuO6pxDGcRSBQokupe6BrPKT1rKf62yedT8XyVjdDeqgePeo8Xbv
y8KzU194TubEfo/b0b1K7kJZq8kAIykAvP91e3PUdnDOW1+BWoy8OCnaUSi8nhbsmvpiBiMHp8zu
0yADyx1URVjfKW0/mzuJyWYw2f8F2SmRSKtvEMWGU3Qwji6aG8LFh5kuxGnJh0KclyYuf94+PeWJ
td4CsoFAFZQmEkTq66E1gzU78RSll6IpY3xiO/CKz4U7L7vXhbwO3kRiEQMlsZC3XT/kQaUjD1EU
6B00ipMEGaXuH6U9mt5RX6SoM4gngXoXoFmKzel0HxppfQTPWgWjZTV3VWwMp9tj31rtFqBrbk6q
RTy3r8eei7rH4URNL+73NGmHB/hmzQctjJPQN1Oz2zvPt3Jy7kpAbP8T743Ls9lFhl3aycU0U224
n9O5L049KrRtoNrxu4YqS/hpNLIosG2hOXe8gLwE+66m2iNlbq0xG+wpxW+Qbnz/65HLu4QMKk8v
elk0s6+GcXpYysH4FzbqnvrM1ixTqsUBAXw0ueBqPS9i9BZMiCDvllaq+t3kFPhw9sD6fHVoHDMg
NVN3cpONzIgCKge7QdFIHi3X45s0gYwpagAXacFePnrhlImzBnPysccWKTslzRjN574uZiOAh1Lu
EtG27lI2MNVHusJYUq4y0bpIAHKa5EZKh9uEPxVDfYTQaJqBMLBLR7aRn32cKDp+sSDh+Y5Smn8A
wUVgldFTB6UIujanUxC+D1V298WolOHrWM/PQ5l73FMQuC+3d9LWeqIEQ76JDRtH12o9Ic2egCSE
BBs305I+2J1qHhMzM05FWfXq3e1gW9UxwDG8YyQlnILyanLHqe6hX1ES9FrFPtRtof1oYVAZZ62o
uDVKQ10eYpHHCr1pJ/H+7sle3EOfeoI/6RjETh6xtcJZ34hYkapRWFhdD4nRl06FQDAeRorzEC1k
SX2D6cGxRtOxO9CHKT7dngK5ftdnKeUadhOZL6FXM2BNKO6lBndmEYohOuihPpgPHlrQ1bFWLNRm
FXfID6YSJdFOfrYdmebg/0ReS52qYaa2Gkjny+K6vXGks2sNz03WeUDYJ8V5LLwCoJZHQrSndb0Z
WSpZAnvER2KtEmaaWa1wuWCfDJHpCcRh+IDEZGX+GPgrfwD34z4gIdf89/tT/YrxlAkKXqSrj6uB
XKQQKWLQuZo4DciI+wnH+F2ce/HXoR4nEZhKmu3xkLdGi8QkBXaikpavXhpN5lr9FFFyrcRifMYx
3f3c5Uvz0KhjbpyyIstDP0L/eu+Fs4V54LDglpdHNjAnudV/6cFWBOb2TbC0VLVxfudiyHOvqRCU
g0gVzvNSN0WQu0nrvANiawWd4xyUhsWA4G6/zCdPrfUvAmj1H4hcyE4OrXDWPTYKcsJ++V3GUpPq
tSw85D1h0pWzPX7X51z860K2/3b7m29taMqD2HmA45Q01+tY9tQC+LbN6BLlo2YG1eBM2HW2sIec
QesPeVrvVUY3PzeayrJqAO/cXn1uil7wltQcCbwsqp6nxaUBl9TTT1yeBtNfqCocVHTxgj8Yp0lF
VmoJc3yv1vZEOU6kIo4v6ZIsF/o5vfpp9BpjeQ6BNbUHs9N2O+5bVwXZrZSZkdXJNUXbnM3WiKwB
wbTM6761KZKlVOjdOnCMwu13cunNabVI3GF204hbB6v0okxaqINQaONO94vaWZ54NehRUE1Gm6O2
ly2UhZJK/30HIa5+mn9UgigVUPq8XkLGkqIDvnD5xrka/hiy2H3vjtlgnGgcfW+wvWt3vuXWvFLs
5UaUOFU+53XAUMn1sEoNdDZgOOmBHrqd+pB1Vi2OAy/qZAeCtJFh0dDE1oNHIt2DdYeqcY2aMgQL
NuaZ3r3vjLHCnMWJZjcoiqWb/w9n57UbN9KG6SsiwBxO2UlSy7Ity1Y4ISTPP8xkkaxiuvp9aOwu
3FRDDQ3ggQ+MQXUVK3zhDXdK5WZ35RVRaoSplk//QTgI3UqEUkE4gs16Z+g3z3M9I53ypBLD3ApT
LMq/jv/PBMrxx6ePCbkRW2hBdcOGWdbir6vHmGB35zbyMyMyPuN2nm1D3GjUgvqt4Y/AP4cAbcHP
P7RUFrAzX4jZ7jvQgauahoqanZIu9cY2CNok2OKN5v2LDo5zbOOiOEQGONcL22i5aFaRxaIEi6by
ooFB7fZ0rl5sqF5zAHMArEWUUuhpL76XCv+TCzn1maO52IcB4XDJhyCKng6EwYnpxigFPpIDR+am
KLwkICn0vWjrxzgPfO9qy+029OtB93/+e3IuF2oTJQfDX122dmI2pT4VQCxwcL914TXs+0zII+Q/
cysNbbpwC51bU+AjC+tmcZJYM7ThaTVFNkuABn1kDNeGkwOS9UQxXMCpnCulIJAAwIIWk0VauwrD
HVtWWlAo/xE84nCd1VqygRkzXE/epG0wu80fTAxD00Pc1ru2GLR/KPXggBe70u2u4Lu1D/XsyWZf
K+uSDt+5+wKeIxZgi3rDu+ZDU85KjarzH0ELBfpNU5AcXZmeHNRDlveuFjaare4BUljNwaY7FV9/
/psTNVCNg2jF36tv7vW9k3ozaFmvKf1DlXTTdgKyt59G19k0c/QfiME4AXD9kxTAgVrj2clJEqvs
GK+DXf6mC8tERWpwh3zYpgJT7BAjyXI4jrM5p98/nuq57QZmgWd9eXmADZ6erGiCuqQbpfYYeSCy
NpbWqH5XSq/7/R/G4Y2DuLagQNZw3Mjy6tJLwF5bczpe5aLFrdmmQHcJAXLmZcNuAut65KkRX18X
COvEmNHYAI4oO3zHsPEpj6B2uz2EwPTnx1M6PxSFSMJM8st1z6oqpVYDLWFKSIBe9aX+lkft8FN0
vKX/YSRwDcCgCGcpw5x+JFOVbmY2afRYponc5lXdh63o9Vv2cHThqT43KSpuVCKWT/VOyABHyB47
CI6ekbpzOJVdOW29VFTIUYhguPBWnrvWiUJAq5KZLiL1p/OqihHbNjPWHt0kxm821YeZ6obo52qT
20V9HdB2nG8Ca64vfLrlbls/XPgRUW3RCZ8xbjwd2CqoxzoAgp9ITdpXzof4UXj6m1BmcGtkSXSg
G4iB1ZiK5lbmst1//D3PzNvXiUcQ/aAS8K7frkXwYWXck56UQfUDX6Jx2kx9II6m0xcvbhOkP7Cg
kcaF5/pMpkKyxsOydLF5Slezzhsij9jPcYn3/Op5eaeBXnZOFLpabt8TNWQXLpezA7JllyucjHi9
b2UE0UI42NIn8Vz/auYk+jZ28Q+jVLnBQ1LEFyb4/jIDB0WRckG6M+Ia5t0UDhDLHh7L5FfZfWTY
vFcEYdbrJz8f1BG+HHgQ6rOLItdq92R6WWlOIp46ty1+BJXhy7AfPYEi72TJo15bfhp2pfNprYzV
uKsoCJUOjO1jDLzgd/MoRJ7z3R+G+lBq1bDLvFRXOMVHn30Ll0Gp3xhoHAJnXafSxcjGTGxLPPV8
zS2pn73NW0EY6ybmfSBU/dm7jvFILxcZNyhe7wDCBhxIKqXIU7hw2Ht4EsLSQyldoX1NARxd8sJ9
dxSX4Za6IKUxDGvWhaI8JZ3zhrx5cmgrbHN8+7bYqFZXeeu0h1rY7sbGTOLCuXg/KMef7J37Gcwn
SKHTDYSIqShtZ6yflvIJ9mfBMY/SLgndgWo3ssdUHpOL5unvbnaLQcmiXdI+bltntWtxe2uT0vTq
JyMYdG+bUKG6L6ZMn7aNvJgFnR0M0C6fEqYHzfbTGebCmVD7KMRTQ7zzC/ch8d0TdPhnqenjZyPm
ZWJ/jbWK1vrUbwdzqsRTMbnOuJN5bBchYMP8UrPt3XW2DLQAGAjUlj7r0rT6K7UzZ5HRlhpQThHC
/z7kqtrjI55vIi82b7LRVxdC9HPbBBY6Go7uojC4DjBGXoMWyCIOQCRH15LNcW151TSEoiCr8+pO
+96kcvfx5fYu9maSfw+62iboRVYUdfDnLNt6vmVnaGrjpbhN7vyprX6ppojfkgC5qr50ogsX67ld
g+QQ2EZAhuiprhbYQq9tRK8BJzur6sBzFX6/HXvNc7e0tsfHjyf67rFYJkq4jfrfopSx1hSL/AI3
lwwPXhxJm+/5qE3etqmr6lIR/OyCLvZ1IBlhYa0Pu6lZnoafKv4wE+3JoAxkGAfz/1o9esPGRJ82
qnYS2mqiKi5c3e+inD8z/H8j00873a/N3JtxpFp8T9mvv8RiUOHOAF5NFYurQvXBw2yJUYSVXxXR
ApbWHj5e4nMHxvBYYJCiyP+uZTltNQRCpBaOk4NzNE1h35mt3+3MQpU8mGb18vFwZ84LOBvIHtyp
NBDXZSYRcGlz9lE6qm1JNWIs51D5FCW5PPIHT2/92yGLLqmpn5kkvDoygD/eeu9kJHPUTKpA+dUT
cH3vmOp1dIBcV91AejQTwNbu/GnDR+BLPMSgq0FdIHC8uvAaMbTdEjk+VULmuzFpzeaqlV0hP/0U
n46zHNe/7jssvul24kX9NKk26jcLz/zQq970wlxS/Pj4453ZrCTbfDc+BsjidayoypSAIK0xcrNE
Y8DpDtS1odru94Kkxqk+g5ocdsR8ZtjmbeffZ8jKBoePf8TZb4kMMKEH9zuwy9MZt6oxUoq/fMsq
migt5fMhlpF/RUCCLqgEN//xeGcuPHBovgEijzHfBTvK0GA791b1JHKz2WmSWy7saLtezXNQVRei
47OTA1OMoqEOgW0dyZlOIyMnwid0nlK1mZJ6vqenrl+3XWLc5VMRXziOZydHhrXg0Tgha4iY4cVj
PsxMrs779nZUttaFAqeDCtOxMbD2Hy/lucOP9iTlQRo/NJWX2f+1WV1hem3RpfUTp2MMs6xE+DPy
9O+Gr9Q3HvV5F1md9+/Hg56bIqp/oGHQ8qB4s9z9fw0au3qVu8nECbEN/0sgDGheQ+a8VF55STHk
3NeDU4F9Ez0mXGRW8zNqK2uGKcHiTGbVeFtaWard1KMypi/EyGP0oiuN3uKFPXN2VWGtgu+iGMl/
pxN06pZyNeydp0zo+gNIMox7pT7mb0Zj+g9NlH+p9cTTLox65snEVMnmHv9TW1mXez1pA5m0uvIJ
a4H0Z5BNTSiVKfytP6RGsYkqJ0jCZPLN+irRyjy5EFCenTRsMGQCFmGnNVaVXk8dGRqiXUVRFyFu
HLgv4ujmh5psjZ1KZuyKi94SF0ov574wJhUsMhcBd8/qWke4QCYiQZCQHVyCaPLnDW+kuMoa5CFi
8DL/YZoLsQI4F9cdeezpt4XRZlWJwKcPNk/xrOVGs23hJ3+bddlfOxJE6SbHkf0C7Prct2UPL+oP
9CnoypyO6mt6ZIFURSrMjNJNNKELRBgUPxp6N+7HQWk7ZdnyNwY++Y+PD+u5z0oYjcEC5kBIA6z2
cjXjIE5vvHhqeul96SpDbuIMb6BQCDFtzbYU28ARl7TRzrxr3C4LGoBRadqun5ReR8AjjZkvwd4V
lkXD/YCxzLaaYFRu0064Q5hXimctCSLnPml77+3jeS/75qTYtajLAgoAqsmGpuN3uuJz3ht61PAL
KnP2s5u0x4uX/on/ac3wP+MseQpdCxyNV+GmmSV223hIDTWx57cbVUxKXbdzm9e7tK2r/OrjaZ25
e9lGeIEsZqUo+K+2LzUYk3K8mz0he8FOquFvmbduZEczXLO6QNDv87fSyYCry34eZpd8GfVuxU27
7QJPG0OlBd2jaEkC276rr6oxrd7yZpi/fTzXM1cDQwOkoY260IFWc8Wv3MxzD10lK5Y+bppK+fm+
mk31qwmG4J88K50Lm+bMYWHEBVSNkh6Q+dWIqJSP0u7s/Klt2uSrbiUeIK2xLl5TKhP/VlqPXVnt
9smFNT53Wv4edrXGqm8qzcCN5CmI29da1N6xsmWeh27dN68iao8Aib46slM3lZ7Wze4/LDPlaGAV
CJkRKJ2elK6aAEdJvvDci/gJ7OGxKePpVer2dLClN3w+viZdALZDisaf9Q5GsjvXsiEvcNKRb11b
T4QosfGE3yNe1B/P7MytC6yPgj56/khzrbENhlJRFSzmARgz3ESNKG+sNhpV2GmxOuDwK/FGTSL/
RsSfx0Mv18JfQ68+adD4WBV2qFwbuINiFNQE3i7QbOcRS+jxwoqe27W8kyDDgXFw462eUPDo9P5z
O3uqS9V3m2w2ZX9jNkXf7VvNC7a5ZjZR2DeGM199vMDnbiMKXYuhNwg7HPVOt06l4kAWGqhv0K3T
cXSgo/kQA37bqlMX4oSzQxEDkgX+gXythopQBVdGomVPQJDba7+Zu+u+hvlZoCZ+/x9mRRuVKUHL
4gU7nZVWT06OkywKgm6ZHfy5ScMxV/Zd6vGQ/IehXPxNwc9RxF+TF7yZjWss3gjt3PR92OeTvXcT
W/X7pPDq8cI9c+48IPry/0dbbRRMJUbkH5FGNLFs7UIlgHZ9MaLB3qQFHgGNN5ZRiISwdxBOV10I
gd5juzkSgAMREkHdgP2yWtYZ8KUe94yOpZ8BKSgZClQ8TXNATwGamAfGejRvKcM5P8q0c/XNDMr/
psi14pKv4Lm9hDAZVx7MLHKYVWxgNmoysiYrn8qhG/Y9NjhHGvPtznVy7ZLPx9mxADKToy3Oc+tk
yc0lbCsDM/q2wfIhLVVmbETaAapuJK3nj7fTuTUGh2MvWpTofdLAON26hdMJbarq7Im+qZzA+Rr5
sJv0We36olX2wXINNWxwpHSnG0Ma9V3gJlg2gPpqvn/8U85cSuSH3L0YYOCasAYIxgHe6V2BuFxa
F95tlQ5WsPG0IXSi31GZL9+8NC/t7zMBA81vn7fM5x2jfnw6ezph7jwJAF4NmNM3B2iesffaMvWe
h6xtEAZI/SrffTzPs2OSNJGlclB5xU/HlGaN6uqMdaSvquwmmsda0TwZxitopvpd3Ovap6W4Qfgs
qSlMVaS40cM9HRFJBz0Z3QjB30nDGtnU/OtOy4pvUFf9jZvFw6UBz4TSYGb4kIQISGesqQLWIGvd
6xkwMzJ3o6Q51rvcGAz9wlKe2zIoU5MAk3TzoK02b2fE7hgbPkuJidJ3M+tEc13W9hAfB1qc8aER
PrXFCI2J8bMjc2JoTS34NcpEoBpOlzRNQUuYBhSfaghIrDEvdBPkmyxRAOTNY/RIwNG2GyeovH8+
3j7v5rzsG541UjTEHRF0OB0Z8SEdqeFAPcUG7fGNZ2Rod+AykkDpTt3R2hjVLPdTb1y6Kt7dSwy8
VI0ApQBRpLpyOnBW+X5aj+WAIL5sv9R1fxMrdIjDqS6Hz5bElqByUeSlyWHQbFxt2DGd2gglLu8p
t7vpsVT2eJ/GUbIJ+sm7EPG9nxVD0RLmxgHgwCk5nVXTDs7YG5n3pGh9DrtaAw+Ab6wzHsvKzrcf
f7t3R3+ZFlUwomZwN+CmTgcTGY7hc2YXzz4s9R3OnvO/9uBOj0mn1z+XfXYpnn2/WZicSVGNaj9U
x7WE+yysomtlXj0PiVPu7LZrk3CGTnAsAjG/IEI2XiO1GfyHaZLHA0tbPJzf4QuiSLrVCEH9uQla
d1tVuqaHcE9APgZueSW6TBr/aURMfReEDEKnq5xacBIzmuHFcynmIRzh+H4pPRV/Saas2ovaHy6M
9y4u4kMSN/uL4sYiobvaoJPlikEb/fJ5hA+0m1Sq7aTujD/ptqh9m8QYbpb5mJE4BNEnLYx4MMji
YdiCR+Zef5dyllWWmD4T+yGMNpyreSMvmRetyUCEOMRc9BgWB+Ul4lkOzV/1WuRENOV2lvFqjM20
r1shnyn1QQ2YdQjKVvIsxk7b57AEflJ36G4z1X0HDiUfPj4ufySB/irJ8DuA+/3RI1wAjty3p7+j
qiVIEX1uXhyzcDURWlox9sfYgjB+VCpAaCqs4RSkO7QwdHgSeRZbXehFXTZ8nQt7tq9i5dfqt5Ro
cmxLGfi/vMht37wcYBf8lhEOwrWW1gAZwLYG/V07uDjRao7zqDSpd6Fhl/2dJVyV/r4wteVeOZ0a
ZmogYyDTLVfd+t6RrhxEGhnpyzgAd74D6SBfsil18MEKIrD1k6fHuxyVaOcqtRrb2jXuqBfWrkqr
Yj5OujCMb16qJUU4J96QbKcqiyeYnuksDhiH5tGdAaS6vs5iih7X1ojGzrUozdL4nuf8o+f2lnNB
4Gl1u/HWA5zgwC/c70Wxcila/LVrZgB9kec10ytQ4/reVEGqwsDAWkGaQbx3q0sukZBX14voEyGT
b1Hy4RDqa4SRSIdKK2DivThFKpyD1k0kYiHA+Ma9mcvRi3dNj9T1xgMWY3xpFcSxAI2jaedEtVGF
S7Wm3LdZ7L/oSaIZ2yiYyiwE/tX7mybFXG+faUlb3ZddrufhUM/xV0fB/bh1fGl5wG2CoTokfmNU
j50dRfGxRdVobr7OoxSN/CLLqTzYFj2W+zlDVPIqr1Xp0MLONFGGrd2O/YFuTHujZ1XZhW0xGum3
2YiHL5Xbmj4ERpW9uV2Swoy22/nBrtDg2XZaz5ksvKLZZ9M09ley1PLoUGe92W3GIq6xjyuaLNsr
EYzqZvTnlgrcYE2Re1djZf07pyzWh54Ztc3Os7QqfZ3sCUH5Li+8bFOUuROHI1qcdrZ3iyFKf8AD
KZ6DiSU7VjTKvU3jlEX2RTTodSuKBTat+VA6jaMdrSbyXjzCo2RnNUHxtWlnJZFYiDL34CChFu+6
YCrs69FPDbGVJrjJ3dy3g9j5bGwZymIM7pFXNUWoD04XHEDq5VE4OVDVN2PcWe02F9Yk93B6VHrd
atRpUDaYtfuOxyy6qlEeKEPgV2PyEDSD8HeV4Sb+tlOgW28rXRcFkttuGfQ7lD10nBqRUfWOvV0b
Hs0D1OU2TRNl0IOm0f9lUSZ1j95kBs0D2ZOt7pzaqWwwAHN+Yyp0BH6IhDN721bteKc7rVJh4SRp
gFbt3MbXTW+OAQ9g2zg726qN8qCpwMu+6LmZu3cCo2vQvUjrz1dd6mdBKP0EFHs5VxD07VE7poqG
3KbXs6F6iVFGU5uRZ/7Ndztv2jRuLb5xfS6rltnxuLNRT5+OFtoSxZ1XD/M/8SwTtLJl7Yk8zJBR
QfwBw9HIM0PRp4O/4c1yp0OMeUx5Nw+6ZhShlXO5iq1WIiHwxSYwiR6wujHUddPEgfHF1lutuo7K
uh3rjaWaqnyIy1KL9yPah8mr0bv433a6V8h628kiMndDZAq0qLwy1bNfkZaoxAwHo/Nqc1MOaen8
0IEeuseyBmJ17TV1XNM0InvYcPSUfNB9zazivTlblog3Q6p5fTiUrh3dDIM74lbSpnHewu7uCz+T
IXYiyDy2kZknW9OdIirrGCs9iSmJ9Z9J3Or3M83BOGy5F7LrlKvZ2CP5b/4vwjMM31WUArawxad+
Z/atbj3MiTYNr4YlLOAova6yn4PonTtbs5Lm1lG8TSE3FMLJvh/r7U0TDcG4iR1Ttts+cAHnDGZd
6vdZU2b/U0BdnTtdJy+aqOy54ahl5byps8w5zMg8G6Heeu6bO1fWY4MchsH2Tox2604ztsWRsIYC
EqjXdWGNylG8MZt4Rgfc6+oOxS0faQm7FCOAozk1kM2d1W/fSKZy0+Va+a0DuOiHiVv741VFs2UK
+y6OxtDxqrq8abCk6vZ6IpPr2SosY9tKOWlhMMlJooSnZUrfEVTV5RaFWv9rjx1wE3Y27rxbO3Lq
5GDZmWnnO+x0NHTlYYzm1z3MpQ4sAiaOzjPCJOXvqLc514UqumSLKG1vf4WPJ9VN0aJHe4sifdaX
+0yfbfcmbaPk0SmyqdsWs+UkiPWbdrXxmth5gIaeDVttnrzeD9F97Os4bHzy6I2JbvbX2M4j+VQE
IJc2tInMDIdAfZldLXptS2/fFHuiAES6hOKK+l73Zn+lD5VJ0tbCJdmUY1LOx24oIvUV/jWCCQUM
3aeW5tG/PG92/DOupmk/Gqhb/ZYYL5sbp5uBeqH0X3QHR8zVNz3IA2dTu23m7KzRVmI/0XLqN8Jt
7HGv0dwEwZ3jhBlOOcjHq4IuSbKtItt7rMB4TMdBLmxjv3Bsda1ksNig1mkdDrOU1W2bg/naCTcd
3evKGNjPsLRNN6SPWLf3dlql4gCWqXd3kV6BSe+Epxm3fY/ekLHtkKwy3qYSmao7HZopVHpnzArz
Nl4KqaABYtYTFvioNhHZjHhU2SDq9ABP3da8bSGSudx8HA2t2hk0/hY/JOAs1LyoRq3F7mmeRyqY
8LPNYqfrr+pYFg8NKtPqa2RFnHGfZ8QIeW3ccV9LaYmwrJT/SZmc5VdQ4SNuoVqCVMua7YfXgeHq
iWu8RlaRpiGX/pMhg7yCYnJJjPJdqMRQ5O5UwGFrklHbp6ES5IUsiaUwX7kVq6dukvHRS9L2RWL+
3h+E4eWXDE5WGQuTw8MeQSeEmZc8fl02yJHKyglsk7egsBMn1Dwx3Bl9adxKDZm0WOAo4NUCB4VR
GuLC513l2Etfl+oixYo/OaGzBthVzkBnqNWyNynF2GzyyU2fS0pSW3csiks5w7J0J4G1D1D4T08O
oBBs61VJr2tj36E/lb3GidTuMzhR8gtvR11vDfgM/taJKeQeKqd3gq9lCf171+iy6XdtPBOU5VYG
swBOWXMdAcp/sEED95R5ZdD/Gw2JX9tbqPoq/TVoia7v4ZmU+nUatN0/TeW6BfemX9bHGZBjf0Ws
V1kXsK7vNg5kfSRGSM04jCS7q7pTn41uh6SU8zoTLbfLa27E33IzaY+D1rds2kbV7e7j0/nu8zHm
Ql9fmJOL8NwqC2tV5U8mBd/X5dVSIfyIIb1RGqWTsA5idUkF11mnRiwOpZGl7g8Llq2zmmM8IDc6
J6n+OmY4oe2FMCr1bdS6YT46JDLDzmmNGVYPX8/ZVmbhv4DO6M0NzRnYUhPSH2MRZjA6ix9Jgwif
e4BJOrd3pqiUcVVMsRvczw0hehpmi7tyFQrLSsT/0klEDuF5DzthDGuEPtKfgpcs3kXocJR3gV+U
5cYEupjvTGUaz2hMDkbo2k0DdlLQRSPJEVl3U5fJnDzYrXDab3Fl1qqCbT6qegvKW483mttqmr9B
rjPKrksbUGlYp5GJ4TGkTW3nmbmT9Rvp9oa3Rw14nrHesjsP7RwuCwrku7J3+rHeqlpWNNGiTPTd
vT3zhD0GUVxWb17SOt0na1fcVQtRkPQOd3VwBOsrCxXiLB3aYXqmXxDv0rnCsShJ/Ttvtt6weNQu
9LnWT4IL+40EGS4XhVSTltbpDSnbZDSGROrPWk2usHenPN5PWm5+0wuniA+6P/db0y+sLMwTRDvC
zq1z+8LGXx82fgPKvFzRlEBot61VTYdY1+IiqMzn2I2tDYbr+UM11ElIBd8m5IDKdqEY+a7w8mdE
DjZwDaBNVAZOZ50LQzlN1pnPnk1UkUrI+0XSpvuhjqJQG9z5gDqHsalS+UtLtexoKDve+E1xSVD/
zMxZeQ49ghUUmsxVPa10kpIDXljPkUzTax3m1c7u2+k7wCv9qKQarj6+Yox3Zx4sPTUeHqhFXZXX
4nTi7eSpwRlc+3nKgu4fTxbuXUDe4x6h03h6mKrMD7ZS5nNxwP5LI8VttXanzF7M22gAn7YHaxFd
KGisqqc0S/hRaMrCY6Bea6+JBTEWPAqqm/0MDCjZmGgt7fy6UXo499XwUtZoEezn1or0xwursSzv
32/YMjAdTOg2vJrv5Uy7fALfxs34nCR+9AuMSVtuEdcUV00irWCX1Mk0b/MoS57zoG4f6Z5mO4i3
uvHJ1+bP72B8wEpUpqkJnn4VO0jrzBlG51l1vf8ta01vEwWJKwkCG4+g069zdfh47mfWHMcfKv9U
dBZK7erypxupazOqtc8iTf/NBrs+6naN+1QJ7WpLuU7+wonI/BxuaPnQCITAKLZREl5ENE7n2RuU
JPRSuc/9OOhXtp7gyzHM83hPgdsOfSePL5FxzlxviFgti4rYA7CW1coGxNhFLyrnuWq7ud1VUzsf
8Xvx5hBZ7ugOfJbMN1bm9MMGPlC90VtrutBeX0eEy6SZKgVsGgNst9UZV1Yj9aJj0jpqAAcJ+OOG
GL3ejCRZWz2HelimVrWdRueS49G7ut0yNLhREFrgV/GaWK6fvyqFyqLAhn2h/5yOUT58ySp2xH1S
2A5okNwx1Q79sLy9g+ptbSZX+dauJ4MfNhk65Xc1knfJdZkN2lXvRmr+F/N5U6WhTtch3XedZ4y/
R3uQKsMpJzHuZ+gV/kZA5rqFGtSJTz8SVCBpVaGnT/cIgPrpXJq2RqCqLlhGwROeOUpmYTLaBWiJ
IM/vDBBFF8Lp93uHEQG30Ufy6UGshfTd2I4MSY36uR8gHc22Jp9GTU57mZTlTYB91VVn6dNB8LQd
Ch7SC5fCsjVPLye+HhejR5C2nJfVG4UjobTJjd3noE/UwfRruY2TYESNdpz3H18GZ95DLl+OJBq0
ACVpeJwubkI1dYpG4T67Q4uim0K/6VoGhkrCunFtue19VVDFUsYXDOWr4Epy3HYmfS1gd6mo409f
Tvwcnikg7Lq/dNNPfw6iSHZfTIb73Exm/z1xo2aXiKnYe4kwwhlm6cEr7E/KlXI5MSgLDg0LiXfE
504HHX0N9qWQ7jMhondwa314yzwPUEgHf+dzjdf/OxYaHhTwEc5bJ0+UiK2uzXL32ajN7NeAmmJY
ofp/3dV1deHbvr9+lnkhrLG8+ODHV3duEwDL0vjyz4XbY2/FCxz2sdlupry+Tp1Y28QzSo6mE6cX
9u/5gVHhAjgPr209x8SiJmT3jvusDV2wHdO+usKbAheoKkBMW9W7fmhfI8coL9y3ayURFhdRHQYl
ASemRPL09EM6vUodO2mKF3tEqeQBfHFghJYfG7R+lV6EtUO3Zz+V1mDvm9JuvC17KzcwxxFDebQT
Q7LhB0EVueutbGfhuHLJLPPMgaOnSIS/YGghNK87f2kt67wuR+slEfIliop87/RZsrGKwtzmMRaE
YDHtjd3NImzisdh0YxwcMkp3249P/vtLBqsqUJgYdSB44K4DUJnqnUqS3n9GrCsBeNSP37qm116n
wdEuVZ/ehxwgIFGLILO26e6vIXUAzEXpkoE953QgjpFhtddR4mSA7nXt12zIHH3N9tKpXk7t6S1K
nwi8O7UfevMEAaebIZtjr5jdPn1pTYvmBU34Z4VPRUdSZSv0F9X4z8crem5A9OcWm4Sl7LT2d6Is
MSSxrWcvfedMjwB4u13QmvoBQsP0pKT+9vFwf4Lj9QSJL6CmLG5utKxPJwj31hPK8+KXJvWF+6Mu
c1NsqKd1+rFI9DTUBKVRBLb+6cYkOrYW1orh5EnjIIh5d73b5SAph1QVe2fAif5JQHW9sCRnPjwS
4AH3ODEI5MtVBDQF42SlUec/R60ttrVD4JWNsqAalg+/7VL5YZtkPDAfr8yZrY1gK/wycgsoX2t6
tNYVzYy9NqOi8QJcKTdv52B0nnQt6y7Jlb6/69hbf2QliTYJTpbf8legpRVOViTopr3oXpptmq7u
D2XbFWFF+H50E13dT4YSmziHVPLZWTIaRAqAZ/iKvaMdCEwKukElxQuSYp4VglKqNkOHI0iYl/Yl
6d0zm43RQNMBzYSijB7yap74balp6PIXbDN1c1PJZsS50EaI95uWYey4s2XtTNu4QO1rV+SD771C
1R6/CnqwUeiYkf6vjhCid5xE30w7dCj97CGXHfv0k8tCLgW22sMEiULzu/pdii0mbiUyeUsnHp1N
jd3olih5inYIU1/CT7z7+kukgqwnKSwZLGCO01WZ87LF5ilI3kozym97Ny8OflnSJ2d5wr7WrJ+t
m95aXd9eeGLf3TVLmYgCAvEp8lQwMk4HTqqRShmFvdeM9+GVEt187HsxfhdFM75CDblk/3F+PEBc
xOFUp94ViyrPqu0xN1+jrqyuzAK7rn6sil2FYF4TxqgyX6hOnRuQDAbteJozPJWrCXpRMaRpNNqv
ADH817kf3W9VQXdMx/dwa/V2deE5fF8f4XrCtokz/Cdr89af0tCTVjmm9tsvW+Vu66GRZDxmQgs8
CtLqaLVJ0b8VxuQ52nUC4bm+BxEt5Y/Kmpp4n1pz37RXpTFO3YVvTTzO1zy56RcOMFwJHlHPeB/X
dHqctRI15t+gAhLEg82gS4ikwPKm3mYYK9+Jbn1qN4dY84v5q93SDaIt2JHcaZmTBHciNsstIjSV
tx0NpxzupFBIw1SerXdXbeUN1fWoxQgNFRCtEWAEFOVczV1qp1ct1p39ftD7UnuSkQL+SKHSKna+
kslvi1ghwaZHEp0PvZFW93mBDHyygQFaTdnOFVbbNGFF5/gn/VttegoS6T1bDonxF8NO7Wdi86z4
Pdt9rHZZUBXJBsBC8ZZI6aWhqDxs9wSOoYcgblDZH/pxSr41ZkupQgqL/3Xj6CQjqO/RBR2u69h1
0nsvy9Q9WpXReKVVUfnDBs80hdqCY9pOmUcbUMtHcZxMaT7MQSeNl6mcsdyq87zMvva0AI4umpBp
ONNRLBZLELf82dmjrl/7YwfWLZw7cNPbzrWy2wDKq39jx/7/Ie08dyLH2nZ9RJacw19XogpooJvU
/cdqaFjOOR/9vsxoS5QLlcX3aoJGmtGs8opPuIPWuJaQSoxT4jLCQTnInXpPp8Qv3qqEytGqKpSS
jsyoZj9D+Mg6Tfogiq/wE9Jkls/xHgyrwd+lUrLBdA0z0pEP6nxpHWRQA3ZINUtXXpL0zirorKy8
N4vBl7tNoxd5lG5MD01eHy8g4dvbHkj78yiFsv4a+W3YbYOEKu/WKSTtXQ+8MUsgMtkOBXOzAxLV
LTzAJ9fiVM6aAN/Et/BW52U9xRFykOTy8MoVUe/8uGu2gV6L7ZRVuyX4O8R3sdyWgy5aSAFORrYg
iQGipY9KyYVn4PhezEykAZKh1f+ZnZyUCEzAK1qDoFPu6C9lDyXoHOwnqH5mzq7GNp7Gwfnn56R0
QOCBKAtKU+AGJ6Lc8Q8Ykj4wkiQV7zUafeJOs2v7WeqUkUAsKW/gnIfh5Vh45Sb0m+SB12lYuMhO
Qi5wttQOaEWSedFtngUktNuUlMQleiG8V3YBnjZinadDqrnol/yQMJSzaaY7+RJocn5hU01EG4aA
m5B7CrpnuVdsF3Wfl7L5MiDhvi3Godjnqp3vYtRHUUgscMA4P9P67FKkjY3qBDINdD/B3869HJtY
oDds9c4Lim3WCIaojV1peqMXdNLn0eSEegdpyyuEnodJSfF4RWVJykdeWeeFSlHg6n3V3huZSN4A
3RjfFEZD/gmBgimeJHpRJy+o47HUQfeGQO28FxlXqIuwGutDFRQyurjIsxTtopTyRwD++WX5GBBY
EuQ/DgthzPGASGLHceBkDk1rw7+zWqe98WxIyK3c1fsB4zfhejk1g6TM9b1W5H/VOpcuzi/kSUr8
8SPgdBFHsXPBBhz/iLJVchrbsfOSFI1arj1ztN2ACO/Br9vh0A22vvHNMHrteuG9qf7Y3cRGKieu
kcj29vxvmd8f//0UStX0h6gZz0nScdrI/Vi3zkvu2I25d9o2Ld22wZTUdTpUbNaaUoy0H7PwTmkG
cXd+9NMtzfKjo/L/R59NBEJcutEg9/lSdGmwNit7ECvNX3brPT2rjGMTVkFBpwYxJ1sNmtp3Tl0x
4bEa/dIdODnmWBs7nsbu0gyccaHN89V4YFfgP2MJBCR3didlrW0OjjPYL31naKi59tidD0O3wiFH
/1MXZbDw/nx1ZCFvEBlzaIHHT/P8KSlrJyRvnwjnJRalcav2pfid+na/H/UwXiKTffVtdNIpNUxk
I6LH47GikoiwxPn4BaN6q99ljRlfZlpgj64USw62vbGhPXx7m4AVUMhuKNsgZjSbTl1JO1sKM+9F
8pRGrCq6V2IrRzzlC1fsF6dhsi1g0ehU0qidJX053h8DDgXeSyXn2SpLPQdURC5tTAx7L9RyiFdF
5pX3YVhWu/Of+MUKTlkG9H2oBtSlZyuo1ghw6kXpvCjYuDu7UR5DXKt0fdzIPfC7hahh/mZy6pGj
JIFHRBHFrzmr3QzUWooVIb3EuqRXU0F2iN1KNf1XL5dioog6cYXmeM/nP/KLrcMljwAElTF26Und
GTcVKswG0+uVAqGJrL0gVez3EkYGGyNqlqx8vhoPrgrEGFI4xpxil0/HgmZgGSvyIL1M+IiDBCtn
3WawqDaSHYRXOrOw1G7/ahknHSzioIkio86WkbZT6HhImLwINDfFGlatt5JUM0xXqR96C7v1i9uT
sciUOPof/a/jz4uNzq9yv/VeUj1vVBrJOvAypR/lhdvlq91C3EG+T/ee7TI78U5bFlo0Wt6LlYhm
P6rdsIniKDjQt/aurGKM9+UweguP5FeDIm4+JX/w8MBsHH9cn3mZE1WNeJXIFFZ6XHYbfKQx9PCV
4qLJG/06V4Nw4RSeDopeGsVMlQYqahpzvkHntXLgyaZ4bQIfemxiFC0dIkhpW7sXxVWqlk7uwgLX
1+cPxulKMu4UAVHXggY0N+ahYl32wrc4E1GtlW7BQhCSUDJ6Pz/O6fbkAkWjiekEb0Of9nhScUUz
kypr/Ne+s5wrbUgGN+ws86euSs7m+0NNLArwHuQG/ODjoRIRRCHGgwFDdcnVIKnhPd6SYJuRsvj2
tfJhwAj7hTd3gtUcDyWKyq+gdfBVjpZeJ1Il7ftB4Si0/pXtV9n2/Jd9sUnQ5uBx4A6dxGxmt4ru
5VbSBPB3Krky1oHV18+OpMX7xAkDMHOaigJttiTMPk+zmEQ6KOiE07qgzDf/RvAtZaqnWfAqy123
09TQW2u4pLrBEGk/qDDX8Ax79RGQR79xItlcuGq+2jiEFlMpbGJvzbX4vaAYrEKTgleqc+2eZzJc
6VYa/7TGNtifn97TS5usgEo20uicBXbr8Woamd0ao1kkr1Ufa8VGToIsurWRzFcfqFDVdyKHdL0k
PPXVoNTCOGgkk4Q2szVN8igCwp5lr0oHyVfGx/iOupB2NfSpf4HIRr9wu30xHnUCEmcMPEnl5oFG
6phjCfwpe9VKy3CBMgdoi3ZVve6GTn8PKRMvvPinCzi9gjSk0NijqDmvZwIMClPR9PGrPKjj1s6E
9dAGGsZASjuq394skOyQLKYbAUqXavHxChJGZH7X5dGr5NEpuB+ikvTfc7xE2mfQBe7P75eTL5vy
OGXCrk7F75OpRGVS5J0W1K+TzNOfGu0jVyFA5fGVtPb/MBaZGQiJqdRBMez4y0CP5aY8Bs2rJmcG
KAFkrTa8iRA8KilYakGc3DMk4dRmp9yILyNPPB6s1eEsF57avzp9VV1pXmCuEKA0bvo23LdOuAnU
NFo4eyfvEGg5wMDg01SOgTNHZGa57aWxCNVXOZIJX/DEK+SNSq1wIe87XbOJ1IfZOJ16qnTadDw+
BWZO1FYteZr6WtOjgF2Lx8jB7722XsWysxQFTvN0lPKzXhPWDv4p+sv0gI8HUyoDzkvjxP9io9EA
P6bGA7zQcDX2sQUANEhXENmcjYjU9N/5rXlSbUAmFImFSeUa/VkZhNLx0FpvaklTtuU7JVPzb4DQ
2SWZ1fCzCGEbxaXo/uWIB96HutIfcJu0H9Vk6Bbmem4VNuGdLQ2tUgrpxDX8dfwjglTqvWw06jdN
A9u9Gc3QK10jaERBXWxokDcJZLSPEPvXHyQ98QHFDZpykXRGGVEzTtS/dQT6fR/LSiZvF2ZovuMm
igbPGUK1ZMkIWMx+nBYgIFLHhvqGWJH2s9U97a8E0uqZineJg5kCna2nerQpyEQvizBtrZVjSMrE
acymYEJvH8sx6p9gYTRLigwnLZLpxwEgnRzW2KnAh49nTintuG6VUX2Ty9q5Dug8PSv4QBauWtna
TQdHsHOdGlklt6Ncn7h0J3x/3ZZ5d1HrPhRaXy98Y2E950/H9KNIhIkEyGomtvbxj7Ja4sQ2MpW3
cYj7N6NQsncjpqqqs2o/EStb8jz7Yv9wQKlRT1aYZN/6PBKHWJT4Sm+9hVkp40bRpTWqiFZSu4Vf
iZusylP5yvIH2dXjsLHXGU/1Ty/VWxd+YPIvHYhntr5aJ+H6/OY5nQlKv1OyTgIEpnuel9hxhq5E
o3j/osb4K0WmR7s/bbsrz0K7MQnLt/PDze9jKr301uHms9VISOa1Ss9pKqgQqngTPALuKOMRU0mF
dFnmVb3vtLQ96J3tb84POr+8PgbFu4sKP7hdKr/Hqw1dzodjxqDZCGS11nx9R8vLgRCYKbcNuqe7
Ho2ZfSVg9J4f+YvZ5Y6mrk2hewIrz5a9G/3CMBpJvKFT1P3Oaztb+2GgXepNH6172784P9zJ7MIg
QnOUW5rXDg2S2YcSKclBEIbhGwenSlwNYa3XXmuGComOpHOpa6HQa+jtUp45f4qQAmFWp4IIoILT
grCCa02Da0T0VsYcHSg32Vo4pWfg9cu7990dy2C0NmGWE4pN2tXHq5mXltraaRO9Aa0IBreA0ypt
Yo3qB/h7aYNwR5l/Mxjj+6jjQz3TwAURS8zuMEiSIY3yNnkzhEgvSs+2L2EDe/sxAMJ6fgm/mEqG
AoDLQ4OIzZxzN0LqziM5T978WA02iaNI295X1RRaIgWChe862Z7Td+E4MmWYmGPMdUioQoaKhO3Y
G+hFfxVEvXbR0IzaDUMr3SZ4zv1fxkOoxibIBJg7d8yRa1BNoRJkb0FoCBQh8qyo97LaG5eiTDPJ
zXNdW4BOnpz96RM5DdN1Az50vnSRT09eiqzkzQzD/s4Li3xTZqHplk0E4Eau1Pqq0I3JJjnvloKm
L9aS5wUdJPbOlPhN//5ThDYYJAwCqueb3/QZdKa2yC6qogsDOt2JeXt+43yxlgxGWsI9Tiw/p2qk
qRYksVZlb2MaaZsM9/oNkMJ+16LKuOqg3i3cNV+Ox8tJ63TCks0nNlHVxs+TPntrytC8oCAR4RZY
Jrc8XOlFxTO/0A44nUzUlRTquuCjJ/Oh2WQWfWKJLlGit9Hq5J+FaIo1BebhlkL+Enb8NOQkiILb
ROL8oXsmz+5RJQffSbAUvwm7yDHhGdUYzQXbfHIqNbzDMR7OWCgXIKda7caEc7it2rFYaCGeTjA/
ggYBrwc6JFS2jncPVclBDoeMw2mN4c6IshC5iVT7Z/V5dFE52XfROoyERxdwWIoGlJrm9Wx0jdu8
lsb0rRr0v1VT1BdC4+HKR2sdkCptz2/X0+UEGkYnlrLkZF0+l62CItREmic1b1qkez8CeUS4JnSC
va61b98fCSQhYQfNfdrbs1gvcLDJrKWyffM6Nb8aVcffdK0ItpjNl7vzQ83eX2BdSFqCjgXCoCAD
NrfjGcYKqQ4pUd9FmunwhSt1Q1VNPOaiMveJbYi158vVEmnly1EnSBn3nEaAPW2kT9dMB1Czq/1a
eYfwoOub2i7Ux1qvmx0IHe1Vy9X4qUFkRfneZT59LMUQWjwk8zz/8/yTziyIaKVW3wd1UHDhSj3t
p0CT+85PKk9xw6hsF17+6Zn9lIT+NyJWXLSepztgXg41e/xjVJFq735PF0k02fiohpa0UOWZnbv/
Rpm+ihgDSu8cnpfUFCbTVNHea3A8ewRXgEl2EtTPLEpxmRxUfEO/h1tjyI/qPE8UKSbx9uxus/um
d6RE196LDJftzfT3ZFcMARSOoAEkNRJwnN+ps+P334jc3nAXqBKS2x7vmbxIUQlUY/0dCGKwqZzQ
3Ac+aqVSq0ub80OdzifJFn0A2mT8QVvueKimc4LJmcsXriyGcgAhNgZro8o8RMTlBOqE1rx8e0SU
1UiINR3oBn8dj6gIO+sMkDPC1cPKOTS2cxeS9TrrsNQh+lYYuC3szNMjiOQY88gzz4MPh+F4xMHD
gDTSke5wGwVdtesGIgpCINLwXsW9vcHvTPzVQMOlf89/6fQQHZ8IxptUB8lhoWbPgcROZPimE5cI
q4L6lK9F3/h7VMJsVyty8SSSSLlF6wbHE6vSL81BtpZcp0/3EbqVcJ14KRGaYAqOP7xWndas5SwU
bmTogE+wdLxhlqFw69kSQ+Tk+E86qMBcprEoe83NPvM06ySpslpBvwX9FBDbqPi0eSLy764mA0Gy
Yf9Ao+I8Tqv96UK1uqIfylbu2bFeMkYbB919dR3XiHjdpVyJpguirhaHRkWBY+H2+QDhHi0pgxPH
TZVD+hTcc8eDe4Xpd/mosZU86EvDdqSKqF76cS5ug0RDiCy2rVoGGw7YcD1IhewcFA9pMlhIY7Yq
QmGmbpFmQ+2qUZeQBfYKsUroIowQ6LdZgq7aCqmFWndBypqY46LyEfw1wiaT7swy99ODEUqtDNEe
szxXM+WBuFjpEUvKXQ9uaNCvdE3YLygVpc9+4qPGaI5WqTUbbyxtLVtTBBrhC5WodTyf3+0np4zH
ZvJGIpqmbIzM8vHUUFEutLjXFOGaTlLt08pLrjW9SFa+n6d/SAT758q2yyVmwCyFoGuESgZ3GCec
9Jo04njY1kBoRq8SVbg+FKJq3xXZUK66FiW+yzhvrfgAV6q7RNEtTzYFTZClPOLkBoUCMykOT505
uKlz5I0JzQt6T6f5KFGpzuACfK2pY4Pll1eZkzYvpi6MhVv75KMZE2lLNDuInKay7/FHgxRHSKdF
T8nVjexfhpXbTYo+OY3bzjmofa/vDND9W7MfzYUT8MXXEnVjVs3TO9ExZncp6VFkOBFaiu5QBhdW
LYroQqjqKH7WgVbpVxlRcLIQa5/sLHrkFKMmAVCIVpBOjr9WEXoTNhQKQxC4uu7WKBHWK6U0lMRN
OpGvpFxyrksALN7CVfNRXzs67mQ0YCAnZh9IEii/xyMjlpQ5iaZBManltk4PPelkVa7yRlPipxqu
PwhjvVHqCxtHwKBeWTbwnaveDNLm2ko7nvAtGTUaFyW6jzdNM0q+q5QqMPRESpp8bTu1vvMJVuHx
5RX60QTZCL65UHmF9c+PYrNZ64TH8t7SSFYRW6Jn5106NadZdaXUUgL8sqRq3OhJIgc/zIgiyxp9
6jJfx4AcvynpTXTHnYcLPFkPOpcU8o/nIyJ+lsl71KfOadaG+uDEvpsMv753kcwHmU161HS1Niq+
+qT9Qi5DcvvBDW6chT0138fzQWZJZO3j/m1IQn0idXM1ZSWkQxns7SX93/nWnQ2jzW4n04KSnUsf
3yIurJ/yr2G/9CXzKGM+xCyDyoRhkESwJggN+FdK7UrD2nwV9/WD+vP8wsxvnflIs1ungEJuySUj
KTfRARUuY2Nc+wfsWM4PszRns4dEBeufwbtTn7zrdB2u5V841d/+b0PMbrGg02tP8gL1iYt6pa89
199I2/NDfLiYfL475rM1C74CLIi0vOAzir/Fj2K3DWAduM1DC07/XyC5wbOzF2tpj1ScsVQRnWsF
zM/pPPtLAqmI6o7vC8Wu1C8qbzUkt3JVu6VkHBTVRQ/mh2FvhLZXNMmVjAJAzl6SL8dqy29ed2h2
mPeIs1UQjM9Pyzwknc/K7AaRAe+Hcc8e8q2XpLur0t9NuXB/fHkgeC6m+jO9kzlpU/WJ/NDgYP9E
7n1yUP44f8RabLOL81/y5Tb9NMzsNGRDGDh+xDDZe3SRvQ7P0n7Y/W9DzE6CZOa1ltCufGo2YjNt
08H9bjT9sR6fvmJ2EmoNOvkYT0Mc8itxUPfFPlo6CdMNdHISPo0xOwmlr+dWqTOGcpM6bnsFJgvX
tfIlL91GW0X/5Jf/bdpm8UIlHFmqE3Z/9j5eSo/aId0tLf6cl/7fCfv0TbN9bEWKn0uISj95f/Ir
dZf9MW873u1DW27rR/9BH9362V8wZ1nacbOHsY6yvvQDxhyGlfRkFmspXzn35sP/NnuzlzHNRYzC
I7PXbfqL/zadtj8/xJePL0VT4mXEuzimx2EEDjsjIL1IfbLKQyb9svVfRje6Wvf7fxtmtrflTHhx
ODJM7m8cYxdGhzxfBfrCIf1oR3/e3qT40I1IfUy8BcACzR7g2oJ3Xsby+NupbD91laBv7jzgjS00
cYjp2yzNUCZECSu4kDDrSNcRWo3vQVTqhB1YISxUHeaTCyAD3NUEYgXqQut4di8NXV9qYe0pv+0o
xv5N7tObkgiZcK3QXNLQfiGSmmbx+PMnMRw63IgBUVSds5NQWuPnRI7/RxiJo7teGMS4OnvWUlg4
fzmI/kl6yAPArQKcmcvVN72HLLeuer/bSrULfwXWrZEPJMajraxoVlXfdOwCUANMjhgXpPzEdf94
ZD8VGmLgqoEo4/yPViTGinOXyitbws3KMkYsgMM6XxINnB9w8maerKlOjOiFhrvM8bmoqVOBvdKC
v5UqBZejHwU3Jp6G1wga2zdjNmZXMYD9hWLjyfpN/mCKzaQiTENrZXYYEy2WewnhZRQ8VVAoVB12
GAOoq/Nn8WT1UMWfOu0AuanBgfY6/jQptxFcT5T0bykVTr5Cgjv75UyWyjsgJsnCi3P6STBhJo9N
8IekqXNRUjunHojxTfI3N9PmqsS28S4tjKWJm1bjaOMDgJ9gZAqCQlAa5lBjyUOqSI9M8yHws3ab
S6Zx3VqBchGK5LGzW/NCwrYidyVJaVdj03YLmfi8DwYwhEaiTV4KB4fDN3fANuQ4KiRf2A+Fz7MA
1bW3y79WLwMcTzO/QdnWLoMArPUIi/ceRcpUdVxTiEh6i2L+s4VJ/wBYzuaDuj8afEBM+Yc5xJvn
0EOYXRePtYT2MVIgUWWlO6OpW3GXIN1hXZZ1qitrOtBltRIIITuurLP7fpWoLeRvePg2g7eqUM+L
ateEkG0WrhNXZnVI1MrI16S7dZusBkFx62LQq1D/prURU0pfBK4jiCj2D3N6vEuL2MHWoIv0h6E1
pR+ghBEVbunOPpV2orRbRHAyQFDnT8bJobdp6lGa4gjSJAL4dDxmyQb2bTOxH3KFSaPo6blIYVgH
NOa1vQdO+FrPrGLhBT7du5x5YEV8LZk8ePzjQT21a+Mxr7wHv/JpfJWhXsU4aVYaHPGmtq1d3GnK
sA+SVk5hBqipt1Y7OMwLt8I8o/xwHIbbCxiEEwlO8vhntFMapkOxfjBHUY0/UFQR5RoHclPb+6DO
ivVYUs/bUKHJSQTDxDMWgp2Ta2lSFZk6LFTTIGHMS0tymOtGIKvZ4xgNQUdTIOz7rVF4g++mjSmW
LqaT4Zhr8HZsLhBAAF5nF7wtSgu3DSt6jMc4puZTpTDgpRBauRsx7/fnd9bJ7E6EFl5MJJt4m4GH
Hs9uF0EiM/xGesBuariLG61Z5bGW7vJIdK49Ulsa4rBfU7CzF/b06d30USDEO2f6AyjfbFNTpTLQ
h4nLR80vpR9l4jhXehs6P7KhMVZ8tH6pRYl6p3i6/0NX/HdVqZOFuOzkXPGiTXzBiTDIP8wZg46R
RLokCqJxHptw0uWLNrnaRf+6zkgPeiF+B+iWbb435Wh706YHA0UchHn3HLNj6N0UUTTGY5ln6W1F
F/SuSzq9vUM6fHzvVKs214kxFuEPzx+9pX7PfMEpP9PfZmPBr+G5nTtxooxeRK3d9Y9mZtlXXkwZ
8qXKVSdeBVpY0jUAzZPsBr3udtmAKO53V/2j/M1zSBOAv5+gXLxWUPo0g+GxIzlSVn6o2oc0spvo
oLWY0LgZ2PUfaaXmv8KiMg9pOwQvWub1xsLtNg+Bp98BNB9yxYRkpFR9vPElQ+mcoSnkx6KqvcEl
SMjLXafWcYkQnhAgi5okX0DAnI4J8BiZAIb9r+F2PGbTJ7g8INX/6GCNsq711rkZCwfpkUhag/JZ
Enye725wYTj9oGtC0iEjOje7SSKjHtWqysvHcEQwxG/r7hpxj3ErOY5Q3YKNjsZvUv07v73ngZUG
C4EXCnlVdhdv/exYi8jQchDzxqPWYCs9yVyGT4Y+aEtv4lfjcHhQDWQw+kmzdyFpOjso0f3hnmyl
4DB6UmytErUs9YUtO7+Q+SAQmdzFIEMmWsz07z/F+FU9OMi0NcqjiPrKjRQv23QId7u+7C1ZGJ4e
ToYiqocQANQVuOnxUE4DdRKTJeURgfPsShtL67LpdI/WLFsUNkK4rv1sfIlbJI7Or9rp1oRxN/nQ
AYBhzeYoYqVyLDRLVfkR8zRrm8alJR8KIg7bLQhf77UGG6Vvjwj1n1YwW5SAcA6Z6KJUjqpWFo+W
H1Vbz7TqraOkzsZG3sS1IFQuQDROTgOAU5hbaDCCesHmaza3IqV7P6TN+BhmarwrB8pKKfDelcwZ
2YtENjd51jyf/8aTPQpmeMIv6NNzPmltHq+n0kYQ0Mt0fIwyR7qJYk3fatWQLTwoX45ig8aCiA5B
bk4o9gSuBg2WgY+O0tfroYh1LIf8fuHC5Kfzaz8H7whOTZg63HjxSIS1MssCjTYdG6QyggdPKiUE
/coBw1JTy4ropTeLoJJdP4IdYbgA0QondLUw8NPnsWyNZFKEB0H9D5xFNVyYXWxjs1LHPi63YYrb
zCoGdOW80Aqxhsh1EGPwnjUn9NpiJflmVzougOtG4onuTXNcaWPnJTeVljXQidO+qs0dje+GQlcI
A0VZdUPpG9Haw9h16BHetfLkUuQevgEunXkqv7uqYpP4q7AeNZNqu41l0B5nF7D8Ltzs2Ab8USYt
/Xgt1vPWuGgwAcakY8jUQjFdH4R0ZFGZRHnSbTtIGldOiEPNDzgcWtmtERTqi2hjFJUdXaJL5mfP
Qahm2S/04fwg3GPwpsOG7kzZw1VpSPtB+G6uqNj4uD5SNoXkqmoeY06jaFlLniPVJv3AziiKPZUN
JXwaQxVPe9f3UKxQ3bHLfbMhU6JecZHIxjDe1BVSSDuyOjt6B+flYD6hC5QebzxjaCh7YlkYbkuM
sYJXOFVpuglwiyExxb8QjIkM6Lw9dLwg3pbk2wzfs76O5G2Bqk+3MoqxNR81xJMKVzMiNdn2QTbK
t7bQ/fpKFbER4GKj5U0k3FjzJ5m4sMZO1LX0qIl/1IoXA3jpG7ydL6BQW9KFEFrd/tTBwSRoF3Pf
b5zeiY3bqMSj5bcsU2jpV0qYIMOxgrWkayWbJM3EXlGl7A3V7HxSrlX7YOPFWmdsDYHDy85xUkle
D2rVV7/wFazS3UCo6+9y6vLD3jfzuF3nveaF6zb1RbW2bEnoq87r4u6yEVqp77BpcbpVWWjYLule
m5cHrCZN+1dkS439PHiDU46rsAXusumlOBOroGx8Y4d4S+LDTjDtdks8BmfBsCtMduPRLlt34P8d
rFsFfEq0cgIcSxCYAeZsDa5qdnZUstmx0NogaFFgzofTYT3cSr4kjQc6UqK+6dpGDX63aqUbu84D
TfIwtrGGW7yI+85N0OEb/4oQj70NXihNkhLUVZOBG8W3Sr6HjgN82jI137Q3upWjw4k6qa5tTRPL
+WuAlvpEbDVbhFtcURmVnMJpGaCLu3aDjJSrxV5V3vMT7G7fk7XGF2HROvKm0bU++ZkBQc3fCtL8
CIMdpE1uB1spDHkVoIoFFE7tkPhS2X6Y7hSjPmSrPLKMIV3JsVJW6NQTFSdrlk4LcIIbMU/5keu+
hYdyHHit96fgJ2HMI2Gt5hnruNIR4eiK1Ov/6m3fe1BzNIFoc5JyEVyHkZeIPfTOwDZXWV6H9eQi
JafKvZ346GTqIAYIg4JUhKPhwkJteFmVVEjKRdsCaf+XAp4I6otIDZmPtVqQEf2DK2EHmxQGkvNy
/r04eYWR3PjP4JNsjGrpLKbhY0Is3mLpXomrFAyYDKRwFZdlf23GAReOnObBwrM4j26gKgOr5dom
B4Q+Oi9ngPIBHlRKye/Qt4p67QnVKbeNFGj9K3IqhvV+/gvnEY4+xYVAsgi6wWkAJjx+EdMQYwSn
jEqG6xxn1Xh56b9BW0jty6hsuXPUKLTalIUf62rnq0av/D7/C04+GMTTZH7uALSFuT5HpwDpz3Mu
nvgpx7btyfE1/18v29WdqhfY+X17rA9ln0mvEXjv/GXWKowMh9oKnxpUWy+y3OjVNXXpunX9pLCL
hRjuZG5x9SCXpuyto42FbNXx3Kr6IOHc1kRPSpfhlgbozfmJP2192wVJssOQUP1NmBup69yKs6fz
X3rS4QAJTiEB7Qag/SgCzPOpQDckzJOT+gk9ee8+N0PKF9tK9HmOf7KU6s0mFljbr/DQVF+zchA9
9Cb4B421Uke9V+5ay5P6hbr1R2Phc8iCciKpAdMBQYbtNp+SKglgSIpSfkRzrtWCnY+CFLrxqU1k
csud1ffxtgb8rFPQCUeLWmLol/azSK0EKF7VxlWGHLiM883KKVJbXFAQTE2xxoKNO0bLu0UFzJPt
SU5MVR9prkndFbDa8SI6UjYIzUvV5x5BQHOXWEWkXnS5QyREhOQvZRwnVZhJaZ7IkagYKP/EcTke
LyjYicFgyM9JOOraD8rvar/2bK3Kt0FfJOCnOsH1sFNVqQ4V1+IKErciNzptWxoW7pPn99HJHgby
S7AMeBLh6OknHf+cvpBVUetW8FxVnrVR4qgHMoe6rhEq1Vod/XbrjUax6qUoXehRnU78pAXCn8gB
ARw1ZtEtiy8FOa/CM2kZ8aY2+sgn556jI+kKfzv5Zi0A/WbC6Ik/YU78onlyntRdNSaEvs/WaEV7
+GTB3qwc6Wfg1+HebNT4m3AWxkP4S+G65xqi7DGb2FRSytqL++pZqTMPqyOzTR7rIPHKdV1kaulW
owHrTks8faEHcTqvpECT1v50/gDHz6oQHW3c6arvn40A45lDETpSeu0H6RiurRS57oV5/WJDT08a
Aviw3FEdn4tYpDTIkq7tymcJ4pN8H4QVcXtV2CmOJ4PQwwMVAmT1Muw3kjUo4Lpf+6hEBis7C6Kl
IsX8QSf1m8Sa+SmIJ4N8nibnU+0giRLbj9rOf57gqevBML19pf0oLW0lqGldnD87pzNNdgENkMox
cQsjHg/WeyoK39XgPNtIJjxAQVBuw9xEZ1tG/fLn+bE+OkdHN+sksE7sCvsABURwvceDeWZaO2ZT
Ss9JnQryKvRxrSpYIT/r0AnN8jgZ7jJi++QKSStZwv0V8YHHvKCdd5VrkhA1zZ/J5AIbmLLzHuSw
6CfbaQxj7YuybivlOhpyPz4kQNcQUsckzHjwe7v7df5DTiYNyD8BAdVQpEHoUk8r+GmFaoGjrJXK
yhONHMs/sDeK3zZJoY9GQWRK6++OhpQFuqNIVX/0MmazpiWljE5uYj7pUmQ8YWgLrMyUjE2R5/bC
QZjO1dECTaoZ6JrBspkUM+e98AENNyxpTWPCoCpTNibWQTFWFwky6WtaKbobsqx7nt1wI0Y9+25c
OQkqT0LseEGAA553PhsD1FAUFPaTRz4S0DFy0mgbC7xULoWQHWkh9jk5aNDrJplkWEzTuHNqQYP2
KSUfGR1no6lXejtqq7AR4sAUVEC603ABZzMfj10DwJleNU14irlzAFkUYGntdLL60qrmrW234lBG
ZnPfZckTGdGSI/fJaLQmpoo9XGmkcsAaH2/SvOrqiJ5C/wpxgN77WMr44FqZE+xUKw/yzYA68VJF
cF7tAa5iTlH6RIjhRp3z++K2LrsmGuVXx/HSW2gW6WUTWsXCgfjiy6hOT/In04tPynP8ZditBqlu
Z/Kr1Hjto9Ea/QYrg3idDYg2uqpUvH3vAOLLJAPUpgBPzR/4xmy8Br9wQlIvesXKXHYLx483bTsk
bhsW40JAcfppdFlYNI475WPCueNPoxDF3JZx/Zr2ZrmT87HbkZRc5wSQ1ygqtd/MNT7Q7+B5Jp7D
xHqbDUcQGxaDOQ6obXaTs4Zdb4Uu4pWZmUs+U9P/6vPVYhDkU5+ezgBXJ3Kix1/WhxOmwUKTp7Ka
DJ/2ZNwHqDNc+dgkP55fr5NJZKGwH0DajEeUqGUWnv4/7q6lOZEdS/8V4m66O2Lw5WEMTHTfCIPx
o2xcLnDVvV0bh4CsRJCkknyAYWIiZjM/YtazuovZzXJ29U/ml8x3MlEVEllgW+pbnnJHdFxs6kg6
ko7O8ztAoT1ZVde1ZLiKm95vDeC0NNw6D9D3MR5fhu7JgWeNtCB1ZXS94N2EPxoPqX7oa6U18hNQ
ITN060H9t9qkVIMP7bG0RGPrpP7od4CzgZRXSj1ynykvEYQELAHCYrhy1D9H0/uPl0FptW74s2FT
4JVrQYt7aK1hBbcfF+gKfeCs7HIV8gSxbESaIb1wONUNDE/mCzSOra0gT06al66YLj7VUXnwa8ND
9DxxxSH5tZNsjPIXxFkJXQIZKchd0lYHF9fYQ5FTcQCAm8bj4AQpbuurYn3CH8rthhc++FG7vl5N
g0pnjTYay6vgkaPRhD/nYny1eqgBkbC14DiMrSBpxLOzeMEnfoymYEt/El9P8C5UWuUSLxUTdBuq
PszKrQRAQvW2NwHMcRGdR8MEARTA0ASHsLB0TlIuCLCN8AIghI1KOs1qKEXl2Wx1AuDv1UN51RPw
YF56zdW8AzCn6d9r5dXywM7pVw8VRHBZpJ17IMdgt6k7V0qC4kNlHlY/Asxo0kZeyGMLfe6nF1NE
vw4Zz/oLQIBNeLopzwwSBcVs6liC4w4cwxQeAOpxceIEpeYEsGLuyk2K3lmCPjvi3F3P4UauTGp4
DdsLjiTIxxafU7FouxlTq4g2ytUm1clZhJyuY/RjOQ6TFsQv+hUcYMyOA+IEsCVIjYGhT8W4SLdS
Z4uXc7zwHgJvmBw346VTmaPRLApUF9Ml+nTDl1vsVMdRaeos3CJ6zj/GQKZ/56JDsd92Gz5HidIE
EbC5OKCXaAIFzhhC50FNEi43WgTpekICy2hdLJbiXl1AEalUF81zlHvAz1ZquJ0poJIuokDMOvuF
pm4DpaOiiLVZR3UwWpzpToSZG04eTrxa3AMoGHJzJsvxpec3529EBc6PsLZcXEOBWJwfQ2q3T1Cm
9xZtUA8lpms3g+aAZCUonkgdxA3Rwf2SxjoUD8fNeS9YToNJGxhn5UZ7lqwaF/UwatzGLh8fqvPL
YTa8eoSCgLQsWF3agUUe7zJ4FOV5b5qsqnf+8jG4KKIbzW9jtxmfNRoQOeuH48rFfmbnDoqsSETe
kNCwgyZa5EgQimfLsDdDK56rMWIVF6XynHcBqfbQRjHjolUUk+WBHdbEQMpcQIbVcKjg4UJqlHrY
57VGAO9LHPVQ0o5as0kIIVdFCjNqKZ+L056NdQJ3IqJH6Bis6zHepBgiylEJe2NRPPGvEjgQSujt
IY4frtfrKHLPfRSWIbZTaUzKvbA8OV6djR8q4aR13ChWYtSyld358x5L4HpA+EEboFxCZEjpaY1r
FLo9IioiestkUkXdW8O7jJslBFMeHqcHLrAmBLOhSBnAiPCP6SAegNWJK8uSj7YvHne7xWZ50UnE
+JCyrRlr6Sgo/4awxfsPBUB7RuIyh60xD/zeo1iNu4mIhutZ8bGPXLcxgJhqYacKOA908JrML5FC
+XH/CdYPE3ETfuNjgoFAgaqeCjspuvXJwj3mveK6OXmHV7rYbor14g3Q8cSBy5LDTcomJEUAlhOy
gNRziwDUo1eszUSvuAAKoRs9xm/RAWDK9i8oh5uUFQLfBDJe0SlNUxq92fQBDYOKQW9aRrUeuqKF
7cnDw8lZtTmudxbJ8fxysTpGmHpOfc3RgP0QWJwu+ggNBdXneJCQ+UtmjbpKbz5dVuvJEkK/FI7f
lh4CRKlLVV7yzoDBH3z0a+7DobeaLvyW4ooDROmhsLkBA0fIWiSlttwYyOoIpuN5JemhdynA2KJy
qXJW8ddo04O8H9898xA7vfUf4mTYnMezN8hiiYdJczwblgHoN/Cwjk1Hrp+Hj/8MnLW7bPDol7/i
81AEqOR1x7H28ZcuH4YiEp/iv9I/+/I19R/98jZw/H4cOk7cZYH+TeUfgv5m/DMWM+VDxwfs7epd
4oSrnhMlXrz/r9lMsRAidCe4H9+LHRJP+lK6mG8SKjjpvO5XgfO3n4boSB/T/Fwu/J82f7oa/e0n
KsD4eYdQuph9BDyGNScjUC6WS0eEjwcjAqQ84bvyD7XqERQi/CD/JP3Jhtpi47dWvzOfHA7t/86+
uWd8ocUDEsJw9ZXKEYGTEKDMlzVu8aDePILrBNosIOnTH1wOcPsVsYDaVBvtf/XkKDVYkU8JtYt+
lFMAsXAEnLhq2sbmdS2dPD5GS6+Vj6gbBkLY8PXTD3Z3a/PpYqDgitwU2ebD9HxdHKAYlxEHKth8
NHOGz39zxbHELQ5Umkfw0SP+smEASYjXxQGKwRtx4PjkCJA9yJqkLNDtpR8BshYeMeiIm5/XtvTU
A2m09moTu0+gndSUkn4gTbdYgGTeI6h3EIBSNGTMfkXSD0fTdP+rR5D/AEiCayT9UW9AuXIEoGD8
yBvw6mQAAoSmLICcQ0o9EDc2Jx083T4G4BACdhSIzThEPoHXJQVSy9LsKjSOUNMA9BHySG8tvlo7
gmcO9BGGTX8yheMVXYE0Td5o7eXqERKN4e+hkMbW2uEPOUo96PD3vrodJ/+60aqh3TbTGg60F0t/
tFNfwalHxRbKbDan/hlv3xOOxxcDoT3m3ii1H7gTbRkhB78gFehdAtvmAcDESj8pXyWDIiP+1cD4
ZShgbPj4Rarbbv2BjLStj2LoMP/AdxRbJdr58oY56bQ3c9n+VYesHskKZeLyL/KXl9wJWTgcr9I/
rDarvmUzWDWnn0I+ZNuGUhqR+boSMqk2S946SHtJ+jFGizWyZZQEyGGkqfZMuhFXJookOEOKnSQU
gSNnlRpKwFuF1DZZ/q0I43HhdObojIVwpNRPE9qnSRSHzNP4ACRaQ0b0BXoK580ZwasmXC8mc35L
N0GdMXJAkMSHMBWeS9SAU2KI2Rh38DC4Qh8FCbeIqcPfhj49cNMjk1YfJfnqK4ieeLpxZph2ENEW
FwX7KHyhCByq3QH0aGGgFgNY4rDQj1nsYHLZFtAZhZGNy4R6TuT41gCIltb1qDv0gnV1nUgEImYz
datQqVQD5FoFoSk8fNStcOcIv2QwhpbXzkBZFRIv6H+wsOACRjSRtCfjVbVZyAcDHMDCrROPAa3P
/JHCTIqeIIwBq50SyOBKpKTEA8PmSeEvvo7dV0b6yjKv3vP/vrX1mQiRcn37ZVBfH+Vl2XlY9nz3
O71CbeazEZOMT911OxJt65g98apewN/p045vE6bowjf394mEu84jHwpJJ303KBnblGyfwUdauMNr
HToFTLvQ5fPEgaIpSdNIKD+TH+Uz+nzOvEeXB2eUI1tSW9l0HW0QwCuV954gSEmGwzdHwN38oqzu
0zG+3GtJK90EGOaoNkBI8gD973eBgT4M/eLHu8Cn3mDnkd+zDU/c5VN/JMJQkQswPr65uU+lSkqU
+soRrpgp2ZbjAWh8Jgmld3XfE/bE2bZEBL0mFQeXTrh2kBnECQE7m246yj5t46mjOB4LE+Vl3FWu
k6/a0lPJolc8XmBluhTcNuX1mePPWDiVhIgLlPZhSvYqBBvU54KQ7U3JdqJY102pTNmUbHvtDMcq
bwla3JTsOd95MynUaUyWhcIpXEW7GpiFjTsPmT905CTpOJC/23TKF3yAZwzGrCRFhCnJ25gwQqh+
5KwkpZTuvmfxidftwglnzFfJ2uAD9CiVu4TAbMqEdigQW1VEAxxp5nQvEx8yR2EC0tXN6V4Nd4QD
HL0W6MbMU2dLvnpT7r5xQu2AIZvHAllYUl22chSVFEmS5pRvGDJK1dNAPSlM+XDD43GiqyYo0TKn
3PfEgk31KVvg8Q2HXI8dP4odrvKZYtjGDEkendlAJKEraZH0ST3XpqS7wgPIvbqHVEdhTtdnmrlF
NZTGZEm2SzIpE04s7N43/AwoY5FDvdxsg2txyVRZYeNpRqKRpvWk8Hem/L2DIzRxmSfXnbLYhvnd
E3jl1IuHpBQ5zMvZSzfa0QkTXJspJ/qp1Ay5r/gMAIZmgXQAp4EkQxxOw5zGE14wGHThSCFMub7G
hJfOSH08kPZmgyyP15l3TxJLeWHjyXs/DcFiRbmEo1cO8/LTtvHBXAP4YiRUs5Fidqac/gDlaohz
10bKnqSW8mSvg/OJimYXISHHd9xQPdA2rJq+Ew60u03ZsqbsgOHhFMQnKC/KbUE6J7XXNaWexXy6
bOiMdEsPIMk29Llr5HguFG6jrxxQoiwotp//ncR/nmmGhBektTSBJg10TqpHOzzc93OtUeWHuWtt
e/50txEA3v5Vx0rQtcXGJFPkuUsfRgsmdnsVaD4cQgIwPdsXbM3gKQ55IGml86UUN1PSVzDbJZWU
KFXJGRONQuaoSgdl/hiTDdlcUknnauPdeiPCkcYCG+IIiIWMx8psCVrYlAU3Dpy8ajQC4WFzum+h
zkkqKWtPLChG7xASDhWqu0Hm5NkOzT5LRrxwGjL9jdob8n3iq9pHhj/bnjJKgeRHYz2D5lzozHio
h5OR1Wo+yK9OFBdazFdcsggdm1P+uzPTFEYbnt5bUcCh+1NU0C0fPHPmc74gg6rQTwYjTqGGoXIV
AU9rQyzfJ/4g782m9ESgslhQmU4HSaGbRMqJ3FC3wKN/6XX6nd6Hztm/FujwwCFa2Dn/SD4AzhaQ
H1B1QE2eU3zd/VIs77He84RbjM2jo/FOuolpoG97NYe1ke1vd7YVFYurTJOuTJf1+hIQTj+5Y/gU
olh9iSz4g05hlw4Yn6iELQjG0xCCUX0vLKg5kOGux0ZONJZikF5kG3Z0d8UoaKeQtTHhcaJvmoX3
DFgTvsO350oNbveLniy/Z3/WAjyvI3XPbDi5+yEv3ODxVUS1DScCMozUWLMND/QlSucK1/R//dOe
ZGqq9xGclimPr5Az4Dtahh6g0axQVrcuraozne8bFqiiAa1szOd6vQrd1VoXZ2gJb04683Vci9BR
jluKZ27KjCwPNYe2hYNxDTt2Ot5liYV7fcNEJBmbHuSqlfDEkImdK0JY/6ZchvfOFVoSMdCnLBBm
3ogv1GzVMqEkGc+YeWyl32kq6jMlfOsEWoCC4I9Mqd6xEK5AL1c9b1ihP91RVdA/yMLEUWPBgwDu
buU878/Ffap1C0c3CyA25DRTxYLgZE3ZfT9mXLfjKlSmaEyYoY/2DqcrFQtbeM/4UpX7gBWzMOMk
nJJaqIs5IHmYE3+/Hjg57KCiJ1NOf+BO7DM1CmJD1L2F/S0Whas4CZOg8HOhE4tQxMnmZsp5pzIb
gKYWFrIZ8DrxWTTmIYaU/8nzBq0DXEbO4uUunn4Ar463ypM3KBWwoft0+WiEAEqHRbGcLjEt87l/
e/chRZ6UzrvhWn/MpyhB8MG1L/+ZZYxtD4pCIlQiWPA7dulVYdigkHv/+2//EU3p00W4Qio6ZnDJ
Bogzy11T5CGSmE8ACyQn9fKNu+czERZvyP8hiRFbAZMKMBwbB8OBUTCVxz36+YwztPaKsap3iT9i
ajypDnCauoVBz8R0JMDAezaFGclniprYJBh8G/6va5ag95DibyxTbS6AeSUrX74vd6zo8eIQ2ZXF
KEokvVRMZGNY2HskBbg5lC3IoBsWxGNNrcmmffARyHMh/THuMyo7/AH9Sp6LOkDlBlg4nqekvytE
LUhDdCCJoJIoZAn1y/Rpb0EdUcI7NtSnFt5zf6Q6aA4e7ic4aMZsJFecvm9l+enlsqTnBMnAQyUf
sg9QglZok/UlyaaD2JC5zkwMoQRgmMPjWTiBbRQPh0KNBRK+vulhaQs8iKoxXbNg13ypSEqrnf0v
PJITpm2wEaxqs8ApfHDCkfKc7607faKGdDbhSNqMlRN/YsFR1HFXQbzNBhtWdWeeMCjaHDVgFwmM
SUWmUENi02PSCTnAzBSyNpKEOvGYi0AV1zY0ontc+ws202LGhINvyogLKKmKcCW0WmOiCIUovD2c
9nNYtO4eBKCkmM+1/fm/Y6cw+tPVQnDVtYAOAObkrx1/pbAiB3MgeXYWwQ0f6FpB2Ya7HoaEQHdK
uexUX7VhpmC+GhcI79H0mHVhZ7ksGqoxobKNZwQlCiJWbSq0LbAxZY8tFRmM9hxWyGpELdziLh7S
oZ42b+FKdBns5ZgnkVx3eswIudr8QBBlPbW7bOOZ64o1yV+UU8tpZrO2cIxvOVR8haqNJyOlqr5E
aI4rh3m5NpqJ4WKLRxFTDdtdnI/nC7be598TXwPeBG6g+bR7sExUgIC0d6rpies7q+HY8TxHOczo
0mc+4w2kyg68Dhq3WSBOydeqhZ/2+TPmB2EPsMKNgxCqnCVdFPSFkB9ffvT6cKdpUaeKjYTPfjLS
POk2Xv57oVppaI5hgQWf/1MU7sXs8+9pQfdd+Pm//CFXIYiA22w+ELLDuBYvQ/q2BbrMX+sCGv1r
zAm/d3cuuI3MCPgJpkhhKJyzSFGL0K/QfM5A0OKaTl+xEUbtwA8DkDFFJajYeGA/7tggFRvhh498
NmCDpSoxbOTwZjJ0937bqKVrIThzD2VOyRRHrqH5sTgdrNTUoToihki9oI5xKAaBoD5sT30/Pywh
tDR/RE9sglCg/v7YKO5DPswn4U1zontoS4W+vw00eEGpDtpUpa1k9j/R32/fU3y+H9ABnwtGWDsM
ovT9diLDSDLdiu35k872jylkcjy+VuW+BSWjLZC+UOhpAJJWXlav0GfeggFWSMp5Um/rFlS7C7g8
HSi4irdoF/Ly+TYV0iVHhDm4PWHEOeXHl+vjt2BwyNxEmXGK67tfRh329d3Bf6iGfdGN89CEtw9s
Z5O9/seEHuGIzHDD/l/cudMwGahbdoizhzfsFPzGQUiNkhYLB7CoJNHU/JMfXn7YELJMuKfeDhu5
XzRbXGf1dlgw38lljzJNHGOFtI3c3DZbofYoL1nHRiZVWzsdNvyTZ2IGc0SFCbZhOEi6+QE5G4mj
gIDUkSVtlEZB2I8AzJiolrsND9olCjcVww99Rcxv3xucY23/0KHVnG6XhWSo6m5VGyFbghiIyBul
RCfR4NJ81neA34oFKRiqT8BG6V+G4XnN4zhKpemts+CqBLGRZZiNcpMMVQ8xuuOZc+ceOCV8xEbp
9O/FAMDKkmj6FtgAe7qHWybjTxvnUkR5wrBiA4AwY9QHDnQ4QKsSzAGlYGRSYSfL2UZQq0WxkWhc
+MBDl+cKedQ0Sn6+/Dl93987wkFl67BK0BI+0yKqFRt6chu6LAobJAvSI2UjYNJnqlZUoe6kpops
nwB5O/AcwB+nBrwqNoIx2emEChOPP//uObOVnDFxBY3m5MeXn5N0AV2GEdQianijbCR6ZAvIXoHC
nzMUxr/IWdMiqgDVPmiqfD/NPw+I3tQIwNX6euzQLyL5mh7wndC1N70IUGDNZkJR7G0csRZAJ3V7
wcbJFR5ywXIlqI0qtragZ+fP1w48GL77l7wHyMZzkBbLUW077giHVZw3jg2IvLYQ0gOpaBs2cPLO
+UTRSG1USJ0DBoyQKCQGeQrNRJ0sd0o398J5PzF57hxWwHBcoIaau/QtvJUb+mm4gjab9AyY1FkX
FKrMHSmb0rCgw8ICUaplbICbXDqAfNuc0HQN3eEZtABP/k5ZBJDMpaB/+fN0jRT+Ad5WSYmejLKN
+Gd7HKIGCsb7ZjnqABZmfussC23m5eB92QBBu+VaooqN7MYPzIePMlFYYUNJukVCkErVxp0lBn90
4E9V8biBRyYX8PJjd8fjIZTb3McF/VssDMACeNNoCTlpj3YKVDw9fcfCocYjFaFwJL9w1YYvO9MX
Lx0PXpl/KpxGsMoipAtlpibdWPjFUHzVTvyxoqegrY75ptyLKRCclZOKNuA26KKwVZJJ7Zmqjdkm
wODUJmvhZP6K7eWZ6X2exKhSVCZuw1m4o2RWbJR7takumdw28tJuz5uaDtbr6ONTAyhiCQVmNlBx
32/3SEErFl+EhbcJyiyhL+aqcXUqbSsBsKiBmC81gmzKOX5LUn0/wyfr6/UDmjqhS8aXeqxtCI8W
ABM0fHIbSH2tkK3VFBQbaWZtlPE78vCRRLKRBN4mg0xLd7JRot0ZwpmuxmNtNFPa6OR4f7ViBhvJ
Q+fMm5JmkicH6gev/WHn20UCsCRFNKO2VW7ot6TJYbJ95FcjMqscjfLehm5PNLAI8ALxw5WcYqrH
2zBz7hxdtbSQGf8+TPTJVmzckA/Iyl2jYZeycWgtJ7nyrY37fs9AXitB00dhezW04v2JJ9vf7vyD
MOvy+jP+savMriaJ5S8dbOUE9uGFXTgCUQTlONmAj+klkZ4bbCPIeP/5f5Bsu1KkCxoWvuLTn9Pb
Um5Luleb47vHo7vTW3H7PL+O01/Paaz5460yr4/nK1vl9tHIEXUbOTn04IX75f8AAAD//w==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45E3FD68-55F5-4D11-8C1F-3659748BFA9D}">
          <cx:dataLabels>
            <cx:visibility seriesName="0" categoryName="0" value="1"/>
          </cx:dataLabels>
          <cx:dataId val="0"/>
          <cx:layoutPr>
            <cx:regionLabelLayout val="none"/>
            <cx:geography cultureLanguage="en-US" cultureRegion="US" attribution="Powered by Bing">
              <cx:geoCache provider="{E9337A44-BEBE-4D9F-B70C-5C5E7DAFC167}">
                <cx:binary>7HzJktzIse2v0Lh+YAdiDpn6LgBkTRyaczd7AyuRbMyBefy2t3s/9g44qRKVN6GS2kxaiGbUUMks
h3v4ePwE/vpx+svH/PNt82gqctv+5eP08+O466q//PRT+zH+XNy2T4rkY1O25R/dk49l8VP5xx/J
x88/fWpux8RGP1Hi8p8+xrdN93l6/D9/xW+LPpfPyo+3XVLaV/3nZn79ue3zrj3z2cmPHn0se9ut
X4/wm35+fG0/JbePH322XdLNb+fq88+Pj/7F40c/bX/PPZmPcjxW13/Cdyl9wgQVhGpKvvyhjx/l
pY2+fazMEyaZVISJrx+r76Jf3Bb4+u7TfHmW20+fms9t++jbf//42tGD//hp0pb+V539cn3E6xdf
dPrp2Kb/89fND6Dl5id3zL41yd5HW6t7ze2S5N91/9fN7rjkCfvyhxwb3BHsydeTUPLHgXw97K8W
33+S0yb//r2Nzb//eGt07/W/3+gXza39+PnPMzqXTyTlmhgKL77j5PQJF5opqZX59ue7zK8m33+O
0yb//r2Nyb//eGvyi/8Ak/txYv/E7MLkEyEMU67hPyx7x/AuYU+UYIwbdmzx3cc4bfBvX9vY+9tP
t+b2/wPSyiGaq+676v96VqEwN6Fw8e+5wz32c/NEK+66Wn/NLGvquZtadp/mtNW/fW1j9W8/3Vr9
cPnvzyuXn5vi1s7flf/X7S7cJ8S4ZjX7Vzc/zi9rrtdEE/Xd8DiWu3b/B57ntOV/fHFj+x8/31o/
OPz7rX/d3eZ/ou05e4L+RQii+VevPvZ5lz5xvxTS7z6/sf3u05y2/Levbez+7adbq1+//fdb/U11
m9jvbvevezyHSxviEul+y+v6KNM4OBTBmZSu+y3VbMy++zinzf7taxuzf/vp1uyHN/9+s7/tm+zz
n+jtTD8x2hDh6uO2kYknnDHKhKu+GnxTUN/+v//bZMl8tpk6bfK/f3Nj9b9/sDX82/+ARuZd9uc5
O1pyw5mGeU87O4WzEyE5+TYjbevqO5t0nz89eoo58VNZnHuu00ew/f7mILYfb4/j0vv3x8G79vac
3g+bWZlBm8OE4uzvzn6nq3SMeUJcjbn1e9fJv8v+2s9/M9ib7rb73H7/6FROPHsc379++jS+f7o9
jHf/AUnpffK5s7dnHfFhB+KyJ5JzVykOS985CZfoJ0JLJV2+wQ3+gUc4bfwfX9yY/cfPtwZ//x/Q
5v/DDvcws/83Do4hoYeCOn+vYH8Wmvbf8px3X+J2C35u8bRtzfqzDuC/pRr2/99h0B9IcHDb3R6+
QMh3gub8p9/PdfPVc0j011O9/vTzY4Z29Qcuvf6GowH4Owh5/O8/37bdz48dqp9oriTXkhJJBJfm
8aPx85ePFBozzQjlwihXKrN+ZMumi39+LJ5QaYQyWqt1UAGE/fhRW/brRw5bUSd3HU2UNIRTo34g
9i/LfI5K+8MS3/7/I9sXL8vEdi1+8+NH1dd/tSomMAExbSCfK8pczQ0mnerj7Ws0e/jH7v9hTmRT
GjWzV4suZ/6CrUJz2feWlzfRItLu4o5l/iFxHL2oC1GUActZocy74ipHhX3W8clzs3YWn6Y8c5fc
s2Hi8DcRN83y8bw8VPCNelwQrjQ0FJqL1Y535ZHEZs2c15NXO8S+7hSTb+tEppcPkSKZhuE0dZWU
VCpF1PoUd4w4LIuJSG9bT1NnCOauGnzFePcVzvhaBU7YTh7p8k0Ko/j1rjaUUgytd6WUYVuFmhWt
F9rUHMLeEV5jp/z3aFrqIMmM87WX+F/lHdtulScwIxNAPy7XQOUwlN2Vl7uLEmbSjdc3hl8kepwu
4nxwv/brD5KCblgp7SJGAIQcS3F7naQNCRsv5TH9lSR1cd1V0xKcP6H7tkPPbYRQ8Hb4gUao3dWl
qXMSd8o03pTxWPmxmcreyxoheq80c9l6bj3Gb8/LPA6tL/ZziRAU4BkClq5z1V2ZxrK6Koa58cra
0hvi1CIY2ix9Tnotd9Q7IQopBgFlBFNUbl2DVgUpiz6DqHyovMHY5aJK+spv0yK/Oa/VCUtKbjin
CmZUSEHHWolKWu3YovGGpE2v+ySVVxJ54hkvmfllbEp1dV7eCS+8K0+RY3lzVy6lHCCvse5SXRVu
WDmHdJDJjpxTJhTUNa6gUE+ajR+GhV7mpBS1Z/I6Hvw0XdI56JJ++Z1FQ70j7JQRBVY2hqAAaAwZ
x0qZupG6Tefai2aaBf3Q0BexlKEvuJ4DOWnunzfiSeXWJRFFnAkpN6E88D7UXUJrz8177gmT0kPS
UeVFyRLtxPMpUZJguEU0u0LRTUFxHSEyZyK1NzckDzqayxdtulDPFFGzE2Br8v577foSYPKuqE2A
DYuqmtaFVmIpf4ljFV3qbK7fK5fxZyPP6veN7n87b8hT3nhX5D1DJs40Zi4MGZPC500oLpK2i3bC
+aQUl0stAUMSsfXF1lRxszhx41WJ6V9mZZX6jrbsl39CFzg7gllyofQmskIR8jo2qvbKtkg8NpXy
IhlKuVMbT7m61Iyj+3ENVpQbKY1RSZPUsvacxjDpa5NnN7kswj+Kqo3fGuSrbie4TnqglkiHBr+R
843E1InzJpGs9jo0Zpf50H8QnP+N1lQdHm5ARTiha+XSVK0PcqfsS0HiaBRIGXHoKH8sWh3w3O12
AspdI+bYzQFEG66ZkXItJJuMGzs66XNhG69mDfNay0ZfLHF6qKoqurRjybxKisswzLJLJrrR8erB
9t5CeLyTRe67pUToSOzohPulHTnW1yQFGYYBVca1XS5f2ZbH7XXM+qLdOUF3DaOtykDAUDOZFkCF
N2E2tZGO3alsvDiJsxuS0+Giriv2thya55F0ppumrcpDk5WuxyDfn+Ys9nEGnduZ63526p1W6H6m
MSiuiEiDdp1g53us+TijP3KGqfYqokfmjZEppEe7MWLBSCJaeUkzyNdt3xXTzunftzkkU43qrg27
3x7NlE1F76JSTKzUflOmmb+w3u6c7En97kjZuNg8VGaJaiTtMXaHoI9y6o916FwWPPJm86FMx/rB
KQ564YBhOKlckBqOLarVaBk6ytpjs258x0zcH3hnd6x3P/lAimToYSXDIk1s6qwtaZi1qqu9LDLy
dann+sCyNr0kfZ7+rUua5eJ8RjhlR7jsurITiJNtRgizEjwcgYok05FXwVBr5ykNSeRrXbTP6TCb
LpgidIE7eu7J3egp+2iq65LXXl7Y5mk6luV1FffL87R3mqe9FtwnWerupL9Txl27TcK+wtmb9DdV
uqjzxsK4iSt+65x+6g/UDOnlaA2pvNg63a/nzbv+xuO0YNbJlzGMQCiL216wZ9FoRRvV3hC2NpB1
3QSsSAfPsdPD20600uhg5Eodk6CBHPtnxpclGyWvvHns8wPJlv5i6sTDm2kjgDy7GPLBYAM6cCzF
zm1ZcjpXnqOq8ZJlvPCyVL0idSa8vCE73nkilxxJW73oTr0aIyrbSSJbkSQPXZ8lKpN+SJtl3vEM
ff+clBKg3cE7OPCL9fM7ghDHSR7HS+XlA2lvYu0Ul6UtyE1ZCH2olBzeTqPjZF4xj/H48FAwZIVF
0F9jIGcbJVU26SXrUP0XpzNv8lrQX1xCe7+ior4uG7mkXhWHYkfjE55pQHxDhaAKjEO6KRCYSWTH
3BGtqBv2XsVM7lVuGnsJGZyH52rzZVZ20cgblMdj4+qqnVseVWio4nJ4Kvu6vy5YJ24SbuhVF6ou
9vK67XfMeuJIAXEAd0AjogVYOsdSm7imCwinyNe9pJGXJ4kOxqRsb0TJ+hcTL1PPatP6dTIkO6Lv
ue1adCVn1OUUJUNsTlSEo63qGhklSnXlUWLZBbCY4fkDcwukAH1Y99Ma7dY2tzThxJpxgc8uSeeW
XtunS4ARN79ilbLPzss6pRGyC9pPrYDluJsONeMJT0TVVV5m7FR5de8svw8OzdWOq9zzylUnbNZx
ZEAG5DaJJUta6ZH0Fbwym4O2mvlTkvfFdT317U5uOSVKwf8Jk2uhVZt82Y2hLcuigKg6aj3AHk5Q
LfOHuCTzTnN4ynjohRACrgBvSW2SS13oOJloVXkNJ8mhcdDrxmNcHx58RGuZQWmE8YhSmzG2jVRs
6iRBChPL5BHZxl5dFvrhB4SGesXzVn4V3aKvsxtVNG3D0hvFgOYSiepQTjp9FdbR8uG8QicOCExF
6IOKAyxabDKUokUdO1FWebzuw4su61o/Y0PqAxJ5el7SiQM6krR+fif723Kuw2VOK8/I4b1Wlh0s
Dasdf1sr41ErYFZSN1hrANgIAZZ8LMTtprooXaf0XFmSZ3U61W8KNpbXJhJ88cpxmi7Pa+XSUxJd
Sg3DshhSNx6+1HmajzUk8sjAgLUbB5O1mR+ageZeLML4yk5DdJgTYS4tqekfzuzctMJWFzEbs9fn
H+eUkXGQUgBKJy6w+2P9I5sXvQ7hOcoMS+BUTnoARPD54UKUAOtYgWEMv9n4jKzHJWkrUXpT0tDE
n8dUdkFLTCV34uDUaSrDARtRg/xhVue94zIhzyxhM5zTpnby05hJj4zOhSuGK9s58460U7bTYHeB
8silQpgfS+unVk7FUFae6kT4NBvm+rpCFg0ebryVk83RA6GP3ALbKlcNmyNkxLQtmmdlHxeHSbBk
B449oQvMhiEKGREHtbVcZksnM0m89qkqfpGPhvtuIuKHQkVYNBEgEEgbmG1ATjm2mF4Gp3NW388S
Vjwv5okGVWj1Ts69j3SsYrCIEgq7FExuq7J33KCQSylIoUov7cPkmTNrduHW+U05CuNJMrzQo3hd
OSQ81LEKnwLvvpGmqnbqy3r6m8yC+HYZ1gRAW/S2EVhq0psuytEIyIG6h26KW/uST4IMz0Q/jsyf
RpMn181g6B5MeyIMMA1g6UeZFGizNmHglLEgfWFKby5SlvkxkXMwVskzxiPu922I/3ywj6L4UGDQ
jGFFtq3aPVVTsRBkER7HiTe2rLlQxbIXCetjH1vUxZECIYMHCWm24wAw52hqFI5Vxknk51qV17Nd
1DUPTbzjQvctCFGaoU3E/EHJdqBCrpSkEbBgmYnECeYyr7VHlth9Z1omPsVjMYY7cb7m/a12iLwV
aUT64ljHHjltnNViimpWepUtnICbWryv+3H5W92rPHBdS/8GGGR6WsWsvCoa2v5+/gjvu6uLGwqE
YtJBJ4msdiy+sDWJhrEvPZI3UZBL9Slv1O/CAqCqjS28nu91lfdTzioRQyu2aUBZ2SZK2zFJE+rW
pWcdiqG17vsrhIrdOcl7A4dxOW5WoMLBP1F7Nm0eTTsmeNmVXpM6zeJrmyS/1ctc8KCpQv6yzoYl
8TIdAzNSed7u1YgTPisISJFrDwj0aLuobpZKZVYNpefkYX0homzufBO68duybVi6E4YnEh9WJRiV
V67Zmv02yjLqZHzsCAJfti+RF7O3bmiyYOBN7ga8jcWbjBUYladwbLsLGoah8py2rd/FDbfVzrx1
wvLYx4IMgLtG7spOOPYomrdds9Qjkn0dI1yHvvvbKNHPWzIZL5/D7Hmr37t1FD+4lMEIWKMDOQMx
AIzUY7mkMLmoK3iymHle+l0UsuXSDG7S7pj71Nli8ALZAaRj4fL187tlxto0BMWh9KK2D98Nc8rU
YXZN+LRLeK8uz8fnKWEGsBUQSEPwd2PNjlMaO11WeguQ9ZvKLfsXo1VOMMhyfHte1InkJ1cRZGUt
YtnHjvVyQy5mZaGXSlX4Ke3c+Z3u1HCZ2Ty/wkIz/vW8vBOqAaMHvUUAEdCgChzLy7mTFP1cIq+X
SgdOjAVm00TYqOM7Dz8yjZUzSiJUA1q88Y1EFlXUdmnpmZk3kcenvg+x9rPs2qUWWOB5xU7kVI2e
iq9ZjqyA47Fi6WRlHvWO9dyiSP2wjNvUc2os/vxQt/RTNzcDuaxRa3Ymp1NyVxY2JH4hk2x8pe9G
N6dMQe5ogeBMfcJf0BmLxsYm8bux5OUzPcTOTnN34hhBUEALoNB84X9swmFQAy86J0Kq64AShBZR
XmV16SvVyp3UcsJDcc0IxAEXmDEB++nYsAsbezWMRemF7bL4eb/Qy1kO+qpvwjQYbeTsAC2nVMNY
va5PgBdjWDyWV48qqidtLFacXF5TZ6FBEYny9aKTfMdDVw/ctAEaXRR2DQq8LRTIY1Fc1rSL5tB6
JEryF7wBfJRyEV+c98yTUlB3cWkI20DzpZDcSV2kqLJCCmSTOs3rQx0S/TR24vHBWBhu2cn1xhdA
XEHVOgrfkdLGWL3JuYKUXEzKB7Mtn694ir1aMAtN6p0UecorgFCtcwyaCq43piNkkU2fIG85Xfdm
6JZXRVmPnkQ/5ak6rXcO6pQ0YHwrhQowMea6Y+Uq26aSVQjuZq6jG5s07KLNInVNpql6uoxLv6Pd
iSNDRgYSbYiCTLHJkpmi1TiBfeaNQ1VhLxsTOgRR6YZ7XcQJZ4eIFRgDRsuJWR/kzqlNFXfjLkEc
T8OgiqAAdyBQWakTL0nC5s15RzxhRRgRq0mQFAxuD26EhZM72S7S1pMmFjbA49QfbcNF6IUOgFwg
/zx+eHZExQZaip4ElMht2V5KXUzxRK2XDknoZ04UcBomQGqFc+BhM3nT5I7BeTVP2RRNtVgh6BVn
Ws1wx6ZxlzpV4XD0mG1+Q7FNPOQFi7yM0z2AfU/SWhvuSJIVaGFgBVmv6rtkuEaq7vKDnbOh8pOs
wlGeV+xEqTFqXYyuvQlqykaxomt0Hreu9bpp6S6XWTgvFxmaoBZtfXAmM9+oOgl//SeEyjWtIBww
LW2ENoUZ3UQz67UjjJiACvKumOW7WNrmgsiaXYxtzHdknhjPkPjRVeMdF6AtrFc57tq11UvZpqyx
HiYl14tie2OqKf91DuMUL8pgxe+iIE0gHNJc03EqdpLN/V563QohhaKjBsF3G/yEl2pieWK9Xk3u
q57a2cvjJrp1wrp/vmgnPLRh3T53qnan8q3xd1yOVndFpKCPBqCwLUe24ybpgE96IQVxCCuN6JCy
lL46f6D3swCmTgUcErQy4Gjb+joo2ycJjQHYhH38e7TEQxx0eAuJveDhVP7e9SK6PS/xvkHXOReQ
mpLrxdlt3om7wolJgw6i6JJi9OrEipemX7LIa7BWuRDMCk/ZiAxeWIXpHmvhlPQvXbwruFr77GNn
GpySJC5HG0qqKs4D5SAwgd2X8eibMU9cL7HhMgbVRKrsCmCx+/m89veTBEMNASEcawlGgZQey5fY
SKBNRpKgU8au8fc2q/h4SWOtLx4sCRApkCGscr4A7MeSMDtQs+SokjY0ygZ20ePsmQw7/Qs5iDne
SUf3o5TBjzTyOvo0JIaNYdvUydKpa1FOaF5/QgEJsjHNAjcLgcB1tryMirn+UI2qukxnxt+fV/Z+
sEA6oHQQnonCGwY2/U7XS5n1LaSDOZY+dStJPJFa+uCQXKVoLPqx7QHFdNMIIEI0WNojOsTRMTfp
zF8MenKu/wlVNF2jHmxPs+XVtOD6OWClwZDjUr0EKT2csYQmwx4X7ETkA9ymgCqVAXVwu07C/lQU
o+2tFxEuAlODU2/cIroG32+60bpzHtySgo9O1mUHXseB6WjTtbURnct6PSLHSdkhH3T+QgD3OhTR
xF+eN+EpXwTzcn2pEABL8NKPXb9IE4J5a0bNV2N7TdKa+wATioDOY35dtQ25qbFvfyWatPoQq7ja
CYUTOQZtHEwK1AmE+C03WOTZAOoHmu9wihzq1UAUX3KdK+CYk2reUuqIwRM8qd/yJJqbHeXv9wXo
sHBXYl0bay63jKnSWSqslHPs1ZaSfMBhJNKzFMHo93GUt6A6ZtnryJnEP5FwIBj8Ahwy0s4W+++S
pK2jAUPA7Nat7+AJrwe9xL+5qs92etdNuCPyDBg9rsIAgByOzu74gMMhtoXhcxKQsRWBq/P20i2H
dCeDbkG9b2I08hlhCPrtrIb7SwVJGEuCFDuKzuR9MESLcyhJ6vi1bMkL7BPtTcacl+EUThc1tp2v
wr57oDvfe4xNcuMVGTs0t0mQNE3hTUI1l2gMx8tSFSzIzHIoJes8RDOAN5AZD+eDaVOxvkgHwQ+M
FRdIKhCcY1s3ZVImqeqTQEdRfyNqOR9I1A8XZTLsrRlOHetdUWtc3+2gF6ZmUQxJ0BuTHDqW64BO
bblzrJvE90UhswLDGt0cBp/18ztSnCHORJykcRAmjRpvCFiwod/OVdZcszk15I2quvCB3dwqFEx6
RCMuM+ElLXrTxLKZ140oTRSMYRw9F6A3BStytdOsnlBNAc+juAaB+zhq2yr3uCwSOgCYAjPNunja
uznLrjpWKHqFe2Et7gCpChn/vINsEs4X1bC6XJlakI1h5NieZajCOJl5EhQTSUMsgKs+WXy1tKPb
eNmkJuN3Oh7Gy6ivsW0/L/yey2CfD98HLwJke+TaTUluhk5xJ7TcF3UXXZEmnH0J4uuOlE1G5xIo
OqFoo7CmZdgFb6T0eYILLCV1/SiZo8GfWV7+ktaTOThycg7tjGpd2MpeMLpEO+n8XvhBtMbyGXw4
inXKesP9rreatCRhlhbMd0kZuy+pqIb6fdJ11OEeOC5tt7ONOiUPcYGaj14OdPVNDMYLz2noVNSf
Mz54+bjoAPcLc1/0SxOcP7sTooDdm/W9IaB/ICSPVatwo6vJQKnxQ0wdh7C2SzChLiOl1c3OAW46
gvUAwYLAih1/8cYvsvHRNJO1O/UjtGpJ+TQObXXphEvhU0dFr7sBO/5w7FM/LSb2bGRi3DnEe3G5
isdqBE0dmDvw1GNNKV4ZgR44pj6cVF86S0c9LhsA08Rh6A9K8uq8Ze9HBUOHBbPCedAvuptDrKIp
C9MQaY3mGb/Kcjsc6iTudox6X6sjKXQTFZlhxqkzFvrY6Cs/0rL08wnMOzc2r4aBiZ08c0oc0NmV
nI2LFNDv2IjCAjtNtIwCJDFi04uKN3MS+7HIWd572vKZ2sPc5Qm/eLg18WYbwABo/QF8b6wZA2oE
h586PtOl/BBnWGOW7QPpQDgkXKsFKRqIDjZAiPhj7fJyzmOpCfdnqPPBkNIG2GJUOwjcfcfABQi8
NWm9lqHQi29smA5DGI2pSQNKsfUROikPTpK41w81GKSsGBFWogCmttBUW7IxrrSTBhWn6Mxw5fUi
Ie2eP9xPHxIpESMurmhi4yrXz+/UcUD14cxqnQbOMJdeHBOUt9FNr6YQy/rzCt0rcSujCT0VXqOm
cFloW+Kacr1lmyRZUOOq2Mcl64u3QkT1RZ2KKWh16dxEAFF3/P2UfmBCMOxvQQvA1ddj/ZoFBo5q
WDFN4horY1DZW2qVNznuuBPJp0QholBfMK8AF9m4hcjjIcHVL2xwFtb9UsVl4ZeDdj9wEAwfHEzr
7T1wkICor7Dexs/JUidz1essqMalvDRt/kfD5B714P55wR+wjgDvfy2b23zbMhdX1HGzFQ6o5nd9
uSzB4vD4Ge69ts9JXOXP7eI0e7ux+8F1LHWTJ0I5l7iyFSYBc4flaqiS7rJsB3p13hfv9yJYagJB
Q9nEFXTsN4/dQkxzktUOhhJH98nLIusXb1aT9Qte0adunIaFl4whu+JxF96eF31KQRQxTLYUPRCI
1seip6WtHGeaMA9JOQWyp9mzrCN7SNJJKQC1sd0H2osLa8dSRNqD8RSKJFB0GC5YVWbgkLl7uO59
l8dMg0TI1lc0YBe3GapKRQrrdnEakH4J+8tyrFp6saRNVlzVBe26nZS4uvUdNBdqQBwupOBNDZii
ME0eKzVEltf1wtMgXGp+GWX18sqKJA/SZsWqTD+YHTc5EQJA/UDBWXFztMebs4o7zp1BjWmgFbqN
rnOxs1JOqa8wqHQXA3jlzwbVtsXhvIucMCvyMUg3kCpRMzeH1+H9wsSthzSIUHwuhE2X6zDpAemW
GOb3Ls2fMCqaf4mVHAIPU9XGqMaSWZmoToO266IS18/Q+vlgH2jpJ9K08VXGy6R4cFoG0CgBY6HA
4X0UetPLcTWObdv3RWCxDPWBLYVv5dixq4WVw8fzxjwRCVhcIcwBFGOdu2VQdb3CFiAeigA8euUP
7iD8fDGf/hkhQKKBc+Aq2HYcJm4Vgc/XFQEI0OMhtoQEdjTLTgW95xeAT1DGsPcDZrMSXY/9f8Lw
huViWga4W16/ygG7B6Rtxst4duWv5xW6lyDh72JdiKFLxHWeLbvNNrZZydV1kJaCvQ3BzAqvk2XG
JdegDBtiAlTuUcc+H6s6+z0de8N2XAQr1HtHh/kJVEk0yCsTBJfpj/XFOJfh0mdWH2ZBMtwDdxaW
0/zlkC9tlPmy4G2xeDIpltx4uD/ZprlHdEFk5rtY3YX1wSTELdw3S8Hm+DbJwMXg12OuK+d9rCwQ
il/DOUtteqWcoXU+2SJ1Qu07CQmd1EuywWbpgYwRCZkfz3aoSdANWPeml51JG/Z2mCrjlL6M43H9
9/FSsw+1iovuD7cj1fjrQhfJXjSFaopPdca73qf9nLiH1CmTOvVSt0uLm75KkxuiUpliOZYO829T
bDssyG0fNam6oDyxvT+72TAaDxs23Twn+fq2hJTFuX4PeIfypzIaWvLJtLj79C7DQMhSr8S1KNf6
sEyhgiF30t7i4cspvKmatOh8bG7t+MadHYnrkmWXhmFQYEme+encmebdxFmT/tKUwmFXuTEhAELo
UooPdT73bAlYPU5KXDX1Ei3s0A3p5HR+TnLD1VUTt8542RWgWnktev4pPrhzonGZtjC1Kbx5rkIS
lHHI5tdlv7j2U15ZSZPLDq+k+bVuMc4OQd6UlfMCfNkyfNElZgHZuXfbBIPK0OJRJZglv7l9RHCp
lS3WLm8qWYHTaiK8OuIwtaTu/F6JPH3Vru+hKQKHOb35VYSzan+v+iaPex8gk+3ftGUK0NUbbJo3
MUbZ0LhXMaPd9FomU5dhioiWvsa+MiUOT72cNv3yq5xUHr1LhB5q5wJvEBiH/Drvhz5+peK+GgYP
12Y0fzWOqsxHr8ujcU79dSuLHjuZ5VT+2uA1fARzl61M936Z2RhOXjKIxXmlWxblHzkqNo38wnF0
1AbL2KRUY+NPRP+mlDERn+my8CgDKN3WMfHjaFBp7Cd6aNzWn/saL1gKIlOOEcQjkM3bNJwLcNb7
Surlco6EtR+0yEiaeeBLxDNqS96r8XfkyoESr+t5trysew0a5KXTmrllHk1tIyI/izrWN16iFxp+
bhtLBVw5lC2uLTjz7JLfNJ+XFnfW+bQ0gx+lTj1/qGKzuDcjrfjyjtumj94wE3b2LW63TnkgTOiM
Pq5FLMrTpAttMJTJTJ4XOgpx4R9g/PI+d8Ae6YKylxDejLV6Ns+p5O+7VPfLhQ5LZCAftLs2JgGu
ErmRc1XPOTavnq35PH+wvECgXhRkxmsaPJWRBRQRmzq2IU9ZQ4vK+OsK3JAg7py4HQ4k1oABvYVm
2AU87R3c5DS+OxT98knEDrZYQRi3YAF5bjmTkl+AImQ1bsy5zjK7XkoWO34Aw9JJIw+3ykP7jNLI
AUsV7/kBLdmbSx1lt6JupirxVUQW8lrGFV6egFs7c2hSb+lAkek9JFjRfyzSOY1jz6GRaXp/5UO0
7Y1y85p3L7KSiLy5bro8rvrLZsLV4NYfMBQoGVRMhuKZZaks+v/P0XV1x6mr0V+ktSiivQIz4xqX
OI6dF5ad4yBQBYQKv/5u37fzcBx7BvGV3YTsookpdm1RrWdopNPGmjZHhk3RZZQQw7tp97XJro9c
onz9GkQR9/1Z8XzhzWlTTeXTX+ugsftguquLfP7mJEl1H+wRwm0N0dCWncx4UN/6Ju7padsiYoH6
hvh5fZTzEperBXke0wxFodV8bpsi881/tczAeZztHMt/1ky+uk0TviV/qinb9Ius4MiH6g9iJQgP
YSTV/2U5anKbOUwLnQ+Tc7dJaarhJWJB3l8Tq1dxEWIss9utRh5Vh/KVfFZWIuBo2qO5XodDXHwx
pAiJ8MuYtuXox/tyyNhDA+fBORMNfwCvZsD3yKrZipd6KiQ/AW5aQ9aC9NbsoTTOw7xr8oWStywH
9v0Xn2nK32w5b4AFdkKaC/4sUA4p43vsoEMQ+QVy60TcblENRV96jOkdn5tsecv3rCZJS6RczB0p
eCOeMz6J5S5FBx4eFzqFeId6Z94Omkb2OqpmGf5Wx1TLp5mTunqyS3I0b9ACLfq8aTJVPUuNixfM
qtG2LiiIRk8LkcOXbrZ0fYRsdZLnME6h+cSR1ThzQwq5y9NaZkr91wx0LmEsXPE9nPTh1vxrog7o
dEv0muFU44wk4anIJegpoqItf6p4LMcNIzOFtZ+GQfDXYaxtoq6o38qtOifFOob0KmBRGEJ3+Hpe
/7k6+uTLcboo3zKb0p10myU0+8zWEPYcDnoVyqOHQ8NtokMS0jiGtmnYVMCrodm3KnVl+RK2roxq
UV/VLpNEtLpeNrhl2ZjZ5mOhc2Jeq4nKCRODxkFnLZRhR5l1XMe8gDIl3aVVKKR1WC917QQ86OA9
lvuJFD5vIZRBZFCtA+o5pAfb/i6hC11beKimHaUx5WnHoQOBxjLVBERS0BNkRQmfaP0aRhCnr4Mn
8r9RmbkGWikcBxps0teUADHrcpzFvKuWcZV/t/2onyHwQsduZMLCU6l8uBrxfg13nOVMdag+y1ud
gvhFg3X8fYOo51lEPf9XToWVV0aH/Ml4Xz7BeDra/7eF97FO1wCf41beKL+w/ScmhRqQNCsaeVkO
hFtcEGgy2FNSDTR0uW7W4urYEshaIPeVrzqt8LDiQa7XNSZpD2yUJS0zSDzoIMRDHEGxCDGf57IY
7rDdRNkaKY6PiaB/XxubLfRk2OYhwbZWntYl5eeyjik900SNFywfSA0xkZsEorZhYb2RSiedg2i8
X8Fe7BeP9vaeQ4spumVAj+kK7vBQpiiQDOSgarVdXP3Or7fJVbGlroZ2DGlxzYgEoeBdP0WyhZsR
sRexnWdVXXG52oDIGl+nfULQhtr0+1d1u844NB/pPtBuTXVJ+jxkIYXIbmTPKHfZ7y3XyrVZbLZf
dK7GX8UYhn8MzM5TuiL+BN8IIcmZTRo8UlKtCd4HPTe+beoNwyqCY0x5ZwYZ+JPWh9ouGd1mcx00
PDrnPbdZ+MXhNF96ulRkaudi86CBNI5muTWSnoZYJ7qb8TMP388BSHjk2nV2GLKsw4yiq54emEWg
S4wSTWSupGtLtWcfjS/k7ZjrI/RQNk/4DEmw+WUixwJX+THNfzQezdRNXpBzDud3gb9WQVJUFEZB
9id51mHZkeeZCvwnYFjM4COvFWvzOR1fVz7PwxUdB5+1FSYVSDDmutFdkwrzwEVZs3OVzci0aba9
tOdcbwko/ebgTauPTceOOSh7W1KkjOLVl0lxOnZpnn21yeKn5OOcdr4ks21lqMzWcraEcF9Uo4HV
esybsVOjr9Je43maH8uRZFd6nGVxrXMRBvwQoZguqz092hzOINfayqKYbcdExVlJRx4ySKv0Z6p5
bEmNmtkuZdjHno0L/tmcVw0/ucZh4iurqRihFFfVbSPmil4w49Zkb0Wj+Bc/8uC/SgSvvElh0E9m
Nk15r7amWc/2GBN8lnRTHaYliuhHD7nHzRDW4jUr4lbfqAE+gI7lbnw+qlElrYHy/ja4AcOl8x5D
njtMk/WlpmPoEDzVIHaRhekxLln2Z6MNu5uElrS1ST5aFMNmnjo1OBRGf6T015ol8Q/RfGha4uiU
Pme7RWRBAYmDfOPr4oCN8c3u6gdey3ggbDGg85XDlJBHhrn25dgJol0SnU23Oi32ptOImMTAzzUf
+3FkdX6FR1W487Ezv+GoqubZwW4yn4Yw2aEdwVGzq8mTpTxzSHV462Bjqs6DHQAHH2SQrGU6pG/U
k29BFNyc8xkg5HZqcgc16BDYcDkylyCHqBhHeSGYp81vNue+NXXFp24bd9QuMBsVl62HRVJerfC7
PgJ7y0QP/sil10tlUzjECHYWvF/lRNwFSZphvlK0Xs0tZhVsbRyPZUa8X4N/J5n3Yuu3QGGHh4GF
/QatL7+y9Bj/Y0b7/xD/wj78yMWdKqDNO+fY0h+PeecvaiAi9AkO1Nueq2S7JDxXLysnCWqmTI/8
XIVSYChIhob0BQaK/FKmIeXXuZDbC3j2Yjw67PvY3g6r8ucVHrt4ggPJ9GyYS/QCgq7VQcaLfKxB
0HrCMKiwoDqRl49g5RFOccDM1Jyh0U/WM6nWKvyaVVPza0s5xmHrkup0CIc+1G6Tyu3JIK9uaktC
2Ps8wjnfQrSWyJd5j37rnVyG/IJSrO8hohhg8c2PErabvSlbeszICoCQovmXrFn4l1jS/Ntogc3W
zcMSuz3ZC5CW9YZ+BoGdmLCHyOw0FFjPoXv5DowMqVw+vPdwuowsl7zdmiP/C7IEO5BtUo4Rmay/
6qHSn1JFkt/kcKdfcN9FPXWAs9cFWRxAgc9wrnDTzcUA7QljS/rq9ODwuuhj/FMq43+UBx0+GhvJ
055n+1NDGs8vBhMP5JO2gKu4kiCdTtM8L2dP5TadmjTUQ8v2Kd77RYTkLKgPnxUiSXlbkGj/zjly
EpD0ovKyH0JWXUSyugTAzXh8bAl1sMqbWoUrx7f803u6V/D0RP1hUDyOU7XX8302Z8m/bJf+hyPA
wc/5spUfbhTzCyuQkgFLo9hu9nLEiFSATHFthMbHXQmIcGO/+En+C0tCPtUW5gz1Lcafk7aIZdn0
IdjDPC0UtKl06isV2xo7HxvOT5FQIaDcFPstkcGsWBDi8m8s6fAn5mZ82tHCH0vB7DuzRS1bh2/t
b7XY9TbIJcWsr/DMW2SwhLQTnGAOFIJ923bpBtlCQqNA6C1j+49mxRrezoFbbFWRfa8JdTE9ppkM
6mySqQAinyLR6Oy26PZ2XqaiuoC5TN9Ly4sS+SQbeaBrgdc9g+2yAlCFHb4PsLWvLa1Cha0USoIa
bBOJzcnnARYOHoK+OcD50rPPsNifssWC9rTU2ks147tuGytt2ek928d23yocssFR+jAsNXuF8kK8
+GwHDoTFb9/a3DRL0g5IYChbWdbhmYux+HK6Efd+m7bxJjCS01NTY4g5r0HWtuP7N6OSDOl4nS6V
sOcQmuYFPV1PvSsmdTvD4W2vVy3KP9rl5D7M5CjOac3Y7xED635TjWvzzJohBngfOTwGwFiKoYts
WU51Gip+taRUzd1IDf2vXvIAEZAaxC091uOV+t3Ybi22UiHyKBLfRjyZiwQV6c/OseNtGEMMd6gW
hTw3Gc9OktbWdwskExhnzYjlbsCHx7cTm/iGpTt/KXg+/uQrjL7tZJcia0eCGaDPeEz+iWmWt7D7
fZdwoFfleXWTqTq4aOxjZaNDeC+yHfAFHL7sDtiyHpDrloeOmaNUratJuZxGjO1FRwRNrgvn8TEb
mCCQBSl9VbV4n+lfMHzDr8TQ7TeFnP4PaIJ4O4p9Dp1lovlde6f/AxIoHtfdyM+5OPJrjY+5dmDJ
sf4GsERIy4DmHzo43wzXudpEjd+7R5woMlh/GpLcZW1KhwXfLGoGcJCs2J4Fwj2w7GdQRaB6Vsuj
w5bqWwT5zumtiaT44+JW3FflvH6IidPfeQUKrd2osJ98Q/JUGwTwz26TupQoe7PI2nXf6g8wzBiS
d9aMd0exhLWN+BLvkRqdTLBWhf3O7COGlCTd0z4OldCwdS2kbCP2jncCadZ7PZUUf3dmYAmBcENf
qJkH3ka3BqxAsJVi+T8mvVwGSfz9UH8nUJegYm27sKwau43pej9haoqqo9sxv0GmPzxme+ldK7Ef
HZ0cv6e2hTp9pUpkErbOlJXuxhyG/Zt6jetH5iJ9KY+GonaTQz1pZevfxZin8brhI38xdtZ/LSTW
94iP0PE8lVMTWo0UjLckAEhtM3RgmP+nJX0WTqEFDAzRmSixZfUUVFL93nODVQ4qYvrKnEPr8DrC
9VOuPIgbm8z5rdiwJGP2zfXe5yolb1OtEU2HnWHAQlpThDltmFru5IHk8NZQsbgWr3j5SYgX44kt
HuFHMzbiToycP6gc+wRwIHDKF7EM8916ICjhMpAmva43Xn2Nkqob6NcxxQiHESO1dXgBslwtPWTI
g+9CTWrW14WBgF4AEENcJnzz9xPIpr9e2KY8W6uzc1E6TPTKzsfUZeu6vSeLbx5LiPugtVeIJGl5
IcXaNch/vAWVqYsWxNv0c5Tcms5YlQmEsjrMXjWCo/LW5qP8uTek8p30Jj86S9NwR+sxNmiFdnqu
kcRbtdLYqTrn9Z6e8YzNgckNVmeZbeQd4iLY3WF6z7a+EMV2J+CO81ccLNFLRfzKbpAciebIMFaz
FrWIXDUsCe6SjKaq+rWo4VIvRhQZCrDsZkjF8bBZsTSnIzB+G1VcCyxgRczbhsTtYfIlupqqRtCY
Yl/V1VSBKDodUB6+FYM5PpYmJEuPZ8jv9mCztG/8hsMt+CB/W8LNZyMFHbsSE8pfkAzxfq68ZT12
ZvXDhkjEY4IoBjs+NwYgcB90bhEBP+zT+p7mUWLsmHa6/6BDNpZ9reolfvKDJFuruMVbQGqLp5Bg
VMdmuOU8v3wLAGBxntbmb1lMqzot63b4dz/s6c8axOFVdAnDi3O4/U1L3/yVuxbsXKdKvSI8nf7e
NZnXzudEvicTum6bYOP+dZC5QfBS2ehzupY4pU25e3Ei297Up7APZrpagXVvbaZoetyNosHMcmAt
/lnSDfBiGjIkA+QAsEU/GV6HFnGlOpzqetYcMEcuf/KA4ATEpx+KtGFl4d3SGWNoVqWqOkmBP6bX
bsGvDvVSbX1yxHCP4XnBLhtFXDoJRG86wZ0vJTA1s3yQ6Mp6/CuOb0ghJsvyVM+krk8Z4nowbPgl
+u6YCgVkqtpt0pEYDo2mYlbTaXDa/7JYJYj+xXOYsqui8ebPMuxIOh2qfck7YMxYa2KV70B6SKnN
zUYzIhDTmedAhxCuB5R4NUx26jiKx332/M4lxKs+WI9VaDwg2+tYWBEkz1Zr/DnLMGNAATNCBiyN
XDkImqCe53XPEvzvTv9I8xlzW5yPRJ4PoL60K9VUPkkB1UAb4m6AuHFZ/UAsXV611pT7fzDEh70F
GJKYvsRjNr1cCQNgZZrx0UUE47QASnhycVDt+r4ISOgEDt3UK45ORu/FMGzPIFUkdvuoVfpdvsXH
FOiOMo0MN/z4hGm6JUPqXrKDNg9GBhsukOvPj5sa06wvkBHxZBsEOCLT2yL1XZU+A12Vsh2TQLJl
KTnvDSCjV8nmERqPeXRpp7WajntOOVa1Am1QtrXdi3AyB0F4JxGHF7fTWqdXqzHWtQb8/wvDqbJQ
1oiaAaugekQxnvBCTdDKjG2A3AuLaFmMl33M66NHOLEBlTnMdmxrBI8PXbkP4YMqYZMLw5Z6DUw1
f9CVL/8xXBO1o26NNnYbDlDVFkIcyZkfIz/6dcjciy+IJG2aTnFDNgYVFUiYqZKdkQaC74hsrFBD
dJEfHjAv9LD8h0eGWtGBp/ULpn1f34MkWn8NkMglIPwBhSDP1h9A/VILImDyy0G6OGzQj6YTepNI
qfgkbDoAStKGvwxg6M1JVqSJHcF+8NiEGZMT3EUra5NkO4AzR8GvhzyDr9cG0DJtgWQG1VeYXNdu
B8cn8SQPjQUg0GLtitnQn82aYq9OYbp8BuWTAsJY0h2D0L7z1vIanFSsrHncJ4y8PTK5+bXkDDOG
G4lbeueZ+8yGmAjMe97czVyK9DqzA3lZD5o/Qft7yLawQwOENVHrepJg++4PXQAAY2Nhf/2fZGgb
15ivbF/DA1GDfSWDXsSpWZf5q8g52qlx4fj0kawPeVTsa9GI8MBykA8PJqoSJWjQ2asTFJm9DujT
VZXp7O+wo+Tho+KMgRc99n4Pav1TKQJg/jgcErf2mglYkhHlgry2uTihz9EHMGjbM1bVw3T5WMQ3
iKTJHwVmAo2sYWFrxZ6S+R6JpeCTRru4nybWLELvf+DqA5NV69eaILMF03r5RRDkmHRYRusfWeZn
IL1r2H6RIDFZM7sn92L+rjSBseFJoX3aztvU3YIcgfsWQuaKtMO0peV9KA5agpqR4imkEfMufqV6
yAIpEW3o0O/qyqFYrbh/9Hmp1bzcbkOVBRBM0hX9WAnAlIjRrrOrfaGIyiqQsFL0NlXxH76h72KF
UZN3BnDqa+oZwFK+Y9tqCwrYY0Q0SXGFJpgC15YDiPDskPqJfycNnBuVxTuUvVxh/cB435Y10f8G
IintVGALVmGX6+c5NJvvwJdP27mhCqEvWZjSpxUjSNKVUPk8bhj/V5SDmoF8gn1khzM+JCuG7DEg
AX6QxrUctQ72JDdV8ZrCEfhVF/NMW5nuVHY4JPHN7TN5GdN5nUAFr7g+mg9Aax1uLeHtHpx5LBFP
+ndF53kA0pw+IrNXZ48LtPADIDvJcf3GN0McZpWuvwcgf8llzuP+KJN0k7dDaY+jXfB6lWeYEcH/
zeQ79Pg7b/gktw2zfF5PzQQ1z0amDhJb9qk4sFmYKFcstGTlHDSR4ewxgxt2P63Wradx2EDxB0j5
8P3GDEPFKpLyiaecL/iqR8wKGmrQz4SDmD6pDaW4i3PAia11Uv2zeRKfadzddmvqEi0nwnOTdpUr
wgdw8Ip2G0TIlxLRt+x6opDHf7c5ZGIao3OMf3oEbocYmmzoAOseb3Nw6Xvkok5bl3FyC9O7/ior
D+AZQc8IXJ1BAf/eReWqViQSHH4xVsu13Aj+Zbm6BSMtrUTRLbwu/oH3KMB2QEXwTRZLeK4U3bBm
ITg++QvsBLC4QlFzHQd9mN3FVSa/BKFLdiK4HGfq/CTqbxx5ABlfMeC/PbLk9DP3efwMUHK94wPh
lhYsG0KdKrhDyo4ubrMXj/z0GwA+iW81jtBPTEtK9GM+kKTT9UHyS0xt/p4UanqFSpX92YHNviPO
M2UX8NTydZmn4ms9NAsthp4EmD+4uU+jF3ofmnrx66lwTfoXwnFztNkwIwQAt1FQfp1w4X+rY1yL
m4ypYe0t1CA4yDB2/sP7GBaghwt44smJiBEPypvlVHLCzGlbJ3q7IW0CdFNQ9GvIJZCAVNdDz1Zf
+nM1HVATTnuREGwMmmzj/VjMEp8ZzADpAs5rPOt9z0Un8exuVKoTcMkwZH5x4+2TUQeGWjJsQ9FF
wNX5qVBFmDuTiDy5PQaxDi2CiYp3kgUwQmqsM3uescA+V5ykpmsKQuL1tLLsBXJYJAMkKcNsUGlk
uGibAp0Zv+eAdhwG8yBUbgSKu1c/yQp6DF0aN360R2qqp2Qr3Xj2xMo/lcF01E0KYHUryFign2XC
vNglFP/BcwF8RvFdV+1qFcwXbxRJhul9HmN23PGVTqTN+QC0yY1F9QCtruF9jT58gGqvFxQlUuyw
1zmkQ5xHXOAiLoNYqvk2Q/kA8swWm55wKdL0MvMxAu4pPJlOGrokCjgvA6xsbHl0WdyhHk75wV/h
6yplK5FnMeLH16MvVXbYFi0SHMeOTvO1IUSX9mB80pvSy4Ejw7Ipb0pekwBA34efDF/lqzkOmIzD
3Ey6Ixy1r3MsY4gcVnoxZ0BC4+PGvvM5hC/TV5Kw/Tf8Hnj91D5AgBKlCVvPaL3RbiQGUgw61Nn1
NuP9+4BOAAWSVgpEV5aj2HKMWXg5VbaaNp0AMSDcBOJI5CZuWGKncrG4G0im+UVY5L6hG1TDiQYs
ES3lsTkrZ8l8V0Q/lG0dkjC1o0MyUScUANWrOpbFlykW9luhpDB8CdV+rVOMRH0NDRR9PrjY7yJN
9HSH6ay88yap1KVwyk1dUUiIajA5AK1JU5euvXQZAQBzjDg8rCj0u4s7PsiST+OTxNL1O2AngMWH
aAQcHLUZfvF6NBFuyqOqOgD/oAFA9a63xmBMOUtg6rwTJq477LP5+iPdvf5LBCmm25CVxRXc1/vf
0onilGRsX34AugfnZWGKjChKS/mvcXL6L4Jb/RJAX1+pKSGdGAwSfbqcj5je7ILRvJ+coQ8Wcg8o
xMDBIkfJxQDKwVHexQwx5Ajd9OtHNWsUwZ0BLUcnsdXazXza8Ch8haNva6Noq9hGXxtIjz6YSMNr
slT13spMhQ+FkOi0n5kjT5gnDihUFvzxVS1/UbqvrzzopGlRq9MZHijoTqAcoyuGljiaCZFHpTqw
ux2bbScEwABqQII8YC5TrXWb7oF+FKmlv/Kk2p8owYLabrXb/mbJqDCPYAky/QBa81riA2KkG/b8
dsJIWnZicpuGZgW51Qj7zBFM6wxEFnj1pbmgF7LPivrCIl46Hjlynpap7Ckpqqkf8AWmHWS5Fd7V
Aeegm7J8gmwZmWHgzw0EW+13TYZpBQ+YtiuulbpTNeBOMHLcvCJgSvzHg1s1VPiHeFACk+cputGA
1gK9K/tmdjScwwxaewmlXLpYcYpPNsAlejoGNBhw43X4Y3jCP7AQwMc9SXK8ZGlM4Fohi3+hY5yf
s+hSgEapBwuH9qFNB70GmGlRW/3g7LD8kDTLf60Km/4TYKecdguUV38inHXvo47y51ZyjNhQgM/Q
hE1D/sqKqOHAj1P+g4DmZldajcsHc/pbgYgdhLceMW72sieKk9btDfoFifsMOglk4ktZQtQyM8Rc
tn5R9svBcPGnxAo6Yt7I8X7mGBIwTYDjak669JPtlu0Yf6U2hZjIgNH5vlWDga4otMf3PEnET7f7
nqVPIffhSeJyMgPoks4fUNRhCYnW/RegLJYt275P8bbRSV8dhqs3DUIYB7oRYeoIgIGkBXfAmhag
E6Coo+Tsnlmjqm6l2Yo+7PFD54XRneF6DwZwXCQkiisqBwiHtjHYp3EbILGYv4X2LaWeRejRdvKG
3Vw85AWgbnzzM3kwqx0fYadBeO6QKnqdpRYY8PotUcILVxQIiOR6r/sKoNorQEXznow+K05VIoDL
unVKf0AzqcoOvhIAV9jXSrDSc1rFDnUW4g2MXuop7rgipidLjgfOLKjkHq8AXB4jFHtvhOUm9DmL
yZUnoN9Rw8fwUZtieCkwxeB7Ksn+meYHWH4Y4idcM5MWEYs68ew1HaZiuEEkq39QCxJjzngVUNgg
zUOv1AUu3QMD65YRk3u+Am+SpkSriHq9IxS1pa3saHlvBV2OlpRxeIDfwj27rLafjlq6XqXIDLlV
AlQ8Jjc9gJakxQdwPI/yV63jlc7hsAcWO+lL4hcoewIl5hYfdYO0ocoY6yIsV18Tzg9+AzLcz1si
y3+GMlGeyOrUx3d5wJYGzgNZ3pgkrqshSMQagi99X2qfwu/A8lGhQ5Ea8Awwih9ihbkA8phy+HFU
Ajf6HQDioEVgh3Z9M+jRYCSi081RKCDYZoBOHQAG1B/nhUT+gzcazVMu0mc4Pmt+wwtwTsi8SbTA
DlXy58SG+a/XR/WHQQ8OQSbLk9/bsWApKgRSd2hgUNuMWQKP4bgnA8by0uW/cQrnO0jx/4ZhE0uX
K4Npr5own1dHnSERUonkas4M9EzhAMmJgj0v7DTXGNlbR7CJtjPoOoiNGp9dQ5TD6hOS7nA3U6lI
/qEghkO1ytGGZ+WSK7YteCUA/DePW2byRwMEWvWDz/37kqFr4vBR/5kpXDfUznwub90G7VerGj29
+gi6DJiUL+7hwfY44RBXstMOYd+KbChDsc1XHCxGuabJDR7cCq0GD+SFN2GEkO1bgKgL3Dh0cYub
UHAH9b7CRPrm803/UMkU8qtZmOSsSLD0guK68K6y2jIK1QQgQVwHBDxBuBuuwH+m30wiNHV1W8FR
6q5CU0jwDXIqN1SgDGAvLkqB0QFZ+aC3Xc7xPuEhDCt0TLYoQXy4+p77CTeabTng8XuYyoAeqMDL
CnfLrNDnApYAWoG+wezJmUrkZ9wUBEh73vP1Tc+Z//IKPQiJXGCc+9nG5WfVpETcQeg73c6oFrKr
/PdWBY4ZfwTkMtPYVpi93pBDSm7hWgSNXR1+/qCM+i9wfPitK9940wO3EvXDSiUAYdxweGAfQP4t
WFdVF+tv+OBMccsKPf2C6MBaDFzO7JDMTASakQArC+9WAwXW1QhIbbuDnXa7dxCa710NuOu4wg2J
ZmIP4FpD9gKFxfGJwctBDx8qOmyvduSwgpxWRHBV1wRU/gdSvv1bGPOwX8DJ17pvsBVDY7ETpENi
vwa4PVYHeW8QiYbYrrpsfrCdNwxqMFZjuNb65wYaH8KqZEo+CeQRqj8mXgwniEMaSKOwmsqebtAI
gen+fgHoHhFWmKnaLV2NnlJiwq6gNAPT17xYvdRPx577BGTlgY8Jh/JygdLW3x9uOwC/HagMPYiR
/XmEaHoHP5TyBZhmzV8nxCPk/a71itQfqAAxZHIZgRVvBUrOmnIs/TWEISkkY9Za6FII46AYCI4N
+FvEOHJzVMPVAmx5QkgRBtxOJxkoQ1BwqjwjdswgmwlRavUZyD1Hb8ozUHP0f5ydV3fc2rGt/4qH
3+GDHM449gNCJ7LZTJIovmBQCTmjkX79/cDte48a7NF9Zct7b1IdFlaqVatqzlnAyNGMqyeuy3nd
ySStKNb6hPPYd16IguoOMRmJCIuYCwKX44bl2w8iqgpVnI2+nYyYd/KIBHy2qIJzmQZwYoDtmmLp
TUvkBP5wjowmaqtdMriZ0qk/winHBgoR1WhsQcmI0VoxGGD7iLF+rNMq/QQwUSk9bvXD5y4Is3Ar
4HiT24hK5cEIZBS2BqlkRbZ63kpkDSVp3+PcvFVxZz4hF2wBPqJake+l1gSlc1Lk9q42I/k1LGRD
c+N4ELeTFhTlobaK+qEfc00Eu2GCYC9m1z7zlaR2VPEIKgyPXIB5nevNlzxMuefGyIJi5AFx+i6R
cfUBc0AOCY4ZkFwlTwUB8JtwvMdMTZ2jxAkYxzJG0aiv3s8BtbU6uxCLdo9pJE8Mjsh/gYmRbkaU
VQcXwAPpQWA+1dcRflzjVgDeqh11U8RfwZCbyloUiPE5hAkkjhJRp4IkxkUwPalXuH6ift7+yAK5
6XGok+AzGrvdwxjWHSdMqQdvVTuOvwIDmN0qqa3km8UhXXs6G4tMRBWbFRI0sQEudMTldFjxJLvV
UGDfwGLA8ePqnXwnRp+/FaUR9baENPxnsrjEaPqmHfdF0VtvaL+A5iFjrFVkAaYYyLIimD/SOJu+
Rdyt6JWUgmk7ZkanOnEUa+2cztM6R4yM9DVC25XCPdIE3V4lUkfWM5o5HU1nARbNiykDfCKKTH5A
2m7X9KPc2qIh9xr7QBVCUEZxUHtmaQG75myhpJIZqFPgkJCt7qg8Jo6uIerirRbkFBuIpD4t1viP
yZeqwCrjxAE9Osolph/AY/YduGl8D6+1BWcYyZnggQj371vsU+jg5ktc06Li+CSDFf9Ukrt51nTy
CCqn421WpMpjnCpq/lDF/RGpHSvqxo1sdsNTEzYNMqhTrSADVKatvx4LJX48lkpD5KkfIa2M4kS0
Ed8F0dRJNhPT45Yk6F6kFlwXh6bSa1du2TVe0EYD9tHq63ybq4N8hI7bq6ZFbFXDPmhKy8shdJ7v
ZTSVgoPWWoGiQSyN8TezADixRiKj8/cddxwAXYbfPQ7g5n6qXA2YamkWc8kDYu2+GgInG0HAAG9o
xfRbXw/+s4+n/wNRqDnMOg69iiHAB/Sg4ihf4YOA9MigB32tooGDvG4la12lfUKWFYZQthnAdz5y
VykpbBzLDfB5DXJQL02V5DQpTEQ7keU0BWFCkMT1fWgy+JGGcU9sGm9TgxVwE9fA79yIEpMmyYMj
xxPgGuWzPFbRt8EE2eukqYGXC/uvrpxKNP37PFbBGeH54+SSdg2TVaFk+pOQyQB5joiG3DeC1E5O
ZfrH3ob+BpqpNMTiOTGi8dU86tKTTkJL9CR/EgU3tCySE9SGCiInqTNc01RQ8gfJbM1HqjcWX0Wh
0QAsFUUgO9hDwodUh8tvoaQJObzmWnlDTx7AJ3DcbFtDvOo8Cd331uF5xGcfzvNumvoCjAgB1B9N
EgVfZaJpIGqrIYvIxLLEbFnJhBGkYDfjLgG4AQ4AAv/Fz8dQdUEkTaThDbNcg7DnkwrYuoJzj+wb
zjGQfPuooJPmBXVr3LWxJgyY6lTSiP3F8UtdJtGz5SfWPWlDIi6970/CHOAaCtvUBagtQ6Ti7o9Y
tjecBq4aMihLuy0gO9gQq/xvekioYtVYVay6I1gIC5xXO+7USc/QuhDnEyYWqzTy1C4kLJuC6FA8
KTONw3zv1DAqx2nbFE1QO/6xI7aHfpN823ST+ilIsGI2ApcRFYi4lqzMusSdQby5/tVD+LuNqqyV
3a4WyZdHJqwCRpoF6WhtFaR2N43CCwRE5ngYkUQ3o0l6VgYDqZYK3KVMaAwXze6TQoZ4k+TWQ5v4
k2ZzWQ9xGnxJYkOIsvCpj5Tpkx91RwlA+BxnRgzu+KbGjVI5U08cxpmoQOHPuoIjCTdiRvfZWAYC
8Fmu1faoGNIeulh9Z1oBgGNDyvDsA9VoKRZllf2ApSc9Lzcjqd5pSHp/BVBUDTap1FgPQh6iomFZ
ZOxvlK4nm0E6vHF9zH4DxYKzfivHqiXYTUst5TavBe6iLWl3j8tqHkNDjIviQR4lYAFgxhpINL5I
vguO3NGrhnAs3VocJNUxJyjQziAej2+d0gu91x9rKV5ZoZWwp0JLx9MCgDoBnwuC2JUICUY/hoDA
jHecBKlzsgICPI7ZmAC5sCo52qE/ZmX7vovMey1K0spVuimFplWAsTtA+SGpfYSnwGBUSvZDSnKp
WY3h5A/uOBCyWgUhjrErMYq1O2HE8S1islQMbFoKElEh2X+MKgNfoqL0hQDQs8MJGdmrP9N8oKB6
BO/jsWhHFF7mMgB7CiK0L2BmVZKQRaPvK428s6NMYwm02CxjtBhVXwJ5i+WyBRIpd5IvAXkZiKSC
xOuBZbsp/KEfhV+On4pUig8qqHRxBgwSOyYaa3ARLcpfpt9x+SOuS6yQ6CEeV6yRsGmNVHzF4+tb
hytKjgva1eZBKpVKWvuqOb0GQi/uoZh24g1kMuVHr0nKHJxJgWdSSyjYEhgOJ/KjYn6AXKBIYPiV
Y0ianQIHDiAgdpQxxOJDSNGDxClUkQnrRFF7PjY1aeXqqJPeTcTG2o5C0Pbrnvl+mjjBh41KNGMb
Ez15aJWOGBIaZ8dbABGckgXokzu8A46LVGyKzp4aghhrM6pqAlgybIInYpIpLkjRyeCl8sR80LMC
MCzHTXCoUpDEdscofwGh3h3mix5QHDGFDyYIRXMPT9L/npREkJ1OGbhhqIOZAhOhpMpXKxzZzEEZ
jgb4rJRwRRYjrOuhhqd+Twm2oQwrl+FzqOYtN1/Rqr6iM6SnBNny9HsgVTUoCD8hpASbOy3BpOfl
s1SAAMDIgr9QNTSP7aihKLnLLh5frVGfOvx4BSxIT6hWA4WD2whOWk0f1Qgug0MWSv+mmbXxwBnU
KKvCD8hzs3RrT2yDGhe/LpXSma3zuJJjgjtePLSEsTVzAhgZmtlhxqCObjhUwx7PJW/0TUBGe/RC
VTIrpOUqYd90nJqbpCiUrUlMRLZNBOa5whdDKR0ayIA/al+cDjps0dbuAVYcN+1E/O0e7pmPtqlg
FIxNqGqFRxWv1ridWj0tP3MvED4LFoFR0kClCD5fj/Fy276Uvqb5pIr4gFyPvltB3Ak21y8wir4E
aWpdVqDGvxhUDbVIuVi5hpFQCI2Bsw0IwgMAisZPoEs76m1YUJdWSgmXxy6OI7VoLzOuZy2B38UN
KB6A9CdyDSIiZ0QhF+TuVBo1qwL4Q0JYlV+FY+Hbx6Q6ro2kH+4FIUXsVfADpq49umlylNaXm18S
vufmqdUKHd9ExpYs2CnXGg5r3QJbyWyoV1yHUqDMx40ISlCB3VkeyFFY9qSpwU09pMCCLze+rCpG
gTlal0WRrKOiz/opp61TJ0zXSN3lduJz5Hq15LORMsoCegm3ighYE1G0AGY2+fOIGxUcUS/JQZvg
xBDwrvT25coTLbnnyydaSKwAeParOmM6gkLFDpPCdOPAkh1cpc8VrjCGh1x4DRvNS9teQ9/LHNd5
TgRA7gOg4SMhB/Ak1pWRWkoAvD8WRQxn1VtJ+aAsVg1Y6KPKlTjPAsKtcOcCgB0p0cikKfTCvTwK
S22IubVZ4cOY1U3BxCxkUspezSnzDhIEOLD5TY0MBXgcdCncwkEbvlHoV74ionNuGSK5J+navAYl
bSF9AUCyKZKGPDx0QPleB2aCmyuBxW3FYQt6zlqXOdztQtH/rPzDXOJQB2mszyuQ9qXFCjQLGIjg
X0j3IYQH5Yrwb1R+ylTOgi2RIFLbl4f2Y0dP21usr1EXIKaUJcTDXOy50fbjfqTdG/AYCljxqnUr
s6oeLS0NVpdb/riyaRnxGQ1RY4N6VPOT/Sb51IxaIUUqK5sKSeIuANvKwVsWf6jV8j6eFAlk2cDI
IIhz2gpNR4pVsaOVXmp32gx9MzNpR1K+fzLAW19ZNx/3BerbmA+yxyQEmc3T5kzV8q1MYKXWLadZ
S2jYIeL4BXKNtLk8fB/3hIrOhkE1ctI96PvOw/vb8EHlqush4mzwK7na4sHAxYI+HDkAPGEl14Rz
r5RdP9uighATDHioCUv1QokbdpUd2fNlKPTf/ZFAl9XGcySxDpN71BrNKzoj51YIpRNMiBAm8k9L
dfGeihAqmVuscX3kvmJNZVO6pdF0+X+wFClBhCa8pKrM2mIsI8DkeBSM5VQZFVjn1gJzNFRXWjk3
fsiVS4CnqIICJv50xnoDnG4S0koLQkCHWmhNmziUa28gxkoGn1jY5SVybjFaogV6ALcMa7bYYXpR
a8FozktE6qyHPkcYxBmCwBC8Y4pTc8WSLEWK5p1mKYbIKKqoRizLlBTWMcUHhnlcS0H2FpHQAx+a
AF2ZyluzyeeSxELbfb7cxTPmi4MBETIJW0mlZ/l0TCffnBQNkKiNpgCMTsnw181IvFXJ4lWV+iZR
CEVdqwqAxyvdPTObiMCSbUaTCeOiLhyVTo6K0KzY6Y1/NL/KEK9jzmKp21Cs7LgK4Ed7l7t6ZjfM
DhmlWRSJI2lpWpreasHYpeSygIe6GsqWq6OgXKtKfmYWDRlFN11CpQjp50W3kKsJ4nzec76cSAOo
96SJ10rTSOJKykXQyFEsjgcJ/G94xaCdbZmDAAobxQLRSz+dSh/c/9Bm1EiIzSP3aMgwvus37A2C
JI30DdsO2LWHyulfafjMNqE9Ee8CsWvwbfOD/WZJayjvBgxTBjYph12Ti52HEqzwYBFBuWLRzvQR
+T+FAiZslblc+GlTVSrKU69lsPPh/rlCDbRs0GqItxEJpIcSmPJLIlnX9IrPdNCateGpH6QRQREX
cwphGg3mjk0SSQjoiDVwJKgt/joQYSn88SK1wHxYVNmg7A0imKcdjCGdE0+igz6CQK7VgmPqK+2a
3tvHrTBXXBApsqqh+KYvJQHFzqSKR0UdGAEBgUPSJ+D5wri74oqdaWXWxuMP1hMJ/YX5PMJXyXLN
IhltgBEtpVwDrRPqf7yt8aLZcjIairKI+tnpiA1i2A2474AsAI1khxpxncItaqG9tr/OdAfDLKFm
L3LIsRJOGyKjpAY58VN76lEmjTK5dgAsXlEc/mgV30uKopdFiXjcn0VvZByWfsgJctLdZIfxjEYv
asB/lAOsfw+GdTl+/dMlhxgvxRqBqGtzaZWF3YiAdRM/wGNWlJIrW2iWq3IcBvdyK2c6ZpjYRVXk
cNO5552OXo9+a1AnFVdxqyJlmIbGLcVkmpVpHEOnHIJrxXnOt8cVgEKm+HdLVfxOFo+GQVwHCILQ
kP+jnCjZVT+AaROLcfFwHGrl++UunlkgdJEyZpwyaP5/uHqjjw9rhYEcwzyCuVuQXSja6c/XO5o8
BMY0Zba61kJo2Gp0OO6QDuxjKvr35gDhqYmT8Ur1yo9+AaEojaPE4KyEEr/Yu74eIjc1y2cqlLYD
qY0qC6yZ/gnIvrW2ehMObhIMpPCaNltfHsYzM4e7hV6gRq1CiVjK6UrpIjGqKgqW2IWuBi9QgLQX
qHlqs0oLZDtsPQFStLrc5MdjhcIUDOWcyeH0XB7aYS/nVk8VbdtX8mmtgcp6TQUykreCzPX83ofB
K9lFFRLPvdzwmSVjIutpsgFN9t9Sa5a6lziw6A3aHWpVd7GmZnZTlv0f+7F0z0L3UoZwheT34vwq
ygEuvwnwy0rNfA2v0UfkTcgNtkKaZtqVBXpu6XA0Ew2cRxTQ3On8HRVKYoFT5V5qDtEabS+wdWkk
oErvG/EePcJxrxG0Wys4189/PpwGw0i1EZPlo81L6zdPxIiIXQe6BvofMNO9hOaTV6CpeOWOem6B
GjJ3YnxIjavqwmdG86lUUJwHmawnht0AWHhVBlQ9wd9WG3gizeY/6BVXaYRuufZgqk97NSGnUkAR
ZHWqRRm5sNxLHZgXIllXVuPZjnHLn50P/m0u7vooUwELRaEBBRcfDgGVgUmYNIU1pJsk08TmcYL5
cy0SdqbRuUgK9x4GkyN8cTBMMjDlcoJnM1KxjRwVFK4RHHyBrk2QZe7lofzoybE4uKFq3FM5FZSF
bcn6BJYtsjpQolrIRU40DVX6AvfLqAYY4mMvX7vVvddFOY0HzyVTuFmZjCvew2L2hswKA53UhG2x
7TIv6lpx3w8oiFlRm298k9SRFFXNOgQZSQ1AgfSUHYwGCcEMjbwrS/eMvbEQPsGkKzq2felehj3I
TKpDFWBr6sCjkC4QvgCl+MujfL7PvzUzT8Nv+zDW27QTfarf+NM06HZ9nMW1KBWpak6mWO1By0Jh
K/bk18wUxdoyJRWNcLlJVZ5YvFKn6tz6Ysb/KqyAZVjs1gIxOd9Q6XIAdtxRQav+VOoqARImBruu
4Y52ufPnhpjgN2cJJ+dc1O2076o+UZsCWUbb0JQK3TUYRMaY9Vd6dW4hGxQSlxDHV5jLude/jTDI
YDUdjtwTkNCrvvpxQB6xkoM3Cm9fcwXOdog716xQDrZXXAwg6sgABCQcjpoi4q5fgwgkURNecTjO
tgKpBMND7AP7fdoheE1+KVM2lTLBQWSukClSjy43LRjQl+fn3MhRvoejlcA7wYeFG1/j3JuQWmlI
aMWVADLdNYrOeChhDD/9J00h/GzNjjU1wE/7lDVD01oCk1QObXkw/TYkw2kC4wVN1Mef/oPGqHZF
CA4XW1rewpGzCVGHxuHtSMCsjseWwpcgxN2uTbPV5abOzRUuGgcgcsyc8It+gWFS9SYjdKMoWvaA
lIV5p5udecVWzd+yNJyIJBtzeIgTYqnFnKedPkYT6y5vwE3aR7CiW4xj/zkkQrUqj7B9Lnfr3Mog
2AdEEbQSOazF8ae0kMYzndQZelq5E0/Q4+qYImH49eGVyfrYN6IlKouCg49IxrJvvSpZaQOmemZT
1+vQrx4Ks94BldM3Yh11Vzp2pjUT3WXKJ1DzZYabna7D/qgIVBsnva71gr4LMkt4prQT1B3pON0j
0edf8Tc/rg8i6xKFc/AjZJiui70ciTqAfaGA1E6O/WspTSMxN7l/vDxdZ1uhyiHbmFAGOc/TXglC
pw8T6kwg2lBgVbugvgPCea2m0pmxm30hEi1cDgg6z6//ZmgJ18OOMsHV593Y3UuSP0MmYP3u1KzX
v8iVn/76426xBAkyyajVk+FZdEvR0zoKQq4EKIzhrGfyjyg3/rBGNYEF7gMqZgmDzuGxdCllAbGJ
fOq43hUKKroN2jFEl9XcAYoBQU1kzq7s5o+zhV3XKL/JnRIXc5kQrLoSBk5ngedLq+OtMcX+Xjz2
Sv/H1h1KhWhQudzAusvmwrqbGXgfACAJyhht4WVJ9nOaoWa1Hl8rg/WhQ7oicQM3RK7IMtXLF5sK
pd9aOIoQEaVqjL5mhVB6SRv+cXyeVria4k7MxRLo0OnyAwgK2ttAbriGhlvZSW4ihdOPfaLsu2MJ
bC9uLEB08OTZ/ChdVlfzZOf6OZsNbuRYEDKOp0+QctOZCb+gl+oUrExUK+GtGmnZn57/HCdzjS0O
Zk5mTONpMyLy8Ed1DuNBCzNdS+l/5oCMN5f31uxrnxwpRDznciFzLtya/3/aSB3lTd02+usRjnBZ
CA96tMlEY1VIsk3FGxwcSF/Ua7iyJj9EF+ZWIRsR1lVnwaDFHIIlRK130F+H484Kzdus8+TCd1I9
dqfp5XIHl00ROxbJPlAkh4grDOiF8YjQlZiAhsIK1ofgDrUT3zn2WXcjoLfuiTo8NSJ7oXe50eUK
eW+UHD85TRkXYxnai1Ed0vpiCG30O5IH+AGpN5mj6V5uZXk6/9WKic+rKHNhvcV+IwkdIAdM10Jo
Tj2gEmEOxaKi5MArvwaYONPYXCwEHhoZb0pkLKx+XRSUKdNmNGLo01Zfmo8caJyYQ+v/4cKnXydN
LRa+pvu+MVU0BTexh8SQ+WvEVf7UZZtbIfJDbQzialiShV08HqUQ5D3qjBgZbd2TNSbZNhmry3P0
cSWQnYUFgZ0i2kR85HR/wTiYYk2HnOhHZckttglRWEz/1PKS+TlpZbGLuZCgCTBweUQQ1LfRzfoq
JtLXyz35uAAIRyDNSnGOOdtkLGZlSIVWDiak1ChapP+QBvQcUgi6s66Eca1U0vvS/d0s4WDQGCEC
siXkl5YV6no0EtSxI4tFFh0VGXxGAbK20dzWQlbdAb4tVq1+PG4Qf5WdIYrlLSq56RXb+GHuuCNT
80QCvWXOHM5Fj7MKhfUsNF6sCAZAhcyiM+jJNW/qbCMgPBhTMja6uGwE2RdkhIOvyVhllqdUirbL
qVVnrf9o9mZEjMpFiBQKDVH/ZGErjmk6WKE+9DbF8EKQy6X5Cd0UKKRqHF654y169FdTeLmUaiWH
TTnD0yWv+EaU5Di3tp5B/m7ooHtMBemakRBP2yGhS3KLYVMVJohTcplc4K8kQQqlh5vtYXXYuKuV
ba9u9quV6672Dr/vXf7tuo694Sd3f7Pa2lves9/z6851eW3j7njN2/Ej715ttwd3w6t7PrzlrY6z
5dtWa5uv5Ovnt6wKPr99Xh22W77N5utsb355tV05r7yFR7Cd+W/4mV8823Y2zoZ2eS/feL8+8PU3
rstXvfI3W8/2PL7xxd3b2+2zvfUcPuN5nuM5jjO/zePzfN/8Zc4tP+zpCU/0ODe/3ji7z95ufqu3
29qec+e4/EyvN+uCzjs83crb3DrOartfzQ/Ks6355KPzxrdueOvu7mmzeZqHiYGaP+3u95k9N/vk
8NeX1+B74PJ/d/WHGVsmarK4blRgSw/71eF1u3qmU57z5mx2ztOVlt6DPZdaWhj3tqlTuWVtrNyH
l2+HwD7Y3tc7R7SvtKPM2+ZSOwvvoqmaEv4y7TBFL9vHR+bZYbyZks3N3r1xnCvZ/kUc8eMQLm7k
vtRWMUrqD3v39ZnVwjxdniMQLle6NG+736534LPhH6GOtH+4Wd3MC3q1f//Dfw+vK/bGgbW6f92v
XveHymbj7F9fmUv7ds3C2j6ut+v12luvb+07VtjOudmwnL/e3r4vx1vbudsw3+w8toXrPNw4NvvT
2z04Nzesvt3migm/uhDmU+233qgiJS1jxst9cZ/ZN4zYtVX97u5fWgMLe4fUDiRGmrhZvR4Cj23J
dj/MG55he+R/W3vNT/OuDmx6uPu1QcvT/uVuNptfvf3wdG2JvGfELz3Q8khpTSXO5kV52D4fVs6v
zTayV+vVPOj7FTbOfdrPZpKJYSI8GxvozL+6h9Wz+7x93LsvBbZtbb/cfFvxBXTlsLbXz/cdw+di
RR63a9adt2Odl7Z39xbbuyem2nVl231gQbxa9ifvDkuycu2N6z1gh3b72cBcXqrvF+RL/Vz4Vkkh
DIrESsVg7+0XbG5n89xf1yv78S/LTPcwojeOe7PiITzs7uUnUN79kEuPsHC8JqQNx34e6hfM+55R
2M92bf/kHlznZrvFWm9e2S0Yayw+p8Ta8yrM62rFmHP0bOZTwH1hclav7vZwwGCzbg6PgW1/YRWt
mBNOCW/HLnzBau/sd1u2XW8P28ef28D++Th/6bfnw2tkP0/2t8DeYuywQ4dHfv35k9WIzd84d0/Y
WP77sHnynja/HEz+5sl+5hQZbDuw12zVL7d3d1/udhvv03a3+fH0wEnhPHAcOJ735NpvtxxEm4cb
94ktanu73S02e7dh6F1G9X2Y6fkvhpvDlRY5WzZ7zuX9jbPx7tjq72/8/MRfz0bhyb15eHlhITo/
rszIZeuF53a63ymrVAgGRwyn5A3/sHbXe5cjj61vO+7ur0POubIOKFV30WhSzO602aQzjK6gWdpk
OPYH9j9bbW51Pr0rm11kf5vPeswl+2Jr80asw+pxPpWZaCaenx75wNa+wyFY8dP82e12fcd/N08M
mrtzHt4dG4Z1NZ+a7Kg7du723V3Y7HZsyHmpr+Y1eFjN5jS0Nywhhh9rvXKxxzfzNLqblz2ejrs5
uHzm8gTMp8P/bgj93fkDkfPuY1KZfAkQnYoCdc88hAAdygjjIlRzq4jTNRzVklXxVzOAPuaayGQR
tMU0I2fYAWsSYDd2Wr2Jh2q8Rdz3eKcdA20dkseAcD9o6GNAq+8TatuhX3MMthpyeg6e9rX71+Ju
9P44OgiN+WZEnPJDmtjMZZSNUfAqxiG1GzVJbwZUplYRkgP7ywP8DtdfjjDsBRl/HkwlIcvTpaaq
GRU5RtzrMK6fj3CuUTRV1pOfbKgksdGK+vUY9a9HiaqGqv+Ua8eXAWDgSDCuapMt5YKupY9mM7t4
IOIrJnEWS4bdsARxw3xFLMWkcpEo1ZbyM0OWP9nlDeCzeyTN82SVRFMmPyLVG32fIoqEXAGRnxl8
XdcVEQQ5OFY0kU8HxK8n+Ygqe2eD2Ke0gl4ULrSu0q3COL2y0c+s7pOmFt5EJY1yOM7LLmx1YZuw
IG6JER6v+GDnW7G4OkEwmEMUpx2qURvx85Q9dJyCcCVbg7AqZSRALy+ks60Q7ZZAZoEN0RfryKL4
VYoiLuuoiONXxGqaO6ET9MfLrZxbHCBw2RKkrYDULZwjcLBB2WWI3SSRFK+7DHcZoq4UeIEatLdi
idiWfCzLndLF3ac/b9qUWRDguOWPGwXFm1zqMxQfFHKm+0HS+jfKVQlbFHi0+wyxXxRtdf2eK/k1
ysbHoYXPSBgcFDkxTkzC6QQKPYgboY6RVTPVah8nebEJreYaCObj0JoAs5g60RSJuy9hFKFYdbpY
ZqONWsKjqGtvnWo++5O+6xDWQ0q/3RhqfcW5nF3H071OolhGxInstwxzauFaQgvvyYbkI4IgaEi9
WCX1WjalpES6g/J/GSKl3QRgY1BOjz9fns7Tk30+WUyJcAIwU1AxIJ0XTYNphuOf0LSpw5NTBj/2
ijKsPEpQwkFt62sJoXNdVcGpQJgCTEs443QSR2ny1UBGprDpUaGShyz+kgaBv4L+FqM5YZQbSkRc
K8v80ZbNKC2Q47B9WDlLEENICWj0apC9RmdScBKxENxEbaxVieype3k8zzZFKgVtDiSmObFP+4d+
7kQZbbT/EHTuZQ4QMRE934rybCXFk6RvLjf3YU9QChmMq66yZGcI5eLEFgYkbUwNYqw2IKkm1MiO
lgn1bC+38mGRzARCmpiRGRqV6uc989t1z/K5QU9Ig6JfnJmNh28e526qh9oPKPsmErVlrK4uN/lh
HBdNLscxRZfBpNCUgwJH6Upq8jM2pNbNqrS70rkPQ/jOjgR5incFnFBfnAvhNIYiSpWRE4zVcYuE
XOZA2c6vrIuPrZBuAhwJ/owjlZI6p0OI2HsXGxXiMVbSaF4VdhNCmvq0vjxqy92F78KuYl+xymUT
gfjTViDMS5TiBIB89H3xcbA6alkGx+2oGJ1NXcjhsSvGKxHDD00yYsSTZzbdTKZbhuJTyVAGpYHf
GjW15A6UldEcq2iFewnBy4NltrOM8Nh6lzs6T//vFpNcJeFJSDbve5qY5GlH06E/dmJCfc52FdlH
p/eKtbKX3WsZp0VgSMdonLazOHPwFo96ldJO6b5+zl1Kotk/dvdvlzvzHia+1BvltDeD3oQIMtCK
vAbnaVNizZPuUN9zKUvnaB6IKPumtndUNbLHL5fbXuYEPvRwXri/7+06SdV6rnQqbFSnd+Am2t+N
vbH703N1OZLzhv+tnSHNkenKaUd98NcVakef4Znt/CvrYnl6L1tZHC+oJMWpMPdmWlGyzUHP2cmd
8spe/nBPWrYy74nf+qJEtaTG83ztK+9b4jz/1NZvn5+uFTSX5mm/tCwWZhd+WTpKEc1UHmwgB1ko
+zMa6IfJMT4hq769shLmtXypuYXJtSgkjvmgud75hha//T23d7+cp89XmjljMH7fusucSdbkjYFC
+9wrhEkdcngOpRwd09Xdt/XXxv2EhOO1CbtiLpa8dEJ3pRXObXYuFzs2WOR9mezvn+5C+75x37gT
2KEdXzlYrs3fkvOooJ0mp/P8jc63aSWuKVTqNavwLtr6dro+2lcG9jRq/sFWyQsrkqhIW6D6MHcy
dDL+qDZC7ITnr63/5dm8WP5LJLUqUCEyBFBmz0RDu/NhqBb1cdclxrU+XVsrC6NhGnFj5vNGM7WX
o7+JKGFRytSgzRMU4q7hABdhx48DuDAesSnIGjqwfw1geqB8lmusKM3rfIrcyCWqPGKIRfvXtV4u
wukfG17Ykz7IKPFU0bDyJO+az8VdtVO++fdkgamGUr6Nz/kuOij32vOVFXNteBcGJmiHSC/mFaOw
ZhDEYn12G7w8x7cNp/RyL3BNx3T0K0b6Q7BluYAWlmaU8yRt5o0BLmwVbST3OXMIrPp2yfAWK9m+
eo6fMwDgtOBWziIG0OtOLXaTmFkuzku28iiByf5QXAvPQXWsm8yhsvJDc0+hkXW9Vm+t7ZVRPmdX
f297McrI/I0puBV8Fbf39M/pKlz1q9FNVs1W3lyLmZ2bUmAeYEngOoBVXFwIYuqHxGNdNnZNUR5R
QhQF1VB1/HnMazeeHi53bWkI5sQZPCYZYCTcS7Ckp6Oqt5Hsh6k6OYLSKitkKyl2IdURpW/H6YoJ
VxeHE01BuAF/CTXcNJArPW0qNWV9kDsKmvqIB90UVp5D01LSKzZ0OXpzKyrAIm4Ds4jJMq6iSiP1
mBpUKFvEUg5ogRu7uksbRxzl7BCXWfYJhrl0/8ejSASHaxVOO9g0fV4/v3kTBfpVdVNSQps64KWH
XD42VW2zB6oIpdfW4mzCfj/j6SB3OAI38CM1WPGLfUCRxHqyDGF0jLzLLQdJsuYTmrxIW9ZaoSTP
qdS16PBnRtnbAA4awUayOrtP49H/rLV5W6Dr1HXdtsp0+QGQb0XpxzoqTbsUKWd5eVw+ON9A4YAs
gUEAZW4pQIpOB0altlneGga1xaWuoxSckAYj1pBSAqE7NLoPgUXXuiFeUXi+e6sBhH0PGiswXQnQ
1rSKS0W/Jjy09C/nR1JYH6COUOCnvOTpIwloZ0aiVA4Ola8S6j8osk2NsOwreAwNIdmyM3djKXPs
Rt1wxWp+3GwKkwZrgHgwEfr3DPNvywSBfaEfIe06dWu+VmBqP7VoQh4QQr9G3jnT0kxw1kFHElUA
Yn3ayaCZKxFb8oTKcayDcIWC7hZjjIg78KGflyf5474mhEnMCzUnKLTiEikZGOKQFSiMOgYKhV5b
D9TdrIIrd9QPlxymDbELBaYMuD6OgLnHv41dQHJCiadj5/hC6NsDhd7tOAsUmwWV7aLjVHhG6qee
LMbqHpBl+lPLRumKBfu49XgG4NAziRz0/zLSNk5dHxQVu8ukxIbuBYUvPKmJCFXDapEo3FJVAoW9
Px7d2Y7BuwaBLRGpP+13poWZUqQ++kdNgTDhqCarLDOUzZ+3AudsThYABUXA5LSVoO/ITY1xh/oe
ZdYRqKT4QzGKfzx+qqjQEYnI2gxPWmy9ZFQSowWv60R9me9TtZHcSEAUsEfU3c2Og7/6017NUFqI
LmRAWDnqYs3Io9ikk9xStmeKgl1cCNPWp1TelUvCR4NiyhpSGnSKlNsHLghiLKT0RrNxDCHKXVFE
ljClds5GNDXBMzOtR7B/aLqtLzT/Rsr/1/fhv4Ofxf1fZr/51//w+/cCDc4Zzb/49V/76HvN3P9q
/2f+2P972+mH/nXoftbtsf75t/1b2fxtdcx/vLVRkS8/c/IVtPTvJ3Hf2reTX7y8jdrx4fizHh9/
Nse0fW+OZ57f+f/74t9+vn/L81j+/OffvxfHvJ2/LeCx/v7vl7Y//vl3nQPuv37/+n+/dveW8TGP
86Jdvv3nW9P+8++K/g9zhvXP9DoC47LIbar/Ob8iq//QLaKgJjBG/J53Y5IXdRvyIekf+EOoG2A2
OWNBEP/9b2ys+SVZ+odFPBiANkQcJCt5sP/7WCcz9b8z97f8mN0XEUVk//n301WDyADfgXWGwCbN
dO4latQUxkKqVZ2CiSblBhH1R5R593+YO7PduJFt234RD9g3L/eBZDZKSanekv1C2LId7Nsgg+TX
n5Hede+x0oaEwnm5wEYBG3ZVJMmIFRFrzTVH23GHpU8AzPe2yx5/ezH//ILfRzyt4f85OPwzIpsw
QYS1hzD27RpvgR4ARsLHu/D8S0tvdhXp4PeHOIvSv8bgaEefEm/wlKbn7f0epXGobbGHSDCo61/T
4aZMrDB128sWIJ4QWmzrx8psomr5+W/HZVPgSzskFD2i17nkMQNBkBY649bSiouk2Wm9cWyEf+nC
0rLEZs7bO7N0dr775f2R3x43eWDfRk9p4Wz0q0vw/FArweoJoFcnl1LcGwHe0OnmtRt8wx9pl1Gx
Z8D0en/IP2YOQ2LFcrLgYDck8Lx9x9nk+JUYGZJK8rdhnqeDl7MbpqN2O+mklejuvx8qqPT/eli0
q+x6v8wesGp5OyxQ385rMvASzSrwmFWG+a1IxmGTzMWFKlRsBQcbG/DX90f9Y9KiDqdLH4MTik3Y
3JxdGjoD0k+xiBwTAnuwotGQ5fNS+tX8wVbxdmv/9R1/Haqp3+EF4Flnp2pXlG4P9QM0wAB2rzG2
s4ljrF7TQCM+eJFvz2anoeh2o0eWnmoaIyFCvH2RMPfQeHdmHuHdHmbrcUaKYf87c6D/OwiVco6Z
7OvnRxUaK8rG0CB2ZX22zaRHu7yap837H+evT8JtxzyVlSxMRt4+SUXprx/hSkV92iRbbcJVel7b
r1aup/G/H4meIqL5qVpOh+LbkUSOnJ01zjRI9YjYGUmIMiy+Dx7oz9lG04ND6wPtKcyD884zr6Eu
bXL6iYSZPnpO/9CV7QdD/GpxeROG+fw2q+hUgOe4df7SNGWMrc4VP6KhvAeuZZm3ZdI1e1hZDyAM
YgGdtogXY5xivESLfR/gzW3Wo35vkhBA1C8duZkR+n/ww/7yMREDnPwGcdmnKf1sfdMNZ4lB+Dk+
4Flo4p4ywFa2ucm+/yXPUnS/Zia7D1Ym/umGjg3g208paRiUA37MkTWrb33gzVsh80c9KEmQF5yY
TL35AVLb/exUAqpT4wJmMrtxOGSOXlx1osv2dj47CHbaaPRG66fE9RGglZXGqz7q39//uX/Gd3i8
Fl3FJ5serBDONjQXDE0JjJm3sjyU83cvOZaRebdYT+8Pc5Zo/s9boT5LHwLJERwXzoKCEaw0PM4W
eazJPVBpVFsaPOaj3yS5BgVlgO7SD4aHRgQEpEuVv9+PhQmqVBNit2ggmzZ6+ZGL4p87DecmOllP
JyKfO8/Zp6rawdSXEU5fg5u13y/ilnrk10LuR+dCVkrb1x3GGO+/ib9MQ9oPUVAgm6JZ8o/oSA88
4R7qbWd7m0b5J4wFRaZGfnCh/MtSZ08hmnCvMimznkWUOWuHVddhJ8E/90Qoq0RtK5Ce9+8/zvkw
CMDYowmR7Jw0958fiHJDw22/Yv60AFFvgpR7+KjM4YOHOd+9zkc5/YrfLsdr0cAkrWlopgWUEqol
vKhsVvfSnPCVKLGJ+2C3PP9I5+Od/vy38VI9yMQ08VROf20bl2sHL+2DF/fXIU7d2vT/YlB4ruZz
G33sZcAQQXl14iNWPtb0GOm8/3nOElQkP3FzxXKFZUcHJAX3syluFsUI7ENn3TlCXYG4cndl0s6f
Jy+djrreD1+HYdC32Yp/fjXfDlgEh2szwqt4/4ecx5lfv4PaPz113ML/eFzgmUY9QB2IxJDuptoB
GUGalMSNs5EmLol50HwwZ37N8N83ov8MiasFV36yzOcrwHeU5eg1qCjbG+ed3VbJHXdw7ARdkrJr
NuUPyRA4MUY/IDqsKXYtzdzOQJILQ7SRnh/Xuttb3h0GGt2j7JJ/pV7858u4mF0RXhHh6GdzzFmB
Dma2OrFy1PCq+RYglGBgK0wSfGLef/t/mWw21lr/b6zT+vptPoP9bRwc7iGCdrS96tZ3F7zqnDUf
PNIpiP/xxn8b5izm6G6lwNtycld4y12Juj0UEMWVa98sQXaPhBLAaTN+9frm3+kz/3mZv26vnNU4
u5+NDEJMOprVM81hHoZz7xaXPSzCj6bUabW8ecBTFgRDSi5Dp8c8T76zB0MOyHA7LCr4zFlV7Reu
fXAs9chp3W2fi6dGiX2Q1IdpTHdlkH4QmP64gHJ0Z01TNQmwkfRQVr39kkKr+nn1wfZivvvdk/ax
tMoHvdGRmFTpDTjmR3004yGzQrNPLv7lLDob+2zGymYK9GKY+gi7QDXBY8dTfAbZ8P4oZ9IFvuXZ
MGeT1WhV0ymu8lEHacHzxj15p6+SNEeIp8vBrcQGSutFV44XFpyacKrB9BrDtHv/Z/wRsE6/wvOR
pnGhQd19NqMKr8NqZeBTyyK/RQx1yDRtoxn5g1XCnWkAnv/78U5xAKc4Ahdqubcf1vdgFlsYuEJB
LkJCxm6e69hlTrnOdsZs4P3R/vqSEWHxdCerP+u8Iy/VpmkYBN+yU8E+bbMDXfF3Q5Adaru7M/Lg
Gt4nfg6rd9VmiYmhqG/ievBRjD4/gJ0+tUfFgH/iAUNd6u1DF5mnRiUNCD1pbY+PcjCJUas2eDda
0dn9p9oaVftQ2lbTbWfgks79+6/hj9MLF2GffBcJNO7hmKC9HR/BurZKydmzWNUVbxmsnpt+eX+M
v0wkbBbIwaFfPZkbnj1jk8M8Nmcdl4W5/OzQow8l5daXwb2rNy8SmtD7w/31kX4bznz7SKpIrTUV
OXxn7WQ0VnSHefpIp35agW/C4Om1/TbG2WubYQaTbFjB9XmjE4I3ilXtbaaE1UhM+OCBaOr9I+xy
MT5ZY5P6wjMey7q3z5Q4mp+W+KThXdLp0TwsphE7eNb1P8fVXcrQKDVfi8HdFskmkEnz0HD1pAnE
HR0L1BsYoDUsB9rx4QfluE+JZEyfU+E75THLjdo70LKQwwuWi7M+mKs3H0tlwPytde/SWvW1+DIM
XZLGrrSbG1rUyYRlbQJzfMkRc4XG4I/7ou/6Wx97s/YH4ErzJtGnvngKIH0ZhI1xvVJzcO/lub8Z
PM17AoxT3SkzVf5VBjbQ3y8q0D4bQTY0u0ENzV2vN1ZkGNQQQ0g30LiVOXEkwU3ixtar6mJGqL3R
OzP5mbGxvohStNdmY3jH3HPweC1ku7eL4qfjDKt9MRRzoMJ2Mqgbi3QVXTw3oKJkb0OWWVA3u7vF
5CYa1Zznu11SW1zEABV+LfHo2mbYvB5gyHpqM2EEQfJzSKcXvQ0AAA5JfZWYrvBDx2/X/jDJzLot
ZL49teFeKidJDnB4pm2Jmplrbu8+61oBqdNZDP1Kh5x8F8yVBYBufcCLTx7Bc8kLtaaDGRe9vx3G
dAtgrU4ujCHwwIKAz1OqTuVea5JGfRuccqkiOTZqO+GZAuwy8276SZq3MinacVM5lbXF3GGOjUVb
xweR1OaTA5UPcP2atU48o7mtLia/Xi+NotXDojMrXly1kY02gr3uuxnfVz29VdVyUHYuo7Uew87X
u13VFt6L25TDz16XJ/h3f20MQOa8do1TfeluqxmoHzOzDOdy/um7FSf8tKiKUId/Doms2rXOcjB1
pYVrabvfkfSneeTWgE/yFW1gptyNt3rtEAEas45dZRa3+CHod3wveQOwQTeug2795ugrtCk+mggz
QdUptGu3CYEVY5pc/7SmeeE06982p7wSBfxI5FT0VGObUd3p9nMxrN88hPyfISbCxRtUu0nq0w/M
ivZiatz2Imu81YhcoV2YrfmztWwopoVKUW4U2aalAWj0EISWxVM+Q4FyAW/4Ezi8dLTvk/RHsKCQ
oi0B0NvsNDdLwzcmMBlht1iPqwVoUsH2OnhtBeENEsS+orny0J82fA1T/suWv+ok7WjeZAGqdTrN
ILCNabOpZ93Y5sZ047LTRYO7GHtVkUIo1WU5dxvQr4+l1cEZZ9WJyBGntNc0hRg6ZF/qgcPL4FRj
NCfdK3TCfNPRtHUNzGg9cHQqbkpW2Hc1j/oaWW5qH5L+y1rmlyTmAHAHshbBCwVhaHzVTSnXp8p5
aZONGg31hE2RXt+ZPgK0ja/GeluX2Qh0OTARCBR18aA0iiYhVWTzYdR/2qtZxro/xm4axH6Zfl5N
86vQmGazgXjN0wY95tPLx4K7/uWQD+XTkNhZjMGRuyFHnhaHE8kYmjJsT63Dyd81X4dMc7d4aQYX
lSAqbASOvliDXPetvRFIoZdUwesKnB/elF0OJd4Tqdiqpd2scmABFfYm9XEB3kylI0WI1TxYVaOp
YAU1n8QEoQvzGxOfFglwLe83WTVU3GR9/n217uw03duo8Os1uEgrO7T14AtOwtuFvizJBlGu2XbC
YWvKx+cZI0U9zxguj0ujlN/HSgwNl5T9YLgbaUPknsd9O+5zC7ibg12nrmCSJqhN4TkDPpX7qXWt
504Zcwys6IU4FgduqU8HfREHLrs9t8z1p+vLyD5ZsbSl90m283TMXcICDTuwFtZibrcYJRnfDB2K
9uSaNxrz4mD39nqtF5bbbXHVV8C9Vi5OkxiH1yHvXn3h3K16We793MW7VCZVd9PaMtlMWm7Ad639
B0vwpQdgCzc5AD6AjQoP6bFPuvu5kCvf22oxVllM/dY0cCC1qX9/W6EKX0xL8t0fAEFUYnI/6TXN
NauVXmNYfCVT7VPt2C95M0UtqINQ+P6ta0GW8gZrj7Cpu3WKqbvvNIycgBISXmtN0T3QzR3zSYyB
ceF0Rl8d+mW276qAPKQx42YJPryzwwXfs3gtk2dZw0JK/DEvN1XdqfmQcLHZBZPYJfjDYmiqjT/t
qh31Tb5kS/pY0x90a+nFvNO0SrsSbpm4u3WovEtZF6kWL/7qR9lQ2ZTGzQNLTlz5Po0uPYD5diDf
neZzqKQPL8wwXodxftan2W0PFBTszTip5DXwlhk17qyvu9VxbkurarmxV0WsivaYWc2y41gbazi2
c1+IfazAfdsBCgTYuK4jM6vsaFrSaGwh6WUI8SSWOQnct370mwhXLv05L+vGPuhl3dv3g7CsH73R
ccRp1bjhDLvRe/fa0tNrUiS7IRk2q6eiVcDNOWbTMRvIHLaBG+Vl2lyUiNaHSJF3Aa7pdvf9ggC1
THvlhLqV4XSr/PzFR8RVHoZ0XgwYd50I02rGom3BZ5gFzRJ1ks7sL3rnIhdW/ymYC+eAVZMVjnpt
AsSu6zK4nIUDLpUMBVojDN0jOehFWC9kckjHumGarvtUifXRn8aGB2w7+bT2aiLn1DNaNPhuvQnA
du9pxPBijj6vAoD169CsNGc0RvtCpPpKrrsliyjtIQ7mYLkTpqb28EO7Y6nRNxIPCRTnaEgW66hZ
J7KbIealJ8QUqoz7BZLnnPsN1mlGAoF21hoA9wgwGsfKn7Sih69aTfm8L4PRixoSCeDOdafP9mbn
jaDcYdwe87VDVtS3agflfQ3YUuC0xubgKwThRm2M8ZQF9HaUTvMMZy3Kc/dl8Fo3tkrNg9E6zVfS
pA2w7R5m32i+ZJ4jd2gDu23ragbEekepjcyUOlZutdymNf6XmR48W7nsrltP2891o9B1pU6189rC
jPhb4saYmyaLPCI1bDTAp1OCg6/ZrO1Wr6unwcmpdnSq1QGvBvm1rLImzIUQL8JsOKAkmU8Mrbp9
K+s0D01n/Wwvy7GeBz/fw7ndwyBAuyiykiL61NxK5curpJjz12qxUGNg1u6TMprvEjvZ0Yp+acBV
vW9SkcULl/VYpnaxr8Y0vap9dSERShmkGsVmXavPfT5eqLrs001X3FWJ/1i39XATJN5zpWUiFLW1
XZ12IDM4OxS8SU5qdjFVL2LlrVyWw1RgUF06ETEtOQ6F7e1tGr6DKn3wC6eJqwWYHX9pQt5du9X9
SSIHe5i1hLGd5oGwLe37vDPLUHM1/WAvTQ9PMx1eymW+F6VxZyXzs7ZYO+WVEtAqHXlJKTeOVTcg
NGrhfi3Uak2bpLfw6S50I7/Fcigk/l70qz3dZrIZkhCabhJgNVv331Rad88y8fv7loPvTTfUMlLD
2j6Oa3u5aFPVx41q77MsmOA7y51VSC9umrb4iV/zDmzU/NK2XlUiOyRZ25X2p9TJ59jRza/emP2o
qnW+Ss1ZtJsgc5JD743XGFSpnTHzEE1t6tu0yD5ZFn3KfTFWsZq1IkymUoSjKi+F0zg3oszNnePg
NW5PHMeHJTti9XYle3MT0JoXB96gHro17eI8m+ci1Fovzpvsq9unkTu13k8suUgWyFbcVKN/cLNi
0/rulstp5FLLtsdG28mc80DZWc2VMqx6PzXBtHX9dNgjc6zZh/0+DrBSgClNGIi1dj2tR/ge7u0y
B+FUmN21V7olFaMCPLgzV3IXFNxvVVuycZuUfqdLy5maNJr7ZOfOrhmVhvw55w0JX33puyFsZr3a
FZZcRORxKXkdsTwOlaPMyIYs8KVPOAk5mfjmmvNEo5gQHJyH+yBovtTdkm4mXazVVdf3KEAXfTmh
mtPioh+N8bprOWSlUs43QY+HuO+0c7PNA3cO3VGfijgrdEEdjnxhGCTptGkNd9vZVJtgjHco/Pq+
i+Y1qX+aFr7c/dwGmykHm8y26eH2DCUUVH3Qk5jqsmZjFhX05VXmGyMbvtULBU+ZZM9FQFN6rjhR
LVlHEC/Sqd0CR7b3pieKmEJGBo6+mD/VNi6giEiPYi5+NubY3+EXXpdbSwXlTZaxTe4lYTSNslFx
DjUkaZjYVR04DRZO/XVVQdAduDUn4nJacTy+mmtzWRsO9haE7wJq6n2QnCQaXDHFHI+GP5VRhvl6
sQ/U2KNbpY+w88KAPVNeF5X0qIYlcyBjKO4nh1IjKNz7nuyNhZh5nRC0LXpwMc9WaR7a1l70W9zH
6oQeyHpQ+8mufCfscwmX23MN2GCLtTxnPWaJkXAUPyDXArT8gopUK30vLGSNmb/AeTB5Nhu4aTsd
0jlo1dTI+9AavfZr5ya9CPOiqDkeOXr5tAyTV27UvCxP5PcLa9e1S/BDmMUk48n22qspt9Jb6LPy
IXDF+Hk0HdCagibK+aoF3HHgbxraFyXwm9/lae9/Sqt1WoANl7P1Lcva4JZrR0NUbnESveFA4mG0
PGINnwg0pxj6aYv/adJEndyk7TT4cG9nL7vKx8EVx8ZadCcmPLWEpKoN2ZLkVdukxn7u1b2qm/VC
qzuHZ+lRtBVzhEG6pHmv4qIVUvvurQN20l3w3NTTOF6Sji7rSGutYFcUTrDLOI/J/bxmMibBU4dm
6wjA4d6auMzG4LjYUl1Tg/+qjPyyBqQeJ3Vn0gejoU4LiWzFq+pF/5QZKr1q+6XkymXUhMHRTslj
S3t+yibLUdOuTR614CHL+gMdGFzEc6LKGrWACdhJtmx87ZQemxRBl/0jE91Dn2+t5IBU17ziai4O
7KZTLOA/Kn1n6HcO2ud4Fno5b6oeKOs+XWPHiUSmuLBpKCWT1OzZgkc9HszMv0qW1e+2tTQ2EJrW
OuZFH8ssuUTFvGn15RISou19WdYgWnsj2ybW0hwFjqzlXd+bbrLPq0iNEaxi4Rxl6jR3be3E3nrL
gM2LMo12q6b8S5Fz3BerwVXrek2eez/W3Baw8eUyjEmc5g4ZurzvtmlufyPhoZ1Yw3YWAtW8aofs
Ku10eX2SfbvIyzXekqvkGBpJT1MwLnt4H+i7aV71HwNVA/jFzpp4Ecrp/rHkLuCAzAgWClJTf4lh
qnWPxrP7pMzuqb1EXN1feWNTslu2/Nf7PMq5b2vSvjIt2ZZ61NRDLCodmqxxdLtc1IRzN8AxIsGX
aFvqRXKTue4SmtmYxtzYgcxz2Eu1b6YLOaaeZejKNdIJsvVK22bdRgs25tIwNmqqXaJ72UbZlEW6
4nTIG/IsYM8tJcoLJ1i7cpP1bqVRVssCApwAMh3Vbnq36CDltnbfpPK6crRDappfgnWZXz1RFjFW
om0RCmX5acSE5HLj1e7XuoAts6fxEs4G+fj6yi8y2W+1uUw3JmsOALuJGS6Op8NRFF1CQsdKEPyk
Oj+Yg1u5GTvPfpTLfFmAxfFDTII/A/y+8HrIrtDCx5nuW8GMP2qLsYTdmD52iMzajfLsH4Nt7eio
eJYdt7B9VcnUI2WVurFHufJo1LUV1uzNm4J18siZVNzLoN06JUSeTZImzoVpkIIChGXd+Msw9NtS
E50fWlAg50fbbeyQ1FcXZYDbVTx4wwaDhsfZrVv322joyVVeQBBSa+ZEFjtzRBc75rJhNRDv6m3q
1Yl2MTradVEMxrZJ+4NqpuNE0xWZt+Awam17HHV7Uze6ES+jPxSxI9epFfGoOYZA46WsdGTiOMUV
VtGrjCX4cpKitXPddv1IuWFqvxoJUKpo4aR98OrKJJ9QoLgjmTBrUTqV881UF0RFP1u5h3nNz7JM
y/yu9lf9IUioC0XGsA5ZqJfac1Pk6dWsebDPi1pfOOVBLr0YfdyBIImaY6eFXgLX7TA5g35lIbHy
N0nSDDWnhZRZVoo1LiYOuNuC7AWNkGtRP6ZFoC7W1E2fm9TK66sBUpAW+dDqzY1wzULdLMkk8t1q
Lt5yMFrxyPFp0TaBplYZ2vNs/9QLyBOboeB+OGlmjjOlaC8C7HteE9tVjwOb/vcSKKG2m3ytultL
T3IwnRIjLtqi4/Yw0P5CqKkQrq5IVlJR7gJnEa+FkvplYORin6yTJ6OkkKB8QyTSEMEx8dgsOGs4
/jYfvLmrt+Su28q5b6WXJjOHpjVgv4O+3XIb/awyGDv1q2bPJ86ZMXjE+FAfBWIjY5smK/8J6raF
po07CDFUtdO2JTHg1Fl6yxnKfiInfgumqgZSY1mX6MOdm7niYmTgex+zh6r8IGRZPuYTM4u8hNEM
UQUDz+Z+VuXOxuwWsvD7udRblRTAUs21074qhUhH0+1TG+U0KwcAJhFg2b9fuTivKpycyk/CKRw/
bORZ3pl6Hk/RNU0b1UeD7OOM9NdCDHeDx+Sjrp3zqtNpIIp6mKKaeMTQDvC2nGBCIg7sifIFVQUZ
ebnZRpWRPxep+8ylVcUUoyQ6Jbv5oJJxXpr5Na6DZhuRNVbK5+bXKaJsoZWo3aaqKnewE4tjtTTt
B0Xq83rTaRQHwY+LWsrhH2evUUhwf2nJa4SBEeGEE4nK7LarB0ikcqcLOekfkbvO1QW/RjzVLj2P
IhpNdm/fJ07vi9Uoaol1daMtl8FgRxhvfFCx/NvsoDAaYGd7chA/N3HgZFkj3DtJBbML0s7cujbB
hF8/e9q/n4bAanBhIjdk4ZDy9mlaYJOVeRJi2OSQhZbs8rroj8VYd/dZkn9QUv/LU+FZApACtxmk
l+eyuHzWMJAosWC3J26HHD04Zw9NDxrow1b98yIaX8mhroy3Mq/wBD9/+1y6ly8CiTmz7yW4qZOt
2z8l1aZlc6h78uXZ1ncuXOOjOf+XByTI8YhInVDmnz9g1gdC6An3onJI6zgdOv15TkwV0V7bxEmT
ax+80L+sMXSXNBzgR3ZaZ2dPmZKk7cuFaRIUIiddqw/haBub96fI3wcBb2giaDSdcwMmR+e8oDKW
mGeQipBd4cRWai//fsbjto3UA60gtMjzDoqRCuugLF5d7d9U032tvtvpfV9+ev9Zfi2c34u5zAuG
IQrSEYJR+XlxVXcTWLUY6UVmSaksLz4NmfrK7odupzxYeX6LqGdr6WUTliNN172/L3L3yvTGiNTT
k1nzmrXBXnBUCW49Nfz71chCRJdK+RxDNP8stgD/GLqRUwP5J6PatzUp+wmU5UWPSiey0Bl9sAmd
S5hOBWbM7HCFp6GTHoSz6Gkoz2rMllXiwyoOxBKVvn/M+4C76LJXi9wuaf9NFuXLB1/hfNxf7TI0
30EKO6nZ/5CFmquckoAyVRvnF+sYldzzfyaHbJ+FN3P4gxaacHRfcVhpo4+6v/9conDR2XdPrRZE
m3M/qIyTR1d4PUGnrXbsWvEs08gZ3PtE+h8snL8OZTs4vBMRAtoe3sague4KczplSSpS0nT06mhd
jJ4r/gd74GmVv53TbEaoUtlkwSMwc96OU1NqC4aWGG6BVKNEHMuxpba9blSfxovERQze0Adf0Dof
k0PLyVwIvRCGZQSht2P6yrV6zeNUMdL8Hi6zscOHujhdvyjT60+DUXzGuGEvqKl0OnflgoyhJe/z
nDrq+z/lj6cHleOhc0d8D43ljx1s0oxhKU6KEyfjaa27RuHMkmBk0HNFLPewh98f73zuArFlbRKh
aGHBkf+XV/Zv6kKHGpveN5heoMW9lZdr2MUoDZ/l7v1h/jjYMMwpsp+09RiseWehoHZJXrjcWSJS
8SekXOdFiKbuW0d75ACcRb45xf+7Ec23nzSoLb8yKSBGbvm9L+loKDVqNxRANLnNqw936FNs+W3W
osOHicJmSYcZNlzQot4Oh0yqk8Jn92+b8WC4ydEaqrjlfkxqphF7cw22wA62aWv/Z8L809x4+58x
zvoqz/7v/3lsKv533i/5puNy96M5NSUO53/p/8OmStb8b5/61LT5pqvymIkfffb1977KX//Gfxor
Ddon2QAAf56w4JQBmYn/NFbyBwj3AzzSaHIntDAj/mmsNKz/8k/9TgFcSxKuv0hf/zRW2v8FGsk8
tYMgfj6hL81/01iJtv5sniCXI8ag56XTmGPBuRejVw6mnbMXl1OetfNu0WdESJbZkJhF87D4x9YT
NTW2KSvS61F6UsaWLPuBGuLsF1HfuuR3ZtPtH72xzoa4LZRQN0HjpCLUnOwXdXPsdP/QSqPOgxDh
nlk2/BsF9QBjaNcU7YquZdvC9Pp87y127kQtJGmX8vRAsFlEQ3qrz3TUYZUk5xI2Li2oEUYIXk7t
zwA5SJ+aPYdD2ZCJpwXDuradVPuyapnrkKBROqVPx1uu8UAUZOkymrCsylwmkkxVy3+vQjUdop6m
Llb4Ak9Gm2tPFdqFqtYoT8w843SQB328uLNEZ557SoYySztra00u3SSunrVNRPOdu+zt2i6hKxfm
0U7txthI1FQ3/SqDrynx/qUR0v/eJmbA1XRxUAWl9KuQGx9Hw32B86OqZ2F00iETqubqejHLoDqo
qSinkAp64sUjN17/wi7rpXmwVlL88dquCoS5twa0Vbeev2508DrkUp3R/wTi1jIenCYd12uHDrSr
wE38mW+olTANs4HkSdkl3XAzUHQtL8x8JFnTkga5pPuPvB6JtPmlFmSKt13gp1RHp7lOPjVg7e0t
MrO02g9J2lvk3bvcQvcydN+wsm8MbvW+95qSz08j3VzsT6py5Gc9k5qzMcpC7kjjtF2UtrX/OiRN
g18Lx+Bh16+Fo7ByqUh21b5DTcT3RX+ZOw6pJsMdFwdptOvhwGxntB/qizsBIB8ry4tmg5+147RB
oaenC2qP7kr7nk6kjcNZZdmlgdjsXpPZ8BOO7ZPMBAnEdMDxJSqlj5yjzP3sYVQNmHFLFt22LI3Z
irS17zWEc6ZFWWFGQFQgmluoFjnO/WhPuRmiPdFFlKXlSo6+JHEaci0ZEKjTBvEy1zgJRDMcmFcT
wQqnQUvCvVtdZ73rSjLb4WwYWbU1rQZpU1lPK+1egd7/SM0qeSXpWN9w0DS+Zfqal9tBNPBXRiot
NBlMiVPwT5ya8fUzO7I7utnvEj0Z2zBbAqshTVuvX23NaW9IxI8i7Dok32ExNb6MdeQKQeinXbOG
qZnlzcGUvTVQpjYpQgtnsBRKMLXonDtWY30pC5G8Voquwx0VBrO+dPyRysQy0vv0UAvTTmMP688s
RDJX3Bq5Y94nS1tcGehiyX/3hf696yZz3YrsxAQfptx/yR3h3klXBi+N55UnyKbhZRdNCWXuAlVR
dYMbIQKEqjQTmyXn5RxZpS9+YMSpi9DpUUfxh/QJREPnL5AYSR6gKZzn8omSWcpR20zX8SlvSvEZ
7QnfJyhzCruc23w9dhdF6Juz0jTC0p0b+qcsvyNIGaK7Dvy8etJNRtsA2F4+rQvZz5upGnqXeeiO
xX0/230SW7rmwm/1V7G3zbRTOwA9dB2K3p3LjZOrfonGrrEFHYplxYLq3F7HMMUGGhUk6JPCAsUb
virBaLWx/d/UXVl33Si2/kX0QhIS6PUMHmPJcZykkhetyqRZgCQ0/fr7nbo92HSOzy3e7kutXq4u
jBEbNnt/Q+fBnBnimQV4NF2OB3Uu69NfF5dEHgiTsGdqm6l8GMipsiuR/yPr3YTKDqIPsuhq5WT6
QiiXX1qm0SaYZ6KmHdyP8/kA/asA4FUj1gr/hBzWLuJDlDZDB/CjGPt7teSwZgKSqxt39aoWBRws
C56wYReUHrO2iXc5Q0/tWK46ag7lScf8oBBwJ8vSbZz3GTNBt18jUc1A28MwNc0KWtyiQ11vuw0N
y6cSpexxt2SbuQLoBGeyZvgEYoWMIdBJemgfID7cyfsRAuUtUH1Vbo4Md5DZ1VtYtVcia8f4iHdm
97UUGpvClPnS7Ucd86chI9m2A3kCBfdmxH2Hbb2UX4BtLA0YgR2FAR5C7Rl1DXTJtiyQd1nre8Ox
BnwXgD6msnGH05RSAMMa0+9WjcRqN5IWsLUFwGB9aHJZouVc+e2nEiqWcJUaQWrbafwDwMiFqk9+
KdHa6U2NzTeVtCv2TdeGX4qxqHMQzbLyANPEDTAJT8GDF3U39mOJS6p3uOurLyLMItrdsnkAfuRT
FrUI6F1U9N6PeWy7xGxgp+x8QOlvw6Fup+us9Otf1eI3SbhE4UcgprcvjfEhKEBwFqINKeGyNRgA
MFdJ6adFVvEKDGovf7E8LK6Xjcv7xtu2r6Xnmwe0dzU8vDMJz0Olq14etG7Kel+C5P20jpv3GaAg
sF1bLut4N+O//iPTwSx34KVvT3VJtl81Gac7j+MY2PclG6/npsILtJh4nDK/LaFmDSpjuJt6H/IN
VBcS6vvFBAyZ4dgzZq5hcL8haMpdZmbU5KAsFD3XOQHrrO4z6Lo2GRs1JJByZQ7otaMnM4U1fSga
XXwHBL8Wu0UDVboPgfEQ7/Ng85r9UKIokAwjoAx7kot5BSCo6toYOKl6KoM/65iOaPWg+e6Z+9nP
QV4DpiUERduPZgP2UexN9TtgVqEvvsMBmnXPUQNa7gGwK4Y9UPMlA8WU9IATxuijebcrCRv6vl+1
8Pac9U17QHUm7g51FKgHAVBnc9+NBfSa4Njpfecin+cf3rrm+h30axpywAkMD7YFCCZgb2YQn0//
5brtYdQXfMsbUs37gK4tMCmAZWXjQZsyyw7bMtLsdjArIOnRNhJ2HMjQVehmTbDyazIAum6yEsLi
UJLCKe/t23DFwsSjv+Kzb0BCfjWMDcERfbqY3UgjBZe7KW4mJnBwNTF6Dn0YTvSnrnGMAY+Mh+P1
GlVojaCxFqJfDOh2y8Q7mLBn668xXmidDDgg+qsxaEX/UNa57B+gEl0BzRnX3hYeARZCTw185I5C
K25Wht/ndRVAjnvLZf7Oh4Fb/k32pI8PxbhQfKYKgk17+BJgon5hsvlmyQwDorNd8oD9MMtomrsc
vJ76kYcxoA490mly3Q16pHfA74OiQVfs3ZtGEw3EBjD5zR7bFBj5YIMs+KeBbn55nWuOVBgbOVw+
iqnqxK4Lw7nUu8rXmn+JZ8/7Y8nI4l+3wmS/qEHl7bpDPWvFKVGv6IFklAKFtWEzH8apNeOV0Gjq
3AAlVa+3WPPaAJo6lZDc6Ss9phUOnua+AHn/Jzqb84NYMv6VdyucND20D8srrx8G/zoQU7we567s
/P0GyQxAasIIPuVAepYCizbJRImBBMcVLUEFvE2Y5+8I/rBmz0mAlqVAqr2cXMf1N5wJpbkKgTvA
VvdoCWRFME8iHTl6nztPNIE8MqQdGtmayQPc7742xygS9JcGOBMZPKS+kX/Xmw6OkfG1v5NApGQH
lKnhYVGucMm+RoLA+p2GZLe3y+IQp57CvfmRxWWM/xkw/SwZsukrs/Ix3PfzzNBHyrwlOipeVk8A
FhS/Oj+q6j2sqw30oxa23o8KANndgJR6PMiOM6B6+sHI3aCjOd71cRuJO6/IscQ9p8Vn4ikOCnyU
13Q/Bj2aQfC0AHZw0pCkegxMD9noLpQlYMDLauQ9mxvgkdYC0gFox0KYDRAXqfi+7qoNNDFj6u5B
gxqIx3QjtH8PgPwJ/oCqDRBFBjjofSW9mRwIOOFoRIKHFR6Z3NCqrjEYINqQ9cv2I+trIMrV2oHJ
Mw8rP8xVMa87yCLN3yeyoUm+DYX8mauyiY8a6Ivqm2qAlOkPOid4XKxDCSTEFnnAV+615JMwe6iV
Rj16tdNogG/dQq686QrPjjhsDhwA0hBybUtAsuO6BqO/BxaGc5ioSwAuNrTR+4SfkJyfOSA2BviM
Pqg8te+R/LNnpJ4V+K55r1q0+/96NP+tusH/UZ4JrJcPY//z5wh9pv8H9YNTFfy8KNMelPxXxYPT
//2ftYOA/QO3AlJ3OGwgxz81IP63dsCDf5x0UcBHBiEb6pCnVsg/awch/hWKoaBHo/F0ki9CXfSf
tQMv/Aeo2wIk4VOBDW3Lv1U7eN24ABWfofUDfUBM9yX/F4CAFvXfOH+k3TxfBV3NbwCcv9SwODf6
6ecv6n+orAAaOZL8MYsRejPLSzz3+ubqxRL/s0Z1Xt7pP3M/1V1fjF5PQBhmkyfSGs/MPTfAiJuM
qRu30a0SX879OgpVzFKVeTHSxvJBm/7v2YL8Z+pWxbJozaCgHhim4RB/DELxERBz/r+1OxTefq+z
dW7RrUaFqPqo1GiBpW2BnDCQ93N9SQ7w90OjE/p6xbc+mGsYJrGUUPoMBle1q9tlOLy94BaT+V+L
AoOY16PPEg4hfCLghCtZfwayw9z1dOy+xnSB/TR4gMcGvkZXcBPyb0o8Jg7QSrnkpXTuL7P6An2d
R4Dzc5ZCcQ4SwlV4s03+97f/sHNjn3ofL/Zpm8VqyBZ8kHCZ0zwG305SXjh9bYgzvh6cAvKhUHYI
0hGIx0O55WnXAPzkNvPTX/Ri5pxA3Q9PJT8N1+i70tvHqAl+ug1tBe/onaCj4NylW44vuYXzg5p9
3+lkgJbK63lDpSJfS8AG07FSDM7lhN74AgJeblO3gpdGQAixsfLTePZvvDl/D6So44JbsauAdIeL
vGgf25b0hyXL2ZW/mEvOv2c2oi0pFgZNBD4iaR7XuQE2zw/l8IgS3HRJ5+vc+FYAh6DUTXzqi8dq
RU3XL1eO16n6+Paqe6ed8Z9myL+PB7u4TUzWhbxv8scurJ79WseHElXIa5js+XCsId10NQMt+jOK
DXhaFfjy8O+IjoAKLR9GUUEjnCj/Evbk3F9qhTT3AtbAUk6nGSys+oKJG79T7e3bf+m5wa2QNtNK
y40XOh2b7EN2QhtFW+Z2acKC/HVo5DDsllDDFWmoY7oLtfq2FN4FS6hzE7diGjjiUUsY6qQl2h4f
WQ019qXOLnz/c4NbMW220gsJiLNpV0bI9dmWxYcK3La/Z4L2n+1lRTUqHywO21alvDblXQVmDHgT
RfDs9k2twI51GSnIvMq0i31wtGI2P4RLsP7x9uinnfGb0ODWvRxA4G4TMcQR5knNB5kH5Q7sUhDC
+vaSHt2Z5bdBQkGm0YZYF5FGc3jMwOPcxYHjp7XxLMFcZL3SLEpNFBfXQVyr/eB3l/S1zs3cilW5
Br4OvMVPNfcfoqyBklp9Qcnh3NBWpHYRar0b2lupX+kIpOTQrJ/7TF3yHTs3/OnnL65fMTeN7rXH
0wDWjYI8LyM/um0YK1JBEgbBu1l5WqKvdczqOPrkT02xj0vjXYhX/7S+v9uUVsBGBHXsoB8AUUIX
a9fE3nCn8/ED8K3jPhBlGR0WMCU+lXLeT5v+BeNBEDaWcPu4Bui20FUBJ5EDWb+rgDq/88piwIUI
dEZRLPX7fBi+QRR12mVKPhlZ3opyifceOLa3Pejw8d1S+p/eXqtzX8E6GCif8l6TrEtHH1Lfbe2P
h46CbOs2unUwzLKclPY3UNhN9X2a53f15L93GtpG2E1z0BQ50XHKyfw5iE5l0O6H29DWTd90HcTq
Nhmn6FG1O5+qNOOoRbsNbuXi7QpYQ7Vg8Dzk99H97LUX7qfT7H6zIyPrJMgMevMjBk3RnaJJCFba
MafehhII0OIjxIX+FIUCa5F4LH37TzlzMEfWARGMMUjrteIpQ63unc6a+i7eUBdDuyY8vP0rzmzP
6PTzl4cE86YQsKE4ldj4OxU3D3xqLjjMnhvbOiYgzBbWRdPHKTBb1fMitYaTTT9duc3cOiAAoEES
HeDWEtCi0b78qvziwpc+t+5WzAZr36LQ3Iq095oyCQOC8nZB/HtUpy9Z8FmGMP9OGCIrcutCGYiD
BCJFP59/qVd0jtBqJ1BtLIfnEfXH91z0E3gjJhPHwlPbNTTPyBENae9mq5T32K4jxN8lj46Lqrrv
TotqY/ag0k7aXFGg+yFJtmOsvvYi9dltbCvqa7CGerCykQNAnRVKFsAkVuUlmdQze+2/kHkBxLay
UwfTgFtwxSSQcMUUX0iQzg1uRT4DUyMoR+qlM0eZK6waSGBIKHu4rYsV5Rv4Q+tMJw/PzaHaqR7M
8AlSQm7HeGgFeDB5ivhoDabop4UgG+XoAEv692ST/72LbeHfroBPzORlUZrXzXjbFv1HNIaM2+UW
WhGOdi+rezRB0yCbnqLWhwxNHzpuRivEacgqtCNRm1jUcl/F6tBV+ubt7+md2y5WaE9TyGKZ6ygF
bqe578Wcf2OGFx+iDPp6lamgnoFe/fjEmizfCVnyD3Lj3+O8a5+BBRj3XrSIz4VGX93tSrQ1QUVt
QKxtwyb1qa+K3RT44n05scjtOzErsKHAE8dQ4QdAI4yucaV/2yI0Ot5ezDNrabtXeboWUCCNmjTv
eHU1DxATYeB6Oo5uBTZ0RwpCBAcnmvDoAQx14CHZ4Hb92QB4r4LIFpqQTdp27ANskK6LvD24rYoV
1OCShjwbMTQSYSgr7SIvvIB0Prfe1p1dMx3l6CE1aUybb1u5XQFf7LhNrHBut7YdRr5uKSH0WwcG
2K4HUd9xRax4hpxYRXsg5NKFgVg5V/5wPQuIzrittxXRQwNKIOi1WZotQNeQSmp0373Vbe6B9f7m
JvJgdlluKRqTMThyNdvllbjUiTjlvb9JW23mCi3ABNEZFWnG6M+ta8fj3MjuSXMmbyCDGAARsW1u
tSdbo31Ge5EtQJamq+nyewn0xBGM/sFxdCtaY2j6NE3Y1mnn47VAMmiSVpe8Ws/s+8C6hE1OQw7Z
RpGaSvFbP2boQS98cjsKgtNvfZFlF5OpoQQJ8S+SNcN1609XNPfohWU594GtkAWZx4sqZbIUQpGV
D6PqxjyEUP4AJGycKeD5qhSnNA4yME7REFiBTMNtNgFkRVMS4ckJt3ioARTw/hr3buNbsRyvOlOM
+VU6GlIeFNNQBSB/j2v174zFJhUQT9QzC0ydrrnSu3As1v00hsulu/90Ivwm2my+DS3YUAWSoOii
QdAoeVdCK8Crr9uBZldtMYx3+gTZKKCQApRCzH6O0kPW57RwvnUR9xlAwxnzqrQdy50w9U0Q9xek
mM/Eh3/afC92cK01yCbLWKe5aA6mYD+XbHBLxf6qAL0YuiWFzmcQvVMGEA4wfP7eACXiuCRWXBcb
WZjXDlUKelS2C7scmhT+hcA7tyZWVPv4dP4MxYDEp+wHafA2lDp0fND4VlQvfJkU7rIl5TOUBpFD
JgDKXvJ9PTdzK4Jx4EPjUFYVet9FC+AZ4+EXiJTObgFsy++K3Id8IPrIyHyKaxVDLoPLa7ctbt3E
8GepdS5YmVK+UuCqQA9FNl0St+FtW0++TYAKtjnqaQuI8kDqfzAL1Hud5m5Tjb2+qot8o0uq6vDT
GDU1qGNQenQb3ApQVZAN9YF8SbcBCok+ZF93HeAMB7fRrau3UNgcEM/z0oZXAKnyGiCuZhKf3Ea3
gjQm4co0kHYpZOx+er5OYd1y4dw6DfGb8/ivN9qLw8UHiHqiahrTAviox6yfzU6FZfOxB6X02W32
VqTGTWQE4wDt8aiu3hOdR/uibZnb6fiX4PaLP6BfpN+uIR/SAi/Fm75V4gGvSnHhCDt9v98tj3XV
Fvk0EE5B+eAQyv4TLKQG1ItKXa+QMr7WBqooF7bnaRv+7hdZcRvNUC4be9mnAF5Gu1r1/E8O98tP
i1ghfMK0AmjPsPzCNXzmfLOJ1DBdUrmGPGzi6xAywxCZKB0fGtS6Y4MqiqDatuiUmrXcBUIsex1O
/oVlOjdxK4qrGijivPVEAkOSd9L7AC1Wt4cdtSIYejHAGmgmkq2CayqYPNcbmx2RHjYOrOxEPEHd
AtMOWA69HwgcNmvWXzsFGD0t1osQgDRpE6ogIAkJ4aI2QDuyc4QkUSt2uyBeyEx9AnVrCSIkeTzJ
obnN2n896xLycotEPTWJ2gXkDA9o8MpxQayoJfAcgsjahqFNB5MGIDAAKT66TdsKVAo/4UIWlCQF
CYN9UUBPcWzlpWPg9/vbsyFgjQ896B5uVQmYES3E14i3K83iVGAAuvH1iocmhsshCA6Jp/x5V0oI
jrMqcvqcXmxF5jTBukeujCSSzB8JBSmqzi+0G84tihWafl5lUI/F59RCHuGzdlu13ReXrwlq/Osl
gTYjVPQEZj109ZU3As7eOK6HFZSTZ+JwEiuB2U/7DqI3V2pwA6V5sRWUkwj7FYwckvgjez/10UFw
kG7cFsSKSo+a2kwDpr2A1rWY5dio6Jfb0FZU5tBPW2U8ErQGobfQhuZLOHhOpzeowK+/YxjrtZ06
jC0hErDb5uWR+eaj07xtXFezrKSBXClJAKl7Mm2EjiaoCW7rLayYjGAiWkew7UsGzXfgq96Ua+C2
A21EF+Qb+9qv4jhZJjAs1hVvDVAwtyu3VbGCEjpXGkSaGRtFLjdRSA6oaTtO3ArKoe6DkjCaJSPv
jj2QKkD1XEh3zxwlNj4LN5g/hDFmXUxdgvyBLOpCpnhuZCso4VSaQ158IslayRBU4GEP28lLXqnn
BreisoVnjIE7S5wwvX70II4OgBaUNdy+pBWXOmdzLNtKp5tvyA6KZVAziy4Bm07f7L/zWhBFXwdm
POZQbINlSVpv8lNZhQ1Yl9sTUPd/z2LzX/UqsOVe/4KhH4dYLS1+gQIjpYQMLpyBkV85rY2NywqV
h8yERcDcFSDpV50HPsjo+FVtYFZYzt42lVyllTDBvsv7ZrfCQ8Ft5nZ8ihMALtgw89A0xyLuQYSH
98nh7dFPo/zms55UH16mnA31g3lrAaL0qsV8DePG30N529zA9w6675JTemFzntk//BQRL3JbJfmC
WqcGbjCABDYE3StoypMgfo6iCDH29l9z7pdYsQsp6A3kslWB2C/qR7Zxfi/K6ltXbuGFjPR0nP9u
vewAVjVB2wjU8gycwd0KMzVx2HJWJZXavCfdg8aoY4gVLh3dSse9a8U1BM4nTnpyuhODZ7Ty4DJD
+u9vr9iZA8kWuwO5XM8i010KtUX/xuiovhprFrjd5ja0ikM7PNi2DK+OfInvWb/d6mp1a7N5kXXj
KhSX8NTOT0j+onhQLKNPm1dtTp0MCFq93q9w5AGxGqarKHZUEMOcv8wmbC9s0zOLbgOs8hMpPvCr
AZC/+hHKs49TpNyg8Z4NpZrBZoNsfj+kIQUxUdVQ0a+2r06bxcZQQUR9Zrpqh5Tm5ntG/Uc4bjgO
bUWuMahjTH4zpOAz5u8Y2KYH4MvMzdsTP3MuRFbUygE83YKIKe3EBHegocX7o6Tg5ItpROPo7V9y
7qtaYSqVB2nKUyFbCaIgEMzuQUJ/chvbun09uEqBO6vXFLKfdyTjX0xkfjgNbSOhCG6UEDx7kSwD
iXaD8d5FQ0APboNbMRpqXUQefHXQZYf+Autq6BUsblvGRkKNgK9O8DSZgT4xj/WWfeWjr9y+ZWhd
uhAu4Tm0JeOkh9TpzvOH96FwrMV4oXXnjuVmSqPaOClKbJR17KDWGjeX1LDObEMbB4VkoRrGvhvT
LRLvqFjfQX/72e1rWkHa5ZO/dAGRKYeL8I6tARTRoLblNrgVoxrud5HWcZ8WYfwlZ+DCQ9XkkmH1
uUWxYjNgIVK0aOuAsNKPJWqlVXEpNM9kULbgocTXrL0KNyido5+q8/K9yaIvZhyiG3CT3eqlkFZ8
fR2F8RJG2UrwWzg6H9UYXXHDZrdr2sY1dV40g5OSVWnUTeNN7JUngd3uQsZ0ZultYFPVTANwUwot
OB4F1yWBv0FbhG5wBmTwr9elHYKimqeiSv2Cg/2IXvf+rzqh0560kU2tlKLo5FiiQR8/k9wvdoK6
QUjAaX49cwWzS0/4tEzhRQAzpuz7RqCS7TZvK1BBz2n6bRJl6nfF+zKsfoUrlKXcxrbi1K89NMVA
9k+HzPAHaF50X1gRkAs39bndYgVq3JYtdLKxKtDXeKLt/GPspslx5tYlyoeyJkEpy1RqRXDTwb1q
aErmts9tcNMQKLCIYG2VNoJ+FiH7ZE5uLk5rbkObTDRysM91ntYrwOtzXt4wneWOg1uZLh1Aep+G
EyOWwGxaLBDBiGT8yW3mVnwCu+dXHXy5Uloucg9pM/i6LFHtOHXrJm22sRgmMWVJbKA+0UNA8LhA
w8lxdCtCeUvkStoBdbcq/uoLA1eD9tFtWYLXwU/yYWtkJVEHKqNrHfTPvIE8mtvYVoBOEO6f4K0h
ElJB47taxvwg++6SyveZAA2sAGWsbGtvlRzlsfgzanDQ7Yo+uk3cik9lhkJnfs6TuoW8UgMrSzho
Oq64jVcCZiBmciFZIjsy3ECg8prAt9Xt1LLxSIp1AG8NdZQwvoivS7VGvxYoZHK3L2pjkqSinprh
oJKsSour/qTHber4l9Oq26ikrBigZDQuQYKe7Ee+qvtNTW4Zum+Fp7+B9BfNkZ/kPVRvYG1VwaLH
bdZWbJqBVuSkHJmQhnXHyTvZUxXtldvgVnRuW51RCXmqhM3inrDTRRS4VfP+kiZ9UQaDg13HJjip
JCFsoCCRGVAoLuYjd0P9wZf79cEC7S0hAY0bk3Kra/Rmyhkyj4PbYe5bAQqOFm0gejQmARS2Tup3
sKalbtvQBiTpGmLZNTyPEyL941LkdMdrGFk6fVAbkKSrKZho4I3J3I43myFPJruU/p85Dz3r9gwB
g1ELasnQnwqgHrXBQxgQpWe3eUevvyaEGaH2FjdjknfdVdTGf8QFcWw+/sXXerETy2GCrwyPhySq
WLv3o+YKNG7HVMtGI8VeYLY650MyBuwjhBAf+dS6HSp/6R68mHc991BiktmQhBWLc+h1GSjPjWHo
dpTbMKSqNBEQg+I0fPGjpSi2QlvL8fL0rOjcgP6cpzIcEh0Uyz4UDd/rbfjgtlms6IQzXV2hoCiT
BUofe2GKcO/3uWMI2UgjBht0xH8lkyyeIH/aHDxG3TJnG2lUiWLsQ6+UwEr4B2X+9PG6dVqSkw71
y6aDiVvo744YeYiW/KrNIe6ZwyDEbXArOKFExfRYLV2yQNL0XVvPfrU3dVO0R7fxrdvTxKYw8CTs
Ej9aM/hV+mxYr0H3hiWb2y+w7tBNDHQN4HOYjENxP5kh6QS9QOg9cyracCO0K4YJDiNd0gQVfK08
IDQ5zKeJdNvr1Mpx4REKS9pQt8mk0I/cB/3S/YLUd/DktjJWnHqbyUCCmWUSNpP8RFQW7SbS+m45
ALUCNWj1EBde3iZxO8CTXP8wTH92mTh01l9veJhKcbWqyiR6hUM7/c5g8ec2slXJ3YYwg0E9Rh5n
bx9uG/yRqdPtTG3EEVplhvVzaZKJ9nrXMbqv8t4td6axFaVQzc5nv8vGJDNh9x01ke0jHgJO9zPE
514vt8hBk/cptnkpwO/Pg/VDtIVOOARqW31E0GAuRca6RMH3+NgOzXKDuvwlLs3vAxQy/a9nrpt8
iindxqTbmrtwM8GhiGe3k5HaulIrJeMMeWmV0A3OqVtVvyd5/OPtfXha2v9uwNLYCk0yV2uPshnG
hs/FXTYGwffT80vuIMnrlkRTG4Skgg0GimzuE6+PFER5p1luaSmH8JIQzZnVt5FIWQtm6tBvfSJy
yJTvYCATHlfCggtrdG54K1ZXeAENcCRQyRblaTOp7gCXQDc8HPzfXu8caQo43FXbkFSlfvAXksLU
ywnXCNei10OLNmxNtbXIvabqOZ56GDn3TmcuFVakhvDeRXexxh1XEb7Hw/G5jci3t7fkueU+/fxF
RlpU46Q7v9TJxAiwJVtwuwzarZ0Dn6HXg28m3wrYl+uk1sHyXmT+tl8rlV9IvU4f7TfRJKx7lIfb
CK0PopKxo7E8xHISX2VZLJC7hhzuPuxNs6/aqHFLOWDVZP01w6IzqKHrhCwe22cNmlVHAWBsf3j7
U5xR06E2TKmvJgGbxaFPVM0N/3PzNJ0exJh1f6B3LczHNtKTqMGbzXl3Df07yMlA1wQS5jPlfn/H
uAxaWI2SQd2hyl11OxTnzArn3rrCCeMF236MK1AbRT2R50zXeZOYnj4vQw+DzTlbeXtfkjEw11NX
rLscOu3+TpMAitJv/4Fn9pqNkjI+l9Co91VScHUNTPcf/XLpdX9GWJLaGCmRiQme3UonnTZbdLfE
koovISnx/BFyhBQ1ZJ6Hj1Ku9XyrYOfXXPXZABW5GXYbx7f/vDOnu42kqkQ3Z73YdMLL3sTHESrZ
9DBuZaXxMCAwjX/715xbReugoVJ6CpYpOhEbgzx+x6E0DqE8t8Gto0bDi9dAblonK1XmyWu4PhYm
Hy6s0Lmpn37+4rDxIw+6fvWoEwPfq+eubYOrkpjaLX/k1mkT8XlrICw2JMGayR3FrCOQwPduC2Md
NrMAnW00nk402pm7IBN3DSdu6antbbVNZN38ccWiNxmIKvEEQ59mcFMDpDZKisJVu9DdolErCYed
n4e3nMgLS35my9sYKQMv+SmbMp1kWxPuKQo8t7zk0Hdrl+zCjrSsCv+FraQ2VMpvGpj2bRTHbhu3
f9bd8Gtqs+4GhyXos1u+fIF4aXZPSCYPy0JhjVy35sbEdLjy4PX8vg2m4jA28K6GDj0fbovMFzCm
Bnlt5+FfXViIMzvbRlxFfGzhj8TrZArK91ugi0M4AUvttPdsyFXLY9gHcIQNJNp/Fvl6q7SbaA72
wuuIDIKp3Yq16RMWxkcT1fdQHfjhNmsr2DmBeHA4SJ34Uuh32BvxjRna8cK2OLfgdrBvnkQhDYft
UM0PlD9mIXF6/lMbb1UvERzsTayTWHvP3BRRSuAm88FtUawcAszGBaDVHOWiYEFyvgo4Xzf1s9vg
1ts8MwXowjUqRnEna/gbi2YH65hLXOcz6ZaNtSrCZexJnvcJhfXVLWnD6aFaaXc3hGFz17JAfkIa
YZwg8vCdfL0vu1gF3qBwD+VF/atvmmlfwiPo2mmdbPDVkNdLMIBAldRZf4Xu4jfoPbgd5Tb2KpeF
mAbITCdbPRxELK+8Yr5Q3D1z1trIqzyHzpIMezyMGpLtpWlhQkYkcLyACrtdcjb8SnPh8X6BqTzz
yB0e7dd9v7k9j2wNqqBoOxVTrHnJp/BTjYLM+yVSl1wiz5wGtggVg11aUTfY+dDqJXtZovI9Sbda
JoyBXu9FmH+Uy0xwkJUTkVfNDMljnotvbnvRilmUSVlZZK3Ec53/YPkMhzzVlm75lg28mmWerbTG
+yvqyXKAGEi501Po+B6ykVdg9cClqjYygRvg/QZmO2ifeK47rYuNvNpo25h5QENAbsUfCjE6NJPb
AW/DrjJkcnG9TE0SaTLeDTLeo73eu+1zG3WVq2yZwd+TiQjYATLfn+vukmnzmU1ug662QqJrJDB0
BLjYoWzy73KL3TpqlFn3qZ5HnZla4UyEg9phifKvw+Y7vipgY/Eq7w+ghU/mEkeXHIf6xmfkEfYl
85XbTrHCc+jnLG4D2iWwcZHHFfirQ1kKx89phWcOKxUV1qciKRm/8SK/7zS/cJ6f+Zw25qoNq6lZ
llUlcVEE1zPcena+UPzOaVVs1FVJZojXLWjAeDXuiDInt51WbpezLSC16noOqnzuEqIODTzFQbAP
MrdcN7Bet0wKMYgI9wSduu9NMdyWK2Ry3NbESnaHoofsTozSYhWsO+jw7PvcMUX/L+2octoiEuIY
NwP/FPpwAcr+cJu0FZg1EJCT103YJpEf7zTMyaLYcT2ssMzUnHeqLJtEwJF4p8asgX/LhUToTLZi
Q60EHCX9vIuwR/IYmQqvzPKrN5XezeM2P7stjRWc8cKhB9bzBkC0sTkSUaVLOGu3u9PGXKGOHs9x
zJqkQ8WMsOwWvmVuj0UbcdUXW7f6FHcbF/VdsLKrjOsfby/JmWW30Vb9mIPsCIuJROGNfDuyTu/h
IRvfMr45Tt4K0EpSuFTNGRIWGKYevVCwh0opN5kWaqOu5NrTFnVimfTwr2VtXwA50pRuJ65/Oolf
lJ+8lXhIz3OVdHl4XUeHrnDj3YJ3+Hpk0xM4HtZlkQAGRGEJO3wY69LttLVRV6aLwgmMGZUQvZqd
0DwdPOJ2vdmIq3KcKub1OBFRefoDwkQPZd9/ensnnrnebLzVAM86Hq6NSkRjPplVPIV9+c1paBtu
FUzwN5W9PLWIxmkXx/BF1uGFFRH4Yr9pKthoqwA+fnWrWpXokxdfFBTBE/dodS1geXuA2ecMgXpK
9jrXl9oYf50ov/uVpwf3i20ZTltbDlzIpNHj+sc6zOD2Fm1WHU3My/u2hP2ImLx+p8gIs9e+jeun
eKNIXyVXn6teLE9RN8KyE4a0ae1l7XXdVOszbdl4yEv+FMCNay9rtcGTNq7fjeCz7+oaZpz9oMR1
qXq4m8yzuKrW7Ov/cHYlTXLi3PYPPSKEEJLYQmYNdpFd7and34awu9tiEGIGwa9/p3rVJVc6I7Tx
yqFSCl3d6dxzuqkN7qG1CKlev0/lvBYSEsYsIKa/RGSGEKCOlnQ00Ar1W91x6ElfqbHiuAjzhIyP
HOJI69GP0Ia4MLA1AcaZgNj9wpUC3ycko/a4aU5+O3ceDF1DfrkQjbnse3gWO60htCj8QPEvivOv
LlTXQbyVVlZfwhZ0kkEsn5Oo+sdv4060Lepww5Bj3F4gev6Vx8nDTns/BmTyb2/nP4awkgKivPPe
XmLOf9dJ8ldYhF4TsZDae30kchjbRkoYjajVXypov9NN+gUKLgJsx7xnUiw47TqM57tGnC1KD3de
p+1iwCoxh8U6CQWmKdo9UtLpp3BNphvmc+Wt+4ltCsrTkB/p2ktNQ6h+brt+OAAW6CFMlDWCQQyT
mTjd1tiPuI+4DFRBZ5pyRZfmMq50Lc/LgkG5uA3xFvkdl+Pgl1K0PemNwWsD2VWBGZmgh16x3+KO
ye674HPRIhVcq+pzAMHn01AefrJdxMWE7UVvKJiR6wsjYwRpK1KmVew33UOIY7PHgQYJoWVzGVCF
T4uGatBzi9/9jsUJwiE3Ps66RVWiC4avlWU0TWbjVZXgiQsJA+lxEAFP3V3Kei2Q1j8drLc3LsuL
e/3J7WLtF6v4z2szAaxBaakMkIPFzk5kWqABG2xDNoycPjLIN77vlPEKh/DXHCdfQXFqZ5iTASy/
+li2j4wTn4AcKzsutkG7G/DNub3sm2nSyPANwjrth19/3ZdF3jokx8NClsDsraCA++3JXZkkp7iW
9yTRf4bHLVTA2yIb+AGO1ZoqrqL5YPgBsyT2vPHqbxOb6jnQGLwM1jL8dEAB+70K5czSZiXNUwSW
hyVtl2h4ZoXATvpwq/YsLEr71zqF+hZu+OrWHJsHdUK4EEDwLlV4TEO69nDUWhX9U2XAOZK1UduR
u5HR6qFHnnJfijF6YpBU/Gr2KnonhmZ/CDZd5p0Q/ARU3JD9+rO8HM1bn8Xx8AlVVbsOQXs5xB6f
NIFyczN5lV7xPZznYiYHZzWDi1+iJLmLN6qzPQFQ1W/rznsBlk8ezN3UgUdtLTHHtJlTAdo2v9Vd
cNowUh4tpkfZIcSU93yoJbWTV97Bocv7+sWA3G80A1mP1JdsIuUQjwC/anTjObrySV1ominKZeeC
tJfo2LJOkx8FDbwEQLBx54kIkxpFgRZVAT0JXBXDoHI+sxsZ08tT8MZddNFpZO3HgHcGvRcF+c2j
pDYzeyTfW916ddWwf+eF0AbUe6zjzaWdpTyNc/tu3atbV+ba/h0bBxcXxAbt2mJyT26PEsyhWTOE
EYx5ED7RJ/bvmGtVRYjuu7q9DDyePuuteo6C2XzxMigXltaAsqklICq+oEEbAvqWfFEz8C9+izvW
ugEcYI3ZsPOXyQnRPWkZPHst7aLBSsvWURZtkKMKztOa1EUq5PT914tfce4uHEy3qD6YER8VCmbn
Qo/v5WQeukieK0xpUV76BD88cSFfez8mMSlw9o0qviYqeUrM7IVVxdqO0UJSmG6QnnpZe/2HkfJB
JfGnX5/OFa/uEmetK5qlMTBwKCkNKCqXUW8eCSAz96ZZkj8Uk83HX/+hl/TqjbdBOIZrwFoMCexE
XxIVQ7dFc2hyQCfc3M8H2R7NPlhA5m03prIgDXr80+oFg8bpuVZNcKE2jtMzIf1a6eZ/Te/FDIil
HWu2ZgE9YoPKMBPtXdNifNOM7NuvD+yKF3ChYMlOh647sPYR7L/X0Ryl/dZ5KQ9g444xD+FhKyiX
NRc0yt4XKq5PsuLzndfOXSgYqpTdilYNooalJVmzzN/Q8fOqDPDExYBJEKON7SjrS1VSQPv4OqdR
1d9wYFfO3MVuLWFdNp1SDXp8+19bOM7ZsTW+O3esGIBdGoQzHqJ6pnfrHHyfq9WL0Bmn4gTncVkO
G7f4ngmRDKRN3ddJxT5VZ6ztWO66dluvh725KEuiu6LgcQYCz+re77K41pnQMBI1Kg/7NAYfQVL/
rgvX48ajc+17OvbZ23DfW7Y1F7Yf5UOXSP2Iqu6tBuUVz8Kd6JgeZqNTaJqLnq1hmeobcsfDqP7S
DaCfWgTfn+wS6fOvD+pKcOIKEOqkKwfEmPWlJKw6xxwUvqBNU+e96bzqnDxxcV2REOpYxdJcogEk
ilZ/wACD32vmorj62CyTtGuFYnr/yY7N933pHn59MFc+sovh0nW70WEbm8tkRXlep27JMCaibhz7
tdUdq91M1UE2B/dzswtPK5a80wRge7+tO2YL6dME8hXIryjr3uOVLmFZsRfDDb6mY7cE5ULaQ1Do
EldoQyekTskCF++3c8dsoSHXrYNFpo4ud/wkqU5S0gW3cFZXohIXxDWEzYCQO25AFRymwRr/MRfT
iYzt5zqpN89f4FjvXjKNgjVrLgdGr8YKnOxN9aff4TjeFRMbdB76BHZUm88gxjXZqsmt2ZArF9JF
csUxIOKJmpEBDXWfAgts06KYveqmPHGRXEU7iZKutLkU+9JmAxk/TVr4hfkukGvvylrWYKW4LHvZ
ZSjcJNkcz56ZrYvlAgjY8L3GW98yEn3cEnTEIPdzSxv3347JG/Gri+ZKYmNKVCtagAD6NbfbTj6I
mYF/cVXmbp6DJQWgN8kqU4HGPlZBRk1dfeJGVE/tEXghnPB5HJsONQvstABc3obsBHXWzztlfpfW
hX2trKN0kjg/fqxfp+Gu3YTf2+9ivrYQBecWRISX2g6Peqs/NXq7NXR7Ja1gjhWPVk7zSsca3PPt
2L4feiE+q8iUp84YEJOSugQXFI+mOBWmpN/tshR+mTxzjFxGgaVTbVswpTOgqycQPUNH84fXC+Ii
wgYWgZYsifCCcCruUe9g93O3Ln5Pn4sIa4dEQ6PGNpcgoA/rWJh0TXzDXBcSxmdgQthCEEM3a/Sp
oR070Wldb4SLV6IgFxTG1RjHMS+RCg82eeDlrp4TANB/TBo+I/M7fMcrSzZZsnQrfsGop9QsGhU+
Yz3P3rFgaGyzkY1Ijvq4/Kct5GUD8aLnxh2nvG7ogVfj1KCVjPam7e/rhnuRg/PEFRFcO3nwsVra
y6iC/kw5vQsF8wyyXIjYth49rVqEcKN80e6m6nkwh1946AoIimXV26ZgSls8gtUGTBH1t2EB1MHr
srjgsI7t1chqFFAoJjWziS9Jl9ZUKM/74iLEYr6HU8v69lJx9pFUm0bpJPFicOaJixETCIKqoUIG
o/qwyRgNTBqr4VZT+YqtupRctZbLsLwE5hSz84/lMR8PQdPSLG5ocOd3+o6pRjON613P+kJYOaQz
pIZIeEsK49r2HUtVFCBfdAIb1PhHbdIpbsbz0Fjze1X26w1s7pUU0kWLlaTQgOGPKPWToz/Lo9my
xYQLYmlcoE2Ir4savDRJ8LHp655FvG/Qso4Adk8UEb/tpWwfZcU8c0cXPzaClVbrFnWZVff3Xf2N
j/bs940dR7seTVDyLa5BwhQv55WF8X0wFJ+9Fv8JQDZuMdRUkFUXs+gyTpU82dD6TOvzxEWQYZRg
G1qLt6GgtM2ImM0piJavfjt/uVL/aVqbdteJLI76Yhn/q+33DaxdiRdPL3buZL1kmOem5TOqbBgk
f9CsmN8xbfyqbP+2WP+z8xHwaGYg537pp2JL1zn5XkaT5/d0jBYYKrlRQerLIufk0ULj4LST0vo9
Ny5pV61HIcYYMGMa2w8D3eozlKs826EuVkuM5BglQdYI8iX1ruRj+zyVyeS5dSdQ3qFY1U8EjbNt
6v6W1L7v5C15hJdL8UZq5IK1lq3jpI5qXPOBHjNarQk64UcIZTZIS08Ppgv5jZj733LRG3/KBW9V
hz1IwIGw2rXWKa9UkTaCyId1mpfHeATJ+azsP1GfTG3GdMDSlogpxYz59NBCHuhpFJTfQUqK3hdj
LbMwJuVzxBd22hey/J6AQQq0FEX4ABp/ftfNpL4rFuRFWTyBivxE92M7q6KI7rak12eTrAVJq2Fm
D2LZMLQ9g0X7zI79cxmY9m6sbcfuQtv1NkP7vBjSxW5gBVS6p5+aikId1s5Bu56A8AxyWhzg9IOg
wpmQl9mpCmR/9+1cQ/R4Kw8hU1nG+rHifWignTTw4itbwvYjdHfQZgpRDP8i6bQ/Y0CYPgqJQIcQ
0T+D8tXccFUvFvTW0Tst7/Lg3d42cLUgb7hQepzMaG6EaFc8rYtt28DzwoNwRBNqraY7jqE9SM1p
cY6DVT16vZYuwI1G02ibCneUygMTHwP5o+vnW/iha0fz8rv+86AFgtUCXwpxtxBJdtioOzdb2/sM
qfHElVNsBxBaDEg1Ly3YcNPPhFGvURWs7OYL8gBnyo5679Ts0UPb7ZASw+30y0ZcIBsUxmUHDVQU
2NbJZBIEkOdNTt3Z74M675ka17qP+h4wOdqZLFri3yYM3fslaS61WRwIUaMGjtAvUA88MWWGeotf
RC9dJFtINUqnbQeCgH26i+r1CQAeL5A1uLQdIyUrMOsxsMmXXe0Q9gyI+pysin369Zn/6+d+fgOk
C10DcDtGgxjVwYop8T5CXPwPynjRyQKLlx57Qb407bRnc0+6+wiP4Z3ZSFRmQ7jzx9pstsL/xP+6
ccHe9jvShbvxsIhWhgHfSxsE0AmncqegL0WH8DTMLz1mOkCjzOtGyJ8o0qJ248gA6ossi6cuLp+l
JaHn2k7MkkR6oy+6BZdNHQ3ioRYZZGdiL0ORLkWaQSmGIEeqMeoy2RQzdQywH+vVG5QuRVrZ2yVW
QlTg2okIGN0VnFPLvEIW6aLPqnLbZi3wgHRJF2aFEXB0druVDl29zE5eISDplOhxQJOB7dPHqrbx
/Q60zxlg4UmmI+ptTzvkk/LWtlAJaLV+NnKcUowLF2PWx3r5zY5bdMM/ve0CpYtW21gr1bG8pE+J
/N9UgkFU9SZAFdNON9zIFWtxIWsr2mRBUsYVaDLaPSMYkwXaQxlMzch4bbKy6/3wa9LFrykbFvaI
E9Rk+fG04qellY5u/Iq3XS2mEV+52l8/Y9fWcNy16Ds+Qn0Stsw3VJu2GsFVs3jVg8AF9GqD/xcv
aOonC+Db0PTh52SI97Nogs+/3vnb3FZcujRq9cE3C9RkfQmncMsQIoLdo1xX8BtBygagbj09jMmg
6/QQbE8hpTjmQQOCwV//+WsH51QQKNQJ2qWv8JTE9Futmns8XDci+2tLO+7cRLucOUcertnyu9ih
Pwh9PS8VY5yaY+l6GBBODvgmZrLgP5vnz7a7We/+t1TwhlP8Cb22rfteBIhEup1o6CYOBf84WQxs
pbU8zJFuJu7+0qKZiqzYUPE9VVFd9FlzkPkh7A92H89F8EWtDexk1MWJFhF9twPvBWj+LFNo2Q3f
x4ISr6KEdPFwG+3pGCx7feHr8knWBrSzVrMbLvnKZ3RRcK2K4hLRDNr8VVZZTKrFMb1VTry29mvT
/z+xJ2yrkRFdlo3uZ0vpCmI/dcOyri3uvAkyHPtmYJjUjNv27x19nAJTR37+3YW+IUyxiwQB3YUF
fZhyqX6bCfndyyRdcNuyMSC5OsRAe90+FnjVUHxWz35rO+Ye02Q8aqurSyF6lSVzmIlh2zxvimPw
AlT2Vi1JdVnV9G2i9ZpGKlrPfjt3DD7WQQ32sLbCYGRXP7GCfp/GZr3hqq9cFRfeBlaYTYC0prqA
8fFOzp0GB4znkbvoNnFAHKvfDwXysEikCdtlGhxeBUPpgtsiALeOMuIl3qkl03v3mS2B59KOafYA
eM+6CssLuM+O0zwP9ROqql70GFy64DY5bUMgNGokZWKi59nG83fdiMbPYbvwNoC44gmmD/BxzD8q
2T53yfDB6xry6HUs0DSGGs4sltamz5Kok6cpkp5n7linxCw/ytU8yJO67TPb3vd2mv2M00W2RX1M
azCGBvmKSfMsDIoqZX2/+72HLpKtFKSxCMCwcz2HTzFe3E/1ss5+kYQLYgPXa1TEqy1R6GzOZX9K
Ji8OJS5dDFtzRHDF5VhemBzuh2572Nn23eumuBg21g6RWulWgsd6FyfG5x0T5tL6Bc0uFVnXDkdL
Qmy8OZDAsBCJ1FgxL6owHIvjOtkxoqCp8TmXciNPG6tJJikv/GJOF8VWj5i+r9c6yMe2Ku4hBLuf
FmBv/I7dMVAlpJihWlPkjeqfA7O8XwfuectdDFt5YFoRfD6wocYgDtKYUgn60fOSO97TLgflGC4u
LwGnD3HYqYfeJuWD36k43lP2ClFh1VcXsR/6XJNKZrHZb7F4XnGfLn4tiVqoym1Yfdp+25Nvc/HD
a9cucg0qu1U5hgg9I2UfOF/yobo173st7XKRa/0q2pCHAVxnM7HfY7Bkpw1N1GnoGvl+W/kP1RiT
D0W5XoJlWbNlHfz6qtKFtc2IikqgXMqL7fgBmshjPStr6pPfoTm2u3MT2n3i6hLj0KZyb9JmUX6v
jotVC0J85YFJMKGQqs+i4HhnI6I8N+5YLjdKbypg6iLH6tSzJWN+OuVcunC1ZNkEqkwhli54ndbm
+DMqB6/Wp3ThamQAnWjQYO1m5E9JNfzoDNgk/L6lY7bLxssG3ODqQgdVpYbY+mFDBO8XJrmItHpr
A9uwEavP25qGCT+bYtn9tu4C0pqGa0UXoy5tPZG0rAOeLTNkSr0OxkWkQXQampYWB3OM7ReIin1O
5tKL+ZBLF4+muqQF/E8jxMPYwgMrzOeSCe33EEeOdcrQjFtLVtwWGqHFGLzbgBvzO5OX1/k/LasO
ARLtiYRbtWg+FOSg6SYXv9aPjBzrjJUZOERF1EUEe5z1W4QgshzjG7b/8vPfKLi4UDTIlTTg70iC
vA7CIkXLcEwHqe3pAH2R58k7/hUkBsnWhDTIZ8h0ARmuwBG/edYDXESaDLqEz1qrS7fGJjui6uMU
Dn6BpAtHo0uI/rWmSV4ikNnr9UGGiZ+Ruki0JlJ93aH9ngtQ/mGYLlkeZrExv7KUC0VrK7luTbkn
eWB7nbVjKE5DsX/2uu0uEk3MFRvQ6ESXXU7norLvR2FunMpLivvGZXRpylragKis34IcqAJzx6Zu
e6yLaH5c+Rx/RRZf3/n9BMdg92oT8kAmlkP+a3lXQznuAeOAZ7/FHXuVKpFt0CMOLvaWnOcBPHer
CaIbR/TvDXnrjOjrx2Y5hKr0AmtCgbc+EUK6d81e82xr1m92G/FCEGpz0GtW6VYsz4KNv2lDitOe
vMinJ+pDuXF+b/d2zdA5BeSiOz52UayzYYjJ/aLLP/Si1ce4Gh7CefxtqsH0QmIAMWOxlk9h2NYA
X8kvfmflPA2b3RX6KEeRl/hB1A5QX+bDJ7+1HRfOKaVShoHM94oOp7Ion4F1ucXa/XJT3vgKLtTt
qLWp7LIj2WHtk7RgyDKrn4Qxh+T360/cmQGCIiRK8qIXTzOTLwBeP+N1pSlnE5RBy+sk12O0Tam2
JOiznk2t3xSWdMFuSbLVY0nDJAcL65xtS/I/dOT93mMX6xaFyxguYpU5U0Tx07xWW5WFJhA3guwr
vtClJgtHhmbhhmezadSYFeBPedjipT6Hszr8HgcX9EZLS6tx5kk+cpLrwQAKK1vPON4Fve1xdeyr
xlAGOF14m2JGCAwqNukV86sfuFqVddKDkqKwSX7MfADtnDZ3JjDSrxbsQt8ELRbNQLeXq8V+GAPy
dWex38ZdqNt2rHgjjx4WRfdTa86kL/1ciUtTBiWUtlDrmICLRp0Cu+8g9vKcE5Aulus4QNkZ9R2s
lbG7GI1uDDqEt7q/13r2LowLSAnTrHWN67Iu9clWi7yb6DFlbWH7d7QrmxN+mP6GMjqhqR558biJ
PjgPItH3tcaPXKElfMMu3pYj4dLlMCt4KBbeR0UuejK962Vj3iUbim1pdRB1bqVmA3IZNX4Zt7Fo
M8DIozWNN6ChTjTk1Ts0A6tTE4lhSTF5vr9r1THfvfR3q5SUVXMfNuCA93IsLobMgkApUotMcsKC
98m03Iex/uC3tBM7IHQA/k3gNg0H/WzGGbIr6+g31y5/wpC1OLRDT0keLexD02+PLb6r374dP77y
iI6sm2G6hXwuWvptTajfq+DCx3hNp2gKsfRE93d1IX8EtfBaWrjgMTuXMSiHIplHsWmyWMwgtgOD
ks+RCBc9VlbD1K1ayjzhW3MqFkBq7dDcMJe3ww/hYsdYVLS2Q8U1txIoIdK0BybmxY1L+LYbFC4U
DEWgcCnHQeZmjsy5oHP0dBjLP0EITHjFZsJFgLUMqhL85eQrxf5StP82DNxLwoYLl/esqFuwuI4t
4r6yYxnpxjhdLffKZYULAJvsATDO1MhcdfRzjJnwbCH9n343hr4O+0AZNoM6VoocyCh+LvVxj/G2
6eS3uGOhCbQfIwIUaR4exXJfgNwOI6/s468XfztvE644JluptYArSOSbfL3f2pqkTBTHSW8HvkAd
Jjfy2pdxjJ+jbuECu8BCibFatkikCgtKCRuk9kqw5If9iXPSPJBkBXq1hPLEr3/WFStzUV42SIZj
b3qRDz35X2Lq33gYelUA0Rp5/a0lWJRoGYwiN2g4pjFffjvi5tlv2y9f6T/lKBBlAVsKyZl8jO3H
flLfoCnsFUcJl5SMi3Lmqqaw26kr/lx4WX2GCrCXriUXLtyLU5YctsHG5V6sJ5DO/THEwg8YCtT+
61M56pX2RYHFm+GQ6VPCgFT79Xm/pGVv3UrHbreIlbSEqHA+1BF7H9WsflfV9XofQfIz1dFQ3TXh
EtwZovob9nbtYjrGrKtEIvdcRL73TXzpgynMdCD8kGnCRXhFL+zSJV9FfggBOPLwQm5qAz+f6wK8
jmZYANuqOQpfWp/UoqfztN6i1bxyLi4cq+7KceSi5zmwME/aNvdmLP7+9Ue+trRjsHFVrg14cHke
ySo5HXXy3L0oXvst7lhss0zDwRYeo5qARxRZYfkRECp1o09ypeMGfvjXVz8GVQmdmw7XJWGkS00Z
T3+USRxdEjv92YXDfu6aYz7jDi/pYNf5PQJbP7o14eK1FkkmC761OMcEkTrNJmruGNXsRhx0xSG4
iK2mmEsrt0HklYlR0B+qtGrVD2GjXKCFeaJ6/eT3hRwbX9aOqv0QcR7uRYRIjrDfDtJFt1KKKw7U
5SfTtBwhUSt4nowlGGB2Xp/AUY2MpRiJ/f1Aq8gvCRAuWRmGZA8aI/3KecimDzGfbGZj3d9w0Fes
xIVzVSokbV0znsdlIs8jeBMt8cu0xU9wrlmF+3rMcb6a8Z3qo7/VcmsW49q2HePWpMJkMMafczLt
yzmme/Q4xVt/8ro7rs5kA9taMDXwcuR2yTrWslMMZWC/xR3bXoOID03LcCrb1qQoGwaPUSsOz9Vf
Duw/oYQaTT+uIW6LCDtI+zY2vEd1+y+/rTseuVorDMnXCV69ALrJHc3R9fOb3RGu2uSSHFo1JV7U
iTck7Y/lbmxLz+faRXSNw4yh9e6IczUF5FToAgMGUJD2vC5O3ToebLdX3OLMt+qHWPmW9QpjOF5n
7gK6ugLzK5q3uIva1FNGZiCKecFiv9Ee4cK6NCq/eBw1zn3dPxAUB9OZMc/40AV27WYdu7AxcV6R
oHicx/7vA7zHN1zJy5V+I4pzcV3qiNF5AhY/T+Z9eixW2d2B/uPWVOa11R0zFbSpZorJdRRIwv8R
Fj7ZYbqRNr4s8dbGX/7kf2y0nmbMscqD5qxp6O/GEvPYj8X4oGxT+z3rrsokYpFtIGAYR1+uD0AI
J1LIz/PM70o6rpVhpCqM24DlUQjaHxV3d3Ed3aIav3buTqQcjYdsyTZg8WqbU/CAvuPm8MuzYsdQ
A4piWhCXL3edQLVgQzEfiqp+dS/hQruAvypCsGLHeSlBWtTqDIhUv4276K4ljnFleBfnkNz5Z6zr
Pxsa+2UmLrirKFUYjRq7jhr522Hr+zW8pUV/5VP+BN46itL0ZUXzSHfxyW5Dnw5d4IcjEC4lmS7K
TdSspzn02v4Mq+A0EfbD64K72C1qTRwPFTRXlgTqHNAwMGmn2HHyW93xoutKDyCAO5bPofkjiTVu
OUBufomJC9/qFwzArkhvc7QDbNrUSqUVYHV+lu8CuGI592AMWVkOBuw+hfzu98O2X/2OxTHOYxBq
nJKN5V0rftCR/JBD/NlraRe9NVadTKqVh3k/QpE0BYWo/mKYXP0Kxy5+a6SSj4hdKLwcOXHTkEyX
pR+uTbjwrW7eKlIoE+Vxof9maIto7XfLfwJvgSs0ZJCXzsnBnsH2+z4JE89ozsVu0XWrCzVsYT4z
kEaIVaOgrmThV9N1RSbNkFTJzsYwb7TO2A5izNqPbkC42K0OiIMmCgcszeJ/ElV+aMFi4XcLHbdp
KJpxANDTnIO0H6QVwT/94lmddCnE5DiuVbTtNA/rmZzbTt6tSem7uGOZQZuoemhUlJfGfI6OFmSh
9fyH16G4iK0+Ah/OOmOQspusTu3In3uUiv2eKxeztXcWvAtS01x03HyPGlJ+VGH5j9/OnRT0GLTY
626h+Rjs9iHamt+72Xq2i1zIVlEQRtQahvk+BPtdNA3BSW5+MyLCBW2xaI+GGoT3+dybT6sYIMUz
e0muceFKS+5k7FZFsPakujhlHXnfJLNfqPITXVhftaixzGG+qmbMFJQm0yME7sPvezrmqY6irece
Sa1uuh9WbbDOzo+MWLj0YCB5avlRU5JXdRvfi6Cds0hiGtJv5459qklVqgx7kreHOc2aPgWs/u61
tIuaKsFN01OjCV7aIy9j+WVtN68hDuFipraRDoONiyNvLDRxM0wRss/zYotPv975lSTLxU21M4O+
+UZIvmxz2Z5EPXaolRZR8D9VDuZGteUKL65wwVMAyq7aHIrkUVvFRcaiXn/QpIWw5NHpTIL9OLXM
gJ0MiXdIoe4ALUob4Ik+ArX/Ffdlefb7uS/H8J+cElIJZbQkxZ739WCHbBpBk5uGJpRgGS6k8aMA
Ey7gqrcRFxNJjtzsxoIwYuNZ6x0Zu1gr0xdzP024Eu2+/QAtW5WxprzhaK4UbF2olVmTZBc2PHKR
AGnPaqr/LBdFzztp43fL2NWxnzW6kCuC81AVFQcKWfH+p6jiMQtB83+rNfCSB79RPHAxV/2xDpWs
qyNPomQ9Y8ak/qcaJP8rAIrvkYutxGcnw3ju1iM88Rgs00yEASS7jjryC2RcbJaiYzmB55DkB/tb
4LVMR1J5pv8uOkuFdu7QSCE5mMPirIVUe1Q1442N/6u5+8bhufCsLQhFj9nrI98nosA3BgIMC374
p7ncu1NRy+o+7jG7t9nWZAU7wlQntcmasIOOVpU0KZ+KDl14OpWpHIPoDKZZtDvLFVJJrNz3+7on
UXsqzNj65You4gvYz6SZdlhEEEKxtqgfOvzjd1FdAFeyH3NZJd2Rr2z/36ArDWRj7FewcBFXhnG5
qdAcOSSYvq3PR1P/9et37kpNwSXtmjGZMMpjwhNh2gG8/hy1y3SBOKLngdPX76gmh8b4b3nkDAx1
7+XW9xkbl1sSx9d27xS3lmI1fV/0R87ZTFPInJnzTrtbbe1rqztxQDMPtBsGrA458SLl5UDSNW68
3DWgLa8PhrRNnwysPXIJNet7GfA/h0Xe4rV+e+fAO7xefFvbjk66sbmNpuU8JUBYHGT3S0ah9/N6
9b7q+Qt3BlY3qkyBEVnvBJOb142BQszr1UkwtgWx2r6A9DBZvOu0lMovcISMxevFNQXafjrklm8N
mrFGg+YUOjeeO3/5Gv+JGQIMGeyl5ns+zCr+VE/h/synKfB6XsCZ/Xr1LpaspYHcc1N2+qx3zKMm
bPabmQOf7+vVg1qzzoTDmo8s/E7DsT51VejHRQoC2NeLq6YGNnKwGMpo1zqbNl3cA9elbniht9En
IB50VmdHRE052zzkjbizhY70KamIeNJNXH+LBR3fWaEAWUjm2fMXuTisQkZbD7a4Jbcl/McwYtab
7F7VGBAMvf49KJRUA5vUkgMUsTwWURjexRgUvhHYXnkaXNxVxDbNC7CM5nQMITNZCXEfokftubpj
vFsf7sCJ8ClvDHvQ80dg7/+fs3NpltPmuvAf+qhC6AKa0t3nYmhfYjuOM6H8xjEIxFUgLr/+Wyej
HMXtrtIkA6eKQwtJe2vr2Wt5gVcQBng9KobKaD56Zq6mKb6H6oeCrYjfynKpK9ZusS1wMrt2/HiA
g92Uzmv4wye+oqXz9WsH9kArSzQboNJZ3GxDCvhK3Xnvl/32v9mXcN0f926qOVr0zFUO0/TAh32+
gCyhTxTm3m86W0Tf4tLe61q/NW+cNawtwaG4wg+hR0JS3kr7YTOm/tNvmJw1rOU8bMdMJzT8LMcz
+HabwtvMj4oCEfv6I+yiL9Hk1U5XuIT/vRbhlaNf2uvFXeCKdg0xfczGK1pxfufB9qeSgV/+IVz5
q7mx0pIOU74zpr/WkRjOL9uO31J1bSB7HtAiCOx0lT0a4XgYpnJTfnIVwgWuurpapg1dVVfsZXUW
H0BJdDB4mZoL4SJV1DTBVs4r1Ojqo4Yi94JGiG3+4PdFnRULKq8/JHzTr0MzPwRhq1OY//h5aqCe
93omxqgjCGPFeN3qOHgytWwfd20816gLUdGAlIWI1HjtuugjIO1Tu23ffj0qNyozMAx+/eYbeqjw
KcfxSiMjnootfhpXi9DRnwravw8Iv0wy/irKtXqj57LOWAf4ad/ae3cUN6K8C1bt1YaSz7qN14To
fUBLi2aPZkyiv7qq2nJ455UkXTVdv6mxqv2mggtcwZwaTn+JHK4dMSbv+2m4dB2bPv16SG/sqK6C
1oJxaxKcXq4hKO6zDeYvg/Y71gmXuArXpSZGz8PVdL9vqJ6kvenWO2Hn1ns7kTjueTTKjvVXWLCe
JzKj3eVeUenWo1/+/V8Z9L5tO/QsGgzJmnx8IPiP31A7a3oa4mSv9YrnoiECDvNNygLm1wkrXNJq
oCaQXGzDFdvc+BBDCvVCCStOfq/uxN2G98U/yfl1iQuSDmWbTmhg9Xy4s6gb6PEtOiD9dT01XRin
Zu88g5fLWYFVmJGf0P46VWGXi3GyedT7NfEKF7Jqo9FUieLt1SjyfNj5c7v56fEJF7GCnHZbF/HR
XWuR/Ik2nTIdV/Wb17d0CatGtAVokL2/siT6ZIMtrzlycL9nO6uyB9UaKtz5XQMmap22Q13mEBJQ
fluhK5wlt4WFOhL6mmzLeFK63k9buHuGRRevqpJ+L7pIdlcmi2+BKo50mY3f2neVs6I6qlSVUI25
YsjloIE5N0S99xt1Z3X2xczQFPYy6lP4hCPK71NFH3/96JcP95Ps3oWrFGWqJnzXVwDe4o8+CfiZ
H7iEMPDMvdPufWO7dQkr6PvstCh67OQs+AQzC6jZysDvvOYiVkFMo3oTh76yzSbnIJ5KIKKdn6Sg
cCmrsBULKUnZXZPO7qe4Hd8csM69s5RujLzLWfG5ElsX9MMVOhHmw8yi9RwXyZjpAu0BXh/Xha1e
nCvRKKr6a3RgOR1mrk9i7KuL2sLDC1kULnQ1lPZYk7nGmhL9FQ7aT8sh7lRcbs0bJ5xWfXjghNy0
1y1q1RXercWl3uh2Z2xuPT16nQTUzbwNxWaGawul42YoZBrw9Xe/cXfWa6IoNISCvr1WYXs8lytP
8mHYijNMwO/duNw4lbtOjisURkLLi/ZKgiH8GKyrViltVpOpOgFvHNTisleRuLNL3BgsF8UKpzIC
5pX0VxMbfZmn/BgjP+V14XJYgYadMKr2COF9H6dtbd8QUnieVVwOa1ahHeVK2+vcV1BqCGyTlmPg
dyp3UawEJj6kg2TLlZMfewJwzyrhWYd1UaxmsoOJVjVcm71ApUhGzbNZLL/z5i+Fsp/s+i6KNUcx
NSoY9XUGqZK8YRGv6hMAxBVWCDEv/9Z88NOyEC6aNYEns/vQaejJho/xbD8O1s8HDb3vr5fwapKo
of3aXZu2+YbC1B9DAKkeryXsoln9CtZ46BHPK1np8aRFvX9qTIlOwxoCk36JsSuq1S66KQhBurOZ
1Z4SfcAurrinYHRjzbqMFoI6Okr2SF8JZfJExNJehmQSd8bnxv7jQlpMBVy2s0FolOOYrWvRwa22
hz0Ubs1reyJRPDzurSZ3kI0bwdJV2uKmD9djtB1uJkkPc4I1As2GxkOi1d+//uC3hutlqfzrUMhK
TjS63BBtgiZNInhMRLz0020QLrvVm8LAxBcPX3vG8pYsj6Oo7+m53Bqbl1/0rzfvViO3ORywDKC6
cpHV+L1ls3rTRJG+87FvjY0TiVsZw0rGkPaqo/VkCrgEsK395DfuziKe5bqroDX6akX5dxUMn00w
+uUmLr9l6sFMI2RQr3u3vxPqf+bwaxoQ/5AK/xpyCBWJstyG9jod/HcZ9B9oc89U5cbCctmtBf4/
R7mv7XXk6/ybAML5ZURbaZk2DZ/SXo0dfEMTP05ZuDiXbW0x4boSc4cr8ii2UZ1lwSq//c2luWzS
HQIFd+xvtflbReaJQCXaL39zGS4rtno49kGjYl11562i70QzdxevSUleltq/vu/WaXTNwTfuquMo
OUsxxJcGahR3ou+N5eTiWIuC20kkF33lW/2W4sySymn+5vfmzlJdKkYqEDL62m/iuTeiSktZep6H
XBpLdUcY98XQXFeWZFu4vmnnxe/k7/JXy77UyKdIfe3GCnppY7+lxMx+JwmXvgoiyZYmXusr/ILa
E1Ci4FSSw+8I6nJVKMdt83IQdZ264vcG58RDz3cefWMvcLGqYC7UYNCeeIVBeYhqtBqKZzZM85s1
7Mn7MggI3Lh189Vr6riYlYRCTVfsi7r2ySKf4BtZnlDPLO6s1xtRymWiKlNqwZtDXZe56P9c93l6
KCOyv5nhO+m337toFC/qvVTbrK6dKtCeY+rjpEfC/IKgC0fNhU6gbFvi6Xx/tv1WXbZRGL8DlgtI
7WbdBtOKEv0i9t3Al6fCHH5OQsLVoyJimwumaXmtgVOedCloGsBD2W+PD52zboPO2c7Ge3ld5fJH
U8FCNK4++k1Ip24cL3qJI2CFYLv558JMb1va/eHzaO5yUQUrhzlRGo9ek6dF918iHfzl92gHrICp
dGFNOZZXtRjo87AD507hB0Xx/0BRdBuHog+CPNbmvLbm2ZLhi997OwlwFKwhamh4dEGiz9EhhrQO
4Lfm93AnoI6I1VbUqrwGKNldNtDOkFxQflgRd6WocL+89CqSQc7D7r1i27VYEq9MgLs8VNmhI6Lc
oiBP1BC/m/c+flcuhVfQ4y4OFS1r2c5DVV6Xntp3ScXWyygT5lV35S4PtQfxSvael+ChyEv3uYII
bUju5Bk/D03cxaEqhfXTUry6WlRQpTJg4zsOHecOcv/R/LjgRvtMZHDvOP7ze1nuklCgaW1CljXI
mzFQ/LQFvTr3pZh/JHoWDyi2dQ/7MAang/HKa0uG6uPrHJAE8MRTsQry/Vj6H0ESzGecggqv7kPu
AlJks6TczIIfRIZvpirfx1Cu81prjt3g/1VFz1voEiOWiB+Q1+/PKuLRnSB46zs465hRg1SkC8pr
B6+mayuG4eEgc/NGa9wGaSqXtEVb/xvc1foVmIEfvv4MolhkN88myLsNszip4QfaDH5Nvdzlpiom
LWYvCoJkGy6Q6Hw/TOWd3O3nST53salCzrQGhyjzxe6f27V+e9S7V56DFpTXQ1LZVQUd+iGurNjj
dFj3L3PBPSePE3PDdYe0XIeYy8L9DY3Fj1ZOfjgjdwGpKNqMEpC5ypfOPOu9aNOIkNAvwriI1MIg
tMzLtcibpn3Whn3d0RvrtaBcQspUMZ1tSYMczOR3MqzDY0RmP6UQ7gJSsB5sx+nYZD6H7Y+KAAGf
UAT0Ss64C0gxjbkdFRNCwABZhkTbP+Nw8bsL5v/ho+QwqmntZL7X+1cYzXyww/qH34jT1zOczbMq
tpAXuTqg/XpQ+22feHln6/3nTva/1W+gua+frkfORIlAkkNsp7vuJJ4f7Jwsb8t6CZc3CoeIxxEt
8ynce4vHuOTBe2xx3fMO30v45k3L+geRc/k+IjAxSiFoxE7zNsskHWwzf2fosfkU97T5qxYHK9Oo
asSHpe7iMu1agTpOKenyQ4EP/IOGDGxTMDYapOMaXXSZ6NOchMu3KhmOB9yKoOF4bdt3VUWCJd3q
eYXrKxLhdAjkvKQVpsy1F+yAaXYUnUSZdNBT0uGasqrC5fw6xRnAi/rrlgQVNFcTyx+i9Wjysg30
YwCx0WexrgNeaZV+0BxkA1+P7cAq+EJQCr/pxqj0qA2u8v1c77gLh+3coPVikkXOYeLSr6JPlwib
yK+n3M+vRLhLfg1xVzXLy4sP6Kf/MeGw9wzP079V3JZvy6ifn379Z26EBRf2Mtsw8ZGJIidj+Fgk
+uOKlP7OT7j17Jdc7V9VKyU05G/slORFiMuoQO8XzkY/0xjusl66TcQBZKLIxUJzVfDPEEL0S1Rd
r8TCoj6jpUlyTZIipcHHgJB7fX0/Lztw1ykx6eM+xOKRedGgvX6me/nYmoWcOnP4uSdz1zFRtNYs
7QiL9VmYLhVsv9Yw1/X8ps5etR6Ac5tAJDmKMs/kqMmpt6T2Cw+uwFZkwUHHzZHkM7f7+cX66jQ2
/eh3dHItE8tezUEFMfh8NMV31ZO/4IL5269X0Y3Th4t98WOGQFU4F3llWXtWZWQvMYV5d53Aukd2
wfF8QJn/zh+7saxcDEyjLLNBLb3It6GOUITr3vM29ioFc5cDQ3M5myqFXWefpTmNcruUa+yHDHIX
BLOcmaTjBi9ehPphCIe3pSn81Pa466CI1pQILs/4urZLGGQOkvrCRZucf/2Bb435y7//ayvj7Sag
GoCsyBhRnAIy1qk8osFvUbkgmBli2D7GXOZswF0lDEZserD6s9+rOyu2rIl68daWuegWeLyE3xUr
/DZK7gTXpdqmZm8xKlAzfkrGpz4e/U4rLgY2lHCPCw4icxg9XdG/C7EQPn3wGhCX/4qDqVvY+vLW
At3bYdGc4iTwawHgLgCWNOToxvqQeQ9Tm2oItpTB08Bvnrj8F6ZdSYuOyXzr5duuXaZzFdbKb4q7
/JfaqYGmQBnnm+oeu5raU51UnkvfJb9MUle6UaXI1aYy2hbPyeaZ9rvE11Yp0QteiZyu5ZR2ZH2M
Jvmn31Rx8v6BVATK77XIG/P7zLp3TW/9NnFXYauFjnYY10rkWmG1y0g8h6zzwjO5q6/VYmciyT7A
HHEO8sD+SZvjo994OKfxrSBtF5KXsQ5EmJOgDp62CeU2r6e7VJdu4V027a3IUcvjUB1Yt1OTkDuJ
7j8X1j85Zblc19LqDf4dQN+giozlvndLeNpqUT7DIwbpO5ffZRBX6Z5sPAt5K75hLbdPu8HeUxUj
VWnZhOtF0JnjmjFAc0GJgPZuG6KK4I5aF6e9HonfxupiYkVkcFiKaIw53WToW6RpFMd+rvHcxcTW
oZO8IrvIUTr4S4Tt1wUz2+8LOuW4DrbfgkSS53sXrmcVTusD5ce9Yt+NIOxSYk1V94aUJc9Hyz7y
ZqhTUD9+NRUXC9skgfENQJlctfKEXO0vufl5xnMXCwsW2FHzgPFc4iAKSReLykeTeAYcFwyTskSW
Y6A+AWm6v20C7TVG/XxzucuDHbqBSLgF5afYEEB8ZuzR936XmLjRXMVdIkxHdOq1xWx5oZBS+2Lq
EAtYAKUEseLUlQl9XxbR9CksYD56KmY5qRQGVPKx2+f1ROZx95u2LjxG4RogVql5vpH0JYYYr3t+
7lJiolx6Xms8NxRihWxQH6ZdfadqdGMx/Efby4w2DGQRvbjQvQ2OIUdnlZdIA3fpMKVQXpj2heWm
onk79DkpSs9HO3l0ovZFdENC89AC0Atg+Ezn+h4DeGtInGiNQVbh0tEoH9RypkI/ksP6nUwjJ4me
Bz4YEJ1RjovUi+JVVm38zqNvVAT+Q4UxhQsFiZEW/dDBJnX/QQ0fz0cTab+Dr0uHjZHq9MyCKEci
/XwQ88Z7h3DpsL5e6xAiWVE+txgTEX4YtPSbKi4KRpAIyM3uJKdJsaRxoDJylH71XBcEC7kahoGQ
HVvyWJ9ltcQpdEM6v5s6FwUL6BChHakK82GLvu/TiHsRdefFb0wWFwSLlpjt8XIcuarkng3tyySf
bZ1ayTyzMJcG43o7qmWIjrwXY5vKovg61PLeOfpGVdPV5pqmqVNlMh64PRvsp46V9Qe9jtVXvqny
iY315HkqcNGwA8VHJvm+4TJAfkR/JQDX2W/nddGwImrBQ658zROr96eg7PtTvMR+fSAwIntdaQgl
LjFIj6dLGp/nxIwPWoXMb2a6bNgc70dTWoNRWdo1DWb5bkQ57076fmNuunTYoZdmOnCIzBU2m1NL
Ov1kVFI+2qqJ7uyVN3Z4FwlD7/4ikw6dz2UPlgWqYaepj+6drm+9vwOcBGGgo2EP1zzeY7huk6HN
oaqi3tmCDX4JgUuEFVUzwoTDrDmtxvHJBJCxrlHJPntl3y4RBnGZHhLZGB0KHCHVUfSVxotffuwC
YaPua1h96Q2dNjVEDWScTrBtujNzbn1WJ7rW0TJO8Afa8pD39oHCaucxbNG37DcsTpWqDSVJhiax
uUi686Smd2tn7mzHt17cWax2pLIY2sXmXbC/T3SVnKJyMV6TnblMGMp1ZmZDOOV6Ds5L9xd8Ybwu
1ZkrlBUxLqw+NpMzSeD22fWX1TZ+F8jMRcLsyOYt2oMpZ0FfnliZfAjqys9Hl7kyWWPM2qQOe5NX
8nMTtguOao3veL/sC/+q8QbShui6wLMX1n9VpfkN3a1eK5O5QJhuhmbUVW3AdQQqhZznSGfttXiY
S4RVLUX5i5cGp2LQEVUUngIxJl4Bg7lE2L51bTnZlxev7HEa+uKNmGl08VmYmGuvB3xreuiCwNUn
h5vZtQnjb7usP/o92lmYxwi51A09gnkBeZe0pvN7Jf3iP3PZr2VcEEaTdsqXNvy7sOJTqFcv5Jm5
jBcqx1Ozznh0YfTbYn8MZ+N1xGUu37XwohokPKjziizlWQ+KnODZcO+y+uf7IHMRLw3H5nGAP25u
cAt2pR0RDy8lfL+N0BXBQpGu17wMhnyX26eoI9dqaD55zROX5mIhfJx1Xw652MXxoNvwe3DEfs0s
zKW5jmMYmxqti/lcbv+LAKYs891k69aIOyEzLqTsjl31+RavVzENp33dvIrezMW5al410PTfunyB
xWEmhbTPIWn9ND2Z6zI4gPdYGJilHKmtOqFl8sw2OAJ6fU6X6KJaKRKhUJ93UEa+DKxfLnEykvd+
T09e71fFqqFKvkVjvu/ymfOcWnEnRfn5/TFzia7OsqjGHUaXy6IJ5stoe5A9Jlz6v2K4FX8gtkqe
4lUfg9+KciGvuJGw9CQzxomJ8FLEizw1ZvrmN0xOHI14C5FgEes8noK/xi5u02QsWr+Y4UJeBZpd
yRHINi+n/jOB67SSxCuZY66poCjDY1Rz3+ZBvNCnxfCzLg7plfkzl/Hiu5JRMc9tbjiY5DlAZ3MS
osrpN+ROJMX+mAz9Urc5b8Ph3NsJLaOQ/vd8uhNM7TZULQS7u/wo429tv+fFArXAX7/5P7L7/72W
YS7nBP4okeic7XKMzvIkiqHq0rGb9vPC2vYtlL3UAx/J8X5a4+U612a/tKQnz7wLaux98Qw/MKXb
88tmKNOV6cKcIMU4ZkW9WHLhE6ivaGx3jDakrk+aIR3o69Je4Tjrh/tDlPj1vhAuMGwaFVYv3ePv
lpHHcdm9ag3MVcuqorjeCdzbcjMWaT/AxZMvzO/qgLkIVcuObSQ16kg6KuDANb4rGk/TeeYyVIom
lmIv2zPbt08aPrg/qrWvvv960twIfi5EJY9mtQupjyxQ9ntr5HmNpB+LwVx6amHFiCp1c2RVSCE7
RQw0rdCd5Gc5yVzZrLDfAEnv7ZFBoX48beiMfDQx85NuYy5AJdYiSGQx71m8bFFWsLZOobqxeEEZ
iAzOPG/nJBlazrNt6Y5nQmt10urY/WK3y1DVssDFctnEWcDtpxiFl7SSReC3hbnMVAxzoqHipYAc
CeXpimwvrUvupw0H18TXAzO3uOkcxbJnYL7Hh9VUzcNa+Hmr4mj++uEThxCaiQnNVh5/LTv1wMzg
17TMXGiqDhdst7yhWQ8p1V1+7oreL965ylko1SdCdEmUUYn1GVcTPaH063eYcXkpSw2SAJj6ZUG9
ZMUC+98w9gT3maucVXei6HCkjjJ0t+5nI2N2rqlfGY25xFSSxLKvRhNlx0im09ajClBAuPZOML2x
L7rUVNKh15rYYst6Vuk/2ihZzVN1hFXoVw1wyanNRvA0gPdU1pBSpdBvfKOTewjljXd3walyhXnG
oQPsWr0a0nUwT2NoP3vFC5ebknZnFCLFUTbSij10AYh0K3EC9nu6s0CTlTYQcpu3rJ736NRE83MR
GD8klrngVKcOcSxlHGXipHc6pKKc/PBs5oJT7UJjfhQyysqNPUG8Cd6N7b27gFtfk77etOQ+xkkz
CpHpRX5a5+IB/WX3VMRuPds5+tp2iJuyW+OMVPQ92ls/8j32i3AuOTXQTk91J7dsCkpdnqY6etGb
5zsk+f3mihNCBdkJmWKGFQSNSNwqf6kX/cXr0S491W9NsiWqEBnwxrfo0FjTuq9/93u2k+EGaNaE
ao+mWVyh8TRRaRs2ntPQZZ2quA9wUD+w34phSskKmdIXlVu/F3fWJtwZtdi7YcvC1W5pX5n4PCF7
9PuarihWqLtSqAJBDuUYWELMvYCbpVB+R10Xd4ISJ5A1uM9lPMIhqMS10Xu1bcuT38g4K7QeIkq7
HlliH0wmjYfkAeLMv/k921mhpYZaemCWKFs2m5F5fdqPw/ODOifd8eBil7uNMgiKbg8BW3CFmayh
ZyHTJZ7kvAGCJRjzYQfg0Re0/pTENPAbcxd4Gg8JEW/RbZmeY/qQIJ2+NO2m/TYvl2IiRrXQRBr3
bK4IS3HPvqZdiF4ur2/qskyQVKxhBqu2rBVrDdQjmp46XA741Yxcmmlm8azXqqdZGFZvl9W+2W3s
++ZOPUpOYR/tIlgzbkP5Rla7fRJkY34l++glSv3r1qi18IWB39ya1QcswOam0p9jNvGz36g7q5RI
NuASrKaI0clZFOEFlmNerR7MRZrMGiumTLtn9SDGNEBd5wTLGT9bdeZSTTgRidHseHE5jdGzTPb2
UkApwnMhOWGUjlzWJcOgh7xRz0QtU1a0xz0dxZeJ8ZOSlAs1xXatqMbpEJtAOT+QMKbftRTtR7ov
050f8BJ/fvYnktezJpwnHUBSnGRT3CXvykRNZy0mcdnaJEAMoX5ALnNBJznCrHxcY5LFffWVxeP7
oqB+SbVLOenABmbsGAEK14TvaEK7tJyF8Ct8uaCTjRiOjOrl6Wv8IZRBmy5T+D+vReUSTpPiAwSu
1i2DI2rzudXV+m6NKXTGf/34l2/4s2/rrNl4X8IY/PaatcGwfxwITG1SmJkOF91Ewfmg7fReTSX6
H9qqav0SNBd32mfa783EsMdx+xuw/G+xVH5hxcWdRlGtfOiw8Xdrclp6879yODy3Zhd2qmHUPcLI
yKJKoKuTHSzK+Ymf1QdzYSce6xDK+qPNokYsz/DAshdkmKNf7ufSToSxYYGsi83mCToQL3dDML7z
XFsu50R1jKoAEJhM856mCcF/ys1vqrjCVzwqhi0YCV6crMF5e4FLprj1k19iLuFUhzEArbBcsraE
NM0a2HQJ1+3Dr1fWjZOfCzhNG5wwNNySMxzj6ycVB0W67GNy5xLuxp7sIk6b0eg7GfSaWcicfZoj
CMClusbVKpkryMvNtaf6EHMVsII52As0J66ZOqKvM5/TwqLU7DdGToJsALA1XSdsZpXhKYRKGqCt
4x9+D3fi7tBzDRB3tdiVyw6etPK6LZtXUY+6uJPFWmqbdVwyGW/6AsORHhXJ+LvPi1OXeGqXHnf7
dlmzqWTm0QxbAlkLuLf4PT1+Hc3hEbCKmI5rNpalOIWHbdMw4ZPn01/m678yzL6ATzruxmx2qHFJ
GwM59lb291TNf57sUNcbcDGL7DVE6zPUa9lDiB05L1mfPO2iaLwiCHXpJ+DK1WrL0mRrQN+Cz/+x
EuFnbUhd+qkjZS3GBtM9Gur5wpdwT9F47HfzCSeD10M/t3Iu5qKYs4Dt/dto6OxTM/P4ThL48+2M
uvyTlFWIIHWs2T4NfbpF8mOt+MdfT8mXqfffJIT+Rw9rw9kVSp5L1mvCH/cAdXIVBA8hqPcvYzXt
72cy4mr013/sxg9xiaiX7EAUc22zlYXPdfunLf06c6gLRCWsiQQPozXr170/7fMRpQddes/3dtYt
RCtpS1Z8ABpqewn3WZ0Z+uW8ShXUhaJIY6NglNjlw2ivs26pIIYP4yDPd39Zz//aFdaFktjYBk+H
ZPqDOsx0GhPjdRynLhYlG9lsQahsNibkM0Qm38ZH6DfpXSgK62npmhpj3kdtd6m74n0XBvuD30R0
1ivrFJStQjpnCk30pzKcutPY3Xn2jY3SxaJavjSgNuSSwdpwO7XDpB+32TRntdZ+NTnqslGcsUqV
s5qzGv/vwaDQ/ag091ylLhzVlV24jUcyZwm4ljwIji/Edv0dpPjG6LhyV4elONLG4ZahIto0T5D5
0x+acKyfTRmJe3/kxj7jYlLx0ncw4SVzFtXzU0fYlz2uvFJLCIm9Xk7L3jL9YvCR9WSi6TwFU9qE
+52H//xEiGuV1w9XEG8OYQeN/VFx9NdPVl7WbYFrK2jmj2SOulM0lOFpLNB/6LUQXEwKHVkR1Kit
zaZhik6LCPUlLA8/qQDqklLRyncCqZApq5XJN568p3V3p5x2ax45K1gxPUThjLKx6CL2HKwj0Pcl
Gs4jhITupCO3/oSTIYcJOtZ0jDuBpIq2v/tQ1pd1wapLp07ey9luhF9XGiqBHFYfzTg0y7Fe/lrq
KrwshvbnWu3kuRSGPvE91F5ZOXURKhlCJjWZBpu1NPlSDqtKpxKtsl4zyYWbKoCmQbhxg7tT/jfa
0d+gr+eH36Od8NvXDJW2+SXKALnpU9pZ/b/RDMTPbIW6fFMjVEUGGa9ZpCP9riwqGHPa3qshhrqA
U1cPii+FMVmypevRqe+TLsK//AbmZf/7V2yP4fFh20VOqCD1X9pIfZj65PD8nk51ikLNH2DA3meL
2k1qSv48NtGdot2Nfc6Fm6r5pR905H1WFmQ+0SqLwk6ldmhI2vD1nYqL44Frv3tg6sJORSdQ/YW+
WwaQTZ0oqXgqEq388hQXdpKhbCHzvC/ZQsv+TxRIwidLIFrt9YVd2Inu0vakw1cwMOp+V+xN8Ujs
Vp1//fSXoPWT5N+lnbaQLTaQZMlmttM+7deEnmI405S4XkWwaeMo8JtNLvnEuEkgCBiazL5oAfYw
f0qjYu/u1Nhu7NQu+iREG9imP6YsFHvxUXVQ+ddDRx7mBCodd/6GvDFWTmwO+qBbjqRcM7lpctpj
9CztURdc12ipz42syocexeE0WUkEBUacYj1Hzlnj8GYP50YY8oZvxXA5YGt9CTY/aoS6gNRkbTRu
hyVvgrKiaXFwIMeezR7UBaRWzXD7x/FwXekuhQJfzxO/iODiUWKiYqAEj5YCWgnJ3LXpDLrr16vi
Rvbo0lHdfljbx5HN5LEi2lNoKWdjE2937tNuTFYXjtqVEmXMQB5rWy1FOpq+yssuplm7JfROInnj
J7iQVBNEQ7i1qJdvQv3Adc5JzRDN+PXw/FPQ/8mu4VJSVTvBdrs0UwZ2pJIYeIDG+8tdQgVD0Asa
+Yanomym53Wv29NcDu1DaNviQvu2/fvXr3Dr5zlJeNzodlnxlTLeQsg0Sb6JYvzm92hnmTfRts3d
bmwWkA0eUb/VsZ+wMnUxqno84GvIZmQxbfMeWhzU+sGClDmheuUgJjuJCwzOgw+ohX5jpZ/JHf2P
/FRXFWh7mrAWQvVDxGgXNknzP7+hdvLrzhawXd6P8cUA/ZvZPkTB7LmEXZdBrddumZOKvGlli4Ru
u9BW3jnA3ph7Lj5VELrp/+fszJYjxbkt/ERECAkkcQvk7LFck+uGcNcAkpAAMfP0Z7mv/s7T1RWR
l+0u40wQ0h7W/pZbS2w9FsoD0c5ZNLsvN92Ra/SUSfqtigpcuxwVVEi9w4wCv032wa71U8GIDK/e
SnNZt+aH053ecYKezm2f/OqNxMCHZmGjzGV07pXZ+KIYuU0jyK7VU2wkQVuIhJyrcX1JouCTGM0f
AtHfBEDX0inV8Nm5ISDnknXjMdgQlkRtKx/sSOIcFKbt42235+oNRY/ONZsoyBnUzLQwxQPo1p9u
uzT9Zw7Qo86v4esVnovE/dS9ykdYy/5hq//dWr96Q3WwrDGfJTljBuYnEeLr6os/URR+d+2rFlFQ
tLx0JW5J6dqHztI4hycu3910U64FVHj3sQ4pPnhn2yclO3h/Jv1t+CB2rZ/y8ATWXRGTczL7x5KN
x3G9jULNrsVTwMMlVhpcWi4qkyx+Kzn50wTVb274tXSq8dHURn2Ej83Qh06a7wFysNsWyjUJyrBW
lkoycubSfHR1+1k27g/h0u8+9vvP/yfHVTMFAcrjY7MtPE0qOfg+vi25+nvU7H8u7eGnJVT3fkeq
t8avZ+n4H0pHv/vQVy8lsY5OdYj7QRuzk0O2WLW/bWVfvZKs0EGHsPp9JzGfidnStb1thoxd45/o
CmKoV7gdXpePrjapYvVtSfK1UqpcxyqGAZi99GRqU2mXLd+q/k8mK7+529cEqC0SfB6NprCOLD9W
wQrm27bemLleK6Oqis6MeEXPyVi86il5lWa57bi/VkaNspsXNr2/NV3x4GaVcUduW9rXsijbVEk/
zVgmxYhkcSgViGGFyG9ag9e6qDopzVpi6PjiVauOoPezfNTsT4n2757m1VlZY8qABDbEC5+Mr1Pt
d0s73gZNYtfyJyk3pRuzGagNmUyZjf5q5+W2wPBa/6QV5UVQ2hCS1CAdpvGwzfbGS1+dlU4vhZJT
oC8UfkiRTpf+9aYneS19ErSxSbHgwpijwQbbZHaUt8Ul17qnGGxMuMKP23mKJ5Zq7hdMSoI+ctsH
vyoJLwE1RRwm+jKN+j7U9feOd7cptti18GmINiNUod0FLxDUWgRSWpYCDzbc9jSvpU/wuZhmQ/r6
MplqO/KS2ZxPt9aLrrVPS2n6JO5Nc9G6/eZZ+92L+TaoP7tWPtVBYWu7uO0MKxKernQiKVXRbTHb
tdhp65qJamG3s2VtHtniE2PVn2oWv9lTrs3+OmmJh7TbXQJmXosNY++9jW/MkcnV20l6KZumGel5
HJalzmKvBXD7errNEJteC56KSWGzCn19KYL4WwDehib6tgifXuudljogPiyFQye5APOx7Zc9U8mf
RnXjf62Z0mvE09yTHiCzpLmsbdu8zSYiH3wzqpdyStjhlo2AXoOeJBihkdyYu2zz+q3W9p4qcpPQ
DDTif0aennakCDHCfEkaq+6jVpCTibvxD8v9b/38/y+jwSrkn5cXQ6yXZa7dBWRvm4vFdnvWROu+
rNcwo3E0ZWXXkCIN1TB82rjcDjPW8NsczMNX9BzKrxTne5HDjL04mKnib4tH/YSHvnIHMCqHDA46
YbGjJPZ5qXq+3/rY3RQB0Gs1FatGMAFx38/obOUw7DOpXwy9KZmg12Kqlak1jmawU+W4pdq2BzP8
aQTzb5byv930q/BZbxEMK8KmuagAW3CmIH7KQWYcxVFDJtNmA9xh4ozoDvQ3uH4doa8N2iwIiiWb
kjLa9SZCyTEedJDTWoY6xUhH/5HVIbkU5aQOVTmR3ABrchCYUv86dlI8YAAeQ+oqSXxehCseTPge
1TgWhZ/nsaj2AOv6e0/RXraqX06gFTaXouv+1Bz5972PXiu8BJxMRtf2DYKHiDx307CkdEjETe1N
ei3pKnpldNfjYXH7w8/JhYy32dPQa0mXGqZpSEpcGeYxD3z+am5UTdNrxlUC3xLkB5hOKniZY970
VQbxbUp1ei3magzMJIs4MJdu8S9JVcBXq/jDjvGbB3mNtzIioDWGCKtLq2eTDtLrA9x7bhvEp9dS
LksX4dq6rS9b0LH7RTQLACo3uq7QazUXZEpxUlSJunAtHjghkJrUN8Ww9P8ZFpKF2RowrgtEmH8V
gf+0hdGNi/tqt2gn2L8GSqkLbv2TCFDRFHa5zRIXxah/7v9WqyaCj5G6lMhJ0tWi99aW+qYCBL3W
cEH2HorAzsE50sE3M6DigzmZGzfoaw1XOdhgLbchOLNVfaFlc4nq25RtMCv4501RdRWZskEqP/he
3y9OnTrL+NNNscK1dqsP1ppXcqqgL+4fiLNTqvv2tj4tvdZujcUSRyJqy4uj1ZKPrQPDvdxuSnfo
tUyLuTIq4V+GVmqoih1mINfMWndTrYBeq7QcgyNdgGrsxdbBsmtoIVNMg73cds+vKmHb0MptwVt0
RtVqOMVy23Lr6W39a3rt2rc2cq7HKpTnYYu6e4uuz5HY5Db5Gr0WZ9lqBWkaNmNnHy1T1uiYpWM1
BTdV8ui1Gss1PjQzAJHnPkxM1odbvnTVbbo+eq3GWkvRh4Kv8hw0jUx1JL7F7TBkNz3Ta9hU78EK
gguwPKuAVQ9FwL4FfOhuW43XYiw5hHUnCUgNvNIvRcPmXR1vfxr1+k1Cci3GklXtgZ4u+BlDldFe
RKw6Q57V5U3Lphsf61VY37VhYJaK8POwjGEednT9mCw++fzft/7vceF/CWCvsVNs2zpGqlqcveip
+IZJTvEy1wlJq02F5wHWJxlngMZNXWGeIudhz9SH68taRdPzAKPZHwMMIep9FIPuWdQ128e6nz8I
WpDHCMHqHqZf5FNoE3OY+JZkIwjRJ8wfwB57gzftf3+J3wQy1/IvALQhnCl4fI7m4msXNC8hotPb
Ln11YocBnul7sHEO6nA9b7JbspInfwqlf7d8ro5sJxOQ5LolPoNYYjGX2fEto9yHH0I1udtO7mvF
10BjWF8tY4xqQrm+ylGuO1FXf6qbvZ+j/7J8rhVfDYH5oIPx01mhI/7BdOVy0tjdyqwbk55lpPUg
DfGI3gaQpNe6r7iawmjqTHyOmW0fwKVj933DAQb578fNf/N13n/+Px0cND/Hqdm6+DwnMskxwrIe
KhaYHBQZtXcIU77/99/5Wzjwb/ftfUX8zx8i4WYGPaM/ROsxnF6aSGqftd6Fuay9zRpQyNOVxc1L
aWMS5XCMpJinC5sRC6T3cCtI3jvv1MfRiRsdfVHxUn40Zk2eoSvrmzTqJob30RLIQrYZ7T840L8H
tc+S1NWjHoLyALrX/LEGw+Y0Ol/1KSkdv6Bs8GnTUblrqsYcLAZqfJ1KNoWHZHXroWOB+1SzJrhr
aj7MaSyYTpta9V9KCkvOP9yc3zyEqx3PwWO4Vl2xnd3oQFIM3bITiv2hWPq7J8z+eeOZnzxqF4af
NTaNA0AEeh/bqNlZ49sPvVr1HzpUfztL/NsTvgpUqrXXnUtaHA3gE5NTa+cOhh8QY6QzbJN2EFC5
L0AVdN8xHBHvDK1+htREaWjXOlVohBz6apV/kCX8ZoP8f/K2vuyAvxXhGc9T/GqFLPYexOS//vt5
/bv6ll7r28ZxBZVrDKNzXCfJZ0GG5cw0t3eRFs2uL8tmP7dyPYtIzrcV6a4lb55MK59MF501SoDn
CLcrh69fcVtYfy12C6turbbBRucuifxZORemXoXJy3/frd88i2u129pwRtaYsbPbFudS3+BULGdJ
P/335Zn8XSHw2lARRde2VihbnhvCqzLKKg1Gqc8awoKIpglgG+TDNk+8/6FQS01cqje9YLSe6jkA
0EZJGhc+3Qz2pDaFJZzT/KlEg2uqM9+H41TBm5tLtI62pl9DkwWC1dHnoQFeMkqHBa28X+XYJeWS
opQ9bg+am7j8jul9g/LIUsK8IEzbzWr3QNVc7/ya0EMJknew60mDDWuZRnW0mGyVuwrDi1+HovMH
tJLvqFk17PAcTIWn1sUki2wV58ATggcXVjhjkgFjWMcukPFdDXbec6hIEeVkU9WcjoWp9oD2/ipV
sP0o3jEv9TjotCPJ8KUQS/HQlDV/tckyPnaVI/tKgMw9b4XVv9Z+9U1aL7wuHj0QDl+tlCQ4VBhL
rh/F2GN5pD2OJYtFrnSQGhZ2j4kyPu8t0SkIIXjGq5lk7sfYIt9i3Z0KVQU34K5NDa9fWrNFdwm+
A6DF1bBkdR8WOQ+Mzowe7bPwCywCqe/EvsXjfCLAnEwPSV0sTVbELn4Ep7x4DAqhjvVowyAdwaPO
zAYq7XEzC21foDeGT3hlk6+BBslNipLTnFn6KSoV+V5E9BdfTXNutfKf40SWTYqRGKIyaJhMDoly
nNu273MfDeNey7KHDEEFBQqaAtwsP/Xt57avKXwo6gpOm75K6Hicq42SxyRYoDKvprmbj9oXC/vU
NW0ndkHj8PvjGi/vtdDImWwS3B47xcMTHkCDT+k01OOndi4BJ2lnVCCGVMHSTn8uSjmDftWbZK12
YdE1esgCV0t3F0r8aspUM2WbL8mTsiWJshpTPfuibCz8XMc5GoN86OemPA2mVtWjW0a/V1jvd/UK
58CRtT2s4UQrctcrlsYIjF3uauvbZ2FkTfZx3wmydwllfK/jJfFF3toNeWmKQm7TPjoRjPI+7oqu
+uy6jpPHRobbwNMCwRHJXOVMZ/BJujo4oIBFN5cph3bGmUdurPd07We/xxBnyd6mYVLbU1A4eJMo
6NLbr3RazQx3qobRuUspquZTatppcneUkprdLWiOqO9qK0N1F6oe/9TinsTPcFIhQbriYcT7SsWO
71nvE3mcXeFl5kgBkVPaEji5ZFO/JvK+cCIpXwXEn34PKTfYMLLBL+SbbQJM4c9LNBTP8CEAUgpq
Zj7vq66N1E+Apnr0k5AgTOVjy7AQD3KcJn5umlbDaay1CjlvW47otA4wOZ2ejBzLnfZBgcZiV3aT
SPtknvmXmjHWvnYrLBefZWRjnJpE4vWMxrBlx81FYvmlaRVMmPibVQeo+BKUJ2bBHsjDSuvqNPCq
HX6yxGt2L4k2w6vxySKPEAWq4FNpoxZBTNOLRUIVoFmUSTG3xWf8lhuf2i7eiEhnFkj3oATpxwNI
i3zcRbYn7mMtomW8FyHWNbC3NhC7jvK1/QLG0xgj26krrGNYNSSH1oxJd7+xcqiOida2+0o2Se39
GrV9GWaT78hYpjCKYvwkMHPvfvhCvw9MNBibOOgQMI5jvdi1vLSQ/YVHXiWIHiFUXurttCR2msvM
xHGj8oEs0fvuOobB9MVtvBn27di17I5iN1rjXaOaQp+NwszQlyniHBQa7hJOU+fmIipTCDohHamx
V9jTgu+knz2Ga5pdkRR9fMLQbFy/umLtxbmCPeNe+SquD/WMfw8Q9tYUO0DvZPdcUNgk1akODW2O
IpzW2eaxm0h9xNCbWtx+SySw3muNB/MQ8AgdKbicjpYfcBBBGB8mSg2nuRln91PAHZMfaYPxvFSB
1FCmvefe521v6vDH5qdgPNgQADWdei+mNeVVHORlH6rAZsQ23fjWULGQJ1c742CfjWHdEqyjkHQl
SiUcpYy+TjTZ0i1scEAlsVXFX5gmnYMPogvD8eyAolkOka2FvAtNOMnvuqFh+GkAVsftNWdD8ZWF
fqb3VkTd8CHSWKS/JhpM4lShhdiRtA1oGP0FIMfgj2yLAnLp3bS4NIakvfsppmlaq5RNMKb8Iqjq
w30D7uFybwbCl7u5YwjQ03oqpXkbh7FIHmRY99XrghdhqtJIzH3xSa6qCPa6mCnfU7Eu5Z2CQj7I
OraGcZVbGjHg34I5OBg/dvFlRidVvaF+QesO4zlTqPu8UDRBrk9wmJDvcGMjKscfssbk7y9Hv2YF
yLLrnFJHPRE7ysPY3CkK62mVbUBQTD822/XmTbtYD2/DpgKBFGHV6yfZSFN9ZA2UCj/HWrG1yb0M
+BjvuWKoaeyGoQ3lHShm1j9THZC+Olow2eScYZ5x6I5j1S2sPLZJodafFnpsHA8qZlGxg/w4sSqV
NW/jJeWbVTEH+BeTr4hGaBtMd1R2qkhdUkQCp21R9OA9cj/4ONyhN81ln1fMxU10EOM0jK+9Ajkm
Psyg8oPCuUZQa33TY9wNa8bHCQ1buxaYdErl6sqJp9yFgZww56KWQ1HLpjeHAjOBZZgrnsjAnVEi
HtkznQCwmzO2JLx709aNbZsyE1bq3FTvFKUsUmFtt7SWszAYzpnajedyGpyosgQdN3LQLoCfD4hp
TMcngA5XcxSBC6dfMWm5OMxUBe2hQk4s83jjfs56YTUCpkX1Vaz2YSOKskZjYOJux/W0rYeaz4a+
BkXl+t0yyuiX3oQLfwo7MXNsF5iGDDSiWT0o90SDJSYpN6GODrAWLeUlKSlZYCYWy2U9xlvIzhJU
5xXn9WzNvvDBRD45Zsptx5OgiPWhpIsJ7tY+mMLv0lJyjKIw0gcJf1e9A2G6j6csmeAUd68qEtL7
ZlkBx8lQKaJQtHRz8VTa0mFy2U5TB4U/W0/B6N2unEdQatsRlL0Jc+yHBGGU/4YmJcRT+Mqslydv
krlL0sotidhJJqG+STeg+d1pRmSJXUNpNaYJKIzPEjog16WIqubIHVYzUPoh3PhSBnsmSLecLW+U
fg7CHhg1YJwpwjW8uiE4EYK5pPqrDFjnj1KJcyij5lRREJWwwybN69wmAGJ0/WZUrsVK5SkOey/x
/3oX9GmAQpP6y6wFBgy2qQqqMyJrzr4OHifXI4Rmln4o2o2Y0zRILECOHjmK64OOB3uAH3aHTyJN
tI1HPL/FPG88hudmb9UPND5wGOpiO5aw+PslRF+NfTpPbmqfGLjT451oq1U/MszdxI/rggLjy8og
BT1CK2dVlU51FYPCWrN13cMWoG9+JmEYxPu6HIh8jUYxzi/xCLHxS1FaX3zX+KyId4wQW/WtGARs
uyFa3Sr+uNlEN5gNrOuB4JsR7tKK1AoC/z5a8f76flrCDFVDtaYNiUR5kqix7vXSQHUDYFGrDtRM
osdesRj9WPCxDBBR1gROi2itq8RCtrCbpISBb8wJfAYzoqwPXsamU+28Q3G8iNtjXev6kAiJo3oQ
hUyqzCcuYAjOtlj8KMAcY13Gp3YmD3yaY3WiyxY3KQXO9bDZSL8IbUuYExuBPG7f6CZSMp3JSOx9
JL1rq9RoabsHWpi6CdORw4AW53PgaY8HF5R6uwc1sxqbTLfrmuLnAQQ+dVyNzz0OCGx/EHMWfknL
XrmcrX5pf8TFGjzzLUL2boF6uziE6cOGHY36DTWjKCg/YtWCwSmAVpxPvUQQnWJWaiUP4dBJNASL
JE7KOw5Dugghw9TIcYcL10eDYfrlYyXaZF7uuyRsu6e5KVaR12Ndk2cECopgVtCsQ7kPLOHiw5gg
Wtk7z0f57JO2mg/9KIq7SA6Yi03i8oCQqzQYfyAmsQfIgFn4uCEMtLuWYl01O48h2r47TXETtx0i
6vcaUxVOwb0adTf96mc9iL9mjPt/njmVP5GcYjPbJ6sF7HaixTLmLXCXP1bYBGUK7az90IN3UmRe
FmXkMmw+bFp3esYQSXeIRlQzu1MJU+FuhwQ/MTKPRmbnj1VblfOQoys4dGUeRJtkIN2Pno5PcdLP
9AmGqsGr6mYJyUaJzEBmbHXKyM/IjMG0GE0LHzu4IMEfVWQ68DwAJgnlvSjOq8gNoFUNyXBfLYy8
9Yx3VQvz90DTIqdTG4QitRpq9K9dGAVzHrDFjQZW3XMx3XfLrGEaMhSIZEe0XEhNd/1SFu03qVo5
7wzeiPiDxJcYz0kn5rjO0HYYct2165hGvWzq1Ab83T7NgcxKke629fTWsDgMD6t8d4XJxBL44DM2
Wcs9ctfArLutgjXHnCaeLlGcdi1YPgduqri6XxfP2HGGE+YIw29gPap0KC1K/v2G4nv8AocZ4+8s
0Iw0AfZuxElaEJYKbxocj6gRnHn97pwZAQa0k/MY546VjObekOVVzTI4CEqjRzeuQZAHC/4b5WX2
s8PYcLsfdKfvsVb4JZImQSNkWINsmFp2smydPuqFNy+jiM2SAuCVIF1DMW1IQ3Qs1pQAWdMkH3kU
Lai0u/Yn0z2bUd6F7KHzy5YuZcKf5YQUCyEJuGsh0sKDwk4LOdQWYUZtNk8989jhl2JjZ9VYf8Hb
1YdZAzsXFFuT7WSAd8j4sA2IvufpGJMBAcriYTa9SptByesPup3KPIy3/tizuDiIspjPWmGDkuHU
ZK1t4vswRMEmrFqNgA3iLBkVHtD7jexE78MUEDqTScrmDL57zWGaova1n3psWkBp5boQ4Q48JI4Q
wYmUyfmLHxKDtCxC4DQg5d7qnuwqjT1jpGLLzAB3cNnATnNlKHjAEPszq6YBSw7ia2wUxS5A/YTi
HgTFfjDEI2NqhtMaLN9hEMkRNZZI2KzA51GNWbJw6Qvc/5KGfWbN0F3gCk+RBUTjr67j4ae2xvYR
qWB6rZt+zrrI8ydYiOlPmuniBMO/4qxl57CfdH3Kgo5nVoflblUMBJGQ23IH5TLCpirpgiNGacd8
7TRCOhg+DN/GVcu0LSDh1dAqfMTkEhoqnJV7CePco2kRBEL8tWxRFge2AKUOafMK/csBCiZ+geKh
adMYW8OhbCYOj1fGhmq3FJG0QCjFy19R5xEAI7mNnjrTKKT/Yml/QsBHjn0UrB8iTDYemlJMBrL7
DTetVHFe6o7sata13900y8vIef9SLi3FyqcKBX0+x2mFxbDv4hLsZ91Gx1iXdgdgMxa6t+5YK79u
2ZoM894GnalS0hXVz7K26lEnrPzazIandAqs3bEqbD7XrljWvbG652dFGrNXduBjHka1e4nLsn1u
ozp+K8JW/YKnWAB7I47ALJHy09YEAbuHX0H1OHlXnGZaJUG6AK2QY/IaMcBqxuag0Ih4G7APdke+
ocyV66osDjou4LoXtTWpsk0V67FIwrLaNSQI5lQQo8O8bZoYxa1+Wj1KR3p0ucHxtSu2Yg1fe7vg
XE5VvZJLGIlt+EzjAaT9JJ4CtauRx/Q7ZOtRlPZbUj2wTZT3LORmhIGoqFFEsut3Qlb7ytHzvucB
6GZ4dkgRkVZOqCfgnAx2g5D+BSQvQC39CCuPX4XSps0IYqiHUtOFQ9Y4wM5amK1/KkOEmMOmx/M6
UrhOuVB25QM6Mq152BD+ljszROVjRBOX5FsJH1l8esQXmcRR/8b5Ik7QmjV7ygP/qxiI31DznIsz
9KWVSB1i1TjD6tBlVhM4aGUUwudHJma8RvP0bqYlwhhT7rUP5nhPl1j41IskAQm1F63FLKFm3akW
OP121rLuHYzdKkSQNn6uaNfz+8AP8gcRylUZh70ScjwY6b6SNhJYxegAkB1EGQhTBJ5qs6vlOnxD
jNd/gfVY8bPpPOxqQhmUNONzhNC4Gt0ERfKCLDNbp2Qa8bL05Ktq5vEBm0L45rtq/unRGnqaJQbY
UkIM1mQwb8P9PCf8PFdl9Z3XQ/wXQjbxxRErkJOVbgouKwjcv6oC8VtK22jVeYk46WHa+mrLooUl
l7DsKTbzoacfzIDoLSVY/1W6TXV5oYhAqqzTjvb7Yuk3ty/7aGpOPGzsuQvfSyACfyxJcQk3IO60
KGrUXVVnDGp88QVO0VGdl/EIsSuF0D3Oxhk+eA9DTAzgmKLFUNRTvwjsbDLC/ve0bWMRfF0Q1Z1j
vww7A8AazzeyoOIK/o5JdhAZDC/gAoLkTqJFxrBaKcrkeUO/74iKB3IzbIqkQGFI1s1dNxDSZcKt
AdShHfaLquk4/VKVbfK40aX52IQgW+WbGAqfRXC08fnQFf024jhY+u6l5tH2fRgAA1uI7KNdsFr3
gcEK+1vQWHFovBzUZewYwr+4i0x/XGelPvNNsSknyGefZ9Ajf+rN1OYImdc2Zn5BaW/PLUYHIcqv
7WsNSe4jBoDcQyswObIr4qbyO9Qs+JQ55CDluURVfjziN5IzhczFHZgIuc4j7hs8J6K6Mlsk8e2O
c+hcs4qICjkHdAdDPviIPSfzigeKa1ddKiq3PRIL/Wza4LCAhwdbcGQ1oEO6y1zq+U3Ffe/Tbq3R
z+BdJA8k8gMKKOuKIDzqZyhhJ2VmgeJsWeUVXIG3nWJL2ZzVVuNNNegh0xPuW8l3MRv0SSWQiM1u
CMmJ4ta9BeOM0nuNwOQ+YVDH7wvS9utJGNNEJ5dE4qsfm8k8Ca5gAz6azeGFwMnGuxOKB5XZeYEC
2XELloln0WjlpaiWFdMNsCdBWZtPU/iI2GsdkCVMQ5XJaSEKKZye5rzo2Pv5S4smSY7lUJovkSJV
+5wMYRU8izWka4YAvVkOQd+CE25WET6Nk9NvZtiQSMdqRTkTzBKD3koYhd/rSiACYTLuy104tBAC
E+/ZeB+RKB6Q005kyVWnxGOrg+kvP4wKlCjTJDtkeCisYLykrWF0VNVv8aRZLrZRUyz1dapyxxEZ
eCRmzV4mc3XwGPkTqVFx8H2bhLhHRULyw8q69fRunqi/s9aTD5MvLXIhX9i7loy2exIVIyeUIJ+q
emaPIQwRz6CT4c42a4P5Pk8LgWKjsxU7uH6BbNKpsXxtk3rVKQnZdLJ80FFG1VIeNgqK+tcBUPwd
6XqPAL+Z79pIR8jS58V1ebzEJTkEImy/dG1PkxxRr2+gn27G9tCtk8GRPCIxS1tD5a5BoTJJbRPC
pGKKqvaehlIPaY/I0qYRs8OHyoFogN1ltocmrLcfFRuTLasrEE0fWjr5YZckGDk9xx22flR5JaKL
WLn+HYoTIFgjtANRIx1i9X8cnddypLoWhp+IKpIIt9DRdjtvT7ihPEkiCpHF05/P525XzZ7gbpDW
+mOoDlu06+VIw3laXerITaIcdDRoT+QNteuhc6MyzVeJmTwa1wjOw0ZWZ1EJYpN57sqJGoRd+igS
Z8udMCl/b0FdL+wYpbucKnfQMc2EGzOPa+Up8ru0ypyUPg42B4LgMql0O133rrfm0Gmrkqxp6NE7
tAYZFTHifX2N5yB6ArcWh6oJ5GNShDwnfhl/RJMPXpWw5mZkOxTth3QmgoDrLW0Y9ar0/7VTYVUf
BHTj14+CECFb01mabPWC6Rx03e5m7Rg0x02I9kcxq+nkrzNLvxpbeJYlHV7nQdufwp0F7u4WAiFf
B0bu41yWnAR+Qsf9syLh/L3Z95qQqaKvX52aFqZHk1BpwrK+kmShoSbsURTOBjqKTLY/a6p+g5wX
L+6ysSewNINKs69aGjsfwPS5B/wZ/C+berefrq5s4k+Zqrr7twf9WmWsl6AFbq/5kDq6Wu+LIaj8
vOvCDk1ooZz92USyqM+DdhbDhDylD+jFp+diJh3sGHVlkhxKhFPTYYvTes+HwsjXDXfBklt8/u8w
a8Pf3ostxR2VV11E41Vn7nluJmnauxZcDKMNW+MXs7Cop3LlmSKNzTbiXplVjXe2jKMeQg2c4TLL
tN2OTWWbTwPYfZS6KL+vYbT8IJbU/rEsNncA8Dx1gd3eiSfCr9ZgGElOdWHCp5nV5sqrVa4HG4Sm
ybsB0wzbTRMHZPMEzvju6XCKzlGrm/76JdO2OeTA+tiF6ALuIbC69Kfddg82bmD65sAY2r99P9jf
w658eVrdxXuvJOyYLI13RbkQ3c+rV1By2YvxvO1FyYQOGfN3igaeAplsHhKOoI8hhiPD3lvQFioi
gL8FR8F7sq5PfiHCQyvCerkwIOis8q1ipjDTn1Rv43Kj8bPzj10k9/ua+sRrYoLhYVpbcVZuQgEu
sJwSYL6UKB2old2umi8agJQs12sbj1xwTHPlmLVbOAA7AJdSUohY/4zE2/+jDKRKtjiQM1NZLf8W
PCglR/1SZ1qWxYdtzBbzeI2xPkhnWDh4VjPdhLOV/9owZQgWRJwL8vxDWJZYluutnzqjL3pK6rfN
UZCcGJf+27jauIzHvQTA3EKIYJN0d0Wbeq/WCcjpUI57XHpfHz0XrqzijOGgC5gMg0TFR0zc8m7v
5+60Bvz1njup01hqML+05pJpIXmyLk7UCVi4l9kaL6U5zCBrr3WdsokR9Qj1PrjFrS81I+9Sb9Pn
UtXmUAxCcKs4TZv1ib+fipIIOzgrWeR6Sf3LGnfLR7zNc5NPtLNnuB7i29rG/SWwRRfC7ZTRExsY
fDekWd41YgAEKGTwY2zK5TS1Ur6gHEgOUxSvh60X67fZGe3Bh3J+NbHTPLVUduTAnPqi4sL54G1H
sugSGp+BhnnnuRjc4zoCIHAXynMTzDVvUFmwliT0oOVtW/JetnvHCGfxHESr+vQ8gwVQJJrVrZwf
hxYhWlIw9+Ye1NbFH8EA3EGWtzno/AxIdGPlnEgD3IZwyGhZIvc3DYODbc3rgirk4AfYecQWi0ur
i+0SepCxXWftA8uGPW28Ec+LcMpLFTXi2jQ6OU1Ou59JvmgepkakR5rcf3fYqXJ+K8agfijKbNY1
pVxWl/ag0y19rivhfqyl9g8Qk+4ToG7z2Jet95uHPTjsodJ5ECxFcdi0C8shfZnpQLlZ0e3FsaiX
6jOQYIZB68rLWHrqEMt95BR3nE8kTwWAZvnp2ag9UwuanJZka7+ei/BPjP1tVsedLHB5qChqflFx
OZ1ApKFFi207BEM8n+PJxk5WFssvsuSAZqp5vxod/mHg/mvkGr1iFaWkF2v741bBWa3g9O+udOMz
tK9/KJ0tvSbp4DyOq/mMet0fa6NgV2SR0mAJtccKUnFbVnH4DrIwngGt6juXnvoTwjfDRW6rv344
6Qs4ZPTSDNP7GDflR+NGtLHNzAC4ZMaC/LG6vie9M3n1mjI+7AN4xMmJ0jar1ZD6mda2zewUu4ei
837jmhr5PBdx2NOhRb+ibBQfO5yjQ46SpcvSVSxrrlBPKC575PMHUyNrMtsknzen/OFXxGR9qrUL
NqIwY7eLwqOkwiyf1a7a4LxOMxdhHTnwMc/GVq58aOfRD5yTjbD3gEpNk9wFL0Arlm/Lnm7dhbHN
bm9AqZWGrLJDmP6nxiX8LWqr1ZOrttgctZfY4V9pg32qs22tRX9QozL+bU+J9P1MSuPqOz5uLNPC
R0kAzT306sknGz142Ie2PoRyaf1vNvB2c+fXXgvdGEyrMq8ptqaBa2/xuCXdxnjrf+k8KPM3cdbI
2KzrS29AscovMG2Q6LhmJCDPKp/DSoLpWi/9OU8NM3QYJ/IR+rP2jsPSFf93xFVHP56md7XOZZut
YzI4x2Ixlc0BdWNGy3BCvsyNSIkqOsZe++rTmjqE8yqcMGoeS1mYDxbKnhmp4bhp87LZ7YdLPvXw
kpbJqk4kN3lunjamvwGq+MgZ6qLu/y1OMXXvfSVs9+qRcD/kacnFv1F3sQ5VVvKyVg967E2bpx4R
kuyd0FhhxrXcdU/dNO180nIHrc1qC2CdN6s3QDUEIZKZuzQNQvuA57CQ3ydH2+SJacstP+wq9j7b
ZzruP8rO8DD5PtSTdwzs6v+AeE285xqQRf5T5Nv9m2PExmSooaAtD4twE7ZZDcJw1cPsBTlI0+48
M/pM8jgmynlPV54SAl7DWhkXYUIZ1wXVzUJQ4OzMZUer2FSCG09iIV04T1Qyb2+Tgpw5lCOqJyeL
NWJT9Jx62lpoX7dw53/e2qPgO8Ln6VA8bI2ismaMCqQP3PvTcKSb15m/18Lp1r8pkFLikww3bLRF
+zNhpVtuuNbBlLmeSsi/cevlt6ByYMTJqAgS59r2akzaQ9UjN7trfCRHNWQ86fq31IrWu6D3Gex1
HJyx1Yd4bJPmcdyGLT3Hqkp6c6XCSDIWUSq7/wyXuZX56gY4NmU3wzQd2paY1/8U0FbwstEB0JvD
NsZzVBDYQAU4waDeLh5prkhnSGsfhYYb8gktmSgQDPSZ48jtYfRIOm7v2UnZdrPOJw3sj7BCiPEU
LFG5I/9RGsjiHnOp1MNpKxcwsNmVUXMz8GHNbwisbv82cmCJf5U3uRCTUdmspXtxsSKGLbNCjFYO
bqvmZz9Mflsm3nH3oq5jd1KTMxHRuXsOaMO55cuUzZXzhAWOqjXt799ducT9IRinpKxfIQvsqh8T
149b90AChtl/RZ6Mts8mnlUNw22j5tcGIjCbUxkEUp36pNxMn4++2M1N7hDYZB5HOFs34IH2vH/5
t1/7nb47CPhlMjl8qGQzIi/RxZhYIcHPiAb0/4H31/GRt69JlkMy2eGGMrrpbp5gNdMn7tI4odl2
FuwnNuCc4JNum/4XL3MV3tzJL01m1mANT141Kd7+mmbWfPHGhAyMKf0nlVt+Lsw/2wTPpUQy5hRm
pq0896Hcm9ciGrmud5cqJQ6TqLpCbrXirU7KuXha3WaZbk6POvWOsAQavIpxaA/opsWRtnPBbLKY
5I9KqzrNtqAyvKKSsYKR0UzOR8uZrY/8/M18LNvOa/BwJ8HRi9x9fixCAJ1PIfeo/4niy/9jgm1P
gBYgUIG11yR8EJDU7BxQG8G5iAYEV55Om9ekL1NarLbIjaLD0rj+gKU9bL4rRDbzU8p6YXOI0djc
lKZh82QD3t9jn0ICZ8G87b2fG+rgxceqpzU4pp67jRn7w/5ktV53nS14GPa8qsBfnx1UL+IExUwT
SRVYYRlINnNvfDNveVE0hbqQW6ZgJZWlIIaXB0eh9rdXI501/Oaukbt9utQ3ewc7s5ADji72Y/O9
ZWA4Jpfwx+Kl+jytKNYCGcXXNJiA/QTa0tyvGxptEt/lVQLIqHjRyxgEO6XJIU+5x/aD1qgAMrGr
mBh3HgD/vagFKFHfOA0p6FXzPIaJiZ5Gpl2GFjXNG2xh1d7VdRnv1wif9XXUe/RbpJurjgg23O9+
FC9vkm+WbL3VWEJJ2wg1aOwOrwMagfhPBDb/qyh4Wy5b3a3dAS8+yGDsMgpeY9j38A5RwvISlqEF
5G+7hHYh4S6Pa+1U9X1VK820EbTzZ9inwfbobmn/Ey5v+9MWcVvnaV+oMNNzGMLqSbwKDurVfE2L
JcmrpVItFwfVIcCM/OfMJAzVxJcls3J3mlvfJNGxk+1yFkm8VeSdr8AQ7teLrP0UNsT2w0+1Tju+
H+h07oqllzFQqF9/+OOi/zYQhX+I+NX72x4K89M6SN9fKrp/ivthqB1CdK2zpKcChnw4Ipzc+0Pa
jS2DyRqo7lFYIrnyrgREOeE7qpzXCH0HhqO9Hn5ByX3pjL/g+jHbNj2D6G+qh7KrpTsUMDGyCvK1
nFHACRukms6qJKi5UIVbPAHg4jfK0LvW4z/KlKR3VEhZGLbcdE7rQyds652dfnD8764utPngrYrX
Lw0+ANdqKLF8SoGxh4wvro3/jmlf/yo9bTyeoX1WJ4Im++geDRlXdTliSInS2sT57nj+BYFSNeLv
A1iYRt2/LJFvADcHpArls/R1KF8BqqJXINha/olGdgp3rpbvmvzAF2yOW5d7EecDrqB55Ox35sZ5
lZxdL2GxyTiP40Ukx2hTNbLT2Dhheb82fdB8q8O+47iUyhGXlQUsvqQJkNEpjoBHTii8yvkg3RWJ
SmsT/CNCGjQ+cVO59s3wq9uQ0XkSci7FYZfY8UgCPpEPgZTGf283wN3t3PjtHhxqzGPPciLJ/hii
SuK52tu1zRVFqcCzq58iXMlIPo/1k7K1Kn42oqnEA4DQUiR51BdJmAEi7eYYmCgWt0QyGj9RxjRc
W10GIST0YDiX5iod76bEru/9uBsKb4U/qiw1LayDhuI8t3aW17jlpL8sdh5XCgER8EFwcA7d93ak
5Bf5qFu/aW4lRO1daPnxZA9Q+V3ssw6Pa9qH/DOWdRkO617yU0QlEZ/RXHRv6bbG724apd98w5Oc
01/mOv/s1iv+W3TFX38Khp+Ju8T6tMFgLZkq+k0emx3oOHcYy6LfPmefo7I5JeniNVkjsR+XVo3m
I8Rd7pwa8jWKPx1jRvxt78XyMki/uXcYdV7HPjFoUOqB76sphIVjmOc4c52wGgGOYzvy1M9NZ9Rz
aLrGfVo8dKgPTTE5D32LooWbs7OPPV3KPursqq4fzaTgVFB+YvppVdMcRewovOjNtAvYck8G7x26
uav2pkg+d+2g8pUtIetZppdsFVF6GTr0nUvnmO9U2Ixp1khfPfUe8S/PglNRHfZq0j/YTCQCABMy
dWlAnO5Wt81AyRatOg26pbpSuZuEG4dY56dEkwSbzxmVqP1HZD2dI1se5y+5vP/cjKMrX9qlGvRb
QqlkdR1UY75mf16VbLcB8JJdAvG6RVOJ9tpH4HdWTP/tlMWF3dG+gFW+sZGk+mgGf3kM/U7cZF+Y
a8q8gNAidfzgFUXLFh5YtsbxY2985JXxGrXNe9kXbncs5YZix4ODARFci1E+ulQgPdWe2wkYhnqs
T3It2uTS9YsoHxDxVQDEi5mKf1AK1fTDpE2v3wt6ikXGIDXxDezteCsAZMMTGvgpAXpcZn5xnLQ5
DwjlFRcRHNMl1dOyXhuUva/V7Nf+qff7ojlADVv57O0FVLdyEGM+tpBhhJy0Hrt5FmjfXV93Z+ax
72s5TbgkuPnEDYKbH6IrfYSKFW8Vbm0xRllX7JO5BWTCt5ew3tUOwTKh5QQj38+jdtpTg8bnalaO
iqzCb7HkDKrT40jv8t2QEAvTaS1f0njUd9Pi0/CaOhFqIMeinhrgWsRR0LB5k/BfuZ4dqiPNUATB
dyYKG+WxE+rgGu5i/1f1vEXv696Ut2bzzc8Ry4mkW5xKr5x1fbW3aUoj9BVcHVMOEYvyr7euV93P
sEPrsTXOeF1J2uOfaXT8LIqvOFZnDuZH2/TlryGN+nO8TS7+pCnY3AsSfjGc0nWPSbjbGZLz7gvl
uQPLLMBxCrWfQ0o1l79JKkSch8vqdflcTt0VGcLwarQTKuZNG9r0IDRXV44MbFXPy7yjQuBNnFjV
Yvcf0ok2byft10f+chNCN5gouA+M06fXsTVDc6jrlkK3omYH/81TPf+Uu52O6LywI4RRoYdj77Xs
9mHT+svJl2PPQOhsT8IsyamSVW3zZZ6JpZo8DquDNu50Nvuo/zBh1cdF1OuDCL32hGtvPmyMdw+z
BNfUeA5+rqmueCD7mjCevdeHcJzaZ68q+vbclLZ+ghppL8rb2ifjlMGRs8yHc9zschqYhbIq3dOL
6Cv7zKc8zUdGwqZHTRK5U86Gi7o06OVplvAFLz2XzcAXSN3wm7vRUxOm/XxAUkGg6CZnxKrhkKLo
1nU8AAvuK/fFOIZwInq4hWKXP0Qfbv5/1eBNXnhecRH534ehKknVr9bmwR9d8earKPlWoHyTOR6j
YskSB5I4xkA5ZkNb+X831FF75qbLelNCr5cmqBHBtDsEbTd8wQbEg9+TEJ5IPvsh+B3oOtInyFW8
A9DbTZsvHdnrV7mjn2g9X/YXtxBpwEjgk5rkyvCBb4wxYBsKhFW1Z8jWdcPHgvZdXq8+dKaTwJ3z
tCk73fhDviPbIlwDM/z+FjXIWfI6GWovL9TsXnaB2ugom9rR+YBebicZiLsi2Ud5lauzZT3r1wX5
+Pim6yEowJSixb7GSQfQsJMOp7N6iB37iGAWXThDn/NftATQ4euwfN31uz57vkimM0SX3Y4dV6L7
13XnrxoClE51DjCBxnANgmY/TOy59glcGLEaB4sR/dHZvXYl8djjrtgx9ujz5nahczCwo+oVconu
ntlJWSwyyD3DYFm5qZPeFZUqBsQ+DdtRiuJI3MfTDENquaAvHIMIs6auL1gwV708s8+Hn2k/RliO
wkVtlBeH8iNC3Hbnxo55FiRKhcdwH7T3yLg5FwdPI5H/5pa1AyzoOskxXjemZR7a5GJ4JpjbGLBV
LlgfocU8OqsOmLpmm7VxpIfnvVtVAZi3eQbke5QFig60tW9MKsvM7y0lloxGd+9EZcbO3dqz8R3H
1DP/haHeDhwo8p2CBEZbwt1Kxu9yTyNqwqCkVIZOm4MAOJFT3IUEeCShjaELVn458h17ny6LyVHN
oRAnrkq0ChLZEJxXzSSdDWuN8mS1KGxvCwNrlHObbuMDaeumOnmIQOyzN5vRgzSh3+X0dQ5T7AIt
6SaZaFAx5HhJPHWUexVFz+uGPznro36LntJWxPsTQj61XtFFfEXzu7xVt4pXtb1bYjGGFyv7kt3P
3dbwnOrCU399LAdk1jklUIeCcF0zty6SH6lOwuiZWtkx5KV2lI/TSDfyECmX2rR5K+oonzgUunzo
J2wmmUH7Zl7sxN3L0S8bRFg5iYFul49cIJARczGh5sxtgNj2IZ3NIBDRAmY7//H/LuF1CxnWZzdI
HtpB6+LmDUFTHNdukx/B3KlP7GHA3aESa3wYBiuAb9MwTOYP2Niwu2/XGNIHmBLZJnJWgy47MOOp
d9mgswXLlA+uigbgUKOOBywax/98TDv9qR3j0j13Sbz8lapPTyrax/4yBewLGU2g9hSj+pSwM/P8
aPQ0t6d9scnw2u1z7SB6KSVNCIXqB3Vc0q7+7UDij4+dksl4DMPUnqPYWW226kY5WfXlMmBebuXJ
FmWJecR1ujzaouQPOrPw1RR9+aB0DAOaKJ/NNllLxCb7PtnTwCix5bhk3P4d3paP3pGxCwpP5HCV
yWYJisus+7Z4DJzd/XJ7Tl2AoNxFLXYLCcnrfuh1LJ+6rostrbiReBc9fZvs6G5SPfgC1+RtHSEn
/so6xue1dyp+G75kXBB0cMh3IYh2e/IrsUNHOdt+40HymKTrdb+Moyiemx1p5VvLwv4ccumiIcBX
dyjEuO0PflXW8SmB5v7JsEWum99xipYZOuf9mzuJdMALOKC8TmywAPXPZZjV/i54cLT5MaamOwww
P38j6VpGFTLVLs6yqm9qHbt33maIS1H4lxmW97cpxf62bSJ68Ltx/2XLqjmRy1M9xG4cURmBpgH2
AYFhOVS/yXLou7zxhcV0LbYHB2HemM+D2WD95PC9xdDAatrP8WOLM5QbgrvTc7oWZ2INRB77U/8j
LSMHOq3ZPxAxbk877OOV/na8g22RlseKOPV7Z9Plo9csbMZ74YB+xYZ4FlYxP0ZhLueT8fzljHRk
+omuzHlaVQnDjhLzHmOpSY8Y2ro/SKPcHMcMaP24Ou+JWodXbfvtk2To7cHDrPK8xdtdzYN0ZlYy
b+5iuLvceJjPiM/lXbIMw1U7Pupqp2bGJILKPXpi+Q0ugRtnVNUDqjBcYP7m0U6Sih8Ih3uSZLb0
62JsEeVQd6qvuxTuxV87e4s5hRGctPqblohqHb6R32op9b+uiTCzbJPzvqEaesVTvz7UyzZfQ0Qg
D0FQDX9qGzhXwL71yh/FZsNYrW5JVKcPcvlS9I2F16Ak9LB5DszFzdIPB06yBODR6yRkmGuPcKaw
kAiyBfDYhuYmreAmcdHjgpFz1L+SC7QtSMASx2Ssnu2L7yNwFKvTHf2pXL+3SwvkCril0oNdBnUZ
1TaxFpObng8VS98ShOWhj1ufK9VFdEoT60juigDhzmVDMTmQ1zCjAYyNvI2OQYowFLrJ3dr7HOvY
uVKSUNwVyRb/2JwwAJRLxA0OZPplK2dGtOFWH6sXw7rMq/8AwbJenWWf7zHCdIciHZKjJCTwrp+d
8uBU9HxDixIGmrhbNjH5frkPvXPA8koe5nbCIPUZo6+9THu6XFhmg8/E9NP9uAv9AmgI+hqMzNqk
p+VOHy8NdIsbcuSVzhltbI01wU1PGyZMQiWL/ffu4TSrMIN/i6Zu+CVx0LxAjWN4XiEqe6dZzrSQ
TdyQPEaoj4f5AIDlj7nt4v2D5xfRitHJfwX8Vn3wF1f+s3XnHCEC2FnhrB893jnI27lwJ6ZSt7uN
thZeLoLQe5OOMBvUvNveWVn3LNLV5t/Ywty7HsKTy4ZIYETMsDYE/1O0Ds4uPpQdprw2sywzOrSw
SCcrE4S/j4fanxEBgarYt8mZ++QU1rb5lkQhKCwQ3JF9CK1cvIzVM5owUB2AAudq+7S96AAOkB46
jEOc0V3G5F8f8NzNv6MuKr/jzxghPeKVsKuwvvVSta/paCP90oa4CJTq2+9jR1dqlloSQzI1hQkL
Dr5oHHUNiiJ/qh/7OkDChbDs3IiqupvbAtibqvcNDnCzd2Ufuvc4tIezA/fSHpl96/eNoRD9Hy43
zBhOA8NI05bw++Bbq+ufXRIZfMfTzEU4RxXJ9AR1QExGgZ97K+LqS2UHRLpq9mGgcW0fmCqWQwSm
gHxobs9hZcWnjyjvccRLcvCTjpuWrzXiFllZgRTcRM5UXOc8ZduHi8hszqDG8N9F1N5chbshJjcj
G7pyuvK0oobA1w7fEN/hhwxe9BoNL3Lf7cV4bb3ALqsZVZPx/lED295hUXfR87cOusM0ZAFDlGXS
vwZkVWb2y/qXewGVqH441zdSWKb4HnK3EljzWQ0vSNQt6ia0RVXGsNMV2Yop7cIomNyMGoojYDBy
kqEP8pag+l/42iCSUYJNR3c0038FHkzvG1EG6cvmWYQa0pRzU2VRsOIBxIwyn+J28q7tgFQHy+d8
sovE86VMW8z54k7xnWkkyXA61d1255FNwGg2ed15GjePhFa3359FxNBep/2yHOKo2b8VkSryVpEN
eq6JhPkpdTT+ZagQF8tKddpF4x6xz+h3f0+89z1YvL+9xr0i5qTgXtqh/NagkT/VsPgKeY8fPqi2
m44kkiIzBs8RdRbg3AOAW4kkTUvHu0NxsYJDTs7PKcWMB8Ac1/+ZtQ2v7VQ6n0AMYXexOKDvMZcR
VFq35XV1zXAT0ukQeabaPNTOwrNBSc6jsvxsqWC25Y0CkiIpVeFhGtc0A/3a/oVROR5xHAj+Ta54
X0l/LzMob3g51Ltv5FAVNxfxyqMM+u4M3NbjRzL2NAEfhJkjl14diYDTb4s2LGtVAxSjqkA/2rLT
v7rS6Z6dNHIuIjb7u0H9hf8TMGrPp3TuK7wuFUhlFKUnf66bl31fgxNFzwLwQad/I/xJBBjs7pcY
m7LaiSQd6jmn9DkYkvKhLuz68SWJefRh9v+L43D53iimD/xU+5/BGxGLTwu7Q8YC29wBodk8GObx
zkH///JlMsT24vBQ5CZ1l9s2tphpJn//rdwgeI2RWl+LIGmfK3+ffwVDsAaYN6Jac9pDNaD0BWUl
6quGBGCpG7FAeByEYTwXp3ArlkeUfATtEe3VVXk4VoDZiCMilFEy0f8lC57ZIzeNfZLTXHXHkcK8
t8jlmqjxt/7a5hBp0ZZCRD+6eLGqz7Lw4Jk8i0o8BTv556I0PIbD3Ox/S9K2TuMUzslTsnjoiian
mR8Gie/ijvYe92McgamOSrgGCeDUx9VVSTQmGlBYTvWhGCs0OGVFPNsZ53XSvhG1knrH0Sp9Qyns
/Of3gNCntAuNOukYBjuv0TvKE2Yi8adXRaTP1uCUyVTC/U0gj9+6H7UXRd55oHzMz23Dl0CgxrLs
Q4Tqr8OVvc1OcTfaZUtN3nMNkJ1mhVfYnIVvNQ+o7Cx9eOmAnQo4qVoEnh81W3ZQTNKncHaCCjwA
mc12GqZJXJ3YGv9nCyGfT03hLa9cgvH0vq6JVNdd+2v4QnrYvmW1cXhzWeaC+9j+X14+FvYJ6VfS
PLSF0xBYxiBdjY9iNNVG4SxijBNJHUjCt6EMk4PTm8XRp0BE5oAI3afIZYjdvud/ldrO7sGq2F1/
IM7/ogvZdB0sR71OiDUhJOahIQMu+Ojgk9J3uNlaczI2tf3WKxDY8tZHY4CmoTOrd3Rb4uzsedwt
+y60bC1upKX4aw66Y9BGpojyl9dtqlmD6gjxS1u4Yb/llQjH4QaNliS4TVoxSHRkMeq7TMhu2O/7
OQ26131AeffkRi7i7xy74T48Bwl7OypnIdJ3t3OHKduWcN4eQNvsp9ApYpAMn8x80gqeM82GAjkb
A3UsooVqJcwrhBZMwwExhX4pEOBgG6IM72e0JfgzAAi3IIc/K19bZpTv8ITmjq9wfEtFXQAjOCFm
jViEvwx890+JaeVuNiEqfW8lwkF3LahSCmP2i9cFYHwgqYZtc3hS3lTmtFnXmUgGJCjrFOGmwMD3
owumjj0xbW5W9ck7t0J6/h9zZ9bkNpJl6b9Slu/IhmNzoK2zHghwDcai2BTSCyykiMQOOPbl189H
ZU6XxMksTXNexqysrFQhkQwCDr9+7znfsVTHxpRk7L2G224XdKucEeiBB5yYrU9OrpsKXwOIrxVK
BuGnzUkVQ9ux8HOXg1aQ0DMhP6AqN06OlL1t09ymbxrmVoACybjL8si+6pqhOqBsq+6R0n8h4jbB
tpe2nygb001rOOl6jlganlWIB91V3Z2XZfnj1A/hhxZwgO2jItavnUbiv9fbdggfslP73He0IRqC
etHYaZhbVhvRzwAPljrKXiwvrMfnMUyk2nrEGU+QSnjagwVrIrY9S1gDKk0L+oM7om8O2DUGAi2q
qYy3sc2TmIo8adTGSSc21iFErwjBwKXN/q0zWozGKHZM4d0PXI80Xy+TK7ybKnVNwBwdsv4gy924
eouBfYSbBHKLc4NmqJh9EmKa4lqWU5JujHip663N4JonwyS16xz3CtosrKufnX7B61tXyWtrIINb
I70w7/SwnqgvnYrrxGDP9D6BWWIqbSCwUZs661nKkwelZ++Ecun2zO7oO4xN2b6OCO2TPdaqXMPg
NhEIJPDTeuBuUrSKEkldfigdNb7WoxyQWyCVsOhH1K6+Mhsd1xu24ybbDUXJYwGJRWvcLWTR9HeO
G6XdtrGNWT5K1G5Ho5tVsp5nQCA7mkcDw/u2zzofaUtXrCM7MpZ1PhtJcW/QVeDQjcAJAwWijuol
K4gBP9YlVvNgiNOeOtquhFgViAA55FALqCMZsZRMUmcots7oIvjTWEzDXalLPmWWKq0MVFgt9kZJ
e1DIaLJ2WWEgMzjcpL3zu5kXbClsMfK5N1S766Yk++zSrbFPbbqBp7bj7XX2Fjtcoft1egyomR1e
ywFrxada93Dv6BODi/vW1o302BCoqK/mHo+QjxhiaO/mmAl/UiTiobUwsAW4mOdth4WqQaBauqfQ
WTQtNLfwna2rSSukb0xRaSAhpuOxoUmjuUQ3SCweQ6QzCkY9NqW3uFDUZ4fE6WQzKKunFIKzN61G
AA9MzqKGJ007EKJAMTAsj+WSRp/TrB15PMqSPiMKIAcKjkgUznOcPdMxTnP5Mo+xZfsZuQLJvgej
vk6NqdSOlsqydtudCCRbFJa5WgETjKatoPWpvQPnHlK/TaLmpM/x0uhrzmIbyYUZjBn1uQAO+qrZ
nkK7Co6nzO5nLyxYSn2XgRvoQyu23oYkrYvfu0Iy4aexn+X7GXABJUo4AceJmzweAs9oSsR3rtvg
6FjiPImu5rg9RRwD8JLsDrK01b1X6rEV+xbHp+GQW+Motzh5+xYDU9XaWzMZZbMDN1DeM0nx7htC
ux+7UU3GuuGiFAH78VRca13Rj1f0TNIPJaFqH5fBmXOfkOYx2ZhOMYabHFDNrlKWukrKjP4rx34G
LiAoxGHivvPjrHafk67BcWJRsH5NSBcOD2ZFdfEpBQjk4IyArIlOb55fZ/q2NTkdY/uK2BuE2tBT
Yl7ZjRfKLQ1nO1zXSFWvo0wkrxNmpAdTm62PHbUPA3LkLjyU7DixDj1QhXnVqF4HgUSl6z4wPRjr
hzSsfMQgtJsK9lHlelchbIG1m/a421xsGdMaxhpqfuQl3X1F+3ZjdIt+MwMluGaQaKME0aIOpiBE
I7hntFqeEDCkCFSzKNycRFXov1KkO5zP7MQvervfp6Gw+9U4GsiM9Lz8HOWn5uUyuOMrbej0Ie6n
/H2amHn6rDAUcx1FUMADrNjRugk3JFtmJf7qUD334Mi2g4ydqyIEIGF5hnbjRWw7vaL3vI3EOCKt
1ZjEFbzyjde50tjmS9fetHCpsGi2oTxODqqZ1DPadB2HVJd+pmfZo9dr4qX0ChPSrNGLPSfZlMN6
lE7rkQBtPaBPbzN/QtLPFrFoKaodGmxbKzTtwHMF83RF+DIIDkwoq0UVAjNU0Wkh49kmoY1Hsvgq
a4ETNLXUmZot897GeAgEp7aWbcjRYwX7dnitpRqx2medN+57b5abhvJzYzdpeYseChAPMpf8UKXk
rTDhG2/yIjtVCmF8U1ZpiKCmM59koYnskOYF3u6eGcWN29Xe1kw9LWhs78OsW+JgweBhPBdm3oGz
sHrrmJjsZDq1zl1Zh157zbDyKeL4sk6lUQX1PMGW8rSYJxMDM5Z1vXzgU9jXpE0Pexr3LWDTsQMV
hnABFEtxwLdqUZ+W9r7loNfd5kBmMK2Bwo1AE7jogMMkLt41iMFX1VRnBwxno784xEk7WRt9RTra
vbhJ2aD7w6QPTqAFKeK4fL02QL6VGGhKM2po8LSSyZMdud+7bQ7NY53nfct5Ab/o6WRwGuCMfYPd
00HlHISWafMJdBSAeDc+QqmwfcdUb4WhxE1XAtbjCYPROB6Kbekt9mOf6O1XUpAbJhqdt2+SzHyo
0LaA8OVQGbEUBBobVyLjcIXamhpNMRozzOVJzqgpNXA7OiuoBvOV2U4jNQeV24o1JizahZbVIags
m5CmYEFzSVUZzVdnia/RkrqHYqgn/gwicfHxcpbPUy3UOoTfcoyV5b6qbGy/VGCKjrNzYtI4Myoo
Bsk77HwCwRfjkUPrgAaRhhXdWGPu3LOzDkEh6KyCwrAfOKVoRycf+2Mt4rwLLK5+eUAAKA6ORQoc
ix+kSIU99SQD6L3nEn298Cf25ORo5bl6rZtG7FTs8rXaaArWkdWluwJI6VUW9uPJyt2Nu4Gwtz3z
4D4Io874QnkwP+qhwajbneqqoVUV1Wtsr85mHGf8mGnq7QwihfBDhTklFwjpT61do9mvsQ+tbJTE
W7qmLMdQl2peWxxWo51bZfWj24jxmUSECMlaqUHAU6gFJoMbE5kCFxCpjFoN7UD502IWXigF7yEl
2kdXfNNJjEZNzaXxUGVca6hV0enlDaVch+7MphEQLijJ87ipd3Peltd27IXrzgq7qyllsI66NzxY
taY/kX8MOWXWNawL1YkFt2pr/U3VHO/GHC+IcER8z6ae3TpOXAeR4ahnPevzHRIF55pBaruZjYln
gKLPu03rzgvopWUHHmyMa5w4IdMWqc2w7orFgVpJ1RGirjuNg1irjJ8/6WK2P45tr220yUqvOTVh
lhZ9vpYm8suocgdgbVCS3jIs31+W0/N2lkZ2y1lNzIGbFNO16Cu8mP3SpWtAEQLvS8U5DZIWzM4R
3n8CMdXa5wYIqnnjgelPgSwk8Lm/pGllqGPKphbjRhrtuiUvBYl9vgIaRsW8ajRphzd6TNFG95zw
l/4ekWVipRTFqqDvmULCgcJoxp5boPWEFob2CUVQcedwTrfhuIRxx4O1cNTS3tD25nzB0aUrslv2
YdzNq8rJ0VheM14noXKzgBiJ3ucC6PHGXVC73WtIzKr3f89M/Tsk6xmMuYtGRDiSyFuquRsPSWWN
n/2ylz5jGWMoEVmUxOKAbPStFY1chUh715e9+BnLWKu/IVcb42D1zmduVTqTPyGq/w0l2TqDF5ta
lGExwhPNIHFC5wU+VtdhVcjFcv1Gx9962W9whldH5uIk4DuNg6Zlpo9vYltKMfwE5v13l/WMrg5D
o5DjrIwDN+anup0OZaP/hCL9Ny99HtqdtJaQeV6KA/ZU7HjbNu8uTOU5z+zWBMqgjCPMYepmjs2L
s2r1UV12x5xndkdaSN+pyYxD1Pa3HDU/Unb8BHj9d1/JGTp9DtlAkERyKUcNo3z0oGWI7S+6Tc4T
u51RR6djYFGpivCL1c2fJY+ZC1/7bIUy4UFjZMr+AEEoZ58U+0S7MHvCPFugpokl1mDicIjxMwRm
Ypjgf9zmwot5tkixLriprYOhoJzHYJZtEJ5dFhpgnq3LolZAMRJbHSAyr6oXM51/8m2fHql/QUU3
z9ZkQ/EScx5WBwfdi+bnaBCRLiGASoD3Xpizcp7WbUkb00vV8CYi+91UxS0+7OCiO/E8q3uiMUN9
VapD7rmfs6a6o4v0+2UvfRZVFNVmlxUyIzYaeLRurfEXX5b2c57UPdV9wzAvmQ86IHp3urPn7DKw
vHG6zN/FGAD8S3CpR/MhItMwsMQpXYWD3WU3+LfMku9eXSqh10arTSx717xFqVLvUbv2F17Ks8UZ
t+i6W7cfD844XLUi2upV+uGyS3m2MrmSS80uORxKo1sT3/Spld2F3/jZynRN4IudaIdDSBTmGpGT
vZb1bFz4jZ8tT1hkkAYQTh3EnIY3zUR7gciA5LJd8zy1OwOcUdsmOuH25NFXvfMehvZln/w8szv1
0JCMDbReO0Z14WkVB7XCyn7y2PqbzU2crc1GK1RYGEsH0VN2iOHp54WxuOySnsd2u14bZxBjC+Jl
JEaJ6NhY1etFN+J5bLcWtW42RE19QMKCvSHH0l4LYGqXvfrp2/pufVrRZIP/hhrPAxxAhxY9pVM6
XrYFfcvV+O7FSdJcDDvr1SEU4mQFlBwkMjBWl330sxXqCmQ8i6yqQ1QuLpCS4YaBSHVZVXue3F3C
n0pFwkfHiJOtoLJsBAbjC1/8bIn2eZsU/cDmluj5I2Qd5mBl/7P4XvvbRvwXG7Tu/XhNsc/p5pza
fDH4kx8NLd1WVv/MBBdanSJnESZQdRKLy72Sy2GqGn9uy+Vou16xbGB5RM+YSbN9apNnI8PW45zZ
VP7pkMmIvH2zJ9RFyOf6E+2/8ZEZfAgbOg3wMVDyaPh6mxk9aI/C054N+1DPoPXH4aucwNLiHF3R
iHHvxtLLbnMd5SiqwekGJ0xykIC8VnGs7fPeekga7zYloaofh4/THE/racloUHLEXkreVslSGx/d
ssw2naNHayRN3iZrvNNEW33IsPas86gXaLHjYS8QZ9rIQ+DWz1fTJKPNUtl9+0T4ws7Mm7FaYanT
3sAvS7o29oD6BBLyAJAGAZW5VegbjriAKxqAKRDfOLn16jC8hUW61qN2+JTOBu7SzglmwmHXeCmu
hNu8LIzK91af32rlwOAnrrVH2VTT6+RRGTj6VVFmUHxCJXdCA4aEnxUghJucKMucoIBqTAPiV62d
VsIsEf/gky4xR1kr2jvHJOoRy1ZXQuV7Ggblw+SG4dbWAI87WAhuwMZhK5yRVw7QGC3jbrDNu8G1
xw0H8ALDrpxw0mHG98tQ69ZmOva+k3r5xzRB0pZ02lYgz7nLgIvBv7thUFgGRZU+LXnh+lRn5bxZ
lLaDFfOotHmkJYV9lXoz8JhGzgFs6zsLB5SPIBfQVDPNO5gNxAhksXuEiDmi8JiPGj5XfIe2L6Iw
9F2ufq2ZtoSb4EzbEKrrzjEFBo9SbtC+tc90eJGCDEzzyVugUywLx4MUlKMg9Q3AZz5QGX3jjJrh
+Lia8QE6RnPlmqQDQBKyaujWzEw7s7X3qp67Y+h1NxU34wkMvHY9EIlbt6HKgmE02n4xzLu+c45j
VD6N3bwVmduX62rAWGZ5Tn7fopI4zrZ+nUIBXbeQmv1YetjFBNjSAcbvFc6yzu9q/UmgxtnoEMi5
0VKv8G23yA5yYRAu8TQ4Li5rK9oSVsDctz3N1F2+UNX/7mXuHBQSL7yk8bfvsaMFtYU5NXLcgjSR
BSZzr78v1vKh64iduvMi2YKQbxu4TmI6Qh2cYWmXLGHnxjVQMDH0mq5nstbg0Mz1gjeVWR1WzW4w
DxEZIS9W3+NAbVz9ASSIc7THChMH3ODi4whphy/BGn0Cr7z5AXDQtU1PyXgKq56QiWqfmY5+TMDp
vrR1q296w7urtVTtlpHJnIwDEFJ7x0RT4U3Dpj3N+bEWinVtN6veonfson/bukkEmwhWBKwK7mn/
ZKvCfzR9yKAwbYoxOXSZeQVD7ouMBvdGpAbkrK5hZc+LWl6WJM9BUiSJvSV2wfCrkX71UMeHQjeZ
NxbtDN4DvDAJHx7ifceWybKph8Q82oZMo8DoJ30DK/vaTjzDDeC+IwqEhLZG0RJqQTmrU2X1OY4J
FIEwQ7h76lTvIiw1hhZZ/ZwkyA1EWzbrGK/tcVjC5zxxTt68ZShuLdpuG6OoDugfWBuAj73+1D+s
LBSbGBZWMIt4zITWDofHK+ZU8expHOKwC5AIy+S6DjS6y+gvkS7z50G/tYGMrKdx1tBAqJOwTDaa
tnZxIj3FONXWbtvIwM0aOEUyargWMcbGOdHLYzvnt4iawmsiM241HuGqpPtqmhrCePRL5LiM4N14
HAjw7Z+Eo3Zl1uy4wbTbCLvUJpQxwGmGO+6ERq5qCpQZdg3BDJMlyzmslzdVIkrLWjN7QDxnoOQc
oxeheeNDqlvOS1P22rVeoTr1x77zvM8IE/qvGuDjBqJRWT+GTf+OaFC7gjuITnXmUqIu7g+RBg5w
5ooGdSeXe4qKZdMVsVoC5NfIL5hQfh2shvP04JDHpmH+0QvcV7OVf2YoMRNpOmQYF5Wx9pamDmKv
KaHlN3fdiAky60jyM60uQuPTTFwZq3I8sOzeZ9q50U7v6uQjcoyuOgyaNcx+h/rxmI6DJ33T6z41
LRpcE4j7YShGpIxZ684M0ZzutUd74pdetyCJsexHzzwJeTrMnyFDmwC0DG4++NA4b8D/CLAtfgtS
a+cNyt0uWRUdGVqB2xbNAQ92jK+9tu6QtxSByah3r3k64x5DrU0bkLc/F9EdPV/CoRarH0cwSmbM
OHv6ndG5I680iO31Z8lozc+mJtraSoJS85rHIc7FR51LiqaywOkGCqSylK2e4GYtfeDWTWUGbmrI
l3zwmHLWuu7e1MWyg4U97ywb3dVE9Ma2ThcMxpqVvUZZ7BQBQ4wSsZ/5O0gT975qmFZ3efJm6oxJ
UTSK6qWfS/1KEar+MpzUCTXe6iDngQzjo4pluqKmyf046TssNwnMkTQXw63W42XvwwIymOxccw9Q
/xF3nNhHKDWx+Mr4SdZqvtXSwtqeRkyosa1JrD0DAyDwPyZ8gBZv025Y7ix94eBh2gceaBG4yhz6
/0a1uUxJEEFQ40tm6LVf6HnDllWZ6OA9wcCpUGV7hZITVBihWP2HEcPpY5UO7dGVQ/mEUa1fd7YZ
PSMJVhQIeBG6DYlM8w7lxVQdMkECExTE2Cbpq2VE2sclz6A0r1aj4vCsLRbmGSvWAkwD6ySsyTFw
ZjMYK+t6BFK8wq7OU23Mn6w2HImJCD/U6OcFxrEm3xrspNR1cILMnnfIvvl6kvoppBDz0fGVd3OU
cuUKqV0WuamfYua+K/y7CjkhmDbr0FVWnfmpUdu4CloUTD85Kv5Nc1s/O8xh8+0APMwmvBhU1ysA
FXzzBigiQO4G8Ox5HC872elnPdE0hi0QU+Uc2GGoIvsW+yztV+AiF51idPvHrwr04VCkCstbaxrL
fBc6U44Qqgunwrusq6ufHfHyKvP6Bk/7oUyIRrlqPBbGQaWR8XzZb3DWhMlgGZlILs2DtE9i6dq7
yhVBHz+5lU7fw18dZs5OeR71hplGw3KIeixIe1NDwByHHjhDQxnJcNkxWD9ryaAY7yvbjrifXKt6
dppy+ojOtrm97Bs6O+9J0XC7Ovp86KcWGSJpkuMVBjg8fpe8vvDODnwqjeEZIfI8ZI1GJkjP+Spm
wKeyi+4g4Z0tZ2a8pjlgZ6W7gcQphmKIGy6norhoDQjvbDWD8Rsja2TuwCBYItsyQd9rc4Xu6rLv
52wNx4AXQJO600FfwLDVY9IdvSHyfvIsOq2j//MOFd7ZCkYw1qCEZD5oFrDu/aKW0J0TjoQXfvqz
9UvudQjYopkOHcLaBDZyVAVJLOfqwtc/W7+R1LoFoZJ+EBDnOSnge8y4yMXP8oX/7vs5W8EW2T0h
uuDlkOto+gu3RVJEOud4UaNWeGdLtwWRqYuiGg8oVcWdMWZVGCDJlO6Fi+t88eb4vnoDHpSdh/1r
CciCOEZbv7/o1nTPlq47tsrs23g8YIZFZlclfG7XLbrLprPCPVu6hmE2XjHy7RBZ4VUAkoR+D/Zz
er/s45+t3Lw2rQZ70XTIizEPkPVwzul5z+6ye9M9W7mD7XTKas3xEC5u9JAOZj+vsyyziz+e+//x
dfrP6L26+2OZtv/8L/78tVJzg/e2O/vjPx+rgv/81+nf/Pff+fFf/HP7Xt28Fu/t+V/64d/wun++
b/Davf7wh3WJjHD+0L838/172+fdt9fnE57+5v/tD//x/u1VHmf1/tsvX6u+7E6vFiVV+cufP9q/
/faLOGXe/sf3r//nD0+/wG+/HJMvMw3oP17qv//++2vb/faLYf8q6CGYkAst15P8z1/+Mb6ffuL9
yv/J093TDYcfgRD45R8EEHXxb7+Y5q+C0CHd0+kvovbnKdhW/eknwvsV1jXxE+Du/vjpL//7Y/1w
Yf51of5R9sVdlZRd+9svpyv+r6esNExmxCbaJxOojOPwv36sl9qZE3zcIKGchgKrAU6pfu2WWnIH
5a95kKBf7r77Xv78AN+/4enx/f0bOpiddNtzHX4F00af9uMb2m1pZ86AnI7uSBqc9EtBa2hfBlRj
P9n+DPvslzOFpVsejVxp8ssxsT5bTgAC8tQFwoiIcQbqss6VE8b6A8wwzZzhv9dDia5VItUW6wht
TbpAfyj0rMFrUzQOmsZklcRdltAJE2mEJawz6daJsX0zW+jphHAs0c4pK10eSSVTNxKzIME2nCGC
trKzh75zbVBGmLG7QOsdoki9KSF1Kc495J2xwKKxBiAjqq8Y1MppA2tDRhjZF4crgs+4qnenDLho
U6aizU8WyLAjegSkuA+YsQCYIfuivascDPfrDvtGdp3yNPraQ5S4apJFydeCmDDr2l0ieRfZCRTi
WSZf8ykfYLHYYClWkKPUjAWbU5XlkK0btR0HII+MrlsAWOH1Kc/HxO8jOXejUu/4LgMHdrEJQ1TM
lXu02bFRqoApHwNM1Q5+jWVyar4Ybu+vUcQE7VOp0S/3m1Er0vpqmvsc9xnib4PWVQhx7IqQg0nN
K3sCLq+jTAfcl68QkbX2HOhpaC0mbEagxHC2qgIdPFwIN0uwZfWw7F+wJY30znDHlYCtq3kE2kP9
OYDjqfVBfz5hLUiqUXgrCc+TDFI8j7glG1TJxtPtSiP8cMJaB1kjBDFCfFNVj565zvS2WYjULrRY
yduuwxzSfkg0SpI8UDaNE7A7J7YRkHbLAgzqVzFoiDvZ1aLMaPqmpiyI+JK9fh+2ZV18jFIvXdr1
jCgkCtSiIY/OS60ihg8d3Dx/4BcwSHJSadvbqHkLDD6oqAE0571f67Ht0akV9lzfS3a54q5INOs2
7OhSbwj3HIpggu7xsSbRnOYnibXFRiGc1wKuo0NiWtJ7OFhIKMV0moB0AcDhpMVuyNhz/EmQhbgZ
ZdF8XVKgYnhlYa9tF11xzu6boiK3iVfTwVfMnHuiW418hsgnd4wOgMZ3XQVGiedxRZ5DnwUnpV1N
EOTYVStS2FxvC24m2ZljuxQBOaOI9TD6mLcyG1quJm5J4HNO0ptvo7BHxcSgsKsb4eSuecyHqc6v
EtIVzGGlYOdJQkSWeHpIQR22OxJCTn81hx+5MlgVxo2jZXoagcWDxLO2XHAFQeZkmY4BVw14lCPp
qHe9yq1sZ1c9IbKtIyPCIQ3RfGn73oYyayfTPmGzxPwMsiNE02cDAl8OTc021K/bJjulT7khrYiB
kJWOeFggj5MNrSMbCtCBJk6VgKQyJbZtq59cboARMAzEs9qRZuxYq9lRWUHAqD0zpTFilOU9Ovtq
paMuzDbF0IMsbFJmFAD8HH0TdSWCNgU4VV+bGurSO2ysXrvDOTw+ZgKL9nXIQna3do3qm0wli9t3
reW5lT7D+ZicHeZmNcU+QlK7Tj9hhMAv4ytPgOgk/g5rlj5R0O/mNiUutrcM7NykK+iOb56O7ccS
oGW81ww3h8I1hjEkDctBybvYZDliI6kT3/Di6GaOmtw8kbKXB3CQQ8yoSJF5VLtlfZVhJsLVgegU
iAua+iEgTJ3yAxsAcFzuSqAjM8lq1hNDh2lkVNPlEbFQFgbCofxkSFcVZAYoz0qXT6SkW+KeqfPi
4vIkcrP6HJcDoMJPUCMij/typEdnthFB3WivjZUldKNy1iQE0jh9i+qybGvXH6wwrNovQ22HiRn5
5kwXcnybjLgt6qdvm9+f9cmfu99ZIXT2x39eJ1+bqq1+786rnh8KpVv1Xj50zft7d/2qzv/m/4f1
Ee6N7+qAU/31Q330VCbd+9s/sI5Eb1XxfaH07R/+USiJXyXxrzzEhK4LwYOO2uCPQklzf2UGZOie
Jx1B+LJ7Opb8WSk5+q+uI7jytmnSS7Qtdvk/SyXL40empLSBpcX+b/9PKiXjW9fiX6ULfgiqCIsx
Ha/Gx+MNfyxdlqyLF9ELWpoGNtQYm3Mj3Q2m4xZGsdI8jWjU3Ltq0BhUAZZF8SyKOoFzphAV6yTR
3yzktv8eZpX4fWrL6qAlTrTHsyw3E0ahRzdC1TiB/2keFqLTt7Ks1R1YJufKmQ3rpRzrZlt5CgmH
3SkmOZU965+TqUs+O7DbE5/epvPR7MCqBK5VEg5tTFONi5DWAg3zk/Qd/rxmPRDk03u3mYfLIiDP
i0BGppdTGETmoIa9F0Fr3bDJui9GD0YnqDoiW9Z9DnVqA9LFwwAfOuOuw+1GWBlocBC4QOamLamF
KX1yqHTMKUU7lutyqEmyjOoCFBBmicG95wkBWDBMxDTtrZBRnI+pjOEdhKqcr4/sk2AszGnL2MH1
nujqJ23g5BQTgO1m3gJRy6e4WvLbkfROnqFkJA670s1bfzHc02Tc1aArFGoergvbDfFCL4DBICTl
k9wWp3BkkHEx3GcmCce0qiXsQgflKjGG4Eg39mBh3vFya37DLYRJjpJxtrfsGrK5i8dQkPWX6t0Y
WIy7mlWizTn+Cc+5NQw1MTYqq+zamDWSsew4n/Ac1R4AayexwPQSsK4OBIMyCp2XBTc3xfcXwWzE
/UA5ODebLk75wAQ5dVC6dMPYpLk+snFksbpFZlz2j0sF8NUvPFXW8DMKr913qtO/6KKft9D4mPER
nx3hvm1SOV41aeN+iq1I0jIOo3GrL+0c7TgKmE+LaJLaT4uq+zCMymzYr53k0eskm5okw/vrqOzx
bYid+oVySr+24P3vajuSV72WgdfC3iNlMHoDYvZYd5a9lyvtMfNaSBwThLCA8CoZmEVcX1l9xF6c
IPt8UERZb9A2z1QXcwVSrB2j7LkSTX3HECR3CGMd252bDlRULRPJdFUuQ/hK/Pj0tYJd6PqEpC9b
0tkYXJmyKYYAWo5Tr/tU1nj8C8GYTJvL12JJs52TauZzLSh6mHqE1XsDH8kC9CtxMcdVsejUo4TW
xLax+KYIqw9JY6tt49onZE8s5S1QGAP4Z6YvjCITTwAV1SNJ5CJh25Hfm2H66mrC6LdxSup5M07j
tSOQBWTwg8bNaMenAHaRlNdui8UDWkPbY/jRI2XvncrOr7UpmwlNZNl+ge1JjHtWDEL9j/oskiMn
Tz6D0athEkLr2GftqEJknY6UQqDjCAgP3TlNtPvuSf4XJ7ofG1F/voPpEGgDptkyvfMjJKq7ps94
h5pAvkXu9Cj9f3yHswcvBMTRLBTvUNQgmfSd7NpL3sGCz86yckF3n50UBeRDbhcbMJoMUMruGMf+
5B2MU2PrX7uHS11u6S4cTGjLtm1QLf64e0RKj2tCPbkPmOJMIHyV/rBwivtIVK8mmMjWquQ3izqw
3W55jas1XBtK5pDcI2AdqC5SZ1NPffER2xQ4Kzpc8/LSiEEvdvVUNmIb4iWbjsAg0oKQ+gxM+b+/
0D8ep/kNuHvoJkvbY05HJ+OsNVgTaFo7tRSwCMVR795cLwNVrpPLY/3knU4X9IfvincyOHmZpFmz
eZ9PcTSgoiRga2JFMPJj6Dbp1SCXD2VcLH80qiil/rr98ddvZHqOY9n0QqgQfpisLXnpFORBUhr2
ToAuy4ek+Exow8v/9JuTBt0aSyKig7N7vggh0UBaFLSwdScPzAHKTl66VODOThuzn7zX6Vb98buj
3SGkfvovmh/nCnvO6Z2lJyXmLXfaQyGoETpMavGN9iqWP2mxfNPtnb0ZvxRIAkF3RejnQk2yX8HD
T3RzpgLKoPOMgoA9Aq0p5f6rHO4bOGjF0WRS/e+/UHCnPz52TnejxIdoS8cyHO6Q87txtMhhVmUD
scWw+0cUXqmzmhsvlz4Z3tFtOXpgKKo5l28GLPsDx6fl3hyHak2Pq7YCq4mTasdGT2pshRUWtIaC
2ANZPqays3vtRY1Fvh1sRYixwZZ4lYqeob0H9WJl49x6DOdEfArpA38OXSclEhkDMvZ3uw5P0bx5
XxM63EcQkk1nnMl8AaqOWVc3j6kCX0ByI3+7Rmn9JVfEYG5kZIxPjnIn6Te1AKBit+69zeGuvY/I
qij9CHfthOyGBOmrSI36l06p5C7PCL4EjBrWvT862oKiXcKSNBMvuTf76J39IZpXjMd6j5abB2Au
mjuEHa5jiIexpXF01bvKcA7eFNUP9TI21Z6sqGYzK619S+aou7PLuNoXRlzusITla6srML/GKeSY
oFWD0eDMdYjJtcZ2OEkelE5Pza0IkRrg/wakT0l9M1VCfUnR/NCM6xfCnDskUNOtWuoWooFRF9dF
Mw+voYsGr0b4H8R1rX9AyeLeMe6rgoq+6tFdwpgYc8opPyr6NA1MzB63BgSdYjMMnd5z6s1lQten
hruG87aaoMS10XgVOe2g4acL28nx07bL+m1rxOjHikzKOUBDNT6oUkb/i7TzaI4b6aLsHxpEZMJj
W75YRW9EaYOgHJDwSCDhfv2c+jajJhXiYlbd0UYouMTL9+49N8X3H+ZfAfZeZax3tAemeJeimbin
MIweQee1zh513a4osQ8LQ4BZxg7kxfJlfLaQS/ZrYFTJuVHkGlxxM+0dfP8J1FI8XMFDQyxF+tWE
+KDJqqeRt2ZLhLEPS85m+TiD4Kc/QUpN4J3x4BX7JfStl8ZeAATAOO+2g58Zl6fa1+kdxQMSky5r
Q1AePqilHovmtUF4sUVSlEE6drQ6QsRO6wfTz6LZTfEcmVPJpbyN0rA9jkB3SwJN5nF+IidpITOJ
P86nHQEejFqlaBGxPvUueERjkwKngeCR5tKM88Hrap5lTKgEbiWwNkDjF2qEUCSC4qodsbjShxjG
AsmnsoV9O+ZJl/0ggd6X23iCxH6ALFqMj76AaQhEO6pPzhTDcsQ/DEAuqgsfxU3kPfl5pdW5d6oO
lJGaS2/T+jr71mLibDD4mi6KNwNf9T0IinaCuAVCqlxhK7SOmNvIea6pL79UeaTdHckJ44Yo0R6J
yhw9pm6Z74BTD6AdhN2/2YQ671yo5AcED/puAnBP+ew2v205uocMmtROZVZ4yLQ2kP4E9udEdbxc
0yV7RboEnCGUa824UiYeDt0cWs9djE0Lg3SJsidLTPoT13H4EMeDstbWSESNdpwRU3RTLG9RmtEQ
9SC77oJx8K46u8GeDrrA3w1d3L/6Thq+zTPNxVUwGWdv+X0PSjvjd1ieWhAKY1VXvpbWG3hJlJ5V
p6ytSaxLsAMRCTQtQXFYW98VKcFaLHLDPicA/YyD/0sNmfsNtBrK3CpbfmTKJwh8JM2n3rIVbokL
K1Mx7mEAQqjXJEI+z0qDsi87S+89kEp6I1jE1VYgDfs99m24yRtnjB4G9vH+XkQNwYuCGBn7loyz
Tm6lg9N+kwNOQStNnquNWDWZxbr06PUcLEDQ4kJ+mu7ZYdLd1RLy2AstozGuNq3A5qEYCzfuBmUj
ZBzDEr2Dl4xFHTTl9MTvrjauDZlBZGBQv/bsltamJFEEhPmY+rt+yGbr5GTgQw4pfEJxIV8P+6qV
IwoftJn7IMjqn37tQpELMltfgSG3xrW5JOcGRQQ1dRCd9UBuL5BZEVXqeYlL77kyQL/mDD9U1Mg0
YXaaJJuWYJ6XsHH85Sw7Ja6teZnME4YY8ESK+I273srSvXGc4PtoJJF5JqJFvPPzBXmTqNPQeS5C
6EdAeptToRMdkHLohvLIAHLUkGJmwMmkl8zN+MjeL7sMh5Wqd0G/2C79aLcrX4EgjO3OVbZR974A
nSRKI64gXtTyW2FSWeGR9hDAjdSP2OeL4Z4d2OIeZDvaMQBSYoMTZIw3xLz6D4hpbRfAAXOVdSjj
geYhGmc+dsAV/OTN19zXm8BFgQbLh6bkjsw6mRwmaJD2S5+TrbrXcKJOgcboXndNlFzPg6T7xjZc
H2fbqh9LlGvkUoy9Kk5kUdMqDJE23hXJaEfbyZ7L5gq6MyZpN4gIvZV9YkrgKxqpLHllUabWCdhv
tLuFoL1PYGV+IngCfmNG/+KBgEU870Pu2/6Bb4M+ANCryxsd1d1eicT7UhLfQGIPTYcRbsfQI/SU
NPBJ735dWACCXeIS8dVZIeHcrLbDsS180BkusuUUnm4q98SxmLt+UUNwJnNrkuDx4fWh3pxAu9Zz
5Dy4PdmJNvvGfdPx9iW90tjeARY/kpsg2BKgfvczO94umGphGVJV7IMyA+ZLcjnlyEp7Plv+1GMF
CxZZ79NlUXC/l8A5ajFIeYZBMJKogIKtenBrF7ZfbgbxSI6TVe27iPuOl1ZHwY3nzMmDxSaFnMtm
cZ+XNH1gmZbZJhWDaQ8taRfZa54nESBzRNfrgIHGTdtYboh2vhO0iXShzQlevkfbg7mCBUTP4Vcv
QhP+1AoAMSVxyut4zqYrkNzFul4oraYcXPw3ayoK3jtIKvR0upGcZpDKRMjIfHKJQmFo+92yWrkF
syMIpXcagTKyMDkstzHzDipEyLSROpN4D9okuqQaRO1My0Z60Eji+I2dPFYG6Y4AYHup+Ixp/Io3
hJFl5Yn8X8BPYRgCSJjiihDQWPBH6GHxXpdI0IcIkx4ACe3jnLUW8DyBqZXy4NubvLrqcgCBYTv2
6ZZpap48yJipwIYOX96imy8BQtCP3kWev1BBNfNT2FXd8Cg8hPpKZVdh0upNRW9mA/j80AovvUld
3BnxGKW0/YuW6aOf7BLe/nLVGgHyf5mmwyTovBWhp0lxQr9+zkkZ6X6TxxKs7KGjjwadGRu2ZQGT
9HLAfZhPyuEeEW2bQ6K18wgqDS68FMLQ15L5W85CYi60+mE+lV0zuauwj0h4pMM6zbuRoK/idaR/
woynLgkh6upZQsTqwJHYCuiYmElwuI5y1x5Xk4mK7xkfVwoDK0qOSK1z4G756J+mYfTvsngp7+BB
1OHbiB8reYFG2zAMWKKMT5offI2TWO9Sp4GnVY8jxYQlvmJMDoHbYw+7nxwbki3iGv9klzKk6RBm
NbHSF6xMm6WhvQsZ5a1TlDHTsQEvC82uJkHoyoWj/x3AMMUgdEjrK9sos6xd1czWY1ClYUDPCd/T
ims/v/VZnM8/7aCK2+8Sbr7aGYA0YHcLpctHj+C/w9C3GJmMjiCQ2bRxN3UeSqjOqom2tgMpEDwX
QxdAxs4TuGf2CSUjrKuZJuHRkqoGPe4CqT7zxRguEdkJyEy3bX9XjG9WIZ1N8j7z40yypjHImWeG
Ltsq8tNuMy/aOuYkNO4If0kOjBbj2+ligWq6XU8p39EZWqlo4AUQDKCZRHo9nWqZk3AGkwQG28ZZ
kpjtRr4E96OdtQ6TmS68CUlL2bLL8EjUm9lDuaX5jRUFNaxX4LBo8vBE7pO9s8LO+s3gaeYpF/V8
HEUUo4yJ01acFiTsVI1zlfzwgdsStYG95dk4uTMRWAKHal1nsiL6FwDbDv8dE+gZw87wwmgHnW0d
ZRcPWk9eO9NNuChLpzcaBOK5K2xBUAHhDSAg29qGNzTFy5FMwDmBBJ66ai27UuxL6LfDeiyGMTta
6Lbto87apDqHhV8DtuWhfVU6qIAsFVMz4ncydXXOzTKe6tR2CEAUOoXxYuICvK0j1FZm4/yDr0HG
YJa8PuwUqYAa0F72XSRdcdSKaGBYgcEhS/pxXYvGZzqXJen4EE4uZB8NcOluzor2ext0wzXBfN4+
DvJog2nA4AEDBoORjGjEV4F/RK8A6Y3G3lTG71k2k34KtmS/ZGAz6aIHV33cZOVTX4W0JxnkmmDb
Ok3+6rApztfUIjAjh8K5t6a4+xZ2UmBQIksdXbXoT4NXuG9TaSdwtd1SVNfLOBIib1/4Xg9+jF6F
z6QLPdQx1nwCRjiP29YV000O0+qAm0+Pl70J0cBJS+CMagb9oyGC/paApqo70nXMv7uJSxrRACbX
q6Jmhyguzq+9liQjT1Kfb+yeSHA2qhZbQmaOX7IeLPva4bNbrBGJpcUKlRsCqJ7vTw8N5pJL72sN
MBnXRoIJqTk72Tj6RxxAuNY6j5ohMsT/wJXZ4X4Ydiof+t08ZcVDIzFpCNEGW+OEDoNByKD7aEih
yNFde2qYC/NyAQ4HdFKo+1p34kVLtqwksOe3Hr2obTH5SBNoGsRfbd0ENOhkewptpW/SBU/PhqDN
ttm6Kf46YnTU76IuYMLZUzTtcULNN0SOsC/vfT2RmcM38TLu7m+JFbP3uefL7rl2IeNDJlIbpA7k
QfPKYWYqXFQZ5ej/8JHJXOMfw9lYJqK6pyStv5pBuhicOHnSWToKINeJE8MykaCmGHqPnSZDIfuI
Esfb+wOQ4FzlBXRSR17U7hnGPdPeo8OQT6NbPMYVZYJHd4OoQiVAmbqFJKRXtMtvFhp5lUVj5O5g
Jo/Hmfq9An5VVV86bZoUU2Tm3uSpkzebEg4WIOja+RGKIN+OJLwdxwXdzLpqulGuMs1eJA7c6GvY
AlKsp4YelTV1BNk6HbFtq8KJl2kbkGDZUNjV3aZlPXiBiAJFmJ3kqw/Suz7aEOBpmrc+UQ92E2KV
i3W0GoCF31sqnL5aOikf/FYShEeo6KlgWAPdPq556GQgb+rQR/wwO/mDjvtgC06bZOkA2UvfqegA
Gn8guprN+6pjv1du/N4fvyEOII4gsDv/kE3cLwz+rWd2aYpWbwueDDQZHxRrNU78ABJbq/i5BYu6
X6RtXVj1kunfTP0NT/aUqm454HIgt2uCNrnCt9NvyJbprsrZnZ4iRjn3Ka4VdDbeFPtbpcBmr0rP
WjYDffhHU4z+fhk6AiomH3YlUP45P0AtomOBTwBxoul8UhAlDobR4sODxpXsa/7xAE09RVLiatSw
hKREGdv0LuN8q0JO94z4U7bJrT67Zug3YcP4MCZCYu+NrGuenBtnRfuW/6mLyvKlmDM73+esH/NK
ekWycxrinkYuBFop3x7OFZ6ODnSoJvCiy+stX/rqm8Heh4gnQxkjneG6WYy3uRTPz+GcB48liUqG
sjUw+Y8ljJovs8YatLPIvSjuuBy8PlMzzORDTDW+FxMSqNQvpXWLcMhn6HfpDVIHTKHYo2MI5oPK
ejGfq0R6b7VyJYsxfdGNdthY7JSy9LiifrW3Ys5FtCGhhsArkOX5rk0HPkd9i/8p9s02cv07FylY
u+4adlLEU4zD2Qy8OoElyG7hnbpD0BD+8mc6U3Npj2Q5gEJ9jarYfY27eXygCcZeMkLYcQp5uyTt
ys6Eq6olGHKDNJZh3MLAZgsxXj2iL8nIplEkvMoqVruGuTQs14KHYKuZJzmrMEhbb01gVHD2Boao
69DRyb2v58JdNUzHqX558lZsxKbhMV4wgr1YZwZ5WbkXEvhFVzN43+WIiE1HIgJ006i0QOiRdAXp
eBa/YuNbcmvFpVxXEm6wF8MWHnVQM5mUoUgPY6WhPLqluxdB7SLJqtV8gLvOoccOgPnKEoO+h1wm
b6eCGxflArgpMtqNKNVIPST7+MatFV7jtnVtsRZkiXjXSNie6sa8BZjPrpfQnh/cIVLnZXYXVlnJ
aO3K26f3OY/fYY4JvV4TH7OQlq49g2sRpNuV6MuJ1ZZQhGt68jPlYc2mabJhRcuQfSz7p9Z/YW84
Xo0wkbd2Pk7DgZSt/ifUQ+h86BjLzdDwaKwk/K4NmcLVZokxpNI+yYeXnjr4e1H73Afts3Xc5r2T
AuoPQcSvAqCt8roK64pwQJ0pSPUN5N8VZScJjuTTwvxC2uass2WunqNSpkSO0+on9Ao11Uobh4Wj
JXad6AXUL8EN8VL1Lhz6oFsjMMkBEDKk/W6bUal90eFntVOCB/cxtf5bbjJ/nzZD/mY5bthsgtGG
irNkmDHZPMzjHrL/La/lfZ7SOUgdFyqwAl5wjLRxvV3UKVDOFXVytAuoh66hOBJ6n8RNRHJ0ol8b
NbhrEgEZghdRGX/RbHmitW1CNDs1t+zFpwkbMCnKOufBqRkWx0PmHv2S378T6ADjDWxZyiZnsLsZ
AX4MYLUvXBqDDikF13Eyhz9paP6q7RLGNLGUK2wY9u3sqVruFkbxxTYJ4uLR6V2zV9pWsG/JBqdO
iCk8sShCuwhqJs6reY7K80yyoserkOJDazuvYk7h1/Nb0qD3BHRuphc3Rm9BJGKenfCHk6FgTCGd
o700wuzNYplhjbxcA2Qv/Qui2AX3iiceXimch3TOt1qWzCd7YQ3xE8hE3W8ClSzDjgFzjLTRRksZ
JhFmgE414GfzCjmopXqsN6Qpz9EhLenv36TSJ98t0d7UMlGY1Q9Jc3yAdVqqc+ZWLSBfF4HfwZmJ
NNmjU/HfkDjIEYMnsW6bKCnMvqmJtb5PZBs+NX4phrXhyT6jQ+R3BE0i8mME3t5aa48mS4L/vfGz
OzsKLIytQ02uAgt4uWKT2o5vRHISRts6bfs20KZbfhI+XRd3A3XvkeAyezpUCAb6VdfY9j0mPpI6
4ryST9al2j0kriM7choJXeuBoRKKapW3mszoRyPJGX6xWiF/LQon5VTJiWRir4JV0k1OY9bCJyKn
4LrvJgegvLGl2FGbqGt36ONlX1iJvu8S2xxGpARso3S03BKLpe4o68abyiEHA60uvsu5EwH/lT+R
JwoNUK+tzIOtxqw2Ie+uyrwJ0E05uifHq6xN6nfxS+WEAnNgpcMzspmalKieLvyDsXmx14qH+KVc
KkrGZEktSgOZlC/azDlqevSB6XYZsP8ikqB/ujJWkr0oTTuAtdmH51AU8Wbx3e6c9LA05yAn9agi
c5ht3PTGwfJ4i+infbQWSz8XZXPJ7+KL9csFcXlXlBliN9aKfj/4YbgtfODCK1wgaXmqaRc+9vNy
cZTXuWOflWei30XPzhV4qZHLBkpsN+4dscxqFwUJQR3p0oTDKumj4jBV/wPX4vA8VmVO/oauhnqf
k/H1tSR8/To2VnME/D4+ikuKa5sVA8Hiv6Kmse5Lq9O7LPoJ8GGOPC03DDrpHEwUoFCGK6KxGMdI
8auTI0kAw5ThqIKNmzmnHDjNl+yS67VVpmBrJjTPMzPl6Jmu4C3u2Seou3mNJ5foNkJ8CXYkaQYF
ST8ZNhpNdioJCTx0pEUhU+lmc5rJfOVbFrsRcSjR3OqrpicS4UgGQ8XIgFt94/ZtNWwrMxAvEMX5
AMDRXqzkJBAp1VvC+3qoCjENPu64on/GlqK4BUssQIswGNqgaUljfiQZC6tpZmqFokQTcsjM8IHg
lEvc7sXx60fNJcmGt/sbgz4JVboisHLFkwr0XEv4m3xR7KeO6L5b6NZUgqRcXiZX7N52E73RfJ8F
Bd+FClY53BSl5+xKyiF4lbmtTtaI/f5WE5YG839yWnCp+KYSgh7VBpdKa69y5hHfiVckDUbrpRi/
NA0zi1V7AabvSWLhY6tVQMa6FY+M6uja3MMWWU4ksk/5fcV4jjML+6S4k70X3itl99VVkWEm25RV
YD0vXSNuBQDLdiXgO5y8vC0vsQuLYFNn+zaFTuRP12WzBF8c9NLJJgGMY28dIqvOPEvxjjpK7KK5
NxV4P+l+p+LkCnmexKjNrOsZvjqME0n+CwBovFTLHo1v2G+yJMnsp5ZSjIQzRxKNS6St4XjGmtYM
jhKfKYGPU9wPLZZrEh+tF1Sw7SEL+KSuSlXM37lx8loFXZZ/yzlt1MPKth4ZihYMVzC0LzTuAudx
7EPr0nSMCTWSHQ0BSC5jdpk9Dce+jJL8sCRNo/cJLOmnzFNDsSnGaXruZ4c0qzlxzjPt6num6Nm3
qm/1Ae9JqaFt9FgKU12hAptIDEU7SI8SHHSgt27RZY+VnFtiq5u8Bgu9jNFjKSgHroveGouHvo6D
ZF2GMKFX5JrLS1qG3xS7QncRjcQqIf4i7wP/t4XopThCBO8Z1hAdoTDVF90xNdQQ3xuGOPOz5VfQ
W7uYnGke2YTky3l2aekD5hufhyEjxi2eVPXcjVNEjdyRZ7Fium5ZhOXSNt+RaWml933cN4y+QNJ/
JRm7PDa4vw8u9kMU4BmBbapzXHSPU/6Yeg19JTceY4t758NFpc9BBEwGk0mvacc0ggSDRKqb3LNS
8ZCmM094xrMVnDw+2UfCBqS6ypgysydNufqEMtmkwUNUvgHl2iLo6iL/Xtmsw+uxJa01TILukSgX
mqdkKzTqKian5T5J5GTOo21XOyI6kq8+hRDBVlNMrzETAHA7cqXe2jzEzG+SjgCkRPNxWdt8t6cT
5g8FVwDoU7epJ6PunKRwlmPhxW39pV0yiNbKF+zGk7z4UgkUCCshu/6p93z9NPsBJAwXaTTNflVf
hUurId1jxSZv0TG5R8onewj8j7lNM6kx5ZmGXnHPb7fkxnVl7/7IZ6NPQ+XpO+lTmNhuu7wAYkmv
aw/UBuDGBtREMVz5tE1ggHtMDoA3a2tO9jNUG3yDDjwAiORFFkwPWdYz+QyEtu+zytg/XdFE6SZV
zrDLC0SdXxU1IL3PGV3EitFjcOh4X44aTvKZmVvwDTtLeMKK49FW16Il0x4m937UQpVsBJWzgykj
7gdYEXtbXXhn4IPc57grWGEHw4IU9C2pzoY9MVPLspMHGxW6WSkQD+0W7SwZFwwnfvPJkghXGx0S
eZgVb53R+hppYXpXTzmqQh4rZPQ+/b8aXThKyFWFYNY8tHZr33XKqJ0qh+kG75X9KnUvz/4kvW3b
8EddoqTiC/QedLZqGSEWNtGVc1fPPCVuBcd+FP6wdQYrC68Y/Uxf6BRVOypnsaxKLCAn7aTJdeA1
wYsgBOwSpmpumtFEB5XkzDsLZtDsV2RCA5/BWEVNyuD/J+9SvB2aLrrLNImQgljzbZv4zi4ppbjF
uYGEsin6cFOynHwxguJe8Ghu0TSip8dmYJe/44Ta76yAvICqArtMIGTBekxiZIQCNh0zcSTIoHzE
SjR+cypF8gmNUQKkkyTSzl2qYgIj0PFVV1nv+ocpos4lCnWqeaKFVT7M6BsYZ2Zt9kvY8fLV7jwm
I4JJmz7Qrpyf20X04jplAsi1cOHDHUfHoLgdI+X8cngN97GAVbQhahWrDckOxUOShHQdELLIB+Jc
Miopum6rLreHapdajD2jsgc6kygnfCaCrfa2/mCCdttlCpEbcYKX3AtngcYdJVa6KU3QWDsqioZQ
VGaEh6pIFphgikSgwSrHs01dF4H4Z5XbkbvmndD9GQlYv6zuvJAiZ4bRH9J5lV3C9kbE1C2XG7cD
r19Xt/Q5w+TbsLQ2L4omGX4RTBE2STkk10bBKdk4c9UPL35NmRUlM6wp4BLedDT24tJ1Dmmk8YoT
sbmQYLsJWCatddf59iplpLsU/bD152bPepHfxVOQqyvyyfOH1FSM5bkVxF8EyzPT9qS7UULGGf1D
Jzkw/0zARineq9FkN4n0aVIj1CNm2VCnZzvgXmxh2dTzXkDUcMzaonreYPdop9U8pfoHOJsREFPd
D988EKqG352Wd13dRxPR23lWrGl8A79hKlE9GI764M5VeSJqMLhhC+Pfmn7S91IRAYpxrWJiMZQd
TGuL/Qp8/IHooSa61PSFu8vqzg22qe0RixCyDq/DQIgHBmc0flv+rBoojRsfZz42w1XvE+wxtgP6
xqLVZAHrC+xpNdFZKFcq9nMb5YWp75zMta/xtKTOCW1dPR0d3CQGVJao7whozRnuDLwqTPoVe41W
3yba9Xg3xmqfUd+cJGHmb7HOx0fdI6SEEu6NZw1NqNs2UNCjtRdQYO0aLJnhCkrYcKRzbb/4VN5f
kJxD9Y89h7EDeOs3U8cLaZr0I+s7LDf51vXygaTAaXavxlzp6EsxCX2uILVhDee2ODsyItpyrfHw
kWhiMqZeoshvs4ELtKNMkNhUxqojgZKue3XPFCKdH1ESFPqVskd3SM3a9ODpNP/dCRFa+zJyhvSO
rXw47C/Gw43TFUQbicGNghU0xRCgP2Ncb9X6IdScARnOA8sAyQNK1Hw/5qbcaxBDz4E0E9PCsd5y
xcVXpH1whgeP75+9YSdDwc+Xe2QTu3i0I5iZFizL5ZDFzIc6ZrpRzbgGMI9FbGVPAZDT6AOkTk4e
bgGyykqEcc/kn7svLkbOTR7Y6c8QtL0+aHdqOgYQdZixW5R0pvjFU3qaw276Ei258ncq8jVuqJSJ
72rgY5h8iUId/kxm4CXHaqxpI6FO1NWWAn7K1yAH5fUcaUobGY7za1+52Xc1Vc5bGw4d2UF5FX5L
UTb1eEObUjPNT8KfZILBwsNnMQW0UMegXZPnKli6LM2YCGc/sJsZKwTxS7QRo2BulgPuieieFiYy
EDsJ1eNQatHc5LEYR17DzKNgccdmuC3ddLlK5TD9EHxXfzl1m5JTn9usO+RwXZ7zLJxe7Ua6j3Nr
yYIpu1Lx4VKeBUwLaS3t6GcTEDnalczOaNEqG556KMVGkYn9qtlNnrIpzYmiJV0q2MBJJEAhGxgm
Y7SwLyt1MtA9KPskEhvACMkF/eZ4+XZZYnrfeWJ1L46Z3O9pRYG/dojf42PCp7W/UsTT+kdm59N9
n1um3v+ffoIjV+mBJZxkiXpjDe7wOzQdOSIpHeiH3FThXvomO89TMr7Z0E/pwQrx9d/q0I+q3iAM
A3QfWKgDNMTvhMr1KIcuNTNMk+5hVvZ1yYsbBcvx30f5i9CWWaQIGYSGXui67wTdoslia+4zpvE2
6CvrQUXEZtY3zHIb9xPT9F+0rpFrBzimmb4ILNv/lSmjz2qKrqSju6Ts2ET8BJXh/t9n85drFhFh
RZfH4XzEe3OT5wBGIqAR5Whz3wQkLG1p4v/7EB/146FwgWWiL/PwZNnvrAj5JUCKbjUhd9G4gUy4
UvleIJNdUucTeXD4QQMdCs+VfM2jIJTexUj2JzCpagMnihXA27mJVxltvVGRYhUe/OlHGV4pGF7/
PjP5Qdzvc8lsG1d+iIrcf0/NqJsl1+hsXSJylvVA81BI2Pp7FV1n6jpJtgPjXv8T8fXHO3aRPaNh
s71Q+uK9dt1OGGpGaONWpAPatTkMVb9zzPbfZ/bxyYsEphVPorIOgBS8u5JNWBilfUpoGd1O5qUP
PwFw/w9a+x8FOTeIJw5nAUpkn1f2v7eqo38aTNr3AbHgcZZiPdRfMmy0ek7Vyib4ymqslTO82d1L
x8aY3uJRZcH1v8/yw/OCywBLBouF7YfStt/bP+oSWXe00LxyvFviTTZG9A9z5sPRs4CgtNmGUcIn
BKz/aePfnTk3T2AvE17IHXzHKiHNA+1lKmmSZ9GNbr80uNRXnTved/Bk58rempFgPUZEjCk0Oke3
v5tCZw387wyf79AlCdHH08O/r8Tf7ge/yvFYDLgY+Af+ez90NzO1wsazivvvpIGdBDWYl7ntaqjJ
CzfrZCIosDLPwHNuLdIyq9L5jg33ExPDX29IJNiwR6yvdvjuhhD1LuZkQjPblkgusSNHEVErbbKh
03HIacGg/vnx7zP/sJxfnoE/Dnn5SX9A1qDsMsAH3knc5a7x6HgQ0DIybDN6PNTpJ+/uh9fq3cHe
3fvJgw5fjBxsQB3DB5tBZsB24t9n9GGB4CC8WYFnu6xK3Mz/nhGCyDkzlROsxIwNPpn3TY7Illrw
34f5sKwHF7QG7loWiCjEG/vfwyQAj3qrdy4oyfBursRvP/TojZQdgWpB/fLvg308pwj+ELGtHMj1
+Rz+92BN6bRW78HEtJTYS4qlxBleeIo/+eB+fP44TIQV0nYcH9fO5Zz/eBhqAj4HEMjxKpAvfbYr
mZVXKARQJ5vXgJCtf5/Ux0ePQuICiLlYdnDvvDup0RrSnphe2mkcdeUqcxziYZtP5X0eLduh+oxe
9Jc7xsfR5ZGQgr++f7uUCmn1SZsIyPo7QM+bYuofqrlYQUX8BDP34Uj4dHgmOKmIixj5714qMCtI
oTM/WKVdcM9/WR+SQTOBy5xwk/bikyfx8tb8Z0XlE2w7waXAwAuORe2/dw24qDYo8XiF4aO4j9L7
PeIDqcgTy4JtObxWw2c5DB8ex8sR3YBHJMJ57r1/xUxbkvUlOGKduWuPrEfj/Yrnzxj7fzkK5SUG
dIdXGa/au/OizTTbUQVwW083U/PV0zF78k8+gX+5Uxwj5F65VDHCfbfuM8hqQqzCFGXWOWQT7+qr
oPgym5d/P+rS/niPOBEmRMh77ND33lXNQ+/MIRxh6szOkme8yD1hwO10vOA7TrPxfsfO2KPhpdfU
DNUhn7FbaaY3WzuLp0+ezg/vXUgp7dMrDWn1UeBcVuk/3vKxa0nUCiRQFNsdEQ4wbweq4zw57lAc
2fzSiHBN9UnF8/FCO66ASeAFYAKgOL270C4s2opJB0P3Plrl+octll2cn2P/6d9X+uPJOa4D0snD
KIeS8L2HMpm9dtE9Qr6aiz00MJ2VdwL3DEIE6Mfvfx/sbyfFs+mSgRu4HPfdSZXOMCoZ0QzIi+YO
7+YRyyO6v/E82Nbh34f6sDSzCWIlsQUn5mOmvZz3HzctT5xsWBKQhmWRb+r4hQC3DXv2NYrkbdX/
YCj47+N9fPnI+OZu+R5wdFboy6n/cbxU5k4DAAWSPQTkk4jLYsPUsL6arHLY/vtQH9cvDhVFnogu
JlGKkf8eSnV+4nodiRQ44POjpP+3UsMM1mf2obIykPCvkmAeTkzGXwIG45/UC5fH/b/LJzD48H82
ZRIUPzwx0zDniBRMQLkdMSXBqtZ+klzxcZ9EZfnnId5dzEaGBnwnCnUChEmbHax54821OWpEX+t2
ZvbqyIoEv6Fdj1Vx6xjRfvKt/cuTennzKLwBq1Hqv/sFJUmvqTvwCyRtYpj08lz7NV/3+bUI2k++
R387FioCKO30CNhVvKuMUAnPtPKo8oo+3UjrSkTXZclXtvv/PM5lzf3jEdXWgE8R0BxrKsI7eR0z
1VbQEtrik4/E356QCBgdfCzBsvkeRNzGRZ4YySS2reU9iVg/ssD65Fz+8rphtuMzJ9kNAli8/Ps/
zmVMc3RuBbsijRht1TnD2rPJd0y9z3JOPnqXQ27MH0d69yRM2FqJMeeqGRfXjbpbePDSX73lomIs
15amT2HeOrSn5Gr++z3/X/TOuzeNQ3t8AGhO8TfvTjIzeHCR1bDflE8quWX854pD292N9l4wXHPV
uR6uxLRv8Knph1SfGfabaOflxGm8ffJb/n7B/99veXcZ3KxX4Fi4DPyWud4nRDiIbzGcAsc7Y0L0
vb2aHov4FGcDQ1LybHfz/Mkn8S+PFRWBb6My+7+kndeO3Eiwbb+IAL15LZZpq+5Wq430Qmhk6L3n
19/FPjijqiyeIjT3QcAAjalgZkZmRkbs2NvEucQrUelMLYcP19oUlayQ8S24sMBQXB7owmY0Zx7G
mSyIbIP4xm8BidIPTQ6X/pffam7swe/+onFuV5rB35uaKYc0jhmVmFfUiiz9vtSLWIM426reunB8
KmrjFrzXDy8u2hVb58tHZGgSyOi6QepJzHVKCLyW8HrgxZp0KEv7hxardBo7X/929jDDQ0iVyUMq
wMpOtyXca/D+GZixmu4uGFA200Ek5+OO1+dKYuTjBj/dHfPRAqOITJna+p/O/6MjwNGlukSVhDxD
1Fv2U0HW/9pXNal/S5qijPZaRA1lR3bcftPhNIso+E3cVlIYI+JKFi68plHTfIWR0bLuvarof8G+
5Ex3tB6Ah7coziEOkBoEuc1EQWFPNS35PXq0Nm3NKTReVRolH+UqcdCypHJBHNp3X4qgoo1l0MyM
VFWRIZetRfCxoeJTvSBx7H+p4fv7SjGjuY6yof3lWVFzTc/CEK0ckOfxz0diE0oXQjtuaWG/GkWC
xFEIMCQt/wmRR4nsn2UI/VH5KYquLXXlxD+PIueXIvxylmrhyx8X+tFaEMBqYCYa1sKeoA7ynqjd
bZS2u9e5ybTJ++vbGZlQWSXhaEP5AM3IqZvJJu3ASu1ANFkrm6DdGVq/tyb69rMVQ+dHDr+uOdTW
LYuGMVnwZ9WouhoZaweiyK+afhuZK6u09Pu8ekmjsQGI5oSAuHDoNfRzmpjGKf+nocY99dbrX29J
2Fj+mBDmSoqkjgYHTMj02FCb3LBbXKvdNiDnL1taGAwQKvJw2nwha6pwXU0g1iOrzm3OmJq6LSwp
2pqJ89OZesCRCcGroe3ve1q2bDotpZnodPDdKJf7q4lG/V2dy8OXy0P6KAEIhwzZHYV4GwewqEec
elqeAZFt7QzmTfDPpoYyWRyjUNHDLwF2BEIeECxfoDP4rEeDawd0geTZbU4TtEV/gaJGT5e/53yf
mZR2aNm2aIlxLEMIFZ1qipIQ+tiNkumfdd2nH7Si87u+gpP23Z6UlUfN+YoybtopKB9YUFGePQ7j
wpTUVpYo/4beXVRbv+FCnVYO8vOraaaG4elJNmHOcwsvNeoRXu4DDdvo3fcwl4GaW3tJy1dW8nzm
sGKCxCcVY3M1CTstLugUHsLAd4ta+dEU2QEWzC+DZNEJVCEPo9T24fJSLQ1L4yokVSLLczhx6jlT
m42dBF0X6uFfsoL+2dCCQ27tgDrfEA71CB0yKmC8GgKtp1ZowYn9yneof1hd5IZtFh4yBfkh1Y8/
W0avrIRg50/P2ZzNQWVC/HL2qkaKyWrsEnqVwIZazXsHdLmLa/Zfi6Qbx6RpJMrGDIzt5bk8X7xT
s8IuBHcFtwbQCyRahhugaHta9G5s6B4GFEE4EFYSPudLx4mvqQps1zbPeVGrFtKCjCbFWXhvQHKz
lGlgG/vbQpVW0scLdrgqif/gJ6IOrQkuosM0VyoVxavIhqxxpteT7+Lk/fLcnQcC8338x4hwhdEM
No4Jwas7hH2Mfg4AZ9iNYeFxJ0LBxPsdDNXzZZMLbyaHwjpnBp6pK2eRehcWPaDDIeRRFj4FvbrX
aZQaKvmHovhPQ9yBCpbfAOOSwCu3oR6v3Npn7uLwZJdhBmU/KFSpZi8+ikZamsohlKXFt5e7ctP0
1g8ns4zvpdYqrkI1aov6zvhyecxnaznbBETAM03nvrWF82XoafRAkix0K3R3dqYBKxDncrjze7bF
ZVPqnOA5uZSwRUiHNdvkXBbJ0YPINoAuKKE7IqmowMOTAaaeXr0ENpn4tU0GYM93dHndBsk81W4K
tm04mGm0L2L5Wmo/Vd4vy7o2+pXr4kNX+OzDoD+l5gJ5O9JJpxM/VWMfl7oZulNGbyoJsIiIzMlq
sL2gzdL7eMxDxN/g/ajcUDLb5irPVeMxSFRpJ4dV612liFEGNxWH0LghjtS2QBPVpx4cZLeturGg
C1wapFsb6jLdVWJAzkjN9cTrZVpq760VgtijDBmtaR2fnbMO9PpMOAyx1LDOKo2Jp3aDJFeRW5Cu
ueMBNaGuiQYbGnXylRL65tXlNV60R6KdjUuWj7LI6UzG1dQpiP1GrhMkN2rz1Q9VmB32sr4SuC+4
LSV1KhOEuGwY8bkbJjQ1wE7EuMbyEzvzB/wvB1+yV27fpeHMSXRuQ5UNYgk7kvWeAm6jyE2ib4rx
s+v2pvazCFaOumUrhgJGgGe1LVb90ABUgjZUI9eXr5vp5wQTgj88ht3Py2uzNGc6LwIqf8QsHN6n
axMlDdeg54RuxC1xkEIjhfRHD0OIp6J8JThS54UWttRH7M5NxHPnbK9H5OdzK4wjVw16+RXmCAcW
4SBSnoZRBqY5ghKFL1BS5X/qrLf2GTDBl4SGsrsUJK/1SAt1kbrdRORzoMIHet6Sa+9nDR3Clynw
kx+WVRtX0CQAZB072/qqR7ny/e/niyyHzJEsK2TIhXx12bIfkYMM3VYft6iibXQnv3K8v8YNsUWP
zQhbJlO9mKwyZgC80c5/5Teya8TQ13uvl8ez5GamTurbpNpORXa+fo6uF0cvYdzSJcaTWlT/kcLR
3xQ7Lj/z0NV+TGbAAXjZ4sKFhh1CLnI4+LYsnKu1E2ks5BC5vEboR5I76Z7F+2fI6oZ+Bznb9eSS
VkK9hVH+z6OXxw9vn487/miUkmdLJU9+oJc9XIRl76a8A0Y7vfL6dCUOWjMlhCj2RI6kjElSxPlr
QcsXaFswxu+BvhJGLmzckyEJ0wgnbGNoGXYArm79ut5ZTXjVTn9NS0rWG+ZTgnLHUYk/BP+QQ7nS
K1DXzJy9bZXqk0fzOfRj+8tOoZ+fDLPCi2mCKoQzTZQt0boqj6IWHuo8euvNigDy+bKBhemaa0w2
gSl5Nuoxp35eeAUKkog6uRA5/A4blAsg4gCxu3IFLTj3XOqF2YnTjVetsG9lCCyRAwFQCqnCHYk1
ahIQjmU/KXHRJjSubKXz2BQ43Fw2UGR44ufI+HRUFcR58ZjFkF3TOQa/BUTtk3mNbHY37S0V0rgW
EkVkZLO/dz7s6iQ8iSB06FBP7U5lgORzQYsFTfWuFhvbvJZgQVV2lxdt6cIA/KmQgyFvoZC6OLVj
1oNjpFWGTDg6ln4RkPB8cuwXHf43yACoDTThrvRuNP/Q5a8QAQz2cwUVZ/e9KG71Gbq/G9oHMreX
P2vBWUnWySBxiI7BygizThd8aYT0qLHFD3Rc0idfryzskhvhRSwpDYOQRgiHiDMhR5nkWLC59kfa
teqHhpI2rCD1GghiaWPYXP4KJ/F8LQvRjG+Zpg8PAfQ5fnFFk/HWj41rqExXRrRsZk74zE8LQ4zN
Jl+vNZuD0fXzyTWp4yKJtEEM5fLKLFnhnOJyATnMu0UYDDKlDsAJYO99fWfMHF1TDE/EylAWlp+q
CnGzQh0L8m/B+cu4LGQt4/1pte2VQUcg67cSMS+MgyGYvNnJJJkcJqd+305+i6g845i87hWmlX0N
ZElOrL/NDQB0ndESrL9tUX4XRzI0WYtgD+D2xtkq7c3UUCtALvzyoizciCdWBGceoc6euggr3QgH
CRmCFs5StKbJiq88JpemDWJk8C2UoAByCssPbbEy2kWI3pEZo2U8bHWoRLwmPFwe0FkWYp42Nj4b
lMjpLILRKtXTG1R/XU+v6JeEBIJK+M3oQDdsMJFF2Wzb9vd/sQlAFaA1WRzxxG28yht9C5sQwu7C
joj4ulCeqpzMVfoIbdplawvnD+T2c6aFWv5coDz1PzLfaDBr8BVqKHGgBnCddtbWbLk4AcVaa6Kd
S8tGvo8EBxJpSMOJbujZtGUYdEL5k30zK1AotrFT65XXx5Ibzgkc6NWVOUEljKk14H9wJBgJ5Nw8
zLm3KC02PVwPEG6uRAGLAzoyNX/KUbgZ6nTSOiamtMr5ktBznmwKYxq3lTlW3y6v1NJhRB2Us45g
gxUTRhV2ecigMQVb4LU9Wg+QVK04w5oJYTSjEXR+4WGiKgbn8+RXESlE3/98eSDLy/NnILNLHs1Z
MIJSnxys2L20mXgT6FTBPmvSf7haKU/PGE3gTRTHhTMCFh95yugtgalKf55BMZ3jXU1qAI1rfK9J
9lr+bumwOLJnCQ/G0YYdx/dQHXcKWiPrKsjdvENv3FfLr54Hk3ToH4I83l+ezUWrs24QuW0SPWKI
0ie+UfthmbhTntxQWyySX6oybOjSSTXFbe0Vc+cgJ45EygL/2pt96Gj11D6zYCbDHny57gh5lgQ9
m6LLENI+98ZDSobdgIwo2l0e5jm0UrAruL+uQO2CyERCuXQ6QKmil0+jBq/boWG0QDtyNPAgRtq3
9TUs3JeNLx6SR2MW9oXpzVz3KbapmuA5cALKg/Q4Jj7yFegBGunfBzcncyzsEH2A6TPI57Gqdz5i
7WUN9yLtyJdHtbgPj0Y1e9bRSsJT77cI5cCHgGDgYDTf+rql3caPAFGuSVF8AAmFhJBpk1mnk4eI
GozoqbEEpbOu1knhI+hXUPyGqqu0fiA2Q/+y9yW6ytuNDoUZ7BiafC3DfRV990zT7fz3Ll85f2ZP
OfsU29FngAGYR/GB2KlgvNqi4Q0R1r9SG6qFlj7xxPZX7obF+T2yI3iNBr0eOX2GLKnwEU6qKzVw
mEzf4IT8D3Eqrkc2lCQvGEshiPRLUh6wb+Gf0uhstByyMSjCV4wsTRsREFhwIKoLOCZNHlKo1eEU
hcrI9os7NI7v2sZ+/XuvJPBxKP0AYrDFPjqr6KQACEaCWKeZfUEIPbmuYH28C1RHezXS+O2yuaWH
tYkCPCE+wfGsOnvqmEE3Ew+GI0SokCx3zTV52Lz7ahLyIcEuQdNp3SP9Wa/pt84/Kzohb7E59mLN
aEw8NZsjitG1vszlJIV38C/pB0Q85Y2cG/Wj3dwEyevQ5rCkriLi5h8+NQw4VCGJoJLTJO4TDJfO
NDahhjiED80tFGaNdScFwzsKp5C0UNLYpK39BuX39Nb0xbhtolF36zj87Gvat17xX1G6jz9J5jgd
4g7aDZ8OmZW3ynkUwvcxM7REc53K4gMykeRamnuZNqX2pSne+uz98pKf35invy+cexmawND9Kzyy
lUMsvVoqhGZPSXow7G3ht3+9a06NCe6lR5kOxxqD8ZC89gPIP6Ftgjro8pAWbkccmNOMlxAag7qI
RlDrpqOySOIAGPtGt16N+JumvUhocpbGXay+lP1t3e0haVPjtVq+srBec5EJeB6ihnM95tSVM6vL
0fZGV1dVvirxNvFmblv4TX9bhgvKqaqh1TT6ndO/eHG995z71WSAfr6b5n0EbmHu8aDQLzi1BGuu
PXQ4Nf3pO4hhYsi0yvCm0QH00BAgPbRQ7XYR29h0EZhys3w/qLuphQ582+uPauHWwVVJyDt60Nv3
CG0cOtqEh+ceQg95boCO3dII9r2tu6MHm2n0rFdXI5J0g11tsvo7zUXbWLpvim+p/quunh37QXcO
0SgffKAUVDiS9Lm1brJsLdu5EI+dDl3w5jC0vClLGDrN7dC7wahNLhJRnECnpXUL3HQ7Rp8NeF8u
e9zCJjqZcWHRo2GQpKTHbDfu254qOfP4zEsdZ/PveIivxCorC6wJsTUEzrFd+5jLZ7FZmvzl5CYe
IIfpXFVB0mj8KcMDeXmI5xfeycyKOIewaDoY7ToDagvT9QvojsFhhoiWXDajqucn8nwJ8EIh/TM3
fZzuH28cIfposTNOgwvfJD2az1nyyzFulPbJsqQNJNpTDNfWW1/FkMjsVe0n+ftNb5iQevUbicRk
od33w6GGRk2SipXo9+PKFa6Mkw8UQn4vpXEDblEmAladxr6JIFrN9BRz7HmYXdpfyahsZoZZy3+c
wm95AR443TToJmSD444h1FDOE/A6ei4ebDgZK+uTWpvfL8/jOegNBgEeGgZwYc0i/SgcAmQr5HGs
mUd/UrfIKDvxSxhcI52ogjGK4A3Trc82KXJKeU75Rr68HX7CFbIyW4tec/QVwn5U0ZKwYo+vkOkk
0L2fJVhPJOxXtt/SgX8yWGH/yTZcRYnXG5u+crTP2aTIM9rHuB2MqaIDCobWFiFRN/ZUspfQTu7a
1ms30aynU2uhvfJgWQjvmXuEYx0bYDNdUuLcy85UwHFpbJLyCSWhoLrW9AQ+8XRjOdvWebfyrzLr
z8uYf99RQt/Jzte+Ajf05bIXfBz1Z8569CXC/NPvomlazZfU3QTn2lULpDeLZzLzGwdifmiIFSjg
JPVBrj/LCE9Pn4bxRZcQiI2uWrLWUTRu1PamotxR27vUaNwIqrRBb2jJeofoi7dmcbj8zQsx6Dx7
c8evacAZKuLP4YrqLURSDYDB756KNs9XhNo3Va0fBvAiXje5DTgSUPBKs3L4LHorSzaTY8AlIV6c
EFSZeRdOBkI2iIu0Ddq+qdT9hKk2WfHY89fQPMY/loR18W0PNuAKSyAgeKfQgxLsG8ijzNZcGdOa
JWFrqCmL5sVY8jV563FzTxm50+RRb/eX1+0DUXfua/+OSbyVIKy1rTHgFAzLWZUYUkj+M7kpWrgV
w6dWinYqR6WvuJP0SZEPqnbjh7e6Q1T0mjjvWvFq2UiMt9/68Z5yOI29D5mTulG5y9ERKt5G5+ny
By8fkXMGkUY4SrAf2/joyW9qiQdygg82Je/TEEDiW1lQ6aIQ3AzaPlb1/SBPZHKsLdSW32LvR4Xe
s4se1mFyOrSS13oClz3/6IOEc2MK9HKgm83YZOa0z8fCVWTYdJy7OlBdhG7I6NzW8mPfmBsr/Pvr
nRLV3FfCfECJL7hJqqZSH6LdvEHZgnyVdO91ya5JihVAwtIQsWNRp5jLSGcQXqmOQSpbXAiDIUWu
hGLGBnVBdARGuG2h3ZT2/L/ewaP3EgJGbtg0HgHLdHayMuClQH3mOpmzL+TfbbGPFd2BMQpSjpkI
TvPB17a5o7xqjblVh9x1cuMZHeVrqFjvHFiVIW96MnvlIdT1vdHFKyn65Vk5+hYhpmhjB949g9lv
56SIcUAYSzbvc6g54MXVereS0xt0Att0ZQssHHgnczD//WgHeCVdhBnwJGQlouvE6vfhlO3y5u8L
x7ZBawQD5MijdCz4dQIEQQnn4cXRDQTKrtOsVAOWJ/DIgnCeKh3innLGQFLnk2+9Ddp1nV7F/Zs2
PKX5DahFXb3r8zUXmuNs4cQ7GZewacAq+QGaqISC1osyvXmSd0jkGyl7rNAEaUCVgfVby24tLpk2
w7BMesqpG50umdHwiDZHRqqb7AtPv0ph5M4zZ+UNPU/Y2dCOzAgTWiGJM1qzGYSo3KI/BOhIZZC7
fc7pdYN4eeUonqP6S+aEmSToV+HD45aK80cl3UvRPQDx0P+FShKJD1iauRndPPup6ChD9ysRx+Up
hYDwdEqTKE2UJuHY1eoABkv5AWbu+y6x/8tm+3dKLVk5NYMeHSm3hDEWxue6eYjM98n7fHke53Pi
/55GuqtOTeShHMjtwKrFk7SRe+i3pRULa3MlPM/ivJHhpMBCGwQHbeCtO/g3sxzC5YHMXiwOBIwN
OBAaA2cM+ulA/JKWe1tmSepKg50VVSj7XikbcDC3krmG0ViKkokB5vIoORsNki3BGqoJRh2xMuje
dONvI1CvsuaqzAfXjOBNdx7kCcKqgZjESmj0PMhWfbCHZ6dFVe2no3+StZ+59VPSUKF8dJpsW+f5
Vu9vJeu7bVZu3KgrMd3ScXfywXPQd3Ruz3paCTKi3F2xWj+o0UhCJm9+aA49p/whBpSfhq/QZme3
wTiFrtTLD3bQJivfsbBKJ58hrBKJLl6ZMC9ugpJEhGo2Mm+MtruOYfqCiwUlW7+J1jrg56NAcI0T
o8LJ5Keqjf4kRtNpl5HI6rNxU4XZDpio20LRJ2svtrXK+jZvzjOrhIgfOTUV7p7TGdfzQcvMAYc0
+mpT30QJLJ0SwO6t/SmxHrKx+q2b6efKlK4vb4Slpy3H/L+GbeFw8jstSZjl+S35pe2/KurvD/ZG
+0teXTcRMJ8JDr/bElGx1li5Az6g/ueDJiycczHyWQ7BanPFQ3/F2DRDke4C2ym3aNbId4oHR0UH
sdUmyfre1Z3oOUhSOGX7KXDR71CJ5ABwKdba+bZw+jAZfz5IWPtAbWsSm0yGSdt+2n3twTl12coR
t4C+s0+siGttmmXnjViJuOs69DvC8ZXuca69rWZ/r+CEDbINuVMrh9pYdqcYMu8MxcPxuYiaLQzC
efOuOmRQk800va/4w7IjzpX1uW3aEfNwdZYVaTGyJnn7Moy3iXatJfuOvqMBhakRUPhtqrsw5102
u5SWY07+mFVP/T+eaDRyUK7e9A5Jxlk+MuBxF+4acGBVvbVhrc29710EUVdFbyVVIssF1r6BfzyR
PkOcrFouXG4R6cnGvq3Xvm9e+DNPpc+LmEie7w3xJALNVQYSs2Lq/XZWTY2bDhntR2Sm6/jrOK24
yDmrA71Rc1/Z/9oTHFHK/QSxCKYjCocrkilK2G8CZV8U6BLehMVLZz8bxj0k68HQkpK8R/oDTehf
0bANlSezWCW4mKf/0vgFlzUnM1W6aF4e4z1rp+sqmfZopG7a8EWV3Lh9HXWVrMaXcuSLVu7qpaT7
8WSIUA/Ix4xBoZWYbGtDcHOXeMXe9O49CmIpz6XipxPAHrKSbvg/rDoySbYZO/VxRx7dgRLXc2U1
mrGZkq9OIm+M7B0y7Y1Vvpj2dTnUrmU9S7q0MljR0WgohK6HvgFCBZXgRIh/OrmnZVGywbHI15Ds
uz2YBONOU16r7nOerxzAYu4GAx/MIeC3VRmeMyEu0SqkvTt0B92uBULYwv2rOu3GiY2dlqzhkMS7
fB7MbIYyLBjfM6I4A07wjLwAlMCZ7FVuPsY5RPzII9VEPjAFHSZrCq/9KktWwuKFQZq0F8JqQbMP
5ILCINFuLWcdm9gd4AjYsOXaLcnad2RoohsE4ZXN5ZNs0RykUnBoABDTPw7/I7ep2hwhasi4ub6/
6SXIarRbIf9T1jLfH9mj4y3JhNJbQtV2vjgd0omnJ6YPD+0sbUi7ZgUkyESYCZXALNhMVIQ0GO/f
fe+lziAof1OtAzWVUX1GetI2D5fHe5bnEL9jnpCjATfx4Mitx3eYkbexVW+foPOVPnJO6sU93BJe
dmeFbqrskMnZ2OGdI61kN862jDARwtlcTyDmR5UP0BFJd3vb34CVRqcBydFMjncwru8q1VjZpwvu
fDL7wgHtoSplRLCsksoLdlFxU0HgkQR7qbuShq+XZ3jRFHcjxWR6u84YfmrPadXSYedAmE5G61Co
u6QKt2q39byVA2H2mTOfogkLbBtQWFN0XjvOLd2vKGIMzsPUgE59m9ZSKcsmgNvCrAjwQHylRrLe
ZeWMHw/Q+v2Q6v2d+O+XZ+wsqP3wSZDE/2tEiCaCKkCe0OTVIte0slEYkuudpPnte9o5yc60I/3K
jyf5ORuSaJ8URX/XAJDq6GqQwusYtdS1/IP4cBY/SDjWywDtt1CXGbW6tWS3CoAo2FvDu7VQUgye
nPC6hBe+dbYoT4WGWylrHyAmQP7nAyyuSap1APiF5IDaxPpkpXyAFSGWqbiptNPQ0JPv0c7M0ShA
hcmpqJ1TsP+hGyvR3dldKloX1kMa9dFA9JU2JPkQNJ8mSFfV8B8Q8X3/Jtv7pNrX1cqIl/3sz4CF
GUeVruyyigFr3rck/jwW96n++7KbLW5M548JIaual/KEtBQmqMLK1Q+wban90E2AGdZw42uDmf9+
dMbqKcoHSc78adH4KW+/SY68V1e7jxYP0qPxCCe5E2taDOE+Vhpenqig6oce3VWeQrBlW87KsT2H
jOdnzZ/ZE47t3Mliw5hnb5gekTLQnU+meTdkhxBASXNDGefyYi1NIa24tDsZgPdohjudQlMrE/R6
ndgtiqew/+5HVCHW8iYrNj62wdEyIY2opH2HDeS3qUgjgo1WIBnvyyNZijCORiIGpip1vN4ssZIm
2he113Zts5W7Pt4o2soeWnIIEoogfHREeOmYOp0zABA6YvTU9MAY+NU+pT4xvreoj7bGbe8dLg9r
cfKOjAm7SUkMc+gUjPVevzP9p4hG4Kr757KRxbk7MjJ/xNEKeRxEBGcYsbh91O4+NfeoYiNpuHbi
LY6G4jK8FsbcyCe4m91kPkrk3KQFuJH8x9D1mxG9Z0PZVaW6s4PnhHKpgh7rlLlttR21h2D4Xq0R
ji4O989XfJBEHA0XEFUXSgVfkUV0tnwfjBsNZe41nsUlKzAlE9ZDucADRnATx+EqNWOg+ND+6PHW
sT9Jw9Zey6IuzShR7vz6pm5vOMKMmtC41YgUJm7to8DkfK2Bi/bRCrTiIxUrnkqw/8A+wKNhVhM4
dZAR/gHZma0oMvXDNilnGYskt69iqNzQvkSvjnLIlFQ7P7bbe9ueip0c9WN+P5hWDZ2Vndjlr16i
Ww8IXO47qjtFAXK/fqL+kusETTEAtsDhciOTyz0U+TlK73baNHddpw3yIUmNgQCh0gt9q2uZv0Zs
vTiNECTSLDgDPsXG9DJAxHqswWNLpfOpD1VXoXW78ePd3280Ekj/mhHi46RGSKkxmcfR07qN1iOk
aOUbmDceoja5+v+zJXiGHpNylzpsddlXO7nN4vuk+NSuAVkXgxgiJ/ihSI5pZylaH4m5WmMJXdOI
frXQYZRyu0FSk4ezjvBt9Qgt4zaHSa9aA30ubTDI0mYqcgvvFzkrkkxVpDZkzUpF3WbeLlWAyECh
9rfkmXOYRtKJQdK8yCNJuJKLQoES32KEZeW3+yKyfieFoa88kJdCYVjBbVIqWAJEf7rDvFYPJLDo
vBfz+jYEpOtnwcq9tThfqD3MnGGwL4g5TLML2nKa6FdEEjneDsO3Sqk25kBD/1CudWEuDQehLkAe
dPSRrxHmDBmmvBxHbpQYETE7f+qSx8vevWhgZovWoZuC10GI3G2nM6QkYTDGDPptr6Pmx38xQP0c
lULOb7EF0vGjwXd0WiDhFfxJpguhs2BNP+KsojS7FqIEJPpZe8jthVXPKzUtqwjtt6H2Dkq4c1SS
AekWMVTNePWjWcTnbtbEheLtv4zuj2EhrOgKn/bYhJZLq8y+05fm6r66AjpZcrfjsQl3hlInKH8H
jM1Xv8LTs9WGnWQb+9FYiZDmc0y8m0CbU0aEzpg3uuAJlEosO5oArlSW4iGc9WOoyHf0b1UXPTqD
b0I9ndzJsAZcnsHF4QFgghoPQilH7GZOTUdvvA6zYwdDmFJq2ziykKrXXjPp52VTy27C3U4nqkmH
nViXhRI9zcy5F6srNNf07qz8YTShxbtWtV95eWUYT5L6xepWLpB5j55N7MwsQdoVMmoRl6dDPksg
xwhNhD9V0DnZzxJ8rx0f9H5/eYSLuxkpMY4KkoOgVU5Pv1zvAqtUMVU2vLJqpbry/GitbrpmRHhu
w+mTccljBDa3196Tv1gwQV8ex+KUce5BtTnHl6KMmDRaDpKPnEqj1P4q/fC6gDAXbPSV3X8rq7VO
5qWHCBSJ/1oTBqTJvLX7nB2G8jiBtNzuyHxukH2DFeTN65xPivF2eXyLaU2avACKA4Ohq2SegKPQ
GYlGKQ0lTKLh9NRPqYtq4Asqwa+ZjEQe/SVGhnJsViC5o71rzrhVW33b2sXOQiL98rcsz/WfTxFi
Ka+LxiQpOcIco3dLiSjqEyK2rdHskmHF1MJEAxyhVW8GK/BSFtyzRroc3Vo8B22mbVEjGb4NjCvT
Sre+/Q0B5MsDW7MmLGvY2k2HXCr7jveyOb2U/vvgqxQgeDI5N2Z2ddncwkFGR6TJwCAr4hIS4sS6
qIxJ7WncAw9yIP3WSj+N5jNqySsH5sI5jSgHzQXEvzTEi+wx+lBJYZXOTXUUy6ovZg+bxU2mXykJ
+lsqr+diJW27NI8KKVt17kWCgFYYmJ22IMI9Ts1kehxKN8iGW3WHRv2ua+qVNssFX4QYlUQ02kIQ
gojsfbJkVr48t3PWCDQP3FEbpP7wkdTfeLH1aP41Ho3AAYOzlhHEXRTjhLFNfj54MfKfbgSjfSvZ
m4bKQs8++3vfODIj6mVUtVoYzWzGI8SO6vuidr1CpW9p5fxfuuGQgXGohtE/DpxM2GGlY7RNMdHY
ORUVqFsoimHbydTydkz0J2mowyc7HLUfXmk2+zGjgT2IzDbY6AEi1Cvbb8lPmVmKciwle0L4FISY
FURIVa6J4Vsof4OCM5lmXPSNQX+5U2/CtRzcop8eGRT2+1R7ZZibGMyhKWkThM1f0B/eqHnk9uk3
JVjZ70svNrDGfwYoBJ1SYKtpg0QQT/C7wq7B1jQwv8xxLryRe0nmwKZs45TfL/vS2jDn6/no6gAH
lQ5dwDBp23oqcw6awHzNA/sgOdNjiQ5cn61CReehCCHMyVCFGNTwBk+rMy1xC/XXUOwG9Jv1a9+5
s5xrS39wmpc23ZdGgnD7de+tPLcWzwQb6hYgI7OuqHBVtn0z5X7ONDeyD0HBVWNp+852ZXqP+jW2
kTPM0Md5wPsUdSA63GmuPZ3c2B+8TgqZXM0sZFLUYb3r+xGgSKqntGx4P3Q/Kuit7dUbmAafJUS4
t72FMjQJYIdLPEivL6/20uipniOQRG2ZZ5pwQDk9OgJGpjPzno2EAQRZ0SGq97YUH8p0Olw2doaT
mYd/ZE3M6OWR5jdFaJCfyh5aBdn1sipBdT9xeLlBrm/7NNpmlXpfBvtC2aqudW2GX4rojkMa3XVE
F6LHYSttlWjlwxZCTr5rLkfPAhKQUJ4ui4QEFyk1ZmGgPBmXxQNXw8pEL13fYDXpq+WtasMycmrC
ib2gkpp5N8ehFW/HLgYKNFr9NRqTZYiqstM8X57txQPk2OT8SUc7WW+bWCX0JO6cCQHL7137Yk67
XqG8/jYgBoxooPT1ss3FiWQPMVn4ky4Sh0Kg6MdRxSiT3kHNsb7rvTXc3eJEor9KPonXuCOCmRRP
iSegGOiw13dycmsNnyX14PRPlweyuC948xuUkRUk+4TlsnOtKs183hd+9hhr0k0ZlM+jDdtx234K
kIy/bG5x3lD4MOEH0nhZCebkxu+bFPyzq7VlfVubuXNnTmt0CfOPiKcsHvivEcEfiojEYNBhxDCG
rROXyIrE21JduT+W3Q5mSKrj7HYc4dTtEuKuLIphRej09KnqFfopi+uwD64k2ISnWL9qC+e2N35Z
zlpI8H+YnoUMZgZETWyPNVEyQu7YIUZutW0TflUk1OUqdd8Fnju06SE1vvX5cPCVtfLPklPOzFjg
3uCqMsQCdVdSJLYzIHxTWEUPrV+T35Sn+L7sFARU/aZeeeksLSVJXPBPwILoBRQOLHK2hgTSimQK
FIteez1xOwS/LvvkYrB3bGR22uPzY5hquQ8w0kmOsxkKCM59aZcYTG00iy0Ph4kMWBY5T4PlIOwR
/vz//ABhV+RU96Qk5QN8Kd3r2cGavvreJ308NLW/a6snVf5ia7+pJl+2u7QZj8ct7JO6ajQ71VhM
I8rRaTjY5rC9bGEpxpqpPDgigWTy8jmd2cpXfK2uR7Y7PLCaslO6l0g66NJVCw1yQg/pZXNL3kly
CFHaGQtI7ubUnDF50NwGHJmKcqc4vRs18HRE33Ip3F02tDRzx4aEELkujMwHswL5fpE9t1P2Rcum
lbEseT4VyRmDzF19RrMX6l6i2R0RVNC82+STy8fsvzzsj03Mozzye0NukjL9eFn0L9yWFj3pvCnd
1neb8rFc445eXJyjAQlO7sSOXIYeizPGN0rVIXMBAZ0dbYa1IGfNkODWgxSpbRczc5F3o9gvXXJf
1Z+tYCXOWVof0sTUQGhMOSdvGqLJnkzPZs8mdr7ppK9FUV71frZyPy95mgkcEzFdlX/iQ9QLZGPS
LY4GO47Q5vaUlm4KJXq57M9LebQPgeqZax0CUbGgKjeRlbUIMKI7In1rS+2gShptNrI7QjPbDwEc
rP9ocCCXY7V3Wn/ns6XswneT1l7x+8XTGOEB2PJhmTfQYz71Sq0we4p7KUf+1NCmHnbDJh6ox+o5
2PocfXbHzcOSlvlwQ7eOm09rvdLzoSSGD8cfIGwL0ymT1MrmfBdhQ9buY+s2QwkPhICfyrs2z3kv
uZfnf8llj00Ke8Pw+sgvfGrzTjXsw+afOjzkvbadmn8u21mC3LHOfyZX2BtG5oyhNRMmjsYQwnee
bYoebkuruvEbSM5ojdpazT/aFB/+H2lXtiwnrmy/iAhAQsArUOOeR/feL4TtthEzYhR8/V34xrmu
UnGLsE9HRz/Y0ZVISkmpzJVrDUOxScwY5Dx/3EUzv45OP0IJnCiECpxhnuAmD73MRPoeGpnOj8n6
Lti3kd9Bq8VP6a7p/iIBB5m+WZEU5ylqjuee5ZCRpyjW40g1kn1kQwmqDG/N5KV1goR9S/rg+mQv
hdan5pS5FiWiMg3FHj/i05diFJueMvTBI7s45+GMP1Xk/TWrsyIgjgloqqlvu7iNE9dpQO0Ilatg
FEFZ3U866HbWKGAWh4WHHUHteVZIUfYnj6eyozHsiPxl3hS92EkjChxx56ylERZNgZRuJpsGJky9
z6s656xOBI4C3YDO355oQQ5BgPBr/Kfy7/PkzeUsNPIyZJ/V+nA8OrIFuh6RQ7tpLRDKPPXpg84G
3zZum3Zlty9dHafG5qjp5N414rSKuA1jRd8Uuz4xdIjtUdCsddDGvu6Da6aUACxNJ0FzA6bIcG+P
3zPtEdH6io2lwwvMaYjwTBBDA6yiDKdBXbVM4BBVJ7y0K33gTTxILHnuX43mxJISdqHLxp3cEpai
Fk2gBL1l4X3ff1yfsqXj/3Q4in8noqd6WcCIRWN0HT83IvYMa2cYr/kovEY+CLG5bnFxAiF+CLUd
5JovmLpw2USQGEO2XvJ7Wm4r/RBnr+Dc+++sKF43AlTdSQErVQERPCPSPqdsOsaG+ZDxcO0Sn1dC
uUNn0nq82DAeHEjKUcuBkTASB/lzkIRuarTFDSDWYyLzOlCgZdqBQrQU1491jNAoGpqGbzn1yjcs
vD3wCWCZAJ8F0ljqlpYVAB/V/AlgXTPtTV8HlXXowR+o29/7VXTdwlE1lx8B/UdiDfTGykYzG1k2
0/wiyK0e7E7aFvJ1r5TJPdoBbvKIrTWwzEGIOsGYWHTLzBVXID/PN91k1LIjBKsJUN9mYM4GGfrr
/rJwdMwQu1mgHNT4YNE9t1A0TTbWBPUxrn1W0X0+Si/JVnLSazYUn6RZrNu5gI1pAH2W85na2q3h
yO31kSzsr7ORKGszxKlFogqeUCcluvv9TBxi8mKAi+q/sQPu+vMZm8D+a4DsHRzbtPdK/QGAiC6p
/HWQ9NK0ISeA7Dr+MzP9nxsyUWUUpMazeqoBrPK6eqxSkNsZbhAaUEYEtrPk5SbvhLsJkRM/8EEO
BwkYA7h2SLGnaGEAEIrZc/qSQ1bHEcNu4jzZwlr3A+04euzVXBRg3XRDyALWCRKQsZxA3JyPKYC/
LXadve9QyQAOqWzIJs0q07O0SX4Jh0n/SKImunXjavyUUWaHT2lnkg/agUOn5BrywYNuRzsnM9i/
YZxOj3ZmojdUc/piV1VVMQAFFg2JP0noiO3qsLX7W7dONbElTWrwnRFF/Ett9cMXrRaEgLmw5B/V
6Bixp0UhVNKc1uz3KAwW2yGpE3flvls6WACNAtQPL3PgvZT7bqpwDeYGUqZh0QattasRvlZ0L8Vt
RTe583zdqZbW+tSaeb7WUdLFY2LCmi0G1KTRqtZyz0Fy47qZpT1yakZxqSad4D4jzBgg0suf0vC5
776L1QLYPDfqsQVqHyDkEKOClnMe7UnoU4cWdwkYGf1GfK9IYOY7Qh9SDhmV6kZLdgASueKRsZVH
9NKbEg3jv83Ooz8xO7TQx8J7ABk+8m8P2qEyf86gScP6jWX1nk4fGm3TgiBhDdl9QS6FuHIm7jVx
fKL0BNjmuWFHTK0GYFbuQ8/uOy0/p15uAY+K+rcubY4sGjcOHgSz6IhEw01qPeEqPUy8PI7E3l1f
4YUb6uxTlDloaydDXQafQgeDgRDZCjSrAni5jfyuTA9mucb3sxBIYeC4oWYIqW6rZAkhC4uY5kPu
ZyV7KTMI0jhV6lt5eN9p5U/UF/bN2LxU1Pn3+kCX0OGnhlWyBCs30kEzeoilldMh1DMEO05u+61G
2zud9aArqYo0uUmmxi6PKdfCG93OYvTXVg3/GY5E1/w2ZQaS63n/qJtjsk9yBxKXFKR0Jvr/w/aD
p5Z87yPU5b2EcnHkQ28dR13PHvUEF3IRlSv40iUXRlSKgg+AXBbEMBVPSqKpaXkvgXDS+t4PgWrX
ncbCqUA/oNKSbuo6fUVG5tHKdpNIiWfINRGOhZMIWBKg72bsETAeyhEBXOOkkVjPERDkXwjhO7ex
35mxhllbOIkgozonf5BtQEisHq9DIpklsHrjMHkMNQ30vnV8lwNecd1PLtr3582JYoZhAo+jzyCy
883ZGAMqYs6Y+8L8kHhgUvCqB7UR5NOx199AjQd2SM73REgvQzeDTh6y+MCjvU58E392/WsuZ3dO
WOP1Diou3C1MCYX0LJk0+M+MW8+BZtt3Y+Fn8o9PeZASWxA7Amoc3qRS3HS8t4kEwABaI8j1xoG0
Pk3zXa51j14Gp+dmlKMGQQsRTQkzOXgPBno/uunKbF0eZrMFRNsMVD0gOFaCUysbYyO3YKEk3WbU
34opAK5/l03gpzpcX5ilwZBZOZyCUwKS6Er0yNgUYmXAVgpZu/axLWIUe9s8XxnQgjOiIkqASIMR
4N5U0SM7smzofcEMG98siKNyI393hwLtKdmL2wB/j1adTOshb12DeWTWwoy81opfWvOFdsldaLxK
u/I1stoVenllz+1RDGUciP2Af145eFDtI7TWRe5HhQtxVgJuutieHpC49UAAs6km0P2M32Sfb7MG
gCjr5fr0L9Q6z+0rzpREmtWzts5RlHC3veg9MWpQlDX4/RT+rJt4O2oUDVoI7+VaSm3Jy1BOwu01
a0Ni35wfEGUJWMpUNFgTvGDj/s7MgzlWCeXNlK7Vey6PPQzzty0VMhIP6AjmMWyRqQWAFkQq8obE
N84aumtxTGh3Q+1iJiZX04Qg4UOqmSEMQDOTZ+glemO23XiftZ+FtltZukXXObE1b62TsEv2tOlS
G7bwlkSI/EM3ECLvWVj61P42Id8c020JFJJ8vW54YYx4GQFRhvMBtCNqNcN0nbixaVkAr/YzKjTP
LHBRon8wOdqrIiyLtvDqh3sgg4h/zseoDXVeJF0FcWSzQflsZ5o7vQLJe9N57Z/XN4FzBqYTViyg
SNVosmpHYUajgK1mx4y7CXrUjTS8qVuZv4Vy0LkhZc9VZKxZJmGoy29SfjdVO0n+NZ2NRM7S7ry+
uEEJRDffy/LgNJsufbq+fpeRI8xTlNZwO4PgUE3dFJabRYgNCz+0BgCi0AoPrelhLk/aL0VT+SD7
TtfaNhb235lN5f4lOObNnMLmRLOtm2yNPNzb5Gi1awWutcEphwr00aykkug+I9DgBLUjBjV6Xfrd
sMKgpb0f69vY+bg+oZdP1rMJpUpmAjHHCFkRDK6wkQI7tk0w0c+poXhz+zKpD39uDRcZ9NMQxqCP
e94yJ9t+lHqPZhcD7/Ay3hC08Kb1rYbEWyrkVnQDEBbdyu25tAlPLSqLZ1ldDMlkKH9qRrVr5Fct
R4Oyw7Yxzz1tNYpatGbiQYnqx0zJpmx5oN4SntYYXyvLYCxs0NUA7j+WgRmh2WbtzXyxdqCBIJZD
gDBCMIzg8Hw2w8Ec+q4zNFQ/feiBzaxjnJl+ot85yRMeUNfX7iLama1BGgx4G4ShF9cDj62iyUJY
09yvTY7GJfp53cCF+8MAQMzgFIG8I8Iq83w4fdnY0FcCg38BGCryl31735TvyQhZNWgX5M2+GtZ4
GdZMKjOY5QOeZybWKBo/M1T+QCtdgpkwA/bya+9YvrvWV34RyytjVO49s5vavkAu05Py3jG3xCwR
bO+uz+PFeaXYUMKycIqm3OawwXEuhtHWHUAxJgNBVzbzkkPgJYbsBZJ/cAllMwPlCt7pGHbq6jUj
uV9XKw6xPFm/DSh7l6XtOOXlbEC+4JVuGE+r3GRrY5gd5ORAaq2RJGkLEw6PttD98Ca65mMrJtTO
hNJIkOmYp6nhzKPRu+6urMPyNAFNbc5vEDQXno8hlCbroYKMMSSNB47mun422fN1n7qEB8xO5aCI
B4Q4+gjVxaYtWAyBR5q1rNIgEqC4qYPJvek7P6G2x+wHrtWe6ECs1wS6WPHoxSlEExewWyBjAJ/b
+QiNKGUpuNc1zw7vRP7gNCvFhsUdc/L7iqNFfd8n0HnH0TaiCZP0m9Hx9OkuW+vEXBuH4m2Ckcga
591f1pmXG/tQXysgX76JsE4zKNKe+y+BDlY2P/pL5TRIrJMEySuz0APmRcl9TXwyHiorSMJ78cfF
jdkkynYUICQcBkTxP9aIVvQ6RpWir033RuOVAhokrP11F1yavFMzihPkMYj3YxNmdPPDBlsK639c
N7DgBcBTo0ICmXW8EFStdVNWHHIg6GwRzZuBnKQIRnqQ7vt1Kwu7FVbgxXNJEEwYSohAkhnkXE+a
l9FNgSQhr1OUabh/3crCZOE1wMACjjwIqq2Kp4GhzyZdAem5xH1z7Sedr5D/XIwCKQ+w4gMbboHx
Ftm48x3JZ4pdgMK4T7X7dLhJ2YaEf7reMIH5mdl+0Nju/lKxOjma+wio9HoouI/uBz17pmTl92d/
OSs4zL+P1AU0hCxmo5R5PgSt16M4H0rut+SnUb8M7XHg22IIeLxi6MKvFEPKXEVuCJ+DSLtvlhM6
T4+x/UmzjV7/6ZJDqAD8SADfABOD0FPZHyQvdEjCD+jwNn+2cdD1a4XlhXGcGXDOJyxvE4ONQLH7
lv0whVs04lQAEq2VmxaWBVlkLLeFvBraABTPTcPcCK12tiLushAixOa+7Usf+g5y7ThecOJTU0x9
+0i3JIaEKTBY0XLXNcfeWblZlkaDqJngwTq3kqrHcVZyOnQtwaLQ77TynOImbNB1gGRduuJlFzse
y39qaV69k+1SmGxCWRiWSqiMJQWKD2vEHwvThWc3FgWICRSu1BRxOwx9ShuL+zmeG+kbZZukXqll
LLgYTADUDJ7EmSJI8WHAnUOnDcFSkJEfDvWiCpTryXMJwdHrx+OiHTTAziU43Fq2svcdZ3BLu3K5
r2lBQvwkCpjzMK21KCwsCfLPwO1AatAkwLqfL0kXEzNmUxf7kEUytNc4f7s+irXfV5a8N7uC5wZ+
v0q3Tf7YVj+v//7lLM3K2Uhx/nqPXZzAMR9c0tQRwASJ2e7dsL136NQc2hL4CCH5WlVw0dxcNQdM
Bm3e6uLjqJaTm4CSQIwb1pQgrdvG2PWRtnJQXu5J5NPRloOhYUOaaijbZBPEvbowRdvsg8EbFJy3
Q/XYmc22Gr5en8H5sDq/Y2AK0kEM1THgAtTUfSos1AApTEGAzH1KC10+DVlzM41pvS/7JvbNcfhG
mlHepLH8ft32pXdA0x2kLeiUt0EErgKthohIrXYwnaCf8UO72DRruP35wFdHR3F3IRQAmAo1inP/
jhLBsoLNFAtWt7E1y3Pt9iat4i+tPfo9ktU2JB//YlB4ayI9jQMCQzs3mZAu5uheBxpdPCZO5bVr
tfClFcPtOWuDo8dbVw30tpknv2DQloCESgIFgUC6j6jG6wkUnQYvXMOMXJ6qyOHMQACcQmjlo0o8
2OdJ7ToCoMKweJxQqxJP3doL9PLxNmfzcdahvZeCG0F9P1Vm2VXOGIEHMP5ih74OttJ+LyNouEYg
Dn3s0VwqQFXPoIrX7K4v2OWmPjetBA1VKw0I6MK0acuDNNB7ydDc/Dz9MQD0fIi2kjwysnaQrcHB
5elkHku/8KLatmtli0vnOBuMem3UYTwkzYDBTAYwioBngHXguXGlB9WT98iA6F09eM3grhxYly4C
s3NIBP4lQPrUe6QamlSfKMYWZmi2T3Z1+R7+cZJ7nj9kD3DngtrmEqUool7rZxvCZf1+sNwf6DF9
aLWx2iPu2F53isUB/TamEsL3LkkRq8AYJz8sfTPhmIjoiuNdvoTPR6TW8G1u4YlMYIRqtyENenab
gCG4yMm2No+NsZmq76b2z/WBLXr7ycAUL+TJ5I5GCJtubBZBnSV3Vj9SPIxLbYNevrU+grV5VA7g
XA8LaZcQ+dDJEw8fRQ+8zkpnxJqJ+ZY5CSu5m/DJjmIslfMNERmKnp4drYSul1To81LNdNJAWswQ
xfkjToygj8mig4VxWO6dBv0/cVdSr+08SfZhdrDiVxu6epHuQQ1aWA80Q1OGZ7YrT9pLHI3yFfPi
nnyFW5AK3ej4Cgl1NeKZXHomeHPTr1w+5NBzHcKAQfuuXzueF53mZPRK0MtryLtUDeyOyYvJIJ6x
B9d0gLb/6765uCFgBrLtqNWjgUqZ5WbqwHMQwo5GkaejGIfBQF8VojoRAsLLZ7iLbgTQNj+CDPG6
8cuYC+B8oDGAYnEcXEPKqw7tfdZomLCdCueIrrUgQ+prkOSTlfYh6tYcar40zyOTU3NUxdtK2xHl
aELwJ0N8Z/+opBFEoUeb5wpthXVRB7zc5sVwGHhwfZxLa/l7nJjtcx9isd6MZgTDBXSNBGGHKK63
tgnMJIgSr5tavNUpRCbwukR8eXGrZ10juyKGLQflGK8nk+d0E3jzs2CE9JtVyc3853VD7lMj2+Nb
AeddYRNa3DOn36Bc76jZtUU24Bs0OwlfkaIdbnJW4FE1lb1f6KCwGLRo2oGNajxWsVk/5LLetXh/
rVD4/T+TAUT6/xap1MepAX0hJEbwIToDDKMN+m6f2N+1dpta2wji9WhgHjBJSLbJtePrMtCGsxFk
XMGtN+N0lDUXJInBfFTiiIzGe6IJQJ7X9MMX3QqwcQvvSToTMJ67lTm6bg7OaExz/AlWu5T8685t
6H8RZ6AjAgofAMWjhKlcJ4kmiVZW9RxnWMeOlXveoT1j/Lbit0vzhbYLHEI2CvgXCgJ2VsWGk8wh
YY8jVobOe2FDK9xqwQcTdpn5FoLcJ2nzEFjG4Zusyn+axn4SNAT9S07ewpaSldNp8WgEDSJ6QZA3
Q/ZBOYL7TMPFVKM0nDb5JiThM3BM+3YSEEaDYFMYP9Eu31gy30TZSsTwKy2nHlV4pCEhPIvUALqm
LG0KxnECEik/rR5rJndxTb9lY+rl7fNktIER8R+QdZjzuD3qeH310Sa4hYbaPDRWikDN9Jj7cX2F
5k2rfhLWxUFel+FfFcY+2o0Q7QiHjiUkVvqnnIw7cB54YSjvSzS8hukabcWSf59aVOKmCqoO4zjB
YpVMAuJgNGj07CNG3sRarZrPE3ptdIqXG1o7SXOArRTRtDvEnl29V8PKDbR0350OaN4DJ7FEbWm8
MVwYGXEEJ4nw4gjsUceQ4/Gzub5aS4+SU1OKA5VZ23FwHKZ+A/xdU2ygKmbHn2EaBSZEpcao86pu
5dhfNglOeaBkcRoR5TZPhipOIYWNwzYUsJT4dWoeRlf3OubehwxEXflDqk0r3N5L58asVI9GTJA1
gMLufE61vLZGbuAQJBSQW9u5j6O1GGlp2ebxoAVhzkGpiIqy0mOwGre4vpk9Vo/52A8A9uHAsII4
q0AbEbXQ5mwgEbRymS85JQRiQMGODD5e6soBVFc5blK9hybA+JCSbQsdoOFvLhGwe+EKcSlFaUhZ
Nb2VQxFbA1QQu6/adB/xt9h9Y872ujsujgS8Myaqgg6uReU2nGw5ZrhJ4BtO/NJ1/XtSoytlmFa8
fvHCBxLFBv8LctEXEG20H4WRLkeEeO6dxTcsvRmK7Vjv6u5RtzalsSF4I7Bbo3/9i/Gd2FWOKi6N
jg98mo+PYuumyYGI5zLXVmZx6Qg+HZ3i60kUT1E+yxNxm1Z+Tewfs9G9G9PCN6vC3sZVZwSiKFYg
F8t2AfJBcQ+UEurOtoZCkAa1frD45H6cOze9zYJx0h5CrfAKQ9sy9vP6fC7tamzm/1hUAWhhm8c9
QWOZT8rId5J7t1vDRi7e7qcmFJfE44YKFsGE44RoRcbO2vDoMRq+VMxHecmEhFnYrmzopSPyF5je
QDkZberKZgutymqmxIKb9CglWx+gDPRlOgQEqKa4lseW5rf6MB6uT+aKVXUygdKQKbqYMFL5MFWg
6n80+XutPTZ0XwtfrCG2lvb6ySDV3KVL3C4FrhyIugRtPDecoOOQ/8VOOLWh7DeI+JUsMmGDpg2U
Ej2Lcs9ERrseg7GFAN2KubUhKRtvzJ10FDrM2fxrBmx3ITerqh6/rhElBGFw+Ln6P+N11LIASaNW
NLhD/Q7EwPHWMPvoA1J/7HsM4O7WLY3iRZZOem/Ltp78sY60B1R3URYb0mi45SLLblrLAWHzde9Z
GPtMeGtC3Q/spsgWn1+wToG+zBavVyRgDmF0bGzpOf1qA/hcVVUHP7/O8WDFTe6q0HkoT9Yl6ZEj
GwZh3WqOMB+j3LrJ5IAnW+3uxt4cAoQvdxK8yR5PymllmAsnzkxRgUYwtJqjC1Y5DliJpw8YkTFM
gp4t0E/hsrg+kUsnDkxAwAxt5hbAccp1Hk0ibK0IMVnJbtx2L5uNU/qZ/UG5ji6enRzwGF6pNC8t
HmqM4B2caYQv+PMyRvKWlnPEqd1mbKch7kQT6vVxLRwv7NQGO3eQ2tCBWGoLnNUiADWFjIIpvwvj
N9BSomm/+4tQAqTuKEGitWSONJVZbJoxYh3BezQ2jpQfK/npxCsx5eKsAdWKpx88H21l5yPKBY05
n2DCMeDy34f8bmxXHpcgZFrw+DlOnkmQUQdWaTDaRNZjCi5ydOnE4m0WhPxm6Wn/DtmYClSAofmZ
NYV7CONEu7eLpD0muZFvEjSF7MNS54coqdsPKkP9q0jKcK8b0bRNNCvCq4KVZFf2UbgF73Z31NnU
U2+yi+kjHcFwxiKZxV4vqV6BaNSpg3xMurs2zvRgbFjlx01n3jWjrT3UIpQt1HHGaScMEX01EyO7
Y3lXPYVVI29pErePmVZ3eG3yCkx3ae6CjqhroiDSzW/OlIKsuqBNaEIXrmpfuy6ON7Tt43vLrq0m
iK0YhEwVKqRo5uc2uAEniNi8twxkPpi44bmvpuhgWMLYuCECHa/rHLrnlSwrpJxFfRsTMn9ZmBx6
6HgEpugKaAdTDrJUtxy2gln1Vi8GN991kej2yDIOBxbmceTrEydvUTY5x4E1EhwPsiDxJqTZWHk0
1+mtWenhPhpcMElVjd40XodJ3A4Q5wos4LTQ/8dybd93WYxWXat3twnr410+ueyfvOX5EdlH7TVJ
8/5zCp3woakGutEMTjrg9SnJvBjVUBpAkJUCV6inxhcymS7K2pLdZHlnfO2y2vxBy1h/HOws2ZS1
ESNgRstBFmhFmX3JUzYI8DmX2b9FaMljAmL798To+0NZGJNfD2N+h/+9u+OOA+B5ZpO7UBsNFFYI
PzjSTO7M2BJBXU5x5Qmke7+4wmRPQxG5CSSQa1KhAcfJhm2YR1G2QyO5eSjNpn1KEyK26EpzWz8h
ZDwC8DV82j3XUeutkSx2oHK8G9AcV3sUjLaPDloz7rNQJBXY3+czHJoWL1GaF89lMbEySCpeHbpS
iI+IMu56wqiHr7RPABzNjHGyjibP2n8S4CO3yZRVx7DTyWvRVSQ8QP41BjOgOT1B7ajY5ulo+Vqo
2U+WLcJDazSWvutpSKKN6ERoeKxA3tWnSTr2u6xp5FNW9WPvycwNbwdLy9FppHX7MK40w7OlKL+h
UYe/EswL9wRYal8iw2qKoLD77LVMqHwxQa326VZgkY0yV2+9pEqK14L04quVIaOAPiKGdhCecvGl
HDL3KXSjhnlFRQg4z2l+4wwy2kwderyzshleTTGatRdpdflT9oPcGCgovposRkNL5qBY5OVmCRbo
PHb5C0lDiH/FFh+8CMH5qzma2rYMO8I9vdQzYP5DObyTOhoOYZbXrlcMjN0MlRneR6TFBi51S2IX
AczI86q/GYZU/xiBfPLMVFB8uuWEOdh4S/s+r/HABnWOJQ8ijDUcHaxORyj6TfWR1lr6OCZTV3oQ
mxEH4bB0W1gt8mXWxGtkHyyJXo4k/Re4ruGtst3ukDuZi8I2koAPBd5oBTqUeFDVZf01ckJ+j9Ow
C7Q6H7/ZuSm2EwWLE+kLyb3GrkDIMY1jdBP3MUJXd2ThTtAkf5E4rrd60pi9B0PRoXQrsQXQI72j
VZk8a+HI94wTC9shBSeCw3i7iQgY9bNx6rfghEs/crfRPDrybgPOCnsPygkwybHI6oO6Hm0k/QwT
mBAQqEZbOtqQhKRi2MRJQTdln1rDrmKsdn0np9bkoY24cb0BvHNtYPIm43iU1agOWxUoWr0epGIb
NPi3xLcjO90wI81eHcjGA9fWSA2S8dSqRx/9NlPlu3qT/gRNPHopZSnad1G64WYkdfVh07Dd9zxL
t+BhaD5IpLV7Aa1kv9a6dlPbdRWQedJ5oU1fqNHpPweaOp5tp+UTgAH2bdS6zQ1kMqaDAUcEl7jG
10QulkoB4Aj8fcsp0SOPtRFCXmECJoXnKd7qqEUY9ofpftFRT56Yr1VeOm7pmrTIYjQ3wwVnKgEk
kxWzNTBQpTHXkrVmJ8AGn9VrwMrFqOfEwvwFJ7m8qKvMCNQUKOp242dl/DuT7Ls6BC8IEkLxdzfL
Hmm71vS9GEJSHY3YLnLlAJDNL/UTq6Kxk05qCBrSGfoYH6x+2+WxB12imO9l/CWk/yZi5S2+FKgg
q2cDqYicCkKuc5txw0FdPJevy/A+jr2BbdtqNzR34dqjbinsOjWkTCkUnUa3n6vKWv3a1f+Q6NCt
yQ0u+cWpifkTTuYvEWHN43nVJvsgcwuMx+TPS+MMCS685IDxmmmPzy2UALJRc66/ucPNMO5sd+Na
KzXpOaBW30rgyEcTKUgP2AWM22jyRjf6uWQ7ObeDkx3bOIXqZAwdWTO4HtsvLcmJKRWTUdt2U+UZ
RhM6Lw59hGKisQbtvexkB4PoqQ3l5UUQ5RUuhw0wEvpgoEOICMrMSQ/ssAbLinZrAlnIewblCrQG
ElAR5eBgKQwvTeR+hDqfxIut1T9tgASuj35lolX4kGOnImxmJEUdbVzyPnTILByjNTDUkk9CYgDt
eoACGxdK4KzPGhA94OVp1j/T+pXXb38xijnzCpIAUNCrOliIgppwbPCayd2NEF6LLhPQPTrFGoJy
0VdwRAD976DhWBXIGcwEyYsUz1sSHk3th+jB2LRSYlgzoZwQOuSmIc8OE53z4vYxWiQCfU0ucc3G
/PcnR0SZ1r1DHTyZnfKnSDdp+SCr579Zkd8zdfFiBolPNWAYFcI1YX1xys8w94d6rX6w6FknK6I8
lWPD5BGzYKeA+gt5S/qVvPDaVCm3kSbwQAoppkrkGwGpwcZ6N/6YnH8+HU7GoJynSWqCU67CGNrm
mHRfavclDZ+uL8fKNP26dE9W3A0LoMFrmDDpPzyD8Eb9F3fCLPoAZCrydQjBzl1q1Lt01HPUqHLj
GENGEDe2/sdyLfM8IWxDGx74XF21TK87mincFrt8zAFmGR4d7amz7iIA2NnKqbgUD5xaUjahQNzM
CzQo+aO+o3wf1Y5H2RMogMs/R8HOY2LQ7ps5XZHyOZ8306hCUSSw1BuBQ+8nuu2Hv1l79EQBh4/c
K3Dm5yZqCeEiI0Shva3uLLf02vxv9vpvA5YyhqxoS+bw+XTv34phy/hNGe7YWtvS4k4EggoN0sBe
Y7rOh2HrcSGabs7B2bsh2moi9ZK1i3rpNgTjKPowUAYCy64SB5bVhHbYAbU1jpbyPNqmbPTA0mUk
m+vbcamIx04NKQ4Gieaa5u1sqGmrWySV0mOBpMbGbpvmER2foV/3oI7tGfuUutEEbLK2GYuJD57h
tYh7ydlxL//yQ1SPTSU4yVoylZOJrWunW92UaKd/jvSbFpJi0ljJOi4dQ6emlJpGUZkCeRWYmgG9
MXkaIM5xfWaXLYC8au4GQ4ebcg6RDETlyZw6bZtdVd6TfmUzLXoIMvj/+X3lPnALsHTVEr8vin+T
LgmiAtkS196QeI1U+he9jRoD42mHpiOEjsD8K84IR0RNCxxmvtMzCNVZePxoWysCsyJyVu1kA+pl
e2YEXZq0vAVg+X5E7m9qOmTGei8BFTABD1E8uPvOuO9CF4mvlblYeh+efqDixOhO66ZunotO++Kw
R86OOd/wEgqhR1HtyRr4YnHqT+ZDOQCQc7Rc0AGhsoiCWBO3HqtGtBbuIySIrjvR0lFzOjAleCnc
BK0jIwaWADBJ3lrtXtdXToBFP51p14FLQN1C9dNBKywwQgBwkZi3PDUQfq9Vfxe39W8Lavt9XGRu
CUwHcALQLMia18beFtk/WXOr5Wtw7JXBuMq2Dl1WD8LEYHhc7cskvoWe1v5vluT/5kt9oTfEHGUS
YjQu63YlGZBXK7zMzlaWZW3SFJcWfVpTI8TKj2ghBimGXYBcKw1o/zIkWfDfDUnx57ECjyJovHBt
tjRg5VvO0NvtrMzb8h79PW/KeRjqRmy7DeYtSvY6QKB1czcOd4IhgIJ+j7Fzyfb6qJavNhfN5KA/
B/uCiraukjEdKO1wncS3cX4M5UMG7LFpfIGcaAciH+pRw0cl2MNL8W/27YzMQu6doH1PmdFCTiny
0zDNm2PRcV9Hop+vaanMP3JxLJ8YUWa0p8WosXnnus4usXd13gCSv1I6W9xQJzaUW0YU8WRNFmxI
8M0UM6lBt+J8axaUoDAaqirWNFjAXHqhVvr9Gqh20fNQ+EN7l/1LfuE8XiuhEMPKHKirwkleExyp
Xp5Dtw1Mrsy3QYEEppvxGZWTr0B/Hf7CB2dVSXTTQr4d/bTntkU6NInTShRQregpdwiae16HRiCX
Xd32je0XUn+q5bepfQcufkO1PybsxEsF1LoIVOeuYfsiT6BBQ6g2MPY8MVJwSNujvqe9ZkGlvkpv
Hac03q6PeMkpMdUQ0UWDgw489vmAZTwYMxUqnJJ7Rgpe+eJhisaV7bV0OJ4aUa5F2JZxRWGEk++x
jYLOPrMqPCVfm+79+nDmX1L32KklZY9JKcao7xAeVxLMf6B8RIORb6JIRNqP65bWJk7ZabhJWIZC
DOJF92sU7e30xbY3100sbYS5Ax5ckeAIwQvmfG1MU4gmHgAtK8KvdgztHNSfK1QkdW9wvxJtK6Jv
1w0uj+n/DKpgKCfrgCZuYNAsyYZJ4BUgyZujCHrdzPIi/TZjno+rKi2jNot5kdItKzaUBkX2Quhf
HFQns6c++i0IwoO1HVZI/U+e7PpqJdO8dBCe/v789yeZERuN6hIiRniSSIijQfg1WbuV/oez69qt
W1eiXyRAEqn2KmkX9+44eRGc5FgS1Xv5+rsY4J5o08QmjgG/GdijIYfD4ZS1pPvPb0NgU2DkVXwe
j6zLAQlnoE/ZeWr7JWDza6tTFBNRB71IF5SJVMPC0oOKfleMNGAEHxO2pzrFfeUgZwWJnnGdRphH
YfsynvxpMBA3789bgXT9NrIEKzABoW1ZLdYvwQioZqNnXuELPiMvcme6kSC8g0p3KWk7Q0KDjkx2
WbdPVfzY0qBsDgMKxIid2aUR74FvjbmuoCwVL0ppQONYf6DS0cPyKaCJpsI2hggWqCXGxPzCGZcX
mmooOLfMrTAcHZUo/c3NY+7YxZ2NIagq4D0INwbm+4BMS+NWsebSA45xDUwqAOjmE/C1Y8ZT00UE
XzQ+MXPXTZe9p3BaKhH88G+OBSm8pUlzim5m5txmA/DUSnZbtiqMX+nZ2GgiOHp439FNV4jpxry/
spypQjBiXLI5tcPOYpeul4NCnMVXtKlUrzzpKdnIFvzy1A+pNdZcNqmArbRvs6cqOQAXB+MvXzgj
fyWJQLaMdaMbt5CU9JbfUt3vVezsiu0ST7xDKsdpK0jIKcLRem+i4YcWitKE9Khv1BCOujcbNdpX
YHaj8eq4kPF0fpmkG+ISoDZhPgrdg1zJjc2VjIH+pkEtKkV2SLcAlR2y/EaL7lEEOy/pT3FcDDAQ
2eKdAMeCsQNBlSw3WE74IAfgAfyIXI3jRx4BAvFWAzFUX+0mcnSK70t0U1v3KMmdly7TE7EhJp8o
aHEwbnGqZ2RrJQMhLtaRde9tgt7y+Qeay+5m65lkneIgy04Ypk8x04TZBPqJ4a2q8ExyeaOfSXXg
/VwV7OdMXN+qgqS8GrOw6/85r51UIKBfMNABfE5LRP7RQARq1lGPNI1bXS3d9w5oFe58m7gTKOzj
57VYQhBFK5ZUZv+4RF3QqnMGarEk7eDZ55QGxkgyCgQ7UDeMV4sSB0oqBNBfaLdADzNgh0/3zXPn
AalFvKVb2u27aL1oEv3QxbZix6QNJQBPBh0ShvKQxxSu73YyOewffz2k+c3S3q3Ai03a7haoajv0
uu6TJrkHienjwrrAy9/Pb5/skGNcGfhTGAZykRQ+VdL21tJuPAT5DZgQtfl6rH6fFyBdRSDgohiB
SjDyqKcCMpM2s05wnTrReuCVu1rT93HsKiyCX1CfTvhGjHCB6QQcpA6PS8DC6w8munSL/cCe6BcG
nzkX+b/qCIfZqAxg0aIPNIgQ06Xow8mK98bA/J6qJiU9VxtBwksldSN7qAGgE1Qm4OW9d4o2zvyp
p3eDE5ZVeuzcL5T0XLRx2XAeKKuLUHr1NHh62yBZH2eXy/qm20ej/UJ1FazEKNkjwLJM8drSCJB0
mIaEjcdY4MwAqcAVqUqEyix6K0Tw9Xa2AouohJDCdu91e3jwysfzJq2SIDgGQsqiApkczgyoc4z5
zsoVWyGNQVG7A0snMMDhe4RYJdOXNJ5anMrO/aZXmBW6WswnbXhhyQNAl5Mb7QbJtPUrL7yNVPHl
kiD2zC3+4J+yFe0xr33r+LUbKlHxuemKZ3UrR3B4catPMyCissBo7PKQmsvDOH9rV+/eXn8VmOfz
nezn+R2TOaGtRNEmyoxUWYXDlFkYTOAUA8Nj9p9JDPFw2QoRzKIwOzNuI6g1egegyPqg5QUGKVFB
Uso83VYMt85N2FQ53URmB2JqvMDyefEL+2c/HWtdMWgh7czbChI8N12M3DH5bB7IWoN4eV8jbNhN
VD+CeA+ETQCht0wEVF8o6WHMFwB8SCpjUlzMAHgsZp3Jr8N81C/70rkdleD+fLsFA4QIjwNuAorq
E3dKZFXTjP57iHCa24Y/k+vVT5PBLxjBpEyDZM2lQ8pwst7m+M2sVUgKki1ERdF2bUywYERVBHGw
x8EoUhOXiA5EoKk6MHRp6D8sFUC2xOpPxAh3IoZ/Y5o5ENP3aALv57ueNh99qYfnD5fkOJ+IEa7E
flibMeWzlHnHbsDEgrFsP3uYHe+mrSIfvSiKq15yMzp4B6OKhsnbz7U0Zmh6wzpc9cxuXqlZ7ZLh
I4kwdz49waTQU/zTS6fDF3TcyBRuY41qk9X0JndZYbs+tdmD7xPwb7NeUTKX7hneCYhrbaASiuCA
ddcWccoFTQuQOt1kP67FZbPGChwRlRhBHzK3sTPpEDP3h8a+Z90+T47nl4xv+6dDBn47PH1A+oiI
6dRP9VEDjjE0zwfjhF79dOe1yOJgSKfw+y/UaEBfhR4RwDJzJErhQgHVNY4UFzUnUzjYRwL67FyV
P5AuGRpF8Gsg+gWE06k+XUEwJmG5yMJglA7oHQt6NK1YcfPLzpKho9UWoTiWTRxNjOPZ1OJBwxQo
Mw5RglQ4owCto0vojR6GXmYkEtNKsVMyzQyMCAI8EaHfp5E6NtkJZmaAf5n0oFjy2qIJHW+c9ilZ
FerJHN9WkuCR1tWxMZgA9RKPYkKZXpejdxEDexA3zcV585MpZaLejsZNoI18eggD6iTKvQxJ0XoG
PawONDlm75bWU+STZVZu2niHct4qvOIEK2+cwcurFJkYLyvBgHEAf2TiXtmOv7D9eYVka7eVJNz7
oJxbMeENhUptD2QP33Z+jt5uJE/nxUiCW2CG/lWIr+smvDA0U4/xX4ix1jtn8g5VVSscuFwTDtbJ
ac0/YeznRQ76L4LEUlF+LBgR9745w25S0XZJDQBwUf+XIri4NDNIk/Cs6VDfV8PFAkiSWXEryEQA
yQaJHUw3c5jz07VKi8IbJj783i+3s/WqAaJW7xSLpZIhuJ12nlrcdZDh0j2N3yYDCGYqLjmZ10Ht
1AOgPji2MMd/qsecmxmgxHAbYHrxZ10k1yMB6xFh+xwIpFbj+i7wY/3zdia7xfk8Ac+LoRlcjIGs
qmVTH0OvdKwxZHvL4LCbovIBxBvY9Q4TmOC/PS9Sdla3IoXtGmszj2sdZ7UpnFv0fQTmVPwaa2NX
eO5+dAqFW1VpKOwcbdGZFtlY1aWqq6Cn83tUa91FPnZv1ah/17242kWpd1ugH0yxuPIN/bu4gu2D
rC+b8xqLuzrGDDYuJK4AyTKG4H54n6vou14ZNyABULQxyM41co6ANUYeEDelcA2DjsVcao37wukK
zwYyZ/6aBm30cX4bZQkz9FGBQgdjKRgEF/s+KAYZZ0y3w3+Y9o2e2cGS2yEYNQ+Nxq6K7HvvFhcW
5hCteDnG1vDrvHipFfFEFjKogDQQ0YDtcRxbQCEjeK9+9VkBw0n3ZjziSnsvNKbYSOmSboQJTp9Y
ehoBFQxJGWDr1fZrtmYXXgcKF+0rUTV+7l+1BB9gYRKP2S3UWhIMVOvulVM6iAvBcT1Xd6zXwzbp
fXdVtsaqNOT/39w3JT4JMHmQm7D6aOZtwKzBtzDVAaysm3lZArTL3ccj4GCYfoyG/qmo7TsnnXrQ
QOeHJht8Q4lUKd1iWwd4EJ9iBxTT6TdhmjZvp4EfH2Su82TvATedhoA68FUgcdKDupEkaD85LVAw
EmhP5x+U+EV+zFEMMVgYxSWYPxSmK71LNtIEj1QtQCAgXK8UCCb68hYhT2qAhPD8AVFJEZxPMmWW
ZuXckiz0o+4w+ekjGlMIkTrXjSr8/xuzIb01JMbCt2jo34jXXyeDHY7RK6bhdtROd2nyXqJX97xm
sto0Zxv5v2GITApsTFhTc6mzle9Jml4AsTIwxnI3Ov0R0TPKKywEKMbjOJJ9otU7N37Xtfg+Ty7O
f4lijUWK4L7R7AjTfjwNbYY0MYGNmR5qTUWzIwsGweqAhwEAA4GYLHh0J+9qy8vw5okdC0zy9hED
64evaPJXhHm6keh4TgF9Dw/XjfElcxI0kyav0boqxEjdzEYTciqmIn3l9gs0oUt80Xb1jTE+GqWL
NhBbYZmyYiN64EC/STGCgS4gYdGo13caSTxEhcCkA6PbaoFq3bfIq0Pf5nU/RHfW5Jd0BPjDrlNN
nCqlC+uZIFTtaAtFTeSWKvpgJ5eJG0z1FTB+8+EnJrJxHgHDPppos5p25zdT6s42qgur3DlTM7T8
jVylQChjwWof4nQI4+Kl9EAeHpyXJstQnqy0cDvGcVInBV55QbLeWuOuRpurNR7WtEVc9Ui0x9wM
Z6aoiksNiXc48gNBPs02al4+6V4FmXWUXJTtCBD2ble62mGAiuf1k15DHNALA/4U2UrBkMbFKpbI
xGvZSkCKiThVG+ghxwtjpW+4thQuRaYY70/3QK8DPB+xDLlUMbU0WiHgJ07nt1n+u2+8MTBjO/VX
03o5r5usxIGap47RCnC5m6BVOD2QceW5nW5BHDrV6KHL6uu+a6rQ6uP5AoBI9mGwya8+bTp/docq
JDMw/OtofSrsWoUJL3OmcOpoD6D4mk94sGbRkxlRVh6w3LukQxPQxrnJla8sibmi8sWfo6Am4Hza
wp3Vs3g0XTIiiZg+uuV7PT5UQOtdQJJjozq/6zRQcjkKG/q8q5CJ1BjaYwkoWsTyq+aaSVpFkMmK
wOieUrcFRvBFNangrlRy+P8397FjDgyskkipL07QD09LuQdDdku/nbcalRR+YjZSajYBTt+FNlY+
+omLoS3jieqojD+fl/PZIviqwTzR5Kp7jmicTZqA6aDn2uRP0/hQ6neNCrf/8+E+FSH4rsSqV8/j
ImbnZ+xcGG0YV2hn+FhVVYDPdzhmTnQTXG9/mMzE9pMegCXawnuF5/ohbr1H3R0UOWupBDDMUOTZ
OD+KYNfEYEmURkjID23Qs2+U/GeXy9E8QYcIfDxOhiLs+pDUSzf/Sb47Lx3Zk6jys+iuxEjQ+V2X
WddWjhC4mnOJHrwJqS+7COM892MHgEooBlGFPrL1QukJxR8kjoCaJvj1oUfgVtvITLXenVn9k0+m
6mKUGJcFv4pw3kFmxRHpv1tMQpRLifBwsGoQZD/rYPxMnIKDv/htdeN5H9RmDz0Z9hl70MfuiALH
82CSUDdaoGlV8BGN6lkg/SYbQKkEPp+ThJ2e3XYAyxlG+RGy2vlVtA5XbWocSGPtF9j+sqqqlzJx
4BKB6SMHCLPhR3zjKqoKGA+Tg81su7X+vjgRgGKKFeSiQZXnIGNni0GBazKAv7EEWXLsUzo6/jo7
02UMkpCdN6y562MitCpB0eByRC02di8Rkkj3VjVSFUmb7HtRJ7FBMkvRGiF2w0XrGCGPjOVZ8J7w
o0wPtXW+dNPqetb632U6qGyEj+me1mcIqOfAQGxSmCIKrqcLtIA6d45dHihqLWgSOj2cyHCN2a7Q
WZewbTykcQrM3U4HtDKqdof/+CfhsAUKzA+OUCgIx+ROpw0rQpt59MJ20o+a7u0dHZ20lrXXBvKy
phNCHrTTms9jHSsSVZIDyNnjQVbGGT3RlnSqeglfsxYRYjgr/jklrm8Cw+o/uxI0cv0pPAAGA0Oi
pxLyMZ4bMkbI2kY7mlw0xtUMgKTy7bwUyTV1IkU4UnOZGIBfxCqOzkU7Y8S2ufPc3XkZkgcFgRAO
lYNzhHSXsFhdu6Zr26E6VFrzPsOwgR/HnhE4vbEcei/LwMQwZWFeAYh7Zv18i04zJG+MybrsiuFh
7NdF8UWykwLTtYALyBPWYo2MpNFE0QAIaFTzA5UEv3BvI127H7wJtYo5VKgvs1SYKHA88aIzYTKn
O0nGDmVt/qSpjQhkKUV37QHoa5c0VfN9TG22R6Rw18ercwvA6xvmag5IITKFwf5ZZPG8YANAc2rg
vKJH6/QrIstN5jECIMVc21OPEeGC6EFsF/RZ8wCR02dDC5D3OSuTK/RwwehSlqFMaWDI/MJxWPs8
kwxAVb3m0Hd3jEkIPNt1wNVWZJd6s5TJLlvxS37X291z5aVGWEc1Rzsr+2UXr3bxYtq9xXFsjGe9
p9pHU3bNwWOa+WpFUXPM+6UIWULX6ySlBSohUZT4MXDR7oe4nVWNSp+fmdh7BGYI1xHX2CKNQTbj
4W2OZR64Jua9TOe+tH71KCNkRgt0TrKfVU2MkpQzJAIggF8mvC4vrD8bbToNDl4rw7Lz3AcSh+Xw
rXSek/EdhHcpcjD2DVXSN8rONy4DVGYB0Q64TOHoTbm5WKCRyIMpAbiqwZldsju7pYpmAEncgzsH
dFjIZ+Ogi920Uw68vHRGJ3Q+eIByu0jrH8x9s539+aMkO7dodgGvtc09ipizmqqWDJjtyQPqTjtz
zi9sLwuTjvo5+R7PVHG/SdduI808PTHraI6MtZDWrwAQN81d7tw3s2Ll5EIAi49mZN6PImyQmWRz
7HjgHpyL6dc02/O964wvFesrRZlZboCgzkB5DtVZjBadqsPQwtNO/HVeRRN6Tn92CzprrlbPj2dU
BnemczliMrVWwUTz0F30O9QjOGzgMsIEpxDau7R3IrvAKtr9yzo8zfVlzAA+4Gfai94eDdVbRZIV
wCQA2vQ59QGGb8Q5+QEEfgW66GAj/Qvm1mcS6FkYpbs+8x32RvIghlT71q0P521TFhFs5QqhPzMB
KTi50NPt+kPqzMdpUc2Fycyfv5GwmKhbfcqltv3UmzmATvlodt1dNNNxaQreN1zZqyL6kJnlVpRg
+1kVo+sNEXDgxmCfiu2ja+W+XuRfONBbMcLVGLOlWdsEYiIMFdfz/Zy9eUUVRMvvBOiZ5zdI5vLR
SwTSHg8+n4p96jzb35VTj5OGUQ3v0WOe71kPbfQ0gGDaViX6TZk92HD2YDsigDET/b3RaGPTEh70
oI+zN3yvfjJX7NxOax666BWz4Bq9GeL3pQoK90iyj66+TZwalZuDO17p9HerNX5RP+XrsbTDtFRh
8MiMaft9gr3aTUcyK0Y8AMhopvvjsm+dB9L97FNF5PGnJ1v0ALjxgF6D1ypuIcHxkNbtjMTCSrRm
gjauQ76gmsHBY/0+e2jsJUwM4md9ucsrXL75j5oADijIm18Wuczm19IF5Ogc6PbDHCs8vDQy3X6a
YOaDWROUebEITXEFNCos/g6poZaFxHtmxd5m4ZgdK3CwxUVY/vcRLIJ5S4hHvxSwlsQ3RNMg6YFM
FEiDgXWO3Kkf0WBSUebJ3O9WCL+5N4/YrKu9EgOGCACM733vW/3BKfYkeZ6sYxHdmaoGCVkgsBXH
rW4jrmkWK04XiLMtFri2T8ntjGE5T/U6klkvnvo6mAGQ+UWF91TOsGiWbVTwtiQbMXF40a6PCYDp
qPGeq1A3JH4D1+WfPmJ0tyGndyoKg7GsSClEpezJjluMcwKPuLqLgbVIAgyEnfdSkv06kSbs18TM
ONdmSANfytoA8xHz+WlCfdv0C/oDOLtoeVE4RomvPxEp7BnDIHJpjRBptmSn90M4VTe6yjAkG3Yi
RHA368RY1PJgKp4Kv8kvUXDEsvpAWh8bRUhlSncM5wkzs0j1ochyumNFyWhOF76G+VM6X0zpbV8S
DOmFVryj5XPKaJCMv7vyd2pfR+vRIW04Udsn+t4FFHl60cf7NspDY9hhsiqY8wFIm3tEFBnY8ZK7
yfvvlyCqJX8/V1ga+MehNFP8foseBQ/NS0Z7cJqfk+bunN/nrUuCK8qZFv7KEqKx1sWMzsqjlKj5
WVlhp31LkQ71ej9LLvRl16b7mlx7xs6s7nugMy1l0JiPnvWWF8mhVl1BMve7+RqQSJ9uFJjLoknX
8TUelhmF1RgksIGV6X43XgCY3I+mt6GdD5Z1XxbhNH+h4gDxGJuzCV5mmHs/FQ/watLNPDSNmvvZ
ezZXtIhUl3OiuACl5+uvGHGYV1sjzetSiCm7t7Sdwrg+lk35lUO8ESI4RItqyYy2Jiyl9qMDLvaQ
7mwVULDMN/G+LD5X4QCBSjhXxjBPecbL0on9M48u1hxEkRetA7DZ7Kqqvs2v541Vtm6Y6wXdH5JG
aGUWtkfvdfT3xgvO3bLT3KPlPq1fuIL56PD/RYhbU5sT6NpriGibmzz+3tg7rVScbrkWYC3HfCuS
TWKuCfDxa0+0CdfHelzoN51dt6ppMqkIVE5sHWlCTJoK+5KMptGuDrQY5yd0QS/ZNaqu5/dCVnkE
Dt9fGYKTWixwXYBmBPbVvq0/KHLuXaBZ/5jpj2F8yHEtWkOhkClXC+8czEThBSmmDZu6H2iFRqrA
ai/i+CNF8oi8n1dLdlOg3PSvCOG2jQzdLZCKB0prtJu0I4JwK2Tl7ertzE7x/lZpI2ySt8R5QgeI
8kC7HhvHKf2B9ujz6vDfECJtbNJfdYRNyoZl6gwdMpp08dPcp87r4ha+Z1wRVYGIr8w5UcLhNJym
jYwaoqbql6Fd5t1HPeOheDivkOw1j3yZYfL+aATJ4qNtZROYUMD9FCyI7tAzCcoWw4+G8cpp7CAy
W7zk6lvHJYfFim4SJ35IGsXEqczpbb9AMJEaXbAAY8AXEPdiXP6xx2eToER9CRCeyt2nukpj7qiF
hcVkmWUClAzj3EAvPb2URm9N5smwkCdsQaOS+Hn64lS7PLqc6erP3jeCFHKPt+N/vz8wf4Cueczg
g+FHHKzN2r6JACP6x025blj0h3Hend9MyUpisIbzSIHRygOIwqlmdeHUc5OCkMxu0qB397Z+SIiP
6ptvpSECLaZKeUlsdCvwj0/bPEZsE/wS9Rxh6yjzc1ajl/hiHa4ZUdSiJEf7RI5w9446htFp4SFZ
AvJ110ECe/a7L1zwJ0KEp6pTD1ZZIiwNEgxDeVFAvG+TCpNZ4j8AH4A0JG8vgSXw/28WLLO1tSCZ
nQcoi1531QD2KnbVT+mu4vObI1Osm8T7nogT3BUQccDPocPmcvN31qR+ahp+ru3Ae+5iLVVToSpp
gvm11oBIoIQ00w5b9o5OTJ+2xzkLLfMhGz7O2/pnk6Ao3sHxILTEI8QWVNP1yC4HB5wUTtcgewES
w9Evq/15IZ/tG0JQBwcJNWriwH443S5rLVABnWPUX1GNpkPYaClep4+OdnFezueDCzkEbWQo9iJc
Et9TbI0rvU4hxzA+MiDXgsys+WaC8m8EepMzBYmliJg/2+GpQGGrcn2qDNABQ7Fo15bH0bvs+u8g
s1LStEnCmq0kIIWfLiH6Reqp7CFppTZB1BxF6d7po/jGIIztUw90GHXRVr9pYsePieEmB3vwsufz
6ytVFzy6nLoCGQ2xSBO1XksKPUW7Z3PToeU4Nx9c5/tshU2rOHHSndxI4ha1OeCFxfS2dCApm+rQ
QwTX2KD5mtHleUymbyN9oL0i7JHa6Eai4FJcGmEKnEAiQLirabeaDhpa76L6C1VW7CTqa6ht4jWH
i/NUNTonJfh0IUh3gtQOLKPzxxHobLrfDh8RfdTT59m7RV/8V/buX7FUMCAw67LYLrl+BrCHgPCl
3dvervR2+qRIa0hdyl8FxYYHI24BO1BBkkZ3Vn4zrffG8nZeGflx2MgQLhlD02pnSBK0UnNcimpX
oCLUrx2o5lL0xb6MzNeWi1GFE6DSTAh59NTRx8WAZqO5hhoaC+f5R7SqMO5UUnjCfmP7kVcWVs0N
JCVXCXsawGeeqXhBpdYONwmQJhd5SSpYe90WVbR6kNFYfrky30XLKcABEmS7zu+U1GVsBAn3S+aV
fWTwgzwjp061X3Fz45Hd2vqNijVK4jJsA1ArxDENNLaKTVdaNOTe6sQIDKedVd6Nadg7T2N1i76F
rAqd4r9bOdh70EJroWKAgoGwgiwh8ehmKZIl7Nox7nPrrfjvUQ7KMRsRwtqlwNxk04Kkf1be9+Z9
O740VbAud+bw368x1H3gkHBDo2wtDnc2A+oezog2Eze6z/Un1gSuG1BcM2w5njcH2cE9ESUsGxrP
XKe2sWxu/tFrbzZIsIOqXvxuuDGaV4PdxNGgeDFIbP1EpLCMuUYpgHqhHTLUk/G26ofWuy5V5WP+
K6fPIV47+7uGglsfl6xbFxeKecbvZXwH713kPTbJY54eI1Nhe1KNAH3GUzW8LCP6oWHqEnD+oXSM
3OOIXoy0A4nhNRkUuyXxRCAa+CtH8ETZNJok6yEnXu9MK4zq51HVc8V/Qlw2LBrOEOogaD4S7KHs
3aQyIzSkRyZaMfUPosqcyQUA2Ay4bcjPiY854uJd7KwY7gVbGCjlzafVqhSj/lIRSJjxYjdaGsX2
wiwxrAlK83P6u6ofbczCnD81sv3mGbn/CxBuu6Q3zHktCySYigcdntrM7pz8MVFxAcu2eytGMKuW
NSPubeiRdBdr+eo0PosUFiW5DjjD1L+aCBaVxF2czBk0catXLf3ugUgdVJvZkvm5CotQuiug43Zd
wqk/REZuN6OT0eko2VvpNe3roCsaxbaoJAjKZAjdqoo3qoDdiCADUqu44qQbslGB/38TCbR9jbKA
h+YvLXlJ6TNZAOQ7KXZEKgM9PXyEC3UEMXEVR2vZZDMar6r5TtNCt7omxcd585XdzCgd/yuCm/dG
jbyNu4zWEFEvt6BUHbyQom2yvmk0UCU3oGRVTRPJfLHpotcW5VDkxcWELHrawBVEUGNIln1jd6EJ
zuF8CTX7Gv65AdLtef2kRr0RJ+jXg7wDCDMQ57bXk3FMnVeHhEt7rFW9xPK9+quX4Cyn0QX80ApB
w/zDZocGmVmqeAZJdUGtnw9i8eYT4RpzG6/AqAhqfKR+nuqXNLmgMTpenxj7Qsxh/hUkkhM2wzQU
RQPHry/HsXhGDJ/XwYgOTFsxgiBdtI0gIfkQmy76d9HaGtjJNy2vfExhgg9QYQJSD+0h/Q8MFsye
iBano1WeAd0BJk58iqpW64b6gAldRTQt9TgbMYKlGT1jRhJDjKk/aNpbo4XnLVkanqHxGVvM0c8R
2p4e1YrZrIx471GzghVOS65cloUkNY9GMl3p0+1clmhPM8vGL71OURSQrSFBEMARSPmfILsHMjNZ
S5je7N5VWe5b7Dhp6Hu9OK+jzB7Q6MTvIGQHXRFwMOlHsnYu7KEyDmb0z7jcLY4qByrpYUQa5q8Q
EV8QuPsDkDcgZKgD9KiFpnsTOd+pc/CswEDDRPnIvEOnYliUmcdWqmjqC0FXBJfalVcpeDjr/z6U
BrUcmAUsHYByYu6iNce1XmuYRz9r9hBQh3UHgsHNJmiczAY06KB7hcImpfv1V6aYuECDRJe5XGZT
vRcOSKq/D8P+vEnIzX4jQ1i4ZhoB4bVChmFfJJ3hT62F5qr7vL9fkbHsorDSdrq5Oy9Vdi0SvL4B
/IcpDHQKn561mawG6g8QGvVgXvHRKsxGwPNpDfhlevdgTaYZ1l2d3mh9hMTiUhiH8x8g8/WcvYFD
+uApIfaW57nmkiHHB1AEFjnZNTh0kZf7Wv5qloowQ3q4eaUIaWakmnW+y5sYQC/IMHregNd5m4Yr
K3cgvG58kBMjarJUk6BSk9kIE9zkWpV5NDeo+en1/ULDfnrJXIXJSNfO47yDaBjmeGKn+mhx4uRl
PsFimhLQHJrvuO94ZqLJFRN7iaW4XqSm8leayHjV2E2PJjMotKT0KXG/r+1b7K0PRalf6aWLmxOj
KVTVxSv1Jhuh5qmKedxoZmxAxQKdoTyEGr+Qk8SUHIaiMdqCWE3MFBZFDd70BGpR9kFWzV8nn1i+
V75YqjEK+Xb9lSTogvLNnHTcIgYdszqdb3sBSR/GEfW97184VBhgR6HDwiUqvjdB5RaT3p6RB0B7
kNPfgul+dJ/RQT5GKoZYmZn/6R9HKd3giGynG2Rn7pKSAhu0AhEgq6ddM+BtaL6eV0h2cgH/w/mH
MZaB9NqplEq3SsBrLnhHOe+MfMzoA26iu85WPKJlO4QxNQwYYNAJoICCCx66YYrbBOsWa9dDfKGb
t/l0ZVYPg62ok0vv5q0kwRZ0NFIMSc93yKgPa+tdsR59ZaQkAFaqh9AYMaZRNQcTIxtz1/2urbcv
LCg0RJcNshKfKJ2H1l3X3uMLClRbT6Nh3Ox6eI7447wcqXls5PBX0sblupqWo56sY0XdK2ZdUbbX
OsXdLPNL9K8IIhQVstkGCXIKVebx2+IhqTsfGWB6Y/KxoD5lLre6iitVao1osbHQP2SjzCeYieMu
5mREUKpArYsugW18JIDdN1NFpC01RyR2XTRmosvBEuQUSzqYzIKRZOsRRdg6fdamXVffWaq8oVQh
/kiFPgiqRB+YD3FXxcyENebahd1+uN74y8uBrtc2ihOmkiTYfZtH6RK1kDSZD0CBo8U3wgnD4mx3
3u7+9LuJOT1w/v6rkhDY4CWMjtfIgEqNe7OOlU/sNhhL9lJ39LHNhutUr4Ff+mzWr2Wa3GP+zdfS
dTe53yneZ0vd7lY7DZyGXdBRhSakWgR+6W0OxZBbjU0bfBvQbTtvV9MbPQlb7fH8EsgSEEgHg6oP
kR1uAsF64sabTGNEb4w7/8iHj3EMVnahN5dLHUy/z4uS3dIAiAMMPEIryxXLHnRhxuQCAi/I5rvK
uAMEgn9egHTFNgKEFcuIVi9ZAwGNnYeMXC99mDdkP34l+7hVRLjNHLMaC3uAHCv9kRarbxkPRvbz
vC7SU73Rheu62X2M/qNNk8tYhsJn2dtcx0FmJJiNf3RVJWzpumGYkYJVwwUJtnBvTvGIF+ACWW0N
GMu3ufN10JSoSpJSS9tIEZw8yDMmJL3hgRMcHZvt+shHF9ag37vRnrrP55dP6u43wvj/N8unx/lE
DN7kluo3EZq+O/Sd7z3jOYmDrj02qSKUUqyg+IguHQ1N0cufi/JtqA5zjTas51iF6S29JhGv8aa9
P7A4p0oZdQUSqGrFo1lzD6sBCGK7v4l65+L82knP6UaM4BKsFHWICJhiQQL26xQk3Oa38wKkj1jA
yP+riODfG0KKjALKIVjNDzroftMeJ++V0kez+ZagYwnsU26l8vXSE7URKvj6ORnBaZ9BqFXDtyMv
hPgwzNLER3AcEuc3mKj2Sfk42IhQve9zmgTa8K3Sy+cRo9INqwD6PL2cXwip2Ww+SXBY2qDHVh3j
k0Y24Vn2VNeYiXhstcN5MbINxcQc+s84+gGQJU7tpqj7Yqx6G7kQM0yBbFSsqyIGkSmykWAJG+rF
md0WqQsJ47dZD2fnwXDeAKh2Xg+VFGEHI4bFIo0Dn5j/MwMgIs78fv7Rex/nxciOGWpjFh/qwHCv
mFi2p6pjcwNlCuQ3UIqx6H4FBcF5IXzNxchjI0RMKrtmrSdmCyENRnaK+MlrQo89AAiqY1ddxcJ6
VGEWy/zvVqJwrHUz9jC7Dol2A8ziYDBxAkx/Ka+n31mpKmkp1tARDML1htFcJgjTqudsCOfxhShc
riG1Bo+3d6GggT5OwRr6XqPtMiAnZLXds4Phy+O8mHunWd+A3pn52eROh7lrlzAFwtela+dvU9Ug
/cd2XvoL2BLXVjHtybz2ioYwmZ/hHBLgkuBcGY6wzp450ETnDfDuqCHXkQIRIkKi6p3Zfq+iNZUt
81aWsMwtugi1ArR9Qd1MPmr+wdr+oqouKdlCb4UIC41rO3YX3mZfLmhLiI2wysfbQgOO8JdK4MhG
myiE4XEN8INTT4XQxE26eMbFYIQWkIqT8v38sZNuzkYA13UbFzA39pwCAmIDg4BoOydD6kfja0V3
RqkiVpT5XQCUOGA/AMYbEWHeBpcuejpTXrD8UU+/mul/pJ3njtzIsq2fiAC9+cuy7Z3UaukPITOi
955Pf7/UwTmqYhNFtO7smY0BBlBUJDMjIyNWrLW/7MzS1z/982fOlEGrW76n8XqZgo2v1dvA+tQM
azMjS0t2akX895Mly2jCeCnjf5s8uuqMgyczEtptEpvX0Ms/+AOdB0MH3FWU7c8tJX2aI8vMPTXq
0aas91rr7VVrJW4sfpS/Rv7kJqfuGF6n1jJGPAbGbOsQdGtzmUvnxQJzqqlsZfD/MzcylJTyIeKa
0srjhDpc5mbDc/QvaJETK/asoJFZBhVPFT9Uf58qvweoXS5/jQVeXR45QoLO5n0IqnzmR9saxJcR
CyadhUy/4h1qtg/hcIAGy/auiuoLJzRuDoWPXg7nlZfQ5V+wvJD/9wPeEftKUlQBoRblr2BT2a5n
fs7rt6G7umxm8Rj99XNOgeLLIQJyNX4qSuDa3A3Ji7OWuiweIkfQsAsuTwRYzre2N2o11Cc85jO4
eaoXI7ySs6u83kVrKKWlWx729f8zNI8Jaj76UUDphIqT2t/1/edROurNW5Ue9bVOyeJROrE1e9H1
eZQlo4WtiFbMBMlEEa7cpSvezD9Nrg56Pdosm5oGbh3Tvri129uy2erxt8Rc6fMvGUN0EbkVap1U
hWb33OQ7etKKyDDE+T5U1U1rGVftVB1rxYHSYXCbqlhpJC+eMaG2CgBEjGTNRxm1xgtDLyFPysON
p8ku7RFNC6GEevDKK8N2Q+8/Ejc3Ku9j9daKt82aWsbiW+z0F4iPfBIPJbvqlLDjF/j5vTpsJ39r
9PsiuQv8u6o8+NGzx9vk8oFbtkmhQVTP0QqYV4JAoTRNiEbLJmUYoddp2zyGxaNU3QRmDRMh0+x5
7DK1vWJWfMB5zv2HPRTwg6CJmN1kiW1naWZi1sk06VcRTzU1YGQR2kFKr7JagEnB3x1Khqo2VhRp
ZMdqP/2W7Unml9Ho7Nr+X4AyMO5RDoOEhrGWWZAtqVFkziQmuOTczZq30v5drLI8Lh3UEyPzO2+g
7q33DoNOdt0inCrTxVpZ26X4JhoicPMz5+TMn5hGDMGO34QpT7PAzf2fLUwrsfMrKx5XBy6WwvWJ
qXmtRdFHuw9DP90MfrJFG+U2HIKtOvQrNeg1M7M0vo2mPK5UzHjVc619SSqNw7hGoLN0w536Msvf
1Wwam9QL0o0u7ezg2rQfSKqifuXjLH7+vx9nDldJxsnqJBlXeI24Vqm51hpYcs2PWRDxZCWVMwUL
RvzUp9S/sKE7bvAvbVgHyj/IqUXEnKcksS3nZVHBmiz51WtkOY+VIiHJO9ww0Xqo1eZ4OWIsLtxf
c/MEJE7DyJg8dnVntIdBGZ4mboTLJha3mWBKEGpssCjNtpmpeEbnp5ioi58aI6hxsOv9rx+2YQlZ
Q3QPwE3yHjkP8a1Z+0YpFSk6SKOnu6Mny48MWkTWVs+yJNxdtrYwYAy2zBC62hT4BKPnuTlUfz2t
06HR0tPIjSRiqXHr0ZhvLVq/m2KKXbsNjkryqFXNHhGTldtl4Ro/Mz87U3KnRkg3V6yovpcoLUPF
1m0dQLua/CBLKwnK0lV2Zk3cOSfXZ838UByHWNO054an2NTs4OV0reC11bhnKE7ces0/HOgzo7Pj
ZoxQ7DYqKxwUD4Xfk3utpd6qWKXZXXlmQuzbE798zc5TKcEvSXryjH1t77TA3+ryneG9xdIuzCS3
+qWl0j4KdkH4JYhaAYnkxbuxwMOFN735U/a/juUnu/PWNph42rz7baaBCswfrdA5OQOjb2kJNWIK
ZO01hWCg+25M+76wD2n1SZ+2bD7AwWvTcAsHlbcGeEMY2ykMzss68qh7pSJUar3BjbRXM7+Lmv3l
k7Nwif4ZygcKTPnDms+pJ5KsDZoF6UOtagdr+Kkm+9GvN0N2GNbEGRcC9pmp2Q4qgTPZZo6pQNkm
EgjQo5MdxjVyyYX4eWZltomYTW+cssaKHR8G9aGGG/7yii1+FHL1/10x4ebJLkXmLVeLEAORCkP2
57DbB+EKzHgJhAGGkI43YFP1/dxHEFRQMXfMGlihvGN4Bt21XRr/iL1tqNxqzATF+yREGE1eKxEv
xZYzy7O4LWkJXGqamHIon1BwzdOtHP2gkAATdFhs4ZZdfQovmmQ2DaZHusEUYmYpsuJEXqJ1FFWb
1k0gnWVqt4VYsnGbsXWjtGVYkSxi++GvCOr5r9G5n7IdjbHATWbTY24+yspvc/h52cSfOftZzDi1
Ma+3111j9IqMDa3oPxlteR15oxsBsK8Z6Yobbdtov6vkzVReyMNL8zYdgp1i0961XTlm6tAIrsLO
3I8pkgDmZ9WT0Tn7GTJ6C27F7YzsceiNh4hp8cu/e+Gcnv3s+V0adoFi1Pzsjlegmu975dUJt1K2
ElIX7kzuauCLMjkIFfXZQfX1wCvqETjuaE76a+g46Tef3QEzm64FN5wKkocmM6ucxQhgJL7s5Psw
AS8+9LMkKDDDvyON6pMyZWA8BBiQvOTyTZasePc+SvwP774wYTCKNvMu7Yqw8iL+/Jpei1P6m0iO
9478dtmLBTAJZsBKUSqj1I6t82AkOpoGAnhwL4TPFRSf8V7WDgMqZb4PMPfBmLZl51rObbMpPxm6
22w2aNUW+2ktYi25i04tmHE0sWCemO2ZJiiUaFRxt8z/y2Pzthmlw9iqK+C0P6N75ycKamI0pmFi
AH1EC+bc3UmWW6mQiU69aU6BK4Eu+a0EqXkz5moXu3LSAClsygmVnFyrUVVJGAGcUqXStkoY5o8K
z+oHGvV1yFilU5tbrffUXV9X3YB6eptmroQ0ZO42ZRx88qy2/tRPOSuoybF9VL1o7bISn+edP4Dc
4GOgFmPNQ1/ZpompRxUtK93n+VIgf5o4CZzqkm27pZrejlVCPpcwaRZJ/4BdYTXJlWFTBWIKZux8
NSVlcBCI4ATmyW/fvPHCQ+d9MdLD5T26uDVOrMy2BgoXXWSICRO7fo7jrVJBcqF8vmzjfRYDoIop
Nt1ERVRAts89aWug9oXWCTBu8ai2xl3gaAfTm7g+cteWvJXLYyl4iPFSFK1RZrbnbcC61CRfaXGp
AtPsVKqrBt8vO7RogVIVGYAQgngXPrwcptFAXE+WuXd0Dw6JlcGfxSU7sTBLY8aSTmkRY2HInzoI
pPsXObpx4tp11oSE3wd6Po4jiE3gxVb4v9nH8TrUJFWAuNF0DwRSLo9esMt617CRdNxdXrcFLsIz
Y++w4JXnV5mAZVflNlXv+vGQljs73in+0dT3g7bN64c03Obe0dbW1HOXdvqJo45435xkhmiPABUQ
jsrlbUUp3Dn6a6puSwHj1MTs6VcEjucpEybaZNsOV7AGEOLRAYicvWRv6jVB8IVasVhObhYe83y9
+bt6yOJYzwDnbPxiXzeP8vSmRke7fhgDdB/+s7WrRP9WSD0tfaTe5O+1sVIRWzoHRCeuUOB7ZIdi
yU+W1CtNP2o1/E2hOWF2x+3UlfC0aMES8CYVUhzArOcW5KkoYtUUyCOtdpX0Tg7XOLkWihOEClYR
Qi7Bnz4/AFUpySU6LtxaBv2km3R8VpyjFN/5zS43t74Tu2UNQoK/V0r9SyfvxPD8MMRW5zddh2FQ
6Y50ULQfUXOvjJ/r4lr5OEDxzMm5Rl00cvYL4WTh5/t6/F5M6rUUhNvL53vNo/kRK7PEHAVqO4BA
zZwekuyG/Nczf8jNEfzYirWlA326frPT1oL3qGNZ+ETT3vpWN9dR//WyQ0thmFExWcxhW0DsZsGx
KAzodBsmf2xPp9dZhf+FnSq5fY5aSjD40w66mDXWkaVFpE4mGNvB9Nn2bMsPUqCFjkBwpPFL08Bb
vpHkz7nijs51v0aKtLCEiuBp/zP6ycDxzD+oEpVcMrHVOFTFVN38VDTmtE8sqA0vr+RCaFTgF6C0
LcQEGWE+P8i+jCxvD5/BJkTvUhnDez9/BDF9LynFdaHdB7K2tw3SwctWF6h4SZz+mn3XGhhaUgSD
+BEOzpHRKsRXrK0fvmqjepQk87ouPlV+cNMF9ZZ7HCIH3dmMaF1EE3JS1mc9Co56q290ZeX1qS18
ZX4Y24oZfzKIORKk8qMutzI2r50z2SC1fnwdGLmsbhInjF55TU5fbSdxrkKt7Y+RPsbbqm363i3U
BpnXZvLccoqDL1lVyI+Zp0beVu4bIzl6ddzCoNwPzXU2aAPaoqOpbS01KH61Uef3W1VKh18J7M3/
BR5MxLU+jIPbh6b6w+oq4yrrx/hm9O122HBXT8+tUylsCjn+6tVleMWYS70HoFant1LWOnex3OUr
Tdf3D1w+GUNp4CR4MiGMdr5TkqhR9KCgx6/U1zwVJO3XmN8l3tpU1R9tgFl2z6Q4/TUx7MQg9Szz
5eHbNWWg0/vrqkzeBEHQ3bGm/e+wleqjrLeQVZhxMfywM729z4aeFobcxcUuHuL6ureG6jmJcyq7
DYR+n6tQjx/LRGp/FI40rSzJ0maBF8gAKS84geebxW9lHdkQ+tDWKIUHyZzUnVk6V0VRVVeaRhVo
tG3PHXO9+/gFjzgWeFRxPyLLO/sWPF6p5v/pj9ZP0BS6lrm7fECXPvapgVkMb3S/sSU2+gaCE8om
uVS4Xihvoo8XlBj8JVkXpIv8yzyQS2VXtqFoR9lmuWvb+D7TWrftqpUrfSFdgaCBKMdrURA4zF46
WdqVUR/31KHtfhtKHNphc3nBFm4kHoRQBDLRpiM1Nbsd+gA5vK7CEXXcVFCIo2ndqhBhdm6laCu2
Fj4OXWjDBOojFG3mXcJO1ouk8+hEB7nbZd+q4aHJd9GaaNbCmmGFygSLJhR6ZnssNpxQtUdhJftq
2nfRWuNi7c+fPaWCsZu6RHSH7SFzZWnnD9nKOq1ZmH31SI7MJlXxIFPjK7OLjnlxvPzVl7/E3zUS
AeIk0S6LICmnER/KzN87GoQwwxeTEuzHB7oQb7EpuwkxY8F1c27H6JQi6FLspMrTZAyub39vtHsn
ClZWbCHvOLMjVvTEHxSl6hEIV8rA5OPY3dX9F6n9ennJFqr0577MTkpsemo9dNiY/OfIAxie7jIr
cv3+2Ex3avUUZley8338h4h25tpsu5nQiEqhLbazjqxnvWlLeVPkN9rap1pbwvmmC/KxcVrc8+wX
o3io/MHV4u3lNVyzMdt2Yz55qdpgo/KfJ/uY9xuQzGsp2uLpoVjItCKPWLh2zvdCa6uhr9csWOmA
QTe2DqRjoysqa5b8eYRbIHytkpfaQ20ThG6bfGLq9LKbCz0OtorIuVGBp6Az5yTL6xLIdM62b8u9
Zj116R7own4oN17quDLQP3m4TT5OLGsgqSmybw4cpfZZRmyZ8TRWikVqmh4Z5YNvxa63Vbe77NtC
6nBqZQ5YqJzUhoILK0b1lhVbfbqzu8KNayLI3kvfLhtb2i8CeS/GxgSF7WxPToUS57YMqiiptlWF
9JBFrfT5H2xAwqBwM+ni1X6+XXqyHKd02C5h9jvzbxuIVtZu8UU3NC48hCvJzudw3byvoj4c2A4C
rhAI9B/l+jWy/6Vt7/w1MkfrDnZgRdOEkab45NE7D/+l4GWcWpivFCnKGKWcXqksXDqTZnvtrfE9
L6UjQAsANsMgL1o1518jHS3OdA/8plFu5WHbdl87a6/FV2P/+g+fXecRTikISNkfJbCTGwNK2xRO
Wj67KR8nb+tXV576+bKJpRtDcImAuvyj+T0/kW3edHIzgbxRkq+FdM37Z5t3u9F89qy97Rxi9bcl
73NrpdS7cLdjFZUqVlFBA362hEbQeiYtXQI5ghIqatmhdyx5iOVrwBTxvWcPHgwxEQ7vGs21+clR
kjap1TQGTGC2u1wrXc9mmo0ZmAH4l7IDlgGiVgI11aOrPcU/Lq/uwn4/sz5L87o4liUbnAa41sHN
7HulXPFvcR0ZsGGWg7aJOW9yJVZXN1TNcY+AHUu/h+FZCu6CtctiIThg4K+ZmR9NoDVh5WBG828R
WeyCo+Ht/2GpTkzMsrBJlezSj1PwjFD19jUYYP/TZQtrToiPdXKapAqeY02sFSUIN3d+Bx2qZcVK
P3Cp2s/gDg8unlyUiefPVpiqYglyMbAY6K4VIU+7gLEBzc2yex7c2IN9G97jIv88tJ+9NdTXQsXp
zLrYLyc+opzbRZLMhku76FA71ovclTeCLsvXTBBZzIMPKRuxPlxe2oWIeGZ2dgeGSeTzmMLpSXuu
vdvEuBuUr1r1TVubsHz/DXkHWnCo6AiD01ub5Q9p3UMPKFsRzVQ5cOO2vE9NyU3kYCU+vV9H0VyA
Ug+xAt6A794ETVs22WjGdO9qV2/viuGlL8dNr13J6Fcg6vtxnK1AmmAL5WBOwbwgPxSpmRSFFW/o
JEvK5zh4luqvlz/S0tqdmJiX3o3WzBwvx0QBjLPS37TW3Nbj9rKR9xHvD2KGy8rmGkby43wDjtB8
9/2AJHVp9Tszqrf9Wg7xPuRhwWakkLczfc55qSzVJTOTQ+TLrc4tpCtD3XUaNFzd62VHFswgvy7K
JowFiM197gi7LO2cFvhA2n42nBttQAL+U6usvAmXrIB5h9uORhb1DfHNTs6rIY2mEns+VhKP4ZHS
e07k9r6fpPpKkT3peNmn98fU5sXx15r4NSfWYsuIJklDkz0Ly9jVi+9DlnxS/a/2pB7H5vdlYwvb
DRZXiBQ4R7Bua7OAHkVF4JUl29nJfWgUvg9Ap8zi5bKRhe1mi0/EkCmoXuiizj0CjNzklmApG8Bd
GC6pjPXETWn/umxmIRz84dm2hcg2sMRZ2BkDJ1VKgQezvH08vQXwAEUho1/bXNkD/qVQtDY0SROO
n36eudjscipeAEtU6MpnmWwwSakT+HDJaoVdT66seyODIrL3CDiSr2cFPLndgCn+jWV37dbpg94t
FZusmjcycwcS1Zl6o/dSD930VPdXfS/pr6lXk4qEclcco0KLp22nEU3l1GyCQ9snaA10RNbbuurb
WyrI1X2pjH57U1ih/mhOJudtGqe92ozBjamm8jd1zO2bIbTrq5btFTI8lhKY9UlXaB7GsQTFkO+Y
v1M5H/aTbo8/Qmk0nvLaS18COllfithub3QnHvYGNp4KG9RHkWVqsE0Hp7vWE9N868oAdqd4DBR3
aPtm3Cq+lN3nIYDmSU5qfzNWcvddMHrWewjQ8qvWnAjbVW+lj31WNdMNXdbee3RAlj4w6mJ3mx6q
xMYdsiC/soxgfC3aKthbYQcTaK7AD0BB0zwEoYZWgGdDd77125EBoEkNpIdEzeS3uJy8p7ypQ/on
llFepZ0UbRF8Qzmn07N6Q90qyG6yIs6v+Yyav9OcePxPLdU8hTUtTj9BV1TwzoYwfJ/Vdfi7bspE
3UtWlfEmtqw25l3ut2+q3jdf88lHU6YL7OgHYg3arvJbHWmNLNFu9aCm/NaYnuRe3vLv39DUxGTB
lGcBkwDwcX6yQi6qQCrhSlbTaaPD/aBKzWGK5EMINbPXpf9F0lrjaukwU5IQWtcOhGzzoojh+Zae
pZwyLd6bgI/a4eMQO5w6sTAL6kWWWHkj2FJ9pGOlZHT77Orysq35IJb1JMQ2o9Lq459Iwf6qw/tB
fbpsYCHBhKJI47ZA74oWxTwWNeBV86wZKW7kqvTN6izraxb4fbUp7YzyqAMB5j71HJ9TmJrd5DaB
F6rbJlbTX5WvRXy/sL4pwr4rt5d/2ZLrkI2Sn0FvR6l+FvAT3xt6XwcY0befJaVzzWCl0bBwWeL5
XwPiB5ysrV01ca7+ITbq1ddYhcYRBIYxFteZumJpzZXZ5jdCO40sIa1Y0c4AfVGsakYt3Y4Wb1Ie
3lB40wU49yV0QuKzwCYQqbaq9erAcRgYK19k0QiNRfJJbNHvPjeiW0lY9OirbyT7qav3Sbs1tBUT
S98EHtb/MzF7GTpAVk0voktXD99iw9xGLZDsrKeDucZuuebMbHvJeZsXvYQz9XhUquuajHwNhbCQ
H9lUdMiQwD2A8JmtV9iNakfcEyiEbA/r4D49mC8BxMq693EqV+gQTkzN1m3I5TQeJUqUXhEeETvN
En9vNNtGvguCj2d9Z6ZmCzcolt/FHqOt+eBtGzPcwrCa5K+6DJO7ZG4uB4GlawMWTUiNEaoBzT4z
Vvp519YOS9gXm7AO3SJAI++IDJVroJccrW2Kxe13Ym4WEmol1sdMwtyYem7YbUf5t9e5XfJ62aul
vUeeSYFF1dX3nVRYzlojMYCMBIgfAEiwAW0o0xo304qVuWbsmPmyGY4ksxFsU3bwaOrP5hpz8tKC
nXgyH7RLp2oq4z/Sp4VhHnotrij7K3cTlHg0i7zo5fLCrZmbbfNwRN68Tlg4TfuZWD+Zs9sUTA4F
0ZfLdha6GTD3kTPQs6c/DIT/PNRVHKfKaxmR77h3U2PjGM+t+qKMVD7CbZDvm3G9cbi01wVkA5w7
CnYwoZ7bdAI41v0cMIWWZ2KiT7vJ2/al7Yt0p1T3HT0cyVkBRSxFKAcWflyUHYsm9blJ8sdes3q4
BqReb3eS9mjErQdbQyZfFXb5Bg/HWqtq0eIfLgB4wYSg9blFs230uowJu/mYWLTbFNSG4z5Uvqmx
JwWbUi+95JAObbpSSFu4ggFNaaZlUwyBc3j25OITZ7HZ01bJAuMqb+8srzxc3jMLx+1/SBhNkFl0
pGaeSQk66HpL5VuO43RnTPBKmlU9gMWw/vsHS7yDmUVwxCjozJepcEwKwUSpKKcgoj611qFQy91l
I0sLxuS54IxhJuVdSV2Z7KCKK0HsZo7uwBiWtqY8srAVnFMLs81nTUjByNpIVkRPPnqM5L2iHdP0
Nh//IU8XyF76o0AjILUSn+4k04uzIRvtUWAqFYZIW2dTBD8vr9ZCYKL/SCsK0DrwojmKOO4jq9AK
DYIQ5VrtrzN9N9q/c2PtGb8wcCXaq2BvYI23+N/s0xtJ2o6hSCmaKMz3Tut3x6xzqsm1MsP0t5YT
2HehnAb3vhO0+bbK0/K+75PkJZy08DpJ1TQ/eIx3R25ZtvpONb3kRZTKb9VogLhXRZkdFLkBBWfd
97XnRjnTVzszDEeVwkFovCQO9DEbmiDmVVTXZcWzR5GylSxQeHFeq8A/8NBwJFP0tue9ZG+Mfa+i
QcDLzZB3Y595G72upau+EQbLZtypaq8fjLHtD1VX2pvLH/P9ScY8MyswG9MkfScjilJoH8YFbUXo
Ssp9Y8X+mz0CGMm86uOi65gSaE7AOwDQ5+FwcCIlyiL6i0nbja6lZOFVUJi2y7jOGj/Ikld8OcH2
5WgqL+LzQ0B5Rsr7hFHbYCzqm9w2iyc1auwfdqFRwrm8gu+Pg5iSIqgaNvBbCPLPbZHbOGbdMUFa
FA+lRisJXeNuPOiFtPKpFg1ZoLnQ+zM1dU704atmaWVxR5sZcOMYKrxXw3vUeHa1Xj5f9ul9QMSn
v6bms0Reoefy1GBqNOH4q7OHsS2+Xjax+IngbqGRaWvOu8Be6ilnrsBE3/nb1NMeYzT4gnhcuakW
3vy4AiSbPh+4Wbw6/zxt6FDFS0b6K/2+nZ7D5EaKXn31ymDEO0Q6s7yZ0EiP7osEOOanyz4uLSMs
BkJZm6uFIuu5bVmSrC6MDRrESDWnbbZJw/1lC0uraAvgNykUYMV3dZ/WyD2T2LsJi1e03ib16V/O
kojyNsRGgoxw3s8Z/TivporxzT4+yinCBdMxJIu67MfCSpEG0sDhK+lcKdr5StlGXoaFrUD/MSqb
Nt4xP7JiYeH0gJGnWiAQBjJ/n1tIS8YGAy/INll25wX3YXlnOb97deXBuOCHmPBCJIAJQGY4Z8EA
kcysibM42/QIPOpv5prqzcL3JnAiMM3tTtNjHkOzum1GZniyTQGzbh9v1exBa1cUFxduJBNwAZ9C
VKPYu+crpSaeblLiyjalclDST719yK0vunklG8+egWIKQ72XP/6iU6A0hEAAIHdVPBZOUhYlBqnu
9xjsolvDeA2srzEDZf9/NmZOjbHst7mNjSl78NoHStZR+HLZxOK3/+vGXCCgGqYaaDcm9GncK0py
HJkS+LgJRiI4IfzDLNcsoFi9npWwSGQbieHV0LSo0cf/4MWpiVm8rEMroLyDiWSqXIdx527ldfL+
6UeKTSmAPeaQ1s1Dlml0UHeVVbYx89DVs0/RG41VShxbk07N8OPygi3tZZJVSMIEBAw1sfOtxZZz
krZqMgSwHsYO+WSmqWV6aib8g4fRMw/ymmzZ0mbGQaSGmBGAon4WydooyJ0i74gzZog/12n0vV0j
4l2KZac2xE48OTCVVkm8yrAhZW74u6u/yP42ClY2wsLSWVQ/hf451Sj6+edGgl71hkrqubSMG8mM
3DR4MZmDDBxXMW/QjCqnlbgjdtYsEwbSSSYANxMtanV2RPtaRWByHPlWzssk3ejoB5gbrQF0Ma6R
jS18JOY1eCI7OtfBOzEeW+8ycnE521TtCIU4r0v9UzmsNWXeWRGkASazsoJLkatzdpRkmakccjSg
h03MDNO2UDLXCg+Xd/iakVnwLAvFabwBI4YHwBt+MS37B7E1wUsgGGjZ0MBH5jmurPSDOQwQE0Qq
tXZt2/vF5rIb77b0HwvYoGcrRr9nF2fTFgWjcrS8h9LZZuXWdp6VxNnIK/FgYbVIMBj1RqZb1PXF
fz85OV5eFaTRBZXwskGGlUmm8Yv/4aSMQXxkfqmQ8NVJ/2a+SHUeGJVQsMoC7Ulru62RIb/nr8TR
JVdOrajnroxJ77WRJ6yAnzRl+aCE7YNmreGTFs1orBdPfp1X4uxUdgNvRnNiEK9LjNtm0O4swCNq
2n58G6OKTIYmkENiAm/mzSSpZmWIFgX1bgugWam5NJAub7J3Vw8fBl4achpKVgr507kRNS8zHpwm
oFDD2PdOuGMu89D7YHmS6HmQ+m0QrFHwvIuiM5OzGBDZRWkNDc2KNNSZqd6FxXffa7Yxk3Z6ster
A0xXl50Uf+JZGCUv4H0tSn+gOmCCOHfSmnKzMBoatbZdk7NbcNQUO3gbDuZkP3deerxs7j0KVtgT
fQQFtmIKT7PdHniQLLdCmaunzNgmu8KkbX/Io01ufY7jV0V5CoI3x7++bHbJS0YhdVSESCFADJ57
SY7ch2lF0Vqrrv2A/oxoGd/Ug+Pm3Qp/00JoovhEo5EGBpNUznzXZHEylTmmTFW+SjXvtk1iaIzK
363TPF32asmUaJLIoLO4MuaPVT3L697o2C2G2clurRTtnR2MzW1Rl5Lb+OM/RCqGJh1qT3ScRGXm
fBV71a4VT1BAV6q5o98KnTXVsg+Dvtkh4KQFNp6U9d0L0gG+we6hxAWrvrWNLd9ypyR7CpWEydMs
349Z9nZ5HZd2Bxhp4Zu43efPpNKquqQSAgx2Z/yXjMNBRYV58qvajex4X5trLGJr9ma5Uj3UYKkC
7BVp+FsOGkRJh+uBCnwtlU9m9eH05c+C/nVvdsTHLLfKJGZB7QymXekTMr37fI2FcSHwWwCXSfbp
mpAnzxLZLB8dOPDwYYjVq1J7ajpjB+Lu4/f+mZXZyvlpW8WRqO8PgbqXK++tbco7bfrph9VK/2fJ
H2qBAi5IMkNp8Hyva9MYRVM0Eom756R3GCWT3GAt+C7cMBTnKLvzFwXd+dWvM3ldebAOQRClbAP5
ixx+8erIzbz6qQyRdF2JF4vmLDY5UDeQ+nO9wnEIQBeI2ed6Kq6t+DbRflV9uTP/K+iLd2vUL+Jb
zG8WeA1IAkhsWMVZzIWVvpXrjowjdpyfUgKhYxaugIeXAiDpmcbjiTQNHqzzj8QhQru9JtZSJbqS
22zb9uM3XiJMVRkr9+TSfiB/snikiYr0/GkYKsDzMotGSWQdwRKChD7WarJSdnhPucJRPbUyuzxM
PUwzR2iwNYme/pImw7z2Bq16hOFq/KxIk8XkuFkcaKok1Cat+iYqqIa4WRU5D6rTdy9mulP7NcL6
9z3f2c+aHQYnHA0vMHFegr8n6Q9MeJjTxjcCdLW2ealt9OBQr90DS7uVphFXDWxfuvonkzhJvhUo
d60JOsJNUTVXoaldTWF76yXDceQoelV7HevVxzM+0af6P5OzJLnLzdHLfEzCy+E2uukO9s/G2wK4
2tFJzMKV87h0QgRqlyK9DlPAfDanTYopSwRHgOJ4jxqM5EP5+fLNtnhAGHtGn1S8XecgEdU3Mmes
hAVwyOF1J6dKdBg0pQzcqDC8703QFf+yhpSboP3g5Uel+fxMduPY6b5ADzVZeGgt+S2Ti+u8oORg
qXfNCJlguqZKs+ilqHPCxwVz5jzSBOU0GBFTERuLpoA+ybAmZjd67jB/YaxUHRbzVz6WCGoYfIe9
U60oRiSVu9trEkZie1fnzrP8fRT/HCxX0u5L78VS97q1EhoW4w/HgIOgC8zmbFkD+tpTrIs2am25
SMc8gtHbe4jJXN4wS6kJ9cL/NTNHxtT26KutOHRy5e/85lWiWVDm+2Cc0DheCalLn43yLd+LshHM
LTOXfENSUPcUid4AlKj27F9O2VsbqRkC6Gjiw2XPFoMYg3A6jxzaBrw9zjem73Q2TT6+ltlq92H1
nNsWgtR5f0gMf69OyddhMpCteIjMtRmXRUdPLM/CitegaFMb7JkwSd96+csUa08FxdkNDa39ZS+X
tgm1RBoeJM7Ux2ZpmFV2medHmIpLI3YLQ//tNOk1jbU1wa2l2EXLlJBiUYNX5uyFYaOhDDgwMUnb
/WteOoGrrdL5Lq4bBBE8orhy+XbnXyxqh7TPGmxkFgBiBNHzCAS9rkLXuPI+XNwcvPUp8RCxxBTo
uSlocsapn+g2m01jK9eNo/nJHclmMbg6UgZA1Luotl2zV+N7vTGCZzVQ2xsbMPvH6zRUGqHK41XO
kPP8UBhh0dqOxA+Jq+Yz+TRjbWq0zWCRXYnTiy4DpxIVNNF0nHcHIkMJErskapIGX2t25Lsxcste
HXzzuv7X5KivQapt1Dx7VHgOXd6m778sj1ZCNetNoegd5Yyh9UZfkOts6L7tehOK+Hzrw3GZZc+X
Db2PZxgCr0bXU7wm5xmi1vVGqzn0J7z6NjO/DanvJtmRBzmdkRWf3h+9c1PC55N8BXqvQht0TCkj
qnrOzslJFtcu9DUjs0ysM4y6VERLByUTv/7hSJ0bf1giAJQxvQ+uGapCzMrNYgjTHpU8+JTyY+Zu
zKQ7play16S1UtCCK+CNSBGYySJgzRuHo0JSWShU1bPa+k5X/mB5BGS/8FeumRU7cyZmRHpzxFkn
9lo6ukEh7Wtp2HnGGs540QxsT+J2Jg+ZQ8AlpxulujRZtdHrNrKd265j5vB8td7Hg5VCl4Upa0pI
kAjM33F+WRGpEsj+Q7NwU3tnW5s4urPzcGtX38wi2NvMBE0fnlMRQQkEBrUXBdSbPdt6ZlgHkRdi
1U6ST3BDvaoFaY8sodDGDJDBsFvqO7vLx3chToiRM1OwUEKvNN8jneZHSTuFOaM/8r7TfiRjf5jI
yP8faV+2I7euQ/tFBjwPr3YNXdXznPSLke5ke54tW/LX36XcexOXWighfYBzsB8CNIs0RVHk4iLD
zqDzkj5XXuGIfyWJXhJnTTJQCkmj/4zBFuQkWy12tgt9c0zkettO1ZtXCRTSkXJsYkC5IDAdutCb
kTHe5DNm3F4zz98O2jdPBRiX2hKcZ5jP4xgQ8WYhnk0cOhRNZAC2yNJ7arKNHoeTp0iRP7/bYMk/
ctBKOI2DfdPqbexCsdywULl+tYMlivNIc75VwauvqVbafE5EDKgEUiE4JfSyBDt6SzqnSY8w0rmX
JmtDC+zX511DcrJBIcUpbNEF4GnVqUK0K1FowExv1PqmHjJ9zrfFCOoW7G1S8aLLlEHt2AXkmJ8z
8UWIjlqplaaHdnrSho5zp0ypfifwp1UZLNbjc8+IIEAQiokO6YHB7WOcYuoMddjGzqVXOeNOY/lt
qmu31WA7x9icrwxNO/p+f9DM5rnrluvWTBLwwOMUDukdekg20ubp2GAFTqwhI0t0a1KcyM/Uqbiu
Afrm/X/kKbDJqd3nfgKEqUgbzAa5u9aoLvSUE8brm3bCfjQKSHQeRzr9SBZnkxsJZ9pTlBslXx7k
ApiwRq0MBTOxbTC0MTqQTON4gGMyeWHSP4DYav/P7gUhGJrFqhwAaMRzWZVVV7UsQSBAHhYP+t4F
9b5yd54k3UPbA49jPO08wGbEZJrkXW1YBcQ0tNjW5NljHBs70oul43Q6ZMOweMposfbQGVS5ptSO
eFZy6cgpxBFHpIGdlTmQbefgxKJjRFvjskxVkADJ6eEI8z9ieARcZ2B1DxYmAjFZg/5O6d6MqWrx
uiRq85agDUQlclfwnZyK8DusE6o0BDe3f7Djm6n+BmKdkT74wzfbviCxIneRlBuwRGkljwfblUoj
G/2YZXkTLd2m6W8KFmYofhubeTna2ltgheP8rE0X/+6RKOJbeIYAYoV05lQoZnGbqgWQD/0J/ZZZ
zZEmzm2mfft3KehdYfhLh++bYtUGFJMAW5bY4uiUbNuP7ND1wwYwX8V1JHMKCztFAbUCxu5TGXrO
/bRDPgSnwIiKNfxC7v/vetgIEKYJfBA6cUK6bOYYCJjcAc6tPxnO0cJOgVKhg+z8AGLHR70AEYLz
nX6QGBPZDRqn8DqsA6l7l5OMhMq7Qebb6NkDKQjwKW474SZNXL8JUA+BpdxLglETkJgY832Rbur4
Vz9vqkaRx3I3Eq4i4EP47BrYH1Az51qvfLuc+h7z6BhytsDJ6REamvP92NxlfhaWeRZ2qt1ZEiti
4JA3ZXVA1pBAn8rT2OR0eNk0UVHzaV3/Y0pwuVimCjwo8TjetwRqhF/kqNWdyqkto43TTOepZK8d
l9kEzfLkqKg6ZVLQhEUNEvbDFSlYzy86WK9kDZaMXFIslFaNaEq8AQPAeGKALhfwcbFcZhIPbGsp
/r7Wb1sdpdQC3dAnY7gCb7+Z7JkKpSaVx5uUyE/B5CA23IBPceZRh9W8hh5JQPeoxIdu8J/lvSNn
ATuft0ff+F/HjxHhXCz2AxNboON+F4w4T3U3F0hxcDGNF14yY824itHp998Q3RxqGZw5CsVbMYmw
iZU2oLptogTFBxBDlNkh069HZMTYjTk9myz0lzss9kmyHyXZT8ttqornMldZ/wLz1CELh060q+0m
MuNFO2Ljl3lrd87HP4dBTqn8R00hRvVWYcCQUDMv9K2G/2IF0sED4dh5MZJXzO8WHMD5AK1gAOtU
FxboDGTb/HAhjRhbPzIo9opkt12jYlCUhQve7Pt/kn4nVKvw5PRLlqWV0USltVxUNvhIgny7zO7D
vyuEWTW0ndAxQZ1TsFtZGF1OUP+KEtSevSB5p312rSPjBVuSKpuQGA+NUtCqcL55+L1gPGAbq9JK
IMvM20tCkruFuXuvr7COw98VxXihW3cG4LVlZ4LK/MY0Hl23v0oGJ+ys974oFKrLspv17xFNPHZ4
dg8Ev2dx4tdmMrZ2bxydtj7mRXo3oLJRAgfpIV9FtykFiYjCZSUXEDgFsboI/CpAeIkhZ55MVswj
wIn1EISVcaBGhLWCpZlFlYas7vv5Dy3xJx/xmgPgABDCCO2p5y5u0rMKPGXYOobVzs6elT+WSRHP
VDKEk+7ETVEGcdpGfVaHS7yvWbLplEODUjdaaSK4bNK1VDcGaGIXe3/8rmGuqNyk+fa8vVRSeFRb
nb+0DTARS6CLixVwCcAKBzz7TP/pvBS5xVxOpIGlyCDgP5XiG0vuwQ3bqMQydgMD9GWG5tPuvBC5
Kn+EiHsCUpDp6EvPP712Xdu3lXeRs4gSBRpC6s6oG2BwCdN5n/ZwdbUX59SDwbTBQtoxHlqruyJg
2caYvhnNRrw3Z1WxR2Y+XnjBiAlyHQCxT81X5l4BElgMZft+jspncKVX9T4YjefzBpTcYGBhQQUQ
IR+CRNRgV3S5wdoOvuCa11gvvG/i9/MS+MNNuKVBnMcXi4GZmrNAnSqSzgMxewvJoednFbjUQAxQ
pDPmy4f6bWY5QVxMKkX8+ywTBL2Y8wUJPpbgWWKhfak0ZwxspFhjtpmC77a1jclxtt+IHv2rchAE
amg+o4OAJ8b9LDYsMjRIc1ryjbrf4/6QkJfePC6qoc3P3+lEkBjQhwbUVOWMO9Pov3kFQrZqfTw/
jqefCSu/XbSL8ZYDI6xYIBvsaWnG0UWWQS+X8c6t91r62icX3XzZmpfJoABzyr7QWhw/2KsY1CR1
TnoCcWXLIqYfwKm8j7M3jV6MuQr8I5WFyT+gEAFlQq/qVNa0YIc8ThouQ/1l9PML21nuG6vfaj0J
0VlS5AKfDy6fYOdAPbDG4b+CvzvamCcNvynmuQo9bzf7z3G7Pe92n8MelwHiWbAZYDmbyCzQ5JPP
mhk7mEnzy2EPXX6VMsBAFI9jmc8BoY05VySGaIoIdjMMbHO0PC7FuHfjDBWR+/NqfI6rWACOoIrn
we/IIJiK6F1bt13eRk29cVvs4vxI7FsrP1TYzVqowJoyL1gL4z9m5XFV16SEgE0o8hc7zIqD4907
Tht6+mFQvbhkLgA0JTBtwOcB4SVcfaCznWsnheE67N4o+z1fAOekKoYBqRS+TgJ3EucPFKyX9o2D
snHZYgnVPQvAbhY8aJ6KjVXmabjC/wgRrOZ3s4ZICyELDmdzGLKPxTjqhmrJm/TjoMeAfBG1GGzn
Pf04ddsOXpFBjF84lxUGdi/wNAVtaULfPOJem0lcKY6QVCKWP6NNik4KsNenElMnrR09xv0aVz/5
FTt4UacdtLndjM3+vJtLbfhHFCABp6JApjcOedPAHdgFqO66uQ0DB2mdQozUH1ZihOPqxk5HyAwx
cbl1p+8kfWizl/OaSI3mYn0JyovYjipC0LBQwu4BtWkj07yf8t3oHPUgBngkclUIPqkyCD46IM+I
DmIRJsVs/WxVUGYesl3LrCgHwodiKfl5haSfZiWG//sqKJTV7LvYZtlGBalQG4totmWGG47NF0Ip
n3b5/+pww67kYES0NEGyj+cD1g9bxH+pl+Qrn38lQjipqI0lWI4DEVPy4GS3WXC7UEVdUf75/2oh
nJnBDkjncEcGadUuTS5Jse9AWZHa2DOjfFJzdxUTkpXJxNQeVBzz0NkQRuoUc6kznxlY9prz5hJ/
M3rVdlrsTeeSHJQ000WxBP+bPcWswfUw1AUusN/hlZhPk72PB1VBU+Hl4g4dswQtgd9CRtkHGy+9
1ccg9FTwGYWPi1DVzm1mLJODECPZBON28neOefRURR2pb2AACbgnVEGwevfUwy2dpalBIWVuP7Dz
o2Pbqbwv4yTyClU+J7Ua4MQg+cCYGtK6U1Gp7Q0gbm4R6PQnq9uW1S9PFUulmclKBE+NVuc1T8rR
8mNo49Yvfv1OjR9FEE3+oz+bIQA154OQ3HR/9RGCkDdpZTPbeIP1GiiPMrJJKcVEbDg7743zcl6W
SjEhSgxJMuldA9ulvXOB3s1EXx1APwzru9leT+YXcmEMKvz5UkLAQKe86BMb0szafi89loXoWO6w
PuVwXitJvQuZ5F9B4sw/4Mkteu8w4Zhs+/jJqTce2odLfkHJpnEvmgzRPb2IdRV4mCvwKUit5Ap3
7mJQ0BdjkDWK++JlCvJDQJ+cmMvEZFqQRwaq0V3/lbR5JVSoRTXxMqRJAaFk7neVed92Mza57s3h
+4zFzNX8cd64iuMmtuGAju4KnR+3mgA+jJnQfmwfSs1TaKUypXDkwM3rLFMFMXrz4eRROx498MKx
4CKdIxaEgyqzVanF/311xJOyTTVqQV7Mrr3xpmmezO7xvOVkD6i1VwoHe+rKtgu4iGV+pOzdYor7
WAI9OHV7IehSP07cfIIAn44vC9MejCAPWyO9B9MOFqA4l1l925aYEKhc1YnjSes5zxcCSe+bnZ5n
EO3azYtVkau8TC49jx1LOzv2gR4tbQ0ianfrUF0RL+UxDPkndqJg4Op3MFh9uRpjrsQaEZxzzY5K
/UPP031aLTsDC2aqPr/G5K2iWiH1FVxtwLviOfcJ4W5hQICWOT9xDlYCdPO2NmzQvqjAu9KLYCVG
ONhYXdkHOYNNx2zaVb4f9XN2O4H6uLJ+pYFqolxqRsyCojQLxAVakacHwO1Ha8KMJPKCkRNnFlFA
9iP42/QlNJvXYgrPHwa5cn/FCbe2DeL+AXTuOG/NiwYsjP86NJtl2Fmqd7FKLyGQoPYXJ3SAIFI8
6jUGqY4jvRztW00/2vav/00pIYhgXExrKt5pZ+SHZ+9rsNfRKyO7DvLNeUEqpYRQwnGpxG4gaARL
l3+Tx89BDLqsh6a+ouZXwgr6NxwDi0TKsfmPWR2wQI/tqsCMfpRm/qFJX3XLifKKRa6XgukIDRb6
oSflYxyoWrpcCzGo8Do0Rg7BDwrulFPBjjs4ZJkhOMv0A9WCS4TP+7x3r6c0VR022X2zliUoCQbB
utFrRBFqFvs02czNPVkuULHZBlqYpDb41vwvHIG1SP6TVna1q6TtygzqDeV/lX+pkf/oiD0pMTh5
VaTWMn/hD2cQUAIDhL7YqaieTCMtQeYRLcXOizFg+2b6VzFrdqa58RMVS7f0IlqLE2JJ1XhWSwaI
65BTevahTM0QjN1+gmZZcOU327b6RVxXcSik7rJSUgwpaTl6rcU/oXbt0/3UoGwIRIOrYhOThf+1
dkJEsRrMpo2oUUXN/FbokZ7eFUyRKfM/8cnzUXvHHkU0y8Aqdvq90Bohidvhhmn85mZq4wdkXIor
WyVCCCE1lvT6zdgjwWrjK5z+bTeoHoFSQ/GBECx94APrgoOjYNRlWM0E4BFmpIz0+6DTMFcxyEkP
7h8hn2DQKHJhVwdFKPQYe1vGpyxIDxmKufR90B7zzLj3wft2PvpKTQeUGFqZnJ1ZxPbWABL42KON
MhF764M7WzXaKXXk1d8XPg3VazZpPMXOXPfCD7LbtECfPGm0bcy+UtcAg6CPzjxgVJYlfCM3nTJw
H0MX9DvLMPG0KszIeOxSVW9M7gx/BNlC2ZN4tDQLB4L0Fo+y9vX/ju0oQqrccn+FCHFOR+bpZSWE
OCUmHcvQx5A/ec5SxfGUhlMHdXAsA/IwpSrEt1obRuZbEMM4jjcp0yitsBjNoVm0BDRsi/JixpPv
vNdJMiawF2FOCIymAFh+ArDUTp4Cz95gLmQLYnh7AlVH2DcbLXg5L0j2fObMYpgcA9sWRm+F6FOA
+cOt3ABoLYdsbVbttXLZxVifWfbLxWj/Qjf6xkF9KmfuVe6o2usyPYHTAVKRT6ziv6exz130uZ5z
gFVs0pGNheU0W2MugpAUzYhFMma90VNQRJ3XWXKkAUAHvBStb0wfiAA1syY1iw30nsqYlKBwfZ8Z
Ri3Py5CwDpiArfKi72+uXbGKPS3O4FYEjSCX2XfVBDwQpI2XPnYcHTWGbVIa1e5QbPIuDaQAkbnk
PzC4C+SQOxVhloDLOf93wh7+k4B5xdQ6xgTFPm/LTL2iFvSenA+neyySYgPeYVidhbEbKOKmJASc
CBPiGkGXVW9dCKMJBWZGc1hkgl4q1FL2ft7UkksBktCoxPMMLyjxrNQdKi7BgNSqZxM20KXJFJZZ
pm0Mph06ljm7vgyMEAQxv0baPJ2XLYlBJ7K5q63SOmzZI+A9QvNKW9wI8zKeuWlHa2urlivIzsla
R+GUshz1waFF9yVhw42HZKer91bbYzUKSGGbi/NKyQyKHQSYZQGJGoAUgrB0XHqzpFCKDNih21km
iLJ0l75gcY+DEmj9MytBEtz0U/6s96RSPLhlJgX0zAdlJAaPwEQomJSCwJVQDdi9pe3DfOnHO2cc
uk3mYDHVslCikCczLcaCHE7nYHGe4FN5mHybEruAth1GGSfyEgxHEl8YyXU2Ko6ELFXGvMgfUeI8
3NJUtpPZiAk2deLQcKaINek3Z3SjwoxfC9IfgFH8YK15YPoXnsYnsoXbsh4clH9R+cJrLr+bsJY7
cYxbremjYirDdvG8cHK0u/OOJPuUnPkTDBIGKijiS8TPO7+deZua4H+uHmnxs5EVG5YoIoDkiga8
+a8c8/QTovs5TLkFOX48b67rTVNjcKm704qdb27PqyQVZVkcVwrqM0BzT0V5GimI5SDYNGAwTLJq
DyatDptveuPCsS991ZCCVBynxoANEeJEkFHstJXzu7VC9CS76BbXAF0MUDKsathNUAXGpszi67bE
lrzzevJTJjxKQFmFyhBYs8EnISIMrM7EHCVD1tNWt5yaB1y6umqFhVS5lQz+76vgmRe1FeszZNDc
ex+n4jLOsgjZ9iMyo4OX9qGleZvzaslEeqCi5YursL9dRIdN1dz5C8c/zsaTpkVB8t1bDsP8VKG5
o3yIy+LoWphwOTTEjLExHLATD4iWdPpp56BwBSJSt36UWhrG82Xm/DNWFUsr8QJDlx7lNgwynJq0
TbNJz7lIzVh21BiPy5jtyOzuzptRMkYIOSaf99BhSHCGnspZSMeGjt/u5oy9mNZjkqFFBkYTAKw3
ZvKBBgxe/Zq/cSrViIbMqGBz5YA7HAdH5MvL9Rzg8hZnXUenDOupt1X2rHsvxD0m3kNtZYAkfOGO
/02lgoEQTsMuXBAYfkvyQYNNjdR8JJhaJJW5TTF70mNbpcKuktI6jjpez/9Xltj59mkKyEgBu9rF
zxQ8vFUc1xFQVM99km2zujmYI+1CvQ1ufT15OS9cdhFyxkNAy8DL+am3ihbPNBAdt1NQToikDwHu
fYCMwkBLorpVoCJUwoSzsSwY3skNCJusjyDZm2O5KfPXrttSbDk/rxf/U2IoW+slJBT9MmA6l2PZ
JuPFLH+Aj+MLfx+NTiAoUU3HtMHpWUj0MfHbAH9/CKpHI53ezUrbfEVEAPgFdhmATVEQ0eq9FTRo
KYFMdFOCOlHHYrLzEmTxnmMh+dYaD3PM4oGOx2nOUeiKPH2MnDpkAziAVTMzsui7FiLc02CEtPye
13it4LnzDlW5MRcfw2JWVNHb6uO8RtLPvtLIOv0s4D9inVNDmEm10ABviG0oPrzUZh6mi0FtA4yz
iNNGFTnzzB6lG5YAOITB6SxKymcjH74kB7OQOJUg5hO/DbZ04LRweI/vp/NeRx68LYCl3hjGoKo7
SL9QAOpaRDpkbWIyrOl5UQ4O4k+g99vRPebZxhl/OW0R6vWTFT/8+yfixAnAaQMP8GlKO1hA9lt7
eNW07HVEBUdTlRdkX+ivAEw2nfoA6xa/Kn0IcOcfHpTovGOqitkqGcLJSdEEHeocMpi7C/J7y7lB
pnveTrI8eq2GcG5anegosUPEPF2lOdjKDi3Z2IMiTqoUEQ6MAz52k1iQ0lvDruqKHTYxh9XYK7xZ
FvlBwoAcGnhPPDP5z1hlfZ5mBuPMgwBfduSHafBcABVZuB918N95s0kVWkniZl1JygPCkNtCUgte
dhecupW7LwdFxiUt9Kz14fqupHSYd2LtDLNN2XLv+Fo4d7g3U2Pj2sXzZIybNBjx4RgaW+7GXsYp
rJtsV5b5Td9R1Y+R5Q/rHyNcFMx2BpPlUJn6wcuM4bdsaXYlqI28Jj1S2w4RQvaYnt2k1RdwU5xc
4/9/V184aymeesTmWLMku6b0vQMH1rwFoQTDnmvj8X/6suJUdZ3G/og5Y5R+vfRQJ6CwrAGdIioa
FIUD+cK5c42aLY0Ha2KQtTer0CZJiFXF53WRhdy13YRMqJ7czs042NFhd4YZmdP9ODyYxVXFLirV
jaWSJZy9cuqMhQ78G9H5qiZu2OdYsj4N2ylP7/IpwGK/SaGetOjBmY1AiYY3LKL86fnou7FhHcfT
YVYnPpTMqnaw4zevSg451iGH2A7iRIWTPzZBcNQ71u7+2b547uG9h6QGXW3xCT35cWo1wC1FSZMi
nH3MjY/jGDnz3p6Oueo2kKkLcbaLJjaqyyirn6pbdnMeuNgjHPmpdmMbyOSdEaWkLBqxKaQACRxL
3S3Th1Bn5cV5TSXueiJaiHel3Y9DX0LTyrjO223ZvdSxQoQkeEME0JfW711rYlW7dts4oxzJkXf3
Odlo9jYPdvF0OVoKIIJUF6zrwhQFioDY+XpqxokVhpN5MOPkXpjsmDYv+fx03lxSXVYihINXam5S
xBlE1Nk2J9cdCPlAYrbQi0DF9csNL7xAMML1VxnBJ5Z+DmjR4sOAXrTKjqx9owlA9O/n9ZEkvKjv
o1nEN7gAQiEcNK+o+3Tx4HGBg/V36OCMqhWaso/yV8Kn9mthZgE1CCTo2t1Er/zhUMWbf1cCvCVg
lMAh4hwMp98d3CnmtPBuW1LpFOA1MJki/60UqY7sg6ykiIVYryWW3s7I3In9bbSjyrys89dx2Z/X
RRJtsZ/zjy5i+dOOK6KlGXTJAxAkgmifXpb5TstfA+umXu7PC5N9Gz7xjvoyJ34V5zN8gpFz0FcA
uMN6E9UmdwjnpU23HkbgFNaTORpiOTr9kAQgnpDxagRPHYR13tqZN8MyXjJd1amWmQ4NHbyoPXD/
wadP3cDx06kyQdQZpSDCxs5l7O9t9iaKSXkT3Nvpu29Vh/P2k0UD0JFxCDtGbkGfeSpxROo7Yz8Z
2gAU/IJTF5rag1MmocO0MHMUU8UqYUJi0VlAMpQGz4HrLbYuR4wehyXfMQOU2Irrj1tKjD1rvYRA
ypEffsGHnSZ6o4PKDSuewjjfVtVmiEdAwe80JOHnTSlzxbVIIbD2czGxaURGDJjVsaiDbyMGjC07
VfVYZU4CH0FdHEz4wIIKTjIteJwkGk4xBYrRLF467yUANtM7GNlFnCpSa7kd/wgTSZybsWKNZ0JY
m6QXc1lj7JJcYO/TIbPrUPOWX6ZLSehrumpQRBarVlqKY9qpns9uziHfjeOHpHumiRku2TUoiRWf
zVDY0xS8ksSYv524irPZ/kgNuw/1wYmagl15Ld1WurXJ9fSW+t91N940/rOmt/t8MMPRnW/N9imh
Nro82LiGdUtfcChOJQnyLFQmPmFwLK20Wg9nk7rJxTAgYGfjf93SK+K19FSi9PmbRJcvjzoNAcYA
SKylIYS6+tMQP47WbV/vl58Je/2COiZI7QxOGflpuHYOuknrFsTPIrcjhgdh4GEIUdUWl2qDLABr
mzkxodgKwOb6Ku1sSNHd4h6/JSqwYSkGsUtVNsfRUF0KMiAJEGx/5QneszTLglCGdArPWjPs9Z9L
+tZQ7Ccn9g6NmOvFYE+x/uwNfeSWKuZs6SFZCReiXEG1qSySCQFVLy9957HS48ciXXYeLPuFj7eS
JAS31jIWLA6CWZviAnANlr8R1TiEVJmAD1mClsHCfPqpH7Z0nuyhhjJZ+rO3Nn69ywaM5KtYf6Rh
+q8YMT1pi6xy+gJi9AHzMm0TUT5L8pWjuxIieEUwBpOZ9TzJnh+7+aIcHvLk8IUvshIhfHutKROs
EYYehgMFsMvITAFXVgRHmbHAl4w3HWIx1oQL3ySpChJbDYQ03RV2LfTdVarauCB9OqLxgwDEKfzA
r3f63bNWLwuP6kh6/A/CnpLUC7GDATOWNwRxguahmT/61RfaI2Bn/yuVx5FV/QoPFxZg5wsuNiwN
GPXIBQb6/AeS+DMUwtMfIFCsYxTxJB0a6TibiKs2NZ8LC6+TzEreCXWA7hhVNRtJ2AOmyzZQlTeQ
e4t53MzcxR0HnE/N+IlJ5o3LioNWs43vDKGVf5zXTOIVJ8IE7/ZoYpjpDGFVeSS0R+4RzrOiUya1
3kohwb2xz2SxjAlP7gWYmMV8NsuHAtOoqfbzvC6SBOdEFyGwzYOmDy3+hzX09BnDvjtvRAUq6Da9
H1wzYj2DvXzr5ir3U5mQ//vK/dzFDKa54t8L7UYX0IaqAT2mIkTw3y4kwSe6CSfL90kCFlboloDI
oPKxt3lUwYhUegjHiKCER8sEeuTUugQCHzMEARRRbemW5GgnmvB/X5krxeqZBtsM4Q3e3h2v/HFH
e5Ofp9AZq6hR+ITcbqAsBH8lnkXiTTRWRuUEA6J3y5qNNVx2mWohkSxtgEJ/RIi3kDP0PsdYo2qR
hmQOA+OKOhEIWzwQKdMiJEaE9qCrEiuPEn+lCgc3DSZtNBpILTsnHKz7qvre0qsppWFCFedXYUNP
OL8WzYqh45UsF8TyM9v7muoil5/cv8rwX7DyiUabmnYIuAS87fw5pMl2zvdVwYn/QeK8n+uL86FC
ZT3hzGZopdGlgkAQ6GLwblnusrmISLaZrbfzkuSn6q9qwsGd66DqKx2SQOHMCCpORlgbCoC37N49
cUHh6HZ2PYwk44kQA45z42avff02Ysxv0t/qfMPMcFJRLqmcQjjGmIMCPtmGXpbxQuI3ZRlNZTch
XTG6CSzlFH9/DNIfGpsvQCH2OrbO7vznUZlObPqMWIwwLdy528TG1M8OFEtDAnJHcJum1269qc2j
o+LDkl6IYFAFw60DeOjnOicu/9hECPTnZJNV+sFCicbTPjxA88+rJ/1KfyR9qnf2RqZXhEAS6zFa
1DdhO3zFv1cShCdn43mE6Dyc96CC9aYPbE1KVJRE0itjJUOMdX435L2Fb+SU313s9U5u0Kam5Yg5
eWBOFSaThgZOSO4BFw2meSE0GNrsdZiSxVky7y2jDA1/Q4crkt222v78x5G6+EqSEBr0ICeksPmp
HR50Z+Po26BVRQa5A/zVRogMVmJmzTJDm1lDzjBtNWvc1ubWaMewM6Kmn7EpBLzRwL69FNX3Zopm
ojhhql8gBArw8yG9HKHl0Px0rQ+0Oc9bUXp3rKwoBIqlDJa4olzD+iWZHwIDazLuYvJEnU01YCdD
qwJBKxwkENrEzlLHdo0NeVECNjZPj+IlmhOQf6XRpGpXqEQJh8ude3MhBvdFlMw0/r2+ZezbVBwd
FQ2pSpJwxCxMq8zewCXNGlCrl5mWRsYQuvSD+ooDJo1+YAQGeBUEkSh9nl723cLA8Irxzkj3X7UR
SyLc99G5G1TYXOnpWokRT5eZlUPCa1SL9wOzIdN85caKiqrUtVcihMM1+pNBPP54mv3HdPyP2Yfz
rq1SQTg6Tt654OWFpcw6D/Ui2ehkb8X//W9ChPPD7M6fJ24nc3KxUazC/P7eSr79T0LEW7bq+3zE
UxlPM9xDubldNCf0MhURm8Je4su5n6zcHngBz/CeU/stS/blF1ik8MH/OK8v5MKdDySmz9MeDHhH
zvSSTV3UN1dFdmVglO680aSRbSWLu98qK9YyMy28DrKS9keMtTxLV77ouYV1tvp2DIJN11U7x62+
n5cqvWxXUoVzM46GWy78xZTMb3b7rIHmeurdXWkY6Cq5flgXhWq9pCIiiKyTTTrFs8/v97EFv38a
BvEW3FKhpkJyqPxDOE+eW/cG5aqZ7ODTTTW/KnndVSKE0zT2i63juoN/BDuPPtTluxJirRAhFvm7
2tcYSX5b66kkd8HwYGeKwCYXAag4byYiTxUDW2nNnc4PEltImOYXRfwM8NB5P5PeONZfGcLHIK4Z
U8OHjKxkz1k1hhm1dwWNw7Ztvte2CoAsdWv048G6BcZglANOD1PXO8A/WbjgPMwvgFYsDMhu6rNN
1x7T/KCrqsZSl0Z32QYqFMMetnCf9vFSBMyDuEz/brOj3x3SJqr8w3kbSr/TSooQIZyiRAG+Zjg4
1hXwMjp9TTWFCO6wnwpPmKPBNlboAUTtqd3mvjTdKkFxtcRUmX5hFNsBbIMm3QzJ3vZouBSvX9Bp
JVCIPz0xtcLSoFPpM/PKRV4SxcRBn0JnKlYXqflWogQ3X/y2yOmyAEQRFPdLnUZZ4l2WVDGeJ3WF
lRTB0U349JAQSHHLvW+Byfmu0m8cFTJdslCCA8T+figx8rhgeacBxMxLssGgYan3oZvedO2WNi8T
5rCzSwyaZPHlNDywHCQHu+BLDxqPTyWBAYWzbAq+YoNic3Z5IR4VcoteOezNVYUNqT+uZAjWtNAp
tx3UQvmjKbU2VfXujT/GZWvEPzt726kmSaUfbyVOsOqgJaPex1DJtr857MMwn9zgUlmFkCaSHhjM
QYGJ0r/IP+iz0mlq/u0GRqOpe09jhQ9KPX0lQLDabKd21noQ0I/7ojqCkgnkJufPrSzA4o0O9kQe
09EYPv34GBrVUj9BxLNYUz+06XgMHMBBFpI7xxGDJTeJjsUApj2oNobKPhFgYz6wQ8DuflrmatKa
OkFNETDcB8+7BzqJmpeF6hkrs6AFlnELk+cm5osER8C6Hq3tUosfL3MTg+EncRZsvrP2560o8QS+
4Q+cCZjj9dFqOrXiAI5hLfOxJ13HPCjIWmI9BA+biqqIH0QhqJ9IEe6NKeg8SlxIwVD7XduCBbUr
d6C4fxxQt3ZRuD6vlMR22HFjgX2Cc8SAWPpUqXQsS9unfBM7SbdNP3xYI41cTVfUqaViLFQdseca
yzjF9N8DXTLoAbDlesrbb/UEHLvR3wUqNg0ZXB61TU4rDmeDz/GfsUrLvcytHDvF/unYr52t3xX5
g+6m35YiybeZRa6quL0pcve1AQgwnBb3Ok4qK9THpQtp3AWHYnBUrDKy72licTIHfmGFiEggME0m
5oc7rIfmwMk5aJawHl0j9JDvRliglIa5qyJgk4rkfD8YsYe9RR67lHoJVgdWVUTpLiDH2Onx/zeG
taitCpcvq9Fi3d1fWUIyZWfulLs2ZDFQslbpRT3l4ZBF+nIzLhvLumegE+i17XmnNSVx5USq4LUu
NqY3Ay1BT1AVnJ+Fevm1aTTDWxz77NofM+vWiF3nVzxTv90lI8HmzNLV40OiG9P9zMoafQXT6NDo
pPohMKZ+ioZ+QO+utYiBZZ5aYHykQ+Ju5yxBYBmBu6ZhaVrtRVxkyXNa26zcdNqY7rJ4chR1W0m4
xiwWTiSgghizFQGkltHMmsYJkBcHS9WsRxIcQEiY2vvZu64nBVpQdjLXwoTke07guRqBMEzEmmY4
a73+y8Ag8wPRsvL7+e+mkiV8NpZpRdMVkGUlD6N9aI19XERfEcFxqkAq257o+2ZrYRyC4LiVzn+0
vsPKd+VCK6kWSOf4HnZMYIvT6yRo8mzuEWR0h+2LWQ/RSkAtU4U6ko1BA1iFnd7YZgp4mljPMEtS
mOS3tbImZMx+T+qPipRXJgbzCCt//h/Ovq1HTp2J9hchYbABv0JfZ6bnPskkLyhXruZiAwZ+/Vnk
nPPtbgY1ShRpP+xIqbYpl8tVq9aSxA0ITQMmssMIzZgoSx6vbyaZPsj8MrInjVPcDMxh83ia5WZD
pD19MGgPbKEc89nkht4xjhmHOk+hJM3oiym93DfN5LZnifHFTfNnQVpnC4YUY+XjLgW2858zhYWz
8C5YRZJxiqWdHfsawgfZeM+agGQ3gr9eX/pShMG6CebIcDlBiuDSVIEx91hlqQgweISBhzYKg7DA
e4cMWYhXjzKatUbrokWQFEENFTBBXMeXFk2v0Jk9WUztXw3ZanTd6/HgrPVQ1szMAnYIWVlNKpjJ
yvsw3VThqU3hXmtcAcveC8k3tAId3EJ8+pZn36rVeZaoOhNBlLnprqtKP+XpXToMr7z9HBf5SeZt
UJvJ59YxdkU+Hpn1fv0TLnoLkLsTm4Y7gd0uf0EXKdFRhqupoVBi+ARf9vtyL5OfYg1FsxiwzyzN
cjYIUkJba7oEZcM2PHuP49bPetOP8eZJWn2sQr1SBVrKReGd0NMB9T9uiNnajGjopD1dgEiIe19k
/bCRLV0DMixFOjqlLYCLgfvog0sOCYXAY4EdrDdp9tZjitYcN9e/0mIGQak5Tf5AWdSc42+BVXVp
bSDRNSOwDd30w6fW28nxzgPHHxQgiLtx10aDl8DIkLf5z+YskERJCI0TDpsWJI9KyBEiklXfOvve
Dne1tRmdh7gOBgQ64722ghw0FKW5acTRKY+8XEvBFxS+MayKdhSGoicapvlR4YWaHu34Nbq8jbjP
6K+wf6pS3wh9bb04oT9GWwIlG/nAslu73IQYbK1v2nZb6S95si3T3fVPsuRcQPX+X9kUiOzN3lMk
FIa0iRJB2/Wdb04JalOVamUIaykQUSAeIQUP3wK31uXx5H2JJD1vRcDMX6N6rxwXJHgeBun/AV2J
yxqks5yitoii36WhNlOqZ1QLIK+PHN97TB69tSHqpZOCYAdYIERDQd0zC94q8coWwzgiKAZ2cFl9
cktyMIhaSdamnZ/fx2BdxWsJxCgTBcvlUnSWl1HOgcXSquCJP2piPnTguLuRZi02tmzMp6612hsx
NKYTDCIuPl93jcV12tPXQnvQxp/LHwDdpmR0WvwAoz5G3Rcz3Iu1z7UUTDGZ9z8T09+fXRx1ZQ94
2cFELWIcgbvR2SbjJupMgN880BRu/2FFoCXBsx67ij+X5uw6s5UnJ3OdFVDBT3HPtkMyPl83s7iq
MzOza7etAVxoang7qPjAT+1K6RfGZ0e9cuNYrYJ9p3/tg5+cWZv5iRUl1kg1rOFh3+TvI3ikYvGG
uzeuPjfetixN3/tl1kfwL/rX1/kn+71menYXmqMKZTlgP6t4b5k3ndzG/FQYgaj3Ub7x6nwvzRun
kr6iP0JvG9MvsTyG7WOyxsO/FF/w7p7Y3F2G2dzZh2U1kK3Mwx4Y6YTePlTlJok+8XHlsbZ0IpCw
gS4S4vJ4d8xOBNd5PRDoQEDpm+xlT3aeirdDaK+46eI1Cfk3TBlbUJZCl+TSTyPmdErL6ZIYQKGz
FTpmv41Otpk/hFYa7njShltwyTbPOVJWN+gK9ErxJhBxs3JjL60Y6m3gyJ8IFlDbu/wlJG1aN8w6
uLLecftrIXzTWANaLx2XcxszB86Ayqvjcbocos3o+pl1sHKQVpY7sA04/wDgxUA1ql/QVJs+4mxr
W1CE4jLEguSI66G1Uj9t038InOc25hmHMHoko7ARehgtgvYjOVoq/u4K9S/Vn3NLM4dEq8E1ogLX
Xf6qynuneejHk5k+JC/XD/riFzrbtFmYFp6ugejGFwqzl0hRP4d+NN1AYG2ke2TdK2Fl0efwoseD
DPn8Bz1MyRqnyck08MNuvXSfW0/OGlXCUrwAm+r/N/HnAJ7dO9Zgy1rX077pz6P+aakNkYFYGwNb
yq3OrcyikpVYmd1qLKSBIrbVKh8MFtc/zNJWAeGJIWeor5ogE7w8niyrUHJkBKmIfccwbioAOl0r
hS/lIX8q4SaiK4pUs+PJe0yfKTQf0RRBXXE/YhxT4M1jVZHfV/umyDap3l5f1mIAPLc5u1icIiMO
oiDieTT6tLhrIolR2ltT7PQQqOge3BmAzF03Ou3V7DLzJpFck9km5Pzmd4jRRKkEKh7vBICfu4mu
TPxKB3RW5Xd7jf3gT0nh0hgDd+5U70M3F3OCszDEorwt3A6zmC1DbxpTkI7X+UO27VwHing/PRD8
afZekcHnUYw8eZcNws/4bzsdTwIlolYdaH/H3ZfGPDrec9QWUCLNNy74dtZQnx/3ZfqpHOrY+P4M
QuiXPmYmfKhGgZ+aq22in4n4gsdbZ+KN0v+6/gU+nBcQ706KpIjLJmgv5k9QxcF9q2InhyIp9OLr
kTZ+lo9ruqcfzsxkhbOp5IoI8+E7Y+C9cooE7QnMuY83qlRvPbcgClc4b3+/HEhRWmCyt9FBmtf0
OrsJMz4iWzDj6JtAuWy0ouC6iQ+BGWuZeLxQ90eXiswBIkVj2DmqHijoVl8G+6UZQXXd+ySK/CL5
xJztdWtLO4eKKp5xmOKw3DkzgF1UQzYyiTZVIj8xEt15sfzEozVGvwU3QII+TeeamL3i8y4sgbJY
IqIS2Y9pf3YH9aSQ2V5fyZIJixHM4U1B88Mz0ex123McqSCuWicAR2mDSLNGg/Xh4GDAj+Jo4z0K
kvwP5WmZYNAYHAEiIDlScP1qF00QsWeD2sForzSWP1xosMXgCuAGoZP86eyQJqHo+JBT7JmHIsJv
g2zE+Nj2n65v25IVB+w3IM9gKF3yyUHOrs2BaRS/SjaVb/qn1P6OSaVTVXhQUBxXgvHHajQWBGZx
1KOmI4ryxKWpmkaOKFyYkmBs7tubzkY35sDLg0FvCQv6ceugWJLqL6l7C9DS368TD3u08BiaMiCN
uTTOW/CUVp0oQMRdBrG7d70j3pM+Whorhpb8EOpJcEAgpzG7PMsQPBtytXyAIQC8AuiY3/cRfbq+
lmUTSHfRj7TAcjpbi1WaMqagL4RwbHSslMbMZFf9uG5jyS8mFDHeXngnYIL2cr+iGGoaEFst0MT6
7qGc5X6REC02/1pEDj6BT2LC8+DpeOzNzLRpprkjsVv0tqz5SVB3g1n7lW+yEOUurMySXbQ7tE0S
WJEVhvYTCbEC+lMUYqXfsrhneIdMvP6ohc6HT5qEpbzsYCZy3hOoQ+ahX6vN6vD+x7G4adP+ZweX
0eWmVU5TslTDTl6ojVHvx/6rXd6MseXHDiRR+X2J6kQd5GtURQtX04XdmWtbNc+jLpzs0maLUbWg
6Lif5t6266lP7WcTdYK/9kKQCBMGjAPIfVA1u1xp0YdJ0zfQbUHsAi9Z6SeN9kP7U7g2iLfw6S4M
TUfuLAw6AOUTe4AhZefixU1s64j2bnk7yOprBrrplXUt7CRHWwpQCuZicHyOKmgNjIwTG0FCVdkn
8Jptmqhtfcxh+alZnGwU5UJqrdhcWiJEkfA+Rm7hfSioZC4BI3LaFoHdOyA56/wu3vAC8g71SmV4
4bQhwv/hfp6ulXmVM+m0rD0XoQM1+htPFLHvEPQCbHeN42VpRUheXYjeQ60OtdvLj8YHs+p0hhUN
ePcn0OLlTzYkUaS9snOLCzqzM3OO2DSo0yUdYmHo7hMSBZYrNpkad9edfemC5Ofrmd3FfRijUiWw
nnAsNlk2giRxp9ytMwSVcwNt9R7MvrWxURjebMfbxP5bkM/0VsKwIzwEiTSb9w0KsAhP0+RFwDFG
QIxsaw10S6zy+foyF3KoczPzgYWQtiQ3cpiJYjyDwq/arl+oWW4aixzKas0ZF61NF/FUQkQTcdYM
Sfq6N7Q3YlFwC7Mqb036PUl+RZ3axHj9XF/awsUMlmd0gdAPYpTOHZIYygRaCEuzk+LREPadW3+7
bmHRFc8szFyxNgcZCQ4LbtoFRdT5I2meoVCx4oqLC2EMHAlQ30HiPtu1JikG0UF+J1Be9GS6/Yud
rI3PTYfz4rn852UOhSYHL1AOmYDLw1sm+N+iZHD2PnwOJ1xV+eqi2EEr33spii24Ll16cn+ZIOQv
RLO/vo9LoQMKPKAVnlIca85RX1BVh2wAiXrqPaSoRRX6R9JuQ3NcCR1Lgd6elNuwTA+0+LMjLZnQ
xEoASUpt9wRU9KYvHT8cMp/zfN95xE/E2lVGFteGAgTHB+QuZIYudzaHUmKhKS3ALml/plF/dKAi
99XN7duqYaeiVU4w0vjVke5zonvtsywmR0m1eROK+siotHdVUws/Ivbb9V3/2F3ARwcaBWnx1IEC
XfnlT0P/C3VHSGQEda18Ftu+dqjvdOim6D49WmW4YxrUUkbd+izNAgLEDCtOGSY+OsDWu1r7NfvN
6rWBtg/1MPwsXOd4/jIcWmteuoH/hzqNkVAXjbtBrxRL/51Val+St2IMjPJUic31nVg6xy4DbhOX
P4c2+sz7K9do0DnPi4DUIj3UZk6DzI77U2nnzr+YwgKRPXHwJs7PMvUSFRYciyvleOIDmtK9+eq4
+uX6ij6CN2HDhRUgedHh+AA2QsPTEeaUlY6QAnWz+K1rkpPqfg3hT1vroxc3sc9aM0Av94Uk/ZaB
Hn1jWCa0ZVqykvAvfVAwlGNf0QdnbI6YlhUjOhlCPDU18W0VgPAwqneQnQgByRv4axuvBMylMwcG
dqii4uoEGfv8HQOe2sSRETzIivyw/e66u6Iag2QNH7e4sDM7s5eMV7ux4ZUGyvbdW9M/dsXRZBi3
QnuMn0i1q/Q/5HIgcgRz1xSm0V+5PLAJoqQR6hgH1gO3OKrrhqF9JclKmFw6Dudmpu09S79p06SK
QBUUBEOP2i39BoMW3hombCkWI/TgM02B0Zo3v3EOhOBtgjPX34fxSUgwXrsHbu6aYhuvaXAvrujM
2OxDxaYslchTXG/U9Ov61kr2CpSV18/cUnJzvqJZpM9UpIBkw4oGuTPcNigwSBiXd03yZnX/4uD/
rWeu2thh+E7nEUxF5EvlHfrsSVqv9ZoW6eIxOrMyux8crrNeMVjh3pFXn4fqAVjzTq9c/ouHCCUN
+AHeYBi9mnlblHdpIvDYi+xow9tfppWg2vrZVSBxMJIdsc3AG9YS0SWHmKi0OIRp8CyaR/wkLS0h
XTgEsvgtz2s/ldHWW6OH+zMiP0+rzs3MEsSGgC/H4DBjoFz+1masA+ZZJU267Zg7vFBMBoY7kFMX
zAdEpBWbivDuG65kvRk4iTDE53W5ESAlIOWzZxnNp74lyQRmUtwFZFrC1YYYSCcuS/e7GEb+3Dky
r1BwIN5LGqb8qXfAytOJUH2p8a+gGwvkxnteQ4m3icso20UG7Ro0m8Cf4ccN+l1PUqOgtsHdpEDi
mtYg4bZsM9vpuLeLrdaaqp2rcgektaO9UdKtHquwHiFQmuYy99uqcQO3Z9WuBm5BRA3mXBUti9zv
47bi/oC+4D2XDRl9x+mLnwakQd8HM2sSP3EBYfTBT4JXVU9HpNSqjtqAppXl3GSda28sNzJfdN31
6amlg/NIYsH7LUgXdLR1eyt/APFxuwFuOXL8mGIOjebAMGHW1gw/xRXv3VMs8FwMUm27D0QKeYwj
6e76tEPQHmiVmntacKi88SF133RaR43ftl2+J7Ipd4J6VbFLeaPQbUyovgUqsv8WmnHaBro3KkgN
WVW+kjAsHcJzF5rFfDnqEfJ9OB4CXTMV3rfhs4vakpe9Xo9eH1uCyBjQhJpIiVEmgDTV5TlUqUlj
MtUxh/6hKA8gzUvN3VC/gZTWr9Lb0D3axuG6zcVTeGZydtH0XqfcwkDhRQKGXFl1jCpI9RRV45fr
dhb3EH1H9KMBW8OZv1waV/XYFTnsNL08aGD/yzp9S23nuWr1yuda3sb/bM073/1QQLh3qjiPzoF4
383hqaFJMHjfaLUdx63KIJW+pgWz8MiYYNXoGzmop2N+ZBapgfCIJADCqAXyU1Q/lvok+x9R/G0o
g5TtBhzY5BXn3MdUq1U1fmltkuy9yb9f3+aPkfzyV1iX24wpJC9sYvyKLgPSMXyRQ7YpzD4I442u
PsdJkKiVd+tHB4JFm02o5IlYeL7ugmGuNYmbAqoELKhqY0cT76jDNTMLNV7YwYME3WQHXc15Yy7U
nVPlY4mbUDsvlEPjt4vloYn5jWOjWSysTAexjUdek8hjUkIcC5zc3t+71vQrnIlBGY81jCBe7m9I
gFEmGXJ6UX9K+K8sHnxbYleNL4b41g33GCMexrVWzeIWnxmll0ZNEeaRpPioPRsPKXHem7jdlZKu
ZAEL5waLm7oOKKdj5mxegTDRIwxLkKmCgh3MguJe8leBm188eNC9kFuhTiJcAwt/jAuTTXQOpy3F
PTg7NlDOaXkr4T5K/JIqA2X5fRgOwBL+un4wFvfwzM7sYIScl0PuYm1S3ZT590ZsiX66bmL6DJeZ
xuVSZr4hIaEDmAqW0sin0Sz9HgTi1y2sbdbMETxLuSwusIgMaGpE7WOWeE8uOHwxV7NiajGQnO3X
tJ9nDxBReSm6KlhM4T0Y7k9DOf7Ygzws9ENyp0noK9Dp/P3qcKImdD6kQKDLcGmS23Xbaw/VXquh
kNx5GJL7okt29hqvypIrnNmZj6PpWNmDGcNOTIpbyNZsGyffjHm0EivWzMw9u8872pow04JchGPc
KBZyU4k12PnHwRQIjCASuQ40YyfC3ZkdQLyqxPRQAa0SPaJvokO6s0DRN/h91tjihKEr1K+82rhP
zKTb2nIovnpadLeWmhQgtQT+5/qHXFz52S+yLj+ka0uKRBq/yAu7lzIkP5VLN275ct3Kkoeer3t2
3EihxmoIsb+u/sybCqp1GECtnwA7iM0Rydk7+ufXLS6uy8NLGSWxKb2YWYyqJKtiC0XgJPHCXVqb
7Ka0uwxNxnyNIHwplmBqasLUADuJdPByC6Hv1kTlZKpt7TsZlo9J4QTXV7MY7tGWmrwHIq+QOr+0
EYdZ2owmOgE1uPgjiWH6g2Uemm4H3jbCHy0n9pt2Zc5nKYJh+wCGR90TSdLMpmFwyCr0KP+yPvJd
0gT5OBwFpVunaFa+1sfqBghYUMieoG6wNsd0uRmv5ZhYBVp7wh+NzdhFPnG+SOtU6JtCvl3fzcWF
nVmblTdcoZtRCFiLUe/yoDduNqg8KL9c48tZPO+4J5FrokSLUz8Lk8Yoc1VM6xqYCaLmZmdzsUmA
vGyUEaQu2ejhM1DcwVD3pzB3d2E6rHjO0lrxA1D/Aixr8p5LxxGirCCJhWsoxjs0FD9aL94IoO9N
nqx8w4/1HARq1E/RzoSA7gdc3uhlvEqmBnui1Akl8ngfCq/dNANoYfk4oMnOYuv1+pdcOuUAARLc
Q7CIrPZydVXHK56YgP9GDgS3pMhVENU63LYV+XXd0lIEm+B5YCqYBDHn7HRGASUCbogS/UW7ezeH
UUvoHBMXcleKet9KZ1APLIk0gFtoT+I5iLx0ZYMX02rXwQabYFKZtLMvV8uSzon6zEUxvAh929Zo
577U3O+Lr2x4SLKHij44zn6sm931tS/usoOqD4RgUT+aY9SJ57Y00g6SJeObQSEphFd8Ea28TRZK
8ASZBKDDqH27GNqchRtHhsJiwJIGrhX7ctiX5WOfPjkCtZ997BxMdWdZuzGhgUaeQb4IcyUHWPrC
HtAFFP4EiNw83GG2yCuAipyASQ+dp3cT4rZ5ZN6dnR51n/iuK1fu3qWoh+4a2KAojg7Wffk9PXxN
onKsuPe+jQQPk0cBMLsCEZXbbyK1Rvq6cEARCPDsmwISuqOzUGDVZYXZrHqCfnv1bT1QDypxMgat
Mk2TrY0i075pPBWurHIBGYCrH70bINfAags81uUyy9RqcyFgtxh2PX3QzO94i/niDg9faKqcOAta
77eHPhoaFBvC/pqIfRqvAkYU86qYLMTxvbQfgo3F0A2ojoR1o5MftH6Ko5/XT8hSoD+zYc9RTYPL
QuZI2FCcPllW6wsoG/Tmj5Rld0AkHNBT/9pEwxfUN32rJccqW6MfXXCmi18wCw4o4yA19vALSigC
c/ClKXUPtp1bp+k3DCi7IUnX4tF0ImePKDTL/ohHYCDwA8Cpzu2sHQktA6OKRmdvMC3f2zEKJwlA
3TzHKN8+1abBxM5ikHn1Q+ZG0R2JaHZwq7Kzd21OzZuUe3ptTGghJQNLr42mKAN+G8/jy0/u9F3Z
l1OBgaVsb4zerkrWUFCLJnCWMIAAuowP0j2dI7LBHRCMwat1rC1UfYHKuO5VC3c3waD1JDA5vRg+
vPHboeZjy/BaEOJg1RFU/O5kYvk8Dlc+5ZIlVPomTjrEhg8AU6dM88yKEOGTVKPaG21KfsPKp8j6
FzvI8UBdYZOp5Xr5Xbzcowp3AL6LMG+J+cOs64PqEWlTtsbTsngkKXriaDiCThBVkktblmFXNHaz
iV7vPtRvqMf4ZnwgeQYplQejfHPa25bdiO4tdlbAz0tH8dzyLL/sCksmsURWYg4ntz6R4mgRI2D2
vRu/kfFw3UmWsgIA7SeUkIunzgfRpZTGkRjMsgwqTu9oaT0P3Svvqm0UlbsqbfzG1ifTzO48w7tR
JPxy3fzSWoHihYSCO5WL/3yFs9pD0jashbDcdGvzTwOLfau0oRbtQYDNfIez3jbRGkvV8oqRiThT
3R3TRrPTbfSDHYcRVtxn7LXHoKcxkE1PmizInOjOIRqTK1BcreyAhT8FXRs7WMpUIDuFZyV65UDg
zC8UO4yJ2zU4LaW68yrk8kdPKzSZB+C/Dx7fenzPw10OFroUZcBdtkY+t/QaJA6UWCe2DiS+89Eg
yZNQtZBLD3R6JGhENQAGUON3jNjgGId8ONLwBM2jv//SAO6CjuEPMGEO6QfyOKrj6YLBDHp6lzVS
QMSnqU5cgHq9Te7dNPzWZbxZaeIvhSZMx4CjAKMLqNrP7zVbFnliNWVAaxs6xYXvOkh2gfwxMfBx
fYULCRKYINBaBY8vcNDzMdewotJ0S8zGdewHxEH24LTbNHgX8kYeXZDkX7e29BXxngCwBaZQwv3T
pTg7Om0egued40mB1Oflj4S1BaETM9sSr95r9dhxM+jacBehDXnd9MKeXliehUajhNqNnh4zKnzU
YRo0BWBLebSz3TW+06UoDFO4vCa1S7jrLMc1hhFjLwLxoRntG4peLG7+u9iINnYlt5mgvqjiXek9
j058O2pnr8y16ujiYl0L4QnFShzaWbQoxqS24gKLHY2vgJApQ/lV86zQZb6+qQuREKMh6DWABdBG
+3m20tZD0xhnEmkuaW+k120RqgOnJj+MojkYoj/m4ZrYxgIkbZKCwoWKXhYeT/M3C61cF7S/sJkl
Rwa+F3ZDor3MD3h7Ft4hHjfC/cyMu4LvrPQNYlE+lHOZ+9D+NYsu8mo8KECigtubQtn08q5tbd7H
xoDfkaK6kO2p/eqykydDtOJveb4mzrH4Rf+zxmYjBF0/1Aka7dhpCBM05mfUGjZ9T/1qLeQtBQQU
M7C/qLhNHJKXywpza9BtO+LRbzYB0BVotrTPBaluYzt77rl8uu5Bi4cFwcfCKBjm6NBoubSnzN5M
8FYsA8IHwPgqyHLsstb0aXUCEQ6YfMPkOSw+JR5I7pLX68YX8llUqv6zbV3ahoA3MSWa5sAtRsCK
p3ckXsOtTidg9l4AbBKYQdQ+wGY6r19A6quKvRBUkrnhbT2gAJg5IAtMjtdXsnQ/A+01Yfkwyjph
Vi6XwloMu9MGzVwleblPopj6IxXRk/AivulYn+/jtjylrgPjANGogaZ+HA1IDCP2Bnr15tiVYlhJ
5v9cVPPVAzf6R9wFc35zwIAYkDSkLT6uRCW/y4mvoWRds5+Yy7yl5jTLjgBMv/HE8Ssm97SVAbjV
D4l4lJ5zyFjjh+idpk5yG3rOPrYMQOrXOnzLW8dsF/wdqFDR+cxKp9o0Gji8oOggJp/etNl7GvqA
koCr+C2l1ZEm70TZvuXoV0vkuzSVvjTXpj2WHAXuAZZsPEeQ3M5CKT4ISTK05YLExqBOQkl/ABgZ
yHQlV1L1ZUt493h/xhX/pJpndzDqd3XeTk/YlFoHj8QH1eVbJ3f3111yKWKhU4vOO0MlGGPrlx7Z
m7aRYlAVyj7AolTqkGQ/E4wU0zWqgsUIMoGn8RwAd9KHMmUxYIyrSTEcXdZhaG1j6PzsmCkbJBJG
99Z5g/uZtIQcROxWd8pV5M5zJLmlRQVSPcKjtYg2heK50/Op/AIgKyZB5wVaiDRbNpukKpT0u+Qu
LH+2xm+r2bqgTbb2dbHP187Z0lafW5zlNkNcScUn0cy0+FKbQW6hLjw8aHut0b90N5zbmT3yQhGa
pWphx7DynVEDdcb7wOjVEVLbUEqJV8LHUnZxbm7mQdqOkz7R2Mi8eR8lWACqF508m8amDEu/5Lvr
/krYFO4/fDg0DdDnn5ir5pnFmIrULWzcsSiBAJwpZN/LvaqVp7Y4Ms6NbKza3kYAVe8GqFV/Mitp
PRqMD/ZN44oOvcqK9DsnsyHs0aJQEu3oOAxP1lCabmCPtp0/IvrU+0oX1D0kYdZ/ywjmCwI2RPY2
HiOEwciLsltV80ZvLAyNSvDzd2W87Zkhb3KzNLbJ5LZ2YYWg+GlN8pM3pjpYSmfDxhTcSDZdnBZu
oPrQu2dGnQI2SLzq0Y6o+VpbJH9npgAdl0G8EVm+MiMzoAkJMYpYNumxFdpG3jpwcLRhig6/wWvv
Oze0mZ+bRvSNyKTaoOopX+za1tVmaGu9bdPG/IrZBZx1aiYOJoNEFDs7FtfWTaQhG+w3lW7yQCjN
4r0SAAYAxDixSpCcTnNZ5oHXFog9m7y1Rp9XPfAdaV/UCE1gur/RWczBXRil3s8SihzB0Lr8dxZV
5ChsnuxRJRg2PMcw1g1A9eB6akDW59clNtmPVDqkGyj2tQHwg1AebE0qftXV0J6ckZcKXJZp2IJU
tgWdBpRZ2G/Bw+YbSZrBC7JIyR+tIsVLCeWo0Gf14G0az+C/c4btfXZLN7qHjIaZBtGQlxiOoOMd
BbnxtpMZhBQIrv1Cc2/fFaHVY869OYqmTW9GrYsjCl3W0WxQBq/7Sie+VcSQu5UKHmZIwChvGBvQ
HS9Y6W0to0uiDQgcC9DRdeHJtCpDHoaCuNEms0zjJFr4rj+UVvluyQEgmBB4QRrIYazrjYbsWvlU
9Wl868jBpkFdjTXGd/q6nmTKSsW2fRZHuzTW6t5gI3mhsk9GgKAhyu5bdmmRx4p1RbVtNWmjk9FI
+67XltraSIK/Y+i93oNgAwDVCp4hVp4Yi+F9mvRAnw0R1Z5PHEvZwHsEFI1TUKyF1j6uT5b+kiX3
duYX6cEuf8txM9h3jrc6AL8QEPCqQY0HY58Tj/ssrpZdw2uVITPApPAd5sTuWfQzg/oHOF/2FswN
utuhC35bi8RXOVDwtFwJSgshEKxZwPIDUQY273kfoTDMUcROWwKkQXwr2LO7VlOcShP8D2tSfAvR
Hakw+pn4D1LxefjLK0XF4CIvKDMFRgaUrEOwS2QYbeRWjkqsK+3sFtMFabUS55cMY+oJU4wYYGMf
SDqIkTNFGgO1rRaA3/tKOOinHobwNbSTFW9a2k9UVcBOaEG/A1H+MimpBo14XQM1HSqKOlpNyxti
9m3ug+cWJEoIX+1mjEhW+GPr6DV6m4XMC51MD0AY1HbAzj6z3tiDSkYN6xRK0MpscZGFxzxZ08Bc
SAdAFYgpfYonAcAMczMoRXpVXCEdIM1WsgOkKHBjv7prT8Wl9B5QCeSr2ElUAObeOTh9ZVdRgnk/
7NV7jT4tinEDxomCBph0CKQ6EX5FnGYDkNyaho4/4JL7GnZtV/t5FGV3RUTc21h1/BBHTrwNwyq6
jRNtbAnNOxQtlJOFm6zR6IvmDujCLdnFayM6S0Up7BZg/tYE/QX+99IpeJcUzGwhaV05qBbEox/n
xTYfv8Z24ZP4K4ZorHwjKFlx+yVvODc7+0yZKoQlU5htmd5W4tUehn2+Jgk4/fZZTgN+FeoAeDVB
aebJaJPbauhMJMcd6tSRHT9kUbvCorBmYnLH8/dEKXGwI5gQIsMXDuMnq0n+/s0y9ajRFAJ/6VSB
vrQha9PtcgUtKc+sngtlfIvCfAd1gZXcfcooP+zWmZlZQaBNcuk0HsxAPr3KH0qMJ8TJKeV+zrd2
91k4++s550Lkw7KwJEy1OuD7nbmAqFE9FEyB8H6IN2XZPKSju216emM14cYVw8ptsmgORBfTcOvU
XZuZS0endlqC/D1EtZWM+ZbVDkYhwOtlx6dqTS5pIdZS9KD/Z23mFxjB6I10gDVpPIxa+Zb1U2Wn
hu1idGiKtWC09OkwqIERQpxgMD3NPIRmoOCM9STr4vyi7pa7+17/ztNXrsNN3f7s6VqLfWkzQQYB
gBMHEg4lqkuXpHaPunmU1UDbYTayDCt/zGnvt1kaDLE7BK3Tfr/uLQsBA9UB5LAYjp/yodnnE3Ff
8nLiaShLQMV65yGK2N5Cduxft7O0MqSHNt7t4EH+QDHkDYOb4KwBW6u23XgLglEfIzSxRHK4Nve5
bAq9NERfkELMMbV2CHaDMQeAypXvpWkCjvY2ANdXhYdhrV675CAOhsj+n6k5rNZJMuRRBCh1jHFZ
8l479cYancDF6cu9b0JtmjX6laXUFR/sP5MzF0naAkw2PUy6kNirqzeOvM3sxZYa2SNQqH45jdii
2zVJXZj7nPNAh9YKxmghGZhgU+DV50g60FK6dFO0KjuZjtjhHHKpCeiruSFPjWEePUCmr/vNmqkp
IJxdBLnRWbYxcQPVfX3warYxkLg2fYaxvZUrZym0AJKPYQsoseGLzk6C3Q9cegPgp2lXbEPoFGws
o3wxer1NXbH1cmPb9+XKFbR0zZ3bnIUzN0qduEthM4eyfSFtVAhfru/f0vl2wTlAUYcEumJ+GELg
+qgagFusWPh/SHuPJam5pm33iBQhb6YqlWvfDW1gooAG5L3X0f+X2Pt7qVIrSgHPgFFHkLWWlsmV
eRsUF2M07QHcmSsCuotz9yfKfB+kUNHasQOXPDYWxQrhJYisuwm+KxgYH3nqvvXWzNCWtt7JwOY1
/qzOJX2MAFzr/qseP5juL7k/BtV2jB/85JPe/rw8j4vr8GSEs1s8rANZDKZwvntr9giWbcfyZVWs
f3E9nERRzld7oNFNVKZ5LA06F11IQT3ylZXdu3Q+ns7c9CNOtlRG30fqLILAuLbl/iA1P0r1UQve
dW37D5M2adcBljM592fDacKmNqSMSWtpCoRi7SjBAd8ky325HGdx+Z3EmY0orKyGZjQjUqbl1kTv
Zi5uOincRbH1RXPVqzyK/uW0OAk5Oy2MtNPCcSRkUlMYdR3ff6oG9DNpIWrvfrvW5F5cflCVodoB
1KCrdf7NBq8yY9mYDidPsOP2LgeJ1gaPWrTWMlhcHEAhJkof4mXzbTW67SCLCYGq+FVLboV4B195
k1rbgnrSP3y1k1CzLZVSkjN6hVCDcCNGsi0nzTaOrzxqI1F0o631lRf31km42WJUAsUXrXKaQrHY
Rb577XVrfuIfPSlQmqDg8L/Zmy3EJLCSQG2m2Ru+pvrTgKW439vmcFUj7z/uoOshbhjnhzo8YA23
0YPnznrS64cBybZK+Hx5fhdThdNfM1uj4EURiVf5NThjNeU13TzbADHaVp6d69cWKZgs7orq2k+3
q1oYvzs+82cPEBB8A9HDgL84y1MEHZMosxrQPjDlLxEy5nLR3QkNuYkU7Qcrs8e0dPrya2rFkK/d
NdfC5fgUZdD9IE8B2H6+Y1p6ol0gwPRoJP2oKC0OZrGdNs+i3tpqoqA3Ce03cb+pevmmiiunw1L/
D4wsFH/6+JNo3Wz0mdK0oEgZfdu9dqnuuHLpDOYkhV68uJZ8pMy7zfuIpdFvPS16o3q7dfX6pkxW
rUmWjo7TnzLbZgBqMZmpmYjUguTub0XrJy8zsfAOK8ttGtP8i58Gms14bSbiRMciVTNIf6MXxcQ8
ILer7LPeNng57guqLyFtA3+th7RUbZnMTiaCKuwMlCrPPzawgqgtLKbbUzJbyYGM/FDEx0TahhhB
ROG9P9wl/4DBPIs5XUon1+iosrOagpgFhfxiKweDEjt6mHQAR4L+C5SK7unyDC9dc6ejnFKik4j+
GORJKxER4cpQuI5yBBky2+83ingbxmuV6ul0+Pg5/29OIUucR3OlYgjlnM9ppNlVkFWHHEi7Yf28
PKal++bPmD5iGcYS8PI0pqFvNplbkI1gkBd8SiyGOa41NRePRGzYILJRwDKtOcAmliU9a7BD2mg+
BjzjRhQfNTW2c+OzqX8Hsxtngx2ob5l736Qr+2N5H/4v9BxtU/WCFpkDoeui33XyLmkaJ8EgLPgH
SYXJVOo3lonT50N3wyh7CFMykZLsxXd35bCRvVtZ7GxJuYpDxxg346o98uLmP4k52w3GOMaplBFT
p3QQGbtYpD5MrT/cCdq1jjypu9UFJ5C+XV4+S6SIs7HO9kTQmkITS8RNk3ZTWseyvtN0DnfsHm9A
dIpC7VDV87NdI9uuvrZHFr8pgHIwTZPpkzK7YSU6gSAPwcfHWfncdOFj0HWbzn+JhTVtqcXdeBJp
+iUne7/u2xh1ayJlbuzkvu8o0IRzId1ens+lAVE/ZvUowE9RsT0Pk0ltD3AHrmIsQH8wwhBin8c5
mqrq10hqVp6/i9FAbuIFwT913oYzizKRBBGqkCBD9HcVEKL+JhGKR/QhN5cHtjR/cAf/F2q2PpVc
jhH6IZQvQEmOlJrmM3RvJ9e1/eVIvwus84PzNNRsDg0t9ds2IVSWXlfyV9l60PO7prjx8/cIP9Xx
qyi9SO5Bbl+z6AkZKmvN0HXpTD35Ab+9yk7WCk1YvaKlTOqT/UiSK9G8mSwmTfkhCda6T0tX0mmo
WZ7TFq5aWSDkN9Vo/Ir8lygN7ExvnVxg4YBIbdV4ZXoXPySFSuCRYL8+qK8LoS5EVevyIVPtCLr4
ucl9p2j/gckB0vZPmFnWpJg+PTSVMGSR13Wm7kZCBL12ANu3Ygi2MIfwqtFC1AFCw4uczSEWrf//
5zKsrtrGrmo5nZjghOEZDyFVNUcre6hsbVWu5BMLLyLE3KAJmnRoKSpOU326TtDI95PEzzZaFghP
SpMYmwTlp5UPNi332XagaUgndvLFQ1Rqth3GQnGzROFhjHyI3jhigFoIikJfTSocMYZAUrnCt5aX
xoUyP5V7bCuxPZ2Nq8haKobFBHuDVaBAgY6bFrFcvOkaDVUC7YAvxDaQVTvShKOC7qBheFutDvb1
GNql11G56hxX77ajbnwWM8k2zZhKaoQGU+TkqbWJ5Mi5fGgsnIQahmkcgpOgDBWT808x9FhQ9Tmg
xrSq8PMkGwntOPyR1I+X4yytNQ3qK//gunywKTTaVKCKRT++r/carpOuf/RAICKco9YHg33838LN
Tt1MKkfRGKdw3nNm+bZk3YXtve8+p11rr8r7Lz0DkLYGFojdLdjxOcE2yYugr0QdGnPnxPjMWbUd
RpJTyUB97Uo7jtlttkbLXPpyk3w3oA6OpA9dRE9utN6PO8gOpVMr8SaNf6bD505c48ktHOq/ZcL/
L87sQELwl+6CxDbSzEOLAJBua4JqS+MmzlfRj9NLbb5lOVknEw1F5gUwX41eX5ZqQCxDeujVB6FH
iq21Echr6hZp+R2E+yzfIbuEou3eXCu1Ln5GA9TaRHSd2pjTVJycS4luhHoy9L8XaS2+R8VXQ9vJ
LfKWWEeha9Ds435lXywdGachZwvVr90+rXS+ol6Vm3G0PiWKsHLaLn7Ak1HNzkFfV4ZOawkhFP5N
oSHWiBppWwa3WhS/tqvak0sFELb4/2bxt0jgySzKelzlZs0sGkX3o/TvDdxKYt+7pwZ2lSvNJ8Ez
dxaFylp9q/4J5nQWfXapWZlVD7nFaP3qGBXbIuxBMj4JzQ/XezH9myz/JJnbUvmcqys55dKL4Czy
bKMEgiyng0lkvCocoUTDp/ZvND28L/Xsucrj3dA9QXzbC17rROGnQXmR2jX1vNXJn9VCIkUfsi5n
8qPiR+w+gmh0amuThPftb0uGdOQt9lqtef0unkVoGGNxAjBeml+1w+CJfaoS1ZectP5kVA9utwvT
lYW8dIcgcPt/UeYqoBO4MRM0omgqd3rD7bobpYOsfZUru+w+X75BFrIHigIi9GAomRjgzHZNYAwp
pH+OIsuEeBPt9fxlsIRPpZja0K/w8JDtWPNXOiQrQedPdRXG0f/HdG8zJ2ufNfc65EHpa9RLbwwv
sPV05fqfDtTZgTvB8aA1IPlBJjjbLSjMWR4APHIk6TFHZEouj0O71oJfWB1nQWYbQ0v0xK0Vgoz9
Q80rPbaQaCAH01Yu/bXBzNZ+IJgSiIIpjvndLztq4a5t/r0JEwBGAH7TG/U3m/L8jkgLHDRxs2AR
xhs1fqEfZ47bQUNoNF/7OIvzBnGJ651iygdBC0sGVZ2JhMrd+7H9WXSfDO+TVv/9K4AB/Yky3VAn
x/UY0VGKBaIIBoXS2C7Mre5ui+aLpxS08FcW3NIdi5izBK1f544Q5/uKTrdXyVM4I7kvve+dUuBT
/aJrj8Z4kLpt1yBDsLIuFi5ACrSGATkePA0Vk/MRAjo21XhKBmOtxsYVNRtjmwF2Nm8KNVgZ39IO
NjgFAdiSkgElPI+Ff2smu+aEO8WAOIuOlvTsZ29m39ta/T4q25IT+PJBtbRKWB7IVpEwAd+ZHVRD
ocde2BFRA7Ao1O5GUNFoGF1HhqL0n0LN3/f0HCKtiKZQQreJ+uggyK8KtPwxM9f6GMuj4gll4VFP
T3CWilWe7Oa9p2WboS7jHyls8e9mLglvILXzT5Uhu/gsZ7F3DQg/vonH0bjRBxmjBkmy/GPUGFlm
mz0O9IiUJ1KDCbRftI6oJO1K/rZwJwFvkCVrgvrSbprNfq71fQU9Akwz7ViKq3r1oGWtHUMNUzIf
wbcvlz/B0lqevLdgwpLzq9bsLPX0Jm/zinh+XdhRhurLl550XBcfzOAfKCsgpuCP4HGD6ui8uSGo
ZdYo09jGopRee9kftrKR35YI1jqA0+4wVAgODH4F07H0jDbQzZiUOXgqftivfqxADw1BFmul7r6Y
qTg8AeWQPo1BL0sbpY3rL52uRAdZTbRfhdZY32CvttuqbZTQ7un5HNW00t7Y8d5g63ViPplhpEV7
IVO7ztGL1ve3ZatHr5ovIF+vK5WDjo70yxsV6h2S5ElrD5uFmwn/F+rF9COpScz9zFrPx65+wEoa
tdi7zMtu4lQBDGP8/UGH2gjgS/p+aATNQe+QFk10pqOcWrgdw/EQ5U/Uvq3ou9KtLPuFY47TlPPb
mAQr5A80wzT1MzWY+HCFDaE1H3Bnq67KniJqv08y/8j3uLzwlzJbQkKJg24Pj30OKDKFsswLvBwh
nf4Soz0nrS01gR0nm7aPdpH1JctePOUlTFdEBZY42qeB5xijPm8isVYIrKItWQCprwQntB4095sc
t3bRQbi5soo9crGBhY3xQ2m8Bd6XMbur1rgFS93ds58yu136GmOcRuenCEK50ZDZ6iT624mjid9C
o9oo5UFObrzRgSjuIVgCNjb9B71J5LIx0wTyD6prTqk2FBf2lQJA2kUoI9TufV+3xWzllFvKErhF
2TLQWCepzdmxKhu1nLj6hPSmSNbtYvmbm+zNaSGXu3C4KvEf0o1VWempszjLhicJSLwooZGBS522
8Ukq5Ob8lC6aENPZF1m9la3Y0fTHXH6U5d7x+6tK3QIcuLyuFy6Qs5jTRXgSUzWQO1dNcJsCnJsx
hvE/fJs6BVocQyEDwg/o5nLExVV0OszZ3doPndcb6hSy3IrZLlP3ybifkBKSccil2g7yo+XdUg2u
C3xEHnPr5fIPWB7yJLLACuLJPPu4PDDyuI2hQoribZ45Vf1k1nTPxy2IkZQj+3K0pXc5M/y/cPNH
VRQUUe5KfNVQ9DeKfMisu6E9NsVGSHAGhtDn6i+5eKDhnOg/+lJdi7+8qv7En23aDN0FiOsM1xuP
2AqpwWsOx07cDMGzrxx6XJm9cCXm0n1zOuRZltAF3A3yNMOy/Oi3P8XxTm1+XZ7WpRvgNMQsqc7b
Nh57kVn1YednoKhEaacBgrCSAz5a5fRlV26AhdQHS2LI0ZCAUHKcI8SETrK6UQEUP1pXcBfF1rSt
8nvg7o3Vb7YUitoqCkWAjJUPDmRWmaju4HX5phe+ZqmjjWCpoq0CW64f14BvC5ku9PVJzRreDgoc
s+Wh1pqJ1nQPbSKhL5/e8B7fhuF7Wxwuf7ClMxWlceonnG08TuZJiNSKuotsAfdYo2GAnBoqVDE1
VlGrr2os0IZK5EbpLTG90QUTzm4SNl3sFF6frDRKFqf35JdMB8TJmYferiq2iohRud8/VuN7FrzV
IAOGiN7ouHZpLs6vhYIYOmwqovaz+TU1xSuRbQAZNGKx4hqC6qBD/ZZZxpsQAxi6PMsL0UiLUP6A
kocs0FzaSgwQsjGzsEASMnk187o9yIFZwofOo8fWHcrj5XALGx0kvAEFkMNU++D85HttYBYWvA0x
HE27KSLQXJKMWWOtrqlPLo2MZh0e8xoyCFiHnn+0APdVC2OhYiMp+d4v023atsc+MA51U62kXFPJ
YXYPA2mAbMCrHZ+8eTul6TqajhWhzLA+JEa/9401ab6liYMSQuOTjSd9UGpxfUEsdAWf2rDmmYyx
yQ+8rbBSGY2fl7/Q0rZDMQLfUw4UqAvzVKag6JbnZVeAfQH5LDbXACq2Vusec9HYi3V5F8kF/pr5
TnLNHyuxp7U9n0gDqVkSf0yOqbucfzO6Nk3oG2Oxkd1hW7vjNqtjBMfanV6Ut53uc89XdiIgdJZo
+3Tww5VqyMJGnz4ixSvgoKj4zW76sklrqPVisck7HV5IPyAd0LV3tHn8rRoKiS0ajbS9POilL3sS
c37dI5PBomylgosJeyXjq8hjKI0Rir4cZmk7TCq38qTWAbtodoYlUPgEw5UnxpS1F7v+vZC0gzaW
B12RdpdDLT19cKrhMjI5v8hk5luvtGJ11CjHZZ28SYFTqq3qeKA7ofY7kQi0tSmcpH2JyCra1tv/
x/CzoZo9aDGvIHzV9MYWRWoIHUG363IVbEkgDBsO8/veEwa7CL3vhhbeuGb5feVHLGRR8AoVbCVB
R1CZnx3jkBlHYApasYHz8aDjQE1tpd9ZbvFNGuSr0FX2DeDtxrc8m+NjJUlf+tgQCSYBFDB8sGvP
91FqloNZWkax4V1021X9E3qpT4InvhWj9eXyQJeW70mo38fJyd04DLkJlsUkVJ3DqR7S5D5sdX+j
l+paLXbpmDVpcwIAYF7RPjsflTzUpgK+n8uDgihPui+dqr1fHs3vQsD8BLLAQxhAVidb39lnS1A2
HIdIzidPtUJ1xOJ6HH400SGOFTut3vxav9a95yE/uv2nQvoRWvmmiG+FfJeMByPdqwNgzG3u7fHX
6pSVy/PjV8XYmycdJRMT9fG5DGTVa56atTC+Jdhz+HM1ibcZ5PfQero8CYtx8KTEBX4SnZzbrvRW
q7T0BNH0wZNdoykRdjSvUNNbtRlYjMSQ4JL9dgCenfe+kJduF+D0B28dG8MnVHoG975Pvl0e0MeF
A1Xod4V7Ah4gAHS+cKweF03Tpc5Ud7GOKTQGYq7rrlHZlwbDTqCY/lvUdp6vVo2gVaXPC6PN+/ia
tFS4zUoZji84R2/oqpU+yMeNN1VxabFBEp2qq7OVKrnol4wuJYfScMmfmr3WGBs9W1OSWpo7VLQn
3U8FXuqctoxuihLFKY/v3jgk7g85frv8babD+HzDMQyI5YwFtg7Z7fm3wfq0HfQEonKiIdFouwlC
EP41smZ2qB7V5uflaMuj+RNt+vvJaSVJbqDEEdGCTtuOIuKtseFcDjGdrR8GhLyFJakafZX5Li0s
ZfDGjPeR2Ch3QmxupeyL1T8Z8os8NsiXNDwBizUdtctBP2DQldgsdK3mAdgJh6rZ+dp+QGaoT/aB
DhiFsmO+xhJaWH6TRS53G4rR1NunX3Qyk2bvh1bbK9SeqgK7hZ0wik606jq1EAWwF/QQXZ1YC9Zs
kbt9lw1eQ9oba4mjZz1kXoG6RLiRh/B1CPXPbfaiCbETuY8wXN7xuL+GLFJailOgw3X5w0ryxy97
9mOmv58MueqoirtTDm5ZjwJecXmN5nHgRFyBdm2+pk123QLhsEZhG3e3fT+sHGMLk8GDkHoylx9M
wTlTR+6RXg6zvkA20PzMu81DWL+tNlEVr2VwH/NgWaXXSRsX4WzkuWfTnuVSENCWKzfZgDlei2uq
nY/iQ2F475re3EdFZKwgCRY2JhBLlAOAONO/mbcCtBpTTbmsSxbweANy7bpOi+3l77cwfegTANaG
Z8W+nD9sukALzFCWUTnMPufDU5zuh7/HlUxyi+wKJItQZp3v/VEzo8KNtHKDGIHTI2CCwC7SyN7f
+8sShy74hHFDc3I+W0ETt14XE6dATRw1c1c5FMHRFHaXZ2zhRpuegTrXyyQlOO+alCkPUmiO5cYT
bvT0SS4OI1aJa3yPpe/CzsYXUSTpQjH3fFtZKOj1haGW7O0Ggp95aGprF3TqX1c6mDOW8gSWgx5q
zC6ayFMTOoLMWTJir/FouIUNj9ekRvYPk3YSZ3bFDAm63JlPHDdRdv7kQmDoz0iEpXY2rNQdFk79
syFNM3tyIAWRpoRmQ6gBWQEdq9pOs5ysQDFbal9K/T0uMbleEzhaqE+fT+S0ak6iCnWqjG1J1BHU
D2p7lvxzkBAs4yDKbEM9opjHI7muZZD0R4TKLk/vwkEBcAATOECeU3ttdjSVVlWmYeqW9FPCDTgd
ENJ//wEhYhr0I7lzpA+Gxwl1Db2fGlYpxigDsDjjSxh/CsaVPGFpIKQ88GEUk8fyXBuilaMmz9Kg
2gRFDRFo05HGXZ6qhY1F4vYnwuwdjD/EiBggEXLrqFWxLVSA3f5lFBypHEWTw6k4WwyFkisdSqnV
Jm4xG6bNJa3Zai7cRZzXfyLMjgehb8S+yInQWQ9BvBVSVPFAK7t2qqw0mpYiwXyhQIn8Owi66Yud
LGyl71nWiGxuhuS6rKk/kUT8yAKndg+XP8xaoNmHqZvED8qMQBYrrJOw0+Q5S18JlMJa+3OBZAPL
WjYoQajT3afNYtHAR5S4Kyr89jqM3N6K7E4XUCt81wYHjee6e1fV97G647WuaKUNBLwxV9bh0ko/
+Qn6VCo5mdciKRtxGPgJIzjzVn9Us5X6/MI9hWYCvX2d1GFCQ58HEMQsjTCLrja1JNsdaUvp2rJU
2rDxL3+4hQP3NNC8tW4KQ9VEJiMRByDfqNlfq8HV9DrmZaypO8VfKUesxZPPB5ZlgtR6OvGa8JDm
TqmSgu0SbSMJdp78MtYWy9KBcTKP8yvS1MBLaTXzOGLxIEI6/+7VD5dncC3E9PeTtVDVSqViu86n
Qo27f0mku3gNebG8GiZAN9UtiTfYeYiuCKMgDRjFhDUobhpv6yv7fs2MaHFRq/TBIOoApZqbKdCB
MoSxYSB9KIKcTmxrrRG7EAGtMDQsyIpBrszRa1FUunEhD8VGJwG3Aek4SIlXK1nRtP1nr1Vaa5Bt
0fPh0pu/KVQjGuvQUgts7EpH0Pdl9EZbYcQVMW/u/TWE6NKQqCrxqDDpLnzAFRWxqo+lTwVPj8Xx
k14Xz4NvlX9fGKEM8yfI7MSDepFiSUXxswtKG/eEq1pXuTD0w+WVvDBzE+RCmjoyU6tkdugUoSuF
KTbTG4hu/q5oDcA2OBLaaZrdF6VlPrlqUXwO4kJbCbxwKFCUw/+GxxkvNG22herWdxsTyMUmEI+e
uW2sh1LfS+FtEX2tahRBHi+Pc+GyOgs3u+FVj+Eb6kSzG/RtI24jId+GRUm25+AbsrIcFxYIrh2Q
0XTgrxQWZmPzVCtvEqsltyyObRJtYlAll4ezcDqcRZgNx4hjDZeynuHkAEjSaFOFT2pym1W9cznQ
0rydDmX6+8lJ53cIoGJ/TqIqPlZdZqceBvPFtZShyAyb73KwtVHN1nyuY9SbiV25aUahuE/8qN82
QuE95qP1KKa1vDK2hVOcDTZ1kTA8m07A87ENmM3lg0a41npMk2MZ/LDalZWwNH2T4J5KuxgRgjmY
sy2iPhnksdxU+Ntqdtccugis0af271kaMDROAs3G4souoM6IQGZ4wB4mFB+M1lEbZ/Cf/HYlUVla
3n9ikTGfz5vZtCFARGLV/aeguzL/ocRBwwkZKW69id03yxcGz+97vVE4GrySXuVrCAdeFFZKNQvt
PTgmOOywRanVfJBK62q/GEnZ2UKe4/ZOXCWOp9uV+CLXb3W8NfsbUFij9evyEl9acydR57lXgoaZ
XE1jM7Mfeay9yqW8Nav07b9FmT0vuyy28qRjbKSR+wiKRBJnV4q5poe4dHlAJ54aTbSZ6LafLwTX
ShEXUhmMIf7K4kOXPI1ZZLelPXZM5PfLY/qdi8wueWCvf6LNzjzZV/EqC4hGe1j/aoZ9dNStUZWo
ubsjOHxFQYR8LB9qydM2WlplNwbQzSMAgGorCnGwwa68OvphojtdWZvbOsp/XP6Jix8X2OTvcvLk
RHM+H0oQq3Vn6fzC5KGL7mLoxOLTP4RA3gh/D40i0zxEa8aeGSVMgjZiTNxG8O+r3E5cdyX9+J2X
zWd7knHD/JP8gOrc+ViCTEmHRB+4wyJ529avDe+DxpedMLR2XfEuG5ZdtM2mz4GmiO1trQyq3RXj
rmq+jOZD7JdHQVKvKD7ca6Lr5NaaC+zSIXT6+5Tz39f5hly4IbzbLHqt1dtkDbi1tLZP//8p/snF
l6mhGqkqh5zMIaQkx7FuHcO/CsMHtwVut1IDW1o5p9FmOwlDBiGUwTFA0fo6lFNx4EVbA4Au3a6n
MWb7R2/MsStyZgyVtzD6rPDSixx5WFmgC8gbmUYo8PRJfpIG9OzDeCjt90nMUEb5pfMMeJnHEnhr
ZhzR3tCrK5WaaLH2IFsa22nQ2deqLKUwXY3V2rXPcfRZi3kt3f4Db4+hkbJOOtKk/XNQW2A0bYJo
P1HyaBsUCTy39mVM/94I8zzM7P4zE9MVo4IPhZXUmDnWgAnMOKKzNdg4UtqqsnKfL3+yk3HNPhms
2aoTf6+MocYdEqQLaBJeBTeJEjrdZD0SI/udAZW2ijW9iKWVfzqnsy8n+yDbFZE5dcXHoPkSNfuy
v7p8Zi4lYachZptLkI1sFCOJfKKPn1pTtgfc6yuj/FzCl6AzsFKAWzqZgD5P3T4EPj7g6IpR0ILK
JZweCz+HsPueYlFyeUSLk6bwXkNgA/bvHNvQeW6Lywr3e1CYrwFqelKm35q+thJmqUgOde9PnNlK
lCDxFWVMHD8JnqviOWisoz7ESCwMG2V47UdhL7fNpyrotl43GQQGG3OIny8PdumlePojZqtTNRIp
6MTpyhuU+8b1cbaqtmGs3gi6d0WTZKvhZ5ER/nLYtTmeLcw2kjUUvwkblYpNxcfOJWBY+vFylLXB
zdamEmQ1CE+ilPHGZBj9s4JPuwKA5FscXbu0gS/HWzwoT77o7BIQMz0qfGOKp2591wHilFqvUL3+
IQqUK5bmJDUzt2BOY1/EM51XY6rciP1e85yuuVWklSx3MYWHXwrOkrYeVdNZvhV4BpzEaTBB9lKq
sh1clb8M3THke4QOjNjp22/Dmovs4mFyEnPKG07yAq+uFGPIiYlPUxT+6rXG7oZXK7yrV3UOl1IQ
3J5BGcM5BIsxGx7S3gblYHafZt6W6W3j35bqfZ2/KOMjSMS//2KnsWbDamRhHJqMWGrs276+zV1H
xZFL6FbW+9qYpv1wMn2ILAWZjinVxm/ibdabmCz9CHQZ2YIanr2yIUvZ/qeRzZGpmKU0RelNs5jf
Z95Po30O0P2xxJUJXFoXU98fHBiy+lym5wPDblfsBIN+omag8xnf6d3ViAKrW1/L+f7yiJZOptNQ
s2/Vq3GfNTqhcIhys2+icdS8n/8txOwzpRkoU17PZDoSajDBg5C/F/3fg3knUMb/pmz+FrYqNUpc
aVpzQaNuQxGFWKnCHyCgdXkvWa64uTyoxbUH0IDKGWReKhjnn0ivcxMk2/Q86+WXEa7rZtR7p+yG
azFOIWIor3A8V2Iunbeoc5Au0oqbKuznMS3Vl7yyo9GbZOjQTSd6jbeDE6ufLo9tOQ7wfYXeH1i0
2dg8tJdUCBLlxkq7I2btIT6eluBt8mFl8U3/0fxdCHiTDBiizoQOOx8QiIawqkYmsWi/VTkAQQXK
9b6PtggiKelWWjPrXdxXJ/FmF1aSp14n98STx0PW2YrsePUXQ7pN879GG9OdkBB8mKxrDfxmzgcm
J4IU10FYbTKJ5HDb1bcupmDy8W+/E1HQDZBJDakOzzFJiRpp8jDG+J6HkNBuQOGWvSOsPfU+Thq4
J0r6k7k9Zf25zYesWiH8e5V+dulgZ4zxV5KjivmQr/EoPx5F54FmX6czPR9EjEL/SHlHqjzhjVx9
vzxjSyGASatUaKlvfuAtSiZQe6E1K5b0TSX90tv3bE2/ZyXEnF3bW01UyyMh5OEYakdF3OO0e3kU
U7Z4vm2mDzGh6CmmgMievtjJvZcLxSDWkkmpLMCmo6Y172UrJZulUZyGmF0LnhKK/QhiHvAZ4lm5
d0CaZVs06V+/phiJIooUhhDAkD5AXZW4rrOaEy3rtG+Rn5AcQxa6BSz01HW1uUs1eWUFfDxyiKgq
gJ5pJKpQ6c7nTh3QFEd5kpwBoEHs3Y2Wvm9b2F1H31fsurSTtW7Rx9P0LKIyq3C7BXLiTTvdsLDb
s2LbF8FXHBhvRr1dI3h9vJQIhQogchsUDinSnw9ObswocKdLCfGW68irn/SEop5Q6J/7zn1qxNbJ
9OH58mJcINefB50tlUos0GIVuS0Mb3xoc+QZEvPdDMeNZXwdDAPbymA3lGYM2Et41LPqDgOVvWg8
i7HrWGp7lWrGLo+8lVfD4gI+mYrZdy6AEbluwq+S6nHnNuVdDxQ484uV0S/OOGcjpWSFW3lOqVPN
oGnMnn2S9F/1WrVVjBzw30TMY+wPlSHYlyd76SzmkTKVx2G4f5C8rkVEEUOTUcXJl1pJd6ZUPCbj
r7RVrmG+r6Qbi2M7CSafr6bC0j2DJi7VlAoTmzQ6RNVRtDBNua7qo2SuaZUsfrGTcMp5uNIrA60s
mcrRde2uxTtHEzd9sNarWRvV7CneCLootC57pK8tW1C++YEjiN+k8LU1rw3hx+Xvtbj3T8Y0jfnk
pG4xqLcCqkPwRmS7D2SnqH94fXqMqff9t0izy7MS0jIQp1RKT39lEa1O2Y6qz6n594AYdjsnC+BU
mDC4cp2PCHKkaoSSRcqmqDa127u6j22/ig6Xh7N4xZ2EmX0liJ1kVTkXQ15HouNmgXRA80DZXo6y
vBb+DGb2edJAFSuzYTB6dQNxb6cYb213zOu9LmwK88vlYMtrAcF6QEM4Nouz7F3r09FyBdY3+sob
oSG70StbKQzbT/9eFpiPhHaVOTVcptzw/CMVei8prs7syQGqtPqTUrwavYDI01OUShspX1l7S6cS
732YjXBugNXNp1EZ6er5ZLtpqdlReVdi1ZHlj0P7Vq5JNC5NIohoBQoftKIPLu6p2gxmmJLyZh5k
zbb05HtZDoN9mmsPiGjVny9/s6VlODUkEbFC9x/8+vlETrAZNam9SZcl3Caydzd4/e5yiIXJA8/E
YIAQY7U1/1aZ5pXmGAJJtYTHoL0NFTQ8ckenemEGK8t9ocY1ccx5NMAdoVc9f2+VGTdZlvOh/BD9
1fHdygUH/0U7D4ZdQBXDUFAsFruBGtj4lGprADEej8zXLHOFegk9C9YGSsLzpkeYmcmgRRHQS5lm
vxaG/hfDG6KtVHfiiOtcFH1OXaHbioqXHYVASd7rzNQ3LTrQn9rc9D+7NUmEN9CFjVKh3plhoPH0
MYWbTinbu6aWOigGWsaKyJWoeIfCX71Fca9stErK38D0m/6ml3IB7Zus/y4KgvZUFaZxV8aWiyJl
4h+AF/Y/g0ZPlLveVdE4NqY8LR5F/Zfe11nlKLEvH/OxF7adN8bHUfSNBIXOCKlHNfLDGy2nJmXT
t9JEW2treXCGftANUAdq2tmRnlnyHl10FWbXmKj+NpRyjF0r0aiA2XZ+t43xmdkartv+apveqmzf
CP1gY4WNpWxcTFKOg6T016EkJDdVnHSfzWjMXyqheIa//UCo9tBnqQFQWxzH1q4NC21IX04mrylZ
2QVtF39tjNrcjFIePzUUuw9eZUnQGGR0I9Oe8j+AgqDMt6oedS3QX1Hfq1qsbPVQDI9SnMrbWOJV
q2M5ecWmEdARKKujULbFlda25nEAhtFSt+r9bd0KTf0euY3kXaHgF4PTTHIT63o9yLaFWhrKVef3
MgwEptxmJyB+16QihJ64xKTk/5F2ZU1y4sz2FxHBDnqlqK273Pti+4WYHtssEkJsEvDr78H3fuMq
mVvE+JuHeWlHJZJSmalczkElWDy7TV4geKVw1CBVfytFA0wdg5DdIBO0CNSB30eh25pfh7EAolAP
Ig4/dkmKzkCrSIodZsAxuVkLmT73U9uFz4wN/biRGK9556orD8IFfvbGn0q6AxrT+M0MUjTWNBj6
35YGla+gHCJ2bPHEr/ZT7UKm3XjZO2gT6/DGTWvygsi7PIyAUbCTqKwT59MEFDESAU0Mwxvc6rvT
YIuA36CU47pg87HNLa/NrIoqglJj5HBwxEcVJwFGWHMhcBFVJXc95+5bXqY0AaUW5zdGaZoHkdDm
MGBUfRM2k4B5Z8LFs4naAY9omrx40rFiCVyXT73TDTuUtu2bNuP1ITE6cnIUy23ITinIPMwuPXRM
FU+AY56O6FpH2nsacmtbJUA0d4cpjRpBJJCoPE+lsWCBPIJKHuwAQz5YcT051g8nl8C+aWWOSEra
QxL56ZCcHMNgz2ZQqe9k6vPtSCb6OKqqO6Ab2/oOzDahoqEIp1vKiyQuU895rFvL2OQlUCUiB2ve
ebWkaCM10uYrAKxzOwpKkX6xiwL5UJGLUD0knJc36Ag1kCM1O/boqpY8d3adPpToN/iixnYMdiZ1
yH5SdsIPU2C0p8xiAXy9l6fbsqP+oxQMxNcqNJh16kwmnjxMc9zahl/8qDzEiZGaCFLJrtuqbZjy
nkQ+DaV67hRnm6Kouxt/CsbYK8tiSzExNK7Z7AWPBzIoIDDMgGkgTdYCLkWC0gvbErYB9yI2JkBb
D+VmDEiMhg5QBxWvXv3dBWdplMF69hG9+RjTKubVJ88cPq77qoV5P7zSzz5GC8ta0xRtSmf3y1JA
GLyUvIyL4OswOPHUpz+q+u869U5ZgsizAwpVu/bAXfRg5x+ghRoM5OwhH+aUlypuCt7Hfc1j3tpo
OXVBaWQdXLfb+iyLS5QEANfzvrIBs8PXHRjWj2zFjGEMRMXLgMAw6gLdKnBgfvNBMzfO2mzn8PZr
z94rkKxEjay2nV+lMRNZRMSwEo8sKgOSFgGiXzwB9VwcWs9AyBWgxRqNwvde0n/gqtxIfsNR9VhZ
6ZyW+G2lZ6LmTzl7ulQGWA+6Hj3jhqjjnGzNot5WGMgBZ+wo3/x8P2Q3vb0S9i8E5JicnR/SQOAB
84O2vdRkboKUMCJJ+EFvUm8gzDtMkwmcKB5sREOfjLUR0qX4C+MtAFjBKDcg8bQQL0sNY2I9ROZt
vlGgZU7tDOB8x4RtujV2lYVw0gJ3FDKQFh4wjo5OL3nWusIZEX85f3epioK12aMl/TgXMO/v2aHB
DNp1FUJA39U5ZhTd8o6r5DMD5T0ehqyOryvJfNt0HXEwbwcAyZ9Zbu240NkBF47msQ2Xz416y4r3
1F/JEC5u2S8R+qRMNhqjMBREDM4Q+0Mbt83+v1qEHuPzZHKVb0NC33yE8tAHr39Q5wCnxEzSgZoA
Sh06+ouDLo6RUgvPiDxDow8oRaq6jQzL+sxtcZJZ9zhlYJmu1VpVbOk+OTP6GLgEMcGlD/hSh2H+
27TbjWwtAAl8mOUWMZuRTduWvQzmShvskvZh3o2ANgwAZdDwS+0DpV3fOrOrotZLXW3Z9GEEt8Oa
ZVqSAtIbC+hcuK9IN1xK6TO8NU0H51Xw+xaDnskQ1Q5c+r/vbnDQNvxLjnaXPEE6lVMTqwEOtFkF
h3ZipwqBI+PmSrloScnBFB8i+plvkl5MHIwGlLAZjgnu/8TC6QS8lcO/13IgNcJvzC91vGUvd22U
pgvXjSqO0QcpRs54ENdDnmy4jeLRH4iaVR2paKDt6EZckYYyFpA5SGijfLjh/DvIq67LWNwxDKzP
PHwYYffmv58ZutFifU0KA8sZHqjpRYm90se2ZNr8MwHafqVZmstuTNpNikoyZqoit1YRW6MoWADy
xGXBqCjajPE/lK8v1+HneZ1V1J/H2cz60HKKpI3XjWNsZIVxzCrVnYqpRkJUOF5pbdLQLZ6n2mxf
KwUmlaS0hkPlTPyTaICavxJ6Lu3x+bdpF6CbwgYIg1CZhkt0rg7HylC768e40C04rx9MSzN4ESr4
mgepzSJ3VAjgWzq5eCA6z1b9RdnZgYKST3CUnsrvQpiP0stWQtnlxf0jWKc4QTt02OYjNj4prJ0K
sh231ujG5m/XvePZ2nSg726qMkv4HmYHufnWCfuQJu1+CrKNCNw0onUK6GX/oRXul+ubuqS653K1
FwNzGjCrmVhaaTzU7KM2bgLxel3Ekg1G5+rMTgvaVrBzXaotKBSGMEhwbBiCCvDI9O59NI6Yn69L
WTyjMymaAvYA3KDVCCkq/xaKY7/W+7L4+/DKML1zf+XPx8aZEZl8DktZ4Y5L+81QJ2quaPfiQfhA
BUXVHKNNeq68QQtPMNgoBfcNWO6MIRrrRzmZK9nXZSlBABBauF28Pi7PQqkM9kFhFWP7VKltPT40
dMWxL4pAuhCuA8EesLsvRaRW2MlOwdrW48/w5Q7N8oDAav9Eq87EaOcdTiV+N8BK6uLouRSTCAfX
fzPLldr2ovKeidE2jDAT2YwyRe/MeCjFiQbH3gCdz+a68s4f+9vt/yXF1cq+iuR8Yimk2MFmKk5m
8xW4SsQ6hsPWWgNIXlwR2vrwHxht0EpzeT6ApPQHp827TWGd8gkDKwU9Fs03zCWutCMvJgDAxPcf
SfqqPCSKQhhtrGrc9GIX+reeeLfG94wfKa8QJh274rEEc3O6Vh5c3M8zyXNq+eyySqQa0o5TjHNm
6BZ4KruT078N/V1ZnIb63zfgwS0BfmuG/UQDnn5zGQY8fY6eSTS03jegSzYfGhUZ4OJe87GLN2uO
Y2c8AqQT5r+frQpBRVEWCU4uB1J561qRIh8yO15XxUU7dyZkVp8zIdRvup4UODTDSyJreELO6LqA
+f7ruj6Xm4AkY87NcNobmgpZAh8bZzPh7dyN2WZK2adqIJtUtHseNCtvwiV1PxenqULaOWi+ExDX
F0nE3HTXNz/xBtc6j9eWpR2OGTYdmC0hh4R/ldkNRrBGhqTsoS921/dvSQvOF6QdEOmVp7oOgjxU
iIGEVmV7W60hii/gXjgAFZoHwee88+8dzm3ZAxN6Nq98mxpgV2G3KXtv3CMwDfvi1syeDDcCSlvu
ngr7hfJNkq0E1Usbev4FmoE3E0xaqQ5f0JX3bHxGZjNCjh3JoIgU+R+4RdQZcLEwkomcixYFBSYt
p3CA/c3He9v4Vpc7Zy2ds3Rs5yLme3d2r4ymlbYxixgr65EXIOj1k10HKL3r2rGY9DyXo+khBQGO
6DnkdGRP2F+9scWgZ1r9cDyMyvE4GzcluR/WeLkXDC7UxLFBLgaQzd9oIibwiiIggFSrqSPL+pA9
gIYBRWg9DwkqhP3KHVi41BfitEstq5wx1LSQI0mbh5rz2O2KnUQjKCKolQ1dsIcXojTVmBCShcqf
wxlZbpuO3qStv71+Zmur0VSjkUbgjB1EyPJ+st5H6zmcnvkfxGVYCPC8Q9B44Kg0v18rl/jVBDc1
qGcUB7z8yLuVY1l6oZ3L0NvXLPBR8U7AQ40hi9EFHJO0jIBQ/6ULqshO620HHCjw+gBubXy8volL
r+ML2ZpfGUHaQTwF2ab7uRBbRW+YOFT521Rv2+w19Q6d8zzWRyVi13x0/BULsmCtLqRrGkmdzHXr
Abtbpu4mM781YKGlWRollflWiTWMljVpulISljE6x3BAr7Cc764E7TaXkVneotK8sq/zl2v+Gs9t
BDHzWKWL1uFLw+UUwpZhgpV5Y33n1cbJRIpLdelDXWRIdyVfKo5CeGc9KZrch24O6oTP1z9hwXRe
fIHmCaoyNIhFsdpiQMUkDJWFwltjAUKoXhs8W9zYs8VqlwToPmVvciy2z73bzEh3wvVuHCIjajPM
on37k4UhKQ4PC+B7PXI00yljHKDeG68+AvFwqlBM3V8XsbygXyI028JyUKcbA0RYqFcPQSTohBTD
icp9Qd+ui1r0AXO7Bma2Z0R2TSlNlMPzxoOokR1Ax2g6t2Cnc+1tzp+EX6/ct+XrDuA3tMLMNH86
tCmUoFa2yWDOQFHcogOw8ue6/RQVo/zEvDby0D1q++nWz9MNs+yoApl27/2NxpqViHlxi8++RLv6
WWYN7STnCBNtnQpEOhwDdRgqamKVrRjYNVHaaZq2Ip2fYdFGAFpDH+1ZHY2bpo8K+R2IKWt7vFDW
s0El8M8ea7GEKIBM7gmIG433AbSkPSaqZxjjFLhAL8R/wNBClK+BcCx6wxCgTWBVR55F7zsyJtvv
qwZCk55GI/IUoS8eMUJgVWuov4t25UzS/CVnIZnn1ZhxcyEpRf4rx5yCNCIzWHl/LAsBzguou0N0
MWkWJQ/bjnpm2W1Uh/AkFLuiDXeZuUZwsbxr/4jRPS9tB2OiAcQMmLE3Yp48AGBIkZXczpoUzceG
GEzNBsaxY/TgjT868lDwOCX/nuMSkeSMjfO/e/azM+zsYEJ0v4wWhmI2cD3d0Wzzvw3J63dOi++W
dLLtdbu1tijNbpWsCwlNsHUJ/eGPW5K/ACyApbvrUuar+ZsbJSh4zSP86AnQ7pIXtCHJRryrWZo5
W1f4aeyO+R+FkmdS5rWe7Vw+kAxNKrBFOSiT8ITb26C5SsANh3al6+tZtPbExSt+roRjsORSUsXK
3LFmq+cHoBiyUSoCYutfHVSD3Bvok/7vpGkhwOT2GTJN0Iih6W6dRLZRLVqgKksLfX2OCd5H5edR
SUi1YgMXleNsmdr17amL7o45W9GMz6LEiCCaevi0Z7azub7C+Yd0/QCiEfgZ4Dkxj6HtpxvIvuM5
rhYP0RfVgbK2yqPRNrYUGUBzauMyJBvlsMN1sUvHCBA+TPOjyxJgyJry17mbAqAAyt8Nd6TcZM1z
ah3T8iMTY9QUa4yViw+Ec3GaA6uApSVNCXFBBig07y7gRVSZh8R58NRrnu/KfsPpH+jOuUzt5kkB
3EvGIDPtQEPsHnnDosG7Q2hgBo/hWofA0gPcnqH4gxl40IcRu7wYw4Cx9NCrkAjKXzGU4HT71kC+
M40K5zQDWgPocAjjIF0r3//knv1dg34J1u++qhPfEBAsEz6nkIvwr0q81nhXGuAZDGvcD8c4jh2N
el+gq7SJK6/fy9LZg8U4IqTfJaKITe7sfGMNPXpe9LVv07S7q9uUOwa0e0Ju1E6euP+5GFZu0FJw
hJYJEEihfQJ1Xk1G04A+thkhw8gwmjUSbkRtpiTq16zfoiHuDgS0agU+x1q8P2dCNcMky2Ayh1Qg
RAqq12JQ+yDrY4He3TyvdphQ3EgX3dP1F2Hmt4X3w6HTJ9d6ZaYROcBJ40CRdZ3p1CR8f/1eL6vh
2Ydphsv0036QwK7bOANgaY13uz9IuWfj366XRxywGeJTgHaw/nhd7uJBg8drxg8FC5vecMELPILR
pIz9GPjBC7qDHaYoVa9V45YNCeqJsFlou/gtY4dO0RKdd7jUshk34LnbYOZ922GCzMOkDlArX9ys
imWATtIpW9naJU8+lzL/I1qzYa5C/ovMNqz35U1e10dQf6yo8vIu/hKh2RCuZnRrisMj6MoFRyVM
CI0EMv5/cli/xGg3RnD0lTFkbDY5HeKWFFvmt1sF+ObrYhZd29mGaXcERbo+aGfXFuZHb9qF1ROB
8aenogdx5KFfm6Fc2zxd8zugmlQjzodZcas++f7JH75dX9GKCuiNZkWRKCLmANWoXgbnfjWMW/x9
QEN6mKBGM5aOUQqQX4SL07wEft81zzU5XP/+RasF7hugBGE8BkCElz4KhDFVwFrc0s6kJ0X9yLGK
Z0+8+K44ND67lcPaMPX8i785gDOJmg7UpW/WxIZEfzz6oHlHt4Fx8KpvgKm4vrTF0z8TpJ2+ImaK
PgAIysL7vvXAfom2ojWInsXVoKMWo0VzrV53NVRNRgFWZJgABQdTsuFojgCpyszPJgCHu8lcOa+l
KNQK0fMDOjL0COhDU25fJUlVNvOiDq37HlqxT1A8WLHdi1oBmEMEn2BJQVfepVYYVQJmFB9bl/os
bjoVFayG98RkRHrgWRMZ1cobYnEbfwnU+2qyrhJ5qSCwrvahfdc02676boYv1hrY0Zog7d2aGiFo
Tet5ZQZoK7oYwGaUftjWhkwrVaulm+sEgM4Gf98MHjH//ewBlraM1EEo0SpkY8BXbm2yVr9fkoDC
PXqeZ7xp3N9LCQKAkoRwzKugBLKZBAYL/qBpEi0o+H6MOIEN19cCSbe1nMlKIIFQuUkVutriDJGs
oVbcz6ITR1sLEOcBERL+Ns5WdLJIagUQB2K9BQyJ4+9+cJL0hdpvhRdn9EaupbRmFdbMkIdgAbhN
eLTCgWuKkDRtmQ01iOwH/7UCUEl5L9w9HllhmCG7dR+uGYoFa4SnPuqngAcH9ZyepbRtIL75FuCe
zbqU+4EAuRhN6xJ+ia3VhRf0AjAFDlK9eHmgf3i+A2eax3KRS4yoYo6TmLtQjH9Nrrmi3IurOROh
GXGeS1g+DyKsto7AIRx36l6u4bws2LoQSEZgEIGxw4iwdkR+3RdOLiBkcvA2TDGejOXQHQoN1x3F
kvZBEF4KwMlGHkN3sqlVOi0GzmaooZsBvBio2Eh37yQR8EQ4em/YJ5E9X5e5dEZIOELdMZaPpmdt
bUDKEAWVPVCZw3LHE3FkQbNiU5cCfyzrlwz7Ug8mL0PzPoUMKoA0AO5ZBxPlfB6P2zVdPGFAa4qz
bpel/z7RiY4iINgQdBXBf+h2iXCRk1A1wOe7S5Lv+fBcrZGQL6oGOsvQao1L9VuywhzAjzmizLvp
xEtNrCh1/g5YATP7dv2YlvQc3HP/yNGMeMZzjGh1kFOJDXVApn5ndSsR/lJzFFq4bR95AnTzoiv5
8piMIGcDOAihfWX1OBWJOCTA/GgmB8QOppsewII37RtT8FNlZUdQsn0hCgCIfErLp+ur/ZlR14wi
PgXAqZihQeFGzwFZLncSiw6AI2dDyqKWBO2bqrL0IWCD+Ht0OWYuCyUCkDT4Ho1ly8O7jGb+xukx
1QiGroIf8OPVntMAA/41nNNpCFsVgEnOT6son6aHdKYezg0x7AE8WJ9ElnavHjAsG/RJC2VGZurl
D3xwvW+AGSbv3Wgj8QsC4becKEvEGZC6HvOEWlDgJhrA5QaMUru4r/r5BZGIMQRXhcx3FR2rHyoz
xjTCoIO5TYGN9WDxGoFMbfX2jQ0Ejj9oHsH2AZRs5uEkYNq5PEkgCFWpGUJbUH0/MavZmwY/JWn6
B8YXpXvAN4EkE5+t2XdvSEtfFNMMYBfcC8CzjKgCRx7YHq+rw5JdBC8UEleog4aAv9HWM9WWkkE5
3zICygLSMySJRr+O60DWz03ajtGUVvbGZpaKfECIb230m7xc/4iFgI0gTT7zZ8N7opx4uadZMggG
VCGgRVaIr53nQtAI+M9SvQ7puGIxF6zKhSzNYLpJJt1xhCyD3JBm72XdJzBbssBYCa8X5SAlglAH
8fVvjKOFxB2cUuxrntnh42ijRugZAJYiPiAQJt/jr9f3cMHZACYN+TBoOq6STgbBB5pjShnrIiC6
VQ7aINXay37BUF6ImJd8FnPIDmB9I2CCNwqsaQWYsIk1xp1cI4hfFoOkEuIo+E49JEjz0KrGWfXd
5qMpMVGcPBfG9+u7tQA5O6PK/RKiqUGZZl5bzGpQBz8TFZgRGuhnbh4t69Vhew/oKEKiinfXo7Fq
TTcWnl4QjqgUeCnoQtMHC6fMYJz+xK72W5DAHVRbAkL/jvo3fha3GLW/vtiFMJgAx93ERCQIxrGr
l+dWSpD4js2s8kIdk8LdW8PwFWWA2yqVJ9flG3Nyj56j3q6L/QnZoHkayJ0bcxHyY45Dk6uMbsYJ
g75wgKaE1SucEbA4y91EpkMbWpEzYsS/yD9S74dZd8/haEeZXbzD9MalB+gYdJ7w5isFu7vbqoMA
YB6z5UpKd0nZkMBH6DkD5mFU8XJvGPp8zdrD3thdfqtQVK+q4WYI3q9vxdIJnEvRbk4+hbzHzDUu
ZyvUnQtgUqCfhtRpI9PPp6PJW/pETbJPg6TciEE9XBe/ZBvAEupibhZAJTDyl4sUSWpgkAg3qhja
fWdXd473B48FzHX9EqEFUUwWpePPl9Yz80dplk9FpjZz/9f1lSwdF+7NPFeK2MXTkXLcsaVT0HO8
SRqCDpppZ4vpSMpxRUywdENnEme84zC26Og7VgeJbGy3AkVMZtVVxAiuDkAyPBWbJW28ncw8fxfK
engOeyHvBGM0ZkCPwz8y8JFRbubdGAVm1tpRMXSA8gFMcRWbXmOMmyYr6AOIeJ1PgJBoMQwJ6FbR
qhSwH6Y5nBIZTDdukZQAvraLNKpJUr93CQHSVmaVXdT5XX5SbTM9EleJl7Yg041EoTyWnZjCKC99
IHxUYKpKI0eIotggtEY7LSBw5N+Ox1K5reyqOhjcInE6ZMlDqOwaHt4O1A5UrBwItq7cO/VAishu
wwbZoOyhkQCMNq06ORo8OdLKsI+B4W0tMTk7LoJxNylBUOMm4z2Qhqe96xnuyavxMoky1lfg7OMU
jXgDeucBiOY6h3Fqp7ex8a0yUkEhHpwJyfUIwCBdEo3A8dlillO+DGyw9n1d0i9GmlsAOsh9FCwN
UAuv2MjFOCgED7UFlwO+W/2xZhOj5SzAIwqtccEJrNPirgd/x9FF+ucNdfEEeBq8H2JhDOGdFfYF
B0zF+O85bxyUhH99heaWGPKPQnn4CkWm00ADoDL1++tXaMkWhT6AQTFbCMp6naNcIZxuXdnAKocW
uOsyPLtFCmskdgarPiqzwtxbeBT+WlZzKcgLgdMKzl8bncN6rYgQ4EU6LZIj3DrZ+aYyUvSIcmQd
D8JcyzUtBV/nsrTURdkXQxlIbKMIasC+9KzcAdztpWN189QS4w+YDXBsZ2vTPF2Oe270FeRlExui
nHXomRyNU5jn32nGPo1BJmIgePCtyYGWUgeq+XH9UJfsIn4AyDHoK/SQFrq08NUIEBnW4QOsWuIx
5JBqm4zqIzHatWbUJcsIPC9k1ZA0nid5LyW5Q10VCAThytzknTMpN6RGA27noNDtgTXCREt44wH3
5PoCl7TnXKx2okUlqsSZU2t1E8yZ1jyIXYoYgSOBs0YYPfsqPW45l6WdJm+a1isMbCbw+SLGcaDi
cH01y8f1zybqbIUYyTXaAnI2eXjnA9BdqduGflyXsXQHzlahA2qFvUmmpMOOpfxH3hgR3iFovkjv
u1qujH6tSdKMFlANAKo971eH2b9qlBtXPTvhdmxXwpgVHdAZtmH1nXEosaKwSbfBtKsIjacprtUz
oKVW/MHammYdOXvrcPRVyY7ihMwyj3oyRJkAsua2blfe34tyAHyGbmvMmrr6U6BPSefYs1V0uiyu
eNx4n4QbRoG1onHLcpADR4oVzwBdG2o5ApBIzAkoJMJl/6MBVJXrbYfkxx9o3Vws/z85mi40FQZS
nAD7ZtlsR/z6ZHrJW8HCGzi0NciftTVpYW1a1mPLAuSOPZJ8+Ej+RClaQdqGhZGqgqf/bmGaQowY
oKpbhYUZ0LoyjRqfboX9kmRrvmvJP4Mv8J8d1E25PVLWuxBEBx4F/bAFzmpkkrfJGTdtTh/KRgBE
vl7J565Jnff6TN/xDMk8zIbDvhY3ipmx8E+gho1GC+gqJeLIXdaVu+s7unidzxaqeRIzU4EJqjS8
86Ud43UX5Vb/THmNKNnYdNXazP2atmgeJO8biQE4iGPeGDnJ0ZcAFgO/zBpF4qIcwLuDkwodwL/R
aaix4tY4IiPvk+o2S9CjglEiAxktn68RgC7u4JkobUmlT4kEjuBcoUE095c/HNDaAdoBvmn8P2hG
J8hEosoJwHfA1WhOsbdDJUoOQ+U54Lweq7+CjN3Utg08LbjHxh1WDNZSZeNcoN7j7AVA+5MmvAoe
1kdTuDd+3t62qXnk/WeQKt77nh9ZGdS0NHFN2PG6ci56aDyDLfD9WgQljsv7UA+sAqEwTpEZIi5q
B4iMH4mXrEQ1i7pyJkU7wKq0q74rIMWcsYZ7eTSzYtdTPDi9auWCLz5w0P4BPCs8apFz0uxKiMxD
k5aQZXRbW7KY2jmC79gGel/jRmEaD6kTuX8wxUyQLMcTGriVcyb7ch/t3q9LplAnqsdkN/hKRBbI
vnyjW8njLNqvX3J0+pUxM1RSGnMRhxLQiH1FolrxPpLhvkjkxmv+9oi7va4i8+H8FiaeidSy1kNo
c89wIJLhwEgWI/qV5aatvxYWR15n5fzWpGmOdQrFDHuLjXTnlsrn1HjyyafMfc4wseuuwCCsbabm
WJXPfZebkOXLejsZ8ch33YTQ/g1oLzXgHenqBPKaRM27UmHMHWWQaI3FrvNkXJB0qyYrTnGzk6F8
Zflw7/drTJrzz147Qu1OWBjHkmEFsSl4scqaofLkrQSSSz2jBLEdQAEx/o76iraZNg9gXXJkQXPj
lMm3pv7ctbdOGlv2oaiQUwCP7m6aWJQUj6GZRT6Qzb3boD86ApSx+ea6zi6atbOP0fa5yctWjgwL
lv5T2Y9bQW+Ro14RsrirZ0K0XWWOKjxVY8WU3jjNANyRPwCzQ/HSxryQi27937jvAhwV6ySyjQa2
0JLfWjeJTB4BNGfl9Bb360zQbMDPwiLqOuiSriEIfUtRhcHL1Hmz/BXb9bsQF+idJhLQNpLlYIe5
FNJgXg2gWLMhcdXGkPm+6l08bqx/fSyXYjQLghp06lAHZx/attzy0Ey2Y96x+LqG/e7SLqVo6m6g
AQiIMFhMONlxWbw1LI/q5EN5X/9EDvC3595j1HE0OeEgvIL5iH3cDoTuoXtoSCAiR3V7QPat8Wv/
bp6wKGB9oHME+IzgV7g8IXvGUR5c5O97qEE2PjuYwA3iDKAIQMLGSx63dkXxfr9DlxK1wyozx6cp
M+HP/OkOb5yoI+nj9R1cVLufYHw+aG88oum2DIYqABM6LpHDPjhX7jvGX5J9Qska4M3vcSqoqVz0
M8692ygFacEUE8Y0WKOL+gOtbgDhJTu0WSAzXn9Bbef6on53kxAF0qjQA/aUb9uagZvMuu37wYO1
tW6a5t3yX6ziCJ7k0YE1WtnAhZDqUphm6HLTTitjgjCbxZb7yfEAnpFHZriTDaYrnptkO63RRy1u
5dn6tEMbFUjR89xHGM5k5PR5NAFtG/GHTA6rkKFLe+n4mG4hKIT4vs5XhDaHRFZGgGOrosFwooEg
NS9rQLjIuG9uy/frR7cQ8c99lL/kaTrP88AVRQB5nL52bsTMu1J8xQtjQ6pPxhgNwy7sNy1ZMVhL
dxvZWzTuITpFpVJTzkEMRkYZwPUQYSQFoOUJyH+2VkYiKg62+Rq6x+vrXLp3gC4DXDIwSND3Nn/Q
mU8B68dExxoCOwxpN1+D6m1Ivl0XsVDeds0zGXqCsfZsYXeNMdfQm+eJT3Hf/wUW76/unLkYrQdL
uLfCA999qPY1ZqPo9I4+wxWHs9D1dPkVmtksWJ7hM7BSpcRGeB91wh/LodpZCd/k4MZTKcLlk2Hk
+0b2wBdnK000S5flfBc0haKV5ZUYDJrjWLKthYgm932yTl7xEAwrucklLToXpbmjCgnDOmixVBP5
6UY0URrETv/NaXcI6Gh7COSfGJ9ziZqlqzynCNoJEun4UtR7IH+nVRkZYIjo5GsbpNvM3DTmv8+N
Xx6pZvKGBk5vmqUOwWuFjJu75tfXNlIzcGFpeW0707u0fMoiwJKCHFRGLc9P0qm2jpO8cXRvTtx7
un5llozd+XZqZsBoEyHQ0gsz4MjIG55d2kVBB2Tp7HtRHPN///Kf9xHv8MBCszDahC6NwNTVRYu5
MLw8yh+qk3jwR5zEpfV6fVXLtuaXGE1JUJGWVjDfgG4qDkk7fnI7d2va9UoEuxT0na9G0wrAQKRm
60CM2T5xNTuluSq8CQr/cH09/49J+bUgTT2cOhkL4HKjVQwJ+YF1Wy9/96fYDvaOwlTYbn4mepsp
i1HkXQktFv0TsMAxmoEWtZln5vLMwqG1qslNATrJPPW9pO6w9+lUHFH/DlFlLBP5ZAi3fZ+kW8ey
6asbF9XcbVOUxu76NiwaNhSdAdoFCCww915+iZEJSkOKLzHM7+CMUs1OGLcVEmHmWjy1JklToLlB
q8hKSApJuqmCLRcvlfk5rbNtJeiKv1i8+mer0rQoRRLA7UWGXCbbYQ4KM+a1O6J5SESll2Pk/N3K
367v42IEh77DfzZSUyd4ZyOYfKiTF+xByWj0WxNkAYW/SZpY9o9kxBu9X9Oj+XQusw64+2dCNVND
6iTvuwB76ojHAN2ApnfL2nc2WdvWSne86TCcgLTLI9pcG3JD1zog1450toRn8YfD/D4PGmxzCXrn
rHiZQWLwjHHdbZCvVAZ/jj9fW6oW6ySDJ3PaYqlB08e5miATwqbitab+piFfSgcEGULddh7d17b/
JQA3gglgbTmokyl/GGich+08MvNvYmUb1GD2zmDsizx5qpvitmurDSNr3Kk/M6G/f/SMV4jgDLw/
mh7Wzgj82g68S551gsPbKLDIuNlhKu5wzcFtGqK5WQ5PoCz21YsiN775HvRrUASL/gg8fv/5CE1J
rHqSDQ4K6PaGD1YZ9RWP0xx0MGPcmzUwUNt46L1gRTUX3cWZUO24crukFcsglDaRU2PlqEmKNZ44
wJYvXoB/1qY/p3vQ3IfSg5h0sNBk1AAKeZfQzAJ1VzO8goXVerIyxdUmUFl30/Z51kZFmfffXatw
3YgmI/kwQT57C+x68snsyrCLUk7c8XEaku5LJWl9smSbYJ4t8NonYAr1uxEsZNnOVpTEFcGjqcsH
o486IUgfZcDJBelLyOqbtPC6A3pHnNsqqJFUqg3rcQCI6nPV9DlyTaDOOiSZCN/LViU3tEnRe16p
pI/HXiBh56jpjgeE7QtjIPuWt6AyMkC4p8Ken8qiDWLkxpp4xHTfK8iI1E3iE9BOgZoBCUAS8k8M
3UH3IEgP/gLsX/ip7CfRR20Q2pjVr2Tg7xLP5TdONtCdlwRmzNHuCfpAjPAr0Tpf8o72D1Vr5WVM
MKiOMtrE46krsxfjfzi7ruW4lST7RYiAN69VMI22bDad+IKgEeG9x9fvKd7YuGygl9gZiWxJczXK
Mlnp82TUqSQJUv2uSbpRI5JcAbVPnSZhg4HVSoYCyFH94HGAu6D0Wfuu1vKoJDYKjF4ujWDY6Aay
Zihb04B3yqbbtIZRPelTNz5gzEB5pw9DcKrRj7nVu1hwSzTiWEnf8V9hKXbnPK/4Pxh5ZbgYdYF/
0dOr1C5GrRzpNAqNWyGWvvVjgLUBCtKXTATX9UeARzSHoBzVAtiXfPbpYU6PjUFPrUd9FFdsBD0t
Uui8pJK3bTQKKhGDxsjsWB/RCFp5ngI8Oi9uB4JotjgSPRKF+3Go/bPsiQFr+Ei8Y42JW3fwATHj
VS319FWrfK8meeQXIQ6+4nTgcWvGhpcz+Y734maLWbTcwVAbhljD65EFIILxS61VmeYT5ss7v6uo
m0oRAz1lFSjR6NaYqfoxAV8DtQNDg5tcJs1YHlR50i2v7d/SSP+Iq3avZVi1ko/u75Rv2zsGIinf
FWmAsbhWFGEpYbDSkKL3UKhtT6pjmusGZvGWsl1JnY/GUQ4yGflwwifAm+AEOOl5nq04cUwFL6Tx
j1XMVXRT5TqPuDVFTPkIdDNH5twpdcqoN3/f702p9IPQTOJ2APzlEBwHJnfZtiRr444UkbdXeO5P
G+qkm9aGI960PlCWLbGiLV1HaPH6gLkkNoCxFAH0tN9JwjeKT6VdBAinxofZaHbDIdKs/3yXbJ4E
G/SH73mvhYxemzYZQZOv3tkouF55VjGbUW+flbVM+O39IcqBWfE6gIPmTo4fYI4YyjEwk4h/8Adg
U+yU5ACxa+oo3dJkO8T4IEFY2eAtHQZ4ZtQiY2yCsBiB3RmhX3RNhhkTU0YUoNcGTWgVcH1+P8eb
ZFA5C3QJHoTmxUh+O6Zl58GyyadNFWP2F3cQm6/faTDjes76yg8aM+MbfoVkSCJo+FpR2kKFHvAS
g9xWDuzWA/tJhe30hz3ojaPUlgKodH0FxMASE3Zj2otmNfgrBv5thpDg8CLlhdD9vA0uVLMi4jiQ
UvrKmnqF9BCiejnRss5dpWxUkiGGEVS6iWFIa8/t+0r+PU5k33QkCoCYg7Ab2upFngHg/dgoMORz
TGVOU2pHl/RQkCPd7M4788swN2tFPN9i+V9auigA+gtEUHEPoxTztmeW1KBxeV+GUJWF2dPawiRx
czA5whGUuVg5DUxMuKYqvuEp0sYaaG8K1CMR4UlBObMnnqWZitmu3MBizOb3ukQFKR50/AuLTAaX
+HzP6UZPSoutqzM7E6XftMa6JvLvujQaUliYdLR7859VxWZGfdOjmqnTYkXyLsCM4E/z6JVCRzNg
lJY1M0IPRYzIz0D00Q0TIvhmZRDIKPVS28LR23DpTiUtTugxIJfPtUMR5y9gTn7mEXV81OUY9jEQ
LiCYGSSedY1m7uspp7ArJYCtktD17GLz0dGEZAScM5IvACbQtUQJoOFmTx4A3Kw4W4T5goArvOtr
Hi3Tqe6kMlKJaZo70zyYuwN+Z7Mv2ya26xKCXw62beN3xCVOQ1zHIfcOPv73Bxzm7J3cEwf/2cWv
9/h7+LsW++/4oOyL4ofJPiglJj2fzQ2+dhvQMtkHvim+2F9hf5X9wfzcPZ2fdp+7wizwp90OX587
9n/BOncrHLFwEdjAW55HsRG4QRIFY34lSpDxQ5LqRCE5ef2HOaVTY2pktEISOp2NmnUzpX97u6S6
ZHmXaZs4/a4nLXkqTJ58ferUtzVz3HIraxMW7IKXw0acYMwfD0A4dSYwE3Go0pxLArp7SUlMfHbU
H8/UoueV4tAF7CneKHASZLCDii5v0LrmhgCADZ6SwUMQncrEpTvOvjYTgvv4XdF8w/BfiasZoZmm
6SVxiMfQA8QvSb9FFuBMwd2qJeFPEjbJvlP83L28mAfDOpxs4g5s487dh0z2MilNxSosxfogdzBT
CdI35NmxLnRz/vzcrQ3gWigS5pcDYlxCNRNGPuOIrg+mHdAQLtaIQBUfkUzRwgbfrNuOL/378CdZ
0fSLWwD7gRcNVHHg0nERs/sG/IzQTVwe0Bf73Xb/3n1Yx4u/KpqXhSKsgAdTvpCCwixmbZFu4wqp
DaY0pE8KwV0TssfpEmptVrjqO7H787LZfmAfYeYXxiwzCN/rwxM9MclFuDcU4uVgvxz++WFDqhwg
XNjXP4KCCQsmMRwmP1z87+z7+4dlESsj+z2F2Dhvvs4bc3eGcPh82vzOlwvFgKViHLrKZhaxRlp+
pkbTslFkL28xfpHWFEIv/JZYdLPWIvmdEJudCaDF0BMKkCQEJub6mu/zNE5HHD6TZpC12LRFVl7Z
rRsGXp2A6B8mC8EmmHkYlWSkaRli/GJMdrunnXl4tZ1nPJ9na+WKBeY5LLbzg9JMfPKZL3hGAEq7
wwHXBtn0X1wMmo0FWPYYkoxB6Nc8FOZGHtXhxAiY5svB/kscsAPdrMjaJVoBGOAnndlGhC7NgzgH
ncPr6/vDw4MPM+UBgocZKxN+jz+BtLW36ObyVdDL16Un7OfXSEYSsF9W8m7fha7zo0VtAQomdAhk
cY74WKE3EcM6BXAKey7uCSoZOhKKcrOBovz9mJfx0+/t/0uMqaIfJmuvQQsqJSMG9Q/Ffw8tj61u
mIL+ndRCBbCnBhxvHZjv38pm5ozyCIuMjYFJp8zqYNaGy549e//MBPg2B9Zo3j7LHzTF6+35Rjy0
ddmAJmrMCT6Ae4fPJ+w2hgX613l27vZ3+721conLEO9sszPF2padGPAxCEMC5sS2H5w/9LgmVG6+
959HOhO0mi+IRRWy7ZkHjRiQnncOOPVxjU2WWbHZdmYaSg2TSkDHKQi9mLbrwLNZ4Y6FP/PNHSpM
dBRooIhn3r0nRXnGxeM/N7XTyAtGkFumDeVfWB/fopJu2BtYKXq9/fx/kJ09/1jy0nQSQJbxR0xe
WvryBNBCqIORNibzX2AR2vcEmpJZHQ2sDuI8A/H126dKCBxK/MT5ryimb7CyhRT4sbCZYtIxhXgC
psM/rwVMZB6+P/Bw2ONhGhWqkj1W9oFP/Njj1+/H9G1847TwjFfeMHsvv6xqXgXNlV7Z8lerYivD
gv7R3mwVbC3MCbC+NenaCiTG0vMVAGQAJViAvIAdMzuXPDcSRa7Q38kIf/spzFVhXsgzdn+kWyYm
zbO9ZtR8x62uCKOnVAHOhgHfFrWU0kxSNlHGRYEuQSHl5OQTn6Q0pR35i99NZMCnz6wpC2sgWIqz
v6P37r3jWhaW9PV1/oTF5dqQPXBydvCFzk9Pu/OmJV8+fPHPVft1EWsUYQcAfgcgtDDvUX50LfhK
TlWiluNjTBEj04v3VRNpM70n776bu9F9QSonfhjN/n1t4sVSoaBbwsCAcJQdoI8eAcBrwlyCZvkB
XapMe52gTx8emErBGVxGAqtqs3YvS8MKNhVMTZADOAmgSWYEvUBu0DEqckR1po9wk7j2tPkrOdy2
eArpO0ZtUJUgjUGBUbVmtzMhfsUSzJyDkoa1BSBFGCnXe+3VQOXUTgPpR9F56cz4KXH73hGc2M2c
elOuyISFXyjO6M1YsMyUlhcL0Ots4SK8dC8ivY+pV5vi3b7fi3vN5B1t5cn/H0RRHI82CxZBmQW1
Krnlot4H0SShmm++hudp320+agww+cp2kIA28iyP5ZqBOfeB/9nrv2Rn1kLoGSHGQIGsIdLx/px+
8RSI0zTkd/2f59FM3UdUs6zW0jPpsbhRXCoCVwDsQPfx9Y22PN7MxDY7GaTcKh+iMzr6ofxqzIe7
KCHjKcAZI3hEokd+p1q/S9eF0/m95x/UZ9ZKadRTKQN1m4wKmVAA8QSFA3gqz+Ic8XkNd/i7w2i5
V6QH4OuKiGPPuDdPQ1SbAJeIRPvyq3wSIc6SneoKznCfvwxbQGnREuMHyZqIuEkYhi0eDhwIRJ9n
hOvY69qCA+E0tVAPYaGNpnSynXKfkH4/2rptnPvN4ETWavSL8ep8yz8pz6Qip3me6MnserE3Im4L
W75rCPH3tW+qRCeP9SZzzpKr3K3d7Xef7RVpwHxgxLaCmY4IOgFw65qzOgwXAi56ipjOgACnvzFO
EkHvkOnZwD60w11sNbv0LFMfoVrgmj/d9Q5A5SG9MpLe1SfwwM6z5ONxcjKauyLxzcdkxecS2fbn
a/x+5fBTUfa+KKOe6jqR8hZzFE31aSCahQmllnR8LWADofrPafbhtqOpG5DoqJyTe8NNTYgBh3vI
LcVdeQwLUwMTBCDYUdHNyu/hBV4fmIH+AT4vZCSvbU0kYU1EyzMLq/adUSQcznD6XKG4EOczijPu
8A3UXyUYSUIrzg6fONQe0pJmO39f4jnIH8r/Iy7NlNPsxK82ObNmGoynQS02SLbbjDsUKQj+NehA
+ZcwxYQsIqQmuqOc3ze69IpkDAaGcjYkHK2CG78+WolTpy4b1IB2Znn0iUb0rXZK74FDQHs7+lJN
lBwgMh3vs+OXZPXkmFCe6MeUvPXEf/99McsIzGwxM6WGNH2tNDlGU4+IByqsz00eCZAl9xh89t5Y
ng0clJLmyAyIRM2J9x9XEM3oz24dHQNiWU84jBGxyJTUx8oWreQBKDL3zUbYTM4j8AbshGDKitkc
Ada1bTcZNVYKHJdCEcvQATmEbDhiHou+gsqH0Rk2CEQ1H7VCOtSIu+HOt3Q3eJ+O/ElxfJoGlmW4
wtpDY7c948ErygtuQP1E2YFybaFIpHuRv1pnOtUE5TLKgXst93WIV74mEJd2G8w1QQAUDYLcGGk7
Z0J+7NSIw8QyGu0lM3JTq7cMC1fPwZCWnOjLf9AOnU4BcmQOHy1tG/I74914BdcLmDFeaKip5KHJ
mLl+NreZQiLs9a9m//Kp2+N2MP3dsJO/REsmqL3KdvGDDKglym+PDdKJHgFa99qKFuoJR8KMWHTy
4V1q/GxFSTIVcdvBzgok2ltoi+cSiOL+bSK62WBcJBntiDzFD7BEfPrJY2DqygoW5g9bAMPKBXAd
WPDbW/4RDZL1gYs1BQvoQjxBJgPkk3/Xk1XbYyn3rgnNdlrKUZKImLpJlUuy1zBugZQJKXahm9Jn
8UO0dYN4K9ptGZKZbW6mUOI0A9iwCppIQDzwW57Kf1qc51/9FNIKEb30PVsjees8AWSD1hZYOczI
uha0WlNyRcfDVFZfhxOaXEqklaDvu43vaAbyn5Nl9eYIrkrNNWa6IVcFSYF3gqYodpnqTLXoajUI
od4kNN5ELRkumW1QFNxZNaBOKYe0sPF3Uul08O1hIvVuLed587h/0J/7DXwUFpI8gD4mOZ01V62g
TnVzornTW+7EKv8Eevn9Sd8Qold7nteehEMXtYHMXJOcoKaexFvtBdOG32NafgzYvBlYg+U9F4c1
y3LZD4M3C8QiGCtoP1Mgzq5vuglF9JxMPvJFe+mzsqeXdCu70qGCSrNQh5KRdvP7Xm/IzyuK8/ON
mhqPCNVwlB+p/JpvBjM6jQf/vtskJD0MFNKbZmfeDh8x8Unbro5MWUQYrnc8P+ssEjw+VEE/cLmT
cfHh+5ZPkRnv9YfRt6aNFpOMlg/iceJWpNTSJZ2RZtLlh5gahCCOPYlt3en2fLSBr0bDv6NBWrSu
n3pz2Io7eBGm9PD7mX9DQlyrSsDYwjHUkD7HuIv5e068VuXEpIqp7ITPMnQT9rjPDxJcpR1nYXKM
a+wHU4bQRvmHORHv4QWAxu6wDR+8l/JTXuGBG28M62EwwWzYNGz2mUgDFs6kKAnq5ryzfC/Y+da3
OgNVFaINe8GOzaIndM1LWGYrZRFWOZKiiIchSfEdlP5x+hWQCYXOyGIqXQCaPToKSjvkP7ljHIEG
Hj3Ve8D0rRhpy0A3oykCxAgBAZRyfD+/HzQjL9CEeihjCJPO5B+HkHRERmGLTsDge/3EQ4pyu8ZG
hn6N2ZZeAUgDyY6N5mDjTWb2YZ7FMgCJccaIrZBw41viH2/f2oaDVvp7dNnf/c5ji1oRZP0x0QvI
rcjS4lZ18Zq5JTkZqj7mmC0MWWJXL417wnwlnapOdKeaGg3gJr80W5UYTvGV0YIajxjlgwqjcK3S
bRmQwFrQdoO4JwP8XWCx1VEt1UL0vRaRoh9U8Um2QY06Jl+cwvffN77MMcyIzURoXgHLPk9BLEAZ
+qb6TLcx1aj8wZuRNThrcMY3WQo2NwxPhD6QYZy9HZkvS9/jIETEcwULNHHfQ+of0JOVwg0S7zy7
dgElqR/901pzzdIqYKf6L+UZRxnVFPieGsS0Smxg9n/5e/6jeoocbcWn+O7rn4mrK0KzE82MOPSq
AIQAOmFc8id7chBDg30tE/UzPSj38C1odQRIonqsHtdGnd/QxtgnSsFY+xlGb84RL2uNq0S5wIUe
8vvmpN/JBSIeJZU8alCfRq/53bjrXRVxvOcVVmInuNj4D8qzN6QYQW4EjJWaF10hJ24igqOakkby
D0zmGO2KhGa9C98jp8voqkPF/vXfqDOJ8kNYhRxG0wXIFtDyCQWP/uYkAOXvqTeLLeeE9qqhdUtA
oZ4A/gJMTATeZ+zUSQlwrhrIRvWcvsGfP04bDpV/rY22xpYWb2s4mzcVwE+CM7aKE0X3xRQEeypg
fOXdtLnrduiauJMcBGX5/aoIXvpF2BeA22V4Rci88DOCUZIqapdC7Xrn6ISqf4ihbosxY6IlfXr3
K7zDXI/57amA5mVVBxhhMJf3o5rLgxhB3rcU0wiClLbHzAYcoFWa6ql1MQz3K3xoL/qailu6RCLU
2790Z5vsJi3gihB0M5SfHZs7ZDSGbUQ++b2IGJAAOb+aJLr1TH6QnLfJeL3XxIGBc03caS/tJLOk
xtGghRW69Qf/IRJtP24UvNr7aUXL3bJcfu52jg0R1b1cY1xDTOMnYy+fB9OwPdjL/Z9m59nJtrsf
yRpNdoDLi8UUAoMVVIlzgS+0ajgoSRvT6aU/ljTex3fTVqLhmvBhimNBhxkKqMNhE71mvm0XabES
RKBTI7o9XRDKt8Nt8ZwVlo+WtN3olpfoEdOPYLG5v/PurAAZ7AoV+l3dpUkoslhAcKWeIU5ZM8BW
ob0T3iemYgNNYaM+2RhORLuD+hLaAZhKt+v940jqDf19Abcs86sFzPY+KKGeqz4WMJgHFCB/hLvK
/RvvVTc6SgjaqhnZrgGArdKcyT9JDIdGLXvIv0PQEaSojFNkq054zp6VA+KKnIM2csEKUau5sluW
DZrftMbwhjEUgQ3anT1ZWfWVmmO7LTUWr7RUM91zf5Vt/9DuVkMmt7QKwuAQvMALh18/S03FA1zM
sZxgr2yrjgKV2xQ/K512sHj9hgiRWdkr27slCTUN851gjWJ219zQ76tCGEVNiul9YhDlhPj7n5o0
2YbfSefUrCzxHsQ3a8/0ptmA+naUfgEPByOoZqeayXEwhTlTL2fDlp38ftowLFG3sfajqcEqJnvg
5KA1ec1curFfTUJpHsvoqrAJZ9GaYujSmI+UGAGiliafxT68H7cPHLJiw0axK0SntC3c25NIsqNv
c7sz8zrWbJdvKtdMhVAREsoYzgebCT1vYLof1oMKgAV+6FQWSQAbu68iAvRmaXmvtTNaaEYjTwdx
K9mKBXk5kecUbNBtfbNB+oqLCIDT3jzLp8FhdNYALm+4A4B+ZtyOWWcqsExmZhUmi3BAFOAgXp4K
0fIfpXf+z2iK6kH24QeucN9SXKNAXUeiAgNZEYqcJ9e1lBsrL1dZuK5+at8A8P4umcFnjj5EVMtX
KIv+BAr9c3PQd2sz8W4kwjBSiyGHAlYQq1CZiP9xBwiBGiVapGK6wyUgZod0gDNuK7dGPN6g3GNI
ERfdA1v8yL1WJLcKJ9ojRo5GSstfETKLhgrsHQWKgFVEQwVm6M0rOYSaRVo8rEU6vYZUeqmtC0Jb
Tms9fLDSjvD+I60tBO9ZzBbgUbIZ7guSbPOLb0+WZGl3maNbK3ezfCk/14Qqzevz4UfB73sW++kx
UYf0FhB0rOY94cndaBao1A5xEjtusyZwxaWNhHAmwzwF+BLKiucjJYcSPW65ESa0eonfZFplKMfq
ntBEavt76UjKnsokeNu2OKt6i3lvX1/862r8g4mB6weKRWiYJgT2BOjkXEyMQKDShzZKqIAJI2jc
dvQt/4bwdfyUO8kuC+i0Hb6G2hbJyqkvDX20Z7LsMYQyYtnzktgok0JNb5C6zo/CLnUwRcvkOZSk
KehZRzvPFJFhpTXyRpDxmuRctwpaCxwRkBSdzA3vHzIXrenCM+sqKr5w105wFM7Cq4SOogrNR5+/
7/g2eYN1ODFctMW8wyrTSzmZeuQHTnxA/XsGD4mDPhrWdAxp6PoPhgMwrN5kkV3vmLv/RRQdB/Bj
BTNprHF8yg0RBkIPtmArl+AhwBgMU96WTrErI1RpUG1L/T/8S0WMdQ281PlAdIRTBy0rodJIY+/w
hxwKA8APihX2z228Q/7G1WS4lysLQ3ZNBf3QJF2NYy+NV1BELRWPST5gtO+k2Q+KqTBOfS3gwvmz
ehZcGFTiuf6bokZho14azeQePdS7UYDJmqtS5dbDwtOC0cwG+qB07Xq3QcpOQFYSGM7ZCxjuFHQ2
cEFMvzFx0SYfYXAEzd9XHeibezYwiAdeJkORmxkccjFKUyCxPac7ze5eMOeN8JhaEZHxLiP1neKo
l9Z8Q3v3mrl8637RGakyHYf9zsspMyX09TxA/guzmayBSD7xEK+fnNaOPxGZiFevd43gTHCrGC3n
8xkIRvv2K3O9bbdrfIKR7tMXj2kZZC3UJd4iqKHLDEFzGK6LMn45N9rKKEXkMYG/ZWsXg4SYvkLU
gNztyfPzRAlK6y2VbNa7MW8pi5+kZ9capT0wXgeQlk5tatb3HOWOyHs5/oH58qVbUIsMln/pzexR
3vuoKPldet0wZGFG/rv3+VjvTAdI9sQJCdVfhYt/zJ8EEwo6uvzlXus74bzFvHJSHdYS6zcCm2Bh
NuxUQj0LS+ZeP6Pc7z0/85A6Rhy1REvVF3cKkcou7Gwnwt3da1YP6pOlHoPtatUO+8fnyhEozJiz
B7gQuMCzQxf6vNbL2k8pupk6g2DP+/iAAQqxG5uR0/rk9zO+pSFgi6LbSAVMOUadzSy1VE2qDpFc
jDejk41IAvW3/t9qEzz75+IdrC3d6wURP0XIDsgtlE5lbvz8+xpuxDLgMsjopkSvE8Z8zhEUpFAB
pomONYxb/q/8p2QJXnSr0fhBoe0OSBUWJlKuNVXf4i4YhQgvYMQb62WceStBxDUZJ6JkaLBHS3zz
XkVrgkWY5rb/NzuiKvNkINbqRuc1IbKMGskGUl/QSpDSGCwxu+LK8yepZIld5CT4kVQaUV1/D8h2
feVyb2xRQe5cVWFoIeOEoM01JzdJJpRJU8LgGYnygGSfyT+lW2+vHQCJiUj9If3MaLpLtquG5pKN
QRlGB6vYg889jzgKHgZyyRUSyZErvnpvaFLco07yYiCZ55n5S4eHu+l7VP5v05N8DP6uys3lIWMo
LYJIwIc3EGBYhOa4FB6YDM1fHuszj8bhRwMFSr3zmRwU84DxP4GpOc/ChvguEM/RDFkgG5lRHQl+
9LevRgqXqhl2p4YgB0xPGJ5zBOECQ1kNOYdqjlpQgCjZ5Htg1BY7b+OLSEQhSJg5EHJrT2tp8sLS
R1rdYFlOpMVmHBCmBSplAHdDxXP7BOa2JIzwM3l32uY2RnnyD/Vm5TEvjQE2WRsDLlHAjiLIeTl5
1/clxm55CR0dJLUTItL8XtslJ+8OpVlfmU/ikIgoG+HMtZLnG7qSkWZYHWhsACrUbLOyFDdeHENw
CxflIm9li7Oid/n8rhw7BLxp7KJPvN2MKYHlK1Eghzn9mjz9LnC+lt/Xa5jZuxEfAjfJwBqUDwk1
QB7UNcu0hiLhA6t9V9ei3jf4/GrPTIn/sDeDMAm6KIC+CNz2kKObxvT2GO4GY2GbEeHMOeNzi/qY
J+mh+bNy00v74HqrMwHKYT5eIovYavUCiD031M3uGW3GwGBiF02b+9heY64bzwiF5Twb3YGUKnL3
17ttMEy7GkOwcwWwBs8t3id0pJUEAwWIf1JoceDvBw4dais7vfGKrsiyS/hxyBEnReiB1VGG5MC+
3Qy2T0i1G2j7Ul7K3WracWnzoSzg313OxbbAlcNUijAya+I7qKPD/pC2OeLdRCR1POjjF8yEMIP7
i7StaBKZDC4+WlMetzjr5yrYKn9sOh/aovECnPWEuAmJDxgJSoOLYf0VXYANoQGmKEm72w1rbHX7
sFFCpzInypin4zBTQI8rDFNGw0lnKpv2mFLuLYXH5hEWLl01gW4+WTb/938JzvRxi4ZRsRaYjHSE
xPac4cE/o4B/ogIaX/6bMjrcLmBOmLfEo0VixsMtUGH90YOAbOnw0eAeU6LZYGIiXkLUdRXnga7N
sLqRcbymOWNgPQPku+rjqQ62/BXveguFZE6+T46li1IEW3HXFB47s7kY/LnJ2ZkmSlOpWgeCvOPf
p4/hPnYHq6D8/e8v8yaP/nuW39btDx5VijBQ+wpkOluz24jUtoLtdCssuUZlpleiLBgFqWSn9zGZ
/tnbiznUl+T+vpeVI/vWbj/2gpSw1yQ9qER7zwHQy3NtYoqevSZdbgShr3jhOwf2g04ryI0fDaAj
nwUIs2ZXWUANf0Hlz/n3Dd3gum8DF8XYiMKjhHKmIDzBaIqg05EwFOBF6QVNvwwUqdYS68rRXrmD
eonNfPM71RtWAKgyQDSYATqCArPbYnHnICw9JJWs7AGhZ5raEYJvxj5xaxV1+dlGyp40p6DnnhiI
Thv7VSdueZXouceWDQXT5jW0416LTr4WDQzVSWEEkPQ+fhI64luRQGEIkHAbOh4QQiQUcBw6y7fT
CwAWfz+CGw7VNX22vh9XXGJgbW1IqNRtt5MtmIkt/xGOoy2S5FE/fGrO2+cKwaXMviI4f4ctP1XA
ugNB71URSA9A7aduJxDDUg4tAn9fyKus7XFpZ7Kx7XCVeSQaWHXM9R4jfuQqZcA1VyZ3ie7KY3eJ
NFPdA1unI5NjvAo0NkuPSsqq1LkRRgfGCK4XE9AR2kQ8/Zp2l5Zl4DctwoqXDob7/iWn2oSiURnw
B8duFwIWSUFAqjTbu/Q9sHSwIGJD0toRLLMIWAZzb4B5jFmf+iy6KfXekOsNHEnDs5WWiIeRvqcU
/qR4Z2SmdC7dcI+wqrsmdW9ESBBhhPqCCWYA9nCe3ukMpQr6AkHdFhl6bWNc/qLx5gNHUMEcQ/GZ
w2/6nbEpXnrDXNMst5gbUDtAWgRYGAaCz+VXVKa6wBk4/PDNeMAEApVMe9WEq+kjMgMrqUOnjW6v
Vdct+3JZTAZNwYg1Mp99TlZtBx+4kghy6p05WvIhMEVXMrPdaCcmK8vWzQCFoyTPMMDRzBzzbUt1
a6Xb/kZN+vUiZtZ+qBVKJfMjc67gSOJlvRs7z6wPIbqSjYNOys/4714k8akw9RVV+73Ba5V+TXvO
bWWlA/cVtMFwQAeUX1+RXv3zoWz1E0xDop7R3faanvOH5ji9qyGQ4algeW8rkmbpdFyvYiZaMXEl
w1QRrAIlYX9KzOwbSPGePu67J+5L38j3TYyM3e80xRuiBq276JfHc4Od+F1A8UOcSmGI6akTjzAK
poicSgzwdhpAxWmnh0gjHzwJvtSH54pwBq0s4F6aSLCiSq4FD6rHdhetlW/fKEtEJBicj3o1AZWX
2ky8q42ixYEnp3DqewB6kmGvu1bsxA56joCqgvZPDvzQk6klj5yz2geyvAKQR4gUDwKTnSB+rqWf
HHajmgoqnryyi3sTFWx2R4ZzeJjOTUJKzn4TV1u3b1T1sug3UhsIit6ohZwKJW+UUgFmAKlJu0UW
t4kIJhfB0W1RknkCSh4KqIuNBDC6akSaOaWofsVQddiDq33kS4PwejHi9QnEE0Z8JjUWA6mLCr6o
g5fgQ9I1d5GN++dftHvUwgKWL6THFVV7w7y5pj3Te62ehUKcgXb3En+NW1PwrZLId+2fD/1zcgY4
ac2m36saic6akzNnfNUdXnrh10uYSaEW3UdFxe4it4yL9NKhe0A6KA6ay+lgcYezeC7WkAKWFYyI
YaFiAnPaEKZGZO/6xFsUEPV+lSO00zgjazWsDxC9p7q24rthjdiN/aFMA5NfwOHQ83P17nmAD8py
DaMCj7UTPMvAetyLLeEvd/FLYPnRBrZzvabMb/DUFdGZeBW5IM30FEQBpOX4G4HoGBK6qf8Uz9pB
3IgnBTDcQGBIdwIL2f4u4W7oFeQbIE901u8kohjr+ng1YxoKL9VTNF54TnmIXH3rY1z4u3jn0+Gc
PYWm4oZ/4ufwEjlrcaRbHI0GL0xXQ7pUQLH8zCEe0LXZ10UJxUmzB2BroxNHEcw2QeisjtBEy3pY
473v6ACwSyyI+efMWbWllhYslDpSLqhtRCkw+imvT6BrqiRrOCyitJLAiu7SR33PuyLmDG1Zp4KA
0TT/hQl7TXOuy5CbyDkFNKu9dgGEIOvwUu5ldNKnQPWE+0f1k7bNKP+fBw2vCc+uGwjhoTEEFcLd
5+SuM1mG7Y+yExGh1V3NQvuTbTwJT93Bo4q5wmk3HrLGQ4briJehiHTeiIJWZQZBggG43iO/LS4q
IyfapY4OoHGNq2/Sgp4CnC0SXKikv77TMO1GwIuMCEVi5hxy0tyb0ZkoOkKcf3VfN2QGAuz/0prx
DzfFEQDLQQvVx+kxPeifgc1qyEVbPFFkGw78O78yYO+Gf82C+v/SnD0cIS9HsRdAM7cCZHdyaMbA
ZLBc0iE4NmSrr0a313Y541iOF1iHINKAGvTuB/8U+0gjjS4qYU0DCJ8CTbatu5ZMutEbeLXP+aDh
PO0UtRmwT8wVqi2kzDCtgsqXbBeZd9q5BtTj70y6bFNTgGDCOi/Q4g+ZNPdv6kSeItEIc1jYis0d
3wczfatJhQx3WRNn/Kie79nbzHb7+ASYj6cL9xBsi1dgmTq/r2R5xVgJCkiBZoeKKZZQuWbhuCuM
sqgSVB9vuMbRzzygicU/jUJUUwaGS+fEHysGxrKNCCQRNcHuGW4n6jmvSTZGHw/6gCH00ynYD3bn
YtgEFV7zvfwB8OM1UcRMpSuvYkZt9m4AMOuBg0GtsWFTb1B27Ai7ajcd0c48wLpbOc8FAzNyhsos
ScCkoTToenMaHKiWT8ucSgIAAhoAAE3kuwZMxdDcfbed6Bscy7WM79JhBlmEo6De4KlDu8yu0VMq
0auGHsEnNzrphwf1U3TR7rflEQBDD15tUrwpLlzh42Vl9zdZFCQhG8c8Zvl6t2Pma0FVdOCeEzLA
nekzXAr9AbZM7GiHfF89qZtyZ7hrSCBLaIAZ4RkPKQXXZ0Xagled1wGEp1O278G+tnTJSfy32JeQ
VEjKNTBsIlI+c/9D2nftxg0swX4RAebwyrg5KEsvhCXZzDnz62+NLs7x7iyxc48vDNiGBbg5qaen
u7pq43SADP+aAAhW1sx4ndxn9CYj2gz/mQdqk6nQCwp4FZ/TNo6y0h6B9dyq4EIRH8vCbtzRQcfl
qtpFx+TVgqoYY88tWAdtNgrwKMGDO1amIvY41AI1g+q8pT7rH9qOUCQ3ln8yIhM3BIpI9rwRBZPb
6y4ayRi2F/b7lW1qB1RxPVVdBdtgEP+TvdS79CRtgUbTMWyjtGZLqszymX9lmCX/LTXh4CZSgSnB
xkMOlDpmEL9C6reEWW6rgvVG2GnbeWs43O/GnqAoYPJbZt35dqSA6hBEKQiZADlQqaspFIZo1Pqi
JFUct9tEh+JQPGNtV0hLIZRN0F7VrbQnxkDJW/d6oMQqeKYFXkROiA4x/LBNhRTChVaJlxYKdO/5
FqntPfrUbCghfd+3dvvwRwLq0hrlRpJ2bECCVKGOMq0yB4ReL4TvSDv0m3qVrI1nkH05vdOiTU7y
6ofILpmZZXJSbsZL2hmIVDxavKi3vxoXRSRnbYlEL6jYSb5HXVf7ehUA57iG2U08msJ7vGYu7+0h
wrMEWV4sMKq/UOTGh13kYPoURYYezsyazgo44M/gNCk2agy8X7bOX1Em3eTeZCdrH9Btlv+4BUkR
7DjCSDSdIt0MrNC18bzkMz5NMujlHYsIfQXjOvGmU/Umu+qjav4q/yDR5RQO0O0e+pJYhaGfiiA1
6ShBYvBgoYAOMF0RTfm0yWUJW7vbEKaA6YyQ3UxkaB0BOcKv/dVk5078rL/+7wg8DPzCsk65rjkx
5iAglpVjdkiPrQv4oXPK3bE1Z7RVkEPVfPb7ujIV1otsYcHxIBWBHkbbOkAs1IKnGdc3IlSdoeUH
AXGUwPNfktMhucnMZxFnRE0vwh0djStA+4EJgHzJxdZKIlVNi1AoLXk/bYKH6RAhxOPWwTqDtY71
KLl1jVB2+GuNDma1AnpNIceXVroL0fVQ7kI32uOt6Qbe7ClezXxfLwR0sAjmYPQ9oSSLRvTr8enc
rA1QmSRHZ7anQ4pu5e/amVz/NfzgXCb5Pvnv6OnUQaWAQUIsAtiza3NBG6fikHYl1HIcAY2feMNH
z/xJ8cnjfVeyOGJu89IK8O1ADuJyBShEpO1Bu7rJIVmDPepKK9DOOrIFOakt9wzWp+EdfQ2W+ASx
tH3p+U5Sm8ln9idh7qGFVb38iBucVa2OWafCL44Bco+RwwNUtsrR8QRGDVm0qiP3NIJOpLUZN8LC
3iVxBbQyeZ0kqKmLFi04VZrMsKuh2rYaMrSZfYgnxJgn4VDZ8Su/hhwBaWpBvyK63PLKrLZMrB3r
I6hoL/SLXIg7rEDrCjsBQnFAKovO8CezIAGlrgnSwEeVOX/h3XPw2WxeGJNArj1qx11Owg8V8MUB
niSthGIc7Mc7qP14wkOElprxpCdmjXo9MpM5kqCvous/xK/qK28OK/HQWYb9LHmZnTH3wsIBQKSH
NDXg9gDF042GmZo32ZhNKHc/NC8N9EggHLWrThyKwSf50DAf5Qt38pU9yknj1sz1oYA9bqWfJ4ff
RxupsNPXEq1Vwjr24k1yUiwWflZaCLhQC4PwBWjwwLhBw1jnKe4VqQPyDORfMphbBPBdIdByvgQb
WTO3OweOtNFAK4IEj27Gm3iNSN/JVpDSXY/byck9SLI6j+KueszR+XV/Tyw8nPFNf79Oow5Gmc2a
mlX4OvVch46wFQF56S3IsRfu5OYH3+HtP/dNLkUJVyaJj7jYhrJSqGUzwKT2+BY58xp8th+iFR53
gkVa/H0zC015F7kSqv73TTNHS51AZTbqphJhuvujPc1v/fETYZgHbZbNKfNGK2HxnC08aDG9UCkj
zFzo8btpqhMI5lBOMNbADp8AEY9DM/0zOZVzRN/962AHjwLyNGuoCUKGh5Gg/+kApw482idR9sel
hvI77W01ww/CWu2QoHdSAEhAJuT84Bx2vQjouOK+DabgasfINA6c2XhdD6BxYb2HjgSOVt0ct4ID
huGDbg+FuWrfJixK/zJ7vnkubX8fOgwHdZteB9ibqOToAunKRWrlemckcRABcoPvTV6QRprt+hP9
E3h8/e68BFyc63CnnAATcLqVevjfs6AwDow76GJJNyjix2vjUhJzdaYA544eqA8oao6fo2ortYur
Pzel0/2deJvMhzV0/4Lgm9DCoER/bU1T1TyMgx61oBqnXSPoTM3s398Kj/CmqN+Fp2noQQOrEreb
rY3yPa1YXfwLkaOqQXqGRI5A2tHUCHI/5mLQQ269fsuQ7gjxKos3/sOE5iCHMVoyd9RG1IEGAOkg
CK3A0UKFjlGaBF1U++hcsGSrfxxkUPKaEwTaXqJtu5bcDAml/MEA3T0KoydjbXhdjj431YSabwMA
0P3PWXIDl59DN8yohZ/kNWdkVr7TPRXVlMBJ9v4KuYVwK22iRyYQZCHsuTJIhZbBMFVlEWP8Edh/
wReHXrNzu9JganzxwYpRet+MId7UaRTEzn9nXKX8+jxkvtQnsDhYLRQtTTAlbGL3hE5dFEpEL7Hv
21ty6lf2qMs17IZBzyrYa+12J+3m3jLMBDX3/Chb/K8C7K9QZ7QPWOIQaR3stX9w7VcfQB2oPKwL
tSl+PqDZN6KLPaa6X8HmFZeqr5k8tKjB3PW/jhrBpAFnRdwFnkU0BUcUd5CyTRBRTZZg168onTx8
4iSjeR8PohDe9LRBz8apg9gcqxZ560GICCDOkoaeIAM+i/JXgoGu1UFra2xi8YMwd0bO13uM/vzI
AVeeC9oEM4enfB6gPHb+3xVBYB2UqmhdQdofv1EpFlnnQkUcutpqcH2BfOgAeh6YRekx2PeW9CLh
LKNpN3taJcxmv9uXGmpfyCOhCwqNWKRl59p5BoM6clLR1Ja4B3UZWIX1dWK9Fm/FOnFZvmvZGEGR
gIYOrdg0oGmU/E6OWswzh3zovDIsEilk69lBPWnFdE03bwQytAtr1DYOUy2YVQNDqxx1E2w4Mzym
dhSZ6vFd3uYx49jeglwpc9QmQsdLJQgo6uLNW9slEApQmNBStPwgY2TdPyy35SnKlnq9aqoQA6jY
wdaw6ZzPcZt46At4I9hxzh2PzGzQzZ1DmaN2qCB34LAiQ2vfOmf6pW17kDkBdiaD2CN4bL36+cw8
kzeVVMomlVxF9kkfhAI29XO2Cm1SC5uscAfBHCkDXUELis7RQ3zFu7nHCp5uPD6xLYPimNS/IMZB
eeABnWTNVMO28GV8J79cfy+i6Ni5I9LXm2LNXM6b1yRlj9qpStTxSUmWU95zABYNCFUID1oF/nbk
vAg9Zmule93Kvfv76CZsoexSW7YdJiPjKtgF55irx+bng+Lx/w/9B8vjI8E7uqSg0EDtnxSSR6Fg
9PBwG9Hrfmd7sIIAzZaB4Kh2+l/R+le46bbokro/vNvg5Gd8f+1Se8jIJSmWY7SqEO4Jlagy+rv6
s3YEgIby1Hw+s/rSpUWfg1qAoIKyCtuHWsl+BoY1j+DLSXRm7BrnKKwn6/jw5kM1gPTVaAdxvY+e
f6vm9A4GBDNwvXAbgX3TeHpm5lKJG7iKFTF+SC0TPBGQRQotSskVsVAkuVyDhhyNrtFqRlwqm8oZ
rdzFgBJgteNBVDOfOp7loJZOL7pb0CcGZgAkAqmdFcooATUTX6Oc3eur8oSo0HLUI4oUPCNaWRzj
hSXy84sncMRDEyMbYalyeqit462VG4zR3EZkZB4REgFYTwjffpCCFzYSPZMbX1Ph/75GaGDiieFp
AHeoa30HZs8Z5Y/QPAxmAcYHbS0yQuxl6wgQFPgkdGfT6VtoXWVVN2IVp42Y2b1klXjAWYKHHfww
eODVUMyQc2DeCQnbuYHWYpvZm3VbCCJzAOg1AJgiGsVojqMuj0IhKdDEq+6bX/pDkAH4HiHDMX1p
Lpq3f0mzKX3UTvDEA6tWfkWu0TOWYenWgwImtNHJpiI6n9dLXYoB8pJd1FgZ8vNueURjr6vs+e8W
FagS9Emi8Q93+pVFanNp4tQZTQ6LP69+UIwOJwNY0BY0bDWr+nDbFEYUfi+GR73ssnJUQbwQQoXd
U8+h3TmxzaUgG3+cPO2b4RkXzifYsgRgeZHJxoxSN9ycNSlfQ60RNxzGA3GVzMReHtFip+7nd4ax
BaeIpyrgwzCFMh4N7xgjtSoDcB7jsWQceWcGXSAYCyHI8ys2Yw9Hl2GPuHXK7V3Zo66bxJfzWRIz
QHYAjD7LHmEWd9GjgPSU3Rlm60hncvGUZrGL/ihPDOvExd+zTl06YzBU6pzDemcV5AFx+OxdHsV3
3eYfi+/aCn8zDC7c4siIgvEGfFMAHNCqDCInVjMnFlDG3gP4PWxUT3GOpyPqAeUKImdeam7QCtwh
FfEPjYxEhvjCNnVA5rrWxNaA7eLcm6gHWP4x8XrnT6eZrJLo0qpemqJWFSL3YjqEZQPm9HwXHtsV
t+fOrKLvkpvDgCAsyyPDiJZfykqrtSLAzhWxMoPJpgWtDGr5YHpZ16v30C3ejL34FD5M2xjBTPKZ
TIzNe8tj9jOjfz+A8gJ1NnejwZMPACZ2OqvAJuneCJEn/hvgK7N2QhfQd+BThQ0ocV0N2kKhNx4N
8wWE/Q5ja5HR0nsZCWYNJQWQCCDNdu1xkzqq5oivAV5B8AK/i4xadwjheAPCZSCvIrsDmSDvsdZ6
6aUIGsG/hqlDlHMQv2pGGEb3y7zmcbnzgE0RDisc4Kj8B3ULMu1/DdIMLH3QxBB8h8GPYNNU5u/c
FLHuM3CUk80j3wHmJsbcLrngS4vEj1wEFcpYZZ0iwGK8463ut/+UbrkP0OwcJFa98haURQ2OOqWp
iv5LpSWz6YZroH43uZ15BrBQGFyC1mpIaazEV/nh/gh/nvO3uwcdU+DDQ62ULuUrqBO2qoatbDyq
G20rvYINAg3mJ/QgYm55t7ResZWtFPE4v+Jt4Z1VJlyMGLB1kd5AvhQoHeqaC40x5TsdA1c9JAGs
+DsErvoQnTg7ddB9umbBOBfv8EuD1KJ2sQ7ee1RGSBsm0rKD+foums3jtCpA9v4v03sxOCocaiqE
rLUPW4XD+46KvrjE5FGIBu3mK+FrIsWfk3/6Kh8Cp8VLPUFdmv/fS4EArCIqBOAKIhrAGlIndfRD
ARo4M6JTz/eyP7Pbbj9nxKeaA1z5Y3AqPTlAWHF/7LcdebCqKGRJwfwJBAWdtsq12RcSqQZitACl
jZPtB2/EhlbMHAJs6NznkfPGmWURftwCY4hhsKqgCAS+3hvMl1QlY9PneApoojVuq43wwFmRo65B
4jmfu3W/ySBoML4L3yzRq6VDDBSpboBXk+dRAiNR1oW/GOuC0J9MJAAf3Rhac8EqxTGWW8tfyY+A
JG1CGeFUx3xFk31EHWOAoQ3wqwBQivmm9pmM91U0zQJe0bYG+kr72HiR5pii5JR739HhlgkxMjMc
XoijgIRGRhQ0tshN0o8uXR1b3U9hVnoEeV/qam+SYfuPjTtb0xqRm9tMNmNXLVx3UHAAayGEQYnm
O+Uni1ngE4NDQMp7zQPh5UFHMW7e3JRX/g6lXJu3+S1eeAxHubibEbECTwZWOcCPKK8xzajqZ+1I
8j/zG3Du0meMTN4h2rSv6ro9lw9qYAq/mbCZhcAR7U3ATGqiQjpRqNsdiryDNpUasoh74zCAVf81
WZWraF9v0mfBaqDqtQ5OvuP/NrpV8sl0zjegBRylS/OU55CasOENYr53iwN6b8DNmH/iEgSQsVmF
BSuwIr7+ehtL0ANBWIcXNGEfowKraRDmMeulBs9oDnG5iN8bBFfSQdwYLuK8wmskXEoxcMIbbY2U
TGMhMcNyID+F15vPAEzJAEyVRw6cmnS15/WWS/Cf8+herSzkEFzJ6/Ep4CpadYBkhSBzT7wcDpuD
ioay5sEFK+//Yc8BZw+cLKEjw7fQ4t3yNPsDP+qNFbzUX6ojoLviqHoou/zWnHwVg4db2EwMuuaF
+/jaKLXkkWKAEpsYbb8mNAlq5ryqdxFurMYFK+9hWjEO9K3rurJHkzV2pUiEAmHvpVzrkFvPzpwp
IMG5ezVQMGz3wv583+Ltkbo2SDnpKSugV5rCoPYovbZomQDx8VPOlgm5DR6v7VCBzcjPbdxNsBOv
a8CAdz36JVyQLjxhFznFenJRrdKd/Of150cuK7O48Eq5tk95rEANfLkhCzk4PrLy8qF14/fMgcfa
jpCzIuGGhl3Mr6P14c94Eo8ihNOiTx9LzMq5LuTHrr+Fup8KPo8lv8W3BC+dg8wyOLjREQXtNJCu
xp/NW/nCefHhMdwPVuyxuD8WAoJr69SdYSiToiRkJaaN6vienpoGkEYCuilJW7z+lbxzZ33FzEyR
jUS5EbSLIhjAux8JSYPyZlw2TpzYwo2oH7ndgmbjWL8Kh9LJ1sV3hbieVZ69ddZgs0WcJeCeQpGS
DvMmQ6w4JTNIsDm+adBRypxti6BatmbQVBL6Cd8FF8Iz3Kk5FWa9yRlp0KWJvvgC1BCv4x9jqKQx
mfEF3Aog88rZZ077ia4GLwXlevHlPzWn4bX+YDbSLNwbsIuitARkMpKwlMNWNLmrcw4LjNrsBzTS
oDX0AZ3NYP1YgX91lSUW82a8jUPIZP81SblJKZjnIfExVN7q18Iq6Gz11LdA2gsW966CciDeiAfu
xK+YfL5kt9LbClQ2+EVaUtGhez3JolJOodT6yD544058Bo4wtsEes8J15CG5DCKCx9obti//s9fE
eP9apU7wrPfjFAdcg67UPDT7bfwH/b9oFjGF7/uGFvIKZGb/WqJOa56rTRLJGF8GWO6hfcuRw+ac
Ak13EIltPSbPKPGD9+aTWsla90tN6GEP8nIHBc+zynnroQiw9h9591ezYiqZLFwMVwOk/IKsjlHf
azAofYEpINvPvCUOZvfWPAUzU1xvoeYN3kM8v9CngDDypqAP/CEq0RUWbkrt9q3xxHeED3v9qABl
xVi5pZ2poUcSgSrBKtC1LOiaVcacBS1YB4MH6bG3ASpvd/Eb1HYfZNnpoB7Y/gK1EiuEYNmldkyU
q1ISJLArfCVO+JLbETSXRZB6a4C0WeJB/kDSlfdIm/y/jBhodjCAEFY6g3rjhqrY6VOq4Y7dlDvh
u4E0JlwQ/wx4WfB7x+3nXykYoCUW18dSkAacI5YV3YOos9Ao2zyuBh4k19hCx9ENrQpwugN/gpTS
V+Ua627FlLBdqNNiGwE/hwZt6FuDvPXa63Cp0stDBY3T7pfeOVXvjBvwZkpeuolAWY5aFghwwK0t
vTNmeMm1X9ql1lbI61hQa2J3M3jakXvA9bYvOqvdt05rte8sAdCFNzwGSvhEANUGLpPGaUu1MGh8
F7WW8TXJpvEaPgoP2T4hEn2jNYAvlEMZi98WNq+ZjLEuhMKEjR/NGOCUQTcqNcd8HDZDXcF0o4G9
h9/4OWBsszOdwEu20h/TvVSa2ZH5zFiKG0BKBlA60upom6D8kVTkVaLMmOIWVJ3II5v+Y7B+D/cG
W4SG+FLa116YkqkAIR50I/BnjLAESgUJv4Pymfwu9tMRXOmTK7vKKXH5j+A9ZKOoFjfS31HerOs0
SEVHRknapJDlhKiEdshX78++VWzZa7noky7MUa8MoZ/bFIqEmFR0RwmQcrOiPWSULOmBqExru3Sf
/QPlPtGfRxYXJXC0OyJLcX1IxXoEpliMW5T0QVENYeSVYo72uB0EEJPiFa98dNAPAcHyeTwx9u5S
PHRpmnptlKOR5hC1aBGVKF+ikxfIQiVEevyI7jzjDKl3LwCKzHdypjNcuMDhfYmEB5JfSCBQx0YQ
w0EcBZieNggZ/L3gNiBawE13Qvld2cir9Bx794f7A1imNjJsonMKcrXAbdCYPEMYE6GPYLN9IkXg
Aj3LJSK/ACKXiD8d0kIyOpmLKshGPeAHu9ActtKJ3eZBDue9D6H2WZUAgjWk+BDlmFovyTYNzUy1
xNbWoVcDpObqF/RqK5N7yp+ldchiHlvwWFfTQK16MdaJMRRkGlwI84Lo4K0ZrX4V28aD8NA6oakh
5Wzdn/tb3LwOeCLABUA7gCgddN7XuzzSywQSWim22ibf7XHf9qf4BCGNJ+xxUH+ZYON3u2/OPsd4
7v2DbQFnDCJGIKbXFeo6GtScF+Mpa62qhpR7skIbwZ8IwpDZrl7lq1y3TuKjTrKtYMFbTQ/3rf+U
/OnFJlWSn0AOfbaUp860KQimsMX7KjdDi9+oGxVHXZ0goEsIpZO1sh/cQ7x5P0ElDjzEjxAgt9Ot
4lVuDq5FMIszSYIWgLnAJ/z9Jtqll/xQ15LaoHB1fOOcYCOBO7Q4p69orQNfQ/wK9lrnnPCmcqq2
gQ24PTre7k/LUmzyw7dI5NvQSE8fxqQucykzoF0GDih5I4EcOSRsaz3yLGAKOkmmiNjvvs2ljMaV
TercTanf16oOm58BKIF34yt/mk78W2W/gwYFMEh4XDvcyFvM+orJJLpwuVwZp07AYEixYeQ9SWiQ
PpfC8Scr8TgINg2QVRHMCBy+OjOjtHjwCK/lf+aZOu0BWCz8MoFZbjVDO00xi02SoOLbfO2qJ/kI
pTRb3WvIwIvMavOiw720TTn5dkLEO0mYb+kouDMq6Qh8Px9UID5VW9jwJ/5oWJIngykieX2ESKv5
D3Qd8DuXn0Cd/T5v60H18QniXhKwxVrnYTZHl7N+jl7uZm+lp20k0Ebc32vL8w5xKghfqpDppl/8
Yy9PTdBj3kHfhq3VwK92Zv8mgRtFQ16n3MYQKcDLH4SivvVvVwyEsVCCgGmCGLz2t0KeDnHEjz/Z
FcGuVhNc3ydmffuVv5Tmb1QgniYTRPNW+qIza5dL9xs0wdB0AMEmAwCla+NqX9dJNcO4RLiFDBNl
22P2C3oBlnLG7V6D16i3ivca6t1ENH3NmPqlC+7SPLXlhyqKMnUkYwcFydf4luxjdA2XVgCVBAgX
Jb+ISH12/L5vdtGpahCEILwgBMxI5SS0SBpA4I9CSA2O9XOPTKV2zEErWq6T1QCaHwklciWBh0MX
NZpqYgccIeGzzCQpuXU0YDYAkyxUEyQQaNI13K4pRCArUUoV4dHeXP5xhHBVgR2n2kYCiPfwFljd
J2jQ7o//5yK7vuiu7VLeVWiiRJ9UrK5mPumbdDefGmc+9u4ZXFL4tw6yGB3+WQMJvvmkOIg5XhuP
A9RRcWqnXcUvggWkPe7AYlfgnA6vTNIN8gX3vpDal3pR1F0pkS88hl74BD4+yPXp4LvCF2xLQALB
hbDRTfEBYiYhiOl61q33U4WivwApHQT6EDIhJH3XJ0NOpq4cRAAfteNRfQfw3qttUGyYNdBQVrst
FRMl9nVhfSEINf9AR453E5tzU/gnFnxwYb/KKNz9/RZqv6ZBAFCkgG9B/RlpfUA4fn8YkCbwv+Em
4ZsQ/eJP1awJ8aay5tgJigVY99Un0O3ehdpXcargE1AYztAJJEKUXV1/1nb2qZjS9wRKlPLV50jn
EOrw4EMBrGV4lx6+0IftFuvUGuzEZjUc/xyQO4tkUBtZnnGwEh5fJe6jB3Q2f4CcLNn49lduRp54
LFDEfB1Qr55cPHlZx2ghSLmeE2qTZmFTGD1ZFt377LAHV+EjasjzGcip9xmdpfEZKRttpx39g0YW
icXKfOu8gQyQQLSHer2G1Aa1RWfBSLpqCEEVxu3kdrKlKXlDP9BzzKUfgo+JT9Ge0jLLAbcJVpjF
y4xQahDXRYXJStLxVakCOVvWK18yE8HrIXkLUi/RUmcATuBNgfy577JuLwrYJCV6HsVauEqqBCF3
E5eLBBlsSA+KaNfZBC/NuI0WbRD2DKRx8YunlnPMqtkoSowrVYNtJXpiX67K8vf9gSzgozCSCyvU
lRe3ep22A6xEhFh1Qh9CkTxU/nhsZN0S/LpHYr62ZSIPWStP6MtjgR5uUwnXH0Cm4QJF45dIMRcZ
dm2bTG8qGnrGOfripHLFd5VZtwVj5ZbuuMvxUptUyYR+6H2MNw+9tn+Jxtc2eumZecXb1BcZFZGe
MtC/iLogNaoszISiS/BO6pLvmde/M3FyQNlsSk2w6+WvHi/KqANGqZOijSwC7J2BND2vGugRqGEM
3rvvUhf2Ebrj5DZnKJIyPk6n8nK5prZR4GPKh9msou2se6BFMxTUrnkoYLPAjsv7GGhVeAQN4pPU
PhaNtvEDMhW5Pplljl5SrljLec6AMix6H0St/zFDbeRRFgZApWAm7l/b8tjNCJ5lV091a0Ir42xp
cePcPzusgVE7d2oFvwp7WOSz2Wp16Fzpk2AV7Vgx9izLELVng1AtZaEhM6g9J8oBgHazjFnwrsX5
Q9UIzzqBZBOpHStrSRkJDVDyPhi1m+R1iA/BFNuN/2uOPAUV7EZlkUgvnkV08eiQLQCvFU1KlJZd
p/oEJx8prl7p3tBAZX4/dYL7Dwulo2yDNjDwGmvUQiXtJM5FAjtKM1mzvA5nwem4xLlvZdGRXVih
VinT5VqL0ccBSvRylzdT6gYt9661wOOJYncugpiVn2JZpG6hQvLFfixzQA463y2690oBBp5HwNMF
GzFO1vfHt+g1LsZHRX3omY7VroK1vlpzwnNcb5QhPM/1YBdQeZX0yLtvjzU6akPm2dzHUQ17aTO6
mSadSrUxZT11ojY+jIWYMk7Z8m787y6hvaLeiqmmRdglvQAE5/hUN38q7XvkHu4Pa/nG/TuPNHEJ
MJRRXOaw0xriR5OANKWOc24LNfCdmGVo2hhH1cnBvmrxZQZIhdj/4dqSRWrAGq14fUE1EXyVQEZb
c66o2yXQs10KGQGNlc9YXEY0y+HcARkMjqZrQ4aoZqIxYRnDcp9V7pichRJ52/o19Ff3Z3Zxg15Y
om6AgdOMfB5hyRBfWh7z6ObIIuS12SW6CZqKf9kvpKeUcJygnZPyKjI3pG3Uk3WsYCkS7AzChu0s
7tV0YFSeFxfrwhTlWuI6KfkSpAAWsAuPuji8x8pk5YO6rhWDMarFu+bCFOVTmpjLIRSGSZQD1HEM
FU3z3aesM9XIbsuQCJAu7FDeJJYhr/vTPJSDImq2c7xUxLC0c+yNKn1qIZfTnmbdUlr7/iZhTSXl
VRItHLuixlRWkmy2olGYaQ0qXOi1DLnCcikLOGIySjQfkzZr8tfrzV9lRQlhTlhT4vF3ipoRLwZH
fQzWbRa9+XmGXvKm+xNDLykx0EOlQ0ckbuy48m2I8r7KSMXcHz2xRz9QL76HJofpOS0vhw4tWzlS
SAJw1boMKq5QdZTC5VQ7NRywV/3DjINwUAEdIGC+skTtKK5IFWnMa9jk0eMM4WxHLiZ7LkGlLcqM
RP0C/kXmL41R2yrtuQLYJXS4ZNVW6re8asnRbsjsQnsGPU2KAn/EimIWErbXNqlFxjuthcQ9aRAT
Nnl0zFpMZGm38WMimWpny8U+4FdJ7KB25bf7SV8JwyZsH7TIqdVtFLDyAEsn+GIK6BINx01SKKX4
nEYJPoak+VbFxCtHn1ENJN6U3kpIAYHPAxqNYGih3J9QBoUUFTATa503qvm7oM/n+7t16eq4NEG5
PSOQkIAHXtiS48Zs5G2Dy3/mTkLy4vO//v9MUZtUNVpdawUcjLoRzDA7N1zlltpW4XKrKRgzt7xA
f2eO2qNtE/pZCoFvC47I4sFBwAGhKTOeQ8tGiEQPxJfRUkANKBkNPWo4nLqkQbdkHFpZ4G9LKWcs
0dKdq4Ii6D9mqLHUUVr41Uzqgfl+rJ9Urnlr8kORtq4KweUQ5D6M+2kxfLq0SJ22WZJzPm5hsctH
KyxWxm8MTjpMpbmJOGuerK7P3X/YHOjIAALz/zZnX3vxFnFo25HeRz4AwA09u5w2OGl7MISnVmKR
4S+eqwtj5OcX+ZAyDfIAiU08ikrJGYcIu5GzwP9v+aXbB4Ip9I4svBTGuaqRInnpwGHPei8tz/HF
N1BnO8jndDRqDFhVTcP/GOWHMMGF7MgcbrDS8Yfa1OVjo73fn2emXerAl5oWakMDu/WcmFAS5Ptz
AQo50S2h8sWlmVmqKPTKtoDI4L7pxeNyMWLquORZz8X5BMtl56Q8NADU0etZL5rlpSW6SQicoEtO
YqKLpeWGmS+4gJQUZ95uWqj5SG33dn8gC2BB3EaQi/iPESqwH4y61YwRqAHBOEImuBVfDcOruV0m
H/oI0javhug17UEvvloWLceiM7gwTYX6XJXIXI90jyUBrtEpvDlHT1wIGFvNWyqkADlNYXiDpXgG
qQPgwAGP1G4gEkqZx3wwE4hE+TT1+9Ywtcj1SwAyJAgTtyu9cBjTu5RtvrBI3669LqbNlMNir3mt
6KjFaUpm0++h9xe2poTXRlOafMrCgS/uTzD8AtxOWnfpx4YkGKjHKzBr8C95VDsRD+RL0K8Yo1vc
oRdmqAM4tkYyqAVqzzr31XZmpe3gwk3drywO/Nvg9661R1Dd8bEjhh9BNZpKoTFuR2LiJq64+ATq
JI5SmKZxSMrfVWbzoeIm8sMkj6e6Y1xdy1NqQKNVBrH7TcIrrnVIqI2o6RXcrhnPib/Pg/X9+Vye
zv+aoGmpgy6viq6DiSpHzVwr7SH9l9wg1Ez+Mwq6TT4TfMgFk1Eo6FCsk8IOpm3IZLRY3PVQOADL
DMjRdZk62XwgpBGnw0qahO/4uyfU+qrWSif2532uSN6gnnOI6OAtUTAuxEWncmGaug8hKpvNUY+X
UCq8lGNoGmlvDlG37vx3afhoqplxBhZdyoU9sm0unHQVCko89GRCjdmT5tETB94pC9HMjP4YVKpH
6hJRKtj3twprmNTJy8Z+lHhiVjS4F87/7NMqNFtpcgvpQ+gzZxBLRlJh8XEKORTQ0qLGhKoytahd
KGdGO2NmIxG6wOL4LMzlPhJKT9cB5RKeI2FajQE+Q5tA8OBDU9k0uFc05Jp6A3VqdXDvT8HiaYHC
Ag/0ARRy6A4qeYymLlZ0tJBXo5eK3cMYsmpqxHncOJf/mgBD7fXi9iXe+HMIE8CXDMoB78E48XTZ
lcZ/8WIXhuirvlO0zBgBwvVV34p8qBi1oVkm8yoPWXnnRT92YYq68EU9LSKeLGPfrnr1rA+vrcC6
Z5ff1RdGqL2Sq+3MTy3Go2UBEqSSOQB5lKAdwG+tOHdazRFJRqFhleuYhqnjn/tg9Q8F0pPMQwPQ
D8wZXe7yqgf+qR7NSV1J1aHS/uVquBgt5QP0vkj0mIPRXLQ1Tjb9wNOanhG7LK7bj9wjkqKAyVNG
pDzNRp2sW57oqzECLcOkOpogWfdP1eKWvzBDOZZKVCc9VmEG0hBmV37WBWj3CEVD7Pr+yDC2eHlf
GKMub4i9a0U9wVg15eaUHkowwE3Br6aYGe6SZYi40wsvrQZCjWcnDEX5KR48sOqZGip9EaNSyloj
cllcmFFKXABJjI3Ao+snC7LHkJ/crGoe76/RshlQdoIeHAVSGtIK/uQwQ1c06C0lyBZIE0oDj6Mo
/NOG+2uFchR5UtYB6hKgAGyVlWCET1MVeXFuMDIPizcZqA3/MxjKVXSRlgadbsDHIpUyh57s544S
rVq80KvAnlkJAdbcUQ5Cr/1B7gqYC4pDKIKKr4fkLgvawhoTdVaR/woNdcTUZUj22jWgH4Dizdmv
KNVBNsgnyE9V2SA5Ujp3T/f3xvKjGFcVuvogSAhKkes9KHdc2A6DD7aP1lGgitc5bfh/SPuy3bh1
ptsnEiBRooZbDT3Ybo+xHe8bIXYSTdQ86+n/JeN822qGpwlkIxe5aMBLJIvFYrFqLdQ4lbdVeeV0
PuSnexQTRJNszOvE/XFWfuF+lhttbL+IlnoeMox50dDNjFKFcJJFIMKwcgPBnZLzoHSMaYCAoLGv
YBSVdTDhaEnqZVPmzSj3hbR6JFOwko2M2whWATEnNsBkqGIdp6p/WRq2v7xqQqvcjIzbBNRM+lZt
sWhOeWryAtU13yxY52UQYai6AeFMH3QWtjLPGAey+q6hHFt4wYbobosFMyfIoF8tyuEypGzquI3A
RjUvegLIIgyRVGdX0H355zKE0LVvRsUdWKYe4hnWhs+tUeZbNKciLPe9eUqg2/E3QDpoxolOdXRX
nm+s1IzH0NAVkLxY472Wp5FHCjQ3TtCJsI3Xy1jCUxg8Mv/D4paqqVvWmQ7sIafXSBtMWuPrna+j
rQN8OpehxFbxBcUtUctQBlNUgNL0/kaPZi81HqccBAxqH70PDTuimz0Yq5BIplNs8l+43LoZagZd
2AzTSeDjexD0mdFzNI2SFx6hJ95MJBdh6OhACvV1dLbhd+yxMhJUrUHUke6qxgmieHd5MsXG+DWo
9XM2TnDph97RcgyKRcGAF7Kh2uvtP4YpKx2V4XBOXmPjYNcqhkVQaTOtd786watc9tSXqczrrl71
T8f+vzGBAfR8TIWt5GFiA8uJn5PxCDJOPQNnYe8tI5TzsqfF+T2p30qjk/gOAWEEUpP/rh3abc+B
J8Vk5pIDOGnBvZn+bkMn2tmT6nYISOpM2efV0zDMrjNAlQVXzmoId2SAoqIOTYXBepyM+n7OVdmT
92WTApvu+WcVnWW0A8Mad+lzN1xT+6Er46uUvZjmP1ljSraJeHuCN0yD0BzUZzmvo2tzBTFfnHkN
U0Gc6A0l2tf1FgpRx6n4MaP4yoklHkFoXBY62CwNGRxcNc4HOGUhIUkDp43MpWvFQdu9tfqv2pTc
ecWp5w3O+h2bzaL0c5q2IYZm1ceqOOYJKKs+WHPIh4dZ22sEZ+3Ppn+u2cNshP7ljSpcxA025xcM
uyaduZ7pen1gJmrRIbODR/3e3vWRr/bjf5xSzi9A5ElLtQ5wUf6rTm6NyquhBU0lgxKetptBcV6h
dVKTVTpQhmw5Utr/1HoiidYv2wZecs/XjKmpUxUJIJIaLWzwawqSvMo9q3eX10d4OoC7AJzVKjQ9
CGeDtjOQLs0jvH1M5Ukx9JOZqy9mYz1ehhFHyxsczga7uMr6UIeP0cdXvA5qepBCbUsDEWEUqI2v
QF4pdONelexqse1vcDn7I7PStv0C3AZVas1QX4WL7uLy6IcFlAgzsMQ6P9oi/qhSUDHVaJvo2xvL
Qr315fELl3PzGZxd6uFS6GO3+jLWX1VGdd2iTi6f0MijLBIoYUizgeKMM3doNeL2Ba2C/CeF4TQp
LnfVrh1fQdd4+E/D4hnXszYLC329U0bNLooTD1jO7KmGJPQUOhFoZJmQLEb7n80tomFMZmqNMNJ6
3hvtLxQ/VWXuJ6pPu+dGbSW7W3gSbNC4tXJ6K+usCWuljv+Q5tkcronzMoYxynyvi2o3d71kD8oA
uRXL2lAxynIdXpG6EbShlJPWELcpb3M9oGagy9JBQv/1NUK+S4fGMYqNCdok8KTgzsg0LGn37bJl
iKtvNhhcUBG2qKAqJgxKZeqDk4xoGmTl4JY5AfUDm27rMb1Tu/aj0UcUgRvLcxsuR2V90mqSu6TR
Yq9pWBqUTA+9YsBrF1S6czd1QkVyZIg94L/GxTcHhWBspXGND03V5UrBKwarjNuohqTS5RmR4XAB
Blhd0iq1YFbIKR70sAxqq3UhCCGBEe8Va82S4vkV9IncwWEaJerWMBzLfB7MxW1zv+/AeQGqtelB
NaUq5sKoFQwA4HwAEwA4I8/xotGawsyALbHMY9bslv1NjkfeKf42gUiuODgoQlbQLlLIWu+ERrwB
Xn/fRDVR4iisXFvNZqveK9O4H2UtMEKnvUHgzkYW5xQHO6ZyAlldsewqM/Qz61AaMs4Zocv+bDLF
BNq49J4PxUpTZypHmEYRP9I6SFBRoSJGMoJkkB1EQivcQHGzFk5kUItihaof0Jrhmq3q5lEq8Wgy
FG7m8igGR8B651SSGwcv/wnKOQtZs5fQbaJ6GUylYIH/o9A3HlEMhrYdVFRoSJ0nN3PqlaBt1ts7
hwVpBp5UXXIOCWiJDFCRop9tlTgB2y63uSo2ZHlmAbIr3OxEH+d781t7S+7DHQhvv4M9ByHGMfqN
EOOy7xBt6g0uf86SJitS7TMlshxtEEajMja9J9F1r/lz+nAZS9gtuQXjPDeIvLIBYdnaw+m4kLCP
IAcE9kLXvM+v8n117SwuhHrZc72L/Az6xSGIVS5/gmg/bL+AnO8HPGnqiWnAfJZp16fX84wcyTe7
8U3tx2Ug4TPWFonbeSBqLMgYAYmk13DJ/dz7unpNKUpH9ENj7mrQuNSy5MWfCq04F7eo3Ca07SEi
g4IZbt3ytCDofFJTd4pcpOLj1+45fLzu1o72xP8RBpHsrVWXGRO3OcmSJeoAliuoJca78Jt5n762
vhUkoKic9xEW9CH1bd/wmiN9rH3lH7QMH/dgB4V1V157wCEOxnDwqR70t2anPijXiSxqF7l2Cx2c
oPaBOrrBU+4yc16yNEczoDXdhsnkzdJjS+SgLKhsrf0PVIPy0rmFNUXeMXXG4VGELp1RxJbvQ2kn
gvDysUXh1rlBJzR6j4GCRlcVJOsWO0Hr1Yh/6j1e9pmyc7SgVp8XdT86OzqrgcS6133CZ5S2+NxK
s1Dp1NwCPtNRA9pGexUFYJSV1YGkKkqxs6t46PZGlXkVbplKOh5RafQ3z1vbj1hP2c05beClE/WR
+AitfBgVEDmjSjEvZA+PwgvmFoa/I3S5oucZrBpX8sbete3NMr6Yion25u9t+qyWB1of6+Xx8hSL
QoQtKndXUKoJZeVrl6xRK1fZYl2P7Leisdd2Vn5eRpJZLHf0NINaFoWN8VnzPdWe5+GpC3//Jwj+
WpD2rC+sCIMh2eKRhHihvuwWVviXYWRLxfM1LrYT035cJ83YKbiRI9zp7WND7gYajNrPVLsuNV81
8+NlXMkM8oF+FE+DpsaAjej3Bu9mg/ZAyetlDLFv/dev8NEwtdO2yiusUjKiZnWoke5Qvtv2eN1Q
8p7aT62dHC4jin3lFyLnY2Yna5gRArGpT6GKQBtEIbJIS4iB4kbwMYIC/Y+KpKK1W3TxrobRx7el
MyI94hhl/3F5JMK50z7VhFDnRfm5U1EBNLKVSoPUpj8r7qyeQjb7RNH92ryL8Fr33/C4mcujZc7S
tcU+qx8b4y7Mdtl8k9pvefgwmY0kghMa32ZwnCu21CTN1JUNYR4W1N8fm6x140xSkyf0RhsQztVm
0TDiyRsg4VgH6Pr21MTB/du+Q6GHxOxki8W5WzMqUpKpgCpR5e+gZCXolvd5etLJtdJJ3paEc0dW
njcLFCt/pOatrp0rFiJcgqA9nccrDewhtYyfXBz2blA4cygMUikoo0SN7Sm+aw7LAa9Xx/xUgaYj
dfFwC40yXz8WnnLKd2ruQmY0IJL1EwgBITDcfANnJV1vKEaTYQsMH3c64u4X1PT9/P6NUJDa1P7g
0b0Fafr5FXL0nn61UDD+GZJvEJYfbr+BMyLkRqe8jTAPPfis/Hz06ON03e7BJ/hef8QPepBVoL6q
teDybhQHxZuxcxbFCjKbbQ1cUGbaCmS8p+vuQH6GP8GZgrcldUfc+h2vpHcgNdet4C9YhM/nfrX4
TZwSGkaWOQnw6dPJyRGIhzcj6qlTIM+u/dhfh4/kNlzc6P3ywIWbdjNu7mBPzbai5iqdmIIuDVka
SJsoQSt7BJKgfF6ENqOzMrQ9oIYbB1PznobXlHlZOrhLLbkhrx/7R8T5NZjPo38DQ2gbghVvncQo
91hs/dJxk3G02FX130us4nKlIm8rK5kVOqMN6hoHb1ChYtjEwwzUvvqphIbPskMIvdHZ/mYib5i0
u8srJiRa2myRz7h/gxdVuaP0a/509mrPsnA7tr7jP/TJWre0hW7im/reeeqjclPsu2cj9diDcjPv
L3+FxCt+8jFuPqIDTR48Fuym1rBXRm1XGh6kmP7m3NpMLeeRShBfD/FqN3VTuKFZexRyHZksJJQt
IOdzWFOsZQpAUdOPVgva3q/jD5oFc1a7qVSAXJSy3C4f52moMjW5tXpZZWjd2UIz871q+cnQ+33r
x0i80WpndS9oAZX4ONmScS6G9LUKbQgMs+v3SDhM7BdKqSULJptKzp2gNL2EDC4wHOKOy/cxP+bL
3katHwQod4spydRI9jtfjEbnJumHdeFyO1D6IIHyU4EtmB4XMnizcz0pEquXHdOfv2/MvrJh80mD
xWNHlG+TK0jcVjfdtRMwNzm1u9Rtde9x3j2z/XA1uhSyzZe3nTAW/toQn75hg4/ugxBvmRixknVB
ZFlIBUrcy2p+f/pQShyQ94N4kCfmGXqF6gZBaGWXL318tJzrrn6JWWDpkqHIgLiIh05KXeYr51I1
7+oYdEhXaN1ko9//VRkNCBn+HRLnRcxhzOMJ3cKeWn6g2RyRKcNbaynr4BWvjW3hhRC8xGg8Oz8H
5lRXNWauXEMocc3tDMVIx8urL95dXwjcDp7VmCy2CetbtNSdkxqnS+mFlnEzlIrLIuq3oyU5Uj+z
/3/awxcmt6Pt9bmuXtnrkqJ+zYiFKx4roPPpsPxgtZWBAzbKCQXXaja/Jb2Ro7cYbfYmsxSQjCeK
/k76pf3oJzRUNYY93ajjVP1jdDF7RHelATIr0A+5qARIDvnSonK1QitZ3Xf2b5QVhi/9rM7v0K6E
3FY9gdo10xXHmzvUI2RmFB2izgp3eUd1RG2Vk52sIRpO1jxHR/TCgRSz605tl9BV7MaY/NrRk4/B
nqEylTn0sFit8StW6xTaG1mO3JBCg1SfntTKyvdZTZ/0SXEORknA56gk96WTKJIFFScjYDD/z2Z4
epk5XCyUBmB2QXihoNh/Wtw87XHMfa8hjajcLOUz3s6cQUagLT4LvnC5LHsxxxpBEdmagVzAiaK4
ITO97O+O7y8ULjJSLFaAYgk7ogbNGe29cNjF4a/Le0I8hTrY21TIJawMOufbLqodIytmgPTpU7Ts
1fF5ofsMQR/6M/Jkp7TvzVrR9jcH3QaVixmMVcm5mYAatj+S+iXRUtDhXSvDUc+eMipLgQiXa4PG
uRZmJRSc10BTlLdE/zDQbbVYwX+cSN67TGUahQ5A0uoh7O+IczuppduXV3Pst8jMF6U34s2lkj2B
Cw8C3Vk5DUEHApqx8wWsYoexpQNFltWE+2WavDyJb/sxum2s+YfV5n9zwG3guJUDRaPV9ARcNpH2
ZtTurCSupbtGdjNJZ1RUyY72439Hxi2b2YyOrSgYmZOSo6mkbmwfKudNQUyuWddZjJ5gI8DGu7yQ
oqgICaxVABV00eqnKNwmRqhBIKgUK+fdPOVu07LdXGTeWPbgBSr2cZQe5rxFo7n6ehlWtIz2qsmN
gkKQOvEljAX0jCB1B/n4sMUBaz0MNM3glFtc+JyTikfSy3CiLbGF48KHMLaook6Ay9SHkbVBaz+n
ncxNig7cLQhnmlZjO0s5ACQqf0HOIsn8gYFiAewK5TUJTUlEpK3+kD9r0eqDx11TW5UFOLiELWM1
OeAbMbPYZeGP0XZRv+zrIaiIvvU481qoi6Fp2Jk7N9Te/2JCQa69ooMngE+AMsWoUrtEM7lFfsLP
esny2sku6ML53GBwi1bnVG+ylTMjiwlaZfZjhFa6FFH7G+l/GjI6KaGJ2KCXRE2DYaLE9dyx2HpW
RnTETi90JHFiUAy9T7SU3EFEUR8S0/8D4U/wbAT9rrLSCNZl+xIXdFeg4vxvVuYLgjuszWpRil7B
ONoqCWJkp+q588zh52UU4f51VKJBUQ6kiLzxOXrnJEmKtRm0ly7ziJnCBPAWCxJpa2ASUxcawgaM
c8LIyyykzADmDE+hea/Z6IKn72ha9al1jLu/aNiDF3ZQZQ7JEAjknBtC2BeVFWqrcACp9pHVuOlE
gyKTbKD1m/ndu0VZd/fG74ImlZa0xQYqndsQpQmmtc/IfcokMCL3voXhHo/7cVpmY2W3iJbiwDpj
3w4os9TtXZURtweHczHdqZqMIU20l7ao3M51sjByxn5FJW9O/5t0V8T5dtkAZfPHez+ovLREA0Tf
TUifOXjnqWzyNhXgeNIeL2MJh7O21xr2yl+gcidzYbG8GwzwSYywBFWzr0aDvjXg1b0MIxwSnjo+
3Q94DjmYqivTWesBQ3F1QyGXc99Xxm89Kveovt1fxhLsX/CYktXGEQtCJ/rc/Jo0MWqUFKN/zT7c
ESgujcOtnsjI69Z15oz8DIXbuMVslOBCaNH60hyqpXMb2REhMG8AQP5MBWE4gcLO+TBmc07mLAQA
zVo/Rx/johmgMf22NNBlDJWPuM3d1g4ljzwCfwSOW+KgMAyETipPjOWEsalHTYf2MgseXA3dyTQe
rCp20+Kmu6morMxJYBhneOv3bHzFHKEsBPURKFEbdmAdSNvywPLj0maScX3mYf9Yr83AuDOwiE2T
tTGANHRfGEdKvM7cZ22QOS/WuCN1gd6ew5Tu6dK7XW8jIJVVhAu22naoPN0JgjQ6VgRfMM8nhmIq
Yh+y4nDZ9kWVVGcgnIfP197iZV2/TJmDcEKZS+q4ydTetA4SElaK2qrYjbXxqUT4Jdnk/x9w9PiC
Uo1QFL+fLyYKL5Z5JD26C3CZpmi3VOwdS14L46lVSje0jtCSciE/eXnMwo2Cgs3/oXK+RakYGVVr
QF9Nv9MivyAeAtWdWu+j0q1yPCfLOPXFC/kFyNksOuyKXFkwzKY9oa/Fmbx6kgRTwqlEzRWIMU3o
2v5RezUbVlhF1QhzVZPudnLiyVfrGeL2mg41NQcdreDd79EMhZcxaiwmeL9KGTeCaJzaKkFPQYpp
Ihw6X87c7GYlGxe0FSDUDiOC1sXbuPxxefVE3noLwtmMwlAetgzzWgkbeVP2nZG9CsEuyxsbybkg
arDTtlCcoXQqSNtChvGYU4D6/ql6SOhrXD1N3d5Bf/hYBSw7xexdV/dLfxiZhwLSJPGJjMhN5PO2
38HZT5fYqg09RPg8sIVU+kuhzj5yDqiqnyRbQ7iCUNVYtaBRL8tfZTI8G6GonmDEOgXR+24mileV
u8srKCrHRVXKFwoXEsVOFTODASWlua+1/jS/2+rVoF7H9T6k14MFKSZyk2QnzfKm/o1mv8PlvZWV
c66zxjv47Vdw1jpXqjp2PfqF9SSwUEs4ll5fU7eLLdApI2/ZSbILwrmFvi9YB6D2gvaa891h2lbI
FAt4y+JUPmsp3ncs8oN2VJY91EWxBrRm6ao1u6rcclAsreOsijHBFEKSdTD51MWLmZdBEjpz8cgD
dfERWvZ96rLfzWHeJTfp6y9oq9+R28TX9jjMXhlU79WDjNxVPAf/fhhfEI28Tt1PIz6stp+yMHb1
5ZjpkjuLyEGgFxQKyqq13sa4dV30cWas0NEb3rzUKnxECrKMK7oEGpH1hojmeQvF+aJkhpTlomM4
XRuoeLfIwBZwea/IEDgXlNcdG7MFCCU0UVqtdjPZa5Lw5NgOgvMu6TTliTEAIkmPIMSIjWDMf8Tq
IYXotHIVtjeajM1JZAXQJ/gUfTZtZG3OdwLk5vM51VYrMHaqHdRoNpBBfL5g8rubgIhgFShASMw3
SIZGjJtDCiuAkOtVu2v3juO3H8n+dfb7HZSA/dALQcHh5paL2uhAVgovctlbeM4ylDKnbF6HmIBq
VIWfRmRsGVfJIjn3hTiI9SH7oNk67P18Km1zRDFXgmHO011i+kb6bpZ3lDxdtkLhgm1QOIetEmVc
uVzhsMGKZyoHM0JFuaydTlR2jZAM1BEW1IcoRPPOxzIS1ltDiZyhY+e3irpv0Gdpv4TRS7+4Oi2v
M+c+B75h79Ao4sh2mgieQFrGRh4PVygw057Ds9mMYq2cUce4qvWM/mQ9WPErnT5I8U2p3XjxUd1j
Y1Pod0TGyyXY5mv6yEZVO3L5GuV2RGvh/gl1TlSDqspPu6r9qKUygiwRxkqaDmU83HVxYTsfX58N
bTc7JvJt1VC52kx3ENB5uGwogjOVkDWjh9ABmVCHG4c6ambWDBBuprENutJgAXdFY//uk6CFSHVi
7y7DCaz/DI5zXWYM+oJk1YlWRtBvKfZJVya08iCmp9PhMtTn0cQ5FAhYIrg0dWglI/VxPn0xqN2b
0EEh/nhVogFj9EDY4lLIfvn9VbkfUnTalME76v1c+jh4YPmDvGDkf+R+dqN7qmuh6eLyF4nmevNB
/FmqOMwYFwMftPSo+v41W7EPlx2D5WWITlUz/8WFGBNgoBwA7aXQBeO25xBRdNAVwNNWCXCo9ho+
Rv3Rfo8PTua+jblbWm42e5dH+alR+ee8f8Fyvoc0A9KToHvxXvIA3BYRiGj3kFdyw6Nxn9wsB2c3
XDN3cp3A+QdPl7n7wzn+aA+gttPdaNe+34IsrdvNXhhc/jBRFIv5sEA9gaurDt3wc4OIugTE2SE+
LHxWdtVN5HcfoLK0/fAmCjRwL61dZV5+/Au2pTNYcg4bRkzRlpUROGohZKkPrv16eWCiatYzBG6h
dXWkQ20BYfoYfP2Adsbb8jb93j4nXvhEkQN2oyfje4VwEuUI/lUcZO7v//gJ3KLnVUYjFkEpGoKt
Lhi63rUbwy+f7/PTx1t1ovvxNfSw0opvu9Sfr2X01aJqpbMp4GJIh0QR3nkwBcrhNN3lv20PfSjm
wT5+fC/3aPoKC1f5x3iyn5y99TC7Py8PX3TxPINf/d4myTU1qCMyEgyf3t3Znrkf3jV/Qmlt9ADB
xQrKzLoHtkYZkY3glIfcF3qrUBWC04j3cA4Uq6p8ycA1HQZttaMkQXaceZPp45FG7U5KdIWSCjX1
bBRJ/pPEwSR7CBCewbpl4B2NQHcCD7HnA58rqzItCMF4S4fLtd65mWq4cMro09nr+rF07uzWjUDS
nhe3i31bye6/ogMFFbUGxk91tLJxe1qZoGxl9MAf6bWd+lF6LJwI+eCXywssg+H28GiiKbtVsb4h
Gm2XurxBR/iH0sSPWifTlRApnRLdNmwTDDkWqvC5IcXg0dboakvgL/c6P96HD3bAjtM3+5u21w/D
9fSonIrfT/Qnoo4djpJdCx3oyWtfZbtK7DE3n8INu0lbsEEomN0MesD+gDswrqbpLvdqtFF6E7o5
3WGv7pYr63h5vkV3nDXm0VBIBpIgJC/O7Wqa0UGkGSkmoYNkmTXtFeJ4HQRVxylHX0cy3yHB+gP9
qwFpZdw2orgLqXEDdoWb+B9PGWBC0ut6xrYiETp9fg3h4+XBibatCXFEME+ZKi5TfMw1UwccG5hV
Es/z5EZVaUW7SYsY1MvyqA4uo61/jT+Ot2hcyJVGdTvXE9BY1x0LtNp2rR7M9uBlCTgp4rfLaMK5
w9BQFaiCQYR/bWotyHj1Y9nB5SQoYWtvJpVJblCiRD80okEZiwqozwzquW1EaTlDLbTqvLKcXShQ
uQtkT53GDrKwvB6K4iocIVFhJAerMdyl7b1Sg95to3uE0qvLwyUix4AaSFDvwwWBcJA7esmQR/rQ
Nx24ROygmjrPcMLrfGb7KZwOGiO7omA7a3zSStPLVX3P+vkIonC3tqEKQNMbSPZ5MfQgezA09eE/
afEjw6MW7Suw4rLTnNgjSB0YHlgtSZgm3GFgr0B8rFMDJwi3wzKDxEqk4su1+rs13miOS7q3ClKY
8T2t3Km4NlWpwPbqL3hb3GKus7k5Js2QNqraAjNqMzfB63ShK140Brmu7NTybnJOGmOu06OiZtf/
RfqQbMG5bRezkEzpDPB+VJ67Nr0y7W+t1gUp2iKnsHaN+f2ycQijgi0iv/UKm7ZTtw4Xql42ckFx
8ZYhcWkavhmZ7lj7OjRMQO+pgz+r7Vym7iHhUrBf43xtOb8kX7Oa4qXJ5+5DeD9hkTrha6AE6jvT
zWdlKfXJFCxhFljhfV18V5UcZE2vNful2E8SfEGJGLGQ5DPh0A082nJbhWZaU8ekx/yTbw2iISN+
wS2dkCOFUra1czLUx8jecEVXri0mF5YaiaZVkzF0Xsue4mFnJ1ezAkkXfQfdSLeMJJ5J4God28JV
Gg90Gl7XuC1FLTUuLBXlaHnL3E5xnurGhrYndFGTf4ZK9uC5rhe3nmdo3GZqQq0xo2QtuSsiGM0p
B9l6aPml+ZiNrZu1J0OXnMpiROS4IWS2VqFy40OpllFkLWJLK2FQ80JKznhN0XLf5/rT2P9G6yCI
2mT1CyJ37+DKhms86lpQ5sfZTWqkQ2dS1ARBlrKltwTE64QUrtEE6ngkLFAW5hkK6jZ/0L6EBMSx
1g+XTVdwqJ19AWdF8TzqSuRgpnWr/F60VXV0OtJIjhKh8WyGyU2ukYxKVK4lXMkQHaMo8Uz60JiJ
h5ekXWf8RVEvhoRnP7QZ4+AyeGeQdlY+LVhKJ1EDiyyenbxqSfKtK+3dnMJqtUpiPOv3/2GuX4iU
I9pD2KalQ79Wj6G2sCLsELaRl0n1QMRrhfod9DfjavTpkzdHjGIa9limKCxUcCVzK2X5R5VppQmc
CubuC4Jz6yHRq5GsdXBqWhyQGAXX8G4tOygifwI3G1G+XzY/oWU4BAo/Dmim4DrPT019SlBAtirN
KYU7KPquDe+aZG8zTy9m/zKUeLNtsDhTHwoHIlAjsKylVO/nrjo5ifnQL86+GlCpqRPliRgJ+LSQ
UXanls33kEjXg5rGVz3L07vOzvNnyTet4/vDcjbfxO0MZ6jGwUnwTWGevkAF9J9crW4Zyz7C8SXH
A2AGKuZRCfc0S93FALVbGH0QE3LUl79DEOo59uYzOH9blrRP7bVkFQJvg0OvNAjLhdOLJdNOF+NQ
lOZAmcey+bakpS1KvFMBJ4k8W91bUXYs0XclrQ4XhScY0BcQt9YGHaZE7zGvg/2hxv3enDukREPr
OYqLg87eTAdSjWBT0efOz9vXlgz3PXVeoTnlakV2m85oMXVk5BHCzbX5KG6xSzzgT2qMj1KpS6wb
A3Fia+9zC30H6FSZZsmiCr3SBo5bVEVReqUhmOx+Ru6786fBL1FP8zeWg9VctcEgAcpFnqMK+c8p
RblfXXlQQdqBM9ylKL7KNMkZIp68LyDOM5WpGQ5zCu28rPhp0OXeSh5AAEsLv58/9HCUeHSxoX6h
cWdIM8ZtglJTbAhdx83VVZ12r2jNraNKvNL6h/50AP8C8UdHmYOCj+YooY2TtxZZc6b6eZeD8/q1
jn3Lzq5BSnd5xUTN+TgaEa/aCD0gOMYtWRaicvGzEHnJp8MEoS8N5QwFOJmZUd5mIIpUzGpn0599
/5sWvwjaZ3EThLir45t9LvkYkY1uv4Vb1YWSOitynDftmBZug/oBf6z12DeSODtcHrdoSbdQ3JJW
tGR2agAqG6MjGzTQvfVHiLqDIExG3i8ZFd/ROvfVRCa0FnlUU05ljYy/Tg6mJXnfEh5omxHxbayw
GlZaIWBChe37xHhVSlR80y5QIlB/dcTLNFSyjeZ+FSuahzSwErwbGoabjDINO9HuhFeHVh8YNpAq
5RJ7tjr2Sk1hxm00egzCjmZnea1Db8buPdGmpxGykxLPs5opv3NArIjKChuZtD+EVUZEKU28Sq3q
s/7sNJAQaMuUAbSo/Vonsx9FMiEv8bp+QZLzaCWsQvRWrfK7ll1bXqQsdtAkI7RQByp74Fon7I/R
aSbetyxsVJU/KXNtVBJLx4SCG+qURD8dcP4Std+r0JhKs98WTREFQhKR9MdSHSTebz0d/wBH2tc0
UfS8Jp/Px2lrqa6PNcCrOd0lKX3MhkWS4BdO5QaC2/gknVK1XOBgezPboaz/oDLml7GsW16UCgKf
6NdQuF2vF1gltjrylN3o8fMYxygKfmiJn9VXZgxWBfW7gq64v3A1OnL2BBps6zXkfP6K2smdtsWh
aPa46+Thrkj7vQWdOcWOJQVGQq+2geJMsqcm2mQNQMW2GUyIIdJ5xKuzcwfJ7vvLoxLucbzJ6Djn
UaLOt2hm0I3FuyumUmEeolX0rBfgPkBM1eTv1I7+ag6/0LjopYmy1mBrYBFqJ9PGE2Z6dOLEzWRp
TqEb2YyKs3VIIqoWmzGqOcr3Uwz+lOq3o7ZXU/w6QBL38hSKV+trUJzVl3FZE7Z2ZykdGFqdU2a9
d+F418rMXhRVOJtBcVZPiqTLCGRqvGFOHL+OwgyP0d1DZ43fIzLe9vOYeBH6T66ZmRqylROCo7YD
T2eOsXaDnlv/gFIkVcsBTkHloFT+NH0o7dHJE7dsn1j1W8oUK5zVL0Be+b6KdDTc1QAstf1Y/+g7
38lec1XWqyiio3acDQ63rfEKW4dqC1K2zscWiILkEPo9SnFdw6X7H8pp9tu7Jcj96Em5MYPLliP0
lxtsbp8PzpDOVrliQ/GdsnRnEeeY67JDVRwcbnC4C/lCIUhZ9MDJfhiBeUUCww7oYxXMu+KxBrUo
Drs9yE0lUbDoNe5sarn7WjTiMmdXK+xLGbDYVw5hYJzGF+NXvi8OM4NelNf8hhQXlTg14bx+KmUa
KAP+o9AKzWZJGYYAtsnJ0dCQWfuz1ciGt67OHwfqBoVbPYV0ia6tlpM2e9reUSj35CgSX1ofugVV
VAbRvK9xN8OB5AzfLluOcHdssLkVLXJrSCoF2FFnXM8MIGp9AwKUfZOYh8tQQl+6geJWEZQS4CeP
AFUo414BZwyZU4inoWDBZKg4pM+X4WRrt/6+yYdNVVj1rACc5rxV2kO51k3LnJls9tbfNxiUIWmE
JClmr0lwNDzk3SGyruy/aK9BgRoe/lQd9Vx48jqHaTu9i+1MxSlUXDPFb6qPWErKJnikQKMJxXsY
Chrxj8Oou6HKbYKojnavmt1fjWPV+OPytijtCY3owbBU3wvtW1aUT5fXSRg4bIC5Uy9pC/zNNXBI
kOBzaq9c4Ei60B1RF2WmEBo26V+8VmyHyh1BObWT2bTXUEVF4+tErN3/kXZl25HjRvZXfPqdHq4g
OMc9D9wyU0plSkrtLzwqlQrc9/3r57JsdzEhTnK6ffxUllrBAAKBQCz3ApOx99o7qZh6xcQVvLvJ
rr8c718K8heQn4q+306xSlhjRKFh7+2AQazLi7gmg7t8UjAZGIAzBuApdg0vA88UB3EtZbRo7TNF
OD81xLWmNhWENE0OMCtRszyZOqMuIfzK1oKhpQYbGOQ0dY0uPjS7cue3qAppkAcsWxFus3ETZLeh
94oeb5U91AoSkMOzrO2a8Db3d9VaMX8JcORMOHewu67O0mAahVVjJ9KuVfmGkWcNsAq9GaOgVuwl
zaTtym2zGBoBj1pSZVFGZMlpPBa5XmUBhKZC8tz7mG4IA7uTZSfXVLOqCEgSQ0tMBPey7SwrO5PL
KdtXPu3JFHeOaPEZApRpCTM9Ojh99gRsDksanlKQhGX0SYvWMlyrwjm/01SxogMTCKFL1KJ34SZL
D7r2AT4pO9CvGn1TeDYrt95aemTRlmc6c15HYCMzAE0NHyA7VUjvioaYmle4kv50eXUXr6GZIM7Z
iJrYlbUPQb7u7wY8JqmQuhO4y2UxK/r8fOnObqKw1sI+1yYxveGZRdc/+8poCqjuS02z8k5Z27Of
P58J8yMVdf0CwkL5h5Q7vWJ5bOehnF9MwE2dKzZuXwH9eI15ZDkQxES3hrlhAqBWzs1lSQIwKIZY
vi47kwExKeoZJgmEDVUSUymzrRwP+P/LnSqGjoqFFkb9FGMALjaeBuUzT5rd5WX/P5bi1xdxPjEv
MS45lJj+bvM7oE907bGNMe/nX2mA2teVjYBaCakdg60EU0tN3qDy+CWYC9wqcMhoKcVSjMVryZRN
TWSz78mRDComcHQnF5gphXd1Mly1tEfFTtxpfrJTxJMS+1eG5j0U5FtHX9NKtsRGhpn4V62OQlIn
+5s6kz6ruHQYi8wik0SzrVD7mBBDumKNuGsxLJwpwoWFMjEibdCgSNzetvWOhR8F2oRU0Wb9sLJb
yw7215pxDrb08tbwprdnIYOL81R5/UbM76T6qOJNIegouzxcNo/lw/9LIOdZWSnGRO1gHbnqAX7I
2FaihBHN3rksZtUKeSeaYkK2badzkRzB3lFQgNkkJhPR/LWLIitpGhug0J20Wi2YrOw8ttHAT6wB
lAtjbMjtciuaG+jmk0UEwHmwr7xg46lXBBaP50sTfouQ1upDq033fWKXTWuibLmi+NcFhnxpGlVE
u6So8wUmgbRKhaI0AvACsDkV8ltuJF6rgWx7BbUTbbD07LYUQbmYWmN1rwHpO/aP4vDnERXPv4O7
TmSM+Td+ge/w6zF3kVzpgD8CNFo1LY9eFgYmEKkG97Lyi7qDbBu5OlFD0MB5gG6UIxZpCsIx4xCr
W1Y8RGuQ1dNnf9letMFSTcULW+Rp0dqxQhl0wCCOR3LUCEDvoIHChKoYyvFl2/D2FeZaVm6yJbXQ
fqpMLOJI3/O9RIKsw6BUqNUPBwJI2GRwWf95eem+hsu4QWYyuHPZE4Ohb17Fg8q3qACzWe2/WtOC
O5HBUMReP21O4lstcvTDoYhfLisxfSS/OXMlOJtrkBkwBAEi9PQo6A3ApBzC9nX1p3PI52vFBTAd
9kOajpnVFzdK/z3DQENyR5WVksbyjqDJAFkWQAMQTkoykI4NMXakkTuzZm5Ur2z58mr9IYCHqPCC
gQ5iBAH5cCrLqa7ueye59Vas9+sVg9UCXTsA0ijQvfieLaaDVsiYVstrGQAr0e4OxzvmnvadhE36
zDQh+g6yxPph9EKQuVdx5K28IhYV/Tn9JIkKpq64lUxDtRMzFYrKzMeY+C4RzUqPzGQNqHTRwjUI
ADkWUgY6F4v1epEMFeA1MUD3RlsM93gA9CF3l238a3CA5ZwJ4cIr4utCUU9C1HhDg9uxO8XtEy4d
s2mqlZ1btMCZKM6dZsyT4lGFKOrtCcY20yaxLiuzaBszCdMXzMJmdOGSXGghoVNfkmDbg4VwOEj5
Y0W2aviSdStFtCXnLWGiGP4bJ+oLQkLdVyWI+gwEVtlDqgCxBCPfpf/dzz9U/S1Id5eVW1y+mTRe
OQwcdgj/UdUatkX8TchXkjaLi4dpvglFFWL4/FSkRKxjrQBza59rtlfEQ5QjtDZedfUlBEp693FZ
n0XznmiakXEDXB7/GE9bcUjoyGorbFUQKUpmlYdo114LHNbEcDdRqSdG0uUQE2s71cAkoAKnsHal
youbM1OGu43GkMh0mJQp3ewA5Iode9OYWWkY+nPiJ81KLXK4Hr8rJ93uXijGAUOr3AMx9vKSLrQk
4DQbKp1QQBEy8nOISqGM6J4LMCsQ2/JVbwdv5BUj7lvPTPYRCBwd40HIV4Quq/5LJudBqNCqfmFg
8BYRKmkf5D/fzXGuE+c2yloIpdDD3/eVfZlvifForMHJL9vILxW4o5UERieoFCIIPQjajtHIXMVR
XLw1DIrLnChTDpi7NVoajCCPgYykmEBx3pFxmnBbqj8/B61hYA5uCfBfZLonz32gGDU9Lr5pcq8l
cOlj1J5ij/qYAaGN/K2P/OzPD6yfS+QMYCwUJrAEA1Vp99zmV6LxeNmql1ZurhFnAGMk5Ukr4+9L
1TZvf3QKeNyHTZuspXiXrkIZzxzIAi7Ll+7IQZJCTFXBAYq9LXW+qcnbVtzRrkLgt72s0pLBzUVx
Bif4KQifCriLXEEaZ4xsxX8uaGD/Z1Kmr5hdh0JLahbWkAJEnURqLZRlCbC0/ooQYKuQCcQH/TLn
QsZGNkhtTKqA6AVUGirA0fy1QedFE8Co3r+FcJF4ydCMw3wICTCxNCqBTTCQGkUS6MYfLquzKEnH
uBXmvEQCvNNzdeQcWb1QwvHR1YkX8xj2W0902jXiqoXGGISuiF8noF8Qn/5Mzs/2po+GQA6Ql7Va
XbUKTX8KQUmrKmNpYsLdBGObNSSYbfaYS6q1ru/Juvh3zVw2Z310qJWsQyndktPRarTydjSkldfG
UjAB5AeKKxG5RJ0HOGL+6Kewl6mtg+G+bdLWVivg1IaNgc6pDPikdelFtkxLILx1zUpBaOl44QqE
wQD0RYXDPd/EVpc9fQwQKukgyKEMkNs53Xu0/gsPAQUvqWk+DxgIPDRuEwuGipATEZnnyJguY21m
10DlMgr3slEu6vNLEA+PWwxZ5+cEghSxAuGvVHr1KU3yTsRjDiyYKyd62TZn4rgrBKnIbEgyhNEk
6E0wjZpxKG5pjwg31kHmEqRWbaA7tj82+bj2SFiKqZFwwfgIEi4A3+a2TkklT+oDiucd8k2qcZ/n
PrAdi70fybYqfa8B03N5bZe8PnoPMAEk4jkn8rNjutH0ap1OXl/rSlOsfQZywSDdygVgZ1tUiYqX
/0wgf/ooiZS6hEAjzpAU/sGIaIYZgkS9NTW1f74sbemsYwITTKzgXQOcDBd2oDmv6JQGj1W1B14q
JagbrPGHL64gcEDQk6Yj9uTPuj6KoZJM1inJvZ0SZ9Ais8RYPiD269NlbX5GSbzrwgwwSneI04Er
yJmmiDdCHFc1gsGdsa1f5BsF6Hdm/9IdIgsYYvIH3XXueCDmY3pDjsPtcHxF7+3W2OqAAMFYr3P5
e5ZWd/45XOhTdKM4+jk+Z9rE3stQFH66LGEBfkJD++kvjbkDEWSJIoNNubYUVzt4N4CcuK1tfasf
kqvmVbDbq/yGmGDKgZbJPnXqtVBl6UKcy+fMtZarAg1lkK8CkzOO9zQ4eJlgZyhVXNZ0Abh90pSC
8wXl6Gl/z712GKOVs+owUYlj+iLgBoyG1CY9kLKIt4kTvOGbGjR+mCrDECl6Qmwxa9ZaRxd9n46m
fKDmApkPBZfzj4g9aSzUCi+oMGquPC3YJYSaYdm4jQwkhJiZ7XAb+oAq9L9fVn/Jx88FcyEOivEF
3nMQ3LPUbIJtignWut9dFrK0mTqcq0SQ/kVZgVtiMTfKiBCE0oK+GT2gl2wo+aaNKx5uobNguvMB
NYEMHSigeeiOqOlUtQEijiWxWwIiWkzVW0EUb1up2rVRvQ204UTyV4ztWiNLMSYuXcmpvzKxsqir
gagU3bLA8OITnoIgywKaj4HfUccWunPDjJlJ6YB68PKaLt1Y+i85fN6zT8WKosMGFpOG90oQOoWU
v42eaLcyM/Pi+xCstestBVcUh0BUMUaCBmfOp6tjgvmJHigFXqCAMUUZk22ZITkY9t6tomQ3fdf6
lpwJniVL8hpB05K3R0P8RIoxJQ75Cxp0GFVYDoBhULRvYXfbJp9jZ/WV2//5OdJptEABhZaOLmCF
T7NibEFgkQzHQ+hzXu3C8LUKPqL8tRE/1mAzFsp7kKUC60ZDczCeKJyTDbu0GXD9Y0WRUm5ad0BN
q3Ml/yhpLpVcKoM5SX6W1/KVi/mauVzOufYRmJhEYLFZoup+7607YVuVLn27F55o6QSVUz6teJnF
3dOAbzHNe+J/nHsjY4xqzDQpT2MM5mp7VTQV6V0MH/011MWl40dnkjh/FmtdRoNJEt4/JojscvG9
iyx1DXN80dfM5XCHgfW60tNJTlqjU1batmZsplfKXY30m13cFp6lPVw+8Cua/bxCZk83rwv/tYbB
NIuPidnsOYtANJXcX5azMEUJq0QqAmw+wJiT+WzeWOkZkJl7XL0bYklb6cHNLFCF0aP0xk6jFW6K
W4B5dOb4elnw0lU0l8tFNfVEOp/RDlZZfWPtDhByzHAvi5Cnv8EHcnMZ3IlrxVjJIgEyWjeWTfkJ
HOJ2v6O7yvZO2YPU2amlACpPs9l7bF1j/sD6K+me+RdwZy8OdUERYqzuKMu30Si6ALyyCBo6Rnrb
FuVuReG1ReWu3kHT64H0UFg/kU3mSB8C6KpBO8oOGKsYOluyYzvYIN/UmONgqi9sM15hePbDf6Lu
WmLo/1j9KWAHxCYm9bnVrwOdkdGHExc3mpttvM0usYhk6q50KKwKoG6Oald75VPaYdY53YQb8kj+
whsdQFR/fAK3/P3ogXhSw7XZhFfofpXJjq6Bdi8eVPAowa2LKmgYOWeXVKpUiNmkZf69KX8Yagu6
nBNpf1ze2kWfOhPDebqoL3L0dEMMmrur9hugI7zsJpN7sJ+vhqfLsoAKamB+G6hAnBVFY9SPvgdZ
DHQDcYNKJ0GjzXvNNIt0aBognYVEBd6V0WdNAlsf2htDq+yxVG+EkLpCfNuzaMUfLsbMsKQ/Pmra
h5lDVKvE81qxwKUCUucGvAhCYhnDbgDZNnkZiy0VD8panm4yjy/+A1BQCno5sRh886pYGkOmyLg5
EyreRQk54Tz/hcAOI7p/iODUUvxI6IcCQYGcKk4ZWp20ESNM1LDdIFz56Zo/WnQQM3GctVaNUQv+
hGCkIOPStZjnjpEIBLnaX7DWmRjOWjuSS33jYeFIJG1Z5WahaCM7Ygm9na8NMi6qhCQOvAwiTeMn
nufMMBji0LDNYRhSBSjUgphq7fwVgjiwHCAzD1AwVUZczC0cScu4RlSK2pv0w1fsCpk4RXUDzxKA
m5uElk+A6rK9vIpL5mdIUzkH83jSlz5JfexJQTVsVp4Ag7FUDnFXrjjIJe81F8HdwkIBcN0igFpC
gJSpf4xDMwW0k5I/XlZlyaXM5XB3QVAArwsMcwig0MRAq2NaOWOfmn7m1GtMnWuiOJ9fyJkUVSpE
RXJqAxU4L2WM8VplvY+Dj8taLVZk52pxnrJMIwJEYDwfhG0zmLVs0pt6pzqGJR/za9Aj2rEZWZIz
bq7o0b9/DK1HZq891KazxDup+TdwHiQpm64R68kym9RJUqcbM7drDFOTrgWGhsjvl3VeOm5zcdxB
KAC6MWQU4oC2/iBMyDtADgUyRLfmqhZNE8CgyAtJOAR8kkTqilERGsTcauGOyj5Xbyh7H9esZXH1
ZlI4T2UYQZzIDfJBQbLpaLsVBBDketd9lTg5vWWrmOPTS+HLbs3kcS+JtMB4gNdCK2D/0R86sgUv
ii3eKc9gImWtmTNLeBpscSsfCrd2vRt2+gvbh7SXPrUVAWOIs9hWAau5P0BfAVWLCDBNgWqRNTq/
Rcc1E8KZJBuIL/xcVC8LbFF+DoBTfFmNxTweCG6IjunTqXWNcyhjBH6S3pteZMKxyG5ThvZp9Kl+
BOr3sj0SoOPlN0zYROLDZcGL5j+Ty3kXT5bGyJ9OfDUyUImggKsjIlp7lS1ayUwKt0tC2SbtiISs
VaQHNftUh73cJCb4kFieAhotdjLydlmvxdM2k8htWZ/lhZHmk11UV0b4GrQ3rHrV1u7qBSlADUVf
AlpdgXjP10FaMRfHWoaU3BOsUFfcuMvMiB5bKVh5Ci0MuULETBS3USwC6ZKe4inUAz38JLXmuA1u
xo1wo96WpZnsmDVcG6/SSrVuwZ1MhCuY80Ntf8ImO49S80poFNYhKQnkKYoyEhiyx8Y3VWli5HXA
0Ht51xas8Uwcp2StdLHeRRCXy/tEuJfCrSTcXxYhranE2SK63TpaTHnWUrvvMGlT2kl708Q2kEqR
G3Sk9ketuiW9Fuld2V5r6W0VHCtmN3Bs/srqLj0poS/GyVAOxXAjn1qWKlETxg6F89xmB+UIeqlT
9q5a98G+3ddb/75xExBkb6N9iurMlf9YrTFrLQQXZx/AHZPUA5mXFuEDes/1ejf3bd94bY1D7q9V
KlZ15S7ashCDONAgSmE2hueAJ8VM9bvvfkb7j9ANnzPJDnbsFtTt+8YMHvLN+1pydE1Z7m6kNEN7
qIGdbxK7U22VVWaZOAF7U8Kny0a2Jom7FWM9G+qUQFd1sFrvuoivhvi+Gk5esHZxTCeCu3/nG8iP
caKRQFHDEpJKGST3b3W0ElAvZXklsDmreCpoFLE7p0ql5rKnTiwJIEjRvCOmGfrYLRR3TK+H3oZy
6DGxRlVbuRDVhWMKDHUcCiD5Smjn5YqWPquqPEaVGYjTil3Cv4GeG6WXsAYwbufE1DPDyGIG2Sb5
NWtvBP8aqFCDdk2UQ6e9kO4uSANTHoBQzTaRZ4dZ66Du3onX0eh2ma2PePko5qDuQupdNx6Qi2nv
tGg+RF3bqvqnFrgudf0uN1MVzdLBHpRH10N51GvR7X3UodG6ACbhNQ+4YDkysNMlINshFJD5GwUJ
mSwTRg1xADwgA/sOADciy0D5Tlub8F9a4bkoztlmHbhcY3kSFexBfVP5ltKFZgBOAGaTfMWzLwrD
9CiRMEMqY0Ts/CJhYwc8QgXC4tYwAT7pigB+raUXodtnzSHMa/fyCVy4mSdBf8jjHFtTDWmANyhe
TcKTqAPZV35gFXHHxrksZ00vzquBS1PJKzLppaFfFKCAVP7ItI0y+ptcpzu6CiG1IFCRMHYPiCU8
W76gTwqyTz3AcTeWBMBVlu+C8W0AtUBaHAPJWWMhX1hFdKdRiqKVBqRO/vpPUr0YDWYA1F7zrCF/
HLwRmQG3S1esY+HeP5PDmWIuKb5aiXpjpcaxj25i6SFYowxYcJRnIjgDVEbFCJQC61Z7qiUrnUX+
wuiBghgQ8FPInKJYzJmCPCqEpT4WS/Wb5zod7Tb379NwJWZY1GMmZbKPWXqolahAAhFSIvg3pQZp
zNp41eJmzCRwHj8UfEPOR0goks+8cBTgSkpIk14+NytCePIdVcsUhgPSWD0aX2pt11EVnnelO39l
rXhGKpoUra5m0ERstKPfyjY4AOzLeizVm+a7rsjn+1GWGDlGRa8BCsZ4E5C9NkRWB0DJelDsPEj3
U6tZ6nd4jIsmZkZQ6E4tTNHbfgvQyU7ceN2pjtbqBNMWcVHB2UdxYXvahmltCFjdpHmk2akYDoxd
x9U1qlJS5LTN3eVFWHQTvyzmJ53izCZDT2zTUJ5sMug2bQByo+AZtKJetDL0tbaf3BluWoNWuTGd
4Si8bcriOkkfLmuyJoG7NrKCGbQXIQHDMF66kWtpxe6X8v5nW8N5CRLEI7jKsFaxJj7QMAxNOnbU
bIzhtm8Fx4io2weZWVf3BsacL2u3KpxzHj4bJY12Hg6E+JB4JTqBraI5JuMtmNn60LA64ToV5BWp
i8aIrBeuftQcvlQdqpISpgp+ayXwWF7qBCrGudH03GM48J3ci39hpk4BbyeA39FgKn9hR6S9WuXg
720xgdr+SMrsoUcurJFSW0Qz5sqCygsHbS6LW9CupnJSREFrSfsK08TMjPb5u37jnR7l+/IjW5md
WkAaQIvXTDXONVMP8HJSCnHth3gInvRTdBg+C8PMr/XBUhxb2z1pd2zNxYmXldSmn8+Od67LMfhR
IBWvU6f70SamdqPu/Nj0AbGyImzJlcw0/ALKKeWZmPaQhUKnnYaFNaKlLbyn6ubyzi3dP3M508bO
dPK1MI7qEHISxdiRWL32AS/XDWsJojUxnCNuJL9UknoSo4kW7a5CZNfWsvZL3Rxzq9AmpzbTBSOk
+tBMQoQtihGb8iV8SPeSnV5nL+opJGaw4oYX77z54nF+GJNUYhtNm1SlT+wddL9vtV2ZghOgo7LW
TOEzv5YfWnTl38VP/9m2cf4ZfjMugxKSFeWjo0+yUpmF+HhZxqp6nItuh0gSxMk2yI2C7qY3yayv
g6sJtrmDStnLeNXfRjZYWeQNXXturzgUjXMouLWJ3xeQjbp4kZjSUUUh3iQTO4bzKqKtQF+JkRba
qaa+NFDwYaAQBKj8ZLs3YJIrryU0O+cB3vbHJL6KQnCH2XJS2UF4Goqb1Ns2zaYYbKE4hNHKSVzI
MEwfANhFTB2gMM33VYw9QG/iFN3WBnrJoza2kxzc2eixAuWyB8bU3eATcKI4yRripKRPq3keJ52L
5k5ORhnarXTMRUfkmumoSSaAyd1G3Q7c2YJxTLJ9WbxkyqbUnwzNbDE/I2SOIn5K0jvBG0UzxT66
Q3uoaTDRUYCP2d3QwtuObWTp+QOyJCAfSLLSNtBAWeWtWZdvwF+w6vrIRlBm5FtF9lGg3LVq5YKC
Zaj21RihUPNGR8ERahVoA64kb8PRyZOdVlxlQuoU3S4VNl64I+lo1slupECK35TtKepvPAU4fanJ
QmYn6XcWXDMgWBJEFUlmG+NtHB5TGWNALtjf83zbp8cQ/IqDK9aIV9MngN6J3jbUt9R4yvI7wLuB
0uA6Hu4AX6NLkU3LrV6caO0mkWLm7V4jVyG7I9leaB99/dlAwX/cR+V1BtK7Itrp2X0SbdLq3ese
UDdJjZPebjNi6sMGnNUpzo/YAkwt+KhUAFQcu9HFDIoTAJIkeRGr10wPAHPtgWLBiciNDwo76TEN
T0L2rgwgzPGAZQEKMsKwXANqaupVJdhG8CFnmqWyV3E4gP5AyAOrQSFFbsNtQl2YnxVmj16xBb7t
WP+oCys09qJ3RBqrrR5p9K0Dgg9wtNpiWpBrcF6nRm9FrctUpxKrnYChihq4h5p8jJXOFDO6odEL
uoXcJHCAn7t2338NnaaR1InaRRVRFuLHfRONeaXmN1MzjiXt9F3p1nbjBGa8r8xaNMVb5QZQtg4s
7CQyDMiuOMIF8QS5KNUwJNDqggn9/GIpYi1ryqlNMNxjNNbqrMhKj6VoeubziYCwM736QOHouXKK
FcUXKDRRdZhJ5g4myQail7jUfrYHYVDoqjDHZ1CXJghdrXvd0W9yp9oPW3+n27kdbkBbC2gee+0m
WPAPZ5/BXXR+W2U16/AZsgWkMYj2bLKBM+7c7OUR2O+mYev7yHwxvl9e+a9R0Ln63DUHciLAQuio
lwFIyk/ecqCB5bnZKGv6Td/P+b8z/bibTowSICdpqF8lZnJQLeXadyPoWdjtpna862rbWGsppYVC
1rlu3A2X+Ips1BRrmjyBgWuXugUojh3kH+33+uYQbzRrDXJgTUsuao4V4Oz87N/VjStF23j9QRG2
lzds6RadraQhcjGyP+QYUSqno0LYN1HbjmK6y4H9WnXvqDjZRty/151s6pEPWGOK8RqMpHVBezfN
Y17+lAUOvPkCf0HyNoxYzo2pJI9g8M4ASYyb7kI7Onj2t2jT2+M9bjUTZRazcqnZWp2Lbn/7SgvN
0+UP+WLEhoLucDTjKpgmQPM7d3g6wR9iUfYQRg2lK9PCKuBcK/1GHu4vC/qyvxCEwVC0VhBA2mEA
7txNGfEY5wSETUi8Aa6cpKAZchTZvSzk6w5zUrgzKbfKGPcVpABUFdjeI+IzMwuB9Ive251ipeCX
RfEqWfGEa7pxJzTNu0RnRdhh/vOuDh9yze3WMC2nP3HmBDjFuAOJjKVQiQ0UE0JR3MVRkTzLgkJC
AC0O2Y3ehPEPoQn7lTzmknVgdEnHuD3gtin/0ItCtMm0Y9yhHLgRKwyByU9deS0rLyvbtiZnCrhn
j6NRlQElPGABDcR1ttS7ZMOu5FdAArI9PaX3+bV2E+00q1rrhPz6LJvWVQZHGqo42gR5ci6Z6aPR
GUEEbokdTt1OF83n0mwdZYO5DGeaV7JWVJ2u4y8bORPIbWTDiiYoGwgkN/U+QGZ4Y1janf7Wuf3G
v6KH1XTEl8QApyHnWAVtSDvdh8BCc3s7s1pTlkBXb6luClKNFb/2tXB/Lu1ncmu2k00aZy3AkjA4
Y0tHumk/stisBke2pvfZuCHHCoGRb9XvsKZhu3ZvLR5EvAUA+YrGyS9TYIOUZak8Jh0aq9DS2m67
KYulkTUlF81VAQuoOo2GqnwRgdRUzw0sK4Kt5geoMyziCPviKv/m3epOiXTIIbllbr3GsbtsrGBE
QuliCvV4+oeGjg0jFHJRWPpQ79BY73p2/E1+GC3NKo7NtxVbnY7dF1udyZt+PttMTZDj2vezztJl
dLLUINs0FSvYYD7R7kSzwetvZWW/9h9M5jOTyAWzeuPFJBGgIX1jg1kgT+0CibM1Q5fY0mBWx8HW
N8IOAyLbH72lv+VXwj5cmfCfwtYvWgMrWwLgDFaa7wEs47yimTI5o3ivSj9o83l5WZeVnAngXAA6
yzqAkcKX1z1Bl3dmFmpohSK9Txu0pza5gX4XlPJLzL0NKlLQPijTUOTu/C3LQwvgA6ZMPNMYi2OX
d7uIKqbUlSeqtUj1CcHaA+NrmD/tyexzOQfSRjQqRHm63ciOvHXv4Dsjrn/Kt/e5WW3pR+KOnR1e
KVe9JRG7twb79Kc7YM4/weACN0VQ+zLWsGLJuCvEN6G5o4Fl0OcUEzaXN2dx85FgAakkzvUXLuaw
1YogrOC/RtS60jE/9L24uSzia4J40gbIEYB5wyCuRjkj71Mdz9PJIwPLW8M4+aE5uNo1YGiH19pk
D9pVDQh9K3BL97LgRbc1k8u910KvjBTwd8CwA3mn5uMeVWqgfQ6O739clrS8ir805II9UEpoY80g
iRrPQfCkBs7lvz+dEP6IossFLS9oHkDQyvWd6FXuA9KrgEkybVMh6eHdGv19l26kND4ka+0eS9rM
pXFuMCH56FcxpA3Gc8PcrF7reVoTwBkE0QOtlyYBhJ4mKIh2e3m5loLHCTkL1R0NjTo8nIckD0D7
a8sOkCzfKs3O6k0VuJhmMZh1WdBi/D2TRLmDmvUYq9UjSAoUsbVS30fGOQpvEvYdVDEukxU0l8a1
nbbGcxekmINL6yexxTSDRrODF1crFv+1YxdHDSCnKtiF0Wf6BS8FDEaF0qb4nuiHZEqGXaOpqDKz
/QFNSkiI1OLKS2DpiBkUDUBghjLQQcOFk2qgAG2rqDqLeQ34Pva5kmC6xskq++dC/9dH/9/sM7v9
p61X//MP/Psjy1FGYcD5Pv/n/xzzz/Rvt/H7x2f1j+k//OMXud/bfGaH9+TrL539N/jj/xKOF/z7
2T+ctA7q4a75LIf7z6qJ659/H585/eb/94d/+/z5Vx6G/PP33z6yJq2nv8aCLP3tXz/aff/9N4qT
8V/zP/+vn03f//tvbvmefuCy/eef+vfvf75X9e+/GX8Hziw6beAMjGkCWIHL6D6nnwja3zH5PJ1f
CuogXOvTsE6aATn999806e/TCD3oPDHjJWGODke7ArYCfqRKfwcOhw4EP1RFwSlKyG///rCz7fm1
XX8DrONtFqR19ftv53YBiEtEiqDggAWCAgcDbtyVHxWaBwjpVDSJX/TRtpfC8UmNNOMqLZNqH0WN
KK4cxS8ScdJlxALArZpwNnlLBNZ/XoN2GkPDaYmJU1/D7NzYdZJoZX1Z5q4mB+NKhwF3+qEXChMI
irUJ8ncB4iYrNHDeAKfN7MmYlGbYDolnVkBtU8xRHnUkynLdwWvTQ+kiiNlLo2aCauKQ/uiR/vnW
5XKbWUxR+mf0E3Zr+HHnXnD6OiDv4FUAxFEVbogfOlayhng1U1C+yAZ0GbZpRQbbGyty1KRMCABN
1VE71bKh+edhPTur883n4nZIBn8pbOjnQB/Arsnk/2dxdNAQPfRLAJQNrSZkVoaBrw2LJ0isPPMb
cRdkIjBJAyKXx4blpXRdBA3oTIBpC6KwkhUkMgc8G+N7Dfhdq9CK02X86zL9+XWYM5RU9I6BhR0Z
mvOvU3s1Szp0NJq5l/XIzaBJ4LZUK6RKygjw02WRBPpWKAWa2hopB7KRdT/7kQE5VLSiRKjeGq0O
7pImjYQbsJsywR6IYKz1ImHm8jzTjWAM+IJAANSBKgZ4MczFnX9oQgNi9BoWI9Q8bRcg7e5Am/A6
imJxq4vl9yxGEQa5p/IJ4YH6rUhDVppqrNfHkqbxfgiZ9kpqXw3AxdtWdwIm7K1wiCPZbGhZkF0B
GroXJRDAkJoHvgTarVaT3htMZCJl2AGd34iGyN+g/wRMUj0V6vG2G5A1vFONQPo2ehlRt+jExSPG
zBvMad2OoZwyUzAyRbkLjWSUHaWslQDI1BkNZSC++JkBMBRW9hgWl6QxvPVJF/Qbpqc/KZkBOmzX
cG5AGgOfu16f9FLLwZni9fSbLjRibJdBAQ40AHbVbjtoSboBGQ96br1a0DXTkPS8s7QQNieMdVbu
yiav5OPQpt6wG0EWBK6XrAaIdVxqQFsneiuUcPhd/850nyTmCGbrxia+pAZ7gH2MnamMUeT8L3Vf
1pwnzrb5h4a3xCJApyzP6t1OnOSEsrOwSIAQEkL8+rmefqfmazupdvWcTVV3qquStAxIurdrwYWD
/+MmLyzghSyRzCrZB/dqdnUhNKc9WBZzex1tSaSuh3YeSRaQFb96qwjq3OMxvDzrkXOeERXhVepx
q6b9xFZIG4xbAJfPfmm7de88Ql7rmFbQRQw2/MGaYrYghFRInJH/nWRV+9FOb0MjnhY4gZzTGbbz
meVN524NCdEv9cdJfAZ4ek4LgCTTH8Jtic2oCpu89w3wyj3bklcCB284SckuBWI4EutdHGnc0xA7
oWdvAQkzE14D13KSghKMU5uS76lqON91jFXgiKXRLnbSgVlVL2FUevBXKOaRbUjxrV7K1dXmGG1e
jT0YGGjr6xVzwaozzf2WhumPdrTWy1wbZwpW1jFkXH3/HtZJWp2qjlsNOwbK1icTLZB6UeHYsF3f
pD6g1cN0R2tYJWdToIdnDzfLcqjCJn6UVI7rkXpL2mddX9v7lEeoDRewpJEJKdbSclDLeJyolHuP
a/8UivSl770eBBL4vb5sOvKC7zKu1G4mvPvhOkondG45rioVutUvqRmmsoWr29lt8dlKvf3wBboC
E9xv9mEbLN/pGHTXRHXkCYhsiBBAE2XAz7Ct+qAtuKW6ogCNx2Z+psqERahh3CRgWl2Ma9TkzazH
HdULnt+tgcOHT+uynhuM3Lk3LjvGmx7UUUiLdZiLa3+39hpSWXPa4R63s/99q1P0gXVbBc/+0FQU
5PHBhvm4dOqgKDUGJpNhuvNJ8vMiKPnkdRH7NcFv1uUaf5/l8yz6p1GCSJ0B8NOefLV6ueNpAnX+
UJZ0m+VjF3lOZJMeumc+gkbdqnSpSwuSK64ZfG4IhDiOyTOpMZ3u4cXDEYfddgIchD5GW0df29Vh
Ygdn3zyepiqrzZAcp1aPV+MYxx70Reh4ljTArTJOcbjkI5B1ehd3A1U7YSK5c5Pv/RxTpq6nZN1K
40u55sNYNScbuQa6GqPhv8Z5w6y2CnkH6XoPAG9uPX63qjpl+zUZaTG3ansgHNNYv0ujM69BZFm7
2WuunfYMO4vJA690EaA1mUvnYg4IRIdsO7N8IIhchGy3nHkJoprW9osEWx9eQHEdXgdzk+xmM9V3
6eC3+45zeCh6lZ7LhergntcwEcebCQ/JjKo7MiP9PDE5ogaGy2QLwq637ZgKYK3cBsG4M1OXHrqm
TngOPab25Mzk9gSDUH011iI6hgNx+64ZA5kN3gJjBTGYR0R+8ZrGbXjd+WrZ9f1aVffa32xThCxV
SzZtwfTQk5Cpg7cZc+/CGCgA0lbxmQLTyM+LHppycet25w0rLE2IbbcsJeiO18085djF27ewniOT
DWMEFDtLLtGnHqP0npux9+577HRgwS3b2AEB2auOC44CaC7z2uwm7FicbR7dzEkAMoGNbbnAzqDo
wGvMA97B8nKm82kV9G5J7TEK06exSoMrvji3s57eBzzYT4n/vRfbgyTs5+zLB39kZcyDV4hV3qrN
7qKtvWuBWTjCUnm6jULlN5mYocwRmhp3auM/YkpzrX3S7uYWVdkq7GkFQjejHJXMlAwhpENR0Pg4
zZ8qy9bdFNB4N0jWHRY3+wXIKSEsObek8Oq2+1lJv4GbTj3tsQcTYASsfl2iaT0vWCJB9BnjUkFA
OIOE8fR57BTUpTTxDo3boLxEgEoUGQ310J4UdcbBjIPJs+n8BUJ8RMhcjYERsEcxL9207XxIVrXX
cQ+ZrsL3GrJLWqugNYAXWtUvHl3hZ5RWqfco27re4X5u6mPbxSFSrbAX9FBVNUmvbcppWjLazE8j
QBfPQSd9vGHeg+U8mephgBY1eEnwhs+wCWVOmF/Vpx7TS+S6mgKXUG27RLfrvEeqgW6LWilAGvBz
vuG2YzZLmbHqKnRyLWGFtskc1WS3FGxaprkkfrQc/FTRmymekL67MJJJPo593IDdkwByQ/S2PXQV
3jmuQciwYqLW06+TSRpWBn0Dos9ENj/rRB0sO+jBxp9wZqerDq5uFszVNFnh4zvERed6ebfhAtp1
oecG8Gpq8SOtdXh5R0nplB+kRSgd9Jynse2eEuT2LNMW6iO5gy4igFUQl75PPAgSiI7xX9KvvU+T
ka0puYBK/NzUdV1uEVc5TyC6Caxs8GmNw/RLE0S9OU0jkwOs7dpoPMLHskLkWJzdN2ScDtGwDMW6
1KwY2kndjn0/NAdEE3Gbemz9CnVQ+RB1VJ1AhU/vF/z2NeY7z0vazacEvP9r4Fvqz4GzfWYaIIS/
wYSFnhmGkwc4bftw/AyTT7VRUKIaK/Mdb5Z+1X5Fzvhw2DF4vAqcQwV3lrwVVD3H8DKCu9m6haXz
QER0g3qFE/sKRQG/y3lo5GEOuHIZlz0GSQyMqVJEXmgPphb+N8n1ZSDJ2cmfRsAL0wU/J7fhMOx4
tGic+xEuMyNcUF24rqe4n5e9mSwvrAQnqrKyfQYq0YcdRJyeSF9PPrBLK76kYaHbRR41SK58bq+W
ODy3dbecgByOs2qL8QuxyasjpstTieNmKnOswq7eR+nmaIm7y96Mfni2TowPBupWG6Rtw+Vo17Uu
Jw+EdEs13BsbOpx77U83LpGQn5Q9ZISh5st2HEj6svJj1JdkPXpu4d9QmjYwTLfrPUPU2MMexqvK
pI+22yYcdEZkZ7OJhqiIUDNOP4Ygqq6g4+yfFeRDP8E53D+g9T2deqab68CO9d1E+Lnu5ttkq4Yr
6QwJChQApzrxjgOodV/iarQvtDLjJ4NkZy9EfE94u0cS5zLSjPM+8siUpckirpSBeq8k/Zw1aBnt
oNFnrjevTwq6BR0CmgBwRPR0JxTTZUc8FIxTL59Cixp9TEOxd4OTeZDC8bttOZyBnbxKhPTRTtPm
hvFkyG3cN+cgESrX0D7M/HCdb0POq6ONQcwNjXVnN0t9kov1npBy+YWig3deLNSFM6CmJL77pLpi
apqkcCoKPrt6guZ5KLezHQZoSBn62kioNUaDmUrL+qXsgXAGiS78OUVqZDvDN9AmqwjERm/rMnTi
GCgOLrj1egcZqmYervuBxPAYhgR1uTYhsmkHhM6G2eQuTRp9djKBB7Hn3IEnHi2kZ9y5j4b5qdn4
L2bT+UdvGS/qZWVj1gR1miUtHFhgYFTtZd2JvSDaQ7rfDKyIh/Gqb/ofrhqrHXLv4RzF24iLWYNY
AnH/bzysXF5LWePemeebZKVeNooROjEkbiGQ36ksHpB5VBsq9SXu8Ilbvp8jvt2bVAdPSdR0h3Va
BrC7pwYpCLzSr003b9lg1Ablpwn7IFTdjuDe/c6QGf5MlNgyA+XGHamq4NjPFXjaAIjs3Ryln1hU
oXbSWtizJ6Qpm0V8hqkD7lwK1YRKDG2+sEA9+yNMm3XVnfTI0iWzYYzSyl8Q+sVEAOxjtr4CtZ5e
smJSttO6XVUy9ndW14/4JrA9DtuwqJpq3hlmP6cVhUC2WzGOduRujvytDD0EaX8c3E70yb5x7VCi
jQ91lkliiyyAYUHuwMf10rtlN1hoqnCOMsZHbHlq2zY8eEiljhgb4mUOQ/hdxKTf9cY+hFpSh1jA
mmfSeneibredF6Q/Y0KDE762X6YILUfWtnsmjcNkU984sdoz7gKUbtbrH5GvbQceQYeyCQLE0rWF
aAB1Lhv6KO3ziiWmZJOAqL2HQTBhCO81jvcBra9qh+T4a5/YZs9iFj73XcKuJ7cgsxohbEOHzewS
a3CPcPY6s/QxWKQPDn93gUX6mID6YtzFgTt4OEDZAN+nq5Wn3Y9BCPts+xSvYAUfFTL3KgvdNgBY
KXp0YxOePFZOyt2iEyjtxz1BUkOb6kC37UtLm203R6FBMUahroIA1pfTIkW+wb3eHOF2ucKjDAoh
kBDQCz7hBLWxLEpQNUUTSgSIciP5IGJ4rfT4LNY1/TE53Z3xF/vbZDZNfKwmA2g+RnmQolEKemhm
hPXZMi43nqDuhXu+urO+hA1iZd0EDjZ9iSSJL3KRSl4vmIe8iIjIu7gj3WmKYHypoON0B7EqwJBH
lBfWb8k9Ckp6qlI+7OVg5AlqUxJiH17jH6EqZE7ekNpr3ar1fmyEuplgFHGtewgjGOOFj7pfPbQ2
IvtNRYv/2lvdF8TTBibTg+UJ1CC4OzA+AGI6Q4zxCL7djF9QCcxQZS4npHWfJOSTf1RetJXMpO5H
iB2+tzRddwp24/BEaXxx7qsBriyekftVoAgqWcUn3ApR5OsCsBTgorx1BR1bzX34KQEh0JTVSJF0
bpo9j5vw2zzpCf0JcxdAqUw1TfcgJHefww0rFZ0EiapKPHdaVYJGKOfqezWtwJhANfvLONrxVA/0
h9eK4RQ5iKp7cZg8IW2HUxBtryYQXrcsDrd7m4bkuYmRyjZyNQdCSPPKo5T/lFLifgtipFlK70dB
5tPSb+xKqwE5kubyKV2m9J4kaig7bJoDA3qnsB2vs1V2GJAYHexHV3sPgR3uVwdqf0TNvRkD/7uY
1zoP+9Fe88V+9QkTIQIWAaJ0XD35yki0ELhgXOjHfKx1gSoJk2LSrtWhN578sio6FRZShOc67ri+
vHCgE0l93ftzUsQCbNSs7br4FA6rDUH37dHIQRYb7apUYL/r1dSQXIvSg3bKVQ9SOM4PSwgxr92m
1nUvAxf/TGy8gS5nu2t4ij32YbWO3xu9RosAEpsO/n0Nm3CHrs483C4c/NvS0gnoqFUR/+SDHobs
3GzwAla4WKKy9vnafJ7QfYIYfCzJq89k7HaVsOYbQ+LFd4ua2L7SBp6LPNmCc4yG9P3CFdpLKVDy
aBpFkQdVzloGEbxoE9fx9hCqpG526OAhO+6diNMznZbK5oHiLj2woWL6OGxouFzJoEYrDQqzC3wt
Jxp0hfJ9r+h0iirLt6LeI/K5NhstM3e4Tgf+MmkLPPTM47bLLpuWfrENSqGbBjD5+Bc6cFwq/ByL
dqhfO43LM/NEZKpd2CPlznisJBgEsahCXCzLDJkFZC0/Fj/snwIUBIwyYR4gE7ZW5ySy4rPulfiM
6mkSSO366NsG5WOzb4eUbjdkGYN231LZlJTa6MbglKE87wLaFNPatH3pULVeY+i7zscevUSALHQ1
36mgqoZTAhjxlAFC0xZeNEB0W0jPZQwTLaSbo1iH/ZA2LVLNpb5vaJVAJNSgR4yt1a7Q6xyk+MUM
eq6FD6gy/QSGtBb7sVW40xsfPgJlHUh0DqEHqqdyttZWmfaicLzxyTpAtSpRMdrwaEzyQzjFmCAo
KB2PGMNv+K5zzzA/2eZpvVu2Bcc7ruNoeWjaQAe36zzjj8MXsAETCa28p0pie+58WDFtGUwerSr5
pn1IYtZNtORJpdDGaxaFZGJw3gb8OuQNdmN96Y50gbdex90M9YHaT8wzBh72sPBG0Id49Bg8U6g3
QSS4ihXiBo7VIx3C9BpZeXNd1xhA5KFZ+6YYW4yeAFkDyCRvkX0meYeROEgHJuq2zE8h6ZMJ26GL
vrB+qLLN55spoNvZQngNGVjBxtYm9zAFiZIBHmltfAyXNkRTQ4b2rqbQFxu2AWYCfbxx2DB1mkD3
AUkbOk7dsD51TZQgS97iCAD+xSGALFG7xsdtsJUuKvgrFA0keH40kfL73KDg/mpV1dzNYTj80Ikw
n+PAMvTA5XwL4rc/Z8GYiDajF8B/N/Sr3ZuwotGBxhXkrxsRr+lxhJ049ElUNNpssRRciUnAzARp
1R2kkB2Fec8gPofI359dsG43bExYn8tJshABdaSfKHFE5IqtCWKzaZKXbbJs56FTjii9DmmcpTJZ
+udWD3AoTvs5aX8tbEHL3m8Sww+zjZDyo/889Du0YWZ2BcQd3TOqGrC60sqtO/zk4cuyMKqz0KtS
7HhH29KsCXZfyAN7UuvWfgm2UT2ldahvfMXBToA0AtrlF9PxQiN/rIGHohs/b44Tm4+ybtMCdOke
WqdRj6PcbZC33/crQWLleX5wR6ekD89ODEJlOqaBOHpBO5jcW6YEgbuq16pI0I13eeP37LwOM1r1
qfNwsWmoL+XCaXoyrQ77E4mRJZao1bC5bYd8v4ipId9aekk7W9Lbx0g3mK43o8GpICjcceZM7x3d
vOCqh34PUgpX4VWObQNiIkrwuJybGNg8Vq2qP2yq5zdzqllwCxgcCdCQ8JFaSRf3AgrrER5B4VQC
NSw9lIHBX/udpHXzc+VdEJcRyrybAA8JevWCKWc6+2Odr0aN32ZqL3wwG/tjBrFG8Yh+bvrSTpp/
c8HUrPtOhuJzgKRT4rDy8PNG0AvIzLASNNeTnqO7uC63KY5fh5IgWZ99x2dbzAzNlSNp7YDCevbw
EyZ9wOOyGeE9n3V11fVZENbkJlIDfa0WNJ57PeGAGkCx0qLxV9LsE0ulyNoFaTdWZL1XhFE1oNPt
Qrnj6YjstZu8/gozTAe8OBRZbiI24dGMIGRvYX6B+WblxSWBq09YtJP0YKS4+JU+kiCY7X7wxxDO
wXQTiBiqwXRlGRYYxY9WOBh+LtKOpcDjgLbiNgHN0T6YbgfGcOchCJsCfQ6IAKHA6SHA01l7NUdb
ijox0cn2JY768buDZuVcIIwH7kxRH633czPUSE97G0w5bBehyKvScfpkdSLBIuhHzDkcJFSXh7+m
WK73+/5IthZ6zAOGYK/jbNnN0qXK7eY1SAdU70GNqS2T9SPvFghQXi7PMsZhSzKvMewzj1wCpg1P
9QNr0TeB/q0dxrJl9c+ZBW0ejjVyurGN2LFZ0C7KNp3qz5RW21ooo2A+PvKeos89IdRlwxTZq2oK
mNzJeWB76qVo8mt0+YfDMgeIDE0s6jGrh+Gq8oOhOvOU9fEPk8Bh9q5jeqpvVKxxeGm/bvqKrMuE
E4hGSXCeedJth3HRGCWifg7FkTJdbcWkPAlagOrVLzV6NQTKNo9/luFE3NmuPKi+Blu8gdMbrJU4
hrOv9AtpCd8+B9UlO0h9m6Ql5QtLyhQ9iukxqjrXIAqCOOZrEMvjMW2iAh0gcK7iGX2fpZoQMzBE
aWEAgreE8tJKA82gPkGkeI22pt22bLWqN3foynfzfT+1wafNbGNSzhML1x0ZZ6jlphOFkILxPIFs
rm6LdIGczuAHD6Ye+E6hNficCL59r1tSXdNt9FH+UnoGBGV7huJDiwx7nh+SehsP0qU0o3WMaY6O
QblDunQ7Ba0qAukTWQzVllwhmcNKgSSmwFQ2eQQ2Rn/nwMNj+7A22ZOmme4wxxY/famWX1CwW6Ge
i9un2MQyPbSd7NjZmj49x3KCcpnHLUi+HrA1EAWq3HNC1vYwd9D5ASOlLXizJd/WiFVfIUXCPnlI
fYtEYyuAtDEVHfBgP/u2T6MMYsHB9eI6fUyWgdw2EeQJDw2wC8HJVs4XmRilKtqx0wdcBvSAskrJ
DK2S8VXCkggXuLHeunMkHBCHpuYl3KLuAFltdABSyyBhFK0nCvRGHvseO7mmx+Rw5clNw8AEip3W
aQ4JHVhBRSuNIBCGILnvRbM9Nq0XE8yxBgJpPcBUrtMtWg9gOrcvgYbAD/Bb/BYnSHpF0ggklUkz
m+82ZAJ9Q4yiMPReuisNd6gg52ijTBhLtwPLalS6u4VNjJdj0je3G/qtddbKGaNVWjtQGX0JLl8w
Vf3jRkXzC7NsXHb+goqt6QnpcrSUZZirvgnyZmkAc3MRj0rktcPJahi6FWDRN9kkDLxasJXzbmmr
o2MWQNU0NV/jzReFmYy6CratPvqjwHDMr57BnhsQe2jlddDMH0dabp1Vz84CXAudgRtplk8QYXYI
hSMvHTpaV5ifuttVNnzNvUi1D8Dc0SJRqYElzsUYXFUzYJIrQBIx9DqfGhelLw66flc+IBZ3aKZi
4292GnaEKlKsdMLeYHUbZKoC7iXHj8Zq5FdBdRQJiUJY7np2l8QyBgWzJ1Pz2oezd8LgLU8XJRVY
F63aN5udNfARnimi1IKzbVEd53ylj2RN+ysgScYME+s0yXCfRocA7wzTahT6d5FxzmYSzgHXWyXZ
EQWy+IyJQ19obgI02SA+ktMqbcM8soydu8GM38DdRhSzrhk/WZkmN+3Wua9MTkEJBJoBNlj5z4Pv
WXR0NUJqOyo0LEJO2mZnLBpZmerFmXqI5G4I4npXk0AV1pO/vCRYDnSQWhQXiFD+vxrrO3zqqss2
j6EvaiIdlHjt0CugrULOVlfjqWvRlJqDrs5FaocPAJ1vsTmAdkDiGAqGUEuCITDQcxc0098QMgr3
JRkk0IJzN+GmhnsGPW+VWb5bGmDeRvrktrMBMsu/4cf+D0zr78ictyCpv5alwJMA+kV8ZG703bKD
aVe6OY2B9uAladYLFwFQj543rtQ+RXGQDEv6wZo+ucB9/gdwg1UZbEYgsJxgrkOATXwHuFFzzHQv
MH3WS3TpZnYjwRyK4PLKgP3Xates1jytlcYQ10dODTBE2h0w9EfFt/B402XjYvLqxMzAVvZaguI1
mVf5TANNvWPsoWMO1gXrRvqKcTNyaEmj7lfPhesw/E6BUqFkQH7gOl9/TxisfneGxsxHZGZDf6Bi
HO47tDW8fBJbeLP4Ego1qHKBv9ZIa+9HBajpPiBGQv/Q9IspdWedK7mtoOLla4rxXIfCaHplLrog
SDzJcYvi0KFVBi7cE2sNJqhTBx1mUjnuYapkJ5kn8bIdaTjED2vYCRwt1AqvdrWIdc2aogeL1GoX
ekgu86mOwqjoam9DWuj11YweHGxDC9VAJuuYtmRpCjcP7hgLgppthXMQbk81yZPPY4jQISkLnwFZ
nIZC0tH72Q9pi1xjXRP4B0W8/RqLIaD7tltSXUaV776LdG0hJq5W6MryZZ1J2S0rgAFTs8WFluhE
o9Ac4dnloTvmQQYvhIO26LXkqGY4GscsUerMNo4wAzWZTgBBpAB4qaFDyAsJAyPUY1477Gv40ITA
2IdhX3axNguaDY1AW8DnDNc3YDM0c8KoU+QLwnbT6rYj6Chk3f91OP4VxvRpBL6h/0d46XX7XY3z
+Ev/45/6/wiECoDY326RC8j1DQr1+uXHS/0yf39Rf0ei/vWX/gtFpeQ/sDQPAJ+CjxDDABbn+79Q
1Cj8jw8PaqBB/QANOwg5/F8kquf7/8GfvQA1WUQIsgdAROf/QlG9gP4HPXfosSfAr6aXsunfYFHf
Xj/Qh0uQP15+BNxBsGpl77CoqaxM6jcNz5dGrFAmAPIvqvXwwTX39kZH080PLoBc/NAxoLd45rc3
OmC1xF/nbsjBqDjDReLTYpZnQ9dyvOQxwBe6DwCv7x8LS10co4Bvh14iqHzv7vI17F3V1euUa+CD
b8H1rfYsAarqb9/6DxHjt1Ug9w9MUAwUKb4uQOVvHwud2946hN58Is1cODIH+2gOo7t/XuXyCf4n
QuDlBUjyQuDTUoao9Juib+dhgOMr9MZ5v0b5Bu1g3deYFEMDMp2f1q77blbkBv+86NtgeFkU0k+Q
Y8LeAEQWtOC3jwaT7xqoJ9g3RvEEmWkT6x0mvV4JGpi7GkkiP9ghb3Gnl/XggRVhJWDlCcLh5ff/
FvMT50iVxvBQ8MLkS1KNSYHl4ANUc/3BSr9/tBCwaxoCkgpyAkLu25XgxwLkQAdDnIHCDcrhfs8D
iSH+P7+/P60SUD8IIzCcQYx9d64W9B/i9sKZb6Zm4qfOTdCb1mya1w8W+u1oQcAQ9Q/wsPhYFPju
t48DkNpSbw2D7oJAi95YzvdsgaIGWoThDg3W4NesdX/456f7w9cCAxiWx3C9xWUUvvtaJKkwsDUC
sm5BNJRxNGCQg077bkDr7oON+P5FMgKxZfzr0wBZGSDJb5+PMBobO4XA5tq624+YuR8rW33kbP/u
LWLz4YbCXieXdIwkfyne/G37KQrD8BQO1TBjrB4o1dG+qpcr4NlKoIiODLH2g8/27nxdFoxwrBMk
ImGcwgr27WNRqA3IdcUokWCQHjYMTUn0B05CBkBhohT74IP9aTm02GLsRhwuSOi8XQ4klCidjC/y
C7cbuKJ0gLLb0kzivAh0bHIDYPRHhqnvvhweEVk8tgeQQQEw9tG7nYnMrZtT3qLHbWPvKCP2CObD
/K8fLMALTABYh5km++3DNX49AQg3YhFkhscaIxDgn3WH7HDyS7R2P5Lg/dNDXa4naIYiX/+NSRGl
l0u/R+2KQ9/uTCJFierxI3GK3z8X4vFlEcKAgAL6/e3nGkLROokma75yJO/V4IliVAC9jhotBqK5
X/7zef7DUyGOYSvie4Gs8X43JpFnNhxpDkgonGRwdfJSYOj874IyNgQ+EZIM/HPJBt5zaWFlhFGq
izmwClAv1susCm7mcffPz/LubrqscpkJBxcaD4rI5N3J0jGbW4CZYIapGmTI+M9yrgF60WH4bxnm
l6VogusXqRrodO/1AnTgQzLAJiJfNxHnjYnWRwCFITkWuO7l3z8V3lySXk5TCJ+vtzvCbIsRkHgV
OTC0T9JUAE22gQGaGFPwf17p970As2/UwNCzJth773O1ivi6NXXTIz4CVAt4jfFy6Fsm/w8PhLv9
YvkHe0081tsHasIxsRqIaoyqvBmQK7QibwIzVfUNGdhHWtZ/eiZ2CfYI9xG4P++uItsNU6oS3udE
zCCqQxnxmox1evzXbw6MsjhkEFaFnPB7K8/eI5bCMhSwEnSJSsCNvkZOJB9s7z88ykWf5S+Vdfin
0Hc5Z7v4XVP5WMSDvELZDiq6rfVkP6C9/+EQvVnl3dcJZI0uYg9xtbYC0zyVgBtsejLlxdLi8Z/f
2u9LQQomDoIU7HrsuOgdkYeiseqmJeQ5tcHGM4RCXvCAds8iNR957fxhrQvrFTsbYD74z7y7VxnK
5cBGhMMTtAOoPUmGK23r9gW1RPSvLztwqC6xCR0epC7k3Ru0FYbVDhSAfMS9WlLlvIwH0Oz755f3
e6CI4kuLzA8DSBaz93rJQ5dYkcLRKgf2GJr6gRnHL6LGsOW8YFopcx544iPq3O9rogiBNCzSCfDV
cVO8PbkWxdUFhSlyiICHWcXJpU9PaSHm4GLcqT6SR/rLvP1vBRBudGgFpaDHJ/DbQT3ybsERX8dv
wNzJa8OqOU9Cyep9zCTwEpq59LNnY8b3Me5DBVKdhsKI6yT5Gsxy/qL9dIlzkGvqIJdDgNZQzBpz
GxnM8wAq4avYQ0Vx9nYm8uLzFoX1B7Y2v285imqDgbhz2QkwhHn7tlQ317UfIhzZrYd1jtiWGZ53
01a9eqIS9IP98KfVYtTYfnKpbfDK3q42Q69iBYIEq3Uw4tz1nAafVDRplasUIPYPVvvDTkBDEz1s
8DthaP4+bQiqtmtNj/gXhRxog6iBBNGwCI7p7jq4JVvkqO7/ecP/nqhTn2CxiygDusNJ+PYBycXQ
E5wxAUAx2YFL+dNtpM85af43e+fRXTfSdef/4jl6IYcpLm5kTqKoCZZiIQNVhfzr/Vy97c9NSp/o
9sgDz3q1RIFIhTrn7P3s83yVoFF3evjzAX93jry9gW2fTbvUcq8POJiu1ngAWQmn2YgH4TxHc34l
K3TuKJjyd6qd39w/LiadoiDEqs5q+PpoTjU6gaHceiOoVWBX9rp7NBbQjEScOe9AYX93rPPnEG8l
3RJq/NfHCjtPTctEAL0X6nmbIWe5qEdRnKpar9s/X8Tf3DVM1+dK2CbE+Gd77J/VfcPQ2Q9Tjao9
6rpEyjJ4skOapthhrC0lJBbgZRHvfMN+vXPwD+nzsnowyOPde31+bWgPa56jH5l8ra/0WqdbbDoW
EtaCQCZwPrt/e5JhdN5bnO3l2GffrouGjbMlC9miDXSp9+GITYKEezVcVtlknoq0nG8NW3rJn4/6
610MeVBsuFU05QNM7a/PUruL2wYDR1XTWu0ZQ7uQPGW9qXrUOX8+1Lln8XodZv1y0BKyxSHy5O0F
dYooqMamw9FpNzSi18Wtb2WkzCZ20B59qIhEeyg1Gtg4X4ahfWex+fUZot3A84pn+2eX6M2JVjm7
oZzRwYbOeX91FuVvpEvnEvbNVFwbXlU8YiAk9eLPJ/3LfgvSLgMarPMsdPTg3qzf5SiXpWkLvnZR
HR3nUFSXkUOo478/Cmuo61DvYWp+u6yt42ovpsypz9HhJUAzFAaZ8L3sv1+eFRpfvAjnKxgRWPMT
o/yPLkffz2q0PPaOllqy7XlDhimx53ZloFz/fEK/PRQ9FWpFUsiIx3v9WFbroPraG2pOaPIPtt/P
iWsu9ZbB1t+jif/WUf+bO8QGCzwDaxnLy1uYdm3lSK3tud7MHTpQFNxZk6Sqav9lT5lWHlcPgsL5
8afn9XYbMtl6KOpmpTDSUydiM82qT36INP6dN/qXB/3ncXyLOo9VmV3W60snjFlpT2CcjpBXQFUK
mUfj1okwTs2WcZxbw9a73sZ28udb9tvryLoHwBb2Bean18ctncIr/GapiVmL5EkxoP+M0Q+Jzv/N
YRjaUvS5QDrOT84/HkKh1kIF/lRvKEAG5vhdDufBoB22//NxfqFUn+8Xo1xeJhAbzFffnk9Qtu2w
cr9chRxi2fqZeKwy1ca1Vx1b0zl0Oc2bBsZnSMrMPoia9wiUv7ui//gNgjdrBzAAHQw+esppMPxx
Ew5+8zy4q3f/5zN97zBvPnQo9eZF83JtRuxiV3UUPqEUfw8b9PuDnJcPNKPn3f/r22bjTjUmJMZ0
SEWpdiFJRhvMFtF7QKzfPf00H0C3BDz+9FVeH6dR+VgO0q4hFUhEFe5s3SNfm+hKseNz4zaQ6aWV
Ne8VGb89PYvRgxWw26Pj/Pqw2K/byGw5LKZYdJjZWqzPlRicd7avv1sWwStRGNGqt3C+vT4MyluD
jiX7O1gCaC3bxd0tyPXYuE54nv71R4WXmaw5omvZBbmm8/pgdg4iAMkErYIO1zyGQtzcTq6wUv/b
54/jsImkiD9nU/9SwTs4cNyWBctZw7MAfHTF3ptV/s5+7tdrR+WOLgRyDo8hE7fXpxOAAehsV5Ak
oBcUL6tekjELIvR1bf3OGZ0f5lc7HZctlc3TxwSRLqL75spVC8Eu/jmjNpvgjhetIfedWuobbB/t
oWxq/U6a1k8S5qsDBlTvBMkCHaWktsM3a1Xhdd5iG8MMPB93901XAfL+XFEZK2orxAAo7DvzGVZc
1G7LLqjsD0GxDMGRPYPRPfz5dv5ynWEjsU9noEmrhGHIm+usGrvIMJpCUQ+kscsDs96bNDPuMgdH
058PxWPy5kqHvG4uleM5x4A599tNcyqbJu3TPNggMzFYKRdM+tFNgG9Df4SqYKKMQGEnB5+MeAO3
OYK4cF1v1JiF/d7l01FsKtqwj7Kcy/xzsWjVJHkt8ArqtfWuKyqte7RUvncqZxMXleoma8ZWGDgf
XYww/sUsa4QoUjn+jANkluLJ4Pv0czqSTxgSx5XtnrO1e5y5SHLm1nbQBvkN/sFNNNvDdI3WqlP3
aUT0YbHpB1ACH2qzig66zty5BO1f5ukXF9+GX0NLicIJjP4a5GGGhH5xiBPKIbM4X1J7qdFYLT6b
jDuIgEYgN61AK6mxB6DecuJIBbq+aJGPtNuht3xskHhQHOdK50WKfXZFOzpspbMYwWU94nKvtlGk
6jmHkYODThCUvQ7FN9yU6XwKvLAiq6EB3vHVCUkdoMOXyQl1dDOPuRULPaHNbMy1Lp6dmbQ3GZO7
nfr3wdhG0VGlKKdv22GKgp1cfEcfe26wvemXNrK2fufCfQWe0jjIWNuokHukP350Xa7VgpZTj3N3
ib1LLoQIqMp4MkRt64t07NX4GC6t4yVWbpmnUWQNBpl5XZvv0k6X70U7GPalM0x1s8F94gcnGTjV
euW7ZaGOtmqm4ShEi4I3L2gEf4xSWXoblkE/3AQiFd9QaNshImNRumZcSLcRF840ixzhaNBk+bPh
Zil+IRblNh5dVy1fm8Vhph87VpoVn3jbiKZMpdekD2lahf7J8hCI7XRpz/gXZysvtvi4lf95RnxU
NbRA8jor4qW3pdiWjQbAUmZqNu9hvA0EJxgIwG6a0kZ2WWPV53ymJvqh4Ml9V22lkX4Hfi0OeCQy
iENEd2dbPHepuxOtadxoClI08BpM0KMzqNTaVNpFSGgjfFTfZZ6aL46TAUoGpEoK8WoD44hXmTdy
p6CfXJpo+MuYdp65Piu8B30cqHzAuZROQb+xajYvMYYH/A/Krsg20S3+f42zWiYDTUay4DJBzEnl
NibP9loGTpKZs/PVGtGmx160Gs0mYjxGZEY0FyHPYVvc6L6wvpq2LvMEPPDq7KfSmB+jtAnV0TOH
SW8zG6HvJnN1625K3Xh+UlcdxOKmM+3vonD6IgmFHYz79YyAi7W1ztMuJZX3JShqx70SS8iB4dCA
SUAI4ockdhhLu8VYbz12k5uNSUvK3HQKOo+aC3ZPV55wg5i456dGfJ1ayhTwCTbassby+08BYIT+
KWczPIDgMiYq3hJ4/I4GsHzQTWsuV0EpbNKyp2zO6L1iSfQw08qgvCYeCTtv45XeEld1mJnJaIx1
epV1aeiABuxDfSrkINwNjAzncS2NNXtecx9rfEDY2BLXecN8vegt94mFP3vuojm9Z+22yy3UMr94
MpquYbkhI3k9TKyZP5Tp9kRn12q+oGlQvESjzuuLxZwGUPZa+jAJgGsYiTmU9XeA79ZTNjKojplg
ofP1QEUYe5rokijWOSXoGzsqJtK5xSz4XHeLeW8qo7+xUPjibjciFx96JbD0rd6AkaXuovYA4q4E
RBxY8qHr8fptYJ6EP8YljdrjgptQ7qNisPPLDhfjC3QOT+xhflfGHmWQ+O5MFgq9IYQacKwjNOwJ
RJ3OiDN2jCB6clkUl6KZIuvkTqb3DJtF+7ExuPbHwqRgD9nvZ4bkZZ/D/LTA8bhA01qvl92QNU2i
PYyQ23ASTrvx02wiJislsQa8f6ud2zrFF5uUUtdjjIjfDbd1OE3Dl5RxvrzSdRvgFBqy0dmylkCP
SkmanTfaKNa7aqWl9kmZ2vwU+qkon5A8lRYxfgYqy8XNWPKl8AiviQarh4I9lEaJHLsZ7V1NTp5N
IAiQBisRgHvhmztzLT5W1lx+6UZpP/tVG6Y7UDE1Yginslgbcr4BajsP0wiVZXWEvE+NStePVemo
6FmA7yGSvuJ1jeeWUgTSmGPfOzYumo1dpG5xYaWRI2OqolptTHNKiySQmKMwhZRDmjSqLZob0WB5
fvabCgtTGVXhehkIZGNPWd+1aTx1HV/JEkd8nZSMCUMexAJicZSpCWfGWBjmHsdoH74YFYZnCB/j
cAICM0OtWbl56JdzU2+R5ZRgjCPkjwfcZGv7QzHtX6iZxvrzlAUBoWlYnr/O5WSdDRtICbY5ZCr4
Z6sh2SR0te99YNkgOyKGuWZGd6xWWh/a2hHzqeMdhVaN+Rpd8zD35hzbolLpsw1YJX8geNG0eNhD
IIA5+m21P8/5x/sSo3T2UHcpkByrtToe6Toc3HobjkFTP4bmCjYGx2M48JSsRd5eqWyaypPuVFQd
hHAjhHXAg5c0zqln1HNj9Jg+NxHKWeS65epY46ceAbD+7PVCi/t87Gr91ZnDmVcoTzPALzV0ArdN
CeeazAjXV45sA6NiYaH0XPzROHs0WJb3qd+XGBZnP+QKA3zCKv2BnZHkMe6MZgwOs19Z7iOGONO6
UTW9xGd/KLV4mLnSw35B+V/dKHeV1o7xYjbuC7HARQudoXqeYBou98voNEbC6RdoeXF24AguF3c4
erktzaNpIGTdtM0AiMRaAufk6XzRH7tspSdnWwXuHY9p/EVhkp54aIKC5vlswSzbFHq0asTMFZB2
tYz4xKwwt7obvaiJJQjPLB5h7fa8mHFmDo3xqa5LY9pbmRTTzjA5wqVrY4/cUVdW1lVp5c28mQG1
+bEczcLeIUPBYF+L1Z5vhTZK+wOOH+NaqqENLkfGuf3XLjLH6doVS0u3BWiMpR8yG/1IXOvJ7ncg
9DrrNmiKItybvRt9NnrT1B+CdJoaNHJdZEMYGIzB2/J5oiNqGEXrGpsy9ReTbMgpC83PnVgm4yMO
MUj/1lIvTz830/9Kovt/pr89w2IfevX9e3/1uXur1P1/kARL6+0fdcUvItzHAW5g/vmfCtyfP/Ef
BS5aWiYcEVN5CowzvJWOw38UuMFf9A2R2EKcYXoFBfS/BLgOf4SEhAoogHbOsImf+Vt/65h/IY2k
OudHGbFRx/8b+e3r8ge4+zmUDyERVRadxegty7yY3XWmc8NeCYjWp6qYstPq5lGSYXd4mIwKtpBa
Z547c7qw2Cu+0yN7XeqdD49K4QzCpUGLlO9tdp27OD1NZ6z+g/St6xbKxpdcp/NDH2Tv8cZ/OdR5
0OSfBawUgWin3vR1aiN1Zz0hMnOaonqc+8LftBXfGIkn/Z2z+uWiIgY7d2hRXTI3ZvjzulHgqAao
7RyBGGEJinvLyJm9R2PtxawU7Y4Vrnr0QSFau0VkoNEmvTjHfzyAv1EGv6HfcmXPbW+eOfQzIQ/e
W5mGRkIzmaoEm5li6ThM0ZQBt2gqOp4hdsoInkCndmrp1pMOlurFE8y9Y2QQ3QenopDcGTJYv/mT
1Pa2QU/ynuDxdb/r/PvRaWAedx7dwlB9q1XJFzTFq8/EtAlWfdUZQKKMWtbv9DXsX+86AimEWEyJ
Gf8hF3h9K+RQdJG0GNKURgMXwQ/nxYudccVo5CnbfAkovW4gVOhyA2NgWsnpYLgfT+ChvtF6Udld
ruzsTsqGgD4px5Z9m8gVzrK6MB8KjYhoM/BPkwTaIrXBaaav+bT1Toy6yFB7kA62swN7CHUAhIf7
9c+3+XWfiJkwkyGHoHU22ywvaJhfnx66x3rhJcNMPID/9Esz3Elet3ha6mmr+2y6/fPx3qQF/Dzg
WS4Fo5oDMoJ4c0DBpnkK25XvR2buXa8qsTH7yQhf3E7LT2GqHtrQ2xdSx1HrvkymfzJD9nH0Shq/
uRLni6iN9yJTWQz/0S37+5ei0YhQnRUz/JnZ+I+OfuAZJmjRpYZg4+UPHSvZtqZWX3UZXgD/sDeV
xLL+5yvx9vnFUUEXkEOe33De9jfLyTpmzcz2qoiJX26PmW2Wu6bS4zstx98dJUCkxrOLGh43wev7
O+SMxgubLaOsgNM5Ezi81Nf+O4vF745ydoJwYx2kwG/TepfZ9VMovBxlrHBKer2ftIxa3wkq/c1R
zpMQvmso+1y+d6/PRWLmYrLU8irm8nPtOtMnSyr32zu3xT5fkv/dyeRhCPCrMNo5yyHProjzr/GP
h2G2fN1ao/eV4FcWezObvPLg58z9v/sWcpexM8WzFjOQZoFi3E5wHweA54BkGYmcumq6Hnqnta+9
/Jw6PZhl0F47tdfrg/aLBWUJ7GJ57N1ehJtiVn2+scn4CuNcB5V3V48zmmbbr0LnUti4qa7dQS7d
Cd4r4huHre+6GTVyoIN2qM2ocKhi8NQ27s0qBYZYgsnMOkkHAGKMOaJoL5scnyk9r0DGC0b0kszo
Yv7SQ98GB9MDYIvBm2OElLqbxA2mWucwL2qunsExLiSUtoGhkQDUw3o/OHI1n9I2EzZ1rurXLSWs
+hrNhiF2StUrcZ49/b9DkFcOKrhc0aloqNuBLgbEVsNGhpmSqFEv9U52XigA3Kzq2ezoKCQD2AiS
PtPOu2mkKk26nBhxT+najWtSwjK3kr7S6XLl4gKmLWeTFpZ48ER0gqctewz9FV5v72WRtTMWqq3Y
onAhKqqwQ7m3e0i0Sdoq3KamIw0+35b2rO0E5Vds2ME7B6ggptqJtWqdI7M/rk+pvfUYQozjZ7Qw
P7VLjam3ywHexF0JOWVnzT3gOgG8TGy8qq767eJ74q5HG1/DXqi96wWP+UxHTs0iBsIUAmtvFwNu
brGOL1CSyu9qcka9DWi0RluMkdaTGhUPQeW69xacHeOGf0xl7MUtOrCqHOt5b3dzt2zzMl2fSztf
zKu5LbJ+e2aGRrtomZsd4oYmPdqaRfhkhwt9kVA5ZXVrjFqqnVXatK+8IishdluD8RGIMtkpRidr
GXeVql9CZ6y/pDl1ccyeNM+vFjkDJggKfy6urXaVL7AHqjABZK7zg8LUaSfarOW30ZG0aTD9j4fc
wqWZgHxfW3qmlT62a9bg2rQ86hueJaBsqQsQbjOGQR1sRllVkj1EjXlwUR6eiSafnS8epgljm/V9
ZAJ2AsqwywISRi46qxwnfqGpOE3AlL4gdCAsq12F1ced7+omngNIHMC5jZZ1DwRJuaHAF5+XAJXJ
wZeVCyhhMewv4VzOeqMBuEIThRbmJgjx++takm5z7BzRKOQv0NxuvSryeFPMqbE3EGpTeyOkCmf8
kZXlJAEOiHQ30orJSVvrbFzQXmk3sb12Rn99dvTM+2YZ1uB2gPXw4huy625TQOPpk9VrLz8Z+LyO
dJJxow/dmMsN5MzmzIybbR/9VuZ3tLWN+aX46WzCtzm2SToH1rjTkW4+LVE+3TlZBb4wttMAryeT
Bw9YVpl6xc7Vve9vO7hz/kbSplj3tA1dtclhCVV7Oyu9FgqlpQGUmWPgHMJmWPsYfSKUX6HL5nL1
Alg5RMfCkg7DTDPMRE7mxzOA0IGusQovZKdBTdFqjZBKAce5rnSVtQkAHcz58wQz8xZ2S0hMpC3d
b7hKwQi484LJ2y/m7BkIXmtCxSu7b7nTk9vYOjnpxx39r3mYo2JrNZEGFFSE3YVvSf+RXym9SrFp
tGCKUUeCHq20k8yVlIe8UiOvbaGAMY1e4z/kjnKPRqiiKfHNyr1iDtVA7qT/NcFe6UqR5FUxrlCS
u+hkZ1WrrphNshsqMkc5R9vs0gc3WDnjkZ7Mt0gM1jVEuEAeib2CRuuGiLMTpCvDui+raO0Sx+sm
eTum/eoDlOtcgSZ9ivyN7y8gU2pfy8/KC5cLE0xJvnHbMrA2I0bGD9bMUGdLhIHaM861XHIvMkfu
8ijUA4NlyH8Qe/0YTop1s855TiSx4RHUkq1812Jh00KnF2qdeDdr59KPDOOikciTuRBRd1fV0i53
HV1+GeMAnOCjBXY1xXZhQRoowqLHbj/bxg/eBf1xQSr+ue1agwbOKsnrAsdAX3qc+95kG9fBxQ7C
lP4dY4gFIW9pUA52PuwoYML18JPi5H2K3NICxJCNod61wdgDRtRZ35B5VBu3C0DFcgOD0TA3K8f8
6sJ3hAzjtgxyaCeHw4YGsDK3U9FN9hYnhPhY8HGCdCfszAK6B3k1Vq1v3Ii0jqKkHpb2IUVRm8WF
lWc8ONWQP5b9DApz7tIf9RAVEPKktM1Lqqk5pB8OinK/Zp34ocMxgykNI/rDwg4OLorQdHAzJKFA
evLUCWJpCEioaarU1TCk+hL7CZ/XvAwAGXb+xI4R5NpTlWZwM1hKwhfE592dZ1TNU1vCwUTXDIB/
Q0BEJzde25gjvBEf07kLvyG8A91fzQdrmF34ndOi6GZzQa6dBtjgCTx3NCZZSO4i64ucvtYj44sY
Pb8s+Xoa6NtY1YczCclbobDBG6K1RkZpPdZjyDEjlhHbGkyDqUxJ35E+NXO8ODWC8myIO79WUX6+
q2MjyehdrSZPECjPDckSuXJnAhZQAezmzgzErcOMbH4wLLeAD4sCug9OgKPcIY8XizEG07iAbEGW
BF8smMSDeQiPkjEMnQEmkSmr7KKdH0PmwslneBk29ZbBiu/Xyc+N3f9vLv2Pn97M/z5n6Nh/rpZ/
tpZ+/v2/W0vhX6h0/7ZoU4/4yDn+01ry/6ImRK+OSvfcX2Gu/1+9JTf46+wIMM81OLXjz5H4/+ot
eX+hG4WRCZyA8s6L3H/TW3pTlpk4UfCh0G9hiI/axH1TvCDIkIyhQjvO8n66KAITmwON1Kq3nQNw
Y1D4npW9UzDBxnxTAJz7WMzy4eAhBsEfbb8p+SmJS+VarG10zfX61E2wmY4Mf7qACPgiAnIF1tC/
bM/Y1WvaqW1ws06p5cWl6zYS2okByNtJ7UrtnFGFzjbVgTVvYKPn6xEFADEDXNtvlrCtNKFLr5gt
qSxqd0UFEP0lrH5Ku6Iz3cFk1WsTzym6ZhvIcU7wf6TORVfW9IWKzu6ehRiWb8ZYQH1ftZknojQj
yUhHjx/HssjGHZECK3uVKJvULdD07sEvCibA49StzH4jUFIsxNAaj9UauR+hl65ib4R+tvCrAe6g
Pg3dwNlqOkUAPIrcsmNZ+iNyJs8yHPjOC05hbH5LviTWCmXlIhtHnwYHzD1Fda+UOx37tJ7rex2R
XZG0Yoz2hJUMQDks68YWjLo2JklTL3Vt3hhwHXVirGK6wtXQ7DLljz7Y0in4WCNbccHpare9Zbzb
1ruqAh76AOFvcbb9RJ//0iTjBDkcm4mC7rpVvkxW4z/PJsDuxla+u/G6unsJu1DdmDBjvwzazXXM
Lo0mQ5qvnGg75RHJ98Fi119AUNEGcSU26bhyMsbgoYHJd9MbbNEOJmxbEDx4X5OBmaEX52C9A1TF
hPltUtt5GNMy8HYOc6fu7Hrrt6Jz++06TBUjK6OM5HCbL8s4PkBn4ZipX7OnBhe88c+SXVRCjosE
YQ5WaDV9e12i43dPYVvn8KFbzJsFEodmu1ANfmW3KkP0DWRWbUujsv397PSQfuS6umZH3deU7CRG
u1oB6oerk96owhinb6GjZss5RZEsiHBxxWp2J+DqdbvrXY34dTjnR97WZtu9mGPBf5aGy70n9MBF
wplXdi7iMcjb9oZDL7LYKcib5dYIolTdltpyylvpDH25T5d6pgNhz01W7Pve4fmyvNrUdzN0MtEB
LWTwMlHTgcW9NeXQFE91xx7s0uOx5yn0y/PfjltTD44Z//0/wxUs9GGO7KJkbB/xLwNdCwIq3DL0
tbOpOoHWhjzR1KOCzKNGMOsp08D/5ApDLMki2ILtYExmxrOSGVdtzcazUi9fu5cxZ8SyNeTE3AeT
ImfdOJo/FF0X3jGwhh3FLl7ql8WbXQS7ft4mvClEj0xh0M/bYSHPZgMPj583qJXNfUvVUhJfoHhV
zG4GX0M4CHzfoM9UeTv5MI0f+7ytofjXOesGVDgeSDJ5cjZleJEfc1ca+VEuDNUTudCY/0rfpwB/
Ow/a3DeBbL732sh/VMqK7nu77byXrAlX4F+t1e/QiZ3Iflc7Q6zhB6dwy2g3edp9FDIPrtvBMgFW
V4dM1LHEujGzUOLzAcptj4vLNirY06I4wsjrPw3BovaWP+xW4T05SwmACVm517PVcGQlNgzwgttI
tNWt9ExjAw8tJywO7umFU1rpByaKAwhT28iDO99uHhun/iHbFI1fC8Job1a9dcQwCgWM3gVXP3eu
ERuA5aZsmx4Ap89JldvtN7tOrRhZlH9XtfWhnHO1C4T3PBbErDQNRLphtT50Yfu95j5fUQvKhH3G
wcBpvV8kpVbQDF+avgYLSUaGzZArMVPjwShoy010tRNmwOVttFAiGyGK4iVKpDE/TXm/73oz20GK
Zb7I3O6KlkzP40DMgUpjY8nB52sg5v7QXgdNw8KKwLeD0yPy66jIPoS1s83ddYWnZffbgLF4TDhZ
99HCaQXv/EPjLhdndfXGtMRpWMO9b2by1AOUU37pAimT8PzTS0jDIY4hvgXOsF6gGat2tYdTeEij
fGcSzRdLp79woL5v3aG45wsGLbHllRVufbI7ltFiDXcsVd7zGiyPDihh0ByNeci0DRXeXtURUeZR
0HUByAXqPR0/Ma1uN0inRCzlGZbpgwkjqiFEJqOQKQ/OfiD4aY0I22iHRNjON8SCR1Rghya3HaQ+
9fKSloDiNmnGXcJZwtTAbHadZVyC43p0omLHl3+NySmD4EWDbInTsJZusuR0K3ChUf+bI5tkaUYG
vfhegh/3T6Jsoush9e5MYgg2Wc3DlEbD8zgGd2aRYXzS+SWalsMYNvSWS3Ft5ykL9wyvVbjFXiDe
2DqlvRyXpbr1DHo6FpMLOHqOOEXYAyWfST5URtnkR6OLvhSjnqfY7ZnLIs/yzZVKsyAfVKzTXRSi
VbJYe7beVN1ZajWKRPQkNqhe9+NmDpfm80TuyRobXQCWs6ORss0ZM4Oek6Pcdn417Uer8Q4TDIIn
yCIT3bFZUOVaasrzGBb0xwjECa/GqiEYW0PeJRk9fFTvc/fY9IH1OWLw/ikyuo5yM4DZtLVIdmDl
WG6U7pqkrbzwY0CC0cmFt/sZnrmyiOFa1vNkoqSLhVplIE8pEQENUOGXICtU4XTFFnFz+Ki7wYCD
zLyPvDSUjVs9UbAi1MivMlFWrI1iFQkdIv0yZ711UGZGvrVvyy2wuPyuZPfIZ6Icx50/L/7NYEWf
TU9WDEcM14ll3lbl3rJE63/xyqi3LqOeH4vDQQgIWWwWTGrOsdt3PiX+1A/+RqxGdiMtMf+IIElC
w2tL5IeLkQPs61bqrZSBnaR9LJLB8jBRl1A4c2BYjj8mGhUNakazoornNobP9HNo/+RiQohgZ0xF
GrM0oX/385Qg9eek7Qn9ERkexnW9ZtTRaaeCPR0PGPKjym5qw9L7FLPxF8byRK+ZOKjCsgw2ANmd
rdJ9n1Qiw5Xjz/XCZ7GYO7LC6H5J05fsMCKPItCjhUW7yEl8Rv7yCmRAvqmykUqTIpLQS1XKBySI
6wGWHHLXMIVOCjLdTjpLl3z1hRi/Ej647B1dWB8ldlfmTmtVrZvGnTMZM80jhbst3I968MdtWQ+9
vROjEekYHKf5IZhoH0ceAs9aApZ0FSjV2oR1Rq4J0HCdehuPaMIrq5DBSdh1+xDOwTN9FzPRNFSZ
X476UA5dc527obnpG39Pn8raI9Aq7UQRBfGodGpv+cTCQCMDiLAfnGcEXzp3THXzg8sCeuilXRxz
pyUeno07y2Hu0V4o9AXqXrVvBofEL3yHx14NdMjz0r8b2WvfDWqYkM1J/6L3vB9oZ6tjV50XYRky
bopBjrXbog5aUGatsK6KcjBPvh7W68zOkQIZUZHDtUzr+qsM4XFjhx+bYxjR01pnAklale6xOTU0
PNbh3DNz+jK4Z2THDgtEfbq3CClMwrYwzmi77KOptKJgibrqGFhOlB6CkQRfACphHBlwiFfltxca
/j8uoCn7zjdVW3HY99M+mGaCgTKKipB2FEMcuun14k13LD2U2XyEPFKGuoV9b6aGA3Ed1X4k9Cvc
dBq6KYmLBREH+XxKq9LYFfbaP9FAMQDSFcZyKLRZXBAXR+PdnpwXXMV8L5Hr+ObG7v1ouBhB9N2U
CNk+dAxL3B06JVDhpAF1xDkFaf8QjjK8chStK3eoxvszoyYDvRhMezM955WF57axrgYWa5r9LRZi
U8+Pk2mNIy90mP0gtIJHumAS+UkEFrox5Qu6QUtEvjIY02k3GOdshBH5EPEPuMpILgrDZJQ100Bn
XL7QE+qKc4DemG2Ub883/mSEzqkUUPAOfu/R2poL0QYXevXuqn6FWT+XEb01+uzBKWP++QggwyVa
DWH8UDrzqakrfADEWm6roPjaSZKCkrW3xktcFoaBbCiTd9j+p1OBkBZds1NtbRjeMVFwwogrMVm7
1dVpuXFGFnXk9/ChadMXC7EOo3C3I9sdcZNx+5kVd2h7F/JCKG7owtJtJ6N0bw/gzlOezAPT1M+a
kcF97vdVuZumgtRrtmL9xu276mqCrnLEGCcuh4x8kWHMP6R+ll+wqlsXYb1612OOpV2xau6jUNq7
cfDSK6ZK9o03NcEWNbHBHkDkTx6I0U2A/XHbLnb2P9k7s966law9/5Xguw4POA/Al1xwj9KWZI22
pRtCtmzOZFWxOP76PJROEEudtnGQmyAIGuhGHx9rb3GoWrXW+z7v5cARewu8z/0e9ov4gsykuyC4
frgxErM8NG34gIhPnpmzU16QItM8ID7v9ouY8p020+4AdL89Jrat0j1rkGCC04N8rE26TyK0x8tS
0yDPZlwruzbPKfQXnuaeeXjjyul2GSaffA50lZQeIKK3WZV0/cnjQAkwUg5bx10lljlb/mGy5XBm
NoMDDxmq4p4BHwelBj0ZHi3fOEqiQParqgIUJx/Ph+ZUiOBhcZI4az6f35HUlyCJPxZrel/vaZtN
fOnWUyVBWajxykOprfQ6mXx/X8Meu6xkE3wG6bv8LF5TAvUaGFiTHMgBkuQQybfdRdUAC31YMwbL
NW5w0mvyYFJQKxq+bs1TGDINMQvyCZc1qVCtmYVaFR5qUSr7QzWSaegHLfGGBiAx/lUtWMBSL0rR
BzhWdt5DiZ02as1JtAFQbsakyl9kCzKm7tcoxSx31X5kZqL3jfTXtMW35EWOmacxGAPyGNdoRkMz
55jXMFDpQ6oULa88k2v3m4+v6I4O5HJevWY9mn2XxAO+nHlnvqZBom9HjZ6pkJRIyJ/ldgJL/sVJ
S/noVamOwXs4txbwSKjjKeMonI7nqKAhTZJrUN8jlmaY4DeTO2+Wso1+oiIs7lEb/ajTiV2XYSRc
GrsbnA13Hklyt8ZfzmlIEqZdCOe7MnWwdTQbHGUAWEk1ZQB1B8JKTtlil2cddqy9obI1ZXMN3JTS
JMQJ2//IJIVATj6ZwVpO89Fe4zpdRXAn+WPdFza3+qxbYz37hYBPZTAyiU2eGQC3Y1PdRUVaXlaQ
WO5rfy6v3HlickXEClc/PAXcFrJOVbnHzEC2aPKaM+qzxrNRrPGjjEW6/UBP2vk+9075XEH9XGeE
wTfCy1F7ekIciqZpz0y1ZpsGkcLy3ZUlmaeYQ8YbrZhaIHsN6ukM+Kd3twQjGFyxxqbqgZu+ISTT
uRhLEyQrp2kyCVkA/VM5S7PaLxWjNATwZE4BqZf5Gu6S3xQ2Z6JdUtr+U2WlsNHo2QDxZnjVpRgA
Cl0dA7tcrH2lu+AbEN9RXpQErAWbkHxD54zwiOa5amb5bBrkKU5mDw0Fs2ekeI2oS7l6maEuR7dh
Cj6UZQ3ApJzHfV2EGXk0guKHPRQJuKLi/ElxRoZtG2Q2DNLcyC/tzkx7Jiq8YgA8rEe6Uyb8DJJz
TwFxe19kHdyzfwMsMceufRn7wMwgZiC+5smau+cSQfj5mAGF4Tyx9re8CoE565FovrMvDNkZ44fg
JkTRKrasluohL/uCDhZxXRlhkW57xF+yEIKWC7RG4SJ3SL/H+xxlJbmxnqJ+BPPxpRdhdc44sCbs
OvHSZ0TGNBawrKyZcjhh6TVMI6kAZ70TNl8GH8P0nrEN3TVDB3QGyjkjqs4KOujMkXagBE95yH9L
FnXaFBnUlo3GMww3vGKDQQFKJyKLYKKTH5ERu2or6LDnSRdpsYG1qr7ztyn6PYa1nNQq8agzIzk1
nUhGjg4F1oHVZcMPER5b1BYIgEl+swhQ1SVzV+1copgeQqtbNuxM/Gu8kw4PbzSQoJw6NUkEb/+8
eO07eWvvxM5rJuhhep6mTUrmSuETEJEnnglWvBwVu3XsJ3Vvik1N32E5Ql7B/YRbCODGpzotuBgI
bhdzRvBG+PqpioYxWKNnR9pOTiBIUA0YxBOqhsK8u/aXiPbMzGTnsUFTRN61E/EjxjDhvxHu2vWJ
nrXZPjh209mI612nelAoWAl+0CLUR5317EJGUc18wQlaX3nZIT6T3+oGdy5iIDqsf7dy6F9xkWwQ
wQV9DZVXF1lh5N62kUAfd1HtjMWRQRb2D9/ri+lmSqR4REnBD4AJxOV76+04gnr5ZBiZ1+3HzuQe
+CLll/OdiX8nakdZ7jBRAyaePYZuZjyqiAvVl4pfSXcOP19zn+i8CqThnwx0TUxnAKvVJ0nGefdY
gZpbc4OSpX0wifuYblguARB2JpO4SzDkPJQZx/XyEvU/2ZObOSz68spi6akvhr7sv1D4d/pzQ1KP
ekAYsYj92AYYWswBz8ehxxUngbKACr6Et8EXVSNTnSvUX3yrkFRQ/4w2INkyTa3nDVt611wVRF9l
24HvMJEhlrURfS2Hth1O6sTdQPNu+l3ut/yKU4W8Nbaxp00USCo95Bhc2TPc+gJjIxGTanI/51No
c0oFJ1171r5ECVjfuwleqfi/mmTn0G7DXNMSyxzEhOgmII3pZopPWGSs9ixsO+/x9+Khj2o6dFxA
VlYKVMRcECvHe+kQgEeEt7nDU2s7BF1MDtNLXQ/EEkYmvqS9Y/W1/oOO7NW3/KteiQc3gGaBQpNC
cNXzvf9Qimm4uxRPsR8Y4pHu3WBizrWwX3G824IQ8YgD6yTpMoNBfHuF/NzYz7RaYj2W8qYa60Js
ogEjw0rFABpNnt7sSO9JjlCyt142cjSWiyD6edZYwzi46PDB9Y3hLkAZuY8saREXSM7bNsLN8Sed
53tmx4oXh2iJkTpE4vy/4cYthi0sto855gyc82yT+54y3tx2jjddq9EdL50ABXvRpvL+H95NqDJQ
a+Ee0eRaR1HvL6zkVRvyhlCaobApLMvKP6NrnP3AycoBImICVfzhXr6yQN/fS4pWcCjozpB6m+4H
4a9CJo5dhDYSdsnkanEZwMYeeQxTsXgCpUIUXtSlDD4Z3iDOsZtFMf37LoXBGUKAMvQaRZdljt3/
4Yt9VMFyC1ZeMzO/VW1uf2S0osayS8mGTloUBoSQuOnrAssNcguzoDb4/XVf35L3FwFtlYmk24Ho
zNv04S2K8Lu1bWf18VuQVFYJp8epmrp/UC1+/KUslH4BJnaapIhRuezv7+88LEXBO9XycnZ02016
RRX5uYS4wPxo2Rt+/2t9fJD5OLSevu0wIWUO8JE11cyYOliP2li8bjz5lDN7ABq0Ln/JmkRRdfPa
hGJjoLO8UGNtf/8FrBW6/e7KMus0GerC2mGk6r/9+S/SxnwkX6ZkLkSAnZb9l6yrFmOHzVSjhWMK
Q6Jj5w47o0sF04KsKx8TpHAGPR5JzmsfkLaCRi+lY6IZKl51aYZ9KmmCcI0zKf00dsKCvM5EOy4c
tSkZaLKhxkOAl445Z4zFXo6g8MeAA3EGGzlhia5i7CW2eRQp4UJbD1fwRGAv7fq9N2g2WgYJaw3q
OoyYbHrTUO2pbosNUtDuKUxnNz81FLL2FZMIX2yNChHFUVXa1NfVOHETo26y2gfOFmyoTG6YDspi
YtPVg8kPDonYxv/UJ+RrTWa+br0jmrcYDw06v7JNvBP+3OAmjdAoxRKWJjKT0cGJ5rLikZZreutO
XGRUA/ZQ8+VbFJ0H7WhuJeta+pwi1Ev2EJvC81phstu6OugvirCMfppOxlbJNc6pARLGDOe99pPk
SxMl4LBVlmWfFzSWN4ExazZT2+UreFXCVMqm/15d5Ipg2kMVDBQhOsRkfMwIK+1/eARqkgMEJs64
m5BY6TM8QWz3Xe9FNCeEU1jbdglzIsUwTlcXTk4naWcvspljN6Kk2swKEdm2dEIuFH2a/GBMq/0J
2zA/OOkIFTwjVJMNup5VzjzvtR7xZBnl51PrEjSDeotWakcCgXnU1mjWpykYcTPpXNK+7qNZyB0y
xrVmyV0+pOeOF1vCmWRAzmmeR0dme68XIeCXJv+MT0fFx5fFI07281gPWXdNZIp47JZCM7wRU0Kn
mXC1HMruF9vBA2gXJnOO2RjlVaI1wpIE7zNTfSN8hmV1ibeR2YLfFPMV0nAOkFVXzMb5W5U2jQVU
F10MbmxItKkunc2fVlvaN9BD0GOl0Hy8bQJOpzrn2NT8adv7oH3AzsJSsYIFWHY9sAoIM35VIUc+
whzHQnGDuJKaPmWmeMPvyDoVugkqKUtmV0XYcwF/v0h8XHxR6OACMAM+H0iw/bGasEfOh0kIUqaq
Itb31KC1jNd4nv5gBPhYKhElgEgEZB+6AT8IV0/Tr78fo6gMrD+NkAYi8cnByrHw8q5T36pRj0MK
JvQPy9+6nP+6raBloIVm8cErsgGNx/tPpJMLAKFoVew6RvAZlW39o4CBII9ZEZGBbDcBR+VqMdEa
JovVftW8hj9/f3H/ZcdBhI+SAcwL+hmEAh8ELYBCi4kgsQVQQR59mtAmi206OT+iWfFS//6z/uUB
4rPANgL+shBoWB/V8hn5WK5CrYg6sy2/EUdGSJmbVfwD6OooxlGtvrwpHv755wJwBNHtRJQKH3Hn
SzTbRkOGY2yO4XTdzhyOaOAFN5jVkJo43vxSpzNP1u8/lRfyw+1FKgcrBugDCA4usPPx9mYtyWMJ
nmI6QtUn0+y689k1gSWVhBQKGH2t/5IH5fTTy1vrxTP0AKusCLvnjshqvTPCWb7YbaHsHRIS70R+
FUN2kUTVTVAPzoNogvoimmg6xjkKiM8RM+LnOrdNvW0TxLBxQdONHZBkSrEh7W/c2ukwPFdQMlDS
5BHpWrwM7dYeo/nZ8YZOksJkyOKCRZPJj/TbbyP+UHlYLHs6QzLRhNeTFbCLzLlK86/EcdcanIsr
YQbGvkH64iF4PfbiPUqNjWC+VTNvqYPkTNOq6n9EtmZ16JJwEedju7gBU65mMI7oYFhMM7fQfax6
Iycv4/VYH+HRWjNj1p6P4VDuX9YcwcNrF8SBOE8rkTdXpm6T2zJILaary6jN+rz3kyLcEa4oEPX0
dc1R1MZiHrtN1trsZ9GCX9VZUHuELhqSRbCcV4z9LuWg6nCfLy7rSzMWoCAY299Nr/2ZDMZWXDFK
fSmwzdP4yiPzU+fVml8E9Qyt4JkvGRXhdPDKyiW+tEFuYzXDz6pyPLJ5SjCQG3sOTUTdAevQRecV
NJI9sr23QonePbaigePhG17yJcdSH+xnJKHHaUmdr53Ix8+ocnPKA8P3xDnqce/UqBT57pwVYb5r
kOEeVLE+2iC03SNT5BB9dpuwM82Fq91NOI2DIpBvQTMmRu/0tlQTMsslxqVulBdvvRqomE33KIis
4lZFIVs10ZuUSW//PgOaMD2ZOf7Hi1yr0L0gt6D8OnktWvPQnwRhxhAktmiejUeDsck95tGSpo5r
JssTapXyRKRWizVZGGTvaqrPgzdH3n4k5kzvKzgMEKUXFKyXBeLpaq9q3ckd4oy6vszHbh421QQp
euuhuzEA+Xg8zG+qlEXNfOWm0ak4+HVII7ma2dHoSguCYBXvCCrU15tbqNxZNsJXbXQiqPefwfNW
7xY+SUxbJvpAf03ifb+sN8jkIj0VCJkjmh8AFkRp3LRaLM231yXmHwlI/08ChP4vtCW/cvn/vXL0
slXt9+/tO+3oSvJ/044a1l/Yfn2syWs2Hzr4VUj5Jh41rOAvtlhcVCEqSs4ZayekofLN/tt/ON5f
IPpcDrlk5ryFBv0tHrXNv9aQIc6+HPZJTcaL+d//8x1Esfvw/38NQ6Pd8m5H8AIgppwjgUt7IPQw
B38434UL3BZazc8KMvJyqufSrq+EWyBRr5lEybM0b3j94lTXrtjqySElJBYT9H3Djokh9ar8gMqo
YRDa4wDp5+tx0kokFyVNGBltTMVUI3ZNUjVrQqtK1D3MJvV9MTpGRDO1dVo3OaOym2At1ki3ezf2
ZRfJL0y/24q8LzSj2aS2dLoniMNFS9OwC7c2DNs+vIcw0boDjd3M1M1l5E62HvY0c6r+TmVFX13P
ad97XzHlVfZOtJPTMinKEWmQk2RGz3kd1cW562UQmaqmn3xak1MbgMRCnbFnhmCaTOw7I4mnAWXK
bppd9TPJWEQOUEgGdecB4BC3UT+a+pMgKPeRAYgRnDFm6NTRpMnU4sr00+eiHnu5SZjAMtujmA7i
IA1Jt/UWACr8c2Vz4mH12SJmkPvQqOYg9vqwGfYNp//2EzQmhDHlIIpgH7mkpx21qp3qpi0wlGyY
Lfc+AczaE+SAS+/Y0X2LNhoitIhpX/pM1phq0yMPvfIraR3zJZYSRjyk104/hc/I8Lub9mVzJZLJ
tE5W3qX3Ruf47aYMneQ7uNiuONBzFeOD8Mw84nyQAuEqd7mJzfm5NjNGiRiSqvCHFKz+X6FkLepT
INKoO5kDP2lHAgTSF2QZg3Nez9K9GcZKhHs3VNM3Ws91uiPcudQxk1Tz1mg9CEiuNbg2uenaTtD9
rPhzkWbItZTnZ9MmlxYqsoXT15PX5M3dUnfE72IfG+41rxoi/2IImemrNLgO7GRyY8zcKzQ8LCdn
yx9BOkpbgnMGGwEBbGkkpugnOHgtQUN8N1Hd6pMKxnAN1OybkbSRgC1EyD2MlAwhKvAVephStkSk
Y7TeW2ZeRec4A2bFhDu3u13XkaV3SZFiqN1i8jLH82RY3i4jurO8KnpII3sEIPODoMl/yZgqKc4B
w06MofIwXzsNuY20KKThFWvhW0+w8qElLtgbf5qDCJ2D2bm8MKY0HP+ygkOI/kub1W0N/iw8G0fD
8w5DZXOnzdSdoam7iP9y8kUZjROSfFsx3KRzlxgRTfBcGe0eKReCq8kP6AMz72IsTxfarJB1aaUO
rbeEtKo9ERiHXsxteOwTYT3mykTmYFRt5C707xPpMFEMgnoLvGjgttkkTHfbvu+LZGeOg4EwoqgI
oeamyPyMhjgYAlct44N07aw+GMDxbrKsxQMZLpOUG8k1GWIXshpiqsBv0m2dTCPnkLoyLsDnMTwJ
QzkpNNd5UGysJsVHVYZzRxzrJBbELG1g3bPcpnfuK7gkYfPmNJwko3tfoiQf18b5WF0R2d5n2zQp
UdahViem064ts9sXTCCyrwNOMotfQJQ5zyN5Xdtlqq1nrvI4Xk+t794UmH3oxI+2YdxFchiO/OLG
rm+a8NkaZSvOXMxdGKOSWpY4iFyUTrlCJbujnJmcPbooH1c5g0iyFPHtYSwbu6lRx3xqhw5Gn7aq
va1lBaFP2KZpb5c6tMUTjbjmhEHAda5twVhv39E882J34nQWy8nInxflra7ZgJXcnvw+OLSLGJ3Y
LVL5MwC8eRxY5cWXuh8tiMGQl8JDLl3Puig11UvsAGpKD31vR1/nJGnvXTTV1VXBKGK64Fi1LDs/
QEO4qYcmXKfLHvL9Bb1KtMkH8hqRx/v9nF2Ng3DtS/BPATEJHTq3z70IgufQ7RikdEbg6T1eFylw
62VleeclE1W8MkwnP45+TsajO/nTsIeaa7RXzdSad6DIMMF7DcLf88xFXbCHEmx/GzKHQpZ08KDd
ATYrnU+0sUbunSE6fHZOSWHszoFhsywtiw0hS8/zpoMu6P6Qc0amdjzW1jKozWCV6TQDy4pCwWSb
nvp8nRXoRINNgr0AcxGC3QT7ll7mYGIWkydtj96drtJwHlZBmp1IicxzzXjV18EFrjRDfQtTIHUO
PCqlKhaFimbZxvDqVLzYmK9Kun0w0b77ZWs+dKGaizaevaFIpg0iqISFZQhs+tsKVwM1+ljV8z4o
pTa3Y+EO2bGYmy5Fts2CTlxvUffXA6f9+UCbnv1x62L4Y65RWXbSbKlMigFpHaLO29pfk8yEPZJk
MU2TtRKqyEq9WmM9pzMXV8OMlsnt0wMZ82j+yE6yb9wwR3oVl7Uj0zOTbE6Ea1Zml1S6KHAuGBxk
/YGYubD8WrbwrwtG7EW+0gIi+mq4VvoMJtYmKupM/8hXfhsHAtMLgl2biKlq9olnhPo5XEhBZybJ
G9Zs6bW5hJJ3crabz0VVTI69xVXtZ/D7uLnirKJlbVY4A+cxmXaR1tl8SYh6ABo+y+rhhGq/C887
Yx79g2vXiAFpNoBTmzdIBfpp57LLdeCMkiR0d8BV1kCJ1rREX6KPB01UUcFbk9fDAkJnfeAwP3Gs
LfvKXM54dGnkxvYcBdllVTuG/yS1N3eXg2WK/tPYqBF9g2PkifoibEd4FxpGtE2ohyKaIjMAR12H
mjjjbSTHgNYvZ4JluBZ+Y8z3MlHm8KhbBABlbCicPxvqojk/m+1UonWAOaQUJMzAF13cIKL8iZO7
SGCTjUazcz1VJY8JJ2y5q7MwuKfdEF1y4YJluwRu800EfSIJH5RTMTyNOF7QlmdJOp8iUfrueU41
UN7PGX7153LQ9TfZ6EQcq5Z0sQuOQF15lpgFaWoNwL7xuqzFAAqAItdH39g22WlOHXqNtBbHNby7
WfRX7Ar8poQgpOrLVBfeHVnnzSPzAct+8DlaVxtSoZV7EHgucrz6HqetcWoGyZJiV/hIh1H1Z1Y4
5sZ9hdNlvEVh6xH6MaLNVMfQzRx8rTqz+FJajreZyaL/1kT6R2ee/zeJTKuZ7N+ffDbZ88uvx571
33479djOX7CYABJ7NNdMSmkoFG+HHsshKBWCsMkLSD7P+lf+PvLwd3CxAUfipGSCM16jdP4+8wR/
kfRl+rQgOK0QoBz6/+jM8wHDG6z0eFhPET804j/h65//MuFpF793peWf9+iFDZJ5raQez5RBivtZ
mGCUDTkEGWZchboukdq32U2eLNSFYUSniTcENetULtF9ZKUeDnmfrYzDAg6P09IzGT61TSFv7WAB
lOanOFP2Be6ohLbpYtBLN8s6F3sItrZ6yKyeTEdAgByA4nQocgdIQsrcMtbMaMp54/d5e/IKNXbd
mYdQiVQGZ1HGdvKhqLl5mrgrd6WkaShcVp0sbJvrLBcofmtzDU53zUOXAwc9jMZqsUcoFvdIi7Y+
4RGxVZNCfTUpozGvXCCOCX3BBq9v4xvl1wUYBnYRXCb+15CK9zmlXbA1Jj3QtZSNfQ0sDvHeDBFB
XYnAW7YsLg99k80Ccm4SqA6k64L97YvDj9hCh5id27GvF3Uly7o1virlM6XZpFF6CwuXfW7DFxVT
uWk0EsgLsw1qomyStHY+we8Is1vTmPvVqpxYjXiZIO39kNIwEWWEQ+lOW/wRbnoH6kl7tx7pKs2j
SFU77+clczbCmcYXy2SACyRDtd8yGcw/NdnfSAKqHs3ATonK/0SSl3nsElFkuOmSOt93nddfhgww
ik+4MCELG51tf5II7IzjgiMqI4+6seaHkCLyRwGSAN84wlI8fakeA2rMNBX3khPTuTLmYGvOoX80
3SG/aZaxPI4zokeP2mMiBJ10FmR7mYOSsEbrEgeBWzMjyoMUTHElIh/trVWD9LuMZIbHMm7GOkKi
j+O4S2RMsG+tqzjNAtM9tU6EGWvjqzxt0a1xJkEm7YSKMj1aRJQhMzMcjYgzaBLB9U2B5ce9Rzzk
bnJbO0TrPILHhOQ8zWfYbYKO0/PoGydsK3V1mBI/vLYT7ffnC8m02bmfCIksMiG5egudmDzzJAx6
pHCI75uzrh1Rj46ARnNjmbbwI7rDgLjOR0AvgmFnCl9czLRUr4y6ZujouYjA+kjVV/QUZgAVyWJc
cuwOFGpAZ76bKYnUrvVmdWRsOdykmZg/FUDJtnbJCesq7GR/M7aNFWymzob/UqdV+tkyjOZoZy0m
lazhldiBV8EyPvTCjV2SJO7sNkJbm+lMnglpuzeTHYhnpFn+Y8KjxTE7MJZi01WjoB4zl8WjZ0DB
AkymdcQZGeZ1uQ3zEhuN4+CiYyhVlsYFeiH9xU+87J4ANPcqLLnSarBl0jFxtLOulg+6H4t8ekGW
ViTs62AoOQsasdQGbxMs7GSUevjOquA6PQhNKcGhM7LMHMo8QcHC8xmPJtBO+xApyiTr4JhSTwHS
uzFdnmzLBm54yjrX1HdRVwzWRldRRstGUJvbyy6Z1NLWZyV0jL79KahGh0LgvUyCrNh2dZ+DEJ4g
sya0fshPVQ0bvB4xN8D3caL6xHFKQhMJfTnBRRmBvbh71ShTpvHkjIjhI2jHxCcGXPx40WZ5n6Qm
X/PSGTvOTp/rJAtnZ0MvAB1CjHCkMilW6TBR0ICDkBt/sBMsI0EzZA+MNzWjGaS/Y/bsRmnXfI6A
1viPSwUa4j60mWjvewvrwWXEfAI6RdIt+Q4xusJr0XK66q9VBkw1LtQ66NIltqFGWQzcEzoLz72k
EGeRlsGxjnKXKXVqxwA36qeMmwvteKK44OpvM68S585QGXc4lXD9oovHy4YtaO9PrAuz7TXoIvlB
l4snsSWUfnibNcQso6nwd/R7FSo60D3GIepN6iH8do+OAxWhVnaEG9JZMFFT3JN/NUQhZJ3GOgC8
qD5nsxeQBrgCA8zWjHZ2C1DD0SmpKFngnjW6Mj71vhgJKLTLY+JjKJnxeJ6ZBN1iSJsn72mAKr/R
I8cgjnzL1oy6+khV115ELOdGPAGduS8VjbdNVHl6R2HmbJOhXukX9mQfEAgGjAhnO9q7jioOECSs
B6+sbxdTL3Gb1v05LY2fPtSae6DngRNz2IUOrQCERJkgRGgufFDFXOsDoIhv2iqlesqQ0zrnfTEM
8iWpnK7F3NyiCy6LgBtO9nr3ebKHrNiU0F7nx5zzSgu7HKRJysi/dpNLhPdu+lLmHZkmjN+Mr3g+
y/QC/0mDg49RRLLlBbG3zsgjE3crXJoAnhxfHgbn5mYKZhpoCoMTzBa/ufJLsI1bt3EtGaPJbuZ9
7ib5ENM6Cy8rTGUcRUrWUlnP+lDYxJtLpS1G81Fh4MKs52vtLe4C9KU3cbF0ZRGdwdOp/HK3zKGz
NxDQYEvL0N5GgzzggA6fvH4xt3J0OShxmipu6k4GF0lR+kjeQWhBuYlSFTvgJL5VhjNe5Jx3nsks
W2jA5rrcJ8Y4i93izeXdBFPNx0qR6efBN7n3xyZjmyFTAZjN946WRnaVcFhZxzoYow9JnhNSXPn2
BT7tFeiSMobilJz9JD47nQ/d0iheeojmff026P7/JfR/2GtX/9/X0A9Nrn+8/Jc7/ax/dL8W069/
7+8Zgu//RXQCLfo17o+5gMn45u9yOrD/wldPjU0aKdtiiJjp73o6sP5yqHLR5L1NCf5nMW2Ff0UO
meUkeSDritB2/ZNi2qGS/0UwsH6iRaecqBOG2cgwPnIgKgtykDWW3g+qaN2zGAlXGORdA2ZaPnte
L8pn11CIVxo5d7O71fa0LitGm5jfIEa5jbFpkTUH5xGynH5bRkYj4WjWVXdZebVge23LyRMYHHUx
tVvD96uCopHiyPoRTIxwb6tsCqpnziIi+e7QhvCvUj+XAqYLfWy+Cod5RaaHZUJx26YVfkCkXaNX
1xfwCyRfmaRnaz7ZTB+Kn0YHfPJPFMP3KgPQHxx1EDOgacB6xuVaZzC/nDcCq85hYmfhj4SipJBH
ZimVe6zcgS7pcelSnY+bJRcVnnQzye1k/8sTdf2m3vh1yPMqg/lfog4+H/l1QPN3xQ76Fl/m/ecv
hRN2sEjyl8IqHRTkmlHtCqWIbGbrtOvGFJQYiLyUNdpgDCSa69F15g52ubv4o4OnOmu6kl1QOspC
vBxK/uz3X3KdQP7yHQMkpGj+eIQYR3EqCz58xwnZvp0px3jxDTXQ2UyXIA0wcIeuRtfdKKhcT6Vn
Mvv9/ed+uDfr52JaY0LqcbgMnY+fK0AgBa3hhC/oLaqO3qwpqu5r5iY2FRxlWZ9/alhBCVSgI23b
fvz7j3+vt3H5+IDww3Uc45KR/C+aUY569JynzHkxgiqQ+HdGhonPvEiIx9olBw+ZGyDJLx0aj/1d
2eGfWknkecVF+affBKQnemyy71ak7cd4nyzIkgr0iXpx/ZFXbj9b/mKV2GdH8B+7PExc/wkbhW3L
uGMv9p+IQxhUtBvylsLiD3flvQaIy7JCPzmmk9hCs4AUtvdPrPZzkxFkk3xPoqXxGDxIAWt0Z9Bz
jebDzNCIR+T3v/8HWfH6masi5vVFdVhOP0YAphHpD5HQxrcsV5TfR5CF6wvBQDDr2g0luru4m7zu
ZlvE0DQcLoSXm1kPOB5k5YZcG9XcRXWGTXcrPYLcb2uU0d2333/N9+pUmuk0TtCl0nsPWMORfL+/
Mv2YhBTWy/RtUlrxEJh9yRBoZ06j41G4KWcw7gQ65PWl0WO7/k8uIHr8/lv8y8WyVgkcrRiCbFym
px+/Bg7JTs8depym8gzW8ILVC6fLMJt69k4OHM7yuUt7VT5TOxJsv1l1M5Z3DNHzDBAXMlbbdeWf
M/4WxquKpuxUij9GPH1IFV6vFxeJnDuU0txh/6NUj/NHI6Jmcb5hofYNDMq6E1V/Tec0h7Qyylny
5RAKDfxZO8saWGZYLrNxNwrQF12kKpCV9YLL5lRna7+TjBPTT/Smh9lR3fp1lJI9ZzsRJ82NbRSz
1ZybJLjzUwkEGnEU/OHK0yF7t1CSyhZy1vfpoJHMzK7y/gHgyWzkQFbDU+C16HU2YgXb4qxPevxJ
G2sJVt5QMr+tnhVjahn3r8uJsEgiyTDuaMeX+350/vwOuR9XcZtqAxIW3nN06by7H55O0pmwRzK5
e4LEmSu5c4ADu5e2lTlUll3P0TWOkqFaPtfZNDPj7omPkFDyTHv0b1Piko2jqt1i+ayMvvOvwtxf
C4QJnQz48LL31ttDekfEIzQPgTfcQhQtl88LJfVYxmZVrZtWztXnBrUNOCeMwohvF1gi08S9c7xi
5n+6xUx1uBVeh0fLD/r13pUoaikw5OvHRxAWZlig7VTwI1qKB755bjRrbaCFV5fPEzoxKfbRgP/h
DuH1oi8U2RaMNivOb4SxIaWcgN+yuT42YZO4nwdzINRjF4QpdcYgm5YS5ffPxsdVk6uPWD+wQqTz
PkqTD48G0XJNauGdf1qsulMcvrEqMAcY26KtUMvJkYXi95/4cTWyA9YiNJprVcre/fETO2V22Vg7
4yOH1fVhHHt3Xf7sLiBVbO8P0vOfEjqWPISj3esuvURTi0/zD8UDopf3LwUBwKgp2Su8VeFIlfz+
pVicoZdG5Nefa/jiYMF123vGDxzRktUoI1zI2uEFbfProQthj8R4Uwg0QohiD22M7nasBkRqqTz9
D9LObDlu5FrXr3LC93BgTAARx/uiRlaRLE4iW9INgpTUmIHEkJiefn+pok+LPG72trcj3AxJxQKQ
yFy5cq1/ANYrODiBZJhX3WiJ4R7MuJnSgl6m+pJJBGsfwHSEY6cbgbRisScm87AeErKLAwe1Xq/8
wfWcG5v9nqahk7fONOw/Hvj3cQ1jTVD46MbY+kyA/vw7+7YcLY4K2Xj/cVCVSRLrta1NEot9I/PW
JclyL6j+0D3XJH6HH3H/M7M1hNRT2lHZaGNuNQk9pe0mXUrazPSjdIhsEEmzdk0xII2w10dJVh3i
KjqntmbI8k/UaRqW0ceP9E5TGvyTB6KJo4nA9dtBY1xPtl/S5IYC2oITjf0Y9Mh4yl0P3YEb6A2A
nizdn+uYrjfqzrsomfQSJ1bqkNJKhJCf8fMhjactp/8KIkMHYRjdJ/ciHQs9Ds081uIUNROfSqmd
8TVnDgUebK2zQ+1swLNnZr/gcf/i0d5lmTwaNCmXQhsQPK2a9+7R+im3/ELV86ODODvD37cNU2sp
lrT+1puBlr+dEbxennwbZzy8uoyaUu/FRLE1nmmlC6uPd6FjqBHod9cyHKOfgXyn/rQQTarUCJli
LpAaHd0o0vLUGgqAUxsZCRdM+8jkT5yxLIaijAH6nnr8H4wePWaVsSRAmmf86Tw+OhTmzx8Pwrs1
GpAukF3h5g6yHGH79/Qoa1xcMYvG+AT8Fn/P3Tm9tVG+QK+ek2USV38VFt5tR/qSwC1NoGYO/ydr
ejujzKwma5WT/6lTwACe+7nvmVDs/YyPm0ncLLfRaFCOXgnqygx4MSDMhmy6q+P9iLx3f+sLrHmz
HUXZgGDAghzucR3mU4gss/D7CXeu0+tri5uRuj5l0aBirbCK9OuI4WAz9Ab9c36EcxYO92Zd1tyJ
B1d9eQIYoM+pH4+2GzpvYyIPrzcBgoRlaUD/+5MN6WBnUGadPyXJLBDS7eG6A1sazSg7CXvB9G6L
YoSgWwNxEr0t2KJN2hxNinAThV6yHeOyjUvDvY6oK6IygohC/A2Qk3kBNMbVLZ2qLr4jabq092Ut
yvZ5hI4y3rh0uqdlgyBk6EnESRza7QhyeMFwQj8ummqqpGj5XjkmCmzU7+DsovHea1GwegoapLmS
amhd+BwTGGjtzdiOM7VSw8tcBExsS7kPouhnkMbmZKlR7SkwJ1ZE/oY0+qGnA8Jw+ksxLjSlEqai
PCC9iJxN08lM7NCfBilGk3haPo2ittMn5RZxRLejt631zPkUEQOUCLtwE6b2iDQ2Ig2w+p1+09Dm
WS6jsDLNvQVWBiEgA8ErcyupSbqPoDTi3HgMa3OaMD+ZnP7a6PrKuGfH8NV3r0UU5nHxh7iC4FbX
VtLdhdOCiFOUUt3YLbUbAD0Jc/y7krXfLl0TvFgw/yt6AxKvzg1TZW5+hKofRxBqxdhZ2UUfVY0X
IFRgeoXYR6WRi1No+Uae7wchbaSlfyRB5fSM8gR/sXWvF6cemNKLhcZVcge+oRfmtqpcKf2DCmF2
FVeVN+VYGWYDbazhavQi6Ea7yAX24d1H4Mibg8jcJA52zBXhYE44LCbbetEF6RhCiHFF02Nvgwv0
fBhR407S/ZiW7DbrPBxdAiyOiQAza0MJrwOp5o1GtB4d0hbrpCRZF/S52QkmcVNAUuFHf/5LI00L
/g3MrMvlMBhxm5dFNaE9HDMB08u+sJDZ930Q5l4Ozom2hQVb3XMHvS+anpHyOLHjsak8T9EM+Had
IYXvxTfzKEfp32KxmY0FeBoHTu0hV3MYDDcic7wUKBUmhwQuH6Blkj9hNBkBmXXdomOkjLkhZF8T
tZvEuzScqPWLK4BUqVXcZtDgg2g7ZgSCGBkXlI3aNSFL3xKizoVpb80YuZUGwUMMLoNN1ZuGV322
Y/g2DUDGIgwfVRwAhWs5ejOyyIOn7CBrixYkX8L9625C04DVA0madDz9Gs898GQ7WHd6xJyCRke4
qpGTNh6q0tchH6oPDK01KPeaCbAANRX7nrYbn5PnR00oYDN8TebzP/YSfAVGBDUsDpkVhuy8F0u6
ie2hST7pca7w6qCWZCij5VUYVR4kIKpgY3DiaFOwWT56AxbK8msoH54yeINo7KinXos0VYyXkSz1
PlGLa03XQebrW8ZGp5XLg2BmcQWHf2peImPSE0y0IBeHo4fQcvMCFUsPzTBYfJQtNmhgmgNswzbC
X78+Dw0Ip3mh4Ab6Ze1NshYPuefijrd2oZzw9TCuLMbidfZEC0hkmqQZnrUFfbn552AoZk27fs1x
Q2/x9J+czsuvHRMQ5cPrUNPr1x//5yCfP0elwM6vfVvCBgCoaCTDCzrOMm1peDkzD93YgApp44Jq
TM0HDuCaSQrLU78ocEA9U42Tt2rjQ2VBAvYQq0ig09ygIV4zSoNdFnzEltTY6FiGToQsTm7OOuml
yUtjaQ0ozcTZ7TyCtWQFEdfOz4SoF2c0lG0qMVoXM7JT/Jp5frXn6SEiGN7mFiApv7H1/EI//CTm
hHkaW62+TOImgr+ca3xOk8fFwAaiP/Kkjh7e80RaFK0f8m/b0d9ipW3H7zlYhTO78NPRt34eUGMZ
F/4AELx2/S0GNFWeHRbb8ye5j3URCbFzjDtY0yjN6MpHN/J+0wF83IsltHckPqZkrDx8O5Ds3nTU
svUX2oP+4Q5xwI+iMvVyKBdP33+lRJyMj6qgaZzuQKvzvUnjWLFzkXezb6EVeZ4raYZ6iL9/HfIw
G1puZ6Ihw5ewA9RcPJMpomKoFDaLMB/J3LJg2MgGJaF0bXZxxMVxl6g5MvUF2p2HgoIBJRteU6IO
fh3r5azYX/m7fFYiC3Y5yeI0H52wKzAP7F0akyVYOrfAAPDMOQXyovh80jcQTlckjehNlI3ivxg/
ULfzzNGiVNRQyy9OQ95HFAXGFrmlg4XN6/AkKkCr0EAhzTAzxpBQnu0mp7GJMAGUV0wQi5ItttxO
RhWF4FJCtqrpi4nlBfEmxp0gz+km/iwno4eTtNlOJQXn3W+z27mOcwG8guHYI5DCmkEJqGDAOoxd
o+XJAcEy9o+NMyajuOjPjz7R5WWIAIcsOU9Ey6rztgIYNFGub109fNYk9ayhXqWn+Ll+GnT5yAhY
ytbP26epzY+WCc7nm5Tqo7FKi4W6MogkdDEBbaazKK8dabV8QsyWPsMOnuqYV+ciy2J5KIruFFT/
yD7EUbPwHbjS6tJbxLGcqmHjoRg77yMr5+hbwqeoK7rtFCa8yzIXej31AHUowsc46xIqHYEnpnXq
ZiJNtuOspwcPxSNdKrDxgKAWnwEz4NfbGZNQ+WUkPYuM44gUZYtOqpPpImWt2O4wp0Wnsb9zKWPN
0XaKMmPGMmKUXtFtKF1AF1wB8gnEVzcGX4e6Mns1L3/BnoGnElWpt40ST1dGrbVbi8l3HskMe5vi
5KTIdgzHcfGA99zlixqNBw1BpKqwSHw7vxJvmV8GotmMQOaa+hkiWRkEf46XukpVpOSrZNZhWY/y
qwjnpLFe3KkQxUkIqAMYn9LN7o3fx9TKpmjLjuYU6Fnhk9MYa8zM/PaJiiQewJ/MuMliJKQ97Cun
+xEZE6f5HqJH3Nhf4PNRmsAWDJ2IcG3YeFQ9La6C3rhS7A6AyXvLqskpocSEYAWY5WUW2qB90cL0
B1zF6ExNm9cnOb/LRmYUiNeeh/E2j/Uz3BTFoONfOMc6mpD968WbIt7KJ6qf1fsos/XfeZaJwhOc
/Vl/MHKoTpRbTu66t5EWAF3rCyiuPWoW/WzJLXQRX6/KsNT/8jplySmJRCHQWP7pXILX4dSI1y1O
RNgtWHZrBrcq8eMR/DKQFV70vEShfUCyTq9y0Lm6HNjRJ+IHIG6aDFgVMb9dk/7DibqlvvM8pdP4
9fVCXhuypaGozMs+n9iqNFt8AOoVDMG7/Byw8nOhsQFrx2wwCggJ3GMrWtcFfFOi4wdTQsC0x2tL
8sz9SBdvOEJv0GkcBupcwwfbw22pnwsOYQH2kVXkKb3IJTpHLMlqnPSchJuALc8K7YWqLLfIg7Ia
d+cBoQ6sgx7C1jrFcjvLyC4T2ylAYn18vHp3oKeWQ3xgBtsENwFa8d2BPukFyWku7YekrgV37ccx
IutncZ8G3SBuohgovCAElTb63j++vD64/tIt05eHiSGga3kehL73ddZWoRg2dj6lqnNozKgBcxec
A1hJH1/qXYeK1WT6kM0oyngO/xX6WP9LVQb+S6NBkdU/54iZT3W9RhfadW8QQtGzOxSJfqkqzXjD
NYRqXtlrcPz4Xt6WEOC8MX8CCwsgQTuceW6/vZdocGzKt1n8AG+OMJZ6ls7Huy5AfgoC91+P8/9/
QTsEq4xeEFpFvOt3dUUwQ6ZVlGZ0j8cRG0WMwmd/8OecMPe6sj9+wHfQVP2E1G6Bt6O3gi+p+76Q
ORWZGwPgEfevEWNMFl20n4Uze95ucrtg2AHEWto7NTpzBnwHftlXQDiEBqNbXDaiv7ijtzOdO+Io
FYCSdfwQQRS6g2/HHOVJY/SROrovzotqJK9jjQOsiYjraTCkvILEVTMrM3TYHEgtjETfCFJajcKI
reFkv/NKp/YAKxJaQLU2suHjrI/IOqWzw3kSsNLPfpY8h9mPH+L9a+TFoU4Ey9GjJIt14fvXKJKm
tydjOCHXoiPT8jMRkp1XqbsZV2j36t+/nocuBdRPyJ9gmd+OmQ/riBdsqtPrtjfFSQOepyayanmu
NP63SmugpgExo8/DwsBkFobvuzqXg7EGvO40O523JZJk/Tagq7EuKgBEPPLHD/g2/lCfDWk/QZMG
lEKnmD+/fUCkLidUOJG89iujzT1oE6XvfBUtC+bfC3X6Urw6SDsicDnpo5jw9lLwXcpZxSK+OKci
g0d1hHlkNyU/Pn6qVyjGH4EV/is4LpY85ULdmA/ex3UTZHONmArE9cU2k25re5NGIyjTtYFGgoCi
h76u0f4ZuxCU88JpcdV7cY+iHLs1ePZ4XeeSys+V7VJ7MPGZ9+K4vpjJDbz6FE1pbk0zxhe0nL6g
N1ZyDGozG0uUbVmoxe7XQPpEV26CFqIlqjMAXB2Buv7Pfh4QwsFwbtDhsZrpOo+TAaMVkhzIUdRE
MqAaFxw0/LTcFEYmeRWvCYpv8GsJJJ1RTwUy9IDNAnw5Yex81MhHk9A9JqVN6OZoqNOAcbANElrQ
wJwTKlvxAVIsyGMnpyt0Mgd2VEd/SXOU1W7KwAIkn3fILi6rqmtDbYgk/SJTGBacSx4N22ayek1k
fmZQdNZGxndpAr2J495CZYmzRS6g6wY1lyxzThXD0aRbkcYQ7cuO8xT1fBiEjw5pb+icULoLXXnI
hGnoYgDK4tRZsUPQ57BwxDgJQ4Nc4cR+TwXGp8uAVVkf1NHaUHWM6s6qcUAP2bdhE0p/3MaNcL3m
ExIAGNiiskpdGOMKKzdtcar7jibCp1RSbY43gJCAE+C+0lgWYksWSefvM0dPuEWemEb7q+VNcx+c
KJtF8q4Kwyy3txnAVgiVksAx9WvY4PTStxVOcyLYjJONZADYbCoTA7YkpuUheqztGa8A5+Kzs6Id
PaINa4RBS180Tcxu7+IEMb4Is0QTcxO5JNyYWOFb336uqLzgyRicW26vsaihHx4LlBWI29kO1KpA
CO01z6LwrfPEuer1pnOeGsXPbBANqpwjW4vet5KroTUh5xDJkIvmNuw8t1djbgzhJ4J4HTwgKGrg
spDC1IN/HI8P3gxcH2+CMdojeuBcpKazHMp2Gi6oZNT3PnrU6yn0kpOf9oVJzXhoP0VM6gs3xspm
xepLXjIQ+p9jEwORKbQgpgaF0+857FJSQunpMpAYT+Ysxwqp6CsxovXvu7C90Io32l3mTy7Su6m6
WRCtN9EBdvD9m03YQXknym+JVA9w9OVlC6X8shy6fovpx7QG+xJfDLXCqzscteVY0tDXl+n3tGui
DTxg3AXcqsKXLGyOwWKjChhVdIErCZhec1DxPcgQzhj5ykPAeeylnWq1B/cQfW/CvNjneDRCtQ0z
9E0zs36QLrV5tLFNeI2GU8eP47QEz4VRIabnqPLTGKDHb9q9eXTxckFf3jCcK5cy3a7tu+pHl/nR
HcXDFLxS74TfLVo9nGcsad2jVJ2kOzlXxtbqyv6+G1wKDoSCTTdP6uh07Qy8uQQMG2FMkwSfYemF
8wEEgvrW2W5mbWsle445KQYIq8Hxgh9B78HyNSKjPZawyryNa/XZ3TQ42nOthLjSIQm+joKkfjaz
Tl5NvmtedsLSMzTydA81HsbjRDp7bfr5cKD6bcAycxJ7ExD9vlvj6GC8ugRWwrFZGl9G2Yw/GsNA
+TS1lueuy2obRIEEPrgsHTMXHbwCSG3dqo2EYTEdhYqBocPdS0+z5ROIOVIhku4UztENTBDc6HG3
O1sq+xJj0gn+uffkjfM3U0XRybVYPkOn+g2lRdxe4gkO7caba2fr+j10+cRtv8yQk3cZ6qF93K2w
ipvyfO2nMVKEhnLcZzrT9cqxi2pfUygAEF72d5NV5XddAsF6nfd9/Ngkc/O5nWSJ7hr8w3VktYi/
ZtwfHdeAmhsLb0oW5OKC8Ta0uwRa3DJkyApI3DFis3yqapSLpBysOxyhg4O022CtWjM6Ip3iPnfI
oFxl1PsH2g6u4qJoSkUK2VFYovGVCIwaiomVh8+tQVKzCcjPsB7MuuZWjCJHDr8RYh1i/YROWZ3c
gtMB24Fq7qNdVxKT28naZ3IQz60TPY6ckx+XBkLmvpHujFlHGf+YGZB9gqibgrdhzg89MtUII7oN
HdscBWwTP6wD9nlyD7nBs1ax34WPYdWHL84knU9ZG9UvwzIsP2De4svl1/a1C7Bgb7JTbJqp6R/I
L40VWu3DldF2+dfFhJfvFFYEMoty8imZTbiy9kREMmHXUw/ycnEBVyZay67K9rmn2kewXQ73P9hH
y6ycHbKrSMTKqLkNq6S9sOYifCjLFhOZLkMMwifkcgwu01MFs+LYKne8rbqo/dSi+PHNyQeCg40f
KrLXJYuHmtaN5fTqckJV4JCOiFFQtwmqPZZW7objMQhLyh7hYTFwrYmipL3DuiZ5DCidfGmWoP/E
hh9fsNj868UyejBMIkWeJvKu6HBjidNDDoAxP+OuYYJFw3bIqG9zSvC38VTLZg0yxNy1Y9Z8kb1y
Yw7Xy3LVhq66BKgEYQk4+qfYWUL0YeJy2jp+HlxY9PzWg1zcG7TLHSrzrfHdiGwwaFez5y5puMay
ilx34ytK2gFS187g91uzxmK0XxUhSiCwxONbqiwFNqAz0P++feZ3Ygq9qfXUlWQwmfKzE8alwC89
aaXHsJb2V2VEasTIYzSvgfqox9QewMgnNpog6zCx/EsX389gF5plFR5hs8oNfVwXNQP63ZsgXEoA
7BjjDavSiapTbdDvv5wNSLLuBjB8317hD0mjx5qgfhwQ08ffaHKNO78KU7kWU5ugVhHK9h4U/ICf
cFHPyWWZ5jAOjLbCLQQivGXs/aHrlvs5qFqV7HXqYULbneoCo05Umsc4P+acyTGvs3wyl7VX4mxw
TbUEXz5HWfGn0V/qeV2bhbgCrhdZG9gzaX7ZcxDvn7yU019LHGllj+YFhIAKWNHF0Av/6NmTWWWf
FmeObCwmpsYM1dEm2JkHqBbDvG+KucIPYIDA9hAa6OKDwIkLiCWtEcVFvjbccELwAtQM4t0uUiIz
Xhz7kYMmCvp+Aw1wDLMJM7KWOv61XxBONwDklk1NZeuY2VhyozSWH3tjnrrsppgNEWKkOeCMNGEL
ZNplrlFa0vbKm753swC3YpGJAj0ktEBYDzgHNGtlYSGH0ocqkqs8oTuLEydl3vXSTw0+JeVM48dH
YBxfJHSZtjGNwus8pUy6yaZ0usBD0wo2IsA3h5JY1loHnAIl7Ujl+fPKHul+i97uTwa0HeQJssjt
Vr6LcscaTVHxZEmj/T4g4bxxWqxB9nUdWc42HhIb6QdSuAQXJ3rzQNFwUE7E/Wy4uLKuG4XuFX6E
NDb4QI16/JR+Iwg1gdgmspDIBTTWFGIVg+RcspX2VHvetWUMQj3SzC2ji6wJ3Od4GL4uSxI/wl/7
GocSCxmOCeXDCLZjGwVRuzfZPEyChGhpf/nLZTHbxal1UrUbkjZcy0Yu8ASBacpVWXrlA2LGYgOv
ckbuGaoKPLO+/NbHEULgdUEbL56iazqMuMxYUzdi1sFm496GiLs9+ACI2k06UOthPjBhoLGkUCZr
md/JBnrmtvP9+Aq2dv2gmq6PtwqpFaR7qhLiEbr84aGss2ZjV02xy5vIe6hyE4OvPqkvMVY2ru18
ci9tSdOyjjua1yHHoo1tR8MzkhxIBEy2jdiIzyYMHWlAiEtaoj6BHxyR+2pH/EO6ERXRJke0DCEX
KLKhheT4ugYQqQ6d4OG2M0XuByR10u+oJBTNHt2OYdOyKMfVMufQVBUqkUMq8mKDuUHxnVuI7tl1
0p1CAG2tKpk8Zbg7f6XyNu0A7YR7CFblzpd+dmtkJnoQpUg+m1X5WGQgwWIObjsfUbkv9Wj39cpD
gPWLY0btUeHaOkEom7JgnVIcPUYIdqzz2KTCnU7DmsOuc4NTlzoOo5V+yxPH/5pHsfU5tyD14GoF
QEE29cGhZPxE8d2GWhgu2B85mdlAaYMOl9PZx8jbVe43F/kFk7S91Lv2ZHcv9RAY6bYQqVYSwddD
HCpEcup116ZTT69pqSkW+mNmrZ2COIJUXpp514Xs7BcEVXt4awX3sMJrMwnWOd+7pvzFnIDc6x1K
oWx/0ycAOaGpsX0fS1n3v0lObbhESMcxv7LxjqjKQvQfLow+F5teZsYF7oew+sEN7KxlQIEtnQ15
43lT9qKGQLI9cPLc1SoCDYWmrIMeXdBeyhlQyaqNSWmupk7JlxyNjHTdUWYcVulQTN/6fmatsCg5
pylJFfP7QNcKpms2DNsqQ3CIInUMZCpFue5Cw0Z/IMs4RLvST/pLFz0DzrKkI5hNRY3hbY2mBPNr
LoP31HdF8cWX2EblndNtCtNozJMafeuB7loQggoih1sJPPGKPcqE/ZHoV43bqdE2mM0UknqC4kCt
xEF+BIu/SCPx5tL05BYuLgwDEClMorWblKiK5AO+UoJWCpY9WU6S1m71MXZYw/lMbXJqp4qWz1Wn
qvzGrq2x23CqiHJCWigQdFm3loqLeW+Ydla5N0I5UbDKrSZ1ngtgo0a1HowAiumOhhl+gNd5Uosa
iS6DlSlXaklKbLN9Nlxv3uAK6gVQgkFzu/OmGuaozC/nABc8c92h5GfJ22KgOuSsUNZWodq1Sjbp
5zjO3TpGh8RsaaPAxkGeajVMTS36XUyuVh1UoozydxwhpwEhJPBPZbX1oCfnD3iS0nvZS4BSaHy0
swu3+zZTMuc9uAZwKYVnH0JMdG+mlsf/URqhbzKOSNRiQiiTyfvs0WVKHs7FWkPqhgNMV10axUV2
kpeID+jWPXgB3QdhHS7+99iNTEx0wFUvrLfGwn/1i8JcyoCvGFDogu2ZR9ko2CIIx/2TSigoBFdI
ipjTycxCc3bXKu5Uk2NCbiJ4RLfCy+rsxQlUhSauV/Rqri4dxeMtiHyCsujWgF6cMnpwek+mYisA
qqbO0VSqmWtwSGlPjsPZIW52UqJhZQPTqzcQh+NrGzAXqbsMiZgz9jwdWlf7tPfLeZZUYQcqqeka
SBWWN+42xrcFtW6JF1YdUjvAjehqIfULthES0BFdsCEKpUIYC8vIrT8vjrun71c+yUAVjwboGqwL
a8hnaC+xdragTcrvZpWTZYF+h+S+rUUXYlXQglOZVovd0HxchJp/ouyPYRoPtx7o2AvqwOlVbUbY
NtpCXWfWPJdb6ZSAtYaQRrA0iocsnEYf02us4ldOJTHTnKoxr/Ztb4JinAI5VpBzhvw7UiARJOnW
RR9VsI+qTe8s832XGuNEgmAUyOP0nBCjDBbjHjvbvkSCOJhejCWaZonl4NhY9wG+LpiQplX1rTVp
YEPAHzgaVIsxcBppM3SQSCfa7kIlXj58RwlHV1zIqO0KKZ8k3sHTQjhrVyorAJxjN9iYRqZb11sX
9Z4Lq6v9L8WAP0O39vGNwg1ysVNP8ynn7lQGwsR1wPRU/xnoA7CJFZp5ZbIG09EMJEiWDa6I4tYp
5uRdrlCrqKfriYYb6lJO7qNEJoqjEXdYhgG8hlwBtk4iq7a2Z9Wh1+1hb+wbfbKHt8CL8Sf8thyw
dRcNBjJYclAwe1kALDA3ovBOGWbNc+JdISw53c687I0bRkG4zcBW/DAAL1E8zGR8hQmt3X3lcDkm
d35WtjrrcmyEWRIpjgjpeukLIdLBS29ws/t6dODklkb8PcZHBKGNcZmAq0WKysiCzylOE+b4GCCk
czu2mPOdJDQ2usO4lhBNkTQHu+yF9xblQxRCs3o8WBQt0s0INua30XHhEXr4xF9ULiYDzdh6D00U
Y8prV+Zn0XbWKsTyCV28YgGh3y3odgceMtaQwdKNrboBUheqtxhdpvi0HGKEdgjz1QIcNI7QNArG
EIvGseU0jEUOXsc7OkT0WU0HYuEmHpyB0IsgE1WYXvrAC524a0gKqrm7dpRUV7FtDcEGcy7p7wBC
yE/jhITXbu4rnhI0gP/VRdgC3UMS8Bs8U8l4u0ArG5FTz3DJ8ygEjpJjJ7NhQ89AXlEuuV1KKgCr
RUgptjny/PPGMct0uzQTvxN7wOmAjZRyMzjy9xG3IXTOOmxeem/+4hMthktkwVq5KZohuO+8FiJ0
j04cSrtgeo5OadfXDgYGl0FS5PgyGngSr1orCrUNi/0yF2l+nJDRugWrh9RaGtjPsGIUkgBoyM7r
1Ouydu3jpz1v1DjDNi7aoI+2KsGeh/iLB9xlZtmzt+vF6D0ZUSKnE5WrHKEvty5nhC5wLdImxPOq
BIhxqkGYmFt/9GYOBSE2aahMmF65RRso+ZR7Uzuu2TfJ6sjPN4nTYvDMuImb0RkpQzt2HZ0CVJg+
o8pn4cKsii8Oyruf276uV+jwUXsEUQlQKh6Y8kX7JTa0YVLeTcbaIPO4bhX0no66y1d8kY1Dm7Go
N22a+ze96utj7zVwPVo/v6Iu4F9g+hY8UTFOfaZBLF6kvTgoapjd/dDO9iHv6t5GkysYdbZmlkBn
8L1e+V0XXHROUonNEhokTiVSyPvKs4fiHrZsumkpbmHX3LkuVn6e2pK+WJfVXCdgA0frcxLN0+cw
gnouO2VCnfTybRkU0e/AiuGve27/GJDu7y03sl6wD8o/YwA3I88yMXBA/j/DuQmuJ5r8e4lWEqoE
6hmAcn8rlTlH+CuifcU6WDArNlBDbC233LMftBXHjM7ZBD7gFH77amzs9reMYscmmDioNHWKXfaU
WPWTERTuQ4ZKZLl2qeofpKwsWmEgLXPHwdyL6j9Wx5J6UPvCBpWXw4YeOCymz5xo61Let25Xu94N
HgINUb7DOQdsUtvAfwYkgEl02dBroOFYI+EClGbejzZcDZj+tTn1yQFZvzJbUPeB/vMYpdPoffMq
5CIushrFaFzt3NbskRscPHdsCV45aBZ6WuAjstBKhbkBeGctpI2BOeNAl4vWxFJsnqhiroQ9eTtM
7cfgq0Asj6DSyLyYCuKYl5jehjwPnMLGmEWsndVcMFbAkUnjQVXNcKFZNMDY8eCZh0TWP8wGoZhu
Q0MToN62k+Ocozq0pHEOWkjGkQaRMweRoNnH+PCZzd3goBeW4iYwibZ9qoMxGrINjdiAcx+UoXTK
TllWd6redKMIBDJ40lFd86LyZUDSjW+R6bwea5eUbLWgvtEM2JhyKg7XVKz1k+Cka4YFTkgTtqq/
KTSnbYzcI5Q0ixVYeF9Ml0bfcWC+RBU0KsR6wivFH3Z/0Z57S32j+QeBOoQrS5MTmB7Ah7etwMrk
zJFNMvxmZrBIXrvetsg92k+tU8agPcdgqFBrLt3WRmO1LSAiabl6dmFceSb/MfvZ6Pr4vt52l7kt
nz49dFXEfWke0it6e1upN0NNilP/e15LzW0qz8CPEkEWJiK62Fi0fXzFtz15fUVo3IyG5g7T8n1v
oUTRMMBZO65+lOcrDmdUDareeD9xUE9cBQhuMCcDykea0aw8v4p/S6/hfyPzjGDxt1rC2ImT/r/2
P+rTc/mj+79vxJ//6+0fUTV+vbvNc//85g8ot+H3d6d+tPP9j04V/T8FkPUn/6f/+H9+/PyWT7P8
8Y+/fauBXulvi8nHf1VlgH37y5vS3//6e/oB/vG3Q/U9pXV//qrD93/87efnzyoOof93aBg+Mg3A
aAQnMoA2ZxEHEfwdvwUrDDQDWYulMe//0IH2TDwZqHsQ00Hg8E80kbVEtPi7LwCIsI4g4VkCsv6/
o+PwtqHP8cf1yc5YWG/nbhdNEaiEUEAW24Qe8vLHX57/X2gP/OvvpaP+9ntDOx0ECFV/C1SeJGpZ
5vm3xBbTX4CT/uzr3y25DHbDjAwgCkctO8f9CBg0/hRj4vD7x7evI8ofcIB/Dov93oYoLJc80ACX
bWh73XInrTIEUetkdCZMxKztletAgDsvqjfi3L/qNPzZw+ib+AVhpaUZMEWrxHbqAHisAtNB4aWe
RfD144d5GzX+eBgdv375fj9sTJmFMxrMgPWvLWt0qTGamSmu5qCvpr3hL4KcA4OW+48v+GcPpP/+
lwviHyQHkkGxHQoy8GOdqEitIQEl6fbjC7zFpv3xRJr69MsFAqjmZq8cbzvmnT8exexE9lrmnZ1c
eXmS2dcW1nzYHneY9ZCvcwprdviRD+3Fx9d/B9f64wbstzcgKebnXjd7W6zWB9JHO9j7jvW7zJ2G
TgpOTkO5UkjnXNECsPKtsuuatN6IA7v8C6jRn42x3it/GQJogeVQeCNDENje2mnr331vTP/i+f7s
y99FhZqVOgZz723JpfzPZj1rT06V3Xw8en/y7e8txQr8r0TntN42x1Pph1l39VVlYCP6Vww4RuBf
rN332zHASCqniedti94fntBdppIQLf5/FnkCvch+Gfe2GDMp7cbb9rWB7jFb7NCSetaoxv9no/Mu
GtChtIK5yIgGlHZxyhAC6fKmYSlt/rMLvAsHNvZNVd1JA3Pq2Re3XQol6AnbFOP3/+z79Wv/ZYQ6
cG/mOHnBfoEQtZ1jF71veloYu3/8/W/Trv+39oJ3iz+sc7dQ9hzta+xly93YWv/N2Zk114lDXfsX
UQVCSHDLGfAcO3HGGypJpxkESCDEoF//rtPfULE6bter21S3jiy0NWytvR61nDpYKTZQ9dc08/wZ
J8RBZwPhSQW8mGdD5quByeFSI4VCpxNo0OvmF2ou7WiUy1jGW58WMO2w8Fzb63c4T2fPfmPlBDIE
ECm4YklWkADAcdSf8PiuoijN+Yz0rtjeGKpXApo7mz1SGEqkXKUF7Nf2a2CNw3cZioHeOvW+1ryz
2cuygZpRWFYYPEtueL7f6FdmpXpjM3mteSeiDcQEHEZpDE75+AJzV+E90gRcvXFmf615J55RyjHs
sLtLC6oXGMd3ewoDQY1rpPX8ASee4ZiVoO4Po4/3MJhtqijBC8TUcrs+/vckeu0vuPz7bwHNyR5D
SI8cOR4Km0881fpxa6pxf6P/l4H4w3rNnXiGLm9NWlPxApXtY/ke124UBMajzUK8LdcZB0sOEshr
v7/FiWqOQokMdBVeKFT7NlezjbcsryGMDP3imTv78tbsI16cJ14IiETpte7JkuatodNbe/Nl1v9p
uJyQ3nFdD3vUkxZjuasJ9rMQyj/i8WJhN9WMV5rTVpF9+NL1afwNrJV1eGPkXjvzXO4vv0+Dbqvg
oAEqQiG7FLopUFDgD5pbARXaKZ1XEJ3gONTa5dDUTPVngcc2jjTGGssPCyqMjd8AuwpdcE8Dnoqg
LHoegHTerLxIOZJo/z0/ost3+sPwMmc1QKXl1ozI5sNC1U7yZKNygRSwtLa7Ukj+7u8qpA//VgFI
DlfUItP+sMH2YLiHT0fafkFxHtiX/92VV8KOOQtHOrQJFCRwIEVuWcfgDGS/1Abstt+izZxlo5ti
Fu1by4spUGsBBTP0ihVIl3/59d5ZNOC3wNIWtWlFpbb0a4Kt9EFfagb9WnfWjBGooRZl3lmRdLjJ
QEWCGk/Un0y7fmOWvRJlzFkndAPjGLJNaQFCJ0r9UjpN4Y9NRYi4mtShhGcVBE85QRq++ql6i6Sc
31/mrB+wq+owiSZWsBTs91zBaKvPdwNXPs9p5awf8CMVIwQl/ATz1ejE9qU6WpjAHL26fwFh/b5I
sDKDKmncLDCq1VxALg+GPbSMb6xBr4REcvlav+1ESIrVwYatAWarDUy35qg9lrskfpMqcUIftx4J
9Im0BcG9EYrE6PNQwfbZb2CcaI6YGlDnWNmi4vt8jxfhEGeBsYZu3K99J5wBu5pVPO22gEdedk2W
TRzLGG/Dfq070RwD5KBmgdbnEmqFNeY617DX9Ox7/PKzpgOxKRLL6PsM3wsRmwVvOJz6TfjECeUW
8m/ABLUtxqjpzhpPSwek+e35v0fmMr5/2C8SJ14HGHtbGwVrAQzQL1w7oeGgM6p2i3nlb5lFvjbt
nZCFohJ4HlGuBcrlp/fZLNtThMcLv+s4dUJ2hlUNXWHzWeCBhV0jyw1B5o6Hm/8en1f67lYKRTMY
7altTVHpjt42qBy/B9bFs+tOxGKjLgUEU3MxSlABDhB/4LUdbIb66Nd5J2jheoJ6MYs0jxqa7UbM
1XwHWXjnF1Quxx750WCJTDtDO4OK9g/xGqbdu2QCx8Zz7J2oFRGKoauFbDgSog5PqOTrnu3DGxP/
tQ/rBG3SBgIFVOVyGuEHksPcD9r1LDOeXXeCNlYthawuXTDywdcJol/YLm6l52d1YlYoEDQCzf5v
1yEFguk8tJmeXXejFe9uMM6IllO2ImlMLq1r74GJnWgFpk6VnUbrW5vVBxgEmByeVK1f32Nng0XZ
JkAWJETrlPwaG9qdq6byzGy58GEBXxNQ7dB4Zk0PIju0yLVgm9/Z4F+Vs3PMy24XyymZwTHZooXk
ESw1/Lao2Nle+1qRAXWH5jTAcC1f6waFCDbyHHUnTrWdZiXr1Zx6FL3nqD77Giz6f8cs///pstiJ
07BMpniHgOyECpbhqLfmuzZWe/acvNy5R51tLU7C5tQy0DwZNLW5uby8ei2/l8ev3497PG6DCs52
6DrKB+41nkceS151fk9UsROnG6xRB4qWC9TFoMbMopA6OQZzkGq/OUOcUCXQf/ZGVUux0x4yyACs
r0JBJ/zTa3Rc5/UIsJhJbj121lJ3N6ieiI4gDOx+h2G4xL8Ye5RsK7BXEgNDqPhb1JInOLc8+XXc
2VU3uFNBrhjMRVMHD1gev+L93DNX+I9R6G83hKxpoLkfOHAMaw1PtDp5lqKUnh/UidNB6GDKUmOK
oEH1Q9fyOxR7vlWE/Mp+Spw4xbPwqqAzCk5Dt/3V7NFnFE7c+g24E6UwzqrgnReAALhHkHRaFJCx
HHWxld/S+4+x52+DvlSJqQWd5uKir/1CZ6wDuW5s5HfSIE6gAgZFwg5YxaKXE8pPNv4DhKu33Edf
GfZ/fFZ/63uZNiNfmskA+T3th75X6Lp46+X1tcad7TQb4JOlgn4uQH3O7lNdRfewJlafvT5r5IQo
QWELym0bTMca+sy4X7/wtPH7pK7UxkIw3JYoTyimZLnUIG5fuzF99Ou3s5fSFabIkLWj361+hnHE
fUL1vV/TToTKtYQDZFyhAK0MIOBry7vGwl3Pr3EnQqMI/og2IMEJ/m/v+p1/BZrzTdvOP18j/0E4
/DYNgxrn9EliTLp6eJIQsUIN7NltZxelUJDFGxL4J9jHXU0AQdHEbwd1OXpqT2YmFe52rK/u4JVd
DFPp98zqYsmbbt5qY9Bp1X+0izm0/JPXR3RNhuEIDDNBgY9Ia4Fa7OwptcxvnQqdeDTjIjYQRedi
1230bIFdK1qDqhG/jju7Jko/4CfRZHOhA0gJQDUDXDj74te2E5GiazQsacLglICznQch+w67Wc+N
zTXhxcQeR9SfzEXdsC1HVX1wzDJU0fl13QnKVEPsT5MlOI3swySPKbLYfg07m2YNyxaKuuy5MCnE
HGusUTkwsme/xp2YXPHete9DqU9Rra7WDm/7Y9zOnjPF2S8nY0IRdGg87ZJHCNF/NnSfvEYFEKGX
x0JI1PZwTDN9mvr4EXSfn5tZfNt2dstobeA3s0VIG0MBemfSqr0ZQXz2GhX4Ib/sea3pAhM+g4mS
2AtDvf3YsdrrgAW93su2twyl35AMz8UW7zPKZ2ENj9pGnIAar6UFasGXP6CADS/xVjMXFVXfg3X5
jMeHjz5TMcroy6ZRxBVOLMa4GFMlx9HAWQ1m3NzrHAEWx8vWwZTjyEdv6Pi2PRoZ3mzL6BehkYs1
amFCSTmM3ItUxMCxLewEf1niOeJOhBpUrLDMLHMRqu6Jwk+6nWqvQwq80J0xATAFIOReFyDfkANA
48B20PZvr8/piqt2vChoSNoB2OzY10pvNw1PPvg17cTnBtt5kZJgKna4fEP3Dd+voW/9ZBgw6Xo5
KhLWDdkCrVCBJyR7HKx84LF+S2Nwmcz/ztLDMuNl4wZVSwI4BICEoLXpcm2m4DZYwv2938g44bkG
MVZFavBFl/0vlNw8bTr94de0E54zNh7UVkldCFa935S6ht+r3zx0hVQL9Pus7ehU2GWsTwvcO49B
N/z067ezfTaWwqB0E7oA7/Eg6I6at7eOnZdR/dPHdEJzDZAPXhSfirqHO2s+cdbej7D5z9eWmP3g
138nSBMxbIOQQE91Tfytq+nnQIlnr6ZdudQGxWPHOEqWCVn01QLL8zxaqN9TXcSdKK1InTRTTNBx
Gn0G1mjIaaA++fXcidF6Q2XLBFu0IiENXU82NijTHNKuFke/H3DiFI7yVWrSDlNyC56anjw3o99d
HPSsl0sAbKzgATij6XLPnuaweVfGzOsZKuJOjIIVU/bjsqNwqOxJEaRkfkKRaeOl9EUFwcuOg1GK
EtoGM7EMUcK4T2MBZz4/dRpKH1823sNKeN50DV74ogATW/gZrul+2eHI1ULBmtmYS1FdgeXxdtnJ
bZdsnjHkhGe2ghXbjtVU8LIacm7322wCrdRrFrpKpwyzJISp2VQALv0YR+MdisP8+u2ql6YGrxNs
DcZCs/RzE01PnRi9LnGRq1wqN9qLSrVTwTAyOawHViBv+tRvPXTVSHPcjkErM1BqOSzQABZG1XDm
dwR1pUgwXaz3IQnHomriHj41SFScTBgwz4FxwrNtM6jS2h1xA4v/Q2oYew8fauv5RZ3wXNqEobo8
HgsY1QOYqekDdlK/1/PIlSGZYEhlsklMFwmbTIG1dhewOUsBQPPK4cBL+OUCAC1wmFXbgLGH6T0/
DEieFWUJX66TXyw5gboLA1+OvlRFGmgxwnlN9X+bjKPI1at9V3AU9cCtrlmgiqne4YdRsRbFu3Vy
9mvd2Uw5nFzTEEjQwsAmEe7yELHHuP169t3ZTmHzGyELDwM1TTk80CLYWn8HwB62IH69d3ZTWLSy
CWhoVci6lUBA9R+3LvLb8xJ3OyVy7QOYfhXTkKqrXYf6vHayvvLruROyKK2Pd9WtqmhhUvY5lGV1
RXkKYye/5p2YjbFOJmTHZ82GctRnbuDKnCelZG/RGi/9/MMR1dUc4TEOvv9qwcjHer2epvRjPXZ+
ufnIlRxx0cOOb55Uwen8oan0E+zwP/gNjBOtFfAucddVYwEbtG+DXCPQPOhb2tpXBsUVGgFKwGFH
2qsCyPj0GzyNtyuDSm+/KeMKjUDM2WBgksgCkZrlDNKXPICZv98yRp1QnfYAb/QdWk+W3cDOX92I
4S0VE7+M7h9myz9Uzd+S/yOMaBKVElksTMCnCK/FLRYb3mxAT4EvKq56ta8fTK9BcdRxAEhPXY/J
M0rc+PiIQm09wRC9Z1cC75LyqhVw/s951yAZX21jejG/ou04fUR5fmAO4T4CXibrGu6PDAdLcoRL
bW1OXJnNHLsIWbIDwys16tvHIG0LwreaXpeyXfdDFCKb8CWAsnc/R3Gr+THmG9pcu2a252rMani1
dsSac08IrDf0AszrN7h+0vJxpixof+goGccCRqnZUsD+lYmjmm1yasMFTrcDJ5E4MHgdm6sqklUG
Z8oBdWHg3ZIPJIUZxkLYdK0aPdkilFm6w1e1WygMaOATC9uXlSKFDSMReqjgIyFxns3gSZFODVw7
etlM0e06lG123cXRTAuL0V5hqgTjUWuD/mEalpAeabgsNm/LqbQfQDeX3O8U4qq9+o0aJkwsC5bU
ElmfICdVnPktaG5BeEzLHQfJThU163+VFGZKvPHst7NWLniJ2TqCfiemLHTW3ZRJ5JccpOTl2SNZ
oEwB3kwVqB+GWVqQiTzrIuk5Js7JZgqrmAk82hUVaVs4yYx/wyDQ79Dn0jdblLcuAw9lAZCRekA1
WHMl47n3W8pcjVcN+rUZCNNFNQl6R3F+hfLfzF+91nhX4zX18B1c1CILkVbmE9xtLJL5MBTwG3ZX
5TUOcKOSNpMF7IphyErau9pWfpVmkSvyAl4rSmiqZLFL+CUdZbi2BawvG89bjivziga4CgcxZiQD
LGs7EQ3vWBgpJWI8+g3+ZW/8bamf+3Etg3qWBR6q/l4VvUkCuGD6te1EqjLrtIw7Bz8NztA0nzXf
ukOcteRvv/adcF2S0YKzS1TRjZlNcw5HW7yxg2rvp8WIXL3XqoYuCrcKB4QwormBP+GpaRrPA4Kr
94K1e9la2IkjGwEXayjK2EHB7KfwGhxX7LWGKJVO4CeEqtquu2HxksxwJ5uYn74fjrovJw487ioI
mSSWYdhl3tQDTBZxp939UsGu2otv/Wh7eGoWSGVt1zCRNwUPZ+436YlzDwF/x2TNZXdqm746wImo
grFg3/stOK7kK5oiuJjinlwEcD7+VUNt/sv2pvdTfkbEidiExENbtzCmThhfgmuRDdEhLNc1eePt
8JW6usgVfqG2tSwZiLGFhYnz9KxEs0hYsA9EHVctg2cUnD0EQda1R5ziRHaoMlxGzzU8u6Tn13cC
G0XBsKNrcf5c9xF+nwHsL+EHUQ+q87tGuwIxBrd/3FkuKxNMqkrYKFeoO9vHfQ79lj5XImZDA4Oo
hcDxG95sAoz7dqV5Kyjgh17h7crEmAY9Ac6NQ7EbAtmyNZ+h3v/p17YT2t3cA2Bh7FCA2KEPWxX/
befEt+POxaUabaS14H2Bs+0ZNrI3hGi/FICrEeuDIKxWOIgUM130QQQUTw2rfe83KE5+Ya67qYrW
Be7oZkphH0dgk5c0nltl5AT1yuH7A0LGUDTTFvyAiVr8cwqw3fj13dmIdUsHSYeoL3DWeuALfJvH
6g0vl0sH/3BVdHVicPYbKXwKh0JvpL6JYK6Xw8No9dvE/imK/e10sgoGnpOI+yIWqawAIEjHm5qb
ofYLU1cwBsdxGTP43hU8GeDYmKVXgsKBzGvUXcnYpIYKQM1mKDJar3cannYHPrfL03+3fpl3fxh4
VzeWrWKHUzP2987SEUd+0DuzUxdGMPyE0a4c/M5YroYs3Rn4jHEli9DEs8rrZIZTvAjCTPrtxaGz
F/dBo8clazA3E/LBzOH7CuDs/x6iV+Zm6IQsnCzmNATOBSW/SXJsJqTyrYGLtF/rTsgOmIyBgCrw
FPGpfL/AOvrDUCd+1UxR6IRs1wwRDHp1d1mD0yfVx0kxN6Bq+/WdvDy8KWQXwrIfOjyGIyshx/Qp
oFXjOTDOPdfATnQ38KOHQgAWTgcUH45fbZfJxbN9JycIQ5qyBPelK+zEfyB3dA/b7M8+4xK6ajIK
tBZmeN+haFWWMMzWZvkFgK/f4yYsB18Oe4Pr21CXl2FXaYmEo07hXQ77TL/OOzurJK2BByY6X1Y1
0k4RgcGt2Px2KNgdvux7xizfE438W7TOERy4G+gRDu0AO3Ov5AtAki9/IF3ApMLJtiuimu3HtArD
R4l6vvd+g+NE684A6w7WMThWEeAjN20YhQ+EqMS80ft/buT/Xo8BKXzZfUZjsjFmMHWYAWECBK7B
XDViAcwHFzFDzgnAxfo4JsAk3wU7bgV3MPEf+68EYLuzAWTpmtMAJqiZLQ3cFfZAiHc9sPfk0I8j
TD5tVZf2hyx30BYGdfEGNkm7/YzByLpdVDvf7E29nGNAStAEPDCA5+gbap/rCPUtT+LiU/E8NKkC
etdwOGaHPaxq6xDKz4dW1YE94r/WzX1MSrn89Bt0Z5mBrnEkl4LkE1xC24clE9kdAWLVb4MNM2eh
kYFIJLKjogB65Begp09ZVD369dxZY3DX3PuAraKILXS2HaHXROq3jDQuIfOHqeJK4gCu6yurN1GM
Cl4d15O23XrMdqgejituCBW4Q6yrvbJroes+Fo3gZVFACotABexEBRAzVnXVR69xckVy9V4a3BFj
USyS1gBv2c8zrFDfWOgvkf+ncXKWnCisGiMmIwrWmeYDVNWA/sDy9fvWRsEbmc3XfsJZdMIy4xVR
ozjpLQYVAozyaWzyZUKyHUQkVLS9cal+7ZM7yw/kCZVZWAfEfDMLcTbJBgPjFtbwDbBU5ABFt19W
CfjWl+tQVSN3Uk4dBm0gAYRu7DMWIs8NLHUCGhjACImAQRQRnuPmeD3PcfTGAv3al3CCmcfQclrU
4B5FNfL5Out0cpZwVd5PrFq60EtdEKZOXIODw8Eg4QFsOmAkiFr36ks2cr/S1tAV0uk9G5tmn9qC
82Q+Q3Od5iAV+11WQldItzRIRcYmqkEsTOlZLTugnFnjdY8DfePltAmZirqOd+UxWpobgBFyKpnf
mLuw2z0OO9iMo2lr6QlYQnAYidf9EKa0L3u9w3Wt0Zkoj6IhtzwJbkfml8WDufHLpiErxCCxpjyq
dh1vWq3nIkjiD17LpiuhKxMOIhZQV0cRVQALwWccxMWOnv1ad6I0zMRUJoBAFbzR6haq189jBZK9
X+NOnFaMV8FCDJinYD+dTTYPV+HY+UlRAfp+OepAd+E9pZ+aomnBblJ1ehfwSZ+8uu7K6DZYnBsd
y+w492AenQlZP6pJCL+kIhDdL/tey2weOzpkoNOMD6KTRTtJv03cldLt9bZVfYWDFNgtDXAcQ3iw
XfLGynuZ0X/YZl0l3QJ1vkWFH4JILzKHauygGByF/cbciVALkx5wLVSDqqUe5MNKAfRUTgPoL37t
O2Ga9cAockA5UGglLQGDtZxu5SZAQ/Nr39lODRvKgY9xduxXoAPEE1QAb/T8n9zen8advJwvlFmU
YgxVXUR7EC+3YdMnKDCqYBz6DKckWTTJhV8HBHGfnBiya+thnEWywI5Tsf08miwcT1ZFFfnec6AZ
ijKNG+6VgQ9dFd4WAPACqOvlujTN1XUTh6k5AVau/3c07f/nAhG6RPKhaWYGiio/AmzIsEDtrRkO
NXDp8U+vD+fq8KZZGLuUypyMrBXoE3Q9qox6ZZpD1/cLR7YkBi7InKKL79eajKjUptxLXw3vx5fz
QvGF6nJG44uBd3On6ZjLDoQVv3FxDtW0NqiGN4M5kTZSh1hEbY6MxA+/xp1olwJQ+DAu59NCADpO
gwAFXKCN+G09iRPrFbSmIQ3ASZZQ1uRSTNUDgPLzJ7++O5FOV6XiiI3zKcjw6kGFrU7NnngOjBPr
zbRGABV28wkeleRx6DcBQLblfscgV4Bnk3odZ7Po0zCw7gDnajjC0NLP9SRMnD25y4CzitNEnxq+
TWdg6eAvHgi/N/bQFeHFK4ltJ2Z9itcLb4rPzyiv3vwmu6vBM2Dcl/C306edA74jQgEUkPA8q7gS
vEQYFsQjRt32sGtZ5/3vcKr9aglDV4IXWNWPZRebU4XqmWO21vUB67Hf433oar8syiDKBlh6iOzI
D93HH/qa+JVX/4sFAnBgL6Wi5tSEU5hvipQnkGnFG/vxZSX5w6ZJnSgFE3okQsbpmZVdsjzWpm+A
OGekm850UtgFvRYDVwlWLnFJoxZ/RELS4LiQpDoMm/FTgoXUOUOruuTzzNB6VQ3NMYUM7JDJ/S+/
rjvhKlosB9AzAqW2KaB8gOA86r702/hcJVimAJbuk2Q6AZe5nEE5JgDdZNZv53OVYHsPrI2d1uk0
1xYkZC0+2qhN/D6pqwMDTZJaiVzPSaU10Lvd1h4gSfWT/YeuEAw0Nj7ztFSnoA+mQ2sVYMFq93Nu
Cl0ZWElpN0UtU6dmHuuDTfrukMIm/+g1Y2JnXwXyGCnnqUrPbTvYZxuq7VMbDm/51l9a+UPEun5f
ZbyukYFY+ZRMEepRLgcORaK3coSvte5srCDcIF29Z9mZBkidL8FP2Q3PfsPiRKmIwOgEP4Of4fNV
dvlioU6c601/8WveidOok7G04ZSdE9UPEOC2G6vvWNQNqV+sugowpVODU7zKzhnIg21GbrrQ8yTm
ir9gxDXOO0HTPcX2d9FDDH6CxNBVfgEG0ZQ1H7OzvVgfiTW6wGjT1e9A4Cq/2rCrZ7tLeoQL1xWo
g48h83MTDF3ZF85NOCb1F5o75A/tENzRoXnymir/knzBRqie4oEeASvto4IC6a2u67U3H/3adzbV
QUVj2xnJz1RGGyzUqaY3l1K9t/wELzeXPywBxAnSJhCKggLHzr0KNICby9I/aB4CP4c6VV5eV71d
6/vZlm9frv8PMepPP+qEL/CY5bC0Y4dr67YO2yHqmo6okxCIuu5cl5sAgFz2wNXkwF9ib9/afRr4
tewUsLJnXKxb0YPVJpb9GnTCoPwexytkd0MISasA93q365rjkKPGO8GiVN2DfbxG7HoLKB8FOMtd
FTR5GGdNDEbhzBUOQpLh0+Wgocrqu5pqwFpzKnjTX8dguBJ53HGh59VxH5d1Oog9brcPsJBblyZP
BBA/sPnem00PeZSZgNE822ENL64iBXZnnffIWc59jrqCzqCDmsvhoyI9LjItb9O/e9Xjnycz0gWE
egoLU4MREodlWUkDeq8Brg9n5FgP3yWSttzk2xSF0ZonKavqrwDei+xnXxmAflDIaeXU53D7avcv
F5HelbI9yK4DTKP0YV0bHYkjR+FkeQJQfiOngJSbPpQpZlp2WNi6J/2RLDYJb6N0Ydm5SYztURc2
yv0KlIDhwJla2H0bmgbE0iZe40PNGbDfW9qnx7SHAW6+jRUbB+g3W1lXxznDfZ8fkCHZKomejcPE
85QwjrqRpSlKynFsxFrCenODryVBSZ1SnOyAbQ/AeDf9QL6Nc8+OYCxv/Kdp7B6f1SQT8WAnkrJP
9Ug4f4jnMo7vbFmnpjp2FjUq9JytJoIjgmXcdPeo0EjxvVTTAFN/qEKbVeYcwtUYp7E+lFZc7Sze
1h9j2jeyOsgFyeBrjgqk7DnaOMwID91AQRKr0uBiA9mZblgDVLFYiLbgoMPNYk47vqWU1yRBIo1c
MzGk4OEykZ2ZqIeDZNvaT8im7IFeLifLRd+GRovTOmGNemCyMu3ztpFqSDEdJDHnNk6AZJVVTQlc
Yuu9O+JeU6dfU0AK5W22WVz86iQ025SvakYyP8/ShBOcoOY5juMDSIRx+xSJdGJnGKyI7XYga4Ss
djjDW83imXleKtRuhbtmM5ScQDLfh535QboANTPTwqn6wJM+So91qZP2B+4+aYeg6alcjrpNpH4Q
JqzYM+RZY39ud44yoUyGMrmxSUDEXVSvwv7VDJ00qJiZAkkfRgRtfRpUDc4pGK7t+LkO+jQkWN5E
xZKc9zRTD+E8i+gHbcsy3fOyyvqqWNdlSW7CqaHyCzjbe3KA532IavRqjaMM1s4J636W81oBPSpG
kf5IYjaqz6gut/UBr0vYu1DnIfd7qPp0iv9ZBvSnbKfFXvdE7fuzsGEUHVSNSPrZUkzzq0oQ+zBn
YXUOyZi279LJcHYK00bV70dRb/ZxRYEHCfASDd+A9HhxImbXep2H4W+Bl5v6tmUXyrGUbVcWI8mi
6daMGQfblcaUfE0ZodlfEcDhDyghD27wjGR/orSlB/E0qY4VDIKC49bYdL0BQ2KxVzAPir90WUOz
o+pQ6fjE97obHqKqbKLrVTZAagdj3W5X2T6FgJWzTYSfQ1aK8n09ZhX4xPscwBOxDTONIpqeAeS3
WNB973Vo5/A6Vkx1HwHuKOU7k2S8Poe1kPw4b+2CtXNN0qk+Qz8dTfdjtrCfHTwBwLNGynB9V2/h
hKWkltt6Yomcp+oIzjVbbkULg+NzWRmF8hqg26vnOtUZve4V0MT5XAYT+1HXWasO1aDF3ObpEJUh
QEc03q511+v5OK8kDI6zHkiUD51d1dd4ztCDYxJWEewMN/SiAed6ytst0IAMXyx5chjaWfEAEGxN
T4ma1m8k3FcGvFoFxuMBKAh2j+NS9atECPND29WkP7B+TeTnHfjcBAZHfQ/Lszy+UKiv1xlVss87
+HRTmdfjzDes91atAAQD2gwAdo6M96J/rmaJk09AcEzYEATcarL3HVq5fEg1m+mUZAwvnadhJX2S
o/ZzSIouizJxWpYq7sBZjebU3q6brpC12ICxyq7CcscZEZVsdX2tQVkLcjs1TfCBJWIix5oCYH/U
4RJlR8DZbftpCm3cXi2zXbPC9DIoj+NKyv0uBiznEZDTtvmAzBHZRd503Zyd4RpfzTeZwA3mYUdK
LD1T0WC/A4P7AnzuQdC+66uwFQdpp2g+UDWBGg5igy6bFdVzVkfv51D0KMYY6Dw/NlvIyZXEk3H7
IOF014z5slMAdOArngPAnUXXUZzp+V2ix2D4Tpot7e5YF2vMsaHuu/qvuEstZkIPyzZ9klXaLGf8
ZVt7SnpB9Ucmlrq80VXTxtcoomXdvQGQPsIxwoQdO4LLFJe/LKyS4Wmu6za50rKpKmibUYGFOZLC
R+mmbuddXam2j6EZJtAQh6DognqYL/M+kA/4zfTTEtXz9q2DaTxq0jNSS4CVYb9YHQKsT+VhK9X2
oSVsjq/STKHWJRkGiFX7ZUqDw67MDKTcJNcNBSQLjw54UEjrR3Q3Sd5t6141V8FAKF6OmlIE5rnv
rRxuIN2tLU5F4Iv/xK6hBwGP1DCMni4vNXF4iOuR23sbZrTXWIntXl6nLT49jGYZ6GZ3Kxbk8R3o
F3q6Bgg3m6+2mWXJZefeangCVBhGrfM5Q5SH8KurrKkOY7Pu+1OcbV2Wg5qWsjOnPda3XMRrO70L
5ygdv9tJK9rm3bxsyfVO43B7oJj99ZdWb0DQ4I+MZflOIB22vk8FBvHGknbajkNskvkK+3+gQNae
Sb+cVsv5WuHwNEuLjzlVy3lZRdB/5NE+948Lxmy5GVvIQt+1S1M3B9rWUn/ZFCfJ157wPe1zOISF
g8JIxV311wDP1PARrvU0+y4py8S3sRsFwf0KhojxoW9Jy696Pusd57c6TJnMx8Ds2Aq7DdsHTnuw
jGVBsvCjhkmD3KHR48EPuMrvFJhgLODX1ozimRvM75MIV8CLgbZGzrXnA/2cEOgiDvEOcPQBd1HK
QUSU3BSk4wlb8hig9fFB1WONkuMI9p1nlbUdAOq9WoMuZ6jA+t7Kcd7OSdTQ5V00hBP8d/HOmj2D
877W56UDKedxJHX8JdWgvBw1LZEKSJtgZg/7oEp+Dqd2Je/w/hQP74Fk1/Y2aodRYsGkiA3I4iFU
SwsBE9Xpvuy7TG2HlNLqcYfyJThsrOmX99quIwqiUfdK1gNsDEtx4ABbq3dCI8eU133Vjad4R11t
d0aJWnRKy3gYjlNYEnyJpu6ie2pAhobHt74cflJIK+vqkAGYTY69GcPofzj7siXJcSvLX5HVO9Uk
QBLEWEsPXHwLd481IzLjhZZLJAiuIMAF4NfPcbVmWsrpksbKKushMyI8fMFy77lnmdNms+6tTlq4
JqVbB9Xii4K4jb4KEw9n3c+ouLJK1F6G5PaFuQyn+5KyNabTG5lhe3AQ8apw3zPro0ynEPCqKXU0
RAi3xFPwH+ehn1iG5Ocxb1w19/vGYqt/iXy9LjvCmjZAMomG5VkQSprktAU9ODU02HYcl9E6pToq
a3OdQZ3ifdbFHWvPjSndfeJuAaib3ugdksUbv0iQYGNxjaLkQPZ6iGN/bRdPHJu4j6aXuS2D5anX
c5BhRjKSd9eW65KVaxUeUK4hNbOBimYA0p5qW1eHalIw1gihq8ZlS7Ntm7hKB4QhxfmkfXIQqAfe
1o7ROwErpS6NeT2arApILODZqkg6DGEdn5JVuB8h1D/1hWDrdPutNhu/jB7RD/4Ki1e0QHQ6izgh
G2qnINQPi6dA250sy2LIyC+Y50CsjfBSCjdyyJAvTifk07B6omhIHTdp19npbmlafi9WOOjnDZZx
Ftl5zUhVykMYhvw8x8KdRGDbdyeW+pnTVmfSjx/bSHefkBne81T4yoB2MrdNM6bWl3w1qUC163YO
UXXuEC9EvMaBVaepdgnPsZzjrNvmze56XUcnB/pi+Gn1EvYs2pXClp1MPfMOZceWtU1LrNwEMnlX
+T/kVCLRPYri2KWL7GwCKmewrC6XNz+AY+vsBtuURAdOIVl3HA1BHyPpUOciXgLvtAQh1NiQla7+
SVdBya/Gs2baLdD5+69b3JI44y5cprs5VJF4R+XajUU0EY8clFQyPNd2aRH2KvoFie+B0skrnVvl
3490pqqATYPrYUlg4uo4eAtvv3gVsoTrLHIykrlv6mpK50iiFOXTzJAt36JGWdOSepS2qYvcLL/b
JKLjebHDsn1DKNWKcqiakgiru8XeilRaQzBUF3DRKcleJ62sH22A3r8Y+pB2u4nh3MnR0Qh2HG/0
u2JkHaH3ENXU0R34szTIA24jfgwgm7I/JcjY3f1spkT5meNiqU5mNNSPUxiKJBiPbjVp3SNaY0bQ
BYOyud0Z0xqcC1XP1uCiOmzJ5wbN6vqliRp+DJG3jQa5W9mXwNDGe+8wYEWbbIcIiYsAoasMqwPF
UlrOC053o2ebL53QyVsMTf/0mqw42z8bM3JS5xEbPdxXZR95y3O8brUVqUcIo+k0lbrLeElbcjVb
Yt3PEHL/9oeWULMVSY3YwifXVpbDcCAa9AMynqPGFv0Cd9c9lx4ZHmLsMpyIPtVjguOpsgxgYdVD
1nyoqV+tB9pUjd/l4aZRAqRtHMcCNvAD+g9UfPWYuUXdahHEuEzrYz1pLdY9b0SjX1vjDctuqL2J
H43hc4RPbOOrzkfS2uW94RG0SHHVcPM+rc247JTwOy/jzRzcyVGUcTZiED6dXV2HAh8JkxADGqDs
mVbLiKJ0jGEn8zpvIU8gkB7L8yDIuF9LmzyNlLgJ1UG0beretW2bamSDphCFiZkiXyyph51bk8hl
AnGq83GjBg1axWeWmmkdPJVO87SaRxasrPq5INokKbbG96s8Xm/3aioMMiYOW9xF3xyC8mSd0sHj
5QlxzGEcZqbdag/1qPO9vd2wgve48QN2mnDY11/5Jqscd3xY3g/E6EJ64zZjpuqV3hH1LZ0yHzii
Sb1kGssM9kr0E10m8M+WtRLqyKvbjYF3awrg7joMMsONpLrXCBC+v6urqp9y5UVyLRYLIQOaPg/6
uo1Vgbwm9eqjYZauuYIHPh/bUsY9dmQ5nwYfQMeFEzGR41xO7XuCYmW99s1qTtPI+rbKE+dsFkU4
OADFiPIdthe1zEWHs1PWurlMk48CboMPyXpsWVJlanPIJYH6wz9Ipml7GSdq2osuZ3M3KzXUX4m2
SVMMSaNf0HTSovMoNCN4PnFydBtDIFlrw/U1ghnJhyaxj1xy2G9ILGLUGWm7sm5HkTo9ZyPK+yFL
MNhcEI2XWKC7ODdNNo7aZu2MjhGFjeI2g+LFiTSosHhH15A2UyDKgKILfxFyGXg/AV6ZvI13J7Yu
UfXZrsu4nbfQuvoTbD4Gcu5iOUuTTXRR8m5IQKOBhZq1OYLNhxnR0eE9QYRhvgzM1tCNl4jq7XHP
s8egomheS4PWKI0RfXfa6tKzoBeO7ZY3GDlGIi0niIi+lz2iOY6kQemcltDmJx/DBBACdxZqfkTz
WR8T523C8XbxEj5MzxhOEH1eIftu7/WKyMhrOMONJ0sSrdb7DrOjb+HWe7C5EdFUvVWDgLaomZRq
QZvqwpeO8EmmSGut0rVBpAQ6ZkTn4exb1Fsl0SMCkTO7xswuSHFG2FKmG5C7KG9YXFXtnVsZ2swU
cpzgHQV2T7MBjehy75TY1kdfjR77vJZjP9/Pi+TylFRcdLLo5rKRx0VUNqhw3pLoZ7OimnxvnFhR
YG9cwVS4GcbtE3DWDlyhBQ15Z1OLu1wfbG1W7GwyvhJa0R0g8eAOWnRcJEkER+i0X+OZfcJ+WNuC
V1MFo5Qk6O15Tea++bJ2aGBTrYGxXQKPxP0HcuN5kzdDqcmLR7ZuuTofXcm1HBCI9ZgAgCJ/a7vn
qzKU9j+j3nB2sIFo/SwM4St8xkUmcFkLG5E1L2NmE5UhUggsyWwLwBV4XmAC459iGNr4d1hYrDnN
MQ0VEs5821+4AhyVxoqusIVWlf7wIyqrK9nKHvSL0m/6A/y5PfIAeRiLhwxhN9sKmLt3aoeYulXv
QOhRXQbwOJq/9WtnPOTAbVNy9Fp0jZ/9thtRuseo7/JAc1VDc4c6s7vOgEmaDDTyycwpLCcCcufH
JEINHU1ef5AYJy/fVuK4wauKy2m/CpmsuY6UaoqW0mTMCYI3JqTB685VOxS9Lb8rQ7hMgWPW3lKQ
EAo15HUluT2VE/jHGejwgkc5BOe+gX102WFsh4nPIE7xYumGo3lS4QHn5ICh5IgrLAXcFDQpdHFb
nY9dP7e70M7B+MFk1LQeSqQgnChiPeHVgHD6roVspcEgYDLZ0uE6DDOv1XwfE0WcPTZBQpNXWON2
0/m25qzCC5dhHWZ1YOlwHzHZ2jcPr4Z7aRVMdJh3N9Ne1N1Lsi3hdb41CnelNzQWdwxogfDRcaUQ
964LDGoyPdPYX9CToTVnGSDlCEW5bzref5cORzYoTI51/oeeFm/czfDwRF2IbQ7YHKEcgz4ZPszJ
fVTVi8CNmNTbj6YC6Ppe1+vQ7EIR9t6Kd1fRHpGzsZaPIaoaXA2EszDaKRzt40elwmhN0glO2O66
snBOXgLAEBIpF4A5p28crpXNq/LmwXsYBHDtx+VWj0OY7ZKWZGwZYd8KdZDS7bHqAO9jkYSK7jRD
fRcXiIubxzsInUS0Zhug8gEFvdRMstyP4im5WxUA8zOKiCQ+N3MYmue+rRt9YoKuw9GbkT/9jqlL
6Wdxb2NoF4bOm9OWkdU7Dz5MeB692czys7chfi3jKAD6ws1doq/STODzd5HPlpetBXMrS3wDLFvS
toeThhbe9D2JjSpf6GqqjPSwca+X7eRtSCnW6JeGqj2uSlCXosyoAVYwO80HN/ScHjTAxHXfNvHm
vwI8iaKTbDDwyJTfYc5ZQDbp6+R2h29o4W/AgbcbNSFzRuOu9lLsuUusjAsxUongArDzAzBIx530
AsDacQ8k26UtkqSS1I1WRbmuWBQeJjvz7aBC6/k9nKvIOnNAFwKRUMPMg/ocBdqY18jAPPqDiXDu
zj4gQLZro2rmz+sKBDpvRVILiLDAu3mQfd/Gd6Vo++Z5TfDG3DmSNObkz0gOuSx4rgTBzW6LHuqZ
deJka82bT6hnZblk/hw7Oeb1kHRA50JYUUk/m7GZlZfB4iB2Kse4gyV814D1dHNqZV9g1OabIOMc
Pn9d0QHxNvORdavGGzuxWukHq/GmYTSElYDsZsK4e6Z426Eh4VHVbJ8AEpd2t2An7/i2sTN6hdi7
I17JMdmKfZh0kdu0IiF7v45jtW9qNkbnrR0gMA2IG6Yvq5w5tPnNDIeE3YQ8XlelwRpHDKMcAm6J
P5pkyWL0b+a9W8KEPAxQlxuyuzlaBmjdbIQM60RvfKkz3q1rk7tO34KzJhNfI12G/TGEYHE9jL2a
aS4Wp/ozMbDjABLkY6w0OM3mnQRWGaSeCQJvh1HMJPM2ERzVtRqNYmlMO0m/Woaw7LtyE7V9gvI8
nAAxVqXeftA+ouKbaga/PfoUiq6jD3BrvEAcraeXFs671aehj0J7DkLPuJ9ujGp1dk54BjiGJUmG
CgbgOGC0GRCyNAacpnEKL7PfmTWbHPIRjxpPoc7njZAmAwU4xmgwDG8swiXZcRA4r+2CANRP/toI
c9HTFvQnhnQv1AV4hSUo3XxyCMA2LKy/Ac3waF5HiacMPClRiGWmx2rvCmDvDcABHKS3bma91SPc
0wvNnOcFGpslGTVY4Sq6vYNcoSsXqa8jfm/Y0npQVUsmf8y3+/EHm6ESh2Q2Esdx4ChFfJx37TPV
mkzYeyLqxilViYF4FJ008nBY5Us/pyTywCKgYiyvpGLTusMxCsu3pe3l8jHVVtnzsLEuekMxEIc2
rcd6PjnHNvuWsE4t97i1BT0YlCtpB0+PMUXmibhhgsouuHMxp3lAcczZyVQgVF+BB3fQ9cLlfUMH
PzZoziPk84XR9BX6vDFJoZ8ga2Fj1QCc0GP1hGlwIPJlQfbsUw0CF+5FRAnAoo4vSclfmYJAUWW9
D9h+2felHocplZA1hemQYFxKM4z49PyBflkAo0Jf6k9f0ZRt0kvjCQPjOo1wyk6AStoBpPYUXtxq
FTsLFRwyUHobxtUXCEndrNN5RVbHuO/Qcsg6W0fYJK8n9MM2CnJNK0ys8z9GDPiFoxK7sO+G3rSF
zz/X4Uu8/DEm76/uJVFLF2DDeFwqnxK0PjL6g3z94BcRxgBrOF5Kxna4rHx0rHzxLwZn5r/L4f4d
dxz/15Ar9N1kAv0F5beHXTBWg5zuutUbYLhmtEJ3S5YaHuSMj+TBGuBEGbJDPT8bPIvW419/LDeu
9v9AbfjV6EQAD7bS02w3IDqxzZFvby9gKo0ZqibMOgD8J/9G1vw7zI3gF0K3Ho0zIaXxDurjkT1P
bijnXAlUm5CqoiHLfGjNW9SG1vX/RpL5O4yuX61QapBRcKaTaBcnCACY4HFRjAC2/s0L+r1H/4Xq
ohAfZljFI4ypu2+NDl7XRJX/hpv6e4/9C80FxfLYKVFGO4eMgbTS7ijnlv7BB/+FzjIFwdQPcxzt
AHgVmNrItAwAc/zrBfV7z/yXfV7aRU4Rl/FO+J7BzbqUaL9xB/+hR//VCIU0ioKKgPcFDRuMQCeO
SLtteP7XD/47K/RXH5RYB92qbI3lUjFOfphedmvmx44gxCQhnUrVDOrnAYqKSP2hLDDoALEt/8GV
pkrEymAQEe2QvRi9haM21zoASPOvX9Df9tb/sLt/dURhtaPx4kS46xJeAe7ivVuB5OK/DxdM8WuI
+hf/0odBH++lql/qTb4EWGnRoTRyrtAxiKpAFNwPu1DkxKYTQ2H0X8/uP77b/yU+hof/eh7mr/+J
v38flNNSVNMvf/3ry9Dhz3/efub/fs8//8Rf9x/D9Wv3YX79pn/6GTzu339v/nX6+k9/KVAdT+5x
/tDu6cPM7fS3x8czvH3n/+8X//Txt0d5cerjL799B7Q73R4NNkT9b3//0vHHX34jNxb8f/zj4//9
i7cX8Jff0lk3sv/6p91XM/w/P/bx1Ux4hD+HfsJjnmBUBbYfv31y68ftK1705yigBI4fyHnilPk3
n6QeIYvVX34Loj9DpY3mOqYUtTia9t/+ZIb59iX+5zCAfM33IdvH5c+hyv0/z++fPqH//sT+1M/d
wyD7yeCB2d+I5f+9pBjFg0FBhf85Gn7QiG/7/x9WbttUXTCPaBrXoc2CCbDZlXacfkwe6GNLa9AL
bz1maj2PUV005Esv6t24VAePx35GOssRqu2CAg1TwVld5qtXzeACoSEMFGd3oEWBV9A2hSYu3MWO
y4NqN1DSsJxBwNA+qBX1gNnTJ61hWLHCHqYllSzahI2H2fD4bjD1M8wo9qAlLCovRXkvB6uziceY
O2KihPb9ojwyFkmAKjVZwjkbuOcBwpQtYFI9PekBhALlykfn3Bs69bz2WAZ4FGz1ct3FQSneuCx7
NJP92cFrJO/Ax8nXLSafO8zw9yCyqYyMocw3Qy04J4ArS9986uCsf79OhMKtF8gAi7ufHfTqRTmu
BjTSevsZefKdJCBPkS1oczM09ZFIaooOv/S+RibXXZ+szSPSGoNjV1GdoeFdPknWgdIxlzY4Qazi
b0UQRdFTKIC0jyJ6VHLNnYrfb7DGD1u3bEJla7s17wPlP8KcfRH5iCHtOSFQ5+O3hhsw3I1eOPP7
oVhFjVO9K5OfYxVERVXRucG4iCX6VsiLL0NiwEqgaK8eQEJib+0I7SHg2c09DGPbXSl2RYXxv3Jp
JBg9mihZxwezAQqTmv1ENIUMgX82SEgg0+qODmSePYoBdKYA6mFDAudSBuIUrGKSOEPHh4KVAvXL
6FwDlF7hJ/2Z1GFivxkjyhzmo/493I5MmE1LS4KX0Rf+ddHssY+9sOiQYAaX6BaCodSrMVufhPXw
3o3NeZCbLoaa9hirtrY7WdLG9wvHp1E1UhXo7rb7UqtrSPyuSkfa22ubUJp6sAE/YRL1ytYebnSS
hP1+CMLDMoB+nGyl2wkQA0EVyQdg29lkN/kGXwiRg0PB0xrUTuVH+3GLaF4ipSzh5XbvdFyd3EYK
gW+h4lH5oUu7ub+Wa3gOG/9cNwzTwQV8HveZjfVFbB34fvKun0mSsyQuRCWKuWvQugmb0t47VC7I
K4CBKmHZVulIp7A/vTDW3NOF7dtuyRLI4G1nXlgtssgn7d76BHzOxV6tkNkUHyf6tAzPI4Jb4B2Q
CfK9oVthHdy1W/+zj6rxaW7m+xJ3vw3HPY6jeYdmIsXI/a69UflceRG0z+3Q2hQ3RqpqUkw9MGCY
rx6krMtD62O2oEd8qh6/S6Tqj/ioQCmwd+2NBBAzsl+aKMhm6zAaj+mxlpU5LWG0PUQVfi9sLW0K
cxSGgWCrnrFtzkH94AR0vf67bGBaD9SFbtHeJTIDAeFIuw1mN/0RIXf3JAEzpGGZ09sdBsN5JX+C
h3tgwK2Phkr7adU0ToMO/MN63IcDgx1bqQuQzT/B90BmjekinHPmvfRJcK5q9M3QEf+Ee+pDW6Nj
3mogorM/flbj+gNoR1mANM2O4NXcWQv+qG2v/Wi+YvSxDzy7HWCN8c31jRWXditpjgZ/3ru6L9vH
ofHRmYOjCHYwhmUrQkyY7wD4JQRGbnbKhhosoqPpN013tQI1r16a6s50wBZTYKZafBIcKbjM4/A4
b0AEaXLPd4Uz7bNoqg/p+d96h7cKNVzzCG51ti1NocplK/o49NKazd5T6Erzg276yff88gmJGJKk
gnhXcCEGWpQtBz1j8flyiUrX5ER5GlyCgaF+m9ujECp45QFEqUNnhs/e0C8ZCXVZeP3Gn/q6Nrfh
zva10YZfQip3oiQT3O8IrJ0V1AjJgFgMKP0vMfGfgab0WSSTzyCDgnPc1va48gUQ4+KfMbKVp4oq
fkpEMmchAYRSEpekAK+LWiWZUd0L0t8e2nGBe4tqMr1N7Xks+/q+xJSt9qpPzGFnDP70NnYD+GZf
5UCzqBLPTGL0xQb/I5FgYMblqTfDYZEwN5kkbhUa2zuxjFD0NOP3ICCXpJm/dxZjpdKEQ9YMzaMO
gu+jp9vMCcyT50AeOht42cpIoeKm4Np1KXjmQQrnC4UwwNoWkCPKzKuAsIFDlIAAE3c4CkGCAagM
BGZT38vAb3bt1J+sz+sf4Bck+2jof3A9nFa4UuyYaLIuCjPVIYa296sCDICr6+T9OPpVWmvHsqXH
5AiMlnJUuWoWlIqvgX3dNuAHNBsRqFjh3db9mt4WHWjib3xZz8gYwnQorItptofI+yI9uJc2TKSw
pnrDuGpfe19AxDvM43phoX0R3qrTHjTrHKsExnoWYArbz37/qNsFSgJ73ESM7QDCQsiWBzGpeyrm
O6ngZi/r/htjoB1i/nchm3+cQSJbIXBwfXvhY/ipHKvPZQg6xDKfGiziocJEd6rv+phncx8sQJL8
91JX17hTx9BtYEddNja/SeediEdfPB5iCqa9K+P9x7Y8j2j6dsFSglqqJMhhLvwZl1FBoS4ryVcA
7HlSewCrhMhKGz2DYfPZmZ8g5Bww9b/EQGW47nES++AZtsFBlTpOMU4BKgugZq4eOAnDLKlaMPOc
j21O0oWBtZEk1aWidyst66Jrv8MY/AgvwoIYlddKZRjVbXjL1x237xLgOcXHnlY2ooUjwYWXy36E
qekRqPmxTTBWgSVdDXtKv27TyrxVVtxR9+bWap90AIqsy6C3b8G5XdXJxxw0lWJ5WkZ+WDb7uFRL
D8SxL+aS/8CmzStD92VrgOSx0h2jEZQ/uXo/4pu0BHoqvGEZlkYGesJx6EBT2xLEKTsA9B7GqC+R
p7/qyt/T2ss3HBvCBxJdTfpa+nMKzPuJgPjAKGaX3nh0wGlZxzPE+OTBSGU2+EFG6gYJ5Axzy7b7
0piPpI2vtjefSeB28+gOYRNBGrXlYFe2oMQPIIzs16k+CrYAQ9/8Dlx+zIo0sKTn0Y9z0BJyTL5x
VIVnFpKz83mf+oF4nNkMThH1YOHwBUbMeRe3w4EuHbuzxqvxQrk7Td0PfJRHoKD7cuhyO3cXbK3U
mjpfmvAUm/KmLmuuevQxMFjZY7yAYc9mWLSCdHhRwO9uKGhhKvIkVGnxSZinEYXGMi0PHniFmw1y
yLSPeqv8lN/GaavZBzYCXQHEAmqeLSDQfJjWHnuiU7npxzkPQ7scNhN+5nD3f1kgCyhA1Od3AGfj
NF4wah+sF704Kj8Hwwvf7HVS9HkYbB4BWZ+96bFKxruYkDMQ1XQ1BBUnGN2hBl8A0GwsxkdQ9p4w
bTpYIt9XP3mY5m7nwaZt9fJq8/cY+oFqO+RtaM6QyryATb7sNn/6cTvQof669fPDsm8j3mV6+jT2
5OgDfL7VprtGMZ76uLV5VRY6CdM17nK2TDvm3kCzTJkftjvM3Oa9SU7t0IMOJQ/LXFUFokaCwkUR
lrpK8ggItcfJd6G/9ZWTe5TqFZZSCCoCmV972n0JXPIOykp5ilhbJFC6EQ+pDYhZeANpsJA8PgaY
xaZ9gzsD58KygdEYRAQ3h2yiFDDu1ylasnlprxTTMVQnGetlhkTUAurFnWni1HaXjpbXUFxLiRwa
FCThfdsg1LT3juAWf8EkAzczSLugJ3rKf6ei3TV+jZ4H03qxgcg5FBHsoBQm/Ono692AQdBUEtAF
WPt1jOm+tq5IJD6QyHth63bsJUj0sdyjbT1YOueCcCyeVWWdIvu+98o9bHYzkFmKsY3iAuT5Er7H
Kh3D8omN73WXwG4lAU1gC59o0tEiQnoKmAPJrgQxCYZAGTL8gmPtA+Zh7IwGb1eC3CBBssjAmXwd
lymXjh2k5dfIjXDhbr/xAMYIwVdMEx5cyL4F4nsL0HmPWXmQjvVpDt7oQL5GGLPOPX2Ruql23cZw
azMoAcDmR2FpxnToR/pelUH5JREjLtI+QZRbitE1DD3RSEpwlzCj1s/asvK1gg/n7d+EuxiM4XaT
VKgh4mk4TrPAhXmjLZMQ9RVGCxuOifiOhs03ODV9XnE+p3DgDVLh3ZZkvBTgcT8QR791lkmw5Mdn
CG52w7BuJzAC3whA/jUK9VvtNz/q211aNmfP626c7b3e5GMEf/CCKAlijv8DA4QTaFyg9/Uxpkos
R0LLjzFcM4clxG1yITG5tmFYmBasV24GlvrI58DNXyzCAytSm4caybIFCbzmArJMfVVccyRXRQTV
KcbgsljaGlPFtK47fUWn6+0WTD6PcAWJntuJGOBPffV5ilnzXnpblYLKDfeHkBhQ3FHWT8rb3j0B
6jAELV4B7URyWTaPH6DdGYYsIGoxKSRr8W5qN+9MSQIbQurNPmZikKQNedBt4c9FVQq8s7pfr01N
53sRaa/Joi1JsKGGMca8wsxihJpAVzIP5nIdCiOJCs4D6tx13PegnA/8UA92hnBlakT02vldrLMk
WpCX6CnnXcpYwPLJ8i4V/baAEFmj7thQgj+odYEKz+HIzaq5lFcOKRiab3BwJw1C+2KWHpPEtgpO
CdGbyKYWQDWIp43EmGkIgxxvVrCkoMWLoVgAfwDiQGHxNuMcvYnqCFrRsPXiAywuYBruRAkWfbuZ
ugGtswfXJhChc3nVhvFubVBsrAEObxSp0wE+Kiq8YrrfEmgHY3ncjFclqRFOHDB903fwxecA0HAT
GBp7PUqyYesQHiSwoqFhqG9TnYFdy8l4mYy5h08QXzzMqH5hQVj1l1lsePFz0qhHQEitS4rVwBX8
Pgm8KN7pxmzbSxRKifkn5tvoIDmvYCQWyGM3ol3LwVdzr2M/gHkTh9hLunG3shMGnHENSuyd2JBX
UjBWshHcac684HuCa9k/IjGlVls6sEg39FCDWDdidBqMAchMC+1FkIPwuiKYoed9e65X61tUu8GG
mXS9BQv6a5Cp9LV10wie2QZFwHM9R23wgQauYh8SACaS90wfnqqojO3nTm7reZrC7eAH0OehBrNr
ZnUiD2Qb4uAJWca6zHASgM0BQQdOJmlHt++nm9wpmhCoBHJeC6BixGmC80z1yaWOkwQD6YnMUb5Y
W8MxBv+EkgC0JliJw34JIhxQli/QJkFrxhtv09nSNNG3IaIh/B4mEGBPpe3h6Yyg0/KoI1qVGR3t
Eu07UaLWc2C5Bukw++xegROr8hhawqfYtPSjVxzyNkLJowusATcMFUrLmwgMa1Xtbe/MSfnL8AVC
kJuSsYng/7r6yF7IZo6sJFwmjhR9pPpp35NtfKpkrU5LXYpHSNVKEP3GLZZpbIXexdKSY+9ak0Vj
JT/LtjZ3iwUhdja+LkJ/ZSBO4hhY0ngr0T80IviY4pIfo6Xhz+CHJ0+jTIbL/2buTJbcVrIt+0V4
5nD0U4A9g0EyOik0gUUjoe87B77+LSrTylJSlq7VrCbX7kASIwjA4X7O2uvQoLWuyCrII2XlpB+A
xEgRAVB6X/opta5NSU6UY3eaTUHOjK/bPJFuprAxp/PBLmjCcvWnlIII5qoL5ycrUFqa7js9KmiU
OdVtpF3mmBvlCPeLsuL+B4gG9/oUCkQVRlw+lo5hnMukhdXIGM9amGA1rCQJtCXnlIw9RKHXxd5e
ZlY6RZqRpmkeyceM5fKrx/H5kCLoegz7lv2IOXUepayRapvFZvwe7aD3FTyOt3eRgOGuGC0SvQFg
xFv0m8sax5/+kTm5mfv9qBcvaTZblBkjzfAR5Fb3i6G33/WoPHMf5T429PSHRsKHG3VamF4kgQ9G
6kyNTecquRc5zdw1MUhOumlUDw+4fsn8GF1kvhpVF7aguq7t3vW1a38BPWc3A4Xmg4WPOqUfnePb
Ykqa6dXAOAy/saBUVyWI4TM11wkiZhLjTqfU72fE2ZfYPDNdiuUqN8xtjYPJ8Y0B/Gqgz7qjDGfs
LRVZl1Z3Qw5rRkXg+FvcPkxtlJLKNcQdlc+Z8ZKPzmgkh4an8GDYi7FJnL6yoMkrts+annzXs4Ut
jtLD+YBzJbowH9l8nIySA4IJECvLpHsiWMTBlxJ0t4kwnZ7ygWaGE9UPy23uNgPXQh4uwz0Sgsl3
fN/9lficYNvRlutJPRkZFQJJiWGX00T1zb7SoLGtjhgYJUmuhVDHzMAS39Co2uRABEFjkEmG1xTB
aIVUVPv7gUC5yHmdWumWxypfiTb72szWYyvYCTObRXlHVZDnMfNtl5u+xtbGYZ5dQRwAOoVNRci2
g/iyCJcBHLELyVWnpDbNSnJzlri1HQrOetWOJ5N8/sFsZ4vDT2Z82kWvfUkjgxC5qCb7JctZnQx9
PcoLfEfy1e7S4wxR8a6WIj6RmjZ+TGwcUn82xXhsapl9hQCYv+emkb/Cy5kH0ucruM923ZZhRh47
nJ12N8Zu7e37XOtS9oSMB99yfxbxnjS1/Jo7Zfpp9FZ8zrLF+DAXu0Fn7mjJ2snM/FnYhv5qV+Rf
jU4YUTClnfYWwQcNK0dT+zjOhicdmISIpOaBiMpouU5OH1J2F739nrYmczuIvm/4Q9vBmsROwCd8
kkR17mJ2SPp6ktn41vYm5Ympb85GmRc7F6Rymyyaw5nLWbalJnzNYDa9oj40hMd5xkqd97EMxljF
X+cW1cEUFzLwmD4WFNX5llpchXVi39IjcLhR4u1RlW7oUR8asUQkytitpd7tkVRJv4mX5jRCWFJ7
BuiIYPQoa6WBa0SIkHMiuGNEjXcZPPtlWgjwlcaullr82TtWiv+0O9Jlz9bhMPS7KqTjTWzRXBEs
vXM8KvaR5T0WWsdhtu/GHXkv8KaIGDYFUUgx6edV+EzsNt3app3eVXpxkyH19tqu5uXidNUrVP73
dFSrlHwdXHzKIassDwOl+ECSrbi5QQ9jX7xoubY2wsZ4c5j1sq5juHU0EP7QDNvILcN97aYUYib7
Wbe58endOuehTKm0aEW7oaYFjdezpXOZr0iBtz3btfXISGCGl4qlrlhXw3fplkeaEavJ6m+DDLVX
zNTLrlKK2Y/cxl49tgFZcr8fDGftjp8pLGHJQWtXlx0saz9eQ6L4PmNGSDXmhbOGgf2iyBjwHFv3
FG3SF7af2bayxhHwT9uGCeSTirqMf2Z+cGGc6AttojyuNuPoVWuT/DQT7EZrT4RO33sUe+FM2/EV
6WjB1rqlWGFE2iW3vlqoEmFuiAAV/Xq+HW4g38iie4RmovQ4zEa06xdwVZJ2C9rzlsyWYjL1Kstd
9r+mPButTZk4Yep9xrNUuRDtVrmyKdS504cLqEvBQwC7qXrPOKbRn6kbTk6mPyATWQPKFmsZjWqt
6Q3Qe/RtdquZKhv5Hmvov5gZpfMG6204SXppsJ4X7UYp5+zDgl6zM4Y3OTyBOhFk1e9yk9ojDG57
nSbumCxX97QUetY6O93kRJjuijarH71QnGD49P2gFU+dPt/JSH0q5Ryaujm6UHlpnb54P0t9U//I
Dl4wb7LIrzUI5WdE4U6mcXvfja72LYWbPNsigyFVLXMueVcxszLPjy5jP9l88MtMQ7VcbZm9kwhC
38mTFtNdXHmMgPbdjpTq0EX3RRs/mxTxCSkU1O+ZO19DFgryZV12pUW4K1xnF8dpHoyu4u00sf0y
il1GvKLThjNBNoxV6dd+XJzr3MCKwSFe066x3io1ug+WJ/OFThO3rcpEfvT6iG2FkuYTEYohyHPy
u9Ni+q1dlRvDoI5Z0GXZjn0OPOwYB0kRL4Cwvu/CbniBIo/PodZtLNknD3q5UHLrXRUMtTJ9fZwX
oibuW9PQVgwIacrTNOlUdbox3IvKpCCmr/pcfJuXRt+VeuS7iScpBE7byYj0TTUYTwNLyUpFqj0M
ZdG/K5wFbEYz5B9D+WAkUSDK5c7V7Qf4w3dpRMwxX7YuRUCu6MHoRxjhx6ykaxORfO4nuZ9D7Rhl
iOhL9ude9Y0RrEFSjkeY0p6NeNuvzLoiJbFQTiQ0QGmdhd3Lmdna1eLDGEuS/Pw2eHU/dcN4wHx7
rIzknGOdn9NE+ZT47S2nJeJwsSAIKvMX8L/9GEvjeSi8A1TcnqhJ7g/Fz7IgD4KKZfdC6qL7ogpt
nTV0Xdy4q4N2muVGjxfr6LTNaxrFR7NKaRbQ4V6QmKph4+DuWPNeTgIhpq9O53zpiuqR42z+zK9T
+AC0TVC70L+5z9Qs1KtRvRrS6M6wDlNcH1MKSBcSyMlmmK1zmnzKfEoTOF/qMs08bpCUB4oD4Wsy
SvXetso6j8Dvn0k0Dfa6Sw21Umq4VdLRNYSBxiMIp6dRJPUtx/SuRRkStshc5b1EHEG0Ix1y7Uzu
tnytIst6E7eaG1FcUv5MreR5IprWagH7NqR60pO4i4ubVUSWc88WpsyB9kehby05UXUOu/EsOZ6s
3DoWJ922s2XVOjSkzFwsH07MFoN6TPGdzWhEHzEdg97JGfzo5noUHSOCDbTJwu+ClEzHPoghu9NW
sjED2LfTVwM8cDqFpjFT3OxS+E3+vB7kVT//C+j5N4zxC2LwfwCP3yGQU/KBhqT60f+OePxChZzr
7+Vj337/3p/e6t//5P+HMIgHGfF/Z0G239virZz/EwO5/YV/USA3ngPCw/MIJ5D9dW8quH9RINb/
ELdh2LMNiHE7Rwn+zr8hEIu/BJlhsx6a9M30GyP1bwjEdP5HOpbjOoZlWDp/3/p/gUB+xaQATwQ3
lk4uls2A5XKQ/ZUAWUBWa6NfkiCEpKDI0tnlFNGDCEW6SkgntCcy/OpDpxL/D8Tdjbz8D/bk9sl8
K9IV1i39inXk1092pi5LtYhSeNcVRUiSUYh3aPQQ041Rz2C0k+31+8Hts+9QvETM/uMK/ftW/YV+
uTFsv36+IW0TEY0nHdsTv4/b7M2u7mryXwGYTSWoLrG/pifdVVvocu+Zgnj+3ZQYGVZatuhB0td6
te07YW7//oP8Cm3eroBhm8KUjHuxTMP+XYZVTzXHxdumPStCc3xyw5kSdxam2qknEzkQSrPU5e8f
+ass8+dHMqkayYvg9+eO/A2KHUWVN82spSz+rMmCxOhXk1XiMMQKQ9XfP+vPG8xwpLRMOl5CN1gs
f73MuLYIC9wMHj1TTdAgkbzI9qgcqO31iaa2rUpEfe8snXj/+wf/t1/StG2+X8v2OFz+hqp2pY3y
q0Y0qgFf2/e2SsP0YCgCRSTC2G3+/dP+y6/Jc8zzA2XFx/1ugEa5YaAjNoogU7Z1HFOVraNRF4Q7
0s+i1b39zcP5D8NDbl/db3cw9JjUbRO5kgkX9utXS3J8sHOjKQKIE/Fu6RUXL2W9+IeP+fNBNYWw
DOm5Ls+J+cfdMifFoDK62lmeW1AH3WdqDv2wgfnxKU5keHkW3Cb5VJb/sET8eQlN4bB2Wo7Nj207
vzGupdFJajgMCZ5wYnE4zOKOVPWwfAKlFf9k6vw5mvDXr5MLx8dYlsnaS43j16+TamdWNlJWAcB2
+uKMhR0FhS6Gra4nQ7dWtW1m7PI4DPvpYGgzit++d4OZCfPrhmQHW+q4nJp/uLH+/A4cIVklpc5C
4crf8efMFVGFQ4DpTjFGpyNj2ujj9F42nZIk9v5hLfpvH2ZQMGVhMImc/f5hCzkDusg5a2LN/Nie
/vTWonARcyxCffT3J+bPu/f2ciMl6bIy0EDnDfef7KHNakdOfIB3If5D33ji7sXMRNz275/z5+3r
6KzylFp1rqr4nXHsQ10BSEaE0KdyPOGTxDjBdFxaxjfJn2150QfofvFUhBpt6b9/9p9ru6Nz+5ou
LRRWeeu3NajHDtOrmt8xdiRvtxtG50sKtVFgy1RmJw4FvHr+/pn/5Xt1pEkPjfXI/fOhaXQ3YkgB
GEksF3XRljx/YeV1V3//lD/WO1uYcK28tVgbJP/769UbnHRJF35jiA9du7hoJ05h45qHLBnQE5FH
fdR5eP/BXKob/Ku/PKIsQA68G3isvH3q7fv+D161arVRIyoy0JH0YtKqRuTu8oIcaNbFQGdavszI
ljIaV2vgeG6oObcjNHBFuUNTtXi0Nx0aGBms4fIPl/rns/HLz8aFtj3HNlxDmn/uZwx8WWSrNMq0
OIm2rhTpuE1tixKQLomnOaWTUkAq40tYRF4wp2BqHTlRHuMl+56QDxkxmVhNtXYNpqn8/Wr9fP38
9sO5Lqp9KW9rHBWmX7+48eZyS6Hjgl5P3S/kV4tvC3Ay1ac5T64LelJxSjgORgH7RLaBOvYIuQZZ
dPySDeIXCxpyJwcHTRG+DXmgRzRNaxMtXbTqiNLPq3qpWZLpW9hq3abD2PiDN2HB4DLaCmK1zD6r
lpspGKkELptZuYS6phIDHv4mkw2giR6ZI2GkxGmyic+PBcFvOH07TTeKQu+0qaXLn5Mzadm1pEBx
iGZvoFZ4e7ZakUaIhGPFD+EN/YNq9eRC2bvcyCKhDo6AK/9wdBw3gkIKumRV4Acy+U5CP9FGdamy
hWZzrKhDy8hsSn+EihxW/VK42Wtqp+o+EeQe13+/ML8vTqzq7OM9h4ujezr//fW6qDxTcTESU9VI
7m0KaMZ8jYzW/qdk0O1t8euzA//Avy8dtvueoVsYln79qFQBQ3stDUlpJnb8pknNa31dzfg5pWCk
t7+0WLrGUk/Wi0hrWLneuISkcqGdw1tnuG+NOxpM1r3N2JYSP40XX1CrbKDI7wCGSXNLTq7+NBHI
5p0WUt4vlmZl8ODF67hY+mApmUYpJ4bJkEVc2s3UJ98WOYJrF0tYk/ZM7HVVE/1PVC3epo6Sn2rS
r5TqI07UlLofkVSV4MkuxB+1EYGFqJZkr+Gm0pXdNNfbkphsmio0d2Ho1Jdmke54R0c0pXpQ2e02
7UWo/N4lRO9TZDYOrAfOii58q/zQcUqYgSSbxDqcXOc6EQ860UwOJCFOezPERDlXoac19RaFrb2N
41ltTJqila9jUPxiRMm+NmtjeeOi64GJcE2umljl3RZbjmkSc5lI/FMIGJ+EDg1DL6GjHAP9O/QM
ZdTHGsC256eY10iw6EKD0moHgZ+NnGbeXWmM1TQ/nexRMlDjO0rAjsZKDM1Go8cixxvVqWIidXQe
vLoxgKHctvZF13k/2lpnRGTNCI6v4ViCtFT64sJ3GMiXUHwYg986argQJG6uujXme2rVyV3ZhNZB
6+kXt54L/quMI1++uC9nPB+1qaXbxGWGUqDpVt+CNzdmT8vWYsr9/E1LYwoSPe3rry131AMT4W/d
K2xmtE4m1DSTbrz2gooZspYFvWL4YtFSvLSIAmFy5KeeRuU6BYSboM00qviYS+eN1+Ye7k3Tkae5
sNNjgX/+oabIjyFriNCJjqmR+XxY+0Nh5kV0BRkOaOwOenafhzX1FPsxoTJEOkBO83ZUBT4Qc0Go
6ruG/lJPWRkxM1XKDbYFcYVGpz0sLLXSImq4pC8/2mn8OW0zogCYLD6R0OEBQLlf5xnsbuiRt11x
lqrgNlI3sLkR+xWrFqa2bOAbTDUmL3aa1h90z+0LNBFZGAZJ0jpPSIafYhn20YFDS76H7zTiVUET
bSu9GoXS0s/5F+rCC99kZuFCY6Y0rxHNpP2J6/RSLJrYYpYTq0EH/I8GWx04Zts83Mkr6Z+Spnf7
iH+ox4Ay+c1gbGKxvCC1ekk5pfp8q5bfahDUKlTrifc4SSOQExlPdLO1AhK1GcgNLKNnfcrUW/DQ
Vf0t3UBN6VxXFER9BL8zNVmwPhQDyxonA0amTDEjAAHCdYSIPcs2vjD9BLOKjAx6dPFzaQEfOV70
WDd9cx3mJvmMR7vYMyTlLu27Jy/BS0r6ndvUeqMZ8ZY5bZ764D7jN3Y7n1gJF9rL43urGvNrioiG
+9k092ohKT2OxYPyorOGKuAoGnCPFCrfUs6EGyF51ZfPtkyeyXp/xtTdg8WdD7OITixSEXgz/Zu+
g+jXm5WHXxixo/kaAVzTFZBn/dbxIUq2QZX/bDi9wukLJ0wAswQJ4G1aPUeabmytOftBaXJVu/LV
s+p3ESfPnjWhDrEr3GIDQFXHKEsqokPqZ/X8wf7ugSbFkysysdGohoIdaZmPvgOhb1k01Daju5p7
LI9D6BCYiDDC0MGL964qELvpyOloG9lBW2EXiG39nJszV2gZFZRYdMf2E1NZjmgsqW25mqpZuy9g
TynnUtPVTZcudyesAxZ6gSlkgq0q6NjH5S2GYlT3pe6hymlCitEG4fgJFaUG2oM7O32KJnvLVmdh
g2A1a0UAYUhy4ed19CgNniG3rM7ZLAKvvxX9ZfLdjWMT4cmCyrZtpNmBtVqf0DUG6rBCU589UpOv
Vk+aPeQ5u2O0Vx2YZbbRa7y/k4Jh0oh80yfWAlwr6tHU2j7Qi/JZzONxcVo6pd7tkBHRTLk5UlS9
7NlNnJZuxEbbUK5b9HqVT565zmVxHPXua5nh+WzBSVDplL7GcA5Y6Cqg1OchVFJYBNokXtej2zF0
KH92iJeBGOiCC1M4T82yaKuyG57TXt9oVnRFgJDeWuAYkKzpmqXuR2STKGCNje605tbr0OIPojcJ
w0VuPQQGSMArRwW8bGetPJlFJwjhDxm3hwY1x4EhPBjK8/IHWSs8PFWR/OB4GFMxDtEDzhVdy3Ap
j21uFSREvfyRJHv+vIQNF0XGHrsbbVmLmr419qKYIZvZhp77ll3ztga987knvsuCsWxS5+Q/dHNy
SorS3aOLe4iJw6AtfSzK+q4f6oeyo0+jVHNNosQCZgdVkLX7oc/MN0XZYeyXsZUUl+Z0zQDFzNcb
YhY57ui4T+4XVueHthkfEJ7FvjeBD9pzAC5+IsAcc7+bz7j5T6Hr0VVpokuaxYdGQyChxquMGxa6
YbyXZnafOfVTuIzsOKmX7LJp/FEtPcPM6/kujtA/tmV5NwL/wF8Cj5ua+GHjlgSAMqRxTPBas1Wd
jlnV2YQYpAzoINy5XQRyDYrKLsPZh526GiV3P21uhAL57YIX/asTjd3KUeZWY8FpfK2Ms3sRQaWR
wKdrU5bPXl98cLKJfUhbfCeZrIZVSxWOe3ExBz9y5nvImQOUyrI2Bu+VBdwK6mT5Fo4JGmA94iVu
2Cn7FC260xMpTqbKa1/mFt3JZbjiZvRATSVgXIbIN0aQ55cjYAfhB7jdagawCNPNCELYiGwb4/ky
zJk/Q68rk7cBf7Tsg7Yu3ibNQ5m+lJ8CwadPNcDbuNgoXJMUILqu1u9GgBz20Tjdwye7bEALU4oy
Epy28Oq3aNKPY+SpcxZmw86KAO5S7Lorbda+jOCrp7wgjzDU4T3emXCtU2DIi2wv8ic6LrsQBw96
urXZIJQT8cmJ07VwW97GZTkEUwgg0GRNBShrwEI2n8kYf9CW3Ue37za2gd9EW/rzYjr7CVIt6DDg
+01BraqVub7K4tr14aS2NTE0bcrTjdXKC1PnMC2QgzLDjWq6rW1oL0xMZxzvABNpXthpbAQuebRA
9YqKBq2l8dAl1XFBFYceM/a1IfPoUGmbKJs3o+NeqCo/iyL8TEtzY+HbpHK0Rre7rirncWIYOOLr
HAVp9uogf22M6bkivxQPvGG7Sl+bo2luetlmG8PNL9RP840axmotC4ORf0ZuUwMDw9YHLoeH4aEq
kYZiGGLDbmPQilnfjXDaeYq7ICmNbYwqEt9m+9g03brVtHrjUk/zrfG24dGqF9G7UNtK3OWaeJCR
c28WlJtspR31qk/Xucj6gz0jeyxHM2b0XHTUzIRQnLXwBeGaKnB1et8Sqj3rMCMHxqvAWilvvsxz
elzckmkIarwfy+qDifEaWdMU/MFlR85u+otbNBfHncrzAMW9s7BfMlqQVzdBrlZqyc6gzfmccCp5
gmZ8t4eacpGzH0Xz4DK/3Aq1oO8oECrb/JHg2ecYanB0c5xvhGVaP7HrgtY8OPJgLKfElWVAFxRb
nDO+Uut+G3rXYfykU68x/DzZky79WJebCtU3FkCVHgCln7LIfYxjQqPE4K70b64OE+PvGfjRBku1
fDMnwN++ptlmD/EqN5wHlY/sG7owBOGqL9pt+GQXKkglZg+wSSMOYsHqqhbnfGzlK4rmZ/Q92G4q
u9nQbrlWTYqLYLD9WYvPVZ2z3+oVKTu3a36Yen4tOnB2dQP+hF2/dAJ9eDPXn5UxXYndmhAgs/Gs
6fRN5dRbQR5Cdw864tlxWs7QLP1Kg1DYWFFaoP+aC+YixM1bWgx3Mq9PCS+wQ7Mg7zY49ax4XyXC
pxaYnbjvlqNKxtceS1FQFjPrHNuRhSUUBiZhZGhB7n2Hiv1D6zN16EEmAydOzk0fnssuOUzjMPh1
kXrbGm0Wllx85Jo5ZYHe1pOvu7A+1W0gkJCEN1PDDldpS1zKS4uXZul2GHlZzlhZICgwHRdaeZdb
KQyHIVfLUD5jovq+WI17EdgeTwLNyqFyGsmAYS6zqnRtnaPPPBljsxFZyMQUuaUxpL2Sj5KkHrWt
V4DcEcoNt2WuoWwrN243v0Rj/1J5BL1QZ+8dB0YZ/kr81BYo4w7c51oNMqdh3iA6D9ceXDizOkqL
lxebnKyIHwbPeapuOjNrQaYsCBOV3tkbjN1QCH0P9NgHmuuqVT5M6zTqns1FeybZKo6NW10nN3po
9OqhGMjQZkvyKsZmS5ChwOdn3o14zIKqkwf8OwcU27iB6xNGfI4lnGB4VW/iHmxZu01zGVpy1GpN
HQMIFwaIYcPlPfC31ANIWKARbBjrZvT2SRFedRMgZXTgBcQU7gkHb4xieilyggpRrq+VzqFWZS4n
Zf1HXxMRk6CZfiwYVODkTu35uU5jzW9DKTizViMxYj1nVtuqSScYc9JiYBqZNXnPHBj7R0+EcR40
QsuKFXPF0QzDioa0+w1dLPfYJOfsAU8Zr+m59/JuZ2FiPzWdll0Z79H86KqRxU9rO7aMJIqMe2hE
pmnoSW9qQLvUfIKosuQnlRzrRRsLtdOQpd73hh315G4c9VKHaX2uE1eEgdATLb+NIIHQqzUMJy1R
MXtfGXm+7i2ZkTdis92sRDcN63rQn6oxHvS7gRz1k1338UVSVV4N0XxeZPjkueBHVPhxQCpz1bhv
rHd1kM7vRrucJySbftLI9IC2OOddH6cpAlAGt7wqviC/Ux2KJebEcOKNxyshFWAJ6llax2EhjU+h
Fj0pk0Rhyc+tVP4QcnhmDMlFRt6VQnBJ/nUagsLD/B7nlD7mCj2zYl5jEIVd+I6rLjsTJCYq7WRB
WokgXFI8aY353rSuQ6QmhNimSczaXk3oGMPFCoTGvYvKkLdMO0UHnP8RSVJVnauyPY7D+CVLOkCy
RgxPrYM0wK1fHAcaWxDbomITO+8pfDpnDsIYNMiWY+IBtqYOlsvMaqg+trCsBWsJ/mDrBc49f0Sk
8lWigeGeqwFQM34nU6uMlZP3hs+ur4EFQr+NMZZIeBBFTWys4rGdVkVU7pxu3DOa8SEZjDOzjZNV
rGR4pL3+Tia/2kbJrGCitGK8G9RQvnEui94ZF+Ne8jprNipxc0JckspuooKEQRYWvYTpgQLlao7c
QzzZy0WNXRVobcTMjQGGS09he4c0TvG9RdYjD/hb1yr0blp3Lr02rXwcoNk6LZXG1IueimtIY+dx
7ttlz2sRwxQv1qe64IyXM1jh4jjDfHAW78siSu3g6s4lMtIvJtfhWEHZrXGdLC+aXXAjsGnr1l3n
iue84kQ/xFm8nuK+ePYWCgjY1q1HqBF+BRsix6fdt1d9462UZU+XevHij5uo8sNCMP0y5JYBgWm+
NLpwjyi983MaaezDLZWemNUxspWgi058U/hpAx3oAWkD4Q4B0RzLd6cOlZhOE79TH6nTnbgsdNCm
9o02c75qrfo6NdX0ViMh8HliNvgkcBZlZkxGLS3XbQPbPZb9sHcrcNGE8b27qrbGZ0PN+O5bzyYc
2Mt1wyY6YCulb0yvwHTryGGdeUW2djxvnVAa8s1mljujtN1gVLNNtIseu5iXRxvHf1BJIzssomPS
Q05fGFidfIvFRqZ1u6+gMz+QCGxm1wjRUugxZlop10lsGCuo3C7dzmNjV48RaVmQaEjEU89ABsBu
YxTP2DR5LwDA1n7kpa8USWYKKrZQATCAfkSTJLZg6tTPtHmA1hkuuF6ojDFRZj9mYbnqLeGhI2tx
lo0kNHZzbTEiuWCWDst7ru2r2U7v28KuD0lk4pas4rnaVDak1+xG0aMjMusE+3mnFbJY2YaVv+Z9
wuymLrWUf3Ne0nJzxJuMs5b0EOYPhCQ6TQID9f0QJe2b56UxDvEuNMlyh/j10xYqvr5VmjkvAaki
gGKjwrMTmRBWMZxphfOBLAR7QbaLClcFY5OWYaSA5AKP5yxppuZcK4Hr0PMHkxuSeExLpUKjas3z
jQg1INvrvS1inMkF1UvsseN2yVEedEjIaj+GPbrsRVDbPeg9kwu+9z2Zpju60oxIsYulbL8xvKud
vhpey7tAz3rUfB4wuroTS080ZyoG/N6CtsJLV/Q/uxI2qx0JCfJ4qYTeCnhJ0Iuc2fX37LVhtRpU
GNaed4VdcQQiofQoCtN+Jz1iXxoO/NHO+dlOaBuw0T3b09lkQ1GSkBZJ7V7zkU3ewfRGx9iEfZdN
u6ov+i9MAOOmKpnWNO0UFtWUmQIKvoBCiKMxLEQqJkfE82AY5G+lMtVhQuWDiKMx1SWfh7TdGIMw
djGeWi9ocVdyvqLuSD0br6tgdFIhgqIQbvUdKXxnnufRNot1ajHihFaZJdCFRJOmNi0+smZHWR53
hIptoa1pXhaez5sLpZ8z1l52MJKwd5keVvHjaXLFcXurL9p1NhUVWbd5Lxxna0h84lP9oKZs+kps
CMpP/yClRKGwO8Oqbsa2s6kL1yw3nt7sRkrM14Vy68rtYv3I1X6N2dXG4/Dd7cnDZaQfX7s8WaET
rf25I2cGeA0x2lnUG9bzxMmnV5MNtUjB5XaIj0mb1w5HzW9tTKAB+5NG2yjq9A2n+LDwR+IFQdR+
Jp67G7Xpmx719j0Dg8BrPbWBC2/O/BXzkZJ59mTgQX8Rep3uiC68u73JqztenF3DbnvNEQrfTc4g
sAOJHmyymeNyiSlTrjsG9FGvy0bPy7dMSa3s65TjtVml3shqoFp73nbm6MZ+WYP8b2q7KYy7AUnL
e2ROEdbWNBkZu9dNhUGt4dZu3eggw9MOmQIHepMRPO6qjHvOBZVjcDzh3DgMVHdyb1tV7mzeJU06
V+umxqgXxG2dkBaeGts5lonW5cQuZVlsuGHcbmOMoxJHp+g064zh3rF3sko0Z21qIAZhuVjZSR8j
YSOHFWRFuLzJstNHKZdVqHp+bsdpwMagVejCQnNE06Zqepld2TGr6KnP59y4yxQxg409avx3ZhXC
qchkoX5l1J0g3VeGd60J2rxRkOcx48XMWrC64HnwqzarjLtCZwLbI4NhWh3a1+rynUgYybRzCyur
G6K0t2VidNOh+DbadpNczM5Ii1PW0NZZiWnoGANl1FFHdt8uhHby7FomO/5lvNOoA/Ijkm+Lambb
nCOz5YTFyI75YFUFr0Qz687cw0u/aUejh78HVJheBoZJrI1WkRogrdftCo1jYI66PLxkom53cGTT
refz0vSd7vph3XmrdqJ7GbHvvF8Y9runF/cDCvYLr1QOWWzAj01rMPEjivpjYtrHcnTzXRHjXwJX
uJEfE7Ucw+q3haz+l7ozW24cSbP0q/QLeBrcsThwSxJcRYnapbiBSbFg33c8/XysrBnLiMrJ7Oy7
NqubrLAISgTgcD//Od9Z/GiBoN6KxqIzxWNvVFjjISJ1uGquw/eZdiqOHE5vfoOfL7bMzIO3oFDE
aZDVore8jSPizCPOHU75TZPskaDZWw5NN99QhklbmhNzL9itWZ9oVkcIijLHu80nylAUqAYOXR70
68UurlWG6ZxsuJfZuZPCJfXDWGXbg7l6m5qUHGJhusXXWqSz3zf2TRik6ecUyvleSE/dD208kuQG
Kr/WYgkPi2E89jibV8LG04s9w0HIycjBqawN1nPttVsR9uoYs0TUx4kD2U712XcaFhMYp0H9qBrF
qQZBzuI3Aa7N8a/54nHRHiPGJ19Ae40ABIg4dKTo17TlZHJF0IHvdI4rdrMz8tbSGBZxe/JP9IJN
F81J9aK57yhkMl+tYiH9xqRWfWaoCAzOdAd0N7Tm55RB60uUmuV9KvWbOSLsjDJ3/XwagvsgwFPu
p+58yRvKxiwD8pZWRXV2m0Yj1nfuXepB+0XK4zoZc5YynWzT4dDAVtq5lPp9jnDRYPaM5Y0ci/bW
vCIWNAolp29brZzoutrV0YskC3PSVf8Jbz3zsRUedBxMN/NUOxveGN2t1+GDx15UMWFqqg8dp3EA
j0HNftoUV400MYdyyzTR9DNCWjHFFqb12YsIeL/wilqC4M+5w9LRmT8AoycjEWmhOPYn8cVjcPcW
WXP3BrGE14RpwIUOzTN1N85dbzIZunaSLEfIt4LoHSOz25GtyLYVxfDNsuv2vlii9iKangyfRjeS
zqj3CAqoVkDUEYqogrYiuCuL+R7VdGB1hKh8s5yL2/ZaX9BofABYpHk1ryUhxV1O26vvYNQBcWEs
EZFzx92KqDSCVcdcmxFsBfrRcnuMXNWEThwpqFKpOi0RmqH0HFL+xI/G9VjZlMLhkwUd0ODaVqar
H02j4DiAe3PHQNJjqBcFahdlijO7FtDmw7FYyN4b9TkUQ/Op58S8TdLhO4AUDzhtvRw404Rrygfg
Dpu5MA6gVqcDlRkNsWTPPtGGBD1mAS5l1SOQWOpRrXt4zON71VbK2wRDPZ+VZ9gPRTiy82iqzF+W
wr1FwHEJBQb7wV72nN/ibWtQ/FkZ0wOeEPE0O0V33zAVY/sa07IR0zDANpBwShabry35zyv0yTYP
oc2duJrIKD8EwJw2Lu2CB68ZPMrM+mDfJxqFLqYuxzXKI4/sIS2i5R03Hap2iPYI/7m5F1bQbqj1
xCkfkqp+7M1Rvo22Cm/tNCbnbCowybmj7hRe+9S56qsyzxNSZZQyGCXeAux4EaUjXs7ZrlX7NF6A
dJBQuyxVn7HNyALu/8j7bo4QjfK0+J4RVl83dd9/DInSt3Vp1e2q6nGg6rbnc5jpMeye1gYjcSI+
KmJjk2THWbdbHPaExaW9tWqxn6DHHWwnXFBL7aNSRBJMDZbBK+f3ViUgzMXwnOfpVxtnPYtJDrG9
IuRaGDclFa8E/Rf8goGirMSoHQC/UuXdVuTX/Y2AmlrQp0WUsp1uUk7jEKam6AEpvDhNRgaqi8pp
KkKdTdlynBA940iAft6xJGyN1DRzZIYRN0entqnjrUep3wmfR8eFYE2kD4UXcI6GlQ3LIzFv4mQs
oj65L5IAY4uVyvD8sLeetEHdJn6xrU3UdcNAEGBBLJ87me6R2pMjgcgvVStb3+W7+S6IOpK8GmOL
8M4MC7waKTqJRyyDebuQ+ownNwLgnnuvQR7kCJZ6jvkbMmGtHHJwKuTGSXKMvMnItBbiRGQPSXsY
xdPUVt1REV44hbyeV03Up3sPNQ0Rfmrv2tpFUNKUOzEmjk60phVUUsX9rZtVaOjIzrPlGjs0RQ4h
HLsIlpk4/7zBWJO8rZ7oX8KuxKLqE0W0tyVvwa1Fb5w/i1xvKrSXcygdtGCDOB41Fe1atto7dQRr
VpEd2g/EtOabK0z/mcqE8SNHqXwTjjjMIIfKuTfUZgCuf4OKvTa65kvc2/mlp7Th5CR5fFTSlvu6
Ee1z4Fry1NSGSxtOXX9DPDaI6tXhiSQ4pEEz7vErJ8YdIWkR+KxnTB0YkzH0oRXX7pJ8X82YCD3g
GdfFkPD4ZKb+nBXeVtEj0zG3sLtL7xTi1o0ZW4Qc/J8qUbkXyFKs7BItjDznRBqKToQHQ1UfLp2/
N23G65As5VDudVU6fmzNdMxNMw0EHVP+DFM16WSH5TlXJ2fi6HWekbkfwpFKTaYbYU2gEqn3KAak
xuuWkQlQOcBHpAo4MPS0QzORVLbQAxEF/AbFlfaRkB0utmnWtkdnmugha+bZPZYp6RuG3OWXmZVm
2vNUe4/0IWbhOqnyaRPptp2ZZIpyP0+SNSDOyP5hV6N6b+58vAk8bbHdNK9BwxYT7cP1ms1gDGm7
QrkzTlMjrGOIpqLWZl/rZytUxo/Inb1917AnG+bIMp4r22nvR8sSz0Xcq3NT6Oa4dMtrQnXveeKI
dW8mdnPMA6d8oIUC2k8V5ubB0XXfIKMrAAMjwzH6MwhfdcZEI1NmZ77NwdBYDcj45SFzClZ5h3Jc
9OuwGayN6MJm7TidAYKM+P/X2Syi3vcoGHmmCzT9YaaBx0xF8C5wXSYNXWdc2yhA4XPLx6Xhgb2I
kydVzfa1FBIhchOXNfQiRxJobdt0x4LGni2zCa1f3SEjll8tt223aPSEBSOng8Kczn0JuIjTwlM+
svo5M864dSBM965G0CMfu0joyRaeCjZPiRMe3aII1pzIHXOvCoQGo8phcExRycgDjpFdrqKhkvNa
Wn343eiSgbmoxqZVRWSJzUJ+mu1YHzsPxs3GBryZBeZyU3nMAMNsKM60wgWvalk+o6lwmcgz+05t
1rExjm/SVE+3dB+mW12JEfSycz0lW+U3WscPnUEPbe0lZ3oS32NuctTEKVbruCTsVca269eTRQAr
qKo8X+O6Ku5sHFNU0IVkuVx223sZiBoGTYyy1Ju0EoUqKHdQDWoIDHNOQFI6QmNBgk8wOPorMl68
BYy2a2179CkGbM9ZQoK2yVIAkjRjr7FkOysgsdz/je1tI7LOB8WhYW1O7ldPw70eMVPu8lp2r4mQ
4cErg7DdZF3d7JGjah4gjBAcdsW1nSK88H3jI8KPd6KCcMJ7OlLstRDE2dJHgnhMBU0hwONtqPqL
xQnsTP5E+ZFByhWqk+QPi/NiyeVCuyjMrpqSguXIusqMVjM9ZgeF6MV81GIYtIJ2brk+AWvQDmHB
Hp0/o9L0WvhnWIBHUMywqHAgCff0RZnNxjZGwAgYS7bIfxT+FaP1MDJmpJFvYj6kLUxYk/2FNlsb
kCu7oHWqbL3nhNW9LUU87qVZZWwcKKhcFa2o3szeZqAK3kW/NbbAK6gh7Z27wE5OozHxc7DpgyXK
rV+EvTFsxNDeRyaSZpvNaKAArZZDjAD7N05sdc0n/MF1i+USl45jGGS1XM6+7i/277LsO2toYOv8
y06/uA1lXGPuQIBAmMfUY7FFYM26njo7au/pN+s+GNZrBsFde61T9zgF72n+yLhjJ9i719VwutDW
5rIbSyZYR0tn9ookZxeJ73k3M5xJKWQZf/cP/6NgH2Qa/vdrVu+nVN9/L/v3v4gBfS0i+P/H/lZl
144fxccfc3/Xv/Fv+rP3m8l1h7Gj2DvZjL//b+5Per+BdzboW9YaB4Gh+JN/5/6E1L9hcFfX9IXB
nUMh1/8L/gnl/Ib93UAvU5hKSet5/yT5J03rZxM/2QAbiI+0FNkESV761/Aft1toNF1OBrnBTkNV
RNPCyopohwGdILGEWJRo4G1h8+9injNKx8Nx0Lr9ZaySmPNgLcDQlpgWs03Il4CHnC4gHFXhGAbb
wZQehOFcZf1NSLbWOxpdCyXH5b3fPeuJJwfqSBO+xj1InD0Qly44e2OYfRjjQqqpGCIKF3MxuB+m
yRGACHZ/oSvQ+kBnBWgZtOlbrMGuO6NzJf1E6TvuYJL6dpB/et54hezFZGp1ltyK0Ivfgol5k5ad
sbEzz3wVhZ19iduswG/SZ5cmi+kqlrLzLQMeAN1UDcPHhlyxOw/wYGcuKYECR9A4yjGcPbwGv0o5
iPWkpqq+a3IR5JusLsP7fgrdU45lcbc4QPhoXxvW7UJZN8GhVvsyGtCkRzARa4pcnW9G3b7T4odc
AShxFaBvXdpwZHaqxwA1HwQ3HAP2kiurr6fd0oGUAGAdyKNh9wTDK6d0aV4J4k9qNCUu5uyJjUJ0
wAkSPnkh2W+gxiy+pjO61APHLn4Kg7/XsP32bTf40bjVOxSBdD33CCVc2v7YEjpj3M0UwKQc4SAc
mcE4qtJnBwCe4PRAI/VIQflyTbcDpMBgWLCJDqiW6iqqX7lgcCDNtn1Ou1reQXc7x2X6HJt2ej2n
N95G0XX5ssxNcMrDDjxGGQz5t2aAGQZAFXHRBK26QqeMzg7qdL9islKudaJBXfKzgc2STnXXtsN0
bDVXa2JMRmK78iKqEHkNepYSj54zcFJspbWhgw/ibeGUO6rMl20dUYvVz9gbg4xDfuLiKzZT5aPR
e3xee+vQqcG7PbqimJJdqCsJM3jWG3cwz0WDtw8dZr7xaufWrgvzZESYrZJsFuuobdSuy1R4DtRY
PRWJzimj65JvC8wVpP22z0k/xsNuMufYD6yofnGKzHhYCtjntediAmzzetMyU4XqV8KHKmCM1g5D
zVmoU8PXdolNtz1QiQUCTSz1sZhTthd5foPfvtoD4wK84faM5MKxYl6DdRD6hKq4CDm0BlcxJ0/s
ufcdgAo8U1H7ZHHWe6gF09UkCWsgj/Mzmxv4KSwcoMEYKtGEBIokZ2a1iKjaFEp+GWEqHNB+wwfY
SezvQutqR4NzuxmhO9+5wNJ8Ov6SjSEGPCiesVsWI79jelpshzoxz4EU3h07huUWJmi4DkFZnpYY
ZQaHiGd9K0PyuDMj9kNbT/GpjiO9lbp9Y5uJrZD+ntWs5+KcoN6vISKRy3evhN7Q41Aweknnbicu
/ZEGCxN5Fn/MAej8Ez05DQtURFkKwtb0xjgYx3I8+zkbJygPcUCNJqxw4GL8ta4pGu6dK4J5CXm2
pn8dXew7N5o42qYRBKZGgYgNC+zkAgX1wKmo3jgUeL3SZGgea2qO2YNByJNtah5L0vmGbr6pIf2M
ZaUv9dzDRKT6c92yQSd+XZTty5Qny7zTmBuDbWhpLyWdnOZ7MWL2LihsFGP/ya4xGnaO5EatN004
nQjoBHITesUt6iGdQLDi5b4bpvIDyFK4ZoqLRRDK2TkYhszYJBnOcn7dWj7o1tOAxPkOm9RPBy1v
Fk4AyN9mixM3zLmQ9xPKMMftEDAaek25oUx4a5b9eaILoC2Naq+a6gCG/U4sPbZibj/OlLPcydzc
pPH8UoUDEClMNnzGDWkTH6jZp2XB57KibQUDjFyGWtfWvDey6DZUebBG8HjsTCpDp2ChmhK3BbAn
/nTXSmObjwH/Xe4zB1eUnr9aDOMYtQrXfseovZ5CYyubYVcOYJoV1BvK4tws900UCCz5pwrPYm5l
pyE3TwEealAoSGvNbomA0ybVLrr6YoCy6IYDyeDh4zK3xRXkbs5+gfUArh7Lx6DWGO9XssPsUE3w
ewlaHIWNv5gNKlYdETyYycTicBWp3E3PhGPMyo2w5kuH+DB1hvXEAscpQuAvYS4cWZx/6c4GN5pO
9lr3znyP6cakdbgyfZVH9zUhW39wi7vaxHkUJo8plvwma3aNSOjpzQ21t43MuiWpG30TyloWavBG
eS8bXraRSNtN4QbOc63CxvNTmT5rraN91owsgtqUwHc52K0HFtNtM8b51vaADUEpgaMdatu3O++H
KuocQJpnEOeRN4UVfq0clhQHbOa1Cc1CRlj6gzeNn8GUdOcgIqVD9sg8pHUU3OESKTa1vpYdmIiE
LkXnE3NvX5HL3XqJdWRZpHBiBPQVVy0afVNtZBntw8q7K9nWX0+UGMeEi4+Iala/hFXo45DiSe6G
b8FSnmU8HcBT959LYW6a0rujAFphLfUaHqby0TaCR1sAgWLz8tFxUF3lDWE1O8O1QSUHdq1qG2X1
dkzErZyM5Zxp/Mykm+8H3oueTU/qVU46ZFP4miCybaZBH3uIU9hp7o3QvKlHFGMxZHu3NwO6c4z8
dczxnLCLGPcdqLBzXcz6Y7Q8+wjQrNgFXdDi5PTAXpl1Bv0XR/Z7RHQOOoGxYvwQ9j60ZLZCQ+X+
aGWlbqDr5b5dx+lb1BvifdTLmTcJXLHeZaYelJ71PeZHcgpDHbq6L3zWQAhNNmQa7VjYipXrh0Yv
fXy/xEB60GWgtdx3SbxrLXTwOGbwa5KE1c+hRIT2uIH2Dfpkw9VolfnFUcSnjL7bJiYvJhCsr4Re
xjXRnLsrU6kabPGlW1rWQJN2ssa8wXiYHDOg3gh77zKOt64B0uc6eoymOlsnrXlvL7m6zRPmfD0V
Ejlph51IqJHwlPhB85lFKcL4QFn6AxoaJgpEvlRWpy7DSkZN6RR56Y+EnPFaLMLZBCbFpkR1dgn0
qH06kFuM2KbCbJ4dNnWddzU0zs9tTGUSYtOwhjpKkoFAkivzH3aQAHXLExe/RXVydOVxbKtfAXza
63AoEaUSjT8igKd17YPDs28ZaK4uQ9YzsGdagjPwznoZn6gfBkSXWx+BKyd8Xi0y/2BMYI9rDAby
IWrduyS5UtiRxeabBiHr0mIx3KZdJH12xNmmDuDwwDwvv0GewYsvoek9S6PzxrXTBOGH3RaUP7gZ
QKs4zHGLFWK+AdXV3Zd8YysvtjiCi8l4UcHkrajroPNvgS45k3rEfzHi9NxDxyJgIkIrpTIIZ1bX
l3hiY64pqY2apvlj5tRArHJCk6s5wvCySorSvC9aM/tiiZAPVIt7F9ATeu4Y3K7qcQpuScEsl47C
F3OfFzW1AxXy1rmdVf3FmK4SMXveA3WvPW+jaTjUkcGNpgKbJivhQtrVRJHUwr2tRWrucreqt2y8
9XHSyVuSd7Q+Kwlvrh0QUIFKWm/tTGIgyXBIU191NW5BbHaj+LJETHPtafqcxl7u02SaCvjzCEEb
O2rc4UVOLkm2CvYIi7ZwxuPSNO20MxBwb5u5n0+9vBJWr2lJYyD0VRa63VEOv9DAYuNLFV4cTWec
KNhl89J9CDC1YMCOs5ke9n5qniPX4IGxu0J+DB6juczEOgFBebJvKh2JUa+soRt3uQ6xJZgidRzI
zIKLP0sVZQhqjOKORo/6fy7LsihOrNVQ01jGY7ERcUH9SROXnC9m1+oAdw2dgWAKTynodo1D//RW
achZyFtO7b0WU+22wMrAR6+jqZnEwwQWqNpbVM4iiE6FinsedmboPkg2oY9LH1fqLaVPxtpXwCwF
PpNA22TcivbLNFHfuNJ5HjebdADudNC8dtRlsGi7Jtg5twUFxTPns6v3Pun9hZh+xQMbRpgNU9v+
tIAaPNWKhskD2Y9heKyHPFC3HDR5TWsmJeNNgc5+9RfM1M7zmm2Gj4IWZAbdAQai+yj38upokvkr
D0tjusAQY+a5yzzExN+GtOpPY8B222xyfi9TWsTh5pqARtiFmwZP3sqkYeP7DK3tYDLp+MyiwoN3
ruDYic4+uPTXXKLcpbWvZ3zG9RFrBjTMcgYnmvDWeh48RhFdJjVkT3GIPxRaPrflwbUFPeHMD1eJ
aA2qt9GOM8BR+bBVqXQOgdliJYEWbSZtecdrg1bVgtNsHjVvSebiS+/r2i9z7h6mwlvdyvqhjwE8
kZDxbgm55G94PT4C/H57yxleiskkkSd0s8EDJC+K3oTHwHAes5yfk4DH89JHJTWvGJSD+uhdk+hJ
P166mP6+qpJbM8P1n2KiSihNaJmgJxZ6tGyzl9GpKmaDcE0WD2Uf6tn9XJrvDSQwTgkBE0PFtJ7k
u0q777hd/KmcX8bRu0WKfA16akpJG04d+kHywqV+7+roghbMcU/UHxkNZF16sIvua2KU+9xhsrLg
CxuS9h3D7gHu1jrvFuprKbNwGDGFVX1IamiFSSRe8Ak81K2xjQZ514MdXnU5QTFv/G54lYMG75W3
SrSPVkZvZmbkJDrGh3Spz4y6rwg3gY+/Gs5TgHqs1aWbcDhSD/LDUwgjdXpMg2m+wX7FLnRgM19O
zPmAl4X1cL+U2dvsuV84nY97lPiDQwhrrR1OSDyGjlHtri/BIt7n9Q9qOVaOE1wyl1eZyeCFWAqL
77AeDedL1i2nqMfKU3sD08fW2lLusFs4boSZ+9nNfB/2fMAp+E6XIEGMMX6fMTKskbsP8xK8Z27y
lR44dZJG8QX94zA3ILhZJDf5DG5elfnLxEjD761h1xv6Q2C23oiF2EzjxCPewtFazWa5b3gLVmF3
qyuLnOCglo+OnlFiJAk/98D8oqAVASQlz7JBfRNEWMaR/MiKf0m1xTsTJQzaHFyJZ2ffmlhsyy4y
8HALd61kcpoy48bVFNhUuPzFUsFfBsHNQN58GHXyXKT2PVCEXW3bzT2oNk78Lt+y6xANjQ+K3S1x
p/XC/59Wlt65XfZYiXbfEZKqdLELE/VosHU3ppDZ+vQy1WPwnPW5n2Fs0IpyMy99Jo++qTpsu4Nx
KCsBgLTZ68XZN02NJxUH2URpQAiMemeQBxu6YN8AtyUFxdk+fc4Uvddu5ksrPAC7fsQqiHtozI6y
gXY+EJnGQHnsKrkzYutgtuI5oIBuXfXxd2D3FlA8ptWG1cFwLfxQeQ8EXNo9/r5yxXu+JhECwF/S
QsCDv87m5kLy2b0bnPoOHeWAZPOG/etbwMZw4RW9gY4V3Mam1d+gqTNly8v3JprNk1epYm8oTU01
K0ZCfoYi95mIUCO8yzgS+xsSgvSV0To+56iXaZLmGjnbWsXjlG7MoMvvs+hatKSqE+B+ouSYuFaA
Fu+y3Hh0WsivCU5Jpz27cfBk082xjJ730IcRuoWgY2bGQjnJGp3DozrOXGtUnuNSWUeGCGtI076V
dmKPwENpRaZ8ZdmPTJQOM/463m2YEkV9WiCKbFP4Qztkj/vABL+tWdcnFMr9At1jCoQfJ8PeBvCx
qw29hS2AmaO0PxfsTa3wSPdXPnoTD0qsCeSnxa2Z0LxreIc6vAKF2m4VOvqos8V38TomRXVIXAbh
mK7wNIqzaG6BDFN1QWh9vMYv4NWvLInK7nnrwgq+FXHNZMvFWDaB7YqgJgTz8NKE1carw9e2NLlj
213LK7vkzAgI9sJ6vSrqZjPayUZ37ONz3HtnZacPQeBtaSyAPPmQVfrQ1O4zQZjNsOQPii/c8ppD
rzitFezRJVtSlW4dzcDEWCgh0aVJqjOASFsMIB85gpfsIeoPN1r8cA6fGnyEG1jgzhaCNTZJAAbr
1sB+WarvRS72i1x+wE1nWEMfUNI4tNYZwfUDaKntpuEp1gMDcX70tmYHnTkP0bXzy01cvy1sNEGD
IuxY19+GuqCXaPySEk7IxmDbyWnjZMsrdpR36dEUEOCnbSoHYYYwQC/Gi4u/CNrnaS5qyB+1r4HZ
Mst5mZagW6UyfiWldDfIZm317QnCwG1Mg9/Zzlk77AARo0np2tRB6Duz/T431l1qNwAK1LSSkEJY
8TMGvp3ESpO+VKW7xeYxrfryHT3tMDk5uIQYqGQQmocgGG8MrzXWDLDYXF5hrFOvnsOAyGEOXdTl
n1k56XROlp7MVBE/ukb+7qZ0qODkxknHEFrGNNGkYCk7u5BbSb59h9/ggzF7SOSupU2k790DMQ+k
VWm9MwlFnsOXts0sJG6S/g2Hrao5VjmFJkVURGvkvc+eS7CJvVHvRqfdsx98T1tKhCUMaIeKPmr+
sI4MrXefJ9lzEYBeeQONYrGVZWzvYVsEAzRmNf8qKS1nM7UQ/qWLdTLEm/SYt1FOpEe4VK/3JPTi
xjSpP4lIWC8uhJaNqtJm2Y5CBg8tU3Ew4G6JlcCiCSDaZUFiPdPkynAAeL+Na3TEYZBXWZTTPpGJ
yI8DW/9YpAaKG7PC0jbOnfGNhpJx2KZpZ/+gwFI/EE0fH/BBUE0feWLiOWf3hM3XrVgjwszqUThJ
Lbe+Qx72fQSsmq6rZhbkLlBEeNPlY3pL4o/ZgjeoZ3bOnrW+2hThd8zR/DbpaubgGAZke3ROHPlq
5MVBFltu/KymAHYJLFjyQ505amcdEmAP9mldcxm9KSm4I6gDbyiwwP7bHhKPIgLsLZhR/D5tewT9
whW7aS7zLyAjOmJbxHvklIa4u/G8yd95Q/9oJPffm7f9b2NtWuqvhm6PTfxfNx9F+tPU7fpXfp+6
ufI3V3P6AbsFTlF5DvO432mb2vvNxonnWAD6DDpXGcb+e+jm/eaa12kahDv+lmFf52Qts1kaV+3f
2LYC9NOO4XqWZn3+JyO367z3j/Ngxsz8VEyHHAUGlFcaf/4HfFUFqEIFQz/5aJP2vedMTEuca2tz
m+Tj9g/fyuX3f/WPfMsr0ek/PosKRQ+0qKuYNf78WTFooSLWxQTgna7K2LxO9HE07AnthJc0YWv/
15/3Z7+bdhgU4Kl1ALr9gnPTk+Olhcba2pZtuBlGCxtwTpbPqqFs/PVH/QJNgnZoGlo78jq31Axy
fvnVrFiLljYd+FNe4F0gcDSffTD31CSBRcImHATnJnHLmQRhw7jtn3+4a0sNB4uJqbJ/uYYklzxk
BoGF1y6KvckpEHQNqay7BPPk2bBlezFU4h5oIkm+/vVH/0J2+9fvTU8dvDUplcEv/vMlRS0xha0V
pYECX7ty8nRvsrH8G7Kb/NW1wNcrFWhWcGbcO0yHf/4YjVnfnstuwho2pcdy6PobdyzRR/JaPTbX
WyqMC45elAqlF6fFZEvEfr6AJe6Hv3FQ/MlvjCGJ+4kaMpC3/2Ja/eGBCTqrSzBWTT67QTotS87d
Y1SW57/+Xv8DjXX9jbF7AEblNwcu9wuFK1QlDUMu11S5I8p3LlNmIMip11oYMX+xyAvo1cKRINp2
i4PvzTHd8Em6WSf/5sv/eSKvr5dYWvwcrDouy5F3vfX/8AtbyPJUr/OTeH3r7DlxhS9WN1onwUj5
azwO0abQHBr++vf/s2/ZYrxDkgdPgOf88qGuW4+iWrKZbgsaKUMv/C5nL/zdQoL/48/bpv/sQ7iA
QItBwf7nh3hdRV9LRr4YI2CwSp0o5dRd/Q9uGAUfkNXfYH1lof/5+2t6q4rG9HrDmF506nPaTLrA
yY7/+AtTvEFMWwGVVOQhf/4U5YyBM8h68qeUKtHWjUCcA0v5mxX8T+4FU4HOxT1uYtPwfnkOG50N
tiWD0e9a1/SlDAfsTn1cPs9o8ht76sTO0Vb3N3fg9V/95b2Ba0nbktOeZK355XdDxEBYRf3063HO
t9Y1sRvCTPeNPDX/Zh3/Fed4vdu5Ezgu8dBxrZzrSvSHuz2rK6vAJjz4fSwsjfIVmx/0iFm4gsle
mFAIAfHtJjmk8Dow/WXrEt/8d0nm9C6SSVBvirQOJ+KhTEP/5n79k+/BsylGl7z+uaF+fSiWBKJ7
qMzOb+xOHvPRK7ay7L3jCD7nby70n6w/XEiLNxo0TZtl6Jcr3WFEbctppPDPQao3qx3vlyfM5Edp
hDf2CODHTohiV9GJmeLfAWb/48F0+GiqGRQrrAli9penf+gDOUtX0Jag7RBtJcj90rXCv7mtru/k
n24rHEYmLxQ+w8ROYP3yYDJqaDRdfZ2/CJNOjaqeV40hmS4s4bgzXeH/9ROq5H9+IG8vcpIAD8m1
8qT+fG9dKyoWQfeEr2ZtdutsyhBUsFjamGMjADIMnyL1rRJAKYnaTOQLKauJ471RMfRlAGlEsN5a
7satcgDrHxWlM/S61U5/k+VSVXtc0OVXQDHY1XsXW802y4rEXeUpg35kyY6qv85G+KS8bBA028Yt
8yfiHTLeBpSeUTmdWJrool3VE/W1uYklsVkoRnVz40UnYBlWRKxJafUZg3MV8zLe9LkbhdTzwQle
t9JkgJfYbquem4b+ItgBtoumUJSxuXEGGj0uRVqV82kpSse94DQCmzN7M98AYM7oq6xmssXuvFCZ
HlODtS8sup7WxeT1jy0u6sfUpRAL2W7qutUotJc/FkNChICzosI01hcWTLbaheyyrlx8T2srlMwg
6L3Cmd7bY3aHoMBoYinT6lIA2qBApXdQezHdaBTkmH6mSvNBZVQH0ZpDYvJBMjbDmhTE8/c2zAFu
Edppv+NUpyq6Z9E19kypougQeHV8k/S4g/Gf9qXNhBOpZK4HsjIrpmXXRuZ+QSxQ/RKWp9o22/LG
1tXSU3aHr5ui47AWZnZbho0FRGogU4TfclAD+LekytFBeHFstF1JEwRe2aeHQQStcVCBKL44ZoeW
HMZgs9ZV0XifYdlSK85oNtU+pX74cUhldUfLlepWgVh87bqKeVVja5p/jZQb5YFB0JAcCY2Je5eJ
Aj46lMJuZWJnHojCsgkhnsCeY53iWMPg5Lb9sO3IdvSrElTdR+XQJwg+vXNIg8B5pGnH6WIqkund
0Pz4M4pl0cngbBXDTJvSwJZvXS+ZONZ8ydW6hNOZbD2rC8qTOQhywIplp9+QrbcuKV745ihUDbLR
5Nt8mrNlKvF0993sE59tuhOF6f0dIeLI2oS5jBmEa1G9MlybFV4Lhjt+EU7qjtR+fDNldft/2Duz
HbmRNEu/yqDvmSCNNC7AdF84fYt9X2+ICEUE992M29PPR6mqWlJ3ZU5hgAEGmLzJVEqK8HAnjf9y
znf6rYH0+YsaYH7isEuqQyqT/iWeidzatA17fPyP2nb3CauJ+NCVfsaGJqnTb9jrsJblRGe8OUUD
WBN3DtHH0VJ2XwUnQLDtCwTBqTvxNZDiZWKX0NpnaJVVu5dMudy7yTYMtqy+n81bAVDb3XWO8qZr
fA9L6YAuraGgoaV19tD5GgMZuuwVVwSSDh2aqL4J/RkcBOGirZFpK8cs/JPax5MWmhwKJEwJnBmX
4Bkb/c0DP1E+4P4MEKK5unlAokeqYYJM6IbsGhOnJ6cgZ0XCWh6zWbREQOK40rn5koRc5JmDK8xd
iUASywieDpFE6twJVPQEqpNxF4VN4eOujMUPxPL/Hyv8m7AoZf65mPeueUurn5W83//8j6GC88da
C1GN++D9LIYHPCN/DBUMy/+DYjPw1ySF70kd1DB/Gys4NlJeCOemR/VGIeHwW38bKwjvD/jZJkgB
SgxqYp5e//E/fymlf8Sq/PelNWvk9SH9n49XqnbbsdfOGz0x9e93RfHPlRScoT7Ni+ELlxwLk8Rz
Bqa7wYjUdVJBP7KeXcCcufO87CwDH0WUStKFRuF8RuQoxS8RM0P74Haljc3EX+b8KfYQUm17POIr
pwnDvDXYtn4jCy+ApddazEYxKsOulDwwWRUVUjNaThfRsZKJGKU7hY1jxKNpPUwsrinyJkf2h2VY
1ezT0ppEGrntes0zOyxJJmLfv8vckjlnufgtHrGmvTYY4kG1FKvO2GyzbgAwlLFFXDIWv0gjGuMh
cee2CmMiHLuD8mX1ZVd9YhNGKbL2MoWi9OILjlfY2zNe9qSb+tAdq9X8pwq8twPYnwQZb7roXdp7
otg2tWGStdkn51EXO4hCcVPcjmbDasGemvnFEDWH5dQP2rhb2rjO95kcAvd0hjI0g4DN0vsUceou
dot0JOA3nm1O7I73sTNwRG57NbXTK3+bDQZe4GG8T5glGjdBCyp+30U4nkMTW+ptht9DXgyoOlCn
qn7MWQUELCfbPmpf1GoXYfLZV9EmmQeyhkvQD3dJRQD2xpQkpSNAMlniZeM0vsgqLYo9o1srDpsp
TpZrbVttvvcxZBMg2EKEQQVpBWnoKCs5lSNdPw94zyPI3W7tW29ph3QbZSk/hcpE8wIrIiHUYozE
zWhRq4R1jNewUWAwANgNybSn0sCX3sbD1F6qxG4a1mS9M295drUo8SQMN+xOLrJmG8DxqSdanskl
x+qz7ilWt8PgRCscTUMFqoik3RROkzs7GeF5PiHBY+KBlwFCfUGnln3VTYI2sUaOZn3UssOtrXgC
MMSuDXTEonLerNbnQ2JUxlIi6lXph8qfEX5ywGdIKLmnCBqv4bXj88rHd1FnGlWyMBV3EvHyyzbN
WV2wv4i0uFqI9GCFMVl8MSetAVBjzajiftemRlfqTcsPxrs7LG50BsN6XSk4GGv2FTKvawy/poUI
bhyMO9IufefENxCybJXlL1iQmGNHxFhZjO2sbpoQFZigVIB/rLeiUh3MGqRZA1+ikaA3X6earc8x
IYUjywDA2BOVmLLrpPxwchtAAmWNntAbAqKra1RlMgmCR3xYLjQqnpl84yWYmheC25QgxLwcov2P
y3URoDmetaX5viUSHB3+uOi6EcHF3m9oW7aiX+BqJvmI1s12i1yh5YJw5cSD3DrYGLnoh1g+i86v
3RPwBJnYxBTkITDj/ob3BJFtmrDOMBTh2rLw1JVrjbirCrAz75MxOmpTRfVHlhfmkXFcdpZgBt0N
vZAnmkkjadsNMpnYF6v7tfqKUdtsl0q48d6FVnzpUWlm7P3MNNlndUfxBzvGxlpr4sSqssh8mgbY
oLJA/A1iY35BzOJdrk6oh2CARrBBclu/Yk4Kzoo5TREkg/cc19xEgnkr9P64e4pHM2pYKMqxvpB6
nnmix012bY+q0XD+ffsYWwyfQOF4yQOSnzvUw4gU6iQFt++Yg1I3vhg1iUd8BXeD0BIXIuUHskNN
vw+bTRq80XUBU6yPRLqEeRCnYjPLllgxy5tvc4IRkq2YB3nt4pc6R1/DZ0B0971eiUpsNSRu5omo
y25dCzaK+ItYduntjNlu4j30IZVVuj2PR6BUTD9njmP1kHsqu5zF/EWML6RGq6bMXkAuZmzAseqe
DGUdPaGPv9O4OE7QGXbn/PTFFtS2fgF9QdODtfEkDwD8NYWuD03OpTuoxsZTkmbV6UIY4g6Ipxo3
xuRbtIXYzUKg2Ny5mTW04479EqJfWSRfup7LO05s1mhNFFACZU3fHghvZiHbeGVyNQZtkO/Gtu0A
G/Ysc4noBk+d8EwQq+U3O18Ch2UMiXT6m58UKSZV3NsGi9ohequBGB4hBotXXXaAaEEUte9pauBk
i6Cu37WQU1jp0zPglBRBvsVXipk7cCg269h1L1mwwTHtSx/ZgK3ZGOdeWAEiOBWO37Kz9ZbXYa5U
CLVClxgQGpcOhDLvnUcjpMqcJFgy0TN1LOum22LJtOik/MqBceFAiCTmIjPqzaD5xFAO58OHUU/O
p5sMX5G5dBeEtuDWphR5mJmKv0CN9l4NfxrB5vTNu6rWlX+2Wq87M/KJVfcGMru5LvhWeeCdZeRD
BmdmMbS3jkNSONnwU7rFZ9x8zrh2vlBitdec8C0GAu69Sybz6hteGe9OA+rZdqNFi1tHBE3SFS7N
tiuQ0NuR8G8a+u+3ErnVTWa46S0HZkkefLw85dYaMeMnGEj8Jrrwi3z51puL9UTDlu9F36sb6SFa
b+D9bSpzrrdgrmLYk1GKBrfxgq6/LEWy3C9wopFp0612jMq6ZjiyfpXBS01FFgMMgUO/y3ILs5yV
dn5HIOUwXySsQV/IwuVmF8sQbBYb9jwsSkt0YRDr4stn7LrKsZv+0e8Iq9lwHPgFlPZlLccRGiOe
V2JPEBG4M6EcHsbZyEW0qdzK9vZjispwz9Mgf8pdNbh7lS/DmSMrlKgNTK9Dz1QvCVtvkPC8W+hB
yKl8pCyqlJ9lFtenC+K6aSNtGzJWYbFCPyRsJRImNAgidqCkNejgic/AfyDSesbkWEGTzDYFG3vc
GAwGnkXLiw4nU2ZyW8rJJRRBODHCn36AEUcRlG9rh5tri9W8CWhAK+NTeDox9yiqkczExQzmXNIG
bodgUntEnfECwA+XDI+7hrPbYiwwoAQWZJO2faDPG1mzkcgj1rzbvhWuga4H8zyOfmysO8Z64AlL
3ETWa5061qu2PQyNOoCTWSIRaw4ypRTiGWBCY6rGoU123TI0+pouakrPwbDQFjfRLNRpLHVASiXH
eX4eZEH/nKIdueGJDBTMIV8A7zxVByojKBacw13TfGgC2gvybNnsHPKJ7KG9N9k8PorAso92hqMe
vbCCgp/giAiHxQdgRlSQa6DCNqlanShzrZuixRy3SSEsXMvRK9tNnljNQdt5cFZClfB3ggKvR+4/
msfZ9HFgO0bqns0R2JAwxZB7tKM4uxV64rnqsFP+oji6dMsM407bi9Y7tex+AmPnLji5gyZA58WB
b5RowiYcrRCLzkq24s7B1JHOw4I0M+esLieuf8P0V6I5cM0UVHvQvnhNHPmYs8f2MucZKkMcITdO
lJT4crSJlsxuTIqOaSDbZIud2yzRDzszSXj5zM1e0PfswGxQrC+UAW9dFas7YFQ8lpe+yy86S7uf
sQUpA1Qtoy5JtQXw3TUu86JsXgMrDogGSwr+ftRqFuaB00DGTtWQMd6YK7QAPYRuQTOfupCre+Dd
wM9rNknjgM9pI8sRFUJpLi2+JIzQ9kYv0oCqmPkt+CFpWBgcCuWGDak5j7jeCVnABOM/jyUiolTi
4gPkkvqPrW3icl96zp5QuQE6nyGxT+GU+wA8So/bt0MuT39h1+LRb7LqPKgm3v/ZVjLHipF55+4g
A0IuTO08IC+vXxhGDIdcBdmrw36VmwEU64dQVnvDNCyf+YmxQ5DI69onFWaaEcy1WaGA0dp8jfoY
2uf4vQlIWLSJ8znPH0kJ9yNY9Uu77FHx1P5R+SPAfMdwEtD26FPA0ljRF/ic9MxMzemE5z9qEttX
5wHeoSxsDfBTWwYLKPM0Znn8QqySQrSs9vKUWN3yqK1ZOzvL1cudN3Rev0sCXDAF9JUPYWNVw2k8
+dcknENbqwoHqed6WEgL5k5YO0N/xPHUMSAcVzAK+gx/HtNjE60NYYIjZcMbn1+Q+1if9InR7RoM
JicwPz+kq/BMgtA84aYboY74MZZ/7BF8yOQeH7FeESXnN8mNk8rss3NK54uxnHGLkRJ0EwL/u5iM
yp3H83UrPKPEh1mtVH2Y3961y+37GREFsEIXTPtZARdixgVWxN5iGS/aQ9vN3gsZKPYAZttkObz2
X/5oufy6BhV8NQgUWiKp1X6FiTiboKi7DcJ0zFt2ZQ/HQTjVKeCy6cDDcsQJap35mENUSAyV0Wxc
c7o2qTwOWdA9pYQoPVg4es9E53BYmLY4LitogwSwK8doxbNsxmbZlO2YgNnG7rejOOkO7iyqa2HY
EEC52vP4APBPn0xzgVFitoaHCajuwYsp4FvT3telHK56pmbooHs7OF8K76MmX2NBzpSY3KLBUp4h
U8owgi3cI1GswW4HqfBP03oSJzx9PpMxjj9cox2Oc2LZO59DtdoGteGemxls2i3SiLQOlcwCuJDY
zG85JYuL0kdVySYPdFHRcHXyrA/WYB6Cu/YIft3nGv9gqBl5b+3GorRl8RCWNH540IbuukyB0SX2
OFyMS/GJqyjYD3BVTzrXLlAVGeIIb5c0Y12uakij/GQka+9SNOxXQdG7CxVe3cl9BqtQHpK8UpdO
3UOMiqL8gFcTILcRx8WuDyIqS+0lhIGAr8NOoJBabYoAMhmcGerrCP9ViFYgw5scDTdIWN+WuJlO
KS/UMZ/d7rzQHqHWNjnCokQGPZTJgCyewTbPZh70TyMDTxDrmJGRmymUZn6AoNYucHEJrs+TqIFA
eZyqMXh34HEQlmASZdHYGEYboHPqzBqLyNiM0J6DnRLZ8FUAkLz0LKoazskA2TzovvwwGu787o1O
cdU3TaNPpSsHrCIGNxFBbxz3xpJ1H+aU4Fo2c4WDtlQ2SV/0hE6nreqQe970HuWVb2H1GlgCGHNc
k7xk0KBwGS/U5B3crM04pfrO8UsD5rNNLGliyiiEm1ePPBFNuWsAkDi7HiXxvo3Ei9MC66+Qz4dl
Zam9bEckhpNhYPEwvQPAxQoYLi64BFLxyUT/gYbSwLelZ56tXYYP2c+t6KSdE3oDS1XzsUPe8zAp
b4WZGK7Md67iNU+uZT2hF0a6rqZgYhwV5NeA2NtXGVeoFdO8r+9JrbnHpKSuisn1uhN4GNw4Xu7o
7L6rhhLgeqBNFWo3G6+JkjKiK7YhQGG7IXiszKJbF3DjYe7jfNlP8ei4dCvmvG2nrLilHlwJjDa0
DQIHu3f0H92bBgrCxKwdvk2jylHd2ytAjojBoSxgmaJOx+8OuuN0Gtpm15eDcckDsH3XZLlcgxFq
wy4aAFy4yyguUGmXNXDxLjoBFTme1DRJN+VAerVX+MvWAxD9vqSqmUMevQEawvIsJ41pY3VRcrSc
koNCL8nRq5mhEHKhIGu42v/sRnPG7ubRtG2VN2tqAJd8lMNkusuNtwz6uZUzUVta9Op67sgwqBP1
yuO4vMtw8e78vCyuyxljNT/tQRuaGx0fjv5E5zfKU3zti3kae34/7tpyMl6XTrbPfqkum0ywS2T4
GU5wsp7TGJ0+HlmgKksuGKCZ6UuQ9w0bHc280DPuiO2aMGPDLT1SMwczYwyDaps+GXPS6Jbng15y
6JN5dbC7yH01ypRUBwIqLzI+JVUPbrZVbjRMG7LGK+TykO7HXswnOnGM2x7A9Ak1j+RWsG8tlLOn
DP3iELZ/tycXwSEjW+FkQl6U7MSiqnYT9DYshMW3ZkoAqdNLswusl0hT2Y193UUo/4z6LKgHdnND
U716CazOtpi/gCqN+1YU6aMobE1hBT1PYX04nbAeX+Tx4l4KjzwWzNBwDqoPiKrmvex77qAeeuJV
ATjSGaf+UZG8kZ4b6Bsfe0eyu6l89eID+05pDfJaXGfUEdNrJbFAhoOnzYJ0DJ3pLf2Qy7hrTGML
Q15JIg6+lbFqr9OlZJjqFTx5tonZ9vde6VIBQjrAwDmvkyDsS2Z7SOyBwSUmS6rUQNUmS0ICIh4g
g+ttOyRQBeIEP4RRmfwBGnv3enbG8p4nbjfs3SqllqpHwtHXxAjGAwPNSLm1GqDOZ0rVUbKtE4qq
TeLnY7qTkzU151QmQbZtVccxMznedy334DN8SkoU5T9N969/zMZ/1sf9dxNzSSInBSXZqp77m84B
CFw0Cjv4REKHur/UJhRi1KBAEGoM5U6tEf2KqJsvvRzCzJ9/73X3/Ou0Hr6UsF1J6rbpEbP4627a
d4ceoP/y5td9dZEGtj7glc622Lb0NrVafaztQt8aUQ7nINOG+Vd6g//y/dGF2HJtPRzEkt5KJvl5
WzD6uouTNkU/XQzkJVaxMS5Hz6iwv+qmBDUa50wsMfWDmfaG70tBd1g0o4J57bF1RIYyuiz+D249
SmKnoEXYYU/zux1LPc8Jaw4xDKOmVyKEL7GW/oVkacWq/PoW+h4PXUKlidtcBWK/fXyJJxNjchmG
L6aVJLvSrDxmoEGazt8ilpLDfQNWzeThFXAVTYZpvmekzfb7zmNAuxs7zYiJtgWA9SwxNZ1E2piL
M13HUBtlIqBXYIVriYVcLB/jH7RG4/zPL4LfAkNXpRVeWxAsIGIk/3J++xSMBB/cbLH8FFaUEybY
JYzyjarCYTIMDBjxXVtgNygD+YySyufNJXhhfethZD86sDfLw8Lif9ha3z8FozXc4vpff5G+hRSQ
wo3bhNf566Vi2zwvvAjnvdt0GHMi23DrM2DfvC5qjxuVjOlnkCvWTVm+8CZ/vyqCOuA6EW0sXDax
rMk3k4cthQmoXIK/uI+/53j/fDOxQue9Q9pLRLTpCPM3ZUmTyQWwLf4M4RRcA3Y+F/5rEbfNsDNm
7vC3suVd245G4uQXYKahdnJuJtllPLt1coZgJZbHomgiFloiSQvUGTRn2DN6ZwGMAx+qyda1ECOB
RIajmsWjROeOY7srWL37QCydPfrEYUKBTs9BUd36BwzqJZHDXEhftE7ZLcobhq5py/IknBbfeEOn
5o83Y5+498EEmH1jIxGo/+oaW2+DX9+clQEpfHS55KwG/ir++UlhxeIiaaIWR4fSRTDc/jhUe9GT
Emk1zCAveS4QRuMCZhm2Xt3N7kk89UtxGVQJaRKbdlYW048ppzws2op7qZ9sbqOonaz5rExbG+yz
GpXr/4Um87uI99dXvgqiEAoBzuK/ftehLexWwJUwwCOcZUoujdSnO9MqXaBHUvbVWEZqx77oO0VP
2KWpQOcSuHF+Ks2K/3boO0nfaPv0EFSsaNHgS6c58hzIszPTxSe7hykMX4zNrui3ba7ZPmGH4K+K
CXMDRV5lBuPW73Tmo7Uo8+WEwVH2zI7CnO///C779TDzBFpFBqouvDCJ2hzF2a+fUjJaM5x5JA0l
SUhrExCHOQLuk9LE1kroCSMN2EuUQw5pB7MRQKT88xcg1u/wn+82r4A3mTBSaQKaI8X4v6jdkknO
xEgxEk+I7ti7seVQBy8+Y5EfWyneZs85CQDWPKcG4uAN9uH1ZLVi8U0m8IZClBm4SAXz5YjsNMat
e/Kq9OtKwKF/oDU7MYYxancwqZyD1HnRbHGJ04NXciE+AMc/bi7pMGs9/MUP9/vby4bdtnzfsqRr
Iw61xa9vr0zc2IxcRV7l0BLnSnhRCCyaV8+QI7igEdZkAFuwkCOSVd4as2Iiigc/h9Xi+2im0P4p
C0uoG1zByrW3w5xldwKH/cxazJJ3gSboytUVtw2c3CoDjCEgJ5jmCPVo8lGILBaTf3wzWb5tiDIj
VoC7bkdgWncLDhdyyJ//xL9LuAU/MVIFV3jkdZL16/92JhZG7RWyLj6Uva4GbRY3tEE1cY6Ykk23
CrFttVhv0qm+IKtqIuW9ZnRMW0Fnplo7mf5CjvebPoEXscqZpYWBEOG8sL3fKp7SQbRPFb2eFTzO
T2rdGHdZFlQeIbwWOs7JdueHoR1ITSGnMEp3o4SlfB4gCU0ZmClsmSO7dpC5sQy+qsTP1C4rTffS
s3Pb2usmL7+6VLJtRU5XXuihaos7c/QnWsR1R8tB07yIppf3UrNy2MymyQDy+/+FTtSwbzAHEPpz
PKTDNjb8vNj3kcElUit858gz6UBlX6Psk1AhE3jViFDDkU089J/FTtMDmMKeK3qoGDgW9BUJX3J0
5rDkFFHPQUXc3ab4vkQVOLviY+WRtkBmvLXHQAnedkQrGKG8pClnUxvhMrYzYGLovYEhnYDUXNUC
hsjPURhZD30wM9SWNe3bJs+QCm8gslwUZoPPCDhTAZZelVTgEhgCCz/eXciQlmZj9v1K+5fkQvf/
B2DA9Rt9Y8DbpfSjaF7+9o23b+rtl1/siCJU843+7Obbz14X6u9ymfVP/u/+5v/4/P5V7ufm89//
7Ru2W7V+NYI5f9H9BBwf/1wmdNBv6hO73tvPUqH1r/xQCpHS9YewHGo6cLz4Aqiw/yEVCsQfqLkx
EtF3ujiO1t/6m1TI8v6gC4AIiJxckmMh6Fb+JhWyUBGhAKdGRDWL8gfT0N9/9usfJ/ifSYWwg/xy
0tNsU3UKscr8Tbwdvv9bQZePtFL2UuUHB6rWrmpYOtRS5SDgFQx7v9wpS2JgzGJ2flZ1b3qdsVeD
cTNF3jHL5m4rkqbfO9AoEaPTWkcyj0+QPcKw8DHbRAix6TIhhM4xmVu1Zb+LhYkiuxkUo/P4WmeU
g7FKCHyQGEtSh0YW5Q/mY/Mm94fnaiX9Mbd7s5oR218+xF/e5A+7dp6ZqI0t5dSCPzvDlU6IQrh4
TX4YUP9VngGl2wkwhPZ6JoPeh8qkE0IEWN6oaGE6n0BH6zX62dG8j0lo2tipR4pP4vtPCkmG2hYx
I7pD0WWkEHpW/m1WjTqfLfyO/LZ7IQgPuiETGgA4g7HiGKUsspmOOC7ZlDW8uDTFOG9dTryXFz7S
TaQhzenQeikK51ZgDYbkiyRiZWg1/ZmWRuqR19jW9NqdfG2RYG07U5kwzTqGJ9aDGeGSL3Oag6Uy
4q9AgsjYNEGAaJXweg1cPN4GmcCBWvRQknh8g4NqNqlTGUe8v80mj8dnlFEXTo99k4G6fJjL+UFi
Pzm2IwnHoITLk77yxVvdVQVi3lmhCZlk8lqMMCbwLTLtGvOhP5VT8WKO7vwhvbY/x9bpnsAInJ/r
1ujRyrRv5oKQk+RiJ1Ebz26luRHdxHoEQvbEuxkwXBhL1JLZ1KWkc4J+Cwok1q2s21NU0cbGhRFz
jxo2DRu3Z9gAGaon4+h5ccAZMCPUW3As3RljJvcjXueIVefmH2mnWeSrdtDiBgYhTmo1tmzR1QTX
j5HcVJ5HozIAHUq4wsvAKpQVWAR9d+oKinpwUCHemrbCCG1EzVPEHpqoF8bwt0lckDAtJtQJJoQl
8MueOl9iSUpLpW+JWph2EqVTSFbvmrSa+KHZ+U/uSPHsk7NmQILABPskFLjEcm4e+4i4Cbub74zW
ce7yws7PvDphL48Qq0SC3M8RUtPEm+cnUlac9hnZOIqS1mYL1A1qJ9mWPSGJSfeo2rxv/sTSHh+6
QYxVT1gxzOt4G8fu/GQitNpPY6nuslFV5+QRRPdmXQYHfNNVH3aT9FlLoC+ntGW4KFuxKkiKq6lP
y2d75pZFrGGee+aSMXSnuKmvxDzis61KO91Xo288QehnbVutKHtwPop7PxtGBIaw5g9oiesj+pWb
rpu+zAjg+jzWwC1V4CG91sV2sSw0R2xlie/AVZsk5RWevWdsO5B5PRTe41ULnHk7SSc/wW6VHtuu
/NTTyJw0IIurHQDAZQ5ArKrQ0LSJ2algjZII7Uz3FpgCwm7D3usQ8ZXxXhNZRl5BfCmy/iMi9+JT
wWnaa+jNaEsc6m6DxTxDBOMh711wQecdpuiiv2ycPJXzioJAGLTrPUemwd6VkQjqbT82+tH07bMl
cu1vNvDMDxUV7rOsIcVEfUJwTwuHpFPXuBBkqGOS6QJSJiDULcWxbR2o7UtHaKSNxfEGrtQ3pVjh
Z0BRQxE1eIyhzrF8I9WOKdtjn0Q2lMRbt+1n1jgQqbYO5+OFbidcAhWBqoGfJy8ZAuErG6bIRZSW
8YXWVdHuYGlH+6Qz3MtS96rd9Ya9l/VyjjbknKL+jGEQYaJT9S5m+yRYV8JoCiuUicga0inFFN/d
TQwetn1gAumazqKm8qDFqCW0waOE9JITo0VAKXX70k74qeklAbSw2qhmsjjJ0E53GtHAFTGe+cYo
7eyx9IgswdZNnITJlnQDDYT5Ito2uTeh0lFrT94EydQrDxayI0CZ5bhduuVbIZ2bqemxatNPDydN
2QjWe4n9NSAeZfVJEpke5pv1zGRg6wKxhgEvF+uMz8sOhWvWJykpYCgeW72JEMHduyT8ealrXfmF
UR0rwhQ+YDEU+7Hv3euAudzppNK73mEa7XVzfQ/rBhuSHlXYmNLczh3A80Z08ZHZfrzj+m0InaQe
JlzZvCs6o74d+gkg1dQ+m4ZfnKkWKw+cpw/Oqf0E/zpEDGi/1xOuE49MChHmpJncKSt4ZMnl7StM
h1QHOdPB4ikmWmGDZCPeor+ZUXbM3XUsJq5HupGwEITmdtE5uVgz+LUS5lwcg6aICnPPggG8VFFt
60kdInZOgHmD8UpZJUOK/MGhDTi01WpRaNuJxPDc3yOMjO89FT9ETtvxMff+ts69O1Buz8sw5ndD
j24ycsbhHKNaeWQ1TJbeROGrTZLrqEHmUDpxyGD5YKVVfRlP+rIPWAlYrfDPgoyIUCed5hMlqvks
wdJyLPTYhZHDcwyREj/oyAC6CjyCNUBv9Hj+Ql6iCUYNy4SpiQpScxXaWUTatEX+N+VHrYnxy50M
8B7L7TPhRlNYThxM3cJJBSwFRdyyz7TzjOw/tNPBaNvbZNI9gSouwqYVQDgkzoAuIqGv2oiZMQnp
iuQVPBpFnB8A3g9iK/IEVHffN9XVHJAGR2YwkiCwBtUjR7fcOITah2pQxKSmBh19l2R7JxJHRYTy
k6WEPDD4OeIPuBBee0OA88g+a76wa6fDCpTwBAT0lXPapDOE0XibIctIDIKu4ZEC8fLp4Kxqn42r
B+WJx+obIMJdtrLmgiAnloHLAu1XiOqqo9aCKGKqy36JWOhHZCsGM2xgZBqIDfuh+6abOLmIEfjc
GSOwY8+/TQeLAC46uaOR1yYaz9yhiOJpRxrwNCD/JrQBW0iUf2vrxLprFKD9Yq3TiP/biDGSD3Js
EjjM7byNMc3djYItvxiDTxno6kJbPYfM5Hxj0lTua2aDN8T8DDxEIkUEa56dM8kyVwGyM6xpLAHu
qmynCwrvXaN9SaZFjXpyuei6WOit8qc6v3R625YXue5L5ig2AZXeiRGocUSmFc3GiTND3HhCipgG
3+YZBl30Y4Tyf60T+rkR+o//lxDp6+j9n/dLJKZ+lu81C4WfGyYch3/vmFyoDAzwTVNID6MrJsG/
N0ySxsdhesk/TAxWMMM/+iVp/kFvzlwQhDpqSzAu/+iXnOAPfL98rXVuGAjmPv9Kv2TL33yEpuXw
GpAz2mJt6azfx8sEbiaxrWNnw3YUd5ae5h0smGoT1EX3rW1AQ04omo5JVlo3cxA1ocRWtsvMrIQ4
WWbhkC8IHiMW9IgPxQEPqP+I5eJd9osC8DWOW3brRPzG6i0t3bfGix6xJL4sUxkmLUJCX6ZftnDv
zZm0AzcpKmx+EHREZzchxZ1KJJSjOb71DP+DKQuJwQ5sNPwV3qZJEm/r+ugHBSrIswpB/gZJ0nuL
NvdFWcBUJ8Z9dxQCc9jE3Lowjr0LLGM2oLK5IiyBY2dYwwwrVaMjbHrO0Kpf9j6CZgjgpXNlRmZw
jNxxOg/wqoVxQqJPr6qDRxgQu/rXuBzUaS7yGwoY9PkmrzIM5NAeMvKcT7UBZDpPga2U2npFlXfD
XH46MLz55iVgNEk8o//p691kRWerappqyPb3zFLeZTraB+QRfcj52O4zETDOW5Uh5oLbkw+HPWwz
9CS0E1aGTsbkR/LfGFSLDfA0ME3fo5GmMj7rlf/a9MREcg6J9xp7SbklEl4eHVF2Z0m2kKds1sjW
R+8BjcCAPq6cLwrkKmEjGJpltsAcA/x5g0fupPSN8zElarJou/ZyrFm1Kp95booyeksC6W3iTJJM
QFoBcOQEtKfiopDILJYaTXjHGhX9Vc+KvOke7ZmQVc5QkgNbTkPENg92NlOzxjP5Ulo+urq+N4fI
D0kPXGhkh8emUWqfW/OFHHuLoDIeuSJimN0BwWKm7DXMbfEqpMZ8TCM8H/RW8SaxhieaFH/riPau
t1qy5/rhQjm4EWFN1juzK7l6m3nfVJSO6yvI/OItIkZFRda5bBU6WatMw7ZNLld7z6pSf8cz6+50
m/HuNfW+ccwXkmB4RIo10iMpt5wEZwWi2E0cz2j8A+sdYwPanGq5MuKKJCl3n9c0+WIy1KaXT7jr
gElFLsYSSc6bGkSPXnwiRUVUYodvqbsfG/Po26vYJ3I+4lFSp1Xjk9s7zhpsbZwAzGNujZR5F3T6
pbPj+yaZVhow4qc0ptexk+TgMyFnWiFOBUhFhHXVhraQ7O/WW4FSCA72gDb/F3vnsSQ5kmXZL0IL
ONkaYNyNuDmPDcQ9CDhRMAX023rXPzbHoqpGsqKlq3r2s8tMyQh3gwGKR+49t14Hpd2t+nbu9+S+
BSs/6z56r7QZKTMppCiMd/kIdrsbpoMO8WU3DdZez31/x+Bui2+DNon7641kqK/B1YvIQPMYsS8n
XB1d1IYxwbLJJv+bPibf/Um8TFaF+5iM8MinbEbS37qrKlDB1hjxYKUev2c5lecWnVyobC5003vH
YjQCFu8txX6atIe+xiJbg8yJcqcJMDOlrOiN7BtnQoodmu81xWsSoeR7QydNALpdIBTo5ZPl5B9Z
BohAtSrCamFRBnVlFKdtsZqMpdxzNppbu288mmRfoacUKao6TPUbXxvOpEusFzIvwkH5SEfq1to5
2ZhtRFveleg6Blsspjfy1pxnr66BqyW4CEZ1z15TnP7Ik9k1WcO+z1FnG8jI13nJXs4s+no9Ttkj
isAjGUOcKhp2ifrTlmq+iaQEr0kgp1aCw4wrBT9U6d5KmiQfJssX6eWUc/A8SA+K4x9pwgJIoLkS
mfdC6jEZxCgkQNQCIctG9YIZ6muKK2pdCizMzi4gcUGSbyzeSkl5Xst0V2PMWFdC/1J4vral5+K9
KHPsRjlPZ8fShLSb5YjSxYmkRHQ+UFaieZoTRknez6IbdQDnBRJ7azrN5vyjWTT0MBm1FmqTvZVk
dA6x9P9/5fLzfzPoNe+lxv9cuTz/1392oOl//rVu+f1H/u4JtRnZ3veStqdzizK3/UfdYjr/gR/T
wxTKNMJnd0lJ8Q9LqPkfbPdsqhOIBCxkdQbHf5/zWg5/H/t1747ecG3f/n8iTf1RtSCLcMEe3H86
Wyl+5B8LIGRuvdvaFtmcbf4xpvJhKoNjxUQQXRKj7f97Vf4+Yv6rkMb9DVX56/Lw/sN8/rI7w4IL
8Se0hprbRCzlEEpC5qF6qoB73g8bYhpX49CIemW2s2mcqFTyX53qan+LPpkIKKMf/R2WGVKQ0gqa
18o3xrh91HwxOnsc6Hl/NYXj05Vz5KYbVGOYjkTP6OmIM20QBBJK72RlrEkuRTqYD06fDcm5TnPa
Jnjv4LVSZ6E6UIQip9FU+Ryf5qBYhhmajqjCyDmZCmGqOmIaeP9DDPUyXopIq7bDOAzXbHDJQpus
orYOSGMYd5Tg72l2JeZE3v/TZUkwDK0GpOLYophHIGnzXWbqhbJo7eHs2WhP79pGol+sa94k/t2r
Ip3fPSkgc8FfEEqT/nsTNIhZoknPWdwMvp5qJznP+p69Pu+GbpAYHUMFjR0EndsYqOHazKntqATo
6q9yrIbD3gwwtWGlGJ0ARHqGO8DvjaDbpqohfA1nHdHzfcKXyN47Zx7n0OO/SnJf6r2CbvuWazlm
+CnRvoDHrqFeP8JydyNqcHpHpc1YcSdtLTOCdHD+If61NeDJRBqTUUrT35L+E06+t80kSdRajcrb
6Ac40XOycgfnHLTeLXEJEDHi4TXQLHjf5M8y2SFoNTWB2XvP7pLftHoo1gSMX7jHzVPfmj6ckPpx
9JLNFNtYRfSeaZ+noxr1nX3AfPOOPv9dVrE5vycQ5Zk4ZGQTYizJmPeaG/al7PusgagHRMj3wA2O
4cs0y92E0D7KpL0j6Q2CdSEfcYIeM6QgUUpoMoxZGYqB+RNYI5+IhW6F1fgHQ2V0tUEVGoY4SH1C
3BL3uwqG/cmcnZtdm3eWefKZ9ibWu+TUEksZMV+cIqFiplo1OxThXP2pjPIZxX5uaGeciPAWuxsm
3XOBsmfX9sNhYgUAzPNeO7MEZdd30mIZzaZz6snhAdZNUohcdkzfLwYo8oqoxgeyzK+Omf5kzk9J
3nXPdNdP1qgzQl7Oi1XClx5jPAzTUbfjnQbGcT3SK1OWxhAxVRwt2vBOncHrz8siDEeM2yit+d1I
PB4IVjIHKBoAEvcJuxkmXYrXsq+5RE1WdQhmWkRlnb7ZDFJXWjBeJn+B5DtoaGZ0PSKBhxo6+GFo
QbNKAvKRCCpHQt3/7IEoYA8d4V+AybCIhCcKaBMreJ1t0Z9ao2JchznPEcFRmuqhVtm1MZMFkiZc
aKWfSWgFOb44YO91VDlVnddh3DbzJrYa8J2m8Wq2AVphn3dxAJfVJ24BX8I7v+iD6fNRgkH/HmjF
WmDAvqos/dWV/S2uYLwZwbTtBIHc5fjuWvNusCirWbQAR3b6rxRuF2pya9zAI7fREMYao0HrpAXm
0WPZHJkljsRY9F+W5rGhitU+t7P+YWgF1BIXtyjE023Qtlf0asMZqVW+moTajaTDMYryfhqAMUDL
N8elSG4tNUOYzq4kNsNRK1tgVBi7zqfeVQ825I7wng4eWlbxC/EV5TPyZlWgHzEU6PgRhWcwkdgN
R7Yr259I9QFqm1g5AlZojj2umZ5oNH7MSVGzR0jZ79M38zIpi/8yZMc+hWyNN3JDngp8Us9PV+UY
XGzidlKGyGR7H+l/a5Dlw5r+5LEvRnulBE+o6VWPeYzfkWU9enIHNCtmvdfEZ+hreixTWo35UhPD
WPKE+81wpiPTWKJKPdNbDy2Vft54zwA3PPDfciecgnQg9gJDInZ5in5bEuCi+GlWx/jRLOws1FJD
3Qpe0wxOiemsRbwtxpykbSDCxpzvYbv9kF3Kpl0u1LVUoxOSu7WXMjC24hS+vpN9pxalX/PNlY1A
NqyLcVgnwrzvG+cHvResL+0p39eTRqTJwm/KsptuWBT6a1ohzh69cROTVmJbPQ77PH4svQTHFwME
h/u7mfBOZqmzDmhsqt4hMdqP9VBfsmfUA4zf2K26ckjDzul6zt3k3It7klfnrYm+hUI26/WZe71Z
G7rsjBNZWEFoyF676FbVR8F43ziWuVhZLfZVtIWb0u0PHozVdRcTt5AH07ER5YHql+1Q4P2yZMFp
YBQF78WE7PDMx2UYKQz7fo0EGRbq0fGHhkVjXOzGZk5J+Mwek7L7sE3r1FTG83BvV6rG23YQMWWo
lPeGG836CehSOyNQwHApy5PHfosVZLtqLEVElLNs/F58BW36bMrG/rlUBBU5oK89d1weC7GU0KRZ
QLnNl/KaD+RyKLQrsexzTcfZWM5MHNsdkBmiS+rWX3ey2dcugaGxF38tVNlSOL8mHPKhSZLKjuih
9jpVuTxCa7BIE/GhRhh19ZzEvDFHaBvhWJYWF4ovqdbnl9pjZwwWdw1Rg0bSbW+ms1jY3I0TIPhf
Va36TTCy554X65wVPFCV3aPSyGrCPlRFH1E7vGa78TIGPWztZOlq2Dn1W02tFrZt7/PgM2rtgvE1
DuI6JOyiZEGMSg3l3XLwuvY4Yqjb6xSuNFnZMefeQL4LUIYI1o96qMc9W4l3f2kDWAbqW9JWjxrH
U2zfKUZd0J3MyjEjKyvsB90qVGjOI3mdtiD72853ihUp2rdHp+lOvlc/OX4GeI5G/v7uk2t0sfZN
BQtOfzgNYaL08sl31YczQ0pYJnsbNzR0jaVnSPo1ERlTNT6Kvs2PtqmdmB6RkuDqHwlPBHorfWTM
my+c5q63DmSl/ZBW+X2c54bcnezmZCS4xB4lTwAd4RXMD5tHJ9va4DlI43I/VE1SD/ZEbzOkZkNr
ztdOHqF1sfA29ApISK0KuZ50HOgDxqYq3WPSvRhBQPbOfOIOt3H0gRthobMZS/DOmhOcR3LAVtbi
g98ZeDlUhUHJ7HmkbrFctRXhCEHNVGT60RAmH1jGsSRWeAVX/tMtLLAQwSUfsueW4F5DL08dtJL7
Kux7EQjmCAlvt8bVo0zpO5Vh1jetR/Y028W032dy7WOP6oJCLg0HX/hk2umfg5+Rysush08LVF/M
X4zEX3Rv6KBty2PVGc8BN2Jl6t3BBpAFeklqEePY7EJGELdi0E1h04uPFtUw3klyNVgsiHmfdwlF
md0u5bj1uxnbXebnFa8VX/NwEoBI+ZlJ0yv2aSoIukJVW90S3QR+XfHiMTCyOuigOkJljwT+6e4W
OHSt0RRbnrezXQgKnzCjC/xRYzMJ3HIWb0g7CawT1iG23eSvki7R9fwlNk1/f9FBZv07cfC9Cfsn
XaONsuCucgdkypjZsP7QWLfMX0bIl2NoGw0CKrPV0JvIHBsY/kMfOZcm2C+FOWY+IAHEKqGGp3bT
+bz3Zb3uFU9wf6atJkrrvbi/lqRNyuLKq0gOUcXgl+Q6aY1OYaacY6rzyqyswsN1vNSWiTXR0Z/Z
ryZtmBC382/E2Qy5//hwdJgu0sa7PFv3nT90jaLG2Fbi+QiHqitfe7K6Xie93GmVydtQWzTv3SUm
T1//637PAFv0x48N/qYShUPr2771h5av0MicTXTSQd18AptnM895sYRxF9fPMyq3zkQgiago446u
WL6R9bL4GhH1rleCrhBAsf71b/TfrwPcRES0NOIBCOff4ta/iJyT2uQhKUmTaSr4SKuc3Iio4Wh5
IEEUfR6QF8aEORa9v7Gy/onD9NfO958tJPwcK7DZWtw3EKhnjT9tHER5O5OG4DUcuZuPlVf7xxks
+ymnAb1qbaudkDHE5PxILf83H/m/9fe/hw5MEgwLcjVzA76jv3xkA1/ZGFjgaEpPJl9TAvCDVgAM
RwgjhbutI9HCj/71Zf7zWUKA5gQWGmE3QBYTeH/8TGnOnefFSI7GUh0qbwcyaj02/8Ya8/s3/+sw
4a7RZdWC3s31TQtC6D9/Mkdaqq+8BqvQE2kIkdpfKjfa9quvb9Oh3jTv9oo9C05B8gDNMPR3HPqb
f/0574udP25xhyGHiy+DJRJnsPPnL1HktHhe0sThkIpjUDTP4NeoTQs6Ewux0tOcShLdNedAFMWl
rZx9O3D0Vn7W75Bn3uVh7OnrJK1XAmQO1NKgJ7Uq/eVq4x4TblmQZpNTQDVW8WgiHYpI2GFr2aVv
d0wuxzwkBBtTo4fmXfXuhiSkECbzU1M6B8QKV/zHjFcJZ9Oa89CxVy5JIcHUx5ia/JU2x5NcV8tq
mHze1xachpwS8QHTnrmmiUdsWskr6XTviLXXgVM9NX3zXVl4he9uK5qXc+nKt86ZD07JVXaWiQQf
+WH284c+oZGyzENu1UcCtbMoH/K1B+sfKbiACAO6Z9aC50SaUZXwHcU6MmN329jzXjdw7062d4Sq
+T03tY0aiDOTODWw5RNXNZX5E55GdDcuQUNy23v+obL8yJ3pvQP9G+Lxp3RwPzNBjmKR7BZp3bIm
CJkAdxwu/QcUwk1tdW9cledmIhgDyPIGzeUW8Mmh0px3KjS65uScVku0mPzPWnLPohjfcKlyghN/
SD+2SWxti7voO5rGo2lkFS/J6WdjN8+8H2BLDmorM0m+EGpqnk6o1PFL7bPC8+9007S/r1luqYXD
u0hDOVavKmgOGJmx0OiFvmJlgJ4DLg0D/Dwu9k1nYh0MPurZ2SeKYwRqmUlkkkyye21Mdp3cZPH0
CYGWyDmruVmZfGKoDHTbWuu98U1zvR06dupXvliSGy99Xz6niXGobAJthvsOjDU6ryW/aTaJqull
8vrDzRjmsPMjapwyLfT09ImC8kUOPeGzfIthqXMXuY5uPAIweGjkcBms+jlBwrlBIdKvEC2X38mA
8zZwXB8IQNoqsz661bhudHQJFSQJbI/Zg60IbAuQKccV3zGWNLUWzCmQy2019DQrssu2RMQ9YMPC
fWb1j9poDed6hidTgx+y/P5II3zRBGGQWFL9DT6eQ+62R1rTQ6B4zsbFyzdtANrKmJS3HbvSWmuJ
me1wDS6XomkfgE1swXaRwmXD90DNl+/KiQ4TscAKGt6ytzvtxWY6trfFqD0ynPmVl5MKp0F7w/P+
rbEHL1QAtkK9qob9yNO2zprsYwiGZ9AwVTgv7hzhFd3ontpyHgzhsjTOKuXQqOEx4awDQ11cuK5R
3TT9CutXgOcXvYa5ACoRDTvarKPu080FkMpyt9RlJ6+Pd2WjzNdlxq22QLgPWt6sAj4Pxv/mzUch
C1dMqx86GcRhQ5mIPP3OMxmkDz15GI/9LH7FpnOox0QwdGlS7PSqINfUPgVpcJP9+Kb18ibTLkx6
Eq68GJQO8s2K2Sb0GQy573aniwOq1Z3y2UAjiwlBXZ9aJHFsx551nSQr/JWYh5R2B1eu3Mm56O50
dubkoy/M1UgIUGfO+NGdLZRP8LAOKDhmjapZzkR/X+LA2SD7fOia7LNphwOiqbWpIfe859wgRmoh
Q5FxfBmX7AuP+Ro03i4r7esMLLnz1bFfMJka4O30oNkK3/gY1aeRGnCE2vxAELDdbe2KGJK3vtOn
7SA9QuWgndAPoZuqR23dyA4LRmsm/HKZWI8eW7XK/elqMmDZGrT6pjQWb5XlGXZ+TP8kkOBf+PRq
k9Fcl9xzGPP6CXqwcxtl3jES5qIHnI0J4UmGNtWPwJ3as66BjiCMpWAsXLyixu25+ZfiNfBSuWrZ
TaLcN/NnQnLElSHyj0Ez9gqPOmMUI3Kk9ksbXbIR/Wl2SOXMBrlXRRyvJSJDr2380Jgt/desGJIc
8H4z4IxL5m+zryMlolPwAeM2GRnDTjL5KydV6tRm+otjEkOJG6KPmWt6L5C4x3Xe232IA9281jle
ghB5mzz6XUMZbXnDV1LY4oD4dGEUqXvZCl1UHNbeYsJhGy5yIUxUlP3eDbIjci07hO3GJtlXKlQx
3dUi3VM2QVGQpUaygH8dJLtBLNJJ5LlMINKY93sy5geirAkC9RoydwgHW6VF9zr01jt8EtBYSC5X
jtebYFuEdkBffQZJ8rhMw4O91AQcAeZovpvL8MOqBrk1YowRk9AYAlciZrplZPHwEehTw9qfRD4S
/0AeoBBj5gkqAyM0YkadSLzDlNnKWKU+7fmtMlTGqKMqswuzKvsn1HH82kYPpSgXNtvKnhR0Jop3
Bd9xIbvAIsibaK/I963y1cziS0ezorEIHli9Wm1gVKBrfcx/Ux3PWZjgf/+Wpfb3EVhFtQs8aZyH
oBo3s5/WEcgT8qA1BhZRjtau32T63JOlU7TpifmJuyIC1IHiaD0urewIY4/puzrZNv2aZzlbN5Ni
dgo7urksqh/fE1EKNKFGEkcC/neUmwQcggfyvwgp90iCLtvbDPVyn2T5gxNTzFj6fPbTKQP95lgk
mFLvB7eJ+uJ50JLugJ5VkY08ZNVjMS7cyLkRgUVII/hexQM34wDyYt7YfXpdppn4Nq15hX12mn0L
Hx7kcSKnana72ETDaWm3fgp6pck0+ZY63c0IxiZMgYtAlZPuoxBVGfaTF7xr0CUZcGWx/asGPg4P
rLOX9WKp0J7zC7ayMEByiSpGX3c5lJpG+K+iaUld5nZE1Hn3bHZQmVBneBrzTXKnKUVKkieVv0+R
EdyCqk5fdIJAl+egAW248gmKdDx9PoHtsN/qMRWQ4EjrxtqTrAMmXds6ZyfsWJ0MfXJXr7khwQ6o
QO7sYCyGnQNiaUv7IIATgiOLCRnPMB3wPO+moBXreGBGOifTQ42O7529GJlNCiw3+ZPHbtAYQWCz
Yz5SBP4z5/6l86Q4+I4OyrShwAu7Qkh7Q4mdb31AlKWlHwun/eTSfADSOeejCTxF7VFFbnOFFzTp
vTuQMt8IGA/3vL7O22FM939OTlo/QP3a5B5KdWoemEPd2MXbhPvy/vaclL2xiL08ziaHKFpsLNls
xI7siAQ8J8R4WT41kS0ntceN8ojVuefKly5GWae9AvTf+nEGu8XBlq0qY+ehfG6yEkATSzpI5WVz
HKU68YRAJTRGGFdCMtLuik/e/tVu1OWaRFofWUbxOSR8OUNQOpEw5bXHfJ76WEgrTu9Ejj8T17m5
REHSunQHs84fpCllyMT7WvjBd5EHKtKQQS3MZqLJIb2ULczCasnY5RjFO4vRr1ZwA2qJPOk1oJVc
BodcAymjpcMJuPQ1KbQwU32BGhbw4jzNAHxIOyePHItAqXgbZt0uqTOQ3aNSL74Rv9iJa4as7ZBV
1vK5jGsBHLXhvVuXtcHagRqC3AB/hRzX/CYpwgBSUFFaMle7hiWMvs8zAw2ysBXXOnCy6yjZuYIU
KqkGEGoWzm8RtnXyRg0myeTo74wrSSDsSyTzFToxMyix/VG/rthP0rqLkshWxsMi9FTneGSqLgje
bBKA+9rbyRmJRzkq/XvXpSnhjeyOfmR5X241xiSXobYey9Kez6BmLDx4qPMFQKm2L4kTr2zg6bI/
TTOOT6IstxLCx6PArQeQsngRQf46ONlCkBgCDE3ZF5S3RIUbAv63tRySjvlvIrtvvjv0mP6HgBBA
3+sv4GSmX4RBtBEnywd0VO8Au4QDWZ/ea7LdYDsU2UOV8BzFulh2UOLFRsCwC+OeklUm7Ll6M8sj
OyYhDjURaKYpuS5xQHC8BiRQx03Zt9X8aOJ1igzSka3fU46YxFlHbAvOPKps1tDVQNq89qpq77GZ
Oi53u0mCMUS5g+yqJjM2l0Z7y3oFnB1CkT4P1SqOU3As2kjSJ2Y1pphxQDV3L0rwqO/TEuo+eR9k
FISlaydPljWVT4vtyFd3Gup2mzCHH68TKF3YeEOtwXwu47WqKefHhVmha/MyR9eTxOxJeVmi0CWt
DEXtFGBMAsCCgRF/F2Vp019gZl7Qoq+hXtxGm1014ySQeWy2Oo+VStcHv7rCb0Gg18ObLTXyS2cv
ZIynHzvyGDeLkcECIFgTf1KCizKvsQM3bQ2SxVyTc1dtk0HLdm6uQo6Wz8m4u5Z089SY9hEtE1GM
03dWGfaaA3GdJZ4Nk4f3tWQ4uXK9FmyRFAqhUne1UP2MPXdAM+VP5JQ8WGw6Kx8RfNDIYtWBVjFb
9mhe0p3FYHbX2Q6OAb7em132UBdqagfyJPeTkNfSTeAS0noJVhFiNRbziHlHf8uWgVOSaMB50gk9
jcnR7EzzU5Tmi6PFzo3NOwUVET0fngHFjuS8mQtTJHzL1VtcmeDaluGj0VI0fGZp78FHPmtIxh8D
APkrAd0Cp6vfrBCyg4DXxN7pgybMzKTdYP8khyJOBbvXWY+Ybxpnj8Od1Lr0XSfgOwymmlWRkz+Q
IVqtR4caW44nXnzminsSgQF5Y0jgJ2tjsgsnCdx8TPrgRoDBJ6a0X51p9KGXB48eurJ1hhMrnBt4
OKBPj71TgwBYzG1Jwui61GW44A9MVXB03KbaZ9Q2hPTREOVWog5lC0c5n5L8wLNbI7Yfgp9Wpl0r
KnFwfV3oGPWn1btHKKzdFfpCVE3e68ArmJbC2ndsofdlbx2MmvWSYSU+D2/3KhYCeHGoxDfbz68F
e6bTlIBttqHUhljLHyZtdLZJgfJSMr4FyBso7yiwEDR92h4WlxekvbSKtzL8ox6D2w746kICWvLE
dkNb2YCLdhQhG8R0Q7LRc+0x6+AKa6QqY8cEPZA3E8Rfi89bx0SpsslsJSwFfXoaRIe2IunPOIX8
Z2xlLMULlUToMrI1zhYgWxJGqLD717lH/zf6o3sA5kVP1S/1rnMmJ4T3sTOb7MtWNVovaRPYWaPm
BbbwpXcw2oJmCcs0/8AuxBjIaz8qq7sqvcVQkLja3qtwcRQy7SNMf8+obn7GGbQw4gxqjE/Wp5MV
BM/6g4HMVz/3qfTWfo4Vc+5FqNrskPbCRF6ZXMsMzzqw4xAOn7ZxbVzVyzyF98mDaU9P/jxeuEJZ
NLnVDvn/rh/Z96SOe7RMmI+o/Iut4Dhm4H3Jp7ihwm6DCwPib/qiupWy/ZdlNH6xbxyJym72umlf
kZzaO7PI3kvmgFv6X4Jcx06wDcOdPjumu5WyvC5JztalVKgmK2SdmF88alDx1fZM64ehwNNca2f0
nYD3yL2u2+LSi7aCPc/1dzTny/FyfoRnp3vlqnvOZnvD/eqHSIbKyBj1Y11hUSzTcZVSAR4AMdQ/
iHExtwN/BJrU+wjH8K78fYA14Z/Kdn4qUmb8wqdrH/v2bM42vwlQwyg12xch9Jcl8K5JNa/mrCEG
xjbnCCgmrg7bfDac7DK2PNCaXj6y9v7mDNRCUKGOrTUvobTuoThjdiRwZUaCXZQdD4yZhs5sXPCo
/0hsnpzM0aK0QPyd1pSIiA0RH2UWQ2YMHAhP722O72hY7iab+jxeL4o3ytIFQ2Tz31ZlvDz0S/uS
4o9XHvIIkWvPPdaixk53XEUH2jL/sJTXua3fKX735NjKkN6DcWIH5grdc8c9EsyRsMYqZIzGbmWA
3CBarEHdC8JoWHQ9uN8MrTos42MukpOly90I+W8XlznkXH28xrFxBFxy8oP+Vudlu+p6B6hNBUFP
IzgUx8tbrTtMWstLrtIXz2Z91WbTxm6W/RyXn7Y/v+S5vnUDRFmZVb27XZm/6rbrQg4lC5wL88CW
omekV5FVx1sbJ0z+MI81wDTGjHzjdr7XHfu7mFsod0MOY7++ZqPHz53AfLhYngpajIqs5aRoQlO4
JI2aNjM0JkqzA+dxuriYdZYR9lGAmJqi53Pqmt2iTVQeObJnCXSFf2U427T609SmryJVP3m47aPd
lHnEfgIvM1AM4HUxEzL/kRCHJ/ShX8Hdnyw9YwIiP+yMMb+4d5S35pDN7swafSA7Beov9vk09vj7
siuNYUZHpGC3aj4wrkowYiqbDRvTdTW4xTtWYQnQq2wiyRFkY85blUPuri23EmBFQCMjIvgEJ/uA
eG/a0uZuWoK9sYaDCqvn6SpcUa3KHvxzMt2k77yLAC1faRcrnq5oqINIudWmnJnvNRl/MA8Y0RGF
SensBrumRHEh7a775szd9zIFxEaHpTgVZy20Ab4MdLBmbEYpacAHyVEcmdZMKGunX31ab4xsDk1b
fIf2lQ+LPj2wajslgvGU1Y3o2PXZv3nO8kLgQbeGoPVRFSirwW5sdTc+oOnDV6Z4ETYGBX1Mgq9O
nNI5VShx89H99Ee4503Pj63QtkPClI+G45irwUN95ZRiCNErHLAQvepN8tz0NK0ALR9c3cqiTC+e
7cWOuSFqUN0uJMA8dkK2r4xF5SnRxbmV/rmNraPeaFYEfrxElDd9H3qOAJLfCW7Qt0QAc14CJMRQ
Pe3hDR5E0VNDpeyAp7i3VyXAsEg1Olg43up45qjYzWwI5SIYlQMpwtvgrcBXaBEIepgZDmIHmz3v
zISGZOPdrKE1QQXyaCoIEyUbpJNu1U+LkA4vy8TfJVB36KVrxaUynXXszzxTZeh79idhJsO7Lhic
2Q3eOdu6JkFKeFZf67fe5k2HuJ/8IRiMP6YO8YMpVPU1V4Z28oa2DEf4lqA4jndyCQPQerkZ5N4Q
eD8emy6AtEhPHgIFDI5pU1rbutUAbHTZpc91xmOxw9wx45xZvPEZNAf3Sjlq6AhbY6N1Wsjmr73E
3K14Cl0E/L03UXL6KPqg0LavKGX7Zzdu+utS6vGVJONm3Xb1OD/ELhIKwyhGizprlCvAk0V6THRe
lpycW5LCWMwU0yYLMs4eyrhGfDnuCPGUfd+DRZbCpmsse8WqV1URpkMg+F16IxhYhaKyP8vcX3aT
8uMdJR9tvv5ez/H3nixLEgOcFwWFYYUaS6yIk/xRVEkWph0Dp8KVH6pA+aEA6xUzeEPiPl6RNbxl
gTsR0I3H9m+PTNtma1ZmPwgdMNbGKC6tSzGiA6bfsZBPtoY2e9HQE/JFMhNgLHhOruLju8Owk+l8
67QMawJLzrVrmbC8DDxLpkGHnZZHbVKc3z6yKx2lyMozxJsAkceOH1dI4h8XQrcOrZa82PTwGySH
a1Goes2mEHWkQcU+mnO+Fb8lLszFcC2sqpj0h44tKbgcuVHuRBM6oY2Bwb2vUr6pwuNwtHI8w0x0
UOlRz3VANaJRh8Zde87XmMZn25Z4avLMi9BMOefBGNoTeA3JhcHk1Dsp18w4kEoGOYoxWGQlHRNu
awGOvRR1YWIO7ng3IMbDvp/0qDVacRGyfnEbR3LwllDjyVCD6b/pFDBv10pEE7puxn7HGIg/2zpT
VtXrrkenDIDzvkhyacshTNuOe+gd0uYTQ6D6uk+wU6OnYy3anTDbM3E3+T0ou1kr0SHeA08OkNq6
ipaNFQfOfqq9DagxouqnWG1gWYtgNWVOtbFaaiCDicpk0Np6NIQR1Lq1WckD68e3SXO/AJBzu3qN
CNsmeDFFz20VPGlMz8vkhfnDJRir8rwgso3GJRA7zngs2YG9m4FkocmCvmCmdnP/MEXarUxFGZgb
McMnzUSDK/ZD0DLNqD6cONgyCmfc5JSnmkhloDcefFVt2FcKlVoQzwi+5bZrgufOok8plPmhyek1
kPVpcmkqXNokBhbLGIcL12tADpW8xen0jsGYNo7R+1z5+sZQwYtn9U+S+9ZrxyVi9M70NljPNU9n
SjmZ9N+A8uqsuWp7HUuvjgabNtv2l1DEzStiFdxC9X7JY7hA+vfZMm/dbDyA4MUbovoYf+mQhKU1
nWv0RYGnIkn0+thii3ea4lZWfbcuBtSV/Ma/EMue9TztST2fHgspTRirhR7Bdi75keVaECORKP8Y
d4jTiPQi2aGYPq2KuLiUyAXS3faxsFi4Yc912ulqpd8qS6Qhs5mDVgdrX/s/7J3Jct1Ilm3/peYI
c7gDcGBQk9tf9r1ITWBsJPR9j6+vBSqrUqSipBdv9AbP0kyWESES96JxHD9n77UJIFL+F+bNd37z
bZjY8LJnCo1sbdWvQQxqQXhyWhtReCCB7XEowptCVwzdAkL/quw0oHnayOaEDeWBMJSv5jxv4Utv
Sb6jhUQQfOveYMsKV7ptzxNHoOwML0c6A9w1R7Yse7uMvkIDLlcSDcsxHfWhJXItUeMxNK1jpvFI
eaG+nUd0T40sTlt/AsmA/Ird44wcJIq/pX7wvbSz70Y1XwGguqQe/5JE6alZBksbWz0EIkVXqv0O
FZlF1T6T3rfSiTmcudpBvGtT7FlyuI8zvPwxJGtJTASbjVMvSzdWRZdT6KJwcEA7LieGru86EfOl
xP94brYT7bWs758q6bAh6Lrqxg5KH6YxD+MK2iiMT8s8ScqayXyLvDpSJTnVsUGbf3TrTW7oLt2m
Rut8b1IZ3HvgS3fJDDCgXgDPeSey4ehjwprtQm3llN9D9Z7Ry5rI5Bj31h26iEHAaFBZ3G9y+IqL
YTzf904pNsvuPXJDf+37mvjIobrF/t0vqBoHTFpqDzScTN1t+9ne4hvg68ZkojjhfAQCguDbtnWE
/Vs541oD+1inQ9nvlSW+0ijFG07x7vJuvZy1YokohbmnpnttUu1duqoEpsI0B3gsiUxNvuI12iBN
c+MdbuttEFriJgqkvVGTcwaP/woVxHZi6tNaGo11WZe3UeXESMoznjxrgDON/FmVxpssI3eTOwjT
vQaZ2miXxUVYmtAYXG+PNHovRlJetZxDJLX2a81m6aIPrDvth9dA184D0A40Me2tWVTGFgyr5hsH
NP6W7Y/SwVuHjJ3YCh0cpxBbQBw86Mk6pl5525T2CXCHdbJY2vpIZM/EJK3npIHjJ9J9yvq0Qksf
rUqrnjde6r1Sm2AAaSKaRcJ9C1LDf4ln1nIvl9WurJRLw7IyIqR0TtbA/8/p9bnNtZUCP2Kdz0lg
CA+pMJINg6ozzA8VQS7l3sAPxkTfSQ5hi8OkYDO4BrDyCGf+fnbKSzERhI6riy8FEWeoHRt+1wjY
2sbVBTSXQYDXrMoBirQt2WHM3jVVwobJCtbPUN1mMIEZzyx4svwLSYKvUGMo1wpGg/osmy28sTZM
04Rn1mqvOnDOW51qY9ek3TadeavTeO/IBYFc6dqMOqlDT+MSl4cikGkt3YxXulWfzMawDWfCblt/
BEXIyLecvXnXVN1xclW25bqfxFNVHeuCBnnsGxc1MZaGpb5kOULRxvDELmqCq1l1/bkxxU911N4X
g4bz0Lg+/QjMsGFnT6vSbm90ku/AABXrtAlH0o4SnhRh7eqSGE17QZ+HIHBXs4/eoOurU2F2j3M8
c6vxa4qVz9cjqSat14OVkcLuxwTZtMau7PIF2Rr4t6aru4X98IiYpltTc1/FqbkbEjhxXmKNb6Iz
vkxNxyfuwOGYjFlWk6+AEmPE3XM2YHKQGPk4WuJbWKv21urJOoWhw6KcyJmRPOqQiXyzMuf8ijI7
tWOkzSozvPWUzFcR1vEbiQegXSWNzduG8fW6RrMPfIgIlTYoH1Cen9nzUoU01N2F+9BkNWiUmu1q
4iVM0SvejBUdDGZOE5EqXnRMixAraF6dOMbsHKGN8y7vkjs9yOuEJL1N5KVy37VL9MOQ0ChBW7To
3YHBsLmHJFPT+C1haTiGack9akwJQp7vFJxy7WdvF5Uktpy7Zt3oSxVWGFmGKQiwV1dgKk97Swd0
V11oC6dpuHS7BGlYG4XifVonSVbLS0nOSHIOXZVD5fOIa4bM1n5dVp2I7kYwMzPB2bhPTpj2e3pr
2sARo154BBpUihl5gh0q3FAOTc9a6qnYtoVZOlsT9zuk6IGMDzQfTrfFTVokl31CPgBgcIlGpGT5
rlp+6Vlk66nZapviDqNNwgMJMq+x2UbF8TcnGuP8IR95ysngRFtE9FrUdd+ytOGlb6IIOwDmnesv
Ne3WlIHgA81Rzn7QtcufATRsiENTMtF/tqmb8so01GHMPBhJ9P7erA5KPPw+KvOiYfwL4j3L8OC6
fX3CYIgLYwaT9wTNg881/kAro3V/qcw2nl4H2ffu64j45CEcfBFtLZ4EPhbkxsMcUKTe9ATSgtqc
s+RcmT05YWacFvDce386F52XWph0aXTsnSFQ1RZFsFoSQyskGy77JdzqdZqIW9vs2730dVfv+g6i
4oG358h5nwXAxKR2Jn0FUNbzTgH7ut0TVR9BEA260mLtpyydq8FzB+MxbqJSYE1mtsjj2hKYlbUh
TTijmQtF9cxMGKg1eYgWujEYuwyDqc5qNQO9TpH0+81g3lna96ItBg9z3vdpbrQVFKIuOi8dYOxH
rxsatEPYALMlCS4c93AGgJmvYqejxA2HrlR0Y5O8908YrZNxMaZDVV/a+Kay28ZwHIor5sXjdZEx
mT5pLFT38GwtaZ0Elo8FfwBfb9IbYeDhlzGNkaRWBlnckxhBkZtD/0oXKx8oudxSnIe9pqoXIonp
W4tEihtQaPZjG9QEQKqqQ7EAIM5btH1GmiOmi4edGzg1A9EQW74kPlMSOYx29ER0DTQqlrLJZ4vX
lUW3cq1eanwe7DXkpYmivb8h/cmxDk0QcWUYFyOy7Uq30GdQV9CIoAKu15xKaAHGWE79xkAB5zLj
SmPjMsqp3c8SqR1+V62n00LkszzacJz1xUxiX4ZnPkM265lFPxwA/SIfFX1Dc9UIUQOsogKe/BoZ
YXhrJTNtGJE45T3UhdBmZJbOxXklSvcUAoD9Zkxlx3sTcNGBwcJwhmL/PJYMIJe0FVQnvdG311mZ
vZOC8iXIwJ5aKPiFRbmQIGij1Wcg6A+AY6xMetcnfZn1GOMITNrBxU8Zgy5jS8LJeCmmdJ5XI6Fk
5MWTe0lBZAdxRJiRY2YvKEbMlyjmxbJS/bsck9oKqjdxPtZDafei3rFT88pzSWDniNmmh6wdlJyd
q4ylbGlDlkuU6JzvczBlYj2IEalajKBXHd3GkV8MGyfDKpo1Ho9wGBHqBI3bxUdUpWzgY5mlKPvi
trcPpRvhbOgcY7yxnfAO7iri3FEOxjQQYDXI8gQUxPA94LjJRU7bhHZbmLJvqa2i99kWM67CnWnd
NfQ7KpRaid1uZTkZWO0hD9C5sK3wVY+V66zymDdLl5vucwZi92rsvebKtgy6OqGMmcrRw6LHNAbT
vY5HHmXvPfZxjPk4awZd6dGOB9fZAEtvXwsp0brXI+id8x6p38FKM4w6s+NoDHB21p5QNiRMZBrB
4ilG6MtdWCcDJRvhgxuKZ6NZo89n/mpFkvOLgISl00RXhc/hXW0P4egsnzITnQJJpsw+6kVMP/kE
UdOUqi7wNrNEMlq5b9sG14uSjbNtiiqpDtEErWXtkQuG1tZtjTviE1Enx0qpg6+y8Kyl6XtVCCxQ
FtsEvTYRIVS7VmfmnZy8rufDigibipEeG3+YiLIrzCtaGjTMy4pu5boWeQZvISqDIyBLHs2eLqBF
p4o2234B/pKEkAX9JcKs4hGxLUsInSWSYLzZaqaDEnPYbuYhYH1kHwUbJssm9Q33iQoBAeITbKPE
7OFCwnSmRYGcu4sY59H3yetdKZzirI5mtwXqNBXHjKSiR6d3kc+bNkkJm3qkuVwUBS/cgkSIFTyn
4WvtFARsOFbmFuxGbJsYicZszsPJES/onKj+ibynh2GFwSX6Gn7MYpXA7TIKklhz6uNwVcHs+56h
OyYqCGv52h9MnLpuHLnWKpjpaW5ZXsZ6F+XYx1aQHdhDpZ3XO9sypxo5EW5mICHhaSAarTGe0znu
n8DEIeV1h/EKq7Prbqj00wdGhum0HcwGtacwkIsy5w2si6RzWMNNMVr+pmwK97toyvaiJ1ES4UBf
oolqeHEqc2pzzByZ+0SESnmHBKo7jzTe5Zp0h2CNM4J7KZMpZtUoaJzbJncQfCIAxMZnTe4zmWNw
wHqDv5tLKogr4H8UHoKFncmLb4Q3Xl0WiBEge9z5YXNmtWnTbtmLU6037XiXt1P46DUV3S6hsyVt
kLjK/LkRMr8el8wBckUjiBFd9hI5ZkXbzsa2bSRkdq5gadD9SbvshukJajthlGqDskkUC0SzPzZd
7XyPypJCahJUJTiQ5Y4uXPqANJXMqAQuEVdmRpoD6FeozWCO9m1H0LpxsBi1XNCF6bdyKIlgFSoc
btjv3rVkV7JYkdNB9WlP8R0xDfm3rk+fO02316ETN2/n/oayP7iSvI2uXeaGCciKGnH4SKYTCCIP
I27t1OuKySgKk8Wpq6vwqgqL7gzUtLdJUk2wBzKl9mKOUsKphtAMX6PA89GNQAm5j9KIDeaMtmfN
qC/BANzjsBXmXF8jk3Df+NrBtaV8BEZtUBhndtmI+7rT0WuB4oTMIouYvV3PWJgxH11pa4O/tztG
Lm1zqgEj2hG13o3ICQW3dpxavNKkWjy5KYT7DBXLXF/EbCvq7YwOetyntDd4oN5NE7Pb9d1eqQk8
nZmZV9KZuS+p9rjvzXHKodpouE7KTRk5TI0XyBOjze3vDOiNSzNIY5r6ApjZj58jKpHhLYaQaoOa
Yj5F3eV97aLWfBUzlrQN7bnyJgw7r8Ygr2qaKGiOjokhWDOi9zCFNFfcxj4q0b3yFXKbRiPoh73H
y6fgDY3myGYhEsvzlAZ5gR5TTvZRCqb7Q9PTPETviO6qYjMT+CMFd9gEkEYiegWo3gvTRooSx8lL
jahmY5uxfSoqh1W3t1KPSD4aYyd5RQINlFVtv45Tr5pd29lpvs7wDHxje+GfFziPNxqa304EOtmA
F+/WlA2MAvVMy3E1CsIzV5kxLhtxauaKPikMnMyTPQmAmHPzLb7M9GXIl5Bj5gr4mSa/0TsTBkq7
9Wh6f0eoLJ2VCkznYeBBZikzCbHZ56a2yjUbhXC8baSWjPBUDkbQqPCIeIPo5Vv7frLadg7nB7op
6QMPsI0Yka1IsNJpO9J89TGD5bO5pF5TPzu1m2NSTDkj5PmZJBamrn+OVtzYiMGN1u85zrWIIMGv
0EXjQuCzgRlIiMQN1uR35t69A31xj8vcupUFg9OxG+2H0FEUlxlVl1gBX50eLXPMMTZaLsolpw2v
w2acL1BYyethdgIg8iADWV1wj0bXDjpZQihtUVlbcsApkeopDK91R3zliWqzeddVdfmYMjN6CD2N
rSCq7+sClXLtVsmbOVcBb2NU1HR4QWOaBRV7JNCs4larJT/tYNWt8NOnuxymAr0yQWrnNp9Snp/Z
Z28Hd4+J4KqYi+7GzKb6pKyt6IIp5yshbWg/RQDebBv0UDceCkl+2hbTBhc0zRLeI0ndSusAYZQE
lh9v/yHq0FpjyeTRgpBFapFFHOjchWG5Js6VO7ynzwKeNeAuXXmjzY5Sv/vtvOVVc543RqN2GXcK
0PU8pM38/gvohPNEFLhzkRzERTNeOVVAyaWWHKOV09m8pAZZ8G+sceTBT6Dogv2AiyHWI6EgRrtG
lyVekuVeQWWPxdEWYtq1zhzLcwfwXHIOUGv0d7Np2ad21xIG/iNLJ/Erfgm2T15QQzuNyQFSUgWO
PcltZBkkVibnsh365AB7ihP6YxVgKOMT1gRJAGSUm1RAK2srwe/5voBhM9CTTSeqj9y13w4o5gi0
8mmRpJHkYEhkEcS8Q/7B5SXzwEPHCKdbkwhbWOKAhhM9PXoFo0WENtBZg4RMxrm/65HXCZyQDuGr
a9y/dPfXP3LAGxYfcZ+1c1Ke0iJQ2RX6NC9etyClcDe4XN1dYGvLO3ih09Z701n0kAMP6n72cxav
aea5QOmcJg8GOSENhDk65asGdQ93NTrNb17N+3Q1ouWAENK3jibeg0JqNVX+LNZ5yL5qHTmg9DeT
KNP8rJxGEzRzyrFXtZHk4cYwivoL95BDY7MY7WA7pmNHZ8qvUaEQj4D2XFpecNs2pIUhTG6DkxL8
K9YIpxH4rKMEN0clJeSrxkYXvZqBkhvk7EZ40VcIA2V7b7MDcbeURZgXu8pBKaUJHnI3se7Thx/X
sKYR3+xSUuO6Q58n5AxW/G1wybiTXplSwsuiE8RMWKgGpE1kQy0mVYP4aBEKuLcQsjEGpaFvu7tY
ecChBP71a/YLvt47YyQwJwxZ9qocmpys+dOUreU80XK1h1bcBXltVbcj6hz/hJ09t59Vj8xhEEUl
D8RCcstHdF7yTaYTH9VQPMhLdBZw2gwnBMxBcxF8ONU1Pn6S4nPv0Iym+kqV7z4mlb+NXQMNVYS9
ZlHzEqx4Y5Tce0OQPxBDPvIKSS/6wcLoodj20IpYeVMW3AQxU2ycZi1qpfa7rL0n7IOsiITnqGLX
ivHLu23v/wM4736fV8Bd/JO/cUMewr9yDi6eM3IObobn/O1DWsH7D/yAWCnxl0t7y/K07ZI98O6P
Hr417X/+h3T/ch38ly5RyyDvXOvfYQWG+ZdY+FRwORU/YfP//odiZci/+NuaUCsJgEqQuCL/CX4T
oOcHJyYCddSpNuE4GM2oWMj7+mgHLVDITPTzbtsEQAzyZjoAAj7DscLi8CBlSxKl56QXoeMW1/k8
ueeDaY8vIm+xEMS+2mhMYPTtVHOBFXx8kqM/3E5SyDtmN0DAh2Y6kpERP8yTeWeYwXxvkpy4HimR
rn00zqdWSxZdOJGyRRshmHZOxT/ncdIeVWfpte7b9ExFIU5F8kPFqmWaG+xicLZiU0rb31Zh2z8m
bjXBSOStpjcRI+yvdmby2oEnIMn2xvNyKeuCFkpl1w5i4CY7cbrFe1RXDvO+sSxnNMn4ZtM1c7Ok
XlmwPTZTgIyW7RkMPs9WyzaltcrrTOVOeGxFh1jAWcyLFbKU62xI9J6P0pxnvmWvq8I3r7D+ayY7
5rApJrs8ss7g0SZK1QQSKhAl5GjvkGie0MDMyf2KLiwHjW9smZtMlOPVoB891V21rAtkk4wrp6q+
V+qrHRrDdTAMJ33jvtTJdEYLBXr3Kfypk6Fv73Um1naCih/V8EqI+laE/ht65/6kqofHsoD135W9
vKwZ4VooMVa1wpogY+dFIu85A2B+wqli62rdooeiqdh3aL1ou01+GJDxZqebsHRfbRnX69DW47PI
2jcHQP66zIhuHO3mKaq84yCNEwKik1UY+OnNQL7b3oal/pYL55Y32Xc8P4jzrVvfJsO7N7eITAmE
IUw9B/S5qySKgS5SVo/ahF89+0W9i0u3PNCak5CrrBunzO7qzKzO0Fw922qaAhyTh6onppLG9mao
ExqdBMHIU9WRRDMW0V0TD/SDMGDDFjQHIZll1+J7MXC9gGZajo4TYDYjzX8npaFbJcxqDdr9fXes
VBs/gCSbcBk7AMSphpijk/3SvRmkudaB3gT5U2VTtq9xhFq82/BYFZPbyC3TVHc9GlYdAnRkC8SE
sfYxiBkKPyzs5O4k9wxJ1Lyqsv7MhOj5bAidXzEwcLYuaNwj5QX4nrokJXMBocEKjfMN3cvswQiq
aiX7ErsZEo8q6C6mCPefrb0rHbMzGaYGRVjzBVbetlbZjRqIVArkbUwNQ4ymtWkl78EAIZqNMmjF
SKg57dSo2EZGT2KKd2TC0TAtkPPhWj9pUr5PV3ZneROGh7KLzlSXwH1qZ6IYLPcsIYdr1fSA160c
iSBNhIssqcXJrGhiJRISmeL002rDeDLqmT9wrwK1KvU+k81lZSYNkxfsx9BgLJSB6Rn8yBbVXM2e
kgwrSgM0cGHWTYuR4jYjd/yYT6O8MzI7uEafwvwr4VQqx512nh5wTXtt95ZGwZcsqo9G+r2dEvOO
sFc4QJVjPOTsw45m5R3CsvpS5pbcoS1jeVLmIcn0pnPcbg8jTq1FzPAUyeFC7qiHjd+wn24WHeXc
gida0ZckKkVZB2v03Z2ZD+Zeset6oa+qd+ABe6Bd6DMm7FxBkh98g+GRXcaHMB9fgiy5LkLe71jm
IaIxwC7a26afGHEtqZyTWBTwQLf3HX0U0vBefU4dHmIN4ZZZb9gnx6lKoNOGD0HZvFpTl7wkeXOI
qVqwpxGHt+wVMwvpwEjStrQvI6u7IK7txjAaWtGUT1Rx3QEj46OoeRyxeR6iBBkfrkEau+MmWUTH
lJ8Ex/v2Raxpe/J1SPhAj3CR2QpDoxkvnLNuIGBJnQTtFGwZVh80yfUHK4weoJttilbKJzTyaIwt
Hfp3bT4HJ00GCT2LpEdTeRHhETZ3n/rpF+x+e7yCaqOcJ+3iHBxAZeSHUkYKRyYSpi8h788rpUp1
Xw6MFX03eCEXgGeXdgAhLLj1KubFxaz7vRUF9jpLe+uV/uSGpQeelmxt4wirLFipMTROFS2e7jlN
2uzUMruWuACYyysocPYrIRxAAAEzDGpjRouC101EtcnmCgyfGfUXRYRh41wWhXnfJRpXElIHY58J
+yIFc3qR9TnxU07tq6uxNklXrmtMDvBP0JhONRnK6JO16Xcu45GARcNr0gucSpBQaFrjhxpSHswG
YYMRYMbpPby4dhQdaGJO+9G19JcyCLZWll1Yfnuou2BfZodi7NODKeP8oGbaYwjtkZA2QX/si+Gg
Uvb6XlGdqhFwWjCm6N2a0e12eO2Mg9viUitE4u8036XxegxxWWVeNYzqAmfgFPAd+tF5aMcBrf4Y
lTdzY9NAaZ77OY52fl/qe6Ob/N2o6Qy3om03RdAM4KAamGhu5aBOSYpnQ6XzXeBqOPl+n52rKokf
jGgIj+jHjL2louBkiIsQuLVnXBj0la6JKCyfoskJDMap88TbkwizIwNs2o2Ap2/aGqd2Fon8oTWL
/CU0nfk2GpW/wd/RbHILVIKbuT5DN0J8HSJ+SdiZ5td/XiWfR681RIfv7Xvc1ut/x2+9x0r9+58u
y2/5bVt/+9aeP5ef/+ZSlf/PX/1/I7eL4vB3dfDVc/6cfaiD33/gX7FdWv9FwJ8kg1FpwrtABf03
zZX4c8pdTwvbRv6uzfdEr3/hXL2/HEvblkBxZUErcUyQKFgw2/A//4Pf52lJcW0hbQaZ4v4jnKv8
yNyxGUSZWqvlDwcYPkmNH8vgnDcmESSjta3aMNx5tmXeMhkfDvPsVBvIhfKC10977OdJKtgf0rvx
SjIkbJHiDsL1vJFdAwWbxuRWaMvesxVmcJqNrQEeLkJFH/J7sEe6a62RqP10oq9+wFt+5uSoj6Cc
90/vmhJgmgTwv3z+j5/ehJTieb4HKcBw3Kss9KNTj6STeJ0FE7nYuf1UxLzep/eQOzQh4ckU48JS
JXJIqH0RWnsGfLteRLs55iSMFohPmJwJlNlyoKPRfW3C4oZecvWoKYlxROTeV+QhmN5ihV8aFaq3
rsZp3BNu2J+GdME2/syTn3mMk9o8LC4EvEOmKUaD09UgQ6Rz5Y6KMGZ1ycbD70+I+evlBH4tKE4A
zdAuEssJ+wnfg7MzC9yuMdGJ8ceMTv6+TedpU7gRvIPS34Gshv6ykGXDvn8wxiQ5IYnkx1rwf8gv
Wi6LpKPlOYJt1yLD/3RZ7FpkBSwa2Gh1Nt5h4kIfNHdVcOoTUr6aIpU8VqjAwYbV/cvvz8DCCvo3
5Wc5NLczeztX8RqUv3C5ipDMkH502+3Q0zQwljAqMaTfDe0+gEWfj3yA6A/IpI/4ovdDuqRJEOfq
2GRJLM/qz+cc84Xf0cFuYUQKEhFobmRVfdOgKvjDgX6928E7k73pOrZtsnVetrQ/X9yyD3J7dtqt
xXAL8ZmNqNInY2+XV9LajBgQsTS4IHR6Wu2/P63mR3DRjy/psRggUeF7qoUv/fOxAcUyvi+hUyZ+
W+yzkh0SckBMEE2gsfHVdyVBrIDlmk1jzg8optL/iy/v8f0V5nDb+eUsQ9dxEtLV2m1h+4/CL57H
ynmMFTUCru310JoEGjl3v//WSw/g081EE4M121EWNK7PTxOAgEHkzFS25dDYWCyDBnKiW97//ii/
3j8INVnMTQkGC9zq8t9/uqzdaDW4n+lUa8LuN5NnYaua2oXhAWT094f6m8vIsRyLNwtOKpeH9OOx
0MAS39fgiE9867Sr9H1l2t8MHF/rSAhwSXG9rfBoHWaCrWXb/Oik/a/rwvuj8PGEuuy4PJvXoeZd
aH9anhprdjV3WL1tlXyrk+JMICTWov2qgu5g+mT2lOjBUDGwGdC3wvC+DjH5WPYsS/4ttp7Ai9ad
y7g+0U+/PzV/cxU+fLRPN3iL0bhH6MhVwCkpc+/Ks9oXLs0/X6E5BVrQCVIsTyzVH6+AY2Tk68mZ
QYU13uoWVHChHlIcxisXeW9jxLtQhIQ8ooCXCQRiRjb/4vL/r5fh19uaj8C7weTGphGgl5fITzdc
FLdtXCDh3tI+KrYMubzNUKrqD9/0I0luWTGWo1BWCJMOGzfcx6OIIk6zQfQcJdb3KEGZEbcPjFKA
+TXb31+7Xxd9iG4cz+Ko0tafYYzI4z1R2fR+1FzWSNn0Y1RMCJ0YZuzBLdiryJXTH9ajv/t6aqns
TFs5lik+XUevBts3xij4rbK7C0jHYoBN5IalT/pQvf3++/3dYyvJNtYmDH9crO9YuZ+uWMXYSfpT
XW/TKU7JhmaOg7k7w8VfANYE2rYvW/RJQ+s+FpgqRVXKP1zNv6ksFmoejVdFi3bp3H68nN3A3r3C
nLytHRBPVBenUdXHBKfMUBi7bxOX5cw04QngT91Tt5L1Vf+Jx/i3H8J6X/8F7wGEmx8/ROIFRSXD
vAYkXTwqJSCay/PJbO8IBnigtLvi3TWvgPFaIWrZsXj+w3VY1qfP65dluSxSFDcud/XH48P0zbqg
CeptT59iG/fGmZeIYk/Cerht7XzXWM22T6KEbi5qmpHURLZsymagJI1t2+LmyicsDxbQIb8ykgNZ
D2JTF7nY/P6D/npzspcTirrU5kOa6tPNKVwInjOdb15c1j1ja3zvGCq1SxsQWcrwh7fKr0snrxJn
2UZomoXIRT+elWV63rXonyH+Nf1bkkSgTQuSE40/lbdLWvGn878IQ12WTWxjtik/rSlx7JvJyMR3
a1aSrhbTOZUARc+bK0SkzJx9qCQBTJEdzrATCNPexvYwCJeYOzpBwy7XUAxjzBibPNFfW8ftD9B6
g1WJHwDdGcUEcZ3Xdc/1QZFGrxLD2aYkjr2nKb+Gy/OKTP/kn10rLXgV8PKnpllK5s+r8dDloYN3
G1I+GyjSZPHqjkFBs4V8WuID8j+ty59X/x/HA1nLzpON5DLk+Xn1p18a9wKJ0BZsDKLNWNjXTeA7
f7gDPy/Jy1Es0yQh3uMupGb9eBTaqCi4BaIf4guBbZbhyzxGXxkknDWZ2HrAif9wwM+3BgdU7AMJ
SDEJqOdu/HjAsRxCeKYJrrVAB49llcht2FXPsjZfzZTRRtbDQYoLK//Dcd9hrD+vCcuBqYnVUiSS
Am19+qZ27ELcdF1MrxUZiiVvIVmoOx+3J5Yg2BN0qbexHd+783eGSbe5iC4dF/QRFdBcZI+SbtWq
99Bh//62+vxQ8rHYKLBGaQuRpuN8eskTo902Oc/C1qvI1/THwDqWfuAha5zK4+8PZS63zKdTwBzt
fQPkmTQ6Pi03CWqINgVCxxoYpOt6zgMskSTJ4stZBewStrMm/glz6LONNmBqoGaw6cSbXViEMDB5
S4fo5fef6W9uB9eWevk4yARBGX+8HTrIFhwrGUHOOaDUqEXWqmrKra3nZ6mmx7jDEBugytv9/ri/
vKq1MJfpJP9jCV42DR8PTM+G9XyMYUc1yfcUtyPpUDpLso3HAGMr3Xg+G1BPnC6jlh3tyVoD3Kza
t99/DOfXS0KhQGvYVLZgwfx8SZDrMVVEIQDvcVBviOmekj66ZPjT7X3dfkuGzrnrqW1QfZlecFMD
3Tuk6bzJpBcSlINSLNXuWdcnxWGsNTxvJuz5AnpEwGgh0bSMubjWRh1elrNBqA7N5aOXz/TBRZo/
2VllHwDeiK9tOcu9bxXensh0pCJ1Dh6J/ui6GZFQTvjj0qbPLooBtF+V05CfQEQ6Qy6PdJNfcMzp
EyBV6rlpzfGmzQo+ZGdtAA4UO6CGD9Wgxhvi8fKVS5r4QTowBKrCxnrXp8Vl1sBUDT2Yc2FlxhuK
0dTfMEMczwnDsi7Iz6Md4YgavPJgJveJLmJQkrol5ez3l+Nv7gquBOUTex5afr8sEsZUTbHdecM2
yNWdHVj3nNSXQpdfuwbcYITn2IZtUGm1DSbjD92Yz8UAjSkHvQwTb1ggDtmVH+/IuYpJ3U3rfjtk
nf3mppV/L0GqkykjHuzaG/9QjMtfVx6O5wq41abQpPF+Wg2yaM7d0En7bakD/6EzSwIbsPCiEhH+
a9RLgC/pWBlroiPHG2fwhy+poeK7MK31aaAL53sf99yIiMhP24wk3JXB7Ltbo72NSK1eVrNETOON
mAih8fKKPFyEMzeCUcG+VIVJYGsX7X9//X5dTSweXGkBp6YhgP7g4ylEtDMRQ0myFMkz+VqXQDFq
L2JaXI7cO07oH91+DHC16VT+6dbhEvHbPy6vvFdA2Jl8Ak/x0v549JBMIwhbtCH8MM6jXRJDajNt
NzvKwm3JuC6d8qmIyABa9cGojzXpTSCtSL+69O0sfxvdKMLX58BXGKPomDc2Sjjf9ukgEZ+CVa+Y
Hl0nVEegVt/TbjQv4hA4rkzM9MIdTHZOFYkuqNND1zu0XTb2OyOaiquxsp9y07wQOjUPUhbWKdaR
ehMO2f3sZc8K/zvPXUu+XNPIL7XO9NepQAdWFgXO7hHfb0ocJoHusrpq8Zgg7hdQHyervBgsCdDM
r7os25YMs0ncTesDViJ5VywG3U1PFOrM+/YAFrN8CmFh73FI5mtkWrjd8hK5bsRr5jHMiuGevg0U
YyuR9dafigi/WBzERHnSX9iWSnAiwPMXZxFT3svRmPhnklOKUx/QElZXwCfPxn+xdyZLdippl32X
mnONvhnU5PRNxIm+0wRTREiA0znggMPT10L3VlVK+n+l5bSs0nKmK52IQ+Pu+9t77bw3vrLPth67
0fG+ekwWQab8nZ7qKJ4WypJvmqnXZm5GfZeLvtiFDl08JkgyOujD6c5ilrgeJGEOAzMpOrkAYpna
QfA1tXtrXICHJi7o0COeK6lFhfAJve7S4sakeLMBdpZOQl97uOw3Xmou1aSS2Bp2VAOo0RQrvgsA
eI+lUvhxR4KjbxR7S/KVJc5dyzGiCxMsSUmCBvzaZtWXkHj42UshjRY1c/wIXCBZwBheth/A3qbH
Bq4J/rjyjb0MuBKUU0qPwYIdCpJBW9DUPTDMujlNuRAHO8MJaiZDfztNoU9KMSJfaY3ppSgBIE2u
ne1hJo3MEEAOh6Zw1p1ZcqtNjtiS6L1OY/MHxilPN2qIcOs5XQizq0i9b1pNgG4S32RKOHPiTbZY
3Kxon3lT6K59u232CtCFc5xaDsW72h+YVdiWS+AVnyUsgDQMG+yhOtqKPDWgUw/ZnqgmcZuyofgj
zPqLOfmAqwSgkqLt5nvTsLHiZ0NEcXkyFtNpDqbkLvDZtMyejK5yh5keU78HS+TWVeNJkAGyNZ/b
CHx55ksP9i+TwK41rXKLRa4/aciZm6byo+ccvs9Ot2HwBYNhc5grFx6iCxYBi/ZUvmTEP1heq+k6
ptmBhl1DYU3C0Hwasc4CgSTYOIX9Zta+wUNmZffC1vLk1kH0PA0wLtvYW+Abi5VjrsPmup2KeEcV
0FoOU8A3omC/VgmoLvSw69ifthoE9qkmPHCBDYhlIwmtjQ9tdd9lZb9wzGviP67jGSc1kZzxfNFC
fojf+qAFDRBK/H6cKfaqtYNjpPKInEZmHGZPUfHlGcFjlqsAtkMcveKz1PcYTeYPWXAxh2QMIQEF
xX2Ovnzdm1JtqiIPLxT0+NcBiajrtp+Dd5tV4COqDC5dXIpX6eX2/sc1Hbvc3xa6cy9xpmvOcWqq
gQFEqT4EKs8xC7Qc/aZsUNeMsZlWYa2xHi0mBPcTyZ6D5dvROsvM5hzKZLox8pLqFVy9fWnr+5pO
oHOsRb0jPOHv7CCetpDpjS21nP5am154bjgNn/JSfB19HUEuxBCPr0A5h8L37vyyYzGSbbSFkidu
M46otxVEY3zpQA0hdM/GfKPq2bkeVSCSVWXVbBZF7kVgpSzAjyuvd679zMPJ7hfjU2U0W7+eme2O
AmIfJjQqproW3RQfjC9yohpt2zrO+scqqFTFuGvoB5zNdAHX45Y25fiNBIV1gRYp3+y+FefOSf3P
EeLFWjVjfXYCme3LcIy2ZQX0fsWA30zWI1/Eaw34BSCJHqqLV/eHFlfaaYExY/JJboYobHeV9JqT
i5xIRVER3hmi6jfVBCShD8P5C6mR7MWf3OmuitKHaqyNb/4cuLx7MkquZG9dnMks16QcKlpT5v42
iLvUOhqJ1U/XeLIFycSOWIauhAxupBCtdZiHKrxHTJEnEqv2zp9C/jLboeBpCAbAxNqMqAsAUT5o
LBxtcgfdW0e7QEU9dPocZ0vaW5AXUWmF3oAxAAfZTP6w733sK2lO7mzVMN7V67yBMitnS4L0q6o7
mftQihnp1+tWgCbTcAypw/Nv6jGuvwnIOC9gqAw+GlPQbrB0/OIYbkpME1L6jvBE/SpQx4ER4Civ
t6mmoaqLWlxpY6qiswrMz7mvA/LUaqdIYWARbKCR5THlfEKLl8isij1NEgK3hx2Ga1aZ8RZxfPgS
5Eb+NTfL7LGWOtmVlePl60iPttrZ2ibsmrbG/GaQN8cQkqtQwjeYy4OXzLxvzOI4Rk5xx3y0/j5X
RF8pCIEVy/c1PvnamW7lErb0EorRKtcDSkPyD7piKig3qKv+PPjMZHK5n0tanTTHk69jRCsuUGf9
FMcRyERtGeklBnr3zTSzdxkMwU2ivPbTkAX7xL4YvCcNe4PmrsWwLy3NriaXYfA0z1CogtozL1KK
/IjBxEZ4JCvFOShYdTIvziypBYx2M1oPA84TVVF3zUNHI1vyYGL257zTrR1tWGQTk3PRijvfA+YU
EWW5MrCLQ44wnSOqY+jg4uGAsydBxZhbEgg2PF3dTyYBeNMa1SZlAvlFQ3fInoNufpsyNzV3LNK0
BFKRxObCHbhAXc3TmaYR6Cr7lLDtP5S6bThycObZt7N3S6VSFa8IGi0UF7thlXM6h1ewi7c/gwfA
HIHvJMQUOdKJvPqxC4pAVuyHVHrHmjDtjBGlbOiby05U4WjQ/kN3y4sUyrQKnheaP8QYKlp9xycJ
J4a70UoyMsO9OGs1n03wZhvlN+GjYDft0X+5D3q21EYx0E6aFod+VCUvUAMLO31fYJeg2MEEHVNm
U70RWCzI9veYe+rgebC9pFl62xAXd0l0cSfTknR1XFF/WI+vvugNujA1P/Io+UBo5s98Q/k7pc7k
hSoz2OUh9XVN1LC7DqNj7g2aei0McnB3/GO/iEZtk+oX3y8zPHnJ4u2Mp2fTLNS5DnhUalgTI7HK
xeZYb/pOV6tEUx4d6DA/mo6zbwiwrZ1uBNKF10vqaeMm4pGHmQKhZL7kVPGRZJH5tpucW+VTg5A3
lnsXxpZGSyTKeNRT1u9UllY3+SinW3uWXblrW5leJos3qMfA8K7FyrafMUBf5kncsLbB5eCbYQc7
sd8oQd1uRz+i6iHA6BTxorvzdM8stSi9K1Lvzf3oJNFVaJUf8VBN5wJaFJUsmPKu9PIHZqtgXbhm
VqysOqG3wHDdVZp14bYj5nrgDARRa2g02ElC5naS9E/8O+eBp+s0MG1bVHtLfU3KrxPVAiBacqy6
3LWnPp/YkdFNuG/cguI4gPZXdu/5vLEk13DhCWZxedFeZV0Ml3uTshZ40zbGvi6GRtVBIIjtyOWv
j4QKjGqrvXS6pLEzbzw2g0dzzJ0nA9LZVVEl0/2AjezoqNy8Tfq42Q+2ySGn7nPD31jmqInIepHm
9WlNV8EMGqtp3enJHxecNK0c967wSdfAQoM2SzUTEL668q6dpCJxlZYBxSi1wV0/c3BbBVHQnJmR
0OgSTRMkDlKyPDw9/BIoB5WZ76KUAr7EIWyxHukpwnbmzN984ctxU/pRzr+TxAP79Eb54JtTh1uH
5oIvuAKTh8HI5VEJKuZ2SUzSdINkMdx1knMuwMl5BBMcj5ehtjUWXwNjdTLFvKbqdi4fe2KyV4Xj
UrFBkQgbgNoy0IzQMPHXkO2bCfFjZ78yS1ff03nnfdUDBCTReO4OJcvhopvtxs7MgKxrOErqTOxJ
FvsR+/sVUpRxov1F7OC3iHtyZ6DAGit6oxe5eikHcHfMhLN9vaz5VlqxfSkyvtS5nXjxqoDa+MFm
J+iyCh5xTSY0cFSKLfacHbrahm2jPLhdhdFcoFSsq8GLlq4DXNvkXvbCINE2MAsCdjxtKcCTOysy
gLV0KsfNmBH8HtJEbX26jT7AqlDrkwTeLgaMvQMyq5jtqwnaYEOO+dYrk27PGUFe/TDT0L6Be3ou
4VhZcW1+rUkpL+k66xQLtfCtMR9LdG7ICCrckbaXdPfiVGqKYNONHps6/I8bU8TjVzNP2l1hc3Hq
0T810XRhtGc9z/CHAszqz8PoZO+DMs3dDPbhozdK7B1Y+fK1q6r7seixc3p1egWek3c7MTqc4hMJ
Vne0E8i7kfUQuQkoAEmLAsxOfqTOR+gZiqtQtRau5SWeScw5XrfG0FwNoQ29nD2dUtI4NDJvtpUd
9CcT9Xqv8fqeLBDs+8RQcmNVMU7GcGl5bJk42aAkzj0vK7z9cOkyo4uuEehne51ShbyrEF0PnorI
HLBjCJiH1LFifW0SRXCdesAV9c8jRPQyhRw6FtSruOZ1ZKLQto53svxR7WenZXubOCBjRqd2j6Pu
wRsAdqIDxBleXDsfjzSUNTYAdNjgfdV6WxQ2Sp3KiPVuKSVKH2ewAifDtEgQ6ZQNY1yEjG8k6ynU
0ZbdXeVwEBC0PWXxMbbMBGxB2KFATA9Jl/mnaSDBmIVRMi0aMtVXDjzTyimzdWlUeKzISR+iooay
ZJoz8Ee21HuUAaAE7N23Qox5bK5CgvPQgnrWKNFZwVWbq0uvOS6y7KyHyBk+Eib1tEDFbxE9F5eJ
Yk4qx13/FrRHtUYZcVe1D851iOOrKMBw5qsO8mAsSOUZ4NvnliXbNV6hnh87P/1WWTRLYKbnEDcC
3FVi9rd6BtPJbiHat0oeXQrf1iQb50e8s5JOHGDmSlvmMbGyrTAZXnFWAcWaD5uafitkkKU6CN1h
K1OITLUJ1k+SCEgZVazIBst9o3PYZwKB0XZrbx3Tf7wB1Us+26k2tBDmW5Oep2ty+FCjMkmqIs+2
ecat4KUWWBci4qh3+roSQJnmpLiPc7gBXkbOW0vFflfvbd984iLQkSCe+aKeJy8/QGPdT9o/j33Z
XDesyO52aBPZbLI47GIcc07EFmWeMPX2wQR2DArvrVOI7mTZbIJmGgcC3pSY9V3PCAGpFdNtOLf6
zs2g6q7kUBn3rpc3WP+FfQk50X8jyeutTat6mZlR1pjru5FGcsSTCAfvdnJB8cVZ3O+FjtwPnifY
rMtrf+JmOfueA0oJnu+4TjhbVlWk8O35t3FB43prDc7LYDmP4YwxnLycvHiY+la4vF6y0s4oU5ty
/F7WfK7apthKruYhq22qLGnSW/nR0LETckYqyxPO85kTfbG7+YlYH0dJTu2sooR9KWD6RJygwyfK
nmwykZgx0wGqhvrsY7Hjbcct53K4Rt60bynXsbeZiEDGBG5454R9eMlSmF0WnMYD3rjyktDyk3NK
viyqN4DLkc7ZFcyJ55gKKZbvHLplqmzY00lxMZsWv2QDq3x0XsPEou6vYu8QW9SB+7otebhG/+B7
wn0NLA0Pvu/WxOT5x9kaYCxU+j0aDXlfC7I0ZC2DLeXa8wmZmfmB76CWeTqQu4Wqc3Btu7wYDdRE
lRbRe1C3FixcIo3wOVIDNa3AUABUs6kMVorU9LMnhcjjI+Po2P4AasUCVVg+7RgckJ3LAL9zPyRJ
spFmn34N0ETODc/EXcA1OAPCq86VSfPqJoSo8i3yAb2tVCoYS0yQSisxJTdBIMeLx5r8qYUwHmRL
wXUsy+lKk1B+68AB3ytlDtYqMFG0goaB/TR6FhDXBahHeGOTI9YAPEu5eeoE0F1LcUgk7fY1sTsa
a6qs3WuwW0/d7NYgHHplkngFtRjHbHwSYYqroE2KLaN6ea5qGpa2nHc05LDJP1NWm3A+V9QGexCI
105az5uFr3StKo3xHDDgUTQa9DcHoAO58HAHr1tgCxzUJcp9Z5UMU3rbx0b5ULawsunIZlcT5gnj
0kbYCSMIzkf6PrNAyO6ayEJoz63W+5rMGUIFjspoO5Say9SzZRBn0nHuyg6D4p0SWFxjwSgFuDkv
emz8lFSRUxLrLkr3uSIH/2KwtQnqCQRl3pCwRZwDrtY0tVwIZzZZf+AhUgXOc9Y5yGiBTh54x9+j
6AGb5UjMyJ+tyUOO+shGzds1fkNdM00SDECpEGIBC8MWhCw9nRb8iBWcqi+qRHzoah0whDC+Ozmu
MjOVKNylQxa3d7fI2oeUYcNaZ1W1MUIadPE47qImV89Z2Bx5dPuPtkesaYux29QpVa9Ut99TDY0i
GC/dI2nmnajykysy1N5Vaxn1Pg0i6Ku6UJtiIMmXomJvPBbZb2bMEq28kmZvim2/ETiO1l6vnU3P
Rs8fUjYm1PCds4pSucUAekSvN9aUzXk04Q51t3KHslynUVUQPuv1yWmwWPDVofQhwXYPvQlwE/lq
uJYJLwpIjNZj3veUNfeOv50Gr6LspUo4GHVhEbM7Ix2MaRXYhqPDuwZZCxA9B+4prcYn6iWtK8dJ
ho3bCRgBUw37UdAQOQ1jeM46/2S7IREjx95NtDgkqwZv+96u7f7BgmyxH9xp2CFWF9RLp7XY0yoS
Hdyx11vbUfJNEGv+Ck0ofyUV0j2jqxHfHjOY/DRFpfW5HHT3GTMlOFcM1Y7aQCae2PFcNbMvb6Mk
F/tqokIlrMTGqab0+c+zHnsZ5vw8blksZPwKfuAz2//VZDQyjMpTE86a5Qo6xrqG9c6Knipi804h
b6rYkg+Q0ssnZi7fWJ7YtNilCXmFmmnvK6iDbD8mob8PGo76hVmQ/BT1qatnKC5ZlaKvedG/+Zn/
iwm8x3seI4njM/Bl4P3ziMhFYYpHJ8e9WQv3acp0tE6BAXEIkDmZNoxa3fLGsfv6M3V4kDqGBmdR
du61DKtuNduYPtkctf/GGfD73MwLcGJbThhxHIS38POP5ZhVk8xB0mxtJO8OpwnzqLuYA+aqalKX
TpwcTjeMnn9nSFomYr9cQgwuZCSWKaSPDeLnzw08qMLhUrk311ZB3QXIicnXgyCIGDxK4XzFGf80
4Sdeh62A7JKyUfcYGKwoK6pui1nSf8FBC+khv2YQGV7GzK2PQUMp+2wwbStn+LR9Yy5DqtZimKAt
vWHY8R3euLtC0Q7YqUleA2Zif8Rtc4krWCUWHO0qHaN9CVRg7TGev4ooG/8ABjdtgiK3T35U5qwL
c82x2/fBiHbp0Rzm4a3NrXnTxmW/N0RHOCyyCnYz5VtI9GCpE7H8j5lnZ8WjV59B3k/f/vxQ/Oa8
I8e92PrdCG8DYcZfnbtwonCMjthFpeFNpEynPfit6IISn4NC9VGDGj9IH/vQyHjd5J+ZRYmiIzyI
jn/+SX4zNmCssO3IxuTDCIcI3M+XduBPJNQB2I2T49/5cQL8KXLG2x+f8v8z/49/zvxzjP+Xy/Fb
5v+SJd/a//EPBuD4+T//x4///u+ok+X9FUWkThbLL2s/Zrb/nXQy/+IZjCh3DglA2RFjXMxI/ySd
bOcvvPwWZBM4Acy2XR7lf5JOlvUXV84nA7VYX01Kk/+TxH/g/exLwBcWhZg2ffwwpkta0Vz+/F9M
tFnbTBmw9W2cFPZAHS4UyXVrzlRxgHT0PnG/CrHueponDwaww2Zd8+o3Tw7kHWMPsMCa12k+TPlt
bERDcYp5E7ufaThlze0YOsZC756pgxUSYpE7NvFLIcMQ7r+vqw9Pq/S90yK8jhQIvRWUI5mu/a5x
Tj0QruR9tGFYXxk2m+bQJmFh0yyxK6p4CM6TWZnFLrZKc+krLklSe9sIRGTEvJPx0vWk2qE7eFmn
ntqqJdNYwClZpHmAf9u5S/OSd02Vzt+nmWT+lT/AarGZ7UoWdbLfW0lZNYQTyrDGeSPoqzT3E1sQ
0vqeN5jfqFCLmmrHrooN/wrrUsjLbUbWQM2e8MpslYh1/CVUNM6ucEqwI/fr3rHW8dALHw6qn+Y+
tlMmU6vA8OLPvq/7lyafRowFE610gN4ITffDQKMw0v9wPy0gWEzME9A9sx9B7kNDrTZObyzaj5u1
IA6XtZUcdhwTtDR72tbqjnCpkPa9bKcS0GPinmMfIPVaTcXrZBlIfrURiYuij4Q3E7SuD8iHIAUJ
llNR3EmH1FrOGQSJYtiUrifgp9N1AbKfIBtUuQxoEHpSC2Yd5Cd98zZk4XRCD0OFjWHLFWknYeQ6
jgVau39DSFEckkJ6k+103ObMKvacCiGXpjbuaOnKD9cGkrhqmzGjl8GqXidl0YbL8wVShazzM3to
77OiUo6e2nRkUJSFplHsHKhFPWjWON+GVmo/0Co3mCiTdT3HBzQnvitGfSondA4w87EYFGY8bCVB
/yWhkDKnrq4ew6vKVSFnafTdyYn3c+J3ztdRVNAMVgAzuvkiAfdMuxYZCnhQ5nNhDZtgyPJc5PXO
7Nz6cZ4I8bpNizie+1fQ8q7nSH3va4SSSPYgd+KmgPSVHVG7JhgHuAs4fAAVayK1JXp7VXQjIEjg
du/Ca1El8LhDt0I3kosbAsTvx9giGziaFTpqYDNbA9zLfARc0Xp6n9g/FL5iOIhEz2uZGs+qMJ9z
kLB7ypW73TxyuCkWPdRs+itN1MGC075T/M5Lo/re7oLnmKrhukLQDAMkNBsJEx0cII3ZahRG85Mx
wus8+e+NX5yz2meD7yc7d3TDb3PhfhrFDHErvkWKsR+q1gzW7jhDFKEbd6UZlcTStjdA3yhaFikV
ymPwmZgZI90phgtvj8lmaWGjRLPZUxRzMzea0qAYcl+tOyQXhTVy4HqfNcUIfplcgQXkphk9+4WT
5ouqk1MUJV/cJngYBRHwMSu+RJ6iehVUIwJRf5EMl98YxdzZdniEmOgcSK3Dde1hchNpX6My3iRp
THNN8ZImtP+UlHlvLIzT646DxFNOZzHCs3zi0PhmlBTx0jScd+psiqQ4MAy+1nFdPvFWZyTaq/q7
zwAUKbVGc4KWDLU90NNplP49hpoegMTAxDPR/qpNmnFpWwESULj2FuywxrhXMWYazBniFvzidawH
2vQkoIbQRy2sYAceREFgKGuHnfD8z1C0+XUzm8WlitrbpBpIag806FDMG1117cA3EtjFavK68GJW
HHhk7923nfVSjOZO1I65omsmvwOFdRACEcipvWNHo4zQ8Vvqu+90ruKcQGnZMDt+UZrGYYZ49OXO
8FogrKTXFdx/jo3xlnSgOCQDJ2LD42THpO8EYBBUVOZcO1nUnpPGZsgScHgMUltufWaSYd49BH3H
YFXwCpEEwPpg/vCc8L60GKfTFNLux2B8LQqAw/TBgI0edbMZzQItDbAA0391sK1BX0LqyTfUTeKC
IN2eOc2VItGqbEZiMHfFWzY6+9ZN3suxdx/BKt3QPwGboIfOaXObCqYChwUssQEsIw/e2D51uv8s
/foaR/8Zpu5SEN4/l7XzhjMnXPOyMS5YcwLObkXBCFreFZmnV5mtn5gAgDGmC8GkYBUnzKpBTA56
ejEsYN5z7gON5Yla0dSwz1x3n/dWffBpHlb1MDD9rPe1R48DYjm6h3GLi+ET3OppSpqLYzXHbjZp
Cq7cO95v5SWY+Z0V230EfttfeZ78nCr9xCTuO9rLCS7ClslDstF1fTVkE0qrBYhuroy7woR6SPKO
Z10bx7JxT3Lo1Hs6jFsZl7DSEFnXSGB06RZFgIbefNT1dFtCClsnUn0EiTtBCM6qs9tmNA2zP16p
DlifmdzPfQQkqPNpJIw+DY3TQxXuHQbTkz8GMPIwAhP5isOS4ZlV5lmz9DjyukPhUM13U9H7hAmM
HECTFHgvVmIAS7KKRodW3HomXlkHMCg/OHgouPZpQL91lKrZenbTctqB31BU7aSWzT2162rV6I/A
aWcMAIWyrbbazlYp8RUkgdPLTTSH2bKOjWERBo9hnyMaq7IRRzuySsOjUbT3Mv9uYflTb2oarDj1
d9tCUS+PDa8Mm/QCJDO2/HEnBoTPNBk5zfPDduycbBIi5wz+0fzFJUOEKBO3lQ4twOL5gpR3KmP0
BCgg5mPVvlNKg0pLOiT81h3sJy6eXQ8XsETmyZzS6FZPjb7rugyuuclztJGsFTYzf3B0+qEFVFd7
B+je2NnKcnB2TdvMifcC1hut3kk4q3H8dLmH7jAdArDb0ps1muroglYBacLK6xlbgHwUH24M05VJ
+RpPtmNuwrp+ws9Fu/hNZrZZZx2JIppvuioAEEEwgbtGSTqhkWpW9WbqXbfRVwwbaBJx4owD771t
+WQ6sGcCN8th2Ii9LHIPJ5STjN3ejsTiAlsOdzCOY6edrkvb7BsUcavAUg3tUAYhX68DTc5Z4QgI
rC3xwQqnEIxr6lnCIuC9kM8sNExd27a77ai55SXbsru+gw4CmcnBEbjXiPVUpERhl+HhbL8oFoLs
CbJuHTxg0lLJMbSpd3vPXG5UjlrFbWv0gvWEHFrQ7uJWJdcQeJ2aoHs7jAHLzjxCxCJcI9Nq2HeD
okwVNHOCPMcIKO6/YaKastsxD7V6ZVCvyyNcKx1v0oZt2VprvnTXzbJ8Y9QUvT2GCamG3dAZo7iZ
Q/T/cJu1bQjDG6FsVWUDU+p8LAWs9mAQ+oUET3cfg8Ohjg9AVbv1G4kZFwsfTu900ByOs2LKwHrq
gqSrioTqTg7cgEMcFRBN8B8Kk8cbDFXKlrncMq9iAZ0tOrqB+0dMhVN2NBue9LLERRcZioIj/GNJ
t2oq8FFL+VJtpdNNOyUULcUmmOyjJSvbhbav+hgFHkvlRsI/jrY6SOuaL42OPYZnIAlGmql5v2L2
ZAjot69WCIvV1qlYdWFeAAGzux3lFmrfajm/2LEj3xgcA+hkwSrwIm81PRD7EXD80r6SgMjR5VKe
oBVWmc5bczowrmC01kffz92rfOhhPLh6ZKgbNPc1Js31ArX0Vh3zY8XXffLnObiadWgfgsJL8fTx
2uK3NLZRiqoZtFRWreqYRmofrPM5nJP8HEIdXgdxAUI58+vHjqobXJ4hWPVautc0FhdflWCSKVJD
PAsdmFdGn7TfK1o/8Kuwx6fgx/S/w9ihnQ9vufGOdaKkUZen/KL9QmytpflWZvm8afKKU4NVhz37
nszepfAHd9gyzffJy1Ae8cHqg5hMDiANKjgEqmVdeZeIRauuL+K1QV37bWP5+Ttn1nQrW2bhTZ2L
A1N89NiOtfLYZqbeYWF4N2jvOrZ5ScFzG9GClhm0fhq9FjQJ82I0khzJltzkbmpo2cMR8cqyQwHZ
pOUraijd7Tmxu1LG6TNGELxmOFaivlMbAuwCgV1yPAl639pFPe+bVTUwSo26uN20E1VkKUeodTj5
7kE36lsXMqehiay+G8fmtqyG8iqhz5gzmROs85C1PJ8LKNdQGTmQYRzd2GND4iDDBjK66VGYroGt
xt+5CZVWdQJeO5GmdbISqLyiybKPsl0OskFZX9Mrgte8JzyRi654aJKWs+PoUjPjDvKF34Qt6kI8
39clgUjKU/xjEFuAZjHuH3vs3fzidJU79qRxEeHJ/Dtu8x/pNP9vUmdIz/1JiXnK269ZhYr3rVKZ
mhYt5sff+FuLcc2/CJmTvSOsYGJE9f6PFmPbf5H8Q44h+Oh6f+eW/5FiPPsv/oTQhskJkzBXRITu
HynGdf9yeDCW1CUyCsfG6D+RYn6W8Igd2kjBNpBH06FxCkzJz0JMSS5P4D4dNyK3o1MSCDy0Sdf+
R0LhP5/iBvw+NpKP9WsQK8hkWGZyHjccOicD71uuDnSiT+//8rXf/i0q/yuD5meJe/kY1mMHPSRi
zv07lIOZjkSUT4eNH8Dxb1KTEpMyMdi7BNkp6KvuyaDr4Yy9GiPLnz/a+kXR+vHZS4ofzTM0zfDX
kGVJGIb5Qo0ZIPGs8L1o6pBzExo2sSZjqEhfLpVlei9sr9CbAL8EhKjWeqvssmHhJR5Fo27vFACu
jMBOtmWLg+pCBDyltPPPP+vv19w1AT8wkqMcgCv/i/jmhsOQ+705bKzUUffICCI5+gwdnOs/f87P
udPlcnim6y7pO6ypfMwv95bo7HAc/VlvFEwzGlwcW3s3NnvZ8TrE3dNSgdSD63pNox+Twz9/+G+/
JHiSkAiqtfwfjXpJYv2LwtgT6rAah21SQDXMZk6n4Ow0qv37nfff4ht+u+oo8bBCuOwWzySa68+f
0jgUDiaYuCAFi+5t8EMqbTxHPnvZ/Prn32f5l/7vGIUvM/TgQrnExpaBGAednz/JmyJZkty0Nllj
aTbNfsxxZIiDTagJZ7FzBQ7650/8L75BwBSmY5ODZkri/ZLipSvJ7W1fOBtvcsND6g80m/mA+v/8
Kb/dJLwQQRgEjDLol/V/DYd6pJnoaOZTHFPG98JPcrhIGaQ5TWOpbTbPUE+LvycK/+1V+3ef+cuN
WWYVvNSZz7TDJmZgCDfBypsPWfr+iwpxLIYJWcf/9PfklcTvGhFEBVNp/jIVDBLdKs5jbABCIz4N
Yla3ljPrU04vTrGijyVXNI/Q/bP98+f+ft+AfkJo59XEDcrw7+f7BhOaEYpG2ZtGN8X94LUpVR2x
TwVuSW3a4Jf5zZ8/8LdHgjcg/wOeA5gChc7++QNrdj1dgVy9sXC031iRbCSB/1L4myYUxvHPH2aR
5P35wbBdN2QBY1/oLuFv71fgCBUjKOkNLqzOjwviAt0sqpMUQDtfhGqLdM+mqkQjYk5Y7W1V4EKF
3zEXlNHSV+1Z9DR9BSlugg/EfEF5F1bRMDlNLQz6Hdn8JljXDuHYlaYsHVRtIdx6iyEj9rfVUHO+
4rVmjasp6LRz6DmGU85OOotuiLDP2nWJBC5v2o7yvvM0BFZ1GufUcV7CWQfNRpHR7mbnSD9eZG2p
aIpZt6pktg8ijbR6XyxWCGbAIuqrsfYb/zCYHDROAk/8h9UCdeEIa8jXGleid/QJa1Ik46VBgHGu
J4ABIKqu1olZe9aGUSB3+9DS1JiBMiS/WQLoWubofX4tTLbAK9z2iY2b0RO3YxNh1Z2hFgy38B9T
zu52IF/llBvGTszCkzutGnirbmDYKBmtSX7Bas30BsyB5Rz8xOxQcyOCFaGV5GQAAnSrBDlNumhh
0k7sKaUfs2v4auWIVRF7ByGURa+CukQQEiqrrSoxr2oV2/bWZKCVrOe+Us+TpoZwHzGlJYNSF5RR
JgSX2vNM5vdg677n+JoH8G2hocZ3kVSjuTcnC1pcGKiePAMTJf9sjmMbwFkukD8eRpYL685tPNHt
OZqX9n5uXAV37n9xdx47dittd76i+sBQxTDd3LGzOqlbE6IltZjJqmLm1fvZsGH7nxiwh54cHBzo
qAM3q96w1rOwHnTZAX/hMJ8XQhLpbpYJ2AipygGzKoh83iujF9TtiAr8Hpp/lOG8HoZAHHw46SOz
JHLZnzyXQJLLhHKoSVx82dslhd5Cqt+chSjry9b9idwpIm9yrtRt3/PcGUVsxMrfpaQ9vWYrAXkk
O6ajv6v1ZN6JTiClIackjWHFprJ6AOaq1yPoGHSakguQaWpe18wVdfBibZovu9RH9nPLuU6x0Wgk
m/vW9h4mb0LqvmzbUzAZQKfQErSvow9S9uR32uYFZN11w4XAxgNdJwoLA1GlXMw76wzx6nkoG4++
L8iR7GokGcQvTyT5EvyzdUywq5l5Ox+bf3zysXwGnZ6IDurT9L0i8FGzlRst6a/AqTV0Co/Xokiz
4qbb1IwPbxr0j3Z0s/YgaBXNXvAS+bxW8eifwuvYvauv+syFmFKyT3qP4RvkT/MbzYwbPxRlNzFF
9wKmLRgPACKXI0hmhEc5SZ1YOdy/sRhB+0odrQsfL4KlEr7O8AeBEAkFCKu4jHp51a2Pwq4MWVAg
E7YRyGo9I/OL5RGplNDHFbkYQiLpbeMjEsNhBkteo7V0Vt6b10bMMPW5BKGTjoiMRsROvnlYgWKj
qiqG5nPMZucDzXH5GLmukqcRyBYElZJArIt1mDSTEIWS4g3diXPDq+t8DvME49Zqwa6jz7b4V+Wt
UXZkuKVETvfp2vgXMrgmf6IVTzHiTy5UgGXXOFXfTNe4dYO7YJJQm1tntj9dkun7Jz8cbX9b1O74
MvmZQvTQWa+ekSil+coqsOJSPkYE0WUXnxBI/FjtmJd3KCyuOdre2nu4n4qwf57R/EnWECBRJwzu
hiGKYj5vSfer3OVVGAjSZ97Ntj6Ah2aDk6FkZ9FKbVom3pjmDgmQYskT0G+bSLpW9+1zGAs0VLaR
9XFB/b4kABGa01aEzq8iErIFZhFUfM+qr35EYvbsNT2+eqaIdt7zTQ7NwURa7cFAWCAEc21urnD8
zw5W+3cw1uu/lirAPym8LY8at7Z+apzG/C5Fq39Bk59/MMSN+0RmJnpzxkG9YwBRaBHDzDmEzAzp
9UUYPZd1LP7quNs+epTZZr/SIrLdJTM2vOnSxZwYFZtpH6KF5LPkKJLbMj8r2eKWRXP2MWA9CAA5
ewy6RJACXJ6nIzaAbrmGDMchY5e451e4eATuaPIe7ypgiq9hlXFiYaGqwcUvmzxkDqtKNiCqeZ+d
mWO1DoctPQ2NB7g56pSyOxJNxm8iPa6RhbEV7xm0lqdWjMJn/TbW2b63JMYvSHDao2c6fyAY1pvO
UZaP+Kuyjrc9HaL63FVFai/9OARfzBWJDGYlO370bk20aCNFOex1uS4Po9Tbj7ovhE3GPAujXUZY
ntjpjBy1Q8OO2EVYWHsdj7vsyOpU5ZdflSv2x7gv+71hztrvawVJI2H+aZ1TjaouO3aiRHlLVJB9
ZXwcsykY/enr+mj/1NQpFFjDjCrPF/ykOzco0IUhjR6JhHQWLHv1Ik8gkn0cL2WfPTkkzYZIkgn+
YleFsTaKyr5FgD07eQKGyHj7vLKoiLO0rZ6wjhpLtAYk4PPUCA7lNJaGGzxkT7MfCJ/6bdt01sks
uthFcj/nAStov/0FoyCNH9alJluVFeHSvjrrJJmXoWm4RyTs4idqI31osWin57Bvi+8c4XvJ8jYk
RMZvlf4TkFLUQzItRXzq+Y3+K9nCCVKL1+vOM2glT9QHOKECwAWnpe74+7S3PqbRzM7WhPEWXF04
OQzWJqh/AlEt+mObxmraq3TuiISr2mKDKkvJvCs3V+VHV80aKLQ7kxSCyLJ4Wqz2mZUXnfvVk/pt
d67DsI5BeEXON9ba6KtGPoFtdYg8QDydh0ZALv7bRt47sW2xK2GSsv36EqIN6j2iOuRfC7t/EtSK
67Y5sP3yK/KIHD8yX7XPWUmY8p7ehUzoqMLQdmrnqHcSrXW47JVCrgtQjxEg/v5hJI84ZX3X+816
sG5eI0in5PldcCg+I/AI2PDLlJy2KZqD/mhb8uyYSS/DcBi2iGPTZT4M0CqyoX8Em8h6Aq9O2Fzh
h/KzjiZEYNVI0Niuz7wSbmC6xuRxbdM1lVKPzrYLK68/EyzJUj3KS+eStvWIt5uBwbKPi007DxgI
WrEvdMVTrYYhfw6pS8Ueag6awcWz5H2isCCj2qIJO261mn6TLEWgTNYV2ZAIvFEx2WIx67G0wOyV
yBzuAwzyEcOytVWGlQwBzHlwR6B1vZIIQDap3UvRanBAfOG8YNPdLp9oTjD85w0IxvMMfOA5zWQ7
3ICxZJ8YM7N815NPURYtUsNP8HL/0ZDFLE/OHGTBOSQOfSAV11AAF+Rv/5y3dPqy3lxGB/zxUbiX
UxH+wzqug12P+jBPgKB5/1DFxi/kN2NYZztd7pde2/fJd6r3wYNfxGmS8nnOtwahN8GATtLh1Wv4
8YNAJ3Jc7Tva8pE7Phz1b4bG3QtriemtZ34dUY9rfQ67gR/aAuQgPEFFAFrDOYMSsQI522+NrLiS
q6D90aJN7NFN65wZNOEOP/tqwg6L4bC9wcO2wccfXZwYjNDDd5FXmtCQNYvgAbobUBmvmfiO6Pao
TRXjDSKYe9ykB2mZTPGmkcC6D6FDkNIto/DWa2iQdnng+vdbJRSmAT+0zI8XV63JFNIK7yxlXIoB
yennJFKTxsKaAhc4sFUPXtpwkdVJE698r6J0+0Atb8jqY+FAYGgfU9AR6iMR2QDDuIRD3v5M1/Sq
K+iAtfM4DSLwMiJI5bp++4FpZv1FMLht9+1UNy/DVDovRCe1b9xAzZD485B+TwWT711WrONTnC4o
bk1UWXHl3UcPUTr0SxLbJXuPN1MQY2pqctMosZc/U960D9Jfrj0HD3baqa3oYfQt5F0gNFkIeWiy
/KrSItb6QpwqsSieuiab6UD4SJPChTxWOSqDTgadFtVxyS9/Krv2osqAVyelYP2xcUKyXxinrjzG
cZG+rCQlfjFYA7O/wr7AN+mO+p/Lfy6SLlvMbxl40wQy0rePc8lKDZEE6ybEsNvMPoC4rBfXa/Qx
RFlEgtOI6vRQLHiD9/jlHPYPYPo/s0yxwgWBo+7FzNm+nzC2vkC2gjXN2lfSZ2RiRseVEkt8k/po
TbBb1d3bpMv8dxS3ejnX5LY8ttNW57cckc0nvtemOw1QR1+II2BXIpZu/DXYQPGvGRKCuV9Us5dd
l75DGVyqi/S6BkM6Jrkr/4ClszNIcafNyhlKJFT8XDd0r3sZFGzHKWwV/SD1NFVTVTq8sEvmI7IK
iqLnilGQ9yzZwx9Bn/cE6IQc97m2HVux2hbZYaVZ/CbgoSLjBYjRCFYCrgcxDE3QA63tNDWNMPWJ
jQor2EnQyu6msGDfGiwQ/RI3XMiJ2UInPMmaMxctE+mTyTyqMD/ZTEys6VBXv7oSb+ZOzZH6pG6R
3t5VpX4k3QYvg50gOe4YWwN4Zj3r35pJO9xWhFiRazITZvVjJKy7Qcw2zp+TH7evFc1Szclatg+j
dQNUDIZHvKOWoPaw2mPHpfEv6sNIiwp7kD30xqdgwzdMFLn5haYCxVAmYoIHAPiN62Eq58FiIYia
VzfT8tUZHVJ24KL4Lzm+jmjnAjlZ6awoGunOyTLaEZBRfOVhhaVJxvX21WxwMnZRww6bDzefdPiJ
ECt3yDTKfwHOXZ5cMeYEG2TVL6OK6Vt7pHgdl7zgauJ5CHVa+qJcGT9KnmqHoRth0sAGLygxDTzi
/pBIP2DHx9j5R4yX6ISWEJX/6jXH60/6zSIQhU7Ovvrkqo7UAxz0zqFngkQUC/1FlRRyLb8hMTNq
bFpK4B2R0qSuIL2ogiTsqe1ZSK1kJQ2y+xjH2r/LeicUCVlCNJx5FHhfHhqGu8kuw+eE8krsQstx
suv8cng2QwTZiOjtvDxOxM1ehViKOPtohWdwDAad/qY8GNuEYn+ll4XWwI6sywikcSzvA6COMHoI
wyp8EaoVbyP79680rTdudpIcXrHX082UaTfOiSAr7mWhiMqTmOC6lOVaHfuneIr5eygOmFqsNCV/
vV7mH+QC6rc09IAWEv2ExgdfWgR/vodBce2fSCckdGAbLjSplJfWsxU/R0XVcdJY9l8rHnSTlI1C
LJd10txMEsZg4hCZdmu3bNznztLespTAvuuxJZ3PnKgbKY0hwXEJsjr/eQ7wvh+KAd3nbm2VeUYV
wi68lj7KFaOakkJ6IyZ2H44S8/VqMgpQUVX2R5tucUzuDR8CCnXO4YOIukIT0zmp7DSqXj9KsEWf
8TAQDu1pQfHIuYz5ORpHxkuaGcrd2KydYAsZjhsu6Jw9JMmeihmCDaVlaZ8W0VfLnovAc1zAGEnn
Tv6cLEGSWO7maExm18lJJfRV+biMkTIHhlhbfUB5iPHXNE18KUgAC/a2XacR/f0yvcNhYVQjh8n9
GqlPBV3QuuWQR/hs3rAKdbPzFBfYcTwc30cE8bgmYGGBg/FI/NO3zbxa/oSiQ43YTnzMiyaBRRXs
cy8KZYo5tL7IvwzgLQ3fe2riW9vHnTjbbiFqqMOcVmH1GfkK86oj3gzgoOoMSYpf7bjGKD18C5nn
SEfY3xeOmzcQO3p4df3YcMdBotQE8GpyxZLemHk72mLo4oPMSCFEquFnZIP5G8o5aQRZID2flYMD
QlF/EEPpEoXe5pzMi1hgDi2N0ghm6CLHJDRuf3JhKQa7wIBh5dBKvWjvNfPyxhu8qaPfMzPJuxE8
FMwdCsa2SW28s0qjI7QqWL4rt/M/aDbWlaNi2P7IIVA3KGIWl2svCz6UXMOftvTsn6yR6C0mIL4w
K5ZZfTM9xrU04KK2eyYx4XoMZ2/8O4cLAEMKdfMZt4H7GKFUvToss+iNW6u7JizxOT2hDOp+sONw
wvsIxfTb4Deo+Ho0qE912FYfzDXSao9iaKCQNn2Pc8ztgbWY8HrviwWb/843LjhjRcojqEG6iz9b
qhnJABCc95jyiwClInFnQNOdTB8nwqZ/+6WTvhCQZPOkIQ5T3W9R39VHGLbrrxDYTZ24Q820SdjJ
n8+VreriqS+YFWL5yi2RUWEfeucCARyfaI7Z/TD7ulV7YjCh1TCybKFPeLwRYxXof23Xj9MZexBV
BFcq+JCpy4v8ih+YmjdRlR1CKnY55MoDTdF2QCs6Arhu94OiCT1P8EIML5FS4X5ZSpTWC9LxnZyn
mFNhYsPA3I/45F2gjEcFxPTzbpQ13h0w2xqsooAbRa9fFD9swOR8J8cMfNrgptVXXqfeeJx4CVfQ
caqbkkUHEfKBeEFF4el42I3oEPjCXYmesOib4HHdokiea8nkgw9Rnv2MBcOdZFy7a5xm3jFy64tQ
/mXXQKxQzWlQ70qrpd23XY3a8WrPS7yefI+9i6KpJNVpq6IzR/P0ETUtCl5nVS31t8PoaZcRS+uS
pd6i04GypX92puu+Sc5xX0pAUekhIMyKh8n4CnVHb944MacHbwLdQidft6AwOKD/kXeJnARHHoVA
vYjstDa0PQcUIO5HqrCTJ+NoI1ThczHeKxMBVyqq2JBmW11HJ6hMCv4+lpYr35dM04tiBMy0q+lE
di7WCs8A2dgZ6OvWPMU1IIKEkUD6g+ggn0RldymfYjzrkrFd650zH+PmUbrwNQVkMQJIhJvCZ5Bp
9BaW8Ml2tvdNlPRMr3DKw+CLIDuAXSJjwd2oaMJxjY50VeldDtbkaiMAKntTNrr7SBmzmkOaevk/
hNoewb6eyPPdEtf6VbJz5aGVSvxKB4VVHrs/yZzgoXJCTucabbXfxe2T2Urk3Rjt3QSIVPPTCaCK
7fUEirOYOtscXK9lX9TDuyBQsBBgnZbKcOtzPizH2nerPyybGSKVTZGJxNpabXdQ6+AlWUR4v1pA
H9RIheOb35OWW3oYDChWpEGAxJ+6iRCbSzeL+dtX4/DXNcSE7bhp7HhTAA8jG0rMIj52ee0+Sj+c
ED27c+8c1NhVy96YWNHoMLW4t5wTgnNxXM+hHP3hTnI//yR3EsmPpFy5+DMgJw4PK//UxNSaxJiU
uS2ZNe3P0imidJ86a/RYBlo9r0x6/jiMwpgnLaH4nSPeBJClwiI6wagcGHG4of7X56xFyaltsoeF
CwPaRO97Z5batb7xTBDdZpC3COLRoLOoyxv9Hceb4HyCXnEnhA7TpOlr0lECknh/Z7MtF94nSOS7
fOxY6GBzVZAU44JKey7R2aKgXsMpmZGxRlf5MpZbYBvdAOY1CG/grJi/pXJy3PCC3QGnJpa5QxPx
lI5yrVSbkE1jyeyzqVvcrszPAEFsYfHpRoYPCx3bjJ81QMG4g4czPBJ6vv5aCLGg1fNjXl9KUVzJ
TPF7cxIsa1F4O6t9zbUnvxFcFtO+1EAa4N66085JfXzSXtH5MXGGwn32c5Beu1RuPfrCNZ8YeWR8
LBKfg2M6TKwzV9AciD4vbNnU4+wPU0+r6pO8CaNO5IfARkwIfEY2BBuCAFD4mLk3+VZyNMLOuMWv
kAGyNPFSBve7gJoxuNUBZgcsvlvmXoY+Ug9zp50n9/rZpsTiwt2bQbuMZGufwXPGUnhmNaTV3YyF
mJURaS/i0ReNlx/QmKDsm6uVN7q2nQcCXUS8tb4VaXTKc9aUaMcwkydjC/LhoHugQce4Yyaz66LO
Iq8tmWncBbyylJEe1+N9xVxU7Dumb+BWg6n9bKIAxp6OK7cg6c+3P6hHRHeg3KT6CtepfqsNfcGh
XFV6bagDQsxc3pTu1CMWrJ9mzxQz0jKUR0nIMJjkpVQzAElrRjtHRB+I4UdIe0FSZrZMk4gHnGE2
8TD0+wLxUdISZM3SY2bklfB/xf/ieA0iTOGiYQ3a2RDUx7VTn+hN7/HkYK1I0RhxeunV9knjTZBR
WlYgdj/FyBLHSgfjZUDl+8js5IqIzyPYSdbxoXHGpsi/5WbRwResBEF2WvrqI51ncE1QJrQucbsS
z8lg7Upk21X86MqBSxmHZl4fNUDbxwJ0z4ODUvs3IdpiQ8jqtFhAoKDR2aUL3CDoxE2auHUZQO7k
nUtJ6GMndYxTLVbOuDV9VnUa21Ns8NtwiuNK2IWZT+vqTLFzphpewiOlDF20U4tN3FAGh+6pnQon
f4WYEw1/Cody7Kj9Nefz3QDQYb7DV60eceIE9kSxz5C+Y+rZ3M65w/YT1GxU0evWHX7VlbbsqOfe
3sKTnX5yZw4eCwHDfdsWgdMf2ebXYCW6enx0AzWOD7QJqXl2qpx2qOPcCnZZFk4fSAKYIm+swUZ6
4zpy1x1makwNgM6sPCJ8DiM8uaN/pNxf3CRwakLsdCuGZ1RLxa++KwrGsjXj2p0x/cxpXlCtjiqG
XDDE8T2SlzW7l5nU+lrO5uLYsxUgSdElAzwRpoXCCFWA3t1XG0ithRYODWoZ1ymHkSdjlNTTtJz9
vEmD4+JvzSeIaUIGu9GDC4fVNvi0GlIWm4PCIe/PuxJrnbIZ7IWvXH/GRHjeTqZnP6srp/yHMbb6
WAp0dTu91eOfWI3aYnFjy9OR5FIo+dlxWjUofD0GyJgKh6apDzWc5v4n9iGB/adeXJ3EZWfXG2Zj
3UjExsgCMQ3bGpsQQmXoBovmhPBrtomgeIpo+meanIwL05P9x/i2zdJXVhH5QE81269ZhpwfIg9N
hg8wDeRpztnL7Og1I5GYON1UQjixPGcIcF0mycCMD45FvESohZYvLWRsJl6bGC9ohjGIK/LW37d8
7Ns9eriuv41Y+PuHeHOBxRkuiO1lLVx/Ock84rVPU7fEBLkJZ2VmT7zBTWfZRe4HiqCc2W2AEcoK
A36lqkefPMpZxU8RxV5zCEXvBuCL8zJVZ+Yyk8FGlFFifcUxzuh3+AYkmnZBrrcKYQGDU+p0T9O+
46V4LEyJ0ZoU2Su3FUk1yZGxTZm4TlvDJMz2LdACHY4d3gg/4FqBzkAIuVvMgHcYaQTzzXwFFSCq
rWJYj1xm7Ilgx3CNBDQN2Dj7PKlJkew8doTbeOEfLfvkqCZ/C+0/QxF+cavrU7fksrse09OGp1OR
0gK0JCOYHmEE6xS2OBGvng76v/g84hexzSk9ofDXKXHzBVwEMbXqItMZeKoYDEQU2aYw0VxmvRCX
8NsrFtrusGIlYJCPWWVhh6paG823Ql1pw3M86O3kjnBiQEZp735bB28XQiwjLMuU5L0GVWPik1c2
jpdIM2bo5fN6HegjS8bvo71Cex0FiYJRdbe96awqyG7tAh+bkmtiy9CZz+VyMVUd/OlCUuldM8zb
bkazMMdM3kQX3NM74AQc0C4YTIFO2LwpZvz5E06MWv+LWlBBsHrK5oHY2qa5AIDGr1XAhSJAj8DU
R0ZM/XBgjgIWzRXM67IdgpqxfV9pXzuG5FsfXgaUlstz6i1zdandaZAnbnOorQUg3OaKomToj4mF
za4siPy6czOfUn5jvuWcfDaK+eMCES4+5DI0+sPjUmyfYCaDKVdY7Bu4UhNTQGTt5v/Baf7/qYJZ
/R8VzO/F90By5n9RMF//j//hJnfi/1DUImFGa+VJ74qO+O8B8uh5/3NNdUCVFVzjl66qxP9lJkf+
JTF6I/cNrplt/1PBHP1HBTi4MZ/7ISl2yKz+bxTM9MV8Z/+7NhIfeaCu2fbSZbXnIY74r5KzcGxy
Br4kc+saMyMyJHbY21un/RLG9rSq+XGEk8iKiKrUf2jM2tYwc0ibd1g2OH2NkJ7tKNe4j2MmvoXq
Yv/qSG7NjwnbLYNQqwfmBGmhxUOMswwXQEpLha/WI4PmjnF77LrUV3X32+EFHw+42/GRrljWoaUx
PcSAre0Cfbrc0uwmilr9FBE4+xgjTp1PxdjTNgNgWn6bMqxeMAED56aMFvO/kSy4EGUBi2UYO17W
4F1DYs0VH8h05/PmVx/XUfv0pv3CKU4kHTYsVaraG6MbRFFoBXBgwLvdeS5tJ7NpYD8XG8uA5iVo
zLuRmqlW5xdbcG6bCSlB0Id9dclpaprTMM35i+kgo14mPDkcQbMX6RsmWIbyqh6i9LZMpwoFo+hx
hp3SnJ3Eb9Q6IYV/YzYkMiS4h8km6orRl6qkOAIBXZ4wk2F7FsKPplM4oHU+MPYFGoZbkGFMmlWI
nebV2eQzIQWwOvp8Dn/K1su3W2C3yLe5odZ6n7qOIJOu8ydqkNzmGaoCzueLWxJ1flbMJMm4T3vi
udjAs3wfJq0ocmab53dD2YQ5e45szJLOSZlv19169ZKUdhLdDdtwcobAZ83joYtCjlBdLNtCZCYk
f0yIwl2TqIk3Rr1O5WMdiodu+Cm6TX+zV9mKC4lkLHna0WNQs7ECEafSX13Srtn+uH/xyDuQIN0q
Tvdo95DjQSKW5dHUEH0vG38GE+tSrA02vkijdmgz6aFZxKebNG6Zf2XTFR4AVHn7Yl4psXLqSuXv
3DwFF8u25O/FahBY2HSo7RGEwdbc5quyd7QQlfpkobf+doc4rS5463vweXlT5r8k3Taf1jIcmofR
7ekeoy0du6NF+vvCfTvW92xLlvavwfjef5ctmFe403nGxY1ZjMksE1d5ExnhqCRnyvrCRDJD3WWl
U54KI8VwADIR/VH11rW3nqGxVomdSV95ENaR8ztm7jS6VXTEPfzfePtK/WmjJPZMfnUpRql/Cw9t
yI/DOnWGT7cs3Dtm3/P6OFnr0Dti9sWLQ9SX6xwDFfar2KuJKcaPCb9l9UYISUHpVMi+x/XguNvZ
98gqd3aSsTBYyGBr2jjC05mxK9vl4Kbqh46d6HoHrPbaHgUTjxfvdE5lH/V1072S0tthwUICMtFj
FNHgNhiJ5NLctJaVNqK7PnpNpULnjthr4ySAZ92PF/Z3novvSOQ6ac0K5WkubAr7WxbRS1WOo8dm
znDXNpvuiLejDfJeRn+VX+0GGx/RyYbHmi5sVC9G04y9r3ng33ugZLdLg3hwvkzoC87syo2h+YGo
cWI5VQNqT7MFTzlMfQDLaL3APmMYxsoaLKuD/zWYY9AOvW6A29pxcPdbNTTpHfi5bDsUkmIF4jjN
eMKRaxCG+LQTST10yvLj0M8fU2aD0zXwvCxPQEdWEnAd9vJoUbHInZhYieB1NMFqd3SZQ3Msh8Wv
9/Sr/utG+UjTILtG3nh+U89XquYaHBUSJhIRTGnzDxuB7+VJeE59DqHtVGdc3f435aypduvWDbep
48AQL0lWKdDIspc+YYVgHhw2M+oksh/pthCEzTlbLLJpjkAR4vw2qF2yajM1YtUWsD2/8sDwiKSN
1/rQio1fWufF+pe/9ugDnHajFmZpEVL4MlL8sZqtnRD3lDM+URMObzXg3navJdy5ML1XMQVdH3iU
/848nMeoBNaD8eatmWlOO5nFh7EAVwqf/aEepmemuZesnjNU4gVeZdaHA77hXWW7Q+QDkrUG83Bh
3l2GVHfoyi9+26x8MoO/bgZKz2MNBn63Tu9JGxcfZgnpSMsCdawSBRKmCm+5snbfdcV7icdyDwWz
3Q5p25b8hsa0+lcSz7H3s+DX2m4fPpR+bAKYKwu6MpbbNQthf15vhOyANLnBLlTBD6bynw2bN3qa
+l6obar2Svh/q1IG/zLG/mvuPGewb+9QocZ3XYPqkg/nRD5wc58uPGCxFB8VGjZut4WVTs6aqg3V
S2hmkCcFy+LJPy2ozHdV3P80wfSQAf4bez/Yh6ycoZos54GR6yHvMoihAIC5yKub0slPPcUBkZRF
yvrSh9FW0lODQ90F2fzkFSHtgDPesZqfdss2tKAzWv4AJbFbhgFKLM/5Be62+G4MUyWoqm6yQQwv
Vu9PNru3U2m9p4lBn7vvEQ3vbFNhCE3Xi7hOqDYIBQz7t4M7Zuker294MahxMSn1CX7iW7fD66kG
mpuMsIiE5g5o6XVEkIEZ0XuUOQwN3H5uEm+Vtwh125p9ABZpkl8YnbU8bPKkksnIvfWym6GR5qKC
bTrVaXPjq3lvqX32HFAnf+nFPUST8gw/Z99PfDXG5bcdiOJLM4rt2ZQsUyab9om7doelHHG7ZrSB
fY+CHcvCu27EcJQI9nbYVLnhsnS4YHVcmPohH1jcKVtpvqA2KlscIg78KHTmT8nK4A5ss3pLcVNe
tBv+QZEOlMapwvY7mAA7JmrCo7msQfs3AHkJuh0EzUHA8mBbOJwmR0hahqn9yS+4+N1rGORqq4+O
33rPap7lKymnlAqhvSWWEyjoLLiQBfpmD0EwtHB7XLKhuiGO7XY1bJYztukXR+fjfmlYMyJ320K+
h4of1hjH/26rGIxp57a7ZjT17SYtXHbmd7eIR4h/YHlQqChnTu+qhJlZcbQbw7l2678rp4Go4JoA
7zHV2hys/X3Zpg91NLboZWaWZrFaQE8X9471P4sxzBK90PktqRtemDxgke4cb/nBCFXycSwWNLr5
dlknvUgOctleIRGSZzLD5Uy3LwYy4a96dX8K5Im7LfK4iBhUgLfFDTs48Xs0yUuXlb8JIoz2DvOM
vbHLI0jP7ma08WXJB3cHBLHbz5V8KlT+SHSa3sOo6Zhs2PjN4bU8E2XTHxYApayrspjLj4ComnwG
6LiGpMQAl25tHmOz8MzrfjygObjjVT741XZAIvXZRuDQGRVLOuSWADhqA7rnZbluOf/pSN1cTYjc
zrT4RcfqTwaJCtXNZrKXaUMCSXOIbQGMYZram0xOD5AQ7C/UwcCfVvE1O+sG2rO4Z9R9jgNGqXgr
D924ql/6ykP3Qwc0WrB+Vd4iXca7GTuwECOVN7mGb7Dyrgy6A+dFetngnpL3wDOmNCbBqKqcg4OR
kpGPf99WqY/Aeox3dUsCWuN8sRl8FV0mLj5BhygNog9P1tOtJAeVvC//TmVEO64BhRjVaciG9DyH
HLLMoQBp+55i0hszgMx01N+jPlV34xg+LimMiMprcCE7wah+dAHCkHUCnY0+qN+HoWl4pQscI6J7
zbrrEL11eojngUMU3JKdAozvZ26BCp5sena1PkLfVPBBtvVn40f3sxZj0lSTfc2GzP9L/NK4h7u/
3fYmZksS8WN+sjZi8dl/znUPN1pofvfFcsNGzGflRCjAVmfON8PeiGwLlc9nnNiQniLpZSjn0jfu
0+fCMtIfMEJXVJnBQoln1mRgUsZpDU0/ZkDeJb7q8AyF6aXrmw/Op+gG0w1opW35R9IElFsWK6kJ
+hfgE/5rjQDgEhAmQ4FaEDR7HJ0IzxjbwM4YtLtBGT364IXvIz+Pv4qijh8zErd+CBkI9mFDFDuH
aRLiaZGOeJgEkiCsW0+Ri/cVv5vzA9HJhyxZ4PKjHQIg/2g8qPe8XqTnNfVaVlzRLSUe6rHoqo8R
K0u+0n8a5+3RiPS1iuV7bOuXrIjTnx6ZMfMpnu1C6Fr70DjCHIMyX2/XVIL/sZw791Qx9W4hDakj
FeO9KjLqG0rnV2hu6T/Ogvlxnmvne9XTC8FQxxlbwUlljFMRasiY/EKkQ6Z0/6JvOP839s5kx3Ik
u7b/ojnzGY09IDzg3b7x630/IcI9ItgYjZ2x//q3bqRKKEkDQXNVATnJTE8P90ujnX32Xtt3us9A
B84HFllWZW5/ddL1ww0CEZ+oMm2aO+2yf67ccIYwPeFMbOr+swG2uMYCERHYCtNjMoXJN4wuscYK
nSC0j9+YQfW5iel84O3stZ+9zeVauN1Tqrn5AQbviQOUj7NfP+RWemCSoolnhLbpGeeICaQANjmi
WJvnsulu0Kbv8rRjh+zW5iWzPXlH8xFrkMR5wlrCgWSGtYQ0teYPJ/Yqyp4jH/F+VdvhqUhFvjUY
v+p1pQLf36t2yfYC4EHe51AhLXxXmWz2PilJzrHro06gqlPZsz9Aex664OKRMtgT5U1/tQPc08yU
0Xpps/Rp9kGirYIsnr4n2pS37AIk833s8gGAsPOljF2/q4nlcamFvdZ6/KLFwzsT7iU+kjSi2AMi
D/aFj7sK+FrCz0tM+R2hHN4lA6ulzO+qSwd0ExtR9zFxFdpngfOOgLmjiYoUMar+ZixteDnGB4hv
f4KjrInQFcGe3ceO0R7DW/ERs9LVfEqHOH9QWXCf4UBaI7K+4+u/KEesqQLZ5K1+9rupP7fj1f41
MdwC0+fYGCgM6zj4C5bW+0qo6ZTZExxQJumnsRmcjus6y0WE6TrZ+TQ+e+dqZF5TI7SoOqKzRGLg
ZmFOf0JR3iWeOBa+jVew8WiPmsxxltDrYz/8GiiAecqaiG9bufqBA+VsW+1mCRQ2E4URKH1Npfht
mG9XU1weuSaJkw9SiOOJskudQ9KdTAnSwo72k8t3hiGVszrIAnyCFc+zCzHCzBc66Y6TcMyHNgBN
rBHaWtzdi4qznZaJgzs346NlvIK1KrjBVWnSbG+l4bAKG3ZFTQebL0bK3fHrO0EjwivcFHjU5ezj
CZ4YOUh53xhv1O/kZva6GzlSpXM3+9ZB+0u9wnWwl/wQdziEALpdJ8HGHlA8fSzxl7md0tumRWrw
SvuQ0DVQucOHyZYW/kkuvGu069RkOE7qyK+DjT35cbVSuf6Gm3zq05TtEre3IeG9FEwtPqVrrPYc
s+CyE94n7KLiNd5LLhKYdDdA5ceNMrN3p7qm/o4s1e6SLht/VJY2Zzf0ATzxu6b2JmFrRsOQB138
TzpJsFo66/naoeMkt3NqMIy6YYE1vI3UHnkrPwKcGI+lm5rhWlqHsYIoCztVmNPpqM5NL6tvOPc3
OT6qW8uD2VNn8pxjW9jEyFa3mh56pOXacLo481dMDOKqAfvvGVfVZB0E44n68uGmsedLm7fFp8+x
g7OtvE3sedmNkSW+ez63B86g1yEpzC/pzjGoGNGvI5DmDFH+9F448x6GTXCE9GtePb9hzCfGgT0F
j2uHj2WDCrhvZlHv/VQEDzLj4uTPs9nYodI3aIf6dh75SyGLco2ZEbd3533yoL8Da/9d59VHzKsv
4x6up+eSjq69Ei7lOeIR6sF8YrTlREy+AgJT9xO2tW0n9BFDIJOp3vI2oSahjX9nGqSJ3dVw+ZJi
uRs1fKx2CBK4YfnM/pBCnBWpHefAgs99RsmLMBjHN0CR052x8n7NqqM5NS7LNuzPLy1O1X3PKgk7
eZw8te2Cu7dxFMHx3mVXMcjY2jij5TPCppUJNmUGWHOlPZmcx47EEZnK6o3YiLyvUDm2xbDc2AhE
N2G6mJOnoB3OKCLbgmKHHXS2lh6aTt7ObhtvAzrF8LXgo6QGk76FOQArEfzqRZHv+oYJTQ5gakPI
RUk8PxRkLp4wEIZwbP1N0Y6XdukSfsU5yKi8i9xinV/ZGqs5t4AYBTNXcDNAwGMVRI3y1JXtI57x
4lGmQeyupt5pPZCBtbOrHCvfUbDcDfDP/ak70PQ28cvPDm6ddx7vddRH3p2yOpZhZi6TSkuzTtrK
2rmAbCmLmPNdnsThp6Ik55AEHvfwGmMvaU6xDsL8bfbH74692nPpjgrK4DJFP3uQjbDotMpvPbl8
psp6LNXsvmtVpXiKkhdfNtbWYwi9T7BoryYZ7mO/1+SEBnet6s8uYZPTtzRRyKs7GNfHfgj6ozvS
IUKemE1i55Ey4PIZr8Xc8EdIrgmevvntcIGgNk/1t9xp3XurJBEW1vpXtrgZ0hj+vBU5JCBhWblQ
8ktkgGopl4lm8Y+hkf1j1V1DSgkL96vcwY3U+91VxSG/es/KqfzyB/eRrp/ituvUbdWm05EhjQJI
5XHITZX3K4G2eDAJ6bMxEufMcmiu8J1dsVg2l9zyGPLbbCqqSLOyy597XNvtqpwt6NMDefuuJJax
XqIpuw/8lhel0wjr4Bj8riuvcfufgW9iuWb4AY9WIRv4ko/kMehz9TCEk/iFZkjnX5HZ0bSucisf
VzRU6nsL2369pspR/iaz4HzwsoDORxDAJRGqh6NHC2vPSzrcLUFVBKvZzj61bLyt5+DwqSStEniK
6MIkXOnzWFFjWWEStTlKmphnYaUMo8ha4ijF1cE2taxzG2Ad22d8+v1YP0xuW53TEgVVVR2SuHBR
e7uitrbtlPFiUrXmZhpD/1+3tpIrDO/DLSU3XrpSAba1rd30/rOWeeasU39uqg27efqPBkUHAZnX
TmHB6vPkfujMax0WzTlzrO9QT/ipZ1dZBGAsPtLcqKx7Z5hcd53Wk/OU6ES8Esvsf8GIyShBjE3L
E5IOxbCqjNe+y1pgsfSKnrIScq3X27vNp5RDL38G7Oafqd1iH6nF8uDbIZYgXBNckZKGD1MQy/jd
FzOcUpfeSj+rd11o9Rv2KteKqygPH1UWEagPOWO3JYpbtTKjKcjxy1QcsfxxlRSBASWpNzTr1O+D
hO+7wTJzJXoWiSKjYiUYoOYpf1QxLEpvaGieSYGgynb6ZNyIDlUj9K0Xp7chb49tNNTyDLixPAol
nnUTXvBzn6283fNJ1DjKm0cXx9OWJzympNB1X5a5nPmL7g5WMJ2pbXI3gVfRIYKanPi99TMX1Vvu
QRHzLMRX7s/f16vStOCkL2txbqYWwwBdf0gzKoEsO3RbnfmUACXzBAwxZfQ5KAd3NxHcmuw6+12J
SrMK6iq8aRyZH5UjEwpkPJ+fUhSx4yaKShIhjN6yKPogaXNq6rY5dD55RJ9BY5MWstu0hOBv+nB2
9lZfokD4jNmKmwHdPDocql1gq9tFG0pYs5MsHcJ+ETtoeH8Dlmvun3k0X/yY/UdcP5lFO1fVEhN+
WLeHOW+e0km8uwaNdLC53Gt2WTxRbvaQ6PG5oUj90bVl9pEGGTKGj9Gb4y9g4ayIbMVlnNxbFOXY
K0Ej0XPcUQWCwB3pdE09NvVzdA/RKDN4482IJ/fotGP34LawAunfox5uldRYqpkc/Z1DrWagF3XE
86G2rSc6Qh9mxhTX9gEu+trE+9kuUJPnahx/KuGnXMT1TNfQdJV8CF/MATZ6uySlahNsC7acP2Yg
a+SFn7iBzBvJVaP3fjaHF3foroukxDc3VstqczUKL8NK2/AfCdpox6YrJ+4VeoJEAprQNoB6R0Hw
MjLSy/Icu6QgGc4lfwYPibfc8vEIOMeogB122EvRNJes3Ndh0N02AD0+e8LRkiSkqF5TyDDvlBFn
FznwKt0I5NeD6XpkDSjW0NgioIEmwXJM+mUSPzwzfvcWroo+annBIatZjILa6O6rKARvHh8i5LLn
1ReS6+JSdxfmYbBsG5ktW/zuxPw5+Ll0OyTQV8PY2veFMnF6lB0hZ5NxM8/C6shPzjy0YpzecqLw
Cfdak/3o6BnfYQDmzthU9nz2ZYRQ6pDK+JqKvr/nuyTksCQc9asyEA71t0o9FywN4V66i7NGBtzA
nhnPMwY+s+JT4OCJiKJDbecy3aTZQqSX2pEFzISDi7TPF6h7TfrFHHfqfZUd+sJgCVVMCj1mI4HY
51YBUH+m0w0RXdjFGNEOhHuqu9FzsRoWKEnrdBpxzAzzYL3HmKXBeQ/e7ykPgkukpmbHlVD+6nkd
n/l4rJWT2jd12IdA7Cxg1tTjrpQY++eAPr4VrKh6ldgKdTCjGApl27wgKNM6VQNQOXMArxdB8t7r
/Pit7xdWmksXdE+W1cRAiRUJHeglBANSirqqVdAJvh7Wxtk6W71NNxH3yPBL9PwuTxRK0ieDFbDu
6q1VFsC7J3aty2mYxuG+nQzrqqjlzolzaNpmJHCx4If4WVULKU/zU0b7omRq8B5JNHuX1M+Odp0F
DybAcF6MoPUiVkXg5shzd7zCPb6XyRIufEh6Wy0/WrdYUn9SrzZ7u24oQG2yfd93i04pY8W39kJ1
tfrqXHY/G/zH3bbxvZcCqYifU/Uk0lCcqJS8JkzMhl0X7wLd2nBls8ExjyHYAO6pqX+LYg6EUZof
IHrfDCHj3ewOAnWsbotLzjO+TWe2n6T7o3XA5YDIafpOtC66xSE1UME0svYQGqckXrcbHngwMFbT
Yu2qyvBF1eOjKmf52eEVvaUEE2Co2Hj5QgWp8Y446D6DYbpXFrWQ9G+F9/Fk3sIgFxfFXnptSven
YEW30mYOfmGboxGCfj6uYT+ieaRAonknuQZvuWetYONaW9fUqdTb2MUKlxWNu48nIVZ1z7MieFVt
C8bfbV142dodczpijOcRuI1IDnPyP+V8SuldBzC6oi1N3bAK/7CJbeCLyl8rjey/dIu8dYYy3bSN
IYEYMdpzIbA76msDpO+c+5Fr1dt2qcJpb+kwQ+jLm7shaj/Iu3tHDB5gn5VX41RHHwoE/EbeQfh1
I9S/aqJly3S5MFxKfOfFWsozUYBzlSzi1potMtzoveaRwZC151j2zguguWmNBPW75CXqXGw0VkId
pJz4yhRvfVaNZH87zP0qDxMqlBcifiDtY//UNQRSXB6xg20lVCRDNmStXjkOklHnJT+d0Say30L1
nNYBQwpvXZ42bpdXZE87PuW2CFl7dVgGSNM+yRaiLvZqPmgxRP8V28vu1Q4tgs2DKR3+DHV1tAB2
x4UqLnKEVZaNXG14mTjvnQuBup4RPWB2zVyNrPfWtqNXgN2cXQLNy1+DqMcQDMZ/Pc8ImGQ2tyoB
UMJRlrBFMhrDE4hbPBRAdoY6v0f0UNyX5DYx1mbgjF9D8/F2XN4DnnvevSzp77yMdIfL7RhCCiip
1pmIA2XZZ6jyaSf7hL5GHXIORC1nkufGb7xlvDsNfGPtUs/x4RAlf3d8tPPAgs4ctN6asUpcpFTy
cUx0dElY3KNHBuWjkR7lkgkZ8QXY0Xs/ielUDXbAziB+0rH8LafgIbbcQx8MiEqx1L9Z5plwNfaY
RbOoSh585l2WUwRUsdwut1gwbsgqQd2NwuIY8OzxKUgewSv3ZCx4MeyWzl/upnDIs00DrYhHScTV
iysdYqGW8u+Gvn8tgAM8YTFGl6pII/B3GCix6qZu7D40OD5v4gmrIgRom60inZGhs/O8jkSLqXzM
CplN7eR2Zriiw7hueuJhhZ8yV6gW102bLN1Tj3hCOKeZYOqIBWhSOWI4XZmKloJNOxheAMbrvOYe
ln0ib2Lo/e4zo16dIEhNgWSRlWP9Zt9AwegqoQzxmdpMitz6gjgx8dthpoKscKx91eHbXg+wjXK+
4XockcknNAHCu7BLG56wL8eDE7jGQMe+Gkc279RcU5oJZ8SmZ5m95xJTxN3hcM/sXDPrypG9y+I1
u2ji8YPU69MfC23Kuq0xIRUbF8AJ+fk/7apNovQLYNSs2DhVSH+blzjXDhzExDGMul3spO1rHpYI
xKOr8fDGfX/jJy0WAVDizkft16W+oY1WHE0wxe6mIhmMLwpfxRtrfePuw7iffyXO6Nw1MVEo8jMZ
d4va7ZfmfiiES5O3BwSa/2ZRb3M/nOobYXdtdnDya2MfIJLmq8SANm1TuFBgbsme8MutcYVgfilK
Z6Wq0lTbVti84Fou819ZgG2JZInGreOQPT3WiA8OV+CeakewCRxMCaswqgX4Lzf4bvDV8hWD6N0e
MYWjLLL7Jsakq3fTqv4GJBw+SpHqBa8AL4h4Z+EMHiHDBs2HaiTPGrCNn3wXdFGQQiqumzSi4OBB
LOj7IRjZa6i9cpuN7cZcum1QLtm2C1IqLnxyTPCWyKb8tDFsNKc2XKqBb5Bf9ar26HgnnTv6ej9D
a07OfKoZtgUOjwV3ehPe1vSDEvOzA4JgxLQs/yQEDiKCETY3pYTQN+7oUs7eQ160XK49ZILfixVN
z0nvRO9UiI7Duq7GprnMspLFoaYC4xEMUhkellAYptFWtnjHl6n75oTrbsgK4wXAdE6WDtdczXpc
x2yjbda8q8Frkt+NI6T7Q0SVoTgbr+lIcInhbA3XpamPeOCicVP0aWiTRqiKdZ9PfkYxOgMsWcfi
nQoUmXIqatg1Y6ALsVrGbqr5IfVgAHxtPLOuRUvYObCxo9+OGO1u8NRV0YGfPeYhyAOZ2bNfqQx+
5WQhRIWVpviB1pUqtqCl3T0S7+1oFrAnql7xh6XpE1WtWbmjHEV736Xi2H00Y4YiipOH2PuPJpKZ
RICMrZQtgbuUYGwGTmiZclPfdXZJEtxrIVGsY29k4+ZZbsZFWYII+G8Ie/8JX8iP0fElRsfA8cNQ
2O61NO2f0JZu6uqqS6r56J2zE4d/vPkD1ftfkO+/wCH9J77gf6lUuvwosn/2wP75x/+N4vuX9P0A
XJ1wPYfmLYkH9W8PrGXLv6QrSHzbnk3Mxr7WYP3DBOv9JfgftF7f9a7AVf6tfzQq0cREZRbS5bWH
ia/r/U9MsCBu/4MHNhQhuagrXZKzG6+u4/4nEmloW13SK7NzGf7wc+Zc4DZQDbPu3Rn5zkjbWFhd
tpTFAkTJoskGxquSpjlDFeujPcp4PTw6E/g1WtbIXh8Fto7hd0oIwpyDMR62kQ5qLGsAncwRzo1T
7hJaWKajG2I8X9mLSONd7RVl/xpwRW6YHOH7HJoFqYw9Rp9G7w16AH1z8ZyV41PY2J76GY5Y0UF5
AGH3N6LU2vzMU5XdaQd0yyatijH7OfEQ5evWb/Ep5DP+wLs0w1mCNZelUC9yN3jIUgyPvAYRfTbg
uO34WeDYbPd91U8bkMPP3Rh9V9F4GaDGbJxWPXBruyG94cQ4N4ocRcWjgmev+45jk2h+R6Y7rKLw
VQi2nFFtJ8eJlbdYSwKauHmCFzdL31zQEbgTIuBQHNVXvnG+hHrfxygv+DFJU6JsoW5QgOCEr24F
RRwGnzW5u6KuO7T2SDWnIMxS8woiy1r2V9QGW5BpGF8X9pkgS/gTtOVRTZVzV6HroukwI+0qZU3H
giRqtaJIWh8Nwg/X8Ka1n7HpoH+m6VDCKe8pGT7itYsgITcu2TvtgmOxs6kKIZVV6QRGCHPJroqZ
PfbT7DoJPCucSesiicwX815865AvDR5a4H3M/ElLc61mHfohyVj+UCZsH8aMoj3Kqi4j5egboxxW
r/R2+o+RNbwsZSePM3mUX4Wx04VTeRkNG1x2zumunKTjfrvc17AZpoY2SQ9Me3+p8ynXKN3R8J5x
BtZ4RhBhVFqwBsrBz8z7uKFsZUMcB8Le3NHw9Yh9NbybOly1DrmMRAW/Mpq97F9qCfzpiconADjk
0qL2tpi0ICUMAh9pbS1snI3d3lkCp3HQPe1FOQcTVDk8l0BykTnWYsrktx/EAfkXLiojdad9p9O3
uvOW4AMahcju9Z9ihcxCL6IElWsTk0T7hw9qwiiuKhrcm5DUmMQdeen/rm6guMJqt3MpKY1WlTHV
VxSPfXLEBtUET/XENeiFa7/Bpp7lTIiIpQs+MSKDTWfujYgytPi/eyZSIQqb9pI2tLcBhn1CqFlv
M7OvHSqHCBoNqQM/+OiT7Twr7ll75Q3tXo6mvA0bUFEN81jqDUu5giU2P3VLEnzWtJGfuYrK3XX7
8alKn2KTKFBfsBUglDQqpOxF0PhFQhlfpBmjHaUZ5RU8ofd5BOZqjXudVcasGMYYNWqayMdpOeMW
oVCXsmn1HAYSaTCfKTFOaUl9nUllnznj8gNpWP8EBQ4kZjT+znOXeG0dP+PWDx8rtSQnQcL9XlcJ
2VpWXeyLhpHnofUj/06jbz+HdIpoSoxa4FSchCcIMlhOaHAed9TDz7uE7eqL8NoFROhsTjQkdDft
3A7r2bCLopDD2nekQRkQyEW/udqtiac2DpUXWcRhuhsX+HMNhgB2+E54FgAzUuypc7nPVTgcaHir
PmQJwGvAbLzl3on5NA2xc7mZBHnnsPQiMkTrGTUEXOmMdZRFZl36wdyjTvHz6o3YgV+p1ktDSGyI
FciHqWU/I6U7PQde3W9IpPXnqZ2ibTEqFh42SB3Gi8uMo+rLI0GAw7NpHzuDe8si3rx2XVusrUEy
L7qK5gXXss+4jbvTDJfuHZhKQBvDCB5GYFYKpj4+Zrp5UgE1S76PgWcM/WRP1y2xJ1YOt5n2WPFa
bfsIhjZDsPHnD90K4lm+Y1nPTVp/SS9qd9k09u9JGPQPTceSAXCgg0GW7h8yu3up3PQsylxe86rR
Gi1rgGVbUHk8ICBjBSCyhFP8kiyafySUGA99k4FG6OVO17QYsV9RWytyogN9buOxZwa7TKnlvsuc
blWA5/VxaLP61MXFeZAYpxcfPCqvLG9btX15cE0EW9AbxgvRZOc0DV58Sao03qNZysOE9/rHHA/t
1iajf/TrPGZJoftDtHRfAb/CrUf49bGB0UieML1RCWBLm1Yz2j/j8KMQfo30pqNrcNTKyA5A5V1H
lHrd12WRP4++dD+Ay0xYx6mT2HeZVx6roHPuaTCpKB6OQ3FEDumJmCRj+eoWOMFQdtetJeSj5YbO
xgKRsfMZitE2dfEwBOJpaL3gAIzN/2QywqKSjc4uE0ZhKHfC0+iWzhvatwcAiMt94k3fVsHcvsqc
VvL1WE3Gaz+yHFyMSGzrOs6dJ6FAKEpqTsH8hKJ/JLmMNYbFJDbEKly3pU3yJU4aPkC1demSEJYx
pY5sKNuqu03t61vcFdf6Y4t+s3ZXLk7w0CR+cyPVlEOHhZ9705MDyTzFh8DpM+LjkPwznsfdPNZ2
2vWEJ/PCqV3mJl47yTv+3tZO7rN27On6AhgSw91lTCEky8LBA0kEfJbiLlgTEG0AI8eotLRLpvgR
+IW3qXgCXiUNwbmx9+PrmkakPesiy+hfrh348Q/pYzNA0E287rMzdnVsFlZ/NkrYbiqgYUGb+Swa
DQcpGnO2pV52Hxqc8T7JymfS9gXJdARrsRNc6BVLqDbZlSgKV4Cgrh47i98ChkL7kkd+t21bjwRv
rad552HvP6iFAOzokJIfA+wBc4BpxR0MEUn4Uu3RzvoBoWrObpbU069lPyGHF3VQfY8y5mLlVVhP
8FFUWIhpwnGa4qX0fPRG1wpOEBv1uvVUfrEIO/yoG42K19ejtSVk1O9aNXangoY5OsHB6PHoR/Ob
gZFz0JXSO7Ry71cOUm3ty8zaUy78g9gktziSVA8hPdOnUPvdIzocxwZfkI9N3rPKprMF4ifwu5Lr
GXwMo/yn2oS0c+c5ShKe4vD7D2OL+GzwAjTmPaYdHsStSwthlubI0vJaJXU9tIQlr06kPi52RTd6
3bmuDBLzlLTyiRwJKltuFWW+X5zSufTNkn5OU/Rk6zS8h7XIM5Pi4bTnNL9v0Oo8/HcmJkkU1wWr
97LPN37r688JRu4lw5FwWMiLXsD9Ibt5TbYv0gDyaTpIEjdt2D/T3DXd0P/SrVNcy97KJvx5DHOq
irSHF3hcli8rStE0BxuiYOmW710wMyPHQ1SvHFWxol/IOyItYIabD53JQpx5kKkefGbxd8bfgc2x
TW0CJ+jgv41h434vVBO/8GYE943BHFFt7tUtsCLO8Mmxj1gh7ed0DuXFg0H8SoNq/qXoRZo2SV9N
LyQomkMw6eurXI/pln28vJCuNmwBJnHRto5Pii8RrZGKxc2iF/+Z+bk5u7NDTVJklOtuUC5absBz
+hJENplwQ1JqtzhW9zTYo9x3Xgu0Qi0TrFXuGrH5TPwhoxxLVu74C5h3+Mh3+gY+AXGrAoBNGSxq
lvwKm6bzLqjX7Xw3x2JK6CplHrvLe+Qx2Dp+iMQDa5+li62hWl0sCyFyRWLRMdD5cNFzojHBILAX
1AkNp0g3vM/7drK8iz2wSd4mGhYhOZV6sk+YVoJyh5wJs41ts0oOoTcUWzAsy8qyKdYDsRajtehj
6DS8kJkLWLY1b/y56m0ysnZpa56o1OIFeFX066N2xuaGle18HnvvC98MFrDFix5M4+ZnrSCEwr6y
sUhSXY/DN1jpwKVWkG3UqkPo3pBOJo549SLCkj50aaaPfpD4R2SJj0EVDz27RMoQeemDhPiIyQeu
a57qDawDa0/eKDr6vUx/8oCy7ufoXrvdKAFHT+kLmWF1ikab1r+g8S8cptirLGAzO8sR2Q+DPkrP
5eD8EDUJ9ttRVJghjR8sB7cF28GoNI02CWHGwY1d+G1+yy3e//QogVlO42BrC/JC0TV3dgdz9E1n
8/QrAdlQAUwUAIO1zS73SDiF76ysATk0wxh89kmmS/RLLEE7F86IOArQjXgvIgLYY00J7NnKKkbY
hdVJuxXjPORItzkbhD728elQwlA7JA6qrGf2Yk99CTQ3s2Ofc8s4QcMZzR08/Wb6AbkgJiXS9/E3
uz+HQHlzrUcESnr1BdWBDm96kj3pD7JwrnWJ0zDQD4iP/OioRe3WkeodjnP4xdMJxloFdsYWhJqr
OqOWw51qxCrP6ZPgoSCDf5UVTZ082FeQIqvkFgq1oThtWeslGz28QUv4a/DJwN+GjH7+OlQWKC8I
oiY+qLwI3c1igQffQDlxb1KA1f7KlvR8s0+RTXtobAhqK93P/QE/GAUkhlpkNktbZ+7jHalULOFX
0kWzxO5Bxnn7LZYu/ewHTDpI8f6b1eXLtl7sch9bcY0jAu8fl3MgMI3EsA7rcCq+5iFO8lXpOMXB
FYU8s+GKto3w34vWG/jkkyg/pa2xTskopy1NeKxELQVmsORfS8oGMofUABgKrgXfOhtwOElZRFs9
a7C8ivq0g+W13c+ZdOBJjF78VaOgcAZ6tRNtFHnQ3UyPW71CWcFDXnZLSrLAZQjMgQHvLbHMO3Re
Za0EWYE9XMPuQbPKPaO+EzS1InlPhfOyJelh74Kkew2qmSwGptUt3LH2PCBZIsGX8iaclbywIwOC
CYo2fI9Y6GwXKbovp7L6cyHadDfJgKNDhfKnVXftGcAh0aZZkssQZDx28RxAoUSvxXXnEZZaT2kJ
Es11mN954HeepkGAZRmoURk/OHPLZA2c8jyCWt4wXmNrSEG5bWPlRjddB0w69mLvqZoT9UKpsjoS
WlzcDUCz/ggoC/pHL+3jPDc56uoUn9OxGjdS2urQERhdeQnb4XrIuosowjA+AKipP/IrXilnICj7
6I4oNKjfzgIYzkUSRtYJ32Yd3NVNGnl7ZbduxEwM0LX7W9H8X8XxX4ii/5//+69/N9P8F73x/xVU
uGc//lly5J//t9C9/RejtHPN0JNvD1B7/11wDP/605WDZhhJ/4/m+O+CoxP8JUI3uv7fcUUorzUz
/xAcw7+IS9lol6FnhwJF8n8iOHrhNVT/T4VEPPO+j5cRqGMAFoDE939UoTNqiom4UdMwWmyRnlth
XBe+xOQpjALTLMcp27CmsTFWQfiBcbFPooXtbHL941qkqSPiWc6tjGbxoecxcTr4v37dk2sZjEPR
Z5V0LGa2kZtdE6nIOoluf+Rpb4uHK26fpRGnXTbKTw/jDcSktKX2FG64BXhiAkvnpe5LkNHxvCm4
JU9PDittvRl1D9ocrc4btuESEaipw7I54wbBlZ9DpEl3cyWWp1khZG2cKE1ufdXV2dp2FXycCuV1
Aec3pD8TB6fdHqVVpPSVphSiA5YXPqxESY/vYmCuoXsuVnYIwhLDTRPBwrjMpWUVvBpdKJ75h8te
g1dGglwEO1v2fo5KKBtSVsUQjPaTxZo53HPHQjRqesxVRQSE70CKWkX3AJ5IsaRdOenVtZ9K7Mau
98uDhqG6VmRj1E6WNO2uitQGrowUwQzUdLrQm75y8Aa66Vwz3UasKsNCI/0w6Db2nnQbqck6cCi3
4bDy/TXJCcvXuxBIVD/sulYZkAmmYZ2Ju8aTIllOjUUNaI1lt3bFCc/CdGSGosCilXb7RaYcI0ij
A0P/QkbpHI60DqMRU6tDfowg/2zZdmtOieTOAF0lccvpaa5FkCCs8fco0bVoOgyw4aDcebyl+HAN
ZaNvEcFAQXc1iPGdtiLCsy6VuVCVHJuk8wFrGvtzEDKsU3H84hwdLQRFbh8Oyzpq5Bq4Nz5xoy3O
VrBywKeiYbPMphlPGGvNbeMxzO1Ff8VsD3yd6TDCygwfbIT0eVsUAE42cTI0DbbkkBzX2GjPXkdX
ZjZJM/8hgVbwUauIQtrUD+ULi9xJrnMV1AitzPswr6vuxqIglmQsjPZr6oQCysjA2uW1Ufv9ZpH+
H1iSKl+7cEjdo0ixniOY5yXutmC6Zvxh0NATw11sXeSUZm5Eagr/4P9/9s6sN24kXdN/pdD3LDCC
wQ2YHmAymSkptS+2ZN8Qsixx33f++nkoF7qklFoa19yegwZOV1WXIxkMRnzxfu/iTMxt6Geuu3S/
tXOLpE0TEzlS7vG6jN18ZyLgvsNjcpCbNgK5AT20UPHUqogwMM+Hxt/qMP0fktkMELzijJCwXDPt
QpRmi3RUInxBBacTQjDG1OZryF/Wd+FmxAlVVuDqiDgHWKSItkgP4dyhKW/GJu/MDijv8DwOIR4W
cQDVYwhtDT24EtZ9w5h3/ZhpT4mzIKpGLIIIPYMkiSTMUEKtg7YdFhchRwu2VZDHUJOzDvmaExUG
hplj+C2tKzREbkVu+xoIF8tqo+zce21EOOcleWhUW2A8TuvCL+oDMqr9YmOjbP5qIigS0PYJXFjz
tc7HAJ/VfexUmB+Bt+suS6pmfgn60cNZ9TucsSp9k+RKIF+ZIChzsyRJoTuYO3dc2Dxl69wjMsnc
nQabEolBgayU/6f41obNAAMJNTyO5fq5X0KCvYQUC2VhRYhRniFMQ0VAh5tIV/9+6Id+9Gktt1qH
ZMnAcesngPjo8GEBE67DBl/SRQKoubN57oQRHDjPJJ7JOMToQia3TRo6xDlzcVYrjVy++nrUphoa
l4+s7NiecVSEth47mFiWY9mC/YWGjUVUH6fLlqv6KguO+D7ZvdkvnJkw4NHFdxy3ADFNwy5jkBSP
e6gngBR2w/6NonyBG5C0+OVXP+7xwHJaEZLOI/I2g+3SmjA4opDQp7tsMI380vFTYFbRuglG+bjq
qfJolKK1b+1I4oe2bL2Zv+kcLYoD4rhtJ/iZLSZD9WqYJ+ztp6yH4KKFcjS2YZ2XNL7gHdvruCSi
HuVDpiwU+IsVSpvnDkm4kfzWY+6gXdPSXe6UolOXCmL+cIHjkLgPZy0hJWAok2jT9SN9HSOhUXQn
MoEl2zT4ODUMckhpymt6B0OxM4f0zMFUbjjoLKNTNy7mszCQyCtYAluH4NqSnbhJdQGSHjvwZtZj
hyH8ihHsGHkB1FCknwZS6rCl7ZP6IzhzikofPTsdH46TchGq62SAQDQIQdy8WlXJZalkmB0QLz58
6QszrGGBqCo64gaBRdk89HxgnVNF/gar2LGBBp/0FLF1bdvYWVFFGkf05F0s/8Jax12/9Uvxza9T
2ABxr5nAPBVfDyR7olYOmgk3B5gNCe1/TKD8BZdV2G0TD+IX286n3Mb6bqHfhnTyrsI0ik3PVBEq
WDUgTx1Sjo51lddBcJjDHK+OiMkVNyZGP2AKaBvwFWxUp1aiLx3jgFvH/JQ5XQV1ya/Fd9YxTuzE
ZktcdogOCM474IZFJZL5MVfbqjwdRDp90dKxIFWQeUzOpp5O7Ma3HQLaVzr5Tc0G5hBzretoRHdz
Bq5PV7QgKi6KQUaB7/DmGHGoctR1nkgzYb2Fen2eWy2xClamYBSTXd9fg7MQGD3QZXvC1yGl8aCl
g4E40mqmTd4tuu24DuyLNO4h+5SZaybbagz6mymDtuupPMqv8RCwvofYG/vceLhXrlsycxJkoDnv
yB5L4XPZsQy5VDdWuEmoAa9KREftKuVaxf7m1OMPeku5s5Wab1yKseyMXVfmDpF1VFXWppe4+xxT
V431uQtzuqk9OfdC7Sq3GqP71AVCRaPkQKPwV3FsZcOXMcaRlOq/8B/oJMKq1aMmuGmFO4njwIaw
fIarTtU9FKM9PCloiAHNJvqRuNqRycVVxIKN1dEqpY1HIeOuY7NCUly3ZnnQZHVr4e9n5JBvg0yk
9GWJCjtMzCiytxDVqfzm3LKKc0zCsn7bQEa1V1aTV6CjWtV4fpRJj28YSZ0x4B20Ai2OgFGKtERp
mA0dLn90LO5F1usFMGtd18ju6KQeoS1KvpUSH7ZzAWBaXslsautrLdQaHB+Mon5y02auNiqXPmjO
0E36DlJUhNckZG57TQ96IK05KixQWbdJ413kwLwjKXjEKLXF6qe4IGMykRuagrV5lxtJk14AnMfd
tRlTPWMnj4QR7pqGaI3MQcK4QgcAaewOrL9AbwD4ZxC8/QsU758hcr8O46dAM/G6CWKdsASJXTji
ub6mM6JVYO3lM+yOlRCXag36sr8Sz7B96+K8vBpSjsRd+Iz0O3grpodI5dQpJyxoBJUP9t7abIVY
IibJJdUVzRwsMGk/+M+tCIOVZQG1T1O57pfehZM4Tr0ezUL6SDaWZsfoUj2vGwQw98RsA604BZEA
axHQt6C4wsBtxQE3nNp9X5/jFofzKBBJD0GnmcZtRGyduYabWn0H8q5vbDza9bXfVcFlkoIreBgj
5zNoC/HtXh0X8zd2RCJJehdu7yZeWlV+r3ESZwbzujWi0L6L0E53bExKxdRWAzKuzsAy0hhVXx6U
Pbx4vDNV/XUcyd9ZAHPoBGGaJXJLgyF6Cp8bft1z889yHcc5hDtSBuhXpf6DSB7gO3rtUwV/MJ+u
8USi0UgkvPHTfu5BwshCgmRjFhhhMrU0LHU74nynm77ghaE1HwZZH0Dzy1WfoiDUcH0Nu6S+w2Ib
tqsuC7qoWp3TUe3CSt23YGiPEGMXpU5kd/UmTmPKVKXBkATqtHokYVw0wl+RsP9zT/+X4qL83y/q
V49l9yONHv4onv5ow8c/SB8LilfXdv71v+7t3M6VAdK38H4EVr/ci/8yyxML4wd9MuizNFx7oej8
xRMy/rQXAg9eeS7CGImnx3+u7RoUIthFwrUdw3aka/6WWZ5tL+Swv6/t8ISoTimTIR0JLvCWsZcj
zBVIWEgzaOYSA4/bIhauXFYM42SkrYWXHU1FMr/wZiaVz52BNkc51nchYTnNmpOnqNZupzkQSqcB
QIrChyZJMJuQ9EhDxVUX8sBE3gTF+DXKNdMFCoirYpM0U/RVpt1AGFBAc2tTyCGEiZOEPmTwRKfB
R8l109g6bIAutLvT1qAsRyNhzMZhR7YEaY+K4E5MsFobaaiN45c3usH4tYqI6zmiay4m2Ph1Ne3E
1KIt56oSEDobCfBOUaScSubCMyQaFpMWOdf+d9VGc+kNmJpxqJcZ4soZthI2QGx6iD3NDH11iMHv
qavhT7+iYsPtc0Z9TLZlp0GDsKX9XV9MqCA7mRO339pxv85wNe4q2sowDEa3PUugJvorx03FE7Gg
Pl1cuy6GtUsteDSMA5Y/RVSkF2EhOKUNXPSctVEGEoKT0oqJvoJo9VVUYEaAVNMpb6IYURmPFIES
WkYF2Ua1yXw9RNgDY9ps+lvAjaLgVsHDeEKk5BUZY9Q5B3rZ1QdRjjlEg8wZ0MDK7QuEcfVZ3tEi
8Eg80lBy4gez6NgHErFQTioNs4I0vq9dmvyFRe7TimQEq8CilfxJz4Y3c4KAbO4OSDcIMJUWUU5G
D1YQI75Ebi22tW5X2YGsLEGOA9bd8dVY9611NZMEjuSg13uMAjrNLokPjPGwzShKw01ADT57WDUK
fZNhHIt7btnnYt2UTcJGiblrve7hMZRw1wim2QBvztqBZmIVfJKkbteeRBbl8ja0rHL0hEVAredI
I692TSIxw0ptLf7hTLGkAuR3VF6nufjCEoJB0kolkj5c/DzAUrMRPfA6r4y52NDPEO06I7+qO5mI
6EWMHBkV6ogxncpNBb8aADsbCjBlHO3EqgdvFeTQtlWg3RSEnpuwTsokRRWgNfGODqt2C7+iHbdh
ZIPI1FYcRCdRaQj7KuqqpvtipjIOPS5i0/Ati/D7X4cpric3eMYN8WmCueFuHOw+O46iVuKFNabu
cF639E6PqmFsMKKeyedkvSaGf9dKN1FP/G6tOHCnyMGqigVkbjnLOXBsLNvKS3PoOXECYkujbcjF
EmHVNJgIN8OgRRYUIyle1UXIu8mQoqZnZo2R9DmG8hT+4NuasTPmoHA9zceB+iB0J/PJNnPiUFUS
5clGNzMMHvUkboxNHYH6b6veCsUmQWkfHo542cUYtaXk4zhzNtanOEbp+TpF35mdSfq6JVCQaOXP
IsYSa9EHdO2FKyIS4WDt5+HWrPQ42LRg79QoegrtCCSEyL5Ca6mYS6IUg4008LI+NJSqslMAhSY+
HPS6Kc6kYOc5HNkswiOclei4pW2+RFewjvxdHfa9c5DP5UDKQWMiH7Y7KnUvieh1eaYRhsIrmuUu
Aak5Utcq7qgCyP4a6fSME/w/F6r6mrfPv5TbjbPzRxw4vNABIUqkXT9Vk28+TckoSi9vpuJWH5bR
s8bgb2hhz3Vk1H3kcp3IsFBylI8apIp0/il1GNtNCJjPm0ApBw/DSdOtArjDBa6FR+HOpX0W9rP+
s8RAsyJpNCnrJQYrREcx2NGjkJV9lkzMK5eJrrjF/7N+avVZ9w9BdusnGEXmUyxFDm++KmITIKTB
vS4L0+IWnYGzWGM1xU98/1g+qVnykea5Pjb05cqalInZjEx8uadv7qDnPb6KiINhRo3LvWgMSCXE
sxBdpm4gqDuSnT7gcxWZdXRUI45AGoLhMiGmKqxORBYlN2ULl/tgMOsBmVgNoRFDoQKnNJKQDbzP
TViIh4EsTLC0OhJavM7yrjhZmBwSweTYzXQnWWy0rLL+SyYc4xGBT6J7lttNV73dID6BEhksGZ+d
fhOGJvHavkRVQQ3ru4eKaLHTnl7Oz7pLByK64fsgxBJtgx7Tj8fJ81UH9FoYaXtC9YbYngtTlm/D
xinOuoFOzco0J+OmCAhTW/eGbF0s4BV6fJVn9UlW+hEJK0Y2XdbSUeqgjVyoCnblJ+xF02gs3iCQ
9DHjWUBvmL7yBvYnuUNWlpPROXeTPMbjESFEbrnw8LuATJuVrmXzTSmi5hICnnUbaxFMewNt4C7g
JtVCTu3DuyQXBpsZ0uLvkr2c9z2Seo5rasVVxwZPw3XEaNMb4JbkBATVicHR4vpbazjB6UBLGbFS
6idnFWYdcCSz4TZPNXmn6YgiyH2Q2UVnVVh8WMShctxUnW9v6Cv21UZGdfYFckFsAN8mOJLUDpix
l8C5P6px/68ocfEjWmzgSCbEAYfONXtbKclBxg2OkHOoChKnFmnYP7kGFzosFauHEJU3NyWOveS8
aSQFYmleQjCNncE5pwho60O9gcWxpkPJ8VbSgA251AtfXwvZ2WfdSHYDvbkIIp30ix9J55DVAz/C
4WA2DOR0Lq6Uy6UecgXryh5H2veRuFVDXj8g+uVVqlpFF5aytOQgaIsmo4cQjVc2N/gfEhu4L2nk
RpGHHLcy1iVJ2HQnMO4G9HBFcVYspNGhwSzQK2WCssyvMF9yIt39MUNyvZEBzjwiHI2vhZtita8g
Jv2kqZShq0sjgB9ulXSjJX8wyCSmHdqKhq26xfU9rjwnD5aXbAlxWNQ6UY6dI5sMXICDY40QqXmI
4BwvybcF5kJ6XrojlxvHUofKUdW0aS3FPdPW2/FaI/NEkuSRxb2nqbi/IJ9IqQ3rKXg0zS6YdunU
h9/yYMAaXrN1CbWMSopCcJqcCANEeH2rxXzqoekhdGBEpKkL6Ar0C7Cogc2Bs0uSQC0ZwVDwIojb
tQ5XJd6MyYzn4sxhtAMK03LSk6AseQLjn42oSnreIIrxRVG29AnSik92jQ6UNbAAaEhxrXz4Fpmp
dQxPwBgwudEisqXnKXYOajCdcq3BCB63SQb4iqsjKNjWrKHCewYA+imSRBAmggqHK6y47HQzJYl/
kdGPajZuPqPfd7jAIf+hUgGcFFFwp2mB8VSTbJF5uh7TwZFQ+vgaAi37QuE3nOeUBeTeJO10Cj21
VqsWwg3/M99ADTuFlQFnF7puum3gG5iA4viircp6yO+jtKuyI8QyQ+X1aUOiZuU6sHnRIH/FuqHD
sSuM8Y+MmVGsDx3D2bghSU1ehnUHprBtg/1tLcbpEXLpcJbFUCTWKTLmq8JMmwcjdfMWQf3Y39lF
w/FBLzLDqNaNEGBRNFOnRqDf+DiVXQwQ3FjZBZSA6MFRmflNODH8poaaQXkJGyx1dqDH5Wb0TSJU
WP4KL0pqTawEsgSsIqtonXUGuox1alT0U5rQ/ibJP6XoQs7/Uw+V7XpV3M9fhB4WX+YmGJTn1yYd
b+AELJV07Lt/gqp26YYiikPI7QtIdOSBOsZCPEZIFpHl8B076BSaAyb4C6k+svBfNvPsCpZUU6wC
XSd6j+tJcja6pBUweAgfu4bjRxbulFHQ+xjSPJTAIES7mkV/10Kp9vGtEeXD0NYw/wdyCwK852Qx
b2oOOLEi1GHAELZyHMKkxjLL1349saNhIaDdFqr1rSvETsja3az/Ps1DcOG0UzJfQn/N0DbOAwqp
kEBDDcM2t6NcpyVzOREcWXhplGM7DlJJBwZHZv+kJlGITO/O0neNSXbwAZ6iNapiEgQ7z8H559Kw
dBTGcKihKohhiB+iEpQhlBP6aNcdrcCDRDme0HhgX2mSYZyQchjDaetYhE5Z4FuAoFP0EOXk4SCU
SoevIB7dLZFf1Q/Zjxp2vJzOX4uultVa79rkmhA2f16jlcPkCHJbchujFwjArFg66MJC91LlLsZC
UNq/ZfTpcGN0pTAPJI2wbzYdJYR1BTgX3JgAUXZfUbhU1YzVhV0a4Q/gLjBsDSEArmwT6cjo01R7
nzVR9EMLjfgHbMb2Llic41YYemNh2NlmfCLqgBshfzu/IpGz/M71Ju3XuTN052atmjsykECuPZxJ
4u6u60lg5hjg+rbyzQw2rIZS8gueaJDLSbT4gZbbKEkvjMy7WTqEY6EZZdnTspnjbaDC7gr2MuB+
TrlzOg1Z9jQP43iLydf8wx4b0lK40TePXWhWw5aFle3sHANseIF9DLIWAwfiAaPoGgyN3t+llVt8
13Vp2osWkXyvSISds3VAQPtVbaYpVTOit2Azw+f/0koEgGduDDZFcyR1nV2XtVHj0dIwnwZtJCWM
mE7xMxJoXdekyaj4MiTS3F5j72wuGxiobEhMPYZKkcXfIIg74OopU3EG3QX7chtf9FtldlTr4Neo
ERvdCB4aWAL1gcJa6JyiWMqzDm52D8gX6fhKJm0xX2N5RC3tBm0FlGy1KMXJYmukBzDPh1JDqaWK
tEq/4XRDCHjMoWpt/GqGMhkROFh6TkWhuMnkXPin7pw3BsEhrXKu0Os1y/9oDPVvI6Rkaimt6TTR
01NM03k91E7hbww8xeVthAf7RVA6E2xOmLJtdvI/Wrt2Ovr573+ZApzJdh0DVZrQ0b8tCRD/HWKj
ZVSWj3Vb5H+gIbvPf76E1979s37hbRrt1j+F6+KngpzOBGv9D+D2/I8khAyDrgLAmtL/RtyE/qcB
pgYYZgOsSd14pcyTENsU3whHnzCU8ztEGWHzJ71A3N78dGeRc76Qa7oBjdCoU/FRhwE/x78tHrM+
W6l8okEJP2w6gyAnB+Ii1tP8pSIMMd9gvh6bG04F099RW+EGrIjdw8s2ObQfEvKD9SPXuqoq0Juz
2T0AX1L4oM+3TncS2z/xuueOgIK9fajUpVAnfnDT+0chiaP2WiT4/N1H4bWDLV93Zpe7Sh431gV+
Qyq+6BvUQRf9seYfz9F5Mx44znL7PoadQYbbWa1R6GFnMrdntjoIAJj15IedwyW7GlxIh2jUHtk2
afecUTytUFsBC26pkLL4QiHqEEQDHZvFxspv4DrD85UQGuNDWR+Fwz1c1gVZWAmsp+PuKpuuQ4NL
xpGW3Ir5e7/Q4U795jBrj6zpOBgOcEFHWmyVh3F6YLonlsA+J/3qEqyHOwrOXcn5OOHcs1Xmeeie
iAGQ/LiB8BLuOLSmHibgqvG9MNzN/Tet2KZc3fR+a8QXtsZF6NDuD+v5zjODQw0iHP8ptrO6DcfL
jtsnFoIaDN7sNDfPanVdNdd+ehqHsBfhdmxCB4szrE7hPHttfDBZu1o7hDQgk9NSbGV5UIX/gEF3
U2T8538taP5DQUkIBav936//svn118FjsZDRXv3FBu+gdrrsHuvp6rGBuvOStvb/+g//eHz+U26m
8vHf/3oourxd/jSaYPnLzxl50kdbwZc8ah9//vF/6vsff+CGVd+3j82bf/3X129af1L6AYzbC2iO
NJeP7xfaboo/TcD3RWKLUJpMyBfRNNafOvGM0jFt1xaC3Jj/oO1S/mkZwhJw6FzbNPEV+J1vnz/n
xZdPug1CXKzTKJuQDi/y39dfvuVCdQW+wwNKOv0WFmd+FPm59asp84szePELu/+DSM+LAlu85t//
eq38/TWKMqD80VNgv3pOx3mxvzjGEBmUWRyMaNkW8ZbxXeu64jBEeX4ibBYzCBtWq2SZfk2HuPgV
mvRfh18aBn83FJ6HVwajChvrGUM+b38vhk/niFuvBRY9GLq+wX6zWKPUgTpXl84nT7rM19uhUFIz
jMRDYNlpXwxlpGkoJepZjxoHdviMdIpGYQYusMJDjGgILe9WLcZjL1bfOxP8zmtkfjleeIn8F4Ne
z8tha3oiZpppPCFBaJidudoWF5P+4ONRFoH2/sOZ2NQaQuoWEpy9h4PrgcbDh3mra2F0ghtq/h0i
boqJcaZOdGwdHz4e73ld7A3I90LTybQcZatFtv7ysVzsuUQ32Ibntv3ImdBmR1ps4lIy+7KovTbV
kEMR9GFvOykt5FnZ94jcgW2J4vjLJ79lmcK3vwV0S8Cdo1TYe/gmmmichQFk5h4ZF7R2D+D53M+Q
YUJLWlOLTevCb05NfjPiCww26Lt/x90i8ODbVOuPf847S5qZ+fvXUFG8nBkna/TIVZqBh4PMvNls
7nUfO2K9aAju+Hiod9aWaSi0fi5cfMnn+3qoViXtEIz18vU0uPBXyXVaNvL440HefR5mRQnBlmhZ
exVIatNby3N0fS5f6s7Q8agecZ9HWwbR//9vqL1FhbQRjmis4L3YIbxWLE4wYioRA8Iq+Xikd2cO
ljNmS3wtMCBfzxxZLjOyTcSP5djUm8LWq+MB7Pi3lwJ6Ur4O9rXF4MFapvbFloNmqFWl7ZAWivj/
KM/m6QjdTXZE37P5B0MBmJHeZdiwtI3lgV8MFfKa4Mlxb8mGrP2axYGGAUsmvwa4Bpz+7tw5HG1K
cTIZjm3u7zUtkjwyHfSSa55dHoTYja6stB4/eUPLsnr9UfNquI/L56OBs+H1A02WO+pci7mI2VI8
Wo0RnzQzXnG61egHg7TEj1j2/uHHj/Z2rb8edNlpXswi0l9oxj6235YvnK9Y9vcYaek2at/UtT5Z
7G+X4PKquHiwDPFjWaqal2ORNDAqs7awrBv8lJLTXSyYW//XFfG/HrBvDwaEy+bz6iMqD/nU61EM
sXAde7PxgFXEodGU9qHOObKCxcg0Cs08+3gG33ltpiCVz5G2bWJNsrclmbhlww0S8I4bpHOgTAu2
BfkM1lg+7ciq7DaujyT741HfeW8WOy6TiEuKIeXexoFbX2BgAQqB1zVMeDAAuWlRt54Ti/qTB3xn
QpEuuCxM+BZc8vYmNAyrfqQzwgPqXX9OZFV3rc+R4xUlHo8qdJ3xk2d756jllDWpNKlbJNvI3sM1
QdKM5DHXKJhobWDwmhcccpWJEGqgQeWjUcSQs6jN+9JGZrCu2669dMVQXUZu5fSfbDTLaHvfJXXv
Uqo5kLmBR18vqAijZVyV2hpaMB4E8DfxP92Itl1c1PKgumriKcMGebQEufMxUXqfTMc7C4x9mT3b
cpdCbmHIvPxsiAKQYggZvwOpxMOVrh1N2NbDIOS+i93wqAIV/eSZ3ywvrPMoIeSy7+moZvaeecA3
a27bpvNoYBIb0XM9SwpsMaYif/x4Ib992QzlOMqi+pdsDUta5svHK1ti5cFnuyW+oQZUtyUhE7rv
HtVWaxDqUA3qYKJRtEFlwK1e+qF95Ayq29npUEXex7/mnec2dF4z1CKHp1+uOi9/DP6xc0ucMlFx
GJSsbM2urjBFCW8qZAmfHCpvPisLFIULDxenZZnLvZ13zh28scys9Uodr/M6im0MLoPxix/64zaY
Oufu40d7s/syHgjNoo/C9sh8Zjq92OktrV+ofuwYdei6D8mIos9ta+3o41GeZ+jV18IwsHsdpQvB
Lr//OmOCPKLZHHgs7IuPReNi9l+gVPRamqdiN6m6Js0PtUM8GmiHqsUDMBlxGymd9iJbPJZg1ATq
ZHbaaPPxb3tvBkxF6WhBNFoIYq9fLqg7LPfc4EPWDX3XG8a4neEufFI9Lut1bwLYmJcSiCGgtC1L
7MU8R/C4g9SEajklURmu4RAkJ9FMkJAH61ceGJoenzZsqZ4kQ+DQxJtU+2QRi+VB3vwEHJV5D8u2
7e7tGAF0HOjHfeMFIXzaxZXBI1aPVOVCmsddCvcT340GyN4Z7S+sUfeiocGIM32T0MasxSGxFPEn
x/K70wIVnVlZavf9HQVuAerPvOPL8lGeb1Spc1cgWqIFd4eaQEJ7M4KLYV0hc5zmplJo/ieb2puN
1II9zlHNvdSictyvP+rUMRGzLEszFtU5AcxyRXBNctRBAsTjzxlZo7P45DMXb0c1TAgUIA2GIZar
+Ov1YHX6iO8UqYy+bWDJepYX7alDnkSu4cphaGuhrCPDClC7TscxuYp5ckQ3vm+QIBG2CE1rTYbk
71niGTYWx0Q2mWx1+F+BA73+TaErAPNra/LM2uhOkqGRZ00pqotZUUJgylWf25Nd/vj483u74bEk
wZWpJYSxcCpfDwq7Yegcq6AR1Njx8fSUNJATiU3naMt+98i02MENtJ6cm5AEzL05zwaVd7ASZjwy
ovoSWxey1fI8v4ZLZNLZjpyTGX/w3cfP93aFL4OCkgF5cH4Yy/O/+PCFCpFtOkxq5DCLocxjJHFN
cwjVDTYkrg3RoQ931VjBtpvOWlnOn+y9bw8vxlUUTBwsBijF3gQHpWXGLdoqT6/pQIfclI99Ws7f
0EvJT4Z6u5XSIqAikbxKZngfRCvjcqnH5skbU9P/mUHZwEvF+PbxhL59nqWpgB2gDl2VAOy9t1ji
7RUEKKa8Qe/qa/zvcOsuQuMBVcJnuMLbtclQ3AJ0XQG7UeW9fnfDFNajCOPJE12dHlmNIiEIUjl7
dpMSIhFNrvPbh9FyQuq6sJazwrH3R+S5ik5vIT45Qj806krDN7k3P9ny3r6nZZTn65aCM23uHUaD
HtSdUaZ86FoCqxMpyXqOs2T78Yt6dxTqY7pKQFJS7C28mZ4u8uVmQjlM7UKsyMILCcZP1tw770hw
eujsIQsoY+99X0mn96BrDoWiHOVRUVTWUab51ZVSYQhzRRifzN07y0844NEgjGqBxvfuPSPGbllk
Mh5O39oOc2pU2DWZBMhlxvGz4/G9h3MwSFreEuX2ftergSnbWw2BH5rfhh6SqYNYD56gulywevJP
tsd33hf3Km4Sy061nE2vV7sInNqqJqf1qrpyuTO1at2GVXf48ap4Z/6Wb4lmJjw8cJq9+StQl+Es
BRUWK7rHzI8UxY7xrWVLOvgnA9GB4H4KQLu/yLWurqF8Gp1HtkR+VQ055k/AXSf+3P3+jsRqMAxr
OccJKty762tORgC0r3ee7orywoAuudFsrbxGlW588o7kMj2vi7gF2/57LPn6Jc0qlIGDvtYjBCpA
aFAi9DbQj0EXygX+F23TW0i4hSBWz61nPN65kLcHxLJR+JG3jHGl7RuQ31pIEAiVBoneLhc92W1j
Xo/5zZKM8ogPCW5MU5JNNkkCCHm9j9/NM9yy/xgIrhfLV8ogW9+fMsRXIdICElNQPyIeNJrTbmzb
u4le2MZ0M3dj+z4S1EzN2olcDIMmW5X/YCkuk6lQhIOe2Xv1TjdxoZ1kTU6gEtVBIKlzS93qDoCP
zE+GeudDXuq8pZW/7Ozm3qqf2pKkH3Zyr0qr5BTrF+WvoZqVJ7XMsN4KIWV9sk+9OyItBWwqhM6C
2VsoZm5bqk/aHsZ4Mx5FhtUd1m6g0lXQ4ZJmJGV48fE7fWf7UBQq9HcokujX7W8fcwOZUU6DF7oY
peFyBt9LWvEnK+edx8KSgw6S81wEuMs/f1FOtanypx7pL2S1UvfiIe12VRLXhwSU1+fIwrtPxntv
pWK6DScCeNVmNvdWahbLmIisFqOvaUBrNlWwqAOSBIhkL26g7mv32FPFmufQQryMatf94UDMNf/B
d08NB0bPSQDsZC6z/+K5g6CwoK+iNtKtVmzqJMmPNDD1YG3AfToZVRqeYzbeH5MVKddIiHBKjUcd
w/8Z4W/alRdoW5H/2RN57U6BoGOAizr1ARw32OvQ4Cr6VCQed58cz+9s90s/SudWoTtkj+4vfO4v
elKQEAj7J0LeZGnjoZsN4gLzvuHh91cgK55P2jUod/fNVNwhIAUjI0JbD4nQQ82NUoZste0/GIWP
2aHZtzBy9tb5oLnOLMt8BEku/UNos8WudPvws3W3lLF7OyTbo+VSBNJDt939icvDQacEGTyRBdZP
1KYNIcNz6JJa51vukZ4FbreWALtfJj9DLMBuq5/1jZ4ewax80rF8PzSpSLZ4HQYXpsJsZTWBciDM
0PuvH8/Iuz+Vcp8ahRQJc/+KM0bmQpVm3gE5SNcuo+wkDep4Hcy+v8jTUS+IUv34eNB3FxbUI5Tm
AFdiYSa8/CAwkjf7wi1GL2uT2xqy9VrXK3Lc3DnbfDzS8mm9eRMvRtrbcnDl1GK9YKS8z4nnneL0
NJzT4RMk5P3nUVyESfNDxri3z3StFfhAcehyHVwE66DDzjYizxA9A0EQn2wn7z6S4/Bdsn5pme4t
rpikt0ob2NSSIRGLVc9ixaGXnzzSe6MsuCm4wgLX71evlT1yYJjN6Klh6DYYRHarpBynTw669ybu
5Sh732Mi9KaCGs9C4B533RUYE7VjMX1VpY8R3cdL4R1YWqFLpXxl0WGWt9/1GMgGQvuEDiufusEL
FCkrKy1vhh3pxM7tULtiN+IfcDeWevpFJqZ24rdddKyyybE+2yGWFbG/Lumcsf7hbStkqK+/gN6i
jNdUA+dNYowHzTTaZHoIUdiuD0Irf+oNpBBdFOzICUboPUbBFnnAJ7P/7jsGLHKpbRx4MHu38bjz
Q32cx8Gr3WoJDxREAldN9skpIuQ7z0pfSywsRFS3xt6CtUvlFJjYDl6D+8PxnAXJJeHS8oyztnE8
6VvtDj8FexOTZftDc8iL9YXt4FwsqvupBxL6ZCG8t+he/p69r1WViT2ocRg8x8eYo6uZAPoZJYJc
IrA/XnPvzbCCYWkC0UtIDnszjOsTdw6L1ywmPAAGrB28DNvVTza55SvZX0xQvRZMktum6RqvF1Pd
DQ5ZgeGAlbFC4x/NWaJWw9J7ulR6kuVe76aEykwNSBVe9vgX/f5T0ueRoMAUkBwlr8enZ4sLRmAS
ahm62a7CwwONX1ZffTzKO30IvhRoVtRS/B9s1tfDyAp7dJJoRlKfpvA+xZ4PxebcaTdT7yL+KUY0
RWPcN2eQ8cIHM3FxMAh6yDFHM1ait4NsyK8aSaTpPBy4yKH7+Pe9d5IypwujwAYUN/ZmoUoqfUx6
fQDMwGqIZFGkfENrX8yOkx1ahQmDFfnHzceDLvvE/qtf6kq1IEL42i3f3qvSsouQQ7GnTSguN8Qo
XHRagXDAQmfSap/UCu+tZpuZpw1BVf1MJn45GJE/GOJOfC40jOXOqJz/y96ZdMeNZGn2v+S6EQcz
DIteFOAzZ1IcpA2OKJGYJzMABuDX9/WIqCxJpZRO5zo3uUgx6HR3AGb23vfuBSBTeOO/sfKQV2TY
n8uZlNv59v3mLU1W6QV1zufozNBFhqa+XYdJPvz6c/vZLRP49rl3Rrs9JOH83Yvk7gIlzKQ/UAWO
ekqG0Lqumfk/NYYcPuH0QoyDBD0KTW395u397BsLSDGEPvxAGrE/XMU06KYCAe8ZPWCkZ4ZKduo7
A8197cOIY56X0Ylfv9effm2BT9WVOjZhjR+ed31rjxN/0bzRGgqa55RYC6e82P36VX72VD0TEcnv
UO6iDPrDJ5oxpQlUbd4kSW1dO2oOcU0uw9EcQB7++qV+9uUJck8EW8+EyB9TkJVkiNCzymUDE15f
lwAkH5NgaA6zTI1tzdd+TI1cv4Ctcf6Nj5KSq3kui7Js/uiYAcen6JAa7FfgCTzlKB6R/zbub3o5
P/vCqGlQj+IkFHD4/P6jROHiQydweNCpDHB2qLHParsN/53ntoBHTQfvnDkMf7gUOxbhxoevuEH5
am1DHRIWX7p+8+tv62fPRZqWbCRJ8PChnW+Ib+7nPuWKlO48w71K9NWYJ1W21Zg5ImmGWCYkMBxc
C5X+Tcblp4f/kOWIl0ZG+qev6NvXxRSbDkyGc9mPrqnhWPXBbTIsSEjZxR8SGGZHRQR0v4I9vNHM
/91Wa//p1+/9p3vOkC0KdRUqORRYvn/z7orm0pq5Kyqd2LvKCqf95Jvd50Il+R6DPMJMe3U+ck44
mxDVkAM0GrzbtMLD+Os/5WcX1bd/yQ9PvAKGVFdmKxt6EKMXVpMhqA1l/5tW+U9ehcw4awM1A0r7
P24FvG5w09yDuou5ghHiKXXgsc9VZ/3m2/3J67BnZfdMPZ9dwY+N36627K5Wg4VcWNWXc9FOe0l3
5zef2U8uXZq8oGrO8TZaYz8sRY3Z9BKsgbVxBTgVY/KXL8xkNntJPocmYIqe3CbvsP/1NxVyTfyw
pnO5upTjbF6Sfu731wx+3x5ud2VtdJ/ZzFoE2Y6Rvzku7caOYSzJ01rMjA8mGYqlsuvM37zrnzzJ
iclQdSTUfo4M/fCuZSazMktTawN/xLytOQhtg0YuD4E23n/9Tn/6ShTF2DLSAeKC+f6dihB3NnA8
IkFKLBe9O/bM5PXGg+kMv1szfnLBkJQRLE0sguhqfnipXAP4THJ4HwvxsmgOfM38Xva3OO5fJhV/
sjIJTm4ELOAKEfz84asTKJAkY+XWJu0DkkwhNqvntBBjh3wCJxBV+SG7zmxPuWhtmrL5zcL4sy3y
d69/vrS+edb68PT9Icxtxn97+W6CA72ZXHvYrnmYTHFbu83eGXW9BUapGBkQs7UPE999snPjQiTD
tsVaFadIob/8+ov+6acfmufMHZtfDkLf/126mdYC+7SFzwz2+TLDZA0W3/7N2/8rBvP9rcO+myQK
5xBa5hyFvn8dMwCvZKh0JIqxBvrAoFaP4BEfgrV+dJYmLishy703CfpjDbrsD0xJolfCyxWSAh6T
5jo1aKjEQ4ukjOEna/A+jLk00hueRs0V0AxElqOcgGdOfYqzua/PGMVFzMI/psjqu10OSTLd+Gma
d0jK+vBTglwUj6tMWrQXYJQuyiSbl8MKoIJD/aDs9BL54kL0kCl30Jj4J3J+3FjKPZPkTsYnlTLW
kmOxDpGec5zeWHaqyLgo62xDEircWrpCh2k1bsUk+5Kkl4vXrY8w3guqas3K6884rjCsToA3t0LL
ZADlhy07Bs1HlKHD3ZrwW9oBpIQOqJeZY6nTCHI+dEE8Ce1HKdfRPjSegyJSWZTVYggSXrCVE2Gb
SNmqE/vKWsqMjgxT9dGQacffT7oI9gW06+ok5KiWAxAekL9lS7vqQjmKwWXyOyloKrfzH5KZ8RbY
DYM2olaE2GhbKuElYi2EOIjA8tl7LIVa72xPI1OxqnnFftqbRr/LxpyKEdtCeNZ5bufPNsUGhoGc
qb+CmtG9eB5MbXgZ8tQxQJ5E2sq7FrV35jw0lC7QVUKvM07GxH4JQB6e5c5NPAtGwBIu0dmqGcS4
YYvpAjhMGkT5pBSz6bk7bBibplydDjSU98AeocnXSRJcFn4gw8hNVnve4wMxn5FTFEsE6tW5zlOU
K1GY8aw/UvgpnDgYbGXHPgTU/rJnpAixE7H+epM4I4pCJyFfh/5tzTbhGLRgOcA69wdYnt14YweN
8ZR00/Qi8Ywx+Q30c7wQY+O/Llyxn33RQESymu5C1GtN+9nUdsRJx/R35VToD6Zbh3hHXKlPQSuY
8CBjA+QJWOEAkwX8K5b6RaTi2gSMYBx0DnTsI5CawYMeYDswCoZhMvhfqBebajKd9xncLUpb0yn2
8FaNdxB92o0YrcE8pvuGK9ZsquWehyXqg7VZ62evBpESNSnFEuBfc/apKDpxdPK8fmuVzG81ntLi
JkkD97nMe8a+qzNIDmBylpkb4TrQBVpRk9Stw8HpY52qSh3rYFHAiLwlf24mWC0kJXTS3s42MNuN
GOkAxWuYS0AhGaSasmrAoyRBN30a8kx3h34QdbnFHuc9Z6BMpz26iQTOQz86N2U2hx6NzjnbZeRp
EAZV4aqizIWDE01oHMetW4YdNGkZQF6zjTW8KdMKLACkayjbXoAQpuJLw78OR/Sr5Khz3aBZe8Ut
bBixrQGARp4o3eecNP/ZRNGtmkugyJEQk0HBxcUwjTiGIIzNs1CaDV0TGr4TK2z3tzb3MmTZlEgK
3jRGDWIBbMmI4GQ2R4jErhvlXePQjpLYeSPp2wPEl7kHOmzDIlJ3o2HTQJ4zBnc3UFIaMHHCm4or
3zZwL+erDLH8GRlecOMsdAKHifJvw9GlebG1qcJohF/C5GcouTttBPeQO9B9lAegoaNE+JCjdaIo
zxRJ3iQDwa4Q7PE8Cw8Cqe7tXV+tsqbJ7Z8xERgx9Qaidg8/hwwug7XnBHJESt9AKAI9YD/7KH3O
rTB/PdUozC24ZT0GTDiXngpwQhmzkVjqlZgcjK4709Crv0aD6UCpfWznUvgQEObEprX2f5qeOTtB
Smozqby5pvYVPng8ij54tjQop+G73Pow4U5IthBYWLAL7MCAfdkH9uOSWQX/HCr5CLy644qCNtP8
Zo/4vwKhkNQBGBAFZbjbJEDzwxkxJdw4wVl1N4WfPvBxAZOxkiUqpVltWqwqwO5lDwuq/MqqBNWh
AFjQEsiNQqhPIGfU458r/H/AmOdp0389tP9fYDCrz9/O5vLjf03m2i4mivOpl473ucp/Ftb+k4N5
ziszgUuQkZ8R/MvfHEzD/YOjRvDnbMZ5EpKu6z9Hc8Fv/IG8h9onARzOJR4B8/8eUb79axfEdPO/
3Kv+Obn1P5slYYpz4I94wbnFQ5Pnx+J0m5kDRZZgFxT2YO5ltYY1/pWOUf1qL5yKrT9DNw+Iugsk
efM6HGcj9Hgy9eHyNTX8YIwb7urPPexMiJWqnF/kmumbBekiD1AcEMz0Z/pZFgGkODUU+tqFQCcu
qpF4aOyGUNAjOG7Gl4nFAs6FUYBVGumHFnGPEo4CQbFUHW6jMXwoPKCMEQlUExnlnxTM6U8iZgJs
I3wG0EGGaz3zM9s/UZrumaqZlmZab8o/YZssiIA30bvkT8ufOM7cyHmFIO+KD8D5dBCHOF/aTYvP
wKRIfIZ6TtKciw06D2CfpIcAf4quN6dzWGd4cnWOHabTZVNvlQryMupBUIWAgukspFdGKat9AOaN
rZReBGiuSBt2QZenc4rmN8eo73fXfJE8CnzeOs4TYkz/q46jcdPZi+8fc7MJbkq8v8/IbDFzfXNh
/339fDtl/f1hjd9OXFPYnMmIzlHQCLlovz1bhJhxxsm2bvRUOggSkbnXB9mOKjvAacnz21+/Gh1u
ft83lycxe65NrkpeEMdK+GMyi0nDksGD8ZUhGoZIeqesXpowqD8Tr1ftAQJLm51CyCn9FsCSfW6i
ZyH1/WWVepvBD7to09lpIE9m+mMhhQuTni+tV284O4TVvqRs7Jp9VyFPJBgIs4h6kTDh8i8I1J3F
GnTkK2jMzCklXHvpHEraJ71TAeqX83xy2MJChCZ3jw+qTrur0MqM4dYZLHCA7pKj0JoGR29WCtBb
UCquFVdGP4ebETppHaUUS8WHRKMXAkXmOvV2DVYHMLyASniGza7gowYJgVE6ejkFuT/BQOxqx9p5
RTt+NWugziBoQfZ4UlAuahYXYqdCwHIYV4nXpM89Q+w9r/LeBpF5J+11OttodohrVODhnMJh26t5
BdVn95gOpjFu7aVAu4ot5UYG53OIZPMKXqZc69eyX1c3SnskGZGaGT7ZuGzUgn1o1t7t3LCpO+V+
7mhAh3wEMOLL8nVIp7TZAWPGu7oyLWBuAs9K+thzz+dASI72ZxKFGGBH4mpW7BsyhzGVGUm9q+gG
2vfrSkkxFmgG4Rx17XityL95l/7AEh+bk05AOSVpCKl6LMMLoDtkCdbQHZ8zZuk4b8uga+Cf83ee
3M5Zi9jj7r9cNWTrYyGN8YPE1AJuKaU+sQP37Tyvk63gGMnRWMBeCoSUWY0MOS7dGghJkYmSwxRy
lAFNlOCjIPo5P3RpYufw2zsHwuA4mG60kOiZ97PlgtvSUwHQoxe9JhbALgXvJANolxy26M1ljjMb
x2wogZyma5cjHgPpByu7ycwcZVoPDGW0ChPgFkKSpxJK4JvGUvuWuQKT52SMpEtxp/n9qUtlfZS2
MXoxpyRElDz61sNAm+WSwxQgRHS9VaxW7xokQ9OcOJcW1k44RYnCm35/rFDzPTtinR9xxHSnmv7V
lgQihsLAHp+BYQX2JnBl0cWMYyDZSzV096ha6xHrnue6SHvsSd76wMREjAuiabYcZws7ska0LZuB
atfNYK3uF5/P+LmCAOddiC6EqWdLC6zjsiyTsV9TmRmR14+DFyd5yrdR2bkINkCJARRLG3X6YjJe
tusc3CmRWy75GOfUUygjj1rGFWmlcoc6UxwHf+3fKx4wDVrFRlubfvDk4yoM6t2NY8sPVlbOb96o
qRFwXFVHb0Y6uKdhLj14bnX1xrdIgjLBO0s3CJp/txXL1LIlXvzkjlEjB+Hp2k1ZhEvAUHG7cCaN
Uh+i4mayW/FKKgs63rLM1sW4duJ9JuZ/Q5a1e8vWFn+f0TteQ7y/4vST9jJnE66rZoU07ZSP2TrK
K/b98/tY89DD7FQnL10NajHi8mBgE5Quj6kVxeRD6KrufulIiYL7xJYU2WOYL5slR1+WmiWGiCrV
MsASGhjNTixd+qXBG/fsZOWSRUOwDkgwDLsKN6tw8MV4U8L1x/x1flDOOlk7hC3hfSIasi1NkAMR
RcMCVxc7rtlvmsTsHxOWR/bZpZu8+asHIu7cgPMjiIyATt1qEpfAtloxfmnmBsa80ffw/hIuV35G
K2yDSBPaO1NRMImyfsbpF1a1OaLPZdK93Tst+on1IrHXs0poHM6OKdMzplM/cgQAX2b3UGgBiMM3
racgiDjWBhdldaZVMwbT3dlLp5vY4TEwgXy085s18HQHhdNIr+YCa+m2o33xqUzNWhyMpWrecEI6
Hj69bHkkzp8gHBQGRVgsBflhaBS8HIS2RbNp08IWcg9hq7sOl2kMNhgacvicEq7wvirTro6Rrfgd
0gH2ApskK9sU9myOj2rMhPnE9Kf1JpNefPVqj091WFJCgbSaXjj2Qih1EyN/pxTBYTvxq3486RJ/
RkwVz11ASquaW0iMHjEzwMTv4MTwh9AEG9udIFoDoXDBB8R5EyrhtnLJowEazDlMTWvCqVXP/QxN
svJdFOKJzzliYoYtj3I6FB9QLRlfMCW5H7E9Dzd4EYLnVkrzS5Mg0KOGoTp2Pc4qqJLYCEnOU6xM
r1rSnLxNl5po+QSfu4qZVSyeqQUBLyUx4OUbd5pQe2MhSMwIf47XbzmWOq+ZXxNg9oijsoVbbIKA
hjmAwshgB6cVYGe0XYVrXnh16z2l5pA/DFzvMk4Wr7yTpc1zv6vM5GYeQma0wmFcKUXks0H1EXvC
xy6dPCQCxkpvDcgbFRW37uqTN3N3ASnP3HTDIlje6kKNLDpL2HLcLbPh1mLkDxeRb1VfaqfpqD+x
TXrvp7F5Kac0+SpKE04g/GrxIqaRL99qDNM/y6fA49lB63+tMk+xi5w7kpxOODT2tipn/8MqK//z
gJzoYz1w00WNGiC0mqXqh51nYlfjSA6I/lyrI8GRU0vPNhMqrhemdPwXAERoMmHghoGxRlUJifui
1JphOAphKWEPD/HHe20tAUYnl7mwmbvsU9sFzheP0bmzmsZI0Ez7K3isogbmuqmrMpguOxFUkjVd
Z/JWibDARrUOZ55zWRxqa6WG6+qedEUwZU0Zzz2kzR0mRrj56GPJp6ukDBqsSlTH4sTrKwRsXb5a
l54zr8E+AK8yXFAz6brnJQVaHM9Gbkz3MPNCOHRaNw+e4ST2tTbU3B+ksTJuGjWuPUtOGy0Szzk+
swyp1na+9KzXBtsziS4TmCys4fOoHBszhiIab9yXfUGjJhqZ8HShq3TMElBGYkt56r2uXhJWdJHS
rwLL6und2EwcF6L6TEV8zT30OAd8wM4ct22SeJd0s4iDs+ezKQ2xa5yS+tbwF42c2mAbcaa/eh5c
M+wvZaHBLvPFOLFf4by/XdaR4VExhkbCfKCp1uyrDZLQ2NFFLoLbUqK1+UqOnvcjkibP3W218GQ8
mmIyYQdDuC1Nsr4aJmQMjQidaZfYstu0/cy78HIBz+JsvluCvQrGPn9UKAy8alPAKB6f1qVf20es
VFQXK1WayQcGYgDBwCFbc59CFkviIQ1V0Y8RIEdh3+UUt+wgIsIp/XuAg16Yxnk2s/fGoRawihoN
fy22XYDBHaUtv1WPC8P7ITa4zDd5PqZU4rcocVx1ZWRt1lzSU0Mzr4I+GNqoM0SJYBRLrSOOiSt7
82bsXeznNYOX+q7rqF09nGvL/lUNk5Lim7NMT6FxFl1ZZUIdvmRU/1II4DzUROGuPGuq6+/KkqSB
zFJOZ59cb1eHhqzAi8IcDdV0DqcLUM65AOKZUAu1HMlq2OC5+2Cwt56jpjBXf5sndWGxwRso0VPM
VSYPymU1Yzrxek8HEopMJ7T9kpEp7jdSja516DO3WreiXb3uGHrw8U8WbTwz7kl6IFdz+PC5vhKS
Zt0QKA6t7gJ6E9B7O970Q+VkkNvR8G0XyZacnBJB8VPh1Gm+LUKcd+2Z53BGtFLMbxsl702vztfD
orza3rqJydZ+sarhdhYOf1l7UUx16rJ0B1gX2LLTJGi0yza4T7Iauo9wq3uNGvGLXYTO15VzL1xe
s89fqk6md9BxkzJKW0YRmGtVEkrwNOuvtjnZxW3SujywPTsL0Mw0zD/y1ltkiL7F6o2HSL1JLglY
dmQbDwI2PjI3KTwOE+ZScfIWnpyPUxaMj7PrDE8eqyBgYAwclOGm3A9wQih9J9pWFZE7k6TZZ8qp
RGxw2sUbBLX4xiqCUjC4k6YfTCzlH2mpSLQvrBDGZi46p9r1mZFxC2WARNegIJtLZRmxeatQaceo
OnP3aHuF+NInQXqX+PmcbIpuBQPhSwbTqDE7JosSXNyEW8Sah78yM/8pmv3j3Pn811Wz6A2X17dF
s/OP/1U1c/4gicKZjpa7gGkkXIodf1XNzD8II3PYpyLARBgpo5D/6O+ymWX/4YSU2s4UTJtZwvMk
oWo5+fzff/h/ECGzzmO0TJ3ynKKd/kOR7FdFM4Ju35UlQLwhewXLjbiFShwltHMx5psWq72UyUT3
K9JdBhl1P3H4dnkwOz3Q93Wx/Z2aR90jAFt7bnJLM4kA2123b4xzVDxptZq/uLVFs4oxDirskOso
0XtzUqpIiSoHNG3Apoad0YdZ3K+97W2lEKXFgmPNxsZuhPVhmD3/OnOkgQJNp2sVn+1Z9oWcwTFH
ekS7cFVyn7sRL9wFsan5lYc1S5Y2Rst3Pj54lW4vCCXmc+SOJNaP4OPs7LboDegO3VDAYJl8Kmhx
YGSii+E+Z892lmJEUWHti5PSeoaqzkOvpfEjaWYY3bRD3ECtZrb445EHuMvFnIIxj0jWUoO2ijx/
74O8uB8Lb/G3/ApXxWNvc15NrbnIdr3j9h/cxsK+0rsyAZyhck58PK8tYL+eK2khSPVAELUDXJIO
C/7IThksfF2rP+e9lHbUI9x1trNpotykYlE5m9xV1jtJQDluJzFimvPWAm9tZtRuu0XZmbK9HsdZ
3NTNVLgxDkDRkdX1cC6AGupfw9KmqdiUyl4iWTJCwDNo7J4GAOTtfh4txFaVi/hl661Te80OpRBx
yrMfhbQ7GSt7GQ4bcVAtybK1pVL23satne8cw7WCHXrM4BMLrr7KC3t8w/VhVxeeLPrhJscyQSzI
ltXI1+BVyxHNbzAc6KyMw85ZtSQknjBRSp/IXVACIe84zzsLGq8NNq53cCSzvZ/5RF8WOxm8u3zK
6k+t51EHAwJeNIKnMVH/Rz0rgOCqYH3aDwCBQeDlAfbcMlfw/BmRlAwdulN96830NBjPCYuPXOyK
bWNJKYAzzKSBq6jB+dQuXfC5sOHU7unO9rdMmk9s7wefsEzB+I2OMJmkNYeWEmXm2YB+SXq5qzam
mtgnQ5SvEE8Id6Ui3JdtECvgG2nkjIGT3HijN3xRKq0ezDQxH9CpFwG/GyO9V+jxYZycNiQoX9Kf
betyrOnozOIrmWD3udCtXqkzBEkeJd2SvZrWaFyzZcRxEI4pkkFnmmYbkYHVvEyIB17YNGacmfAL
mVcG46BIxPPkXafwRXCUpV9hdtv3A17oz8NEo4XOfZO8DkbjvOMAkB9JXWLaySXhxMRvPpoMcPYH
+sepxW1D0WvXekCPthL58AkgmLGkVFU8ymKumS5iM0xBxYXJDamxL7b5Rw4Qi7GzE+wsVJHsDKoY
B1UEG9PEjsXQdViiICjAWCcK1yXNOQbSKUX04xRbNLs5J4ZFtw/Sivqb48F8hnVY3eYSuDfwPafO
Nmxss9cWTeuLI/LhUfNsecgoI9Sbnngnt7RYxjf/z+96sHp1ndbavuXrBaWvrOFYZ518lQUcxY09
u/LVKHreFBwcOniBcgDWS83INSTwwHvjLDtQ/ZKgQ6Ksm0Pa25iCPuEwGS5ohXMKyTitoCcRaULn
3UmDcFdaXpnHOhjHD0iO6oSCIYT5SzDuGVu5fp1CBuILn7Z/JjjuIokelhsxzE697maeCxWVNETV
pA2o2Oe3DaOKezZ85Y0y/XxE7K6WfqczJV9Nl9YOcYJOEZZti1IyOJjWV+FouP6lSvnl0u1Q0Gif
RuN9DnGcsuxiodLz28wYjw4I9hAJY2c5zDX0dk8mu2rLeeuqs/FmYGBgJ9lGlVtkPj76la5lZz0V
lt8/irWv0bAEIjsaOZvtq14h9tt3OZB8IiGLtJ47w7aWLyAM7I9OL81ua1c83g4E9NvbsEWIGZUw
HOn4DQZ0eXID403WccCLSjUZdCQ15xUSAHbvRB5u3c9patrNdvV6CuYJSUUaqTn1R9RbZfeYM9Lx
iQGnBH2Zn9xyqXOzJLZVv+tgya5Zc3P66PMUWJd2Nv0NY/vPHukf5wmBX+yRRgRpX/Nvd0nn/+Dv
XZLJNoktDcl/MySj5/xzl2SHf5jsS5gJIKXMzOsZBv7fvUU2Sfx//DOGPea2mbX85y6JviMNStot
wmYOmLkkoDb/H9ukvzLK/9O9AVXC0B1FJvpF4CMYKf5hm1TIMadY0T0t4JvuVO9hMDOILxi5eeKs
fciWyj2RVWMfxeOs1x8dsa/bIXbseYcWYet7D5PzMKNgLkS5YaEPgW8Td+TYo9HUCON+WB+IS+3M
s++kvuiBDoInGBmVSq1nJz059r1lfK4G/2APoOylP2zGcTKeWutrN1mbYb3oSTMFTuypV6OXFGfr
8tgAg9gElkSZWpjDjjNAlFnDNhBFTFVsA4HnLYHt3Vga2SVKoVI4bcHkZGHEMszoAN4UlRNyj4/H
Cs55WMPxK65nIe+99T4naRB1dOuzFBn4pE/9ZJxcQW2KR6I39RxDGbaN6gGIwwiq36RQTgvUjLJ8
2pPnOxjDuGfkfBOoap955kWvuA2nT1MwSSrxaqX6YODkSb+2tdg0Q3Gl3avWtONGHh0CAZJ7nBMN
YZTVGU+KZEOsxm2RebHVpJtMM8oOsCwzjJ2msjwq/DD2stXDO4f9jajfx8zZumu7b+WjCL9SF4jo
ObDqreH95FrXLAjEwNiS71UygAAfr9gZPK6z7x8cC1vzbIp0dxZQhI0XeW7Oip69ZUqTzfM3tYfJ
nELAE/2OXY/TmCbwQdA3jbAuUFK2g/7KzFkpsF2fjPrSdj+Xs/fiE3iMQtv4SHuK5vHGCLAvtcdJ
l87W6QY2Epb9moxrs6/MfLxgQE1dj1hynMZ7GlGCJb6HnJ0v2SOQ4uEhTT3zQ6/9TZAmTxabcLRq
9jbznv183bcKE8zIpjhyA3VavPU2HNZsn4uLprXQpIfHKqX+XNHTmN2ZLHJfOVfO5G6Zed+5KFmI
gW85FVwAHSblPb71ScUV3crT7DdbExO3w0XKQvtuMTMainrvhozCjfnOovMTdS4AeoMqZZSuI2Nc
4gonIWVglnUkaEFSulVcSvx/9OXrswsjNNO9NVGTWlhvsFcHI7AGrePC6LYWhdFZzlGGOEULjLTl
3ci2nggihjUqKUIse6MTW9uFQRyceW7Trp6sO/AjsSke3FxHptTooiSaO3VF/upoUlrnfH+w074H
s3fKJzcunE1l5LtGfVEtZsttZj6RfYxsdz4iR9m2bhLeWqFqjhzgYmpQNICMi04ANy7CuBk/nRsB
fnM3UkuxM0rKjbklD9TdODV8qSZbDrOp78fZ21tre+Nie/EoCznotZnrHDFOmve6fU5AvZDCj4rK
27jZtGE7o3bmfF0Mkp+g0MWtpIp5i7vZWJ9zk/iSFVVd0t/pGqhEmzHlNGp00uwzjoN3X6o0Y+rD
HXfDeGcVY8Tc+s4eTrOrH8a+OK7qruXmzyeQUX7RXKI2OuQZppjgxp7SLVqdeLSJZq2YSRZapNQW
MhRdcTLTs4GjhmVvnxQQxKgwd6Vx25Yf/cx+T1LMuUi4xunDnOQvicfdINaGq+q1CTSZPy4Rp91I
uP/L/DrQcKB4s60z7jQGx6g/4cyyH2uNNuXMJTSxcPbsLNe3xHhvyjaaAIl33v3k2/uhuCsKOqvT
9QTM7mJ1rBeWeC7tJp6s9JWQJ4pd9YjTrd30gbmFRHRZe0O0Ficqi1SCMwSJS3YSrr6VhN0SLhdm
1DAxZ8Q0gqw4oMSiwQtSQzgm5seEByCRzJF9xTDx0ZR3w/ocis+hgbFY8wlnza7Fgsl1F25Tc9rj
J0/445kRpItUJnFQT++BXE909i7X+cHMaKjuzdEVd/SoPzBWsclS+bFzgz38mkNJeJLzQeMfq7bn
GZ8yeH4pGFLZ2G52Lb18uB68tacHlVevystuDZsGIt6326AOP03ctXDq70wLaTPjgB8Va41syvmT
1HkRG01oXYI73fYTjUSnRbXmsnUe2uymrr07mwpV43l0bbTOL2RRXsukXj6FhRmbvXVManVFMG3T
UW/ddUM+XbdtN0VWq4tTaY+7fh3MQ+9aI1HtpozWVN33dWbF1Fz57Mygwnlpng3javIunS6bn32Z
q30aVvLRwR3q5CyyJtvmt0mH9rNlKgJ5M2plUEWkXFq7fJHN0tA6607oKyFnNAl8v8rdEndN9krX
Y8Qb3LntdHB78aXurPQCX3h6pPqCQEeHecI5dDxVE5W9xINIRO2PdIzgSdTmzHfnw8AFPwk69E1E
zDJg7D9/UlrFMHnnXRjoO68KuSOzq362HhNyyQCPUsqdadBEwnoKiUpr6d4rmnN7SvS30yr0sVrt
TWG6z+xaEw7+9tzt5uEiTbt315ypAbdm82rB3TkBkzYRVvkjItUkLNaYC2slkExLNhKZ9WgjHCmn
8WJxs8Mcrs+DlJtknb9glgSQm3vuzgbYs3j+McTXag1I2xQhlCgYOSU1+ZZhb0zsnjHE/lDluxQ8
59Bnz2ajX1rPfu7sbotXCYJmMx2zur+tO7kzWvUsA73PwKBtMIehpLdMwYhAf2hT+lj1hswKBX1C
khyFO5Ouoe/1OotdwzjUeRVlBY2ZPDcGWCopTb3xYph98V6LUF5UXaM2Zjs0T11iiN2yJPOmJwy9
5fwLlyKswoV1dcidYe/6argbDAcCt6vcmwpv+koNIKNXZw7J+AExWLZ16ZR+8t0+83jKSmnFXebC
i1G+B8CXXUNnp04VdSTQj10eMCzaLUHsj5192yQuG6K8UFeNLoO9dBf3jjw+IQrKsiMJZt/Njj64
8bvEc1oynk7B4r8wC38oVT7EpW725doTwLCrNKh4hIqs4qSSYOxMjDY8AW5iR3keAqjOgbT6VPbc
R1GdGcEFd7W6KcF0fUSgSPVD1cMldbgZGlOgvE8N6rRgwzBK/hqGQu783hhfWi6G7TQOBGwz6krp
bgw7ihmS9fVEuKe6dEf4tRwPhyPPRG9LFWjZlev/Y+88muNm1rP9V055j1PIYTvAJOYkUuQGRVEU
MtCNbjTCr/+u0bHL9lflhffeaPMGjjhA9/PcsfQ6ShgibtFmPRKAul2TiFs8ujMXh3bW/tbSQNiN
/zUmL3jRr6nv3V6nvlnP2p/FYW0cGpHL0Lvxlnx+tlS5vPt8+ruw5EKaMaZmSZ1E+1ip8HHY1vg2
UcvwyEfJz1QjP0VtbrKuhrXs6/G1WZ3kXCdtDKMz+cA4tDd/TbNbodaPziKHHEq6OH/gMrYPijAn
tH4epTCzfd0Iz7qbnKH/BZfdv5bRMNwEs6aSDahqN60xP6/f1oLSV4ECBO7CY7v+wW490+AryWIi
1zjx9o3Vdofao4eDeFN5BTKHmQpBP8WfbyuhoHhQCsTEIX7YetyroHaovd+GK/ieaj/2wfpibc3w
2UHtvwLm5fsBwe9J2UzKJPmqLJ/W/OCS0vAj6pPyYBEDekpIP0+lnK2Gr4vZakWrfEia4jGpnQDn
y5TfwjbRmeWZ+slvw69qoOC212+zqQ5V/LhJ9V4WL3LY5r2dm+YWMuM819XACOdEpzyYz3mRl/c6
T5q9P5sXUsQQQYOH8o4m5Y2/+C/ADzP93fLWymcWoJwAB8BF+oCq6luSO5T2FQ08HlIgVy7P47Ck
WF7/zoYniI38LCCxbirMERvN7EVFL4Sow5/OFL3Wxg7SET7C1MFD7s/qKjT+Td38afkus7WtnvJa
6Qe75ibO66rPxspq9jWsJ4UOb32wMNrWRX1NRlxauBfXoUme2rhIOQavV6rCdq03PyJeRTevH7Sn
1JVWE9uBJIPK6d1jIuH5jP8+XPYWlyWliJorx5UjmgErDcO5uTXhwhqS9CxMycX+WWKLGcLkCvSn
feYwZSgene0wWN1K/N4UHFCfvGLxGG87xKNnrUvqKqNEiWzjuf2ugxI9c5nn59Gyoj2x7/Htkq99
dbBo8z1zyQbI1fJkPvDSq9umnaa7pqrqI2hpPew6OTS8GV2SVYvss2KMCK4d2gvJI4vu0odqTIr6
3dnT/raxR1E8cLNueiCRyVbjbzMvAHGtIOy04/nOZnqafikt+W17JZYSS6kbbSiYxdNZTOhZxpOw
xhyRUmMH1XWowNm3U4D6A4Jta/bSMphtne/aFsdxklHWlIPeAcC9sxSTS7ItnyiPDdEgRXL+iyP8
H6Lybxey6H9GVLLvbviiS6n6+sfTt5h+8dL8Y/jzD11+/yMd0HH/V6jl8n/6d6jFATWhvoi0DAc0
g+jD/yCkIJ0u5uKEKFOAFiAXjPX/DrUE/6SRCdFqGAQR+UakJfwn0uJ4/0TQyhBGnCtxoYh4/jdI
C/lYF+Htf0ItWEWJLQS8IRkDvya22/8PajFxbyxrAX+oyGbIswRxIArNqVrF8IdnFzWRorqwp4m5
g/tcqSfOM3t03XfBHAhFFeK/Ij46wVRDjHaTYx4My7PRSa9w03Qt80+3bdWROIPoAXuv/AynCRij
QY6y9xqqEPdzjjVuV49teXkHCe7c0fhon4OgYdeo4lASDu6UQ8i6C6eWFeFc3fg4nSmsTCaDBmpd
3DfL71HYjkiwuUKKodgPni3QCuWFT04i4hPrsFrbWJ6n2WgN50CxYVqEW/hVErD+zi9dx9dDEzYW
cYhD+zsfo4YTchjK28lmaNnpJgQXTzY8YIOHao8lJYQ7G2Pq6vc98SiGwVLmP0Bq+i8YyG06mSCu
WNMqipp3tqLyWQ1zblFwWVG0Miur/5j8bQ2zRTnu0YY6QbW7iv7A2RxBYASa+7tB77PDSQVRzqYm
3yR102IPQANg4tDPyp/a6y+V7bCCaSKDdT0O3YZU09WLmEDHkvnn3COfRetYL4a1r2o/UMF3DhrD
kZ8Ttcb/Q1bbdt/BTyLRafziaWnJjzvpKhF/Iiu2KEJGF7Kcpdis/mShM9oOCeblnhtqitFUgR0v
O5biwD1Uymr5jbj19GwvPQFTbAw29dFN8FFFhv5MJp74NTClMkd3qCk0zZX6agjBYVeOFvsaRVP9
jajCvBqP4neejIvMLEY381gOvv87ghuhna8quO4wsdSgU5f4oWwS3kotgBnoS3enKUZwZ4grfCx1
LnFy+djK8nOHEUk0qFzmSt82dNs7rCvQA1k3SPtCtsb2Iexs4R1NF1gfUi/rHbxItOVHR/RlfwpH
USBWy3V9NXoFPqbK2Kutb2MUcwyyWOZYgFpKuXe1W5hxZ1iux3ZHXayKH3MVyQu30PSjfSO7hS4J
Nt4uyO9G7UrGRdvnzziRKwHK1Ph6h9YEzXwO3arx7Z3IkzX4WF2fv2fCBVjRaMjDeL3VSWJu7LLK
t3M+JvR2C+SME59YTs0e8T1MmJSNO1yJ2EL7XBMhFae6wchL0UvbQFH1a+D+9HrfL543KpIRz4YT
A7caId0AKcvW/mHaNtxS07tl/tG6ICGvk0TLdGeXayiup4b6q5/9UCXtdT+j6XF3YpKCiu2iFvVT
G/WmPCwJJ9CT3aEkTDHJ5fJoL1ge7oSYInMtEG1L5EBTxAhOT5jFSTDFs7eH657tZ19SJIusur7o
1eltva/5EvkxTjTV0HLaC95bjFnFfuqkQ98LO96vjl20zGxv68P3gi5veE6iI1+xU+DhtpIRcyKZ
tGOKW2yNb9YQSLGOdGCn3dxCSjmo6b5J0+zi2zlqWG2LDtcLUNmwWPeJhTkdHbrwQXvz0ps+19Lf
nhmZIo2hIK4r4rATUd06svPzfWhkp57sPqQkuh1i/zGah7g5lJirH8PFdVu+95JDCefOXPPXCZiD
83BGx4hmFerO8DZXbU2Ld+XxlSJVmfEd5Mxkz9xPdfeM8bJ6qprRxe1Pa/ZpXu24H9PRFIZsGECJ
/GC7TvDYqFV90dgy/cTpImgnr+3pMAfL/KvBlQwhrOexE8RIQh+9S9dTGv+C6uqT1yC9zhBfjPNu
Cis+CY2vkbUHumjVY9JXKKynHpHZrp16nad6RZKZWpMNLlvkjr60dsr1nmdA+UesgXDnjfS729JN
1iqzwnKLUsrUox6bajvcayIcmsbbCTxDf1zB/nKsMY4iZSzyJU4NxT7Ud+M6F0dj7PaqETWiVH6f
fn7X9Lr5QcNDP+6X0OXQTXI7fGibMKKSp128inHN8uy0KKuKqmnjvdMfdanrQYH07od1GOzntcfb
SPqmkk/UVYubYGMphw3twoUv0O39dFvJZcxaXudXR6Ji2jumvJRCu9VMSXsdPVs6HBUq/dpZbx1R
NHeV6PI/F0dytOvjYnsZCq3mo3R48E6hZ7oLe10WNqjb1L1gWKVhvFqmZdyN3DnYaSNniVIfqhAJ
oWeQNUtaYHZRffmoTYtDKWWbr9aDHxQRD0ef8CgFgYvDpcxFa/ZNTg3g3nTx+kiI1fougR/qfdnU
l01ODx4Pl2/ZxVUM6B+y/CjBjO8tgUrLcop+4CifRIq30wDBW54u8Ry73mmwVML1vHCe4bC8ZASQ
na750xrsm07YGjl1nfTAsm6lwlRTKhGeaMBG+FYJ2/REDc+Wk/pGhQJouY2Oy8X6RvmniF/coeH7
m+aVJcMHSdi1dVX/armZ+3RGja0wTG/Dg3KdnGjd2vF+GLF5MWKZlp1d1DYCiUCpLBYokneK38Yv
JpoApiLSy3vbz90vmn6ikhvZnfkVezK5PMae9VIqv/xJpkTyG2HB3F9GgCZMO6/gQwRyBQyLks7m
2izjM8Qxn6dBHh3c2KPkK5ycqUHiYIfYDBIkhjz3mKF3imCCft9VNE89x7wz5Mf1TrnhIoHYz1Cr
EklCk3pBjVHnUAdbqHAAzJtrUh+0Jc5bgTZvR3BxEabU8iQ/TVIP96CfUBA0dlSc7skw3ruU0cdp
zXVd7d2lnh7yKJf6uADzVumiGa5oEy96UkUrZPIp4mT1RL1wLvceSjyM8ZbTyWwyvQ0qJTz+dfTm
dCn1wwTBUEnBnNIgC88PSF/bmzmJY3FSDfKRbKbrfsOIsZGIgNNqfTej1xmCE8z2xxsj/H6+quJl
H8g5724U6QfL5dnbbsLRE7/RRVlvDSzyS7FSYbCL9Zz8Ev3Q+DvOyPW7Q454KdcS8j3HU9gd5s3y
bliW0JNo6mR8LMXYDsyitk+PeNAAvMfydToSysAzilCwZ6S1BRwOxMQOHUp015pJ4AJZOExwnszB
tANMq6+9RWp3LyuZX9lwbN4e8al+7Blnf88F4OVuq1T3rMZWfiRmqX8XekmazDYAyrsF4OlDzsWM
KxKVxI+JNu9vamfFQz1XcFwElyQvY5Q0VxKQ+pPxNef7c+bxi1t5fBxEuIypGZzIMP+I+rUKKueP
i1r7ORnkdpqtDuFXJS33w9hW90T/Nry9M7Rgw2vJ8uIrzUroqyL5RdN58bZGbfAZTcCl6TKp/pfY
sM/jnFqTG011Jvh+ia8gZbqkKp4n5XaJkDukQ1ljUq69mWDFXmOqhopzEWMn2FFuYPA7JKMFgTJ0
IyIiSe0uEr9CkJMxXRtE4juNQfylsJb51JULCH1fLPHDSGEO2LzL6speuyXPa4+RCj8C9YAOR35x
4W3nN840G1/L0o7IDTi4i9TavIiByVNm2Nd+G4x7cXla3MbAhMqwajHcdyNebBWPSLHxselvgerr
w7dq1afhfOmNmkuEPzvf1dZbvnTzF5HJ9kvNiSHoyLjIxCuG/B8rsg29U1uNCyLBCUTkRo4/q2gv
UguvQDeW5sCk6z4IENsQb1pCqeS5PQ4nEWx+snPnFfClcsam3xPfopOTrkePgVnWXknhKvN0CoIf
ctYPvoAjXn1c7szH1ksOCTqnzl/17ujlr7KqLaI1mLNIm+578FL8ToVHvp1c/dulzXvMlMkGhipJ
GmC8xDP3RgiZcsDMDDRY/NeOY3QnXLQdPZf7Bdb4XhYTJvt8Zt7NcKD4jKxrws1CDkD9qXlKwFa9
hctHaGN/AGGwAZpSKHTTFka6XUxwWgwbxA/dV/Pi/eR7Fg9OUwXvY2x5RTpN43wHQ93+zLU7ubto
S3S8p0S+fC27QsaHaLPKDRitQ83FBuZvaY+m+nvD1QGfEjt2nQqMDMWB12U65UMCTpq7LfrHrUe2
h7XBdhV3oy0IHl98FkgwSaJautaJgaFkG5YH0jq7NTO5ZLFUbqd4jHTrilNsd2OZDoG2ESg3PQCj
P3HWHFTQ1hIyrVj4amB8yqwNnE4ccXOODrYNHR/qGkvMLgj1wtaBExSGwrfAsloXEfGdFWgljy0g
8W1EpCRRWQWW0VQSIQCUFHCUZXpaUQW2BqYXQTep8WlknFbtmzDvwehb8gGeW69u3cyzClbSaN6q
4jR4A9fUQuYpEsMhNPXxYnOtdstwqYk0Xhf2Zx23VI4X4MH1vjYrF7q9BS2z+JYnoIvcLKh2PByX
R4YZ9WKFzdBc5aEdtzuvFWi1/cbB/NcKwSlriiC4S7bOA4srZutp6Rhtj2qcwMTWENPk7bQOK+23
RcxfrSEh8De+SAEWht4d4sl2RX4QbBttijVBrVdN7sjq1Pra/JBYs62jCInQxuSlXPfKLVFj/7AT
qe09PpFZ7sK1peVgLIN63K2tU6mM96VMdptaY5lFy+g3aVJwDaHfqpLhKFsercMYGsQSOMZqxk6v
5fn1vZIcLtU6rZWxEso8M0EOOjBOxjiobdsJAYmj2hyHlULToPCw4J2VtLye3agsolPBxTzc5XM7
1tSK4si6damwqEg0t6uC9xtv+p7uLSILyf/FaqTyFQmYlpd/qpelLw8xcgA7dQMLaJUxe7709CbS
/Z17kRAHgd2huysKn+IGG82ivFswVOCdaLutPtbB3JUnYcLS2fMBm+HQjAVC1S3oWPQ1ukZK1KDY
RFawIP6p7XlzjtHles/0YCXeVclHI69iG/BQTuzq7Z0VkTGdLZsU0A0rbegYDlZ/InuK6uC9hT6T
5vfZkC+ObbsTj8q4dpU1bZMHBxHXkZNZiZ0PR98mrWbKkp5hcFeB4cYH401qPs/LEOHnF6tt7lo9
TN21wxnRPqIwG6uXPJK483WVm/ndBAXP465yti16gn7Ky5sEFww22JkGg4NZOeJXYca/ggUEtLMr
guDgQRZiQRHo/mJm6QmzxUbfx3qQrLgjazrIyZ4HSiY71ME4XroVR+RNoyXpNJ30tmHfLn5xUduG
os5kF+ry5NYIAdDDaYHUhLwcmamyctQ+DPFM/GrEYP2MI2rJr8SgtjgD88Oiv/Ir7g4xtK6+GT21
am5UgOwjNjxv3W+ocxH2eR1bJsJU4m09YSBTXRLwCqbtitrvefb4MtzNrcu90kpUaSiXUJyrhtSS
Mxf8xJMWjLhoJKn/SKCj3pGc7ZvojlGDevyAKHfClOBUvZs5G3riFG5im45esng3VJlNa0Z/fUi5
eFhUOPRcb3yq0YB80o4SoCxSApnwOo2MvqPaLFTXE5hDFopW3cVhHz3YS9F10Gnt9BFrZzxuizLx
0eWNCvfLuI1D1vOJh/3QB4yE5cCzPvf++lw5NiWZOaFzPnHVLbbMcIvFS4gfdAECcLRNtkrSr3v6
dBg1R1xfcVoNTjxA2G/tA/CALna0qoZnoDe6VNeB0JJ0VXX3Hi/LkCNeTfRdtQ3derBYdH9WY5y8
JqZfBRojnlpUMEP04VR+82uFvqLPvY4H9izStLgiTGWuHN9B9dG4/J45LcEQuc47dll4RRhTf6Sx
K3O7JPnAdObAmzsh04rDsMVVUodkoY3RoH7z8pPzl0SjXK+MUc76NlbsB+eVwKPXaUIHffGaIftk
gl8YRRszTwNoGLL4+paX6cJ1rGbR8137rxgNHMuKQWqw2Zy9dOrLIsxCC8YWwa4I2duO+eQs40nz
lMxIx626eCH0i9HiYXTCwbtTFpGRVpFNnd+IQ5N0Qh/scKIVDHFqocSz3SQkLAYASuE+yOtm/qIm
zSXJG5vFUIwIbG2YhoCCVdbIflrs/sX5a7WMvSWE+wwbv8qKGLyIuLJ1tPF+KnL4UNar0hW+dfBJ
P8Bua0p4MQONNHEDJG14Ijg3J8Dnr6mVXdBs5B2xwJXoukDFj2jOAxyxNcZi5xPJRGKe2r++WjrV
Ap8vOyyip74hTvhbGT9nQh3JBcHeO1dRMBwBBi7G304WATcPC3LJcdGIGfNwmSBAvrVR35Y/R0KE
DeJiOHykMUzthUtU6uy6Tb2bZLfKX3k9rvmHJtp7emnyTgNeVnbOloCHMLyo0fuBaJJ1B3MY+D8Z
qEv1EhQbir+N9lzceZU1w3RzeC/hc/TXq550aJZxHuikcsEwfXKpCh6N4YkLCZ8j2W21IPDPkRq9
XCuxbxXYh0scDkeDYBCGOp6iO/vixXdrQvHQKUMNsfrLMJN/3ft8cRRs//X0T3/9/bpcDDFbmJe+
7TWX3+ISBaD/pgJU8yUhwJM+bu1KXpIDZpZFcSz+JgokTr9ZZ7+pcMePlo5uIqFH56oVyYJvQ8Tk
Esx/MwqWv3kFsVeRfoZqgjnZYQ/nFLPE+qz+Jh3Mf1MPvG1CV0feDWkIjmxipiLZOx2lMfgkWMsc
UsxEApoEPGTLn3DA5W8L7VUCltRYzwLvAFosR+BXW0GYtjRpeLHP/TKUD8bl/5SiTta3wERE7c0Q
uPw5UBwKoLkED707IE4G/v/bs+DlC4lYc/t7iPvlVW3JbGVVG4t4Z6xyIZlqVmLj1c6rPw4oKBks
UQkh3OEoAQQg2cLNYC8KSPEhNl/SI7wU6YiH6IAwRMdBuT2PP4f+osSKW+M+1bNeTObo1fliTSsO
VdQ2T02/lHM6x2QWbPoi3x7qukunLYgoM0DJzu5ACwT122Th4VYTyCBnpRFk8jSzjS+eIzHWiS36
GBYiOnZR4Y7fJpouYkDbNI9rZGsy+/Cv3ZNmvolTw/P/lPdRrHAJFuYJYWAzZCx55bdmRHwCDuG3
Y/Q4P+tknQADISIbfiUqeLCqgkCMCacfp27Nm5wyPdS4SEfi0NDaVWWza61hfusCO2THEP52m2Cg
RNC1bAyYlsiZRDdTszXOJdAfSpHKbvZV0wJ3UOYTf1pVMmOVtUX3Z8Cu/W3I7ctyQKIM9+kY3lik
6pE7OHY5OzpANFdZtZJM1nVx8+4zDa+ZHArQ/tla55cc6qU8J61VULfZVVDKriNx1ZJgOd8u5J0N
oJx+/c0eVQX8dof4psN1a+0xxhBbZGJSJsdeWMvZrXzCLRHAVn+CHr1/imYGuiagyhF8xKuZkzEq
2BsOQDviTGkbv8Y7FEp/b4GSXJLSKqu8GqdiYES+qJiGJmlZMAlXYHXlbLR3m7Scl6IgA2831BUS
Yuh4le8SjiV/Rxcwkz5cWN9cEBrooJAcAUj90QL4YOklAHH27NcYTcF26DavfPRGW/IU1RuUcAvS
9LvhcAcOmWMtwHEM6zgwhm9fjULIr2SRyw+HN8nHxe+oO0QZrkwj8g0e260gTq6OhhV9gdKwXlPr
5i+j7+TEOBWes6a4yVjmZQIJcsdIGD8KPKmoVgmWv0DzinCdAtw3Om1hF9oZpbPlz0QuhYU/yAtP
GLLRrsR48AhmcaUEygnXrkm1qafuzO6HjxdLwlVOA6S/Vz6JTpmdCwj4cYGX27mYH2jbDvstTD3p
jfW72gb9p5YGP7/dteZ35KPRfgq10knm2hcAGBgGIiiOh+lJiy2xrsOo9+50gktpJ31d/wy71n6E
Qm/QNgl/rG4Un+8GL3QSYZPLt1cf2gl3W4nFAbynRy0mhm3CMEdE4E5ZNhpZ0v7LJ9Op4ZPMV2wp
qy3VK4aPYtnZoh3+lZT6f+T8vzmX5O//mZ2//Ww/5/9md/j7H/w7CR/8M6HdIIRnj3z6Im3i7v7l
CvXcf5Klht0ggKX/l73zP0h4K/kninz48kszMLkfWDf/Cwsf/RMqHRMn9HwAge84/xsW3mU+/G8s
POnQxPpGPuG2HuHXVMZefKP/xRfa5RdSy92WXbLEqK/zC8Z3o1zbPuRNPryWvY3Cnr8D4VSxPx4W
qovPZd+phyqZwqyP3e5auWP7EuoqPiyNNV7Jy2HUF8K5UQm7QhAWM7VMijwm30h9Bao2nIWgbzRM
6rSf5fUYXrRknfsNGfPemRGBXI5PAqg6J7JnGEychbPb7uxFvPraXvkkCzCJ9K8oGLsWKCL1PN97
4xJkcNjybCUYuzjCuUgbkRzm1VwToknkkWP9sdzkbRqaA2L0vbJK58zFT9L3TF8UU+Oe6VhciYt2
l8DKYb8lJEQa2l7WZsxfJL0uK/g05VOnya3pRvdDfr50nguKTNHM3mlGosNmdy9L2B65sbKSICO4
RgA4nSXjehocVJYTw+/ezErtZFne90wKY662rHT9dKrCW99qkI+SzgZphbzh3mmrt9JuUkmSA3m5
EK9kpITiIw9X6rNZ/wFJ3W9bqfLdLkJCeXSwntbAsTKA4i2d0POfCYmJiYdL0oX6WIJruxNnHJkc
fdk89SPGwKH6Gm2vu0ZpaO0t0tHSXvpsZJP9xXhBBlLwGyfWVWlbj6J7CQh9CrqDwS0BfE7uxjx/
AntOx8CDwUeSfCcbdSX0Ww/CA0iV1aopUjQl0OPzcJ6185Mnqk9X2uPcRD/1bn9DzvWKl9F1L1m0
DxuYNRh1nXmK3E9C70/BsPwqZpJ4dQMAkzdX81Ru6bh1v6tq+ir8gIgXnqUxZlAiCiCtK4DSjjCW
gGcrrf3+DNl98DoQPGVv3mHwp/q0tC3uiwA7Y72QQmkoANxhQ6vv6Tztd1Nh2qtWbTduH/lHyuOq
w+zlT2MI+UeGWlt7eAvzqjnZQt0p9mDod/nFavTVE7U0revZa6arOgrhpri/d6PjsP1dNO6iqB+m
pvmGjnt0xu2POzNVRKD4ezwZ3z7se+JyTm8rCnOBuQFG+Ufs6x9NjXtRQEhb/BsdqG3EUJe5rmwB
IT1yXcvzsEkcSv0vlDTbnn6b8NPgaSSzBrrGa8Cwa+ce2hSJ2/iSDF6GZZKwgzYgpMNN61zDJcAh
X0SPdvhMYlz/IAu0JJ7Xg13bk3OqC/erKT33qrRG0LkFb5OANMhAiulFDD5daPOROWucwEXw/qJI
N9XDVlxTfAPSDj1OgMXqnPIGY2Xi/A7X4MrNi6OYriZz2JxlZ2jQyybLjXn5213Ihhx2HS6noxdx
a29jNoz5AUz0w/F4ZubYkXzR9BS1Jls8+6Zv3zz1PCxRBo+1q30SXCs+O6982sjP2T+qtk0j8caQ
9btsgR7xokZ4fSusQZCOfkFaTcLmLj5mDc3F69kPFhZ4EpEFeO1YF3LXDsQdIfL1yvUptleLxXvc
WNI8j3nuK6iNn4BicepAWfVWFfvnJF/s8gMOKIStiKnI6x+xz/r9fcRSId8HKuycU1n5eXVFv4GD
Q1ZFnUCyubrrmk4a/+L1RrpcuFOzW7gZhTfIt8nOK/lQuvB+jaKL7+2EwI7MsSzzqMvJJ/Yy8MWZ
ooE+IeCuo9aZZOqSWF5d48osJcEjbdMupGJBTI1HJb3wq7ALlrKxh5nYq5qwo+ug3qT2duEIppVa
Y83S3vbUA6bkTBFKpcxqdXs9WW192Lhvgky5eHuFJF8u2fXaw97ie+3wwBAY7XOUHceSPeS9U0xo
a8sLHwepTaLexXRg+tt8VGcCgbJg1c3PFhD5U23OXV+3935cW7eD6r0Xks6LVMCquJAO67NH2x/2
rEi/D2OMuyTPX0nSq9Nqnn5jLxUnLZbu3tGGVwfLwRiINE6WU++O+LLK5EpuhxUtv16aa+QPt35l
dklVpB225HDiEDXqRPsmEnjDL354mD2sB0lybDy+d/hj9otuz0m7nortihgBnebFAWC/uzUJYZyN
0C9VVRFRYHJ8F9U+yUV0QyIl67z63vz2FMUdMS1hiSw+Os2kE5OfEJMGQiBbGjWHi8wEAI7gb4ts
u1lM+ZVVtijeZoLxTfARQcrsXGbLHQkL+kD84HIOi+k1LAdUGIQa+dWV2shCbiShQYZX0pXlU1jl
t7EoDptpn1k7UPlEsQf5WVJNsS5eCiy1C4vlkSDg7uy37XU3AtNX/oKDOcCLYub8yLd5JIWSdWBV
33nb/okb8FACjqtTaUCvYNXaE0gCAX4RqettsBCIuMKe8e5tM8oTEl0eoEkOjun+jJOFvk4f8xC8
fbTv4vLd81d1wEd+jSDgQfcBOWglnqsJcRsa2eK+b0NDPkLyWlrLDRkrT2ELMsd8YbJx7Lh0sChp
0RxbsZ0im3KBVT9EXtfe9/zgbPG3I5k78Z6IihsTTHfRqOt0bMCy0ZkM1QsS4M98vs8bUpaC2kqO
c+ccyqpLsd6Q3ZKRuZQZxiWu0tj8htJ59esauC3i8NcUue+tztWHcvEOUUmsoFjlDx0tV1tptrvc
omDLHoub0FsPQeU+6ABdSp/A4VpL99AFTXM0fv2ylZ/ImSHup4PZ5jOx2tRBoEDLBWaXpX5Hc0e+
EBEzA0RsjiwDe0d9HQ/+CifJSxJVTwrAcZyOYcS5vNjdScVwmpUIk2urKf+QgrZvfetXC4UYDzxI
INEA5pjI1lQnEj2A5AGY1qk5NtX6isKL/sYiK2znVETde5GPt/jNThKKs7Cj3Wr13+QFpHPX7VvD
LObzU6uhefMCfQoD3sW8vwc34jW0i/gQB0t/9oIFRclAItCCkz35pUkv9KsHld9c2E2BN49iAY56
DuPkhaQ97FIomsUPMLg9+pqjnt+kp072GravExLOAdEDPPex08NZ5tbJdVFXYlglhjNF+/pmy0/T
WV9JU3L13wy5sb+rbrh2GzdFqb8LoNfaPDniBsbk3uV7JDXusced/irm5M2Z7faZdzJGP84tNxTm
Ftj5WLThn7D29ij8n4hBmTl9CUbkqlyIHB6fqDmTa4Yxa2B7f7NkPKZB7hDMiD8EJjZnhr4ovDkK
yaRj4svZ5O66Gm1p8hEWlLBeq+qRInjYNXJLVLXBIZLE9zCL4Q29591U29QBaP/Io4Y9qQSArvLp
2miuDHv4XHxxLXR8B3BlnWUFOLRQYtxEMdK6wib6i9oE2e7bUR26Wm0/5wp5zDB+iDYhMlM6BVVL
Zj9Fx0JxkRubWGSLrm/Xi085CsIfZNSfkupETe3PrQsfW4cWTuJ23xP5y7QIOtzyZIb/x96ZNMmN
XNn6r8i0Rz0MDjhg1r2JOTIick7msIElM0nMcMwO4Ne/DyzpiayullqLt2szWcloSWZEIAB3v/ee
852p206hvJPVoj5xTFYGegimoK3UZX27S71QLp7edeKCXky5f+CDMCa/DiyBG2xuN4yy4EDQJH9S
ZZlLJJ5i/qh8BWWMh27AezJgba7Heed3NgGGtpFd2lJD4q3EY9OwxViVe0vLfnyd7Xb+njDaS6Cm
If6NLyn30LbpccjqJ6BjC/njSs71MXchBqY2A0Erg6OfbNIpOju53A2Vt2tKzEI0TV2RA4cspHGH
shZgeREPX/J4fixsTljGhNdbt7R3GnC1cY650HqGO3aiy3dAo3JswJHlPsP2QgZnf4zPaQIeNkiv
jdJ/7ovxo2rT67i8Yw79lfHfsrm8YDTbxIW/DXsM0T7bk0YC/ejC76PZga2gFfnRiJh7dOpkpfPF
TiOL1Z/OfkMeQNKX28E1HyzPvinQyY1huZmFSZ1A4crMn4EJnlaOIdR364i5q3blLSrOfSzEJpi6
j6FQ3oHqIV63tHVqLzq0LVNzwahkqLh4rUuXKxqy6WD545Njot/C4i1WZpc9Bmyyi6yuscOjo/un
JcW0V4XahbRYVjWDjETj5Laea6BzazN27ZuyFR8upljN+oXu4GtQynjb5+F+npItkBi2lUcoQetG
9HqbOXa3YuSBJsdFHj2E/VU19s+Zg8sj6a/nyoKp21jfYdF8Y9y+66P0Sx/05x7M/qq0khfRjhcx
MSCOgsPE1+KFhw4HZaXeQklYCjWB4HjLRIj91SRFwbbWUDCybZ6Xz7Xqgy/p1HdnR/gHUchxDUZw
JyzzZk7YkRMJXLJKqQkjRz97lfNW5oTvyCBhXmm8E6OBfah4ioHjrdMiWFuJ9dl3wTp3aom99aa2
J2K1m0Pd1NgvjXqjK3Hry7h5qEW5Q84OW9XmdFrJ6i5H66BnmnZOgp5zbviIoa1YImaMl/S7VmbA
ioWafVuP9rsZ4pEtJucTDR7JFMCAsOsUB7TgaMPdDDB/t/No4K0cn+LDkQOz1bHllCjehQT/GgU+
Fb47PfizQyKEeqS8t0RhIDIY6S1gPe53qPmJrskkZszoXvfVzg3te51G28GWW1enW0RgnzDiDr4e
H7yweqk4uDNA56hEjVTin/NPQS52TZc/hepctsUdQXH1fejKTTIMh0Z0yxGHcJiv/ZzvE/3co4m+
NHVNkM3spW9Z5jdbOoiMEoy4vo+8oadSuEX7G3+gygSVjjIt/hY5/XyhR4s/ylSldeSOMtS2S3u+
YA4kq1hp5xgPYbCFyGc/oqSvboEfmOcs496rQ+jxi33/mYQQQFlYpI659KZNM1E8h/N8qQuOuKKS
3rp1ldpxno+pqLmBE5sQK0/qdg8ZrmWvMHc6ML+GIoZ4a5qRdcwKiw64W48HuFT5vhnCN8OOyyeL
0BIKusj+mo95/dxKC+dwUwy7IJLJvgyZMBBP2DJY6ZEtlpZ1hzRNHwD9uIewHmKuPfPpXRz7zpMT
ly5C5dgElmBEIINQ8aYur68ocwwaTYiFXCxEpUQVYZQC73+EhrrPB7rFYeZObBpIPM5sLVm9l+kM
G2xpc7RZ118g7Fk3pRfqq6L0k2JnAgT49AJcic1Uj0dWIHWM2ng6DioyrmbEnV5D9pHCsUvDILF3
kxn0WzOW4zODxOLoZvb40lYSLzoqfDYA3ua9xwT3O0LUgpgRV+5RrYYHEyXAzYh1+TNzA4pes5i2
kypRBLRl5AdrmVIFYQtw1TlLo3hrqWred3E0rmUT+VB3RPoe9a0HaxkTPAv51ZARDAjDx0TWA7OH
9DExfhOuX710w8D4yM4851F73YT6rRRnsNkYExRK4cMAB/Ng1sIGJzXzDAEHaN3BIe4F/Rl7WPHo
sx+CeUjScAetw70UJVoyMzKqNRJPkyaSHFyQs7QK0V84nvNAEybEYjC7157dya+jXaSPZpFxvTyH
qW1gVgYCfQCag47hqAEbPIOygpxqYZs0kqxezchBtiC++DUa9+2dFBUUHTfuX2Npo1digjDfMVmh
IPF1kX+NGNFJOKQKxBun24OsO/hx6eRg9x4pYgs3cT9LMx/Az9cO3t8w7LJj7SbNqcna7MoFU3RO
OR69dJmejmnvuCfwQRHukDDwDNDudnjl8KqYH7sa+71qXI7rqnaeqZ8WEiebTGjKY5KUWFHmI+6m
O7jK6QYXw/3Yq3c7bPZ1E8KcaKJ9bNkD8wtLdhw4Wr84dmGHOnzCJcjsQxKEvs4LdzqhAmIZIayI
UgnpMX5r+K57P8H7TyE/PHqGtjcNGIBkhXEkLjdeJ11qjzJEs2eYazK7q72ggeuQdCLDe6XLeG9y
VSZ3GjaonYC7hl2Ub/qsp9hB4hTuDV5n1/iVtSnaGCSvL/W736nnYQisW8McBeeA8oTD8VIZeMoh
jnWbLAjSu0W+cjGEvFei2BV+eTchkdh3AO37g2KkEe0b3Ut0lV1dbJq87R+isnrLSmt5UnUMAQtz
swBiAwONUVmTnGrTdvNtR6Tt4i1u9tUovrqkUGq6RP54idySzIspL7wzJ2SY5JNBt7VwbLz9ydDV
V3ChwNaqLtx7TUASllOVFVLmmZ7nLEmdv+IpGBEWNHfa5KhtgxcoOIz0w2tcFZgdGNai450Z4a8M
HBvhBjEH8oW6bJ6MtsaXJPm9zGSadMskND/PUgwHXC9H7ErMUPDnXNDq+FvHGuxHR8zL0WP2h6MW
Vk5PUYbTFSwrpkdpVrX4MUW7Q3PqnlGN2Q1LiBXsHE2FyLM1WzRVuu5IU2abFAtsFyDJEPVEj8ih
x5zf46TXVMOpx+Sxq9U28IadETv7vtbAfWx9b3cF1X3vmOOHzBXaPoD9KF+mzCUjPfLjdcomfqS8
qr+5SRvvZh8SGu8COHQOx/cyMsU/zV5Lu8S246FeV72KrrxJ3bpYijj8FFFzh2PZfouowYJVjRqp
pIYUPG1pdHKsH9anZiBxK/qCSuIpUy2NxS66w6bUrQFqMcGfQVpjEtvT7hBc3lSvlIXfXzoPnb2f
m1C/BpjVz7lDpy2X+ZXNWktpk7w5lhEfkKe9ekV6C2z0kSHed5YRBvoNctqUOty4HhpZcbBQdGuE
ZkDcvtAC469M4Qv+sXzr5T7JhmnKvaSYNmO5Q5dMGdY/gw4AHr7otWv5aivxQCfJWsBCxJ3lzq0e
5RJYrfaFC3MPEtEh0e6XliQkYglEd0ef6TYpx11CbzU1Hx1c0GfCVshT4kycN/R7DVfU57406jsD
IwhLsJFs54kvctVxOBl4knyDACpJvy6e9C62Q/sNIiUAJPpg+AAG+ZQ0HrZ2Y5315uO06MVH378Z
W04OblB85MK+NoWq0E9iquiRHgg3nXaVa6oPl3ulYlXeOH1+Y2ZDu8Wxv/WB3GqpHyCbd/vZLKt7
wNwL1mY846V6Lmfno+1gb6dPLZA5xHDbZB6cfQ7hHMX5rh9Dek4dUeFRVkFWdN/ngNCoMJFP2gwu
E9rjlUEDoJmGNV3EeVWbFs2UFMgtkdyK3pgbqduBLt/QVoexqrZ81B2JHJTaE0ZjE0d6/GWcJPt6
IUDA1OlVoNHsYuMvaLiKe1mXIW3T5hGo5w3yTxLNUxpes7NPTOqFJLfNbTLlgJTwqfkd4juzTg8Z
57Qz/YaD8qPkklkc8iB4AZwswbdBwFtZQfPN8TiQzkqV4E38+3ExKXoDtTJe9QfPda+A5SebGv3T
tsNh1yb6wExHvPRqoCqoviy6XOoi2EJ+8Q3wid7ncdVt2JlS8yZJS+PJgQZ/1ORLFnvHM17pHJyA
HAQw9PUX34ZiLcfxYA7tHT6Mz6rvSRsINUc0VXxvEaTTXyFHznr2a7J4lNMi4xLpsEogx+8bPybh
IaifdELX3Izqu8issivaz/PFSMJ6VxAAtxN5QY6Gh7axbp0zKtc3L8+PQWRx5eiGIepRj3TjGfQW
JgLapNs3I24nvFUMjxhmHN2pWCvR1jAmQ1ddENSBXsg8rAv+3nRCc2NaNVcuXKsBCQDX2aWXM77A
oY825RCcs362L0aLHyszfH0HK9RYdyZVLJyl3TQrsaUygLgE8YxPOPvsufO5qvO7ENjfdozsR2nX
Pkqc1H7r3VgfTG16105JuOQqCKb0xksh0TJ9N1cQRRtMIZ9+07rH2cjah4kE3lc28vGEz+brbIQJ
6gpC/JCmH8qe24UMJ8qTehmPAPyMqvqKqigEpwP4ekEVLMo5J3N4Jvx2OntBZuwch3jGXJ3Dvtz3
MxwpP3gfaxp2tD0MWlIMxgJnunSuhVhJf7NZlxEJv8TMYRTjoTWChcNMF4cVDc6trSBSxb17sT2e
0wqaeCuyTxSUuxLPKGgOoDs63OUkYdRNB62HUb2waFRb8L0gSfIl2ZypqeMI+k7wQOMJ7lr60cgG
2hrbDxyGQKYbElcs9BVsKpwwVk6EHNdOrFUn0quyNo+t5dLVZomOqXCRsA5vbm00+EhxEoal/zRr
52OQyclI0yuQ04c0z/YBEBIJfAziySEm1sXNwvqcGFF9rU0rXGdBxDDHZqlGYTtvGGlMqxiL39pM
Aha1lA9J70pV57qfjzbYX06tvXuwgjNK8uIgqjxDZkc+yqpakClV9jiFxbPhjN+ZYvFx5xsSjxRL
+3JCQIZBg6nvczLli4ajPkbLJE2exgbsPIbXo6jn4zSGp7C0Lm7j7VOGWCumfqdE6Cs2xpYeMFqy
Za6560AUbFLMDzOiaXy+BE4kZnDKLWRX9uw+tzPYrEhrf+WPrnXFOOQR6ewa9w0JNwaGHqbbm0GG
4pLxSXZEXhjrqiALxHc5t+EURtehv0O03DA15qJYM2aeOSGiKPLeFnhVI8VBLSlHs1XS8BVO8KRc
h3yGigfWjq7RxD6qJHlXZvNqolfFOlZtSRYl8vG6HiAsdzVsyzmPxSLa93G18KxYxsp2egMWRosH
142sreJl3da6G5YMkoLrgBN1F0JuoEW1rk3z1EWiOFRorzkv02oAEEQBYQj8jwCvrJ32INynM+px
pIZtRSIn4KFuQ9l/XYwYszEcMOlKxqvRccQ+LoT/JDP6y8i6ievJZHsjPOeDeFW2BmO/jDiRrGVr
jI7xpo6tcoNy7Y2gJ0hcZw03tECVtJlzQQGTq8eaq3CeM4sF3PIe4QauMQuw5c1ms8kQf06LJRta
0GB+98yPdGj014754c6VGS9+i51brloVBtdS+nfAm9eZdG7Sij6QroovmR06KxGghPKGB4OzxmE2
FQtO/95wfy1KJP3FoSFLqABN6s67M+3oMOMQ5K/t6aky1IiJcwjY2kfWcdO6X+RWCDQQ3jbpUz1H
EGy1892bQcPxiVcCOMcGceyL3aQ7nftMFu3obiY/cjWO1lUdzfchRxBhxsydGZFExfdoMSQkCx/O
nPXe7Tm2stXcIH2HHUPKse9CUcRkF4zRGqfxKdLFycGuvZYzsleZFYe0dI5BxV6dEQv3wYYCfxWw
9K402j2cJ6xwSiEGttG+UZ1wOCjKGx6tbEP4xD21EJQThnKoNMWma8SP6DiyM6V+pANMu6uvDiHC
Ucv65OCPdcq4lBW1fSrzz6jVwPuaZxGEPHrQuob4lokQOZ3VNkMNCJ8eRsJUn0sOhcVzrvsj2Y4u
vSJ6al6ffCmsHPwz4J2ks8J78jU+tJPftyh8fdMzj8LraD4mp6BCMGBFL5lkgl9Z1XfCYdaUGNG+
YwtZWyaKNe1NNP1d/PD2kFxAiX3tM09d7L4JgROIkxn1/SZ30DIM2CNKPb15mG6ek7kb9hg+0zUw
3hB+ozx0k/E6imxbxjUtOldv0IFo/FEYNmHDiOIzT8PrrhzWwRSzO46PS9IKLooHZaltY3ff6XUy
zzSJB8N68QSWMHnDvHg7UaxqMj/MCu/rALqp9+uT33Unu+pvy/k1Mud15RdoB7D25PKOtt3eicW+
D5PtooyxuRdDp9mPFs07JSdW59bfOTnMsI41yZnaDerd646kiALR96bwu+u2YmsmXwi5wg3jgWNF
TtaonA9gc6x+TXchTvbcsMYHNb7W9m7AVK1pWFdl1N84ZY2T50vRR6vF/RaIh1Kqq24yr+J4OQoI
Ha7Zs6kASa7Fa33wjRejLpgrW8OplRr1z7S3HPjBVntOVbhjl934AzYCSKtrYziYfsEhknsv8XEo
xB9TC18CHbqpFMMWkuFZ4wBkPbb08jMV5vteuDuBJYEZ4j1o5ed4qkEHRFh8UcouXB02yPi7E7HK
Ro5aj152pMZfNYVHcB2SpqiLjo03XVor4cki+6TOomd05VeZRWuluOO4qXcpU+IxJcaqSN9dhPCR
MB67ot2aQA8rYEzGTN3gUFs0FmMD+9Q34giTuNtg/qSLW6Ck5G0WNpnHqjXjtTskhxJIhzOKFZnP
eytsr4oUZdXsEalavLu5eB7kdEPPDeQ8vX2vPA1gUsuAzcut4zujLUOD+c8E29Gc6NOn1fTNDimd
MOp9J2dmnc9cKLe6N4PsYXavgrKDnWQ/JOVwrRmasLCDjPaqdjsGSbdNM5J3HbVn1IhPZjCoo33u
7In9cVvW2bWT1/NTy/GUBTKm4Uo7RUTiCjPb1u9z6lBr/mg5OCVN9oAz5cFv9SHpfebkRXBJZ5/c
Z7NPr5EkzTdIO0/EFHPUCT9/UtX9SYyj9Wuu4g+hmm05S5+UgHrzR4rCz0I1zFpzmMFlYumS7g1x
Bl6NWr/PPkvZ5M/1qGmkJuUkz+NQgWZBmIGDVueMerf/4p3Ax/kJXIOab1HeQTF2fdMMCC5ZJHU/
SeaShIN20VnANmy3fQ9yEgNWFj3BfEUwXnZfF4bxSdvef8x71T74nUN4tI92emPMXvbtx5v5X93l
X6FAC1aDn76bzXv3/pdvJW6h6fq9+Paff92o7FP95f/85fEdpRRD918Dbf/+73+XYlqO9ZsvIUUH
wvsDD2n5iScsGzi6s3yvgIj+xkNy5G+2cKQbWHjzJRrJf/CQlh85vATCW3phDoClf0eIaUFj+ume
QlYhuLPt5ZZiYOqa/nL3/3RP2WYwK6IS1B1nhFQ8jShmaI9upJTrMS+3qoFxhkdC4mGIF5EAueE/
Xbk/e76W5GWVT4ThHD//86//9R0sd/1P7yCmLYsFm3cAl5dsRIyN4JUV7Rt9mY5uQ/B4fZf0b5jV
1p1nEXv7+wP+/+FOflQF//uP5Td/4FtvkijufkC///GnC3JF1arv3R//1i//iASVv7295db65Q/b
H7fZXf+tme6/tX3++wtE39TyN/+nP/zbzfo4VdysH6onUorfFiXqlxAZS3Az/PcC43Py9VuT/HJr
//gXv9/WhkQszIIUSJObh5t3uUV/lxgblvWbCBi/m/x927IYPPy/G9v/bQn/JhnXNIkdZ+/7x40t
fnNAB3vc1hS/9EDhdv0bRHVHIFb+6b5CS2EyfTOX0Ghh8VZ//Pyn+8qfctFbHUrN1pFqJw0SxoFV
QE2kbZSMtOFtkywWW5d42Q0JfQGXnJ3dooGu3JWIGSfsfEc3u8ILiVeFio29l3OgsyC8w9bcZDO4
2I2cM4R/UQxsylOyv4/tgjHEVLYx9O4+mo214STNfghVQv+ngmaMXyRTwWbwh4aNOfKNb4jGZEBv
NSpOioCHZkUTWl+ZGvfZiskrsrE+t4ghkO1QNfhwjOCkQeY8505nPBcd5Q8VcJQ++mzz35iSyiOp
i7BQCnhjha5Qm2IJnjiNCh/IKixN5Mph+tCYVfmoEwJhIE35+rXLcpupUgWR1kt7HFsqlMNblIg+
WosRYOc+TDxhboEIclypWhV8D1tneBrJWnFPqtY0ADW4hhVGrIQ9UdmYUhp3ovnSma3/IHGR0bot
CY3fGAVuzCkznXdycKsjLJXUZOefFJxymwyYIsvhR+sJAFDsAd4d8z7hJNDmNDEpvn2w1TLCvd+n
znCK6gZvdNfb/SuteH3K6qakj8vEYF5iQarbWf/guYFcWbpoPe7iSmps/K21wceCOYiEzFM0I+Kr
Laeq19hgGPu2RD5y9vE7H5sHBjzC2SrXvtCssq7rIFlY+NPCghVT3tx4DrlxwEad7uRkVvYi7ZJk
H5f0UHU18OHIXCxG2OMduSHg25ZEFyvGsr+ySeQZN6iyxxvct0R7+m4rvnlj8F5OQHRWUYbvhq6c
q2kvIDq70RWwD+xyTfs4+sH8CYtrvGNgIXoSAWj7nrAsddXe1kW09fyoZgbS0L0RuCgdZtVJ+a1s
aSCSvazD4+ChYarCAUka9pP0hqFW1G+byYYTwHB9tA+oNB1kD7iluP9C7+LMVV8ep8pobEQQkefg
WXan5yAZXIDAFdYk1BNF+TwxDVZrG1wHJKfYjp7aDsLILrJs+Vh0ow/hxR0bGi4juBR45IgdTbrG
BuVlU10THw4EG10G3zewGHXj0rYgW60EKLV149l/I9LWRBNayoz2KlLr4UKciJPDCJUNsNXMomE5
MJBAw98wKYW7oMsrpNRIff2UX7yVNU7QNeLydKTWtsiFTuwBp/2UYs1BcMyAe4OafEmWLGT4iMC3
+A6dwaYvLB3CEan0jBcwdYgMMH4TBV+3HX2zrndtBXhPB+Bws0Ks4qnsPYp6bXEf1u29aibr0hBy
+BqSxDOiuwtCFCew6PtdGFbjd8SuJmXVnM8ABu3CuG3x1KO6I5N9jeMOMFFVlhAClYGqf9NxTKY2
7QzjPY0dsS5rG5KGmZFPvkbB6l38GlXPJgwdNzhUWYZ0ClqKBJwheiKuyAHcNMJTFRjYWT0GzGvd
7STaqmX4aaXfvbYJb1KfcwwO8jCEtxeMuXkf2FH87oc2q8/KnV1w8bFvzsS4WpYEZozAtL0fUFYl
O6yC1J0dJoPremKdvvO9LGnWmBL8aS1ZVyDQoXzbdUTWUuzhJSYWIQb6hdyibV4KRkxXXqsnnh0S
iW+QipnX0GWaZguhFnXhHPgJmQVV9zoQisPz2vP1860pDTlhRFzWe9r88FEKg10knbS+T7C7Nps0
NucvOc6zl4IiDOte2AfqobayOul40KAo3WjdOdNNATtj2uW6zjH+2rKAT51KQKwtOc4+LWScEk1o
SPjBwMupfRjnl8mdw5yDHtDUJjHtb4mHP2+HdDrPboiecGyb6lK1pYcXn4fsrVVcq43Rpa4CymxW
XwhcKsFQ1S4hYVCnyPTLFIqkeO0MHbRjQtsxfkJWKDBbtEwVKX1HaR5lpHviCxm1blqJiPlYBZl6
JWvDvAtzCq9TmTAi2BATRnfXD1GPTKAq6O2wbl2mqY1mOgS+bvaBGrJ9NEYkXqVVyZ7HML+Jdg2R
PIu8AU9NaQ4/JnGlJv7dQss13khMfubRlGNCIikslerGneeGyVVeCgxwoJpuDb7IfO0NLGkTQiS4
yUnb93vDgo/+vwVKNy1HZvFPa5M1FUrDFOoXOiv/4m/ViPcbcFUAq5yNpPR43v5+avM5s/nEBXoU
HjYuL4dz+t+qEQisJhUKDUfTlIIyhl/X/p4WaP0GyXVJ9uOYJ0xcKuLfObT96gmTjunYlDSOtOC9
BiZ6/V9LAZW1VugQbTaYPdRJRDsnlBsDnIR5+j1JkpM5R+U/qTqw0v10OPz7K/FCXA0W9z8eDjsL
bzGb2ibHSBav49qlq40jPNsV0vzqkRma/Ysyh3Ptf3lBTziehxvPdqW5/Pyn0yiIDx0LbEVxnDGO
Q6FN5gugze+TTxBFzvOI0m+wMTyNTWB8+enc/icf9s8uq0epKDl6O1zeP1xWZNuJij2cNzQwcxrl
opn2wmoR/Zoqi/J/cWn/7NV8jvH06akorWCpOH/6pPDRuhJX6KaCRwSklgAg1k3tIwHDPlAPt//8
s/3ZdcUky0ezF0vhYnT8+dUSa4q1ysnxkCkBMDYkahTcUB5TFyCAxPBSpc5tZvOff/66v1YXP24g
kgkknQLPszz+/OvrDp6bVZj5N4NnwRuvkQZnnYcd1/kIWX3XgHejf/8OEhQ1NowcmgKe+4frahO3
2/g0+yzIAwyZYKkcMFVUl0yiTs7dzDrjfwSpwhZw+eeflUM8n+anGt0xBS5N6jXb4b++Y//hDpIO
MvERNdfQ0SQkL6WZMWYJG9Jbz3LyqaUdXmJlhMGBQsqtd1YXe8c4RJVgjCY2TC1bUOe16033k2Hn
5qa0fOcb1dnw5LL1mOsqaTCLQDxAF5GXvTo7bRshKLP68ivNbC9YBcoWt0bgNeN+tFureBKIWdTK
L3WLdqIl8m/r+jVJ1t6Iemoz9eV0I3Q63MdQ4caN76cE43BboIfBDBJu8wgXg8Ex09lkaU7cr8mJ
Xq9yMbvTdmxaipQ5kz0N5EQxqxtqS6kT8oBsTndjA+pxZ3dMLpINGSdkBqzVlKbDfqoETkgCDRBz
jpCwGGD0pQcTcdDFJwFL4wu0qMTbJ1aSIWwUJBIM1Js7LRoo61UMXgQZ+myv87oM4Lc7S0QG7WKQ
X/FERM6hgtTDk+yX+Ref7nq6M3I5vw3KTWJOUyzr5ExXDpz5NlUExSz+Op9d+y3yYEivOOmZ9iYA
QPGkK0uU+4BMBLiRhlfmu9TPAf61NiJ/GMdRd+1CmUZL2mIiI965W0QT3bTtiDb/dJTFEbgmOXFG
HWJ5Vx7Ws/CQKjGILw6JXfBExijD+wiQHvYbZInpNVUJIDdssa71Ejgx9BPa8JjNrimpaMkTdmhN
UO7Gtoy/ZBjIieZgvwjDzdhVUcV8KzON01QDx4Cj04PDIWV4EFn9YmSRljuYJ3F8PSjbCBGKln2d
gYgZO1HfZBzsG6aW5Azt4g4nwyZPfIaLlho9zVqIsirA2dL5GfnQRAheFaYGMxfHg2Ia4/iBQmLi
QikUq9pMi+gMHso1XuKC61FiDza6hcJKzKtKNv5kudOrHSX5dPYpRfKzRtyvCQkahvqTZKpaQyyF
GIu6qPG6gVQXH724d23hwIs+zJ5T/YPwx9DZkW6bADesaqQA2F7jUb/Mpq28VRWYTb2x3UaErzxf
DSSfnpniZpJdgwu1U/J7j/gH60CXZcF6smbN4xgQ5roGTJoRF+/p4bGQNTwHM3LA+ThJBMwq88T0
Eg+BfpzG0U3XLehWopKqOfZXSVgaD5Gv9Quwk/q+F+zUa2tuYwubyMCw2QeUdcll473irQjhtBE+
uabFQoU8IeOJVmMRiGscqz1DBDUSNi9mECurAptFfAYQpHj60sl6iD1rfiqcfPowrNF6DyjfXh1W
kY/aDoCU1Lynjnm0md9GpNd8bVri1bIprN41qhOERXlD2uvo1/R1cpIuzFVZeMadV8dMaWnhOx8R
fS0biUrJpKmPq5q8JER2G6AR+ks4LuuOD4YEHnObZQThxuiSoKzBkoQGifAD5WgLuNWcirc6cdzJ
WUsXnFx5HESZvlq9RrppSik+sbJFJPN66UzssAqTTRALpqZZWbivc1AzXKz7jIqzcNPQgCW7nPsx
7U80afi/VdzGOCNo0DBhRvfNOB/0FKOy2oZ8G5ceZ/MoWuQFiGYZzBhOFYIxsjO+uKCwQXhNoaOu
NFOaBSVuJY+Gy+F+g5wbXXtDvf5SEZNsrgKSJrwNNUzIzV4H8r4DBAg916+pg2shijcqlzbYmoBn
ip1I6RCsPMAwOE+cmTCaAmqiOoXEdhYXGhIh2BgjJk6ssaLpErYF8gITAeB9m/XErRd8rKMPAC6+
SXwv0duiDWLG2fw7Ys4Tu5ym26rpobM5Vl8R9lb0CMVmMUp9tSDcPWbdOvB25PWocKMGKpxVYyy8
EMzIycXpMhhpgSbyfidMFE2s7giwH8jIwAhd1l5DHo0xwSEpdOtEG5HSsiIUyxvzLcE9ApNjbvjw
n1tk8dG3gJFO8BRVMorOTMYyvZvjOcj3UuLDPXVpzsDNrsY8/rREOzTnpvYnzNH4bqejVcMCZwI2
6foWI2YlTqy5MuFBVBVYlogEuQP1eFt90EXKzgv0x9iGnAc1JHyDQGYylapCXPhc8/zS9j7twC4K
I8whnEuS7j5Lw96+GSRgq62fYCfcc1JpBsIzbHPCMk9s8642gqRvyVR26ugrBC0CO1gIqO/htk+E
sgyaDOANNlN6SnijkgdFHe8cKpa+bOUO9lPUJ+13ZPPxPTb05ASmn8ZMrxg1tcQu4rApIOxPFtTU
PQZfhPTW5C1PnqBZtxqaSE6AwXmpHU0aiAOBHzUn5UPxY9RfKAFvNEPuD6tybPdduEgIwBvJj8Gv
acSNUdDuraQz3O1IYhpSmFx8STwEsmtDN/5HO5EluCKxq/6KrjwhOidoa7QYkQVpIEIWzyh8LMMv
HmHSAx2TKPThfqfh+IJonR6w5RnZyYGdtHzfes5BGcZVezPRe7li908qpn5e6I8bL8XAgje7nS86
xb/w4Iyx/4VgW2Ik/Er6yOhjAEPrctaDDcYqhUak3USrB5xOwj/OAtrGhrQW+Lt1ZsniakA5XFzw
d0AV7WsygJ+TJpq9FxbvPmNHVj32+CrEq6fHQH5G4D5eSDML3t3OM64jbZV8kwxEkLcJYKN15k0H
10wqBdjdKT1SGD3l7Dr6ILhSvJE+zQzTvSEAG5X7WrExzWvH6OKChpuFekOwykOv4PHBxJNPy2UF
ojesW6+203WkhuhNuHIidZtc9tUwcPgBxxcbb3bl2Zc2t1K8J+hYRvb0TNErDb3/S92ZLbeNdF32
hRp/IIHEdEsSpObBki3ZNwjbspGY5/Hp/wVVR7dIscmuL6IvulxVUREuC3MO5+y99vwGgaa5KRKV
GbdV3kXDOpHK0ba21Y4ZlrXQrV8GgF3aFoizaf8a3cnLd45G2CG2EB7Oru2A5UJnbQB4NC5Bulej
5jJwssCogq1KKFlsNTgReM6CqbKuqxp29DPaZbe7AYfYq2sdBhJ4XLBspemjMUApHiuWEhRe8FOs
ESyxNaINAPx2A6lTvkrGqoCEnZZMRTORTcrKwMkbfwCWqVioNeGVdDyqv62nyl9UgojrCh1jYkHq
Tbfz1GPyweYWAEGDdeFtBSUPtcnahGE4HqMIFMPYmXBtSyLC7DfQ0eRVUt6RNaHnjhkGf2Oz6Oud
gd6UHLEIF8ZL5gHZgqnN7XN/e5EdY5fkFfsG/qX4pZESyuUYExpFQ3eKBWls6D+LUJ/mK2j+DrZB
RSJiP6bINgYxfm+qPPtCsdkzhy8RrOZiQ08Bv1eTR+yf2qG1tvA7p92MR1O7cOJG3eVREv+wbTN/
wfVRE1IiTTAsXdQza7t9GP2Y+pGUxkAiJEPGYZbEuLoukqUC/qUmSjglRV3D1p+IjCeOanF4S2ri
NxAgp3tV9ywAGX9DbTVNSZjgXB/53BHMMr6Kvpr8qJugEvV1QcoKS2MJ7rRojJ9zFM8vqe2Ce9cm
J3pzKxAIvqAKyjOE9XGrqmoJdk4q92envOrJk5VmrXj0+kUrihhjVRrMD1EG4ooJv9YX7RbFgMgL
hxZhjdB+qcGqLvsS58F6RE9qkirq6PAYpyT92TWd9yAHKnHYGLKpr7Qdc7m6NJvEbUBvsUVhyQX/
eAVvMfs6Az+vfKjoFCPR2RqASOFbhWtPGtlDoEOFBFHemK9Fmw0vuFryF5kGyR0rMpFvWYiGIAri
+vvkdF68hT2X3FhmCwPHq2b6CZJC/DoGJg/tpATvg2hMC38wXJml75m9eh0CkbUrw6udq0iLkOA2
RmC/kMnZPDbDPD+3YcIk6QBQi4DMYtjEmTsZ11aWW2pb1oJOlKLI/Ewox+LyA/yeX8dqlNR9qwD2
egObBxeAQat7FzCRPxILGqE6l8yMmSGlse5Mo4XMEKZ1hBh9Mp/boWMb4LGgvtO9Kcu3orDZxOVm
2t6AMcqxgQYgUjbvO9r/Bz3f+/JP/tTWf/60tz/L/x+aug6Viv9zU/euqIef08faoFj+wD/FQfQI
wqL/Sq3PkTpLJvq2/7R05X9Ru6JQ5rLf4neoAPyv4qDDH3JM6gKUDlEFvP+h/1kctJz/Yhyk0KgD
jbIdC8bTv+jo7ldcKHroyCGMZeiiOEhbeSnpfagrBTahtAPM/I3B5um3zZjyYBeWw/KXBRhhRVmL
U2P0hvWH+3OkeMY1fyh9LIe1F1qWRNnpSoyAB6UP8OuTbtREjMpUy7+WFgtQZeTN5emjOPsqiH8O
QzKWY3IbPT4FSqwfr87LO61C0QlJKsi6F5SE2pM1afV9EaVdChLEwk7UDg5hr2xT27XKWvkEs5et
W181gBsKxUe7yyqLNAKzsb15JYaiWEzlBpvK9ztk1+kEXYDICoMvtU7ZKZIFSTCwnolbTBFIy8Kp
LmZW5AUps87Qq+cEtCsbtbRFA4KDjVpXoSdsijHIAKImtIYwTYCFIrgb46Z7I3OaOQvUEmFxFkhb
WlJz/IwNgzpC0cRJeD3giX9SNWYiv8Ly+o08UKD9jMR86ZD3GnZD5gAYkziSrL8KiKB5MlM4gwi7
BqB+baZ72UMxmWm2m91EQdfD3WyvGY/EVY1wUq6RtDapn/VLPrKI0vByqkqQWqIc6jttClXjs9Au
0nWGSk+u/wcWTPRk+Nc3elrJhzyJbAOO6lBcJ/OIBTVuFXcqIhArBhwQReM/Q9H/ZSX6/cFTgqYQ
z/uNwkweFIbZRhamiDRzU5mFSakH4I9tsRvFUU1HkqLUmTdN7qvI3g/IB+RaEN543ajN7L9pim1T
4iSdsWHvgoAvj4sUzGnNWon9HF2vJjSMyqcdp33xqPdBMaSbp1iJBbZi/JYImdFPhHKzANdfLXBE
v8w5dLCV2N0wXFArFH+TyW0JGgSLS0qhW0JaKMGB9mQULI8qJAkGdre5msehvgz7DHMDIWsLWziI
wYA0bHO9LQw2hXM58gSGxHkE1u5VrMdNUWjfGvxB40oAKMarUrX1VZJVdAxZn7LvBFIc/ZihRuVn
KrDLnfnfVdB/7pzwXOHZ/Bt5yUGt2WOX46LcxSY5gO9dSEI7yMTa1tCz9iIqPXGm7moce1SSZsN7
7d5li7D/qAT1RyvFd70JQab/ygqN/gFJr6Q4lcNdU7MRQrcaJ8glo/C5kCYCrT7NKjaDXvkNpUqO
cNuqv85WPYz0j20KRZauD4CPRFq9mgGeBUoFZGcNLn/Kk1Z+5uWm/XN4y2h1LG0Wi82BYSxNpY/D
Wgh1NcyJkdhk2OviTRM2AHXyNM0oD/bs3Jt2Ch7SKOuhMUf6zHZrnnMXPCplAp9Q3WxE5z5mWCwC
kVgA+iD7roqiC1lkljjW2NE371Z1EojtUIJp6aH4A8Ewa+AS0eJfaV1EpKTkaKntnx609zsdy/sA
BpFmzlIuMh1KMvsXt0C0BKhsa1Ny6bf0PnOUCHSu5iTXz9zIAxXqciyXvhEdFe6m7tEc2z9WwmnU
HZF+rNRhdm9UMhIAzha1ACfRNBVfJkkUb5Yyyx9gHKJrGvYk+yRmnogzE+LneRjvG3Owa9hMiYv+
cO+RFj3K25qMBgQUovLDBr4qGNdlzHRZz/bwseEeEX1++l6/T4D7Hx9tRpcNhzTY6or3FsWH6R/l
VVJlTqt82U/EuLQZIcrbuC3RigQa3Ww9HtAbWxlG6oI0WCr2lNZqzNaWvIHBjpobfZCGwB9tNAAN
JBBUnGlzO+vECK17s80Rd+e4fcWq04jkuMFEDX+EFTLAb5iF4Utf5YxySjeIyYnC1KSBzo56XXSi
v6e53VfbtGHWuqoLM3oBtrNETxczBXLU1ABgDSfqFiQs0Hdsmqb8Rpc2Ly6lhtMM3aOjR4+gO6IL
qD9ypAoVlpdhKFBMIeLO7ik4txZ1KmKGkKlLKnCdh/xXlYut7PSt/jTMCR3LsWDPZOvSEfLgAbdq
hp5Wq9Q3st77E7F7uahmEV2PMdFHeiKL/+h4+HsWCihNvIPG1si0QNMLuXTUwARzahcJmV152rqH
KeSrKbWqMy/Tpw8X6awuaHKjP6QLrh+Mq7Q1Qtp2ReqboAL4XJXYTUAfrjWZDM+nbyZc1IMRcDkW
kAOS22jfWYfrR6wnTUHhNPUFDr+bkdzwXSdj+iBJ17UvqMt18s40a4RFEJRPs7Jd8NpqUBqS+c74
e+ZsPo3HnA3KcWZ9z6HV7316tpRBjLoEf2ZkhP2lnjHdIY6jM2T1yU0ZasUSzz2/jW4Hc9qqm6+G
Zbs+oO5oY04ivCnqqALoUaVnHonYb+QywHFmSwAEr5zDjPe+bPnwfWskPQ9QHEE9j1GQ7HBUi0dX
0FQjprWF3xkkCEZWFdtUMtAqYh9x6KTZj1mr0StqpQcGOZhQxfnsxeHJVn0fPRAPWboX8PFR21Wp
lrbX6eRo9e70TT3yNi2KiaUDbSKhfh+6P5x5MFZzbGKs3STaZF9APQM9kwX6F7z1xb+eBgjAXci5
kv4ozW7voO0MzNkG5Rxqm9Romq/wlvMLWivZT0SW4s6VbfhDEfB6WWbdjIPccH9FEEFvTl/vkfFh
2R/yEvG4WEMefD0gD8aedmKA3S2U0XbEYv7c4cHfWXYDtBLP7KzOrLzE8jP3Rv9l4JUGS2SGCcR4
B2MERpgq0ehG0bhTpbVrcSDHm1SX9N0WjsvX3Mza+xAMIOYrS+vWdB3pyXc2T40s42zhTHq9Y2/C
rgI9OqQTJLmOrMQ1zSznazzDHoDsrsdfe5pF5fb0DRPmkbNnI8yyG7WAbb7//oc3pMBYsIw4zgYw
BQj+JbkjI6e3Bv81BGhtKdkiSF0xv8h+I4mIKVbopwlqyDib340MtWzr6INJLJU3GP2Z03OWm3dw
c1mcMTzxQ2n1H3b30Q5P6MFomjM/zvBK6prqZFKCHxyCAQksHgb3wZLET6HMGbTrAbEpNKTZTHCJ
AVowVmrQImJ/ldfc0PRGrUZ2XFZvrMaN4dwKhbENoGR5l6KHI0GBLNg/GhIYJkjNJE6mxSmbrTHh
iN7XPSipK0TBeffVDOtx3HSdUqSn0INYM6U3/feBOrq6RZHLJiGi9nkX2Onw3DWt8VtmbvrXo4qv
ryrW8QgmS0MCuyxhhGxTHRvRqik18JdpSC7QJDzCS41+/JObnNgtGET2Nb2jtbwvPSjeVUZ8M/1W
KuqMN2ZUP8ikDb7PsdN/aeJK2RT8rf6iAcNerOYgzL5HcGHeEnNs/ggLpL6v66pxSAHr0p+qIQ4d
4kvO1OaEJinyQZ2lvMytO9krU4tNjQQjNb4iMpBfbNnRBzj9Ih75chHmuJiHlhKP9c7k/vAehiE2
J6olQB8svbmNYDCtLS0n20wBO55gXf8HwxWzK6tk7ADMuIfqnLbs4zyaECn2gVU/1TTVN10ZYVOe
PGM714gFVuHkYHZPnea31TrdVonKOjO1HBk7bAZM1hbLyMGqhtf/w1WzmpGxZgOooowAxweEH4SI
3ro0wJZuxOS9jVOkvtCHQWLaKHXmHnxaLlN+WCZaJjgmN/NQ0+bmM/oQww029ZABhyblZ4OvfP7d
ktpCoiWoZi0azozQfBmfP2lgQi7CJH7xHwfjpVUTQceooW1U6LVwxWTvYHru8grLArxgtkxsrYDc
2GQ/9hcizmz6uLqsn/s4yxy86oFj76YcvUXixvSFWnBI9gaFwyh9fY7kMx3eJEZ8POq/iiTFDJ9r
U9NcwOpiUJtlzRgAVQhbYk0PZFxJuiwX3NzIWAeWF31JKiBXcFe8XFtXZD4sTBU9gzmWwdoh1QWS
FJBy0TxDVNIhGaejez+EWvMVFaz8Qy8le0RNEz80SUSDPySgwCDXYgTQUtZFADi2LxWNpHl+sxg9
07VlDcmd7DTQbIBkYl8khI1tOhGzkh7adCzWA0Rf8o8gt92KQWdec6Ok6tas61wYDrPWxyvHoxl1
BcFq+FE7lgapOpP6jwDnrb6JjKSlaAOb7ZdeBfTuxql2v0xTjmJhRCXDLbTL7svcIDBe44qsvhRJ
RCncqJroR2nLQrBFLUlc7Uw7unXGwdVxYSRmtQJZad0XTVfFa1snq2kTjvgVgU7n1NqzqSO7waAd
S7wv3cCEYI0A+rLdmemNS8cF9LQFsTEKIvVWWQ59L9Rf9h3BzuWr1Q8w9hW0rT96PyJV7+yxvCCP
3vorEhe/JwDj7GGiy/gV8I/3AOCwemo0Z/g2eWaG8aENhnAdKxJdGLAHicLP0IZ4nZHc8TIJg2T1
uNe8ZN1YLWiGlFLXguQu6hcI3nazxY1tw4X2Zq1ZEyHvPsOoHvG8xyWoCgsm6ErMrLo2UVHoO2JX
SA617UnXkRll8X3iWEOBUQdCnnQX8zG4N2qVsBbC7ue/HTeFIRH7oRNlZWoerprdiMqWAPu4mXri
ypgZbRojxXRHu5PSljcMZ3ZEn79egVXQ9gT7MIqC5sGIlamC7rmWMSFnJaJCYc4PFtPtYyNEfWZw
PDIlLJsuLI/U53FmLafyYXDM+jSxiihheEpq91uEiOfORYe1Duu+IvGMGsLpW/n50mgvUH50iVs3
ltLW/vGwaHRIJxpvU5TkJ7tZjSmDABhWOra2PX2ozzWT91YGa0aDtoXHv/aPRZ4lTisrJhEwICx3
RTK5dZuPrnY5IDPySQOUX2cZNgmE/Wi4ZlXbPA5JV50Tbh6ZAVxzubmopBGLusvq8MMtNguJ0C/u
8aQb+A8u8HMPiOYQflC0UW0f+KIle9nPqinsz9ztY4eWEt0mqmrb5BT2D+3WqcgwVyKzn5Lsasjs
DtuCSC/Hqs+vZvK+LqBXJ2f2Q0d2cq50qR9QH3u3qe4fVKubgcyElFdqJNd9p+ghMPERh7fY/y0m
A6+s7fush68qvDY6M/cdeaF5n7lWToCTeJ8ZP9xt5HECvSNUwBAJ1u+oxgxTcoPXxEzZwxrsSvn9
zGvmHllg0JlC0sXeyzXdw2UVYpsMWSiwuALwZLQlV0H/ScQdOJyungnf6L2JHCZs9yEx76MbiK1Q
wkL5WZuKeA64tW9WMhXOejLABs5sucget3XN27r6MoDD8WcOTKaZyKh0MAjyQfelHhx6wb8gE7FP
qCmR3qbw5sjzctvwNWK1X/iDDKESFJDK6m3hVfar7hj4aw13ZKYb9LgxGVs8+zZjlQ60YIaUXUAg
7jaMgB5tbrUEvYF4tYhNQPV4vVAfWx9rMmVWoijbK1GZE0DoLgS/Yw+xDrAWSeVqzgbqdBHlnt9Y
zYBz95Ex/Bhwu9A/C4AVD1x+ywUp5jsiRIufjkN49dY2OoLRtIaU41VkdkxvSEghbFWl2xQbgHXA
kUEx3OdKQZr1IjeI19KcIceGmqE9p17yLowbY2IZqha1X9Mp7SczSAuuUU0Y75pxNuSqnhKsVaVe
2xpNDNX+KYbe+lKb2J1YyEZIVCtCl2AC6S0uZFLk/7pTBO+MsHlCJVMi459InUlIbQECVq2HRkhS
7FRC9EDWKmVimckibR0TZRgSL6Lrj1nglfh7SOy+GKgRUqqgVMh2sCZIfAfIrfnjoQKJVnox6i85
LRPKl3KCPVmwuoAxhTdjhTgbBxwwAoOeXYVNEVNkNfxm5Inh5oE179ZIRMtLs2TNwsZqqukBstKo
V8ZYyDdGnY53SebjsAN8AYjenFRf+vQQ7XBDOAg/JYuCWt7Q/5nFpQjjJbc+CAMDyEQxDxBuUFH4
hKtRbaX96FowMongBA9U9T9Acmb5rnGipFwRJee8klK9gAkijRysniU4PjFJxCkUlVw+9mY9jxf2
oI2/IG4GyLORev7W1Wj9Js41I9NYah5+9M5yrlw0FMUucjHkXaSTblVXEWUe5CN4A/+a4DYaChFZ
fGMtiELYystKv86DPl3lsySJ3WjG69LS8+hWRSYYtULJ+KV1c/lbzEHpreNKYySKEABCkq2Kursw
IvRYW/xpct44WjcRK0DAdeiPU6/5lVVP5kYGtc51NUNIZgmN1nld2UKz4NcFQwPqUvUW5LM8f+ZM
cCcYEXkfa6HNo3kp9FZG14R5NMa2pGLz7zccBDVBXjXY0ru69A5m2Cn26hSgt73BJUd5pGoFVLaS
PitsCn2KL5uwUDtAjOem22OjoIk2gJoqdTx56IgI8RSi31pKU6yg6NYpPIZOL8dd0S455hbNAgeZ
5aOegVBZyYV4enogPrK08Ey6c+8lTlYYB7Uxp9Vj7AkJ33Rk5VcWSfK3YTBLpDzqx+kjfZ5W2dTh
XmdOZTsplpysjzN6W7ZN6IwSWBYRHmw8+rzyifoN3zQLZqlVWua2n0LrzGT++fpYhQrPFDSABATl
g+srqqaQ2FKdzeCCm2VqmCgdjMXj7BLSdPoCP0/hHIpaEGZ9F/XGYdsO4XKqVz0FKwM11G1CFscG
xGrN8czk3sm4oyy87e4VXOiZ2fTIRZqskaQNLld3sIvu39oYEaSIa51baw/iTi8Ia5iVdL/N3NAz
O/MFQ3BQ9xJsjkFvGDTvFlXJ/rGsvA/1TpKOh8Mz7L+XGCRRwrYhJldFEKND3ky0i3KHnIKafTJU
EIZjKKt6q9bujAMaa3XYY0gHTN9cJiqvz+w7jtwMap6G5dJAxRznHtwMBxBhb7lOQHxKPNyiJpsv
cgJ5NxIHx5knfuSVxveHMguVDevFw1daxRYGhVkGm3d9r0HoxSYp4CNUJIre5a3R+/wGUTyn37PP
Y4ZYnEV0SDBTSXrq+08AP3A6T5r0Nib9rnCXIeMDFzjBg4sMTY5r6AjFJe1e3HKG0eqPTo3C9cyV
H7vJbH/oMfE2eJ8WjDQLMjGWerDR4yr7m1NM+a5PE7qHjEbh4+nrPXKXaYSbBtwM9nd8yPvXW1P2
k7DJ3Y0qpqohnsUDyK8YrOOtkASfoMnTv1ktbMR/fVzKy4xVtmRX6bjLl/BhUVyGoGbHyXA3tbco
Hm09/guHLcypAuFSrpA67qI2Qml7+rBHbi2yFvawS3scodnBPna0Aw1hoIyYNDFi7hwEjWvWWjnm
exZlZ9QSR8YsrpBiG0tWE3/cwcFy3UFKz4fixxTWfTfXXbQn0sFeTgjQ2zS1krCXwZEr28OC5f/7
K/X4TnWGZm7yYVMcT40SCDCUH8I9eMr7prukuq/fainGidOHOvIOsU1nnpMSbhAj5f6zTFw3Qf+E
WgflcSFIeihxDaQu+8iMQjLhhXri+DJugn/9nRgLmoXqMQoEnblh/7hoPYlgXKhWojGdv45eFS86
rjpQe711cfoSPw/M+4c6uERzqNp4IAvBj0L29us0izXKO4ivznwWy8/Zb3wYNJUWIA2vH6PQwfhK
mbIz9HhKfDjw+Q165eYeGoN1o+Uz4jZEZtvT1yU+PzuSMBH3kXgpTcs4VIx07LRiAz+T7/UV6AeE
xh4pQxUTTUlknizvgqgenipPeeOWlNb2EVNpCaktq3cBjR+wzprQ4m1OzQjspRnnFjaWAK/tlELf
FXCyzzx049gZu8yPbOUthInWwcjBlidms68pXxHYmyMvDdOvaihVe19RZ6M5G3SkvAdCejhnWFn+
7ZysdTZanWEB7L00ByNgKOdVR8DTbtoihsRvVKTT12lJv8NMmuCpz0wC6oymehzRCpFsjkNq2CIS
6r9ms4u6OAMHikZfWplB/dCbyEpERjz+69GKEhFiT8HL5/BKHLzgmDJM9kKKcOPRiFaJkblo2JOf
QSCN5zPvwZEXnDoBMwFUMPSsh+uruJsc8nogCpJrDKQta8Q2MXv3oXVj845a9vxQ6NXwpWPLdCcL
ZCyJFRE9nqkSZkYickiEeYbmNXBo5pw+tyMPXCL9WIy+AomgPLgLc9mnXokH0leizne1yuatV87F
qu7jmRw7Vp6RRQDU6YO+iw4PvkQJ7IwepMfyDzHk/uDiRv0Uj6WnbUQ/SYtmQGLcYlafq02ZD/ie
yAwg1sSUiTC3aTIZzrMVhs2boXeVd4u1ZyR+xxsooQTTINMVcjbn1RVmlO2yzg693enT/bxsYXPF
0LEUMXUEK8bB2ToiDAkZUD7ojdiX7QT9pa7GNNzohJC4V5YJeFvkHaFOMidKib2h9+f0KRx5gzgF
6oposfn7fW37YUZnincTVxAUwsPIiILS+j+W6c4vp49yZIBcrO6e9Jb9pGkeDJDVhPeXjHTlF+Gc
Ej45CM2fkwnTs4Nrh4UDu/3TR/y8KF8kbu5CxYNT4ejecuEfLiybSqOoasLG9G7JejOiMn22yBG6
RSEdbLVCiQeFOmhnTWUNm5xYzJUbWjotY9gxT4MK9RsIVwkOa/pYp8/t02M3+FgFWwU4FSxYDXP/
1Kq40/uqti3C5RtKR6S0Fq/kxdahrzdmJXYFaG+1ZqER/h01qKUbWGDoV06fxKfvk5NAKmy4UNLI
aj5cQk5hq2VZ0bt+MeYDMrhsvkROjVin1XC89FNyFcZ97J8+qHnk0k26iHyZgApduqn7l95CFdAK
4mAgR8vFby8ldGTWrfkMKJo4FOBiBNBtwzQwvxhJoP6gtmx+2yobfg1NUFJtM93q7zTOFcO7qXnB
KnJdCl7zlAY/4ZqXOtq22SbzpE2Hv86ARJ7xPq3dbRgH/ePQy/qRRSxoHmqSAzzcDGXz2maMJhtl
xK+Tjub4y7JjEOlNG4oHwD6pg419CGd8uYToEa8KElgki7vE5DzVAyvl3rpKnYA09tO368gz8sAf
0HCmFsqS9GCZP0mtr0oTRFHkxOUmn7L6vrXNcCulfs3+TW3ZUXvnXoxPIwILGWrPwuQfscwu+4+I
AENrqkAV+JVQzUVB1XhYlaODruT0xX1uqywrJigU7BX5xRy2f6BusMuSgGeuzjXFbcekutYIzt3J
uJZ+5ULzjb1muvBUjaHA6kZS1Ebx7fRJHLvDLICp7/MFMAgeXCwSMROYtsRpB5WZgk9EmlJZD+tx
ajCB2rK6QFKMt/H0UT9tMfjydFpz1AwY+ukf7F85UXYdos0Rvm3emJf5jBkl07Xo0lZB6ivsC7up
bn7WeaNfnT7w58tddGUINuhCevhsDqZHpVUGxFks3ci/ve8G3SQiP6YK9poXZ/MmaLBoQuvChHb6
uJ/Gfy54eaEYkPnLO6wKgPnI8LZXSLFFndyNnuftyInSL/s2E9dDFne/Th/vs1pyOSDrD26vTf3n
UC1RSy1oszlq/MhLdDLL4szaBFkcVItowv3rkAi9eHEzZ90KkxzglBzqu2ogexHreK13Zx74Z1vO
cj4w8Chsws4Awbv/xAvNgbqg8FdrsAkB2dRBbVakOWMkBR2IZXulZmCDqxYXieeT5bHosfMMpxuB
ZqClwSk113pd9OmVW5lm4uNRaQb82+i+WFLb4J8ZOUW5IzuPbjboQ/VnTtETXSH2hkDGSvGHJpH6
s8Q2NGpPJMes6pBq7qYadZbDSRHJ+abp5vi7Rr58uhoip+83boA8MDGGyVnFEkPjGn6ifa9ILXzm
tTFfSQNLoMsNlfqmE7JXgiAifIj2gCgsXNd6ddkUSAx3ZVipVxwX1t1MVi6RLrSvLgg4hQhmV+g1
fSwZZkAMJUSHN1A/Se0PSHl3Br2JPFqhG6brFyfgEp9rr4l2ThpVAkYfbu2LIAKjd8nqONyKqBmz
S5Ptwdd8ENT/MQHhQsdVgDioN9vK2CV951zQ0NVdFCQZ4CSvJhhJVhHyudMv4fIx7a1FeeY2WwAG
cGqDaHb2n3kZ0k2CugBkXZtI9eMernVJdIFFtf7MvEpt4PPBqPAtBC1K5zjlDibWqoRJYoVG5ifs
GdtXKNn599TFYU5zYdHKaYPm/GKLGuANGqPxO6sj03jKGw0mHUsjwgqsBpc2ojkiFYq5r/8Kow20
jasDzbrugpDsdgqqzmW9aBOvUuK8jJshB0Gx5GmDaUJ53j97bV2ITQ3bXm5ifdaZKNskf4pTndBj
+CNY/seRbemGaKjxq9fYwCgXBb77UJdI3n3Cn81sEyD4qTeVTujWqnNw7/RdU3ZrInZQ35NuQLQY
zT0EUHLoLOvGqlVdXbDh9e7HPKne0iifR9T4XQIgBLnjo5hwXm+81AC+P7QS+aHlddoTnnlX951Q
FTf0OaGLsgdoqisHD2y7Ngn+hcjOe2dB6siKH4nWojLrWhtHu5upzl5bg+1ceEUT9ttkpBPNmGOF
LGuV6InLLcHf1/RbhwVtLu2NnbEvBP+aMbnNcwXOAKp/fhFldmisMf6It8hRVfYqw960INXolIUp
J+uXdm93iHrgqJSE29EMwtSvAHQHfWn4UFHD2z5t3ZehpVLFz4R6cIdDtjDXEhVOt9KwxwaPU1iB
6R9gWok1Gof2O/p72dPDMaM/jYGp+Wkkzm3cKeIsbKQ8AwiQFFI83ir6YNZVaQ5kzKQhZ7StVROA
kg3bIX3m1W6S+7pvh0fI9+RgwUdAeIXnfaZJOJZy2xDw0W8m0WjDrSfC5Bswk0jukCqU1sbWCJR0
hjqXa9aADbzJAI/vEjloL6ECNnVzz9KIMpj0qYl3TZD1RIKVE8FmDX9Zu9qjFbUjcIE0UFbqHUmA
kaz/0nOM3S02zKpeF6ll/YyS0RupfAtanIEy57swcOYvTaXrrzUijoXDEpIIOBhe9AqXJQ431tg0
z4kYMReJhNgePNz0mtZ43qY75C0LBAOg7cojSmQJjujDt9DpY49WFfKrVYGVygMWINriscGlnD5i
cwcrD90ILTV0HWL10mF67aLOej497BwZCRaDC/YWZDGssY39YcesamYCo+l8KozDl8EL1OUU5G8u
hrtHagjnNEZH1jJLKW9pEtLqYbLdP1xoVfmUKrMjGdiAcUqXg73cCFKK+kPS+Yhqqi1+z/QyR7F2
f/pSjyxnKNZ4qCKdpZC5oKM/7vEmg2Ah3pvMn/NcUehSM4HUaXuBax/lUTsar2lMkM7pgx65v+yT
qUJz6ixnFvL0x4NaFfuQvhoLX3PJjjCK0vITFJRbl3LPN1UN1u708Y5cJMdjHY7VgunkkIPXdZJA
ppBpJM/DeVfaJnsee+p8M25astR7m+IeQcSnD3psAWXCbUD8QgcP6c/B4lwTeq2bZAT4Wqu1js/a
bvg7yQqTGqBcDYLukBPBUM5UdFCYk2RLfG9eXaD7sl8bojbO4d2P3XV2Ci6bKSS4bOr373qjZ3Y+
2VHtO5qnvlUz+DgP9e+mjZrZr4vx3Fd0ZPJeSkj4xGle0jI7eK2Tps+12JGdb5RF/KWqEEQgvvFu
UNxE5+71kSfsLm12mg0su7Fu719bVCpnMLt48Nm+mheoEuDH8P9uApbxhEpmrZ9WkbZtW9IFXZgH
GzMVCCgbeDfsSBNoVLk9bSvbGMxV5bjlxp5qImmN1nI3Z16L5bIP1jSL8hlVkeHQh3n3V3yoqnS2
Tr2zk72vmib9ho8uvMejNz2TcjKDPx/C4Ts8KuLFNNN6IpS5XTLx2nM37HMVAVgoFYRFBk0P7PBl
wMLv2bkT9SiT0iTZydYOs+csRJbgp2g8G3jLU/WkRANapI9ioePaTrKvHeGJLyHT5mKSBhQBxjf6
HZeRfjXHciB2U6QUp4qh6F9QRAdPMhDzmcH5yKNGws5OACk7BaDDQhjg8ii3yfLyCUhyrjuUrH7b
R/01CPXSj9H0X83gdc6sDpft5MFDozTMboh9tkVT6eDb0ULkkW5LM8txY2AiVl5/K8rQPFtyO/Jy
MAYbbPIo9Zns7vffY3QTRMU6i7SLBOxpG49u/r0mUeqOxBWJztaZ6ousKtstbJeq3C4L9JtABPl/
cI/pBqNjYsx0AdTun4aXscUlvrjzK+DQOzno4rqeVb2hQhmTtj2/CWbuM2v9z8MTmzva65S2qJ5Q
3ds/JiINzwtTjhnlcXqZdmr6FWFXdtfs9pSfgoy7PvMlLj9x/6Gyr2XYxTZMFVF3DwaNOLXtLtNn
pvkxSsVGEte0Uwr+OUh3ilJA61G8zYmBRK9orYiKmFTw5qk0/9CSTvw5czqfnz0GDbbczIiLi/lw
YKCKkAXVRESlGyqFjYwhwhxaktcHF4FWAyYgh/R8GycEecFJiDAvyfD76ZP47HPHacpSRGc1QHuN
cIj9p+B5fd1MmjX4nTAb4ZczAv+1keXe9eTZyYA9SuNEXHzOGlvnun6s5gnMWjG58tEJLWNaGW3Y
Byu9BjEU2GOV+rEotXFDshy0HC3AGE9WZ32ZRF06XPR1EsEWlco4h/H43MdgjKWt51FrpzGAo2r/
SnoKEVHYV4OP4Sijyz83FxlJFDHrK5N7N4mRIbaOLxOqln6hRcJEu4gWf4VfilqnDk6jbKPi0gG9
eBUpvfT13iwvTt/vz8OwjdZh6UAuwwoZHfsnWbYjPI+sG32LtTstnhSTPLGefoVs9gtOgfGhh4h5
maF/9I0+rs9850cPT2kQ6B/1O2EffHPUyeIRSdjk26onwLCPzZpMZ6dzgpvMKTQwQjWtbTSuqTWs
cjmiBkV+GmhnFqHvzdaDL5FVKJ0+neWCSRbY/m2YLTel2IeyhVmodG+bfI7VTSS6TtyjRsWGFNId
ewgo5n4vNaW0O8sY+uK/OTuPHceRbA0/EQF6sxUlKn1lmSy3ISrL0HsG3dPPFzmzKFG6IuqiMZhF
ojtEMuLEMb8hcyk8aX1VZjd2bBhIMlSjmLEpcxGFyLUFAZYGL/lkN2hUtSj5lR5Oo4xY9VsjBIAA
+zA2GnjfifKjNFJa2qUq3cym0iyA24YVjW1tVCBdF5lr7vIh5itMApTv3Foxxny5sHBKhGW+T6Mm
utEXfBkCvDKQhXHw0bxt8zKlOYsznLdDe23p7obe7nD0nurPbTiYHyI7zrKXMTTxQ6c8aHb2TFrs
6rlZH2fXMx+cwS49n762ugGcO8/OwNfAR8JnCLlwenynr3yYezpYg8lBt+cE705KN1S82OR6VQbX
N/lbvbT6vGTCDEokqIdLRd6uf6U8o7d46qBKwJanN2a8U3GESPc1kC28FFJTbw8x3Y3iScOFlAI8
QmdHqo4tzk+ta7E5LW3RxZ/Yiowsrv+0C5cOM0OIWaSNtK7XbWTgiaLpOr0/iCVRvllS5RNWAhKG
Q/cFoZhlf325c9QBOSrHXULcaFojwHL6JoYmVEVfyh5TZMBJ3sGfZMOGo4rXaxUNuQicXK2MOxzp
6wKb+WZu90NR5Xj4jd1QHDwoIoOP2R9I2Gq0oabXiwFVLGu74XkIp/B5APFtbvzs872CaxYUAk4m
cAai1emvdrxktOFrZowZQuZFaY9zh2jH8b5GF9X+98VYiqCkg8pwSUBOF+u4W6JZX5AJ0jD19ZYZ
ewkHVdOIsdrGUhfmJ1xyJMEyANL2s1dpnddSucHEWg6YGQ8Pi6bVXxS60Ngv28jF9ix7M5JmBlya
iMXGSfwCWNLd2IPnCS3NesBScuROpeTKv/91OpzQ05mMe8vBIrv+CYjE+TR5FTIebVw7BwV07gD4
26qcjbvn7YifHEuDTidQG1Bw0LlhTJwuHKN2hNgnqhjtBLPsTkSq+tQiApo9WsWk1kHcdnV6jGnH
fEvjwfhWDmX6ydIwYjmq+ej+ZsAbP9cZqVxg4WPvcMeDx0Rmu8YIFFm5TuxwOZyBq4cEcsyX0OwA
a4ekY5/NPVrES4FjrahM0Ol2KKyfptK7XzFliYRUZGyWu6RQpw/tlKiT79qiBp/DL/tt07kfsPwd
BPKrjBWz265z4peNo3qWjsnKCK479TIkC3s9b4B0NUGQc83DEFO0tpH0gE3UutXuuzROwgMagyV+
ltDAtNGsMeEVanxvAsj5ev2HnG0PvhIfiDE8hHDHWx8+EJixiYb1cpBtwQzFnaK+bfsO59FsFJqz
61EWDNxBQdfk+sJy86+3B/hwnANM3gTn4HR7zKUVUrnjMjXpY1ze4RXVcq3BnAHUL6zsBYl0zLdB
xWojEPNp3njus6DDcwNxA5nJ/Nay1nS4LIKWHmcdhWeONfLsWhOkRMxMF5dO2D8/KQ0wzjqHAZ7f
GUXXjABGle1yiFw6kLsYz2v0V+1pPMTtaD+g/SsOsweLxYvD6Hh97Tcw/uo1A7tFRg9NJnpF6xlH
kqgUdFGtHTCYgVgKOaSiOe/lzUMVaqW7nxgfl3vFDa2bPBmwODJHRHfJYtM0RmbWs2gkF6o63Q4h
hlsmSqPznga/nh6QgwyHHVpzJlbIXujuZyTgetRv0jAoHK1S971a6fPBrUa99hd8WN8t+mx9T8oY
oj52vtEf/KhQLW94L+A/2qLbOmQXPrJpgjLBzJP3TwPydI9Zo1YbIrS0A4roY32nYmj3azKcuH0S
ccRkA0msKgpCy1leh9LDkr6HOD/6Hs429aFtZudYdK0ZSUrZcoNQOvJlbZnT2br+kS6cQQmdVQGU
e44Lf/z0Z0KUL8PZkMOCLkYsAPWBRWrkuO70SHPWHo8RFDrkh/UFafHrS58nTxx7nF2AKJM/mba6
yo3HySmJ0hiZamOJHds8J+7LMPTzH6EJ4mKW0AN3TZr3QIScJ5q5XY0BrZ19M2FB+dB9k43Tcn5r
8osAatKwRiGRHbsKDK4RVamrsmMNhokfqnKYbxduCn3vlKl3Q+GIZTAZw34p6+w9nq3YN2Bgpm98
k3N4EsBX2C3gIWWTEfeP04+iwZLlZczqIQPkq9zVqtRKBUI11Hsm6eFPlMJx8zItoPpD2VrZTdyD
QN2pEA+rnRLG/TMhDUUIo4E77rfMh82Nn3iWXRrUdqhuSqcX1zlr7OvCTtyichDBRavzqYKS43Ns
tQ+iWcqXPK/z1+t75cJ6SCyim0+vikCy7jhDwBegOgfj4DZmWCKr3IX3qaJk35xoiOedU9Ld2njE
80sC2C4NK/kdcAtah85Rul1EU2YeWqGFftd5yX8NqnAFnCFrpOnMMDINF5zehmX515YRAZOvAhBE
1vd4up7ugCYTteUmlnmoBVTJHhL8j44aOiezyKXrR6IvxsbmPw9YEOFpKjAxceCgnyXwizcaZhMh
gs7Q645Wnij3Vd4q962dmFnwz9+TFqcllSEl7OGN7fpXZphVOoN51NYPaEDRl+4qBVHBPHqck+IX
gJB6A7a/3j5Y2XLTS/YF3xEtqdXr9Jxo0kTSREFqGShOogN5ByMEk3FtDK27GFTb1u5Zx9W3FZGu
g5Mgr3hUaU9S37KKiJ6WqhwI2fYD7PgeJYKmeq+i+AItHdfCzhVbkFE67fxn/75y5bI2A34GM0g5
Ajg/XXbQy9CZ0sg9oJ6pP5HFenWQT830VROA4Ha11xu/TDVU0K6qK5ozKPxpdx5jYLTpwxDx6Yi6
+hm9D4h8g90ZGNmgtH5b6mn8HkHeiTK+NLCqwN08+tDERvnRBh+ALKeaiV8jGohjEGJQB4W0jLsf
faKKL4ico5yrWovtoBVtYw+CxIaaA2FMIIRUdCGfFrdqfi9F7mBQLmInGMGYqHddOok7vWwcRCqG
JP4eJwAKGJ7WA14PXeXUmNaP9OgrpSV1cDuc312lXtC+XywYGK7SDT8iAP2tHJhHw15mG/yngL3/
ZpeI0C8WkmssRBm9zxWkMz82++p3FregVlKiaLNrw3lKD1mc8uBtq4TmHpyS8uwx+I2xKHXSh9ka
osUfk7K/9VS+NYbkpofukmKkPykQ0Moo2WjhbsJU6CUk66sOYaMjVqpZsyZ2jLfp243CyB4VNYHa
Ae83hsSb61JZuytAE2K5EOko+ijd8oT6T7r4Qm8GqgTTUPC9p1X50PK392ERoSTr6YMS+VNZymyv
SJqZAqsx3i8j4IRgqOrht90hX44pvNl9rZjH/u6HiuqFotcFz4aU/1e9aDGcMca5uYdVGeZ7sCoj
Ki4pdvQUFVq5Tye7RmZbTN4MpDxETG4uzKVGmSREDQk/GOeLI1QtuklLNb0JdWdEG1MDxbYjy8CA
uWhVKT1nou3qW1WFTx+3/DTvmM/Gd0xGIoPVGBnukHVRrM8zE3HAHgOzGbi+E6YpXoSj9C7VRR/d
GkKzI5S3lNYB5jRMjo/W7vxrUUN46SN8dhNvliR/FEC1kRATy580DK1fLiARHDFdk5YbhPppT2Qc
4ge6uNn31Mo4uVox2rOPeUpi73Q0Mn5WM/Khh1kfnIem8tJXXhy8Y0tJiMvXw+NZixcRP7qmGKbg
OiUvoVWrQMgBRjp6+D8Jxpc77C46cKzxQLWSDHrt0YUOSeKpfes/SLVJ703uo58QPiJnb3Zj8Zw0
OEvv57pyb+paQlNj112QFBlKXdn4teexDswatbAspqj310NoK8PXwwjrOmAAiEcVQvRBAiT0h8iT
L0NsfuUh1U/XX9Abq+s00BHG0XtCEYGeEwXOaaCrXOQKRN3WgWoLNGGMKqxupqxRq0OddhTpbazZ
pa9T6hUHUykHcGgK3rj7Uu87y+9mHaswNILzT2BNStTHxt4O39nNYB/HcCI8ukx2wQM6ufuSgBEu
9vakNTV1hs0E0QWK9pyAEO8fjdlbmGNMWIp0iJ8sH0QVG8k7PTZmGD6mA1o0TqDYFMqEApsaZsif
mNHvSETWF4x7gdglGA7Nd5me1z8WxlHIrkY9HXrH7WnsqkPM/MZNo/IpUab+tViGSAloLNDoV1Ot
/wQQ3MyPJa/4g53LfoWn4Wp1G3al84XLfhzuMDxW0aRg/PpNjAMdNCcdk0fPBNXIcSzKP20cqzSS
kXFGATeayz3ODRV9Q5g+xwLgEO7S4xLTxXNyUeEZBrgHR9tw+FpP2jTiQ5aJ9lZrbRGDh8+RdIga
L3/pFxQyjiMgsmbXa2GxVcOfbzqbMZ5KUwoOsdTdOt0A1mzO5cikVk4K1WBB2x+gDSNxq9czv0Vb
6ZhPZvuPORLXK69BzkrleBmowemiZgctDY+8JFCNqj7i4DPt3FmZIQOo07frO1xu4NMNjkYlHVwm
hmQuqOCeLtVG2CREsQqMu2kVBjamNTwotd08XV/m/DWajCVR2YVsJ5t13ukyGIlNi533UWCAYtAO
SpSF70A8OI1v52BnhrlJ3rWavQUhuZCnQOGnhqDoBO6/LjvRr1GY3eBW3g9RecCmTLtBZcp4ohHT
PelhbG1F1DOQLZ8OaX3HtYDYModcc8wco5nLyDRC4K26072KBesPum91e/ASJfXu3SaKbwqjRI+v
RfThK5o50MJVDcUOv8eUOP/sdDaAxoLhzVNWQi29sdA7aXAVQh4Bp6VOqf2u17QXDWMsXD2YJ/5M
AFxUQVlPwJ5mIAiIVyUQ93dhgvovBu6Zca9wNAY8p5f5He1hE1emUDfKwJ0t9SHO6kHKouRmv1Pg
aingHnGvIPfHGrEowqECwwiCjetX1WzfSHPjRSg6FTPUcvHFzuYJpXKc3ZQ9s8SagaE69D1jwCjT
Dzny6riQz3X9UVjzIo4TUmFLAO1eQzNnrrXXunLaGEUjnSwpnVMHiGFoJN0eRUxtpAAqHVKBCM2W
NgPLtsu6GK3wutLLp1DD2GOvEkbQ7yiLJT0w+sAEjwvT+9V6TEZ2i8UUxF8iL/s5q3n5mNeeKm6u
b+4zYiHX6JtMBDcpvRhK1dPd7TTWFGrqkAWLEeuWT8TAKAC7GXT5LWRJcivX/RY5/EDElXbbLULx
PYE5kZ/jHpXSYBpVnOYxa/5dlsYMt7geEaOn71D0yfzRCE3n3nNbvLJsFVe+aV7cnddGho/aVOm3
tjk9IQFZznvE52HrVCK4/nxviJDTIMEtyEwBYA0jL+rE0+dri8Vw+0HatKQ6ooJZpBtUGKrZ4SjV
AJ4cpsZBKWfIb4iXhr7TJtt6qYDAlkc9tifDbwD9f+9zTB4eBqPVi6dJXgmgtkjzqciwfHyEE5q1
PhuPXMeYkTXe4TgOdZLvNZBOq2FZvfOGqH/EHmEe925tpLNfTGiyc64V53ff5spz4bX2L8Mu0Ka8
/grOAwmqoqjrECRpl7jrHtIErdMpzTkLrKkq7+YFabc0ooOM0453pK8XbdwA52GZ9STDHcYCJIl1
W28Y83YY6iYL9CKONVSNtLJ79PJ8OV5/rnU1zs4lLNKiZjE6QGu9akuLRjTqrTQYUE96TJ22Qlm0
xTWs1f/nU/N/mkNcWIrptCERI0yKIIuebiKgrbTnrCkPOkCcR8QVQbxj2PlMH0bZoJictYR5LGgX
spFDz5+B+Oq6CfUIUqqbJEFoxqK+x7Q+vouY/ntP4zAxd7GJqRQWPXh7NxU2VVye1KgcqdYMP3Ox
0xuPOzB/ClN3gQhp9cazl+WCKCyAwu3ZKW181/dNiwqBokW3pj1YfwbdExD4NIEGEH0c8bmxTEls
LRYmOzMD6d5Xra59mSv8wSB50fh8CDt70xXjfK/aHJy3oSxoTQaApy+6USrwtjWmrqjr4304jBgZ
fQwdRblX8pYKXHGH0dpf30dnktc05+S88U2xBrTIGvCUFLmmduNYBqmSed6u6y392KWddV8IRb2D
Gm3dFAlWasiKid+mEs2z37pJ63tGad146LjtLFQ9H9ty0QWKu1I53CtykNEa/tk7vTOijaB9npFA
eEVClfTOITVY51gx5h/2Mrh5wLdzjmOP6SJZ6L5uLEbCTlvc907cbwTS8yPgIQ4hzSM0+c+6ggnx
qCxIcdsAHkab7pArtF5KJwcRVjMKu/5F5J1zGrMhVEI6AgnmErTX4oQmnEFkg7oqWJbaO5BRHrwq
DyDtW2RbhfckLdV8qBjqRkJ59ozMgXkyLBUsjdxqLekw20StehqboJ3dF/oLKV19MzODeTCaD9cf
8WyjsxTTXsuxUSsn0K5OOZZ+0MQmrcbHcs5+G0VnHmkmFa/M/unOONGyhXdbTzSBdSErx5xJR63C
ozA8PVkmIdltu6oOetQ/P8Zh0UkoMoTAumvGY2Fhd+rFcc/fuTDuGDmWAeJp7kZ0Oxsf8DOkqTwO
GgDNKOBXw5QiH2qUCeI2iNNE+Zlqg+uDubAPswXBix7ZaN6bVaoYMAhdXK1V4FCzW9YbR/787TPp
49wA/XOZIqzhYTPDHnWxFhGouTY/itZb9rw891bLo1HlVyDOvHEJn21ptjNFgVRu4EZkc5++fm2A
FRMmSReE2Dbd5DqNTcgy6bGIpuXR8gr8VQTa1ozo8g1xjfNNjWoRg1SgPvQAQB+frjwIw2wXlLKC
xBYZTs+sfYdpKrJYSJ6HG495Fpl4TKkPz9nhS9PWPV2MM6vM8Ie7wO0M4wfwAu2m69Rq35j6uPdg
ZN5OUKM3Fr34hAA5kboDYEOmd7poOxiMyPHGClwaOHsMmONDU3v6TV5n/UZuc2kpbiePWQntRXC6
p0uVGdqPke51gaHG9k6I4QfSe8MXs3Oi538NEHSoHdS3kJkkeVtrokBDyYt61EkiY8W5m8epfw/v
/RXfP7cHpUfj4/p65xsUbJK8BIm4Biqlq4AEP1iBw9kDbVDG/KcTZviYL6Fr71yL0e9OnwqjhZnW
oiM/W+7H64ufn0eIvBDfVJIeqVu3yq9ibI0xAHVJUbXcPcYc+8/o0Rd3CpHiGUrk/2M5Tr0GlVYC
v9bYFwohbLa0Ig+WbjEfzQXPy6lhdmVFTvZtRFvgcP3xzk8F7QA+IyC4t5R1tWtkRjfEtc3jYake
2MKe7tRShPtGiHqndZpyX07GFpRKfrCTSxRhPAofCR4BCAC16HSrFmQfE7BD7k0x20FUTMVuHhVI
s21T+3TjLOo4RqSdWeUPNvbKG898flJYns3EdFCqyK391Gpn9twa11bQQXr2TqldNEHYYHuPIcpG
NL/0ehEtocizqdGB1p0+adQ6+kjfLg/GSRseyoz6K8wL9FTjwn1FLWkESLkpoHw2mgfABxiA9It5
K/PwNXILEI6zKIuVB3Y0Vu8jqZl9XAqmIICh9FtrMfBTQLSUAQaKYo9JnopdXXjWq4vNkb+gVf7j
+iY7P8Bg2Wj2SvE4OATSGvJvJBlwrqgUyH8GXqFWz+UM+VQYlASaWSBG5XbxwekMZY/9q/vPn1o2
EVDJhrPAFvdW2ztWytKdsQIJ1DrLPg8dHV1Lr8RtkrhbjkFnvCoEyfjIgIKY5b/tq9OntHo8+igo
HSynHO/GQsDnidnR8iyFum/ywTLaXVoJF3NpA5KIFUJzyrT8c16qW/CVs5jFL2EPeFIihaRmfaMj
/+PUhTU4oMXB4lT69Ikpd/IeJ2T8qwrT2rjGzz6vB4FN8hKBoJAvrnEXOe7pY2TYEx5xU/MBhMbD
PGjm12zMihtUCcJnsxLtq3B05eb6vjp/TvDFtFB06jGmtJb8YX/NoXnZ+CSlixo0orKAv1EImcg5
v3Oy6EdW6lso2UvLaSAYSFkIXxyx0+US5F71Kq21oEdFblfBOj5iz8FYamTIM4ha+Xn98c4zUrqZ
EIi5CZBDB4O1ipOJV6qzrSxaoNKAeTa9MX0nIjs5VjH58G7Oh2YXejZ1cpoVX+e4mPxONVHru/4z
zrgX0gbKBMsAfkMWIOtwHdWKVeDLqAYdXoPlS4cCtP2k1qn2FVoIEDRvtOJxT8XVmwgxl26AM9Nc
PzAI7MmTc2P5rDsc+kMTGtqyUxp1tHxcYxoA1zOEm11XNnbvl4jzFug+h1hNlXiSVzgtpGi/X3+Y
871Kg1gymXipVBprvUw0YPrc6kYtqMCXz6CWHOdlBuL1LlPs8MZQ8vSQIKy1z+1pCxUiM4W/bz2c
RWCdk2MzDgCbsuYd9iAGBG5Vi5+Nho5dumvfpfVQbYAl1jeOXEWKx/HFQCGdfSyMn3SzjdXFLzV9
+Zk6yfdysvOnPvGUR5rNDGvjdkv75+zC+e+iTDvhQsETW+vXj64JBWEwFz8ij2+YQ4DKrUK32U9m
pH/SWhTT8hoGpA8oLPlY9WCVF28un8yyao9tMjQbgeHiSyB5IvPmzkUl6vSkmpOdYV2eqOAkSuKs
8+aHy/uawUm4yEoUg3HE/jvZOClv/cPVJ2ZKh8w72Sq17JuUw18BySrCtirDfvEVfCV3oVF4R6XN
vE+lWUW/0gbIRlojbtAN6nSE6VsyAGyi21ynvkR0aH4C8tUEXghy2HTK4gbdRJBZRZ9/nSIMNKLc
jTfuxzPfKb4caDlOOGGZ63ntFpZW3YTKO3i91uydB9tgGB6hzodWmhJBMrFbB/5F7qnIMsRj0JqZ
vcfO1Tk4eqp8AjxJQtOnW43GMzqC/FUSUwiCjrBDADz9fppS0TSKdAkT7Mfvet4NeLDMg/d5XCr3
rkpCRd0jvapF+1gRtBJNlF2UXVGr4nai78lIhUIduyVVUd8pCAx+ru3EeKY1mAy70gLuEVyPKuuM
Uv5ejjZVHuUzufsqUA9Afcp+yGZgdEn3jOJ3cidwR9kL295KXs8uhbe1YGShBCDJCGunsDG3ydJy
oCHo7vWfdMUpPykK4KsoH8RrE6nmDmhWyvauk8OsOF2wCHtLEHd9E8rfQKEpYUoyxVgTZ+yoI3D1
qO9WxvJL0RIGfi3eyH4L9vebVWbq1jaVPYjVwZJZFa0veQfBCTjdEC2VM5RnYqexCMb73Rz7Cm2F
G+aeOHVhU4R5QpU5txw5/VgAuN1l0zQ3u9oIx/fXv/WFZ5c6Z5IUB9juLAsYPKQmq6hZ/ILBC0/c
L/soNcs7Ve1mRC0XY6OEeCOZrZ9dY1pBoQ0Xgjno6bMriIiFrLf4PSJHt/oIpvrJqqaOeT9EULFz
uxCUYa50JPiiFKntR0DXfwgLGuHOxNUIuSsjbREaCZX5dUgV9FBKESMu6hiLcpwIN8oRQZD2OwbY
5vsonwo2TVT3t5bdW+NGaL70+sANsnlpZBKbV0lUNHeehRLQDLKiVHbdaGdPs+t0uxEMvL9kofmP
I3K2KkgDJuRwGcmg1jliI7DiQaF89hsn+yG8UQ1wtbQAQjQF4ns5QSJvltvrW+QsHNB/IR21mVqS
faMVdPrFmiUCF4ZMD16Cpns/LAUMQDeLUJTRt5xYz246uZRsCltMZaj3VilwEy3jEiouS+md8oBv
x4gceTlDXLNsRNYq+7BUXb/xTi8+H8WUVF+U3mXy739dcyHm0aaReeUeIEvzg9F0vO9aFXlcKXV+
/VWeJU08H0J5Em0Kxp3PeLpUm7L9J9Sx9k5lV19TdGZ9OwEUt3VzX1wHyD+60Jxtxhen69Q4+yCe
C3ezCMPljmYIfRePF7vPliT8ZIRZ6aOCUn+3h2J4F2szyDXs0fzSLtBHCXvH+tk3gxlkKLNsvIGz
A4MJO3wokMz0D7iqV7lMqzejHqIrT/fQ8D5S9E0HqC4zVM8ZqTWUjjba8Rc+LkBi18YQyGSuuOb1
DJgv2UkFkKipHAdFIA0cGh48frR4Wx/30qOxad8ejyO6jupZks6Apjgn+HEDRk/BbHZRXPt91eXH
etaUjVd56dGoz6X4B1R2wO2nH1kP1Sy34C3sBWPJj3GBa13p1M29cNytxu+6xcXVYCGywjOBsWcG
vGqquwzoVRMJlT00JMRQR4TjUR2fjFcOi/HQ4cLyhIrVoASNYqUHNev7/fWDsy505A/gMQl5kAgB
960CQ9WroROW2KLbTjM9gutQ3pVt0dxI086nZZ6SuxFZt5hx4FQE15c+T9/k2qTAsg3FcVoLB1HL
Vr1mw1kd076qDrYp0uEIXwOzbDLv8KZRqb3u6EQw2I3ReXKOoVmM2CwDvzX/ZEvZBI6G6v5js+Tm
SzPTmt11ixJ/j5BcRMcUys3GrXQhjJ784tXniopSiVpq+z2mMt1Hx56HW7hlKaxXE8AgEtMfB5PU
/Pp7urQogyYOGiUDm1Iej7/CqO3gd0UtXO0HL0z+zG2L9paWobdTdOM78DwiiEAsHK4vekZPkRuD
bclYmaAKTWYVT1BzoBWoFNU+bjQv/pZ4CLL6ateH6b1VogkKFhUw175uB/M2j7vse7dYfXKA5D5N
zyN6+QhL9g0efsZcgjN3IYd9vP4TL21d3gepDtU/p3T1Mao8BdUWk98MY+EEOPdNB3dAb1Bj/P1n
EEDj1cYsArfOt2x4LwUkgBFSxVFKEVmrW0BLE9XM57zGGczo0S9UUZnhQ1ifXTrheME2P/75SaWB
Ot/fRVnlDCfSYOSVx4Ch913W6PvONVP8A6vQx35TPRRT/KtSjfQraoxbDgEXHpSJBio/tCGkzsgq
EqKxk6QWzdh9EeGxp5l9cSvyTOx1RTGPkWZuCadfuF5tbnKZLsDH4Z/TrT46ZhNWYcSLJeHTA+Fa
ZXyL3sqmdor8QifJMoRJ0nMKcEZUAEtXC9XIw4TuyFQ2NCTSdZlT+ziIsHsY225Et2ZSjo1SZ34Y
M1DdjaXoH+1JwP0vo8Le0amId6Omp++vf+cLJx1AhCwR+T+29Kp8SWcPST2hIWsI+P9J6H3mK0Bj
b8o27D6A8zUe2rR6ub7mpVdONgCDS45ZuO5Wr3zJcr3ECwVP267c51FuPzpK3Gz00842EiBuKlGE
CmRAoQI+XSWtTW0skCr1RZSmT5q2T9GKSiUkWR80sREYLiyG/AzafuAh+cRvHfi/AmaS0hZUmOzw
WcvEBxaOvWxYQUWdhHongCdt3KGX1iMCSbl/CF101U4fzqn1TlcHx/UrjNrBkQ7ekbmo/ai6ZeM3
ybiJeDzbvQCrJDOPDQwWH7zT6YILAwpHn3QW1BXoPEoeOz8BmkzRocNMFivisa3ivbXUqDfrEfJg
MSwM3dfgGXgH+tH0lyq9NQ4KxrRAgIllgZWIuAxwdY3/TEA6PbzIoubQGIha7+qkzh7GJKmHI+6o
nbdTIqfeUtk42/s8E4UQoiBgrjVzPR0wEOEvy7pwfddSIL/pQPaR64FpeCjnWj9qyFoGhrWprXeW
67EsyQ8dCkZOBMhVhMsNYbuKAMOhzUYHAnKysTTrSwM4hT56GwXf2VmTiyGpZ5F/gBdeh7diVhEQ
t1jMlM5lN27q4GHRlVO0pax9aSHkQGgwYinGPb66vGuF4r1RCs8fSnCuZm+PH6rKKj5fDx2X9j2T
HGkOTRzlNZ5uw9GuDDWfZ4DEutN/0EZ82CqRV/6CoNpt36B9dX29C98KsiQMP7rHxKp1vdzGYoB9
VsDpKjP6jaLsqoce6WNtV+lV+3p9sQv7kfjBu3vbk95ax2OEAZSk2HShJ6l1j5ox/1mMMd2ZdSZu
vTIvHnK27EZ6eeGFSiV0TUrb0dhcTx1mBNIobizPr9wBwtyEYXwG2NVXcOp8XQZ9C1p83pBn3gli
gfkv4w7JCj39gpOVYchB09dfUJCCFFMU2F5QnDeiIMHLkMCPchxb+paBwNQ6DczcxTvaYzvcIIW4
JYp+8fFJ5uTPIXCvUTAIGIWV0ONQwjbEsRgqSHOysVvEzldy+SS4/oXP8kceXuZwNH4oPmg0nT68
g+NHvsREUaUMLf2OPNt5yrxxeEiR03hdzEW9aTrDxaVEE8bG2pd2FwRLE3NZme6sc1cTwZR+cMDg
pyEWyRb6yw9NAguvLNruoyjS8QNGwtMWofttBHeS9vDIMEbZYYCombSvol3HBAFntDz0yzay5nsk
aTLxDeoQAtuiUqau8uHOzugEuF7+3u2AnfvjoPU/laXDebczFWeCVAhF8+g6CG/5+hS6H8JQH1s/
ofopj0nMeHvn9VHf+JiweMWedwvHrwmnWH9dCjX+lA59SXsdCMngm4ON3K6JKtChtiuUgAF0eOV9
pkxtvksXiIVBr7td8h7Rs+GmTNRq3LVdUbzYoYX692y4Yb4xGLt4JkixpYofNQW30em2mNUw6ap0
QrWqnW00M1Br/GOHVXHXAOXdd/pSfEffBk0v4dW32pJ2u7T2xo+5wmhml0dzvWUWcuFYgBmAr016
gaLIGdZHuHMqukn3k7AUX5ZmtOWVmA73KcLGUmI5ijZ6O2ddCbpb/wMxk4rCbD59BU1ZN9Xopbrf
T53pi8WefADj2nEugFruBqWny5zWDRxNkpCW/l4Cr/b64bzw0JQcZMFk51g/r43SM6Sl2yFqdL/g
rdzURjSzZJer3gFJavEkihlazfUlz68XoPGYsXDsmE4CjTh96gr/FYbLteFXabU8jGZT7PC/yOGM
iq3O7/nTAYyn1cwieL2duSHosS6obBh05ulIXaWWc+CI9DV10+Sga+m/CmARUKHfE+sw/TTJUVdh
3lZG1Uj4nw9sFHWFaYiPtZtXn2eNhve/v0SZm/4XHIs34elLnAe9jara1n1MdLxsN1WJeBWitJ2A
MRUkxuurnW9UikSETRgAcl0w0V6t5swJdUVskDRmdNCrNH+1hYeFQ5Zq6nFJYq/b95kCR1jL6upV
z0dl69I6T7UkPxHFdAYI2H+u6yevNR0RmSNw37pV75d8MT6yacTGg17aMNIMENgxBA5Ll3//q6QZ
LdxM6xzSUTpV6FLZc2jsMwP+cknX6WXxCLrX3+wZTEnuGSmoYMg5JRyY1Ypq26CXlRSwh2rPrQJt
0sWhFx2WVIi/PwNfgDKa21nhN8XQfAkZdFB2lOG3KG/05+u/5dLBhCGNSAqzOsq51fbt5n5ophHS
aW/HWDFWRXyT9LZ6lJYLG+/5wlIamk00BCCB8sJXpdw0G4biQEnxw1TL35mp+5FKPHzoounT9Wd6
8x85vYqpc2Tvk7oRmula/AM3N8yV0tb0naktP9Bqqz+F5D81GcGcIF8EFPoZcII5H7Im6qbdlLQO
9uQdtKVdbHdYNMVOKQ6RaCp7Z9lw+3ytgaX/7+dZGquSJdIQ1xkunm48V1fULh9AszNYbfAjB6IQ
oD1RjChH6NV+46XIu3X9UthzTDHohkvo5elqqYUmSt8Jwy9wJDHQgag1sWDwpC3xBzebTTgTadR+
m3KPGQAaPuPvwmUguZj8e75qjlW0dQzkB1//IjYCUn5A3mkZrX4R86tWLdpUxTEvzg8IKBi/BCYb
AdZIys8e7mUHwaLAFgI0RILXRakG89J3Gy9GXj2rXwGgn9BNug7kYS3bEpeL1KCM8OUYB4iIE2Xk
LfJEabOLPCWJSTuG/BtT2WJjgndpl8pMCNQeAFGoq6tMIEHZUwmdQvXDMh/vVLNP7/NUbV+sPprv
6ILipVVMlR83CylgrkT690FVq5t8SoZj2Xb5R5A+1fexUvM7q7LS39f3y4XYiy4+u5N2B2XhGsDo
mgigFlWm+naNiZSBDDkaJK0db+i7nmMppOonKBVqXQiYnLzTbTm7YdXMEc5idaPbqPiNICXaHlbH
LprqBv68OX2qqdx0qS+hvksXKH1IwEYbqemFS4CBFC5gUotU9oNPf8Zom4PjJK1KMlbEn/Qsab6Y
epJ8RqzBvp/Aq25s/ku7jvsG4SeuHa7Z1e2qST/l2sV6xIIs/a50neggxry4072xvu2NFtzWfzg7
rx63kXQN/yICzOGWpKRWJ7ud7RtiZj1mzpm//jzVN6dFESLaWMzuAsa4VMUKX3gDfc7z7W+6ueVg
sHHowGqiHCR+1dunjtlUCxmTZ/Lk/SP6YPfVmM1fgGIXp8JeshipgiD4Y5pz8yOnL6AD6hfmLeTn
8rMeTubsdqGcgxKwu5cxLzFYuv0Tt74DCDY4IvTuwSiIbfnmF5YL7SbeDkyOJDk89nPlfIQhh+Ye
AhP1i6Uvzc4+3xqQzUfnC4Q4d+MqJYlTpx9xMlW8QS1D/GTrOX5JYexpSFaace2pw4AGze1Jbp0t
EIiCKmKSd7w2795MUmotudLrWfHkWV8+YzX3Dc/M8eftQTaeW0Lg/x9kdb2kRWRXE30vb26gUPkQ
2ha09JywyFHG7Ka/WUYAsli90Wml2nj53YKl4dUvMKdCeVbLDySB/Xhg/89oEta019poT3f/usQg
6jjQ1mAPwNVak4mkRVekooqJhmM1P1c9nopT2hrHHi+eM+ZGvyl5VPcF+O679y8sfA3oSxQ4wESI
hX/z9ZwuWVKrRagFRDAEUA0n1C5thmcIdO3ORtmcI+eAZ0mYSa51NhNAEpLJze+1Tjg1P5VcCcbH
KcFQmsZyoaGDhYzUMdQwpPJUZQrf6yZNoEq8AHsBiBkw73UVMinjbIxsklUVtatjOKP/0shL8bFG
1uFwe1Wvm6KMBSMFCzdkvfBBX92IFb2yEosm1VtMc5oezCEZpw8oto2hhwoMi4xHOWDmQk4b6Smd
dLTPm7Ygic1mVQLhr0n/BvqsdCeri/pvkdzoe3qLW1cFgsB0bOmnk7mvrgpATDHmyQEeTyF0skqJ
8QpZovYRw6Lf0N2WnQBh64kQ1C7kRWQRH62OVNcDOTEmSliIXsNzzLVvAy5ud0GfZSd7rC0fCni3
s7e3UhNqhLQ9+BDkmc5qjoVlxNqgcDUVS9MX3+10iu71xqmnA8DUCtxngnL6PCxS7/ZxIWn3Y5uO
hStFwBRdMuWo/It9QSIKyJKMnux3zf4CeKCU7D7Zi6SplE5yaCjdEXhznf4A0Gw5x6a22uzQVdoy
nqIwhgBHVJ+wPEOm/0iUXB3IzcFHu/KExw+wdyXc27wbFzr3AK8I/izQfda81U6VcrLlVqaMV+MW
EQcqxtj2fLx9RMTFsopU+duRGEXVAHf3tbMtbdV+wMYdI0+SifNULsa3vO9f5KSWTu8diYuVHSC6
/1hArV9hxwmapgsrE92AMT/FoY0EEYXyf5J6KD7fHup6lzMUPSk+oxhx/RZGABi0VmtNL7d48O1Y
ko9sJqwYJOgHs6SMx8mYp52V3BwUZKDo8wGgW6so1ItuQZLEZY5nqaOAYVKIpwZgHx0UrB/jXJ/O
Ti3vyZJe3x8ELtQxQJLxSnLFXT4cGfY0mlpbeNvF8E95gxGDmmTjhNJYfrJKHPFuL+1GbA0RlU6/
AAgqorNzOSCaOGOfUt/xmnlevkZ5RZMdsFf2Gb5xewBBHDwpKPsdkkbVnoLJmr+05bz3XF5xVwR2
kHq4sOQRRcB1nhPhHTmiRWcSYVWKlaLgI/RwwmQaECWA2V27itpp92FvTb+6MlI/ZIvQDDICeESu
mpj1H7k07V9GkVTdk5GP9XeUExDUjIxpLt12kKbfdW3XztHJdPs+1o1Gu4diIn29vZpisS5PH9Og
YspyApq96kQr0ax3Goo+nqXUo3wycyW28f9TS2ryEX57IL2n6dhzhaWHtNfi0iupUejn27/i+qah
XEDvkdIGwsiItlx+0kY1WznQ4AiqSQNx0kjilxa5j5244/qmEfkwnHYBnqM8sRplwWKykhZb9+Rp
VMpP9VBlkq8L8+ZqIY3eeXQ2R6MKRtYlVGGM1TbFvbRPQ9PRPQev0uaeztGYPC0qOmyeZbboEd5e
wq3hKEIhdoBcq5CzulxClMYEqQvnkKWL7V+mnRSHPojiH6W66yGx8bVQ7hYuzFC1uUdXJa8OJzlh
aGGRRDfR/xQEwr5VYbwTJ2xcK0IenKCbjUGffXWtAD62QVUyyCJXkob7QpkeKepFEHymZjHPOWoS
v24v4dbNcjGmCFzfxsAqQBB7KCwcOeBQgWqIDogTTccOsv0nKpvh52VW7ATHyXE6JVMkPwztNH6/
/Ss2PuTFj1jtGyNoFn2YOZEzopSHFJdZrNWrBtm+cE+KfWsoBO/pnwJnIDNdDQV2sM2pKdoe/JVG
RXlmCe6lpeaCkqZlrzYg/rLVTQP+GfgdEY/IEVeLW9E0rJysAjchDZl2qqJM+6gb7aKdHCWvU9+J
VRRkzS5dxjvVHCHUAqsN8ne3bKjMKcCQyYvBU+irbSUHod7Ql2bvpq35G6Jn/g9J+zS4iaaOexnx
1h7mgJB+g9mlLrIabKBtX0ClYLAM4cFh0YpnZSTqjVK59VR77nf4slvfE4c9xiIt5VlaLbEexnEy
KIkFNMWSFB9VA3t0lViOAyCAQ/nP7Y36WsRaf1GLLiMFLvJV0COXxwWxNMD5PUeUdJ3/1sex77y6
i3swWlmmfo6XeNZd7iusdmDTFKeh0Si9FAAws26IXqRgHPzbv2lrBXB8JI6EuADPS3yRNyd4QYUt
jND5hcSj91/zsBm8imY6tGxDOd0eausWRI6IpWY3686aLmUjzh9n1EC9OBmbXwlV9fsKBbVo514X
i7haZMr+or1KFgmudrXIgTXjW1mAjIkMA89tLJPl3yj6ImbZSZrmNlIu/0rw+955KzdOKwA8YAuk
aKKmtnpO9FKbc8IA2xsr3S4QjYjqY0RcqR9xw1tCd55NXGRUuQq/dM2UYeI9dpay8yO2giyuCwfG
HlxsQcS+/Jz1MpU9sluOVwWJhTj3ICmL31jAht2qX6RPkZTnsTeZVohtM8iUEJl7Yxl9I+7iL/K4
LP/NWVb+BGPLAvamghe03ltW6OLIq7WeLbcQzKw5qc5SHY3AVrQKO96kAeL5/qNpELAKCR5hhbnu
ikhxrLVDLZR/Js3xaf/j9ZDJy28zqZWd4vP1GcA7hJGAbNDiJJ66XLR21KZyCLrIpzPQPVoxKjRI
t2Y8JVGxszmvLziGsrnZIMtbEBRXm1PprLSawwbk4NDXp9QUYs22VpzSGfdikBp7IJjrM0cVVQTb
VEuBha4BOBI5Ff5IieQVDmqNIWb1rt0neyCn6wUUXpvCwJY0ERkP8SveXCL1EhdZ20ESkVB1pVSc
8uJTonrWqs5597ZgKKoA8PBFCrUGqDnTYGODNtEYLUG0NFXfA2IRCiW2Vh5v31ebsxIDsXxgNdbw
/GDQMBB3ZmhOgRkcs7ysPcTy5INaIW12e6jrbYGi3WveC+uJPoh2uYBJD60yiVLJU9UMRb3EMeZD
LAUziCXrQy7rf24PdyWLTdopAxQmWKS+DrVodU3ICKmiXgbMb0m5TlzaKigldwF+rHgIIFCJxrvc
ibZgBP0X8lrj9G7XGfJPGyFo3E0sbe5cp22MGvJT0o/PI57X6gkdNNxw3KWssZzZ+cnXXUK6ACRe
NOZFr3BdoA8IJHsaIpI3BaX52Wym6XNaxpNb9xgS8tMGP3Ss8s5MtHsVMdanMEYw+fZvuL7iBUUA
DSLeL9LYNaIsmo1Rp7qE6uloYkxZCoR6VKvHpMlLymCVera4dg/I/CaPWQuZ6vbwG20bxqe0xPyJ
j0AmX+4SK8LMHhgoIv2pLSBgsHO8BFn836omYfmAZnTr5mFS/oxmpfkU6Ut8pKw7/MZToAHlrvUn
A03aY5kNQ3BIHIz0bv/A65eX3wfYBgU58sarTuZrSS6RLYkenmMf9DRIyQuUCHOgqD8hNjH7Sps3
O4OKEO3yuad3piBJzGfhCK07dlncNpiFI9FOlmV8D6qy5H1qBl+trM6fZXM593E8e4k0RDuA+637
QWhXoK5Io4qQ9fJz1JCBwWtmyMUqCsoGiWr5Th7Y95pR7BVPNoYSjWkCVXS3xO67HEqK1LiYdVYW
kjOxmjWmQLWmcpz8sWzyvX22cdQYjAgNFiaeNs5qn+HQHPMPj0aoWrP9M67KzqdN2ftyP8vJIVOz
8A+qOU5wHHW0qWCEG44bTcWeZNPWrIUQIWwGZs9tfzlrR1lSnM3gmWJDF4eeo0wKbpBRYD20tpGf
bm/ercHYvLSSELEhS18NVraWEvR9HvpO1ltY+cn45LgD/qqg8RC23kM9bA0nrjLOssCnrlsqQ6nK
ddnA1qidESiMlJU/chlILiIV3ff3z4w7g+CeshsxzirJoYTbhw7AF0/SyVkz3crvkjbGgmNC9f0v
hqL9J7SuBMJYvfxiQTtWKFxpgRdOiYPVxKKFXpsM+X9SYu69mVsrSP8Fr3qEjlhE8edvgg5I7V2O
KWzg6Xo49H4Bobw5IauMLWJu5937EyUqtSCZEWgDhMY+uRwu1Wo+2CgFnopx2lNkjqlXZngeEBlr
4c4ybr3PKkBUgdejRAVr6HKwWEWUp2/jwEt0KhkPvIfdt8Awpc9apRR/liCtWxR7av2ZVNWiUo7G
LAZuil2haLNM/+vRSw+4AcMJAweCCUxiTC390GN88fv2B9/8pYKbbCO0xa2vr44NdmpzhAKJODZ5
hY5BZsPFloKqOyS1pX8igusVN1yi6kNVy9Hsz6gwHqReGdw4aPtnI0bZMsb0mRsa28ID3o/LnUUZ
Yw9QsPF2c6z5D7A5ZH/WhKWwReWsmA2CudCSDq2TWo/wHxzEMkbtQPlT99ESxN+5HlrDzVpII7cX
aiPCg3+L8BoHnpVa0wDCOB8dPQHQV7R5f2x6aQD5zrMYTNMztJH36nER4IFG5VmC6we3cJ1nNMZM
3dbh6sSi+F5FK8rDFJwQqc3GkzK9XxREDCcGwheAcdePcL7IajvKOA8mXRcfG+pnBzgP0dmZMEyp
tbQqsF4x+i/LkFXfQ8spzlE7mOdmWKyd/EAcw1U4AKgSUWDK4yD+rnDVaAf06E9Lnjaoy73wu0Wh
Vm/vbn/Njd1Eks+9TejMQV1rFBD7SE4YqJHfY5t4ly5R+FFKRgcpyrzycoCCx44f7c4dimGx0r/X
KIaviwwnEY94q2iRr66HQpN6W5sB3WA4qBxzxP+xlFZQlGsi3TdqQ3ZtJEd2woKN+xbuFv3uV5ga
0768kzplEqo+pK61ElgH0KGpjz+ddQjG/ftvIwJBjIDKJxhFTsu6VNRwiTucxMhXlmaJPbAf5je9
Hqf7Rpejg+qk06M+xYuLTDFlgTGF1tCF8Z7ew8aMyfhNUmebwJIS6OWM49apUewzQz9eRuXUlQSU
FE6yf3sCtb0bX2R4q32rC1UNICz0+uW1mnWMBZRFRz+CE5eV54o+8pfGlLpTEafZ3ZC39Y8s7Rzx
sBZYk0PgPetNBVMkM4J/+hpK9NRBN9lJeDYuLbgsAucgfhLFtMsFaAA56FoCgEJy4j9aC7pECyP7
YOZDciqddtq5I7fWm/yGzJSSLKyQVUC91DoIyErFAGIqaP2OWCFxP9eQYCJao38xN0qeIK+o+9Kc
WQ1GTbVFPL5nsLKVyVwn59HJEvtcFvBrvUbrlp0Bt9I3qiMgzA16XNxNq+0ErEbKDRQ9/FGLlNPQ
adbJgtXqB0ZwwuTkAxhYU5gKZeeQAMStMPr80DaD4rfIst0nGlqVQ1gh3jfqP29fZ1sLTx4DaYme
JiHp6hFPMC6d7VSL/VIu7WOymN8bNNn8tg/CnU8s5rje5ugVE63hdAWAXRyDN0EbVUV5sQwuEWrS
H8yoy//tMNaloFB2j06hmC+GBdvfsaTs47unSAODChg0H776+iwHkqkHQVCEvlQgizdNC0r9bQzr
Xhv+IlIERQ9IheasIEevVhPYkdN3VR365VAsJwNz9gczgriUtsWeeMDGa0d9SuNovrb91tX7OUCN
PxezskMleNKiUHsqyyV6f2qEXreQTKT8AjB2NSHYQVFWG3PoF/EQYn7T9E59SEbs59tY3usSbNw5
HEs+PytIl2Ad+mpDB0onJnKhcm08OvnAizYXU+zGtTM0fiDp3c7u3xqRmEEYxArm/JoynBZTrhYa
1/xcl8HJqpbah874JzK18AHc0B7tY2s4kj5UNYTTDG7Bl0egCeVlqC0j9Nu6lvyuVvQD91DnRktk
f01bO/6LryeyCFQPoENBergcb0HMJ2hLPfTNkSg3DajAmDOO9VgL/UVSCwoT01OZQJCUfbVRihoP
w0EXtkB1tfhxUDaelcfGS8Dj9P5ohD3yamXLlQWl93JW1tJBuSq0DPlidXHDoJfu5BD/hwjrnvfX
eSgvMZhwkQFrsRqqjmPHKhY98+exbj9oam7eY/g+PiaLNO68ERsXMW0Bk6QWOgBv0+qJyGs7B1sf
p74aVegGpB0STHrdFLWbDsO0s4Tid6/uYsG4EPa48A+ukJba0NuLRWPMTw25/gaqpX5ow119E/GO
Xo2CfhVVbYRVrnh4gJpoSMVN6rcQPE9zYmOXUSNnNS42hnywyl2rUVBiTaf8c9RY7zVII1SG/Cco
bGLvK2tftprPWTnJmPqzGY0nUKsvfRDnXxAA7c7llAQ7e+VaxRP1AarqusVwJHxrAPRELyLTlDrx
07whuDC7QKc2bAajPwVO/tRRT7yTusI69HpcfwBDWHxuAeA9hoWux16Z19o/ujHG/7v9+m18aqp5
+DoBlKCgt379lEJ1Gi0vE3+JBxlMogS9JEr3qCwbjzvbiO42MHpEJtYtu2AmiOqxLOFTz8BDge5j
u6eSlKBvsaTmaRot88EciWjsyar3CsEbZ4c6GpcBqRHV4HVoASNkBiKRZn6Wzcl/hSWFj+FYm/ex
XewU1LbmScsc1BWFBCRJVtec2ltDwYcGgVE05j15SXomFpAP1Oy1w4he/2NgdMmJIEC/u/0dN94O
3l/6NgrlFgBoYg3ehE99G8mVkTBH+pjxn84w2sM4awMew0bd3vX5uIcA25oqFWfKO8wAMr348zcD
dtFiwjsC4Zz28nCk7zu4bRJDj4syHBWT2n4JhqVyVbSuX/5iqnDUFKJS4ExrzDvJTowSD4usIxLh
ImM9fm3t+dcsT9PJLhzrfHu4rd1D2YAuMLm14BKsJjoD+dGTCXmAwSh+TI0RepSbscaKOvXP7aG2
PqJw6ybUEBHOWkW0KpALLBY589WxMOGYFco/RZflHweFDqpmZs4OSuv68FNlozwDsYqCPg/Y5dTi
ZmnaIZWwXo2X1MNZp3xuh2VP3fN6AS9HWYUZONmlRZmhRtComfJ1KApqa0rRfZxGWgbvXUCuGFBu
vCh8KNLlywkpUjO3UbYI2GhkfUap9Ze0lOadA2r9ISuGPbzu9QsmuvU0XsjeAAmvS4f6aCh1KoeF
bwujjJIktXVTSGrP8rQ0KL/gW+wao8jdJuxoec7SuNmJC663DD/BoTZAHx9g5SsO780xrAIsf2QE
gXwQbnbrq4VefTGmtr8PNEc6ZSjUvFugEYscIZohei9QPtZR6lDo9FlsRpTpph3SKlZOix05NKD0
PSmErZ3DYJiz0vgGgiEm/2ZyrV411Hfqwkd8pqPPTL/iCeZd07tZYDg7WI+tw4DagUhmENomcboc
DCRYZ4fOiCCiDuGVflDhYvsc74UB4gm4jHrEjEQcx+1F2251GlKkFNHuQe0rrlud2pQ5uJk5mLSn
F9VPtMk5zrOaHSq1m092FNDtD9Tgv9vH5Pru5hWgjweAgULlle6SbKWRXdpq7g/l4LjaSCZVAAU5
Y0qfeIE+zWc2/ezLcz7sFGG3tqtQxCa4IukAwnO5yPjGL1ZQcRd0qT0/G8n8JzPUIXeRGTU9jE/G
w+2ZipRpvdroIAiJHR5/wHWX4yUZGOVQZjzZWn6PyqL3blmMxeMUdZaHEHPl9lEX7VBFt5ZXYFBe
ze6gLa8GLREnqbMuLnxHpyvUBoRTSCIguJIb6VPfK+kpjZ34myL14fvrvxaiAUJnGFUoUY69nG8R
Vx0tIoRhpaqPPE0q2uc5whuoQynKzwqj9EwzmXfS5A1OEI8xnXa6IWwp6qGXo0qFXZmDg0gmxVkU
kwpHynQvzkztF1dE2B1CACTFWUI5tHMbK8BKCEfeBjzyIMRW21HdAzeJbbT67MBBMEoTDGUAf+tl
IAjsExktv8VoFLdOreUeWX20q9Qu+HN7h21O3tHp/SHUAPNmDeE2qrA1dHxN/Cw1R79K8rRyI4QL
KpdIlgfViIfHcoyW7yDOicJIGIeX2Qj7U60njrfzYzZuF9Hb4eVz6D7gOXr5Jea0yymjoWWdWxEC
it2S/xzEr5iUIL6zMbQn6rbzs4ECiV86anpsTH2PVbJxkYoMB3gyRS4RN13+BqULkCyX+A2gBUYM
EQbcmNvy7v0zxT+JgV49XJGuuxyF2zKXgpQ0PyT4k5/qyBifdHt20C1oUtaZODkqXYNAtHmUzDj6
FmRJMyK9opNn3v4tG2EArWbh58HCw4VYLfqUSDNG0WHqL0pb3fejat+lSj7eFyUQMUkLtPuyGzIP
pYf+6wRXeee6ud7sIBNpCNMQIQSgnHO5EnOsK3U1IGe1zDlYaCwBvUmTInfopca/PdPr6/SVVELn
BYcolOfEn799kLO+mmIcbj2QfA5MXqX6NlTp7Af1lJ8lXFu+65MpZ+/f1dRzUMCACE3Kzv+9HLYr
G2XCtMHBL6VT71q4PX4KIf0J8tbo463K1baY6mf4FXfzaJcPytTmO7/h6huzsKZoq/FyAgZ5Ffd6
M3Mpa9us05TRm5UYWFkaAwpFD6DM4EsNkuUq9mJ8iso57ijUN1NxoPyand+5+vwG2tS0LklDSGhX
H3qUgFeoYHuQIDDC+3TuypOl18khSiTrZewzx3XmXTPVqxf7dVD6sogfCJnBVfrTKm0XDlWFkKFU
VmidRP1dUOn9oZ3z71IYDKfbc7wuk4jxhNIOtEJQFesQHob2oCHtPCKsmTvfysys7hsnau+rZZl9
DTWou84xx3sCButj0yfBCz6oxl3fOf1jOcnarzrsZmPn41896KKeCLCOFr2IW9agSK6TFLXFRpiW
S/axKCvVjcKi8/Qmm1zDSUcvtRAlUwdsWG8vx9XZFiMj//BanyFYX+18A9dPpwch4HWZEx7qpm58
6POJN1vNHoZxc5KiQCs8ecSYl4csp0OsY643eJbZSM/IL8ouZF7lrsmT6jg6jnRs1LpxZbq9OzHx
5sgMKfJ5ovy18IxjLoXkVEzSNgZoe81UK08FqLF/Z3UpT6ViNy+YWDYBPuuythP1by2w+LZgFOjn
8pZczlptq64xS8Ymfhkar4w17X/9nNC9LnUn3ev0Xd2fJKU8EDiFQdoBnLg6wUgrTEU7waSw8yo/
LUMEEDPGWPfzOLbjqdTy+sWae0wyb++izWGJTcg8aNNfyWmiIa85zZQOUGjz5RRoo3mnFhNmrskS
H5xXo5Y8bna27sZXRdgRHWDQCMCw1jcm+GsSSRMRwzZtEuyWm97HRV5za2hZsAqG4LdmjeG5W5Lh
eHu6G98UGgl6tq9KLfDCL78pLXJlgEGAjm0hF2cY/+kHWxuz/5RKUXe27sbtSC2X9xD2iugQrQ5N
OtdaR7Q7eISAaNMM2C5hs1G1j1mv6U9FGTZfb89t61Mil0vhl/hWAFsv56aqIXo4bT3ghhnphzCZ
s3OmOehpyEVziJsAxcApLt7L9GLbvqIdKIFxQ6zvZO5jWwHGP4DEiqZjgMzc/Vi14QOM7+gvvh2d
WFg6aMzSvFlVcGSW0+QgDl6DDOopThr5yR6b3IvtPvh5eylf1+oiSxDTgk5mUqmlVbquSnetgbmD
FQ6elCj9h15KE1CzvCmGB6nViVyEFePmOOtKb7q15AQ/nXBIP2W6E4xuEiY9DLQ6hYYSaOrsI7KZ
fdQkVTK8YpQj677LWsvxpSzQfziE5E9JkYW/ajT/cQDs6DK4M2Xgd4PJqMcShHLi4HvyUK2uMyVt
KzkaHK7SPtEfe61rT60zpIdWcdoHYOF7XftXi4rVGgpJZbEpxElfYy1NZQ4XrSbkbEBT2FiD4B3/
H0WzzHCTLBjD+6Ub058WK7ncDUWe5y9JPWejT/EUUc3eCuKP9hDkjmuoBdIelGC7+fuUTRM6FgZS
xu7SL8PnbFDGnah54+SCIxEcSs4vN/FqpWjDZmYUSJNHwgbnHCe68HfTGzXOlLEThS5aHrG1kyhc
ZUZ8HfY1NXpyRWJ28ZveBJEKfmPN2CpYplVz9RI6zr+dWqo723prEKxcqcgLBQFqLZeD5O0SK12r
EjJEWe9GhW5ChinSw+3Ds3EPUfUE3waSAVDTGmi2VJUdy51ELKoMyx2fdDjrSyfUA8L5bsnRME8j
x9l5UjYudo0GDuVA4dZLOnA5tUSfOydfiMPSpin+DPMSLcdAsjT6DSjA7QR9WzMERIe2DfuE6HdV
xZGHpdWSkIi/qmJs0/JZr146hOe+N0g/onuRNEe7Cc2X2+u68WpSTwbTTkMZxdA12itpR2UsoZN4
Uyl3nRcWZvySzMg/DpjzInGWGemjrKfxU9aN0s433VpeUHzAFyH0UuFbbU/QerFSOFweoit46JtZ
Dk/0PNpFEAKlcedR2dqnbFDBsgfHf0XPKGRnArMUTZ5VFOZPvrmqunJi7lUctyYlnGdhxgDvhZ19
uWcWx6kbg368hxvejNly1T4MU6XdI7aBpOPtj7c1lpB9t+jxUttcN+knXmd57oE599S4fCOaCHda
RW4ek7Rp/+IsCHV5Hi5iHWst3VEgGQmuEQOCRkE9PGB7eDOd3vtZVpKdk7DxpUjHuLTp3grs5erY
9eMyokPKSdBkBMjbSg8e0qKpdvbDxoVMARFHEPh0AnYnfsWby1HTi07L55HdV0d0MsZKsegeGl3u
GkNU1vdzZpo7wf917Q6nPvDARKgoGFILXz0ClE5qniR7QGetiqUDp1v+D8qU/oSO0/wHLz/wFUrS
VqAsnCmX/TQO85NcS60KG65EbOrd+0dkvxBNxM1KYHm5BFEeArQqEq5uyihuMs0W2IC+PI3ooexM
fWOrgtzi5SPpojC+JiUn46Qm1DkGLH1L82S0nfm1rxMNqlya7Qy1caUZVOl0OpscdiAXl7MyKbv1
TY8lERB+/ej0+e9OMcZnyVKnD8aSynd2jW8BGrvax3cvJx1qIRiCpaCQ87gcOO5YxkBjjoYxR89h
VmmEE/FYZa6ca/OOyMbWgpLPCEV5Hg2UCS8H6y1oyf2M1EJhtenXNIH8LEua8QhMNznfntfGSRG6
dgStlGXAp62G0mvDrGQMCeBoSuPz3Crq8RU92rLDfa0Z93BpGy8h41miYYUwLGjQy6mljto6lWKg
cVv0wzGkQuZKQ/3VVCLtzsqc6VzIu75b4uSt4kquNb4d4RKmiWvgqSnJCJjGQ+/Nhp7mbkiPsHX1
2TGfQzQ9KrfUhvx7xr9rumFVl19UOy33fBs3PinVNqAjnBRInZbY2G9upN4JFKh7rHNopPn/Il1K
P82yMz+ZdhfvBe5ba0zRix4nvVXkn1ZrbDaGHYd6RF6Hgfm51ybjAEVqeEpw5faF2ByA7mxPL3xr
kd8OutpInZIoS2iSAFVmgWPYYs3nbAlhGUephWt5Ej9IZvE7J/kVam9/8YLRCKXfSucaYZqrVDaV
jTYSoyPuo/vlqFRH6PYSTrFFe7x9Yra+JKwPuhJkzTwtqy/Z6GFILYnVnaJhvlMK8q4MForfJaay
M9QrgWa9c4WaFj1rOAJXAQeeP0XToT7oWYPZHpamSh4WSU0eGiVKf5UW2gWuk9T1p7pXPSPp7/oq
N2s315sYDkNmnETwTgS9mL9xQlgScu7e+Cfq0VS9vSbi465/J1Q8wTgSfE5z9fbZ06KawLjRvpsL
6bc1RZPq4gpcf2or6N9ojyifbw+48RFgS3Bl8SFYmnUYAWa86NKE4wQzDatKO2ufcmrKR6sJl+9/
MRTcJgFNoiWzNjDQRup9zSD3KFY30ietSMFBpXPOvVUP2k4iufG88biA3GcVCZDWKTftgjovjLn3
ahv9aUmj4dhyzr/0RSKhiFlUdxVgSreZMOi7PcuNuIyRicqECg/1y1Vcps4tBW9j6r1MM6U77E9N
z4FAsLNPrqWcAEVQUxBwD0ewfsXV9eYarCsyjUVnQ0u5mt+bTfrRsurxMNqhdNBDKfg0Dk7iTjJ8
p7DSkXq0ij3vps2tIzyqhLqmqKBe/gRn1vSWheA1kDm1emjrvmST4oIbnP3bi7o5lKjxI6kBgXtt
hdWGMjSpxGaXOrN9h5tAioZnqhy5Vd4NThALS5seFpEQ0F4jaWw5zKKFpqDnVFZwiAfKRV2khqcw
6nqvI39GWrzco9Jc8zJfRwUYjbihcJhc7ZolMuU8KrTeG9BSPy65lR6QHVyebdTo7mgeW/OxKvX6
mNqJhr1imZWAcYPhMZCz8aipyXgapBFlPivso0MGjsMvQBfsCctuvIciMBcdJ/6Hg3X5xevGDpMw
UzhVbTh86OM54ZkonXt4gclnhBgd36TTeHf722+8h3T5SKiI4DhPa7SIjk4CUCq2WdNPwxm+SfMz
TZb5SV6W5DT0eWq4atAHj0mDjIAU9eqej/jWrDllArWuUedcv1NT0lHWiYh6NGmyT1lrTw9NSI4X
6nHv1xJeG4sqZTuYnK1rROwDlAqoSbEXL5c67tRWLSnPe4NR2k8hfiVuH457biFb54qeO9UicZNQ
n7wcZdLVCuFwLiu9rtuDUhXF/+q8/S9I6m4nkbwW0xIoLrINOh5CoWUNQOgD9gzEvN6r2sB2EZeU
PlRF98M0u+JZlcKC3qWu+nIozWi9FmD25bLFFb7WH4s0j37e3lOb8xYYQVEoo/+yCj3KYYyGVBXP
gxF0R62T/kV1dvhCA6Tc6UVsbB6eIAOlDSqtgJBXR6ZoU5XYPOi81Cnl0G2LXjoXatLqLhrmy4e4
KbUXTC72wGQbExQoemqAeNwghrOa4JI4/VAude9NlOd+KUFtu5PRmR+mfNplv29NEU15EKvUmxEt
WMUsEbL+AfcwmU8v68eqiqaviJlQmFBHsxckV8u36qIN3LFrO4yvUD48prFVn8GfFydHL+fJtYsk
0Q+D3jtnJ6YD5YdSKR1Go57+YssDr4M2J7D1ZO5iNm8ezipTmioeHcyQI4qwmRPFfpYEyaM5NHvc
qK2PoHNfUOV6bdKLP38z1CTNZS/VFQtTQ5qLpyr4N+qr+MG0Smtnm21cFyLHFREBm/pKfquJYykP
GY6uCSvmtGZ+UIJO/XL72GxEp0AdhMIwYHbge+LP30yonkecMXuMpDtZnRH7HXPnMQM2/7OaOvs5
kdLmz+0Bt1aQ5EswzAiaYBZfDqjPRjPOpcbpQRfuTte7L4ok4XUTt3tSbJtTo0IInwd7Z4osq5Gi
rKrrkZHQVyM4hLzmxWGAXlEmT+c+KaKdV22ryiWiQxEHUzHA2eFywDnSQ9WqWUs6LAGARzn6PqFg
ea/pA84NDdCaA84O8g+5N7THtA+kZ4nX925I615+f4WL2J9gVdCLSMdWn7Wtx2bA0xFtw7GpP2RB
rvk1TvaRa/bJnp/x1he1wWYTm8PJQJD/ctqA5jVSWta5ysMo99AeMO7bEuFEV5PS6dPt7bN1M1Ej
oGYPaAW8+6rINUlNJi00r7wSIaifcdqnP2pAKS8lnK3OH81lLlyVLtzO67J1GB0FBXhRNoCBufq0
utXyNxt65+VTgI9slwZHqS/l4+3JbcRFwpQN6AvTozuwOhta3Ftm3DBK4nSjH4yJ7ELng4g854YH
wTR9DLosfhxL3KkDY9irw2wPT2OC7J024zr6l8JJCpD24i7IYUYXk1FBepu1g7Z03XmxuuW+M7Tu
5EyO9H+cnUeT3EiyhH9RmkGLK1Cqu9nNYZNDdYFRLRJay1//PvBdWChYwTg7u6fd7axMpIjw8HCn
TmsEO+fn9tNC6uTUEKhDsrsRMqmHsYpbAzpBos7zl7FPnWOAWl98KEYXZDgL7EF4fWErO1fg7f4l
2+HfwMFEZfB5r/dv7lhFkUs5+JjsANFMmfJPY9Vva5Ojev/7/o6IrrEACoacShIsmIQgfddDTSId
9bgBH8GytjaPAyoW/6gRdquenOrki1Jb2jnQbPF1nOP8LWVM7dGNYvm0YOCfS7UXb5C+dd7nSrAn
tbe1+JQekB8lHVvwsetfBock1xM76IBKArp9GgXDpRq75wIHqkZiEOmYXtTMe4yv2y3HYQZaXah2
3CBrA9oWc2vbwPPLd90kq7xidiZI6o3VfIFzqFo+MgvxWe/L/quc0co8JfqMGdX9r3L7TvAbkJsC
IOO2vCmQzVlT2nTD9b4s+urcKGn/EoVt+VGjcP2BOs1fy3gsICf/P9rz4N3Rgn+91LMtC82JgHmH
DNgJg6PkIGuczWC2WDtHamNrMyP4HbC+2G1rhk6HWrJdp/ztlOfYr2QfwmdxLKSa8r0Gmc2hEEej
757cDoT+elYibnOrMoCCFFe+FM7iqJS5av5kad2uHeHmWFxT8IHQIyZ0uR5L6+00zEtSa5AStX4a
zaF0L0WCqb3i5tPHv94edOYuHaWQoKnXrk6GlG6k9C6DlRUeCIE0XmJ9DqKDHOzsoE5DsteCfPvW
oKYHnEWQiU8nj8H17HgFIh0zYoBNCBwvdDnC8C65Ce5Pa+PALxt+0ROgqgk543oUo06E2Y6kExOi
wONBOuheeKWskss02u6HyKq1Y1wGxV65f3N2FpwG4hNi9huwP9SsCSNrLppAOIPvRkV0hsOh7NEs
t/YIVyyQHZcafMfld/wR2Cod7TggxwA8eg2LtoHEmyH74UdAb4f7S7k51PLX0PRc4r/VUEmZBvFA
VcrXSyX0iZLUx6zvfxhd7uxgoBsYIVp1VElIuDlpBOzXsxLoQywgIpeF01R+bTTFzyKfnUNaGclD
MQvrjdEar2E/qN/jKJo/4Yy014y39QEJUjgTqF5wP69miyq22boo9fmSLio/tOb5hFJ3vLOmGw8D
JT4qCDbaaxSmVkccR7SsqNMMBuckZ56BIXjozSk76oXTPbeV22DW14LDotp9rnR3z2Fo65PCHKU0
DAcdeHsV7+llrUuzp1jTzVF8GkVSHdAFoLRqje3x73cPxE1I80vswRN0/UkbOQonywtMqPPY9Jtq
ig+9id3faFR/3VLIXyf6oA5EGzr32erThS2V50qB9IfqevNd6ZvyX1fG2YOEGrazUzcWkN1B05uB
rQvtSqvrJZtaIxdzSZ2NLORgZLI6itEevGxo3L9/v1FZswjOUR/lTlttlUEJeuRRQBOVmRcg0toe
fe1F/9YBbwv9MsFE5v4n20C+lrYf1EoQXIPYuOYz1JmZ9sryruYxtmZels6F+U8nhkE9Fs1Y/bBa
I2ohj3e5SdtfbL+rMlulvbIJ7Ldjgm3IMbRytfu287M2jiZkVTrw3KUvnmLF9VaKRzMUlsPtkOZj
dRKDlVSnrh1wZePSKH9ZJnQSnwZEqX1s5GA9J1gydX6cyvzFiHE4eDOa0qY4mGbK+1Yfk3InHNk4
1Atugig8NQ7ikdWpQihnNJUoBj2BDH2wAIh8dOGNo1slb6MKl0WeKfXST1UHAK4bOwWWrS2paQaW
TSC/OhTb69UpbJOM3GLCpcR7Fh66eIpC9bvSWeoO0rs1kr4wXaBb0VLgrs5Z7KahqEjS2HvYxRcF
sCesG+mb8zjs3JMbz/iSLLKsS+8uhIjrSelEWxKhJ4JJWU1PZR1OhLG1A/Ui0sNzpU04b1eg6Pd3
2vJXV3kM7jsGjysPHjnDKiayAVUbGtx61MiiwR+0Mf1imUW+Q2jZ2C6MYi+cQC5GGjSu54Y9kRr3
BoQWFYPcQza32pNsEv2bG8f2SbSGPCFaZR0iN9S8QmmM1/uT/M0BXM9SdblZYGMsONxqw0S9a6Q0
1fd+2+OAfdECGnJ8fQqCiUY7VQZ+UNEYc7S7UhjHQBbt6OE60fyK6eyl37ZTvla5rM4FHkSnPgjk
w4Dy67+NSCLrGCaD0Zz0QWrCi1LZgA8NXKPHqGis8jSBhtFHaKZD+mibIj+meugWO/O7zUYJIRaO
+wI3AKes4YYEt6/WIjLCxsz9GJX92Q2spYC7pKOucKlMZZhETRPtSBlMLHW56tDL/5xF1ru8Rf/O
bN/dX/Kb3bzsKFTVfvf5E0ytXo3Y7JOIkiFQUjiZTy1qUImnVI7yFII7nezWoZWagG9PY2P5kFcf
+vewlMCIZgDX19KgpY0PWcrD4YeT65Kbu83JaCC6zsFkQwhNmp334+Z++H1wIJMwFjSJ9aHNgK1K
tMwBrCvbPZdVP1zSoMv81tHGnTB/ayja1RYBEYeYe03+ILmNIaZTrFismw+tadQkE92E97S6x7pe
bu/1KkIFoK5HAriQQK+Pa5drZhNlPe1aTh0UtGq1xrcsUYNPNGU2B7wyUVWM4/Glm2ZjJ9rYHBr1
04XiAhVhXTrXzaGIFWPgA86WRPdWMzynjPuzMw7hm3GRrs6qOvWasfxrPyI+JQ32/AfUl3mv7qhE
NJicNDCIYxrnvDbVZrTBreEYpPWetPPWLtVghtKfiYIQvefX65votRmb7tTietmkHkDidBhdJDgz
00wPc29pO/W9zfGAdC1GIwhfV9RAIvnIlAF8RRHKMYvhtleGgRGOg9UmRb69dv7N8cgIWUt6RLiP
rudHxBWPwxwtFu/J8Np2lXugK7J4qK0Qgkk97TmB3Fbo+Xa6DSsHZg75zHpBNVFUwOEZEVCLusZJ
EZjSnKSgp8nXO9t8m8VW5hx01+54d1wRvi0Uox3+UWQ3s/6xHAYvb/Tc8Zykc7BAyGnV5L/U3tN/
b/51RrL8WMTuf5v6kg+vVofcc1TRqaBuwnN/dEcnfgkismYS2/Tz/Vv4NstkLIhDJOioe5Nork5y
OER5NpeCyolQxGfObPk5MWbjYneT+r2tczpg1aym6sUl8GoIZ/6lKnXn7MRrW/uBpJrdAPyCaM4q
1w0m+hBiZNN9JQ3mQyKj6dloNeuTEkTR59JR0o/3p701Hv4ssJMXDyFUtK73H9KNKc1sNfB3p3dv
xyBp0bqf+wbXmyBODm1U7tEQbsIo1pkLi2ZBHcQVqPN6xCpMStWuK27MphAfaINU30kZ7ERRW9NC
2RSOJ190KVpfD4JfyzwPdtn6gztZj02VvY8bKGhmIkgAxl673F/FrQfnz+GWn/MH7qKq8EkVp2h9
lPuzg4w015fIuh6aJraO94fanBmAx8JW0qlerqIFp8t6O6MA7Qunnt6ASSrvCsLxzyXxXOGJiSvY
+/sRQQMWBQouROgy15NTAtcKyONb33Gq4eI6beOBUVheHprWUYNWuHMEblvn2CGIKxL5wRkhw11N
kX420xx13lTZj7o8mm2jv9PAdKwTVe76vRjKNsY6rRqjI6bMU3Qkwgltz6zz9l9M6ybbQ3dCTX1J
Ad584PqgYz7XtF56RVpauhcpqfpPLBuIUGaqJQ8xXm+G1+tZ/HMw8BD2eqQrtZ3vtrVFwMm4w9Dz
X8TYr1ex4cNYhckquvaMbTRw7qnVE+XsUm7eSVS2tgiYLVCOgsoiaMT1ULaTl3ZuUtLKx2Q61n1m
fgcgS/zBMgUqwNpehrs1taWxh8o29wgZ4PV4Upn1SA1mxtMAN3PR6X6LTMjZMIK9vbg1FMIrkOdQ
wKPHeTWUGqYGoCMlXjsNIvSZh+pNPE00wjR5tJPPboRXgArkkjQ1QypdV9J7U1i9McnO7zA4/xWg
Zl94pTH1vqWI6hHuZXYcSqU4DGZXhTtHbmOa5OwQ4nWqJZy91R1ZN04SFWUOZqBlpWdVZntJoEl6
tjokp/une3OohSUIL5xi1NrjxVanWq9ygo0oCv/Xt4V+0squpxw1xDsjLd9mFSrTxYxrDZUvZDHX
8GKZSNqxFR7YMBfFMV46/w2z3DMF2JqPyb0BjMprdpNmcP+6dGYzn9ZEu9STVT18rlpt6Mk1y/T7
3y8ezxh1W1hnkKNW32lyG8XEMq7z0biLfNENzWOKP8IL4t7qv/eHWv7Uzeot3YncIfQjrNukRywT
rTgFXlFdbCI1rXDP+tx3pyQZTB/9aRVoevhrlHGRJgZiJB4BkSCVuj7ZSPjWc9kxKNyW4E3HM4Dw
7aCdpoA+0x7i2U7itjVJUjZyGfb+ktdcj6dJmlxsZKb8zmqr42B0wytu4MaF7WTn9FHVxUOE/u5O
IrVxXy7q3NwpPHBLcfJ61Hk0GhMgjvemqu1jmg/Og4vwDBbPKOpBRO2P9z/l1halckIRiucbWHC1
a5I4CgtkpRu/6Ob8mNidcinE8AMi915BYWM96dim4IqLERjguuF9qTK0jS0a3jlYzTIotU+JkSL+
XigKrQK2UgssP1vN+Hp/hht356J9u/QPMTqltusV5TINqnqJ8cZaHw9OLExPHdPiuciMeTEP0L24
MCUFnKzayd9uJV5QOyUtXZ4hIJ4bR4Macxy37jA4teq2eE1oga5AHPrhbduDQOOCovt2rGSnuGuL
gzbX7bvGHRC7Rz/6Rzkp9TEUcfEfsBauJH4WmgDLc7Jaj1If9c4sSJihvwxHYVbaQ6jrgZe77fRg
haZyvr/+t6ysZRVc/iGIoklhHSXqtSPBnMEGVAFM7zeiIEBKtCxyLqLv5ld1yhvj1MVu+Ag+W6iH
QSR97BvlVP+vd3pih/s/aGPL83s41ajXLiHC8t//GSBXkRNqCr9Hjh3hY5mbOL9qX4Aq/kN8vGgG
UCJfzGXhHFyPpMPmBmuJAQwQrZDnuSK79CZbb6F0mpl8iV093aO9b1wgVCUBDWiMJz5eF69tNTNL
muQan0bZ6tR3eA9Ni/ZyxkP1OqcIo91fzc3xeEOXQgzP9rrpEeFNK5wcrfHtsbC+tu1Y+q1INQoe
ITWFMftrJX520yJyCByNOMgNC9dpZdWlrdkg8WIEnjE0iq+D9Zy1VvyXobjMXXxYls6F9TMnZjuV
ZqU2dCbplEDjKnoeJ/en4Q7h698vIuExgvE8cuDcyyL/sSW1YE6HGnt0RAYseTEbhBtxo/4srAZX
qZZc4P5wWyeAi3DpSYeYCY/jergI3capIa/wx9DsPLprXN8ootazhl14biPQ4lMtDAcCIOSAVkeg
q12TfmYJoOwYDXbPkXpB3b3euWm3NuFCtoTRBXuKF+Z6QuUc4YmnUvHTck1/WwnsSzQIZZ5dFopH
VTfficc37zTiR7jgcPyX3tTrAd3IbOLU4ZTRzJJzhwAKRkXrHkWtRoc5GbrT1DriQMtbvmisWF6n
Zc05rG1j55dszXxpyUKyjaIyvL3rH9I6Nd0SGu+36uSJX814k2ulXXsjValDVaGOfX/rbH1P7C84
eiw0rmer7xlR6G2jiO9ZpaF6SkLb9GvXtf65P8rWBl3oaJgCoklB0Hc9q4jcQnXapPVr/M+PwGE/
SyesXktYHjvrtxUdLMVQrEQXy8M1rxRYsR50nXjLQn/ajzC3/xIMdfEGuCMDfIrmJzdBTIbYIXx/
f46bK8mh5+pcWFvrWqw1JogLt+A0ss/UT3kRlXA56IO5P8ryPVahOqnw0uJD/oHUxiqebHtYTlYJ
REM3gbhQ+4++RHpeIg85jEd9aFAEQPDpomS94qtjF+0EX5sfcuHa/f/wa534uhwiK3OZZKaXFpXv
0fwH8Ybap80tutyf6eaXtCi1EKojVPVbwOePO1TVpNBUwc6syR0OhRoqZ/YoWpVOTHATzLpPta0+
tc6814ezeQaZI3H0Yie8TltFHHUz88cbXIQxBLVJORhSMX1JhOdPFW34/2Gmy2jwCZf7e5WZxGa1
9GUxXpHJ9MWVWXCe+qX108nSMTkGjSFe47lrX2fVKXaejt8UhvWGIpCDsAlgDw1q+eJ/LLPVtpAW
nBB4kVLL9DBUeq+iVzcnH2E+KNoDGaiN4Jom5D9D3EmLdzpNjmkvA6Qk8ASy/DauFJdGB8iQXpC4
TeGN46gMXlPZmjhORqN8cuJ+qPFl73VjZ+22NqQFBrnwFhERXzfxiEnTmxiDUR/1/u5IRK5Kb1Rm
hM1KdPH/uluFYOXP0Va35VTEah5ry55Efus0polCmTnKosdoto09PGprG5L+ozyBxSLWUqtHcID3
1gwuaIPWVrNPFpZdFPRRfSedipPblHLnkt66WviidMbwuPMYrnZCOGdxNgmKthCkxZOORqTiGdY0
KXRzTn3pV6jgDYdO7eTHODWdH+Nk0NN6/yhsXaK02C3oM5R5uuyvd2MSSSmspAYYS6XyNJe1+d6y
sr3+1VsiAt+RNG4h8NKMRc/79TAaXy8OGoemh0LOyTnC//RnWA+o4At2PrK/VvAhy/FJQns5zQ6R
mspfduBUEcUijC5BCEPKKMM4Zs8i14P2gH5uP3mD0OfOc+ps/lp2ZZv5jp6Vthc3IkBVzDJH6WlC
zcqXqNFUOsnTKk8Pg9NWf83MYW9QQwXrADpCJ30VENpVmdTZ0hk5dpn1tneCklZdJTm1rbLz3m6c
P571pU+Moi0tT8sH/eP6qOYKv50SVCWpTMND0MK8EGIFnhbDir6/N24FChamJ+6ffDMwsZtmatRE
CWQcMn83iOPct8uS7t0ZeZSvUayJdxRXY9sLY+RXH+gX6sz3bVlY7GEzHDIvMi1MDeYpVp8dQLDa
i5Wyi97UTT28ayaW8lSGOELv5KYbIMkSEUByXspu9ClcL88MK3hqYoBeA87AKZrM8ugILfetWWt+
ToUsI6/MCsvcuRW34lmUEUDzlhr+Qv+4Hre0U6uKJKl2rafGi2gG80B9Q2ZeASxCmzCi0HT2D33i
Owkt8f0kXM+qneLIEd8zB9nYIiSTGlANwNtiD339W+C3t7M9u5WPLIT+PZK9dlQrB75r00/J3lu6
seB0h0PY4+2mcXFNMXIEkIPq9LylQZW/cZJW9/umD0+kfMhcplr2FS/zbucrb8yQQcG4uU+IANeF
VSye0HapZyi0Q4U8eddpD0anKNh7t/+h1LM4KIME8FwD3i+Pxp/nDXU3rXHqxm+MPjs6JSXUPh21
I9qoe7jK1lIupxpKMgSUG3Lr7DijmaVkeb2GIAS8l9RvaFo6WyUU4RKtwSfbkHux19ZSLktItkD+
TEvj9fzmwbFCDVMydCAr1TfiuD0ZrQ0XIGranQBzcygCPP7Fa3DTD5oOSmT2Ud74MtPkOXRz/dy6
5XDIu3yP3rdFAKCqSn8K7TA0Iqxp5lGkFFT+gR7yiJOW0CbsU/+Rx1GbMLFJ0ZU0uwKD6agcD65L
hVwZkmYndfgtabkK9UA9oN/9FiuDL3q9toZdKmWPCKu/6K1Xp4LP+gGgIvx3rksbgf/E4Z4sE5GG
F6fp6W0clbIsvaxtU4cbyw6fbHWk1gfUZz0MeU1YXqP19e/9a34j7MGRnED0dy0flPX6V/ayKpAF
0WrfQUmZeo6cj3qn/9vUavoYuGa4A9Bv7AK65DA0AdkjJlhTSwtlgrRigT/Bzklx9A4KuiyD8E1Z
zsreA7Ys8OoDLG1xCIEsbeBYyl9PjWCvD/QRlKGsxsA66pPdHShy6wh99VV+GXPs2D01CDC01idx
jvFDzjxLmOL010tM29wSI9D1gOnGaiOU4Dd2NAKvKP2EITEO9wepRdPRdLv6qcir8OP98TbXGL7c
0oKjUJZYXVqlQoIwziTluttZUMqwAATmaB97IIG/jkfIZVydewvFBu6PVdBcjJOqtZaOiVGYuhdM
RfD5UqVyyqp2z+D4dlbLUAyy6AuC1aw2aoM5PNbNVu13Sj6eTLqDPaUPulMa7PaC3Z4JoHZIIFQd
eUmhql1vnKmyEyMowgVPnFEyN3r5QBFcHmdLqzzKAtXD/Q/2Gwq93qks4CIiStC0FHmWuf/xzCC+
ahdUyJgbYL7u571jFqdekIp7PWfkbZwb0K+xt00IYMzWeCoSw8U7wHDCBon5gdRBH3DQ8AI7z5Ij
SlH6Y5wF/c/YybRTEERtcqjHUX3D2uFkWKLH/E+Igoc83p/IxsULSsnjBa+a0j759fVEgkJMlpKI
2k8MY/gFgJ89FOjcPeQZPWeeLdr2mIzCPVfY+D64TqB8Am6vw52Tv/X9FleRpdeZrbLuHo/QdEoq
mXDJCEs7itAWJ6XpzHMfaBp+9ruGCxvxHzIT4HqQGmn4Iei6nrZbS10Xy62Gj7j5nI8DaILexuJS
pphVpvFJWsbwJuHm89twtA8t+1Y1d+WPbkMIfgbCexp0c+a+7p8wJtxTu5YnVg+NAXMZuzuPqewR
q26I3EEeL4kR78H8G4tNtAkVGwCQuslaFqYkMRrTxqx9t3bo+rGL6U2gR83L4CZJR+t3j7rw/V12
C1Uh1gi/khZajsxN0DLYSl4Ei3NalQq4AJUy+emgIWteUfeKhDDxqRuUg91r1Yf7Iy+x8+qcLto0
mJpQO1EJC6+/M3DgWA4lANwkR8Mv8yJ+duZ9IYbNYeip4h/SCkRhroepuiaZg9GtfcWokJUIrKl4
cJpp8tpASxqvRRhNHgXShsdwAnaNIxF/GLJIPShuIt+1Tp8WpzqQ8jRL3dm5q7Y+N/24C1wO6ZTy
zvVvEw06lVrE2ZrjQvugG7S/1IOdnOwQlstBDcD4DvcXfWtXLwpPNIeguIS34vWIVWApoGSMKJQ2
P2bSMHzZOvbb1k3QnxM83ybo2M6gW9P8c9BVSm9WxZxZiqTc3iUWxYm4OriCyMGwAu1tH4x/rQ7H
ii5hGKXOxXx0ndgryhAPYYKzhDW50wPkstqrglocMSmavc4ehyOgpXHG+nnPAfxmptQhaL8BBQIL
JTZfzbSM7MmiwE8vjIjs5mIYdYgIxmKBgbhfqiTnfB7DPfuWZQdfHSTyUgIikji6JKF/rXD1YJZx
OlE98zu6q7Oz1unNG7MO1KfcUoM9Vbib47QMRgvMou4B9vo7UP/jdZ2apC21oiADDmftbdaN2smt
cvvD/W16cysxCs3wCPgsCPptaUehg4mADoLN0Mt3UUmBAKplCYJtzx5xBA2SIJiHppj2WpJviRIM
zT0IgkeKaiJGd31CFiHJohBAZFPtqN86rZC/iGqtCSFUqAGEYvpiOK1HP7Hunj+ieRS6XjiW7ksQ
1+Z0LFPMMqGCB/Xr/SW5ObnL7+JFAFyEtsTaX/8u28nUUbRoWtVx6+p+VQbqyR766BD2xGx1U5pA
ISouCfeH3fjeaCNTy6SHgDRwHU3ZC/PZXajmVhYkn/LckSpYobFLf96YHrjHUnQGOYWktpysP/YV
0WdVsxkYZ1Tic2pIJ/FUZ4x0f6gm519wY5I6Ibr++/35bey0pSKs0X+DnxkthdfjJggO0qbCuHNI
kTZv6vbkRIXhFVKdj+6sunhdOYYHJrlHMb9dWUR7SdtAKZYIfF0orkYoULw9KN3GdvesBmJ6X0Vt
s4Pv3N5IBI9E+vBrCChuouFOxhMTJ3tv4tD146Y3LrjjfZvntr/IEZz3/nLefkbYYmwWSFzoXMPW
v15OHELdTjco50f0Mac+xjrNKdHa8BLrZvAamIP2WIu4/NtEeOGogYb8tgJkn67e0azsyUxN+Fwz
emynsMjGQ5HpkR8lY7lzHm4vW4biRlo4S+TBa2pja/RmHDnwaDpkvr/LYgx+jnGqvo2Bfz/9h7Vc
ui9+Q5DEStdrKVQ5sNQULE1EtO1/My0M5dEKI5KVXEkGG+JfGp3x48n3LA03J0kAutRSUJ9fV/Um
oVc18C+HUamCc2kZyZOTZfZZB5zd2TC354/EEL4fZx6GIQH/9SRRTTOF0AB26Op3zqVB09/Zref+
rOuV88sOlcLxpsm0n41cWjsV4dsMi31Dk9qyURVKAGtSFJEIHveCMxfWtZZ4maO0CXWjrkLhPyzn
T5FhDdkpnPv6g+nk8/9cyCoICKfdqL6//603LgNA0QU2JHZYrtrrZRCBTIYxoI6aZE2GLQ6Npb6a
5o6+s9xb46AnQvvfkmXc2LKHKkxSeNnsKSOrn0JNVKdJi/akn7cunT9HWX7FH5c5CH7cl+jmQMTq
Ejp2cbh1mgA6eNGW7QmN7/7X/eW7bcJfmO8wF34Dy1R19OsRCwBAkSOq6VOC1j7ggWnIQ5Bq9ktO
kf1Lzx38CGCjIpnrDPoDsiPtm9TVo9csyLNHW+o00d3/RZtLgNoBzg2kNtyIqx+EkEOULGSOIkmb
j5Yo0scpsdUvlZPZBwfL6D3Ie+vMEgMtUBX8JpRHrgc0uzar2xlgLEhEdBmoZh+CckqOi6zSTtqy
OdQCOkJS4Xa6qQy19jxYDhSxir6w02zn6QNEg/YQq4N5ub+MW9cDxU7aDsHFwKBX58LKRBe3odMA
VNmpfTCduPvVyqBrUZU2FrlY3JKVOlJONFvE5/tjb0zzdycndwRJGpzd6xWdlw6KHI0Pv0et8rmb
KuVdONh0jtI4c7o/FNq6GycT3IpQgOCT9GwNbBoNnhhVDWfexrKpfhJj4mCUXFGzxQlGL15rKZhm
aEltPtdq132gBX4ExXZq0XqGtJPopEKlfS8SS3ybpjF4X9RBYHloE2TqYVKCajg0TqW6Hm6a03Se
VDPsD1FqR8q57MzyZ1XrRnmq6679YeX5OHr1XFvSa/qoeTcpNKf5kVUaP51qTH6q7RgXF7yAjNSr
mnL8B1uZrvBA0pYgPdbTH8T06sfcqWuLGkHpfB4au2/O01zEnxcf3QK2sdFYdK4GyWtk6MSttYYv
FTbzjYw92oWV5ybu3fIC5EpTFSEnLIxYmeuffV9b6UtqAUTBJiU7J2rF2cvF5Do4jGlUW2d8OVFP
0XGqPUl3dqJL4AYuub2T2/0Bbctc+lMxNemROko+H0ShRuMJgZD04pbpAKxWCkf3smyqwnd1Hxaf
ocuG3/I67z7jxWkWkDWysqHtE/W9g9HP5jNWtNhn0u3bv4ANqeIggq4bfeFqo/oUxFlpeFwS8Y/c
bKV4dmypvsInqzDfiuzgvVqXBJodEksoUsoU8nmj5Hb82mMCEx+dHjqfl5r59Ik2ABl5mtZ2E/+T
Kv44j3OvkxGhzGqiOwJS1svmOZ8F7h6zmvObOlMNxqW7Kvrl5naIdRq9+6FvjMnYvC1b2gFRAENB
6xQinAXWKCLtReD9Ej2i8Ja/RLYdMFPpJo+hKTLzlDlsf58Hyvhc9LH8NtAI+xkCoouLOcr+CvWA
eDpnPKj6MVJNagPpGKMiFxghWXCax9QJcuwInw3FmIZjWNgV4pCROuZeKGs8ViHVTtm5LXXcuvIw
+NRns2pCNUAc51APamyc7K5wUxpz8jJ5RpZAhfSQ9fKxUhWIa8xCPYWtKY1HYYxA3BCEjMRr9EyW
ntMjw3Ixe1sRh7ZrNHxVwYIehQycX0gk4XJVStAiFrR1hwfaSmJMcULF/mYMbmWerID2Hy/FNcnx
NBVp7NduzJPpHLnp6Dzkk6nGB9QqC/OsBwF/TIhxehyMyBQIRsTFO0erird4Ipetlyp18yYOpP46
DJGCvnqXDV8ti1K/rw0wgc+4caUJhLzWMh9VJwh0qEmkmFjTQ+M/zY0zq5j0mA0stshhmqndj+mD
YiGn+kSsneuejYPIqylCgV6kErbFKZ3qCrGTrgp+dJY9JRejCtofRaDln0YTqwbY7oMBMIbfcHGa
wkn9n4yt+M2kjBFXkSWr3jNGu6af3g4N28ur2n3fhILtWkwVWBprnFxG9iINl1aXvgvCEknrkZTg
cUQx2D7jGEwmmRda/r8mpr4BHbxv0R/AcDbxRFc1D7ad6qZXE3jnpxQ4CrxGpll3GVI7OLjQ841j
Ip1Ae4CbUCTLoeh/ABPrnTeA1726WGs4h77OhofQdIZ/617Aup2MJPhijWyVQ46Ta/3Qh6P8Rbo9
fTGNyqoOfaYPvJSTOSLpz5dWDqXjisxPnc59ba1+yI9aKJPwQch5GJHEFOgYaXlZhUfdGRT1oJud
MnvwMQzlkugUuY9tnQSVVxS0RfvDhPT2sVZzgRPnrMy4Bwdl6BwapcgVr85lDDteKbr4RcoOrfcm
6qb+MCV51l+iIB6DJzcvhvoxUuj296SNL6IftmPfPxSOSHGHahsQvWlEseIiprGsPFsqYvwqo3BM
P5DhGj9VZ5CYjJSyLp5hMGhA6clc1PO7hp8zHB19AhBDd37M3qiVbo9nXMxD54nFR6DemmCeC9+t
0rh9OzmjHj0Fs+iDY4VQXPHT0nsr+xzKNOdOnKZKhPhgWw6aD2fLrF37uxWFjfM9VKdWi4Bd+3pC
zRN5XPuTlphIa3qDOXfifWWYsftrIlwsD04y5bU4KzIYVeGZU0AB1BtVraHLSpROUk702dbDpPiF
kljJGQn9Rn5DIllJvVafnfmnUPu+MjE2scrqEoQmOt1PgeNyZ/lq5LbKh3bs1PEjtMQA6TC1UIcX
dBOj9mfSaVL7JIy4SZ8Er4ruo8UYBv+rdRzlu1PpLAyeM/nRFL+DOasNz+MoJ6MiL3AhWntNpooi
PtQgjsWvyJ21PEcPvS269yidR8VTMg6VTWnPmfHvrrM2/Ixqm6mUbB+lC1/ioSoNzP3CsXgTgthD
sOkys9E/OBp6twDxRtdDIh30Mn4VqdUk4bHQEj3mvarawCnRZYB++p51U/QDdCSteetQvwyFNzeo
WyJXMxuhMfmkl2bRf0p1Gp+OsZI7U+mPANJj5E2hMwSX1kpa+dJmbl/+yqJ5UYkcdLb+i1ENk3lS
ORsQcRT0b1G8UUBs4l+UTJqwPvQ6ltwPkgw6PGiBlb302ti2lxp7vYJSvdGXT06BwmzouRl6Pbpv
VWURvEUKsERiULXnyXC8vBxcpHxiaXTU6YwibZ+NeSrdZ5naduhNWdcEEH/0CcEoD7dS1/qQNREf
BW6aGJLEa0e3K89j4sbjJck6Q7sUjtkYD0kxmnSIK4Ubn0oLepxnpEswWwg9zf056zolxGjADeXP
/+PovJbjRpYg+kWIgDevMGNoRSNK1AtClLTwQDdMN9Bff8/c112Kw4GprsrMyowjo6ongcbRTU0w
4EBXSXX4qb1tuEYtVg2/6HrH8bzcbDhyU/Y0pqL3JsKhXC1IscChdjht++T5mdQ4XklCTNcmyYkT
HODHu8ax2bAeyfcYSXa6nZKmrHOixzCTD5ytf0YBjkmz2Zz2o15RfmeTWgPr7KFofE7GsPJSd7KS
LVfKXX/YxllV2rMLSFaHXekrHB120uMc7XBWDckzedOF3vPR78tP2Hxtss23nDllFir3u1Ek4ZGz
0rKh82ik2xR4XmBtFEZrj/6sdPl5W/fV1xBgsZKJRFXj5QhM/0DU6NDm3i6m+9Vy7PqxZAfgKIwq
62dF3ePCIan9HtykdXVq3C6MObDg/7J1lD1sRMS/zYZ2ozmI2giVmarBVLN2xpAPAyBiKNLRXhb7
l+iWATpuTWaR0irGMk3KSHgnkvRUco4xwAhSvYwizqN1ojLPQuJDLZ1tIXjA3o71XQyrluemGYz+
onV0/RSGr2//1ZZuUYwQlaDP5cI62P5U6drrTqYy2lipTkYtf8Zjv9rRyRCf7eL1VgZzIZdQ94V0
qsT6ctRsf4qZ/X0X03t5XG096zgN0V/zXjVtExU2SfVWerDOM8D7xO56Py5Be7HLoBnvFLltcerg
jra9OLa2bfrv4BB5ZZejKUImuvn+WPdjP++7dFca22gbeNTb1c/JySNA1xkSwNlw2A1LNI7SmCUH
sbmS71SbPJnGwClUM9OXpUzTc/VEMXa6J1eHdffSrKMzPh8T/kBF603zxP5UvL9h2Ff2F5R60bWR
fS0yUTbCnP0GkO0h4T6e/d4EPBs+XW+BmejevUzh4XlFLWR8t7SW+RcJZI67vPWlY9+MT10wzD96
ormWNJI2LYrcIRwQ6uohTGOvQYwaGa//4q1ZvwJ2MOzUlUaED8KsYismewj/C+OtWgov1HK487op
+k8pf6nziuL5MM1YvOVV2CHbHmhwh8wJpr7Jd5kMb5oy8eovcmXBEekg5/TQjOUTeQXenC5bh9ML
HsBuneNu4r7uommnlPZ4+mYGTrfrUructGJsTXnHOTzjZFiPdLHrXN3cx6KDPyIOark/JgSMPXbi
ZiI1z5bqUkqqnLLakiPhF82w/IrF0L1Qy2MDyT0OH3vXAerxJtRvpQj4pVvISma2o+ilM1PWMRe6
bbAIUxUxg0W4Hnz8gmPyhZUDHaVQy+zadV0yjvm8WIxjeLMl2SKDnlXovbRf6qYNWtoqh8y6NV6m
+2pX9vADeG75XZZyQnWoHDHf8U5GZ2tDevQZ1n1Vw3cPbZuSHVJ+KNUqmSKyM0ueVP1spzR4za81
lOvJkskoUleheH83YTyYh8UXVpOBAq/rXb9v4kt5ieEPZmkQ0atXx/qy+lSBoZ2S7SSjWfV3YROZ
azdzt16nMq4fHEVlLI7ZNc4dr2Y5XkE7piH1JZkiD3ozcjnHPhTCqZMjUQ9W0oSSxmFVXrFGJN3/
XFzdjT8dbYdjihXb2H7owQqTzDKT36ZdO0osSkYvKZE4yfV3ZfXoO5h82sbPBr2JKNsT+jvwa5cG
FzMJ15xU2+v4rp69rssGUdvzT0w1jzitoqb86VJb8dzoK/Xdb9f60+6M/hEbX37IIxqfjkGY39Bb
bX+NKR172iie5NwdAjWcy6kev0f1WgKBNly8Eb+f9be1RZ5OvRmJtw5l/CHrMFGXal2Sr7hczXIO
qlL5r8nc+kEhD9f/U1rOHuZJOwbxlTJOSQ0aOtXZdL3zEETT9FCHNFUpB0WMylUK+1UNDOwX7G8c
76nW87pcNPHnFJmonMbHfjFbd9G+aJ3vg9nE/K1z6HcfhGr2czvsrUAwoKw77uT+xzdSibNvTXr8
NtCYeg/+5m//1Ugz53zuWQlO/fjmRdbF0zJl29SSgbcGCF8e66Zn6dzBLtF5Lt3Y6nCYC+K/tr0n
7z25cusVMKNxU932o/24ERx11U0Xl3lg+bE6q8UracXWoD8P3qirSzPZzTdLDXq/D0d31ZcldspT
DSSzPoy6Da6hcqYgq7Rr7PuBq0Pc+M1tD+t7Z7xCvobttRo9792rZE9z4a0divo59n44tiFQbZ0A
blNrBUm8bf30YASL53Z8OkLUlK1shoqJQNOfmy5lSzANz2gr7NItpOuIV3Sj3phxZlr3cpZzm+vI
IzTBl3xwip3H/M8drJKurVwbHz1032y0tqv/Gex7N1zdWeBVVIazd8eKRxtlitnX+7YvW3ya3Sgu
z4EZ3D6dZ9OuhSJkUadq4GHKqaAUN/q//Y/j182YT1JZdhpXcfNvauejKrYw3O8ajY/bnvZO5YEd
E9m6P/RTOc2pv61ARV7TBBwoUztOJ/tAUnFmyFtxnowtU+spdUYSh4jfiacnN7C6/UJuCkiajd07
xYS1rPmWrdzfu6YN7o92iOzUBqt2XtppkeYE6OUGJwW1/sPbE/fIZItt58kGKaju3HZcTY72FiOS
0m3af2OJJX6KYaDlnHmtXees6FGGy+7jBHv1K3M09+2x3xJr2Mfy037FLJkZ0KrjLOYeyYv06ui8
HR4LlFQdh9UKnJOCU1VutcxQ8TvmEXNNtRZjMrnbx2rRJxaGP6egZ2V/vUJDMWVKeF0N/sagwzua
VAFmZjbYycJHy7SxouitcsoxSpu6Guq0mjaQlriuJOtG3VhamYsN/nNjkWGfdqxrz89+fUSXzu7b
OQe3cr5RxPufiBxqP3V3f/yqLX+4izcXEa41NHZ3FZo+EbPGQId52xn/tWVn6hd/7S1NoiOf/tyC
UXxiAeK9D7x96ty7UvYFvjjBjzE5Gpl6np4fV5/D6T+92v53DK6dpUCJ3z5tlYoNE0kI9gOEdvxi
0ccnMVTtbp3p1rWbB2vmYqW1mvRVTN4yYY3pOi9b29nWpZ6JYHsIYAO2HIfn8H5k+6TLp7FJxAk9
m/caD9acoDt22zkNQ6ucGfr+f2+NTqy/oHRCvJnYEctz5JNsWcjNr3Th+0vc59vsLG8BReKfUXSq
GaZiQ3D1+kV9t2dczguB8j0pYo4bh+ofq4ed3USefN6Tc7cnvfV9Grvty7iRnvK1rz15cnzd39a1
fPO8SrH0V8Wm45pyfnofgxOYKo+HrS4v3uGXL8addl4n26JH1pYt80nVmCjhEsqWTr3UbBV4617t
6WZW6XFbK27bVproGUUz2CGPz+qmvUTIkh/IKy9aYVaTugK5fLGPtj3nfsfSCt3YNuLe0E3Hb4Xg
VmRt2esubaKpATYc1voVY/qyw4SLBvqCAzE4Thcs3csqWGo7gdbO73PQIS1DjLjOGXtM8JtNPcd/
mW32a2QxP6ZgCeI8NC7YQ7L20/a1Jq5cTtNie+J+DKrZ+m3IDPwvmZu1zJa+9h/KuRd/Y4DhrmgP
7X/ftrK5Gres+oKWIWjSQNfkzMZAiP95HeBZUW8z5tezXDTuFGMJG59y97vtdZ7c3ZxWFphUbqgU
V59mui/YLPTfk3LaIexqa/lIvHF/3UOOnv4AJ8pkNTvv01Er/27YRf+yH7q0X0Oagu1k2Rpy82BX
YD7DeC7PPdsJfUppHZ8tw/BY+HIerzEkoJvthh7yMdgHc9aYADInGKcfCrdu1x8u2uflij1r/yT6
pRzTqApWdXaspb/E++Q2d8NNQMKQEwwTYFc/0TpxRrAZXerh7wGYfgA5z4ObqdWjndelZt1qCM1a
5ocb7z9iwlr7tIsj75sVNjXz4B7bj5IYyrWI3GT/TW/at5m9MrrlET1+n2FptP8USRl8w9mwHc5V
F/nf59gHrFNh2BqyH44EGHiK29+bam632jVBEVr7+HmjPepMmLH12RbczMvoD4xweFhgvWvsslbp
Yir5jRVXUksHHW28CGKITrH2S/2kQplUSCnMWph2C5enLbbomKpYdo+0NUeTL03jqnyPQu2kCdD5
+1QRZvbRyW7gMhGLtLzZDGCfGL/GJhMe6ctP4mi2Bx9DmIC3geXylpInfC/tyMv4r5+g2c7HMYsn
NsZCAxtArMaz14Q8cIDNIm3d9tZMV1pO52pcloJWDrmd6w0E37o4d7+tKMrG+6BqysvCifI2mdF9
mNxbfJkbbxMK4SEpzYuV1C4rOcQ6pTt4JsZDtiXcx2qzgi/AwUBcmeODRyOnsLpoI1mzZPvL+4VM
vvsqqVig2Oy4PRxO30wpDdfy0XtNb8HhWPox1JPFq08wB07Dh/S9zB/iZsnjsrJbNisG3k9e1UQX
kcV3AXjdo4cjriK/cDAbR9xMbvKzEwTgE0ey9RKdwhLbKYiTb6VuHZt3MQd0FvI40BGUlgcfs1i6
xNzeN05WOUJUKagHLw+TFhgoPSemv5FHHAvtA0TGNWgPYYOhGre9AFKrN85oy8m7A7lqEdZGNQ+h
s3Du7PRt8gmE8mgf1JQw/uA77Irr4FS1lwetezyXrRl+tTJiVUYFxKh6MVGIT/7SctnwpmusrBNr
bx73wRt+qIAO7KMfwvV3r5ogeO09byFUcA025yEmEfbu2P1GFZqkGN6o0mt8sNQx/Nt3SeWkkGZT
/VgLWz+uywKPsszJ9tOtmqgFgcRMjxR4E6UzCyb3IgSuzYeh3p+mslXb26zWJi4wkJjH1PcqAXND
HM1dtXd1/z05Ene73dYQv36tp08vkkN9VUzCVuHh4P8u913xxBLvk3x5M2Ac+Up29aF1H/9gGZU/
uhnwDUzxFNzLfJv2bcrD3SvFRQ57tN/3cTe+HDygx50nRPk9JufOfx+nIZJZDQW9f4aine9wHUQA
Y2xvsLJhdnfwOTUnZEtS81f6Jb4KFaXHip/NESu5lMDE1mVcLM967Bs0CI83KPF32HrhjkVESFui
xOKa/BjtWedaBeooLKv1fnnbulipYyXjkpa7ks1Jati03Pje/AGkk1iXtTvmL2eEzngS3jD/DVe7
fV575bG5h7TVzVb3YLGzc3YtsqhJ5AtEPJtaUVUn1wPnMPe9CxrIJMfDUivH3iJKfuywaN0FRHlX
D3ETLm/9AGv2tfjb1mbCWScKfTgcec8UcDD/MYCnyuxhcO8mvE+XShH5/dAYEQhgRxYLrwcO3f37
Utdzk9LEyBqCxwCnLgx4SdbVymu4itEBmB12TzrQ/viS6HX6j/Rwn1QsBF5U06Gy5ssKTygupJXy
hTj3Fy4NMrLggvwkOrJpDprLYZX+lCe4W90opLK8h/IJmAeaMXnEQids0JslLVYIiZT/eT4TR+6N
C6mvodlCc9tCmV5YxNmfZdvPeyYwPCw5QQWpFyEUFeg3RXXLq3hyLzflF/7/Itqab1Cu+JVBmpd/
bCZ2TDqGyILdXcPZZHHozE8NUZ1zWjuN+Q39C0VIcGhQpriR0qmgJ6VnvRlQ3k+hmrzLIrr2Rxgn
VI6hNdWfZZjKoWDm5oc1wl6McNnNM6nYQM9P7RCXf004zP/8RtJs685p6NPH4MXH7VE+SUxTttMi
PKugnbTqk2zkuL4ESouLQ39nQB/7YErrmonpBPYeiDPfJXKBvobjzVMopV8l87c8q11bH0m/HpgN
KZk4Z7y8pbh2eMQvaWfX+7cY1qUtVtdMKK2b8tB4lRhGFtCk1SbgzKEOmmVxjp/esUvIxGTcGU7j
nmWAnWjxPTPRbr9u9R793mTttJn5//MxsgTS5zvCajhwo50Of3I3+WnPpnZgMpb+z+iU2EFP1sRq
Zz3Y4VnFS9vk/Mr2rZKWdN6SkaCRVLtLv5ySWXoLZkLRAcKzedAIHTls4Qm6zG+B+W0WIzQyLZMG
UynGO+gnXBHJEtvnUywa3867aqqOxxLbzWfjHUhxKE72f+MS9Q89Yu/t3Nst6XFduIdFS0m5QZGD
7NGs8JrXCctWmZi12+JN5gFhiW2NH7ogFtbVE87UFkQCjeKR0bPaUuZ9BnlvCLscNm8Xd0kXQz+7
jKZw1bGrpkJxCAAgVxbAHL5yv2fP62B943EVRT26kkllc8WQjkrsn7guLJx7u9efkX1WhvI6+M0l
aap2ufPhN7kOzu2B7cVe5WFF63UNUN82mRdp8LFlKnEsAkfBhQBPsdHHW80NJzwx6mRPu6lOyFPj
gEJJ4hleemtk86fo5SaeZNfAR6ItqeOUwUR80j+3R8qg3oepE9GS5SN61NexIev2vtURU5C1BOQ5
YMHtnVjCGebcjJFuH4JAiqFIqjIGQAn26j5JrO54sAiBfJgWzUbUvLpQeP5es8G/VHKbLhxT9vfJ
Hex/gXsQUVHfFKogOdNAEnjvdDxvVrl32f/9tYql8pZTqbpx/NzHniZedYH9tKzVgP59H1m39d3Z
AV+1jmVOY/a2jzQiTuaKUwjMgq+D3k/RbNZvXeP3zmndSrgs2pvtHipb1+fF8aHtjFPx09WCDue6
I+K1ENf7q0gNDtAzDOehXivIqCXrh2rjP5QKLt4zWCEeQ9Q2J3pmjTeuTdZdypylr8nRBVEGzdbJ
m2eHeVUdov68YiMovvQ1GxjXBk+oDwk/eafNekzZBFdf0TJtuj8dYrSstGeYuIVaOOL7AK7yMZrD
YKGmbxIFFYf9mpfNggURW+StvLMgqN8kbZP/nWlwEd98b5fRP3D3GplA1EDeDABCe97r2gHjQYtI
11vp6avb5kWwZ7uws8Y+S3kthxbnuOXo/ObqOfty5Og4qdWw5uXxX2gZflAxBL2h1Ojp173FeCni
H5vRSCbJqYnrIKKeDod76XvRvbWVbH5VGzwyXi1ThWDBSZRhs3Ns/8FpOBAMBi6uoZzv8XI6jFjd
HKwAIQT9OLJFuKoQX89kTe7HYyYYLyIEBIXUEKApUpMQX0wKtAImjvo/E7yZSvcGFKpwBkeZ+6Pr
vOIg312x6OLKPED0Lq7MGttS9BWbBTlZhOGd69/UB6qmlmfILw5OuKDeYcpFMNpZP/lmfp4OzCHA
xsiZSydBaZM9moOL2ibqdTyH4zfUPNJ/sV3u069QmN5cNmp5nC62qsO3NhZuxKZZC4W949ZSP8F7
UOtglgHh3MV3E1Z9MVpLK2Au3tawH4FZBkeDvPXeB8wRR/+wttX8EWrK/o/eb3pG0NuZz/nuHdmW
rMs7Uv+yK26WWHXOZRY/pN6i7bEZbbe9grLA+g///yrGjnufG0yv81I1HmKDXZj2xyGOWqbdsLNz
l4iqxXO3aVqPJWwjrvtOy3OTWndx5soSa5cF45WfPlAGTxbikCHbif0YT87gc1RF/M/fUgeBBlWP
7fdw2pu/9lG3VYroxP6aliis78tZkjMHeReuJ+cQ4l3Px/AvFv1sClydWv0gtmFLyDWLJT6hXo0t
r9lwBr5znKX6b7CWuM7wjsbIkWVG+5UZCP35Ct5dce0ZspQbo8RqA2fl/F4o6dlI0IkusISr/mxI
o95XlPSaL9A6YR77Ehhy9n3LzedkrPQvES3TG1H1CSIls1T9iXxqF11B3YT5MGFPj4uIlJgS2c6M
fsDIZCU8zzd187D0kbunbYfXVu5VC+C9BJp8MAgBUBYde/CfjBQ2v1ivy+/kuM2Yk8zx8TaEwnFS
zh4P5rrDTvHBCEpiHpk1JKQUeLh8lPMCxL/I3YoKgaOl/rWp0fYz1c6b/Qj97sjCH7FuK1yr7J/j
ZXR3kKqeU6xcNqNeQm2FYT7Ph5Z37W7RMszd7D+GpbcdBVZXa52bvU3sgvIm7LSOA7JoJHRNMcVi
NvlaI3G74bPHwxgvTnhSh3J8VqGkOIrRasMQnu/oPyyFPBCIYOOadxoF4EvZRAkFexPhfUmf8FZ6
PoIvL0G2qsBpWDgpZahPSTJHz7Qh0yeElzc/xUvXXlbb3fVlkvxqzDH67snxJ4WHmRTi2Rq76L/Q
9HQJEK7xeIKH959nWt9PyIIpSNmPQWCDEThGoVLsUZwGNQKIa+mDMFkVltb/Oq82R9qiDoEd1WLv
crpMpC+LgQIRw+I3hZSjsnGMxc0rsKs2hvCwGZlSdDf0oLZA+l0QdMt5TZLOSifaQ9YUYzBUKMCg
818ly0ZBtmpv+VselLH7dkWekZdO76hc3CZJRtl2o7Euq+Z5W/Zhfm869H4PFgl87zdRqUlj/zCX
EFR5+WScXb6gagfvae3LfchRzZRBYdG5PpgJHjVztGUemmXf/RQ9RBKkNfj+9oAx1PxWBwFZYjzJ
lKBjDSh/RPKKp8mERJWivzj6VOlj+BUOW9DdcZ4FX7rcmqcDA533ZJEhbuNHgNoduUT3HX9/VWa+
DeKKksmOv4Hx++tjHXLwpGKuE7z6tlD9NY0PJI9DT2UuvVt3j4fdNqik4PIBNuYFOUQs+/iOJt2r
89qBAcmPsBretSIQ+4Qieraf21pReZgl57/jsbfPw1xaPJIj1T5by747OSuJLBCIILE/jnFYl1RZ
ZDmjhy+Pp0kbPf8JJrM/b66n4jPNfekUa7mqBA2jlfwyogsYCPH7B1VCVeT8iTy0gkWnvOl8y8pg
P23walo/nSR1RinSy33rVfsKe4DNXabCxnsWVrD95tjVB5kx3rQX7upMP6rWdOiPFvw9L2Ni79Wd
6LYFxlMOyZMjttDPjjKGWsYIrHcvVbKO35m9ByjpvameKQIyyms0vl/iiNpPT1WA8Tdw7Ic/yPq9
LScvyiowI74z3j08jF0Xn8qYnIkiMnb1vbfrCbfIFckR6qG+rBDJTRTUal/kK9RHkpaa4GCUpIsH
+LSgaqV9iOuf/db0S9HFiXgvm5KigGIg+IY4FiGXw/d7GZYgCSgVVTuk2yz95XEbrOoTgJXQXbtp
JoxFE0GZDatuufN8sx/ZPjW4OmKYt/8D1WNxE8t+02dbC8FdYImGeawjw2S+zSKR/dpt/eQiV9ud
GuN0a3gySef93NivcO9U7Og7hjaXM41TRZ1d33jmpQP8+t3Gx25lYouYKhgzq/DUbCr6MDhGt097
Y9yKCbYfP4PDirZiD7kk1NjGMJU0y2QX0RGtAD91326XdksmVmgrr7qCRbfjaXTC9j70UB7Difcc
qf1xgPIb07u/rd1PrHPV9xVfJ5HuYwvIbPGU6lnkpo49Pudw3Z/H4vXhGV2/vrgMAbdxf5bfYm25
dbEEAU9mjAjrE5c4YFFdeSPS8b5+beaoqjK5bcGfIYxQHA1E8313htF5azpLWajkQsx9dEK0bCYj
Wo+TNazBZ6TW/k/TOOoDjwy2z8OJy0ufZhkQrDZR6RZE5j+F1GQ7u6G0mNrGzXvo0Qz+bFDxyZOG
xolQd9xoZ0i5jV1GsrMFAm+6tmb0xZEhzqpoi0fR369lpMdsXtz2u196zpFp3GSssxlulD/ZP+pl
QBsFd1JG/QcKHn9CjeBwodwmDKCMmSO+NcFaEeXaJPq3sluqDQ5O8UNpo7A86UPHOgWrrT7LbrNR
0VqBg9uU1w9HarUw7zSP2EqJqhFtAUY6/BwQMiLNWp2evCF/wnFmufnqXABIF6q8s7ighm31UvJY
Iy5vLICKZR5jJC1+OOJxvXnupd4ce7xIJ9ifQyiNNlsR+0Qp3il7m2I0M883O5FIpVVwQLrYPsDr
t6grrVfkUogyqmVtvysFRzemiqn1DqeEbkRfpRtEzyx0MzLRKkIcWcI/Y2XtH/k6R4nkF1bI6dA/
TCadEBGvaT2X4gT4P0MYJkftM0uoSv1K8KD60/pl9A89UHTvzQFAsqPp69HpNGGSx8lWr0Xl7a57
jrgG71HSuH6BCG67brjlrE8kbXV/tLRq+wkxRqDulmnvt+faEfELfOc0ZkLN7rdW40F2pyZn+DUi
+kZy5dtkxw2W3p4IMAx12m1e84DIZJUEwA/WBwxhje4YoXrmipCTwtVD/zIJK/rSOOcmfxAbeuup
RXXuw2fq9hHBPOCj2Pzk76RiYCUPZVkxs1JK9IfbTU0Wq9W3Lt2hWoN+9TDjXbCW+34eFmcY8hl1
of8AGVJ+22L4/9M+jwIY3qtK+7QvLeS+JWVHbIHXAAcxtb7Z6F/7E4NFeJqP2t5PtywSNkSMiBWK
tQ1isYN0G4s9RgryquS2f1bLpJ63MK7EaSs3CUEQzrJkk9CGTe8C3wcJUJY3YyDoBveVRvqX2ksy
YfbfU30+9Oh38xe27pxzxyBbKzfI2rpHLz5G+RoMjd5TW9AsINxXnZNu3b7loWTIvQXgNE4arjDa
uH+juzixXhvBxIigf6riW7onojj7RFqKyx7Eth731ago9ThCIA2bp6H627AYHdJ0A8/c81x4xahH
aiEErHDRHUuOcMzf+wPX7UB+aTdm56ic9OxnIQvrgD6x2mpODdnJ787qAuswqMIu6tuuAVJyuQ5n
Iuum7lKSeP1akb3bPcx+s4301K2+R+MiPg5M1O+PvvIcAKuGsmZLViKhpA69O7nv6dgpLJFE/mO8
aXs8r86mx4uYGvvIx5VOGKQJIDh1SEXiwGZ77iIDZNwsGHsdwqzJ6b4YinyWi2ZHL4XToH1Bil+T
s4rSsr4PegtOqI7qlich9vbHYcTHrUCINhZ2E04T424s+FP6ff70lwO9j1DDdE1cAavMEwEfrrkb
y8siKoSYc++Lx0RwWqSVddRhinB0Lp9j5TQIhsrDT77VCTE3RbeRS/AYKWahjPCOxLuufTWMtBth
r/J6D5lGO8RLD9DN03Rmgt1egs1Hn1b5LFynThm785WytayMatP0L44AthDdryuF3CTxmAWomcpT
QKARupPenpzrBjpB6kNMJVEkgb3PTd/9jSJ4soKwNF7eSC7bTwuY3aMaMvClqDCr4zQhNSORTrR4
WXWO6r+7Ta3r09B5toPPIodrYdUigJiWSnPSjBXp8GEr4g+DcoKGPAlr0I92R9qv0Q0wT0wIcxvk
uUBm5Qb/X8d2lx+qHIJMB4d6xuVB7AXb6c2cGbMdEARqHfvHEfJIpE3itlPeGWJhU8N133mvu2PP
IV/RYqxWaJ0VVU2dFoJy6lNt/JvGYNflk78rATptibpMpa3VDyyu5xc9zStjI0GnTSaQ3gdQlizK
pMHQNXvmddtgrpqnGTB3OMqfAR/5zfOi9W1YyIoqRi4EjGGkEBrPfTSLOw+k5BEka8NT1L85LLgc
Hc+zNl17imsRYeN/NDsrOKgf56zabbvNb3v80KZUza+IpQGvCMWqO4yc3ZZxfNvJy4knQmfTxp8Q
zyY+RQGRoSwZsRWiKIkGZ8NuZmjfrP9xdB7bkepaGH4i1hIZplSucs7uCavdtgERBELEpz9fnekN
bbsKpL3/OBahPg2pL24aZ4iA1mycjD26R7ADX7nBRYSYsPA2TPKJzvYehi1s+stcjiEvNSjVV5kK
FewBoPnv0pJLdQM4YZ4Nc0eauCYu7gEU/GhXzL5b3od+OzxPjSvmd+nmmXMyVE/GX80YzKeqd7UF
WZ/m4nuBKdN3jSYSa4v63SPy3i4rc0iduTw4iPXlj00/VfArWjGrBGEAAanS6W0aw6NOPFCJAFDX
rr3/vGq3rt8C1mQNHFvo66O+Xh+ZdqmB3i0dHfgt3eWIE2I4V26dBcfArRxEtuFa72wQsXmHS7eu
4J7IZzxl2Jxm/h4N254C2n1kWcPZYqGs/20yT3yTOYj4iHze4D7FwwTUvmQ4GCVQU3wYJmDtzUAG
jYGmrQZk5EJ676Bntt61xKnP0LCj/x2bFjsJsknU0zaC6E/TtuJPqnUc3OpqXIf3iYvug2tkjbde
QGzdBjVH1kLq1MEXzhhgWj35urgb2ViznbS7atlQ+W1FfC3ldPRa6CIUUXkZbJuuA/do+lY86xyO
88AvgxKShaV9r5AE91vQXKffObQxyR2LQPXTY1eUv1aQNt9lg4LjIPvQNVtFYfCTX8C2Sb2y/7vA
Jr6Bas6XN8FjTWFwQYXzJo7X9V4i813OvN1d+1bMISKuZBrV+AeYpDMHD4J8ZkH1DFWEGHvMazVk
jnwyrU+m/uAHaOu9Na7/prVn37h6AiIqQwbXbR2RDJ9mE2iyvQh7uSBBrNaNXKvhyYQNRg/uzunc
eGNDOL9VI5GEMeRd1bHHiewOFWePHkzwkAfVjJTdyqLb3lUmuj4wBqZHBKssN5mr4/yjlksmE0ZI
2hhgb2zyhQq+DbKgskuBpFCfzBh2aNn7gIUgjRrmUMqyNGNyWy/T1vJwqCTRYOuFicVltuCXcB5m
2CVzGAsxv/By6fEopZHikHHxHWHKEFKZzji3xJzay9cIfZDu+JARinqkU6N1Gob2Ji4JNtnaIfvQ
acZq6KH4odY2mdXsoBaT9rr+NR4lhPcOFVfpYYSl827auY72lRwde+8Qlfo94Va/BWpCjD2DAO18
eWV6+HgFpHE4/X8UyzEHa1bDrxHR+lpqpKyJrYfi2SPvatqKqtf31uIt6tAEFfBfY001abx+Bkbn
rrzotHijF9jSRa/mTWl7fvPVhH0HBml36S8gS4m5xOnGct/1OEY2ZcFDxoRTZh95JSDRmFmneFM3
K3iLDMGdN5lCsHKeFnCioe5BaWdbCmiGFlyevVDW1VHCZbkP2prWe0wWuMsmEyyXih2dK1mYnFu7
F7lJVlzWTGtejZmyAE0M7uYRkwduOw6EqHPEE8KIudra3M7h7djqpjstNFhiLfN4JHfsV/M9M6ks
E1mAG7NY40YE+yXnGA1X7A5b9LfC25LcFjrb0mTjSyQZmc92mbMouZOVXlruy5Nwg+G97VM4OZfW
EXz8skaAZiJOin1qOeJ90oxoSS274dnHlfeAEx78pBnT6tMyY/oigJDB4RZTqk3X6ewbbI9tqjTE
kLwKZoJ/wgVdBbpjkodyrZaHbl1GHvoSc8whEo0ItiV30yOwiw+8PWDfPURR6r8urmys11i6KeNw
HUbvSrXrh2JuRGWxFkxdoz8T2iEaApatUSAt1Hbd31U8qNUuzLBAspdNQXGTZf0CZ8TvBChBYekZ
lMQXe2+IxPBa+XWYnURlsuv3U+dYRvLZZYBlsoMU8V1KnLuweAaMTIsjqRL5J/YYMYPDNRr+0Mey
tOeMaJr7phb+Hd05BfpRogpf6rKxPvhqmmWDTK5+VVdOd6PcLPwZqUn+VVow3g9u6/pbs0a6+h4a
I/3rCepMCtK4Fa/aoYTvjLZ5bZ7h3/2Mk8dEYDeSeKpvzZsJU5cGHeOvzG0GtVI4G+LIRgRZi0Vj
/BiV5SUNR3d+QnrrngdNWiPBcSgLjk3TWt3R6QHimV6jwduDIhQoxicUQ1CpMoaR1t6XEW7FPUNa
FpFu+WQeCEDC5Smxpb/0hRD/3D5bzn1ml4CaFdw5EsF1fsD62z4iV8sUsAb5Mo9e7nWvhXKst6Gu
tLsZmDvu7V5Y6bHtLesWjWdqXp0G392WoNLxSO89ILZVj/KJKdHt+Pqy0UkweItL1KkQWW7ME5Q4
oE9EBvizOIb1EKqDW2RLd/CWbpx3mRyQh0at8eVDTE9p8emqWMf3AAPzeKs1w+W2nYNDbJHmYQbn
j7dK5xlaR/TM3P3iH/JUOMWxx9igrmSX80upRgqG2krzCDxW5kdEjcV9uaxj/gD4EOVJsQbTD/n+
HE85bvXZSojpK4a9V9ihAqdrinXTpyE3dNPgDtu0XuGFh2UGaDr6tR+2u2pxvUNtKEvf5xl9Gp8O
0ZE5IVlSwzlLtGPgW0AB22GJcHmjcGBF3C6TystT1Q7dD0d39rK6xhp3diWhqlq3xycjaWf+tZjC
L8jml+miQrbejVdMhLwN9uruJqf1y21XRzLar0RA4qaYQeyrks+VxhRuYN9f6hGat7Yxutqp7Z5w
qhfvaEiiEpNlBFfIAJR2L9ZiNV94NqB/WoBRggGWoXUximh8noVS6lJlnU1Kk6HQ8DD1eLXfSOue
DFQYGDbcvSoChnjfY1CuFuRBtUd7CoI78y8DPZ9Z2ZsSfTmmZeBxx0KciMcASW5nO/wqeo6KPcUE
rY/yeowzsDKBT4txdPiAWKz+uFwCNg8YCzUiZJnt/Y5Y3KtCIHyBhsjvZkw5edJUnacOkd8ivh2D
1YX6jlrvxmYy/3WacLH3awS/kHQExfzrWe/zE+Rc+eMUPqrEbBzHLw6RdkZjzxi6xyan/hZ2EUb4
XDh0Ejxujk6WFUPstmIvxMnjNynEsheHf7DJ1uSCFHVkwyTV6isM8Uxr8NZwIxn4LmlmIirRtKf/
MQqgIVOT58ekXDSqObkoJZ4aSup5Kat59sEpS/U7DiL69AYsDwQjQeo62cx7H1seN2Pb92100ItA
0poFzfwFrS27I+K54A7/ebHcrwbpyZFlHoKR0Pl1wEVpxDe+M8AxfArZuRZ4SRBC2lW1mXN3tncY
WDFlhiaILjboW7Wv1hirIQkEaPw8O3J+2tUO3wfdDnfwtEDkTdSMr4b3uOYtD+oLZhjEbs2AS0rW
LpyFWMrifupdT+yXPvM4SjKN0j5H3H22fG6cLW1h+p6E8PYrKmzvd2m78rIu+AGgyzwFo4fp8Zdi
N/fFZS+FLaX2yNoXoaF8qxxBGR23WevtOJD/jV4xQ3zDL8hui2RifeCt1v9QPBL/3zcwUcfSboMj
AwBBCo2ycCNZfYMOkbRIuc071/E/Y9aoYSszv3E2XhPny9E1qzOepqpszo0vinyTWU3oHeG+Vb3J
iBokPkKJtf/wacOwT8jJ4d1JN6gRLyGY65GC8OAnU9jMN2x5RXy2WZH62xEJ8qOavTogiaAuuM8j
ZttdJIjkS6Qcl1t3ukIwtpzicDv1nsc/YoVN+adY8bEcAMZ5zKPStvQTmUSe2nipjC+5ZV0BtzSQ
9z59ij8CEYng/16EF5FH2R82gXhNwimtghNRbU11aSvQ7Ce76Kzi1Ky6WLcpin4Erk1jAxFhcwml
bMsHXU7SToBp1J86jqGdvKaBRZxsGgh3JrPHfFviNr/DBIpdkbXSw6wdTPMNHku495DBw0lapx6Q
pA4hwZR9WXvz1rHn0ufSpKx00/bDeOOkffHtRMZTn2E+239neKFGbkXdpc0O71F+FwFvVYdJLTGq
PgoQ4o3hoL5HjOE6/3if6vRS58q545zMOZyVP5kbxYGAobHi77NvKqA191wSRCVPPpzg/ZSb8W+I
GulbsEs+GbIVvd28yv4j6ots3OWeaaanBsH3Nsd2i2u/o3WxiYYwPlOWmR2FqidYz0znu8IhK3gb
oqjO9m7qRfUJzLXpaN2OOX35/fXMuDWVr0PcC3NflYW8hDw7C7xVB9aQjtReHAZAYAKjqrLa2Cjq
8eQRCP9mT1fhI0r0+LWJ8PEmwRR2f7Ix964ctKR0TAXU4G1iWOQi8fwy+6saKBnUE2Cf9GlAV2y5
VOZnJQPer0Jix0wszjV9SmU6fvjMqw+ZXSmmB8+Zvn1bTy+zpHyDIXNw9zEWrT9SF329RTxmHUXT
l38jbVjIS7cxCWyWQ4Y60mV3m0Nij/vUK3K1pbxZfKB4Un8tX/YXnoiOGzGX4VPdFiK9OBQfXIg1
md1TFpHGvUc5iyWSmKDhiTTkdt1i3MOQ0pInkl7YnpDchDWEf7JAPPSJdoLBZQ9S/iekXJwfbR57
rsAyrN+AkfrxJkOeV+0DikZH4h5F88vg7rsUFcSO4JZySJ3H7RB5R80GhI2u7xSWEGfOnI2UV7Wa
KqRd35A+N077MjYuDG5TqccaFhJoyJYRsv459dfbRjJCM88MgXtqOidWTC1Ome4XH6BiN4W2syez
K2IvhoNAHJfW3abE7ktrZ2kWXJ6LY52miQFlNxnoqUSAj6AooLCCoIlxUmxbJCXpixmvgnDH4bYh
SboPkVOl2MDQZ8p7SmXhslw5a6JoppGmtJqGzj253Ct3bUXuS0LknP4zTX31kvbNUp+rpVnu+zId
7piDIStdz1mQTfZed5OiG8VibaU9Q7hrDfcOTn8HX5U/XvpGxesb7v/1LhSmzVn9HZTTDLMawG2N
MJLzSjzNIUFIeytYyQLmU4lCIl44hc4y4rY/+Kaupr0F1chli5BO7sgxqO/p/OWl5erzntiVveaY
tqSakMHVNR+6SsPLanPcJwy29Vvnyvp2JHZZbbMqNXu2sAgjGyDPiUEXBVOpFEn6tJdFe58xPGDB
VQG0dRh263erPFQT7ep3W1Ok6R2BJia7ASr0c7nRtYj5s7rxzSoz/9xi8uZThUI7zNXijbseEeGQ
KOBSgPkidOpvZ6Jg4DJIDG9jYhXerN4rIlb+1Z2Leswy9uzgaSfyfho9f04a5apwz0jH8CMJESgT
sgk76LJyQZcIQW9nu3pMxUXZwdUqhNFPIqi3XGQIV9XjppyRneOBczxQWkPSYKLbefG34RWGAZjx
Uvxz+NTXpEOJZO6sBa3IfVuGwVdrWheNPgOC3q3eHIt3brg2Os8U761Q5xy+ST4rjT1sDiz0EL5c
z0EJH9Mk1jQaa992TIRbIzpO8AZN50bg7c82MfJF7MPcjZu5iMY78PKYF6tjrtvrEp/qNcF8di/I
qSgXBxzokBwWUn+nwWCyV5Sjeb/3eY7SjVEd6UIR7Bbm/nLQOG8xEOYPQ+q0T8iIRvyw7ILRhqyO
+J83DVF5ClU+ftfzkt8O0RgQ6tPW/r3l+r7ztyQHCXV0jlIlaWE3hu11aGcpyEuMh3pcgonEgOnq
Iluy4DEQVAFwqVstQKgz9P1jXeKe54c12MaiYC76XVR03lN6tcIycQuv3rHDeriTe6QZOJhyJR4R
VyCNG0Wm7q6+o9NcI/UAWqlBOGqdY2/q4qLrWb2bsDgwNuFrcIPlOWjJR/2zZDjAxjGO6odFeXlz
ytNcNz+TBeqfYKGA3Ffw1P0RfW54i57dwIx1Dt6GGFgNGCiNefNrpIOPsP8MNtoZyP0JCOR51yHu
kcRd/OUFLNx71IOevwpY0M8gXVv3zi3lSpgNGzDgTNvUTAFh9Wtn2fIj4HDSxKxD/1zyC11REdjf
bZnjTmQXK8RHr8LUcRMqWiJeTclfO0KZtXUMUWqUj2ifOQn6lrjjjSQyA0YCJGNnZ5QH5Yh2zR7n
kDhna2AX6sCZofMzR8m1EQ4Rc7Bz0BFyawp3/UJTNK5bCpij6FyWQJAbz9Pzpau5v3alU2Yd4VSO
cp+Dqsv1OWrS4a+C+cALRaDK29XRWhClUMx3nIjMW2HB5bzXeQ3srHu2ddI20FnsUFvl9Z/cajlz
ByF1fJL9ZD/mC7GLR5v3JkuypRzvrCFehk1M9AJLht8z+fedHsYNez3WUTiBCeumTfgwWn/V/Ng5
kYNJHZe+2bkNXVVEeWf4wvhLUuAvJ8huDKKvzxBCA1KgyEke90yYx9uMrJRiI0s5PygaA96teln7
F+PyhPCU8sajCm3r4ZUFXg7vYYA0HQvsal4tYnregXqu3v0uVw9pVvLXQJMONyRzdJToUFXWJnFj
/GdyCckgmAq5ciuw3KOHxHgQbWIpovvYNhoD+Izad4Q3KFR/44VuhFLDzsyDm4aB3ttkVLxTRhn8
5eN2/aOXroKFvce3uhe6nIMjElt5tmkfVRu3921AM8ABgqEMat/NSs08BDhrb3QbVzPr8Kgi/tkl
CJbo0qllulFZ1vXnqUhDGLSImJgNIFIENALygAWW/wSICI5e7fEB4BIa6Z4qNlhABlxcpVinLRMs
0R354vC2LWOWetuyzxHoDjpDAgCUysjaEpuMVoC8NHs34wc6oLbogp2FlY+hAJRPbDFYOnWyNh5m
clc54rHrU5zYHJFqh/c1tzbDgEZhU/Tr6uAjiqQ+TlPA+SIrlcl/NbuVIXOHytlkXKb2M1/WWB3R
9nlBIkyXvRTBmL2OmODhLv3Y+LusaPRfoCo+rygv+8++EgJ2CFNJmOAj0jfQ8rACRi8EcTnunEcH
vIXdv3Igppowj2hJk6Fo8H2kOEWX/aDG6XGlYzZNRINil8yTunwmVWa1D8SzY0hLA76Gc5WOzlRx
rolrvDHpcxW6JMs/R7iD23NRhUQQNEzz/YGtXT4vPcf7JkPDZvgHgJJ3IVb+aV81hK4kUUEY3NbN
4/R5qIW0721VByfUAEOxIWcn25PAXFbHpclNcUF0x4XWo2QV55hQW5XAnBn8GTH5gYiSggNspNY3
NgFr9ibSo3rpJy9+sTFRe3vNi3M1vSvrMLRFlx14PK+n/GBpTumhLfewugPqodkJ3/ugRmbYzxYC
ptHjnYwHxztM3YBeoyqcOjqMqh+C7YSldH+la/G5YD+9IpQeUCgGR9HuZzNFT5ZWiD4KrzHVNkar
/7mQ3BVuK7TCTyjRYZtSHMdI0alu1MnQOn5NIEqOhnnWGk+PBVMSIzLFlsX4VbCozT4KQuxFM7ls
VzFh3tmdTAxxbN8jd+rrrFayBhAgOd39xM+6s1f8EzvCM6yMn1v1xwXLlHUBonWDzYwLfUKaW/qn
FIPqsK2aHMCUk2OKE9xr/5/BXVQ81NIB+OxgpxIbrjG9TMvQiP1QOWQikI/jej996EV3UWf0BB1P
eg6aOdm3doJ7ORSbIo2HR768sYLMaNRXTA/wR4ugJzyHbirF0Y7FEjM2O05z487DGvC2+c4f7F3h
Gzd8ae8GFJ9su4Udf9nasp8JB2D77dUEzlGj7NUYF7/jrl+dTU2czHBe08zODoDY8U8btG1+sl2R
EXwOCG9tJndo111HAdF8Q+iEW2wZqJiDazXq91WnXp5oK1IYmK3cRsAS+czsJRqM8WQHteH1iat6
3rsKE8G2zUD3d4FPqgd5exTvwv6nVvhMUgPmiyBDfbtfgRYB9fzZO9lAwC1EjEfwmk+W4nmg8dvf
kDdGzsE89zOlfsKLOEIQLD7KbpYefPQAzp0jE764EcZ28mB5RbcSxojgPsea/5Kwkr66gdUUR9xk
zhdkEcGcjGcTMZyD4+wWsDd7E0R9r+C5fMzD5ViSN5fjk+EuFyOFU/54zaBGOMzAF6L3bhIigJtf
D3uXOoc+s9lG1lz9O9q+wmuKX45Pk/cqZuknf2R4ZdjiW1IUNq5bbwlt+Sm6oJ8RrbUEomT5Wj+4
MZWQh5kpmCccXKB+IqNTgVWuHlhCybHwYVVozo/IY3vyJOsQQJH2kQYdduMEKV7jUPClTzYf9X2l
oSZODCY0p7NNzeUZ0Y64NkaPJdGjfpVH+HojghMwZUP/rXXHTc5hsa6XsBoavCL1WkV3WGdNcwcA
HXyGHZTci0UKTLRbwO34gRayLoIt1hZrlFvJ9RDgUAUrG4qs+4qRPZ5rzFvLDTI3sR7cCd/wYYy0
Hu/hU9P7QQXll2hMXzwhAke3yDO4AFHiNGaL6FxqTMQw+uEfF8hfnnHMFXLb1xkTRckXqDB4OkjB
ul4Z65w7qXgrF+o7j+UwyxehDBEHo1ITNoIywycURUV14YMZH+JeqWLH9aPqL9kz8+x6q1i7w+AX
yy16cqLHF1sHH3mJvHDm/ea1zXSfI4ENs/m+uaorQaCiJ0E8FXZfx5X7DrR/gnKBQHhqsgDxBT6C
crgpY3cO98Kqm8Mq2IDw6IqOSAq+jYttt2O3IQ8tDnaj9MZoP5Klil7fJ60f24UcmtPkRvqT9M8W
isKFvzo2M8mQu6lnsTlKQiF2i4yNuo9903z4xVq+R0QGsgPZ6fKyrFKqG2dGTrdjrImcXeagX95m
85qlWxMtqDBzApl4NzK0WiDLNkwRiyD8/hw5yAhryqpz4oPWy0yA0HBQcVZ6Gz6/csTbm808rEo3
T5UlJ+sVeTHtu7Gkq+0mpBMz3aE+zmM4M8GSZE9TUx3Z4Up921td/yBmtx13o5nGApWCzP2dTfzl
R4kyq9iHfWyGA+RKTrltzMI1tw4qD0iSmotwteS4G+KuvXFd1XrkyIRrdejT2eEt9lHxsndY9fDX
xDPqq9YnAxALehwdVuSMecI+4bBPrnbtEv5YGvU+cych97AtUycYhBrYMzD5GZeVJ2tiL8KhTZC0
uvMD86DTbsiEBMiNSuWfHYnA+zRqNRWnlu8CmADpa3uDEnSadisqptsyGjP/fjJlXN5OczFDRpf9
fEA+WnxPlhUKSrskX5rtrM4J9IywJydori94b/m/TT528x3cb6j3fVX38Xm2cAJCHkyYwKHWTLaz
ifskCKv3xJul/AEkZA0M13+4APaQmyOxjQZFhFvBr68eNYtqosg0grzAFTYS5M3J7Pu+jbOJnLIg
9HctOd8cCYapa2+3YEYkFhHMt7rW9I1aw/8tlcZ/HdUS27Gr1HKL7y3/Zgpp66vt3WzjaUb/dz3L
t6w+M6xsPmdPSkvwXcQbIIJCC1dCsjX6h7yy4oslCwIpZd47hGAA+Q1usZ7ybdRnA60cphqei0mx
15ncTR/Lzlbfk8F/TJIDxsJdafdUv+b1CqhhRzaZ8CFoZ0yWg0PMVsShwUWEveEtrzsVndNMDW9r
s67PhGiQv8A0/oNZSnH4hPQbE8LQx0e3R71FWM+6vIiy869ihgVFYMDT9di7uTxSqZU9sDZBQAUG
4/y58nv2pGvqmNoQD0aMgqdtSyaRGe3w1JpSfw/dhEXS0djqyaPt8C5FoA/LUeBGaN/aihDa/bUg
7K9fzmY4N7y7B9zKqbnMpil/QRR7gbiM3jMfmYYhfhQPym884pYCyUPpy/ubMXiPUe12O0LpVJxo
N60PsYwzaqJqgJDzLGVlQ/qtDritj1MB1Uxb3pFVllV3hNRwFKuxZMoNXCDfbVexMl6X2DE9RwJi
cSecNVQ7oWMya/0GH13iESeLPhN3u7lTvGl/PB2b7y5U6Q3BPwJV82TQg/RtZ19z5NlsmO2Dct2t
UW4/kgON9EnHVfuIOgKKu+drPvZEgUHgsyP+Eejfyy0yXoKdSY4lfn1NW7vcWaUb/PJlaXvTkMGd
n7xidkBrWmIQN6lflf6Fq27IDuQRefkBFyVfAf/L8RjJpuJm8t2wv0mRRPfQ8kvKI9g30XvOjKKP
mSDG2m4a68cXabke12YonP0sh1Vd3TT1I4pXsFhvssxfQUKQi0zDrL91TczeLfEt2t3nozD/CLLP
f9hn5rsCaeOjNylsf01lt29lZLuvHHrxXTHU5iPGJznsMiuOsMjXHm6tyXnPGCTf/HWdpiQjB8Gw
pq2SdnNysE8lqiYUcYXwuM7FYvptyZ6Bqz2KUP2bdiCWOfVS/75CZm9xhMrhH/sy7GU1FfbfAo3m
n3Fww0/RjvRF2JKwI5btzH+unAFhlKLDl2uqDKYL+ViBu6kAJpT4hBKr05NSWTTtamAvbyMxL+s9
KJf1vKbF+scRWustBdX+JzA5jzmlRGxKBM/qh4UcAyIMCGyB+kaOdO9lAOEJQ4zDqNTYxZ3VocdM
YpOpaRdbQQVyBhe07XURDRDqMBDIVZ3px1tk9UC5b4rKmSuMpKrU6xHOpTQub/xwmuUNWZzi1YzM
BdZYpRTJjjPQpYjg2SY/bKxNGrtxcBetsU3qZu+LzwCfwyPqnTzflMhRKSBtaJEnCysdjjAi2Pib
zoreaVIN7a3FDLgHzCSLaKhGwkYoeZrzfcONh24ALd4Gd5SWOzxh4Jh+TRTbE3J7gVeONBHcZ+0A
cz1fqYgGkherRYW/aFod2xxyZAXXRIC+Yucq4ICT3ocbJDkM8diZ+ELn4FLg2t33oSTwAXmO5Rwq
e6ZfKQWAdFGHt0H9NgREZ6Fp5mc/6qC/RufW/EZLp813VhCgA3E32e2ZWUrdyMnYBGzMU/uzBJa4
ccBogPIhyG/d0mmHfbTEKKtLXlj3BphwlVvfbWNOXZcb+85ekEzs1rqw6n1bDdE7uwG1bEITt5hA
LHGXFstKhF8ntSEshglw2tfRytidupHSV245K7b+hKNh60nnSvNafvq6BEv1axqm9F/fZt7bk0Rq
D5e6I+AmIeSPjPyxg0VMPLmqYNdQGznBMQCdJHnh+a9T3ir4hsgB25ddgYUcPqj9XoK1nklnLPtp
W2B2HRPSyDqfHnon+KnR+F300ovfq7AoS+yRnYDTB/QhGUgXvHqOkOwTCbvEz3adjeXDZEVDfin6
NsDIh4mf11Fjeu2UktiidGYONbWvBIp6ccX+aa3rVwGkQ/id0vZeZYHxgHQiD32gIUj5Nu3I0Ulo
b++r4xT6IFr40YROUmP5zwVxwd8mIBOZCJd4ui9jnWYb3+05YdOC93fv50gV9pX2Fz9Z3FbdkbYL
f2+Rz0J+7Czeg97tvwwx5ChqHMbQQxSM4kfSZlTdcduqO8xMVHf3qbCHnaVTgVC6wqDIH5BJ8E9S
us/RZOQL8SfwUUTm6dfW6yjoxA40/iOhq1PJSEHjj/aUSLfETkBkkHgWPZgqyJkOOG3Jsus8+Rvz
CpL+64wS1smbgpuJARiPUj6E/2oibEfypsjOSSpWwTAhhYlDoKnENOG41/jpYmjX89oxbrB6zUwG
ZPME30GPxLuXWqcbp0q5PZSrw1vU5xhcUCLF72jK86OjC9J4dD1hRZY+gdw7vg8kIQSWGwQ7cxRe
abYctYXtdmVzL+rW+afQBLSnmMDImozyXnzT7GG5myVrXCyjTWDkQaBWv/OiuTaH2EnXcVNpuM3d
QpOOOKC6W+6CaB6wrcyZPW/r0m//VllWfKYIGV+9IJ4Jeps1L9M3bYaiPpD9NPRJUItMILYZhseC
voj0KHVZFie0DszUiOzMKfKUTYgU8vH3uSmi94hofeaXcZyRvdQjKdP2Ov4tapdpfTU96r3KY+VE
EOm/rJEXAmYSy4UN0adqBQ7GlPm9Zdn+qxVXeIGt0quubZ5g3AMJBgFaiVoH6ImBnK5jAP3O6tk3
K4di2+K0g+3sx34fjI3/OWRtgL3cWd2XYEVQSGNCJnYSnhqlBtkaDtyzx3bKO5T75I1itNgiRw4x
Xbb4AxMBIVrs7CUEZvJGIm+TrOZo3eZgYLuJfKaB0wamfjOGiL7v0IEY8soggUi2FpggnGLDz4q7
nRimsnrJSBpJibmeIR/RTsbjjrxdfAdpUM7QcWm01Ecu5CLbAod41dF1UdPtWmd0v8j+1cWxFTli
7Dw07g1p9mO5HVDwc7p79EHwsFnuh62z4CVlt412bm2vFRIl7G1bN0TLsUW1w5iKg1HdzNSlvNXo
Ib4Gpa0G6i/yXut+GUnJwHsNPJG19gfZ89VTNOqFPx+V121MFIWmR/lSVsu5E8G1RAcQ/rfhbF1Q
vKk8IkxxbMHcicCmVyOM5td6HOaPbkXsbkWyRILcr+NFFzMYs+uJgixc9N2vFTo85zLTQYAvjBnr
GiuAzepAJ5N+sEeHB2RCUveytK6irlDxKaEZwr5MSOOEnopscSwYAUpOa4/AiFwpQwniM/FzmfPH
D3ow84nqr7ucU/yfZ2fOsg8k4dS3Fu4SsOIljiTHKwnvgIG1Gz14VY79YMDA0e1WJ8dWKfPFXbb/
cXYevXIb3br+Kx/O2MQtxiIPzr2DbnbaQd5KVpgQliwx58xffx7qTtRsooltwwPDAlRdxapVq9Z6
gw8E88KN0iYIkuYgp2vFMN+1qdlykyVcTgUc0nYXaqUSk09a1YPVhY7jRlkgSVJQiNEPcmi6r5Mc
9b/UYMw0t6Yri0dXV9psax9DO5eVHqkeZ5BqdGBH6eNoCl1QZHG85kvQQ99+Il8ZH+Ava82x0qnp
+4QEKPa079EDh86bv4D95IlK6zb42OEVCuK79fXIpR1kU5j3qHm4PKnizwp6H+UeycpRHgt6vJ+z
oLYGxGeU4eGPkocJryG6TDIxuWVEjlBHV5WImP9RBk7fl1mCE42tp+Kpwkfkm64GEVXgVNA76Ty4
CUhzl/p3v4F0Cg0N+Bo6Bb3/rjDp6ODqElHuy1I0GijDiAagS4su4FdK4639UlZB1j7TytbI4fPK
9z6o7SAmVwsn4wLXKExh2pRBtvvD6XV9zMjtXLA10SN9BQfdcLZ6fPxDLahYFBQI3UB61j/06pqP
mR6FcwIFDEvATP70xzRBZhSdDvvXqjWPtFYAVlRAt1ILKVLr+AfkycYR0ksOuaUF+l5weT6IGBOe
cwSGedywhVrxM9JmXzX+FikQqpg9h35zxlKFj7iLXjR7MEkjSlMmIJfj0DeDfh5aP3mawNh9Hb14
vNgUDtz/+s//+X//8334b/9H/vL/LUH/k7XpSx5S+fq//7VmMWTQ+yaZNwzhqAuvw56cRhLrePrA
7gC6hCQt5Tzn8f4oa7ZJSOUZgBpBmDj2wgLQj8YKyyBeT4pGcxUVxp9K21RveGcMD/dHmj20roxP
iROgzg2h8/YxWdDrxeyjwM/R1MJStlLCx35qtROXab83FHwhzFT/u7J6BM4x2Hiszfb7/cHnaSwG
n7+hKg2sXi260teDl0Hnx/Dw8Y7IquhSiBC/SqQ6jrXfwBA0ugANnjg53B/0Zm3p+tH5YzgBoE5z
Fl9wGou+CUxQb1PdFn8JHWHsrCiVP5HDD1/rqcjEHNPQbR19H/zLFp+RZtnQ4G8Awawo6mMmncyF
qtq4g4er0mtnZajUVFRTGigTWmJh8mV4WleggY/YpLTeV06UPA96+dNIu/TN6wfiLWngQq+yjGJh
ypaolgmwCbUAdHLr3UBF4E+NqHqkBw478/5YNwZwTMawMYF08Nmzoepe7w8YthiupI6xl6iNoiU9
artYz2lYgBLeYYjRvfZwz+M58+cirmhw5a7Hi4rGR+iM8SrQ+Cc0H5WD0U7p21fPCl9PzaFJISht
GItPlZb+xG1uk3BiR7b38sg5QhhFGbcRiJ/ovbXhi3i74ZHWlnB7HU3SEVoecVWBB5sKMHiJaOu9
Zlo0c0vkiYzenv569dRgV2om+12yhsbig3VzaSANsZuYssT6GBUtDQdZGD8bBApP4FWD18ZJaeB8
DpaP8gAHTJun/ttVoOAHwAUJik5BjPc8+TkZORCqPbf3lh/jyiqyLbCwQ6LJgB2z+GpoHDQzcQHB
GXRAzxi6cAKozuzhrrUbBpPrQ6FEO//rsPOvZ6V5MFPgEM1n2Sh3ihaKiweAsFIiYyNArRwwnZhB
LARqS/RffK9CA2Q4BEylAscAQ5cHdu8P0SkwexTXpjJ6fZRiPEcYlmU6LOUi9uL10Sedw1bMcEE+
Db3uuwaeYaemjn7e34mra6g5OlIjtpBc2NdrCMkf7xwJMTyuaMtPre8dqhyD+mjwq38zKR06pWAJ
LVNfDOWT0htqOBCleg2dPJQCLqYH7QLhB7nhGnl7W+PvjKwnfTUAinjaXs8KKDmgGw9JYbRwMsDM
Pao5R598nIY8dqE/+6oCrtdoCl2QCVzyw+joPHj/xdLawnYM1bZ1e2nQnvN4z6oBnQfNU0o8kGCb
U6yszsLuo42A/Ovvus4Q4C8LTCwsQfdXUxfpifDTJqchpu+zKQs+KxUdnF0zYG1UgDL7UwRJ/BJW
lfFIc6x+wgxP/MmVOx1otdsXoDjyxxgX3Q9g2ZnN+x5sFt39+ByFKsVdBfrLxoU1n8x7P3fxfRQF
mGps2fo+pl/hZwEdWG/A+gCjiwNy7WKfjk2I1jBCIfe/ya+8897I2vXOQBkFikvPyDXijQAeUJZL
7T8tCmf7UrW6R2eGBFAk+OlVevUkwjQ4l6238SvWDh3Bn+9lzYHLnv/8t3AMeciIdNA9MP3QlvRC
NMZr4P4XRMLLjaHmQ3UzXwQUOOHAgC1rcegouUQt1D1j7zVfTTCaJ5oyGW1ddGQLRITur+7aYPps
LArSA/qDtsh5nCJujFn/lrZj5qv7XDWKJ0VG1cnsh4RavAHrbGN+6tpa2lQKyEg0S2pLN2MHjjVZ
BB6cCLjUaPviRQAC2ysuknT9MuL2BRhFs47IBfYvBTcFHS48AQ6URqKPiuZYjyOo79KFPyOOJcXy
0/01ma+GxQeAVKwin2JT6+MKuf7W2bz8ORJaoOIgVtoleHuD1tvh/igrq8C15JDQckFpQiy2tTcN
dF+RPdjXo0BS10AgRZraDu79eLw/0kpoJXyrXOwaK65bi72b9HoH2o7cj+5QdZmCzLsUdHf2lFHm
FoSVnbpaDdCCdJQnnEOq1wdVEmpinUXNm6i62GLpAPMz7ANz7yi58raxBNwKMRb5E5Tr5PP9qa5s
ZxOLY4OXAhtLXT6gQUjCAS4ZC6Dw7AKg41NLnQ409VRCLMP6bGNtV76ixc3IJ8Sg26Sbd71XMNFB
zNOkpA9orX4o+xjtv6KxnyrNdjaGmv+qxbZkKEfVSGt4OS8tnHHpqTEG8riME0kLKKnDFonSMEAE
HFO1Q28I7RlnLGUjQqzO0NZsywRzY5rqfFp+i3yAOKsIdSYU0SBdHKlzgiIp0ESH1ZGfX/316Eyg
R84ZtiVyo9dDWQpa8tBLSXInT7w3yiKibwDu+AyrMnbA4XWlthGMVmfnWLwqufNVaS9mZ+qNSgxk
wwjfb8qDgqjYM8omZuSGUMtf/1xhFfmElm1pOhnw9fwaHk6owbGUKKtYII3IcyR+3YeqAN55fynX
5kXksh3NwA5W6ot5xcho5+CPzT2EMxODIdSHlQSP2hbw4cYGWbug5xPA44GSDlzPxbTg6gurbZkW
Jk/S3xd23pnABGR+RlhfQcM4QHI46Z2s55029j+qquwuePlUD1Orkpy/fuYWdxnNc4KqaS7CTZ3g
CiV7dDIx3ZXnFgbUcXDqj20PKfZfjOQ46GGB7+G2mIPRbyeD1xsGpfwCskUNQwHoYUgdaeBeccTb
WOO1sy/n9xmuavR97cVlUQ8VEK0aOEUB3PeCHiNdNtyr3IoezgPC0coFaqL9L44j7wv4t0RuahT6
9fx8ic7jiHA2iOLEh2kLDCMNLPXLaKTnYnK8jRfv6hxpH0mDFAs9y8WHy+E42NqIbpMX5u1bGRrR
Hg+e6YyiRvwESxDLCbQKX/9MJHbrM7RKJa2zFnOckKADX4d0ewJWVT3MpFFwgo3U3jiM/c0Mg/DL
/V2zNk1b2uxNdqhFtLteVZTQDG9Ax2NvjWb9cZgQGq9y4KwRjqR/9YGdPLW9Mv5zf9C1cEBdGUVR
h+ecYS7CgagyWRo9SglQYQY3H5VxbyUKBAG6xadXD0Xdk5oMVcG5CLRYUVy2Z6YZvQPov6obUK18
oqwcH5PS6zZuxJVZUSaH5iQkb0ZynOulbKEvQcqqUYp1hDjGICvphSQW8tf2z/uTmv+mxd0LzY9N
Sf5ENUYsPtogPK+OC7Xe68BK3lSYVg9wPTM8Ou+PM+/xm3F0HsFQ5QRTWoRSW5ZZHCFtC96lcs6c
lfxkDbWF77iO4NRkyY96B2ah4DrEBEHG3+4PP0es5fBSWABLaJRZFIWuF9Sustb0pc6JF2b/Xnpi
egeqG8lSu8uO5ZgpGxXXlbMg8TqlQk6NS7eXEbQFmyiDmJaiPfkwj9Jc/shF7e9D2vsImMz2lEAg
3716ksRs5F90XReCh8T1JJE+RrQfrPa+cxCny1GJ+NOiO31EDxJNE16UG9/016otVpVLkf1p6yZn
UC6Ct5P0I23SGmG1No6/mUEqv88h/puQUDrhTlXos6vBEEBhmiB9gObyP6RUIC33/sRvV9uUlkNG
oZNl4Sy+OC6QOZBvCimUCkvR3mKamPykJYEDKgSER6QSTLkbIdgYu/vD3m4qU3JMmT+0EEQb5lP8
2zVpoS8c2pgq4V+I41iczVIm2Exe4LP8YBOGG7NcHU615x6TozpcmtfDIVmoQl0C5DRrAH4Ax2Nc
qgRe/KAMkLKDHJm5V89vXlF8viDBq8zxekDbmlWJ876G/qPQloz0tHk/tYZ1iUyvx0AzbzZmuPId
MXRjTMk9Qtq6uCj1sgtTXJagfjppfQ71AvV6rB1cxfPicxAo3mVSFO3P+7OcI8/1JqamTzznicMr
jufV9Swp0Oa0kTiqeHqAbqoGTAZjMh6pFsU/VlCW/0RNjX8AJKON83Mb5eeRLTID3uMW8KvrkQ2U
hcaqNLkw0S890HqWl0q3tSd0fvKNluHK3qGCq+pU5SjlEgSvh1I8LSoCwwDiUKDZWA3jdIBbDdh5
Kt7nHk7e99d0dWZ8QepKoOsMc3GrxKkMlCkEegLFOTvmZJDA/D3liHROsrGIa59PpcDjWA5tJyEX
mzTSBjge6awfM0EA7CrFPxjo7qDwrf9F41c7IWg02yQMykZWNweV631DfsWQtkMayYouNmvcjzgT
pVUDBYT6koJL0TGk8LFxJG4/HO8PysfsS0LNzRnsVDRJIH43+7qOkNSBFOAiQlMcUepEcQhnmI3l
VOedsJyWnB9ndJ40suPFcahEgUhyozc0nUrjTZTwggyiDFMzQy9DXFu86iSKGrKAJdJzWaZIlYZO
c2g6X0fWoy+fBaJqH+9vp9tvbKHfp1HKo/PMDbLYTiCvfSh4fOM6TVCH6Aiyn/24GU7oBFmfmgYm
5jkaYBe64LgBWd4ffeUTOLwzyfr4B97GIsw70hrg5ZY09uvpq4/8MY0XTKZHKE2EwOP9wW7zJKKQ
SpuWc2Pq2rL9PJviIoiIO4UA2n3GkAuRHTn1Zy/FMpfCmrzkfoqYZNs00cEEivD6erDkEDE+v8JC
kH1xnhJKpAKBp3Zvx9E/PIjqZxzaPYRkY+Pt/aneHiBGIiGDQsrdzXyvY1JbYs0Xm+BttCGDcVwG
zSmk3bmxoVdGIQPjgTmnBvQkFl+vVBxktIXHgk4OtF/Mfx4UDanU+3O5DXhyLkHOs4Hewna5nkuO
Zi1K0gPyrLOc1xjo3cVSo896P02nfzGSRYan87KjarbIZDtEy2Cv9Bi7AkbGz9SXDyniw+h96Mnl
/lAre5HaOY8QFZVqOuvLDxTY2NJYs3YMvo81LInWPBqD1j+rGvX6XarX8Yd0hLdXy678VPfW6yvJ
qM8BGdIAKFh0OhfnHoFe6jspMCrMC7Mn2uHTIe/RpYzFYBzuz3XtA/4CLTi/Pt+yIYgGTNfKVuuR
4ymhScWQyeC+Ry+oHW51JuZlu46wuOMyoxnIIhCUXuxI28OkSh1hW5b6pL9H7674VCiW9klTwPfu
usZ23DTP8ldfV4wKco0HpUrtbPkxkesZhsQ3uv0AlPIRY6XCVXvH/BfnAIM76oAznoBG7vU56EeM
oYWBRDuMQ3RBJx2tVn2q9nj5vb5IxVR4TxI/aKxSEbweStVgLAOyBvYksSyRiLQecMIzd76OHMvr
N8dcS5lBBHTAzcWZ06oaU6BO7/alV4+nyUEZO6BRfEy64dv9kdaiFY04rpkZXkVz+npSVqOnzpTg
tlFWRXtpKl7ImQ3S//4oa5udC1U34daiimkuolWhe5T+IriXpY1tCKr8SEFXZnmemrzbuDxvhmIS
ZNW8hDH5AmGyyJImdJZqq8XbVZidPGGPMp7LvqXGAAvpcH9WN+dqHoqVsyiSkukai5tLwcgbXhFy
R3GW+mfgzz4SRE3wgidb/cXpDCipEY4d+cYMV4a1yHKxF6KLwDWzjJK0stkHBV6YXAFk1c1nbBPV
U5LG2g8kV+0cESizfO0548Hw+6CLzW8ihZP6wTChZZdDTtMw2EGVozmOYd+d7y/ryhekk+cwQx0I
jbiBIoU8gTQ0E/YFwpsPIJZR5pT4uQEANzbO2U2eN88K6CTtWtYSwMT17vcAl4T6EM/GnMmANRvS
roaOAA/wBeVUdJr1lTwsfj/IeuPY3dx0i4EXWwdNF2D1RjDtm0btj7wDUS8KTaia6hQVD6itBy5K
XjDwMR9+orGcbhzI1T3EZcDBp4NCZfp64ojsTU3lYHUiAkyodqFA1tL1gyR78pAIiKBolCiDjEhc
bFzx6wPrJrpTdNHIOK8HrqSKBCtOW3T54u4vVD/KvzVsiE5QYaRbCjmdYkwgX39Q5x451UCuP4Bg
i9XuC8VRMy+fZwuIf0/Jqk6f2ibL+u9TlykvXVBHChXcvPp+fyvfRFdgRbyCqd5SQNGB113P1son
oxxRwNkjv6BMsElaUPE4FssPrx+HpFMn3XQAky57b1wXWmlX8KctylCzo85YeY9BAG9l4/OtTYjQ
SuWCI4cB42JCYTNJI/FiMWsiY96a478w1d1Wf3YlAsjfR1kcyyBGox3hD7FHDqQ5SctDxT1wZhUi
+eqSCF+IZJ0eCeRMGjSL6wIdqTLtAg3QjZVrXwJlVN9qraTbBZ7Ivf+RVra+JKnFtd6ae89LHB1G
ObaTJZ7Yo/iG2h6alaiC9+Ol6oR99nHW3XWIs298sJUIR75iWbQPVMQ3rUUmIWQgFUy2VCTm0uo7
lZe/UUSc3vTEhEco+JlrTrO3nCMRlb8/3bWPaM0VLqoJ1PuXWwWzO79JY3ZJm1rjCVo6RowRLD8N
rZ2Ny2ltV5K1A3ujMmLdgGUdej2VbyIRQgE8P+UiL11JUWEjZs5R4iqNZqtQLATCJ2Ev2svOoTSQ
/CwnXNyAV4+oR8ryMvvdHsvZ7rIvR22joba2gHNFZAZ3Sl7HixjtDFjGYfOl7SszSw950I5HnL/G
E7zGrTro6lCSACJI102ek9dxSpQwoWg2afsSUuKBaIkwIQZl6E7KLYjs6ipy+1FXpDRIq+J6qDgE
rZ/KRNvXeGJeIDEYlwL3lIcB5uKfvan7p/vbcO3U8cmIjBqZGu2t6/FwToiaxmJqul79iKErnsMG
1lyMQ67bYBiBefWUb4y5NkeePL/K5tRUlpCBAsC7nw2E/dFpxH5Syzhyx7JPMzj0+DAiQp093Z/l
bWeEzelwtYGeIbjAl72epplbGAKMDoE5ctpwl4S/JK8HRz3GyCcjXIdqGHHOPoaBiRodfEP16OUC
mtn9H7IWb5g3T3hgXzRpFvE0lio+UUEI/i2ytRcFQxYBRsPqT5TT+u9Z3phQl5Cl7+pK34LD3Y7N
+SfAYuRHOZ9a0vUaFIpvDd3oYdeVR6XbGsYQo5O305wj3KTaLY2gPzRprRzuT/k2+jCsqbKXjRmT
tXzoQtinrjVf7HirGwc5Rt5zjPbd+f4ot0d0HgC0Ny9pbgqxnFxsTyNGcgNYWs8k8PiYaSH3chyK
8tOrR5IGUWB+U5OjLZMJfNEp0g1Sg52oawcnnoJTbzvlSZ16a2NSt4eTRvoM3LUtwBg3IDPfCk0l
q0Og+Q6y6nqWox4uFGSpMts7AohVkBqot4BKt6eTvjOgUN67PEZpg1xvk1ZC5m5NQHxwN8OzUeJt
W2Ezdx4amLd1CI74tes5l5N4zvNOpNe0XM+si+Ma/ylksoKphes7VESGnIfHUwq+ZmMz3p6B68Hm
bfRbi7BovaDvZwSRrBqEqO0arQi/1V0xmT1WvfD2ZU6IT3H13qj3rIQgDdgXYgpgz+dEZxFpc2E2
pk/vk457JJ+xMez2SmB8zhQTt6IC2VOESbGPHZAwLSscj81U6zbC4O2ntbgwIVTN7BICwLzffpt9
Hjp20Ah1dMdKcR6UfvRPYyK9c5yWEwpD41ZKd3soGY8+NDQWBqQCcz1egoQjEkDOiJOO5jxTcR4w
Qwt01zfarWLD7YeVgiCjqZrFsxgixvVQqMkME1oZvWsWVYeqYVc3H0MHzXa1beIWyvBgfsV4pXr0
cWPf2FS3y8rYfFSQzQaVlSXFKhlV9FSHvHdtrMKfexg054yCLLpXWn0KhNpuZMq3yzrnjTSCSX9s
MIz69VxxzBkUK5Q9hoglwduJhh1yGhidiurz/bP5q+V5ndTJGeDK1Ulrbe55XQ+VBJVDxd4fXaxj
kWnsU/BEu8rAKhWon97+1aGZ9WKhtPMnqNwRrf+I5shuFojGowCD3V2fpNZG7/T2QpEaAViQNM9X
2RIFiHhUK4ARo6LiCUwHkfMJ9nqfjT/vz32+ihdTh8dlzokKJYCbOAhPHNct1UBdwa9REILqLvaA
fsrwpOI7CjZNB+AAU8p2kets9F06opt3/yesfGiKLvPoFOsQg5g3/W/n1XA8tGNjm01tiviJFKE5
i8oUDwDm9Y2H0OpQ9NOg4BDzQf5eD1VHOllIrfauNikNXmhZoBr7oK5RfJZ63248flaCIcViHlw6
SLj5vbeYWdDxJQSSJSgh9Uq2bzUVvjSaOg86lNV916jw1vUxPMEStt/UU+W/+JO6xfdc+8LQWOkQ
2cC4YQQt54yGoKbmA/5Cqvo0ajo+MSGVuyyd0CvEDRalS01xkwR+P1lM++H+110dnnNF8DDZz8sH
r5HUXhATOFxVjU00KFUaynEHLdqOzAG9RPDxgKxbVB4KbGIV+Wq8tc03oLE8k4Lm1+HiGzQW0I52
qAbX79LiW4Fj4Un3WnPXt2W7cWRXIiQXD3sZTihVkSWpxVdbu9GmfkAmJUZKAwflcz8A8kbqJkT1
RmtO95d2bTcDPKJzSydTJXm6/rIRppixIdleZecMHywGcGE4No9REW4hOdai0VwcmdMlsF7Lndy0
AuPIEKxjrBdafgkyG7kljNAwHrg/pznULuIRNQrubTivMGyXlFeZjF3h59xweanbj5ijmgcvR4Yo
b5vpfWMieo3clnO4P+jKQnJxz/WYGVmh/UIn/BaB0DmVvR8jqGf5RY+JGF5BbqHPJkFVjfjXRlj4
hYhbzpEeO3AjWCQz/+D6u40Aj9NMjFg2gz7uVfTOMwfDvykT8jiVnTodei9scnSX0/Ebogwm2vLI
rSL4W85yND0V0n7XiAg50BhXizfgs5vxRE9U9Y99i5T8hNbG11ZIDGaRbuMbYRtjTW8V1Ve8nVn5
nX1AqX1oHiItzJ+ZuJ+gzKy9mjPKXtHJd0iPHJgO2qLslAV5lUizRZQPVcz3Iu8f/B65RTy05ENi
YKXw6q8IHY7XJiBZk4LJ/JV/+4oI+3V1kiQGT9zW+Ww30n/KESj4omvdtJHmrmwYGPQ2jFHABNBH
FkPVfYnOUtAabqmn9ntkYtLHRpjZ2RoQOrw/q5UDMTeyqMpYJCc32WxbB/DJWoaiET48klzbrtpM
wUOU0KCDd6k9aZgfbcxvJZKRXNLnZCVpoRmLL6dPWiU9JMncNLOyt6EML9hYkIRVPcj4ptnCGK7N
8ffhFgciS+YnNXUNd8Lvyjk3to/gmpgwS9w5NVdVR4cUJxqjEIf7i7v2HZHIRDOA1ycl0kWOGSKd
itwgRd5+HMSXmGrN51L45cckTqeX+0PN98zi0NNh4YVgAKsC1bOYY62ieuLTonPLcRIHioiYebf6
T0x2MPEaFG2fYwDzs6xpUNwfeGVxGVgC3eRjqpByro+FGaGj1Xm16saNRIen15QPoKZ+5q3o3gwN
uEprVLONdV3ZPw6FHyq+9N2JcYvJ9naBdLJkzM6rbC4KBEqeU0CA0a7WcGnKRlse789y5UtCExcz
YIRuCwXa61nWyII57YSAaY8W0hdVNPWb0Yiw8KWVt/G+XFvQmcTN1ySIU+a6HkpJoIelSD4gO9oI
1EGbqrebt7LJJH2QRtP2WmXbL30BW+j1c4TaqOtoMJFJmfOq/xbgwpLSj04S6Vaeh4VQg0rqhzJR
KuTVnLTaSGbWFpTNSkFxzpaJBNeDVVJr4pDmuptlnv1Jz8ccY4kQ0wjLDseNHHHtbJjzdQhCH7DI
EnETY9/XYAGjutLxqhofOLV77BLbRK2LhyjlmDkS0PTSDqgCtBug+ZUE1QHwQ65BdZjRFwkisXWK
ysrA2sAslO4yysQ/Sw+t+X05+uDEmkQz3qWebn1IO7P9mdXUp+5/17XpU6mcUfR0Jvkh10uNL6g0
+7rUXStOkWlPajMaTkaemH8ncSUuJqbjhwDkn1uPPNI2Bl+bPvUa0E4zo/QGv6BrQzvkVq8jFhZk
yWGUul8idqmV72MHKK2Re/EjhgGWy3O1O0CF38J7rW00nrcoMMyqQlym17OP6bpXCqpDIDr1DCHc
RuzCwjHOCvIc/yJIwBCe0fPkBzcJeqDGUSDRK3fTPkDPMbDbU4rH6yUtcDq5/03XIiBDAHriAU9m
uTg+mp+pyJxFuotfve7ve8onP7IeSPIOb5f+scOu+fVDIrXA+aHGCC4ZbZrrhfTNvEArrJqIS333
0sKZPODbiXkN/3f4u/DQLbs/x9tAaKNrhbrErJM0S/xcD4jAeGUhFDi5iapFn8FroHLlKeouFtg5
pfgl7pBhHjai76+74/oihWys08WZxR4ojSxOy6AJPKDjbkQB1Be5O3SD+tgbpvd3D6v8feKNwVPj
1yhij0VmnZs06p9jHI9PY+eIf+4vwO3WJQskbaCnD93tpq/aoXKKSIRC5Q8zgA8CGvG3DLzgc5GV
2af7Q90eU7LAGczElcqraJk+aDq94aiKJrdFbfswpJpzCPCrPRRpbX5wvDY9iD6sdtyu8lyng3e4
P/ztdp6TUCIEHVZypSXs3IcpbVEOQxUDEcUM1YYYibwIVAPJmVaVT13nVBsfemV3qfqMnKAMBgrd
Xtx2NizpDsPC0VVnWkaXWNVBbxXngE3L9A0PpPIUa/Lt/WneRmIUnKnS29yyZJrL0jEmZerQlkgU
VnUYfkxS7aX27PwdkVA5q32A5iiPf9cmGd4IF2s7ieAHVhgUNm/QxWT9FNNOJ4gF1qvoHzWD5j8q
Cdj+uIn9jYv9Fmtv22QuQCvw+2EnLQurddNWSW9icKEDCgVQ20cozMcYCdqVl79h8/S7BItZN9L6
4SJVf3wXknd9QG4VL9QmiZ+1Uvrn+wu/9rFpWlKtB4ZFBrA41LiLRZgZEErCCbIBpqA2YHSMm/y9
h70F5koIDV8yx0T37f7Aa1+cVIpqDXw5ENTadQyLcsy8oqGf3Loo+icMg7S/cGtNLnatp/+MQyWO
OYIHRzU2+o39vXakCF8gxDXex5S4r0dWc/SxvBLdZOr9zZuhVnPmqiqf0MVqHqrA9zYiyNoW4xBz
pkywuHS+rsdLAer2MsSeEvpoexxQpd6T+mEUMdj5xsUwf61FiCZWsZp03IlXy4punmLEOztkIpE7
NG9pUBgIzjf9x1d/Ouo185uKuhT58OLMlIgAjnYdjbh3pkO5x69QXsoMwRxViYsjkptUkeqwwV0U
loeysW9WNiyZGuxfcmSeVkscMOXcsqupVrmTPxW4Z5XlxSx67U2LNdkj5fJ2N6hD/vooTDrB3T6D
ldg7i09o0vI3wzCbFVRrPF0NA8sNfKGPojM/2nGone4v8C+8wPI7gtYlf0H2wOTWvd4yOmq2Woy5
o0ujNN4j/hwfsKocj1NvWm8Lvc2/qig/uyOeKYdB4Ip4qCphnfDQjD+EbYFuPYqSxt4peRRt/LSV
3Uy7nWhLFR839mVBklSOPmbdjK6VS+0ldpTpIru2fA/0Lfvm4wp3ECNyqnFfBZ8LXo3fIyx/BKKR
Rn7E8TI8TPgHPDXEorOIo35jd6xU/ime0LeaX8EG1f9FPIMQXkxS7wa3N/MaaZ2i7xM3RGbnSy10
RR6lgk/qg4VKxvce7L+/z/1MPKHNjBLBxkqtxBlOoCpo3NGUBUR0/RHTiOJwkFP/NztcKnHXi/1j
i8Lz49xpnw6ouegPI3ZrZwuPZATPnex7O45FeMjRKnNLqWTP4GKNUyiL9Cmuekz42lgxN7b2Sn5D
FCSRQpNybhbMf/7727YrJXwvMbiRlw+U6CcjfNTGPH3krnS+Iu2OvG6O2jtLmY3FTjSj99f9hVo5
0TN5gGYBaHudiHz9C0zE+nCMFByu0MTaz8cu+wFfg+6jldg0b7oG4e0Dbn326+8BGFcMOdMWAa4s
7oGoKbWOjj1efUpbYDdaYRP9I6h0BQq1BvwBo3eZapdXT5b+uGpAtwLFpi8fvaanYo4V9sLFcagq
vvrKGJwjup7lycYrINz5NW5RDzjdjK+uLFJNJGxTOSGIcdyuVxkQooEtUkZlqIqLEh8cB6cWPS4T
WMyeMp1xrNfzrWAxx8VFHANlNiu50qMn7Vlc8tA/NSjTMfr1uYXqner1MRaDbfHodOM3HQzSMRLt
y+DE3WlAZ2VPA7h9f3/Bb+MV5QkIdtzzoE6Qw7uet6FHUx9QqXVBmmmfKBaZsOlMBJzqDC3v+2Ot
RB9wLYI0dkZh0NxdHPnA4b0jJg7LpPV1/pgSoDJXTwL5xWirunpOp3G0j45RjQa+8JAc97WHBjee
NWm+Ree+zQUAg8hfhC7yW3QxryfehzrSJpAxsGYnrOzqUg1OE5Y5G6f3NspdDzP/+W/xo+kLuCW2
3rrA22wfZ1K7fawLnA3w9Kj/dqLOON5f5LUBObBUjsAN0BBb7KkmslpzSOMOLzook3aOYxBWppCo
cEDcecBtNjLktXUEMT9/TgoKqNldTxCTTRVAQt25elf5z/lUZx80c9i68m/DMKUK1DJ0pJvIEtXF
MoKZc/osbTusBMr6CBkztnYOFjQvdKqql8l0vJcyVvTnvPBT1+qE8XJ/VVeOCWOT3ZCgmjPe5HqW
lDYCo48YP0jrzMV7C6fxpq6fx2ksD/eHus38qXrpQD4IRGROS/YDYtatNkGicbF1irFIKSLlU5Rq
8sFXVay9acfjBJJp3g9eBvFW1e1WtG+uuVEaQn+IftVNO6BUsBrwtYaJhphb7HEE8R5lX8ePmWis
EuEjFGt/WSp+DvBK3ntG0f7VlO33NGj0D3U4JYe4CAYEBjv5RI+oeXd/cdb2AWRcILMzvxS2+fV3
yIPBwFIo7WhltwUVbUSG3ilWHpxGpdB1fKNtid5d1yNhFOniPaLu5kbyubbfyQNQSSWI8Uxa/ALP
zgyvcvgFvYkD6y7wUgC7kV1vVH/XjjEcT6D/8E3h0y/CU4y1XqfhMucqiug+lrmIcZrEhHU8OdNU
Hjvaxpf7S7s6MQpn1i+Oxm3XPqwNnAQyDjIX8ycxaN4b3eKRcn+UtYOEQAgaTAQNGD6LcAGdO8vz
gHiYJY04NIon3TDtMAfLldfjdyhagIqnYoLWHM/3673ihQHRNpAIZnR2dMr73nGtQAQHz3eKjVxp
bVYIB1EjoRTFoItN0eZqnoS607ogSlF6bdvmoAUaxuZBsFWRWdsYkrg+iyxqFKCWC9g0lV2YxPcR
g7NHTTSRi/F3htlzZM0uF/2rgf5kBWC9ZpwK4PvlPUljIyta/IhcDxIRWt9pdaqG0ndVbNyO9/fG
SuTTBEk2GAseKCSB1x8MAJQeUU/r3EbaSM56k7P3MyUCPNLVZ813eCQoBnDNPvY2DvXKixJlIkIe
WKS5/rQUrA408E20gVrXUIL6YxaPMnQx5ZQ7NQSYdy4LR/2CzDQO2AIPtXEf9JRTeYUa2WywjikV
u7nFrYwb7OwXkBHd+0uzssFm/CoVTqq6s27J9dLko13UNNN618Dp4DSVyZcCeyD0wq2NALsSBa4G
WsSd2uMJ3wegKSdwA4OLigiWJXpj1hvVvttXDU9QuI2kDeCg6EhcT6jFgLtvFbaxNk3i5HRdxctX
VQ6VgZKgLTLxRkFPcGPQtdsNLqVFZ4D3FJS7xQ7TaAu0eo1RaRtZQb6flBEjYB3N0L3dZ9o3pUgF
Ohai0d2Il2aP1YtuvM30onhXlCOK1ESONiaL8vzHiGfniRMzfLr/pdcWBhT93HUjohhLAZ4YO0LL
KFBOiVTF+pBgynrQw1Y5+LFDaSUapIuZtrURldcGnXGAdFWp39wocqKqj/+q9DrXZjOfoyD/mgBz
OjTYk14wD8Pv1YP+eX+ic0y8fvzQmeAWMAkvKiF6sdO8qJ5g2yhkGo6ffbHy7nOMQOYpLJrsSWk6
7xKqEqmsscofYy/+cX/wlW4N2THHEfzj7IOyJNcWdu81qjXfr1AKajetq/xNOErf2Y35aJ7CvEn2
qSf64xCqRX+uEuBCfZ0BdqWJvsVwWonp8xuMfg2Q1xmTeX0Y8LlM/C5R+eZpnVwIscOb3tf+bmQ1
PlhDWZ/uT34tzqLNgfXLnOEBgVoMF+OcqJR4T0yT2fzE6Qf+cpMW5sHsS3zZcTANH30k4t5MZuFs
XCdrU7Wp+9DSpmFElnI99qSLKMdSu3HVcnROTiBwijbROdk5TpUeqrLf6JzMc1nuMrSAuUzmqwXm
z/V4cVoEqtMyHqnpcEhSPI8Vq8qPsSnbjTfC2rJCpqXsCwye/1jkG1E2jXGKmaobSq0PD7Vt4kNH
MRT7rro+81BpfqD6jIcpMG3tfzn7rua4lTTLv3LjvqMH3kTsTMTClGWxaERS1AtCFCkkEshMpIP7
9XtK3bO7ohjS9j4pKLIKQCLNZ455+v0r/WABX3iMF1AvQIq/+rT4jehYg2tb7sQb65iLAxnsg08p
/lcWIafmMMcyrX5/2Q/WMMA7aHpi87hUEN69TRLJHktbgQHbtDHfda47wbLMQQ2hrZ35bk6CSW5H
3wnuF2DZoaugwz9lLB+MOtAgKALHl6YcZLx/fsExzPzS1al16aSm22RLf58MI+ytV99u3CEb9hDf
J6XG4f2HVfTBzAIu4gJxxS4PjaB3Re+6TVQ2md6UDm3TL/CmDbf94g9oUvE/SRn6Hz4kaLIIAaAo
DNrTzw/J3TWtVxe+O9OcRC8KBsYHdKb8rRr7cb8aS0rSxKRIvJY/WlgixiBDAKaxuiE8kLq0Hpsc
9IRpP85zUPIGcERsrBzqzkCe689yCAg8k3h8nuq1DSC4vo5fGNjcE8ZznQ62b2WBbSJKcxSl4LpH
Y7kjS/snb40PnxK6iZfiH1is73GZaUpgaasnAz8qR3xy5unQQ5VtAcXUVzl664sD38p5PaHmKv+Q
/HywLQG9hNQHWxOgy+8nsg93Q6ISbUoDu6pn7Jz3MhCNBvgV6ISI+A+/XzcfRFmogF24HZf9/hfJ
EStpShBHmjLWA7Jo8BWtnzP+J/2Uj6YoAER4LvDYoJb2boomUtcjJ44pXWlhsME71sJAbtDLYUjh
7vn7Z/poLwCk9nKKQeETXeqf5yhcX2nUjysyOydcHlQaKn67mhqUcjvp4DShHrXA8siM8LZEdl1N
HSz6fn8LHxBmgLuAkAI6lxAYR1Hz53tw4LUwjoEHfqUXyRnC/lCOhV7EoOureOXAu6gmUI9QCQnZ
KSGLf7EEHxsohhjvWzcs3ZvXsunb72/qg60ZMS7aQQjcgXV8v0ERnfWyD+BiDKjldMUo7KtHE5kN
a/hStUr7JIeazp+Eyz64KvjEF/RShtgK/aifR4L4XQbvSUeW46DjpwwcM3gOyjq8dwc/XHI0TbJj
R6z49x8WfWNAVlHACnDmvjtuVapG4Fahiz3S1NVFB7bQVSfQwCkyOKFU0JYGVAMn1R+W70dPe5ED
BOwZ5UEcST8/beC2HonrFX7lPMqeIunPSCTCmoIWoJph4xpuN/HczH+47I+y47voAqgTxFCXXits
Gt9lMS73VJf6DlD5HdbWKfA0POnHIOtfFtTQ72imgi7vQfPe2SXkce516CiU9USlD6Q7gdFsCmnc
0oPqN1QZQVuAhpmBNVm+Cqd5+/08/GAz+JE7XprfeDXvIyEv6sg0ZBOErhT34UAc9lm73MQBlDkY
bBut+tOG8NEFsY2jzYjEGlvru5MZCLYBRXUoa7nJAKw/wuj+qPqhPTADQYTi90/3wQzA4kKd4jIF
MOXfzQA7pzolOO7LuqbRk1bxgxhWdkrhKFzOchw2rWz+FAF8cGhA5w6R3o/qNyb8z7NuQaMy7IZE
lotwYA9De53AT9ztoT8by+lJZtP/RxkclGTQyC+JwqUU8PMV4Y4crsYwhUIWmTrwJ+hqdiSd0cTt
2gx6aavnkFPShBM7TKsMHZpz5ftffz/WH7xYsLwhkI0+9yWmfjfWLboPNVNSlh4DwHhJVJA7TYJ9
jMDQbvP7a300xpDjQRMc+icI8d5NoqxHQQDLWZaEqvGu8frloXNHluPS6ZavA/lDJe+DeQTqJHwi
oLiEMOC9Cm0SotQBDAoywt6Tt5D7g1Po7FIyQ97S0LMcakR46Tj+iXzzQURwUawB0RCBNHTI3p2e
Qe/RyNdojbVA31QEmhCllyI5/v1ofvDmIC2J8jV6CwHkTN9tz62btUnWDbrsOytAMQ+XA4Xre0Gy
Tv77A4nOF5oIiKku13z3QKtYDBsDa8qMR1LmTQdgVyea9A4j8AZOUbIBw6Gp/u3ny2DtCJoW+otQ
PXv3fABMu8JPocRcc7XejAtcbiEV6gAL6NE/7P0fTExIhFyUsv55tL+7VNp1kPOXA0I4a8j3iTFV
edR1r0ABSu648P9EBv7oeug2IL27RBGonP+89G3PlYLktSnlHCamwsFK1x3GODsipPLvZ22jP+1v
vxLC0HwA+QzEY7Cl0CJ994wgRrb9uIwo0vk95A6mBCIPmwl1cEbzdvQELaV2gwevTdZu740o6m6a
RZptM7oINEPp1gHEukTkv6hoTtS2cSP6ltaRWjYMGpaIByZF2e2K9XgRjAjqm0bz5pWYwcAOzskE
8Jtr+tSLlLEiq7nfbNMejcA/hI2/rHmsBJzgQBIBZ47q87tdFanbbKNW4TGBe7mlOKLKOVBu3g/h
uqPR+A3j8PD7ifrrJUHIR1niou4GLsp7RRSyAgHZcRGVkup0PAKUhPQt7OFdn6NGoNaN0yHMOVhA
ef4UGf6y06B7it4LUlecIGikvdu9NYXL3bI0UakpNCaq5uJ039aYAP/uWrxcBxsp8gE02uGB8fOE
1WkNDwUJGxoom0xLvkBKvJicPrha5pS9/H44f1kcuBYYL0AkXsi82XtxFeh08MRCn72kQV1v02BI
PisV3FiH1JVgFsfgv329S6QJDDDyRRel2p+fzU+YgqklxhAFJebYXMZ19p2QdoT5do8pfJ8FHLoH
v7/oL+nxBYOL1j66z0DI/lLpgFG18mAOhYu6DbTRXarLdaCsVKq15QK4ThHBa+jsN8GfHGIuU+Kn
MBdXBhPlwkfDhINy8M+PK+AwbHVL41IT6TyMDYBqOwrpjMJvhj+aUf4I1d5fDe8ScqYIrTA/3w2u
9m3vwg8etJMMuqy5NiS8kjAon3JEHfTWTUFyzGu/8ZGeSx8y1xGhztkTUXoHMxn23ZcM0ge4IgtK
cGTWC8iTW7LvqELYm8E67OR2xINMRU3mg6UgTeW+cQGXTGojaO46EOIr8P7ol1h0y/Pv3+KvlWc0
PNwYcB/UzS7Qsnc5akgiBGzwSCuHpnWvQBXwpzybIyZwm4qqfJpTG1VI7YajjRS0MpMlUjR35jYx
8CUJErb7/R39Wl263NGFCo9qFlLV9011V4dEoTwpIBsWtlOFl9rpTRs0q1NBhdFHw2NdkZNwDWRC
Dn/4/i1EvgN5yAb2ecVK3VgXCl7tKneBged5DFFuUa6zG7qbFjSErmg1pTdcuj0004N4eUa9Oxpy
A7X6rhIwOfm0+AlUsPouhDsGDJrNvl2nrIXNQOSB3AOi/rffP/OvMxrCHZBQB38VkiyoRP88o5de
gnG18KEE+y8uFuH3O8UM8A7r9KdO1697ExhIaOcgFUIr/xfOqlTghTRQJCn9VNlnMoYxCFyxB2Me
aPvlLpLBP+wTH84wdLmQI1xCBQiy/Pxw8KRr2AUFW/qGThVOeGBke9VVCIzA6Ry5Kh2Zujmha1St
AHDs+FLXBUlE+0/A13/85DWvf3jPfxPDolrovb/78b/Owxu/N+rtzZy+Dv/j8tH//ac/f/C/Tu03
JbT4bt7/1U8fwvf/6/rlV/P1px8qblqz3No3tdy9wXDa/LhA8yYuf/n/+su/3n58y6dlePvPv78J
y83l25pW8L//9av963/+femZ/Mf//fX/+t31V4aPFfgO9bX/639+V+23r/yvu7fBvvQt5ug/v/y/
v+Htqzb/+bef/AMaiJB9wpGMign+/fuv6e3yGy/8B/hL2HAvzcqLhheuyoUyBL/y/nHxPUsyyCbi
MEdE//dfGmID+JX/DziSwZ0bpbALavTCUPnvO7355z77z3eEgfnXz39xy24EWP0anw5/MHH/z4aM
9ixqaRffCsTyKFdC7O/n+WTRr5BG9WiKMdaMuZkiHTg7A7f2ynHicBcq90usgwFWCJn9Eq4XObMp
NuchzcSTl4zzGUUYCiiTk/BNAxzBYxe2L4EUqsYJhu5bPKKpDaUQr2T1BBpPq9wIlrd0OUTMi8sf
3zjLFjrJFpWVDkzTBacCXKCSVDwRaKLDThSI1L1rh/kRO4u5glRgdxdOKrqKvaWDsagY8Gnq0GKV
ip5RG4gfakKWx3mkSWGsfg0XD9+oI5/swXNMdgMKlacpJkGBBuBcusvMq6zu+annGto3vTmTlnXn
NrKvlJrkOoEZVhn3gb+ng+vugl6/sqZ2nlrOzFkYlhTUS8QTQs3kmkQN31oCVidb2uTawgnqe+u0
LyM8n/eXTzoTvtHtguiTY6dXqerlOA5Zf9WkuGVAts15np3ou3TaZNe2XbJLV/qSNBhAoLu7s0rX
FT66l8cgPIl3A8E4/bjLFPq1ZxdEmetpGV6nFp/qVtjqDoFXthppr5ijeMcBvyobOM99D6krnjIb
qrUg/mTO1mPuLtKkOwNyR/Y+/IyA1sA3oC/xHW91lrkHe5y96zjaXECVkH5ewu4BbT8MACPuJjbj
tGlhsX7dXG7c+LjfpVZ1ZeXSnSdYUPq5wIy7XmMfT+Lg9qNkcI/WardD5bjvIjgN9u5uJGjocTT+
eO5JyDEFNfFfmcV3Tij7BnkcOTTKf7w89O7dXImk214Gl5I03q0zc4J8WOroO036l4vdzPUaTK+I
MF6UBu3dl5HYX4aVBybZZTiYznzBAAeSvayNC+C1g4smQxN/T9NFfY/Cpt0HAi+kX0iyQ1/lNZjr
+DqMuuV6cVT4xRc+RjEdrzsTTTcAlU8QGpx6OAnpR7d2b7y+FlDfkcLfJ2kLZ2c7yf5eSQPTODIl
Z6eV3dEzdbtNxgm1ntR66aPbearsauWeI7Ok1aCD9AoOD27VxBnky7NgEhtQBeGTgmV7LQEgrtxh
ro84rIITuF0M/FmrniGhMhVxOLd7mGWRAucm+vKJgUaho5PmdWUq2vGEz3UZ+aLeJTYNXgMXnbXc
LGLwc2WNqFitojIABPRkmmEoUpGaNzpFfZFAwJnmzQwN4FA5fQ7DFX2eMOFTgR7Uks0IxtgaRNsk
7OJb6U7B02DT6Y6GiahU44Pg1gcL+dqMWAiIRdQx7SNv18Bl8m5pEnqNWW+fFHG8is+hHIvOAuMh
IJlwrWNvOCTr5G48BkBHrIUO8saLZYW4y792FlnfZQLuZAA1ZjcW3B2kZF1UxK704RCardfNMCMo
q324A3ejKVTrusWCbQNIADUKCH9n446g8SnzmjfpFrhiWiUTja9NbIOzy+sJEiM12cjUQm4zSppD
P7AeAV06x6fJdsELw2U3y9xHe8vEN5vE+s7DVjlB/XOODj2Loirj2XXcBg6ad2ioQKb6k8fxbtFE
4aAfIs+ughqw9RA/boIRS+ISWJd+64d7xyd1YTmbDqMTPgqZiRtiPe+awmcJtbRaHXx0bF60HsIm
7wAog4CYS7ycSdMdmPbjocqaNNh7g/eg3bh9ykALf0LCegjWCJVqM5FPScsFONgmxYRDz2H12LJD
BAehmokTcwi5rh8j3yFFCx3QHaJsc2NjYhFzpYFAWB9B3CzoTDHRoTsajzqnGEIfd24HCJhbD6Ms
lGvDPIonT6Jn6aybwa5tWwxp278OQ/2mDGQAiDPvwJRMygUKaPfIWLKddQZ0QFOsfYPjh9YbdzaI
9omKnzTl/t4znBWTmrsd/OCTSltXXWP8bW5D4K2KntEzGp18A3do+dBMEOqDlEp0IMKFJlYzOzBa
NCn6leH8PAdJeyRrDX9UbbNKd42LmoZ087nz+4r4csqtGrscAb9K8iZpvq7WxzMpwoAzkmjSrc7n
bq3XIJ+VcLBUZtGhQYAq9hr1TemjkLu3fI5BSDcsVxwmEvnkjVkl2ZxVkSW7BsFc5dZm/IYuzEnR
dM4F6CF56kTHfp7DMtPoF7vxku2GuoeNUioicewZCyplF3XqpMDr8NpmdvMBfbQjmTN1XHzCwFBS
PiYU2mp3xB3IDkEJ3EHceYGMbD0hGx3jJzW6rHLgT//NWSAHI6fhkx55u1diYA96yNZH8FvS4zI3
7mVJBNdwwPOxCYeLfzAel1EeN7EBLW5yolvAj5ddtDrRfkZX+6pexLpDWWOsfL/uS7BveGmBHq18
IPeua3gc5OAOyS3DjUAjOMXeelFaBr3Sh4Z1ctCrDA7xWGdnkLZMBQSjA3tFnFQ47+jeJyG9dZrm
rrd2uQb1IDtCTbx7tZMnclGDCtIL/qlmPfZnD7YoQ+Czt8ZbQEFiGRRgYHOd17BO2yi7ihuUAO5Z
s8AFT8R1smFdPb2hDwXGezovFKaPFzxIVjP/mPLYuXVZTOscMzU5xLggOC6jPMOt2H2Fq11y1GFK
Hv14fnYW6OlAnilCQhbCSAysU3bb61hcQX4B551AmVXWkNKFvbq4A4ogRL/Ti3juD219NkLezqHr
bf2BnJCfSsjnwLZG1g5muzL+LsL3byKHoWoy87IFLOqeT5qVHXWmbU3YeSDRI4CR843jAimmDGrg
tWxGFI+TPMSBG64BO2GtLkUjMYl1Gh6mROmCDQM7J0re6AAHQMv8T7DQKmO2viCCXcp6bslGZNGX
rPYwTU0aVANKcli0bZSj3p8VQ9LfB23ibZSCEKuIZvfAFifKEd84hZsZ/VhPJDlip+GVNwXeRtiw
zfnQjS/rOIsv4NGBOlSnrTqvkTeDD1GHZ82doEjCObuDqkMG3erpgkEi63eVqYOa3PHei3R9ljAT
v454Olah9JsNFGqWkkmcc/DhDbZUwtAiaqXa+cAvVyPKWxWZgmVDF+irDZMNvwVtyitQXMATWII5
AlBUP8Q43E6MzhI1iMVz9qFvwR3jwvEnrBrY/6YsRldp4e5DOrP42+LN/YYj8C2iRBPUfuMB+g1W
b2FyITdtmsybQMxmk46Av7tWsHLs5gMAGxCKtFjShyAyJ7JOQTHaPq40atoHSjnbCsFOfQhgjlSx
AQpT82vHwT6Rtjp+CAx7osqfKpCPZWWS0NnHzAzbCPQOOCwurEr7OCwomtsFJEjqPHam21kKugmy
Frk7NkXIuyYdsk1scY2I1p3gDliaIfOKcTEhnCIVFhoZ2+MoAwivhpPdpZ5Jt8NC262DAvLrQrp4
S3UGL3lIEkJbAO5bTWvh2eP3682MoIB3Un5rYlSIQRn7orOgzcNwobdoMfBtkM3hlYBaZKHH9HqI
yNlZEbt5MwFQSXP3foGwt0E3LUdxGUw+C59cHAyAei6JP1Zj5uhv2byGzz1Ot281WbI9H0bMLgHz
lj08GlJv49bLgH38Qj8xXe3AJuOiKQU+jJ2OWSrUHq4EwQ1W7LD31jA6pYMK4PLqmfazm+juKnKJ
uK7H2tTFskTzp9E48isI0U4JSTuyA95f3FjteYUnRnpi/bQe05Stda6GNi6HVq8it6Mn76IL5IJl
jvPsBUS5BQqJ9XYK9CgqnCoJqgA+X27GRjp3FkuU5UQE9UsER+YdYkL9GNVu1yBEWpe9A6TWA3Li
6Nxmsdmgpyq3wNXSHsJtvQHhYbhICWWDu0sct59wGhl5O0L5IcmDuIZhiOaj3a8sGV6CmCWvOCjW
fdRCOKE0cUNu4tFft0Zg5hEPaie9nJLHaUa1IkJjU+TuKLxTk/Vsz+uM3kCABXpG/qhdoBPTgJ5I
F508AITLONHrgTAJ1T8NQk2eUJ+UM1KlO8cDxhCydJvYhmkOKvbXjg4NgJ56PKYzb6uEGFXMADnl
zdjWOSrin2fdLqhRew8MMiaQERxfFf6rahjI241YsEnjnL6ydQdnGwfZCfwidYVK0lcDC/tKqtHu
GkXGq7Bx+6uxMV87yzy8aQuvxxHReOMgWK8xaV9HA+Jyw8a7ZB1AbUT3H/f6uKCXWvhTd2hsPFWj
ZRkYBNLZZAw+PfMYnWaq21MILceXLlbddU+W8DuM7b3bqWnaq8ynLQCACYKypW2qOYAnIcKf24Qv
XxYPpcWgHZvTjPVartRO1TLV8QHKN82BS+NUXQCxodbKqxnaHWCyok2omlBsB9RDrwdlu92SjN5j
HQGhHSdLDP8gzvPIN1eAZr1i7+zANyfpjiXhRijSVW7GNr2TPdaKferm5R4FNrYxMbyvKKSauOCl
q7Sb83F6mFmSFigxh8/DRNajYDS5CZaaPzizrHM/CR5XOz5Dc4Hf2CiBp1zs1YWPpXAaBorT3L62
QySqjnkvMxN9PtsMIO+UI9xSsQVxkvYbAL3Vg+sIdnWxXt4LxLsbudJ7lBj2CQGuO+ym7nPf0mKk
83pGBSEo51a9LK37wi+xVOtAbWLGKZnVHcQYOcTuWCeLOeq+OB2nhfGi+3pyvsOYsJxXcRbu/Cwm
MQJ6Mt2wCBRGKFMuV3UdO4fYQER8jVGhDrwBMHuCx+f1klsoLXjQCIDk6Ho12ZTm3dgl2G4krTLd
+aeADmMl11AcugbRJJS+ooPTpShYhEO/TRt6jbDUy+HvC49aCsEVl7hLNUBBcr/6fVsQY9GjHMW3
WSRLl3eQW8tp5K3o06ZgXmTz/AnN/PSYrmP2BcgXDemjqKnGvjlI10e2nwXfXJxch6lPc6gCbOAX
cuoi+BIBQThuKWLhAmWg74tJ7H5aAvBnHbrktVj9TV1nmMeWH+kP7vR4v6rQ5Gh6nto2O47t+H2K
7LegiTdcdjBIhi6rh5iiNVF2JXh9bAXOTVRyrklWb3uUgZyAHqmcsbO5jFWzTsUGFcJH3jtHJ6MP
uh2mUzgszt1Q07TwfPE97ujGKv81AjG/AT0ITtDI5EzUXVs7TCWxgyoWTcbKeN6TdLOnFvFtYXy5
A7ToOHQ45lKbNblI9aGvba4hyZe3kxPfjzgk4TmNs7Rxnrt0HnIgXsNtM0+fJ9g5MMdL8xFpYRNP
Kndog9Taim0dJmfhRDACACIwDyizZW96aJ5A5ASGZHDCHfT6HRN8xWeWAWeAu63Z/Dg0EbuF5Y7d
Ohk/gHA7oADQP7heA+koh1asDUsc249AAl8N9mI37do31Od4jvF47nmonZzo4JPv1E8scNbbgbrP
QitsV5P+7DnyVkTeGwsZYCzZC7TKv9MwvRoZMpfAIhvPvje9t09BdYFniu/DWxqA+Tkkd6s1X4mQ
0xFmj5htqENv4l7vGxOrz4PjmBxdiO5sULdGrOjWVwmMyqrICZKyb0iHQFMDy9LHfu4ome1w4g3Q
WmTLNuxJmQVpDijjWPSRsx0Hdph1sEUb/sCAac19J97JZn2FQPdc4HZ03sn1SGv5jMG8N5zsBBPX
UIidK9KPGxv0OFbtvm1UXDDioCLQqX7Xr0Ruei7iM7dO0SNPy+nk3YPL0KDONG7cdoDqtesOGwi6
FzBlvOsQmzdxUKDmibSpT25MX29Fxg7pGO9VK/IYWUWeTeDfZrE6zKR97NFsArUdhCbbfI1pgEPE
DRD1TVsUm+qHxEyQ4o+iTT3B6Gock2GHOP7WWZ0T1sMW33IXr/TsAz1YAcN/DaTb3szwyVvS/ok2
+m4cLoYP4giipwOZC1sKuj4Ma4M2LGmdsulQzUDX55bh3MohV/Loz+Tg9vX5YgtXN4G77TsCHZYu
25Omq4u0tTt4XzafAp6Zwo3tM/QsjsiHgXbjLIRls0d2A7ayLRSC4BWpE8xeQlASFoNb5+vaJ1+V
8pGDdzQrTOKkcCju/OFODyA3AlCwBQHFO5CmhyEH2q7bjmvZVzWn+nF1OABGFpykw5hxB8lPSrN8
SLArAtq6ngSEQvdWuGYztiBkThwSQcDf8xn2Ggk2TZBsD9CIyt56f0z3dRIhCCB6fjGCZ7lpmTiE
mR5PiFT569KF/dOaNWqvvbU9mASVYdQI5riHSzTj94ki5FutmfeMElu4A9LbvwHJRT8oTW1O1QoH
IUNdpOWmBni5Ww6NCEub6R+3JB4RmSRFAr0I0B+Q7mkEqgCPmbfVc/ojlm20GROOAV6aZVOn8XyT
2oRf9gl9px1yKRqZGKkc8dQmddex8hK1nrt1qE+gooWV32fkhkhkyuHgZZ87a+OideMxy0ciH5OR
8E+a9N1XwDDlFvI6ZkN6nErBZPwD4OHO7dg6uHvi2HbrexaixsFA9TNVpC5jM6ddjt6SQCjt92Dp
Iw1zrZm2vUrGK2TrKDhcpNolFhzPJKoOw2hBBEC7pYzaqL5P/CErs0l6BbSh5U6DPLAZSQJ2HWXh
bbqsb0sDexI8Ur2nQo+wgIGnK7RIkPB6jdvuIQxhDjhR9BHKrHIrEoveJNBn3ueYTuMJSQevCA7f
zRKiRDA5PsokQdPdkWxZ7iE10uyTRPavYGcmdyTSn8FN8nWZWOfEkAyWvEUYXyMwPgzcv41VDYFQ
u4gy9mDmLCUqGgo39LVu4ckxRNrdDIZdgGjLvEUYY59X1A2OsUiXgvtMwbsDTGlrUgSuiaePqnH6
Byk18mEPOzY04MgVEb17ZXH+XWkIGJYAmQaHplv29GIqIGyk9ynIl/tOqbSA1I1zJi79MoUK0Wrc
3q8B0hY2yLMBIOBqcCEtZ1L+qQ2Nfzdm1EetmYuLNzLoiHmPhGEDKB+gUf4EEHhI+b5nWQvk6tpd
KTS6sc2Zfpcw6ZUgSXosZ4SPe3yt+LZ2oz3WQizIGEBFs83lxSpO1aFR4MQ7FOOAmVk1deydJg33
xyyc7hsWmArtdYnTfK6hysaiPU8YLduMiqrRS1/aBqhTEEvAtGOWl+E8NoeW9t7X2UOOaHxFq+ay
q/gmHk6A5RHcOArVXtokFcdgbGpu4ZOc+eqQBjhumjmKzpDq/mSHZbkzAayhIcY378XCR0TLQKEm
fX1rlijdwGy+KxjwyAepjShpJlhF2wlZqFgQkl+KqxTVtmKAoDJ63KS9w8w1r7z3oB4UyybvKXom
aNiAwOzDzivp7X1th/HeiLirQNYIip5M/KnLqK1iWNYAaYC3gZK1KLsEqAWVkL4cA19uUWtB2yR2
omtPosKkaipvnc6JT/Uc1Rvcz0norkMdMQ5OlEM31k+7L6GayAamk/3e1qPcDm6CAgpyLtgfd9gd
s/CA9evfjN5kz2PHk8IfjIRR69TtDFC5G7DXn2086GLq4vSq5iHftRDQ2bbL/DIqty7F0iuOyuTa
HI0zu9cG4oavDdUhzRlbvcMyTnxLQlcdhKvkCa0oukGAukGNqxpHaTY+fEYQb/O19HsIq3jgRm2c
Bgo9fBpgMQdmAFRNKD+iaOlWHgnbDY26t7FlwdEAcLkP5mGqGpd6L+7M00pFwQyaiw4LHnkKgAPU
Zwd4RW7SVc6HceBdEU/wgzDYG2A8BByCciT2dWLTE2owycMYhP2pqQe/nIjWFYTUddGg1q6GvoPv
odKfuomaKjPSKXgssQJpqg7LEkAeuGe234Pf8BXNxn4re3c6jfjrInB7p6JO4u9050af2nVIc9P3
9UbE0RVhIUL7NbJr0XSyy8cGatF1zLDSE0fjIS9I70zNboHzKb4FwDhWAJ3pBhG0Wdr7sev1VrAI
lKIka7ckZp4GMnzgt0kXohMFQd4Hb0TXzNMZaG1w4v3mGjtcy2id3hyLTqbnjEmWzz2aYjU6hieo
P8mtnnukYaip3Kwt2HdwkHFQ+W2xBjwe7GELGXz21kt5VffsMY1Ghrpr2D/C9x24URf1Z9xmdgON
xWQ3B2N/YGAalisovA+jHF9bIK6vIUPMLnCdeHoE43++Hlq6wnJcv2bkRxcXX2Jj7pRwM3TbUsRj
+HnFEr9xl6TGduepz2HfZjeBEzK/qN3I1nmNXQahedC5TxLkSIC64/GZQXlYFoP4X+ydSVPd2Nam
/8oXNamRMtRsdVNJp+XA4QAG7IkCjJG01ffNr69Hznu/Ms68duWsKqLiZuC8JkFH3d5rvettRtP0
ezFGPBCyhELX89mi2HmfKIrAWxM+uYO8BglG1R2HopgeZdO1gaQg/DLBHnqqsFHaF07UHXvLGT6r
k5tftM42mVohHr0xKud9LFDdewqz+M+5o7XXNiG6Z7vS1KNGNGsCmszFhNLE+mYDczRMIa+bqCuf
cCPJHhnOvbsNE99mnkPaTQacYuIKRF28MAJTmOos46S9oS60GM1MkqUukq+1446X2ijGQzHPwF8Y
0u5qfWaibKhtsLLub7G+Cg9REidUk0nTv68cDRnk82BBFXUpr2y9yBClKUWQLSAaMY+O7jB1RwGZ
hX6l0Vg3M3/hzwOXaIpnGUCJ4qdlEe3TuKtviXfWz4MrwoNmg6f2rMkHQ23EM/SrdMObx5VdjGqi
9eF83YE596L1zXMRMhT1+mz9bGXWKsHkTEyIRwDh60XPaZNnc8kzb2iy16EbJbR27rSw45wY1OHN
LHlY3JxEOprgsjowZq+O5agQvQl1eB/ZuXFmUXVvsXQVYGlhTuJ805SILyqje+utvK6UC4fprnSz
YS2HcOU8agZPX8nQuvcMY7G73XpVCs71NmxZuwJM+yzgbwNkt8vm5VaMDjM547VeUggCpeO6/W5O
VcxRRi0Re7A+g/D3uophPDka7mTMylUje4VypRlLUBvT+BYC7frkaxYzWA5xr58Zszcm/pWkHVw3
WWFXlOvifc6H3oUd1MU1ubpdMgZhFnPQUJvH5sadKvkN96R82pqyrbJzZjZKMDqlrV1hebqIDaoR
M74jw1I/V6FqtI6nQEnCyiUvh01bZAQ2UBxm9MusC2LZEjU2PYagKOF9M8oBpwwnukPNqNvsm7Vq
lRgSK+xI+ty86RoCjjvJGzTRwudLc9PLONWgq7bNs5pHdL8g39njQtfDbtouylMeLaP9VFiQ8rYp
vISRWndIr7JSp9qY88riQXQ7S7JdSfcZIafeXDOm+dTD7Q6WkVDslxxC8HIjsDtxdlPp9EcHZTb7
W0cg42MylQoxhqQl1ge0xuQkjZlsfJPb8mkpWXY9rYfiZFe9fFbN1nwZzKG7UcZBMfYo4fSKcWxa
C0/HVduG0FzG4BB1cXEicgGZNeHHBSzIQrqHglddRdB0Ao3+NAocEorHYMX0tm7W7dtauVpUKyRv
SV2abdzTFzGClOQmR2VCylfu3AJus0aYc5vTy4wd82bqDOcoRDVlT2MbTulOjKkKz7mNpdyMjD+y
fgf0UTAQLbv6pNc1glNPWoQg+emktw2TO01kQTxIRJsOrIXRK/M4h2NX9MN1zMfoqH9FEZ7ASpzO
N2PL+hYOGaF1CUrLjjYam1FftdErZWYhZr/U9fotRpxpnHXI+oVv6XH1bi6RdlZqVYSezcHu3Nmi
RzbsZWESVsj6jiCoSb2SuTGnV0xPKwukp0rOlRCR2PSj4g7Hgk9NuxXWMCvVjsJVIjX1hFvGFzHo
dhALHnfPwFnV8fPIULINwjipqF7bkBs52IsNvScas/GQ126uMC1Jl57fRXqyu20nRh3vU+lKv2iY
V9vmiH2H6sAZD2fC1bX8YCzkgbuKap1BRNqdUuIyoJW93HaQcQiBxPwrrroHqmSDi9bJb7QnRetN
bdhvXHveUNpZMbVF9kiNdr2AGyDtAjZOrPkgtAlKHZ4m0AetwS/rqbhwNVe3uvlZwbsjsMP5YpeD
6icZEDolSOcrvfGVeSTlb9k91ezEJ8FAPJ5jsZWW8qUvF5PZunbpADDemp7FomLp7FyR77Sxhbgg
6UxAr68mQJBgGK3wVFnGfd40uZ8I5yCiUCdaiQ7JLApwiVL3UhvjkgXUI8aeurQdj9I4iOvOn4HS
mpQmO2pjlBr1dql69zPeypWfaarrL4LumvtnPBDUF5FG7DwskajhqoCoo+kAGWUZYz61saeh26hR
4Txh7ldgyKzREcpJ1XxJfDkBsXh/N+lMolLOilgkoEBNuRQ3SdIkTxUjEOAknE5OVV3UD+Zg5tfx
HH3Ka4pDe64eXRDaMfRdc1TweUq5vl4lZzO/cULbyWLwSAsPxjrU5Dqvrjz0hxEq0NLciFKbbgEN
huNSMoqk/El2XWdu8LMlv03Lrux+vJh5HlTSvBVLtQcxPiiqWm5qIYXfqsot4BgM9pL6ArHHJQwN
1gGiNEmF7KbST3pEjlnj3hUZ09zWGbedscQeA9MT6oOEtEHt3KvguW5hVdtULJFfLDpwm0hfF0Q4
22Kaint1SGuvqiYdpfOs7xj3qT5I8FU/qemukJDo0GMtg2d1lI51G1kMCBYqclogNYjmWOceRvK2
doE84wYlhlrJS55ZVxFSPD/S5wMSqo0COnggwv1JiBzn7DraAwOCaIVVlh3d1a6OlbN8ZFY6vpDE
A4jWVXh4O8mTUsVYgRnpFxJ047sp0z9PZdH4XWvCFR6RL86j2u6shrxMd9hW9aIfZsfEXL5kd1LD
u0Ybp41ap+O+FcOyq6TRf3Pt8E1LYxCpIp+DOmcwmBnVY8oA+TC2pnMDKxEQbomzU1akyjpwrAKj
jQ6ZQmYYciA90E0mjFDKlzdWpgQgGHaFVZfaKTdxSkaXFzSAPF5UJxZs4uk5ZKPqcR89CSUD6Yhe
6KOew7aTfq9BQzHF+AnfkhqwHDHfMg+K1yK2PYuEgXMn5hdnomkms40GQIpvhp7jOm6UxdnRFgbX
Tlxuua3WJmwhlqC517zFkS92rsp1HMvMSyc5zzDnjmvqjj6+P/eMjd6IzKComCYHkFF2gT0v17Fe
OEQQ258UYU9s+NAI4eAwisB+4nOJ0fhO4BJZz+Ye9EPxy0l8kdip7pJGoX14Twv91BTuV6eHqmJh
tQN5JqdciYrmQfYMlTQt2bvY7mgN5qtqB+qtHOfcutVd7nqrO9lhLg39Zo7DC4GYr1Lel5Y8pwrF
UY0fDTDblarKG2HgGDdL5RbuuLLPuxkCjZG/2k0WzFV03bZl+FwN5VPa5Zs5aSgUR8bttWoHLZkh
XwfZb5Mhmx8apEJmOd/hsQKs5dhHrWluMGcqNwXhpIqdfqERDpwqfsf3SiMYHNgGQd0GGVHvOamy
TcLxOGeGSbFluDu8OqjQrfIsJ1NuYafMRy2PSuDMKNy00nmeRPUsG63zEyPFqEOVIvdUMZ3w1+Yz
Eh1vjbBkWluPiFPRzWuTpiTvp/GsW8nZMrNPTuQcYimSAOugwwIgRRsy0GsNr66swHvz2N2Uirwh
JwuA2m4+rdYNXZPi2VW9GBR/aa0QLNIWX1tT22Hw3Xmk8QzMe4r4HHZQ4nX5GNn1zogqWITdxVXL
q1YrznYy7hfHDUBL9kbS3ciysq5atU2FB8WEymcoehq6LIiK5ChyiHplwfgfsmxgN0AYuLB9ip1u
Z2Bnd8F3nQzvWdkurTh2ffpNDvpNWtb4kApiE5xCBlKxBk8teOqzGPzfUeHFyOlVm1KqBuDsDfao
5hcjhTk0IITBGFCHViKdzJeytGmvdWud1+nbBl8H4Dx7vHP7yDgMowY2rnXQHbU6hzQ02GYR1Lo4
oavTblrBvqXzBIQYgob9OPtaZ5pxEowN2retDYd0YaBTa2V5pee8aG4s4MKosys2TlIctDg8N5Bs
zmOW0vFAEHFTPlg2MtciDeFhGcy7zEwfHcp9P4aru3foQJSC/N2Fds5i9RRLfWpqQdgTOxi7Sqb4
WiwhNRYhGGrcH5hfDmfRGMI3aKVv+z7zjLYYmeyllW/3Zn0qEKueMlm3fpyOl0SEu4VROL1E2gRq
2osdEI5z7Nsi3Y0tYVpGc5No5iNb25VamLanN9RKSaYKSKyatU/LjodgFPmlM0bjth4IyubyD7jl
hycZaZu6T/Y0J4wmQYbSsNrFdTN6U/UKOM2sQXaar5aOLxZHCRKzOXQYEyhdAwoUXauLccD86JGd
CL7aFBh5+anKRhi+PcnYVkmd7SEXcN6EU5tkR1qd3m+gypjfRmEk19It5InppHsdMQ49xkltSG+g
JgzCwRRvlkEdl9T5e+qyXcI8yQnkSKjc7da5aFTH/jinYQAv1w3YdJybkZHZKXfK3P9OyP+XNOAD
z/2/9QY/SxP+o+Dgg0jhlwKG/xulCauN8H/WJtyU/5W/FP+z/a/spXj7IEhYf+5PRYJh/oHak71H
0Nij3tXQtPypSDDEH/hFIesTSO1cJC1851+KBEP7g2AKzFmx8oeX9t1K+F+KBL7l0KHh9kU8OMIn
dOv/QJGAOAnBwY+CBCRwfCbKJljKeP78rC3OBqzjdDOd/FnrDzI51Y0BTbd8hYm8sLnClQoTSCPW
pz50juB8EID76woUT0CgNiprnd99BrqxfcVqvdiYvkWLsZ3z6CR8W7WWoGQ4ryWoN/QvdA+zL8h0
8QYhSl8O3cuAVAleZ5sCTCxteyrMFSeCeqWL+kUXO13fy3tXntt0B847siJTWhFtiOL6iENB0+5M
51g7txCPGIeSRh0xKztNQPW7Wmxywx+jTdj5FIdskkq3hUbrtfZmlpusgFnPi7xR19y9Wze9IP2D
7BfKq6Sit/dhR4EUU5Z69U5PbxqXOc0hu8/uWcGD7BxG7zVc/Lv62lSpAny+GvDps+WUbYGEn5Qw
mGsv/+LMu+oe9Jdp9gMttlr6WMG3ybdYuyvuG8cj3uumVB71tPNMZ/GiyI88BX/sxcv06rqWO7Vx
dov0W2XahRE8XXq7OF+CQzadyDTeW/2lVHZxv617+wrKIxAPrliUI7s2KNj1ptjvn+evyhfly/xV
/f6n+v3P9Wv80r3/+TV+0b927/rXf/9veJcv5s7cia/Du/hq7iwSkOHUedZ8M7TbEPBlV6cnHc75
ynnTTd0zesMzVkL2l+xGtlt1BDwsP9e6t9hBPnj6c/YCdwzWnJc+wA64m9RD2kHm3XmkpB/ihcQb
Eop37soQP6e5r5nbMQ5gRlJ0NKy/y5nBsKFf+F22tuNrn3h5eXaavQ3Tdpk9C+N7vhTmNlY20xh8
nnyHeV3DHjL7zCb4af5M7ycfFnrveu6XwRdnr9nw3zkvVNXF7NlfdsybZPVVd85mRXk5QwnfRb1v
274FNZAi7JbzhAZOPgwmUuKhHD3xMN/Gr6G6ddvbPLmyi+Ok74srshWrfdzDzcPi2MruIuVr1J5z
66Qfsn4b7fjxMn6cprvJ+GIWx1tL3UrlmUeVfjAAG4Xx1zF+HXxV8gnncjspURDFtpeToNsPB8q3
mWZJXDXEMBkTVPS9MezUxXfsoFY2BSdcmlvb6+rrKVZ9hZmjX0U7M7w2wuvqlA0eJf+x7E7O5Yu5
NJQO6It999x0xzjeRCXvN+3sQ0u7NvR+zkC2awKp3srBG9/jh+TmOtjicnh03rf1FJTKzfhyrXgm
gY5e6vrs+8uyTeIL3KeBru9G3cSofZaNa5waEtAelPMQb/iN+ryBFNPOmwnbi3XWq5/S/D1Mnhxa
sHTeCOXE9ta9TAqFpkGesWrsdCSPeKN5pk6XqTFoQumEmoDge2XvxjBf8UhJXiOsVqf22EgQwFMR
9V6Vnlya6BDYk88GdxmY/CXCY4RW+RGNZH2X1++pI7xo9nMkMTb6mbvF6uBe9HDKvcphgTnrAqcH
ktHfEgolpOZ+N9B+K/DDXV/jkWJ0+HbeRjBPKu6o9KaDRgHj5YgN7C9pCHBgf3NH5amT28zcZ9Vh
Nq5yd2Mj0HWih1h7QvDKme4KdZsWj4X6qGabariab5wXWGnemvBA76Qv0IauDEAJ1dnAcfOKbZ+B
+j8wrRRko0Sn/tp+AmJAf1Becqpdj39mAY65/ktx7q/b6+9/zd/9+R2KIv6dtWpZFzRcLf78x2z9
9lt5nUx+Ox5YGJer5WkeK9aptURdcoacXYCpB7jcjRn62vzKY29Qx0+vjD3Qut6Yc8aT9KQgpRHQ
4ninagu6VcZCZ3uZ+qox2IqUO5spbxQd6Hs86JeeXRxa2XmYiHvjmPMGHEN9G1eHxvyUkxIIrhcA
CdDN9gmLtfVMf98ypbSqO65qoTFx5sHADCHi2rw6XsiRgcC9xdV9p4dC2Li7svUyYly80K2es9Ha
ZkGxTeGIUHh77ot1kq/96NcpGXn1NcxSK3os2R5XpKnYOzKwbW+JtzD6Zg/mhrn4k/5cNCLoiN2O
BsVnULRJHN4dlY1EXzbAOrcY8vL/oR/UL43mboqjyUubdE/CnDaVcJmZmVudmElZhttsrN4jRD+V
ZImlnyLoF4RkDFL9U6ilr2zsnyWcY28i11s4CQG/adD06i2uQKBslq9iT7UsF7UE04RdHrnYevca
fZV2aAu4/Vl1lVlqYAKrARMGedlsxvF9jE5O+5RCVcfUBaNBNd5K91YxCCAjSx02csRCMSeXBJxz
o5DUPCVoSxpXEZ4GI1R3z/l0r0XkoDv2JtXFRi3qgOpjZc/T/I3Dasmwgxr/BUXyTSq102RmZzub
HkFX3vRCnCJxjouXf16l/r9Xf/6q/PQZqTVl+7Hw/HfdKcQfa9LI6tkNLYdakor0z7pTGIhaiX2i
+sKBAEYPGtR/1Z2Kpv1hcFOx4dJRqCK1RiX7r8JT0fQ/BMpahjLEXBBxS8rMP6g8v6d8/+/Ck3kN
jhYUn7h463w+3DM+KmGbutVRiFloVqK+sXAKMGem6c5yhxpJvTO6aKVs9aa2EVDFvuJiDFsprfJ7
HduGboP/wHIoi+JzlhUTSB7kB95YKFfBQLtP/7lYMYqpIS8ZRTXQDlwztq8LLQxZv7AfAqhso/6B
YWf4mGkjy8ZgdNkXBo859MimxHpPKLCFcrIWI6QN1+gr3CWQeBZdZ6m6PCNMFPc9KntYfG2J8Xr8
qcaA4EkZjbLx1awye9BTzdqpoZzI/hmdTYpR7lNilsVXpECW8mcXRv/0H8TFHyv59YKahk4kJPl9
AMmojD9e0NjNNaYjMzpNM9MelrJvjhiKZZL1a3Qu5dxqb106ZhtrEQu9YTcyLK/Dtr5ztTx9mlN3
fMcMGyPssKuQrDFxhuCI+KsBDCCrvRDDUcaEz+/TEcD1hwf3b5TRH4X93z87Knusg+Hv4Byjrx4D
P0R7ZMoSZfVcwNosqMhHlAm7gnAxdHCJQ5PNzv7r4/2kw/7rAdcP9MMBjVCNY3vMTA8AHjaoes7z
kNWrpIoVF1S228ZeS4zJgZdlbJW4OGVLdpNl+hEB8ZMeMgN0oLwDvv76g61+Ah/fCobSOK8RUEQ8
BsD+x8+lN+008sCbAP0hZL8QSp2STuFvXHr+9igapF8L2A552U+PSqW0dWvbFY+KYnanBjB+Uxu/
zUc1PjrzfL/IFkmsripwlFFN46dX3MD8FBcR10JK4ChQe0uhDF61On4DX4WPcR+DnqHXm59Uq1Ef
G9NSCq+3VPnSYCT+HqtmuEk4AoV7VEIUloSis4PneEvqGdCUWEJtw9zVijcowOtAFXE57FU324yh
cQ21uL9lQp3Ljcyi6p5hXfHMbNk6MuVAS2WG2SZKdID2usBW01vwDGv9QssOkworz9Ngrh+MgriS
P00l/j9e8j+01ez/P+MlRNa85K9J3X/7cc/6/kN/giVC/QNcA1de8hjWzWs15fsXWKL+oRNsaLmW
wCeQbBy+89+blvoHpg14B2FWhEGnWN2i/71p6dYfYCVESZCogJ2lEP9o01qXoR/fTj4U3pSwENg5
xZqF8fHtVG1pKlAowf9UTUGCUpqnHF3BpbZap/jzKfmP6/nPS+J6rNUqCDLiao/0fQX7YYWiCkVD
luHU47hDOPhh4wx0hpMRf2UCMFwZThpVvznkz8sCh8REngV4jUfjDnAdf1wUcX/OpdQpmRUL5+DB
mGkimzj5R25v3AuOsjrZsVshNsGk4+NRMjIZamSgoBiRW8QHmyrWB6Ay++06oTG9kSHr75I+/ubG
kfKBThtPb7x5vqNgP1zMOMsq2wSa9cJ+dumv5zyEUrjQyXZ2H+1+eKj/Dzaz9QRxwiEdEADPwLTr
4wmSblZrOpu9hwawuoHmbb6Jcqz3tTJUxz5pcFT69QHX+/LjYwl/wmUZXEs2DWPcnx14eCAReaXl
5A1jfKW28+sUhxUuD+ZjK5F75IV1Fdft5tcH/flhWQ+KQShHXM14sTj4eJZxF5IpPkGunaSGojC3
aA+z8nfJ4X89CoEpKoYpWOHy4v/sp8RUPEdlmDFB0qrhJrGr5Jqt6/XXp/Lz00EcMGirtRrtqrau
fy9Vf3g6prlwlqqhiatMrfnkjul8m+pWCXG9/51B1N8cykbJs2byYgT4l/NpRSRjfBxmD9EKSE2W
w7fzEmMen40x7pff3KP1Sfv4YJCAwHq1RqcKFpGfrJnGpKzzEtYPFY4T7qU7h08xTPKnppbRNeVi
XHkWjIJ/WsxRvuBpSmCnzkWF0/fxyUCeUtcVs/Tv7lOXJFymK+m4xcmoVkEQSlzzN8//3zwkdCVg
jCyT2HOb6/d/vH8SSwF1jbVLQmz53cQI944NlfzXT8nfHwVnZIT1AiOfn17rxBT4huUVHH8dlw5m
prjhukb4zy8eTpGELBiEvLPX6R/PJcwWO8b1BxOHBjpzmZrKTVgn9lFPbCqivqhvf31Wf107SCmj
HYTfwonhqfXxeHPTWnkJucAzycDhKg+es7g1WFb/XOXaGdouRu6N9pv0mL95Db7bb5LvAFGe9+7j
US2hQusvpsVzutnGMMEsyWC23H2oLP2nX5/gX27bukZBVqHMpdlVf85GrS0yN3E8ETilGO01rYvc
FUX9O6OwvxyFyQlxVYazbtoOYrGPJ7RA6ZJCgw+QzskMgz9XCPvsOu3+H57MukphWcpTzg6NLdXH
w0hUbC7ZDAaiBWwSrNF12KEx7/uHR3EpPGyGT+sGTQH/0wsMN6+DFc1D7tYSYvGAeqMtCzv49VH+
8gzwxq4RafR8VFJcvY/nMpsaIiIn58YIRzk26bLcOnTavrTa36Uh/OXufD8UiVQOBZUOvfLjodQp
SuZRFmCbZmws8CV7VRxIJbL1za/PaV1QPyy4gJEULPTVpBsalKIfD9QMAIudvtheX1mhxpo+d7hK
ibwFr7XnEZ8/fWbKbxFEizeMmDC2dEb0sNtff4y/nu/q2ctzj10ot/Dn2GzeV0NGCeiknIYpOs5h
5ao73cir36VV//UeWnTs6+pBocpxfnqPlVDmUcNw08vgLm1jtwYQ7Rek20alP/zjc+IAwgR7WkP8
foY3rAW/lCafHK8dlupsK4gsytSJf7P8/s2Vw72WJsPmKKz1P71gcxFZMG9nhxjCAn+M1Gg9msP4
d4/JT+lZjrZGxOJOxxkxc9WB5z4+KCaE1mWwQeclHHPCdNi/2o06xvWb7XRh81lZBdwosmrq06BL
qtBiDNnAAd9FbRoX91bT2vkWM++a5VNRlBI5GVrlQA/zVD0lab68IfklSBmtUNp8C8MMwY4IBZTZ
OWnV5j4y2gHfaHZj0sLQ/RbIryItbY7qFC6EubexUWfJsYWB3qGRQhuxwvBlnAr3hkU6mp1DrUs3
uSAvEcN2bB10mxhg6fVwMadwRgnNt2Gq4ReqXWw7gWqsVcR+enaVujCzpTnbu9lAEHfVQ8F+NDEC
2sG8YPJXc3bVORSuYn+Om3HOiCnJ7cVbMRMsgQYLhr+K1s/d49SuFbeLC9HpMLXzkl6UUCT1VmNa
Op2ot2fkVPjZTqZXYIjk7oZizCdwLU0P2VOJzbA33US++l3ZThhLxW3nwD1ZTEVcUghvCVB7WF+k
tmiuJ5Ck6Gvmx7jAhqS48vrUqcwt4jK9eEasGalM0zCO/aTj+gRGhttVkr1ksQCgqJzCMIDOV6EZ
hIE+D7rCqbt9IwY7p7otS9trrDFaHVacCNu+SU8DWDjJJxWZ6XJw3ErRgd0lI7pGb8rk1p5j6xMz
MmK9y8WBzTs0tvG+tMOkMm6qkF6idSnxRxqHeY3MAKKs/Cns40uEs1vp52gDNLLV06ygDuW3X3DR
w2xEyS18NA3ET1isZejtPavPs+4mjVXLPRaVDuu17g3rYRZOOx/aVhQouZGXjC6pU0MkRRQQNh51
fTBObay8OrLpmfwuhjq1Nw28sOZqBHjCm0aRQ/OW5PhZNMbshL5RZW3mFRaB5kyAeCIAZRJLN7YT
7vjNfUU6avI6N0gSSIYsVKfBq8moOqPdp5ar6BFmgqWqF16R1xH2RlGNwzVyUYDZ4c010LWeYNpk
7TdCY5qqQJPbuUu0FbOh3ai5gwlBW0VImofG0uo9H6L9mqpOYe5C105unVyt35XWamFGlUmnoNl1
7an3KLBBmWsNlwxBy2cYw9dFEkUBOb1RXOWA54k1vKpjrhcMkuG4w9SvU0TZKP2ZVpeSgY4rGwz2
wLShbK8cqwmjpSSz/QXST3TBZsJGXIQ7mns9dXHV7mJcYd8cXqphF3e8w1/z1ogZNCs1FHcs9eZT
NoVKth0RjjoHA3GBupl5eWBSxeZw041GFF1NvdNld3gOWGLbEIGko4mpSdPA8SQirjBuYBGEbujM
pGmnQ4Uin4AcgMI0d3ZkeOcV0kSLHWzCKhJyBQZvlCRlaJ2BRbXHOSvVYWfzK8UGhTyPfWvHOFk4
KBNLvAoxxfU7A4cdX7RVjS5aDuj4w9ZOvy2dnVAAxxkD4Sono35v9mMxfjZTUbeHmI7H3ROei7it
avNI3IL0jdZTWfZ9cjeqLuYwloP/907HiAjOqR5l5tYtOvepNrvkGuW+EqHvleU3Vevb6DomkJBX
sxM4mcDwKgGgI4Dz+7pxMlontdTWG9SPL2JwO6bvaRkz9Zdo5orGhief8vrfpFMxNlBenWTe21Fp
MIBuwbnRGNDwY6MYa2ZQYIYAt5a38blEtbZesyy/tH1TkCw1ZcpNipj4noXfhqxoOEq0M/SBVQN7
Mlx04rxKH6q0rjS8op0JC/gpRIWyOI6ssH3UiWNFxG212zZpTIjrhuJgYmjKKoGTPzXOVmhV3cBr
lU34HFHV0LqXdaydDLdTmhsNk+BDyXoh9qVmSunj2pMUn7uojyWU0cX9bGVsnD42qaP1XtdzrHqO
phXdFT5KDPTDOR71oO6dXDlZNf5BgVNkmXVcRg0LlGhUkeOwic+qR4RM3W8gNXbzVh0G/DJwfrMH
v8IKVfM0d8Z/jlFKhxsNbwtWVeDzLSPbYuqO9RA1iTdZlYll0twa5DeraoglUpZJ/VPXNRjZTLaI
3KPKVj5705jT/k6AQtQomLWhtSgAbhhLVvYry1qtXlsIJbZ9ZELC52VhZI/Fl5muHr7C/jLIbHD9
SWGCe5zhg8NCjzXEu2qMEYRXzQtnMkZ9iQU1I1Hp4wZiQnFoRPQ8hxpQ2jyhRPFDbfUhWSrbgHo7
ruTuaNKJ41oQAi1+hQvBN0yvwmYjkjkbfR4oBmOza4z7aWB85Q3Q0WuvJOcp2nbsAV+SuRnvJeqc
zs8Vi1cxyxrlXOHihoyoksPoZZkdVYEuB1ces1RXmmB2lWRi7RKN3CI+qfVgwO9DBECN8l3PddQO
nauN0KL7fH51qrodUIcZ6+SqqRn+NlbkkFygaq0TYJTT9htdzfRsr+YVhoKJDkGyHKoWIqM+ZrrP
ouuGrMi42TmIQopDgjS837SxhhS9LDDMQb6fzBdQvxl1TFvBB2h0pXIQfMrsqsOYwvEtqxWP9jLg
ZJq3Go1pi6+BXA2h8CJc3eCWgESc7hIvS4qBnRqbGvZREhJKbVtQrmQBOxKl8oKUpx0JzvBU0yqf
seHTeOWLxSi8oW7geYxmbbzF9io8ZIQHrIXdHqaADjsBLJR8QMjaLGwGQeNIGFbJkhYvcyPgslVG
qT0Q2AC/ZHXpPzZqgw2Kpsh11lZIe2NHQ2vfGNggONh5OZNDgZSRAofiI3S93iSDa1PVNm4q+lyF
9S22lHV0nuOswt8hcvLOgP07DONVXcjF2DArUxO4dQjSr9M0m3QPyyc53esLzmF+ieAcErkUy7BL
RSen/QKrHyJajM/PVdilbnpFto/SPRTS1XFKj+DQJkfL6KPK9kjsFYhZSjOc1GWbM31D3FAvZRed
dGNOzK/NSKnA/qrXdhS4DRup5Q02KFDqV4ohqi+ULXoZNEvbkuJTj2FIDHDe7xM2xHY3YEpo7pMI
xQ3uHjnEvIjmsPL6AodJ9o5imHA1TZfnGtfD/thkTtxxMJz3KD3t+eL0SQ1Pu8fM3nOVOGFMF1r9
HCwOptMBwA8cQYouY/DiWuIUadVcgg13xjx2LU6Bu1502QXfogHzycZcnkoUSxARo7qvg6hpxF2T
j8PRbFMjgYGo96coNATRk3MDCQgzndUyA2cXaBJd6A7PfaQbz4iaVR433e1X/7IO2y5X/V/sncly
3UiWbX8lLMcFGRyAoxm8QeG27BtREsUJjKRI9D3gaL7+LSgUUeSVgjTlrMrSMgdpGUGCFxdw93PO
3mvn6YLQmLpww783G8DxcELVof2NXr9t++U49XhEdRM/qIXZkuZLA+W1atkaGToX2rne6A56NjhG
/HnlRItc0VNAJiXi5JbhJSuIpgU5kCNzkWqbbazgvoqkv2/Y1IdVX2uktSkjxx3XZAEJSolroS4c
jKFgBFfZN20yZxnQX4GMzsgwTcNlzGOdyXnYqM1kuI3aT7kAlJHNdXEjNcPUoKgyMNxy7HNQq4Uw
WswsY7oNHCC5NWCoENMt1YjKxM2KvV1UiJ2ajOGMX5MqdS2GRMvXFnYguKZkmOHpi2r1lHULECac
Kl7DhBCPhkjhHlZMaDrd57afokdoMrRMZwSzOkZdOTwX7lR9sYlR2FtBwFkKdC/VErVAiQ9dS9tT
6F+8q5g6USjpHUAXQuxpgvqqJ2uYiK6svB+0zjmZC2vMwfQnsPygxkaX4IHy6pMXN7WNdNJBuRf1
U4qgzrPENpeOrm2byE7tLUDVvEC5LhGWJmWBDU0ZNbteOiXzVV8kIcolNtNTR1NheAymUftU26Gj
f6pcAzNk06Tqglgp83KElAqwJrK06zjxkC7acDe3XtT3p7WOUt7v5FS7rGqocq0iLC8hRnQjR+wU
ahRM2Rq8aR/Bu8pFkZnLdkBuh2H1yXiU2BQaV/Q8hqewLornrFJSAlpo2T3RChnN2hNjcT9aLhao
ULdAtK2KQE0AwdJQ4rP2namYcQyhi2CZ5vEpk/YEIu/ogdCEZHyV6lqI+7eL0n7aOrGrw6cucoy1
fmVMocEZ24RVg5oHnCOO70pv63rFAYh/4uiB85l83vnT4PB6bVBySFBCC0sAI5WUt2GbqBuLUrBB
x+l0JtluRenyKCVTtyq70XW3kybUyThzaF9hoaQM4W2Neeh0kLjIBwyri54abCEWfjl3vh/rFsR4
3cHjKT12HZ5TDVhipdV9S8UTpq3PklGcAPuLoi2R9zg94aHawSZrWk7Ac26Yn8vY1D+rhNWbxTbT
YQjBq9gnBVauTZ1BdygsM8v5HnA5YvIM829hH5TeznGj9LaSmYn3sSuybVpZsbk4ibxbOYIsvTRS
ewiovIicqR76mELuJssZkt1xbyexQZBVY1vHYx8gvOvtT1EFFWtdKs2wUZM5sGECM1dqG1rzbJ3k
2CVuiBXsx93IURB9taKb4F1BQY+SkwJukLO2nVQDdaNafUdDtn4UE9zDzQACJvbh9QSSQjkd4cTa
ggN52VlhtWrqikpBtaPcy2HObL/mvNn6mhjnm3nW+rvQ9pjNl6kubt1J2mfFxC9Z1XHHVhEPtvo8
wKRveTn0Wm544jg70D4FTOP2QBoxItFD82kPkwcFXz4EEdFiNkRAq4rH3FMzKx9T2tG3JTCpVd85
7THpcf24maCnVisOoIACh77s77UhauLTQZaiow3ikprE+BNZBUeN/rpp87hkm3bH80K06C+NstaQ
sUHAuJ67WKS7uVgchFictRj3IJ1SHj3XIfRvHuy94wwSgq2i8exLrOH1eQl4jWM3IE8HuJcIUQK6
JaJDu6qQpktYrVpp5wVrKIddvx3t5eyGyfoEXss4LtLV5DNHvokDaMQeCrtE8vLXg4OvuLEKvP2y
AxmPh8jrHXTUVvPolCHCBQKuFH0eR6TZDlZeV6G5R57PLuNhYNGA5YYAwRKQ72kfZ3c1qHrPbyeL
Y/asz9knEizmiyAJx6cmr2F9hJD6uuOhUuobz2UID9um1HwmkrmokTNB5zwORNwJcDhztCS4NSLb
E8jRFTvXgRmKU9VFNEPVq+t3eW7NqV+YSVpvGr2bH8Yaxsu6zyNxmQV4p49SbW6+krJIHrhQceOi
ZZ7Jpw3OtMkdjfxjNPUW71fdT8luqDiS9Od65U44crFEinU5U6k+0jhI8js9sZVYhY1ou10bVrSp
/DqhVr9JOcYBhqwGw9ZuM0uPo48MFR3cnkE1p7ynkdSz9jozM+mtpD0ycEE1FVdnbmAjiBxJXllN
xQiIhsWbahlillrFjh2fYq0LniS+oWcOt/3XSnmR8UUFcOKek5HT9xZpDIhSYZeGOJraKik/RlFY
YSnI3C66sTuG1XQB6uRLF3bXRTohK8Jaj6ZZ8mgA6+SwCxySskhG66CSxp77fAc267QumgtSE5+p
d9N1VDnwdIzxa+K57SZ3Q29nOwOoZo6cWiV2bo75LhWDYT2GrjVFJ/9V8SoFUOsLP2o0UaxVG2uX
ml2Y7UYaSc8mWVn0DBPCB8AxuZBTJviW/N3tIC/+yy3HAN2Q4J4CjBtBeiY6yEO8gxdeb4qPVGYg
r9w+4ng6DW57WXkYKnGN9umnt/vChy1o1yE2imYtvOUl1UM/GMsVnpI8mbZGAZIgk6BFuRorLE/Y
jMffbA5TGDJ3YYbEeN9GCHnYtB3NsZurAaGYFqdnIdvg2uqm8R19xGELmqswEtEZeTMWQRxzMBdp
bWl1JX59uOkOEj6W7lOELeY7V/kus3g5quAyxCPSSmcyZlqGOJgNt2HXWEYHuhApOpAdPOscxANl
FfUGku50HncWljFHp6ZIwdx+ctnwnnXb5Ojz+1+g0FFxEaJmISY4+EOgHVtC0/gCOSiDF+0cb6Xp
C8u01n6MK/6jvPrXIoz4Z+HVDnTz/UvN1fKv/ym5Eh+W8Y2p64axqBIYr/wludLQCTPJRw3EVBg7
Gj61vzVX6ITRfbg22gymnrx2/NQPyZX1YZEacKYXDr/tu4T4d2TC36Wf//OcLnwMHo5l5INW2KNF
eTBi4tirssi7jzjAUS9Ui6TdLm2DCBgz1j41taGd5i1yHH+MeO9XRatT3NHo4dQ6kadxlEcmbc+u
dhJqkUo3vxqEFyT7BqJUfSzmJsEFH9kFzfypxpFDJkhpXgZ5LdVxCweqwmSU9EuJ1cUAttpkHFMg
8VMNFb1OU3USoBUE/WYTzxkDxvNWvVfx20wIA/oRZwGAHWaIhWLk/+luOLqIqyiyzW7ddvqTweEg
PNWmDlV+UHO023ljV39JE7PXMVYJp8NhUlbpfk4qoCswdCb9fGbfq5jVK+zOsGjzaj0Kkz5qYgj1
7FI41hsviZV+RKRYa+77gBuzdkg783ya+nZ6RDs+gqoJuXPt0KraVY5S/cYF4FP6NeGY7T5pI8Zf
EtmUQbVI1e0bobJPx3hgICZVIJ8KUWgnUhYLXZTxur0C7UW7y9Fn+cltcwvbF3yb49KuOWzQhfbK
PYCYUQfFHNV3sx3n93piqAzrVW3vSPfxepwaU37tzQNHvBj8IuVmZFFPJCJ5skLM5mutRP9T6W7O
QKnqwVPQ28gwKMioOaUK0OotQeAB7f2Adk0GCPCTFnQR/h7ma+3KG/SG5wamj9xFZR1LgPdBs9Mw
OQhsjl5Qb+zO6h5onjBgImfZ+agjAg19PTYCbR2EY2GvvNJQ+WZ2cifYK1rq+N6YTayl1TJehtHS
PHS5aXT0+vIK36GnpV+nuczvKkeLlF+bHabDOp4wwjGhwpiCDrnDbdMw6yjYy7aFJoYjqN/DtDYL
DoDrOC20C0PCw1yNcUzTVfBknQwp0tWMNmQcHX0vJHxb9fypbNfcPRFpmsFptVzcc10L6IF2VQ7T
jw35cp695MFk0gNJ1hLOE60ra15N0ugebOaBt41p9+2GyUWEH0+PgnQzRjBoYeeWDznATXPTFXF5
pccuOUTaJOMn2HdwvdwmzDapyMdqZeQWEbWTooewthoqIErtaAJU76BViEl3SlemOTifnMBKRzqV
YBZWQepixZZlJ75k0sETaZnMEzoB2mvVhAVM6TLo049V00oFMt8uq53ZE76jZPtAMg9JO2FqBbd6
wiwAQ5INGGWk9x2yozTms66DovddPXJ6PyWaz/Lh3NAhSe2kj3YD7epvsaeo/2KvUTT/pixoVgpw
FCftgKMkB7g+fG70VMtw9hjYkvo55wuNKWihUMsZkyCRDNHREKdBumprMjl4OT01rXHJe3JXNqr5
ODOj6JZwDcPdstUubSN8q+nGIqtkwjQXf8sSpl9+Y6VkDTVdhec/baxh09Tl2FKKBNqxsIbiGSMo
mlBI2ca3gHCv9CMEueGZKSvGvFpvwbmmWjms0ZYG8aovXEoxnAq3jFGI2WlSwo6auFFyM+hOdkfD
sLy0ywbXLM365JlmjhFvg9nw7iebzq3vwP2CLEBq6JnNlPPJbCEtXYPe4b7YPJL0tE2ZH+e1Ps8Q
LUcNhx1fy5GR9iw2VHLQOQbpaXdEkGhX9D+86XOYW+5tM2WcGmfmbau8sCJMrvPSFQYUPJirroNw
t8ugaOf7AsJVc92Z9My/ZipIaxiVunPEqhHEPkNcZa9kSbamX86l88UJoG2cm06vO1vONu5z2nZ8
OPiWdJGqbjbPRBprClh87D0IY3CJUqNfgIGkGZoLUXkh3CcvKbZBVIGk5u+jnrXMiDWt4GJ+PC9p
TRMMiUt3BvG7cuRMr3jpmHDI7tETrnXEtOO+bRQg7HZ07BvJgblcKQAxF7EKBndFolVzTVsEB9vc
gBncJJx38hVNOQuAdDECmo2lAXm0m+n+JLJFgEN/hQoXhy+2wwCecb5Kiqa7SVwHw6ULDR4DXyvC
80yS/bZ87yVIVLeNeZTy+hubgUMaCZD6nLuVpBMLboO3zWChmbdSWFO/qWwWNb+rHNpX5USna028
ZsAbbcYCr5wgTezWYMzIKulYWnc25ekQHYU8n8NRW5UMvQeA8+Yqpf2erduitj4Ti2JUwEsHIz0Z
rEl9cYzR7FeR0jN3mwoAmlgAq+TRHuKwFKSR8rqdqmBsxecxZSy5gkJPfEmXId25qiB66uuSDaZe
Z7HqvswJE5ZdDmMFFKvtSZxwjjYElW/qoToFwMSybJphdEdiGn2FTFTGVdgN0zMIXiCIVpQTOOur
uc7vaAIaeyGIgKUjoIn0duTPMm8yoc0pTwU6tnVBp2bagGkyn+oKUQFNAHsXI4O9smeHdFQX6Dp8
xNQ6zb8UHf1wTIyiv2kd4qewh7tjfNqw5lZrL6ujwifwiAlAKebxOcjMxcSXDHPEzQ5G0kY4ZnlH
bpsE2UoUQfSFoKTsAaIZ0aCRdue4U3HZdA1A6zrJmo9BVFfaKbXesuQFLlaHcKAbAIkwpChfi6Dt
h+fEmKevnllLAvXystgNtWWfhtIzsbAXXoz7AiKu+LNs+s+p+19iSZH852P3ivZS2+X37R9H7SEi
4vuP/jiC6/IDp1tE1KAeFt7D30dwhCC4+JgfcCzHkWe7HH5fuh7Q0ts4GwQuHmORGP3lehD6h+V3
LRG00Fa+/8bfOIMfZJcjOTTQEC/yLl0ug9LlSi/1tZ45h2kK63JfM6I9ZlgAAaXW0I+sq0quYbcj
Hy0CiJlbkZj11vIwz7BV3hNaP5xCUXOhEbT6Q+IkFdP78HIMMeJ7yrj2MosYSdUlzXkdGd6NCoP5
kaGkWMlKAH2D/FYcWUF7VqohPf/+VfzWU/nfPYPz+ywmVxQxxtN9/0f5/MfH7r7ja4sf2/8F4alL
d+CfH8Cb6OmP3WK5eV388TN/PnmaMD84HjI0/ouuDqMM/+hPw40mcM4IYsd1A2XrD1fNj2ePn3JR
yUO8xyTCtm9TGP549PhHDKZ4Wp0l6H4BlPyOSVR8z9d9Wf2ZlJ0UpuC6eTMktqDXjx4TMUGaX3Zl
UHosnP/EvWMeKK/M3CEAuZZJUFQXFt1I78ZRXhusxrb2bvRGDt/mKpvglMGJOwYlDEO3zdzsC/1V
Qtq1KvGOsrY0adXFBroziIxrjhvzdWnPKND0yhqiY6jjjnZaL7Cx/TD18ae+0+u7Rgyu2s3GOHRb
2WCgPIs1Qgv9MM+IPWooqZlZ6urKToN+YevW7p0Xu+SDqTiEsIuHASziYkAnWUTNNkCDeMjblQ3y
cSCYZ2jx1UeBtbFZj4mVa7QGDEOvYtC2rpcFG3DMDfzF2J2Zy9SmDpy5Blnglnrw2JIOMPrstNR6
M1KxcBMWgiY09SS8i8kFOESKE4MPe6pztW3tjs0lCAdmgDJtyQYE8cEJo1MqKTYYD9VNpXfWedcv
m1tdE7nol72yFoyhR93SSMiNzJ1qWK8C1nNyZFoQMzTd5cRndl5OJds543pgu/4yVCnjKWb4Wryx
AfQh+GiSGAMfirICArMCBO64jXOO3M3MIIlWLhXeEOgjYTkJgV3TEElmsW6TjnstKykoAoWXX1kz
GSRAr0MALdUIpitu0LbUJjUBMw8ak6upGjTamsggaFfnuhPiiaUVvnZHbb5BT0Fy1WcYmTHYRpLO
+Clgpt1e0CCbEeUp8GgDgN/TjI5ft4WNS0ees2WVb7KcaYGK9fA4x5uTLXHyo2LW7s3upkUJHK2w
t3N27ssBrN3vL2D/R7FL9HD/eVFb3VdPf3x+ar49vexoSX7mx6JmGB/wQDucaugp2gt56e9FzZD4
29HdspQsQvClWfzXmubQCLPhsxp4EnAzLc3dv9Y06wMdZjqkNLRQxNOH+p01bemavdCIMyGWqNA9
lz/AoZ2F/f31khbmtjHQLggxEZLImCIOD5G9efZXWRG/otLZvKsmZqcQME2EIQtUNPZS09wSiZrf
lyI5jmA71ORFl/Z6TBYEbZ7p2YVddda95ZbGSY+aGJZIPEB8oYxjd0Zi494G0Akvkp65BkPqMv9C
2GR/qpFDO5Ywe2tlCHPfCE/70tclCDdkB2CFLPmQ6JZ2b+WTSRqJGDYWk29mJMQSUrhPR47uAqSw
jfjTiy/18s81/lVY9nIfXi79uosLmg0GPbZp0+Be+uQvXD3lhEwgLcxnyUYDaAkmfZvVnPVl3wQr
C7xK4xciJ6lTFjTjIrt/lJPnIXzCAIiKgkjRj1qcCJ3JmKE+63aKWoLavmGkEZ2VWVll0OZ1pfuI
xghaEagHNwUw0dN/43NglYP/xbaI4YEt9uXnMFUbOnIon7EeR9d5EDxFZjrtMrTQKNI08Iph+a2p
RnBZRWjuQhXZ114+Tqtuojk/OVWyCrpQPARZoI4DicbUy/VTRTl15IZRc5IWyro0iygBR1rG7/h0
lr/t4DvwxGJWw/LKREIcNF8bmPwm3NfnAhzAKYJb6xSgM5DbThmnIjXL9dv36mAowbvBUMVGd893
yreKs+D1vZqHjIwow3kiUOgWfeynKJvFRlZJtydiJjsJhkFnLQX2Q+wBz/6Yb9/+A8yfXk7+gOX8
YuPvwnJ4OHzJk3ZsQNA+xXOGaoUUGc4NfZvU38qgMJ7nLKgR87XqiAhDGW9qpU8P9DoRVs+xnO4H
URN3lRPFi/7WuJAFchEaRVl9h4U32zDW5MwMAJiu6oy46kQxpCk2pXA0VAXaRtl6Kreh2bG1ho15
PZM/2O/zrAm/YIkNr7XARSLbZ2518vbH/u63evU9U2K4HNak7VE0yEMvDhPKMqQR+WiqRtV+SZvl
eCKT+7YZa2I8Zj3Gn2XGOpb80UCaHYzwqzHyt+ccqeyPEaGPETLglltG42oihZ2QN7+Zqv6Lrend
eWQjSdiO0r2iGyE/06kfzvm/GlhtNTkxDOuPChi7ZwJM/Q26Dtq7lnP09mf86VHG5sYT7CyVlLCt
hYfy8jXk5ShD1cgHlHYkTOKz22SphhY/XGaYCY6Hty9n/up6XJISjf2Ex3l50l4sX3WiO4Y51Q89
OXC3Mggl9B8SsYusy5OjPveMezP1nL2CSIyXtppWadBeG6pY6MDUQb6BbPC0rBoUUw6c4z2k0jSE
vWtpO8JmHIDKLoAvzGhdv+ppHa7myWivYrdWNwY2DLrMXTjcCFr/nWN3JyLQnRO9dMyGmCmwcI1m
KtOXBLQyse+fF0rhhbSVudKSBmLD2zdjWSZeP16gfhAHMzVlcmq5BzPanH4rXbz5cSBWZZ2Gjb6e
uGP0ZzF/VP7kt+wu71xyqUl/uiTFsWQbYUx1CNKI4tjpZDU+6lnjHiH0X5JTkCzKlNHw2x/uu3vs
4FLLIsnXvFBzfppAs1UD4G7axwlFoN2UHGOrrs2+0rNZJbNXkqUSDjMOBekOPgGz2R06ufRssgDi
vvOn/FQuYatfHjg8dQzzmM8d3OjUI/uRQvqhJFHqK2zwnD61ZzWXRtKQgT4qTreraISBnAQDQZya
FWq3UdEOt0ZiQ4DPhvqC3lyZrYXezzylY/Ek3UC6fkbgKCoWFfR7VdOD952mKU6MIDYrEuwisGQG
WYxcMnead77J5bh28FWaAmIRJlWPavMnS6wez5g2NPue4ztyWzsb7W96SzJEw6t+QfgtU6vCLTjl
ZBS4m4q35wm5OxKXmA7a2gkNEDiNSD2/itPhfCbddyPI+HDXkiHWPV3H6XmyCXHwDW0eOUnMxker
zdrzNJzIUhlN9ZluvnHBWqwQKIp9iiH3ijCPUkMe56LoJ0uRG6B3IeLrJiiLvTH19Kmx1FibStM+
ZunsHGuzIcnnKftTkTm4kgTJmNRkMrHR4Aoys6nFyVHxEPG+h5IwftrVPFOAk0BbilIABujBUcpU
XUtZadw3RqR/tfrGJrY3spAO6ZAkQwJmp8ZZC2/MydyyRyJVQFwDA84I5WzCZE0Er44QioSTLM9o
33byGqVje92mpA+sqspsO38M7f7EG0MkN1rXllff37Hfatb836x1bOPFarO+7+7/eCLFrZvO7/On
//evdRI/MBKKX1Y6y0/8WelA8qJZjOwFVQpuRV78vwodS3ygT4dF2EWmgvnf5Yn4q9AxPjhM7EF7
If7TOVnjUf2r0NE/eOxVjNldrI/0Fa3fKnRevba4X6G1LD5iyW/iDH/I3PBKLeyp/plDiiHco3Pp
1omTe7sX9+Pyz2X2ZZmwPLr/s/j+uArDHnZ0dnXmH/zzV9ss7LmBuSKgVms6DUldgOfVGO+sQYeN
KJgkfB4WoWUvx0CMUOL1dTJFd8AYcJSkfcdwu4uaSdD+DNxLt+/ddodG2FrXKc0J3CaGsworMqnW
nqU6pE+LZ6xTfXFTTAPY/JwSszwjsMIwkZnpliJapBmJLSDZZdjERRkjpVqE40v6yAguWhr9kZWI
IN7P89jvBN0YAs/CTkwMweFwOPwpqq0YO6HZvI6jTK+JWKmAE5haAu+6Ij3kioVJFnu9R0q7duLC
FhvSpc1HsGatu7fGTuycwGwWIHnRTKjQ0+QiwCvC6IuN6mRwTHktUfjGF3o56p8nwwgWe0SSflIq
9yA7jkV5bhkE3207ZF7FlpCpsd3VXUCc7NDrM+fGkTmt33jLRpjCsHbXycyRBDabq1cbrDvCqv14
ZBnbY8YMPhdDp0jrM9iAdlXqYsxCFhAkuz63m2zD6K9QJ5rE7Op32NkLLIFTeNQYw9wh+swtquFS
evnaJpQOjmZjVSdNMlv1vsFLcBnEOhWkaAZ0yZk3dSheDRwOPrPm+h7Om3ffVt74qXCb6lnl5jKV
DSHEMfxlA9d7+agINnqmcymLr5oTzLiHslGJjSh0wwVCqjXgSRPiH/eYR4dh07lDlewrjDjJNTng
pIoSu66AHdduW5+AeG1cOmkjWj6LWbNx1zVYnNel8Z2KaiC93ViComKnezVZblS6MCRn/IQE2etU
QkeNHah4ywlYd3AqJB28vDQUw62Ly0+gb0wLBkUViQNE0Kg/a9z/LM//sqlA/7kVtan7+65s4vvs
j10fF0/3r9ZpfvTHgEewTjPwQbqMbBCuFYvHn112+cEW34V4rMTIeYzlbPljnaYzv/zbC6jRgMvh
6Pyjv+c7H9jJl8M0a/+ifaSe+435zjK0erWGot/Sl34YCiD6UgyNXq9t8UjflDPASiN+zN0Q+Kls
lNJzZfskIBW3Wq8ld4Q6ljzik05s8djXxbjLC9E1Z1kVOsOakHdHQoEeZt0fHVCLG2xf6W3ROi1s
1kFfxpme1j/Gpa7dyxqx7YmlR23lz6ZetmuORjjDeODdGx0BDyobfbC6bRJHDTbw1MN1bbi97wTF
3EMtFVW0DSxiDa3KNIrTnuiKGm+B1fRHL77NX2wur+sWvihGG6Y0GX+6kPLoF76+MQjpR1lx+nVo
lR1TBPe3QvT50UiwMRkEmtiRLiojwvnK8MvbVz7c1pYre+zODN9QlrO1vb5yJHBM87nIzCKXBn1N
dz6NonoHA+gefvGcHHjoJE8mFFCXKePrqxD4NzU9B/+2h2azMp16oEKZU4lFSkypeSSTliWWQqrG
WK+YaaBEjmJWE6TO6QYfvI1DHvtvWub+1FRD6be4h0iCaWMY0KSU4gvIQhMnNIHB1TafLPyzAj++
5UdDi/7dkrXzSXiqxELSdDUMeFRR1soapSLRtBtg4Xah2a8dNVkfMcBY36Yqq8s1Pj/PHK45V2fX
/SDGr03tRDjUI+O5KUcbPR4e6Jk0YkO/RyhCDRYZk6KyFlOwprtZIMOf6uqBvS97qgpFzCr0MLM+
zgn5StbaNJL73WSznpyNYHPmtVXmRDag50AWV1t6/RWbvlVv2DqbJxfNRAcLcnaNDUIexHK4ZJzM
d8IMh1s59bZOgm3WTlcBT/ulF2aMLjKDPO6NVRni1mhVEKwCrUf0HYeqfMp7Yx73aqjHj2TUEeGc
V55RAzdOIm0tEVZ761CvgvQkDWyozLgwVLlmdAKHC812SHNJp7scyPrBkmE2oUJbQjrffkCXY+KL
RYODFj3s5czFAc8DsXPY1tTmMiZT81tJQs8xZA7tSo0U3H7kCuY9sMXnuqpxp+nl1yFaRF6ueZ4X
mb4e6pSSUUTh/vsf9J896F9L6+iNPaiJO0bXL3ee5Qf+rhAEcnKmGi6+QihxLO0/gIr2B460ywKz
ULqEubQE/6oQ3A+ICthgGPuCTWR1+HvngQFsctKmQeta9IOZbfzGvnO4xrHmIOvFWsZggV3xkOgS
Sw17k8bosnM1YzuEAlv2qHXvFAiv+3D8Wg9YI08pKzhJvfrhGh61aWl0DFwoELL6tvOyce8UpTqO
8h79ntMN+frF7f/FpnG4qHI15ukS/ROhGuymy8d+UZGMs1MDKyEKArdZxbiVlBby+LrjlIyrdy71
0x1cLsWLyObNDWRc8vpS09QlhJGW0u+ZlNyxhQNlJ1bs5u0P9L01+rLG4gIW6EyHx4QniUnY68sI
ewojMfbQeVOvuiycoKTdM2jNR0PTCPbKyvIp6HLmpla/sDqE029RihW3LXCprSXm7O7tP+gXd5hn
V+c/3GCIjgc1X2tiG/LAG/oJuhiSJZyAuK62a+/Dnl7Pv3EtCeyTIppnaRkzvvw2wyLN8wJin9/a
nnNR1UN/gxtNEkybASt4+1rfd/XDG40af4FyexAvD7lNGOOQrA/LuatNTAK7vOCGvDZ305RaeSaV
Ki/TWdbHkd6x6jcigG+vC8aDhVH7SktQUep06OjfJ4qcuWzaWuQAvjMr+MUzZ9Nj5G80v0M8lzPT
i8d74oueRQq5pM61gqiqkJA9A17227fiV1exuQtLz8o0rENyoV7EvRO5Kejg2kbWTMF7kzpgAd65
44cHPJ5sniBWM3QuqJzcgwMQhr1mYJpv+9gwu62NYewogWD6yPCxOTLzSXN9ilKg/AyGP779CX/1
Vrl0aQF0sUC7uF9e30jDqojIDiOi0hB/k+zY2c7eCzlfb5UT0IwnfQrDtjKIY7bdaPJDD2F+geyr
9Xt7KJ9Q2L43f/vFXeepc2BTce+ZlCx7/ovvNqSLCg8IFamby+AqrQgjroifvnn7k/9iRXaZgVsO
8ybdYGF5fRUNO3JheQnrvtDy/UAAOgbuuLFAq9gIUemeBI9vX/FXn8uluDIEHw5fysEVA0LG6zIO
wZA0WNS5jyGqEZzQv38Vj5YymgO61ZysX3+uwYhpzIQeA9rU1pHpZEQ4lpq7/TeuQjOcLu6ysR0S
UYE8GGLEnuLHbaUuRZnFG7ee64u3r/KLJZbSE6exzfDdcZ2Dt1wzZkGSDzsLBwtrJ6KBWLRJK9eD
pjm//4GYjDvAOzENQZVdHpcXDx0C2Yppag6K3eFw7o5klhUB0v+3P9BSwx4srdRTHF144CABH7KN
9bHJ807vuEprL4EcYE7w+G7MgADrxsBkGscLc+dSRd47C+YvbqUHkB+bp6SNSILC68/nyiartYrO
kjWQRF7JNt/2M4J1oyneywBYNqPDDwlUkZ4C2jwwxwffmpOnTjeylfsqKbdZb9OANItVpIeghgrj
GPf7e2O2X7xZHnuBjo4FtrJ5uIBKr3S7LkOUYE7mhPg8J+IHw87vb8JLKAAaVMFyjczg9S00SB+f
EaYxty2UuS+p/bd9lzfnQ9+b77zEv3pOkGpZYGTZgmmuvL5UCMZM2QNRJqNuh0de6BpHud4Pu6V5
c5qYOSBHLc1uGppoW1SC7wUT/OphoZdBfIPJqIZz1+vLl3jsC2IAF5EHTAxHs7Iz22u6s0xgvX/7
jfjVwwIpCymUIHIAu+nrSxWDDtROKr66ZrgYg+J6igPwFc38bAcJOg8iod++4M/PikPPit0FEjsj
2e/CqBcvel+wQrqqtMj3ys1tkgbGCRnhcvP7VyFmD/z20rXBVvr6YwE0avsgQPUfi4rRedsZ2zIL
nHdUPT9/T2hVAI3RNdOJCXYPriLxx81hWC0pkrX9MdEj7xGNX/ctC+Z59/YHksvvev1Wg4pkYoMC
jXLbcA6eCSON0OG4VDCcDR3dD2KXNCozNmcTM4eSF96A9WsVuXh7/BzoI0pH/icz3HrQu7Vmqfhu
Dvgt2CPKtPCHVlnaSmI0fI51laHLGGqnxU/Z55jZzDz/iqUDB4xuZ53all4Tn01o7dK10anB9ONE
q7950YIawfoDdWah/4x+VxryJpg6uAMpZi1GsmBPGQXEsXwIbNE9YxzWLzAMJl9KAGIAOSr+av5e
wx5OpCism6iQHOm7zCvabcgf/DWCMwmbpYjlKem0IR/RrsNj0qmjdM1jTYeF6FENFmNIm2PVm3KM
13qGr+gdEdQvnlvs5Uyy0L8j20PS/GqDysbEiaOQcblqpXGW9xWZfiI4eudb/vlLXgZYnDpo+LJ8
H+wSaRWVLcp7E01wOp0k9DX3buVFpL1m7XsP1C8uxfyPyB2aZAva5fXnSepYb0qJBW4e82yXArOp
obfJkJS+iUSUtz/XL465DuI9EtupwCkYzIMj9uJVKsmaB8DpVM7jQKJP7KegrS6bsRpyn7OZaleO
B5AfzwD46cQ1pm9mRKZ4OKZEK0ive+dWfz9ZH7xQ3EmSB0AMQ/w4bDz0lYnDniMuOg0jO+4qu20J
ff3/7J1HcuVImuev0lZ7pEGLxWyAJyiDKhjBiA2MoaCVQ+NGfY652PycUVUdD3zNN8zdjLVZVWZa
Cjrd4eITf5FYZ0rqId+klrl73VjsNoylU+y66J1PH9oBzXO/qpdORzPLAmYNo5c8LHcwdG4mV51P
XJev72e+NxVKyNfgRCnVHH6mytVRlqSmxhIV+re2oa6W1Yr1i6Rf/znOmv0hilNptfHv2tH/VfHC
Af9G3UfSUUzwioeDOnGO3Vc1szSVZVzBfDY3hZpoZ0uXKb8JGP+twcWx+bkUFKD+03agt3o4VKal
KfkVnj9WTCKruosNxXC6E0n1c0bCzBmr5cSKHrm0aaRAlwEaw0leX6RGWFhFGslySY8dQ4uYxqec
vxks6K8kJ/b9sbEoN9FPIZjw6Lodzg7VW+q7FcqHPEP9uTYqMBRHo75SmqX/O0OxlUHHUJzjrB0O
5fLaLUNFyLJ02ngGW4HdkUv5cajy798dci+aANoohqzlrcelACs/kEeZs2rsKt7Vztc0N91VJKfZ
icGOXbu/IT/gQuXVeDitGGMzqwy5kGAkAJeazGVHwmx/e3tKR0ahny/BRfT0kcpehcxaVGiDhqQJ
inFacZOJrEIwr0U58G8Mwzw8S2LMqZgfToZ+VtoqI9thoqxxjpiWcUXpXj17/yhEJQQl4KQ0dQ3X
5SKjAka3D6WgdribPH3eRI2nnzi48uJZXZ865R9TmiDY1G5Xc6GdV1ldrlioBRo8iiZmnVp/qyXO
FZCPU9DBI+eIW4iWKYVqXg9ndY4wd5xBKTAYD4zxpFWOu/PUeNyLWH9/ZUt2Wql7k2mYFsIXh99o
MhXgDKMNq1ON3Kt2mdwdVO1h9/Y3OrJ6BtoZJGjEcvIkHY5iwc+t0oVcBu0w58xVaFpOxWQ+NJ2L
aaQx6ieKpStMtSyA83+q/3LnMb81tnfyWgciLymFWuPlDMo80z9D9u0uFArSd0utLT9wftce6PhV
iDlG/XA28vvt3z9t+BiUEmg6QoBYnbPFsDE0I8Tzm6ReYKxCCXZSRf/UddC+57A7ZaR2bJm5qmCo
cRxAv632TcEZAePLrEGblueCJvzOG+P4sVtChMThCd+9Pb8j+5SOCB1bwOMSYLy6hMUwUQx/qRMr
bb9zkajcaENkbym1Pf2NkaieAeuykUMx9MMNhDwwwnn5RKisxnow4kYQeOlQXuY9EqHvH0oHaw0N
QxL91ns1AsOlRSZnGnrcbWuUziclapZr251OdWnk51/dKTxcEtAA8kzSTA8nZQFaTfWQkYQ+ZLcA
QR9cR5k3uSlo0sRIuW4GVdhn40B89vYcjzwAlLiocRlU+Wn5r049aP8xo7liYfk6uY+sAdBrrKFO
bI8j29GUTS5+cwIP/upwfpQ0PKQGuVtcByyEqyxPNNuRLdbin204vv+Cpn7BZUkBARe+dQ2jMRYS
M507047SmrfAUwMrhrM2p+oIPtYuTmyTY0tIp0V2Eml50c47nFyO7J9M6SwfneDpPo+cfD/28akT
fWwUR0JVuOmppq0fN4It1GhK9j3oi0c63wgvpydzg6OD6CotGGJELstVXg89p2qbkDy0okl/bde9
9UEgdbR9e88duyyo+lNdZTaAM1d7rqwM5OIb1/Jnstm9mdjmxdSAO4DcpfyN7U0txEI1Ep003pzD
bxObHSokgoB+qdGWzKLJu0p7xTpRLpa/8Pr4EsVT26EbR411ddtC8UaMr2cHTEmVnGEJEm3d1ql2
g7Es52NTWRtHqa+EiuHFDMP2xNtybDmJ3ggPeLe4P1ZzjBINtWCEyvwB84tPed1Gz2gE6zflaXum
10O5hD3IZcmrHiTo6supaY+VTGsRLg7uHLRKMjzEVY/uojGcspF7fSUyFO13SeOX96/8Vf4ol42N
HkMqWqhYK0MTB6NhoazdNNZzokxOhyQ4xXJcB2XL8ESIcmRkiQPjnPEQSkPAw5FFsyy24rZSxhcj
VoTh0oesstxHclAXqUSYQADonWQD44QuznuPBgkhARhtGrro9IgOx/bKHNgQ2YXfJToSJiRmZ12W
RudzhQHI20O9PuvIghGMwPVE24A/HA4Vhq6wKpOSlqP0zm0G2vQ87Ib3vy8kF7ScLAq6nPn1tUWR
tU6nnAmZc4S25GwpAb/LKdDBkblITqkhgwLO+ksV5o/N4sKG5mImHNdzpTuzmwKbsq5Qt2+v2Ovd
DxROSr7RNiVtXzdRLLsqDK12DRBvi7o1ukGSykUUtK25nL89lHwQD28UhtKhaVF5kwWJ1Y2C3v1Y
jNTJUYJtk48RGOv7Oe76ZwRP1Tvu6Hg7xLr27oeMQWlK8pjRqOFyXu0IlFJykNgUOZE5+jrNQKfL
QYm+vT21I9+KMANIii1hdwTlh6Nos2Imjg5/1iSN3rXLbG5oCs2bvzMKVzLpEznfepS6stG5Q+sI
DHkabvlsQBiKfDkxyrEdQd2S1Ex2VunNHM4FeKASZ51u+LRNkDAy9CVA4n4JNNcYT1RvjpTtuA1J
BCE2ULwD/Xo41kjXbJ4plPmNUyHmCpYUjQInQ7qZMoImXXutL8lo2ttWw+1gRB/pB6kqbpvNZIp9
rsQIwgtrvAfUqG/wYDTfXSeWtzXECckSJ55bX5t2NZsT8bJvjPhGmpWj8pugm/z2d30dSTIK54GC
D+1SFvNwFSIRhtDBOYOoZNmfYf2UFxmab1WQQ+YJeCCTE5/4yHYFxU6lVA7Ks7D6xLPbeejV8onr
yFavx9xYdugwzCcaKsdGIRiSBQWyNmzMD6elK12H8TuuF5lTGI/8Gk992J86eUeK0fIiRvaM3jY1
LG0Vhk9smdnqZBejqs3rInXtc3sp64dWdCVuW0lUfi6yDJHroqyuM/SWfixZ3GebcUjbawvDpBO3
3JHjQ6VBIsWoPVHiXW2ZWbh42vASYkmrmvdm4SR7FBO7B7Nb9BOP+pGheHyo3cnrAHfO1Wc0YT8i
fwi2Iy26+Aaic35lz3m7G5dQnDgIx4aiDAUUBZQgKdVqKKNyyt8tOJC2zTfXLqHHpGGzGYYcFZN3
HwdLxukUAwnKKHMc7pt+VOYQIAzVDS0UZ80ypR9ixcEkYrCVXTufdI4/sk/pmVJo5c6TaeHqi3km
GYir4VoYYmK8RVw6ObPVWZy469YryJoBO6ddiqKdFOdZzQrcc9M5glHmnkYQgvX2RsXj4mOaK+/F
EBoqHAIiPcr9fCqU3A8X0J5p+7VZTsObrh2Sgmq6ndrulLU01LHD91wOQylYJczS6DivVX7Lrl2G
bGAYfKt9q7D2WY/UPRosECyDXjjbBSbLlNUppBkNIZfwUYKYQZNvCrTQ394zr1eX34Unnqq8xbla
V1BwTBsW5FsknCCvIMuYOs985yKJiizr20O9njbFIDYmsiE2RSF3/SHtssuKBESGW9TphWfH7WWr
56da+cdGoddAo/Wlw26uIgpMOJoi4ej7TWtPXzVrbj83Zvn07qmwJW2YJwRkFjvzcKPMTR/Xfaua
PuzzcoNEfQt8P3lv2EKpDtdKmjRSiIHzvHre7HrErGpkwTLDRY+VuPbSKrE5ODEXUy78n/GlHEfy
wsmsuHzp7x7OBsw9fnUGTqoYsFvfKxCNXwc0pVCmrXBuW3Sn/tVJ/lcmmWDGqDXPRlKl9MXGFLGk
GPgalldaUQq/kWwyLjyrOVPH3LnIMeBzPqI2UsP8LmtH7JOwUM6jpaqjMyepu9teG5wpSFr6QefE
wOVVWaJO6NvTYHyfUSVYtnCSlbNyqAxtoywzaoklR6WlOKbq7XYqBKaQ8Nyaq9gam9pv7Lj7YqCM
GG6LfOqjs3ocMM3gDXHPMK5Qnlts5zIfnl5qBpNuJ9auVPMMM6vcRWnmzA0V1Q4qgtLoZvL67AOi
lPOnwdSqPuisyrqJObjtLs/KVN+hu7Ighwq9QpyjvtuEuIgVxWcMg+MHd04QMvDsJbkuRGN8VKGe
PdeIzsMXl9otSHBpRbGfCF3CrWtN3TUBQfZ1dLtm2mHigcWK8CbNu27SkHsvTvQqPU8zjOACQWQX
7UM3Neud4U6e4meoM2HPptUlXoqTXbqbGjLOgLB+o0SPSNaieC/sGr4SMqz5ZTHRyN/AvcXzKEQa
FwciRRF1YNvN+FyrtfYJ/a1mCNDewmYK20rvo2lNNn5zbbV8jw0byF3rTT18O1sTmKrk2a05iDr3
23AqnghbkswfU1GF+JvAvfW7rHaawErEiDaYmzfXOgZJn/SqbCt/suzsk8pfs8+7AXEHBTMWsOJu
0+8WiKNig3cW138KqjnfdMWSERgswLDxCxxHVGrVukHxvtHtb2Fa6p9QMRPVWdSX/BtIXk0zMbLV
/CjRFQ6vQVYtWVAYivExUjMVW5QiDT87zTyEZw5cqntn6N1b+CTGeTr33nkSm9iAQpcJDGBz/ggW
+yt+DPYnSvgtXgW4huBwbHT43YWLkdICShqEzYx0wIYUWFox7bG+836ok5PBxCnGic3uuonCJSiU
b5JN9JSpoVcHad/kfeAC+ZgCz4vHe2ENS71pUGCtsQtsmuKC6lmE4rcmy2Nkv5kKJWpwPg1thSrX
wn//fRimvNgvoTtdlZ4rWr/pvPQMSdE89Nl60sQwFdh3Yrc5/eim3Pk2diB7thifh2Jn1Gn8eaLY
UG7C0UYHF6CNi45XJTBg0yY3LP28rE2YWGndx1vaFcuVcJNiugFHYT+jAGnlm9ErrWbXZXbXbasO
sxTfbErXvkp1Nx1vrFYYxkcr15D2tN054jA0eRcFpZkWxia3vRFLEztzyjtwEu2XWLao9lAnEh08
DmLbX1KjVYvrBLMNHEcUkT0J00UbLZqQjQ0QP5o/Qy5qKpwzswqBvGZRlp3mJVN1hZhwNp7VIA9L
6e01fBHxgtJ048w590NX4paRWXXcYkcyiKdenYb7CBEWXOJYi3NcO9wEUF/rJhe1BSlp02mRgy1V
nZujr5qEz+B18ongC37JuEEBOnHRmhIdIIoFyZsrK1YL7SxN+vKqwr0X7ZEu5eMtuYkxiK0+cP+3
X+uuoFviGg2OMlCxJHyprnHSmFsP8wq78bZI76ouaZXIRBB5Y3eTzqllBZPalpEPdJR/aEHs+IQj
WHQ7zHbS+TM2zD22FDkCd6gGokenjML6lXsV/jhO/ox1XnSLkoOl+0mhInWF5CprEqlp6WGRizpU
UIexOW2axa2ioPCmJtx2UWLcIKWr65suXyCEebOOM92CaBES84B9o7PCafM52k5d3evn1EUxXgkW
rxw/ziIc7iKtzyCdxMJFF9ccZins22lfQ83Uvoqeq+Ci16zJeLbx4TDU8yE0aHXWrhcitGsoYzDi
9v1F0YYBHzo9gWYO4jOztu1sZbfU09ibjSHQ+8U23maxNbcI/cbL0YVx4hS5Bzfr3b3ekt0g9O55
2Ra95/mD8JZh2VgD4WhQaWozbfEDNj8oSVh/TBYHJjFAOMe6sON++AmEC66zmhjjQzZPoDU+9yVi
tucNfhKPRQEnXtgXOFoVv+ZI1LMfxtZygVA+prmlF0LXkI0mfcvRaBGuIZ+XfmQK+awXqm4SDIaW
XRjQ+6agKXX33Oow19mUaqN+HRdugU2KLcw3JQa5z/wm2HtmqCOXZE36tGspduMpX2A4tE2qYX5W
vCp+zK0KP6rRwBRnG3GgqIXneSKCZalTNnCRQ8kHeuzcL3gu3Tm9ZqCzE1fhhaGoGc5FCJzRMozS
GbdZ266/JdJcaO+CxSk3ttmQeyxFn5wnMLzjndEULcVZM8aSh3WF0jcpyHn54xRm+2bMkrtOS8Zl
yxMG177DIels8BrvAeesAnu32UY9G33fxdpoEVfG1uTKu6unRKsCPLZqMyAoUDj7nrMMAZ4oymU2
1YPi10vT52dWGnt3SzjAoVSzpvnQ55NAjcnBNNiMl3CrgoPHe7lq7Vs2+jJBmeeB/47ja4ymGlX8
AZ4pKL/rdsqq8GYJNTSEfZygnF8mfozKrp9qV73RgMWm2xaKifl1yu0u37Otne5G7U3pMKmxS691
GxlxUPA2emaJ2XL3JbaNSVichKb91OrZNG/NXulxlBE4wAFnX6z0Wsn1WbtHxs3S90oWxvo5KU/V
n8cwPeudFiejtQvTNhoDxcvHZ1F3Y38zp71xXy9hiIj6VMSme1a9UPHDF1o+GTEU/V6y9d8OIl+l
ERgrSTU/QHv86RUtysiylut8hscwj9U21gucUswou3Gwcb59eyhZ2lpFq7K5IpMWgP90Hg6jVcXQ
wI0Yi+k7oEx5l2x7YwuDvW6iLrWD+t9fJFGrI8E9L9u27cvt2+MfnSqgBQp8Egi5xhBgYRpncYGN
movcxq7pLOOxCY1p4+aiOdHMeZXLsKp040npMbpBWGaVZsRZWemo6pjI/dMAVlAl3zd1N72zREH4
71JtQjbkRfBsjWFRbLUMnZGXS2+rbItCoAAUZnaAplC6eXvtjnw78JyyXgCMiW7DqhqCaWi+dAvw
3TwzVcrZBuBYK0lmfABs4wMXWbJLlzq+7lOnvhit0P3+9vjHFvSlmQPkQacAtBq/SRUHRzqSQ88N
m/08h/gbW7RR3x7l2A6B9kLVAuoQEKRVcbbui4VMajR9RaDTYU7orZoOgcU8hu+XfJGSwFQjocZL
FZtViig6s89E6QLtSLx0u9AVuLZby/359oReL5scRepzSvAluKDDI4fuDhEMFSdfT8BV6wOqweOU
dieW7XVdRJOUEMDw/A8KrKTu/tnlSxIX9EHEMEqbjzfk384W0cEhAAFdKxvR1u6HqZ16Io1h+mAX
mrKt5ixT8JxLR8Thh4FCc5TQXvXKE82QdQfG4Dejyg4ogmYccNDVnVPMTWsiW4uryWKrz9FgKTuV
B3jXh4ToGDKC/bNxonz38WdU4EESKkSl1lx93NCb+4onVd50Whm0RUUQP8XGifvs2MelBaHRkqPX
b68bWVPWjx03p4nzbOHu2mL8rKrTqYbF6xID3FSIYHCoYR0xndWnbZfEjWzeB/D7nh93Wv+EPykG
Lm3m3FVovfye1P8w4P/xUpX8N4z5lUrWl5/Fz/JPAvzLv/+bAW+ZUkEfIogkrNLVk1iL3wx4NLJc
5AGpzkHl4A9/amTxL/1LE0v/S+MfA27QIKlJtNU7GO+6LS/bPx9yHSye1NrgZ9IgAkJ7uCfqbpgs
nFexAMZfR9kbaSzq2yUzYylZQaMFLaJ8KhQpCwS44ErHq8PaW06x3DhEQNG57XD6fYADCnGTgY86
fIwFx8cc/25tg1FL8WXWB8MJmjiaP+O/4nxxq2xJAiXMqs8uclCgn8cRzh1WuxUSn0EfVZ37tRsM
jBT9kMRkSAMh0NTF3zmbZ35IHA7Do2ZHVbaLiPSNmtIVtlm/srw3pYXGENNf99WJ7KvyaTrqGuKh
iY6jsxoR2YNcqKvsyg2J0nZNW8ZXndor43U+JmW8QWdVH3dOPqcFLsiL295aKniY82iOY1IDqkzW
fFFjzVU9u51MEOSrGSH9ixRVvEU5NcM1nBwIefAMzI6+T+kbh1dxj4AWBhvwSueNBevgOQTBoH4M
vcSaVEx1YM/g3mMlCJpcpiKtik8lBcfh68xtKx5FNmJCUIupQCt9xNsg9T0qnunGI6EwisCZbWP+
gLCrHt95S+h9nQp8j/Btqob4GgyMbUNOoYaaio1hyQ7FDsewDC+TlB+G1Erk4g+FroebNC3GUnUR
7RB7bvSi31Sjy87I/bTGOOnBm7XUxMoodJwKNRKfkldYD7/UBOOleOst9AfMjYZ4avyI60lhN/sl
jTtv2KC6UmIzOljdZHRXaKbgWInrehNm33HdGqYzVHVLHXOzrjOLs9R2RfKr6U1FfwDwV+6XxMGP
01K87DFU6+65hHwNiCxXy41XdiE5SohHO9WbOj2vulwU1048kiimpWM9eSbB6VnkLXZ9UY5YoZ61
yK+EQbVgE75Qi7wbw7nddKbX3NV9D6vbjqsk9tvR1u4oU3XnHTr428Yt+ke9Hr2nDj3rbynaVbqo
nc9qRA7o25lh3lWGKL7rbuQ2AXo5Ju+02osno0kScTOlZv5Uq5P60ETDtKGy4GFkqUfXUaRTwMZh
whJBA4MRN3rkysZEeTBqvOMGKimXc0JaA2TD6r4SLNV3eTyaX3VTpFOgg6kKMRNKoo2WL8bOHV3U
3ZQRy18IbugxYxHdKmqAd2d5jvcaToYtAtXuZEiPAOvXYopqi4CytWkX9eOQd+3W7XX7yu5SfoSp
i3t42PdDa0SAOczpV1VjBArIR99WZWiSRZkYRqUqXliwLStqEJOVDr6qN/Xkh1la2Nu8zFT70qkQ
5gyyLkyzi8ZKHA+2HU8VVZqxc3fUF1sKvao2pVvDruPiiX2Qjj90ojgvKFp09z9QMMapu7Aixf4S
pe3M550nB1ROlVN9GUgoy0255IXyYaEyuGAGJhLnxsPsy97q3djE2DFl8a+MZhrez6Fd3w/24N2C
6RHfXC2jShRnthMHwEn1jp+UVI+e4gp7n+rKwC8huoHN5BVliXXsoKlbHR1X3G1nM9Vv2xGZ5IAq
YNcGaqTqT6M2iHKLDlcjUKeoTRR10Vl1drGJYPRz0caZuMjMsUrPlHrBGBdvvrDYFUscGRRkAQcP
nynyutM+yoZKD4w+SuOrpsZXIQgn0S7YHYSNnf90xlJPb826qetdZ1RCqGdLI+blARHOTgm8ptHz
S4EFNqvTgjqNfGPA/u5E4PgqgkGihcgC3jQZjMvLdPiQxOjCZZbTh75IOyUOSidVK1l76d6bPchx
yMhclxQBlKpxOI414uvsGENIjUNrvtXxOH/TwOSe6Mi9ijUZBa4TUCycPlAzWcWaC64JuT0KegmD
Z5wZRZrsvCov71sb6aCmztrrGUuj+7cj/FfIeHqSHqgock36TZIFcji3fKRezBcC8FuUetApk1H7
hRp1ZC5Luu2xEt+TjCs4zzVes1UrrMn9mgT509u/h4wD/4wJ5K/hEGoDEMOswLZXS+zllUOFF/Py
qIw+uxjYXfHUYtThzuL87ZFebxowIyCDJT+ENHudpLncmwluU4rfRbQ3LMo7u6WdtRNQjtfzeeGG
eC/0BqllcrispVPga9ISuNse56H19HYTR2V4NXfTqbbykQlZAOskGpgmHniqw6EWiGKRZZehjxFL
dQkt80eM0cbu7VU7Mh8AdaTO9CNJB19aiX9g63JwYl3sYmPZKCHBT2Si1tWFbodhe96dolgdmREQ
GPYi8DDwE+u+JMab9hBhI+ATMDwpyLlsMF9KTuyDYzMiDoWXKYlPNKYPl622GkNJzBGPGCOt4N71
fYeY2FAuxFVg64bN2wt4bE7QUOi5y9bxKzy6PZNlcgiRhLPhRuii87ahsuTbt0dZp1vgHzVJHpA3
IoOsoWiON1J+QFgErUv0idohzi7tnsMtlKG/qEr1x7uHIy2AWoJkrk6euro8nM41krq1HR8hwOQz
8G3jUsk9/VL0XvXBoCz43nQclAbAKHBfUNXIZVaFgmgZU7VpcQt0vNj26R89o1eI/+KgfZhtUVKh
OAXrf71LGBGIGQ8+19wr6lWUREYylIzY6FW1Q9YKCzvWAd3trHn3/c9QXEzYTEjZ8rVmlmWW7ZCn
E9KS7TTtsmwcd9SY+o+I2tGv0dLk0aFbfgpKd2yCbH5OAbojJvWXw2Mg7DziBukdnwLIsEejo93q
ddbsWtzk31vW4I4n5ePFBnNAwXlVhHMiLkCCXmxGIFhdJooj48x2OHvfnpQvCUYdcE4lQImU9nBC
Zee22eTQ8xHoFX+DzKigW1GU227Oh5vCUsITN+P6yL2Mh7C/BFHzgK/vkTREXdBNgQB4uCtvaBtn
yKSa89PAtdL7phMVJ5bxdZxAbEBlCDtqyTN5MYv+4ypO+kUZgNW6vjaWCH+V0F98PXayjyZ2XBeC
vkEWzDT01RPR1tFxuVUQepDh0FqjpkPYV8y4LPiQdsyPeT1riOV71V0prO77rKnDg1IlJ4Xv+VqH
cQGUGlBZOHCzxq/iAjPxZkdpwa92eLUWYCdU4xugj/LE7fz6FOgw119kZBENdl7c//5Y05zYCx66
7vk2fM5za45+cAdVSJtO4YlVPDoSn4SCC1pMiMYcbs8hVcXcCFrxlaq1X0inRU1xsTXPrIG+6InB
Xu9NYmMKIfRCKBbbawjdZEei1+yWwcIcTMhiB0qL/kBktHtKGCfaCa9fOCmmTpQAclwKCqxuktSp
RLgodI77cVADFavXjWJV3okpvVxIhztCDiM5xITJyAmtFjCOsTeLS8eFN7SM4aa3R6/2+1nv542t
VKUX0FFmTdPBiZ+UwRXLpqFF3vuGEjv1Ds1oZJx0utoIskal6pzYSEcXQYYUCIehkr7WybDINMPW
YNZObTcBPSl1NyMxfmIRXh9FJDJoRfHao+bE3XO4idx6DGO3LxBmw9f6ClBMdYs2R7bR3LZ+mJ2u
eUqQlDuhlPt6ahiGSQIkhDqe1bUw2ojAdz8smeu3LOs+tuZi03p5fOJ2k9fzweeFpsogkuMmlSnW
LCo6nEqmTEBsxFyK72DrqPMneUYlKtGLptmIEJ3kD3GTFuaVZSXGKa71qyMDJo6aONA+3LZgkK+2
l7O0SdHZyA+KuhBXfbRQtjCFNp1N5ZyBiQI7tX37wZI/cTVj2WWQ1AELWskaHtl7YZ3EXPMgUmKz
fDTDCnYub0dkni9aOnon3sdXn5EWCyKWOF7icoCes364d/Ta6KTvk+Vr3ahvvBDR96qa3v1IyVEk
e4XskuBamrb+2dLJxTi4dQyjNKdDvDPKStuD8m4DrdK1wMiK+gfQ4eHEsXidzEqXIVQqX7pvkCNW
o5ZLF4rBjFxsxKMIZ7TpKbG1T6XnfIDE/pGW0jczBAXgDB/jyj4lQbHywHmxYZBhN8UhQlTQPqsL
sOuWbtSkesykWGKrmOpyHkdpj4uINd0Cneu+Ok2HmgsmxHul1duzHjmMxvzx9nZafV/iR6xw5a9B
RIedqbpag1SrgO0ZC7bYTumi7jJ24EmAWr5/FABikpMHdM5dq2AAnJyXGunIwJqaOUiamHbYkp0S
A5W/6x9HQxqyWrwmRACEqIjHre45ND1HLiIwdoBzvGhXhrb33LUJjvCKboj5ObStMd21cWMZ27Gf
8+X57VmujqYcH+cQGfIQjpMrynv4j7DAwtzdjZe6A9cXKfe8HJjfVLD49R2SBZRo3zsaYuvgpJFn
kXyHdQJgUyKLysnugi6iDZGx9OBhs7QvfNsZ3VOY95c48XBxQUrjd+bQlcfa48Vy6I/JTRqkh0Sr
hwCAsNTP1QYgWr4tWmfcD3gxdBd04z1902rCnj82Hr/Q1i6pzO9tL1eaDybQnnTc9HRG7Gehhpqz
MYe2azZAaLWPAzy5WEAnQbjkDl4haJw51npno9Mw+jrnulC3aabV3s4OtaWL/Y7IuXrC2dxMf3/F
/+kJ/oOo+I8t9qoneP+//7Mvk+qgLfjyn/yzLWhhYSyR7Ehg8RwQSvyrLWhZf8kHyYboBN6N14BX
8p/C2Iqu/gX7jPQDfT50Fnki/90nVHTtL4O8hNcbuQRyWMN4T6fwBYDyXzsUdRVNplU2+Rya1VLA
4/D46e7S2WmLIF/pZLGCGhLGehTKy1bZgC9HV9mY0WbwzQIsLy04b+j8UJ+V8VITmL34U2kvDeqW
XrrslaGi8BYupdeea8hUjMHAXZxfOJpSjwhSxmD63WYEtcqrkjubFuQFsgFohtyWwlHKTR9Dy/VN
bQbPoWHw9QONfM8IigbYFeTcWmxMUVs5/pxea2+Ax7VnZjSCWh+M+qnt7ep7pCTON7MU1e8L/13b
+6b+WT4ggf6zu36u/x+w7IZ08tbGPfv5LH780zD+P57LH/9x/X1Tlc/5v/5e+2ej++Vn/d7RjrTy
ZsPibot2JC8hwc3vRrej/4V0JvuVZBI8wktA8q8dbel/yVKwxFtIpjdR7n/taMvAEhe6GIE28FrU
/t9lB3X4nsmhycLIWmC6IXLnrlNomx0RDgVECMXqi51XpGijVOGXBkLexutDY9db8+NY9Y9/LN7t
7xNz4A8l62J/HCTeUGIwHmpueVUCS+Q798dV73WLW1e4BuGs24rbWm1pxZRjWH3GC7N4zstYua+0
utpKQAuNR3OaBxgMtpYFOJhsY6Tiq61Za5dpjxR3oGKJcJmgfghTAZD4E1I/UbyBKV3/NACQ1UFf
T+k1XuHDr9ge1Y/zEje/lLTfmznOTQFCSfM21TIQS7UWfS9F8ShMBMKCYnHRml4SXXmalTK5zb1k
j4YY4HPbKHp/0MGr+JbapBPmG6F6g/t5+nul3nWW/v/0WJPp+H+PHtl2MXDuhIf1t/Pa+Y//9Q/5
X/w+VqbzF3BEZOqoEQK5fqmp/T5WBkeHJJTXA8Tbi2jBvx8KDcdoKfSCJgkmClQWub3/iScx/gI0
yjEEDEix4MV+7R2AEs7NwfZGUJie2QsOjmo+LnC8OgfbO83nSe3sKfajTKuci6EQ1q1OgV8BdqRH
4oL2YNSjNVVWOFhlqhGT9uMxrXxphYArIVIazk9NLEwRlJ4d4VgOG0QXl+jbp1+M0Rvii3gygKc4
YL1hIWKnmW21uLbd865J8+RC9FUYYRSUauYeXavwi2PV4S2cmawI9Iwoh0rI3OAHomvFjw6Hoa9Z
kWlO0HIco30KK+IBHkszbxJBBTzIyqweNrZbO12QT2NyZzRGd0uhMQbzZgPz3quWiKqAH4LzztLg
Kr9Ju1pc6l4XWRfpDEzGz6G6WvumpMf/iGvKWJ+DggRxmc8eDe0hKyN8wqrOCzeDKaJoN9H1A3Wu
Np56U5qzIvaF5TTRLgvLeIKECFY9sB1ReqkPtRwFbjBpYAZv0gqCPdByF8hK0IbNPFKQB6cw+hxX
0W5re1HJDkoH9P3WqkRtj75TapJVMKWWLN30WbQ8OGkVtR+HjAbKcp5UVty633Q1mab+ssQQQ+3v
BqeNsV9sYNun3od+VO12vNeVQkLx6WxX0pQIZFFL7JwAymmW+8VO9Uy+wGoDRSlrSwF3ZMA5wQva
voo0VC6F5+xw7mn7ra0BD0F9vTHqy9qCIHyZ9Hn2FY2aKu2lZF3j3o6EsPjzTPHc+6onyuEhyjkv
QBHAJPvA77XyvmoaI7vGDrLN9k4+jGNg5KlQNpCzlhg92h6kvourgY3t7oIojAGFQT9fOhfSTBBm
Y+0E1dh4ydlM8f+cyhXmd/2LEV76YoonUkvHgDwSmOXZcwQFDxlm1bjQ51itrqsXc70pScqPXlm0
mj+BMbiNBozaNprBnvOXDJO+Vsmddk+e4d5iizNpmxaGk+7b0haNL5TegM/CK8178U3LjGR6cpxU
YlvQrZX79sVnzX7xXIOFFOogMnotRSulbUYkiYZZ309WhwIO/WOymCl34QmMlpj0r7Dcm2zjJmXr
kksNfYNjpo4H3OyiVxb5Gkggcad5wrn3tHpMzqZBbamN/Ea2D0IV2uP/Ye9Mdis3sjT8Lr2nwXlY
dC9I3kHznJJyQ0hKJafgFMH56fvjtV3lzK62y8sGGijAKEsWeXmDEef85x+Ij9Org3kiwqPNgBRf
ngjyZA1Blk8CMYoB2djGpXcWhiZFmJ8I9zq2czUZTydWftHbfvaCHhfO/nLi7/cnLn+/kiuUh86J
6p/3gQbZo/9VCXBSBTgnhUDWVSlknl+VAycVQZdmCAq6EQTS2mQGwwijLcJoSl4bmwxB64zJjjBa
9O+wqkenIE6aBbtR2kV2UjJMJ1VDXm4Kh+6kdnA24YN50kDoWkaRQPY12gjUKOgkPOReD8MmnghO
OorhpKkAf8ju0tkqD1wVzYU66S+GkxbDPuky3AG22l7f5BreSblRlsjT42LaFB1A8O27c9J55Mmm
e1j1oCgJRNaCc/+kCsHzebxzN6kIibeZiy6JFx8ZisqgwTUlyhKi3kt7V50UJ17jp0/FJkNRgCbl
zq8qGPtTrox5351UK7LMxScsZrQs5SZrmU8Kl2YTu7gn3UtnJP6ZfVLDTJswJjlpZDCPQi8znrQz
/TJ31BUqI3yKMgd9jThpbZBf6OfIp1Hg8IZU36njYaVsGp3xJNfR1yrJmucy6KYH9yTpWcjh+mTq
htAnt5RRhmmx6X+yxb5uT6Ig9yQQQgs7rPG86Ybc2ecwMAcdSSUpzApk9CQzQnsv71YM9xM47j1C
JHkSJXGSIVAq2fNuSbpEtmStNS9Uam5yJlsExis5ADP7hD0sd9JpU22HOjWxC8I0zcG/WTTe5A6C
ZELmiKlj0hiuAPx9E7WBPjtz7JUWX4HE4b/dbUbQnHQ+EPlzW6RbA9SzeYWeqc01+B+xVbCZJMOP
qJuCivYmk8SuL5rr3uVFkPfW3nYFptml7qzkH6tCf5Ya5jrn7lLkTeiavQm1MfAr8itr2/hm6pI8
FDwiVH1OEiRW/8DInH6ilp3Y2T3WMhhYW8a3WumrPJgyYPCIdqcfiIko86TfW7OQRLhodXLRlmtN
4m7lD3lcl6V11Zl1VhKUTb7XuNM6N8EFJZfW8DQF9vCQrCAdDIhEd8srwGdlTI7iLWD0fVblCR8b
blLzvJqsDWSDGTHKhqqIcCvMNBgYk6+lWSNK6JzyOwFvng9vDafjsIIXXoYMHcbtJhdJqBEyzZr0
YM8VX7xSLSoch2xIH7XM0dprPe/t7r1QesHTZWhcNXGZOMAau36VpY/e0yeHI8aGptD3bdan5k75
7VxFqmg1PVYF2zSlsIEsS0zYQ4aknEkklXCnl2jVxXJb8vDKsGq0nJzhpDeSyBlhZu5KeKBv/N7y
xRv74H4ptJU1IublcdJH73pSwtcRNXbdi2NMJlK0efas83Uy/SZc5RR811SxpnFZDvV1oE85xEsb
ggf4tB/WMBmfgz6xv3Kr42uhyfUKoWGDkE/mUAPdTD5aRMilYWrBLN9XNsdjOOT49m9LjMhTiJYj
d501gRvOfo7/SBaoAJICnTaljNVMpIEGaaNCyL92tpuqeb1M1KZgNuoqPXKi9lO0umO5d/OOqWrm
4t9Z81Gwzi5Lea858zREOWlrl2BV8Asz32m+KH+S12TJmyTGoHW794tWfZuUcu7LEnUxId80ITsm
uEkXuglc1qinuTgIWiqA03qCBlpNk3dG5+iQCzu1hks8q1PVe90SzRNE3fZck6mUsamm9lu/Zg56
+myWL1RoCKXrILM+2GBnjmIbB8Kwm0sIM7qfyBsGUnW2YZvdHLFOBIHYQaLRP2XDdOwxKq2iCaL8
5WK1JgWn3+ofbpcxEBnzSQahdAItDVFfwYmtOrd+xC3Cqi/mKi08HE58ap66bnqLqBzpqkOQ+YsG
D390X3WjRIC9WI1bX2a8oOTPB8TCkjw4yAw6rGG3u1UvDYiuAfEPsfKQX4fo38dXuLbFS2EZHX+2
yhY2vdVFIKhTwCgUeQPs3RFQpo8Gb9W+ycHP9bCwN104U14YwTLH6DSuaoVHkNsv/tN2/WmnCLsV
OTHqXa9jJ14nECNbMm8DTgwglnBKkTuyx1mdcWzSaa72JbI6IhuQxca9ubHWsmIuJc5slXY1MIs0
wHzgmQNWrtTmLTYLKk6zQWeQk6wqblTl7xohE39PQz7dT4mt0sNCdICORpsxvqtC5LOWiOpicD4b
PpL+MM1qiAlfnOsvzZbpFYSJzYj6gKkAfQRg6arfb5ZF3qNUdpDHBAmpy6QRoxbBMW7vtN4AMhfe
JJ+DThAfcMgDP1X7ZdUkO3LuNZrDDHpq8/mqm8xWNBvxmgJwKXnl+5Aze3X2pd8Fd3IN/JtU1qyR
PBvm+8RVbUNB1Rozgw+YRqFOGYl1golfGTu7bsMsJKGMaqGzqzG2KxUM+3Rsly9+KvL2oi41I9tV
2QTM5VauWphBtZgI1v3C8lgE8Uy5v42R8Qp147I2hgJdO3nAvw5x/r8F/4+T7fD/3oMfm/rbIN9+
wrZAXn9twilnfgHDQYLh+PwDegsN9a9duOYHvzAvBatFMXgCsAB4fg8y9LZ8dJvvdyM9gtyCDf1T
1rGxTfFMwcxuozj9LWzrRHT5J8jE2A3IGKSYgQn3t40yf+zCadIHAZfZ3c/LtOwsVo3t1M5Frxfw
2ZFNCndmWODqoYOgvu6ek6lzqc4q82ycNbmj8I/XmlCUysjv/4Bl/Av868S2/OHWAPaw0Ntkqlsa
ys/O4zk9gNnbuFOuk5G8iqRO9Egj86yOWotKud3CDXaeo6qzTWEgLts5wArLdfLsTEeB+YC4vd11
1qA440e6EdUoO7Y1ozm2xrTemn1vXE5tmuW3RYMSJVQyscdobcgsyN2CABLwgeSTWWkgd6hdqAmT
MjEuNdv+K3braST100d1MSCF+4Ssx8Tj/8dvgSrcqrJ0TvaZrrmPcz300z6h+omSzvCObj7kD7mh
rWc+Y/aD1Ib8tXJabQzVAqMgRC+RX2m9SQOYOMbBTwL/G7CqgUKm3f35l/KTlR3rZSNvYDrDqtn+
8TOZL/M7c9SDPEOtss63ReVVT74T7GTGsmAmN92MkuNh5ijdr0x1b9ag9c9AV6inGvCcKBnM+awn
h/HCXZdp/xd3t63WH54jN2SD+MLTwVRV/5mn45KgK3wAin3bqv6h6bsZQEan2jVEdeQ4G7/oS3mz
eb+cKyisl46a/opDzDDmf94EVBJsVjdSEgDqT68ULikAbzK19p5yNXFVz2lqnaec7LvCLl9SfGDi
xSLcVoEwxJmj7MjXKbW89GkdSCVGIWpcYEpLhelN+iWg80HvNkBiJFpMpWNzP6kaT8RGW45uIyis
ase8JQRkOmBDk0dt8XVR0ohkoxdfGmfB5gXs6otC4hBV3ngQk2lHUpseMzdrObBIDLAXcx1D1xjy
RyLuwKuA08b6MDbeW+Hg9ByL0hT7RDOdJnK3ngeKTPZU6Z046FK/zE0ShMNpJOdgayjq0MLp5KyR
AUVPulAaFIhcn4cEHxXc1HrmL55jUzaga9kHo74LjOLR84jsU5plGjSU9sfkVuIrSovumHcJ5abR
u7Hlpkic5Tp7vMudALIQ+KeFMPurT41s7agzSifKBc936jk3vRboLMSjIP+iF1RvmHRPR5Jjuq+B
KzGJqMRywah4OfTmkOyo1/OzzJmbo2Z36i0BOCvIEL/0mWftcZypzofSpPOyVBE2jpBnSFiuZ0I2
YzV3zmXdjwUOeMK9N4ChYowN2t3ijtkhW4z6EnJ29hn0gp4TqdYZ46sHiySCuJLjS81QfO97yXTQ
hwV3bc7sXdW4wY3oAslMakRftEKm+9pPyavvT7froo9dNA6O9dhMmGP7/viYT3MrYmrF4LGYNP97
KnCHucDAwb0mGAmPGmUYdJBkQI/aWqFOK3n2i8rna4BTxWRemtWDuwBgLtQhB0c2+WGe+4elapt9
6UGUNBS9q+PaAsuKYHjMgPPiVBjLEKF5JyWZzmYX5HyJs9lk+86YjbNkUvmngcUHqei12KEPe11W
7ItEM72KLNA+MXaZompW2a1jNV/nDN2s2/CQ1xK7b+DI5AAe/aEt/a5L5oD08olU9aV/NzoTy7Wg
dSKmQySojiZymnTcOTRzqGN64q2LWsU5C6lSs3kxrtod5KM7geEejZjP1M8dzkS5WhFvY7K3h6T/
Vgrn1jGS9YD857pq02lPbet/aqv3oY09/h5TSvud+A7p7lUZDUHON2bixmE2sHGSLMExw1TmxTwm
2Xd4DuqavQbquDZk5uu09mmIV5e7N5JmPOaryJEArdKAe5ouZxKHl53WBp8c1VjaOFTirMnppl3K
dV8Wef+I7Q3M+qazbzvL2dXLauyCQoxxKx0wDHykrUunk9gbOXWu7zg15q9VPQfvVtXZZ8WYuS8a
I7ivbY2cfgns/DKpwHYiwNKK5PQ0yI5gsPeNGazXM+YrB8EE4Mbv6o+lXZ5TRWHJfudcKvquI0BL
stfINP+CGFE94MBxvhJZcI6bFtmbs7de9tWEIUvgHpGi51GRLFsPYZjFsQwKVCkO7jwBQT3Z8L3k
Hf0KQZEZUoIU9AZSZ3pkOuHtRY/ntrUUGChPRIKla3HokSMnoSrmFuuWAtOnauJ1E/b5IJbhO3DH
dN3YUu6cVdbrDvrkghwVMsZtoJQWId95KdrlUiZ0hlgK1TEKmi4kIZBgWrcad1VplRcLjlbX/pq6
zzkzjRqMZa4vmsS3976dv6qgQJylZfda60OmSFNxXMEtab+m+tzwcHnx/Cl4nOrVKdl3jXtl9oS+
m0rtXTejhIJhCS/WmAHXnTS/obchjsbLnxsm6nlsaKNqSbMa1rvCVhVql1EzQ7s2JBOKzj00Xo/B
laWIC8v9OmJNoOgMTFARLRVuCBR61+Wqijuvys6QPRUvE6HrTzrSvu9tuk5XgVm9l2uQX0AvaM/s
RHMe50KIGKTAJOun+B643cMggommdnhZTxVVlrb1Pquq7ipdivqMNGhva1m8q84zhhB4Prkp3Oqu
Wvsvhd3gdmS4DxxT2bllzcZuksN8hmPPHtOw9tyV02XhqhsPCHA3LdY1dCQDB4EGB5JcyjOvpRWd
bfrFEoz4wk7X82TU7+oBbDj3GVI07tTPoZQ9se0OtMYSUDOy5nyOdZlnOKwk7zUwZ5wpEkPor8Ux
XVIy1sb2WXZp82Z0XfuUm4XY5Tbof2DhWFYOtnPAQw5QXtjFRe3ac2TZmXV0YaTxgtrmbmacBJzZ
eXc2AFycrZ3YV6JeEGDB9BG+tG+GquhE1Nmsb06+8ajVY3kB78h5WoL6ocgq7xsUhivZ509DYcyR
sSS33Ti2O1mK4vtiV8NVbbvVVZF4+dGf8Uz3+mRKw3HOnc9a5eK7lw7TdTeib8Y9pgjrapmBcGv9
di4CzKdKTQO2MjsdrBbT+sI7U2MyI31Me7YvbEVMxmnAhv7lCMgh99oAmn8hUUpouxq9fx124wLi
VSZgAQf03o0O3VbNwnpYNlFtGuaJqJPD2nUZcarwvEJn6GUaCpQfGOm0VvVRcziJq24sJu/CrazO
jAy/XtW3yvKKNs6dTodkzAJqjnXQSvsALtWXDy3Kq0sjEQP7U1C34eg6fX/de0Adx01OvoDnmXp6
htVB5+7NyZLT3VAvXRtqOQ5oUesp62IlouPKsKf0+yCXII+CLJsezIb66pplPtDAyPag5qy+dAI1
X3vVzPMwl4UntDDFZ76VFuMlWXBmFa8mRpS2IYynQbblwcb/9bplFGTscEGPvbwK3vSyt47Sa6xd
XfiewlZ/VR4vbAumRx7gwBeHIC/0SjdHkZnZu2GFPxWOKiXrXMLtO2DCOLcRSqnZwhOrWcG+FoVA
fG08JLl93xdPXmkL7bayB5yaBje9HVCq78dlqnbsMvrFilvVFfkJxqWYYCR4uaRV6U2vbOPRG5tl
l2U5exMokboCSLYFWEKbnGuVnpyXptfpuECp+qyt3enBGu3u3BwGSXIuwGOY5YZ5lADa7zwB6rSh
Tlpq0MJlVobDVAagzTFWTVRPs7GHozO+t8rMzxE6GDKSSZ7fmmZiPTetbn2l1rZ2/Mr6rlneuks8
VHwUsI33SRJd5kVeruwHr5oeZBIwOGvqL1UnmxjN+zPKiSXCIg/curguNecZQyY/Wm1E8JSiWaQ7
Jr6Apbofu9G6bOqlv1wnb40GrP3CvtZLpOduV98n7LLFsTAhVdDEwrc8tslIdF+XCpy5BJ6BtZPk
TtQ3TnFeZVDCEVMOY3XZYoITOkQA9UfoD4Z2lSW9Mu+wE8oKeA+y/LYh2cjKU/ebTLXuQvfHIa4N
szqTrSleoCBFjau0EDlqHuWO2z5qjbvxo9PuvB0D9nfSt260scjPqFu9qFjaCS4xCvk5NOQ8Hlyr
c8DjWhuYf10XrBdNs36bpkm9+4FaXjJbuGe216lLVcrlmyiK17kc1TmCSeLVwcObzfcg++rmDQ0w
eHYag/yZb0UiqrPF7NKrHoHAMU/Gp7STzpOlJIllQ3pFil/7AsMwO9Yz1ULstkPzpuHpm9BHC/2p
9tnWmCtm0FVz6YJF1oCouOOaovhWtdWtjuvvNe9vddXOZlFEA7cPrAeugT9SZfH8UofaxvW/V2Xg
xtXUn4/teMDJWj9H/87sOcDU/qqkRN5lTtffdLhw7ngSWBfagBVpmNSEqiC+8ttvOSSeEHMCUEJ0
0ZXVaOj2/Hr6GohKj3H0vLMYU8IwLv0xxkQseS5tuykirfb7g2Pz0njzUN0sTXusAdoT4XGkZh6i
7KbAkdEfAQS3kdel30mqT1+LOys1CH8MtNButU9mDfNNqYozzl12uaQmpnQ25j5svdEPjgPItxdL
rXeraK775tiDXRY7IabAwJah7A6p0a/qrLVbdcUz/17r+VJjn+McLcxXMFLVdlLDKcCvRDQpK4OP
FPR3gV7dTT12xAwEn9OuWyNbEU2rWfItxW0s1AreL2dsk0d8Au9K2JtXc+XVT765dhVgT7m8pDlv
ZSiwLg6HLqj2Lk4e7+wo62FUZTwsk44UceJ6wsD5sp2Ypbj0qGrws7OUDTgGBV4Idk19gCO7xKsU
1RqFF6aaDF3AkKh2orzwii9iIjPL6Sg5Kb7HS+Ys2ZGSrryAzKBjfzlPj3B6z8TcX0qjEw8LCcAM
Q6pllxC1nYeYlNZP7drMcTZ7I5GbmXKYuNia9cC0N3+eqsGswtrWmUvOEjJIZjP0h6OhnvGjcK5x
VjCjVMzWTplW+sqJk8VEUJkH2c79vslHPbYb13vTB/mlRWZ/7ZZJ8V6VlbrAdHfaYQCKK0ChzlJR
PJC6Vr4m2dg5B10Q9BFIq/joqZWfyWOa9jlmal8obLWLJhiMy7Yap7dhVfJmxZ8o1q2cA5c7K7Oz
ts8te6dqYOtubcwPfUrHLDSWFpRbuh5cXw6DM3zQjUtYz2aMJry5yAuz+DzBJ38LxH1sKv73MxmR
aMyPpgUhSLP+v/49qtXhs7l+qz7Vz39qu5t//C31X6cfp5/NRoP94f/sMLTtl7vhUy73n2oQ/e9k
o+03/90f/kaMelzaz//8jw/MMPrtr6U/sWs3atL/jvAe3t5/JONuv/4rugtbCr+wTboIIRuEcoOC
fgV3/V9gSQHoQYPf5Ciw+v+B7Zq/oMTbKONbkjTMLLC+36BdzfoFhZRNRpTvASttuSt/h4m7gYb/
BMOwRLfRGtKVkfazaZp+toqyhc+RgIlwJml97aZRcZszX55Z+n8R2/XjlRATW/BlNjkxMbkwFYMN
EfsDU7FvMaGsFlJ3jJaYvg5V+zyCX7VZInd/ePT/AhTeyMP//Ey/XQkoGECYBwUZ7ccr+TkUjplZ
nZl1SWwWNtYW8zLHf36Rf/FxIFjznZH2xwbzc25ESqXYSS9grOx1mME06Q3gWb/3zQzw4i8udYqH
+OETAW5zum7mvOjAvZ/NytDlM4V2ShjPaIzDAcwyuQowRS93HQScNmYKHcCRWxXuKOloDReB7SdY
BeebDRDIfFVH64gNSdzWqeoo8Hu6EAxn8T8Oyr7B3GPIdWuXLBbebEVTmybpu6q8KSfLlIdet9IP
uBpBumNSyvydmqx5DpxkIdKRzteAATPxQzPt3O95vWLCpEjrGPdWMzrf8xU9MEoEWNV3CzovERm5
ZnyztTmHRGSZoJraNOG4UrYi8M+TwnOZk3KYT9e0pO7T0CMQ2VlMyRj8GxUbOo2d9+GRZSyi0Uwg
J81lIODWld7ySgkyvmTK9gpiAxNGnmiFC2hZNVnDIc1CdT5SIwCce7r6rMupSnZCn5f3EST9eZ6q
6juGqc4VhkJTjgt0NtzPs78W+xJrHVxeGjvDA0XlzotfNfBh17rR3tXQeU+JXWEm1DtShrmdGBgF
DwwWcZOviuHFLwph6rGRVf1L5ePpiesuT7r2y/arDeJ2b8pUYIjTT8VlpRl+GU2YdORhD//jRTqi
fKe3y995a4a3bAmcgsqvwc42acwWcxzLVG+eoVYRrQbfjK6lOUSSFEIO6MVSTvzhbnrdgh0dTJmW
RUWYnvivjJSta9NSjBxlii/WaFoAUGY3ls+z6S9daJXzzdpOWYOtER1YPUizi0Az7S8Ggx0tNIal
e8+DoH+eEzF96Uot8cPcXfIPiBXqQdEmib259NPV5jiFeynIux6W+KFc+gES1tgYRUVX1M76pz5N
xQc9pyhgVpFiFOqjTGFImd0QDwjoNYbi/lgekrowzjs2byx1+1y7FKZg5FPmdWtQbzE0iKfKqe96
PRiGSKzSQkgqF9MLjSZFVO2va7XezSsepnVljF/LycveU4ln+z0eUenL4OIlTJGx0UBk5/tZtGjD
1IfdoE8G/54WbDd2JXS2EfiYAqIw2g/VKZwYptwbXoy2QhtuehPUgKavpwj3erHCP5jxC+o9vFBC
HXTrWlv1zQS0dwGnxbxW9/hzZZcJxDIzCjATaELLx8iYvPBy+UrVDxlQkE9mhbPl4AnWJoK3THBF
wXhNtt+MTOlE1koscjFv0iYbcGNoniReJU8l234QS93Nvg02lSTa0sx7pfF270zJrCRqhEd6HjdT
UpzTHt7p+P2bFxh7IYnoS6Nsd2LWWf96Cyk4blcLs/vArpxXILP8w1dudbu0Q9HE1MWsm0ClGqbo
he4B4wVWhd2QmyAZoiYbX2gHm57UY119zCyge6swX6B28W2VPdAF9LHl0x9zVtKAndcUEavaCMza
En8HK6UeYsgSDLLxAh8orpMZgJEt86tMSGkEa7CmDkyXdJGzwE3qt7xaUi1UrpWwotJFFnt4KBBs
rcSqCTrIWozZEooaG36RtVw1VdfzMW1tuuG/q55wlOMXDDRTKNT1bK7iNM2s76vBUpmDmeYkoG3r
4jlPNCtENJ+pXS4WcWeujhA7E4vJ+5QPQEPOnD/yWxf2rxRmGdvQvLy9cu0JZxy/Kea9hXVeG9UL
lpnU1A5eXGNhAjm4EM4uoFpPrwaUXzChKueeHFB+TLzbHn+5RDTlrZMYmn00mRIBsbc6+LWYUxzr
HVmdY2OuAwA3hgRfgVQQzhtXJRIQyr57CTxhqztbBl9au9HwkIrBzQGUNpbOuZVjhd9Issr8w2a1
5gwIQLVjkfmiiotysMYI1gb4VjYE2atoCRA8n2sn/QRudnCkxr3r1hZ45sRpQcIlY6x+fqDNgQDB
ULdbdltMkX0s6yDAgGNuAGVya+mx9jJG9UH3PWRRpg9WFVuiZfNVMC2OQZ2i6M+nOu9iIijs59qu
U2ZYnjfGWa7pn0MCCo6TMEV+iKXC0fIXbEUogiodTT6gjEbXe1baNYYfneFml6PMsA60EvtiGRzx
qJcieNc6R4JKzERT2JpKVTzJPr1yKl9d95beWrhPQJPaNdjcWbjHZTncLynyJ81r9fepyed725gk
4KvtauWhUX1+W0H9aSJGafKjLSfjOc1G8Ll+0pIiSsauKMKOeAQGB67XvevsbTsx+BYaJTNp3msM
9O8aSY+NMaFxy7HgXauW2MlIQ7doah4GAPz9hTFMxrRjcvtBHksM3G6Wyd3WeSo5ZLrCAT2bvFo9
JqrK7oPKmZe9RCTwrYS26UYGTQ1mi9JcOXY99q8QDYc813KmvlHqejopl1C0rUiavT9HvZFJhrWG
9g50OvaoSwy8+hGmrkfPzF08+FIGlqiznJvZQNO2y4hZwQrf4I0cs6ADBva8t7zrlEfgwjhdtQxG
k1CzzR4OJa5xZ5y96lC5vlljzF6sz6xN462B7KJB2DY4QIphKfuDZYwsJ72uRBv6bdG/rkuZlvGy
5OwAeEwwnqgDe77x7N6uLpvFwSlKmguhIS0GWK8Oi6/ce2sj7hb8wr5nutVeDxwUrCPevjQKxpQp
RL+9H4VtDS4EsxQkBhOd+hn7zfwriraMjR0r2aPdps4+t6pExZq0YAfP+Uba0oOR02FCaPeUTsru
gTk9YDsBGw+CupyHdu/heViFBTGRil80M/wx4LleLtLCp7fSiGlhJ3J1g2fa95zKu7EHZDLCFCbg
XY0ZfHmHja0YLxQodmmddalj3wHjTUQamIrvDpqqIoTAwdyEZGqnex9x4xIaiBwsV2lwSq9iZBI/
ZvkcTbrplxf1aE3umSSohAwQrwGm66d8vC1S02wOA1Ga2sW8wFMM58nT+sjvmCKEkAPkY5tTd0I3
AlgOnZJwmH6q6gzmly+PbW3O5W6GkISPslOQ4SCHjcqEvf38XmuT6cYLLgLnhdZ1RThlJA1Fdjlk
1o1V8MZxkGjmncnsJN03I0xEUh48nPN606UmUt3C2aWvpg/rXffGfY7g0I2LVHfta9h5YonxwqSw
G2bDFdcMAeY3WTQdcDXnIkAJaEcWF4U/fpOmjRkwVN/Zx5DcwswdiwniOUxvu+dhwZ6RhTW6Ga7G
RBzYc6O+bWF+MM3dhgSdMgXGAgGyOXBSJZlmykAfAXUVc7xo7tmDSWjQzyYhCParJk/4pFk4bXe3
zrNSVz1+M8EuUIkVkHygj0cxVtmWVKq1YxmLEVfz0DBc692DUujtTLA7e5dg1qRWaiZVWDd5L8z9
EGjmelYtY8mLkbmcQGve1+dWUGwcnXLQ+2qfk76HdeBgjvYxcdM+aWOVBvUQebixV3FDTeG+GRnl
f5gkNCGcy3pau++q9aD3goP5HAdjWgb2VefbGveVCMDBpMCQcNEhGX9JJtSabzkc5O4W14DOu21N
Gzqt3qacwdR1bvl56p7+FmDx76ER/+ekls6fKr+u3pam73lanyeUZBN+QWj+HZawEQJTSFr4QaDk
4iD8ByzBT3Q8F4EGmPYgzd18JH4XVBrmL3jNgGdgfwcDyXL42e/ABD9DMcZqA7RAkOhDrPkdjvmt
aQfJAdgByPkXTfyPBJntwhudy2QrBzvhvjdl2B/gAjQVtCMlr1zDhnUoHMO6HNys3Dul9ZH0fnX8
8x77J8yAy2EEQEA6cAo6asJRf7ycPed40w8tu61C81IuSIQTwo2iP7/KTzYW26fiMog2De+Usvez
Mj9jn+000VNbdQGxHIzpzstEZ5LIx7pYipT+RqlaUchjXisnf7xuZtv8C+jidJU/wAmnuwAihSsK
dIEI9ifykZw7nTaeRqBqZfNeCD29W0usdZPie9M0zjc10JtojVDnlQtznpiPcV9oNUPzWpbtLQlJ
5lcHoQdyaYr7Q5Hk4yd1orgbHDk+Djg3wJDry8tcaV0a6o0wLgxyTtzIU7g7ZwHM3GGWuCATbkQZ
oYGvd5meQNjXQSo6q+g/KMJwAKYZ4/qTq/ZNag5facqmr6tcbu2gTa7dFjqPL7Jmj0xhevQ06gP0
awWjcb8ioxUubvbr9/f/ewkMVhbBn+CbQ15//qAhPf0Hv/FXPTYF0iao7MjQAKDa8Kvf+KsGm8kJ
YKSPJFljy7v4nb7KVuLx64hON6TTMXnDf9tKPJTZhEpDe+X138J3/pbZwE+xqAiyt7+EXYqFIzkW
fD8T/op+TukfsisNBs0bag+EYjl8qE/yg1s0n3llw+lRJjUPXhfDDjh0BDqvi+LdwYppOSt7NdV/
8Q7+qBf/9Z4MC5c3YFe8MDcbhj9ub1VVd7o5i6t1WdqHSmjOazstImDWmpRfYeZPT8EkghfwNsP4
i03ox531t0uj9+VZQB12fvZBgtqnJaNXXNVQ3/ac7s4lKBhgl5nrt/1iZO9/WCh/uZH/ejkTYjy5
5xiueD+TQSGW4XAqCrLwBOKFDI7sB9li9dfEbxCrejAe/vx6PwKz//N6rLg/Plmr+G/2zmQ5biXb
sr/y7E3eCNfQN1MAEcFgsBEbkaImMHVE3zngcADf9f6gfqwWeG9VipRKtByW2bOcZN6bEiIQgPvx
c/ZeW3OF5HqGuVJolnp3dPtBP/gF//PPV3q9Z/xzJSLJIatDyrFeFvuftqgsF127rCWpPs14SVOn
PhbZMl3/+SK/e1BMtNfkq9D/9d5eBONOIDl2X7a+bA/LVBjPAmvUxULC7dGkBvsqe1fFonLNd77d
1iX/1ybxz7cDZECvzTPoJry5j0O56g2Be5cpPAYr6ghZ2VulSm/91fFvm1lOp7kKJiK6XO02oXL+
95Ll/7k+mngeUXtD9Lx5QwJPLFS7XL9s9V1HQOIhVcxU/3x3f/MuIJ5nifFRk1IIbXf/p5+wdHys
oW12mfu5803qi3Yw9LW4mcsyuzQ7MX748+XegKRevhSJ74Al2X65qPHmeubsl6As0stiFu1JzJ32
qc3N/EOrW8mNj3fvKeDcd1hcGksg0PVh7/Ha0D1XzbL/80f5zWvC67j9h9fS+uXnnZqJVTNhqi/Z
RUci7+JEDhxngvY9+vVvrgQswENwDf+NgJ7tNfrpHkuhlU2deBcTJ7VPqLCKI3ghd6/odpz9+Tu9
Ka9ebi+Cagc2mYUpgvz515eqESon0KYvcj037kdu5WcYRf7XLihXea5IFH/wkqzYbFh1+SXRJDFs
BB+qz3/+GL95cyin+baQcmwLmM7rT7FFYDSda1yYHeCq0Bm8JWJ+Y192jDB2tb6ul4uR1g9Ifepj
jfXqHZTub55ppI84RthXAJa9rTFBvhfeZCFzSUv/zFyCEQ915tGrW8Q+MZr0HbbV7276BrXiEAEv
Qmebff11ZWDDuAvMC+rN3qeLUTo1FrGA4LiypyOuJmu+EFgQHnPNN860pLEewTa8x2j73U3/+VO8
ecpY6BNPduaFmMfuGsVWesX8x8LebLo3ujMgDyyW6bC0QXcYOVG88+T9ZisA0q1jXuChoxP1pqJ2
mzIj9s64GOeaOMDRdM4g4VLC//nB+s2bZLOVcnggScljZXx9p0cQ8nrX4S5J9HEHZM88jFmtR4PR
jO8QP99aOLaayeZ0Z7kmFdoGZX59KS9dJw1u6UXAOM+NpmzxIH5l2bjXrMn3UDKn4pITvTrm5mLG
jY2X0aFRQxpE7fT3nmrbK8furSvk2EwkTKz176HEt3f5zf6E58cECkJXgdHym8fOb4ZMs535gt7k
cqFw5e2MJqg+mLlyDwtpu7erJ9IfKLq69x747W9+fWX8XjaSOZ2NEdvVmysH2ahNveaewM2X1wmo
mjhFJ7pzJ6yYulOpKPO2WKTC06KiyZcbPkN9bFyz3XugrJOQ5rx6p0r4zUtI5g5nuY33ZlFSvln5
rFmq1kdaM4kWE8ZSysu0zoO7vO7MmBCK9FZ4njwLjGWKV0MZ+1w608Ofn87fbG5EoNMw2LxiMBKp
2l8t9EXWr0HbeCealMMlujLvwkyT5IqAWKK+HK+51ezOPsxFYZ7PNlq6urGaDy5exuidD/Lre/Jy
J6CZcjMQS7x5Gws5WyB37RPy9eI7JMEuhqxyNJgmx3JayCdf6nk8pKPoz6xez587pkGfgN7JyCCG
8JjpLjnAsFOufLXY771Zv3l6TDao7aREbwX6+Ou7RO5tzQ20To5JXzoKZOagnlrsoylnednXXxId
djxFFtAAXAK0zbAmpcwzTkk7Zj3tEIgL79yvbUN680CbEJJRS/CxPDr4rz9Sao+zVi76yZI5kRuW
V3cfCAsVxAVSe6RdV90uwSAiKYcvJHMgLvPb4JigHb3JBOOwdyqT3z3LfByHkyE/I/Xnm9ZPpwbw
E551SunfH4SXuEYoZjRe9AzGHY2F7t62l/Z2nmiX2l1zpVnsNX++Jb8uLmiF4XhtyH1WwLc5bXLE
0oyz8KRPo7fPc/wsviH1Mh4hwDzJxRVHeq1P8FbsdzaSl8Xjl9+Ca4KKNPTtvPr6t8gbW+qIuE54
U/ozWxvzA0Nxb+85lX6DlN/4TGqz+BHUGQtyqefJcQ6qo1f4SOC4PXFdB+M7a8uv98KhiAD2ijyI
svXt0lI12pyItTjlbbt+AdLCo4pAE0ZEmYJ9tUZ3gTtBiXfmJkLGf/4dft1XHYNimdWEW2Gw872+
Gxq5RCUd6hOioeJ2VNlyaBhCfP3zRYzfXoVup8EauiE6t/XkpwrVycfO7NfstHpLS9zAMB1FrUFI
E/hSLOJl9xWPAzCnJI+TcrZDfJVWtHgZEaGVtNandrRtpPbMPXZ//mS/ufVsNToeQbhydETePAxV
wihO8MG4O+bZ3Br1FfSFfJ/MJo6uxpvDpU2aiJf2naV8u62vH0LMvtSveGowEAdvm6+o1v2sqbVz
3y39Kp5bX4xRpyaSijIJbCyuVMJYzFQpmQZ//sZvjZEUHpx1twqHGp4N9u1XHjdS3zpnJ+E57YXV
M0OoFTYopzAeyDKdIlTI/a5e55t06t2TwhO1J4Js2Gvb8LQjPvyDQBgVVU4y3gHBuSaud71ZDUdc
1hgpon5Kvwld3ktVWOcYDYtdw/QvEmLQMJMlxTu1wq+1OLJsC/XWVi1QsG1P3k9PFgSNijXVOzf7
7f2ohPDjNUusg3D6oN1ZjFhv/nz/fn2Utwv6PDIcQHwUcK8vyONSm6vtns8eoqkUIAlxE33zzgb7
m2/FW6mjF9QBH/5iumYI261E7Z0jVUo+TJ69xXA3JIEvhlEtoVoz7e7P3+rXDd2j0MP5zAu6rcdv
XlB0WoKqQ5yPS5/HGDOmXZUZ7p6IavOdr0ap8ubZp0dFyUu7kN+NL/gWOdc3lcTtRMTXWtqYOlPH
bKMh1ZtHLClIrf18csCgJfX6aEIMscKVh87cIfiZmqM7JO6lSep4RoLpYJ3pqlzNs4FxfxatKIDk
TsLXuTbwPCKeaHz3UHkEEWATXdrvsl3xqM760N8tNm7ZyJYddgpcrNaDElV5MVljsGmNFpCMMOq+
GLPtIWoz3VHtIF45mF0Tv/omOunVKIRAjYQYxoqrjp+LMPIMNdneZLpcRiT/ObvAXrU0auHqIEg2
1wusYGqIG98SYNYQkyP0npGMhaqryg+evvr45jtLfuPlF889wMdT2W766hyDKfnClayehw6ZXZxZ
i/sDpVNxywlVf8YgYN6AZkN7kHWCTMbUNIyvzWhUaayVxJQDmqncL0XrYq6aND35bNcGqoi2qSor
TpSO26q0yxtZVYDFPM/W7mkCmNkhqSr4JgW8sfm04ipjsAqNHSOwOSMeT5MAnQvCCm5eC4CEyPr2
WEiMFmbRaz8Eh5+PI3q+JMxmF8dgT+zFtPOaajQOqJgKd19l4hGzSzPFAUT1fl9kSOd3sK2yNTSZ
yU7hMhbYNUwXVxkEj8R5BpmF9460r0+iKUcVY3LG7DYy817DdlgDgsvzZdkI7bDQQsAQ6tRqDGJj
Sbd3iEa9mtaomhJQyxpGCg5OTabCrGG6Hg4NWyH4Wl+dDQODl3Dss0yLWyuvW/TyTnKNU3gDS/tQ
dBhg5+YHO6m17IAITJ2PhSD9z1iWPo1cdBm44jrB5yFCoUp3DHuxbWdl2c17J8GrFOeWi4lZDllz
yLTS/+YUZm5vgeo8WwPYuCkMqmZ64GVAwT/rDi7KwBHDuLOEvRytwaqfKKvMLmT9Sb5KJ9t+mCbV
IBFA/j9K0xMPLI3zHKXLbN3XjZGh2+xnRtHDbH13G3bb0Ml6+1ZUlunFydjmMq7XBR0hD+e69asa
/JNyXpw7hWLryc8ACe1kiYk36txKnSq/r5zDlHNqDsWIau8snUSQn+dZgKQpKzEb4CrEboLjydPI
+PTK5Vvn5ihke3x7Jhg/4Pa5AkGHPWOtkUkIvB1x2q6dzqgpaxC68gjJEyw8vNDAeSjQcVr2zYEx
N/6SRTiItBJRUy7hDSABscM7VkVVXUsZ98sW4lnCbwXnQyzfV5doC+guJEt/9lbHGvm5rErfB2JK
L2ylrwdEkxupjyyKpySoS3/LVKuuAcOgU0QYYrhIyTL7wsKb2ccKFVZ/NFrHOpvF4jKyB2nk79ZF
q2sspo04tYC4+qjlR552ua8nX203LbqdVep+GacCw2Ws+lobz3Bljk+J7xfjtTem6hYeookPgbnf
GFrcyJS2gJ88NF2Zo3gsN+3VqPTOjyt7s0EnSgIGFL1FAVWtPkPdvPP1Oh7zSZbUWnoL721wvXrH
hhl86xbdsHcVEDxvF3Re7UNV65DXLX2rYNdUBiX/WrDy2PCrvqa9nVEI0Rr/tjKYPIc44N9bUBQY
svJE6mFLoHR9wLRtip3o3WlAKUxGZmTIbrhzGTGKuBK0CcLR8AuLZlnDOl31sqGs7bYyO89N+TGX
pVNGhmqbgp53QV0ijYaQ1FpbPyLVZPFJJ7M+S8GE+JzqlPbs5bazIOR1cwPgyKzdFMnM8cpFv+vg
32L5hQQ/TJdyYXLJ8tO2Ny6uKhR2xDU+6saknhxTmJfcKQeAIxltH/kBptsU7fKdmVeaFfl1My1R
nTZ6uwMzZRc730VZERJeTzTMHBhZszfT3LsLONMCiMRkAskTxSUeEWd9CiQFWDgGVUKIyoS4Oiwd
Y9WBWHZ6Gre56sH/TT7Kj8VmZ4mUSqzvjq/yS6toCida+IbdmaOt2R2A4u5xyFfz66S38zdimiQE
5AwJJSmOLESFCB40xI5XqZWgYk3rRnN3sOLIaigw8OZhXk9jElVIDsmdzJV+oyOBqcKxCvhlAm92
3Eh0oMfCPB2MNaQs1z60vjmyAY6VOssDq3g07cn4QUM2+VAxTCNEVZ9xIiYsaHhmVo/pGpX2RVXw
y+HuJwT2QHEPAm1SK3slWQUbqEbX+2elUyOiUcvQXCkTHtKu8ytXxjnoTwSFPJSkUUqo9ueD46hP
gRpcZwe+z6uOOv2gT32BuTfmvZLjcXEMl4RTP9PuF83DdNVLKwOwUadjWK0BwXtm01QfkTuCbsax
4F7rWl9VkQQvgBAM/q0RubXnQ1H2kVGGuC2NC0oX2vaFNnciUgthPJHjZMIJRy0RoDpm1f6YGdw0
kYMvHr0eqayIeMCKTcduLpvztaCcMFjwrnPFaOWH407yzGDHwaut6408n0fLLKMst1qyZ43Wvxbk
jCJgs1KWdKvsrM82mJ0+piRa26hvkJnHZeFOT6VwsSiaA1rr3rJQUZO/pN02VY0SYDHN8juw3nGJ
gL8AqfIr2/NDYRsiwbpWy1vO3GsRc/FKizrp1N8Gd5rV3vaQ712qxVksXFUgA5q+Qn7AfNXGMgoY
8xtczvRqJJL3m8Jt2YdTI8sbu/a0r+hHoD74a2ND4dA69PkjGb1dZNgVArwl63sWnKC4s9xxvqpZ
5ZlpUbWzKeBbxj+QpGjPsXJjNuRMgtU88ZT2WLfOXB70JAskCIsOnGHTCCwXqEg0+9Jg/aEyXDhW
fICfTGiSpaHRRQsRJJkCLymLCSogmLAdojjdhCbIowlMFaUcQlq657ssWOUDCHEqi6nPO1ppDKXg
Vjji09AbRRKnHl7kvfDc7DHXhfvdTUicjpqJ4gehfW5+t6WnbhyGhYQJmdVG03eEezMlnsEKWKfY
KcRS61jx8WOzSflU0yF0BLZzf106PZy81KAs8i3nU6bl2cWSuv7duqbL3ULj9d4yMts5ak0HNpjD
F7ZKHMNdvvOJE3MihK3dCUAUMkUPm8GjvZTLD0cowrzRswEUGLL5HkKaleNTRdkZrmbigRwEiXgN
dtRQMNRh49724JAVy5KDgxs3VNJHBOWhQk4xc2Kg8IrA2G/l9aVGrdBFc9Fse08rphsPpO/nWuvH
eAxW+9I3HYjFRjVmByp61hSlBr8It6CQKy1Q07pPCMLAScA/+QzcUWz2Qd2fN02Kc+nIabpfHb3u
j4VuD91Zr5b6BrWld2CRyZsDflx73aWJSyMgMUn7Ce3WTn4kmV7fdpWX7Tp7izMfU79Usa5W9kmL
5VNFQ67VbmQXS4+dF+VwsF/rUcv2CPUNY2fqZblS6Mrg2Rj6zo9IIq7LuG4nfr4lqEfjMihtMkG7
wE5dDCWjjaJBrjCuljVx7hqAuR+7jD+1L9ny7WjShvFpyqA8hvbg9fXJT8h7iQAOEPpGc9T5Xixt
8WXM5xrIncdvErtkT32l3A10nC/wTfbjgis1mjqL34SEvFbGwWh7nzZqJbIhd63v9b52KNMmKvad
M9GO3ulukj52uTIuGR+vn2d/Lh/ssbHOfeyVIupMtaBEFj5q8mkAVjuXHhLSbu0pf5ZpObi0TZMz
axrup7YIDhacanKjSoqtgyVM2ASUXtblzM25kV6BibvLHf+C/RY8bpjrmGkwRIySWqiYaoihDDfa
225FrtTYqe5uSFHQgb4qx681ENKnBW7Dbc1DBfYiGNF5ajOO8zjom9E9Y3lFvDwshk7gd1H1J8Yw
hIYHtJv59ZdOGKzb9vxdVCOPQ2YP8yWRzN266wY4i1Y6IUgujNT8Pi8pYZMKxuG+6xd8LIE1JneE
n7dVlA5LecVEGqQDPFEVAxK2P7WmM2U7LTcIW0/xpwOzLeZZxVq3zArSQOkbHK/6gWzqHiMHhoMe
JqpWzT3NxGDeAEkdyqtIkw7A9CzTlwv4cpInakqccg8+Dc7nWiV17PRF+oOWFs5S9l53jCsShD+5
opD2AeRU8lwh0Ds61oJzpGE9etqGElcgSpf8yK+gdqzvkIQy05wfAsGrPVRDfQ2QUKaRWO1MXZBN
U92BPveCM49g6iy2ENFegvUJsO6DVtqCPBabQ4lMv2Ziky7bXYsoOMgQdISDnTpDFBiVjHwFyBHr
f619kCbq/rBPOdXEHHLU8wqIRe7FYmhVhCBEkbdMaNRTwz+5XFQ/3JLMaXyoEm4NHFOsTSH02eDT
IFkk9t0wegZsjRaAbudmtRatqdQ+oVfC5JKBU7f2ytLr59JrtPu+8AvunfSwWS+YEvmbnAqCDZZI
/FwB5GVkflaFSQsget3uaqXktNcwK5070D2yvXAkFTNuC7CzNVXpVvPZlNlDkznTpYBcDu+ondcg
Goks+QzZvhl29F66km1Fa0FGYkPcTEs5AnVddFdE63YQBUhrWKN21panUYCbjyqEzO2epHD/XoyZ
EHsDlP7Hl4bN/wjl/pORxE+9q1+CeaL/9d/jj//4/l/HiUTMH6+0t9sf/EcwZ/5l48AkdYGGFvPL
wOJf/R/g41+I9212e/zCiLTod/1LMaf/5dk6YxEas55JgA5/6h/FnP0Xk1oybPmj6GVRWfn/jvaW
tME3TTBabMhTbNpfmI0xBr9pPBeVhaOP+C9ZJ+l4PycpXjvADESr3fNO6HUeLp2riScXREL+WXLI
M2+HVJpkeusp/IUxxhA6Fv73udfKBGRh1zntd1VbuPIuZ8LOPxFRVeCpYNPWLvJmFnc9WAugCknQ
fJjMiXMdb+ZXvUmyRz/zEqyetu0HR5lT2cOGoskYJRzHl7Az1vk5GAEaQmPos4aVwfC62C79Ob8o
7ZpX3gdpeg8vqeih6RrSiVdV08YPFGYJMiPEsUt96wd0+AkaCgMOK+amGOX1oncF/DRDM8pPJo4L
eZW2gXGGlKj+7GR4BhIOH+xaUTaq5TkD53HDCw4xaPVl9tnuNSgcNr65C19TCU1DMhwgzJUljfOw
zFxnulCYZfvYcJEvxDO20hWLbJtTxw9pacL2Acz+YMqc+i/vSJ01QixUVrYjC6P29645k0JkV6l6
lDkH3hOcAPC++mjZD1UPkjeGbVsisO3aNY1U6nTquLI0Z0eUNNp4yQLcs90ZQ+F9sqzcGMKux1QQ
YYfL3Nhp6RiyGk4L3FoDRMKOct5Z9ySPlqT9dVbJWdxw0pppqu438WQZ/XegLTLfS6xaF7VDQRqt
g4ESwx1KO7Qq+hKRZljjPeaOuo6s1e3LiPq3Xa80KqB7z57ZeZJ51u1vnjmndmRxAvPpNBlpCko/
AyDu0N+GNyGwgISe2WfDoUC3VIarjcAj9EZZcM8dg79YHzN5zY8OCKct9TqJSmyfIkT7PNJvgZfl
7gpDNk/Cr1AOe2vnu6E3mJwHB70MHhpIxXloGElyVCCyoRRqHvWNVNInqoJgVg4u7O/lwTR4KPB/
DSCbXU/zv9PK46Grggp3UE4zYYkFtTgsQ4Ax4KpsAjo40awBuR9q/dLNahiiRU9gXCkcFmPY5vl2
WO/s+bOvmfOtIXTvy9CRlRH6bpqDKyzNJAW+olOxL2BOHTwXU/KlMAIizl02h4e8H60+8k2ceJGd
8nf03TR8KojUIGyjIkExaIfyR9GbBIa0DFi+pnNu3y3KxyakJjHjMRnIWBGgzHh9HNs6DDmakDPu
TvesCtHwzQAafCSwo37g/4mNQ89FhqJdjndoYayLOig2o5QBxZmGa0M0Bo1s1N0z+V2QlumePhXE
NSyoy+FqcFsrSU2edeYz4L4WOywvd4Sqw8S3RJfKhUaoxsd0ASATOcPoFPvKKCt+j6WvrjTkdG0o
i3H4Vq6efl0N+NTipaeNHk2E416puYDVJ/pS16lOBgphqTHTSpguf2GYVEBNKbAJh709FieiXDgf
avOQVHTwcsVvgVA5iUzCE85dr1medDWMX63Z4yBiITS4Wu1xIlzeXxEo6iWdeM6fev0R1HuHsdRp
Kv+YpmK8KDVN/1oF+KnYlj2vj3W9rW+4KCkAlWg4ejmt4V2bHCkeTSiCPHTG2J+w17hf26Xf7EY9
fw5PbrY8DBgur4Y+6e44uGzKgAViC4Eh462XENc+tz0oKc0sjY0dh94K3Jv8lNfKx+SbLg1cIeyT
w76GmP5UFaNXHJNeS+jHakl9I8saC6+Z1nDArd6H7dj1en9JRlfXxg3Inqve8so2Tjmm3dX0g1Vs
siPeyabbzpvOWJ/43i1sSi2jIcalaHIyvtaKiEhtUV86Xs0kXfjNQ6/hZiTnZVJ6HCgXquOUVoSN
OASjX3QjK1bkYvsa8R628K4tiGM4uywzhRNFr45zTOZ5sZdo4lsp6mK58KSn4U8WRfVjrqF1En6C
DIW+IGspvN+JgalUH6yUVi8shS3Z2nRbuERzlmXfTG+myaJK7N2MKxa8T67sjQ4IkXTN2KT14+2s
JvEPJvF1JCqooqe3K8zy2exc+YT8GCMqCMm1jNJUD2iv4ju5J76LCIMxS6UXYtsyL2ng91NU+e1i
hqTNOR/HMrFueVLoetNVsL4HSasE578m+wRAkAb5rIPRT+x2eKi2BnrpDXTtzHLWId5sLfZa9bRm
zK3xDvN08Q6G3dKUl3836ElxAcS4te2L1aP0Hxlf2/zUdPbHlx7/S7vffmn9py9jgJpDPkwoYyCQ
pHgZFfDfHWx8vtelNC+2cUIz1Oq8XbTNobPNG1DYMnpIQO3ws2wTieZlODG8DCrEy9Ci1PSNgL+N
MgKLJR3WvM4JX7Maxh1Ox244O0Ku0fgyEFG+vzB03+YkncuxntYE1Duuu41S8MczVhnnSvdC+vDI
oMEsup+8QYjzapvG0HijfdIYVcJ58GVsY5HB2+/8l3FOrSto6aU7rvPBfxn7jCSVD5fyZSgEes76
aGyTogEJ3L1yrTIP16DimwEzY77E0sRIg78Qk78x0uM4MdDyOPe/zKYaiAX3dT3xMsxL7XCrXqZZ
qsuYbMltyKWZNfOuxjKdL8nLFIzDPBOxdinNrwyHmJMhZWNmxj03bxK7N57pdhS3xph7P8TLnK0e
kvI5e5m+FS+TOChk86kzpHj2tkGd/zKzU4T+fJheJnkUNWsCHaxgwifrcRo4Ew/rRTqY5Tem7kwD
J2twdsbLjDApagHSLVXQWxnMFldjK0fF3fR5fKZt0Gh7mqV28mX+aL7MIv1tLDngHof9tw0rlSPL
C1gj1gN7n1eceP4TJnNQIC8BRo7doWqdoD4F0rflQZTNfKP8YP0eGIJzfhfQgsibyr22zI6KCS/l
0ESMJZjveBD7fnSBsElztrL5mliDYQaWOdHPgmpP49QtmhqPpAGxPJSQuu9GSWjEucwIJj202kgI
FBkrTgz7WFwzmAdqnvMMWaw1qXFV0Ee7xLwKfknWHgOh2oWTFuaTT0rUkqm+j7LVG59MgCwn0RbT
x7wjyTXSvKY4NPVKXEXDE0MxOnndB2BqwRqz7DVIKb1OQcUy5RO9SL9n1UzVyaSy8Ki1GvrbLqkr
LYwUNs1DikzjsVawFRBmS+2imE2NufCytF9EwJc6F43RHWeCz754oxC3hMwmZjyNNvkhgz74d72z
pIy6WnMAUGZrmct7JZaVlJTO3mPWdZwT82D10RB28BwsjWjCIEdQt7NmNISQdeWURg1doM9OIWnH
r6OWsxUko0m+pq+eUmJTNEqqrrnvWW3uHKKS89hvbHDaFvkkO2I1irNK03ck9HgyXFzNPeqjWf2w
urS4l2Wi6WelNWqPM/PYx6Q3gxP6G7raYwUAOWRHlxxvgTLrjAJWdZ7CAuGryLQ+GXPhUU+mvvaj
6FwqhI7ghSAufeHAdc6qLNundi5IEykXDZrakKX7QBnMDGnbyds6zcBTMIZYLwgSSed4WpNBjzNI
X2UYyFWHuOEmSb0fwAzurawf3T0o6c4JO7LHPggm6WloqAYMIlK+DRPa5zBmygmmGVBRn53j3z9T
//9mUaUM/tNp+a4lg/J1NuHLn/j7mOwYBBxYqPACVJKcdjc41d+nZFsntjDAQe4hcuGw8pNF1TD4
V77JmdqmH4zFCgXM/3Wo/gVAX+dsbWxnWkwt3r9zSn4ttcEqangGOn+MVGSO+kiRX0tt3JaxDw4P
k2dtEV+JvdlABDqLzk935MPfqqufIz5f61H+uYzF8R5IGOCXzUH3s4TIzMnJTVabblBVDBeaPxDu
p0Yjhhza7VAae+9obcwXeey/1F+o4GhMEMntGORQOwzutubAT6KlpBxXJB4aGJygLYg4SIZlnZlL
E+HAWlIv2rgFlfUS1reqO1qe/tBl/TmHloROlz0GbZ9FTe2ON3jea//cRqgS7G17Wlr/UOL/BMw9
EsOwimhiYKVRkJFiODpx7tM0yGPNziw9iWeAYY0VlWklsKqqTpMTLCpanyBKl1UyVgGRSjXMwLSD
wqVOYioX9c0wumkCLkZrA+JkzTQdl9KkW/NkxlVAkbxGbDK1az0J4Li5ivtct1MvmnVdYzzrEPPr
crTc9EZGZAa5XwcEy4CcppNbNlbyyVnUuD54vVEJK5oHejhno8j5/9FFp0t50O1+8++MExNHOIPk
H1HTTaohyjJ2PG32O7iPhZsmYdsCtF9Dx5mJlvd15ZVHDiuuHevCchtzl80EygAAzEF0OCGfJYCf
otkWLVfyvKQNzrE34UXbPuSAG/hFenZeywmkJcRuHVJjnbeiPtWOUT3addW7x5TBZE45txotCGnE
7elntE31cKRFtJhF6CEfa5+XYhT3NHEa86gVLgfOfmZ4znnKAjSx5TIFUdPXvnlvGxxLNxFCI3dw
u/Lie5sWrohcXfP0A/ccqATKXV/sUTIF2TdVwi/70bQrw8SQxwzCMducVZ/Q1RpavFomrzUDKZv+
T2kbZrnvclgwe9usFzRGlbkyUo6m1UIJmdsKxj8t7yQ50WyfmLOsmtZuBzRUgAyjpq6B2JTit76w
SMuQdyAGdPey6mTTE6FFSxiRTFXqV5XSlXVq6fyV0eDkgMkisgzYvNdV66wdvBfLXRleqomhXo2I
ot3nAzGPJ3dMe/d6TrNOGls12rUnrWgDswpzBlbj0VhKXXA4h3tv74iwcjtBvGM+1cRNFWYHGrbq
K6/dw58amMZPlsmWB71B6rd1ObhlNArfLhGF87N9YBJrBlek8tDT1Vq/rO8gstCSoua2jHtbAGEq
I9NvtKOWrPXZ4lIKwZENoswYy3SHnj3fRLsKPPMVdUydX045Iz1u+uKQIMrEPu0vp9RWsuQsyslF
RJ7K9epAuEG3HJnoWO55QbW8XC3078EzeR2cGIVZnJO7Q7A9sxKwz8DED7mgXXDWGZ0rnoKeghC1
pp6g5lrJDpvuBCLaigS5vwM4M/jynwHq1uNJmwCUfixS7GSsPquRjNC7/s745OC/JX7io9ryPxUB
UAPCnUHCOJru7NrWRHeH18nKgyvWrJaBslAm04abRAtwK576zluE/3Ud+5EY0sYEO3gvwdNry12P
xx6edA6KnFwn0RFjihAH7Gr/d8BpG4h+2HkvyaeDh5hqa1S41FKT0Sl0WC1LaXCNmDwnOpV4Vfj1
oVYH3hANpZ7OG7WlS0k66RNx8Lb26XVA+ltxvmqNpu0QLflJLBAfaGfzyMk3FpylQOlrusS7ysJB
LGYJiwjpM7G1oSQGwsZjRChsk0J7ikubnwOYN0OYqIJDvvjxklCoITlcQWXbZ61F7kEQWmIAc4YI
JLVF8ZRq0yKCE909Tts3QeMLlVymE7GJtLEUE8t/ypf/J9Dh9XbJruLjS2ETR5+K4gHv8etdBc2Z
RFasZ6ElnVTsUEC1CxXWmj/+eb/87XUQ7puUqaaJzfL1ddj39bGyyVloyw7NQVd1013REozw58u8
3pb/2STR99OlZ7f09DebJDNGZmNbnIPWE6BBX3U+0SA5DsIRF3ZmT+b+z9d73ZHfbh/NfXObDFgO
TuCXjv3Pm3LrpfPqmtw+krZBSjcgt1anpRnDPD9O6xShk73oX8qkU+9oYrc79qoe8DfPGauIxWHU
cN03v1yrL5O7kenC0UmqXYEebj/2rb7XdaHiP3/LX388viS9EKSBPhu0+WbuwGbt1JPDpQzoetdL
ZpYXifzf7J3HctxK1nXfpedQwJtpAWVZ9J4TBClR8B6ZME//L0j3/i2W7ifGnXd39KRDEgpVQObJ
c/Ze240+uaHfv8vlRnTDMx0qQdc6eUSw2+SdY4CENod5EfuNNTcTFtaTyUjad0mYW5VTGu+kkRc/
f8b/Dcb+o+l/HIydvZeLL+kXFs3y538W+iY1O0Mr01smTUxnlhSvn4W+Ae2WeS98WjzTVMDLIOov
fgRgCSwK1CUmfw+/6wIW+LvQN5dBmb38/6oGAtYzvX9T6J94cpxFB+6RzWZRfiyl/mnIGEtiMiFQ
fbMIGNT0J9JhR1qHRtz3aL/GvLZuvBCG216RIn33pglQNhEFo0JAoBIOgTDdWfG2qmMBi/KJB+un
5z+/Nh/f0J8fELAM9B1WIug7fBW/Vux65FR1mIlvYwx8bW0owEgZlKDP9TWYYs72z1f77SVFNK/b
oHII6fA4HpwsfXIeWwYaMPOTSIsCE+7oA6Ky+l85GZYFFteEiqdWhXlrYLT8eE9xPGXMDkrCWRbJ
clYA1M5LR35CJf5tKViuomEV1zHdwYk8OV0RquVFjJGwjmhFupH1oF54Yyx2pW1FZ1mseGsizt9N
Ahk+ub2PP9lft8fhFpPGMtF1ly/5l/W8aTzZDZDl6SBH+XaiT7XHg5JttKn9zA/5+1bFPUI3MHFv
sS+qJ9/kDKDfauY2XdFRL33Ro5Agm+R1UObvZCdrn2yMv92YywwaQBSuF5eT9unpkaZdrqUqG2M2
RY+92ahr1+zeJ/pnn6ziy8f+uC3RanSXNdxz2JoWRvav32CKNKo1mxg4pUYprxO4tC7NwaRqoyNr
gUw489pw+sQM99uz7zJf/+kMtIETn9qTCP9DcJNzJMKSgl55HmrxHTUf7Lt/+Y4t18H7yBEMS6Z2
GrlI4gPWyJTrUNtVT1aImDxK6vTtz1c5SXZcqgrkJ4s5if8u/uGTrR3q3qT3OjA5c3HkM33LmUZI
c5tE2V3dmud5VAV5am6JPfSbpt3xuOwyW+5ntTqfiIRdaW11weno6s+f65++Zc01dUvXafCgAf34
00oAChXZXzHDCqvcE5Y20VcLP3uA/uFJpcLAWMe3sHRxTouNmSRdTkUQKod2cFeqxjmA8z9pq5BR
aX9+8pP+9hryXeP45V0kN0m1To1FJhEGCmHEVIxppGwG033RpHvWudYB70X0yRr9zxdbrIMOzDHu
8OM3SIdTw/3GxQazKHfFrPbXGskeNsF5hr4O9ab57FH6/XVcHHsgGNgoqfVPbaKhNabtoPE6SswH
F2nsPnWae/AqUgkzwwbFuFX6p8SDL9npwRzWc4CCwHckrXSkZSBWIz7tVKYPscKc598+TxhI6WUx
aqNbCPHs47eBIwaggsvoRqBRWfGRVF83IDv9+Sq/P09chakPznd2LdRfH6+iodUlJ345uaJrn87G
mrTOQGIbBV0TQjz85KZO/PbLy8v14MLz87Ia8MV/vJ4xhGqDxyNZ1SqztYOUNtaSao6z72ZbmcCQ
jSh6ShGeEV/SdpG7blB8PBKYYroB+WbV+Z9v//eXVueAAGnSpBhDer08kr/saD1yP7douX1iWkS3
Q1Irxt04oRj/5MY/u9DJfgb4mQl7zIXKJs13FWXCWtPaz1aH3yoDvl02Z1RFtIw5k5w8M3o/IMEC
+crkTsZa0JaGOq760LAfEBOIZNcznpv26AXacRU2xNR9cpf/9DThVTAAfizREKe/bqXlzpRwil9l
jjID1o69TRE5feARG7n78y+Hppnf5sNeuuwC/GYa7V7UaD/2iV9+OxWEK1l5NKTKaMB3jraT4TJE
BOLlCK2L1EDQm73TTWitq7DqEIXqIxAbdidaH980ePf3SRGWBPQZTER6ROxojhYPnyLd6o36npBA
wsGEc+FhT6QfCi7ZIJiMuV7tZ8TWhc99PQntoOQdKqdazYbQxwwwZtfKksvqizaf1Jt4TNh4SnSb
bbGK+jkstwgd8azjexoyJQA5PdOvrtT5Aqg8+iGR8pl8mLxEM3i6aPq1HO1eBkQfGNvC9ZTFZpAm
3yIFhVvAzDYCtV15M+B8+p8xH6HPsm3HLBifSVFWNsa/CcYpPcCwDXp17Itt67ltc+A9t14oiIzi
mLV5qwMsdhJsNfTNnGllGnIgKIh+Ln2V+K8uSxwlOk2XFnkHLZj4Z0NG/dmeSWle0qwZyF2mdSNJ
U6CRM3naSFsnxkZMk8dVolYQaxz2r2Zj9Fc1yQXXjls7vY8/sJJB2iJb8ZvErKcgy7X5NvOyhv50
WquOL8h7fZF9UXxrWxQJeDoyDdrr5GBSk0PoXSGkCZ8TQLfs/oQcRyvB25Yc9Li23T29bzdbu2Ob
2EEyGnESmAPpdwc7NJJnqdhqezaXdMTA5/eTQZ+fOrB9UgcT5W4a5cpzZ+Tu7AQuX9syTvYsxE19
TLoYaXYlyiPkHOZV5CWlc2h+RJHnaPjSQNTjQvFd0soxLVQMCH+EmNO6iF4bEniQ1+F5zOn9LJHn
3o/4c5wI04MJtlsg8TcZ+YsxNImMwxe4ioxqyVDXfgSqk4ypqavaqAlaF66Noihd8tfjH1Hsija5
l6nbeNd09kZrg055zuDYmxEh7rQal0R3Z1ji3dOfWe80j5fk9/RHDHz4MxO+cIb2MRIaiYzlj9T4
HwHyk2G3x65bYuWphzTnrqTHo94MP6LnC3LhvG39M5MeAaEsH6ACo6D6EVuPyNFu1/gnCOPjJGo7
0YG4KsKqYDYTJ5bsU7aqZM+JprR3BXBMTFz0W4vtmLrqlaOo6Rtu5T4+r8aEINlS5ph86Iqj5Na6
nLg7DgkRkaJID3yWfsI7umgGH84MBME7SuX4nQF6iHEs7kZvnZecsXCfwFsKiB5iVg4MdSbFjd42
ydgMW0PA0jWiNE/vVbGBGOMQjkA4R0KcsLv8k9qi+Erh4S9aJ60PeeHo7gc1is1sZ7u9bgZ6585H
vE9EJzTQwOJAkrEDrWT2ukvOcpW3rp0GxSNdv4wJgIOci2l4lB/JQUH/0JcR6b+gFeos6EoDVQ1k
aY38OGy2um9D6lYYnPTzK3I66zEHIo+YPZb5PokMnek63MQM9rdSP8fDMHjPqNPm7hHpTB4HvR5m
X5ucVvCznFtb39qRWXpnVYsL8+AicHXWTDWLdtMiiUwREBbGiwyZdW+aemavMTwEswFR6unX2PVy
Us6mWN3ha0vKdZ22EXx4wgLxD5v66K26Nm2aDVWAY/sxjRX0i7zQeA4Bj8UrN0VwgxM2aQhVqMyn
3BPwXXs7ZDaP61X4uJkdg4GeVjxlnjoXTPMYSviFUbJKGLhp47UYpExXjFjGzFf6qui3VZxZN5FA
luHnKBws357r1BxXQ1oZvgS8lJ+hpWmm297WMh1Aa9E35lbX47JGU4feXNsQQKe2ayFxO+HCGZNL
4nPhq0e8Z3P2MNgeJpkdRT9F7LpJBNGCAGAcQwA7dtLQap+LuLb6ZqXJVkNAaE1t1G0Etby4GqFu
7ZVurl6GKMXnNIZWmQYOkVzZIa4skzhXucgS4NCrCRGLzFyRuRGsPthWwEEE2vvW0yc1a37Whv/r
+/2HlvQv1cZvgvjjeweXqPrQ+Vv+xs/On+59obnG0ZM5Pfw42jB/d/50Bwo1Z1/a3Uvr7cfw/28K
te5+4UysL1xXUCGus1TGf7f+DBWs7NI7ht0AdR9UxAl0+k8Qav746UFq6foBuaBRY3By00/ZSMD7
3EYdHZYNLGBBk/LEixKTbjS4QWYI9aIu2hvNZLA3yfyYq3q/RihF/m7z0hRyH9pyxwAsWoGyFFsr
kxu9ZQZS6cTcN84Y+1hEAuF51wlO1sxDAfNaAX2IMPE1UXqY0Nzkwn5EjViuarO/kGpyNyHnvFS6
ZuP0BjFHzje3Mb7KQsflPgD/KvorsCN72acvkYnuKAv1jvg7MT6UPYma+PlajCgtKHY7wN4ck9jq
jatSDpdGGZ8hHCY7xqyOTJu2ttJd2TixfDtm2l42DM4ou4nSJgTGzGIqLdKXyHN4t4z5ZZLjOkvp
JXTJsGkU+b0Z7WEDowGD8vyWZvmlnXFbSp3nBxNbnuWkL4BPRWCTbe7E5XdM3ZVfVeKpbYsrQceV
SPAOLaX31UqOphXtk/hhVBr5kqpWs4jjG9SNM627IdIxovExZT+xw0VRrdyVKSJvsgfGnojPQXNu
3CVkte7Sxq/ZwQAmzE92jjkwH01as2WQGwYZI5BnjA4lvCG6yzIZrhnkXBqomWadqkqrzjNGd6ui
Kp+J5c5XXj0evAzxQK+W59bC4tHaNlmPCvHsbqarG3T/6XZ2imuok+s8y7fS5bgQzddmmJ8bbYH1
0DgQu4k6l7j3VqQ3ZNTEiJqUamP3SwyUQrL4GF4pzsJ0cTuG8PxhNzfalQENZavk2FolJT3T6qJT
znhXMKa76mq2q11X5Bc5tiPNqMVV2Rq3ipsot1nrkW8ZMjBikF9udTE/KGZ0ZmbVbdPOTbaiN5CQ
9+Nbo6F9V8JaR2RtDztJ397vMHw9JC5939JAT4VU3djr03AQaToTEhSHPjqDxJ/aDo+7NcKhYEW1
7e6qbcPvjWac26J+LLOyDX4cUUcLB3LS6Bia440uHQe3XzdtFLoJftp450k77SbiNAOrdw5xsTic
J3GhgZTbKGpOBT5r5pXnDq8mG/aGYTqhVKS8b1CgPGW0EWhTYLnIEjYoIhWOmWif2ty7V5X83Mnj
iQJEbXkF9fECpQriC0sEk0ifB6FlQdg2cq0a9UOGGHqFKP1iqAfHVygw1xSWWCLFOUaMaIXyIV0n
yEC89Dw3JfZ7tAn7ni6PX4iG9pI5aAS4jos6oCEKtbOnLV29IkgoBHH753JFms7XQUuQiyQtgVC9
YgV9Ks7wnNyzHcqgH4pd0aCgHmLgLxEls5OOX9HQHGUvSNAC7YBbTfF1wn6csVkpytgsGsI3dIxb
vUsyvxF5GRQJ4+rYtXZeMi6R1hOG1Hwd55eJnjdrSgWcLNdlqGw87yXVGsxyTfo1Go5SINc1kvYq
NntStVKEq6bZlkcMozjmROpEt4Yu652Rac0RiV/nkxxerNt56DZkMsd7Lc73bSjlS27Xw2biwPg0
eO0tAxFsxYRzm6NoiDCPrIu69wALkGz9FZEf+uySoBV8Q+mewLjZn3B6QEfAz114JaPP6pJS+ZxE
sUNDUM+OQInsQNr1mgehvho85WyqSULJvW+zI+/SdHjIC8tvi7gKilF5T2zprRNsy2s1Ci8jcufM
WT+gUzrrqgTajYX01bZTv5pcgwtVyq7rM5WwkmHYdpVRnOuT4eP4EH4SESReDTvOu1egTi/SKmMt
oObciQEJcoTGU1juocsUMvg8avEZEIEolKfG7vWV3kj1PXXJSAGxQaiT7qZvWakXB7WsJDnwY+DO
7XhU87LcioUb0DnlEKQdxxCDEKlJlreWk2O9v6kmY1cOCufhFEVibubrXqKunrN8ugvz/Vwt/Rmh
yf5hsvXuXIn0QznM61mUh3gaOnWFs4z0AQtV0mCZw0YkusX+UDj+oM31V4KSG3/K7Ow8s+NLhSM2
4pYeNb6IcThjLNyoTnQ5FK+oZxA7VQKlbjZdkG9jv6IS+ZZEfbelaDNQiVk77AC7uKIV2qtBFVbz
qu5IY47twxDNvqMlF0qSPMxWYq85MR8yJdsnJN8VFiFW2Jj5fWgYulP/PjnuGBDRfEZpG+51GzP+
GM0pXnh6C7Jclyp7TCPOk969bxF3DCI8s7Phm6o1GDoJDrR6sqjd+LyO1Pe2y+81J5zXlQlajHK1
XFcWY2Ayi7VVEpM/lsgw24Bu2ZBCDtOmMzhjjI3YxTFoNqMVMMrEcGNK9XlMZrwXZex7VfuaqUTj
lBoLwGBk9qZDenTueexAch6eEycEZeR0mrZtuoRuaQ9taXTDdjO1s0X4gqBm7WyOAqUyP43z/Oja
Ai/EQGCfVeOHMDAKEYgKjmO0IDjH5Zge8ipO3xK0Hxu03SV/0IE16WDmWxGsBu3HTsSbGhvFfp6G
bKfEJohe5CMPFvriZ/Loi2s1AxM1SRKJrUsr2kyW1RDoNvq1VG8NxXwsyqy7S1U5ECj4WFKU7yuO
2Ju4J64uGnIyrSsWWSVz+rWV47rqhvDF60A+ODXGmAgBfsAEZ9N51QH5XUVD7x2UhnGkn4SYX8EM
gCP9NcXwLUvH2heaot42Uf+oTzZ7mXMD8nfbAxh+NKMq8a1WOafbWK5wQJeHQWOWbzSaDOqO3TIH
tLBHf7JBoENgJO5BIjv7Mj3EnroXI11hDOWVrqEOLptdzxqvqzLQEoLInOpYpBxKEVWbufXgJM0x
DBe7cI7OF9fhAFdrCrVuk6Mh8gET7KZMuys8QvxEMSxCJmQo4ThcwtTYxvBz2JyjoCZ1NZsaX23w
oS0Yqak6qkJZIydDO87L4IWXbixuwXi8TPTEvGlkbwU8maibxDTvuxw/scYxbk6VwMPpYePcX3nI
kcFbLHy0C5LI2eeZheVKsKjyClN/17t8W+nHkny4pRc/CUkuU7QzrauoTL7men02d3aAk4UuEDq4
OuJFcIrAUaJtEYpdmNQHdGjb3O0AAkYbYdsHtPTuVgNShBCQASaiMmhN5nwDbvWCBNBqlWFN2aJe
ua80m76APVj4+oTYNWJ4cDVcNebEhtZP9qUouW9LfYsc+0xT2c9Qnn6XZIIlTZVuLBLPw7KjOxnt
jUS/5KGm5CNPjVbLym48PM3knxbmTnbhOefGt7a7wW1yS6BYkHVhUBu3VZU/yzp6LAE71b27kV67
nxEIFpGydxr1orGKYFTSNiDNWw/GgUM2xrbN2DUo/9rpe5W5T1bOVsXakNnNc+W076YanlkDCv2w
OnZJvh10sVUScxtnhEkl9Tazhm8SEyJ29IM05fPc7EhN2lZNRDWPsrzwjkZ24c3Di5z0YxcdVfMm
sufravTORI5/z+w2Lq3ZNm6PtopcJZQZxgYWsmpsz1qT2maKxLnIklebWjcbM5SoRKIEVl2+6Y2+
oxEU1Nk5aRehjzvXCjwXOFJd8s9Mqv29zHiwqabN44Rprp+986apLiujvZYKIWZpdG4Tdwla4Moa
mXi2N0anjCu1GGkC55eYkXo0UPo5YLOgb3UjGBQ2k0Yl5o4FZ++RySrVTWjnj3BUz00KVavTzhzd
eUjM+J5cAWacEVGwk0YgocamlYirSlOfk4j8dlkZQDOYx0/CuHSmr/DNAsJUyX3rJlB1BLiNeIJL
76EH5OQ3vThMrboZSY/dCkO5loZ239RPzmgfYbx95Ukioq/PbnQ6WisSu7Ay5NDPhnh4w0rkrd06
2+ho6M7LiXi/si5286hfpKl6NdjzmvYiPJgO128oBhSmzrudWMT0iOkhUbzlRBEjHsJcsTyW0nse
qZVStjK1JKYUx+Q83hPHtK2VDDygl3S+bcqbMpHBpHaXzbiQG8RZxh4YIxJeoYFd6GbWPqRnhSrr
WcpLuDUXE+RtQ3GJ7KWX1hpPSziZxrLHntHC6NXrezG/ZfD0LOV9Ns4SxbpSQTERzrcse9fQ53bd
LM4rMETXOFe+jRXhEqr1UJDE4lvmtAZ76A98ujhULqwhWWduf6ADtZ6S+juh4tcjOJ2qftJT550e
0a5Iy7MoUceLSLNW8RBe1rSo8L0YBzZtTmuw8vokBg7E/8Zwk2hiryXOCm/Nt5KYXT/uqr1SGeQV
5o7uK0OHQlfZJjo0lSbetW37kjG1QpXpZxMpmZZK5p1LPJIPJuM1L4a9MkQXVktJOissNgbH9FXS
DdCR4sz1cWetFRUraTZI9LBx/V1J+1Wthy0/k3rDRNZdOxqreeLIPnD6wdhrgwtlyiEjNHfvwjp+
riGupJ0Ux0jTL+qmeZAzE4nRKIdDXdihH07WgwmZzheZZKpppG99bd5WYIm3ZZ+9xjq1pEHayZbK
9F7KyVnpYbNXCjgPuFCfoP09FxmRphTwGOsIGfUdsnALDq2QMkb1EKIT38zCFavEtd+iobpRu9IK
NOFetSmednqOwGCqDt+oADRiX2SmSuM5pR+I6JQ3qputdcjkapV2XgeVP3pWbJYBpTOLnePGwzaF
Vh1U3ThvVXfKN4msIBnVBZALbxxIdEzLQ96pjBGnJHzUtOgubnC6cT4el39NXGasxFCmKJBB8Wz4
cQhpVnDhqDq2d1cAPjKg5EHZmJlERte4Tf1x0G9Kt17FtrcOk65e5fArcQ68Gw48jhYcT15pQHaB
PBJlnNUb9KnluZPoHCaa1Agcl0bpKKd+E+PE8O0KylkiTVqWtN1ZH/aTXnCGjKhWxmq86kPse5Et
wyOcPKZaRq3oZ6Yoy01d1A1d+gGOrlNrex2a3coippqAmrHY20rScUT7GjF3cdV0M5k8G9kCu3GP
g8JBqdMPtlV8d9lrjal4iUPV3VVTBYKqSQdnNerypUiGhzAt94oJ7Qzk0WHu2NpwMK5y1Tjqksd8
LPUzStMcA/loBy0A24yZTK2YR9tihXO06k5oteqtYV3xjA8KHv6kLhRs2AukiV9TpxSu3I1Tasmr
lo/aesxkvvU4WwM6pwfDCAAwvSRufZ+kOdIVFbOk37qIgcDvLatHeJZG4fnUGcaqbWbbZ0zTUtfp
DyKM34RHz3vUzqRTXpg8iW4Xv0Y8aqWj3CVu5wRana1DojWwMW/iskVDPGtrC4IAGhzcGD3bcooM
nl5y1vpEraHVwb4qop2tDWcMsiLcwdOm1pQxEFhy/coqzzTNuEgp1Qq9PLRD8m562Zok5IOXGDtZ
xGdm84ZF637s3Cs5SB89yUa4ONNasZKCUYWAvpPI7iUkVLbLizdSqC+aPD7Lp+fIEX5VTteGGV2O
U/YEx+pYZ81uSV62K8sv4ESS+3NNMq9voMaGYR8HhFIekWxdGSjt605cRfKxGdObtHYrUmXnteXW
T3QVzL1DSbxMMTq2WMzxcAGMaJNHvbbJ0yk5Qo48DGFzARlvVcz5dB6O8jLXvWteyyC2uzu0EHjt
lHeTum82xOMQw45iMkoqVXKTjfgAJHOwh0a06hpsbEDDO1ol6OvhIj0TcIWFWGHdrbSjQgjzKmSf
IkXNO0u79F6iBPDnZhgPXZxcL9Hya0tFKJ2VzUUvyazQxHw7Q+XxFydANiqPfaldRmPo+HpFjraA
tOCXbfMUZaRsrHTtRvE6aFJt/qBXDWmlDS2IvKZ8F+RVoojHTwm7MYq/d1lb7UN18M4x1060clJD
bFJCStokuwLCzrboctgVm65yH4AC3uN4yYAdFNNZODt7gzAiGkNY/orYZmMwIAI5eMS3ukqRozOV
EWsrivbxHHNANJ1b3JC3aZI/kbL3vyC4PumnJSISScmf2vl3VfShl//jj//s5WtfcP/boHeROS1B
MBb63r+gNuoXNIEq/X3+A5t6Meb9fx0vhj3EV6jyNSDqOgqE/zbz7S+aRgQJ8khsdiouCvvfNPOR
qH5QOTg6rjZk3wifXIRR/Ht8wF8VKrU6TzSdAXNmpr0lTVk5OmlpTudCEOLtt47XguNwqunCKAtP
OzLSXOalCZgFRdeK706MHgGMiR1eRcUYPpDOrb7EQ1bfV2A+1LWuCwPEn9UY5SqOVL1c257sXytF
5/SgDIqNqUOHIbzytIYZQGZJcVljgJv9jkwRx49dB29ryAD3ysgBNu70plXr9aQ0xrNGXPD0tQyn
VntkEB5C9e0ktvuIqITxHH5Msvd489QA+43d3GMLRthKH1mz72kNQA5kZXU3UPgAw0pQhONaOr2N
k7qsavJ8mVyDeXGqWBF7Gw5yvaX7Wmmb0YbtddOZaAH9PoKbFgp2saMaRcV5xBvXbph29xjR5AQ9
ZYy79k1Jx7nZuDb9yxXZXdklYzdjO3ROklxJzQSiTOyw1uZrrx+NYt7Aa5TTZSuW4tqiPsb628zS
C2YRJy7M18wKj5SeJU3CxhF3OQbehPExyd2buaFyxh9XFbL7VsE6jnwNbPK9RWfsAqgQIScbFjns
fDjLInG9mC2/eVESIuAwh/I7av/oTBbOiCihZcrb9GA+/cbMBthfUrOKlVtE38ww5KRMlmFHsro0
4S2oRa65m4lRBQKAMm1v6fV71taKPAnrpalCcLYJG52v6N7MESi0ZnU7UaodoVnAo4tkjXSgURm0
+9YURt9F2EX1SmQ9T0HLPB0HnaUwvADmmnag3ObmWyfZcreDZ+HS6/o0QSKhxjiqZxWO5KprOu8+
zVHFkMqRKMx+C1zeM9ATO4jqJnzqsMFAUETL+Uqe3VnijWW95Y2kUVOGIrttJAPRFZiehUcHxIhT
Oy3FC3QZ6qPuVmw9GUiY2Jf4I0dm8oNzbxucgqCPOoyXACjHk2+0UfENJ3YnA33WJ/YlLxxrX3db
usy9XdsXc9Ik73PipkwSmMFeY21MjDVk7Ootd2mSRjTRqCOQfjKLKay+W4N3KZ8wh/dvpKOagMxi
zl26TJJuP0FPfYu8NL6aiJ8gN56yWQE/bNAZ02OFLqis7YncIolLbAWKJTEW7FK0lxnKG2CmRDye
DUkSMwmx2lkBNVcql3ppmRANx3SYgtToh30665LNuyWluFCJQKJoB7m3wpnIdN3oVYXRYMevikE8
fzE8JXumI1JR4SaZDh4Zt9VbPhn0yc3C7YNUrRxcYuQehju30mWBSmWEC+AmuocDEmtBBMVVt2+N
1AQIyHS9f2tn12vWjkn632b2cJF5o4wtn3twrK07qK3uT6Todj6hzHFEsdUr96QzN4o/yCR8h4/h
NZsJF1h7nGcV+2ypGT1U3XIsrmehxOcmR64ySOc8fR9jM7uPcy+Gec1zDy21LgqmUh009a6e7O1M
9x8aV6vmr0LEzQtPzKiuEWO7Fap5QKDcclgfnI5208oYI5ttPKUvMVdoVegJEIS0KrRSOTNBDr4P
P3zTWiTtY6UJmE4mA0NACzBJIjrKIB92DqCFarUALshYAvmwLb04l4EhRzC6Vm5ne7uCsfZTfve/
gf1/aLL9aYc/fxVt0iei+zCyX/7Oz23eNr5YzN0dJgEqZzF1EdP+3OYt+wuT+kWybRAGhwGHSuLv
kb2mfiGXysFZjsnC8diK/zuy19Uv1sKbw77CwJ8y4d/N7KkXftUy6iy1qrWM/qHkIZM/3eWhvOVl
ljmjX2YOgkKm7Pc8li3lu+BoPfcDBWbXoCJr+p62YzWnrxiAne9NE3+mCD7RkC4fRaNq4a40xJWc
Pz4WHCXDTNrUyUTlHHU79MkzndRE7MifdyL6sUzbMjcKvzYjMPBffrSrn9rN/xsb4KLjRGeOn2X5
IXC5mSdiZPo9tFKYWQWspQ9uDzI7LMf3dHQ3bUQ58ueLnShyl4tZ3Cp4AhTuhnnqigAYx36VuXWQ
K+YUTLF45XydfSJp/+eLwHYgG2mxBZzcUSw5VeaWUgc6ci1aRilRZuzot3++laUG/EUJq1ODEhtG
LtdyK5AkTmvETvYVUsOekqa6Bm2eMEtq7oCvvkfajNar3ruyoEHhrf98XZOX4/TClMYMpMnjxle1
KGF+LU4BQLdK1AMZ54RPN5HBMZmf2eA2j1AVSCIJdXpBUP7VVyOc53M0Bt5dTFqwsWLvBpsn0iIN
QqtBwGc0g3s/gWVigyq88TExZD2vTF2h6lQYosxgEHVpBp49977bjcZd3yHvjVvU+0BJAXq3zPjC
fVNO8wWzWEffoxKAJqbrnc5S3CqcA6WI4DFy9HOgsbemQNNXJMoDMuKHlq8s2jEKszOMnMKhEZBa
DEGMukOAMtlWP/7bB3Ap3fAHejDLsXZqy5rwi365supKgbxCQETZZefglcSaJIHPwolOtEA8G5wZ
wC3hNeLIgvXt41WAIneF1mvALdW+AXoMonVWIaZBH1A3coYi+Odn4sRSsVzP5qVazG8suJZzInS3
laK2oCP3ASIofjlRGpziG5OKLlVXxCzQA5yI3PzzRf/hJnGLGazeFrps3TqxBHleDPvCDmmGZuKq
Q3y362OghIPhXZVTkn9yi7+91Ms2glILYxorNkr7j18puNxFxeeKwIlTCPftoKGGGj/zf5w4OFkN
PU58/HaswSab1o+T4S/PR6/VqPVZuILBysoXXBq6xfigZgzSVIl758r6qIiWqdwcAQH2p8YpNmXC
GWwFidW5sydpXSYdVsift/+/KoMqgwXs/w6U/1llvJYf4T8//tLPMkMxvxDricMOaw6PxqLy+7vO
UDS0gbaLvI930MFps7wYfxUayAYXOyfWbgBBsHV/wf9ouIIBELiL11Nflnf933QTPj64FjnmLAG4
1AnG4yX9LZ5at8HcSJG8JO7QrHKm6sxqWJ9/+U7+YRP/6AH56yLIqlzDpAVincYQmkXhROoYvQxu
Fu/KqUfymyjKQa0H+5O3/h9vh+g1JI5ItA33ZAGNLNB23uQ9axOD8kUYJm/6qYQu8ecb+v0yOvjc
xYqKg5hf7uQyM0eOlGb1k9HIwkWYUYi7aopl+Mn39rHuWr43LuNh6GVZsSze94+rik6ct4so8mmO
i3SV4p58jHDe0bzQNfDhCpupA2s4K6fiEw/UP10YwSjuPuLD2MhPCr6MB1C0pvpkFCQ0QKmBIKt2
y4Q6azi8ZAXqH0AmF5OSNJ8YUz/WLT9vGXcbDOTFzMbr8vGWq4Q2U6vNT40Od/l+RHMW+oPN5GdT
CTb+HYRCkyhY2rj5puI47awrt4Zk8uff9/cHVtdsSG0YgJ1lnzz5FDaNmnyu9SccseYyc7wD78zs
DWPFv76QZ1vsjKqN0Yz96uQXZvRCJHFsPCl9hgJeWM0a+BM86ZEG8J9viaqZr+6/JSFfrc3yw/8N
Lwy3uHsqAS5tRRnUJr6Y8bLl/mQmMR4jFPGMtqq6uE3aYRGoxxlISn2S4YHoPWbiql24dFQmezZW
BKNA7uj64f+xdybLcWNpln6VttojDPcCF4NZVy98dtLpnEVKGxhJUZjnGU/fH5TKKtHFJDty1YtK
S0vLyAwFAAfu9P/nfCcYVlnuRc8eeh/EbZVlPKX9HC/gA7zIllNWZt7KmoY4X3eMkWnRjZN0FrIK
HbXU0JNhTyozSvqORwrNoqKcxNLs1eLFAedNWEU3BS65SBEdHUPESMWQdnbICqG1alsND1h97qEa
uXDU1B7CCY/WJlWxE276si2enJTd/UWtuV52jTkqeDAsbEC4YQc930maaZzPowhDUiyMjkYvaNSN
WfUODTcLsBSBZsK8tbqMzpuUZlOsi5GSxDLtp9hd6mCQvrPVidQ60aMEbTQI+7ux63UA00Wl0ecD
Ogs2iISfPbyoQF9OGsD7ZVmpwiKaJA93vu+buKJab6SAqYaxu7OhAxuYjcjVw3gYdt8CLQu+Vzru
o4VXhRK9ngI14D2JytH9ZwQr3s3UYTc6dq3ltcthqBwrWAoLZXEGs0ojxvisbKBs67emE0EiWwFs
R0uQt1ZtRQvhQRJ0OU3ZNMniK0+FcdUTCaUlAJ/theE1jdDWY1FUXbEwix5PGWlVSquqr0WRh5Fx
LSezcNKd3qu0vgHULxBwJlGiedZtn7t5M2zhDVXjsjEoCIbnqahiUjConHbERVKWw/zg4NfS/Jzi
XQrPrHHu0oQdN4hcjf2o0De+HfLyYW2rAJ0n+PI8QdVtwYngNNF1RmsuQtNuCxLNSvxm3p5CmeOi
DOSY3txhkJjiYUGyQfVjqgyUmREbN1Iyu6GpCo8cQnhf4xXUw8giMMUojCraoj5SfbpQqa5l2X0d
VFFerhRQa0NRwMRUtTINLoUaNqQguYcKhaWkbUo9PaLAivVzoG2WviVarvrRj3kPFs2onAvCHvxi
T/Kp82AQg1YsG9NKXqMEAf0PkixgL9djAskFuFIBONnvtMvGSUJvOzDrBV+IXZIIYZ1Ml1u7Ipz9
ystVd82yoOj7FT5HIVFm0dchJ8lvS1HLUUgQzUnwY8h+yB8CKYp2G0wAjQ5YZ2g8hQhXAQSr+cge
Zb6IzkUWlI8Wcm8woRNlzbWYLKEtG+Fmcqv1g108+0E8NKDTjWFaDZRB+FvNQR8G9Fp+6z+iEu+q
DUw8T7uHLtcZd2LqPO8ybFqRbJwRE9djNMbKuEMppQffCX4prZc6LA1EDUlK7ma9UC3otocyF64W
LQaGu3sR6aUVY9hsIre56NwmTbDo6A0pkViUqy66j6ewIkADcrfd340GeSKky+U+ojJNxytx0HB7
8S4DnJT0Aayr0aEkt3YsrXUWWd8l17VCSLkQgOcwKSpZjguhUSJfAy200CS0hTz0SYEupqDify0Q
UV6BbkeBMWBIdhHfY5hbmcpTWP1VKH60JT/opg6xjy+zujOTpQH7elxhFbFIxei74CJlZoGXLtA7
bYuwZoUN0yEFwz5Y3rUPdPRLPdAXAPg5HzlDLSf9L0mtWVrhhw5kFpMoH8+31X2uTSVBYH5q+is3
n6p+00G7szaSLiNGz6wlTwm7UXBBAHP4tR57A71REA1XwgyUgahToxOBsEzrwbwDOFs4mUovOWYw
tYsxVF8yCGTfnAYHEyI7zfuqyyh/aRO9uxsU+RuAI2X0GpgTYpWgDutvlqbrFwWxIfTamxDVRNs2
erDuEWV8zXl91apUkV3g9ao1tUAU4H5TbhbGqwwx9jmhzA1d+6yvH+q+Dr6OjkqfA4lonfUjK5+b
NMfrZIV9vi+GjLzCwJL9MRvElO5jzcSOh+DBwTZqTOEzeG513ZUjYlitNZ4iaODwzhz015gsyvAW
9nr9DUmsed/qWv/CDBVF67wNXWfFMifCZWTDxEYo6libftSndkFKnP1j8AeHvsTs1VoMZW8gygMi
xRcIFF0jThPy3STNbOAiGCkWBXtFah5qSuKF03tC2/DQqH7TyY2bbcLgIOjUbkZ67UB3GX6tHM0V
JYhSUIWm20+oT38ONssar0Zswj/aMG4Otdb1t8hN8n4FINpByBK3Mrlg6HhHOOCSVDPToSuXuZDh
mWg5DK4cZzZpTKySuBkjZ3iBV20Du0QkSYVoiv2XMbKJjGzcwMA2OWrMhRDKmoh+jsqPSQ1DFwZC
XzxXvSJQDD8N76UhgevJwj4sVrnFNmNjjJnq0IPbRLtMOrKXlT8Vvbfl764SGoQICtZxmrcHXHid
RVBZnUV4bbz4kSGTiS0aGRkspVenoBGThv6MLQuFYi8cps3PfdH/HF3/Q35cIF/XPflXWfh7ffzn
H/nHwdWQ9LM5XbI/5SRFEZpz8C+YFfktoBoMx8ZJiHdtTn35Z31cqr8gUIDNAeNkc5qcfWj/tLT9
PNPagHtoorPXUJys/46n7ecm/Lf9LOcujszsmbkZ9ul0wt8eFcifAqg9YLb1kaGWRXFnDnjPkctn
2ritFFjFeStMX4r4khYH/SVlu/Ac0H38mOix+22QzviiEcmEVciV2CuduJT7vAgvu1YjqCFHPBhn
Dd2niPAWK1zRenym5GJsVGSeZQ2NRkIg18DRV1Gj7riW2hKriY+o2sx7shWCzvNIto9tVV61vmEt
WcaDlTkgcadhdme0NMaMoTK/pAhm1oEejcnKp5ivrz1t7Notwr0muItS6X2vQjHUy9Bskvx2CAiP
B4fJZnxhxokDnThB/JJgIdM15ROkyTb/6Gc24r6waq40WHTxQo5DKreO13f1YuhU6SNzMbL2Tmg1
2a4hO7VwzcZedN/NsmQrp9UdSsIq9APk5xqEAQKkvJk6XQgR4N9idrzIA3wybCc0npUGVvfQmsbo
EkCOPJSuYYcWEC9CtpbVgCDHL1r/OjBVfxHUcYBGzMntRVXA/1hBI3DSdaF5/h17lrI9zqTTLVF6
lbbMdce/IBV5+CI5LKxz10ov+kRsufZ1q9Cp2jlEFH/UqSrqWr2TfY72GI1ZH6OHHAuUhZBY3D0c
ShraxB3siJZakgG6yKJw5bfBzgxHxP42Puq+tM1zrNjrIk5obEfnTRXflXZJV9urbl2tKRAVTtM1
qToEs2jhw6Tc4EIGQbSlTutqyyi1ZLZqRlMvluWI7eLBqTQ3vSc/j/Yx7IUg9zE+uc24IlXHIN7l
789mH8K14Vy+5DQyeG/N/7kIXyp63j+a/z1Pl//9v7/9S5ymv2bT2RX75i+wYqC3uW5fq/HmtW6T
5p8Dev47/1//z18wvbuxeP3P/8AOlbFc3Lz6YZ69mZoEE9C/LsTdJnn3elKGk/Mf+SXq+dnTo7XD
hAVQ72eC/T9mM2H8BciIegNslLnrMxdZfs1mpvWXw0mZaY7/cDkxUyb4NZmZ6i8IObM3l3/PtJy/
N5dRxH1zOLdnBqB0dDic8LDmks9JxWWok84aWhUuc02Lv7SJ7b20OqGnMzqqzBace4harEv01hti
2csbPcCVtlWDKBt0OPjFUVv3mKJMLEw7rHGNWPucXi7ZEpNiNXMTnms/C/Bk2pN2LETQjTs98XwJ
i6JGXAkJCfvNKEI0xmbDniVFp3ZWR2SBttLYmgUK0W0WxOG9TxcuJwcSu/SmT0vGlOpC58YmZ/sW
9Ronjq4yoEi0+I35x4AYtBZpFjkXANwGYxVa2AyXkGZM/F/4P70FbloC22PDiy9bHz/RolZ4V3eB
hegZL3EojnmBb3QlW0Q1nqM3KfQOsHa9aWOR4vXJJxGxp0MJHeHV0TI31/elMOdtr19O5OL6AxLQ
0Qzcg9l41cGwHOgmg5BYKnnKEQVChq/Ik2S0swmq83oztCwueIVCPFWJlgBf8ZCDN5uhyprHyPeF
Bi0frM6uJEkFP/UUDY8ciMsbI+NVLspWh7IzjnH36LWGma7pS1WPqa/MryAC8N74Q/8tLt3yEk0j
06zAYgzqkAwIbUOAMlMugsyjAfWYaOkaZVC38NxpV6B5aIo5V6FBWuj69TnWKHZ2uCHRy25c0pwp
VF3a3mM6XFVmco7pFVm3vwqgrnAXWWkhCyLYkDzTtWuuxlBusMg+OUF2rYtDjueTmOQH0EsWWdlT
c5yYIV2UXlJxDpSpjY80fZ40ee94oVyqtOVAVF6qMWWyw0Wqmq2VTpdD296RA3UWaOJLUpNq0F+x
3CQWyteyQcusP4Ztdkg7mESTcwkPgZ8YRVro7UWn6csenZUX1I8lUh3m6GPZs5yb5TUnuYXV4+vD
Jbwt4UMIma97+ywfUCn7LR5pS26IsEF+ia6siYvDBMhpK435GILwJEI/O+N25B1hccathTroJdLr
PXjvhG059sTATjh05nCoPeKlOI6INWUd+zZGpNwtC6gPE7UhZa47MWqPAKRglpftDxlXSNeiK+U4
xXmm6gjyTN3f1aODGC/etF57FvhddUT6AR7MRjdV7hv3gL58VffVjSk5aBrTajLdB1c86eNxxKkd
uythFstef+CYvRbe+JDE5jqteJHwwqV3NSL9mRIdSb47rUPZ3FppTSBmunB1eDK40JrpG86MaxjK
t4bdb0Cg44MiOKwwVlo6oLA7EsO7QZKznN2ONasX8+SKeM1N3JSb0LHOnQATyuzN0yK8EZwbMm1T
Rurg1NHKRUWV6NlOGehVyXekSFTt8ia/bTV0Ny8Sc6IBbcUfHyVZV6RKvNhRAHDoPPSSTUcwqDvs
QuG/BJbNbRG5NTZahmCm+xqYxJ743tIObntX3JUc8raB6T5rmvvEp4bSbWREoFRSpUxXWnzdu+Z8
+C/v7DJBEtfjgpuRITCErtPBxrNDulJp9UxU2aPVNIfO5Bg2Wjgmh2iTNoXcI+oCiDJtiZMbVkPo
raNaXbahtiWN+BV3L5ops5XyOqwUAVHEZi5zP74KTWft9dASOM5PuuFtyR4lrA7j0kaEKj4fkna4
GfhH92X31dYQQTtRdzFG+Mmm+IHN8zanhsXRRtvWcbtXk3M72y8Aam6kS092utTD8MxNcF+SI52T
QU+8fHIkmvvZBVxe45pbEFWPd8dAK4JYEwr2BojKWdxV1mbyGK71o9EJCA7Dzs7S6Bbk1NYc3ZWZ
GteFHV7q6UGF+sGPnW3RJXdDbh/RbpoKR5+N67Qoq1tA4TdS6/em06xFfaWN9YRY/6a3ugM5ZGyD
n7ouYw2q2+o2sacLEtgWmu9/AZd0I/szt682XWXfN+yuihSIOAnZstkOPQ3/sOiHc3862NQQKi0l
hiQKL9G9HAiKPZD9tDMRvud4r8fyGg7WIre0g0qntQsOQO5Sozr0aE2XcY5ors5SrEZY9uwIE0A0
9wVsyEZgSV28Im5XyU1E8DC5sSOTSpI2+A2NTSu9H4gs9xGkFgLSvPOM6JqnlGrQSu8c9C3lpd3R
/Z80crDirrs3+9QlMhX4BNRqPyaRz8IJ38MhqrZTUxxAdm9VCOwVNmBD3Usdau+lSvSD6EmxzfJN
g1KOPsJSRcO6wp0YBnI7xe1zGaqDPlpXAre/NKaN2eMRgpoh1fMk0cRml/ZwCSprMdVX7CVp3Z+b
lE8to8ayEOzcPPVwEmtm8GRMjYFcv69yjDz1ZexBgUqA4I96/xQW9cG0zcdpVrpP7SMKlPMWIzS+
FthslknpItygJ2JuHYBZpPuyz9atb931ZiIfnB68jbQPWsaBIS4u03aebDGQ37eV+oq3WzLMXkob
m6bePE9Vu+lrLX+u0NLU9pdOx25OZ3vhSLGoPQxLNdtushRZeaucbG4o3HWoX41Yf1bjdOWKfUqV
Ar8OgyxfaXmwbPR67djpDr0ts2D4FFrVk6T8TnPqcnLkhWyGHTkJCyEwEzSWCV3DP/joEVu/d3e+
ra+1DoObHj5Wms37ig9+X4prMs1X2vhF1xv8LAPpJUcos9VCp0q1psmmKsIHXHPYZY5ipHIEwji1
G43H2vOdc6xNe6ygF4Nd/VAsa7Eg13EoKaGYWHlHvPTzWhrTRXUuRUV+BbHmbfuFvtOZn8M+d0b3
uvGuHN9+GKJ4X7rw8XBNDMMz9CVwkvkAkL1YR4piph9sSyM8i1z/jhijaCHxLqZTtGnNOdY0IDxv
xCdWRfoDADe2/sUqjAosBvWxbXB9a4ykvNnHI468ycB077bffTpFS6XCi9ppz/oCA4NBLjGeKNQh
o7hTSM6wvkAINBozXzm1OviGtzds1oMUVWe1Y7sVHCOeDU9sE7tbXPn6lU8oIa6IRSjWE2EaHpQl
ZC8rku+ICE+Zc4en1LIWSHEX5nibQLpAH43k9ZsROVwl+1pgBOzc8caxyqUxfjPm8ug0J+B112Ed
rSMzRxb3VWUd+zWS54bwWDrZsgsOCWbF0MqW2JcsJb63lo+lQu7jThzwkZ+RAsdvMgdvKWIlnaVd
c5oPs41KxZqYhwU4riu3VWvk7EsDI0fjkCxh5iTY40QLv07FQxDVY7mowvQy1ARrlETLYm4IkKI9
iEctGWtmCxgbaWs78OIaySuzzpzAZ2+e1v4ulGSvS301djzoeE4p97Eq1W0vde9BFazHQbRjV7Kr
lGBHKpaJpa2DaSST/aU1cYumWbcp/O8zu2Ya20XF7lFP6uW8uA7GSJFyXA5Tvs486nSWxedJ2iaF
y3sh7PWEinfjVNc9++7rMBqtVYfFrZwKbDWFQrBbGhdFLL905Sv9tu2YX3b6eVo0axppKzfBTBeZ
m6R4doZhbQUHu3sa8vVIrdSrwSvAbkstQgVfPdXt4/SyLoIz1eTntZ74j10WbOtuWCVjiTOT0ueY
ekz6ct2Y5i0tp1XW+HsLrIJI+vbVVA7zTlOsyqSBWxCRMzmRLePn/trwOWHEnGfA4oQ2Rwia8FRJ
teyK8B0ahLL5EvZluYfHjbw+wvKP6jYYdeqpApaE3Ri3ZPqwc1pl+KR6KIMgNJZByf3lkXqy660i
eCbEUTCMS7e3v9cWkTGafqdQybskUeCICxpWccxo0m4KMEocnCa7fgaDssSy+x3CUn+dpVgsgNCM
nrkZfe/MtF9NZ/xWVmcGdDaPdl7anUMZuhiF2oVjq65J91jqE0ZX+Zoira5zfIFVQIeOrVDmcoTQ
MYu2jCBilHbkgy/JLlqXVbSe9zvSoi9rTZs2kLRAo7tw4EWpdB8Mz31CDGpkXEQBsR2Fu60Tte2q
17kuo0JjZXkvXjB7+vuNb/TLKDGXEaYznMXnPj12i8QJSrIb0d3U9g4JNfdKLg/5l0RSfiFPgcXF
vpagbSThMbnMLqhXLVrH3pl+vJm6HwZi6E6OdxiOiWXRDw6T5dFMgUgZnD376kpAS0LzV0J0ivD7
G8aqFtr1aAVPop0z2XpijCsYbAujCwFcgKkYXdgHk6fdGhMpZrY6ADL8RhM13fmRvRvKwtvHlt+s
jEkjogSZagYQRESPiX2T0BhI6MiKGISEppXYXJLqiSI4QDrnKpvxJ/GZiKorz9PtNdFHxtx18bOz
DEqP42cXRkFsW0D4u7BGTuJ0Fn2x0Eaq5AZBRDRvA5J4PLY/Wb3CdBwSIYyrIbrw0eUb+M7L0qy3
HbW+RShtQdJW/w1Cnn8ns2o3sVVMORb7xF/EEdOAkejrSuK21ABGLozsTjLSU84f2GfQgAmicYKw
O0skp0BONwdZMQabMNyFCnKtq2r8qyq5TcfIK9cWTFLW3slE5ydWU1olNGNZN3R3/G7HFEFh71dn
op8acvxa8tX9XHvVgIKuQ6EdiGh6KWtvS7aP4vXT3O3h1VpOMK7K0j+PDA9jgKk547KImWicciDj
C7F/lWTbrt1g8+9QFhnnWEj2Zku8Xe1ctGb1kI3jDtfwYnSIUppKXDVAo5bSrZ9Sv9vapdRWoyhd
GDxIFqKlIj1x3fhRfFUaEc0t4AbExNv2LinSVVZZ29E5NNDNF7bVEjzp35iZbu3D4rqot21QWOvO
Ay6R762x/TGF+/ndtZvJKeaseUL2GEhVhOOELc/wJXBdrybAz6m/hmXZ9Yuw9ZofnjQ9uRv7Hvs+
ZLcKfgqawJTwUqzNK4zCurXQhlZj9zW5/KGxz/EIxmI0L1vAg7SqZZPy/JlIV2mQ5O6RIGcXxFMp
hotWOm24T9mzPnqeGPydrwZP31q5RSuqKcviskuHQlvlUyIOXlay+uBPSpC7EhcGc0OM9hW1ec4F
sgAlQgcmdR/7iZPFtmqw4iyr3IFFGZnTzEiiZzXv/NpcrmtL4hAtA0deZVTQuB3NjnUekzSGv1+h
/Jd1xzdVyA/rmG8Klv9/VCipP3xUoTx7yv7XxdP4+qaq+fPP/FIK2n9hOMQ+YIMutufwPwQ8v4yH
7l86ZO9ZB4aY8KcI9L+KlDa+Q4va4az0tt/mh9j6X46kQ2LRkqF2+c/a7C/B3kcAQdt4U55UyPbQ
JjmCTQLGBt04zV4ITb+oSw2Ac2qhUVnW+ejvo06Ym9qy412QeMBwfBgm3brSqvZY+qoNz/VJX3Fk
9SHl7jQgSFToPFStbDNAei+Cpk8pp5gBJUCsFuEDapYZ/I396VsCgN2Gv4PTfjFEOlrwQbCLQMDh
t1Q8VId7KZ+A3MrCuLL0cPghzkuyzQbBHGcUDPEWo952QuXFXtYssqdoalAAEVjX3jYKwgetTZre
Ya3f9yD50m0Hne281/SpWlGEGzf1VEoaB1nck5xW1cEZZM3oRfbT3lFWnS4jOfhnxYBkejlaRfvF
EvBZV7giSyLG57MbbbAEi09zR2c7RfwgpxV4JZoNnhVv4Nzm5NcBaNpMVMmekLzhzUtbNuZjWcun
oYiabxly3l3em7CKwKHu/mcY/sP5SwH9o2G4Re7w+gSBt66f2t8bDD//3K+hSFOAYYP9x9Z5UT+t
PP8cisKiw4m5QjcsDClIFBkqv/oFQv5l0VLEMwzKHl3tPIB/9QvwDf2XXvdvD8a3Y9GmPM14p+lg
S4fTmZzFqb+JwIfSGzvhRZe+jhV3adXNrOeQiL7Il5brglr3PUxBKtS//UzviHjF3E/9rd/687qE
8GF7prkraOC+vS4Hj7zs6I4G/toEIYmFEuhukwHzO1hh+kqFYF17DFXXiB///qXpN0tLst/ScWef
XHr0qOz1ZXUJmKo6T6MComHkZtPGjUJwO2ZpB/6FMxFoSLw5RkYOPsQ18PdK/x9qAdYd/zV/70c4
mQjnHwE5rMvNqFnW/XOi/O3H70XtW+YYXKKUYfFlfpHJqk5MHCk9O8EZKDGJapXgN37u86q2FxEt
EqRbLnrkpW84wbmM8FUuYEkW5SdvaFalnrwgmlLM1YjRiHOb+/K/fxiZG2vWMLlHLAiix4HogKc0
uyq9H4cGWLBAhpqfd7LJik/k0PM/+PTC9PRt3hG6AFabtxdWo2POjc1LPJnyOVdt/jzQpl15cgjP
EpGKhw56/JXmlvkX3Yo+i0GbX/4fV59XR54Yb96p04OE0NpSNXmJeFu/hNbQPOP2JzS5kZ+lkfwh
++blo5V38ONZVGBn89/vP7ARBEM5ad6RYHv93hF1uRNpK7Yff+zvPY4CPqAccwYAq5Ph3eWKY65n
HH0PvHcCl/1+8HV93VCWu//4Su89Dpl4WBbZbOBdoVv6++MknVRNaNB1E1Z7V9YWxU4srvuPL/Le
4+AFY7pi70Af9eQ3a2MVyzoJLzNWOI7OKkj3ulmaN1HejOcfX+q958E4jruJaYJ4s3ns/jY2yUPx
CC+JL81qatcdFmJYcX7bDst/4zI2fUXaIXxu1skwa1y84k0c8mPFE+qMwgeXRvX944v8tHqdfNVY
LtGeM5oxgjgsar8/TF/kfoFe5DIPdc5AaBC6bJN5tbsUpl09EjbbUDOalL7KhkYy80ZOSrupABtB
00IMf88aOYvH6WvN1lcksvSpTx96SqDJpPD06yar9rE/6btOg77w8UPPz3T6zGSk/Qy+NqlDn9gq
SH6gH1yKowTCytGY7I42zx6CJH4e3Ors42u987FYksVT2cRTEbN3MmfZjUqB7g/H3ov9vY0Se6Ub
vvpsuZj/KSdPZLFtt0nYtCw8tCdffwRPw9UTeYQ+Kc/S2srA7xXBio8rpxOr18uS8+RaYh6hmutF
6lFZk7auzMg4TK0GBTRMvLuybGitA8BEH6xX4BK1KLpRLV3Qj3+S+WZObxbb4Sz3wjeH5/jtJ0eH
qyillEeLOsLllHfFs+Ur1Pmj6VKv83W03rq6+fia7ywdrBv/fc2TOagJ9KGNGvMYSe5pGfZgnoNh
SM8LB9dAYBRQ6uDwE9QiVDIekK5r1x/fwHvfAQoOrImzOwIJ5duHRv3ghkwqR9tr0OITMHQxBEH4
ycd2Ytz7OXwYNg4eas5qaErmu/htaiIMphQoxo7sKwxj3Q65bFcyEFCaJFWCRyT0wVetqOvb1p0B
gpPB5n9RWVRBzUjX/BXpHpYGsSHVPktoE+/9AAw6ji1Eov4ZsTUJGRVuaR75jinkVnlwg2g3eUZZ
INdTXIVfSrJwVgJAbL5gHR8eUSSLNXWnkP/mulehN4gfNNQ+i2v9uZ88/RzdObKShZAB5Jx8Gh3a
KpCk+rENI3FmB7mMyLPuurO6qwkDVkN421Z1/tXKIFJXcLUejLqBURWW9SgWCXv4teVXcj+QEHOW
pVpx9/c/HCxmZHqyIUa4c3J7HPqoyFr6UatUtsUQXFECctpPjFjvzIjIKMmLRYPEOzpdPf1R+Aio
u2NaiC5elQ2oyVSn8BVOXmNusgi028dP9d66g0YTl80s0qQGMa/nv32pxdT16Dfr40BZ6pzIbUn6
c2R+q6xeXvVVBkl0EOhDQG4iADRDAa1a6d2tNxni31hzGJKSYeMATiJx+e2txDlZHIFTHRNfs9ZT
2P7Q5ZB8smd493lnkxsZiHO+9enRgnB4hEdBfUQ4opb9zK1GEQp2Mw8Mat30JDlc1CUbCY96Wks0
N8g7stzXWVXpn/z27ywWeEFZapUxc51Ol7+qqewq1KpjH3BWSKX4Wkzta+/oz95MBpymbW0bny1Q
74x+Gppo3xj6OqeHkzk/LhyrVnlxNHp67VpRQX2Horg0hdsQxCz2Zoa+uwXoOiTTgzbPk0Z7rUbS
IUT+zZ/3HB9/f+/ezzwR8cnjFD+N35sMp8ThkcGR9as9nzd9J2BXnzz1nxcBJ2Gy7vzcAaCXefth
AZGuaI+Xx3SQwX2oh/WdCHLrbz/JbHmXfFIOZwZTne5GsaCmpeqPKWXuF6O34rNJwX/8+Of6c3fN
RRysqDA65urgyf4i03BvKKs/Nnovb4tmasCsThmZQZ2i0fzxtX7aTd9OyBxKKE1S36ABR0Hy7c82
EufTU6472glMh4XpmMh5BxV+MephmGhDOdjlisi4J4O63Q+cXJ5GIYMzYBEXPl2nYqXZnUu4ewOH
eNE3Iziv2qiLz8K3/yhU8HMry0YcTn2EGfqPeUMpbzQ8iQliQJ0IKEVMK93twnMiXBAF0sSmdw0Y
ITXQk9Ua/9nQhfBrAOl/8xuY74RzAiMMXhwa9ZMPLTaGxAnK8Uj4CPxcZcerSQ/1T97L6Tcwn0iF
0BVhScxjPPfJa3EcX2v89thnVbzExNdfWIgPTTIoPwkZnuWzbzaIP680n3vZwVicA06u1Fap0SOC
Y9w01TWmxogmOtiWM7xkxibE7rRAwmJvSXe4rkgbvMpUr70ivXPPCpKsPll//9hTndzNqf4/tAF3
yrw5hmZdX7CIZFel7NsrXe8vSuhu69Ifg3tUh8ukHacz+iHdZnQGsbMtH+R5LjVyOz8eIfPz/z5A
Tu/oZIDgNwyjyquOE4VkRJNCfPeSOrnuMTAvvJjElQbEDvKfAK9ZQeLBx1c/ndXmqwMNQe8nUT5T
o3j7HbRZSPNI1Uc7Ff3Swfu5DGv1K/j9XxbATs8IPy/CVDO3KkyXVtDbi3idVlZJzCdQNPImR/tP
u3m8QOC/5fOmUd5nw+Hjx/pjhZ4viSyb6XrmKlITeXvJhEjHyW1I/6rR/i4A7soDCOvp1nHx+PEr
k9i5lOQNsj1wwpuIMD+x4tCMis0Q2Ag/GW3vDgJwSAxpjsI225K3t2MQ1adoM3Bi8d3zqUsp5gHs
JXTDi7RH5jexwPxi793MxLyHWWHOnNQ3HAyyqxxG79Mnv878g59+c+xbZvQkBBL+9fZ20JM5uWU0
ME9HjfjoPKi/ohtCewIhDf0lHpQeSPZYl+uBUhAp03ZhvRY4u8szrQhdPP3oyNRC89p2G8GCI2Em
0UV3ZqZl/PrJvc7f/+m9MjEzJTIZss05mT9YNfR8yNMj9F2A/Ab4yplGPDm8rx58BMbpBqU1MWhB
uXRrvblqlW+/GhN+yQVvMrVWH9/QeyNmPpbRPEMO8gdsAM8oXLeuOAqtnAgJaPV+a4mk7f6dTwbn
gYPnyWbbYZ0MmsQxsghEIM9tZJz4mM0j9L1GwqYqzpCWY4XbAxE38Mlb7USaRxDTTCpKIzmGSNjT
Gf+N5ODjh39n2YDswMlPmmz8/rgpp6l8CZAP4dfoHvBIJdedCIJvIUa924+v9M7P7Joc33F8uZyW
TidqO/DM2Eu0i3y0hz0COAuoc6l9Mk28Mw6oMoJsw4tB78U03o4Dm005XAznosBMvQNr0JLs5BrX
cVwQDeZ2WbL7+KHe2WXAYIHUJNiASTarJxckgrFLq767qENZPxLf2phwD3qUJL3TmqAsAzhXtBFd
osXcqAP/bYh+/J4Rkxh+8iaZd04HFnsy+k0zMwMnCz2Stw/P6SlAVFhcGLhwSfroQQWvDfoMj0M1
uY8K/OO95Sq6EUHM7uvFNJG1LzXqSvXVQOnKINkHLzDSHQ+/B8GgiJwmL3Dbfer6E55k9JQkLmu1
PZ0BstTP8NJi/nTbht8W7Wc7LZIJvcYSnMxwFFMR3yITL1/oBwDhp6OcFst6cioYllNG0BdGvaBb
q9TWnglGiq+7sELCH7AmvjS17h8xe40vtFl9c52XSS0WfZgg7BnVaOz9NB7qi8bqBtLZWpW+jI2B
OrqhGBqt0KK2YF4FMe9uwgkDCLT02g369nYk+0zG3zG3AonuO6HdgGfN0QzK/8veeWzJjWRb9lfe
qjlqQYthO+Du4aEVGWKCRREBadCAGfD1b8OT2cUIshmd81pVgxJJwiFM3XvOPj0qQugm+aHIa/nU
VGSmR5mpgQ+ri6JsI2+yrGeDaIJmQ5IEDa5kwbZAYlhNiBBZKAUWNb0aT1UejOMmUNZ4MiC07kgP
zlOAjnPrCgo9ymBK2wdNYDRb6UNdzSJ8Nn72jSwmnMK4ukGZpZ3NemKi4qt2FoEBc1gHnS/2YqqB
POXThGEW8aHv0QyvODWj2desEfS0DQrqIgYBQRc8UJkCJqIFaBmryd9bcc8/HtjdMJ70Vmy8YnzT
ZYTkC0jntBSklQwxStgN2TWq3sBTQYsd+91yKZCwsbgOLkq2oTZMArfdUvECi7J2NjF03vLTkMty
jHLbLu7Nyelgjk5r9A9JSFUZxZKDJwpDF7KJNSToo6aetxMtQdLdaMJi2TTd0ryBGW8al3avoLBN
8YSoWji9UW6Xfhy7E4OX+1TkK/F7MNOeg2oqAOnm5kD7USvHFLY9PqGXXqOWGy+aegYWUy6nlV7P
2h4wRPetdot+uWyzuRKhAYmzDKGK1HcDKifMjBAy7A0phIaBsdxwrufBLG6TBU0YO9qSsN8R7XiF
Bwd1cIiZEBMfrVC+6iBuekycvS/JAHUsgh3qmcRjqrwW7kwERyahwWpGoTNKA2tkEsSi26ZCsyHm
l2NOAC45b1/sIR3AXViVd1e7s7pHI+iKnY0ZetrR8AJYrHJV3Osg4lkf9YI4H06t0/WEnfOG8DbT
wqUFUnabqcD8Tj5hY+y6KTC3YsmmM8+xGsykWCVLOfUndUIo6oGoNWz/bYBHUsom/+R6syFAC3Xp
fdZWxrln2dpZ62L/3Hg4DVBs+s3oHgjlHe6HMciu1BADLc7SrJWo9Mbh86D7lRWaKiW3Z1xW3cKS
tD0JQbjLf6SK/9e1/S9zXWj+4HN8qV6SL+XPwoXjn/hbuGD8G6EOPXITJT2bwXWr8UNDZHjgSQPO
YzRv0C5QMviPcMH9t0v1x8btCFgMdhaVqb+FC+YRRHZcuNGxAaz8Rzqid+sUqzO2bQ8Ivs05FUj6
23WKZMlMIfy9cRELP7rYBD9ZgS4H3AYjkVP24KuvNSGl+5+e0PVfG8yfGaLv9x/rVame0ljiAejw
RN9e1SM7kU86uJmoCSGGFtldOyfZB4XE316E3dS6v/U5hL27tZYsFD8Z/BuCIu3H2ev6+yJp1fzB
VvL9Qr/eiqejxmLBJ7fhfT149OOW/Y1/I8YUjqVvJvaN7WcT84qkPVN5z39+cu/3iMfLoffik6Gt
So3p7ZMrckN6sA1vDAIRz3Rl3SXSwNIy+vKD+/rd0wPC+/eFrHcbGLci1R54Lcr0zsCGB4Rd77Qf
5uj/77Pr8W7YGYLupbr9S7/bTXrSNlL3RsR+cMs/hGlWyWU5BfWl7eYgL8vQZsKL/vwMf1M24515
FAIZka7F0eftQyzzJZvT0r/Bk9ZF0u5SZ0Mh345i6Cu7pQ4K+hhBvK280ntw/N7dOZZIvmaJS1qv
Fa++xrwRZ14XtKcyLY04KitRZR+8gPfn+uOz4RwEj5Yu5S8Cv7HrxjbIPfBQbc/Oo0AmzJrohUL3
s1cMScF1Qw35gz30b966r+twDNd2PUewd09mxrJip9K8UflgnJqdhJZfxek/H5jIKBj8awd7hUW8
ffzoEad0HvWbAAoCSBEIpFk3+ts/v2QO2/w1P59tUVnCE/WBAXIYWMl9by/TpEnedU12rpbJc7ad
48jHIPfL+pTtG56WzA9IXy2N3BujyST6YGtU7D/xj1oGsWC63r46vhND7kRnJUnGBK4FlJ9Xsu+W
HnIL5Of43MXOjPC7JtstzJbAvS3kXOKGDKz4eqEwgV4+HRQ+hSBrPnmuaD51tnAl6Ia2e02nfhg3
TuLrWCc1LNZsZFVhbEytsR7U1JG3oswhvx8anZcvKP4jxbKGbaITI8t+I+sB78F+3vYDG4QNI1ad
Q2fGSUjCowkQLiu+OFj4AMl6S44ZwHONPfhC6xO7wIoMBEC+t53VWmrXVw0etc7oxE2uMQT3Bf8D
OHnZcaDopSOfXaNhs1jCMgN81hJOHbZ94wsyTKE8MX7i4cVOK9DwhTFo35LRVK8AmeyDXw1eHjnS
caYQ9EJ6x3MMDqYiCeMAIQi2HUMsOXPbuhYH2u7DvW4VZr5LqiE+QKSTWtj0Jqf03kk5RBEwKdM9
MXu4dRK3L17JPcJ+mmiGmWyzdljqc1NmVr/Bc4SCc8CXDuiClJ2XjlCnIuqYE04Ct8i903i0pb9T
KICfK1zfWCEDjDoER2okWnV+ygnIIdj6zsqclmCOpL3E17j6pQuvJAbaxcZY+5r/iUUl2fO3Iznz
G1c++Zocz32fIkPUWkV3vUy9g2UsSL6kgbdyI49EHbdTxWN15OxkR+ZOT1btOZFHkHhQW6xUHg7+
8V4/0nqEF8gC17hsojzVkdM3R6yPd0T8OG5SfcmMFfxjEStFVPEim6/iiAbqV0qQcQQGWQV9/M14
BAktR6gQOLbkm3NEDdFWAjuUVN38TT/CiAR63a2lCvPBY5spogVAFWSpI8CohrDURt2Ra1QcEUdS
ktsljugjv/DlHZSp4by1autV5wudrwuHNCZzJSfV+WoPqo5AJdIVFiCnc7pItLYrdKk6Apiq0gHG
FBzBTACegTQFNueWUA4dIATsxrWCtw7TqTUEeKf2iHoyJmnG0bTSU0kFWnFQCUEWrxJG27hpV16U
1uuMG5gNesa6AskzKo94qdga1bdsZU6ZK31KrhwqT3qEMcHtmt3QXElVVFXLT/ZKrypWjlWgVqRV
ZsOpjvKgLg71kXcViFRdrgbpbJ9Vdn0Yj2ws4FHN1+xIzFpWeJaux8kTv6B/qNa0lNCtFu90Minw
Rf4K3wpKK3Y2M6ZhLL9HPpe9jPNTXA1LuiX1DoLXkARFgWMGsFdZ6N1zdqR9EbyQv8DLw78bG9V0
j5Sg/uauiDC/8tsG7y7gsKY37M/KWmliRQCFB9gcjDEdsSKRnnXNIcSk9kDgKG/82qfFqCG7BlQW
aylold488mdWkpknl9TdEbAL4QzwhJVEdWU1VaQlKwTNBocG0AI8FZ3rz6rPIaXNPX1WsG4NBLXh
SFNLFlt+hrYQ37Rk0hf79kheW44UNvRAVh/Cg0svdCujZE8kMlJx0q/gtxVxxemTugpcN3AAxqvs
RmhvKdOyiogJhwLHApYNm9Q05fXQJJT963lOoX5pBulnDkIaZxosgq6OfDmlBQnmVhD/5F+uCLqC
797fqCOZrhsIMu2l0KwwGUDXGYld2adTLosDqgjPv1DM5M0z/tuaco9tZmvUNZpyZqC2RpPhkSPn
iOyciksCPYLpGId2A6iRQs3oddK6c0TnE06m9+blQMkhYXK2yCrRJpoLpxoEnP6iL4tcw5ZXgQNz
GhMWhcd/jrfrqFCct8FORx5hPetil8DpaahaRL5cshIZjWeeGVbmvVb1GNgEqufLfrFkA1uECFQ4
kXYL2oCDfnniZHgMKfGbZHFaifuEYWk+txsd/Yu+wOAMR8vVvk+F1n8upzggCYc2C6ZAXAHPoxDF
tV6V0wup6MYL+29ghqrKePVU/VJ5GOMkzbEOE/ay1Vrfvmlg9VRbq6Ymanz2kf/ft3Obl1EzU38B
DKSSYbvAwtTDxqrxf4KHmhXneAGaaVAl4cEeXrrvjsoNCD5eVyhspraTh8rLkUosMtbVCZ6vQsMb
1XkA01TinYByzI3tbLVEGutBq2VbknNWiKGw2wcwgp6KzCEQD4TuQVydvBzpRRzw+UT4r1goK3v9
smwockHYisb1NraVxkQdKooMVlW5XxTw1moLwQSsnl30E/XzRI6EerpDvIbztGLaKVvMLPFDT33C
cgv8Qnpur2LucXRXn7Vy1cbHyvHNUri0BwndgUT2jrFDfns7YJMKyng7mzFaNXYzHYSFIKuQX+cO
CaSesODXOZmEQkF+JBWcYKwnXMccK2C7ZtSXyKDiq996BYVa1HZOYSMgh/gZ5lrKMu92cd9e6CbE
iV1vSH/ax30NHc4t/Tk/yWIAtmSH11N6qlgKIEE5Ra4OggTzBxqW/sFNe0HEvOZ2jzpbBbB0Os7L
0CmgzkdTkvX4KLW4C+6FZbP+XC1GS11GiM65WYThPZutRHYYBy3uj2pB5+EbhB+xCFkCEIkji1YQ
JN9zZwvJQtj6gIBcUb0yZlrKVg4K03LZOFhyghHQx/Ajdwm+a0EwN/u9sKVBh3HYsym39cfSm5cn
hoy6tSKnRoskYYB3FOoA0/h7c46xItOPoaTEkZ2ynlbj/DqRRi7u3L9qfrP0yAn6qxhI9rQ5nXYw
09JPJBVSLLSdJRB7wsmJbh1ZRKpdOXR4WGGQSTtq9IFVrT8WIGHnrNVIQk9NSpPHMmU7JS01y6BF
DoBEbWgUHBNCC4qrOS/OQVxUpxP+wOmgFujyIb10kYQyMa2KzyFpqMTFXcFPSDuwqWPl1GGmqaZj
qndKI7TG2TgfGzcHYMBOZSQAesQ9OqClxRGvtRzEhmFxr3KD9RVkxFKC+AxyyAtq0ZiXEcGne6Wx
z1Z+qt0rhLTYAlyAZQcARAWBGmWWP44ZEJfDcZ//37rTvxCnrtrH/3fl6dCXL/9Tv+Jhe+tg++vP
/ag/2Wu1yMOJhjNmbSyZdEV+1J9WED5AcQQKNGmOuTr/t/7k2P/mPM6JG/Wj/bb+xP+l2xYqCjS6
1LDRJ/6T+tO7Bj1Fp6N9ZJXw0ydy9PVA+pO4ratlzcecaBvh5fHJEDNvwthYm4OUtzPnxkvyva+C
dFs3eOJ/elq/qUIdfQg/nRDXixsMXUaMQ50DuPrbiyPjDoQJKxSjbYuTG7rddFIteheyuU8OfauX
JJZKdzgV0IJutNEuwmzMjH2py/60Zx1Iw1oUeM8I9grC3i3KM8iYVIId/XGaARukECD0M6p74Nlx
aUCWKeLrzBDqm5TMHlGsE1wqej3eJp0zPHQYyuc1Ym04EZCgvrOllyqse2tKodxRHLG1DMKSX86N
SUTzTFp8Gtxg3M+eh8UGiZNoRcNxLQHNB6Zxh8HY+aLpFR0SAsdGdBdMnOyrW7zqnenVr/NgOBC7
wfX89Wj/Oyr/hfjxp69sper9oOVdfhHQ8u5e5m/pS1m+9G8Kwusf+mtAkmXF4d9fFftgWl00WX+P
R+B2FHMZUDqlEXTwJgWLvymeFhY3BOCUZpgVVjQeE8OPerCGk23Vo1JLtS3E8/zpfzIg3xYYIb1Q
MDEMdNEUyI4BT2/HRDWDkIkDk9SJ0qYGV8NITGIc/8Osgg+6pG+LTT8uBVgPYQz/do866J/GPnso
QZSbH0MHm1OOMnDnG0puH4zyX6+yFs8oz/LUPNK73hUyW6QWU9aW2ib3LQGXt7e3lZb4/6iivd4L
YSL85RTNHJZM711ddtS5h7gE1cdzWk4EKPywH/ps99O39JsZ611N63gZdAGoNTAXeyiL3t0M07sj
l7JCpOHN39vxvCXXU600VTJuctOmfuQRHZ5s6rk8d8hxHwnuxL0U1fpKzyHJvL42G/3CW9K7P/+y
t9XK9YfRPFjXEFoI9Lxdvt2f53GSfBxBoRWdozDisB3EXZ04lL0IAYdECm8o7uEZ//ma74Tyf10U
7RvWLAvSPg2Wtxed0koOcR6TzgDN8KBqrT4MugnDW63QEF/A+XJbufWLXB6mYNLDziBYOnXV3rWq
9JC6bBETym8flB6P6Wv/WVeOvwuDgYceCdsf4/XdW+qkiSoZtG1YAr7lvEr+tN0ZmIY4R9TuBiCP
pCZlzMbtUqo7VxF9tSD8efBz2sssvvKcUBHwVZgo6fp6yYuWJYC0Sot0yc2ID+l5BPx/RtrYcjuZ
k+LEHa/+HC2zt3GvmQIoR2Z+pDb9dSAF6H9RtK3qFJyJ7+5Kut4ge6WnZKcvWF6srNy3if2RVvRt
P+XHs/MBFbM2u6v+++07XQprdqGggMV09GVb1q4iOgmdUVNbbUiGuvfBJPTrfIeEFh0aw5d/IdR7
ez2b42/jKYcRlZZeKNsJs6qAwzPP8qMMk989QHZcq415VdAd5ZM/zXddORd60xpp6GHZ33DeBcCR
E+b751FxbAG9+/oAHUIsNT2dV2W/e4LGCBYx13mCix1Ul5nU1ZWHtmhbZL69HxpP3+lGBmltpN5X
lr53FeeGuVtciWP2Yoq36eTJA4IRdKUNnJ5BXKcURpEuas5Ja+bPhHtlUZ2A6bCNeNmyuenPnIqo
Ts7hE3ABCglm6bsHP4Ar+Od7e1vSP34cLq1KpnPErjr39vZl6VNRqzFVcMdKi72Y5/ehuUD48wL4
yyOWvUizx4ui6D8S9Pzm1eG2WX3O7JVh0q5f7U+vzuwstC/4DsJ0tmC7taRIaGNeR3++vd9Moiy7
DuYr+lIG3r63V5HKI+Se0zw8fPQDuT+r/aJA2VdTQI6rnNNdzIT2wUV/90wxObAPZ7RhIn930cYZ
9InlMQUfZHOQBnl2To2juMOM2hKgbmQPozWDS/Cq7PDn2/3NQ2VdxifMyYTh4Ky/7KeHWjBGFjln
WTiPMyy1SlN0WYgz+vNVfjPAA5ZF/7hIsIl6N8D9wS4xKVPxLemDh4VpQl5s9TlqqEd+8Hm+aywy
a7H54hPBMYJECzzx+89kplFqDI29KTrjuclKML8qAr+f7yU8gI1b93eJN/Q7zW+y67mr7qm2AMsB
KbBHK1zuERii0zdLJC0+3PI/P4j3j/uvH4dviSOfga/u3YsOYhtKosGPW6iT3tDjERdxT57Fn69y
hB38PP28v8y7t0rcgE/6o25vqjTA4j5TRkinxiFBZl6+FnqcHnon7s/1eprv2xIIW41mLMrGdLxB
iuAgwYq/KQq/myyzrQPVknEHzemJh+9vPV8mN1MAVsz0crG1ZJHtRC7E1hiDlw/uY31Xb+/DZh9s
rnM1Qx/wxNuvk4l5Lknioe4GGNEPsva7csvgMwM306PMG78OaCfY7xAEtIYIo7yX1J90rDnss5o+
LZ+IYE8MkhwCl8ae4SUrZtJbC8KWcVcS36NDtHeMNhyDwVagTyR5FYY9ZckKbintiDiSmPSVZEpC
EoHyj3ZP1q83iGWejiErBXP2e89Nu8RCerSHNu1omBtyvuQTt1VuVZYGp+w6SHi1/IlKkt5tORXJ
25VrmgWVuyUQPRQ9aNo/P/LfPHGPEgARekzy7J7WH/zTfNCjAwwKe/bY89Tqc+lYr1rrEN7RLsnW
tcv5g8u9k7Gvo5XCCHeO4A2fKavy2+uJobD7isGM3EqFCh5h4cKoGlWhheMIp7hgQwndM3bDzm9X
sihR21agPhiW5rpvevuhMSSY9Nm/MvtiRn37M2A/duuJwt8A/KbapxcJci4XCQ6f/vmYVgT7GItz
AWmsPtMWdHIyaMmyF7UPWqSHn9zkxpfGFEwfDaw0sLsDPDA7uJ+KqY0Gx35Bp/qBtvf9pMoxFKEy
mZfE4zDgg3eD3HBqq8HwqFEint210/GtpHK6KT4O9vvtlaDBc7ClbAJE4+3TGUBsdVMraUFp1asQ
ot03TiXDINW1D76H9Tm/eQ+rGJyjIookGjAUo95eaW5syH9dkBC9AAHw+YBVgIw7ISVEM+MjmsAv
3zrluKMPDR3EWgJ7dzHke6g75EpQ7Rdzb6dTuupj93VDdQe05p8H1q93RvCoZzjY0XhfAEHe3lnQ
tMovKPiHsbvgv/KnutsSd9Nu9NLpCIoulzMcpPkHK8E7PTbjiwHGEOM8jPqCfe+7j0TZiz6AkC5I
TOojXx/vQaVd1JO9yTtiODJ5Wnj2Pk/lOfu6DwbVL18Nwwnftsu5lIIGIrq3d1zODsZQupOhlU7W
1oobtKm9T2iNKz96k788XC6F+cqhqcQNQxl6e6k8bobWM9nFlEllRlMXFBTFG29bNb0WFbmjNrKh
V/PnN/rO87I+Ww8XLxJB3WRzA4Ds7VUnsxNOPA5sgjmU7duxzKPcqJLTVspkX6+Nr4r2YG41Vw09
uPO2i4crIxmDQ5cUnz74LW9NJD9+C85NuExUmXHuv/0tqN1alPVoeYDaYHjxegXfGeD+xh1lE9IB
bvZNPOlXjbujW095tFJ0gj4yZr9zn/EzEEoFTEc2DiA+8/e+YV3a4BtKJMAau+trppLmwjWbetdx
3IqsIPleOF28T+kJR2aujCsXpfB+QAQcUTlwvilh7Y8P5r9F0H+xa/jpG/m1CFqPQ/o//+e1y759
eVsG5Y/9VQa1/H9z4OCI4+O9Wkk3bMt/xH+4/7bxXnHaOhbV/lMDNck/wnDGGMPfQV5ewAb37xoo
tVOaFdQnmEv5Ate/7h/A9VjM1lPBfxYDDmAgTyjnYd9DPrYirt5+0zZGPd+ZTBMZkQHcO0ETs3FY
gj2yF71hfDKV7c64D6reO4c9RAxraLWKuI84cXrM28bi2ueuGFsRdU2n6pATw4xGzCrT5RKK+ujf
yJaPMiB+ckji28K2u+m8yvUSWb7eBLBHhZvvC8dOklOEI8YARLsa04C4DltOd+6im7GALl2hkPA0
cxkJKsJU9qWEGChNEKlmYvgRYUzJTTX2i4qcgKX6We8L8irCgLtO9nRrfQduOvwydYU3R8Hpww4S
T1vZiWL4RO+aLICWEGz2R/68lFeCZCM2RlXr53e0T5zi1sSeJL72OFFunKRy9RtnZEd96tZtryIL
fn0VmYai2S2mpq1PSlRt/v04e7XTR9nkEwQMk7Mqv4pkaHL68sza7HyHGDEYmXlTcDHVQ2dGFuRX
b74gAsvJIYkLFnJngwNeJpeG347kB3F79fzkDIG2nErVDs0LbK+gJZ9jqvvsS5nWBdHqi5AtGj8y
jWLkHzBhzZMibY3ihgCWvHtOHS/rLzNX8zU68o3UDqKBgP3qj+g7TsAVL/3LXJAVR1PYKjJb3/ST
tDQzKrG7lgmYsaGiTpV2bKJVNLhLvZzQUzYIqNPJdoiyaiFrLq6NmtfWCk6RTIVGEyRXFSEbPoFU
QFSZroaJZjNyMn5sxoOAOTOu/3xX9le44WrrcgoIkXvUODog01YqGxVZm6Vr9M+wZPv4cTEhY31u
B1nX115bbWUZtPulz+6xLdpnhbSKz0lTDAcw7LTlC+/RBpr43aiB04faND0S8dREMR6k44d7k4LS
RjKlaGkBdVo2ok0g/ookwa+ilCqvc6IMrQcLZ8f41KKikmeO2Q0byikUoFaKPDEe/tjYEFm9caoc
Ot1lIEgEJZ8L+mle70iYXW7iNdCJl6pNCD10BSVYQ/jJ7E06FZx3fo4yUD+FAQmhTyTdGPkhcLIu
qEIRyEy/LFTR6deSnFl0Bonval2ku1lGYAAH3xl5HeUGfQ/RWS1fXcpXQ7x1VAFEoUDDtVyVJrDt
By/2x6einM1tS8NtDOFisTbUQTntGGHxE/+ouc+b0Wo2g22SGNUm/OsiKNPOPaW2BhtC17tpuNWa
pQADnQ6pWeLErrGB3Q1FbWuP2TT309cZgZP87tt94B90V1Bf05pSZhcooWrztdP1ot4Z2pjFpy4I
6ZxAshk/EyUhcp+uur6phxO67+KWvlBe0HloY87aZEBYADHIPLHHvtO3+uRxurS9CTnbOGv1kzal
bRrlxKvCRh6ZOi6bmDFDhT2jNhDwUDHMab6KEJj5oJrRN+3oRmhbuxbE1QTeUGOb8WsHKPBYtmE3
avl5Met5vTGgFltn5JsQBwCOAqo4kA6yPvQm8c0tOWDicRKjJNaIbdKZZnXTdT2TcBtZeQ5U2SFO
BymSRSrIaIrlJa5t98xwsyUkEF1+r00fXX0t3VuR+o9L7My3YM4pEmTctLEpUkRX0uyLvQC7t431
ZTJD1TJ/8kM0f7N4en3wWvq3kJTkNoM8gIdG6/snFSgXXLrQsm/0urQHkjyTq4G/MyrcPtuWszXf
OtVan8HLsG/jcT6vzFLcJ7mQN31VWOZp7PWv1CyHbhOj+yM5cWmAhQT1p9zDWhbqg2G+ojKGPd0h
SYdP7ZO0tkBW3QrSm+4TCwcbaSgTnunB8h69EhlLqEbMetms3G03iLw8Hd3OC2MSmz/brlQIuGID
k55AzEX8ilmcD5PwENZgfLhKA83bugSyFlsDJHK5qXpLvYzd9GnoXMy7npyqR1DM7T0zgNltDBt9
yFZAMzqMsDO+++UUXGY9Aaa+UyWRVZnzRdn18bNM02Ul9w9yO5FiMWF5kPmV165KdTtVB1cExXPf
jEa6MWp/3E0+N7WpEt3uogShYRYqmqBh1cJHPmlMt3uQLPZ4kpTptnsPR8gt4U4us6KXPiL/nS6S
ydf2pA/b9+iJuqdOl9CrqdnsqJdmt41t9du2VODPPO0UPlu2Qqru9UK1l9JGQno1Y0I7ASKNyqUR
cgpl58xnA1Uq/vsA/X8w5UaPu/ZknCv91JK686kzsq8I4qpTiM/nRYrTG6OWM3w2moYobnblF549
XhHbUN43y0JQhzF14dgtKVvJeginLD4fatMNnREsw1iO9VmwrFsBi2P6Uxb33ikNEO1W9giSh6qu
r3SIN5FZaMlTkE3dvhXetG11R3stF1NXYdDClN40Wm3fEJjdFocGBewGk5wL+ZeosZ2m59l5uYyv
SZZDWM8wL7fxU2yY154s+ju7bbVtnnX2A1I30gOzBmTIcNEZ7XjI0ybjdF0L/TUuSPRG8H1md3jo
jNZOP2uaDtE66SP02vYhSCa2C31/2q7JVkKfmFgwIUBOU2vwSIDa7l4FtbNj5fsOxiebQter500D
XT7AzHlGbPWuqrq8jcjNcZpDY3Zrrl+DAH7MhqsKDfQZmxz/hAk1OCdJQ9ujY3I+sw3S3Oe2JqmZ
MtwMQ0Avq/a2KOlzbJqyXaIgIx4aVE48PORZbVmnHXKqe8evexFNeOmbhpS/LkBt5bBZOxEJm5Jb
Y9Gl91QGxvQ19QWw935O55MsH6tIDsRnaI3x2iRjNu+Y5MRLwZJ/6Y/uQ1lr+ZPoUqbnuiV9x9NF
OMZ0CM4sIilP4iEwoknPSLuhs8T8QptnU3l6e1EqPDQwT5qdF2ArVbMqzkUz+4+MDG3e5ppFBJFl
jdTj0jLZ1Ww1P6tyyrRD2ayz9mgknhuORjYOO6+b528qPQZMAXoermw7bvdJh2fXUZW5rTOyvhdD
ls9TnAsEXLo7RbE7BbxjzQx2ee/12xxl8jZumiszz32Uh74XhyhJkgjN1zxjCLDFOf5ofk+SDyHp
2edOLNtkJ5qqOp9jTrdBNVd7pG51E7qaZ+w0Q06o9DXN3LBzLhHh9cynG1cmckc0yLjtJxqc5HR2
IRnNlKM5kcrvQV5Ud1WRVU8+fMrHmbDnRxWnw60KHGKaEm9pd5M++6Q39sPJNBXVTo3190V4+kmb
d8R05jpWc6MSFzUImZ3nL+V3IQnKGwtcMmkhXTJFx46J0hJXHVr9yHExe/ZJn91OuCFQO2sG/RUh
PtFMWE4p1xkPqdd8KjOdWK/W10mjWKYX06G/pUrvpeZr2E9kcISAKbRNk0I6o+J2yzahZzHNaKa0
beCEbt/61yYumkO+eMlFR/OAjZ1KWGv1+KKo+5esdHJKjtkQRPhl2tuOt2md9ugao55C5INtCQDz
lV7uSelKv0p2kifp7DPgetMoPvVOVe7tXlS4tEf7WeLyve9zYasNJxFVwr4nWmdQDdtTrwKUayOU
Xn0vhKPEQBeLsBqIeiFlPKjYm6kJEXhuvlYkFhzKZVX30fT1tsjhcc4WGWl5ZE4PLP4FLuOt2UiX
ZiGssU0FiywKNNM+dJYgBaMSAFk3bdLF2imdnhweh/LHfT/E5ieRp0XAx9kMUe0nY7xRUBcfNbNz
Xh13Lr+a7SgvsmBgt4ic8Xk2Ka0sGBrqkCwdF2wLfpUvaGnEqVH1GSk0uLLCeSEgnDAcQkq0rp1u
ROmR7irdJWFL11+XprQvKUF1e4Ow2a2AkHeLZM4B1WTwbfcVpfAENSut2Zj0gdEcAZiXaERPXRNR
2KbUMTxsrM6rvEgN+VhctGTJhmODvtZQkm5qp9E99lNBlAX5a3itvXQ5p7Tr6Rc13zYBJ7PZcUtA
mCzkGBYnQb5YeRnQir1Xi9RjUo/SuDlTpHGfrKFWt62mzydtXdj56dRlXrzWc/tPEkOQTvaLMlDU
27MTjp4B/LiHUqEexn6+oNtUx0SmF2XKRltPT+a0srZsYZxrC2LMnsa9+80xJRGtZVGP1z7T8MGe
i/ycKPvkq9cLvz+Q4mt626KmWgiSfSbkZXaZtIqsBmQTYH8msLrsljOndtDREgU97QJvLJ40lDZn
JAx194nqGYoYe9imeI7+SmSZ2LpxnB80ZrmHZHSyr1NuZNt6yKdHklGrq9FmfkI9Cq3HciFmdUOq
XY3LmFzJYdJjRO11+Tm28m4zscDMYUeo66VdBOM2zZGfonyukQ5SjrwEpOtdBrUtvxhsKbeY/u1v
E7JagopyR483JRqLq5JJ8QDi1D6H91fdV35QPWFPZTvd2JTYN6oZmtumCfRdW5Xl2awP+rNbJP22
ymP3oA+d1uCJWuLvNmXAyBCxvPOtTt4sFY5s8iZ78t0AN/qR7gzGvnCzb4Guks/FRLjDqvC/GKhE
1JtOxHk0t1Z/a6BGPgG/MOYc7r38HDWxfzr0tdw32mxvpF45p63rL3OEmPIhNYz40EGauUOdnL+4
A7S8ObDGM4Tt0Cn1If7m4JLaDE6fXrpCFbcGkyILTzbKTcBp6SY1g5IPTPVf6qAJbrJYj3emCvqt
a/gHx9XH89IVyWkVOBjTwP3oYVWV7Z1vi/h5GFpxYTYdB26k7eepyFjHtbSYL9GfN5rpnJQxhNxN
nyGaDjPhWM9OHIszV+ub89xKjC0Oobt+YdOCxtqod8H/sndmu3Uj25b9lYt6LibYN0A9kbtVY0tW
Y9kvhOSGZLAN9sE/qu+oH6tBO+9JadtHun67BRQOkDgJpUxvbjIi1lpzjmmJzN2xfisQBUJl+6mI
szP6lkVkQFJqOdG2xb1N9jo+jIUN2qtICgOvlGHrSUvjOkhMPDXS6xCp12riAD8kuR0ZcbLwG5Mb
XIOooskuKM08hPqwjwXdEw7VpN/i9dBdNKgGo9p+bbpuPFxdj7Kt7Ydh7qa7Br8aJL4ZCdg2kYZ/
j2PQHnmc5uDYD04TnKtFZuJpqb0gOAjJGX8Kytw6gmKQ806nxutIUBFfi270EH9209VY2Q5uQOl/
14ki/NRlhd6dz4s/iPe14dBPIgaTWIW+UGg42/ypc9p5vhVjzotLhHMV5nJKPgaxcg/dbHc3ND5i
PDQzHAqsPrpztByZE7PQJuowza1jo25xMsZ3DHVICEqUu/UFk+gzzbFJ1JoYSlxUQ0XEG0alIMfq
aFk7Ulf8TVZL56ub6HKPBU9MBANxGie2ixw+cvpodUMp+uYuZJsWtW5uZ6xu5OMaY57vKE8XUtBK
zvDHxp0IyJp9U13Q2OkboglleVuzXRYREfXk6SniysMRpczd3NqZH2J4oesVJERFlVn5BQG/c9al
a+CE595k8TBu2mHSvuhdieRFoXcvF2u+SUVmM1gg35b+lBcRtQ0YVGTi2iiWam9OFnOQtvIuB82e
b/DR5O/4pBRiWpl/clnquw1IpjZqOxwtIS3n/J3ytXRbtkuzZV8VSeiTEoQ1RalL2UuCs0mdYX2q
RZbtnLoVH9waJQf+viLYpopIUew1VXHlalneRXNcO/olaRN0BnOjVBaHgdnyzoYlXfQPbRGM9N1k
r4pzuh2Jv8kzEoWijDxieCYe+bI3bdPVyZUWNwN1G0/WVBIuk6e2+80ul6F6GpJSOBijmAZilPEx
wmI9kUt9n/ksH4cB5pkAjh/nc/zQO4Pf6jyFBIfvzXJMiQNqqNuTfSG8HOMTxbh9jDHUYH4cJwoZ
kNtBfJ6ao1q2vp5x1bR3vAtnbvzvk+gFWe5+FztFyARoVFskzG57Mcald0XlYIu7PEBWDRFPZN3R
rn3h79Khjv3LmLo2vnZiK66JNaNVcAQ1VYsdyYBcNUtK52tFrSw3i0/aT800YMHPQpAmOGKPynYO
G2Hj/FKOGRvbGI0r9BKLLtR1SkhBccC/oA1brt3vXA8S0DYZxv7cnlJSFgmIW4YPcvLGZUdWeon1
krfJuRw7v1/O2zxX9sHJY/Q/9IdK77yAxkkk/LzQkURTsRjxB+xpXJzJvuZvfD5osqdTqMZjEnRl
f6W0Hqeq5eep2gvf07VdnupVeeg7U9OuRNbgDlk4v4A/VJ1ZH0g4dOOLQl8Fni1llH5HL91l2a3E
YHHcEjYTV+AH2lWwzFyXQBUatf+z85QvdaANYQZF8QI3b8Xp2H4MUqM5Q2seLJFKoQhtfNw8F55B
pAvan1H5O9ektoq0CRUNusjSvermcrqIB5cWc2zS+5O8nlQnxWGx4707aS0HpN4tQkgu5X5N844I
HOTcAVHqCR9fsh1bPb6jjUEal956x4Hu4bHMTePcVUt7jIc4J5OAKj4namabmu0XtydTzR+Gh6QO
yNIjm++S/qt3i7qUsImC4wU0Gg8/dkHpBvGk+ipjePx+2XMt/6FVJJoCpzsjV/MMGE0cEhZK5z4Y
icUzyMRFMxrgFyW8bMFkHKU9Ha20SD+2CyeOUTTEQ0itw2iqtTu8a8SDkRO4T+dOO3hju2ZIcgSr
+iDM82nfWZ677X1wYI2zTLu41FUIpnXY0hg3rpxOxtFoYk/eZmOTxkcHFxg0ZFPH5emwgCu0e1uf
nOjHDqruzoEls0G7BpWGFMPR0i+XdhFE+Xjn2khOobDqcmtrqdpJs/jQ+Q5pm8XqumWJv0782NiP
WIWJvrS7Y4pD4LbP3ea7wqr0rqMoI6ANnPtVsfjsXZJsQb+pSYgeBvkJXUIf4TwsjpzxCUJruNxn
/LbUTU5FihrvFOmScv7uk+QdkqfMi+1mOXawxnCfUjFejMtc4Absk49jo7kY8xrvixUL70kvM1qW
3NgHr+PcMXZpdqNgfYTGbIzvDKNQ25YREeqgptqW1kiraSQRlFzVdqfXvr3Tm/Sji4JW7HtD6ixi
cuLkZAbJB21wm0O3ZljnFYliUr23aCiG+ejdGVXabIxcY6mWmU4jlJznYI6/Q9kSRyMtfTIxfALz
aI6TWPxVNZZLj5l0h2VxPg6uJUJgFWAvJk7rWi/j89FrmyuvnB850msR/kZaHrx4IY635Crzlb9x
QS/1G88brjmDPZW8tGETB+w+s7gqGN+EHFKmHXP/6mGp87baFrbRb5uskTd5nzGVzsRcfFhqdW0M
S7wGlunbRZuaYzkk2sYumJnWsW5sIBcZUWXlNwJmURjLoG03Ma/sHmRy8zjm+gfSZj+oXt1Bcz2Q
esK0o68fcEbW56J0D5mhk5Ge81wJa/pUGfNymQ3qLJ7HZYtnJA7ttLH3mIf783Fu68uy8uczw6Hd
M3GuPUognZeySWdMvI6xJwY3QWLa7xLpG99kAMAJ0qG5toAxDrjSHY6e1X7JWsZXkibXmSc9Gflz
faiLVc/bB8VOl5y3hB3sKRvtTZcnajO6yRSZnfvAGjp+GprpzMZqeszydoysQbjjdpC4e0JPdIc+
qM9UgbjaSZuC7mJpoYmPDWeCTDVa72HB5lC8rN4pqaDs6ozKrUo3Bu/LtC+w/Z9bcUz+s8tj2yzZ
fAjACWyWsfjY6II9tY0NwnsAMdGfKTeMlyrI5yjsFS5FwjOquzZxH5KWJzPPiKourIrl2zM+lmuu
H1/WWrEJBuJZoeiGZZ1PypTufjQKAwJWKjd5CXKxs91yz1mg3I5Z5VzY1aB9DeIZI79Zg0GcPKCQ
aX3X5Hyl88C4KzLo44WQ2MwzdxQ+PRaZfEQJy9lvHrpd5oGGRzImSTN2y08j88Ntq6l5kwCnjBrB
sI3CUTjXVkdUcg/iegmtpFk3ApV8pRDlrGEWRjjnrI2sgwSUL6RfQDtZyED1q4shj+W90TbkrSY0
rkU881L6sjp4BlL10PK0easnjnsYkmFPNZNRFvc9iZ+urqZtNWUXQ+kOZzQHWcPTAYVI0V0rIZxz
vsPqm72ImAZDRZGiZ+kdftjuYhJFfpvWHDYAjM0VH02UzBdoDn/Xeo7TdTfUd6bSsw0+LZ+mCaOj
DXanCe6mNfB5DW2yL9uGR/aItuLzTA/5iOektsl9SLt+O3vwYAP0VhwMB/PGZXi4KY35KcUmtmwG
rY3JPUa5b22GXCPR3axst95PoL7OCJvuP8Z0Us9rxWaZ+WlzzXS7inIt8zii00oD1zEFoZVm2iMN
DA7RWr6n5DEuTasv7pZYqB2OUB5amX31lZNsaEpdGzCSei2HmsdJ0Y3sJV82AjncBs8BjeycGAhb
pD3BBJiNOYNIXLyN/yUTKLNKxhHxFvCbBGFCfU+gpo1COzKbpg9bldAQdpG9k43tcqotzfc4zSca
QHa3G7OBrtCMmrtHzsmUuW2mnVpM1iBRmKTdKqV2qV7oh8oGMd0FRvFtWKoz4c0FnXedEN3O0N6z
XhP/qNiaOaxqm9aP9VvXtvrQU1AanwkMrn5O5p8TpV4KfhyXkBkyWcD6IPKwMTyeSJxkmUyaVSk3
zM3xQIW2yxGeMuBFTfj6hRAZPBMGoCaydFQByHxWapdtnkp84wnbsReXAotFZcuz0s3M+Vw5i6G/
IUdb1VH/KBB+UMFWIQtqXUN3MP2cqKdiX02iASsElbWYCE8fvV6ETFfiTyNB6tom4KaCuHCC9NZI
XGf8KV75t2imUzkNt9GFMWaZRGqturjTgIxJot+v3YDE1EqzizCmDWvjJke4YKdQU3e+5gXNA/oJ
MV7qQ2Fc6UtDp8GWTrxhoK6l5Hw3enAJDbhzfkrL/khZc1tTFpb/a/2dL3Wj2ixJ+x+aj3/+7TIj
Ururv/ev/lf7b/Xq3etO/6MXf/J/j0BLc00Q+/eG4NvHanmsspeam/VXfmpubP0v4DZUO/gOQbG7
DqKxn5obM/iLZqmz2g5X5RTSm39kN+Tk+ehxAKsiruDUg4/uH92NYfwFMwgBiIPkBmMLnLo/0N2c
vluMmBH+rl5klG0B+raXopuRqivpNUblQxKLeSs4UB/gxM1vpYa9XCzQQGI4MMGr4nxGOef8gs0P
XCXLmA4bYewixxs7DV/sZak/8rq/5Wf69TOtRGpzFVnjyvlF1JybsCllPTH+n9MCPx4CCJrVxRt6
3BM56Y9PhHTYwQ23RlWcsq7Sjm4Okh4+kdLMayqPij6BmaXvc39JGzLw9PKN5emXe4g8C+MdPP/A
tP8WUD0Ta+eI033ZNtw9u0sRHGfZzCmLyF5uajIfnj3Gb67ufGEnFztd3XWFUcQiEZmmG6aYgiHO
XZ5Y7PVyTuQb2spfvjFMYMxwMXKCXkTbeSL9gvsJO9YZSQtvpHZNSUj5PDntG1f5zf1jacU2ijQX
rZK//vzZ/aPnQ6mbUs76YLXO88zq9+2aSdAhp31DiPu7D4RrifPMav5wT4X+RlaAd5gndKl9Yxwd
PkzECz29sWH87iq2wawe5xIrzGnGQ1EOcGKUAiLW2FQjg0/PNnbEG7lN1vpVP9sW10cBfxR2YXJZ
8GOdGm1NzWPkpzM0zpPUbzZthyvD5yY2ab8vnRGchrf0Y3fZjI58hIIj1AXZ9NLYk0IOJqUkZru9
Rf4DTLjqAlntAFPHPsD4qrgEFAvkxgBbbYQjcyncvHPvOnsXfitIDcbPhLGgIiHdczKS7xN9bY73
1lIDdBlF8Eg5LhUKOgvFSkWC1IdA6FIeswxxx6Yaau9TYjtEUr7+cqzP4+kd4UHFGo6lEKfKKlB+
9iSxGoBn12wYWQpLFWceV6dHWBfXddvnH1xkETRpBmPHGI/uoaNlwfvX/wK/+eYxUIGZ0PGfrw/Y
y79A340EFU8Ow276XqCSgRHpFti216/ymxeG45CuG7ycwPxOlzgQz9pI3DLx9hJ0tElU4rmFdW2j
y9z98vqlfllNWdJ0bPB4eHGjcCR9+YE4F/eZ4yA5synUv3rzmPd0PSwIMxBSs5vKiZkavn7J39xD
bCjszuhAcf45J/dQa+aspmxA5MlgNhxIMd5l9BXe2CZOr2KitLU5tGKnsIiM0E+uQqe0zSwjXt9R
zcg3jN+6mdbiNPqbP/s4+IH4ivBrsCHhD7FPVrcW3VSdaoIQdsNNz7CvGKEHS/rmz6/y88Cwhu86
9vo9Pnvya6rANNWAAPkwvkNw62KDY+kPvZ8Gn8X0V7cLXqHf+J7LybDJpBoogya3PK9rNwlpD2hX
r3+W9dY/f4thBmOjWVUFcAT4x8kdE0E2yCSjnRd0S3MNIwT212Cqr0b51Rw6TP6puX39ioiaT6/J
mY24Uba69bK4wF7ev2omTXBCnxBOZauhJNKR5qAnq2iR+42RVUd/CNyP9jjG8QZRWWlGrDR9FVGN
ISYtm8EOCQE3i0PK9kXAp27QwYRQjXhWtHKg74mX3d92TAQIuh9K9USpOHkRupAWCFPd5t8XOeF0
GxHOmRu/tluxc61FoCqxesB6rl4lxZmD7rNBO8XoITQswingr5qAnhjkNBHkPERyyrKmGyeY7c+E
BrnJblCpCVgwidsynANrOjAQR3bHxImhVEUp326JL0bLazTTQscbRGEUT+QDh6rxrCJCEYRFf2bT
JDIEld1EM69IHwpmJ8vWCBqBuhKeXg1A0GiRtDD0pzZODbROypwwNQatZZAvNaCugwLAPva5mA0X
MP3oNzpa6NmRBIil6Q51Z6sTlWx7T3ajNHkX6ANzQ9FPdmKFqCcZn0etUQkbjUtFGMWZHgCHovWk
195H4Gm0j+Z4XgFwS5U1yAUNp9kD4oR/nhTzdLuwEZXRCh3NIndUE1rAbqr8bmMi9NM2cUPHd1MH
4+wRuGTB9gsA7n+xeAiKjeaP7lOflul0j0AsfvTqcenDXuPVJvPdV4hdQMGBLPXmEPSbvB0HYWtP
jasvt0RD0MrvUb+Uh9o1ppsEQX0CDgoV6Nq1KBdaUqDX7qRfzU7oa5nx0Ltd+llTDYqyJjCbTzKp
sngMu96DWi4mNBY72wRxE8nK6xgdmuVE9waRHrMLQasqjRCOSOssH9UodvagjQxLGCV+9vKyt7eI
iuJ0JwpKg/2wNJbakW+PSFUiSdKgQyY0IstuiVWoiUmstiwJzi3QNe+zVhvdEFYuEqBwThOe8yC3
rA9IKzJ3xQXJ/quNrFidd7A/tKNP33mk41nQaNMCvS92ucyXK+67IT7iozH0L20RF/2dooDtDoM0
CkFnRqto8MbKe0hmiKR06xpxU2oqs44V9jTtqQoKOR5LaGKYqMox0XeOPiH3lSqnFya6rPG+u6Ve
5twzhq5fOg/B2bux1oUXmoiKsjM/kD2igmFYnakpUSurdL9kmlm15JwEjEvS5eDwxjdfpd7QY+S4
2EJDGJYZ7Bze1+YaYxXEvpgAxyycXGU64eikzrDJDZQCgD1BXYSppI+0kaqUd3BZbblxmOZV58E8
gnuhBYcZ1rEy2w8R9HEGrmFRlpdwws3uMs2yvKy2KI6nxGbEUk7o5jsKWg0UUkb/D8b/WJCendWO
XTFJkXl+RjxSKTYJpV4HoHGpP6sxMY8lDanhiiUn7Xbm2BqpwpTcOL2EsRQ77SfS+4a+/9ZmA4UM
2F1HOLW3nd0g8fND2lYI+O6FnxtJNE9z9n4ci1XjzDRkqek9GyJJgu2CmnBigm+2qdGfQ9lLwEMX
S/EYc1v90CP9ZN42jRncok2AapUg1UcWQNrP/eyv86CpnBNElbVVVLt6KkbU17a75oaVttZGyPIZ
NtmahQPRxr/k06FsiWSgv6aTKZVTLhy0PnBaKCuFO3ydllYVkTXKoTsnEhmNGPooS98rVKLxpZ1w
Tt02eYZkqJE6fMlsKSUig1Ho9gHRgJ6hF+/EO23GmRw6Ft2uregTlJqAab0qkrXflJE5WcEVQdgL
Sqve4G8vOLUwekV1dtPPDlZhnUQv3kw8hrBWnFiS12CSoxGpBiFE5DaNfo1cYInPmmrCiMGjllwJ
tyjfU5FrFafpOLvhz2CeOw2zvgC7yrr8vAapS1WhOrRNOHonP5qEnxrHpWPcsmMA499wpwCfWNpU
PtQqQcxo1G7xDRepl4XVZIKkKZY4IGbBrxB2WbUfP2m+p0h9oJKwQkt4KCeaUWueNHNY88EQqt1i
M+iH3YzPTT/2hoGBJHa08VKb4srcQ/lJmDoxgFtflpKBhseqct97vd5sdNGat/NcUUM2xpjSqJUJ
pURXYj7YYoh3Hxu2zgYprcmcKtXM+nNZo5wPEdTJYyARXYRmRyWEEWJgtfYMY7nXEJRZO7MHGxhl
bj+d83I4MhR61VzawoOz0w76Oj6CXuhEqS4Twj8acGXR3JYdH7J3krtBdI4TldXUykifkW5/Q9Y1
tmhcRqc+tiWkPh4gTTgPS4o15LwvdW+grwsSMILNKEmUaIcKGGhlpvFnm18bNuSve83R6IwpidrW
X6ZN4A5kV444IJxISPhAN8MMg3ALT53uuNdiCYicGIDtZZdr3uoIgtcO/ICBJw9obtZnflHV6Fca
OeDANqWGkJiOir5b0ixejkoEAbapvLYEOBxk29vZRFWwrWNCKj87Zob4k4mgkzN2btmTkd1Kld0P
BJ7HW9mb/BM5gxO/a0jQw6lq5VWrXwRgKHDfBBUTWVxNOJCf4rR2W6QNeC73TN+c8oA3RjKTY2HO
DgtDW+DgeYNhTGNtMQ5BINO7Nk9izECaOyHE7fy43kJB1OiixoFWRBkhCCypE4iVkKykIaFB75bo
NbPW6c5E0bAbeb0ZTFE6ZAkkgMoFKdRzdrJuM0Yaa7JHBXO6Kqj96cTbCM56bUToVJrOYB7FpJNp
7Wi4TjYynaa9X1usobCwOKtVpK/4G4rkmjNMVifjmRPULPfZzKFMpZqzREzKJ0Zc9P/etZnD8GPk
2AJuamHfQlWL0CUS8wqRY5n1Iz9LkzvP0FqeSVaK+Ny3vBZyfsysMWRcUgdMaLoANb8LJUrSKII+
il7O3hjKFXepbgAZW6zOQaxW5GW2bdSw3t9CavdlCe8y9IsCU4FwCm3ZsTcsbVRkmrO3215eWIkW
l9sgVbh9ySqyhmh0LHU/dKP2vpMSMIwZtC6scDtd6eVLUW9714317RibcRZT1S/9/B05iQPlGEng
7ZzO8+o64PwZaamPFHpMnBYhJEe/j1YeO18yR2+qi7wZWOUXnSlp5FrWrM7IZh7MyK6Y76BErgeo
2Fm1ioQN/MdOkTKYHIi4vkO0TJJLETARQmGb6Q9iAIHG5N9B7Ragpy93WjV4dBzi2rohpMtqjwlT
rSHsWqOEBtV6FPUeCe0JJrQFH1/fQXQMa2DVXKhOndvCFfWT7cWTQPDJSHbPrHLWCVFaehsdvOZ6
WzPwZ//aI7mII1Qydt47pxLsgUY+F1tryKAZVoUpz5iMpkNYW7Vx6/Z1k4QpKUWPY48AL9L6Gekw
GzHM4dyUqCRWKRpFZguNN6QmIBuBboz1dZCthxAetkUVMoU3rJCZXfPA8GpeQpfAKpqHVR4oBmht
hWXLBfxLhZGyFVH+53iqIf5cDxYP+cYcB9glfpUaYkMgVYB6g2cSMLLb2ffNoCdBxGmtOB+pbdBW
dA0q7t6GlYUwMFPXr5dSP1ARL6o3CkP85ghjXFcHJXXSudYdDqcGtqcQtYAqz2xeDnzOfRyjckMA
7e6ytNeCvWpie9l42SSJH8oXdbUY/cxZPm/rfKcyFpNNWhWLA/KytME9uk1fXxW6Y1Qf7LEb/Sil
Ylt2xIsK85iMwvzUE/8zbpeZ1fCaUjvJmOBWWR9aDO4+ubqferfG4llHQPaut8GBl9zbuJ/vxWLF
wftVTKDvRc5zsdfiWIPnSk5nTljSNIyfXr9Hp00V2naQ4QA4eAFtFSRXL4tN3AtNnFROFaJ4Me40
JNuHOBBmHjql0O9AxA23r1/wtGH044IQbWCW6S4ktpPuwKiEp6NYBrBc6MWXRWvLDUUH5+R66Y3o
j68FDAPEAZETXNBe7cTPOhG5a419YSMhdVrd3kpZ+Tu088lxcYFAv36pX4t2omtxuzPzNGi3nuJC
girGm1wmcJH95iHIcnWp/Kx94979ehEXCMaPOdE69fHWnz/7PEIGWP3GmYNJOojvpTDTq7ZspuOf
fhReFsaL+vrOMLo9+YaQdFHaUOSEBFSNB0S8WWQgiNu/fpWT2HoaUcDkgCU6Dpgr5pHeyWUQMeeB
0wEzW7+ketvRQJ45IhpujTmjdcBKD3onr+LMWMy7fNa08UZQykGfm42edEiFevOCnUm6R4bKyjum
RoKmNkYPFGxe/7v+7r7D3vTpATJSIzTx5X23gkazKaa5717/wWoM7dhptffGNOW3FzEZLdNHpZN+
2gU0QCGafaPoZnaUIZxrG2ROqmn8t7KRfnkDV64wTylDNgZuBNS+/DR55Y2y7RMZaqvgUkNlmYeZ
9MlrtzE2/+krSIMOIqZHrw7BGFSMlxdLl4HGlbOgOrKWdrsUqPiKwb9vzfqtyfwvrTrWLxtSERIA
0AA0vF9eybRbL4MgNqA8TYbQVmga2c3E+wzfFArWLAj7IdD/9LVfF01yJumyryOcU1hasmpSOp/h
QVY28cbOynpn2jzNP56/Pxqs/9em5u+bb9VN33771l8+Nv8vjM5XgcO/H53fZN/a9vE/Lr7V1bcX
yIr11/5Gaa+gXZarNWsZXh3TO16s/4xys/6y1mcuIK6N/FoG2f8aoAd/MTqHH2avSN8VE/uv6TnM
CnrkPl1fHlvygumS/8HwnD/nWQMZGDeB5iCS0Og5YFCYKr58KlvVV3DZ/eOAnfFRkW+pwrwf+icD
O98frds/LgVtmGAqA0awi6Lg5aU6qn0p5XzEToBUlvjTEHeL/8ZY6+Uq9Z8X+TE5X6dbPxJWn21B
ZmMS5pPNRySmy4ZKbtpqgunasy/56ucJ7RXZ0HrTjDXnirsGhYT97uUnAfLvL7Kcjvx3/VfXQdFU
m9Z0PVMe/tGAB1o6Ip4VwAS+xEWhdErMcit9SuOpPgpGwTWmhwKKQYP7b/P6Bzq9az8vw1TeRKih
0wR5+YF6dwoaL6FdE/fW7ZASu8o0u39jA1n/kH9Ou+tnYSaGHxDtxKq28k7GSAIz86wm1PDlpPbD
1CMUszoXnwHKbv2orEa+MfX99VMBZFmn8mSGMcY+Tb2jA9K2g2cdKNnKqCe0OtLYs7av37rffSpe
bbhcIKvg9p6c4cEa0CcsLcxXcN5NR8ahPtkTvTdkBujn3vqmXr+ca59sjgVOknHRjINWEqGiC9OJ
+qbs37OP2TvWEflGifID8nXypWFZAlVlcQsR2hgvn4zF7dyBidmhIBH+c42U+qkZloQ5Rr66H/PM
UHGYl35+NbvIb5n3tIG7ypDbOz3xcQso2xlhgVeF96kpqdk3Ht097UC9NhERAaj3ritl2dEFTGlo
17k+PuYFWTvX7WyaXLbrpPHGN3a65HGWY7FjjoBsiIbZaUnRB7QPMjlghu2cPQFZ7WVp+vZBYTx/
Y3D665fF6ZRhpovgxYNXuv782WIUEx2jF6o7VEmvbzUr8XD7q/Ebgxi6W/3SzH+4Lq2fjMsw0+cs
6MDne3m9Qiqja5L2UGU0xbDAqL3vz9MBL0h++/pT/+urxZWABVs89BwrTmWGs+jIOhjkwYVjgAe2
1ggzRKj8xxdZV3A2P3YM9gP21Oe3b0Cgr0RcH6zZ0/agROqQVBpj9/pFfvM0cNaElUqfhVnn6apk
WkSYDl55GOlPRATu+iEN+gk/hyPfCDD87ZW4ABIBRjX+j7nqs6cBj49PJ60+CL/NLoTRa7u6rhom
iqn1R9KKdaXla+HQx/940FlwX944qQjfMbTyoEzahglzHVgD6fDGdv67j0PE/aoco0EEJvDlRTIn
l3rn5QemUzgAaaDsU5hEx4xRzhtD7t88bDQBWMBRqyBCOP04pFjDqFHFQQsyta8nK9uQhvgW0fvl
8fznPeMwBn+XLQMd7cnuxOyxRmQsDpgwH52mUJeNNzSXU2m6HyoMa1+NZm7eSGX97SVxyXCAWM1k
/mntgdTdnIhEyheZRoKE5p1Ob/MAHLM6KNU3jCq18q2Ch6MWX8zLJZ2zKORSzqPrBP/Hkv/sOcRs
0id2W+w71wBiP7qT/qWrM4hDHS/btAHnYTJIJjo7DICCf7L0VjwFBHNVobLqDjctJ8p3GP2m92qi
GxXGbt2eubPbPkBMFVXkswTpq2oMUhCuong3Fgb2oTTv6NHlbZCRAdk4vnfdpab9jlindrgSYz1m
O4MYte4DhB2frpuE2bYpFoAcYRCbJeM3Jx/TRwdgoQ4/zAZ6j8nZtSOXzN73ZmuI75kTyO4MVyvG
bfgB9S0Qg6bZjeYqZMzy6aAvvTmE1pzql7o5wCfoJDcj8oxyOrPMhbapgUkvodiHZmbgdM7AY3X+
u9oQ8SfXUjFSMGM0j9Wcx9+l7XT2fs579VAMttdvsBpAvnWlAL1fiYrwAhqKayOXAXSS4GndZLCY
LvyaCPbQ9EhNi+pqHpjYlrOUB4CbTGAbycQhSlKv4wvxct+IEokMD1wFU/hNjr/WiQrbUyJi6JSZ
TD2cKcWzuNgP4CnIoSI1rPyewoh5Rx+1KaLY6uMbKVWsR0kWNzt8VGDntGo2vtpAgpF5de74SU+M
Bo2Cbc4ExvW2CCsIHV8ZqjOWjcsO2+SQljGUe1HI817BQojUVBM3GMuqdw+JGuoKPUAvqpB6Gs0q
eRPqw2C7wyciKPunmBes29R2gklQLu14K4C5faC5N6VElM2YvA9yZma9gatjMPGSmeNfkKCWiYPq
yvx6sevaulzSiUA27Ov1vvVnEqgWxIv7tpG3rlYX8cFX7HlwMxFLSDQq6C/Gbtin8eyNAOkm9QHR
aNJGFri1s97P83sFtONzkZTGpT/PyUdO/XOOW07k3ZYTvqOYiVUQm9xes0DuSe+hVH49YCBPeqJ/
VE8l03itVu5MRko6D2TfPak48cbNnBpFBqHKzR6HVDhfux6NBTnziVoiu6lJAhZlziteOvCRQmOa
i+9JQ5MJ8EJhehvRl+kj/szaOI6NE2d3jYYzNlwcdx0Z9QxpcXe14saZSmsVCwQwanIYUHU0sKR0
hFhOFY3uNNFAR5OJcJl4JplkslTURkkl580QGzPkDbvV9pyHcIsNY6rdWx6Mm008eKvqZJaEUydt
r2ge4xn+nI5BxoukD2qPZRiCUor0rmDEkunGNVgpTd+kvtt+dBl21gd3rtuYRITCvy9kSXeqSmFt
AAVbhnTrjnlwT5zvjERHZvRza1hPTeTgRexRBBflHaEuaLRg4nSg3jCYzJgq0/JLPqvspsgWp9ui
rLKcd43HNGNDSK79vVAAMyANVQiMERq12GZjR0Kk5rtgZlb6KyTfyllKMqeKv0DpSmDn4fkmo7Cv
i2KHFQHGBtokNGiei1t8Y9fm/AUyRT/vmgyPb9QqU2VRGyd0BmXqFNP9PDa2g/W5HGviL7Ezivgi
VuvIRSWpSSYstpD00jW7/ucO/P/bLv+DJtmzU9yvpNBH8gj/I3yE4vF//nfxrVTPey8/fvfv3otr
/gXeE++Bx5F4JSdTLv3de+FHa7yz5SNsBLzPQfZfvRfDo8Virv1Hh8KbEQ0/+hsZyo/QXgcc4H50
uSkh/qT58qMx+2wrdiBtwf41ac3zl1jbgi/PUF07ZEzoJ3Oj9BQ9m2CmO/daxv+7s2S1h6Syl733
LRDxrZsx5C0x3W3bdj5jDw9wKma3MeGgfrCzVfCA9sjbVMGq+hFGSPbkPVqCJMrLGsiggxQgZ4wL
WTlCpzNsxALKojW0ce/N7HvQKFqSLefyHCrp2f9l70y27ESyNf0que6cWPTN4E7gcI638laSuyYs
Se5OD4YZYMDr3FEN6inyxeojmpuSMjNiqWZV68ZAEymc4xwws733/39/nRkvv35BP/Ws/mnz7ztD
zs38KsdJvhJSJ9TfjlP38nlkjvX/RMOQoutPGobTy/exe9gh/ugUArclbwJjiUs3cH9a+ZvfjTbW
LxyweZChqe6F5N7G/T3jC7ytjZGGJiIl0t6d569+f1ajX/a8GI7LGM54zv3gp+i2P8Jt4ePubwmj
OHd37vhO9MPDinKxHrfRf1Jym/xHRG4DA/wcwqQpr8KuzYNXNh1ZFTjdNyXkJ3fUzEPSHM3XSnVd
WiQpbX129M0lqtEAtZCeCs4yUbFFJ+WS9ZhkwnFG+51Dxm9nH2EWTozuCw8VY9KiRFVndTtMG4Iu
zfHKyBD+VdcThwr/oLLFsd9VC9BOgeuy7DAurD1ix/o4+K1VnIAKhf6XnNDTtT6GPQzX8ahhQ9fB
WUAGKmIH1UDTb3yn8FPoIiSMd8sGoagEcGP2yCD8Xid0XJYSoai3NpwjthypZx0beyx47RsAZ9Ix
A9Z0kHjlVXlo9u/ywuC0671UHfPf696T3sQRbC0tRnGF25VH1GutR/b2ztIYpgXgVd/JPVqh6gTR
Wy5Z0EnQS2s8CJ6QET6pGK+HPt/Qo3l6HXbxYVWLNwdgUn9wEG4WfUwEbzB8qQCDDO/8PO8lKiPP
Q3izrbJGngEdDqpZBzOZse0Qig2h9RKG56NCufa29m6HjKS082i6NFWLiIYxDPTa1W44otLh7T9m
zKCRgAGvOi8yYlbjJWczj2XTDLfTMMNiXCJ3euDr8qb3hIKPzuWA3aBe46qbnGtysCd8OPXWIVUa
luyymnLwO4SrGuOxzje9Q9eabQ7iXpmbPDXEF794I5E9iSAOuUlrHmBxaKaCdF9gIWN30Zoq79PC
4h/mmdOBQkECESYclZmwgtvMpwuPYudjaM4o6lyGyAXnAEuMzhE9GyDKAnIcHo2IhbbrMW8Q8juG
3MxOLysK65F5eWxxGBdxMJM4jhu7dYODgc4U/n7tADlsNvBFy6HLLcAkgMuGIozbJmOWNfR40eFZ
CfSzNz5aOrKG7dBwFqzcffmiAYToU+B3jmOez5a3OJ9zgmodEnB7GLnxPBiCrlsEOIjqo1ebU53m
WmekDIwS/cIE07hPllw49mHKS+emixZUSnIL+zxBcsiH2sqeaqB3PVAWJE03MgEkK9ZTvWd1o06t
itvJ8tSLO0kOSxs5QmNMy4LY4dUR5oT40EchYFEy3PLGLh94armN2lQddIq1oiwxQg1gtqj50Xax
qxarmXYgHtRVRcdocsQzmupBpT2ZmSdtzPj2cyzQnzpMxw9BtrmfdrDiByqgFk7X4nRXROP11lkY
NLkm06KYglgJuwxjhQlLE5PjL/Dw3IqHrRENXVdP4sWLoxZ3zWHgWFBeoKcLsZFrvz8nshb85Wgu
833YRvIJkmRB43EttMUhntiWpMuglMUBAtfnwWWJiQNzbfQZ2LS1v5Lbrwoirwk/UT9yXIyV62TL
Ddlx4YgKNy/ITbb1LoxswNiADPBLfzqyVK3OoeoRET70NPqba2qHfcqit76Nklx0iAJj24dmPMV1
31ZaJZh7g+0jUBSjuEemOS5lYgwatzwv4LotEE4YNbjXucNraoHzg0R2cDKbNNJ5E15+siPFyZyn
tDaxurjatOT5wu1oD2BxHLy5rTX4l0ZuuON53XuDul6nIjQueW+L4EKDdAqHA3khi0yMoDf9xIDD
Em7JGM4dGMLGn/v8K6eZYv60RJlEv6BBZSZkF1tgcJGF2iQzNkKiy4ttg6a/igs3ENaX3aC11edd
ZeR2Cy3GQUV+Fml6ie83U3k3oHokSq48cN9rCMTNVa4QL51sf5byJBpEnX77ZA8zC1kERd1Z26Sw
trUwH/ycfSJ0L22U8VtSTzVAT1XXxtU82WK67wCyi/OiUKi0fV6Y4gF2jQOoiTK1PSxOuQyIXyKS
toOCMeyxyR27SAFNmM59TtRqkOBrHu9AE3oc/iesmLHdGtVyihDn4FyudPsumwcbwxbZC59DE6rz
EbMoPA8bwew7gMN+z43bA3lyQidLCAUeQLwoQGeWKO3jI/NglGCBIOZmjI3BqfE6FE39boYKz2aq
cBdNMYNz+2ZUTbaeBqNpgclA/rvN+pLkbgDTej3HDYEOHqbw8Kp8Xzz53batxyiqgusZQvR1zt60
PxqmedECRmqI9Daj6myrM4bghVabeV76it0TKVhlHygSc7Cjxm6PKKbGb8guEjOZYmgP58/I+8VL
HpETcm1Ie/CPUDIE2rMqgmdAzoeFI87XlPhNrgAU2ZlrXui1ryRcMDaAntGBIlBEOeR9xMPQI0Sj
Pe8Tc6hDj/lJkFuXpYP2Emuapz8xEkXbu0i43sesExIMfh1QzRVzk6ODJR6LroQNL8QNckCW60YN
H3s8rmf1GCl9zCsBwUFQFFcADAMxpGFA8FZCkoPczoiBGLd7f1AFuGpCCE7go/3+ggdqmQ4DsGeK
P3J9H0JzEOA4yDR88bNmCBNjGtcLG2gd0khph/3REWKW76YukxeAme4h/fX8yFY379CdopcIjbX7
3E5KPGpD+WG6zD6Cx9iHzOZcA9nhGSvzzgLG4hdGcRCqzIyzTNn2DeIbqCBqqKzqpinqjcngSB8m
4fBR3LGSOM9OP9XlGaKH8tXjW+aGtpVjP82j7U7vARVG08lA4NeBnYwK+yKc3dk87ZKL4awbg401
KGpZFgMc+VY6+u0gjLvFE874UnYoHXXijwEIJG1G23UGaekLetb8YXDcnnC7AodCthSM28pmQpDY
90M7pSv3+h6qClV5pmWwb3yFfPS1Zb5Id5qQNxc5VhAIz9vXZuFxPwZeCyshVA3wnwJy5ud6oX1K
761Ay0kb3bk0QZDyDau1gx3IKUan5Bra517LjYj9DqVDDMptvi5ySxV8b8J8L7vRIjYN00oQ59XI
ORF8kIUbYcjXPO1mVbIcjw0fvrK24UsrCV2LM7MYP0dWP15g4is+GnPX31sF/oU0WMFrssr18zWe
ArAyPIocs9wo97u0BHI4Au5so3NVme3bjDHwSgVj9qaW2XyaOPqJE7JTXKKNCTZDlpseYsyj0j5H
jWu+oqTzcSwxT/wAAkS9FQhts4+DrJyanQ3dcRrNdWE/Lw3ktUdkezU6+7yYuuBklxKshNFQKzh/
MZH5vnW8lwCBQ4myRxDZzFPtHzrW0TxAAeSXwqlh48eJQtE0aW+Z6o4eJzpGNeCX+Nlr4n+n6kA4
wZjVJNvg+xqZwt6bQwUQJbDq9tJ1RHjaakAxKwSytAabm35TkP2L4T5V1jftcX5HrseA0HIYHFPn
/Hg9z1gqNgUL8fua3/nst3B74Q9b8MHS3Bg1mCprxgbVRTA2lvmnRje/Xj2IEBbQEtiVEj/mDmML
WcfCqjk9976ZRiigksXufivG/y2l4/vRzX6RiNYHs5R9uoYo6IehbjWKrlhYzGOsTX4iVn9wWYPB
L+YQRj//+e3819fy0bbsuidGht9/fZlVqVyWe34th64Dme3tx0FH5tUkKwyKf36tH5IUf/vFXC6E
ksF1UBnsH+ab0YaB5Y5sXOFT07D6+GsA0EC35nYmwSIm7djoVHDqxv9fDRdB64S7jcNPC2fgwCly
1gUduh8XAH6fBf3riw3BwF+JR76fZv3+GQNG6dibKdp/jOuc89wh0oGbX/Vhn05k9p3RcM6Ov96K
n+q3/H8qydrnwH/SYfn7f/V/A/Hy9//1t8/dy99u5d//d/e1FK/ftgjRXP/RdAmIDbItmi2IPQkV
BU7xR9Pl10AhlIgRsZeoWqNdGvh708X6ZX++GAb8KpvCeMdfqT296D//wzB/oaPH68t/Ic+OC3jh
pwRav0YX/6NHSCINEi9UBLiJqQ5cEBPfP9MNI5m1G1DRl24S6VGcm7RXlkS7zpnZlPK6zmyjBD1Y
YTQPmik7D9oQYKuzFc4FHf25ObR10L6HHzzcehknqmRkBvGJvEnjQH3XP7p+zqzvm3v+LxZRd19C
vvvUnO1ChO1QPvgTm/D3n7pGSIbV4Hn2iEaJs9mybgucKxWkR1Xd5Q7H4IJi4o4Kih5QSzv9hvDf
4Q0Fs3PtNI574Sh7+WAwe7xpFj+g7QEq7nKhauKIbsz6eYYl/8gXjXCaF3xNR7P0ryxuIiztsjG+
yszTryYIxXvdLcvRm5z5S0VM5rWRZ0GKqcqlMy+76mrt7SPdkJoj+SbpjgYbXMoY7Yp6g9sJ94zd
/cppDHDZAlntX+xu38+Aw13IzKLI9Bw6Be3gH4EeGHXCJtjvE/NDEC3viokqDmG/y3lmhAtp4Yv4
n5VhXM9f/vM/kNJ/85T+09Tgfc6CwO712o0gTP/7f/g9WcwjWYwmKjQFZvGo6f7RfI1+8fYBAaNk
l86s9Y/eq/sLLdFd/OCg/or4KllV/lgGLJqvuDtQCe4cLuIsrJ8aFPyws/EmcTJHKuDxOeAJWPb+
vn2zs+mGoZ7tR/dYEiHRyXLELY+YuNBxkS/G9ZrLh8HXONv3OaiMhfDsa+I2iRhYm754NjRQauBu
MPpo+pNtdGIQ3mDzW0mYpciP6F00FQ68WLUgsjlSQ8g6FACYn8ym99ZzDe854K3Y2zpjVGaP8zjO
S2oT6QVnjhL38/qriTXP3W24GlxzKLKTQ58El2ttbXN2F20Ma60mCXSnrCPldScQ3Pi2dBnQYnW1
kr7BBvOgmZo1l+ShYVCemeoRSKBXPqrG7OsnwVSVD5KOrzyZ0l7rZNbzjM4A8m2RLjUT01Nejugp
zBlHM7Jnq33SkxE4MP86c0py2zIwxNhZ9WZiLn0a/HIg/6ntAH3bGbR6gnS7FQP6xOTO3liUEhOU
/XDkdLNEMO1IEIwRrueE55i0iNJWCfMsWtsOrqlf1V8xD0uodQI8eayzsbGOszadT05lD+/FpHLK
VNqxx3DLBvBsOXMoRBKiOjWMPwUGUwUPvCoRRJ1kE1rlM72y+is+uoaOyjZs6iOBvzp6tk1DPMP+
rOtDlXOUPawUwXi8LVeny9h6H7HzbJ+DpeQ5MQoSBJKmRayXmK5eyOoSjagP2qsOmbbHChZ6Bz20
bp36SiKGAJMDZcHCxQc1MAltCvN02CJ1oyEA0d3mqS8gdy+qj1t33a4Iirfdw4AnuT7DzeYuh3mA
h8PA16IB4ivlUHdhdSX4NXAWinmrC7eYp4uU5rqlA7XHePsZDe7ZyWLkoxvMQ1RMTbwunjIPbYfC
Lq6XXkep1Tkk2FWrKl4tpPtAdXKADjFH6YGM22z2qRu1ges8yvFvAi3Q4Ttp2yWNjsiI5GFBt1hc
d05Vf7FEZ91iUGvaE4Z3AIpq1HZMRlpRpjOiiMeyDex7PWKFcw70Y6QtUszRJvnx4ZQ5EILpzxCY
s9Z5xPS+HRrYrjbJEdN5XjIL2fe4hQS0bUJAh1AjimiToBH5moeTDmKG3y6iKR63MQmteb1pnM3x
05wWvXdN28+lpdFP85NEr3sd9a0lTsDydH7sLGI20qA15jHpAvo9R01C2YXdhssLrkgSRVC1ePaH
PCgrYKuBKJqzznIt75yAr/UEEgM9xojHq9hKPeIxbZs7Nik4GViQRxq2oYFtemQyWabrZCxntgAK
jxSC/DQUCMu7cB+zHJEvVGduU0t9atkuH7VWbgAJw47emDvW76Js2NbrwAgHdZCoMR+YV+pncy4k
SxepKjB8AVF80CZkxENhB62b0HVIJzX0MiFXj8xiYRbiiqy3YbhH98UAwvHB7KRV2Ilnz8vtfq84
necCz97HoeUolRBr5bCB1jBCwZSb/q32bZ47Dw/hgcoAQqYik+B9Tq559g6OG+MT9DbNhYSjI07b
yuN7bMJAukkDcn1NLEEwx8kax/VN9A7W3itvCqjNj4FDJBsznE6392aBtSOeRK0/0xnsb4LG88F/
keMRJCNGaDpZ49ReV5NLc2IBgO+enA7ycD7uRXM2mXo4elHnuLiaUYMkGZhhkx9dojHo3KJSd65Z
+Ex+S/xu8QaBmykKxy91MDS8gDMsJ/wckqklDVkJNCFWc7iw1O+RJF+isHIBl4/F8nVgnX/i8Aph
uWute78DIO2Q9NGkWEc3ddt7wu1kohyZnxFjnWF7bMroq4eYxDv0nIz0RTju7tQ1V03H4191Go3F
LIiGGbztzIrmLEq9THA7FvCmecxH8v20qqft0wjav4oDuk5bMhGZQsSjTyZDDCoumNJldYz8aCu3
yA9ZMw3gZbyIVm5nGQASptqyEtWb+oOgHR7iHFDhhbPfAuZaktYTdEBl/c9J6feDD1LuPzsp3b7K
6dtz0q///A9JRfgLFsLdfbJrjAPkEX8UTEZo7TzIXW/6D93E7xXTXha5mBypijgrcZry99r8vw9L
4S8cupiTUGtRcO0z8Z+wtHxfYO8l2e7JwDRBTxjqqk9x9u1RqfCyHA54laeDuRHz1Xvbybfq7C/Q
sRz7vilwfr8KHTA6wRwZ+ZW+v4oU2u4HUhbSVYp7smtOIio/F0tw7fZ73Go93xpO//bNt/Avqqrv
i4Xfrklzygt8hI27N+77a3Yh8VmyAIqrs9VLTSMz7tlKsitPbZ+XeWaq2tn2XxQoe8vkH4Xcb9ek
ocq3zRZKZfvDNfUIWbvHEH8QRok+rhgvGpVvMUaf5reWxb/tSv2rO8pWtveJQpeH6IeS0SIPiEPC
aBzWRekPJFcZByc3m3c6ny1SbcAjOCbMcI5azfmf39d/+h25HmU63RigipFp/vBdRluFDsC1hxQo
9myiUhyth7bH63GguIYz/edX+6fnk3eH9iKH+R19+k8WJU8NMleWK1MctABVSkXKLbGFZ/8XV+FK
VDT4xHzzh7bBuDLRbCpfplOzZNdhx/nRKDjA/NxVcMfSRty9L/Q5dtDe90+k0wlHubCo0gZ/zS0O
UQMXit/9xR378fvZr/KrLNt3sdjghPr+KsIqSINjhJRO4waOq7X0Q+9k/oUYrOz0078Q4dKwoHe/
JN2f/SH9ps6qHW/0jLZDXLhGzGzo1dFAZGDw01chI5p9jftGqfmjaUiuCyZTwiZSoS0UBCb8Sb1u
+c9/OSH9IrxjNO4tqtrvfxeCN4l0Fwzc9R6NyUHBiQHJ/m7+/Lev7Y+PMwsDmwBL4G7RtyCgfn+V
FXUOEcOAd4eBOSLB9ot1ykZjcP9iedhf/28XIh/iaRjuiwODQzprP1TAfAlynqLBTANTLfR8FnVm
G2YNHDPMmPDXbnf751+Stf/E767IEZvaHTk7zyxU1x83krbvpnkOzbRUEJyawTEPE+FoR982qwvX
F59zt41OG/36dC08dYmztryCMbL+xW+OJWl/wr/9KFhgeF7YHc3dO4dH4fubzMEaKQwklVRDSAoS
ivNZ0r3fgg40Wiso5jxhkRvhlpVrHzUq+/ZDRnZfeAeWNF9PRqPz19V0VcOgcljU9bAQyPzk2ax1
tyTSEIkXKaMgyZsQPpb3CWoaoBZty3tjqavyYEuiGIm+cDd51lRa3CoLQsyx00Jemf2Mg2txCg5m
8NcgH/F+tWeFr6hiy3ycyFdYwVQe5ta3R8hQE1AJUzCNT4e5JPSSIm19UZmstnQe0YE85dagkNmQ
QlBemvng1vfaMxSYtDon6bPyYOKbwdjOSd6RtnEgt2Rb31mMQ2vj0kbgG14FxNJ5hzw3pivwXxsq
9whRQ4JwpH+PZq4Et28qkUZQOacU7UV5WXWrrA51XtePugxCegpotUmxdEzx0oVtS/dj2l9ZnzTD
CpkvAD4qO6tXR/AscEvoXrQkvYDDslPQ0MFHRRUhDrY94jk0IKi4cW8VDqhVZvm3tdsAEkA67l6S
pwsA1eGMWx1Mb3SPvaGKPCGxyC4ObQTNLnZK2DzoTYzeO3SWvdF4UUtwb7ZBN4JN2X8K0bWhTA1+
7zdjY0J+MN2yQzikMvW1GpmLkKRWTADUaAR/KiwV3YeOcD4ZhYYeaVXrDKHOrZsJAYI29YmsGxRq
1I96uVNC6GeVi+Vtczt2ZsqYp2lw5efSNPvs0Jaol5KszwkbR4bnP7nVGlKDZhHB28Il6t6nY1Cj
BAmNG5Ny9Gs9C/KQKjMwNzJfd/RYT2T8kJImqi5ypsFDPAY+DyN5VwKxAiElR2ftS1xz9q822MB8
JwdfflDwVb2Tg/NwBkVXCrCLVRadyM0B24g+DF0MGjB082IBE36YgRKedrXepzEvxZMBTfmjdki7
bG9BFlZhfxeZmdquJwa+05Qy6O5OJSWURSCGHd3zldHmcDxtlGnNsUhjkliiD349CQKZDXA6GNQW
G6YU0RLNSQb+1h1rWU8+mUrEXJBN4ZEOnU2qg0GWe8GNW2cuenMCywyIAKu9XeVFXlnXTFHrMXsG
wy1vSEvXE99N7r9sdiMeBaw0rCGQh8yY7IXFoEQc5k+GnghD6oQV3CGw2Ko4gzfg0nrX3UOhexLt
iywTN30PASwWI3kusU3voUoQp8+PtNVQXciwih7rQjfeOTCk+l0BTW5OstZ1hmNDcm597TAfeza2
GZsr+j/LvESiRIiHIUGppMSwV8TMblBRAdIU3rXdttZrUAo4xhNAoQtqcRtKUREQBOFZciRtLuob
5EW19FVOMKZlgdUoScWKrcwK9NGGtHYwShs4gt91M64g9BAqQTvjXAY16xUMTdhcIJwMUrkrgwgM
oGjdOgAYM8Y37S5hmTDpKKuUBMRovijQRFzNsxwQbERRz0OpDRqjvS3zlzUKBy1TCxbLtSdE8aVn
K4P9hwYQpYG3eK+TO7cfHOmq/ARXwX1eQ7f4hBCx/ACRx3lutmUITlkuPAI289avDkhNlgdi2dAd
DJXRnJub6q1TCH+MtmLZN13qEanhxSvq8OdGO+sXBJ39fVjUFVBaM0PbApcqmOO8AGqUDGpu3NTp
7eyRqVFpX/VGtM6JIBU1i7nD5tfeRU+UkuLGy9PwVug4yz2vJXdJ+W8UaPRROzkPzVnm0jDEfIJM
9NybJ/zLTcAxZ26L4WOjgoqs74B+Hug9t99Rh8YlOTEwVJ01sp69LdieWuxFUVJxwhBxbSAMpagv
wYdW7srbSHvELc5DMbsnnuXATWbkZJ/R9ykrQdXRUbev06wuJ8fEldPV4VvUDcJlKd5Rbk1Rbkyn
5kZ88VgDXjDkGCp2XMO/w9/v5Uy/aoRoeRSh5JnZg1LkA2oC7jgXkBttdBh4fhA09QDHoljPTvFl
GhVzMjcsAZ5lcpp2MkBkSaBvVv2Q8czn6JZs9PAl+kcRT04/tZfCcusbDHGldxodvw9xizSofLNC
Dm9WUSIbJmO6PwZjAA4Mu9hg35pBSEKOJ/S7pjPbryP2kNvKkGEdB2JF/EN7T37GnEO6jZ4q45Gk
xvWJLiST/iGzefRbWzgvOXvQet6Yq0nKUdaiBBZru3rHFWYeQkUH2HxsTSPrJWJZV8bBWFS3M/45
M2mrybqjU1iAavEjYzginRk14NxK3PdLMahdkua5SdbhOYro665YwFD80pk21ivFoCw4EvHY39nj
DDHdziJEN4X2V+/MB6n7MSxpxKLCsoDXDsZYfqCVY9dI2fogYKDgrG+uko53mGCXS1KJ2gzYpN9E
eSw23KoHn9gjkp2RZg+XisrlPmzoXe+t9eDCWgyfMWaxdjcWzTG0zSvNSaJJPT9hfE8jdGiI6Imz
zSTrZxmt+bKdIgNEZFFkdwtb3MhaO5nXkjAHF0RWpt6z5hCbxsYevQNu55iJGcz+62DaJDnBb3yF
/BKR07s21XrK+2x6IKEeb0TRjEV9TbsKwRVGpp7mv9LGJ6yn2xPWwU0kqzup+wwg6Y07LLUHT0uy
s4DjPl83EHlwXy2bRB1Wuk+rv5rTAbkqXXE7G92Pvt3bX4ly7s+mxp06oA62/QFVul8mmyyNG7FH
AsVB6RSvLkf4G44B5hfXAZQWt/zsIgZYuXoHyGDmF0u51q1g6vHK2c5FtZt743sjG+jQTcSFXtsY
y2Q6hmGGKhbfeYsDz3Xu6NAbjwYDEus8srVAkRFsDfaxYv6ytaEeDhPETnYaZ63Ps2EMq8MSjBz8
6hB74IgsteZMbE3nhJDbUA+YU9xTYG704irhPpC25Msky7Z+S7WkxxuHvrFuMYgID6ylmJkykCMz
6Bj4RHWuZGFaMbmXElH5UvG8BlkY3jbA7daEU5Yv0s2N6sfK8viQteWSlmZbLbLzTFm3hR42KHLQ
ycK4kHqDU1dhHYxtZ+1MnPBKvR+HNryWbrMOKCeHrEndVlnDI6lptkqq1symM4NzAx1vYhTXmKDa
2ccLq/CDEX3cFBxkRbekLkHoABOLECJgXivscEzKoi11XWPCdDr5ogC52BfMH0bpDhw8DNTB9HyX
D7kTiNFeYrR+ZI7Wdt3OcR/pHQzudN7zGI7mDRDaSCFXrjiIrZPkBeDuG19MUyDRMRbdvp9kG901
o2WBqB6IsT4wg59vd9delnq0neZ4Bmx5lLB3JSbYsqmOiH3InDfrDe6QM9TCoOKsLaLZyDe8Dl1/
sQ+ovuTXQRYOa4Y9oL1T3mqwo+pgs9ndI+igIUGTL0Mw47/A8Oa+9CWDwmQYYNUgXOMYlSpfBwEj
HmMmPW6xa+vojs5kHtZNYeJ1UF+uAI2H4J7z3GQmOEfL9zPVwcDEQTkkerbZEtv5Lrbv4AR+lWqW
VwZS7/5QeYFsYs/vi1eyPrubuZfqyXTk8p671r4OpRjAjFcZGgg3KMSXTRXyniZ/5idZUXAOLpsu
+tT3NO1itUrlxd3qRO+ofnBURD6ppQddVvacEBQSrLHtLq064JwlOq9C4f5+ntf20QzouwF2HoIP
WRs2L6SPI2Ke+hzm6gxHNK5hpDbnubf6LJuN5vcoWZuu7UmaHgl5dfAg8DBasUDeO++ZCs2WOGXW
fbKkqzfMDKRNJK5kWhQrq4m+NKYJkxLKmU3tUE3Le94vk+wUzLtvRbOrB+toU599pwFq61C9scTW
c1MeB6TEV2SOt6yUGCaLeCXR4rOYdDjHequm520I5VNQEE8abxu8+HwxxQi7M7SuO6s2L+Hhro9e
JTTJvx5A1ctxNAA8dnMevoSEql44JN8odiN7+oQZpvNY1fLsirlRc5OvnvPoRkLfFL4/+YkVVMNt
kY9scI5tOJyrqUPPCtdr36KcIWICthU0L2385WPRR+iESwKSdUxUFvBIMSvnK0RORiFlCcULTb6d
fy7z2rhh1D2/yIJDAOisjgPtDBOQajKvvBSnHKmpcGr14woP83Gu9jezrYziLaRcfVisqSku1JpP
BUdxbOqJAuZTHtaxbxmmMlrEHoNM965yzTZLg7Bf4DnnWpP/qPvovBuy7kuN3xjCqO+jqAYCTYoJ
KWYIxmAKW8B9u4xJcmEE3VcPQbqV2L4MOTH5WBAS8hk5h3hKroRD9tirjTCPnhworoqNc1vdVHpt
0PJ92i5fIimvF6sOOEQQFLxd+mE3lwxesvArWdemJNPPktTrVmNeeEKORFxna/+EO7VYLysB7iBm
l5zstIbixsRrtngQfEEkbCzC0Hovtsa/q/pqj4vmM9WHXjrGswi0eo0GBxNW0NfTDTvKIo4s1O1N
Mcj1eVNR+z5w+pWc1nYp3zJJtE8KLHP86oxj/jrNS624DVs3HoBPlmSN+Hp4W7mlzNlnRnTsXzDu
ofi7D9qirElk1+dndusgCgqDdf4U+FHxEe4u6U4I1+myqw4zb2KGo49DCk1+efQnFTAyqiLnauxc
uhY+x20rMVamj2xeTqQvRmGJZTdDY/AqSo8zQtQRqk1KPCO81GdzX9PabwtKsb63KAqaKZAHW3VL
cJCrmh/oc+LOGCyD7VkvFkWcMwim3zOoZF5kHob6TIakyR2DRTXbh9rIcwgsfms25IcjDKbCCIPX
gArnzgzK5dUwRAVpzlvIC2jQR5D02OUm6YCNC9R0Lpkl7+oHt0o80lw/ZYMZfHYrNTgxjnpLxsoO
K/9gcvBHtyDaGRWuAyszmahg+FjB2LR4zxE2i6syUs61D/7tvVtlunMeR2vIfPt9kI8gstEZR7hQ
42kJi/BxG71S3tGDKJxDVHVjlQb87UdkAOY5Rqs8Z+eQw5etdhfrgClR5VdzqdgQw5b5H6Lvcjwz
ey2W3f6+YLZeQ1qbAjnTcuFWwi9THys9sSgYo3kbg6X66ttV07AB+yE8h63CnFQWHX+i0kY7EJWL
eW3064AUbGCgaYu1/2Aum/tQKWRuCQJ1XlRzycqPpE5iNmrNfr2aK7m82ZFhv8AjYKOz0Y+QHhAu
CmWMotRHewCsgfOMNwHTtTRB0HY1TFHS+rW+HZ3idjQslzN3W8jbZnWAm+bTFBUMui33aZlI6k3J
SsYn1fR0i/eAC3I9G7kWbsoyELHPllPTnedB4w9PVjWF4KG3zivT3m1XVkDF9CpdA4tvKrYlUQ9y
31+hsMeubZbmka6JZmkhJ6FyqAmzsLpqqy6bJaGM7Ryeg3qYJbE8ISyjEy7JZVnZsjV2/WzNw7eu
YddDfe/0I4VnEV5ooSP5uJTY0t5VHQBz0PrLzqU3jVyNFxDgvOlRFnoRgE+dpWoPzHqBnzNtdae7
bom27FIseGP+D3nnsWu7ciXbL+IFvelyebO93x1iW3oyySSTSX79G+tKtyAJEB5UQDUKBTWvzjnb
cDFzzogYcc7mWvX52qRU2buOqoWHEkw4AYYkjoQrjOeeFIG8c/AYE9ggglJdp2IaVLKd7MQJaEfw
I64ERJvNowg8MaIUN3DQDT4BWTQDYqyaJb8TcgjNnVWR+NuOmJkZLIeZ9ISxHpJMc0AarjC7+gy1
QvXYWnyKT3Fld5EkW+UrCleJGUgWWlUsxjkI0xUQhHH5gkwVXQoQcu4TdmwSeHG2obuIigHa0VFA
osTos21UUdjEUVNVPwZhrivVpLKxmLgmw/vKbFj+O4gX3BZ1m7QlR4LDMtLL3YCJm2+gYUOTd/k8
mCvVMho88Q7El0FfsTsP5W4oR9JHqx6gc43J/wIG/w4nlQcsO+eGDeHgtfVPrZbLW4TdWeOdrIbo
48m0u+JisycSyP5M8jP4ygNpOavGVLll80ATZDrrMO2mRw8cgT+yQmPvfzsSSwpYlNmVR9k8EAzH
isO2MGhRmAxSqA8cVrJ8xjjn28SO6BhZu43XFU+zEdntLnG6sDuVvefl97rQMz8JXzuYdFxasE66
JZTGEDmOkDpWc8Luf900ZmuDz7Dd1qf6lDtck8SYsK1gD2TYcA4UsZF/8uqotl/rpE/ukXhax95o
6URVvgObXZT6MFtSW8tmUD5tHbt8hJqk8KjlqcOuuHRIYrFDZkoKaC8w5WB2l7od3rCxFqLqz7je
HE5iZUBhLTcpj7+krzioUaH/JlH9T/it//dm2y+Mp3/vvKYOM//8lxrJy5/4m3HA9v6wSQEge6Kq
RDiuEbf/lm6/tEESa0cJRa7EYuk6/2W0hqb7BxEMgFlUDgHnci+qz1+uATvkv+HDJsFACyWK/3/k
s/5njZF4vXP5H8oKb14CeP/aECdsvujZHsCEsHy9k3p4l5bXsu0P7f+PnIMc9E9qDv8WkDaMoTag
2wvf079Iav8gMiIAW3NPNXpsVj1vshH7z2TyTxdVrQ1IhYn2iK0RBO3c0b82VZVthK+nh6BOmg8x
OM01TpiLyyurD2HtlXvl0nBWsBGIq8z+iQzf3QuhX/I2co5ylMZtPtqwTOA/3tL27L45HBIPxA+u
M8sgRKe9aMNF5mfumdwmhIcvoGjWKkzS1yRauHv5Aly879ZlGg95Mnexa4Q02DAiqxtZD7eKrdxP
4iRlH1te8Bl6mdzlkcuthp4YZsHiWKn5ohF0VKAvAbnXfuxd2mAgP8whQxS6PN4tLvkOwJi8e+g7
Yttrxswo24xzEsjYr7lRLikOz7Wj03yb2RhUL3KtaePyhOTfD5TeREZp4YxLqQl5iBABMivct3Xe
UovDDsmtuqPJtWAZtoqXVjAdAx0a0yux9h6z3lSwuIymwPFu+oiuElVaI4G0FJKLMdZuvqrMxvmQ
jN16k5qjezDZhGQrtx1m0kJyMN4i2FN3S5203yO8+HtrZKe8EkmugHtYErteMVEwMSydHx2otvG4
5mQ2P3OOtyg9epkTvIKwYZ7R2PmRNCZTH6mQJntp9X6yXxIln2Q7cUWlXif3j+4iu3JtcTPi4pD1
TL9zNADPmi0zf7FbWQxHRrKZVUWleNzSrg6iY0ue2Y+hnDD89by0vQ2IOBo4I/7hdt30Ht6roXa8
diu6NAM1IgzKriDx4eRd+uaZKXwetnwPw2NhekhxbjRLMwYLRFWCDlt60CtV8a8NEPpXVpg5bGPd
mhAwTHmfqnhTMs86IE9SSgUC50UWKmspz0JXow+qMX64VtPA1eeV/R2K0lh2USCjl4HFH4Yym7Jt
GleyyGCnTOUHQdU+Oi5TnlxulG7C3UvlHpdr4/LkcqS0X0VtVTeumXT9upCh7rbBFNQdUf8WMrKj
hu57KX2WnCpIynZjNEHnrye0MGYAdjhqq/poHtI77KEz7wVeSrOQP2XP9n9tDtn05lYGuASqjfRR
sGxcNs6lBpz+VN9mq0oSr9tQjNVkx86juWkfDEP94ZPke537rK9of7c0vhaLS1RcR45JLLWUaYR/
sTQvnsxcJ+ue5AZb5YKBz9S5exAyYYq0KoUL1QwK9DYudPNnjz7ibga7tKttgZUPoWoMeZvw+NRv
5WIaD3YBVGw9uaF7s1guydpcOlW4cgu92Luo5ZnBipBOd7XKfdYmORIs1RrktOPZdYbnAmHsSQJj
CA5DWw6XS29I+YYMjBkBcfLyfUN9BbR8bcofFqAij+c8pzmkwfC5R7L14XoDIeg2jqns4tZUevoO
HNlrzK6XxsSMiwKdo4Zh3KIC56/c7cf01WG8+9aWN35xJazu+ySrnXU70fi+Yt2UL7Ewg8Sis6VO
3W3nORl7BdbI1WLXxaZjlXqbUNmGCUKMWbexvDpf9u2Y9vcUhyL1op3zGikjkf6WlMyQ7q25Wx2X
vmOUGZNClZue7XO2MWvdjjfwAIihRJS/oJhQuUUdK/f9jNE479uNPXUZ1t1EBfYxahdakDpa3ZC2
0QuoeOFu162torBfx4oIwWqyIwWdxL3gabvm8kEi55CeZ1LPSJ8R2IXN0piDjhfb7AwiL336NZT4
tmNcYvAlfB0pmmDrIcFO7kyvISJEtbcwXoaxxmZernKbcRQbSy3DF1l6hOaJBfoYWVveA0yN7A9y
s1LPTZ9WbNFMax6uqsir03eWHt7wE1IkV/+Sul/0Z5vYDAesoTugEZVlTT11pdoN72TrGYsHAbeh
z5VENmgVgr/CnB4iY0rza/olrItRH84DtWG1tIuBRpusUWKF8SMg8djJ1nB2EFKL6YafMxT7OjRI
tsc0q4ggdvj7EzoDjXI8wVpw+Za0W1WIVokN7+O3MEpR71Fp0GNjOSgjbOM28OZg23Y0OyGjzJQ3
rWpjJN27pjE64Y1kBp18Io44S/bupVmHz2iTheTlnBbdPUtXnN/hbNvLvpm91t0lkqvmZnLIuYJo
S2xefh21M8cUnou/9yrMGbeooAzDMatGzlAO2vGV3HLZ7szGhmVAgTSroDTJWaLPXWBGNIuQms9j
SpU6974kYuSCx+3H4EDAHyE6rmdYu9/OZHXRywww2dw0fUT90VqQSyi+FjXYw6MYfWVfzYzU9ZWH
aN6t6QJBaeIzyaxwFpJf6A6jbp08Ie0vak3UVmU7m7VVzVcP02dTGvV0gxMDD3oG0i274v07TT/D
YlKSpkpgAXcUGzpnnfF+PU1LR0OQLDOII+Hs6+a+ZBE3HNFh/C9ks3ReG21UoMnhFA7WAxvZ8Xac
HfvTI2Yy/vYwPbMPbJz1eOWOVZeeW6zr9qHEmYz5uTWjgc0cr1ETTzmKrr/jUdGF2oje7SkiyygS
c4/mMn9rr3ZxG5Muj4q8vvYNKqFibins8fpZRCAbo8VDZhE4+YpaUhzZzjnTIcZnVMKCG0fipXvP
1Y+F7TdvYFfoV0tqT2xymETwi7LqmjuD/vVajNJgDyjM5umUW4wbC59kNL26Zyfdl3W2tcfOFlSB
ebxzDfRMpabuANKh2hFvZyGZdN6aYJc4KNUuz01J+2M84v3BIc76xpaIKjOkhyZOXc9gF6vDXU9h
EwIuwBNcuddYpOJGBIxRwpnOlgXWQMngW8yl2mfDQEIGzXBFhZTYdnSDbotBfy+jMex8m4F3TGBK
xDi4X7pCN7fQDic4kpm179k1vTbAxt80QQfqVVoc52sVNhG/5IoaJCQ3gMysUrhkGpU3xWkQdFu/
8IgApPbGDfxhXoMKsnmgBSobcQGwTIlLsxlimfEVJf4nj4m81S4ivzPAHCtI/1/1zjgRcTZsHERh
1ZPFHZfbuWU7w5tPHDu/83aWNxhfqeueUeKHdWeU9bpeHOOGNRYOk64rj0Uw9w8KVHUK6nY0QF2S
HNyFMvtl8h3X3OaoRDMbAvusXb3rAcvMCrvWc0mfYoyHApCNnMx7kRhqHaCTH/BoImVnTf0gEj1f
JaC1r4ah6A9N5XH5qU1/XcwsEjJANLxOuT4NbSKOs+SJIZPYO6wBzPxsDfaDHqJ0Y7WXMtKUQrPE
EM2mk32HXtykr3x4+3WQjsObaUNszA1tX+HhF79NOyd3ySyDWDguDUWWc5tFzZMtGuCqhWHsK2gC
7uzV+ylCT+VmvOZvzlkk9e24C3Jzfq6IyHfbLHLfPa64VB35+tA0DvYa16xIsocLH+r1gDvwY4yS
4NbRHOtBJL0rn4NzJ6zpmTRT/TYrxPGpHJ1jpQOCknXXfncRaomDsHMkJVUdmqx6iDoCRtnEF35Z
0vQgGKdmUzh1BNQSXuu0sm3/Kcq7IY9dkbU/VktuYwMis/+1pZ2DLrFpjB09Sr/CdEL4liWisXYB
/tJwMoxrnIElXZ5NMfygUI4sGaSBhYzraehbr0XpBcw4lbc2ytKjuygCmDM4kwnHZR5/iy5T6f/c
1P+/rfjiwkP897P+wwXASBRngMs3yn/MCoAD/2vkN2AsRqAvzeBPq+slQ/nXzG/4DnlLlgFQD0FU
YxzG0fhXujr440LSJ/lKbQmw7Ii/8O8zP/hFotAENS/k4j9BjP9JUMD+Z0sp1lsgyJfaZN+LMPFj
UfrnObyGZVGyILbWokuC1Uzvo6s/Up0Oe26rioVqsc6Ps9PnL9VUg901/AebBJHt1ua6KHS96ib3
1SIauU2W4DOFI0toT95ak4kgBRM9DNoHlp7mzimmuxYL3lAU83/jEfw/AVb0+e38+wfy/aP+193T
5Q/8Pdzr/IENPoT/xG6Hm/wlrPF3sqJ9if06l3Qt5TyXR+G/HkMj/ANrO+PWn/8HjPQX6uJfuycr
/IOQiW1drMHARX3vP+KAwnL855UQiq7jkQG/rMEujQRWcPnv/7ASGihxHg2XdWxfJkNE5VhN0Whk
M6VWtswbGt6z0OPmzCCX/sre0i/dkNSRC77JSidjnU/B9K0dCKI70nFpd4xq09Rk/VUe/ngw2XPi
7gCfsuuKQBujBupb+5xHCZAdTK+RPixF4VvvNleC6rb2jKHfWgVEX/x4swncF37eIQLTpGgWXLLm
Ks0Np19z+13GTT1Ory7ZlHm7GOMc0jRX1d0Sz3VZz6veLqyeXcagHUjXsBT7k13RZLrmeJGa2FpK
f/VdUktUgDhn7qs35qUNfDO27ejvA/g/5c5fUNAtp2MkWewcNc2PrvJBZY90YahT5pnyQfcYLWgE
1q+QHDmJ8fvyhcnxoacafZsn7ZtLUwYO+Oa7Crhe2LM1nSZ+uAgL7gAzMug+MKSmMami5ZBAAdzn
qGk7T7fFlWmON0ZOASEomDkOaupMycLITZlpbutqGk9Slg1oZOdtHihCSIQZnphyglsbawmuNvOz
8atxnZgUTyArMhtlzkuEq/tEKwG+RNdsfjPtIcV0wtkxvJkrETF8dBInX0t8hUEtGF49GMa4N7E5
Fm0ygQ6r3EFcvAQTVoabofJLNg7wXTpUAipFnfJJ+0Jhuwgkv6i4pyO7vzPkskRvU8aW4RSVkj8S
Nw1VIil3tgBHa8w33+Myt9k0FuOKgVPdFCoHR1+kJxe/CcXogDira29ub5vOTNJN6I8iudSD9gge
Y0lZKSlLO2YX7C2x3XQc/LhxMRPp4bEESxYTcAS6HHIN0wZWxDhgAAGInWHNY1kCaGigh4He7dht
XGVsQqbZ6B4DQOVvfSMar2TBTQ0DxgQZvIH1OKuwcx6yDP5WPHqjelO0HrtcktlXHpcic4ormXYt
KVmZl8HZqoLPzMxM92A4yVgimpM0jSenf5cVj0zrN16wTeGupztM9LbYJ/Ui9lXY3NksBQBWCa4g
yDSHksX0c+ki4OJusW7xIyMkwe+PHJ84d9RY9YkpNlwB0KOTg0R+060r4rrbMTXY2S6ObuSXJGKB
nI8tBmO5TnbWFBSs3FSwkIKsIHYSiSpZGYYJ6dpbPxMhLjfLZvVFgvLsqvTescU1qM1q53I3cqSw
V6C/AK4x+r4Y/HXtq6SyqD0Jift5bYBvPxrzjIUhRR7swUe6YloHMw7ntS4Rfk6gSyWUtqAydJwM
3lR8KbLm0cocg2ujbQ2QVZMiPhBjpGzoLVUZzfSe+w4IMssZsIKvvGWYUxIB2kqtIK5ZVbLdCVl9
rkTa5fJwSay8uJreS77PhtDCaH6quXEQrSYkRkwd8Ii/eRcw/PdLUIXMSP182ZLD/9mmOA5qQv32
VG+MxVHyiLGzw6OGgXvNJTTrPxUmfbyelNKT7FIJNLvIWKCfIjh47ZoTI4n2BsjDYtP3Bk2gYqQt
g3AjPgLLuuPDq7HnQk+G4jruRJoXO3pdl7eZ+RN+gj8Zq0CRToe1+u0WVbQanZGS5s5FK2dfjB1l
Wp4IseNTAWqYO0Lu8EQt23msfpjg5lPLS39LOjk4hQV4VIjv7tHtcuOLoIHHizNt81h6PvXRljvO
3ba3sO1t2Vh42yAafy6OxrVFK/d7NzQv0lDelsD6fKyAr287GQWIhj0QvJbvu/SIijveN6NOfkWf
IeWzU9NteDTcl8nsUeTnfDn6eUZX7Z99vciWl9yBq8ozrGKqtHCt7zG0/kR5m93zvk3OUYgHsks0
K4oU+MOqD036dPzah8KG7jwIf3mnBbzdGgyA7xTX5NW6SJLiXFQk+FzPL+/C3m2OXKRuuO/96q5m
/xeESXj0aT0+U/mwHCc9Dlt6Bux7qg9GcA0tzMOyCQ9Y3VLoddgaHF0Ra+A1CGU1c2nVw6d5k3PE
9BviVcgOje19lMqLkD2AdkWk0G8V2OK72e12hIfqbWB1zl5XebMvWbGdBfNDLCgyjp3J54cIB1by
lQT+WavhlOdVcI0z5rFJasPDCBJJd+Mu3i/D6T2MXfdQCFPteijwFAuzPVT8LMDht8L+ENa4slhG
GvXoYxuZt3XXmA/YlZFCijtaIE4pzLYgkHqLLXc62bmzbAsh2lXmDPuiH8mJs4mmvFkPFxf8drDx
fI382ra9O98DK8M2WPprttYjFd7BwcVasuHn7z5HOMy2BfwgehvcaJeRtbzSSWhuOfV5W2RVQodH
DWfHNdJP1xrHI9U+9s6bIUxkKmivrMraBy3X4Dq6mFa8+QsU7HQXTgs4kuyxl7OLY8q+8US6n0U7
PY45cjMnuk+PNf51ROTxt1XtXYlhPJEQZQfnXfY9DFiMWC0m8mzUcaHDtV6yFxTstRrNG1h2R3iD
HNI+UfU8T68K1uUxILz7LOjOUTEds3DB3t+nmNPH9tmePJJHNFijji8xEvbRD8pTQfL9oMtL0zYe
03lnt8tTkYuLCD7XWy8wb+mF53vR26gl5oWDj5O37+n8kMAmNFZQD87ixbxNDTldKSXvJde8z8qE
wESE9WVROTUgRpc+E/TIWXC4ktYES6SsCBtVuHKNfYIm8QifbnZYcmWQyKgoOlj10q8+bGe5gQSL
GSmrEbj8nrWjkv1qoGyL07nosy97SqsDAnprDldW6WBHGkcBrsLBPpOxI9ySpLJ4WePey5akfgmn
cGbLB9dj7pcabEAX1Lm/4xMkttZcOwcAv3hKi7G+kcuYYXJ2xUgqol3e+sbGItHPUbXuqeXeum1k
3BkNb5dYWtNixe6AYWcXmqH+UDMCnsG20+AiuRSW3a1YtLJBW8rcAVFrq+BFpX4HuWNQ8FJyJdNb
0x6Gm0Xa/p4gjnMz9h6BA9xKFmuGuWMXnAlVHKYIeS12q6A9SKiQt1Exu9cC3iTbSKfEbk2PiUrZ
9uqRX7pdWxFFYz5bqISUxADX9Ebgcbqys0vGpgY6OrlqfKavvLqb5vKuF7ZxU6bmAuCYZ3fhtr9T
GIxOnvL6q9kb71nGvHVeyIPBFRydr7zhCqjP7tiF+A1SAmaa3OsWJe8hlQUP9GCxzS76Z9PX/ZrE
5Nkmgr7TblZvcNib62YK0htuLWbsBM31JM3pJuUDjVPH3Ju5w08/WX5S3/ioAis7ZoFKqdjI93NP
o6tfTB9wIbq1x1pkM5nLcNBtN68Tm4OTHdbUPPJrVW+kvOTZSKMv7bL8UZ0o9630XugP6a8ZgZwD
QSGqBP3mAZGQI4ygcLYpLw5xrBogzg0xVHm8uHm94VObnUMaNNoVIK9iX2nl3PZdtTxMHi0BTuaw
PLXDq8qavZ2HReOgHM4SL5/nx1pnzYuVCEjPGC7QlyyxViKPtrogu46Rh8M1Gr6n0bnLWy1ea7OE
DVSb785ghSt/Mus7qqXFhpRB+kXjc3Ruw8V8xbwHMqXl7ud37Wu+LKz6mjS8X3TzYOZN/cq+4tvQ
5qEKkWajvpjfTALWhZryPfO5+9mWsj16hhjvB4x0rNKT9FMMQfDZOt4Ivdp1n6Kyl0CNEmJ+Ik28
h2biI5b67fAwmkt1MrTGWo4RfPzFJE2SyajVDj+13BlDwJlmS4Nlaxe8z3Y+3lQd0kPqmxiY2rwz
No5bPc4eX3YIjfrBVNOhQpzfmcK1viqT/iDyrwaKom7eZdll2MlCa1PqsbhRArEA6bQGlTabb3ld
21vTrxApw+ZFOcRutYP9G92DkqwMZQrg2qao/P4wutG4EhTArIAj4/8JluVYmUG7W6SV74hHweSB
hhTwRor65KQTS+0ExJK7aMS52YfjCoEcJrffmsttifyLFjjmRwMt5mkpM+rFUt/b8UGl0KeUx9lE
EYSLfJfNJiodtWBrXbQ4C2ipP2ku8utWIYflRncwg3JTjIV4zXvTugNl/uiYdXfSTnpFgArB2cd8
GjJr7h36em4QiDwEAMyctOnR0yUzPm/h+Ba6OrutrdQ/icWyHyzpZGeXo2NVEjdY+3l6ifnMT4Q4
jqAXp33RZs59wRVpmxpmBEtFV2u/wWKsq54gWepFOIGbZH6ELYWeWo6I9/HYzO7Wchn4Zg4agP5t
ueFqm9+2ML/vGdOZLhO2p9d+2X1hXrJXY+FARvEwnp46olrnJjHMY95JGTPCgE9dAMhMsyF4g7jL
ba5mdTK8KT+PVnevgBKuhsli9kk91gBG7V2XXZVehQW4k5Qhi/MRm2zidi3FXHm072bJT2Pq03Vu
D3JLJ4B3D0TYWRFKxJBviy80Uj6huFdzfKMENAmOQ+T1g8M0cabaojO3Ti+fC+oXYlrhmUOHSTB7
i3Y/01POQZQT+fK0+0Mo9bUwM/tpybAhNp0LN9ia9Se/LwoPhj8H5fxVMvS/8jgfCIfmgPWqbFvU
LqXxSkGJjvDHHkBfVZuaRQF6WjSnmnEwgarbR2Z+cXSBFs80dBraHY5uWXhco1PoL35xTlUY7hIv
ucIweW/bBVxq08iv4Zg/tblaWyYmbRGFV86sxpXucJdS1cBPqonuosSLVtaoEjqe8g/2JDWnfoVC
AtH3ZKlsPzbFQgPgcjDT6h1MPdiabpDyRpnRs1FRurVYWXAzc409JVEioAQtYTVVGAObdJ95w3gV
EmzaI7iM7zRzTRhjcVboetkZc3QSYy8eYDDnn+pyOg+O3oyGKB8kcePKD8SZIiUKw9ygfuyC8pHF
kXyWYzTdjJwD63lUzjfzwUcoDHrJmq9GZs3HhLX1XM0lVHp2jfTRpgLjPZlHKuToIKXbLDwGQpBD
jowXBN98F9CI+FFYvveqJ9fcGXZ3rlSmV7xkXNILi5Nyt3f6PdZNa88Q/u5czBKjO7z6rv7mEUn4
WDjtjZC2sdPJZJ7zpiV27aRYkdti69Fs/+sm7vTos9RBmlPharygl8HqIg1g3IvTvNR7mrW+yAJ1
Gg8xlRl2Z14izqp+0rgBeG9jwC2kGA6MbP6agxcQyVhcAHdUn7oU2B0rtigbUkI4SLwKzhF5K5Bt
wEM8ENacYzPyfmR1T51iNWJgHY6rZlrubNetjrjrmYDN3wVr6zYiE7vFWEU4XRSGfBDz8l0kNoIK
Oc9Ykti7aoyaszKEKq5bu9n0hqdJOjpy15p4S0gD6JO9ROYu7ZZriCrnaQ5euB5xKSdtRGeeqA94
KdxzFTotNR+UqhLcS4L3JmcAjkT2q6nEiuFPdWup/OY8FFpsgiQKzi3fHM1684bo3nOVAU0f+4Ug
b03SNxovvtXcqXcllvUPwkH6GohWtfdaq6Znhbwa5DgS1GNwxmJNn0hruz9wMI2Vic/hDtqS5tPj
JGsrHeqrNpO4pRh/j4AUbZQAs91Km5yMMi9znbNMejWGzISgwftdl4cuczXv+IA5YwO54a4TU0aC
AEcFWA9aKJOlO3T4eg4WbV6gru1fNlAhI0TxIO1yiasJXqlJix+OjUbfqbK31mw3f21VRKdGOf6+
toNhb1vowl3fpRvaG27xjYNQm21zNfm5xxko6yNWiuSaGIc9kdUr4IX7rDsOE4vGNWoqE9M0kAwm
N7OSuhnvDJ+gFBp7w7oOlnxfVxJG2KVoOZmiZL04c7BW8LpXgVc9cUC3K4ME26ZJsH24iZAEh1Ds
sNy8c+IZG1tM5glkfXtI7cnZ1oV3Mzf1QWRhcbJSLXZ9m9GWmFy8qrwfmO0vmbrZRSQLyzDfF5rN
kgvOZed0kl4QWwBgT8B31J58alP9PKdsFlkv2u9p1X/SnXtj45xFCvWmZ/J48vJsyYNt5eOOJfiN
XnoANr77Y3LKroY2KwniwW0TBqbzsZr1qven7kgcMT8nDlg1gUcZf2DB5jVVO0nu/EDDzbxSA3lt
4rwwhpLEOTKzD8mJiodUxwpafrsjO1Gqsz34+qHLGs/bEndBxU1SNvFkbhKzWQfKTh1iC5Y330hn
Kc65QxHHykcdoRSy6CT+cV4P2XMXOEVcJgkJujkqiuZVy5JChMHElh4Lvw5fJ0LU3UqwxH3Bui8e
c8XzFneNMPQBWiKfnT4VMMqKSDMThpkFKoQgiFQclpWRMleG06y2QS145UmzYkqZ5uJBkGawfoyB
dd1dQGmBcSz61jY49BynXi6u+MG+G5TJwF2QiUH5jyi9IBEPXfDYYc5gbIwGKzuJ2XPUhtRnSR0P
HpDlaBS+rdaAQar+6E58luIFtIU+1745OvFiJHQ6oGD/gkqDeTgps2vWWqKhxjmr5Vs2/9E+kPm8
95v0sV7GYqtmn2tafUVR31NlgUmTFQu4dKr6+yb1jp1rfSZ2Q8tIZQ0bVRPDIa7wrQZreeZBmJ7Y
3xY739QzLiI4JC+WJPqDFqbwx0R6KzGDQaAta8gJUKeuokKaaUPv0tJcruUhbHujUsWzxlI33JG8
bngeeh3so5pF8spMVHOfs0AqNlA3q/qh6SdxMlkIrQhUqlj2af2CMS2d4noS49UkFmQJXAg2BO+V
zEpFRnwxNhydLfV66qVq68e6C5IPYtTu/Zgb3r2wZoAK2XzWNldEv8O5QW0ld4vBe6CygrGAl2TG
SwkhuxtFc1sPmThQqRKw7mRl/rzIJDhAk/e2XZH3rzacvl8nabpdYOfYKR0Bxshrk9eqGCixupQd
OSq1DiwAvMNkwQ8lGUMHacYbI0QzaKVFhySWfuy0k/WtbbiD62UR3vxR+3hR9nWuKnvDVbzz9s4I
5m7HQx8Vz3lOCoDQcqvlIc9qC+tAKrreOUGSIDDie1bSrSisJtcDpoA6jpgyG5a4jWvz5cYqKjZR
zgshbjQ5um3ZBjW2x7Edm8fS9Xr6SeMy51SdN3NZjxptvrsUY+zTDMwR16I0mKYz5IMPpKCEJBe/
m+2wRBlpnGTZkJl4IT16y2r6mM4m0UhMqnEwt/3eWtjU1mYRIv7XWPYEGM5lmukVAcjjErTCgEXb
0LTzG9/bOilrbI+3HciF8gIADK8iZRbX6B0xDSHBW9r3N1VALr1Tut7Zk5tuS6pJyRNp46bHrLYW
LCVXqghJj/F2t7yVb6nuADs2vPSH1/YJP454X+oseE1VEpw7y8031uJM71kXZkfNirRlRchWlpIz
trz10m7TMQr3IRUWxzFz6nE7iaEX/H5yGNCjzWkPwqGk3ZpHBiyz69SbIDPpv8CrYeFfK+/x0b4v
aWI9IAyca8s6THMmxq2ns+l36Xu9s3qu5WYCH4EreLNRtp+sKjnIYFXnYFk5P8UN/oqpipfQcGPB
pmobKHwLGFHmnB0+K58XonaeiEFFkCXmevvmd/JHtuyYq37wz4JqDeAQXJy5pWD5EXZ7Nehl+FQi
vBkmBq5izKnVsuboUJhaH8M8E1Wc1vZd1jrXfkQHaD/QFq7y666U+1740cnyEzq4XLPobqJQpVcu
6sBqkthd+jLqLSpdBMhe+DKbZsBGanBEPxpBco3awaHIMH3XBTyVJkvAe8ctrvwu/3/snVlv3Eia
tf9Koe9pcI0ggekGvtwztVirJeuG0GauwX0J8tfPQ9lVbTemG18BMxc9mLpodEEly8pkRrzLOc/Z
DbN3SljnNXDmFCvN4mttIMwpJvnsVcypXZctUxyk0Y01xeLAFCC+zmVaboPBtfcYlZnexvylQXds
JzvIXqoZ63gwPBcVckDQFAecBsBmmQaECHZVZepXzlv1MDRy5NNYL+lz02fXaGEDyc5XeJvTCTpp
xhQJtcJ46KvGu4UL5lorM1TpkTRa5+CkesTFnNl3TGXfcWzfk33F+ovP3blHoupBRth3J3/GWKiC
S4FW9yqqeA+RoVEr5F7fHIdY+cdas2uC8Nls8rqbMZYjpio7x7gkeavZWBapsNqox23scj7zgfaN
29wv69thyG5AGdd0sO6w89ltrgiJsBD82PMxyj1k91KVR4yuD0WK9sqcfEjQ46gulGHTBIYEqNlu
+xI1HT1rH13K5UVtrEZuaeDADiln2iRUc5UyHhuEEgciIinf0vJLTETPmhhiQlit8XkkGmXtG1Tu
AIchPwuOkLPCKdRF1FViA6TmtZAwTaiKzbvC5y5wsuFCeDG9lqXmoxOFO35BxtFAApZR2WVhZsyO
i2mLwcF4km5h4BfU2UkPntpY/awKUuLi+G7AfdCewZwiWWdqKZNQPLehOFNM+8OnphlCb9vlWvdn
mPun1TBYLveu067DcYz03tBkxowkU+NSo9pF2ClOIlR2cs/iI07XEFRGccjI0uk2dIRx/RJKU5w1
oQhRpvZ2W50+5An/E4ahfzfpkPiXNqGnRL08v4zvv4iGlm/5Q6uB+thxgcmBYkTRhYrjh1bDg7cu
MQ95cNAkWDZ0Qb/jRS3vkyA1E3Yoq3AhPfmTVoOITHdRVfjsE/ky8o8/IxryF9HSTyy2xbuD5AM3
ECe7MG1/AcL/LNWo/YIP4IDGxyqF1x+msg+74hY6BGfhhZ7n1NjHDeSsizRsxa62nPIMOi3uy6IM
VsRdpQx/hbVjWVmuFXSp8hhoRBFJ1dP5dpXuQZNZN3gWH1iin0lyEPZtlYz72oc8LkMGR75fY0Mn
s+qsiKPhQPmEPTXwXmnT2WtW7Z0sR3/X9/qLaY6SsGIzNq79NCrbVS9rja/VnYpXx+whlWC+QvxJ
epsbA5YnFTY98AEZbivXj3qUzqV/ZpeG2JPdZSFfxbNHgVmuRIQ1ITctGj23enSt7qX34jNHKOaf
ponU0Aep4mchlQiqbN8NhzN+6FWfWrsAV71s/MvaSVPwB3F/JqeIgmaaMqqvGTZ78s3RJvQEBQ0r
WwEHsPYuhoIj40fMqsBExDlWQO+5HpBwszEi+dB0bwv82dy+2biHEISOnXtvWwAL3cW5ecBbAjED
ZYBkjToVu2ZkHT9+zEvtJNnpeXhVfjdeV/ZUfa7BAqxQPXOUc05s/EXjYvoMBrM2vO+57pC4VmnF
Ws8DlU9uJMCi9moOCOdgnKGP8PDbz5gXkLS2Q3lmGNBr+mVbYTlddEwXKWNNRuTd4IdFCeEAw3wz
shkek9Z6nNXgnhH85TwxBTP27C1A6fH6HReGNG9gggBcJDZkFvz71aZzOaCgWdsbZHjnPQO7FUf2
rMHXNdz48eIyG8fpgPAGAEIHmqXhsKOb96phhnSnmrXflQxtU+ldKz82DpLgvo3GLkXtU2Vn/mLu
MTvP3Ud5z2sobJANHmGpr6Wvy0c/VeoACEGt50rbRxcN0l2Kd3tHdYXEVaD5x15UnuLIbs4QAVtH
rn7KMH7rSz+hdIZYGKHBrQh+22orM3Z9bLnnIxOcMwGgqd2oqB0JeJw8uJJNXj5P4zjsJ88wqetn
qmJ75uTGoGqiR025bseggd5N0joEjG4+2nE98lz72VnZTjiuQEthRxoo543BeY0H44WyaC+LiQ40
hfDzJcgtouxRj6LVL4Pnsmjre8ON3VsenJknRWablvCxaxdi7Q4GPnJc2bWvyNGNk4mF7KbJgNF4
qAYL5cq9V4DuK02g8SajTPAbQ3w+YiGDlaccmvHZ2gaB0+y8yDS2mpFNtzLNNlYrCFfyW43IZ48D
2D2T6XQdKcocGxsDWW96PyyFcR8H+0aVh9bw1KVuxKnqVHOOB/PQjXVxK2e7YjkRXxKydZsGxTM9
BGKEmsGeAPzfIETgBRvYVQTGxVxGN+7gvsxE0K361G32cU18BGl42S1GQQnEJbEusYM8Su2KL0Fg
pTuHVIUDNqnDINUzuFxzZxeldanz3FmnxvzqNMbwMg7552VVWpblHpmM2mD23GAv/BzP870KWnwV
2bXqp+fRjh6nQd6HzINbpm07v2OGSfztthWgF6XJmqn5hhU0OitN7xH/06uEPMIEegy36ADoeuvP
Pku3pwSK8qqcc8liT8fvoahuglheUjQjbtHGQ5lYu7klKnEh47YiOUNPciRu75FwGVRbrjFtk6Rm
dckyim4Gzi2G+iq+Yut8cipp7HA4nzB1VTvXts6F7+2HdiC70ql2RhItpiOYUy1ELBRc7q3o7HYP
YIqjUVpzcqdrz/tWuXW+M2R067gh2xExnfk5r1880tZVRXAZdaA/pkIvmTTIqPArelvX0oKJRKDp
zPytr95gQlU7p06IcxXxhY8rfRUaQX6aRGmflGtfBhG7oMpANzZAGDg0uXcuGYOuujl/ZUTyDmlt
7xHUjCwmptGvTwlTF1TXBhwuL36NuvQ019EdaT0HYdKcxq7eJn544ZSMPCEL8js38h3STsdgVVzH
43in8uBML+kQTH2wORl8nvok/QzCtT0AhrDXkiJ+hBiIeP4qt0TwLYvwQXhZJ3ZxByqybIzLNOH2
TEUW4fCyCvyG0OiEU6JsD/Azzh3DMXz7dJiI3/EmmRt7lmes6gcmcvM9aEzCiFNmxSuqUy6trr0F
WtKz652f+tYatmHq5+9+3uY3gcGb5jR879ouC01z2XV7C+3lq98EepU0Go4iOQdvM4jHDV7Sbh/Y
Rr0vyTaQUOrGOD0bZd0F170UPODzjO8/drsAgKFkIrnY4xG24Zqx1jV7gpceVeZtVfO/m8Ys8h40
ST/QewBu3NVSXPdxiA2xD+j4OhwDPSODVTybBexW0gECMg+2akjXiWtnqGQSppFzaGyyAIuq8Jgk
82Z7l6lf722kWnujqOc1e3nAtRMFP9xG/VybpGziYHJMlBM4rlZRW4N+EOjL9KntAmlsAHsM+k4J
rsFTUkYZeE4luhAzMPyL6kqnCeIDbG2M0ar1OFpqB1gCu0+YHKIhWyV9+ez18RYjxQZRwYabZS2r
7KtJMDb2MDNas2150MTUH3lhrszWW8sap0ZJSEuMPXBMsi3Ov8vQzTZBzsQ/TrgB1oA8TaYh1pmZ
Ty/VMJ2j7e42oTavq5QVQFyJK8tKxnVpcrN2YTSizKj5HWtEo2GmvvnmZBGnDYtGWIUm0wAUFmdy
gM1vGvWmzvPnVKAG6EMiO1zWKRRDZH0C6+sL+64pls+mcAxOlTLfQQJ9mUqdfhZl2+yxbj6WCGRW
fRtEa4xw8B6cUa2mUtwn9XSBxKY7gNNhjiOjCDU5M+fQVNWWuAP2yYhwV2M2zZvQm4YjA2GHkZE5
yLXphdMmc6PxAqxMfGb5Y3ZgT5vtkV7w1bb46gDCmQnWEQapEWWSoHvqwvMSbdOlSyD3xveM9MvI
IuBsGILudpDek4zrelcXvnE+Dd03lFcwo/irmDyS2MCGI2WYeEpbS24D0iPa1dyMbDniACNyuW/Z
uFidj9lCP2RTCBx0zKItwbIMjaYOJqh49Fh4bKFZpHcwQO11U5ohj0AJ20KwXhq9Onnp6xB1vaoJ
8RGSGUmN6vW5RqYBd1VQ3NCqcrFVS2vIYg3J2pDYFW51mu21AcWOF6BcFMKQJAy5xRGDctgeNWTW
VfGhKbZqqmm1cj7Uxq5bzc1Z2S0qZGeyNJLkZKpzhs9MLxArE+eh/d2okdJAP+wfoykB1GLEBipn
BRlRXfgf6ucB9XZ0lIso2vzQR7PQbMn6NeckvzKiybGeWkbbxxrPAYqYJkFB+IUIj9TE9ITA9dKq
TKLKOGAn+V4VETgh0F0O3iGYI2O3Z/4yvpVdJEGdYNlKA1YjQaEfzEX4rQF3oFDWSWOAz4uHFHl4
ZOfJyWGfFmyajz6VrpiS0Fja1+Kjk606vyco3PCwn84f3S7b6Dm5r5YmuBK9XmcG5xkj7jpODuHS
NJPG7J6apZEGH09P3X7018VHry2WtjtB+0MLnn/04+NHb94sbXoLIhl0SJdsWxYb/dk0oS4gQzcH
4d84fnOwY7KljhHcD35jZOlc+2UBam7mRzz7cspqZtATzrVlppvhcJshJVEjQ5G89ASY4ltkO81w
hI6q7tA1ei9Bqkj/nYTlV5tqFmm/ddAQkTlM2g2UzN6dF6oDvDL7Kh3SKMZ6ly5iIL3MDbu4aJ+K
yRDkmwgfPQwbN4sNP6hn+3GMWoMtWCME51GBmmPjoGhmmD62KVPCSDfaAGbXsOFFu+e3S8x0HTxY
hDp7NHkTIB8zZze25zNm4noS/UgsZZ2UHZwtrjbQSDbahk0xNLWxL8qyKCgBukhcSEshB9KWHedb
JAZdvrENdNOrnJOjecOyPnL7xKR6cTFp7zxzwpl7LwyiLy7i1efO5/hd4aRu7gnDm9SGq0GNhwWz
YnYW3rV5ghRzgYqnPUDznK033yFkdc9CwMQk1VkWLcuqnvrpbB7S8hLKJ5NMPmJiPJUsLNkm+EYK
y6fxhy8G3JVq8cNgKDTrEe1xoSbaYyclLz7vKiadDNyWlZzlbdm6PxL9LG4SM1NHVJownJY7pwGl
SDc7kK4NNQwxRhpsMcvoQ+ss7Z1t90d/dswrWZvZFWJqNgRjwPvaVCGqNCAQ9ddgDC0cja77FfjR
PX0Tz6fVg4Qh/yrEW8mHD5JkQB7YINLPVjKAfjM7A1pC0XTDxmfgiUB50uZzkAt32pi+ycaqkh3S
CmrxBzo+wimaWsv2VLGjNTfxPDFu0gVJ5nZb71ApdPZaEEpQrrOw6YITgIICn64YsjvUUc9dZgvC
goNmV4cWemHfvZztod/mvAFF1F+w0hwxHabXpJ5DYyWe6KRkrxeGGAAD+GffpjptcQuWWbCbmEyv
R0dY27p22cRhSyXyyPH7Z8N1f2RW/N+06i/2kkj7z31Ft2Xfxb/d9m/PxS8Dq+W7fgysPExu+Ifw
CsmPNIe/m4ucTy7+MmJAiZTwhcfg6feBlWUzyxJOYJKogrjfW8JOfniL+KYAEk3gW6blmzjU/lRy
4K+RMWgPGIdhsiMygLmXSxLIr8OqCFAputP8q5da5p3HVbmF+pufSkLHNjajAyw3Q+2uf3qJrtgH
RmXxW9GrK7SSXfvXv8hlSPfTjGz5sYBtIGhDFvQtSSberz/WC5TrTCAFyob0rm2f+Yxgy8kLsQkl
FesIdG/LgbCwfQduvTWiRXlnL8FkjpinPatTBwcnAsUcdPCSYlb1S6KZ/kg3s0Wr39DbJidwIi2a
pdTlj0itGu5j23c62lV9T9uLrUJcoJQaHrFUuXiepiVZLftIWWv9jPytj+w1m0gxtHuy/zhNiWdb
UtJBnduQnNfJR4Kbavi79OvSqCoi3sTgGfm3LkEE/1V+D4KjGF46fMmrTcYKpigNCII+XSbHmbe4
zY/sBimL4iADtmdFAUagVaNjhK+byrf74DUoARJscDdVxbWdlOYLJXX6FcRYVex1zFbixk9K58Id
/TH6wpc0vHbtB7Oxo7Z1yIPtqWlWrpV6twh19BeDXhID/dTOGOOhjVW7IHYbmMJ1P0jTYCgT9dEe
vp2+gZQV+ihfWp/1CukamzjuzUPNQ8VZA/ktIhZZe8m+10Zl7ZNSGRdJqmH99LYGGJsXjNs2aLXE
5xLeptpZc1NZBx0ZcbD2S4MVtzXgy9uSVrCsQ7xFsLpu295l3Jb4XXwXS/VisyImC2z0/HGD1507
Vs3iqVqCCLkrIzgvETtAjEI0FZBK0c/1G2vuuMIJImS5hkFnKpmZWDAS7Uplj7Erhq+dZMu36idr
8jdmEGLRIgQe5qNp9ICGJ9thGNTptKpWEEEK88zscnMnuMTuk2YQXCT+ZKwGweu2Lws2NYCAOoTb
ZZjH+OmCVtUH8ubmYxC50RlaI352LNP3ntXLu+ozMNIBYh1CH1svfm/NCRBQhGxuLaOCvQZql3w9
Yww4kC0XoWlQZU4enO1GPfMjFTVrO1Tj+bLDXSSXXgxx2RcaoTtd1huMDDSGtRM26Htiz1k57Vi9
RcRtNxthJtWJa7i+dyubSn+YMR7SuHjMokxFuMdxLMZir1y6J8I5nHAvw5rnZfZTpEXkaZjRNs8g
/2/cPvJAfFTtmwqC5GaM4CVz/avmMkEp88U1B4qjmfv9fFmlkWSYZc1NCeMBAk82dieZ1Nhih67K
dmlstnRmCOFZinYRP1jp+TxQ2Yztey7yYZU7JeIiX7aSodPMz2Oy6YyIFNFSE+ptJzSWGQidbKWy
scXMNw4tqzBHZ/0OhyClMcKP5s4nCuI6zZAJYz9oZsJO0EVrr/WeyiiYHxw0e7BR7LS/8iw/uSWd
rricFaGRm6kZg28DEGawG1pL52RFpDICZK7rR5dYPoTWSPQuLVg7dxOlQv3BGrzBNzV9QfKSPyML
RmcThp3FULhkErTyh5wWEx/QRNCKsqe1H1AxbVGrZKSSzFYqAF5DKkTay0x4Q8XOLDVAhmgzovAy
EzGNj3Ftg7E9g4wfeimRx7VpJ9U3lw/LbQbDv3lPnAmzWCTn7iIQk9UhMSLpYeN4qijXVVoAkKdH
w/7Q9Dzua/SADfERaFZRCMYAAHcz3C2rWlUeq/YdFjDfvIiayvPelGTfcsI8R+O+8So8cgSRzkAR
aO80mkoUA3BzmjW5Im4SEWw6V+Ma0fgyAx761vjCm8wQesbB55L36sRiC40EEiufp0UVk3rkA+As
mYq22xlM1nS2I9bQFy+iN1DPCwhEMtuRKZiN2GMrH4zm3o48vDdzPFOJX5TNnBSbthm7mQEOoK1D
XCD6h2UOIBADAXLWwuaPdpzOvsxcP1vyaAbB1LdSAD0pDWekYOAZ7Jj9sF2aaMoCmU0HAi00WZRB
XAr3tFxRZBBmLIfloU77Ei6PrwLOuBgzkdmcyy6Zx4upDXBkrMy0bcVdpCwXQ4+DFJlqMe4Lua/g
08hiPeW2Gu7CIYvtr41ZKY0HDbvmxurqJnxggtF+m7w6/DLiPYYQYgzme2nryj6y4B9rgr7NHtRi
OjJ2DGOXu86LzUdOu/AbkYoxwkFTfUuJrz4yy0KtExlQHrctMyE4OCV+FwCJYc+4MAOJETcOm/UI
cMONSGoK3SiCG2bG3XOvOsZ6GBXrF8CVgYKfovmFB6wa0TacKytZRemYVhtRLtJOLGhshWpcpvcc
Hk28noCbXXJiGQBFskW3AVS8PTbSSsctl5CN6Y4oEURavuOcFVYMg4v8Th+Tjizkc63DlKmgrMAU
KY0DhIFLOb+2TNIg+7p9z8c7U+ab48fNHQBool8dLjpclXkmbyJd5v1WTDY5orYDvHw9B7n52jgu
+umAbKTbACniiwbQRCkiGIdzT1SazUhtDA2XLpDleFehS0JoUmQTp02c6mtv9P0vc1Z3HTZl2pdN
lRSD3FIsTM1elw4c0KYF8L7J02hst3nRDl9HB34yBO8JXFPeuhApc6YtIX1WLO8RdmfDLlAtiPsF
X9dtggT1x2ooZZ7vIiid+NZGz1s7QWS/seyyMf9i2HmOGCoT4eEWgQ2ZOqs0OMG+TzdBkJb2qgJe
k+PcSeWli6Uz25g24/217WdMM7XBWn7FEUyHxkCKGJdYB+G6bxJqEA7kAbZGkFTiAiRfzi0E/Zjc
AoPjixJnFtRrxvKzG4Gm65gOrvGQjQ4uXG/G87CZGx86M2EHcM/wd5b1wY8Ae68QbHCiC/J+CJ3N
bAy3Ti4QJCHHq6f9nHAw7SYGPtd6muEvu1iq82M7loO79WGy9Ptp9qDPdw74PxKLpTglZlJD7vHw
ApNBwFw4CXvBueRz4jajoJuMcRyeswWUwSqD6WvBxw1Brwoj5kkdPBl6B9T+AfjvWacP40jI9BqH
oAJmpqz2re8Mae20NUPN1sC0pzULRWD2DKPdq9Qa/OuBLQxSKJMk0kB7nB8RwcVrUxjeJS6E4ilQ
8XjhdoKzG+QwOrdM6ifP8mJ75+ph1HipcgMj4yA/m1qYuGeQeb5X3ayvxhnR6g6wkfHAby5IUGC7
dGcwsQRwNUm0QBZBUR1TW999LmVZcEUFzjsog4pPpxtaKdOMTnHaxQrbUZEaT37qN6/kXEXpki0M
1acG+vWoqRauwnCML8Z2yh54t/pjNSyDdenXqL5t04JHg9kmZQyRMAatZ5izeFTQWupcEwBcMhLc
o1Vlhd17KAjXQ+mnX5l24EPPe2WxrBp91nyTQWgZ9CsMT2yPh0yty7pA6GFinbmFR9xFDBnFkjvb
amCMXaZzjGzFCGcu44gh7JyxCUqUGimwBlLJCWDCAkQZR/DTOkLrj2oFWCXjF6/2mEKXWpyPfTTf
ENKFISi03IGJ4BzYLZr/JLtK/Nb45tmRcZoHCkYmO5Z8LHjgr9o8da+DrgO2LFHg8uJnrrWO4wi4
P1KVtj3WARsZpi4RoV547ASDaSeML1ljBO+FipwnxVkDRiQ2hLEDPsSh4FGCEwRjTC56bzz0Fg5N
QreZnSxXDwyoYqdKCGGAr2d/WCMD4pfo2G6ApDMsVaNnnKhCa2BDUAKxuN5YzFDABoUR1tax85b/
HLljQhwLmR373up7LPqGQggXET29ToKy+dyKDPo4OG5nl87YWFay8IrPcrSCR1V1g7tmSuggQ8TH
dyy7MXV3adQKTMXKMt4LGUYKKkTUq/OUgAy2Z/y8eZX55MIRbiViceubuK63PmWihlWk5s/CBK8O
xj6hyMNAH5ksWYbWO09EEyO/Tmv/ODZpfZUzuG3WuRORk4LuNxNLTgYGKmf2gjcrzJNHxYfgnkkl
yxGaG2AFlZx8KFBGqF4iX+qvGAx5uX2rdF58og2gqbvYYTZ8vs0nCNPUrZUtSRmn7LlvbCskbtkI
y6th5i9ESE7J34fAu/Qlc80lrIVA4xurzMiQbgHp35F4IuVmbHJI1i2mOGqh0eCxqMyBEsTqa5T7
9tyIg/SKRrCQhqq5ziuTvqerDfK9qJHVlkCbxbbOsYq82GhJg0psMphIRwB6pvCkkw3kxIgy+CTK
+3KsBSxYvRxTmCwWaJ9rmCgWe67jVRBMttpwGbM/NyGfPvbKn67TkCpkyycqG8gxCy1e5LGSCGV7
HEZw+Kd02qUsvxKGdU6FpBn0F+ZrHP17x0JQvdLS0nIdUbrgFTcHAAeSqK/Hllak+L+c5R85y8uU
6J/PlnbNe/Ea/7bvk+fi+efp0vJt34dLhmd9goIkTRlgkJfScf+YLhmei+bJFmCQQIQQQ+z9HaHk
fZJooBwydAPJEAa0zR/jJfuTxSgCcI0D6Jh05OBPjZdsQDc/T3o8hksScz5yKH4IJGbnH0Iy686y
s3o5oOuIavZIyW6TxuT6VcqiMhtcmuzGbDEQevS6I0SVrw4my35PsDBLwXBgcVXqaUwgBNYl0JOS
tnYVOVG09/zJcncObMhdQhWrtp03jweahtrdkpvhkxSQCahiFaC553iCscgmOo4+NyAUE0KvXDhn
ESPbfh3aVcw82ppnizXfbByZU7TfAiwjX4YKOjAJW1XnHWYZutxcLJ1qLGlEJ+3dqTXwbaT9THsW
xqG+7bUlTiObfpbR6Ga/UkExjgACKK7rUjvXIoJBelBsct8yIihuMjPIvgYWS2JYFXH9GNmd5PbW
Q2pcymLUh9F06oahbz29K1oPe1P4pXztSzt+xPzt35CzrKaNwrNpn3OlG9j55mIxcbaee1+TLYeu
OCN/mtGJod4sOxTqixnhlv9CEAUYyNBwRbz1rcG5GwqlPfTekgQGk1IKLC/JETCChE7Yk7AEwevk
2SK54hxBeJVxQ1EaK9TqK9LitMMd2Bv1BWe+UrzW0ID3PYzZhWIMcci1/frNNj2ce+bkpPAqOJkb
JEc5AGDaAXvaIkAoL6EFodqxaJD6E9hnTd1d5bM6JVY4sqiZybCAP0wBtQ+ByHwuqqHl7bSFqvAy
FVzi4Ie6tzjQdnPeZ5ERHgkMaR4n0/CfC3Tjb4KdDjolSU/upkb0kJsjN2rmF4odNs0EhvGO6O4V
ZLoeKH9FPBTIRlBPF66s3feoqAv1Oasp1HcxNQZl5aB0et/hIXE3nS5wYhnKQWJl97y2KzK7sgsr
FqgmEqbEzq7Nq17cSHRUFfkKwjwyOKazB/uj0w3XY6U2uQStfNeUqZ9SwlisnlFE8TlbD15fPTYE
x4EiaSL9Ypcxyg2MZQl5RMnUPKqa6A2N7UJjWBL+NRPC0tg5w5yra6tbBK59UI7G0c3d8VvThUFy
yts0jp9hp3TEjFqhI89UCy8BsCgRYBtHejB/Z7Qb4a5QXD4rcpfQk6MhY7GBjQ9ju5UjywCPzPwO
PUudV1yRUZTuZxAlj2Yh4ve6kJiMCuyLGElJsS1XjcPym/fKKQ/ai4rrbm5cvXPyuuJpynjeocuw
moNiyhB9W+nCdzZJOg7kVA+B+83IIqZyVtoZgigSJhXnYsDoKK22jlej6zS3tBzoY2KnAbjpGrk/
r4s+cOuLPmbLi1ihChFIM21TtFJ2fxobDWRCqQWmbVdmctBGofY69SpkLNSi1+jVwkeWKjCJmrzz
LxXz3YapodXd4X6OWaLZTnYXRQs3e7C1fIiUGdzglrevTKqWi5TB8jqPgFBu+OvEPfp9qJObRqmR
nCySNxggt7V44oRMHoKu1c9s+n3/6Ad9hLdPBNgKHVa70zrMwuLzCNs63oqRtSNYg3S8mvIKv66y
+tBlQ5plxcpsbBczquER/zio0bcgJGasc5O0kAfSuTJAvJPR6lMe9qRj+GPPLJdFX5dvm2SQ0//c
Pf5vm4EAou1fXemIgX67ex6T/Ofr/ON7fiyLXLhxgA1Nrm0Yhxi3flc3O84nS/APumeoz7xvXKQ/
1M0ImE3+4aDh/geGbP9d3GyTnWB7fJGANvD90pZ/Rtv8D4nX0nY8KjzXk4HJBorFzT9si1wfaJc/
M8XmXmmxkPHfMImf8Xt8C4nsJToS7nrDmWmlWQfrwotcjSKRHTGX4Rp/TYb7hGWJd/PxIv6p9eO/
hBwuf9IrvKQmieKu/dt//PiTN8/d8y//gheF0uy6f2+mm/eW9vNv//E96Hz5L/9/v/jb+8efcjdV
73/9yytGKo7Om/coKX9ZEUobbTgadhyvgbBs9Oe81/+8GPx/L9N78vNT819+//enyP7jqbHlJ9+x
KfJs02Y145k8Gr9jNM3vDxQ7OB40y/T+jtEMPi0sTmlawg6E4wMd/FNPza8lIMs+KM2WST659Dil
KFZ/XfbBCA9HqCFPSBUrsXUHMo+aNR4/k8m5zqgfEVKJojrGi8mzcabmBIOArPR1pqrGvwFJHkHh
dZqBOM4nos2bEj1wkjWEbxHDM0Wb2oxd+fq//5GCiPavHqGL5wYydFL3v3grPr7pRzchzE88CXQT
ZsDTyZSJt/K7ucIQ1icWtliBCWLhPbSXjfTvT5L7iSYDcwXICbG83X80E5b7adn0iqXF+H5s/ZkH
yf8HZwW+jo9+wvfdxchhmsuD9hMEE/KeWYLmKEiPrlFMBlKGB2BCumfENc13aojdI7nUcqdHB8hb
1I8PYm7ddyXi8Blb86F3J9pwpje4y0igrB8sB11NU9HeZ9q4Rcjmn89pE9wlqVMjmEvzfW+PAcy7
qniq+9a8K8ekf28r7zqKZC0Aa5igZoqhPksHOybrxAtPCJhioO2NZNmHEwk9NM+rVAFhncBNrDeh
eu/REbK5msgd5vjULe4QG9o4wziCoebE6W7JcCQK1Kvyb2RJkBVRU4tBtyCm6QtSTecNm75kGhV4
6XWjAQhEkAzBMqBuKemlHJCPpeczW+sGcjqcofWPeWlN29CJ5kchwN6Z8GUuytocnkKcs6ugYYW7
MpFA7/pJRjiDuzY+lkFmv+XlgBcVRUnam1dVOFr3uLqqN9aa3RfHKDOqksg0D4ShB2s9V429ySuJ
8VSn5F76aY4pn1wrRpgxmJwJFtMqjrPk+8f1++H7X0gKeMZ+EhR4i+UHOxBPLS4fh/Nu+fpPj0aR
zZZbREGx8QRCN8Td5pGiy9/8Nx8KP18zf/v871vFLB+tf3EXFd1z89olr79MJbzlm74fJAhT/jg4
Pv7/j5OCZuYTeaxuQGEjrMACBvrHWWH43ifTs6ylvrAlAhe+9vvt++MB4OL+pw+EBaV3uVi+q0+O
b3/9iyBKCLkdz4UjCFHyGWf8+lBUE1EGVeovbsh+ytvGVqcss4LEt8g0cJrQBp/fot0flVKoXCs8
9J15FbqeZVwLo04zWa9K1ahmJIw2U669LVHItMaFE0cV4IOc0hxBPFFEsxtemol2aVY9AgEwXLYT
cgBwz8Ps6tvW9eg0WYPX1NknEJYFoF22EASpADBlVrFqgIYRbzkanfuZ9sTSFxXLLahjgYnvHQbn
1LwRYDao7aTI03nt3MHH1RV1k9qmA4KKLUTJxt5Xmla5RJPYRaxxu7A1SEthne2bh8lzGbSjEwiD
DHIVvDCE2Tp2SAMdJmVlOyxi83keDXV2Cd2pTU5tkrNOXRJm6vK11Y7qHuZSh8wcAhhNIymY8QbX
px1fhC1JxQ8ZqcBbyycG0o3HAKB8NAU1hDJkMeh4vOqen1A8B0FdXWojpvdnpRmrNU54UR68UE6n
Fjs28twAcD9mnm54ywOn7s4m9Z8cnddy28gWRb+oq4BGarwSBJNIRUuW/IKSxzYyGjn019/F+zJV
M+MgiUD3CXuvnfnPg0kIo0AVpGFEukbkR3atav4cw4qDBp9abAbf/S7HHt1bjttB3rlHPr04rJ8j
chMLpbxtf8xYRDFv4CREHt2XYBegzBVjVK6YM6LGIhQ1KueeVNVldofLmPX651JnGOMZgZRMUuvg
YQ0nRiXCBITcLkOd7BGiNIdEk7rDIB1B9qnwhtEcWaRBOH/rYQ2UH4Mxovg3wDWAo4Mc2eHET/Pg
iWZwvRcxIugwRlP3nZE0TQWfNBCrh14hzf9tTW59VAzT9hZgL3BLOFyI/YXpsPohieToSKm9Nyz1
GaqiPdJY8QT1LmfajIuZbRDbIbL6ME8v5bPZ0OHsrDKrfyn4pgdgNYUb2SlDMOOCBoos4bGMXUuJ
Cc5ZexAszMCBBG/OeSX26CdqRt1EBr8ASCuqr/daDcszJzMgRq/Fv2L6FaySaBlD/Gvsth1jD+nG
jC2JKYCRehkw0REhxZBbbp1OYgflfBY32bCdCN2Vaj86ax1VGOLsq93XIs5M3YMmrStIoj7thPXQ
lPwRD3kf9D4KcEFU8C7JhhAheEm3P7Zxjci1gScz6w9f1838TcyTc7Ayy5ySBU7DZRIZdmVmQon8
yxsM0K5ZkwtglkFcsVi4w4kgH9YdDZ3+/wUh/QeZu372vGYlXoA+ceKBbCIGOqNB1dW6898FhO/P
0OT1SXqj+JynqUxQ6RhKABI9qttIGsIbQZiGsLOpsfdJSC6QRk7NwznBVrgLqoYntv4un3zWuIQi
0M9DiJtaJjqiCxCELQuynDhELMy+J2lSE5m0QMvSENUUTwwFT4ZFZcxMiF1SMjmlurmtnSJItybQ
nGRQB+l/vuP0PyunqNoHHORqPSGhGsrDJgJRxhNRRBny1cyclrtdK1oTIZPr6ubVDa5W/mqDDPvZ
zal+Hze5/NzKLdyTV+5ZgIHGNGLmwmqmSXXGjnHDaFDHjfb6mOhoaMvz6h4ZPqTPcxVI+5hOgw+d
S6W4KUQLNXcqhLoiAypuktoSrlAR9reBZGJWfTjEsEK1Yznug2wu94HDpI0HYoO5ik+QnXPirwc0
fcFtyAbV7d1aNfo4S6e7jzBB+BNQDkdHTb2KmqRKH9kF1yDOtSsPY0vV9at3zRxC9u3udEHN2RHN
THmf5tmMbjQ0d5oUkhV/V5Lcy3HPtchGfi6C29LN3keiOL7x4Jl5IAFkk+R3dnKADGWznlxXovu+
JHO9Z9OmIbxvcsU2MCKrzUaSYo2I7GSt4Utvw7XomSfrICwP1YA9fW9Vnv1KHJP71MBm+gAv24l/
ph4VQbWNRp6wdXXqN5y3QIgyMm0TqLw47pjUbYzpuMnydUoRk2uTfAy1k4MN2UKre+58jhhyYHvw
IMsix+Ul8JAdnWSDkXLIc++XQUzeRvwdC6tr7JrhAdtPdyI4vt3bTcrH56DOwEcyIyMBqifI/szl
3JP6yRufv/rjKh6M0zYlkjnA9SzjehRciQ7uQLFEv/hee1c1OYDWZwvrhFYoZqNq8lixsleSpN9u
6Rc7s+Ud6pgEjtSAmfw7IBn/JDd960AHrXc8Z1UdrfvLBPtY1YeB1xOAoMqgfnsjD8muGIfiqfXY
uMXJWmS3dHKRiQh/XkLQG8HY7hG9Nw4+nArm5qCDcdmpvGd3wO8c9W82bfe/Yqy5fSVDzpMs72LG
YSZ1jTC5CaJtyP9jyikIeVW7DioV1zvD+AGLQ5ECpQ5/hB0TcxtrNvr0PnArPKqj30ewEkCQ8aX1
SX1cHEubC2uc5Qlhp2r2sIkwE65oUfmKJs54WuaRAPSNYfDCyedk2d7ORudAnWQOyGHDGAq+jRLC
7eopCqxC2we3tOeLGoZV8rMSfnpOJyvDCCXHGkWphvvd7ZuaCxoUUpZsB+54+3mtrbsKfkiD5Yma
aeP4ozFazMhPK61yap7Cc7zvucYTfkQ2sMF5sWvCAndoCuyTwwqgiWZaCRBCXIQNS8pVVO8haK01
7oQ1DYAMkwIGKP4dYLtO+SiWukIv25LrxDfVYELuk7xsznZWsBumfByWI1fuchbIU+rIRtIecyfx
MYVVio4AJDm2ADQkQ3/p/CQcz60H+XHXASf8r7FNn57SIKTxA0Y7zq8Ti4zqZrGLeSY/HG6aI5t2
PTWWo72dRin7ghql9SKPATJeOXKCfkrec+ReLjfte1Ju1g+rNXxpuGLDd4tlv4qQ5zSvWZarX9hb
xVcBg7G9JTPw2KeMo+qO5kfk3NYFy5nRgMONpZTzc7eYmsuY6XWA0rEM8p+YH9PfdZ64JGoSZI+T
s0xS9zoJCVdJGYEjeO57yDiw9llehKlw/vAnhTvjrXnzqrTXrcc1SKlKJEKZT7ZbFnT90hrhobfW
0lQxGzyCM9XobDjULQ8M72DwXWWe4/hsLe4EARGaAg0pt9yvdgogd/QQwMRhscRaQ6Mc02oHfWtd
3gxS3T8mh3e82Q0nZDOvI5JBu7tnJ9x9Ebu+Df0XCMeo04bMbtf3rRiTlohRE/L4wmwJDzSqPhGF
Sx9e+YhHkO/4W049L9WLgWryveKwT4AFM1eLykn3RDuoEmmvQ2RxtfcWnGtIGaGl8+AHHOG5685+
TB6edKhzi6C99OCsm7isVagfeqtzMGw6IK3ZccFSTPSxauWCvrnwlx/b5JZ/hmAYsCiuldgPwzCL
qGogS0fKRU0cA85Wb7NEQXRpVrfM96VlNfowNwWbEpuu1XncTEJpUg0ZVsNwUP1NV5i4qHVJs7wh
OtbfUw8oLU759lHG2TL9DekuHZ+9hsy0y0gEwRFlVPLa8/R4R+3hYP0mxyFHllpPqolhN1rd6+oD
83upjG84JEEgIz6YWbwhjyWiw3vvUETezYd99jAgDFXR7OP/OWIYXvEG9jVKzCxQy++kYfV8WVlp
NFHbQX/fTXoO38eMELfDbDfy6lFyAScrUCqzlBO6iG2WM8NeFJ3fRcu4AOL0uZJAVaaeW8aoYSEV
z1XIuiGfFnDfXhu4uyCpywbxwmxex3UgkakRRp07YtmRLrgWqGEPsbJ16FxOfD6O2bsmVWF7PBZy
wZVI7sS/vCpxXJIH5v3AxOnbaB7a9LGYJif/8jHQM4hxGafEymsz+Vy2JnARzi1ddgkaqX7XYwWK
AHFWcgngQLsoFFmUxdzKfs7mqMh+OU2ziAeuXeTsZdoHw7NCV/SXeD22LBTPExJi+oQzJt9gerCM
SL9ZJmWYo3r/pcYXlR/QZWQzQsYlv9F2ouXmTx935GlKXgtMoml+rgyZuFe5qMZ+2IqarNuJyMM/
rcwm56Km1Cp/u/Bn5z9WmjDyKdreuUO/8oWKc/Hr38g9Nxz5c/Uw905+8ZEmUqil6e+g9O6ZrUyn
fjqrGt0YFGr2IQKDoKlodf2CEi744Hsm6dFvOQ92mDBgvLb1MIMcrMsAonqix/fZGmVyI+EsDGJO
pXyKyNWtnZsdCg8qVb5W3QeWoyH/AfuTTZ3PCLx8hdVR9xci0XIYXTql54saeAvVeU0Xy7otkPUn
FnwDUI06ASYNW9bJPp1CD+mRcOTth9sYy4pbWyyI2XpWoo9y9ZNf2As0ZS5K6JEQv8lsKSJB6a0E
CwbF+nexxtYj36TEWs+y0sbO7M1HTJ3p62QC5mhKyXcCR6dzbeWm/XAZU+2BG41fDveTein6xky7
WXkLzzT+mT26K0NBTdRbcWdi5D0cZQij5zRwOrGDg+ciDQS/vLLkPwV9QyA5ykOUdlkAPqtMbvaa
sPtOSvtDWHXNUzkkHi76phs4dCboAMVMCbf3GBYy0qR9e/YNNmSWccYZWb27joGnmWOqLv0VEiBe
UHT4eF7CG7Xu9EUZmoH79yt9srptu2KRDdFRN7WH4dibJFGXGq5B1KneD6IEZ1MHArvljW5CT1c/
M56F5tZ6Ni3FOtDywusjpG2HdwmfLhE82wESsaQRRjsZMfYvjkkzrOdaqPI/Tc2/T9B+va1Wk1iP
OFCGGDO+/wTvrruBgGloINY6oCHfcM75gVUn38pmvEi5nA5P2l8QSk0qby6edtfHxdbr9KXJor6Q
awuIstqC7EGpYX6YqsH8MU4VBPEILuKxSt35uIYpopKqmNGuqYa5zx4Uh3ltCBKbUQbmIViWcB3f
SnSkiE1xz2FQb4i/iMYsG/4YL+vfWX7P/mWAxOlGbWl1wMzyIHz3iRB9uwPg7rgq9LHGEMEKR4EM
w+PkNtu3Jzb7TSyu/ZFvIo3S3ggTV6Ctj1pJ1FpoQxdK205SlMnCPMIX5RM1ClQMiNMBssjoA1T0
QZDzifgLmspuLWa8+dnyBOFbHUMiT8J9kI+CgLuNee6YrU5M+na2Xic5eUmUA96c7gINfIw0ETZr
3h4p64QCMLLaAUrLkCWi/PQKwQdnKXYr+zKn9n+xO6rYZ5pqlfwljCD9TBePnnPlKb0Qv65fC5ng
EB65/Js9deDYPGkbiTdsnSqUsRwt62Jqx+rBaNXtf7aPGvdzFLNPCOKkfBfcfNXeW1V5K+la11du
NO8XfB+LkIHZIe5vzOvPJtRquwAdyyOZe+GLkm7fRFPZl28I9To/LrdVI8cdsLWiQFymB28DA4r5
Efn9OQka/WncwOvgg+XJc2qmlXziaqDjCblIqJC58U8mnNX7GvJyxcPibtVDmQXjfIYwJ4J9IcX8
7a2ec3N8QcwO6TiPbr7M/xnXbaujZqYE6TFMYUzM6c+0xZ2Px2mB0ofnewU5bXsnGOXakNKzeW/1
Iu8ROemK9Be/8PBISRwcuO9D+6j91GBSCYAp5knN2r3z3LV/sQA5dXsz9SJH7trw5NijWFDkbXAJ
uZs735vYkzXjE3qB6jb5GE/fcjskbopHzPlm+wkpikwvAiELLwgudrOpN5YUfszbUhwJcSrPbhok
L55Q6tlyMMvviSyu/ROy4XI/enZ4YakAqhHAmz6smy7fcVkgWaon+EAmpek9TEtAVimK4+5XnajK
/hj9YJEP7cAYmMPCJZcmdZbxPHFU1cCt7+MITCYh0R26D5Mjd2X4lhVGgP8rKg3GfarMSzJmxS+R
eJy393HDDXs5zX8IZAHfxxgW/GJfzCcBgZYfF/KHL0oqALqslps/LZfZvmompIqz7OnWhehJzZKr
wBnFFJLKIdTJhTiVQEaME+0byu/ZiztPt6AVXbtq+vdgRJnzBJ1nNf80TqNnxa20PRaGLHJQdozn
ltrBCpSIbP6JpwOyd5st7n7Dq9DFvVflZbE3tb8QU9pzRj0GhYM1G2NMdUNAVjfvTpa7eIKc9Z7o
yyHlExZWDZuK2lz4zHyl32P6J+WANbrCXdCjdjtk7nDny5OvJMMXM8AW3YmEHd2zbt0RHN2WjIe0
pMmF8wH9ectxIDnwL51d781WuwOw3TQRnKbmikgKMayN0CNymFL+KZiylOQQ0v8elsmQ4q0LYiko
8tuTL7E/HnKm1E+8ytt7jQL8FWQGk4A+XzKXnjyYiTTLtoogE8KPt0YBwyf8JMekJsimKBrH/VwD
v7yW+XQ/Bf0B9Ym98YDECz4odWpbxNdQ9SEonuFskRicZ0v12aW4sXezUOOzI7fxPasWq8Txpdzy
rJytDaPOTfIfdTb3MLRAnsM2MPDl9z2ap/maIwDbtbNl/aqGMifrg/gyQGzDNi/vm62mX3OrsHlr
vBx15gzpziVZgcrC2S7CWj3mSd0yvWfbyJmJQdzaYqdT6pT7LgZBDUlhO3KcNvolKUUIp3zLyHVw
q5DxG8EaHN5r2KnvImPcstOYKCDuB1X7JMt2OdY+q0TyrNKr8BHuFURBxYDBoIeSCc98afYXZ8cM
xDvlGTDXaGMWfrc1BeWfqSPRgWFaBikIHoByRnFt8LOe5mbyzn5ve0+zDq1fZb/MV76v9onwZXGa
M+M9FJpI9mOT2WI6+pvw/iIjrIirg918mja/PeLxS//mg3Lfy8402a1Z9QqJd9mSn0VdNS9pI4pT
Mo4NzXXYDxcyFIgOT6UguMIiqaDe6WEJoMyKnIGCU6GpvhtY1X9OZdzfXSmGM+J3RPEEC3agNXLQ
UOUG3rZzTSOjcJnH4mD7Rv+SDON5jQJtv/QJaWHomI12L7mjPMjPMCzXOCQsXO3rsRhOo5pRMYY4
lSxwv6FxDqNsZXWs3Bn0UAJXydlXaLm5/LXeqO1tNwsfks3xf6JoE25EDMrC6E8W4koeQxf8ZdAI
0jLBPJtHQsIqPtSYcm/cv7DIM72Ex2Wl5nXE2j6mXeW5O8ax6XLoNn9kniAcw+rA9SHWb6LjlZv8
9GWGYyMRLxIFGGOA83PaiFEybleyetbbNH0mm0x/4K7yc46tjEWE1y+KWCF7k9Ozm+HbUTNF3xqZ
1q2ZrlVZnj/PRLe9eBn3xSPhhXj1+mHLrH+ce8knAk5fX/ygUDc4IPKZCTsfgVOLU59qt9tL20Gc
qBNXXrwcdsFXkFXqe/KC6pZUOoi9suw+w5bADoxRigrViFmdbKdewIJReNYH3CmMLfFsLs2JgwZU
TDnUDWLABDvqMGblk0/uwUu1ZltzEZ1Cs5j7rfomplHacUUUHrcMCNZ93iblwUMfumfRhE2xJZsp
iOa8wTRjxs5fd2VZKu4W+IUq0tsyQP3jl69vY5CWxxopwwVWy/BtzMbL65YOC3Hps/4NM+GcvFCQ
Uq18kUP2SnSNJ2UafmUAajQsVSg56WEeQCfvS3KLkNthUtpxhm+HVjni7+RsjFOwWDDVynuGMrTZ
E0zaegRTR72//Ub1qq65NQhmvaJdn+y5cv9L5aRPphPTK+fKSrRQVSeHZBbJ1ZOCTIuA5U12HIoO
3I1pGBTEHjCqqKy2tnglfK0I4tmBTXvoeosxganWIlqVVb33oFz29eCE/6xitF5T7emfVWqIzijm
sP2Zj/bMzKoWdRnjr/BeBiUkasvWtv71rr/dGJ07+uLMOCF5Hrdx5TSsXH3qwhS7DY2OIZdwY/IG
7S/EMk70UvoctBl01WoLh/Uhg5SekfWpxycnFFL9aKTjdFhlW/wQKf/Jf4Z6EB4ZdzjquOVBR2uv
veVhdD1MYakCf3tUgL+jwsV+SzoTCDxkkIUH6GrELnMcFS8Lh3DCussH4XKw5kk5X0h6uyDGGImt
sACM0e61LRz3DjEvEG6PBGsQ5sb199DnVo2NiLCVCscgzgVKzK313NtCjfxfYlSXP1b9DFrTbQPy
vOiHFWTMhgeRI6/MfqITHVjAiHl6c9pihmxJuO+ehpKui6hqEm64TNwIcEfxlpXZQiAB1jxq3kLN
ex+pUkxPSP4oIW4dIfCq1h4zaeEUntwhO0tcCIp4LKAVCdLSoPZXTHcjHxThceHtfzPARYCN8PfP
iHubvo+CUaQ8yQRShED2CiImu+CT3zsRMua051Uxe2W3NH2jr5c/rXDYfqjivqZyMW6D+MYyQ0xP
6xiXCgkUy6XwO1N9QElZxFUFTda9eC7a1h16UumzqPP1D1G2/ovf67m5lIULadeYIQAI1cEPoYbU
7UsTKmQ1LZ5vcUzqdr4Ls9pg+kqGROpfbjqY+q+BFr9xEAW0/66N9vTQlW1ZvTjhosBvZaGdc+uX
4/Knb8J2jkwyIfgl2K/wo5UNHttMAm5EtJGl8h9zKsZlFCzLdzsiBDlpfpw7HBLLLcFYlT1uUK7A
nrBmoIPOJm54Z2hsBO6bV3356Gu/5bjRnIWwJE8wFfrfJLwhfHaLqR3uyM4SZHTPmDw904c7l6mQ
Ux55vmTJ0UhYyJjtg1vlNytOnG3yMN6oWT+xb7AIZmiZivzgogl6pjw+SQ58kXfMJ1ON6R3lQWIu
1qzrIwiv1Qfg14asKYlWhZvpmLGdb1LmBHnaTBiHA/mr99k6c4/3vJQ8pSadp3+YfI28DHOjswsf
qvvAsgGfW1f3YtpjvzHEbVRebf9YfXjol0V3+AcasemvhM08c9L/D9zvX6lBBCCJT1yXZVreGl3L
GM3G9gkdgcYItviQXSpOi/m8dvlin8lIzs5+JzafbR1zCkfVS/mb4bqIYdHJFThbK90jAufyZjwn
X2mOiA0tpxGWuTPQy/cMbR9EFdqvm18JWAAZb7UKvJksHFwbkwUYK6fq1DggaBGStguGH5gwN9J+
K2Lzbr2wl+ps+2KNvHW246WyrQc2su3PbSwD3t513sKN1MvOvtlLb7+WLhD4O62zoA7eNs/f41Ia
9lbvLmVkrU31Pq6WsAy8tsTbV2yHcAIgOPxcddk9UIqzOFtdyAUV5a5fvUu1mW9rygzvD4qFD+49
YhhCNhR1fl3JcDP2ieLGWiyQUsyiP4k6zvJDXTmd/2Torujsg0FjrtL9lL/RqQZ4cQNKv1OSMtPB
lxDWs/k1DMbxtj3roja/phMSr5g6ogj9GJ8JXdy1nqRaitjt21kMB0OUpx8eC+2HMEeCeUEIJcph
dH8DGhHOjoKFGczItHN+sTLuCbNPp6FOyTzUeRYwrRxbc3F728XqAKzCmx6yGZG7jnVqu7I5Z7yZ
y2fp5al81noO8k8/T0g4igyOdzQcvBnkIYAnscSjxGRByp7fzZCttIeYrM6L0joa2+oYeLOnCb/k
gA1hBJ1JF5XjA7fa5U40HFCwkChI2ErCYPqwuFOLBKdY++GtYwGDKZlXMyt+YIpMEYuC/GZmf9FZ
K8o10p7njhspcosG+IXjIRfZXvbUeyBSGUpjL7+DJ06kslHhPUJCD/TvhqeGKn9bjSa4UeSo9NhK
M0vicXG95VolVAssmFiW0SIww+6ecclkK4pBnItd1HVVksK5RJYT7FfXcucJ0EaVFgUWesZsJ0Hv
ip0FwMNUHlNAZxTJQGIZw6l6G6dTxsiawBySVPOHUuoue+LkGKmnWe2yDqzHkmg8pLCDxkzKj3Hw
4PzbHRZuuSzVALelGRddXgB9tVpEeT7OwV/tBn3wDrzCSa80sl0Nn4zErj3pvoFLHFsfGDjoU8X1
aCXKHnn/mC9/aFHUY6wGp2pilv0cbo2HdOTcdqldPjJIcwjAHPuF4JdMjclRV0kY/iV3ljggSCA0
0/oEiUM7e3fzttCLiKy+y4F0mtHWxyyvluDir7hWMVovgpkga+I0pJDIAIZttHJVUTgnMg2z4QEB
2Ui6kk9TTOmMfiT/0xfsxu7FejNADzVks0rvWK1kHi3IhNvUNm/khzveESkNu3gqpdG1jhnTGMJh
NiQmPQG+neM1u8Cgdol00BRzNCp3nO5gfZJ+gbEkWXBmezHqUxASb3McfW05cV9WWKmgVZaMowC0
bepo9dhTkyNnw2IRimDxEu0HgU/nVJWbWP6ygqn6FKfZJNID35/Xn2FoW8PLsuSr9a9QiWC2zVvR
/u5SwWLln5cT1ctisGlcllgUyybEYgnup6ixLVspN5HlcYPeU7FFL/72azfgksNbXx4r9CX9QWSb
tTASZhTMUo653q5Nt2p6dAhkZTkr+2y9zGrz4adi5YacZuwyfA6dsOEaBecsvDYa2qXQbx10//Cf
GHxyZbK+tfS1ymsqVC/Be87GOM8kKExiGUGPMM2yH9JyEJJVqtcH/4YaUt+Oc7CBuchweSj3pZGS
UNIKFstt1m7zw5I0y5Af7bD6XazWqA/buOEwGHbM3StmSTtkNqmtz2ZFifBjAo+YjCSqC6+A0tEJ
eZg7FgXxRG4pAWVat2GMNmxKP3VFEXR2M7GKX/cdgX8euLCDL47HFgLNUrXlB7HKW/84dABFyJgf
cOCRuNim5iGs1wFHsWwkQahTzlnHbTEBf703E0oCMEnzVseJVJk5hENqufuqrzbBVWmy9Vv5Qyq/
AKf23pVBFMXzLrS4At4q1xfVsaF5EIR+2O1g4EaYoTAVJ1bAIpmtYBiyRbXQ+1Tk5U1W6zPMr2tS
MkRjQTo+BAaXdhdPlL3hhVmOHs8EVnvmE1QweQadSCZhoaXqu3Dfzlu7ntHpyO42T66n/vHPjUbL
cgkxeFT4dzvixpqG5mzVd+IG8BmeSFqfRJGKVZDIdQD+uyYHxIll9UpoWhrVU0OXwJkofGhy3MMz
XYVTLZiAm4QfzWPD+ir86Te62yDY+fM2kIycOvVlQLqQHKXNWf28+vzLKbAsgj92hTVsIBzJKVTU
WGGGguAZiBICbOP2ac9QB4tocvaXVNeHCtJd/UaUTOO8cn4gqjiyZzf1a1HWWbWHJjlynA9VXW/X
VKjZovae85oIPuhS04dbjUL/nevMSv/6bTeVr5zImk1U6w7JvueskddejJ17YFBZjh+0YCo9mZQJ
03cABSsgu0oym3riIV+6d7O2IQwOEpPBZE1ZNhLdZi+gPygx2Z9tvsntO0k22OrPLddsUTcoH6m5
GCzx3sEdZWn/c4O1BR9hjeqFxArOO3YsT0E6SyJmZOHxRT4VW5245ImtNjTBM8rvaT3442gRDM04
sJu/59bG8k83700Jz9NktyWL040MjgfGINncoeCChPu0GcXnBExT8f7+B0TWzPPTPOm1+o9kLJpC
xlC5Hv2oAmqlnautSg9UO4TUNsq7boL1UVrFsrMhGYuYiO2JXZQkakTgJa/d8dXNKtPK43Jfz7/J
Uqv2lE3cpGhx4MpJ3JBh3xRf/mzI5YlVvqDW3KHTmM16KC32POsdxNg5t9SzJ/eRLorsP7QyCDee
Nbo+SG8l0q3yhPyEiJqaOzz9TKTcljJux3pLWenPg0+xCjFDkVTlTvylIYK6lwKgo78LILGxYwHc
T+pjV797rr3Z5McPzp9syfovsMbuSy0yf9k5mRivU9fCIvdgnTVR01sw/wU4VgS7EOzUhCoC0uwx
UZ4yca9qh1ab/OtpjGFhW5o0uXLOXhPp9OQaJGNZ/x1nxn5PaLnk8iUnEum4f7rUDdLdENDnkXqJ
Q/eIZHLioTUlsGJaWsvdruDb3EdoKfmhTzqCAXE+IuoEekRKn53M9JXkrTIZtt3+uSE56pSojh16
P3bZCUdw/7iiC6t3jT3CwiNWZz8CfILQWizm1S1S9ymDDGZYxXTFV1+SlJXPjn/xnDvdfA1752x7
Qnz5vstvB3zEOQH57aMlW3Cf+5n1TbnpEr3u2Q82n0ZkzS0Z9QD5wsOkWfr5jecSzeBVe2GASkTo
i53nZq7npywTQkK6mkhaFWUCFIHi4RF4Kk4NLJM3Yj8tFsfMoM9azfUbAUVQNNcmeJXAYnezIZwz
YlQrO5ruDYEfJ8RHQ2ccB3BwPgNkxCST5c0xqNt033Yqj5ZkGS4CuwmZf2nfvtE0gZGnuchYyoZN
QlBTJ8KolW2AaTSoPkGes1YOmvWfFaT+9sRqJ6VC6yv3RMZ39mcYFqA1Hs/4/bTM5H+VazBqAnHE
OuFvY3/g1yPuhLXOW+Hlj2pyil8g9lC2EADlvSOYRZfhbj7VwTw5595vFOkfWXKVUNnI4U4Rpkji
GPiEezgjnK8tYks9IaEhyqhHNNkD5muLOp68Sp6K/2tzGauD2NvWSu64FKxHZ6XtBPSVBM8ZMfdB
pMul/2GNHrpdvuDs5pTrIoGL8CCmfVXfgLURckSSF0IX0sQclqKBaXckfkggXn1viHbctkcfVHnE
7o1cLgy1sd2MSHG4VCSPRocvPCO+PkLoo9xTs3T+sdxUyraNuHguPeaJbIUZdRcVe/koc8qcTn1F
Du9ls4vulqHJsfcz94tRVnlwhmI9OsoQYNILhoWTazMnWIr8vKLJeNqCprlsGM4V23TfMJ9ExTpe
peE1pbmr3yrB0p6JgTLePui86gG+M90urGt8KbSM0cJyl0FlVqPx8ssJV64pWc6C8V0REkB5NodE
MjfC3SiHmE2hd4/qLp2HRbpsKcqtU3shW5JIaebJPCcf8Jw75XCarRLmVcdw9pxw9pynEUhwYMrx
nHVMJaumnh5y/uMn4tnmLZ9oTpVxnf08MhWmZ1DZKa+d5albShIZVRbeyIddkH2Bo3y054UZtOX7
hCzXGKJ3jifck561uCTB6v62mPCAZAxxYLvnTerinuXbmHediOqHVY76nTzA8CLXXsbVYLMYJc0i
PVG1stVI5swDGjapj6BaKDIJFXVTwgKvLaOT67QUg2Z9Y9vXheCwW46c5VN1XSDjvi4hiuJDx+OH
wUGd3DEE2JjBqrtgH+AttKe6fsJPjaBIcclAZXQ8aF52du2Rs+SHsSLiY53VNF1cFC8RhV/e7FS/
jo8lG73PxkHMvwYeCRfMfA79hk17D7+nwys/Nl88z+VDnpCdG5Fg6sb9/zg6k+W4dSyIfhEjQBIg
yG3NVVJplmxpw9CTbc4DCM5f36d6+9pta2CBFzczTzpRcW3LWDsb5IPgoeflhLcTnZO3BJrUKQjJ
arAY7eM3VtHr/cAN/XcvKINF1aYmGjMpGemG7WACJmabxuX4FLXhCs/r1hvKmvag/BtUixH1PioJ
sMu1XIHxuwzOT3bqaUWIV5O/NjqcnjS/hy1vbS85uJw5fxe8rO3eW7lbGaxy38xf0XKqaZPbNUAu
X2qCHSeAslxuN1Vg8+1q5uxXznv2E45zBsC4cFrmJoHaRkpq4lINQivbjVM/IuUH6qft4vg1bTvJ
roTBhU2LNZF38lE9SGe1dqQ5AlGARk60rScuThP3AVW9W7zCd37rR29D6PXqbNllHYdbA+Pjis3F
3UyRnN+TuBYPCTEXBIo2enbZIZ0FAKhzg5DQbtjch+5hiQVlMeyb/2LAVOppnm3/ygbSOoeE9GK0
G5hdQT24CevLdaH/ZRfbcgStXNXQq9bxnAbKufD+z7u3Lq/8iDICYZpzbjHq7lsNh0fjw/Q2TTm7
XCMyuiMPy6jAGyLnBQ+3rjMf35Zr/xtl5L7fHBEhwZiVxFucVvssKYj+CxOlyzHxYrH+rvpW5+wk
Z/7/J37wpb9jfyaHP8mceshqZYYOiLKP20fMNA87uRbZuV/wSu8dGZV2Qu9oJMNgGtm8fqQnAeJH
gBOxeI4F2sPthu/GMLwULQ8UFogk8u943U2S05jaexTVZYB9SWODh2WEfXG2E7Iljb2pVlhL3raJ
sL8zMc49OzN/Udk9UN0UKwI64YRgzJ/+hZG8YlopBjPcMYGBBYBE4T+pmSabZ1pBpDg4OuzCMy0L
qeQCyVl44S1I7bYacIDEmhjBziQhLX+zM834l8F/Qs5NVFd+pI4bpxjrsM8fgIDTIVL0Azhbzf0P
LyJ4ok+ZaS6KYeOrg5Nnbf+HApCBMp7a9BfOLudbMGqY3aIGvnunYfihcafgwwVyA8e9GYsBE2ey
6IPMpU5P8TytUN6qjOqbW2BkzUUvP9veGPMrTDMcDeCXQPulneOxHHVCBFneU4zAmiVtdke1fJFv
4lzenIezFxtzl4Hl02+p5MdwVN4amX/VOBYO1gF+/syqhmP/FPXW6C92tdOBZQam10rrKOVV0pbF
h12oqz5GEyrtrk9qdUjw+JofMjVtz9t6CdyXFu5/do/4MtRsGWar3V01g2g7L31KqGkvhp6k21YB
JFZntpDdG5dSLyX0UdQXNwqKFG86TLmndK4pTd4Qy2ywVBne/x890VB/1y4kFX6U27GuLDSVnTGM
mmhhg5bInuoTj0Z4ZhCnZYKynFA7MTXU/lDJHNM672j2kTX5CuBltt0Xsz/Fj6ijzkHBdQGSCJGi
tkJU38k6cmddM3YoFEupmPaouX7RYz1vF9AuAbXqtY1OqZs1h2EQxXzvsHwl550WZUb9q7HTT6Ru
8J84j6u7dpa5fo6x3/zFgDzl56CHaIJixwv6Fo8jfNEkyU9lpeWbWwvWeLMITlIF+d8cyuwFcS0I
Tn0klnvcv3+F1SEHVa4zv/6EukyGjvWXqqZDgE8VgJaE6oO6gurFwWfA/j1gsWpSiF1LnfyYVcJ+
Hhxt/WE35SizuAiXyp78JY0DWP2NcvCfc6WLBOlirrJUFledOFSVjB1sMN44cw8mQoU1qwijMnui
XHzyjlW09tVvp28XVDjTRWtxGGedLV+ZAKS0KRjb221VeSNpLQC9PHe66f+uOoKx4FU1HTscIBhy
2J2vGHbAeHD8UEu6C+DYWm57XVf/tPSvzXf4ojX5jijplfNO1iPyKoaZaYz+tIiP67Ut6AnbdFOG
h2XBAlZc0zoFmArpv8hZWa69bY5CsoXZg624VUcktozQoXHez6esg/sL0cmq+j+z9izzLhMlO2m8
mwKvshflVLfyEZuLRguMAWshK/UKx21YlrtAO5Tx0GjUDau3M+CGcNez1aznh9SS1mq2CISSePKy
9FIS4GEPXsM+dnEDs+kU5S7I1uVXYG1rX30wKTl9uKHLY8z0EtAVWjsAKs9F0cuflZ8UXW84TpN5
ryiK7z7rDtvBRtFTy3Dto2Ium06HC8alVPttd7BTW/f7dHRoId44lVzqR7eRE//s4AFMv/ZDOzvP
oknzQL6zrMphS4ZdGh0zyXKdG5LsO9zRi2o6Q4cPgbL7BJcyUJ2SBGn1ry9S1/tx4cdyf64Nhl9B
0+vOx8/+DDs08S9cfOmx9TSLnWc6JvGjNp4vpjtwP5X72rEMn/cS5+tAb3ghz6rAArURzW0/ZaZZ
HNyOBSnueGpOOJXa5uyQubrjTEq24Yg2dcGnj4uwTcafAlVxV+BF8nceAxOZpim/6DSexKGLakBb
Rrv3sG/J0XVtzxm0t35Oh5xKh8mNDrOUlpcoqTR1W3ws6XRu21Q5W4+vryAX4QSE1hviOKvq8i/t
0KE0TusCq9evNCVGAYsMHlKqPSitTYNbUhUeJ8zGEAJSPg2HtuwpmdBwi8ReyaG/diWxRw6Fpn7G
AhtfvFY1rwvW2JjbZDfTW+ub371FGtg1XiM345CQ5EWobadH36Eq7rR0gYv9CQfscMZvsd4Vvk+o
BC9umRIU4zXJipgNwQg+J2ryo6EMif9UrP25gxf5WESWS1g/e9kT2/2guZMNxLLdJKbsmcw6BFMF
oOLqGTwpXKKRTX0k0XHL8s+Kx3pASL1JnzjW6UZxXlqAoYRdy86H+j1U3iYpQ6hRsFYKcfbTxgv3
FcEYc6gD9PmtjlMaTTS0IN/NgadFQ+jesvUoaSVmc+chWEtaxQZcbHuZxY3YQSDlzDBsXLcZqE+q
rEKbtIdauulwhZTALY6om12xKxRIUQSJaJtksdpGn3PqtG+aktpkO5DO4Rw0sV3Pla9G98jLZPpe
GrIGZHBw6bTlmL570UJ9muidGlcZGaTubsTBRRB0jahsHbNx15azPLPs9dNDbKnr9p0UuS1HBv8I
JhpkCBcPy99Ukdi9MzoaX2ClKnvWah3f3CnQLFmcIT+qNk6bA3AA3Rwq3cuTzXJv5vrsVvLRskl5
qmm4vhg5GfVgdN9d8pKkoEqZqinDm89iLaPz1NvgrKBo/2i4newnUtbjUhbtE7djfl0wNIeq2wck
O370kOSnijTmiY9Kuue2MjGAWZZul2zhbnd2iYUQ1Cy6Nbq2HSbBkwHqnR6EvzC/VamDTurgbMUu
E08I63Ci1VGbtNuLjDmVl+Zo/vbJzNWWO3zA5m+lQZjKyPYuZy/Ppxlw3WeUItu8uhVep108WhYe
kkgb+Y0U2Zj3tMeloe6Pba+zaQcKHam3T1qmprHw8r2nsBCwLYiGczO4ihotxoHXjnblj9Y3Mfsv
ykUYL9vKMLl7IgLfT5tzi4KEhSDzg+fFzYnxzfNSwzFOKP9uBmd4ip08P6yFU12WMe72kxzxHQ1Q
dyrCj1sH7gshj7HrHxYg0Jeej53hxkm50c4d6d2Ban2rmfe1OSzKqx4Nzxzc5vYGrxJZcelKitNd
fL0OPn8H72bA0pzG77n33wcOJujzvZbHNHSwN2XZSKXBbJKBDbBf4ipi0dOIcxf2Of1JjomwFQxx
e1yRvy4O1hxm74EA8AE3DAbnlVbFq5eB/dxWRBKJLuUepsBUUJS58YZALacMgzh562kImTI8Ge2o
kJlPvZjcQ+EX7MlSN3b+EBRPj/TGpF+qw5O7WWPhn73h1nZfQ7PXG49tIjsWP/6S5Io+ILsOcMZw
TV1ImDWHVA3UlMFyzj974fqvylPZikMAleLDOO58tka6/qFGLeJmmHkRVdOoPe1eZWn5xxmG4MnE
q1OeoOtlYlv71PN4bTH9VIbcoCT0+FwvbbGrcDPX1BHM+Bpap6J1C4X2bBBzn3LI+k9975fxS4Yq
+tgO6C/YGQLuUgWGIxb5Na2j3mgTta+5/jWbzMU+S4kiF8AJjuhPMFGj+V3XTXyPmsCnrK59MCkt
hEbC2Ky4Tn2Oaw14ILbTx6Fq+pzQO1YIZ5mRDDkN8rfUiDo/QV8M9i6aEMPP4O0Qk2fWZZijc6Hj
V6lcLsA90SyMYBQ3/oPn2AtI9uz6N9BjOVQJrzi7cCBkmBp/oZUS38DrAv05p4O3F8fO0g/EsXkr
Ue8IWvyEzkocTIzh1rjGPlLulQX7pOHY2BpoLWxBGDmuJIzhxbHBjB/gD3cfkwHatQl6lfIDiqld
C0s2XF7NvNH1pdpOQTG+cOlNw6vuKX+tms6/D71uzi80lFbRAWokSZFgbEknCQDb5hcyCRCcm0rX
nWe/m+sDwaEKGy/yagitHRUNEsygxDXm+TAnnAfDNz6C8s7qRd3yIOC70zVSeufFYzPSZ5Fp9gS5
fMDrUSabVBq2acnc2NPU51SC+rQpbFibL2f+Z//Bp/IUSEPNEvCiWUC7Vzo7vYcpctOL49vqBKy5
/c3dte7vFxPNy3lqR2rZsOSyG9+EWk6ktSAcsiWH73Dpb5dVoJpkvRorRhrbZ4ohlC+Kf5mtuV20
s+r+gR2L5QanDKg8Al4ktTZOOXqX2GWseJt0LxgUZJTA3Qftl5ELKFC2qtHghcA6mZ/KsCueHNnI
5FhVt7Tl5E7EqODqtObdpsuaiQ3w3QB3GeRD1f4hNGXuIHxYSuA0vu2dtSKAhYBltdzj4WYaEd7Y
myMJNmpSQQ4UDIPVYE/odxGZGmAhO97a0yPDa9f9JjNC8hyDmt+cQ2an8LTKMbmsizN/BRBLWb+I
CpdQFP8uFxI/z7cl8vSbxkdo+lQ5+M12iL3iM1/YX1ASmK3vLo4anmg0XtyLMfexBy+t6BIoiDNg
kgv87NRV2gsBvffjHd8i9AVuCN0/Wonid291QTs6BsdfXmaeROhxYRJgwixWqKGgSI8aTSQuQQu0
CTkNrDMJMUT8ReONwc2+dP3kcMzQcLiV+wnSBOlZBHcUT+rPSEwfI+Bf6c6vR8x34SqgTdhS+oAy
6ZmJoyOsw+4/LxjaZ1pCV0pMS8nSkUcB5b/EZPpMtXzwUt96LQkKDru+XlzAyGMLK7TJd4sX4tWl
STOc39SIHUOteX/ESxeZl5AqhPQu1WnaHn1eADlbV/oTz5MC4bFPFjK/O+Ql795WqFQO2Zhz46eC
wJtuFpa+E+pNxPrXt3xj0CWGxxir3YWCtfLHASHzu0sBEfDSGmOCyiEum4qs0UGM4nZsprAcuHDI
BsUncw6BVTY4zbmkmpPkhd1OjtdVdFqvxElAwJCPsSIb8P0O/Owa4hILfy+fe8U33SAv7IZkCCn1
i8NZV6wqYOw4ZOeZmI74NZZvHdvp1JkRqADjLHwbectB0Zox/eWDWFNOGyT9A9dKz98MoaTVFF/k
n8mdFc8Ti9ZNR8HKcW3G/oqjBXHXTvG6JxHQPtIY4ZwVXQ1HM1OYy2DcsOBLPMTLPT8X57WHvJvS
QIpbNQ9R/Fnt9M1+BDLbnkpuAntBOuG3SPhs/ltEa8WXs2CZ9PoVo7e7ZEzl5JKr3ahH80joKDxb
V7BEKsY+4haVCIXQlUC3Lsp1ZmdTT9seL/drx53mBO9z5DaT1vkxYyOMmV8tmELbrnOcU6ld5gqj
yOsfKFKgChSK8NgQrw74zSobKsanYuUp4z+TbrETP74yqh66sbbXmF/4Pb4hAmZlTDkdPBMCxfSv
EE4zCVETHfbVheum3BMJCf+AtyeR2lkJhLcfu3g/WTqbC4AbESlAO2HgJGnwpirltx95m0okpVBP
m4LNSnlSuiWIW6S25FwICcojFtdBl2+0T28KrYMABLjWUHKiEQDKN7frVYigym8PKR6V4TT6mo4m
V9cu3Sa9n0anilVysy/Bs2B90ajqZGFHSKIudu4pJR8E500gNqsyObaOEe4TOdNhvA7kSR6rtODe
G04s+Z+Etjj4MUlKXA3oakfXSTKWffzmnU1IfNXA/+jnbZ7n6yO9L5a/IiDIQ6D614xY9saciZlR
yjSo7rA1Z9O9GJYCg940ePmxavuQiqlQOfY+c9vIve9WEUjUSg/TfdzTEaFY3vzCrJp/zVExtngL
Q8yxvIva987hHiV4d4OZX/Hl2eNEZSTkA1cdyciyfFQopGRf2xljopffFUNcfGZTqf/4oQyeyyRS
3nV1qym74z6AkZG3+1ztUnYJLF7ZPT/UsGZ+Qr/MHi2/zmcs7D0hb13mIZqYR13MNhikG59Bv3j+
s8aL7O99r+/gM7ATp3imJsSwhdbqcFTeOldXwY2MfhNGb09vkBtGHIYJo+nc0dXLdmY+xPyFf8sK
fg2quRMle51kA3eBziXKmKd9FB6WjImP1AsWkw89Y1c/hjGGlz2Av+i8DHl49GXaPjaDgRK75sBF
dnw1PZEizHlnW09Lt52Wdfg1FWv7LwjN3OzKJSDKXAdMaBtdDNSgNZgKtrNYwSVQ6pzc3xp/xoc5
WWmvjf0Gx6luOhTlMNUssuMYC/t1DZPy2dFtqa/O6uNkUTy0+uhMqb14K+3ZzQIpu/TD+IdmoPF2
CgdW36kGy9oV5lW17hYhjN5h3y2phy978VhmdbdDsoyfm2a2bwWWYrtR9HpQ3Mp8EUJMWiUSXYHV
L1g78lLbqKKDG0Jpxd4sYac9fQ0DP6DyFuSMsbgrmo5PqPDTY0ITyEASqGr2C20pJ/jXVAfNHkXp
CNreb8T6EF91weRAzwv1mRgwTP/icKOXW279YXhecrWeULUWUnBmlK+LHOLoEXMEN7q2IeZ7jchf
rKz6HX9XjeQRKChAC/dcnHWXyREUKTgepqqtE4de8Fm6s5+/dbWtQe1TBublxLEij/m44ftFLXcp
lNj6JnXfSPNwMGBx8Lw7d4jChyIe553N7FCxow9QQYjlBa9Y/KPhGXe+5pJOnw5fKFs8lAr4Z+Y5
kmo1d+RFb1z2VBAO4LfSFf8Eo51896vWoREEEWmKNv0owrtpSuD7NGmDo4JIPi0KRoUxV8QMAMMf
V472oMNSqKtjelwqZKGsIiMwVCsy1oYdkQjhwpNMwm4V+SLbGD0sVz4oZq+UhVFUztGu9CLs75kY
huPqsFHcVEZCEaLjvIgPuDXUJV+Yxz2KDu8rgh2EKhY/eSa32+IvcBkSAu6d1zL2gu8pzE0tmRfI
qTx5DqGSE8AoEgOgDwgCN5sBWz/0apeitfFa6Kj29pocVLcb2bODfIDEnd0P3CDSY+X3rLzzkfXX
pin8bDz6jUMeOO+Nvi+6RkxfxGSU/27IX30bxReadvDJKR/kECQEbSGsmcm9vXB0sMftPugDe1yx
niX7os3i9mV/AXtI2nGCSXc/+An2SkA7Ep2jnhf1NcxT4J6SXnPhxuuEwpHagPeGyOth+bOERfva
IXBRyICmgZmQLvuCxf1SF4X+V/Z1k/9CgBDJCWdDXv1f+MYrYoKZWjdX5d0hbH1uu4VqpdxZelpC
5HVtzpKJAkXaa221HjoMXXz0JcmWUExVdMcleB35XsP1O+Aqe98MWfcrRpXKnuhD0Q8sh9Zi141d
2MHjQf1qt+QxnL/V1HUu/hzdXRAxOcnQBp37Uq/zHotnSWBU43CG+H3qqP7YAROiD6DAwJ7jIm2k
9+4MFd6vUVb6G0DB7eI20QyYf9rInRElF7xtwzwzUAd8NOiYQceBL8MR4nnkmD/w1OL8AtPF0XyA
+4RL1LC+peFaTOsApJzui7FksfzLL2rWKiwWYevjEY6xOFXrPU3XM1gvg4tqxzffkMONI/YyQ474
3XV8+IhcvBRRnh3tmFSw33n3kSB1J6c5jxTkwPs0yRjBwSGS+jjUi9c/O66OMUkGQYZr1PJHgsy9
GV96+8xHeX6GxeRe8rEqn9Q06XVDj7b6YcMfXvGK97tyBtdMCoXJEnQb9u4byssGvz0z3DYi2U0H
TVciaxf2wtmn30ZabYjU+w8tPXI+q5O5KtR/CPyYpGK0NdrBZPHoV40mtOLJ+QsKSXRNCvyT+5W4
iSClKZbjLJkajnPlxBJIS2vUvlxy8WHx07NQlBJiX4IPuD/xQdPA4do0ozKgxjRRXVY12XuTl+Nb
F2IfJlGSTOURBs5U7FReVd0GclP9snJf3qopLR86hO95E7mh2kKkXsFF4E3TmAaPPWadvcNV/y8f
f1JRjvWYvlzSoACrhjA+t/Mwh6ehMKjsBL/W93Ydp/kYVNKRL0WXo90lmFfLbRDBcNng5gpYx4dg
FD6Jl698YG0SRM/UPU/0VGBg+AXwdJyBXQhOuIqR4hIAnyUbmzosQOVs3XE7hnb9xFTff3NJKDbC
9At0uHiGIKUVK0QI8ulh5QL4SmfFyr4AYUEcegJm+b5CRr2RjbCTxwffFZjjchdTKcJKimecF6c6
9BxQ7XOb6AznGa1nhzqszXV2ef09E2EavWvklvIiK1nR8afRys5Y3Tv/znEDeEs3APkXzT0uvPiZ
8YpIgqOq9pBqE6YPJT7p/HfkN8HZ0D0xQbAarIbAkLnTy9i71XvYMPOVUTLs0XWK9q6oG4qhdADH
ZgEuJcWvKW3m/+KqcU6zpchiu07L8lI6SveIzbb5p2622+1Udp33RLDALw8MpQ6ewFJDeJJpli77
JHba+5JZ5go5Ac0g8qU17AmxSJ5Dyjn2OmZhVR64gzJy9eFUUdTRc5nEkL9CxW+cSDyX7npL5y5+
2eKjmmZ5col6Xipc9jv4ZW3G5WNez2McBP4hxpGITariWcejGw20lNdzdPKbKHtSCu8RWC63fmuw
ZP9EfhxuPbxP91lru7+zKnwXr+0IYyMR4sqLdES+pAtcELWkA8lgR+LpktN1xLh+adhYbkGOWAKc
DRvnJ7QaEoLuhCZ3iVL2k280RGW4mzy4J9UXnSXiEM8kIhnRY8E/LUAq7VOvRd7gPoShk6G9ae/n
RMAtzSbyPRCFlbcPAwovy2Ko/hTL5FxELRA4jJEKhxnA7U10q6xHiZmi1wxx4r5t2uKdamwMxPzw
oZwpPhBjEItuV8Fi0m+5dRBB2ynwySsqrIy3/AXGgb7X5xo12jwb3PL4ZHVX/oGNQFwilTPLUF/o
20G5oI5Bq2v/W6OueV6zZf0vHbV8dyLH0fewGmvnytok48OCGuiz9qj9aa8EHpv3KZMhLyd2Kzcs
2jjfIdxr+v4KXopnWiLHc8IGMDgsuVmdXUki48iLNU044fPhkVcx1a1rElWHsKxcEMitmx/1UA75
IadQ7F6NBe8HhzkIpCNPlANiMar/Y0UMcTQieIERwt52YGlvT+sasUoUI/QI8pblmQ9mj2/MN+cO
t6fclNES0+BZY0gCXdXxKoRvRlQmoT4u2FlIGym6jJ//CDGleyz3+s7HB8AcLSO8vZ2X4Ifr+mDX
VIZwHA8DHPUkjgh1h4BSL20daXA2wI5qAreEahjc0NKQiVySUgfSIvO2liHby2nOxte8NikptpZ0
zjNlHozm8bLkBzGQcg8GMXiPYBhWj2LWCi706hLOgKMVpG8t22jQOG5n0iuzRnIdU0It4EgZIjju
V7GRbRTV1KVFa/cIXxHnFUQ8QNtzp9H36qUy/qVBVefZBb2IhctJzLKX/diYO1pHqSbLEqcm2+ZH
BOZjtK5lmwQ+SereAL4lT4WzcId3uPe3IDNwSEYi8ep/Zg3rh4DX15ef2/BlduR4ks7EuVSkGJld
4c014i8lrBuJsf8hb0rTHjDLhI+9cuuPVeXFtG9HM72yT9TpS0SWRWc0/GVi/ExWN2qAi4UR2kPg
GjYb/UBkfZTsHf5Rf1bJL8lV499ULsRSu3zWn7rxsm2CgSQkkt7RYSvLwX/2a9UpvutpXt+Yk/3b
G4uNTblLArvqE523a/sejHHT/SnHMMn+44aREW+wa1JcwrUjdI4wxJtXo/etGGXLUB7KkJoa5ukq
/NdOKvpQSQpAA6Wb1z5uC54LVFY7vrEM5JO570lBPChndONHLIcYETeVWBCNF0p8fwVhKZ9nxy2a
02jK5ezLGgOEtzSvMhsxVgkJTt23E/QoQ3Uu5UGUlFzyVoVfrQFA9VOTxPiv7jhGETODuvuZVBW1
DzE+C/8My1DVOMtC7gKWMChbjhqPefvFtc4sf4hQNcWOWLL317ieqp70jfIh0AJ8/JAUztTHDrcQ
EXHqoIKNr+PwknPyXhX1bwEcEO19j94YnPzIx2Si2zrc+3HAU04tXb0VWk8uzg2/2wMY4ALWzBGh
GSAY6znHFTX/NoMMzCe8DS9nzlmS8ct6Zpp4K2fBL7wGk33hSXG7DyCCBnbEHNEJuJ3ZAhLgboon
zggAMN2UYv2wrOxN0CV7Sy3XnWEOp1MtdgFiEXcb5Kkq5io9p7mX/MPSrusdJ7X3xOA6XKJm1be9
d9T/V5iq/d3mM6GLPEnMiYRH/2IBBRzbsGu/R6BPDwbfhKVnL6GWG3t1dA16bzYbvgqB2IwfElgV
U0/+H7v4yY0PQ45RhSCtH9b8Ndmi9qijKgbbiuWP35pfqelPDJoeaHGDTXDYRTl47U9Obv7JlYEp
ZvcTyweTcnOiQVJ5l04iqmB+WgWqyyTcTOwUvOmPAsZHwfItB11B2ETrLT9G95NhT0NiSUtD95wm
UswTPTtDutMghScqBvGp/CbEkGMCdEY5Pouq4+nfeCRr2nu6v9t2V9sFJo3qU3uMcj2yMGvwDNEb
VGQZtC5LEEuGY+0+qWwsGch7NoJNp7g2rFkZOmRsbacAt9rWa870U9QK72s7/+lrxvH7PA1ZAI/U
Y97P5CC+switPdknSHd41ISHhuqDM52BT8SA0yjYSp+5p+OEsl2BGmbn+Tn2gWdPW3JN4sQCFQWl
Jgrw3YRdsr7C96c0scPXcfQN0hMaHgcPJLdY7CbPLIbmYmy3ijbTseq/6qIOrjlRlBrRsMnU39Hk
leCFSu2ioEc94Zm5QSFN/EwIqynfqwyK475jSssPi1fQ4e3BJz4kcbvk+7qjjBAEBbXeP4LwnvvL
D1YXC4OEUPg+kFsofoV4EJBF8czG6QVmpfeK6Ee/JmFQXGJC07rYcHTtpYzRJdw2bY61z2Hbcqev
7vU0E7HOcLo+U56q7VZPjnpi+x1n+8KFYfvTe+nAAwJJNOiPjDbkTSAucukdvXPMYEP9GX2U+Sac
u9TZ+dFATAG3EcFLlemNIOV5rEuqRJgqnfW0eqHjvNU9GO9jOKRJdtPs3eR+9R0Qez4drebOTuz3
rz1PjzkW1kbMgZL17C5Jsv6e53f9ALRlS95BLWZk0+M4aQLhIom4mfkvnbuh2Bi/zgtiHGnOxyKU
/ngUCnjVfhlcKn6ZDwhX+NzUIRfVy7mZRT7DKfPKfYTxm+UZoY6z6yuI6Toc0FIqjwjlpnTjZt/5
TXKPKJK/VqrFEZL7svqISiAm3HCa9Bs1K/kPqqeAQjKNWLPxcPK7hUWyxRVJ2wMTWlJVeNhWVdqv
ol2C8ZTP3PYLml/kXoPbOSRoFmRgKVNh4FPg/T5umLOc2ZlP875j1ok2vo8WyjPVeN0eW+i4I/MF
hYycBdwlFkw3MR5iJJCvpl437kg78iOLeAL+WVmzjg5xfuELUrS/la5HOqtmV6AIfsLW3PjFasg4
2JGNShwswu5Xj70lz1W3uPEuzNcp/Gw5kMC2tuwyXiEKOtlLkLG8eEVIZCKIXPDsJ6aOJX1fOQeT
vZekBKO4NJ0r9EToM/F4VGmDll7I5YIVH/AblNHTQua33RiZI2qU7qgJztw+yUJAqz/yMsyUoJuv
dQ2L9w4mC8aRefov5Ge43LOEXUG2uS6JNtz2tUVl7XkaXlce2+Lc40cgBdeTlsUvG4TvYZlN3/BR
/PaXQ6CCMEPNl5Gw1LnQjabvczY0/7hZ0qOWdbZEj+9r/yOPvdg/sd3O71OuytxPC79LnjCneDgl
lglxOpmSK/si9LI8QdhV5MA2rK8lC75Ryue+dkBFKncmbSTZi+85sdRvHDPOS1N4OEOllZB2wY5c
5wHySQrOFY18apvvBkTXna07e+DaRVpJiso7jfgb3tIUNP41JN+8Ax3h0PMRyExu8biUj6npvJUM
NvnhbeFOSP9oX/4elXdp9nyD4+vC5fYNI3wgjgGRR35MEx3rq5gL0P9KFxerjHYOTRvrx2DsNaLm
kuBBxF7g9R9pVDU/k8sGmoxxR3GbI4L4LtMLOBXkB+/dR0ivz3O1Tt2N4mOzE8SD+JpYXn6k4W77
s00fkSK6fdqs+7vRkA2/mUJl9NhjGe1e54QqmbsQXuX6FtIFbj87kKGHuo2A0kZ0vsqdtzJXPa5s
fHeh2y2/PY9s5038+gfjEGOSMIBp6wCLVTx07ZesFuaMth6s2mZtXtxDSQ6GZ3/22ZjQ200THSZh
PJVCdSeCtYl37jpGjSFU6Oam4Q9uSmfpvlpnnX87DsFzkFaGNFI/HoGKqICnwdTn0fFq1nmKLxEV
bgnNgw5H/DarKfOrS6mm8wIJw4txggXeiXfGWiUYXvGw7Fk4BJ8CpMUzec0C2EkTsUparcd9EYv1
rmJegJvjZMMRXAH3enDPxd80cmYkZeq9HqaeFslvk4eY7Ob/kXReS64i2xb9IiJITAKvEvLlVbvc
C1FVuzfeJCSJ+fozdO9rxzndKgkyl5lzTCmXANLNOBw8MVZmbyqQwNsRUb67pd6tP5V0YKx2LY7x
qfJDd8OsznvkhgiuFd0rwhM3w/PRhOUPgFp1D9B7HnBvD+4TFOMirnPOaXLr9Xr1gqiMlz6wmoOL
m3/XeAmm0kQsJR4TSCwcTPbBptj+k03Y1TepNN6nXvB/0wjzM8309bGw6PfoHa38jfj55YqzoXvC
DfONJnX6gWafHWdoMwzvy+pcIZU5usAEGcF7XcHwePJPQRAA+slvFuZNaGu7J+p6nS5iyCN3p62S
aGFTp/az54Xye1Ac1ih/sv5YkUEO/GJ03h2GCQyJRuVwPOhEHqXjs9j2bhgfZAp8SkbF2b8198pX
XKrLD5hJC7qFn7js+DCvODZyajSTefQ4T3ZzHfjYn7Br+ycqVEoxD1wQrjQ7f67M5H8XhUOerxWY
6D6yjVwuqZvJ4IDRFtvKbM3yQJ6dxlngwskKcOU8eKKh+aJS2HkZWvqtrcDvwlxFOWqW9d5Bck+l
CfGZVToSMxNlNWsrO11jz3aNjNEU5e9tprK3iq6fQ36IHrKuGq5dl4PNop4p38dAf+R95fN1lQga
hsFt7glj9j5bQC5/MnfGARnoIj9K0uBPq7f87bJwOhTp6j+TE1aUx5AXb+dy6+lN7zvBI1HmyG4k
pru70aYR301ajji3pDotyuVbDTr9Qf2x7HqcMXunTaP5x+9rW+4tmCt7IlbTYpOqnPUosm9UshYi
uYFfiyCTyCRHa24iJ7a0fQ0jb3qwb00WuhGe32wCQ4nAOLo4dZG82EwSNlxSVeyx9WK3QYLJeejc
/MSUfrd45bSvs4A6C4t5T0h71oVnY9QI0sR7NnMGAM5b2rM15unbYuQVq5W1d+Dz3duono9NI8Kn
ADP5Ya3axZwEmWkxZ1FHv4BUuomF6zrnnN8HghHbA7Hx3MljEzMKygyvat4WjuEzuDt+WzZNGTue
Pg/fW/aY69FDpvHscVkdiyyx35E/EF2B6JmlagD2Q/brWMaT64XEeOb6G2nm8BoVLVKgShbvCDGd
U+PDIK5Gx7io8EFDIvHOftkUZbucLL1NDiZzIwc+VzPDsipGgW6apipuXRcKVhlMEgDvxDiY6MPy
EWPDGJssjF4ylk209CZPkYVZko194VUZOT3QuxBU1PYRTdb018zd/O0Woqac1V/oDUkDraYZrWqd
RG9WmKBWS63n9faXIoJsF6IweEduBBhsF3UgWSyA4AbUSwc7ogfQvTmWROxswdU5F+QUNKJhMI+3
nSdB9NXc5ucAow0fdYWWW+fIOGyHUgfs6XYwTLQ9wNQbQYLGEwsqYNHMfYqZgql3SpfjMO1JRBi6
E+iDgZyXUQ9PUboe+a6jXadW5ICBxfoPS+23gzQg7oWxznM+nbFUM63spC7+hYKsMUs7XH4D3+oK
Xbm8rksUhvEoJ3JPIB4MWJnUlvaz4kIDyPWR0u/eCrax728rIcpDVFJP5GiEn9bg32e+MhdwAalz
jlLBoSpAWD/YIzJ+DfVpizsegimqmnuKperen2/mc4nU4ifpBN+3T65fF5Wh3JMU0gvoGzzRFiHy
hQIP5uQLoEV8BnvmLoaVI1KwSrlBswUgykUcBvW1bIMSzmVZOaeQafNnGKj2MgcjFnTK4R8q9+a3
rtvH6uaw5NVNAv7PhB1tbGGJr6mrHslcTT9COOYbzUb0MQllvYeMLkiRTcG6bgs/MjYGm5ZLPfd+
GktUz1xY89mn0iJkHizPZuzJ9jkql/qZ4haSHKHUlSF253aFVtxYb0SkAdBllss3GOkjUwqbASQf
c1XMLtSSL2eUPaitswL3AqIQRehswPSA2nZDSR+9qznFSjC2wREZEAAOYpOxxlbqdagGmk0CgQbE
R/4NmbpO+a6Vfs4h8/9vBDHOf1lORc3OW1LxoMyaOhgamBnpVEObVy5srilvfiCuaHfD43cTvCqd
/SmTxHkgx6V48Vibx9Uwh5DHqf/nrUIdEuzcYc2KuKrHjJY17VjPwmzYsOHvb5VF9jsnjr7S6392
iZschgLsMY56KgRWpEQQ1OqLRTzx3qvdqYsZitDbZmyxYQMwoPtaoOwQpud3jbnYAy2/Gvu/TIeT
eAjdCZjVPHYvubRDqFNRfhOe1yiAguKGFh1BvuMOd159dyJkx++76ksVIjusqO+3Re8x2IZt1h4W
SGZPaW+6F7oUzhJpOvOXRA+z6cYVKYFpyM7ddD6xfpwLAXE7AH52wyozvb/JFbZ0ldPWWMCC2kUl
sVVb6DvmFCuiU9L7oGVt2GZI++wkzHZ7zFoxYuJh15pcYWiosarahem3ch5JhCjaUOldvnaUsi3q
KhK5ungEWMlxsrwBm0P/6E6W3g5ThLV1eieT2GePfwN1oHaCfZN+mAlfKRS9CJMvSuVsng08c/bs
kuMMT4WwXskmBBPrmvLODlzngxlN9mkCuztFOpLmIKryACHyJj8q+X2whzvZU9IwDNsHDvzFXuHc
2ZI2hjSGGOTAnTBgF7k6gXWzTjmLx/ZgacaDngnktcKVfQ1cP4sj/G/kckUw0ILBea/UYH9Y4Nqs
Q5Xbxc9oPCQ33Fr1b+kP032OGisC7k5M19Zh3n/zi1Psk8BRc3KM+UOjZXXxprDfKhPeMsmZBlB7
/icTLWmXW+xCOdp476Zjh1Saj90xL0KMAjmrrjpIPZR+83/pjDAKt+S5sDGWt1THKKqKDwYv/MfG
6LnWbE6JOz9jEog2XTgN7wU0ejwq88JofS3T4Y8pl9c0udUIBW/aYULLjRDY8+MFptBO6rA6YTxL
nxQrh88icW+pG3XAWPu2a3DmjOMTjxMlF9D1A0sGphqhXZOvY3cPfQj5s1hK9TrBp9iWpXH7LcIE
cdMpZq83rd8bloelPicMPaim0qwlEAjE690KRn1HEMrwgwE7Miyz0oYDLspRgvmBu9C7OZa76/Q8
/7aqYHc58lf8+lPOk5XXydbqBKB/gVfnqzPldKmZzrgHSqAQPDebcLxoPOAIbvPaYqKLrgQu9y/0
ifmd+Yl9CKvIJ2c+GtznMWz77FQK1tn7YfU8jDwY4cxGYNP65wiPq2hGTBqPma3/8viK5lCzsf/j
FPnUfNnGNI9rv3ZPAcyHpwnZCb2digTO/nAqb5h+EDYn1GweqVKRDay3gMU5xQM0dqw80ull/ULj
6PVMOzpucESuhXMM3OZG0Uvq6WLmaY6+Rvq8AKHUgHsD1ZJ1XZHdLn9VziuwkmNub5k2IRMZ1wyw
IenGzSVfQm5efsCiqJ+DaTRAONauPOdOkMHMa/OfxckEtyraan8PkMavnvAAONNuAif2ThodtZbB
ALfPZNMc6Q7RSBdjEzyKCfReqL2CxrZaw2uWlj5AOYPY72oz+s05NuDZUE2Mrhl3yB6aXaKFFd2h
gHHkVle1v8sL395Nir4bvSD8wjIn8m9P45oxqkMi40YdlE1fEqHmcR2iwm+juzVrGvugzez9x960
PZeuzukACfYQKKid6Y638IY8JoRgD7Vk+M2Raz4yxSHLp448D71w4qLNhOjAAjLEWGRi0xsmQDas
AsY62Py3o8dQfe+HwfqJ5sY3G0Lf5R8zVEsTp0THq8dJYx4lpK5HjatJNPXBBfp9XtzIcA6dXhZj
dVWkFS54UO9dwHjNK4ssa0Gdc3P/ftk0se1H5qEuQGLQsUzBV0Hfz/+8c7Cd+rNVU3KR4DRsnYGp
lELJmw7LiV6Bj4k5qrhCM2EetWXXIfh07ENxeWVeKeFIgVrd4vdpkmc3LbO0iBFXZbOitGUAnR85
GqxUMCF1U/clQlOBZRh9ZPYHjmKRvCX1aKLPCZO8PpsJOT/+ldYyCLUNNLp24jYip9A5oA7Q0zHj
XS1qdjyZsYBztImd3ztJ4trAqeE6QXMLyYAoT2WaBzOJVutqk3UPAXKuiczSeUUJxz8qUJ1LgZ2d
ciNNsIHRhpj8H9tIW/43VXBQJkALeeF16DkqOamXrEpUgr6C/rj0weHBfun3jJbBgHPxrC/IQqKb
f4UkzJeosK3hqBLQQYSocJ1saMIElrvOjuJaKlKRUnQOG4yyzMWyOWWAjEh6+CzT+baXqhxzT4eb
gFSHfEEFhsPE2+jeV+VxrKdV703k1Z+Eadj1ySpJKhD4gcbYKeyyONJNk50ol2ktHuDcFcFhUYEb
nmY4awmSzoaaE6CMczbuSI8CpYfFk0/3egXNA/lxY3md1pdaJ0xw0Oa3DYytMJ9f8DWhHG6MpIV2
uNnHh1LPgX+s+yaa9qGVrwqDXWs+HWeEz7uhYJq9O7qX6TjgjkSOX/VBf+1vtI5W3KIa0bwKGueb
EpjgxSTHJI+qYdji80j1XsDy+mrzEXGIB96au6b2nacg85cbM0sjbxokySknxGHhcuo7V2Z74UxV
fcd/UioiRRWCXI4DSaSppd96awmeEUCZ6ZWMouFRBsbjjyKGBlCJ66pDM9QuULuIiQwZwzT8PvIy
CtrKnjjbs/YPxUIz/o4wf34JqMMN5bAcD7GTYeC/R6LQv3dV1oG2Zdj+3Fij/hd5+EOOeF6RtFZI
Sh+YI7rFo6ccCh83nHc8dtk37opgOFlMVzeyS4vHguOgOpipysp9Q/Tdj5Tk5MQ5HkRiLhhdpscS
rluGDTTnc8Ifri8AwyRRVZaTe/Fads7yj3n8+NKnqh0P0dKHPxDjbDzVJCgyZnQ1NbQErmGTEy3b
U+sV7d8BuAhzJdsim25YJ/tis2X7wk86vyxzZ73x2pL+hFqIhLNwLMbgNPiJeJjoWrx9I0x5yTTs
X6qzjqOeX77w9h7JyRl1JsrmTYvtnwWGKqL7ChKbFafYMmgVOYHEZarW9g2HjmToT6OEqlo4OY6W
ORD0bY50aZJIaOsfSEIoAiKcOoQjlXTUd0IIx53vy+Q8+ljJubCnEu6NaLETyoG9ZRw0lnxdU2wd
/DtwgRAVmrbglUYR3JGngFdKWpADbw6dzDDCq2Qdo27zy7caLvp0rMex/rGqGXHayGyWZzafBfYh
AEU/XoFHFR+9SIJXGObllV+0YSfQV8OZ2I/gQ/j0cEeGgA4apMEgPs6bcNz3Tedb+5AeuD2sLkP2
GGcK3adre96875HAGXyuNga/Ac/3Z75OSXepfOjAZ0SwWfq377O62Fl60unOmpSqTglwxhxSLCFs
WC1mcQV0Dntbsuu75XlSqI2YAJ+DflQMREQiym1VURJuJr5MUKEdmHFuuUk/F+i3LjbEzfxAJvn8
TYQiPTP7W/lCVQLQ1FS3T6xHm3lFYzXE4fhFhSt+GiO2F6FN5eBWxYy2uBac22btnOCAzwVyMycl
7uKBk/cZJ0H9IVqfzFueXgwFqYGRFJMUBomNK5F4CMVBdDJpnqev/cLoeTeCzxq3jA/cpxxwWBsr
/obX1EDnimfXS7egY8W9pXMbb0q6lnetbii9Boau9WfvW33/h3Fqc2fpdUrxb01dfqbt83YKp4Y+
MFnj2WMd1swgQOFEesjx75jI2WeRcmqILDHfog4rjDTVyuxT4KFjG7TAv7w9c2lzUuwLUc8QbyaQ
UOLuLeJmcvo/AMPk8tdJagJBNrVghPdduAaZAqWnK48UhEZuht4WaKZhMWcvumz4NspFTKQfeXKO
oPFETJLmuY2G3TLh6N8IqKfTtrJqsxzsyUqKg8nD0D1oi3GYo3h2Nt2k9E8o2G/vZdVNdwJRTvfd
MU8uETSkvT4xHbfSu45AUXlwTSElFVQFRGZiuPBSzW6Iuqmn5MZaWkDlk7iGCDZh6wbrhJms4KuW
Jp3sI2sBnX+x4R3VvSfxmx8dx2v9l4Jhs72x+7Fbj1U7kDHmtlPjHxe7L8ITt8XEQDy/QU11Sj8M
i8ZhX+raINW3dtcFrw22SPKmgEKl39qMTXdOuf3/EdTCnoYfu79aPerNeIASsj54aWP/Q5k8P47p
BFS6yyG7YHwQ9tOioBnE8wQ15ty3TvAPHQNbOunZebANkD2GZ9JG1uBLQQ+NxxAJlIZiSPVQV/lD
0HvG3hluYou+CDOcQNa7XaosOK9hRBYypRUTuKLPgPrBfI9r4iU5DIhIFvuCeHl1dQGunSqQOJQP
U/M7B4iiN6bXaEiMD895J9KG0YD2RgCJTaX0Yw83hIqyNpTEucr9V/6m5Dr7Nlg47uzIBjOXEOZU
hGE7PudIBU/Fypb/BlGzH7C/Z3etEh+2YtUba/iNj+s0w10hC09tfCAuO9XaK3Z8yz2HQAZTDmqJ
0r0JE/GOH1UXz8to+wCqmINvHc5d1iCW8xhAF7JxPteSQVhrPQk06HcF89RyWzPo23dWQSDhLfeh
bxBt7SrG5CfkEhmkkbmODsjG2Ou7UVF/rLXB31q7REYdJjNb5V2/uAiVjIAYplXEd2GSZBU7aGmq
Y8+VrFWJMnbFjtQWzn+lwhOV1TM3Uts2t2oq/LyxYh74DOoBRBu7VJdNa4fUqSqdTT61sMyaevmS
bt0D3l1xqtiYU86e476mjLp3SR3eqFVGnFFOQW1o6+gDfsxfWEceGFYzPaE35P0vxpWXgLmt/zjT
RL2ADZ458Jio7hE9pm/a0t6hDHkMy2nJyLmocwFDP6MN8Du3uodigNZpifR/na/Lc9PZkrVriVRz
F+VlfRc5SXkcqkK+tWHFHcgiG99RDyl4Mykc46gFw6zYcCcEu9xHlgx4KIk2SkcO0DQMRIdsJJEa
JTi+Ob32xICXUxvc5wKPM0gNxGsGswybFCglrrfu/MTjJgVm8JCXmXzMEL7dhYKoIabT0IsCRqZo
LTv1M1JtjDF12/JqVhcMEpV45H23jFddSl7+sO3sOoymWi4LBmXdoeIRsPco15OWb09xdyyDgsDT
dOXc77Qz5vOJda6dxKaqNeBZKgt8MLwbV15r4hYZLZfd3gTZaMeBp7ryu1wMewTfmjlyC8BbAAVq
Igpfc5RR6G06A5sMbbTMgHcQ+AaCAPXYCUivz5B6tltP7YXg9YtpPurlY7C7rNmKdQj7x9lK9XTH
rAVjh8Sx5/HsRygbNmmCJfWQWjfOJScB1KqOQYq7rZwJRQBDnwgZpe1FB68z1Y1hS8oP10vqP0Cn
uK3RdPZflOIogx3QLbcAIE4QUhARzYP9cBLSSPaszwm6RS9RAyqLyEGj5x45kt3GNqTlMTQjzW6o
0ciYRQb88YLu8zZHRq60zbNaLdxGtRgZX0E8Q2GOYDpunDS4QtNik8Z/vnhXTctxtoRR9+UmrPm2
cI8ibhA8vN3LgM+Wn3cmmnM3o93F74UdGVsqflnQIWEwjHvklt4VGlnEag7lRorOr+jyQ1ZS8uw4
s1lRFjqLQoi5Ccr6gPuI15w8ZqiemZlgMWagg2KvcbzliDdoMtu+mbV7wKPqRAcXxNGpjQC8IOzI
jGF0olRxhztCqYMu2bHsxNCRRhHJoQOTElrDozfe8jFC0uffaqtDyaexjbwor4QtC1IQWXBhwnzh
JOls+0CMDJNEniQyZ3MSid1LT7aig5Wr6bNfUB1gmJtwSb5sMGbITbTKVVxEVcX2yU36V5tQwt91
GQBok+vEfY9gt6XBDzxx+2wmDN7WVOP9oeqscNT1UHDPahlyUgQJ4HP37bKSF0Qr4tExOVRuvK7k
0e0BTeo1RhFLi4g8mTKQdF+zxnC7Hfh8bjHNxw6wxT+HH/arYewb3jdLYc0XDk3s0aTCeRjuaLCe
eb3xswZzH7Kzioh7oSKIcougGnnjA6BceI7QOkOfS9jr8DzZ5WlS4LC2ZliiTytxLGcbFDfPEErW
xodtuvQOq4ah+0ReCqiNCsHej7QUBOE4qBGItu4jvffQOCH4dMOlRYExDiHzJvqZnW49eE1OBSpq
M4YVDA2jnKy8DAxHfAbfrZ8f2bhZ9sl3JAo+k3Q1UENjwnA3d5pHCB6JHLesuFqXvU09vPgFEvmb
e3SygeVx+HGmuIiKm6KhvRXU+GHMOosTpxKCEJ0Un6OEP00e7o7voS0h0ySdd0K84qZXL0Ra98iq
fSBgw2/9+dMXbqv2wD6d8VBWoRNtEY9In70scizCt8LhO+MiGWJQAcFt5ErQ3jZDd3yd84pgSDx8
2j+k0pr8HUV47/7JwfPbr4KWy4IQHeQR5gWezxghSlXejcgAwSFRCJ9LafW/s6tvKPN6bg4Ugul1
DDCM7LpW4CuHTDOHd7YUeVjDpDYVnAbfNMtOzi282QA9IMt5fVOpUpHKfzCHWeZROfjheamd5N/s
jwWZVJWb/y6Z6O5qwqsZpUB54XdfvSohPxQ5JZKgCC1Qz1aVJQucsU9keO3AGNeBeYTVFblalloW
pIwg/2ZmYAyT2g6dUqLkuU6RZmGo6JYr/yx4jhDedrvVRUm3zxhEO1tM9cMPi9jZiilVlB+PVjaM
j4xty4xNum6AsIrJp5scUCXdO2lY+x9WgonntJQFAx6vNwS8Q4Mcy+2cFOOdmXD4xwuyk2bHiKlT
2xSn3wuaCLrfoofQZ2W+91Yt/nLp0egPYGS74AlSM9E0ZG8ofVqoTTloe5YtoLSQFUKdHLMjaQXD
P3tsix9ryKmFpwEZ5cnBYCyOPrf16wK68h+YokQ9NQ5G2U3n1OvDSBHz2A+F/9CkHeuIhMMUmM3U
Ws/p0rXWXT2o6jsjGf4/T6cEgKkOcSyDgY5YBvI/vRh+v0SSZwYCJaPegqpmbPfnJh7kdbXy4kGy
UPwL10j8olFvnsJ0QZxWYPY7oHaCWmunLgliLKwgwfVkjeD9y29grSiQI2s0t6Re84SgmMUF6r4T
3KKLLaWz91wpAOe7spEo1jrLY7XZdyC+rrAznS7uERv+dDZ9OUEUdvcmCB0LtoRj5MO+DweWOUXP
FOimOYte8GGT1uWLIsUqjl8VCkmOtg6zsLGDOFiyjLUqbgTd1dF3ovKeGQpcpdVdKOkUn1Cxqtnn
nZQP0hq8PzAyX8p2eQXE+FTlxfxkzQvhDf0s7tCWwfrps/QRv+zy0PNI5aCt5/JUIcQ9SccguUCt
nJ0GM8g9t0x5RIytriT8LC9s89cdHR4xlXNgfSFgtC+E9HI+O6PcdQOZXQXgqb0Ih+U9lfp1arwJ
3UJRbN3MDS4z1qF72QzonsvQOjfhbMf24H+uPCi7xNdXBbAmbgDvoU0g2Q4lT8Nylskj+1iFiSYK
MvOBUeGdhX34W2F1erY0pALq+/yYoaQk97mKvjoJKikVhsVZx/B2k7RVxak6Dvsl8uSXD1Tp3cqa
G71qdOqnRgT2vTtlyRY511cSEk4DLjLokKx2ECAYhag77E6vKzf+RuMOgK5l9TFmjYJUwzn/bW3o
cssyWueSuJTnuoDQYFf98oR4kHSM3iJRKAz7Czrs+lKWY/HTdSnwj6Iujj2ZgI+WGdd3yUsZ08YG
OIT89YuWfTlxf2JtyMCOvs85zkXm+v5/QWfrC0ylG+yyT34LKvk4Ddf+EqlQ3Tm4kTDMD80REdf4
NiIRY7E7qMdIBXTXPbRIyw70a09UHBgNHCegdRb+ruanyIJoq/va+WMjmtyGvnROMLjdo2e0+5YU
qfxvxON26B3SgZAgiCdHDOUf3y/Uh+uH9PdOi/vYYYnd9VZ1JSdMHVZlY2jAJb2zQKLIThUHUXf/
Eb7S7MBIMMSrGElcjIELnrQoo33jekx7kXAdErgJ2F+8gXge4o0OS4U4llIFbZiLDC02ZSnuK2Xy
N5hAFWJpCkc0JeN+FFIffdlM9yBdYfqOkgEAWUQMEiOmi7j72F0wNjlBP1gQvhRTyIpnDjeUy9ET
N4us4VovwcPkhdcRZ8l9ma1KcioP08mxreobPe4L/pHu0x3x4UTZiEy2nU/kMyVvbRntLYZonz7t
0GUZaufQIojAYMq0Fv/ccOQBesIt/JEPXM6issZ/2ADxrNIzVt48PHHGfQbNmr+XvjfFwGkZRTkw
oBoiFqE0D0zXmXG9zTnk+qzB/UP17x8cT3EuQBjEreoOgbtNSE96qcBIGUAa9U60UXUEHayeyB7D
CVpPwWnFG7SvhD5htrNRjXRREZP6TdOmB//Pgibkk59iInHBunZY8z6tkpYB8URzRzAcKTUemhog
fiNmooao52PnZN7RB8VGvDekQpbMDWObdFp/a5EtSP+12a9CYaOaxndh2ajGSZOVbGNTyAjJNDKn
pBHgepvy5SqJBicC10rfZa+S7UJk32tpMgJBV18FP1BQpsfSZQu5afoViwKeOCby6ESdn3QY/FjC
cxIbv9MFtP/U7b7Wrn7OOh+swCDvFLBRpDY1CRn8O0o8Y8reEtCq34usMVd+E7nhvg4OAtc7A2bf
/LU9O/oIJoSQ2QztXim/9nZripg/hSIG9xfRTNysqXh1F4WJw3cweToNsacEYb+IokWFXcCQWxFy
BsUfepDuEDr1HFdrBRsPoXl3kinA8qpDreC1TGAlKgYFHPOx8m3WoUO7ftozOSBzgiCfZaFzYT2r
d95EKqFwEFwE0NZPKok+Jh+ov6Z7esnTMP/H0BP9RJfT/9tlW+yDXAYxDgO8HtSECTPXTv84AUNr
Kl7ybZjMk+CjAlB/rYvUaKBQxRwgMIqSL4QIolvh9yp1DjN0N6WM6P2YfG/7JFLHdKr/ryHFk0FP
9J6PtvnA5kftzsKqPXMaZ19VKp1L35v/bIM6AT7aV+4J96IcorEnggH2CdC5rdCOgfDRpA+ssLCC
uuzMY9Ra+Pore9nbWjcPeFXAT5Q9i5Qhwy/aFrJRWKVZzYHXU9+6KLz7IjTJo/DnAomglW3t0X8D
BZu+MYBhBY3i7dGyqvxzYrTwPIseJ2ENI17BorwnduCR1AL3qTKBOPTLnD+5ljDvToUYV5dC37Ck
N9Sr1YUXFRb9IYqA9lIIuvi9QEo8YCzB+StHs2XG0762no0atpzUro0SZwvXyeyZt8mnnHeCajkj
BhHJNu65NRj+lQkQMGQ+k/vCdibBSG7EUTEYjJ1KJy9rFYJqSEnHQ6eY3JuAeGHaadKREHq533jA
sNXM80CZ6I2cVrgzL1BWoN6g0pjfQKm1aSwjOs6Nb7Nq06nr3S1L3t3jXmSXL1InXhm6P1hpJ+6g
TA6XeQ7VGS+Feg96GkgpArVjErx89Wn2DCQSJW0aPoHH/bI9v0OHyrBuUztYdGTWOC8J2Iu99pfh
4jodtw/X4F7K0T2JpXq5mYN3BFlBqC8di92Jng5LxBcyBdWott2U0pmF/hBtDAqwxxw75dmgb7gG
vhZ/tO4l1HgbxOEuwe2pN42kAb7IwpfHcGjsE6W7OM5Lr8jJoL0/0TPZlB2t8ylXNzmVOP3PaqX1
iVgzxH0izW5E0CGQKff989LW+tjk8/yOY785hroB6sYXG0AYZCF6nVW33kc9K3V7trJLH7Xua+GE
fNpwKCLGSvzAN6DG+Gj1pbUtrex1zmEdEhsAGFTCS/K2k01AhDEwZmcMW8hew5SlvscoEjSrl32r
IWljMSXJh7H1A/gw/9nJbxyzOkiSizvI7LFqx/oPrjVksBUw02gkf5aV7dh+NQVDGraN9m/pEK7S
6HaM+0BVEKFbci6sMXkh0oONItTjH2K3vW+ILoeJxhUXD7yNOyHq5dDAKaFRRCLdMHsc3XhYiHE7
FwN7qhtyP86T3M1i9kdENyLVRMBotQsy7MTxcrbQ9bqzK50ekplBKE9OsW0K4S7oLrlVEkVd4K6y
/c0yow/+rIM3PZv8F3kw+gqQXrGPkfzf0ghkAJwZ/UYTF3zIA/ddT5hbN9HiT1OM27x6YUxSwgv3
bevq4ET5HBtjUEj4VrKXrZ885JPM0HnTJuwIN37LtNJEZkjvCX0T5DFO8JKKb25ICfDwYhREbGDL
YUPzkRCk8EpLihbO1WmMOjHc97VvHdJaiH9RMYH5uAHXSQLIqM0T/9Uj3h0TkKOuyJd76ILJAtCC
RO68njVpwGT0sDasRirXqX/BLLM+A1Oz6O6XgMleVZlTDnmIim4JyHLowphkwQQFZzp++25t71u3
a17aXEY5N4idxakQLH7TkLiDNmkpD/o8g8ocyRMx19GDKnT/rbmK7qYqCP5gwRrjJdUsBWi8fRKe
XB4E1a9ltGGY3G4TptffZUd6PKuo+U4wTD7m+EteioyMxNh17eazYK36i6sy2xOAyZqttPXT0IFh
cMos/+0cFxWUNd7CsxLvglyveFijmdDKxfLeGrSvcavrcZ9GIrjJ/7rwHUFH/4fVZHJy3Tp5W9T4
0LarPusCiH9D6M1PSuO8w+nBsbEMziYDmnEDpQhQOyEp0KK09Blp5PBfMJhxz/8vebVCm3ZY+cTO
jbD1zzCW/b1Dr4+7K1juZCLmU5Nyb081axtGkI5+yKmLOsJjbzQuU/+dlmZ8aCD43fs+7jHEnlDV
7RmLYVUXv2z8Od3zzLpxdI36HmdCZBnonWdgWRuQz+l/TLLKR9qA7nOZDck0yojmz2qcN8x0TC8G
sge3nabYjrpgfIygHZc3Z3jDcMjz342Fzg5TfjARteDLc78y2zQJ92wz1umL0xn1UChtANTPqt6Q
vzY9g1A0/+PozJYbRbYo+kVEMCUJr5JAs2XLs1+IsqvMPEMyfH0v+qW7I27carcskpP77L12wCOq
U7yguSeUda/fS5QmzAz/59kac+nukxupUw9ypDvRkjgc6Jcpri0c0I0zcs3aAMbtoZDlpca5m0Sf
mRgoRCaI5mzyaMqDZIy4YSIJv4muLQnQpuxpobTeM9CdeyrHXMhQOv2jhEImzKdwjxRxCzIjGxP0
3P/dEyQ5LEUPLtZW8mRMDlzK8Q8VcRgecBl6052+k8G5YCHKdrRKhM9QNgwmfYhJFRj+tZes3eZA
pYPWsVpqIdy1kMVN6YM2zO4vEM7kRk+WSL7U7PJ1m7gn8Py/dmbCj9Ra/QfrkGyX82HlW3txHT8V
vBYjZOZ3F7ApBaFTVG1GzWHU7bF1IyuNdo2mYFiHySnr/eQZ3XfMS/3/3Yn7hUfQpkAdeCRHyOAv
hFyK46I1bYJa67G0Yj9D/SPzTZ35LfvGp5Ck0U/YwkLNmtCBiVfYv5EYWgQZJPELp46nbQRPDomV
rjlKMvZO0E7yC2wppPlqtigbAilzsKjX4xsVM7axayAcV8+6toBWhTTpAEP+BzylNq5pTXhiCwCo
PS905TyPPVgI8mbx2Uum5l/ctt099MqMSG7TfiacSifStGoXUdT6TP1HevQI9V5YofZ7zWEeSgqB
EXO2tdJ3zT455HrbFr5n1+3d0JzlTSsi5zxnmnAx5uEcxNxQ4M5DSnH4lXR6ACc+3vWTSE6WWeAv
m6b+jitUP3oo0R9Zk5o+YboMZbvsxEOeaj3GTiYz57G2tOYjYVHJoYWEUof2TJxkqZPDhPXys4ui
+dsx8+WxcfvsNteL4Eyg18JtdONmdA490aoo323qVHd9aP+Fb9XRSwHStCs67Y82Un4zWSo5SFhi
q2m//OwmE/1+7agIi9hBuhLxd4bxg01AaZ4dCh03o7ISsvgkzuB1RBKkGfiKxzDGMbUBG+kcI+VY
4HzK9GkFcG1UTK2UM/LNTo0avAYxq45Z08zdR/LT/Qtx5fZacsejzzML6hEb72AdwMJY+wWvA6KR
PV9poFR/li7VYEcsqP2pp4hc4Dcty45RCpExImg+ueVR52VG3t8LY+s61FiidMR/bJy586a4NXkb
cGrvhCJIU2ukTT7DsFYP5JXHpyWO+mPJq60kDUtpiO2QKrdgaeDwBevA0mV0ffoZlmAonHyfeOH4
CkSlP1N6XdyNtX8EFIeN5ZXlLptEQFJoap3h3TWBuwNuM9bElJTAXRSklamY4eZN3FqlfUDlqfhi
kBqnoBx6ugLxIxtnB7+3EZga63b4BozSLYu8/VBDSeadbX8g1aYEoBM1ggR1Z0onbNO9zOMkAWlM
iUB975LhB4CGYWINc2I+d7x4flsluHi8yaEAY82QBDYuqfdypd0/ITgbjg8ezjzhN2MHhAxdCGr/
hNA9P2FEemHXiPLUF5LtX5JS1vZNaHF8QgGPjCCuxqbejrhPprMVd3h6qayL0kecNyYNStxvfizH
0K1tkbNIueL57yrAw3H6iRKJ54ky0njZEPfB0Gxkkyi2Rc2HgeDm5I8qaYlczGlhEVrLRniICONY
8HmO8SVTMYRP2eNy2C+TdlX5ipfBJYvBrOXNRg+TzJ4zz+5Rs4ykYDeTqTSmkyfGx1B4bfQ04ka6
w1DCIBFnGlFo+Cw+5ECGfmlZ5aHG2sGEkpduhz/PaFnveWCSjoVmrPxM6S3/CC6QG3KXfjy1ajGW
EyzL+gUQM0C4lmU18IRqncRSaYTuI5BXNr+kqHhb2jGsISBlmcZvW4zkJz1uV2hfJVnGs0nQlYch
6QsqjNyozw8KKBj4+wkoGAnQGuwbhHZ9PzodAZW0zD5GTKqMhYTmnNWTTCecqmrvvCQtv5VENxcg
fXB/t5D4TKQztvc4aLkCy8Jj56nsGNJHo8G28KfZ1f9lnUYVClkp/ZyABOCuWdXAKfmPJGnTJbMB
H68Q4jSOg5QPJHVqnvvaoEhZ16R2ng1VhL7pGGWxa0Gj1OfC8OSBSja9OY5ZDgVPTonxZ6WbMv2q
tvq1xCiDwqEKY5OyX3hh9dotVNFATQgaKtTGc2Lo9q+uBq4ueezWVyAQ9o2OFvkecZhzhUUHfelC
Lkm+gfWYWl9gZXtRVMBsPN6ukDu1T2Cn+hE+rUJoNYvKDTBdGq4vCxaqO2QvHBn0HO3HJh+fTfTW
H63PXqkJBt8SeWipZNlJNNiQU9T8B7TwCdMtnuwwM2dstc30DGnFPXOlYfCIuJq/Y56nwIF6VFQ1
MPNhpnwPGOcmN613bo4IDKrQ9kza3lvSTr+zlSYB3Slc9pwBbd0uvEODzZ5RgpgD6ncfP+G7oHoV
B0L8zxrwdfAwAK52vmeO63egTidBjHQzUbVdWeMjjQ7bUpAQBw73SEjy7q5xRY8hktztu9MJvIvT
2NJpDhfXL/BZ7YzBIbYH85C6xcgMcFARcnXq9GB2XY4lxB32JqWIYCmd5oFMi3yseyT4bUgrF+iC
eQzImXxgcByv6Nb6OY1qedSFa3zYfR+e4OTRcOVqXvW51I13zdTqlQrtl3zA2D7oXvJ35mK/18lY
k6sFNVJhsMk9FtK22piZe3Enc7oaEAe3eaU7kENJsOFpiF8aFmZiY/f4Q2Eg3pGXjTcEQfeKXlf9
RKGhHt1qHVLCK9ghAJY4ONyzzI36xgTgtusotRz61amfMZVOpuE+xdBfwUTBTSgMiXWlrQti9YsN
rSIHdgUk+r1w21+PvXoA2Cb8msEo/Qvp4uZmrOxHAdQwyMJ62liudmAbhuxduLywdcI5l8ExiJw5
HS+epKxeI008DYyYRwO2StDSE/kA1CFjncoRxZ7rEGWkSjov1ILSjOtNimDd7iag8tdSieLMZRYN
zr2zI0zwVjTOGUpwSBg21mPmwvHZWPLZ3rgt/OJ8pMi05MTxUZTZOeDU22Mw4brI7gq9Y8CROIvP
llTEph+sN5fdks9ap9gQX7/J2gsftMm8poTmNgOZ6wBQEh9Vl/e7eZEqmCev3qEEl/6iwREdRFd/
g/DrA+ysfdDZ9ns8E4eklH3LHA9YEnwxEyyLBU+X7gVvqXMSCvtxa1Ch1Yb47VRL6tlU3ksewYyj
RhgijPO9EH8E6qhK6ywxUh/LOHbeWYmfxYJR3GiThIZkgaY6GJ/zrP6aTXbtYCB0jTItJFS9OVth
ke4t6Rxxq9o7xxUVmk4YH7Am537UxqiIlZiDqm/NRyR/9yyS+QxUD605HF8A6tjMQouvYns+47P8
io1BErtpgWPjVg7wPP0BAsmCLaJPEhsnuAhKvlZ7YUQwdDGj8XHQ0VJyKt85JfQTbRy4eqZa7trJ
NsjYWbPdbGRcNp8GnuNgbCrowM2Ia/hMTad0tkrybuDJAMpqGJvJxcLLgkfsYSKZT83qbWB8ZZyd
c9vvFOCJceXkcTzhom4r56HB+4kf3Yh3On24yGr0lDOt7gxS0Ljhzf5AWAxr2mioTazyf4XF16d3
F+3eMgWeXL3tDsBcxm3rJtUltPpXj93jc9RaSE0pFkdF72gXWvtaWtO3oQuuE7Z7kShg3MFABoG4
aAOYa0C1COsdoB5lDx3UmH3da98KePGGWq0ekzBZC9dxOpoyOIoOMmnlN/WCuESyfKyooif2qiv2
T7lnqAcMZFcCy/SMC50tjjuXlW/Zc3jMpcZtl8k5OcXlgLwBIGA/St1ghUGIoaAEAHJk2tBfS1OB
Tc6W6uzUoO5Qcz5Jdfc9xrRcwNOQxsBlHDvmBrZXT4DUSB4aiEMBYKlm13h18hob2jew9mE8uYkG
OpN09C92Yx2cDNzqPZ7/Ct90Qsm3Vk4iWFrKaxFOx+nIXM17sLKGMzQb7ZDKoX6kiyX95EKPPypp
bD5L9LaknqtHqiDkxbRU4M0/dpXYaEQt+dgVMAaIYiF7WBFTdBzTOSoP3SLVh+zRzS2x8VxTu/O6
wbgy/mkw3qT7CYHw07Z6568aXLwzRjTPW5VGnXlk/cu1PvkcOju8ObyVzuiKAWYC90rK4SIsSddq
WtrRsGNn8F4qjPi8YcFT9VwTEjp/iinHhl0NREj57rMk+5t0Eke512Q7/sE76fFSz2djKaP3RKO3
2g1NuUWgc+kFcv7M1vyvGZV6amJqzG1gJEgG+bfuhvg+4uXi0mBwa2q8XnpUXJqiadmKmhnm5Uz3
C+p6tgvOj3wjhFsH8zi4r6yFSXPkA1fKgQaTfWq2vJUa6V3cdck+JKiPtCsB5Ygi3TjXU8sLsBbF
C/sVOmd5rCdbr+B2xNkr1ysOJDZuRNk4/u0KOSAV7JjAjjqFvLHDv0Xr2AgeLr9my9CcrLI3A0z5
1TPV3CFF19Qy7Uyd8nYnImBZMK594aeirXzoX1sNU1xRug7dfhW8pFoyS+lsmRtvpY2wfb5Phjrp
w/TuNlHg9VisSsI1y2RNcNfLmi20WfyNrLmu6fbQIK5IRkJU7GufpPItWyhumeb0pguHV1bTilM5
hkHeZt+dloO4gfLvgRJ0Zn6ZpMwINkV/O20ZziR64C6NnNdwXdSD7XkWMn3S7ue4X3+GLro5Zry+
/BxLXDQ36vaRkXQvvEpnXx8rQCB20ecf0nGcH30y0h/8ZRBV4qTy6airfkMZPiYJYRh/GPqPzlpu
ykkRFya2WNueYoB4cbq7Y9b7oYdbItvvCC/yllVVSmBq0g+jKNWF5dhaIL0CXTLWNWOsfIGVccsr
5JsJ7gSSdDpWCweNTSz7aLYzmZGpj5JN11LCNqi68JFgy70YdJcc2bDuO+pXtkDPTpuFJEKi7pzp
ZfbaLexhBqko8EQlVWwOq+y1sjhXpRYRdYX8exhcbw+O/R9a9wLKuvNzmGPnJMNfmQD3PvKY2NdK
i/fTTPprtMow3XWI4Lu2NCFaJ8OosQZmryHq1xYvzoa9OVgVg6F30gsgnYLensxeu9TzRTyQsBt1
rs1QocPu06vVAQxHwXalqEDNeI9ZShxLhjgwCPPQyyXn5EhzXnpm/Ir2E6aJiyo/sPJgwx5eNKrK
HOgiNakjLAqo6Atsk30kK5fBu+wUTW0QRjWIe/thxG5YjtlB7xojaKRdPCnygn6VrFphWtAA1eUM
w4Vzi+z0YBDgI1o6dX/w7zd7y9bmgLY/hm9TwuobhvqqlvjuQqdhJIHoXMBzrlcZ3DRE9U1GOfnp
su6ZB8igtTOfXkobwztbVvHDNZ2GBotY9T2r8/ZqkkWkZRTp2HSHr1YIwi4bZST3eDRxUTtetKqb
DFEZwE3o2gg1TlJfvF7d8BA+1Qam55nWwg3Mkm9PldUZDE3l93PMtKjW1vGMxfG51erm2DuJt5si
EoiyZG5Lou+5aHk52pMdYNR4iY3yVtctr1Kk0QkIRyQPI+PQfWCbSU5owoXMHiofE3ffKak9E3dc
xVv21CYG3fXZN96sFU+Xeow5WDTzgybip4X1Dk6crNpFeKeftLB/zDMouwwVuo9Wo/u126R/dXwE
HDM8uL3wsv2EgOVzgrQQm7Ao+dRcChroteEpGQZFzQ+pjQ2m3zTCSbSW9iVO8lELMitUeK2l3s05
mlllggEIFD9nXdsyIFDCTS8Cw8sFGPj2rk3s8tCmMQSnEMaM4/6GXXyx8VJDPmU/k7l/uA44xwX6
yN4cLXGVHO17LSUBPPG9KENejhBMDB/PLldaxNJ+DOrQHV9cEVW7RLjpC90Hp4ZtztWSjfWPXA2r
uiENPyyiuitqDwZcPbg+O7W3yNUHUrZcilyyN/OEW6daUNS9cR5Zf+EG3unr0LHTQqZWgvlUaUde
dAJB/OBp9ojKDgsms6hKOC3koq85/PyTXEAn8s2t5ZdXyO7eatZDDc2AFRfS/BHHP/7E2OuTc+xC
5DcZODZ42tPbkrE3GQZaBVKejtewLZLtVBvdx8KKDvmDAm6oNMkpGaLIORYCl2qFHsIsjyYGPhpQ
H+werptmHlt7klX5jmet2gM6aEm0wPWzqZoDzywxKzN30pgEhJQPZZq0Gww7PhmRax9MocDwiY5t
sUk+rNRINrFmcarxRJIumXk1nk05Fc/2FPWvqhHNQ5VFetDFy/hi0AaAfodcdOocdApRzOdcUahT
mQWzIf3Av0CsPcbJcc1USYqddtgCAWAVUTLkAT1L9UNTd1YwdMafzCtPwu3HH8Ud7kwA0ODsJfwy
se2yut+YDzrfZ4Xt4CtsGrgASbqE/Z52h5Htahg+Yt8ezpGKnPSeI9bYwShQg46O0XHs11yZCXii
QmziuusMVjOVfGtIT/g2ddGPMkGQ1pYepzeGx9LmHZB1T1K6P8aQxGhVrbXP4Wn5kzPjSc5MT8Bl
dibf5uoVLAwS+8rluSkGCUFpIkQU0f2Df71Z93X6BAyH1C2GdTtb/qo+af7Mhfw7l52zz1Wb+ey/
4wwfYcGzjNp2WEDHPKWi0L7cugqpkFrz69iHiZi6Jn280I4bLqb5sAEu+xd2L/lKk7fNSlfbZjRw
7rk49dump0yGHx4aRrze67nLV6euimqy9QTL7YiONizUvbldvPQoygSzXNMqLLFzc+HIhEWAWxwr
tj7M791gVgCGSFFxWFJzmb8MFqvKkxzHFNtGW/I1hW6FWbGP2QkiMNAPk/CJBBh2HLmHHNAd8xKL
0NbBQLbHuday1kyK9o1WGKK9MGVscSogH1Tjg8Sexc5XG1S8zmMYJxSR1yrBiKcPlwX7MuAVRwp/
KcJPpu3lbpOj1jeE1M0DEpU6DuAVXggtS+AimALfGqng9GNFLO66Gsd9FntYLnv+77reRb/wJwff
owrzRCT+i+RGeVgwsK9mOhphi7WXXZuhiQYQVJrSt2Rl35ne+3M2QR7DfIWA5ykjuoVO6/iJx/cS
qzsGjXpEqzXTD3piulOsWOBzwW3BlkrWYYTsh5MOb5RlOjoki3/WC2zKY2yI1PHRlsEK+5sMGVlZ
K3bNDagp6rLobnRJsSCuoZhs0ByyPYsHK/VzA+MGZv7YeDUz9ZbOJTLkPMO4IfZvYdoTzW8XF2A+
gZSiupv+KOdbRs/uZoixGfH87KZycB/w2jjXFqcuEGMgjY3N4ncWdCrxPvibWIMRhMUcswEb3yLT
AuUKZw6SDHe4Y7MsAxaQOgtR5ZQcT3TTL5tkUflK+zGM86DH8toxCB+Ihlh080AmBVdPlU4DAAzz
2niajIScFssgP6eYfbGqBRXhoDdsAUovjg+925C2TiB823nn7Vp0GGymnLxfTFeY2cPefg1j851P
dVXA8eZuIi29LKFc3ksbfmHVjVjaWpM6zSUpH41MV76rZvzUaXOnh5SlfQjWeW28MH4j9A9YgOs6
B33PIBgPiYJ/ybpgQDTnTQXUEyaL5PTl2zO3O7fFwlPrFZNSSl8ZjW8e7XxNeaaFZKCUMnRZLHWZ
n66TaAitkGqMyUVpwWa/Ixm7qayUKdIbaY2CFH6rU/k7L+6/niA/gRrIJL1G5xUOpRy3ZW9jAl2o
Z/d7IU3uTgLvJ3xCWJxJWgWmW67OmaXkD1zEKxk0atwd6SSfvEieCHnSr2AQYgdWzsBPqdfCHoP2
6fA+wwQhsTD30wPv3+ZpIpk5H4mcW0Sp+NuMx2Dm1EAD7KmMsR9T0zj1OF8PiKrFIU17KkJMSvrY
4Hk79gMVa04Dq64ZpecJe8bd9aZdDFd4L3WL9Xeufy+RtldNS4tlDmWxGXP0rdj0nuaRXgU5UTqS
z/XRremiwgSmfUSU+YJ8bPWQp8lZIAc2xlfZDXEd0C4KNmSEFFo6ot8zhLanYsHqRTVmfXPb2Ty0
ybhSHCiL80xFjMDy2PGk6ZntlPeYetp9tMxqZ0PBxR+roeHmozlRANRgc2/HDnxMT6Omu+JW56+a
3jWQ+xTYn/sC2soaiXC/KkuJ2Z/SeSnOOszzZ4lUW50wC6BXqLY7qqIagZm2bvigeh7bGwvdKven
KoP0EM/FMAbCWYjF7tj7lR2xm8I8T+16eDeqeZ6y6Z6autiZjfomVDTV21nhtkQfYvKrF3oggZ4T
im0jmDt4pCKMbAL0wG7iZngoEo9f4KSLv1Pv1acQnQ5bI9Jf6+avmkbyMJrR0XXsYDHo9E1L4D0i
kjux0Z6mCG0yx9yT6Rl2Cz2HTRQSB0ataY387C70u4o5Hy+ZnUN9M2TUbPPaLXjbpqNubjErUMY9
j+Ybx3r1jylgea+5XE5+u8jpGa1VPdsL9PGUGPbBQJE85Zr+thKyfeolOj/STe8F+3NP1CceMYdb
fceKUq9Pjt64R4YJkBfZJH3s5gh2JiUtjxAV5pxMcpOSh47Ci+CtlN00SxnjmR3wfIKs4mDdcuv+
gM1i9Fh1YGBKuacepBrDq2EsUKV7mX3MRe78qSkTuttLbr3R7MpWoCmUuzFBQ/MUKaqDtiyrIjIi
IT3YBZKAB+AA2GRtt68pf/B7k1d1MCjbR62gLXEhqBvwI5qMZUoQguYUD5eTI8PkngBju44uEDM0
MUhaICLTKUjmicBKMYpsO0vV/XUrtvKdbJCfOKkC1+GSXfHd1Ypkjn1wE4DfG/JoBxB2Dd9Brnj0
1uJoplY2TXbAo7BCJ+6804mJHJLCkw/Vkn1CF4/8hTgx0TjZnGKnfSi65aUCVWUqVkZAmain0Zb2
Xx+hHnqywovtjNC+HVuyXyxybeM4RQMSIhbD+u96Ccsk/ymwgvheMzT4sBJvIcSqZcHQhvZBh++M
ZzOv3hcn3dtJ8ejEyW/mcAgQwCeN3aeEE1hD8P6qx2atxRCSivBES7dRDDMpHcDuRvBA/bJDQCPg
1xVvqncydmXgt9FhOWBbvEyBxrX/qCsruy6KtH2H+oxyw6KoDr1Dh4XskHFLkCTc5ueBtvdHapMr
vjQzKvDQqCDxenFGvuHqLIthX5FmvkQAhv4lMAWACQN9Qk72uH7kZnWT8+wd2EqbOLAIoS9TI4NO
uv8khd9nSoAYOSCs7zlyILSKlA+BxziQEzMCjtaFFJhTfdRsElxqSBfqZ3oltqIdjEPlmq+GN+UV
mZa8+Zyw55DfhSQVB3kizSec5U+UOFinbsUlhKb74NaaeMAjyDaTxTI9tUYGtD4On2K2lDuKLU25
w0nf0wQyWJ4PC3J+bYbe+I4cTMCmSz5qSCvjVg8G800D1Vk/lF7r7ERbFbfCS6edRbLpDtBQeMHM
/1xuOstScLIxOZ1ZctZvlpBNGygVj8+Zys2HJQ35ulpJeiAZmZ+YBdmQOCYBceCV616d4ZbVEf3O
o4YnwWnyXt1HKeo/fRvZn8wx/SmLZm1fKyM9e3HfO+gdmr0HsmX8IOLH//TZwPCOSJ7PXXmVU34d
bXWrWCQRpfeIjI95kt+XcsgC+jzWrhVCT1tvdCxYvBrl1ZRVHQtuvPzFLsFO0yTNVoFijqr5lyTg
gMyWYx0hlhcecXm2hCVyzmYpSyCxo3Fvm4k/hGeW9vb8w0i7Jhi5raRbXafrXtgyDMappEaMBg/Y
HB7Nhmw+j3EDCxT1qlpmWEYspA/lZEQhkY7e0o4apzkZsKoZ753ZaBMajBFemqY0h0Pa87t4XgAX
geXMHG7GNsBpCnsozVSwNnZ0j+JQCSUbdxuazF4Aj9wbXYhtdxGcC80Iv0xQSoYqrkiG0hrsGD8x
W8sbgATKvms+it9YLvlxyEepsdvhuCt1+kH8kSTczcVFdoZW5QV8A/PHuRB/Fak/PzRgIccCjCGp
gnYz8rSlI+Hp2VE0qoOfyP95gjAZmRHW8D0a0m9aRwjivZGP+05oB1MUOfG98sniboETnkgDgg6F
DVEd43kBFcZKwGAJYjiaubfqhg+F5NQzqHUyu3QGoY7WEygqFpsBlj1AGlOJw9tRznRdyOuiBTUi
RMBF8sOUiGJquR6krNKpDlHF+gDftOUtL6LvYsdvW9l9qVovcroaijnZhRMm2C2JOB46zBGDegOm
hNnGrgb9ImnRPnlppnnPtLE5vjQacKwl+BSfvmjz1yAM/OTYUag2E9alncJY8BF3MPc2WWxb1yac
e5rXMH0HqZcs4R6He9miARVq7RxkS59NPfrJZHZ98swFcLJ8sJjI2WXjFrtOm9IPEZtZYHGLcL64
j4/DUVP1mAa23lFFCk8Lh5rDqX0256R5qlrwVNCPQ/kF/14WjzECpv3cCZu9EpCHKn5SvAwq3wu9
urwB2xZc++iRHuqTIvw5BUqkmlhFtPjSJVQ51mOSWs/sNYm2WHrkdhtIKHQQbrmHREESElhGpqFI
GmHMpCC6XvILOVGLMutSc5nxJzGrETGDgl82VQgYx8KWGYoHrkjsvZWCopXQyezWtiKSnXMH28h6
mdrz7JhG/jyBbtH2fSJHPdwYqqnQQ3Bp0ZO1/GkL2unONvCiP0RUzSAvRbTc8F2mrd+GXTS/MqoR
4EdnT8of1+7EE0NfIfe57YZEGwcEpK4Q3YOW65lB03s2Oh/kmqv6ZtWGWPasA3C3bBYDbXA7x7BW
6g1i0wD5MAP9GWohYbDEtHnjVbSA1VttsvOJx69Hqua6pTN7Ydj1aDevrCNRRfHHtlNqzbGxiR2v
CHpfw9QYHhIWifklAleLkwZj2HFJ28J+MCpwvFe6Eso7l79MHLgAjRy72URuODTAjG7imJ99k7lw
qyDHDLAfR14XM3ICb0vPK3KeVtukZmCQVW3sOHWSD8ZDi0pFvS5e5zYbmncAdzLlN4g9HiyB2rdh
yuK9oXw2PNEhphvHIu6j6cKifRb0/XLd2gLXj9+roq3kbgwHIiyKD/5SJMIeT3jOyg6SnOUesIB1
5hvxXjpNbapD9w6z8U9KQ8cby5BG/CSTnVxG0TOhCnaoPvCW7ATDpr/lo1Ee9DVMUum0UW20Gokd
QcNZrf1Act5Q1DKKKEsZhV8VE+v45OA+5gyjXdoqNJsql6or1+tuMZBhcrowGX8nAs/VrhSxbAIM
OFP/nWvKi75TWs7Hk26OZnbJezkclYNiSpNQm69Z9LHFk6xF4anGcaTfsWZPdwKJwADbTtGP7RQL
UHuKcGJuPw+Yl0zsbwnHxWQl2L8WYQ/JpSQDlz7ohUl/YzSb6cnCMl5Dp4lttmTclVWOgEiHw6HU
U4y+RhNluGSs6B4pj2YCkbfk7YcipyWyT+eLhom7Z+EskndtKVHa7ZJ25FtjhRoGWAuIlkPbt7ym
0+K+DwPe4Y02URofIsG/NXUtduUU6ne3qsujSJz+T2R6joRvYgoDcyW5sLO3QJlNEvi2UO9mVQ40
uqJ4oBenVbJHFKOeb1SRHu9Ni4ADBztxA04cml36NsSzjZ+5+rKcaLCYFFJF6G9iV3+sI338oSBq
+FgyFM2YyFs+TD7kcPTQNoJ7s9oujLA+hl1jYunKuwVHuN7o1SkFywFgNYsGxDaKXoqJtQtMaZBB
ROWtxVy+jUH04xvtE1EXpFOVrjaPOKHDo5kSN923o25fW67iy90ysMFlEI5kuSF3I8j908tDtZGq
m8d4posBHxmlfRtj0Gj+KUtEIF+xq0WDRdvvz53WDzaCZiTdBx0qfwhYIjE/Ky4zkBbh2Rn7mGat
U4OmPeExNbVXoGqwCCjrGFx4rytPOd62ButqrnGdCUT25GaY9BskpJRC7TyNsBXoYbWWWxslHDwL
ZjA2BV7dU982L1kDX0GsBt+3emgt71cRDh5u5E0rePJCEXbRWG5ihXkw5k5Hzqx0mYuTS5drUIW4
JrftAL3qkoyDqehUsMr4WLtMCIeBPb+PY7F/tdoEMFodVVxeV6PNUdoQG3DsAvihyEr+MP53Pt1v
mIoi4JqPnsnq8lwbWPfuvbM6DPu5MuGStqw28fbRBPQwGLlL5johAU5bFlVTdAhMhWlVpO+Uh3s5
L5ujMlZjoL46aYK09uJfGjIM9wG50ikesFvauEA9w20IAxso70iRqZCEudKRV4+M9d4ILHae8mZ5
UcxmhXXFzlpgre4YUrP5MvW8YB/1qkX1wmjUnGUxVm/kOyZGpVLr3nPdbPwsKWrjg7mtOCZMJ2ye
ReQAfcGs3b3WRMtjFi+Ws9NbNpJ7MwqhcDmxe0yLNvwrQfWjoQ/1GUx2eKK0ebzIxCgg5fAT2DQa
d1aLvbMn9pGy34MUKrATdFzEWHbxN6B4VpzDC5AKezxXxzjATN9NOzsWgAHxUNnYxyybBSxpxdiP
DILC57Lw4rXxoh8W9+zYJgyucSC70vNdIPxWiSHfd9AHWBKVUn91yxXcDAQLadFcksLP2FIWW6+Z
weWTuOQel3OqbFPVyJy2utbaxszOb8kgvRv/mez1cO4Oq810jm+S5Za5MQerj/cM3h0mYko3xK3F
p3vUXBazBM0nPIcgT/G6RY3QWVlY85tl2M6bGSvjKRsy1ubj2khwdVur7a86XSfltUeCCX8KNnyc
HKbkPIVHR7HVgSsmiiNaEy1NkUxyLdl5xCijnNcE39+DNiYWrxxMKS/RVMiLlP2opRvKa7T8Ouvc
eaBTxYDhJ879etMVmvxgMjW0J11nTfqhQxTdY3XK3wYCdeMPplzIZ7zPrfhD9owne3zs9Xgv0zmm
/mWSeHmcuZ53bU0ZCK230iajI6snC1DtTLKau+vOoUGHX1tFvOK8FKnC/7UyW98HrU19LsX1ne9E
qC4k9cwXukdoINe5NBwTtquSnbaIPohN9fMOh5zHo8WvPDyHcCRJctaNDwZkoBhp1OTW6qbSZstk
ith5EIoL0gkMYyGW/zg7jx65kXVN/5WDsx5iyIggGRzMvYv0meVUTiVpQ8g1vff89fPwzEaVVciC
brfQ3WiZIINhPvOaFXIqE3ioKogWAQkJ9/+ZwkYAXFtSj598DwKsGWa/HEvzxwpAkFv6WYME80UI
ffAn4R2Rvm9p8bNNtubUVcGVHMmn1wk4++wurhy0HyhlEfumQ+Ugd9gK2njCTND5KFynMUB42bYL
p04LOLhuAyYX9UvP2eLj4IzfPORJbw2Lryc2VI6Hz13eGjLf4HzVfEErG8/wqiQQkXAqmqugrdwT
BYIwXoOEWIoFjmLBqVjVMBItNCf1ytJKREdbOZZ3zOPITdbC4MZYUYMFjhi6zrCF3jVfUwKevwSN
Zdb7bqocSi/1hBlQN2NlBTdtWAPeU9c5gnno/NlhHm8SfENnCLx+Y3wG7ekftVu7HIbIVsmHQuTV
eB/B9yzidYo6ETyxpAq0vbNaq6zvs3AaaF2ghAqJwAaCyiKoemRIZH+kHttfA8gSWCZPaIsYtn3t
ov/ibYAq2yhUxEVjfauQlnc2XU3UvI7RJpmAq1iRlyJB5ebDyfKWHlURCrusNgXqIh5ptDvYU7eJ
B9Yk3S98p1NcuNkO5F87SIHBJhg7+0cM6/5Gs0oPGHO7LcZ+czE+KMOkHlwNPkLoLQwUBIXTWEGv
rynIO9Ib6409oSuX1hWYWlDVww+aRGH4U5f4Dd/Akk4hngrcAXeCQqYPCjNukvY+VB3NdNnqPN2j
/WPZD9TIUa8fXJnvw8o3qAlUfgY1Dgu7socsf3BM2KXbuIiLKwAE6bavTPcQjMBON1lB/akbbTSn
3Dx0F83JgGme6xuMiImlA3tomi3AOrmjlD6AuaITWKGLE3fZUzvqJLlOTD0UANxn85cXVtYvCjUo
+haG9Cx+O+KD3yo2jL2Za4RsgrFFLnwVORmt5TZVzzA51QbKRIecWG5cmRCeCeqoDRbGpky1laMJ
l6YogfhILoDjEbn/fR6bYduj0tEp5MiCGeXONjfEqQqUufAU6W930NGendQone9mE9Y3AMJnRJfK
Yg88AfcT2kixBPczdTtUxkaa/UVH3Qa1QBUyH7HotkgM1mQ1ZdPu7AqIOlVLPTwQwcXFM9ptoA64
ZXsX7mBLVFPaE7dA1WtHr3MFdnMqRnDlKP4H6wL3TDDMpTEl9xhHz3rfd4Rqx6ZVvn3QRWCVT+nC
LKL0joTM97GfRjQBc5Sm4gU5XZanGYky6OCuKTpygjmI7kGF1+oeAa0BPpjqNcm4Fxpo1WBoXQ7D
CV3FsMadLyfseUI7jjxqI5xFCLPwDHtrO1FHr3XmdmxIa8o4/KRbTAhXXQ+WMAFinRTw5kxaUFiF
YEnZbEt3aH+rdOmDx5RnTrWr0bkhJcX2SrTVcxEF3j6yLVntAmGFGiCXrZ6ysfEe2y5pn6zaC3+P
iCqY32zEGRapd239AnY4gDJP7P4TQXuIJEk4AkhI7GrgIg+R96n5UxqvoHBqtEH4ZHST8ZUi0fTg
BbHyMZrQ6Nsi24fy17WPnty9T7L+uzI9ikWcBc4Tcti4IaXJ0E13KcLoN6XX8vKIJkgcV1WfBVtV
VkrghVrh/9Q5YVFvMwti6FpZ6XRlxLQXcSG1+qcxrMPvHggsawfGPcw+6dKEUOJ7sLK21I451cyR
OCIAffyEPKVhnyalu5G4J0WYG10ru8iR+k4wSKHzQa/O7DzvBq5LWWLsWmEalDmUyq4yILgp1qrY
bMI6CZW17fDtuBIlDWgE3PDYppfHvbcFDuiPnyAFeV9ggqTPtKSHflvTvT66mYPGP4JAD7Og9XIi
JXWyU0Dn80do1v1nbfb6BkaDMVHC0BNe2AKRUC+whvYbrpbVUF7NFTWhAhAVd9Vt1NP5wy3YKPuv
mNwAUAHEM9MyQ2bQh3LpmYDHkLmdKZBxrKNwrgHEqMKorkbcc4s1jXlaQWHXDPQFMarCztfWTo3a
MPi88ba3vP6ur1r3VkRF9uigZejfGWOCP63w+xHX5NJtPWuTW2VD3OeXXrEVqF6GSO1X0SHqSvtz
qPCqO9Kkd5unhugF0nkqQmvj4SHjkkqXqOeu4EEOSMwYSPVbWAse/FpFP+zQqp5tVSNwE/fmzzRO
vRMwmOqfNjLb6zjS6qpMgyDdC6/HIMmDHEG5bsiiX9nULLKtcg56DHcM59b1aW7dNqEfeuSGhMRX
k23W4hrMc1MdZM8bg9hC2cgLc0haxaijCjVk4chvqm+NIyT7ZvgMJ80zKbuTkCLiXsM6/l1oLv+7
TGXUeulKzIX3y1aNim/SoYupMAnkvTAS4EoBaOfLkfvF4u7f5NgHWysP4bFD389Rf0PaAZoafjwp
whjHSBhiZFrOGAfPRJpHx4nBxA5T6eFzPvXBQw3RrNt2k5UgJT6HUt4BdjE6IKmE/KcRywzGmGLI
Mr7Uw23P9XAv3Hm6wz7YKT/hN5R+zfOAkurgBQ6KD1EZQUBbvh0CtSCVcpjMmwb6i/GgBIIX+cEK
MA5B2n2qvfLeUB4yyEZsI5y36jlzRLHYAsfIz9uhh6SH69sFqFR3IEtY0TgdDNQ7SntE24vnPfko
nWLfYJdd1r8YdARDubbbEnoY5ahoDA7UmpGLFnJeOr8Kk9Nrs+L0AcJIQY4y0hR+DhCVK2GXF3O9
oa8OB5xSyug+KyzRUAQHOhJfK69x2wi9QERnyhVXlldf27ScXhx/RMqjRSMipVJSBCT52YRNaoym
A7IRoyrgOCMAT2Zp2wluIS10TOsly+oW2ZapDwPzhjSyBbqXwtakiS4LlcCRgDgCVE6r2aAaDzOW
vhW1oSPx7sjkNYVzyKwcpkZQjwaGeNo+SsdNGuRDiEpQg0X4xHlcaMflb6Rys30w2OVeVqTcv117
WSQdBh1H1xN0Jvsyyn6OsRQxyb01b3qszt0NPt6sxqGrKLSGHfZrP+YBBushLUg/biPDLYs7IYyu
2tVAw4K11ecqPRrNaDrQr1Vu3yRBAmASNz6IJ3j2HEbWP7KYcnDM3wpIfrqHycaxGZPaXzlDgIpu
lKTVHbLVXOV+Uo43BR0D01vVbVA5TymES/UIeyFLgxXgJ2MLtA0YYYmSFYA/b3ihE4gWQ+SZwOSp
GAVgOUpD3KSE3s8WMUh2P8d59OhQsSV3o278E6MOQjutgvreauq42OCtoK9y9vVX6I4zmsnwd7ck
ZBSL6GVaY7KyST1GlNSLzLmKioCfQOUebUFcFzRCnY1Rl7e01yK0T8NZVs5nx3KnA9IECrZsjkkh
xTy56twYhd88qY6NLBPjriEHAsJhSXu8KzhP6YjSUsjmzdi4gQPqxZNPEVKAIKIiL09PEb3ztQcw
uSs3QxaL+gY0bZR9zUPQs9+U4/QdJoaA3teO37TDOolMw/8UGhCE6KwrIgT4sIVwvhRIerjGKkB/
TLxAAqJJBqjLS46Aj8obMSpEbeg12N89HOJ8KEk4H2Pyw2nk7I2Z4kVGlkPx/saw/MT/7RXUrdAq
41BGVvdbyRd1DmyrusW5IDOt6kY2OCF/7m0K4Lu4E6UFCdN03S3tKJhzQTvMW1gIeA+79KGQe2nV
7F7rCeUD5Clm9ybHY8WlDTRR+vC2KfUc+jcIWz5R7wrBr9EHJQjRUPJhQkmSqAIShJt0p1gDGTpy
oM3OA3beVYA4iuE3xMwlfcQU2z55l84yX5e+BaSRgDHM9XNDlYpMvczc8Rflc2CsZJ4TqAXKjWVC
GRJLrLH/LT3ecG2piBqFN3bNU5KGuVpnVIO+TJzFtEMNJ8yIwKbxqSG4/pTOvcHOCqsXdHTUoSqt
br6u7J60NELudecguxA8K8scKWbMVuL8IsdQkNdob4nHNKz0y4xFRBDshJgR8Rg5/ZH9cK0EXSzl
x095UQT+XQdHf4dlBoLpTTI/dhbqe4tHcx90z2pMrXDr9RPaqViWVXl7z7UTA3jOsrx4EVXA9oQF
E37liNFfmmlwKbikM1a0+JCrT5ZheyZkhKrvqailM4CJTKn7ifzAPLZYY3wrdKejFwBGKJiNdp3g
IK19+dAXvoAnVCWkROGgvgiM6k/wkOHUEq/awVOLXpe+x5yUbIud432f+rHfe9KCpDyW2VVtLZB7
iqTpCwHsdKD8C4tSS6fdYtaMVCLC/i1KYMAGppvMnuoXiBLR+JjodJjqVdELfuVSIaXoSGj7s6WX
vSD3HVyv0KhBOakrIdblWe1uZzJmCC8BueB6bj0Z/fYRnLweJ5waT1bsFfTqktYp96KbCUBR5Sv3
YdTFNGXqCn0XQdAKjZauFz6+o6PW+dDoW+yhCblhgNDZTYpMf6XlXN53SvQobNhZ3/Rbpt8wr3PP
HeqvFvo+xvMASdxYzzC+1iWHtDparlWj/1W4Ro8fg+zDXy7xaXqse/QiBH4Y7jXF7L4+SAjK/QaR
uQxslNck5Z329AAbjkzLsP+h/mRD7DZQWigfUjDTxdZyXfiIyGKikA29eKC9ahtp8EkaqLuZ0YjX
w9aYm0o/BHENpZQYxl/T4kT4A+kuZKsiOHPGludzy5tyMAvwx5qTGT8F1AkLn7R+48+2/jnTUsKq
mV3wHCC7Ac4iQXcZPoWBcSZRoUjXzZwN3oacSMgfXg6Bd412Ml1idH/MiWAYbD69JhQMEBeCCUi5
gBbZo2wNbCoquqDoPjq0KQeRbW1kujp6Si55AGJcYE5EuGjUumYLFYXKbrAbJCTtHgFTuZZ0457A
yJvJLiY6WTrk5qS/5wjOImsViirf0ZT2IbBiBXsahyJ/ztq6puERd1MAsnKR7SS7BdG3CwlQYfh2
iKogqRek3zpOsPFOJ55Irqy4i9pmZ06la7yUyG65X8vOQ5exDbh3Tqhugc6rLP6bIh7l0ycUDlIC
Y4LnOzF2ZjKvlATG9ds0nZh542DxECRGl20+AOdvNUIsfOIvJQLY8wtsASdASSfOwu6xwDXwkd7t
GGChoIN/ENjukvuq0gp5b5AK+9RgDomKXfBOmHna3jf8niw8CGQ0fZ9a/I3DNKDLCi1UrvQUgMF2
zYAUggbFopsUBPFN2QXF79TXHgUAy+af0A2cnaN7ak1L+3s6Ae+265c6Gv3ftPB08X3gosA0Elw3
4ZHh1/VTjjQDyvHUAB98u6I0kCAQxP0h9Pw9McISUhyBHcQ+PMnxrCk5dOwOWOqNM5rDIZ3N8qoO
B799AuwzyodFJKDet6JFsmBTdtWEm0jnc46oEMb8I3ZFWfhIi0kwppnAOZUGbjV7zCqc3zgTkYjG
ug1pLcXdrvK0e1epPjkKN6m2lRWbP1xofXDpQeYDR8PXprp2ZoFPFWUxAFozW3IHT8E0AVFF894q
cpKgjr2hR2lQ3lE+JRUKTghqmPZ8XxvArDYqs4cveZCN3j7BuHJCu8n38EyQMdWINZLsOVaEHB7I
M6Di74tx/pLTBAMoauVzPEGD4G5f05NyFvFLIoxVL2xdPtGg0/MxgACakPRMGsk1zsXqENp9Teto
Km9oR+Y1lBw7lz+70CmftdFZCuGeabBngDcGv7HNp/6Tk9fdNSAe94BjjgF3JxEALvIBKYLJc72l
5J8j8erl/fwi2zJCxMochxcTPrRNhQl6qNlnLOGIeVUHgqUAU8Lce6TBxBxnho4NDjLPht6JL5cN
JzeLreIx8MoMwz2OOKCSXUF87aONcgKBSnUxQCE73RJuzeAwPFXKdQIKN98XHV3QAAyyQh8dfOEh
c0Y7Yd/3tf0VdGURt1Qb4oq6wDwDnJQHBd2AEeLJDPU9CNjoZm6ytEDYQPfGp37WA4ZmleeYd2Nl
teaJswwSIVlY/a3G++ZTYhql/9ktO8NeJCdEfQx9IXYVRIwTFrvTrVITPVkjcm4mUqvmS+/Qg11T
iRO/qLIU0TNuDPNzZbhEbeSC7rrQTOs97ojRc0MXZw0OtrR/0XuYyxPemd5V1uGrs0bz1KMPFWNE
BJUYZ4MrJPeTT9wLUJNICaSxjdzKo3sdZ/Aad03mzlBYhogtOp4qJPMQAVZUfnG+wxMVJ2nLwdwB
KVRviNdWSvQgALr0MCgPSWs6brwJ2J+EupnduY/xQGa5abp5ILuXk/Gp1JMBzzhbCtrXM3DyYD/E
MHWwUfLs/puF7GLyNDVjEiBBZzaUJezBgyYD0YpqcoDW1Lgzerw2zbXEziAzVp0q6cNUGi8QxOxL
4U/9A2SAYK7+cc2666Et9uUEjRJaVDtStyzAreXTpq/CvDUf0cuN8f/2DVr7zVMkkcr73OqiH28A
6hhl8Msj2I79Hf0zNhiY7xG4/F534I1xWMug9N6S683YcCjX9IIUIQuEIA74iUB9sCeyz1tq+nre
dIUovkW1VfT7WBkVDSSrkqrbx1xkHXS9EYJQvnYzIJzyQLsoDL+GveLEOkx4h07lzsrBx9ntP//+
1//+7//7c/w/we/iU5FOWBn9C/mrT4BA2ua//m1Z//4Xx/ryv4+//uvfpCGoVNouii5EbZ5NhYuf
//n9IcLjjV/9v2QSZC3sq/K777RVtSHzGfapmVovjiCfgO0HTxviPKbcjelNZC+1pnM/JvS1IuBJ
l5/Gff0wwqXIjVeEB6fT8ZYO6uuHoXs3OQP3/tfEAu6xsVTpfbHgtLRb0WdTtsdIBTpwlYSEFH85
MqR82xamKx2Jar9Ur0cWih6QERrDC7Fisq+zCVsWB3Cc6zrBNeTIn5aPwNXlMS3v9etKBOekthQ1
czTgXMzdXw8KbIpSkgveGwOQobnRsnMQjmyVna3ox9J6Wg1sG47msrGtT7aAd4oQvu2l3M7SpSxU
0k3d4PpamAeHMm1MEavuCAow2FzwiQZ218kYl/3jYHW+PgUZic315Zc4+2TS9CSSwtr2lFAgrTz9
+h0EEzTbQW8+TK7VA08qx2+o5/XbRphIdUmCmi+TEMHx8qjLn/rHqpWWMC0MVqhislBsSy2r+o9V
W8xNEtq+Uzwi9YiJRZnr7LpPYBZCI57bNeVgl/4yjrPHUOPO8cEytd8ZXSpXsVoF/zLF69E7sLJ1
05jFo18M7UOSSfsxaBaYLvqIHwy1rPjzF5XaFhJgnuMptSyhP160EdKgIaCKx6Yls8wBfqwhE9W7
LvHGXe2a+vnyxJ5/TksoFiR4Q22zLoV59jltBHuqEfrDA66T8BZCb2mzUMdAWC7KDxT86Rs5hMeX
R307oYxqU8BXliAIt83Xb0mNgxel+fZQJIToq9lwfoQNFWy6Zsb886/HYplSGdO2he7p+RnD2qxM
Smz+A61z+UygiG4JdLRoqUbBprs82DvTqaSyXC0sRaPVPVspChK4Q+l6MQZa6Pyo132fFjYOUkAC
/hrJOraSaWRN28vjWm/XjWJg7fAVOUc9uTzYH+vGNgCPCi/1H0BfnUpD1umulmjxBtRasNhukKiP
hrn+njnWi1o8etZJ0+Iz4KNYUXPaOhAfBvI5D/2XT0iWPHlerz7YxO88o0PCSRXaoehommfPWIVl
MDSIVzxMCmeSVZg5lOXgS6urvMH3MUqL6uXytJwfuKxuV3BOsc6YEo6Q17MSki3POjTUg2BvAwyE
P9BSFAAf7aDgLFGROijHoHsP/aTdRRjkri8/wDsLnfPS4jmoblmOPFvoSW9BE+kC98HpRnFMVUMl
qUx9wLh998FQ5zc7Z6RaIEGcswDakMuQr182iEe/01npPCBo521KeLU74PfkhLTz93lcXpVEfiv4
r3JjWT4qG0UBOKCes8Pld357Vtue5dk8jMmbm/bZLddi5gKOf7QfjMET6N2O2jqWafoFNj2RfoEU
a5+a0waObPTByG8/N9eSZlCtudKZhtcz4M1D7dmlUg9APuiAGvbobkbqTzs9J/Y1Tam7FKzRzu+c
BRyiy6vLL/72Y9tcT1yNlkVIAdri9fDcUBrOQGM9iJhI1oqHYkT0KZw3Mmr6H5fHeruXHNc1MapT
gm1Pq+31WBhO47vRaP/BBM64MxtvSehCew9Eul3n5hjvL49nvfmqLthK6XLIwEg2kZJ6PWAG4qLX
ZkaXLzCs8gpzw1geejqelIYj3653TjuYxwybG0SkpgCbO3d25HHC1G7+1CA5+aMAbC9XuWrktT0n
w5fI5hZH0qiGeF6WYXzrhbZ3d/mxz6bJcQC1syFcx+Sf0vLO1mLfTB2qsVZ+JeZ8PiAaVh8KI7M2
dOTShyA0P9qEb8eTpnD4Lmj3epRtz8YzwR3hiZ5UtCg9bGrzAfY6SqI+Yv90LZAY17vLL/ifI+yP
gIE3BLRkahdJL80R4J0dqj2giQIUU3VFM7l99pSR7ZUS+doJzfEYyVl+MQaVYAY3ggkpszbZz7Sv
NyZJzNYWYvzgZj8/hf7/87iEDaxKxA29sz1opYiqdAJNJUAzeRZi7FnLX0Nc+uE/fkkf7liH4yL0
Y6bxPgc1g9Iw8qiPCpcifZJYnj5/MEFnCc9/HggckpaSM5HWytmupF9ngZls+SRBlvZrVKFBKijM
mlihdmze4SEJkpjqLIpG2DVOcmd3hvlPWooo3PSZot14+YneWSOW63merU2hl+Xyeid5pjEQ+Y8t
iAAn3XmxNT0iMDXtKT7I36ZF1ejyeGc7d5kALgXLcxzgzsIUZ2sy6fDA6ah1XFXIRqMdjJTTcCMS
hw53JQHmH3RVO+NtTXn7CYvNvv5giYrlaDhbogSzXP3Mv0Ugdha8N12KbUwTNlfhmE7HFp861EHN
8bMX1bdE/AotrfBuMa/9lS0NG3JgyeVUUTN3cE894JeEwjjNnXHlAoRCGdjS/wQ9KkuBM8QrP3Si
x0m67iGSKXCQjDIjuNnvlyfx/KNp8mY+GIqQijuG+urrj9YoBA1J3dNjyaNjeePYKNi40R13oLu2
8Cx4uDze2V3iaO0oz4YfbQo64p51tq1DUYcuguDGUWuvN2F6UoEeaTZWAYS3VZpN3OAfrMvlj/zz
M2lNSsq9LXlPy7Scs53rQFCg4K/bk2rN8uBS9sb3Y0K0qFXN2rGrcYvgYvHB4ji7snlP7dokA5Yj
7EXO8WxxYpk3ZWA+MSXQrqZ9mEFRs++clJ7JoTLLetqh+mUYx7GxypauPeCGddzR/vng5eXbB/FM
dEcEF6qtCR3OPnBugu+pIX6dsPcxh2uabWH7kIEpz7i+na75ojrLgdvbUfXbyAClngyxtXacntw+
spvrlq6r+Znyrk2VBClhM/o6yMUyB0Qvspu3MUi/5KFClsPfmDTXvJ+NQn1za4Hb5+AJu9p8KFFu
DUljK/ByqFqgZA82ug0J08opwi06GkrLPDboA+Huk6mRxukUF8aSiEZmdBq6rOsxcYyA2K8hSxnB
kxxQZ36OAdinn4iv0SQch3HsxAoTCbS5L6/ZN3uEBN2zpUSvhpxOOMsU/5GDCDB7eCKAU3KanA5p
4g/OihYjkjhiLn9RWNEffLRlcbxesQzIDrH4oflyy8Hzx4BJA38bP7LsZA5je49gbvmIMWrwwShv
rjS2GMOQWws2BTft2XuVSLjEgM6zE4ANvJypHB5rJXFrUb3E8rkURyNDaBET8BDuE54laZk1azec
kg8CzPOTnAchr7TByFiUYDx1diiMiUT0EouAU+Cp4VlVabTL8aY+5bjx9ajMLzqQUVGeSHmrDybh
ne0hKE05lAtckovzqbZQ5yvKyMI3BHrh2snz6C5Dy2g7LKtwhNhxBPPjYhaJCXFKSebT5aX1zpcm
qZGsK8J6Jf9zxfzxpcOsEfOUgaYMcgvYK5jQ7JcRZdHfr2ABsM3kmgTHazpnsUI/FJ2LGzlfeoae
iLzp6NxI7U/2LoiH4AU4Pw4Al9/snU3DF3XRSiRmQjzmbHHFTTiWYRaGp0Zhi6P65goGIbD6DnSZ
LfDEuDzce4sZDWbLBAXOD5bz6z1Tm8nU0hILT4OTco2OSc355nN4jGOyQ+oBq5S0RGdjisvrwKdF
MOnWujPr6uflB3kTFbCYKZFTd3KdpQx8Hpb0agRBUAfZCRlVgb/66I76BFlnTL4oDEvnVYVvlfw2
NiD31mRQIto4BRXj1axtI/iVuKNZ3vmdQHIVuZZ6dowV7Q1bbmrLC4RcFcSS8SmO5qG8nYEl9XeV
5UL390yEjpp15neePBS5qkHhAKtFoPPyC765wblMJaV2Qk9CYanOUn+UIjGRFlRjNIj134ti7L7t
eyReAQ9hAHh5sPP6D/cos8kPGxwxlZXzxANkQ64jLgmU81KZ70K0hX7C80QqO9GTc+BQc0lJMeGc
dwLsQLW4c/VPJZY86TW/NX8UAGL8taub6AbXbKvcYeQrfsbEsNYHS/CdFU9ORt3dZYc5lAHPVuBU
mBB7m+iEHuYsAWvjV6sCt3m2Z6GLm5bOxj+XZ+edc9NhVpgWUkApztf86MSCeruRnIbJ6zd4C9nA
Yt3oFHOM7UopmutGBngdlkH8fHnkN4sAU3CJlirHNhcUnZfX79qkFs5MVcQ6dLCahcojggz0Zxdd
ZUC9by4P9s4hSYBvk3xB85OUV18PJm0YAVZZYaUn9XhsIVmurSn5H1xCnFO0j1wlHBKrs2h+wOWh
j2A9n5o5oaQJyhkAqWkZGHkirISaQofr0AQYzk+z7eUXfO87EpqZjsl5uVSsX7/gDDjHa1URn3AU
SqnhiWLfoju8CTXDZw3MVThSah2IedhfHvltbEzfYTmnWbDcD9bZZgbILofOS5JTq1Xh3oUGNaAt
zijhowgEnd0Ru0b8LYrR//ulu8RSy31Plg955/Ur16WSU2348anE42WbDKWxmoC0X49j7Pwe8aHD
DiMoILZQcC0/uPPfLN6lWk6F3qRbSFVNLp/jj0sX/HgQ6W4WJwcm3brgV93PwkcPMDazD9KrN/NL
hkNL0qIXyEuyRV8PZQPsyCkSiROezgIaHsZOLrjzVeA043ZCf4++r5n97UHEpC6jcgsB8idufT1o
nYLZn0zpnlIEPK5Is5Cywhholc9ttG9pgHwwn2/vXq4EEh1HU0QzHa6G1wMKN8NAJ8lsrjz4A9Aj
cRCP438qBy8CLEymVR5lvH2Zo+AeQveA7ih2xYhwzV+u5uVqslxqD3QKWFZni0o5caL8wFenpq28
fdMC70SbIt+o2pUr4LrmUw5J7YO3f7N5l0G5p5b9w5De2WxHPrqYo+nLU9rETgiCt5tBzAzE6yuP
0P2EyiGS1K6duYca/OrfRnaMTr+SSEMQ/nAWv556ZVo1p3tsI7tEN/6ldnEQQAKkKG4BZiUIZQQN
hIO/n2aaQA5nJJ086nOvx5wNfByzoCeYwzoMVkoVb32j8O40jif7YNF7AxWbxR+s6nd2rbdEkrS7
lLD4umejWnQ5hqBVp8nMpIkkVdOg7hT4VGStEDDt5XdclsqrFGyZVzQh2UJc5lw/r0fLUreLDSNX
J1VyMrShm6/p3Fu7KJy+SxQNT5eHe+/lyAMIFwk8uNDPVm4HnS1CAUqiGjFl61ZEmOWZgFpyJAo+
SDneW69LbVUKwmUi5bPAvLKqYVZ0WU5ph1WEKTvvYCDZvcvdXB5bcO/PbWRZG8qXqCNefkvr3dfU
nE7kXCSc542MGv0DRGRD7yRRX880EOe5LNbI44z1qoJb4m+9CCzaFr8NE4NdDHwVVhGBN3nUv1rp
INTvQ9tf8XtjhDLR2pvM3ZwjPPEMxMIXH2AC3lsELmIKnG7UWDnGXy8Cv/X9oI5gBM8aJGIPAhS5
DDc75DEpzRQmxgfz8ybQYdEt8AkWHGmT557lMDNI/LKaAhTGs7b9haljvYeVmt1e/grvfQTtmJZ2
wCqyEs6Wtmr1WJlmrU5tUbWPuCxlV22LxFPUzOqDs/HtUFQvLEmRkhCeAOfshbAnsA2kKVwC1N5c
+2Ertl2lEHyOevnBQbgs29cbdimUmFCPteW8Bb4kgd3UUAJd8PsazFWAFrIrovYzKPF+5xOBb4HT
+5tJlpBkTJRZLk/q24ue4V0a5GCPgCb/Z+X/EVNIFJcQnsi90xTq+Tot1U1SonZLic3Hjh7soQiR
Ebg85tudzJjAi1zWKJGxPgsbUWTEFHBaRCso1T2Y84iWmTtITBrd/NYu8Fpuhh4WdmH8vDzw23W6
xE6snKUjuYCNXu+LRg9lVQEJOjlx5qibUjWopKOZXCWfLw/03vpZsvklqaKMcI6n6A27rybJeREi
EnHCv7u8jpzwuTaZ2ssjvbd8mEa1VG35gOd5ZhK2ZjSJQJ/KsDaAsTktlpRRHV9Zw4BuXJJX/X2S
utnXoTPj3zZ34/3lB3hvTpcgggKNI0gCzm4ActfSMLLJOSEfNd/5aATiZkS+//dnDPka4aFmp9Ct
OUcc9bGrDBfhhJMdxnGPvGlb6X1CefGvTxnG4f4Ek0fRmSbJ6zVC+XbWc+nibgnW9Jur5vwKPlFN
Dmf+ujxz72wDgl3tCNB/y1/LIvpj67kqVICoPfs0lpOx9U0r21HjHtd9X+GwDQCNGBvrZZtW6Qff
7L2RCf04chxX8vGWn/9jZPo8C0acMwfeePYV3aR44+UtVA/uU3RrYzfbo+3XbQCWfdR8emdnUJuk
/UVDEgTG+c4ooh5Sadi5p9DL4WIZdLemNk023aCj/eX5fXsLEm55MD05bEwKKmf3RRgb/X/IlycI
xLSx/CkaDpmiqEKdGMEVA7vAywO+c5byWpoGEfcuf59Pq4EyVVnGHC9WgKBybx8720PgJJLYKA5F
vXHR/rg85Hvv6HLIWCxVVpEtX39J8oahQpxNnrweoe0AFO2VEhAYTLdQCM0k3gfHzXufD5wDZUqH
HBQMzevxkMWezUlW8iSVAGLAE6FENuNKMui/P6vpypLsSipSb8saUTuNVWn28jQXtvdi9WG/0fZY
fLDb39sJ6H3YFIU4UtzzHptoLJQAkWA5lRUSypWXGZ8xBMg3QV+AcLcb0ayRY/wWuf5f4jY5WKhD
SFdrwH4KuN9ZjIaGfYJLH4G6Bfg3X8GFdT43hfciLIDWaoQcUS9p2V8vF0E4iGbmkiRIZznM/9z4
ReuGZZ9QA6VgtW+DJNgor/CfOpRJNhUEzeiDyPCd9SmQRKRy7/EhAR+9HhCJAljcA0lm3zYKk+uo
P4pc+EfciWi1283z5fd7g75YZhW1VxJK1ICB/J3tBzOuJzvyOnlC2add20GMzg14w000DHATRmKD
VR9JVDd65ZIq9PVNsTB9Bnq/6DuEzfDBhL9zPQsKDDSJuLzYnmdfecRtcSqcQZ7wtW3ommsM3ldg
UuCpOphDHurBK3cNZIZDBRzrQTtxurs8Je/sWHLOBYmCeA6ouuUL/fHJlT9rP+pqgR/O4O8juumn
saqbbVgVwQcv+875Jy3Qq7QcNcAXcXZ1oiEoUSntxCnOtHkF0wRZ1K5zPhfxHP2e/h9n57EjNxKl
6yciQG+26Y2qWlLLtLQh2tKTwaDn098vaga4SmYiiZqVFgUokmTEiWN+46XTS2v1+kqUf/CGQY4D
AKAiUFF3EXTbwPF6b3TsS6mj5ouseNDNmEMg5LLJa2xlNz26gq9Ri/bNFoF27+rZQ9ytPLk6N4sk
nvsUHI/DPIyzvPjM6E+mKPdRAE1YLv5ImiH8NPexOb//NIGbcWi3qjE9SjO337LKB2T4KsO6GKHH
3KVD1LQSjQk9H1qeVTLpff/eCYi+IFX4moSq2/WwKR5wkGX6JTWj+GfUbPeCibz2WsE/WLk7H2xT
Neg3VXVPKrlEhiLhF2nSzu2LTud2i+LriHtli4hyZMYImD9/rgdRieQDCI4qQUDQq8/5y5kIsnTu
LcGtWYBW/xL0VHUbSIBYLVkYOeD1GvjhypIPno/NSY3FIeROW25TaDEp15lvXiBw6R9k5QiafQ0S
fi4ap8+f7sGJoJXp0J3+n9HDYpc0Cc5uYRri9WQojI6D/MawibAG30Gfg+dt9eMPzRrcw4CwASXm
5Hx+/gMexAGIcj7DNk4DEMxFEJ6S3CuTUMCvjIdZgyNvKegbyjdob5ijgUgRyJ1sCzvLr1dOyIOW
LtEWnhPIa4oiKtrbTwuRuW7qKs5JgxxvgisYojanu1gwzRho4+Cl+Yj0JXH2OphGuu19/Lz9Ofb/
tVvP3T9/Dw+iAqNUSlygzmzsN/rJL9ssGzWdqlrPrrOWGf+yM4qtyFPn/cn8r6ssO6k9ckQdEvnZ
1dHTcGcGo433B9LQrV9U3zwn+DwnQl66pFwDcz/6zFwsHieJCRdckNtXbZcAOQOY69cBXph9nSRa
Dl+CyDF+Z2iZ/2xHHS1Az8i9cSVpe3CW1PCHdgmFPIJbi3smbTXTRZ0yvaIDIU9+2ZjHNDUwroiS
tfv7bZC0iOy+/5bp+h4coWUC0w78zcLu4urJ3MZRBVQr1j1JUWBy0YmuFWcs/LrwEOEVibnvWIL1
PtU1rOMZ/2hoRSvX+X3oAjfJ9Ef17E3C5OI6J+nJ5nAqimtK3l/jEyqnZKuT832ahDP81rXlGtXn
/m0r6DbBEraGwrMvwgnUqMjRtRRf2ngsjmWuJ/vaKZqdZ9prucr9jrKcgPaMImOBow4WHxaf1har
IbhtqVs3f8ZGUiLnyRFF1qdsIZ7HZrHTpwDpxOcH9cEjKiAhNzh4Hugzi6DRu6JLMZMNLyOqdJKb
VBYvXRKX1VZkGSP756vd1xx0ahgHs3cN2LXL1SyIq3iPgK5F3dZ/zdFD24eiwzAGp28kdKeua7em
UGB12t3h388Xv98/jPMUI4Hn9eguLGJzBb3DGzChvDhJQYcv76aNdEQP0d4NNnmU1CspxH0MVNUN
k35ajNwGd/RGq0DDDmeeSxvWNFGd3DwOoFj2z5/q/gNytbo0hlUeCINpcSoGz0THFyPzy0RS/bFq
/PlVg0h+ydsyWCtpHq3FtabTtqHVTWZ/G/a8xMsFeKfpgtCQAnYUaFEjAQ5ZOVtrzj5YisJJQeY5
TGC9FvlXip19OyAqfpk6L/kTw638Y5lq+U6b53RlUz5eCkk9JoHgTpdxDlsOoaN41cPDqMaPyIqU
J7Oyyz3a4mv45wdbEJ6EgpyQxKqh5+0L9Jsew76gGC49kl9HXyKhXSQDmI8KlcB5aLuVR3ujQtzG
cIexuQLkeAztkX68XRA6sR4PbthfMBUscNz0neQ8xWP4e2XXzg9dhsYxiqc+3ciC1okbcY/tRGEO
JzPHcYZQLvCjxXn3+Z69D3YOAYfKBTASPbhlJ6yQGMSZKbZXCB4grWFO0d7rwuwSIyiDGsd4RCD0
nYwvmg4QCEEv0yhW4XyZ0HeFPZQ56pwXCxXfPzQQzd/GOkY+E0mIg9HgWPf8GR/sKpUaACCA6+US
dhZvPhjR1ymS7tIgFn0pEUU+0+OfT57XGMf/w1IQYgAuUGszpbtdKjG6sY9zo70g1pVTbkfh2dIi
+xBTmK2M1x49FWHGVm0U1Vtc7CdsuDvUr9L2MvZJ89HXjOBIwmt8odHhr7zAB5vEoxFN44SayHOW
Q88EpQ2h11570esR2XlNBqfBw1bVi9PhRdYTglVz9f6SmoYbX4scGpQLFeftq4yCRvpeoctLNczA
TXZonoRA0XK8Gws8qmMUl3FBG+Mjo3sEsarAysN/UGcRzcrI90GkIPfiXjYAJdKZWOQDXZfjdSwr
MOCo/E6fWjwP4nMpaxTpKHI0hFA7O8y3795IvkVgUqAm1l1ez14z0WiY7ebiWcV4nPDeOiQowZxs
DfWk50s9ej71iilDA7LLYHFtYc01ZphHkZ0r1Z1QD/4p5yTcg7ub0DHQ+sPz5e4TD4epF7cjQykm
6Es0rdn1lI2xIy8BJx9JfmjuE6YZJ1FWnzAZSk6N8utC46dZOZsPn5M0gAKYJsId8ALFwnLScOi9
jI2TfEHeI/9jcJ1ohwSD0lYUcv/8QR9UgXSo1akh8wUSsLxiUtIMUbeivziwsACgpRlu5TmWYttp
aNGaaSQ2JdGU+OhLFvNIwVREf2VSy36ORtacn/+a+3DBWYJapPqtINWW4SKeUDVHk2am71YP0Q4n
tvk16LN6OuqNUa3tqfuPrE4uKg6KXqv21u3h7WOZTnZe6xejrvAzSzPE4HfY1VlfJ4TEvwQuuttY
T6XZTnaZWEE83ocrxgJv02ziIvft4sACNTIm9JX0CzOSeus1qfhpDDL5tyo1pGUC5RfstKn/57tf
MFB0EmpaK/CpljjLFMFW2xmw5o0MlOXstPV/Kwuz2flRU6zs5AffkgYnwCVaVWSASwiR3zh1bDs0
p4Yqs36W3jidUU5BgVBHge/5U6l3dZu1wFdXHC2b/rnOx7z9kBF3pBLWny4RiOkDY1UH/ebSOeWg
/04Y3wIMaDQwMKkYkZoQ5coZevCkHvB3Pid3AdXC4hLw0eQtFLP0QspUHRtKkc2AOckGabm1BO3B
UqCHmIYAkIKGtxwqNbpmkXtm9UUAht8bwZT/XuCRhA2qTFZC4IMNSlOIuSDNKUqG5bxM0v7BHnrk
qZBHBd4/as0FzHuBhT1S0d8LwUG+So5L9e6rjHkr0goG9SXkdl+9g196QeBjkymOcYC08AgBvhR5
k0dy7c3zrkUw728RyCF/J9kWrDN4GdeySekVkWqxZosxoY4tdnkpgkEUx7nWg+JQxxnSjoXb4YRS
0fVdCXaPXjD4LDV0VfoOSwwnfUHRQ+ouLnOGZ2pYO38maEZv/A4+oOmKf0otWINA3N8uPCZqEsAf
1E26nKQZo7IgCsLiImureXHnRhza0SwgYdXFcdCaNQ2B5XrAjVVXT7GqaOr5y6zE6NDUdUffPk9G
XkVI1FtYWWJyG0fda9rqeVdu1IhKX9lBy3iglmW0oMbmSjBoWePqVVXG8KWtM2ZXTX8SE2q128KS
LorYHdqxZWRAhCscfxczwN8P/jjsn0eku2uVzY/YIw0osCaEhCUqWNZY8c5FZJ4xEGpp5tZjOXyR
DvilQzAntf5xxLbTPYRaEIYHgXYI/lm5yKKXQdBj38co1Ccrufhdg47fRMPGUvBZuFDQJW8PVhy5
ESBWMZ1zUTubKorkdWSyunWgzQCliHG7geG69fGVooeXRUeBz9p7S1r1I7hqVQoHUwmMyu2PMLjh
tQQ2yXkAprP3fBbEUXy8eF77t46j8UqKurzj1XI01ik9FJ+eNPV2udieMDkqzP4cu8MoP2ZFkMNO
iifswA8N2yT1NijYZrg3Y/2WTIw8sUZY2Y7qkX69nvgNwMZoTXDIdZB/i+sJ2foEJw27P+OTZ/7n
zlP+LZdx/iqbuF953GUPiaVoQLLzQDnQ4FxyUmfs/vRmcDqU8koPx4m62bsUYCtXw/2xptXC/FDl
EQSwZc4YFE7JJH7oz30vpheZQ+tFrwJrmnzUNz4Sd5vnp+nBR1TaK1yyqhSn73n7EYMUfmZpzN3Z
4usNX/qsIh/vCmsaCywPCze/QHEzQ2wScS/eRHlr6yuTg2WsZiRPtkQqA7EZMJy+2EauyDykx6Pm
zCZLMSpI7XLKD9DrIJNktYf8VaklHT6UhYWR95qy0h3hTC3Po3NF0Z4h0VEv6JcrsSuD3sOZfT7j
xhWZwamXFPbZxscEKj+gqS39q8/sT/9a2ujl0U73WxEMWznrvf+jw27FeB1m37eOuWsm2g8NlT1x
sHo00PeajnzBsYFgFsltNNIu+DsOZZp/NLrUw6CjUkSon36AHfPnBv9yxDSTGCnO935hUCVcEwbz
GY7JMoWykyAB7xsx+0rqL2Xc4Qfd4mzTaDlsir4vr51ntgfLSLSVLPX+wFjgcRUcjwihqvjbN5tZ
OFeP7hSedR0kaUrttY3dqfj27sdjFSbDNkUdu2fx/STWwZVpd+EZ4zoz3URNpwSj7H6ga9g5wj/6
LuDwvTdmpg2WtIh+f+/6AErgb5BmgJvFA+X2KWOvKkcoVsF59kK4oUQquel6Zk5znIV/4hEY7bIo
7wIEu9x2jZ9+Hy2QtaGcoXUHlZB08nZxZPkE8jZzcB57A5Mg3Sk+pLVffOwNVB9rn1WfP+yD9WjE
IMqneD+wF9TffzksAUq3fZyO3rnJaoyNK8vqcTyVkMsaoVEANFG9kj0+uFkRzSHhoAxRmIblpea6
IQl4XXrnaG4VFQTL87mi/NAnZuReHVpIWNZxxSADME2SkDxPCWzVwYiLl6wJ8nLlOD16BWDLaVBz
OpW20u0rkDl6AAzpeQX4UFy0aPyCZHi9D3s9eymElqxkOw+WY0LiQhwD2KooB7fLDWXqtVhAOedo
TJHFaSGGVNHk7o3IGDeTznTh+Re+z+8AutG0oHw3VXdxcR+MNu8Sa5ro0lX4GWxmYeJJCg3e+NOt
wvJD3TsuRl+T3X9FBh5rogDPkvL0/Dfc3wjcBqwPYRGVi7vAUbgMkkOrAZ81GtWpa7Bsz5I4x6mB
JkkZIXOYE+7eOc6lh8o4F/VH/lXlpopmv2ztgiEXTYIhuiCpF+wKZqbHoPLKA8T+NXWL+6SFpVR5
ouoTZmCLb2rp9J0xjokuOIpr5gElyqjaOzo8zX2fN8F7wa48GX1LVcCjOKLmOLdPZohMYGhkYtDs
ac0Zw0ttUxZu9gNv47XGxKPTCiiI9hL9LnasszgdIrQwETU6fNscZz5YGS6epYtfmTDQEJfDYG/T
EXlUNOUwNYeJhA1vEB+eb58Hr5cbh7KaAkHBYBfPG+ZapIs+CM5t11WHYXA++dOcfghBoLw/FpAx
kLwQ+Hm7y5ZPkgfO7CBjc+55H0e/KHWxkRYGCduyz+U2j4rknaKTRB10e7hU6f5SxFNt3n7MZLYR
6B80tNNGw3wB8eDAzDfqE4yydkVX4sHHVA082kzMwNVhXOxTMxoKI8JM4TyLhj5BXTf6v6GojT/c
PsMfpYY3fbGndsToeer0l9nW0u/YAdorIek+BL5RyNjEQLMob1TI+uVkimpuLWjL9XkUmk+jtkU3
S2bZi19JeTao8I/P98+byuttUQFljZSFQopRMVX27YJVi9MhPibiHGBfg2SJmxdadUGY3HO/zHhS
8MBWWKBSrrRpjm1g19rnEVeU+oMz6Fn9X1hrk3Nxk0lzPw84pGJgI5vC+tNLOzfCnmew4mRrh11S
nEdzEt0hMIYSleZEYma0SU0TM0/cB3H33YyMc/VkM0VRYH2PAw8Hn6Mh6yY+OHbWg9eHS2H+0LGN
+xuNLXwWfbTCvX0+pFH20S+rotskoSy1/fNXdB+hkTFmV3BVQLggvbx9Q6VVmbwIfn/SiPAYjPNn
JqbjicFIcWgm8Lz6GI4rucf9sSZVVxp+9DzVFGqxpqbZuF27GVquuDnuEomHs146Lh5XNCHf+3jA
pUirIF5Q6TH8XjxeOhVlrBX5eawn85uNhUW0azO/GbehZ3bjUfQjGOVZEk9XVr4vx5jpQ9hhUsnZ
Br96u3IRRIWUOGecXRSARjjrkQ76RItwcaEZkh18O8E8su4xcJ2JcSuR8/6zUgFCVaCxQ+OMLujt
6rC+asm1NZ6dvrCQ54ZLSCdh3Pd0dl7K3J8/lYqI/fxlP/iuASMJJms0X2GMLq6MDqg0M3fMqD1z
jOtTX0IbPOlmFaOQ3bz/LkRizbNQ31RTb+Zdt0+YRFhATEbTn/Vad/Zug2k4CU6wmVNrrU919zLf
QGEm2gAeZQHDrtulPJSbp7GK27MAa4mdZl7vMfsbXsdINy5lmmdYqmZrmNK7l6mwJ/R+mG6BEmOs
v1iUutIeqqQ5t2GE9j3tMOfVq6dAoJ8moq/Pv5zaDjdxEoUlMnLQSgBK+XyLJ0ymFN9N3FnOXTME
+5H51msxiGATIVG2n2Au7qaM7NHvSuXUXdsrt+/9/aQKL4WkUC173AMW91OWAIvC86g+VxaEdWTx
g6NdDjmq07OMf0PVON9OzJ1sfgGu4jsMiWsTb5F3g9tJzsH/0c1nfsBOXmrWZEGFjbJvyHMxW6hQ
tJ2D/QFu4JscSdsvz9/53WWo1lLqIRaTYXpuiyjYOSYamyjxnp3JAsla4pyZbsoWJdMDEcU52HEd
Gisn9NGaYMrJdBiqIT69DAs2ChvSDetz3TgiPonCiMevrtRwta5oC332oM2/d/Cj3qnNqJJIpEbF
S9XU0MtHLeucmsZeV/3rwqHaunPkfp06ND6ev9L7hjJrkVywkcmtyLwX71SkSeg6RSfPGl847ZjO
ijKPtrlsG1q2WjgZJxKCoNj7QgRfSdSFs4+zxGw+a7iYhummseqqXYnFD146iSWQK1Dvqsu6+FGo
irQt1tbFOcXc7TuQxP4n9X2sbYDt9Uf6UlHz/s9ME5tCU+kSqXN9GztEOTueVlnFucuLumE6PRrJ
Lsahbf4Z2pn9zWqxjlzJMU11Rm9jCGwX2o+QJiy29LI40bPBShzaZOcZYEfhbWYOTiK2Dq6FEyIm
qk1mxrmY4otl4Vf0yXXLdDjUuLQ5r1NtImbTOtNQ/W3gtGNthWO00ZvbYorDT+fSBQmSSA+6/RAH
AZpz+IANziYW2JZ90b1xlKd6dkV7fL6jHnw7JYhLDuG7gI6WE4q4shqvHOscVG6VnErNMU+ZJse9
KZyvwo/TlemDKk0X75B2MSWr0vqmoFzEQVEUlSGStDnrzPcu2dg219Kb1vqIb5Koi2Wg9wGe4Erj
pl722mUcoLA118MZ65XeO1Phlkix6FiMHGrfY8gdamD53d2o4ZTwpUYv1bhE5GrISVt5mf3IZuxG
PuIUPYTfaM8E8W+pjQfctHOC0jL3GApG+P1lZMrKt3UUGLNhnumenWEkpsMH9VGGn+rc2jtJFrZH
UPaJdoIySsetlGUNExDIgXlKhN0bmEELz9lkcz55n5C11VHICfNg/tlWONXihIm111+lZujxvghN
W7zGgZEk+xzBjmGbNDgD7XK/nsdvuW0j+ZKYZv8fHhTF9DqXRttd8ynWLGRqrXg2yM/jstQuMqiR
G9oYJrIa2QZchxO8InkY+vQjJ6yInm+y+6uewQe5otJehjC9BHSAZeE3UAScW8R0x1MjzBGn7ihO
8i2Umebf56vdJaaAhIEckAujDsc2WCQWMMijKWBofR7d3KvjHZridv0Rv3rPO5bTmGT/tnWUdsbO
x7jM2ycjBiufn/+EBw8MLBvCJ0xlOgvL+KQNMgeOPNX0FsbyuwWl4rvEeAbrU+xV/g9LqZPExAcm
x/LGC8rCm9yklOcWWWjj+wxhYvihZWSo/43odNmfni93nyryauEm0lJ80xdc9LCHrk4FQAD3jCVc
81JIHOFguJ5zQ3YvGK/mG9CDzkrkfbCmahxT1hN3IXMtgoadglHFmQprWDmV3c7sWlNuXc0uvvZR
o20Rp+l+jwOsb54/6t1HVNQxsA+KkoN1zLKYJ61xGRx7LkC20n7xML2+JEyrMbVs1+71uyj8thQ6
ghBrFTdvsWVlGocNAhruqYm1+k+7CWa5x2sz+2gihnIurLlfOZEPFyToK6F3mvFLmKRVxQ19es09
ufb8V4ja9cuAZdfO8Od/ClNPvj5/k/fpLxKCBHwYIXxDoADqWvilL4I7zYzHpGefKl3LPhmdo/+w
O5KJfZqVbox8cllhlpwObXg2Na81NnqIaNQO/1lz//yn3BUCFuMdWm3AQyHhcJXf/hLdD5vIbzzz
NPS47f6rTfHUePvC94e0/SBGJ42UHlmuv84pIJetWwP6O6SZVQzfn/+Q+90VUDSjqqFmXR68n9sf
EnQNA8wEz9VhbqJNZMX60XSa8tiDpTm/eynKR+Xcw3bWQcfeLoX/LV72AjtQXG/9irZNnFvu76aM
3PE7aZoffHm+3l0ARkVJSf+A0GT+wh67XS9lZjyNutYd3dQd9k3hxn9NLY5StH7kMbYFdG2/ja62
LZLd85XvR6QcIfwEgFqgJGLcjTzycvYlEjftMfYazNsQFfmcYPl71axQ7HlFYgfHFYUfw2sBOhse
konV/KFp9OTsdhVucjb6oQATih36dIh5FaI65yg7U5gFNZanfed8csQQnfUBp8M8lOarbaTeSsC7
O53qKbC3ggAO251R6O0LTICrRDamh0fek3uN67o+55WeblNsIA7Ymq2pxt4B/kmAwIQgqkotDjRh
GepIBtxyECmgLtuOxQE195gRuhV2OXKT81yb0e8jSqPdRXphFv3WgbTPyRSA83zwsenQvwRj7GtH
zDVptW00xJTstcruLRO9yen4jYQPpBQos4AaL2Kkhkaw046dPDZ4NFyMZjI3UsZy09RJtY0HLfnL
LUxrr8+D9TJWIUUmOg+7tk7xtxVpejQ63d8ZdoQjVRynn7Dhtg+N49S7Zq6yM2r+2Qc8CLECRSv5
a9AK8xDIxNnmBMeziBt342CuegAyop0wDZ5Wdu5dXFJPx/Xtg1lCcG0pQ4bQHwJClSaPReSVO+hV
+Yc31/BKSHMXZl37MqIZtdPbrv3AMCx+b4hQy9NuQnxHDeCXF1AmDWSJx7g5FtUE5LRO/GMs63nb
u9ZaHXUfHQCXMhWwSFkoBZaEUwOO3yhcKz3XhR7IfmdkqRceBkeO6cGaq7B69U03tX6GUVzOf86S
9p++8rLvEgpYSJwui9kPiQwYrcX5crJBz2XJT8jy8RpHVbPFPbR5cYaivjQuB11r5/n0PDY9XJQH
htSlAv5SXHxAwFX6bpSdA2m2fbKVLUrjKIu7lXfS8RiZ/85Ms0izbZnZsllTGr+7bhACYnep8Qio
X3LF20eeBinMytDDkzagBdY5Hvju3sv29Jmylbd7vxSdRGZ4NHFcAspSIiSmmHGTYgpOVePmJ1qI
5icUNLztjB3vym1+Fyi5ZGh8U+ip/j696NuniiZckHUvDE5jlkQHvUAkzu9N9wof4JvMzOy94x2W
o9fMDI3kSM1Db5fLxgqzJXx4TzlE+b2Omvo2R0ztpMVYZWkCgeLnW8ZavEpm6CAKyHjfxhfUJ4ts
mz6mHtrWoH2wgYkUoEOrevhQYDiTHeKu92vah4WHIC/ttEhupKeL8g88fwf9mOES6V79wdZRl8Wf
BKFZGIv6gTy6m38IitL/KCmxak1nB8zyTPma7m03c6ejAzRgbnYYT2UfxiHT3YMxiizeBCj/19uw
HccJ16s5HLXXAPbyR1RJ7O6UTvAVtwhxM/GwQ5ANJy8VzribRR1Gx6QNvYISvDBmaw3psQgoMGzB
dyjLA4XcUeX+7VfpHazn6fxEH/TcCo9Sym9967hfrHD0tp7dubu098DzTP1a32txolmYApP8DVoq
mYZtLxY2qGLf+spIlUUIaejGn3BstH2dtebZiO3hpMQ8Ds+3xIM1EeQkRltq4yPecvuwGCYnwpn9
+sMY+e4pStArKDvhX2VqT4iMR9kO+N0azfgtK/7l7kUCHKFVllSATcQrlwV81HO9O9KZrzRwbH3f
9/5sYsvT5hUzNGOK/6lkOPxRZ5qFqXLV5PbWR4/8c4TFMQIOKTz7bV27TbOZ0At9teu6lIewiD3v
JRKR/82ZpRl9r9JCy1siMWA+5L3z2MKmvIinGjs3XoXYBBH2yq/oZLXprp9az/+i14Zf7mq9asUn
yxez8U0OVV988LANy2iphFNWbcscDHWBKG7QsROVYHyEPKDEtQJjhwHU6Wc6e+h1bPXaFUB0PBGM
9c6ImlLuOvyGrk0Dd+3APZJ97wUydRvm5sMZGfpZ3ydcm7+NUOn+yTC3+zeAoOhvGiyx3xfp+ALM
Zt5k3Bi5EeoWV1YVxEMwI2l9LQJDojNm/DlNYfJqw845TUlqrWSgd9uM5UgKSQZQIqIkXSwnwcGF
I5BGBCOd9NqEvc1wFl/wkLbVYe6cf8ogeifXUj0icAyOEph3QANLZb6AeVAzwrW9ik5Onx0xV3+0
ZievrsW8NlBifc+P0l1wRQNQGSWAE8e/hWrs9ig5CI8mEanhax070xFhtfTDPMfVEdDzfHznUtz3
BArMDTHFUWyY26XmLKxLyMHhh5p6+3ddjtMG+6L2Rz6Oa4SNN32iX88qcBa+GmoibwI/gO1u18oK
vzYoLZsrsbKiBrPstrg45qD9tLTUFhsgnuDgh9QKPoOvGrqthhhPcJR4sn72Mf5V7D18UE6tTycb
BhSiH/XUGd/bqTXWcNmL+1vFFaWyRPBWeEiSk9vfOkcVje26t651ZU8/Sqg5f5NYWJ8ns/xTS6VY
6ZWpR//11dA/gkpCoutAcqM3vAieZda4xVDa8xU4Tn8d8Cl+GVq3XgnR9w+lyhROjfKyhAmkztYv
zY6qE/hUZmK4Aq3IsGaY9OTVEE77cUwmzMC5UlY28sMFSUwYEtM84j66XTCdetAhs9lf7WGeUBAR
RrDtM985IpgbHUpZuWv6vvfhgTcJaY5CjBAB1OV2xXEq50oryZ29uNb1rbBQOk9CKym2Y9FOv+kR
pkP9FGQrb/buxGJzrBJogpIaUy+jkmYgVQ9Fzbg2ztzvtMx1N5RU/7VzsKYK/WAlxiHqqDKChyS3
OEQttMuszLv26oRIH22mHhKOY1Mjbgw3livR4Q0qsdiXKvoxruQjMhJfvE4dgpXb5lF7DVMt3HUm
9/tWk6DT/ugsr5UbE4/LduMPU/yjb+2+2rRBZweIspqhtVGZgvElYhDWn+qu7eud3TkZph2m9p17
MKj2Ret0lzlosS1zjSRCUE1Kw/7gYZ3OyIqBQLr3ir77yy5dPdsiwVN9QgDVzA66PU0CJeROMjHx
mnHtPN6/ZVj81CT4MgLoh+Fzu43g8I2OUUv96uDddiwQEt30Xti/MrsYVlLp+zNCMKNDjn4Pmg0I
wtwuJZvecCa6/9fK6/8ra4r9cOAGU+T6dOMIvfr7nRGfYh6ECBpGSneG0Ha7Xgisb3DjAU3J3LT/
G/Ee2vetWY+HyYumNanXRfNA7R0uMGUbCgCTILeION5khYmsAvvqoPS8E6WNagDH/upUkYcGfz+l
B7w9JVhjM5+PlojXREvu3y4tCybOb6obXHLqQ/8S8gqm0tWEae/VjvzxIrvOFtsgM+d/fFc6v9ml
TMKV73m/dbg3GKwAFkW5ED7E7YpBVqQ59u7uNay7eR9jhnOOusHfR2Myr0Sd+2CHXxXytiZ5t6ej
3Hu7VOT0vh0ZVFNWmBl7Hc3QU2eP3IoC2QsdM5yfvoYl7fP98+aP92tMUNc4fVRIgRwO0gf1yn95
pamswsgPQnElY85TEIzeUGx7dJ7nvbS0WXxA8c37A4ZYqIP+Dev5KPTItLdIfRfVLplskW3kXPnW
axoP3kHosPE3tPM885DWZaIf89CU/f75r17uA/WjoZZhVwoWQsE/b3+0WaBA4E4wyhLyw/RT2WW+
sWugj/0l4liIj0M0OO+cnShLVxqC8PsoyhX+fBFEZn90+t6d6muS9flf5Dx+sdNkK16CNO2aQxD2
08/3PiV3kAJg0EuHzbEEE3lwYPNpDJur7OvqxWxm/UQTXH5PI71DwNFak89YFrg8IbAPYhZSuSD5
l4rRfM/erAr8NiNw7hEVuJG0u8i3ivBcSZywNi4KoV/dWWjbwezm7+9+WgCGqBCg0kjLYykG4zsl
3anBqK/5MLr2vreF42+DTgTxyzhU+j7NHX7Iu9dUDCdgb4xq6KUsApoyvS5Cz8FKbMqrb8lo1mhy
t76+cYym+JT4WvP5+YLLcMIdqWYwqgVLQnxXVje2y7VoatNVUWJPOdP3gwyAUnZ5s1YL3J8RCgHg
UEQSegZ3uD4RBmaDVsh4HYRh7WvbrrbVFOjHqIz+nulKrlRyj56MFIbVANkp2u/tkVT4jsGCm34t
Eb2MtxJKfLcbYrv96YjkvYKbuKKrdEMBsdWEDSfO29X6YEpsH+D1MR/nYe+ZxfcBZtmuR1LvQ9Z3
9soY80297dcoyXpwmkhwmJsq2s0ic/JJFwYgp/WxMoYYGjFVTfHadn7QbkBf5dCozEQcR4Gj5CYq
S+sNhhYlAJtb978u1tFeR4UCnNbQjNVH38j877UmG3MTInr6u94EWrktC21k3gyr0d9iF53voxR5
T3DSWrePSvjiNJhkGW+nCE29beyJ4uvzzbm83t8eUnXKFXgC9t8iwpHS4dna1/I4dJp8jZo0Br6s
1wcGYCUzIWx3RpfOrlHa+dELwmnlqr1dHjUZpQuJYjatNQYwBPbbb1oaeWv6zJ8O0+hmp9AszMuk
DeneotfS7gZNE2iwJSXYCkf8iDJ9TSV8AXr7nx8AaASyBqEe+uNiC3tOHUQZeL+D1WCnWpqQlVNj
1j/HIH532CDPL6PpO7+1ZtGfpdFE+xqU5y51NbFyKd8G4v/5IZjv0AdTFDp+ze2bKOq404LZ17EK
D8EA0LBCOjJCOLerm+4SQpT+WHdedIDVYR+f7wH1X///jU6oUM1N0g/Fs1Uaaot3MOO+DdAiNo+Z
50ZfsnAOPzTk7yuf+jZYvK3CIJDLjb49zZ9ldzFPqlnv7Nk6+jZFOUaVxmdjMuUuSMO1PsVtGPzf
pRjAk5QzJ6bUun2XIUCqyott65h4nflborVcXtIYf4TR6B/mOVxLqO4ejY49hQZqVwzX0NhavEBf
69tA0oA6JmUPAUaH7oL/qHYYaBlsn3+rRVTi2VD55LIkPeBrwbBfnBgn4hbHINA8SqdtP85dF+4M
zfc3MEyNo96m/2RFLM7Ux+NXfA/nTeTE/ovuJ9kXt8RoieyuObIPAUZYlb+bSLcuk4vduemlyWsS
F9rn2c1ALg2oOEvYhcc+8gvYz8pbEhmDfel29afnz7QYEf/vMyllDAKRKooXz2Q4zUSPuTOPNTqp
v3M7p0gEePPJyixJ9xnwtG6X/cnspbaN89k75aUrmcFqcu9bE1oGPqKqz3/T3RbiNSvwIhMtVQMs
X7MuYsPqGS8dfStzfkN4+VM7NdNJlii6VtX83/PVlodffVTyAy41OqK8hMXhr9x5ZHJqWUfYOMGX
LEC/jD1Ao1pv9KOYbWNTQxr7kQpC47tXZu5EAogQHT3gZZmcxeRn8Emso+BoXmIDrExqxeHG88T0
u24l2jVuZvMcas3aAOr+meE60AiB4ki8Y9pxe0gtJ5T0SKfolNMm3hlt1x+sFAe/ys4pLH1Z7fO8
wK63s9Y0me+/Lbk1j6tUtB2KisXb7oVTSoBt2WkOoDWJyqv2lWPFL5lPfoYm1xpNaLEekzRlm6Dy
FsoIot9ivXy0EZuJBMQgS0CbPwyZRk5WUNj5AXrH44zKKZ3V/vT8094vS0ML4hr3OpsKEuDtC5Ze
gqiyK41TEVoa5o8YdeGZ/o9dD+MhmaM12NfiKucpVafb56M68FXpFt4uB8ehi2wUpU+4kP0/ys5r
OXIkSdevMtb3mIUWaztjdoBUTDJZJIslb2AsBS0DCIinPx/YfXY6QRrz1FzUdBmL6QmE8nD/RbsR
ntNvs0oan4wyib9aitcdstG1N7xp1S8Y7Qtp/Wo6PYdHKs7906ec/zgPb+MN1U9oNBxyzvNjD0jR
7xJl2Dd1+i4pOnWbJ9kX2IvG7u23fH6Dp9pDkQBsC5kpJwC78ypuVKqJJyJTO+RNmHxycYUMzGyI
7pA80/ezQXZH17e4kJu+GpTSKJirxeVnvTvpCUJ4rlfoh7G1jJ1S2C5KDGyYpogh33OR2zSddslg
9JUBRnGG5cL9FBLECw0soL72XJj6IQZVtseVMPRTTWv2Roochc21KvDCXhzCqrI2EHP0X2+/6JfT
mcK6ZnA1hhKGQtXqkBiQetWT2bEOaD+P27y3ikB3hnTvxlbqz2r8e1aBy8DyJaENkvhTPXyBXp8S
3ciGJrMPKZ2LwK5c9zYGwwHLs0Fv8sKx/trDIV7EqY5X4HIRP5+9yF6Uyix7+5Axhw/YObe3+rCA
Jgdz+FiwcC6kfCvCwZ9PB7MPbgU7LwXv1WptqnlECiVxDjOkAr9JjfmmHobivV6FS01YM/ZtbJd7
PTcxdgMruZ84A/2UO+teFt18k4a6fBAppurcEao7oy6Lu86BIlJrWhwABSpAoaikREMYDcXvpZLL
0HAz40rG/4PNWOMbKa5KowpTnJu1obiz+sIKDA093qbtL8ndvNxW2LYX8xIVrQOydP18YGYZaqVw
pH1oKjc9eDqEGA0Uyt0gbJAHMGKDKk/cXdIg1vj2fF8llc8PCYeNIwqg4+JQex7ZFpyQsQuAB+MU
6/Ps8QX8xmjQ3Ck17fHtWK9MP/PvsVZrq0asFbfxzjk4kYZTuANLfXJ6+2hDIQhaUzqHt+OtrGGY
fgszHSgYyDDWF6WK84dL5rq3QzrvB46m/kGp5V2p9dlGF3H3OLRe/KPx0mu9r60riWiIjzLbuCNR
WfinSrN5+8u8eNHgzcGAk7dzWqJIsFp7jsQQWoVTfRgdxQ4QdraO0DRPsSeM978biSR3UY4Fho0f
3VqBF+SZ6Shkt6TnyBso6axsh9rRr5JMt39zQ6FxRgioFbxcWj/rh+rdbq6a0tOudLsprssuflLc
+keSj8WDVqjT9vcebGnTkcIuJESqpS+0FfD3aZwoN0w4R7YZtMJLb7wSs8ZcFpeMxNZHH6G4JHDk
LSAwuoSr81a2U4vFDBMjUcXk11NnL3NiDoou1LbxZHxrC9O5cEFZL4/nmNyEFvNACGHqaoZYU0pH
0hTWVYz+/k4XlbbBU7QMErtNtt1Mle3t17nedJZ4C5OJmggAIDbL89UhciT+S24lV8DJm02v1Uag
jmAHNxNl0u9SQY1eHQtvhpsnWapvB18+/G/VALQOluDEBuvMEbBuMath6fRytCwwlI36xahrddOH
La5Yb4d5bRypOnDpgNzH/1ZbTlXUVu+5g3WFUZuys6fpg6HA3EkdZKnRVIlOTeQ0F06918aRvgfF
HlSgXlJnbJRv6y5L7KvUcKNrxOPlfWp7GVv4VAV6Majf3n7G9c6yvMq/xVvXIcyy1u2MStJVNVYf
1HaQN6gUTj9l4riX0A6vheKawcMtOxjT5nzKUFOCaNcO8FgaKlV5VxW3DgfVZiFjXNjFXnuLUNXB
iYFWXBRczkOl6lCGLhCAKzeUWeqHduQGTZJn5A2IW/nSLssL6e5rD8dZD9mOQtUijnYesYiEaeRq
bF9hBtHu2WiUU6+H1lUGLvW3Q6HntPRdXDZpjVvxeahpMnorbWPnSkuKH3luTLdqinVWHdbjhdf4
8qHoCSx5BY04rkvPvJa/NeF6Obiicnrniu5B/A6avIFVybAIMza/B6ngjgtxlt4OmMKl0smN+/yh
sj6tpjAynCtD7492vrglu0MHQM0FrOZAyzdie/7w9tx/OUvo60CRhAaz4DjWfjtTP2NK6M7hVRe1
um9DZz2qrbaQ/4W5B7z5ezJrz8+4iNBQgIPcgOHZ6lwoQjmOggzhyFlqb6ayje4cMzMulIWeVXPO
d0dv6R2ROtM9pWSzCmNoUW5N5hjhFOgVeyfPRSDmXD4kyjT5Q1rI27qhZeCkYfzQmEkakKIOcYB6
ebJN+cMXQuoHiDg9vUtdOhd21Wes3ovvR+5IvxI1nhcGMaYcUebKNeUqtWXkCwACP7B/kjdtP3zM
K4SPlNw2dpCqjY3R1U5gFaW3t6xSbKYw1o9yGLtDOWbmQU+FscjK3DXjDCK0ySPE9V0joDfZfrZw
Kwww0WPjzhHRUxQ72tpWav/I0sE+IZaVbWvTHE6KOThX5ViMB1kLb2O1gKiH1IkunJevLCWa9QCR
l4oSy3a1aCu7ECTqvXIFUnQ85jFiiVNaWseOW+KFF/x6qAXlTlOA1tfqaK6yVphWNSlXFgf0Lfxz
5KbB8hwjWbYXQr04Ie0F9UCTko4AwHBvNdVyhN4yNFCSoyNFvElSRb/yYqH6TiyUK8OFxmea6Ee9
vWxfPB9BASXRbCPgYjV0vlXAC2QbMcb0iPKY2Ce9JfaGm8h9aaaXTuPXQlHyXLSCaepR0j4P5Sjw
XWI7TI9KV2FEM9rjadDHLhhFUV6ghr/YjHiqv4danY59Lq3JGt0UVTO399tYK7dTbMQb3v+3KKKB
+fZLXOEk2YyWeO6CuOIYIV9cTUhvgi7rNOgByr6yglKpqk2UxfVWH2csfpwyuhksUB5W6Ti7STF6
QP/KDG4Y+QQ91cp3Hlo7j1Mka3RguJhUdR79bkrLN3SwvgN2wuxiEM5ffuiUtZYaqK+w/Rfv0t76
NOpa9CUn5s4z8+r39Av/fCN0K4BH0lRlghnn8TB4iQak8DMMVmS5S8u5vU3LHo2S0lF89AsaxR/0
uAlmUrfSH02RXts4wV1IAFdk0eevATkHkBZUFfB+a5Sf7jZqWQo1O3rGjHCjoqKPO9bjbN7OepZg
upS33pMtZNJR8Snm70IPabB4cO+b392zFpjhsxA41W8oJqspCZwendfazY69Ct5wjpC3grxf7CxW
94VQ68Ids5FGM2kElA5un2uURdtVMq2w4TvWWa7fRkXu+Baw822sOcNpDBs7cHFDuIvtWL0OI3y+
3l4Nryy+ZzKWBQzv2eL6fOhHBAWrDgmxY6nJcecKNT5WqSq29VRN7y2amhfivTrIFIg4EkCaLyr2
q4DDHM51IfOjtEeDCZ4NYFfmrvEHz45px3uxFcxwAKJgzns9qEZkc1iUl+wPX3vt4KCXHgcpkLVO
ycO69SRahPnRGZ3x/QgIbBfhmnY08/4jPxk+GYqXB/YkksDuMOa5cHy8sr0uWSXYBS7M3HeWYflb
ftnNTTSF9ZwfzT4PKRoJ91bYdXIEPHHJmO/lCDOFuflTKQVFSx3lPFQtIe7L0SuOShNPfjU4A+Vh
T3lCq/NR75Psklrzi/LRgj8HZA0ukWQMzuZq94JsBmpW88RxrBw3UFNEFgUiwlCW4spXyhIBlQIW
oNp7+VYaRr9Hmsa9p/1ofXKkeakn+2LCkXpQj2TKLTJ5AJdXr7opOzuflHE8ZE7eeX4DROSQ01QP
mGo12iBzcZvwHq6mWppfaPM3+yRRvv/eKqMUutQp0YTgdcBX0s/HwG1TqxoqCGO94Y1gwmXuW04V
XyPFMV6PTnOpPL7OTiiNc3hQIeDw4Fq2ThQwMibZKi3t6JmltTFBv28Mve19fIl0tDj0PMii0r6w
fy8pz9+yWyAqi+QjIFCyLw6StRyS2YRdBfBduXGnyjiWoxPfKZ0qkfjvact20jqMFSYdRVleKtC/
GnnRwVh4wij9rbbrcYwoD02w5bTMUo9V5Ll7HALFlayQjm6RSfQ7VYu52ODc9/bAruoxPDOCTBTw
qOItO+i62J2iJxJLujknAS5qk0kt3KVD+5s9yiUKiwocINdRrolrWXdLOKLzyrk4jaPWH2K1M/yo
G+NTK9Q5yLRZuXr7qVa703M86hUG18MFALtObgvwPkNkTcUpd510Y1ttdGjHDhvwWb/U7n0lFGpk
1ETg8gHEW2OM4J8nssjd4sQtl3Gqq9Bx/GJAr9RrUvfSBXHJWs+nqHcWbbUOAUjPiijwrKQRYjhB
0sKB7Qc7p41fvSeRN+44oZvH2my9E4Jiho+Ts3Yh/1ztx8vLXeoKHC5sTOCaVtvjgGFLlsdOcapa
s4g2BYJVATxN431rmNemUiCH+fZorjfkPyMuQA5qs0s5Y3VXmToe2Zl4x1Y0T9eZNZ3wmfJ+lb3S
HHv88+5djSy3Tr1PneeEahBZVDoQwi35cvUl7uQK38zOtDw/V3Tug+idcESc74V9LITA8rg8ZbOl
0PltczuQjTDhX2cA2rqU0Sj0aK8PThEoYd5FvgbF9ASkWGyt2ERc2qBKGNWu/bGvEJl0EAcwNmEx
adsLL+616aJRZ2LVsRgYtPOv2g0abXNFLU9SYmCZQaRF+T+yAyc01ZtEIVPpwMd9bVxhfhBVamwj
V7rywvCt9vLn97VcMVFlX0pe6iphypds2U3t8oRf1gwiYrAkzXO73luNzPww7RTf0bPf7Cf/GRUW
t7NIaXFVWs3SUCkc6RaMUpQZzi3A1c/lqFeAXKZ5K0GSBpUZ/6wa1f0wt3K+sE5f2xQ4Kv83+OrI
HsJmRF1ClKeaRt5th4DfBmqefUz0+svbQ/zaYiT90lkcEMSQLDkfYbdWwriqp/I0NWH5FUBytnWy
fqAGxEHtF9yEdm8HfHlUIQIA0o6eFhIfL7oVrZ3WPYWf8tQmTf2ujbE5CxO73w9Td4dOeYKYqTs+
Skb6wp7+2jQC60JPT+VyRYfm/ElVY5iEmnrlScFaZp+oTbKxBkiyWuHE16qDUv4cgQp5+2lfDQoA
2UGYkV72mryKAjI9kCmqTnHSz+9T26lvjAgfQqctrF1oRu19UtuXtJHXsNHnucv9YpFJBBzGuXn+
qFWuhlE21kyfODefJnT4D5xc01Y0qXgQmvULV1X71hXKpwYK+wnjjpYism1cYk+/9vToekBQIDFa
enDn3yMctRQZl6Y8Fbmn7czJ7n+osUdnesiTr6NnhTdT3w8Xxvl5IFdn3FKSAspJkQgl4tVAA0pw
s2mizK+3yLfjp668b3oLXr+bjh+MSVW7IGrU+akwc2sH8CjeO4k3MSRVdRWGVb2j2RvfMHCX6jyv
vA60qin/ctBzE1kn4rVNY7W3i/hELweBpd6dNo7VGlunRRVx0txwP035sP/NGbgcMqSjLDeQIi+a
n6FSR0WGA89JyDjC6ApIta/2FSYNJAPFrRx65GOs1r4wCi+elbCk3fwB8oicfzUIdWQqFoTw+JR3
mvYrx0H6CrhKdszL4XOybGrGOF3KRVcxgSFA/qV6wmSjtYJUxfl0q0eRGUPelO9qrF2SfRu6g5v7
oGorqwpo5zndnRp2fb7z9G6yf69kRfCltovCCLgnmLprt/V0jgsKVk7/rmrm6pp73EcqXLCXRqH5
aJuMFw7F1b4NFJLLJU0gcB8LF8xYlSf7WtpWZVodTOZu3/bwIwcrQ+4dg5sD2EXj7u1Z5PHq/ram
CAcUHyDmwsMh0fdWp2FbOWbpGYP5oGKXFow6N5giRQTARqGNRHEat4Pa4rge5+VNVg3K+7fDrw6N
v8IzpbjJL8fUajaBIYDLbSTmgzDmdOvJUV4pRasCh5y8TTrqj9bg2gEU7nbzduDlg18+938Cr57b
EJHRxVFtPrhpVm0E0lf3qa67j29HWU/cP98unBgWCuKN6/JjhMmD2dTCfEi9TPncSqiMCjfN3eQ6
0aFqcu+6aA154dFeziCGFN0jKhSIH4GyPV8trSeySI1m82HuqmGHXZy9sTsQzVigWX7hhZcwH+tT
6XkQn3W90dFgpa41ZPLESUp7ts2HRtZ9UGp2E+B+hgy9UU0b6ELRzk7bdJcj6vFYoWgb6LHa3jfo
tlwowa2yq+WLPDszGGSUi23CMuh/qz1lwp20LEmth9iOyq3VN8lRF/C456q6pNDyykvGOAv+Cqwn
oONrcSs7yhvQYIP1MMr+rnGkdjQiy/qaywyklDM2l8i+r8wkGj+UUbm1gnhd4xZKXXjh3PbWwwSr
+lAWvfeLA0DZDAhzbENz8rABNC9xJ15ZnQYSNNAfF4839r7z94lpnZFmem8/YJ8HoNRLuytv7CEc
VZ15mkP4FFlVPZjqOF3yc1yf9ctQUq0njVyKSgva7jx0OGD91Zea9VBPUGBzu6GFa6KpHoKY3E2h
inFlFiVby8FuiFZ5v6vAAPkx0rTvwi61t3FZqwcRtZeA6+fjAG6Eg57Ua4Gsc8PjYnL+vbQ0i2Nq
NfaPhSjhXVPszPXrMFHbxtuEhgHgV5ZdKj8WfRVZvyfW/xycsLCiwT1BM1nD1+LBoLqKe9mPsXaS
XYYLw5GXGG8y27lEfz4/F/4MRZ8C8imeig6YufPnNFMyFtcY3R8TMLV97mjtbtDz6eDZPdILigOz
38tU9YOLA5if4lv6W6cuJVGCA1dbim1gS2BInce3cm3sKW+nP6sRwsjBQ11RvRNNLO1PWRNrQ+gr
qAbMF7bOVUFhCUtxEWU6qrac+ohIn4fVk6acOrPRf86iUGDIebGdbRGispsrJ29rKTYAiNT+vQHd
0L0DBqqmt5MoYuGbegjkHQGJcNuF3KAvpF3n+w3faPE1RqWbcjcdPvShzr8YGReQPTtRf4KShF5j
Zpm2S8OykxtLFM1nt6zlJQr++W5KHRvuO+RRqvkL7voFWNJVUO+TjhX/otwhcMoehw+4EY6+VhTx
j985J/8KtSQii+UNyexq4467ngWHk/0vyHqJcZN6PVg36E1u/qjpqXM3yRgLQtaaY10Y8fV7ZaYD
oockQYEOEY61zgC1bbymvDGN/Ew6/XXilsZ+QtXf8BPHVg5IDpSXlN5fvFdgvWgBUffA+pGddTWU
MsQNqvBibGMVhza7EnVWUEfs6r1aRfu3X+z5Ds6LRYxm2bqpddD1Y1GdTxuFPcxRuqaN/NSyw0NV
FvT182rwp1pL3g2zY75DMi3zY2cuDm+HfvGYQGyXshyTdlHCWIduZ0mdEF1InMZNd7qNvCncFtxZ
3ukNTcDfjLXA8z2IXLCnQOKsG98iUXpALWXIY/Zh+hW5w9r2QYv1N8UsPHEhRX/xZOgeUS2FGEW5
jz9Xe2OmpRTN52yIaRgDMwRllBW+SHPP8wcOqQvRXgwhtx96O7hOsTWhMLmKps5mNEd6bse+Gpnq
QDTUQv3WikOT/kduZQuYF1aCZ03VyZhM9/Pb73bVZmIO8Wb/VG6gWkhPd7U4Byq3uSGNMPbpgugq
YsJGOm3qoXDzYzV6+Hq1VZRi2q227o/YReTfzzpP/dx1ovs9zy++y+Lzu2j702JcnJBX3yUmW54d
b3Biv3eMZN/reXfdVbVkyJ0SR6L5khTDi7dPd5FqFsZtELfYH1YLSJd9NFKYhKxQDp14oJPa7xCX
Unwzz8OrOKv6+8g2ho1FEnJhAa1TDfSNF2MeVi+PTX10OaL/ls1ia+K0biEJPRpp8WUq6gfMl40P
VanSPXb06SpDbv7ChvEsA/SfixGdJnIusj1kRCmPgttbnYAyTDiEKkONfZMcXrxXG3jkm3YspjLg
7+ajYcdjdRjzUf9id0VybxR6Xz7ZuSZvBHqMg29V2fTBUstE80enmOqbJC3Nz4D2rJPmiPGu7WNI
60lkDcpeQLgcv7IbDjedCuU46Eje2jtHj7L+z8vBf30f/zv6Wd39+Qzi3//D379T2GyTKO5Wf/33
KfneVqL61f3P8mv/+8/Of+nf7+TPtuvbn/84PdXiH7u+/PHUJVW5/p2zjyDSX99k89Q9nf1lW3ZJ
N933P5F4+yn6vHsOx3de/uX/7w//8fP5Ux6n+ue//vhe9WW3fFrE1/rjrx9d/fjXHwzWf/390//6
0e1TwW/9n19R/FTinvC0/p2fT6L71x+O+U80B0lu6Qggq00p9Y9/DD+Xn9jqP2kvQ5FdaFggmpbs
o6zaLiai+0+OTsq+z6D/BeMhqn75ge79k4XKkY6XCUBQKt5//L9vdjZW/xm7f5R9cVclZSf+9QfZ
33lGutjXAyFhKaLKA6IEzvP5cujrSEVQXgm3WjmkN5jF/JziyNggjnxjJrEd5NZwbLo0PpK1UB2U
8ZfMTBfxVCtQ9Unfalh7nSp7RNBf4Dizw3i57/0+grMXVOGyb/du6931FpKKW6A4TuIPXTTkd1lq
CbltYtNqVD6loZTe+umI8e13S9BQ+2FZSF/MY0/Ztfb0KvpUp13xWXaOPHWm883ptf4+LwtV9cEO
5KXvxgXCNwhTbaPe9q4a29tIswuzjapE7j3O3oqt+dWolvVpoOUbCn+oWkBCHejZG89N3PmQmEXQ
g8/aIBHZH2uXzokAf3kEl98HVjOMQackd848qhsrFNJXk+a2YB/3lca4jsP+69TaFVKQpo563pi0
R7RYb4RVJrk/R5qzyccq3ZR6a+/tckYhDORaLKDPx326zzO1ETvZdKXle2rYV4HildD+ZGhVH8Us
UNfSN0JoVOCjxe5SmihuqbNR3Gg2AKcG3ZdtW3gAUaPcfldAx/HVQvvVK9MpLcTwPmqKWwpfIrqt
iwFdVvL09mPbmr6FSuZJ8JG9T7kh06444Yk7qTF+U5mesGXlcfFTTNK0AmBw9bBrdZxF/DHuYn2z
NGT7IBbWR6VtXREMUTQDkVWHORhR88TCfHB3VY+hzcdp0uL3vWd01/QxPjbJgPKQ3ZvFTqvVdNer
Zn1t8dru1LS+6pt5A3ztrir7bjtpjb7JabttuDPsNCmeIKOixqUJdW9xOFEkysQuztH8BorTpX6u
eT5KD9o76A+9tc30arD9mikjj0NnxXeRG8Xct6h/Dkh259MH3Es1gMZJfSss58BdF1TAMMc7J4pM
eldzXofbuMXPB3NP7ss9Qpp+mrrDKQzzq7bLOuHHZjXU93kRz/ERwjnCdpT4h3Zn5YPTbixYCm1g
KqqPoDT3GsRw/AZQnBXowkn2Qomu+nEIaSnJKEhiIQPZ9tJGwHPcsqxTRNTV+T144KL1lXGAxpH3
j1o4O8D9ZJRB8dYrLrB2AnbGhS2Lxsc77ph+H5acMLV9PcxRv+lqNClKc2z8Npm+0kn/VXLe11p1
jOoOUcuUDq73zc6McZfVTueHrXfjaEn40RygkdMGqXdqHQ2cRiV2LKyjBGX+FBfdbl/JUSl+6iym
HXN6GmHtpvUYzHN2tK2y3MVZWb4353lKfPzP+9M8YvPsx2w92bGSzXgHwDFFHDmV7uQbaSnnIImq
3h9JzzbjnIqjoqvFA2Rv530k1Rtbr/XSD2tlOvatBOo2pNeVUYrGrxovr/yY1gFag7aEUztUqEpP
wIbyHUUrsXcR7ofw41B/3Y/4vT2pjYLrJS0pUQSzGHHuMZPROvZ6n92r0CQBX4u2PkVVlei+UKfy
Tu+bvvLrsY6VfUd96ZuMtCjbOe0wFn7uVI7FNXcKzMh0d6lSRL/mdHE4bqdug8EFxbMhs++VKYoN
v1HyX95gpp9zDwGIvUxi6fdxr5W+0qaD47thNm6VMk4ewlE+eWPmHRtKKRuRI0XbZHEWKJFhPAIS
GI6OIsVeFbqxL5Ko3aSaO0BqbJIy2yoTDmtzXnnqofHqrwuy4ehhN3WNOEA0+XT0usE3xzzdd3Vo
jb7ZNsbiSpV7bH1dO/o6WhS8cGQb8mF46oAGBYaAQsWLZZol+baqZOtP81jJa6Vue0hxmVaW/mBH
7exTe5iPVe8Ut6lj1p9TRwywET2xz/q43QxR0h6g5T4arujjzWg9ck9euhEiIgcPx/YDdPR3eQ07
WJHuAYM8t/RjmLQkmp/ZX9ujgAB0A7YzMFWZiUM01SenoBrR+DkFkcUfSx0RwGm7KHQ3RYNObzsi
BuYLS990ttXfxLPTXivK8M7y4qb13TTH1mMy9SQJCtrt9qFOEvs+U5AxMERSfoEuE3+Ye2gufqPr
XwyvuUd1J/dLnLj8oq0/MMuRKZTOPWABLsKaeQ9/f1L9OW5OoWf9TKfsB6RnCyFObpQbrF3UW5z8
0Kr0onJkoyiquYbJRH0yGBqjhLtsPnBEucekzJ1NG5njqVHr4rEsdPDqpltsDUVtbmoNyDJoSMSK
5rAlqU8RinzCH2AjkdyuhNZv0MxN/a4tOXKTQhyHyit9qjTTFgp1gV+VlJu6bQ3EJbFBkH6N4wwe
FrO5Lby09UMx3FS6gVNv/YDG2NztBoFJoc1qC8NPTcklHYQ7upB+aXu7UCn3OYrEQaMr6EMkSYYM
UKL1X2dNlo8dGl1XSaeX7zCPqJQgBUA9+VDxWgyqQPzNgd2Wj6GTpAxkPLNreqizVveKNo9+qiIq
EoRRI9IjQlXp09ShOw170EB6E1fR6b2eJlrhJymkAl/X++/SYeHuTPq4ZeDCzfk4925yNEobDDkN
uE+11Izm2HXJLd0kDpZZhIPviBx2uqfejEmEmtEQ34yuo3i+FcPXS1OrVHwbxNWXjLKOFlDK19wd
heXizp56w9yGuZqfuqywu2tVE+Poo49548EX+eJEWavfjEK/1dosvRN5tU8XY8k0L7+XqbpJpDTy
IIwxpg/0suke5yRTR5/q0g1VpAIlFVLEbEtvcPbtIo32OCSkFOeRHTH6cbQCNypQPtVzQNoclVSz
xuSmiY2HJNSBzjNN4maLTqp3F6sMzi5BSs3zw3zIv0Val/U+6JxU9yH4tl2A2UhYB24NAGKTeAXP
kelmm21gDRn1vhvtvgfeoppdgAFZGT1G3eT8zEt5H6ZqB73fgFF+ZdZkVhtGsNP9Gc3Q6qNZO3WE
g7ao2p1XuM6TngzqCaFTp/BNktLwNuYq2ULPTJPer4FkjnhfLj5lg07X5ZC2iTLTokUeYje2tmj2
0lSGX6nmlBkbqPIxwfN1MzGVDopQ9R1INaptSldKYyesyn4ndRYtwjDYAqbRzVRV7lGkwJiSSn5q
47jd1ZqObhWbadwHmteAIE9KXIyZaZsMoSvcNzGqUUw77Rmqqv40YhAaBZOtjtqGHtad0MKbstKn
XV1Z4XVY6HKnhK4Sb0q3z8b9XPeKuoniQgUqX8RdgEfAhBLaaEW537TzfIUXT3Ic0lhX8PprDl2v
Dztugq2vJfnPPDFtH98h/ZZyuXMKJzkAvJ8iXG0UKIsw3kr5jUJSuzXmXJzUokH/wBab1KnT+3gs
LMFCoPEPEPjaytDIYZRJ2o3CPE2GFe+9XnnfjmoSbaSTiGMCX3Wbpu0HPbKxBJ+z+PscTwc1K0oM
koX46AzlGPsydY1v0PqGQ+9W2i8Gtj5EeWrvvUG558oxen5SJqVLDh5+gro0bkG0eV+bRlPlLh5F
AgdncIcP7Nxuf+ziECkxqx22VTG4H2LO6dyXKmifTZpFwzep4ERlhHnxdZgHCdjf6PahzC3skmpD
ufIqI3+KjSwLOnVqY18XWv19rkoNIwPQHZZBFrMt0+aYKb1ZYUzdIgU3j9aU3yCry04JbNOeN96Q
5p/nUUIlNBw5HeWcoqNWDv3sXblKjSFMqGioqs590tEc67NHzZ6lB/ke6MTeRfOyDIYBXUIfI1A7
Orn6bFmn2DJ7yAtZmRiHNqXBJj1jHIKpbMzy1myjZgzSie3Kj+2q8kN4ht2GfyeN96OztI6AHqbp
VqkbsMpD5A2G7tM8aWbf8Dp92kPDrIOuaLxn4ooEIDekG90d7W+pLORdDtrG3MUDGd+wjVhj5YTV
bdLO7z2JMerXNnfIr82mvWInGIrS95q6f5rxJ9QOPYI/2Y2Yk8rvi1QJ1F7BCKm1suY+x8HjR+bE
euJjo0QaOoWm9diZVkJi2TtWva2bnIN3GqdT0ZimeOQcAciYq1EbbpUqf68lel4duyie5c5GiKYj
CKoV4zZsO/GjifG/3A1D/c4b6r1jxAWM3El8ti2tygNFxO4nS5fs7GmLJCXnhGjf1U6VXYdhYn0r
MBFzfIkF0Rdp5mW3jXECtHYZeiDdrhAkVEXb3tHEZxUbsfeU5FyPAhLie9hzQPomu+u2ImJL2cje
wuDRKLMRPQ0r1Mk7PUVaW5RYMcKoqzpRdiqHV+xrKmO/V4cMXU5OVSyiuiylXY2AmR1AaLCdXTOk
6YBLg2cHkTJk5q7j1mh/HaVozG2Glyi2PnVnfgRsZ0uw2ZPItgigF5O/mMXdF5TNml2MsG1/k8Rw
+mzZRXTvWpjtaBMWxa8Wa/V8V3mp9oEMpm0DYcolTYqyQylleRsWUfVtnBy38TUlUT/ZmF9yz5Jx
6d2oZlbdZV5t5fuEFglZnFEB/VENuQtBq6cni5uad5UCeuTgF7Wtfva8PAYopdXKKU8i+wC8Orxt
VSWJoL0l1YcyiqdkN0WdvM9DrfvWUp4M6tkIf4mykbtMm2zf8WL1/1J3HjuSG9kafiIO6M2WJisz
y7susyGq2tAEfZBB8/T3oyTgqnsGasziLu5CgiBITWZmmHPO7xpWy0I1C1Rk3Vb6jKppMfo24+9e
l4dunpU3+mL184Mz21WUGc5mhd3m6CpOYe74yVikTXk94TnZU5N6FJF9LtHdp5NPd5TO5GYe0ECb
feKko50eJnzsXwjrHB6CLZ1cMkzm4mgpDoHXNkj19IxccJbU9bA54xwN7BCVjnntadADSK88V5ku
LoyOqiZ0+8W8U0GHfnNN10le5A5VQQgOKJbrJmC2TtDJqMeGbIqXchuX+hyoQhMnSWYyRW++brGo
tiy7wnGGJmgeFotB9Yzp8RpvQ5E/+ujd13jpAXxvLbtY27A3Znc+aUr3iEMw2268zjeatDuZlUEZ
a0FpDgiVrPJr1uDMiOOznh6oc7nK5NyNb4GdCi0cJ829XErfTKCwUtYMVandr3kluaUAsbgJ1wd3
NyyasMiLU9sCsCwL+wbrOffEJEbeDZXYDWWaNqw0t3n1iMu7ogTxTwH9yiOuNPl7leHABh7lG6FF
k85dukdgsuBUn4Uk0JF+5JvLHAu8JK9UZ+iUOXWbuGYjz5g6b7eFze+QL8XNmANeBxoxUSnHQbw0
6ZrfeFZpj0fTAIx5rLrK/pEjhgRe71VVH4NSE+Si9F7OoEopg56rCYa4cTO3ufPHYsNLoGpd1LHh
6C1N8KlZAJOCc7UX72quu6uhZ9/dep3m1Me50GCrhXozHe3UT6BPpjFTrEdi4x4x7HspA+ebNqX6
y1x57Emjf1rajgGONtw1Dn+UXt3PenasfZAdPy3X24l677Gj1AbPcq7Trj46vq8Rq5N9GQX3HorY
XtWfFK0EIPT3geweBtP4XhvllTnpXiTKOmnl8mHmWgFdZDxl6fYArBCEo6w++j2YTPecFw3tWqic
9m7wW3jd9Zsz2I+Frt3OxMZetVmaM1KDbufm7W29yJ2BejkHLLLB2D6ctn1DiqbHvlc4h7rrZIji
YAzz2vnau8L8VpEZzkEXAHIM2cdiiqRtxJUWdIxoAuYolbdEzpQV4RjInqGRuS+YkcwLWurQkEid
UP4c66540uuhZw5D1clq/z4zug8NZT7kZftlkHREjtzC1e0munPCq7NCSKKvO/qco17qrVOwmqrZ
eQ6abuuTplsnXsFzBzt7FpsFC2Ibrrigb9J14I6z1jEMtuXW6QP8sdwHhjrXrdGc5sYls5e5R+Vw
bhn0FKBDcbqJY9fr8jRrCl65WR48fbnUZHNjUcOnonTDzQVHhpGMOWx+Nbtafd10pU5l0N7qqqIu
cfeID2s7iKGYDqIvgpNZLrzJ0t1ScEmCn1WYO82c1JPvJvo4PgerdzcYQQt7L7tCt/Kkcz4BDRBJ
89yPzg+wLevKALg6z4o2l6FNf6mJfrsx3OWGWssMW887+oPBHG3Uo9JNv2eN7ZDOsH2AX78ZmF0k
cyVObaEVV7LN7tTSIuw1b9S42g9WBSahO+sQdgizUO+03UlirHIkG0CFbseEypt8K6Tv6S5NovdO
kB9eg1w7dB0vyO0fUrieCVuao3TT5sjovYulqm4Gw1lObl4+tMhYYprIlMXXF1et5kgrsfbfHGdZ
JGHqk+hPOzRtGkGCbfSwrbYuxu09Dc1qGU9Q8G4xJn3c6ooxkurW20Co9VPa/gkP5y8out6LdjrX
yA4vLLHeMk3oQwyQHwyqd30j2GRVMJ9rQg+sznCOJYjSVW7YZBPVDh4ucptYZ2q7dRazO85ed1G0
tQq5hlhOnN5RZdbykcd02AKyPfaG+ugNxkdfUf1CMp9D0XVe2Gi1fnSlQUDhYF435jzd+kzUwqkT
T4NbPzhl+jb5uH8E3OBUGwwG9PR7xRhGBPq1W1OZpkUx8r0WXENTcC/9oTm3ud1QjVSEkFU00jKZ
9/RsFCvOa7bqy4EJyO2Y++9W2l+2hvNO2gE2zGhb97poiqogm0NQ+zcJcTDKiu3G91Crr4a8ylwx
vge5EijWi1Nf2Wd97P2Q7LAxuCWUcKaPLF0zTYrezrWjJCTVOTLnZ1DaODDIvlqN2VffhsCYL7Zc
BFdFZ2yPsm31sO9y837IfevJ3crtSjWZiQ+1/hLQZiW5U0FLxbwnJhehzKNZrvNxxrPhhTBWPWzU
6iVeMXiHCbrqg0zz7Wx1ac32XLTDtDL8183B+5xqBhpgJonqKIvysuOmUUv/WKZGfRgwg4Bll196
8yxOWdMbB68sm3DsGL6VxbkV7ZNfb/dIJ58y6vywn3rvUhFbS6wZwm8KUtPGKXB0r/F7HhAzummc
F4UKHSIIIOzlM1ec92SIsY+YMzVhU5jGZU+RcvRrgkf1/JKN64aCyVwIL+ll0LfyJGRRH+sx22hd
yi1WnVcnRoGlaj1eexbTiVoUt1OpP6+9e9Rl18U247NLROr9dw0o8JhNywbOXM+xP9hXRSMd4r2X
UxNMp9lbzrKu08esm9arDGvqIfaEdcpcOsjUEvIVh01Ghlt5g/fzscxrcW1V85gMphJXBWHmb/il
fbX9zQlxLMfRwB+fN0y2n4CC9DjvO3GY/eG8lAtuL7l8Gry6ifLBPBMlGXYFMSS+VTcvZuEt4TK1
n5mWfXayiWei1w+1s4xxUM0/BJukFUBsoVa19aGwOWk3ukbaSYv5Bi0pf6owFVtpktmhyuwhnGfi
WOmKv5VkGnkIJqrBuHA4R06FXX2jweGC10jT7WsyjPLXxU8jx1ifs7qng86mZ9fu3DdoAtaBtcfL
+zJrokCJ691pYMPu6NvsbBf54r2nRfMy8YXiVcQ79715sazdyRbuaRHptUq376au8qjugffjubBI
7jSXKTsBiNWRnAKgJIbmNs5zoj30C3GkTtu0WQy6lp4njqkvlj69lqMzJn7vf/HS8o3u5Ie1Tbdi
z7HozfGGunCNlOUw0ZmsCMZ/Gjc5Exv+zEffHWl4SHC/Hobtw7Y5gKay96BYigOJStfK8kmPwaXW
/KhKYkchBFpLesj8kTyvtkdawyCzaMJ68mRsD/S3xUIQTYQaONjnbd7tnI/8mj7dArZvzhXkTj9Z
Ru2CCYyXZHnQvlZ+614H/MrfHD2VH4bmvOqbhGmJh8Lqs6urUt4Sq6xpAI5OWsRge8ENFVdjHTEE
SfGttQHMk27mK4hSkQ5fFuSU93lZHsginc8qazon3Hxve8bieS3DmejxEUBKc4spWqoOx3fNqlR7
q5gqZHzHzlanfmi37Vg+qK1fnGQyhqk80EnN+UOtmU4VOSNwzeoo/zxwdPwQjPCv9Wkuv5vumE0h
mq9ieXZEpXROBK85+r0lz2LY5iqcjHlxxDWfzstvcwxknDNuR/qhZraVhbkYrQumZgQxVYIk14wM
2bTw39e6vhaYYtbYNnGRVuQpduYaobKv4Ke0B7MR/mHGMM0KkcF1N5rvXNdpo30tWGt3Bj5qJH5J
ElxWdQjmlFEzAb3YdZ+BiNODkWnfOG5ums1KKm90YulnCKzzfolVm0dNmpY2A4RAJCUxNN8cc85j
to4dL1BBXzGO4RKY5ts+LRFntxk2hhvq2c6qO+pvVhiOuDC2MwfIZHA05ks/clfftPIKCbthujSb
VjtTU1jZQZRp5YmwUxt8m7CRllBsblOPHE9sh4mxaHbobJW+dpsQnyWmbSoEd16MMG9aN5ncKvLt
9E/m2v8Fn6H73jyOw/fvI4SG/wcsBkyO/onHcFv/TGD44z//k8LgBP9iySBr3Hmcu3oQosKfFIZd
KvUXZcF0/4VNCnyanfqHF6QPk+Av0oLh/gughVEnwThQb2yMOv4L0sIfrkz/y6WBFQ4TDUqFTjGC
BQbkrZ8pC8XIPKUufWe3SgdYgapnCZz0C92Kg2U17lSxaeOJ6EnVX2vNArQhpoVx9z7abWKQKQsA
YrG6H4j5ZkEL1qU3pclsIuw53/h7LgfQkQkOY9gAhX1l5DaDSQJHU84HvgCmFjW9rQXJ65FQPPVF
X4kGjIquLQHSBrOBQxZ0M4C63uv346jlr3soNfP03MdkTeo+U3y1Zd3K4dOZ4mgYg1Ndllubm+Ei
h+Wt/iO90VzQ+FILQOIMi74fjIPjaG6VjKPRTgezLZ0zhvBlelH3GApE89Rt23mwBsOM7FUaIgk6
PH7DzcEu+SBFUVhPQSvU5TJiZBfamVXyz/T4KJuzNVjDMesdIwSB245b3RoY36drr529NkX3DDPP
elQGH5IYErGl5AP+zqf9F6IwP+3uCAeWtgsO8Nr51feLKVClo7WzufyDrjmqSXN6Zp51PR/dtHLv
S+DLOHW0Oh7N3LvRpT7uPVVBxWTMHrhgYDV3f9sFf3Fm/s6R+ZnKyjVl7N4/2EHAtcT349+o6RXk
SiI1wQwnYd0YmrvEZOv6FELLeDb71D/8189DYoHMBGoO7sG/UmfnlIbQ3Hqet0hOwXEo3lImIXE9
tvIrtN3fZcr9TLvcPx+bCMIqaiX2NpqEn3fT1EmxJxn7cZXx0QQZKWeIDCVXUfo7feNOI/z7xv3j
Ubs6epck8WX+wjWSbSCZ8Fl+rK2lnzTa0n6FA7LZv6F2/ttjdhow7kTYPGPFD43q509UzGNbblnh
xZlmkvOVb/tQdPudOZv5h8zobx/Hhs+3206ipdqjG1ghPz9HzIs9F9vMACuFDBQk7uJoC3GwswU2
YI1F/wyRUnfeKlsztIvGM4sfWVOaXZKW2P9CjckHx15C5izosvVcLOTDzhXMEYoKO31j7FbgN8JU
jEFA6XYmBAyzhqJfMihqjsJpte9BiUPkdZBZmjpS4rsv9sz4JNnGiQVE8pkPRZmm3oQ9NMjaiLbR
oTYEWNnqN1rZnr47D7a1PvhiyTjuzMZBUmRRJT3OlsYZMaqB2qSszC64KNDh2/eN1u+V7AzNUYVE
81o1HBVFkpebTgy9IkebuMRDqTiAKWhqoKc20uvcWc8i1cAkM3QVYHGNsxI5adQthCZGBvWNsdWN
ARQ/lU0dTlJ46eXULjUrsa6FnmS6MZYHMKgOrperyOS8qpXuIlbp1VbdpLPeuc8uzoEq8tGKOJ+D
kE2V9KYkZCj3pWwu9bZJX2uTgNg42Npiel0gz3/dKKzuHSEKWiTZk5h1tzVCK79AnyyHe2vtJ/WE
WKkr8cIXbXG9CYaYmPE1dQXg181u0cdMfy0Uu5IJ73HcOtVfbWIpxZeMeLXygeq8B+O0hry42aZG
My+3cpnWT6dKseoLRr8PbhUWymtMANqQH3ii34Yokgs/3grb+VxFVV0TX0TYYU7ggQoHrZTdtzSr
RKnCcsz86ehoa2AxaDKk64R+PWjas4Zrg/cs2HFtVBSTz+ifqaad2AON47PMp9Z+VJuRL1+qsgB5
kmTyLRdzXcG9MXACV7ekzTc71yztq/TVVgiXz1gvD2PoapnRvPNb5Fl1zMfZQ5jWe44yP8xsghsP
p2ip+6+ZX9FJR2jzZ+Lq/aDAvCmzmIURAWqYsae4QMfG1TTGfiAjsShsHFgYAjOKCYaJjA4B0F6d
h4DpEHb4lnvR2VDCIN5g+cQlIDv/QipG0OGoaZaXjLx3GQ3NljcHsNPJPHaBaN9WkzUZb5hHZSEo
RbPEOjZWVQizJ2VQISbwtXLGTzby5iEdz/5oqyyBbrIFiQ1gAT889ddnH+PNK530JHobJBUb80tt
DJLRl7RMYA/wa4BV7TgfcK+MtbQBGJg0w8yZY1mLuFiaVSvCIuhWwrjzHJNJt7P07MqywTcOGKyr
9ZibnXNZjoVJTpLoA2ZUXtYd8mHwMlSOJgysvkdEcXIJGQJu2yZXP5swxFym1JpGhYwd7bUpVJDd
Kui4zlOeL6Z2bK1JV5Eh9OZGKodhVeN1rYiHOs2ebMXnReRNkO6Fzz1Ti8iYSqverld76CotlluA
5yXB2C4/Lm9eeTxnqnuUYfXW3CxaWW9hvQyFGRwX7g1OIHvLBvsig8JmZv25t8ye8Wq8R23RnPtF
L2PNw9fLRtzepMZ/5yGJTRjiGQiytNvcNchPfmH3N2gW8mIo8zgnxfc2WPQ6dieYHNZmaL+5r3/R
af75LOQR3ARcoZS3v1wDgTGAQzteHutI4A9WtcE38XHlss3W+bI6QfHQMYfi35nZDbC/nsDuT6OB
4cx/JWb640VIE97Lc6RdEOt/+dABI2g4Fk0Rm/bquUcO8ezT5qTZE3d1L7jyh9T+nUr1l7sWTjMX
rLGbdfoo+OC3/3wHAgQatmbbZBv08xqPDecWJFeR/HNN9O9PofzaE3WoIByq/19qFLVYRd4pY43b
WdlJ1mXlhQr03+ky/8NTcEzim9uDmPao1J8/Sw89X6/qYmVsMur3WIOaTPSl9/WfP8svGkyM6Q2S
iCxs4/EdtRF+7NqIvwkQuN3gnoh03vkmE82J74rUvtnZViKZOi/oviy1Nm94vTddcQF52XwfOcED
OCS9Gq96ga7+gjB6QuaMEY+Em7zsA/X8z2/5s0qCl0TVhAfW7gTHFuJb+fklLWliklgRJzr1lZc4
QW9HTlcZhwD9xMXsZ0uca3bxf6cl+H/We1N0/4OCYPs+fH4U5c/9N//LX923joAAKf/u/IdY2N6z
1v7svm37X9izOCiXkUztm4+j569u3Db+hc0B3bqOgThp33vL/lc3jrYAezBQjd2/kQhW3/5vuvFf
Ng2acB3VkIV0Eoca898UrVtOVstKPmLiUVEdtT7V3iDR1L/JY//FBGrPfcP7ind1bYu2iPH6z+ux
CZRhbNBsE4Gj/WmFQZq4Dcisa67zy2rZ32Zzxl91MJkPyma9c8usOy7CEB/uUo3X8HCykuOpgITg
COZd1UjxOqS/0/fue/dvLcH+mkjJeA8LiQ/K0n1b/W1vF7h3SVM0ZuJYtrxY2ryRYb0F2eU0Lt+z
vEqvCx9u5ehASP3bkvkPbeovsWt/fEP7VqXD3VsrNMY/P7opjblYfWEmYCrVw1zJ8WXEOCUpLIi4
2+Qx0m7H9IP7Huw118eXtszliz0BZ9bukBiVWn9zH/2HpeHsRlgWniYst1+NnMsc1xEdtXmyDibW
zYumiwNx4fVvDtT/9JjAgfO4r799zf/8wXtpjLUtxyVp83qAfwL9zXHg3f/z9/sfn8J+2Rs+HdNk
tufff9nW7SBk+f2SFNUWRFXeaQdfTz//+SG/nLr78mFYtbvAsITQSv9SSqS9mP1AFCvxVql1TcjL
Gq+qaR9MHGBia0tHcDm7Sv75oT8rgFg4nCAIgLAk4OFs4/2T/23NmpbcBc+pCdg7v3d0OHebb0Ia
Dprs3aRjCr1V1AdZWyR1K0qaf376v32v+9M5QSiegCRs+5dLd9uYEcs+MBOXyB8naL07N1XTwz8/
5E8vm582Jor3XThL4vSu+vy1Tsk6RvGkJ5RJ32prPDv5fF26GRbSGwUbjL+sfEuDFUgTJvX1MFvZ
xWbWNmfMVsXVJL8H5jK+d/oKh7Cn+4Ydj03FezaBC1epM1/mYq7OUInhERVCkQrLJ/IAqNCL+Cv5
1gYWA2FKsf6W9mpG5iB0ZAi1dEBSSlUkynGhQ0CoVbCNMn16noa1SIbRMi8lo8H7BVg5KvPBfROi
3S7KMvCi1K7KH15va0/wr9aDmmYVr/zMayQ4lJOydxX2tF5zXQ2lG1mkIRwckshBqKvv8EO774Qj
AOUtIEywNVcsadI2QVyc3tRLKyG6LKV3qc9VcLZ6hIjMAqzt24bh7ZkMh+6cwyR8lux/yAUaeVKo
rd0izPim6tDvOuNtcssZoV7zojzcSVpQQv4btL1XZV20Ue6O6MS8bCfDrpA3uswEcJKyi33ohYeg
WtULNpDrziSnl9oq+0YHgYMFJtX2kRkrYtFByj0hjTyJqLML8s7nqX3AiFy9SosereoZoCB0d5y4
cJej705ZWLcVLKO1609AqeDxY1PCFNDExdA62Btij15GbrG85i2Z565FD+N0S3bsOMRDbmnjNGit
e4KlT2rM7KvTZE8QEHlRLDX0d5Sr2x2icXJJrSBuXW28I1s8gH0xusmot+rY2kKPTRQ0qUof10l7
yKZxPfW6DvXDW8GT28NWyOZqcowPWwFzp3oN6ynt7OOgKRP6D/LrcaH2yhl8wAp0juMqlnNZouHT
+la+e9N4tNzUiLqJFUTnUTeIGyzLjqa5eKmAd6XQL6fCBAqHq5PZzh1smYfSLTcs3YoOumwW3LmI
ZE+tRg3ctNVl3ooboymdhMpWHRn0v5Of1Zbt19Gqrog3/tJk4IfZOp5TvXl1Okud/IxvrHLJXzRq
R8Um1NQQEdEaOSANBXIIPG2zwZmSYtgtAheJzgn6j7N1YTsuJcmR5mOLwcAREYx+DKaA6YCNI4mb
Mz1Yx3t/ddLQJsgnFrl1q/vlDbM4Mx50uyZ3pinDTsDDDs2hlDd2CoVbGsFJ+oVFE2puD1JbzFPe
q/QuHcTn4rv446+TujbzXCWNyJbzZk9auCs6YtUQoVrX6zUkkiqEewtE1Ul1lK11ufbzsbeXN6nr
LQOi5pWkpAyZoXNbbs29BlHwOUAXc8ckMHhTqNpOjJtuIZoGd03trFEx9w1AxkBm66C+OTinrxYY
hOl0d262MAIovqUTw3aJui4GzpWx0pwhghn63Jr2Vess1WUq+NIC410VDKZQMH+AJ66x1viA1N3R
kIaCloIU2kfjYY6PI/IxcAciB5Q/s7Vsu/6Ke+sFxITLrO90eCXtq4H25EWDxav5PvTkOd/iqtKO
9uxtN3LRvmq5lUZVE2DBbZXWertS9IXdvFoRq6oMV6Z14Tim2mFx5We6wmqr3fxiDvJ3qPu3bTu8
+AU6GEaBI5GHkg26H4KrczIdmKsE3paE1KHA6L3gQhgp6j1XS+xlvTe26mT0m3NoNWyJ1frHdqru
Fr31I7O0HM4DVAp5wAEumRkN43nuy8+yRCbmTdbZySYGzvX6oXqN9D8bLmjHT9x2E2T/bAiFXN+m
wLuZAHuTfg4K2nonTWyrsT/dWpe8BzlchZ4/N7J8XWftd9J4akUu3J/vKowOcJhkS7oGPki/1LoV
iVEwwLwuCTRtWzF4mrvmoC8KYqrDwOk7TIusQr06rO50ClxFbFUHdxleSAsecVjGMX8oipq1kC4W
c7mKGevnDMvgIyVu1zkYEkbtrMb5acJj+kdmwwCIDE3TsPapejyPejmt72sR5J9aselZJMW601Wa
LK0P2eR01/DO6w8c+ck1XxrX+dqslNwMA0G151ozlnjz/PqHV2niY4JDgVdF6488uNy6Ptb1sgVR
zzwCR1Sx1J8sOfN21PThTncyOJEmznvOYYW3eNe2U0saWNZDQk5BhnBJwVr0XEg1O9G65RAOfZ+I
iRhqpbjJ7MV/gCG9kSMpTdWdFoxVPnJtBgAnAG/7mKdqYQDoMbq7z3UrnRK9h18Ut1hS+nFgz70H
J29G7JJRislQ1numA8E67de09nrCFJRm4g41NBxmdjrWt75dEv0AI8V5xjGmQptpjuIOWNriRnGU
5MvU/MUPs8oMrjSRS3wtzGWBNUfvDfUj1cmF7Efs2EKsXNWD5bZeHaNnszG4Nz0EsvRd8AxrPYfK
hD1mfV2YpULb4Q5IYEbGiuPZ0r05SAZrdpeo1gv4EF3XWAjvmlK8kIPH/LGYVCBisjl2E0UT970w
zWqYirhB1etl4OH3fhicMT0SGu4YEZkvHkyeyV5ciKR9sOKAPlVgrebuFYM0qlsj10uzb47XqBxp
GMBhBM8QdA5+TfHdlhXHO6798Fw6mBehX1UNxUFOnNvOt9HRKutzV3Nto2MOxxKd0pG/1Dt0CNO9
LGoyDJLJ5Kq4cTetFleeM/gpDqt2I41z5aumKaJGX4YUX/iSQaaSy6pihiXFqVSm2r4EvtJ2RnCf
vmgSvgHaHFCjBAG6fQY1sYd4qQxrgVGG93AEH9K2krFepueh0TmSWy9dHmeFB2Occxt0Ye/MJvNW
1sF9j9NaRQZIVmP4LPJxjDrwAwvVjTSSbtjMjC8w0xc0T+7AgY6dlQFp0M86VpcYHt22GF9zw9Du
XVRsr/yR2RSJvBRfJ5q1j36toO2uvXPHkof1qrTCmY6r6S1trGelul2tvjHDaavRuxsTs3EOJdt7
y3pccVDeBIMI1ezBOOfgLKB2jgh7+THQnxXTvPBzCTl/lQWjSWbUE0osaeVzntSOMRisV+U8FJk3
uNC20feGhQI9PHCEey66wax80aC9g/MUw1TQU27qykd7+6FJJdN4cU2uMBsV98oektoXkmX5IvDF
WVRSGb3ywxaNEyyurCU8wXBGcesZ5DYsgHXo2SitrxrhdRb32Zy2UT+POaNlP5BjqGEFez0E+gqX
ch5t1CKZ9N9nqyHGlb0ieybgQt22mZiHEI9S4VzIsYbFbacTCvxBWMHrpntldYkuh+ws9Fw2N/zm
5lBs/Bahm5j05URh4n84UI2eiXAxkZuDSUvu6cYaDxwTzpd6LREpqbbuxAVMxI0DbBrr0ByRz0Nj
Wb1vFXnUyaINa3+5bK12M696+rIFlemeA1ZHkSDItmcueQTI58UuEUJvSzbRLBSM9eKVdTgfG2MI
yN7dBrh2eI+ugIOmlBE8y/S+90ZccUdd4W6tGvYM9Ee8hqJ1qAYdiYO2bdjJFWRELrVthl1H2xiP
Rq/7oQwK+9ECscuTFe7g3TYbW3GLdQXhvwI3oxsYNrYfYc5Z6CHBIvgr6A31JwT9XUXcMdl4CpzC
fqpACIsI80W/iHN/QdXpeP186/br8Bmg54WVm7l9FerruN3TZZSvDOW7KmyVY93admoOsbEZ2afL
EjnVCBRgU/roeqMAJ3EU8oEcmkjuhxXKCd/oI8Mchi8oq72MzbgnNi70WgPkyVkvUdXn82fedlqN
4EWzndjrTLA1t8lAC7UleGjazbKizu1NriOcYa7mquvv/UDLv3a21j2qlcYlSv1GfqTI9E+18G2E
QDpRG9HSOGqMBj7Zm7bkmxl5Y9n3aDaq7nk1izFPlFFVRdjMvAbBELOHJogYHufCkGP61ewX+7tu
uhhEWSC1d6O/Q7cApRUdHwrOGOHhfOG3GTdn01nOu44OZ0x6BBMvNSc/RlJ6r9pkGADlwsZPt/aq
Ngb3fZuy7mGax2IIK6eFmuWufg9pDNEuyLEXbGhXV4OrCVQAZtxsUDlWa8o5NluEbF3AdhXPFU0D
w+hi6bKTx3DsFtuV8n7Q8557AIEk2qFGhyrZiclA2GdMiB8zypftJGxVfViZXA7ZrBfsgIzxvxZ4
MMNrr8ifoStmlFauqMaEM6St2COWUZ8IxcHZQGBc2UVi8+ERbh3jo5DJypb0az4/mYUGK40AjPYB
ada+sPZeBrT2CUnh/ABIbC1x6df13TwGM/UGFyuEFtA46iKXtikuiqr6zBWZ8FGLndwUD3KQXwTm
CLdWWdpWNHjYhENxztWOyM17fgzBuffmIDwJ9rpTywP0DfQwWQqKLpZ8/ewUcaF8tk28jGqkl1m8
kRsd2M3Gdkypqr9oEDLkT25doS2byvxNq+Hbh1mpqcvamyrnctb9/kYwrHgYlgbLLtNM4Sa1nGd5
VE12lR5qhUAuGpeq7SN8SvxHrguAROFn0oo0jyHYoXDnERGrNsnQ070ULo7ZlR/LMqOLbPAr8F9o
jAoZp/6ybc8ytczm5BQyO3uzkb4pmEOCFDvG+FHOBbkmTCsRm5QOlOVpKkf3xfcn25/5dZptRvKg
1lBuOkhuuXiDPIyGmRIbBwx3WcMFvieZTfiJRwExQQkYxzY2+1GxpCniLiwV9FpStGv/hmyyCA4r
LojBdTfLbYd9ceYMYVru0p7UM68l1tNOjIUI6Xo18ULVweJfXEBjsq1DY0LURvyY0hcUc/7dAyX9
H/bOZLlSZMva71Jz0sDpnOnhtNJR34YmmBShoG+cHp6+PhQ3/xtS6lfYHdSgzGqWZTcrERxw3773
Wt8SlJwQrlZlFKFAdqjnmMprNZ5Kr7GyV7zTLCAixcG5VC/4xEM0ihcW+Ipuhemy/peA8B0P6Xe9
0Ftm7cfy3XRJNdEZxAnAOh/6aY43AloKcQhadnErrNBjIGjHZBW4oGUgalrGbWXnxjGB4OIbVVtv
urzqFA7vns8l8xp5YKAzHuoKU+nKRu+JFL/RDXOTaKPxI4nluH7rj/2f6PG/kBP91ipc0FDv4E37
57iNf0c9vf37v+Yummv8RX25ROIswxeXju+vsYsG0gkaOWo1ljKduevS2f5bBan/xc8O7JJpDMRL
sUyL/1ZByr905Fw2AxdGJfw7/xG66X3XlumhBzKOb5sBHdNetGnv37JZ1qY2yMjdID+kmxSXcbmL
U+kdyim2gDqSwnbm9r32CuW7vXDGmvnHb0/qk4nDcoV/v+d//wWUaEwbUI7Jj+95gla9VjXq7qJM
t8BCTN+K6Pbj2PlD3tz7HvGvK/2KqGWkwvP7MIy0Va0FuT44G4L4OD/i7FxHRZb/4X7++UR5pvSi
gQFSw7gfUwAimeml6Cxro/WpflGXE1WfYgPA2Ku3urUVedbulSq0c2ckYQ83lIj/MGR43/9fbhTN
I2oyhyGfuXTD3/+oHrFl2E2ExcREEanmNM4Z27XHSaXJkYrDrDD1QNt//TuC+v/HLwlpTBhIGAyd
3/NjSLQncvQ9tDk2sLFAdpZRHOkHzcrM1p+Ro3gbbzTq8NDWBlCnyFMkcnFuBeTjMS64CFvNuqvY
HaZVTzsSi6eDnFvvHfWcYv1jAy1DHH5J7ZmnysCyuqqSeUlumQsBzcOcx3QVRwHmOFIIMFPzlxow
2mVk3eoSqtUuxmDlrmoXd+kPZlZ4IInhKIZtwAnhLjLj5JEfK7l2iSx/kaAy+i3dJ0K78sTADewo
z7lG3Ro/YYSxnSvwT1l+R4pNxhnDnhSyLpyu32iAMYU3My/q7lJrynYWIsJ+KwuQCD7nBbNZQbHo
H9whiouNMaLvPQ+6TNyEjgvLdIrd5G525s7YUWpb1GBD5FHr1pYzbwpyB58dlRjfoVnra93JB/O0
pPeBA3mkgePP1qJjVXpvVL5l9O6Z7OZm2iCdo/JwAcNY2DVacAYJ5+jKz3kp2AwTrSrXVZVqat0T
aZOvRduKig73oJBGlZRzRT1LtcEyCz/Kdm1sMxID2trqJirDLOjsc0ndd4ugYsCRls+ztxqzWR7d
IcdLVhux/E6UMYAaS9o1CI/YsNazZyQ7HSI0R1pnnkbf4UMhjySrXjWSdm/mFOYKjqpk8EBbYVlT
HDgiesMjOzqPs78s6v6lTGIMTllScoyrpU3UgkVs4fegDSDXaI1Bs3voXRDcbXyVtW50RDrqPdZh
H70OdUxDBB8FekVXzuYjGE21q5qs3dHIl6d5Orn9aaJ51jdVadmlUGbJKZZJxQnWencGP2UKkrE8
Gazm2fCueibo9Zqmv1NCbQsJ9mMIBiiHI+UmaLFU+UOhW7PfS2s4H4G1Kd/KR7SKXtnFMRu0Ft1X
aR9dVVmaUelYldftoQw5sU8vL6R8kiNywp6HVuAYdFPnpIN5xKl9hvGwnP+C+bh0PPN1JXLvOnY9
BVFN89A+MoeZd81I698Xk7TJjw8KM0PJxgkPN1/plLRkF51PP+EWKTxYJCsRVND9KVCtlfLK5PsC
Psh9s511huMcZJZ0dEczLxJzaDFXFlARN/ALyvPEKtrRJ3tivp66qfwm21l8D9uSs8OotOBqKhN5
EcGYQW1NJ+BOdS7veDIYzauLtP7Si3WLNChoCVdTbLThJgmAna1FnCfNVtIYuudglT/VYix+ekWr
SWgSWf/UED/3YtAvUSwuRmSgpCscwEzW4vmqLMcOLvqsnvSlQ0YfR6db0vkowTGCsJZnRAbqNPpW
dYmOBlF6wvCit6N2LfrCeAhyWnEoTDuIC2Ful/Tc4gIqSptgWHdkCwwp7aaWf1aajqpF0HFB2M+o
fRvrJVo+QWvB8qlb529KczROQFlbPNthiSpXREiNt2DjR4pLkwyCbdkLUtOZp9ViHUszitYBkzxj
NReNpyHbnLPwwqyapPHNNO/l2pHVkO+63oRjoA16oXxXsBHt5mqEStPy7XD6NXAk0A8pIpYBPRYs
Lr0cn8cOa9U6Ld1K30Bi4s5a1wSFQ90QhhuV0A9cj/1AQKcVxCkwZPDLuOpSWTzL0MovIZTA9gtU
JMyVWZfzhTPh2PPprQXfPezR1pbPrSNEVtNvlYZWlS8CodBqtN0mWdW6QCQOKIcGs7Bg1FK+MrlY
e3WdeuuhKezbvExadw9rI1lc9bIvT4auXXIn0tq5w12xtN71QnLodprU+MOutsyNf69OCE5knrzk
4TqLbMZalBq/TbUlODpQSpnNTKyzr7LmqjQC+yQB5HdtuTyrr/fQz64GxtYA7kpBRlX4/mpzOcyl
0zAfi4nlvhxEPq+HQZPb3syssyhpX7++nFj+e+/vjvoRrDeaOKw2yAbeX69G4ArvtbY2mEi6q4i5
U4Q9vMNNr9cevmQ7KczaH7DGDRwaJr24E63UgnXb8+JvWk812VpBhkGypxoLP9viCC1DGmy+1hfT
cGZ6YemsVaY1MOymMG5fC3a+P2noP0CQkfLpuoPsgB3dpCoGavr+PgyHROwWPOeGIYcW+lZDMMSL
FdE3pzxIPeeUWok5nUqYvKxHQ28WvpzQ7K1ite5+FYD/E6eg/7UoWyrOL4Rodf5axM+/n4f493+d
hiw8XIuxi59J54uyF63Zv1Ro5l8W5fJSPJNOy7GG8vLfKjSMPGjDiKfG7mEseR7/VqExVOFoxeGK
ozss2/9EhWZQr777JFyd18hg8GxhGuKMhVju/asE+audNLdLNrjfY4QEVbRmvNZvqjlyfXQnIRRD
E8VY7LZ3gDzkjk3wCWHdOonTs0hLWZfce9qQB8iBD+bknDRReOpCVklrY99i3S8rtR+GGHekOVrb
kUNWHRb5fQpt6BTUJSZtKJEEwaDzJxvG8OLsycy9FtVCs3Wz+SpwqmAtClOcoEuDnRc+k6qCUqym
Z0Ysw4J3SOA3jC9hQL1i0SD3taVZCdzoRsl+HyfS28xdc69NMZ9KBbpU2Ym4jGqjoXU2X7etvQvR
uZ3FViGvnSTvroZkTnxdtdkGiJCxH2tFGx21VxNo5UVX3jRBebcwek025isBAXJVqIQeTjf2qzFg
yIXx/ACnqCQVgYFSUTveXaNXF2FQ2dDa0vOqM1s4CSjU59HMXppe38KDSw5Q/4F75l3D1hvQRtXi
w5BM3wAl2r5hIgSZ8/HYCxqKnQFIx0i9bYZxZ4cHO6ElH3anbCOrKpB3jaXBLshbJrPJHZEo9T43
e+NKNJ2z8UzOCz2ELDFpOP6/lf2EN2KkFQm5AfOd56511BXt7D5UWvNqiq4Hg+UJqO62tVYV26E7
rEAE7ewBjGROq9GI5qdgIdLlGc7bhQG0KuzuRsQFvdSiCcvVWNZ32MSKla0BU5Fuqz9qjtmuGKve
eRIlQnQ+ESDhpM1jUdHlc2j6G4DQaic8Om1DhQ8vaBXSVVwl5EK1E3A7jERqBQWjvWf44J03TGi3
ICieEGgML1Ypmn2hZXd97V7jN4hm307myzyBhlVCzF8m6/ClMNgvjbSjYBK2RrDOcwSi0s6Be8xI
3VgFghZyWGiXRpC8Uinu0mmkq5s7J2ZJQS0ZE4GbS8+p2XwBxA20WveS6PdlndzXktJVQJp9iQC2
r6gn2tVYD87KUkNwIZaIvlzPtW2qDc3eHaP+vkdudALjetooXsktyX7X1SA1X8ksvDSLPFontDk5
81CZdM4QvMYZb0wcjHe0O8xNTPlybiJO8lFzIV2EILSWxSz24VBHmwpf4rWE10Qcc073Gb2DQRUR
QgNBv3PqKY4StFjTs96A5DrH8En7xO+DA0ZK7yxrqMzNOrubAeL7rF9+Bvw1Inzlah67iuBKOfqZ
pWd3bg/EKyoNXk4jSXyyW3hRCAUozDBn0Nld97VUpKSGxXpyVX5li+nFs9LhTFplfoKmBSaekcTQ
2TAA+XbWInaonRkmDh7qbK0XrjqLbcydeSCau45zEvYYEZ2Qk1A8pLbwLpu3NvyE8AuILXbRpLG7
74zq8z38hqrw68TOzgCuzlesmMmaqhurO7355M7QAuMipaHQr/O3ln+OG2Z5YZzxmlnjeIHvZjiF
TVxcu2/zAmzqzA5ST0HIi5nf+F3gRPWKMmre9bOwN0zHBwA6EWtVQ6LpE6OQ+KSr6LiuUiQyA9Tv
mflvUeeCL7M2n2Mwyw+1W2XmFhBNuWk4UGyMKWFOBR1tL7SUt55zX35onBEGQlHqHkfrJrrPO24G
J7+x6nVdOxLIDQrMDHj0cRLbZ4lUw+XIlPd7Y1LzxNnYHWY7bl8w1iEtKtpg2E5d4R2gwbHCaCp9
sTrXoECu4d+MWgc0bKHccQJzGCmaebTFnYsBVhNOf0/UVgi1GxKPH87ww10L8yBuGGtrVKXBnzlw
9jJx2Z7WHdID6B/ioKtovKKV4VyPSq9PrcgeXmk81PQYqJvo55CcoXvFdId/TTsMb7Mmt4X6x3fX
uQxdix9TE6m9jnrrWNPl2ebGgItXY/SqIfA/LQyK/Zyl+FzYmnyEy5RttKIdFv9MGKK8sRl04cPh
cJflwbNi5iyYlnO8SgZmHkKENK9So7lCiTDAs+izXcAS5wsVhn7YGViMnCi70/mvb7rZ6A6OPaCB
qtJgm7KvImZ4m7hNBuOSKW/tV0iwxrGD6vzUvs3ociOO13lmqzuNGYiPCBK5EfoG/uPeKorgCupV
4Rxb5BpnQaOhG8q9CS6TUwh5mKDY+B6SpBUHsGbH6Q2uBgMzpEhQEVC7oYFDpRKtOyb8cIbn5lim
DIarPnKw9bndA42M+YruSnoVB+FzG0TGNpx6MOwZ2G3oRMV27BJr3VSaAZeidB8BJzcv2LGS29CU
04nZCXGKl5T/OjKQdEUuT7XtHLs6REYX8u3j/dsr3a624FWySy3soJrP/XBuq+HOhsAOac3mkOUG
oFUcK7+iJHLXbTIMu9G12nWZs9plFc5AjpvZKkjBwUckxexJ12A4lUttTzf3rfdgPk2czTDNYVzV
zFbix4SqK8PpJ9kR+bETgGLM2rvSxry/ww/OmLZptqM5bIyy/RZobNvV5OE5y7ZBX4wHlDMHEj5u
wtjcIB2I4PXpIJrkS83Bn6n0Og04RxrFSzm6JxguaccxLbbaRqBxMegwuaVPLwLwR7ggQJSAd1+T
F4ZSZEdy1CMsynFVOn1A9m/pS7t7bBYqljV2a/I70V1WInvtmzm9phGW3Lcj9LCO6dRj4Lg8MK24
yCcHinZimGfpNOiIxK34QY69dz3R9QJ3hG6jdOgnkUiwBGEk+gk1xLXFaD/FcWrGtrlzRrpyrtYz
S3Uvciva5hxJ0d/q+NZhdpeRs80c7drJ64BmhnWNfeXbpGvto430N2eucrSRi+6R5++rbm8GYi3t
ZmuB+DhkEpSbKWefg1G2bcEtSpRHBxB1PzWVryMGTz49UTy8XWjijgswazeF71jJ3mp7pNMOervS
AirjKDveyFzdIgGv9q7mUkSkwSYlBASeHBzpSb1Kvls07NdjftO5w15azjd4sxsEnOc4w6HuOyFe
iwnKjL3rvB9jOV1z5M4XrRpNCBb9dQ+kTtXDeSSr846iq4shQw96f9mwk2IYzbYh83X21l2r4JmZ
5rhxOuGuY3xAp3GWb1MdQiHReHc0mZgBu9NPvWEe3TsZc7feGtcCbh8VagJCBd0JERM72Tubgir6
BGHBGvb9TxUK/sfhpurpgSFKrNQ5pqNtZY8/R2e663R7XjNZmamN0NaE4RuX5+jYeQD1uKr8om+6
vXCcmsaM8HZ2jCSdvU971Fsj3lkhM4+uQaVdOLtysulKTiZAg3Tea/psX8vYPa2abgBwGVyVAvTM
quUkvWsHe1p1Fkzi2KBzbcvixG54XDityhVe3VNVo+bJIxZ0GTFrHdZ03YxyY6jsdtZKBFdBOd1M
AvdIiVHZJ+zymLmEHiAD2dGd+tmOKdNL0TsHhMVIfzJUiRBxLchsxsDW4cwPoTeicUCQdlYxl+4g
mTlPpiNPPS2Re/rl7qnd52DTU6mVD0MNUzUc8+GA/gmFudXPoMY681DWdb2jD6D5vLvBnR7gsu6x
+150QKn9RKblSS2maO2JkSlrjOW2UqaGbrXElZlBU1VldOHqJbykrBWXBtTSMwZeHHy7Tl0HhR09
WmxvW9Hq8ynCvhn5syNzMGw6e1oxTrfg2VW1ET2A9sqDL4uyaUZf4fb+aC6NuIXKaA1wc5optXyr
phhtDLCXsLKT/nUAfrzArmmBq/lSzQodJ1Nq47zED71xqyo5QXdngPQPAr9SBIi3gy4eIJmnRwhZ
yWVBjbU2irY9r8D8bVoNBlhlo1xwy8RdCTPTHlkC5FOXpvYpNKbQZ/TSncqWxzMIs2PakD4HuHJ9
J1+wda7S9qGCB2K3P3L89RI/u99Vxr2sil0SEbQtdtMcP5SxcyLnnwE2E6xKP4UeD+DBFPhInP1u
lx9rVHQiCc8CwUKcgvJNymAnoeimmrxlhPBKtd0cyqXR6VrDt5ru3LZOWhqrl5Mx7w2Heqovpx3+
3uUzndJkXQdJv6sHMgsCOctD4CE0bGr21X5A8OR0OeX/TIe4VZcYm1py5b052zh1OOxt1OuPZRYj
g83ncNMnJc2W0b6sY5p/rsUcRifoA7Z1qd32QZYEbAxO+INedbXpmhb4qNNj0XedtOIEk7sbM56z
q7iLnItY629t1OEmfU1Mj6tamOpbJ6BHrPJ2rPwgU+oFRVuz8Qo9xwDQqMdG80CfmGVQ0LEf413W
dDWm7Xx4FbnG+RneCu/BNDRHNPlwICs7ONOqZNzCeS7psrvZUagST3vS3jDUH9fKQO20KsKxObIn
slmAJDrpiJqLQeyZCejFwONgPlkunusQ7wZ6Dkt/jptON1irzXanjArYhtTLrQPX4+coLaw9nQXJ
rAYchQE9b3b1IrC0qzQhJTmrj0XMSH60q25H5kxxcNuovNc4366MpHRvxipokUv0/T7t237XejCR
kjgI9gps/wsxDOFpWOj1tSDyB+GaZZwiHInqk97Os52zGBKMxZqQLiYFNTiPMA93MFZ5bLoJEtFm
1LLIweVGecnw2DMDQBBTzqgIFiOEWS+miMFAvJ4uTon5zTSBqsXEKIqTAufYxMqc9g8NK8VWq3Fc
EK0ZbIM3G0beFz3yEoQcWksxmcEgOJbUX5zYh6r23Sh76ByvX75Q45smF7NHufg+iKLHAlL/soMs
zhCCeaqTaXGLRDLXf7gBunBGaLAixeIryWcbiwnKGu28X3wnmPGsaYNRJTjJx+zMmdzqFUzgq7U4
VuYazmz65mJZ/Czx4mxBHZbgwhfYXeYM7Gu8eGDI1tFuGcAlP+PFIcOoYN4VgYTBAfvOb7Q2uyqy
TpwKvYk33eKzYdqK5aZ7s99EixOHnxtTTrD4c7w3qw79VOdb/mbgkShqr5w3Ww8T8Q2dI6w++SDp
Ny3+n3RxAhHFa+8JdsNL9WYUKt9MQzyo9olZ6muqd+JSLQYjy/LUmbeYjsbFfpS8OZEKfCy8CNiT
HGlPa2+aACrM33o7uERRx2Kpladt1qwnSEWrt17f/0T783+Z+3Yht/z/u56r5yLMnn+8NtHvjc/l
/+dX59MTf71N5TGgS4YJHAH+7nzKRdEhqcBcS3cJ8bMZC/ytA6FdinSEytSQ1DXOogL6V+dTGH+R
HElmgY51FqIWncz/hIb1vu25WHwX6x51Fs1yGppLW/S3OUceCtC8mhfvZ2apW1o/CZBF0/Wduch2
oQlE/Ldn84nq471EwUVyopu6DQgJjgRN+49W/MI0WFWKItyjyRwZVjcB+IgoP0xzn5xNMtLZnSGw
fn3R91KTXxel7UxcvLmIa94cE7/dpGjk0PWlFe5bZWvHJksjdn7HXGn84x/u770K5O1SdJFxYmKp
XpyrH+ZGRY8bqXIE8FeY9kdvtrQ1unELwUOKyAUxDDhjlw1h+adI6sPd13f64fKSm5ScsTGSwa74
ZxfbxuIEXFjW+7SlNByy3Ny25axdCnQPuMNKgnSoYKxzRGDqBXNRs/v6+m+6oX9Pllz+AEg1NogC
IAWIxq0Pk6V0YKnpHEPtg275kdNR3HWNFj+lkCrX0RQjHAjqyDqthILYqLodJGkbv8QoaKr1bWPc
uE437qTRDY/DBILiDyqd95O2X3+f4MPxwC+ZqAI//H1xaRMLmOlqr2SEAhyY67qxR2cvs37ctEt7
8w8PZBlBfXgg0ga9YrtA53RYSe8/MK1ugWC2XbNndkuYkIVY3VhxZw6Q76DkIFmq5DohBwXTJVGs
UrQBOnJ3OoLBSNvN13+N+PD5yQVrxaiMFQfPvYHM7P1fw6pf1ovXZY8SlWDyqg69ckWoTXOihAFA
FcZQAigdA1fcVT8cYgF3zYAEpckAEZHSJKNrfMT6Ez1lhDggakO6I2Zs3YdtVx3qpalIZoZrUMS3
BqemgbE9Nb8XH/NCaYc8kgM9I3pItBbK4Mw1cv3p61t8w5T8/sCXW0R0Z/ArL9/hxy+waoHbkQ0C
75yG8TI5V425bttqvMtqJyWisxrvS09R7k8Mkc/1DMCs4oRyrDs89+zB7YFonOalN2ztEqB+dpPZ
nf40AuBlUpFkN0lqVN8kWSwHt+mSH6aRtZDFW/HczRpypZGumu4r0Zv3Fo14Ku1iBvmd96QVhl52
8/XtLmOpf9wtREOHahRywMJp+H391voh4KAXZft58aU5HZrzZrI1/+urfPxqeKaGvgzNoJogK/vo
kZfIujskAtmeQ1r4qC2ds6BtDn09269yiRT6+nIf1uvlLUW2K41lIaOHLj6MdV0c3dFcczkzL8Mz
1DQQirDaEGzS/2E5+OR7YGNYtlheGccVy1/y286Qj6IIzabJ9sjEwzOY8uNd4ujZzayp5qQz4+wm
NwhO+/r2Pi7Sy+0t9nwYQ9AwdbH8779dFEyFpyMCgRpMf+iFHp/kxAqrqSQCpDRMwi0c836C3f4t
bZfWQ21rf/pBP3vCDFQRoWKBxT2//OC//QnasByi9eVMVroata9e8t50Ba4bQQvl7Ov7/eTt4ZdE
HMhcFUGs8eFivZngcUrDel9pbnZjxQMrbTy4u5JqYxVlbfv96+t9lFAv749pGgLMAjNiHvCHj6K0
9SRWXl7udaXm2Qc8Bvg4ckvU/VZb9otELJ0vDZe5S6QlQUjMh4yPzAZpm/RRLJNDyfDkrAji5qVz
6u4lFxUg42hANjfEjnZEV1Z9+/qP/vQXcRx0qqzMJMp9mD8zTU4dQcttz3TW5qxPZRK4WXHq4a+8
/fpSn730nMI9mC8G97FwXX//8YsFn6W4JcqhOjgzRGOcdc04EJCo5AlBHMVpZPbO/uuLfnJ/YBUW
igIyK8e1lz/qtzduHiyVioJOyYgVduuaRXDGMd3ZF3agHb++1CffFzG5MD24mGm7H7U7ZTSpbJ6q
khzOAY5b7iTJMTdnuekt1Vx1rTEdSBNrmeh3pX0cZB7+4YX/7F65OjLuBUQq3wSzv91rp8/uoIEG
2OcWiOccGzNJCpV3AYnb+wPZZnmVP6z/pCmgUPI4eC+7+vvHSoFOZFlETLzFnnUyFmZz0jiLSFbq
s3kf4mFO1pJ5xwnYxT/9pJ88ZyQZUJddLs6b++E9UpJgGXtwqn2M9HRn0oi6jhQTApQQkGqSeWLt
igcxZitSs/j2MrIA11//1J+9yiQP266NagN04IcvfW4kwEZpV3sr0nGA0vA9IEqEkRY3V3moGfYq
E9mfarpPfl5WTFtQYZB8TjLq+2e+4IV01bB4honlnQdgFWjF4UrFNeQEyfbrO1we4ocfGDSNcHXK
R8fllPb+YhUnJAnWheERtdp5nNd3ffPHKvWTixAxzrtKgQwf6aMeLGfcCss8YkUIMdqtSFzyCMoM
6bB8fTOfPLmFcMTSjD0Zdd2HJ5fR1cKTAmlpxEF7n0IExRBfYfDsU7Oo/vBufPJpCPZSTlIuSfGI
e94/ubqkuYkPi1xQ7niXR14s1p5ORTvTiD7FuKRdEpNMRNCgOYia/l8H4PLXz/O7ieez5wlY2gNs
h2qJFeD9pbWEHaodi3qfpY62rnvrRUvY9b6+yCfvvukgiUbGjZHkH3u4R1anO+puvkddyWs4UzTM
9DFPwnYgxTdVYGJiL/xT8fLJZs63DieJO2Or+niAmq0IJ1sW5HsiEK37guHupWROdivNMtknTv6n
L3xpnHz8AExOsshO2T08ysH3zzK0HSPPZoTKiWni8samHahVEmvRTz4G946FAWVs53nD3VzJ4NIr
Bo8wZdIX+1VoJ+pnZRnQaBPBKaAuJneHmAKE8DREL7YVU/undjuYPmUB0xmpPDJiwHrsSyWaWwqX
6uHrH+2TLwCIFzbfZe+lf/NhwTIdvWmtAtaHqBbaZkXKztqFevbA+LL/g+/lk2stCyMbAwJJj7Pn
+yeHErhiGphS3IJbxb47zNsZeC2DJnoR//Ft2UDhWJ8YSy8mmPeXmtCIkS8+Zfu3jkejL0pSYJVr
K4iS/deXWlpfH14ImucYXGA5cuihinl/LYKJUTqPAR/XGHKibh0Tp6DhVDujzvSnohX4eyySDuaL
NpvYfLpJOj9wwWY3jTYUpCXwnl1Osp+PrVth5ZhHZH78JCBxSq18+fqvFcuS9n79tliDqLRp17Ho
OR9+BAVI3Z7I69rT6Q9Pq8GsnjPIFkfGF6iyhzgOXzo9qm9bW4XMe8iA9MtaoEVwIwUDxgr9yNDb
q7pskcERe3ddZl2/hn7UnJCcLq8GWYz4KQZEAIGTn4IT7v6waHPger+U0i+glILvZducrG2e+of1
LGnqPk1FVoGs0UgcH+ruWyAExBY0GVAYiHpmZNE3Tv4yUA/wyFNw+khtFWmadPZyb6VGKQljq0wV
bxIoTqNfSy+SfiQ16x4BMjCVAeKp55el4+a72DWrTTnNFC6jlY3k0KECCratRWYeWsIkJGp4Suvn
yJJkb6Z4ukjZdHQc0RZqG4u0rtM01dwrPY2KE8WMGhTtiMCgr1Xk23YoLhLA3giJGlfNfg0xatjB
CihfcPck2roMnHjdugzg5IQ1twPLexJ4qXtnMJFfwbVAbWeVHuLwcR8Io9mMyoCuRnc9u4lRvP8g
5hauVZtk/avbzNcwn3/qRinWuPvnTYTzIJ5Sr/Nhm+CuB9DzDIpCO5BDZJF4VbrnmdBm7r+vbjHw
//DILz4zKw/ASqOT/2nRfcS5ZCMEM7PIOQiv6c+U1OZuR0o2A74iyS7CSGVopCZ+DhC52q3C2fc4
CSAPKBYBGUb2qP0E7U28FEmWJMgAjmuPdpx5t7Eyg4uCwTvvq1UA9ZK1rPyqRbTZVo09bzSiS9dJ
V6GUDNy+PUMm5SHF6QLyxZWZ6tueGYQ/VsMTMYnwp2cuvmrtfPpWI8Y5NIkC/cIpJN11gYmUR9aO
vSmGBhdWW2RoXrP+G2tn/t0Y2/FA09FEg5hV917Yk8NgdxAZ37IPU5ESli2H6Dm3gpvG7e+9PMvJ
wLTgVG9xZpZk26KOvWiG3F0lY+bVq3mau34FHgDjfIbefhvpOPVGBDprMQvLl6VeXmqqaI4xO/gD
sYYk3dVBfCIZ3h80s9BxbFjybPJynOxF2cpvjqWBbm4WPYnmkMwy9I9uRRwik+HoBKbQj6Tu7W3Q
juY+Z6iINETeWGP57LZtvi/YCW7aPq1v7cQ1983MIbQT5Wji/sr787zTrRSdohltGsPp1apW4oUj
S3NFIq1aTb2VntDKE4dQOYtqz9A2MyfZox5EOLeS2znoobCijT2hXwsRwSGTcw1GnsRnA292CTNz
EzfBTIphOsKvSRwvjrak2EwY5BRJUtiPyMGNaGevwrbvuk2LWwS8tptxgpKTjgcIvEbms4ntDEw5
L6OKU446BNfDpJv9dAzQNRVEQFazhEGDheXYzQhrXDfqzyKEKaTdxlm/DhcyEoqRCYgOpIlTuPma
X8Q4vIzelk/9kLBYM/aHcdAhDOYdNw55nSwe597U7jGLn6FWnR9qpvU73GLGa8wI/GcQ2uGdpjvl
y6yuAvzv7POsnDvD68ItXLTkYpyD6gjiIAJdlbex63PiKX3bUfzf7oBIBXHNThI1cI69QH+p6njc
F+Skngyzpl/jEg+fOkMTmz5jmDtV43zCTNAFQG6zDQ6V0V+rthevzNmBqdB9XTf62G7tQjw0ukmX
XCsUw4h6bPHP9ZE+naYM9iPwFxWPqwQt5TuVcu+CQeserJRjXgg0qd9AuyryLeVzvx9bMX2XpEwy
Zh2pZtJBVxkzViQ3qzwBW4ecz7yYQArnKzu3xqsi8OYHGG7G3i5GsR7drq8uYxOV8KpTo/ZiJBPD
dV1EDCn7/L6KInk6EqXkq5p3bY2MBNSECfrMx9VvNn5fpO0uKuJkE4xavLcoZk5sL2huNTuya3gb
UCR5iUV1aRdmpPlTBAhileaBtQ31NjU2RkP4Ec4t1cdb6iHvOOYghfQOcVscVuatXXkBzRmTZFN+
PKG2ZVf1uzDN8x8Oh5WbnpbQS1P8HIeUEQOUwVd6k+bGRciTDkfiIfu1l1j2VWOy+I5u4PoRghw/
y3T3Rhm5d9q2nVy5ZHei4Bh6FvPIVMGzg5Xkoq2Sgoz7nmB3UB8ALW29e3SGfDwzcnyXdh+d2jUc
+3xMdL8wSJMxayPzJ6SbvqFqteOz7bZwlLrNPFvcqy06PLm9tjVyxzqoqV12EGqIpwG3C4RI2nM3
KAy89DHToDGlrvhvys5sN3IkzdLv0vcscDcSmO4LOn2Xa99viFCExJ1GmnF/+vk8q2YG2Q3MTAOF
QGVGZEhyp5v9yznf6Q+WO2G/G4a2jrp++faMdrgYc+UeF2iEH54vWJpkQ/EA/l3tdSDap8r2yHsU
RvZncZv1Ff8WcQZds+9tu3oYhPuqFQFypgFrfJ3m2UQ7OS+cXjKx9GYoAQJGCe31x9WPehkCLyXr
cPBJNiunNpoRBx29xTERCzLDJcB8dfpz66r8uSGHoYyUNkoSFtzprlt8JU9D73k2+kHTg+U3j7wJ
WZU+rG5x1VKjxa8Nyc3mhejOTcPLn+1JmLskdeZnJY1gn2TBuA08lkhowW4NdwTZgMyeSXeT98HT
KqS/xAw1EwNoYBs8Z2KuHwDWtt2mxWCZ76feojrVwvnOTJXucCdrM26WLgei5ME0IsreitoMYEey
hO3R80oZ8+pXN/D7Dwvrhi8M++ERzWTBJIPMjb2fTOS9ZqOqbsZl1X8yvHAZKBIvhXXndi07kIn2
LE4FNo0ZGQAgsqr5qYzBum39zHsZw8ZDrGeN6c1Y5U4V5SgdOUzlOMTYE1qftFN/eMAdYR/WQMqj
jY4K/0Bun5cwEHhi/ey2XZzroz2sZ1XzY8Kqoj2aW9+KCEtBte86vzR9wCYwqmazGBr2BelmZTz5
8LiARNWPJiyKretlLfvYtlvPHFjfmRM2WzzE4qybtAPVODa/xjnlgSdGoJXGeOz7MER83Y03ac7S
AYgfWMJeYFe1zGUTzLIgv9YhJXxSb3jD56jA3Pyea4SqfSJeLUIbN7it7YgpkknkqymcYz6H13xW
8gOaJiwOPnlG23Sc+hg9mXHIpyWMLatxbhJKBHuaJD4NWsdNyukXoX4h6pbNDVLbLntijVbvi1Rl
l7VH+8NvA9dHzO7clfAeH51yWm+Ndpk4v8KeQeCVp0Ja7pNiH9cTBIiBBe4LK1RzCY48+/Itc5QR
98Q7vM5Fpx+MSRZqQ7qC3NXXl0iLcjl4eBxikfvqINSUbp3ynduPU7yxU+vZtcqVsh/qXsQAmMbE
Spv8kmofvU6Tnky9/goyW0WORrNrA9k8WI0ciZfuEKEbCsUPBc4P4a/yc1wbdR4z9TYks/oQKvzS
7UKpLTgDSd4+TKWHmFpZn/js5b3DubBt0np9FGWP0ChJdoVt5A/ZsAIdwrK/7NOOfIbabgjuGPwp
HhChUYRcLadhX19MX5Nj4ffdNulqdQ5C+HqZrMJdmkybWhfq6Io8v9CEALQSxHcnzmKhMF3TN5BD
KfLs7NF16udqIYZ01H17WhsD+o2bNDckQ5CCZ4193CXu14AzhNpuxptj8wvF5rYhvvcjb7DBZBSP
saX85FAEq4y7NQu2RgEGECtJhbC1JqQ+n/XWJpyYQlNdlmLAfqP6V9B4c1Q63kDqs4kNwoQZtbGs
HK2y5eehuYOBg37V8F+KhUSKqDU6IteF1bp83KwQgmEabht8/pei6rONtcpxP9aGsccbgjFjrAWe
grm+mwuv/d02iEpFMz8NMvkLWmjusiGv34YpHfeE/sxbW07PXTjbLHla77XKcZCpNJ22upzKS0oQ
dGwiJXab5VSZrXm0q8m8VQNasAyg4cHq0iDqa7BZndHq01qnzm8yIc1d7+MLTjtBcTYE84vrwmLk
9W83onUxhWB5QmPrfOYVPFXcVuu26skYg+ijGAnIg6qLlRxy2LrELs9USUbe3IZT325LBWfVnjr3
LpCOOFpZ9dvSef/aJ5174EQfT4nqGRviw9q6JNp/TQvmXL9rMvagTvmq/WH4hRpOPoRwOt9J2cT4
4zX7oQ6ccz8lOkYpoiLbC8eTMVpNeMgbZgnSndvt0jqa9666+pSysfnBwJej8GvBaqDxHxgz5+bB
tFV2G/oZzvqUS9c0EmNrYLQ/qYVqOhuTcUeMkBnzllWbrDUUJTgQuXAK9g6vacTlECDRwL/V6X5j
YHfeegX+KqKtKD7xQxlLpXb1VBYbR4ft41xWMH1zzsKpLtW2ZTuOPJSzx6eHIe6olhcfBhSNadAb
mxDj/s7qO+T4CAyQzKUO6FkKe3LYi3K8LCjH74U/+mdmNGq3+M7Kc+qfFJaaJg6dSd5ZuWfdNVSA
B4Oq7hiUWNiXno5Yo31+rOiZIr7AFPdBgOI5b/DggI084L9lGm+2ON11ZxIMvt5UMv8yF9O/rTp0
zBgWb8eGAn801j9u1xcbUZNPmjdhhHHd/pEZYU1D1ywPkD+rnW1m6AnzxThXmChsXA4DFgzTH16S
0W5u0AQvMT7E234cP9kJYEPU5ltTIjI1BlnFQ2Ybkd36/UabaEsrAGj0sn350I6Se5shOAo/uMVV
60wRgr7hZI12TmPeJXvTzjM+7TNBvm4Svk5EmW2JHfpdetN6gwnZ94i4XMWGCN88csd+2XtrVv8Z
qa12PaqGowXi6n4qJHApmzNXmBQrkVKsHzdd3bmfLtgWWFAQGKD91i+G1sk50H6wKxM0gulCRI/b
Jwjb53S5QzLyBY9xiYc1x4SoMvFVdiTb0TdZhzBz3ecBPWHU1H4bW4MMSSSvCyfK/UpwfRQrlGXe
LeBNKwDlHBZvGN5Y5YDZQUykZOu5v63gWL/U8K+5UGQSj61TniZ24VsNMQMGte0/45nYL3LSx9DN
0LGHo/rVD5CjTDXfygpfo9HwcONMah984AW/zap7td2pIRlZEOy6gOtagzk/hXXi7wqBOLT0c+w9
MHeHG5VI/bSU/bQZavrHzVTNQRW1c16enYTQ0TTNflaTDcuA8hb+v29u1mWsT2bCXDUam3be9U5m
73DYrTGBiwcS0LHTBsyxbPLDo3TQ7qYqhvJge+76M1OR3hiJsLbTimY3d/onhwjxHSsmZDHI4WJt
CfnHSfC1Op2hqQ745DFC8upIsCC5L5AHoOjhdHwT+TztPbc9DWXW3fbpZCORnT/DUn1neSF2QEzk
YfLUgkkyNPcAA+vTjBDWjarWH78N5FXNBgPt+FKES/ZWBYX643U/hRL0mh6adztp4FI0fr0RNlFo
qexIzXH84aTGyT2hKx7vV3vhCplImdjaSIgPSWEF2Mb61N+bteVu5msv32ap3DG3Sx7TicMrSdfq
kKPgfeJ2xZXaNklcwAklJqycZQQ1TO4q2fNJKiH7YhjpNAWjLNvPpJ7mw9D1CZMoctd70Ay8rBa+
JBF+KYwSJzWFyb5EUv3KZFrcLQRbgjoszBsPr/7NJCu45a4pw50i8NekQ1cZPi86DAu4HEA0bKyt
xLWxqBKweSdZsnnuAiDHSpUJW9vo2inW9tJRHbOC02TtrEi6velZTnOzk0yqj6Is7zNPOFuZUoJn
a1ABByirTVFiVTLlWh7RDAFy64L2lQBJFNcUsyRq0+CBR8U1suz8XpVz5FmDhduOiIgtCJVHZlZs
BNB79+1COShECcI5nP3Y8TGgpGZT7fgyE/FJOtljqBxu56QyN3a2utuqFhsLJRbmGqJ2h/zXiKGK
KSKOrIaJ2Q5nw7Zb4YlYCfT2tQuH8+SECVnd7r2apGJKg1GC3ql9MUcX4qg524jGh9zYyimZ31iO
5Jvao5OWpt/9TCy6fuE4KR4KY1w2IdUXyvY222MadC6gVOz3xie/FtiIwA1UA9n9btPU2l8dk2Hb
4sQJr/BWlKNHyyyrozCscyq9NziTKMlr1Nh5N7xIyyrPlQtsPcQtEHudu27rMOg/Rn/wg/2SXKGg
Lphd1Emut5+wnT1dST1x5Qzd3mmr4TIjSju1yLJ3me1mBL3zJEa4Z4O402N7satEb0Wo8x87yPNb
Y+yI8bUxUPlUfKeBp/RMZSCxvYvwoN3U2Kjed091vZrUsL3zwkgh/CUCaZ9V5uuLN87iPgxTFjZT
yFMoA+rwYWnaHWAMsaOdwtxWzXhsk9y/nxfwKyvRjA9eqoZrLeadNYhrirbSGX7hJ8UW34ezG0Qz
r+GT2Tu5EZkQRf/kbHUR9+tc3cMD5MJQC90MdcMpGVJ94bJG+B0k4tz1fguTE+PkYbDL+nh1ftuR
6JjvdJ5O3leRyWMhRvN4RW++WsyYduVKchqVRDZwtI4rLTJKl0+VoDAs8rbfgesmAkQgjUd8OpGN
3YjizQwc9WQpt7tNofFyERbTmm5mTjIZhasBSTdMyxD+TAF9IZULf7ci8TCNFwiMFyxpgnCPav7d
Z1iG/C67WrMt4JSJXKe71TDUg0xK+0xaYPtcWGlJNdEs9IIjHo0u88dzicOs2KRFP+BWXUNQmGtp
WX+mHK8CaNH6y6x9RvOZPxf345I1zQZzee7fkERFERB0srjBm8u2v+yGgLznObffXJLZf/RQAsPG
9NmcbZg2OW5gERiRgZHvvpnygauXjvvGBJbeXZQg2nBjTZ4PJs0Ufxa4Pzcr5+JPusg0OFOH+QfL
cblXZ8PKks0QWleUfqmac+vjso9z4F7PRpq5r2FV97/BkbVMC0msgRrcsyOdOKo+B22O8Qo8Bxdh
YeQ36YDeqwSn/kpqdfcDbcL85E0WwGvzUG0n2wCbkxVtC+A7SLFeEVyOg9kxkAEhLgx2mpaO+X1p
H5LMsZ/aSunbBTw4KZSkgYFssklIz3TNrmoye029hHLfibPhKgsO0/mlWUnugxVXo9MlS4/vy0lG
b6Pbwix2FJjdh15mL4ywC/Br23Pi4a/nJ7FEeEcUY3LxgLkwHgmz5LDMYn4hcBcI0FQv4alQ69pF
tj+U3SVtBO4rtD65fipInoQyZWKdEzVr0nwcM/00Fm1JEGUNvacmMTuDCe9UT47ZpOURH2OWw4UC
HRibpVLQm+vGAa4bukw2bD71Cal/xENolkJcCBmiyXpBzwYpqz4L2KJPAHr7fTvUJKX3YuAF0Yvm
JbWQG6WU/63l7nhKC2vHwozKotasbkvNxot4D6Ybm0Ss1RMjjfSdMTwddGi07m6wJvNTaqFPzM8L
sBJF9WrOBaGoBLXhxDdkv0+apf+tp6G/tZZ5OfleMeTnkHXvLQNZ/nrgGzjprhvLoA95TunoE3zx
PJgkWboI8SAafZDmklzCAm8WRCzkWd0I/C3xWeM2Ykm/LCMtbnCQoWkY7YABrQL3lJO6QoO0LRla
jpsW6BgQbkDnT6JuIb/nsPEJI84H3vU08dhT6oD/q5wkxxztOK9MBEDQqrxVHBaVnn/J0Ouei6np
f2O6gWuXBI7xy7CRZXrS6Z6Zaho0dwv0nTwoHUF6xzi9KNNRb9h9oMBaTfBKz+DfCiclsbQqw4tU
PvUB8So+l3xj+JHQnFesTanHEyIf4pAQ42FXZAVqMe3ZG3M2qCt7DtJbPgd9vSGRkMVqQV4oVYpF
OAzY9oTlweCQsL3Hh2q+AzfLA0gJKACZYPFkqbFwXwMm9A0WPoc3ois8lhLKrHgzAaKcxxx5rrMo
nTyisODeZRhc3+WoW+NuDLJLWIXVfdg35AxbCXNVQrn50IN6kAxAa+AWKBiW7IRAzHt1upqHQPvt
R2X3/h/fyYqbjMgYxpDLxPFg9qgeARGKOqrozEl2WPJiYcdg8uGp5FWnUpA0PMRe5YVEYho88iLk
CTTajjehGdgc7TSQAHjahedAzwZq85qOoVUfmFFNLwZgiYOJwOHOYWGAl9ocNtXEg8u1kFwy4VdP
iye65zIMMn3KPS3+0OxMYOTGns9G3iNBpiBYDUSqhqQy65HT7amjgWNIYNhyszJHfK/AG1FnydbW
R1s42SNXUQf6QpVJcfSXoTioQKTqJuXzUW8mVhyfWcWjXbK9um1KPp2LB40T0Cynbrmk72yneDmF
ZS/N3aSDhaKDMOStycao2P21uB4QoP3gVZJY35OR497H7Iw/tLh+vvuWRuc2uMq8m0WXu6uYxaPJ
bsg4s8qJ854vwl8aEsNWOaS0RVNoq6ceCx+rqKTod8X1ZG64AHbhOs83ppfgxGxk+9jkzczmyCK5
i6KeG6j0+W0mzubeLprl4puB4jVA93sPbkJ6n2WlKlgaReYzRGWufp1Q8SbNcDn3EiwFt2pd+8Fm
sQu/usv6edx3fSePJpxEQm0M89SvGe8Fl1zrb3iDGXJDMyYVaebXOFtLznZA1sld5UFuiPPV4Zzz
EskhYnaG80pLae4h7HWxlxrZo+L5vuvmMrlM2FO2feaNB2JxWZbN1NSbWgK43IIHr/uzGKUmeKFp
mLQ2RpAYp6U2qyWSkgfOBogOYW7B42nb7Fxjcl8ptk2mpPuMdc0NC9M1iADWcZI0BJQVbEwr5M2k
PD/PLVy4+ArmuRtbouV4HfxD0oXGpnRq1cWTksQBeNo7SfYJ0IQCZEW21XrPLk/3vtRGnVKXSe9X
xYVClYzR7QAP8lLUSo83rEK5snofkXHjov6jeCgO4Yw9cShmb1ekHo/KyIZ20wZsPnA6c1+Y2TK9
XJGW1I2KS8oLHPSNzlI9UWgZhMMEKQ9vX4TsKLOWsLHNJCouTKpD+0wbP9wtJF1GU5sRj51pjYy/
mC2Cevq7wQJnHzR4N/2Gu8EwZiTQ7WychmHSJ0YT/DQe0TQQObEKHWYsynCkxcgZbzRkQEdJ77np
P4Vq/y3n3LOs+d//uP43vwGxqDzN+r9sXf/nny75byW1/On/r39q/y1vf9Xf+j//ob/9zfo//vrt
9FtekcZ/+wcStQC0Pwzfann81kP1z+/iX3/y//c3/wVJfl7a73//t9+StuX6t6W5bP7mkUPZ879V
df+FrXxZfjX1L/Wf/4N/mupwI/wDLc0Vq+xbJphGVGHTt+7//d+w21ni6uxBYng9T69alf9lqgv+
gRbwKgnnzkbneGU7/8tUF/4jZPkJG9hjk4Ndz/f/O6a661f/m+jHJIYPNWr4ly41xJL1d4lS5g2N
cF2JujkgMzimCaX7wHVmi/+XOMf2nf8iNhR/RfB5wmbx6CNM/fsXc5mdIoNs7P2crqxjtL3a686w
RyAM9arqu3BAVbeDNQuUDNsYXM2K554RaLZO58nOTXcjGOT3MCZa+3HJhHpziTBZNgVV6G+TWOp3
LskW3hFRdBC+VLjUm6xpuRPVyDx9RyZj7cRd61Z5vI4DuErhZmLYIIxhjWJRuzDqXWyPSLiyzay4
87OUgDQBTEyuvIf4iEbJCqh2rX0tR9g73YLmQXk9iSczrUtzqNhegHBpJEguujIJ3qCskhuXb+ZX
nTnoUAzV0gzIaTG++Y4nA5VS1T1hs5i+abwAKARFCygGu0Gy56taN3NFugq5JC4gtb6ad8FS+jXp
R17v7PW6ZEO8sowkRQDC/3zNaTGnjSJ/soiBzrq/QceE8MiwBkWlO9kEI5jOSsVjp96dmlvX3jMx
9ai/eM8Vwqc2/cggxXhMCgwXMk+qsJjrAo7Epuia8a3Nkw4vlZ35z8pEmxMhU6tRcCapetGmrV/t
he4kmyuqU7U65HFC4GgkWh6PbylzrfUxS0Yf8gUpXkBqgRWTQmO285eBm4wEICdxGOXYLmyWaajl
ncwnxXRbqJrB5mhxylekvjcb22d0gF2/pDbyStY0WWvWfzrHnVWUK7FakRno9t2nknz2ZDc4QAqC
Lt34QVFcVh/7wt0omIPSXSXGEAWp6f0hCQVc2VKI4Uurznz3zLa7X5YVG/zEoDDb6EqzIqfiGX7E
lbBN4NEUskbVS34kzEhPpwCclHcEXGzM315nsbmmbbJ/5rGwjlXuS7RptlUZm94TPVq4yV6+12mp
xmgcutKNvH6+WsNH5Z8TZ1wl0qviGi3KXhanWGkQAUJmARCQfJyDFk0W1AVUpL55XJZe/9ZY6quI
qBFm9nUSZuGu52LB90XGXotSuh0N6OVzgOa0Lp27LrU69p+GOTyCqCzee1XY9UmZRvHmzz5ZB8mY
u07k1TogDKSFs8kosC6STQomiPQ2C1TKZknKIdvbKZbieygKpUaY0BYQqZl+tZdVkLJ48FKiZBoX
bT8lYuAhIMzb+XHRzKJZX13nYDzUzQNKKJ8PW1iJ36LA5bVlEcoHdzCpJXDgmCxX0DewOihn0vI2
wFtdjw3+ynrWmySr4GKuZxRxTj19OWMFiI+MaRaGVp/Vm3pRwVUAb16XSfmUo3xBOf9HOnZ2EQEt
y1LVLO58Ng9gPa77i1gOKYIvoLzVHIWmRfwcx0Bv3BoMnm/9TMDYWAP2BzGAQURuk+9ybLSgx8cN
67lkbzvO8pEqiVSo6kQCAM8wNYV6CFJO+ixIEy2no9QuCXALtrkz84rgrWSTSL6FYFbBIMuzblLD
dU8tjKTnsHb7IMaUkq/kYpJkT/ydZ7z001Xr0KUFQ0hYQOxJEOmMt2aAeGG79Lb+o2eGckdwx5Cz
09Jc35OyJDBCLJSncThPxktX+XOyDzP267vUZ1EF5QDcwo6Tc+4PiidyBh5djW98WV5TSDCyjQ34
MfuBN5OJJ+Mqhrz2QHJYEEzqIeW4MV7GTJLeIbsUOkXLArneUtSJu9AK2eIp2THEBNxNBkcGOuEB
pdDCcqxFGhYRpuRCrEjyemSwMZAWKBqADtFijuiHPH8QYOcWcurikDXySyBJ2aRBbvuvMDMZXJmt
4eMOUNoFjDm0Wm5m7bUouUT7hVaN57r3oQBvs1qigqk7zRp9mUK7i4Zec82kQH+ro58VHNIZxevn
WiaJte2dobjUgsleZHp+sS+m1jUBtY5hdaQwQ04hAmv9HYxa3jdLTb6dkTms81RFNFU8cqatu8BB
UbnLrzX+rkCzGkYk4WT6iOgM3oGP/VJGurNbiMU9vC/q/AnZDlnlb+6KZDiysD5+CBibdlyg2wNI
QeFO4mkyc3BrgvOglFB5zCwFeTKQyoyyiXlN68fAr9s0rjl2bUrOgqyaNrUKUtlmL/ss51C/53VD
5lCf+V4HwGQe71IodglZq4n9a80Zb3Die72/D/uQjrIosvEHG71mhxDMHimn/VAf8fFXziknZTM8
N7x3ZITOlq63HlLomx5SMjtNSG200SQ2MW1TlSt2vuddI3dkiiKMvKkWdZRFYlQwBKg+3VW7mHFX
v8Xzb7TMwRPp9CLWxkrC1FrUzFvKzMq32J1CZ8MOwFvRvYV85+tgm4/SKGF9+JLJJZg0s7yZW07O
uB1mtLhEwyTFxuXYx4cLL/DBkaFNKBNSpo9UuP0v2XT2eG6mFFjT1HbBQJ1Udc0W6AzHGkYRusmZ
M3eL+qV4NZfERNpPXhekFDhWxp1L8NhyAqnTINqrEmaCIIiNrxQPLgj7KamZOExII7Y+8+Bhy9Wg
YOnZBFtyQJfblQnXnUdlZB4d9H8mS7Vc+VthDz6vjC6SH9/PHZs50jod3FKFvH/V0D0xCEpHspQ1
gaqdEVLwEAzqgciZyBnaQ3MeAe+sTGqZpk4EmzraHhYwTEvFLeN5wVandjAyYLaCrxE1DvdyWKl9
oZ36lDSuOFX0aufFNQqDeWjBJlp36/LN2HR5kSXHMWTxL793MbGoS69toFTEJcABXWSgPhBMGB+a
VTJpqzXaTnXKXOglrVdkR7Q25mbI1Q7Y9rxzpaBjRT/O9j2Es1YdCa3qT4OPgiZCe8fv9rVlfns+
HFnIVQKZjv0X1i2VIipZmME3d9LyZ/XadTOwXIonb2K/xxAmrprEK2EBriT54ZDiR3eMwbuxiN+o
Dhm0dezKpIMZmxW+6obD3n9xFnGoh/C+HGnGq8QS28GUTszw5s5ohcmqqd9Vqe/c16anGecPlEDR
QH7ZSvWRpbtWYT4Lst6gZev9kB6PCX2dzQlTfItzjtg7/9FdrfK1Ra0TUayoazjDRMutFLstoBUR
DqV1S/oAz3BAEqgd5tYXDixvwwR4drbggLBogvQDdCT8j6BuONRZGdcuFwULu46efNnxcBFF63cW
Lw9uR/TP0KsmQfqIM6MRS0P7rTYQyGryWb2IkMzkfbIBfc5CHAd0CPOhNikQo9Iz3W/mHvVtBzzv
YBnjeF1Y/PXWct/G9YyoXUyl2jgDaDudu/AlE8MZLithpGsUzrr65adp+NmTrdsJw4ngt/ns1vPb
Dgd+RNBpcusB0N+YDMjQLRALjQgdABZt9AG/v7EviTKOwwndf5v3604w3X1Yy944yBSbkYJlWK+f
IYFmT92QludhRNzAOoLIu7x7LNbeUVSC5cgMW5QxdmNgrqrqyKJtgDCgTBFgt1b5JtGVRgzgY4n0
GgWOru1XrbDVUxOh9yYb27iQa1o+O6tz07XDyh8UNX07zgHOUBhrQ/eaTNVxgDTxsNLtsURqfHlc
zMLYt24Zz6xX40Ei/nB6A8uZ528Jjr7FjsMDtVKbzCMHr7NqRgLQgKK19n4YYkEEHvrlcdLWJwV8
niIeslF69Yh5tMHefEobXvpmqHvC9kaTKFExvMxmXT2AUaC6K9twNzhFcugNDoHB6tofrzeWi6vs
dCfNBAAFsdOgO3HkcmKjMPC7gGxdOSJcSGtUZEbzbHIEl4y/m+yKzs+mg6y7bRHUMBhhmjupgRqw
dfaw64CvKopRE97HBm0MfKqG44FNKYoOzwfUtd4BTW83GSLjMz6lR5YcDxYa703dO26kHRhq/lIb
+zFh6ThYb06Yn5pU/dF5tV2nKwCLpdw2t3x3b4zFzl2G6rRky3PJxwoTgz5b2FvQhCxs7YuPsLOP
0ll/ea79tViaiIysJOFgwcATOR0CRcw5UOZaVDtZ5/0408QADoAuaZLwoHqewAuQzWpLdsa0s6+b
cuSuNB+CBNuktZhg98HaxlJMc8S+TaDoJXGckdLQ3FDd2cfWX5rdVEkLQUu5G936FSPBdBz9jFHv
sEBqWMkuV6pntD2CX0xXEtp61MRR7qTuPh8JRSVH98tlQpk7GcxXGAh3HEmfmRif/YH54ybNGPrH
S944sK8ZUF7CpmR9r9Gb1ZSjkVGRurKsZICYAuVXUz4Nrbjvc+uhUeD1TNoUvR26OrnNhX8P4tjY
9XZBqcVZwPPm2N+rt5Cv0wdmuBdh86lrfRam5rUu+XiRm/HmsCLaznaybgSGmbNhTf0ng5A/hIGo
/YCJA91TA7cszW/47CQRvNePwABZF4730g9gm+me5ExuMs/bGZUcz8oGxQtC5tqMjWgq3GF9ckX6
zi6S7qlLnENgF9Mut4zw1+CUiHeJjh1YkJJjd6w0Ggz6A5ufofQFP1fTv9U6vEFaQQvsBDvmdN8r
l0kGE0zp2JfGcWjd07jaHbTQ4J6CL40bwVC2BWYqRE/jZcGRZTQeK8e9+GF5BUm7xwo56gmr3Xcu
2oIdGf/Kq30TFlhA5OEg39cSBzhGjcqckIEm1odtZVffYHDqJnmcHeETH2DM1A7USecSANduZcof
O04CIxd1OhrUhOarqYiTTPx9r3jLvZA0asRQuZ6wQsDXbf2zDOuPZJ5RxAr/d28Yp86c/oS+WM5d
298FNgA+0JxheDYM6yH11+LSLcir4N3s6Bd2yg0OFummm9wuBbyUJb+1U2ev8CRGHSo/VEZBcEe9
TWifoLQteuPdbvih/KlS2yDHwlGa1eMiUperqHTfHYozir3qkCzmcyDyh3WB6qgMXknsjcDAVOeS
EDPGaKl+0nW6AWyS7m0cHQtXGQB8b1pox9P5kC8VgT85GT4I1meWsDUKZRekdWC30w1aQiduVutt
6YdsS71mUb8aCRxC3Dj6gADhjJoayjwsqunTFm67QRFoxmS2IuWQw3jMnEInm1Glax4xTSJLGaHF
XV2ZzU2dTfV7gQTiM83GJSa/ufzgaRreBy06Vj75fdAQGt5oEO9pHd6uMCxGtyWlSKfryCG+qtul
WN7hO9YkOxG48lDSu2CvCDrzocrGP+TLx3VorpEsnX6rkC9d05fizkkhiPdfMJ6JJ7KMSwssMmbN
Kd/bzHsYJoSNPMA3EDpgxjUwn1sfOYEMy/U9l9X6ba+kNIXA9FymCQ8uufOhXjiaoHYDxC3xq+yK
2TG/ywETwFTBFbb7O2emDQ1WAjUHK/hYyVE+CBuzTlYARU5Et7PytX9n8zR7dBF+d5Ih6n9L7gPU
n+dOjkjJ+0u5pk99UfDjJ/XnNLRThAZ/r9P6K1HN/Yz1sSjxkjSWvEcE4r3785WNbNZvVtU9O8Th
0O2uEIDpQTochRcvY1KW2DBTfei9dT58Z4nZnwzmLRhfQKe3p8ly30uj34+26+09Z2FMIjVKUo+n
VROYsmj4lkU5l3fTEBgv4ZrdGqxb4oARE6BpRSbHZPO2jH2AfLyWziOsMFrjOe25uf4ndeexHDmy
pelXaes9rgHukIvehBaMoJYbGDOZBBxaq6efDzUzdpNkTXKqd221SauyLCAAh/s5//mFhh26RZS4
IekzQtgYBI76z9Tc8aIJ1bWcLZdFGz7qRptQ1uruompiJHHjoXLbnWbMmsQC7/zOD/gLUUP2Vv+S
ltovUNp2odfELLs95VrGiHulpeRVjrarOOW67EcQwtxkfn5KYDdqnpbROxegDYhJm7WZoN2sXcjo
q8bucVCnkyJr3H2Pe0ZyXlb7kInVPIWEAz06PTMb0BkgPEzhYf+WF/ShrxybDmN57YXzLltaNZfm
15jiQufauKUWzjo39MvGhGzpZ106ayeUXEwwKeF0MrjzSuiOSAAmLzXo0mF28cnvGJPlGx/2DttB
FYRH1CWcalq9xpt8RYF1Fzswp1Z94HTBkaiH6SZI5B7P+pD0htZTS0sOvxy77Deay0/DUeTsVzkk
eLPZC2u4Q/Loixl4dVaG1aGdynfpxFObpAWOPE7Ztsuw6YUK35DQVl71opXaoqugslSzXarDvHWN
jMtfziZ18SoyY7HBpYUztgnm28/QSuZyDbnAXHXk79wVExvUEDbG0vSU3IVFPa1cFegwtPG8PumF
uiit7hYX6BXS/21OOlMu7fEXQQ/42zTAFwtYTe46AOpeVOmgzz+K27fAl1EFSbFmQ8A0O7CosHqQ
rlUPvA4cmI3AX12XRy9jaWTZukonjquBdRb1VbnTWuaCBCSE0FnrdlXqVgI+meoHWwaHIsCHntSF
dz1j0ikADVtzO3rNYw1Md7LiQLufeoxb++qhM7ufyA/Xns9OOreN7EpjCqwnDOzcXN4Jogz/rrLc
G6YbLhwEo2QImmNehKKR2OqwaF86F+Kcp8VgEENoAr0H3tHtPVqlxgT/8HMHsDZqYcLV9CZwpZfk
d2OAKexXrIWnY57173AKN1k+8/Mw6dm3nosYJiHExyiQSvbxHWG8227IHycv/IGYZ4JBXeyIG59e
R0E5lcI0qAojRmZE3Csa1Ong6s59Wkb7KhoPcTFJxnOZWHa1QaQUYKUWzvxkDMLvCEjIlgn1oFmY
IPPxE5sDeF1gPPEmx7VwjEvsYckhptEcJK71hDYDb7u9CQQQbUVTH0lhgFkURZDEGwk+RcCDjq6T
PD6jzKajJ0J5iCGfH8qseve9htEhivOnJPhr0wu66kJ1kIPjUb3QpenrbhQdit3xIu3rJ8zLMNbs
QoQ0Sehep3HRnzJOlapnZF0CzGBLD4OjMAgFQLpD2WlfTsAGt3k1Hlvm32ccPXDMTYz2Em3ILTIz
vmKSIpczkzhoOcszb7zR2VMZ3V8BE16qOqRLRI66ne0uHnxHf2+jbEfeLi7E+uXogblhO/hQ5kJf
sgGLpdW2j7LwIHV56aPjds6+6pA2sYXqjCjybVTVEUzC+Gk02WsaOiYijNW6C5p9YPM6pJf3905X
AFUxfoMOZsNjgsUKVf3OLhNBl41SBbFpfOOVyPxoJEp0mZOxM4Kx3lSlvMbp2z26bV9eOoVxaMso
uU8tM3+rK0lciIBzhH9uvFFemdMbErbuhfYrx3OGOhWD9KWejylEBNyxyzq6NImpJvtWx8rNYhdM
i7zJFoj3gHKt1CovNZ+CaiNi781FPEyXqu2swQ3OvU5gIaaQ3jplfkIqi4IhhH6DeIDJWJcGcwqf
oft6anIUstFAEqCRPDjwaeEhl9OKxE218tz+bcwH74IwqdYC0gwQNyfNS1pAel0anptuqqbtmIb7
3RaYAH/d0SeFI/kl7QTyQr/zvOrHEINzl3ZdP5TowuKl5tLF4AosMNc2a7eENOJLfR0ioIZWQrLE
kgUZQ9Jt4vGRFgJDCzvliZUBtaalDdqEw7hG/pmyZ1lNjrMJeYDGj1HX0ZJFGI0PcHCXfVuOtzCf
MMIyLMs8ArAAzUHpyZ4IlxR0UXr5c7L7AC9bndoQ6FxHp0f519NaQUCc+j1JbltW0VhsfPzR50o/
ZmxHTEZ/w/nXkg1XxVtlpLfE+HnLKAtfx1iOwQofCHQhpkkYwopQQqmWdlOvbfJWIFeVmOWVhCFQ
1xIiMOmBYp1l04XJqbkaa4rNyqqSdzG5T5FhyGXuS3eBzd1b0yk+q0EuZUiu+GQ36R1ZHsWKkC+1
CyMo5MFUNwcz9IJV54z4cU+Rta1CYD7MK5qboJiaFTLr/jyYkPtoN9v10KQxyn4/2FQkYTxmdCG1
oX54gVutKrx8A8NYM7dnhDto9hlxiLErWxZtp/nZ3iBpemG42Ayvx8yoQViR9206O/dvi7g2n42K
IOlevZJPeh1jOrgmcb1ekAa0q3R/WBJ9UcBbEMZxcNQ7UdXtqvD7n7af/0D1EG30wL2F+ZOvCkSN
d0HtBy++Ed4xHrwkfeA6iRL7Pp7GdpXEU4NwpXxgSMiL1KY96XmX3QC3O4CfWxDJIh7zTD4CvNUr
8M2fE9JnXnG9tUvaxoUq3dcwggpXInzlAEP/ZA1ltIB6yfloQS9NcfI+GT1TP5KOQHHK9gW5VrnG
ju1HGhvtL70orHLZkmCyz3rj1VV+zMeLuYal0IaUfbG17YzWyQsvAhdJQ51GmKLj4FRH0U3FFHCF
KlXQh4tZXUWkiSMIhYwlHygJ3+0IA9HWzlnXrBNHz46krm4QB2ziFiQ01TdmG1+1KGOunKEFTFRT
vHEGeUCiQoaV3mODBX5X84z2FH77rrYvUbTFywaf/BJ/VDU89JDnF5bTe2SxYxtHXkW+zFzEoflo
2su4KjD25kjfWH51LLHKWSB9fB+i8EYzBMOA0sSs26RqC9wbOnlr4XYUbLK2w83AOjkaubYdPAz4
nfZYYkpOYp6PUgEidRXhF9/dtTFyP71RezT3LaKnBNv1ZDCvVRoenXDaRUVU7lDoMKqBYHSAIyYJ
KRudddzG4Fw+szwC0+UNjhsGium+H18SBtJnGO38b2eD+mDORhriHyklNdOF/iFmngL/Xsm33pIM
uTynhlnVFu5Bd0q5r70M2n63t4kYOER2Lp5QBUSIMvUM11J35hYRRZChFQRQgHlRoVi2w2cZFOEJ
GLG/yYqK7s+nRgPMFcQ9wAWrbrjX9s1mmomwr7Q2MnQETEe3zn64jSLcE/tgChmbWWG2DqAhMkUf
G482paAsKZ2e2YAP0YeQBDKqUAPq1S/diLOePnLu4ZUGPhnGPpP0wqXxxtt7yxc6HMYxT86aYFrN
aQwsV5vwcHOzRjqEP91iqmvz3SrYvQAdXuExzrFIpn6G3oWLDnG5zl1TFrrGZmHIbTwEzjXhp4pz
xK7NH7JSGIY4o5P+9Oq82zFmA8EhiTUgxAFZNXaLS7JYnFWemReFOWjHRmU/m8la9rXslqrNCXey
LWpOV6Xl7SSiR49YqGWYOOFaeNaOQSCnpwwoWPWUjI/UiylfhwjWOM2/H2XFPVr/4VmDmfVUmcPz
1JsEY8kUv36vFdYhSyeKOKhR7P1dNEIhsCMrPFVTkRfUXdAOFqY74epAGC1xbCJxCEYb6u6hHhHf
k+pWPSEWhV9V5ijg0PIEJSMP07zRcgFIIxhME+MZQidmpBO5L06sUga5STHd8VTYboYONJ1IKspa
o8AQeJl3dvZcliawYedHNn1qOCJGyaufzrz5tNOwVRFK6Vrnf6eX5jqemBcKtDO7CTHWXWyyflb0
GhqZWImn3kJ9UC7bGvkwgT+crbrV1g1s0GUq6+JAwLj5yMwJlm89PmZVnV5OhOVwj71iR5TyoosC
5CFa7vKWkkYuRJNYT1ZG1hg+BTUTl2G6K4IhRFCslyuIe0y+fU4yklbi+tqP2uCqtasH38/YSiqG
wEhI7FidTGxidQLOe2unkwO8hWLHwiwzXDlEZ+A36QWzNzB5vYCserjX2fSp5POJ8O7eP8qR7Oq0
n5Ae0YedSvycEoLRljVOhHvTZfVF6ASJ64rjC61xSgDY2L+DRoLLcDyG0z6yy/JkQE45oE7cmLWJ
0LKjjmKzVjsRYza0CIz23kkKg/k7Fh0WpxvROdqPqCVSudffo8BvV1ILrsNOrwD05txBHWn+ClZu
8VKRKduwfGdsInXoNZM2uEVzE62oUBKkU0K/jQ3PR6itdfVzrEHlT7L6WKhRnAVf6C/k3METtb4L
3VxkNU8gTLd6LXDtJqh+G/Qu1aiVKoiUvt3n94jAmlWmxeEeb0msEHqN9JQa7kPjon1FCAySNAbn
aoJZJBiYWU16oWmMxUz24n5NTnb+SzattmSE3iE7IBrBSEAnZWm1R9rzbmnAMqYwY9ZtN+GmFvF4
HyN2ixZsrNXKH5JxVUyq31SIZC5dx+1/RoIxlhUyGao8f27YfX8RYNfwo0Q/iGhF9o9uZEvCf+ph
CXM3fApQpz2CykdvrdCt9iIqnWlZh8ZwBzvGOkQxNoezCVH44LOf7QYH3XKZD+4Wx+H83lXmFK0s
DBeW8Hdifrunl0tugFCVnqg92AjABVdtTNgLmYtMpiPaRTAHDRc074UGuRrZ4kb9BhejGF6Ces9i
k/eVYUS7jqRPJjCGFks5YNRHikC8bDWZvGeF0b52YxLuYmq9hYMP2TnqcYLwR9hLZnOnpY1zQg1O
8g9oBCrGiJqCwG1iLNl9RgbqIxRaVZMoOxmIFOHyWtqZyBTzzoO5c6+ZioGrNg5YQuBSwlkwGfCW
fLM5D+0QknZNOfMQ+iqCgiX0mvS+TsSXmqFGvnsIEEeKm0mntBsYf6pp4rhK84yEoz7U+oNu9taz
PXnzuKoiYk7EYXwY/EktVcj2scQcHj5XF3YocuxxYj6IA1Z4bNKmuK3qnJbLJXwdoZYeYTgFrVzD
fyKbVk1QwkU3BjjJDEKzcGPRp9u2Vh7gJih9KWtJ9WrXP5Ji6C/D3BjuR59PImsC70LDRW9to0lA
rd67P42o646YG07Dom8TRqyYjixCU6AEEwDRZQZWLIJHvR+bU+WDRgStewWHwkPBBoZGG6qNeHEY
bWbyeyZvHeDdcxFje4/HUDOPUKO8XEa2yGGPDP1e5AG88bR+omWrFs0s4RtNxdFd2YeiNRkfgkUi
KRkvQz++QXJXHohxXkEZszNAO/MSEtEKhSBhP75mm8hJQwcVrJPf6DronbCx10YEO5TUGJPb77Qy
Hzl/0DwswP7kwu9opwyw3GVF1vrashpzJcE4ljhcv9Toa6FrCegttGwPjCDqra9P7rvvekSLmDnk
vIWr4eTGCo+D15DOBxDFTUzUSeFdZDboGzwmKsvYh8Yw4z1ISxNySxbj6DEf6QrryJg1Re5lFuQH
js6wUmGrb6g9qQGhmSDBmFRKEmzuP+JVQX3VDzKmXYaBdqf59XCA9gx1oJmZQmWkrnSYS9uKLIBX
7J3Vo01K+KMBQ8Jc2t7kPTPvjc66iWCbvUL3HsBwaYdE1Z3DJjDALJLZmMloTCMEI4PXofxeHmo3
MR7DQYQ3xOeYC83U+wLfhlp7A+KsjoER25fJ4L1len2vFOQHsoJ+xbDldz0sOMQTGdHgOrKyyKgf
HJJf0DyJlQ2rrNgYTLSgfcj4BzFR9yXDJjBfeUM/emza6ALvLMays2pt4Y01jaqdkgbj1m+B6d0W
wOb7CReGrlLhuXeAkpzgDS1L94Jh05s0Gu9KNQWnG2KjdqXD3WNIlq27MFqbfjRu4RE/UZw5N1NX
ai8eyXkcfHNCIk66Lpb4WjbpGzfy7woo7mtT+MEuqyd6FFm7eONgdIWlMItUogwbl2i6Yhy1ox8x
kaSHvtOep1S+pxxce/yRCtxWxrnkuxul116SzZMfi946uAOkN2TI+74mcEYJGUKUDYm0tc6o5spH
Z7SOGh5eqh0O5MUCYowovRCUQJKDdowFANI4aEIMI+kDRSEuaEZHuaziEcQEKBkgYDBxR+qNOV1L
r3eWx2DCK+KLMSIIZxjSm3EIb7HOGlZN7m2xCif6Dy9WPmQf82y5pEzIXgezn65ipKzw5i8507O3
uDb8ZzYW+DMYTEU3PZDpPgqK4prkIe5YpIadg7djAua5aPOFIRuApFgq58pEJJduwdQFwbkJx86c
BtlPhzjzdVoQvoqFTqjoQ2tJLGiqRAvvqRaSg59X73VuhRvbTzWUu3oio8Vsnh0uSkeMl8rJUQKD
Xz1B2sku7SE0zIXeV6QPtcCf06JVWJ1hnEfTy0euW6emRHQnqPTOvcziu1KoOQvPtth/0zKFJlwO
BM7BumxAFLTyqMJ6peCnavmTLGbdiVVoOOzRmRT0ENFUXDVFf8auaz2VLZq6FkpgIYeR9LTUOgS9
UxUnyM0DfiKeUfVLMeQhQASGGvUmcOfzLNT8sQEAiJBP1E2C0RKbKuOrIPG7n0obaLhcUqzUjwJ8
fuL0QKrPq8exIn0vtIQEZEV3QU/XTXp3ZYVOUxGZKIv7kqDZ64jN03qRRZrfer1q7km+UvUq6MJJ
btJY8B660cEgHolgVa7RaWfXdWe2GuYBfpa9Yc8SJvOWa6uj6nTM9USs9G6vYngQG9wUJn+f1YXQ
114+0lXQgyE7NqMBrz8s9hHcVNHgeNhsFE26suF2ZhtN2UIi6vC8/JTVpoGkr4ltse+GFHlPOJHf
cpJDBgiWYK9AynFlhO4DxDD7Daxf46gvzZxXUlbjHZRBRhrkcaKV98K4bn6lnEyclxpjN+AwDBrR
43eTAchpi3Rjj7lwV5XqLPeIow8Seq1zne5lqjm+T0WcJLeNcNtbFVeM+V3CmqFU+Qz5VyZdt3G0
E+WPa+jtQt7hF0MGEuQIsheRxTfecgyYGO0IFDa8ayCKhp4ClB6deNhAnUNdwmehwRnHo4rYPos8
KJL9dsoNYvGmpGY9QMUkr0xkM0cy9g2dZDMffueqAgPUkYjH48hQz6RrkQE5LcshaL1nG2qPOsUB
LQ13bKZvsg/Lk1MboQ7ZVTP7TRsQxHwkFE2+JxG8SFgVbnyV64CjfKaTtHdx3yiW3DQiJyjAi5KD
V1V/IQY4DEHpHC063ril2cQVToybUcFR2im9CJqFDelP36Vh5YwbFzCpQlsc6+XlUKbGo6WTRraY
hogsmBzLI2CPFhOMLSYcY7JkESEXYqeoXezgGrTy1G+QSqUyCuxUCKKtUfYorAOXHjYRMJKUHdir
op8a9V5UFRCR00hoW2lY9/ZdlEclMKkh1UVStMJeWCwDsa/zAns4Jk0TfHA5ZiHs/iltj2oy42JV
0LnZlxkDBO0yUdNY7zyRTMW6Z15asNnkKM/L3oytHYTXAZerMpR1tOulIHhTMYYEXCSTF+pTWXqP
jewchNauLfOjKoOSkxn2oYnVFtqAI8TRHlUqshLKbgreJ/SrKQhdZKCFTJhrCRCBJDa3Uqmq2Xux
bZHE5eB9u5gsdExvXkr0UUv7U0XmCd/UoHqURBuNzw0+fT7Moyq48ONgUHvojdNwSwGQU41HvtvO
OtAupXJz4IOvAjO1LXSMujVsNM5Mse14ZNEZ/8iWxasZjU0yq90UFzk2MT+KvjWMDWHgGHP2qtIQ
4OZQ4kiLJNrkZOeMeDheIaItqU6RgBTRWCUrYOrgOfRgMkOAZCp+zzLrr30/KRIMR4p4wiMBXu85
iiJzvLBpUHu20zh4ATjJEOXmHm5Bssmd9841BvPRrSqnoMgqk/w6LAn33cd6pc+YNpRMJHUmb8HC
ZxY7Vk4jlqaCUoWTA07asHzzyCzN29kOTNsigJToL8sC0yIcN0g4RSISMB5G9BOsmeel4WUSsjcA
EudW+1gkWN+vAFvEcKgSAp9vCgmTjxOW6SPF4QB7F2iHMcTTaGMhfV9Afet3Ebn2ycnMTNgqFiJr
tWlhYVq8A/iv2yG1SSGGY+2hUXaD+s0ium5Y1XrJhFzrww4zYeXWch9UhdmvgKv7a8jRQ7Um8NE7
d4FZD2dA6pa4U4NgDITCMK1+dX0w5EcD66o7qNwMz3iWFDCabpMWEwbK9677bhqSrTNZsC1JUqYg
7lRYhVvgpHhcN/gL4HMmS1opKPjN69BiM8GTnUmoCv82KD/wp9xDFfiQyryysR4KiqRgN+haYwOU
OyRlh3XlmOsOxUa3s4qCY8wmYDO7FHD4e9IX85YFwpFrL6OmGp9DOK4kqYd6LKE+Rh2h9zjzthsr
J8/pEBEFZG7wTUyoPjTLJ0gEzQEQB8PiX/SnsKCydmiKZeMVRrqWejD9tCHuhpzT2LKuzGZw7z3N
a0+5MKBSJklplOexdaXYs45jtWnq3H41rVQmayNK6oZaLzFI26WV/sljGkrmo7H7Ix+l+mniogNd
2NSsK2g/Jt8y15ouPVXX297riTpOLKWSS5UgFF4Dfbct3sBB4kASHOhBYEsKeUNFzq76n7OG7R9p
/f7/hHyX/8NS8lycr//far5N9Sv7Gf4Hj3vMftUKP/1ffwkN92//9Z/z3/zfsj7NkOa/8Hm3UeZL
2O04R/5fXR9ZDea/HN2QWFDrJiR7C9Hd/xH2ac6/XM8l8sPFm8K2GQb9W9mnCedfHqwydK26B5Xa
sdx/Iu37lKBlMV8VROYQYWAzRpNfwnsalKSNivrxhH2Fjy1JXONgFrWXbgfIHFd9d2KZE6VtNNiJ
Ojh5tVmeUdDGcAkqF+d6qxhWMoEXopNZsaFLVkA7SXoobfTSQ6jaO5USGhBh2Qmedl+O6rVHF3WH
Gsjc6rSegGcYq/32MuaHHuTZ74EFxqxI/LdNOT/LRo1GKppLkgDhOe5suv5bZEnPHsesNRtO4LTu
vvQ6/aXoMKyoJm37143CXKQJUeEV3ep4KICfvrkFyVv/eAvcAYlxiDDJE7Edk3f4+y3YyvYiWRg6
3OVu8+SWY3aVlUOU77pYW2eUehsDblnIySiCJ8PHm3/ZuX7zqE9Gfo0jQk4xYI+oFuiapl0a20CF
MLqzpza3op8uZPhL+tr2gF8thIxMtyLIfz0ElnBCG2/V5kVVMYZH7u+x69LtDvWirOGtGyIhGRZv
48hZxhwj3zz6j/pNHj1L0nakiUM/BvrS+5R2VZUhksmyGk6p5cmbJGhoixzDAwOibSjfDRVSKHXw
Wje2AGRcDL1vHgbLuAxF6S1w9UeIOY1p9Ozokey+u7v5qX9YGCwIg8+RKYMEfdU/3V0Uk4Sa4LZ2
wtbAe82SkBBvp479rYVI8xkfTWtcx5UMMFQvhkMCWobOSEDss+tiyJea68I5IRfZ/yZj5+tTQ0EL
V1DCRp/TKD5JbGtVe3Zc1f2pUtFLE3ugDi7Q5J/fjfnls2A/0ZG2WIQ6UrhZ85r97bPofIZlllZO
Jz0D/KyoJVh+GOPqVngbl2VzoI6cfhmhoOecdFQjlM4YBdJL3aUJBPmlnTfw7e26I4UW/Uq3sszZ
HzOV2lYiJbtrZAYYJj1wIHyOcDY0xmbthBnEEkOjU0fz9gqfhFE5sRuIFBlKm7fm4KYvTlq9KKtj
OhiqdObC1iGnKL5kfaKQ2iq/ifCbd3ouHNvlGwsvXqGyoz7+8zMyvr4Jtg22XltYnmeQ0/HxGVVT
L/IoHPSTxPXpCYAc0yVrzLB9rg0iwzXa/41vd8wbInwTnKl1bnFqxOS1dlIF/ewuwwE4St6+ua15
YX5cuMivWR22K1BiCPl5gdQ0rX3hjaes6GqGrJM4xSNoki9ku097HfaE1vd7rDz7h2nKy80YWQ4E
lzh9+uZOvn5CMy3HJmXVIWyLz/3jAzJAShjLafpJg/SwavzEClbmJHlJEZYhK6+WqNWCHCdkPCrH
F+HaCHPzmgcYD1aO/abNt7RoR7C7P9/ZR5m6hQKeXAcYRw7OxUTKOvON/7a6G4mFO3ro7tqJs1d4
KPXStUIsvS0bC/FB7P98tc/rhKuR+INVC9sIuVHep8egDdZQmb2tX9eDLJ/NIQk38MSy7+JBPn+y
Yi5e0f+bLsoph03i44/SNITmLQLc61Gv5YLyXltTxYYMA3Sw6dm9WU/lS+H48aL2PPUSEcyx/fMv
Neaf8vva4x7mYkSYBlMPSplPESWTx4Fco0u6bkGJt06Ni1lv6vilCVZh6LjnznNOmEtGO4ccDdqf
DhmPG58pzE087yCUw/rvZikq89Jv7m3esj7em0tOlsUoitfhkSr18flMEbIEtHLJtZcZPUMtk02H
gdoiHA1wrwjTezsu83URNmhDZhYOI0FrjdrencfFzTdLcE4O+XI3rAeXss1jAPhpUZhBBuAJX+na
SI1ki5w5WcgBUqC7wrfRtG8t3Orhofr6d6/o8/YgdB7Dbxeev43f1r4JhiMFI/NrCBQoaIqaQZEO
eEkebXnvlxB1FROuxeiU+pqgC6yeZQb27AXfrdcvH6GAn+KwUOciVYBkfryRITbMIRu08NopcG31
qYpXBfpFAnRlfp1FWb4KZppTxih2mbXPBNg+15m1GSq7ue/rybnCykqe7GmYNn2YVN+8ny+FoeD2
CIolX860OQCNT+d/q3kSv+4IjnXQhrRHTnXdy2mHAWpwNCC/LupKbwEIGu9ody1+xwE62D8v2XlF
flgj3AK2F5L4M6p4Ku+PTwiuSxTKvFfXuumfy9HSb0wc4da6dPw9Okdjkbd+eHYRk139+cJ/92ps
6TBTdoCsaTo+Xljwr/Gd8LlwadUbiYoLk4pYLT3NAfFOguSbtfAp64oNef6lJrmVbJS258pPVTj6
UKRHVRRdA4cQquBH/b60GZkBU9l71ZQjurhKrNMW7/beHhqSa1ys7fUMIJ08swMMpxd4r+1mrJgC
WF2fLU0jKFeM+YCFCn98qUM499bQPNhVYSBdROTw33hmlIuupBrlk/5cMSllED/YqmvRtrgtQdxa
qSSCwZdpCyM1zW+qj/mJfFkb2MBwjhnzefbpibmD7rckK0fXZejc+XUM/zJ1Q3xdwx955F3knvwu
nPbr5g7hTAejAvXkPaGV/rgqrFhNSciU/DqahxKJL550PMr2PQSbsiUyb1JOs6ni/MZzz56Vn4FT
mou8abeVEPYayFnjyf/Th44JBD2BrgubP32Oc81g8Idazh5i1IPLJNR5EKK7nhpcEyZGNN8dIV+/
C+xzCJwz8eLwyFf99F1MXRE3kOzUdaYh5l1WfWTKpUaqEtS4gbwiWKhXzCw2E07aiyghVxWgT3Nr
VInhtO0UoirEiODwo3Xv+lbyyuO2xm9Wxl938XFp8CU5kjVouwBzf31sv+3wFN5pqfopuhaU27Ag
jem+6ZhQwjZty2VWSIisEOLB81s3obQeehWvmViW6cqwI3nbW117Nrwk+ekGZcuo1+gUPgh2i+i5
zuQpa6zyIrC18TpLLPH05zdqfjmmBRue7fIywTUcrI4+rjLHRT6DT2dwnYDa4pDnlmuiLKddxgQc
mpghV5TyYok1s1gFcbz1x14ex3ocn2zf8HZjL7CtzONdVYKMiTYKVzpQ4bLQcZsIHQS+pEoehNbj
D67hx10Tx6DYT70BJ3xct7xF3lnmktb3V5D1COwqLA4QLvqWV6xMMx5WZaLdDnEjziEixqWMcdLq
y9TdlJmNdwkmBvjW4ycHAzz6Zv3NFdynF8uHB0YBCmNAiJn/+28vVhtjPXCGSbsasSWESY7nLToT
dfjzG/jrWPlyGZa3pXu05rQ2Hy/jBbUBOSMNrhGaMV6yCgeS0ey9zFm0qloD3424bEA7jek2Aita
outpL/Oiv0PbPJ2EcPMD5KEJV4niVTjpfRvjXsQ5e2ePw7Pfp+F6ClKs9EqyxwS2RL4A3DE7XklZ
peU3h+jfPDS2rblXdl36IuvTr3H1FhMewiGuZB1ri6kSeCdOYfTzzw/tb8oF9iFbCsu1TMvVP2+O
vsa0hvzf9Ap4deZzOBS1wUB3LLNLs24uI595X48T7YqB2cmqrPSb8+dTPOB8hnIH/EACaW2OBe/T
9qw3rpjZRelV2Tl3qtg61pkB7sL5EZnhumycNUkdR2NawzHaVONwIUtv2w/tqQjfYZkuh8j7Bqn4
6zd/XEjckQu645pUUnh0fVxIU5nAV9GH9GoKGrmTkAsWxqjEhhC1ZNnHWXp0c6XfdWWZsunU2TZr
bKTC6PNXutuMa7i63arPp+gNB0Ef6z8tXQQBkQyFgfsjhr7uP14r82FC80LIog7G+akvdJzehAlm
pledkFDaezSMCvP0bz7jL00SLwooF9yLy7jG55TuRA/1ZrRkeuWGXb2FJxwgF5yHOKD+31zq64Fl
8w3PTaftSf74aU3g4GXree9FV7B3gpUYYQIFfpoulCMiuOX6d2/8b37av6/nUC18fOPCxLOjs1V8
FSXuXhE1CZm5Odaxt8Ooa13I8JS5BS4fxVLDfUtpOzg52x4WnUvIVDBs/vxRfumxCE6Q8ykCnO6C
lM1HzW/7ZZA2DZloODUUsR8uCgtUyYyQLxN5uoOSRY2okNFQ5mNygQ56/eer/83yd8CVAA3AGbD8
/ozrWhV8o9LCOlqRzbi1naq6hbcNNVD2B+LXcdTShDz1ptaKhWm03g7zz3OaacFF1tWwF4khGQ9j
jOIi0GsPLqYYdkT3oLJvInXRGP7dn2/4a7vhoBtygRDQTQG5fnp5eWH7UgKiXeECx9A4QWFjY+qK
gaWtIyXLpk3NJDp38+/Qxr/ZPIEu5PyPM2MHfzn9/faiiHvvWR9+eAWAN+L8rG4615zuu0684T01
PTaGVyxkpctl5CnSuRIr/aZo+rpwuYN5pZBaLD3xueoQ5SBsgIfwyqvrmbYvrip0u3jEZNk3T9mY
N5GPuyKX4gnzRXKWf8kUHeE5YOORcyl8zCIHIRWCKCzwyQE74mN/LjLPPofwxNDPIt71V0EFSQ/A
/tyO2JT843du6C7VM0UFvZf49ImI3rGnVo7qSk7QPf0mrs+uHVvXwkXMXdW7ys7SWzw9opc/X/fr
qUwR8784O4/duJVoXT8RAeZwhp2TxJZsy2FCSLLMnDOf/n7UuQM1u9HEPoCxAzyoJlm1aoU/0PoY
Ez2NC2tyNeiKlOeGXAZn2K3aVtAVbWnJjTUTz6/DH19zbC/QFcOp/bOi+bKv0EGDFaIk3jkoumZv
IekOPBjx90FXvzHyPd1/pht7iMiujnN8bl8kNS/DjQrUva1gRJ7h2nyPkiJE/4b+JY2Edn9/pevi
jzLZZI5saswDSdQuVyrkvO3KMArOTSv9TateWUuOXLy4ZvQe9ZX4V2PMNBPNbj0ci0q8TbRHNXWS
RmH0EYN4FfyzFCjCSVfKF9fShR3uJx/3n+3GN6OjzkBToq+ucz4un81DIWwouZvt3JebTRZV+k73
u49abrNjLwpzsedGtTQ2p9kbpCi8UWNyRcKQhzvC7N0evMR40GSp2JiePzwyXaLhgZ0Y2u3NDtWY
4cSUDOoss6JfVp2B1cphl3qOvCtcbWCWURjue11V3bbOun+K1wEUBsaBcF/ozxhc3/j+hKpxk5FC
WHyVy3ckezny6yoUN2An6iprsuBJSFVsnUk2E6RoVp2FBsH973LzRRk0Z5g50RQyzcmH6R0fIYg6
l20tTLa96B6q8ntY/1ME+YOEaldBno/60d8J1efGqhYB2EkjPajOFqwZik7ND3MQLGKMvlQdaRe0
9UxMuX4rBBM6IhozB0MFqHb5VmIU4ZWA6/Msp+K5rq3nshWVx1w2sTIs4uc2ARV9/51cR7GxTuU4
jMUFPdXJ3smg4Qt57rhnGmnAP63EXEfQm7f3V/lsNV7eGBfLTNsOWMCpbaob7lnPN3JRrUIrQhUC
kjMz1l96NPwazGobu8IJ2tObwSmeCaOzP2DyZjW0TRX0CN0zu2MjtAr4Nd8SR2mZTZ3Jm8YKH4TI
+hU7B0d38VvB8vH+K7gOCqQl7HZzbIggYD75Aa2DlGmjpESfHIesNmCtvv4nuWq6isuf99f6bDZO
XjfzZCoXRWdmczVAg/gEbFEW3bOSB8+iNLrR4W256JMYJwNZSQEpBsU/Khf3ODajf0tibh6BeCU7
FcDzOpSATZPmWKeyd2EOVRlmtEk0akdmZv6RlQ49doyAX+gvtOVC6N2tYISOMdKF46OAYGa4ciIj
W2HWGqwBdulL0H09Rnuor8paHz7KZgQhuYn1N0XIo2WV9c6vqpeck8lHmgk1t749J8ocgzFvhe7s
5alylBw/1syHR4MQ4kGPhw+TwfDBkYWN0sg1Ah8NDXgEtxay4aZrBsfSD3DAMx3i69yUaSZlNSU2
KpDIS1/+ikpUafgCtz1rbMMl7nH/UMrxt03RhieqnBw4WP0XQXvx3/3NcGNdEgiwN4alKBSGY8z5
kkHIWje4Sdm4Z7jnqImR6D+ltek+O718Fkni8EXVy10SVMbx/sI3uq2M8Wg3UreRUjBDvVw5Feo6
h/FObJEZ3aHa9A9nz2AVKzKaWrnr+9yNrXOwMuEFPVXrqZd7eSsRjOyg8ry1VsIERGXODkzjaean
XWew9BWJr7RCVVwIpkkjnvXF2COy7MCSXzN6Icvsp8wY/pdOp54BavhNr8JTrVNttsj/1kb4AYo/
f+iBAv/3CDx2XGh1Yt5l6dOBY1qULhbqgWX7Rdi9WlhpgdcfwpldcJ38MDfkaiH5ofctTWdBaYRD
vI9Lih2ntd1EXncqA+TF2qaAuHD/5d64xJBhp1qlhUug08Z3/3XDJYMCCr11bOSU03VooTTn5oDh
c0NvkGbCFzXKZGlm0Ru9Iw44b0/5zJTV6RdFjRTv1sCzbDEOgROphYoNT4qTe6r6v8O+QM4b4bgt
unGE3wAXoxVmdU/KYHo7S83RIKoKAy2aKhMOqA7XSzMzRUyQ1Jf7L+dWMAIiR2+GkyjRopwEo6EV
csgEsWm7rR5DCc4hpvdDAI1drn8SQF5xoc5OHXDgA78KA9sccdCg9t5nfse4zuUVYUF9VhmGkDsy
Chjvqy9fyQpRMqtyJzvXQ5L91LUo2lNAonxNQFr1zHZXOsXaTtYd2Hx9u27I41dNj9uDAEMjRphV
xjL11Ap9sKgwo910ODDDqIEWHYHu/a+3J90HskWZrE1hAj5t6EoaXfOUYHIW867GxKag818FSFEN
1rIbMAW7/3autjDLKZS3MiCzkcQxeTkhpYLTOopLCY2ycesPqMsLZr4yC/zodA+RCy7daCZeXqVi
46JIQhMETAvB0kmGULCFDfzE3HNLJ2ZJbxo+WRX3M9fQ51j+4sMrgJF5hTQKdEs0lMmzUbfqqShm
lh2WwZY2CW1thHhCyNr13vKNlekqq9jdtvVH1ByR9utC0W6aHzIyvosuOwpduEL8473z222aBxst
++FY4UL1G/6tzvzYK4ASqQtnmqyX4KWDBZqWibheDeCYBbticLA24ubZGIpgO9ZB38GrhbvIh0/T
F9YzQvnaoRk5skkE0nohdnBGi1o0dr5l6vv7++M62ih8CfpiwFX4VbTILk8PFXnYdn0PWZxp+sZF
lHXnUiQh1VMsMFoNd2rGNJiSwYXkFQTbkZ+0Uluv3lbglRAyQ7F+gVtV86Pq/Q+XaeQTsKthe/9n
jp/y4lOr3G+E/BGgODZsxh335YyrblZA8pFQ9GI0j9f1m1s9lQomyZGPPdH9ta6bQtRUJBocUIZf
Kg2iyWL455EtUsdB3tLtIlXt0csTM6GGtNHNjIOnl/JxzHfV1AyOuiehGhWLbwoGywuBeePm/g+6
rvY0iodxzsRFBDR1CgEwhxrnH1K+c62W1rarS2TxKPpoUoIdeq7hiT0UjfXblDV522K+uzaQVhRW
mqbwDVHJ3+aa7ywdLS+/o2xRv2e5QDdYdCrIXMqoItxb5j/QwVI1E32uPhs/nBYiMxgmItJVmQpx
ZhjwtVTPg9eu8aA0loKcPjGg47pgAHT/Nd1aDIgkvSySkHHBy88GHMtVo0JTz3EYwhPRUDRwkOBG
qoWjU1qePLPeVZTj4Wi+qJoGhgct1vH3fNmTVcIGjNuah0u8apHJ6AcZjTgX5W6uwi7UQZ4A9Z+i
MVAnzFDi1dWzbJroBWfQrRMLhen77+6zS3VxwIgAdAC5RkVtbNFNwgC45CCKhM44I5fanCBoYN8Z
upiwl632bCqJSNczpsIIjEFYlHiELyuwjca6xVMsWdcSgkKYCOvouJKcuAgM9M4/o+qNX2ZfOig/
FYhQuImIVuCYsC4jj/YNVZzYQi3sIGLKRuo+GmEc/gBYDcbH78qyWHSU9Lve7TRahTICa2KfIpBE
VhLvg2LUixX4f+zCjewVsY8dznagfS0H8vJycGW4r0gIScISuWl5xYAEkysfrGOYIa+eSkK1xtFW
2jhqBMg8Q1QAB2ojclYC15Y7c4avNic3lUwEG0Gq3IjT3JiqZfDqzBLPqp/4awSOR1uyUuVXRSHQ
N3Ap9z+ocpUVAWDHosMgNSJZNqd3cBVrYYOjzGBLjXgwjd9So/ypavPke5h3gMZwg0Nu/sEr+7mN
IOcDqEYcbad0aEVYSxqma1mpdnILIdbAoelfpH4wFGZWjNg85i9ZHm0qpsq+g8a6/KQwowgD75gx
SEpo2sXCD4S6KnwcpCfcRDe4Lq9F5NirdmY+flUMjE/J/M8EE07jUJ6E6prkvYV4Pth131Dpy0V5
6tw8+usPzff7L/TmSnAS/ncwwmj38rS3LvKEpqcOdhMY/U+G3Ed2drIfqipa31/putrkoWgoU+TC
8gD5PglkIAIlR7fywU61DvSj+l5G0ZOpAwREjhuxlFRZqH31zy+crYeyKdJb55ZLOfTaVWbSwBfz
mc30mUJfRIfxF3EpkkdiGklJdPnwoYxBE1owg+2VRrUMkSbYp6PQpFHB2V4Al8vWhdzp2ziSzFOA
1FSb6IhqQQ9QOqRKDYluSaNnJn6PmbxKkQqeGbhfRUmTfoQBzFWkKzrO/S9/YIqQACxvVBmFwQr2
mpmTAYbleebDXDUgWIW8dvwyzEnUkTL0NeI3rVXBdpBFO6Tu20hyi5AVog3aviUXRdLVMX/XqXUe
DSZ2cIChlCMoh6mNxcTR96ARV1ltPKDa+Lf1RkSU7yM3oY6c+kZQ45lt9IlAufxoJpNDeB1cicCR
zcnZCAMVFRNPqG0D0ZhlYwX+1lB9bRNLA8JyIqr8B0tDA953kTHPVNRsqOC9c5cUSLy4SnGOLGwM
Y6XQiVJg6aQuQVOjKKxiIRX1aMlUWvtBqqEFMmBfpL7hbpvaEJCvd1GAaVKVtpkYofUIEXtrKcPG
SuLyPZRLJH6Agjj7HJnyVQLPDZUztEpVqYV30xv+hjYCTO8Uihyc6GLVYUB4YPj4Efd+vYXZXn3z
+9aEI+49mb0Ezx+pEP9P24mWXWXozTLQ77A30tBO1k+lEljbWojbmVMh39h0sD80htlj8UmGdrkd
srDw4SFWnY0aGdcbPD33yUUMuHUdFFgcpIu6sn8ppcB5ZPpu2L6q9kfgg/4ZSrJpKxlVZx0b/jb3
unI7IHd5RHEV7kTpdo8Z+BKE5ULjA5UgBVIpkm+5kME7pvs6s7Gv7woGCST//AH5Q7vj8kFQlw+1
3vNaGzksaY1kCSoykd9siwTfDXbXe175Tryo+qbaYM4kzSEVxnMz2akqoHzM8hB/BGM72alxzoyj
RBnbRg/NeJGEEtyz0ZnIypGRkoD0W3QP8h+15pZ/SoEqpe6QA5DQq3Fr01/dP+Wfo/XJr4EBBeTK
IOABvJ0Eu95V5AbtVsOGLhfsRZRG2a6DZiC82T8P5mjG4KMEvwqDRqHVHpSvcZ3W74g+988MHMrv
CpRorM6G+CEoROsJG4702CuJ8SiUcWx7qoUUj4Feh4n6w4rZdLCphgA/+86ltMHXjusVrVVkztVC
28t+pf8BAO59w0g6s2b28FVaMqI1QaGTndNLuxr9popLyxN1aluRsmITxIicgrkJtiCApWWRt8VM
Z+C6DLbGGTNtSDDG4G5GjuTXENqCrc+QKDRtyRHKjZElwx8KCPfBt7LSrsNCXKFqWW/Y/c0Wdbh8
iXtQ87f2jPQVFF6xJqLKS7mHnXb/q1+dZRoIDMCZS4MDuq5U+kYJ1MSld5nhuA7ZL9X3mdy6M6uM
19DF1mJqMhbbzIopU9QppkmR8PKV/cGyLbl6aFJZeKnk9gBpUHq7/zi3F6JSVClQ4KNOTlQQe1rU
ePipxk2dPOij2LvheOU2K+VgpjS/rk55KMB847T9s0k+vtovdZAOHas35ci0haaP/yZJoDxRg4q/
9SIubYzAvFPU+79wycpXXY6yYCLF1jdXRHvLGuLyjyBgbuV7mb7rYwQ+pUIIfmHE0OxaivBmodBS
XMSCZn3cf0NXd/knE5fRtmyx8U1z8qsxDDGDFJ13G4P2ZNGJUrkYbZZGZmODCYHZWw+ClvQ/hjz0
Zm7mq54cS4+Q7ZHCBIvXmpyBBqkaCr3QwgNlCNZi+2x0hrhqkVcrKh3ZCeREd//9YQ2O+tjkAds/
DWmoyfpKGAqmzekMV7gL4VWWJe4jn7WmBRaH3slktoRKB867+/trX5eWPC49dKjKoGxQip6Ulpj5
obmSlqZd+b30TUyKdqF4NeK3hZk+hE0tbfzSQYjeLFDScE1zQEoSQ0qkFHBRwwJgY7k4irboGvSL
vBf/QB6CJuPrQ47eNALaiz73eHUD1MM6rMTToAnFAp8pLCUibi3P6XHb0TycdgYYk7uq8oxPRoK7
ZhMg6u310aYpi94WUPR2aeaUyzIQqgZN7wJdKDySFplvYVYGStJHLNf3D94wZCifQtNVTWePiVCG
xlFTPQSjJVmKDoiCySUcjdjsEJGsReX7/XcqXe9eyOcjUoiqHz6KNm6xL2cuKLDiiVBNslMBoYjW
byAN5nH54McDkodaJaMmy6s9ktP/yKtIQj1BR25fA3lDrvjNx9ll7UkJ/nhDDU4ApenywUDYaY2v
0BxY4ToW8VvBKIB9pLEmqZPfKjV6LeDbw/QrKqVXx0zWygB5GpuN5/tv5foyYwiBBoo4jof4z8nF
3Q1+Bu6nUmxpOJOsAlJtDWNXydn3XpdmUqbr+4IFRuAodyZgtWmANVIUmpRIU2zQcs2jVCLfHjed
sPrPT8TlzEeilQ4EZwr0QelbZYogKHaOVMmiampxHcXem6ciEWQ4IA/uL3fjocCyM9onlIPAseTL
XZVLcZ2bKnPKQWiZcxq4ndIOaOuZ73QNMaRJy3NZDEC4nFR5km/2adHWOvWBLeKootUeAPregfhX
igh1i3p29Psu2CA+goZJGatPshd+u/+kn3nG5U3MTG+EiZDBg2sSJ5sSl+6hlfJBsashDNdKHLW7
IfHNc6U5T8Ap+t8w8rgStCKNXqRMz5c6XfvOgmJdB73yUMjeT1/r2wcYDEgo9y36OJVobrFDSJFR
c8qzKyF17w1qs3eilsZdUx77SF1UbgEhupSzpdnExyCEmhMB2E7XeEwbiwKq8KpwserAFzady73G
QDt5ZgVxGxIwuttoUYwH9UvQKLw+LyyrVm0/rvXFYBjdKUpJsZQwkm3XMPOfhWCd6UgR8ZgUAGuQ
jOb3/Rc/Jh7T3wB/j1SLIhpy6uS9a55LUzpWFNuEnLSvNa2mLx2rxzQ261WcVK9YHycb0Mq2nvfK
9v7iNyIR6kjj3I06HuDKJECkWAz5rZEpiPZoJ7mpsJFJE+mhVgsgyfeXunGUqLwtHYwW8y/AnJfv
WjJwahCC1LQxg/bfXOyy8sYTZ3bxrYPEZySP5IKlMWGMEfHLFxV0JKBR66SW7HUINijPgnDk9mMi
Oo6QyuBkCHi4ITBmbLXY+chDeDv3H/TGTURTCD6Fosqkmtok0wwDQTFrJbZsHFxOsto/yn0cP+l0
rXGvT+OTNfqLxlkzk0PdeL+QGMZ+D/n0qMRy+eRDhc0g3UbLThF832RoFq/dTJjL12+ugq87sZ7N
Ckb4cpVYihucBRzLxo2lPke+eFKkLnq6/wZv1ETQwzjfIw9+nJdMXqGGN0pZdzq2WpFyZkroLiQI
PAfFyzLsnNT8WUnV/kE1mpfA7cQnRHW1jVMa5SZSk3YfGi5umVo1c8FdH1SZlipMYDQnNMOYwnVz
qWdmBC7LbtT+D0LJ1THIoQ86VopgZoAh2VLREYjCkTKNDqjHmzN30fW+4na1WF6BPc/7n2ztAo04
CY1j01adqj+0Cd5GZYVnkRI+5ZivCUmyomk5B20aP+hleIIjQGI1zltQI5jeTJHniybmOoZtDOmv
KGyAmyEckbbBM6PbVwXry5mQ9NnMnayIhvw4eMWEjbnA5OOHTSi5OD8NNrlZvcVgz99mFg5kwDeL
BwkjYcMspKMa+OkKrgIGy7WGdjA4hiWD+3quE3Pj+aGnUCcQt6CcTasiUchaClTCc50l2hoBTHq5
ph/Ef0ImK8cy6TO7Skzpr2i5AvIF9RL7dBymO6BGEMiVF1Rg5QUGgPE6V0XvnCkKrSSFe/0/h1cZ
sjq/j0SFwDcl+AZ+XIi5TE4pqb5+1q3kIaprb+YIXCNcLJlEkgBOCauBf558G0DHNaYfdJXdNB6i
heeV3jLwq24T99XRCxH21qqhXye1KG8spf5WDhl6dKpj/ZuJEDc+C9elCNyO2RHp4KRidIS+Jo0V
JLtFSXnv4s69z1SNAogWEgZrlpCpfxyvb1Z6gv8Cvof92VdyLJPc8nfpZuaDlaEYQ81XUNb0SR7v
XTmOD1Y9V1VfRw1SCxGOGR1yeqLTXF9n4FsKAUqJgywMH+6od4e8J45mOJwoxs7rgh+RVA5/UjSm
ZrbEZ/Pk8iSxNv1D5mzjwHmKrBHqQQlaq9NtC7VIeiKnKleyRWghXSUchuG9QA206d7TwMSdNNwn
ej3q7IL0GcjzoLNY5r4LHoyqXDTmMdARFai8Rak1H4Kl7e9/0OtEhL2L2AIQWsSu6Jtc3iuel4IN
dD310TPVfwlOMo9x5OJOozbezErXNdFYPcCAH9MdeJeTPER0AywYslZ5zKRe3eRKrOBDaqTrEsDF
eizcZ9KB6+EVayEhBfaGLNOCOXD5aJpYMRCpIuWxaBHrMMUYh1bkUAHkRPq7jJvJQc/R1mzHfF8L
Tf7hePjMaur3CBnSP64ZGJuiyf1lGuhzScOVuhe9Hoji9CLYICNkaJIBC0R3pPkq3XadR0ABWZGt
095799RfQiytfASOmlA/Ii17SrGzWCJ8g976W6UNT7pbHrFz0k20hb4Lwje09LuFJT4W8oNvPukN
iFsvohBXVoXFbBy5pQ4UblfuqhR7HmNus9/I/HgSsmhDMWRShs/ZxJfMj+J+SHT+0GDzXrCxCFfC
UKCWHtTZk4tV9KpEq+NXrUvlEgWobFtmwgzD5jomUUmgR8XA4LNWnOws1LZky0W13dZbXzplkfAU
K9a6btUHCZufvem3P+4fms/aYHrA2VUAn5m3oC8wSQlc1EYLr3OphrX4oGrYEzOo8LR0FZYlxjPP
Jmh/VQCSLvqbAbHO2gMaiflynKcvrqhjsvvc4T8kagfPOaWqgz9oZuNYW4Xe0qzkXaQs4ZIvpaR6
vv/Lb1wkvCt4U4QRrOEosC8PRS6mmCaHimxTVnePXpyGz27TBZiSldKSu4wLHvvDtaYK4rYsVW3t
+LK/KrGUmQmS6o0ATYOHY8ABpfadXmmd7Cdm4yGSj/UYuAP1GJj4TsQyKt7t2gqfpeAprrFZFLxd
3ld7DhFIAbSMtXxNz+hseRvZE85N9tIJB5CTWvESCNtCQxvOfPfFRw39uuyMGv133cVZ20p2rSG/
+Mlex6umMV3bCMp1ID7WBd25hMGK6wGEqMJ3B0OeXB6e4NR/i5KcBl7FHGQQjBc0+B9G5QBKlzkO
/yjkOEn3FOrgT00XOiyQjS+/i55y70tZI9oF2kyqQNjHlVgPfwpIq9akPoiS98F3Gn4lw8ZEXCi+
3Ugnr/s3KD87RcLQyqab1rXeJnNhzcOkThNxj17oH7Tw9IWRRE/oOdhDsqmqHymyQqK2m9la1yUK
4hIwIygxCW2KMdla6Mag3lbUg41/ynDyBBnJA6rFc5w58cYf5GgblGn7UKdOsBWFwgGMHsaYDbRY
RAqaGB2NJqr3ntuYc2SFG79MGbNaIi3CdfqnrN2XENU2OHJkIILtrvIPQYktj4/L/U4yIxzUFEOg
uRtXf0hE+w1JXPNeJYO/0QaMNND8/p46cferKcqZIHIrcDL0hVsLioHBxecB+fqrsKdWgwhKG7mQ
dChV+TfprbcPmNI/NbHnb3W9ENZKIYNRo9N8MDxlTs7w+van9SGhIwQTmVejT27/RrACLVXAd7hK
uJOQCQAjAGPrOHj4lc1sjxvnnYQI6KBI3wNVgvHvvzyu5iDb1+ClbJdm3xxQ2zoNah4dNGhrD26I
El3eQpMpEtH77QKmRdk+iNmwKL8fuYVjbBAjbsVM8esHC3O4V0twjR1GrvqT2A/Gg+I74sy9cj1W
p5XAlga7RJiXEc27/Mm1FPomItmdjRfwAVpFZ/sVg288fmT6gb62iIjQC2yO1adS7L0jAuXp0bH8
7lA1oXtAiBADKNPrH0vMVW0pHlX8NQP9LKM6FaGXr6mgtq6LV7ib5OG5roQ3V0eYZSbU3sq8VOCI
yImR5AEYuXyMuB7Qcy5r/GgKXGIk18F+KrKbQamXFpZ297/z9Vkj66JOZo4F5AkDwcvFgO6Znpbn
ymMn1NIS5zW8yMri4/4i1/sW1g/jYmIKVQ8X2uUiYdAHGVDUCPcbL7Fzs3zufUt7GMLsP9f+40KM
SOlraVyakz4dzHenUeUysg1XSHZW3vxFZ/8QtH6wbKXwlJD7L4ow/s8yTsDVNYaBkFeAyrL7Lp+v
SZ3QCkTcfXzDcl+UQfst9zgcZiFgFgsH59BLnc39V3r93cYl4QEosGaoByYXkAMr24hxdrEF19RP
yP7Ip0qbA0ddZ2ojApD6lWoDvqghXz6X2CpNjMoHuQ7Qj3VQ9SY9Vyx+DD2WF50sd9gNNOHMMb4O
PDpdVhRyoKtRDE4Bj4aZuI4/GJmd9Fq75QoWnstMrR+LwHy1CvXEeByPF0PpT6lDi2PmPFxzA/iW
X5efxD3fCIQBy6rMHsRi0cRPTvQggMpqG2uttLiHidp3J252KnD3tH5LzYZmGtpBRfItDyoGZT9y
cvew2g75qTGwRtWVP2ZWnC0XrflaevasObnGWzuBegs1N4b2EKjGv/8SqC0xSTKz93Maxkg1V44l
r00rDWfey62twMSF+ocrkOA6OVmiCEVa88QMGZzQ3UfIuVPxJC+9iQdcH9TF2RjUuTzgxppIF8Ee
J5ybPNzkU8h5r5eDrsX2ON7XQb+qWvmsCfHKx6Q5yJ1lgYhy3bwhLvEYZN9iy3xOG1zCRBNfp/is
YhqQtHNn4jo6g0sY0UZsTYB8085uN6R9nYVSYgdp+7PSjZSOiKjvBzVGVSPPZsvi65cAAo/oTDrE
DIbAdvl5M7nIfZ65tqNGTX7iIILHa24OL5jOAbmSfbjpkRq0j2EpO/tKtZ4TDvSPxM/Jhgx0BgsH
jNkCYzrlOa4Sfx9kxvAaW5r3/X5AulGqjAB6Ai/5EeJJ+iRYpL4GEKzI0BInedmVhuycqlbBNVLV
w1+dVZ2dBGvllBbfQhL05Ec+4LSaUm/M3AHXH4jClpuTjBZMGr3IyxcWmJLbRiXoRbFAnFQR8COp
SyvfppnGtFBK55TarvvNrEfSMYZKZtTTwRSIwxwbsq62/cYN0fPKs7VWmcFDXKibyuykEz5kLk5B
XbCaeeNjPnNZ1oJBYSAKBm+coKiTMykbgyJgjl3beOZoazxVcdnAyfDglDA84qoVnjy3gzKUVUik
Qen97fO3YCR8zcZbrly1sTUnl3Njt1IfAoQCFMUm+KybvgSjUCk6fD2zBpNzWd+RyToHTcuTFVO6
9DdgW2uNWeDv++/hOgByV4CJGRvPGpJZk9u36t12tL5taIRTkppSiM2LhObZ/VWucxiQSp8kEeRO
mT9OEqUg14SgiIrcRiyjBD8Yl1tTysSnwbP8mXnrrQca+UOwcwEI8I0vd3BWRXlvYgtkdz55gwOm
hZ5QMczcs58jicvtM1J/gVcQXHlvUwUr+KCUM4noPAYlU2i9j5I9CdQpiTV9KZd+vsZm7i3r1e6I
dZL7YVVQ2hWDChvbTpgbTBHWQhSXS10bXjsyo00rYxgJhV5BSyBCDjrT43UvNOr7f/0S7CvKEgjD
YD/pGV6+nkKvjB4AhfPY4COyakN4e6meYI1R0L69v9SNoo8kZEwoRb49IX/yKcoYNV/gMLkN1eMV
syr/2S8aZ92GrruJfdNaYDgLm0oUGN5jDokWY1XObLxxia+fSZHGORqGDWgn0FSYPm7V1UaRaFX1
SL9T2LSm7659qzdfGjPyd22Y+rtGK0u78ZRT2kTunPjYFc9PQclpjDDoG3O21CkKy+99w8/M1nis
kXw+tqac73Ee2nTOKPUmBusk4FR7Cja9gxL+9mvd2QsN9L+KeuM5Exp5GUa5t+k9jJedpN2leDut
73+madRBzBQ0HGO3sZvBpTweqC9Rx3JdOCNYPZ4bK//rta1Gz8Us9qIWprZSAJhV/KT+dX/Nq/nb
uCiNVHJUEk7+NVnUTRA9h1MenGNFdb+1rgW/SAtQkMHd5Wh2cK+RU/V2giJXy64UkhNa5fEyxGBP
W3haNlcQTK+9z58jj1C5MTuh2rp8BzVQAiB5pn9uBestkKtfsaJtI5MTmeRpM7Mnx2e72JPjs39Z
bHIEqZl92vWGf1Zr3zw6Ic6waIoOM6tcPxLExXGUS3JLUn51s0qNK/dd45/lyoq/4yZJDcJXXhZd
p+8kKsqZ0z4N8bQ5JICLpDGcNJR5JiEes/rYdxKeqnW1t0FTw70W4vnj9cLcNXlzpXF+Q4nKzTWN
8KkqUL/VnX/GpcPUFgnaXYuoaxS8agctWN7fqVeB/vO5yHpB9Y5Xijh5rjaEyUmIhz0gVctMCTaK
OU6vfCQE264bloNTP2chqCPa4TBxjLXm9jsxHjZZHD70Qw+/gqZ4RAFDYrNAVmXjKu4JNZmD74Yz
Sf80mxp/60g4V0dAHvf55Lcio2dgom35Zy/rZQggifk8VHKyzhp0KLCUa1dpj++pmnVzdeetb8Kg
S0PKkWqWOeDlAUpCsyiSlpX9WFMXUh0oRx97VRxy1eQ/ko7Gh2QyPD4nSBSu+MulhEHvtcJHhsvz
jXjZYo2wFKy2nfnu14d0PKVA8thmZInTsabjhUIV4BZ4zuA1MiwIScNgEm7u765bh5SrgfKMrYWA
yfj3X2KvjsghFMXWPzuW8xi5TmMX9GQPudB2WI6mwf7/stzI00XpAgeVyYUMcAd3kYwzCs0DIVL9
HylmvrYE802O5G59f7Hre4U3SH+cORmOA2Ril8+G3KqcBZ1ImOsaHHcD7yMXc6S66qDdRrF5DuTy
/f6K15tQQWqBF/nZYQb1erliM8iZV6stY3BVB1ccdcUG6c960Sh5OxNdrzodJGgSxB2aHQTYEWZ9
uVbYaBCqElkDsoF/dOlsOrqgq84soSO31UFoKwHzWPNNS7/Jrrzr/IdIPafdDy8+lwWQQ/UggWGW
Pdqh0bDBSlReFkbyA+dGB1+famNGCkpS6czPvqoz+dn09+hVjjJ9AHzGbf9lw7WZr3cW5aUd4kiz
CGKlXaFTTu7qBeYqzLXsZ4Bi4EKvKv1REpvm0EiovASG9f/N0N67/3E/0vP/XndfXadufCuKHGi5
lB4aqcDkW2lFVehBiDh35VfScRzN7zrBh9MKeHvmocdnurxvjdFBAJgCwYkyZNLtQ8Zfy61Y6Gyc
YFFsQjVw04lF8vP+5rs+yperTB4oxWxXLxx39L01waYrMgYOprQNFYZajptt76/2OTGcPtTodwY1
3UAs4TP3/vIhJQHhHbMoe9tNpI1QOt8zU3aW2HuPHftkOOTtbyFwT7V0SoKz3h6C/NkPXvrA1pyT
3L27pq0FZxkv8Lhf1njdZ/oZmJwdZa9l+FYWh7j961buEg/1EMkt+a85vA01UvZ4DFhrWi6L2vnd
Ii/eWwfLRM+lQvz7V5Wd3e7kW2+tpWBSUMC43gVCsLSkb4r2JAzf8YOkshXap8pCLyzYavk/q9m3
0guy+Q3tSMw3cKz/J1jLVIvxHNnpo87QW+L+bIVwkQTvzNNDDwpL+Wr4H0nyL4YhbzoqacahLw+S
/DOzHs0aBJS8SpASFsBvG9Ee25PF/fd/VduQLIMaG1WM6cvTPpicf8QQ/M6jlgI9WDOixHX6BRl+
7b2yOveYy56LPHws7aFLqKcUWN8C3V38Me//is80ebILKCtGtCCZOwrf4yn7sgvisDMhczmtXRXY
DvviIch2vVa9YiFBo8iLPhgCYoEaae+SGSxF6TXo6fTh6w0QJ8ezTjk0/nCKyl9m93eQPixpF5nw
OYTHWn3Fd32RDtlDmB67ahOkxk81lZ+0+NXomB6jjLGkbTdzH14nMECEqU0ZdnDlXlF9NRHH0VaP
FIwo4V8r3neBzunSh6SzURMtOaLZv1CsXJtZ9goLih/sZ1oxniZmRlNukJRjel1qXW/XKh8pMMp8
2w2IX0aaU23VAEQe2sON9MtXnG0VJ9G3sFa0/8fceSxHjmVp+lXaao9saGHWVQsoF6TTqYJkxAbG
UNBa4+n7Q2TVWLp7DH1yN5aSQdIvcOW55/ziEJdZdZ+Wg3roekw5daCxf/vAJi2DLx96o2CaL4CR
ZZpqUZaE4rFFkLZEvNpXh8J0yJnZ9QpE+3g6XW6UmLywl5D2U6wVAXo6m0QzD8U5LmkNyVt/rvoC
Aux0DQxxIQpNZ3NKs/WvEpoIHp8tHQN6rixVMrT2XNgF7MjdDigztp9PQ54zB4eIUhq255IQOkkI
OnORviZBgWdopdhF0z6hNbrBqtwZJjj3ymI0VyKXy618ZdZxqpO34OJ0fhuME77dzcgbVJU2IvGl
CM+aJcROgJfREyUW5efH/X55FvKBdD1SpiCRgXWf9jvCG7VOalw8ygLM7M6KWn8Iy8lT9Gux82/W
Fyx9DiqNQuJKbzltacnVJRJCYAsGcmduGANrhPbb20G03IbRhqRa8G3U+k8fv99lFoQRJ+YARQTY
GgDY2uF/2aaUvARbFGXLcYQd/pIDUryh9FUiuC/Nx4KE9jEq6hHTG+74qiB8KzsB7ap4xjJWCYFS
cM/DAhlShw4D3hazZsAuaky/fPyYlwGryXnKTkAuZMX1n8UJMe4eydzqaHcoQQmxq5UeirrV7yp1
iZ0x1hJPGfpr1c/fjD1JEBDI4K65zZwjBQqk3JpglBgRbszLhNUwwmTBBijAcGWWXWAEWXcwzUFA
Qr3h+nQu5DgLmOKOpgVmRU50VxpE/T5rlk8ZXs8gLq1O/TG3aHRZVfZABcDW8aX8XFnatFHRVfzc
TOmzEg6NP3SK8rcjNHgpOnc5Ho9sxTmFTM7yJmqnqjlS2gjRRtIEu5qq/Mr29rtpuFb6fp0t6zif
TcOsrgDOaHWD3/wCqiiL5hsTAT9bgjp46BRBxb+99kS5i30CEd2NjREp8KI5ohWheICyCr/sxc/Q
zhYnWx1Y5nSarj3k5Sa8KmBRBoBjwQo9x4IbnYw0t9ZUxwga2CdVG6u7xUze8im23rQmSg+JbrxL
Vt49Csag3rVG3APwbIcHxKlfE+y/Xa0Ws2tHw4U6l7Iq55FSoIjJAJEuPF3CZtcDDdf78tj1bzE6
ZHs5aJq9mmnjW1GA5ClCC25mMGu3Cx5B9x2mMJ6YV9FbL477Mb/mPPm7XmK6wM0D3wen7Oxx+g7z
m76lopqFUfUct2XkD0W6eB/vCL9rhbsreR+oGHCH5dOX7sFwdzUw+6Nh5tFtv8So/urzNcuNddqd
BnEgw1ZuFoXaVeblbN/JMlAOYl3WEPG5D0GmrL3a1BZXFyJA9lPyNwsk60jSFrloAkcFIOvpS42a
WS1TJZdH3MW6G7EXCQBH40od8XJbY5+hyEvcslqxnC81uRNDbt56hUhHGEIsbx/KScq+WSgwfjxE
v5uYpJ3WEhbrZZU9O30dPNQjIxOs9shBhohHLwVb2Ug2etLOmxJNiO9VI2/jrpu/DNMcO8Bce6eX
lRSlaOU5MYpr+mQXeFn6d91jIQnTz/AYzsKbqgODkWDgemyjcdurmm0mFTJdmPoGkJnzVHTKfFSe
IlaMW1qiJ3aj5S5i37/iu7gyP1WrpFhfjrYVoVtjob57y++adpp3g5eMCOJyNmrDFzNPehtpyfl5
6Cxx15Y4FYpZ1yx2pMTA57Jc+fpxZ6/hwclMpZpDeLLCuamZMrinfV3104La5ywexRb4ihotMVKA
pbXvJXRC8tyMdwNozOdSquJdLArLlZzc5VizLyKXRqFcXYlv50k5M4saa0ky6ZhNefocmBYW8Mu0
DTLFB2kJ2n1ogw1yX1+KKkkdrRx018DOQV6wy5uXsbhSBLyY5DzOyliizI4VwYWLTSjpHcWlXDpS
vM/2mRxGtzP0v/c6D67dNy92orUp6o2Q7phfyN+c9nzQR92sWaVEdqFc7gXNaJ1Jpkb+8fhehIe0
YuLSSk4GpgRMktNWoBZkEfL24nElBzuZ3OVbpZRG9Mbm6cjSap5qTRu8GsH1K8feBUeAI4+kLjdY
8mrQBM5T14DF68G0uvaIdTK2cnnavgm4hLhTPso3dSfNWyPSXgsRIGJShmAnsfo7zn1kPs0GlrIU
kwesQ8LgKUNsfFsN+OqWTf0FzPo9t3TRllKr28/WlB+FqOUcJy3zU81WvgkCifK2QjbLVyZcWcdK
8CsQEm5WaMJnyiayP2PZemUqX8SavC5ZWMiq/EOx5CwQz8rYGnCXpvJYN8iikr9yjQW/z2SWMApQ
rB5dKyO9ljRat/bT9Uura4kGKCGuQBdumsZipvmgtkdU/jagOoz2RSMDKFQDEGmvJ7au1dSRy03e
PKOLY4/jvoOMIRRvYQI2PH8I29Zdt9lKVcl1PgQjghFyteqfbYUELyvrvRplP+0SNyvvukjAAcFH
vjnqqX5I+bYKFKwsEdqJO8dUUy+U6f4I3cMDnPMw1RyhK91oGP3ESHyYeFsjGz14uC5qeDnwhKhB
8rOItpNaeG2SuWugmCGKmPFrAUa107ZTQwCfwFXAF5ueojV+YWI8zX/DUcRu2fTVLHYDYQd6e5MZ
kpOGX0WeZlI3vSxv2mDe5ORIEJBqhijhYIQa//Eau7z+kuCgPmZwr1zzxucl6UJvRWpVjXgM+sWu
hGWwU0wG0W6zbgVlDo8zvbWZQDO5sp41cF/aBQHKtN7PuvFTUOpyl2mF4QaUKByMoUNPgHHgto2p
HLi+XRMVvtC8QA4P2S9SXcwZtv5zow0rNQNJyGRSTFpXbosqrm9RaZVIGo7CjbqE0l0kZrEdAemW
RlP1xKYLvDZTpBs8pj8DcTgWBiXyVUymdpY0Gf1AsYp7JV+unbyXeyQYA0r8pHmpOlCHPN299EXt
lHYGK1WRLXDnfAr9WTbqh4/H73etrKQFijUEnpSuT1uxKlEbIAb2UP1MrMRKhHB1EYW2j1v5zVFH
NANiDWmkNSV2HhQ2fREFotL299ggGXsqYZ9lvBDsJpd/TCJ8PkXN8X0cNuTlnLRpEbAxksWy8zCN
b+hfyb3yPGvnnW4dwMEok3NJA6WLdMPpa5d5ozWhkFb3jVUojlKm49EsUO0u4lDz4zp6x6N48EYA
fk5REnphYG84cdo9ffwcl72/wjjoD0SuoZ+fd4sWh1OC70txv1jGu6UmOKqFYnnlGLxoRAUKj/sF
Mk7UmC+KJIXVhph9JMJxQXTzFj4i2b92Kq/sxhfB1NoKsoZMfghKXABOezSJmaaKNAtHQS0Xr8uG
yuv1cthaFTgI04wSv49HfSfMprEBHyhcidB/aSGcjCieZQBDV3ly0jPkPU/bV+SlUBJt1O60MUaM
HXtWW5pwq6nLKHS54qkwtMgT2lZMBt+cUU+L8++zNSh2nGb3SotUWSuns4MgzmsyDACJQmHAXrEx
5PvJSoytSdn5Jm2H0Z4xfPc+nggXByi3PzhdCHvhObPqAJ8+fTnledd1WnpM81pyyT4V8KkSEkZj
t2mkeKfHvXhtTV4cnwjOcFavWrIMGSN32majTg3dSIknx0XJ6bAzuR8TpEOMqVS/GbES76aS3LS0
LNoBPwx8LgO92rVLbG5m5B2dj3vgIvokN8kiWDVLURsjt3P6NBYa+0EVLxVcCxO3FS1WXmsEhX8K
s6BeWf2XC4LCmYyNLoU6sJLnqy6aNDVIBeAKtVCkPmkH4ErIKF5p5SL6pNdA6cJCWUeVssrpC/Xw
G2ZyF8kxMPrCTyJ8UFPky3xkzsOXOh/j17QMIr+h7HWl5cuyKIJgGIfiugXPcb1FnjadTmOg9npX
Hfux09wpEvsDDgwJ/oOJX6pT6ofwOu0mi8qdgcfBgFijkxTq8PXjIb3cElZxIw5cADQk4c/RYoEx
qtRq2vyoaeBEkBTpNp1mOFIyjw9VMs/IoFPgKdURieWgla/0wuWS4lKFRD7gyV8iH2cx6SjjErGI
Y36EWhPZBYSpjdprg8sKfEyG1PQKKbnmqXaZkwP8wP5jitxqyLGcZ6SRQ10Q+TLlOw4u1SNArTwi
vSp3u1QNP4eCmG8jcYHgXyJ5apP2iexy6pFjD/X0UFSp7JTdUlF8VMQvWtWz6NMqVW6UTLT+7npb
mdVIYsCupuAKrPx0jiRLMZjVNIl3qiB/oko+kHFS0e4JhivHz8U4gM/gEgS8hTQtnO51Nf4lWy7k
4CWqkoYW4Wjk+WcD28miRHqiadKXIA+u1ZLXzzs5CNb2qDysCahfucfT9pZGLRpK/eId1NPOjowp
dvQwy6681cV2tbaCZDR3HdLPZF9PWynSLEAsbhTvBCFHBxtvuJ3Mjm2TZl+uZLgugyfaUqGy/OKy
sZGcbY3VFEt5vrTiXaTLT8oKrMXcJXVUEFE/1H4aNkMrHoJKfor11pbB2dd22oTWJsyplhaT+f3j
Zf1Lpfq8h1VwDoQUFBcIHU/fXenNJp6sWrwzw2p2Cz0KPKRAkr1UKr2diYG1ScQo3S6BmPysdJwx
bTjJ0RdLXhSU27vc8jDUajdNaHQ21uOFH1Cq2OhmVm9Rmvw+6Vm0BT4pbMRU+xGkaeXWjTyzTQnK
jTam+V28lNF7rQfzW4N2+zYrZe2mj1X9WBed5LCfY7+qDvUtB5n1LBX9VXedde8+7QGKmIBziDdg
sOEff9oDhlEmSS9XsAulXnf1Eer4OEgPaSI7VjlqsJL543Zs0O1TzNCpG6G+EjBc1spJK+DVRNQF
MmhNt54+QqAbiRwWcEHkQtgrmnDbK2Hr1Y0x3eRo9e3bKHsflyG5KUQ0BDGYrOAdJApeG2ke32YZ
HaqEi7TBmXb4qXeZ6gZtg0FzBv0+qcJtQ5CzSTiyvZroxxulSbxtzbza17HSOaKA9L6zzDAql1nR
D0UQq7ZZ5sKtpEg1fosFe72BZlNc3H88+36zxSIMQp581fNBtP18P6knoUr6OoVhMyuCr6JEH+hK
i9BGLNVsl3HX3+aC1bhNumyzcXnq6szNFKxvxaHVdnlCDZYgsAueqH9aLkmNY2+OypXd9XLT4yHh
gHCtIsbgIDgdHTMER9WYrQBWXK337RwhmZjBXEpMMCpxk0x2OyjilRPvcucjU0vRiZSXxcF3rryX
YEVUrXyMYx2GyxOaYc1BjJJrJb51bp/M/ZV8pIDJXPVAEEA7O1fRb655CQQUROa/PKujV05j6nVj
UgMovepBcLn7kVSgeEQYRX4fSdP1rf9yfpg6O62WzdIxSSv0vatWJyfST+1bOaqCVwcNzgRKfDe3
krxLlEhz0hLdeFmYWldOsukJ2Nu10O5idNdHQsyL2IKNjYLK6SMVLRogxoySDvJzb/yTO1le5d/y
EphKqIrxpzm4JsR+Mba/mgTRjngP95xf+rl/6QUMoid9LgPpOMda6HTInrrJVI5/NwWMChI1y1Xk
lSIRSfHTFxNFZKtTCqJHtZFC31wy861Hun2bC6Xy9PE6vggOicxohkoUHQhT7GyFJNWYIDuMjJ7Y
pP1dnN70VoMRoGUJmYO4kCI6lNg9GbX3PSThK41fImQw+folHkk2iHLLOSZiSfEzi/UuP47I322Q
Xgy2qWY0JCQkCeIm9laiN9bis2hGlTe0mYRLQTl4OUlxuxq1wAlDfb6ypV+G7etDATumX1ZK4Tln
3UwHgYM9yo+xorY7ktqiW5altUnDRrNTika7QZQfI21yUjFBtSlOt4GcXUurXmLBeAyyI6u8DdcI
LhKnk0ABUonBz5gdi1o6zGIcHtDaVDyibIBMUl26GZwO1+rF1J0KzL2ztLgSXF2uL6IKrg5cHsgm
XNhk5EuYcrQMcMR79UlVhXDXJahmCVHVuWh5eZlSX1vSv3lrcFoApOHoiJjkqGvA95cFliHX2bV5
mR3nqmiQYa2sL00k4EbXpaQuR1ME3kHmICFjxiRta6+dLJIEHy+Ky1V++hBncUVOjihtmj47Cmks
+LUuJF5WJuGnv90K5H5qPBRoIeGfw8PyzpKENE+iozxGYOxESXDHAhLTx638YqOeHhSkYSgZQttG
BJCc62mPxrOo1t1cRMfQGl0OcztPXzIlduEq+ZP2Zsn3ibbvlBd1LBwjUW1AtLaV9e4sYDXc3xnB
jB5zjE+haHfxu7ykd0qx19QffahiGP8kR5+CCVeJFOhlPzpmC9SkzrZE5r5ZjJ8gQt2a4fBSNV9K
PNK8pvqK2vHfHy8IgJyBgAg4CM5ZyZB++rCP5fCIp8qNmQsyXhHt1YjnIlkJSMEERIiU4EoSOI+3
0ZidiFDq6JgiXL+ttNlwAhh629kq/UgwQg+LjsYZzcRyDLB02yKTJRuAQ3tlRH8zO1fWF/hmsLNc
5s5OhxZRD6tHX+Q4DolCcQOzQXHNkH48by4XP9wy5s26AyBXe74LVr01hLFRhMdiaZ5HcbGe6tbo
ngU2KlxQYoMrDhP48W83SjgNHIS4HvDWeUAftYCoIhNpoUVss92CUcQNwHL8V4LJz1JhcIlErzmd
Xr4oV2I6kqsqdtqQ20/XR6tOEVXhrkBVBXygpifai2gunWsWk+QyjcKbuM6zzccv+suG43RV0irg
JIAm4HFQqTht1cqpo9VzUxw767iUgSNF+BtqGYpjuV3CMFhGv4ejXTxPYHDF8TkTuM2pXjDuqmBb
kavS07uu3yHcYhvmwxB/UWvL0ed5m85bScGdBvoX3Ky89JUxshPlScoPSnRnWKSBQ6190BfJn0Uw
622GxmNrxxyrVpz7QZdvWqQyB6lzO+QyjTZ9zwE+e3MGZtZsACxGHW5BYzNuP+6S9ab01x4hJUGG
DrdZY0XeAJA87RFjYW2LYzw+FhwO21rEF63GDHIrlKJCbQ4Nhc4YDC/v1Wtb5K+o7aRptG4RWiFo
X/0cSCWcNm1aebRwKGWPCGXKdocA7VOfafeN3IU7/FsooYX0dWDmgackLG+9H9Vt0oEkz/UZuawh
l3Hl1eM9+j+qwyY0+zVbpoF569OSY7s1BS8fd9ZFvQ9pCW7+5io7yCy6sHqcpjCN1EYXHrh6bxFR
qfalIcTHKspaT6i0Ziv0rZtpYuUKIwHMPImmF6iCdJ+YsbWdOhyOe1Lq+ixjNz5IytNsDo3blWF6
n8uJfGW6XwR6K2IHQj7mJOygFD/OFlkpWHVvDI3yEEghFwVZbX2IBOUbCPMvQtCjQoaIgSPKQXkI
F1Oza93qnTQeetdsjdTHUmlwcA9P/uYRDGyPyt56jV0ZHGSKTwc+LRehtMpJfgjKMPISXWjdPoyC
K5mj8w37VytQZLA3g4NPlfa0lanKomJcViuNOa587PdYdnXd7T6eEr9UWP46iwH4AbwC2g3Cj5D+
/FwYcimTukzQHhLJqn29UWenQukVPrT4jjLAfkyV1EvN7FlfNTrmtveKIam8eUL01zK7xivzKd1a
hSXtEVt5bXDxsfvoKYriCKlk81OiiZM7KEW5J8+usztwA0JZpXbkUIq8QjXqWyvItW0UVYUjLULq
k5zVHFXMDZQ7O1Tf8Kl2ilpVn81Uzxw1NWr048zsysl1sZzpCHqBigKbK3Hor8n4lxgyrsbF6rAJ
fCDW8TQfvXdndoZd7JHmv5mc8hC5UPyO1ZfuR/wUXDnC1ilzNgoruh7gzpqO5JZ4OtgILXdy1HTy
A4DPLSxOtTFcXd1IXBc+Hu8Lstiv1wR1gSAVRHSQ3qctYb1o5qx++aG6NTf6Jr2b/Gon+TCt7dCT
bNHPHWVTvQye8aBtjL3oFpvQjWzB//g5zs/P88eQTx9j0vs+HsRafkAl2NaQgsu0L0q1aWQd+OaV
OX6+koiVwbWssReRCVIiZ6+sKms2JUJtbZIK7WCY4UtbWNaV2/fvGwE7TVqPg/lc95aAqm6CLAc8
HeOmWMZJ7GEgF195lfWAP5kn6JIAgaDWv0rXcfycdps2Rki5LlVx1PsQ92a41shBl+HKzA9cxDK+
UBrI72swc46QLtcmz+U7rljCP7M5pLXPGXskh2d4qLRei6kOe3Iu1xvWNePKs1YAe60oA/x31/I6
KTzl9B3zjMxPjvDEkQxu3tsLsONtxoX64eMZeA6O/LMdcuBogJALY82ftoPGSMBqUPPjJCbTLiqm
kUpt6ZRlanCcSx3mol3VOE2gNa6ZoukKGH55bjUx2EgDnnRdPpQ2M6H0JKUZbuZojuwlhfpdN72+
Catp10fbdIi/jnj9OZ3U3JhV+gQtPNmUcvVt1oP0Sh39LBj6842oC1HDWhHQ5/IJM6zxoCuU/Fhb
4cOsku5tGCcNIqiNik9sqyEalZUkmn9vMf9qV6VCxA5OREV59rQnZ4CQBhrmJGRaSfuU5Vm8r3qu
dJ2ah3ZWG69tdc0O+jeTBEQKCGUSarzuOWIhVTlIxjrOjp2hRttgXkwnU6BG/Zoj/31CDW3/9T98
/a2sZoq3UXf25b+O1Y/iqWt+/OgO79X/rL/6f370X6df8pv//mT3vXs/+cIr4I7OD/2PZn780WIq
9KtN6KnrT/6/fvO/fvz6lOe5+vHPf3wr+6JbPw29seIf//7W7vs//7HK5vz3Xz/+39+7e8/5tU38
tXnPuvfm/Fd+vLfdP/8haH8QDQArIKjFTJM6NHNs/PGfbwExol4CI2XlGooszKJsuuif/1D0P7gJ
caJQJITbSu78H//Vlv1/vkWBkrQYWEo0Ldh9//Nw93/ubH92+O+puuRM1mX5ly0QXzwqCOutHfg/
153z7F+whFFCTfKnJNnRbtlVz/mj9NaVtgWOb7IrV/e+p/t8HznLrbTta7vcjJt0a9xYN/MP7Xb4
3u2q+/aueM52wjH7nnwHsbHNnpfIM76NL1yA6vfWE51iNzvQ0beyU+3CrepZN8tuQJKEhWTXTrjP
3Pqh3uvv0b36EwG5A24iGBC7fbaVBlt+aZ6723Yv+K2HH6Wb+YUbOdkufVmP3dELHpKd4peP+Nh5
2f3s1Q8NpWSi1ufci7cqiVS/OJYP4ydsY/hO+7BwVk+3/Uu3qx+Fo/JN3kMz9cdNd7ue4AQrm8Dt
tqkn7g0/cvSfyT3YGSe8U26MbfCSPwpAZ76ZP4USdy1AjU647XVbxfBXt7PWNff1PqDRzm6Olq9t
xU/hdKz3lXX/tT/E+5yPDe+i+3lvHecXuvCWd/gpe5T+dvj/7nVH9LSb4mjYhl352VPwLO/KDQ/o
tM5z7nD58qpbca/cRu7giH50Zz4H+8JPvdJR3c7ON+OPIvCb3ovetG25l3zLF7xu2x+ChwZyoXAT
fDG26UZ9WjJ3eoAJ2ml24Me20DpV58S6m4qssG0fHerMDr9m0o1SOOONtusJ4Qp/ulF4rumWonXu
mJ+7p7lwFdUZ4U+8Lbf5Nn6obupNSnlnV281V3cS3quzM7ol2UU7w8+35Sa8kffFM1Z1d/nBvKeF
V8uXAlv0Ii7Ttkm3pxuEY13jUdnWrZ18Dy1HeE1vhuO4MX/OB7Jjw6v1GNrTq3LTPTVH8HpSBLXK
VsUtlxZds4WteBf7kie61aZ3JL9/N/fzvisclzJefoOx7RPzc3BilDfjfGv4kl0e+H0XIoEd+vpN
lhO9GYzIJnOrz60t2fXDcB/XNt7kyh2dBvNFd6dt1NuYLErPU+BHhS/kvhg71e3gc8Dldv4VzIlb
byK3S5zwcJ87NnfTR7yY7Mw3ttl3v3sOQ1t/kQs3TA6jSTd9KT0tsrkpOr3TerInOIPBU9Rf8sNy
g/DxEUWSECgxH/E9YRqRjd1NBmIkOPygVVLcpg4A36b3Jf2tJ49vdT8F2YDO/TMLbuBe65ozcZlX
Dp19/43kgjNNXnaj2oZjB63biY7yaXiYn7RPlPBNikz5DX+mpRhoOGXmtN964tfpU+aZkrNtSo+w
aJYdnbmY3YLrKYbenqhla3Y72KO1x662m7fit0ltnZi5K3rBRm3s+b3eL4C+7cTah17tYqiW7INv
5XN/P6V2VHj6wGvs613hpcZ7to+P2nP9M4ZiPhtPwR3hvNf58764VTedr4g/0JcE6OZieflUueAT
JcUHgX2YUWO0l4P2ovrogjuZq082NA1Q4pJfUHIH+4xMpR2rrqCmsIMx0tsBUh9x2k4P+vKsVoY7
bJTnZs8StvVPeGVKqE6UD8PgGlg/4PJtGnZyKO/V76Zs697kt60jUxj2o2lnZIfsPX4SdvrGkv3C
FuAe/xTc2RFr77XEWN0OEjt9EDwW9Q63ba31OuWd/hXf2saV1VdKC9SNf1TNq+Clqptuqhk33MRe
tqruyeZBybzi6yigA701MBmPATLdTLndfkZqn2vX+Fg7phtKrh7dKNLWWjyRhAii9nQf2GTpdc7X
EuGXCL/ywklHNwu+BXHmK77y1C/bHO9iXJiHveylLzo/81m9MeQDEoX5Ln/tX+NFw+XdNrfV6IiN
PW7EQwN67ouhb9Dnb1/SyNf1l44rqPhK+FJuSYKJ1Muxa89csXCXt95yIfyWVBZ2MwBzw52flJQP
HJ/GJ+OFOeUUzO677lEcnLayBd1u9t1D6j4ZOwkdKXspnNL05/F7ZN6G1kNI8v61fRUfRM0efFH2
esFP7A6vYmer9G7xSbg3H9vtd8uFIZ+Lbma31UFQ342DCOe9f1t5WqXd+lowHqTwsfCxbQkxLbCL
L0b/qcfwOK6NjawnpJcEZ/qWOPOmKG2ECHaxmzmdGz+O3uwBxnCMQ+LWTORnPuctc6KHyNDsknyi
TUJTiPYN8skH2TroXxEbsmM38QjROYHZN4iTnUJ/VWK8eTa1PnhSjamCDRLbPIy5SrXJyWvbGFzh
BVeE/LOFuRhuCfkhfhOLNwqx3Rcp3Bmd04e37U+FwLuuvmnNJ+uoUVnc59atKm5cVJttFlXvDpPz
afC88Vveejpa4axEG/UH9TVcvg8HCUPHCovxkI3Sqw4DDPVNCkXSngw21pRvPPR+l8j2jNED/tvi
PSdWYevfWjTJzeJFjVVfT/NXfAXGQ9G76VOQOEJlW4NXbLAWSPb9Dpd1p/5qPuJmjnGp2x3q1GkL
W/7Kv7pDtp9vgyNugG79dbTx77VnBrVydC+7NVMbtIOwrXY6p4v6Jdr1XysA9zf9V+V+3Ko3KBaN
gz3pdnpf3pq1W7+N2r201d3elX3eFdMfyTemDf8Tqba4bVII00y00oeLwFytYifubWPcaqYHaWO1
pYz3mFH35bbTXkfZCb+Tk8RQe3EMwaM+G8huOvmlsdlHeyYZs3k4qDnumXa/jd13E8cWWyq5avqj
vg+6e7FEkduZOve7CMVL/TPl97cC7ucy5+/T0Po0RP/X5ke5hrPt+Q+dROf/f4TjK+Th/x6O29ic
vp+E7+vP/xmLW/IfiCKSAUVMgzyNtiIV/gzFTfMPYvQVLs0tGV3dlfz270hcNv/g7rzmdgi4Kequ
PNF/R+Ky/gd05vUv4E/ocvF5fyMSJ915EogLQGMo85A1PLs3hwFePlOnyVtNF8Z9CegDHV8L9GMs
1CAkzbjZy7VofG+KCBVdhK+Z9FSsdSy9lVzqPsWZmb4IovYaqavMHr7PHfKL3dQC520jtEESzYge
uiIfMsfKjWHMbF2QHszUhN4DwcP6PElV9GWUG/3RFCwgpADGQKBwhEL+s9WyMp+WsdVGLvEU2G7z
hlJlO0zhY1gZEnWRbO4kuxB6dnFszExE4GPVcDVpqvbaIIPvRb5m3iqFpvd2D0BOdRO5bnxJreZH
vdHm+F6Qi5gMi1JnLOYGEzJPWOakcFp9BrPbZ23aOLFqFs9pjp2GBqv9Xi1KDN0QQ9kGSrauHIJV
ZdGLQ4Sf3JdBD2fKo6p1K49yvNUniqJZNUIzKtqmdKRYL78GPWSxuUIgp24W7jRSVB7aKJ9uwhxI
eyfJ0A1VFf8MjUjYyJXGljqZC7iiLP1Gqye0r8fY7gsgeZagvTSqjvGvOaHUU40mUi0aEKdMj/XP
WUx1AGFM9XYypvomx1b2oTO0p7omExME0PFUmLobS5/Jjpjww0IVkLmuTN+CQVZt0GnznQrYfm9k
3exRgVOfK9MojmgfjdBOTXzlFV2w3Nwc6tcuw42lzhI2MmnsjN1cCmHDDm4UuzxVJ3aKQYLeEcqf
yIcZxLe9YetlujwszMwUqw5KF6qAAo47i0n7WC2VbA/kZ1LQnFbZusIULRtF4JicBHBykSjWNwh8
g4oJQ0eoK3FXJWbnlkOq3kShqL4ayDe5gyq+CiE8Pty2VA6xIXwN8NF2xaWzcJQaasVpKizPyBAZ
Dg6B0ValA+wpjUwnyvXXpISfbUFc2EJU7xMmJfdZu54MimDCMK7hWi4YqS1oI6i+oDYD9PAKXsbu
l1L93kWFHNtjOFc7gbKpN8fIN6GZnsDS0nECDJJZuFH6lCvc0vdNi2M0VttuXI+ivA2zaSrwbMn7
+1EXgkeinqLyF03ilA8RoVWdJaoJFOBrwXSLsqDcdRkqOLamJVT4q2web4oolw6hMS4vhiYY5l1J
Rq7a9mEo3WaNJj7Hli4sG5xkRg+oOsRlaGaq9NhYWm3gLwZ+v/OFOkGmUGgHWeA363CvpylBGcbk
5X4EvewXpKJD93/JO68luY1tTb/KfoCBAkj4W6BsV1U7tiNvEE02CZswCY+nnw+UzmyypSDPPlcz
MRG6kER2o4BKZK61focrp3YnYpf6keCBPZO69bWDv3OZNbt7jv2svqQCmJWbrPomtJF27bEk7fYm
kgaEfAsmtsZoZRetH5PQ1ccSRw8G/ZtKk4sVWHxFtAUW1qVwUzzEbXPSbVHSaI+MtIiNG3q6s7HT
7xE6CzalhkDspLR6QqpLn5mgPdhHM6qNb+7sR3exEUm1metOPCDx6sgaKjphbBIDbcw2sjWgkzmK
FAlF+FcHkL5im0ztWuR7ze2nL72GB5TjLXxzLc4itwlm/Fd9kdEJkkyq0yC2rdsHINYVCWqGdlc5
wsUFlRDygOjUdq+PPdFvjqRjxL1Ok0GdFS5SRD+bRvbh2PiEZ3XVhY0/llfzPC5XDG0UTTOs3z7I
kMXdsrjms2jcJgo6XJWyTU7gSRPoxHRvGk4XhNTpkBzaIaUKr0xx2xUZa84hbi8syso0gqgfBPri
XDfCzsuxjq09b9z7rXQx0UG/ELRjXuBza7hnfWjmlWJnOMfWn62NjO1q608JkSei6eXdELcwvX29
046rkZgfZKWXnrC0as+Q79Vz000D9GFrGOBeRvN91YpHFyfbD44v8QTxHAqxYWSuybMXhyGaxq/f
D+T/j0sSLCR/VZM89Cpv//Vavv0rfE2/VO2/jm3Bf7U/Tgy//4q/RoauQZ3iUFAwGwT+wGnxv+oU
zRV/wARxyCVCrgPwvFYj/1WoGH8gcUE4TwGDwQhmE/8uVIw/BPQ1KhiUREgbYZH8B4XKu6G4zYwY
yAeLGX4VqMl7J3OsZrQo6ZZ4J8a8e5qlRbjqWFUbp6CBJpPo26Cy+sk0qtcfHtpfo8tfuAr+eV2I
RfhpUsP9zU1nmd0S/bbOZAbx9WZoTXWftVMTpnrZ/y5P6N00/Pu1wEqwiIKrhXPTOyoCj7IfhmGO
d4UX56En03jXOsR7/fqO3oFP36/CwB3qIlNXWJ/vQMq2tVzpGFyFilRuIdyNOzcy8kOb2eXVmEzy
rFXRVlh71Y6/cx97hxeu116ZlWjLWElwLt5hePbYg/AXXHsi0WHrJqSMacul0vt0J1RqwBCzqt9A
pe8GzX9eEg4TKpHVy9Z+d7umHWUdiV3xbowII4xK3eTxZktoN3byG7Pcf3iy8NVXnhg3B6HoHazn
+0mtRk3Ttlpb45IcTejDCSM/RrabnzAT+WTn+slbhuJQdM7vxETvaRbfb5Sp/XqXMGgQnf0M38Bf
yLm2rW3rAV1AQq7EXp8bE/Je4h3kaKgNAs31DJ37XZphji66QdsYHgfkkr/ANOeHMEP4zTP5p8cP
350Oh3UtwDx//lSLYSdtVZnaFhsPf+c0SxHaPuV7nPbNb/Crf3oCAEko7iix2cTe6zGMhmShwkox
7olJkqqGyP6cVF7xqRwa5nSDPjCDHUOSVstjn59pc5g59lG2TZup2S1Dt9zlRvTb/KjvHgg/QB3r
F4PEywA4WQ25AE9+fgS21Ou4a2EuicnsUzR/rgwmffaqTVr7hAk0BKk9FPFsXJukShHSNc5JKKNo
vvYrE6sjMWrPPTFZMpiNItm0lrOEMSkzzVn0WEmUpgtsQAmGYN/CBlr7jImjGSYYHzL6m9LikDmj
/SGaoOwFv95K3gtBuDVgXjBK3mZybVn3P99a7lbJaiiqbRXeEjt7WPoTLDPZBm2lT3oYVYn+bYoq
J/BmbZoY2HfRFPrzgJX0VFLQqSmZL3KiQgxr6L7PUtJ7bdBOJAlwLHEpv/687/mw6+eFt7/Cm5xi
UIzf7bBTE9lzNWFYDe2u2nQKFQtJfyXlrK3kKUsq474tEqNi8y37y5JZHqbCPaOcbI6wCzWaiKGb
ZXYkC0wQxIIxb7vQonY0g074WoOFijZQxuFAX1fLyNheT+7wcAW11arJPaVJbt9SwhX3aYEfYVHu
4lSnb4n6zto3SSuuMNuz71Mn8qbQaKcZkeLsB+NSLo859oqPGXKwL53VMWXv1e+cyf9+/uDTgnbS
JB0CNtz7jFlzoEaOTSvaRmY64OI26/vS+y3N+5+vgpERnR3JHe9PuXpJskjzdQRrsUfoiZi/VrXz
u5yev5cLq30T97ISu/DDXrelH2hAWtWkS2OPES2F023sbHFflMASMo7LYpMOLkTlelQhJExx/PUa
+4crG1ih6AjC0FIDmf585azt/JlGh2QV26R9TeY8TEZAk1kxVozdxzFWyZPmgRX8+rrvKUGs7XWP
YXlTQWCT9R5LV4mTaklGdKsJaRJT08mLnsxBta+izXIr8DGH2cBu13YkhMo81Gd9OSB6rxloZ6Ju
g9X49Zzg4vyWtdG5GelERcSuAbRTqIdIZNppSFzzYdFijPScskzutbyUX5xCs27M2s9upz6P/pwk
/oTc/1h+/f1I/XPjdE26uHVx/vw0p9ps5rrWSbSo/WFnYTb4obab+zbv2ODdqd8R2XINszTZ+9qU
/48eKS8c3EXMSyHq/Hz1fEH4YOnkaVR53e87ZSVhpCFNKLXa3Wd5M9wUmoSLgXZlo2UVJ6xh57ul
0E2IlBGIcOk95W7E0CJheGuJZQpgCJaHugJH8duxCaUaxabW66+xaaMOlKD+aR1dd8L8HR/n+/f/
8zG0au3ZqyGmefrfSN3xNOGDOrjutomFew/FxV2NwdJTImHJkCOqwLFRCmGnw6issBv/OElV3Uaq
jZ9+vVT/8aOQnCnQ2TDItN5zg6ayMM00r3hHFCO2Wu/V69Av4JFm3x69xUCljG4c6yDwxqZVYEaz
i6pRdfe/+SBr9fH+mVACr0paGFF/W14+32YxtgkfpFHnshdHjBb0I0n16ZkKDfjYcnQYKfF5bjXr
YNatvzeyCmA2FfZvFts/rHRIF+xUDmpWAzLMz2stQVQsNQq7bdNW5mOc5N7F4U09tUbZbAordvdu
TGwn/JSThpvwf0ZTXTcPiJPQJTnPV2L6uxqFGPPOzRquPvlRdIla4oMIFf4rze8/asIv6RdVtdW3
7v3U/ydKzs3wVXW9+vov2Drtv3Z9+fbawZB5/zP/NyIFVP2/QAqw2fma/tiDr4l1f7bg7N5/wIXC
WJ7p2AoUsNn9iRTwvfzx3SaEgCW4jxAC/08Dbv+xaiZQS9DQsWqs1W3pL6SAn0EcupaemF+sLjv2
f9KAvxOBunipfefzsX34tG8Ylvy8QBe64MQyaAmXFGDLjB81lc9bcIQpcPz5abQ8GfjZOR+OtS7z
o9sP6WFZ6uvZz35jq7tuu/9+a//6JGwccNQIyvpb2nPfJjnlcSqPdT4eGYdGyBis9KPt178tcNem
6f2leIaC2nZli79nFzZtZuqJ7OWx0yOGiuVWTOI8oXY+mCoxdjUHZJATcHetGbEKl7QChlUFPAvB
/N8g6O43FSwt098/kQWtcqUYExX7HU76sbJJjdaGNOdrh64Bdk7n5j6LDmTNlB8GmQ/bnMDfvMcu
TQEs4bxGX2xtKhJFT/Q+zd6wUnmap2ZkvtnG935iv8btDLB7HIp2Z7Ttrk2HbeRnrzPzUOzanaR9
i7CcdzaebHOOurPV7bHLgqnTiCiY1+RhzXnuF+lsF0mp1curVHM3CcB1SyxFU2rTNYxatYSVuFjZ
0Z+19JshRvcWAWL/eZ1Tdnp23Uea2lmtJiDhL2eah49NE32sZPbQT6fEv451U26zjEm6l31YyjwJ
RJx6iNCW62roj47bRZ+rpQAPLoYPhjF1J6vSmltv9abvZsO5TbDFu8wOFmc6+eVBstTNRk/U/DlZ
luIZUdPWHvrAs1f6p1XNa3t4aZzlUsaQCrxk2MyzBMUFaB2QeQW6OQat61ycxN9Xi78tEimuGYRt
jazobyO3fhxNDI/sWc1FmLn6GGZzSj69FEkUuG1bbUoJfV6NiYJ2M3kh8ejRiWixJoDXp+Fo5+dL
KKvGCb2h0HdDsXzKothug6GJSGMf0Stp4ygCX7RXZa/Pd1VnPFeiopxDjq2sWrtoanmruFl0fHUF
RuC/uSqeQStg2JRNndGt8CZjEDjtZZlWe3+cvSucH6xNE1XlKviJGfTmzAVS6aAnaGCEYSclKxMr
UtyloDPgK1d2X1BkXpvoYKbFfsRb/arUraMp0nw7S/kJZ5onlXQvsVZbYbvgOePNTnvUnTE9lPiW
hrHe9Ez5e+O0FMUAjsX3iqOifph1As7tSS4BsWo6pmRec4GpXIZgaA8EzrtBYWvJORJLdl+ZYEuY
LpAUQSbHrS/l2CLCIS2pxaL6yrVU8qWNRHuTTVig6rUNPOWwEX9q48w/xU1WXPEvDr1b5CbHBEvH
t4xK99lorOjeLNsoCcfKnj+Xc4vCEHONG19X9iZijEcvpxMtLB2Nh+bmwv/gDxgcAYYCGfm9YeAq
Y9qffTnDL6onUR6Lsh5uzUWbjr4zlfvOLuqrzmi9Y+dqLYCRNt53VrvIDWOO5kBsQP5aZvPyrcnj
CDtJgoNms/wiesN5ht6tXu2+KFHRxOMRbaBzP07xeJGttVxSXRW3EvHcpZcxBdao1dWJGsQ/t7Vb
4YPfeWZYK9y8rr1ZdQdavvmxxl7ituuT4WJns/6B7e1L3jqNDIQrx6+FwBUQL7kPS23Q8DZuaUJZ
hy/ZbuEY+JOytIBatvvS2Ppb3/X1a6l3r/ZU32j6CgnU22TQon3WIDFt5IBTotVbR7v9VI7sXWFr
bmtcaoNFTk8kQ0cHZfTTszsZV90g3NulfHbWv18vgwx7WDJacaoLVJGYEjyaBjhJP3uHqZi2FFMX
Q7NfLDzm0gDJvhsw+SQRdMAD1LM+zXh47jureeORmJuin7dY5ffbwgLsqgFSRwFRZcw3Zd4pJjeA
qt3V0MCzktB/uptoWA6mgXGTv8LArMlq6YJee4j0+iTk3ib7kJ2W6c5gfS6iroc5TgRJm26MaYfX
9hCkmbhiAHu1wIeqTTAfqEFp/Oxq9BjjcGTosMGV9JRO5H7Z1mlM3M1S7cb6uRlOaP3CxcPZRNBg
uqLbiNS9tfsv/Vi6MM/WtGPtoWErMYzdKA45dEITQk0/9BfhajdQ3rArhvjnblSiwsZ+TTx9W8Fz
j3X4J8LB77RtIB4mZphNHQ76JW1yghoOnBLAu6kPsdkfFthaZRcq/CbwL9FyLdnOTh3GDQ4z7LCD
3p9irw9HC3uQNLrtLbW3FVr6JFG7xIVGumhh47CTd5JPUqYOU606BLPaZj5Yk1sFhoktleaGmrKC
VL+LIe76Zm1snfWkWZZ9MT+4bGh9dpPV1gkIOiiGhyJJP5veV6eCtlU0VrGvh7TeEEd0raaLFs0f
tKlx8V7H5MA1tNsE+t5SL95larVgigXplRGcFdli/0aCRgC0e61K48QG8puKH1nS389yb824I2qF
ZAjGLvz5D1MKzAiTwbar/JhOK7svpXSKr0crgpbM1lEr+6ksI4XtsIaX6VWNI+a2s7wXMbfJXk57
2CW7dnD8LVNE9PmEYHX47klZ5tdJNS0BaVKbOobkGM3VZiQU8x6PKOO2J4OAXdH6bKM/b8gFCKrM
eIl83dx0OiRPYSDjGh7pfhvwh/Yx07w0HIaedypRw4Y5J19DGn3EG2e4c+B1MAD1wsxY8NYV3jWo
ttiOBB48qc6qoSoM5UfRatdzn1VXMwks+tyrnZ0Nz9pgwcrLrvI0tbHHER+MRcyB78XJpZr8i4+F
aivRjkTJjA0lTBBjyq8MyHUe4PEhYwADI5iTScUUgS0VB2fXCoZK/FBkZHxgrZysuMxvxtzeKrOD
srfeukvMiaUmWJT4Ho2Dfz82fRs0BtO2BqfXzhoCirsl7LXkI5q6c0rAeYKbjbSpVabZv1bmtPXS
+hFns5ekh4IszIZcun3VfnEY1gaLlkYHqBDVsa/qehPrbX2YWkKYK3GgUH0hHfMmzcXXHBe2UNlO
tfdA8YOomsOxsfqAETeAd98f6pKjMBtpBzmild5+BgPjZWsqPlzxyasqWC8NWHjX7Jd2gYrRi4Qn
RT2snFie7T5+0btIx5zKxlejwytBtQU0Bs/6oNTKnkmb6zb2IJMyetmyccRbvY1uhb3AlLX4C5Xz
5DI1CPy5h0KbSu+p6x3IwXP2SVS6CCTYPfOheQ95hqIXc6kNTz6nCnOLwK+EuJqYqoTNWL7Y9UCr
xwizUvLzpONQBAu02GRmG8Ld3Xo+yHDtTuwq5jatwaV1sR9pz4NGn7Zlc8zc5osFWbzP57vC0Lda
QhHnJvAsE+TTWtJdaTI2Ag6vU2KUceBG+mbxxvtIE3et3sO5rbSrXFbXetRB5OhYA4W20YdObHxD
bpcuvV8yI5wnMg31qTj4hXgSS3o/Ya1EexBqAwfWlD17paIn/4AryjGe3uJEnAm6C+up2BfDtu7t
TaGxo5WfdWvZ2IM6epG60HHgKpqHqehgEcBGrz7E9BLVaG1LZwlsbbV01+E2vpiwU8ZWbkUTXcle
D9ueQF9JStbWm0SwGEcy6O7yxn/CDIMJZuDH1W0KYbQ09pb91VWr5fRGaBfPzgKn35tWfk1tcK7x
2nOSa7+HmaL28zDSvsDKXTZ6x+k1fYKR0HfstXl/7pubvB6wumazbz7Z3vxqJa91/6bNPPtxCbUM
X9i3DnOWwriNjUfVNcy+8kAXt6XebqaaAb9WH5xkM8ZvGcMylXybwJ3idFd3b+k40RpsFqmdOjHs
vPpqkvel2W4i39gyZ8eWmLN63lhOdy0l+w9S9Ak/aw1i2npuCNPZaj5v3adi2riMOWcBNRf+OE/X
b6f7yeIVpVRJx+u6glRZ8IThhqlKbDw/udaaTSX0k8W5GeVR4DfWVar7G436K6Ogz2NW7SB3XVuF
KYWqdO7M5ostl+3MtKxv99rC74mtHeENN2IYcGz0tjPMeoF5J9IHu4s2xYiQv5tC0fEqynWIBdLW
HixRhv4akEXcpxT3oI+BAiRwq+3geRunrveQfjaTmeyaZtjVM8TjIiYi6kUay7ZftoufbUdWYMGo
sZ9GjCeQBqSwPhWVuZhPjngdYrXLUi3off08LN5VXPHS7xtdPTkRmWaldRFZfqMbwxb0NbD18yzV
XpvVaV7wfc4rACTtsAzWdsm2zIjuYTvB+FNnSFBXgzdvHOfkJPa6e1xKOw0c6yYTnwwjDaWE6j2X
d2bPpq1ex5IIuTFY4i82LOl8vKT4QJUTnGs9pXmKQpcBZ9HvheTAbhcFr5iHF6pewGSzC3/PDCUP
lGmspWl9nat6m+emvpd5elcq7y7p8oc0yupgts12F/f0ETpeQPwWQtHMZN7lwwDZa1Fhz86wzBRB
k6yepIq/NbK7jHGyXKXF+GGyYv8UGWA3VZHLq3qAlzY8zJH3zRTDrTI2OE/tNQutTaqpU6VTHnTe
nig8Vja1wqAVX6OFnSbjQ3apQGqcedaT0TYFDCK5/1+tY6eLm7v5EYcsdb3UXnUpROO/NA2mbzEu
aPRiUpPH1EIV7g6kOMsu9eFx5Oat6U3pJ+BI70SGYrY3Cqf7zcjP+I69/nu4sSYEMfYk9wC9H2el
8T4pqMbHTc6liI91x8hmM7rNdE9vCPM6Mzz+Z18TGEl/AqF6PtZKH24LIyqP3FXK5rX2NNHa3ci1
z4m+tzze2v2U3xshwsxpirS1P4rWTonMswS/OLqnae2jrO8tVY2JHKkzbfJs1FP75mlZeuSsgwkV
w3a6alXrn1KZWZ9al0o1gGTmXjwj6W5Ky0m+5GREXZkaNYONjLDFO0Npt3aWR5/jpROPfadl97Ws
Uywc6BXxCXzIdVq0vJbq4jmgv87aWy5rl7kkuBJE2FTHtDAGPf5Uw+Lq5kW7K/yx/9IRyvahNP1n
i6ypoILyGtTWSwwsGsguvs074zzZBWFi5JIvTmYEVltnp6maVOgO0c0Ct96S2XZesOcQub3X+xYW
rKLdTY2YM0wk7KJduela93kqFOeSObzk5YA3chWXfnaMh7h/SeZ2qMhbJhN4wRg4Jmox97G2WwxU
WyzafOtpekHLIRD4J8Lu2Ez9xm/vJMvpQ7u2dABj5m21tnnu2vBV33u/6XsfqNaWEBG2fx6TpToB
KdMxrs4rl2RtI4u1oYR/O166tcns13bTWhvPZW1BjbUZLde2dKA/rddGFdv75du8Nq9QjprDD2PT
f+DlrOPwf6/d7zNAUEpqUmgFMIzeY/2ur1Wzr+vFMapGfxvb/ssIYWYlkBwTZ3Q3ssoRP+nO468v
+w/Tt58u+65i15wcg+1mLo5jU4ED2dRVRt6aIUDg3a+v9A9Dzh+v9N5LoDfmpMiVUSDQGT9rcbqP
sMSGV+q+Fenv7sr4uRFZdwIAcfhA67NkzKm/u61/71RJk/WnYt1xeNW9k7XuQt26H6FpxfvMGeNd
tu5WOFrII17GbGFz3BJKuu5r+ijKv2I8/iPIAHYw/7yf/f+EF/z3UIX/hwQH1i/1v+Gr/Fy9pa8/
AgnrT/wFJOjuH0A4QiDmJVpn1RX8hSPoAmHw6m5A07mG5bIO/iLygTCsJDeOAX/VYq9Jx3/BCP4f
jP6hsGBWzOwf5wL3P4IRVr7VDy8uaPw6SgfVJWsWOOM9IchvWrn0YuoPvDztaWpwG/NdwjrSSUjK
O1Nds9VVoUhI2MgdtE8zIT2/AyB/xv2gFYOyuKgecLaDVUcKwc+NN5HVKYfD1B2KFB2UiRlSqMlM
Wdsqmd0e+U2h0xXWw2cWdDHv5m7U8cX1JJtvV6aPMrd/Z2OGx927B+Nitgd8jwp+HevjXfLzZ/Lt
eILUlI+HqnZRL2qZR2dZMy+knUga+TJBnqN3r9yUoReKyJyoGoO0pghrt8kSqkbLNgEpD+Cu4w4u
GGmj81ja1utoN/E3MtY5VkUm6Q7LLnbrvQtfOAmtblpeCjjZZyXi/stYp2oOSgtmdIALZekdutij
CxKVQBTdVW1zMaN8GvAeM/0XYFHvXLjqqwUE/810MJ3FNx6Y886SYxRv04KKliiqeJy2s+dpzlWZ
V2IIKslGc0iNxrvW/QE+vD8aBqyo3CPr1ohHR+4rexrQtZZMnILWWyr02ItWN1c5zmpvrhehGmjd
xOeWFGcMfMUIIVknldmgVKvjMUgizdB2w+SXqBFtRsMBsGQjw27Ox7eiEV5QDW7zMTYrOOKi6Jdo
ZySS4MJE2ggcOjwxzzKS1YtWO0NE0otvZKGN9/6njl+KrQ1DaTRfSmR+oMUJn8eO+wGAuK+lGViw
vo4CAAFBpCVmgH9EGq+M3pHRZFXZVltvLEqTe5iYN5RAJkMQ073QNPBOT1tV9erz0g4WKbxGp9JD
7nhTfc5MQ9ZbhrfUEcpW1pF5wdLctvDU09CPVCJDUYzixo36+WuETbC1n/B/ei4xTSiZbY84+UNH
0o8d7jHyPM6x9XFUy6BQQwzqbFkq36QeftLBgKvu01qkdTsVadndEg3mF2VJ63rWCpJyUnOUj1aS
A6i0PmAT7mkxdpTz5GrXqa9LC7NG5u18MQhGdsDsDGVSI+P5T8I5CQtAjca3ksVpiORkMz/tm4qR
fF1bQdZJQeM4GctnQmFGL+wXorwZFHPRtdDpQz9xx4e6c3gZoBJpe9sZZrUXA4ajm9FpS9b1kpUP
7Gar6C9iHBZ4kyvysGP5xdlWK63OeljqIhbndC7x8lScctASlTNHYTvA3mdUXY5gZ2M2UwlqtSLd
vJnop6VURtBSYn6onSkZQ79wErrTwpu/MeNczkvu4Hc8e510t3qJfSjig25gfNtL39wxhoPQ4E+9
PTDbnNWZGK7Yvpuo3ubAmgBiQqOePcXnrexnL3FJxNaTp1rSImTjVzZxN8YiIdn2DNlfE234gA32
ijAdwY0+17M9HM1l0S9jJb50ERnC6oocBHHJXbAm1DPgOpP3GM/TN9dhfi9aPdlOjlQ75Y8B5fFm
jsY5RROcblNsR2Jfvun1dGlcP4h5QLOdXi1duyuVe6kN3BXY/DeOnO6QJZ8zt7tKI+OhUlowa7Sv
lg5qwkaSWfkOgAYJYkqjp+/qpE43Sfqg++19n2ebyu62E6ju2Z2Wq6oekQmXEepSC0XVBp638a1L
renFQ/UjkAwTepgc0J9UfcsXN0DrMjSmBxurcyd+T3YG67xSGFpuzNIExZQ2tlMxcx/fljsImqH0
x5y5lUsUVeXylPXexcSKvMlkNcNp1Iks02JDOOYdYMW9XqkeETVBuot/V3ljuy3TmVmFhJqXTdMn
HGu/Eg5V3xkV/QORE8+tzC9kZt64a25bM3b5vqh6hOVtHcE3zNHTW9ZNKV7sEe1IahywcNyp3NDf
FnpUYcThTH8UFhWeDpM51UEpsuyUuH176QsWXz7K9Mnw68eotq/9tthpi5ltmK/2m96qGy3wly7f
CAesok4mVDJyPNomToOM/8Ic3PEOxdljpMw7uy2vEO28DlN3FetZ/S2KynxrROnyMdInZk9WKrao
iEwIQoRLtXpT7E0b+3gVm/eyRzhjOviPDwRcxZpCyO09aBOkVFmb+zi1qw+mXwWi0rKNjkTZSKt8
xxAs1M36W9zH+ca15nurxiyC4NOwNiIWWNk0IAxmf/RJz261yQw0V256378jm+R5zAby19XWY1s5
kzT1ZDjyA85jfBAWsjfBax6YFUOezLvXZUmvnTq7EVap7ZL5i6fejMTfQSm6+BA3x7KeCejykehG
ZtUdxqzz2cza5kUbjVOGvQ+PzyI+J7ppRY9I2EyX4fM8p9hhqNQMnVZ/1GSyb4fyuver+ROKRsZi
tW7CJVrUttQHRbwC7g6EfwABxYXOejPsJaAKp+csinHnl8wVNM14HuLmoz/FZxwd6SrdoLOccw3z
qCjcDWNpjDiWdFvp6ioXTDld66OpT+c2txgNlfj6AUpNa/TZLvNLBpBpj3ki2qgmL86jSwRYH2dX
i+W/GJPZ7FOhxnL1EUKtjt3bTqNLvCO0TH3tagZVaJi68pxF1Q61WUH6Eihv5T5GIk8u4BhnYVbo
+fX6MTEh0nfQKhdmzmGcLta+Tgc8I9ZxW5FN9w3GsjGfXFNhF7cPZd0haud7pav1ouJBM4eQbKKX
RfOP5IB9BBw/DoPXb2NncLZ2ZTSc7lhH2JGdaaHj9OJu0ttbD6aDxsxaq80DG6u570ufkf2Tj0Ke
eZTBhD9PtsoY9o0oJdGWpCF0Mkj0+KhnfhKM0dPs6POxb9qDCXflNGjto195SOoZorcTUcUl07tC
M+pb5UY2gNxy0vhjDN54B2pq0yDlvNed6ZJFepWfJNLCoBH2g+FmBaBJehUrywpB2NK32Y1Pvaok
NHusCpZ1wGt58Uaw0bm5hWlH4so9zHzcEHydmOQwLcVFzJIzyR6rgeTCZYSzF6XQIxzjCzd44ygp
9z50fs5y+7E0Y+jAifet0RQDUbMXehib0xXZNntnydN97pSnudavjKw1TpOj3VCOuc8in7+KUZ1U
00dEEGiXKHa926nqpwMCzzPbb3mb2nXzxfewq5iK6MYr4CgOqtxhehh6rXqCrrFbksmiB8SJTSdY
26QOxaWgP3B4qXDwbTiFEaSS2WsDu/zW4sDAlFu3hjPaZoqiosaqy6RKQ0GYK3TWRO+W49HIMLbJ
Sw4WMb9mBEzc2rG8rdM2ExtVj6w1O8KQQn+bDeL84i9Ol5zdLNmOsr9yKvVUcnyFpjUckPO+zbac
951h7UffjHnpl6uWhM1a+clLaZLLoFPNuHXZnvRaaKGcu6CVSfzaW97Ctm8f9c6eCYxckB9jdDzr
5OMhNF4g0T66iWd/mJHUUIZWbf1UTA3eQ6KZ2og9u8m+apD5miDTiijbdTLN7gikwIFxkiA5oYyz
jjM6N8291TK1Jfm0yYD7IGnOQVJrzYNTSe9jRn7KR1DCuA1nvfUwWhi1b1kzi+Ggt7zxAlIg4K7Z
j0yBhJZbYYmWZzpKKkbKniL1cEzQXVw67LzFQoHs3OXFK2v54jkTbYCpjR9j4WU7HWrjZ6fTi69l
sUyPTQRWVNfooINRFMvZHE05/G/qzms5cmNZ169yXgAr4M3labRl05shhzeIsfDe4+n3B2otLRJD
NI464lzsCykkhaaALlRlZWX+xqZspIKfAIw+IjWw0Sm6AGkQpUlkj7k0vXBtVYb6zcWeNufpDr1x
fdCVQ1gJGuTxobRIMUM6SrteabNDklp0dzEnUdBWwsHAgYpdIePE1GZXiZFE7BfDozTsFAHk2zor
8wd8a/Via6hJ425zp8u/qd0g/oAFDigmTQz/WXJVs7V1s7AQ8aMKf0gCIbzBdbO4CazCSe1aiiJU
gCwzi7ZgIEx5N9RV9zBCjZ+aqqNc5zuigbqlEsrH3szDDuwETBq7gYSc2NrgMZ10i5UDGayPGrxb
Ccw+WAnaiqErGgj6mfQhOtD9t1bYZ2TJguzKNiQd886vnY4UitIVfTbHwhdEEHtiBilSstY0gXWX
ejB/keb2hmc1ddpsJ2Ka+EtKsgLplMSr7/qgk8J1SRJIT8lI/GA9QBNXVhRSu8geAqGmbu11wkMR
Kd8dT4kvxdSy1qjXHjpksvVNZgj1LThf7yc7va5thTwA1RcxdwdbLMzgex0TF+081lGo6t3412BC
eF0ZbVfX19xJdCJVHCOLCzM5FGxLapHlUENJCPZ5lbT0YOSwDeyyDIMMUJfaX0O2aWR0ztue+2lY
qBIgjbT4nlsaXa6w6PHHywIl+pKgckezN2+wZkriypE3elWiMaDodYZCEcjceO9IuvM1bpHEwgII
02BtMBE0ClVSbLv1BzrMvpf730PPl5E7x+WrgPQaKvpKbFUuDaljai8tsgCwfQMrxelTrpsrQE0J
Gl+uBw4IKnGM8pcjmT7Cv3U9vGh44TzoedKg4JK43EdyBFFpGHlmXO0FsCH5OiZdehT9zHvIAz36
Hnet9tXLJKADQgMF/uAqDmXltqjzX7lv+uJaKGPntVAamms9CMLfkUF7wtZQZH71kz5DikrUoq9E
qKDCRr6RLTQiRYQ9PK8jO2k0M//RRKnzywX5RA9daYl7luc5nEaxKiXrQiisZNPIueev49YF9OR6
fv7N7cP+0UKYTgSHklucsHilJre6G3AJHtBwWAl4k98VZlOhUGK0vm+DWSsbu6/0/IuGyW27NY0g
/IYtQmjZtKyso+YNfYcaUwO2sB508SvPHwLyxooE9nRtdFKFpUSCmTBGtyClAUjCCP1YKlFkQaRZ
XZd7LZKdQ6qP5HtKWztik7s+/aiPlVHjr0eB+4LK8QahnXD6Wr8yaznVy33A/4K6RBXahky/458+
BZtR1OspSqHJJ+uTp8AAl2QgkuBqCgx1OERpbppEmNNPGUd5X3ozgXeM0vGjJZcBK3ec1ndwE0EJ
tazACm0/VsdWpYV4Kzcyrb4dkMt58rk+PKIu3C0wAP+cQQ2TLn6bYowksamYfESygN1Bk+wHnWsd
rSA3ZNElY3Hzbxz17V8/4z1T5LPHwEC2dGjC0F/eqF/vflzaI2HRhWKy9z36AIacBFe11oUL+rCf
TCEQeZaDiU79aD41mcJQ9kyjoZ9bm167TcD0PeqO1Bx6IJC3heNJK1FYFAT9c7lrIyVYgbtBxwPl
io8PtUx6DaLZl3tZMNjSpM7gI1F4Hlq12pyexUlbheUO+s+AFw4cCa2YqSmrFgA+ysTxLhQJ6S89
DKg/qWqZI1+oWsJdo9ceiWzildtejs3un282BFwpy8LyBg31BkF/9w0lv24qgaNxLw6IjwYWvnGS
39cLuKs/VwqIeXgO0EQNFd3YyWbLh06U87ws930RSFvAqF9dK4z/+U+ByAFQB3lgPKimP8XlnlQH
fkLc6BKu7pRSn014WAtSsX+uDKIGZXmAxSrm9VPPhAomem8oBWo0ukrVI660mzoOULuoMaY5vTJG
kv8kekDUGdmeyhtJZfqLfCPMxASO4l7iFtqucj+lMhS0vbQy9ax6EFTBUYGIpvqT12NAtuqoRf1U
gj7A1ID7Rm6HBq3VhZD253rlG9LKUNDP4Ko2NcoZgqpSkJEo9xx5380e/GZDH1430eV1f2EaCKhS
yBcizcTA+u1MMFSTtcOZoknQ2D/uR7mOpUxD4nCfsV23qpsNaG116NXJjnfRBaV8V5RmuJHTygKP
7/krK4uGY+Z58o2iRMaFqXIF8I28vQbkSMVejkE3kGK129xEpv30d5v0Ed92NGoCKCRzXJoAuT6+
bBdRq9JKdrQlq81ad9zkJm4LFFyUysmuMMJF9PH0E/9clEAKZNSt0bxCsGnqyKKR6cgo+TT7pErk
XZKn1lbCjAA4NxDYt0f9o+7g/1vr73+b/i9NoHezPuoLfxAAvvgWo+rxof/39if+I+aBkq8JTWSk
16GwK1oM9lcLEJmffwH4kKEMQZDVgZjSh/pPD9D8FwkCYM3xqKFNM4aAfzcBJeNf4xJCEgIhDyw3
cRL6B2IeaEp/CCYEEFYiIhfcElkhNB0nzS65In2DrgNmUBLzZqUjl/XN9FWFqybbDvZDmmRo6yAV
cJ9KYlivpDLJm/UAGgFJQnQNwFOIDTR3GONZx6ErUU3AbNa5SiLPuKzo+cXrmILQsOkUE01CWKp7
NN3rZNXWTf+EcvzgrJwsp3YOqCJ8zirDTTbs9gvP8eL7PgoU1AErA70zHYRkYLdaRKEDKSLgzFjS
9AgF5obvbgZSOmeFZ7kCwmjE0CaKqlximJK+5FFmUS4CQ7NCiWOsn6QJhe2wUbWdoNdWsMu1UrrF
wjS29tzQui+6SWvP9ixk6AHjiXUMMweLvZVf9vSHVAEJJ1cKcWKQpe6XK1lk1hjUdE9SYIp77oMR
FouDFB7417jeykkvPbthLn83kJ+ugHwZ/rdaJnmnVhW6tGxcTfY3Fe3YYCMNtfilrwX1OSz92N+3
Q2h9N/w8P6ptqxkb/ICEzBYzINU0BrmQrOvBFB4lzUHm0k91JCSw+Wu5afdI6g61x8cpFTN4yYxS
gP7sEWlWOK2UKC9LiBtAzgC1bBPThVerCxrkiHxHU7fu0JiAdQvjWyrI6MDGgl+9ECG9H47D+gSS
SjlWpiXgrxzAf8raw/DhVcrpe68GLLBYO0Tu4bJpw+BFoBNsl3pjNmtfCoPa9tJK6yCAC/5roQqA
DYVYK1UbQpXyq8lrEg6ULBB/ajCI3JalBlhXRulto7sCSnFqzwWyc+Q22ap4eMqrQrDAszXcLj0c
VBv1Ti+VLt55lddeqL3aIhGAelWXLWQwHyPsuHtGj+7xCqTTwuYu9DGmB2mpi4zrbzUZSonPR1yx
seVtZWlLmgAfu9I8iu0pjlgBndxdByTy8VFR7UduQVVzC+36VjCGYM0VVaChWggbiLP9usr95jLj
H2+lQGyv/r/F9/+1hFFppAX8fdP5I9Lv08T9P8fxbw//9/493uPtz/2HOar+SyXTBDWgmNjayATu
/zBHlX+h5QDU49/KTSyl/0g3yf8avy4gRnJ92ISj3MO/o72MZqU2Mk0tOJbcz8x/pPb+cbX+pTAJ
4mOqMCm6Xgy7rRGPrkZ5Z7iwksiWhYU8e25w5vD9XZaCSZzkciseW52ucV1+yXz30GAU9W6uF2+V
/3338fx6dxNpjKo3wrCENWl4tGlXDgrGp0f+mLn+d2Rm/f3IppihKOLV4pE62wbo+KrpUBofIGN1
V7JGKG1+nX7QOBP/vfX/90GTI5bGJwRNgvqxMK+k4tJQ84VfMDf1k5CQ1vIg+yQYxxooZCerfFSo
TeawcLeZee8/PAsVsxFgZDBBHbjoJyNbSN/HzfDZhEwZ9mBLnV7MMukoqcNWVdwLwPM0C4Vta6R7
LWxQYe6gG3a20rl7Qc5vjQLkCKqmlpZddpZ2g2jgRojMo5lXVwFIF1m80BGxXHUIap7+Zh/LDH9/
M3Nys0gzzWyMFLJupwUvvSOCxAU+E/621PhC0prd6afMzfCkniBFGLw5KTMsJa8K4HpO/9MDz6yM
aYHJTQQazCU7HspnD/pX77ax+deRMKsIMrNvRuja+33jgqWtdJGXjmsogoiHDSmcox+GdyMW8t5Z
kgoy5lbJZOe7AESMNBrEo6b80rvymEfgrQBD9CDvaUTGu0gAdJwaawnrrFTUtq5UAwhLNkBxbRRt
Nm0vrmFwrgvHoTFJc9UYbnLoEIUfrtFL3MausPHVhM5huzbNkNJlW+w70bIbOdo0mbCVIeQMqrDD
P95WmgiY8Jeuf87qagur9MilLQGQIoBl0RrvuheTmxpHCDMftkC0QIV11y1KKK6pQcO8SFN5G+V0
9N0KIeliR+BZ+7gzlWJKK6K9FurXxuJaWPyEF0HW028wlls5xs+Ok95AM3tAdspU70e9sEop7s5b
J5MYmLQBTo9DIB775CEvXildSOmS3slbXfGTuMfZ9WGhBEFTxHXEHtIR24yHeKVWaJjHrWEPOAp2
/QGT2Y2r3vqoucCX2uL7t1F6YEPoZGYdKC4FhnIkPCqFuzer+iK0UODkLFsLLsLrdbOwVz4mWP/d
6pMompRuXmcF67lpsk0rv0CfXBX9K/UuOy1ehsGkmWEsRezxt38yJ1OiIduyQ1WlEo+K6Tz3VL1K
81YvC9sRSZot4dBHv6TAYGtpN5VOq7wSpbWrG0fFR5uKvkpTuXZUi89uBCnFS72Vy4IvJO2Y6fT4
FNBjUbY3HMBnlmo3/sj1hxEYXFg0P4EqaKwtr8aYvpRtLfstMUjRtLZEOo+KDki62k7idCcjZ14h
BeWKD630JU2vHFBuuoNj3K9UKgHatwt59EwANCb5syOYdVtDrzqC6lgFYkezb2Hk8bb+6UxPI7hE
5zQWJD4rIBTPi+waWV0YbF7B75Q2nSDYUsG5n9ii9Gr2e6AKdH7UtVz3MKWslT48d/SneknjeJEu
Aygvuku7Ut8kI6Po9P6be8nJAaCngZJTAeiPqMnsXZXTTPhxeuSZA2yEHr+P0pYf1A5Cwhwt3iV3
Kjrltq/8jPO9FEsL+cHMIWNMDoKsdQPfajlkKoET+0vTflOEX6fffm5eJrEfYkgTlj3rwrJWOeAB
beHAnZuVSbzLoiwJMolxcRZH622sZuCOADewQnG6eDj98nPzMol7epSUjVTykNa5TfXrIP+hB/+o
lfN3rJpyEVK91YfU7cWjV1DewIJgffqV37z7PolLUwZSbuWAkptOPGYScIig2CVOtdH7aJ2IMK8D
82D4X4syAwVEe+pQSo4dpOpjW1UANrCGwLJTohwD3ZaearhvGn9rldqFr8ZrTS62rgOyZMh3Qtxi
JwuJt9APfn1b+t1dY1zLFD7L+FsJEVPoD5Vmw4I6UNChpJu5z6obLOR0M4tqylQRGqOLe8cgKSpo
7eXgLIUzR57EGj3ry8L34/GSch/0l0q6BEqfWa/6JD5kHoItqqQPx7hEU7sNtyKkfE+/6xwTyI64
9PU/D5X6JFaAqBkE2UEStfF2gnwo1IWNMPf244d4d3ergdmw40gAQh/KrHs5BM9D/7t36xU6/udF
UH0SKVQIxJofOMMxcn8gXOLkib2wJWYmZRoqIBO2csxJXXibEVP2z1rnf29hfRId2s6jkYFSylEH
76dL7Xp0hRfchZg8t8YnyQwdo6JUAMcdITCuq2arpEvytjNRbdSXfv8x3VB0UjG0hmPqPJSwLlWH
LByEwenZnlkqUy1KYJiuWvQFyT4uOEb42Im3HpC8gDNbbn+efsbcL5jsUr9X4troxmcU+0p9MkIM
t6slI/OZiZ8qFPppVNR9zU4FuJ2zR5fu+HPjTvamh7xKZcaMW3+j9q0upUdzw47//d3WzCpT8IH7
DEf4NF6/QRTx9BzPjTvZjp1VuF0R8bqVCrxTeij1hZNv7uNNtqMgZ3T6xoFd96YR7yTuYMr1ee88
2ZEozvht0zIXCaJWzdpL788bd7IXZasMhGD8dBb3mmGvLQkVzszxtK3ngo3FJ2N8X29n3Kf15qzX
VSe5uGxxD8lzhg39KzDVzT+zGP074E2dfMOcJLEoGTd27zrlNf+3ocBsHWJuGiZnYwXo0dHpHh0j
41sXXnkANs+biMmWE+FuqUC5hiOwChWz5nB33rjjD3m35yLo7k7UqMNR1R/k4aFausDOxM6p3rjn
tz1WdkxEkN3pYXVXwzboWncNdvDQLcrbzk33ZAO6lecATOIpnujBKblIEUo5b14m+y9ryrwZykw8
Yhpa9YeuO+8sHGmZ7+c79pB58zEQPobRHjW2YFECkD//Sa48BTjVQoZatcq4PZcG9KTc87LIN2v5
d+tDGaQcZBjxoo0vEnXrnHlpGHUu389DW8US1DSrO8btWkv2vbCwT2YKJ1M0FBTDFEAU8zBY39ri
NxT0XQ9+VEEExCoeVTff+tXtWUtEmWzJUCokpymMgXsypaT6UUq+nx545lgZ3cLezw1N3cyAajEA
Ofe554s7FDySTNueHn1mz7w13999UcQxrUh0yfVg2tnSSB15PW/gyWZEC1PJEoOpb4qNjidtfeYL
T7ZilYCqdTqT5BT/okG+8c994cle7BXM10hkiH3ZLYT1ul7Q0JiZ4anufaGAsjI8vl/iHSNQyl6/
1HedWRny5DgsVLfEhY0ptlDfHTH7Nbo67pJY+ATC9PepCJf7w8JDFrp10WQfjlLwWvberWdhEllv
e8SXYGxvLO1pJN3kYWm7QrLqkb50pftI2vXqVqH9L/Xi3vfdhZ38hpr8JKS9OSe8W6h+7aeCUvA2
ZWPYDiJ+KnwCpP7qCr1ydkYV+HZt3HfNvx3B/+nh/Sau+u6BSKzxhDjqj07k3UJdvCkWgv7cZ5ts
6K4pNC+L+CVGvQskSAfODZ5QCyfV3OCT7LYqaV3V42qrFMnOo3Brig8+eITTm1oed9lnX2GyqyNg
p0VZyN1RLqilNOBoUKJJgPd76auDYqGAhKorCxdyXx91CdEvLVhnWIy1ePCMrlyYfuBr61+nibCO
IO6EhnhRIWB0+vXmttokNgy6VKICwBb2RKRRg0PXL13+5kaeBIduMPKIZIWo09tSekiMhWg287lG
gNX74K7iLVHWIeP60gUqLSsVDJHo9Qvz8bZVP/lcb1v73RqGIdQn+hjT2jICSB1tQ4x9IVCHGcpc
8rDrAuW3FTyLjbUJmu+J8ajKOw1qkJbo6yT/GbXqsVFxIHxWh3gDOwOSFQa/sr4OBg0us3LIyi+a
cH/6641Z8WcvO4k3cKvgU7ZxfxzldNBvKttshXukrUrKwuaY+Ypv/pbvpoN2DzQ+ReyPqZquguh3
X50X498c7N8NHGla5uHy1B9FentcTM68Wr9psbwbd5BgcvUZVTtoKqPqBBrKxe70bM/NxSRQ+FHW
SV3AbPeovIbo6i18xblxJxECV4OhKGqJAGQg0gmzykRN4bxXnmzvPIohe+QpAmY0PYtV/XzesJO9
bTVIBeoRvL0BF4tbHBLPGnaqkyPQ8+0BXvbHFp7W9dnDTg59KwirJoTIdmweB7/5nkXlj9PvOxOK
xMn2yzSch4qKRmtT7APhaweXCTTbeRcHcdzz7xZyHWS+5rUdfgR4UEOzPS/JnAKWm57UOE0YtvOh
kK2WhKNm1vAIunr/tp1TuXw+hlUutfugO2/5ipMdh6iqn8H0JXv3bpHceY0EFDwWvt24Vj+JneJk
1xW68u9d5yBHKDVfLY5mjJLy1NnqwwGr2pVbunci5FyhQM8vhYYL4Nwzf5VOgs4FqnnOgyBk2zQ9
WuYdC9fGiBR+Wlg86xA6enzkywD9phRLxiE/dAE6m8GPthAOmtTvTWev1fdVe6Gb+8w6ONirrqg0
ovqIoEah2qO1mKhv4gr6/yBia17AhJNswXsqxJfTMzD3ySaxoYI4BAOt7Y+qAYjTxu/69LhvlIXP
ZnYSHQzL9/PeFfHcBVejGw+u59qoL2zj9sURIML/jKJfQvyQt89a8+qS/px+7ue/x7QmiYHXIcaa
IAlzNPHsTvZqv0BOmht3Ej5wCRERrxCoOHxrUlgtZ50mf/BkYGug4gYZ9Rj+RmujbhbSo89TAnPK
WeHEk3pIguTgwbNOMhcN97r+w2nPa+5zmfm40RXsYWEX8dop/kd4w6sLpeAxZv65aLCt+TiurmaJ
LhdDR2s7WTWo1zSAJ9TgXku+NvFSMj73KSfxxMJJjAycIiDiBW4DQH19eul9fhAABv348rkhlg2A
Z75lvMOhEXtWy4a4cubCnmzUsDfrWA95a4SJq/QAq/v0W0/oAv+5rsKm+fjacNHAlFU1yZ1zKbnK
ndxfuGjyOP2j6D15gLEGFbXeRttGaXDrS9JKkK4lS4D7662CMt9rXrHX1P4ioXGpuOEmz+q1mBp3
kqCtBYFbSrZKk191ti/QopG8dSKV6JX79uCiZYIiyemfIb2dXZ+snSmmUW2kxkTbjGJ0qa8Ht93U
mbo26Tm3+c/AkeyU+pLrKrSHY0wYzU2s5auh89Zhhy8Hls61cejI9sviuslaIGkJCvb1VtCjfcjB
XugbWRwA87ig1NC8AbqVycmlnqBJiThtSsAOI0TCnzr1p4LAeRC+GJnwoEoNAPL4Jg2/i9UXo5Y3
Jch3b3Q6FnQkhREwaVDOV3+goOl5uH+5+rZKbz3vGYMTU82vpGZYdyjjm9ohEdkTw12DvEBZIXKC
/H2hwQwzn5QsXhfdtyiq7Ub8GiVQ4MWKVjwSn2g8Cb2K7HGJoo+wcuOnQbs1Utl2QmOnoVadmM66
jTaD+OT0JnIJ6iYUtWvd/GIql9hHrfreWlu9tTHaneBgUxGIt2ag20hcbApZgvn/G6u0jRe8KlV4
Wypw3PPyvJj7Bh98l/wMquOmuTZ2WRSbDhmynAtrZdwznywVY7KXaCqbIOzJtbPsMTUvzZ/pZeGu
UPfyMQKQ9m6I4uXC9poJClNYh69hs9hp3CSd6KKpnRWq8nq+2JmciZdTbEcjCXWKHSM1TkFa6cU3
3Cj9/nekXGbRY5QerPrgKHdV5NqW8aN0H1B9uojKByHcjmI+uYchu44WBmJAlnrFpWlvRvmDiCi6
J1F6MDzbzLKVY94XbvoFYegoitDj0bexLNkyiGrB2sRZuAOD1gKvqzcyKnAySnmqfOEFX3zjLnF3
lbETsiXc4UzknsI8KtXonF4QWRAi4tICXfC70ytibuBJDu9EhV/ADyd2WIhS3xbN4+lxZ77+FA6N
hquE0zxf3ywvgwLe4l7oFrC6Y0LzyRqewpiBh+daD+/l2GA86IY/c/Q0EuTkEy/YNkTsXs8vWtNf
ONtmEoqpGoCjhCkGfH13DJ1brXwswisVTaqqWfgxc8NP8glT8jEbSTmDHL+D8ONvsv61tHxbR/Xk
9JeY2SlTaHNZNzDcxoxFTI4qgkWWeXDKC5auHi78hpk1ZE7SCjmphDqqOKC5qin1Nmo3p998btxJ
WiFFfqSEGeOG2rbzkK9eiIJz406CYIvEn6boVDz18ICPrKstXFnnvuUkn0iyrJASPJCOFFTXmC0B
n47tUr2tqaMtfMyZtT+F2hYCNDBzbLe2+Zcof1WF6yIcxclK+jzuSuxHwPFSYjEzTVMcK6S7WkgC
SlRdldhybe4Amp0XdaYc57rP00T1yv6IzYzrH4OlbuPMWjfGL/Pu3ISiqPTe2BX0q/JKanscpRBS
qSVmJ7oQUac8vTCVcQV+EoKmQFQ99asmkoluBmJsAjwV5dKCgz6It0Na2X2U7jLre9XfCmDpTX+v
QB8VyxutaVdtPqwCiIdVv3UKaSVia9IK/g4VMbvLhscsf0I7cjf4AVbav8L4SkDRU/CLbV7Ypm5u
T7//TJUXsvnHeerQXVfMgp2VVKizYk+C5GpQc8eOm03ifcfxiDRHxrkFF6XsDkpkpN8Z5vciw8+H
oy6AnCgOaACG+XGgriYg/dMgQYX2RundSeGXuF/HxlIEnjlKjEl46ToBpaWKhqMarttq3eyU4Kwi
rDlFIpqehJDReEi5xfe6q9cBSoynZ3hm70zRh04FL87LxwVi/kjSWzSwTo/7Rr/+bOnpk083VKJX
D3ipHQuaJTKSbG5xH7avaI4VCXWy3n116QhE2esdHhAYhhjqRZR9kdxXvG5hJAR2TrHDGMSdKvu2
2/9uUY8Vg5cIpQBYA8DUvqKIuY6iTZnvAlRdVSw5WqPBcULbNEhk6a6ENBXEkg4JWOEyKo4oYorx
vZRdafExS67E4SrSjlX/q0LCQN1Kwlc9fPCHW6Es/W1UPZYi6HNR6JHad+8NpKBWZiE9h2rI/e6i
0L/27Y2LaKdmvlbFZYFGaPOcRLlvOxipDlm5iYffRnWvVgXCxVeDjhSvygUFrx9Js3PFwAbcWnlK
eeVVyA9Vj0b/6Ge3cvuYt/dDjYSleysmePxd5s5BFK7DZI+XTZbf9PlDoB515WLwTVi/7trwjkGO
xVp7E6IPNhRPoXrMlJ+lisaZdOH3zs4PmrVZ/kRXbCOqxo2Zl889pCdPf/ZaHDaEO15drX+e/vJz
K2qyCxpXQRReJFGDWBJU175w5h6YHLJqjN5VihbusZUho1wNS6H4raf8SYycYkJzyCBoXXUMLDpb
2qKIPllrz7lzY2HlaU+RhCbfS/D81dlqw6VgfBW0Hw5O1oN5sMxn3f+FNd99VkR3mrDXmnDvGQ9S
gLMTt9PUhWB3HjDKnGrSOGKFKLUECsPBd1ozjqK7sFXH+tgnv3+KLc0HXwkCmDH4Dmr02tdevmu6
J5QTUfjqiO9nLYspxtTPlbAuyor8Pad/vuZ+ct64k3uBiQO3amQjUiBEeHcdNevT42qf153/dL2O
dFzfR4BNAzu1CJKNZXzzmq3MkZII4bqW7jv3h2L8yPsLhNLRX6vXbXoRJ0jYFnujgy9b1rah0Jxs
nBUSzkV/TUkjMrtVlYuwmtZqci2U1zj5FNIG54uV6EQbX/4tWwGGkL8EMzvUSXI9Ci5H0kXYCbZj
DlvXb1ZD9lQWN5GDZMEVoqaacq1pW9zfz/xSk0zf0oVewtFqOOb5fShdGhQwTk/pTGTQxv/+LukJ
GqQZcHCmqoeU3Y/aX0gS5oadBBxF0xXkC3hfUUA6U39xqFyd98KTkIPkfibUeOUdlR+CK113RrEA
ep3JFKYi90nduWKLYcmxRE414abs6Y8NVmynX/tN9uezHT3J773EQwVYU7kKCvmq8Ay0KyBTRTiV
lVW1dZVf6JvYOBaXtlYoqziMSFdElArz4LrKZI5m4RUpxV+WIJ4Xu6eg2QHoegzJoT/GevVTefYU
9efpnzrz7aewWbd1QiwE0KXVLKzOMIBcnzfuJKq4puxnSsG4Nemst/Z+nTfsJO33BdpVQQg+Rtaf
sac9E5SMkfvHnZUqsZ4LKa8bI8xhbjE3W3jfmSA4dbtuxACtyZoXrhxgFRhoWvqTia5/llyGo1R/
8zvpuVhU6yAXbNW7o5BpB4g6m919Yv7wAg1abw/fV75JA1go0QuWXg/ogdhV5OAu9OTgl4xpW4eF
g1il+xLQW/MyyNdDeuvmuyja19JuaLitVzdt+aK44mHhh31+5k1Ru4EciUqeMWHqq5Jd5O15oWjU
kngf4cq+CwZ0QCkwhDdusxPLhf0zc118I469i5xeowRSJSn08dWbVusRbUdI2cL1z1fN0RfjzN00
iRsuFiA1ZDzCEgKsjVFtS+PxrPmeonaR2tXEzBj3U7evy7VxZpdritoVUscdkKLnSBEv65d2ie8w
M99T0G6nKNhvGw3o9uJRh9ubpPRIn2p3k5YP503IJBIoqKrrooupd1PFV3VJCbZeSOdmzpYpWlfL
e+TaZN5dV77mGBHJymVhWgtHy0y8nSJ2FS1RzXIcfNA2db8txYVx5156cobLmeqioEMOqgVfdet3
RDulMLzNeXM92ZW+g4lKK7NIctjYDopZCy89NxmT8pwhkjcbKaiHaqt2+yRbCrqfxyZlsgs7q49Q
TeR1DeebK12q7nm9milaF/X5Au/ympgXUYjb1Pl57zvF6ppDRyVIxM1BkNYy+ubRAph0ZnqnIN3e
gNipGAEV551z2zydtRb+xNpqhYgzHWL3l8VmSfBj7k3HVf0uPLeWag2R+tebUvY5/aZvde9Psrg3
bv27UZ0y4Q4gdd2x1TI7CJGOH2L9eyvVdqqWF1GMY6xzrHRpG0SKHSJC48d0PzEaMM3bDDGkVYml
bsoNI7gTAKslyVWefImzl0h19/gRrH1tWPu4mgOW2+SIRBgR0gtObWtVOdiRIl+USB5o/pPp3wYw
ToqD1lwrMiWUG8xjdnWm2UbxjNDkIVYoTwfIhyZ2Ig5InHsa8Fc9kmwRaozdiQbOQNnBCeNDk5YX
HhL/WtdnV2V1jVXahVntKue+6yioHD13X0byTsbwdSV1MlBXzV1TuFxnjn87tOnRF3DXbvfIzGNB
0LcYDA0HK20PlpXsVFfajVKUSWs9Wr6uYVvh6vtUic67DkyxU6k7+IbTprSKwrWTrnDoOf2lZ4Lf
FD2Vi6zyzuA24FeXpfyiY89eiWeCEqbwKcut/SxR2J2Z9rOWH/r48byXngS/MgvFoIoG2BX9tjGl
jVq/FCyq04PPbChxEgLLuGh7TXY5ZuAxBmtfXWh8fD7TCHt93KhF3BdZIzHTXrMjE8eZdjtmUadf
+g1r++eGxbZwMrofFRUCSpwzHe7XirSuRkMO8UvhpfiSYGFRd6tSctdxLK9r87egv2TgXsPS2alN
c4fn3MKLfD57xlTZNzBdqQp0Ar1ovgg4vp6XsxhTyJIv+pLlgnY4ytkXDBiU+ryvLU8Of6kuO9R6
CZ/K1n3qv5/+Gp9PAs6OHz9GivCn4lk+TaGte9UvrJ8xO/vzC2Na/3FQ3EytvG68/mjgkKJS0x4q
EDKCDvZvIeobM0+YrHysk5W8zaFmKI6+TZBBEhFqjMj2/fIx6l/OmpspNN8HVqp2ARMeHfKrM3sU
U0A+Jr26Go4YUIQennL+cs9LlafixkIp4hNIHf4YoPMdK/cZ5IrT8/B5OEBb/OPnzOu26EQYyMeq
ONSdSgsJWH6wRFGYWYFT5Dz4PrmTat47KQHlPKB3v3AOzb32+MB3iYFsDL3ndkTHwHjNheHOjDDK
kKN4YVbm3nuyHWMnL1uMNDB7GW7KHgPxhdceg+wnm+dNWfvdawt92oWCQy/VMR1Mruh1FriMwaKJ
ndAWRHFdoMJaLPG/Z9CtpjTZq26dDnpT0hVWvN2QWesqfe2otGlit2ujcqdi4oKU5CYrcoqydGXq
29BZn15XczM42cSKnrY4UBB7wntaNguR4Y3Z+cn8TVH3BR5rsZURfBLTPXr1BjPmVW1qNwkVdSfy
13lf7BNV22TkTn2cbkQstRLhkKmgTpJkh/EknJOvjID5zy40v8TizZBehC585eZLYNYHF1aKA4IQ
Jf/vbfMtLB/CUYMeg6hm2xmmXVg/BWNJWnJiuvs3qFGcnJZBrPSJohXDUfkfzs5jOW5s27b/ctsP
EfCmcTuw6TPpRXYQFCXCe4+vfyNP61TeohTBRhkGJRBEbuy9zFxzSNR6dlfmY1UX3oQFmjiUe1Q4
arZdsjPTC0UnOZ10l8j3f/58vthkb+cB0lhj5Dkl2yzi4xDhoLtuO/klt/aT+c2+6u1UwIJnbc86
QBLyvN5n3ysv3c4EtG0KuEgx532e8Vka3rj87Z3Hn/x6MP7f5QXo9p+7ijqhucGZmegWJCOYNrn6
qU+HSPxhdh8T6sJC2UTjOastpzTexzii6b5DQ4InKIT5zLDHcRNHBxMbaj18mYwXU99N0g9WrA1B
JjClyu0EZhmxW7PEi9QdDGWr8FeGSxmiqNecQWmDtRoCAYFfpW/wd910mKH18c7in1y/n9VwV1v1
Xmo/DGu0E2BC4H/tcMZrRf1dad1WNh6FFnPoHhWleqLE7uEdHMxiHcgJLhBV4o7Vcr/OspvVuz68
TFJJ6VF3wzJ0AVY4rbAJDVIrvWb+24QlVR4rq3GjK+qwixxG5d02vS8oTBQr9Crcy8Zouo9r0deE
57L+XRsSDW2+soBsGU5u5p4cPpTRLszlfTgl/qxc1vWAsNkpGxe7VtsQjlW1G1XJiSfF6cfPRTjI
MWAeaaOmkQ9olKc52dAzvSb8LU7v02zaKhDKRUo/cXje6CNAvWHyBPEEDkicUq9tqk12pakv7WwD
sbDHRdzOaxcsIpaGwu+pmC8Lu25TfjbiLuuBv5lvsBltzLEp4foaLa9UfinqvTX9TsRtlzzLVeqI
RU2hMXYX4TSbYwBa67kL7zM0/G1b3EOnixdeYOhdpJQ4MK/uBDZTGz6nqnbLvmZmUQ5E7WKlg50o
pyZfbYFtyZ4WX4osP49EVzNa6EuFLYRg8qye+/7I0iNYxEA2Fadm+kGaa9dMVlc1HqiaUTGyu9kM
wgVj8yR3LPp0srxv28wes99Gk5zUFfsspjkn5bTigGh2cLEsJNDWez4H6I9dCADBCq3EGAqPgxQ1
SCe6jeWpXqo+aPKlsx6j+XFMD2N+GRd/5sv++v+acLWTBPiDs+RTnZ34d8m/x0crGLy18emctpbn
wF5PqZsXU0/tPOjkFrN0bm48jehQYvp3+qlo9438o18aVDVsxOWnKb922YfSvZlmMIavS/gqDZ85
3zPAi2N9lxiFA7TrmKdemh/D9S2UN6mGTrhwovEy5+c6P8mA2QljBB6oZIXMLqPGdMPpWBTHNvEm
8d5KRFtnkqURTiFaijSuPXE5U8fxI6HZNHD5uuLHmJacL0xKEV20b0W6LYf2GOYLRoWzL8ql3zeI
Kxh6iQVrY5bzplDPCIKdXjhp43HSe6fvQdExUl28m9pjuVSuAfhuaYfHGesymZoELnlH4iSvl85F
xA13u3aFPZe9rNVW62d/hBkIRFGPGkiDuxbbeJVFKmQWRDFU0zisW9fGbOPLbEQGs34pQB81Q5LN
I5/SzB46UFEyApN1dky5cxszgNtsJ7xTcT4creSiqWdDvBQmumwXQTo9MWmI8U54N9o7SZ4PkSrf
zzkqFEW1hew5pa66onQq6e2Sp5vlQ9YnG6sVXOwjPAxSS4H+MCrcfLgv6l/tnF10U9uleWWHShoo
yn1oFrDRWrsSMAmhQTJ3Ckpz2MuFRj4KBnx6tKzFrjvVg8ustxmTrejPa7ir0fyUU0wZqtZNpQd8
eW1NnezWehqwk7++e2akulY8O4Z5yngCFvQE2K5RYzhpXWzo8TsCTh8Dw8yKdtBR+lftkyqhy+uS
zZxvNebOjdFl3gChVea2CizJh1B+HpL2JGM9CV4LGXKMOXztI6336u4tGqm7lN2PVpx/Sij6DEs4
wnedbYjhV+9Mp9ILmHUD4ChwhUq/bcmYxowZBLF+rZDAwwq0RUQSQ665tXn1bsogPD4uDQjtIfTn
ZXDbNXGNUvPTZdvl/R5WXRz5vUCJWA/K+WEdGUtNvXLY592PST0PzbMuM8B/J5QvlFCFeqcR8PAn
ZghfivBWxncTK6gJgaYh0r/y6VIk9Zlyllgx8vAQVfTk5cjXxyAGsVqd04lC1XOaPKi8LHHZ06rf
hbK1pznmlFbq6tnbXNU7NmuLmTMBhF8F8pfo36vFe0DkQcrJNypPinG/dogtczcHQrw0L1XIrKeV
8ZO2U3SsyspTG5WyWgy5aX5MlLey3UkC5dq4dgtIwhrjZai0cKAVpreu/qXJW6Uj6Ku3lXZXRx/S
2vFGHDDR2aTNps9/Sv0u5ZaqaIdYaquPPRHhftRkO0wfpyUQxgHQ8TMKIpi9rqXKgA590UB7lXzM
DNlZ053WuVH3YDU/WtMv5rMw7gY52fb9PcUejtB8mT5WVYKHmXqyIAT5yip61cv3jlwqllqKdMZu
ZItNawwV0q2cMlV9LEsJV4WK4KvdRNViF5WfL6cKoFhTsnvFLjwIKauCK8O16VY/hDorRYDUtQvD
gNs8Oq1UsPNuMwm/dTwMEe3AH8UImcJnC2v5mhlpOPRFDPiV5eLUhWVf95u16pyw6x8HDvnursj8
JTqrigsfK2bM0kgCUQk4jNGOOVkCVCJ3ReldhCkh7zX1aR3Okvos5RclH2iP3TVg92IGmAfVDuXz
aJq+RA8KH4yU43CKX/rIbcsNrSRMHe6T8Ung7GtNnNT7Gv/jtaV4y89g9MMqo3MUoaVOhX3bv0ej
wIup2tPYbuUhdFOEZZXojRYB2bgxquFoAqNs+8JRTeKCtTnLLTj7JjzlBX0IopYiy1zshZ2o37I9
n4x6P7A7VTW8nQgQrdUFwnRlkk6EWtiqlqMnMxo/1A+WEPnZeEynLgCgi0PeYFuJzxzZJaZ4FXeU
Z2n7JvGnuBxBQhbVb6wiBemSx7t+AEA82Frz2q+hF3WXpGEPno918ryCCpbX1jUV0PSdoyavXfGS
yn42YTc3+APzNWbGDhZxvA+pb+DVUk2wB9PPNt0wqAQLNmERGW5HDrOyA8wvlvWYG5u1PzVa5TaJ
FuTDvrKKk1RPpyxCp4UxELD0Q4OnWI/eXkg4X/TZIDP6zeQyJN/uvm4apw5DN1nzIB7rj35uNvPg
GfzSodUCR2wOxTThjHtHcMhWYPqobfT8XS4qO0kSd+kFt6s6X5IfUf/YZZQ5q3kYtZ+ytC3C63NV
Ll0owyfs3K7P9j2PQCfDSIRAh99sqkEp1n6ZfaycbwXRy0pMr5jUIFjEChF2o8T+lGmuvPwUOOB0
3ICH9rRE7xXBtIhDhRFvVp5y2XROrK3nQRPhd6vXF8CKh03UWceeQSdF+2W0nZ8ZphcJTIWF5bZf
RFDBIAtZN2ldbXLpbS5rV8/hK2IDAadZsUNN9to+8aVE98Zu07aNC/72WRGuXhi7bDhm+vCQ6p+6
egn1+6y4EID2XRe01eSt2d4C1KpJjVOlG0xiHH0Ae7AO7O9MoxTHXNJcNY3tQteOagXBsyE2rORN
US92txZBlXOwQdnuGsbBNIlXo3Jktude5akNIEc0NRi1X5OF199C42E06hfFOCnzU738IGbYjOL0
BgyCH6/sgcU4zKWwuU3otz4WMKKR5qWUYlf9NI+GLcmE8wOLkbC8bsZLUuQO/Kpy6lwT2O9Q945A
QDXoMyLtiYRgDiTjJS4UH5DxYSw1wC4z9k7NXYtbZdxKF1XjyJkGu2uyvayU5AKGF6X7pHFDahFW
Do9lNJ2mwCRMV6kIV8DKiW5a0+kSwwFj37REixB/uoKH0naulvmrMeMqXV+W4dzUpV9n3REcjVOY
8QYZuSPgfmFyUQN9RlpjFK2vNPnMjVJnhxHDb4XHvArrwSrRj6naa86G2mKvIxEUrfJnz6CfHhq2
VRXbDlA6+FQAvvZsEeFjRCNruQeb5z4D31zycpowmRsKTyOR/JzFF1Oaj2uP+YaiiU5f/tKN6iwn
+7Z675TQ002Zw2tydfB9RodKPz51QNALc1/DsMaE2sNJj9yWObcqwNrYDj/HMHHD/nnQrY3YXEkz
+V6xdvweufQSa3EQL741e4oyeyG2Q6MSLIX5Ox2xygH1mRkzAFO3vk5MH4ap9yHL98YZspttMtVX
TgjV4bc2teHp070sQ0amBlSJpo0Tnz8nsMvq4tDA6UbzlQgmiWPtyjpM0v6pJ0WM9OcorpwGcTyR
YxqFnhlVIGANxlWn7Wg2nwbe4PbUs7VdefV1/YB7i63Ld0OV/CzU+LKw0zAFWYIhX+H7iYeiwBd5
PpTSSHCHHbjErp10c7ktMJbplepkmXuNOTEMduxJL5nZqlAnm5uwvgfkPkU6u+OPxPqJMR/Adow8
syTmSCMDSnok/OzieAIrg3SaTOo8axs5UjP7kli5WascJzwG4Mu5vFtBvT6VTEtGHLza9ICNoleb
WJWH1eOkzY8i/t1Dnjk0fRhsDDopyKEj1qtgZ/NysITJGyfDhxWBUMAZptBr4sHW00cpgi8NuXVZ
rljf2J2Apk+8gnNYesP6bHSEBIXqFLq+sVKJA90SghIRZMFWmfV477fzxVI4XSWpdxstfF7bzCm0
+ATP3ZXFrZhlF6v5NAEzqQxwdsrsrownr2jN51l1epIF8NsndXlclXM5hfu1lz255n3U9lZ4t5KU
x3EfhBZZcNS4cq86cGaCMjbAT8D2qdRPFVd6XPqb6tIrvlGeImmHJ7RtSa9y8jzGdyNUdas/sG+h
Zm+TY5NS1mgGlNC+jrW+Li6PQpw6YSg7WZVfaHMRP0A9hkytL9adksabcLG2fRZB0pt8LZJ/ZUSo
+hhDr39exoZuFRGDVVCCWe2kVXyrSJyS0VhoWhjsCIFixTsRKVY3gs7GD464DEQDcZ2i4MBTRHZN
LkGT19dDYR/qJ4VMozNoJk+Pg7HCpyHtN1YliJTjqDOAe/Wyr2Y711tPtiC/mzXYZTzZVemcCPFx
omU8ia7KKJhApFNEzCjJrgCIqVj0t9n8tPJ438DRlZKffZk80ZU5UxXBvEHalTEnXD4YJ1NtH7s+
DJDbkS1czKo61/FdOt9fE1OnIBhOesVJp2Ne0mA25KM+LY6p9oRnALXqfaS3pzrkGFjfsUV0jFKx
5VLwVvMtpaY48RZRN0KPm8e0yMcVbppflm9Vztj6tZIT3/fte0q5BoQlkVnuNtEn9AvqWpHTXelr
GNUvyvuMMFKm66tbH6ERP5gjK3gJtMHc6NDUrEY5xJni1jpAm+soTevFhRYUltdyZ8b0WRm6LXTG
RqtPVBwdiY8eK/EgMjdxadh6PjqWkPg6pTd1VEnweSfAAvQmM9rzdePZKhGkzvpF619CvWWT/QQC
R0Gm9dMwOhXCuIkIWnMYBIOUoUBOHTnJP+e6c5CmAx+4u5ZFJM6xSe0fUnljNieabkzBYG1W/oaF
bHXhPhH7QGo4d6Tl0sSFZ+SfwhpohebDF85NJZhjy4nXNhBZtalC/DlrG43ogdxYUlYvXlb2PFHZ
NoZJXlu5aRFtiny8lNZbKQ2nimqUpin2MBKrR+Jp5dZ6xls7UAyJ8aNYd6LxMiLRiYTf1XKhrLGY
D5qbeVPyq5XNg0VVKDNOS2f5GTFVOWVMeb/J2nsR7iYq7e1m6sugU/2OWWQhO2ZEcmP3Iy23FUUM
dfA08Rgmvd0ji53inyVGymmsQ0pb7TZR/XX9nAlYVrLLGTNupTtk0uQ1FIhTTJU0xp2oryHbnkBH
Ci8txpZDVp5S9ukmB55Q5Nu4YaLFWm0YYIehvivH2c0Sxa7IS9fZLci00X4fotE8GLGyKQjhCj2y
rfmt6Ie9GJ7rJGES/1xFpis0g9tb72qn4pqVHFNaFyL3G4k6T3/c9mp2FrSGyPizMEenD0dvbIj+
qs7NxtEdowSuT0i58ilcw41lBiY9Lh2qT2Lk+6J9rsvQsVZiq0rbg2hHuEElt7/mkdqxiZed1TnM
BTitgTZdLxwhR1rSFc6CTt3K1EM9s4lbra3HnVdVM6UmieGHySmICuZGpWKHEBXgSjOyABuJuRcm
lYmc2up3N5TPRnS1pk/P0WJ4osauoVuu1oRuUU/80cGN08aJ5ekwmSyUIjtEy2mW8/u0mS/tXDJp
zyaWCr4qJcFYhdQBmO0vp03GVtUabwZYzwb9i8pykUXCECDlscy+ob/0zGVJgnTXqNazhqsL1Ykn
pnQdvN6PzWo9ZeW0VTvp2KvjcQnnoENKK1LZloVtkWO7TwHy+sdTYIS6VHrGnNr5KGw5DuWljckx
Ccei8dgvP+d7s1f2fd+/yhNSFCCEVLsmP5JDSrqVxjyw8BAPlNha9GgSxREtli9iaxL9tisHPJ4M
xgh/cGk/RKsOCnl1G5GRvULdFZLg9ZUmBFPxtobqXkNusGigS4CtJlnEBBTD/2LkLtXr3CGKbpaT
HEpuOR4qTDrmV8WY7Sx81KIfUWvthjrb4233Gq/s3NYUtOviaCkviP5ijuBupM9mfGngc6hQ4lcB
iE4fenFWe4U8nbs2n21Dj+9JSlAHuGNJom79iHtzN8Xl+zwh3dWr49JoWylrcZQQhcxOjZ6WFH0o
EqGJjShL0cFPrK/Fg/LoGM1BkKaD0vKMl4doOZjCeU75yDZdXMSOGD2lhlfphPlWD6bAxKsCNLmr
ai0wl1V0mvZOw8NtENKIIEpz1vB03yTrZ60GdVuDUhGovnXkGVbb+xN5f2w9ie29kVZ3QtN4Vibv
ym6hft34HbY+kYIaan6wCFe7xtq1tUxuxgozRwvDoNrWk7epeygoXISWvBN7g8pmU9k9hG/KjpUr
qKc020aItq/VOj9qq40s36nrKUaLb06TWwFp8JS8yZFT34MFP6Rj+W5eJxuzwY8tmSbY4F+/Bhbj
K/SqGv7b0yS4fn2dFQ2r1VsJBifJtGvG1PqkvOY9uCVx4WKQCBFzPCXVqx57K2LXojSHnoChW+M7
KO62oMXUUrXPOaxwF8KKpitMR++ZadEvjDO6GW2dbD8VFGFaQulZaR+6ygjmqbUnus7hLPrRQP3J
OkeJ4oqIXgaxcfpleADl8l5bzB+0pTMUbyEt1/lTax+N8GMdOCYFw++1OmhUysF4fYz1L6N+bIxd
YY2cuZ3XTsc5Lv1uSDxlOIMF9Q3+eL3+Jjv2Rq3eDd0QdJbqYvbKDIVlEwDs+wGO1LFp0yBa3spl
G2v7Qi7sojxY+nMjdl49SXa0iq5A1SAVPVNkVlOSnUQ3GM1/71j7NSVeiR6bbBGHVxSMF2YpJFRf
UhwkQvsjGeXnGhQqr+MUUPq6L8wdQPnMiLyp3y7a+i4SdrZzj9EUA5DRNpw2YdNsBgFjz1L044Qq
1TD4oaT5Ii/CwsMe4l9zVr4nXcEblruCPnHU/jKX2alm8zlRsJm0jOzBTCUHhqdsC+jP1lQ+Ygjj
R5lEbL0bpz3HxpYFHvStuG0l9oFs/NTZpaqu3qzSYwS6ROf+G57+kgyUGEPDXUz1ve9HlHLJnRXp
tjJyRmslbloVBaR1LTflaBauIaruvN4BCpIci3LfPC9eqSQHXFvuYMYcpi47mPq6iRN5GwriRixN
sjr1ECflnYSQq++7ICQnGAvVb7Jxo46QR2hbSPkxUp6y5aVKP6z0I53eI44ACW+T7NAr79VEqb0/
R9pp0u9GcrYSr+CISiQFE0HIvWz9SLsXa3nJhs+ZcatyOanjhho+MkHR9KmgKrHm6RljCsdr+7qV
IkYwLzQUpbbkCpdIvjOpyljiVuh383SXtceoPqn5UYqPiXQUl49Zvvp5P7AM3bHO/EEQ7jAFLdma
VjEFg8tgcjYtP2IGOzvjNGrn/HoCPjZxdr/oJKRN4eXN6PAwflXVR6v5tYK8sePEnb05tDx4q+xE
Jg4u8YNOvKtRhC9jPD4jt4G/uyJNwSBwZ6gkYMzKKjslP13Ty8W6ZMK5HagelUchVO5XpT1oHGmR
Sitwgy05rbeg0xgbJvpfL9q0DYtPTEqRWxwG8UMSoo2i8EJNxzT1OuF5Tp7a2ZGlHaWCEteobLr6
1HR7WQtqxXKLatmR/ufm9fPeD4ZyEpJT1581FesSur000yKql/sp25WDqbymqxwwXbTPqzd5tg7K
cK92M17MpYgbjfU+VMNZgzToWuO7Jj73seSTafmRlUA8BHfVe2X/kz3/bo2sjSoox6s9Tj7cmfFL
MSBsH56E5LmgX9Q/mLWb1uZOjXcmoflGNX4J04P2WqZboe28blGDTjxJxZlRftoaTheYI3LTyItC
DHs65XEpJCdnP57ChnV7UvLxLslORhd7GKQHuRy+6vFdzI4gahj8ECPSMCDxMxO7NIJ2SzpT6Koz
mA+DkG8FhfxH5AfVkJkeUUp64kBVUnioo19FVHxYTeWto3UQlWivy+tBrmk9d53iNAbaXgxYc+Jw
KzE9je07aXyd5iMklIQqwENGSqqWqT/1IHR6c/DaGN1SrLjy+AQXEJ/gjp7zXuw/5Hby0U3ZMqWP
nEKGVohuLwkPc/2L8aumo5ZR850yfRqm6sEcHiRR8P6sr/h3/Ytx6xGmxlHXDhNCwbxzhZL+/V+8
x7667o0yKZ2LivOP65qd31jH2viWMt64tQUTk0SstIXrpjQyh434XcHkjQSpBGEm1yYKsKXFTJqP
6C9Kqi8G/IxbQ7CoaJS5LwQOJUXfpsnbKIyepEucsXRkZTWYs8aJctkvrN9mOD/kcWfX1F8jq3Uj
Rt7Ln3qW/eVevvhMbj29mPLX8vT6OzYarSk3+95HfWvLM2aTbmYVH4lYnBZaWTTAv7U2zasm6OP9
Pimj7n//R/p/5qpbY1IUTAxJ7pB6yd8EP/8uDQUe/8/rJkprZqHMfDOHTakVgWKeSNvtMF//Iv75
wqDaMG8EOokY9cKYCBMuppTrGmdY+yCqibFpjo/S1khFexZgECrKloxxn2iap8ov4ZIThp5Li97K
yD5MZUQKq5PYjue++Mukxpe3dl0c//VQ8zFbxThCcVxQ9QYXy6z6Bu+BqK4P2fCLHvS2GTZl/4Ta
R9WPNRbqOi4WQmNg45DZOTkEmRBUwENYPMra98Z3jVu7Hz6OimKChU1t4VJzhpT6vSV0VVD912/b
mMXQdSJK157W7CL/Hr7ny37lTf/jwlPVVka7cmE1EHobhs/37vdGjmhMmaQKlo5lo+yICmmo+63r
3nr8GK2aNVPScruL7EaoDzXKIN+79I04ECKeXK4Dk4hlvxdzP5m/t9Pf+vnE4ATKaFyWvfSxvlS/
/nyzyr/rCY3/4+aTyIKhLQbbsYo6C5nHqF3daCmfzGtC4zo/J4VCCBjeWcK1Z40xSEt/ccoPtfpK
C0IQDmq6S4gm6hQslqxu6UT4GaTcZv1VjtjKTvPp2p1PRCsYpR9i+D4295YsBrrwGEcjgqidtOrY
D/MyFdL9n3+t67P+F0GgcbPfGHIaSzIV/30+PSx4lUztCIuhm16VunlPan7FOJy/t0RvfX6WTCv0
vGEpGel5bX3DfP7z7/DF6XRryaOU6lBKasJuHx2q9Jor/Pm6X+z2xs0WoKtDjdcmz2YUKjZiKIxC
SGHJhAD+N4PY/6zJf3v+N7vBmIqK2Gi8A6kcO2t5V1YHUX2sxrc+t6gyhjSQt6Ny6KqDkb+V3Zlj
vSpfGkFA6JbZVDEpXedO1XwU45slPITGSyK/glfXFwq2EDUgoXfXrqWAzU5EaafK/ar5rdAnhYSt
yzXH+VOSPWuJi5bZNmnZpFYgYb5kNLHTG0d5CIzpIlJHFH8m6Z0mfVjrK9VnZ4zP0nxZ9SuL7VK0
1klo93N6SipkB1VDk/Gtpr6jN+0lKhV0kSh4onvsDM12hbFbPcyq6NbF8xjuGvTZ1i4a/jL1/YUm
3DBudkKdobA+HfAkunpzkAwifKJVg7fmMlPo1xE/Wo4WSRA3KrcmE1YpvltR/C37Ociy/9zeu9mq
hIlBr/3cHKNwM/1NSv3FIr/1XJSrSI0F9AP74dN8rP9ypn+1qek3gdKSCJU5Nsj1y/FFAy+KFJTy
mIPrlhox+dtRjhtaf44kV1p0WxRXCNN0JCLDrbttnG3J9qc+0PKFoiEPm66GocnHqFp/iEl3ttQS
tYF+Z5axi7NgIFFcnhN9G62bIlKcuEgOC/XkTDkUsFkS5W+T3V89q5swrVfzqVwziZhghwPB9D0X
GuPWRmvs6Ga3MZdNTnTjkr85ply32n/ZAm49tK6wgawoWDGhRlvuF4MTG7395ll4C+9MumloG7zn
9smKB4NXpH8JVL+66Zu9URIKJq5rrhtHhWONVDoQk0zfYycat25NIriOQhwwLZc+6I5+L9u49Vbq
BLns8plZEeNH+Kj//PMZ8cVSu/VVyvSoE0ZkOldvki51u29mXLdOSvrUVeF0fQLrj/X0N6ePLw40
7eZtLwZ82tWwIJazmqC10KOjQTJEZBJm737vedy8emrKhjLlyryv3ga3/P29i94EKSluzGJistja
H43hUcX53mWvn+l/hfhFm5B0V8SJqBhpc1mvf77sV09Z+edlZS1qhUmWSeGUYWMgAC6i2jE6JVDy
vxnwfvUjbt6+TMZb00SJi688TYnfo36XAqq3sr84F30R6t46Fw1iGiuC1LN/LtNhjkbbyqe9STlz
kS8M83wvTP+PJ9d/Pf40Vyd9znDOlQtk5hurj/w/fwBfvJO3RkRyo47D0knM1D9Hj8L3FvatCZGu
VjRsRVoEmhRuKeoz0/7nu/1iJ1VvXko9jLDevGYrSbbJEDkRX1Vx6f354l89ipvXUbZAChdMO16r
tdO4XZRvPo2bN7JeUo3KOI+46/zlqhe3/3y/X6y8WysiLAwaGf+wBSQcouAe4/oMzdxds6ReqK5/
+SFfvD3q7QuqZ2bUp/wQyqJXXQf9BRXVl9J976C5NQhSNHghUYeng950ia2rklshN/zzA/rqA73J
FyLNlLLB5APVQtzgcH74S9T81XVvgmYTP/FiWbhnWXOnDyEN/ny7/8mO/yW4ufUEUvtJszJrmvci
M2ELnoApmrQ5OqS4swrzrzUaUTwyV9Qxq7E0rjCLjHBtdTSXomzrtLPyCjXXWZdNBMCMeTRxkNYK
Tc8imNYntVyunf59bMoOYsmrO6hSx09WoXrmogfVSlVWCSR9dCmYOSoWGmH58zodIWQiUoW3lSQL
msNBx7BvXvO9KvZINR86pN2JTv8cN9nCeKdF70lkWRGlPp2WS5yXwZrPW7lvvR5/P7N0hVU/5NGy
tVK+PfzWaKb2T6sU+TGTSWNx6fDzD9V7U0aZUMjMoz5hYIe64C9RiGZcP/9/e843tRRGhSWJ2HTC
ubtn1vY5nJ809EYCAsrKfKgWnk/4NqVCIFvKdrF6v8/a3dLp9DB2Rr/Ql582hXEsQ5zL0aeqOJfP
Fq3y2h7NX9eqRFbtWoNhIrkKrhYks+JlyAAicYdUMIhUBnb47rKem+xXKr8z+sCEw2NJ47BUNyu9
53nwZxUdyxphb+hOTeEm6LyT6aNi7gsLI0ftOjtHLGzMM3NAG1VK/YzuxoooKadRr/2CGq1Pe2V4
HXMrKMwp0GKKJCi0l5+V/DOFVDJP2xRdhnTuc1+w0N3Qs20kp623s/xJmd6Z9OEp68pzLfT7JaOp
NNKpZEi5UyqnRVIWojHJFDxgp+elQyk9XhYk81HBk0hPBj05BtTQSOGClmC7Lwz3XdygAVM3eaw6
8yLcVz2az3dJWuyBZLOOKz9bs+cZ/neePFfr7FXtXtH9SqRXj5/jILWuwTen4nkFhTxp053ABHmj
8pflZEQhK4iugmB8WGSb16DWT/hg2XO90ev/T92ZNceNZPv9q9yYd4wTQGJJx50b4drJIimuosgX
hChR2Pcdn94/qNu+ZJFimdfhB3dM9ISaYmUlkJnn5Dn/pVlU9RUGGsssbNem/JGUZ9ZorSI7W5q9
fp/VJTRFMOl8qy40n2xk3LGa2oUK1fW+azdiwtkaTkoa1NdDWczoL9Oqr8euWbkwKVpDW4Hb2A7h
JbhpJ83WCQLljqYv+7A76UDh+06yxFZyKrCdCKYTDYKVvMBgb5UAR1dWjFGGu9T5ChZDlyBZOh8o
1txgXBvSW0mvOtG9etP1Nkqn6lSH6qm8AU5Vug6cZtfSa2vCYJ0AVoirYVvav5rO24Sh2mVoaxqB
+SPzgU5D0PJp0LqpWNuhscqSm7EyZ4mYpa0h7VslF4nxM3QuR6gMFEmXlEOApir889Kl67QnTWAt
x5l3OHmAib4lqrhyJzSZ6KBYCw0+gqadq6g5L2j8lsM6ld9G7Hen8MxB/q7dcRG6pF72xZ36M11d
68Hz4MPW1IEkFCDbrXw5yFvR96cq3lJRoi/qbS3wFgy9GPwNXTo0OJYKDDqwIFVj4XDe6wK4WAYI
s1z3yXTbuhCCSmCjQi4y3pjM7qvhXrASgUYNNAm8zlumXg5UKl3UvrasRjRIsH2ZlLMw+3t0j+sw
WMYDFJMUZOqUbnrzVABzsJsAOBtdywK0bwIJ4Hsem9AKT8rIXASOiU8iMn8pzMbqLByHDSpQSA+u
o/gmTl2AA8+d6S5wqNHrUy2DnE6daOh44Z29NNELMsW1Besa4g7y4QbyWbX1WOfpJqCb4Ua36Xhd
CwDmvlryMsBY7Q0YwyoDb69YxxQjm/heSyuUiUy4GMYu6d0r31I3nbMHvpUCey7C0x5F82LY2JV9
3nJAO/U3LYETGMMVDeuVKBBrjkitUNyibQJ6NgniddJ8Gyz2ZwtMB8eRznxGsXFpCAhYo1wV1vcS
dGszfG2GbCtCh97rVewim+nuAAfpTbxsA7wjZ/JjF5/m0xedEKaH93ULKj76rmy5KwobuGG1U46g
OtctcqicidUtNMGmg/DzxU6v8phlPFgLF1y/ULtRnXsOdm21g2J0vuyaO1cHvQnGfpXHwbOIklM/
uEnpr7OX5oDYWwCgnHvZZxyR2Xpq/HuPblcDLDhV6bntP7o+UHgWXAN+rscfZjECGirYosL9GoH0
yLDQyePp0i7FXQomfkyhFw8Z53KkHlONEzEY4mqbDPbKboZlZVF7tqr8oersk06cAUoNUItB4wHq
MAqkdrYxw33TPenVeZicG+LB7YdNlBOVB5qS9SyZ2+8NSdj/OTblSV2Y2zi6Bmu4Hr3snBvAUvLe
cIOp4hurQJMZGmCjwNc2NI+8dKc76rwyzrvqqaQj7/fLBvF6u0HH0C/Wo3tiVcOidO4a95Ha0ioK
u1Vpf7XSX6Z900UP+IatJFQSn6SjzZ4ceAwTzjtG7VxV0WVRY5fi30TV1zTcsKO2vcenWUl47sfj
ZY8nWKidxr0Dlo4TGAwu2qpLOi4Q8axyEUc1nGD3tM7Esk8BD6R1tG6jay9v9l0GTwMsjg3MuwS7
aZOZcJmylXrwxmsRZ+BwAbD4wa0/3fA1VgLQkXC7J7Pzzipxpcm7Ptw21IShUg1hf5Jop45HTVid
x7SQCkDss1xKOjo/2pyI0z3ncPPCMdmk7XDWOFDdFPu3/OYp/WQI6LLWIDs1FmsiBHwZb2HRpJst
bbVwIBXuSdSurfaYgt4fNC2cQ423APNED0JMv1fjRVPrq5Czua5ghpe/ZB9tM1KrBqBLWGWYQEFn
hz+A++/at7VlH8B9C39NRnodewQ376ZK01Vq+eR5xipne0Y5dUf3pGk7QFcQ3sNmWQXarmpzUOEK
ruaNSkCGZvnGbgBVAQz+OLOVvxWN30u5Di5ueRO0cRF0VHo78IoJrHfEa8qrwGh3tVauQg5jmMa7
3tyWxXTm6g+V+xMM7MJI7JWTd4tggnsJEasA5TFEFozsLziMLCZoEf0EgVRbl7LdAysMh6uoSNYF
kvN2fNlmkFYjY1/PWMKCBJVWXyNhxTvFMsluY/2qQfhgavqVm5tr4Y0r7qo/U0ioKp42oY8qFU2D
8QrD9E0OkTM86eGJhc2lBYrJHPEgEncd0owOZJLIO0+CH0BpraI77e3riDgV9dna5y7pts55FINI
o5rvkVlBYKPPkMfYJPZQp+tTlIL0RVqGUMo3FZT7nu50BSiI42CqHqdyj+YPmRB0ZSe/FxrS15QS
ZxnaVjuzSv+64eAaYQIM9UaV58q6qKpVE14Z+bQT0cnIe69hc3k+qGIt35mGvwScRl5w6hVbLzkx
+npp28Fq4jizHPCckC1cCThbL9bS/ZJxKIuyXRhNzikO5BMikfldttd9eh3AP6MKm8+l6vCqACiH
Yoaq1CaMSUDdrWbDUzPFWZhcTNojIQNEZr8yyZyK7nqM6JP6G+GdTwTPqrxxJ3flG1ttWPTXTn1e
DtPCm3stYu9PV0Z26+iXVlytMTteSJrkYXveOt9qeJnJycCxZpMuWzorecbFoycQ896n8NFFbCKG
9l/feP1XIa4C/6mr9mF078GtDlkLKevPtC4K/0lVcKn44Og2r8LZ8ZpcgwPXhbpPSwt/Bc93LwNY
OIMDbhkjtHULEbFKxe2QXOX01R2cBwDart3UOFGGvnFt7xpT7nWs9hhhuHG1KQrg94Zx1uTBScbt
xwMinic2yClejxppF5Rf8/ox9W7q8E5P1SkkIQQBzVtvaL9potgnbOnc+THZw1WH9yfOC9i8rTKM
z2rqT21+KxtOCAGRIchPPdCfZsgDgC0dav4NAK9lDU20EwSB8SpPPazKhkXnXYy4dxYg3crvnn7d
GfmigoihHPQL5J2FQG0awpYV8Zks7rpk2w7fonhc5e0pcmWzUShpKygsycGom+cZW9EsrnAdXrDJ
4MDDY8a6gc3+XY+uW9ILwdtXd/C78B1p+u+VtzfpChuXlEtI99cGQOJmOrfkWdgNW9dVKxRAGrEf
iR+pfIxgOgzqq3SfdSz97DBf+11+7Uj/LoOsHSIzggZKgwz8qvWAxgdEoJj7p4+295b/qCeIOozB
NtV/eM24dgfSAFDhy0ruZLAd+xIm+16niZnY3H3r+zjKIUTH4OZaSO3IMHT1navVe5FjGlMGDXdm
29tNpNd5W38LEMi2VQsHK9hKhZABXSIbDmLXgPNMm7UP66CW5a3dqhM09S96WP3OCKo1WaU28mk6
xDtdLXssdqL5Kt6TCsH+b+1LC/J/4F3MLBrEUzx30wyK3hzHuA9bGWGBdAo2EJpK7gD9nMxhq6e0
YRMA9838YeVCmnDq01CcGfnXgQKamYwQRaZl7JGRw+XQbfe6mPAJmd+nGrdZt6u7kzkIGUn5K5TJ
LvLMJZTzpVtBiJA3IyWElGqTBiVrSvwVhA8kK07CFhi0vRuG0zpyvzgyhVgbnpsmIrkJoMKyWQf+
NkJ0xa3Ta0+X2wYmjF+1F540T9FN244B0Kkes7dq2E3SPXFasa8T1iMnkosQc289aNB+vIwDqr72
AfhX1WNXeRsnBd98i2dPMXpnY+bcJHG/012QhwjhHAlnf6gfHBQKYS7xMOBM70eIhfCig+r54w/+
rTf3Xpg8KBX2emf30iiHvds2dxxmFx4yPYNNHmoiDIFH1Ej+76aAPt1n5BrIQewl5LL9pOlf4sE9
EfX0NXB/Rcq/UN6vj7/UPPZ732mugr0oPVeTKsHP28iGJXIRkwTNEOW+yI9UR3+rv733+QcVRhm7
XVcmtPQKYa6aSdz1/mlmYFXU/wq1G7/Vacyf6D1I4+a0Jya2Y3SROBflUfvd34J8730D4/UMESjP
bdYgM6SOMsGwN8YUPki5Bkl26vUK1gUuk/mXAR+FEKZzTaxKDaJMdtYUe6CuA6oKriH+a7V+86Bs
GUAEC2Ma4/tA2+r93RQeqS8SXf/wKg8Kl46dwd8gXu0h3y9KPHapxsFL3AGNuOHyDDkk25MAYeWR
LDO6/ln4o0wQqtdXYqpvciLKFMhVCUmNWLCWUKUHeAtJxvX3qiseTF9uLLvdyEmeBkW3DrQHCUI8
N90vKv/WF91y9MN1mn4tJ2fZx7DhipO6PvPGr1lTrlA3UjBi9eZLFUXLFFGRikJz6V2a7qnLacqZ
tizsM5h/ZXkfi5byGto2Dd8BQhmne51DCIqnpVM8IBWSeLDZTpsORW6xAgXSpg7JIzR5rbkPOCgH
GEdDns6VhKWn1YtZZaBsC7KK73FAshgD1EVAI2lghgbueWMPJ5oE0T8rdazd5EyJNSRWOUFXLC+C
/KQevaVFidCgDjGY6S5CiCvmWpA3kOn1E1nECwTd4Kjm413U5KuqDU4QTEVp68ExSdvDk7g8LSix
YbUU+t+n4VeW+/sCok8ZgJ+GxYhCi2Furf5MIVed42tAi+xsmsKLKgyJxuTtRNVej9gr6cofYID3
0Bn9rbfxLR21KYdXDfV1eIikcZ7lv8y83CXuuEramd1/WgS3YTU9xD3Jjw1v0NbXXDmXRUjEgaZX
Z7ddfG7E5wBFEXfyoo0an8xUX48iunaaZxX8kEawKnrE41KHwkfEXSteVIZYDtlOK64bp1hNZvGr
r7Ndo03c2R4cuQdIDt21OUtNc42eCRd5uURVadHZ6eUEmbyHb1R1w6bPPQpIyRmEt98O436QPLgA
C4IkX7fFt5gCcTvTKxFSdKaIMpKzT/WLYDpvyB6r0b+ztPsxqvYqe3YCWLVWuhrMcj3CK2h7dSED
87TxzafQpAIBcEOJZ60z4R5jq1VbyNYWGK3fR/C2UBdri41CXyNL5WXkiCN9kD80c4yDmFLGUceS
8Xqyjo6q4c3gByvNBUISwI6bjiEc/nCWGwfxBbXWzEBEqN838V2KzbBVnylorR8Hij+0RQ7ludWU
cUkhk9rnYhf5GOYN47H74/vnlnEQIhxfDyWV3X4/1Odtd0MEOPLBf+huHWri2srM+8yhUt4iD9F5
E8pgiMhhdpyJY+HtD82G3wjhF+HTcrKkjieLFwuTo4gbPARtymWnEZIlYXQXiO2YuZwz4VJJd/nx
m/jTaz4457NJF844T6sKvpvOnBnC6UMC4ONP/8NDOxTLdeMgSKeW9+xbAify/WA0EFARoet/fjzA
70X/TkA+VM6NvAYkrWUSAe1xPqlPwiq8iAv5pPsU6bHmDTlZG/2H0w1cb5OL1PvmVlxJZic8CHeo
LK3aAuEwf9zFBTdakT8pOz1p4FvSvNtUnb6OomSfkU0f+cZ/essHSDZhj77wioFWIwxDO6CtYOdn
fXITBw998c0fGlTW/IcJSS6J6IeK0fRxNCTNmoXWg+oqoHbWkJHcXNBS+p5pPyJE4D/+bn/algfd
rtqLdNTlXGqJ4A4JIiP1wY8/2Zr333vv6aCqU3IP1lvJSmiy6DK1xm2Z+mvV9CeGPW5zaGmaXizq
PFkhXI/KD2ocWf5VQRDSKWr72c6N+mVkP+oRSMrcPKXbtPACMKnRMnee/IiTO74pZ6ESypq6TpqB
J6iAIdyjBeXXyGkJJN28eFe7zdoMHmLve2wVa/hxu2KMv+bjsIuBGyfhpUkzP8NmtVWPnieXtdpm
IdIP0/AkB3mNazRVAvPIU/nT9jg4ycdYBX6JJP9eT3KKIMlyQDAYszc6uX/j1//bj+G/+8/55V+P
uP6Pf+fPP/JirEI/aA7++B/n4Y8qr/Nfzb/Pv/a//9rrX/qPi+8dxPf88O+8+hU++e+RV9+b76/+
AK8sbMar9rkar+GjJ83vj+c7zn/z//SH//b8+1Nux+L5X//4kbdZM38aIprZP/7+0cnPf/2Dx/Xf
Xn763z+6+J7yW/8jefqehd8P/v7z97r51z8M/Z/Cckxd6EKajtBnblD/PP9EV/80QA7YylaGUqY+
owazvGqCf/1DGv+0baFcYRiS/zcdjtA6b+cfmeqfCFwoml+6aTu6y4/+1/d69Wb+8039W9aml3mY
NRBnXh/FjqHjTwhgzKL9Kw37L5HZF2GgbMuwzBo0sLwo6K7irElQwegibZ0nBY2iFw/l78FfDmaY
b4ZTAsFaKaRr8yjMw1hcWmkEKDUGllzl8tukmvBJgFKmzVm3+bmryXbmV2Yhohuw1p9qM6XQmfhG
dzFGo40SQ5YQDcPWir5gX+4naz+oaTSptoiuZCttfRU0diiWnqnSfS2bNCdjLxD6aQWaJCEdTWoI
NnL7sefTT5GjR1Gts40K12BPp6oJmD79agUVIqp6FZlXsV3ll6pPO75Lyc734xDrUjSOZAdh3A2/
VV7hU2HE2BjFjFYhFyUj2rteWBRz55K8hsK4ZzwqU3NKNHWc4GutLChgQk/Q/hmyFKFYy9I0sZy0
xkwpdTias3TjorvwqyS/rwcv3ed9EV37mcMlMDJH2S0TPSvaRdOXrbcUnTQ0egFledl1juFDSx71
7jlyYmDZjT41j36urC+BF6AjMQ6VhVIwcudIziQG3MgE3YOlNmXlV4jpQ7jT6rTDuzD2xysnbrJ0
lY0GR4VbaOWDIZV3H6ohyWlwuNQ9rEwA+/BxHR6XJi3SRwloGMXwQHfvjbEbTBjZTfqUpmPYb7Dg
aebiZY1Gby1c5DAGX+lXveajWSwbi5TWmfT2KupNm8pc32LQbbYhZNLGkZ3Y9oPdtks0odw9q7ag
L1aN6tZ1DcR28pRYz+FdoD1qa479GAw2kIe0MeR3LQU4ukymyPSpvo9osWTVWIILoM0VVbMsYKum
BqGMsEWaK5V1BwtXuMadFEDlluDb3E1XllOwbXwK7RBC+vGuKXpkca1MRkgLSLv70nkBd9W6S+FV
eUFuUdJWziazc33Ymo2snkNEfjOoXpT1Y2T8kjO3Cnq1NCrX/umj3oSuUjKK28w36nAlgqqa1iOs
VrHTBdzYQE+69pvsLfisxhjMcnEcjsY6iZ3+EVvUoYSlbNOTqvIK/Qm0RAklEtAB1m6yV+lJOuI0
e2JL6jWosBnakxvZTrBCDLIG0WI7nsW1NaS+JQIvalaxi6vPYtAT5KvaQCtvzMricDCrmeivm4Ok
mBlLY1h6TkZWXZf98OTisDOr7cZcsQpSjnjdTSYaC6UWInwqiH50dfW4ThGNsvtfqkXtdNG7CbuZ
r3FrmVQ2dnYY1M7a0A2JIItGIW/Zi1EhN5Emjb4xVN+iQlSZCIOGZZUjLObG546VF+Yi1gb3Ih0Q
o1wHk1X+nMyunZa6p7c26qEqH9eVg2BsYbu4LPbCz511ANL1sR8b2npGW3jVirI+4gBy8s3n3rTS
5jwqRqfeDEWFyDUSxMjbKm3yb4OknzVQhqzKNhYKij+SYKKZ3HapMJEVqSF25kPn9oukCugbmvVs
ay1B0j9OtlY1KzOqjC+N7YxfnbAWt0XSZde+CmLayBVCPJZKLH3uRholinKmk/6VEf4/CNFfiufs
pqmen5vz78X/B4Fanw0E/hyqT7KfefZcvw7Wv3/nr3CtS+K1rkzTcF2ky435GvFXuFYWPyCM2yiA
OMLU51vq3+Ha+idxzSCII8phE+hnWtTf4VrT+TzhmPxQzrHPxW3mE/F6Ttj/M6V1MFa3TCFtQ7hC
l8I8ZB5alSs9woy1SVOS55Wt+witGdh3J/u+0It0U2uBGC56CpPprgwErHu3SfzpyA1Of12q++t7
kM6o2Z1FOMyZ7/kibwgcgcSO18pNZyaOsQ1iLqwXwu7iAR3SUvwaMwjxKJ02yY/JVHwhaww5WZIy
uHnx9t7JKV6ns3wRxzItEgkDiA1PxjVefxEUH1SN/KHcGGX+QxOG+JFYcf+gZQ3qdyo6xnN88/wZ
zuF9KmHjVDEnX6/m7Rmu1iDAKDdB4xgI4lArCgycmYFmBKgsiKED4Bhr05OT6dbOlp579fF8X1+X
/pov2aSjSwm67A2FsTaCxC7xAEB7OVEblbTJtfTr9FOXsr9HoU1uuaYUSp/X88vX65jIQoy9zlMF
unWf23gY+0kTHeFXHWSD87uzDUugCm/wNMmSX4+Ss3h9v0c4NO9rUFOiRnpJJGihDATjzz42W5dz
Sq1blmG4zsEyqVU0TjlJMJW7JN5bVW3TZxXh7cejvJ0Qz8q1CE226+rmId0/6/VCdZXWbXonatZ2
LpzTRpPdwgPK9PDxUG/WARcGyaHimKbN/w6ZMIjXxVpi0WKOR0rIiCqnSzEUx5yp3kxI8Wps7iem
klxEDhlr5qRGy8odb1PPNDM0LMqYYjtmyEjhhK7+87NzsnR2MDch27GkOrwdcLN2VWfr3iZqM9TL
u9LPe4CQTXP3+XG4hDgGYwmdDf163XVDlZNI0pQrqDJeuSJBUlPG4v7/bpSDAkflAICQRY1V/az1
k8cW/mtldEwe4fANEQcw9uY+xWEkLHlorFoGkWl0qKHRYCzGc7+LO2iuMkP1FMjsxxN6ZyiXo8Bi
bUuHCDT//MWZH2V+GkdV029qD2/1wddIByvRim8w+rNjG/Y3qvxlpGNirtQtwbR0C5mGgyMINh0u
FgJvgWwyQ3NTgzlBOsqxPLQ0OqTppF0JFN35lzyN0sAz9rIucD5s+6RKUf5qEUl16wkF3NAT7bCI
6qm4l9BK0LaKiqz9GtZ5Xt7ULoWRhdPEYDlT5FxHuvx9Ma1NJylAIWihu6qkKpqThoT6QYd/1m9l
w+1g2VZtRQcgnfRsz21PeSepqGebCku1Wzx09fSkt7Wm7RdxJ6pyNxpx9tUQXYWgf0UbKWlMhEE+
+4oMQbd6joVKWNYhEaVtPSPyU9FvUg/0Z4k/7kqWoQs2KTkGmpo3yev3w1Awcw2X+G8x4OvVMGpu
wE0FobS41JGqb5i615UTkp2VdikKN99r0lTXn54fGRjRwjRMNHEO45JpIoWbow20sWNNrEO8o0AA
SU/fOW2RHpNheLveDY5YS/CPYsRDR8bar7OARzwAqRza5eD1w8n8HBZmG7mrT8/LcC1BHYiTdg64
rx9mHRs63hnQdUdNzeyINH6w+yHdYYBlPn481GuVAMelpmRS72FK1DkMcRg4hOd3ZlcMw0azIkq+
Y6JOi96ZdmGWGme50JBsb12Qd8YYaZ8+QBjatS2XF0/96jBpjLoicdw0GzZVikzmysyBxAFjKcdp
CRi979Yfz/Tt+2MrzAGZ+UKJOByudFVl5G2HimxTGBRi7atqQoApjbPPtZbmZ8otk/hIRsb1gAPy
9euz3TAEaKOmjdFaP+sGXk+jjfGn9zaDMBGOYHu+BRykMCThdqPGXGzyEHHEsrLh27UBOHXROp9M
Mn/P58VQB3s7r+3CD8dUbIpOlzRNg2I7KN3+9HJgQmQXts5rch37oCJNXE6R9HOnzTSmFBaspgXY
DY/TC+z8yLM7zJaYkBRC6tzPdHNeg69fEL2ZaNLLUGyw3DZxIKF/U8jSOrKLD+8i8yiUc4VBJCYo
/8Y3vAiQmMs0oua83BhRlOHnZPcmHjOFCJ8qfazX5jghyf/pNS51pRRx0jAouc0TfzEk0cQWaWkL
RMONO18Lmz3uwI+GU1eff1lcO8kCnXmN/4WgfTGQRfUIJbtWbOwsHG+70W9Pu6kBlDZzXz49JxIM
wdJgz+o4f72ekzQxBJomY9xIH1WgnR84hbHF5aQC4Gya3rD7eLh31gb3OMNGd8uyXHHIYYVRreVp
bk3kaQrbgApfjD4/ZgH5ztJ4NcjBfTniVA5Nd+KE0IMePmRe6ohuAD5vx+nWrOLsyLrQ358VvVku
ViYv7eAhZnUxlZVjTJvKRPsVQFrS92sPPz3Q9Xpgt2BpM8tdjklrsPcKCwegUAbwdxynTG48XcR7
GbY4RAhelPc4yqp4+OxzJ0uyycDnG6alDq/So+mHbkGytamjHrXOuvhmm4N5pFDx9jHw6XNlwBGO
bnDevF5LFX7WyL/ggyVdUYJddbxb/tMx4aq3b5ejhXTIcvmH8Q5GwfmHXDLQ+s3oJCEgxeEiGouf
Xop+UCCOxO8DCP4cbBiMvIPWDe0j+/fPX+xEfZRljIhXv6nwl+zWeWi02jJOo3xCe7kF89gFad5v
i6JO810+FnR8h7QrzytRacaln8cYj6VOpeZqJQiebu/HOVriWuahJT0AwwLZUVkyXbfCYh+o1C2G
k4jVMu7MbBqAncDkN7aVaRU3sZDNF4DzjY70NOD227iMSToWQZ9kYAmacMoQ94/D7qeB9rPmgnMt
qx9cMKjWhpyk3YKkJ4Ko4MfHRFbeRn+p6yZPiePRtWhuvX7zPpjYPHEkKZVLqdr0vWjZhpJyuxTH
hnq7yMj7uPQTWnTacofFhaKEUkcxut8o2HnbceyMVWmF1pESxpuam0uyJgyJ9wUcGUkgez0jI8dp
sGhNsGNO9JQiVP4TfHy6sX2K4+E4FWd+O+ZndZMDxzcG40smsqNf4u1TtXUuZJInSicT0ebX36F3
zDb2cV7ZJEMIHC1S7X3QOahP2174KRjrvM4pc1LitCi6ztM9QIvEtirTtM46xDHbdiFykm70Rccj
B+U7EyJuEvalwxiUbl5PSKJenUUlE+LmlGEINRnXE42ihRGVxqfUAf6eELL51IrJEpQ1f5UXGxdF
7brxi5qhoi659pOwQ8G3zR6EBsL547P13VnRzuWEsAmlv6PDi6FcR++1Iiy6Dez1eosGd/qtMCzr
wvZ16F8fj/X2Ish7si1buTZJsDLn3fFiLDGAblMW3KoSOESoh5s2dm9U431BKD1f4BHlHRnwvcnN
B5+DrzdnxKEB6uQ47ajsecAc8XSO3mSdCZiJGZe5Tz9H6mtUCykwE0Jol7+eWxnKcsx0o9s09MQW
bgKJAicT9EuK4ZhcpOKjXt+nXWNu9XOqU/Ngb70eSlVOGxTlYGwAS4PB6a0KjfOBrLhcCFq72oL4
lmMYZIzhxahPsOUNV07jJ0uyLnmkbQk2uaskV4qDbzE1UmqGy7cwS6jvcJenaeHSHjsJnL478nDn
hXE4Y8rptnLY4FwfDhaOPSR+02cCh5aG2aQmpoVCg9n58fJ8u1pcg7lAD6Jcwdk8//zF8kQvKMHP
tjAAhla3qk2qXZARpB1L+duPR3pvPkrOJwnFOIt993qk0WqCAilxY0PTtEW3GhdTP3HDzadHcQ3O
KerYknaQPIhrema6mhVWmCrMdlU+bdbtXCn+9A1QmRTKhal0ndv6b2jVi6cWOrk5aT0wXRo9KQwr
4r+x8LW8z488tLevR5k22TdLzpj7bgc7zEoLFQeWH2zrLA9P7UpCueRfmHd6x9zj3x5UDMUdhsaZ
JIj9Bqe8mBMimKY30rvdmmVmwCkaW7IDrU6oXdJJ17+2vd6G2xFHn2OTfLsy5ubfHLUVNWdKSa9X
hjbEnpI2eOiInC0CxlmGGG8WY/7ZtUEWSv7JAuSVUSU7WOtxQIiLp9TY5LU2rMcJEWzHA2bxyRVI
QKYia8z4He66bzTUDBy/nJpqRzbYENBkPyx77vdHruxvzkOastwPHNMx51bbYXOIlFIFUSYGFOzi
BhUMvcE1wRaNyCDnRl18QnFTac/gOzJ7WSQGhIzBUlNwDIP7ZtXwPczf2YFpOCZN4dfvriuayuvi
hO8h0zPavGirWPZ5ovTLPsNe0lb1MQDrm9XCluPIEjYoLznnWgcjUl1okKMXG3NAvKEbXVwkBtP/
FI2DbASUg25y36VewZZwDkaxs07PbJHZ2zYtxSpz8DMt+j47siLfbG9GYZGw65iI5RoH8STMeX6p
mpClb8cANr0Lw8KofmZJfkzU6b2RHMoF1JOoJpGPv35qPSohaQbXdOukxk+bnOQ+d+p8GU2+e2Rl
zk/mVdxiTpzv+ty+BNQnDk7gUgsqQ9WJuQ1wj8UXF7vywcLtWSDSdJNqlr03xViega/8dGXk98jM
jZY3h/9hjlC0ddQNeW5ujdpOuNjgSoW1PMSYqDmmFTxP4s0kHdshn5unaB1McnCNyWwFQwW9Hp+P
qgf2RE/pDiRQcmpPXfzjk4cKlz7qpzqPlLBjH+qVNVMPksoqUf0wtWZld7hrmAPKGx+P8ruQfjAt
DmCqGfRO6eIf6grX/tB5BrxziKsaigd2ETsz4bScuR1ZOgJX67OA7CvBmG8j/NK6mJCCup9Cidui
k6aGi98I7BZQRYb7I0cDx0d5BL7lYjBiC5uEpO6OYQ7eWdlzCsNxyH2fs/3gimKZXidpw0I/TgFs
F14CvAnTs71Vo2L88fN5c/TwFkzuXTO4dI6VB299VBFLf+qNrae1CeiCsdlhUiJOPh7lvQlRqqRe
zqEggbG83qqOEdcAU3GfAioIfxRtnkWG/Tvq6GG0+y8MNR9v3NCBjB2ecjU34jTUcRRSHQQyuPmo
5YYmdkaq/+x1lUfHNmEgSQJNren1pIKuqgbPSOU2ye3ptJShXMaJnh7Jy957dACQqAKQAJI3H4wS
xWnAKavhLTFCv4WJOtMIAg8z8UQ7csz9ricc7hWSc1Jz7sXCOuwUjXVb96qOJPoMNrDc3lbrZhr1
tfR1vCv0IUOCy8zP8HKKbqO8QtoogIjuaBx72JYDhcyRJvn4db5zKtEoIBDzjElxDmXZXE2Nvkea
BYq/Dr9Ia7AfEq0cdoQZf5kBoD0SJN8fD5g1e4LjVhwkbpmR6GXsw6rSY7jG1ZRdtI62akMdTlcY
/vx4cu9tPsehiGjQPQCschDBVKtardN8a/s/OTuv3biRtV1fEQHmcNpBLdGWnMfjOSFm2WtIFlMx
h6vfT2l+YJvsRhNaPhXg6ipW+MIbEvpvNNkT63MngmhnSrd2EAR/IhXb0blONu9+mqGri7QRh89p
ipdhwZ9PUiF+1IbY2BnqxoQC0yTKMAxwdODj1kciDspBzgNDeXnnXgotZ+/gVrOTQVwFaK5P15T2
DhdX4LAp1qPYUuSOprzsysxrTpU3on+SpAXuoUX1VCW2fCfcaq+3eCMGUD0XVe0lACZLWg8KbdHX
qyZzL6hfCjxt+l7+p+entLh7TTifi9zHuGuazehvbNqXH/d3yo1vSEoGPYCiFWjDLdWpcuAxToVN
7AaY+BzJRH4pXM2+JB5aZveHUt9ocwkEwB3ByjhcAaCB1hOdKojWMCbdC1/Td85tvRTuEVh4bL6r
gOqYKJJEKJc0wuw/Is3RIvIlh2xPBvTmcvvsVjIO8puty0hSlVVXzfgWYbcHhljkUZ+fsnxJnnXI
iUhCeHX/mSBdnryptB7uL8Gt1eZzWmxguuZUuNZLAIixFponvcvQme2lbSR+VZrrPmjWInZW+9aJ
+X2ozV5uh6GjVtd6l75s3KO+TCauBPYep/3WKD5lLYvqAWHkNhFOx2WwSppAFy8SMyp9efBkCogK
95ft5ijEEPxz1M7ZzCUNxrL1c74ZUo7zU2uJP1XZaufw7w2ivt1vOf1oLV4zy8lFSNCyH+B5ftEX
P975KrduGB8SDu1jeqAwV9aDWKgbtLbC9mRj9577G4PirH5PVSw5xGOK4Ay+f29fu4D0FzFnAxTm
9tSZAmPapiQ5Awecfqe2n70f6ZbtEXJu7WyYRwpAS3fyqsQOUD61RJozTOpNoUsWfaiXSHtI9Mrc
mdH1ULyeoKNVmSeACbX5UBgIII+us+fKlGBCIXpPBXWrw7IUv+6v3c2RiFdoxhCOUVRaf60p6aap
yPAMTM2xPrulpp1mo/ZOXY3S6P2h1OW3vhyZlA0YSWXTADPUxvlt9+WWsYiJlxxpFrf9NnHWsAI0
olPfG+ZD5HbpmwNnxmMkLkKDWtkW/Z1Xjb/wlHIZZ3r3WXUITwDZx5cBRPD5/tSuD9ZrJwuwUACc
wd72RTzSyiIvKraGyBOM3aV2DPJqj358c5TApFwFkky/OlneIvWmXZgQWrLzY68Xw3M9jvlO4+X6
DaPGARnNVWkzEcLm/AqhW62q2F6MxbIwyEDPrxvj4VIKSEn5OFjHcULatm1G83E0KDbdX8pbu4RW
zL8oDSpwahF+2yVep1Gp9UbuqBwfgxI44UFv+xqH46i++HMW7QTu149lwCEzfcPVeUv8LU25aoqq
IhlyLo7fABeacHPOQeXH2a8G2VXjBLTC/wQiMHpp6Trs3SnXl6UaHcAckAaHWH0TXxoQHH24thy/
AKu2pyxwm/EJXo9dXKIGD7JT1wfuLw+GjHxz8srIFvVCymZUnKzNO53lrWvhPuhcTLP0T4Ero5M+
ZXu9/hvXi8F597iXVTCyrfLbIoN4kSfOpWWqbBwwI2ZpG0ez68qdjXNrKIuWEFwTjobpbBL/IYHJ
lTt4Oppi9LAZrvLyKViC5Usyo0t6f5PeHEuFeFQwFVpiM1aaFSSCTeFekkj56GpZ/j4defJkOu2R
R24OBfgQiA9oYnbo+jyUmlTYaOle6kaflKsuiWxNeOVR39jZEreOAixZqj3AoyAnbi7oxkPtzrQa
Ip3Om5/NeDRPZoRtyTD69jfbLuVjXVgQSuXunXPjZqO66hMNUI8kB9qs56xHkTnMxM2LjVZSU9XF
Rbh6vTO/W6MQDQOlpFzsMN56KXPpFelMp+NiDAsO6GOLouiIpNz9vXFzlIDCUEAdCoDU5kUlq+iT
Ondw4W1E+qGx7eJZMwbry9tHgSjNs8NOZ19s5jL6SPZxVduXWIuhaOhIK7mZ3uxcjjc2n0s6ynag
dUxQt7kkyl5aQaU74mJmXnIkg0mPHihftgDawW+cEE8a4YdLHOJQlbY2W4A2akp3uRWXoMqjQzAm
4sEqp71C7dXHYRT44Dq9cAT3KJ6utwAhvsmD5iUXLqX6cfRmcQoWf89G4mrZGEUFoqqVCp5sS7OK
W1MvGw9pOgKvAdpyHnU/xzr2T3mqt29uDKvBYMqRdPJoX1VdhjFroVkBCkOcrfpZ9KrKPiTTXmfn
usAFMoJVox9oEsUR26+XrorcIYCqigCzqgp/q33hIQwxp1gV/KFZQdycCq0T9T9Sxp5zMGa0So+B
0yHQU1fuND06S6RrD2Ia3PTD7ASy/vP+BlLMxXV8SZWP8JL7g3eGXtBms+pj0eVay2atJ8S7Cwvd
zv9as9dYp8CbBgOJt9oZ9G8LR0rpN2qz+DKXemqhuzkh3zEYbtklO4/SNbLQUzgFwiWgZ2yuV8G0
38KZWoigCHyRXoDpptOp7+p8ONhVhA4uBUPf/Zz67fCziQrH+J5rYqj/lI4n7WNspl76HvgoKpRa
YkRuiLgFnuOGB3d3ByR3FfHxG/lllgIxUKbZYoe02u9hYOvpJW66rDqnUWwMR98Z5ISf/bSUH42y
cHAIprY3QCNgtdBwH/XgtPMBVWS5ShBIrinXcs0AcwCDvrnTTCgfdVMM2aXKqq45lSm7+uBbUZT/
iOJ+8r4ak1mN1gGxPIG8l1laTv53Ven1f+oSVKhxvv97riJRfg7VXK4DuO9csptAOEt1zcr8KruY
zowsdRIYuG0ukfHBSOP5uesiubNZri8nmrfq5SWioPW9LVQB+uh96fP2BZoTfyg6I//JTn9zPUO1
iGGoAeTilNAdW59j0JD0n5O8oHCK5o8ZFCViynr3cH/xNjp8dEzpRYNyshXxlqLf1qa0EovtdaUu
LsSAVBWRRvXmQw3je0YPK23M+BFvydE/Ojl28e8ohcn8yeag/OxLuZQfpsK0lke82gJ5jJHZgZJk
Jn1xMjtrqM9CM9B4q0ahFzZi5p3X7MUK12eCbi9rpLrLqoG4eShmr49cRzbFJXXRgzgGRowiZ1xE
DnIZvoTXQhHVG86amcf1GUSriQE4NH9tZ0tcvyTkrSCL6PxQyqPBv/5YAaVneyauvfQOTqRj0/6s
g1hgV67vZSI3djtgptdeLbVu+gbrkTp9WAR8guySI9v2DbYnOnB6kX3LzNk9LX2p7WyQG5vdN+kJ
k/XYbPltIRoHuFrijJhdhJ4kHzu0RZazK4wlf/sppjakuvZQP+FAbeZF/xkZM4F1sQOO5DzrKCQf
BKK37yfRLX8NebZXlbz+ZHwqh9NF5KTSZzXx3258ZElKE+ue6lKjwPgyWbN2dnJaBmXQdm/eHfQE
4ZXDXaPBTs9gPdRoBmzSRVQXtMGSszv7DnzTCkFWdxDlW0NBkAmgK6g+WD6kkC1rp46bIfaLFFkH
H3X32e3Tc+fAbOxIJHceglsr+PtQ6mz+toKFpi2z02Ss4FJ6x9JEzdAbTcmR052dFbze9cwKjgYn
nIA9MDd3/DSRLlSo1lwy5DqOvZOHmTHgBdppKD9m6PnevxWvN70aDqkE6C7EUMFmM9ptQQ2nltVF
dAIH1BY2ARlqu9NcvcY+q2/12zCbW6NfiCkmNJvgITXJqR1F9Lc/zcNpsWPEg2jKHS0iNpRoXDGH
wVB2f41F/jbdOvUAECkyVYpiFIPNLYtozoxeo+fIhlnS/kM+g4KfNX14bGzUf+8v660NA4APNQqa
DoBPrfWGQWYYoGaUqaRRfITw2lyMBpj1MPnBzq11a78AWjQDMBFESlseZ62TFVM0yy9L7daIoEeo
iy54gehA+tGO+/X2eYG2JoOgfc2Im+0SdDSRXFkUF21wMElIZ+NRR77qsRvMZGcJb+3M34fabJkM
h9PIrRL13vVc/TMw1OI0tEPu7twjt1YQGKsD3pbnxt2WTjyjCUx0qooLXN/4K4WG5p8OeY4HU2sn
Ja/o7nwxFTSug0p0h5BNULBk2qvbNVyQcYfywRrKXK9OGjD5J6+Mmo9toMf/JcRbPlj9MIQy7Zyd
QurNJaUjAXCD7QfMar0rJysVU6+xK5ug995bU4rgyDQy0P/w6ZTKChRVMNf03dfjLKXmJA7KIsht
twiNexE41E7MO+uoNsB2HYnNKZWS+ika03qURlYUYAuPUQiaT1bruF9nTv5nw2gMSg+t8a6Qfp8e
7p+AW2sI9IgolRiIvvXmZOMs58BadvOLoQGhbGhknhtS6K/3R7l1f9CQoNFPzk6wuplbntnoAmTM
rRRD+7cz5lP+dxIDVMLu2cWv/P5o6zn5pDaUekHkG7yjChyq/v7b86a3FO57RCFCIdvggd5BgXpX
uVe6WX+v/xuFLhUXIuhTFm89Sux05YDLShIaVI8fqqFCfFl+duoXu8AeKae9sPOp1ov4OiBlZHah
STFC9UHWA8L46TGQ0tOQ6Mf+O0D6CuukyV3MMxyb2bjcX8T1sf53NAugDVVKxjO2PIpmipeqC/w0
RCptOY+Lkhjwc3miZl889LowHiNUof8QgvBvZ6I3vp+LdgTdYAXEvjrXcanVrZHlSZjPxojBTyOP
mlPFOxrCN5bToxthskEUe2ibgNRk4p1IDRECgjEu9Gp/Wu7UY6SXvg3G9rqUYPso8tG0dcnZNgXL
OjH6sZ89EU5BjzWWLPW/YpKBx/sf7PUH//8L5HUYxa604BdyG7rbAHLqyP3nSojQrzyNInZuuWNy
bh2J6dLke038jJJviYhnbJH+HgdI4dOha+vePo7xRAIYW5RsT73pluNpSUZnOlrCR7TdxC1CR3dC
Bsa7SiZdd4r6Dj8XHdPLPyo/KP8BtDtgmBakNkLs0WI/i0ZL6aYOvlyaYzwIx/2SigU4SJHx0j6A
nGnA8kGyqD+W2WJ9T9Ds2zOSVpfKej1gr7CLyBNA5IC4W5+XGdkiX4/HMtQG4LCo7s2ntoE3Q5D0
gvPCnpLp9X6iWMwLAQnIJnDZIrOhG86xyIwCwyZ0YnSR+edIuDliftOer/f1AWEoSMlkkwqVvU1L
iqWJ6ka6RTjALHhACC++yKr8dX8/Xd9vQNoQ3KFQ8koT2OzaxkbuP9e8IpwLPz3j0NH+GE003WEn
Gyfg2uNLlgzazqCvUILNRwt4/aDfUGAkbdi86Z2dzfWkZWU4tVnuumAKtbh9MeNOc560tGyxc8zQ
DwxeKFUl6Iz61PKosTgtlnKlrkfJ12HxB/0PTZjZ8qOsBu25yRbYIhO7l+K60TZfkV2Z31eTj/r7
LPwAnca2JOUaZQQMALWacjroVZv9mVUJEIRWus1wSWIN+cf7K3x9xRJJU4xXAEoi6205SjYj1Sq3
aUJn8JDnTHycvWYz0T/1cTf/oQ+yv3SkMeO7IkH8cOe6eH2f1itNMZJ33wATQwvC3Ky0YWZzbvEc
hwh4Sus0enZrfwHBormfJUTK7Fuf4vb4vs5qv/rM0s/xk9FnKMMbfmJ9d+sWB1AsGBbn8/1Vud7c
jgqyFO9L5TZbVHnQDl7QYXgS9laEr+PcYoYHzf6f+6Ncn1YiEViP0GQVUTbYpMDIpqJQm4sy9OiK
ocLv51qK/meXLY92Xy17ZJ/ru4jGqGJJgSkPDC6I9V3UNAPVtojDNAL/RXXT19Lq6MRmJ49L4k7f
EVV0ft6f4c0h+awum4tbaRsF+TJvJvzvyrARi0IY6O65bv3hoSqljzVUVr8p71DPD1P0kDeh086j
ugXDugU1dtvVuJSmMZIPsOijPyg4F59QdeaJSZseGc43TxE+PUAhuGccIH8TmNOPNvBeTGWYGEb7
CBGiwUSrSR4rx25OtJDfVix8naJin1GbgcfN7bv5inGdyLZGfiS0ZxyqMPCdn8eswToyd42946kC
7/XxdGxYAZTwSAlIu831jukmz550t69Dm4yY4iz1SS9cePG+zc5U96Fopf8RtlP1MdU9xAyzgm17
dLrOLh5Sy4r7i+O1HfpRGCHveX9fPw2qHqakBx20JK+ShgIOVLb0dhlSS+9jjDnPbSHq/y5JURyn
pmvtUz+2cmd/3Tixq0HVvfFbVO/Avl66qClD3U6wH82L4GSUsX8hr9njZdwciia9Yggh/LVFh80S
iAw8lDJ07NJ4KHkvQlMv+lOTVN1eKWndVPt3TxHTQ8SmN4Mo4HZaAF1FFBllGKUzWvCeriH7GlvR
+ML5ZXFRRnCUGixORfNQ+dN7c5njHxJ5aXyd8lzEO4/SjetXgTDBdXFXwUnZPPsazYvaQEQ3lG3i
HbSutc5Ll+6VeW6MQuOeJgliICZAge3u1qwxKTAnCpc2C8h4bey2bK/eyWFufEele6OWF6gAt+B6
y+ASBWtUqyucMFuNyk68cPGVS9hH3Lv3r6JbEzIU6I5UCamAbbqkz+UyJLZbhZ0h0OgHwnGwZf62
isfrZuHU+SAJwW8puZL1hBrUU9qlaWToj7X/lGjSeukXTHjuz4Xcn/9nc/nQ6VZyajD2QbJvXsci
GPDtgw4ddjqw5h+pMefLX1aeNu17q4ihy6EOzvP9J6YdWqEfh1TW7dkfFnM4lhjIpMBeDUuep9Kd
hjOlc6w5ieva/KkZtdn8p8ik9cfQF5W4+HGd20dTZLpxtHo0Co90Sayvup2TtbSFMfnPJPMC+1J3
qg3/3Di12WKANTsuzOnJaN41Drn9IUAvoT36OuHKBxSNlyrFzMdAPPnQ1mXEC9+WQlP6QGZsnNC1
plRF78uuHhK/RCfbG2D8YCrcdpii6tUwe4+90xVlmGq5nh7NoUV0CnWYgSs2GpCGEklSF8d5iF1k
XHLDOsgBLZ3PsLa86twRSAYHy2id+MXgbUIlXIgZkYW4xjyKsmmKGbDQzQkH2B7H7GMcRHaJCXXu
uT9Lac79u2TwZ/kkLK+0PxfjqMyCaKN5P4Wjx27oiUov8NnT0ugXs22co9X6EW0kI7L0U+2Vg/se
FfhgOASLm+UPkq/1bM9xG//p1678EY1L6x1RhU41XBlLgH9mpY9/zVov5QnBQBeZrbEZ7KOX2lr9
mNhan37y5tSmpG1UVd4crJi392JMgfk9xtsTGrGbSoFVCBWlzvzVzjO3FnLsxYwGee597fsFrqpW
NRjjgTmkDZCi0/3FL3qvag6J2zb6A0XGvHheoN8bl0hXqo4GBuf1gxXptXbK8Cj0/phG3vbD6KJg
/Ymybu2xUoaOM7PezMaP2pIZSvK2k/6FTGNpPk7ZYMuz6HLf+z6bZf851/PBesSqvl2eAz1pc5yM
ZxsXdcRZkvbgIaIYBYepxi7wScSV1j1OhhyUJmPATfWQ4VqCn2wnsDy3iOXGB7x7zV+j5S7xH/dP
4Y0bhfItGRjVfaKpbRvZZtsWJT7aPAxoXR7aBS9KGVd1sBNE3bgkGQcuOmVwdIu3yWTQF32ZDaIO
8ykT+DRzAorT3CdiOVAjkW8vzqF94JEh0/IHwr5NetwG1JuTOXWYcCMg7l5H30ywaTvCEa8c9s0N
pjjh1K2gxNDY3Vz9tozcKXE1zM3cOog+4Q/W/fAHYXzOKVF2f8dmMC8fiGSL5XGWJTrnlQhqtuyA
1LDzJC1Ump7n2Rf1McBpoAgbXsPuqHWe+b1wGrN96eYRZ8i4iamJuald1CRDUfTfNB5yFOprzRJf
HXz6kg/seAvd9mVx+6cmnasaYvgg0790rUPbyKPEgvlbiW7u0/39o+7ozQpQjaD/C86DDua2ag1B
PWhce64JYqSJqW0unogW/NCjf/lUQ6M8WJBn8JJBKhoteEdzf93/Aa+fcvsLqB9Q9SXrUQDc9Wvl
RI41B61ehfHEC32aoO58iFoN0dm8ieIWy3NFY5tN6bz3XSTx3vXlIpuTNcymcUBCGLsGz9caSL9x
XMKO1bqoPxe2aN3jYjp1cumjJv2rx/72A7JpY3O+//tvPIKoutCqB6OiIAKbn5/rNaLTA9H+ZDj4
6FUDbC7LPcZt855o19mJVdSG3C6WTaEKkgAlJKRM14uV9Z4wisqvwtJDmh9xThxu5wzNffnRXpZ3
HKSP96enkpWrAQnCgFBaqM1ty2NkBxgF4TcdRtmsP5tWX56E0UKGWLB9RXpCD+dsQSJr6faUFm/d
bGBgifuAEltoIK6nqg14dmpaLpkq9ca8oYUKq6nZichu3msWeqnUk9j9W5goiKVJ77VIhlZVItjQ
zvZ5QQwWd1exh+u9NSE6iBTmbZti2Rba0fZ2TP2foWI/wrPJEpEB/c8edr7YjQ1JLgjSh4Y6JI/t
1Tn1ZWQYwpFhn0TPCKqWf/ZY+1pZDLBnyuLT/f1xPSkl12Ty8tBlIp/fJLu+kCLLZ3xwEajOn3Kr
WJ4nE030+6NczwkaBOUeRN4RWCYNWu8FNKlBuzlxF5aokuArLQLvjMC7fDEiO9KPVhT0bwLjqRha
nS6OGeRoSl9b1go6EzOQzqkP9aGop3Nv1/34WDZDYZ8R1ojjgyZ7r36sPI8r0ml9qz9mWh9FX+9P
/Pq8U6ZnzqQliAc79ibEbnRz1mO96cKhFONTlev2C6Zn5pFaHHcANPEfSeTOO2/CrdWmsQyCE+4+
iuabgkkcIJYS90YX1t4IMqEWer8cxkDgeu0O4xg/wuiWe+CB1whifdNQzVUKyWhEoNV5xVi0PLPP
7GoMeUkT7XOQ9o32DaBB33/sBETfrxVCKfPJ70tqVBE2EdiRg23ANsZPTIkHvWFjnGJZhfwrTotA
/JmaTZkj22vb8cex71z/Qjpp/6VHXYyFn0ZR+FtqDxo27qPMpxctmtNmpz5z43QoEr+NtjVcbAoT
630b1bRLhyrrQzRymycXX9iPJSWTnTN4fUerUhMAP5RE2Clb4l1n0Vosl74Pa1KvU0nEgJkPqENk
plsr/e4UU/4Q4/D5rk+8bA+QfGOK3DEeZ4VeA1VL9fffCi6DO3b9pLU9wNhGu5QUfQ6ut0tHujUK
EmM6eH4QXYhjrkdZUo1WUcIobq7ZoTUZxXdd9vZOPHj9GKhSusXlCfIOrfjNafOnIK6Qz2YhSzH/
YbnD9Ex2aD5a1fw2+cXX+4WhOF5I04My3d5oCXfFaLY2grRzg6/4FKTH2sr3CIw3l40SpCp9AsjZ
liJbj85zYSVDSBg6nGJpjYfFqfYqATdH8aGs2AjOEUxvls1k85mAFodwbCgBCWSDL9ilvY0//u+K
qSYd/BSk19gG6y0gG7zNks4fwqVo2k9gb1LebK96cKWj7UBGrvcB5SYQn/QDUTWwtmSfqEeFZxEj
l39vlE+F7Wc/o9YsHxLadzuv9c2hsAwAoqg6jd7mhohbEQ8Bsp8hacEvjxbwIXFqagOD9jZmh1o/
qBaU0l53HDiOzVdCKWLuKjsdQ1LkGM12xa8z+r2i7/Xb8YoeB5/CXQDNfzNKbE6RgF42hn1v9sup
oLFyKTVImJ/SmE9LnlTbe8KR148kETVUM9XBBTu/LfCn/RAs8OjH0G9b9+PsDvOhLxEfhM2UhRAC
0gfN3+UG35io0s0G+AA7WBX719txsOu8sTUxhrrVOcgi6+MxhxbxKfHd+n1U7TLTb2wU0mHWlVKo
wtFuHmXXm43WxZsr1HoYyCBNrYcgquIH0QzBm18tMm/ybhJ+RUfYvieZbhVwUospbH2zevT6dnry
k1Fe7oc2txZQETLousPSQ6tkvYCOPcT0fJIprKvOxW7NzRztUPVmOoep6fXfiiVHuOj+mNc3lQfr
SKGYEAkEG7m5Q8qBdq8r6in0MxzwomSco8OU5fi/3R/n1scCfMOxRlJdOWyt5zbZlXBbgTNxZFVN
mMWueVEsiXdwzevT/aFuLCNRE2USKNugdV/Fo357f5XywhLJQA9biXlTMg/ZKWl9eUy5HB+QTNiz
5b0xNe4SrsZAdbdI0NZT651Kd5vZNkJ8Ac1/5robkkMVOeU7EgBn5z2+NTfoTgjZgVihNL/5XG3V
xjW7wginutLOftmMXCh58aFaguSpjqI93ZDri4QGABUuEGFo+IFUXM8tT/Ku1graZmbmOy86Nc+T
QbzxZ5mhygLnwP2cz2P15tOmmqHgWBX+HhSRWoTfPmA1tehylNzLBN362RC6doijak/T7nrn+yTw
AEKggagmx+adCQoqdVlhj6FdL838SHdoaI5ySuvhzUcMNAjCI4wBIIRi7Ho6aCovedFwrBurz6lu
u9HHRdOanYbY9S6k4gmF1FSNRdR01XR/W7Qmn2xR5P0USp+YhgzePkWZtxyqyjZ3DtitoQDIcMiU
kAZv1HooalJG0uXTFHaiDw6FX5VYKRv50XNx8Lx/lq8/kqquYoqE2QPp+7abm1dUoKdOn8LFHXAa
j7Tsqc68vefy5oTIslSDmoB6ixDEWd5Y2hntDLa7FhpiNA5aOkwXt4mW8/0J3RoK8hFK/sQeFKg3
u270ndz2ZL2EEg+V4kjkkfQHGc9jdhnAP/5682iwPWELkWwpg6nNaIE5OZAFhE6tClXnaHYLQPej
j2nMrsLQjS8FrAriFtcF+JCtp08rs7ods1EPmyYOTmZB4THukurty4dwBmeId5LMagu+6cZhnmS6
6EAcS3mkzx4/2EW0XKxM21McvpoQvVzyA1XJIVtAQ3e9y02rteJE4P3mU6b+zzSl3UmOafb5/he6
HgVRAK5W9NGVONkWTxOPdobcsDeEDdoV0HKN5dnvpLeH+Ljadkg+8XW4xRVhmgbCejJjn/v5qGWU
EhSepUiD7pihDX3WkUXc+URXTxQHFlleheRTR3cbxfRWMTWDEwxhL9roK16S/anLF+My63mHCmzl
7rwW11OjeKgANITZjLt9EtHWWuiLGWNIg1l7tGYsdcdeJg+T0e6cplszIx8hLVGQHc7VehHnWqZ5
BqMdRwSalbS0aBOmU/UgjUp+t5NqLyPecHTVu6vqooRnSmqHB1FN/bc73ev1JfYo9oZRl8THxAra
d17REutWUfXeB+v1I+tn512xeMFhmU185+t8vCxA5kJhesVhtkr7vaXPe6fwKipglVEsQ1QQ+p8H
23/9u5LU66se27Mw96r5sNjWcppQ9npJZDEeG1cMX7CcFjs4llf0yKocprzCiI3BD2HASm9mPeok
nbrul8QMe2rzwedI9HPxNbemLv9SVdBRfsT+YucPIKtt85m6xdyfu67223djouHb00Y4Oh3yrCGo
DuD6fAjGybGP4K3shW52EU0HuFxx9LOj3OofqHLm2n9dhPzy7EHXJ71DAUsUkLXHNg0euzTz63Pv
pV75vkdoJPg+R5WEtI8uQXsg3cu1/8h8bpJDWnPa4Hdg9nGoRDJbw6mmOhUdK4qkzY/718n1YQAV
SY4JzY9vhB/Ceo3IePEIWRor9M3U1QEPmORDaS3+nKwSVbv7g11vAwYDCe4oF4SAtGU9WJR7rZUt
nhWWdEn+tjq/jj/XzWiXJzN2rPLS2E6Uh3Qt5z1fHBVhbLYCghwKyaE4H9Sk1yPXTgnZdE6wDGx8
+2AFWfuYmw1QNvwgn9t+xhoGaZL2XOHn9eYLm4mCsyW1hv/B1NdDQxLH6t2WVlhpk31cYm14Ktxq
3tFcvL5qGAWdOoxBwdkz2noUUy5TbkapHSYxDm4YDblZ85WKpwwYTRm7B20xTjsh5I3vCWwL0C9y
hBQrtiVFR1tEMI8MSio490eMsHFxxTS8RFPanLTumCdaHoPa4/55ur+VrufL7Q3rltIScE8Wdj1f
CZhlcUbbDsFrudapqUQ10+H0y+6clEkRHewmrpvT/UGvDwuQIMze6OVxm9jbTxnACrJHVHnBNQX+
UxtjcWF3gcAlx893hrresKqrTj5Dpm2D0t+cS8uZ0qammxGKFGthy4w+1Ln8Ni5me7CH5FurZf2x
GuydXaQepPUxocyuNB4IAEnj7M2rXyLWPQoL3MvsAvUQbRqdhj5tdy7m62VkavAF6AshzUtMu/52
WUF8PlM6CUfPx3pIWvGls2PnICd/T6ltI/z8momqjFDZM6igdgtzb20T9Jts/LDQ46L+p5vJD3BN
ijsgK/S6UVxElSF6KOIi9U5RE1vG0UloR1z02imcyyTiXj67VmQ2f8Lf6tzH0oqIVLnFkbk9jiOq
EofOacpsj3qgroX1p1CVHe5LKkjAmLfds0kg7VvUZRCC82qnMNNHB25FljrZKR9dI31X+hIlkGqx
3Pjga7IV57Yv42/3d/z1huDGNLm2oEGButt+KuSSOw9KVxQKver/iDOpH3QYKV/vj3INkVfIRECQ
9JDZ8jzW6x1h+GOkINpRWHEmogPQsSY7OohqT8dioBz6WFlZZx0y7Knq41hi6fPR7600O8wgvIYn
rW+GJ7PJtL3K0I3p+5R7kUN3AOddWZVUBcYisNK1sJhjEAnkzIE8IP49vhmsozgYuDvSesIRjTtt
vQDdXKWx9Ey+qkklzZja/qLVZnq5v85XlyZnAN6SQlpQmqHCsB4lHvPKB1VNYYFW8IegTtpH2aXp
i+EV3TtNDt2e9sTVLaZ0J/gaFBp47/2t1xtxrgapk3KkPfbBM97pPkJjhSEr1Ha6MTpUXpn9YzfL
XB88NtfOPXP19WipA1nnxef7KUbferqNaLJIq8BXNNlE+F3SlT3A+czeJjjBHcOe9aiwkWUCYKEl
tR6nKvFH1oacel6XLNpDbtpRi3XKUD2X0kgsVC+Tae992GgEvQ4KHlwBWF67eds6rNcHVUdHSg+n
ESWiY4ObVXYuhyT45BuTZxx8v4//ycvEBqYH5u4ELFL6B8vvBM5dRb0nR7XeWv9y5CEIUMohwGMn
b6IcyNB6nSZ+fhldM//mtFr+mME9e4iiqv1uFsLc2crrnfU6Hrktys9K75D61SaUNIq+0JpY5Bes
ffTiS13MpFSaCATyNnmzFIdi0Bb7qR2WMvm7k0Lu6S2sN9f//QAaXGCQubfYYuuPjjYGlIK5zy+V
P7uhDkvgxS6rvWneGoU9TBpODg7AfvMgY/ae2fD5igsi03/bGKZSj9bSh/vXwu1BwGqQA+D6s82T
rIwyg1OZkPNlZkmgIL4Z0vuGFHR/nPW7/++SAfBSTWhkRUjA10tWWahtJfjsXDK9zY+TOZvvstQM
Dm1aZzvh4c0pUcqnIUg8A8Z+PRR6R5oHH6O4xJ6Fw4CoKqyc6ziu4sf7c7o5EJebQlqqd3LzgSaq
Sr4tIFy3VR2dtbiMn3GEHD69fRSKp3Q4IVEFVIbX06G/lJOttxDwUVY/domQDyWQhdP/MAohGYk6
/HhyifUoNCPb0tIRGEiHInlx4EbQBYzHcS8NvHFXKCU+QkBaSTb1xvU4Na5mhtD08oIIY3sqdLse
Tqlty+QYTxJRm9lGOnWnnXTrO/HmIUSMBjGT26ygDZ1ozCRCIq1m6thdpuM5SzP7fzhJ/PfkIzy0
9BnVzH+rv0xOStCLotFFH5D90kyQ1WMJG/L+d9rc/f8eJFVpJAMhYiDbWw+zWFk1Ql0kYfb697NX
zEfNDvBGGL/A3/wKleRdT5JSWQ5Nijk7NpbYwzLfXE7SWnY+jEaCsvUvICJtrUIs5QWwUHceQDKy
KzW5c7huXRhklhS9SfRol22iomLxez3I8/KSM+EH2cv2RdaIO1eu2CN135oQR4vSFFwMFJY259gx
J0HY1JQXMUr30DeICkxJ/GZlVxJl0hEyLEX1pyK2XrbG7GcxDzU7v6U9RoEuSruXKp776J02O+V/
7++Tm3MigQAHDh6H8H092pzpGV2xEo2e/0faee3IbQVp+IkIMIdbsnvYrZFGsmTJsm4IOTHnzKff
74yx2CGbaKK9kAFfSdWHJ9Wp+gNSHfAm4uY9FPX54CbenaT/i7LtqiNiXrWKjhJQrZfDE7XE6Zzx
evXMfjq6c8Wd+n9von/XvQ71hwky2GbbPh/WxbQT9Kz01cFSXvK47iZSyCCAOhzYbgl24Avb4ki3
di8qBkWAInj/gODdrPVspmYVp1LhVxoumudu6pL213LIlm/mkjs/Zl7xjTv1slL/h1MfgR7qxtAT
4AhtAhMmlZg05i/JenidMBPc3rC6I87s3jqhJKaxSriUqVKt14kTpQssSNzvmjqeT1katmd81fr/
cmpxXNA8ZScjJrPZzZjNpJKlDaUPMF351OtpcQ5yrfZqpzV/lfJw9qZ4lK9ZJY2/6xGyVeUyzH5n
d9bBL9md0Dc/ZHN8apFcY6eDrlk+D9/DcMxdyZE+p1LzW5eOlTvF07fHNyIaajQ+eYQInN/6A3MY
DAkLqPT1qo5OY4v/sdHWRyY5e9NIexq1ArpdIvdZRwniCMaRwjpFanHCGi/9Xc6coyfk3m5/G2Sz
Jk18NkxYMqVvqHFwHvW59RQUdS6NpdQHELLd8QAOEhKPdAi3fmtYOMWxyVvR10zJ+YoSWOpSB0v+
vj83O2qw9JzehBGr5c2dHep1UCkZu2zox5/KYnqFrX5x5PiHJbfnWgrfd23/MZo6N1C7l0wbQYf+
U5pHhMPd7yqSIdTbuR62V50JW8+UYHz57TwGz4kzlFdlgDPQD5158F3F8t6eougtsx5p7QE43Fx1
cl+CB7Hk3M+07h9ZGyQYcsNVKaZvSR0lB3ttNxgSWTTj0RmAZL3+uoo52QUIysJfrLqlLj2VUn0d
JWspvCGhdgMQmrzsP+QN5JdwUSlh0pDdJHtWM9hdU81CAmxZPAtfW6+lgnMOR3n07y+fvUUqbnNc
G+n+QoJYjw9Yg1rpA+qa+VS1GMgtZd94hlWM0dP9QHsLhI6lyLZoGQBAWQeaTfz/MiMp/Imc4ZdW
H7Vz1pWlN2vzEaFjd0w4Wwg0lIDKiZ/yZkcEtaVGWGAViGJA69SKUBJcFeOgOrM3IO42RRfgbkQf
N6+AJnK6AZ5D4acDCfMwTZEXD30Dw11a3Me/HSV0MMmgGkT9fj0gWgNdVi5VgRNDXehuWGNdhFhO
jSivCtDMOVjzO9+PjyakNcCSC4uQdTg5raNIA2Tv62nAmT+rs2fDkD544u58P16Egp/EguBxKHbe
m1lSxoXyOcrsyI6aDiTcfiyra9uXGmohDQzDg0GJH705NaAnC4kafChJvTanxjRERh4vQ+Iv0GCk
D+gy2qEbhSmaUWYdaNlLWTlmdgFsYzYXLYjs9mCn7Y0XZDSHCHK2iMRtfkBo0JxIVC3xobrCZ2jm
6RpLln1Ryby+3V8vOxPIQ+C1UiEAPtvCYaFMkirhL+bXhpIDkyuM8jfOjujIYGhnSK+lWNTIecdB
0FpP4Wi0uWYBhPK7GY80CxFG325MzUvC8AjPsTck3FFftxpc8y1NM1NmM4szPfMn1WBEMIkvpTM9
bMsE5ID1SIInLH9uLCtz1Sz1CXCFn2RV7g1orXg4jXSnx6eHKjntIyqAQndg/dn0fmqEDC9RcOD4
E/u/3DPSwPrnfpS9ycFQlgsE/MttLyzpzV7uJAT7ApgwXxBJtjWXnnF/zaQ5PMj0xS242VwkbeSG
xBHF5M1epm+p9+MYZ/5gtNX7qGh445Ycmk+1MwTnTuFpiLQOhtUPD1GIDggBILRygCytP+QIeUl2
4hQN0CwZvRYimldoIyra2jQezNmekqvQmGPG0KcVtKh1rFpD+WlIgoxHhvKHpEQokFfmz6FovtuC
dL8g5/qiePrBJbOz7CnP0njgqwoS2ubQQAYuBvUxUZ4rButpMSX1bGqN9XhGha8JHXCAN4IbsEly
nKinVj00mR9bS+rKC/jG0Vmu8UgBTcuD/7CXgdwjCYNwK6tmWxS2emsAZammvoyS1ScrN/XYyym1
Tef7y2Pv47EmXzXWYT1sq44jIvm2TpsTtduwd/GbKK9ohHcH5/pRlE2VQpL1KcS0J/PlqtQudhCk
z5qZjg91tl9LB+KMFUkAvDwqtevll0dtlbdGwVFb8ZZO27lyY6M/ovHsnBmrKJubfzAnfrqScWb0
weCZcWl6yTTmZzVc9IO9e/vZOCqEeKMA1VJ63twdAxo2spWZGi6tE5X7sLa+QcS1/3x0CfA0eu3M
ijyQLt76s9ESjICatqof5iyBZNHac5zER+fQzuGA+glQeGGrLdA5m8EUTQ8SVIoVP5R1t5DmT2ZW
PM1d07mxXPmpmnyw9PTSmrmPY4d3f4ji4FmfvXTZ0Qx7tUbg0bBdf2FU4qKDtW4m2Vb/RJ85/abl
qCpi7I0yUZCn4RHbcGfuhL0JRU3uSPCim2WCvijPr5CQdu90lzxPp3O+RN1BgriRZhBrnpoVNzLM
Btxbbta87QBecNS49p06wSjEEVmZl4V9m0L0z4vohKZB1vgTxO7EB5rdIwkAvhhS/KhlgCKrUJpd
md5l965EeUW6RBAxZSAvatpc9HEmH8IrqnXc2EqH5jmJ5fpnXM7lP4MyV/kplCb+PvQluqHkv83s
RU0RReC/FS318kDN2ienoEl7bmnv/1mBbpMOpEc38I/XT8BD1xACp0Lnelsx7Endesp3lHro1iVe
VJpleJVqo8ObrOvC8JTiETJ69TLGHzutKjsgHcvya5CqpnIiLQgxCFHGLDklWpF2JzQ8e82lBBkq
z8FQWgjW5FqnH6zI21MEnCSXicgGIG1skfm6VGpxGDhUVGcZzbNojN1iGKInGVnAg1C3K5FQLA8y
AGEntS39GR1eNkWnlb6l1dUp65feg6DdHNyP+1HoVQiJUCgvm/WelaNUTY1U+mbWoe6jaN1LFAAl
ub+Rd6OAV+aZB4yEe2t9VjnDwGMutks/w1n8/Qwk4AnR6uCAULM7OUBCqNXAcWGO1lG0pJKdZmEs
RUrFsoTs6tFjXtycGt/p/oBus0KBl9WEwj7PHdoP61CZXRfgV8vKj7us+TBMsvKlbZL+HBrj7Dco
EHlx3BYHqaj4R9fHIUGpY9C94l7BSWcdtMrrWUUcu/KHcVK/mFzOFzDY4UtuhY4bylL71Jf0IB1L
Mi73h7vT1uLJTI5GqR39Rjwa1qFrx2oltI4p76O3Vl3StkxDj/Y3tZSxq9vvoEON3/OIHXMZB7mL
vTlD+PU8LXKNxhItCPN8/xfdXg38IEFeVQR4k/r4+gd1uhVNgMRLX2lAV7q5E2B5pBTdVwpl2ZOg
vP/4/wXcpKuyEgXIa7G4ZCv9pR8K42MYjMNnGUTsSxg8jtlgeMIFA3Ac60zdXu5qYDQN+t1+lBbd
Z/At/S+6XJi/DnJ/DrKxP5jfvf0JuZT1LDrZtNnWX1NZ9KgoIo41GwmP39quH70xjYc/73/Cvf1J
UiSIpQK4ZW7Wr5zMmh3IHDMKXcJzPKXSl3TS2g/zJIXf74faWx5IS8iklYLAshVbD+JKx17DJlRT
jX85jV0gjSmjR2Y7tm9PYX4At90bGr08WB8UNQXbbf0BnRqHsjqsS7/KzexDFViqh0KcdlbkxDjI
HfaGJrA1FE8FcXBL40PubJAMm9p7RFejR6t3cSa/xysSTS4060Koi5KTHNzWewuEejTpijDvuYGn
RYGkpl1Oey/XhrZFL81qqudRRvLv18cnjiRDAO6EwMuWUyXlcPl7BDh8WwqgVJlh+KuBGMZJAhV7
lpRsORjY3tcEwcl1DleMJttm4pCkqoNBZaM11FK9nC5R7RWKWZ5yXCnezfMAYvvREXKbsy4hjUEl
uNEciuZlmjFuZ2kWXesGtSNYFzhSmfPXHqu4gyzidnxMFo1ZITjGJX/T1haiX9rY1j7ChIBjrWYy
ToMzW38ZUmp/nRLJ/HR/eLc7gYCiYQlKRUjuih/0pvZZwZzgSyaNr7WSftZbuf3cVmNzirD3/Xo/
1N7YIEggHo1GKWS/zXmC/p3OkWxUfgU66kuQTYjrBoGsIxXKjXhFDaTJDybvdh8gFQW2TXgTgkkw
xejfjK5uFkuOaybPBO97NiY9PS3T8piMukiNicL+prsmWOrb059MHvfIZKr80DC1wZfGaf6Z15K9
nNBRSw4mbG9IQg0ITw9R69++VgsjzwYEAms/KgLLC6JyOjVOGj2cZwL1ehNls8+gkw5NIpW1r+HR
fir0WDslcNMPpuc2LSOKDqcHbCnU/i3rYdKRaamnidWu1ckVxozyW6/E+nk0mvKXWVKaEdBPMB2c
IbtfEEkqeqHIQtwAzaIRq2ApK2o/LMu6dpXBMHuErXE8PN1f8Ht7S7jc/W+gzTVdaqGW6l1e+3kH
GadsDencx+Xwzen0Iy2B21yTL8mLgAzLoSi4day2+hSdqsGsfGNWohzyTaV4sPD0U6FI9GZ0u7ef
eqQFfGtAPvD+MHdnEfMeHv8CZb/lIpkDxjJamNQY0xvXXJP/Dispcae58+smeYrD8ef9eLvz9yae
tt7UfW85C7yq2jeDqj/pdjy7qRocuXTuRqGuYKHhgZzM9mYbipI/FpM3DE2B/mfdg+DTlKf7Y9lb
IqAYmDCwUnR2xa94c0BZ8aJqWaVXflH04YVuIUdVqAxfGqpvX+6H2hvQ21Cbs7CXEA7KTZZIn4cJ
6qsgN3ovr/UjlbDdOBAPyIbJsECnroekGI0Fjqmv/YyH+e8ALFPTk8YgOqJo7l0npB7C7E60prdC
K1I/DUmuc0TJZT3/KfVzRu0us6mzmLXlS82sHR1Xe5NFRqFhFEyuj/b1emShgmbWAAuGYlMcXbSi
MS56GU7Paqsan+9P1s7g6LgjksQ5L6rGm/eSFSOKG/DS90u96nDOlYf2fdUrS3Kiz9z9WZdB93iv
VRA0EL+EIi90lMUR82Yp9nKc0SMCt5fnk/mzmFHydm1dwn3l/tB2SpSkUyD2RM7IU2j7GLfknpNI
nwof5pXzWanM+NzYcf2sy3XwHqyB/S1t6+RJnxBJA3bnfDMQDX7Mmej1zqYUwNuYCgfvqO3jJtS0
GXwrsEszA9IZ9VL5hDJyFLtSYB2R+3bWzdtYW+qP0HK2yljhy46a5M1OapJHdghSN/hb3v+4u6Fe
OyevDMYt+EUr8tZKo7b054x6aGN07VUN4+BrEFXJwRtqZ59DAH11WqG4QTFqvV60cumzJZkxmozV
mhQuKD9jWBI93G1AYvFNlM0dGgsPgRifAJwzE/MyWeX0vZAG+2C77Y6FtUgrCNQ+Ii/rsUyLlWrY
uIDFsobRre1Ag19cjQfJ/d7Kh/0EmIZFj0WVvjka9ZypqVQWnT70v86G1Pyi0tyl9xChoTS+g8D7
NCq4Gimm5C0adkP3F8fOKAlPoYI0H2T69rJp2ryZu5Z1KGVD3GLYPjonPeur+mCcO4cXGR1kC/Gm
gKS8OSfHbq5MuwXZBv4r8h17qc9ZK9suyHHtGjTZ42Z3SDjwhEHqhW9Kur+evXGgyKw5dgFuW0l/
wveTP8vzYp0e/3pvo2wmD6VGq2nMoPCjIajO/VgNXpc3/zweBJoVrFgqO0JEbD2UPpuEbZhV+God
qO8LeTDPLIbs8eyelMPisAdcD497EwXW3ZBkBUe9AhLleci66L3RT+ZBwrGTkwI1Z0p4fFFMVjfv
vQD5aORCgGg3ECX+SJNk+K6omfNj6OATf7ZKTWo8dIDsZzLb0fHvf8i9NYgMBhAvOha8OjdrItAH
yxiTnBK2oz0XSxB6VTG9qGr/vWzJFO4H29tYKCCjeEUkoX+1njXLKBKgeaBSY2wCnvPQ1N8VrZKU
BzfnzuFO9ZrUiryASuq22QVzaqiiIaGIWkTzj7GRdK+WMyS25Nh5/I1E2YipAx8H238LvHKcoU9b
mcVeLmH+A/qPcs3ReXj8tuIwJABWZ3RNtiqrUm5keZIhV6B0qvQ+GBvjNOaD9oI09mMeIa/3PSkp
lFDA0VRWHDGFb7KbulIoI2qE0usyP+VjvpyW9DBDFEt6XfKn2kb9F0q7AO5sFXKjoByLKHAKSGb2
eBI6moNmuVUbfDSt5m9e1YlL91dznTl7HMogQpuMT/A8UA1bDxDbJEuJKmasatvGa5RB/SH1YX6w
p/dW+tsom88YLlK0ZA0DzCYDX7M61uNnxK/Cg+r97nckPQSmKY6nLWe/qGfgBxVuz1GBK0lsyDMG
ClkVPsVRP33SpSh6MenYvMucgbxRN3v7YGXunF2inE91nS+K1dYmIejMXpmjCALXlMbOhzJUkvMg
S/IvczOaH4o4i862VVo+f9k5spLc2eVgUihsQ0pFeHhbAkThJYtQnAcz6ljNiwpp7DueIsaPMjb7
x88tTkcQzKDC6e1uoWyNZNR1h0+aPyBIfo57tXyRE9X8+vDpuIqyeVi0YRppeGMCXK6a9DmU69C4
mCgJhE//IQ6HL+cVlC5QXJsd0MeDsAcRabbRuRqkj8ZN52g+qrXsTRAtS/BXTBFgr81OqyoZTyMa
PX7fledsrvSzPSa/VXX5OGqINi8ph0AMWSjLbD6coi64wWQEiqPCeY7a+mOA+PFBgr03Ggx6EJGA
CSTg0OuvZpMGxP0CZVWT2Upd1X80FzM65X0y/3V/fkSCtDkc4TRjpSuKwDz+NvODQ82glq1CpHrw
gh62kaeVsnZO+67rUcy28Ya1i2q63g+7c2SBDNEEjtERghziA7w5+RHo6DlLYmEEPpmurWAPgpTF
kbP5XhQoU5xXgmRHK2sdJVucNJcs0OtGkieoJ6vjU4zlzUEGsB+Fvj95jRBh3yy9rAebotVdjgeR
FbhW3ZefRi1MDwpsO6cv5RRqo1gtYrKyHUuHln0FpoMoTja8l+ZONs4G5ODvYdqXXhjV9lfcWJGV
EA6Trl0nind/ynbWJIVtVPyBgIGz3Z6+eCEpvMgBtC9IQ57zHg4cDu7T81wjSXw/1M4XXYXa5Iml
4SQaSs6FL3TOTnZj/cRv9jG149fkgyBglFDQEiqRm5Xf5/hqdXSL/FjNarDs7c8BS6TLfxiJRVkK
pBLandsEoFJaNR9D7swChxrfGbktFLL88/0oe1ODsjsCxzSNxDW1XudarmHUnvC92iwsSkTYOskb
jKx7j+D6+PV+rL25+Zd3zqaCtLd5psRarbejwnMZLTH6io6gl8lh9XhKwy2N9oOAh6DFuzkAa2lu
KsAYLLYxsS1XQUvZT2d5+eP+YHY2FcA/Xt+Is0De2dJi5U6fKhSIyHWTbv60zJHZ12h3jhBWsa1t
WjeXo34+OX1b1+c0ivrnAVX2eDrYWnvflJNQCFJSVyTzXs9f1VZLVI5B7i9T+MeMmfSLrcT5wfty
b6x0TDkGhe4Sy3EdJG9l8I0aF5fTa5GLW4bthdbwzTC6XyJVe4+F64ehUzs3VZYDlPLe8uQmY6Mx
PlA3mytzhEQ9KHnOdq4M68RzTD6HXQkGvE6zg52wO8hXwDc9F3DRm0FC8F8qBW8tPzC6v+psOpWt
1TxZTvB9sZYnKZ4+ar32OxLBB7tCDGFzjb72JGgY8L690SfrEEyv0xTSWVC0+LnVRrj8rtVq+8Vu
pMb6EnVyYj7FkHSaM8WEeTm4HHa/MNcoKGjqLaCMNnM7SHgfpE7uwy4xXaCX0uDhqzacDRAoqnt/
0+y84vmwIDxFb4vkZHPaxHqZ1thNsWli2TiZcqE1cI4GzQ11nvZWahhH1em9/SG2hygc8NTewjXm
QFeXbGTpTqWQa5glYzjlAbLqByPbjcNjDc1q7ge4aOvPCAWtl2bJzv1BcYovuYlLnw1W8fEarQUG
jBcQr2xUdjdR9L7SGA5g3zKGvicZVfU+TCblYCfsjUXsOZJh7muy1fVY9AVbJrVjSZSSjKZWXIW+
rafW5/trYW/hvY0ifsWbPC41W9rsg5b7Tuskf5UV4hOOE4Y/smCUH38XWeINJkjcioXs0jqUkWMq
yH3O5PStcxrrKjwJ55TH3ysWsFShRcxr9obFLQd2VhYGn42ObvqXWSG1Z5a29vf9z7a3hehkwPQX
qscIw67HQtUjWrhccx/gzA8Ilp+VoXW8rJEGN5mOkBA7KT5DohRmiKTqRrUDRoBsZ+hZ+PPQvkR2
FXyQcnP+hQvR/AJTAJCHNhxcaHvLgooE2icK80WKtR5fPlaWhD9Z4dPRqj1khFC/ixQ8L0Ecu/c/
5d7oqEiAhsNngQxrk49ESjrUoaRyucR9/yVWcPRxO9UI0Tddgt86WTXPqIk8vLtYgtB9kKMUODz4
PusBLskwRaPVFhck/qqPWppbHipUzaN7mCi8muF2Ur8UGNl1FEpKjTz3en7pbW3KXtRq7JZPlhng
m3r/I97MF4FAzLCteMHAB9t8RGkAA97GWXaBRNfAU9UjF6/e0k3S9uj2uDmX8AISIhewVARRb/ta
amNJHRPTzi5J0DvIypKWPDWTpj66wyiSvrLNkZdET3pLiKGbBN69jtILSyd6V4xG8PuUdK0XGoXR
eKliVqdHPyGVKfIbgJ9wzvAiW89VhAeGMfV1cjGiqPnsSPL4Z1CP/RX2g3OA0b5FEtN8BtaExQJv
W2qLYjrfnLoF1qhDlDTJRZlg+mqTMT4PiTp/HGa5/70pNfssS73z7Axj+1xUXXop2yL+FAJTOhj0
7WRyVMI4Eko5zOX2MTDkRhtgqM2gx7xDHy4tn+IkUQ6i3GxxKvi8AgSlBMYe8IX1cIcIo8uusuML
ZmcSEiGT/Xl0htkL46X/o5nk+VM5LvLDtVsRFYwoWHGeImzDdVQbKRJqB3N8kfu5+dJr8vS5ocr8
KHKMKMQRPjioW9/UX6Qx4cYx9PhSI4bmpXWHQyRFi4MveHPfiCgiaUNAW0TbHFe2mVdKOBrxJR2t
/FOjRXbgFk6kZ0De6/FvQwcien87vIp/rzJiQqIYKDRQ8c9loa4/X4zbMoYkVXJZ1FSJvzlSkw6u
qTSa9lGicrxc7KXScg+D1Hzxemuwf046/gIn+ilycJartOmeVfr+kq8xxbrX5F2fukswTJnbcyqq
PQX7pMw/yr2dyLU7qnMhfQl0pwteFIQ9x+cMcT7zndKlUnxOgnhorveHeHtoCrcHXvZ8T0qB25OM
53izyFok+ZIZjaWHukz606mLEMitlbS/3w9288AQeQ8bTLyF0azfPvGjUatCnjYJSiRV9WQtXfW8
FHbz0S7b4b2eBfJfM0AwasbO4N+PfLvHDWGrqKDnBJYM5Mt6Is1RqZLWlOOLImX22WwLACBJcyQy
ebvHeZry3lep0gmJsc0KNVAPN5XWZI+HztI980hU0yfYTW3tAu5XghPi6316qc0MJN2DA+TNRFuD
Pcj+E3t+PcBcC/m3Aym8OJIZyG46SCoatFy2j16yGJKAsRUZGPRumGvrOPEkxabRLPFFG1L7E+Wi
quCWtdWnbujAEN0f1M2OJxiVBEHtED5b28VZCzW/SuvjizQpfy4S6rL6rLyMjvRxkR4TWSdxEE4r
XADCW4jSkLO5+hpn6UupNKNLqQbNucsC88LRXD8HoB+f7g/rZplQ+gQYJIRP6cQA4V9/w6BUZDnv
Mg6yOVGSD+0YG8bnMVXtn4U1RJHX9FK4uEVn5Qe915vNTmDM3micc6ShELQJDGJZzSc9ii9DOyie
2XBOD52depM9HUlR3Gw4EYouF/NGeRKix3qMzTRGtB7YCnaC9F2bVo0bKGNwsOr3BsS65wVPm1dU
wNZRUJvT7SVMkwvc1OichRJj0eTkvKTlEVr/dkB8NHjqvN1I/G7sZEZpWUpn1sNLlU/DeZlt3LOd
5gjieDsgsn8klnmO8j94w+sB5WYdLg1Gn37Wpekfmc273dGq5GvY0PF9dBUSCukEIddBS3nrqFWQ
51WykatcTcaveRO+q/r4c1EoP+q5eGmb6uDs3xkZNR2RXrEuAJlvTmA5proLq0HxK9wNL0E/LV5i
qNW7DPHZg2NjN5TQIiRRYJmbYirfZJYNwL8I+L/iy4X162KnyxWseeoqUhcdXCs7keAb0JYRrwCO
RbHT30TqYWbBS1YUP5tzzZv1qvfMypR92wJndX+6bs9CHhysQLR0mTKoYOtQRTMjKW4jXluGQ+f1
kGCULP3TTqRTQxfgINjOYhf6ikIwCQCUvq3lmlqoyi2AMr+VLe2jHA/J+04u5/P9Ie1G4YEO5ZfX
540ptQKOtoLTo/hda84vMRo5ZzlKjl65u3MEAprUUajSbAEnFfztgVKy4juFMNOFs0upr3aC+M+6
Ntujzup+NCGIBsSK+2QzTZEdQv6qLAWlxdHylFFpnhbDqZ6y6nEtOZ6g5GwkNgjbUineLPNW05Ht
Bpbi21FjPMeYuV4KXFYPlvjeJAljJpY37YUbWVtsUezUSQw+36CM17bQ+6dgqZuDF8TtlcgyAx8M
qRWwAK/P9eqOgnqywyhVYScJkUM5l/P2abGM/L0aTIXiDjmsMzeQrWQ+WOq3E2bQ2QIODSIC2td2
eaCBJMVJoyNimITOc45Ig9tNjv0uWqqHxf+4o4CcCByXcFbZEt2laQqsXp/gBTf09xW7MzzFnoeH
d5WAt7Ag4PBQTNqiPIB8ytSxndnPw2x0rbir3Cyf54Mc5nZZ4LPHc4ypwrMBaOR6wqooX2ajjzDp
6qLR44GvnqrOPqod3TwYIIADt0DwlXqLePqto0iVZDstpnRQJXTt2Q4K8x+9V6pzYZfx782y2Kc2
corvOModcQBulwUnBjx1oKbkS7yP1pFleYTEDO/Fb8OpueRDuJCWWfU5r5KHEUHicOKu4oRCJ4QX
0jpUFjTWGEGF91tMwny4uRgV0R/PrnPb1t4S99aT+DG5102J8v3RIxiEHFk6ySh/+G8dW1fLBe23
2OQCU4K/YnhTXqh29V8PRxFCF0IfHZMtJF7WUSw5sYag6A0kpyKcMPBlGr52SaUftT52Jg1wE8Aq
UVoCrbbJ4TO8nKI6DzX8uSP5DPt1ODXznJ9isD2P7TJuR4HGA2ktTg9xs6yHJPXlHMp6hE6iFQUL
plxDGHqFPB8VoTf77N84psXMMCJ4c5sJShuO3hIw1VWbbclTokg/R7AoDg7BzfH7bxQHzgtlRiw0
biRkymWZooQoWBT0f8LrslI/CcKhOcm5Ov8z5HaqXePZxt7koZVxE3izwUOuFzBBZnWtUHP7klEK
+bWjiew+HkVnHYvWi1DQF+vmTZpWdrCvJ6Oor4XFY67ocucSNdL88/8XZTMWyaqrss3z+mro/fIh
Km3nU4KExpFfh/hn3tSkXj8ZGDFqKAC4OKA2YdQxKJduTutrEg3vzW78UjAyz+j7xZ0q9P4eHxQ3
I21oMlwgM5todpgFS9Ll3RXGoz6dwKNVmavOi3xEqN1bgmS3nITEooqx2bvgtzrNKtMOkVNsJxFw
RTeCtl85zb9EfT0UH+QgCquzhvnKfLk/xp0vagDhAlRA+wX40+YALvUh1anC9de2A57kDTLQkCdr
ypFXbrpAM/5I82wE4XU/6s6AWYxwJsCQ0YbeKvmXplIvBlfKNUvCBNscM/AtMoTYJVOUvUCpk2db
0tvHzFfRDaGRShqn4StGFgKeeL0XlqkJ0zFbCKtKo+p2pRM/59Gifr4/up1zi0Ibq5P2ElO6tWF3
+qJKnThqrkbQBr27tOQkX6N4Do+0UHYDASKlgI9kNeWG9XgQfir0ITbZ24MVu1OINJ40TA/aLoiv
RquMKhGnPqektrnBmrlSKcqkzVVTy/eTZPUXQ1kC//4322Q7BIGeL84pdgHl+u3OTntLDXARrK+T
0aXPVtX+0dcYF5uhnT/bmbpUn4IwMKJTVqjlkbb+7R4AlMcDncoGHBHu6fVnLB217ag6VdekGtvP
VZUVrSspI6Y/mWXhT2CEbflg1/N1vAKvKSAfZHfbd7ph5rI1aoxXx8649DDSij5XOdSXc5WN81W3
hu5E77P74/5n3hsq/TtSZMBskJc3qV0jdTGUErW5KjSuGx+fM5CjuU4ahuBDFqtuX5T6fLAfbnc7
gBaeOFw/ouSyHSvEUcUO0f6+zsnUvFRO3yu/FAgTZB8kB30rF5aYFF8qLL+b3+4P93aDiJItWEex
fKlcbTYIeBRzagecvcMuyJ8DKc/pYFQPMqXEXFKrBTNEG5vXhyPG/+aKhR7YmPM4lte+nlJfUuv6
09jVR626nakT9FiuBwvBM2zP1lHAGdtFkmXlVUYv7NnMC+efHN77iWdlkQMWyquH8xOGBbxBphbH
c35bMbV13D5HVS2vTTimaKP1sR/F4WOeheJMFlF46VCTZett36AQUwy9S5ETL8259MrQ7F01ALKn
lcFRGWl3NUBXEQhzTpntudzIgaJBjOELjkb/ZPdjcdWy6Shr2CTi/w6IVg08YxDFN6udCzVSAE/g
Jp+QD4Vxs5wGfRg/j03cPt1f3rtLgvkRNHdKcdtSVZ0YVgslpryq0biMbh406tNQTQgvKLNhvVeC
Sn2siv7v4KhqU8hEeBGs/noRqmFJnooZ03XSUuuHgQi3W8pW/Dl3rMcs5/5dGJyPrAsodVxwm6QI
lweMq7D6veK5N5xRujJPEYAu9/4n3Jst2ABQ+Mm+hAPCekCtIItMelhd0U3tvyZZY34eQqd9F9by
Eft8LxS4eDYUWxUIp7YONUidWTcZoSKe3F7Ypv157grjNPdFdJDV7a30t6E2VzZvs6Wm5VdeHS2p
yxOVbjM5VSSCB9fJXhwQIGwpblCKIZs5UgplUSYlLK9mrk1PaWSYeOSi9vr4HIGWAGpET0UUM9cf
rqwBMtd1guNAUVXBezjFGLgqEByC57Gww6NsfG+eEBwUSBoWubWVb07ksbMLa2HhzX110kMnuiRq
jfm0mmYHG3jv+5Ej/ss+FL3F9chgbiDm0XKm89WWU6nli9tU3ZFL5M6ARFeUa1CUddBqXkfpys4h
Ts2m7aTRwMWk774h3qsOH6joKOHp/mzt3PZAkEiwqdCipWOLQ+vNbZgkRliohcPZGljyJcmR38Ty
151D200zqfVSPUwPlvvNOUhDFva1AJEJ1uO2khNLMCYQhiuuVi7Jn8zkpaq8Sl6604hQ+vn+8HZj
0Z7iHqFRRSlzPbxBVyupsVny9hKRNUlZ31RPZdEwa22YaJ8ayRoPDt2bVcIjgoch6SntAoFXWIes
MiPSAxo4V3mO5w8ZlWEvw/Tjl/sDu1klJAqinUM7kUIIcdZRpGDSM7vLiFIaoac2nf5SlnNxSZx6
Pjg29kIJKjsEATAmsCvWoeKxlAu7QLl+msLSpfjdPFXiaO+SOHwMuv4qFSlAAZgUsZ+5I9eh5GJQ
i2xpw2udZ8YlkGTnRe2t7H3TmfKjyaYo4HPri54Obd/tB9QqOSqt2QivYWJFp1mqvxXpfOSFeLP8
hJMHqSxQfNCt1O7W48mKLLDidrAuqrG85IryLg5G28W65NdBCh7sD3Cm0xyiQcVbGaF1OiHrYAF4
j0LDxeOakN6fzS6IMtcOkuBU89ce5Ay9BqMkIHLof3FH62C60oXCW6a4JkainopocdxFK46Akq/F
+VUJiRcmEHvaU9zAJJybywQe81g64FuvttoFg5sVfVt5UR/n+iUz7LZ816FfMj0D8M1OTcXt5hZj
HL3UkdIZBzjym7kUj10OLBUgMaCZLVHbWIQfjW3zeefCqT1Mu+ULuD/jdztppg8twjHzQbZzG1Go
ZaNvScYolEw3N0ElW0FX1F12jTuz+d5aSvAe/m+evrP71MpPwGfiI5/om8MLsSJ4naL86CAXt2XD
Ol1nG02lZ9cGBrWbx7ni2ZN+RBS8OVGQT4aDLqze/4ez8+qR3Ei28C8iQG9eWa6LPU4aI41eCGk1
Snrvf/39srXAnSILRdQCgrCAsB2VycjMMOecILZCOPHWeaIWJ55Ca7iOM90YIpXeR5RDjp+29iSJ
316TWw8iZ0dXiixMpkXrFbkZp0G0dXeNejG9N7WZOT6MKhZYVJN3XsYAQFezep+h3NGl0oviHXmb
8+coLMePQzN+klzBwaGWhoI2QlfgKzcMXcgcAEjrvLkWRdd8B0eo+43XpTvOuv2O5NCAM97CCB0A
1O0Oq60WLpMn2ms/mH10mmxDYfgTcgbPBnsyjSY3k4K29N/XIeUSxgxGjdru6ipa9zEvrew8G236
naG5+vHxi7ddEi088FVUA1kY3eTbJUELGLNRGYprmSCW7NuLYv3a6ur05bGZrW8SuYInoIXMqOkN
NnvOaoNAb8FMZ5sHIhg06nsy3HhBHPixqc35pjTASqQgM/hiEvfbFc2LW8ODLJdrLcbaj6pB+Gli
pEealU3AzK7vj81tVgZaDDQv7x6dE5Bqq1ioNWtAXJ7RX9OFucZZ1WkoXCK7w+O+ByG+Y4oAD0qH
vLURBF+5X90L1Z2tebiWvZiPDiv90Oda/VpW4dNFI4mGpn9MJZ40gGT3dhOjtrARw0v0a5+jSIC8
WwULy853AhP5g29uEfpaEKHoodkgFzfQjMWuvKrWMp1ssBPnaAwdhqGm8Z+Dyegxq6j0d3nNjbpz
uuQX2VilEEdTWcoyrXMbYzI8ZfYm/aoORnhqoqY5LZ0bn706Gz9oSze8OoWZf2jsLPwbXY+9gsXm
xFHgARkn1cnp6Knrdq9ZVgmkC2++Ko2tHhH0nxAZbJ9O4LBC/oGuLDgofGaV04PIdLNU4xS0xVQc
58H+x2pr/Tja2l5Nbr0ewiMSRSmDjyS5BNneukoIsT9Lp1YNYOYoH0fOeVAZ5l4Lb+0qb1aoLCIr
JJWF1g/ORFibe7G7BKHqVhLe+qUxx1904A1+F1l/gGI+Pz7X62tEGiQ6p1hL0Mx7ujpsjGRIZgfp
/SDL7ckXTmQf5ylyfNPIvrVF9PmxtTubKEkXOvkbE7w2koNNbVW2k9ZT0EPtP5qNEh66uKt3rkb5
KX72fMId5H1oxFOg5TJe98cVGVEDvxsDkRbl31apmcdyWobLVIfZS1i3xu9ZkhTnrtwN2e9ZZoAW
lSTZ4sD7b52kM8I6t5xkDEwtqY9Tu7RHvW7bIz9nPru5U35qJ/Rswrrxvj7e2fWlKddMXETjBq0o
SSy/tdxkU7UY4zgEaVeoJ6D4yoHBDapfhMuz9zMztWirMfKK94t0dR1ZTjEwFL0vuqCvFvsLUgcw
v2st+lI50x7D7+1v3X5KSk4UwKUEv0wgVxe012VqFA9aH0yGnajMQ13yKEiU1h6+8jhm8TEyxzz5
4o6NEC/zYESL30554n7QBi/SDp4KSiggqBLKac7USRwtkxlFOzftdu8NqswSocajtaX4jKY5jvo0
9QE8KnAfjA6sPg6JW569PtuDCt2zRV4ITAInpo+72hBrKOOkZSJuEOd2eegppb0b8zHiLFXT18cu
tT2sODKQdMbJ8/ZvJDRTEWkFjHNcKq3az57b6V/nLHlyThvtIuCrjBdBnUUSUNagBTXMy9YVdhsM
vRce4szODsI2u51PtMkF38yAcCLpwwp12dvzoRd6CMCY8TGLaZR/qswz/WcSSGh2XdKd0sqeXyMm
gpzpR6ununOjqxWN7svjDb3z7aC5vSkF0RqD3X/7G/LQWqbEVdsgTdTigxVWyftG7yZKWfm0IyBw
xxQBDeEafESu9nUdKbbzpHLL2QuyYUkDPQFKU1tKf7G7p7EtcCRwfRogcqwwGyzd6KcioL7kXTuE
uRuoWaX5ommTsxBVuPNOraMZaYXnnRtONqi55FZWHBNgEGF8EDm9ODOn2QWSlJQviGqH57Yd0q8m
AU/g5Xl8rmY7vTz+dNuLnZIqxDaZC5Knr/uaS14MjL4LnaAGD/h+7u13NRH3ldxmORMt1Odl0LSP
BjyH42PD2/eZjyfpvVJmCnLuymf0sGsta0ncwHSy36MajXQ0bFPELbPZb4W6F39szzyHHXl5bjHZ
/l8/nQj8NCnZpxMocYqEp+jHoOXBOT1e1Nusu9trneoAXiOV8SgZrKuC1PZrgDyKHugG0+lAG0bW
EBCnqv3RAcXMxe1N0Y/WNkoN6ePaLT8Wbmc01zxvyhiUJC8PLfNO1z6meePEVxDq4W9jTPfAn92p
V17apgzfL1mJFrQPS8ISfgYuQPgQXto9oeutb4AaJpZBhp2nipz21jWpSM5kQZYW0PGBZTKHnWow
sGvKxo8aFZfxXCitBcCgVig5ufZcaTsc062PkKPTvMA/6aWR497+gDFcOuSuhR5kGmOqfUawdu5X
Ubjzb+7kOMshYl/6nQtm4yjYknOhYILZEs25uk8VAgNYrV0SNEs2XVIvis8tIIiXx45yzwrZrcRU
kuJuBBtnMywtOkBpYFZKFF7NsO6rA1IJc7bzPtwxBCMYbg3Oz3LWCFwIYJ2WLmMaZG4Fe04tulMt
mujL08uRwj+AoPAWyfK//VBN3HTKFMVZAC4DSqw114ckRufwsZXN3U/NDzISJWP+DLgTudafLuSq
iS1zGsM4KEcUmeyk0t+XOvIYhp49OcqQGESaojAm8V0Qk1ZNrTZLmUJuJ0kAmmg5KvUUHhhC4+yU
Mu99nDe4K3gLCotrGbe2aKKSLk0cYKwmNdGysj6kU1Tu3X6b7Ivl8EJLBC9VDr7T7c4V7pAVXl7E
wTA27i9dupinLKmty2Sq4v3oKPWF1qj2ZHVA7iFtaaBdUuyXhOXWKBXwekoY+hZEzHj9ExrH/Gfm
DtG7yBmSz7Vhj58SG7HNxz5yZ0vfqkd8NAn5WBdRVWuYTS01kyDXlfwc1rEKqpfb83kr0P8gAIIA
BINk3C7NW1yKsmacBk4SGydToHUZauYeuPaOv+PnhJHgu+njrp/IKIrSfs6dNKj1cUwujAgzl7OR
tpE45F6+C1+7Z47qHrV1Btrwdq2Ol4MciGsoYxXUjQiDceLJd1stOgM2KnYu2c3LQpmXS5aXGAgs
yfnqki3noWq7uqqD0DPG6ugBxMg+Qoiw8wPYZZ1RtbFX6YRbSz9chFEhAPj4A27XymARgGvUrGSU
t27wDpVu9S48mMAYrOXITv+t8nQfomHZO+Pbo4clNvRNfJLOxepqFKIp0C/s6gBxlfB9pSgmw9gd
5xdiceOYTpb3YjlL/Jx0o0yh0NLg3YZaiRrEukQWDSCZrbgrSdyW6QLhsT3UE1jAoU6LnQN3ZydB
DqNwDIOTjpm5OuVhqoaeFtplUGsMD6fGoi/JYdTHtj1pnRoqO/Hqne2k40qoDDGKc7d2UhACTK/z
iDdsIxrPWtjN7wDYzJ8cWI+f7CXTPjHzaW/e2SZGJyPlNpOTCQjUaQDdHndG5w5pEbZJ4JASfECt
zTg5w1Reodhpwi+qqE8+L3ntiQ9VpljtpctzZ2ebt/caSSQzR+Bsy0bm+ifMUN6NcXCVK5ppMcPL
Hdfn8djrLN6xwpPHVe3JefcU624XWs86TZe4Ca9LLaJPsOu+wWNNPj8+e/eMyM6TrIXzyKorI6m+
dFZtZeG1iPPsXMxZdzBSxFkfW9n6pQETAoioRByQ2Ky+WcqVEulmIYJZQ9NiQbUyKHNYnZGl7Gkb
bU1xaVI2kuk+CeMa+u7BiiksYyyDHErYdLCZW4SQs6VYMXo8IzLcj1e29UZSGFyfcVIotYOHuf1I
SlYPs924WVClmX7MM8MIsnQBWi+m6X3M4Liz5kTOsWrFeBrF+KQ0NweBbJUnAsAjFzKVlFvzeSbf
XaVfAuZlZcqxNA1gIybVjsFXPeSrT49Xu/UWzFGsgR8pR1au8+MMfnvcOeUS5NlsvkSV5x4ZPRLv
WNl+QihAtIGAilITIoi9XVRHzDBmc7QEIrTplzSG0/pel9MHCtH42qv+3bXmUMJiB6l5bYr73cTE
b8WZA02t24tlD0z5qfHS1pq1b89uH28c880YgAwuhk797cK8uBgR0p8GyuBGLaiDJwn8IBNE+GM7
2yXJt9T0CJt5btCJWtkpwOiRqQ2BEQ6qzxDF8iVDn+Dc9ereVKmtR0ghMW5BmuRSD0T+lJ/SAK9l
xtMCfiRwlD5/Ub2iPwsF0dvHC5Ibc5PJy0IWVTsCIikZvX7XqkmZDNgrWuCogOlRDjMKhnRFTOZG
23ychjPBuvok+5izJUHRxMogO0im1h1Cp4i0KXQrLUhBahwThmUfRBM7h95Ln5xt/maKnq4UkJb4
0DX7uMnzRV3yWAuMiT7uPGT5OWIs9+nxLm6/lbwPCV3f1gRK+vZbWXo1owVsqMFApfTUCA1Nr2re
G6d21woQRPSwZTC3Lu5EsYZUj3DVwEnD/jzX1uIbXbOnxbQt7sitkho7EqdB33G1mHlZ0IAZJjVY
nEZMZ/zbjP+ZslwvXotJ74yLQ0XG/NQp81AfmsZCI2dQkPw5cfVE48dM7evopSqq3n0RqQUuM7LC
SFF8Na9bC95mnrnftLlI85OK7Dr/h6FgVknSRkSmVlt5e1Or7m2bpE1rjOJCT3ktqpNMetMQGs6U
3JPpmw7P/lXi8/dO0vZqgEFE9Q0gFo8G1dtbHxAEqVk393PghEpxVgtPto1S92CI+kmRV5xakpUI
XABBQ9JeZ398ljBmGCcXq1mCJa9GyGeoTvlG3bSfnvZs6tD4mmzjgOddXaxmpcdO3iZzoBIEHua5
1n1ncMXxsZU7ewdagHoi81rh763PT5zNAq2XeQq6sqlf5gbBkrjKo0M5d3sDHLamUAlg/+guEjlt
pLUtU/H6MgnrgKtB/5BlqvZH4k3GK1wbZQeHc88UpWbiFxR07gRMczx5zmQ0QUvY/sI0lvLQDRaq
1JW7AwjdpgvIvcB+xBbtHkKIW99j9EWkJ31TB7oOtMpPRa7YvtIMSu2DQizz8zBpUXkGcpx4T7+I
cuInuRGNRLDla03Isitdq+fIB3U5a1fwid2pVTTnnMe0gx57yfatYsYoeCNZiYCqt+YECoaxmVFl
N0FTKPlL62TeS6cVxSHv8+Ew9Kq9k75vLw76TLz3RH9UZema3u4qlV5r7EszD6LRy69gv82TUIYv
jxe1dRKM8M3oLdIq5RW+NTKmeW7WxZIHxaxG3z0xOscZpsqVesJ4et4UCYls3SM/uQHYgn+OVXKr
PKBp1R+irLb8rAnFsSij6H8wBcYbtiNZLBW/1apSqSM3hmMe9Lb1w1ga/QVWmTiKqjN3EqCtUxCM
AfKmlU3vfCO+5c16mTGPuA5GOqF/5Y5ZlAEjPPr5rGptEtGhoFK4c13ds4nDkztKxAUI39tvBvDN
rBJmKgRiifovKK21xyQ34rNIqvgPpjF7O/bu+IjMDHB7+gOI0KzKtMIqVXVRiiqYPDNT/FyvnMU3
a7VOybzU6p/HbnJndWi0UzbiH3ri6xh3mEa65TQHArJ8VK5NPfNrV/sWTsp1Wqbq/NjanbWBzpe3
Fwvb4uDseDQrA1Ez+lSMyjpXfaE1J8YFNOIFGGa3N2/0zpkGQkg7jmyZSsO6ser27eJVWQy2xM2m
L6oghR2rpvj8eFF3tpCGOOImb/MrN+nIOJvItHRhT7ez9M6aHUcEQZV16cAwX1Pmjz79SgPGkaJV
YDGZU7/u5phFTHWoF0MAuMD1hWHNgVWJduc9u7N3UiIX+BTEDeCLK7d3xqI0dEiawZQM4OByr70m
NKteHu/d9i2DasBf54KScdQag5PQKNBjJR0CBRTrN3WZh6O5pPalC53yyDD39r0yG9qzVz0+ISnN
bCNXCJpStye6UOPEjpF3DMZGMz7HuhF9amrn++OVbfYPI1C/5VA24lC+160RMbtxV0TKEIgZbMKc
JPmhSKM9cdx7VsiDiXepJBAlrpoguW7MnkJsHrhpmR273Bx801v2SmibYysPETpp9PLRkaTldrsW
1HScvkRVjI797HxkbihjAJw6+TgWuXj+21APAWFMOVS+/itTSaT0dZ42Y6CMSqsHqpd30zFirtGz
tAauH/Idyrt8f4ox67JgZyojX74YA46Z+dlRhto3mLL79WkveKPuEC2RK1CKud05GA2MuG9wNWsS
c0fBuu+vnW1b8U5mv/EDOWOTtis4ZlphSJ/f2un7cOh4SqYgxrePJI/Tuzyqmmevb6xwy72hmGm7
uqvVwGX2Bjr7aqDNWXxYxjbyy8HLTlW3K224cTlpikNK0A6mnwN0u6BEGP08a5ka2MiH5X7uhgNB
Lh+IgDeiCHN6/J029UcLLg3tKP5NeEvd89bctDD92opZGSjH5Ky2vfLHMPbmly6Po3NEUAKsU5uO
hhH+aJDCvT62fmexxBfUweXEPpJJ+XV/qv5QlykmcClqEEea+WqXjsfgsCI+xEZc7zwemwuXhVp0
L6U4BViuNfM+sa2kd2AHBCqVwcNc9B9H1zwpejqeHCd/t+TlnkTy1jUl2ZADLXm8QNNWqXJslLkx
g4YImqafat9WtP9A0/OeBRfL8aEekDRDah5CdFz75mwkCcdADRSjAmk4OJzsUh1OWuW0O4/W9nMh
TSWJOpTqZAtzlYAlKCWkTHXWArUowh9jN42nonLKg1H16k6/+Y4pkmSpSM7uSYzArWd4xbAouduE
QTiVce3H6mSdVAjrfii8+VkZFrZQZuQ0YiQ6hprdrTGGOXL9e0lIYq7E/9iFkQeGXj85ho/uL+89
ZxroEjgx6qq3VpoMQmMepk6QxmNx6itdik835U6msPVzaAIAKiSGDy9fTy93QZ1GoZragVLH5TmN
Rdr59pi6Jxgl8TXsx+lAweDpMi6zBGjQw4Ug3OR/r3y9EKJLeXacwKiM0cd7yotiVvPO2jYBJ+8I
XSBpgJoqG3q7g4OpgZcOdSMwakM/2UYd/ZJE9E6EoTjvXGGUz77JstIOSFuCIUkW1nI2kexDEhW0
r0bN4HK4kyWiJGH225OXIO+jRCqDmueNgcB1u6owLEaFKZtYSUX4Rzebhe/lzfhu6pdxZwNvryTO
E1cfCCVyLKk2uwHO0W4M0VPS+nPlTjlmQNIZ/qSNyh4r9Pb4/muIEPptrqHk5Ky+1FiEZAfLOJwb
TyvOYhrAAgx1/I6BRXvN1PumyEJoVUi0/urwGiKJ6GXMw3nsjNNkGO3HUuuGX/tlD0B9b/N4IUF4
Sxg1rZHb7yRaOB5p67Kmjir+6CWdn8/GnsiJfN//v1Xx786RGsDDJBbkWV4tJ2KUD2OXsNJ2pngV
k2mdldhoD4DC7EMG7OAXu1Sm107td7K520jgzTD5MA8V7gE8cO2GNbODEp0ZJGehGcoFRHVEYNhV
6kW1p+aYJLX6AmZQOzOA1jvambk3xOjOd5QBsOyg8aBtugu118fJsmC/K5TCV8c0PbRxMQd5USU7
YccKsP/ftdJ1pfUpm9bGKsiqFLMx4qwaz3OBQkkY6t5FKZrhYpiiPdroxfu9tsyvcsa4HFbpnGKN
CQqz2zm+pU3lS58jnVIsqfPl8VVwx8XgjFJglH1umRfeuliUNtAjhoQ96ArttAi39IehCI+Prby1
UFY+hhlKH5R2ELdaf2otSu3ULfrxbDaggQpgHx9MuOKM6W7DYzoaqS+y1r5MVtsdlJYJY8LTk1Pi
NN2vj3/J7YX+73fgdqCiBbRFoiFu1zulSteKvBjPThjZfua5ymsNUwqMXtidh0p5jj/+rz0bQXdy
BdRt7TVGT6AzmI4UrM92nIBUEjTieq2saMkVe7IMW3eW1DKCP0rwLiCM1Tlul0VDKN9gada4fDSy
1Pual1l6ShD36neSoPu2aDTCdaEyvm6iIko5J9HkjufErMm1WhQffFAYTAFzuuHr40+2YhvLPWRh
cpYw0qdU4te9kpEmsCYymEJ2u4TVazY0ov8wQ8cdz1HkdMZvc+ran9Ql9GLfGoEaW4Vm1QeheEt1
MCKBXJqvpyVxys4ubA8PYDICAwToXV7rNXLDBBFSGbMznkMrS39xM4bVRZ73nPbFv8sHAQa+AEwi
TfjVd83MXGk6DytLkfeBYRe6X6let3NE766FIoB8BYD1rvUIU0cMNoD66bzM3j/IPGcHz5ySnWjg
Dcl7ew/wZiJxIHmJkie1On4Nb0qlaPV89sakr1CsDKP6YKJ71vmT0XrKAdk7+HZlO7rVyVTDNL9k
lSGaS4imWPuqzbOeH3s1Ss1PxKL1fEgZM91cW5sSvD9rQ7tXW7rj6Ej7SJbBGzlvHWYOy6JHTYWy
Tz65v80LuutmNH4Htrk3WePO/hO0INMGuZEQcN2vMEZwAqYbToQupeJXeZse8nDas7K9/uREKUre
CNPAlVojJ0etnuw2bebzKM9JswDxU/NXQ6Bha3XGDv5ehierj034BzyTgFZCXVdvnmDYRDVDITrn
SpYfnN7VC791jeVkWXPymjLg7Jy2Q/z98XXxllffmiWvIh9BOoLWBezi2yt+SLy06+nin+uuDP8J
IRe3F9NMhsQvvVrzvvP4jN8QzMmc1zIee+EjT5xqZ6/VYu8U28L8WwGGbh76bC7k7IrMCD8kjeMm
TKQy2+6ktYstfE1OEv7h9vryjgZT9q1b6rQLzDIR6EVbBbMuajV3X/Wciet+1ShGeYlD3f62JKHS
+tM4RvrHvKqWlvb+AktAjiGqXvR+tpnaGFajHfRTNQvtZExp/kNFPi28hLlRVZwOK56bnZO5dT8X
RBilireGKgHV7aYl+jLYUCINWDtL8RIBRzyQDD8Hr5ZXGYkATCHG3ZD02utefmSmyeTos3PWcjX9
UMIdCkq12mNHbANagmZIVzpdPyBFplzrTzWerm60zOkc51wqVf7JzCflPCpi/hAxtP3YNEP0PYTF
czThy+xU7e5YhtNOGZJsW+ZVq8pIichF6Q62eza14cWezNifK+MvBoxdEez6MIV25YfhkxVJZFZh
uEgguZzKQ21/PRtCK1x9KuzGOo9Zox+XcZrPca2pO4/d+ibEiiQ8Svoc9TsI+7e7Kri6BH1O66wh
h+orInb/6vrcoyFtRU9lwW8LMrmjTKzJf9mrvGeumjIZqL+c1ZSRGggUDr/Pibv88fiiWN+FLIhi
DyV2OcUd9f/1gnqGvkoOwjlpG8s+9MvSfAnLMR39up28P12rUvfkvO/soRz9g4gItRKKWquracxg
e852ZhMwIFbYx01yHrlmTgBc9qBT90xBV4M8SmEXNNiqPjLYRaM5M6YGx+j9ZNGHQ6LC9IqSZQ9R
em8jpeshiSgJ+uuYmjnBoHeWzj5H05QdXJHqf4iqZZCCPYWfxqV0Dk9/OHrg3CByJCxVGfl7fjrf
S5FZlSaxEKk5ioOoEZK3tXS+IOfaHg2yxf/BHoEXTWnCaoqQK3s6XIYsBDp2rpPYeYeV4jznS3Wx
nX4+5ZpSfHm8vjufjnQcWRYpLCLBq7frMxObkF3aI28tfivrDGlqrZi/Ny6j6B6b2uSlHAKp8iGV
cEEFMw391paGJOfQ1Vl4dqah+Z2JSmFZoPnb593vvVtl7q+d6TYWkldhqb9EWosYVAV/drxamphf
S56MAZ25LFKPepGYjaybNuXOj1y/TdTByFDxIRpjHlXg1X1uUjiqalNxzrG1ZEezn7tjPrY/Hu/E
PSO0pyA+ECCRRq0eQDT1aJEhuHk2E+YGwJBU/Nnu9mot8q/8HJvIpchaCw0XWTBdW5lFlSXovXrn
bB7b65i1zEuMevU0Wf3waS5DcTUXRz05vS4+O4PWnp5dJG8itam3yUgS3377tdOkqoasT8QlGclB
U2FoZ7tK/3ps5I5P4Z3y5aX5wf2zfn+rJXPL0pvEJWYSNbEOJCR4pnQ742PTL96fWtio5mUYO0/7
NTQXNUxIh61uPkICR3dalK5CPWJMvO7dVOv9D6c3xucGlMknhoEKEkMNDhMqyPrOYtR4mPSmiC7t
NNoXI8mtS9/k1VOyhf+1wk5AYeOsUpa83e86NEsjXrLoEnVxfVDbLKIUHpVPf1XWAn2GiAOyJuXh
Wys08GdnLsvoYril4dtTUhxG6oY7t+D2gIAoJpyXYlHoma3BxTkA9wopmOiSUxDnX7V7mIyu2OnC
bKxQKwGTbUM15Lts5JuGyQuFWTZY0bz41IL/PSTM/nl2Lfxl8KQMdwYjJttYtzvmGmFUJYkSXZTM
DlF+85Q/6m4u/3x8EFbzQ/n8b2ZolVFpJ+tSVw/Hohj21LcMMlCH3P5n8SZr+ao7UWX5BBziUx16
WRMog7Ko75LKdH+oc9raI5EIY6f9rIvH+NhNICn/GkqGIZ6Fp6Wfq8SE5jbkzvBeiGnpAiMqxsRf
rMWKLgMY7PgwV4lofdUoULJTVdH/0ro9LOjHi9s8UqwNNTTJ2YXevRFelpVJOyRlYm01AoGmWb6m
RbIESpnu0SXvmaLlLgcSM6samN3t11LThJFu0GEuVmYzHyFnpFFMG8VPvHiPh7BOWaXaGuMK5NMr
dX/WT02ROPY4th5c+jp/6eS0Gmuw/uI6/nUu7E89wyCe3sW32qsU3Wc81DohUtBUrFyzTS5WYtf+
wmxsRA9DBgDRtj0/NnXnZBFwSuAPsSdR6GoXEw+N0SStk0uV6tnFU5vxaKXGc/MY3lxeRp30ERgA
KYWTbr9VY5pkxHqXXBRotAd04Yujo7XhjvPdXQv5DmUMOG3U3m6tGFM3D0pCeSom+zuNozYeEhsd
1cc7ts7mcAbZmiASI2OlLLaKjSwkBes41pLL4HAN1WZhvjZZrkHtMZW283WrHX7MmpVdTeTvvz+2
fW+F2KXyRK0GgcXV1VHmo0idBttkP/XRG/X5qKAC/RTy7N+vRQZEQkJmhzG5Az9F0mU9lrWqOExa
Qbj6WEZwA5eFqVP/w1qkMiVoG5oM63QuywyxDLmaXNLcUg/O4sBZWFTv2VeQKJY2EkQQisUEWas7
PW36btCiLL3oixK9eHlPBt5mXx8vRW77TfwGpYdmOv+A26eBsDIyxqYxD0udXbq6RwN2oRrTGVY+
+6CC4rNTNdrfjw1u7z6qMkg7My+O3gndqtsv5ORDCCGE4pEVdcPHpZ+NY6Uk9d92mu1cRZulEQRR
MAFER6sRxJb0yJ98YURdaFQbPb1ok9Kqr+bYa4lfCETnX0ydfvG7qRjgmTxe3j2jNBCIj2jJIF29
Wp7oVRh5EZeSW4vpOKvjeHEZBwm9GSqk3/EV/vPY4GY/WSVoRDmjGT0DUtbbVRpl5oQhhNtLNumV
dwojB+RRGTnupTMLY29q7L3lEf/ij7xdXCCr5RHIithRZ6whdOYj4t99rdrQ/Ysr2ngfKvaTEzI4
0CzvrVPM5Utsu+4VdDbsFYHI2iVvpvq9EmraLwow9D+rhqRcE/neSOF7C4QWQRZO00Aqfd1uZ0cF
OV3AA12KeU5quKvKYBy7TiQv+eiEv0z1mF2f/YCUhsgtiEQ5EKAJby2KMMsUDV2lS1gsdIUR8w1S
N44/KvNcnh+b2i4OUx5EVQRWKJWvG+OtgMaVTUZxcfhQUDDU6pvlxLQt0kGExYs2V9WzZVhoEZKZ
SLeL0hesj/XqqDzFZt4B+uxnQe3E+wpcrt3JSrZngLI8aCBXPp+sS/73n0566jb6FNNHukwaCbWv
VGH8aeCx+7KYYvnn8R5u3jEWBEYH/hGX5nbID6SgOpvjvLzQ2DEPTcrlfWxqT9nTEXgTrb65maUh
CdMGp403rnfOVKJBx/uqi/Cy5PNox217CBc3nl4IhxGDm0cv9Us3rtugcONWfOCqE18rJ3ZnwC91
/bG3U6P/a7AT6rNhJiymjatQmfwys6zwY5UU8LSyqJm+gcqxygMkTrEEUPIWI5hBdtto/A+Ndepr
TfujdPs+KnwKAJNX+Y45ls9W0qWjkPQxN5eYTg4HvP2GXrEsc9a6+UWZ6JoNaai9r5J4+fr4620i
oJUVeUJ+8hSgTrpepEbO1/MSJGct91DmPRNW8jw9uUmXsa9R9aWoq+zy2LK8ONafk4sa1BAsOVlG
uLVcAaVoRSbRz0y5fYEjPp1Cva8P2lTZv6IrMr/Umoi/uHCG34tBw43/B/sQ5ggAmSS5ET6qTDEq
aNMWcpZkjtZWnvwRKel0yCsl+1C1enSwmBr3vlMG71vMs/9sGkyBAl4NDwekdUrTq4ejB0FiL0XK
EQ1T92obw/KxTwkzHi9yRUmVzwUAHEnDB1wkke2r79t6GQ04xgExsdqruqu6ZJ3lx/HcGlcardXs
26muDP+JekMRvlo6S34lK621oNJbW/VLbXRhmCp2VKHalCoJky30KT9UBURYv3WcCV35rFbjw5iZ
MJ9br5jtK3p7RfLaG2lj77irdPpbp5GvLO86txt5/bqHyg4xUgGUDZXgofTnLHMOmdJ/QZZmOT3e
ue3TIIvd8j7jwtGR/Lp1zyYdGxNR9/KCVrGl+V48K+/KwiwudRVWvtFr2XNTet4+FWUEkJycBWqg
6/AMgQF3mZBJuMylyE5LEn/xGsU7eHq0h7fYXtmEuLyw1J6hQxvOKlGcoEz1JG/lRUDKPw2jqZ7V
atjDKm+vFopIxEYAwFy8b91O0pfKXfrIqC6dF37npR8O5qCduEfVA8JW+kEvlU9zbe5ED3e+m3R1
pCAg0VFJXn23tBVVNaIJe1nMOb6YCXJjTT2UB3PJxWlYjOrbYz+5s5c39lbXGFOSI8DDY3VJnVa9
LsbALGvy2sNjK3f8HjlwYiLoCATRa2/sXQKgZJylDETtxce2yZyZ0Y6qcUSvwdm5me9sIR1cLiVk
F6U6qfwxP70JZVSUnZGX1aUsDVBr0/jPZIhvcVH8WLrwr8cLu7N9XP40r7gKofut42dUQZUwLYiy
ikptDoJ5oMfc9PZih60ViHLURiQMzsW7V3k+g2tMl/kT/SXznFbq5HaKH9pD+SxciP2SE0sAjAKb
IlpZZdtDkqeuU2Fn0FvNr+1Fe7FFZhwf79nWGaiIvAF7pWjbRoGwjUKb4U1Ld4n1WReHcOLZPA2W
npgXe8ndPTLA1h1o/MrqFb5Hu2qNKOn6Julbc+ovTgRHyXcbty1eiBmy+APDb9PyU9VqzXOMW3kZ
yuY+LTDWicziuo+hqE5mt5rKkHPNLo5uEyuHbDE0at/93hu53U6J7ZLan3SiKUCuMhz6Z5Vaa4p6
CbthPERhHB+r3G2vHYSsHdmtjR8SzFHxJoMz0QPasM1TnL2YqIpfRFNPx07U9VliJnce/TfI0s0r
yZ8nnQEh8SYgudZ0abSwT5mSwOz2sWh+02wu+ItWiLg9ROkozFNfmM3vc2jqXXwIk2ac35Va2c4v
Rgp+Vez8mu2aaYwQ35D00LjYjKc083pUjF6YF69H9D/sHPUyuoxreHwm3shft2sGdIZz4qMm1/5a
e8OZo9JWgW9dhtxKl1PbOaL5kJhLXBzpUSmuH9tR1vn9mEzKK3hQzyScr7T/4+y6liRXse0XKULI
61UmTXnTXW1eFG0FCCGEBDJff5f6vpzKrKiMmpeJOTMxQ0Ei2Ky9THMzAHRb8eKbiSGfXaZl5O7X
Je4ttCHj4nwZjQu5fALQNniWEUgKJcxlpvSaqg4CGdGDX6/6bpjxGOjqcS2a2Ou97ylb4xcNtqhg
mTZCxTldSbtcA0CHAXKLFJOXNuEQCNtoUipTMhriUinVk0Pvgsl4bVxOmtJaFZm7NlVg1ved5TXM
jIPGFmtPPfW7a4fxxRdDMGS2Dqne93wgNkt6B4pxpQg4AXmKRuAVIrXGoagB30kokwKVHJJ4qcTj
WtMxQplfLVFZEV2Nnw2ceeICLyk23Q5gHqQ7CGqQELGG8ahLKQVPizmenBVQzrxMBxt48NipBPU+
++m6uvhqNrv+HumQf1UHSvfX1oUV7I/Kr4R7IxLNRakrI6vf7//+57ts07ahmkehAV7YKft6VmQe
ONqA+yEdVBGNpM4RUqMO74+y3ROnmwzWRdjJkNiitXRStGvTVxQnRbRfJqr+wIhc3nAdKdj+KHGz
Up+Ujex5+f6gZ+cTmD+oozajcJgZwbXk9XXMU7o4qgvQw4Qj4WGKOrJvIVDN7SIvuR6+uYoor1E6
QdF2hhbTILBQCOAjgg+PvZGgtsH/0HX/hwltbTnQVsDPgaXI6wktStCeNVW0T229GWxEomzB1N/J
YbFP76/dWxPapENQA26hMafw99yMA1EyifYxEgjvenhJXlVhqj56rCcoX4CnooUFcNU/Zdb2rhbG
6SZnb4XwIK1wqgJUP/LRZQNzDxJraGw2ducZLkaTFSqOicT7MeniL2hpVgXrw3Q3B/2loOqzLYeh
sA1gZYTKDP2JrST4TwXo2gEXZdoluKem6qdXtQuHQx5hyFiAhcOFC+J8MGjKMDU06gH5gZv8erBE
rS3yvJ10LyEX2dvISX7Bm7XL6YisyAtjne0HMCMA421oOwA/vHlfj6Wj2okGFqV77H4FRvIAJKnr
00ss6LeHAXUJtxHU5Kd+U0olHORTP9237QS9bcQ7WJZXyYc3BCaD4xeczk1keKpTZk6K85hU6X4K
RheMgM2ni9vRFKrp9aUs7zemhHMVOCm2N+gOp18SlEnMBbCNKdFeZWAZG9hRN5eu8TdHAdEBDQO4
v541gqnfwBGoq6u97YKqKepO1r+Aza6XUhHO9xx+mu05BeQHO+60vBRz1MM5l0f7irMg4x40KjIY
x8PsNsEFjvQbQ6FaB/0K+Av23alPHLIBJpgfBul+0HwqUWcvOWFVhIQOoz+8uyMsGvJzQAGCQP10
KMh0YQVVD+leDWOauTZI85pcJOedAXco56B6Bol9848BZ+71N9THiYHDg6z2yZDU1Vc+dIl7rwK/
dkF9RU8pY6tVbQHafvObOlsXbY0951Lj5XxZQS+GOhkH4sbsPLWnC5fO8QmfU8S747hVzAQ5kq/T
3PCLSv3zTYnnMMC6Td6IZ92p+4QMJW8cvM73pB3csaRT47bIhu78S9fvG3OCNRkGwtsbCtHTl1al
w1rHblftQ9MOuUiANrWqRT8wWubi/YvxjaFwtuOdgGYqMOZTHvOAgz0wgevsEdoG37De+za5IHS2
4GR9fKQNesTzfmtuQt3yers0otFI+urrw2AQM0JSFZcwGY53E3c+/GjEsQS9ML5ojJcgkuP1ULay
vTTEqw9NMHxrEvB852Fxyu1/dQEieWNLbJgWHowYDuqRkzuLOhK0b7bUhzrQQ67D1eRBOtXl+z/S
2csbfxmKF/AIUXSCHHlyDfOZ4Tk2kfqgum7ngIiXpTT63Y0Wjxb5MfcTvLjRLAKlfls+aFGxMV4v
XujLEVIOQw+0MkkG3i1QeDOnF2Dvf3v4VQmN2hlnE/oZaCriuXbyGzkeHUKn084+cPygnTKbzqy5
X1yYMj+sHiKAM8O1jQDIr7zPOmQfPXGdGpk1A8xzNwKNFPuORkg/dkdkk/0wQsYE9FmaVBeKx7Nv
BBcEKhKU3RsbDt42r1eETDWco+q6PcBQ7IuSHC8o2X6TiAu7gO6d7SYsPM5U4A9QjgLbOfmdq85C
/9UoeZjThhZxN0RlOvrdhQ/xbDdto0BRj3YSdi5anq+noxeyyi6E9sOfPD3nsHboxmy1MN/PYBhk
xdWKP/KSi+j5GqIEwk0LQjzuJhjCvR7UREqgPcESvJjgE5RH6QTMEnbg87pjwVhfMlU5k6GiYYZT
zd3szWFsBhj49XjpTFIqozWGHqhdb1k711e6Iu1fd4HBaAmhHTPw7bUpIp87SeNDmrJuyn3HocPO
7yHuufBiPLsscTnhyYaTb3OiBYj2+u9pK4ZoBRBN9gurfozLuvekcxXW9bd6bm6Yjr74fXzT+pe6
zOcQEMbFmYEiHkqcrbX9etxk8GXa1XWKdVCEZKSWfpawKsnN4JJDa2h6TdKBXYvOmx+JcbyvVdCG
n94/v86ey9sfgfYWuGggWoGO+fqPoJ0NAmRNpagUFHN3wEUSXSKoyA8PrYBvcpbQbnhoaAst1Psj
n39RgJoABMGXfevfnDpWIGCnhwppSfcN6VWbhSpe0PNdQ/u/jIPDEg9mmFXAl+V0hlEH+8gxhbZd
xz/rZjWPrj+0F0rIt2aDmgCQIeo69EVPzkz0RxkZsLf2nYrjGzTiEcwu2FJ8fM0AMuDTQZWKU+9k
FBSqIvFqvI1W1Gx+OcmGTEVH5ulS5/X8TMBLD2ppoJN4SCDv8fWizWGN5sKMIh+vZpaDI6eu09j0
BRf9JS/yt1ZuS7aB8xoAG1RVr4cK0sYxTDQVujOafY2gudyHTeftPr5yEPtsOYQwAgXs+noUOegK
eXG02vu2WUrmc/dgHB5duCXOz28s239GOVk2Bb7PgAdRtZ9iJu/lGnZXigbebmSOd4s+e1y+P6u3
vt7N9xl1xyZtP01hR+BTOgMNQoVNInOM1uRH09s5B1sFWvrlinfgybw/4hu/1ub4smkX/sEoJ4cW
NADwoSBtta/pMuwTV/OCzun6+P4ob2w/qE0wUITuAnC8kz0h+gp2MFxVe6ca6j3Ov/QwtdQtsTsu
hZ+/ORQaQgBrNiftU+OtaZxQNvim2sdN+HmRM5DlmGvUPFJcuGfeXLoQvOaNuQiRz8kWDJwGnQ14
g+8R1Koz4zl+6QYm/PhGh8XDVh5CSIPz9eQ2FzqKlppLZ58K00d5FdXVTeBvCqEP/0SbqyWKRJys
W0rr6w8KV/wkU0nrAygY7b3D2+maOyrNFzPI7+8P9cZXhSYJxF8o5kEoOJWJ+EKtWNCRHoz03Oux
WpKjdJzhKRHR+D2Mtb6EFW6f6asCGGHLqIH/zW8D0E82ucY9CUvShh6QizyrbOr9hBaepgHE8pGj
f6GarZJdN4VUfvabMdYZjBAG/dvERssSnW2355mqhvYeWhB/ejAw/YATGJQDYSZ1N8lcxvFYZ2ui
bAC2k6l+VMjeGktctjPwNVjnqWLgXs0zt1mj5GfUx9WmgiYuvasmDwcMUYMZ9/UonF8prAkSXGxa
djsyjDQteTO4UPTXENdA92oDN2umyWlyf5zxF0z+NJi8nmr+VcI8HMnEqcvEPnEEaNzv/3JvbHlw
jcGhgdByEyJt//1/QEoNam4AryEwgSfaPcECle8g0/kfbsWtNAdJCK9EFM0nW9HYuANTb4Eve0fD
EuhKm/croI7/YS7/GeXkbId8KvLxdKWHivAfgTFzoYBjFO8P8sZpBCADdkagRwBhCLZP4T8LBrtJ
TQHuY6s3dtpE6Qrt1JaUtFs/6h4CMHKj4aJ1i8McONHJUIg0WoJWCATKIYPkwEO8MaziZL817i4s
3fms0ANHpbf9C9Cz0welBMtFsMhjB05rVsawfymrOZ13/gpe80cXEG1bMA+3tsU/j4vXCygg/o4S
Ad9WmMX6+dzHYZnWcfg4BgG7cAKeb24MhSbuxmMBf/9MrV+Jwe9DsGwpuocZbug+Iya9xKh/a+02
jS10+wBN0P1+PaF+5Fb6DJrTSjJ0DHlqcm9hX2CUdEk3fz7ShmXAKnaz1EKr/eTShTK1gZWg2x36
eCI8BxsEDp5UkskWbpu6l17Up8Ph99nud8ht0NVHAXjyPaHJ3chIpNW+TRY4jySe8JoDq0WNmEzX
0PUCHHRaKm3DQf+HJy7aJlCCnZzpofJ6N9ZA0+AIAXZTy9Q1sb4oho6ZvU4gNx1c4V6oY05vrn+D
4mP+t64gq518Yw6wOjilwldrWAh9dmI7lEuog6OCgOEWVe4l/5htEv+9uDDePyHJBhIFmOrJSVjB
XGGFENxBc5DBQ0oNf6RHXsSgH6ZEwNGCqF3Lp2PQNhceWW/8mHj7bCDlRvw7s/uoelAV6m6tD9Tz
RYrUhrp9WkDYHsppjdSlo/iNZd14T6jmEb2DYvSkxulNUGky+vWB1MjUmxKJip4NCIeqm3k32XSZ
Lxxgp5/6tq4gPmHfgBdy7hoexZQ6WmLAuk/mLE00gj5FeylO9+1R/llRAkrES+L1p54kvWxhgl4f
ggXxgEgy0wWyHT+q9sBc/tFaMR0oBgDCvB6F+HjXhZKyQ4TMZ+j3AqmvEUNW39AobKMMqSbhx1cP
rluoRyFD3rgfJz+XuyAmtQ8GjDiO7T2yTA28MMklE7U3tuDW8gD6D0U3IPqT1RMsnZMFHvUHRzRd
6dI6vFscz9t7prkE+r5xlqBBiackzkp0N04Fio4G5bZpXNxnveqfKAVZQ+GALH2qK5EtCEXem7AP
LygGzj9u/HJwWkBbdCuETz/ucFlTr3NXflgSt7N7NlrPXgd1SNhugnP4cDVFRvwaK4YcsYZoExfz
CGXtB289BGmDf7VhNmDyAA092T4TcyIy0rY5jCHrnieaLM/GjOrpY9c4RtnWFU3nBC9AoPevN2kP
J7iQkYAd3H4w19DWrjk8Ebw7Vsn4QsVw/tVhKPQYYQq4OXWc1qgDlP9j58XsMMv5d9e5fdEBHtq/
P5+3BsGBDPRpU2Dg2ns9HzccuaMRMXqAnY98cGIH9mGRXH+8P8r5uYiGIo7h7STe5MAnnwAAlj4A
igrdjwrZgyvq+MUJt3jDmhLEl3j1emFLvjUgwFM0uJFZAnDtpGQIdNTM/rQ0KBlCfuOJmlz1lAdX
SN4YdzJe+uP7E3xjGXE8wsZvc2+AxPVkW9QL+Ii1M4pDqKTeeZOhR4+R6cIyvjkKmh+bGA6Nt9M2
C3dn4reIVzuoxKqc8ZbTzJ108/XCZM6QcOxydCxBh8JZ7269nde7wnizH/Q+wJRmllLfraGw1S51
mLKfFGKe/ziAzZzrse/4ca60lx56zHs98hWSZby2x9ovnRGCk5tpCOL+sTWLJ3SGkhW+EiyKdFTS
pqbpfhtGlQtnk0DhbdNfFvvc5p5UU59BHJT0e2/QOshduyLNoWvqXn51q9ELihqGVNFzFU649yDz
6ONiXEFsPta+Z/UNWSksriuzUvoEd6+o+VnLSvGsNgFx2sy2jjdce/4aU3h9VaDEwHcjWfZ8SJzx
GYoe4hdh7ypY41T96H6vvHpZSu1Ny1DSlsUCbDQ4R+UNdD+PNiUMCmPPMTBfBa8ND3NedUFM0XCa
jQclsKrJklGhJ3aQXdwnf3itfFvMlGhyAyuMNcwHFVlZTK1Ph9vFRIu7b0TXuo80QapLIdPZna6p
dFOxb3DGxoWVHexsUids/U9NlHZpFmF/Bzk6QTXNphGxTiYbOEIv7ja7LfcmhHwDZiyph3Q+uBjJ
nzD0b819Y1XiZdPsdmE+Sq3+zDEaPVdkdZb2UScJPGzQRER6jaMQLVOkfIbyso2geCnmZl7jckw4
w5kbVIO87Z02NjvHiRzvgHfU1D4vNfpGx0pXkTjqtQmnYtrMcZ5nuCN4NyAiCkSdDU1DvsHkL56g
3we5a7nDKHChcyFh0L8c9ByjHzAvr1B62FrKEhZCTGaIgO5EucAhntIsnXFY12DPEzPdJSFafKWC
kwtiRkVaI45J47KlYJ6EEX8g4+K7MKSMRpjZDMsCsbYAP3gspoEM8S1fQJCHUKtWXgG4pZkeRNjV
6R8Ih+v0se8VUY+pb63I3Nj6TZStrTO0hyZygvjXQKOxL+fEH/Vv7YSdv2RVS2dOcuUTp3se4zHF
D5CocZqvutH4w5Xg40JuNOQ83V44KavLShle0WODytV7gc7Y835Ps8/ju2ioXR8hb8Qzn2cP+PRO
OxzuPFTMZPq6gCA5HgV61wzfmmtmXm52L+oID/+Z5iusgriXjTXFx5RZyjs00zzdzX8Bo01e0aNO
Gp47p0r8HXoFkj46GzK+awcQPUsKdgHP63Ty8cybFsJ33TzaF62I7soxNTTKsWeszpDYi1OpWhV+
FTt0Q7NreuPL72CaIylbBXPsHD1HjI9rJGGAnwViTaop85LBpvdrN8jkSRqY/z24/eRBY5zKyWVr
ptckAvgJaQ2KdmZleOdatH8PXUQn76UNxbQUHjIQ0gzmlNv/0wg7lIIwTserGUEjbKeCMXSzMV6G
ZG99FqclAMJKPiuUm142DD77rjoz+ojDM8Po72A2Sn8COUAc6EqGpjqsZDWqtKqep69OOFJeJq4I
QrDbtAnGvKV2aktivCGGf8LUqB0Ft4rfB17v+DRDu7HuC5gYRzzzRTJOPydEe81Hr4WFYB7EUgMH
kNbTpGCMdaScKshIYWrUtPrFmpSIH8nisjm3K01hyAi2QvyHtBopXNncJhPbSzaS3PrDMfQm8JKS
fklKPxz6B5+jysjlGPV10UWRTQve0HrI4T079I8c0e3XwAGnpvTgNmSRhRpxdlMtemXZ6sQNBzEs
NeNjskLnnU2ttA6UbVX9fQNyKcsiPek1x8VYDX+5w6tPhmg2X63SVMKAqpRYKYqYtTTIAW7aRGc1
OuYjvI2WGTV+Ziwb2ybDWcbdW8JEsBxJIJCjEy0ecz/rSs3YAFUr7FpEsnHgxpxC5G5lRoLGjR6w
st567FLo4J/hjBFOP+feRGMhbQJqdTYOtDcZfPdktNdpG/m5NOMkoTeLVj8WUPjADLfwOzbwG75W
s4L/gNLb8e3JCKI10HObByY0o1ncS/ETHnC2bqB916MuWDzCDXoNFf62wbYKNpLD3Efkuq8cao5r
ICKsohq0dDm2bTUmWQz/yOTKXb2OXKVN231KQe6yV5Qsg8xYutKrtp9d58CxquFOzaaPsoljmKKR
Pvk6pEFj8hlRTWhGB9SwYkWaQ3Tb4NJ17liNHTFnvQvd520S6NC76vvR1nsZ8yT+yZuKr3eI0bYD
bqze08Nh5kuiYLpuUew+VlFa6XtorryntGsAHsk1GL8kNiC/KtgyI44aN1OVI8Rpuhlq035FDUEf
lDVBm2mFHtzBYW70FbJC+9JLOc85UPo1uEFqURxeoXtoWcbm2f7l/Rr+qaYZJWHATd8cJFLbcSwp
OrgACNIQ5kF3TRzMy4smFiolkOvqZJe0a42vyKdrFGOZoso8iXDx2XUyEoYI8h73cYs0HDVHt2Ac
2ua3gCtB4MMy1tftC4F+ogWZXy9xh7g+GXk2wxe3tnsFcmf7RF2ajFkzVmuwN/CR89aHfvuHF9Hx
Bg4sjlCBodi3KNZ3qdTG5i7Mc37JqAoRiGdBo8/4wEfn1un98YEMQOmvnJj19VYOhU3G+9ozqCyk
dAt/NeFPZx4ZTK044+GvAJGBTY4YF6qenCpUIgsj8CVvTUXZ4BUhAmX+komTT/ienOpFWt2yciEe
438bPMDmXILu/dF+KyrBFN3wjRAIKBtS0NeVICoIFxfiIg8ebsVChU6Uo5ME0pzwo+JC2Yn/q9cY
0euhTmpo4jOyAACUhxaLdztTIb+7yXQJ+T9/IuMFDmNmUP/whgNO+npCSN3lal5se2AQ2xzb0KAh
QtbwaUlk/8Ki0S343ASPH50aeq+bYB+PrE0MdfL+UcbVNuZSHjSZOS0Gz1Rbyede0qqdQw0wakHP
dcMTQYI9hRp6y1yv7QJ6mNtAfLei1gPcoOfELZbVdf6HpzAEtTC4hh8eKHonv5cH2bW/LhU9JLAh
cfBZ+fWnDjX1kivQry6xr8+mttFSQVeOANPAMeCUOSpXhbKXqO4wxzgKaycRP/FV+rDJbNfn93+t
s8cjdgewO+gK4auysaNfb5FGwXIauNN4MBVuycBxm5yl0wss+mEV7H9YowHfQmiEIaWNgJ8gKfcE
hYoU0/OUehgO6es5nddhs1SB/XwIPuz7MztbREAX2BaA14AVwj/y5F3nLgNHmkIIikGzxCVeJ9Gn
dBLsqlvE+OfDQ6E8BEvPB2wPV9OTLZ9CcRSbFUONKXZEYxKWGdGwfcfVJdvqN2a1YYagmMOhBm35
k1k5c2cN7UdyIEGFfASC65xtoicbsks2WcnpGeWju4DcHFCTNsfPU/UzIXNcSzQEDmYJiD6CR+z9
kO4Qq8yra/7iU696pDUmWoq1Y235/pqevf+30dEkACcAdBQYO7zemC2pR+ZTjF7j9bvDEzzGlRRd
op29NQroyoAsMQYydLY1+E+rD28QFeLJ6B1cgWYADDtN4cIV5MKRePqRAQ8FUgIfbrBGgZeckohx
JKpN45ocrCTJsfP79SgC88dAlr8LjLy0dKd7BKKUrc2CzYjBYN92MqkRDmrxLNvqABpMt+vWZClc
X+s9Tekll7jT9cNQoKj+ay37QENPHcbZbMAXWgC9ojYIcwFG6tFoTS/Anefrt1kY4JjfHINRRW0T
/s+vlMIEOXXmKDnMNPo2UnIztFGX4en4OEVrfWGwsykh/nw7eXFQ4VTEP7wejEn4LVfe6h/ALFBT
MS4aNWjHBP/x/gY/+5UCtH0hmsXy4VF/Vm1QzCWtIsKPetEwKeS8a/ON8/CJWhpeOOXPxwIUibMJ
nxRofiAOvZ5TmJg2alUgjhDh+1cDLq47mFc41xOI0xeWb/su/1vZACreqMA4b4G1AIw8gaYbb5ka
mTri2CPGjpS2YV70k/UVEI3Vq+IHrSALuPds1fAbSzvx5I7K2sNH1xZNDpDZoCqC4Ax8ldfzXTd+
WU3g0eEPisLJnpoXMoIdk/GQXgobOd8viN2C7xN+TPQW8dJ+PRaeaCCa01oe1YrM0nmIwiKeWbR7
f0Znrj5YVxRw4AAjGGIjmZ0MU+FPiLzWa4/dhIcqEpVxMhdL61qeA2hJPo0p4rGOgCyQ2NZNel5u
Emhd1/tKLDwA8lCv7mFdkugzmegIh4cGcR3FCHEXKyqv4ghG10PSv1QOn1xIseombYqUxoiwlbGK
+zLs56U7qNkdZ7gjmX76BL/G0N6kK3KRykB3l/Im/h95fb2V0BLYuvr/ZCUwuXq9st4o8BBJk/oo
PInSZ4e33+Tyoxu2bIOilj6xX8JAmfXT0K9z8HVWniQsw3/C/DuwHZqwiEIIau+YAD3mFmpaOudh
NeO3QuTOSh5aykVzMICJgGOlSNgrO44E8GwC81P+sgLEnhwCAHe4h9yZzseOonFbkpj3LLdeT6sC
ABN1Po2eSpC0qpauKZfKd2zZ4aHBoywV7vTXoHMSFJ3wWjyzmz4JD3ZCBHLe1T6ZYL9hBn67zkKy
m071MBDrwhS1UdKsPs3VAkYcxLKNqu/iGgaZZWiqSWdMuP5yHQpIf+AzztCpv4+HOGnv6dD60QM+
tB65irWu2pxMSw09QIKX/zVtZe88LWHKgiucqXF3HXBet9nq+8sPvN6VW1Iby/mOIMkhOYIHAPJV
RjQ03IcQBhT6b7POgDEAiQZIiJBxpfOqaZp2R6GV58WKZxkpa7nFGFGRxH/xjWLWE2yOzdHlbW92
a7uINEewUvWTCgFTTJ8iEChbEicU2bRECBNjxpuS/VB55AeuBNliszOpD+4aGlXge0fmfD+I0X2a
uiX65Ex2EQ+jqEKnZFXT/YCq0P3LRq9+WrirYUgIq14g086WdRk28zTAlWZknxmw1LSIo6h/4vE6
P+jOMRByhrNzMy5jOO0kUlQpPIBQ3mWeXXqVx62EslyEdUzz1rMivWlEHP5yWyDcJRoUgnwBShMs
N7VKq58wF+VVQbqAjXnapHSlMBGK1yRvbDh8kpGCoQHCL7TOXd2mfUHINAHXhSST2T3yYFL4qrvU
VZ+omy7yGiazE/LN66W1+6mHwvWaVoH/fdLBKn5GNU3aA2A55RzCYPHFk01x8SNWxvWcbOjj9EFH
q/XX3BKHks8QR3uf2nYJ+E7ASErWWYeyofqeqD7hf4DGtp85o9zs3a6ZwvulRiu1cAMF1oZcOX6S
ZYWb/ZPUfKjz1gkRYGXZTFa8jNwOXiiOctB+9cSY3EoqG3PXccf93q5gVh082iXc5vDCjM1DOutY
/ZpSyV8CJGPV93aW/fOULIQ8S7gyaDT6mwUwFZ/X6JjoXkHg78aTeAnTZgmLZUgJgiqB4f6d0ZK2
2eIZxCzWcN9zs9R13PmmC4a2v2liyz7B/shlIH5g52c+X6ro0zy16fiXeRV41fMiXJppW8mXKWBq
vKtHS6Jd5BrX3Sd9E4VXXQ8+9g2otzJ45F2lb/1AhbAmjaDXv+0qOrCCDFBnAkzqgd356ECsDwq6
4OYTmgP4GgWQaZJhe9EYlRKeZLdhnah7JAegMRLCWUPn1K9ImhF4ZLelcBo4HSDQD7ZpgLK741Qj
qrj0KiC5ZexC1ZqzQLZ+Nvou7wvg70D4acySX64Trs01QD0a7hYUnzQf29R7hEuZCIuVtqOAUYg3
IpsgSUaAUVM96NyfNh4lIJvkfg4Euh9RvEQWwYuLgjbC+J3NmTegtxQYZ7BZOLbAmFQdab9IQIpH
aFGcNPw4eX2bbBIk2Ej2UTQe4qRiImfUQe6NaVgIr6PY4zTXaJn89iaklGQahgpomQOt43nI6/WZ
obajpe9r974maASWPmH9HaT9WF3bjPqIBLP+VzSAa1sGPgse4J/QNXDdX1uRL7O7/upXikZ9CH+l
o+fDKLGkY5oAekJhkDkLMmXKmCtVwrp//VKbWnjX/uJV/j4G3v2ncXQLox3b2RBnsV9FhUPn+MsM
nn+fL7iWSCa6ZrzFM6j9ZpSHVCrqcQsI1+sfCVppv5EnsP4cpaVfvRG9gVyntPfzIR4jrBxpRFtM
Hq4HgDQxwFXmhr8azepvvEmmNB9HSPWR6eTZKXNW6JQLtK4Tej3hPv+Dw9NXGVhdE8m6YCbovkHX
aQpmXfUlNGuSIk5oXaGXkfRLEjtVW7AZnjQlNwkH+9Uinh4WZC3a0zToH4O+TX9Mvu68fA5Vez2g
27hCBUP7K5Z6hhSzQDAC0ke8dchIWk2sTLn2fsLaCykXAAmwnjR1apI1PE2XLNQATUHYBdFkP6E7
UOHBGPtT6WmWpDlKlBUMFy+yqhCQUFxXSDT51U6rBUzFuM2wqlB3Lch3/i2Y2wbHJiKmyceoA1u3
wxPjPmwgMCh9ASlmzlic/I495X2Og8V1shpbGE04D1iXWdtBg9NmLQ7gnjng26ZVGBasmuyQjUgY
R64zDu/vlYljH5Cz2/xJx8n7Vk2IZSrFMJov1mo0YK2K08+iXuLnWBqBcGa7iptqNSADJr0xOofd
AEooOnToCjlgMX1DDpyHfzvBwL1YB0SvFX1N5lsIqkdRGJSnB6dLsTJQeOL+TWKNvxFuM5IVpg5x
YQDCGgjus25OMuwQ97EPIvV7qHF3gx3EvTavJC6fsk+c5RG/3PRlHGToZIRr9ewhganPdAwMN9O6
9m95PcdzmfYDl4UL0pbJOnDHEUcFLeaXDsmLNuMTNMjb0YqWLpouPQ4Gy5UowSSld3oaYUq7Uk2f
3ICPdI93Q3j0cLn7EGnHfZgNUxXRXdQa+SyUjuHLvgh0DqyHfF/4z404aGYOvOxJt21bgjBTiUIk
MnzuY3QUMxSfvsjnaQmf2OBMsMqG+XiyW52gi+EoLPyvzoovBFM3iuXJ4HYvYolGWC/C2fV3t3SJ
ziHKt2h+VCtEOcSgg3uth6X94eClE+JjISm+2yphbrnEg48Vdublh9+6pMpo1HVVCY504+7RxoRd
yDx76Ok1jOomQ94eruVeBa2BdU20NjnppbpCl2FpMj0JCrceCwQ3h0nj8ATz/AXNbdDVb2FpbhoA
22GfZMhpcptiWPuE5crE4bBfDdasbNaA6zwNEHKZz864/IV9fPhZw3Pxa4v28YMMUjugV2b1mOn/
4+w8duNG2rZ9RAUwhy3ZQWwF27It2++GcBrmXCSLPPrv4vyb6W5BDf0DaBZjjEtVrPCEO/jO2gR1
My28tlPR/aWsO/7VqJ/53NmD+dJ2gAtOmlZrxjGdpvbBHFbg6/AHeTXX3qKN5MRORg+4ravPBF7t
16qohx92bEB7M/Vy+oQjblcfqGa5n8tu1r95mA+4wTRTJgwg1hDm5tUiPrvADZ4nDMSRAO8LJDx0
paV4C6amEnvqp+bDmlnusKvsFUn+ZlprST9rZZH6vqN5EdtOrLZ+aHcqiI/HD5le+wmGKmXxnGvS
Q5FdVYZ+tzblXO2mWaiO48HbF5qTY/wxFq7AXduv8w/H7+MvyBv7DXc6MVUgVwOvYAs1winQB70z
jmQos0hDR9lLdZebnsyOo6g5jWCzs/Gunexi/j2i9rM8EoBbYpeb6aR/iReFGDKz7eO7rivG9cAq
ldVRVYnDB8VbEnj/aPXxD+Ad6fKBwCFvvlm26MW+9pTVh6Pf5+qhBS83fIL77HQ7R5vI0jrDKq0m
wPCUyzsYm1x6+0YzsipM+yFNvqk272im8578dmJ/jV/g2s+0bOpY1HupaTN8n6noJSRJnpFHYH1W
t0uM3vVe4k2U7mC2hqz3lSe74jQmDjnvjKzGenDiwvAeLBp88qctvUHsNa8w/AMug4PzG0LdyBLo
YgGsVLdjiW91L6M4hy7xw66x5Hvyk0Ss0bossxFhKrp869k//VfLXfU2CQqoTu1jBXnWeQIVYn2h
DGWIPYuUO2mQqLgeQ9FjSxchEu4P987Qkemg6F6PUT/rdXE/C7300Muca++ht3EGDd0pt51DVtDi
5bluCDdhfyR5qOVjq+4IItyZAmXb1jud1Gr+5Ri2MF+Q7FoAT5DYeg8uAejXroGnsnU5ax7LRif7
yK2mJmkTOE1/x8e4TL6MYvNNCgXpSxNWTTM0LzYsaj2kwdLxxiW49E5o4cpx3rdqEs3PpRqhpOK4
1Pr3Ftmq+YTzpSiP7WKkiq6cVYsnxKtwdWQrWgZbPvW0xN+rrFFlVHNdTk+6qgj9TNHN3j2O4bO/
7rwKEPjXGb+7ZdfhxVcGRmw39j14mqw/5JVvr3fQiWw0WalR1X8qI8OOG3P4cQ0Se4r1EKqLVR1q
QOv5zptJYT+XVjss6NIsrvNUFK077lYl8W4EybAuf9tOgfQLVL0gi6eG2kr3ICA971RPKu/2TaL1
z/0gGvNIN7Ilk/GKodRObQoU8YnSs84vuta9fxDmkqdzgM2H356cuvGbG/WlV0pZ3JhA8Sm46LRc
L2uBJqQ+dHCqKBvrcV8ncRxycL9SCB2it0sur43kQiygYAYljOrZefnBzDxtpB5ZRbPepI/4tv9Y
3YyCR798e/9ASBVBnKHajQzoBYAvs7xG17iiI9qncxjHGobx1DPCFFrVjTLSZUeQIqAGYtYG/ciI
VJPO56RUQZRcl03k1779CN3ED4tyeEHyVkXcKOYekMc/b8/uuj4GHp1lpI9g0a+4Ql0SUDUkqlWE
6Im7G81k5OaYzHd/LHIl+o4EvfQL6NGdT6zQBFIguVtHWBJkGL/MsjylVMqWnYk0wY09eL2KWyEf
dt9W/EFy4mIPJjZck6QmG9tqmd5OOA1KEL0+DnfJOiSkfb2tlwgA+ct77Xo2ByVkTfkB+8uevChO
Wz0TK9TYRC73WR5UPYXpQHaeofZvf7Wrzb91OjljaFptJ+2Kkq5bzqqBkImWeFkCKwbG4cV+HQoK
tzeGuqruUzeFMbZZEAD/vSq42wsAVhdNwmhRjfGPUpUTVmPj4Lqmd9yI7fTebswmEsKVTdEdPhw7
83yrTKgM6tq4FtGadsYXg5P2Auag/eWJMf+MSXV248xdHwBQAtomkUxTwYcXej5eG3e9GYOXjeZB
mKHTut7ntq7rd7cTGIUoFs4CrTqi9/NRnDpuVqA0ZZSBGSXSXPDQDUzZpkAYEZm/JSt0PSla75v6
MhwlF/mCi0VUnfKBz5VZZMYrZrGpP/b/89BUfa8uBi1ppJPAum/KAVyOF5V8q6XKC5wlRy8Rdfck
HXjPDFqOVV/copJd7cOtIYPxKxqC23V1eTe2cSyljtlaJKqm2xWWP37R9W7YTU5mvsS+dwvEf3XE
tvEoNTE3+tAQlM6/mHQWS67JmEdOT0BRrvNcI7Zbaw+yqsWPt4/z1efibEH9hKmD2gdh7cXuSMwe
6QsxrtFoZfNe82uxc63KunEvvjaKDt+dpwz1Bf1SEDklB8x0jQBxQhHxdxsXy3eUakb3Rmf/6vpF
hBYGBkACxHiQ3L14L21VZ8bc2FoUz3Blcul30VjCcQ2quliDnKJ+EsxZsv597xpu8hU8M3S2gGfY
F3evX5DHYabQR4v0+8Pmfhu2bZnduJ2u13B7JllBUOnAZy7XkG9ojiV4OG4n5NsHReFrEMUtcMQr
oxA+sYDc7GCDLl+wOiPvLLx6iCxLjLtllG4IoGDYvb1i1x9qezoYBswlZevLm7Yqu4LSXjdEWq/c
MO+RNJ2L+yQp7j3AtWHZW7de5qszvNGOtpaqvrkask3Oz5STWVT/FaGgyMflueo7efQT1R8aNzYj
WTTzjbDjeh1dOn6QIbZtz/17EU9BcpP6qulTlA9+Erp4WwdACcd3ryOXBG8VQAXeSaLe81mxeCaa
C66MUK9I/nEzk04myi1JF44Txs93tEr8T3rdWLcUkre/+KwDt8U323VBYAXl6FJqfxrisZlUCVlx
bZZ/NHNq9zKt13tt0au7hYYoOrtFbr/opAHHt/fO9cpuQ6NByY6H5vRvP/Q/PX/ZVHm+DtkcaT5h
Y1mPS2TkVD3fHuXqDt4m6P/r+spbRrfsfGXTIu0NWU1zlPU6LUX02R7Mji6YP6y3XszXhkKbBn4T
GCjMIy+2pu7hIkHPfY6M1rQCTal+v3iZG/axd6tZ7L/y2YgG2JA8MGzQ7ZT8Z+0Q7miI83MA13qZ
/4BLmLS0pxyhQnSmcLuJuzX+oLuj/XNK1VSGWiKbG/pl1weR1j+IKABELC8wkfNfQfZ4Fc7IKUdz
CifgYEwIav8sNepxbmXL5cNMZ6a7wX99bct4/++qgaUNy+t8TFNmhhyp9EeeRd1DGyE7YrDhvvvI
A0RB3x06MaLrV4HWQkkjHktGEaDj903T05Ms5ee39+WV/BtBN6hGMpntJbCg+J3PxaW/V6NbMUWp
m0LMrsXALRbby7w+UYWyxqAypf4ReZZF52LVyjhYHAetu9JNxHDQKXD3x7jsoSekTTvLQKo+LfZg
pfX8llAHv8nlHYGZPSEMhkNo/F3s61VknQWsf4rYyPNzqjvD37KZshur/sqW5pRyGYBWJGi6THyw
4iucFJc+BJ3s2vnAlk6csNBUle1QzHayu85al9+zgS7EATuSQQsb24tvlQRe2WGgwag+oBwKUNi+
iDz0vFOupJVCLlt7h8LRuntkS/v92x//+tncHJ4REyJVJ0a8ZKQluHlib5KpiHijGviwWqaHqi8N
P0g71Dwe01iI/JFudLG8O4JDCc1kjoTA5FyXBP0iBvm0xIWKXL+X91QXP/l51b//nBLdEGhbW1mF
rOh8b9emkcxzzvzKYUHYP9WrfSe4ed9exev7FhVZHmeuwC3zugLMKLrgSbPA1JMEgzuIN24euGj+
23sX6/n3KuUi0AXuGRjQBh/fwLvnk7LwslYFNhSRXk81im0leXK2GNYphhx4S+fs6l1mMAifJLJs
EQRELlawqGNsbxPTjfLOa//JqCfXx1EOnrjTJi77HZQk4T7LRi9eTETzzDBFJb8MK5wUWhpRdvEj
hZNKkrMkafWB58BtPy5T0X4VhtXLsKuK9BkvJ18FC53uDgqVnFp5b8iiqMOMGs6PaZ0zb0ettfpD
n6+sotIvy29matNymnFQEDtEsUD+2+YyN1GP1IpN11orsi8UyC0cMWjy1IfeUX7yfYX489daZWn8
xgmwKqOxXpLpk1F7vPcdRO8Rx0+RWc8rrpnd/UiWAVTEIHzdj2s8yNDSqZUGk3KnW34yV0eRhbaI
xzcT763aeBHfVeM4p3lm2pGQ2ld0OC2u0+koihbaV4mtq9v2Ny66q23LiNyklBv5vBuL/nwf2Znt
rZPsnIjO4aIfBrdASDyBNZOF5ppM7w6zQJkTIiIiDTLV5FieD5dZc18uADei0vYQcGhp08sq/v32
UbwKBhiEKBKjly3f5dU8H4SHQaYTntmRwF8yHGt9yOinGfLBKtLuo1YVzo2zf3VPM6C1LSO5Gmfx
UjsK/Qa/9dKJDNHHRsKKaaijyW3c+FSvjgLDG6r3VlCyLj7VnBY+ZDRfi7ypmD4qMF9flzm5xUp5
bRS0BpCrBtpkU3Y8Xzw6eGljwhqNUtPo7nKtXgMa9LeKH9fbDko8Dw5+z1uwfak/avjJzH5L7Qiu
rbEXtJHCUq9peFrmreftekJwX/4toFLIBKZ8seVcWq4cfsOOerU1PhRUqBzh3hsv2fWEqAbTHiAR
JPW8qq5sYp+JIVcvsmKVlV80v8B2zdbztviDsI71/PYOv54Tl7/NmbV5AHhtLrbCBL53Vn3nRZtY
+jfAitlLWSy3JFdeHYWM2jRNl59L5cl67Ia2jWcvGnVvfOmmdLzXRaZe3p7Lv2f+LKKjKACalCsZ
RV+sFS8uPSxuNQtmsh/R6oBqBQ9ZZocFBYIuhKplmifXXLy/UunF/2LRTfkxTTT5q87QVziAZlh1
YJdlrB/e/rVe+aAQATZBzE1imJ/zczBXZeJ1cYUHYKGnzkcFYGS4q+yqWL8uIEP+vj3aK0sN8hRt
Ka5FSiRXvJghmdpuVozmZHbIebEPDjo3u7dHeW1OsGCwsqPJhNjB9uf/SdTGdGy0Ih78aMaJF8hX
rkUKxjdAvlEGbw91/ZJhuEFNCvoBTt6koedDbfEC7XY+qm3l1dEjAAtW9FJOWa/VgUhs7a+Z3TyE
r6yiRZGJ+hJ47I0gcD5o05aNBtcsjkagdGGrlVWojfMt8dLr5wULrM30DTACAg6XOOEUjJXUzTiO
UuidT02WFb+RZ0cge0IPsaP+c+M5e2UpCSc3/W+dVho0t/NZtbOKLRsphUgmox8IDWq+ljj5F42a
487Xe+O+maf+lu3ha2uJ7iLm17hYwA28+ICaPUxpPOdxVJe81J43a0ffWG+Rfl4dBRYxClIuKPNL
zdkFzQTLWoY4MtfyN5oy8z7tvHen0Hgy44vCY0Mviybk9kv8Z9tXWu8WxOYimpRn7FbLEIeydIob
UfIrh4sICl14SgJQwLyLBUs72IE8aiJSlpGFvWFXh8pZkS1Z61/vPltnI128aJqNgEISM5LfImbm
wva/TzSbIzw2XgWYZsCvtIzFsH972FcnyI5HZ5R6BAXP82U0atxmU51lLKcs/kWxQB/Ceey7NXTm
rv/57sGgnOHSsrXd4VRchCFEwVjbUY6PLEKQjyY+aIFeL9VuHDT7Ru3olT1Ib5PIgloZt/0lc2/N
zBVkhBtHmepjJDM6+ObKea+OP+8ohW+qLDymMAUvKwqZjw3WoCwRIV4PJlDLQdg6o7p797L5zARF
d8KrrZx5/o2kKBonWbLkFJtDuTnl+vuq6c2HhobFx7eHur4G6fxxx5JAwGRm358PNY7ZBEhwXaJR
pf+zVPzXz83nVWswNymL49tjXW89xsLTYdOD1TZW0flYRoe7VzLNSwSDzwSAgWY82vAekjD+vHt7
qOvdwFCbAjZpNXJAl43NJXMyr7ANKomlM4c9WKddtsr3qmP+27XSqC6hdEWB9hJWkrQNkdUyW1El
dLlr3PS3XH0HfJdqbjzE1/OhqkNJ1OUfqmVXumVzAyhfJzdBqmP9iPFecSr8Qd2osVx/IN55OnCk
JlSQEPE6/0CFG2cpfmhGFMvUOrQD/rH+6tVBqa+3nGRfmRC+a9B5+UA0Tt3tz/9zmwPmqN2qV2aE
nNgm6+EBkFSF++54Hg7gxuRl6Ygm3IscsnSmCU9Lx4mwXKUnO3o/09J5XHNrunGrXk+H2Jc0CC40
rCDwD+fTQe5mNRs3d6Mh1f+RdpLdWYWybgSz1yEEg2zTgGVIKH/Zp4qTGaWNdnAjlEfqKTBbAcGj
cNZvpMkCECsyEcgrgGF7rwzgJr2O9SrwEahVZEUXscsshV70PfAb1Q/dXeqOz9rYxjdmd72E4IyI
0CnyUVOAD3i+hLFXotzVSkKVlpyhVyoORKeNN+6gV0YhYd1EesHuupTWzkfhZkoryktxZC12vZvs
pg6TAYj429cPZQr+nvN0aCN1c4UDIqWSaFwcJQ3CQ5e2WRyVUrn+TuSTq98Nk57+Ql1BviSdsv7U
VqOJg5nKjfuNan/nbU5m/gK8ygZ9G7rFZJSPRkbh6LkvWzF92Zr14hDn8Wg+GnR8633hlnX8iWTV
c/azFuvykCCUI2BWaOb4CFagtQ8ePbAUhlhFUU03GgDkSV0M8z2cnHk5Iv8xwq3yK7/Yr23iWjtN
9jb426wZhxNanaX+YC+2dMogb9qh2EOPGpfjiHTHeudMehnvcai0rK+WEPNLNveVDR0Jea1PLWJa
1l1tinTeuX0M8lVbzKpUu1FNznpXrnppR6ai6BLaQ9XT2lrSbnheMJM2YaV0wz99pYb+sWlyeoZG
L5Ovs0Alezdp8Zp8kLOJw0EFsa7frdzEK5Bs0JE7t+vtL5z7NrlzTGFQ9kfKKSyIKa197YKU/qBc
o/40GMz4MZkNszg4SER3d6NrrfPez0qF3IpRWn40WYhA5Tt088slaGqBaI6eL+ivuJUcv07ZtPwv
byUaOmIdSzucct0un5VJkwdDUXOGF6QcJxmCEpwZrlZIuypMPU0eIl4uQCNutmLOCN1l6iDcoGNV
fYKIlfqPKXS+im6ELtQTpcvU/bN0Qit/Dq1S6b0uUQI9WjhXad8Nd4XbIrGrE6fFcNwu0JDYoPw3
x3aeHuY5m9UdHd/u1FEf/WYPzZCf6s5GcA0ylajArFjK261y1sdDXuNdspsR+FJH3RrB4lcdrZNT
buM0e3IbYJo7G+2YLmxGJcWdlaHasEtBENXHvCTYOwlDV7yAFp/lgdR7+Tsu9mg8uUqH9CNAtfzs
Nbv3qA/YTn+3tn0t9249JEj4GHk7oZ1irp+yOHa8EKBvmj1ZEwWHB3sd9PFETD7mRydHQWiXgoRB
K2jGKNWGfqWQM1haq0b4bRGqRRusK4Z7VakiDpfKkuhGNMZahf0YiyQYBzNXO+XkNpQOW8gpWLsB
yZrWwcd20w4ay9MQi0kFWVuY/Z3Zg57aFcgqD3velHJhr7RaFxK0S/DxAu/Y6dn1FZ83AX+nwiXz
PHXv985iHkZtTSxU08ZZ7ud0SqZjk9jwJ4LaH4zpo09DCHOiOdbEHuHv1v0eY3Y6PPhT4X1PZa59
RobN98MsbtP6IZnQVwi0Er3SQJqwoMJi7dlPm6ZcFXrOJOJgTSAihFOT6l0oyNpiisCOysOMasgS
OiU0AIIVK1MBHHIfo0aKMh/qReSfDb0Vnw0kX/KPCWZi+td+Xiv1UWe/IC6NCftycrpCuUFddEP1
A67tMO4moGpiZ80lsN3OSbxxhD1pl0sfKuyemyCrDPytU3P2vttuPDfHTFmdCemEjvcvmWLvCW4a
SlZP3XC2nkuZlv8b7VZvj1NvLiVIaW16AXacF8+LCwbugwsnYL4bKHr0XxBA4vtng9+8dGJK9B28
IB/YuD7jR9zhcvAhlzjnHnwk1X4O9lLGjzrukek+5xyrX8ukzxiz1Rz3+wnNWHirEP+Gh1EuIxBu
MKpNCK6/nI6bS6mzl4OtzwGnhCWEi5P6P7iG4+II42zsA7kZRt4tbmzJuzh1/eHgl3jLh52LUfk/
dDZaL5TzmBhoF64IRorZ15GooxC4PrgSQ99PWedA8WqWuTc+OWJO1uOYTNp8MAtj+LbGrpw/JJBp
un2mtWW7m/iUWK53i97vq6ld1VNWJDHUwl7gTo2Ckxw0/ERGYe3GWdSo9tl9Yz3w1MbQVSrakofU
ngt1wkrBau9LNcg5qhDgEh/8sS2soE9n13goxhkay2D6aoi8NTaWB4Ju2/wdG7Z6KZU5mc921/nu
16L1RP0tpqapfdbLdCyictSyIUhXZa/HyqiHp3yFin1wcoiwXzF6G+wulN1ii50TT8vMm69iuMhs
EzT/UI/0IBmhNNPuNEhBFYwErxebpNWYHOoWZeJD1cXFHKpBSOMJY5N1PXhz2zahbJOFjbXCUTx6
7ejgd1kug/OdG0s2v1bUaYUbNlpZwy5q43o60BWTX1yxWEs4tl7sngZBu4DrIVnTiAOuf3JWp9H2
o+qlcef3mDD/hCtU9oc0pwZ5oKtQ6mYwFyJJP2YLGrsA2lu7pNFkifWgbDJt5OZI+hEhS9YfqQ0d
egiMJRbFzu65N+EK1E33wad/O5yAs5sf4JW09S9N9Um8g21EYpsRR/ylfUXaJAtvbe4AhHX4jckM
NDHUutr+Y2UJzTf0N5p+V3I30zKFuW4PrPNqln95fbrp0Ree8IOlrzCUEFWuZyGCnFLcD3kOjc9f
6K/s7QbpuwBJUhkH9P9siiKYUhJi2mJ1Q79ZjC+tXfVovw0NZK519dynRBucPFrcNc/3a2kJxNkr
bWj3Gm+ndnT8hbgmbzRMtRO+0hxBUzTtkP/JKz8KZG6Xg6coae6cLvUxrlvTlpOk9PFo5bN46TOM
MT66S6FrwZKt5neZJDL7lAuv41iuCLNwmyEtNvzsBLpfacAeqafP6yRc/7OPuANsIbqH5t4re5oV
yMijt4bkpdMcV1id3zCDsqBP8UvGPPepa+LZmAiMxJdFbB5fdam+ooMHAIf7d31A/MvSoqXNM7GT
sMSGP9mcNZhj91P9Ew5UjPosMKxfCoLTrxl+yrpf8w0kNLujwX2cwP6B7mf0xSFDLvwP/qKZ2huQ
aPJnO/Wz+qFKqs4gOJxaownKGSbGbkv+8JaolyZ7yVVe9C818pnQYo0JWQaFLg3059mcP9JrxA+8
XtQqPi+OAasiSHnHvtqA0LtnRcLf7Sp6tDnUuH55KtxUlvuxWIbmcZ6mZHx0hTapO2iL2gOMBtzb
UlfmJcss+udBGy06xDm0n2MzDLEbeiALtBBuLmQQokt+I0ji9acEscXmk4aNsnP0LGX/RsKc3TYO
aZ1+iNNG4dgmkCF7oBQ2rfdEx2t/18ZGpp5KL+/rEN3sxT3G2qiPv1zU6z5W66ZTiV2SMx+bVc+m
j+Ykq3+8wRv0qLek/iIm3xp/+3HcGfsae5fls8d/6oK5z5Pl21IJqP34l2fHjuA00lFxsENUSeyZ
2C3nrmzHdlQHWa2IVAxGQ5Ek6GTb4/3TeqhknkxEPQFXdNBaQtDSMY+tGTfZftCE+SXxqC8eFE7t
QAfWzsLkBlFGzw0qYcHgHC0v58r2RSND00tk+sNMZ8/87KW2bF8GyWaIkJPDzcjmv4tdMmyaDgEY
l6l6cPqyahEWzCtqk2xW+1Nija7+1LDhui9e0hrjvotrYR1rbntgGM5iH8gKTSQFCmgv93UFKRUP
Gyub7gurL7wHqEJTc7fxidq/pdPF5X6QnnDYzyVMycmt0DEukdWUR8h3QC9xflBlMIyGUR/AD7vG
B0N0It7XWRqjFoi8ojY+tEi8aUWgtKRCrEIlmfin9OJCHiqpVppDAorkIYcAYSG1m62cnkTb1A1p
MaGA1XGlNaHKVfw0tp31OekGGG92n6nhEd/b2okSgetvmGii+obiHhuu7P1GO8QxlMhgguvRHOc2
HtWHMk3cCm1MKnrouEzWUH6yXQUvLpCO2hTfa+gKD35V9OunxXYk200oY/pWaTWqkjm8xjSMk3z1
A4h2hRY0jYsxV8pT6Gy+ocnPdp7jOiRuAz4cr366m02uoWDRJWEXj5tzyzJnq8+eJ5Y+BX3SV3JL
8uXL3ntcV7ldxb5PBdJMjpmPjKqSjvm4mEhvoH3wqelSxCpEtQxIzVrvtbmhVQJ2n5oKxZSN4XRR
6EiknJrW7OMIyEgVNJ7InmCXYJmHW/rT20n0v7XHi6mi30LDhA4zilGXYn3Cy2e3E34c9SjZ5oHy
lPyVQMP43EDIdQNptMXPpkjXOah4Y579ItH8cC1E9vvtX+SVJacmplNDcuyt4XYxZzQttQZgoIiQ
mm0C5RbdgY8uD2jb9Afo0mPkpxXeD9mQ7mB8Pr89+va3X6wC6GRKMKjF4VB3SWZA9rjjYS2TEyds
7Q6yX12YloQ031Z0RRHyqaBl3apfXI5JOgMmemPxgFC4wuRrYlYW924cwR0n43Pj7rB60nqyFsQc
pKYvN6oyW23nbI6MR2UdUBKOhRrYC/78v9VA0n9OO7uqzuhM6HZr/ZYlF2qu1LDDti5+JECffuSO
vCXEdFXy3Eb2dDr7m8QgFfDzkXMsuAYKJtRp8qYIi1QsHyCvI+SMtNuPtz/kVfluG4oeBW1UGoE0
5M6HGugZz/VMBxBE5vIdHn51mHqnO1QIpRxTSfoGQAz9j7dHfW1p+YI0Uim700y42Lw9oZL0FG2m
RC++lT79pTxV9/o4/jYbklnIsUHhIIHx9qivLCu0Gyri+DkhRnlZZhtGrRRkViLqXKnvZdwSB5au
CmJcAP5/hqKHRF1001K8bBfPOazd1p5F5Laxt0eFRgYLpGrqCckt9dCrop4LmpRysq+B2OD6vSge
OsK1SiFG9Lm7CfXqCe13c9XqG4fhtVEoJlMZh9ZGHehin4hGq2qOCV+MksiuhgQWgkW61VF4ZTdu
RpCg0/BF3vxxzncjika5MjwcfLNa5F8l2gzPipU0T72Fd6yYZ4+SDAq+xt3bO+OV/bjRVGiaeOB4
uNTOx9XXdgXEl+QnDfM3eKRdecpHhYqKbSGAWct8nyh9fi5S2d04f9d7ktryhuvByIYS82WHENyC
0y/UQU6IWquwL1L1dST3DikY3QJ5XaNhOON0hJDqA965XW3ns4zFgpCdKuqT2fnYomJhWqifiRqS
7KnQeknVVUrdPqXg3O07nVrxl4WEZzh0XixR6XBMVCLYiJp8eXv1X1kDw+Vgsqs4mQBizn8vx9w6
VYhKn3oNsw+6WlMSDLQiyXMJGw9vD3a9xbjoQDvQsdpwD1fHZZhNjX56cVpnE+GXYer9YETL5F5B
SER0xdTS6qnNq3i5sceuT5BBpROCKB1aUHuXezslXe57bBNPdduJTbODvICo5d0XD6P4lCwNGsJw
ULfp/+fRMoscCRUvL09II4ivRZ3Fe3NZRxwX4lsXz/Wh2XB8HHqL1dzA/edDDZgHQ0imKGk3rXbK
69w6tijNcEOsHXo/GXJ8JaxsShjvvosYmBIhhmR0ndjJFwOXxgCzvCpPRi7GPSpVc9CWS/zevqPL
KKi6AScl7MBf/HwUd7KR6kBg6IREhPPHrBC19My1+x57o3wvyPPfoSCIboQvIljjfCiNvIWDy1Cx
3xsENXQaPK/48/bG31blPJzhYkUI1IMvjAvNJeTOQ0Gq772Vz1WU3kdUhI11B3CBsnBRAMltvca+
RXl9bcuTDACOAbfCxbr9+X824zDozrDMZXmq1Fr9mMdyvXdzJHHePzFwHFsPkha+fxkt0dDSu6bO
ylM7ae4BKxJSn2XhXwORtzUV2vvHY0+AxqSKBbjo8iAvvdd6VZZWpyzDxXBdy5eBXmcgiyny9fyf
tyf3yiEDcKax13kUN6/p8yW0R2eUiOaxNbxd5arm2FjlZyMlzWlNI95PXrtQVetu3CKvfDhA2ygD
0H6CDmBevBSLn8i6QDPpVIjK+95OXIbsSnUrDLy++LecDW4QbBiQHpcRdqcPebGpnJ3MAg7sRC3/
kNZmcT+4601C7/aIXGx/YmRiCm/DsHiXJIp1payjLXF76hDJWYMK0VoZaDay8VT4XVxKZtoMX7S+
HD6Cwex/zl07qUiLExwbuLnzYQcFZPlcF4iGBdmc+ObdMvpmed8Xg2ncefYq8JYh6hQ7DCiqce9m
sph340pb4cQ72m4i4RyxQ0EC7XqBho7yeuQ12qy8p1HKX6nnyxyxWT5IWIAVWfbUFRCtLMyuSU5N
LRM3pD1YYVGY6emyR4qCPBslYyQAqabHxZ0AeaKHNsxeD4znSkCBVFTf3EMEbm7kwa/sEJ/bQSPh
RoUXNdfzfRl7g8UeyeuTTZ/mO8p/6hN2NbfcSv/Npi++Gv19+u4b4giNiu14/OcG0dl5XjnK+oQK
ldneo9ng+d+wK6E7W6yU2gPNQHT0REOQNp1Mu1k+GJmZVDv47ku2a5zJ/IsmZT8fvbhvO+qzi0r3
a9JWvwRMWjvqciD9P+SkpTIcKcAm0dvn95UtDt0f9s72igBwuzi/FRqkMbW3+iREIb6X7MEJTJum
7xdH2O+WuoDER1oFOoUf3BEvnizMrJxFJ1s9YcA43kmVJ/vMNdsDHTFxY17X35/rCK1gcjfSRlB0
5x/GHdDyMSnEcUOsjrlHw3c0kSOq5vTw9gJeP1tUlqjuMBgJ6hXMw839XPcyrqKVuFiGbVlii5CZ
ZlDEWDVR+6SB8faI15+M6514nMDm36fyIhxtkAjsi8UpTw3nLEShqeHY0UjDLlwP3x7q+nbfoNnA
zwB+gN27XEXEYas+tpbqpHdVvzOWx7qtQ8x2KA5u5WSsSKtNBjS+cb2/tqb+xovTADkRk24r8J9T
VeLWkuAEUp2SrMiDdPJ2mVNaod5Z3ybu+Rvv5StbxQB+jxS5SwIJvvx8tHpDFNeZV50IFdJdNZjp
vZWW76Z9UHx0nG0IomwIOhcHbUWMS0d/rD0hnoP/lEG1FXgLyql8zhtf7ZUJbTLZGwQdXh7Z9/mE
xilBAlmM7WmqlPqYuX5yFxdYrLy9N175SOAf+duBo+FxfQms8pD9hl5WtaehPUh9YtHqfA4sRVvH
FDc2xCsz4pXX3A3ntMHsLrIGlRKqNcjsnRKqQYcOvMUhXcrl89szuk69NuoUKRfLRgB1ycaYTd7V
OHf+j7Pz2I0badv2ERFgDlt2EilZjrL9zoawxzPMoZjJo/+v0r+ZZjdE6IMXM4ABV1exwhPuwLot
ZLiE9jmtLK2A+2bVOJ3N6tQccvyK1p2VvHOgIf7zDgIfhNGyxcF1jhgqdGObsC1a9TwDC/atUvGO
mAq8G3TOUwXtCDSLzC5BuF9vDSNT48HtojpMsmk9Npboj5kY94KZOxPi3BLwkkxShN1WX9cEuMXa
6k249mCQyli4X0sA9BdjyOx3Z0E8vBroPhJz+EBbr/URAV68RxoRImrdnYhovEMpMvOwaFgrvr09
7mxCVO4pAiCSg3LItmYmMdRDNtYiNJA0NEG4e4p3Wgwx7FWZ7g3E4yjltXDlQAPl+iPNczpmCJaL
EAfIDKmLCZqYouxl4vdG8UAx827BgAeKez1KUSzm6PVox6EEq35MlFV30XUE0razbLf3BPxASJbg
E+WdtOX31F2JcOusD6EXZbHzYMwLSs+p2sfTaVE8lPXSxRF7Yc3t5Aj6eEFwfUDKiLTrenLYd9Jd
Xeoh7DqvCEdiBRo9dZ3mO2HG7U6XzqwY+pCBA23fHt3W7duunNUhRBBbnCnSDz6csu4AeXyvOnxv
SsTHtuPxB1yE/Cn/eRQ73R6ohNsDIIckO4+GPqO1ouxxX+5OyJbvPWQRHqrNwsFGc4A/xmNYaFP5
QXFAGqA4axk4EShwu98+UbcXLjmcJa2XcI9AiWdzG42GlXUtYKJwtLsqP07x5Dlno1NIHiynGNKQ
8rvuXZaijD+9f2QyA5j3dAN5JOWm/c9irqaNDY1YlYdcGJV9qNCfrS5m7YFjWRawTk9tjw/cUbfn
sTq/PfRtTCXLKGw4mgsovWxVHDSzT1w3zdsA4YnWdypjfdESCyHdVY0fVhr0n1rbaA/g/aKd5b7d
QbycyBJyMExocFsWS2uITsxl3gWDIsxL1nS8bHq6h3u+Pe+sKTeXfNJkjr65V+ZZa3qQnV2Qq+nX
MSvxrS2bn25S/2NbXfTw9mLeblcYJRKEKn3qqR1tBtNSEziTaqMK1KZIb6/xcs7JK1Dx0PZw/q9k
s+tcT44lcfHUE2FsbfZMnOpVZJoJEj0i7pyjSMCEHFGFHtTj3KRmLqGeYAYkpGc9YsSoPtGAGIev
0v8P+08ghFrvm8lsRHhnzn2PgDbQunOqTDRIx9iQ3pmTGMFlZU786+11er3wtj8e/AAFZVIUatmb
cz3FejZpommCrsjWBKxpWxqfTAMBhVNRVG6T+pTbi+QwzXXhhBHMz+xQdMbYHVMx58Cqs5HAe22W
bjzjQx3Hp7ynalL4c1xq7mOjtobZfC5RntZ/mAlIh4vSutlvi6+z+nnC7YnTCRn4MSsSTfNBOmXW
M0AIbBwnqtnFZx2jifEYw+1FUgy8W4bxR1w0P99eh3v7hSDf4kOq9Ni2LkrdWKmAS8wcphowF3Up
fhAtWL7TNO+PgRxZf8O+m6ifItXmEUczNzUmAM7BKIs3/WSOFwyGJywx4/X09qRuz7WDegFyaYhx
MrdtTV10nsfbFlVBzUP8AXRQeSx0p3j37UFIJ1v6CNuRL22J1yQrXeO4+C4Ps1oc0RqNHvSm1HZq
53c+EBRWuvaUL0lftqJspQK4ykoGEQgrKX62mr5mRzTc84ul13WxE3jfWTg6krLLIhsSqItdvwLj
qlXGoiUCKVP3p4RQBiOv/M7Xub0PYTzJN4aUgt7utk4Piry2QJ20ATZK0wPCtuuKTHfXp4Ea5+af
yFYGsUPru11EhCl5XIiKiYxvCHcwJBGCbnhikiJLvs2tOSFQqXgDRt5EltPOJ7szQfmqoNmBVCAZ
4WanG5MQxI5SCQ5Uyejnli1acIMoqJ/jxUxMsOcLrey39/y9Kbq0yAF5EBTdkKx1ZfFEjzVN0FRN
8wnixvilqF3xlOHfsRMr3O4SSHW8MfBeqHBzbVzvksIsG7w91j4wMcrW/LbMXShybbvk57fndDsQ
LooQqwFWoEZ1AxNSNEzeSrxb4Tz0mj8bOejT2Hg3hxv+NsEdxSOiEOoem5fALWMKzJbZB9jF/Iot
cdHK+Xlqevg2g/r+Qr2MiwnCqXgQum4vDYFdrmolSg+XrC9+DmCrT2CDp53E/XYzMApNahryyDhS
Y7z+Qug7AUlVxRBM1Vw9oofm+G5szxKSuJer3/lGFEqZE3E4p3nbpXJUjH+oE0zB1OTKAXgGJt8S
jP/unUAXnAsd4AT1iC14alYqeh8m9X30zrBNwSv0o6Kt607wdDMX2c6TlxNSJ/ITbZYtg8rkjAng
9RpPgOdelV72Xe3uXEY31wPEVA4NMCHaFJJgev1xzCL1Un2YpiA3HOong6ae8BjDwUQp0suEGb3/
9trdHQ/dBVIKOmDGNr5WVUS9DNRiAuzHvC9U2KdTPc3Nn1FP8ouiRbBm3h7wJqBnglinScKaDBCd
zf3XKgUOBZ4xBZZYzFMaJw/zmv6cJ+1CCvpRi/SntTT3wov7g3KydLaiHPx6VdGbF2qz2nw7Vf3p
OeuBBmPrdw2mMEmSVr7Tdx+nctoJIzU5l6swUs6VogHZA+ghIoHrYTFNyzq9reegjQHvj5p6XEew
nV2p549RryhfMEUZv81VlYLsLFvziy1M888cWS9vr/lN5sjvIGv8/xV+KfV8/TuKbBFgs+05iCvT
RmB3EOVnhfZyfOgjrZIUp0r5DC2X7OPtge/tLsQ9Xon5FAmdzZnR5oHykO7NwTCMC05c9m8B+LbF
XdLv6/ivtwe7udeYpUfsSM2J+5PE7XqW1NztaUiRdkwow38ccJYA16/YP6PI+vPukchFAVDBWOXe
2erHTlGP5+GK8ueMb0OIlw5UtkErgnnU7dPbQ93eOoyEQgpvD0LJ1J+uJ7UiF1s0OeR5D2D7D2dw
8l95K6ydG/TO0tFFpSTHFS0VhDdLl2g6xh5VpgbYpWafqqZwHstSiT7pY1fuxAe3Q+lknmBtocjS
R9tWO0k8C6Pq1DlwM2c6ZVE7HWcdhlGS1u9mTFO8fRWwIZ/gAd9mcZSnNWeGPxTUoxi/OkU0/iDU
S3cCutvDxWPKN6I2gy4hBffrL9RMapqKPF4CbRXLQRdu9hKnUvZtNJSzNqSguIFA7TxG91YRrCcX
KVhWCrmbsAQ+n7vMZrkEaQz40YOJ9H1k1X2ljteX9+5AOoIIL8qOPninbfEnzpe20+DABSkt8Iei
BzOLQPh8fHuUuxNyCRakljoSGJtV1IZXsR5tCZB//rYg/3cC1QbpFaeQnZFuTxSIR1RSgacRZ3Mz
X3+vVC8cJ1mMJcjndsV5y4t8o4cV9vZ8bm8+Pg3oPNxRifFvQL8rDrKz7VVrQMv7a903QU/n068W
8W+DluH/ZTCOrkT9Mq0tr70ttNqNIKYF3uAuiF04q/PNBAIM3wmuaOgR7Ok7nYS78+MplbHKq/v8
9SpKNqVdjdMazC4Uv0Njt/NBqFBdhKd3QLmqZWeOtxvE1GhmARnno7FPNp8NEXx3WUB7BG5UtYGG
Tvh58DxMx1pv2QFw3R0KjBjAKtQsKfZfz23q8F9118UKJI3/QubyL0aC84kbqt2Z1O1eZFKovTiS
8yCbGNcjdfUSRa5AxlF3lPScVoOJdhMV1rf34p35SPiArBPQqkPb6HqUdKlGbTBrlwQX16OxbJVf
ZgnvCKNL68fbQ91uCxaN7A+8kUvXbKttlBdDZ5UV6naNaYFFG0qI44VhxCcN1yicKT3l5e0B76wg
ohHS3xhBNFrOmwijNVYPmwbTDlYlcz7EKxiGfjWnnd1+bxSXS4Pb3Xn9XtcraLVQCzGRcgKjdytu
Wa+q/lLzvNi51e8MQ7FUbjq5dvRVr4dJWzcnGjXdYCnS+KQMBYbH9KLfv+nkRStF16gYgY64HiWr
vB4HyzwKtBTz+rwU3mkghNvZdHfmwv0qvXUooDPO5sPUlZZITzyX1G9J/ljl6n5U8zjfOar3R2Fz
69x7PBubAySypNV6K3exQF76D05Re8cYHeydz3/nAMkQAvwIiTNlts1rG89Z78DJdAMVATXk8IT2
AUFSzE3nfE/Y9fWhu84ZKK/xDFJ2UAkut7JCdpU1SlwiDKGRCcXdE+KXfi8cICTgtQdX+144kKJL
X8Ubd8zqI+tyQO8Bi44MAc7la4K7nbJ8X9xv6tIdyuRDr8D/sMtvifIjEtmD42FcJ4z5r1b58/ZR
vD37BI7y0qSCQPq6fYUGJ84GnBUivgVISqNo0nBq9PhgNCZa4NG456lw++0Zj731Wk3j+G9CBtJU
ZVwyGES14c5YHlX1kc7UHqhH7tPr7wHInsIgdQUqaJSMr08LNi899J0VqcCuGQMiMjoOKbx2H6az
9wnsWR4afSueMMSrfpBlTTtqcXdWlZE5rJReJTtrs8OBvdY2VgBxSHchCdDXwKgY68Uj8VrKk5Tt
6fzeUuKoWlvsPxgbsnGzFYxWu1R30ISLw9xNlvlfzcWO+CmuQMUeLIwWh0suEQsPKy+Nclxgav6x
rFICWxKzcE/v3lLAwmUdmOyRt38z+XTI4FjXRRLihqoeR3PSQy1TYI2gNIsPond8ezi5YzbfmiuR
TiP9dxrPWyhBi0IenZukDeDcp6dea81gnif90ROZeAAYmj249jp9f3vQ2w+MnjnUO5IVGiCUha83
GCaDTtbbXh/gQNpy7FPEiCEiOqkTYKuFkl1er91e45qb+Gau5GCG5MhIxNqNUVKUSG1kuqhB3A2u
ckgRyx4PbdtN3emVjPA0jvX64mqGcA7lpIrs5+r1g32y4Ql+7Efq1qhBqXiHVglGCzn3URLlJTcQ
MBeKVw3c4zxFpfoA1a60XtK1iWp/iAl4njV9NFrfHuANBaIbzPxzuxS18rNSaF3Qy56tQfpv17iy
YWzeHicrHeq/i3mIHZoBSReT0TVDWR+TCFbt10XH5xuXVIV6rFN0Y3lSJzcZsJVFiftswZ56Uabe
bX9aaZLnJ5wIHO9ki0F1L/YslTyQE2j/tNB307OIISw+5tE4ZvxMByaZOnoOdK9o1nFjNLQf0EGw
S0TxZviS5tMwYFRYd7jmjlmh5QfwPWt90dNeVf+nmNqkPGjNunZImirN+F03yRRzP4oLTz01XZRr
P7LJc+fnRJBH/MHSOUc+oIyXOf93MqI2edI7lGIe43VAFrXQinY66KmNTEc6FvH3LM8S7ZKXa5kc
3EIAT6KSY+fqY6LWLh3TOVuymbFzFJyc0+wWqXF2csdpgmF05uRrrtZxnGCU6uZ4FmCL2kImJ3jy
wd5p00fPK3SOgjfn4jCPKQzClmqufvGyxnEemHY+HIxeTZtP0drnupQZrbofgygUDykKfW0e8AuK
/hFKv5Y/oOzH/9hokiSnFAX3+EPTaG7UHIwqgus9dQXE/mKo0bLoKFQhDTXUnfDHdLDUU0QzGFPq
ujdMFFE6VX3pCHL7b8BJYu3rQm05/QJauB8Dw1o6hJUQu8Z/fKiRgEmy0hlOKdhQ8Wks8vGv1UBD
+gNv2OgdElSB4mOmFt5KQ3dC6wq73Kg9DgViHKfOqrL0gtHmMD8uaBNY6D5US3PmU7PHDJ2778FY
69Y+tvlsJ2HuZPl0Vll7B7dvpXT+opXtxf+IWRuyozZZnoDeUrRwQCu1rD+KLk3q4+pOonwQjdPl
T2qi6v/D3t7On1sdb+ag7mcBe6RLcOIeEsSRn0Ui4O0jF1P0hzpStC+jubjtU5qhPHIoJn20nnU+
O23AHjWGJ0fP7A/oQ+E6LTDx7J5iep/aGQnB0fmyQMNLXlLs34uPqQfI5Qg2SPQ/RbyUzyiwI1ZS
slD9pXa0WAmTMYPrjaqKrX2v3Nb9K0duBE3lEomzZ0UFJnFOaIwsl7y1FzRVdDfSVb/KjHI6GSav
pxYMGIsaL+3QJum3yVIW7aMVNYiQ5rAA8WBtEOpLFR9PpEXHixQrmvPs4ZjuU5YSUTg7iEYd1hSt
7A+1MokfKTWqyPAjo8w+NLnWPc1TPSIQXuLRe3Ha3rAU34Xq95NWfjTXcEgKbyx8JMu48o7oKyXx
FxKwOMUDOM0b72jGitOdO9xVu1o6lirMWonz6GyAMlOfl4Lb2Y+icoiChdr4D9DybooslWd9J9BG
5R/A44TuUDLq9gGesUKdMxGud5ypV4rjrCClhRZK2S4cx3yYsUXxahTZnAWXMA3fWwyhXQuz7V5M
TuBi0+s9TmrS/GMkbPPHHPWx+peghOcGioEb609rybM/emKm2U94P1H72Gnz+DeMOBffZISjPH9S
G9U9KG48msfVihf3MvLoK2E6Y2P0rHpzbASJ4Nt+sUb8Di5KZjilX2mxSH7Es0VlDs/Pdj62aGII
hHKM3gzUHLd7oHZOVX5QeTAXvEAma4XE0qdooiZ1Px2mJm7WozPMrvkxWdPpbzCU449x6jv1eSzd
3EWKDYlGv0qrZfz37Sf1TgyD+r0sLbNpAQ1twYciY5sn9WrAms/UE3ys+aisZvUBb6AkMFBXvaAh
ZeIvNLYfRlMg/eIi0fb2j3hFQl9HE9ApLDD1XC7UgraRPCi6VtSJaQR5H+MdOa9xXp6IZ+BOTSP+
wguf034UQwf9ZyrJoL4ZmnCa71qpLJ+4jCpxrNJ1QOLDWFss4XEUz3HjFrpTZckJu+jCcHwOZjWE
rtsNyEiAhOn+6DlndZordzhHXTcqJ5A0M0bckLfMMzvA+74Io+VRdzLAXP48dH19aAak284trAa9
QtmKPlrr67OJ07dvx6Pzdzlp0frRpDU/vTfEk3qMcBwBfL/6AG5CPAXRvHQdqzSskBw3DgrPf+tz
fhP3svQNymeDPRdq8Pa3uUkdGFQS9IBkkwjTnrmOuWLgdSsqTGnYxdp4WhU8nOuam+v/MAqoOTh6
0LmpEl+PIpqlWlfHSEOnSKYnt6WUmVudtTOXm6AVNAbZouwNALUiVbgeZRoxGzSd2iSQ0y0iADgw
WEXrxZOVKV1I0OoF7PU936PbFZSjSkAgFgI0XTcp8ehRl0CrywwEQnA16kF4rfgQLeadMsK92cFw
pMxNi5IOiPz7/0APc4OSEZ4sVgAQZBhPvKdD+mXE+dg46E29gK8xin58HIWh9DvZwE1gjpAC6pFM
kbyL47eZoiVQKWM3IgWzpn8P5fTUtuNvL3f+TZJoz/fw/liyLAPDCwkQ+ff/maaoFqsZaD4HLbw1
RJSiqLukq+rhQGGgAECl+ud79yaTQ0BNcito/W4BV4jCLZauMLmp7JuDJ/3OkR4UO3egeWebSE4F
tlHchZJgdj2vqU2dqK50L6htmL0nCF+m7lc6wLKDZSFWd1jQZWwfLdQ2i6NbdytverFAycNUS3kU
aaonD11qxeYxKRIrhT7n4Uh+slYxj8fIaavl0bRFisRV5oxuYEkPNPugRyWCakrRuen3nqNpn3Wk
Kl8Qf5ug/apxtx6IVozuRUNWq3/x0jmOLg0t4gFT+THuAqvO0x55Q9vJjyXYUiJmEj90aHDAQRqx
jV31AOSq7Pk9hbKEjbZCui1moTQPVpRm6wntvOhHYyvF6HuDN6fvreGB95JAEcACAGBALl2va5Yk
JtbwKvKhiB6lBxt9ONj8SG7uwBFuvx/jUHuQ5ULAqVs0Tzxr+iB01NU1u8sCr7eKRxTX6r1twq+9
einlbAADUPYkDkI1/no2BikABAQEh5BonR+KxE0PpjHsnWf5ktyMgsSwrONSYNtaA4u2Tcj52Ysg
kqofApHek5lG/efa8JKdO/l22WTcIbmpVHMlkPR6QjNr1qPeloSNURUvuj6K+eykqPDuPJ7yM19P
CQqqjnoROigq6C75O/5zbSzmNOj1pGThSpcGv0QNssWRsBEacdea6+K3cN1wyXKUwfaLvOx3eKPy
w1yP/0rZlwBENgdtwuvxDQu376ql5Icr4HxAORe9Yyd9cI3hxS3Gvff09gPifkyFRCWqolKyLY9D
Cu2qoULCJxLil6YW07mCJeSvFmj0996O0iWSkIS2uxSj2rzcdoxFMJ1covwipdRWlv9Y1fRu2BL/
Moxbiv30JwCybd4Xx65TvU0VhaJeSlozzgTQYnw3vY1RXqvJuKzYFNI2N8WQOa5wiiUO42oufgMn
qMPZKvY0jm43PMV+ikGOhw41JZDNKBk4CxJ2Jw7VvKBOXdWRFySdveekeWcHSH1yriPaS4TUm2Hi
pR26fCmTUKkS87O1GkaA2dYcumOqH9/eAveGQomLyivVQAmMuN7aWV8Ma9W5SYi86HRQabGfEbLN
npGcaXZ22+vGvT5GrmTOm/IgQ4x6xRH95xi3RoeOowYrdspqczwOntmMfls1XLmFNVDcBq7cFr/a
Sss029c0FBn9ueghDlrJgprvarlJ8dSDOigexRqn2tleK7jmFR4wemBM+ZjsVKXvfG9+LqcR9XGu
uW1uA9C47vtGy8LBpIb4oFGXNh6GtSXtfPsz3A4koxQADjowG16izRe3zXJt2zwuwtbtanKEMv9k
eemegdXtPSaXn44baQiNl20+kOcmrhtoMYRDocbPCEZKv+RuRNhWg1mLhmkkdm7ue/MCTYiUBjhZ
miWbw29iopphoQppd1iR5UKCNz2lUWa+/5LxwF5KnDGbGLT7Zv3aDO9ZI3Vg9lOfD6n+BdAKxM4z
cHtW6ItAX5EhpY5w1eb9bj3haLU51KE+k1wfWnfOkPwa9OGzCn52z6dNnrzr0yJVVbhjCF0d2lv6
9cnMnXUZ0h5usFsv5nMDG2GlUj4oJWohLYKLGmjq4ncyldUMum+mFMV9jrbBuzemTLjIEbCTlpCm
61/hKFFHzkDB3uns2LfWQnlCY1P59u5ReIlAB4CXklG0XPn/3AxznYoysq0oEHGufYB00vs4C5Q7
309G4f9dUdlrRJIG4joPEnCEzYpGbqOW0QSDHGGLQVw8eFXLQ1yqY+6jOLtOD4mLLKpfWxFevW9P
UC7TZmi5cyjUkB1AZdhsHdWOHWzTHCi2TuYiEztr1Nw1fepR43eS1k94rDR/SgeVIJt+687w22PI
zC3I2FAEKQVA4NvkJ7M7jUtZlnXYl7Vy6PVpPujqEu90qe+sLzeYKi+WVxyf/BX/+YokxzFWKmsd
FovW/A+F5Ko6VH03nmaLNAZ9Z+2wZKn9v/cuLahniR0kNuOq2YpVzAtC05pWtSFU83+ydmm+aGU5
n1TZBY5WJ7sADpoOfWe7X98e+HZR0ZAERciWQuOD3tb1dCcVQwfUM9owNTxcfyAOPou+1nc27fbO
ltOiSYe5oSxDkDNfj9Io8+pUZtOFOLn1QeLSmBt6bTpnejEdFtPILu+dlUG7zCOeBwGCgM9mVkOB
fBnI8CrsVMrrVj+CmKccuzOr2/MAARculAw/mdkWnIFGtesmqivCuOuj3tctirgHYdtzfXQK7TCq
D+m6tG3QDuqek9brK3d9FiX/nGYgKSXQqa2oTtNY2YAASBtGw6rHT/zfbycu4rMpBeWPGrhsRMA6
IYu7baV3vp17S/OQ9fFsh9na9PmBxFjTfaAY+FIwQxKgzIPgd1IWd83Onr0MxYdVVqFjH/7mmJzL
AZWbZy1tln/XfjH/Jvofawr4bobObxzNWdAaheUcVEuhkIsAbNudWmxHC6jkWhpdolkMWDfEvfrS
UyOnuN6UaCuB1exnH9HqejooqhvF/ow1sXOYotKwH5eo8KIP69Tb1ZkbdbEOnTUthc8llXUPQ9Zb
GirwlY6yM7zv9tuMGrf37EWY7/jpoNPZ69v0X8OYneSf2lj79buhmEn2AG6sETTr8KJEMS0Zvzal
0VbhrCAKfyzjxjMfp3pWo6Mh4jkKVHPEQMDFa3p8ohVhvMyRx7rVJRWKI9ILBp0MpUAJVmls6ydI
16oL564af5qd0fzRhZpaxxb56vKQd8uyPCaFC5Y7s0hzwwoo3XtlFXmB8GsiPMWhB4jX9i2y686L
tUhQbS68JcxzLHntrtdexNqrAV4D9SfRAqHwKXnvGfdsAwxqNNLykjHlwQDTe33Wc6fm+h6WNiSs
zVzWrF1+6Y3dCJ4GbxnXPSLO7d1CpIRIHJVbGvPEhdfj9S6dXTsSXSjQIrMvzaRY7ZOxlnZ+SIWw
vyZVPvQ7lc47c0RYADFBHkFp77mZYwxWCie7FXK8xlOEbGPrKwbZWm6s79VYYzmZHYhDjSsNItDm
0dWjeuFBhxxfWLwPsh8mHgRSSj/qxmtwYfDy4fz25XlnQVFZtoDrIAwpkfPXC1pCb11Xau1hogJE
BCkK5e5gJW1lnKLY7Dye3tra0wC4s6KvSjWsJ+I4ENKuB11opOpJ54xh5mLj7qeaGp3UvkdCKYdk
t5MR3c7Qfn2M2C7SqXgr8GJViUsaN08hcW/xmTQYQ3KYDxe4cNOnIc/2Ipc740mtJoifiLiytpv4
M8pnRNB0fQ1HUxexn5YY+fiDCmfdX5NypGnUldEeXvV2RfHFhNfHH2JSWF3XK0oXUcH5Z1TDybLr
52Kuiktlx8mvllt6J/G7NxRJGdpNgHFgXW2ed73TexNzBj1ETz79q1a6GUF1Gvhha1XDTsByO5Yj
2bNSpYRuIVj362klQhsHajRGuBrTEBDWaI/JiJXT5CA19t6DQLhC8EPBh+gIxZfroUyxoDCSJjay
KEVE2jAsT1Wr519WvU9OyNj17x4PJCk3mRQwkJqNmzyzXhJ0zE3FDrE1yXwlQWijzPVzo+tfwLF0
O3fYq7bldQghYwdyIop0ksS2ySQGa0o0BYhKmI1o7x3QFRiLQxE1hfIlGotoBhMUdSr16pzC+KzF
6ETPplnHF0XFRe97Mqv1fKb26/x+e9nlsm5+l46yDvQFitW0qzYblxJcrg0VqgNzjy1BiUPNWVec
eKdaTrvmdhzK8jTFqE/CRNoKPKKw0PFW9Qm7NgHdVEsxwgcbGwTj6yCyjtZm29s4d1Q4gPeXJQJ0
deyg2i10OWzR/Joco1hPedMMzhHxBEP93PcuRolJ5U7f6rVw9ZfczQvjyN4SuL+o2mydJ7twafPS
oVAO9I/s5rEZqghKw5xW4q9+6tTmQ2EkUXzmjsrrY6z37ic8gTPvFEmjpBebTvQTXWHuDh21chXf
BsTJn+iv1Fi1IdA3PeaeKYpHApQ6rIFy0U8m8FcO+FG5L6Uzzb9JzsDSLA3t/GOuu5Pp0xRN7QPY
jNjwMSPBxaOdDetPV0TCfQA5W4KdqtYJZ4i4hX7auoWyHhPsOos/hYnBxJ88HtchGBMjj440xg0z
LCPAgOd1SLjD1SEr13/qBj+jjzAYgRYnyDWWZwMshfjdFUmZXga1LHlnIi5ntO0jzLl6CvIpTx7k
nDEo4HrHuLzrTTbFPoJkRf9AUm82x0wrzY9OnQ39xyn17B+GU7XLGa9xGvk5ogTK2Zo9hFcSsBwu
UgVNRA/SdqLo2Bpl8hkbvMp7BL2DK49o0cDG2Sieyb9W5zsVqKI5FIQ63Ynk0ykDJ8o7EyfCqRan
aJg09akv1Mg6wW8GepagQAGzwxElNplOZzhoRYqkj86Vp3bP2PghPwh0TdHOI2ytv9E4VaaDIKJV
n+i4WzHUUQ/3rqpbcMpRXWVdT0pCn+wonUF+W5PQxEXVC/F9wW7HC0vqkD+9JDcFuX+mJxej9Art
ZGNB1b6sM7SjnUPzmtJszibwfVlltcFJcGyur8RYm2tdW0l5stRAUabU0/pXqkn3cQv54z+zi8Ly
Kcb54289ycZHI+XzClxa7OMS0+05GFZeu+dxUL0vZm7EGY1hwuKDWZjad2dQKEc3EXoogVtNHBak
avro4nXa8l7JB2pAYAkIGVFFo+C2LSI6S7/GllXXoZGWJWClqv1oY0K1kyDeuWFoplqSJkDNAqz4
9WppXTTmdhs3YW+CArbXNjlFjWgvRrVLK7o3FBOSSbysjWwz7KJ0Eqi6SxNay1RhTeXMn9Zc0/54
iu3uVEju3M/Oq94VAaIs7W3uZ5G1xBu2J8LWm8wPaJJo526qnYf3vgK0JxDhQxcPMi4P7fXacY+N
mAEWIjSdqHqa3bq8pMSq745c5Ch8HuJdWVOTy/rfao9iWt1iZCJs5nT5GMetAqyyAEOIVuzx/RMy
qCzJGhb3krFZtjLuFUtPkjZsBq08uaXdHQkJ90Kx249DB5OUz4BgRq1z69nrKSgF5doswnWuHV5t
ei1jZCY7scNtQMsorkskZiB6DmzmetkUCpBm26VUjWhcPqFYvFwWDeLk0urjY0JN9/L+teOcUvOn
q8B/N+NFFqgKIHRtmNn4bhV1bJwadWx3ZnVv7UyEig1LlSTU7cbul6IaQA3IL5RmJzGUoDwbZw8D
dHtSpeEAGvFsO5VkQP6K/2w5nhKg62XW8jYP9lF1Bu+h8rTxMKx1tDOh2wIVQ1Ex5VqgeModdD2U
0RtEP+nEZwKvdSjH5Ic7Zpd10gxfXdWZkKQysF/Tvrz9te7NEAlG6lOSwo+G3PWwfWHnVWTrLXWx
LDsgcqriUIk3K2Ht3ka8NxSNLdJVhpPE3uuhlGEd8RHAzdRSLBzREHGmPXR0ynk6vj2nezte3qsy
o4IFb20uCttLFHOeyjbE+/qDg5YVYLx0QESzLLkxor10+KbNSLLI04HGL7x1qSq8uf7KPlPSTmW8
Kc6zJy3ti4+x6wwPiodHsLlU3rEYCDMVsuYfE7D85ymp8dvEofZnFPfleQDXcIgNCHCeyAffimJl
54J+9Sy+jgVoVyFOKeN0EENbMNvczXqhZHgTRmVfr2fPyolJvVz10gNpYgVYXW2z6GwJ0Oy+K9pE
Obat5b0k3bT8ctfcnvxEcVrLzyaznk6Uv+3Zd2KPizHVLcSyKiZi+522TrM/Q4nvfRvfyM9pTwZ7
dKbMylD96etk51PLPbOdlyfL/8AAKR5vvZoJD6NeBUwbCvScDm4yDae+xJTx3RtKgq1QMULekz21
qQmkias4tVV34RLp/dGokvSLQIoH04a2/h8yp6TQ7x+QC8dlTBwjKOxcHxXAvKvVzW4Xxjg4AC/G
eDJrZvOzjpv3P1oWRTux4s3R1F4NhqAdc5dya2/ubEFWCSRpGUPLhfjuG3rD1b222FEe7NExvr49
u1dRz6uvxiiy/oc23ysDa3NA67qLbIFTLgrcWqs+C9rPE1wCUXrgu8yq0fxkWnT3kMInd069Lazy
N9aPNRrt0WJrAY/q7DwuvZtpJ5Fkuf1zrBFx85dalGgZd3aLK5LQnGg91n00euGaRBjTkQrYqQ6K
AiS/eBy7Yoar26Ob/UFrlYl8Jp40TBOHZPAuTVlqQ0Bc3CfHbok9KusLMGH10zw3Ufd3opAy/qkw
lfReKqMmGTJVdIif9MTOh89T2zt/LC2u/qIkL/tfwORRm0uLfPhfxruJn70wcs8vsNqNTpldOM8z
CJXiq5Ga2W8oAO43U5KCPnnLaln/j7Mz643b5vr4JxKgfbnVbLYmjuMkbpLeCEnaat8lavn074++
eJHRDEbw0wZNgRahSZGHh+f8lw/D0ufTh3qi7Pje6A/XBuwKDVfg1Jwjebz+uN8m+CvgfoQWNGAF
Dp7XCz9PwPKhx7/FAbveYgyF5i+CKW86m6stDWnKxWDY1oIizdOvTal0e0p4sAwGI803st6rC0CW
0skQUXuCv8jr53Ja0TRjTl32WqBMpvWfN/YxFM/eNb+gcRifSq02t3b0OgwRfyQgHek7qc27Ft9Q
zF4BXbcYQUL4aA7TvHTJYVm69FMXF9p7BeyJdqQi0Ah51NGpX9eeyoSt0VSdFWRJpO5RC3X9VhWx
b6jTr/snFWzd9cxYSPxrXG44VIBXoc+NJ89DEHoJyCCV+KfeT554sdV5XA4UxeBkhLMw4l2n9U33
pYVu821B4FMERQI/aDeyweE/UNXCqHRIvA9daQqqBaXb1e1HHaSW5/qdUorlkwafZfEjJEHKF8wt
k2pXTo39oaF+n4HGR3twv2hjavuKo80QNpcMqkQ29hgERQmyCX5tRvUELSWP0iPAlznbdyxKeSTE
zPrnZa5iZ+9qs+u+DGZTo96Q9ZYBX6FwgemLHGPYnhPWfeDfyvw4KfY0vRDzw2UnBgtukNq0Xfgj
Ntz4b5QJaV9F8WKlx9ATo3rSEVC3/y7UxDMAg3iV8hnfQ9c6KJi9RkfLWoCuYkWZebuGjj3ewQt+
8h+q3LV/FmIowt04Tl7mp8sELcHiof2f2tPWI06UvX3CJagc915iJdqjZkSiB0owp+QQBRQAbZ86
RZ7inNZLsGpS60r4LyQHzfSTyprsfVeicXUsjDRJsL+e468Yo2OmDL/N+68ZF2V5yqs6/1ijKvqZ
LAY/4GKZ8/iQD4rzt6D6B/0vRK7EHy3B62ToZYcqiRP3d7aoM7WTIV0Sf5nVWj92bH2se0Ml/o0u
Vlj4Ddgj3KyrJNF+RMooqoMe54N9StthcXden6jxrnLzHDI2tiOwrSdb/Ub60XvPuY7o59M4D1l1
dPN0SB9d9IHyoxqj845lPA/F0deF1tnPVqzH/cFUSg/P5oQnFUzPOYUWcv84rBEy8uDR4ONvAGX0
y9Y1AgjmNRREm0dH7S1cJG6PwbARuyoYgLy0afTw9plxrej15DQZuDDsRDO3W9jDt/fn5QVKs5xC
IMppFEe4tS8DHMw3ukpQKgPNGgz3BVP12HvIFnKJnTkYan1SwH9oZ7cWSUXy2WLBSQXFEghsR1F6
6NNyEs84r7vFKbfKsDg1ioqpspSkafc04azYF3pdI6nllcqPIqxng6KnyLxjjemr2OVuX3xLBiG+
cTnjeuYMXWHuRell004Viqq/NFXd6C99kRk/7Qh146Myx6W1q/J67B84tUbyZNZcPxjZz92s+n1Z
DqCuK61JN3Kb649GU1XVaUBASOH31cXjFgKVojbHq7jKnMyfrTJzvng0HcPHCXLFgq0OHe99UqhK
hml6i6CMPwyF1X+/v3muUlWuV1jfAB3A20HsWOVYNTy9KDF7L5hwLNj11Lno6Jpbci7yT7ncGWT3
b1xr9PSg4qyuvsnDla7qFC8QmdDnI/BRnCIXFYtbt7OyD4ZZGsUhEmHnbKSs18vME5KElbRO8rzX
1LCS5v/Ulmp2bhsh6Monx15zOsi1/SODLpird+W+UpOTVfff7q/sWwv3ctJybGpmZOiuBI9dHgcv
ntwBcGF2VodQUPHVRfNbcdXss51GSDxEidq9ppWSfANPUIuHyY3jeqcoaE1gXVRZH2a6pj+gF3gl
cOFy1PcucN7ugNDmND7Fg9onx/s/8fVeoIkhNXAkNArQ7WpPAn7OMSiO8zMquQMG6810yqjPb4Sr
673Ae8Wj1Y68LCC3NfyVmoW5REpTnJdOCafAg8f4qlFzSo52omI2XR28aZo/3Z/ade5FzZknPoAX
qPe0GS+/hV33aj3qZXbGK8A5VJOtf3eMUiEONulfpl1X79XCxMqHvrsBIVDSEo0rpFtmGckIPfms
IVVT+yYRGodWZYtPd+OTvemHSNF0SQtbpco8hONydsfsXFuIrM0DeL4qmrbACtefjCo3FQTqCKgz
kLxerp6Xz260gFGQ1fj5Qauj+Vl0Tv1p7obuJcsT8ctS++n1vZ+MBaQZTN0JsCCi7JeD0ggwBz2M
irObZ+0pqSPtm4vu1W9PabR9JWptIz2/XkpE6hCk1iQmGL6BfCr88eroyZ66gWb6GcRX7ScLxU/S
zGJ3f1byT7kMCpejyI36xyiZZtIbAoR4VhMzfrbBuCONji96B+br+f5QV5RU4IeYvvIPhOOosa4r
QPGY9tliz/l5LLr2PzsdPK7UuK8t+mvLkD202MWHR7umQ3VYUjNuDrbdJcoXCkuZuwtLnY1UJt6E
X1NeAEUvIke8WnZd/530Xv4vId1APmKmHWh0ZtceSnVoZkBsSAZ8pH42AqURmtLu5rwZIr/vzCLf
FWUYOYDb6C3tK03pjAMe29VPpR6W7mUQYxr9jnBQD/1QyYdXjNCm9CNF+02XvKvvQGHRkhJ+1NHR
nb7SGtFGEwhZHActKcneitG96IZWP9S1nb73k78N9eZwCJuFntflJ6f3W+C3FsVBZycOKqsm+WcY
/yzIn0/3v/jVs0iOxGUOaopWGNXhy5GyxEpNr4Iw0eFw5IPljb/ZTmQ9mKmu7admHiCDjOPZnb12
I75eHZ63kSnjIzJCFmGv5ligWe+ONcs5Wb37wAlTTz04343b/NYoNAwQscKZQrYPL+eHZR6U06VQ
Ht2o6T/W7iSewip13nsNMheK6wgAy9uQX5ejLOAfFdDHyiN608nHpprqc95bW6isG3Ox6BAQZ+Qt
CODtchQoVKTH2YDSD7YBzimpmvqTDp7Hfri/J65iN8BcOPG0qDRaanCcLsdBO2NEkSONAsVWxd9I
77s/cDbo8TQYptn5MlZFJ06LlYVb9/yNEwbKhjFhXPLbGl/Ki1SSekIFAl4rYWZJXGMzX7SUBFrP
SzaC3a3l1ClKkltymHmsrqaZ8Y6dQJkGXe944kirTK/2VmUTcu6v562BKG4g14ZCkUoEuRyoDrO4
yMOQgTzMtBE+6R5oNaev7x+F4vEbR0WWU1bTge6JYnAxRsHgKP96jZ4eMj3cYiLdCBf0LP9/EHd1
nIjvMPBA5xIu7PlH4XUU2qxwEA/QnuOfTdIbu0azM0KkyUv+nROkTQZVEpo3OgBouq/vwa6OnYKa
VWDYnblLLBE/hrFVb2z+qz3IKFLKTUXHjz7WukSOZNg02V2pBV2IUkxfk/G1SegFUsFu40F3tZgM
BYKb2jiIVakgdrkvwnLpCjGOGmIMqsCTL3XIoC1wCMpU7MzSMfahps7PrR1tRcVbk6TNQMau85qk
WXc5cmqPRuS1LXVF3tJPSsEoYdPWv0t7FO/NkXgjcr5A/UliJs+Ey6GKfu76Zda0oE1oOjaUcB/0
vMzfe5blKAaiPrS5ZfRahSyFPLmhxq4FJGL1KWn1X5jjGPv7G/DG92LXISNvw6mlRrr6XkkXIfKn
xHoQ2UI/oKZQn9Ww6HaD0dudP2e68yUHJn4oo2567zUt5wepSQZ+iU5b7X2wxijZGJEewDvNP9UF
OB47K7RXurnimwokHkS7F+6Mzt4qd8s/+SL7lCNDNOByQ1oVqtHl9wtbq0/GcNEC3HrEU5R08VH0
ffID1AGE3qV5L1UMghgsR2wHJC0FWMkqWNIm1zQJVgKO5WgvhdIMe3VpUuh2otvSPb0KzIwFk4JC
vnxxXwldNn1E6mUAIY1Aqu7TIouPVWxtNd3engHrJZRiMxY7RzqMr6bUoY9HFmLqgR1W54nMOa+V
RyNWPqhq9Foo1kEVzr+NYX7CiPGn1uIbR6V9sAxKoaXu7GLb2thNt+bNtS5b5XBkrjJZJICgxJSp
HkxNX+7sPszOaDRt0QFuBBkJOQBUCjmWB+0qKVLqNB6WGjvkJC2KL5hVZEGUJtZhaZetq+HWJpXM
Kck7IMqsQRQq+sVN6jCU2sTtL3XBcM2IF/s1jMP0MQvRzrsfCW6MJx+2+LkRPwk5q+OYh4pqLm5m
Bl0xFM95T6PWo+y8w1oiPKp247w/iIKMp8uIzohN4W0Vr7W01SL4THoAXX+B8mvo+0Q13/3qAJFL
hYWqG2ILsp12edRbe1iSsnCMwHWUjnaWluK7RTOch/wWsuHGDgSRZJDp8Uue98uhat0IuyIFUB13
ZfN5dKLooXbHamOfX8k8EUygf0GeJ2bC1V6Xl0fRjGYeqUYQLb13glMR7vqxDJ/nYpbCQWbTt7x5
jBhZ9EkcMzGEh1EHfPn+3YKhmmSFSfz4upS5QMVaUA8ygnwCsefDgw/xh7bU0V9GDzqqiSDP/RFv
LS9tUPBeUBvgcayWd5qNVqvoKwVo/cx7K3X1XVn3y/H+KFfvBFaXxzC1OcagGbralcJpa/zJIjOw
rPEfGzv1ZraepqR/4br/4ibzy/3h3rShV3GUZztkUEn2AZC1SiWcotCNOaqtoKnoUZyoMojksdCc
Zdz31pTE+3xJARg5GKw9GkkWqacRXTtkJpe2Ln9j81jYj4o7tC91JCzzSzHlibsPUS5UdojqGO4J
b1Dnucf7Dn8nN5mAGJZ2rge9oub63yKHAe6jQTQkT92cZB5EO8P7aiEUVe/qOCdz6qD79o/hoqvZ
aY47q0EQULjFA2ApgRLMUibiu4GrCaBndLcU4ny4IFKJStL3eswRR510tXf3RquYub8Is6oDKjKW
u9dbYAh+qtAa9E0n1imsTE74F1++/60V+RTts6aQml9hSkmexJYSylgPXnjM82nMUafMii+uE+r/
zFE1jzuh40K9n0AlG0ekdZTvdm0PzbOl1pH+VMUFAu2Rgzf1gLvbXzGSnOgwxurg+jRqjfwBjIr6
o8ZGR/PtvjBjfyZOimOiKdk/WEeJDMv6Sf8tQsA1O5E7rUfgGmm5FYWX/Y24pQZqSC8KdQ/vZnDe
v/mB69NWoibHBr1CTRkaeOaCHnYv6H+WtUPxarSX/f3deOOIES/ozsOawFVknQxWJVUtb2TzR4pu
+eoMXUkx561mxK1RuKnJvCCF8DBZhWTRhCF1N80M2m6I94aYkOkMxRag7dYob6ROmV1yo60SlJGb
xXOVkLlYqvi6qNn4vRBZdLi/Ym8NqvX5RcyAhwCppHUVL6Ymr1uA5WYA0YKe+gwCTXlCQkk3gCVG
3GkQXQTdbjsmlV0GWhf7FILbP7AmO2OvpWi3vjq1PvyjmtgMbv10MnqsfzrZhwSySEHsCiAQz1Wm
GqFiBjYNyW+l1Wqf51RxHOQYLQMSa9qpPrQW7dfcjtmR7s2MdlpWvv+Riza+RCjIYhJSuJcXY28X
5DJ0OAO9LbSPY1jHfy8hZ//+p7iRmgEBo4ypUeTxcFO6HGVxTUVJZhJAws7vOQ2jk+Dso68qtgSI
bmwtdHjQNoQajc3XuiqRw2ZC8zvUg3jCNS+xSndXSAnN+/O5NYrLSeScOHzDNSpQWFZWEnD1IBm0
5KgUUEDHinB1f5Qb9537xyhrNI7tyHZvi8R0gco7eqKF/aUcXJw4x2Q5a01Xf81FtfXovDk1LH1R
msEPkNLE5acaogz1XgyhgNO6g6+gtvvQlI61sYA3NgSAFDA9MmOg6LHaEJES96ZeTUaQhpaOc7D3
XVVnY59UmJjdX8Qbj2haDBQEsOqAn7/eEFBzUhsfSqh0HbI5SpPb86Gf3aw7CkyLn+1G+VLGS3tO
29D8dn/oG0vJ0MyOHc8eWe8Sw+Uxm0cWaD0e0IecEH4AI7dFDX5rDK4CCcxHC4KH1G2hInz5xRoF
UeXKy80gj9pPoaX9h5qp4uftcHQV65eXJPtU+eY0ykeC4ZcFHakddiYvbkbXniRr37kt0rLD+Dnp
5pe+tRcEpLfO/62V4ILE3IE+IwZ/+uWPaJiR5egzKwH2BEL6vLjHKIVEc3+936ou65WQoh2UmWCi
MovLYcgZNcoSgxmEsWlHu9isGprWYjGfExwSsyO9nGj4UNhjmT/pS+bpCHvMuXE09XrRSIYyZ+vh
dmviPJ/oOkivPly5L3+iqEbtEqCgEaAz7GArHqMFnrpbzc+bo8ieA1VESGFrkt9EJapnfiZoxKk/
Vrowj4lo2v9hO9PaAAhNZ4N3rwxXf/QFk2Wc4zBnn5HhiUOj2uXJRtFj47xeRwYaUDSluS+AZVKY
vxyFJxTk26o2A3NQo6NwQbx7idYf0W9//7LJoWilUgoFobeGA85go3Kjq7iB1chKfPLw8bsTZ1vF
glszQsoJyRyULDx4kJczEgIrdMUg1qGGlCa+k1KRiTLLI38Nq403y62xpO4RpSwyC2o/l2NVsDVb
02a/Ad+IPqDV3e3M0VWCua28jdN2fTuRJ5K/Sd9YkzL56rANA1CtSbGsoBoR3UARs3ouzb48SaHD
X8iHjX4jenVjD75VHi6POKNKlZU3jR6I+5cTTIq+BB2jWqSOvMyecX4o/k0Tr6ztfRXXSE80PBxi
3md6/aK7wlwOYd5230e3bAXanrpofRW49EuoTdCPp2zExH0E0Zc/Iululz6PqKE+WnU1fAq9uPqZ
tlOj7QbTzJddBj538aEfRi9tVSUvVmxprxRR29bXuzT8Wg8QOn0dOXbltBHZ5GKupw14ju+KSjPS
PetpN1mTWAjRB/1chD6wbuOhJe4j701EMXuNB1lqf+6wB37IQzDcABXBQ05JUnyALVXt7/841/GG
n0Iaz3C5AV1ap3MKhEd7KBFZgeET7SGlOjvMvdzd/VFubTByRohQyOlgDSH3+h/xRh+AiWatbgdm
okw/sL3odsAhi4ewS5JgWXobR7va+/v+oDemBh+P7i0YaDRn1p0KgbyoYQ2JQ7oQ/dDAfr60orS/
3x/kxpVNsJZ0JeAcJKlrOUerE6a7dCIMyiiy2h+qo+i6H3pgjnBVcMCCLZOwKYRFiaufuLLNKGhz
WM4+ndC863YNhp2J70VjGH1FO6P65FaNnj06aZiPfogUUhokyVJGQTqUueO3JsIvG1vyRqThCpA0
Neq6SC6vso5pGkv+ipygK8dqP0P68/u+qQ54HGyZdt4YiuWS/ArZjrtqCSxLuWScQodsO7ePTehh
KIQ61imrh37j9rnx+Q1yB2n692ZvuYqfjcgF+LeZWYHYO9hJa5/iytlK2W6NQkVJ1ueYD2nB5c7u
VeHpEYLogbJY3o73eAlqdAk3AvSNUahccVvyIKJX9Vas/PP8FF1e93FiBrJRdeztZII6PSnvlJ0D
nGJKh04UbOkU0ci8nMuMiFCSJqYZoO8OmXnyhoe6mrZwf9dZPOw3+nrys3CNrkl+s5lR3OXgUmYv
KKSq2asZzw8IOi37Ik72SWgf4kX57/4xlUF1FXQB4NCnwZQGoNybM9YfC1g7NhgiL7MCh8jO8VTi
F8xKtO8uupenOIr5bPcHvPHFyA9QYKXoiNrVGiEgRJF2SSqUAIgMFoZIhu2Tzi42Tu71KKiseW+K
Pp4B7krG3T+mJcIohZC5OIHhps0R/fIiMCYKZ++di6kBLAVMK0unxIjLUVqrc3qSay+IKJ6+hNWk
HxOEC98/Ck16EicU80hF9NUoohWTPofU++A1hX8Netv9tDOao++eCyRjvox07qOmsBolSUOn7GBk
BcABopdpcKZjjonN6/8wClogXDskwPx+uWJja81IdKRh0HdD/bC4YMljHqrvbu1QRYdGSuGYBxmp
/OUoZAQ4hDlxGCyIAfvTYiw8v8stbOn10QFjADYJwy7CA5DWy1FQbu+9ZnC8wIaZlQTq2Bqf6igy
nmZpTgq30/O+vHv1QDXIBz5VJt7Bq/uozEz4M1RigzLT3MdQzcTeboytXX19FUEfojWGoQncZnVd
LoMXMIgkL8IgXiqFlHFOj2LGcW3U0y1q4Y1jSpbFE4j6HFjkdfhmnk3lmlkYhHB6/qHdmHysq8bd
UG+4OQpNYgBx7OwrCq4XetUyOnjZ6GrTA3eMmwcVd5+v9z/OzWWjVibr1rS4152+1I2hgtaMAn0J
ySs9io9WsuRP2ANtdb9vDQWAAOK+PEqEhcudF6MXgyVMH/JJmm6Hs5e7K0MHPn2fb0EVbq0dYYGH
41sRcF1asvpu7GuV5lqJUMlH9B6T46In0f79a0fPi1I5J4l/rrpQWaP18aiQK8ahUz9ElcfdE9uw
U8Zy2Ggz35oQsQGAAqkWvEb5CvnzZsCAAej9HAZZ3mV7PUqso5OL9yoA811AaHNd82dRFFtXGNUI
Hp6bGPQk4yX7Kyun1zIu9I0U+1YAAv0mbx+WjdfKaiqKWSQ5PgxBUxvKiT5d9lGrYnwchFp8cdSl
fLj/lW4tHYUXbjD2N/1C+d//WDpU5PK6Q3g+6O20+iKc2HgiTGxBs2+N4qCtz0WH9Sfd5stR7MjQ
sHXjA1HOmA4LMO3ANBfv8/253DpCDkxQmuVAPwFsXY6CcAN9yW4McXjUkn2ErMETknjKQwPb+Hh/
qJsTQgRANo3fGtaXQ5ltpWm5x1ANKebPqmrncwKuaWvdbs7oj2FWQaGFm5AW/UJQqHr9CZ3KZ6Xy
4lOtoB9wf0K39h0HSDYCyUvY45cTQo9ydroOw1dcjF6FgahtpEyj31aiP9i4E/j3h7s1MRCQHCKa
gjCBVxtiRuKnsAqT2xy7vK/dkDXfqhBTjD06WvPG1OQiXabDkjuLDiWvCdgOazhwn4GsWFoRnRfH
ag8zFc3fnTWEv4p0Kk05Qx6mk3Ca99qqEi8gu6P/SkgHjrJG9OHpbSGzJ+zAKYbyUBK8PkE4NX7f
X8kbO5EqOmOhTg662pYf9o8DbCl9kWuRYQdxvECGoSBxSNAI3ljDm6NIkLMp7TWpPV6OMjZtSGWG
uWh2DvxdqONThG7qBtDz1ii8kwGbgd+mtLnahM4U1a7EaQfhkgq4rpN6sFunf//ZBTMNQpEYAWFc
X+09a64bdK5sO1D1Yjq7MeL7YRxvOSzcmgtdImCWKCLy92rFkiWNkl5rnKBYTOFXoxseeqvfepFf
nyPIoLwjOLAsGD42l9/Fi23FxsXADip9gYRXVt4T/Vn3kMdIyb53o/HngysHHUSmCkjociizqPNc
UWu4sM5k7HG3NWjumtXGs/zWhNCmkAhwWDWQhS5H6Wrdyj2DUaBWu34M5XTnCeiiFQoFG3v6Oi4w
FZnUSTNgHhSrF4UyKaOuI08ZzIP7Db3mQMTNP5EzPBUzJ6mYu40S3c2pge/lCFG4ZxUvp6b06Igs
E1OLS1XfScX0L26jWx9yo3f297/V1lByc/4RFHAEHcoskwdJUeevkz6itoHq3Qkxv2RjVtcXB5sb
wSmESwDc8dC8HEprmqUoMgddzMR6sZz2HyPqvked2/mAif65P63rMyXHAuFBr4wS5HoFC3QzvFbW
7hLFa3wQRe1h6JatuH1j8egTySwCNA7J62oLDsPkKZ45OUEV9fGyaxLF2okRbb09VUx341TdGoyY
TJZARiltmy6XT9VyN8W5ywmiCPtWBXCTn+fLb+QJjHeHPfrIUu6FFSS+rv2vcezy2jHW3WCmJL1T
c0ccW3rXG4fqxicCJSxXjgIUh2oVJdoG10GkctwA1L63m52Zmmdb/fvufUBDisuI9xJPi3WywmU/
JrlOLUBre8Xvq754yCtd2ZjKmz7VZeLAq48eqGzrUcVdJ/wjchXKCCMlQBpgaYNyxNsT1dHu6wgz
yvYbfbYx8UUN4aOScbL22ZJP8a62zFJgDN/YOoeu4H/RctQcvpvjUuu7Fo0aBN/HXncCdmD9onnD
svyMiLvh71zpZ6X31cRQqtCHsBcn3+Oq1Tr01hfs6e+votxa96a3ugfNYpJuPS5PaHJxdBZFVx1w
vhGP42wvL1kRInSDQ3OoJtlz1yX5r/vD39j5eJxQSJaVUTDJqxiFcUs4mFYHTd+r8h1KIukxrtTx
HOX27/ePJBtvknsKdGP9EhV4rKLey8NNNaFGorqsHKhaO1RG48i/P9SN7U8iRmNR2riQ+q22f+im
vakmpRIoUREdQjevT6zBlhberaUDIa+zLVk/sHWXQSNs9UWpy0QJjBoxVXeos53WRD/MXrX2758P
dxXVVqS/gYKsYqEwiiIvZlxuqba6ezEmmQViCPnPjXW7NSM+DBwzkgyp73U5IzoyOB5XcXR2nAor
56Ir/3LcqHrA9nNLOPoG2oItR0+Sxy4JM6X/y7GMRlmoybZKoInpidj7uTWq17nWYdDmc+rbTqz6
dll+Vsr+ZArlFeebrdrI7Z9BEsthD2NSuS4skXE0LcJBfMHc7v6zwr75MSDSvXfR6Tjmoe356LaG
p6xonf3o6u2LiyXHLiWCb7z/33qeqyhAs1JyVig2yGv1cjWc3kpVXCKa8yIsKaayOIb3mtHQi4/z
pKbmTxXVrF+1OSvLY99FnghqMhz4hlpaKuGepBBLJ3jkerNDGShXvnbJrJgHgYn9vF+gjqA1FYbK
K7QYr3+GrtwkX0Z7UIa93Ztlf8gatWp2eV84neU7s9MMAIBbTGqAG+gfsSUmlqph0h5wq/Ly76NZ
T69pa7TprnfhqvrIJYfN3ggTBAFsnrHGUZnUt8aU7SyP6tBOylfkyqkD+I3StMsHWLRx8TUp6lJ8
qscleilxlbECDXugeDcXpfc1TvNJ24U6XjNnY/S8+q98ntVyB5RJGX0EoL268DsendkrttF6eRLk
DNWeh0s87Hko1f0urGIPHKo2jcMRC/lSeTJGJ89Pbt3B+psd6aoxWaj5+Jai8yow8eV2kGMpDVR3
6J04D5Ap+shFWYeUKlW1wjvSOuwREmq1KeSnm7QpLVHSKeiW5iqixJ+cGY+LF72tyvIvBadp43OD
LNn8OzPTKD/kmt5qzxPEJ8dPQdLX2n5OUW89APHAdxbvbmc6dVYBIXFv15Flnm3DK/InN/GSGqVr
tGYCtDFzzds4+jdCJtoYFPZJTCjurzOgqER5pQi1MJBc9nNpAt02imjLN+FtH6/2OVhT6FlU8KBx
e6sI0y4zil1djV83IslnPTf71zTWxl0SSog3aAnx2AtFe0nmxXteanX4Gi1V9und4ZTx6S4B3QED
sjYrqyejaUTqhUhGudZOoyx+SPVm/B9WVCr+U3RAVAZA0uWRNrXG1haPm9VOY/dLVIRS3KepNhoy
N0K2hCBJzQpeUbyhLkcx9HL0Ujyyz0UYQizwKv2L7G4/xVqkbkGRbuwRUBv0SOg5O8DFVhde2WOa
voSYyIcqIRpbWvG16bN2yyPvWnWePQhKh7cF7HReM6vrLnX6bHYRTg8SsTxVlr1DVin10zL+QHR8
7CbvIVXdPS+eD5M0sTWixw4db78boufczjGRMR56bT5NWnEsi+JvFJKPadYcsgISRKRUu1md9lY3
V35imKf7W+vGaxa4pmQ9AWpghVY/uoYgCvbeZnQGrvkdEwbDp4qs7I2ufSoMfq/s97MCObCyUU8V
j9rxGr9ZwOxCRKKNzoYV975ZaPMjmZbYKAjcuioZQF7UUpwZ5c/LfeY1iT2FUxmdVVTD/LBIT3GO
JpgNVtCyP9qhGH0+yq+2K/H+sj+Nw7vFrmVgItghYWtTQlxzsPI6MgqEKaMzHBPtn0TLBs1vWqBc
9z/grT0uu3NAmCmxwdC7nCf1cUzjFj4g4kbmHmdKza/gAm4k/TdH4RjxsEF35qpVMgtl1NAyjs75
aEbUpSpoJ74+J1vEtevtSAWHv9CSkNS/NdSqQnXEFqqZnNVG2PmB+kvZHIolE6gz6YOTfspHL/5s
lLaab6zjdVxCm1fjW0GBlcLD8r//UfsAUJpDjK+yMwKOj6QI2UmliEjumn2+/8GuKx+SRS0hRMBz
r+s5aZb3qguw65xw+4tdrWpt4ZuNk3xytGnu/VJAM9o45bfGBCnNQQeTS7q82iRLqHZYdkflueYz
vsy51ia7weyrzm/ywXqWL82X+7O83jB8QZvtQteY077GyWAmaAAvLhNuZm34gYyr+phpJZYr94e5
/mqUC3jPMw6nzF5z5MjttF4kdnku4PodxkXYPJtx/anU+v2FEJiOcIyBNvOiYRdcbpAyzQxtxnHu
3HhhWD3OiMFNp7HPiv27pwTkAjUuCpnIkq6nlOLnDGhB59KKZsU3rDo5VFo+gDnTt2AL1x+JNhQY
JjD7lBbRe15NaXAVbWm19izgyP2i6uKdXBAZW3IIVxUDykaguogcSJ5IqeLLYeq56cGqzuNZU5Zi
2DtG7xpPTayPKCNaUfUD4l6cPi1NUYjTMLZh/EwNsK0P99f1arISv0nuROkHdXtQVZc/RWoNS7bA
TDjnaaJpcOVQ9PVJhNR34/ckuJohOOG2bJevbh5HKB7SWHN3VrN63A9TOn9Bxqo5x4uufLs/p6tz
DSJZKu/QJkI3BJTG5ZxMnEL1ITfE2Szs6FubeyLywSGl6n6wBmpHuon1yf0hbywj0AmkJEHCItO0
zqlCC3GsstHFudURlUpgXfqZWk/vFZxAkh0hOppTHn1zPsLlxEJ3AXPbmtLUxarqBzVfis+Jhab4
xjv2xgIi/S5VA+ibS7rh5TgNzsaauhjj2TQ6eiCK6M1T3OaIY6W928+7PN6iHMpPcvGgYGZ8LCnI
yerjP3454lgXtdIOcsTGG/7Nta58EEKb0NeMwr0wtPhHyTsO77IZR+L7n+4qWMqhefoi00svjl+X
QzdOpaGLnYxnK2yUBxPz879wqs9OVttskRFvD0XkJyYTx9bPJnVxenuOxXgeQruFv6tWyEku6Jwi
e79sFepubEnUoYBekZoAj1tjYKIED+es6TBJqmzjp1725nkg4d+/f/Ugg+CtJVFegB4uV48Si00Z
QxnP8KRTjHFjveQ9bY5O/aFSFJF/f/9wXJ4Ue6RYE4oBl8Pl+lTHkxlS2EScbj85fXOsw/H7uPRb
ule3zoDHhBgE1Xp09i5HgnEcFUmaTWd1mZZfoMHqnyKatfGhjysEgTFnKrWNnXhzSECM7EOpW7P2
WqS1LsbSwpMlokz/kBtqa/ull1p/9/Vc5H5TRaTn/8N6Ypwh2554HKxbnrmWqKntpNPZLkXxy9bm
+UgtpvbHMeq2boDrC49SJPRlHtPUWmlpXK4oozgNKdV07vUh3aUKMdpX2jJ+GHjvvkylIz7mfdnu
3NSoTlVdb7Wqb8UY6XLn0dKQsj2r6KlZC5bHlFvP0diIwyKFe/FXzh7b+Zc50Lz0O5dmL+BCtPDv
r/J1vUQya/mkCCPIKul66jXK6Q4ar+N5apqpD3Aij5tdZaBAsStFFP4XqTit+2bUlp+irhMvaNz6
CPwhKnz/B7kRgHhb8jOQ2QCx9OQS/ZHOz004Lp2wRy7htD42GJntDSX5LVDTerg/0o3Flukn7lnI
BxMeVldIEuvQYJxkOrdxMT8qiWn8iJuuOhbtpH3E9XaAu6PoB3K9LZT4jbiHFh61YMams76Oe5WX
qgZV2ImXRI2XtdGnxyEL2w1jzVsriY4bPARqQpLCermSbSuKmkt/Ojd1Xx9KrSqfe2cYD+R0W5Jx
N3YPrUYbDw12DtfjulOrpE2EOHcEvKJFVv3z/5F2XjuOI1kafiIC9OaWlJSGmVmmq6uq+4ZoS++C
nk+/X9RebIkiRGTvYDAYIGc6FMEwx/xGLzo0P8G7Za9zmWOr1kVYliKkvcBfNOZqzgPFgCJ1KWI6
uwc76Pa7cvtKMj1FHYD429/SZHhtuUnMTlbFn5U3fB1c+6mb5m/YXWQ+xWU/Modf7++l2y96Pab8
+0+7Nqu60qMCN4bKyAFtwCUiBtGmBzv29ouSW1PpoK8LvvuGXeV2cYqWvHycndL52rSd8buZZ23q
R240/3N/RrtjgRhF9YZCHKrL1zPCWpC4Bp2YcMjNKVDNaT5TuVaCKfHef8NL1gydLYOWEK/05tYz
UqeoYp1pFSj1PS5pVjzaalldZiw9DvbGzneisyoLFFjlUHjZnAni+mUuE4Q7tTTJLx11xucCB6sD
XJNcm+tQkQmhxUJ/hYvlhpvuLktnFEhLh70Dc6GooIYmHxpVzf25Tmok7A61tPbnxdvFIcSydGvQ
Zittr6s9S9hPvEwpAhIv9dhmByDs3T0hVX35Vpyv7d3MRtDLClmZUAzoVY1KPMPxbwAuG9W7KSYo
8LHPkVQn3qY9t9kTcaTi3kltIOwHMaDpDjSspVN8vr/Jb8MZqg+g9uDQsWxkEtebvCQ9a6pam8LW
HMHOWLiKT20edAvpWDmQIf2H4ag3o0Up+TpbrolWTcZgQ+sO0ylzX+nwTR/xbXL+HVVNeaS8dKQV
v7cr0FfjjSMM5T83oSiGqkiM5eMcRi3tfb9B/AX/CBfF+HfPi38+FBraxlz+29jBWAQQrkZZQqNB
wvvF7SAsngq3nTpGm9YUNSstr5/uD7ozOZkWAYXEKAXqutysP125NKgpruSjGlIIB2Mctd9TRBwu
9wfZ2fHERS56ZhRCeFE2IXYbdQvVS6GGZqNlT4Wd2J900q8ns3UxBL4/1m3wCZ1KspRltY90b3M3
relKBzIWI8hiTDBmO2MEfFLWcw2x7VQIaN9+b01DkKVK+tsirPHgB+xN9ucfsDkNGO5paNYPY9hh
XXZxsK/1jVGZPypaPf+Hj/fzUJuPV48lGKi8H0OiTjreXmL4Rp6rBxPaiQQkDJho2kMaEh7j9RZZ
F9eZMIcZw9x156Bhx/hTHHO0u6UIqkT7A88Rz+96+2DX7G3Nn8fdLCTt/TUS0zSGmpXRZjTa/FXJ
DqH8O6+MBIQAbmB/Igq8WUND4dU3Ewo6pgIBjyA3OUW2FsFfquN/FBXh70G0R8aZe0vK+/ljh1Is
2xZTE6S9ltGlcOWVffF9KYYqNLOx/5jRTb/wyHdBanfxR5p370aKSvwLJGSdhhe9mS3LUXXHOhIF
01WoFj/F8fjdHRvxmNIPPQgSbv3+5FCkYB7vKW4bW1bYhCNkZabUWzKznB/0FIdmXxMFCrul52J9
sWrBWBldOBVmh9x05V1MN/EespjygjF3/VmLPfcMuEsl7O6dS7SKIyDwjyh2E2NI/UgeR6rovF6b
m6lZMsg1OF2HCtG972J9+NqYlBrcvD15vRFjcZFaJ/SjmktRk7BPWNs9u6upo73WK+fVzpsv9++v
vesD6iFVAWpywKDl1vnpQta60tLEoI5h1lj4krtZ8qu+oga1ikPp/92tT1+EsSC9ulsps6XENa/R
mLyzUsK8pHNZ1qAc4kL4rtUbr6qNK2qQzcmRCuveyeaJI3ejpy8ZSNdzhDOemc6Sk51OdteeMUZM
cN7BCNE86GrtDkShRRaIgSxti1a20qmr7pYozLsIQmS4O/iCStnBNbwT/5DvS+Uxcm2ChM0m6uHY
potnTmGdYhPqz+ZKRNf1depzb0oTA6F2R7SqvW3CCZafjVW80diyBBAbVxb9lknzfh3VceGYpcuL
RmB0cA/vTg/JbzJS2na0rq+/VlaVWjUUOIxXXqW+GdmESEup26WPb5j6qs/JUQto96sB7JWsWGnL
Ip/4n45AM9qKVtSZLF6safQwLmuR+yP+VkcasnszA6dKkxoyqUGWfz0QnDEksKeeHBfkiu5buUYs
PhjL/B3pSbO51ErXHJQTdockLiHwJ1e74XQV6zI3Skrq5CVa8iCmofqStqobjolnfO7oBx2cgN3x
JJECrCgF4q2JiBhFXiczGUApzJPaZsulKdX4CcM1OzDd6Zf7l9f+aBBYARxIdNIm3dUbC6PkBDgq
LvTeJ6PQ11/bTumg8djL49qt6sF4ezuFRolMogBCUe66/oDxWml26np8wLFvNb+ZKmoUS3bkW7g/
DM8mlT14+lubh2qoEPNP6eCJrs8/51o3f0Bhc/4vnwqcDlcIECQg9NeTWRJ7XJuJ1oim9PHvSmJn
Z9t10t+Kaaq/T3l+1DzenZWEp5LpgsXeAny1SJjTyD0SdtOSZxcl6rs56Ca1+3p/U+xdVfLykHk8
GsPbvkuu196UFAkO5JHunu0qby4I0/a4jerWQcyxu//+b6htvpsUurVi1MaLZgxpQLen8WNteFEj
86ntDxWN995P1o+siUSezbG5PlYv0kXTsvuQlrMfp6oZzl7nJU8jKhlnLFnB5OHJYJ3vL+feHMmh
6FczJmd683jq1QBzJOOMubFVnKeuj0/dJPSXNQFX4SMkWV3uD7iXUXHCpKAVjX9ETK73ZWPVkTKu
fD8gPHoZKBWH369HrfjWR5ixTvB+zkW+KJ8kN1H4jVK5/9z/BbtTplRHRQbBMxAq178gcS1lbgqa
F66aTJE/ljhGB85ECWACl+r4tYhi9WCZ93atNEmj9CvH3frxKJWlDJBM5nCYYn0Jojy3PxEgZW91
wTN5sG/3jiI0X9BgHg4svEfXE8yj0psjlY6FOhbaF8EZUQJVcbCYvb+Qu+PQUkZiSfIztq8BbUkK
8ragmF1oAFqrpD4PySgOLrK97AbyJv1dQmqwD5tXIBOJ0TYjozjxMn508RS9DO0yEw612XrSeqN+
mtaK+LK0o4PG+c5Xg56IhosOyA6RGPn3n0OHXHVWgni6EQAhOByeFVhmGfur0h25XO4ORTeNAJaq
F2TS66EUEReGQ5cnZBnib45RLqVfKKVzziq9f7j/3fbGkipVvOEuTbxtoGLh4UwbICXGi/Clw1F8
wuxTKdQ1eda1URwVhXYuNtCQsMEtutcS73Y9tXhyF4BRsLMjU2gYbxFB/UmwoOn+oJrD31bi2euD
7RaOeVAa3dmfHG8QqzxH8IC3TQdVHRtXiznoaAbnjy06e69xVRdP91dzdxSKQzy1OmDcrYwMTSWh
rD2bBGxF+ZT3ehwsVXqkX77zzSQnF8gP/BkdZfHrRayccq0qMcxhLSz726JX3WsHBuGb0lUMeH9G
OxckKSO1UJqOXNVbOkJudrFQbI9tPzgokqe9aQVeZKHzPaWZwKixtbT3H3LGk5JgVH7pd272iOvN
6WoapB306bvIT5FaXV90o2ixxQY28ttI7oORbtkkJc5tSX+k3bW3vJLBjaqNFODX5Ef+6aRr0Gta
RSwoCBRN+Xmq0Qc9Je3QJIHd9XN7cK/snAhq6D9gwpTUEbTYjEYLwl3A/Ie58EYEHRMMzQKnXtb6
rOX60j41ddZ8cNJGiw9e353NKjMhbmzq+Eg2b4KMkpqcabuLCsfHKE+96mQfnM623gtLR6eVs84T
9KMQsH1hs2xKaM5bKnhF0YSlavYXK5GKg+roHgx1C02WFk/4jiNsAcaJMu31Wo5mJ4x87bUwtSjw
+WtChRQcSRwIGyzSCyoNy3wupwy3eApASMFXUaVImmCf+Bk+xkeqCnsrzMUq43psYaBfXv+ebFns
hIqUGgqkAP0hU8ezrvTF6f4RvR0F7S3JYAbNhSvYFmkuhDVjPz2o4YSW3tug4EqnOaj03x/l9iIA
u0uIJot75BDb7+glLbhzKrTh4oEsmD2t/Kutl/n3xlb6N5XW7d/3x9uZFZxVWX9A0hzrc/n3n05h
3SZANY3SDJelXv5Fe3dZTotnJEeB/W1IwbNHdYXyMyz6G0hH2umYauhVFaZ1aryO9hC/2JWSPBU4
137Kisg6Z4mlPxjCat59/gBO6lI6i68mwR3XMxwHR2srsxJhmUXZ2bFWOvCIsHhf3ruQEp+JjjnB
Jk4zW3xOblgLDNi0Cwe7zS5ARqfX1XCOUjG5la/LnRA68SSSBBdgR1v2iWYL4anT0IaWYvensnAK
fKWtXwBimVQ/qrODwprftdUnPsNf9ye4A25gbCnQT0hBQ1zd5OqWyMyhWdQ2dJUJnHciiSKl64gT
LNPBr+p+uBhF7Zyow3snq9DqLwbaW+//muBSiQ/pZ/AobxGjxkQhaG2Ujkd5TTHVTtUhD+y1y46M
3m4PooyeZMhGbk31e3MwUgf0WFcqPX013fkGxaxfTljbuV4wwwocTlmst+vH+0t8+ySSYRM/UXOn
hkDZ/XqrNrk5K2bbQAejWfIRrFXt/CHwd29Oc0nr9+Aevx0NvSA4yKRIBGuws65HoytUldwKPzoX
9YPRr/rHgasaNZXqsE6/M5asiyA+q7JtyQGvx7La2DPjNK9Dd8qSR9vOpG9rWTwqq64dvPS3NxrI
Neg56KORcSI9fD1UynU2scJ1WKttd7Kauf+yDkX3+f6nut0ejIK0L9wASa3zNttD1VtsZ+Fwhrmj
iVNV28pLbLlj6K6p8rkUnXaApdgZj7SZi4WXB4vDrZ9InqzRMuhpExqiNxH6T41i8ZUR98sAkECe
BbEFs/Py7kkyGPkD8CEZKG5OPOTxtjRyu+FxcBC87dfhuQdecY6aoXvJGzs62P+3n+6HdAxzpPsr
yQrXn67Ik4FSMV01jNe+Z0avXOKlnc/3J3X7EtEKkyJjoKZtBOc2+8Ou0AXpDVApatZpQYLCwOcG
rZWHKl5+c7QEB/nGqdwzHeev9we+PQNEDmS0ZHrUcW8sYarY1CPEV4AhlNW4vnkkRr9mrbaMH8DK
Gu8+BVzQvHpwgiSGc3vgZmdKayjn1OzaOA+NJU2CllL5QVp7+8H+VzyLs8AhMLbCyEWbg9JykzWs
pjmeT1By3CxA0Hz23r0TIcuCcABRD/CGxPJ6Z6TRlOOFNOhhNs/lS+kmY9A5Sfsxr/vpNPJWHuRj
t98KtAN4eprKyJNQHbweT7HizMaCyAhLW9E9X8+MqgnmSLTeo1mb9qf37gy8FjhmQGIoRiCJcj2a
JQBhZ5zr0BGdHqxIAlxia07e+kJVDhZy5xUnFCJUBuvJob5RzBZTrxfekvRhNUbFo5vpkKjypP+r
1+Gro1KYjqe6dxQMtav4Qz40aQXVxFiM8/0p7+wcEMaoEEsipYbq6PWUFS9LFP4ygHzI61PfF7ny
aqODJQ6ulNsPidQV6FICMik1s80yUz3KqtbKxxC1IZMmlE4bERS88pT0k3bwJtzOCfwUxQJqSdBn
yMeu5wSkQisHlKJDY429k6420zknPPHvr9xtJotynOSE0suQxLTNZsF4KdNHbGjDdq6V36fEnZcP
PeXAh7yb4l+BvGUKIsvWcmTXIX/9degJR416CNRCMgW4cdezM+xWc0TdzOE6tdpD1wzTA+xgfObr
PP+goKX47iOIsBsXF+x1cJ68fdfj9U4uOkI8brBkKZFjyPpL1XXmKYVHcxDa3nw4hHtA1UMg4FSQ
2G7eubHCxBwWj8GSIiM+apNz6cY0f++Wl6OQf8AjI+ziEb+eUGKVtgCzZITkSf9qbuv6+ti8+3Vj
EIkZlChSrq5t6ZZ6SotaZ2pDdK2T9temdEQZB5mTlOmDttT2P+VQe/NbnPd59Zg3RuEeBCo7a4mk
HzBgSgMyhd3cnG2diXwscjX06BleelVxA0NPtIM6481mlBLp0uWPiodBzrX5YjFHA5qhp4Yj7aHX
1JzhwmlK172aok3Piz3F03u3I1MBzUr0SuGd/ujmcKfR2OCgYWoh7g3Jb3j4uJ9KNXffylrPf79/
wneWkBxZfkI2jH0jOddbJAJN5GrhILBnjJYe5CdEnYO3e2cJ8faiiQUXDiOxrcZNapYRMYJjhXln
z1+SVNWCua6VE46A5dmZjOJyf1Y3NzGNGPJ+wgSboJxk/Hr7R32yeNPSWSGi3LZ3zo1Go+rmNqD+
tdUZs6f7w90uIs83gA6KQqSKFDeuh/PUFlnhTLNCj4gBF0WhN64PW6n97T+Mw31IzxcUJgoX1+Oo
6YyqJoyrcNCy8UOZCqLIpu4OnrHbj0WhDcgBjUpyDa6P61GiFqZr0xR2yMF7EmrZnxSrCVvNVU5Z
1n6/P6WdL8ULYxMc8y5LGsz1YGrktqlbj5a0r05PhqcU+FrqFbL97RHTaGcoXFgoy3L/8rRs0Wxx
1LveaC9OWCgAiv4qDafC/6JRUZxOB8pSB4HWzjLSCATqQ+WEtuAWtjeMiZNbyMOHNvXsZ5pfjvA1
ry8e7FgFnt4L5ahVsTNBFpGojhuDf29TmsYjgrLtxg3tepguvZINl6jAzWwaxbsRRaTzXPqyyYSS
P3DP68/W24XVqMvEUGmPxwcKbcZ4RtMGG866LtSDe35vYsDuJCyF8jXjXo+GNEQ1LoPthXqEgs6g
tL+kTlo8drp+cJB3BmJiUpKOJxPu/yYOSDUR29k4RmEJRSGcU3e0zr3oxFezj5UjO73dwUA68i8A
lqAer2cFt6woE/wKUaOwG9NPI3f4XekK0Bzgt/989zEDQyerFDxiJIWbiU1JrCaE41GY6dZ8muum
fhQOEFlF2Kf7I92EjKQwlMwMSaWTbmubnQGYv22cVotCW9TZd8r61gu669q5aufl1GX9+tDEXvJ4
f1C5VFfxohxUahUivE+ZZNukW6vCxm6XQUvF0C+5Q/82zdwj/fjbE839Ib1EVImNAhe7+WApt9M4
Wrxia/l7Pa3fgFMjoFoLx1/S9q/7U7rdHQzmyvo8lWyIBJs9n8Vuqwwpt3CstdFZa63qiYJw82is
WXIAM7tdPTmURIeAfKSuLOf9U13eGr1+WCbFgmadruo54n+cQRmTAff9Oe0NBNoenUcWT7Ycrgdq
YjMR0VA4MMjN5bFILOuRC+bIxOR2B9JHpVAmK3NkLdt7XtCcmme3dGQlovCxwUSEv/lz1tUnq/c+
Qhr7dn9WP7wDr3cfPA/IwMACganCprqeVqm0dpq2kxOm2vg2ZOKUNQsK9hDfxhdPHS6p2aFPRHm6
Xr03p5rioHWMI6KL3A83P4I49YehCpf/5oRDEePKgqYa2mje4d5RtEWgU518LEWCHGaNEPMpT5rF
j5xx+Hx/BXb2KhhxGS9I0y8yqOsFyHLFtPqoduReFT4YGOURWj1qbiI/sjvbG4qPKlUjJLbn5gzW
IsEJd3XCDDT8s6vnNiU0WoDVFGkHN9nObuVE/WA1gni7uTOzpnIwjWFFa5GLv0v4Pv8Kp323/CPh
HLcJLw5wKRZvs3YkR71dY+YV5nOSf6ydKXkT2aAcBCO3c2EMLA0JDDh56GZef6EiatbCypfsBWlf
A7YVM1IDM6mnI9nFnYEIuOU9yUYEcrw54qB/23ESZvYCpEZFEkIpTggA6v57NxyVaQinDAKeDhuU
6+mkykIUHlvZSz938xlNhTUYRlN7oKMh/sNQMo0AZA9w9IYDYST1gpJdnb8khaPlz7PtRGNAU2E1
Hqs2Ko9I4bdvDFcIZrREBJKvtlXpHErEa3mV8xeULWrbXzujCRRhGW9xV4DYKwmD3n0pyxGlyBKx
BpeYer2WOBUked5O+QvLLLCZ95ZzRgJ18ELfntvrUTZF1SjXocdoff4CAsJD19dOT7Ale79p0+Jg
QkdDba7jWmlrkeIf8qJaTf/irkL/YLRD93FxluG9lW8aFhhk4ydrSWjX1r+zchqSMIOh5hjFsjib
HL8Dj3twEe3uCZ4VGWyz4bcgToUia1b3av4yZqriY2n5MPcO4iD26yD6Jnj/0UJGg2z2R2t5e1Ng
cWdlXWPkLxMxduCV43KOoiF9drPp6EPtzsuWQAoCj1tQXD3Xc8mVlb+kxvpWFNkJmvrzkGhWIMbo
iIZ8+z5S9JbFBx3WqYQgXG/zYVxKp6J8+FKvVvLN6brV8HWcTDQ/07rJ8MdKqml48zjMp7VwDoUP
93YlQjZyrtz2QJuvx29UCANGWeQvolUM9r3diyAHJ9cHI1WegyOwcwvLNhpRCRoeEKLl33+K6Hoc
NwqRcaZ7FFTfCLjrB4rr0cP9rbI7ClBmuta4N4N7vR7FTlx7HnA7e0mn2cOg20wf5348qjLuLBzq
yET2kC4cKsKbp8tYVJ3aisYFXKPslUbOish05KJ05xyy0PbGkogRiWGgsqluNklSm2URF0vxMraL
p5+1son/dKKoW/1l9Oo5GJqad7NybPhnLfK7/1awkbRAKx2VLj2SoK+1Yq3/DqLy3urM9RSft101
3x2vA+VG7IyrgFuHPtX1uq+Dqg1KEeUvOSWuPwA1t+dpUoY/73/dndMJzon6I5VPsJPb4mo2K22K
6mP+sij2r7mRPrrgOU8rnodxrh995L2tRA2I5i/YAPBIm4Vvk6Rca1EVL4nu1pd2qKVsxALY4+A1
3x1HblZiVcnk3GSnNhtVy922eGmVqDglyCn7iZOap/tLt7eN0HOSywbmAcDv9Qdqk6lJ+6EpXtLG
eJtNRcHpR6z+uMTvz6hI6sE4yNY5qLMtm6y2PKFMo1m8KGs+nUrPWS5LmcyX+/PZWzXpUy51W2SU
sJlPUTVJT/2zeKm8rjyVSzEizmqYf/yHUXheuBxld2R70HlBjQTdkOIFoGR9mdxcnM0B3M//a5St
WhrFX7XRY6V4geGdBtPYEaX2y5G+xt6Kyaau9IxRafzLv/90ATsxU0waRumRiA3qMde5CdDdvj+X
nX1Gegu4gH/Tuto2ASerUsyhzpfnpYwFtm84H4yvam6UX5Y5No70nXdHk5eObE+pIFI2c0rS1LRR
aX3uJvjOvluZdhBpuXHqUlP97f0zsyUQhIImqd5WnySxiiijC7I8663bP4AazgtfZz1/04pkPHjG
5O++zpxlH5V8BPS1LIBs7p5GnZZqbKz1OcmAegMp6PP+ZXQntTnndpSa51wpWjVw8Xs9Ckput4n0
WbE9iUChM7K99tZirU1Q7PqziVP6N2tCAzGzYDzcX8zbUWA5IaPKXvEABW+LtbmYBeuJyYYe2+tF
j5b6SdXG5r0QL0DHMhZAyFdKe2xjYUWrxBqbA0aOaF58rLFcfxqURrugkn70Tt9+MZkrSwG7H2ng
lrkV46e4zI508CtKJzAau/xTV1rzw2DG7klbFO0vezTeDdJjftj40WmkwUN9aRPt6JCtlzlnfvQx
09W3B2846QufLxhTEPTOOI7JwfnenSfsT0qpTJT65vWJc5sIwq70AjfSSfXj2UkgZGLeIDDMvFDT
XfzMtr+8e7MQW6B/i5qOYd40dcshsnQxYUeRzvb0okz98IGH+N02ZJTxocIBdpRldpA21zPz6Ms5
ZakySqKA37ZT/dGI1Pbh/lx+XBPXRxt1NTwDeCAlvWKLX/DctFJjBQH1ojO76Zc8MYoK0e5adF9K
IHTpk2znTX6Z1v3oR9AbhylYMxPVN6tVkSUnMi+joNMW+X/r6DS/eSnY21BNWmfyDa8Sxdk0il74
4Po9C9XBtBwCgP350bN1e/kyEzaCbHXDqt4+wStCVLXpMJOuNTBuw7jA/BcfZXxMu3ytD1Xad64M
mSkBQpeKSuiXbr5PNFReYlVJuFqzrZ4HRM3aR0+NW/fBjjpNexknlLPDUTMH7yvKeVX8xC8sqcCs
KdV9lHGrCkyypbSBsWDAW/pWtKwxAonK9EUfnEEJ3MWIqtd0EHr/1ufRlAWiU2f199Quy+jJNtt6
QloAkf+vU19747tbSlLwj/yIwqVGi31z6VuLWFu1U/Mwb0ry6H5JL5UXF28dZbTz/V14G0jzaEJU
ouANkprA5not8TlB0iUTRdhjeQXray3OQrgqGAJ2T1Sv77auAbUPMQP0H/UciHubs+U2Xq5G+lqE
YyREeVqtqHBPPdYVn3U9s9SDeOqHQOL1GYPtiWg8AGk8iZGRv55eRMORDgXDlZhg9JW/Dq0xfHcB
6TmnIafQXfloW3sOhBsTCTC/yzorDiZLdZuPWLaDcsi0If3DEDbitXTqO/uSZ7FmvCRzi3oMdhle
9dVLM30+NbGj/4MPbVRCqbYqOPexoSRnu6dW+2uhk4xdFGOFlzEnpPZvVjV6/1BvajNf5/d44Tos
avdQoOA8Hnzjm/OCrgI9LwlN5KGF93q9CJBMq2ypqywc5970F0fJTrlXHCEFbwF1IL3Yr0i3STYv
/dfrYbqmX3PDhPIm8Ec5L0JDONmqrEsmotIf40T3MbvBD6myEOChu/jQLWt6AIe5nSrUXvygf0Bh
KDFsfkPS1RXhLdB8xBj0J22Kul+0JOl+uX9obu47ympITEmEIvkNdOLrmQ4esg6IVQhkQaPmtLhL
E2RlpD9YanLUOdmZEMxMXnaQitKZdZPd1LXRYX1hi7Ap9D96KzeRcMEj5v585D/k6pQwH7JOStEw
sRHF2uTseZk0bryuIuQo5Oa5WTmip8hMLeOktN1kPalUDuzzRKnjb1p8+eJ3naEcvSLy22x/Bdom
DA8/jZlubj0EtbrWsZHbLtu6frPSMXuYs3J6wJbRArQ7OPFDNbvFP/lkqwdAo5tbkCxV6vJBNQDU
RCPi+oMu1FBNgTFbGCXDtzE3hw/R0H21Wtd4VrOkOLiV5HnbTBSsAD05BDKlRNpmk6JnGplKmvah
Ugv7MVINaOdNVqOpn9Zl1AXLVI3ky8Jdj+7D23lC45R9drT0wBBvJaLQzrOwMEIApRQodD5NTs50
W11LLmM7NsWziOq2Pbh9bj8rY8p2CBGxxMFtD0uJs1ufRXPYrSNRS1FNivpaCTyu0lOntm73Okb9
Un9omiT/Wtfdulzu7+7b00qcQMZO3IYoFsWz648rFTu0abalDpFmfcsLT30y1RXaFe52Bw/37WlF
Sp2rFu1lolTavNdDcTPqTRwhB1To6fTFHLLlwwJ06CCZ2VlRWewAFArlF8raZkL0sBShFtyi9pJb
SoDIl9r7igOL5VzV4yJCrKOc6JMgSRx9lUpreXDL3m4jAi+QxOxgiIAI21xPcxg0sytqGKtwSRVZ
CMntLqhju0xfIRAh0ikgDR1xMG4/o0wySG0QlUWrYhtkeigHgrft1jDOx/oUD5PneyqwQPgeX9+7
Ybh9KILDesIK6Ma5Pl7nARUWDQppatmPiEJ0Z6PV4getmc2D7Pf2KsArk9YdG5QTSbZ9vZLg3Mwq
X1otdAorQqdr0DvILIv+mdAw/WxoY/U2KVpycCR3lpJziLQqFHwwFVv0l4UG0rL2gEa9qXMfEf+I
Fn9OW/EpqdFPvL+Yt5sVtBLLKe1aueq2V44jRdCK1tLDtaSQjk+ElpDmJ2gQX1rpLh7EST4MH2yt
nH6Lp1o76iDuzJXMRHLk/xeauDmSTqTnkHfVODSlxZe50InHQ2h+qjCEPDiXgHv5XNc3+486gzSb
JDMmxrj+nNrYL9Uaz2UIBWmsPtTKmA1+3FnJqvl2jwLbcyzGNTvFmtZ1T1yXqhPoXWIqvxZVmsVf
2gEKamiCHvgydggSNsFkrypaZpNZZd2pd6M1PTue1KpNvWwsvtqRTd91LPyuIkFN2EVfSStFIIPd
YJ1j0/EHU8kv6GOUzzmPu3vJ57b7BRSEEuQ2UsHlGP/umsno5ynCD1h7O4WGhDuKEL45tkNQF1bR
+10uyjooJ9s5dfbyd5tb9SutTCf/qJmpZmA6NWZvVe/Mj55VmE9db0XZKWrUi6N4a3fGJi+DZb72
nQcEDzlc3xYR1Vq1MbSs5ccL96MomlEEpdfGU+IbIHDdoFM859nCvBPKTr+8lIY+LcEwLMq/oh+J
02PIyX9Ib/IomFPNe6vc/pJOoJKQgm99d9CKX0RvkN+567gagcOD6sdrmzwYyEwOAfmsa/vIm/1R
RZrh9zqCvJE9WWeXkHH216ZSF+BoOG8skbGCcLKaU+rEHBMXJSM/iuw5mHAFGYK+ti/GUqAdaVbq
yeUZVQJIcEDNqwyf2r8G/g9/mEuLUWcnltz0B0/Pq8DIkiQ752LohmcXHaspQECxafwxXz3nsdB7
SOV2GVn9QxqvpTgZOXIkZ1w7Yu2RKlP03VTnRJz4OAMnuBqGmZ+arGvpJx2KEEFnqkr/NGhxtVzU
pVy7g9vr5mwBsYQTRAkU1UGIsJuHaB2sucHsEWZC5ya0nsAd/KJnXWb6k6N2X+5fJDdvK+8pJCsw
siZqNtwl12fLSxpNn8zBDBWqlmcrG74VVXmkxH4TCUONgeBHDZk2DNpEmxg0tpdM5Zu43Mcpuo0G
pZk4WM21Y0pr4X5SF7eOAtccBd+6UfLqo1I1anIQIN68r/JXYLbKDwAidsPjr93aUGheuuFsunS4
Y5Wenye6V6vJcCv3cJm8v7S335EAF9VIDTckKms3VibT0CMhO6DdpnUohDrxnP6VVJHXnCi0t5/u
D3b7HQE5yyoA/WYpOLO5kNW2b9WECk446lUeONDLTnNVH+Gpb0YB7i4VXqVDC/jmLbmRWrIVx1wY
YVdnOF6abdwlgPmjyjv4VjdrhwgCmSBcXocRyROut6VRF2MUlbUVKphx2UFh5vHXcTTEP701pwfg
952xwDPzkEkoFsoT8u8/NW4Wqx6TMXUNLHu6dg0QROvspyUrdO2Ek+ehFsuPT3H1nAGRotSBth/R
LOHC5jQok6wblQMlxbgZB0qKoxf5al4O0wcvSrA8XbLS+wzEJE0f9Van5m2tbjk+W6U19ieBZ4X9
WsfEbM8r1pDpwcrfxE78Ovp9GA3IrJWFuV4NV8S54OGHR0Ex+IxTU/IqhDqD7FNqCj6z07yWArbW
QbJ8czhl3s8GlngkEDZbrbSZ3lmMg5cdLnPiPJTCK6bv8dwWzsPQRGN9Jpdf39tTh1JB3kZBENjV
7WZu8zTqsiGuuWfHPLrkpoOpWLe608E9cBOrgauhk8rOQpsC4tJmRQezStwxypawrLTonMK997Np
/Ntrcu+LYyyIGdSR+SmupqNe4e1plbqtlI7Z2/yCH6Wlnza2keU5PN1GCcfetMOun7JngKvvrj1S
qYE2C5oYYSEQepvobLBSV2hRBlIfvxf2sdV/dYY2elu9Qyue272JgSOW2ZACJPtmiwT1yqHrK6f1
SATz4vMwOO5DUvXupXWn7uT0avSPnR/pUtxuzB/uFnw4emlSM+z6PAx9nzYLHSIAzInxRrZUYI42
aU5xcrtFWR4SRZTee3cM1VWa4mA9ZHLPzrkes6JZUZnW5IWWpjXf+nV2Ho1UlAHwG7yZ7bgoHtu8
yP9sql47CD529gxD0waSOvOICG42a9lOFGJH0wujPNLPeEMbZy+fjf8yCh01qn2sKMTr6wlCyEo7
tbO8sKRw7U9KZPodujQHy3h7sWOnx2tFr0lWxd1NL21Wxz5HhdkLZz2qAwSn3JNoJvFi19TI3/n8
8sUYgPSE6ij/dbNLnGb2xtUG0tuVmfYntcXmtarK5N/7o9zcJIyCUitXM6hU0MkyzvrpQDtJXfer
J/c/NfD1Dwcnjw/G2lXTH8WSuF2g/A9n57Ujt7Gt4SciwBxu2WlmmpJGwbKkG0JyYA5Fspie/nyc
fXHUbGKIsbFhbcCGq6tYYYU/OMS/ZxNdETQPFa34+frwW3uDe5ZjsERSXC23w091JdVKRh4PZZgc
2gKzEnWW484DdBcsMkmuFLgdjAENefkVv00yn+p5QKfEveboY5hHO3ZasHPZHEtf5qqX+gmuWL+M
uhMzvUqYjqAEsmEPZbPxK0ClmIRuVN1R4lgdQWJwyIqkWddW9q510uVYfpDqPKl+bA5eYLQy9vw8
1ef5iEJ4rP9pFjFWxG9e8EWal2YpJSG8NVd9Fk2puB1k6129KSlPZhiiLOaV3c4oGzccVxtRFkUv
KGnrOrUSOkOtNy6H0e1LHw/z71WoJb5mVN+1yXn7Q08PDvg7V+bSZlwHqlMS6umEmigcuV59D50j
egCk2703GszUHDPcI2puXAJLqZ9YdWk+Q2683U51FsWU3dLw2mN8hxQB5KR0SDzfaex5p4D3slK3
kR2gYAJjmCF4TgJvvR0rGlVURXDrDNrRndtjxpu5yN3gh+pHWWl8HJ0szM82wrb/9hVyBB9sL3YT
X2nRSs1jve8PsYGu/7HXhrr/syqzVnxV54xIO0Yht/DL2p2coxp5kfWhZnnHD1qFU/1lNp3xJ2Gd
VVyKvpTpsUf8Qw1k0bnVMZtCWnQjnuLyKG1MJx6KXqBjbQwtphB6z1n2e9F074dOicyD5syp5mee
jNJnU5YOuBirsZNLTTtjPGgwMbpjD2bSPeZFaJinoR3Lv3IHDf/LHDVGzyE1++rgKZr1rcdluvQH
rzPFUYWJAvJOqVLxMBn2XPnCsyOJkvxyOWvZPE5PQ+kgy+vURGY7e/z+5iT7BMC05EcLRWFVW+0b
VQJFh1rlRmowOL1+sNvcoMijobyeojfzvABz3tHE3jN034hZXoiT3JtkF0AfbvcEwS4g0ZrTBeV6
OqG9MZS0JtXsnZSJPGWuMT9rYeZGO/H0xl0NjoGmC7SZpWa22vbZgDjmEHfKVW28pPmq4mjCJhx0
pdiJou9XFsgWFwd5vbU0hFcrC/VviLWmj4LYDcWnQvRhcrSGbsofuiZ0s9jX6Vl2vlW6wvnYu5AF
d0qhGzMl7YWGhKw47a01FQvXSad3RAT7UMr0azWp5smoenunCrk1CozNRbp8uUzWfKcxs/Fb5Shf
h8mMTkk8JgfTbN/cVEF7g9ydegyxF12IVcTieYKEpYXU2PZNOfi6k88P6OyM0UER5Z6d3P3O5Aln
PoicQiEDc3e7M3FgNAdRFVHQRqMMemyajv3InswLI36kAFV9w11rz1H2fh3hiqFJSducOOlOFqCZ
Ry+vejcKNPLJg9c1EYGZeDMad+FfI6NIZWvR9FljfjM6DE0f21GQNJH2aBZu+4dHb8OP9YGy6+uP
9MYyEpHRTIZgTrFiLdxI4TkCaWREgZnNh8ru/kIbBX+Wqnu0qWIdXWXnwN0/aMyNpg3gz0W6ZK3R
l7i5FodhFgfe4KqRH+VJfqBLaH71BGH063O7Dw14yugaL9ZMVCzWuz7KKmUW2N8GVufQQpnHbyhK
/R3aau/DwtpzRnqBk96+n1S+sFYDRk1eTmvjdkeODrJIdRMq18EVWnqQS9p8ta0+UnksEkX9HmY9
Nyca33F2iIArIRkNqKy69EhCqX4b55p50TLL6k4dPZfvyBPTmOgGvULFqepc5WCbU1X//foibXyQ
RcSJ30vXifx3ddXaqK07RitsROVRlqfD/ncKeOop0fOd+Pv+qqViBFeB2xyNKoozt8szeTyPvZfZ
1w7IAiRI+kqfCBLG4RArrvEBKwd5HQthPwszbv96fZIb5xY5X7ASSD6/FK5ux3bNIrPHAaEBct/k
nHa26lP183b228ZSIhjChqPVA6pmDSya6W/2Aob0NUkc+10xqTQtYGAP36CbhH++fUasIsRFkpkF
b3k7IzHmOkGB7VBxmspTVJbtU224ezf61rohdIEQMkNQhVltaZGOpSjH2L3Wkl5NDQiBcMPcC282
ziklWRrx+MItCn6rubQG2K8WpXscZoYfipg/jvUitEju4BsCMc23rxz7kIuBa5Y8bfXkx2mdWnPU
u1eMe90HWaXGqVasPYTD1l5AJAT2FH1/dFZWo9S9XqCNKWgaWM74x0SXyCXh9QdkIf59fT73GCsQ
VihBgWJ+4VSsXTi9YojsStHdq4nHRe0j/lPmR8+V3WNpOTI6Gk02fKt68kyfwD+tAKF1bXJQbeSx
Tq//lq39ws/A3W/Jf8Hk3u7KoXLLLpeze40VRSPbi6aDaVfuw+ujbK0t7z7dGKqfHvIJt6O0TezA
t7GZcJ/2vmIP3SUPS+k787CXf21tTaDh5LCL2gCd/9uh0tAY69qgMQEmsvmjcNXuqvem/BNhS913
K937+PrUNp7jxU2VtMEkuuHM3Y4n9Wmw8rz2cBPp5mGhYIiHatZAUsRV95nmbHGIZf1mAf5FroHc
eVEhoEOyRsglrVZp47iIo7gp8kahVN4NVVGdXFtE/+HeWprgtCpIaNAevp3gADMzjENO39zTLo20
zjm0c73nQLe1D+nBAJjFR2Qpfd6OIpIoHqyGfaiN7fCklFl8goa/Fw1ubY5F1G45d/Cm1q2QCN3b
qC5Gbsee3T6USf+cxFX5bnTU8iGKyvqf1zfH1r4nL15ELzzqdGvRt1oXHrkvBz0luHqYIs36MqkI
I9qxaZxfH+rlO6yCGapHIBpfeoBM8XYFYxcJpXBWvathjRjF8XPyZ+l1hubP82B2h8JxZPG+aSot
9l3FQCdRF2JW/KhS0mfU/YyvXW+X2tOUZfkXz0rzr5FpTd9qJFi+lWE1PcNaib6nZpeqh6pV/qQU
qp+LMAV00HpDfRlCYY0PZlfnxanGCxrd/SyfnRNnQftm5m6nHls37XDcSQpqa1pWmDv4vxfS23oJ
FqwPPQ+kGLlfb5fAiWBuypB0Rs9j1xN+no+q9NPGAPCLWIZFlYmW5Rj9dPXcNn7E2KC7R6OyTEiU
CWCHq4ombMkbBlDj05APtjhgZBY9wMuoMT9qyrk+h22bho+l2rXxs5kr+b+vf8b7HbOwaKApAs0i
vF9r2zRwlUVLkyioDTv5MiRm6LvZPAf4LXU7l/JGeIfyBMyupf6+iA/crpYeOyUoaC7lUS9mwAx6
pCEoOYwPTTVVmV8ng/sox6k/aXoVvr1eYFBY5oIG00zJcc2+UtHHmmuq2Fe3gunipQgPEGC/PU4h
PqF9AziKMBak3e0Us8yCmDTCNB+zcaYGR60ZLIYuu+KYlklN4Crzt7eSiSEQyELiCTzqXdPIcYpm
LscIJmNLccluy+SSVkLxxxqLs9c3y/11BkKbawygA6htdU3eUfFmL1Tcm4OUZhFg/6k9gdGUj241
Gscqy8edA3Z/SQN4BZitMirmhWtgVBSFptdOy3LmY3+KKasesXPbC0k2ZkWvAQE6usLUedYfrdIm
NZuqOA+sLJlw6DQvU06BbizCs+KOzk5wuTUaMLpFgJRrA2mi2y0yECdXnl6BzdAyeRRqk571UkMA
XhM/7MJqzq9/she67O0dhRo0lBIou0u1YK1omY0kWyIZisAwOj29UJoAWaVA4GsfQtMt0iBvq6p+
Gk14C/44Qz84DpPlmYdYTc2feDC77mlQqzY/2XMDsshppub9AA8D9HGWDr8q1aga6qZF4lAJLcbi
10Sg0BzdQbY/zZpqMWoE0vliabxMx2KsvOSPGFDM/EwQMzVHODGZetIz5LxOlRLJT7KxNeGLYdIb
vxi5nQ6GGOe/IzZ678995z7boFZxmNRF/0WaJnxni9QtvdgVPOHjzvLxNVarR5ZG1kGkvhi5rh65
UYn12cRtO6CDER80Y+6PRVXMp9dH2bqEF2Du0l2mLrCWMtOAttTSEmUQKZb1RVdG92s4hNW3zkze
zEqnQ0DTlf9R5yMmWY7cb90n3Ru5lIQsAzXSLR99g/Rkdeqe5MvmhAgJ6K/Sk7iT7Usc6eXANMtg
Qib/jFRncipBFJ4LuZtQbA0FwXUhISCdQ1ZxOyFFsRPUn5oyiJNwvih4iiAQK7JLDQlj5zNtXEck
oUu/asGmA6e5HSouvUKJFaMMEGmV58Z2w7NJEXhny21O6LdRVk1Q6s1VWhVjGSjonf+SAxCatne0
y6hP6c79ujUUdb0FYEt1584tpU3KVkX9m83Qdp/wjcS/r4viwzj2ewZNW0v3e5ixCuqzMRuAGBJm
RJGeXcEhJIfcU7yn18/R5ijsa/iXpH53RIXIiFWh4BEfGBhl++Sa6sFWEvfy9lEYAPAbbTCEjVZx
jOj71O51owry3A5PCv5Ep6Yr99wpN74NjBamQaxC8X/dtaRkECei1MqgoNXk0xAfHgq3+SRCJX9z
gwEJGUCr4Bbp8JMSrba1Rn2oky6HtRz7hAapFj1GmXR3Ps72hP5/mNUWCGO3c61WLYPezv/WUkd/
IAkYfLS79hwit0YCD0HVC5angbjs7YTQOqyaSSplkMrEPUNRqrtDakTWMxDD1N15zzcGgwBJksdN
xw5f25wB+0rSvLHrQHfz/pIkyKhUtci/18LZkwhbQoPVY0THHlGr5TFi9y3b/7e722kjL/VELIJF
igO14VH70HWTfRVTph30IrGC3G3MvQBiY9BF23vRRtUps6/ilaoSTuT2nQiwBVb6c2dHoTzGrdd/
fv1U3QMS8FGjUrPAp19KYreTy8mK9GaySzKP8XlsBWKb6s+srqBSpk9pZSR+NE2fsez++vq4G3fG
Uh1b0EhoJUD2uR3XbZVpTMO2CqhaFX+KSSbP+O6Up51Rlkvh9tsRR4CfQUZuwcitoQ6JPQ95zIkO
kinp9E96OdvRoTa56KktlnVzcdUwlR+H2ojNd9ICHuh3Zh91B4+3ZgzwME7j9/pME+OpK/TRe1f2
Ud98jHSZVO/mECkyfx7nuEWdX/ZfgQOKvzwvTaOnypyj4mpTpHUuhsRDHvtQqyaMifjkJ08AwASu
BwXqqoLE1g7q0JIWDVINf8SDWdi+6k7RP04/4pWk1X0lPg9OPX/UrSLvz3NuKp9ySlWYzbZp8q8n
6rg/2mGqf9PqboiPjTPYciePvD9xLCUYJAyMFizluouiIM9LZzivgimHNu5IuztIC25DlpnVzuG+
3xy3Q61OXJzPTZeYSRXEhpOdMDrvTgJ675uPGKNQ1F7QXLzC60qKGEcEEz1BDh5GykVLDeNQ4w7z
H0ahqs3LBacZT0v7dqNLU8YJRm+CS2KanYfeiMcaZYnJTncWbfkPrbc6197yqJCQkg3fDjSy1UKr
YauHmdAOjTu2RzEOuMGbSiMfcSeetZ3TtbUjuIEX5i6lZZoEtyO2bp70HUlvYMad+7flpOKrUXWV
6lu0InaW8aXfeTc90Ka47BAK3rE+HS/ODKVrBHoBwsK+z8ra+uPo1vF0Jn1qvkktlPUXd0JpioqU
rZXHtjOn8WKFbvKnSIpa9eEhq+XRLUXqQRCwZ+SL5yb+nkO/8A6u4O09QM7QDZqrntUfsm7Ohy+2
2eeO3/Wd5Z7jGV6BL7ty8j5xcWfTxUSuVT9EMuogFFMTm3zTTSzz0kV2I/2KS1QecWielUNUa87k
Y/WnV8cSA7LI9V0qFPJRdcY5O+plnGZvfvohUMI6RGgJzBttiNvvwyIsjkUz3ydJ6hNFSuWUeWnm
89DtiSBsbD66/gsQhmSXRvwqRq/g4NhdbYqgmfD4yNseVejW6OlMzeplzqO3g+tRXEBaHuWtxfJ3
LSnmRHpM73AUgZWW2a8ZYTHp11Hd0LhWEmUPi7xxHzG1RRkaIaalg3i7kAnKQXadMJqqzu0B4lh6
cOJQ2ynz3McZzMkBHAu2dMFOrKpYHoWWJiOUDkaaNZ/YpNXXTIrhyC2V+YMRze+a2Mv/ef2F3DjD
S57tANR4KY6s3mFjmDMtSRjUykfd79Vccgbcv81imI//YSS2IfEMmwS5lttFLD0xhpV0RRB1E3A8
dCyE9SEpMEg6mQlPy87m3/pmBBh8L/TQKZavAijqVWmqouUTzOoQngxMkD5o3rxnELn1zWhALU7d
C/9s3WnwUjMNraJuAk+os/WXBTVt8PM2wS00rd3KC7D6Nt2TQgS2B6K4j9wAGBI/sfshA5GF365n
ps04zg5OE/R6X/7IeJ/HyFfgGSq+ElVa5sdl2yFslKbZ7BuRozR+khmxvfPsbG0giA5EBLSnFlGC
25/R6FoV923eBJZWmee6MauP4WCKD9acNI+v76CtT0qDhdSP+sbiJnQ7VJcgNo8NTBOIzOvDS2TF
un0eQxQITq8PtHWbYdS4IBMWWvG6j9lIDXFxy+KrQt58inKlAxcievHk6dP81QZuuQO+2RgQHTTa
s8vpXxr6tzOzlXmGHNOKIHV6QD5G8suLy8x3oywBo7wHOtv4ZFzSVJJpsjO/dT3ZCqMByAXvQqUY
4mOcCXlK2tb9KM1xL2jc+GTLe0CzbxHdBCF5O7E6xYRLH7heQA4CbM7U3B/L3nz790IckecH1AVB
1rr/VuSJNtBX5PXhFf9MrWOmA5RU+ntrGO0/kGXbo7ff91Soff3/gOvu8wwmAsUmWwRdpeXEIvHH
Ks8/z4C5QVS/A7v1r/CsnQ701lKSypDJ0HUgCF+95jIpWULHYZKzojWHaZq94oC0kvb2EgiXyQJ0
AxFEJWR9c2pGmJQd+U/QeNBSw7pT/FBo5WGYxF6dd+P6ZCgwgvCz4FOszaWUZFKacCyaQNYGvXRX
HabAC7Pksain7GlK9e5UqOEeBGRrVDJPahXAZ6CGrTalE1pOmI5xG5STEz3IrNXOkTl0Z6mbMjD7
VjzYQ7EXsWwPSgeHvh+Knutyz1BkkWfmYROUdDgeGzH3vi5Dc1G2a45JybubV7udo3vTa9YVXXMA
NdyaVElWj4Q2GSkQs6oN+lmI5hwqWf3ostQf0RsHuWtXbYkARV4eG9XIwFS7dhZASMKLLbHgm79+
rW7cO4AnNFge8BMXmObtZZBGcEd4svkxpQ1QQ4zHDpDxIcIydgdWu7HYaPohdgFLDa7z+m0M+zlv
BgTvgqEd8p+JoUY/sGKsn2Dpp8+eoTQEIVV0eX16GweUvhkdVsSZOTtrSRxT9EQaZtUFijln7+ey
dJ7gk5c7o7zk2beJEGUEJGeXig2qveu56d6AEafJKtqibk7FqOWI4zc2Yg04j+LFmsJaz+djniXd
Ew3K6Vh0+XTU81Keu0KiFoYIa/G2LwuxHP+EpcG8tLIpZ67C/3a2BzvtHHlVXSorRliXj+nsxVdr
mN/IPlyGAnhOtr44DfPHaqikTgCoNsl4RRZS8XVPi3z+bfv8pm/5MsrClicEYJ2Rdbvdqjk21oYz
ivGqGrl6iC21ORP6TDsR/xrJwDCLMB6sFS4impPr0iIUhaxrkmS+Gi1V4CD36ri5DM3kcBfSJgDl
rrVt9VCbpVGcbOxKfyZKa/eY4fQSrQpaeH/beTqXH0sjnuPC75LO/p7B5zVOhlk6AY6tWnXKIGk0
pzZSnTdayyy/nxnAHqMPjmXJuoRCP9XV6smaruVoU/mHixHxGySorMLIdzb+i/XObxt/GYwzDXSP
Z4mdv1bC9aiEmmqXGtfa1uCLUSFrkA+e0CFhH9Dnt9GNa/P0IaVopvu5Rn34jCWYKg6anlbyiIuQ
9XfLY9T9MRS1nXyI1KzPjqYoY2RTlWi+eNPUO36mKfJrpw8iI+3K7Ub3i652jVObdE32tddmRRxN
S3ba2YiRK2HsKa12Jru6KmlzqejnYEG0aH2B2l81B+rQpsSMPVXQ9y5SElJ2fueM39tZlzux08ZI
S1cFuT0qOLQ8ln/+W3W76KDeu4XeBpSOBC+w+sMUDa2iSDm+fqQc/kOrzwcXfqk4UHODa7h6imwY
vWmdZ+bV8BB3gc+TdsdZUaNDrofWx95Iir8qq3mjy8uyaZC0XmDUBtMjE7yd3iDRSFFq3biSgWm2
b4KOvMyw/grfbHdJOasX4GUwOgQQ7WFyUCRdluC3tbSMtvWydDavSIYZ3MrxfIRI3ew0jlbJAqMs
Hhu8AJw7MqH1lODr68JJHPM6IY35aPZx9NnITfedlWjzA/a/ww7/bGs8AJ0LmY8jzma8nVWSeyMq
H4gmJElo+8CWqifNTtJHQ0bgDcpmT7BvFVy/zM+l4YKDCDUrCH2344Wd11boRFlXflH8HaW34VzT
rnqsICr6Feo87+nPz+cW5fqdZ2wdLv1vaOxZXmhHQC9XH7CtdBeSKx6CQkkan2MZX7pw/KdFqetx
SOIiaDQrOdakZJcs9EpcLj38HibW/fWzcncoF6mwpd/tkXziPr/atV0JDbuhhghdOrfPFB7GQwjv
5KjU1V6LeFVGeJnyovSG6NMi1rVOqvvWU6tZRNa1IWLzi7xSj0lRlcdiqNQHvZFXKRl46grc/+Iq
2qnSbHxr2p9wdsDKwABY22sW8F5yq9Pxoaxm+yASvb9whFhYK+0QAqrjEzx2ZJcyOe3ce2t09jLx
m6FX20zWTWsrIravjRDDqdMmJEcy1fpg6rVznkHYH0I++1M/lPLQChldzOiNQKuXn8Adv2huwXu+
I+KasH2z2k3ta5IW9llomjzErdjV+lwei9ubl+YXZHVeE8QS6PatDhQBfYXGqXoVmj06574JKTJ0
AhvEU5/EauU7CHzWvt4m2gezFf147Ds6Z4fGc4ruMNsYne3ksvefHQIVPREUxMlm9TWjNdeR/uxy
Q722cX2deVrHJ6N13hE/49vtWO9T9DJ2Yq37u5lCBPt8WWeAF+vnB4z1hDinySIUVn5S1FjzMTIc
d26Q+9PEFUmAusAt6VGs69Jzlgtae6FxnaQ1HGQt+8cWLO+xzMPoXAGIRud+rn+iU0VBPu73FOo2
Jrm8rwueySCsXOfTYpopXSWFea20ykLzyEsCB0DDztHZHIVGOPcOKbS7xgeWmlU0uTKYV+Ju9YlV
z76kUebsOCK94HpW25YGHREQ7xwl6nVlscZNGEm92rmqlZf3V5FkWoQEmgDWhidj3ZbvdaVurXcI
N3bRuym1vdE34zL6x52dNHxu61qq3FypmUHOc1o0DuIDGlzVP+WEo9iDAo1QtfyiCZ0vMRjg6YAQ
cPItUV0074RlCTCkSlaozrPQ8nbwk4nC0wGljPQv1Yh7/dF0ZIdggVLZ4xuFZLkYuPe5oFi/l/Rg
dTdZMfC6MUrN6yjc8r1A3xwutZN9f/2VuY/IeMHo2NBIQfGDg3h7L1BKNWtkB8xrGYXj5yKbu8+R
20GX74VxovHcnxul6I+vD7px9PF8WPClZFZc76tBTT1yWn3GO7fWuvpBtwsFM0PDeCCuMPGR85JT
47npIe5EticBsbFv6YzyoNIRoya5ft31vEow5cHxD2uy/ohymHXMZLEnGLs9Cu8ZAs4U99cXjdqx
T8GiO9exn/ITnSnzCf+1vRL1C2dtdTooJhHbUnZfmGarDCHRGiwRYhhgKRKDuMIo4DEHDXemsWnP
wk6z73OmGs/joCafPT7tT966+Ng3bf8TCe3p+fWvurGVllSZ2jzFeerK63xZ5Fi/tQrGlUBWn+iK
vGszvIRcSKSxDMf3nmKk59eHvI+RqGctrE5YF1Ca1oFLFEW1BUUbHbRSCd910jNPyWC2D6U5qju3
+v0n5WuSHvE1qYiiuHR7UBJpRYJYULnmIB5sf5JOrR8Lx071ndD+fk58Ths8DNQmHsi7cp0bjjTH
WuWqNOP4vSDXz3xHNPof4eDt6YreH8Rl6/BQLJ0rCkmrg0iPTi292WWsMC2dg5r3ZukXmVuJI0Co
uPVVs0naA6I9k4Ggfqq/0XyKS84C+0YiyJ+g99dBgFfNcxtpZRRgN+36NRX14ziKb2/dJQyCVitJ
NN0yCqG3ny5Oiq4zkZgMnLa2/cJ0ui/QQedDKWN7p4mz9fEAX7yAE7m817QUTeObVXgXBFVV6A8N
Vg9n0RXWUxVH2s5x2xwKN1+iJ4wcSANvZ2VAYCQl6qC7y/Jjk5j1A6XkP2YnFzuF1Pudj1wNyOjF
NQRg0vqJqL0ujaPWi4KuVZV3ndoXP7XYLI+vf6T724O3DvgZWkcvIj2rjyTDZMzQEy0Cp3AXm1lZ
fmu6VvyqPat9P7ZR9yxQCNz5XPdTW15ZrqtFkgqFsVW7vZhwCcvsBLiiC5YJxhD/F5ad8+v1uW0M
A+WS40WEzyTXHbARngMvd1djOtfS18jN5L3kSb68fRTQgrwHnCPi/GWFf6s8xIQ4aShAx4S57A41
UMxDXmh7JIq7bUfwTFAEjn1RQwe2eTsKGrILoUdpAz3rw0Nu83ZGWp4hzPFW5PKLCQTo6KX4tXD3
15cDOLimzgDkXbu+6z4bs1X/6GvjjcCOl1EI101idXbAHY2a3LefyPhRYYuS4XM5oww7J3a3E8ne
bQHAIyCz8NFA4YqwYFnW3z5OS0DDPYRWSzdq1bGv4+jozbsKSPcfh0SauhN/0dsCr3o7SokgijcJ
qFbIRhnaKZnt7OIVnjEc9Rq3kNf329ZgdM7o5SAEuECYbwezTTwVWiP0rskwx/Zj6eojldSymEJf
h5m7c4nfVaAWp83llaAoxHuxfn9rZa6rCTDD1TKF7dt5m/mVFZ+UsfgWT+WesOLWaBjukUFxZum2
rs7S2CtIbkdzeAXJov8Y6xEzz6xWHjsyu8i3IuuN7Wt24cKtp7ZN/YOWxjrRUaVUPQUIZ2CAaDqK
vOlO0iqnFj3mri4vxJNvlONbRlz8uwBqwUKgmr6qCCR5ZHUDPtv4bfbWP6h+KM8NdeDPr2+S+32/
nCl4y9yzkKFeqm2/7fsctq1GK0oEKDrpX7w6FH9CLxIP/2UUQjNuioVOsZpLCQkJzSsgBh5s+xOu
1BToxLCnmXb3RFEf5uMs9ZNFcHNdkcMeDC8Eu5OBV87Oh0xNxKnHx+DJSDF6yuxhOuW19kaAJZ+J
LJDmONELihIwH25PWW42loJOtAwQqyvOWpWlR7WRCEbDHDi+vopLtHeTTqyGWl3t0qLl1dATDvTC
nT8bdmoep3hBf2tGckzyMXv2pjh/zJRsOL0+8n0mwyFbejqkhORm1CBvZ4nUn4V2ty6DsW/jxywG
XWfaeXWUboa7T4j2d9/OftWGzkW0So/gOXygFr4vmEk/d9ti5wfd320EjHSz6DZp0BnWMpksQj03
oxwCzcVNBeym8sFJ3PI0ImG9E+9v7CpwfkCQl37u0hm/nToiqsLozHgM+jbNL3AlbT/v+sHXxibH
56qaTr2IjZ0Dszko7u0LUx0D9zW1gN7CkCuI7gSYY5ZPETCxc1abfUChXzw7SJf/St10rw9zVxjT
gT0gh8ybQd3vDghEIhMVTZX1gR2rRfohFaXlI1r2T7iYfM1onh9y9Lx9CWBIu/SWsyvyuvFVCS4X
5wZktpa6+u1SW1XSt3UXDejOhfI8OlNyFH1EliOj8XFnRy/ncnWYKGoualTOQklek4h6j9rCOBkD
xlNRW/pl1DiWH8kk/6hli7qNkY7hz5JZzr7U9Fg55p2JnP/cCypMYZNG1s7p3pr80lHgG8A1ot13
O/la0uRGcgQXvgL7P8fqvUM3KBdPLZrLztyXsHk9d7Yygp5E1fy5Os32YmRiy2QMQlGPFh2S+mOa
f9dz14JsW6fjN4cFhy+RYDbs9xiX+BZ2XjstK21rwgY6iIQn2I8gin07YRWObVX0HCy9b8HQZZ4n
T7Ude+8svbCCJNJ+1IaO0lRSjcm3NBOPsep+sSMzzvzMbc+eXpiHOkLl4JIIdA13oqeNwwDjhc+A
uBdnYZ2Uygk+vpWpIw+j1K0nizKxdRDUwx0/t6ZZ9xOr+aKLUI+PJjJFiU99Ppp2Wi9bP4I3kwBn
ESCgbnO7RAlGfF6vdGPAK9SMR9tFzrGwRfiopbRiXC+TBxGp/zZOk/8Y3A7N1Nd3yn2YRTRs0sjk
xucmWqcsCCw3Qs25hhJZ08XMx/c6RpyHgmj1QdRiZ7Yb7xv7gL1AskdjbW1GX9SYPThpOgVNEbeP
qghrchcBNcM3p+i9qxa1jzB8G9TEfntp01qAbHnHUXmAs4gJIkXPNVwwTNI4bOJyCqiLFucWvQK6
Ki42LqlSPyshAphGZ2GhIYQpXAQSmuqzp7Y4gaSebPVjhYNhYMxDe4lyOZz0xv5ZVnN1MMp6L+JY
zsXq9P4Py0Ok88KUv90UrjK0Oo4foPD4NmeJpIbfpaa5c0lsbL1Fcpivz/mkMb+Ka4y61+oqTqYA
o7v4vaLrADXKSMNaYDZPcsgmdNYs8amXWfMrdxL55+s778XW/G6WSOtZOOpAaVqHv4WDPHrNmwN4
RI6XeXCjk67GCsIRaPI2VSg/G5GXfYm4Ug+uBTTPjZTaj/PEPCej4hydyTH8KbK0Q5q148mlqLpz
ODbeaMjiAAl01BpRU1xd2G2CXD62P1OA/+d8LYdp/jx6aPT4sdE0tCL1sP2W59pOorrGlr1sVO6k
RVcJiA1lyNvP34iu7Pp+moJB8eqDJZvM7+Nh/MDv/MTexfyxrsqTU4Xe0XQWv+ta7b+I2hqfeuqM
IM6dPe2LjXMLTxA7d/B0Koi+VVzaDpkyhUk8BzQraAmrQ08G6CkS6YYuHbOLaJz2bOQ0SAZXyf54
faNsfQUKKvR1bDbJHeWNEqlsdHRZglbV+n8mA1FqxyDebwHi+nXuxe/yPPP+y0egFoYqBoLVUApW
pwOdtdzAB2wKXEeqweRqHHXZClW9ZKWuoqBs8Xr4epyoOMHlY/yHAoezfMxQ0LMQ/c+a1ifpcr9W
mMd/e31BNu5sIidENPhxoOL01ddAMy90EKiYArCsiHakKZR1X4sd+hxzE70bjbFrd97KrRuJzgIh
G5gIgyb27ZbE2VUtFQtDobnFS0MZc/vTLOdip855j/zgigbuv1zOS3tqHfR3CXMrQzEFlU4F/hi6
rnfSpohYXBmqNn30HKF/LEVt/muDGfhXQegsOjdQjcB/SF3bc0TZPImAZW1eKoi5qNrcTnu0TPSR
lWYOGiO1x1NSq7bp1wOaqocW1aWzmvGFXRwg//LMIu2QeNDVH4MzFu9s2URIAmJt8mtInGbaW6mN
0Io4HiIU+RF/X9eZOm8wlDDu5iAcDPNrhb6ECqzKmk99aRJHWNpUBJ700ClB/+lXZtaXGRWux8SL
KHlJuIt/zkgJ+KiAOX6LoMBOSvXSt7i93CFQoSmDyQsq7cQ3tyvXqGPuaWWhBjp1VvkkvVD53FP/
ix5MYVLLoUefvS+5RzU/UbzkszWW5d9VrljvhI2RbNNNwxd8mL3xtFCU+ffbDuJ8o5lXR0FhFIiM
DOVOdHK/yW9/8/LPf6uU/B9lX9YcqY5u+1c69jt9mYcT3f3AlIOddtquwVUvhMvlAgRICCEk8evP
Ynefe7bTFfa9HbE7oqrsJBFC+vStCS7/YTixBt/ZwPFF9ImXwQQxObz/9r59crhKhHILuOtv8E8j
6o1HWtnXHngW5LrD9qiKmI5ef2uvo0ey9y/39mCPzR1GABtTF3RGeEC9viso9BJSR5jD1hqBS+nN
kzdi22yRObPGXTnP02mZhTpbkWEohtBR3Hjolnro4SvDkCCm4SH+/nfaLvlqcqCGxpkEPTbI+LCq
XEwO7fcrqVxvvQYZRLF0obQvFJgwiDVDU+HKitgSZZNHOzsHTaSVnxy/GZ/e/w5vDyfblwD8jA1l
o5pdNk8nHWLFhifDNRvhR5oqgsyutPaGsmsCjdamby3XVuD2OKPFOutgZnWAsVVcRA1aoGS20B+x
TP9Zm3bMGw2H9Pe/35vJiK+HzBwIbeFzGAOlu3hsBP6e1TLb1z3e2yH1GtIHKcxePJ2/f6E3e/t2
oT9NySA/RMf6Yn7EttWtLQx1r5nqexQaw3Ot9Vdrsl54wHIQm8vQpuX713xL+wKIhcuirwb6IOrx
iy0srHrESUMLfW0c0NSzWVryc8CmCkyRpeII6NRyukXNaw0gvRGPpOvghUNqoL20P7j/t5sOvouP
ccZSCsQXXI/XI228hgKkMfb15M8Jv7UaFFBHB7voDSe0TsoB5z6Sy9DXVQEO2RjA9R/8HpSCErxD
+AL7X98fnd88elTEOKsA8Ntwnov6r2bSHaEUca6FN/OrKrHlHQlM8tHpfHvLLt5CNJ5Qf2N2Yapd
ukA6UkjNUIdeG6XCn+FMQa9vqLWMOe3qYMisxvD2aCPbwMk5TuVVtiIZ43szJyZJtTQAOFJC3RGh
HQJSpY/UDH9qcV59P7Rd0b+BuBKnIEySi+eCHpiFKmDpTmRw+qAYlWOsswuvrcpHrKNCDrnjLtqc
Kf4OpoIJQSBbWUUoRa8YuMVdYUeW4UUPaj9E+F1nT3veIPPxq+S10fkwDr360nrEV6UbKMt66Kt4
4S+xYas4JVUbBXNK3JazZ+4RQEUpbGmCQOQ1soiGFTI65dG8pgJJ96FZO/0jBL+ivuHIupDXdO4G
64Nl8+1Sjh0frSOUwthWYYNyMTHaMdQu13V7ijvjgkIIy5+ffhd63/RKFPiZi8sdMKqDBIxn3yLe
oyEGCvfJq8mQu7PTDA+QxnDvg6VqexCvH9TWYgN7cgO9MJ0uliooKisytT2yxKJG3Ypgnr8DZcC7
7ISWSm6bSNse4msQR7h//0V5s3ShvwVzFhyYQK0EU+NihtgGvaWaus1JNtAx77ka63jXw4YNkWI+
78FkTOYTJFQ1R4I8vFQ/eB5v3lM0UkHGxn/AJCDivNjGesVQOIVhc+J9oniKoNHlkxuxj7QBb4cX
sx/lMDbxzT/9kmkeMWwzOrDpicKkPM48majpzu5g3fps4ob+qnBSeULaFOIY3h/eN5UKtmhAAVD3
YHUAi3C7/7/UQ5uxj8taWKyMuo0Pk5VYO4a44Z0fMOuDoujtUG7VADr9EI6CF3bpWpQsaogBsrCT
4aHZu0hA3TXwB8/fv6G3Vwk2r/vtMmh4AQl+fUNW07uMS8FO9tQH0BPpKGfeNH5Q+745nkHVuN0D
bDLwWrzpM83LWiWdO7OT9BO2g4ui3KmY+p+iZUkK17FQdr9/W2/KqU1GiUaOA/Y2GL2XHCI3iZns
PclPqPVdZIrilIoAMw+cytIEbVjdohBt2X0N2aEu4GEUqe8imZrpIyHV2/kCmgoksTgnQYoO7u3r
4V3WxOOw2BtP6Oyyvc1dU5VQVI9OKiPnQ5nAb4Z5Q042Ww3ICxEE9vpqgUsV2rQNP1mYUgWdhmlP
Y5Psl9pzSeqAaep8MH1+c3+bthkdMzQvQcO5mD6kY74B1ZWfak1CZOYQEOMTEonHILL0r/ef6W+m
KuqRjf4FVgyIkhfXkrG2W2Pb/OS0Hp8z36sR+mm7Ep369y/0u2EEMgxa+oayv+muEAcBieAecSSl
tnbmIYbsGq0pfuPKGchAp7T54IK/HUVYqf7bDwINyNfPzRZLHLdG8RNTOLCDW2wf4V25HsMYpeb7
9/bbS4F55m8LI4roi/0hQm69XAPOT6pKwiFbje2N+RQkdXJo5kg9vn81NM3x1V9thOAnooyMN0rf
pqS+eAEgJOwVRSzSCYbISD1OMu457BY+uMM1gu1Z7sHo+WscWteWrZ4IRPTFsCa0NBxtfYMqM4vX
brnREkSHFOmkyw9/5eGLMjQzuouypu6dQwPJVko9rkSGQAwcDNy2Q0gac1JP9s2ODz08QWeatF8b
x1zz2YtuEhk6OORbVsroltPbJf0JLW19pYUf305tMxWodhekJC3XyzgD1bWq3pxMJ3lhN2EMf6sI
jn+rab62xuEMyJmQRV03iMmRMsdHLaUrrW+DIDdhRfV+tGHRptpK9mnLo6FJo1pMJxDJnTonXjzc
Uy+YrmB60l11urJ3NJgMVgq7SmGZeUuruC/wrfQpRih1OcrOjLI5ALzU9VeCLv4DbAD1D4cPVZeP
Jumuxebkk42NEuFNBFl+ex9VYN4cx3DFYCVwzU4+B8iMITn4gHg8Gzr3SdHFWdKe9e64T0zEfkxa
NU062SPysxhCLrvSDCFa1GkzuD2eyEpR2WG8fcpPkHk7a3JsayuiiCXi0XPsK9LuY71s7grzsKip
Oc3Yms2n0IbUfY+wFb/6CpFfK8JMEjhLBJktnVntg6gbfy06AFU3bnTjl3Ax02w3O5ujmd12TVuu
YPejdoMWCSdivFpTUVlIDsg9I1RbwmuMrwWUsvrKgkToyZXTiLBOhnJvWaewLhtHuTqboxkeyWo2
2s1tYscsCybQdNMEns3IVLGVsOGbvPR8P/eioVc6QbbTPphbV+c4IQz0k4JacN4BP17gXVj16ITD
rSJEgYDUC/saDK7A2fWUDMgCG8noQmYRW7X4Ovdksj55Vad+zf7kBZ8pliMxZD4Qty5zmC2Sskm6
aNmBco/KenF7CEuNFwuOZhv22BLJBQstHNUxGJEpGX9z/QEeDGAqyS6dxnBE2hA6YF2xBDy5Hym3
u6ydTDUgfq1qWeontep3o+pG+dmHEHv91jbCtPe8l+z7gjAhs+e8NSSnoxBhGrFgHO4qEQ2Q5bQk
gkAlbCY003xDcAAI4OVSTynpJHEzRIW7DU6Eou+/e2NDeQpsYPFkuiggCrA0J/IBBkqxf5Rd3X9R
uq9B54XAS5xHsPa8HkQKx51xmc05yxODgSQWrnPVsRYIFTsFYozC7Q2q4vk4B0hJPa0+Q0dUzBEy
ido2VKqE57DpbypSNfKzFTP7F8r0qcmbAKc2vEDIpytih5sOYRf2Mt1pz0zzg0jmcd7cNXtbnRDB
w70U2UP+kg44zazHiBF7zFYWoPEd8nhz0kJceiKqFI4+S3eIV42JFMPpJhzRUVw9tJ/nIbSuOrh/
xXdMaa8xEDDUfZSjIFvYTx+0leRzQ+axyfkajmFmzbax0UqXEp58OlJQMCOCeme6IFY/K2dg/Y1F
cFEkhLg1L5VCPL3rVzE2eOhkCSBi0hDypQYxeih94i9Lith7pAtVsFT42piaT2kQtY28Rfywoalt
OiWvYBBHu52FWtvKcUIIDDTT0o/uQgPjtAzujn6U2tHs88Lguc1psk4TOfpdNMi8d4eRbbtWh8I7
6Fld9KG/rDvD5364ruBAlqQV8Vx+kFPgqpNpXTg4yGBAmpMD9ypIXSiZKigot05Gu462ew5CTIqs
rYYaqc8+Etd2tm3G4YCOO5LI5IrWQxpCR/0FnoDoOIRWA1m31du+PCP8yLOhT1dukiUiEcM1DA88
657Zbjvd4YsI61EtUK+fIqfSTUExwcN9NPbemqOXMrs5HnXspevUrV+DGsZ7DI+38RusFmh9Z5Hw
TZBFsD1XeAeqyg0yRBmLIB8GB/7VmPRKFpEiJt6NRs99btl8bM9V6FgUiyiRJo3BZlc77kNulk44
hM4pncXKz8bxoY5yNGz/UsoF1jqBD2N7s5kOHqhDguEKz073+3Ua0AFWyTh8qTVKWbxUHJO1G6fp
iyQkGXJmUx6kYNKL7xxmQY91HFV2Ec1wQ4IzIoT3VyMAGSQU1i7W/FaD6Ad7ubEZdo2BDCPFGUhA
cs4oNEpWv4TmAPu4ZsHLzRhCGhhr7XQGC/ObzSdfZDyAXHJvC639XGGZtO9ZNQKv6DQzTdr2W1Zy
TGGHmeqh7ddCm3AK7rp4NuQgOjlDqSQXy9PAVo0F5zq/IbLJwnlJuh/El744jVaCTC4sWhVP4a4X
z2XgMe+aTZBGrCkx1IxprKmE6aquVqsU4+CvPxwSd2MZ6ir6trCAiRwZYmj2ujaXOuWzX1FYUyFH
dgefiMZNHW5TSFUMsm1T4Wr/fqUrHcoA3/BhhbpffBtXB2YGEFdBxJJh6ehZaUO/87W114FhBVpX
eq5npHygSwcRTw6UUtQ7sMM6EDdUa8aCYBS2N6irTWrpcUoyhCYB5jfLrL9NYMrokkUwOckW5qyI
yKQqcR8gVJDD3QJXr3ECx3Rou4yyVlp5DXV0fA2Buve4qsCHaz2PzM0Aq08QNHvPW74g20SL47wu
nXycQ9P46VpLSxxAiYpo2joa7I4pDhpRgMXb9TvYIpE2X0cOjQfgR7keql6s7aOhdjSVAtBqm8GF
Sq4n5S9SlXYspjhXfp2Ym8Abk8+RT+i0r0bHFQ8aHcwwc8egmvZTtIU6j6yCjQuorPFyh9AV0ped
Fa/WFTYT/gg3aMTQJ6xrkRuKJskz2kikyQUGG3B2AC/FfVevnN24JKLRNxz/UCJ4c+SpIlxGS54Q
eOfSXR0jjy5bBXIPCh2wvsOS5LH6BBbDgDwJvJ3RHjpIu8+Yrn23hCMbSkGgHctarKhUNnQZmFYW
D2PQpEJ7/rrzR7fub11vhnPlQutFHBIxGeeYrE2EmCbqgHluMPWBKhjeibKxAxrmttONy66fV5Qv
nLj1Fx1jWhwx+0Gpsxt01gqkqfXmCql6y1RqB1LQVHas6e4rz2tP8xA5YxZWC8GyUXmmR6KnIxkG
R/EKMugNd8Ou5zW5O7AKdxtH9KxaeLyWrb+6w853UISVtUyYPI4c1W3R1w23HpBr5sW5L0RjdSnM
KBYUeohmSao1U27Tm6c6ESRp07m3kMlkLR3jGek5fDSgAWe8tKYRkOoUIz01i2Zeq1w7lWV98deq
/lGT2XUfrIZPX53KgZd/bgdGi30I2QZSvpuWmWOrWudxsnzwviqJbl2aiLDSJYrw0dwmg4+AmInS
6X52WZIcaoTf0RQFnhgL0PNDWsIctYFznBf0CTauUX4J0Pc7OqQKyQHS/Bl6PYxIt9M9Zj4MBNWk
8p4Gw7OjbBrkmsza3zO5Wp9tFGBRiqkb6FyuTkwzHRLPOlnaHtrS42w+Mo/0VdnblmcQBNEEFFp7
i85IeJmwDPSrj5ilOrD1UDRYjpMj7FFGrPbVIOkhxLyf09WZNCxvvG44W64JYxRgKH9PynO4l/c4
7Zk07FQd4P+ZDsEsnQGxGNEk0bFGp95PLat3H5AF4JG9P3Y0Si2D1edqXE2YpP4Ih0a8JiiEd3hS
ssrR1lmcKzZUvrmaV4FoKB17cJeoAq4xz6K1xZSB9yFWIqH5cAzdaGQHFBwzywiil5F8Uc3qpVvd
SO2c1W/qsgKovqahnsOp7PjQeoWC/29zh3eBLDsuGwBAHRKOYhzGhpVdU6fW/W7YXGxSRFTCaSqD
H+ly57VOR35UcJqSuSMs0uhsGDk/s7rj301DfHgEhm01ciwE3hxfMdBi6xRNVAtRvzhLkqqEnm47
HDKx2g32cbO0N52dSMDPCtjo0bg4dO3QC0mq2wQFlVcm2k7qvKPNKnQK6lg1nXTrMdRe4JGQwjYQ
Xu9nhjRBsDhgSujlgduuzWlhgvOcDHO0ZiEBazLDXw/iZotM83Yo4SAARs0Yt0eIDBDHGrozkFsS
rf6D33FFTyFRXBcuQYnyCLE79w2wAStMXgiQtPnktU0AMbCSfQtClT3U0ICDZ2npKQWDYpRAH4dE
xCmMLZbuGczAld/9eUb/P8/6v+oXdv73YVz86x/48zMbzYQkq/nij/86tc8TE+zX/I/t1/7vj73+
pX/dji/0YZ5eXubT03j5k69+EZ//n+vnT/PTqz8UFNujuZMvk7l/EbKf/7wIvun2k/+v//i3lz8/
5ZMZX/75xzOTdN4+rW4Z/eM//3T4+c8/oNH+S7ti+/z//OPN04DfOz6NT29//uVJzPjVwPs76MAw
Rfvjb+rlz79x3b+De+2iHwTFByCiP/5G2TQ3//zDD/6OCI3NmgMNf3AWN9aYYHL7J9f+uw8UCdQ6
aGHRHUO/+H9u99WD+d8H9TcqhzODj5345x8QBr7qpmyAAqiC4BCgt7/RoP7k8/2l/QzpBcqjpaNn
0EXcq9hiOHl0SEENWxtFg3bWLNJgS8pZfY4TdUPatDK76Rscq/M+CA+tYtfSfgp7jmJevozgkqdJ
06ciPHZY6WDfvd5oj34XM36xvUvcaq9MBJ0OyoJs1UAeRzHovLYDiKzaqAEzEenOUUCeEPoMltpq
tYWqJ1jY+LaTjsMQIKqtb8HZbLBIZlXd9o9omaw5Je5P2LcPOA1PIdwkbyGlg9cEe57XyS4Hg87o
6kV1UY8PqNREJht/yUB98PJEuV9jZp59EGH3OCCDpdc3YCawpf8qCB1OnnDknkzzrjuTM4ie+xki
QdByah+eMJ19SNarpavvrX6Nd9hDx5ROTo+0bm0Va10/cttZ03nUcTo8JwyHTHXEySJyD8bHccIr
ScMzJDnFxn+WHR1L7AV+agul0S9CUyoABFdVaAQdFLVQ5UQkSBVO25CC5ChGstB9Jqj3liwE8ZTC
oh04LjSGCAcXzNlTBz3rNJq9X6M1Tbf1KuO8sjz/EdDz0+ABbhyizi98YTsZTkZkl3jDTyJw/hR1
5RagMbDUwN9959rayfxqmTKKqqiEle0zGihxjsSNpOAtEUdheJ/rkPN08gOVj4izwWHBbk8DnOkK
wDg0T5wJ7YpF8E9zP5FbGQs4FGlf5521NNftgqLPmXGwQN8tj6z+x9LbQ9oRFMQwRm8AvRFZrtXS
PwJTcfDmO8MNE5i2cuTf+wWCLGooyR0OCpWndFQMFfux9RIzaaJvFD0BDOPWkeGJWxCPguI2y6Z0
++ABD69FT7+ujzMCHbOIh3oPXsmdCQQF9a+vCu4zG7YJhj1UXVTvdIdul2d3pT9ge4MdvQPWO/Xz
WClxXNGWO9tzFZeiMfAc8FX9zVNBVMwUTtzI3HDmDB1SAIiDbJ9gOhMVZtkmuYRnVMQp6ri+j1OP
2qSQtWFHImh0EEPVYwzQ2bI4TpOCD3UmlfGvKzLEaaXRQAEyMabtKPH40IZJmYUWj1VHC0wkNhXC
NPHlV5W0y2kIPXCt5zVyiw45QIUjbJUiSKd1ynJRakGY3Yod39XNrYUHWbQdOh2xZdXYduMm61ZG
cjexohJCeLyvjg8iXhTSTFRDU6Jz4u37Cr4msCXvUmfq+GPfODxN0M7LpD2LHXK5pytH6KkICWin
cJyQbo61UWWMTV2JcbBTisZiAfAR0RpBj6u3vTw0rot2ndVqYONVXcw18w44G1KUk6OTGVB+MlN7
ftotpM6jevlMkZ2ZtYv3BShpk85OYo5+jFUMzJSv3ewi9IY5UdZG7a/Ir0UORQqaqgFux5Lmlk6j
BQJK3RbJNPg3TYQ32acoTGscGjO+JqQAYApyVRvGO8OsGKYDjJ/Q7vQOU0JMHkiNt9FBEeculVOA
sg1aa9W3R8rQw5oiNaRTXa+FGVSXSo73l3Z8AXHI1Gk4tE/KCpK06yJ2rHG7aWehhRujUNi7Vb8c
Brl+A+kCebhoveX2sjY5dvkOT3SqAU0FrJhGAR9+RAOWOCl8hFy+Bob/vXVsrE0o0cCQjIMLTgsy
JVCOeBM9w0jgakhkHuBNsJGjmVjD5ypEsgRzqg8gzAt0HhcN0H3BNQGUbiDm5UU7NXY24gycs8/A
V+FoQs09loifs8LIOCodxIPt4dh5B4kX+DzhB+jUa8Rou/zmdrlhRkAgNkey17hKN9ojToyVfSYU
IZEpwUT8S8Hwnx36rzvym/0YRjpQHAM6BeUQqswLwM0Awcesi7zz1JHvVkseueejZJs/ohO8RlFw
IyHEingvoaMF3g229+sbgciPRDbvgzOddih2c3WA+BNGIfv3b+fNeAEBhqkk8HSA67jkxRypHORs
8ogn52XDHZJnu/mAQvyb8frrBaILNMgMCXM5/P7PwjsRcUP8OzI8vX8Pr6kBfw4VSH2Y6CBSubDG
uBgqBUzPQrssPkvQP5rlyt9OPv6d7f8am+f3L/Wb4YJZzKYBjzZz7EvVOYart1nrJGfuHRWFNucD
1Pzt5ztwL93K0I0VBsnv66fuQjcP/IhbZwQ+0TVHofH+9387VGDngCiCqBsYEcIj9fXnj5tWylo7
dgc20zCXSVPazc4bM/WReOPtY4dlCCS9W641kMBLfJPg/VllvZC7OJnLxRIPSWu+TSr+8f79vH1L
tuRVEBmwlcNt4JJ8EiWybQevae/c+d5bv9T1nDryueEfmSBdjpu/UXpAMMYjAYgKpuDrcas91FMb
unBuRvDsbxdZIn7QVJmwPnCCuBw3XGgjMcAIIoKRDqg1ry9kAks4JkZGBXzQMrd/stqH7iNnrgve
YRTjIhttepvD0H7BsP/1RRZ/qivMwfpMyQLRoUwN1svkrkWAqL0cB6hc44BkpPry/sO6nNwbMQML
MxZQvDpQm11cFl3NUXehT848k9ULtT7a77zXXL7tvlBXArbEzW36zj/3pr+cldqYwIkcUMgZVsM6
hXqEnSavc1BLRGPm2pUsBkP9FIkgdqHgJ5ItMBX77kos4LPFHl1beSlbApa5nAR3Ax2Wg7HDF10H
7bllsDiPkjnaUVBJC2cJxiy2UEIIuEDiSMZVncYtCuQ1hFJl7DaT1iSobuMFvf7FF2sZDlWwZyDZ
fUBhfDtltruGkRQcTcG/ii4IWF1lrHiEC+cZJokJcgHYjdOd/7+fHC6BdzYGxw3+6BcrbM+SyYOy
nZzpdYATzZK9//GXbzGeGwiwYD7BcAAT45KcPXJ4QyCQAHdATo33y5K/Zh1lZv4oPe3tBIxwZIeX
LaxVwRa6dMQTA5zWwVGTZ8XWNP4ETtkHy+tHF7hYvv3YtXpnuwBsnyaTjnP+/kBhcdsWgP9lV2xz
HLsCeGz4nwPa+CVhm4QesWuLR7dR58KnnVLkvkVdu0eyq94zPYq8R03/6BIB9Ap7zE4J4gAcQ5sX
01dFSJmtuxOO1fXCl0KTpYLWN2nLsW2eA+GF56RK5LHpSVWVoXK/2UAGMqlRbKEP1/oHZHpW1wjw
mNBaUO6N3cKcUsjBIOVJ8bwWQXwFW7oIJjagmLmHwO5VQTEoNwubh0/wVBt3aJkD6Wu8+pfmetit
kOKqYwTYuJiCBUd8EutyUtLOtPK6vLamz6sGbwG0eFHTdEEtH2ZwbFLHbvX7EmAx/AuXZoZsdPw2
6iTYLaML0AF7YKZdndxAnDTksJ1u0foPG+BcWGTTDp4TX9EdRTgKrEp2CIlpTqLnaKx4C7uNtcXv
YcEJEwcq4u9hJ4XJorFqkAK78s8+1/wElD48wpx4KiRM3NBoVH3Zuo3/o8VTPcYBlXmolm4X9HH0
U6CzmmkR2Xk9KrvQaJlkkFPVhQeq6yGOcSCxak+VU2yegfSQVNDlG2hIfu4DiCqS3g2zHjyv3dTC
oMqtm3vbHR8hmIeWQeiwJCMlmYqJvqoF7JJnvnRBDvuTpWS8x0hV/niCjJOC+bbwTMeb62bNQnA0
IERmvb/e8Hah5RxwksphwtecDLik9TjuZBvNOJ/6Y4pGj9yzpWsKZ/QUYKq5lim3GFpKsx2dONwN
DxxgTJ7EfXwHo3FcgGiX7Fc6f3Fme8q4RbpSeC1PEVfH0xppRgdnAEDg9NK/diDYvp5CFaRdH6xH
lHQJMrPA/AiXHiC8tmOczROLlJYYY/+FyOCEoyXE6oNN0t7u2D2SYXxMGem/RDiw+kUTT/IFXpuP
NO6rg44ndTQgsV6vlUD86JKs98xL+JUcqPpVy/jHMiDOwu6msETs8ZB5zahLDLS1pSyud50KOugv
w2bv0KQrYmRe38IP18EzjbxbtFfCA4hwXtmwEEePiOOMWKPVTwP8WjLUX5ADv5QGpukZm3VTwm1o
+AWLDzcdA9CnBxmpoql0eIXjU3wAetAfO6DQWT2Y8UBZgwdMIMgOZz8oBWD+A8X0vdcS8GrW+MK7
m5YlBJ0mXjPHAnUdEFKVoQkxFv0aoNiLYgt8bUC8wgQyA2PjafIdWlBvbtEIGMVe2gY5zrXl4oRI
hh06fVvsXw/3YeY1aRDDFyDqADSsLX+KzRwXNLDvWLhSSP3q+dDUkt1YeuGHDrBxEdcm2HcQxB9w
CoXYeXVwyh0d7+CEtMYPg8XjwAgzBzmnTUMjFUn91fQ59SKEiYBJdJVsvpfGkaR06slOGYwoFBvR
vxjZkJFw2GAo0x4BcYW5rMyxstBmfBrCz+iY3OBIUGcVeC/XIQqq685D0kDnU1bWeIJpTERG6Ce4
auTJEBbgMm7ne9UWi9f9RHn0MHvhbGHFZP53t9ZTHonlswoNSymtnIPfsL5sRExuAapU+xY+Yakj
jDgGXWQVoSLNYULfdg84atz1oEWcpBnXrFcey1Ufx3ZquTB8sOZ+uZtG+WwGp81VhWRrdIDQpPIn
Px8BcubgSXknY2lYXG9pdr4nyV72VlKovmapDQlkBtvrJe9B2GxS3eqxCAYT3GvWWaCwyJOp7fAw
zVjJnNmyn6wwEFcrAvmKEcvsbmpmnqG6jTLSGLynsIs4sJAPRd8PY+kONaBudNiAvnfs7ACVLoAB
9Xsa0vC0LMFaNpz/XMmYXCfEso5eC7MvG0pA4IosOUpWPcog+W56+5uCo1UWtiNwjb5ty2BBWALV
9NldbJmtrg8Mco6xWEIR90ObQewBkLM7h6vlBYBP14Dx7buZHcrl0zJycoVlkR9mUXU30eiMtzXC
Q0FgIe3OJO29A1fEYlx7+CYb6wFelMue1nVUMhm0B/SL7ExsrVsQ5pNds0rI64Csl9Iz5GaFkDJV
FsZVciv51ho6FYzUw8EkZtz7oa6/OXqOipB1YH+5kpxVaMUQRVY8QyqAk8IdTt4YtQyZHjdhKoep
BhL3CE+pNUaf1IjUz55VYg+yAbbBCutdBqIP2uvWMD86YP3AcwHidyz32B9SM+tnL8SI9fYU7m3p
dQ8JIzEsWXrToh1Y2ceVa/tm7s8MrSiCbm6knsUQ2Z+6FT2fiXB/h6bvPYe3dum5ZinhmrdCKate
KENCGCQkyXEiAwME6tgnXwKiq1GSZXEYoQNPmpcxIZji4RrDBobCrLahcJyEG2uGjbQ968j7wVpR
/3QXZeWeqMRtHBH2A77JAUkbpC/nlqvHm4h4LpbvAPCgByQdwhkng3MXudKxjaGTqCMkI89S+4NX
TMLxQK8JRXfXxKHB2ClS77oFRKIUOzlIwGDx7QaX1GcDptKSIsZ6LRlqjBuGUqGIqNdnwFORIp9M
0Q4B96S0h+YZvTzEImruHonlf1UTc06M1T9s3EQOUhm62QbdbIoE5GmQaUJBg5srjz34PtrbvO2x
h9MRsHiAUIQ7GkkwJefAvnHaGSi9XTcFuNomTsU6JCmYSSB9w7baP1pNVOfiv0k7r924kW0NP1EB
ZDHfkuwstbIs+4ZQsJlz5tOfj7PPwR71DCwY58IDwxg0u8li1VrrT5MlbssAARdrvr2bsr5xQ5xJ
zm3BuW7baetHuhJiJq8QeK8FOeL2IX5BS54cSIBm9TYRH23IHwomwyfFXF0agBw2cVCqW5Xex4XE
N2Il0zcb8NlfYLrNa2SoP8f1z2g0PgunO0Zt5/ReI2zn2ghXBi6QELrpHv8ime2nps5+Am7BpG1t
XlZNedeT6BWGlXgd6JK3PfyQjUgV+Tibge2t7mDsfWJpzkkqwHmCAdAdPHU/IAYG2bBHD18dBSZs
RZyYPQsk67LcEDsOPb8pKDfaYb7tM+U1LMtkhJ3UvKna8lM3CnFgmNd0ri6m2VNw0zrhexRvzByU
YzSHNy2DtQTMz+bRRYJ+ues5MsUwnk1cxVxt5vCdUUcVq1m9vUPZejOG81kDR+oUIrv15yZ8sUNn
E6v2gLjaCt1x0KcbfWYuCRHxl8iXn40QHdPdlpAPGOQer/N4ovIot7kDpK/06CXncuxXwgoZkyaE
JViCg6c7Xb0hh1RcJ7Q8fj3XxZ66OL0u2XnOwGmFO83MY4fFQHBYKkHpidmsv4MpKJRWhtrsEE+P
uwENlk9DEPp5Eszb3pHhgfBk1cO05Uehptme0HZQ9tisj1qq9TtR5c6x7tBXzCo0DmBK6WrxbG+R
z0BpWYLUnbJo2MaZ+a4lUJTxXo05D3vzVAajsVONGhm/w/i00ijgU7grh3R1X1UAwlxzcZyrSFjn
xskWrywW8RxmM04ZwDjPsZqBMxbgmTVHLbPzpEiiY48/IHDFbPLVpukY5mrt4S5i3882Y3ypiYmR
yhR6pd69F0MbXI09LAn4Y6+mSvkV5+oEfW6lZ8VNWO5jO+uRUowlfCW98rueWF44YMY+zM3ubZ6K
4DxJoh2juRo9eIrqfaNT1BLTYnDoRodkKu9YcboP4da+Sewhvc1a6lhzKp+mqGHZtMSsjIloDkWj
favsTt8EEVFCTVB8zBRLG9OJWaaMnnbIQNTGbdqo98tcn28yzI49C6KCq1TxsInGYD6oJfFeBHDU
8hmJ+bLFnI5eBoynYXpUBqcIydLEe9ZjfaUNjT/iiX9rZsN4PYQYjbLRzfuhzsSeHIJmq9cDIcwN
iBs8yp71i8yOXT9A4VWTOIqOxzykUOkdV1UgQbo6Ys77ttWM97xIk01e6RGdStU/5rOic2rWwy63
KvuxZK3Ajh04kXQDDgIuisahbBXdE7RMx4554q5teQ1rVe+OSFI+Chmam7oA8C3h/nLEYOk8DVq4
pUowNsVkENWG7NnT9djxMRLaEzydwdQt9Q04RHWNdzxvrNlvhrk9Z7Lz5gCuITqFeDvV81vKJAdT
h2reh2X408AJ7tppWftdGaFbiI3oPEMWd2lactdqqCU1fRDbKC8Wd0pl6MkKcgUQVxTCRJVYlsRx
fRMEAyjXMjujP/S6su9rJ3zXlqnbalpX7eolAs+tgmSfzerwFhfacm0qsFtlqvT7OivmWwg18zMB
P/IIl2XGEmllMYUz+ptAGIdm1utTNQ/OS2bWyZMQ6hCzBU6jHwmR7iTN1w7YHc94R7s3orkMAWSn
0V0CI73X1GrfUKJXTKzgCyrYwSvljtItOqLryJ8TpabEa4vgZQAK27J/FjtiXka/aAMNA56YGdco
ZmiGfe12EbKjSlkeaMfI42rm1eIsmqHxUeLt5wCkconV8bVoC3PTa2F7sxRl52oq5MwYiSQstvA9
rJ0H0F1ocnbeusGYmnvsQIzrwaqTe5O1dDCDGgeYlvOLQjU564aOXngx9K2qTd/jFuCwoLrcRL2c
d47ZVJuFHOPNgFm4l48gvTTWJEUZmXkc4771Y5PCVJkt7brp1F9mAv135DXeEUoJ3TDGsKhhz/Rp
1u9iNRwPEWamELLG5mQqGFEMLZ6m7G3yyoIO4NEJR2eC7Jq7QmbaUS0KYzObfeHJ0lT9rM2KfVPx
/MjX6HQ3iocFSLNfQK0s1CRL6XyvovingKTulpWBGbCwAyA+50eX18OqO/lmQlvY13OhukrqtCcJ
tYfm03mm3QLfH6ikhi5C7tYOOo+lVv1gKEpvCTR9IxeqdkjTxiGRovJ02bNJ2Bo7Qcx9KfRY9UvE
QzAlVAXYx4SasDyKGIazjXuaGzbLeJ04A0NIlK5HAt3NJ6JrEQ+EmrGLnQU+bV2O+6A3q9UZyNlN
DnxxWLKQ6XphPE1kyPsFrEEPPvkHlIPUq7C+uYJk/DYT3n0Y0nnwtCWYbqD6TTslHX/2Vu+cZ4wC
/QSQgT2ynA5hXsCYb9js4YIVp1KznH0um3ET8j577WxVOxtK/kMX6fZx6C39ZZw1y59iaXyXTm8f
5jTI77lxIbd8St/rSazLIv+hD/A/80o7856YVwhUYHoJpdvIzjCg68Po7WGJkaRFfxpVpe71hcz9
vmwJT7Rp5GpIAfSlcbcZujTwwgEdjujZYuRIEz11AuTYIkJ5CvrBNYfuZ1A2jImq3vRbhfWg26G9
aXunPwVjH+7x8ej8PjSTYxmO6daOkzWtyxWlulp4FXLPi+Fh+n6AI2DcaGmaP8JxNb2qq55Tpwk2
egGRsgoWyGZRnGxrWfAL1IwBvFGOG5yM9UOVqC+w7pgYUMJtHSU13KVKhy28N9ObUgQKFZNNTir5
kjaN2CgJSTho58cdU365ZX7NTN0q5bRjHAZDEEcrbird8mFU0nWDFcVOU1MCrzq4IwOBgJ6arZVq
pOPtnlOwaAv8cNiSxjluOzbwUiqMBwsqfxmKA6reX1prtDgQ9KnfZFa7adVFwaYuN/100NP7MqGG
suq22EVEdB7EOLe7thyLfY5Hzd6sB3s76A5Rgc7QXfMTik2ND8a1Ho3q1YTh/GuSqN9hCnSePXXJ
xtCL2Q/HXNlCCKdqiCx9l9QZrXsQznumWHTvcQSCD/n1yiHA5bEMk/IGbPhXicwKbjfOceYA36kb
4bMQSFjs+Z6Ol+Na7haMUDfDWDZnWfUFEgmnvY2bNj2Nev+2yrzZ3lZvabRlN/QxM8waOzzH6EIo
iMSsH5DTl9sCdfc+rdryFJLJ5o4dTKoo4HZnbZ0cLZlbL06oyNdu0eYNtuw9Li4zVPNas/ZVwouZ
RBVuNJ1VC5QTAQquyWCqxsbs6tXwZKvIa4iJH/y26eQ+bOf8gHmcegNYwXtgJ81OSWr1DkIiTJml
VSgwg3jltpcbQWDBNgx6Zzt0duvquDR4jDirXbL0/d4MSdUglO57rctuVzAXu63neNqsGpjtJFm7
E+ybm8SIh10ZTOouVNejit5ua8WNuoFO4dDtIsug7HkZmqbcS/g3bk7v4uXFDEtUV8uDBj/lGoZN
6wfaWB+WSZpQRYZsaxMSvZMRtIegilMY54j7Erj7fj+jBAzD2NyHOjhOmfcVqicmC0WXq1sy/pZt
YVfNxxjU0YOwmsJHsAGRv2CUHcABNmgHx9ETjbZdIkYc4y4Slc9hFntty/HR55o7tj1UYC2TVyla
L6+wVIYAVRhQzYVFccoRN8KgVl/SqFa8MAlslyFO72IxXbqMVgI3inpm2NIpXBO+xxV66+loRVq+
C2iFNpVVVlfS7lrXyfRiB6M0dXGhKK8XZEZ+Z5mpB9devY2gO+1HmM7uIoqfS5jmBzbafluSoLld
8n4mvyJlpku4C+KnLtvxIAPEvWuvaLSOXy2GeNGywfZzS1CUauZ0hOBUHiGcykeMHhC1iBASlB0p
2zFv3xieIzXKFuGGFjTsOa+W0F1kYmxtZmNeL1J11+tpgt+LBQlHZhWD4eZZQdDmz/RTG7i2gSsA
sQ8hSX7349y4raqP7ixQw6VUUK6qV7OHxfjs0UZ2zPho3+Hl2t/yRU5XlSYeTYvxYIs4BV/LUeF8
gFsUKlZOndEymFrqdz1jdgBsbG1GBTeHIlma23XGj7zH5piW1vxzjLqc8ZMChKmVc+LFKMv2ad5n
Ps6F4hvmFOaVbJhNxpDXfcprxdUmRd8ike7vk/RWKU4p1ipvpISmrtBbB7Vlyr1VK/PMIHOlxvNw
dU3M15Gaplsx2MmudXrrMOVW/2hEAdTEWOlPU6zou1YLO9jSxUBkfd3wy4nqnDDucDUbZxxHkzX8
bovVgR/paSwt4Q+5FrrY7TQvcQoHrcnU5qGvCzunIYYHTjxhf10aUvgyTTGOEKV8BoZBt2NRCLpF
WYfAC7DaIV7HG/wij6FTummXZbeTaL81w4oCjEvtpVE58ITH5spyGJwU9th8pJUz3ARqUt9InNlO
Vi7Hnb3Ez8kSdCeYfOhNsgJBG9Pokik94j/fYoi7KSSljt6H5ZOuF/KXHih2x0pxQncKBLwsm7Fb
Z5TKuZicV6LoTAQQo8pgCkfNWmkQDU6zfVLHZcGIw6p3iUyG7Uhj7zF2VdxWzOlWs4v0akrke2Qi
ymPeoc3oZCJEHPGSIUo1nbC6IZYh/I5mQpx7gyqrmxZEhkGDNXNhBLcaLSOdcqbetYlZRV5jMS9j
iBD6YTSUnq1PxolUsfEMbardQpNevhERs9x0Ct4BNIm2DT2x+laj+fBttakedcA8HWIBAhcTvILD
RjPi7NVGA3hQA+w+TAouF23nsA+iRfhGG6s/bCdXftEmfjfSYDyDvyk/HEQPz4lZ9oIja3COJqoV
VxIteF8zi9uJUXnU1Th0a40eoULyqTqtdmbhPWttaY++Ovb5o9JXFeFSVbZr+2XJqU2XfJfVYKx+
OWeVvVmqCplRz1rJk5KxNo6/N3SZH2yI/U0AFd8rpu4eDDHaE9jaM9ylbBgkyPhQrpoErcNR0khM
3+ka4TYk6NAT59jfLCQyZ638UMY4O9Fegu7UwXDTKDE9aY0FTtQyRgwiPXCxPX+DfmJuIiOPdr2m
DhUuharA7Go2fBu6rd+yUm6TkTHC0BoDvTQzAFVH8iGSRrvK8TV5VRfO5VQPjTfLDBTQh3yYbuLG
FJtKIyiVXFwGHJmAGiuYWbcMRhsvj9j31dlRfi0IXrzIkdm9TLPkIa6j+snUDRj4ab7sqCoGtAhO
970Dq5dWvMl+CHVa9iLpBjx4ay13x2lqV01qxOkU92+dmukHZszjbYavBuqcUXOO7EiZl1pN9M2J
0+qoLX13GjkfvTpZSj+JbHFdziDCLTJiaS6xb4N3bWjGGoZTIklco8RxuqzIBa2Gqt0RwkdqhoZ5
RWml1i4vmgQNhcSrx8nG+alX7QSHrpoBLUYz1QHqOOxlu1N3UMxt1IYaUaZlY/8UiMu2JvaYnNH0
XHL9TxGXOC3HJb9XAzer0upHoHXqnlDaD/TPyxGE8AU907OdlB9YzDGq7iNb672pzkqYkY1RPtm9
81CWk9KhM4pRYAqYyePUtZOnMC54roWqfyS1xNO6C6V9haG/RvnA/KqMzZxDPw2v2qzU7uZsycG3
auuILGoe++vYltVOqRZxzXda3HpKoGHLvE49YdmwlFLo0u0SjPRErBc4F0moIbJJp3lH4AgTiCAc
vkfYZF3NePae0xaIplChcca5mfkaGOGZKcdSbVJzCJECg0L6qVPmYHaO+FaawvIYOOse87jak2HZ
bGMg5O2gFuCIkbL4etCRAYkz1imABHhUojDcRwETlL63azoaK/XKUQV2KVJWJHjInb5Ew76qZxoZ
PU/vacggvdb6sJ0cE8m7ShWtB9LZYGtrbfNuzeXLhwVonj2gz5bKx2gGbA4vpn0+aAHkZUnVH+qZ
N4R26iEC01COBaY/jEyWJrTinvUR5HeJ+D7U1cxJHjF70+qEdttpfuExuFRugvyNCbdUwOzXek0r
wszlabwStqt8MORWOj5vbh6GprA3PRbZXlpm3TZKu5HOAXvTibRCZP0ZANQ8Sl9gQ7W1Wss4WZM1
ebrZSeo/puRTG3/Qa0t/XBJYr2uR1jo5EfMhowsNjMZTKlAnpZtfbTWizc6XiaqDHT623RTmKpZo
89uIqBBmtGIy7AkfOPf052AVEjB/Tb9x19V3p847piU1jIVUi+nXkhRAkwEUW/t7ZlrprQbKRD55
Znqpo2b3c+8YL2mXT88CjVHtDxMzWCfMpN8ObeUi3W9RijJCtlLzxWhLDM7w13IdM0SzjcHUaSmQ
0GUx6ifYYoCRNEQDgx6LKj1ZHUQUAJ1XMSOV2iYlWlO/w0HMxznvxxjwgrtLUnaICc0hp1RNNRSy
U3ruNRxMUwqHSqpMEFU0V9Ieu70IFkIDkbnuc9KjjlDrdc8sLPkyZwSVuAlCZbd0rPGmx/7W19B7
nsxQU36ITKdiMtqg3BrFJD3WnOZPmuwPFv3Lo0X7hJtGbq8BkTAObLX85jSsZGzWZn82dTjwgRIg
WwfN7pFMHXOlkgCPUO8X4FqvE5q17XQCXvAl7XZ8m2k3i97e4vWgfGsK/KMV3M+PyaxXD6Rz649h
juQwSEiQNslMo13u3oKp7VGjFLm3cnd9aMrDKaraYpuoXQ67Po6OiOZ4HomkaLJArjEj6Buj861q
zh5xhUo+QAbttyggbl5BsParqmIEz1U/7kikTx+SOXD2qlLHb1OaMsVv6GcYuI00kXm3WYIqfbRA
Su8BGYFUB4GQwHVKVWK/Pig3vcQ/YVQG2PjaEs93zMOBapW2ly5ZUTEd/UhbMDSIX3orp0pEBG4Y
Vb11ek3Z2Mw++o2KhvDEaHDxh8gCtOv1eWto2VmDpHwzicpA6KJ95FahUCkyvx61ojtpS54ccIhE
rUdtAPlGGO9KjzHEVFkKY0HjbU4F8u5oXBqEN8pPjD9Kd5xF6GmytLYW2uRFKdxoGL0hNkx3yGVE
tzoh4ukEw58yDJKHiIVzn2Zj8sFkru+3RrXEt4CK0PR5XXZDjxsmNOQQvWKDOhtj3NnFLSo6Z4B6
jOEX5YAgUvumlpmz5263GNMOMnftXt7GigZAWZk3A2XPnUHjVsPAyYZdgK/IdpEQRSiCFfyutfpQ
plmzUZu9FMaJACSO/XHmRYnyavZNTWk3S9blDEcttUa2AmZxFReSHbuO8qPWB/gqWIzRp1loJ7OU
5vdomBKkBllL2bFWbxQpW4AAADsrVDYAxM6xUzvdH4CaIpNwSeraufaqhu2kwu6kTsKIZLbgJ+4m
KaMUTd6ATcjvOW2X4TcLxXs7MUAB54A6kBmx3nimPc7PFSLZvcSrM6MzjINdHmmM7BtVnNO4h4hl
YTQjutYAwUJnU2IuHmxR+XY7o+myX4OqBy8BqZR3SRKbz04aMLVCHMjcsQJ5yKz7Ea8+ZMoJ2+UX
5LKVin1BLVtlZgZvrA5wcUkkrBU9VIhgr29jS15boML9FG+MHgOCer7RteKpC4MfCiyEsho2v7/2
P4lzK+VZRV+x+mZBzrtgpGLxvsRsbreRtzQ7Z/xDljuUamQeiPXguoLS6Rek/ShWwfKNIbhR2X56
hsB/5Jm7kvLwnwb0wIlZwj39Bz9yKhTknBKPsSm7Tgn07MSw/f0dkut3/PvTWUmzfwkBVCzVVmDp
8y0idXrGbLvBk0oNVeZKwlzHid14IqMJ3Y2Zt6h+9GUT6tboSlD/c6AoWAMV9MsiabOf/WAvtKxD
pByHsDc2zjTF+0nvwKOVsL8toar8oCAABbBKKpgvVtdnezaM0Nav71hQttag5X/47GdSaarJyusz
MCJi+pt23MVWSeX6rPCilqRZYX7xBV3yPzfl801bqc4MIhCkKJZmrOvub4xgRYQhGmLRnUOzbdA3
WQxMU5V6CorFMr4pKpOXTNcrr0hAvmQSrXcI8plL0cHYbaGCXypnemTyZOxjRvPr+Tk+ByT5kaiM
1KmX6xwZscYDFsPFVqhhtlcMwwDVSLr8AJvE3KqxxOSXhs8zOuo38NHeX3IVfMlpDxldsl/g9eeB
PD8Psi98VKCVz28VsC+a1TNpZmpJ1jBKMUb9RVM8BZNlUKOhuCzDSJJVq8I/ohBkA0QbuAuKBc5c
VQSbrI+6E1r0chtbeXrueEEe5r5vztbIKi2W+hHrqe4mVpX2VGiQreyDWgVQmybcIgM4PfuqmoQ/
jdU71YTj9rJun61RwD0Lp85voG74iZLaB2k3R4pk6naU/uNR6NlP1qp9Fw02+L05LNeWndcHS3XG
lxg8ghn0YFrbeVYrViPd4KxTr7tDgriM5Ixfc2ZkHsx/vGmklm3bgklSbbTtAyYk03bqhuScwfS4
q6owNbYTgcGHuaHHLJB2bbTJzI+OM4cVgKgaPyKQNDZ6LyaPCvBdmrV5WFaS04yS95gHqtm5U2Gh
8gwmZOv8P9e4IbC/0sVQBKx2NX2aZQch5uS+LaveHy112GhlBVMxb4OftplFm7G5UWt9Y8fImsLo
NMcS4CXOkVwqY3k7M2H8Kc2CefQEtFa5qckQOFggnOK1ZB2g6sxXoZT1NiuywsX5hCGScHSPA5sR
jE2RfnLM/gO1g3bnJFZ1aK2F0l4VyRlT/uywkOmGpMPJd3TtVCNz2iJBDBSBt0Ob3SUtAU5KWwOJ
2/UMN4boIX0724xeXTK0+1PH3NJXuwBdH9pKM3N7ewZHMJf3QfBvBesvdaMxBRmxiEXZ9ktJRRxV
cQU2EPUv8MM5Pa0l3XXpXJ6MovsBeBI/heXAnIdUMtAWiS9sp0x+glHqdW0ZTP/FoPg4N6CmiUos
hYwEIx8bjc1dJb7P7bfOi/Es2kEnRQjYRNGTrVW3oiEsjvZnyIP8Ol56qIFR5sPkK5+LqNV+IKZP
H8K6rXeLE0aHSs3HY6/20dkZK/uK2oHhHt9gARDJDKwBSovU+7nD2Ao8/FsJJ/Gp0Kh/lnbfqCMR
BmVSEGKIpgCwyJrusHHSSUYJvjfz9B60WvUmGjvwEnUFExlV2mcBqQQaqaGB+pElUoMVe8gGsgOz
4vGoWNEMcNXT9rdFv+BzZNi7BgcH1ZWtn0jMen0zGeQ3e4BbmuvUBS5lCrqExonBtx1hAFI6gbYF
1pHX0TCHx9AUHxUWwjuUqD9DCEa4EkFs4SsEvyDSVNtJhAO8tqb35Iw+e7bqX/NA62lGFgPucOWk
Zoq1z6rK8Qc8m46SE4ZHHZuQ41T5aEsa8dGcXk2qNzzoQ3kkZz1GMlzo1yJympMw52KzaDrBn+U4
bKp2dK5IYKa5d+rWHQ0UlLMUKcN/BJ25XjEv7pYk/CIT4KKSIKJOQ5+3pt6DNKL8uqgkcLw0+gKT
yjtWU21teC6/P4e/+vxLij8mgy2DnvIuy+4chl3V7vefv0op/nZikbOMXNNa5YWcElRiF8d87ARt
kFDI3BqkPnZRuDP0/pjhBA90UbgNmGbBNv/n18Rjm1wLiY6K+uvzKbk0Y9CEZqfeyiiypg18tOVG
CYr4IdQr662zzfapIYQJGgHA6hfX/qxeQR5GKbOqP4gWVHUHs5LP11ZEkK4eas65xrxo3JD006Vf
FJfr1//vLV0voSkEZlOlSdwk5V+yob8VAdgvBOqMrdQZFf/00Sx+0G76r+qzry5yUWkseVbqgcZF
dOLjah/4Xos9I/F//6S+usrF6mZ+lCVpPjrkU3nLeA6kJyFE9n+kQuSGOTYqSp07RoylJpWLNQhh
bZn1IYo5bON+G05jfU7mIfxipV/+FsdWJTpKTUeCSnl2+eTbVG0JB66XW0DmEBeeOd2lcVNsFegR
R4HZ5Bcr7XMFapMipFlI91Z18ipSvpS6qmOIxTN2kHdl9A0W+jK+OC2zx1vZvgRxAf3zKz3a5x+4
lrxIIPHPWy9mG6hFPy/ttFswH50LCdAdbaCgdYqvxBASxZ9tSf+4zoU6a0QlxOyhlNf6Mtg38WLP
G7zKgh9/svT++WsulMK9nZUQp/k1FYYX+Ka174StCKztfn+Zy/0Vz1jYTGtqHxwn+KTrTf3by4pD
T51VTdQ+xAY+elPtqY39xfK+eC70mBYfr6IoQ6GOs4v8fAmkOAGe8VnwAM7OZJjh6GwxQv5i1/m8
sSGpV9lOJTp09h7DsC5Tows9EoFSlyVuVv7KRLH8+SuR7bqA/ruxrZfQMFJCJmpCw+UpX+wG6Kp1
DYiuvg+oymJcfYPo2Ez7hL+N2Fv92YPhYhi5r1pxtIartv/zXdPqPtPtqi/v5Q/A9ebpjz+dTQBB
Kh0AvrPGxZYjRq1zlkDJ73PlQIuk/NkAgDuF3pXIAB48IlRyLj5/ecOYdDwpDHE/jI4b36Hh+OLu
/PNpkwWNzYKO+AzfVuPiXa/jMRv0QDXut3P6rEQajJviz5T0YMQEoWAQRAqKsVYJF695BH6i4fXT
3FnDDKllM6Bvow35w+cgWVJoRQhWYOfiSp9vVE2IBPmHcXtn78xkw9T+//fxF29366Q6tsV8vDZs
rV0kt7//+Ms3G8MJ5jA8awpAjS334hZhahbEihyrO8UYN9jB1YOC2uA5h3P/+wv9JSX+9Oqt0XQo
YXVWLOOqy1DPoipkmy6pdkcCuEaToh4bA9Gj0cFJLfv8ZqUZAiOc2hbt3zJReozPqKL+bO7EkrBg
jRB+xtjJoua9eGvSSjfytp6G+3AfiF0h/vStWT+e3YvXcbUluBwIqqKO4E0Zw71UllejMl5wQvr9
fbzc7dcfgEs++zyVH4YHFz8gU9s6HKTd36fWtP8uQBZ+//nrA//0mP563zkhWcv6Wmt+Xs7TOEFf
Ztt6yLCWE116AjzzkRN5GO9gQlpuQgHU9vtrXsjr/1FoXFpewBhOolEWOW5aDRYBenLVOKZbz9FH
OrZQDyvQKghrR1G2p7zq7764/HrP/vub/+/y6OBtXgKsQC9e4VmLOwiQIShg3Rw5HV76BZI/PJsh
jmN/GAKT2QtCtrkyj2afPAqApS++wr+VWmzjVPbsuDjBXNQKcdpoageIdSeFdp5Edz1kCRwRufyy
y+WFasUzneh1mprrklxeo4kT/Hwt2DDJayLMfZOsJFUV20XbU2VzghD8xT70r18Qv2U2DMpc5dJV
rR9CdKMoCe6ynFd4maBckIXc6TCqCkRMZjn7jdm9o9f4ovb418UBQKeuWzmBdfbF02mrFlvYJMvv
MIjetjPIQEFXwqA9N554w7Thh91eiemLjeJiv/rPovj7ZS823hlsJ2oqFkWgT8yU9vXwNo0/5vDO
iBw/nl6CAAVtewNTBx1q9MVb/ldW0+WS/PvVL05HLFNKJG55fidSsFTksafMwqo4ylFSmfnbYCLa
7QgRcscI7QTchHfA3Z9YED+QBe/R3m3rxbqqEHGxCx10BZB4Uiv0EvX7GDUCkoJyazCd26p9QUQS
12iW/NZeKRxMM3eY0XmcqPZ2HvpfZY5QyihC/AXQYjKKVQukQcLcJAUK9FXHRI7ZRl+WF0QvJ3Lf
UZ+MFZrO1s/LaDuTBq5pLJiQXQRD+X0fVEyKtewpC8JHs1Bug7TyUKpPLsIj6Euzr1bF0a7VjT7X
D6PpbJ0SVslU2Is75ma6qTCe5QRB1oqM2AuMnOGdiutlKXeNKX8Otf6K1gvp69jhb4oDMeO1GF4q
xBdI12H4WMdt7yWt/Ka24cmyMfCsGGo7z6a+knlxR64WXvcR4qUXjip8q4GwW/1xEuNVkdSbErql
N6Dxrtrw/ouN4POB/L/LDjyH+otCVV6+Z+wDzCaZJt6R6HQLhIylmTNV8JjEcQolvtNopHL0Teay
05LlhA/2UxSPngotAbDttejFHQqXr3bIddf/vByhuoI2/VWt4RZysT1pJYB0rJfVXVp/GDSAPCcd
/opQn+pk60CnEPNrNzxq2OrPX4aSfz6S1lsC7QlwDdP0NdHk8pYosOkGc06pUQZRnBbIYFtNyGYT
dzgORxjQ/mqgQr0tTof4w2qqmy5b3iBXRMdFVZSNyDTz2GPYftPUZFxwfHVHHewBG9S0//j949M+
I4L/+111ymWMaCjKL80mbPQYMDSN8q5xDvHwEZffyOa4dpwEvsEthu9+0l+Hyg+4q25ZnzVLeWtw
PzSW4qqZbgIcURDc+Jr9WqQw/Ipf08TCFA3vLjLqDGwRa4lQuyLkhaF4euskf+SM8p+vDyK9Bisj
Vv3HLDBOwgpIjdT3Re9OwZzepjE29COA7hcb3L/s6tRJa9ARMCPmHJeFGH6PaiPhDN7hnS5XsCb6
gLmT7TthfUzFlN/Ejj5dJyY8ACjpyAziSf+i9v2XdUVC1eq1RSXFmOuilDKtOCeKoq3u4vp5Ho37
Il9g4RDEYO2d7F1Xsi8O+X8eofxkzk8GNwbAmn3xEgklLBWDUJK7sHDMd31cyIjUMQQMrS7aG+Uk
n/K0KeDcqigeiNXzf782//XnkloPpqiAxV06MgmlhzVYFxWdhIKSG2zTDcviPu7y3B1m5aCHhd87
5u73V/1cr/61omypE+xkrW+EJi9+dKuQDSGW9SZHmJu2TCis6c8rhP8h7MyaG8XSLfqLiODAYXqV
EJos20rPfiGctpMZDvPw6++i70N3ZVVUPnZ0VckScPiGvdfmh/3vZ/znofyfCUjihEpbhk5dpbH3
kFJ0Mxh56xkZM4a6ySc+qxTJce7/FEe5Vh6/nYpMSUmSItmJwdXvdaMyBa7r0OUXFd7j4ArUZsMT
gRZ/+AnF3z+HctxmTM+SlHnz73M/2PR9ZZROc22FddeG5ZNWDWil80PE1Aefjw/g6RHexpGYlKAa
FyroNZoHh65XqB9j9qdAq7X4+Ov3/uvfs95p//N756Mi6sN1GyqyO6vldOLOQW5NaEoTjNnjv99A
f38hrh/msMJkUIBP7bfyb4JKtOCLw5KWJEe9Qt/ed8fFLQ7o7f/Qh/zDRwkAPwwe1zEkobd//V4J
ASTRjJLt2ifpg21V3jUTygui1PgVhbPzh+fxH64qn0a8Lggnc4X9/vXTYAb3IiVCl0+j2FJtoDvl
rjD+cOj8/amnFWVux4RaR2nxNyGHh02wi6f2qqxm1xb9B1z/s2W6nALZLu3aGywqfzhX//7Irx8J
aGl96JlV//bIa3Pj5JPgI7NlNCBpCO2s19r48u/3xT9+CvhCmiadYIffHz7TA7WMZZjBiCqv5SAf
TDP+w2/3e8QrlYfFxJ0BD+JkYjP/NqMyE4kNbGG2U/xqjGpbjzNC4q/JpQVU6BwmX5ZXIkMhIsV/
uDv+6ev970f/9owR8gwj3l2vW6sOtehQGw64h/79N/yHW3CdhPD2A+Fj0PL/9RYsFT4qJO7WvTMM
NQAm077gVi/OC+kjf6gs/v5sUbnBsYOmyEDxb5dLSwevne00ufaWs3DjIesmxVv3Z9bYvqqz5Q+H
5m9nFAo4QihdE3GUbjAq+f3YyCLm2X01zNdhzSrQyA7ZL70OGzgnXcRDvkNT0Zp/WKX+7UNRF7M2
w4gNI2BF6/319wxzI8fz1DtXN2z7IBQeDU88Z+fBGp1g4vc9ZaOW/ekuXf+r/3McA1XVmT6us1TQ
QCzjfzshzZrRST7p2tVA633UG7Gmc4OC6CsBWKiNxJ3mJOMLDSXcJErlkxu1WbFthix7XZwMW6YR
L+nW68f8mihAGQWWhfslSqhUpio+VUgJ/v2+++3mNlDMMWGiTF4zCvnrf/udpjTxmsgq+O+DGLLj
/WA8/PsH/Ha3/fYBVPl/vRAS87E72NQ6kU2OTYEcMWHzLBtIXX8ChP72DP3/RyEvY+jH6Ixr8NeP
4lWLYqcW1bVaMDB8kjhUTH9a+f7j1/nvZ/w+9BvaDDwLauMrph0pX0AxoJsh+uQPxwETlb/dweuV
+e8n/V6jOvpkE39mVledFC301p57m6fkV001a4AWU9Fx5Ha7zTDGn1tpfDCZ1siKQfBj1U3qK5hb
DKX4F8Dnkf1aCyTGRbsqgnOm2AdpdhEmTamRQtRJWD1R6f5KRGkfqtF5g/7AHlgt35mmOWRXR7af
znVt+X3sMBQmxqQDN2J4h7LIQRI2UbaL8R4FzRp1yBGyivJjQTaUcDaRNXabBnsYlsOnHBHHDNbP
x3Gr9giVP92uifGNimob1ck7wpyvEW/BLp3qbkfUHgisFkZOsoz2NxI4mjXCoPyJ4fa+yADbEaxq
QO5J4+syzadyKQ5j2+lbF0CBhgUBdoDdGu62iku5HetePfY6WvkLOIIEhlWDPAh7ChiGRJLgZkAD
MTICSjxRl75jQWXgvCaRVEKpyYwpPNhWqsjsyj/NIpI7LADOm4MhFQ5tVu3LmpyySCOmmgK8hmhP
PNmgd6PfuoWxaxNOHT3LIKQQCrLT7M760ZpDe9YVBs6ypwKAlKOOGRD8DanV8iBEWL05XdTurZEk
R8fANelVyObd2HROpeg9f8lzbddgRPUdE2t62AzvrYzsbWn14lcogU4YjTU+zbVtYISepx6AFgip
WTa8NYlvjAjfCzHRuGa2S4aeIKU6EhCIiffcIDqz9lEN2Mjzyu6p6mzpZ0UZAtMD1nWTj7FxY0TF
r1oQjcawxD0O/VBtUFvbQbOkYBRLvOx4VwyAkjz9Y+JO78nggQ7CCL3T3dDezWViHpTEC4jwvLkk
meueirHpDpY3s6pl1cmltMU5juqf3BdOkBuz+RaRPbfLDAhHQx85xxp16ybq5nyXNvOXMZ5HeOZD
OT/WTghFKmZopuJ4uA1DFe6tNEyJeFisAwnoX0jINRy0LtfDLWvfhtMAqTqHsqaQM+4JCE53LuHo
x9ZGZDUqZLjJzZCdknoDFR4TSV84ZOAIg/iWJDqQJS4PYdXD8wJqgcI+N/FfjTLbmln/qxm193q2
aPkaJ9wTdG7ctrJg6tcqAgiT2XmFJTPbG8Ji8AUn7KqzqVn2bd4QZ2e2Yo0DBMuQxNp9OVbuGT1P
F3RWOm1KA/9C3yfTeQRwg34SSF4X19GldeS35unI3d3O2ooaf9aQY74mC+99Im1sy6C53Jaov4Oc
ne8m7MR0FEkx8bokz4mYnuHYhiL8EUZLcmxVBfh/qqs7b8ZK6y3QMbEtAmQsAcprBvZ6SSYkgu8p
2hV5QmgpsU23SReTHICrZu/G1qcNOROPHiK4rHZ/wk5cAfJSbt3MwMNShPQXlWrO2M156enRZQRx
cSRSlHkrTlBGIPG9qw+TH1du+RwVtrMx+Z+BKXtikoDWBUNK1DuSs4XxpIZXLw3xUWmjEajVa2up
Uvl1T8Zn4mHJTozVrjhhDyrylWNXMJhCZRvd2PzPbdLCRIr7KgG11qjPSMOJC/gLvKJ0NIYTfT1v
O8tBhW+Xm6hdwwdcl5C+Lsq3ZueWKGmzCfm/DWbSdclLGKLKjzvdxnvTtWc7TIjPaoAvjVHdP0QM
yIJudd72aqlOsYuefCjBPtjVUuO6X5jsZ3W44Z8I78UCyUeP1VvaJ+Y2myMAEm0i+ZMb+j8TmBas
ig6IHLrxOAYlk3pEfRAh4O2qBA3fAmEsKLSsZsxayp9FOOnbGv/UlsDX9wYT6FYm2ddYtt8Kgw+7
hfRrsLQXU/XwFyfzswyLEOwcX3Rgfbjh+nxaBAYhuwvVVvQ9yFYzTf0FyjXaThU/0FVmm9CBKlN2
2mND1N5Gq+0c7WGMzLDQF+SqoLuiruC5KRp8nG5p7m0oEpuxpnAYpIzYucA8KgcyYzdgDNon/kGe
xDyZ8PYmDX0BJ8ZT4rR4h6w6f3aK4slGrfnS91pxHrHsnealis4RZPkaWyxoqX7VuTorZwFbmvYp
I9fzixILI1ZDhJ9ehL7T07Az0e77JI7ZpzJyvqWLFmvBxXvTOh7ksbHVNhTBOjNwEps0nRYvaga2
q7ZK98Yo5W5IC3gZPCcBpAT7R9qLcY/AqL0AP+tulZLpqSk4e9eC9oZKOSOMMB6xtVq/OISUP5Dk
wXFHqs1gE+yM9CwN1ODNe9AuUxCzKOLWHnuGRzjFMI5h55TmvOVdu5yMoR/9pW2NB5XG9oBUue8h
Z4Ot3CcIs/EIeemzDFve6gapT5+aAmqyAfSFqUs2/Jj6GF3TacXyGgOOPY8ll1e5H15KqBhcTBgg
3oJoP68ysEaEdWwMvJSgQWVGFrXz6rTWm9X3z7MFFaYx8+QHbMsMLwM1oDVQMtjE9G5g7DTnvNei
eyuBOeBh8N12rUlLPmV4X8ZwWpE8TYEVKRHSPISk0i7+HFnNqVSS3QvyHAxgUXRncNXYNYCId7KS
rBtK3KDLsR6VK70HDn6+oc8KNzlbpa3j9BBQ4jLf5ESonCZHToHRmAQ94s27HTLJqjGSEGlD+V3U
bLtaTIknveu6HWmm7msIeQq+XlEdcottCD4BM3AhLvgs343XFpga5CO0ZHhuFutxmV18z71M8c9E
YvhRwCfintfLi5AYF0Yt/6UWDsg4Ra7Y6nYDb1VL7pYKyXVhDdmBzchyp9jT83+bbXQj7RGxNhbQ
87yOTeFPRT5vvPCh7XK5j6xW7jsdBFiOQR03Uq+ey5qBVV/U7pY/VQTkECMhKnFQbiuta4AzD94d
XnTu47n2Pt0Gq4PbaMKH0+bdw9F1d1IfEUxPZM9GOcUT0OYYo6t6Nkqt+7BxH+LNyuYC5uJSWFgu
Fw57I+shGMhRv4q6Dh/DPoI10tfTPitF6EdeOe/siKWaVy6cyqFLmIulFf1+6ebokTDU7EczoRwc
TeXyVLJDiovQOapoCHe0k+pRrhZN0OXurtM4gQAzsRWczDRAjuzuE1dP/bQe8Pt6zLfT3n2wyxbq
VEgNGY/uWJEHVX+buIigcOYj+lh897mwv3XJCqwuKWnbhi2fzjs42uQEDP6E0mqRpomUDCWoDJJ0
IXFqXpo7vRvQH6ceXxh1d1Wc00R0j7U3f9it3lIC9V/zBB9tnszmMjSG7me6+Jqs9cpNzNdsZWCf
G10ybkBcAPSY48M0selhIYWTwuVsV3UsbmMWMhut5ER1u2QJVGOxIcAnG8hZTA/hNKutFvNExnn+
NKKBB7mRdn5ZC3tH6mRSBJ9Kjx915LKgjunN8aPM+7EmBGiEQ7HRp7Hfo8TGaZPOGSscWwSA2qYd
KLgck0CY75COYR1rI4g0LsXvebYEfUOad6ckyesfVl2kh3qyzS0gqvECu7r74Mee98QPY2cbQd7v
Uuc/XXLd8rWn/Ex8UorLOQsfsZbjdMeiuC9pYWEouoBpqT0EjoK4ORup6F+6ygXriqbZ91TpXtCy
R4G1UDOZyu7uIWTRBOjg7d+J/JNZkDXzeFXAK4irm4f6jaCgm2my3s10HM2vVJqjeLTqLiFOj3Cq
/JCAaAsDS2+qd1y2681Icja2CdPE224Nu9ru1kCd0vK2eT8BK5XEh0/PLVikiz3yWh5skogLrP1H
q8M0WjhefJ+V0t55rqoO2ZLYG0tob3nbZZuiTrxgqQvzI6sFfYtbEM/O22CEBpaUqz8w1amiPD3Z
YM/piO+G2b/NOzM7MiuYd0ORxvdCEU6EOaBxHuLEA27ZyIdhxMcSxWy+OOvdezvBgBMShbypmxrn
FeRwp3tDaogekl2He1JUfkdz0JKghixxTHPW7holtZ+brfKTYfwCRmJt57hFz99mAL0k8FGGWoRK
FtQ8up15OFyVeUyV8+Kh/gl0t+Hbjw3+Wk6zTRmHb3nYlVuZSQNYrJH62bieg/hJN4poWzomF4DU
NMcXsgwhcBpOWNwWMKpS3wM4R1XvavylIqeGAVjCcWml8wUEDNg2kVrLxRXqPqvztx6G22G08WJu
ehOXpZZ7DfwE6DvktTZ+DIdgh3qwCMBY8mqAtIshkrsTG238TBnA4Agw6ZcdR9Ono4fD/cyu/sB/
YIKW08W3sBmRtEWLJQA/O0PIgSCq167AqWqUrgnvaHIOxhKbGy2E9kXJMRyNpHfusrDhIS9X4OJA
7AJor7rwm3YGwOOG3h1zK9hpVvsWOc63ljNwNOhAThNBbS+e4Wr7ZtaqD28OgTywxfLxFqht3IG/
0Iq4wwIZaqw9TYyjHAhbS6u1AwY5Zl8s+zY6MHq/DqPmxh6xRugmkV8uSpWNoqk3NmlFjQe+UNvL
cSSWywbpdq+3k7uB2WPsRAhXyIrSZVNkEA8JWmPMZZI4CamHNNy4/PYiQCKqAh0uykhuSio3P5H4
VdI4mf0Yqw+GKE36ldcv94Y1G8clAfgIrm++RGZm02N4itFZ0+ylpaKbprUw3ReWC/gv6e+ywuoJ
kzP6d0Dp7tmeUu12xMfIlUqGoADz/xpzzJzBE2R+OmVAYrmdjHuKWugbVQz3jnzZB0hv38PYNMe4
G8j8bvPlxogf+jwg5i/d0vpwKYxMvFG8Dpwv1DxKs7ot6dnsiDvl7AjjTHwjMgjB7hQtH0bZzE/i
OPP12fVeZWVjTbdgK/xcQucDV9X4FBlldewsjTAAvZir5MhKA06RVQto9W7c2b/izJqOWTOZfjil
+S7X2TArFaKXEDhcd8XcVrdtZ3zZpqmdwOxNGxJjDSwWOPp4rhJYBQPP/UKAA3wJ+720ne5g5hUD
EkcKSr8Gg3llsmEsU5ZzOJOfPX1+cTAjUVfNwP5aRXWn5dre6cnwy4oJXF5JtYoOCyRSVuHlIamA
5w64CsbfFkTCcmV0MaBQQyrCqtm+Mwccd4nDoi+tyQxICvJKExlGB7cmJDc2XOeBL0UUusNtmbio
htrxHSQZfj2JTVungNowwwUU0g39bswK+dInKtnNXW6+d7Fh3HppZiSbuo3cX0uXk67GaXoeJJqb
vGtBB+nhC+Yx1BGxRsoex6jfSZhrZd4Yh9YbIh+77U9S04cd6Bvc3K7JuYnUMUg9J8QRp35OcMGe
GC2BsiEzLWBAD61NconneZY/Sid+WtKRfElNh9FkuhWu9LnwmTmauAb775Ecuq0iUPkQ9w2BuDlX
T49741jNVvvDGkpCpK3KOcNRjm8dmS9BkbnZboF+zLxW8TXE2vFrb15lVneIDKlSu7JhqCcZW0Qh
j6X1yVvlm6gW6FeIILZyxjTfaROGs9HyfHuVCkVJ4vDyhCpf22N15yQaVsYSKkMJP4S/z47JzzDq
XaR7HyyO60Dry4nG0Go/loHpI2pRyqp2DAxZFbdUhMPLVELOMpsw3tAwVrAMrWZPdnC24kloCBZl
Z2/Ep0VBWQ7CN2ar2NHKEFqgz1jaVZenZNfCWI8c4xeoD9R1alm2qrYA2Un3l1J6DXc5z06ctdYF
7VDpy25EEBVFZvOjLvqJ3p2g91g1EuYtxpLAxRa81QB4BwpX48ZMi5+oX2Me2+YrnqDNgDgQ5sku
ufsJTf5cbf2bWFfM5gBJU0qT//CdhfjUqtYSdwW2/h0IbQZxcjD9vlthoql74xDvfTIRYZ48l0OB
iVZP2lHmwqcAbMH2G6CXFmvP+dzq18EU8bVpzfLiZa7zik2SyRQd6YYfF+r7AugAZIx1kE47r55Z
cwcTvthJG7KjblCpaVFvwMWq2uKt6+zwDI2wOcSEHR5C0cb3wBpbvyT2cD9xWbZ9Ohpnc+DSRHbE
Ia7X1q4aAWsVYbrsq5TALwP8ARw/gbfUBAFPGl21/0+WSBO1AdnxH1rcOwxc1WQfu1HGAZYT6FNU
bIFoITS0ShsPbOHgarkxlyMfSS5JpH0cCad2VfJYkwePRq7td7nsaMb0OD2yFq9vPXDoJ4PR7HkB
fMorpRHy15A76s12u9dQ5fFZQAPbZy1EpClJv6J2GvnzGfjKZc0uDLser2zShjBk7Mln6cmIqlbA
qp1MvwM8z/NtQTuYI0/fFZXZHXg4zYCwE4kJ0FAnrZnKByNMnddpcX865cT9onPe4CLtSLAHAzVp
pXuUVl1xltTlY6u5rW9ICgq9JG9JZFryNhhOd0Mgab61Eg1IMkXfVlvI3UxVjh+x0NTTknRELjCR
AB5vd2H4wMUQdHy58ggBhc7gCAWQ2Ub6J1rbepsXazhZHBgwCycDHnSjj0+86uQ60TWOiC30u1gx
lKAEGg7z4KwYR16RsKXZdkoIMIWi7reYtX+lKFuMDfM4ius4Ar9S9nnxi5ErgjC34USe+8m+uKQ5
/aACb3zTyuznSaKSTsGYkPIYklJCTG2Asw3wg+TOvmsmLfcjZ6qYW3TN1g3niciObrAuvc0UbjFA
GhKU+oorFVXAVH9jthwP5PxAWZnGDnmEjqUpYDEB/mdUZWAKM74YTTXCi3UgI3ug1hvsIC/2LF9Z
nukUaurdyuIWJEFNzw/DpjvKGqGnRnCtEYb9l1l4ImKKiwuWDabqTq4HmKrE44BTqWtejcKAjNMU
rT/gxTbK1xXpN7YPRiV5NXSl9cvl0L9xivENxaY6keUDhp8ZE6PLt6RAdDxFxPswMui25PfQSRIV
s4OJzPlL3fuWOpCyiLBnSN456cMgqobVQM1YoSmdIEzL+DAqYbB2QAtCQEtxam0WrDxyVoz4sbcr
0Gm9d1aeUG/WopoQ8nprBLNMnnovpj0xx7dYrRRwye+35Q0gH1ymBDCUyd72keMv0K+LQoJ/Lsxw
o6fhDxWP4yUmuzTdMYeu26cEJXUfpF3TPZmG7Ld6m3gQlVrSD+rY1E8wTN3jBAr2JWz01uexZQNp
t+ExmhkWG178zAZB35ZuRBgK2XL7EGLAgcYmPOIREL6VRiQ3V6QDkZfXbbWozfdpPzK584Zqxd5a
fu2qn4Ve/syqQmxBkGLItxwma+eBRrLZ5WF/n7vQKHsX7jU5LindUmzsarBPjHWzn73gWBxUka8p
zSxR9N4JX2p9riiiJ68+EG+x89J35mZVeFOWvWNeYFiPaEeHLkn2DSvg2wV3L4InmeyR1BHvDHaH
KNSGAVchSA6wNftryYAAlxh5cP9Xn2EerdPI5+alSM92HYiH9QugeParKrDtswSfBvsfypac4CTw
Ftmki/VQ1yAsqpAYGGHWYm8L2LgdSyQQVEC7i1LBNJAcE7Pqu5ODlH2JBm0zp9kTBoB10NaIIM1d
6wexVT9nQ5znLHtceOD3OmJGUk6Yxefg5Ulzu8hxFkQTtaSB6Mk3oGYsG87ZGe4LvIcWgEuGnEZh
U7IXefi6UI1djIL9ztaZtfiXkmP/mNpu+y4A0vneDFwB97dYeL+7qdwRID9cHd1cTq6RvLtm+xwp
HU58DnKiEwPTL0eD/j5VDRe4TLYetNdH4umReUl4dXe90sezrKC2MRIeN1WiYSLTGESXCeOIvqwi
pr5dQzw1TSkoJtYjJixPc4CHDxRi3OQleUK5YKLPnChns8EpPPNrbeUIY2pQxkAsQp8EALrQKLcF
eSxzGYNvZUJD8ghvNen0j+3EHqVOYuecp/Mb57mxd1h1bDn29Duw7KkfIo7ZlmiQbR58zOH01+yY
YnryD4mZjwWhsc59ePds8mJovwuMJhszc6td1VKrgV8gi2qMvidninckci3ljvXGa835s2WxAtEq
nD4IaIBCyGSIJYxOSQIYOjA0SUuYqEn/ElrbnlUHECMlgWcTMbvZNAPJvwyeYL0zKLiac9X9SJMY
tfegC/OHYxQlpfGi6u1cju8mx5SfQxzfwkb6IGedfath1zMz2l4C3k7lhxG54sK+prpYHCX8IdbP
ilb4nEb2DGnWkixMPCTZrYgxaQs2skWY0Znnb3oU1UD8U+/EyPlnF/cMe1133VCGOERS0Yazn3dD
91ADfQZRkzVwzqBZJjkR0pYTxY+Divq7smg+AOEbO1l7SA9TXtXUccTrQrUd4PY6zczypX+RBWEJ
wDiLi9Y3hToXRlZcdDZIDsrybgLzO6RBNpDopUEr4NUelzdDOIVXxQwfmF9Jraj33dOIm943U22C
V6/WFAnjuZKM9GYDf39vWelpcbzsZOtrud1wLVik0jsbUR3UURb7jdd1QTM4zYFFDWladRkH1ByQ
NCrP4OQr9Y3HWN0PU+uVZNVnwvlcHuo23i1JaBxI+bIO3mRQv4Xd5AasKOcfg4nCq3NG8whAY9qN
bVvcVFMD/rN1Fx8RzQylFJpbZkYeYWk2AlhpTxdt8dyzE/FvkJP8XrVwF6dMsAfQDTLn24Z4GJLb
t/S9nJkQdK+xaOLG10O78TaNnkWXBsQ6OxnH2LBGh8ndhvccJpKUrFCcbJFnh6GTyWFlANPckAkp
Uo8GgSSSXTZBsEYLT87qzAQLmBQyTguBAUr9hg0gwVhWXL9JIcpNsmZMTUxxgy5iJj6ksOI96pTN
kKniZFAYsd2Isu0k6vY84XA561ZifGSkYfGPIFcfG6hmgFmrg4uT7yqoz/ZR2l8z0lj3qV2TfiFz
cenSVbQtzcGHs7qckU/Lk21b6ig1nA6VGxJo1iTNe5wkasd0Lt9KKtHt4hUGrxfeA0RhZITj6MOD
ObCQASjTnkk5aMD5du3OKhfOklgg6xYWMXBq6fimM9lRXrYsB8+L7N0wyHg/5iMr5uVlqYfmQE5J
tXMG2f/gsJ5ZF+FvTDGeHkwRJjfKaNQZYAw8SXOor8pKXbZac0+Rt7CNraP0rm3GB0nhedAmk6FY
p0niBdfttNQ/LK9pL7PEWlE6nX1sZ2N+UEPPtIkCY+tQ1JRQ0cw4Le6a2Oax8MavBHDJazSWdryZ
V7yFnXEuqDH6KobZDjI3Cemex4ylts6/MKwwxHKUVxqK6KOzzHJPwB2pS13GUjciDDtLneEW7TBw
f73WeZ+FNRquyDsRaeWdeCUbxyhLFXrfAk6PyghD4LW8tNm8J4au8anxa5Kn1XgpRZEdOET6tUzU
tiQFUSr32nwQmiqRNNjUx3MFUXuc442dWk+56r09K57mpOx2TZardbrfAROG3cENDT2IMlW41ZJx
ulVTVAH+XsnjplcRVeT9Itjys6EnYT/9aZkEONmulr+MpsyuwzyPW72J+p3JS/iOUFm5ywZWu4YV
lafUy6wTwLlknxbZUyqdnEZU6OfWMiZ+gA4WTZkBlWFjw7oJTZs9IqljezUfDSuMXrJo/iq7+g1L
TbwVVADbomqZmA2UAuwEaf20xiKL12pQtDj6XRQiWfacrA0qazE2xOEYfsJJdCnzNt5k88yC3J6e
hipv95oXk73D7vR2tMMCGrfQnsmyOqLEvJ0rkQRsAm5J13SDZbDeB6OLfWvmTesKbnGQd/GNx1Xd
06eJWw+S4RXtaraVExQpoom9IOxz94uCTcA1dSr2RRkIJc1tjnMLbcecrXcYSeqAvhQ5iRcCme4n
c1PSGwcxiag8Cua7iyWXLWBTg7Jde7Naf13kmNx4ZdifaGpwNLAMTzbYSUYUaEwHEjT3WyFLbheV
mlfi4rKLUIBElxiD0BLH9U4kiszIqhF3xro68Eq6Q4k6bmPZJC1iZS6udmS7sBjGl5qS3QdL2SAK
WMOYRGsdltBj/W5r8leIP3Z9EBCaOOkzRNZhuzjal2XrDlhN9eZNEG7ise8vGSf3IdX4NpHJAEi1
8hkdQbx6kpbDQljv1l6Kqzsu3YvNX+YznOKC60Z41giB9LMufkPBAwxaWo/GkDi+iOLx0a0chy8B
wdjKmC0Bo+qOqnOWoAVd5HbDcxWyS0xH4qFE0yeAdDzPZ+0Rbt1mKHZeLLqj0efdfa+H3b7NkvIR
RJrpk65jbEVkkboINrDchvVov1uG3h4GdzZfI4giT5pyI1CfFZGKbE1c7GC5RW2LVKqltdq5MbPC
uV4rosaGTa/s/tqY5fJjGAb8RcyiCF5Yqboiu5h23X6QjlbeMJaSrPid8BFmFI9uPYLNjMrtSMvA
bpMtGM1no39mrUvHg3Pq59KF9Wsu3OUwxakTmLHJdJHNY6XJbeUhzgKtQr3+3VXjS6xFj0SQkdGx
6nOmnHEg7CIXDZo9PrsRnwCgsdrVLQtE2qPel1h376x0bH7qXT08C53OJ6Xb3eTVBCRSBzAlOt6y
ravptzSLETEBvbPtsxE4LqgS33N6sYs8xAdTWEYAy2zjUfTmt255KfJ+ApUnw0y3QtTh1cP1tGmt
ShASjy2ys1lgkCNBkI9B1YP2FLwz64qDMBXLfG1I78xw5IZLqU7aokn7zQDx/RUZlBEkg/Pktrbx
w5TKONB5oc6xs5oDXvFmca3wJkzrJZjHIiUzJnxIoJaeWRUWT52FrKKc3fxG2CdUUeQqZVr6Qj6I
s1WVQ7xpRfcjXcRkLCj0H2b2jlKWcc4VlBrlwLbhYdUZPifQmTKW/uNzWgQCORH7w0tdfg4ivQ2X
GRjyPZnbOPp148yYhuxp6pboCxg9r0pGvzmkvHWn7176+QkhY2DZzUHajyTckFbGQ2k9KHG2rBun
vIvik5scgEgnrJB0ILuee7BqqrwbIjRCQk28oqT9kZsieZUEQZkaP+9hyQ928eU5V9quTaLTObQ3
DCLFQiuknztGn2W/SxpeKjCeuFofpXOt9CeTnqq8i5N961DEWse5Ih4o/y7GQ84QqtW2RsuCqrqZ
mSolRzHddwyZejaM+dCxFGEex6ut6X4BEaNG+G41H1x4099MxVePB9IIb5foUxQNsVgE6nioVeIm
iKrHSL5q9Y1Q6dFiUW3Lq1N7AW+9mypc1TXVTvHLQ4j2CSU9630wtV8z8wsrQ8ZIX6WPzzOTqTba
jQPyAhojkHclk+18PIj0JOezG7NrlblvyYOeX0v1WPLoNDTaF7dj0A8gdOhyX5kEpbtbt3P9avha
r5od/6LJJH0UZ/NCAsfOcu+q5kXnvIxUdsqM/SjOpAIdixxUKk00J0Ovf6YxWZOIUAXc5hkC4PgQ
RliXegDB0xcn0KaA9Ngzi5Pq1Iy8d8DvZxjW9fK5so82kwiSMzdJOG5q8xSjNOKO4T3i81dncVCL
e408XfkWVfe5OHbx18qWx1y0HS1+wItmECx18Yp1+/XGjGV0rh6YmtYiAv5Tisd5esYCtWHN0cpL
6O4Vayzk7RpinG6fop8prF0nvnJUigVvVUDnyaKRbHapwttEkqGFViu7uLzHbTKsZKvXQUW7C38f
7VdRaQ0b3EE+xYNVHpnufhiZkd3C2Nw5C91Vdvk/ks5ruVFlC8NPRBWxgVsByrLlbM8N5UhscpOe
/nza527XrimPxoLutf440RftUc7H8DV0M1Io++pRPy4t2ptLKnw5dEhTF+fYbE8pKZdGuS/dajNR
zEYuHU0O9PoQJoQ4F3JJFqE7XyzqpmyOPP9lbDl5fXi1EiA13tjjC0nlIYlEQcs0mBe7DF55wlWG
inW/JBk2xqeZ/i95EVTrzCz4Tv+ekxtO5Ar8rmddChKS/IJMt+HemV90/7GNdzkCzLX5A5/cad2r
vj6a/kvS7dbyb6KBAgKrbo2b7XyvjzlqtN2t28R0SK1fPrL2JaPlcdT3cTIfxKQHBdKNtsYx6xPS
D2jPsACDcFhQ3djI33y6C7rqqTdee4vxUtsz2x5q81aoQXlI9msrH8ZeUhKAK4+u0GasNlJ8zaQf
yvy88m2pDC0IkM4SB05VgidpV0RFIYGXsyND3/+hrI/r9+qKH8R/QZKSvu+SHwjgvpo7RfJVznG7
wMkfbipIuEmZXvzFYCLhQOQZYGkKtbKKsl57HZGfEeO78eKHwrnOabEvrH8movalIoYY8DVp/tVj
gj7rmWjF21U43yAA2wpLDSVAs/EposlLJlJpIE15pptWZ1OkxaJaLja9khbWiDl+c3yUGWl8jAlX
duPNkP24GoUqVqTlp5b6MO+W1TleDRIKxw4mHMKIkZVzvw2piT91NGktVCOmTphYr1VNITq/kZmF
B0FALcgN2kJ68oU9i6TH7XhHSLGNdTfx/g3mTYY63xXLEEot/urHJixSSIbqIpaDJt/U9O3o+0Xu
jJzcSaI9/c/auWIEDjIyhQuLeFRx7NgTK2dX0RQ10dZVGLh/H7hXM5IWnaCctGB2v1fO3Kn97opn
1zmzXmyc5iNRH0jJIgfVAAoGJJd3a46GfT9pF2/e4ywfPN6Hq6KbS75r9QeoVdjY7Ljup9Y/Jbwp
Q7aVcmfmr/347VbNbkFii9gAfduTTYJOi76w0hSdxzlHNuF08tNOrm5Pmmp9gJ/Bzf/UN2+Ld5JU
O/znVqbdh/WPH4yKcfxqnOutRdHX9o54LOc/yI+6/0FfuyeznP1ZbnTzRy5URvq7pT3nLZcnp/hA
JLaLTNHKd6t8VuAo2XovnCu325Z5OiDbIP5rgUz+CDSmc/h3IBslec3HB315l6hEjOGkMWQlrj/s
b8Ji5BkZJ5IgiTlHuBTReDUcS5qbdnz7A+mqNT3wlkhPrVVeJ9xRfPHplvklENPDOKEcVGCE8s7w
QSBzvGiv2UQhqPPtzr89ApScXHFnJgp6TW6dUREPQ7Dkvxq8g0ex04C2ekrtEAXp4mg7wEV6St6Q
lEUiXu/oHtqts7iPaemG146MAo86KqdSqI/FsLZ9cpDeO3wBq3S5lc5bGv+Ku4FsQl3u+0/v0A73
ouF/nNiVN6PcDTBy65gcpvQgqFFoCHRO1/NNzzMuLxanaiE5M24HhP0juadoJCdY6upKvGHUzdWP
HrUdTcGX/MEh5tM4SNhdVZShoL6Zs8UzcN+sH4nz1Ktz7v9Ss1COx2Q+U124EcPl9qbBSPMSHXwm
bvMuax5jE0LecSMq2Phpv3UZLUx5YCVT/+WDiEGicPV0QZeQhJ195sWlQXtA7MEqIuW9ac6dad4v
xqHrWWX1vT2725Frw/KOhgYf0W/t/E7AkUzrA+JUdOl3S/e4TJ+uwRPzUWb/tJTSeQ9BPYVBjXZR
bQj7H5EkGujjx+Se1vpKwmYNMdik5ymjePMT7Eer5j3Zq7J91i1Ul5+6exL2Yzy9UGFUJ4fV2Xbp
SRJqte6IBQhseecDzNbTfZlfbZS22fCvzAYegpPjvYzObuYWyxKMKi+O+ZzkVzWe9YTGelRSw3su
jkRCqNVjXokyDKo8ocTIPvomhafEXW7F6PA+vq/Gva8iFrnQGb65j+C6ySKkNi7+nQX9OtXZoyHZ
KSla0MuoIzCWPd8eHtKCkFOT/OPc3hj6VrRYZNBFxVzO+q2Q7CIp40rqg3Ifc306j+a/RMW70vSB
qmkt6+7YaALhduw91WaEwZj1HaZCmhqbiDGdgRnsmg1AEzpdzKwl6R3dJhuXC9irHnE8Iz59oYKb
0y4/zoTll/13hmpaVgS5Vwdp/Kaju2nNt5wDwNRz/J95ACYtGeBn2MRk+lVLGmrZgoV3uc97SQoI
KC6gmuSfb/SvZLz1zXRQ/hVDBSNBsl3paVuYOGY3cknCbcSTKcptNvWPKqE0YLU5ZZKwiz9mB9H+
9BI3lzJ2Aq2lBQyoanX+xl6Ga/o0NZ9xSkIJks6c86AGwuy0MNPve9+5rn5xHhqaUW1urERuiMDC
vmEGE0XEvokuUXDiKfOlLXma65I8++TbtmCs8t92rOAikOwjp+FGpIdeHUdMbVDbnLlE/QM4V/zI
Cm1LTA+wC3iUd0/j+E7NmxjuCcZHfMGJHW+76seCYCdDFsrzr/YioeydEcekSeds4u0hddV2NH7a
tiP6mXbCW06Pkt2hAQLV8eWQKo6eV3vX8vlQV+qA1AR0dU7+unjneXsDdZtGn9Eyc5Glz4tJnnDd
RQB/5wH78c5dHeT0f41HlWf3Ogjr1Szaz1UXm5LCa9v6aeVf6rgnh6aMhOgNWb5PXcaGjt4NFhCu
eR2pELw2Ghdv+pr5L6lpRKpD07t+zehC4udq+fNbashw2xgfiqhcxSdO9/Z6uDV5L2yJpfiXUOra
hfmq70d3PCvxPLVbkTGrED+TaxsDSpiNR+9+qLNU7adjPbQ0gkO3pfOprbelca9cgpEPjmtQbRHi
wohQTwQDM6Kosp2ik3NC1WfqD0N3UvapgxYX6Y+0nGAGQh60gwlT2gDk5saL615Gzdgh/Nzo7FIk
TBAazTePWwVlQJDdNjKAG/U6W5RmKBpay4fZ+6Fy7GulX8OWNlG6d7X1jFB1k9UzuM8vZ7wd33Xa
yXAPMt+pgs5QPhu0ubM++s6fovQZFqDstjJ9m9yYJFFOI2xIR42nCMaA2pMz/LPl/FZJg1L0Gbok
Q+eGcYWglrz80+eL3j47aFWrs5HzcOITTPQ70SD72ne38hTv1PTsPs55lH+WEGFCyUkHXpU9CwXb
RL9E015j8VJMTjAud0MbQ/czlr0ZKL8WckFcgHaWPh6APr64pEzX1ZMcX7X2yesep2U3dg/0Ugag
v2DoR6fkDzTXrv8w2WBs/9Rn+qEGzSgWJiB8hrJ8paD3fs7uGu2EI5CK9sfSPUnxnhM/vy5D4Arq
X6nySglopk9vNeDlsd9ZgKuSlTplrtPzv5F6jUbtk+aSU5yZ1ay53N5V9eNTs0GB+i4zdtQqWiZ1
8SRzJ0vY5pQ7Js1eZa8jZRo42yCvv7Pp0x/4F6I60Kz3yvxqu3GXWkto6QcaI9B08RyvnnpQGs3D
pLCKGsEGMeNDV2ETHLcrVUKixX9hU5hVTF82wr5FL0hYUmdcXUfghniDle+VypFg5aRGS10cYx9s
X/PuMAwGa1Gdy3qBL8flCN5DGUy2RObYH3uiu/h9uIgbvOJWwNVdLcJelKFhh2sjGePsb+2gSPQ/
r0OSZM4RGeEffoJ5CCy2ol5+lNUOYcXRHZb9QD+NftM1UTCGNn4gob4wdUTS67cRm/cdOnRy0VnB
/J3VD5Sx35pExrCt7H278LK7y3Tw6uRdzfW7bWt7fx0jT+jnuqaHtVkD4LCNWMoreGZkjfMRjP/D
YUAU/nicrPyBBsVwmpZt1lBgbro1wU6CYGj9MHjaWRbJKbW0bQX7v4HN+O00sVVyfkwWHSIfwmoy
g9XpDz1vTeajm5fWB8oXZgmabriNu01WaAFpPU+2iwIsFYfKav/NhYdAvCYxwC/9I43fVKuWga6s
TatZ0Uq0e0AgNva+v0U+DP2TsEdG5LXamP5tmyvfoYeuU1ZsjRmrgLsc1zXZo4a7lr4WZJa/qzoD
ppLqHKO/VBJ6r4KkV91+juOrmY1krpC4ptb+Tq3yVGkjrd9VGOt0MQEuU5t88jigN8kaX1EUXmaC
fKrEeTObYTNyaQ6FidMPXY6ZnLAnhWrJXwxisWZzfenXPvL5MzrqSLUkgT/nkc3B0dLnuC4rAh16
ehIffcW60xzj3Ndyb/W8p0gqJ4psO8+NoC4/Ws3bF/V06Yw5qPFX9vTjwWpS4Uw/9ytq/r3o5kfg
yLdpVEe7iEO61aiXpCiYfBTWntteO9XMdj2wPLVA3lIj4bXvdfWjYofsFG2fcZ+kuhM5UM6U4YEV
6VsU7Q+awxUseHuHZT2lJdN7gQduEMbV0sdI/NfjRGSf3Yeoy4I07fZtP9BbNeyUPtNbRJkdDB8d
twfXrEOB/c8qbu8Pn52LGT3zr08J3mS4x95YQ5Ka7kTNxDaa09MIiDS4zTbRwOR0kJ/ZmcMSEB5o
6ldf/MeMxKLAGalTZ4b77Wq+b09GjcMVhcS2NRGdWYyQNDnT6W3HS0S4KeIatB/TkB+KqQz9rjzo
eoW7M9+1c/UBq1zShZ4m/Gu0bddBxdw0h2ZF5QCdPaE7zSQBxltoYztSuO7TPCHyv6Y1LeY2EOyl
pshOhTdRSJTs4nGm+dzXEBW1UTk3pzrhLPfWFxvl6zgwELfUF9BzB/013vqOfdBAXe9O6IsOxUK8
K1a+2E9ZSKi7r9cDyiHFWkcPr7CeaNILqau6pyqqJKZ/3ckueWt5eOmKIPlGPVSWS0yfLRvaNvIn
a3gtRra8Hku8IXAG8uvkyGibJ2coPvJFoAWktd6p9rNM6MxgslINYx2GUASQFaIzGc6QSrFRnjvY
sGbgSGb64fHIuT9a1dwvqCb7lJfCqAIPFQQCVkzbSMBXTvk4o+yMN6FpGTBYcJwuPVbxsMnjJqxq
uG3cDTTTIYlsgq7mIiLaDNk14HwTpZ23NwFYiWuM8nGOisHdmIW1oyojNJ3qjjHziMuXTYuheNCC
hNwsz8S63gm8QjgtXUyQWQUeZlMyCkGA2CCvA6fEkDW0R59q1Pq2s6VUIUuj39tMvZ2Sf/Ro0FJn
re/GBN02LpeRzXAFlm1cVM8e6bIojb2BUO6KE1PgHapUAbJn4vIjIv5i+h462xZ0pT71LIR9XQaG
Nm05GQ435fnSd6GJNs+fytdG5Uc153qAXvZ+TWM63Wz5WDvIFFFRsBniXMvt6r03bFQhGGhiC01s
buiXdgQs9/igdMfwRwboWUayW8l2usOWFU05zO/KtwgwijUpjOM5IHpsa8XuRgkPNQG9jKXAQkb5
74Q03AWSLxoLzAQ/Kt/ngsQpm/Jpg9CLL+dW5b7GUUM8V7lOMhCaA66Ry1DgTG46nWsX01DqhSi2
gmS+7ettYFXVWfdwGRucLHVfIVYyKfgWPxbWkmAp7CC1EQDoHspprlKdZsBSYNbv+9+aQbzh82rr
xBfanGbRRfGqRxbwXmNYFwPov6VEfZOMpIYmnXmq7PXZyq096u4d5TNP5Hk+wArTCo4jeRY7pUWz
X4OJ5tM+pZ86GcQOo1SIjyyK/fxBHxhV4SE9nIGEcDy4UvtoJjSiHsyfoa8sHNgwRApz7IdU8QY2
M1yqtEffYn2bqsPAxE4fJl2UzkwrAQ32fYfV2XR3/vxlc3uNtK32mCN7NLq0h48yHARmB/6vQaVX
NjAK28mK9t3+XgjpQnD/ybPHAYt32EZ9PLjDe4nS0Srz+wmAbphpb10qvF3JKevaHT5+KJ4hEHNx
b9v1wVDY4epxZ4r8Ee83eCjsLMT9QRfmwbD9v1Zk9P4WmG/S6qkmW/RGsVu6DybDSzH7w0FBl8vY
vtbGEGKf51P2ksJS1IYWB5Ljvi8aQPzQu3fMHh8TUkIqRkdAHkRZxe0HVibEkv9WNPF5VTjTpgFV
ZZo8+9V8GUqFcxDxv9PQ3qAWfkXWWO+AmKE1MmyCFNhmORQDl4ONMRHh9Y1Q0aJsxOE4TzV9ssuH
mVON7Y2IehyX+Dyc22aQlYoRetCPVJ5ABcQNSQwOeu4OhjVKh5lOMYRrMUuq6a/7m3RzcfsLhdU7
wotOrlrUHortx5utrZPl5xmUUdpm1CTiTU/GrYo7+26aauBDjxCL2men8UIXTjkWdB+NJGK6rRcm
t9VRLuzyeFJ11gnR9XdtGbOBG2eryf5qy/v1vfXSkfDZ0Ipn2z1zYXWcOtIuPCuYzfTo0Jl0U8Mw
84aLhyDtBgKBKQmAGMPswEzmdWM5CaWlAPC1xo3tAeQCUCa3y1DDbZOxrtrdgviIyu22SBnlqOXL
BUkZsk0iRA3b2aT/u6F4Etp+O5YQrz1m8mru6oOd2oFJmkI7OwzdNvAKcQmrBSY+jDu3rNBYKiTn
eWXLSJEA86gtePNz3HR3dSNIE6VvhDVJf/B5QZtSdnTgejeaaDQfDK9uvC1dp8NOZil2zrH0vvPe
+9I73b/TnRYOwiCC7HW1oLFM59z3udu91Og+3sjKKXfTwm0wOQpptEAtZJFquo9d+ng2bV185pSk
3tcCGRj5BaTN7uI0qc62IgoQJ4PGtuO8q9FuT7TnfK9Fr3ZYDDMM45XADdcVdBum8T3pyVg7kzWd
eYNSE0EeQJ5JUoXuvTZNZ74bS+JdTXuRRaDmztzZYNqB5tG6alQgDsUY58fRdI6NTxqG3WGmXs3J
+K8hc4/PRV5ackB2/WrjccN2uYeJHaK2cNEs9Yj2ZoGleMASiXgIDxPmtP4izV+y4lHZ5vTkWJ5r
flI7imprRBOfNANcX57Exz5jqZeFmrGh+ibUEybqR5Rp6SHv8BiAkWQtaGybP6tCdQ+ydxDzI6+d
7zMf/Jh4fSJcTOw6DzkxHB7xJcl0nZrM/RbSIaVkUcCeHnW1xUiLsuHYMZVMvYYWe1qeoP63SULn
pru4RDz0dDYN1I+ASo2T/PaMdd2qnG9PL4nvwJ30qWZtStBG9YA7I2ED2CjDnA4iaMV56Tk+l/TB
XYf6r1gHdtysrthCbVP4CLFdgkbwC5vLc4FYIpqU/iTn6afRu/xYOcZFOiXBHKnLPJhXBUH3t/t2
8DAZO4SrXP2scXeOMWCP7CbjHfrZf0ahPL+S8kJuOX0RvBTLeOr6btwmNDyddF+ol6E3oYJ9uR7Y
I/H1IMt64FmxrxUpBFGtm+2PjmBy167zuK+gTolFFBnvSh5D73SJxYg+WdqPK6ryYBSYcFXGXoGt
4L/HviKPgmOtyFtMy63O39dM34VOFoo/k1JsLdZT5rUm2S0oSJhdmkI7IlbRAad7AGsnkRxSBqAw
eGD5iof2Jv5cK2eLZC47I4sxQ3qM1LGpCE+BFh3mw2hKZB9CqZdxHnFm+B4YoO7XLzQbMp6OGmd0
gbVF35S5jXcux/SOkrG3kYQ4w66+0TzN5LtfftaV0c0ARhbA2OJILMg+FT1jWdk4M0BGwkSdpV5A
4P4EYMvxU5Fa9cRfwfFkwoDXulR3JmE6HKDzjYsWCS47gIVdP2a/hE9nyJsnYKGq8DErtPBfaSv5
r7WhTLKs+TSG1Xvkv9KcWsqFK7cn6WFJUd16wKF5rpZ7jbK3DAD9qLKJorfulh5F3nbuMlm4frNv
6uLbitdnWcz4WC5jJq5eSggclkziOPx5QemHtGafdDVHudk85cxRVDelHKXSs6d7J3aqh2K2PC4k
cvHZSO34QG3qLVPCcF60WYFqUma6dWJ+00Xs4w3pxXIdXEmLWT16iHaBGMLZpLXYZ4VVzL/vxWLU
GC3N8TC9kB6Qjls+enfI+rXl9Qd/ZSJUdSipQqOitkx+LD/5x3yyXoy5qt9LgCF7eUnKBsA73qSE
asTkGeAsTwIspxxwMo7/OqpNH3Xlxb/DIowEUjzODm7s3cfcgU/TZHcnW0NWKDUa1Qh48zlPbudF
uRrR7GRBH+8Wi5HW9nCgll0/HhxEnBuVUFkeMvXkTqCnk2+Qt6yEivquJMcAs2uztzAUBWThArEu
yQJDkrd6hwMXqDWfTbSOAFf0Dybplq81OWiUl1OcxcVs5QYP4KoZzmkizgHZE5vCuezeZfe+xT8S
TnGVXlobLbHJfLZ6MQTtSPAy4fr6phg0hmbRru/aCt1tT5rFM+H8W2aelsHMopEIJZSxLC2ENcdA
+RoY2jQz6JHGDV1c90Hb2fGu1zob4Cdvt2rpCQ5pvZhxYzIkYzeaqyEzcK7IkrEO/wQDOt4+ksV1
8qrSWODDRe3DW68XW/SxvD9K4iSC5950ZsZFRLMuqmiKo1Wis8NIJuREcz9XXA9hqSu6xAt6Fpjg
GFML3wYtHOI+aLKFfCIde0XsY75FZ9cGfdolCBfEQ4JrJAnSBr2E6gasIkWV19RNxXEXjmtzaabh
VyeWd3wUTGRIEOL82k1Weeg7G5IIp5INip7eIXCz2Sc0c/qTXOMkfVnmF5WOP0BYftRMktWKSb8I
/BjWz0/G4+h+0ViGtkC2ZkPMgamhrCWCmNtcvlWtYz7gb1DvOI70YCIpAdWB+W8Y6tyKsnIyGPoG
AscSsswOEAbDwVtR29iEs17bm+gxNwGoXPaayB0KuS0TbmCMWRiU7d6/tqWJgLE3TmUx9/e4BBqk
lVkLYCM0PDZN+e6tJZk8XvPJ1qrQJCVFw2vPVOKSG2IHftlzGnt5WlzIKWD+0EskDo693Der+ItV
dptrnfkbbe9PsyB+mlv33hfafInTGEOv4bMluXo7DhE5dnZCHIPoeTZu/U5+Dqg/z+LGlvuavrfq
3PhEh04lpEgIjl58ecVD6ZylIq9hM/lTCv9pzs6rRAMbOcYNAKMEWbuYKbpHb6J5myQh6GHcEkGu
E1dwroXI/Ycs8eGqbRogl0QA8GtwJII8lmT2P9oBuSbZFIiwnew+AdVulREk5ns8sEYAssR1CjUw
++YvzaCPRIE9trYCHGzGqzVp56or2tc4dnIkDy2AgBqtZwvFNQxIP/5Is9fhjO2XaaD7unLlK+0C
6cVOE/XisH+ww88AtRbmdHqqH5aGwqDKeS49/FM2nkmub07Rzdq2b0M+izuZM/nZQiPGKCNRp7Dr
6aO1UKV+Y8d5XrEIynu9KV/b5GYTW1zorGrSDBfdO0VHRCTJoFUrxIDHTeGBTGzkOPyVlSSkI68A
o5AHCQcKuiWAinclT9QYNJZGBoPOYxrvjIwGXYpqbQT9tA9tpgH79Mg8GrStVu1Epv45pJXsyM/w
T8uQ3KoUfMQLdk5gW5cCHC5sRwEpXUSm9Za5V1aNfD8b/doI51xaBhyrbRCZn/d/NIzLqCxGMhpW
BNfl6n5nIHHbqs4+mqbCUbKw+DSltm5yslkCtbgt4MEK1+GReBFVSyq/G6nLT/LRbiLuAlQysjsY
MzdxkeELu+G8NhfYR0u5zaNh5gZbvZ62K+Fq+TNwBhsntxdyhJ7G3axOx3avTb6zbFVX2NSferNx
oCFy4u2PDVSG3RITpJMgEH9l9xCHrmkIlhgMNINzPVeRIcZ0h55WJ8ORwt6rkUzqu+TVLiLN096m
RXzJAqaX0LhqS5o2UVHu6PyOVqnqoDKn+2nsx1fH8FE9ix59VJbeUgRIWGU97J+hb591PJKUTmku
hiRz2LYlND4jd4rJQX+1UqpI9ghHbApQvd/R43Jg0XGjUbI5b1vCmA6Ws+IALr1F3vcL2Fvr+j1/
yGFzsuDF6SbML2nRP6wd9j5mOJOBrGjtB0lEIHTrosOTMjNtikoRAIAhA/qJ74SqShlm/eCCn7Qv
i5i8B436ke2YjvIUC2VGDDQtOCfR8Z5DSP7GtVN/28Z+91vcQtmQnTAojq52VeRJ/RCMNZ8H2x5P
ltl3h1m5oMGxV30Je7VDTeoDK4iuzrxddVDaPGbEYU17gR7pMvqiPWRe5h3KjtJZz84xrk5DDVpm
2PAbc3XfTZwqcgRXA6G0blgxdqOOJBJQPA1d5+3MIN5pfCe/RgSFq5y7ujLbj0Lv+2Pb+cVDP+fx
xbTG/E136e41J00FU5Et23EpoJuIsjq60BjMg8pOcZ90y9F29O8VcZpG6ttGrwlOl7mvHUas5ns7
MVXkAIoFuWs1e5ARdAqmzknu8dHi1DKPU5WJT6W3RrA42RSaxByEupa/FP9XdKEMxLSAb4+yCxXN
mQa05hvx1hiN31UN72LBcK/n+vLPA7E5WTPObQj4+ki4ffG06kjp9HKezyi4xRDgRIFu7uXz6mQD
pwnQpK2hHtNE/tXYHYMRs9am9wf7zx0cXkem54A+9OURA5cZzPBTG0xmxgYOH2hVHjN/uSUGaU0w
FzQn52grOffXKY16xZFLM0dHUy2+oT5pjK03+0ao6zCqql8ashGArhzkLNIZIl58Qj7ixj11rmH+
TSbm5n5WrENDpq3bjLH7pyCD6br4OkK1tGXqJ7XnrGbjWur2LyFl/aZLB4gpRlufeaEQRKzdsmxm
N7FhH1rtqXELJyzEjDsmtipapiZTeJ9CNekrM4b/jrnwX0YePvrqyZreOmnnuxoDDS4/bMTgP239
lrZDD0FXFEFPDulWjYb4y8SjXRf7WDjTQ1sSFLmVCaRg4yfcEubSHVtLywkF0DUMl8zYJKmV7/bU
EhJR45UAVlyyN9p5FtYOjJC0Wysa7VfQm1ta6kloFRhKiqqJKZsVG5zkWGnVB8F6RUhd8HPZa2+G
T5cKIurxTD5V94Lmub+DgLawHiYgVkYRn3ysfBgG2+QbyIZCex1LitfE3Xe7kCFiUki9USyLH3W9
6gBWE7jK2jlnHq+GSAvrt2w7J2BWk/tU2qt5csykHn5mVxNZVOdef1ZuYoCum9mpQ7B1JAVk2slR
TGiY8upZDphI3ZJa3i5fwJf0xRyZcbEtxYHPam3tK3JzMXjLAvUGqMpYbjvJ+Ro59uzdJX0+AUQb
1qm1sTwuMl72Kwr4JxuGFKF9X27pN6KkBZvB2ShWSMxc1KHpawb9Bj4pp2WWRuXaaOHqupMLnqQj
cu+Wxtq4niCVqdAd5LWL9zZkIO+FaSVFWFnrq7VaEEZkRlnAo3GCznNBftTETbEfDOOzSLmYlmaB
aejbZYXozJvufS0yhXzerJEKyDml+bNRRDa5hnX1jG4EZDftu5T+5IdYJ3xpHpHEzArujQCvNZJp
3+3yKbn9Df6LO5TDl2mAr/U9NgATjVkIQSCDQdl+JNei/KFfuDsXTR6TFxeXkwh6C96vc4Vxv9qN
h5m7c7bNkHtRybp2lE06wPRBQPWiYjJIDeeOhhz/odUdFfpiIOVeA5+bEOctGaGn81quL6Ts1vu1
noyrYWki8L18uOLNrraNucpg6Q3KDFk+g0bY8Vc5Mm2ASzIrrJa+w/uKWKPniM/yjLStCn1cTHLh
rvRqg2xzkHQ84+izqE2jpMdhYOunzynvm/u8ks43wQGEtTlA95JQx5WPDLO3zq22S3s3DQTjQohv
fwzFbMjL2iwIFayCx4n8Quq7RyJlCmLqt9ViZJjXkzgcXJG8WDnsG5eGZr3qnSYxrg/ambpVxnqu
hh0QXb2be11us7kyrrwFN7YJFFOmIKAEndE/MEqfpCD1T7Wxt9Fwmu2Ab8vI0LP0bXYX/Sh11T1L
xROCwkIipxTUimsanGhp6xpqzbQh8JR0Y49YE1JlIcCKqvtnpFn7My1yfgJ7V9TZ04fWJrK5q8b5
WxciuWOKkDxXKJj9rm0xRa3V3hfNdF2bSpxwAhOQB+UYisEhWsZKKtyCGOJGj2O96eA36rGl8zqB
i/MzMK5soP26rHvcOC2Bv0j41gn9MdnI5A7T/lwtm4Uoh23S87IZQPSh0emMlEVye4A5yJYF7GLA
VLO+F4myX/qUQY3KJzeoxkGQ7uj529Kx5V4HqNrk2fLG2An+zSJMFofQwSnoRAld22xe5rngZmJM
gfwh+QUD/byzCUn8S5GNYWeZ4r0ucY46Es3dSK4HoD/7jJERk2+LYgLs9rMtTJi1U1PKgMlXeX87
tzYuHstNxXUbVdQjYDyuiaZS3b9FR4mbOfFdLLCxx0uVhx3BUihV0r+MUXUjjPl9GRETd11s7dOp
fGFKGgJP155Ki4FtIye7fVOiROJjTMZZFd2vTbMGGQnY6y+uiUHWWzR5Z1qYPgcaLu9dkunf26YE
lbYtRHGNAbWVZr9y9SCEqYZ7bbhBQpPai4O+2NohiW1WZ9jWqNNtgvJcVx7J50M0kq6JebvXuLCc
2dO/WF1BjywNZco8WGak8XwEqWBga21D7LyaBXiyjPE1yav4zutVd66zaoxYiFDxTTJ7gsjAOd6h
Bs4IKU43Ky6ozdplX77M6tNYd+UJGQYfnegkVv4EWXStBuNcFg2wijeQHGUlxBUyEtjlE4lj1l6t
lfEA84Oeu69Qn40YE1Do3L6HxPgfaWeyGzeyretXudjjS4BkBMng4EyyV2MpU7IkyxNClm32fc+n
vx/rAudI6UQmfGoPjI1yFSOjX7HW30REH1Nj1aRXS/Hd6vXsjjWH1EIQ/EI7A6BaKJDz8QRQiDDH
ni4MG7GqBalSkhyI6zUQaaxCMxdKZkTmaEd7KhXrAQL2tivxjPLLirqqk5NMN7OSytBsD9bWAh1G
07yZdBA1IgBrDF4T6FeTQ7EAjrQYEM/amlPzkJA+IRuSPg6t3CetX6z13O+3iHrqb84MIEfey513
D3GjtCoAuZb+xe60H0bSV5uwlkOJqGtRraPI6K6RHelRvo/eIFh7yzTVQe6aCtauX+ob1y3Hm2CS
pBU6tIrQlus2ZWvqvLaQwnXa4A1Vm3TjA6dA3CwebvMs52HRuACYNEL/VSAL4ngd5IRrm+k2nGpn
7Y9J1WyAoVGMntxhKWyNR6MJXktVA6XLoblxYcSOt2rMEPLypBvMR3+8D8jx//Ct6YkEFXSvmsjp
pshzE2O8pEG2nHIpYH4UAeudiYjZL6NugkNoK7X3ApDDFQZK97igzZJUcOi5j+KIrHg05jkwdTC6
sI1g0QQzkLwB2/GTKrF152VDcG8oGIAZ+WNETJDgMovklx5QUSVZDYWPOjYlcR9SZTrJ5xIzt12A
YskWIiysftvX0RvBeLUvkD61/Yk3FJH5VjNh/9QGqVqwsvZKCv+t542+k13RHwLkkVZRBQ9Ca8tw
2XMqL+PBtW+6DBcoZ8hefExEN74LrTce8x5mUKDWjTGKr1WOZ3nTE1wZWpNszLGfoZdMayrz18hX
gICVxnru2FLCqH/ymqWIOplwaKIJOikKJY9m17jsbX0mIYC7Z3+gU9TXHZwNwh5LkixOPMRN00Y0
SHlYtXtlkUMHJZo6aDn51EG+Cjjx3bqewvEbPI566dbQmtFR7BaePauUGyOxXqXAUIiCIKdPYmLH
po+uXTGMS5m1j1lJwqlNiFidXqPyi07UznQ6ddtLOAALmZfU3sq8ZtFEvjlQ0K50e7xJQxOJ2G6I
vnpF+pMDGPXyzJ7LQHn00I7e8Gilbc6pFEHXVA6IcDswv40Irt3KYYwJ7MH2uETraEwG4VNWRujv
T2A3PGcINoFO8l7ang6mYxL5FuwBkb1yf/lO+tbwumRQjHA7YYhwUwwlJoW9Q5xXVAjJBqjecfWF
gAHIMepPPkIUQNWA9OoIZZMqnfyVGGxDLSJqCiu/nEJyyJpoSKCWqbHUBUPWTI75CJHTeBBpBNBD
8J0o/E6uwOUVnXarpPeICJAXAr2ae7sJCgEYXxBzQ0HGTvOob0QdJVzd48BOQm2XtlXwPdFsqgRk
x3amNlTXbuLkK/AV4KYzRByvk9RouFa1ZmBqCGkRLIxvsekEkdLV1oZBwufQcn/hnQrwu/Tdm0RU
vLHZMyiGFxNP7lAjaesmFde+hxa470FMJXPdjTdJVyKdH+b+1uDhtRnHjnTl4M8aIAPmTp4dlWhx
+/VaijrfRiqyHnthJ49j6COm4BTRrFEhFlYNsdLvqey0RCiOycs+qMzXDie8+xH5WGSzDRjGnuTe
EnLTyyvP/NWTpV7pXWujtmf7xqM/BPWzoWIQmBB4yJXXDSmjml7VGpAHvWmr60pq0VepiJHNRthk
SNp2XWXAyTQRJb88LYoPeeMj1cn9/aZCCKpxx9MQdfBhSWYcWpasTeRzR7SsFbC+rLPFltw/gXGF
aiSiPgO1vmg4IBVtXGu21bx5pWXNkmJDte8MtEA0FddLIyl+kloQv7rW4Din2ra2zYg3s0KoYdJi
4BpwBWC+SHvhlTyOjTZI3+wkFuu2H5pvWcujAgESYuxevRsoO2KL6YkNIQSIFmVVpOXroT0EpRPe
5C1ZUgNo2iC6mcIi+oBTx4hfFQV8HuxgE5qx1PZloNL7RNnlwSSBRQZ1zgAbEkaPPYG6HEYbMHwc
YraAUj60j97JNkrw+KPU1mJU0TurQDenO9cilIAdSH7HR94kl5xWbYk2AwJXrUl2Lxp+gSbPdkpr
nA3k4XGL8GC160q8A3TQWG+J2fcTQGtZ73JOjJWcas5TOcS3Yw/mY9QNrHYjdOi9EletJCF3KUBz
fOG1jEp9D+MGRSpOv9z4RehDkGYl8zVcVde1RkAxYR63RiYSf0wDFYqHKPN52zlFsDeglaPBj0zb
VSsitW2dPoWubpdbr5wa5Dac8a3CBWIDJ57zAh1Ajn+oq1QHmuckGJHOkqlN9n/mkhAe7AzKSl+H
Bqi43uvTl6FssP/E73SLyCsSwDrXb2+Y2p2pZLfh6WXu+qoJfhTeVO8so02XUz786Cxs9Zo8DX9n
6OyBbxzqjRH1xabHXnZjkeFCv8oXG2MCnJtKAtwU4f+NxHsDFCoYtCA3arlNRtKLUWhuBxS4F6OA
jd35FhILkdesJ1E74Ekxx8ibzv5WFT2pufmwHeHwXXVC867VQM57EQ7V91iT6rscKyqHuV3kV2j9
VivbtJgPlAJ8/zVtZ/Hk0s7WlB28nRPBsfGwQ1ln+CWjBuFouzjwo3XotxqHq5+txQgMuTTV70Zq
CEDN0l9kd5DrCWJUS4yIm30qyRGirsH/JbVAZbPWHnw9lzezu++DWabBGsX1eAHRBFxCaxlXXky9
rrdNdaCSg4OOsl+JLMxbdP+1GxspQYIUNKWWAiHlFcTgX1TjZriU7TjLUHfQWqpzXDriuEXzMXaj
q8QCrZ2gmWa7NwAtIbYlUfLNyTSkF3OvwMwLpk2AyMuNFhfFi9UiM2NDMFu3LKd7QQh0HcH5X1Y2
CJQkivwvDhWo256lzyXV9OAcQP9n8bRKuxypwMD6QT1I7CGZvwPuIx+HffG26+1mVfrC3ro8/65x
mzBulDnWG+7fYptMHH5RlbnwO9MekLIMN2Fcu69U34YF70h9UabAfF0bg4psjOplWJEyYQEuUSsj
X5KCnSzQB1lQcol+kGxFAwnQ/xdCxHjJaxyWGW7WyyHPwVhqHYl8lck5knO+IgQAEwKdIKTmUDyE
xBLMJPQx2AZ2j1djlOXLyNbeueRDiZwYB1MfTXITeY5/C6oV3N9EbpTTGCCtkcuNqacvJLz8dUki
cTl2pkbAqYU3ZO6C9ag5BExpof+eAvepguLyZCcaW8pDYPrgtIP+BS5xtXGTkJgKahvEeYHrLiLF
i8kBv4e5mFpVEyCaIB2snW8CJfERTqhQ8nCot94J5BJeDB+daF4l3Y2pszqmfCpWQTSh4hXADsx0
/wHdkd2EKx4MrZL6HB6gxGBjQvILvqKpZck2TmFSExrACag1fV0nqP8Gjt4vcz3Tr0jwIkKRhMWN
7nAOLd3ZV0f0o3Ov6SCAGjJCCH9B2IlzZ9sPtXGHsKVa+GnwKy0SdH+o292itz0tQ4M8gWuH+c6l
hLEDX4uggUFcs0lNFAKGMHuuM+rjnLzBlUA/0QHZPxI9FyhaLgbVOKseT5q1yMrwRWYjzh9kDQFq
ksO/VpolXsA1WZt6Di+6riu2jUn2mZSYvJngj+8ihLg26QB4Ngw7dDZ6EMODTPPnOHSyB82CaMvb
eQSoRfY7Toqv7jiYG44LNOCovOyaWHcOSaDlG+AbzjNITgQ8EkUlCkQCpc7cgK9KgWZIWlTkkV3e
6DEKHouBOulKzVUhe3LFhIhrDGY5M0qgHbVL0lk1XBIgSGe/Ql17knGKSEUSVE9aOiCNRY3wDoFo
xrop0gPy7YhxSOQj66moV57VFwiA6+Tf4yq59ZJi+poTid3iN73vEalYRVn7i9OFt7LrtwSGyMJ7
OJkgJEK4awHvWdhEjDhkkGZGe43kBE4ZTdJdFSgE3nop6ZuqJDnJYII0HoQBfLjRt0hqfwsU98Mi
awOEjgF+eUlX6CvHin8j+JnfhoVqiYfialvXoHaR4zAOg9+/wSb5XiNrcdVPwfjckCxfUY/tNqOP
cF2YNS6hQWB/oaKWb2uv440CPRolBfxxfFyP/kFiQYtGkM0lebFES8ZdxDFFxbSw86Wo7RKNYe6i
Ctv2d2yz09tShdQOOwJbXZ+CLzzuSp4pgN0eChWnW9W5cuWN5Il6A42PohPRI/C+ftlzvhE1g/Lp
cjUgy0k+s85CIOC559wOZgFBNr6dykOtI3OCYr/+ahWt9SM0Z+0sBy6Qjc7KMkLq9Ivh9c7SbuNx
k02evVG6W71EfU1OweGJjBEzevBWMNyCMDfeOQUgmdb6QI0wG14RTZdfEG7kQjX9GmoO5eckc9Nb
8KIp0VVOBFIW2jtHMVEX0iOwMnR3iye3c0OBL16bg0AtqfLRi/LIqESxF26MMuywXZyFLuMOBDRg
N9SsBSmtrmifQ+BcLzqBG7hbyKVOR9Zq4XqYD0VFGzxRC/YIzZP4ocdF5OAiQQ+yfmy+Aes2N8it
8TCxJTAb/oiee0fInQUi4qpsSVouYzI2QN+TBPxrmFTlbRlnJXmTMr3iyJqeTFFo1yZ1+21Stpwz
RCxGS/gEEIYnYuRAtPP0N7RpXsAEHFq025HwJ8mUuE9F/5Q7JPcMMjn35eCoGx+A+bJtAM9RdQ1Y
Knn+HhlDso79OMcK2ZkZ4xj7PbhTrl+ZaYt3AgnbrTDj8Ks5U8B0xwhuSZrFv1JBEVoHNHan54BL
K6Md1m4zJDc8OPL9NKRyo+FutkGQBT8CO34ONVHmy3oX5Ri5oBPnkqtVpNhxQVlZPsrJu1StBQBH
eRWkX+CrIkTSepRGisaE0xGRjFAo/MySKM1z2M2yGgpp06pPQZOA7aQUAHRvEOGEqn6VrzlJwnWT
AZ+Ep2FtWAt4QeKquckqUYGtz73p3csTyRKYAR1ZWF77tR8BbdVQZtf5Zygjy4M1TYKi7JCvXNm4
WyWYLrtCgUD3kPJC1+eZHLP+houRtbOj/MEbpmqjSUP8g5eDnI2d+MIYXEyN4uFV9ar4Aq8peOeK
G74ABQGogxhoSq4SClWLM8AKF5t0T2J4fOlyzgKqr/muT5ynshyqReXwkc7w3sVkmCUON7zx0JsG
PCDHl5G3+MISQ3jQqMtsJ2EiW5A0rBY22k3UMgzIweOwAvGkZXtIRAxnSxVSUcWND35+EdrEWW4T
rFsUiTO4sgTtwfwPUNhxg37ZOPsuDsqnXCK/gxZv4N+4QyyvAe8VK3scKXvqYvxSRqniAm/UnZGR
K8OvL9n6rcuC6RwXFBB1d2qB+GyMbnVbknneU9QIkYPNfsBT8ddoRft7OyiN3dChFxdRPQRKZKbX
yvfh26Zmvu0EanJeW/n3Q2m/o0ifXRt5B5lX9AphfW9ajDzd7rCT4lgGP855wYvdGHLvwbaBRPpO
QWYlQ8wxpoxJLqSiesS7Zz848AlCg/yD6BEdaqJC3VVdzfXpyjlOg+cRDXpM5pBZG3UIS3GMdQKL
XVvjCBnuQgWaiuebOUs8Z7uW7Yi8LYdV37h4koYwT9DKqB+sUeE0xWX5RfPxWgK7qEG9QSWTh2vI
TaqKH/4cQWdl2f1SZte+p3brbxLsvRCTQ30l0LxuSwIze9S70cf9RTYUuNCajSKgOY7QR1LWSA16
gEtuGgeONYah+EiYiAnIkU6aVXNTO3ADLFeOz7VTmiQYPXkNDAcuuG28KvQjooiUEwKHjYVcGz7i
qGi6WwuoxB2SXSEkLDAceNn1K0y7WlAXBem0BOywBnva8CCUqaTASCHzBnSeUO1p3ETHBtGQ1wUI
/I0tOveqTKdiqxmAZ9pJq3ZsPKLqmmR7EznhyjdTdZMAgF0R3nEaNe23AhThrgYw81CqqWZt4Y2I
akK0IR/dX6HxyXZ1auL2UVdPnqE/OInVr6J8lLeTY30zOwsF+YRbtckoUgCwVA8tBLrbuEnBbjes
j9ICjZ1obbCjuhIh0oAzxuhif12VBfpuackmIWtKzKUJJGupO33B3SpY9bGAbYPGNm8bGNj1WI+c
93V+Y7gwA0QLPxQhzRa5hyzboaGlg/RuI8qiVvlG4EqUA/gU/Zc4aTkCpd5coanFwkUPSAOqxBs2
/SFlRU21S7tN4VbFHetKXGHINiEcNTkQB4MaL748+0kIBCPWaYpXJ+5gCnda6ywMXqggFE2oJRXQ
D/J6vNIdYXBWAjEa4gr+UQxRRgNv/iDYXByBhlzZEyyVTlbQqkKvfqmqqj7oNR6OfqnirT8OmJMH
0loByH2j8k9ZEJ3N25x7Z203PkLrRY3aAozsJXgeZ5dECAeI1uWwH83v7eCUtzWle0hFlIBqA6Ry
AoJ70WFOtOqN/g1/NH0Lu15tVCrbXxgT2deGG1E9cvV3pxPppkJq9cHt3bfAUYDZKjIIFNB+guc1
1lRveKiGCRbYGppuqujBgsgWy6zOJven51tLohxlwPtGmMbyNs4IA1Di1LWSvgZP3sV9Kx/MnB1f
iHTXasLfm1aTPkjejYDEm4HEPSnqaxbVe9lQpyjSnAeECriIvE5f96YOgrQ29IXjaNlqgLS7kGOG
HiHh23KYIGGCBMzXrc/N13hUnHDjC6DDhcN20AIT0g8JGbI5Y4M1FqKHruU01xE2Fyumgqd4oI9r
lWS/TewSV2g6JT+akUS35bTaW4mhF8kG0cA4lA8lgeUdBTY0p3Rv+E609wq6zCbpCgUGZ9NhVbUk
jvoOrEIU5T/pHFs6H6B1zB4jeUQ1ShVBfT0kUi7qqqwOAcfOLigQxQTnR4WCuqqZQVkHgoOLCoUM
E/pbbEV3FsbPKyOFMCtDXlDOgFPKwvRG78rE0IQAyxlBEXOn6RNSMy1OH4CkQDLVTjVdu26HvnGg
4pfGI3OtTIoOdczVYOk9LqwIJi6TMALZTBoYBd2qBpfTv+ItSWo5ThzERHSk+2GNDEO+o0yjLeMY
umNniHENdFpBH4E4off4C00ZTEkXh6dV0zVia8Y1bPRqxBCBWuMNXJP7KI7VEzCgaFlmpbMF24KU
EyoeS9L9ATSBlqsfXD0EGR18saPVt1ZjlxQdANhQJpC8L9qx8Neqc377btv5VEiHYX7ua8hWwY6C
MWOt8n6UJH89kMnI4KIxF9lje22DS/cJAK22qfCz8jnllrYinqQ8arwAN3opb7GJJC8lMO2pkQMH
tuBaHaVWC81Fbc74hW4dv/ZtgySoraFvjmAhWDXfuq4Ln4wKgI2fdj+0v30blUKJtq+WFL8Uidkt
2Busrkc1zr8u/V0bqVx1gmJ+YLK7EYVAOXDWKdU5gJehQrQ7DdD40b+WCGUu8ooKpUpkvyptPd5W
wHCvJEEVbohEbYua6xaOmxPvKqydkDBF0CxUcFRa10QQOLarW4pY07ONF8Ij/y5mBU2grdM21Nay
DUZoewCQQCDqP7UW5CUJufJnbIuQV0KMh8BQMjRi1jqQHax9WyjueUk1EO58/FLjSxtxrfszWriG
vHLFy7SDWxDVV3FLvgcpebU2qd8hFiIclEEi69o04hAv0GEjSjjIBaVS9Oq7TjOfqWfDiZQmGUrb
sa+lR2TJdQGhifBwXaRj9QX1cGtdTWmJMgT2AE4VwmfjzEsHgSSQxUe8qi6x+JyFP8hWg0ELw6Ws
WjRrbAscp29pW2V04RYoDRUFOO5UfkT3WkvZfjXR50JNlTTToRQgzHLMhpZT4SG5LFiLVTgCFwir
Z0VVfON49y4kBmK82ZJEn4C4lhpwGnSQqd1h+LL2oYWB+pzLplkrv/vECt/KjOrY1CX6bR9k1j5I
ycxqYO0f9KKAnTa4LtR6IK2AISuS8xYFXorgcK4AfDuWYdzYPVRJRMpfp3aGS5ro0OohNHIeku26
acJXybW4SDqSFeTY5ZbFT2ZO9hIFGgBrITrgW4TsQEvoaLHNeqyaRgwS6S51VwO+EbGc+8XCggRs
zFA98wo2th2ccFjQyvOuS8Ng30S4zXlGNOxMLjCQsNpw55Dm1ndDCQYZi7HYKQ75AH3XA1PFeUSy
zDTJ7qgkQfWhUExbinFP6FoI4FtZ+gKe/NlpbI6cLsXGOMRC2HYBCyDSC/KJ12+Neqwdr6Z0REoM
A+KFW8KIHQNOc21An6zhhy6jUrMeJgBSgPLC6gVrGHOriqR/jAPL5lZh2dUmBVUqaRM1ZSRkVGjK
G9MEzc7dbYBaES2lVVJachZDCOss306NUO951GCtiWbvwvdATp23Rz/pvy6UkhBNpcP//vN/ive3
h5Aw97/+Y/xfsG/YJYfoFKOKhj6h/fK3n7eEKVzTElSBLFM3Pn++ZcPy4h7zA/Tnr/5ULHNj/H6+
iT8d0WnCconVhWlbUj9yXSfP5rRR2eUHY7od1TPcODuGmwzl8S/bYYh05UqpTPLVYLU+d6XQE5N6
VK6h5PUWjysswilBxePNv2vF/NyKLK0pnulbh95Vj+zM/NEOSPKCo9NuCeXF5nxzp6afiUeo2FSu
kFJ8bi7WeeuL0CkPXDxc4aN3wUf+0vfnv/+wvFAKSI1Sd8tD+Z1KDYY+/+7nW58/X5CmhIfNz5fj
2km2ubc6/31j7n+OuGaeXf38r/8oU7eY7g/jMy++D78fNrEDw8wrUdfdq2fXOPgdCmZgCKGsLhEx
QxajBrf7MmkP51u+NHBH+7IBZclNIsuDZqEBuyraCz279H31uWNFkfaBrVtMDFhLiOXBv5z4o105
Imai6RMzk01wvx+gwfyr8bH0z7/fcQmI8obv+1SbDQlXd3u+gXnp/DnzDiZdCGcYpDY/N1BTei5a
WysPSj2WwA6R+6rfzzcxz+GZJoyjPpBpx4Aq9xFjksMaDMaibQmp1IsG4DHjBXO+tQsdMo7OLwU0
CRA+WxFyDHD4vr6q5IVFdakJ8/OY5SJxxTjvdgAVGbRwQHfThSZOr9v/npZ/NuyHDYlglm8AFCwP
oCbzbkFR4vwoXfr+/Pcfvu+hWp4BbSoPPYEtjPXH85+/NELz33/4vKHxZIonphxBo7ClKglM7l/2
4OjIwqowscNElYeKqJLT6cIEzP/5H4tWSctxCfCUJY8+X3DZU+6sq8OQ4gFAZB5Fy463izcezg/V
yZn40NDRCahqLQXDV1UHl7Id7vZoOJ1v4ORcKHzJwe1LHhtHd1/qUKw16ggF8VnfGH6wXd6nzpd/
18jRelIevDMb0/CDHSLHO1kwmB1qgNn1+WZOHiWuVArIuils62hzt+nU4b0oOK22QBZBnO/FiITm
/nwrJ+feVbRgoAGiG0dTYnW1pvAv4rpFvc+7ERhfruxv59s4Ne3CNIUjXV7clnvUBr5pTeOJrjpo
qPupTQHV8d81cHTz2ZRaq8mmAbdetuX3sKwuNHBqlKRuSN0UpkEXjntAzYoRnIpD+lZjIThsyRQX
+e35XpxavNJQljINODbqeJi8pPHQoW2Kg93easm3obprjAuh6DwQxztdmpaEdi2UYYujs0q5ifK7
NAaFMWAa4Za3mq7uLMSsY9+/hr4x4bU1ZBcG79T0f2z06HghM92VJPIK8mHvC9P9cX7UTk7Nhy4d
Tc1IXa1Pu6Q4kFS3/SsvJDu3atr7/0UrkrBB6ngISefoYMl8FRGZ+uWBbFV4r4J3GX+bzAs3ycmB
sikMuZiPC1sd7XhTJ7teAFA/2PE1PH37wuSfXF8fPm9+vqgmVXcwpHQmnwJ8ZB64rBBpOj9OJxeY
bdvzKiY3II9CrCkt8siUQ3HwKS9SjSM9gtLiXLSOSeTtLPG/GrL/bu84ZgR6aidjTHsJYUk6PY5A
Lc736J+Q7Y894zLrji3nM/JozzhNiuh16+WHygFmsg2AA6sNCm6UrSFzpj/QSTrf4sl5+tDg0X4J
gzy104oGEcTE0iNAYCnfnW/i5KZxqY26FveLOH74WlaFM3dGEzhjGgMysOXP0nIWztX5Zk6uhg/N
HK04tr01OSnNoMGAD9wWqf/SRCIiWnVUynwaPt/evNePp8rSDV1aFvPkmEerr0SPAVpnUBzqbB97
gAzWsXNbopDfXRi/Uzv1Q0PiKMynbAcnR9GQ+h3mt0Lene/HqRVg6aQlDIvsq+7O4/ohpNTBlxk4
DvJ5gUEcGGYsgi704GgFCI4YzjHSnzZHDRWm4wMtGksfILy8t0CNrRpSBnemDLHVQq36FsNPEBzn
+3Q0ZP+/QduQti2YGDr2uU+TC82UNSbvZ/IzupsUsdd/34K0kWaajZHhbR5t1NhQKKRPpbwvAnEA
rfAw4dJ9vol/XlQfVtg/vZAKMCnwcNaZfryiJ5tcPU5m2OdaE0LNcnjPU+wIeuBNSwMtJuSa+xBD
5dJ8jSWSIpbXeysOw/LCLzHn8fr8S5SB5AdRO2EJ83i01jFOxD3Orep9iOFnTsXH5uIu8WkNhpfK
u5nAm3vfOvu7B4JcRytVURkAT9Q9TZCADCddJrUDh+b3kAxXaY/GQPlFdheCy6P9OI/WnIYCZO04
Bo55R78xiHE3K3y8r0dgRDRbAVTO/TUPGKn//eTTlAtglz/nhj8vL1RJRD0JadwL+yqxD0Z/Yfka
R2fZ/EnbxQdJIM/sStAxnxuIUiDzBSqz97gfptfU+8lNt1138OzGAHuQiHHR1mmICNOA4n4NABU1
bGVs6twHjIDp+K2Fm9MG8LS4G6g+rHMEWL76thNuCvTvpgu/d/45Z5aHe3RCIUMJIbBt6n1Rr2Hk
5txd8YUhv9TEUbgSJAKk29DV+zZ5ycO9mL1y9KfzG+5SG0f7zRkrGVSCbqCpZObfU1S/u+zvYhZm
dt5JFslSlAzINx+dtto4Rh1F13qPYF9/N6a6dg9cB2I3ep3LaMpn7qX2NKbg7/+2c5bjKN22eK0a
+h/Bkgc+Acd7Ie6ltZmK6xH3rfBC306duo7iCjHQYqMicBQdw7FxZVLb4j7qtnmwArN5vgvGPAGf
15mFtokJyklZFsDmoy1eJv1YFYbT3QeeV28q/DKeBEgVOHF5ET+IODC/ToWNuqWXbzpQr1gRdc1d
ZKcpp5brdVcXfs+86I5+D48nptMhncFdMC+oj1dn4+DXiaTjfSTjlhwrlg6Z6hTgrXxQVxgqwvV0
kdRVgds+6hjlka2pLcowDsI953/Ln2vX+vRT5iv4w0+xYp+XL8Cz+6m60tyNL9DdWJ9v4sT0crYq
gZgiKQ/DPhr9aKyDEenI4X7M7gRYR637cb6BE2HCxwaco2MkRt/Y0DMasB5d6FlyByjb7S/sgwu9
cI4OEtNqMWGPaURD7atC/ex/MREfRsmZ1/CHibBHptiM0VBW+vc0BNu2zfKH8+M0D/TxspvnwSSH
xk5wj6KbwGsm1+j15r5KRsABQKVSOG+tnv0sbdd/R47ZX1QF/KfBgVcLMWM0/rqTtm7YhHMox4DJ
P05uC0RBAti67f3QQ3WaMTNG5WCrR33yfFf/XNafGjpOcY/TNFkxKKp7bDCNYjUmm8G+ENz8GTcQ
AVKAdkyDDpnHp5Yl00H2Km7uQYV36L6l8Es3jTy0lxKrJ+K5zy0dnf1Fj7rkJEII/uazgc0qbn3D
k5nhP7yFhAZMYhtifQRs5fwY/rniPzd7tG+10W6R3qTZCGUhDA5s63pM2/bCYXiiFfK59j95PVPn
nvm87nVwrLIzgC57Eu5w9AJp5Xw3/jwd7E8NHJ1wqV/xxE/q9n6MtXIZF9CSwi5LIQzE/SYm5bc5
396fu4zw3tANklemUjzHP3dIKc2I45jkDiYtT0a6VOMWe1m0Q7Jt1V/I8p4YPNOxXVu5hkvm5Tje
g8PFg8WJTRCJOG3x7P/7sTMdHl7Y1xFyOMfvoYKkfu7Iwrzv69sICytnadSb8cf5ATuxVwXVrrnk
qVxgLsfrDLARfs8uAbi+KyOMz1dOdCHGv9DE8Q1RQy+rLdsz7mdDSTBHJqW7C7vlUhNH0z7WaQPL
gCbEcBN/73Btiy9MxokWpMtpQ4jEH+Zxeg/snpZjxz7dI1WFkHkSX2UmQH/bqp7+ekLI7vFqI5No
zs+izys4NhMNH99xuldVcTUhiYDsLWD3kWLI+YZOHKE0BH5Cma7Orjm6kFqrBiFU1fRo9njHpQLY
lRlmCO0VMHDW5xubT8nPtx+PLnAa0iHrov4IZAMvqPscZ+y9jY+8L35b3gEGrt1ehThoO/jynG/u
z9n61Nxx0q9rwylPUYzYt9N3O7nKKRqSj/93bRytuWnMhsQytXyfaV+SbCf7x0C8nG/izxPmczfM
z2thGKwgCwIv34MH6IHC1cOPf9fA0RqIbKNsTCMo9iNW96gEenp24Yb58wLgBJuTD+R6eRkfL+fJ
7Gz4BTz+nKEHFW0FO98HYucXzgbRv7+/NT+3dnRZywZL8a4qw32IgLCjorvAwmHw/JidWMrCsEhS
zS8yG+vVz5PStRjH+6ET7GdnULXv6gMMYYh0ZX0Y/b8+DBzKSeSSyPWbc4L5c1ttVtdtGTjhXneA
JmNtWfjgdi8cbSdWmZiPAHLXShd/wLVkF7S1rLpw34irR8vbnR+uE1vx09eP1jB+LXAeQEDuqcke
gKXeGbmG5ix41vPtnJoW05U6KAFqV/jWfx6qLBxrQNBGCDdnO0Q3fnIVYWkaazcVMEznQiHuUmNH
ez8oO4Fyos5LQb721r2Oiy/aZrO/01Jav7w6uBDunh7E/+nc0SDiJtBjxUDnUFLAtsNHmy1dhv6F
Xp1eCETVgtja5e75PIRp7US+bbLaMNyIn4qorK4drTUurOlTrSDV5kpX1w2epXNfP7y1wqI1A2l5
4d4aHlsw88638wvh0vePQs5JeE2aIdi9T00dBOJrk5jP51s4NRsfe3A0TgDyBuEY9MBPr/RoV+gA
yi/ElvMnju5LIXQpOF4czprjcMPpQgQ0Oya8ar422Y0Xo2wlMfBGJkjW9YWtc3rE/qex+e8/zAgW
0bzgQ1azDk9ozHFheT8/YKe2y8feHE25hRlB74dmuPe0xwEzgmjA4ggZuSJa8QJBd+VCHfNUh6jw
WLZDICV5IH7uEIwFI+P9Gey96/EVo/nzvbn09aMFZupNHsZo6+3R+F3cFeWlYPbU3H/89UfLqwFy
3KMlGexDbM197Jrz77H+1vn3f5/1oMDzYZjmafsw75PMoGjNDeEc8642WvL27wbq6KaMYESFEbD/
fYaJW7e01+c/f2obzogkpCdA5/4RwDp5hoizSoL9VDuQ18ZVVjuLCY+K882cmg4eseQZbEkl5bho
1I++DyQiCPZImbg40+kPwujRr8KKJfp5vqkT+4S6Ac4crFxh2MehRR4NeIuI0d9nqFQEXr8ZG/Na
H+ono8h2MAavUqRVLqzmE6MoXc4a8EPOXLE62isG2rBl6br+XsOM9Ieqt7B9z/fqxH6x5lqiIeZa
JSP5eZnFqWqgX1bJ3rD8p1Rc4Zt04YV5ogWHkg4XF5AIixL85xaE0HotlLm/96B4XbvDhcP4zyEi
LrKUBOVms9COY1i8y5VmS63dF0jIaIg4LJXqvsJ7vHBszT/z86FPO7ZFkQGUHRXQo2hcpqndm4iu
7vNYibt0yLoVeWx8GAYUKyqz6y+0dwxcmOsaM4oEDgBgOMDgR2GFBXtGR1uw24cOzkd4fAaQ8Zr3
0Pl/pJ3XjtxIsoafiAC9uWWZtupiy2tuCLmh955Pfz5qd2eqsokiug8WEharBaMyIzIyMsz/Q757
qgNIKtt51yrH19oDD0B56SZzVCp+YmsBoBMM3hig8efWfFsX+SkMs8N1EStZu0UGkwG8PExmjQXX
A5CLFTHF3ntpDnaABEUVZHflbVGA/5a3EMoX0Ebb7shEtp5JG9Han+yjqEgeu3RRkbYhQSRYPMzV
baWTa/Xs1nw3RuE+gRNKMfNj1Mf3QIRBc8AwVaUxup4DVBDUpC3NjBEp+EussvxdRjr/d3nPaPGG
h1kzZcPU6bBbSpW8xS9PitRMWTEbVesFsgZNqxEbwBrbttv4UHVc18GaNS+lZzJkvPsJJy9FxbaW
No5lNV6sASoHPcp8TJV9P329Lubl2bfptiOYNJaK+4tGldDuAHGL1cbLTJD+UuW9IqUbcfHapjHG
uBQBmdtUxWxCaAFOYIZZyzP8oFhMGzO4lhYbJru2jnMhgs3YoQW2g5O2npPCFP6u29DGYvCiSdLI
QThJptKiJ+BSG5LcKhSn1c7zDdvtwt8jCA1z9L3QrZtKBvvGq+H2er1mzkUK4QXDzs5UykrnaaXy
hbfAR0Ap3uBKzkUIxxz6Dr+IGNHxgAVTjPu83ti1VaX8u2um8KgsAZkHfo/vBzmQGj9L9S2/n6wr
pxEkLFVs6AQBS210RgK8nqHoOAXsun+LWaFv0rvEw7ImnEKQS4zKnKzOo+XZ2fnFRtfjy4jFJi3x
pzuYO14WgyOlqeEbqLSOvF50CwSr29YdL/D+MUv9T6EWf08UbX/drFZvLUIVgOFx7JomOhZQD82w
yRxkJgwBf03DJ0U13STQgSAPANH8xtjwLURU18WumcIyAaay4OU/wkYOphWCzC53npGewu+Qev3/
Pr+IP4vFw8lQYjAOOJ8AIbXfk+Z1DWN/rnpiI50ea/K9BBiX32/hpwGxkcOo1p8jsAs6Y4Ex22hI
X1XNuRQhoLBtrVMmhU3y7QkEQknXQXsIjI9VVUtPxcyQqGlC3hLN4TcmnMOTqk3Zxm9Y05OtYO3L
w9miSfpyocBzlnM7m52XgFSaHg2gBa5rau02OBMg9s0wEV5YAWyIXmFCJbRnfPhNtnYuQlCWZAWR
PI6cKr2NDirs0OXv62vY2CRH0BPJviiEfaSDUuyH8cPX3vJ5FQ4Ton4ZqqYlNDgz5jqOWmmG8NQL
bhWVm9/eyvOuxRZL9AJiKU2QqircZiB3RYrkTBzG8FswBYcMkAv4S7V6Y8x0dZ803Cb4zJTsxTDS
HEzFqDq8p+w/Rfdy+QbvCSTR/z4vNokCov1f7ylDCNAN6U2jOiczUQ9yOT0FhnoKu62obH1FtKcZ
Bl0AlizcaE6a06EG37zn3AK7Q1C2desvWy8EGgrBve3IiqabL9J7MshNNeyupZfAczP0z3F911XV
ndz5wDa8pYeNXt6l6V5dliPYQVPOg9T7TeU5BaP8ZX8jq+NjDonW9eOy5tcuGsAEp6KWjmSYbdR4
FrQrlX6rl08OgJRhCuSD7lntMSm9OXx9ZKss3Q20TBF1vshihRBG5IqBUJ3e6PpBKX9dX9XKIWJu
yKI1iElwg+rc5SkdQEQltFFLL06Br6z+aoDGGaVjH/0/5SwO9cwbwGhgD4GilZ6uH+WFEu8xciDF
2njMrrhlhTSGrdCGyVNdvOBKzfCzqhpKDwbbtrxLZ3BUD9c3bCXYIcNA04mzPOpksbVXUnUN6CpM
O10obJX3dnECV3WsP4fFXbTVc7hyUC+ECfGGH8upPNsIg7KlVHaJuhHarp3T88UI2tenKAmiju8z
TeJk36bqNmh+NfCz68bG82nNzuhe0HWdhyB5FEH/Tk0Pg+/IjaeF362o2eXUywAV1+qf19WztmPc
+eQ0lu7uF/asluNog+vZeH4ruW4H+eurv09hBAOD6ZvinyLsWJLJ+lw48eT1X1XlISru3vB5sn6Q
08oMkojJmATDG8AWn7z0MTT/svQvb/j8n5Q4bdbGiwG1qCWuLWNn9ALwZyIww+e3COCaNED2pSFL
DMtHMjEQ+Kqj1+sp3CrACG+64cXNCncLTLUyL1idOJx3x6UnAS3fZADVJEHWOcox0usPFWBX0LM9
jb21A8TDbaDQ8CdobvroQc7tXxOJLRvkvKGYb+MENtLUvI+y+lepmx7oo68P4s9/ny5crmEgKxJA
qr2nk0sDx8HdaglaMXHyZvJyseLjyNldboAOmOE4llPvWTDVJfSstsmGFlfcAtXtP/EzbU0v0ilx
VWRDV0u9Z87zwohWfbBhm6qq1rXChF6+Ztxft8sV74BA0Dwg9aXZWYyBGqCoUqePBs+v4YFouvnH
YFcgR9fJ3dgMf18XtrZ/f3KrlkHO01QEAwKkDvxXk0yu5dbTo/PK+czlkcU6+DDFzQX6RPAQmm+U
sd7YHew/hzw+DtJe38p4rG2XqsqgNOi0cnLQLi1A08rWBiy396ZJOVlh9tzFwKnN6fux2Eqirooi
O0xrOFOtHLdLUTFzv405Z70X6/FXyBj2bZx+tEf7tu22Zo1W9cK9TQ+aRe1edK0BaUl/kufea8rU
PZT8dV3vawGcRvcJ6eCl6ZusweVawIYsZr8bBg8kfcWVu+HdKFfvwHm6rUJ1vmMi49gryZMRazdT
mr3BLTARyhQdwItko4VEWFKkA9jU3ejp6rNpvI837qWVyIexFZK6PHmRISaRUisGh2uYBg+KYbcI
v8v6CbLJ6xu4piAmHyz8DkZOq8bl/vV1k0+84XsvgETqh0Q6+/r312zt/PvCg5QZeSYRZb6v1vHd
3GZe3ibfh6SHnHOrb2t1KXTDOw6FtmXo6HIpAKykwTzHg2dI3/vkVg1vri9lVR0kopeKEYMb4iUV
+coo243DCe0e1fpBi05d8waDWnLd/xUh3jNSWNfOlCAiBwtODzPX3jCpNXXQdSo74D3YJjYl7NEE
2ufYQjkO2KKdPU3q09Ddyrev3ygotaiR0A2i0SV2KSRIzG4cYVD2OvVZBZoakLSt5qM1XePlFQZc
ltP/xy2cPT2UeqqKyGgmT4o+Sbtu/HB9BWtlJp5P+OM/A0KqmP4ErFru57SSPUBvsq9gQvr7VLeC
myCqNMhS5oUhQ5nu2zkx4YyB9iXLazA6FhbO679kZaG6ujRwOSbNoy9AGvJSmwyguGZPmcixQbmS
1RuPn5XY60KC4MTGrhlsc0RCVR+behdIH3zlMSHE6aDSfRzkjQWtTNPRaXu2IsEEQ4l+OD82Zq8P
ml07fZEz7WgZTzYcQJDq+kDYFtP7oIX/Mw92FRRdkCwFpu/Kxk3Qjzd56hXyVsfByrHgFUP8DFz8
MjK1BE9n5mTZeaFHMizWsVo8ZiCutubXClRueHo+v16fROm0F3L3qropSMKuGPHVfRJ04M0Z2UGP
uo0rccVNsRSFtImjG3h24UYMHY3BS4tYBSrzXaW+S6UnuS42tLhilgbRpEmGjm4GQ+woG+BDUYB5
7L0x/g7SYf/11bt08XnBJuMxt2I4fnr6ioJdc1OkW1fr2u8n2AJobgm5X/R+1GM/GlHhtF4z7eKj
Mm242a3PL/Z2bk/xpEVVyecDoDHlU28YG0reEiCYUVqa4LimfutFs+1O32aImK9rYMWKFvQ9ukZt
egYVUcEyYJjKMIYDI1PQgLlx/tCOGwn9VREAFZLNt7hPxQaVadQAMk149NVldJPjV2fwVd6QsaZa
T3wIGp5J373wcpuiyIqMKBi9ythBR7I1Fb6mh/PPC+FT0OopKFzSAHX5vsh3bzlm1I4B0FmaOBhI
ubSjtLc6eVATAsy23Cv82Yg31lRAot1WiDFxFWIGx4KFlEYxY/TyftcGLrS3MDJeN6S1HXLIqlng
5ywZnOUnnB2FPhx9qBhn0hOG4h4cgvRXf9/k4WxRLViSK7Lg7no70LvebEdPHXfQJcXhhpUurkZI
TTD0Rr3J5v23oAde/n6ehGY8pmjYD97NWuuWWr3Tond28RAzVJWMG+W8lZvoQpywXeSL57Hx/YGD
vfsBvwEouOZbdkyVHS5hMuwvRqnSvu5laOsHDxrFObsJP11XyEo8wYQbp41hLYd3kWCzbZ8z+JpX
KHxUpAcShxZsVnbzW51LkMgVWwpdacqChwBA28MMs8qrXzSk2XjPIF3jTSi+1WG20fxxydUM0W9Z
cUeYxK4v8KVFXwoQVJR1bWv40Fx6+vOkPoTj3Rs+b1NoIXvP5eQILiVXFKLPhGcMHEsg0X9RjQ2L
Xn7fpUXz+88EqJcW3fWZMfg2iRlQ9cf+UMenUd14Kq1uEeXBJWe/VAqF62mIwspua7v3kuopkE7G
/voWra2AND3vJAu3xez55QokHbYBKMB6D7LVR4hPQtAHABJO7HEjw70iSPljyjoDLrgZQRd1TYOq
UTedl8nFwcrgqePPOG0lZFa2a4GxQuOAmNC0J4QLztREuR4qrdeeTCa0VHkrubQlQNBHG6tyrqca
AqAhHGwodbQNo/rzqBOsijiBBDe4wAYtjoII0MvCunMQERdwjxnPpfExbf42hq/ZdCvrwNgsHNYt
BOZNCgJ7vZ/8+pC+vu2GiIVuFYVs7dINIVwGJKByabJL+7QwM9s29JrGRmV3xSJ40Rp0N/7xb2LQ
olodzJGglZ5UuO01UKDyQn1vpPmGha8ojLQWvc/ELcwliguRBygayrSyTpkBOVtWAY3dvt6N8XTW
HCprNA6SM708RLpvN6HvxPYpM0u3yLRdKm9U7tYWQWION8aAE818ggQtcgYZ3HRnmeVexkL613t6
Qvd/vy84MksqfMPpY+ekT7s23TdfrnuZrZ8vGFMkWz20D3x+KHcQvoOpv1XlXpVgaYCAaPRt4u0v
VVAF7VCmYMOc6iyDo5r+va1Z0C0JizmfRV91DYlypSIhzJ/nzzyzr2/Ry+CIO9ZZBuaIIcnwCltU
qSVM437I5+v4HRTqiVtFTu+akvkzsrvb2pHuFP0tazoXKuwaPcbMHdeJAwNRvEsleZdvTQasHfJz
CcKutYlaT46BhDk9BvEuau6gxri+c2uK4UJh+o9HCSle4WyMC3UH9C/2adJk15BpHH51ogG94Izh
V1IM7nvxTtEKoqPOt06wKI4f2+DD9d//Mk69/Lzg7ktjmA215/PQi8J2fBsaYBndJVvzvivbxHAc
I/8LuoZDXHlpv1GgaSkI//5JLphhfjLy79eXsfV9wYCLOaePlezeadZ2TnWEyuT13ycVAycK6JHG
i+48PZ+5iebaP1nj+xgSoefrn18xVNr7//28sD1xQBYj7/k8CC1d59rzXnt9NHohQdigtDdSfe6Q
wGxEd4Cu4voC1vafdxVFL9AqyKkLiZ6eTFmcW63PPSe7dzoUhNe/v2KmlFOJEpeRO6CKhGNmR5IM
030t4f9yKL0CY58VudfAqk11aCNYXJVFD8Fymy5oysLDRwGnGSSygXDX+dF03wC87NVvsLFeX9Ha
jnFp/0+KmNBQY8kamgwps53tzd6hHP0GlXMfcejw7TwUll9wdmdASCpFWjf4p72ZdTu7bd9wJs6/
L3jXqQwNObR7HwQU+FwetPkNF4TOsA1PHJqIAb4SFME4kZT0TEmccum7HX6P9tc1sHbozj5vC68P
vdEbH7ox+6SMD6nxIzB+qNJGNL2mZKoa5CXph6YlQtiiJoWoTutL/5SGBcTV8rugUD5eX8XioIV4
ncolmA10kLNVpqBlNbUqNQ8d51QBlNnOVrDLTOVgFM6NpQZH0AWzDbWvHQ+uIXKKvPn5I2hlNDoj
6BXWBGz6rhkSOBcS4FsgVt84Iasr+1eQWBuaszHt+hFBUvReHZ5DuG+1FhbbwTlJMF5f38b1VTnG
H0QPJsiEVUHiBLmdgjFrMJUc+tt0fpisX9dlrFkDMTQFZgBOAfYQDK7ygw7AOIK4OY3J2LglCI/X
JaxsGYP1hCNLmvTluELna7EspYV50uxPcXVbgdAWhl9jCca6YkPUymIQpYFQwsm0wAu+9C5Fl9hB
nffmqXtnqx+M7tv1lazog+opW0VbGizxYkazqWwpiOvYAtxU2UfZzywv7u3Bc/py42b5Y0bCATIX
97Igmv6ZRbtciGq1WgqjnXka+2Jy8zl+SML8vjPNfZiMP8ZhkO/Y108qBIgDVO+vXyZDneTwwIgH
+0u414I8ndSoDa1TP+b3oX4bPjnFMcic1/shc2nDppuUEckX+WF6pPW6KxDTKTcBNO0btrC6h+ff
F4zBGEYyLNDpnmo1PyTjjdHcDbInT/cFnF5BBnVid+tvIZes+O+LRS2H4ex+mxuziP2aRUkn0/lM
G9nw+bpyVk7ThQAhqCEfNkq9hoARcmg5oW2V5FRYwkes6Pz3j9elrRwoE2hd6pb4VgZxBVOIzdoP
FZMDJUUnU/qrirbynWvLATtCp1CggR4hpjzyfLQL5iklgNJMt/Q/GQGkjsZ4VNL8CJPf8fpy1rRz
Lk0wiST27ZZHpXQKVAWmWHhxzSB5AD52Y9vW5BAR0lJq4/VepPayPITp3jekU1nPd13ZPEYMmifp
VnV9bfPAwmA8jzuWGR3RdzvaAEEIy1Gj1PWZGz2RBhlalwGQDYe0Ygd0e5PiImDgPS52QknmkKSN
LgFfA8dl0O4SZ8O1ruwYiGhA1jCQTa+0vvz72bnpnNSKCj1zTkG6Nxw3nw7KdHNd+WtrOBchKN/K
K9WIypyMznNogqy8YVsrnwcOZ5nAp070EgdFnitJ7wrbPoH8d1cX5SHLwo384HLfC7cC5ToKXYRW
NKuLWpgJPcc+5EHj6NLO0T+V5nNhHjU4gNO//Oap2RzLWFvTucDl38+0EhXz6OgaAtuvDTSB3AEb
drWidqDicU2MXmnwSQpqD3jol3KbA5MARIl060D090oof9orHTrv+ZvyGsxvYhDVD/GQDxrcrv79
bNH3cXvdqlbOIAh4xLlEHHTZih0RvPqyOWiVwBvrXNt1re1W4Xhb9r8krVwG5uaP1+WtqWTJ4i/D
RUzhi1WDShmbcaGR9Qb7YdzF6t0bPg8YwjLpg6cUMVMpCkej3tWhZ1m/xzZ2nY2fv6ZwvvvP99VL
i5r8LAt6vwy9pOynnTmV+8jvD3KrNxux85Yg7VJQkYMfUWUshMJgm+6ydNf0GyJWQIoZHyLLZtBW
ay79aJcy1Nm0I6sB5KMYg2NjlY9ZUt12o7bPbPUxza0UimljzyhS5eYUL0LFIRM7McR/XWd/MqGi
Xzj7HeKjJA6CTpt7P/B0OGlPjZYYxaHU1GfH8cEqTo3kQNGhfIAnzjzZrfE1hYz6YQa91i3rSf0l
V1v4wWuO6vwHCWFDlQSQZxdsDJfXUa5Ct00/gp0cBJ66gF3R6j/MGw+zP13YLzZh6aJWdEAUXmDG
FUSTuWVyMBw0D/rFX7QXuZZSfRgZ9nf1sm9urKEod4pdBccucUpXLSJrN3dd71Z1Nu7lpqz2UQDV
Mg9afR/HUfpAYak+OvrWkNZLjYHgDEofGCpLdwrtVJeWU/tOoEn15J/8tqzpi1CUZz+0fuuFlN80
U+0cozqtIS8Nir1s1X/3Uv6NgbXgdobE+lRo4fjpugkJp4UNo0ZIhZCJG8IJqk+Xv4c2GgOESuZ6
7BzyZKfd5W17w0Tmxh0pOMv/iGHKhtKTZVt0HV6K6ePSt4GrqDyfslDSQXjzrDv3kIbsdGvD0Sy3
+Zk5/BEFSwDVAyKwxSwuRVmmryW+kVbeZGuBq2pAb4Z0cEBMH6bB8/XdEyoV/5FFFw2du9SkXzSs
8b8TgEMZDUyCC3TxkB2CzNWqYw8eZ7QRAwj+/7+yGCRaCNUwYcGvTWZc9XqQVER7n+Qqd40tns81
HZEr/UfA8gPO7vw5jFVp9uPKGxkhtvsHJf6my0ej+l1qGwHZlqTFKM8kwYBdyGBHVh5UZ8O+7HdB
cfS7u3ncMIVVOTQMa1j48qgVjLvye1pCprDyAg3w1XaQb6PUh9Qp92ZdfXDmcEPequkB4bKk2FaG
CiUzTOWiZ12h9jOXfyoUYNruhxL8fKXVLYn/BfeJuTUeAGLsVLV0aBpVmXqzYj9auQK/+m3jpx8G
v7sJU+kh1rYavAnLUMnFqUImbdHq0p5JPkpEF05tKOZL1udB7a4cldpUdkWj6beFaWU3VR+YByml
szbseFj7k5XSblsXX+zM7x+Iw+K91M3Ofag50RGy9Hnf65G5yxMuf80h/aTOU7ur6bY46g5PMxo1
93qTfkmCoT04oSnt4sDu3TiStL2sxeqHvrRg/Zib1rX9ejj0+lDdp2YMGnqrwKI0TsrNxOPVhZok
f4RlVDqoUdQ9tXFmfUvlVDrEhXGa2lbdkTJ+KJNjoxAm2K1bpx+K8VEZkvd1Yd19CQ9zaN7ZFpXy
9xKk6cOzKal3Ua+mB17i86Gce7rpFbl0rYFia6fCyE7Hb+rObO4+Cfm94xjE+2iIfHjSi84dm85y
43KSXVVNlV2YFY1rSbZ2E0/ZtOvn4ZMmSe1eqjRznzlNeWz6uWNFAeTYbW3sKm6oGzUOPib5bB5B
lLZ3RdvY+7Lzh52sBL+tNh33kAemB6mAgaDMFuCeLgRrP/Lro8Qov6uO/AMY+fEetH/YprVag+oc
jrvRzNLbQnZ+FxH4wVUGXb1GytNtbD28G2KzPNaBr++1RFNhhqE0FKU81sohrY+yTr9MqEbqDhTa
aCf3fXgjVZHh2vmc3pbd7LuawQpjs1B3iZmm0Fh3/ldYF8L7LiOTQZtHd4zA5jrRNxcGrm/PX2Q5
iunriszxpnHa+iCPZv8AEETJ0TI1N45n/Tae6uYAkD3ArTT0Rl5TaT+n0ZC/Ee+0d1XMvFM45GAU
8wLdeAHoL/yLTQslbp+mIU4GrfSXfmz209LvlT73wqZ+NMbKVUPnuYSu3TAfAdJzY5igS1N7sOKn
0rpJaYtr/fb9VN3I8rxXh/SQRRoDzjEW4L/LamcfN8OuMugoDaFhJ7UzT8l+iOFbN2XmEr912a9B
kd1BH3cz7iW/L3vyZ3YKj/y7IHkKBgMHR8jjfwyqnoHmkxoaAEDeRGrqlrrxnifExhas7gAUATJ9
pMujRIjq8ymN6pnGaiaxfkGauMv6/ODPP4LwSSq2CjAvQpVlt89kCfeT1QYVpjHkXsCkDAi6E0di
2sK3Wz4i+LkLIcLVFEq6H6cFQhrji5V+aKxv13331veXK+Ts6pNbJcLN8f0srNwu+u5s3XlbAhaN
nQkAeKrx1QGNgMttze4mKfSLO07QgmDzhp7oAS0sOc9egoT3hbE364+NsWFXW7oWgrg0H826mzhZ
neXvSuosuSzvG+nHdWVsSBGfT2U+D+CosZak2jXV+7767OsbUdvGdv0ZCTpTh9YaQAHNiKj+Vmw3
KR6lbq/ax+vr2BIinELbSgojndB5CliOdlSiU1rvTPn/uVtCADpneRM6Q5d7UrdjJh8KCGnYelhv
aUTQe+VknRHGcg7+lKwfEh3CNSKbkhvT1g62SeMy5fjRzSw52yWjxBu75fIt8hRWnqb5XiXZTyW0
vzojuGvX93iR/MIxMHPM7AJ9IwTJl+cqVyYn1U14AKvM+hTUnmYNh1H/RnzRR/rOicOdNmzUSVY3
g4GbP+ARSy/Upcipm0u1CZLcM/1Dp4IGeJP+vr4o8TlKfwRZPgVYHMB37JcUsX1FR606molnTdWd
3T5QpB2Cx6iIdnl0Kxf5sam/wlkwxI9Z92CO3Uan15qzAuMBfiVq0ksv/OUKC3vI4ftSM8+3vE6L
XKbhN9S2JUFQW5eMISS4c+al2r4GnXKrjLH1fcFgifN8PZ/4vhz3+xlgb2WrtLl2uM/2SBVy/ZRJ
2rTV5MwL1PvQIfAKQzeSAUnUXskTuhgDwK7/aENsa2kmrR+1CG2E0nwoVPOgG8UuVbcQsdYXRMqB
4Y1l+kFQeizbldGbWuZ1zbHqnwPjNvbddIvyZ1UKDRs645yAvYqLkbusTaTASr3YJOItvtfj+0L+
1U3vr5+gVf3TSsEMEDSO4L1dWvBk5QOwgg5vsa8SJOevnD7+j0pwALz2SGHTtXv5ed0Pmma2SvYq
+BDnTyhw43ys+pizEFZQhqwPSu34LeGCczPYh4lYegsKb1UEKCWUZOmsf5GQWfgeoGtVcm8Id3ax
k0a32Br/XBWxDFrSpL3gBguryPTSLi2HcCHwn+bsudS+1epGmnFN0Ux//yNCcCRjK0/0/yyxfrQH
dzXYat1cXwKNrzyxHYbjhNsVnNWw050g90ozcQefqghjuUqxhbe1ugwqlDhbJqdejOm0oLgllhTn
XmSHh3K808yt3hV17eQtM03/EyEciaYLuD27KPfIvQHRUZvTnd3oulurbbcPBx6G2pR/GnLOSzuX
w7sElJZbYxqavRrXoWtPse3OSviXleSOS5mo31UNnMVlSiEK/sFyN1VjdCAfYR4sOtoZJPSnvTUw
DeDYvJV8xdpCPt/aNEE3ox7qEdJzr6jRTcOE/kbP+aryqRgvE8wr9QSrT9IxsezMi43v7ZS4ZnEn
q+lGcLW+in+EiNFuX8lz49PfR9ooUeimVnZyoG+VRtaFLHMMjHi+TMbnYBOrYxHmZER79yS3W5fH
cpJfhGE0xvzv+8IxjH2/jcuGmIjXcZDfjPbR3w/dvfLt9W4dULp/xAjXuqz5Q9EFLKPLfvjxo+H8
ff37YgXpj2M/EyC2++UJHfRTI2XQShcPEUAAiT4fQKN/n1XK3hjTg+Wr94kvWztG9w6hSR5M38IQ
Xre6fxYpxpeW1kFDXvrERtXJDMF48j8Nxhb24qpB0F1GbYFCw4v6vh9Icw0bVQ42BNk9EhGaUb/l
DjsTsTikszeWniYqrrnOPZnk1jh2rm/BRLL1AFjdrTMpwh1jxWHflj0LcYZqV0Mh2INLF4zH64ax
tV2CfavBZPgq0MueMe8JXIatEfVV53y2CsGwnbluG9+kWzkfvyROSur03ik+JuHG+dkQI2Jg53aG
Z7dYRkIqaCxUdw6AHlF/jNobXhCMZP7PvMSJB+oZtMLrrAemWLQRPVaz9PO6SjYUbwj3WeQzaNGU
rKVWykOfEK7W0T6L7Y1G73Ux/z4whUsmQ0ymDjwwleLdTENHqn5Uoo161bpa/pWxWN/ZSTGTodX8
ucq9nqaruH0nSdYuSKeDPoQbZ3Ldjv+VtKz2TFLUmkE5hazGn7/RBfqlncnpXtfLlohlsWciAsup
J6lDRDHNgyvV5fsWVurrMtaV8u8TXNB9IM9RAzsM6cDsMP4K62M7btzKayqBDpLuZdouQNYUDiRz
BEGRqBhwotz4Reoyj+LkhyDdwnZYl8M4GAAeCzOh4L5KZwgcM7dZCVWTrst2rdm7xfRYRt71LVtT
CyAY/wgSPFilS21nlCYeTH6sLfAbp1ciK/65O88lCFs2TiQihgIJjnE/Tjwd33ASz74vvrj9GnSE
XOX7rfVTVr9o1UPdb9jVsgliGHMuQkjtqJECm1FmcTwWFmuyWpXz2ODvO+kbr8xd1f16g1LAhqE4
qTIZKM5tzdQueua2OPj9F6MzXT3/67qAtbhsGUdiNnsB8xVns50e0pbMyaA3VEAVM2768HvYJ/vO
+ZEXWyHF6uZR04XuFKoIxRQ85TAodhIbPChV6yFu9gY01d+DG+27qr7FlM8ELaZ+5mG0KC6HWEUQ
0InER+N8uL5pqwuhVXSpIS08tIKTpDpTzU5hZp6iFXtfC3Zp6eX5j8kadtJwK4Wfr4tbPZnL8B6j
eyAOWqI4w06UAuJTytNuGXyy0g0jW7WBs+8LDjnJTC3y8yWepHIlLSzLo3NMqlOZbOzb8kNfnJ4z
QYIv07tBSyODhRTR5BbBe1nKQbLbyNxvCVmUd6Z8NbLBfLAQUk/1p75vntKJoWll68G0OKsXa7GW
VkXahWEkFJTiq4WsVFpG7n6Kjwll1uKXPGfHyoJeh66xxsgPU+K/5dI5EypoKjTjulb7JbPseCHE
lFOwL7V8b2jN/rrJrW4i06gMTTF5xN+Xm1g7Tu/3i4W3ypPRUBS8ibqNQ7p6sdHjuUyYLENygjGM
elu0payAAUhhwHce66p1o+xk2x+vL2X19JzJEewBwBYipWLKvFLafQHb9C1fB6cB6AmOpjhhIgeT
39lBx9cr5XHUp48S3JfXRazqAv6k/4kQlD5E1qxUIWCJ81c1/GDAQm1uqGJLgqAKuZ8qYy6RkATP
meH13aPtb6Th1kWwigVBg+K7YFCdFcPcJfWZ1zs/5Pjz0MOn/uX6Pq0r+l8Ry7+fHfx0yApfUobM
G5T7JPtebgEMrJ34BV4QQiuaACgnXX5fCuXUtAPi1qmV78xmAFvZ2TvK58n4uxg+gU5sdG959Z2L
FHaNFLIEWgcv5CioHvs22ZtzuR9t5b4e40/Xd29NQUSztApxHpmZEoIzRgrb3rJmgrOI1pLqu9Zo
LjXP60LWVAQSJFh3Fn13L6b+bK2ZzKZgC22/eJZL8y6w860oY1UGVTH67ehaBo7rUk1m0HVJ6lep
l7jqfLPZbbf2eSD7LDhoKU7AYHb5+TbrGbWiWu8ZzkejO6kbh33t80vGZRkk060X4zV9Zvd9l3NO
AEbJRjfZqhtsfV9wJtJYpnEa4A2N9Gjn7ibduPh9kMnoj6XQSp817KiqcEiIIpUmNIf2XSilrmX/
KPrwcN2GxHtDlCCcCQ32RFspx/ZdMtzK5ZPpfKofE+PmuhARwIb9X/r0llF0Zt2YdRIC/RHaEYZ1
ovZdNSiguwTHyQ8+Klp+kybfs+CDHcZeCiYmUfW9JH02tG+0e4VulyW7jR+ybNh5nLH8EMDMKC/Q
Js3wnWBvKZR2ygiA4zu/cp4z2fne5n7nJpGvg30fw4Rh3o26fpvFwY1VyT+0MAldA2KcjQyE6Pz+
/AxK2YDE8ntezBOBdFvRwsPPUIL+yMzGTd/o4b6dhk9jGdK6lFD2t40sdLXZDvbX9+BPMuhyDxxI
BRjRAZpuacAWlBFofgpcUle/m3Wd13bfZfdWk7+rZ3sCDt6/kUzpcxkU9rtyau5BE/2r1vrfelD/
UsbuUx/Q0RQ5/gfZjjLXVzP5yVfa+lhTnz340/A+LRV1n4LKT6fevK8j6S40Zjccx2NhzfeaMz9x
ne2sBtDXLqJOMeY3nQk+ng8Ijz45D9UM3WBUWr+Z+Xo0eiXed5ET7+wgOs6lcRPRaNknlJ5oBz9C
LXXnqFwVcvchU61wJ1npj0Dpko0te3kMCUaIrGihpb/+BaON0/mzZs9p/a75nAX3WrDR4bD40DOF
gOlEgZb6LHWPpfQs1u2isJ6NKXPy5zI+ldJPvQz2Bi2UXfStKreyxILlvZAlxG/16GuRDG7D8zR+
y4O/HS1xnSrawWi6S7N3TfOgbOHYCB7mj0QmrAlVHJ53qgh5QKWtT6pozJ8V/QAzU1s8QZmyCYUo
PCIXKYCZLNB04C+bL4gTO4VRDiOS8mdduyd7T2ms+To5t6l6Ww2/rh8gsV3khazFXM5Co6AFt8Oy
kEX14pBmdLDNz7rewC/+e646kBLLfag/5MMvx/kwJsdsbNzrv0Cwx//8AAYIwKpQFzgM4doJ/AIm
tyIrnjm58mHYmula0Rihy7+fF+58RyubWpuSJaZ4ZOJVjm+k4L58ZZj8YhGCJS7EF7Y9IKXK7oNw
P+t3nf79+j6tLARPj/HhyLSXNfd0rLqwMob8+Uda/NUHgJT8H2lf2hs5rnP9iwx4X77ariV7J06l
ly/G7elu74ssL7J//XuUi+e2S+W3hGQG82EGAcyiRFIURZ7jdb4snoqPWFwRVBN4cHjngBBrl3li
zSY14FLFfxz/9+j4mfPFLW9pjjrWrTk8sjlIZQhEGyFjLVN8WYjtxUCTqVs/O+C6nl3cxLxdoptB
2USx97HLhqif+LiQx56+GCnCk0tKfypA/jqTQJNRkm5qBER/HEyc5d4SzKEGq1fRW3Aq3XujVbhM
oTJ6wWDpgbv8vG4W76e8EHA5qAT62GAbmKwWsgAKWJxJ7aFR7xydu/K52Bt7+4/Vh2XwSsxXy4h3
43BKrRtWz37GEp+Zu6x88pqHMsHA3l2ZPJXzU85uiGxC6MKzHSB0A8wILSw4Bi8udqwkvaKgv+nF
Gum3Tj8Ztf3nuvIyCULw6v8nwWiea+/Lv/y6sLLgfPXUNMfv77R+NxWh4nkfS1ixPOcrxH1+FXy7
2NYGhsvEi6Pdl42fZH5p3ckOfO0icnApKOGCuxrhFQQO51JGjSR2TkvjhfWx61dWfdQxp2mPxrEe
pn8U3dvThD7rrPwBBso9cFAjD3jOSV4ebLdPw7FSUz+OZdhpl3tnAxYcw6MuH4C9YD4tmpiB6KZN
o8H7atunXJKHyD4vKG0uRV9MYHuJOntnV3sZePrG55F2Yz1BCAViQLEXjRRZi8k9K36xF0yJHnIm
sYzt74MMhfP1wqmFYyurO4zWKlr8An5q3MU+CJeGZUfTCOZccaBgsuiCakqvidY6KnVeOvrQ3TUy
ZJ2tX2/iUsLRnMEcI1bBC9PIE21m8cuQ3M77jn18b9Fcyvnekfsj8gkFCa1tQLOjlElkg2VJh+N8
2PHR/sdhrcAnjeAlEngYqQk8f8VRXjKgyifNK1EkzUFb67MSINJ3sMEGSwPAHl6S2cftrG4kpQIe
mc7OBGwvqoJ8OBPIORihOPd4jBYB/aFvksgbDrPhz5U/W58wUMzKA2kPo/JYK67iKnS1apsvaNtR
Xmjyy3vQcem5HtovgxbnisO8J0+39QvYDUvpe2VurSxCBJoTvDng+nj0PtgCyP3gTAq/Yq+00JS5
6zvDyKKs3vVzgBnM61psbPTZ94WKRDknZUNHfL/vbvrsRkpFK/u+sAv45UhtMzOL5jcn3bvkcP3n
b2zCO98P7/REVcsVgmhmuXG/MAMTdHWI9oLyDjcsJZPUMS6SJZgoOJwNHbD7BnClBG+mpCtnwDSV
kTr0mBE7xfV9ptx1yb79YL8P3214BIdOdjj7jxiWqmxoHScfaFS5j7gnFopvepInposrqSCCr+jK
oEiT5jiJCY0Ku0n2rKbV3k1m8qBmi/rFK4aIUit7tc0RJci4Qgvl9Q3bEo/7AVq+MbwGiAweGFbi
wQ6XdkWtd1FpJE7QLV0T2EpiPbZAoXrKW2s4oP0hP3q5at1QZN2SZ/YNc0RH81/xgvZ1qi6qqWhd
tCfsW6F8u64ctzYhqvF+aUyAg4HxEjLFIsya9d7oIqa9dUtE+mAG8g8dbzwgTirJzXVpGzGUv9pg
GBcIgLxScr6UbtolvT66XQS2KEwBuiGxfhutrCS9YfwgigPQGWp5GLcTjb/sa8DMNFYXxaAtHLOQ
Vb+niYBTZ+cUx+sKbW0OYH9AsgZXQ61MOBTqjGA0BEBa0ZS2L52d3E6WITnXttYMD3ZAcgdACx50
hDXr6owtLh4io8ZLxpfYS3X0wADBgeaKKjnitozB4QPMKLijGCtWYRM1b9XcaPpoNJTGd4xvSqwf
J0zz+D3oFkpHe2KxDExNLP2+BxAHaTTyvveAKIQqI6mH3sQQblRp9eAD022f2rda+WfR030C+eMw
fp3y4cu0YLTH22ltdqw8c0965+X6Xm4t9OqHiI2/PZm6tFzwQ3rQAtnj89yg84d8vS5kK5ishQi1
VQKwq6LNuz4a+nBRnor51nIOimb4sRqBPoPK/HvLQHFphr+BdQw4QkLwyorCKtoZSqkl6I77Z3QG
S44amQQhPjk1ZnvNqu6jjmgJGtGtwmcyxrH3tRfDFKwfJV2MePDH2fPAgQq4OpnWTCOqfFniu2bB
UKv2xSPf8UZwNOMjzVpfozLgmM3NWknl/rKK/LFDqxpTSzQqWQ3W7ZvafIunW3W5KaYqMICaQhJZ
J4BIfvZfd0BHOBIDDqUovtzGcZl7NEv7qC5pqGo31fQ9jb+08YGAkD29GTPm58pvihr4dcPc3MaV
XP73la5JBurLNskgNzWf9IJ+jYHZe13EpoPhtQ34XC4nlRY8PcUE/qS0MY0M3F/shyo99DIOgsvS
K3IFZCJ8EugdFl2IlrFbK0WGiBLh5RDY216Qe882/aIP93hCCzT6p3GANPGkjKe0fazS/XUNtxYR
kFMgMsM7wAZcV6V4CzHgCzPgcgA9+MExunfjWH9f8DU3n6csMfF9A4wBdWAOkkvg1gGw/r7gZsXY
FGWh5YhOMyrXcV40ITET4hNHw9A6Y4WflnMaKYv6bzUTXM1MJ5KXLjRrlgVBZPQrGRM0XxsxhGBj
cO/htAuAazw3cG124c5VC8uwj5795lKkOM+Z9uujFgCcK9zg8BKO7BsY8udS8h52MYOuNtL2ijGG
GAsMrwu4dCIuADDK6n8PaSGgAyvYTBgZIYB97eODrnY+8t5PyOBFLXBaI127GKebMGajpwmNpvpA
CjCFHCZNcmpc7gbUwCUFSSfu1Rf9XF7C4tFUIKJxQ7sP1QSn4a4oJLnTpT+eSxH8pdKZ0Q2m0kWV
+S03njwZd8zlAYHv450Uqeb7SgmbASgzpM+thQOCfMMrHbKXA9Mbn5X3FT3O5NHVZOnS1vbzzAzA
TVg8MPue2xeeQ6oFs8o0mqc2VEDeOFXI1iWbIxEiwpxro8HoXDo0StunxTp4Y0g1SbJ1GWlwXYQB
AJsHd2BUns71iPOcsDGHv2eo4/c7qwuAQ2Pm4ZSGWSuJatvq/JUl+KTK3LTsugoZSg98bTwk7XMZ
0y7/uefB5VwdYVvyXGWLTUqcnkDoyQHEMDh4SLJ0X+89v+tkV9KNLOFMnq2eLx8Dtk6y6Fi+NHnh
I2SZcqu24JDTwt49OrBEpbwj7JZpEofactvVtomtAXlMGP5BOmlo92PxpCeh6R0wr3g9/sik6Ofa
jdbQLY4FKcj2WP49ye/T7gVn0XUpErMQ+6PbXs8GL4GUVLn1vBBoUEA2ui5iK/6sl4v/fZVUMZtY
LplhFq65x4A41SUqyL7PVVx9vxtYvwD3DiqwrywOVFXSqbj5fd54gCZ81GzF7W4as1HR6NdHE1mC
tHlc6K9PLBDw51AIw8PEBferkqeGOhED1aP8a7rP27dPfB5ANcCdw9A5kk5hfZiaD+Ok0chkvkEC
XRLENpdn9Xn+99Xym3j2dBeGz6u6skMlcqj213//piNYHHsCjGuXbVFZrBvzqMVd5OTNbb28dag9
odqwGzpZbr4ZwHiFHkMvuIqL98TBVYnSLTiPtSnfqXay12xM2XQ6q4DNVuP2uByvq7ZxpeMFQ6iF
YXfAAognWdHnKHfbZheNpXUzm1OQz2OYeAfDuS2ch6nCio4KIJ8kcjeXFM8bqL3yq4jY4OUMGUf0
RzVvKjof76y+OT7WFcZJbq7rtxVd+NMgirCAir14ikumPMM8Z4WiZYGbvhnvskK/KZgpEbNlgsBy
4RQuGIq6eDNTXACU1Y7RR4DP8QJrmQ5ltshQiLeMYy1EiMetqWBupTT7iKAoCIiVGbP3lHxvxj3A
Oa8v28YFDsnUSiHRZR0gpoFCALKAIRC/TmjMtLL9rNa+okaqg0GsY4//L1V/XGKQDEgOuO315MwC
vKJ38Uaoj3hbHfE2HYEmJVjo8GDG4/frKm6JAKIHyH0tEwwCYsXcQIdhYdBqiFDW8zEALpsp3LLw
9ff531dRKQWIHmhS8H3HSIPSXnyFPDrDrpbBU25ZOHrR+NgCYDcuirkgyHMHvWqGyNTt45KDwwQ8
TuUw7a8v16Y6QN0x+aOnhwvcuTrqTF0rV2qoY+t+Yu+9OdB1n0qpuzcyUsQh4GADlh79tGLhZZyY
kSSpyqLGbAO7n3aLdjORGyd71LuQyHLSDSNAnyDuhyhUA7FcBLhV0Fabt1U/R3byC5iOMmqtjUUD
UB/wNTkoEmfkOF+0Lrfn0UodhsAdjhN4S2765YBwen1r3stuQtoLMSi58BkzPphzLqZSB6dUxgVr
pnS+kZzyloW19aIUz6bzCJAkq0kDdN35be4A6bIJ6w7oxklo00cb+Iid7AV+U2sTvLpgk0etRHwC
bsBNZ5M+m6OhOjTLrpjQYnGb/7iu9ObOrYSI9liYozap+YwAVfmnZvnE5Rt97n+VENY0G1F2sZJ6
jnLwcSQBXkeM8nBdBdk6CdYxt+hQHI0KKuT/8NbZe8UKslH22ixbKP73VRzKmTIvxMZupPTIUK+l
z/9OCyH5NXumJb1dYqGG2xSDgePD4t17zu7fSeFrudLCngsDwzTFHGXWnZ0qgQUoU1C9mLK3l+3V
grfyeRfvYsixAZ/frKbNHAGlVAOcxccbxzg5xd/vC3qgp0HLgCM2R9qyZ8YxLyVXhY3T4Oz7PIdY
rVNcuhWaDro5SpZdrAGxClip++tbsSkCXCgGiIvQxCMOZhpuUpVAzmWRPftGu5s4p4tktzd3YSVC
WCVidKyiAEOOqu7RnoKFvFxXQfZ9YZXSDtjz6QQVvCFwxhB+d/37W0uEPlaQM6OhFUey8H2V4a1w
7PUlsuyXXP1nbgEHnEvaPfk3xKDPmU4AFo1TEo1U5zs9zxarWdaqEZpafUWPkjqFkKPj3GbjB3E+
EMQdDVweOF2QskMjIVJptAX079SruJbcUVUBR8EsO8N4qURUB11bHC3cxoGsC6WbTl1Yk+COEiVm
c5jh5XWhgRW0N4LcyZ6cfDkoOv05ZNbtkssa6rZyDugFVHRMOAHPim/nyml6ywJaK7obIo/yLm03
v9WT29Lce/FOjyWKbpkeaLSRGVpICC56WqtsmhdUXPVoMNVwQK9il4fXjY9vvLiSawmCYdClB3OF
AwnTFCaP+Z79SWQ8dlv2jTd9wPDD8mDngj1Mc10tdmNqkVqFgDyti2OeSC6IW+sE+mrUpTFpgVRQ
2BMnjk22WOkSNbriVwXevh2Jk25KgC3juRvE445ocUqutOkCJLOod0FNBRKRX9f3YWuR8PpkoXCA
NAhanFvVrIFs3FSRW1p9vtOqhzhXdooMmmFLibUQ/veV6WYxr1L37RwBsjo2fF3fXVdC9n1hG/py
XnLiQQkjOfQq4LLD69/fMtb17xeMFRRusZXXOK88XI8w4OZb+nNvVbvWkITLbUUwrQCSZlxjROoI
Q49jMhXjHBX5sst1Cs/+uCoozqFvUNPwrHVRSUGOxZzJmCaUoYq91qgPBvDESmbt0JoiuR5vXc8x
ocMn0sCGeFk+AWeTUVoGmSIW0zpUPab5TTOZQMpw1V2tV1lgjDoNHKXr98RsveeBMvIKlBDlyFAP
D+ZRZaMksm1s5dlvErZyBjVHrvT4TaTOgr76NSovRH901f9ct5ititWZHOFwzZhSAVq7myLgEPis
eFbzU8KhtNovxH0eld3Un0xb1sx0OT3CAUA5GwgnmfMuKKAsDbXXrkjGqDBM3/HwpNgBsD90CHAJ
D04CEP3cC9T61VwA7iQjWtw463U8A6IC6eIsBkXEuZcrXjl5iusMkeb9J9cKTCo/1O6ubu5iS/JI
s7mJmOzA0yzyCqQX55IoK2JMO9RjtOh/SpcCqx3oGzMnAfhwPx3gKTFVjh5SHFa48p8Lyku6DJY2
jNEEnP/KT2VoJRvRFw22OJ5Ac4ZyqqiIYxAFlH1sioZuCJAyHxatCzpD9py9JcaCNSB7QPnlInVQ
jbkCpQ9hUVaFVXak5osmYwaTiRD8quuyAtNDEME8QOkGiga4OInrykQILgWSipmyBSIMZT9ndxiE
02QmvBF/UQZBVOQFX3AQCPudVksze5ASmYdcDV3l44f5+vPvQWN1Dqa6U7eqgc9Pb6752Bcfv1ad
fV6oNph2X7EYMRRn+S5X7monqCdJwrPleasFeg9AKw3UJhkx8Ik9SN663l8awF75tWxgRrILolcs
S1+DkaJj0eCAqiFH0Pp9PTrLBPC/r7TItJSODvcHk/1Qfpb1n098njfNo2SH/h7x96d9a7q0gVcD
Q6ccMMoZf6JcgmfwvxIEBXSTJCqtISFrA/3GkIEBba6Pw+8ZuOLwouP5+lSzbtZLSqeoXUigZiBa
219foa2jAp2w/ydA5BEkbjm6JmhmItd5LMuAofslWaqQ4xi7kobw99UWbhpgxMXBiBXDtJNYE25Y
vnhLPw9R2UWatUvGGyM/ee1h1O97x9j1+iHJCGakdxOGb3Pn7bqmG7c2ngAh+OoqxkbFUZk2Meqm
0zMS6eXseyPxp3IIeJgE5HiboGog27uNpUVFExHMRd+PcQFKZ895jz94baRVjU/jo5k+KB3zOxDH
FSB4ua4dj4fC2p4J49qvHIm4RpxUhttGJu71TX07DnuFPiflryI9OQDIsJkhCaFb67lWT4jQJVKc
Ic3iNorr8hvtEYBSfd/T+RbT9j5RZgCLTNF1JTe8AfUj3s0PtAdcJIWwmgFfwWOq1ka17s+/GsnX
NyLq2dcFXzNGRa8HB18fn0r2Njs3WnHw6tN1FbZ6QM6kGOcbRSevNjsDUub5OBXADc2+0iQDltyf
Dj3Unucr7BDTW2qWEguRLZ4QqayOuZXNILjFLDtKfZ84Us8U40nDygIVSkm1YJguQtNBX/mJbM5w
I+kAHSnyWmQFCIfiQEecVmOPV/UmstzvGbnX3duu+Hl9c7aWCFOAyJzBceygd/9chRLgPpmRlm1U
3itLaMnQMGWfF8xXdXIMKc1VG6mzP47fxkH2CLEp4B1jCwkTZg65ha+2YJhUzVQUo4lm89GjX+LO
ltjQVkhzOeEAwifIYUVQ5XqmxmjhKhNlTXPHsnzf59QvLBCPU3ent5PkEr7lkbzXADA5AFm76B9H
bRqEjSnmNEb3RWnioALv2KBGjuRusWFZFloBTY5hgxdk0bLKTGmTltYkyv4ATID+g9Gu63a1ESox
9Y2DAGC6IAMR0xBU2BalX0oSlXlR+J1i3jZTscuHYT95Wti1YJ5WPgwmgQ6NtUzB3QsX7MGxW5GI
VL9jRQnT5BOlyTMJgsNXmhPX4PkiUTvHvlvtC0AlXV+3DXM7kyDYczW5zZAT6FB01E+z/TD6IHDA
wIBjf70uacsEUF3lE0GcU1kcPqKu4rApTkhkscgFnlEMjuPDdRFbhQgQ7PxPhgjuAIJ7MuUmDsyO
3vQ0DSzl9I6OZH8x46dq/AJySkuXndIbIQEoNLg1g8MMXH1ivw4YG+1icXTkBW4YuwcprYrk+2LT
adbrCGgdvl+6D6YRUvb7+qpthID17/eEmJmOWafZidlGac8fqHQ3LIp7LNa/k6KfB84kHZspyQxI
AShlemPqYdwHsS0plsjWSjj6AeROysGFLuPYfyNGcx+3+fG6IjIR/O+rEwCvt+S/y9WmO4rn4T64
/n3Zdgg+nyk2NRsDC7VQvBvtFHKbKP4i80aZFoLfx+BBUIkKKU5yAMW1/kE8Sv4+dWZUPO6sVmlo
Bl2tE54K4eqJCUNw7oEVnL5dX6vN6PXX9UQCxY62iz1W0AIEbKN6r2OIXt3n+Zdc1tKjbUavlSQh
FW/QT2IYFZzQw+tQluSHaQFToqv1oW5kYBpz43a3FPohVosbVxl83aNfy0w9EqW5n0awb46p8/26
8tcNBV2i50ucNxpwMmoscVPt0jro6X3xHeOP14VsVVlXG6mJVfqFVJlaFvCoeNC0EMlP6cdtMoQF
zSY/bcvFR7r3UmCzd1m6dL6bucwfPDCXJ5hFlgT4bavFs6cJxC/MRghWpaW2RyaC+x6oSItmL8WF
3Lo/Q9u/AoQ7nte2GhhO7DbKje7FKfpdZioHcLX7hGo7U8+PiuntR2bdTtASbJ171DAPHVGfr6/6
9tb+/RmCtS1qseA1GedYM9w7Y+pXreGjoxkXaEeyv9se9D9JYr98nRqTbXWQtJhvS3rXqF/q9Ngk
d9IJrW0H+itIOGU8J+5AmI6VHfUQ+AoU9Cu6JHJuH/9/d08k0yriYqrjGjd00sxogTjZzSOpHjP1
wWzvO/UwJT/ndN5d3yqZXsJxkOhu36LAg9PfuzfoY+Xicv6po/Pv0vGfsIqlTk9sveMiFEPbad3w
bNnJzdzQfTc5++va/H/c/a8sbpkrWUsyo1WCWDim08de/1WZJ8d5m+LOV3vg3bX/jPrJm3+U1gFQ
MhJTlBi9LTi3Q5OxHA1YCNUOtN+r3qmOd8Ug0XBzvyz0SwIADlU5sUlDKY12qcEbFZngFsiecUMI
wutryJ1TqBPhFf6vBEEPN7b0vEpwVFjdjTcczSaw2tdC2ZN0l2h3s4z7aTMmrsQJIcsYO2+wnQln
oO3PrY+q23V1ZN8XYlFbFkmbAe83IsXhay+L6JLFEusBaL4o1FnDYqVaiKJWB4Th33HmO819Enym
02O9M4YQg0onGwEsClUsPcUsWuKnkrgtMS5DP/ceUmomtYcZnlruwbhnqU9svPlX2yH2MBTlyNJ8
wII13ey/jDmTbPe2CiYqiIAOsUGNc65Cq1c5mz2c90Z3jEeQobuHZJH1Fm3b1F8h/O+rKGOxxjNA
SolTpzvO+RfwTn9mkf5+X4iYo1bRoW7w/dnaW9lN9YkhTRjS3+8LUZJi2hBnNBZJo8+Fcuuk33XA
3lbLv9wLIZI4Ht4K3IIvU7LLrUNtI6eSiNg8/y0HgRBNQ+itFSw2xjsaIEBQsnfZTpn+FPXByjEP
5PxokLZf35TN+L4SJVjWiJfZbLJQAEjy42x+7cdvA4b1qSO5Am4b8F+NBNuqHS2dnAoZDU2+2aCL
tO+KQnKGyBZNMC99qPOitpGGTv09cXdo7ffN9DambmB7n4oof7URLG0mNSC33qsmnl8SPNuA2eMz
+2KbNsC+8c/FQE41tQrD9QYBnhRhYty79UNDHuxBgqGy5fMYeLDwqMBpXsSnKeZUTTvkDME33QHE
TpXt+2b2txYgmLLjLV6ZxzgIBwBxVz+H5lA6g5+NL73zbNF/nLEMm1Gi1JZNr2UKNk1AMsMyd2wj
29rXtR8Xe93ZVd3X656zZW9rKYJJ45UnLbQBmunKVzIf8go93ftMCxcZSoRMHcGwqx7EHrSkuLUD
p7rqp1tCun2ppaZf1LMkq+V5iZgmrZUSLNtxBqtqeihlgamkCOLiFkSFOgsn9Yurn64voEwvvsCr
80ZjCZopRugFhO05QwPzcWEPBftEkXutkZCJ1YNKjbmEhWM0y2lDY0YRVXLF2VYEIM18aBswTkIy
phGVeYWLE2GwgfHdti+aOx0yZJbAlvpE95gFFob/kyXWHZshTpjGs6XuJjmq6GgGw6Pk9WE7JvwV
ISRkCjBk9GpACcOtDlr/6JqfyAPWKgghYUiycplzXiIByI9K/kO7D3KJvde51hKEALCwng15CglO
ZCz+B2lEL74uOP6ALil0PiCfrJqDTXf1Z47k9a8X/H2okiKxE25O6lEZ3uziS9f+zD7IhHShheDp
VmoPuW6rbZQ0X6riTc1elHF33cFlhiQ4eDY7DlpW4Xps3idGIHsV3yz/rRdKcG1LjYvRi7HNQ1GE
JM/CpHhL0eJYt3fgYDVZtUfbse86P012O+oPqffbMPaVJbsiy9QU3L+hgL9wErjkgI6KHjD+XXR9
Ha/HFzSFnQfKpG0HI+EXGF17ZuYxq/YsfdLyt+tSrquBfvVzKTHSs6WpIMXATc84GrMkBZR9X3B7
zc6msmtxR9IJBiNuSlmnJHeLi6PLQGcx+hjBqy42SWBSyXbLtsM1rxrR7Gr4Lut+xq0uScw21ViJ
EdRoMk2fbQOnFu2+dNnX+KPcuv91zJUAIXhls54TIIAgj21xVvW/7ebbJzZ6JYBruDp3F7ef+pFB
g4qF2gJU988ch4A+U8HcpWE8Wohf4LhAMxQAX9D/E+QdmBwPmrIrJ0kOvukUKylC/NIVF7Vuyg9C
jCUwbTdZ3xuk/KUje0mUCRKiGAjoszGNsVxJwnyavJr16wjUznn6jP8hfTBBn4F/xRnbeeoLZ8kR
9hcFfcQm7BftU9d3ftNF/icCE7DnO98UapnFC2K+6qG04y/x104GhrLpHisRQhSpnDEG8iK83Ppn
ARjD7+sKyL4uOF/sKC5jM674ffKCVrlCEmhlnxdcr1M6k+g1tkBxDrUBjHTJ+m+a0mpxBM+Le0Pv
QNiGPi774O6b78+G7GVItsOC7yXtWBGbP0tbZTDnj3jNbWSn0fYiAXHTATAzSK4EI1LnHi1EYITj
L9PFFBTSB4NNHeAArmeiLR2x/NxKCRLQqiwI6kRV7oNqxbenu8x+nFJtr2Web2RjqDUvTv9zsUCm
ft9iri/37tH7KNkt2e8QznVj6klJxxa/Iwar294GA4vMILbW0gWQKEfAfydaPVe1zuO+tsapQqOP
dvTKOjTp7+ses6XEWoLgMU28VMwbxipajD9J82iSGwPgFB+U4aLoBhAMEFFxrC+xOmmVsT6NM21O
Ratkx7RJ7DtUe5ybdrY9ydmi8c0/O+XfZVke6mLo3r1ohWQFIM7KZmlOFdWDPMdQDwMnKQ2H6jjQ
+6E0/EYpAjq3QdMXL6C1yMr2qGX1vVm0oJDXA5oV6E5XJUtwUQzAz7KRdaC7yOAAE2LkKIdlVtqR
nBLq+Ibd75T8tUFjr5b/7mWc4hdRRJAlRJFy7FziVIycXPdr6hV+aTRBmut+tmQSrS6MR5DE/77K
FGbVLgjB2+7JTuLdDLJcmOpukg4NbS6eiwlA3IfRgSjOPCCkV9bQEHJS698qa4NKe8qSBAyKSlg3
Mn6bC5eDThjHhpna+K+LZmzixHkGnKL2BHjuN6vP7sYilRipTITgc4Astk0Fjz+nuG9+Fop7HOJY
UqfZEAHQFwvo+JaBGdn3q9FqZ8x5JJZS1e2pL9Sg/erWVKLDhpGdCeB/XwnAg4OuKXnTnvQ89ovp
FlFjzyZvZ8nO3MvHTYClrFUR8qsEjw6Y3CmwIcuTpaVAPu194I34ZUfDpbkBjcQ+7/vQKNPD4OV+
0UmGBDeW0nXBUQOedo5QKE5YEatxxiadmpOx1DcplB1Uyc1nw755w7sL8ED0jwIb+3wtnarVrLlL
2xNj8WHMOaPttPgjmHH8ilqx39BCInFDJz7s/k6Ih04PEejbVdwkzWNIrBUdJ/RPJsu+twSA+MEA
ai0fPhZHwZ0RDzG5ZTWnof8xp2Q3ejJEqg0D9AB5BVgUMIKi8V1YtL4Y+wbDzc3JwnVXffZDLXu7
fmzx81s4SiDBA5YEiNYu4cpKCxD8rFGbUwZ2OpNMvp39U1v0ri9ZoE12oLk7JqOF2tbqr0whNBSs
N0oMfuGoZBj+NF969TXT6sBih+u6bcrhyBOwOFD9idTw1dgOQFYYYNRofZrY0u2SHK1xU+uMQQUw
y48fFB7AyXi3MuY+L3goUzqUJZADi9MyETy3lLsJHUlE/TBAIUDDkHNyqnMMQ+Ih9NyRlKGoFS/2
cs5lNYeNbEhxy6jXnxc2R0/SZQBIf35qy65+6iyzvXVsaXnv8lB9b7oGtQxv5r9AiOrmSlfQ7Z+e
+indK2m9AwPKrpNSkF8mShgXtTGHawLnH8h1wtndGawB+Q/rT5j/CnPjOBc/nPTWsu5Ub1+XP6+b
2+XKIRhYaLbl0BeApRBiOLWrYbETZIDznAQDeq4/zBDigioKIP8oW7joJhdb1UenGYZpUVr0uZh7
a3pryvvcBNbQ8sOZvn9YlzNR3LVWJx+bsrbvWqc9VbbvVT6RzXNsrJWGvkSwAaLnGtBdQmBLjBJ4
auiGPeVVPPmuYpc+7eoPH9+wGkCqIDS7SBBEeDCYVQ4i6n44gTtHbfd2h3n2wJXB322ogjEFnvVi
shdZjXBDomgt1LJpSU9xPOmPHaurneVmrWR+7lKKg1ISmrmR7AAwQOyGs3AJW7qYxK9J11shOBU6
aoYf3fNzEUJgcdVUmTSA9bxa6UvFInr8d58XAkusFDPpgeP42r5bbVl8eMYJ90eMi3j8BZe/GAvO
btZWNbKeuK/xSHbzY0LN3Yc1OBMgOIVtAJm0Szr3dXFhri4oBD/6ZitoIESQDnyXJm4b7itraIhu
Hf8fDwzXqEhLdvoy+vJ0AncNMMhoIKMWqhdZMalz3brVqZ7v5jotfGNGvVv/uM2eixEMamZTMwPv
qDrpB5Ky0FRlgCCXToEuOYztoMCKCycqJedRyph1dekmrzhh+Nd3j6Mqa0DYWCgI4JVIeDgSPXHH
rTgujEEpTlb5hKGtXPuRDdF1o7pMUnBeAFIbyJV8SEM8zmuqNVXhjgX2osf4a9CYQZ/uWk9Gk72x
VmdyBPfLtbicwUZTnGLL89v/ZLkMcVQmQNgMt3BoS2cIaBnuycwMtOyjb7KAkjRR8+DMVQbSYWE3
ioQYszba0yuQxHBVDt1FhiV2sd+QYKl8VpwfGBc0RJXrNcwtJ/ZqDmGfhImzmzpJUnqxTOciRN/D
TSuv7RwiNDzMPXky8IELcxI+L/hc3sdO4k74fKzdDn/iHJMA7W3z4RkKLgURFpkoMI4viPVKq6hs
EFuw1+xWUUEgi+n6D3oFBPBrKF42EakupvKYulCaGcv4Oj+P9s0Yn+L56yCjZ7wcx8VJgRCFuVI+
8nkxH1VDfGy7kw4AApwYk3VXjSQAZe2XZeh3NvCNFSXem7P5pwGRvarIDtzLt9t3+RbqZcAd4bhS
5/GrJkuSu6TSgdZR+q2lhYZxLOc5wBNeMJm3bfowzvdZn4CZ9xADk5NlR7t/GWRx+tJm+DJgta13
ZgTxraokKS6A+ahHTpMEPSCdaVqGDubtavbRHIArrOHCCaZeLLfYIkowk6CmZNYj66s6HlXro1UM
4fPc91ZZ6zJp5lS2+LwxsR3a6tNexgS4bTKwFyDpqSj3esKWWUShrkssaDDhgjc1foMx7jjbmR5m
E3ZoFW7tfT05fiudh7iMTVi7lWR+11kpFy9TYZSLqUdUve2Whym5c7Pn6153GZsgAvdkqKcDBUdU
DsOWZGhSXY8y6o9OUCzh9e9vGJquwqVx2gGEEPfYcxUAWhInLVJ2PGrsenIs7ygB84Ek699YJ+A0
o7YJFThonrBDZqwYaWbUZqR0002mjPeZwR4IWfbXdbkonHCEfcxZu7hbgBtJTPuLLlV7Te1MNIl9
H8wby/jTYxwm9p6ovi8JGpJU2SDxxu6g50nDnDLcFFNGgmKkX+raqw0rarI06PRnRiT11I3tQS1L
RyjAPRMvGIKFLZ3TMRKndkTT52lc/OZHh5bO1nq9vnIbeiDecqRjEyiKminoYRmL4zSlYkWjt9eV
wJBoIfu8oEWhewRFW3yeqs8Wqi/FImmm2xIAinE8UANNBOiswhHbES/r1Di2Irtr/F9OUUnOvg0D
5hU/FYzp/DFF3OfCi8euHko7+n+kXdlyo8i2/SIiGBN4BTTZllyW5XKVX4ga3JDMkEkyfP1d+Ma9
R0oRItTn9Il+cTRbOe9h7bXS/q2hIfgatMC17/alIBygYQtD9xgd/bJ4gJuPqFOVPXlVgaR3Sz+L
/t69yja8A2woFdrH4Oq8POuDXlCt72r71dTWbRyYS4TIM6uAHAhmX3UnaQC5XlLoamfESOW95ujF
QVlxlazuHQCYvtErhEsERrAalwMgrVtnPRhAX40wYIVfZ3c/Vhffv3IEQzxUGdIJr6r2yD+zcuF+
uj7M0MwC+GQ6x9CTNaT5L9yO2Zxo4WuXU692x4Pbs4MtPuwlYZvr7XppaPr72btkNk4swM4evibR
qnxQ+tWSXO3cSCZydyh168Y142qv27GI6gygE7fwteQnMd8i4WlMXXg4rncUUlGwgRAD5BZXlD0c
zdNaYlbRaTT9InyMzYVIb/77qLjpUGUBr6Q0UVnV6zVreXRCYjAV22SJFGzu+/CqkMRBHgQHW9qw
TodJKg0anZSuOFq8f0hBLLlwNy3YkDdtAY6ciEHQ7jSgn7ZT1669tG+vLQCZjnjesS2carjFl9vJ
zRNXKVzNeeUBsNd8abdOt/9FvQNZgvPPT5vtbLcaOi1iJEWc1yFddXrvG7nqG+2BG7YfGpof3R/u
wR68EWiow9+90i7hEa1qoVMXlMvOmnB3vXCPX5++y+9L4yHumLGiCjGeEXI5Qdju1fvfu0sT8ns9
ZLmhpTChk7XCvUrf3b5op/9eXpKJlnoiIjPI1Xsajj2LRjtVXvWxh+QA/M5y60TbLjy4YXS3h4s8
0ZktKQvS0zRr+gG2HHZEVtgtltACM9sXPSQ6yvgIHqHDJzkHoS1st1Ks8NX5noCeX43v5kaEz/kV
rQHKOUPvqUYm9E5sHr6yh9J0V6PRrW4vx8wJuTAwjfDshDQAVbAmZOGrlqSbqLUfoBlj5UGjB0Tn
29Bw1rftzezgC3vSgSdKn2UkxYAyS/0bp+2Wxvl2yLLP22bmFsYE5kCbhLnBPycdlLavi4bmGFaS
vYB9gyykbmc/Dx0SxDXYyVcE0UluUmAFqhDKCT8LNN8Xd5f9sO4AF4F5CWKl8KqkjdVRjdXEKcLX
RgAota71u71aKIpDaBN1DNDuXKW+qNkOLWGu9Wo0gdD8LAtuz//cMiNSmhLO4Lq/ynOKEriDqCLm
axYVh9TMnnSj3US1e2/RfwrJzszIBzxuyq5FeAienUD9oy41JU67RLqrLj4vJTktkIyD4dA1XwtQ
MtY09Uc78SMLD9USgeDsfIExALeVgwKpXOzjYItKyiSx0JM4/lZTd8/QGMSTZHN7Web2LcqKCLoR
yQKVIV3uouKtDa5r8qoJ7rNy3WX2v1l4FxmuqTAzwcMu7xPwVtAK9ErYWOMIUZ4aXKKrYekSmR3G
mRFpGKaaZ2YnYAR8zCjNvOT03vrbtK/ODEhRZZUUThpFMNAOObopEu9fOAoXBiTvTWUlmjemaQKT
WODubff+eGbiHwMv9VSdRtZWumfVMkvMOLSNV6Mcdx1VVmO1EHnPbNkLC9JK66Zow0lA6TVU3ge2
arLt/VsJl6uBWwo0fRpgRNJWKrNKVzklr1HY7xSICZR97eliffeRgNqCiSYK4BjBFSTtJZ3RidM7
JK9V/GQ+Q2vu/s8jAwpJBzByodogFd9ywsJe6AV57ZLvzrNivP+LzwNCiDzOBB6W34m41Mqia7GP
kC42Pujw+/bnZy5AWwO0E4rdCC2vMJ6R4ebZWCnKK/kglvC1jPiVNfilu1RWv26aBUhM1/BcTxT8
wG9J81RqdjaOVqu8qnRcqd2qKB7V+kD7DdVS3zYCFQlxp1x4Pma28BdrOpLULgREbMnoqDeqUqej
+9pF7zWxVmZVbbPo7kAQgDH4bv9nRHrKI0OF9NpkpLCey3V2NzQWXMGYOCAiJ072q/07GKoSj2Db
fbVTaOG1zT6N1RUT+R6Ergsh83QUpOcQ2AdAeQCxsdGmLR2VtGvSkbah+zqiX952fxNyDLOd8T3R
lgDxMwszbWcwK2kWqnNyqUQllDd4XOC4i2HTII7SGrSxMX1ze3tfvyNIvWlQtwYyBchBOavUK5Y1
liLnp8L4m2+s6s/9n5+0QXH9QkYbrNSXF1gL1Zq+Lxx2cvtvTuxr5X/5femCDKuxNBqG70eOb7/d
Lc3qEgi5QP9w+v2IbaT7vXPHfuxDN3ob1F1jrdndTyw48TH1CM8noKg8924eAnFk0+YktjbJV26z
RIh0vbhf7jO8aFND1lMutSv6ECIdndcnIODdeKWGd2f0Lr8v+Z5cjUhoWlkNSp10n3u0qBcMXB8C
zDwID5BOQ/ZZl8tnTqpFo1Pw6lS61S/eDr4rJiy/+XF7l17f8bhwpwsENViUOGTUaQyUv1qIjJ1Y
9zM1DX8ARjdEQT+vlwpC1yvydbUTG+xtLhBa09/PYk23aeLOqjg/xWJTu169xFi49P1pQs++T5lQ
qMHxfSMKetujf29P1NLnpQPRWw7EFDvGTwpqtNYHVLa8uw0AUGgiGrOQSr/S0iIdq+rQUfkpB7F3
s9OgHH+/ATyuaLz5OhFyLaMshEnHgWWnJP/BV8XduqnwEHDaUCpFj8Ekq3s5/yNxBpJXVXJqnYBB
DWHhtp45Dxefl+afRgrsl/h8kFkf9a5of949Oxffl563LGdGqHT4vg6ill+VE69vf3/u91suHAEy
iVYh+Xw5PcOg6eOopMkpi1fmsNHCVa8v5AevsznAlGnAJk7oV8R50ovQurkTjWqSAFJ2cmjp8yb2
eQIeYscGSKfwuqXG15kzAVwnYNC4paDYIsetpiizZnTi5KR2qlfEu0acbk/atQEXZDCo7CKUQPFQ
RnV2LET3qGKhATV9CT2T3x3EXH5+Mn92ZQw0TZCIwefHpF9b/eCVGoeUCllY+qVRSCcDJ56VCPyL
U+2VSQBxoNuTNO38S8fschTSyRjBN4hAA5/PzMGzzO/Kamh/AIt79/WBLCcq4Ihl4C2jVnk5WcDm
gWKCZv2pKSvPzqjXLDxFM9M01eDQYomM3TUOqMygAtjqfXsivtm+ZPrdnvikMIMSJZRn4fHLMTFT
oAYvcrU7afSpzF0/jor713ly9oGoUCfBQtlvRbWhGQbmDidKH6JN7N6dtZuc/f98XnIo46SP4kjg
8zp5b/MTWd3eRtcXFPwwEGCghwKid/CIL9e3qYZasUipnkAurzyUqpZ7SEU5QAnxZpGHU15rFFmh
SYyIj1i4DK9Uf8wMcVFeG+Op1nbfMm17eyjyifj6Otw7CHgjqwbv5nIoRBu6Manq8eTkg/MMYvnq
qCkZ25Bahchyloa1f9vg9XAwFAc8KFP9G7Aaae5axx7RR0G7Y/yjdFZRvRCpXo/n8vPS2xED2Z4k
DT5vDJB64j90Ew3B63ipOLM0CmnaUjVutMiCGWH6leON7sIOW/r+9Pez6xYBR+Qyiu8XLsrUwyPL
FqIKeQvDswS0FmcPKGF0t8lVUS1E9Cv6Thy1+qS5gaPikL/cvdLnJuRMRWTEStog/XjUdK+p/XjB
y5mZIh0IB7TDuNMxlHslEtdo69TIxbFVN07x5C6VROe+D5wBigpTIR+oy8slaJVGKzmNxREZSDC5
Jd790wMEBcp7Jto0J4K1y+/roDpyDJD4H6emP4pe3fzP7fmf3LDzxw5LjLILgnU8/CYAUtIe5VQw
agHecLSqnRKiS9MLnR3eulQ53TY0M1Po8pt44uDNTnpClyMBcDfDiQ75kRIvjAJtwfVY+vz097Oz
kNoOVM8qfL7L3pXuw7yXtOBrns5+/nRUzr8/UFF0Hb6vqj+15pgcb8/OzI0E+AFypshQT93Fkres
EIs5Q1q0RxCrfNQVW9ud4imtvYZGwILfMXOoL0xJz15u5AaS/Xl7pPVaE3+zbFW20YKNpeFI27a0
RElIj+FocRAmgZKt3NpT6MLhlv3zrzX5z6TJdwdUNGiDRvb22DedR0vFA6uON1rMT+g/Wr3jdGlY
c4cFjt60UOg6uOq8G0gFMcWoSY5VZIcfmtNDsDGuUnMXZ+Hw2Cf18JBpXbZEj3CFdcZAJzoLgOb+
lyFOmk6lSoCPqOzk2DSp+QzVcRLiNSlsEFt00F2x3X86HrfrMCP1U4Wpj71C4QPzeod0a6VpoXMX
JmMBoRGWrxvLjhbeievlxp4FONmeWhLRUjL9/fxwCINSXmNe3HrL+hUXe2IlQVMuqehcLzjsICuL
lpLpFpHDl4aPjpWyJDkS/pT08a5QqqADtSUFT0J+BDZ3YRvP2kMDLFpFURdFL/HluJhAB2dv0ORY
57EHLPuDnb7r/TeFrMJqp3fxgrnrOwyLrCP+w32MHJI8vGRIc6sfYyxzsg49dUli+Prg43aBGCiy
Xyj/IDNyOZpIU0Xeiyw5QngkKJxHVryMS0HB3E5w8cyqKIcjOpCDGsYqs4lRLTtWNvcr8PKF4oTL
zU9TJbh9Y0qThaHgf+AtILAD+L0rjSYkIsnSMSUH2z6mu6a5r9KEqGbKzSNXC3IVvFlyKO4UZtSH
Zqsd2rQPyoQ9KZS/3x6BtB6TCWT/IZ+kT60DV7t5MEoNb1ZuH5xYbz2XK/F3NQ47XyeiXTAlTdZk
aqoIATc+pSVRBLhcejgvwLVlozikVoSW1Cw2299UGZe8oZkRocwAqgLcj459FbAJvXLzNmfiAKfL
y0vqt+I91pawhtIe+xrMVMqcEhlAacqBJ60HJ7OKoTuEvbHKjDezjVdEfUKz+sJ5nDWEmAeas0BW
XR0YreFhp468O2haW+yqalBWcUPSLXPin1pk3NlZ+L/jOjMn3TZ1afNRB3HzoYYfaUMTqAdBtGn9
vb3rprfizOH7XysTjhIvCpTIZIQ0WI5tiLg43UF0NTT0wCM1HEyz85LkF8uxDc1mX5RL1MpzG2Nq
8J70HIHclRVdUBRBvqzpYbRvvF7/Rprao3eC179GBowMAFE4U3iG9MtNjmPGDUaq7mBC2WP8HrIl
5r65UZwbkE4RGerWxB7vDur3uIcA4drUlvpwpzWWV+fcxHSQz17S0M6A3hphAtysiZcrf/0Ryqvl
79t7YG5j20DruggoNNRqJX+iULkTli2sjMJT3E3vcbIm/2q2cHSAS0SeBTqyl0OJQAXMwHAsDjFz
18YweENceCb5vD0UudT9teoT4hhaoQiTcMtdmiHcaepUy8WhYDiYa2p0nth2INK0s8fU2vTu9yHa
3LY5d5uem5RGBtU7KLdEYJ0e9ka56ortf/d5aXU6E9JtuoOJY9ELH5/TO92MrxlD24JlI7IHNECO
WSun1NGqnreHyuFwX4PWWOpAnDso0N0F6gekZDiO09/PdnFDHBH1Fm0PcfKmRyTIxEee/bh/llxg
WRAZAxECv/PSBjRzBqSa0/bAPASWvlktJeNnBwHKT/QogUbm6pnhXchylFvFIdcfQrFL3TUv/sVG
Ql7i/01IPkyLqryWtJo4cPYghu1SBe96BEjcwbOY/pnEE6UpqoSaOkkDyneXlw8VZ3vCjsV49xjA
EYFsOwzZwO3KPnJfKOCf4X1/qPhDQtfOUq/YdH4vb0R8H+nrqScNnyfSILRuSNvWLPqDKcJAkH9a
+neMx4fQFKvMzBYSg7PGpiox0iEgmZSb+JzYVKga5f3B1YpdPuxdFSyIKvVUbnkq+xczB3A7Sojo
hEF9T3qvqravXFz1YFv4VRlbZwnWN3MzahOrhgauAuBDkeq+PCH6aBRZ2ij9obXUb4becoD7Kh+a
EUcRmZGXNO6bmaaviogeuNG93T6eM3tvQtEgIT2hHa5qZz3IHszWaNtDq+nfs0o9IXz9NFi4vm3m
+ir+Auv8nxmZS9Ikzai0cdceutz+Rx2a91G9kzAd1yVM6CpQc2hZg8DltGfOLrNUqwVPrLo9ROMH
B4J7qN0AZIVBt9jTfP0swxIiGfjq4EG8wlhACpYpmlO1h9QYHu1aRL6wkBJt4ApmPVuofnw5etLB
QlyDAidQ0eh6kSOc0A2r2rDR2FSVXbmGpc5X87p56bTIfnTR37FqiYqO7ue8FoBsOkX0kBBkCXWz
SdGE2vSrGL0ZXlWRERkkYnrQleG728s7cx4vfqN0QZpjqWWFEOzQZOoqjcHFnnXFw1jF30yteEcc
u7ptb24FQOblAh6COuwVH401ckdYzcAOUa2Xnh4pW70Wq74je56R4Latr6BLXgAkFSZ9DiQzADe7
3FhNaxVqXVbsoOmfY/dJlR+28SaGb1rz2BYbQR7UVNlZ6JNs6r+9sRDfzs3suXHJ0Wx0RXHjtmYH
VjDDN/TuV213b32quv5YkC1ShJ8Lw52um+vh4iKamHLw5Ek1nT4F80tjMHbI1IJ5RW1r29qgVpDp
6IfKwbf/WGVG8tzqSuTRxop8t4l0z2q01sfbYy2s9Nz9hOwBfG11gm/LYRCYWfNMxCM/NN0Qe6xS
nlORffbxEhRzbked25F8xZ6q6G5SVX4AoElrp1So4icZcARFsbCf5q5CDAfXPTglwA41jfjsnnKi
rHLCsOGHNlYgiYechZemSfz39jLOzhuqmqiqoM6O1+XSChGA0pMBqg7crb8NxbC1q35F2ZK4gJzy
/Lp1Ae0A2QGKBQQ4mEs7rOHQE9chvWeOYly5XTFCxdZCHpMrhlfA6w8iiA/6UDnITqLI8tVg2mOg
iEbzx7iyvFrXUq8q4JTkrdr6tydhZlGnPkew1YFOBWg46UmAckrPAXZgh8LWvTKMPSN6UPQHYb3f
tjOzpAQpwSlqRtYZeShpEqyhDqmAHaG+9/mn1ixmlidMrnQoLyxIPsKQdCzpgNVBh+u6qjootLWe
oLnnstdG633RfUfs7hF9XJjBmevnwq509+W5IHlOYJdV32sTzGLgbAq3LD0m4ffbczhnCWXkiVIX
ft31lR6i8Z9NF52V/irVIO4PovhkiOHH421Dc4t1ZkiGP7d6aBrZ0OKt0p9C+kTX/93npb3gqiyG
BjbG0Se5Z7piBb4d77aJOY8RbeH/P1e2tBsoq/LcUKZHoToMeNttSMd3VrrO+fdRLwLsFD/VkvVg
L0zdzKVCILEz8c2hiwaCZZf7XLdCpbWcmB2MKh9AT2TyVY1WgqfICKuFjTdnauLHh6wAMF1XPhba
aTK31FRseDd9smNzG4dPjbXwuC4ZkeaxyDu9qKOOgT599KL8ndm/qLZUx5vb2OcjkY4QsZmrCge+
UezsoqH0VLI19TfLOJlucHtfLFmS7uJ6sATUUDGcMQ6o7SPShkJ2xPYJX6gjzR2h8yFJ+0AYo6LH
oC865CinqZEFrV7j9+2xzF3d5yamv5+9kn1m5aGhYNYgjeZHxW+KxmW92aTDgns9OxT0eYAlAmym
V40EOq/tuM5wlNJksB4iCKgFvTKWq9ujmVsZpO8ALyJTd7/csALyszAndPJXs9w9imagfpOq5Wbi
Bw04QNQPXIzN+22jc1N4blTa3XGXxH1Y4Ahp4NDs/omNU6Q+KcXbbSszQ7NNQE+QusD7jxj5cqGa
OHUgNY0sFR3K8UUf634L3nZgE6wE8Zcz8JfEba2F20Hmkp7cDvS5wrVBRgMU8XIJTqg4SeBJw1ZX
Xgj71djkETihVTuJqXPgrIkIrHgfxsk+DPugGRfinZmLwzEclBscrCherGlSznZn2bpFOCa8OTAD
8NLI9KL+u24sGJmZWRjB/3HTA/QhQ9RZqKlgK8qbA5r5H2gU+8AYPLW96onsoRKLLsb0MEkuhgN6
QhTqkMiBYyrdUybteJ5GSXNo8uQFVP+qpyfNRsTpL4tFEO9LU4hGC/MtF43XkNjv8zq5/+2cchBo
xUfty7xidxBZHII1160PVZZ8uPVP2rVLveuTH381yv+YkLEICFCikjC7PqTaFnnVfTIQL6nRlp94
FeFH01xYxLmdYqLPBksIaBageZc7xQBnvxGZJpq6iuoXafs30bJXpYf7dvsYzhx2nD18H264C7Zh
afXa3tKbkZP6AHoPRGn7vD21/IXQn7fNzFyXDrIrcHN1ICvATHk5HOGCrMeOmvoQvnBr7yzxxcyN
AjHe5P5NXezylh+KtsNK1JgtZdXVj0L8gsqCtdT9P7MmaMRAuzHCMBBnyxkVo3ArFcojeL4y64Ep
zAcV3mZM+9XtuZrZagiKJqA4PFocYGnps8JOC1C6qCim9Z9VbP4MufuXt85TniuhNyCv42n408LV
eG11KlOjaAT6bHCkyLEItbkLJbZBPVjQ3gvGdnSCWlc8EpmJp6eRP4Rd0GnDUvbtemNMZpGAR05G
AxO11FSY9SAEV4pMPVRQkn4T2ub2XH5N1uW5vfy+7FZ3Bd7vCt/PUXjziDJW/hCHPGj77BCVSDrl
5qbt+B+dlj8Q0fxqmnFdKUjSaGPhAwMbBqNmrfvBOYyt4rmx/sKgFJ+ExjZx+pdKuDgrOttnYy0C
1Wjf1K469RFUsKNqUzpipen1a1pUqhcL1XejfhUiD8cncpWWfG9K+wGxNkUtnX8vGrJNO8sniuFr
XHtMhdjg5VzIgOvXEaEOtNHUTYZVRoQvHXi3IE5CQHJ7qKo4fR5Tp33oSqbvi14T2yjWtSMNTSq8
ptfLZ7DQ/FEU3rwOUeoSj7SbkOzHjy5uqyxQqJPu3ZAUAamcP00FVoEOjVcLp+F6g3z9THgKUP9A
oUBaQMVsS9vMcrIfnB+N82NJ7UP7OrWXOwQ4FnD6wUXDM4Yix+XVZNfpEA8ls/aFQ3LwFjgrKxl+
sHb0Da1bjUpJPa2OgjpEDbUw1sTMH6zGoAGvi52g/NcAjSbW8ySwmvBFsZ1dbybbomh2+FxQqsNa
TUuwVlK4bgPXfe6Ob+iXb4OhRwDeONGzynn64NLR8qzM/NQH5zEqdVS49eZbW0VPeea+1GUTPfZl
s28hnuMLWq9IyVZ6QjeJMbT/REZdgZYpYUHT0tKrbGhOF2G36SvnvUh44lPSH+K+6LxUYytFyx71
yfmgRm14XWymXuuObFfTofXyztQ9AZ7XVe9SI6AQTtRt5R+nSvwebGUOLfxkhJwMV2rPFioY1gmh
XjpQvg6RL669MM5+Apf2JAr+DuRp0BXOzqxqKHewvZUkoPGMj5zHuz5UdyZ3H0Nq+TRhDwYx3tFC
uItNsm2Req+zNhjZGKRdtgbmdJ/3bJuU6E8Mm91oRU9jnK1L5KZG/rMstaBj1krYyj6mDu7lSYek
q74V0bAFac5JI+ExiwXqxm6jBulInqJGRRay7n6ZhfpeGl2AfOmB5Pqq7lyf8uxQpF28yxURGAIa
23qMneDoq5hav0NtfFAj3vqFm0R+Mbrguh6yeF1qEfVchR5GI0HGsUuOtGeBwc3fSmHZazMdqqBP
eOx1XfFhRHbzUNNkQ1owqCGfRarSd40hSNvM3FhRvjPtXAnYqGKuHaUIQif8ldC4ecgaVwvsWgWC
xO4CNKJC5deEW9VG1UfPcxAphdZCn9TMEUQ7Prg70IqIZJ3cfJoXpdaxVFh7U3E/tLJ8j5eEQL9a
raRDeG7iK3Nx5hgjksk461trr7pMPYSmHq1LRNnvg1IWg2+nLu4mywg0dR0igT0Ez6LRdypN1FWT
/wNA56bIAnBRoxXzs64Djk21L1uGqqhRk0OuNn0QkqAwBrEqp07NJhfj9zTR2FM65OnCm3PtjCCx
CQgjgNdIo16BYWgYq4BGaP2ekMpn/YFRlFcglhvFC1fj5AhcTtqlIffy5ipBWmtzA9Qn+bgtlU9U
xuL7Mx3nJq4IGVqrm7pEMRY6+GNyqup1ze9OplyakC74qsjgd0zTlearUWxK5UNdcg+d60ePAGOL
IjYCdhAQycEmBTkGWkVta08au6i9bGw2utO+FqxeabHhu9T1DbdNg1Edu7WrUX2tV+g7A+HBH50N
q8poA/RK5KuotbxRCAhFu2R6HHdCSY8KKX60fRPQsOh2IxibcMNG8VPC09EfQLq/qphJVulYv/Vl
Z+yIkvhNqPxU6+qlU9RnaEEf89F4UYbi2xCZT7Tr0n2vi9yzq+FI3GIlWnOj4wFoK/NHmGYfbh6/
Z1FueQmEg3ytaeA0uP2vIhEflsafdLXaD6YWUFHt7azaRd3op7ELFng6rAdOP1C8gStjWU8Uxb31
EEWll+n6E4fiY8rMkzpYeMtA9iwMX22atRkLJLqAHYuF9oijuaXJ+KplhuV1kNVDYvb1ts92Hb9i
sQAEQFMvqqVX2fc4c5oOkppkb3GwhFV2XXlVOxxbnR5LVfFCcifsGEkBhORfgGOU6VyEKZfnKB3S
MhfpqO3dsQC4O46d8GEoev7apYC1R5SGOFloKtoXbFii9CPTx6VDbEKLFog2VPGB15HcD0dH+cJu
w24fl477VBtN/WbnPN+1vDZ8gezSRrQifkNNU/lWdwr5nQF49QCAj/5SRKrxQEOjebDAvPw9K1Xr
qaE8XTtI55meZcfuhvU1rTzitvR1KLJ+lUbW77LRI3D1lFXq6xWLvvWJKo6I8K2VlUU6JIoVQ/2u
V4b6h4V5hX3A8QzjHHzTrBGITFMlP0PV4mu3tN03J9RxAQ1KgTRb3T3ZIwufTFaJx9qJ6V5RKEiN
rJRvB622sZNDkIfXYL9vWV8BKZja35gIh1MYku5NFBVubPjBn5rO2JpjZ/rUgs6AV8dEyX23JJGf
gAF2VQIaukmtYinnOt2Y0mLggkBeaGqamaQKpZ2QmB2iZEfsDcZ/NHq8qsHj4tRGUOCWyK16PXbh
keZGcHvHX8deyO8hLkbpVDORDpMiPodBtpTqtNuXAPG09J+SvsV8l8UoIzpqUFq/bpubeaAQImO/
IaOIgFauJCJecYTTDgPejVXbPot8lxiP5tK9fu01oBSMGxegvenmlUFitS3qKnKKYZ/UL0PxfD/8
EJAXNF4CD4oG1at+o07QlNcqno3cRed/nZqKp7XRu0oWtavmpgtPlD3pXEzwaumBMhI9t/sIRNla
/+roa2y63n5c7A1fsiJdQtgVWtVNZ8mG3IjC0k1m/ORT2t96u736M14DcHv/GY4UACp1nA6lCkNq
+Q8CiKJ8VNX3/87EtDXOvLled3or1WEidf2o3zPTV7oFuo/rRwLLP4WwE+h9goZemuCpGWo8n6aL
4XpLgzb+BYYMBqTBUhfSzMJAW8iCnS8KXEfysiqtb0deamKfWrb4S3N13KQhoc80MfQVuFqAt789
e/MGcSMg3J1eQmloWVk2ZlsRsY+yKGAi3ZoYFnql/bBfUkudmUWAxyZ6BaSkLU3mn1Ot0RxyvHR7
wYi+G1s6boqqqv/msdu/Guii9e2+G5ZyqTM3g4UkGrJ1gF7hkpUGaIR92tZKJvaW2dSrZlDVtbAH
ZXN7Gmf2OTp7wCMEeCSIc+TEgWU0LUjrKrHXumb4VoPZFPmcSEOzv7EEzfgiV5PeDVQcUaiZKgtA
k0l7JFW1yEF/n9jHo0gOIjdLTyOp8tySmn2Lq9H4kw583EMWOTo0oLX4lcQp3ZrQawHcLC9+ovGJ
PoR4tVdVGI8+0/swyKGidHSFi3C8BPuFpoM03yjG0SO5pbd+xPNslYFAw+uzON9ByM1dt3VZr9EC
5ARdM0ZPePBbv3KhZYuHs9vGPfvDK1MA7ajgzEAlBiwX5aZXe0SbooKshlE0gYF32hsINCLizF11
TkrhhfSRB7yfXyVWtDZ7C7WLzHZ3oI/BzTvGeqCjFX7XFk3skcTM3vXc+NR6bn26/Uh8VnG+4qbW
PuhaF67opDyRFHX6rBZtmHstaiWfQMEr+8zheuYZWlI5PmlY98KTsFsSPpvbFtgSaMQCm7V9lU+q
8kgfVXSX7E0OkqOuLNlHGhbNk8bLYSHXNuNNIK2OFBuA6zP8BtAkq4xYpN2eKW2xHonlPKehCJ9r
yH2tDFsxVtB/zZ5sPQs/EYbeKfYwubV44tFFM9WAICAtXfQpSxUgb5tu72jDn6bNDSxO8z2PsiXA
+cwtchHwSue51bLYsGo8xRBHDRPPiQJHvAzJs1gijJAxjTqCOPBmAKs5pSGgfSM9xW5W51kS5+mx
5lW9saEpST3CNQKvsTNWg56PHnfMBiITfbutHch2ZpoWrTU7/AnNBfVTZGO6cZVK2ReIB70kc1Oo
OeT1511Xz9XPlN5yDfJhYQ3pqiMb4gPAzZ+KiTMi7N1tM9I9Opmxp4IbwJ0ThFUGACcJ791BR7ey
/mJrq3oJID/3eWdCfqNiiitN9ntGyi3SN3pz5GslPLnV8f5fD3ZVcI5DX2iqqly+4Mg057XJ6uaY
Cd/KAqvz7/++C/QdSsz4N6qtl9/PO2GrNcBVR5M+Jts2/xeTf/75yac/83GQbLVKg+Hzg3Wy8vf6
vpzbtLaTKvvUQQhk2BWsacipwqmismNjBE6yiuwF/2lmcc+/L9ddaqYUNA7x/S4NzNDrXm5PvnTL
yj/flg5qwSlQx0BRH03GdllrrSKX+8Nob2+bkVylLzOTFAj4b/DEw1m6XISkRkodUW9zLKztSJGb
aY7Uanw3+X3bzlcK4OyB/zKEkomJB/4rOpQ2U2GEpI40Xhzxawzf4Q5qNAVJEZJm+jpWkD+q7LFa
Zbi5HmMXzyjJeoG7yc2Sv1DDaV7tuP9phEP+zzjQ5NnUk+5U1jHdaCJynuvE7tcsQWe7GvW57vWN
YS/V6WdWBKyKkzIujgPIZKTXoFNyU0U4lh1F2+3MbNC3dUaRCQ2NH7fnas4QtBPB4IoA+rrt1czL
3HYpy46sKsQ36PKo/0PalTXJiSvdX0QEi9hegVp6cbeLtt22X4j2Bkjsq+DXf0d97/1cpSIgaiYm
ZuahI8iSlJJSmSfPebCZOp1mrdrqHVlYfqy6KjoOsb9h7nL5DYdnaV4pRcj4sWd3cfU4pKep2rjG
F7YKrNiiqRodqbYcroJVsIrRflCEVfqoOXu2Jf65NGHn35dOknpQ4N4lvo+Hsu5+qOmTwza249YQ
pPjUqHsOFUuYULXD9Gw1wfqSSwEAdgc6SkFfIvro0QMqPyPQFKwnnWXwMCWeTr4hEkVze5z8mH+t
27keBuygmwG3kYF60BWZyZzmtgnp97Ckx3THmo3TZOHz4F5HGI+MAjrcTWkhWh3Fv5a0c8j7P8mx
uVX1B7MkQhZcpHhIwpekM4QP5sDU2B3CNos947W4WV/hPwZAJIOWTPBEXcUDw4CwyczGcGx/6fav
7OYLFWAUtMyDqAax0lW/UTPN4AdVJpA2xZHPDngzbxi43ggCsAQwCmJmcAsakpeONoshEVHz0GSm
Fzeho75E+a1SnJgkgncW2L7RFIN7VboyMuisUbtOzbBzIBUXNN33dR+9PpNQXoBovGiGBthWbsqb
+yyBflduheZjq35x8KRjbrkztdd1MzKWV+w59CohQkAzEfgYDOnsmyMSdUmd2mGThNpPJz8oZN/8
GaZfTP9xjMvbkJv/tYZOLxOZtmvu37FIQKY2wVqfTJ4dlsU/WBYMBn3EKFjikpWJkObYdUqVF12Y
aZb3wcUbdH2+FvY2vg9QjWAWEeTcl1fFYOpJkyRdF6LH0dd3ordg3YA4HC4jBEHmCafCcxWPFBlb
zUvVTiEv2oVWMgJF8Nylz2354HxWvlRs3q3bWhzMmS3pLi9yJXH7CLYU0TyU+krtbEzXghfjxYqS
rGg4wXEleRfhCrGmdu5CU33qW3QvsgFZT81rm35/+1hAogele4ELww17uTC8yXI8YRowbL111iG2
D//g85ZgmgOdCDpx9cvPxyDOUWLKejAVeb29s9qb43TUC86+Ly1FqSXgYY9oj8bbBxT2MnujOrrk
VghvkasQKfQrgrOqMhRDG9gQUvK7nL61ya+q+ZGp33P+x9TqjVV/59iWnRgKOeCNQECi4Sq8nC1z
UMbZNUgfutz1CrJT6bE9TWrhdeqrlfludlcAQ/qjrv1q8scooPkL5DbxfoPq4vq6acLD1n6K5Bdl
6bpoFTP6cLIrr1aeBuX7lH6nyhPL9kXhmV04J896+mnd7MIVhA0MtWkoQSCstKUQAO1GRoNMDI6h
r+13sCKDu3jdwNJ6OugrwpMONSbwHF3OMK9UQyFUnEM2miDSY+M2d4Bw+zo55m66L51v6/YWByQA
iwJ0jDyUdN2pTp1mrea2YWSaz40SBcD4fR5uVtDGbQRIGXJMaHZENlnumBo5EnoomTchxICV6qBs
CXSI41n2BpGnhqIh3jAIoC6njcxQGFbiqAnV5rFNrGCcPgIQaVXPXd1tHEhLMyaydgClg3bgqm2z
qEjUx7qOh31SG7uZlLqXTGO9AyPBVvpdLLY0KrD14H0PSB5Y42U0uhmZpZXysQ9HI2NfC8ZbwBFe
y2g0kFGNy6/rrrAwh4KcXjA2gLcBQcPlHFoga7ZzC3RqSg3Zg9TrlXtHPybzbrz9xYS5gzvgsfSe
eZd2UULReDPMgrgt3mVd5w+OuXFSLdyAqNnjXQSuK7w85OJiq0Vpnkx2F0ZlhIspSJqtIoXwKHlt
AAqEH8ChgcSWbkCXZpSXSjGGXZzvp4x5NuVP6kCPw+Q+M7v8YBl17amxerv74SkLbg08QgCYVqVA
RUeHwsy7eQh5ZHh2/3WEImI8abfPn3iDIHUIXCXSAdJB3/AuGowKub30i/Zjflt3tOvFQWOFAC8j
qQfJCPlZLtQLnQqcpeEwsAcERQ9IZG1ci9eb9NKEdK33ZeuAvgMmOnX059I5OooN+MYWhbCMlkXc
Czt4LWDX4L151U7W15xMRtamYRa15XEifPDmKCK+PfdPtlveEe1rXLdBq8c7p7Hixzpi01uc0uKH
UzXV3mXW6HFIbx8aC5QMlakNXlkWJOgLJ967GdliTb++Xgy0+2NzI0mOIod8gcd6NpJpjtMwpfkh
Jo3vaIdinu4AYryzEPZCrWB9reVG3vcZApeGYOoSrHByGrcf6szlnUFDlqmaT9CVW+qPXtBVbkDV
atzZWTx6uuIaAXUsMIbHxs+mJhx3OBt2Y5du9e4uBA6YAoTgGsA02ECyENLc1igiQHospPTzlIHA
Ud3V7KGM7h1gbDrDyzR11zU/XGsLPHJ9vkKRE4cFeJqRKrzqQklmfZxrm7EQkBVvrvgrA0ujl4xO
47HOOBVGG2zM/cJqI/WF5BewywvhGoDtVU4LjYYOM7ypfZiB6Enc45CYAeGvvbMnyoe45YGh32dW
7hXaV9etfcsMQGkJQJ+eb9wwCxsfkAwbKuaODeIpuSjPckg3z9HA0Ne3b+NjvPVIXNj1F9+X7pW6
oJOrsp6FXX1ibeGh79djm3iPrVFIsUbFTJdByJWFcWruqvpNQwF1feE2xkGkoIznkxWbE7qhJ8dv
yjuuH+wtkvvFQTgoDyHkw6Uvn8GAq9ha3kwsHH5RB5DGjWfP4gjOPi+dvy2CTTebMUd4E6KlbARP
yJaku9yrJ04WQcQqWoaxlfGAu4xXRtPKYkshLEyn+9GtvM7c58Mj/muTY5GzgBW+3Z/I/JVHbCNK
X9jK6P5HJhP32AJ3SmHq3GycioW6+4j+6HTOfRuhkvoMhZ+N+37RlLiCxXMAuWwx02d1JKIPKAaQ
GgtVBXEU9MAwR0cWeQAurDvdkkdYZ4ZEMHpmqNfNuiAVDBHt5FQf2rt/8nnAXdA/BGoVuaDEx2ao
9S573/s9248bDrc4TZaB5UC7LR4A4u9nv74ZOzSXmw3QtoafmQflyXhTKIgiNhZ+ya/x9kOSE3iK
a6i7lZIa0ElcHhMPbBc1Ww8Kr+sTtTiSvyaualalluuDZdEwLnZY7VI/OYBYRLtsM4QVK3oZwhqA
SP3/YN5vyrM5oxF6thLLpaGreR3dZ8N+SgD42wjFFv3qzIp0FDRVWzvF4NAQfUzj6JVbhavFUeCZ
hAeFi5vFlo4BBi5LRbUSFkaiIwetNl6R35lluL4qiwsPXAjSLMCEXHGBOg5Y8/ASwKpQjqa3Lza/
a8Z/sEUAV0Q1HZkVUBnKW11jvTGZVRHaqB6m+2FLL2Bpps6/L/5+tt5Fo5tk1toinN3P5tSheWdA
g/HkMVfZuMDe20Il13Lx5DeBVgVsDPRcl6bAIxGlthOXIbhuWs8eybcscT5DetFXK+i29OXRAl83
MxLgyTqvq4nXGnTX2rfKiuGOALpUR7SH7Cvgs9LvSDPCHIuisKVHu8beO/T28wBNFHjFIikkOCWk
7zPG+7o28zzUs+qpiqKfzO3ucp7evocEZxKoMQAyROAuPc31vIWWBG1hJvn5Zm5Vrxd26MXXxd/P
/CKd0dTIoyYPE/0js8MtIZStz0tubXBAFRqkzUJ3fnV3Vvb55p2JLAy6e/9LPi79+jG153jqWhqa
oK4pPinmp1u1+4QTnVuQBjBDvEpva2GB7HKyG19vHQCqZtBFAk4BOR6gaS6nfyCNi5ASR4vO0HZS
fO51LUjiP+tGrhfh0oh0P05W0xV8wq0CXn4/Mz6RcitlIGbhcstfWpCC74hHSks4LGTD6E3js+v6
VnkjfQtivksj0mFvtW1hFTHuX6M5JtXdDHByFazP1OI4UB5VkZwA45+c2NGmeIaeMJbDVvbzrHkj
tFJd/eaXEMZxZkS6FHnsVsj4wchIX9PkVxNt0I8sDwIxqiCTNxCqXvrUTIlZqxzzpOjMb/Iaaq8o
BXVbd+/CY1qM4//tyLQHiBl7XZ0RQnRfae8RFhT1gXd7Zz/afvuapuDQ27paxOPnys/OTEqJN1Mf
5hTUxmifBI0cBXlbVt8N+aNCgSW3D6W2z8YSD+qXda8Qm3DNqrRgBh9BBM5hdaiDqA8qEJ9lHrm9
2AWQBKTm0BqGbmNcLJfLNjWdHXelgukc0TUaPWnJz/VhLB0DNrSyEegL8JhM56CQpuyTVMkQJiee
Fn2Mko3ds2jARM4VdyIoW01pdeZodB1C6zxUqvvIVQKn6A/rQxBzIK8E6vIgvQDHPDJKkgVuT/ps
JlYW9l0ABljfoY9geZtpija92wcj8pOOSF8hmJGxAHkOLQ+rGuMw1sqdkTzYs7UxmIXpurAgDcaN
5ynrFFgonxpjV9n79bla+Dwy+RbK2mA9ASpDurkUWtMJNMBJWLR3pV+xmwNWtNiAEQICSPApYDMu
3bUgc6qpSVaFaJTO9kr3Y/3XLxxiF5+XLsaoM6qkrfB5YMwjbG9qjYHVbkRw1xsbuip4lkJIAK1d
KOldjgFJ0iFy2qF8UUlQFlUwFUlg0mOn3xzCXdqRrkfCWZUrPezYzctY4YL8tT5Z10uNZISgS0JC
GrgSucLmWnkGmBVLX7qflvWAyvz65xemCY4K7AU2wzuj7+U09dQe1QH9+oBWOd8ssBbQj0rSHFDk
+LZu6HrRkcLD2wcKBfDYK/6JuGbOlOZ9FLbKx6Lfx/Pe2graF6YKTDaI2wGBwnkr57700nB5hbL/
C+g2qh/llrrc1uelq4IUpEbrNT6v1K/Oj2qLJO36/EOBBCAb1DkBRUNl8HIliqYt9EZvsxeXfjaM
lyT/6mYvVhpEtx8e4BfCq0ZA3rA3iDQOEwhmezS7/KVScs+0FM+2d+trvTBTIIdH6I4LAzl5U9rg
AzFSqydO8fJcZgpYEraK6Vvfl/Z25Q5EQWd38ULmHRmPxXgz6gkv1rPfL+1pILzRDip+v86PjO+d
jelZ2AqoZuPaMSCwCToyKYirtVrFTVpmL9R5q5XGMykAxSkJbl6EcytyYq4toMyRa1X2orhe+dN6
/Xdfl7yVkdYpc6vIXqBiPPNdu8WDtbDEKCaI7SxQGVe9YkM9Yn3dNHuZIYFIg2lLZXtxDc6+Ly2x
oUUdy8wke7HJrhnwIPDzrWTylglpmfmsoMyFevKLTvYuGBadg5befsmdz5KM8qBDxksbwMMX5qBH
caLECEk9Tb7ZVtEOIdZ8XF91MSuXMZoDynm054PZGhS+cpjJITKszGieeTE59yCgFcT8UJq/W5N5
hfG1mStv3d61F6CgifQ4MFC4Oq5QUEyPchohVHhplLe0HT3Sffx3BsQPOEuR9H2SGXpVw82ak1Xf
1eP+331f+MjZ902TxyWa7bKXaD7Oxd0mzO3axy4nSDppy5jWc+9iguI8qIxgcJ9An3PzEHCGixjB
BIUh8m2XQygiczQmdBiESMICgFXmGz68sMZQqESWF88WPJDkPls7ics8zmMr1Jun6mhtaZ1eX6uQ
Q/r7eTnWn6uqIQVTzLBsqieHKL9dm96DJz5ASuPgDHRjtq7jKbzBoM1sgDVHcMBLmz4DfRHX+mgK
syD5USX7ofCnLd7WhRlDN4ro6UCdD8896QLPU5a5rTmoIas+cr4ztuBJW983Lle8blK0Jir4fmKE
VfdRNzZWXMzB5SkCnju8W8BUhGqLRYT9801BxZMss4awKE+GGjd3PAUzpmv+RsfYn5o39z3pkns3
eVl35KulQWeKBb4MHF0gtdDkazfRBmVC02ofqh31SvBkoG1Vtb/Ew69/YAdYOGRn0Ip5NbzG6Lni
oMc1TMEi0g5BXgcVqbzTupWrnY9R2Cr03hHs6gYKpZeTGPHernNa9iGDpkAVJHZgVLceXjAhNEuF
oryAVkh3JDr1+kTjdRsyxZn9FNRliTtt+MKVrwkbSOVDcxxUB1BkvBwGBeWY5YwEwMvokHfHL+uT
tPB1dBiCT0YAkkQ6//LrTltVVJnyKYSA57CP692/+rysUqIMw9BmMz4/Oo/aoae3hqFoBjz79TLU
nxYR2ngHfL5T9vHOJLcvLz4vIOsm+iSxDpeTk2UVsOSWPoXDo1Yeh/hufXIWHPTi81KEmOkWep5t
fH5iO8f5QOiH9OZOVQE/FVLvgOuhL0gmNLGUFE11Za2GaRt5+f3kbqGRF8YAA+ijxm7GRpCBml3J
9Qo6Eir6DCMvhkIBSGxBnr+Vq1hwUx1WEOuKZA6q3JcrYbpIIGA/q2FuBRUPnK0miKVhnH9f2D87
cPmgulXC8f1Wfc7Tj0W5n9ONyPBdXeziUMdaoOos1gGlrKtesJJSB42lxhyyuJ/vFLWq9nqrZ0HU
DnGCs7Y9Ja1zIE7/FXfL+KsGbyuCiVGFoiRjgn1SAcUgIUwjuzK2E3R6OwxyBS29o0mc+cAsFlCc
S9JfeLW6HNx36qjs9dGdg94erXtntof9kOjFAbk9sGxOZfYdTczZc1qMFQeSF5IgNndbT1Ps2GfO
aIbM0FvISJhV4NrgjjOmGnxa6ujkgV1M7T5q1WlHp1g54a1s7PtMSw6mWWZBpQoZOgNQlH0Sp/EP
nSfjKeLmd6UdONiX0OUFYqV+Bv+XDZCtHvugq8mOs9uANNjQqfaIvkLF68C/W/mNQuzXpEyyHUnS
5KFhtPPBwNCeqnKaf8XEGB7KBL26LJ9730m1xHeUVt03UVP5wEDWL7kDNsImK1vPybVhT3PSeiBI
0X6qow2Z6dIiITeqefQgWR/501Raz5Y7az+Z43DqV9lUn3D2qzFgD+ZgekoUuR9Hyum+tuMfHYmc
LYDttTPi0kePAbJycHg8Ji6dsZkz0lVDSkKDQM842pN0F1k/18+e6w11aUN2+LGvmwagjlBLA/cp
qW8+OfF5kWRCkgBMi3JPrWNURlly2wgtrty3fgmc4T/4/cBAiaZjKKXIB5tCyqboYixdjMABwl79
FnO2hUm+3K0YwZkB8fezE2FAo0+scZOEs/kbSvReQ2NwKaHfYysVtGgIuUu06+K5CMCibEhr6yyq
Scicl5EfjOjzNH11dLrxUFxyKhBeAMIhjtGrQro1ZPo44v2LDrXWA1smBeCTNp/XV+XqKSEEnZDD
BJwCZRBHHkvNEtY3DTfCmRvBbOdeyZ9qcqf1nyn7vW5qyYEB4QO4E3hK4Byku7kt1bFT+1ELjfoT
Vz4Oh/XPvxdT5PU38F3kfXFiXxWkMp2nmhYNWthn3HOnP6weD6gh+QkYaZ1fentP68dRjX2ltXdV
9cC7z2hV8Gqr2c1FqBVPoxA++mnMh3pLIWhpJf/+MvBVXTrM3PaOEbsYeUo/1rM3AYE3bITOS5Mr
GhrRpInr1pDB0pkFqRU6Njq6oo/q9DBv5BTe33jy5CJcwAazLPQFykROqtqrOq40+Lyh+nbpeIWe
+bz+pNFjlrW+PmVBrXywnX2ix8Ew7iHwtNfS3xHYBOLye1kc9eaobIVj14NG/6uKig4QygtdILY1
O1aLx9hJpY3vMedGQSxELZffl47cShvA5kvx/an+Mxr2jujdbsrunG64+cVwaUg40NnRldWRQaoR
hgxcTYPus3TeOEyuzyxYwDwBDgb4xhURVyLq+zF6iU+ElB9pPb10VXU31t33hm/hHpZMiXYznI7v
OkZSkNzj8RWlfWmBjWZ8srr40DYo4LYuZCn0eOP4ut5ZOjQp/9qS0gZNGXdulsFWr7wa2M1j/FBv
ldOXvAwZW8DmDIGskV+lzB1HEqWReQINIKTPO+9mCDXcDGLAqKJjA6HyJkUPRULzDK2K5glaXSC0
MrwqGnfYPOvn4+IwgDyENBd6ptDdcOljisKnmUGG9uQ2ia96inUzol0MQ1wjFjisBcTx0gDYstrI
7GYMo8927QByatp+6pUtcv9rHIdkR/IvWx8cwANV85Q6kZ8LOHOu7Yz6pUcHYrYbht6f1NJr86+G
8+XmKRT9q3A35A7QbSQtlKvRBF0vlnqqY7ycPFfbr39/wZsvvi+dN0nccVA+4vtKDw7fgDA/fV23
sLA3LyyIX3B20Ngpc9O4g4Wx2WvON3Djxz/pFqB+wdNArID0B+QKAOmRUUlDZJWq04/qybafs+T5
5q4y5GsNtKej4IreVkSrl2NQYqtOemNQT65R+5C8pJHj0a161lVVQDIiZVmisVLAqYYxpHOBB8SP
bCp92/qo1XuaHtt6Y1mWFv5sSPLWaRp70NSSY1nS+hmM92/OWN87TbJbX/1rM+9EY6J1HNauLgH0
2MS1yqIZ8OZdOt7FhlfnG8j8RROopwgFHYLGCSnUScwiIVo9z0A8HfBKBONjeqPMC25lVE7QxAal
DSF/KoesMfrvK4OZMyCOFhij90x5MkEgzLuNK/PajS/tSAdmAzeeGbPmUAMF0q95S3h84fOCuRYc
cOA7A9RZOsbSkhppqjQgoKj9OQvQ07S+2Fvfl67GmjsdMiStHYKL3DRBxJSRjajlnc/gMigU4SDK
ypDxfEcgXu5E3iV6wiwahVyb47eWRdEpd+y3DL3urzlUk3xmlDo4NgAW9fJemfeik9Zzqf4QJRCc
0FV/qJXfjam8QCni0/rwhaNd/raLU8KVpndqoJQxTtjA8/BgRIe0DdX0g+4mQBdupboWTQEJh2Zk
ILCgCnQ5DbMOjnSjY+rJYn+m/HXW82DkwyGNw6LKNnJSSwc4npzvzQPo5ZVvcbTDtSDiK9QT+vKD
Qn2LRAiO6Ep7W5++ZTuIrIGpQBegKx2ydg6mKNXq1FMWHzQ79Uu6S8iLQX+tm7k+LrBKIoD/rxnp
mJ3IpPd616qnXmh7KSnEdk3Fg6zzxnCW7BDAlUFODhoQUC5eLhFuKWrFdaqdbOcY60E1e+6Gv21Z
EH8/u1nB7E005PK0U2cDg1scobZTTRujEL9S9unzUUgnEtRB5yKfYYMRz57AqrqRolkcA45XFEiQ
7bx6occTMqpalGmnmbyR7BERO7Qq1hd8cQggMhRnHvJMcv0lj8fSHZJCO1XZ4A1HB5m9f2dA8ii9
UJmZd612Gs3Xft+1G5RI113UCAzQ9PK/Abz//WydSWY1td7XWOe2eKhRP+563HOGPX616+FoOehJ
nYtDxLvXvLcDqiQBQv+dClKRymI7RtBZxArXTygPEgMp2jYNMlZtQKoXZxnpAEGWgTmW68/TOEOV
unK105DsQGGab3VKb3xfjlfiYq6niFnaKdUONL2rt07Uxe8DIwMNLaTer2pcqEpk8RDp+P3WZ6f7
9HndRZbONhBuixediITkXIk1u9nUFLEuAkiIXLj+ZB36MdmN4xCsW1qKItHS/M7Wgx5uOeWl961p
xK2K03qid7ab77TCvJuI44+a0nsTR0OuQzY2wOLozmxKt5GZO206MdhEgcxT3Lu5eNANCBw1v9fH
tnhYnNmR4gsaWZAhq2cVhPhfwIlgmt/j+B9kLUBE9Xf+pAfXoLUdHA02kH360I/Th15DUaxCzSXa
wk9ft4GJjX1mS/jk2cbOWW9H0zCpJ5WnQWE+l9DcrXep5QbOVO3msvJikA0WzdeSf6lUvAFe1udz
ad0gSoP4AWkYZC+lG7dTi9kASwvm00Sw9OwyT3W8gR7WrSx5pAndUJQx33l7JCsE4mCoSmGUY/KB
0eem+6AMn9rkEwhCdmr7um7smuMYc3puTTqMaQ1+dJCuC19U783Z3aUgHOGk9hHD7DS1uoMmxbFM
q8BpGl915u+cZ0FXx0fV0II+n7/FjeN3db1xPF4Tzl3+LvkQn6q4Swyx1jYrPdf9bUR3zEaWr/fU
7Jgw11M1uou2+n4XV/jv3MtxYuLokF+psTN1MgUQQ/xijUpQpe0ups5GaL5lStqcHQCxVsawcbpp
X4wfqzEo6yPE3dbXd/EyPFtfmcRyLKa5Nhw8xSOFfaAa30dW5lV5+ag1UHeM0eEam0hmTqFZZPsu
Kz623LqfajAq0HxP4+bYoBUC/PGBEWcepbzx6zw+rv/IpXyRbSKYwZEPIDJizcuNPaaV21JXuHx2
X5ZH21L2Grnrm8epQdd1Hj0mNWJPSClxlEDXbS/dY+emxcvh7ExxWJ9acH/11LQ7dk+V3frnFzcz
yKres/JAzUhHvYV6rYLnAI6s7I+LID2HsBGkHDzefTf4W5JsYUMW7AHjiysJkTQUh+WZZGxwW8Wl
SIpEO1bu1T8VP0zG3tQ+xVsgQ3EySKEuHlOCs88AsRj4qy5nLskYlDaTHDNnTX8aZ/YoOE4KJw2d
SEWn1pAHgGruuTLt16d04VaDXQwPJwTquJY8pdWYNFGeqKchPljQQUx8g22s2oJTXJiQ9iYSp4PZ
EwxNgSCAVr8CWXe7211YkK7NVB0am+VYJxssNWAZAU/PjVqnojRyYUK6LbNCGUd9gomIvbTtPXSZ
1tdhcZIAnoRXYwOhX/Zy/fU4hkw4zfCmpnowzDtgYoJ1C0srDWYvAEBFs/JVPbobzKRnrjGfipp8
hzJjAHTg72ITobdoRkOvP6oUQgVXWgvaJBSa0vZ8Utx71zrUSurNaPpbH8vCcQ9Wr79GpNVQCpzC
KIrOJ8euPKXsvCj1uPbI0g3X3RqM+PvZeZYVY0FdRjAYskta383Rw7hhYiGZgkILZF1B7wuqF7l9
nKMAU3bEnU+xdjfxe4Rcw5fRvDlLCfZiwDVRpxCAjassZdNZCRQ/59OkHZrm0BQHQHvWl2QpngQ9
Moi2bUAZwQoqzRVVjRbX0TSdqK4fIyHRyfrnHmidgUI8rATeXNMPedv/6Yz2wabEH5rc74ytJVvY
SPgZwCkgLyWU2ST/U91BcUhtTCfLpxnzCQRP1we64HsXBiTfSzQyAHJsTycCDDJEX8iPNlO9vLmV
uRzuDewgWkvQsAnohTSdURtXAypx4F4HB5/nso3TYClKAFsz3pyggQDDqtwdjEJyB5I5ZUIoM4D6
lB5rI/dL+4EZyh6trt6kPVlR5jXmR9X+efsMvssyATok7lVpifpIZ0haqMaptfad89OuEuTl98ZG
CX9hY6E6h/qiLYjHQUR0uXcHIBfnmmnGiWaPedcEDbSQWv6nKF0fVdN/MCJBm2UBA4ssjxT36+DB
hZavQU7O+DxH0Hx/zjSgw+gWRGbJ94DyBO4HqJKFPEGjkyTLOOzQdkcgZF56Ru+hmWPDx5c20Zkd
GRTbTnpmD2igOo3Okw1h4P5mUnt497kB6bpDsQn4KAMGVHaPDttsC8J/TUAlDIDUTqCGCbBE0uqn
YwJCt1Ilp1LP1ENr9o1XaX3qoeKdPxox8kTR3NaH2irf9HbUPLwgIfgKLAF0woetCo7Yq1Jwh22s
YRuDrAJSgVJwl5uRUSbKaJ7K7rGGeEMBxaKNJ96yCdy5omiP1m7pVOq7LgbqoDJPVlu9ZSR+dNwS
BLXmbt3RFx0DWNr/mZFOpZHFydypMJMS8J06Y8D/QT4Tc/XXgtgCZ1dunjpdalmlecroJ77j+sv6
ABZCelDuCW4wFLavH0epNidpUWnkZHWBGT2QFEHKnrIHR/U34TSLa3JmS/LBqeW4KnBJnYpeh0qr
71TAuW6ljBZX5MyI5Ft930y0fTfS+b/V29HZ2Ebo9DDBbobgVA4cLIri9pAmOHCw1kapPOr2dLe+
Iotn2pkJaQD2qKuFUqfYqVBRfUBvbetbCqiI2wJKZxUp+P52ezZS/hYgzrj9VOn2AV6rtXq1gL2O
BE4LFXTS+6zog/Z27D8mTAP1jSjcQ7hAOuTsqeKKW1XkpNTHih6P6+NYWnhcbbgJ8DABQ7S0FZlh
ZXmuxThCM095y7foQ5ac9/zz0j4syt6aUrEsA9mZzO+aR4ds9EYsvHkRLP4dgbQ/nDiPIOCFEcTF
AXj5skCF4FgoOzRmlx7fUgreGpDkZ9B1yOMKSngnAxJ1k/U0ahqAfYf1RREfkU966I8YNrjOUCqW
eQ9BQ0W6wqDklLIX6Et7OVqDodqrG18q5yPDMbBubmnvCOgJusgQeaBueXlYot+/cUHaRYA80QHB
/2INSpCO1ONb8BDxoetx/TUkTV4Efu+s1mFoQi/efUv5c5+AmYwl2Zcc2YwAOrtbsc6if4MCAEyV
mvhH2qel244V44ycOP/oJLu034jZlr9P8EZF8gNNXtLuLBlHYAwRzZOZHKrMc8fd+tos+Ruo73AC
6MLH5f2J4nntZFWln4xxDwlBlCTYljb60vKfm5D2aJaMY4YWIP2UgMZ/Drh+Xyboi9hwsqWJAuOD
Bk4DB+ss4wH7OQY9sq7rJ9bVjZdqxuy7Xb0FClzyMEHUBt4YxG14v126sppWhsHbFIyKmrFLZ+vO
zdzAmCAd3SXN3rBrf315pLkDNZJo68PrGqczkgWyoo9V8tpVMmP4MM6nJh2Bmn8oyKum/Fo3Ix0I
72ag5IjXqEPQTSofCBNVMofb0fDBKm0/iknu5VP+1ebsp4raKMhX8y9zDxG3datLg4NSgXheocX0
inEzyUbDVegwf+iSCK+d5xnFKo35c75F9HplCE9IMDXbAg6DXkm5Oc/tSteqxxqqaO4jKT5HHZjw
97n97cbhwIplvPe5IXtxtZU0aK/ZzDLT52H4ytnoqY3mRbgxav3GZnxgRWFJgE2E/g/od6WHHGXo
8kxQbHumpnEPbcwDGUqvz0pwMDvH9UFJ2+rdlKDAh1PAD/H/S4fvB3Merdqiz1P+YO+r+baUz/vn
33EmoEcSipvSSCa9QuO94iYQjijQB8Q+Tbm+s9p54w5/35dnN8N/7IBfCHwwSMhf8Qxx3D+glmvS
Z9dAjrrak+JPbLyk7EOE5lnrQLuXquCeUqDewcNS5xueLh0b/zWP0va7ltLVLeF0Jcs7FYI99WjD
cP2CmOt7r7YBjSoQT9G39UWTDvUrc2JRz14nM6dVBkhS+sx0088K5mvm12Q+rBtZ8gxRQv/fmMSP
ODOiEj7m5jSkz8UIfk7j3m039tPCKOB1YCSC/DYIiWQGujgpJ42MGAXiOyQ1NT8nX/Ly7uZRwAii
U4G+xkEr+bfCbKBWFSd91rJvkfVlKz5dWHhweoI/zxGKacBTXU4S/E6tIaNMnyu1tncKmLAeipgM
b25lWQFFQit0HajcrI9pceJQKFGB6UfKTObsGnMnnkeg/Z/BZe7rwL5M7l2SbIm1LRyq6AoH4BrD
wrxd1WTMWql4PGP90UfQ4/nIv9B2grjyxgpd3U24/ETnG+Tp8e8VLoTkiZ6lps2eO6bR/eRwdd9V
kRuoI/kMmrraG4G28QmtzA0Hl5OPYhsBBYQDFmXKheY7pa4HKx9o9mzUqIsr5ABOib1SOt+53t4N
ZQWMpPkBUNSAIFei939uXUUweQqiPWD3IZgkkwioUIVwejUtn9VTC8LNzou3WvOud/CFBZm3p9DV
nFQWLCCHa4Yo6BdvnOnDlqNcu6OgJAXGDzlcTKh8xqPhLzISDYJxHJoMv3j/23JO61O1NBDM/bvE
vFD4kqKyoYds89wU1TOhbuvTkTQBhCGq3bqVBX9A/wToHBzQ4emotEmxuMF1yhqtqZ7VLHuKVB2h
bLIr3S8G/VxQ8ujMYF3VLPC/ucHY5Rub+mqM6ELREQKKipHoppPGOI2WM9dUm5/bdnDvWqq0e7ew
2o18vrhvL+5JyYr4FWeHukLLWMudeX4uAM6dxmCcaZBPzq7O78rsQObO+z/OrrRHTiXZ/iIkyGT9
CtTS1e3GtN2L/SXlFUj2LVl+/Tt45j1XZfEKtTUzV3fUElG5RUZGnDhnk/vhyo8s7TUAviCfhoLy
VXBWz1Fr5AAIBpYY2UMBAfogHxn3ITTS+g5t+MZmWbUHfNkSz4DSRM7rO07RzrxhczA2eeINlbGz
ivzBqfiPPjc2Fu1q6y9jO7MlTadTFpQyB6z+SjUHNm0PohmfzHmrOrduBlckGD8XQjppYyoVsqoJ
HFGQ1ROBRHHnZaNduHUzfLt9BFbmDi851OfQdY+ahQxt0Mdamyc2KQElD3P1mjaPtPvW8i0KUDkv
DqIZaFPjXgHU0DZBWb38jrNtSOsurfuhUwK1JE8WHd0ZCofOfF8YpavnjceFVvhokDUeYoW1RyjE
9DtbIItxe7hXV8/yM3DzUPDsYFblKw69WaWO9JUSzL0GIaZdVO5EwtB48gnSMm611ey9sowwh1Bh
kepC0L0czrNRp2DIQ1EFo06yE7dPhD33W90TGybkkolTJ4oB9TEF8cijkr4R8/BePrX/rN3fUcgY
gazPe0NvBiXIsv1Q7NOtqs/WEMjlLNlJiTPbYJYEUGIcKViny1wyvLx/6RHUoESBjBUqWdKR0tUy
V3LFZkFHf8R25mngKujuNOXemWbXjt6pNvZn0jQgW3C1gP/jqhBU8JigF5mwYJi/JBBTqJutZla5
LeTKxLLZz3bXpIiqJxwmoBEFYbucvqRDcRq4EQegOMyP7QRFxrQrG9AE0vkjcaLUHfvpGx0NX6mQ
FmD0qUzM1p3t/p2M2f/9behZAXxlSaxI572hvNIjxliQzfel9TCPuWuhKeT2kq45L/j75Y4Bj9EV
/VfaZPoEWJYdTEg13H1m97TZYGhFSINJlO5PIBj+z4YMwRZxiZIThQ0CyEQwZVPqFUKdvGpwIre1
SebmY/UDMnnOXth0eCvNuty1I7XuINhR+XhtfdF433sJj362CAt9rdVUaLaXpmfUDvdFbohTCRMn
wvPqWKukv4sKoaClS4BkqiOWOChqWx60HCc8ghx079pqb7p6FsV3RoJ7taaQAZlyAc0oU9OOXVbV
0IZMVJcZyVdLmNpu7EXhI9Nm+i0SaJlJBx+98oqvJxDfjrxac0umPg2m6dqTKL2oGWO3mh0vV7Pm
MeXowZyiEsqWTYEDKgbySBPddNGn3qK6SSvgaMfmYeBa/kAGazgC2aseuGOWD0nnoLrfO8oHpUje
6sJqkW+3x/ytFSMkksYkK/0s0qbObadGOdRz1e0E5cauS+PqI480eqR4KrzmUUwPqKtQf+qT7jQ0
LDkVpZl90HqlOyk2dF3UPJnuW0ttgzi2NE8TVeRNvcEPiWK9xElGT2yw2G4iVnHS55YfU8doDn2u
VjsnrtvHGNkdvwX76L7M2yyYEod56EbOPETRmM8chbtCwUXMUkF3DTCB+8Eo8HKxlNGf7Rxp0DEa
Hsou1k8JOue8qNfS40hYtRuRgL+bY1NFD0Pp3OXZSPzJ0WMPhZrRH5vecMGwMz1UU4NqEK7JB2an
uTvqg3lQZ7X/bCsoSUGyggWNxdl+QF4qaC30vxjJkLhI9tYuVlLzdVWBfpfBHinr0BrM0A7WFDaS
BbGqPt8+elfPYKIBjYImbRQzFzjH4tPPfE9mOnWbID8bjInhxcz2UzYdFIs9CDbkbpZqWzf3yiUB
gzjjBCbBayJFy5rWRZA47MyAJ7abKfNnXVE/jI7x+/a4Vs0sjVLI0C6dC9ItoVYTx7uEmQHRa8VV
NPLWE9odSmJUG3m4VeeFuICiwLnAPCVL0PFLRMdMO0D/gGfFaeQNWu5rAo/unrzeHtVa2LOoQ0L5
DZkycEJfrlZiGxUivYgFzljYLlzpvZ6lHxQyRl5hl4d0Sn0t2xJCXPWcYLBArtFZadersqRPRdax
gHy1K7fY3R7S1teloKGhzlwCgccCswThAQeEtN/IZK5sccwXEGUgl1xaAKUtDqXNzJmNkQVanp0i
yNJkIJMtHAME+QhalcTc2BBrI8JbFOkXaiBmkJ8xtjXwWRQ9FmnOf/VVvANo+x+GBAIKVNSXwoAq
x0AT0lW9oAMLioR5na4+WCVESrWftdHtYsXZuDxXzhKYwxbxIsRcyJRJu25kBeN5qTmBRmZfAYlW
akBRap42dsKWGSkM4nwQ2SRmJ5itICG1qwx3iMs2Qo21zXA+FimSB4vXYPcTjGh5UA53eeXS8QFw
f7LVG7h2VM8MybS8Vc/nUdgwRPvDYIVD+WTmkVvGFPKQv1tjI42+MXeyu5vNTmmSFs0iVDjPVOGH
zpzuGS6z24d11QzqeBCrA1cJldM5bZQhjslGJ5hmdLh+zKmvKBtJxTV3CsgV6PaQ+0VGR3Kn8dBX
uj0TjCRinlAhhlee7JJ7RHu6PZaVhApYyQGr+AOvwKvu0pcyoxZFZUVOoJCHbvidIM6iyalhOzBO
u7m6S8WWvMmWxWXoZ3ctYTXvWQyLTlvvK+jnWFUIyrjeQR2vPMak8gdtq76xug3PRimdXXNALNtM
sFnrOVAqOcKrFxO9Un2V79us9oZxq8t9dQGRDAPSZkGLm9IFDx0iXY3imAWIwGYt9SMjdgf2hSc/
bq/fqh0Q/S91CGwWueN6El2UokDlBKQ1/XE23Lr6Gjng7OveV+j/8wRabg/sRrBxgfTtctk0RaQK
VZkTVI3qEhtIgq1a8nX+EukMQJgIJJnxArrai9Bay2gjRjNodBoAX3/IbfNzPYxYJuOp5dMOIheZ
W7Rx7dZJfHA4/Xl7MlcONgoeiAPR5gm5DDl9pKRDZGhJbgbaZLVuLqLSm2Y+AJehzLvbplY8MEyh
kVQFpfsCKL+czjRt1b5ETiwwldd5PEYDXhKpeUzI957M3m1bq8OCowIwHj0/6Iy4tLUwS7blRMyg
5Z1rMbp3Jms/AIXwfjOU6IuSDDgNUS+/NAPikLYq7dgMnL4NWpUIl9JI3ws9jg63Lf1H7V56x2Kj
0IX1GdmAq61CnT5VE2MwgsZmZTgpVu+RkWluEjVeYz8aQnjV+KSgVhDXza42E9S2nBIQr6b6laui
fE0gbFe7pGu0Y+G0oDQx8oZ7DWCGdRoN6H2FQLNSl4lv8nzwomxA8z9iw84z9NLw8at+Tak2fGi1
RnyKRDn6KfgVQI3VV3dJnJkgrmrMAxSvHfSJMSQFDdF6gLmw2E3Qd/EYQQ76I2Fx7xVRPnlmYqVI
283GgZEuDljZpbtp6KIdqeIGsWApdlE+Cy8CnfNTDo6Ru7poTLdRdeFXZRy5plEW3qz384eID9+L
HL/ATqzoNABl5aHZy3mCihU7DhBpOVEk+bxKA1nYEDXOoapV+qETrf2Q1AItWep4GEvcaZHB7Xtw
JsWHOGKll9fzeB9laYfgNxrIK4+Os77ngBGUWn1vIDuDBiu7L3YJVQQep7Z1qlAQgwoinvxcLaZ7
rZrVYLL0KcybwfmMigu5R6efulMUtXA54OyuPlL1lJuj9atgGFDa0PkUF3XqZ1WbneoBU2WljvM5
bTokf6asPWQFq/Z2nUMJV1TaHf5tdmnaR15fgaY5oxAES1sauXjMRS61W7Q0R9R0OTqEPaF3xM8s
PBcsBk5RHB50VpW887W5Fr/70VIOBUtMT6WJfcoBC/4gakM/1U0GhrIxjb2optYD+DUzj+lcOaZi
0F7SWO2wsShkARLgVp+LrGEbrnjlNkPFEV2/AEP/aeO7PGiDYVd63ppGwOJ5V2TPSv9LjJXP0tSt
hu8VZKE3jtvCwXV12s4MSlc2jQ1dUdDjF4gmaPIvI/1esMckPhoUyq0gzVJnT0wblZ41p3U+SMlB
ImqL7F6BzXw+RsJvDNcw97fHtfJEQW8DTt1S2QGzhGQi4b0Fqn9mIfbpfHDKuKzacFRrg/jDt40i
KZBf8ks1jQidR2znQNCfGqM7C0Q2k7kFjP8DS5fX5w+TDGorBr0CsY6kx6UKNHiQggdlz0QF0HoF
3TilL7+Pfa/fO4zS10yHztBkOsQzBrXxs4YX+zm1Kh8jaEOed/b7w3HANyGXADQ9iM3lkqAxpCQb
GebXsN1SFV4NL91tKeCsTfHSegNA24LhlDOaSp8pPGqFEUT1bxH5Uec79a/375NzE1IwXlVZR0cH
JoyH1s7cZNzCfy0bTV4/VMbQbYU0FMjflzGehcQDZ32WmJmBwm35xRwg88tKqNayRH0xmhYROY/e
/4RB0Kjh9QxA2MK5eGmxSg1wQ6fLjqmt38DARQ8AePIdTcstLNiftgx5cKBbA4oFjT0oakqmIuSS
03ie7SCyee2joQRATlG/qj2w/Gpi/WynMvcZya2dXQ/Us2ueHroCWosiIaU7O3r0aPZG7qLKwb05
KZN9o83KQ4JAETUvMu7ElDr7PE/VO8VGG7NVN0jSc7NECtMZvTLJtbuy0rmLbKV5H5mteXCSMdqN
uJRekjmudqai9Hsd9AF5Z8xuhCyv3xcl/j9eXEiLpmPY8TG/QzJ1RFJy1He4VdS9UC0gK2JbwTUg
cBe3Y+PaDd1yvmvO/mz65A4zc0RPVMY0O4BSlc8H9jpAnxHykJELwNChmYSnFckWGefaoYLyFmiK
IQ5xDessaWlCn1GHUTE9TFX5Aojd54g71kZkuuqBz+wsgz/b+E6k1mMxG3YwICswQUxTn7f4JVce
SFCW+jsUafsRJ7OTAknQoK1eSHbfGtjl+qcY4dhtJ7ExZTI5hNVNUaE3GEpUv/SmhujkuRQbzXh/
Quirs/R3MPIDpda1KUPsaQdViRRhUnzOIFpG9Paxb5OfaWF+wmhrl9f6MaXJB85V1yg7H4rbGxHI
+mBxLwA/sNCbSg5LaYsJ783WDoSSeUoF6BtvfahU727Pqcy4sTw6sXjLQwlZZQOp3sv9YYxxkYIj
3w7AP+izoj5lpeEKTT/qE/3SGPrPjk/Hch7urDm5u217bYiIChAdLLBMNO1cmgaxChVVli3r6Smq
p2NvPv2LBeB9ofECVIQcfpCmnPPSqezALB7VIcccQsRyg3hq7YAh9gDhJUQ/0MYrhTgq61SB4NYK
wKwRi323xaWsrU7TmQHpBBtozWnsbkKusn7kypfcRsvReDSsBzV9tNmuR6ZvcI5DL9ze+NBXH8a0
c/stZcjVfXI+TGmx6lxRknHGMNX8UR25y2PbQ7N5WqKJ1PaK+JfGDiL+fXv9NuZWl5hr0fkAsBVu
gcDKy2DIzJc22yJkWR/YIkwCISAAquU3dZ3HuiAxtwI+pkFdT/d2BcCCXlaB0bA3I8m+4dn9qWvY
D07sn7fH92eLy95mqRxB9mbJ4MunPLZU1hpaifi4p7XqdRY6wa2ZtXd2r/dHs64Sz7Sj4jlLJha0
Md6s/dwVOxOqQh5hERhQK+UHRC+wAqkQfhKx+KgJApH6eRz8bLLyXeWQbxNYF1FHdpxd75jcjcF1
8yJMA3AWwP73KRCVLiugru4OBODr22Okq/sXhRFAGQHkuSLnLewWmKUYlLMkhaPsf5utUjyIwSRH
i1TavuQQwwMrdezVc4nYvWvsfZWTEm/tycF+VvLQQmLskMe9CIeamShgzpbyRU0TY8fbXmm9ieWO
i0IFO0YIj+BITPU0Qoz+oCHb4AFYqXjAM9QnPNL1BydP8DgFH81HxvpyVyk1fagNFFIzc6pfnGbD
Pfy5MOQlBo+/DbwU1AWvID1R1xlpn7VIxhbIR9TO92bS3mYDQOaufLK6FPVJFqp2FyD1EWpKA1Aa
fXTA2+mSbEYahL7lanrXUS7cWq8fYvt3LBIA1enWSVg9bEinIg5HnI+Kz6U7HnnXzg0CkCCZIVRs
9DuTHm9vhfWd8NfC8gvOYpGk04vJ0PBaUfvEz9PWV/LMtYqNDuPVcUA3GpOuLYlGyVMZcawA602s
wK7qzyQvT7NFNkysO42/NuQnUTVokIjpDSsoe+WU9SBXKsz5l111rTumItDBUjVCrqMQxQ59vF9u
T+NavIVWsP8doMygqne6k3McchB2ge6avllmWCKzVkQb+YEtO1JSc6ESnLQMg6xtT8Su1T2WtU/s
/e3RrL3M/hCNou0cy3JVNW1jJVPqwg76l3IG/gW17dqlRuHzjWBgfV+A0fS/hpbhnu0+oMNN0QMZ
H8y6R7FOW62HW9+XAoG4MVuRdPj+Wz+VC/5lI0e09n10Eqh45eNFaciABgbVIc1MSzsAh1fv5k73
2ClbWjBrJxRtS8DFAIGFGqz0Dtf0MaZRihNatL6aP0VvXfEPq4BXMao2QHpBI2/5BWeroFRxFJuC
WsiUE9csRe4qgmzJ/qxOFeob6AWHd7flsjUgMS0uew1GRHGcabd3TP/2rl21AHIiMOIARHwt/5zG
CclTB8+EqNzT9huLtroZ187FEk8usJnlaS+5MbVWk6IuYyeI1KNDviOO3vH0pDfzMY023Nnqqv81
9cfbna1JPFElRZUL1dbog2YVbtu7Hf30DxOGKh1Q3sub4yrMctTSLsrUCSx1+oiS68eps8J/MAEp
FGTiAEy+giY7rQlmO0PYQawiMde4c7JVWF1d9TMLkkdM+WxlTYTHUpV7LbSCN1zh6jpYqM1BnBsg
SPnmiud+SHOGPA4SLaP41SRHUh9uz9HqrrIB6UGjLzQxZW/LKm3QzJzBBHShPWh74t4YMtXX8lL1
mqYnB5CCa/9w72NMAElhaNfKusLoooJmeFOnE7iFjftS3I/279sDk5Zm4T1zgNLQ8dKDtjx816Vf
GVikmKUWkdDIvfhVbNEQLZfDWRT3389jSXSQVKNEKzl30jTOPGkpCa0pYi9WPgLSV6J7wDUmXfEc
1Mk25mx1PMCRosXYQHZQfhkMs1IiMdASUD4/WNWjsdW1Lu21/wwIgR7KsIt8rLHYPzvzDVT6ii5X
SZgBRFbHwCj90vgWlcHqrCH1Ca4hQPGurqzG6olSINIPrcpw1dn0KVP3ehrQdsODrRkCRnvxxKDp
Q9R3OZpWmM5kJ1j9XmiZlxrpMxlI6xINEhQ01bqNTJR0iv5M3rk56RLr0GPM834xZ3yJ7ecs37Ns
X4hn6rzd3tVrqwS2JkRGdCH0N+T7GF0dKTqkwbfcv1nDVzbvm2QDdLU+dX9NSD6tJtAfmAVMWM1d
4uyq+U5v77Rkw+8sx08+P+cDkR4XWtHagHZhxqA7NY/76D6u3ME6oJWC/mZb3Y+rxrCpHdxpqMbL
h7WqUG3ClUbCvO6mOxVp/09cbS3w6CBRbYwOKEXrejDxBLGQv2NstPzby7Y6p3jtofQL3mBDPry1
bacstnMSalH/oW7S72PLQGMKcjtXsK3NuLpHzowtP+bsJEc13tyTksHzNbvmZ8GP5VaCfM0XoSsL
3au4WZEulLZ7bmRz6Sy+VRhPSfJobnXgro/g7/elEWQpXmm5ykmIVla3JT+b4jj9gwwA2G3+2pAc
eD7xuXUEbLRsHr3RmF+x84mblOL19tpvDca+XA7RRz3XTJwnxKYHsBm6uoLEjLKxw7aWRLru6njk
Y6XDCvx7gsqIdWSF/S9OlToLExj+caVKk4uJVgKtSthYfvQBGdrmw7gl+L46W2c2pNmyIC2qKOi4
BKH813jcd9qxF7//YUHQA40e3uU/8psmc4oo1UpMFclOBftSIs+sDltEFqvjODMiedGqI5nWUYZx
oMTYOOAQ2CENtXHtrC76mRHJifK+TnJqwAhRPi7C8u8n0Vp6IuEy6cL9doV0gwit4OMAyEELHE/z
bVC3go7rAQC5hGwfsv24y6iz/P3MVc0qShqZAqrD8X6uTLdAFvP2Wq8ZQAcVgBSINpH6kY4F06ax
UVIDXDlc3dlj6sVbPBLXrh0vYwSzKgJZ9KPLcNt6HNFcOaoLO9MUPUSD9gzNaEgUZOWTg4D99nCu
4wwwA4JFeikkIyEnp+QiNqRm2udATHX+nH5pZjgStAJ9pdS/bWht3nCSYQMiI+C0W7b32cK0DdTW
k6bTQ/YBROCsuPuXz+PVgTIMXrRykWnsCOADHBRGanqPF3/SfvqH7y9vcSBMsPryq6YpBDOAr9fD
dvIycejIxsvy+nRjXsB8u7SAqtCOl8KwGFBkmzuxEdYWyFqPSCBDvvbdQ/gDd8b7Aq/kqxo+iohO
VUOOKtTyUftcJc7wVRljfWNDyeVNRK7oHsGzb+HwhaCwIR0Qp0BqtOsmLVTQ6teBbBL0G9/G0UJc
8gLklYtWq0OTnNoRyGsQIlc/s34DsrKy1TQ09eKlhlfH0mByudU0gV5lgJ3UcM909VAmZCPSXDmg
59+Xq/lzOUe9SqDFM2nTPmrb3VjELmmUHdsCia2NBJR2SDfoSGCC4uNyJEY1N0pZ4O7S22n32Nfj
7t1bggA/gusXgCM0lUh3iqYXvEyGlIaK/UWEff3+QwM0MPhB0OYDPTi5/Npbao42DAqAGSRwhhf9
/REXUjB/vy83GgPDX1hmY1MoWvyeygcIWbjOuLHYK0sA0jIdmUS8kkEuJy1BYxRJbGgDDVOcyeRr
iybD22twffLBswCWZiQX4Feu+urVbqRdV3ERok4GUqoyAf7Vv23iegwwAdpKU0PeFZQSyyVw5nuj
mGWi0iHrnvFnFnOv7TYCoOsTAQOYIUB5gZO/IoOxeiPWgbQUIc3KPS4pry79Vtln9gZkYcvO8vez
gVSQd9LSEXaAOHUbxacgimDGMd9UGl1dFDA3AM2FOsiVAHenEbRElkSEOgUHQKf+EL3lUjP+cXth
tswsC3c2HgJSv8ngmgiLTt/TJr3LqvK7TbNvt82sTRuqo+CYBqcC8OrS5aIVePvPVd+HnIcWTaAJ
kLvcmPy2eb/qEZ6CCI4QzsNdXWlAQgO2MzuLdqFhHgrjo3COZtS5dvp5iL5N/O32sNZmD5Q1eC0C
obgULC5nrzW6FBx6ShfW8zG2wiw90nbjKlk1gWrIklgAN4PcAIdsI8n6Ou3DmOtupT4tXNb2FufL
uhE0plsOhDNVuSuj7ZMyRQ2gC5FY0oFO01zD3vAAaybMJXmJZB+u+KtUf6yIWNGxn7Pqcwc6AzCh
6Fscr2u7DE0lcMmmQcEoJF27vOm1DGD/Ad44PVmV/uiUxr4SjV8Z9ka0dx21IoJEBhtcnwsFlezQ
EgBekZrJxtCee9fK74ZkB/iYT4fPvNmqkqxN3bkt6f3IGqcbIEcyhvrwbNsv0J1G48rn2zt5feqW
TYbE7zVIo4lTND7UmLpo/Kol+5Gfqtmzt3glt6wsfz/zNoYWFRrvYEVXxoMGPPaiQmeRR7XdgLit
3TcLyQ79o6qFZ8yloSHqnbih7RiCHNOdkZfKpo1beXVRzixIi2KMlZNypxnDhv4YyxPjkJPaot9e
iWR1QJ4pEGuIylFIlOarYACKZFMBI+NrPL3k5DSn5k5H+9IUAYmav3X5W4QOB4WcGvLQ9FuVFLmX
CqE0fsBCAI4XOWAlcgOhHdkxFxYZoA5QvQnQ3/FC+5RWdTDbdEdn05tqem8sGUYTAkyz2Xy5vS3/
nx+AkrmKzkL7KjlcgaoK1ArYMXbzVJDfGgBATb6vlTu1f7X5rq+Onfag03dnhZZh/7UqRaXF1E1t
bsIqMI9ujcCo9qfke2RsOJG143BuRorsap6BimEyh7C238ziS1XuKzDwW/vbc7h2Fs6tLH8/O3Rk
Ko1YXaw4FmBRVeLGG/CfNV+IMjraH9DHCiyndNiafC4jPg3YJA2vPHVs/WjODoqD7j41+qJY0evt
AS1H6zLPjtXB4265RwDnlB/yFH5qitk8hKxOXVLfoa7n9uOdNhCfQD4tK3e37a1OIEDnaFlE8w6g
9ZcT6OSU2zSKxrB64+xZNzdCsOVWuhrO2eelXZAljNiixOfV6mPRx74V+TEYpFFSArcIMBDCV5WN
lvfrjbe0k+DBheMN2L786qJNnCB9G5WhXj47A3F1vksi6lXJy3tnbkmHoC0GeSrQdlFp6ylgWOmF
rhVh6aJu7Tn4320D11sPH0ct7A/VDegnpbhyjkkx8nkqwnjvaDvztzOhHrbLDretXPv6xQpSO0hz
4b9yXAFB0HhOBKykIJ9xQZPobpFHX2+xCwvyg74EJ4RhLxY0e59FCI035mn1+6AERjoEZUqg0y63
cNzStq8g4Iso8in3aBTenqDVZUB+AHATwNHQIHr5+Tk35iGmAz5vTW6eaG4qviiKrzl+iTfSbVtr
i0GBfVhElMBGLp/+ccgsasRpAQWzTxZeE8UO5MO3TVw7GPQboYwChguUpdHSdTmcRoCHMxZDGaoJ
OED6Uzu/GVaFR0S/S4q9opYbHnpt+s7syVkEbvZjNWZtGdbodgXniFsaySc9B0GWCsaqqMi3Aou1
OYTsNJJxixeACvblADuTO0ahq0XI1eSVjBxhEnq6MmdjXGu7bsmALUIrIJ7VJcep88LO+8TC8Z8L
9w6drRvrtDoMvCcQhS9AKPlNoYgpt/NBKUKb2OCMt35pBS/ckQ1bmnYrgRiyiQuAH40s+BeZtQOc
mHABMS9xxWVuV90p9V0xT65qjjuqHE3zrs0/z72GH1G6ZAyyLWKXtR1ybl+ONvWk74sZ9s20+tbo
2kPO0IQN6MM+aoqPeuFswCLXZhaVZQJiIaDYNFlskXDG7XaK2hB8uoXVIMiajvU7iVkRXCJiODOy
DPosMJn7FP0mI4wUqq/ULnu6fYpXdt/SLQYMkAZ/gbz25efbiQIt3eVNaKDXbqdv+aHVz+PjZElq
LUSGl5+PnayZWTFVkPwA55l4LTdC39XvL7yMKCWAetiRDk+jMD7yBt9n1Ut+UPnz7dlZWWGkRXH9
U8gCgpNc+vmMaVbU57wKnT7em2qzA4mA2HJsa2PAhQA+euQuEDtJfgbt7m2NZFkV8uhbJxK3GzcC
mS0Dy9/PtpAqWkMgeqpCYr7W+m9H+3R7llYCpeVG+78BSLPEWxEPRjdU4ZQzoLoOI/Md416t3m6b
WTneYMMESgk048i/yrDXcshF2c1GGeYqWOvGRkfrdxGHKC++MmG/KVG3cTZWV9+GhIgKiWT06ko3
nGnrZdbZWhkaooRK54hSTx1Z94rTbDWlrq0QKq5IXKE3AEyCkueayqrmxUjqEH300+di2LgC1j6P
pmiIeqBP8ZqPymFpBnoPnJKo0qrTOOXgte/j96umohB6ZmXZJmfbrIgnwewE26xUlVM66B+qfgsf
sjIQdKehFIIoFmRXquQMdZNpsYjQHqF+HdvTWLw7IYLawdnnpWWYazgYwHm7sDf9+OOsHm5v4NVf
j0oIaNkWuRC56I2mKqR1anw++qr3X6iyRWq5sl9xhyMUA1kHkHayM+SVrdTxlPWhCsyripo9KBKt
LfzW2iCg0mEtQLQFGy51YlmJqgiQQ/RhblReumPJVnPnijdB/Ra5fGQWlty0tAglmojj3mBdOJn3
Y3VKxnsQZ0L46vZarM0VcDfI5qLb0Ub14HKzOl1bLy1PfTiBJiAqfrXkF4H60W0ja3N1ZsSWPLsA
oKU0BeaqNd5qry82Lr+VMUCmC09uqNws53oxf3bgRkj0Nb2qtaHCDpx4zbzxYNn6/vL3s+9rlWrn
pYHvVyDKdD6jYXyuNlzsik/Hox60PEDIQTBFXgYSI34f7bQLW6xwo02+Tt7a4mksnqL+9d2L4YAZ
AZBnxGsL+vhyNGrbaP1YVE34pjlhNm3M1fVSA2wAIh5gZYALuErB9a1jdCRR9RDKP+2RdRuh5srn
EZ7hCgJHGRiodcm3ajNYJONipPDgkdtAFd3cvXd2kM/G1QAOQQOvLLmC0quKNaLWBIBJ9Osk4p/v
/zo4nrBJQVeENZBOWybqTtO4MMLpQ9Y+smojAFmZnQWnhJY6PHXxhpI2qk4zawDhBQmdjOxBGv+i
WVvKb9deCa0deO1SRIJI8srpO15AQkUvNKAGGzc2vMbxWXPcJI68PnGLuC0qv8AnAmYitxBPSdyp
eT9ooQ0+oszccUvdF+ZWf9/aWMBEAUlMe+mLkeWx0Dw42kypCUAsg1tad8q0q6ZQ1TcynqtmFnYx
ZCAsRLaS9ysj05qcaCZhqRVH1cBLcI6yR+RYoT1sv19EGZlV8K4CCg+HDia4y9Nt21Gcgf5dCS23
aF5j9nJ7A68sDHTR0B2PVy1dcOWXn4c4q11rdWWHYF597lMGI9R1NOX5tpmVjXxhhkhmMkOHcFRt
h2h7dbXZFePGmqwYQOstOko0lCqumyN6swPXoIaDqDc/yGeSbvz+ZZYvs7Q4IQD1ocOe4GKV4VeM
cmIWYLwN8+xH1O2rN7V8GMlenffJ+PvdU4X1XhTbVVSPr6rKEN1sk7SmQGLt1OjEh+P7Pw+Bc/hc
EBUjYy+FObNB41moihkWxOWon2xlS9cW4vz70oayE5VPqpZYofapYSlY5LeIilZOH8IaJK+AIQMq
5k8z9tnlLZzWKSwoeIQFqPEHCM6nMXdrtCsp2funCuAtxLRoFESeXGbj4KmStxOYzcL2xMVHNm2U
mVZm6uLz0kwJUvNEAYVfCL5Z5vLGe/dCX3xeOnIVTRo1H/H5BJQvsZdssbKueA6otAA0YMEPontH
CjtAwGnMPOJzmPdPvflRT7+O/P3OCVc3ssqI/Jck//ITzpZ6UioQapUNIMfcdlvoDlrTSR83lmF1
HHhTINrUAIOSI7VYV9PZzLgWdqDDAU3PCCI/S3y+vRirRixTxf0HsAiKIpcjqShoyKDHooZVDgXA
X0wUnrEFO1y34QBxCEjbAtm7tNFzSL6g2AfAPDlFYMgw5mAgW9oaK6dvyVMgpEIp5Lq5dcxrxlnK
1VAtfpfkgcV3TAHi6vn2dK0cjQsry684W3h1svSmrGM1pMavUv2Ysv3t76+4cweYGogpQYZiSfJf
fj/OOMDhWaECRP2k8xelvXNAzQTRi86o3WKr/2htNODdQAJkATleldGHKHUsECSoIRPQ4Rmc16nf
2sQrlfIlmQpgu4XqKN4CUiDKBMq7dd6oIVGn781AdtD5iYF9qI4ZitixUR9tcE6Zpbkj6E5rcJtt
PAlXdh+aGIDvA2wc8aRci6uHiauK7kDBU3k2pg80vsvE3e1VW5tHVBOQ7l9o6LF2l6vWJaxSiojM
IXj/H6joHpkjNt5Sa9sbIOgln4QnwxXMWmOaGTXZYqL+TnLqVk7hDpOBEukGsGvVEPLHi/IZIm/Z
63RYBaOq/4e0b1tulIe6fCKqBAIBtxxsJ3FOtpN0ckMl6TRHgQCBgKefxTdTUwl2xeN/Lrr6oquR
QdLW1t7roBD8STV5orRNj4xDwFKa+kIMz79/uVOTg9b8fE1BXeDIxg7iVbhl1AwnGaTZrB4FlHQf
peccjebvv0iSZuPJ/zvK4sRxKvjuNPAve+SadcsrUKzLDqO9a6lcs3NuC8ev9F/qDdQnnA9AHlhE
O9k0cZMOyfSYdQKdcrhbmDw0tD+XfjiMAp1iwFYho32EWY8ShiYW1D0f9UiLPTeZHiZVMk+rzhHU
l3obc7Xm+0hHPWCSjgJsPYykGx7n+8h+cfk/Kz20LZSmO/D5kv+HMsXxMgTNgwIEjZB+wrOiyzVi
FsoYH1XhdXlYw2go96Zz/edTczVzF+ZQizvG8pIfGWwA923ArkobYLFGXPQf3Ozz96k6jg54lW+D
LKKD1dWtaPg4PWoduZ4atbVoG/w+xMn3mA9XFHQAm1gGWdh5dxNrrfHRdtd8utfG+65f/z7EibeY
nbHAvrEAmEa//meMm6B2qbdZW+3uncb0cBE5E6ZPPX/Wb56JJPPtYvGV3BYSxrqbVDsrKj1Hz73L
+UloKutAkuJ8nTGSi4PIaKyM4xZc7roCJoGr5Ony7/Pt8csqbR7ViKY2Hp8YT/G0Ysnhf/B8kJth
+jqfAkuocgr7XD1zdL6bpILgku5VZyDkpyZgNn2b+Vsop9nL7xPzAiLynO9yr43+VNXF92AAPGCR
56L2iILdsik+EQjxwz203sEh3gc/nJTn+IzHuRNGgF0oPOuwiI7cXktz0KUOuead1fkJ8Sr3JtMh
hb8tM8Bgz5ySxx8LYwH3N7d2oAa0JDbSPlWiIrIB7hlWQDfwv7x4O4A1QKAF859CGf7+ud2MBFC/
ZLLqXQIBZ84gEHoOwX18KM4jAG8166bPxa+fI3RSKyfCp3oXtO6dC1HQzmfeWW+CUx8KRVQkRQC9
osy22Nac2GkbK1fsTE6CCDZVODQu3Rh4j28jzMviW0o+OAW6PANGKLrSVykJ1Dm46fFZhBFAcIEG
71xnNuZ3/DaCy20rr+Bhvavza14BkrZpu2upwovfA20FlAj/8zwE1+3nKPEILOuEbb5rpVjpjlda
5y4XJ+YCmAnouAP4MgPtFnNhJ1kyuLFT72j6VFYP7cVZMMw24TDlwvYYhfNlBNeiatKLNOW7MXoY
oG1yeYDC89GDtDHdKDkeX1WltN0iKnYyqYPIop7UNr9PwYmJhrkm6iqA1M0zsdh0upVObJSs2HXm
Smi3rLl2Ic5+zgnixCgzdsXCvptxYu58mH9bThHTIbyp+nKneXnz9ZW7n+eCx8kRDAwAygFoR8tS
GutEVRMxYCbotXDek/QAjj8oh2c+14mAO9c/ZgyiA/zREskCgWV7sCSOPM3KtxkEfDVlBrV0VwMB
Cdur2z+/T8+J9ftjvMWHK+A10MNnqdz1yRgyU4bkHBFgfsLPiwIQfNjoqKyhCgnW6c+p6Uk2Dflg
l7uoXjlwMzAdCP+tL3+LmYgLxTCoomIR/BwjrvSkLCO92nXjm2F8TeeI3qfeAcgcF+EK2saoufx8
vl7Ydlc4Rrmz91R6bnOTFo+/v8HJERAKUelESuMs/WGLTE1DC9ft3cz9cdLUd+GxNWXnermnVvEc
cf/PMHTxoeocbKrGwjAVD83yQcv2IADp/u/vcmpNoXeP7jr6+Cg8LwaB8rpwuMzLXe1+8X13jol1
8vFoj+GOhj2PU+rnZDRFbwPjQLCgXGQkqgiLrDhz/p24oAGBAL49lu58bV/24ohRa06b6eXOIZqn
dxvLiYJYfGVZFnJt9BJ0f5Qgnhgu1NHGzRCIBJTzEANO6SQ5RVI27WTxnZi+qPuk18/G+O/36TmR
pCDeI5kDbAAoxyV7Hb57XczhtQdjLRfuFfTNjvP1ZJV/ndrw3PhyPReI+WNfEmLDth6J9s/pMiUu
OG0b8V0PNisVcI6r9ZC6Z9bcqf0z08HmchFKyMvkscoSmKDVGKXut4697ofAOMePPrV37NmQ2gBK
D+tikdwNMXwDbJhf7Tp+A2RHmNbca9Vdq86BU05MEOpEuKPrWH8uWLo/v5gyzBJoxzHZST786Us9
QCoI4XrNY7IPB2W/XLweUEYE8BMpBm7tS7k8t5Z0bPOy2Ln8kWC9ZU/CoN6IPyQ6/D7Uia0LDDLU
2hAbYDd/dLoNHAlybyEZsF+Y1xuXH2agikADDBwiZAHLRRCNU9RITMuuOKSd352TyztRd52lEdGK
wtNnEvu8CL9lGXE1YWYapMUZ+4htnw/Z2pGwB4NMNlnH7ipqs7Aq7yLjnBvZiaX3Y+D5378N3DC7
nWwaid2gqVvJVGAPdFvx6AoSLWc20tKpfI5AGAt+3TOBG6ntImEjVVJAggmZOYXOWJzdOcat2d9m
4pV3bsicd+YeaArvGCb97twWO5H9oBRLsDYQ1+FrsdhiYHTGesMcsRMQam9uXLoFDSO0x3VUw/Dq
nMvV0gXlf7/qDD4CqhyNmmVdtqndQcSDwjVnekATwhcQjiYjrGtz7hfWF4s3Zh224DkYkPcS9YNL
w8p9/X1L/Ie5WORHqKMi4M/FdLhhLXKLVNR2bhqq2fWTdq9HWLXoUAVRkq6MmB4oN1ZdS/+gNQb+
Kfc4dDN7rV3FuBDwUXKUXcsADmQQTaLV++8/7SgO4Yo8M57n2QAreekdEHOnT6aI1Hs13DPqeqO+
aprQTNbkUrfw/wbAmQRdaexf1KvmwPFtgdNBqA5yjWJPOffXIj5nsX7qVXDHmdtYqOseaQawURuN
xJF4vu5VxhgMZRO0n239nlQfv3+0oxA3fyqC+xpcegEktRfBu8gzSQf4OuyZPw0hT1a/P/5oh+C6
ZqJeNYPAIN+4rGFYpTHqU8P6vUX/5eU+HdakWSttF1nQHzLPnAwn3gUCkfAzQCKEduYSyGN0mmoo
q5p92Ww0cq0//P4upx6Pi7Pp4NoMGMeyi9TyPOrNImn2Df0Xh7T8d/nj0ToCpgp9KlgyLILmXLt3
cmY0e5C1P+W5hOPUj//+9HnFfVuxouOss1Pa7Gv+7jN6prJ3lM6gnvD96Ysc18xk3JsOfvtbNu60
N9U9X/5tUD9CwIFqKpA0i5NMa1XRo1FV74vyVZat3+nmxQt1pjHjFoDCKorEy9haQU5G01NMbuLe
DgPSZrZV5l9q34zTRmsvvtcgS8KhDDwYbpkokywOLc3EwQjvnWavEhTcuPR5ubLsp+gcm/J41jEO
oHMAQpizT/FiHGBd3KqPu2avp2GVhurSevH8Gt8ePw//bVENhBRtWeDxXbtNBWwSNr9P+3EYxPMZ
uPKQzYBt+bKpKkw3gzUfnk+kEwxVDIMI7us694kD7zzqHH4f7ngVA7SDDALlaQyKqsnP1yncVtox
nBv2wDV6uvqK7Wemzuh9npiRWRQTqT8cGaCGt9iHaorhy8izYa9sFVhVExgXB0G0iJGM45Ph+Uf8
iThqi4SlncJC9trkNtEuf/5sRPK/ry0Qy1i8AD5dPTokt/Zy1boCeLmLMVSzPxgQNdjtDLY4S8bJ
xPNiNOzE2rv5m5XtU76iZHWO03BiqrH3sNFxJwdDapm5Aeo+Ir9JzX27o3QIZMvD5GK9QLzI9zEW
dYVe2hKrDWOkqRGk6rmm5+rex6crRgCgEF25uaa7vOKZVdeB0ooRRBJweoeDZVWUX2S8mq1hyDmI
w4lvhtsWCEdgls06dYsgTLq+AiyFGntnIpucBFAo0+RZ51PkkthmPzJMgHEBbZvpFBCsO1KMrJtu
ilTE6L4dpLkvY1JshtTMYiDRjB3IhdV9lKkSBiw2XTfGCD1UBSKXBxv2gfvuQEbDz1xWrweLF9ta
yo/WsT9IDhybsApXhjqP7fdJT9KniVUgbdgJ2l6+SaPoylT0k5mguABLRK/qvLRTz3WHLMgaTYSq
K7U1bE+HXTJ0MF8dXfZu4vJYe11hayupCx0MkPifqJNVZ2cQq0oBZ6hrDYY2VG/8PrZnv7dBv0qj
7CPT8mQlJGs818yLFdWT+isf9G47QA7wpnQkCo+Nkb4lJQgHXjKOBtaoRCws4Dk7NSA2+3VivTXw
dENryE7/NLVkMFmNq73uqOdCtVUw2VP+wl27CrpU71d4fQp3l3Lwez2aNmkBR1Kn0/NQRBqOOZk/
QTgk3rajRkLaaR/TaDqN18vJgP9E7PB/2jgkXsf6NDRzwe7EqD9FiuRPDUR/N7poDN+xOruAnezE
9CABoYeGnZfp9UuXS/ePQherDR2ekbUuuve87l90txw8Hea9N46Lj+6VLon9RorhNROVjcmprAkE
TM6f4NKG+46hudHVSGnrcyMzH+xUmRVc6WAIG5QldR7NzlDoCiTcj2oOZEKuN/GDTavxMyX9l2ji
dlWL9q2cUAvzEqrFumeSBJ2EoneelSieh9Z5MaYJ5pKgbJFHaefCAwIPstbaGAdkKh0xGydDv4+5
Q9X4naaVf5kDHE4RR7Hft1G5S1GX2ZhucwC2/M3Sh8e4zBIjUO0Qpi35krpqvKhiAxzCJyWD1ums
6rbVKljIN+W/Qpl2tAJ4H5T+trcOLO3rzo8EmN+BLinEU+PeaR3fGcZ0D3zEn5LJEmeJxgaUQdQu
b9I3vbYfx0yK1tOy8o/SxeeQ1JpX54npRy6cbIeyUzB1TW0vFYmzagVrrlytYzRMU1GGhcgSHhBw
y24kLFRqT9Aa+hIxFR5Joz5kLEvXVQabHMjLiwDOGOKfyAdxlef8qRiH2CNVboYwGXzpWo0+s9Ko
rsax/Vsz2fYeE3F5LYpR8zsJZ/SYTnag2bR1Njyd9L+9BWVqoE8HH/FNhgZ0fJtHInNop9UQaOKq
UxBHzCvkNGkaFDEuoOjZPHMdwPcN9E/jBJTuvDPvIwIUwdQ2E+yPJfwSI5r7Qw87CrtI/7GsLgO7
zToZVo5VeJbsqmLlDP2EpWQZnqHINhsprHvN0azrq3bkpgc5N91nmaph+FJDJayoIBCvQ16LgCQC
syNdBmTMH40EAiDSHD4gGVuvWcFjX0Wm5btGTY2VStDb8tvR+UsnreVblTe3OfTsb0tVwpcjqpon
g/PtmGmPhV0JbT31ooTngUkg4B+lh2goXnUnQ+BRqWVOMMpTfwSUmNR146TZ1uobhLUOnlQ6HKro
czsY+HSox5j3ghIwinI3V08l4bG6kpYWb5Ql4v0IhQQNdKBOINWy4CqsxXTtTFF8VUtepmEGD+po
jZV6nzdkLSOYGXZG/scm4LTjGGwChh/gt7ao/CTXus6LYyO9NZwheWiGKA9U3/d1OFrqRsEUESbL
qSAiKIfB+TRwUK6GJCKfUbPqilUPdHZIIoX1Dxb2/ZCZRgRcDouhWUucuwbmH2mQV1bzAj/K8YBm
4AdUn8kNl/1DWWAyNN0kfwBMcpSnp23iu7ldx54wwfVNEtgHT6oY/ALYn21sOcWqsMjw3sFkbE17
hz8RbXiayuwV5Blx5Ri1tTUKRrdOjeWB3az5vdVHHhBZ0ss0kgaojkYgcpfj7DY7brU80sobyvp+
8Ao+fUApKNPWFEVs42/d2g6E86RpBLmCR1iHYO8VickCNArNoGN1DQgSXDqJX7DK9ZQyXY86xWdf
U+UXs993XILhcTWIROe3+aypse044DgjetRt0BSaWUGC3ErcsOKQNZAGwTlkMIWzeoAYXCqguN5u
aDe+VmPhBIyD/CyMid/EU7NtVSI92RcA4enFh+skiJEiuZf2ZARt39DQsiC4TxQCq6V602tNob3i
3Pg3mmkKA7Wq6gLHGBt84R5Jnld2RAi8epTqaxvHXx5MRTHk63EsOZZpApcec5I08WWXFl5SuuAf
WtUTGWshPNtBMY3KaAiAGdlktuZPBTiuellCBRI/kVCOVVUouq40aoRpYjh+2jnZLR1y7hVdsRZW
5EU65kX2+GE4qbs9gMjkwWji0gc5F3vU7GvoZ2TQZfbqQpbPEBQtVmIkRmilsGRUfdTu2TBA6DAS
9aNC63tDof69BUYyXhfDlHiOVP9GfEofB67wHTTBHhgI/uu5chhwl6ow7rMI+1GTr7UocsxGpF7r
AlpmRM8egFaJwlLL5CvioXot8nEMEKqrazjNtztH8ApBwjZrP7JVfieNSA8h49a1PgQRS1ltYMZe
0Vut09UbpIoNb2oa6gNTiV0o9ei1afin3jJrxRApPLi2GX4/GJEvtC6/Yi0+kmt3f00qd0Tpz4Yw
a2BBNGfviIyunC5hjZ8O6H9TNCtQsWHRRqdNG0QiqXwITaa+GbnGdkzgaxezsr1CbC69MnOqME8b
+4ADrr5T8Cu/tnIobeQG9kxnVHbmc9zD1io3OzjC5+rGdWFf7iQDLDZzIievdMr6Fsxj85X22Ys0
nORZyazyrMGpbwpEFs+A++eqbJFNCbvGfhqQ4j04U+2KUOsH6sUZLf+2ktgBfitO+bYt4G8Xkb9x
gWZf0AtyMOUAL0eN9bm87009+WwN5Dc9ba4b13iUJk+39TQW/MrsMniP63BqaPyparaw9d3lTOVY
4HrhMat5jR35ILK62mhwuPONPFkjiXOsAQKZwypLonXTdv1VzjQz0LWBXUE7TfpAJddeQ3qjX6UV
ZMvg+zsDlXCO05G3vlGCOA5n4Lt4onEYmUkTDpre43+0gRu/N63N/a7WmhDrBfovjAapEJk3uM60
xhn8j476hxJqBT2FEiBydAByd21mTlBH1t+YlsSb8ghYfDD5PLtJQfXIOAp1aeK5mcJLMCF9VNnw
lSFd6pt6jhCqki8wIYvVIPIWHZH2heZ16hcGe51GK73OpXWvqAGpKEf841Xp3GUx6WCBLMg2daLu
MDlRtNaLEvx+TWVPZSyrkEdk3MSCKTcczYJkt9Dwrz2Nu/ENqd0JUqlgJTu2qtzAaDpLerTSkJXl
YAKErhoBQXVw0lllV72hy5nCSN3k/I8YcQx6pKbJ3oSQ7OhraU3fO2U3r0bevkGR9V3FLPL5lLTI
6DJYiahDNFbDrm4kEsIEoWdLWtmLoMhZQfwsU0PjOzis/g7O5KwhSt2/I5toAlRzLI+bKRopmWzq
MIm1OrSiYgzd3MhuwG9v7g2uyEMrWbqqmbAwFQw+lzD2hneigL3kUy4FEH2R0Rb2VnZ2ZXix2U9T
ENuasdIM8i9KZH9fGOVTwxgPEZJxlyBpvdFLFkEKpQJeqNd4/J62pUTy2rAGX6d1k3WFUOUrgALe
TK2pbnCfgIbXpCWD2pYmr41DIVhZbqDmmYoVQ9ILEe8oW+VFnQd5mhzQcPtb5Uj/Kivz4Uw4IhZ2
uGi40z/X7SXCu4WIY+PX55j+kOdODit26mwnYcCILwMOesSe3ks2IbWvavmWGpY8aKZ2Xzc9UE6u
LXE3GjufWB22Qhbh6iPKRD9gNh251scszSKvKvtYuzFGXiaQx+81t0PWim6C7OoaueRUrmJFQI/p
NPbaY4Jeo8K14ltLotRsA4C2IelQmVei1+/QyeyhS9jTyudmRzZFZtEuTJwGdZ94RAMFAG7zrmap
A3ZS8WlkFvJcSO/d6W6qoHCpkus+BsDG01GgeoYJfXyV0ihWgTCgWaGVDDpJIANU127NEXQQ9JOX
gcGjTLMLfAcAcyClJSqwEHRahaD/vDNrygnw6MiNzcF5gJOh8NomqQGTnFI/j7MD0cfUz5pyz4l8
qlDVvzZdgdQvniTOfqf1o4Tz+4rw0h/QV3wpWfkwiQRJGulsn3Uw5QK0NrnSDQhOprpw1pB0MLCZ
qRMAnFxeQ86QNDtwWwzPMaO6vI1VUvM7aFbsJCNv8A9qu20US9N5jAiB2NAEh3MvqotPbnUHQosn
o24srFezf0mIJZ6cotWFpxnj9CLMbrjr62br8JgFOERzrHrXeevT6cV0Psqk7HAP0QgcRC3tLSsz
+DoD7oCz0q6NZJXaiu8iqMK8sBi/3qwq+6OfOhyDJn2EaLMVjqN4rrIu9csM+4I77VfbOzF2WfVi
qqH09QnXxGSoK7ina9a6ZkXptxSUl25wyQE58VPimOkLlMvtd2h4JdeTpdc4Rlu78Iohqu6iyhg6
vypwuYVZOQsL9O+3HbSXyApmodEO9mpuGcCcoBSbyex2bclytU3zWZWyYLjvJS4oXJ2KvvR+/Mpl
d9PXGYSgGX8f7WlfMfjZ4S4len7bJc4njUrT4zXglGGddDiUFNE7SNU5gNg4dgmdNwfKT2jfygoT
DtV148qVMLJtDLO+siryQQbrw3S7zK9KBEiLkw+jBSfRQCiCMxs+BrpPHH3gIcE3qyP5PAGi4o+O
HmEHFf2/2pw0D+6TsT829lSgFJHEW1n23bWgcMv1ciW20RRr4O5ZQJlkRm/pQR6zl0EARq+n48NQ
MDvArR+3QJVmCCzuoSHRiyZSzbOtwlxPaSH8caLFZlJOAida+CpOaVo/MlX2uN6LmWwQZc0bSOgy
gC0qTJ5ygYCdjNXd4FC8gwL3Lp+K/qCpqXjPYar1B9y/st+gTNTcZ0AbewaOnt5XtrmfoBz1VEOp
YGOrJoWDb0LyLaTFrCeRxzCr61kjgViDYZGHXJK+CsDdriZjUF0QVZpdr8qKs3Xf1StLlOQFd2UV
cGCg7nqoZYYtr1og76n+XlSyGzc9jBw93KuA8IsRKXAKup4rSe23jjutxeD8waePPGQloE84SGLH
iRyqwlSbPEVhwO43uCSu3FS616SxFYwPorS7kzJvYKJbdVPYWalxnbZO46PV3ASmks+omtIN04xX
N6kHb6jcJ5jVxrDgsjyWWNsoI3sVSSTnefxpt+IViZkNh1TqXqkGd0MXnfrBztVexImUYdOQwm+I
auCATkgZ1DRKg8bBXUeO0YcNCSvf0gpo9pnFhhfGxqjZptJG3vhIn2vPZlNYI71yWbGhzR+HbiRr
PX20vowhblZtLfQbmiRAJaIa+2WhKPKe2BJX85LEXcCKWUq2KO9xDX022jgP4bDMkXe22Uq5duvl
XVtsTYXq6liT11FLxQ3nts0DFYl3t5T0Wi/6NmySid1FpqkeVRNHuG5CZYbY2YHL6TOLK2vdQ7Z6
9Fqa4N5MUObpE+Fi5bfWcHAK96nUSJEAUsVQjSvSPsixL/xc6u5VXWg8yKBSVHkRDpbPCKfIE6AY
vb6ZsuxTIEW4iQdKbtOY1cGght4jCDI3kyOMe6lzE3UcrhGvNyNo1DraH9dQD+Y06eumNFVYZTLd
KgNiuhFoWF7alf+cRPtqrMr0XCfb2znEvQQS5gC05o8oKiEvGgFHFE2pfRVbnLHrAeJdz+aEWpje
ae6foWtYHvRx4zi+Fevy3myyCfIAlkAe4GoJKqrc9jq9F9AKz8RTWsYYKrFfetfog75w9J1SVHyl
XQ0XkQiRE1z5afojcBysJcV1dzXgevjYMAN3SsaE+GxpDrnQtt41ujQgwgvBXl9miZK+bpSHMmfD
NU5ZNPRGtxi2fZHaq6EXH0OcIxixXnWPXWvUf6AaM0HjsOFh3GjuXVLWBLEGJI4MxELbayI+oHzo
vqE4kPmx5O3LBGTXPRuMOPYdB/bwXodU5ZoZdUpgHhLZKxWNyiddBml5w3ke2yb9clEJfYCc0guQ
R2wzGSP1URmeEDyS0QyniL3oKOUVE4Iqg5I7JPWS/LNrDIlfn7UFygt9lgZx29E3vYrY8ziiiJRG
CgHQjembxCX0Rpuc+m/UzTNOzAf87jYYmmiUfo3CWWC4XR8CFlQfIhcXXL13d0afRH5vVrZn0Aob
seTKK8zU9AcEnJU0q/g9A+ZhBwEDudPbdloZk7ztmaIPQLJlHTzF0/l6oeUmVhIdBoRY3I7rvtHX
ZTqhFgLULlAGAoWq64myYW0SPj6ALufcmgrGWSO3yvUcKHayUe4UZKR0vMLVei8hcMjxdDlpuGHk
JvNrneZn2rKneg5QGIGPLCTaYFy6gCcIYerIq0a6t/uXyQ57uqnU5Q0tqJcAmgAdCxBHzEWbJrcd
ZBY8p+jIBXq2ic+xkk+1MwAU+Q+GpR9j1mFjn1PUnOiea2Fr+fo5odkTz59byABxAM8PN8kFIIfn
JHLz1nX20vpACMVCvLgr+v35S0Aka22FAhyeX4getaONWV7FqMT9PsiZl6ALJBWK9KOD8o+DRvUW
x4i2vvzxQFRAQh5wOxDA5uG/NaoNVH1gJcJswIevv+JzivvHPx5yd0BzA+gCd1JoQ/18ujO6VKNp
R/fAgGlXDj/TBZ+BHz/7YT8fv/g2uL6ZRpvg8URsXfuqn67UuLZRj7j0G/0cZrEPUKlE+0OTdF9O
n9NwSD/+/x6/aK4bohUxmsV0L+QGhW56ZoZPfiS0J0GARCsUDLafcwDBr5KlwsKvJysn90bhmV/V
Oe3RUxMNgDicaFxcEY80fGDfm+QiQ++bDzgZYTMOK8vLv9KsWDHLXwLrvKRYpllb8hQSuHsTtcnU
DHl1KWsNZLXvAyzb91k1ZQK6WfuO9p5ygoicA1Cf+khA0sN6AnbTQL0vJlqre4pak2HunwW8EVl0
jtxw6vnQ9ZgtrGas+7LprVwnT6no2F7hPETGbivtzCTM32Cx4WZ8Bn4+sJbHBqZdbqKdakp736u7
KQ4gv6DWzc4tL98RP4ZZgKY0nuWx62AYgRZCEBf+70vpxI5AI51YILEANH9ka1JXKHckSWUjQbZu
8yGw+NpE57hBEeb3gY7PaGhmAaYIfDRYuyAi/Nx6kum058LF3cKc0u1olXv0Kqx70fXmmZFOvBLY
X6AbgXQy6xAtRooT9K6N3CF7Xf9CT8tXQ4R2XgqOQ3f5SMCbzcDiGTh9pDymUihSYPGNezkauA7U
qulvADgw3nKVogqZONHF4EIUNCAcAWAvlh0E6X9+RPTZRqDfpLlP2rDtQ3lOV/s/qsxiUQNIagD4
Cu7wDKz5OUBDbdxSKqQhuosiXaxZhc/TwgFkuGlvJz7FA5j9Am7UaPrEgTboCmgI0/bkpNc3k+7k
V2hBpjsdKAMvxv15jSKTfYfUddxSPhJtPTLW3evo0t7R4Q2OYxDtYptct+SqILEKywYsoZQIGNxH
Vtbek8mOw8Ei2kdb5Pouy5B6/r4uT6wWEE5BvIFjOADTSxlkF1YMhE0N3TuIpW5xGA3DG6Y1yni/
j3MMQZ+ZrRgKHT/kAFg3Pz/tkIOL1aUm3aNv7VH10EGOAVWtsUWBCp3weNh23drgV7gGos58Jlgd
c3+AWcMiZTiYQMBAcP85Op0LT6VDor1+39oW1HljfOBPYT65aeVrAnc/lNrO6BIdx2AsVaBzQGDB
wMaSYBZ1rHLsQUT7JI7XkaatHn//pCeeD1o1uAuzJRfk5RZf1B6JKlgk0kNdqbtS59dUv1SeGT/6
+wjz4vmWEVZcui3kHdNDh3arDDV2MTQSzwe2bMaYQZrSWcxKbsEWqaN5esgyZAn+WYrfyS8EvXeG
FQe83JK05naiIwU08fa6AZAMX0Pg9n8wBd8GWASkNhpMMdYYQJBVeyDGmQB7/PtxYUHzCHhbUNCP
dApJLyNaoTq2B7MvFxAWvjjPwfMxA5DMna+OSzJArsearFSk7bl9U+prdbHzFS6l8/rEMYQUBLo1
P9ePoUl4QOhWfnCmq9I9ZGxVjteXzsDPIRb5QTnUFgE8Jj9YWgB2Ez8n63JiCv6joILmhpz2aJPF
EC7OrRL+cya54tdVfPEOcHUGqChwriBRHR04vUoKxSctO5SfCQDO/eULCDRzAB8RIBD77MXXyWtu
8Hp08wNFcdzwqpfLP/73xy9u1UbfMGn3eDwvb5zutrHP/Px5ffw8jmeW/P/9+UsjYxNdxLw38Xy9
84UNuILhoTyPnrmfOue0Ao8TtFkBFvhvYCrBaF7imoeMsaRweXmw2VPV9d4Ah7Nz5KTjw/bnGPNi
+xZPa95CVwXp2UELhUq9PtTnymV48aT8eJHFseCwEtz/CINUFN5p2c1UXnyu4S0gQwWuLihzSDUX
b1Fb0dBmZXlAQA8nc7yOim79P3iHb0Ms4qpqI1ZGUVEentvxdsguPtZgPAUFIAjcWDh8lmEpL/4X
Z+e5IzeSddsnIkBv/pLpy7GMSuYPIbWkoPf+6e+i5n4zSlaiEtVooIEGZjIqgmHP2Xudvh4FCd7n
LPnRFp6mXrnrXNgzoIwiz3YYKCzsq8+cFmiDRoKbz6O8iY6oZD48OGc/v/rAiYSZFcW/+dxH4w4O
WJFMV9bdxQ5AS4VEwr2F+/35F07VyJz7eWCAaqSPFvVshistLH/jamWjJOJcQ8VMOHH9Po2DRiEg
a1vPQ71D8GYmu6DfvT9MFxYbiB7e2IT9/qzq804USHnUggTnM1xbT4/vC+mmFLWXfriEAURIIpYU
8gTcuJgrz9speSBE0CHtZxGXN8Epu3pLurALnjWw2sRDNQzriWT9c/IbUVHo7IzIs1LsolcW3fqS
jOUCMQjoKuJDy+NnbSDqFT1oytGSXlqL+5i6LVL1JHWvFu6FrjvOzrRB90VSIjy8/6X+GAn+mg2L
l4Q3JI8DcFi8Wtce3LyNNEUEo/YyjUhLcGYmuivQP3xy5knbR9SYJn1RvEatMfwKMrX7NRSmc5OX
Q/A7c8zslAfya0lNjF2mBo4rabNKNrdHmaZJPC3aqgFRMaWh/RS2FWXMOjV8ANI7UOUd2r6XnXrN
w2gyVAIZwvhJsnPkCWWzpdy8s0cEUe6VTkObhiDx2KBVobpHMqJcz5wkvUV5Gj4NjvGCs1PevD8w
qyn8n3HRCJhic4TnsuZUC9Xps9DqtZfIuPmyL/Lb5Mv7DawW+n8a0GGNUrDiwvUjbZrWkeVOe5F7
sUF3X/fqlS5ca2F1WDTUW1b1kC5QV0LaB/+iAyoIW8J13F8XzPr54gtzwmhFo/DzurSP4vBw5X6m
XfgE2PbwZup4JeU31k9tiIij2ZX2Qhkv2J9BktwLSyk/KW0hfNmAdCQZM5VriiDeBJCDPCMpjTsS
0sJw+8FqdpbWGadSTcynrCnaPSED9bc5DHcBkrmDrA42wRkp3lSxVB6duVH2sSFhE7A6roNKg5LO
bspd3yKq6nEh7BU9HL0pwhnnkexv3DLp5J8VIGK3C7BXzNOo3aBMuoYnvfAZ2R4YBIVwIlNlfebE
WElDc9RfNPW3811or+/Pw9VxsMxDPiBgQUxToDLWx0HZBraT2YH2QkzR1ZEdjOMJgfj7jfwhra+2
mcWUg8MHPBWZslUnstlqx8QR+os1WZsi3QfNF2ffE73RvyHGQw2uFZvk1yJ8NzfZ9NNUHk3rW0+g
XOqvXKHW1IH/dBiCEiwIi1vn+uWlOk0ARrHQX9SuuKurdDvooa9Qs7cX1CcK53stQOkE8EArlK1a
FFdW5YVZvQDZ/tv8alWiLOq6OKL5vkFKmWB08KXyRujztbjLEjD7e8gJPS+OShXs0YILWhvh56Zz
jIDVe0+s8EECFmKWbOZDmey0tIq3Q5w8VHb0ZZS2SpP4sh5d6ai6pDTO/wCyigtvg5Ahkcr1BpEM
Gm90YmsPakfKt+gcxVMlGcVgUb5klZzeUfeoOIZxoi/hPPXI3GlRarICEyLahnzo7FR4ond+z20M
hzsTJYLBEWpC3Q8HJO/X7l5/NvX1X6yTbF2+zgW0sVz3yQhFNnxoWsnYRqNSPUX1OG16yhXveuKH
91Op5JRezy03Dk2yE9qwK5G9ymX/M8q75MoQrueKQ10BcvmMHU8j5Q35WovltE6zNHochJofyyFp
7ywlMry0Q4w8R+a1/NHF9sjt0CJB2DewZUdukOqLIn4Mww1esdp81FCwa8f3N4P1hvanV3+1sloB
sVpOc9HRiqL8dGb4T9eMjestbd3A6glT9+nY5BEN1AG+B+uT0j/V/fb9TrzZRpZGeGAsXA02TZI9
58cfJ19Y4w0Tj9Ew3SRRca9L2t6SkPSWXfcw4qJRjGATRIFvKRgRcvvT+3/ApU6STLRUoqrLTrbq
ZNvaETojWTymYbcRkbZvrIdyunJJuTQh/m5k+ZR/vZotPICagm3pUZ1yvC4UQZ5I+0mP0gcZ73SA
0UQdAFHcYOWtXbudMTgoZJ3wEYnrjzAqfpomTiinv3IOLff1swW+NEM1NYRFVFJBhHreHyUfhyLK
tfAxBgLodmEPJhENXaQ8l+lAEkr7XSnX9sFLbeLpIr5PufslEn/eJp+noH5dHD465g/HOMTRSxad
9NpxK6dxB+tawbVL82Jx3S6iFEi765dEU+BSE0MVPg5oaeuXuH7lWvL+1Lu0gPUlCMFZamNDXz27
EmWoCP7Z4hE3lK085/HHck3LZLB4ADNcDsgc3nfnI5Yr4Tw5iFb9ClOtshzUH4sS/GmAyO5Slx1R
CpqL8wbSPO8ktdEdPxu28s66tjdcGB8AUCQbAdzxijeWGfHXqlHs0poUYTh+2t/f9sa/+OOhlSDo
oPCT+gazPsparsiF5fiUiiuMz0N2ZY1cWPM2rCBo0BwAXO1X8zU2pVibwkE8NoYbxP9opqc6bi0+
FjxePsFZK6udReDxzAfRs32l+R6/xHerTj4Wa/r/TQCxIPxKKn5dfLyXA55wLTukOU17ZKE3NYbI
91fC5bH6XxOrscoEINR5pAmhnjRpYxtemO/ba9msC0t6Yboiu4DFBdVnuen9NZ8crS+rHqyMn9aG
O2mQH4/V8/sduTBlyXaw+/IYYEWYqyWn2EE716Br/Lb19PqAAPH9378wUNRAIxdB+Ix4+FqClMmR
nUytzIorfsnSgLr7VPaqN3yQjsk3Z1bBGITiCyKDul/nQzWmtiFwzzn+/E+bPKSvXf/h1UcDVDPn
xF+Ya+sKOtgx89oQtu3n4jY6VuaH5+wSAlr0NehBCcisJpQiNeT8UtX2eVBOd0Z85er1ZibBcyGd
9SfnTE5rfSUfDckO0qhS/a640X+pw41ib9//0G8mEi2A9YA+BDZ2QSScf4BaGoNamhrdL+twozdI
sOePZc405hGfGAAHLHwUc+uLD244O6xjRfez1O2zY2ZfmapvXwF8YZaZhtyM/C7XkvMuGL3omzwo
Zz9Mu01GfjQO97xeXSk65dWEres+mp4H+aswtnVwCKorU+DtzXJpHw4nMXIuKupaCdEDFKix9s2+
YjzptboJAwP21c2MqYKY2ENdb3gRiSsz48J3IxCF55UKIehp16/iQZGIskLa880ct+dN0l7ZYC7M
PH4VuQ+T+oKKtUtjSc+6cvJlYGzdnd6cpPCj1waWDocib3pqMvCuX323IB8cLdDl0U/Vn4oW4WP8
9f7cXgsplqlHCwbR+WXlk7k9nxmqQBAuqmFkctdu1A4oVDweMEP7IM0+ZI6vRmxujREbZyMO77d9
cfwWhiBVPU3UIquNgRR7IRdROfpa57z2U/4lmcxnrb4W9rw0DVQuXQDqqdvFUXDew2xCQQhNfvKb
Su75UFF9TJP0mmp6+ZWzazjjyNRGGfCHhL++o0ZOJjV9LE3+H5NMy14k/6L0mWfImVdNT++P3MUu
/dXY6mgzBaaVvBQs5wbjQLZBkHxtx3gT6Vj6QyZ/OXrI26z7o9Q8ORzJYHI7z3aKYclM9131tVQG
t1ZDL5uEmzU7+VoVsYvDyOUDQjOT8k3orsc7mxDam/ywayj+2ZsvI3KUxCy8wOj2TSpf25mIAay/
nLVc3LiUIyrgMF/LwPoS1wFO6dmX5jbaNUEyYa3PLIHiXqkxvSS1F9iMMZ7s+znJq40Up+mmMJzW
S5C3w2Lsem8sm9FtzWDelr0DnEFgGZlzfNl4O7LQTcumOvTIetxUy7tn0Wm4Grq0PkSZam/F0Oj3
+jQoj9rYaZsWLspdMdr9IVXEq1Y2w+dM18afiZE5B0NE0msy6T8lC64xOfP4yQyTbNuMlb6x2OU9
xRj4Nnb+o+wUnAuaPJfZpiu6PKKcWRYcZqfMdhQRL45VNJoHode923bmvGnNIbtxomnaVjJEAKuB
YKFXsY7NX+sftWw0XI0iSBj0JzwBYVnedXPh7GfCdbsm7axT0OM9Uoq8xM9u6B4oMRnSmjxsrWrR
g/Uttlo1kIiZKWJ6sqI4ehoocf7gUAzS1XXxu7BlTExGnT6kIM49kL2mF8hS5IqkIIGEUfIu02Cc
UBnH2YyaMWwqLErbrm6/xxpOWd3IFOxSk7JhTy3cIsyCW0uY8n2m5vJTk+m3gtBPiZFrykfMnEG2
jZzEhIJQi6Mp2gnXVHJHBFLZCdMi7BHbPw0jmzdRTCV2gFBik8aRvI1lgyEdYmnrdE3yheQv5R+N
XCZoQf7O1c3RUm7bKHpacLpQJcbgMY6dH1qRDIcp6cueoW8czEnEBw6S3oXgJ8KvzlSzzQIb/aLM
kT2AdtBF59X1/HWqY6PxcsXOHiRbGjZwqdUfFNBp9M1gq863yBbyV7Vtmy04Rin2pMmyPqmTmv8I
rEx5wapa3FJvlbLuqvOrlvP286yBUWBonpkY0zbI2l+ZNErPQRLMt5mYkm9URNbtoxZhAzSsbjQ3
uhFhEW4GFf5BEf8O+9l8GhpsRZFwMOXZkzjkudl7oHPMPWGc8CmXYxtGFO7AV0dqmh9RGfWeLIXE
XWp1+B400IRJakibgLe98GIrBPMxptadVg3PljSGN3XUz/lDqXdij1V1ZnCaCO5SL45jltX3Udnq
W6Vllw2XSTIZQJfGYfJLvegZ5+ifRJvib7mwu4dQm8GfMBifYkLL5jEo0myHs8p8ngLG3jXVUDxa
wBfuJSUXL2lVflOtMvvclOrXJDB5owxQX3t9xqU0AFfFi/lllkZjx0caHxhb57M2taqHtkfZ4PVs
Nyg0ix2SGXtTJPJXY5YMA2JOg2wm6kqPOzH/qkkagkZwXnVczjjesnwjC63ZWqPcfBOszNJzrEzc
6VXb0VE7dVsbv+D0w4p/9OzCgqI9vfZLpMaM7zFJNgoFy/nIJf9DA6ew2VjxXsnixrMHp9/MZlBs
jNaJdy2mfy/HY+bxjFF2Wl9XR61wdCxeofWp0WP51EeglVIxCS9vNN2bmHPuMAd4rsQoe3PVVG4W
WWAbukHCKWniksWujDw8gnatJ1r1uel16Qe2rd6ddVxamVX2nhql0o0ZRsN+Tu3My/DdQUjqZS+i
TpCnNh3CvSrSm2crhTelBpG9hxRWeHVnjb+hRMg3NY+YH10RpUeYBwb+zgJGgpoAdJxwtBzYeGSP
sofDJpV75RUgRVN4Tjp0t1lUhT8MibPHjXhOeVpczwtarD9pcWXsy0GytgM1Yz+rXUK6bLRLZSP1
mO3FNNiH0gipslDEYFUBnrhxUicvatZG+zoi1dObfXjTkwN/HIOuZBuXMGHiUPJipZPvuyQ2dqkk
NU9YBKfHOG26TdfaiHrz2dx0dlL4vdSaJ0mxnUPbSfNWlGbyBQN9doinScF4BhyoTWXQmFFRnMwG
M1uQtJgou2oufjWwIlzQMvFGkttHcDm5FwfOo5CUYIMP5yf6HYA0Q964epp+JsabuYWQEB9DaN70
QBR2VMVm13Dy+T4ZWhhzNvSOpKo4GPDC3zUVXnfeRb2rpiP6jRaGWa0H+RYUE7T2EDvyqa5U/ib+
qNs+brtd1Cbd3axiz5ULu95q6K22wF4mT5+kYhMak34QQlZ2QS6c7Uja1auE0n3j9E23UxhH23nk
LWRJJa67SIq3ZcKc7gvdPNa6QZLT1MmwS5BdwlFx7qq+Sz2zzqlz4+i/U8ecn2tb1E9lXGb7RqNZ
q6sNaksAlnJEMr7mbWptqgHoyULzuYfzAPKni+Vj4gTtvpSachuy652cNhq2adabuxp75q5h4z/W
CZAsqU7Mo07e/rmjjrUnNQrEA1lUG6tk7jSJpW6tsDc3c0aWVZpIyHtDSWJ21BqxES0oMzAg+m06
2dIBeb10MAILL3iIa9spKNaTDWwak5TUJ5BnyhZsVvLUAIrba5h4n+oiLY9ZPXefqnrUNspk6481
zv8tB1kK/LlvvyfdglOzp8p1FATQsdEO+7xTRb2JGSxXdUS+NUCJugk1DY+pGmgbkG3VTbkY3bXJ
iQ41k5glHbXP+qhH/8RmF2/6GpO0GjkD1Awpc+O5+1kYWuMi8YhdVWGajUmh3LBkA4+AobpbCGp7
C0ewO7X2fCCXzCILbLGJsQt70OdmV5tT/djmUn/PJd7UT+SApsENY3gYWmM+J7EoTyMWcIz3MnPW
nMNNGhTFFjWueSqF1u+qzLBcu1ezO9yUwjObErRZYWRoOrhdhRbJT/DRXCFF/jXJ5dkN9FmHyrAg
3zAF7QZb76AIprY75WYD17srcTMZzrYcwUrklfmPPff/1NZofe17cOqBEbHldaq8r/siJqeErmmK
yuDQ1qV+E0+hgCwXRnsYPMVrMkuBpxpdu0/SXPOyBnhJJaJ4IyPG2BlyUe9zsve33AqYg1NfuGMH
4aAuemdLYvexE6FjuIqlgnwB9rCPggIpSmFCDZqWwyZue77pAgnkQa8/jXoBPI06frWnOPim9T5K
vUrtB3DsybgNqCZ9yLG2+TPu9kPRdM19NpOplurWvGcdTdBDhHgomkS+r/Mi3KBYkXaxIg37YiBv
OCEtsNwMZMyGcEa5i5M2aDddZ3XPkyp+pUbhpZrxUC2QGaULh8+mHfWTV8xS/U2zpsZXqi75qZdt
8sWZTbE1Ygyugxz+kygJLBZpgPoXzBqABEfzmp6rrEpFh0Nh9M4OWpi8RaIV4qVtrI0x2+MWitXo
BRnU8R7W2C6WzNadq0E/OAqQuVRSmHQ82TD2Fl+nwlHYMJzswdbneKPlIQodfZ7AKJW2OxI/2Qq9
kLYh3I+taYhQhuFSqsZez6e539UD2Pm8HwNXD8VnMeuhK9q2xtJfhsZWJ83oh3rc3xoIKNJT7MQL
UMtASUKSs9vEeq2djNpp7h1h/RzqZHDLgkmvw3XawbbkUjoI+xA4A8dOxjEYpVRnneK+PaKg6LBe
KeHOEkX+VVPh1ZDKaF+sVkpPTVPMvimJyITfNzfFTS1mQyY9F1RejDtZ8UKS4w/NyIYQqjOAP8Ii
HCkkzNMpAcSXGonfIKmi6FkO4CYo011IQPU2H3v7E7CloPTioexOIx7x2G0DeYAZqQTRr7TPO1+X
rOw5hTN201Y91VbiXkTuYCej14Zm6VXc8PZB0S5VgSe2ByPCtDwDQJlVZTikVPU9FM7QbPTE+tYy
F+6Csmzv4iHIXsfKjG/7ELN/ki3xoqmPPoVxN+2wlULXnG3N1apKfrHVMvJVIQFtMaKQ51DV7bUp
t7eq6ItPfVrxCp9Bdjhlslx6QLMIQs+nsJ3zbSHKz1JTN9s8NpeadV15g1yxvePFIzjzterBSOvx
2TIrcZTrmKmCv/5YGfFv/l/xJhy0Dm0ba9MIp37v4As58tyq/KqsuNnXio08QR+CbZiI3k+nQnKl
wYq3mtqm0It4YmShGD5pARhZszbkB4eF/dLKZrENwyDb5PEQbiI5691irPobSlPnu8nsp6dIz9on
PYEHq8060Leha3Z1Enh2bB8BdL0mgS5tuhh9glAHoEdZ3t+rI2+lhu3Qk/W82alqqu8WZ5KnNfKw
D41e2UCq+BUkNfQNs69OBcUP7wsVg38K/mo0ZSg989CjJLHbW+Cp7fc0x/sMEUm7A4+DR92iFEky
VBTuKMbkFAKkhA0QlptklvehIrm2k4OnmdX5NJDw27ZBXJ2gComdZoBrE7Non0gNqB4GI+hibZ3d
aHbg7EBjAhUAWXKr4AXdlLHj7Hoz4livi+ZFV/KfcdTaD7LGNmc6eKbbAfJmJGnpcRKR/V2tlYyE
dtBt1LZuH8ws12+U3GlPVif/Mq2CDbqrlVM8aqPb4Lx2Ccilu9lARRqSafFgW+iuURfT1uwA3gSh
bW6lcVT24Nig6KR2/FtXO2L/mgCwZCbxKSq6bJdAR/LIB4bbZoCmwBaOHb3mYIiMBoO/DHFec1BF
4lKrgdIZ8GChv7oYXu2NHCVAL5wwPeJwMm7GhQsYDGXoGpEov7ZVPG3lAXzurPaZN8vpfHLUKfmO
2Mfc2bUy3s41jLw4ST/pmsRYGsnrQLXPXdEF/3TUkH2utbj02zRAIDmqql+oVu9yHRXbnmLQey7i
wsNDom6IjwwgmQrNBfUpjl0EP001K+nUiQgEMJET+R62fuB1LVzVVMnvQ2VQjgE0461wJulBbwlK
mLFe3BCBLu56PR4eswjeI/yR57nNUIeWcuY8B47+oPWy9ElyIuAISVpEbhU7oR8mA3SVcLwrNKfw
Yj347eRJd2MZxnhS+yo/6hxZXgRcyy3Q0VAW1x7Sx1wF51YwOBLNd7J1NBdaVBLHkBjyuPTySLbd
oamFF0RGeaNVirzvc9n2qtLud1kYJF6lGa+ogewD2Jz8d9IDnJ0nWC69FqbbxBA9T7G6eoBLAXhU
dWbDLUplfjLRKB3NTok9brzyHkDK7zpNnEOvQvcahcm9LGq0m0qdrV0mKbdhOWSeLUrZr6hizRBa
07F1JGcTacn3LEuifcrjaxfXaUdQAZwqoMgFvQuhDClIbZzQNIyfitEcd8Es86Ic4+xLIkn152CM
zBPY2HZPTq9yi8rpHyTuUy6cRbGxq4rwVp8pAB6C+Z4jtXL7KDMfqwj9Ei/X4CbBk7bNylE64M2F
mjPgiud2YYU7WdRAn9K0BSKVOduc4KcruuqXDarETVniUPlKmGnAQ1xrrKXtXJblIxfm2ZVQJLmV
zIwSjkFV1XpU7uxuTG/DrI5ePxgpXYJ7mDxJJS61ktb21XocwHwB5/M75Wiqt3NxJU56KXhI8QK8
CRjPEF+sFKN5IxoTyczst939GB9D9UqO4crvvyn0hArTViJ+33lIMd5+UDhPbpF/yDtRrQfh/Bvv
wmjZnHFjMPsYu4kUnsC+T3F5RbZ3qQ9/N7JKYDZGZgxmTyNJCNHZvebGvPbzq0/gIBqDWs7PW4Qc
i8dKfP34FHKWBA/2RYoUrMWqk1VNoJbJhmTNN7/Rvn/41yloQzUYqpss+IGld38lwoN6aKW6N2Vf
qtVvKuEhImAfzS5azh9FF0kWcsm0ct4EroUhKZvS8AM5eyAFRFx90n6/3403uZw/baBJIL/CW2St
zCSD4GioBQ1fcR6Uxq9zIhUv7zdhvo3TL+5XfO/GIg9bcxo6vdDRDReG33FGNqr1bKQ9Mfr0m5Wr
1wAsy5Q8y+Ys3UGMQoOQJ2jufMgmAo3VXOYGB+R4SLL+NAfdI4SKF7BY/8hTRzjyo5poFiJNmjp2
8QXiYK6alEsJuKVeGX6Biys9heLn+8O3LIN1l0iPs8aRCSFXWM2CVE24z4Bh8tX859zus2hyiaVC
LOMCpxAFCq+s+jf+j6VDJLRR3NAsltlVg0bpOGmOHdzPewuknhoYJEjqkxEQHi5CWLUQq6b8ZdSk
7ZDDmHu/uxd2BaREvN4ZVPQf66Q9Ud12KW1u+kg0vGk4xeYHjVPL3nnWwipz2nOmh0Osmr5AtZQx
Ja1/MeEXMyfHi7nUQFptbAWXZZtoEjMCrwA5lkEngwNsVnTSRwdr0VBQ5FVH+mlgHl2W3l+b0KRw
7x+sTvMbQmghOE3iuO9/jksKhKXMDx6/hVjhrKdfPKu13FJcwZ9JmYlun+V+Xg+uVZ7mErof/DCp
zb7Igb5vnHwfEs/Tx1/v/w1vpsSS0kQJrWAepr7N+i6QyJXBM9aZfIsAaRJmt7PWXEknXmziT1ls
TOh4AlYDWfIWI5agTf7QlL/lOjhZmb1/vxdvtsGlF381sUpnozSKRVqrk5+035VccbP8YcwBeRu7
99u51pXVqc37w7aLgHZyQPpOCQhVv7JDXGqB6zObHZpClWl+PutChA8xQEZaWEKBQs/ckTDtlUbe
bkMIjzScIDiP8EZQ4+S8FbjmFBLI1MGvG5jMaM2wR1QjoN48dprGzcOwAkZbpDfTqEafCgC0O224
xp25kNbGi0KBIIL+Mmn11R+RSVSjgPGJ1IEYiGXGrk3JDBU8nKY0Xp9cM0pcbI5WFEqELmyT1dYU
N8Q2F1amTzG4rVaAIWzclBh+033WiyuqxzfnyjK+iMdsw6IU7puFbVH+zVKKcfDHUX5VDbGDlVy7
BokqrhlTDLQ+30Rm+o8y21f2lIstY8ZAk8Xt9Y0seNC1sg4UZfA7PCdDZ1GohDoR+THQbpX+saFe
TQAT+v1V8eZiQG+pLbAIiiiU88ZOEPYUUOoVe/Bxg1KzYsruzaz0wqLaFHZruhOb2TZT1WtsnEvN
AjvD4cpSWabR+STWmwaaZO2MvsEZABE1BGwbSyrvWmXDfxbllY96YWnqizCH+wLCwzd3rZQyKwS1
NeYrJsaMqOA1Td0yA89uI4wjKv8Fooe8kYz6eYdIWMEO7wvWPo9q2wmpMkHguP3wLWBphjzb4jVT
dfBB582wBJBbqM3oz7q1GWfjQUnq4/sz4uJQQaBZROM8EdYSrXCSyHHU/egnZdE9ThS2Ju06iuf3
W7k0AWBbkNtUEd6jljrvSOYEtWFIxegzJUmBHgzAnFV6KjuK2BqHsf/6fnMXDpkFpfHf5labf9tN
/RQF1egrIRKO8ZetvlB5aTfH/7zfzjL+62lgUZmNxhbZ4/qe3cmlEwojH31CW09GULIJT1Qh0l+t
RnHVpcZ5b91naKqvbB0XTwXWE15MxKOLIfN8PAtY0jh448mPClCzgUQkCHy8AQhq+Fk5nwrupkL7
oV/zCV2a9jgBuGphB3irg5Qkx2ibSEGSOH+CCk5M8Xcp/Xx/TC9dtf5Y1RWUlkz5tSLWlCPylxSL
94X8YLADq03kSelDF5gg48EBz49mfgCSG6q/peH4cS8UWzG7Mv+mYi19XBbMX5dJfSjqVItk1a/y
yc0I+oroqsX77bQ5a2J1vtlttcStZ9W3s8Yds72kPr4/hhcO0LMGVve4WtfSzgjpgxKTOtJ2YXcc
qDUUx1879cf7TV3YPxbJr8npuZimldVMlGfs1DGZQd8y/zGD79d0iVd+/o+j8a+vgUN1tqc85ecp
ORO7M4zb9//+C1Pakrlj6Mv+xzNi9cyLep00VqQQoaqRDldTp3yqUAmdkkExrpxKyvJbq+0CoMBy
h1exDlKc+XxqTUWTz0ohz0j6HaoMfdW121mKdmHxqoc/qUNCzqw62Ajb9CshlAvb71nD6nnDsZFo
YjS62a9j8YyseBtqn4PBb9WGknyHLr3yjLi0PdEe9gUmBorwtROvlHKNe2oz+6UqfpiJ/KNUyy2Z
LFIPoXCjON9TDuWfOahutR69y/tf9MKUsUj3IfzESaTZ63dn55SGnXVoMFXcMtT8uHK2XPl5Z1Ge
/jUj+zyJplDl54kaEJLetvbvf/H3c+XnvYkil8fmeQOiiZrYHrrJz4T02o0UY6KQnnFl2i8/sp6K
GCb+r5E1orft5Vh2hgqhakADCJmf8gTChOT8HEPSHbL8lWIdcC/sa1yNS+uNAo3E8Uy+EWK1897V
NckDJYiR0jdfKDFlUgzE3rw/gBdOf+vvJpYv+NcX0hvTHPsmm/3I2ujfa2Wb1YfGuDLHL04DYGds
HITmuWWeN9Iomao1QBB9jYoak5dfG6fLnfjf76+WbEBBxdIQWB4GgAfOXii7oT2o16J2l7/G/1pZ
fY2mtSdqH9CKVm2phBJ90a7142ILfy6wPGOhW6xmc2FObdKGf977yNdTO/yWqs29Uhvb9z/6lXbW
NF+bIm36TCU03+AdN6rtvSCP7Rphc8XScLkd3mxIrUHprO/LQd6g7+uQ41N/kZoTY+MjUHm/Kxen
FpXP/6+J1e3VEbUlqpQm4NW7SwkOI96/38LFycW10dZ58i7kqvPJKyF8KJrYJAjD9TGHhbbUOAjK
06DW/6IvbMRLqNFYqtMvf8lfazHBEz1Nkk7yhPAp0rsrP3/pa/z986t3Rcqj1cmQtaK3tzbqrx5B
rv4vdhPuu2xWWC85zpY/4a8eTNSijKa4kP2woliWJ45IUMxr7/JLn3xJDRDI1LlLre/zVi/NcdGQ
J7NnNEpyS3052/j08Y9O5A3nJeFYwg2rsbLTIIiEImSfulhbJ64PcUCRCEfZ2vHu/ZYu9YaTn1s8
cSuH59H5kKGeJQAhTaS0arvfK6maUePHkq9gQy61okNp0glIMZXXNzfZkgxTirhNDc1O2iJAer8T
l9YI30IxcFSTe13zUcwMcUQwG7M/gb1WReWllrXtioPZXrkWXprDf1AvC/7RJtN0Plpqkxt6OASj
T0rf7ZPvOQqf/BoR/koj6+0R/XGjdeXSSCG8svpMfQjXvhauuNgIz6bFjQXqdT3DuKtTcMs2Rr5I
7WXSb9pyq/b5/e9y8bNzwSPwSuj1je1KJV4X49QbfRuR8KmZS3UfiO73+41ceEBZfI3/NrKawUFl
UUPe5KGbUbMurb7miA5K7Stfxin+TVPkTxcYD9G39TQe9D5zZgvZfwzuy1Xl+saRlMe+mO/K2PxU
o4F+v2sXxw9IG3ErNM+UNzifbmVa63VS6TijjNK1FR6G2pVN+eLK+V8L1uqGnBAFbDDjT75j7WOJ
+p13izDw2gVMuTjbiO0pbALctbXVMRn0eVm2OgOXh1PDzeJuMCmMmjafRZ22N0FXoaQhYULkOLO/
UKd4wiywQFEpH7vvqAlchD3VYLJrtMZLby2gbYsegdgMRIbz8aXiuUItW9ICZVb/yJTozii70JOs
NvJa0mGuk8n9vsqzHx//rH83u5qxkygHVDbh5NfgCZElbq+69tZV1hev5X8M1swbUnp/Xn1/nYSW
E3VOiM+GnlHFJW8RquUTJcG4bJs38qQ0N1IfOfco37FaROhjxlzKtnGWYI53qpLqcUXlSZ0e/z/S
zqu5bWzZwr8IVcjhlZkKJiRZtuwXlMeeQc4Zv/5+0JxzTIIoouT7Yj+oCs2devfuXr3Wt9tDn9sI
Y5csVfXxHT8txGiDk3qJyowH7b33Vucb0dv+gQWYHSApMWCWmRZhEExtTB9WGVsChBoicO4Ir2m5
hGaZOzcwDSJFAV+9SK/z5c7JTZDkjYWPjjppkwzVHcnesqLfwlh4/C0ZmuwV10ySCoFZ0pY9wA0x
Rds6P3VxB6GMpX69PXVzxwGKAUJlMh4A6SbOoPXdAX9NSTERhEe57bepJexVH6CLRN0oaoOvouh/
v21zbnzjOkGiTmfCVdrczVFAMgtaIiPnlKpPZiSuWvpDFrOw4xts+og+szO9VEWrD+SiJ2oLUftN
aUQqQaRZHRKi4RcjuldSMiwc+OCuicRjVi2xCc5N7bn5SRQf97njAKIbbFCrZb8uhq9peSdpm1he
icbh9pTO3Rrch0wmdzu9rZO96Ydd7uu1zEOxgHskQ5OXl6O/cHHMDohKHGoNAH3AK10eADPwjdRy
WTfeXs1eEYThQcldZ+0oFemjMDK2gdqGLyVyfpvbw5u1TOBCqAc1mjkN8pWILjvEQ0iQlYcCzrOC
usEgf/YldWfptmQshK4z4QWRvkF9k3LY+Ky4HCiS661VO2C+NOGJx33c77LinnnVP0y+Adc1LIXU
3qiGkA6bnD610hH9QvXYputhPRS/aIOovC+3525ma9BmzbaASgDMgDqexrNroRSlPuxBItvp8NkZ
dlp7/IPv0/8+hvq8JKct/lnqxlLT5ZJdWuuuR/lwwRvO/v6z709+v4i8SVIrkWTLVrAOpW6VfxhB
OK6CDkkBGVEUIKdxsUj+I456RbRFL1zJm8H6oBbWeDOb8MPBjAE951g0uVyCzIS+NYYy1TYf+0BZ
CXQ+3V6D8QMTT8dWHT/N3Q/acryCz9a4EpuodNRGttUoNDY1+jYOEqpCW98rnXYotCpcj1Jv9EIu
cZrO+HJ4j0CVjRU2StaTodVJKCbCCI9EpLVt1/oXwdo2yfPt4c0bAVeGJhoVp2lSRwkdKTA6T7Qj
sfZXcFEe0dtz1p41vOpKvP8DY8j4qFTS1PFsXs6l2lpwLoIss+tSf4Z58mXsJFyh7XPqzSWmhRm/
RhH8t63x72frJpR0tspdyJu/+R5F36XiSfc34ERgrIjhOrs9sJk4DEEfEtawEo0UvZM7QjES0ygM
kKbNyCssy1CJ8qD1vIVbYu68UpoDzQphnALj2eWYZHpDDGeguJAo1dqyaCz/eGqXpAKyb8BBRn82
2ewIOdMLn+nkj+kV0O6Drl6YqPkR/DYw8TiKPgArqJTBVvOd3t5Vf398HXjY4WmYIgO+sMsJ6orW
QG6VklbwrRfvTMV2yj9ZAlgBJfYwJehp8tsyWm8ILOpJZvwrS1YauqK3h3B9QULmorCPyLDz/9Tn
SzLSqFAKGSfNp1XAvXOtN59WbsXrNt2Hue0AGWEMvSsVvp0r74zacaahPqyfUunOv/edD++my89P
jqDfwrIxJHw+eTBp5V6KmWbK5WCk8Poj0JJi29SdWFmv0/VdaSfae7wC/ojhVLvoRudHSTtmsrjR
q1/S2Dst3Es0lkrd59tLdX3qL+1PxmdB3Ev7HOpdgvWa09tc+Hd1LC3sh1kjIG7Guh74pSnQorHa
JB9CBin5z3lNe2a8Co2n2wN5x3BeXnIjqpLeLPBYRBpTjGc6ALYICIFP5ObzXdHEeguuT9FevNoP
vjLLtL+m8bPVl9WXOpMVAtHM91ZCJDnrAanLOwWFoPtONopPAGupPiIf7X+thdrcV2pX36u+59pV
UsfHIXDjveYW4T5TgLiJPYgDGsXl6kAoUsIsn/TdXUfseHBJNKxK8BDHvqmiH03uu09Unjpq+ab0
NRw64avbazAm9l5mN+inPNYF2tuOHtGs4A7hKgmkcG3EcDy3YS0ley6ehva2IfsU0OsIlFlVXrvA
eqnS6h+/FeSV4IkRHXODXw078mDeseh791vam8N90Zv10dRzVKKiJtf/6cCS/R3JvbC5vRJzqz3e
xO9cimgiTO58I6HbSow1Vjs/RXSN0sz9YUJIDv2ZienTTSmdIvEyTFi7OqRdand7BHP+i3yECSGV
RfPFNKBIU2ayq139JIotSrqHIf87i6uV6ty5dCHetnV9m4xD+W1rcgC7vFIjt8BW35h7F9om/YPK
S/hfIP10B+EluXbpi768UKTUTZScm/8kNbtsqy0RaV1HXyPP+Zi8eSe2nbJCGm5GutCVzJPUvdQ8
gXJtRPkc1KUszsxEwaE1Zj0RUxmZFS+HUQa+mwtSY5588Xtzn5hvt9dhbhiMg+5jImUwlpO4Dg5d
IfNcSz9J8L0+deYAfYeWC5+HSGk/aY0YLXC+yjK/99JfqbBCj6x04EeBc06OiVPXbjNERQJKKs+f
2qw/SiYd0tvCDwfYi0xk0qXkmylm4bYdwvKTUcGhhFSNt3IqaMpEn3RBaZbWS4qLMremHuW7vlAT
Jt801go0/T80AH1PI/XBOhXS+sM3x+jRockChTBWWSa/342kqhHiIT5BGiBqzYoSxar4cHFF1ckN
A+4d6YWvyrUesbZKQ2dwMkQk1QDKlXoHm8SCw7reWaMVcjHEQzPhSlJ4qRzURnASmnvJ8tbt8HGX
iAUixpErHw2a6QWIaF7fqWISnpRYXGkGjf8iQt3dP7e38Nw4UBzgISTx0OY9eXlCurTXKN6l0an3
1+lTv8S7PC7oZMNyQH5/fjR/9hoJpKr1Wo3PO9q3wd8K1QNkGk95tQ+qvfRBXVzOBXKf5CPooyVj
dbXyVFPQBOzYXXISPRo0d0PE9tHZgsPWIN9M2VahAjlxi1BtGoFZpeUpkzelsE/Tw+3vj/7ocrre
5Wo53kjG0QQ6OR++Knq+pSB8Kcll8NiIpvdZFBrvDqXA4kF1mvaoCKKx6rx2qX/seh+MlsdyvY4M
2xXnoKdmchmhFHOqfjXRKni9Pa6lr0/8sNiHsHMERXlCqGOtV8fmD/IhlELoM6FAiNQh/15uNJRo
4LDA5Z06+Ar6VYBa/ceHgMtiVcgWMlOTg6K4kppIKkvfF58E50FUFldgfMVOFl/WSYXS0DRqVE8z
LhKyPKFruvKpwtbWTVpt7RSwMa3FKDasgzvU/mfeeema/l11nQm8MtZW1eS8up3el/ENmvAjdaxi
XYlOseZkv7JjpFUEl6pI24he7wTqqE9hI5sbL/XMXW5FAmQQfbSh4oDoiCK/uG2lfTIdTTgEXgJy
D6724bVD5FZfSansHkr6QjKY5FB2EdNguG/lvH2NK+7wVvdboCWlYAjrshD7TVJkxodfVqPT1fHq
3IKoJU3On8xZ0JPYk0+evMkVuOM/vMiX3x/v3zN35RdZW5b6uAT9S6x+VbUftzfRdZB4+f3JJqoa
KUhiVZBObeSLdltU5aMEYgLSRbFBra71ZB8lUzH/sNtiQ2kcDFLdUKJP3ZaYe3KNBm9u18PRCD6b
+cKVe328L78/mbbcLGonq/l+Q7uuhPvoFvziDLwUCxxrYpgx2zTNDpSe27UdDNzAm58j0BlaB3Ee
NA5ok0TCY+5FqFd965N4c3u9JgEe+QHOIXl74H4kJEELX+6HEArNtDcEw67Iq6OS0herwRucjWq0
XywkE4+3zckT//+vPVp43xOvY4PSpT03l6ElogPPVq3B+wwPh3uK5Fp6NmJF+scfrGpjabL2tcoV
aTOkslysxNTxH2nti2GrLKXimNW++Wj6CgwYvuEec09EOlIooe4p1Hrt5hBSVUVorL2yaB88bZCe
OrVwV02MEJhhOdZbnhCXxSKrWEK0t709wMkz7318zKXFy4Gg+aoBylIGN9ar0LT9ZlPDxyem23Cp
CXXehgo2fcy1kjq4nEM4AXUnNxPTNkfeHKvbxVDioLJ8eySTk/yfkYCooFeME3VVzxGduuXGMQGD
Fpxb9eC46ieq6Tsv9AXIr4SlEzC6trPb4V+DMgEOzO2QA08JsQcTjkHZrU1bTIXvja+86H5234Xx
Uw9p3SqKvcesdlYivBV+oD5H1gdTpFf2J1d4mDih6GutaXdVfdeE7n2lGQtuZO60oZc7PqEVCXTH
5A5vXejvJXY52csE5T1LLl66lFQK/DQQe3qdujCnE7f175BIXPNOA7dx9WT35aZRJQ8FCkn8BCvM
OnCVhV2yZGEyaWSIVCFHTMBWup2sb8WF9+Ds53XQyCLN1hpEkZdb3eu6zkq81MLvNiuhr1cLj4Np
pvHfGaKQT0M6uD6qpZcGeihZ0tbsLLtN9rp7V/9jJPfEJvCqFv22/cvpt5DUQUwofLt9uibPhne7
o/oF2s94CbiOL+3K5iBXaQ7BfwQTrvNF1j6rvBhziLX69K0d/oK697bBcSGmp0seK4KAFmBrmBa7
PcFKxS4OLDsJ4p0bOA+ygNpxbHYrBe3JVRU61L6cJSzr3PqdW52sn0VCKi4F17I7OG/jvn6rMzhq
bo9sdirHFzf6X2TApiFT4sBkGvN0stWhhqiuXflxAKHVt7h6qtVnOKs3fffztsk5DwxCE5wWHNWs
4PiTzqKo1vAbI/c0PHByr4Z7HfryaPv/MjGtCOUV5U8y3abtBsFfVi29FCK1SA+yiNt25ty8bNCR
xosPcu+pSI0W+2oGttW0Wz/7qWjZMWnghKHm+7cUQIfsZKq4v21xdieaJDCoGpPlmZaiMgBrbP/G
tB3D6bZWU/UbyzH9reJBNytWlbh1uzzb9KqzhEieG+uotcDBo6hHjH25bE6UO73cqd6TMxwL+Pa8
TaXti/AIruX2EOe2PWRpMvEUKY4rbYeh4X3SIE3xJJvrVrlXtQWsxez3wa1RuQYghm7l5UASUyuL
qPe9Jxi8hGhj6QtHauaeGsHh3MIUDSkXTiYqEGFNo+Bp2E3T7ce3VSdp26R7qroFrzRraMwngyJ4
l4W4HAj044WUN61uO5m7SqXgSHbjWEPCGm0+vCIGoG3ukVFl9apFx9dyVUxFiDvqQF9lAJj6pQb/
GZ9AHQdWHTqACJmmmdjC1dJ2CGTNVrUW1rDwcysUn6so/dgDcbw4AJqjccEu5sUzfUN3KkTIAxm7
ERhYKEc5Xn98oghMRm4lMDz8e7kifi7FkBX6mt0om7Dfp0tQ55nTPwY+//v+ZOsGbgh758D34aBP
v8dlCP1esDXBH8bgV80l8YKZk4LgkEzf/NjOeSWLVsl6OJiBpdoqiOpDEi74silg9305qKuNWjoj
5cE0FheGNM4yt1VtaYjFT9B2Wd/MJIJ9V82bOzfFxRgtmS0z4UmgxAmk2uDySasN/h5FaW78Qkn2
uaV3D5QDl2Q25rYkCCmaMGCDoO4/Ts7ZNQX6KxeRRFVttzVfCNNQKkBo1BBg7ry9aWYcK0lzBC0l
XBJ6G+MPOTM0Us9mCLqrthLycnXp7qEvEqb4jeTvDTlYOMtzToPaNkeZbkhENCfeaYisPov7WLVl
wZaLZKMAyTfV10F+uT2qua2qgS8jGQae7SpjaJpJqboe9E+y9eKRnpbFx0F8DdUHhMbrpYBwbq2o
s7BXQTxpEJNcTmHmhalOtkqzNRc6T0GM8w2s5vpGz40PNpO+79lzU5MjDuW2LqdxiAvpXtTs2dKX
IrLZ7QD4X8cdMnPTmEI3jMZsCw5dG5n5VjVJukeZ2B8DQwq2TaMZDwieL5HwzBoFxM2DFdKkq+Si
Hke1CWs5/leUN07kbhGl8FXzoUqevSWOhLmdQcMzGuownagoRF0uliZnZRKWpmYncvKP6sFcaSTH
ppC+qGb1o2+Tz04uLyFz5zYI72LYM+j/RaJnHP/ZGRPkqm+tmN2Yeu06j21JPoBOWjhac+6SxDxS
zTIPVLLkl0YSJ07cNtdUWKc+ZRAu6EssJrOjGFUqScITgE2TzDXFJqVzDdWmviCmO1K7vrW7fWxn
3gN0Gf42MfF6geQXxgAiwq4FOMNj6H3pmW3Kf6CtaJIfzeDure7ttsmpCPH7kRoPL6k04PpXvW6Z
X6Npa3ENUEWtTkNHRcP3Qn2vSkjAaBmS97ruQt0eDOg0NHp5X5iwfMNeK6+9MPg7M5BcCt1NqXu7
tEghd3YdY0+qNlzBk4TGRGOa1RIN09yB4SgqYz8bUMRpvkXV0G4w2vE3d1uBF6BysMiaGatmqdtw
dlORGSJYpZx4FbKoTZC0cHtxDeWw3seQSlHfCBdC1tnREK1KJIF57E1DYllMZcHIa9UexK+9jNcx
rFWT/yUXtB1Kzf72es+PaAxYaXJConTirCH7rg2xHVRbHE6mceyWoKlz3zdk+skp7SMkO82SlpFH
n7xMkCRk/iu05J8QzliYr7lL9NzE6OLO3AncvWIlgH+1w0IeVlYjQKuMsySE3brNUpZ5mt1+Px9s
NdQCQL0alPgvrSmKEDl00Rm2W7o6hZtoowjVvRck27ZWvguR8ujH+VZO/C816jK3F2t2pLhNnpWE
J6zXpe1sgNC3LURsp1WxoVkfSZ6KADpVpXanRX3+87a9ORc3AtTxBngZ1DQn9jS1qqJsMOhCkVa1
q+zbXl4F1lIT+tweGdvd3jP3AO7Hv58toJ8mEJXppWHrue0Ij9HT7VHMfh4OuDFRPyJlJldclyuG
F1EottV+nwNXPN7+vDzG+ZN8FMHB7+9PZkkaSiNUA74fxVqkrdQiiO18AFJoBhIkbJnvKPtcEOsU
uTb1DXWVgGdu7KzaUZIoF+NoTwsuOKrQaEeAu7JRxbZ504sieOrrroL/ywnvUuQFDm5O7lCxMvNb
GnnOwjjm3A5oFWlMPo2cw5NMkGvEqYtR0wY/vg4HwB7RU+ZFyHy4d2pgbW7P2txWpjtwfMzQxksw
cLnmihyIRen2pp2lB9X60t/70ZOsHG4bmdm/FIR4jpPc4j6bRm9WVkgoLFBeiKOXKIETr2F5goVD
uWRkMhLRDesmCngUyV68V4d931DGsBZGMrOHAXyMRDjvnTfTNF2sJ6ZcZpZhW2Lz2lvlRoso+N6e
rQUb0zyd4w5SV4AtsrvEeXGr/sEMh9fbJmZWnWEgyDj20ZFsnMyV7mtuTX8ruWLvVU6+VMZLlXzx
Fx47s+OglQ3MB7HzFSWAoBdIEwAAszs6w5W1/LEC7XgBgE8zSF7Ayn1d13apyw1mU+h239FgiVbK
QiJpJui7+P7kTZNLaZuRudDtJkt3iIrdN2X73FEubRT9UTCHH6YcfkNtc8HsOPVXXkwmnQFigubG
6Q6T3VK2fC837bLdjkphx/gNfH1brp2lPvSZTUCk8T9L030WCIHpSVFp2lYuPHmO/uJoGYgJ5RTI
/a8P77cLU5PL2lAcAfnCDHXgOKX5WNsMaMb5A4n1/q/blmY23YWlyapJidwJaYD37DV4KFbCUnVq
dtLewfZkuMd2pUt/2SdNruQOrqwOtLvcAJIH3UGlPXau8Ccb4czS+EvObuNO9xWxG51mWf1IoIBt
rJ+m2m1yVOCU8lewVB2Ynbgzc5Pb03S81E/UCJego19pjA+GBd8546ChPxuBf/9O3cTpwBMR91aP
00nDQ6/v5PZrtBQDLA1iencGfVDwxOGiaZ+N6i9V3d/eXQtDmDYKAvttDM9jkjLrtdO+i766MqJ4
wf9P1XrfQ9uziTImpyXOC7Mo+5T0XtnxeMteVXV4C8zioUmlF9FEqssEKO0Ie0Xzt2ppIMuyBPye
H+hY0xi7Ja6SkFHrJpUpd4adudanIDf2ruV+y9oPNl7+Z6S/zYzrebbH3dBT1BIdS7uy6ofQkn+C
xqHoKy8cpdnR0LLyDjyAcmWyLSSrQyJMqA3bd7+m/vfM/SfyF+ozs34BHMkINQAVKk6OT+AZie5B
62F7wqOW5itdg/43+CxHn2/vwCk73r9TdmZocopCyBFaNQNe4/RIjJXd2oSgpGxOOdqYcv/VjZ8q
SHLLNDn28dtt27PTCPkG2SlqXpTbLldL96SwznwfCXnncYiPvvphtuj/jO63icmGkENJ99MKEyXs
ws3e+yCq6z/fJ51Moo3w5+rVGA1B4sKyY/uO8S0Lmq+y4mxvz9L8ChGTjFY0YFCTadJKL5OUSIYy
Hql11wNcmeWoBSZoxup+ua00B3XT/hSnwrEZql03hF9u/4LZvUjAzfjGMGLatRHJPs8LLTBsRFpy
baO/RQAO0vVtIzPh0YgW/5+RiZNyMjExBBUjrSxm3kZssr8qQU2+ppXRPguWWP9IBrfdBrQBQWXo
DAvR/myZBMeBFgVZYUr0kwMXAciSgzgzbKnT77w03BsoW1VOvZbk4jNNYPve639mbvBL6cqjbvgQ
RDR3Zgz3ldzcxfUSHeFo7ipsM+H4HHExnI7x7Jx5srYFatqkjm4PQg1rs1c1D27qx7YYlP1z6Vkq
vB7ZUlJn1ihYHAikwG1dYVmE3kelUgwN24zufOXezDcU2lX1MEQLV/fcYuPT6M0e+8qu2ISCMEki
foRuy4RXK1/PdpGGmmKQNM9DM4jbXk53rlQfvE56vr3N5oYIVgePyhJD+DHZZq5l+mPrOTdE8r1S
f2blo17TDmod+qXAey52OLc0iRwDeDb1vBd0O4z3CF0Nxub2SKS5YwmhD9uVHN+oO3K5RUQnGoao
RqzCiLI4W8WCb24kpKXoRCmzH4OXf+HOp/M9F8ttS3vZXRZ70UOrldlT3TbNsQq8/pD7SrbuhV6H
GFp/uv0L5/z72Q+cPgh0D11FuWaVeyW4q1LyJDREZvrH322kmP43DcpkRT0kIAWDirftxNSCN8pS
2nZ2FFzyeHidmsP0so9KVXQ8hcs+cMzvJb1kjp6+OdVSAnJ2Y0KHC6ydvliaTS5XMwIpqQtIgNuW
lm7iEnr4rP9U6M5PKWnflCJbahuf3Z5n9ibb06gglRY6iZzjIG6cOP3k5H8AozEYDMlhxK4gZZr4
MF7Z6JuR/QCDhLTwpsx3rb6FWFEu7pWld9TsKp3ZGg/Lmb9seugCtQR/mYVQqac/dClfy0vh+uyJ
I6lFgmMsoUzLumpoOrHrk9AUsmPqIIOTFAeUTVdKEx3/4OiAKmTuyKZRw7scTjxUbY8AlmGnSvcz
66kgD8YLmI79/8vM9GanCSLo8gIzI29YrvoHcv1bRV8KMmf3Go3971BCes/Gv58tjp+EXeEr4Kkk
p0N3PH1ARHIBdDJ7fM5MTPZaXiWoV+SjCZJD2toMt4LwUHTrbKnkPrMHWHwq7oApRm6RCRy98fqu
pTSm2yjkrXrWvtxRMs7V19srMzMezECyaMGOARpl/Pv5lEmhk5dQ0fHyFI9j19VKJ4Uu9fVO8aqD
MmQLILu522Tc1PD3j/S6AKsuDeZeKNYoeI9uVH5W5a+Z99N90KNhkxu69+yIrndXRZ6yGiy6YYJY
stEY3Dl6gOaoGok/6lCMj6qqLSUvZ841NV72DMlkJnyqyCQXdZ7JIEdsWb8XnG8ddFIKFcA/mGwY
7Ub4LglMa3LavEAJZEAoUA5p/kjhH+3RxnwdEgNF1PxOo+542974vUlwR5PXf+0Z4mQPZbmZDkGG
Y3RDQsiNCT9dhtyqse6RWfMbOKUW3MnMAeR9ZUJYQHWJXsnJIy8mie5XRkcsYmwU5GsWgqqlz0/m
r6tCIxFFPq/Vb92daPzJ5ylcwOoH+ITi/+XWNJO0KUSBz8fGvZV+ojp7ezlmf/7Z9ydnrSVc6kuH
70dHWdrl/u725+dWG34DAB9j8feKoKXPNSEgqNXsMqIZvdTNjT+U31Ck3iZts01S4W/JDLW10CxF
RnOu6tzwxO1arUXCR+7BgGTBGh6CdaNla1X+2ZofZLccn8H0QyMxMko3yFfXVZi0qg64ReOm/xKI
T9b+9gzOLdDZ56fXVJvHsCXnfD4QYTzy9dUHSW3ff7+Opgw/npLVVXpKL+Wq6etWsVWjMNclyNK9
hsr1AiZ2bj3wrzDMgwpD0GnykK88l5dHJii2HO+jYdfmB7k89MHCQ3rWCrB90N8gZK+2m2TWrRQ1
qWxnJAY6xTiaMbo/nVBuKGYtuefRcUw9GZ39vFCBGY33++XRDABEd0JfyXbZKy6NAe0dhFhf8zr9
VoDZXkU6TaYFD+fb+2HuRFGZRRkOcqprYsg4VF1Qpp0C8jy7z4FpmhkdA0rwo2+Edl376Ztikamv
I2tJt2JuJwK2G5vREIJhu1+Ol8azsNdLV7HFuv7sxdZ9OMQLN/HcjUcR5Z0PBVNT/FHidzkiM55i
JyXKzj2kl5va+3Z7AueWbYSaUjofydSnT0f4QoEFWCkYJ5eswkpq45+xlTsrOdGTf+SqCw9R67kb
J1XE7W3Ls6PjKh9Z2Uam1smGSdJSUzKRMyCVXfM9M4vui5np0SaT22HhIMyaesdZUY+GIWJyK0WD
3suGkKu2E6aPvhkfQsm7c9JgIVM7uyV+m5nm8Cngd0XmFZiJIZhdh0s0dvPDYB/Qi2MBR5vMGBRp
JSrNfH8oHvP+rnZ+mNLrHyyKBeacA4VQlDiZKVNI/DKltmo3afFFU9uD5Tu/8tr8/5l5h+CcxbQD
dS6nLXSFe1xB+kz2rF3PjU/SwtMXngOzk/Z7RO851TNTni7Wg5eYip2Bs9A8Ukyjgt7CBhtnfur8
QMv9d9re6y5nRkrS177YuyCrfT2XV7xAhUNspOq2L+twLcbAeFplEXk1NzRydDwL6cG+5qsdSica
4emqLcZbQT147mMQLqRUZk0ARcICFzqYqEsvRxuxr3axCHx5iN5aJ/+kRPFWC5aaXZbMjDfZ2fzp
kht7Wqqodi/E+efQV/2NFsfCt3aQ6u3CDh/TJ9O1gkiRDA4ulf6ESXqlk8RYUVANs0d6IgTL1WYH
M025zg0tqle+G6QP8dD3uzTJ041ZonqVoa27Lp0m5GD34J3DKjxUBtTKnStpsICIYoTgfZeu5VQs
78weKo1Ar9rVYNT+nZ7mT0GWwkQUFOGuijXn4NJttBNDhWavtF7FIe0kvS7h3gsknHyzRaEH1dln
YpFoZbVtvaYT3f1bQBdw5afid00QhTcei/JWgHj7oYSYJF5RP1R3jkqPMLlzaRXCzvCiOa60CnzP
36hJUx0LLfV3YuMs5atm3B64fWaUugTAoumbXghlN3QNAICZtO03brawYDNRDJ+nawH6bCRMpqil
os0isHedZuflg+g9pel9WRx8BHNv74vZURC4QClBOufqmR1mKH7QcqrZkbKGoiYTF156M1scib8R
SUzsD/B2ssWbvAzCvC01O84gAnodhlXl728PYdYEqR8ewSPb6fR+gII8ljsnRnXa+yuHr0LXq400
LBiZWQ483chsyDCo1Y0/4uyoprnflWplqeCUrI2ixCtJKOh2RaYttBaWZGY8F6YmU+a5nppbrafZ
rrWO9MeCBIO8uz1lc46bdCTIQYXhXGndRQEiS5HBlZo21cOYOs5Sx902qXZKGlPdJZq5UF2a2WYm
O4wCnojYI3fs5fTVauWixakqNpi2H4bR70B5Pd0e0+y0nZmYTJvlu07TRAphoyRtekl7tjrpUCTd
8baZucjRYizmqJkA/YdyOZIhDTsBqQzF7tr4SyUhxFwMez1WAeJ72aZy63AVhUuQ/Nnpw7eRDFVn
mMUHwZXDxife1+NnpHC1emHuZr4PySDHlJHxpJgW26Je08IaBWa71+mGNP1V4fgLu3rmAPFqGOu3
JkTBtHtdzlvaOTVCnAQkEHL9dOVKfKmVONvGmaBu1VbSF56asyOikglIgcfZFXNjW5VNVzf0VRlK
sHVkbZM3C8+U2QGdWRh/wZlHaIVosNoIC7XnPCeadagF776oh7VRJ0sh8Oxo1FHtmWYn6Up304IE
bRhDY9toVrkhbB1NWvAIM6dnpHP7r4VpEB/qPTkSmWdJHzg/XB24b9dmX80OL3f7/Mwaoi0b4DXR
9lVfLII6bYEkkGK3Vfa34EjeyhwUlODlYsnSGLRPIh7g3b8tTRYoo9d0kHt2nPBWBVv1Sxkwd+s6
2GTJdug/joiBLwtyYPhcx8rq6HHPdoNppPTNDITCKiydahBuzTgBVW4uXKfG3E6ActsAbYGo0hXl
hyoPReXrrWxXnRitejEGYKwidG+aZW37laZtkrQWV1Y5KM+KX9afNRHycoWAvFrpRdBB0WnkJLEr
wXwQgtA/BH4UAqNwmp2sVd1bZHb6ugtK8wGZ6PKom0L6GcarcC25TvbC4oX38YCDVf1SW/dK7h2q
xoGnxenjeCc7anLvhBTxVkaWGGvDU/VDXFTFSROK6N5yHW/Th4ehqo8FDZimuzGjDXQAe7eLNp20
9gWIT51Nopv3gZurj0RtZKHjrNiIcN88e7ChQQiIVI1kNtoTfCruPwSq5lazgnJXBO2wgyrU3yVN
WtJHKbbrrCU8rWEOXRMAGf/0qeGvrDSQV3JWCxtVLbut4pjRDmiz/2yEgnuAHDDaIlM4LCzcnLcY
KdsUmjBBOarjtXK2P9R8CHLai2hpAHj+nLubJNhubp+sWRP0GkCPPLZRvxc4zkxALeqpiu9otu5s
DUTofG6KOPjZZD9u25k7V6P44H/tTLa6kRWuR++EZnvBq5dtvXI7ZNswaNd+l62krCKdv5Rlm3Ma
5yYnswdIQklTaApsC1pTKkHDzm0WHOD87MH2P3afj/2klwuUa+SdOqshihR5mPg5yWlPOQxt8E1Q
l4RKJ7Z4utJmRaszuUlQ71eApioIrD5rPc9OzfZJi9pnaG9PrhZuLCtbuAcnM3dlauIEpcbVQwGg
g50bBPjuD0/ZGU64kAeYOKV3IyhYUOsmKSiTarqcO6MfRLctB+cEZc5aiw5pshQTL1kYZ/RsbwtO
h8w1ijunprabfhuYX27v6aXvT/Y0bFSBF+l8X/w7DjZas3D6lz4/2b+9qMdVUvD5xPlcuWt1KT6c
21DnCzDZvHoZiGJsSs6p1e/LqN9XqrMOg6dIjRa20+Th8O9Kj83P9Drw3BLHgZ6tQ+IEPLZMxzlp
zqNgHVsp4LRL6C+cHJi9bq/JrC12FOJ0dGjxfLy05SudmDSFKjAo79HymhW4nazqceDSVl4i9Zud
QW2UK6EdmufqZAZ5BotWFmnCKQ26bRbE20x1vnqp8Kt18/3tcc2a4lHMW2XMYU2fkn6T14kPpuYU
ozCuuA9y2W9l9yHylyAhS4bGv58tVkst11UGDMmg2eRkFVXHVKvWnbGQAJ7zMcDJxsIRQNbrvngV
AK3VtM5pELxjFgePUIMfyt5dSGlOcaDvm+/czmRDtDUakw4CNiejsz5Dcfaj9eGkqGVrq8TDo+DL
6xRGyLRUdpUo7itlCa47tyFZNwAp3BJ0fk6eMK4mRAmZdudkQaGQZC041HDVCq9Rc4iSl9ubxBxL
4GfR67+DPTM2GWyqd1Uq97pzchM4MyNVdTdZZPzKArO+U5zG3+dZpa+V3BfXgiJl2Sop3O5gFaP7
YkfRElahXAKcdWsAJvzle8ZXQYrvTUffiflQPji6HEOxEskPGiHPpnCUYFdFgrZqRCNmIkUL5Sq9
WmlDZW1iTUXROkvcZz0MnWNWFtZ93Cf62oqTZkWZxVrTbO/8H2lf1hs3znT9iwhoX24l9WI7dsuO
s3huhKwSqYVaqPXXf0f58D7TzRaacAYZzE0CVZMsksWqU+ccWzDSgcbPSp6yivlhMus+or7yWw38
y8PSCxEtYmGHcbK8MJ/y8a6pLP40O0O3SyphhF7pJI9tXvyeerrvad+XgT2WbagxZ3giAqCwFpo/
ATp6kmCuOnFn9H6g2dneQs9SWTywxR8gnzKbIdBJ9j51WLrjVorKx0C/zkSA6kMDPsZ3lu8u6cBn
goz1KYEA5n5ZLDQjd2OGTrey1kNzGn/bSEpGt5f16iJY28/BHgHWUEghAkB/uSVrI7NTH8CRuEC/
o/0MOo73fx9PK1AQQNkR17F0E5ccSf8l93NwqUCvYFHlxa9OlBWtBk4PQHKQe78W/Omyxp9So4hb
+5vFw3HvG3sneb09hut9vlpBDRrsXR7KxTIPWpGPidHMsDJbTdB+nFjksIcijbQuIkQPRrEAdxQK
c1Q8TbcWB0lQ9L6t7PnAzF8ujrP+mHxcYBfb43Vs726Pa+vzeLfpf6K/NVV5+fmkqBzg5cYiZmk8
sT2l39/9fZyOf9AHYAcG4PDy+3Nqi8UzKY2T/sV6a5r3pfDAQKBdfF6anTyfq5H5+HyGdn1UKrKp
j24P4OoeubQgn6+8rIQ+FiTDA8a671rt4zQyFtitCmm/aQeQMjA0oX8KRB2XE2WYBbhBrJLGWtdG
nfcL0HJaKxZbZWO9S87u3pINbrUUnOKd3gbWUOGJXYf5oLh5N1wKKQ5Q34CQVgcERbok6hZ0x7rO
aNw0C26iV03FBX614fFSAR5XQ15olVSWq9VNr1WMEQ9x9xBYy/M+HIx/3r3ofzKPQIOBNfsqn2om
uEZ6gWPYI/GIgnj9q+wVd+nGLF2YWP/+bC2Ilxttpy/kVBQhX4A0e290j9zpmjz9vyFIG9uanbKn
Nr5PPk4P/P0nOsJscH/gPDSvj1zBLDKbfkJOGs36YClctMq2igmSsY/r3oYRHOkrKS4iYMlblwQ1
N1HjXELVc0SWLKv2yKsl9x5UU/foOsm+4SosAk+IOuQlm/eVZrQHsKmz0NZr+kOrhR6ZtPR39oKD
IiCNryLKugq+pJ8oPaHMATw+bVek8eA3PxrWiV3Tz88u0R+Xpg1p1SteOptOczYl0oPA0UAUpuc0
jV2agR8pC+n447bnb44IeHcLlSuwfcrXnFGjO6DOCDk5zpfZ10JRPth6Gi2ge1KR32wOBtknRGKg
RIK9yx0A8jNaLqiwxgmbPxWl9bEh4/72aDYOPEhL/s+E3OvAQMBm96hox3b2wa8+Eycs6N9M2JkJ
6QaiSYMcH9fgAujqKLuffdZH7hAX9Cu1VIjYzeHgekDJAs9d8ENezpgrHEjxiS6NwXgY6tW9Mf8W
ye/bU7bpAGc2pHOpBhzENnmf4o4gEUrsgCF95yDD6YaHybQVwc3mgHBTALWNpPtVcGO4BUXMgC1O
0MidGv+MpbFvtOQvrOjgpEStCpUXBCOX02bOgBl5Od7snk6Q1b2zwbxquofb87Y1lHMj0tosKc2s
9Vw8tWUaglXme0enb9qUvf8Kx1b5dyzS8hA6LLUG7Oqp9j7NOWRGn8q/iBLW3YgEOqo6CKilfTkg
O2fUk0tOQz0wdCH1R30awKxiq1Z/6wAAoTDymijGQ+BqndKzK9AykXp2rRZnzWGyP1e64hK/ChNw
OAMsA/gobqo1lX75+XokjqA9jrJh9p8A4jqm1LynM7oYRyv8i8UHzhI37qoJKm9MHKbONCQO7kP9
zcl+Ji565BSJhk3/WtsOQbMBoKoMKMgInyGd2uI2zA8JUCTGTonu2DQBXAdA/SuERG52ahrdmrLW
JCe0OGR3c9pOB2eYkkPVNark7HoxXiQSELWD6B73NSIU4wp0i4LOCB7rWT/p/fwx90s76Hn6dano
R5zYv9oFibXJ01WQ8k2rLgDr6OAGy5KcT6vAXLrYudBPUKHfpdoBUJbAbj6zZNcsDwv0aG97xcZR
Ck0OcO54KCvCOyQHtL0kJQP3tVPCf6eVG7QUNEQgKzXdh2ZSHXLrrryaUZRbQegE6carUkGizbPT
s0o/AfadPLgm0ngzHYo9eHJZYBG2myvX3lklIHfo502j20PdcB00xawJ0ZVW2JZr9VORtWOeMv00
6CLUjK9t+5JkRDGfMhvYGhGiToVWmLVGYYGW63JHA1ec+bTT9ZNnPGeLEfTjPWBeAcouzI3SZIcg
2s+/3x7ZH6+XJhbgA6QuEIOuJAnSKSUSJNWKorFPFs+b3eRyB3wjJNvRRmjHUuvMCBKPn4A4bqHa
1S7dYRCiCpdFdL+81psitLrrTz6wqIFfu32Qa444GG3Wvg1mJz5WbQumj2bOH8dGpAFuKePFaJZq
r6eIrLW5hKM2E31uZ+dtmpvyOLmTEWpaP+yRDitDt56HIuIF5Tun1bI9WfJp1zVovAsKf0jDCUfJ
KVmI87FvIWTT6LX+enuCNo7Zi/lZ//7sFE+FqWVAIdknpptRp+8zyPCUCE/895+xaz8D/iCXhJel
tJuK3vKB6YUynu0duf7A8RpQKRVuDOXChBTO1wiJy4LDBBI65gDo2X0235Gf754vYHlRQUBGDBgQ
OcJmS53nI4Xynpd/tPQja0KewzUyxWbZOA8uzKyX79myiCZbeq2AmcIuI2RLdfNXNkZTc6rrOSib
N48rUjEyocm6Oy8sShulMAjhHRfeKSn8cBFe6DJ9Zyd0J3weJOWDMe9Xml9D/z6Vu16lELNxAoGl
G39ApI1WALk1b2ognWiQwjs11H6YGuchod0rUEOKg27rDEIZG5RNaNtaydSkMyhrZyt3Se2d8gYK
ttMODYGQCcU9QjjAVt+M/L6y7KD8iwP2wqxxuZxlvgCyOrbeyeWvQ3tgWehn748wLkxIESxdKKH9
0ninMuU/zDn/DvzBbipVj5itTXY+gZJj9mXHXT3FBJrTF14cmzVZrh1Gc3d7m235A2DSeFhC8xsE
61IU61Kj7mq0GpzQVhnUxstAXwv0a942sjUWwGBxaKxAgKvXsoZj3M2mzD1Zg7mrZj80FyOsy28d
VYzmTzeddAvh6kGyF9yh4ImX3RuA7L5iWuqexq4EmwiDKGW9LMMns/Sz3ezQ9qtrUbJPdEiqiomC
oDIBbzmrGv8wdyXY6zCAbJ8QYt6PtGruqrSuw9502a62s/yetUV179AmQ8LOMsLFMOc32+FT6DS1
FlCBo6OfOmfP0O/FUI0ZK9Du26x9EcPi/GIFbx4mu/D2eCLm+662kKFwoSzZ9Yn3IaMEKr4ebfeM
u9OTvjB6N/sMd1PX0ycxGykyNzoP6s4hj6ztPcWW3VgkHLdQi8QiIS95FTUA8JMWiUlj214QJfzO
RbOHAHSLws27vQFeAND1GtuuIcrlHjVaF4u0wJCpf6+Ke05/tEPkQj7qtpl1g0iu8CfK09coHagr
aZ9qfZuW1qJTcLLMUeJnAQfd2m0TW1OGzmwPWTco7qHh+XIki160mpPPWUxRXgscrT56rPpkQruJ
1O/UP1ivDQznX1vScIy5oXlbwlYxGH7gN2kS1jNJIsNOFsUu2oj/LzaRtEDW0pKFEGzXZvxktQer
+4C+l6Dv7uvleSz3755DAKuAlV9bNRyUYC/nEJDc0UGE55wGxiEtcyz5N7h6MKq4UzbcAWSxQAfA
F1DnlgtEQGe2jHWWc1psHmb6P6jkKbxhy8KKVwX9BSQkrryhtHvG5j71TlnYQljQVz6Uts5qqPc6
PiAOEKeQgdhl0gMbAtnFU1MEVo6OyKPm/cVqnJtYPf4sHDL9HJje1USnP+dpAG78hH1Iv95e8s2J
ggAq5JJMgHDlhIZdsNlamOaeWvuFJDFTuO/W50EWuSJd8N9VBDwaFJfd0MF9TcQa+VNKVPLZGy9W
C0kfpGTBUY1GDynGHlrhMiBskpPnDWE9DD9xoN5xSMSZGR4UbS0Uq6KyJ21IMZRa31kAaZCifzJb
61Cl/TE1UIxP/HsuhKIyteVnaBwwcX0iKoBHXzoBA02TPU0CQCH/NJJfQ/9hGv4iiDo3sa7hmZ9l
pBvcUoMJ4T+a+kshXrinQPVuucEK9ljz5jib5UWCahUYqhqanNCT+g/4PUFBB1X42568VXwB6QKI
v5A+x1zJZU/XdrqlcnzU2KDdHaCpKdOPKBU6Geig2BHiZ/ddAdeg7JDoOQ5s/84hYte7yZeiUBG8
bA545eBZ87dgMJZCubEytQFCzABFZEBmV6z40nWV4lLdcg0PfVoWYLDYv3/0xc/WjYi2Sa3KgCcC
FRzwutk3vQXifaL/jSHweCGJC7AO3rKSg4ip9mg2wUHc8rHXzb2eF0/OonrK/v8mJilMsLwzQ9JD
BR0IevoH/+gPJn1owFqyNzwK+usx+YL87rLXgChhpDUfJ5M0+2U2kzvRD/VuSWxnX0EGc+fZTRct
+tAEfZ3jSWzZP0yAZg7gPk/vK7TUgYoNgB1iJOUOZILWbiwnfnBTzxuDviWwVTv+mz1ysHVXfhll
HQfiBgH1oXA1uqvnvg1aUYDh0EDTX9HoFfAyQPFU/jA8FHSid77wJx60HjAXbsKdCKjONhxAKrSv
al7di9T09xZd5v3UTEVg9nYVkKnQ9x1oAQ85xwGZsm48ahlzA1SUl0/e7CJyHcb8APIb+8h0PQkd
DfCdsUObn+Ui472glOhAQcGttflJS1LjzrSXTyX+1VM3+IDpu8ty6ErrzXWK70tuuXvQpTkPacE+
WBo4BPDI3ZHGLE+08prDOE5FaDZjFUy1qQViSVHYnxl5SJdiDgsvtQJAk+cXrUHwXRdpG7Y1aJkc
d8FfIK0NxC8qSlBA5p/sKmujXuda1Du8OLQ9t0ICKqLQ1SzxRKgJ3QjSO7ve09IjdGCniLa2HzhD
/ernHvSOFzj+DkmU0ghH0TshildAUHU1MvwpTR/dvKYResoWyHahdlWYy69mdhdc+rq2G7nRnHyj
FUGV4/0ALGYPWQyu7awJrPyzmRU7o7SGh26kelg6PWRMneSfvnWMTwkb9HsfmhF+OOdk+CaqVEdL
ADELEGsnn3yRVwHaf3wQefe/S0iHBaAWK3+nPflmjG31uKzs28Kv6Es/ExZ0/TiGgHu6IbeEFhqu
lX/1/H2m34/Jx6nyfLBzls5hsUWC3zq7D3Vl9xGYpAuIngLvFaFvxf6QV7R8LDNtCYe+9oO5A0bc
qMr6UwbGonjxCjgjXKm6m7BrAm2cNOQwKF4pOqsDl7QGAFuDq+81qtmR1uZvViF+u21bPnl9Dx5s
QEd/W03q7a0yTQ9gFhg/+Mz0or616v1k8ToqRDUHheV2p6IRUB400npfNd1wT6sCfFzAw1U7Bw1q
kYub+KGzR+ceBTMMdCqhi6MVv8Y26Q/DmNFnwigNq65LPxnOqEOljA2o3abpoN25HGpc6FZoAgh1
Z/c6I/7RgKBZ6C5ZdlcmunfgnT5FXAftSVO3FjC6HYjxqjG7o2ZXH4bl99BDbgR+26HEFplWrRT4
xpknHVVoP3Bwz6A4h9S8dCa6i5tATKJjcWvtABmxFHHTxtl+8XnpJASD0pBB95vhwZTsfYs9MU+7
AzGM4l5eQ8hbo5AeTUk2dAJKrSzulsBL/qnpPqv3SaKIMVVWpBiGzlgtP2kYKCjvobpIrFfe7RyV
1JNqyqQwRrcytxY+VoTmSVA3ABpYHzqV4M5WxhALgxojVh25NJlxiXfAk0JEkMVzrRfYAZX306DI
oBX2Mj/2HClYbJg83fvQfglZX2qRNfksKtNchb7aCDEufonkIn7LScoz/BI3icx5RzRFoKv6vuQb
IgPrIhrPWGzMOycCp+/tcG0jjoakB4A4Gp6BSJJLyzWOOTHYiOWauucyfzT6lySPTXonUlX4sjmQ
M0ur45zFSVa16N3SDCy2yC+AA5bq2+2RqL6/uv/Z99uSOEvaYhNBArYNEsvKwxwH5m0jG7nxVQHl
jxoWWMrlJzP4aPqkg+I8lCpwfU1hRr4vfbJbmwbAMhT05c+OKUxurBCgr3h44IiEYLrcOQ+NEej5
cZ6cuMMR5dQg7e2qbI9//Jsn4oPTDj9vj3GdKOk0QsCMCjg6MLG15IThlPZmm7Zdcmom/2g2bhHw
qTvyNkHgY6jyRRurBmPO2hOBmOSKOZbPpscNH7hw0NPg4qlVDUOb30cFFRhiY20Rl14AfcuMilG0
kpRWvzNa/bmDor0iy7Fx5EFmaH0Wori0allcep4LpcXW76hzyouDRg9ohSPj3e01UZmQnHto+pzY
M0z0fO9VRmCkJKje3daDZKe7trSvXoaM8TqXZzuoQJysmxnFDgKr6337TmKdNV2HBV77UZDYMuHK
l58fDLz15tzG3vFCqAy+u6cKnwc6xgeXJ9D8oI68/Dykj5a69BZcPGUXjC6KpvPr7UXY8KVVQAg9
YQCHYAzS/JQ6yZxsRvq0S8M2C71esdNV35f8aNJr0UEjh8buF2btJ6LwoY2DZNVX8FHZQF7xKvtb
py1efRQY3tr276n/OZ++s2UKBZqwXfHjL6bqzJY0VYjn7cpfOhpP+9n6qGkvtz+/ORQUT3D5I/V3
lS6bPAJCg5mzeCjcZ7SA4P8WhbafyaNKdeSrbEluSyvTqUc80SCmWmZo6GVfl0EDYE84RWjklR3U
zPpye3gbu32lrUFgs+YTrkBBBCREppgZi7OKHrTkw0z5PU3ebhvZ8rY1X4ccOo4tOMXlfklcc9YG
BEWx5T/ZJSQ9FCmzdV6kawTShGgOwdUFOLGcB4JKjcmQh2Jx0rrovtcDof3Qk3GX+O9Ha10Ykja+
N1DPg/oZFkj/6XlfK2IFSftqcwWCdsMPLsxI4XNZtXpFKwRidPmHo4mn7twAxQeIzz53hiKW2XCA
C1vS9iEexFlz3WBxX8dmchjqmI6H28u/aQJI0D/diNhBUgLVyjJhGTWWP6dfhQUefjwFFG686QFA
aUHrcaX2kwve9gw5LLwGsEvzYjaDrGTZa2ay7KXpqBY14I1TpFC3ngWgLPDAeYvgxbkqB5CCpcLO
hgwM5V7kI0qifPnldeTeqHhkZ9lvo9N2E0ohQeL6uyHRfuVWovgRGxN78Ruk86ISqBTNHqpSgz44
YVt5u45Wz3jB/8Xb98LQ6rBn1/XSLcxLuIb+Es/5UAhET0vnkd1tN9k4JUDGjg4iFFhWviDJ66uV
43QRVha3fdiFgGb8t89Lju4685SmiYNyIbjucaV+/4vPI5JZSUYM8M1Iv173+1Yz0jaLwd02orOO
fhhTnyjGsOHmPtS+/2dEGkNftY0Ofq8s1prYNL9ljnkwIJKuq5iqNx0Lr4C1RrQmtSQ7PAODeLfa
8d27WRyQWkG2RoWx2FpvoCqx0sDjIdcsGXGp51eiydHoY/5G6T7V3kdF96dmiwSJDxOImMHQcum0
Y+/XXQFhsZhWO15EPt8Vqlrt5hDOTEiLnlXlUogCJvxml6aRG932qa1lAC4E0rI4J4AJkLYdMnFG
nc6IkmuHBaWtB7PYlVyRq1mfJdLlCRHMf41IpzPXip6NDiIAPMvtLtboPejPSX3Mi299810MCgSW
akzrzzk7SkTedClLYY5rr0kGakX9YJuKJNf2svxvSHK8UfGpzDUUnCEgdpe7B6JYFsWMyViNkiyV
xwcsy2SDL4tMx5lOx0brd17RP3ZW+dKO1h7pcsXmXxfixkLJ1Z+6Ada5m3KYJf+kJiRPktg3YsgP
H6auCYDg/U/O90fj9Gyh/HHuHa3EJKYzOXCyZIFVGwkaGHtF9KbwCFnrdeyTCfcnDDn8Z5I9Ox4y
4tPx9mC2Ds4zJ5eL3m5q6G2rZ0jepjtKj0396EOQSFW/3/Q74OjX2rd1DTBmKaWOO+GtQEp6SHIW
ib/oaQMV5b8WpBtfJyay/wBZxS6vg/ENbRzB7YlSDUE6cpwZUpwegZOJ/FQdh/Tj7c9vrjW4DlCu
XZFOMvVj61bIPTsEsCDLCuj03MxfquT90TPm6F8b6284c9y0KEsxeQmNdZ+H1fBrsV+7fq8taIT+
fXs062Rc7cgzS9JqmG6XjjZPEaePO7G0QQ0SAEMfQoYyTZct+9vWtpfm33FJS+Mz4Zhph7kj7hHs
nxNVnC/rr701GukiALrXLnTi4SGtf2DJd4995hBEGfIft4exaWblcMatAyisY14uT9P3XuMuE7LM
pR+PGX/g1AgasoQstxRvm831ARHt2n4OEKycp+FDORei92ncjuWC+r8hPgwCxXIL4nEPQ5uiZIbW
LsU0bi4TusgNUBXgWSCnAXMuLKahfB572SLwbCNjYFWqF++mEbylARZEczGoBy8ncSrQD48EF42t
5jtLKiToFOHs5kY9MyA5A3p2ucNag0Kn0D1yD0hi3/loZ+nutjNsjwNtXGAHXR9vkjPQomhBd4Lj
ho17DQXO6u6/fX+1f3YWtHSx+Jzgbsk/N6gmqnhiNn8+tE8cFzUND3nsy893mSto25WoDeVfLHFA
ePYXP//s+1IIO6HomAuCZ22+hOnwjHH8t+9L029MXe14WcNib4z8cqd6cm1udTCyrpxHQLzL7WCL
PYDcr0Kg5C8/DXsOpwr4LOdLBZm22+PY9FYE+nhMgMENh8rlOvidmdYIoHEt6k4AeAc61fXQHsfo
tpmt8QAhsmpu4wK74r6v+2lM8nJEVtb11hxTCY6YxY76zlDcwrKk4J+3C9jUkJkBKyKQmVKUbLK6
NtJpPbkySE8m1Svp0Cs1EFYGiQ7sA29YmGdDVGWHEUI7vT8HTek+5sl04I11cLOvt0e+5eiQ9Vuh
ychJ41y4nOA0RV6y8lBRm8fjmxgV0Znq65Kbm1XTDkOCK0F8NefIVLVkbXnH+Y+XvNyaCYj38hlZ
u2xfddFcnUzxdnt+tjwDhc2VF3jVRJAP/cWby3FsEHP4uRXUr+5DX4ZTq0I+roeufEOv6gqgQwSG
+wr5mHNtEsLFfkrSPOjtJ4EWzvw48pfa90FwoCo2bS7LmTnpDmiddprB7sZAUv8JD1BdvNyetK13
FDLPwFI4qP5dUe74mePkNPHSeNHMk9mPc5QlUK3ozPG+FlbkIyOZJv1bP6j8bSsuAIPYShEOrPAV
ae8IPnTm66D2w+26L8cpMrmxnwz3aBjiYzv6itNJZU46nRajnLy6gjmwsgf1OO1zh0So+oR2OZ+A
s/uLUwq8I0AqmyAVg9DY5V7NhxqcpAvNgCRhb42ZAz+ao15BQH5cKUxt7SyUqcBH6wPpicaqS1OU
tKMthi6LcyeC8A0IqoAEuu0kChOy8oNWg0NeuMir1dWbzj936Y/J/3nbxDoh8rZa+ZIghQatRjRh
X45C5HZp+xAziefmIe++Zv7n29/fGgIKwkjhrCwt6Lu4/P5EszL1bJrHVYP3gTU9WPpLDWHD21a2
RoEiiwYpMgBQUbC6tAIvQ5bIy/PYTr5X6ddpPvy370unaFUTBn8FAZfV7gEeyltFMnvrCD3//ev4
zkK1wtPMxLTx/c7/CGyhlv3WtB9OrngcqmZpXaszK+jO9FKRVXk8dqf5gy0Ug9g6oc8HIW11cJiz
EsU7DEJ8GCGD3bBfBQe+s39Aa0pNVK911ZxJnkXmenANAXMTNB/ygCcv9nxQpjVUVqR7AOTXs56I
1bOsLmDdW2Z5wQIIrUosWrU20j503D6D/ixG49W/26VCG/rbbRf+k1KWd/rZ8siHSaWt2EFe5BCz
80G//JD7UAa8I8knTn8ybQqH6kW0P0z/rtf3pk7uB9UmUkzlHwK3M/fTXbqIguEHJJDOnaI0O6YL
uqjvbo9zcyKhSoHjDJcrpAMunTwrXIOMBge6yj5YgKMoPr91n62iF//3eSkYLDu/bQxANmN0CzF7
n/9q812iH6hKaup6GEDbgRcXeKSVJUqG1GezX5TDgrIu3tSBhQznoAizr1fjjwaYDqkaMHDiFXo5
TzhvJjfzRBGjDzMY6VdQI7Xa/VQIhZ3rC0DXDJCBwRBQaVfRIZ8Z6nQu6PHq+m2YX1rz3rAVB8+W
Ceh+gacCqQ7kHte5PHMsC0jIUWsHGldEoDOgDlSd01uLcW5AOjhHa65MXsEAhxIh8AhC2WO3YQEJ
E7AXAPNig+5PWg0GanKxZGUZP8z1p3Z8vb0nNiYIEA5UTABJwStR5g1Bbnb0G0Kw1uBPF6QCZSXE
cipVpfT6AoCoHFhpoAQKwpCrko2TNs6S21mBQvRzmewAxn4u6POEQL3s7i3x7vf7pTXpZCaV09qt
B2v50X6iqu78jQWBQhU2HkqOqwaldLtMhl9OTUrrmDAP1OseFIpur4nKgPTz0eEAvKGAAY9FIBSc
VNJNG/v7YgDShVKRydWWGt+v6q+TfT+WoZjumf3x9ii2rLgoX64JgZV6Q9oZlE2iATV+EyNuqY+D
edemx7w+3jayNVV4duMwxP8Q4ElrUbd6ovvUrWP7R+N/toxPtz+/sTvw8//9vLQS/Ug1PulOHdfF
EPIuLPvIS96pqoekBpImkEuyPDBIAkkvXUuuSxZaW6yO3f6+zfygR58mnRUB3uZIwNpjADuLB56s
+AqdAkoybvDYbefpmNNieLMo6z9ZY+NHtydta01W3U+IbGuAlcrNs2Xd2DajeR3z/CE2yLvLYoCX
nH19dbuzE710lsKxc3xd2PctrQNTq4N2VFRKt3wXeFiA29E+B64IaYfkepHxssaS8BQSVs7dPMcc
HSyLYlE2ZgoFfswRTl9gwP5QNp+NxSZz4rrgVIgt7bmu4vz9C3HxeSkgIbh4SVfg8wn2Rx2rjqkN
lwKCALlFNDQaeCWuf3/260FZ47oNdBTigaAbpwFc3UY1MfIXXSgiq01LNoh0kTFdTUlXoK2x0jbZ
wmP4XJCD1lwfaDiCtOO2466rehkGrzibf82sy3U2oARR6JCYMJPXnxsonU+pHxj2KdEeCIlNIsJR
Jbu6OTB/rVbggQ1tIePSYtNVlUgXC0s/lcFkQsfuRErFObzpZGc2pMkTA86wcrVB259gb4+E9+v2
tG1sljUbBoCPBnLXK/4ojzhVXoxLGhv1h2V5gZjVgfb8qI2dYn22RnJuSNr6bsk8AqwmaNRCmqOX
bVIFvhvLYevaSoUFPZVVBvdyOQa3qNFlulLHGm+auxfmnaXCQ21MFrTXAYRCyhjHi3w4gpl8wtN0
ICfD/2gxsKo734XbBMu4u70oG3N1YUeaK/Rj+mXfwY7ljAEv3hqVnOD1awcRtQm0N7qYV0pL6Wqs
UjoDCpWmAFs02CleWKdG0HV6CKBfYLbv5+e4NCedyKgeJnlVg7U2z7+09qOf7LrsUFnR7VnbYAha
3wmoWa1oAtAlSB4geGdpjZGBQVMHE3+L9tJyr0OIQtSfJverC87wvHpN6un9ng2zCCZXhiygJ6U9
mgP5g/RuncZo7CzfpndqLK8RxsXnV2c5O9gWo4cWsZ+D5zTvQmqsvaqKE3pdbenovLCw7qwzC52t
5b7fguEQ/WxF5PADoV+0DK3HuyS8vUSbexSydbgz15qCDGpGFJOzgoKrsyi1F5342R34CLs7vfqL
Iilm7cySdDibLkcP6SoX4rUgvwqLWhHJbG5RHDQQskdjDEjqLufMBElib48gUG1/aNOB1gpf3poo
PBmRgPaQ874inZzHlmdWDirvKR3ehOC73PQf4Pnvj2FwJf9rRjoHRDlaYhlWxnBivEEF9uPc/83u
AEpJwy2J4BVUfpcTlbh21/aVoHHKH+b2OB1ue9TWSQadQkiVIgpDQkU6WrreZJybdhZX7sq2aEQt
8yPG73lG73RTcRtvrsq/xmROfUvjtV9xF1DVJd9BPfcLhDiCYbR+3R7Tlm8hpQ65Vx3BsiufziAP
0Hnhwswg7n8xTbHbt7+O+cK5AsyS3G7lpbWJtmNAkmcn6oZH8n7e/pVa9t/vS5eXMYkK7y7gqi3x
4rvtAaQZ0AKjikN3aynOrUj7r0ptr7E0jMLmr3uSfXFchYEtxwI3rWOAjAMtV1dlII0OA1TA0U1k
oBW7BRt3Ur4IbbpjPtllhKmSLFvLAm4ZSBJbSKshUrrcJ2Pl16abYJ8gXAueejwlbzvV1nigxYUv
g1HIvSoIaaVWWBSdA/Ek7p3h0QNDOxo9/Ij+vG1na2FwKK6B+HqpyCgeu18Kqzca2PFKFjh9djRI
/ejZKiLbzfmy0QGDnBRyFLL2FAExTjs1mK/6Qz54Ae0dxYRtGwAbDygCcHTJJLLcB9Kq1iewl7XZ
znN2A1ORF2+Fk0hQrFxf6yNCBgot1GPu7E04u1oSsTEJeuu5H7MI/ACKsWxbQqwHpRYExzKmJ+10
r/PEjHgPWjZuGQxBDjIFaDveXnuVGePShxeryFPPhZl0RN0B2KcG+G7edQdv+nzb0nqsyyELpGlR
o10Z2a5QODWolIxpEWsAGwjzaI97S/+AJjOnx4s/TFrFbb8hQoNg4syedIvxBCTQIItI4xmBcgWg
itnu0bBaBXRfgMcsosD68b/IMFwYle42zWkylgGPGZtFWBcRUenIbm1VF3T2KyGOgwyvdOToIOYy
dQ4dAN9/pMMcVc1D5jUK11MZWX3mLLgctNlhBegZ4qV5HdwWUkx37qx6/G/tVaQRAVFGe7mHSODS
iOkb05i7eFxy500ML7N1vO1um4PwV31a5BigvCE5du+bBvchGBX3Jj3103zXV2M8QJ3ktpmNBiyk
MDQc0eBlx/PMkSaLzEbjiRrAgL4mXZCK5D5tkr1J8nixp3Ce12qeFfKhDyC0EfbJGDnF+8nOLn+D
dLM6BrUZt5ssJv7e0x7mQVXg3bqJzgcp7aXMsqnfmhjkMD4w/kasau8uTgT9kMDSFN635RgeBDx1
bF4NIaL0JOyn2q3HxEWYLo5LfucqYqktv1iFT3Fxg0v/CtK23rYeclspVMbL53FyHokxPnfomLjt
F5ujwEsA/FgaslwyTV+zICzXATqENMTc7XNG3N9Ga1PVS3PrUAWDGd5mSG1c5+MhNzKB1wCxdGsh
ZOP6oarv/CILUpCPZfYY2fxjb6virK0749yo5A1EGKUwhJ7F3spqVWWA/701WRJmmsoXthYLma51
gDgmADC+PCS6MqlANQJgz+jxx4ygZOZzGlK///H+1Tqz40slAfTZL705oNEMQitROulRpmJl2LyO
fJAmIJUO5V1UFi+HYutkSoxuyeJJcx7qpf6YlN6p6kmgDWmM5v3XpGuAFXXiPO8jwprd7RFuziQy
3whesKkA2rs0r3nDnGh5sq5Z9oTaYzwk6SHxzL+5oECj6a4oRBRY5OMQjckTMLBjFpv1jDLX70n8
cmtVYnJjMPBq8BEA84WSuXx3cJYOlvH/SPuy5khxYOtfRASrgFegNi/lst1tu/uF6JVNIBYhEL/+
O3TcO10l8xXRvjMxPQ8dUYm2VCrz5DktRWuFCXFRRztM3bDTinHFVSzsc5ghBNoLCE7A1XE5ZwnI
qUrLxJxl0MNm9QhiHxIm2mPS//znxQHRCdh7oFxnz6X5S0OiToeMceiZmW1+SIS144YTmh1ZqbIs
+CQE3cAAzCL0UC9WzJSGDboF0F2cNG+fpLu10vziqvz9eZWtz0zHnJsSz69aAyGc5KBa/CFMY+V6
WLOiXA8V8K1JVkDFrnM6RCZ+oCEBJqu1GGgpMwnufDCIQo8CUAm1lVtrQXU2Iut6yvtXX6PbRsQh
tesod6ZAgPbQKJ4Nswns7PH6Xli4ai/sKnFLwvzBcTgWyUE3XcpSUMN9jtmhmsA0l65dH0s7wsLg
QIqAnf7uhQnV9ElrxKA9oNzzlZZV2GXD538fDwCuaLPCn3Pl9XJv9xxa98SGtprB39q+3egAvPnf
gSuPNLrSabtwXl30pM0vZiTIXPW8Nm7LgA1vEugzIsr3IMYVb6YebXbTB0rIsxMlAH2iyR9NdpeD
shMbuXiGVEYpu00xGfseYBq/cTbX5+5PHlp5M13YUW7aivC+ZokF1KnU7mPNCZu23I56t8uaJ3C/
7CyDhnbchwJdXig77TuvDke21gYw+4VrX6H4DZ5D5wo8fbgduRXYnIVlgYr5eFtMr348BIUOKqjp
6frQ55Fdsalix/LOKAG5QmDjkg6ZgmPi5eHY8/u+NXcOG06EryQKF46CiygDXEBwju9l+oYqb3hV
o4caOywq6i7q1h7AKxbUIfVNbgmL+whmsnuAmAPCf31gzgBrAEwN9Kx4+VzuSllY9YAsT3IyKtAk
RhJyKEbkF5+aYTd8AOiFYsBfW/Ngz96I9eBDO9CClFssN4l169Jne1zJdC94QphAOhXCRwgm1NrQ
aKL0kPoOnqHDrZFvaXEPbnX7wV0rQi2uy5kdZdq03kjseC5zWv7jVEOS4Pv1ZVkbhzJVkAVnoDvD
77fZxjX3LQnByCt++f/OdjT3fOC/GVqGopZyMzZaq0EYqsTLhrjJ3pPxSz3anzNh82CQ3D7koO1b
uYyXhoYnDlQWcUVisRSTg155tTsigPWdKjl60k+iFD5r5qNtwlxM/tYfCvb7+nwuRAAu7hMfQryg
dXoXLbWdbXZQbIFRCMjV7XeUFr/HycpdsmgECSSk8hGz44/L/d0ZUGcBW2ty0rvv3NeCfPwMIqSV
6VvaeWALmvvSkPzCtXVpxKlGTjqJ502cd8Ho1MHa+2lxffCgnVmjECarQUzluZ0GgGF6YoE73mb+
rd2g0vL673ElsiwAG4JvGmAR9W3hMrRlsLzC20L/krc3afPvDUdIBvw1oHKewtnYw6SXSD+Qn5m7
ScrQKkB2E5g0HJ3o+u5aXBM4TxTaMSKQdlyuSV/Qzu95ghe1dqNtPO9w/eeX9hVateHfUf96X/zi
0J/oq8bTHhoCehxZox8GhEF3/RCvtU0tRUNnltTKF4TELZ4wVPDnlr2pexQlDyFFG1Dn39GfYMCH
agw6gAHXUF8vXOoxERJXgZdAnQlE+95tOhnVSly8FBCcWVFvz9Khfl/OeRvXo19MSxxZ7+xN23lO
Cm+P2DP0i5//vlQExaQ5CeXhyaSczsbkTSvJLM/Cd2XKg8QMLXtl7pYWCV10yBxaqIq8kxQnEysA
9AL+weynwNCPpYF4yu0Cz9hcH8ySIVQRUBf5o1ioxgZCo0M+MhiKnfomZkkcpLa2A6VslLDpA4Ux
XNtzqgObAroeivNMfCJAf4C2UWaYIYTa3H9nVp3LrH8NzKM9iz58tC84Qkdz++CAuhmEzOIDbgAW
wKtlA20OAQElIzTVSayxxEbnaw5ua70KVjbXwnoAJgA036xThFZeZQSJM3HuiRnHnkoacBxRZrqh
m4hfbfft+tIvPWUBqpxfRtjOqCAr8Xs55UUfE9QRYxHfeS375TR9mIKCHs2O+ySZTqLNb/za3nAm
1p7rC2+Hc9uqFyJ0zOyEwfaEcos13pXA+Q36LdeGTeV8adostIYVT7HgwWESKeS51W3OwF5uDooc
iJ9QpF6bDPT1cjfqeXh9RhecOKgYsTeQdsecqoepqwZ/9OMWnXquEyLoCezBiai/Vi9dNINmjVkS
E9GOmkNGTXDM9GJCmssiN0ZvhJ4X71PbX4mzl+YL1Qtk3GdFTMjYXs4XABqEaTMJp+XuuwSM7ytR
zoLnxl0HDPSfxNO7Z0nZiLrDrkRBpChDp9nFYg+yMEG8gIE9pnTWmC8Wgh4PSUG8z/GeQyO0cnSt
sun0rrIKPFdZKPMCFW0QsJh7N032rbu5vhUWDxd6ReaOdJTl3jFXMh63Te43xUlnSaBBKCylfpAK
A25pCEyQ4Ps99E1+lc7a8+hPs7vyRJ5xk3Oyw0dNVT3WSEq6aWeihxBYM/cWoCcapG1r33I6jgHS
PWVErNpDOYqxMEZ+EQoTfREIZ5A3HinBPkequzhr8zbgqZs/gZekQ7Mz8TcN836lrqxv+sEeNzXi
15WAcWljz1DvmXINXlaNGCrT6x2vqwvcesUnZktgmWxcE2wNyLSUP0GD2H+G1KCBFKyWoPoqTg3x
x4Dp2aFrsjsXL0kG4V6xR0b0rh2qaIRchpGwrebQQweNtet7ZOmAAUWFpPjML4d+tcsDRqomEeDk
KcFawHdDqu3TDxQAQdL714J5acEd637qXVigLOj0235NVWZpwRABIZz08A9eRZe/b7WNRXHcylNf
Tjct/eSBDiIxf3xgmvB8sIEqB3eGSo5VG2ZRWl5cnhwxM/FEdA3nsuSIwLf9nwHlzs0a20rrAgaA
Qtn2tN8MEuoYOC2/Ube5GVq9DGSppdH1YS1ViJFdQJfiLKaEIp3ij0ZgkBsv9yloYVlo5X6YEJBO
Fb+crAq4ewNFZV88EEK3bvMzA9TnuvmlpTu3rmy+norKcWIXDWf1Xdz6m9JKtl63BraYY2HVF4GF
GlUMJHkhrjZ/xVlABtyjB1WCpEQOpQvsvtpDYfQQpw14Qqh5GJAXKObKt+3dTKZ4raR56435PeuT
X9dHuxRWed6MkZ4bQ+EaL7+DQ2y4L4sKG7VBk7Dtt/VGS3i9ASFaH6SJxVaO9sLs+jqqagjlUOh9
p82tVaXFO59VKPNWIbB7YeY+GeLTPw8K7h0Zj1laGY5bOd2+XpWjHHGBdjkAR8DpBZxALRYK1gFU
IK/bWvBVF7aURw8UkZ0yjr3iZJRb2w8KcyV0WjiDGAZYNuYcK4T4lFjU6tFo54xoFcytp8xwNnF9
x+nvht735VfIYK5YMxbCz3NzaiwQ9y1A0jHMeeajAR3L5mCA0TWl944OeenxPpMQOflWe30g5TNP
nuQ4RhVEd4dvIv5dka3m//7A/P4dv5qks3prEmj1padRbKdHQxyu//zK9P7xRefn0IIYT6sVFJQi
WuhPj9yDWNKjYE9J/EL1r9eNLdADIWI8G4yyWdzK6ATxM1jL0Ec+vbXJbS2/6tqv2rvtYh5o8S1l
XRBzM2T5A+UHlGeCyl6J95fO4PlXzFv6bMyNgfAFVzs9ad1zXwc0CaY16owFt4KBzikhMpec3Xna
z0xIl0BAtsOqFU6/cSZt6+h0X/jmA9B7++uTujyav6aUA9JDfcrRS5jS6W2ZdxCmP/A1mqCFCBnJ
BsAkUb9CwVlNbgJCVmeVA29dexAaI1/9wYvkHQ275Mv1wSx5E8Th+EEbDXfArV/OWzG6uNA8XH00
39bQrdpc//mlZTn/ecUxpjbnrWlhHE2+z2ike6A9Behgd93K0ooALoTrW5+7rtQKJjaFzy1uFqc6
jXR6GFroMK/cn2smlP1F/W6qGYMJltkRTe7ZHMt/QJsUOSZ0DgBBjo4oXe1+0xsi7cFw8WAIMvcu
oR+4OmZMFW5ePIaQ+rlcbM3Le7ShSgTbdR+MR9DZrDwkF2cJbwZgH/GKfNcAafdd7jT6gGdDUkLq
SA+puLPJijdZCtcQI6ItEc9uVALVjjHdMIWsEsxSXXt3vZEdmA7stQPiRrD6I48Wmo0GOdzECPKm
em5JFZqQfry+5ZY2NugBoHIEhkOC83M5lY09sHoYSgo5hF7fQrvM2UBcoNwXJQTKOBHV8wfsIeoG
EBPPE1B1XNoTtl/ZbU3LU4YZlcjM7ET6hkLVdSvG0u0EoMF/ZuZhn7nRuU3D8kdQK+SDezeUJPCS
8kiLdFPZ7m0KOhc9LaIK6aHUnW6s2jyICpz1tvjm8PwLN+mxz+pNbZF70ngrMdYSPgudO+jWRiMa
eDrVbO+cIjN1GdMTsr4/SMM5Ild0vvaQD7lJCnB+iMIugkaXkLsx8jvSNTuQYouV3be48Gdfodxl
hh5PJiQN4TAlhHdfJp1BVrMLOvvzylLMnlcJ2DFcbO+5ERarrhzWFNdzbTUOPVkyv9e0aqdTY2el
uLTzqobuZXoko/3UuvKhKKvPRK4FKssD/c++irijqQR3SwL7/vhsjU+JFegtxEVWdtySx0BhDbec
O58l1XVnrGwabhcVRtmEFj9W6GfWs+31uVwzojjvzoZaok6z6iSc7xXfa+LHZK641qULe+ZwRZ0Y
sJZ3ddamk76bJKQ8mSi3682d1PxQJ+NeozdNS1bGs3gUzq0p1yqY1Ea7qdzy5KZfUdpBu1QaIkke
CAvd5nkaJi04hssb275Hc+3Kii25iHPb1qWLqBu71ksTtvPeCUr7WfhpCILZgODwdfln1OZWLpWl
BB6As3/nVjlyLnIAetp65QnivNuxA2mn/myM1abvH725RbzZGDaEFvs11dmlbeMQ05+phXS0Jys5
FdGyxKUTR84GTR2edSPpN6Nfg+oubRwk/LFnkLmZGTsup3Oo3a6WCTxuM7XPk+PflpVxw3WCatbo
HrJ4DUuxuHfODc6jPnPxHaib2QB28FPfbrMmAGHsZEWdt8sKkKEGwnykZM/X8KDzKFRnNl/Vc7kT
/fBqAdoiUz+ARwBgay0sdszcXD/giz8PrMF8PRnmu1Ycn9pJZxK0FTGwgZX1fdPtrxtY2gozMvNP
agrJfmWVKOE+nzJgGoXzJNhB657ifCWiWBrDHy8IQkcDCZLZH5+tC2d8zD0LKhdmdVuKVzdbiWCX
zi0Clfku+SNSqUT68ZiZLBUYQgUyMeY5Ud1rj0jQoNthOlmt2JRT+XR91v60cKjLfm5T8VM5Betc
kwE2Czb3La2KECw8u2SW/O2KTQEK3gRZ7r6kETqctqxJtzHJIqSEkQjGW8erTg2dQjBvbz3O7kqe
3oGC5FA5dYTRhClPf+Z2scnM/paDJk0rm8jrORTe/Vsrdg+NTTZ6OUXXx7S4Eyx4A4KXNfpilGUC
SnsC3+7cUigOPdu4bFf+Oxc1mCOQXcWzBR4BiKHLnYAINne8rEZ3bx8hw6ORldOy6ALODKilUxOd
V4kARPdEHC9wrIMEAa3D6ZZoj9TddN0j1360IDfTvbXZW9yEf4emZv8sUzZoIgACuddAhN8Erfsp
GU91d4oZD+ka6+jikTqzpmy/Mh6ImZhAoZdcPPNURqIo1p48iymW88lU7kMyApjolyhmxqTYVx0J
ROsEBWmDLLMPBJx6TTW9Af7w2TabbV56j9RBp5FjhekI7sCBvFzfn2tjnv/+zI2IAvUib66tuhlY
KznqStPKfbx4As5mdf77MwtsjAW6MXCoDegXyXg/8SdrDdy9tk+UU0a4lpluj5XLmQhj+5MEUV1C
D7IQ24L9MPyVmGZt0pSbviu4U7sxDoTW31qQysiblUTcUikQZxqvbvDB/Kl6X05akoPWd4Lo9ymB
xLxo3+L8E5IJenwcjcdKHD3nSZu6oCk+i/q1pE1A2caGcLVt8YCKHaNvBvvORyhqr5SWjXkm37no
sw9TnE0m3TJpJD6sIEfB8sgDZD5pT7o8mJ2Magugdnbqze9T/VOvvolmm8a/8+5QiS/X9+3/5xz9
7wyB0PFyhtD5XxkZhdejkxE2GjmOgPcFmVFtHcQlE9eDDlw9id1G2sh3E+9CG58L3um9Ees34HX6
ef2DFicGqlYOwHmo7qsvEyGhZVZLNBJ3sg8sfkCrwX7Q4qhzVi7+xfN0Zmg+C2fnaRp6ezJGNOTY
prypUJfuqva2X5UIWDpSwEqigxwkZADnKMd2zLU4TSnuf+k4ITrrOjKEtZMEUHQCpWWyo/Fag/Ti
3jo3qZziSaZJO7Xw9rQTYdZvfe/riDw09x+LTA9HHX0aRRqN3duYbdEtFJrauCHDsWMIt/01CYbF
ZwQUvhxQKwNn9Q5FYfiaReu5J6maXmW9g8xkUA77vn5wRBaI+pvN38bidH0TLTmWc5vKDBAzpYaY
HYvjZ/s6SKd0f93A4qqeDUrxXBXrYmMqMChnqDdo9wqr+otPtGDqeGTYz32yu25v6bmCEBLk8haK
ie8YSnnX56MrsYvaOtuJZoyG2EGBZrgnc9tIYa4Mb3n+/jOnRiqWKfLeNrGDwDVWA1suVoazdPZc
ELvjfAMtBH6Qy7NXFWD8d3U4HRP4XkfsHHQBZ9X2+pwtn4MzK0qIgL1s9z1wDadaoPohn2xyW5XF
Dgw0Y/tciSc7f4jNOyiTBm79qQaHbdw9jXxblofrH7K4Wc6+Y57tM08DLgxTizm+Q0x35Yufh6IL
dGvTenfEXRvz2swq7qbrdXPIc9hK028afRTOT/jPLHsrZA2JwJfGOXG5I/lXr9kJtw7mxlt7jRlx
MdCFvBZWGMlugO6ViZ94NWkM5Egnq3rU+WdddmHO93nuBKASDv0YqnKuHRDymK+dyyVgCx71c6MT
ACXI4ymmvameMhDZoQGJDs2G24b3xIX8mjt1GaC1/hchDd3oqRFvHcJzAKXz35k02+c+q74PebeW
RFlceuxyVBVmcWIV4eIOI2gV56a11m43TaKfUqhbaniFZW2xpW0R9WLt9bdAom1gCv7aVA4XvHDr
1y4a9ADfPALotBGFuaFVu/F0udW4iOwyf+jK7tuYx3udZRFcZVTz7E5YZvSBnX/2KcpqEE+Y1TC/
BGzpBiDXDrNZ8K8NSEY3g7fX69fr9hZ3/5k95aQZmqg0YcJN6h38PvrLoZ7zW7r023Uza6uqHDJP
pIOe93Pc2u4ry49o/1JzeLC4CRMdhTbstesG52hQjRbPl1S5z5yq4WD2hz/Okuo5bqqf5Tge0pgF
lQTpr13bYV+JDQonK/fAol0kwXUL3b4IX5TkhadZA4WgCfJHaX9v0O6u0usvEDjYlLS41bXqkBVT
5IoP9Cv6eOKbFnJLkAFRUVXMBe7SqNBfbPrFPpvYoQFmjwMrUzvOyswu7pgzU/NSn/lmlhostlMc
FovKjTC0J2PqI5GXK2CjeYHeLSC6WVxHR6fnuzpSOfLMbnSYKSoedNmtCShFuWnXUD6L9/aZGWWf
VLI3a82HGTPm3wrN/p0zd2Uky1vi70jmSOV8wqwkLocJHg1Ui/epld6ZdU8DTToCADs0CNL2dSrk
hkloh14/BEuDw9jQ3GSCxQqou0vLCdg9xdBBJshpixCiHUHcrIQlSxZ8e079ABwL6VvFXQ11nxvC
BuDXrQ78WOf/x59XvJPfajmSE/h5rfwqs2/xGqhn8fNnsk3gMPDYUIujfNDw+RMg5WgEP2ZJ+4gj
tBJfLB0X1Pr/M6EMAX1t1OoNALxtL8qcsBRhujZLSxvs3MS7ZWY8650eURuPb32werm1gEa3fChl
Hxp28QvX6IOWtOH13bV0QqF3ORdhQbUIir/L3cWSKWmrdEI+KUNWbuIby+pfbJocAW5emcT3ppAr
ByYO3ROAlOHfS1MVtDpAHA1VOmxB4B6zrw0ikS52HxnzSHR9WAux2JyYR5htWeCRNdWqvZaVk5/P
Wkrg2w6n6SfgD8Ek80Bju2541Y0axwi5HpJtcm3tJbo4UPAlEgSC/qzeczlQt+eTacc1hJXIgP5R
4JhDfaitHSK01ggI+GzWLL7fnxgtivXQswMg0FRrR+MAvHRt4lHfDNpnkEJDDrdAomcldbA4rpkj
HXVidAGo7YnxMMUNJCNAdiYhYdo77YYa9g3t/TtTrhGrvT8OGNGZLeXEEaJNvtPiLizcHNz42m1R
mpGQ/rZu4ygry43Om8e2FCttnotDxN077xhoFqnbZipITcD0gAbJ3o7aakS/ajIEfsZvigb6fdc3
6dKqQS+NOIABI/uu5nymeKwdVoE3x6x/+hIoTpx0V1uJZd57R1AmIf3whwRRf9ebYrax0aQdEkuO
nEYktRoU3po1PqglI+YMq5+lLLAHldvRNXs52BwBE/Oe0WkROOUa58DSXJ1bUAKWYXCK2J25SibQ
4lQM1XtEf1lsbf59SSBRBvAuAf/wOwm2xIzRDtGjcjjFN412qEgwDised9E1nduY9+BZKAFyrkRv
OaJayfJg9CEx8VK2MiL5Lu6HYDAfY36UYxcY9qfrg5vn6DIaQwRxNjhllUDraNDJwrMkt9pNXdpB
qn9J0XBaTwXKmAIEBGv7YnnV/k6nsmoaN5JWOLBYZ86nvmx3jaBRDoq0lZO0kPO4HJpyjaVuB5y3
hKGy3DXJJz2vQp/tDfN3mn5vaRE19HawX9BAGNjWTQlKbrsXodUf3PT5+hwvOZCzOVZxLAyScJBB
Q7nC1ds00Afnyaz6m6Kl274xD9dtraynr9wzWZN4PmrryPL7R0PeIb3v60UQI+dJpi/uWvvr2r71
zct9m3UisZmD59/kPxTZL91s0VCEDVv/6KEgFlfgAKlmbP8PY3i8PtBV00qEmkHexDSHeVabSGev
wEpn9a/BPwkPN3r8xZruobwRkIH+39yBCpcw0CpUpBqG7PNNKR5r4zD2K2ObD92VQ6l22zXZ/x5K
REUvhW0ekjbd5ymEtHsa9a62clKWPfV/J9JXnM/kj1Zse5hJYfwGb3cgxdv1tVq6uM8PgOJkvFRz
cr+FB9UsEqQamJE4iGpFxkFDkd52mnfsbX4a+g/gNGcXgAc0UnAYnwrYG1uWayVFdGJ56a4w0mAy
yl0nRDhULJzqbWHe0CSLeLnNrVtvWKlsLS4jGAJMMFAg268imyfD6JyxhAPy9eMYRyQuQiafifZJ
Ahh6fYaXTc3lPWfuoVShelWS10LUeCkMII4zQ84iluxSEjlrNYxF/wIGy/8xpPoy2830MZ+RATEI
XYyXmolgBiCWyZ1p/3bZ0/VhLVRMsIBn5hR31jhlXjjVrHfpP9MKuLaSQaL8M6lvdOtn596X+X5o
Vp71i+76zKbi0xKGfn+GrBlIaN1d492ZjRN0/N7xV+LKxWN3ZkdxYNJK9RR6wqhiO8gAvjTjz+uT
t7ZUs/2zmMLO8TZuTIyjHdtNX5uB1bgbV/iRBK1Ma7IobVHTvm5z8XI/G9P892c2E+l7VQWl8ZND
9il00mlYWtF1E6t7QnFXVWP3elZi3pxpeqi8LEoq57GzshuQCEYl3pK1ru9QAt8bo1yxvejIQJ2E
CvoMvFHfVBXaZHVwL8KRVV3oVncJcEEQikmf41xsvfg7+3eJKOx/lO/AhYwSMBrnLucT+GczBXop
A2+GsWWl/20o8wh5ul/X53TeCu8uHNQK5jZYKCypRSiQ8tnCq+CpaF6Hg/+tdlegX2sGlHHUBhMT
SXBpcq18HQcon5Pk+/UxLG73szHMn3C29TwtH7qyggnHkYGVPXmTt0tEEzD+aOQv9rgWXy66iTN7
ylbPC3dKOoY5a0xklz6lgxYM/nZdYH1x6pCKA5UzQS1IzRykseBZPYIFIu9DyCvF3u76vC0e2bPf
V9ydpvNcQq8SgCgvTIYnqFKtRfxLI0DWZQ4wZj4ElQGqS8GQ6UsXI8jIhqHAonfRv4/h3IIyhl5q
fVpID7cSWCt8DMS26h3KmtetLF2yaFvV0Rvj+TNi/HKHTX3t5rzScMmC68Ns+40cvmhJF0y2FRbd
SiC/PGl/jc0fc7adGV7tudnBGNrwt232oHlrkoOLFpAGQCsuMjfvAOO8qf2WegRhX+4HZQ+UXxtc
n7A1C8qy1BnlZTM62emTP33O3Zfrv750AIEBALkriuc+SA4uZyh2wYmaABN76gKm7eUQoqA6rvUg
LHkV0ESayMig/vIuDz7ZgkBaHrxVWfmrLuEcsywE3WJQ4MRXSWDlK3CNxT3mocSETAPaydTT7jfJ
kLkD7ElsrLj5Wht2mHtvzLB3kny5PoGLy4P0+CxzOFdjlOCKARDtjBXSQI3xxoH3+Xn95xfXB23W
SL9DwwXCEZfr08SWRmmBnyeDs9H4GE22C3LzLGyGFUtLiwTWBMT45kzDq4b5DarWZq8jIjCFE3ZD
HubafcVu63aYi5DHNC0+sLEhDYV2bt2GToVKq9FLTzQgvERuq4pEQPXw+syZiwNCeu6PsMMss3M5
dT6jcVyyvDjlstfRXkBRtU4m5IktB7XNcZiiOgPTHEqvrwZA7V9FBV6C1ImbDZ0grl0mYgohd2/s
hi4fNhrI1wL04dbgHpHDQ0bqIZgS9MDGvvHTZpKhUa6uI5Ajo4tI80eUii09olrvfRF1PK3scOW+
sZGCRxYc/0MK3gWAWfGizWDxWCv74dg3WVjpx9b+ak/NygwqgdofI8jVIvs9a5BCn+hyAj2AHHqa
M3nMW63GzQbBbNnqLQXawhxuUs6018K2kyeLlM2tDUqWtUB46Wyh+ktmJYsZpq1EB3XOe4eAhPik
pZBK0aG/hlOwVgZUphIaYiCEPjOiTCUbqdZMFNsE/q8p8sBDwniwPnARnRtRLiLpthn4MGBECypv
O651zi5OFN6TAATiTfmuMGJVPtj807YAbQjpbvTGgYDJpOUr8eeSL7I9UGnN8mQustGX+8GWrZ0A
Pom+Uz2/0akWlKLaoFEqmGp7xTcsLgoIu9CEhdoseKQuTblelwxO6uQn3a7lfiSUgYk3dgPdrbP9
dT/xJ9ekxu2AN+IsgX+agDn50pZFXVJQzUYPKEcbkjPhnJejaz04dgVNidQbvMCzqhEow7jfdFOM
BPLYeW+Y6i+65FWoC5tFHdiXDq4mbOwdMQW6U1vIAvvtEXduG1m6Bsof3g5vNIN4bNa28ga93G2A
wnextSs88XyPpbtY6iIGyVVrPzSUf9GFTG/9UZQRUjz2xqMZOjft3rv3UJIKp9RzTyXim5BI9gbm
jPGp1atp51j9G1JR36QuiycjQddnDljVrfRIseFoRAIRFJ55sviuyybZ8Smf6XmAaKvkhFSfOT6L
tM2ha9ybd6PrxAHXMyeActERhOBkPzDXCfjA4AVomQVc0C+6L7+moHwJgSaZtmnxUo6fvOmRAS0J
3pUdyNfktmh7iMBUU5DG+RANQGtB8LQTIHCSIUucMGZQC3MNb1f7ZRk1Hbo+LWahR9tG+pNZlIWd
yb0bD7C3sEFFbpvXrPmIKwAaACBCdKG/Z9/pGZ36QuDxO4Hxw2zLcLJfmVhx3UvBybmR+do6j0l7
anY0SXNAyPUQqskvJvU3UwmJmSHZYsVXTtICIHtWf4OWrQm8J/qqFHuUY6yc8vyUm1wEVRYPJz/V
2IERP75l2N6hkcpx42qmf2v0evrcNaiqhbU+DvfozCVbq8npzYhkwY4n1FrJEy0ddBStCd5kyPG9
O+jEQheO9Jv8NPpTSHUWZTpai4rPK2ccc6oecR8ZRLStQWDxHQ8DreI6t1s8bTKb0Lm1bPiEIPEH
9SYWtNwmD0nZi52Bu+aOkMpZuUeVMc73KJS2EYcC+ARiGbURCIev8+Ih4ceeVPvelc+t74YDCJhW
lnrpFgCqax4nkrV4Dl7urJp6hc05oSdDvqI/L16ZxKV46uznVRAvNVCAmVL8vMxumvEGgGHX2Yp6
Y2U/quwD28IDXN9BIy5WTX2WdCPTQaiEvnxK4lPiJvcEJNs9XUNrLd1oqIUDFwYINE69ci33OUuM
3udozp4R9BW6iu0oZc5W61cumT+FWnUHnltSTiGB0jMqoD0skeQh7wc96DXzEEOJ1ZFZCGx0VHQ0
8Lthb7nTZvD5MTWtV5KOoSXrPadlpA1mNAxrd7qyN/9EP+BfmJsJEUsiGr/cM6mpd/EQD/TUuj9s
+6vf/3LWlJuWHN65CSXAqixDNnUuKTj8v/HuOfEfzHobF08J+PuuH/O1wSiTTEEjmpoNBuPYMvDL
Ax/nPuaV07y8ZzBhcwyERiAlXOimDDyuVQfeGCTQ41GELnI9mXtAhXLFkhJ//8/a/LWkxN8a0dss
ZrCE1hI9BHVJG+bZZN2YcZ5tYwv3U8ageZvUuB11ibrr9dlcWDeAnhEZg1EGqVN1oGCnqkEKXoIN
ywGqxxTkborzQ1w5+yYnr5Wtba7bW+CQAsUX8sKgqwJDBTzl5V6MLdDN+iIZgTWDkFwx3pL0VXON
bd4dAYvR4nLTpW+N3wZu83uwhzDTb+r2h2c94+0QYBrR+Jw9GN4aueF7v4eYENI0eBTP72K1AgWB
PS1NklgeK+NVFPWGNG8yswAh+zV19k3tP12fhvfTjumeX3YubsSZ7flyFsaGFJpm6/JYZ09D+b0p
v1AwcJdGEenGt+um3m+wC1OO8kIGdXbLiJzksShjYHG2fr4pgDX23M99cmpkBPa+6wbf31C469E5
jlwT2D9QeL0cm0E1M4XWxHQsrW0uonTl1lj8eQS64IpFBe9dnqmm0pLSodOxTWjEjN9W/Hz9+xfq
5RiANzM6oRiJxIWyOBTib8jOavLYjw82h/qOedDka+sdC77t7FNp/6LDo3T4imNbHNhfs3+qOWcx
Yz0BH1AX+XQE4o34T+kHkHWgxgY4C1hFwPreaSqLzKFpnQPHX/A2tJvbLJubFnda+7IygX9u7suL
8NKS4qMJkT3ePDlaZSq0K1tAAmydQf9uJa33uYQWKJgMGHlrPTc/lLS2D4VN6qgH3eDXKp7a767b
oN3Ywefpo9ttOdre0IFiyW2pdy94MzpHoLbAhZAVZAOAu/s5iZOfRe86fZhNTvxj8nUJSuax23q0
6d+szP2U98wM645Uu8SxxafSGPNxk+R+9tAy0/ydDYno9gTPgVu0oTSfNdE2Yd0TKAAOsXeXlfX4
1JRli7yQxh9TT3tJ3cJ/hKpGufEp03dUjkgTJVWRHoeEtDvUfp0igLqCtXFLcB+FIvPEQXQFaKlJ
quGx2QPHSM0kCQRAuf+PtC9rshRHmv1FMgOxCF6Bs+RKkVlrvmDVtbAvQqz69dep/u5MHiV2sKyZ
tp6XtCaOtlAowsP9ZIwFuhwGAmGJxDSOrYiHuyqd25tctzov4aO8Ne0puTEb3AO57NMTwYYB/Twa
5wXIEI5jyWmQ9DT+oCOqR4EFHUnUXBD19kL41MgS1xsszfk61RUJ07xbuGdN1vjP5EzlrSaPTjf8
jt3uuwkM9pSRs8yNgIHz5SnN7e5OaGOUkt481TMfbnK7mQ9pAxAU2lQ0vOT44o+t2fsM5EphPLbd
44Cy4DeLZuRng4aWYzbn47PpEnInXS79xejZC7fXQk3WV6HVLd2psJccK6zLxdcXK33pBt2JGtyP
IL/Kfkrwbh6FRAYRNL7ZsWq5OFA3ZUeZWY3vsni6Rf0HGn1GFZ+n1G3xiIW6AYAvQCA2dPZ1vchv
0Lpj4yvT6Hcz/WdonBr0A4sMpOWkAQKz3ic1cCP+Jy3T/YLMxZPWs+qTbDrnqaBN/pCCzcprUHu6
q1mih2Ncgo0j7iogQiDH1OpJ+4VXw3BanJL5JRjpT6yMrQfdSNDHgoYI0NIjy7BQAfVKiGijj571
nm6V7La0auO7thjkt94jjnJz0CHYaHe96apiOIyNVp+yQcNkTxUENJwpPyBZB02FpemPjOhjQC0x
3Nhxo98SY+hOLAF9bRbjNU4WnftcxKNP85yebJMjqKgca8fvv42ZLg+94jbNmLSs64o8RIPXkbpf
eXZywSYfuz+uuxe2caMh3Q/eDfSHmivp++UFgzRbMhf1nIWzkdrfucXyCgJKlriNDXvAGUDCajBj
58C0Xp5xkdienKgbtDbvbpleuN5cFQTS3y/INvoW9Ege5i6vfDp8a00N4rasPwwZWvEn2csPaaVN
/zgCO4ba2VH0E/UhmUJ9rk1mWOOldIKu8HzIJ7To5kMlAt6VzUMf98YTKkb8RKiMj2MMqZCZyulD
NhAStKL8sriiO2cWMiPEzFkwDiMYXUEYfcqrdvhn6Mv6WNnuj6WG3l/CkXVlMnP9xo2Nh4UjPdW5
zpFag3jSFjkdHNfhQHUW9vjMjaI8G3ipHrqi/10JAzolHSgMjEUbTqNddYgCSJf6VYkNMYMABogH
DS+R2Bg9JrL+d5/ppqfl43SKBTSC0gIKq7wUWVjpQ+vXIuXRVC97mXxl9/z7foY+N6JQ3LtADFwu
KsH4mbsM/SN309YbmuYOseCxppA/0Tq2wwCl7KA/xlYZF+QdV2pkNep188KtJGr5j6yygtkiD6Ct
/gClysqPHadA0xk9QoznJ23ITri9ccfjzGrInaNpAOUXNTbKmpJYo56G8HINCNrQW1eDm2zngGCq
1NsXbbjwDRTChG/KSTROgJpfZBrSKTBGsGweZB6g1J8PwXVDm6N5ZWj9+6uIJc5yIuE9YWgMYzPz
6mondt0KxZCjA9ACBR6096vcmnWqL1AsJWnIDfmYLumncphGMH5Pv2U2RXFqIXdLH9DccS/S6VfL
5087I1yjY2UukWTBTJqry0Ft83KIkGPKTRAxxo9MNkvmpXblngRoCD5ZtDI8Dg2QwO5FeR5zawnE
wPh9V5XiMLUTREFnnn9DI7/+ABHq+FBCztGXdpt8anRWBe6IHdBBcvYYx5p77mJHHnFB/EYfDX/g
bilukj5pO2B29PJYWHx8qktpRyk6XHxdlMv9lKIFlaIFL7AzNgdIbiNVK91i/rZgVaJ4GVkEStLk
d9w5zcdEQyR1fXJUfNG/xwjvFxM6GHg6qrmoQo+tfqGueDTdZ42cEbF5WVcHMSmgIRmk5Es3JXA5
O7lV5an2r1UTnJgA/KBj901JseAlSxxNQN6lDRB0jHgcg5CgJkjvlJZ7aliVnuZ4D5u88WSz19Qq
cPQru5TagCMqR4zAUmVhabCHJk4hZBLTzwvjt25dnpI0jnZmd30JK1vPBhHcKmaD1hTkFy+3XjHz
qq41Bl/Rsubezvr5niPDdZisgR5kbeW3mAVthK+kbmj0tns3yJTcosAc70lrrbv82k+hyk8Z0Nuk
j3YarpQQTSVuXaN9ksb87toTxDMZCkIAczC87FTvOFg5GwsrDZmu+7ipPGF/4gtKsNPO83vLcb02
pLxPeMHJAgHXNBzcLzmojUqATq+v3pYFaxUwh+AeFInUMtrC3dZunAGpCn32iKVBIGjHyyvHAIkj
Fy1SOHgmOKPhnJTJcqXbiFzDfpQEEaQjwe9Xex0hHqpgAQjwfbqnkbFlEWyaAM2i5wadvYovrBZk
pTPRYnlKh93h4c/upaXJg15z9zFtbdycWinSZ9nTPQGhrYsAfI0aUiXgdVszVZc7sFzGQnNiaTxS
nS+nfDLopwrMX0+MyurG5cB62ai3QCrLbo9Jjis15Zl7pFJPfr97YVF8BaYICeU//JGXP0R3FmNK
hsV4bMvyNqua270s8sbOWWWe1pY0UCQjXXtpgPK6KJIlYY/1vW6F9V6b9N7n1UWcyJwJA5Q9/Xhb
lmdUP6/Pz4aruPj5a5z3KiZoRrPUgfdjj8j/1uNPUL6LPfVtunEpA6mAXY8DBo+nov4BwjP1pcrs
x5aVRQxiAMLAx5RBCg5cARPjBwZtgmjNPy4nngHijcpse0tiYBxFlzxB1NND26NxLEbWRDnRtcOI
Qtj3gtfLN54hsPIQdiJhr1t7UEhl9v+9u3B6XEDtNXSMKrNfuLmcCMfdNS6dlxb2M0AZ/1xfgDcm
IDqE+hcoOHFnAH6n+AUbipG5Zc1uSJajZn5YnL17acsA0lSo56EEBbClchS1Vm97mgo3rCu/0/2p
9EwQpy1+YT6bRsC/ac0RdfE+8zVcU/1OF+We8fXvr7YX3lpL1xq9G+aN5P+4HEx4PHfe2RuEvgCk
gV8NUVmmynQaI7cwRAtue5CgoRg+uPKMw6jntufuhRZvA6nVngWWHg2Yz7cU8hOKVpx3kxPaMeUo
SLuphwSlHqQW64OuQN+rUwpxV7tSnKCT7dxUWtF9vL5vlPjm3zG/+g3KwUURWDjZODih1a+JApl6
3HTX8BpMZyAatXhw3Z7iKP7PHp5g9soPjXvsciWR0GAuQTkzNJHJgV4wchVx0CW7pXHFWfxrhyGI
19FNDNE2JYzqwSVE1zRNOCf1Y2ItMd6TzV3vQjByhArz0LDvTTO/9LHlm6LamdR1O74KnN4YVwIn
rUcI27iZE0JK4iGHHj3SOjv5cJVi/Y8NF1xs2EDowwal/uVEFtwkddExO7S0D27dBGi+nOaIyrBo
kMOoDnSYDjF1fVS+T2gp3PH367ZQR4i8D6UgOkdlUZ1e1+mFxmdYr8buaMjqN3O7I5KwAZjxdgL/
zWPy2pYym0gQulozunbYoY/Vsy0NYAXzI63lx77PUSObm5u2HY5s1sA5Z7yTF/ffeXY0E8X9daxq
PJ6mMaQ3cmKH6XwnPhn9Tg/U1laB0/nP55XBaXHZyTzF5000GR8t/N97zxtCCrgXqONimaDpc7lN
OL4+xfPEwqb9WfeTP1dni/y6buPtGP6ELciPIIIHhZNy93QoiiyMjXZYeLmF9PP5+uff7rXLzyth
u73QJilcfN5Iybea9o9QY7snVNxxu725bmpzJA5ia8BWUddW0cW5ISnlCdLn0gWJe5l6ew2hb90t
xoJyvAXQKnQkVboaIia0a5mDHdoVHo9wtvJlxrU5tneGs+dqNwfzypYyb7yRWT4mvR3SOkFvjAhA
xnN9upSnAc7G5WiUzZWKrp9TG6PJRZSyoAaZqXAfBqAs7eGX804K6T/WgLYBIBtByKqyeLmVZckg
UjPndjjm+j2P3ZOcPl4fz78Ulpd+bUWMruSD4MJGSlLxqqvwLkgtIVltNxpnxwLowHMF2pqgx20t
kDgdrJvEcOSholP3cWJjGuQzT25aYcze6EIHdCbcutE4dCDquk2PCYA7X/Isn5+bGnRq8GDTl8Eh
1lNtlMV51OPyDDEGNAlKN0Z2WeQB4KRIhcZIYB4KTeeHgvXLs6gF1jBOzVM8p/E97zkoR1k5nsua
loEDQajQEKlzqAXLj6gq4fWsFeltURbI+bJ5KG7xxv7WdfZvBut3Qi+1D70NYrGKFu5BL91vkmv9
qSvX0m1XtPcElJfHOS7Mu6HhIOwB8weiu7FZQlCtJ6FVicKXkC3yOfonjlaa/zMvAkVTsCT5SWuA
FpnH5NFd6um+cLMCDHb9eKe3RQt2CM0MkMdrIGUmm2cjN0sP5P+N38xDDLXHND24cW4cF0bbp3hI
Kz8dC/Y5JnZzjPO+AsWgRU6NSMq7FmgFlMVmesOZ+bWFJpYPPIzpLY1MIqYh000S2iNvlpWe0+nV
HYLwf5JJT4NakOd0HOQvdw/YvHXCodiLVjTASJADUM4E6+3MhEIMRIJH0C6C+wr0D5AAMz85i4Dq
xbhzf7yNp5DLxnsIcSHaMN5AVnomdGvSLQgsp+mxIvUxFsldyfaAEptmkNlAAgy5tzdpsKTX7FRD
h9oHc9YHr6nTeyx+OA17uglbPgulgDUeBqb6DTAlj/NELBbOH/PSOfaA0tm5D7cuE4g8rpKfKzBR
fScNYxNDqUAkH3LIdDTgN2VO4iPT5hXWaceZrP7ojS9BsgA5S8jpAVRw6a/cJobiHPTDwVypn918
PuHk3rVOG+AN55FcA7B4ijrb/F70FeCY2s6baWvJVq2L/29eiSyGZBiyOZvhyhbnm7ToZyuFcua4
RzKytWIOQHYAZWAPop3gcpRjju411sRx2DjND9PqK6/X451gd8sG9CVWqCueDY4Kzeh6WmmDK0hI
F+JRI/e6cicHuRFkAkr7XxN//v7qhakPlYk4ZiDhaLcgvW/d0Wuq4pz07ifKh8juGBjxlxt7hnsj
1o71rU3pQscC8QA6R97A1IH+cKyMtXE4s/KYl9/bvjiUy/dc7szjph2oCLur1jwAIcrthlyyMYBv
Pw6R8gBE+5Orld7Ansz66/Wtv7le6CLAu4vCYVBl67VLCcyFKOIwLg9G8VC0wbu/v3YWrSnBFbKj
piRxrrMRT6I4HKonB/Wnp+ufV9OOa6SB77MVMePCu6q5jgw8Sk4dZySEM6fYEaOBOoOR3MquTh4G
oxgDDYUBL017cZ5RigO+e3bOoNXK/magFH0ZBu4ToIyVwzVBMG+oaYFdKQL2YO1l7dQ+qn8HijqO
zlBseNuC1pjdZMyGEYdLn7YHmtnSbyx39K1a5oh/9fLrMtV1QGuOTKvNWr8b4/zUZpqFOzZOf/YI
Mo4zuqN8Jnjut/pQnoxWfnO6xAlQKEJkUBSLVzUkOUA5+XfmWnfZaP0aisF8kIKu/IlZhcZEpPuv
r+GG99MRya05BmSukby7dEsm1+ssR+44JKwEvYtxSEoWoc3ofN3Mxk6HGdTZXYhxrmqpl2YQpVKJ
dn4SQnTXa8rc5zsG1Kzn/y3RfyyoQL4JENAJDB0kjCH+Whfcm02KWMlAf4i0fKev7wZBvI7WQSH1
k8mGD6Pl3C2TewYL4o0NcBRJu5MDxL/uiENRZWcw7exkAzYnG/0MAHP/ka5TZgEJU54nuoNt2j7Y
DuB5icf3Ov034ipdQ/oUpBKY8TcCrmUHkqlW00m4DE+x9qkuy4BqHJVP61gtOw5g410DBKCBshTk
NZCQX3/Lq8vALszJqrMygd4vVpX/IODaS4vTkJ0WQn27v3n/JoI9QBttpPzeVDlyZLAFdCZJOKMf
Lz/zn9c/v7mF8DjH9kQGA3SVihdBgq8RI51IOM2WDoCFrQEmZ4BouUUvTC5l5VW9SyPAnfL7mDn9
yZQMgi99/BWv2CSQgxFD8tgon+24jH/MJdN9MGGN3sRIfzT4yAA14cnz9V+9tad0gLr+MMoi6a/s
KY7Ykk4lJqV3PiV24huQc+ziPWDyxo0ISNF/rKiNpNZCigI8WyTUdGwsP38ZpjvADq8PZdMIaFAN
NPCt/TDKtds7FrfnuoaTAIYgwBMTDLXZFAcAkOkHh0Px9bq9raOChzmcOnI+a9B+uX1lmUx4BTUk
JHYOojL0PLq/y+Kx56k3aDtHZdsWMpArgfba03dpyzDSyhUNxkbWh9qAEks1BI20cRcQj43ajlvf
OpkA0vzH3Pr3VyezNBvaWiWGJsEQnugnd+k95n7uaZR11OvqHce2aQ4YFGuV/VrVvy7NGZPu5qJd
A8/6xFN4UA84spNpgaWs2bnqNyYSUccKb8DjZ03XXZqyBrTmcR2x2ZBOZ5JkL2NsnCaSHTqRndpS
7rwbNy6u1+bUjd9NKGKmzoybX0K543Govl7fg3vfV2auZKJii43vow0Lea5qD5ugdhSs9yL+h855
iNcCdK7W1FivGUKvBwxAmD8pCxKoPJ6gD9BmB7jptPCyCVfftApMuc8UcjFaNXqWXiLYYJ/naboH
uu4ca9nOWd/YMfhZbO1NX2lb1cZqe5mpljWIqFb8H0r0Jb8lUCwo0OU8J5XvdPbOidjcN68Mrn70
1YnQl3wsUPuPQ4eMD1bh3tY1xu0islqWQBJ950SorPn/zvuaCNc0C3Ju6lsM4Mm4LuSEeR8BLmP1
8GDI+qiJF7t8bjygEZfpZMTjGTjlU0Gx7km7p461OccGnkog4kHwqvqchfSpYwKDFvIMHbUEgP3T
2B7tPnTdL+WerOt67pRXPLYZEDl4SK/gU8V5dy26G4v1bTZodWCW1sHR75P5ZwPgWww/UDkgxN15
ppmbawrPjbcu3tVw5MqajqDfH5ouDlP7qZlBPmrrQdYbIFKB/kQfsfkrStzETD38t4dxcL1R1F6L
2rXQ0UwD6qUCCklNijeefCiYFrjgY+108zF37FMzn/uu8ytp+MKi3hyf0X3m5+YdQ2uAtuCuSD3S
h01ZeVp8cqzHHG/uZHrMsu9WfLaKG5t+J+6XxbqR/Cadpx03qOrb/tlf2F5wuai3vMX+AdCHx8aY
xWEyvwhI3i1hDYJGlkpPlz/spfYG/Uzt8QOxHusp9xrI04hqASh89lq03qEbD43Jzvm6N/vTvaLu
gvUnAXpmI1BTsxyxWS62XuluaCcPM+2DefjiIuIv9M7n3DgskniLfmzlXdO+GBR3EhSJTP6NaNK3
LHkw838ScLCawFHJORp7JzBr2xfLcel/x/m925hBzPcyM8ZGCPWnMdbCrgUmSe207GPOBihpgHkS
v6bO20OKLcOT3zX4MSjw4tPnGuD9xvrStw9NxQ6FcRiRv6HpydCOlZkjfWl4onqx7NqL4zudlKey
e5TsYzueRjMUTSTcz5N5lvPL2Jc3NrQGIDcjM+fcpjsh8ka5ExggELpDHQnpNIB3L4+E48i6h+Cu
iTq17o3pIxG3VXG3dJGFLZ+3n3v+y8xuUOgA5/COh924ygDtRvy8ssC81eQW3TJ1Y+KYKNN/GNqH
Nrq+tzZWyaQGQnNAhJGaUcGupijGdGi5Fea2+eDO6QlqIyeA0P9mFMY6gDUjiD6gywlkaBdxW95Z
oYOG1D6+7/V3o1xWwOwrC+s8vrqJ5mSQoxCDFWpmlFjCy40v12dqayEgKY7OOVgBDEW56oRp1/Pc
WxaAx5UH1Hr5F1MEIRiQMUPeE9UfZYqMGvwBAtnpsBJef65+/MWvf/V1ZXq6TrjG0OPrLf9Y00fQ
YPjXDWxci8hsI+GGfM7qRpXpcQFPG5Oa22E7mg/mPIT57HzK5/ZjTuNgYckZzRLVjs2tzYvUBwR8
oFgKqLQyZWyikz7m2LxjLnApCtY9N+OcHOrR3GPWfGMKBx9kXKjMQq1nxcFcbq/cRhIk40MZacZt
V3+2x6McdhoE9kzQSxMUWiLj2PIySmuIdQ/UQN1qSMuwoc4erODNFY/RIH255hcgUPGm21AmTZ0n
KUxpU4Lmnv6k5TnzXLsBpXlu/ByS+nR9d7x5hK4GQU5hIkWDGo4aL+sTt4zYbQsIu31J7Vs9/d7h
AGV7+aqtcQG7DDAgrhwTStuXU5hUUE8cBreIgNrogGyvjq0j7px2+oFn29nq2e/rw9paMlA/ro3M
SD69oX/gErjM2LWLSCwQZNbS4qNIzLCl5nurKZg+yCIgfYILCNghZfeVtMJrW8oiKt21wQ8B5w/e
f7k+ljcHWLGhbL88yVIzj7UiwgvxJ9iXvkjDvgXyAbX1/gdNmkf03+7RJGzbNF0kC5BeQ53qcr0k
6h5LM0P5wNIzDyheqC8EvfGCQog53jlirzq6uVzGf8y5K2zr1R1BgOhNW8soomlMggpvQ22EENLf
bAqoiSFgh2/CkimbcCRFUgxlV0YlLfx6ZpG1uJGc9tKeW0cKkBp0BeM6Mt6c4clZYt3I2zYqBEuf
zERaX3KensbhYxbD5V7fHJvGmI5UFZo7AX5VPO1i1UmJ9EATLV0XNCZKU012406Vt5B65x7cMgXm
MRQEwKmJ6oNiqjRbI0NPWxsNAt5o+rw0jSfkDzwVrg9pa+8BmWTg4MKzv8kdVVYzFIZBmoiXYG8l
hZb4RFpHJ9d/2jR/RtR6r/VmvzORb6IInLKVeMFGxLVi6dct+moLpiQXGsthtaf3Orl3dxIAe59f
J/fV58FTMNRgmW8j7k15ACDn9TnbOkCvf72yte28EQQNak3kvDQc77YRXeM7rm5vBOuyvRpBbnXl
YK8jkNmBiKPxP06Q4nEmsPVUXYXPD9qZPOr0dH2C1v/84qWG5QWfHTDQeLUDpqxMkAZ0x8hss416
Ik9NdTtPx7b6mjdP9Xy26AlciDsGN04LLjy8ToC/RvSu8t0P3WzUQ97VUa1xgHX7hNyzAv3vaD8m
QbLke0J5m/bAhICeSVh743XmTjZgcZ1hzz3mzyh//qqdw/U5/CORrkwi7jrEJjZgEihIKJNoLXpm
kzGto8qucmBnIE3rTzhTEGT0HdZ+6FJyyJvJJ6X7qa/IAT1gYVmgfdsHCGjiH6iFqmGb6VCMdOnw
sZFyvhuctEjANZK0z1hCXXpoljZuYGf27NYdvHastPvWsLKg5bZ2aOsM4n/4T0BLYk6eLYbsDtRa
sT93E3hLuI1vtQSaFS0BhaGnJRz6oHWXYrUb305AL4a8qS3loUYGBRyU5VziGZ6451TT5D0edOQG
yLs4wDLlYVJW9Sr1bSB/DQiKh3IEuqkor14mZ9BDjesvThN/azMCocC86oFBzArtMBFGEyBIxNh5
FUMjjpE7v3VjjD8bRKOeOye2fsDD/6PdiuIJlAd5pOmpCzkPO0P6SKYdGv2NxUv1RL+1dS3+7haU
orcLFAU+JBSoD44067YqGbqEBTjl9JZUj9W8GMHUFNNjV1UM0zN1O05mwwMAnojSy5rKRNFN9QBs
nNHuJkrcm8P9r0roO8nnjS0M7R4gdVG/h1ygKsJh9Q7EVS2ziiCO4WXyRS8esul2xARe38cbzhKJ
SvgAFM8RCKgvonySQxf3WR2Bp8Fzi/u2c4Di2Km2bEwWYgC8SHBV4tFlKFFbqhvxpLVdFVXpTfzM
lr1k4Ft/ZlpYhbV6h6epWjxqFksKnUOflSWfJrS9GO2efs/WACy8CdbGyo38htu2WkbSuo4y7lvD
Z3uvmrrzfbWC3VbZUsUjvm+6B/eAFOT1Rd77vBKZJ24RW9qCz7M7gL/7PLj++dXVKa7QhDYGkHUr
auyNKxRLCXGRoi0jaQ++aIcbwwgRosPj3WhkD5CxNZbXxpSDB04OqyrAbhst+p0Dd0Kfrw9m6+Ct
qDqkCUAmh1zH5dVuFtVsO0AURH1yaArhgSUN9ENBc7xuZuPcWShAWqg/gvbpzVN9THsD1Z8KR0Im
gaHXIagIzvFMX/7GDDA66M51gPRQbinEiZxYZlZFqTFEqDV400TPrbXsjGYjokBWZX2oYxO8hVgm
aL+pDC3pooVMHnUHCKDnB1N/SGVo51CCHicvLncyERsbYV0ihPpI26IBXQmSclBjFhAF6KL0A6nq
Q9c0O1f8lgGk2QE3wyJB/U7ZCRXLwcPTNDwyWuTrPGuvbLJxbEDrAKJNME3h0BjKqcwa1yiKnraR
RYPq6Wn+3M3Bnojlxm4GwSUKphq6iQDfU8YAnQu9zMu4jdxyeQZb4ZLlgKQSx5PF38wW6r8gccB+
fvMiYrVu8nzGaGZQnA/4N7q+k7dWA000aPiGqB3ga8psLQJLVGs5tlha+iDnAmXAXxhYZaXRWA6W
dnW5NQIPD3h0F6EexIMS/77/+7jP8V5cdYSAJLt0LKXeuGyqOkwQo+ehT4+GfnPdwtZiv7agXLM9
43rnJCNeJUnpJYwGCJoOZPyncXaChq21ABUcWk2xImj3VV6/aSaXbplNHiXfeXp22x1vsvl5hO8o
yaxwak1xWuARTrTFtnkkms8L9ynb6/jZM6Ccinwq2iE1YMCsTrp2it+nyoNwiqHsinQROn1W3Shl
esyBV6bNSRuJrPttCAT3tH5/yIMHgIacCt5T8B/KZnLKVgKtNLWRMQCaDcDbzgpvbKWL7ytbSeja
kPYlvj+l4qYg0yfkcI52nJ2R5Xv/al+YUmbLmAVyRClMofFXmzz90/VDsXHRXnx+3QuvnurNIGnT
ERwK1p3h92JUp6b3uz4kjqGBAZZEJPrV9SZZV6V94jaRaTeotgPZQ9yl3XFPmysCVo+1g9nBu0O5
7io2kAYcVlgRkx+kEC/CNI9DXx3itnr/zYr8z9p9CuwIUoPK+dNnlgLU67RRXtzL81DsPG02V+TV
55XTZ2s8pYNt4/OiuGHaQeiHqSt2fOHGEb8YgzJdul2NM3LhbVRX4Lo7Tufru2rn846SpMVrYOJl
ztrIrv2ige7JzpbaWm2kTAx0wa3yyWp6FoLjbZE22FK8HrPHWdBfJIshfVQk2o1pTHLncl2nXIng
EX+A8wn7GOg7dQc3YhlnAy/NaCpr/UH2LPVpMYIJfgHlm47LKoiLzHkpjYzuwdU2doOBvBBKIWgm
RJSlLJSoijqvZl5Hi1n5ZX/uynMCnNz15doyAofs2oiCgYyzlS1XVm7ZDVlTR0X3q2pf4ukxbr9c
N7ExhcA8/NeEMg6n0Ev8ESba7LttZDele3Ji159d9MElxyF9dylzRbyD1NwA9h6yXqreVlpJp6YE
D/eRlF4vzbVH2yPVGHRj2KY/SP7+A4XtiCsZF/+KwlXGt5gLlBdRmQC/p4fehYAtfxFvo7hvIyGJ
eh8oLJQ7jcTOZBspbyLwGSbk18Tef2defF+50/LWLPp6buCmC8Oj869CBte3wIZTwDYG3S5aR9ZG
mXUXvrpqhj6nzaCRPGKG32GW9sKWrV28JjTRNYK0LaKLy+8jnaYDuSTzqHD9eLwh5MCNHb+2Z0JZ
gy6Jaw3chHk0TfzgDFOkDzzMODtdn6ktMwiFV60OwLfwYlRG0togukdpY31ku/DO/anaU/reM6Ec
+XRw6eymE6qRo2xPTiMEsHZ5fCgEhGn+t9EoR4PHZW7NfCkirNsHNqWP9nwj95TDNm4EoKsA6v9T
cgKh/uWU8dFxZTcirSLqQ26cpe1pnR//c30kWzv4tRFlXdoZz+HEpUW02O5PScTixfq0s/ZbNhAf
O+C5RiYQQf7lQOgs9drS8zKilofGwmrc+f7GwuMuQ07e+JNfUcvQHQBlrgu14oiIr2TuAyiK9vEe
k+DGIC6MKL5k7lIH7Rw53tX9gTcefScd4vqEuPi+MkkpkSA9sTAI2wBD4fhU7IJiN6eJIgG1Fkkg
nKMsNbTux6pKnAYJKG/51gqv2NlL2wYgLYP0OLIc6iORGSCkrkbZRAO4062lhXpJg570vSzKxr2L
i/C/ZtaVeuV0ixGFp6KYG2BeNG8cTxIlmHkevCV5NPVvWfrt3ScEqXIkCNakPP5RFr7G1diAiReR
UgZSX+Z4VDxft7A5oFcWlKWPGwtFMqE1kV47Z5CZgZ4kFGgfm9kHE7rU2R4MfXOd0JqKQhkgpRjb
5QSKxMoTzW6bSNL8DNaw38sExlQZk50AYt1Qb2LMV3aUqyWbedNafGgiRpsFBM+jfdAFnvf1PIDd
gfXkqZJTtVN52B7cirxCDI1itrLLrbHgY2Jjd0yAAfDTEN8mw05YsWdCuWgy3qDk1MOEmxHPvk0+
5uiOvb4lNk1AnQkQfui34DBdLpE1o72y71DRzkGKMP5y+WPWHq6b2FydVyaU66WtZEVAvN1GTSP9
woqyHkBh+2da/NT/olyADi5Q5UFx0YSygDKaOrZ1s+ziOhpS16dN+QCdugASaMIroTikV9ZeMmNr
+hA3IWcIzU28qJSdZ9REK82F1RFt9EOWZqjLpp4oHP/6FO6ZUVzDDJetpwzjIvQnKr+ewX9Ye/n8
rWV6PRTFOQAOtPDOdGAD7ImCtoFVRhnY23otOdjy6fqANkIOQIP+O2+KayWJrJqkxIBcrI3ZfbaW
MRhpg4zDzhHauk1NJI3hL9Ei+QZhpdHKQq9IAma62rpDF/G9ke6JI2wtDjrLgAnAPxvp6QQc6kmG
PYDakWcs4Ib8PLjH6/O1NYzXNpT56vSJgCvaAiRgDlpw0+8ptO+NYf37q6vOWmzUPHR8H88+oI2g
qTaOnjB3/PTWqq/a1IjO8NSDPNCllRF4J27bcxXpM0UHRdj1bWBUP5p3c9UgxEGGCYh1+GWUDJTR
iDjLoMhQVFFMnjLrJpY7TnNzHMCerUSIf/zm5TiMahJuJuwq0uSpL8GcnYJVuDz9vL7mW7c1BFvQ
zYTKF7gylAvGTOdkZi0elUTWftqeB/li8NsxHQNmJIEp9gLPP5kf9RrFNrah5Q0wMVOXB13NJThq
yiaCjoK8Y8SSkCrtjECbdXLKHW6e7XH8FGu8ObTUWg6JYeeHcRo0DxUysOxze4HIgNGBRoY0fkbd
5jZ2DD24Pi1bWxXa5mg+W994bygvwHQ1TUvvwuXWnwvaetL+Soe/uNtf21D8rQ12djBUkjrSaER4
2FnIw+2VIjaX99U4lMMgwc6TVC48k3DbW0anJ2bITw01bnneBuDH4p6JJOn/NneKG6l0OpaTg7nr
vlYMAJZg5H9j4f+R9mW9cetKt79IgObhVerJcyuxneFFcByHmqiRooZffxeD+53TzSZacM5G9pMB
VZMsksWqVWuhVRNvJNTrAdo93xoQp1k8o0V2calpBOXGlP8Cmntl/yld4MSINIyJ+os3z0Bj8qqJ
bC0LW+h19PnzP0wWojsUOYXIglwFFvoOSPW6WKD6Lh2X/WIiYYknzXUrqmsXwReqwSLFhxz/+YTl
TWsN4+whxuOgEcyek3pPgy6c2+e0/H3dlJgWeX+fmhLH2skhD7FKsAsh1x9P0+vIH62Vz6tWBUe7
oM1GDg9wnPPPexUUNYoEJLBQM7wnvrkzoJ2ipf7nEYy4zD1RDoF8Lc5fyUzSZo3LF+xNu0EHmq4d
Nd//dX2mFENBKgzLAVwOFAblgmpXkyrRLA9wffYulBiMXeGtzJbI3EiLIcotIHNF6w/+Sad7UOea
4zkaoPrNnzE5MDeIAo1EY3WTNekGvW6rHA6KW+vMovSaKAq80QqsDZZ/CgsLDP5ooERFyUXf4een
z7dAeAhMpnt5CKQZwIRZgTYEptFwyiEQ36JVcyWyUw7HBp5GhN5oSpf8wKI0XbwuRbKHfHdoAymb
Q96zjVGv1eBUzoAnhelaPrh7bFtsq5NtM3QolNQDnMHWvnkuOiH976z9+Q8zhkYU0N6ggH/R50pM
SBQsKdamMsNF21jpkz5+XDehmi/xDgfxFkoiF0kTF6quvt/ZooMHzCUF2jWMaaMXiF7mld3jKg4a
tKAg8wPkDgD6lvD9kxnTcsaXbkAHQGBn/bF1h58tTao6ciwoYYUJ1Y5JlTxlZbbTYkgv7bTS2dWI
S6IkbbQDWwz6HTQkxTZgCzimG9DMFc5SfafJnB3GxSz+lEjm74LFDB4Kt7NuOSfz3l+0bus0DuoH
mskOkBqb4qRvwM8+jtO+gOLLBo7EY7DsjQ8cvf2bTh/N33XJtDsXfAnoYO+t4F1vBnuKzMofNtYw
mJtlacc/zM67yII8+Ue36NkLoU7+Tuo6ONRJZtw6NdU2PmQ196DCecl5BfYqspBDprnLXq9Te8dc
nUVcSxc8SnkNlCs6CMoiqz4GqwLM2wUTL3HdYodWG23/D8uOfQhtOEBJgSg+X4s+t4sySxn2YrvX
tfBx0sImX7GhXG807iG1ZCPultXnINvoWZBVLmLa9NtHveq2nx0DOCExdtRu0NN0QdECvIZW2T12
YDLXH4tjbFlXfhtT456a3srRdTkUX0eKV1S/cI+hYfB8upx64hlvCpjaJwPqICsvoMtOWjTto9gl
SE+QNbzYhXVtLG1poDxBUTREy0+P4AVtVFFXo6NuZLeknu6mTv85QwGtLJY9qIy/6/laCfvyLBC/
Alz3SF0B4iYTCOtF1enUQzIeVfp4yvKDzvEOd+r+4IOy6PriXca557ZMaUanOgGsHE1Hw9LtaoNt
3OWmWNiu6b74HQia145r5QoiIQNohmkjEyRdrOPQeTbid8wwT3YNMe65+XnQK4aE5AW8Er1vFwhL
o+gC5iMBGBc6jgry0QOTdn3SlIMAfSCeYSj9olfxfNJ4qlUZG608XnaBewtR8+ufV60/uoXBzg0m
OgTr0t1JtM6sHY5aHE2HpxIy2UYOcHPm5c/AJa7Ea0pbQBsAAi6kqGVbI9p6C4hF5HEOMuQb2tnT
rvP6acO9CXo1Qfvpjm7sMNxyID5FUg5pGenAK/icBMGYw7fNfeEDpIbs1e769KlWB6QUIoOBd8EF
KtkdoKJXezVMTMTbAQ7XbAczGVceocJR5QgRVQBgXsGhdsluBjhU1aMjARWz+TnnESOQbl0jcrm0
gclCnOkgPwsqJhn6WJeGLVqmUMqsTHC1vDrtL0giGSgJETR0Xp81pS1oY4FgFG3EKA+d+3TPOpc5
LC2Qaqb82UW6MXLwCEaJy0qSfZ7r3q8F6lIrJ+5l9IYRnliVjp8AgYeRULgDS6eDiCAi1xqMCDQT
9cr4lJZ8MD4hFjXwQJE3VTkXRZ8TNHPWP6oJHfjjF9NdwU8pbMCl0X9oY73g5pJzg+jQmrs0yOIM
z6uFb4LK3NhrCXuFe58ZEX8/Cd+IAEvkkOmM6ZsNXuwc+YjrnqAcBSq0WBYBM5RDd32udfARtnnc
jO2GMf0bOCsfTDKs5CJU40C3sAHqdaSaAZw4HweaLgZwD5sYx6vZv2jZ1+ujUH5eKBwIPQ6gxKVQ
wTc5Q1CNz0N7K3IPoHJecShVsIDXpyhk2x4qF3L3yTTTfjH1KYvR/zLfl6b2FfKMdNch/gTxCcJ3
b6p/dZrjPLh85Oi1YtWtX5fufQOS7jWIiHK4kDwAqAKSXIiRzmez0ubWHyc7EwKsGz7xh3RMXq7P
qCJUACQQlUKR3bss34Dpw2hnDY5XWq+um25K3d6n/X2bBxsjNTeNtbKCKj/EAxwQMZABoFwtDQny
SSWvPIqrKem+UKd7DNrswEby/fqwFDcgiNNBm4inKp7F8mVugYl4YOjqjbukOxCu/0zr5CYAFU02
2D+um1KOCBLQDkJx3IFytO/3WeXUmZ/FwJiDesirH8c+um5C6QcnJsTfT04HCMFZrd5gkfho1BsB
3YrcfFVxfs2KGOiJlW7qCJoKPRx0xcG0Hp3PoyxxEZ2MQqzZyfcp413d+/j+AllAS5+OTk1WAh/V
ELDqgG2hGQcNEtLx0ztoRcS7F8dPtaXdJo+vr4PiOoVoOpIsojUKEYL0eWL1OF9tH+kvBkqmO9P/
GmTf9OnOsz4f7eCQQ24CDIrmZR4UucucTaxIY75oOx4EW5BRfrrpGZ3oIuMmcMGXuRwIb7BAPFPj
9LkOwuzX9ZlSLcTp16W1LoM5c0mGrwfgW6ruAQq+/v2/6cDzSO3854ulOnGmrkGfmtOLn2+0m5oG
UdEbkZbP27qcnqA8DQ7eYfqYOXsg9vQCZeqVAaouCiCSwJAmQILolZJ8AWd+yeahJTEpzCeHHxv2
q9KGV7McC4hClVFuOfuKGVvLyHcuMb4WxtpdpZjj018gM3hPjp60doVf0Lv2Ua+TF54FN9enWXG2
AaGGso/AjgsehvNZJtBQHsfOJLEe3E/aA0W/TrCyp9QmPDBkINeH41qM8mQhU99tvdJySZw5u57e
LhYEzNacxcQ3JGcBpBYvFKQBQFssN2S6mVMM6E4hsUaD6ofpcagUzwZHBwHT7l07IGC4RI6o9hJ0
fQdIS6XQhAq9GS3ThdWtpVaUI7ZQAhfwbJHtPh/x2NRmp09OGjPjWNLvTvtB6pXH5iW7u4XOLcH2
D54TdK3IeLCa6hyRcZXFOG9/o5b4nhI7KtgHa4cd0PR3Q9W9WIU5hClL0pUYSumXImYRjXy4FqWt
yfw0L6zCT2Ow2kXTtyVLV65D5QSeGJCiQK2bF3tOvDRulnujuM8aVAs/3fSD+UPfGBATALtdhMuD
PiaG3jcINJd2O4KBjbbP17eWcpZ8UODrMABLUiDkF0PFeo1nMYFeUVRYkw46bSjN/29WpN3Fctuq
mhFWcugg2ICWDO0a654igsRUCepotAleUrYHjY9WuI5mSHK3/RRmM6L+fOHd3bKkxWFujPkp0Im5
sbxpLXMojp+LfS0oTfD0Q15ALte39pIHo41gXWuHW3dit6W/PJsjfyGzveIQSp87MSX5XDIBhlr1
MAVsWxLyIW0ezXoZI1/P19xb6RkoswmWHfDwyofu4tQWaB4Q9XvDvvpasMN1l1BNmoHuegFAE0Tx
0vGTZGCvD4Yli2drX9bTo2/dG+UQtf2atMmaIXEqn5zslr7YXe3DUFe+JIN9p/VfgNhHK8UaikI1
YSBzEhQ3gpNePt4TKJznVa2lcVLuO/MwrySFlJ9H8gQ5BvRPXRIRkbKgS4PP98Hj+JK0/3ABArQL
aAVS36gYSJ6FslFj5HOTxoNjkA00RZuXiTjjvduhDeT60iuDFrA3BaIZCcgpOZfRzE2fN5OZxnOv
sSipANmbiqJ79BI2NSDzMMI0g6i0m22QouIbJ2+gFVPo7oc1DsFKqkAESPLmdYAUEkVLJKjk1nzo
aDUjOt4AHCyBGESZg0WptTQ7w6/8jedxGlWkhVxHFbygN3NaORhV+xlWEdLgTSJQLefOiTYl7hiJ
T2J38u+MMgtLnmzScn99wpVbwMOainsQCTgpSExpU6ULr9JYr9m7n9f7eQk+oMp8YKxfmU7lgISG
vA2+e6Hscj4gITPpjH6exgYI1LZjOzdPg9NWtyOI5VfmTnXiizy24P8RdGDSBT9rA4duLLwIUmjT
U18CO+O0R6d35w2ZDPOhI629sbp2XnmyKN1XyKGLUBH05KaY7pMTJdAyt9XzKQVaqjo2abCBSELI
yjmcG5C4oQxZehx8132Ajhpw1o6ofiSz9Xn8LmhPIAkrWjfAWCyDVPK09pulKSke/A2K+hBk/NGu
vfhVjnNiQ24OapLOS0wfNqZhX4/g8Xab0J1vrPHzffIYDGIdgdsDSYas52GiK8goIKkW68XBsyOP
fv38DkBrOXAu4DBF74CER0eKGc3lbk7jMuX7vv2OsmhosFeIGl63o3J/0WkGQXUDJ5zc70+gGTPz
ZKaxBeLkBKVfYKo1gHquW1EtCx4pOEENPMwvNEgdi1SgX+E07ubdYkaZf8OApaX/oxUpaMunuqss
a6TxCFatzuk25fSWg1O+0n7/w3CQKwFWF32invz24rpdVZToZZxbG6+LWBAm9dvM/uWsRcZEvCOR
IbtImyRAQHRuC3alwRiGMOjoY22xn4NTrLx6VD4AG6AxQAIXzzbpXMqzyQomD4Sp1dLjNWeRNrSC
er/Q/uX6vCkPolNL0p0NuATvAmMqY8NqdxUIy6G8cz9qQViUzk2WuRuX6Ltl8b8urhM2ZfZi18bK
xlJFJSK9ia2Fkqgv1/hIn/fgp15Ak+Szn6AWONbpGgL6b35ZvqJR8ACvHCBZgMtJl6QBgcFqzioa
B63zbLcLFHeyzdhieEUd4bIBXt3uQ2+c7i3AgIopuKV1foP+5s31+VYuLN4WQm8NJTP5GvXzxaQB
+vLj2mzZptdaSLT4oEEHBvgfDCEU+YunQ4QknVYFLbJsGHBajVORP1dORnbo0iQ0TAaQn1+3pVxA
gFEB3hOhgXyLFktHmMswuUa/Dx7ZmsDb2uclF6WJlzjDhBuEG244Ej8cvl3//WI3XTgH6DxEYx5q
83LtrcsHl1cmAadZs/z2mtsARAm0urUWZzv2bHvdmNIDfBQVkdeA+pSMnjACwibQ0YLzyn9Cv0mo
90+lt0YN+5cJ82JI4Lz5qyyPgUnhGhj3grKlfRUzG0JxQb08OYm/97N8ZxO+s6Hq2YRzODQb29yY
i/YA7c+npE4P/TCylVBdNbuCfh8EqGBuuEhAUIhfkcpAI72PLvpgNn60NbRtZjwWtlPr/QFJ85oy
kGqKUZCB7gNAngAUWefBVa6PvEhQzADr070AFQXZd9t8u76MqvsTJFkGYI/Q0kbcf26jcRfC+ISY
3/L3ZrE10p0Z7C3+D1lLkZENEAebMCOFiR4JtLRswbaHAuK+ZXQ/6sbjUq5p1anCYCgNILqBFCkk
68zzwWSJgVA7CED6ZfwI3DRKyIfe8zD1vg8uDQdjDeKp2tGn9qQFsi1IT0IZBgdGGZXOH9Ncu6dV
BkRBQMcdjeKq7AE1x/5rnULc0zcZuXM+X5wBrxfonkTECV5zaXdR6nM8J/wCcTPoLbUubNplZdco
R/BfE3JKHLn2pSA+EL5VyujNPLXlo5mSccWKMruKaAkdbygA4DCSAg3s9rnTO8BEnIx6P+Zkyg7g
m6LQ4uXjYSqSYs9paty0rEwA88nsXTVAIXLlV6j2K9LmKN0ilYyzSvoRhIManrkc0Y62QPG4+l4s
06EqP8/QJ+izXBA94lxAQUryOm9JM2OhojEtSaIZ+YBxLSuhWrRTC+LvJ6+6AVUozc5gobEivwyn
4nD90FF/H1QUiGGAt9Gl7ztJ76deDULJxX8oN8O08vIQbitfGihoi/Zh1OgdGVlRWjWkABpEt9y+
90GPB0KWiAPpgrshBdtybkaOsbs+ItUxempSOuAIQm3wzQHsyxCa+PUU0e7GRBXP4itTp4wATy1J
TrbYDHA+yvA8zLxD1RWHyna3A813Q+bcjiBICUuP3PqgFgg09q2q3E3la89Dkq88/ZVriBAUgSyu
RBDsnfuIRzxO6hGhvT31L0E53gKJvjJWlQl0OKA8hMBP6Giem3Ba6G03FDBRdGSlz35CkzsfvLCv
15dOdWmgQV+ETWilR8PTuRVeAzMz+6DVn9xpk5IXO0f29aF27hk0xz3ty3Vr4muybyJgQjYIgivg
jZTGRPSF9BMFas5yKxo2PDjQMrhJi/KBFNZdUPK1B7KqLot0wn8tSpst0HrUz3Og2+a8f+ANTaNK
725nDs3FiQ53kI7fadwNZ/ARh75nt5B3WlNUUi7kyU8QB+fJeWLSeVmyhYJbowsna5PSlWem+vuI
REHBiMqaHIs6HNKngdHiHiNfzPJ9ARnz9VVTnezoU/mPASmwcFjBtLzDqmV0TgARrm4GvXy37DWy
BdUxgmZAoDKgMSOIic8nqpxQHQI7fBETtN6FzjJ8MegcWUX5huN48w9jAhDHgcQVuh3l28qvUg9k
OvALJG8evNl+zmy68azq93UzSoc/MSO238naF5M/U7fH1DluEqbEjIiOnjiibYuiCunaA1m5UCfW
pIjG0CttcmwMSuiVpSwNm7QNM/fn9TFdt+Lo0jINOGFpCW3uWINABR6k3VPtfR7jCH/7v9UBu8L5
tKEV5/+bAK2eOe773+CWvT4I5bl3YkHyadBFd8wTJ1FpDfdTavyggDl21IktI3nyyPi1N9e669Xu
DRgvoAV4osoZEjctGz8PJlAXB1iYfVHvUjfs/wGYLhj8gHhEFIbnhnTEos4yan4L7HugfS+Ofv3t
+rwpB4EOD2TpoBdxQaOV9M4Q1GlTxLwxkTkFURTRncM0oPmmq1beTWu2pDWaKuZTF3z2MRivzOkA
EvrR2bZrQpzKLXoyImnC2tQH9JRiRF4S5GGbThvW2fd88W8KXLl8XtbeTcphIbUN7AcgLCgTnzs3
9Vkz6x0avVJ+W4qGmTnqPA1J1X+5FxxHOBwS3qgWntshVs1cMOiXsT/dGODWjK57gvIYQPeKaFwE
u58stOkVLtpYUjyfuuBN175YzTvPX6+bUM4UePBRFYYA3EVLXNI0/VBmGAGj0eLcQAiB0wM64a9b
Ud6fkFlAryJ0u1CDO5+nmlglJ2I9GCUftNa3tea8XzehHAjUcNAW6+PGMSVP1pIsyAoPrFTFDLm/
iCyhi9Lm2ntZcaYh9wpGAvDIo0wrZ8CA3090DbGuoFW7wWjNcGasC9vR+dJP/oNXaa9zvqxVuxXv
jTOrYuwnV1wN4JnrEWDegVl6RDPcLQ6PyHaGr321/DEn7U1rhl2drrVGKNwP4poAJIJ/2kf+Rlq1
qnFGXvro0vL9u64pwp7cuYC6XV83pRHxjAJ4F0VTmY+JAOvsUB8P69baL8ujFkCFc3/dhML78GoX
GHh4H95r0vHTsKGsmg76WWUZ9RGfP+/cZ58X5k9Wx6+qpjATfH7JQFp1236e9hC1aqEWKoDNgG1K
hxnj6VxWNvDTDA1sc1StBAKq2Tn9vBQ/DZB+7idIoMSEbsv8BWQYKyus2Jk2sOx/aQ+BEJMVKtCj
nphBDnAL3ul4uhLQ3qSHOcProF1r81eaApZfpLJcoYpxvhQZnZrW9IA/8YQKaEU2vflHn0g4mWtC
kKqDAECavyx4WH25IpwUeadX6ZABwlHHVukedAbapTlAbbDRtmae7fOxf73ux6qtgp2NoaH6c1n/
WUqLoz4PhJqZl8cpMO/GvnsZ57XLU+UQkPjBUQ1DEC6RJtEw68a3sxygbfCDL4/W57cLmqPRrowM
KmQuZTASXzKzqQZzis1u5//I1soGqufo2feli4D6Y+u1GnD/mnNTOM6usR8nM+o7H7Lttzx4Jt33
hWaRZW+ur44iyEEbDLLogHgiDS3nK2gVNOiHs0Z0RJahM76X1h3Vbsbq0JCVoE3he6ghIeMjMpGC
f+fcyz3KIeNJyAj2j1gb7uYc6snLT7M7tvM3vW5X1kvhdbAGmIkgLMWCSS8ei5bZzDWLxzRIH7Tc
PfaV85Ixvr0+fQqvg08Ddoy3qSCEkJZtap3F0TjjOKR5OKevwT/0KZ0ZkNw6CJg5t3xAa3odDvXO
XiOPVczT2ffFAE+ugR6t2UgG4/s+/UW0zaRvPfL7+hwpFv7MhPgJJybyxKfEW0YxhGd9hIhUyXDU
PLp6ufWru6Za40VVuPSZPSnuYAlLR8edOB46XjibyPwhUscv2BXsCJmh64NTOYBQVYCahoG+Jzk1
kQXDWIKJj8d599XZG/z5+udVc3f6eWnTDINuJ9TD5+cypMU+Z5tgeOydqE/37ecZGQEhRoUUEaJo
XJafoSRwaO+3NY+t8dFgdNMur8RcK3wo7jpwsAOP5QFncwlnMynYrOzOHOLE3fAaDD22E4qS9ex/
nvAVGEXQZSL0EEVC+QTQ/CI39YYMcZpWYWa/Lyv3mmrlT74vr3xTaRwtvuUQs2NvbIp6xbFUG/P0
89LKj1ZDC8Lw8y0ANfK7Zbrt25V3oGIt0LoDdJppuKgSydQMfT/pzCMli8FTgbultA718kjXEGIK
6jAfZlB28AGsET2C5/t/LkpqGNRksW9zNL5OYdJ+r5Jfifk6li9FF76mByRavWP6oflR6u7QH+OQ
w/V9dDlUvOMgAojmCmR9QWV0/huaPkhRlU9ZbOM3lPZNnm4X9lbXn45KoUOkI9ZB8RCkGjIsA7+h
LjUS9NiuXtjWyLGtNUpfet25BcktoHRTB62wkDYhajhNseJ2yu8L0SYbBAl4lEr3plZ5ba3nZh9n
r7X2MdVv19fh0qvx8zE3f33hMggw27LjjZ4zBIMHO4vqcp2I+WIEeHQCewOgiqiNXHR18JzNAJS0
2tHdBzwLKU9XXgZKAwEemODkEb3x0n3WJEQHsWeRHMv7moANZuXzF1Mkfv/J5yVXbduKztzB50m5
QZNymGu/yVrj+9oQpMcZ8CNge0ry5JgMVuh0RTiaK/GXygL6ArDpkXQEFF2yEFg9AaPmEBzr+S3x
tzRdk4RXTdOpAXFznkQVLno5qBmw4Jh0tb7relKHAVqH7xvU5VYiV5UpAdk30SsuQETSnqssbcpb
lC2PkBYz9DpqgWsYPw3ex7J7AmUFrAfycn+FP0/GM5MytUnbaMfMG9LtYPD6rqy0Na1x1VCQngXx
JVrs4WbSWcxpUQwjaluxP0wx+snuvNHaG325+eQ2x2AgN4V3P0jMhKzd+eJkAdLoY2YmRyQDjwEf
HwHaCYPKWXGyi1NdmBF0nqIzHDwYYrQnc9aYjadRS0uO1tQhlhwjh2WP4AqKlrxauUBU/gymv78K
7cijyQ39kKy2E14EJK6qSv9a6sR+cZJgjct3zYp0+lqLMdORp2kMCs93q3+/virKr/89fdFvDryW
9HV7bGcXWl0kzufJ3wYQ490sILPbXreiWpQA6AVX0JQDFyatfWBkc8E8h8SB+aef3+bmZ6P/nKpf
n7aCpClYfLAloVUqP/fL2Rly5pfo3fMEZ1bEGNrGnHrD8rXszEUILrKJJ5bErJ442ZAtxaSjeSru
0+Qe/WMxN+c8dDjaaJ1sl5veV9qYv/9hdKi7o2UX/D5ACp/bHLPcNUFVQ+LZJFGG9Hbh7PX5IfPW
hNIvAcJidCeWpGO08RejNzuPxGwq0PoWuKIh2G22va05XzPNHMN+bvIoMyoQvupOc1c3SwrN3tba
IgPfrZ3qCufBcNGcLlrXsd9k58mLiqZ6T+I6AI1F9QX0tqFl/7CCP9cnWHEOorUMCHn02oKURb6e
DDabxuQwEhtuQiIro8Ye+pEkqpqM7a6bErvqDNogZvjElDTDrATxGm9mEi8zP2rzXEXgRIOEMbrz
ym6JFhqEyzJuAHFYwfsoHddHYI/3FsQD5C1C82Y2R1vTjoVDSbhkzR9kzUU68wlMOq/6PPz0gXj/
fPQimnp0FOtNVIDlNo2pzSs62g26pK12T8cGxEHtJvHo5w8ZmEFCDi8KH4lmaYM0tUXt1k1JXIII
JVrm3ngsZqPdDu08RwXN/P3nF1EUNlFTADcbQCrnG7IW0tHugkMNxKD9LURHXfTKz/UjHx60aZu3
28oA4WjbTmvAJpWjGvhPtDCBs0qOxyuQmZppaZDYqpJ9OmdF2LrL1rbJyoSq7eDV/9cMNFLOB5j4
xYiwGSeO6exQrumGX2xtKKq9LUDx/2dC/P3kIEVchkpbQdK47SCKQN577yFw7ovg+fpSKW45zNd/
zUiuwZB10KZGw1KlWh9OZfHGizVgpXK2BHJHrAhgWFJEWPr6aHEfTXnMZ9vFe+iAJafDp/trsY1w
w/3Hink+YW1bDsMMRHls1d18BA6/vKl8YMqvz9faWCTX7hNjacCLhrGgYyicLX3LazySGaoD1w0p
FwboDUG3j+K2nJCxwcSJdKlY/ymIRx3ZsrRfOfJUYwHfK9B3ICyAJJY0lhal1KVHm/rRR2wYGn1F
t+k4P3mTqUefHwzAwaihi7Egw3y+Nq7X+Cl4/fEIJOlX6G4eZ2KunDnKwYCdQPAIou1UHkw64LzR
WJ0caTcHm96ef4/WTO5AL7gGFFPtTDwHIDwNXU8gQ6QtUwh6DrNJk2Pfl21kmZ2zrw0SIRZtIrf0
/ZUbUTUwRBKAogNgjYteWqVuKrk1dDi8u2nHaAvBjwNHNeD6Aq0ZEd54ctostsasuRU3BJqd3Mei
eyj4P4wDvUZgdLNFTUi+hKypLtzZyHBmJlv3LSl2zsfnx3BqQAodZryt0HtJSDyg8zGiSd9u7cmd
Qmeo/O3/Zkp6G3izVjhJjbHoOCy9EjwjH3p98w82sC8B2DcFFaxYspMloWPlmHWLgCTFbV3emX3c
/0NiQ8Q7/zEh3TENtxy0wLsgEQ70KB+QYSIr7cuqvXJqQdorLukMk0wYxFLsptGIsqXZVkkVWdPK
camKG08NSYu/+Mtimi0WH5xBdXHb8MegvO2t0PbDrMS/fzjQIIb5F6GPHF0gzVxl+Sg3axgXDeu2
2uTTWk5AdfyDFBNvZ3GmXfR9m4nWLS3a+Y+0/m0072v1X9V+x6kPTn6RcbqICMfB4TauYeQCGm2T
LOZjyV7qbK3zSky6HMyDPw2Nd0gl45kiufCAFWdZViGmrhrKoS6vu3viWX00z1oPf0jnfZnxES0j
o08/Cy1HOADECc5MxKHoHZaOTafQS2a4pXa0CzwbjDp08hWXU84hXu4BIEDofpGDzSLHTQdNXO3Y
eBAwmWo9uS3z2jrQPilXzk7VNhISP0LPDFG1rL/qsqypeLNoR2dyNqP+3Xb5Jit+YP+u3ANKtwMb
Bi4aPBVAq3x+6PSsXvw2h9tZ6dbjm3QNL7z2fWnf9HxJO0qYdgzIvYce0/bl+qG59n3pvLEaBzGA
J7bNCOGdHFz5P64bMJQ+fTJD0kHTJX3AemEh86FhERpZmL9q71asvRt//+faRrNDSIqjpzALE+uQ
fL3+C5RuF5jApolX6oWigpb5s5UlHIf2sE3LaIL2XLXibgoTSHf6wB8gYQhyVClgNxdjAukW9CZm
0LZryxwli/VUj7+vD0SshXQ6nFmRAvYRvDv6bGseWpytVxrQXT2RYxagykHo+GFn44pvK+2Jjmck
GMSjW7q0Wx10KJ1b+8cE2rXBUB/AOx1Wguhn6qwbk6G2en2ACmfEAxhiU5CYB7GEzGPkeJpVpWnn
H718fJsDutHn9tt1E6qVAkQEyD0E1sDwSadci3Oc+UvtHb3kwUy/QjOLtytFKNW04SYSQTWgKBd4
qz4Zlzmv8uDoanUeVqXxqKUghBps+s3xEo6E05qK8d/6ouwZpybFxJ6EPr1ptdAmyYLjOIx7rez3
xKm3KfUfR8AujRS9Jrm/T3P2OvD+SV+m7diUX9w5vc/N8sZJuxvw7qxc+JfNgUL32kIdHmpOIMWS
vaef0sWCxhBuzJF8bbQsHmmxzTm9ZcmymXjzYUCoAHi0EZITa3owijMHfXqIm9HGieBZvmkmmEqA
qQiOFnoD97absIiZZbNPOwK+bNrW902a/wJ16Jo80CXQSowaX0ZrJ6y78sWTl4Xvu4kWHI1qsO8X
JDEPU0/1h6zVnHveOvm+nor0fuim5gsF2/6WAdt2g9ayj+t+flkWFz8ETCbwQ0CHcAeeu8TkehnL
OtT53AyiG13R2yFZmvG+yGfjkHkF/0lbaDm7YzI8dX3a3VcduG4r6PA9J71Zb0idV1HSTO3ewDJO
Ydpp7QNYFovv13+ocqlOfqe0IQejAcVHlgRH4DlSaI01c1gjxH5hM+jgGuam+7HXnU2Q1mtrpToK
TmdI2jRGOyJjMGTJkc3Wxk9vS/D2aGsFb0UgcrYM4kec7MwJTMVuOcEILUPP3Kb+rubR4q28GlQH
JwABroAGIIyTcx+F5wzamJLg2Fn2LuDdbsrWUqLq2fqPCRmPMgLqUiH29Y/jUrxSQLoNgHvHcTUE
VtlxAa1DjQfdKmCwOZ+wavQ112VpcOTkC8g9wnayd2T4uO50qvnC+Q86aeBhRV/MuZHcHOxyMXBe
VjkKABAen4Iv1y2o1v3UguRc7tLrZlLAQr0cGv/Qur/ou2Wt3JeqvQPVPGxwZL28C9SoF1SV05WB
D9ZTDzIegGwEP43hN1hCttgvkZdtrw9KuTZIFTlCEUWQWkrTFthJko96cCwhxrIFg3WDYKdDIyVa
DNauD7EE8pUGBPx/bEnnF0V2qoH2ZHCcbP/DSYN7EPM92MH8UNMG+BonHvvszU3McKz1Q+8Em5mb
x8kzVyI75TqCRwcITOggIJ90PmSe9trczzM8BXo5XWiXlvNedDPampuCvi8Qy17JYqwZFNHFyYGR
5529BM4Cx3lZrDKs7bdMD9vD9YX8G+ZczC6IwVFucAUfldRLV5GMFTl0so794I036Nt4XRrTiNDC
Xz7woqy3el/Mm651nRc3Ka2bEkq64ORD8z5Hb8IxS3kFxTifH9KFDnu7abtdbw08cqpgjAJgPndj
kSabmrfmPS6XOkT9IV0ZhCrOEjA/aKsKKjQ5WsyZNrNu8ZJjYeV7yz04zsHR222HboySb65PmGpV
Tm2JnXiyKsaYtegJCICaqb3mi2+UyWGYSfrbT2sWNbz9NCkObm8PSWb0eaMMBYjLuT2t5uBLMGly
nMad8bMpPkvlKD4vuBLQEACuEzk+crSmrOoeAB2/uHOPRrHCcKEq+5oAqUEqEtELKvXSQeH3k4Ge
Zzs5ahmZv7o1K+5nDzLfI0KnyOrSN74k7oM2O97R9yr/16zpOgmpbvAYnPhr9Kiq0x70oWBEQz0P
qDPJ2RlJqqUVaXsr3ehOVGgrzqE6hhHsoycNLLkAn0q3yeLXOXPaFIlHrf7ZJuNr1VRbVkPKGDpH
YUebP1myBqxX2kRt2UUnnwhiJAfxuFmxhsEhR+0+7TaD/a1paaRxvAvfWv3TOsPCX0RjB6J5kKTJ
79sGVQ7igUnpaC3HxXzPkShAd9LKNCqX6cSIdOLrtatlveMnRx3cePX/I+26eiS3me0vEqAcXqWO
E9U7M5tehE1WJEVKVPz192iB+7mbLTQxY8AwDAysapLFYsVzMhKqcvZrAny0JoGYF4k8dHZcXipa
DMLqcvhi09awjr4KbFr1+eXvZzaiMzoGnwiXKhutf/zce0ZFbXPbDK09wOcrWP5+JgIg5EVCUoiY
jOfAuUuHvd0p7q5qFdKD5wVlNjMDm9Q+6f1Lkyk+r1qB9LylnZUXnpfCsOn6Xdom32eqP3m6r0hm
qsRI9jpLaOtMKcTkdJ9Ym6SLRhV/0aoIWBRUaED4dZURDlpq0bT3gnjyN7526H3U0BS+wOpZnImQ
VkExRSnaFiIyREEWumQU/uPaq4bSEh6YwALekezPkdItxrHvYUT0fZIi+79r5u+8UnQtr0oB/BTm
JRfuORmSEsSLAfV0jsegi7JnQHu3L0QFE7Yad6N78n9CJHvYwRYC9p8lcUPpU2azkINmtB/HF/jO
IuQ+fPxuJn+6edykXRtVzPh0+2queSNnP0B+ZMYlkSoa/ABCkfRJ+f1InYeBWi9VOm4wnfuBujqK
3S4cBKD0Yd2SKSjKdiwBShvEIgeN5h7YR5amUI9V9QPALAh1gTiDzo1La1MGGNioU4TmTebtKuCy
TG6rELH2jPk2Ypi/PFnINF6KmEHXPTJEaHGTuxUyEoX1hrquudM9YdylHUC/kS0sNj3HwO3t81oU
QvaAsXN40xbET+RVLyVblVeQzIedo33xFVW3kw3wTzZiXqyst8FEzEjz5pC2KgSf1dvgLhR+gFUE
zZ7kjLTCmi2vm1HZL6f+UGkW3AT41QCb1vQIyfJmd3udq/IweregV4JtT8Y2NQR8sSJHGi63XtP8
nyx4qtLXhr3dlrKm/YG1lNvhISzc9Je76cFdrarB9GN0vW0NuD5D/TzUbwVHwt9QOK8KWXImokf6
vdAKC2np7meVvg1myJApAi7swL/dXtXaBThblaydZqoPYLeCpN7cGH7UKGJc1efNy00rh8bVBML6
uPB/DPzru2dK4bQBFg3BHV4oeIjS66GVFbKUiYuMTRmmZdi/m+1S+r505r3QrNnU8H2Dfk0Aq5QX
quLX2hP77wqQDrrcoNTw02Fgvh+79ZPl7p1kqyfH20e8+nCcy5DsQDN6FuLIJYeip8e6NDZmLu4Q
Nr21tfbJD4Z7wyafjLJ3N7Uwv+pUBZ6w7JJsh87lS0rQtBbKrng5416wsPLfyLwPGi/s+yfGszAb
TsP0+/aS/z7rVyKRkccUHtLDyIBdbmsCa5ALWvmxpvO837MGw3JpPeefuiaxfwcIO5+NokdymOVJ
9ii8ad63TVKgXlJ2Ycqyr/00lKBrtfizizz2tmfF/EyyBEBeVfalBkXcXqvdBpmaYXy/L4EaqwPM
dVA8I9aSdJr4ne1OiY2wcUDCizxta/zLU/XfrVxMFI6XmYxlZPkqr6ZPhWX0meHFQ6SnX/3qvUBG
2HJ8F3lzLAW3U/KB58adAMWCaiFL2YuT5z8mR2/DVieH2we9sgwT8PD/O+fl72fRQtPWmMGbCz92
ursBZNuJ4mlZNcQYVl/GLdHwL/d19TxoeOqly/f5DrXJ/ZBY4VzvbfAYANZK4SqsruZMmnT0CKHR
4tGXflySO7ASA8fqA7sFPAwgmmMq9Aq/MKstbvQV9WMeWMekad+Ab/brtoi1txiB5/9ELH8/O5DW
nJoGxHJ+bCcsBJQZEluRndyL8fW2nFW7ibwLBu1coBXIpbe0K+oMnAeQo3lFVLmOtm8KOm5ZoFUK
+7mqAxgkAHcEFAADLJdLKiw8Aygc+bHJ2kfWkR2SIXd9lX2ap+rYj+9GmVreHKAsw2cDKyWIBi/F
pZpmVRkAspHpPTbFQRlGLP//lWlEegDAKKjmw8Zcft/RGt3JRQN/tJvKPxPKtVHtkQBonPqg7Q0R
mHczyiAzGoyhgBzzrQdaos8k5AVwbrOWaSFgfXSFx7N6nujTxWCpg5/mSBe50urW7V1UlGfT3oGi
ZOeyTaPCSFy9X4G3DL3BxALV/3LpmpcWwFKvgtjzu/BJsO799wsv+NIkg7QVxmQld4HYoud6A2dK
/16g50eFNLD2kAPYCtjYsKtAjJbbPllNzdaYAzwNxvjsFNlvC8h6blVs/Fx7zSo0Nnuk3Zpe/4lT
66GeVVAKawVvtG6B3wRlJdPDBPrlBpp9OXJWu2jPcP3Qsx6tqoha8QIwdbQ99zvugNiFepHunW7f
9hWrciFX8iBmc0yZVoE8u/amn0E9fWWGfxhtgD0Jq/jAdCrGxkEFhkcYl14OXzRWT33fFlY8mXdm
8yelKjjfFTW8ECDtYjUQS5QMAvRhk9y5k+LNWv38QlhiIXBETlgyIL1rM5KatRW3gv/TWf1zV6uS
dCsmcWlBxNwPbiyG0iUbMnNijAEzzNgLkgOSQ0z3DjV9m5oTstyKS7WmdBCGDDt8yGBJP18qXd1P
KMhVxIqZKbbBXLxaGcxDEewBPn4wuv65wCyH7ZI0Mkb39bbi/S2TStYSYuEpoeHWBm6itJmjaEs3
ry0rtnjZAE3GvhcZAM2NDHP4bDu3pRMaJUNfl699M0fHDTNQDOZpMYYEXLQf2oqF1xkNWA7iHcmt
MrOuy2aPW7Fb3jUMOAAOD1n6M7DEJkHLiWmUm4w95vrP27uwYpxhmrH5sMwYhJKPW6uJY3BjMmPi
35vzMRV3ba9AUlhT2nMRkt/AeoPNzjCaqPO+iccqV+RkVZ+XNm7uKONWMJhx1n21vK+Kx0v1dclv
czgzes/Cjzc/O6MAI4i1uX0AKgHSw2LZXTWBrAUHMB5cnYca4E5vS1ixsGACAMQEUEvAbiw77EZd
BrZWuWbsFh1IJHJi78VkoNqpa3j5ffGB3B4amBEkgLwFNUA5t8eJNzd0Ns0YWexNBngZkNNEfbl9
/6qQXF5qOmgER0PupekgqW3lDCD1MaYvw8b45PuPhH4vy9f/JkY6nmTi82hNENMbTeiYnyzvaewA
4ZmqnqY1u4si/VJyBDTcVc0U4Tn1spyZcYEW7YmTfd0Z6L3oIsS2sASJs7+9sDW9A2QwMC5BTQEa
b2lhZVoTI2DQOyBpYaQ2tGHu/pMEU8p/kEbzumnSzdjpX0bx5qhKGOsrwKgEYmkwOcneLlA6cu5Q
CzeHis3o5E9tUSgC9msuEWSOl/ZogMIBLetqKgPeais63hoxmJCd12QM0q1X1/pbNTbDpmZu+Rlc
HO5GZzZ77bUpPVJmThE6dJINIbmxbbK8eaNcDx5TEN6/3d7gNZVZkMlc9Ccvwb70VDdzb6VDMRtx
ZpX7PCD+Rje7RzNpxrBg5F40vgq1cm3L8VjigQpQR70aYNWIWU7c5VAa547vRPf+kB/JVwQvHlyb
JcV8ead9gpZXrcnwBlIP5eefWamyhWtbBj8bvx+4Ptd5c+IFws5ByhZrY1zU343Uj1grwtm+64YP
5GHgC/4ry7xczUS8lrl6itWAVYS2h4qoOBHW/aczEZIL0wx0nKinmYDuAjS7NgGzR+Nmgr1zTGAY
TPrOEZQe6mJiwEwmHJVjgP3f1sI1nYA6gM0c7bKoT0vX3O14MWnZ5MSlbqChJt8O9PW2hOXYZUcN
NxCtMgAAQfZsOdSzxINp4J7XYCSKA7Tc2vUnzY1LNOIrhCx7dSVlQd0C/geyZnLCuR09XhF/tmNj
oO6zoN4QjtmoO6GpzR0D/F/3K+0ZPcyJPodkcoE9MBR3pfM4WDYyRwMwMCKXE+cJxDVmG5p9Ykeg
9mp4WE9GASNIrOe2daztWHduxPKp3Za91YgwMVI7hrFwf026lx3nrMebOU1lvptG1/3KdERiKQkm
EJNM9ba3uPmJ9UUfpiZrhtCrk6cAtpt1LErTvSb2lad3fzIAE5zMOf9tOk36OaMG3Tr9iPF6BlIL
v5qqe5g7QNvM9bAzx7kPA1yLg54U1c/b+7qmHiBIRjYHDetgDZJU1Ko6T9QMSCeFuPODu06F+bSm
HKAfxXDmQmZ5NQha9MYwUnt04gTBStNqW0AWHwsMHX1gGWdilmWe6WBlgOwuB55hrPOoszc9U0R2
qmVIpm82mzKlJr7vmA/InjvmqbMV1nXxiC4VHFAdy4AZnrFlmlwKtgxtFEMFcuq4slLvGHSaFWZT
t5tmArAF4Y/3+Th0m4YBLvz23l2vDYLRYwAoEuD3INSS9s4ZfQOwA0486whrMGnkFlsY3dtCrvXs
Uoh0QHNF0CtbQUjR7AmJUtVcrur70gH5OSNWsnxf/6dvXsr25fbPX0kALb8f6THUu4CgI/fMOW7F
sYGFExsoatS6HQ1cC0EgChe9FQ8ESETmaOshsneYAOrpT21+f7MoJGP4EHVlYEdcTeyiCKt1xeDa
sd6wo4WQARNNZNdQ8pJwFaTr9W4C8w5++1LfA0SoXL829UmYM/Ps2LV3jL8kriLmXIt5zr9vXqqc
V4P6z/YSO86mB/yjIdFp7gIVd5hqFZJiZ/ZsW2JZBXEj+qlTdf5d35tlk1AtQjYAk/QyNRl6jMZZ
d7CIWYRIfwj6BmKK22q3KgJMmxBjIrMvu5Ck6IKBQ7HiaU6dsDJHDM8W00a3MkW4sXogHjolbDAY
L8QylweiMYQxDpDB4yBh9ierAjpQPyTFjzlN01fezHRze2GrRwN+YcDlAHwWfZOX8pByHgWZGtjT
5NV5tIZv/+3zki21HKH3/ojPG0Zo3JuB4lhWfz38EDSqL2k+Xwpu7XkKaseuHbQ2He3moJz/X/8+
+FXRPw1KVzn1ZbqUoSaGR3O6q7U0bNI/H9geJB3+//uL/LPXEqUiqmsC33dCr3oMasXAyKrWnn1e
UiahC3Nolje//+JPoaPvq1GhrmsS0LcH47QMFQN95XIBcM7aZJ5x9Zh/ZMbeYuW+Y0whZO0UzoVI
p1wkk5M6FoS49J5H5ahIXa2uAfOIGPiGWQcW2OUaGPWSzHeZE1v+s1k/tGY02dv3n/MCY+igEX/x
zaVroLcMU52D7yD+OMKnrT+yAsSCIMeFacJUzeUKAL6CPn6XubFON1P+ltdP87uJ8RDgg490qck7
oMiT60aeR5zJsOGeomcA5KDCb7bD0NSH2/u0Zv3g+KDWjDcPWRfpoUAMD1QkuK+xls5NqNnZ49hn
ez3tHjIw4H5AFibnkBxDdhv5vstNs8YJvWAgCYq13m8isJCQu9xImv1c9WIITYwrnm4LvFbjhat+
AZrDVzFpK92VIS9RK5qFFYv2mPsH1SN7rcb4PJKJ6AaCu3A1d29kdmaTrLbj0Roin/qbIjV2wayq
3Cy6JHvHZ2JkivOc6GXrzwweg1YJb8+dhMTWYNDPY0bNOM3NMg2nSuTHuWbTPx4ds7cPbCMaCZFw
gvd31UzYEi1rCqJZcYI8Dh0j2k4KzVg9qDMJklPUa32GjJFnxdnrBGYb8/jfFiApeSL+fwHFXIQj
iyqqQhtcNOnqjM4WsCzw7FmpmVF4+uxayFlmUcV3Rotg+mD/wDxB9IG1wCkCOLMDvZYLhWyqy4z2
iJWc4Kd/zAxFD81KXnHpu0aZBwMyyPheFfJIgTRaUCFqNV878Zkjt2Hve6Q3QOEVEcC0gV0wzEcv
LEYW9sauc7PwqXh/hha/IlgGP4CVg8sr3VwyORNvsh6B2S9qw7n89P5NBHo2ul4W1k5dvlJpwHOS
dNRBt3ysFV8MFQvJmj4j+QsqafBOICkpWbpyaL0CQyp2PCDvGrYqRJ7lfZS0DXP8oANbwKqRX5Z2
p+YO2mw99LrmyOxU1s/5oH3HwB8QstFAoQROXjFzQC9BPy8iL+RJ5IdIa6hTmSUP4pQnG5bsqc92
Q6K9X6+xVagvLO8pXBtpy/SJ2Zo/O35shT1HWWF4fzYQEEMgQoe5RpswAsnLK8ozw2JdrYFOmX/+
NfHX2xq1skk2uoEX6O0F6EUu+og8TaySTmCeTpBg21Dre9ArRKwo1YUIyeeoCSlSZ4AIZ6fhBWgU
ox0rJgxdMAjrlrIFohPpAHxQxTNUdcjJz/tjlniRbcR5dUJ6P9JnRU5JJUuy98vgdl7rPTlp2TY3
sZxI++GhJdJ6uX0qa7mLi0VJlt8YgKRpCEFOXQ2CS6Tu8zy0+GMO6iTXJ4e0srKwnximWNAo2Af1
u6Ml3BgwvhpLkhGzBNJFJSPwhUjakpPnPLPQ6xRHtr68s+9LjvRoF6RmAuC2Ot85yZvpPzj80akP
S2eVyI7M3jr5o63C0lpRRAAwoDliqaEuPOiXNwnBiT+6DiGnbLhjW48rYqhV5UCbzwJttwSZy1U7
e0uBRGx1JvBIT4X22LszKhSvgAQ76GjOGlNFNmZtKS6CcOBCOUj3yM1NTW1wllYpjMIY6Z0eOlmn
sGsrhgGvKPJJcD8xDyR38DcNZkny0cdFAj+cIYA5KeBmf7ut52tCEBYv5QHMlYCK8HLLKr3phz63
FgrCqDCiMt/MqidNJWLZybNTYbnTTMXC09311aYY3vz2Hj19ivtyHY0sGDX/rkM6+pLrlHCCdSTV
xvHDrtg47Q7O9e3dWlOwcynLrzhbCvcJONQnu0ILeAeMtt/tGKBk8Ssv9q4SpWmxmtJTfbEiyQLo
UwBw+Byy/JkfUqB0aoaxQXdvOAGpJeumnfC7H2bKN2kwxVqVqkbRVGuVLIQHhuTALtzqNLV5VCJd
04gH1uxTfrALhVFfPTwbHhuwVWHw5Ji4ykEfaQ44vNFuQ996arxoMHaOqxCzdmWBxvH/YmTfjaDg
YaBCAEXMzDAoeChMRW19VdUBTg/QKbigKGJe6kduahnJuIk9G78LC12G/k9TVxi51c06k7H8/UwH
LRKAhTkxqhPNNrkXFSipdZGheiBWVgKQGhNQy/BNlsVIUlpepz2pwB2PfkIPPct0fg2yd+dCFhKt
f4VIlgFPha4Dhrw61fVTmf8ezbu6V3RSrZSTL2VIR0KR0UQjA9wRJvau96CDix61ZGOX5ZEXgEf9
m3KebO1txbLQgochEUCNy2DBTQVcipIz6BkqoU73tU7uRHpPUaTs3J+u903oB03f6Nn2tnFaHk/J
YFyIlVyjotIKL0khtkX70wwNRyl0jMwpHLqtMHcJuAZvC1zRRIQS8FyX8BUviKQjpROUBvLs5cms
NrARybAv5sg1FMtaCVkupEhKInyWt8kEaBvk783p6NnHdvjRBGyTFxoG9X7eXtOq3qOsu3BzgDRZ
LuKAIqHhdaGVJ2r+Y+hvRv00qKbSVSKkc6JDbVRODRF1s+vyXwXZ6uOv26tYVYWzVUgng16dllQe
LhZCjoNBv9vF5wBk8Kz/7dAvVXFHE4VRUq1JOqRx8vuC1aC1Be7NlrEfbXukYAC5vapVIUCqRBfN
UtqREwya0QO22h9hXZ17gKP3KB1SFW6TSoa0EFK1bSm6Gda1AjdAKOoNVSFJr4lAqIrowkTb/ZVf
R40y99GEUZ7G7FNFwej0MqiAitduJuDydcwMIBF81XgrhsnkBulKMOJFXX40+aHun5Px/a1TyPsC
9h/zWEuEL/vbWpn26HHpwWnfR7w/EP3T+w/8/PvSU1cGzHHKbvn++KXPvmn1H18o3ofVwzhbguRl
AdFlcIZiKhGtboruieQb0zr8t1VIjpTbClFh8A7Eu+02DQygWx1FrrLFK+tAqt9COh5J9+vaoAVc
aoJuEn6ifrszJn3D/HtuqhoS1qSg7OIbyxTeNQw+cTs3TZyWnwxxx42DzY9ALLy9WyuqCwftb2eF
5SJHJZmuXkuYYbC2ger2G8s+lKLaNvlv4Ox+QA7I0Jc2/aUNSzr4TBv4WFOMANhBE4opCP2829B0
Clvt621Ja5uGASk0QmAGxQfvquRKOYIUSac3J07LDSt+5Gi7F9RUGMc1Rwe8y/+KkTaOj9T0MzFg
QQbbZEURuW4djlofpda2nLoDZusxj22FHwDwXAif/xUsmcyp0QCvCdSxUzWX0eA+EdsMqSoRv7qJ
GC8D+TteZdTnLjfR407q1jOOq+nHuz4f9vP4ljTv90cRZ6M2t0DiB8hjXwqxhWCARhDNqf6s68i6
nBKA1d9WhmUzJCcNNDfI6y5pA7gXktqhb8QKRg/qPZTTMXCqzWSpWB5VIiR7A28JmDoBRICD8Zed
jr9N9N7dXsXKaaDqF6AUjicMTaeSroEbuSM+y/hpKqpD05IncNbubF+VLvqbjpZ260KOpFpVZaLb
EBEV2HbL6Q6N5r+b3vM2Vk2sh9LLjSOaVcwIXWzednKGJCwTz38UtvfH6nXnxFPdOQApqX+b07IG
rx5NQ5/bxXZwvT8aK7rQCiZn0+isv7dnUh0bO/1TdEjqgUzg1eXcjloLmJvt6H/O+x421bNfZr2w
9hr3ggNmN5PXudbNRz/Nqs+2QfPIbQPg3zkTBlwmE+zNHaeRx5MkNBo9R4KlCyIazPUhc2mz4xkY
zNrUtw8T4fOO9s4YwTFID6bLrA2KDHXYB3n2WgNa5DgTUFpkg2F/Dmzw6WqEe6/oQ2wR1Ojdl57T
Lkpct9umWRPgr4H+nGmM3/sGoBha30i/BHrqbmwbg+KhjTErNFcv/5kWdrWt821W3/m+KO8wT+OE
TRYAgrS26V1Z8S4komLh6BVIco2mtu90p91aDbBjJmrmYVrxYGN0toqgYOUhwA0Eb+RyW5AYl7LK
BhdjjYH7+uTV3/ryuZ3HkCNqUrnKKjGSdR5Z7gI3MK2X15mQMCsfMzS717vbF+ZvHk3WZIQx8JXQ
qYgLI937KUtTDVpSn4g9e4fEBukCR9k6ohzgNI41avvZybWNySmac3ueA81rBPV87hp3wm3EqRAk
P1iiyx8I1+eoy/T5fnRFuZ17bn0SxCoiwLbYUT7p6HcE28bGTEUV1QB+exuFE+xpPsyhyTlOkrMf
TOR/+o4W+2EMuq2m+2STcj+NmsDhQGSb9YhNqAajSuSHFTFpZCBkCg1zONmJmEJKwVPegmlTkZZe
dkHepXO7stids9yGm9JiDijuOy/+0HQLLORQN3jEhmMWqDymxQxeyQJsxN/5tCXPcSkr9VpD50XC
Tia6SNzpxLUvFoq8lWUdi+DBKBRvy4pVRnEKs4eYybbgqUkKwAIb6Iy2XYM3Gp6mkT8Vgm8VSray
Igy7op0AOUq4aNLukbly3dQr2Wngc7/L7ULbCVq8mwDbNjDOsAyXY7AXHbfSQoomr3M0gten5lik
D9iqDyzi7PPS6zW1WcrGXMPnnR8PwftZBPHjkVMHOuXSeiGXqrLc0Dq9a9kpbYWD9FkNYioBFNE6
0R6Qg9zcXsuaOgNuHOP+BqhvruoRNp6YHCjAkAbY8dk8lE0aCh1eRREB41/xJq8L89DdtYznXGVj
7JxaLVgr2YnyY1W9OXD+0wADFLwJW18F/bDmbeL5/1ea9DJr/pgCFhjSBp5HWTKH4JIX/jefn1L3
hZNvKfAzevLj9n6uXVlUjpb4Yzk8OTljZEPbiSGoTzaNu6I/Nh0JE1uLxHjIxz1xVXBAa27O2RMk
+4NTYnog6EzoqZ3TrTY9jADJQ67r9qIUQuS2DJE2otNGCMla/d5Oi+OgGY88mVXDIH9n02SDt3BV
Y7IAPSBXcBqsTElqVB49JcCf3/gkz/ZsygGnkLuTFo7JBBb4sva3vNO/FX1JAIThnvSsqDYL91lo
UKodMTaWbQj1X5DZKDdWlxYbjczivk+7N6+qVTWIFdhSEOGd/ebl9T57EAyTtI5BHHpCDndPO+1L
ILL7hBtfAi3fNVYf0WYKA3s8YM7qoUhqQMqpIo81w33+EyR7NwVJ2QIhkZ70+Zum3Vmgj7ytACoB
ksVzevh82bLG7rMDEvFS8fk1/ULkibAdQfVSHL3cQnQ6EsHgnJ4Wlh9nfmTkUwc5H1jDmRDJHDSF
jzYyHUIKEk1ulKnavFSLWP5+pgd5zeq2WhZh+1Exb0ABaRaKfVqzn+f7JKla3U2+j8l9eiLD96I7
2n/JJR/srN5hfk8h6++mX93Fs/2SlMoPCFBVGgvrmb632n3iMIDgfqbj4my/1cGz7tS71v6n171d
Xn8tUoU7uqzllnhJ5Uaztis9gfgBzczWARnhqtzMg6JEvioFuEpAiEGr0VXX5lDVCa8Gn55mcMya
kcH2QKtyvO1t1VtVDevvmw665qtRcFA7pObY4fq0ZGuii5Lv6vYDvhs8tsVt+CtC2q55rn27812Y
aO+t7L8FnuL7axsFlhqU+g3bAqSM5IpmJWvRZNTWJyd/tse9Fc0j4IEUVIlr+o2mL7QFY2gIGXQp
ngqyKgXKDhbB/Od+vk9ANFzUnwE9OPZEod5r7zSSz8BhRUiOOWxJu+3OtKhd4p32lvp4nW5G/TUd
7trpVy0OxFE0Hv795bI2wxnBkwb2ZCRAJXF8zssZo/P0VCWiB38GM9HLABz+A34bENxGzDZmTldG
M6XZbrT8FtCB/gCy2tENE02rDoHmG2FW4EnxB5LdueAo2ZWOX0UY8qkiLWMonXU6Z68tc4YXw4U3
UBSB99QC0umT3vJXp+Dl1m7FT2equldS5d4rdYGSiZTceBwNlGlzp6U85LVfb7o0GH41eSEiCgzW
/eQmYC0VfR02bKavxBza9+fpEVmAXxn8K7iH18XcSkzp1HR6TMfPCflGMBbz3jt4KUAy/3Vu+GzO
IcCf9gBo3ORaBMjozUeE4CEDjjmytjJ/iukXZHZFoMeTTTd8FtGsfbJbhZDrqwi30lyQOZEDBPOv
9FqiB90VptbxE04lstzHib61wVti14orsuzIpc4iBFlg8zCcqwM4S3rQdFNkvQYlONV+hEmrqVd8
/9oqXn5/WefZg4k5NJGNFN83nXD2d8G4Dei7IzWIQAsZDBcS6MBPvRQxOgUttSDJT5nwNq0Iwuz9
sxIwuOgVA5oz7jawXC4lEJfpmc1pfuL+PXpsKN2U5N0dG5ciJNPep1qJVjWSn/ouMuuodLbp+9tH
L0VI1n3yqC6sDKtwW7CfbglTqOyaKp3tki+PheXII9VulZ/s6p8UKawgPb734l0sQJ6+GL3JbYIU
C5jyLy7DqGgT6arm9DV9PV+ElIbzOcPUWwUZHY90cCpad7bKh1zh5FrWgSsHWFyAx8h3biqmjGlc
y5BR7JFXQu9mCRqYx4Ieu+SNIJEswKEWfO+yP537Wwv+0PyQdbuyaXcf2c9/f4d0NwOrbxNqJNlp
NjeducO0jKsqAK9tJ0iKEecZyKAC2PLy5mhJP0xMFPnJB5mXu++Tl6bYv38V5yKk6+81fe+VZZYj
rgAm57ETB3QY3BaxYozRvPPvKiQjmWR22wA7Iz/l3leDbDV68Hjkvh81Bh7KmRTpOPAaGCl6bbFX
ybYdDlz/wHHDKYFvikfLvnp9MWE/FWlpZadaP/Jiy+i+VfXIrJmAcxHSWViFL/q2MqHZQFanmCg6
3D6I1e978E7hN/pI+kjq1GpGyUXuZkjuhADFblUx6upBn31f+v3B0l/fZ/h+FzylJCzok59jUvsj
B3EmRVIniopK3mBY/+RUO7O4L2Hx/dPtjVItZPn72bM7TEjWN8TDQXz1ncj3owDNNoNCyPJgyL6D
d7YO6VkcfEwhCYrdGjK640IPS4Bc+s6Pzt523snV46r+dHtZqvOXXklnzIwMMyXZaZx2ibfFNPV/
+770RPYWsGTccfm+FfkW4OIUr7zi98uT01pOA9B/4PvgPWr/VKoZLtXnpdDKEoXXNAUOBF13/Kv7
8z9tjiM9jWYpLB+2NjsJcefwXa/KP63qLMZ0MHCA+RZMoFzqrBha35usKTuBZdjhe5I/5V1IrS8f
WMWZFEmFwJTsDWYDK1j6kUMOSaBQodUX7+z7kgq1oJ2vU0/PkKs99nFBjqMKXV2xT7Kf1dVmYrcD
VjDod/6M9m8AuP9hydfb+7SyjqXYCWcXYcGSc7g8DS5KsGeOYAFHgYCPEQa0R6Gosq2oK/gjAJli
IxeAsFA6iqkXuc2yDuxIKEwH3m+uj7vbi1jZKowCAUwLnwf+otw9rNuJXiJ4WMiyrM1U3gfFizcc
SKfqplh+qWQJL+QsKz0zt4al+T1dWK0q7TtaKyItOJlBvXGDHFXO72at2LjlJtwSJz0gpp+OZpBC
nG59JUWcZPuJfCvth8Ka3h2+gdoOrSjgZ0ETny9XOhLOyTyViR477gGoTB59Ep3iwlxrwSICOa0F
Be466eSmiBoGixoxNSMvtbciU3mICglyZWP2q6IlfyXk3wI3GlRpueurAkZKOFZopATc6hVYniGa
XKN0BJBd6u660vnEyHQAUdv+tjJfnzrE2GAa9BE+oJtSupGscPR5LoUBFGF6SIjYaw37bSR8O0zu
M287xd1ZXZWPIi6mM1cQ8GY2TmQCRUhMtP7OyZPQp3qo679uL+r65iBjo6OCB64hQA3KsZBjcRDU
ZvAVmmy8L/jwqfWaChmy+deQoLt2nl/87P1pTsg0F/I5TJ/iX5IXmWV90BRDpcc6YVk4lwSM0t5v
iw+HxipV5a415QMwy/+yRZKw0rIaB6DrRhy0RzE/w0O6vYGr33cxY4xi/grssuP2joFKuBGX9kue
/6pQmLgtYE0P0JwA0AMgIQIwRVqA45ncagFNF2d57oZ+krl7MDlxMDha7x+MwcEsueEAqRZQEC43
4MyMgsQMiLAa9sp2241IgMqm4kVd3a0zCdKTg35PM525D3XT2UtW1C+OUamynH+Jcy7NM5YBJB60
PqC5+qp11NKHoQR9C3bMLQCqV+AFyPQHzts3LbNCz5jtKG3aP8AeZWGW5YferQ/oNg1bDBK4nG1v
n9/1Gwh8TQPta5hvWTAkJLNh5l2vd2Nvxo4V8c+aEbdGjC6v20LW9nUBVl4gVwAocvXQTpPXd4lj
xIWVkYM/OmTDmafihFqVAow5gKhjPguDTZf6UQYDwKFbHVO9GANLX/HkfuAyoZ34fwKkvfJZ0vcw
VwZo5h/y8V7Vrqj6/ZIH3dhOCoZYgIrOSThkm/rLBw7h7NdLNxXNNk5f6/i85h16dqx1xfdXNcnG
RAqah5G8kp2Bjo20JB2GqpkdCb5vg+fAeDDfnwaBvp5JkTYp4egZNKkFg8kL9PPlm39u79JKLR/T
UCYea+Sj0Hd9VeXSnAI+R67HOfniGC/ULfeZE2fmk5nXD8twqyOSTV+NUT0/98O7I8BlFMu0QR6F
jhwgYFyqcC1m1mTcn2Pfp5s8pZvD7dWtOQlAvQA7NtjdF/SGy++jv7RmlTHPcTmCyyfEgGATOVr5
f6R913LkSJLtr6z1O2YhA8DazjwASEENslhFVr3ASkKEgAiowNffg9q+00wkLLHsnTEbs55spmco
Dw/34+d0n0YEKPve1MWVY6l+IyBd2xlw18YcJEJybtk4KQAolVC51ONB+GkA4vzpzpGofpUtBGZQ
7Os2aohr9lDI1VE/BPXPGcVdrmhmNanU4cvIgbfeUYorRvZFsjGbawf2rZ3FXgTDMndKVc/jSl4n
2hybUn16/4KBIwnXqA2FjbMAqKYJmXxDTeDYLA9OVtw5esIDux/vmOnc6Dp7f45rpon8y+A8t28u
WZYZRebpMCjkq9Nfl6SOKvXc28Pf8KUAzjoYlYM7UF96I1NL6gH0cbEJUAHwxvpURpenbm11fCAn
0ZY+d/Fb8+dvRmJNqkLBTyHPlINDtjpkIF6/bGEl9gE+CeU3XJ3gr1q2vudVnqfONO/roQoTK66I
ERT02//JyPJWA/FR4xYZjJSDMQaIkXcVdwFQMLdIKNdHg4gXrgFh1rJNqiBjQvlcfvXbo9R+JO1N
MzxfHsvKkuBmRq4fgGnfB8ve6ZJQUJHmrkatmNuvqf+TvT9HNPPder8fW+DKXl5BpdFOjaaZEwim
7xr52tcHmjkg9Xm6PIyVmUK4hIYC8N/P191i7/Z1bZRK06Y4lwFtH0AU7Ly73wsD8WcQNphp5sDp
dKJkkzoKuaIptiCTlvPhrh2TXd3Q1/cPBPxeuOSQzAGAfRExVUZje8rDXTdpd/okQ3cqwqbagI2s
LDr4LQHsQokC0OIlWXw5islqJ9xpSXmvq3v282+MwbZmuk4wR4O+63SqiObTNPMKHPMq20PoK+aV
/xFM0Ru+fm3N505bqKaaeMovcdhqcAEm7QZsrd48KK3f06p9zTO6Ua1eCz8IxMYhroDmGx9QntPh
uI1HGyJS+F/fT4LE1FRosfwKqI09lVYbtEV2FKlxRarpVjTl98b0JXgk0g+XZ3UlUMDPwA7EjOLl
uLyyR5IpQHSKKWb9uB9Ydq85/FNXkBcryZC+VxsbcaUZHRK/vzmKwbuJHMliFXsQ7CZgyZtitDma
ewhJFz+6xu+POcK9KKvHfqd84LMgdspemw68/2ViDwBEuxCouTzyleABAf7cvwW3DhbYxQKkjdfo
2vxLUvCZNAp84IkPEnAausXGIV9BJ2PQloXedHRDoktp3nNvbijloGdIMmeKTVJ2d1lKX6g2piVy
Dl12YAR0A5B5Jdd6Y8uwTYgXdZr7N568OPh4UgPWBarwpS8jCatc3hlTPMpsZ3nVY2u57wbYYZhv
TCwuYjEUQkgLCvBICQRkvLN9LWpSGhbpFmBxzdXMzw+0LRtgu12m8rLJH5POYFPsW2E6BmyrJ3rt
+2e5ot8H45wpjA4TElWTUtB37FOoj2/EyfP1t8gMzPTT4PMHwA4cVYt7xS/wRu7NXMUGq4AK+5Iz
fVcbH3iahmP6ZPSP79/p8GbzPP32bIszZ05u5oukUfGN6b7sQy19ef/3z02+cCCoyRq/mfjebO+u
tlH/o62K22MK/Z7sfjLv82x/2cjKkszi4LhhbHDdIWl3eobwiBvduldO7EOp5bloPv6dr8fZnK96
BHvLObLTjmi0dWLBvwjnKkfK/rKBlTXH7//LwPz5m0lCN4TWMAEDcAWHxmwwij7yvWfT6XdjWoe9
mUaXLa7OGMQkwRzhzeU089RiRr1B6TkIEBtwk6UHvnHdr1yUyKCBWdGYTz3emadf3w59I2TTQlUu
DXKck0dR/I0BvLWwmDLaVz2RjnRjMf2gKNbklruxKFtjWFTpujw1JQbhxl2yM4yd3kRy42ysWwD6
FMQH+O+SrM9KLKeEpocbZ/IaqdmS3prJ+y8yLMRfJuaf8GZnadC+URKZN8Ap/YBrsze06Rfx8f27
6a2VxXvRYZ45NRMGkutHlx3MLTTEvF0WPhFsAZBnNNCQBnTK4vt9UgqgTpkbO9lXgu7P8VDlX+3P
zfR+fBqqGagmIFExlxuWWCRDdJDxEaUbT+yz1H761fuTEiffPx/LN8tR1Z1B4G9dkMz24aDvJMCU
UE2u1MZtuz5hf41jseyQbTfRBYxxDAa4R45JFtl0n3xD/+TlhV+JkzCeuVMDIkhoeV84XogJaQoJ
HxJrzjemoXn3gdph8Xd21xsjC19VJ50pbC8BDXXrvWTcPLpJ9/XyOOb5ON9gf41jcekWytRza4Cw
DZ5hn+ue7lPRK/QZjcfLdtbcLm5D0JyguRYlzYWdsUyZhzWHeHYJcoMoTTa84so4IM2InBdYBxBR
Lh8o9eTnxqh60Gn7B4dfdT8gMfvuEaAchjr5XBgDj/VyxW0JGmuLOHHHruX3PN/YUGsDgKw4ehAB
bQaiYHFxEEh1Cdk7uAkrAOOLOsyaW6t/fu8YfFjAzQdf4iPqWYyBDHji2WNhxnIMlRX4/dXl7z8f
BNLPYFQjaKfEK2b5epiIk5YkR3oaBLnoRk52pUkPabYlsnF+yGEG6gTobYU0CW7yU2fiAadfNgbU
p9QI/IW2J+4jN25bejD1j5cHdH7MTy0t3FbWEp2WDSxp4we/vuYAahsAU7L3YyRO7cwT+9Y9kkLj
JfPN2CBDaFsPXc2CqgXzuIia5rZ9P0oG/SWolyPMBrHKWVu154NEgVHXjF03xS7IAie9610jMKen
y/N3fuxPDC1TLKWqmKfPhhLP3I3dlwZAuMsW1vYC2iZmeckZkbPc0gNIGiA+BB7ritfRZNMiMIvh
W9XSfd7Tb+Y0vF62tzKiuXX3d5s4vNlyi2t1mvSdMY6xO7g/GIGrcbfE/1ZN4NZHFy2QnGcPY0il
2bJgNoTinKdsb2cba7JySEFXCj0mPHwQpFqLvdZWsjKzFF/vvtDutsnuGN1Yk9UBvLGwiFoct+Mj
T6wxTigNuvaD2gru1gyQWa8IQp86MAqLGFjPPDe3TKHiIldh1ZKgT633uzJUbP4ysQiCeeqREc2Y
KoYuedhO0YD8IBs2gtSVxA9SD6Dch7Y3wl1zmQNJS2WZfYfd1MsrKwmFFYj6QNJDqoU4jo7adSQi
W0WOldlDfU1H5hYBJeTuF1dN2jecNm2LVLcJYQPZoXX4/ZMHC0iko+yNFM/ykCS2kkZnlehlSr95
mQDOK+rp4fJBXMkfgZYNyVsozs/5T8889ZmMQRar61Grqao7EMrvKVq0dEECnV2l3V1aXrOeX1Xl
uwNZWEW9A+l79Lyc4ZmQ6AUvnIkku6R+mE3996G2d7qwv0CAYyNDtnJQMX2o4IDHC+56SVRq5g43
9K5E0tU/iv7nYNxr2afLk7i2Fd6aWJzUglborelq5FtbLaKDugOz3sZeWDWBGheyFGCgRKLtdJlq
jRs11XLkNos+DfqyvTf1YcPGfN5Po1gsimODlx2IEhDzLw4rKHqsaZQYhjb4e7BjP/DaCwnvvzBw
2oOGtQ9y+X6RAdhE8QBpEbSrnB1dqhV45gusjtWmgYMM5Y/LS7Oy+thMSBxZiM7xlFj4uJJ4PVhv
EhWX+Z1e02AEPUWfv7vijmgZuBe8YaE2i6f46eIMyehRmSKlxyYtKpop5FsPpZXlP7GwWBolJ63o
DVjAinifu60u1vnPFys/awijb2PWKUMO7HQAFVpGzMbR2jhz6uuS53ZQGGUgWnVfF+a9l9YkoIYd
QKR2I9GzNi50HyIXik4lgsf5qeF6zJoy60SHEAr8UFkSQrr98gaYf/rZ0PCgAHh2Zm9dppKshCi7
U1kXa5DPceSt0g7jADasDTNrd9DMKw4XimADULxFNF3qGkARGuxYoPDpyr0uyZ2uHZsWHPrT0Wiz
iApxSL0JDYobXcGrQ0Tchot2FnFaBm+oV01aatEuFvlHDcR0rLtWHZBt7P3gKGBK3hha3BXKAt+Y
77IuhohLEc48Y6zeKp2s7QgwnuA/AGyfQ2dQHsrdomJDzNmLRgFl2zira5MFpjSQ3iHkAch14UiZ
2Y1pRVHiq7m3b+FLjY5cWakXTWwjQlyJqQEIRxHIhsI12qwXZzYFJdvAuejjQT5N6bCj1ddUQ/Ei
Sfd59fnyLl9zc3iEAN+K1++5DpZtc2KLFrvPzNwjtPPKkBflD03XN8KFlSsCpYu/7Cx2wCR7Y+js
oovzXySVd81360s7lHf1942Qbm0XIFEHCnMXpNkomJ76hbYsOLOqsY1pH7WBvUUftTZdaOcFQQxu
OyjELWrWA815L6Ts4k6xeEQ/XFI3T663BW1fGwVQHdhmM3M08janoyAAKpgDmETjiWbRz9TYahNf
c9tIakJUGZsZBdbFXrbLnBlDnnQQWIvL4pfdvyCAN7rbCv1YxRdX7C9vsrWjg62MOjnSm+CUWgzH
06xGgJ2wixNZBCL73FTf+YTC8Va6YIUyxMeb+i9D87y+ecf7A2rbppwN8XtLFpEtxlvI+R0tUn2s
rS7Q0/bBpuWeg6smtNmPAnR/WOSNPbhSRsfPgJr5nA2b2+QXl5PUK29qdVxOwoRgSNveDblAFVcP
G4eg6b+NWs5fdJ3eyl74AWCjx9yznv/GnMNXoRiCEObsYV4Nht+UHQ6c2dkBZ0evf3Rd0KxvUZ39
viSW9yToOoFLAHQL+djFXuoJc0YtgQdxBhcSIuKmVONzNfTogIRMta5IxAs7ysWL16bfxq4NSoe7
SHWIsNG97+AxjcxyvO88lDQNeqgs9uByYyf1LTaBtaML3A/aBWwI8eAFcbo3OpGi5J5jQhg5lvUt
RRe4R98PLINACESW5uITAocldAZZXN8BaFPFtn4njIPx9fKirvgFpI1QtgGoDMqFy3ixzMy0sytz
jPNSBtWLo94PMsaDEe4NlyggmsSdJ/HNAZqGzEwcgd9f0jyskQ8DZPLyEFZcj23NNd+Z5vec1AFy
e2ml18MIOQ4rdEG6purHVn23nOdM/5aoG6/+cNng6py9MTg7pzdDSqvSp16CN36t3WrSDDz++ncM
IKkLx4N1X3o31DghTZTqY+zYu8aPxr+xcfEKBaoZkS4QTO5iAKx27HHySR9XYxLce+bHOtkIplcC
DljAzgW3E97V+uJopGbrlW6t97HVFK/a5O/bqc0DH8BIWkpIODnZ8fKUrVwIbw3+zi28WRPbzmmb
N0Yfuwy6auMeZJ5hlX/Q2/c/4U/sLHzTWFJXNgx2qOff6cq7brLuOfOb/f9tOIvgpjEGU4hh6uMU
bLGdeU+aZ9F/HrdYnNZ2MnhRgYgC8TIQQovDaRIQIHUSEWifB5Nzm8iNK2PFQ6KHhqAsP8MXwZB5
elLKaShAJtuNsa36QJqAsAD6IT9fnqu1QQDGNguGIo6C9PmpEWKrP4+jAHufpE/llnTEmgGk9JCP
RnyD5qDFKPysanQ2NEPcZQgv5Zag9dbXLwLMxrO6opzkENdjNLkh3Yow187i25+/OIt6DpzdNOD7
PXs/tEEiDoZxXVW7YavkvGFoqfQDsVtiFGjWjS0ZNSxg3qOvQuYgA7rxylw3hN4bH4/b8xKB8FpH
87JyiInTB76dhylRAXWf9IkFY7exvdb2sDsLHc5EV/7Z22koNfz/+YjVnz5DNcLTbyHtenkHzyuw
CHjwvvi3ieXEoWsBklZeP8STzA+gOhtbNAaGTXnDqltCchDI7y4bXPOWbw0uvFgjbEPSCQZJ/5Wz
myG/LevPzNi4BNZnDoBLcPmAQ34JNtKUawMrqw+xBkZUhfYlO5u1Y7bkEVbPzyzp8aeZxflBjTth
wAJj25XR5CBEyrury9O1uj7o80A+Cr3hZySvHMD7sUnhAOpGH24AR6jvkINlYWI24sYdobjIO70/
ulL5x4wqZ+NuW5tHBP9ITQKdfU4h6iiK/P6ItuQy+WDo19YY9Vt9lVsmFhGBLGc9Ex8mjPKzomlk
+B98tEpcnsa1hfqNZgSg0TzHmZOxFoRLE0UE6D9Fnb4Ryq7VD2bFPsj3zW28ZxAOLxlUUk0dequB
0HPqQLafRHer2HflFEFJvtqeCNz8/eAqH+2PKPagmwXi1cu8YWllijBz0uMWDHMhbiN2PxK7f5gq
TduYwN+iFUtHgbQ4uIZBIwBKmHkZ30Q5YIRBlWZEGcbr1V7Kh1x/RLp/j9Ry6DRRa0whuIgDa5BB
g+Sypu9d/Zpox2nYCZ4EtvGtGm5b8V3v0D1Er+q6311eYWPtpKAJBvMBttu5zHH6A73KV6Kx0Ko0
2YekdcMyMR6sjoR4NoM09tbOD+h1RWQKBsCvjn1F60cc3tAeERZYj31/hYAkqthWytqczZ7NG4EL
QtIQtJjLR5R0RUI9hu4cvOJtfuvnXgA5MF0bHnn5TRPFIyj8axD/c/d2hNpo+W3KOKC9fVBNzSGx
/OuuqwKtSXde8TB0xaMnjTCVw4a/XF9eTN8Mg0Dr6jJ7KqlIemFgeevik+9lgZru9fZpqqFPjcdt
5SGVluwa+yqR321xy63rSsTZmOExLiLTaHYNI6HjjmCYTAJk6R9J8Xh5fVfcxNzyMOflZ77r373A
b/Zf0njDmHD0PvRSqidVmultKqx6R4TaQjTMXnuxZMh3oO1nDk2BpV8EXUXaa04jsWSVJqtbKrna
j0Wvrh3VyxDy6vLZo1311Gi+tuHtVy3/ptBEExSii3mPvxmkY1LHKFBjiQcPTGFEjwx1L9W9aNL9
ALKLqdk41WduEXlyZP8AdgJO3z0rQEKZqgBnOW/j3Lsx1c2vy0t2dtXj2yFQN+97VIRwtE5HoybN
HnRqoJ5SOpDB6GgWAJ/bhc6U5EfwhW6ph5xtkYW95U0y1Joc/KGNB9BRjmB3D4QORAKycxvTdhYE
zobmShGyUUANLDkjZ6AmbYexi426J6EkqXeD6p4VeFr+0eyhXIT53sIprU7mzGOHlhZUcM58vc86
bhG7jY3xVtpGoBU3U/lRvvvBMQ/tjZlFRIOIou3NEWYs4US6TYNs/Hx5V6ysEop4OF1zWgabY7HH
JbEYBJ+mJnan7FM31exJVJMRWn5ivF62tDJlaMkygQzGExDp88U59jgB1jEXsJSQr+CbeoBKylUy
sF3Pui3Ox5VR2WhpAtoO4QpA6ItRiXwy3LR2avTjPZYd5GuudPf58nA2TCzzDOgndaHhDBOGdi3T
NKiN+2Gr33fVhomCDZmVJXHbnx5ZjvpmltdJFcvcHZAr4f2uMhi758nkbhyildWBS4AYB2qFaCxe
7gMI2Sq/LasGxdzd5F0501H2x5F9uzxpK0cVYAF0L8/QcASyiz3AkwoJOlI0sd9zhwdla4zHTqtN
6PPg0VG2GTuSbso3gB3nSfPfd9RMKYtKMvKki2AkUbzLrRSDY/012jaq5KZyH1wD5/XBRr2lfaX5
Q1Jf8S0R4RWHjgZnxGiYT+z5ZdZj6tigNLNsYijF0KtCc6cQ4mtbIft5uAueCxxh1JPnTsQzvufa
5eM4kKmM0659Zob50ptG2FtplIBWHHAXGmVdFRm1o0I/0zeerOd71ARYC5zASBo5eN4tjpqRgIZy
1Acep0UfUT0Fx4cevJ8tCd3Ib6wsT5tt8RJyUhOPfaF/HJAHS6YtwaP5h57EGQsTi8OWOQRcfoPB
Y8J/qfKpQ6UafC8Hu7vr0i9VFrvvRugsDC7SVVllmZDwMHkMHSLfcAPN2MKenu8/zBqOG7YFWm71
pf+Y/KqWXgsL5a/mhm2cqq0vX/z8ovWERxW+nJo3yoj65Omyrzj3SKc/fnFoQZA/QvkB66F51/Wz
IkdeHO3qeNnI6u6FhjzqlD7+11hcsCnxtdSRFo8L9zptblV2Q5yN4v7KPM15VfRe6DOi2ZvH+SaK
lMIXlBQZj3UwNwZ9sbs8gvWvRz0XUB9gfZaI6aYobWJplMejETWmG0zZVlrl3GnDr8yEl39amH/B
mwFws++B+OM8ZibZjwyuhWfHqnAPBkluleIb6742IIB+UYwC/BsB8eKOyPKOlBLlp7gtoZho0ZAa
4eUpO6/lwkkijTu/S0FddhYx6knpDcU4YkQ0uRn9/DWd+G3idOC31m+0Foo2hB1so7vODG1nTGM4
1uVdTtqNR9S8uRYe5+RnLCbWcoX0S6rzeHJ6Gub5+ADU6E6W7cEFkx4g9z/zZvq8MfaVYwWjaPVE
TAEqkTMqAZD6eprseez0bjz67JjJ/BZCAfsGnKxq4jsIotyNmQoMaDxbcgrpWKCGXEDPTg/1hu5q
9CsHl3/Uyik0IJcMNWQHwPWzO6TrfEkmU2exoRoAK2IQ8Ues2ipArjh4WJn1RiHfDt70xcZq3VIb
lOsyQJJulQcFhoeseMoECauGBu3w1NBPl4e1ahAvEhArzX3ISygE2m+0ifcFjxvx4PYyyNS+dv0g
z+4a2w1kpSOTQN/v0EBsbyEDaoOa4KxbRtPKqS9auAOrPnZsp4wUfd4b6YnV5frLxhL6n5Z4/LQE
48qQTvMyWMi/5NOWQNyKlZmCEchP9ADMCZtTt+NNyMIS7oo4FS9j/UL5R2p+vLxAK67mxMTiAOaT
7VJjcKBmpR9/mv7h8rdvDWD+/I3fbHGYEr3BADLzlgDoaztftaLb8GUrx/lkCIvbpezNwrBqGGmN
l1bnB4tDdh4SiukWh++WocXpqZumGXHHidjpgsyKUsAI6RXfFGueV3XhE0/Gs7iQ7ZxYExUwQ6Yu
pPSHy3hQOVmQZHukv3cu++bWyB0KO/SG+iAICwg/iCEJp/LB77SQIfrVb3U+BUS7rScWFeVnPG7C
oXcD36dHRYedZ9bBCB5icWXyvZm3z1AZ20/+DnIigW/+BHFIIOgLkwoCIgIprah2jSiFqHMBzS7P
+aH3nyi0TGnxpPRvIxIbbWkC0fDRz+50Y+v2XdmjOGrIbMwldCAbFrso70czYVxUM8aAmOVOOsWG
y1i3MLNrmngz471yuk9LR4mKOLSKTWMMBw89gltA1JWTgDH8ZWERKqbo91alm1dxaTz3ySEfXxxt
d/mwbQ1i4S26tof4c8Oq2PC+meZtI6LL37+y/U+GMNt/c5j7ttErneL7B/2ODcDMXqlpn7Ybp3kl
IjixslhsnTjdaJtYCtciN0hsBWlyQCwUkGqvacPO775dHtWqPbAjenj3e8gzLA61QXWm6aZZAsHP
wyplgVvGOtlXQxKZ2k367g59B5Bq3E5o7QGlDdBjp5PoIGNit0NSxuNk3djyM+PvLqHPFlD7B2mn
BS2iJVGGMi08Q9OqwqP+tnCDdguStrrN3nz/YgSt0lt0wZY4jc6rzb6VdCP4Xd1mM2XlzNGC9/TC
nVusm8a6MbEBILBTdk+5+YnVKDZsgeu37CwW3h4QAOeJATvwcLnbHeruJvHupy3Vq9UNRkBigeVG
aLcsA2mFpCDAIVVMSYDqj5yOwgiq4kUrw2mrjXfVy7yxtTiiBs8tPy0xd4ny9hWfoq6nV7303h+s
zlyZ/x7S4oyKqeJebmJIWnLwKicYRdQWf1La/+f38b/Sn2X8Pzee/Nd/45+/l5Vq8jRrF//4r7v8
e1PK8lf73/Of/ftfO/2jf335KZpcLP+Vk7/AF/9pOPrafj35h51o81Y9dj8b9fRTdqz9/e34ifO/
+b/98D9+/v6WZ1X9/Ocf38tOtPO3pXkp/vjzo6sf//wD4egb5zR//58f3n/l+Lsb1aRqku3X8z/6
+VW2//zD0/8B9qK59Ri6Zigq2ljf4ef8CfH/gaQiqq7+fGyAwkQgLsqmzf75h23hIxTsQf4GFoT/
+UiW3fyR5f8DwkZI3aO8Buiubhl//P/Bn6zPX+v1H6JDqiQXrcRfAyx1EroAEeJig6PuO0t8zgDx
+fM3V4TSBK0qYmdH2TRiRIF5mnZ5wrQDmv3No1VJRwSE2dr92E7dkVrNcOW6ubMrylo7DriEb4am
Zz9YZWoPLJV5bCT0A8mQnA8rW6t3bVEbVy0zByvoSdfeFQVtftXjZLCANkYSOYLZP/ueSR44Pdf2
XcftZyqUC6UdmUG3gMO1HPhofao9hcdHWSV57I5CsEA60EML/ESAvs72k+9G7WvXRe81FdqrbFrj
C7XkQXADbL3EQajf603Ay/SoG9Lbd0hJu2WmBiR0HfOlygv7pwEKwYOcFTIg71RemaM/XtXjTHJN
Mr3YTdIljzxz0amem9MOmh3yJcvRKunkuvfqkeFX71dNF+Q9GIMAIrDbiFqpLqKu07NnxxXsWi8t
vcS7DUAszknUuCwJrDF7UBmwU74N/fconcTRbttvOd62EEqvpggbMIsaq8j3bmkFtiTFHl2+t7oF
PiyP9bsMIPwA0O2XVvsua/7geaMW1A7rvmgM7E5FBwUWr+Jt2A0plCOpc59Pd4Z9TBvyc0DjZVgX
xhPAB18qt3it2sQNNZNniFFlQDITMr1djl5sgR760SO7SdRpIJxxDCa3+Tb4VZh1JKh9t4aPLNnn
PJdI6DSedvCy/M6prGbnTFDJEvymIWX7waW1+mS33RX1nZ0wVZCk05FwC7M47GxdHRlB8kT38uuM
pPa1EOmPYWijvvDzkIKTKeT1F6ModpmiB8k8BMxFm4aaGkDQXKLQzLyfJXDAudU8dqYsj+2sclL5
oVHbXkCk7wQ653ZoWYkfdCB/p0P2it7kT8il5gzt+9iGQca9Y6JbO5IlBtgP+HAFlmvQjeN8dUc9
k9puIMoNxgb8UyGdCvN7BURHFmiJrwLUjLAFHrWWaCEdrENhyu7K93PUwkwZ2F2bRyVruogrFL0h
V44NYXOVHRKHe89SZzn02ZETIzZ9msyM7w3ZY8LqofjOMp0EzlC1IVTItRu/Mbu95iRomk+a3LoZ
HNy9xEoBMre8neX5/b7Q2soMKM/6nbCcu6GxP5DBVK9Ii49o3xrBoSTQ11vKfYJU8pWT5C0QtThi
k+TJpy61+EvrPDmZSg5u0xaHlBH/Q8+mLiBAe6sIt0oTV/hkV9GhvrJsatmBxj2KFembjxMZg6Lv
eGTrAnrw3GD7llTddVMYxi836dOrQk/CTne7I1Tn0wc908cIFZUqNNpcyqClxSOKL9U1wheUIQbf
+qq5hYi0arwZTRAaQ8PziOr60wCV4hB5CgV0AeS5fB29QU5SHZmAC3HH5s4BnUEaFK3+UTSdFhS8
ll+dtEDjlRMy2tbIHAF4b3XhBDmhRlftEammo5YkUe2n91RpKU6JKHcerfxgZA9M8F9Sy8rASusJ
u9+Bt/Ggnq0PHws16mFVQzc3U1f4peMd5Kdf8pZF45ySYkX9ObUwHN7013LIPxgdJjLtzagA1QYT
43WmvCsID+0Yu53c5HEcinumxmvZuTsrzT4pVjpBzYfkXuHtkxfZl3xM/XDIPEBAWPUpR03DIuy6
JeKnltVId2Q51HH8cZqOTNWHnME5+z3Fr9Y/E1KnN5AcL56sPLT7wcBxd5FMNJoianXtDrrjxm3v
C/NGw70ftba3Y7Q8JFNnRVwHSyVOK3Y8D8Y+5XdgTN6VWh4pU6tCl2T8oNlGNHjUjYBuHAITKlOc
OSJs9SrQpzE76vqz1sr8CELiCd4gv7aa6bXStToSLUWExxsRSOW86nn3QgQ9KJdVEbqvORaMwfvp
WaTZNL/RBJkC3snPtJafldbWoYRviZiT3heeiT5F1Y+hldvyOAzpk8WVOnZ2Uz9MbnpTUrrLsgYt
KchWP1e5fOHoRL51neZx1F+1cnaISXeQbQUJOE9dI6VwSMp+h1a1Ow1RrtVouGZ88lD0aBii1BQB
2MMhOKzUviJdcW/3XXvNaxwhn34xGbpfAqfeNVWvIppU7RcUJFiAbP8viynry6gZ6BovHcCJHBrq
sn/1jUSEBXW+eDzbeVoy16qE/lqRm8aW2sNIuMIGzqon4AcHX1yT9pf0R/kJpwOOEFLd96NrlhGE
FMSBFvLKlU56cCRehLqf4G6r75HYjiE5FgleJdAStj66Pi2uIF06RqZDZVT0lvuSAD44SYosa56+
ZIN2Q0axS2wLVV5V91FSd/01UC3DXla1Gcoydz7yZrTRkWwjXdwYB88uZuxUInd2q/aDMmnY0Pa1
1hNqBrjz7EOWuFc9IbvMZu28eHdp4tKw9AcVmvk0gIx/avKgpOgQQn7jmNOsPTDphRRqTVGWJxQs
2khXGaCIDGTpItatXsBjMtyKgj1ZQ16ARNK6IaZsD1KV32hVf+n8IQJnHXrBswptzRmd9lna3AsX
UDTTelCaVUQpZWrfQrulcKUdlo7xC5I7V1apsiCrVLZzSW/DlhcVpGNBm3AjSqjxWNclD4Wh9UFd
1B9Bo3k00hY6SbJ278rKNT+QBsTBJfrmQK/DuqhskAYy4G1DUhihNgrzKdVrcZsMYx6kbVtEMoGe
yDTq1afaqqdDlnU7UqmgTWdoNDoWTQ4azslUu6pHt0Ili7012Lu09PId6XI7qkBg/UBJGpV82IvK
76+JzXe+LsvA1+h0LA1+MDWN7Njg7KcMym1NVwZsyBAO1MYQ0N5WB4kH/tiIPU3LIRgpsDF2q79U
TgcOeLM+mCiBUGUZ+5HgZjK96h79Dc9JN9kBQrg7ze8xhSk0G/G290K919JIL9tq1xMfLnxs8OBK
2qOYUNEArjQEAuMxz9j/I+m6liPHleUXIYIONK807VsttdyMXhg70gwIECBBA4Lg19/sczdiN9aN
ppsGVZWZlenns+56VHEJC60xRcKJ3DVRLavev9Upaysj0D8kWX2ULa8LxGDMuRwyAMlY5I0m73Uk
6wWI0YOy9J8CJAwjnX7ILprVaLNa77P3V5l3awKfUd+TBxu6rmLoR64sRtdkkifOmzzl2QHLM+yY
WDQLFvnfuU6Wt7pDyVJWfS3o9o8TWWiuluYO/VCVbCY6M8qbISfJrHJ4nXhH3dRj8Vg5KDs5+Z+M
DWOx9uMH3pkDYLVyUTIo/dGKv5ByzTve8ORAI1GXsTN45HjwxyR9f9+a4QWu6hms5GxSTeiwMNJC
Oalw+CYJtESvaEhtMdZmyreQ51Eb7zvW/OuJ8V+IClDJlu46y+GImOPcRjChr/X0v7YHOcYzcTtP
yXHnr+mys916JI36C4hzrkyTHYLNfKk5ACdB67GC1WewC7O1+c/C23hnltjfdbIf6zzQ8XIACOix
XHvb1xRgKZ42KxA1Fs5nPnvuQjY0bLPFY7Wlnf+eDfF3WAfTfqDw59kQhYwOsuOFGL0Vjwhh86s3
1mGD5fPO3YZl/E0HtdpSt9L/imDllyMCh+VpBEwKpuPrQcTbHg3YcfaH1yRxF84dqaJFDK/Y0F+q
BB4OP0Y0PUTrtLuQNtvgKOqLsoX/azVphhBmCRSAOggZ83kI/s4CqpDcZeN0ovDBc4v/b0rDb3/r
DbI02HmChqGuhy/K+/oZJv+6ov2U7FUW9gdJ/4UWVaOJQgQLuM+ZeWmxDSo60L7/UI/ZJEZQX95O
3ZzjYi87GQV/mkkdMrbCq1+l+wQ9dSKQRcgcYtfqNj53xMOOIM1UNcgBnkOJtxQLf4pth+NGhX+b
MUbTPk+HNeLj0UtJ9EwMzRv5vGRhcyVa6WpOpHgR7RwVASQtlrp7ysM3g8t9xYo5/tRfqfdfxrFG
nBiEGWn/WRrITofWfWxi+jOm4j6x8MkfEIdLEh9+O8kDnI4DFC898jJOOjQdke2K2jFg0bYNkNvh
U3sK0cU8b6nZbvB72yp/Zs2Zsiw8iAS9vU76oRxT5T0Z6+8GO/yrM1ZIv7uqDW7yaaMrZHWgU0M9
Z2azZYS1psfvEVZMNv3Vmtr+CusUQHtDljfMjRHqK88KDLLmH4Ck+q3umX+nS2d/Qq5lAUjbPgVw
czA4DGL5h411cGnq0Oiqi2FD6QZu0Hkt+lfjzLAXdRB+c7pArxCuySMVHAYzmrxoOQdHJI3v+lFm
O2ZEbkL9L0au0BRFcCunuAVtID8ajzw2J2Bnqhb9O4IQ2pB6K2nto9aNa5croRFzkRkK40ixPbbs
964Jt9zHaFIq7XjRabGbXYu9VhMsl1boo1mEKPDWmafFY3oX2ViXDEs6tcDp2cGZ95Dw6XuONqwg
+6aEq80GtMvkZBDvG/ctkm1DPeRmAni8Lf6T7PkRRMS010TFJ8qYzoOaFXC8RmuSLRVLhrmkYzNd
dWaugdwQjB4UWWhdNbDtd7dNWHamJB5uWd1mpyi2lbZh9AlQ7xVhC+oYmTbE3Gf9o1Xuj2rwHuZs
6n7aenylw7pLhhDFGgApwy/NWMBzQtroCXnVGAyOwhxI4JCwd4Qr9ZV3+ugQK/IfLOZoRRv/sxnT
Q9gsTxhRt2KT499RZbt1wkk5B4/BEkBAt/n5uiYly3xXWYjxLi1kf+e+Z0GJEXQoDdThRddOVdOb
pmiGjZ4j1azF5HXrlGOLZEfhKCKdvvVzt5O4mq8gKXD7gvhg0qhDSok6Yovg7FF0MXaj66luCC1G
4tWfEN6QfLFrD2enARu/fUiRFjjP4fPq0rDwF5aewhkoNRrn7CoMJs22D4c9spdepiS0P1MnYrA+
tC9XnfmvWYe1otk+ZoSYGQSjWoi6KqaRW+BbVb9mme68opaJrIBeLZCOB/pNzcCgPTc2YxEyy3ct
cknvQT3EVbs1dodpst/brO2OqYzsoe23GoClnyJwTFiD5bKt0mMU7D3d/ifJQOtyYhHeXT+xS17P
y6set/TM/Hg8Um9GkxIiVbVp+ooZKs/OtZ8hXZ5nPWDzyjj/qvxlfB0SfVnCBk0v3uE8G30MHKvX
phVJbHamy3BaDLOF9uh2RJKK3hPXI87EzGLnremQM+vzjxpZ9lis7skemujlJxLoaSq4weXJGn6x
EFV1kLjeaAIwufpN8BlLiXZziFsNSX/m5Svvvtaa7bM6yrtUr2hCzSmJR5jtWO5jZDdeEU+k3xnf
1MUQEXaCwi0rWSSDPSj19MMN7rNZ0ahJuIkfoH3LShri5QYD+LVqVBqlg7fezec5aLu9GQHMuDHK
Y1f312DDmwm55QmLHKTsViEw8hO8T0tCdk7H/H3CoZaOQ4Cy2kmov36WOEQxYktX9Sbtjp4YWKkT
oCQ+KGnP6KjEcy1zltI1B4Tpjp6fXe2EQtCEa1AQHUj8vzHm+Vlke7+eWrRvEO73fv9ratiyc43w
MHUYL0/8Idwj4eMSoNwEIlvyLlIBTpPsqY89VUxc/Vmlp3YdwNzKY2ikRNKeyJSFOTcQ0m6UX7Ul
36zuXmoy/TWy3WEx+i3RovkYM9pCCEj8gsbK5vXGgxdvZc8STkgf6RKj3FtpHygY9rRIQMt+bchP
7xOxh/joPUlWP+9VEla9l+yYSM+hineb8zPEljWudFF7VjJTRcYFeh3GXv0luKl+vXLZwF5/8u/o
U5tc+9Q76zj9GCbglCvHWByySy14qVjES65TeO/Ev4ZpvYvVHVH5n8w8VesU7+jQlzqIDhP4rCJw
fY4ItyLa2kMS27dajqLJE+wX7fzAuycDfTxSQMDiTkz5gkKBV7zBPBuiRQMreckG1vxXRyugw1mv
YsclZ79ZYxxM4SCBAbTCdlM4oSebFTqLmPJcbnd/YuS/WormurmubPA3p8HCbKCpyYcPfPSv7lF3
ZqNOdMavGHXTFUMYNru6/VErWGfagk+eQNJvyy4WllajkQghwOIYHOX/Rs2Mj1eDtO6JZDvZRTt4
eHVvfGRLsYo0eTSfvOKZQRUJwvlppWtSDDDn3KsE/ggKGCVMnpdPfMX+2IfRL2C8+HRwKShVQmVB
bN/t6ySLd8GYNn+xsnHvAEJA6YMClixk97giJTIwR6zqAlCYt+XNYp8q90aMA61JlrI3MCziEILl
WIlju8Z1txD3GwiVuwdwPsqB7C17cCj7tht/gMQ0lS9dUoZ0XiosvAwF7XzAwLZdvgYchzlOmzeK
jZZ46u4i0S9ycfqwuWR4CVrc5cxFn8phs78GVrNwQ8rGhvUekgRbGhupu1E8uHP7OD47vo9s/bvX
7Grw/OYyJHdTN8E5mTYkQ2/zaU5oBsm+O9qtg2dxTYrM9SN8+9fcTZwA81JdhVid07jMFcVr/U5Y
k2Bnik4AqSRwvhBga2SyS+zZ8YaUpBFY7njQRP8xG8z+erP3e5Psthr1M8hOVm5brhX/An783oXr
Pxzx8BHK6uGp75YyTSDa0NF4AfuRlNTX60sXSCiFWA23WJvAIww90FAgQxm7PSJbD7R9BL4DC+bZ
OGPCdFhJVP15mcQMowyrMEnY+Zgp3R+tPamWn2iDFdmoJy43mSdzP9nQFeGwB8UMsKmtL00atmVC
BXKzpq1c/OGLDN1QKboe0dKSIgI7cMI3XJ5qTM90Alo9BvVjFLLQ6cmNYVLp7xL7/flqO4IOfbDv
pNbmnPXbiS11e+5TxZ7QKEIK1bfvjQWM2NAAtvDZmrxNIx4b0pJL287jbtrSA1+yr81K9gzp8b4e
6NOQRUtBhu3s2uC/JpmfA+f+ZehyVw75BjbbTgMYmrzpAGPEgJ//dbX/Mo3+eQakmXm6KZBxthsU
C/Nw+heZJCtrguuKeX2C1s27z1Fww666t4MYnu8QMCMrgej1cgnm3JvG+hx5A0xEKJHlNITdj0rB
YgTuPiPJII6tKzPho2N3s4aHBm3aknvRNba1t3csGKoNISd4ebu06ofxMiY62lPkCBy5JTghpp4W
Qx0cYNJUJDVS2NoOlx1Fle967BvNyW9I2PSlG6B2Eb0tYDyxkwmw8xh96GucEo1oDxJWQ40BRqnG
3OTIzx6yhgF0YZIR3QP1CuqcKfMqg+SpRqu59gDJ0UcZcDDyYJCjttf1dOqSVaGeA7lrcTJ55iWJ
b40fs8qfPLbrkmHIs16secTCZzKM6gxHh20XcyAgQ5dUHH1xQKa1CmywnSIfjRhYjXhH8PPLeZx2
UWiuExa2MKMCZaHubxeKv+EYp7kM2hfUS3lUmu11P5ZcJgMsZubChh9pE3j/gKu1GBvStsLwx/+m
hvyu0Qbl4+BHx7GJvWKqfVNMCzqGlu+tJC+EMr0PxXCcW99hl2+R+0Unx1XcRJIcQtNf0niKSwqM
fZ49rPOwBAOEz7u9bgTDPiW/jpvsbjjFIZJoveYQ0KW+UIB/B79j3NtnbpwAOv3qRMBOBiAOHsM1
fNeY4CGXEue4j7GTiQBKkQ7gIeZ5uGC8+I5l+Moe2jlc1tcFSSho0vwOvmxM6Byc8Xxv/HmBNpTx
anS6rNNxLJqmmUqLxgab72ipjKj/U7OLK6eXFfJMPGgQ9M4HP+M45ew6fphVSuBiNhpePWfMG3jS
ixbmFsw8+Yvx8o64Y/9qZsvVEx1mUOYIaxf/8YAee7ROyNDLE9ezS8fi+u50H1foNCfgQXTDIbXC
23TjDvuRD6pgUJLcFzY8J5P3HUknq1UoBbB/OYAp6PNliF51PZ4BT244Ps2eZjMO1D6BOi7ynpI6
KDz/gtDdMlIpOa6DxHQydiCAltbLMCetf3Tjtqpet19w+nH7eVR3gLM4CwwwXL4AC2uGO5ZBJogA
sDAg+0PYAiu1YVKkc+rB8yw8ZO07F7oEMnbHmQiX9wGu9VjjeesCvDurWCVkx8tSBen8w9N6xqwX
th80jjCwLmK3mLb05oChPqoXjH1FPWKTJdQMbAIRz62AlliT5XVpoyEPDat0rXbr0h+I9hEJly03
hxkIo29Q9LK1xSZqsB5s+07Rtp2Y/Ea4MtvhHESGnFwtyBNPP7mpJXtCFHlyM90tG78OSEA4RBZk
QkR65OsALDO5MEt6bEcSlnG9PXFvGff9GuHfN3Od8zrLcokmKlc45RQdnup0gl8UgDvfUVqQKX0z
MGzJXQRpXQIT3hc+ISmSq9rmUzbSUwM59OhH2YcXDqxqUNCKNlx28OXXZjwtffAyg/HNUXKCagK8
l/vbkhbOwPR29NW1rbMnnQY3WJMGRbOIcsNApBdWRpOpYVebYcfNgzehDecy1X6XL2M9FVsAiGpr
NiAJJCQ5qJPwtYaReLnO2alhDi97ogpAjLxsI/+K6T4f6z6G61yvcd4Yk6fM+ZewC/9h7xyQxYoO
RXbgROJsVxtkLiGaZGuOYUAlWiAzTLvFIquoR5MIi8nEBjvkV0WHbFz9Y1ej0QH9VCNCCU09duSV
bJ9noUmZwpryHQTsmbXBLl79Am7pzyiZhwl7P3hI1HrpDXPIXOJJL+FdOeH1d8TbYxbB1426SnWe
/h1QE7xSpn4terPP1Fu5LlWUThUcywUrZubTPc8Wmw+LTkWVOr/OBSz/XojgtwY6QgwNwVwKaMme
a6vd1xhjfp907Z1Toj6A2OoSLSopGpLwc8ibBtwTklmXrbm3cJEv17j+LyDRk4/mxHa/cGeLDNmz
kMo2lbCLwkcAQ8vNu0Bps4GovMQBkVH0gE7zsg0PSsCcSEzBA6k+r7EEgaZgvela3hGure+D8QBo
KIxL87rvocnMJIXgYMuFJ37HqEueXOBcut4y17ZtYeZ1KJxl3yb8z8QDaGXewiYxzOBFP3/T6GlF
O7XQZDe47SXVQAeECE9qzLZD5k88b4blmsI/Q/MTb5NdE05XKvR5NapSLplLDoTrzvvgJ/UHeyWr
aMv/feTW/UDtXi7RVMoR8+nWjziRjH2ua9ngKF8Kvekc2c3f2vafLD50btn7DHbFGpOr8oPfdfZY
ZM/scXN9/7COhI2txGUA/dBhzoNcNMoWEBQemYs2Ises7SFrDXGMwT0T7KzMfisCbTrykckQPcl1
/VJRBBwbSppRtyc+d5Xd+ruwdXqKapPl0RaeqMb1gAlCeB5DkBz9cNMbqMb/Qa1Kp0ArM/ocDRR0
kxGq6jxKygSOAmXmDThaMx7miqfmw3U2K5EtEOGf6+7DenwuakqaAktoZ07n62q6QxrLb0vDFw0Z
VCGGjpw7moKbalNM9tOI32xZXWFjfpo3gIkJpMS5bDo0nAmGVwj6CiLYAQTDXKVjj4F76JNr4qug
8rwp9fOk4wDriNx+urZBYg0MOHYhRApvsBRTkNSMfXachj4Uebba9MjHIfyMghVKChcvMNz2A3Jd
/sdGSCpjBAEmDjfNQFT3W2Dr+3M1G0Ot7eOnMYLIY8/9AQ+SIh+R5MmLq5PuKiZAijvYgF71GoZ4
avtgfuro3FyYiQm2GQOIGUVCb2O/Zj/1InSab6tF+M0WezvsqoGycINpu1y3PT7X0KgjyMe6okkT
nidep7AHX+voDTkR/d5f4O/UkwRyZ6ch26FyA0ni4r3zaPsTxZstwjoBijMgzWffixCCZZk1dm/4
Yp9MKNe9h8du54c8vkndhb9Y8OBtPaufsJyLziYZ6fe68ssa+ss3QNu2cBBYS9BDytOHYfWfaD+I
C66Whk1EH355voOVwzKb3QwT+6rnC9oaeDgJRlRRI8up4G277Z2bkSM8OHoPU+P/KHg1VX4HBwrt
aodmb9qnsQLaj+H2Usv4M6PzBxQDAWjUehdxO+yGaIn+6Kg/Jt7Vy9arixALOye++BLwTAf7/UxX
9dqR9XNRQZCvtEn2q0bTn0X6QbDG91oCchT4A0sdi/T+dcyyWycGfMllrS/ZuLRPzkshJc+QpgYa
JBl2sBtHY+29TzpltpxWwnk+cFFAtDUVlsBowIkBYQphA9Zh8AVUJjEmEanWs/DdGTGtrAAzlCEb
aippj9IVEoRQ9fbxWk3gfKHd+omCQRaY/aGPCSA0QCEoBbjKLx5gnF3WxWKOm+YqaEX4kjrgDdj+
UQWfxQG5TQvQOaIfpGF8BFyfVpA6YGcQzgn+W9PDBtuNSG3NcR6DDQj4JMDGpfwvwrfmGyzb/flg
dQ+UuxsFgJv/b6tpOckm+r3QdYEqRIM7oNH3opIiwXLuIX1ALbBBZ0gyJtjHmR7zsJfKk51BhCUj
MF01N/YEaRo5Lq1LP4dxMVVHB9DUiSOntk3UC4IKoGSNFHFP44o3HGxA98CMXb5N6JjZFruCO8w4
SBMYOyidEYzzzVqtKuwFL+fETttOB1zuZRdGZ18vvELajPe5bfQHZekrCbPjwC29AH1AmR9CEv/n
OCwAED7WoaC57gpwLwa/KfkFIYT0apZhRS5VUuP2ZgRIQ+S/ExvAThzg7HJZjO5/hHPTwYeFYIh5
IJ5Rlccz2wxOm44gglWHicqXujY/Ym7aVxob82sNBopIIm3cVgDcBF4f2A2RZ0zXydsaxPbAzcgP
gKtEmbD53sFI7AXb2P55wIt/XH3XH2ccy+cusSOMSSKIjSit2104qfXaeh35aSZotcbWsD8eT70D
D7QFp+etIcrvzNvcwfT73jXBUFqBxaNKTmt9a6Iu2CmC9IwOzie5N08oY5CLYNCSN5/jzs/6GqB5
rjBcJx+Lzx5dYMKPtgVAo+Jav4wakeRzDL1LlAz+q/NVc6SzmkFRYb7J13jTtw7ACRaOHPYupsWG
OYTY/8FZAJiF30Et11p9pCKSn9DfDUU0jxk+M/2ZCEdOtx40Fif88eyTsHmPpIHbZ8oIRyPW3CDM
8h69n+vBdSZsOXZstn8S0+k3HzLLa987W7D+CtEa7rfvkaLeQvmM1KDlN+vH/p+nZx9yOyrVIRwC
cw0h3gHQ4DXLLz6l3VY8klYL328AKXfmX0Odearl5lUAcddKjBDMURWLexCFSx5KBZHIuoiXRVKM
kti0EgdhfMz7MOirXwKLo2jy8Gp7ovMveL+mcku9JG83YF4O/ibH0MyhLjiTuGPTmuIbZOw3mRN3
7bIEsjBgJPkYj/zoNeO243M4FtvamR1258w5tSNBQ9g0ZbPU+N4STrQDSdYXzevlgwxcveAntWdM
dvEfGlvsYlPCI5HLUfnvUAkIoI4qorcmjZ+bZPqMxCyLBmrbUsYNvP/6FM5Vxk/vHtCycY/tgPaG
+MnlqoTbvmZlQPm2m/qdLaIFVRhmT3ELHUXib3M5TZD5jLHwdmE7qifd9zGgsJEVixcD/0vm/qIw
V+R9qFjF4U0DpVzbPIcprOGwbdgctjpIACIY9VLXZN1bpsRO+B0YhK1Pnnw58bOkc1bZoZ4rMYXF
ivJQGFipXyY/xXO1LrQQML4/wSWhh81kG7HbwLX9YnQFKuiGYcnHac7+LPVaI38yGN8tW2TZD0P2
zTil/1opl5c1dPVtoutgKzBf8gBGIdM5nvbsAOz/0QylqXwZ8ZF5mXZa/qht4R8EBF3VkIeaMBtb
JDpMHwIpdgVpZfKfMDDvfAw0VT0OKVbz/X69hP6gAHlvQEip1DcX9m0xqRH/ztPxzhKc9RnCkN6w
H8q9XIw8GnOzxn4AFS6UVphpdXrlWx8d+iC0JQuX+R8c3aKd83qcJj0wOhyB+AhJw/RBdZzfzLLG
ZcfVVNaBBEDqQ7gnIbq9YXht+IEAhRpzSDOTO8NqfzmpYN6JGZ4KVefQyvEeiOLS9J0+LfGM8zqa
YNyLx2b+mdNlCPMYe4lnHYHzXICCHzcSmzJjkOetjIwFmIQth5cJPcVSz7sZZmpH5N+aS7TUAspX
g3DIHhqniljt/aphIlWBNQP1Nr2EIwOQjxGW4OkpGV9fhvTVdyG70VZs2A+Hj/7UING3mGn00OF1
6sXJCLpNOCmdBZiGatZQ40UE2Dz3Jdn1zE5nf7ENFkLDsMwQa5MvsK8DntYNh1aOes79lbKzQr7F
AXQyKSGGY2VnevvJgzXOtc28B7kHxRP3up9QxOkLggnV96qhBEeqzOOojQCkTMr7EdQGAOxU6vZo
c8cd6bp/zpoO9mSimxe0U1n/HSwxKSno2TKKQ2hU6CJ/TXzonh01wx8M/1DKQE7IdHD0+Hdv46IP
oYlyayv++XOvyp4s7uqGeJjyPs6GlwTSwMczBfdQhGXET6KGmQizwGND/ZqxGpJDsMPeuwCpjFsz
k+wNrB60tdpTlbMQ0cRxTT2YKtb8rwqDCb27T7dXDsVm0Tq1/sDGAHrURHh/gP02d1A/AIa3voPK
qief3OCwlbVrIC6RC5SmE3rNNIyfWsVABwRu/OvZIHhnypodG2R6gVkHmoq4384U6oKDN01g0PoR
Sh4PpE5uOxwhoME5ABXRty8E3/AEXUaQhy3CInySbndG0nhnwtV7SL3gaJqNSmOhidGSwWOzks6i
E1L1Wlko1mIQbzMeXEQ1o6yQETOQeFnXsCShN9wdRxMMmZDAV4a0rtz4EBZjBK342bKxAfCdYOEE
428+ztKfyi40QEXxhDQ5oEDzGnBgonlvJ/qSEhBn0+jMOwnm+D3iiDVbNv1wxmxmYAmrlhvcEVfE
TQKBjfTYfZsIrWfsZoWZcTL7Dk5HKAtD9j4qE/+QGl1wPbg96Ru/kviBJTPrdEZ/99gtnrD7GxPA
QpgSmrvXYueOKQAyTcJxsTKHJ1ml9Be0S+yCYaS/I2BYAfoUj4ZzxQYlSdfshaUteelHpOLZBPI8
Jnt59+bhK50gtXUb2rqEEVnh5c9g8tavoFJmfhEw4Hntowe1OXoPIn/SMWRa0MBjlhJ0F0orfrEp
Pvm2H6+YU8SFahL/XrQWCBSa+V8IvNYIijA2H92auFcx+gRK4tkPwLwDAX0WHTRPEAqQi5Q1ghoT
uLIfOJ/7p36BmCWn2aYgNogZh+Ms4DB0zFPwO5rj5rupBa4AT9gf4lbAdTPGqEbyepemEBlFeNXG
U4S84hFQr2W/wgGKKNql6pr26Xjk9eDhlUvC5kAlC6dDRoDGrxj3cqsUJqS4iW9D78syhQELpFrO
i4qtST1I2jiqH9ZI3u226i8CHO+eZM14jieIgVWLTcwc1gXwpOvQdq3rkL75yIkB0uKDLsB/xaJA
hgwcUcsJ1PkIEiUFcP0mweOsIGj8ZDkZq7oA+NkclpNdVSVcBMHewFi3D/kMXBOCBZAswvry3TD2
O9kwMGP7la6/IYsFrNMLjN8b1udRvAOVlm3v/INK2rEp+riBNzCwqg86wW9rVdrHl8esmZNeYQ5J
Zx+odSxSKJJrk1ZzMEanZYmn9xpf/YyFGIP1fjn/ApjcQt1lIDQOodEsOwShFxP2VV5D3vp5mkKk
u5pxBViQ8P1g1WsazLeAkvpsLA+rNa23M7b/1KfeaF00c4+/JAAKJxEkpWUYOzGstpCxdfo/IwbT
F7NLHxx+IA6jR6fKX7nY9R3UWS1wnzdJo6YwlG5lHTe6XElNb/5M+LGDaPjsOH60a1ywMxvU2M2U
YN84aTAbbhCxYkGZk/UNVtf6rH1CcjWFwXuU6QgLFATGOOlQX4zO+lc3UPXTL9hGypWHxB84PoHq
naAgqqK0Q17ABA+cvNmY9xVConRTI1zLmY+KgQxn+iL8yBRA8r0vMdnlgoANFEFnvFvKKCvwjKtb
mM3d8zCu4jMUbN5NENdcsk7xm0VvcQJ9D9Q5GCXJQ0xsqB1g1Vnq8QoAQVp1LU1umU3WEuGh7O3/
qDuz7baRbNv+yv2AxLkAAu0re1IdZUuy7BcM2ZbRdwEEuq+/k85TlTbKlEbx7b5UjnS6QBBEdHuv
NVfNxupTVVHBHgWkD2yV4yapHe97FtvJZwvN8WtfeN0iRIGzdCYCDc3Ayjd+hucIvnPu3Iqxcb84
MsNSbKUp5pgx9iEGJGW08xI3eozDfNKo1FIX1noUuqPdFEu6DmJPRTj4rPtJdh+KUzSuTOLnyUnz
FUG209ewFoTZpFZ7lWi9u2uKk9jKmsKR0nKnL5RGIVGPuXHN1pJvOXLVB9vL1HVXGfIwlqI6xMXE
LkCwGmqDhsfGNawVPo4BqXxRLTn+ta99NCRXvaWSb32XheshlYiALBt2HhuWmDm98aN0PYmEA7dC
k/c1lwKrrmUa+AJ8KoYVa9qLkfnxdxmnH9gADrumt9sFKVblN0TpzVWqgG8Gses0SPsYp6yynl4v
WnIbX7y67LaRz0TmN165oUTXHjzKSUumUzrUAYYCUIjGsmiRNabOIPY9LpUvbOWjVx9V4yNIQxFt
gazZB90LWaD8mk7DyZPkI+jLw4cw6enft4bm74Q7WKvR5RMFkR40BvthyyG9vBlMzDaDBN+9cpWD
scZxS45D9l4bU2myWk3tmoOI+9GoE3p4WM1C0RsvDTysp8pw2t2gDCLrnTh6MOKS4//Q2JQpU4oz
dRmhOKvCjgeqyCw8Sb0Z8N2YInfohoWK7aleQM/Jt/0AVdJwgwMTvUkf3QzuYsSPPzSP6Km4NaKM
bmOP0aiuY95tY5jacZl7XfQ9tgtrJ8rO25hIoenH+MXOSMJqaTOE2Gz7znCoGaDsglSe7uXpjEVh
ZTzYsu6+Bb4ZPIaRXdhUaenYDa5Xf5fW5G7sCIWaOUgehj4aH6ZsoFZinurBcpB3f5Ud/dWR6Npt
K3JIoW4n+iVelmlVU019cFWSLSJK3ztq59/NyBD50mUio75isqEMgqhYBHrsR+tJ6/Kdmega3xBZ
Cvq/OqgPLEDmvfAi/pttxNajU6vsmf2Lt6x1T67+omdNQocehTsV+HKXV6L9kUyob9A1M1HmpYWQ
rtKQmhi9WgNtR6ilgmmt6gG6qJLatojCZt8g015VjVlS25peJe39W8cvkGv2eU87RxUOu0HPELRV
rTx7UPRBs3VKNwKXYEGHOG+tisYvbR8T2HhiXuu2yiAwaNa17E/n6DTtD1k4FrukFTFH7ZDmi+cO
8afJrehd8hbSsWJbdM9O4sZrY/U19tNhk2exXI+aFj3ELaLkdeXSaR8EcsZE1Oo6rxHbe4jIVl3B
AGnaMP6YD9qzk7GTbGVmHsg2iQ5lLJvHYYoGHBu5dR9iFToU0ipXrt4OmyQZo/u/RNtxJrfceNdM
RroUteZvKih6G+FQsYorNL6J8cj6RDe+Pdkc2iBGxCVtODqtVrffwjCIV5mR4pYQWJLHRVjwhrmu
Kb8wOxRrji7TBoOwWKkxN6vFX5YdexgVhY8tRlUb1i7jXtCxvDbtyLuJtKD7hOq/egwRyqz+ihHf
DKXeO9uE3c82iSLEIA0H47/aJnK8SGTRbkCSd0wC9MeaA0HDsJJ+G3OQ2SqcRX97o//XPfybLfbf
fuTLbMt31WvxsZWvr+3NS/X/hXsZq////ZdB+D/cy7cnu/H/uSrl68vvnmf+X3/bl7E//w+sKden
jcIKRobqv+zLhmmdnMgA5V2SC2iz8F/+sS/rADPxF5pM18RgcznW7J/2Zfd/HLzQHiRXrujyv/+N
ffl3roFmQiajZ0quzO+e5b6LqY7Q5PzguxSy2CUa28ib9P8KFffP1WeUAdcJ6OAEtXZfJPbnnFdy
MaJl/uU5/+8b96vx+tydnwgHv7itG0PhwKYU8IGZ5Q6hk7dqbNe+8OIzj7+gUlDDPQvuiyz5UsFN
oeqIS+2yO59xCkTXUHAJuPMGrvBJv3iFS038V5SCfx75jIPi25NFlSMLP1DnCNaq18qXrNBRwtAu
2V92/zOfe88naNPERxijGq7KPt0QtRL8V9S8f+6fF/7Xn9WrmOARlgb3U4a1KrCsp6F9jw//Oyji
n2vDI/j12g19uWmMY//e7Ur2WpIdKctntPQi/Z335nfsxb8/4QQi+PUT2nIYpsKhER+61QQnpqp2
0gYRPthxy3J30jsb6qumu+9F5p4ZBXN+YUZEwdBSU7pPlLqdkCZSa7HGd96lcxefDV+QXEVRwKa9
10MH/3uXLUtpf3r7Jfr5SP4BPv3zqGbjN4UtoNxGdfdNbazNmvLCVC68YG+2T970WEqcwGzE07u0
TtY4UtFd7jL1LQj2brvhf0v/G3Kjd76oefrQP93MbLxzWG+sicbFvQpqlJj9ZgqvNKzQyY3DQdUW
X6kpLwZql52577xnl6N+wZDNavZi+nXuY1H6+x91Z5/+Tk6LMOpc+i7jWit/nPzx7zy2c3c6mzzY
3gX5EHXdPQ3GvRBfR8reDk9EDFfYCI0ezzx+TU2SHVlvNFUtQScs3GxY6oVPR65+B1g0I9X/8/PN
5hlE3okmzZEGX36yRvgIluuFl7dAIXlCmL5MziNUcO+RhFHqZjt7XY4kX0NXQMEWWMFiaJGoOfs0
3WD5WbBrevsJuWdG+U9Mxy8LA3qOFH1wFd/XsPcWpnT3PdZjr7bQKSGqawn9JqDGxG1afTS0TC0y
ovLuAzt5gndx3ej1j7jyr+Mqf/ZF/MEctRsFIXJowketgaOCAx8fyKFnLykjMsUM7cZVSEOGqNm3
gXik5/IVjOSqp5CAYXX4glplHWX1yo+iK6XR7QyCnfQShFTTrdMOH9kXHBBgbZVyr7QoRJOjH05P
LAbpQc3htunUdrKM+0RrvsRFfVNUho7+uN75KLuiOLuPHZ/Gp4ZjJsMunmVPvdZvsiFdSzuhGk5T
3cyGgx1XB5zL26arr6he3gqj+JBl1Sbs0gJ5VnCkaHzhLDibw40+D7EbpvXR7FjgogG+xclsuVXA
bm/0prDoKIlmEWDievs3PzdRzSf2gXKVPXKYpwkO0E1SpsgvW6zneOOkx2PpszM/Wj0vxEQgvVm9
F5R65rb12ebLKvPUcypRH2v8QovICW5JEfzw9iM5MwrmEcOd1mB0c094ct2D/jAilLhPsEfcUcEh
hOftDzn3BWZzOHK60bXCsTmOvX+vrOyQ6Ok7eOlzl57NyK5sDB9vd426WFOLKSs/KBRuq7fv+9zD
OX3oL1OEZg+eloiwwbHp9UvNTqkZNKm+TZEuXvjezObHwfaALzuGPGL9PU6ahmbIKeSFz938/f6V
jxOuo214pLBgL3w7lLtepv8dS+3fU/ucEEtLOmk8K2uO2ZCdysMLxwlf337w537V2UDN/WiM9UjJ
o4FqnyrUdLR0muGXXNzyZ5svwOpZ2/VMO1lgWEufO18Wufv5sovPxmoitKI81YCO6eB/mzKqE2Ws
v7MX+vNTIYPz958zM+WYkJvbHvPG2xYSTXdDY/idyfjcxf9jjI5NnXpc3PSDDcWcCb8LZMvLnsps
lAb2IHGaeswytYx22OTsVRLAeHr76qcf7j93ZQC+fn8ueUdHpEfoeKQ+qBaQjzZdln6s0+SKTtWP
3ooPRYtM1KYCe/f2J557WLNR2zjOOOnp6WFV6Q/ep6Uo0HJedu3ZoPVLN0x7lC9HU1bM9j5UgdKy
dm9f/Mx+zPJnay7GWy+MKywgXesWL0Vua58nlyDkrAsIdKgHfZPymsHEqc1bz/WBCdSYIZck3Hxg
y1DfFZ0dbCaX5uRAkPptRqjWoqiAzWiOYS8Q9vTXdC6/p3SqaJUazoUv0GxCQD7jDoOmt8fK817D
AeuF6tp3rv3nwxjxC7+/PoHKA+kjUzqabqrtclu6eMbdJx1MgdNn8lphkVlnld7s3/4Nzrw83myK
mNo+9wuKfkf8mQtD6nTcW2Afl118Nke4JvYrqTSW2tEJlpp020XjMTe/ffU/L4iWN5skDIGpCpdw
e8SdGSPKs/Mrq2/zVaMM46IFnRDF338Nldj0OJ1UHiOt5MRAMhqoF9RXb3+Bc8/+9Oe/rOhBLao2
Hrzm6LYj1FS7+e6MGCjfvrhxGkR/mIi82bQAA27MY9qkx1Ow0l5vSxxlffwNXi878bqa1snQ4WXy
ovRmpPVBF5IorCyi0fL2DZz7drOpo3QzZllHyuOUNx8IablShf/jskvP5o1SSywp87Y9lq71rdKt
7/Q7v799aed0e396bLPBjRpRqOBENUvKQe2NenQo0Bc+51UNT0+InXVV4VFYpYn7yYkia9XXRGCk
TFYHDUQiNCUsGv6E2wt3uvro5oV2gyw92PSYCjjdjBowqQBwbd6yHAep3E6mk62LSve3WWQ/1F2Q
r4ypr1dg1Mx1p9FPirzIRoEEbaEz2nzXUi1fIRsXGw+WFxyZukZ7a1f7COfSogX0c6v5dEtogDar
3Jy855RuPyc/5NICF+JHEsnb5yDtxwP5KtWKTsC4Hj39mxqbZKn3brIa06ZaTL1BJrjr4JZw/Ge3
y9Ge4C0C7teBWBy6r0OMD7HO4wtXG3c2IJpey8ZxKOsjMop0BQ4AOUebvzPTnVmY3dl4oEPuWV3a
VUdwS/mSpq570j+9Yl6l5gBNCB9wFUQgNTh5TGUUbt9+oc7MUu5sQu8k2QWhDnmVqTzaY6DA8eTn
9X4wu3c+4cxAc2dTuAnJMiUtBEWPDK61HCVGaUrjnUn2NJn+YTjM8wdSsy+DDjvmkVK8QnMp0cj5
rkblQBv3xqil7/w6577EbDIfpjSvdNdojk1V3ykZfNGL8uGyX2A2iQ9xinyt7usjzgvx2ZMi/1Do
E2AfJ9VXb3/EubufzXXjVKeFG4/VEYDhNd6l70nqfXr70ufen9lcJ6vRTPqQPZLMYvOqVSisR8Ru
NzaH43d+43MfMZvylDBTF+KhczRjHSAW+Cp667JaViNC37e/xZkH5MxGgdKUO8rRdI4ODXaEFeNj
4vfXl1179v5PrlPHXcW1tQz4qkrkTdVcVtknDfz3JTpF6xhCn3eOSbaU9ja67DBsnbpnvy79bupp
ow0RgXCvdp/7/Uso/Mv2LM7sdTeHwalloztHN/YRmAVhukh64B2XPezTD/zLnkX62gSpGiMW2es4
rzBpLkcjOlx28dkULfqhA1ubO0dbKxNCuNvbYNTKd+789JP9YSb7ueD/eudD3ZoKRd8RIVx12wc0
UkIfc4PyDWA3voUx0cX68vY3OTOk5tB4DCTSbTphH72hRl2YoOv2PKndItgsNm9/xLkhNRu1GsEQ
qOsN+9hXMUa1+kkz/deLLm3PRmsYI5Oq5MiPXGspTNMGlp+NCuuyq8/Gq+dgPwEKy42PQbcwvOJj
FxmXLSPzbIA0wguIMFMei6SE1osMO6qs57fv2zw92T+8QfZs0DpoKKKErKzjkFwXrbvVvRSj88Ys
HoII0lF1M8QEXhrbIX81xddMfNKt6Uo4+MSQq/Nv9SGeUvAa78x7P/tlf7qf2Ui3oqEc0yR3j2RH
L5xhWHoQUAxkQaOP0jq4plFhqTu3TvZpd1sUKNkD5sfa2oKaSepTE6N23guxPPM22qc//2V09UlS
To6TlUc2B5syswXerkS9M3TPXXw2LxRWG1ccJctj4Nk3wOAOvam9NxOfaaNZtvn7nUfg87CIevnR
gyXwDYSAOlEcXijOxxs0LdRAySDc42b+GgXdg2VUT3CzvA/DOIllZQOOAl0Dyy0FdtA59K3KzohX
ojL7u86wwvuy4e81refuyrL6HDeocPPB/EKz4UbU9XuhVOee0GyXMND8t1UgiyMWoR+miXPT99AT
vv3in97vP71ns5lmykunxuqUH+shuwFQhSKCgx14m/zFDPvLRq41m3N6OkgYQfvs6IbDi8Iu5vRP
b9/+mWdjzeYb1K5g0pCkHQMyYnI/QVdUvffcfwYR/+HZWLMNQtxGUw1dIDsqepb7CLD9x0qUyY2p
gZSpIDPBs2mqaul7NRHnoTbcogDPPkAugnPaV9mmRze+goHnfI3isrv2RKFvwpjSYctJEC2E8WCb
g7kJ2v51kAIAQ4+BYpVjt9jk8WUdecuazWxhBnFVFR0Pv4V4YEZbThSry57+bJJCPl2ITIbpkVG0
hQD5ZLfZOxPyuR/29Oe/zDmuZ3Nyzdr0mHrFq1/5z4bzztR67sqzCUfvB8PVVZkcQ2mHa6txJB6p
ZnvZE5lNOLYrPcud+viIZyRfG2FtrIBIvjdYTyqrP43Wn3/+y1MRhWYThjxweXfTAQhhV0Nx7L5Q
e1ru+ckVk0AqKF/IX1yEMbJbCFwW9jT8zJTmUmMCDmavMMlSP3jyLCKsIB6EPmlWPWJ64yPjFGPA
Q4rF2as+IWxgj7xIhfkx6Op1Q3WST2q9554/BV3798caobu87OHN5qJe10wU5VlGGo/+Ff7hsjnJ
TC+6tphNQXSjjUSkZXqUXUmvfNiUsXnZby5mcxAK0NDR0iI9BnV4XZrNXaUumzfFbALCyJWArM5P
8yYlHw90czhkj5c9kNm0kDHBRHgJ86Pt7APrWF+4novZnFDmWWH0zpAeBZJjPGx5uEfA624uu+vZ
tJAGRE1w4OTqZQ0/XD1Tl/t02aVn80JR1nmaS2jm+pSCCVEpsEmcA6vLrj6bGCK79JyhM1N8wGi0
mzK9tQLTv/Disx1CVZoO7FWVHMcs/GQ4EbaTE3/ksjufjcpg6j2BO6g4jlWRbkIE1sItL/s55yHf
qaWjf2NXezQSv1l3PSjG3Ic4dtGdz7WkE1Wn0DHiHLCIBfa/+ApI971WILFkf56LzdngDMIqTZVT
xEfd1LZMxNcMe9t5Yq61a2+vZ3IR5/uGkBnmaPT/66j9BJBtbY7mcgwn0JQcsXPtPoQWJ5TYSgiX
ffNdpA9cIaMwLDL72uQqDlZM4agdtd8FWSJ7YVxjUyF9hpe0/FRy+nSY20UKQ7WFOTYdmcCrwt6V
at/pm9NU3ZDVXunJlj+ZeC20Xt+zftQiglf7ZShLdynbG/6jmVpsECAMeONXL/iue49GYCws647D
7jWLgZi873LYk/2wYvbX+LE8DNV1Ep2WhVKdYgqsLZ9euy2wICIN+SJx9SHJ9ynfR4teg7Hi9/3W
KGhIfA6XNKgFY20ihfiGv0YgMkDTvQ3G1ssp4eZ/P8YGSoAU29Zi/wL7D5dT3gE+3iTBq+qqDQ+E
1azTq0OQWSsV60AlA8xo9aHVN34Q8q+b0xo3YhHIu+yuNOByEeAZ+Cgtq0+mvU/78FpxrCGxC+OR
84l7CKmvhDj0TeNZNjhwC/szvsmroIC9UBeA67FChNgK2hvTuXZpIEUwmBwqqKrJliG8u2EyT4D9
3ekRGoSGcChT+kZJB9vopm0/A79b6P14hZ9rlUXIB6tVWuFbII1HPXupA0vfhwasr+oLiwo/D0m/
bB6innavD0/x2CQhcTeB/QW/4ztL9+ml/8NW+ecW+pdrh8A1sYhzjHDb/gHqck8HCpa8gLm7iGXU
gtTACX/ZsJ6tAV4JjKBDE3JMo/AaPM2jFTrvBMqeLvGnrzFbA+q0xqCnmvToqMja470EbTq4/YU3
PlsDKjX4Djg1ztFa+Zz3QDTa/J0a7CxJ+l8aGTxdfKNffoCaprVt9yI+Frz70RAtSRg4MMAiZeNY
35x2PE16D2Kt7aJdNBm3Rvv09s9x7qefrQ/Z0BbZkATJ0RPZD3pe2jHwm+ohd7z0h4ht/9bDSfLO
WnTua871zHIMLKeanPjoWX591fuYEIsmgFWEzWWhlDbcFF4SL0MclthPQUAyJg1/XxEZAfnBUHs8
tsY7y8uZLz6XOruOyDJJEupRx958gx8iu4VUmD3HhCAza44hsRVZc9m7Y8xWGzzPYJbGhLTboX/B
lf6cj+HL2z/gmYXMmO8EWzHlEhHL0QjBEua+G8KpwAR38kDt9VT6O83PxhUIx/KyI5gx2yPi+hwD
b0izo1kk3RKBC93G7MJGozGfHlzbBFA1Zse0Lz8X2G1z3fzy9pM6Mz38fCt/GWQiko3mWSo7nmIR
DKf7Qr3znZfp3KVnc8OotLRNLDM5tq7+FDQJ7CL7vTLYuWvP5oYyaWSrY/8GC6Z/gs+/yer2nQ2c
eZoZ/zBjGrPRbwReqTLfio/SNfPDMOo4rW1i/hqwE+soMeNwoWFUH8CH1eaJC3zvWi6eW9/Ok1VE
+Ny2LCOT5AMtX2lj3a2B5IOSDv16RVHB2EkA3AurC51NypdY9aZRpHCt6+CdL3DuSD3X08pmJBir
8qOjAtee2ng9mUlAApAF4BGlec9+ZkRQwT90cgzTjn4CW63e+WQDT0js42lHNWEkYlVvpqOZgrs+
JGT0ZQkwBX3Dobp18nXq5iT1EFRgrU9bh84LlqfdViy+5OkH1RDqZdGTb6xd233X1XOn3lkXzvz0
c0UvceV6ZSd8Oza+8bg13htkpvtTtfSHX34u6JV+KXuqo8kxM6ro4xhXakPxdHq0nN7bdVAq1qRg
ynVq5CDXgCZvCw3ixQntI7aGp2NQhBPLDodsLh8KMoHVg54/pWZEvUJrLCJNGiNfxU0vb3sZU/Qu
HWfRuQmWYBWRB+b33e1Q2inQGqRhdWWTK9SZJeZ3pzU2IMHSq74tmqUMc/Ogy4qdCFyTbhOhOeQX
srRHr/Q/6Jm+sgfjLmpJbRADVE/gF/aincYMXEolF25UnXCqhVsuiqKD0BrH4lqLfMFOfsT0rXLx
aPXWtBnNAgBwpsU/NNUnLx4gj9eu7KrXqEqauwm7O4xIP137IL43SLghsypDfSLdL1wzQtwFaZQF
xWXw8XEy6NcBIv6NUw3ZXiSatyoFEDbD/ppEYlwHuPqXgIAkRtVoOKCzc2vgCAnpN364Tev6JfZk
Bw6ms248K3+1hBk+RVP02Sew5hN5NPYVeYXBtodAv7H1Kl/qOYkni0L03V2hZ+22bwe1Gx3lrDIE
KstTUM/Bwsi5QlvBTrWH1ZmX8RPG1+o20WBkaFlQP3Emcgk98CrnxQJ+fJe08p7letlqkbUbaytc
c+1iYehEhKWjMvgLdKXhxfakyJTpOnPd8C5Im/guJj+CQ3irYbtOvvQD/LUxZRoZcxCaXT6aK6kZ
3TKFxvJRS1zGaWX9QDhEVJcZFndcFqWH1B5VhqA6DQdUgh0skkPcxSNJ2XGAKz9xtK+ghMyVKBT5
KU3c7oRRa4twEmoT5665asKo24VpYewTy+DXwV8NzK4dw71eZO7WEfnwWQc1ufJri5iSYtC3rY8G
i6g3eGzE0Kx1IOJHzVPF1xPuHvMvgqANRtrkEDhJuEDfza7MHceHrMigLutaRH0fFgqsgMzxmoVk
bkU+BrxHtT4KJFhRcCEMvO+kx4s+W8KHna591tB72Vrha+sEJQb4THy1QkvmnAsDotCAam58DVY7
UXz6tgxMbzX6Gqx3b4A4OOniU243Avu5FrQvSSbcfdFX4boZs3GZRDqZAabqmh+6ZfOGlnp68PDb
vQDV7pbWyOmSYOORXrGWblUNlKJzwgSYARQWKrhYn+2KPL9ODe1ugruyl+DoXwIbdm/Vu8AKyqwa
GBGtdehdYE6y48CrOFKJmmAw89kGcOOb0V5KiLD54PS7OnYnrDK+D1ApKg6FP4nPjR6LG2NSp/TA
0Y8PioHJ1jOD5wTW5D5qKn8dspps9d5r6nXSuvmT0RXi2tYsgMTwI+mYkQiw8N1MvNqplzvLROhq
g8CkuZKKcg2F09i4jSI/DXadcYpgqfQhvZqEDTQCL4+xh6Bd3Hm1nvpr0zfRjtp2/tQXdrLNcdQ8
ts0J3GqLusRLHnkDwQN5CuCkjg24eSUGqikyOZvBL58+gqFylkPdT98be8Kxggt7dFatPejjBiQK
JgTPyw3Er57G8mNaJUgqpwoVOvCh/ZZo8JG4kK2elJ9S1Epl/6OCOgOKUp2CUDpTqHtvapx1Z5r5
tM78rFkpq+6hGdcAtAfSIcmdnLAOBqq6rc28205tKdZ2pXBXWW6Tr6bQLA4Jebn0LPg2RUTyr2wE
0SLEQq4lMUbXOQG3V3VjaOu8lBQxS49smAnENYlRQ7j2i17d6xQIV0Pi6OumRdWWdr2/jAtB4B9A
I5A3bvmatO300qCNW9jjFMCKjpeqrpdBiet9Kq4r8m9KQncQlRW88APxU5q7SxplrlwNgObo+DAD
Yru3FkFHZhXsJT366nU1TqZet48iNJxpwVRhrfAW4KWrWhLPbNBQAP4AhpuEcilbgQFziBzKjGha
ktnD/rUBq1hFLWmVwBHkykqa1rk1mtI88RzaL23fqk89sVXXIVLcXe2qgSyuwEs/QicK7qM27qia
SNjsNnk1K2X6EbSWAFfWwir0gWwoejYELYAH9DPgX7FjvIjRbr+OUMiWsOrr2xaYC1v1MD9YA1Ee
IhqoIBgF+Rsl46ix6wpeh3DunDFuhkXqlGxvRvryRQAXPpIdqZFmZ611Py8eAecXuwjH/20FU/FH
EjnY9IbhzmsC9i1xI+74VgJew9C/BsE43neInJctUYNf88TyNtPYaZ8sAB77XlXisyITlrcL9iA4
TeY2gPuLMNG/GHHyTc/duyghqzdpDHGflda0sMaOFA5D9aSeBB97kwUgtwCJek1B/INvJytyrive
vEGRumy/TNZoLUzYNkvPHDJiSehheJE2kYQAvwWZXHvX5H2zaCa2lV0nYB4KcgpjA/p7JkyQM1gn
FlUUEXci2NvVqQYGJ0OiCZjcXiqXaFB2rYsx589D8VIVCVSKfEmabL4kfK26Zz/zTS9IbUrsE0Q3
97UbnPNyn6OOXWWV7bFpHdC6mBu/zvZjJONtLk/fKGzDjYwMUjNDQsF03SvIz2zdWwlOYeOnlf6h
dzJjTeMuXadWIFD16qnYxtDZ+HwJaa8Ay/1AyKMQm7IxMvZZSgPmKVwzWpHVqe+DSS8Qco5yo5TT
L0nucTaj8D7LTn0rCX4DjWsG6wzu6NZh774WeaytMii5vPxDfgBtz4hgjAZr0xzajZsqAPtBabXr
0rT9TVeErwQQAm9048wCaFZ08TLOIdDinIzlgzN6gM45CawigxxS8IHptvHLcctkRA2P0MatLMjb
TE7ezBgK30EYHUjyqsc1WsnQ33dZLa7Rrn2wYqKcrNiuF5OlEamNgRmlQ/162tneYtRVCxj9gEfJ
3whtkgE5SZRmCP0xkuQl6kTpxXZlbzUB1bQqIlCx0FDWuUpgjrCSHPLShAgO0P8q0/znaEqcfRFb
2nVe9Y+h3oH/R+2772pDfHZ8whcSK/0hRxKE07Z8cisymS02cpROU/QhcrK1Rwvm4gsVUH0pK7vY
FGznCIuB72RLH8TuuIlsT31uuMFlYxnFbazZxs4r6+DRUbBWJ5bP1cnfSQTiRyaTftVqQ/dYT3r0
zQNrTPrZMO3NOqw3oCqbFSO2XICCGRgcjR9vRdb42wLG3xKTvQYXfRDmddF35aYuXMBBosMp7MuW
ADfjIwgsNoo+3tiqcZ1rwpTCqypxUuqPhTgk7E2IRZSFB7pIDq8+4ZXusm9G0pGDAmjAQrNgohhM
EIvKynqXHY3PGUrzxqXq7ey2JrDn2qkHdr+h0SmCAAfvoZQSNG5oxuIb+RnGxulkeAV57o49o/mQ
dN0TuTHBskf2D9Et1FdEP+UfkrRkp4FeBOK78O9kINWrTjrmIfTjH45f6WtRxSa51CAHF1jbyeEK
TWMXQYNF2Z+4N1kJ/pUwEirvYKjG66DmSLEssqg+rdn1olTduGCuDHgwAIb1vtY1aNFu8TktiBxa
OpDfCfqOU+ZC8LVR4hM1Hze3Yx26V+DU4y9QApMtJmdnMeV5tnLjaNwNXv6DGj7nG9VEVynz7pXC
YbIZWvDmQVC8ZrbbQjIjvo8HFt2OgsSHwGDHV5mdRHVqjBuZ2BN5ZcLHAJHKhUVu4c4QgmnRiiy6
tj3JtEpNcOSmEYqWlwzLUYv9eJ0Sb8SE7Zty40vdapeRRTQNDW+oT1H1nOuBdw0Xlt0hmxisuem3
su4AHI8lmR1kwPJG6UCDF5014SwvdHYX0jev+ijMF4lHnlh48vaW7jistTh9tSC/3Ashx7WiQLsZ
yGVpSRnU8gfgYzkWiJzKOvf9XVV5B7cuJK3bTNzNICtnCyki39eZ67PfVcUGUiky97avPtcOwO8q
JlBWuBOxdlTHYXTFwIrSullpXa+2RLA01z3wmR3M/uJGDUa5k20HRjcYCdpCE79MHNK/VSesR0ki
7bXdSghvSAEWfssrFWKoIG2S6Q2WYMZhgHiwsmS5SbSRIKauJCgckDnrfOAt6Tq4e0dUxZNHDBX7
Bke/1rkFUDexg/ycHbEzgqcbikzeGlHYcoKld1Zb0LStoYxWYH0IpXNV+jEZuQMq5+4eC00U89tp
Pkxi8HUL8ls/501ribVXht5T3bptshhG8N4eAXs3Muinu4zNxzKrXOvHRF1hgskEgphzbNA8dCOJ
Bp4+ON9D8ooBsrpymTqQ/7zBBX4bRsMmtp3nUvXestPhT1i+9sMSur4BCCNgSQXwv3CFAanDNf3g
h6x6ENbzq9BSztVY6saqKn2IZBlEf77etAGPe2oStc5BLwxkLVVhfi0hv8kCy5fkxMDxJjHu+omg
nYVtFdAT4+aEHH2xU7srwUVn0RpG1fc+iOJ1Tuj1IjMNtft/lJ3XctxMlq1f5cTcYwI+gRMx56IK
xbIsenuDICkJmfA2YZ5+vlKP+aXuaZ2J+C+aLYkswmTmXnvt9XUdO3ZfEyFpDp15phJesMEzUpm1
jXc1Z6xQwdDNN3pgdZtrcm3HNJnvKaXC+9k2AM2kctoMxqii0uQGMfVA5CzhoHShFkAasWACww2q
6/JSk3j2EG4Ac5p7wwz8jUMi9KEKxLKCHOk95AElPasQRd5s6HId8PTd110lNzEDDjh+tOBN8J2H
0mlIfqPkJD+rrZhYswtjHWDKu+otAnE10MI1XM7mOZ0mfBss5ECq1Y8kmfu17qFVyzGwIqaU8isr
tMttWg56W2nf2owpk8GlPYE21lN91naryITv6h+yitUrhOTkyEYpnqqmz/aGZ1/K9cYlbRUA2pLE
MYmzLdXjMlR7EsLmcxXmMJXzxd06oALPMd91O5kaYHQmmsgKsEHGl/yyeoB7xqjReEePlotfSWPX
aXv5NjeOH5G6SPO2DpdbNdP+0WXxRSyWcefn2tjUbeU/BUsR72qO38cG9XcVLBQTU0GaZDAtnDqc
QF25KTNSDMt6j0VNGPCSu/Gdbss20h7zDwXHE075uVRw1CznHqYQIf34m/ZJs7SMA3r6iZlmqgoq
jb12dbvxm/F1dH3G6gg1pIsoAhqVotv1bFCwvdRwjGkprNQsBEBdOqxDUwbXnTmUp36CRtH74Qz2
sEj0brawHJSF2/FclOXWAhsLfFOrV7vgMpXCAziTCZdsg+E9VsQmsg0UbzBCu6sSIlCr3Rtbz+F2
miVBnL1Kzx3jeCtRjfYtmPZbWGSmTzj25B7MSg4d2ZAm3JtJGPKqb4JnvxIW8Y7qNSA80jbTHuDP
8p0K7DWX8VvW5cUPkrrVuh1EpMRkRsM0AIXzibUDpjK9mzHY+YAx8E1G7OHaIUoTDCwYP7rREKUQ
cq46VWebSk6aoSCtTrNnMIZk8Conft9seNk/ZltmKzQLj3cq/B6TG4ZUBqDR6qljB6dTB4SuuwwX
3iWkr9wANwGnRbrstMo5FW0GSZRFPuTeY2u39qEqWa3cctzNUzPcW8tkXOXqk6TfhTUP2mfmzreU
R2JH4a3X4hJPNOTVSyqTG7fQPMltN1Kd+dNL35niG1hlm7diqIP7jM7z0U4N+166ivlKZyieAaa4
t3HfArUkQXWlCXHcgIPH5Z5B30Q4sWDBUSBXJnGanRm+dsNydqR7jF36+GSnVlCjbTBIlT8fY5mp
aCSm5alAbrg2OZp+SwcQTgAo0p3u53DVw8vNqvSJa0bmmlt/y3urQU4Kh81YQIGeq/557oMHDmS3
ZAlQNlv2hwrzx74o0z1mXrEGtVJCV/UAaiwxW800okLMzplapV/xslxDS13HY1pCLlzyPVHiFXwS
U6TXgzK6k8FMD3pDSZhhHszvoNsuh4zWWveAlOC1tVFTeaBbwlM4pO4qKw0B9CYe+DckRy7DDKfA
J3meJG7E7nCQz1YoSZIPTn1uO5u+9199z3tyXW96dnhcd8qq2pNfSP8RqV8RKS37rd8T79sWccDt
9KJ4GLZVFxTfhmQAgdyKkShUx6wO0s+JGC97c+dWjr+mGADvOvvkA48l9pOVV2DJHmvn7gJcMssg
2DilIhCegJSD4XQkDlDPR1WhIFSS+xiZMnR3BagAIEmFd0WeKTzgppCbnHNQ5BuGIFvTnddWMxUv
jQz9w2DT7x0kFIq0TM+L3c0rQdjeHhvJwawvNLVOso9a4xUxrfOJrEzjjhT99MlJuerc6fAY2BAK
h7DnFGDYNyKwqBQ9j9crILi2K6kgOQ18eT3B2Kpyu/UFcs66BduXzfO6WdzjEFcnYSkLXEaDuaLU
LVAnsgljZ/4gilKui5pDiieAgFdTkW8NN9OcAJYv/6JC4fZ7EO0QrmHfiJUISKmmr6SI22i/rLZ5
NeTFlmiqs56w+tHuWFBJrbspL462E5NPkDjPSyGIbalDaC7i1IwMC9ndcGrbFlINj8mK/OtTVxHh
DxkaApS2vhy2tmaqCTovIJGY2qA2GN41aorDGdSa4jvXCynal2LemUWrXgB4GBcyj7ypKSj241zZ
R0LlvHUvAn/th+ElrV0exGIf/I6erm1tG5CLFqqnsJon2djBLfCWiqXFDA6AesiLtKnzJrC5dBk0
23JgRpnvDzATw72S1bSRQE5WIrtwFDzi2zGYpl/WAO6oNp94ItgCDaWACfViZdnmbuxJySKzhrPe
ztf5aTGTj84B6JhXZyhd6aowJgKE77rFJ6Bx2iqpGtoTI24Pz0iiwPPbK9e1d40NM0UY4Wppysu5
7xV7MKHCZRjpmZV+Lu71Eh+CwIAYKwn1bzhm3uXZsmmc8NizwfV9cDXjDU7KRZPuWgKPKtqblATG
1iiJjiyGJ5qnt2TrHK14uus67n7pAnSyMs9dF/ky7rQebxOsUEQpqyGaPVXeZllYXY3Toh+CxEcR
V8trUtr1lTI+2jr9WBx0fZe0g7VPmC4firxVOnrqKhAtHIdiOVSz1jtJcPVKpTwqkmMaELcwr5+H
IX3M6Xm1vXjK3TJqOiL9J6N8E1nzPelynNRsFnGZW5epzJNio4f6ZV0bZXJPi2W9FMud3ZrF3rYh
D/Q2zbSlIdE+KOTzZAw/Uu3sHB/3ax1OFEDtPXJBtk39MYiCpZSrZNInarpTPpo9QD1rN+GDXWdZ
LNeiC7NrOZnGWUg+vjUuGzc1jw1OZpaeIgMCK8OHpTclPiKuGYnLCKHkdiy9m6+bxtsQbfTgDXO5
HlRMbFRYRGGLkjTKeqeyBHesXQC7zcp8VeZD/9LAhtm4MibdoJOnrDF3pMO/MlVlbkaLYxJnvIFA
zC5c6zxGfZqn67rGvGtNn63b7zhIGqSlFwBq0i+/DfVh6eWADtbugqnclrV6Sxt1oj4/ejN7f9zL
+jG2nGMjvnme/VKZ7cExk6idbjgaRJlCDPHDTB3TtMcVjDRPXTOaI8yRslMvpV9+dSAsOepmV62j
Xse4F0d3CvQh6NH87KRxrgu7ukfL9VZY1h8zFPZVOy6Hrm97HKqMQRvWaKxtMb4pm9WlcfrrrKYd
6vW37lwduip5Q/usQM19hGWFAEZ8Nbb5ZkUq68lsKKlbZVl72doXwCZ4vjaJtGK4RQ/2DQGhBPq2
IDpZm9J9MzCrES4vRWgCCBjr7YyxpSTXaj3QS1sLt254zmz3sACDBf5MqAlIl1si3uvVFLyz3F/H
zvexA4aNrZrT3rD015MgHtrNp++JGw4QLVkiZtf4kTnGzrL9Zs+Myp6Sp9zj9EpptQz55xhXuXHQ
1hx4W8ZjUoTsJRFthC8sp6MNfJyDvDOsKNOfaiOc2VcCJ2HJFFOIl020750N492gNUWX07mTtn4C
Ps2NJpmZJoKgfLNql8OKoXH21CECrQZ/kDHAbjTDeW4p0YuGEwTlfvaIvv/dyI16ZzBV2hBxH+VZ
DVab8hec4CpTjGlK0/Q2jvbfkMb9yK6tH10e3vvYB62ScLhE5v0aUbPZOHFVbJv4U5GAPBtDFRlT
2yE/Zi+zpYK1mxdgYk74x821CZ8y63hn4VMlKwF0C47aSuf194Hzn2mTcSZiq+EkW+KRm006P6Z7
ZWBZhzYDtc7zjzmk9SqhuAKlljOiUxw1l0jPUNpMRTy1CYCJv8p0L/TO3Hy4bGd2Mx0Hsy1vJn+6
Z1RmI51+K9zhRYRKrErRh99I+tyaPhteTCFET/wrKSxi2cf5e5p1KxOexpcZwDppOwbWZqLQjPw2
aJN7s6Hkrp1S0JSErOXHVzqo0s0cpzviiuEqF6W89pSdbkO7fx67Vqxnv7ymxwl8faJN4miCTWIO
1Kgzn1WOGW5gb10udKkEJK2y0jekLrQxX2Yk49FoG4Ym6gzwDxV0d9+XM2tP8WBM2aPpOVyf7ux4
GCTi+r3n+Vx3Tf8YADDYyHJYmDZd3hsr/ATl826H3Sc9xmVjBHa9tsqpjNhgfNh21cOw2KfU/Ga5
rUAm9dKdi6v6NIxZvlqSHt5SGbpPE4f1jdPJg0U6XlQGNDVSw2nuCY33orqvdoXqKZ0kaMDSRheP
ASCsDKvJv6mp9dZ1br7U2ugjI0V0aOaiWHsL5rTGYYMSdlnfD5LCKSH/m1pybl+oAu9jUqS2pAtj
8RRTxqo0u7sgNtq1Erpem66V7fxBP3uV0Z3NWMWbJbCwonolAMIpmx5yt8meoXgiDLuyewgEUpyU
yXhN58/fGFPgP4hBi7u6Gt4a6c6cPwIQARwQltup6uNrShv3oTCU+chO4NyLBFJwCM4I2upE4k9L
yLY9cETxpXg1F91sRdGVXGvW8tgcnfumLsfNz6Mq6ebwzZn0GU41W+AJeC9uwm6uHp25cjeel95X
AVBGg0DaFVVJGS3WEN6N/hIc7aZkJSGJaqVc9cEoa7ktOCQTaj8SZWDRxsKBYG/pLEB4bmD+Lk3x
CL21Z+V29F3eerDapzJbhQN5fbJC/AYTbPRGd605Ghz9WigwQPAhKyPOoswaQB8BnN8tY3W1WDy9
s0yNjd86ySsrNmDLoXuHTe5Bi4B9w3iYQdC4V0FE9JPmaGW1uzcm296ASprXBDEc88Lu1kRsh+c8
CW2UwHhg6ITRuUdpueXJthdFPgmplCKb76D74ALITAbuHCslpdFL2ShjMvPy1LnBmDDdyca4uG/M
H07P/cpKz3l0nTKPPKOn8dgOSzQVxksz0RsY+7ylmqBJP4bxg/BdZDvNwlmveT2chlcwnSP0BeOJ
1AyEpYkZZx4gSNii80BO20OzszSaAeqi70UqCJbjJLmIevbafRLD1Fhjk0nsCDLYBTLlqscy6+ZD
5Rl1lI/eeDuKi+TgjgLyc15ykDLU8ziQjLnMXQiTa3xEXSCWmza6y3oeDzt4TeF5WoLkZPfQVeIp
x08wju1WqwaCKNhqQAkeOVm1o+LrqZ/SvT8p56NR7hIt5MKfFKDnFhItnSwQCWwKnpTbXlGKZPTY
tnR9He5ZXbhH5cYKGTYOVs3oF9/iziUaSBcWB0R8JDYO8cWMP2FaZXs/9Ox933TLfrQH90ScNPQc
6afF18hrdcNfrt21bMzl2dc96U15D/jM78x7UfX5u5vZzgH2OtWpjOsXNxidT5pkPh4Y8MMpnbw1
9i72ChRTN1LLLK9RPpP1lCT2uQzacOU5ZoGC7COmKiZgT3Y5geEaoL7WSjA+l3Xdvh1y5LxZB1u6
0M5LW5jWream7O2+7I8tp5vHjJP8fdik7bdE2zM8QdLHI7Mw+0uzDT++hcVF9VhnrLExosUY5O2E
aPbDNWSxtRbkVhB61ajXQOMRvvM4LKMqzXLiYhoDJb8HFazAN11jr4YQNmBLWFlgiw+LztIzOMjl
m7OUPe9IS5qnroeP1myoL6oy3GWzycoI9GNLNrv7naceLkQCtwL/YnC/6L5bB5BXSfwnH2pGj/a8
twTc9XXbBuVVphdKfKsibndFh9ZlTKvqJ7mdheQzjNLvIkB47Wl0Jnnbl4l1El1iRIUS1SYF2wre
lpYdYmiwbfg98eY4Av9bMwUfg+sXO6tDuFbDcIkbgMltIFDb9rvvT7CogrKav8c53lC6hTRLkzL5
0IYY96bpiEfR5GlHxIw7RrbdTfRrWHhpSKPxoQb4JiAsN0QGrILmR8qTa6Vld04FNxNbnBt8ePRa
72iKlh+28scfVaiDVZrGCGx24N32rWChb6bkx+S72b3qCxGJwaHtF8fjAfaoWIOLoJNjOelV4XLM
TdjuT7nbMYEzj8fcd9p97rtYJ6bMb16Wis0nzD9lIpLuotzkO8NuxvXYtMSzhm68y8CfjrjcAX3P
FaqSwdxANQZMugfyTF/sOavZOSG88ZSY8UMepvXT0s7QCxNUjWpTdIX/5SYj0pLBd0/GKT+ENutw
Clb7yrYy6wTA1VxD7OuxnmHjiVG7P0wjTM610LSZMtiEtH3FzeC4RJw0LZS+tmlhbC6KNVEu3new
B5rxNnSWNAUPGgYAYwHrFNcwR/tsVdM1ua2w5V2BHpIPXVdjEVAGZgEIHyh0JUv9xbh91YFbunI0
H8cYkmpfM68aycCzN0bWUKqLyjmWQSw/0owmpCnzl6QqjVXJSmCsCQXzVNRYZfMuEr96GbkmG+FN
7A7MFxOshgVo1thqVsoos20ju48xA8rXue27CsS0ZXa6u82asQOgHdo7m+TKc+76zrPI+m7nqrmg
C+cgTU01J/3Om6lvWuvKrIDwCZ3j9PDycV0sNW41yEx8FA6zTTW/2958YdaO8RVdnIDSORAbkcI6
KFMrw41Pv3iB8XAVBgb94jHsr7sl82mY0BtKYiKYrdHpVw2Nm28Q4zVSNIypAePPSuXMtCygTrZO
PCF0mUl2nQgPLnTvOMnWdlweSlV6kd/BKlIBbwL7c/4mnba9qabgy+/N9mSPCYtCd0HNA8N8Ys3X
G+mjefaPJiFQD+5cIxW0lbOPB9gOrhTZcUYjO5U2XfO+1AZMj/ZHUfgFQVR9cRrHtOF4m5LJOY79
w4g/k766Nz57U5zS4DTpbxARzkByhlDjlFV3vdjZHFkx0FPyjLIrPyeGzyaZ6sZz2zcef7GHEDZF
VGzFbio68y0LYn2Y5Ug7WeBdgm5hPqWtgZMzq+85jtVwsuGvJ7E0bkavg4krAhHhULMo/PKMNiNm
WBX3akWgJXV10vHrp1g64Zq8D8m4YAjyHV6LttwIWVWbPmip1+o6PGP6T696wWnaoLu9jv38mwzq
YKtDRCspTQCbUI12bMbd0Wcbqui0jfZRVyM0Wljk98qeIZ1WU7x1jPg1jnt7O0lgVJMc7I+4afmy
6edTJrS3l4xpbwG6y30GLW9bVzq5zyZ0gZUePeOsGj2uXe3orx4yZcXv5j6EMFjJG9YL/hqp6q2I
F9r4rf4C+oaJmGr/FsLIXNNZDqyTl4h0PXt0pBrHcg8uZh8o693QfmRVPHELB+oIGMFf2WCVR4Bb
/i05nRjzM+MVhnt+6hvakrZrF5smRnAyhO4h7TjjFtVvPi+pMURJUZbrfumXVyeRIpKFcNaOO3cP
oMnbx2Ys2quxddw9kZygytgb3tRYXuF4A3tfaaQTuXYVLgvDHO4R0pHBO8ddAalrbuLJyjbK9u1k
RUOb711V7bovJMuhZcOhpg9Jv27jaqWvatngBC72NMKjMZglrKSuPIAu52qNpn7U+dxsDD2rR7Vg
GhOJPXwFaFSIbkt7aOba24g55stE0YHgDFGtvMl95p92B489F/Cr/SVxUXI9e731Y5V/LOTiPY1u
1l+xMMSndtDyWGL/JHDCCTf+wtjDbGX9h4Wv4t1wu8DnzeniqNDm88BvteXquvcxCNeH0A8auarb
QW2aammieAIcPBnNZgZnc7Q0UWN2b88PDErOZMi5TiTmvLxrrRorVFbjibebIL1JwsDbEYfG2bu1
hgPGhel+uUCO02nuI2034XVHU+qFUpkKU0KF+TImsODruKYOqlOBtD3Y/Sm19HxDBf0knGLeEqYK
ndxKhuaUWONTvVDX2s3SrLUTfGjl2ceWPOwLMHk103jMaEXiimTa8J4MnXcvrb6COEmRAhT6KmEN
yBZ+Pf4w7YXWTwZvlUW17CNqVeDDkhqDtD7z0xaxsy0qL927dVgz2kbLMF7ZSeJA3O3sqSUGnv8b
Cqqxm70k2wWOL0CSlu/GOOMBXcio2/mhgsiqZnxRAZOOogag15Z1Sf/VAzrjq1srruhwCdXezd0y
PSpBSF1Nt46ROzrmssjGbZYa7/kUpGucWN7Oq2mdZJfsyC2pickxD4Ai0xR1IidhcSB0VDdn/MtP
swHovHXrfF+Sm7nW4Cdh1HtvHtaVoyq08+oF2FFSqeVVOMXPfj59KsL7oqwo3A2GCIYBKx6pNnbi
+yoLdqZ3HiFNS18B1vMLdW6Ctrz3Wp+NEiYS5hVrUQZzg3Ihox7Xe0LvYuXnxs2S1yDRXeezZkFe
s7v/SMFH9t42ae5Mp+vPNiTVs8904jL4ySYGrrUJEhlem/n8CVq7jKxaI/Z2acDeNZTstuh2eSEo
cQBTBl9hQxIbEHPcVHIBXjk7Znc1qYZcPnSKTe9hAu1C3HhMWr3qroLRZw+E7pixMCJMv/4DjPv2
BnSmvG1wQLylqlp+2HNVPtomRgzRD9Y9xo6MhWgo0dsNAcZRpy+e0TH2ie8P3CUmxwjTPS5Nw97F
g1EfjJAKEF63nd/1+YSXCM22oe0Xi+YztJmPxa5Tb2pMWDuLFiw+bUVYNigm7MG5tcYHy/YxVu52
ZjaVFpdR30qkuf0U2mo3w4KkuWN1J3LBOVICJIi7sTjm+WhDMRxi2u5JMj4MGO+2mL3YscY8hkE9
68fGrPKIU/28q+M0WVto7SepzGSNbQLFR1Pg+PRTVj9DamMDWSIJsxCJ1vkM+hihTVgGMmK2GOHN
OHEQH5M03IaY7b419FgpxxeMTrbONp1W5XPjuxX+wxYtZD3AnIs8v7G3TBGYwVEGGe27nNriOps7
ABAMXCrcNr53p0TPXknGQ0818aNDxj8PbqqAs/o6+CHKAIvagG8npiO6jYvFPwNORPpRqnwYL+x6
5uVQJft0/gxxph4qg3HCOkM+1B7jOHGq0yeNcQpBSo/Hvq0xQsRh5V8BVRxXFnAgfhEcwMYcttcd
zlWk+BS7QZKLe2EWWEoMba/SCTcfJxVzW9vNK+IjDLcKSO6SYCFfpP5GpkjxGZpTf6YGj58KdK1t
2CzVoVqyif1MUZTUPKCt8ucdFZG9tpyiPYRDqaKBwuh5UQv4hk737EMAUEPpQ4yvsu6g25FhAJHi
5ZhsT28DkK/nMi7DD61R9Vq/izeimNqdzDjNVLqagFfQ4Tgso7Z3jGxoDq8+55mQEk3OeCinLFlS
5OGgeWs9d9lMrIUrP1XTSSgGFTkR+TA5OT4ATKC76VhQS8G39d9725jU2u2q6hW5urifOmwflQIn
2RB/tBEOvd7FghPWl8N4mgbMlISKMjNTUJNcIGD0wHL/XljyQZpNvDXLlH5cYb1hpBnSdcZmGDht
vMMxW23LMbb2fS1wcLmJk66qxHcfHCBzpxnHHM9+m60b3iO0HWCCI0w/Jqx8lHwDpPBIhPALL3l6
jl3MpxTJxXMfkjiwskd/Rr8JOrkJB2e8gVifvCf8+ToNNFVxyuZZ1TExHrMaDlYRpJuOiOBNHSbA
b0fq/NxD1UhIZiPRijUXvf7Bw9oekZ9JHzFRzWcHMoN6IB13CcbttWXMw1Fb8O4aNWb7Mgy6K7WE
0w/hxbwLITvolu2nXoMIzWiujtA0jE4zk9KlS7JhHId1uVM5Uk0yv4AxFGv04a/FHIaNdnBWmk4y
yzW57cbO9Zt30PW0LTEYbTDugETAlDIyIwJ/A52UEQ/RTN9Gb4ExmtH+HISWUToquW14A89mujBt
NJj9Ky3jfFNlTIQuFKt7cw78Q14HKU6CuHzPsvxNWyZCp2QNcQVDHXE1vxlGtTAa43p4wztjXePn
vc+YYGCEPudVnj3hZbhHgNX4ycDr4IIe/Dnm+L+Cpz1WBf/9zkP7mv7vf+HW/t/2e3X+KL53v/+l
y8/5r78FlO0/fu4FVfbLF5sSFWq+A1Uy33/vhrz/K9Ts//cP/8/3n9/lca6//9u/YGAu+8t3S1RV
/oo/YzDuf4amPVxIZv8Imsa/+m9oWmibcM7AVDhQ6PmT8XvX/9u/WEDT6FC7gYtdG/nvglP7D2ia
E/wrCHQHrcwRDs6Jy4Ttf0LTnH+1UUOQRzyHCaKQ8Mz//O1v/zZk9zeaXfK9+o+v/4oe+y0tjqYR
Hy3k07nCCZlEMH+bxvTwsSSwHZJb2CzzrfSg62qvaFfeMBpnmIkVvUbWxTaALw10u6ZbXvf5DipQ
f/K7XMK3yt1gxRT3eF3z8Eccl0E4xaEA3GmTM/2nOe7LB/rv4cGfHxgqmusK0zN9Yf7OxmlrCaCu
b5NbhkiMOywkCG12NlzlrZ2s/aF4bSYXpbcMmXoyEBO2DVk7fxj2/3V++/IZcOzbXDH+4/b9jAT8
y1Rvj0GqdwWxQ0bquzfxIuyPQlvNHqMvfcrOzLrIbXr58pcn6x/dq8uQ86+/OjfIDi1+88v/uDxJ
f53Yl2rqoP921a3sSuXf9IxCvXmFb59nu1JbUqTEaanr5JGI28vwhK4sexXWSxBgdI8zdVVMZXBn
92MMgT1Lyg3+TusPmLxfJ8IvV4bAcCuwhem7oYfW8utHLGKnm4e6zG/7cC5Po8uwigw7GJs+TrZm
ZzbC2jMo6J0dLac/JTX9vPe/XaAwEML2Xd414YaXkeO/3JfObFNHhF15K1V7Ts1aPsLs5UxDXN21
Qdv7QCYhsigsARCirtXuOywTUZir9JDN0or+cL8u9+OXj+OYwjUJghTCtx1G3X79OEsqqGv6St1S
I/BK6doZvxac/2cznLriSkJz/1g4gz5VYWPT0WI6b2V79XxKjKpMrjPY1bgK9Nw/mX++Uz/nrH/9
dBYKWOiYNlu68IPfniawwp4icSO4aWqzojVQLedgtLs3y9Jq+1NKDwa0NAZg+mOepsahsqrsD5fo
5yP764eADeX7kCMvd83+PRlVpj2DsAiLtxOWjK3vDfWTxcFiP2K2uutK0HYrL+yZKMtk36wL6WWo
flrixwv76naWklO3keaCyMUkf55d94FjyLSqPdkBbx2YWjW63jtSFY1f8WiJu8mFyQang9GWbHps
pmHEMk5wPM5afBVxSkSEadVLNDCErFZjUhbPZTzzIs2XG2WaS89UxbwcOTz0q6THgyiXsHrDfsxH
hUZM/Fidzla0ZMretZWab8KkHL/++ZN1iR777aqxZtM6IV6U58r87dYVGgiBO/XpratG/+SVZsYM
1qRfJSkf+HfI95SVtBiuqgv6h135h8SBf/TjPY8F0Ldt3/E8Nqe/vmZJmC+ok6O67QxpHGhLZJFF
MtiRp7Td1WOFmws3QHNFsN1XTRbc7T//7X+GP/7664cmJiz2R8cOTOd3SsWs4xBBLslvzbnlqdAS
M2MTepfVzlvGLytwmQC4PNSEC1hnTPLlD6sN8LqXTR6Sh06w811NF5KxVjxdUY8lvl3VQ2dRPxBs
sZohpqGVxhInIQfuZm+oyTr3jam2CSbJfGUx9zEAOeadWXle2D7ExjS/LOQJM2LJ/LCFmQtOUKS8
iQ9lFKV1BhjOjx7VlIwriNOcn4tWW2eyzc1pXXI4efJCvjascPxiztk7oncVr9LUzVNP7+vgI3oc
5c+F3W9NcUdqXP1WqJrv/8+v7j+6uYHNNfJtEnGD39dQ7XVOObZedmuwxWNkZo27rS0n2duessgm
WuZPAk9RG5xZbow5cf/wcF0enl9vLiuSHTiWF/JwO78fSApM78hRcXdD/6F+m8P88kZdbiYtpfrN
LTvvD5u5dQmz+O0nXpZATkBAbd2/xRX8ZdfohVUMueGNN5xveIlJDW4POeAYhswg5FWQGyNPKWbO
TKHx8QdNNDFgYzAh8LfTM4fa/+Ew9vcbhsMG6kIWsQRTTL9TlGJ6aGS7B9ONBHx96oMOVPPATJiO
E+msWs9U13TI4s2YFdmpL3maVozvkw9VCfrezDAtS6pfA/UnltDf7eoOR03fg9PLyZPbc/nzv1wh
gBBJzaHHvBH+qLbWpNuDazsSIb7y36wK46cbztYqqRb1h6fhZ7DLbzfH9T2H+RT2CMv+fZeyvCEJ
GCF0mSitxVOtdU7NWVblqiUy/gvF0zq7lGu3Do6wdUKc12oBhjZSw9HPy6RZR3M5jrtJztUuSEQ/
/a9fFx4ZFiLL8X3z8sb8emkas6Nz2NjujemM/dPQO9SHzTC8o2W0J3lhpoolk5phBcvDxpP7n//8
df37M4/jXK6NIywaWA6lxK8fwPQJZ8VXxTG0Co2Xbi5QT8HlRZadEFnZ9morGktdJ60hcWWmc/Ks
kzgl/4iV5olEjv8d9IAT4G+f57foGCwLhc5G6d7QU3rFBX6wwvTHH37nvzsIX34GP4kiwOK49/tD
EVg6bYMkwC7dzspcB0s/AFSdqn+n7kya22ayLPqLUIEhkUhsOYqkJGqW5Q1Clm3M84xf3wd0VYdN
q6X4OnrTEbWosl0iBAKZL9+799xdhsnrsvUT/zKKIU9nOpBl2uf2hY/wZud0WbwLUGq1S0MYzfcc
x+PacFv3k4f279fFJVuKIlhJXmZ5Dv3xOYInQkC/9gfPvBSxaAjLCnEncQTXw4Smn8so08mE2pNs
Yn2ynv29gLqG1BViTUxJrnlOsJZNQhAS1e5N1ZNIs0gC2TyqROnXDub2pdMQqP5JFXeG8uE7R65v
WVI5c8VPOXe2PgQxJKtUtdGtHSbVsg18YdE+ybGC5DmOjnkZ5TxUwG8xmqvEaaplQrrmTZW12top
0uJlylxUeZVDxFftIrAe0FcGzpRfNWSM3VL7DYceg4jnh9PT6dQS563+8PFTdYpv+n2pEbZwHI5z
0jaoRv+qRR3EnWgBx/YI16O4dCuzPNiiRJNdi/uxSdiGfCPG7tphA2PYHb+1cflYGRO7lF/6eDGo
NHcyFNGKATkTRkZwwarrJfN+N73Ko+xLBBpLLTojnr7qQ5tvaf5V+MRV+aACq/8R4xe7OVUAeSTz
nSvD6W6gDv2O3Qq+sz4bPuPBHr6mk2k+xzSP0BN4VLchzkZdVVyhKq0LcywRntIJ35R9Bxy6Zx6H
ZNQ9eshYkWgCjG5GW607qRUGD6abbvMeZqByx/AVT7CooJEkDbY/XCjbcIj4hEjvb5SD7HCaiieN
Ve4yaug6dnbb3qeCwmuyj6aYIkZDk7tAOai9pmj3bmtkKWuZTvZBNY3RbuNKD1C/B8hRzSb+Gbha
9ugIK9/5TWEyAB+6/BGhn36IGDFdNm00vanANF7C1HN2StgleEaKtay0zfCTp/j8vRE2JYDBoZUx
kkEI1tlCart9NkZYh44o6SjEhpbDgj1XbsJO124XDZ8U8e8tYmxoOqcwzof6+UtDwNbkdhK1Gltp
81j1VbkdgReki7QaAEV9/HCfZVT/WpZpP/FU8x+FLvTPbUKzm8HMFI4yLG9UVGFRd08074ODSuvh
LeWQBSkGq/jC0hi1cejs1oLMikvq6EfF1Ap8s8/d90ErrJAIkSBi+BWEAt2vt7Nz+UIfg+6z+IAT
SO73V5LNhL6ZMCyWtHfOqJPt2r1t1saxbItZx8jYeFlRuV8iQeCSMlfiaSwqqzk4iJ8fHCG+u3NJ
3CJd+9n0st+bLBRQU+NsIWsteeh4SR8/ubVzV+H8Ik0eHppn+Ey42j9v7aQmg/YKF1mXegcBBXXH
debE2UYYSbv1k8Ldja7rPZA+blyj2OzR/oWrNIf0Z3fhD5s0v88gW+/eONYzymebXcg4/f1vFRuf
iaGzZIpeT7Z9qGujeQRizgoa5s494QzhgejEYZeY0YTVJMm/dk1H7ashiVN6ZN1rTWtdRnnDsYQJ
yJsIgv/VbTu1Py1h8oqfg8ag0pAAjaWDPlZvXDNqT27syHt2+wJxdl0j9IuK5AJoTH7QXR3LRkG9
N0m143jeHDU/+AR49ldTj2eNSo7mmpir8PPWlY8bBNJdbxzdorcPIguLl84rWKCTALHj6JgVExBu
5idPz1/9zPljFcksdIqkK86bem5rtMlsyzn6met/M1uc6nZLTj3FZr3WzKm/jVDRHiq3cG4tc8KB
ezoE/i+uQlm2dLkYIQjf/fMZduN+8LUBq3WM9DsBaaBqVFkyWEfS8BcMD7/p5eS94gsEwDH/edY2
nxHw3+lI0dA2DIpYmuKucd5XIIO8dazBnI50HoJDnrP/G5MSb3EojGvH63MkOMn11JMRjkWO3hlx
jNuPb8TpKPPny8w1CHZ/QUlP8TYfj397cZzeKBAQCv04cPDAbSx1jtnzi+szgUwWHgp2CGFxLDfZ
OAXXIiiN+yEr8x95GwbTSgq7eCFkibYEGLrmMUYGvdM6Yd468OYO9nx89cMu31WGrJlU9ijlkpFh
KGacJNxg/9NNDjghZYJyOPSe+rTEA3x6zOe2zt/p2a/Kr8k3bvDoWfK8i51kHXrztv/3GpEwALsW
ThFuUQU6t9ibjUNFesAq98vXCPHYHbu6uiX61z7AU+dg7NtiG+rmeFll5r0fSrEeNOA3uQt0LbHt
CSSC6H/gt7WuGRN+qayOrsYw9dhgSKnBbFo/sTHOkAyGar9apMNgWcdyQuCz6lw8qghUSyahgYCj
ZA7jHaSLEqaWCbsimqDNGHM3dYhtOtpabtkHKpgYe3vH8G3SDl0Tlfu2xhXqxo29jvU++1KmPv0M
FWRr3Nk5EOUqvrXF4PPgGzxbMermxnANVPncfY2vaidxmu3h1pQPo1u0P6cGKiUSGcRYnelfBew7
WzcxJwSQGnCXTtO+MXfViRqay16L/82JFVsaHabc7gB8ZNY2wsZw5SVq2HJm41HhVKZuuz7Ld4q5
wm3pgv1ICyAeU+zthe8869jiwUOIra/7cFG0og3fcomp9lQ4d1NDmWIUag8nLNqTNRVubTrKQxoF
mxhl1R4T9gBPwSy3ptcNh6k3Ea3MbbCo7XpEn+X4I3OC+DqM6P2mmUedmSb9obTKmqwboT2rrP+R
TbF7TRZUVDCw96CreYAHAyt9TePW3XMm0zZtE8MqiozgqFzsISmSHiQ/bTji0LVvjCTqVigXLsNY
A7bXt0a+Q3LePKal1d1BrmIHYhr15BhJieymNgZSKiGiLE7/SOgJ2K6gsu8rI4Ys0uIXdCIii0QP
v6Aa3OTXXgUA0cQiQde3ajB3aehfX4KotHcpRfUNwTz61rLR9yxKG5cGHeU2Xbjz4TEMzBwQEz3j
si25DacvDWWpufSY0H2L4lhc0Y1xtlnNmL/t3AxtAqX/xdhjs+/rQ1P4+VfL666SznCQWSoMUXbm
LdngJKcIGyEFeN9Vonv+1hZj81BAaUMLb9uXoV2rfRUnw7KBfLCIzbJGrSLS+HDajTD2hoj0y4ke
ppZZDxwviytjjMGzC6XtiyRP1gjixXVohvlypBf8rc/L/CaDG73zba1bhQNihy4zoE6GfbFyOr/Z
Isp1wO+44BastHavysy966ArXWZuOVxUKN9WoUbssseTjBnLRzBZiMB4QVeNw1MfQam0KRK8VYOB
cymEHqAnc+gtjKEWrAy0GEuzqMRzXYbM25nZa+Q2wQd2EaXIAhADspUlfqwno3ZMllLvNfWT+K4Z
HOe1b4MvXu0ba5WJdOvDTrxJ0C8siwrv/2lVDHjNHtmGNoxRuLAwa1cIpNMlL+PrxOJ8XeqspXXd
fbWqAPHBkOXdW6VqLArzgSNq8BVjiukwPDed9YoJo36k7G0exdxf/dXKH8qEh1AXAqPUmAevccXq
p0XoTvg9GdZ0jtoaJUasyeMANY6Vf+lhGNtKjkGPJaTntYvadjPM5IG61eubqIflNIrGP2pp4+/Q
GYDjsLP0oBmMOtHHaxAzlEDIsXDENK4RqkQkKKjyWUW6d+0VMqBp47C8hJE9rJ1mvCMUgggsXRYv
aCRZCJuBsQRZVHGLw18ygLNsdpm6isqXoET3sjh1Sk53LxmlBEeL9yWa0jevDHNEd2RebfEAQ+Xl
/HcFMjN5w5Vsf7Hsuv+e+kN+NWihOso01+4xvoz7ujftTTXU1k536n5niAn9pdfU6ylMiw3wDBhu
RINCqYsKQCVVuZRR0jw6aqQVnkyUzFNAn+a0lI2D2Twi1MWzDMTLvAjIk781I+x0ZTvYe7Yc80mm
rOqulT+YoX41DeyyU0bY1aLQGnthhpiE2xzGq2ZM+3Qs8y3wiviyVpCYQn/k08bRKJ6EhmtuQLLX
83vmcDvbBgzB4H5JG1H8KBqPWZxToELGX6y/5DK8y3pzROKN0wZF30H5ln8h40RsqmRSV42lrJ0w
TPtCASNcmh1S0JkjmodFcz+aeKHdStlrE03LVRqkN1L20aFrG/tWzdWm2zp8c6cON6h9o1hSETpb
rFB9n3b3pm7RTJjcNUXp9AOc6nTVjUn+q+UYzcVRFGoCzW7kLEO+qm3SWTT4LF/rlwi+Mef6WCSk
FuiXtMAS5CluDWk4x3RbRj57mxZ8gZN3KTU7Asnj9we9R8SZ9rn+kDKn3aqmHN8y6r4VnRnfWUUT
uLXFpJr6EW8go+fWLcNV4RnfhT7UzyIvNBwbEWJfyzPMJdxQWnN1NO5NVxAbWzkpzqiKmZpXxldV
COlxwisKuDS+NobWwoEbk33AqGQLEQe9b9r/yEm0uzIQwO1jRlJrq+SMnjgivDdjXWItb2ecbudt
8Jp4d4k2NAfTafJjko20+IRXzpg33nrkv/ojPZrkCGyEwIlgNLqvsLFqCGO0Sk/lHvCo8La04vTH
5FmM8+esvKyO/UWtSbnKbeEtVMwZz+i5nIUZoVQVY+kcHebPi0ygK2zcfnxKRk3bT0VWz/rE6pr0
oHDLsSbfOXomlpZeKjyO3EiwHZSaK9Oqafnwgj97LRxLpqbuVXfaIctoIhVElDDpraxiAmFi+q/b
iLd8al12s3wCAGwVPb63+V02Kdr8Mrfu2rl5lrk4usG9rekpdf4qTrhTrVK0yCOOgBavmXLvR6uX
hxYf+ZYyyHjUNYB2MTIlHjtbMV4IHdQfXaRuMz+fq+JZPdD7Un7Vk0Hj148DdTuYBu+Mm+jmS0FZ
wSGiqti7S0xQEZSGmpUHRBB/0vclJ8q5joRPULygvOev8MxHvAFStXdRzZ9OiCAPvjPWX/za5wl0
FQ5sAINiTwcn2IeRId9cMIPXlRvD01bIxHZosOoDGmQTCddUl9+EKPm4hNksLdcJBx0Smwe/UNpR
5aHclNY0wH0wpmyXn0a8puZA9e3g3OAt6uQobgRGAm09lkAEriMPiV8YxsNdn4XH2LPKadl1s+Q5
tJ3ungFT/V1vte5Lw6TsEpIv/A5ZUk0ofZic3anLAwrP/E78gPZFp+pFHlta9a3VFuWPvDKZRMMQ
SwAHF5zH8cO3GAHqJoQZZIZojM0NdpAJaFE5vLDy4J7vpE1DG8QRHBBFzE5V6F9R3/sWNuOgPwyT
+VirQtwhD74ZI/vRSaT7OFqD2rGOdtgDei7e0DWqroy3LGc26jFbNyk01qOMtBXPOgpZ6hVfW8qU
ZNQiN7GC4WBfWE5xZ3t6vGNuM67LGnt/okn7JXCK/tKIldgEVtdvLMeTBwK09yKyM4qIEBqRE7yi
36ByC6A6HUesQUsTeTuCeMQ8cTOWWxHA1UtIAHGwnFnV26CKGfvjywkFcKZV39B5lyilk8a7zgix
yFbNYInvPHueu4MQ1UZXeRCraikJN79wUkypmSzsa7w9xc/MLWS/0cYwgGvtiug5GfV5B6DziQdv
sKovqgtq7RJkdQf7MDLT8tLBK/oV37KzKoza9RfDMG6TOlFLD/fhAgfYMVXWfuzTdm+qfrjuJYQ8
M0rKq8jTf5QhQF78VWFym2SKzZt9IH5lRbRGvPWDmy5lyGK2lq1tXo4wet1FX7jOa91Ry4NiqoN6
H2eZeEp8EhYAarfDsatrt73B/RyULtLopIy3pFnqTwa+AX6eGuj6OyipMERO4RZMcrZO4APdQoTx
lpizBNPChBPApFuZvTwNn3/VD4ksa7Ug6MU7FqHVHk9z6lOPttQwvzL5znel5BxrjgNVdOppvN9m
2vHqmGnOq3P6Z5FuhOMKoFi+0/2IM5AVGAiRTrVHMS+1Ucop5fRPa496K5ln3j7dcrVyATVtRAVz
N5BWc0MSkFoB9zCu2TSZPkqaUmkali9hVPVvrOc9LgyOcmzDfKI3n5r9tKAoANb+rOPQJgNA4rtd
kjxYvCDNJCHJHUL5E14HodmnWjLJ5gNB5rfRwZK5fZCyjVcJgJoI+XuYPzXzgddPe/qyaFCQkoSK
tU6MBud0kAGMWVqgjazNc++viQXLzlDIpuClKtwGkW8TYzZUwy1W6vqoCad5tGyMidL1eQ0Dz/x1
GXlR8wM1vzitkoK71s/aBuxT4DoRiKs9pBNsaxhCrvFn5B6K/Iy+qKEFcweN3zzwcXoHqiw3tTsN
F2Ma/Gw7hbi5HMYd28FNX0Le6Ywq26WB612wOjiPfk8KURC2bFL8igvKXf9Ci71kr3VuBBiF2kpT
iX9f56l5xTtLvI3rdsMyEo1xlzdt88jXzv2j2oThPAT+uonBxoHrTG9T4U3T0posfV8E2qZvbQhU
TQ3mM9P4L37yeuqEGL3NYbzGXmHqsbdyJ04Ryoj9766mpqtRlQakGF8PvmUhfqpFjZGfQcp8cxw1
P2JZ3d3QC7YOg2YB9h1RTf/6YvGPPRqDQevQieVFyo7O6STpVvSg7Lu4SOG68dVOka5zgol1L1ln
grN9XzfpN4fC+x7gd74O+/RZSwKOqyj+ATRFRroWRiQfUj02dpz/wFVNOs2PGEJ1jizyGgY6FhUq
hHstbNhsWQd5PnwvxNkec2pIe2Ygpyc4imnq+WBR4F+A8V+cNopfO6oFp2tZMnnflXPHIoD+saNT
PuKQzh8DLfzmWMI+RiWIF3ZAMa6UyZEc6Xl72deQqQxmqLftWFVv2FHVXR2UscXSwA0Tpav9qB06
rMukR80DewJxVC/i4tofMUVqcgrGxRTBWwVWoWNMqBuI0vP0skjL4ZsBiZK+lk6ZOLZessGcBEuG
ZLILEST6TmlOsu7VEB+nKqp8KI7h11ODxk9gLC5I9YITMpXO+PRLOOVI/Idel1iPtLGeRTKjNWMk
0V+1OoaC1ViIaU4So8RX2fdk8Lyb0+Ne+jCxc2oLn3KXtztOYndJN8S6bYbkIZ7717rMCfQyjRJX
JKItVhGfbknZa6xGZEPXj6XU8CVpFijmX8uRYeIid3CWLXkfG2fRN+GULxKUX3LuG2/1yKxmczfJ
SGAM6IBk1W0oRgp4W+srAPRJwphi4tidYnpsII9WPu6MwSspdnQwc5uGeFuedM9Mv8Ld7OBDW8Hx
tLoJ1BQXpm3fh1Worruakm9z6hKejkh0OsoQ63ti3HhWYT9Wczl5Ot6xH9EsREzHoRTdzC1oElAQ
7JLeJfB9ddujRHicTgtxpfNLZ15wiJocolcwoHJqUQPsBcjgA1yr4now4Z1hgOePgLiWAF6/2ZX0
1lZY6je6XgVkOmvxix2O1S4cxJrEAvua5ph2RxQWh5e501dYSLEaIwMqxrOWXvV2Ub0kokKSj9QP
q3U73J062y4ArYNMew41Q7rpS1vsGthCx+ykj5pbW6eGJPK7/Dkh5Xovax88RT9qy6rw/LWWzy2i
usvruxgM23WCrua2czu4/UPbXbeoRbYKjJNaFI79aplOctDnjQ8bVXsduNhdJz3CrdZFOm0RXFB6
NYiNbeG/XGDe9+AzUEEPqQ4SH5TXRdqMATMIy31zppGeDdrSLnNaAOs6QXRjfm1Yk4GzvCEiw9U9
qiJDbbQaPaMT2Tx0dklV3qmxAEAk7ODaDpkgi6HmEWl8iCk17AdO8U0Srm0WqXFFhwxidOwm7XcD
K7zYtyMcYXacqH9rbUar8Ul2eNrngc+zRznT3AhwSp1nTToJ38M8AMrd0Fvmru3MCnr/Fgb7sKV7
5NC8gJl9epZQDxub3BU0DYDJ7OGuVNuMHuyuzQp1oUq72JVQ/ndu2a+LzNMvDb0LHrq4eMWwEVxS
0FCU2VF8CWjyAl+7+a0uRPOYzDoMVTgC1wZoD+h6wZXB6QDC6DA+xKY7PICOja9dl8JAwvXc2hHZ
DmnXmZtcqGuHQ/Wlm2vmd56n8KVDVns4PfEfN//fERsxh3KUshXLDHL4sxEw6B6Vg1hk3Og0yQPN
8+9qCiFQ9XgWO8PO9lWuq22fAucMg+656zrGoKamrGXoZt6PXwreEp3WNpG9d/Px1f2tKmE4pHT8
ALOkxDkf0bQDyJKkiKcj6Rv4dVDXxCeZgRCBifswj6NDC+YCCnVReu4nuVvvyIxQWuqCgkYq1FjW
mbDbS+xM9k5JsqMfYgrEQVO8nFZkulSk9YRxeaUH+lOfJRGniKawbqwiD37EepKj+EjDzcc343xY
b6Hj1hV9JwcS298qxbAiy6f1NHUsHOoxKLLMLfT5yKg7dAVjweL98Qe+cwMcVxkSebtFHovpnAm9
KLe7qEh97Thq7F0JPcV4MYS6+90wR/04Frm40/LZbu0r9wr46Iyv4uIWfdlUexlK9+njCzo9jH+O
b7ggpobzeBeviDmLCX+bVJmhoCZoJsyfOI9vHS9w36qJ/q4O5nnT1PXPpOvcrW8pbLHTQFxH79+O
jSp+uoLQcITmegt6qgBEq+nReqgr76BnARVvGKpHwQt/0fZt+Ml87R0dApGchu4YFhob5y+Vhd5h
vGyUaR2xqcXrqS6aC60M6BvFMAzK3vuK7rm58bMIyi80kW7tZZl26UResmxzZr5zcssEORPwjw/1
7abSm+qi98EanPYLhdPp9uMbbcw38s8bzSWjydRdhvyue4qz+u1G5yLOMNwF9tGJnYR8gdradIGI
tyGWhg0NZfvQ9FTXyh/tlwHU2Sb2+xcSpjgV/7unRKrDOAafvZJ/D6y5LnYMw8EJw9WdvZKYVAqc
wZU49kEdPRHK6m0jEbaPtQNmBkaieZsO0SqqSILJPenuHcY8ZAQh3Lky2knu1VwIWShGV54l67cW
78aKHKBs/cn9+1tfq3ROnpJrRCzunGsRZnFt7wOWO8anCc+pBxaOcfESUuYvuDIgFISx7Kwqec3C
KF7hJ6TTOs/zPr6SvxcNxY2a3xUeQcs5l0pSc7Hp6Aw8TwNdHcrCdxfzPAosP7325onRx5/3jpQa
WQ8CcESKWIXUmTAEGAcWpS4xj1buRTqNxDfGMdk2LyKBOE/Zh55MhR241I4hDEXBx5/+zm6mdMbo
PB2m7uJoONvNQozqU5Lxqg2eAU++kXS0R6muWzehid10eyYM8aVKRQi2FHVebJflrR24uKazVHsb
8uJB4fu/RY302Z1555swkKbwJVjI7UDI/7l2VXmQ23pfy2OYoJo9CQRPOjMGxsULzNT6E43OO98E
a46DqGPeL5B3/Pl5I4WvQGppH4m9ii5sAqnYz8P8Pk1yxjiphVmyIqsnwayyt4XtLD75Kv6WCNE2
NdCszquIZamzr0KrDMJRCmUfY81udzhU/ItMJdlbOWcNGJG9MsZZQsyI96mbVHZljuqhdkkkjeJe
XvjkW33i03rv4eCCaLJKA5GoIc++AQu3YmEVUh7p2cnHKsp9RHxW5G8KBEU0MqTzUwjmCUHFC+KN
2kVbxs3WCIKMmAETU71BtNW3Xvf7t2Ga5Q4f37F3vjDuErcaUTWLxvnmVkCu0HzLUUdhxHPPuxKM
sNq0f4vmIW1sxMPbqVg+rVfDMDGa+PgC3hGjsLniBrANxPi0Q8+EIM2QCzckC/eoumi8q/05OSiK
sQmP8SG3m+aQ+gCPDIITLsJhSLaxpG37yXPzzh6v0FmwgghTkHJ4rpHC8ZDLiUX9xrXbPZLyjHnc
0Gzh/zIO1abpixp6mGwVbR+GkWLYmOFtLOP2YOUBiTBJFUP3MuvX1gfxANchBDhutEep0U4pyWkn
X9ChRfjxrXtnX6Iiw8wleF3Q0Jw9WsCCOElCk76p5zWOjpVz25omkqpCzqeSeezX2v/Zpv+vrcdX
4VuV1/nP5tx7/Lv1+P+XQZn7/z8blA+v02sc1M3rmauZ/9Mvf7Jy/oX1AAceyzGJA3gs/uNPFvJf
qINM5FBSIRpFG/vf/mTb/he1N7YDChA5vxz8uH/7k4X+L1tySKAjzIwKObX4J/7ks2dpNgGZNvok
WtU8SpTdfy7cWQBmtGnIl8kJdgM+PHjxD6OATw+xUDMP4MPta0xwYfjJM3ymjfr1ufPFO1g7HNys
f35uiKfD6z0dVY8ElKujW9gAl6I10ydy/9v3cfOrkPzdgn22F54+imQafD+MiJADn1UJ6cTwvW2I
6OuK3tknVvvkglvamNOEa8TU/tkp8ten4Q9wOcbh3TovGvuSw03UDPiXnI6y1DFgJdMOWUFEDzdF
3/dLIAqYCGV+/49/TSpAdn3OT3gp7fmO/1ZFh71hzRmEfJOKYNSglvrPVqbjOowmY10ndf6JCeOd
2woKhN1jdgiaGLb//LwKbUPgxQw70yBJB7giZH6u/GrqbiU8GncD9675LGR8Xtl+OylwczkeoK02
eWB5cc73jFo2aLJ6u9p0IPThi6NiULnxmUbx/FMklZMuMIghUeTdONcbU/EDMKycfmOrOTK3aIKL
MorkJzvw+RvApzgmvxC+IkmBdm5iCUStZRz5hxn2lNHBT4bwOSqgwC5w7Oq7jx+O9z4MNz0HQzoM
fx9lmoB+micxLOkeB3kZDI++CbLDCs2Xjz/onXuHJVvQBkfoyhns7CksrCjLQogtG811jhiDKmCC
7vDJo/fuhwh7XrdolLBs/fno8UTTY6obQnAs8WYJOND+5KlPlo33bhmnUu4WqyL6zbMPsQIvkT4x
2RtDyW5bTBNoOje/TBBibj6+Z/Ob8ttTjbpkLhA5Akt4C2znZ2uwNMceumFC23TNBPeThfbsh+Pj
mncWnY4btRbf/dkP7zmEEVaRxhvsPiTuTqHuVXeWjIzmNk8Jx7oYGtooy2zyIhsHPVFKT/SeveHu
49/xbJ+ZL4MSZD6MzAULWqs/vzINypSawNFtGr2PKatyr4SaEAJbICIiVsWFkwXW16GDPvHPHv3T
J7Psm+A3DDAc50cTexqtpJraZMNMMdmOjPg3Y0QWXsXD9fDPf0mWDXb52ZlmnHzVvy3BDNUzCzkI
sWIBYU+aX1dvFJ/tjmHwtJ3MtL2LS9V+ctJ4787Or7RkHcauLc68YV5k6pC4KyKMQwPqVes0zXMH
Q3eXyYY0mcE3WyIsutz68Q9/WdZfiUuefi7fJ0XEn9+oZ+p5FutFuoEv1Nxr0qGJHWTZS5305bav
W8SRZiKeP/7QszffstG4cNrmUGVZHOms+e9/v8O9KZzMNdJNORoMXRrVJyurD63uk7fm7OX/9TlU
Wci3efMptf78nCD03L4mJI8wcd+7suNO3BSmYzPTIGD841/p/PsDQSPp3mAI517yhM777O+/UkAS
FDJx8hWaZfM1PH780+feCz/gt+WFhDCOCizGqOMk2nv3bEm2WkFILe3NbdcEzCb0ccr2XRDriPzx
fsNOjjvIwcwMIIo5eWQymM8U2hgWWCNb9IZPLlIC/x6OgyBJ0ynG0F0Mke9+EY0tGHYH9TSnBtV4
Cjtl+z7Rw8Q6kZ5cOi84Ndt9AkzeX1pqGADsWTUZalYXPhU4ip1loWXpRdSTgrms48rat1NV21fo
vTWgFChDUMSGzCtSTfbPju+A4w8LM7jLYpf+fG1rL94wimsjauw34g2c73qnZ7fYM1sIjwwXX8LY
9hvkSRZcWNBgdsUgmZSSZVD7gL4LhNHhSjb5eNEEeU0Wko8Mep3SZLvnJfau27qa6lVtq6ZDHRRD
jJSTNbMIO+Eua6vzd3ZT2+jljCYESmMQSnABXhD+rBa7DpYkPKHrQZWDXNqGz+3njDCIi+wEuXZc
bfzG6NX8EiQWUJ8xM9JkgZmKJCjhm+U+Ymmfo+UbG/dY2+YF8U0+WFYHbsYXP/TqlIw7PbktHVmg
nSqJGcFEhmAhIZ3Su/Aa6VuLUs3Qw4rEZ1q6tMvaCxpR8B2pc3Ji3HqnfvBizLRZyNRm5Y5YCBZJ
RbgtCGwZDRcef0FzzW3cbWJBtac+SZOd42tg6ErZaPGmT1Tx3cOPeGTWphPTPOIY22lxkVwVANSs
G1jC/Q26GXDdvc/U+LINp2xg5UeusOjHKssuhGqN71Mo8xroLRjeYTStr6YR9kCtA9pkMOsY8aEk
zgIgxHgjixVwM8Kc4LIDU45tUqZQa3Q9EVXKIlhVMtW76+K4IsOOsKqfOAwLhVhNZdkyoH588Zww
N3dO7hfRDVrK4VCKxNW2DDCp9Ux7SF8o+gxrmxOOXG9Q42r1ReILaG9jH6TI4mXNFQ5Wj02znsgi
aWbEyaqtxxFJcVuSQdNMJBnnsUzKVZWXmk4OoW2i60jL9g28rQHHmiZithyszjwU0gycTWG0sQGw
otVvuZyI4bZetzh7vZYmWl+XBqh0ORHHUZUMEwFZF3RFBkf2xymjlbMEKDJ+hYRf0E7xnaFeCy9r
6svYG5tiq4UluRQaWadbfCVOvUoNu87XPoOXdGMhfvJ2QMqbBv3UVPu3ZIt4YjXSithzJ8ZoHVOl
Hsgom6O785boVhXYyaPhuTYsqKzWs71njDxys2zSXk45rXDAeW7PkmIFDiBUYn1ggpKL1i00Zp+4
Y5u6RO6Fps7jDCEsrKCiZsiKxr4gh2bSG/9bVYHzXaVlYosNxA+T3NaEeJ8twfNN9uCKvEVCWcSN
WoupQ42kN8roV0EFdn4RJE7/BeOpMy1tK2ifDRSh9iOzcucpDDF7bGIrHr9rbmObZBnrjdjV0Gdq
jL5DXi9IBan3Q+nYNqHYoBg8yLDNztcTBuy5I6tnUrKTeNUBQ/geenZmrUY7kSTPh7FsWblQqC6d
shUwIduCqZFKpulZUPlfZqVOJKudmYGCvofqE96u7otNr6d5s8xkmWyrcdSCtd3lI8o/qQl/4xZB
+7PvBs1Ygi2Mrz3TRgBu18n0oygz/pkwW/upMFKjXao84xEoaou4D8dpgtfODfK7zgnhWRvQ8rHd
5SB0DrGcYQ85AWMj2lpZEblTYP7cIoSHsOx7rtYhRw1TzsrEhboLaRDyu5gKbOX7GibwRaoGw1vT
K0ORyvBZT5axKbNd058etTotmTBPKGL8uO3MlQkuHjwkmP12lQSpZ67NQHg3UtTJWxcPpA2MDv+s
1COGFuUU4+FEet1Y7FKN/aPVpeZcYhLkyYcj7rprgtil+1/Mncly3EqapV+lrfcoc8zAojcBICYG
RYqkSIobmMTBMU+OyfH0/UVnWmWlrLJvV63a7uJOkoIRAcD/4ZzvgEnfujnhu8j477rJSR0fZhLr
qmXywDvmM6xmk3PAO5p9WLoHtJcm/qIWURTuGUVc1KZ5HtUjpORFQUEt6wJUrr+6KQr6pnntBneA
AIJ2P3Kn0QA8EzIqnMf8N1DYD3qFhTiUVNzV2Px2DQaQg71VRGq1VBjAAPsH1v0EEbaVICuK0oXd
7nXIQtJxCvHVp6nlk8Waf6soFfiZCF+8QWQ1d4cQ3PTVDj+fU7Rvl4lyjAdDm0xu+Ksh0A7XS5g0
df2BbwVrUItakq/8w53U9rhY5ZcV+PtMgJnKg8eqn1o2ZeIVH0WM6fIVLvaRVe6DK9s2Er1SUJiK
4pZMX5TbGymCQYUjHR0ilOf+0meDvtHX1KU259bSnHKR7xqgQpbx7FwtWR7R5az92wib9XAZiFF6
RqCTxU5Z32MGkgkqpnRXqgE/yZyzHiWvBHYwEXUkFahzofmepkbujW7TJxMVwx047Pmy6G5Ticp4
8EWquIaPCpd7nvyb/tPuze7DU/W0JgUc9qcBos+59nWwUzXdHYLaSh+UZ6Jyx+z8rrbW2njvXGs7
qNLW4wbn/MGpberYPNRPOSGikCQ7Bl4Fb+SAfUsczLAp7pwe55SjzLewTP0LG6f5Dg5xLiPmK/mr
7CTKPpOlw10PrNmgnlrqPFrG0fnovZoBCRCcVDwNWM8AGDglQuFl1r9SF3K8dh+8CehBiTkGuooi
H8d6HANBeodarQdQOS4gmlT3J2+2/Qc/X2xUh8qLWazpRED7BGMq4m3lVML63IJOMskrTFjGDb9T
StkiYkid6igorwrgbR5E4pY2zqmGvxkxMjjrzVa2uKA+JnSShUZ97H3F3dAu6p4FuQUue+y/oVqz
fxeovJbnsdaLnYANINw1ndqqiDqBy22z1HrW6/bZuv6UtIsx3qZMAJC41+7LLEX+gerY/VRzMBJ0
WVJYTFn7vLI/+b4GjEOutwiXWyGwls8S0h3DdxvBu5inU7g44iuQ+dtKDvp3i+A9sBH6SHlUJaZh
Gl8GLOxLG6b9NT70NQv64QVTOamM03g2e1YpuxLfBY8puQ3flrI5FYSbRWjg++/9uMAyDyZw94sM
a1jYwde8ssbqNYnqKSLlpBz9LUHSp2KEWNh3cHairQkdwnyxgiS2A9Y9R+ISCXQbn1ANCETsCIA0
RW/xwmbz4OXLMRTbXWAQHrfDCeCfe7cFeyxTz/tUmW44RuEhYWWEofILjmA1X6OKl4SqVOw8ULZ7
7c1hsiyCDbRl75eUXZpj5RYB7HVFCtZAzkMAEecEQMUm7tpdu3O61dyyZrfue+I44nnywricUhe1
uRIWKv7Ui8JsfU4nr3zsWoWlSXahPvcCrWuYCjTaS9r8tIHcP41oOC5BQZQqeDfvvpgwyzVktzwg
2iN6klYe0no+muR8U93e5RuUV+QqXFR1sJQXhzNt5w/ddO6A0h3g2i+xtxGUsmqbR4o7cssBiXCP
BtzdkriRJJhnHfGes/1K9jCpDkpRr4ygZJVfR+hsNQFd9dScASWoO4rAIXLrWgFkdz2+uBo2JcW1
oSJNxO19gfT52enUau/sMu9JNvYqaMcdin80iHiC9ay7pK440PfbZsk7prkbaWe2rv1dWMyI8K1W
89QYg+288C3ts9DMjIgisOM+0v5+nKkCd0NTwaJdNiurItcz0g2K8ZLRhyyoBgqXgvyIr9V9r812
zm9qkljtk+1xnN5iGRlHItr6ebnYdeAha4dkQsViNnbC+LdXSdC31B9ByZGXt4b55GQGYVQBhe2u
9zMpI/TR24LxQmz1fst73HC4zix9BQtD1uQ9TIVXjHfEiLRDomuPYO2FZehVdU62RhgM2ZOHKHb6
3gunAwxlfHadgK6kIdvaKhSRmlxjb9ttzY8hxx8hNc5n34YTsXQ4MB4kVV3S5krcLU7xc7JNhziQ
8i7HEoYQPzM5pCnLIl8GpLMtRMlMuyHoSBlBjjsh488wP8mJgmunZbj+3MoJuSSykOawLrrcrxyy
VYTqtqHfJIK87ulfm9ww8F9eH7QeA49Mmv6pyczbZitepIGoL5PI8hu7SDyKn3OVdf6tL3p5mY1m
esS7FTQHZ9sm8H51BtoYXehcDg3ZVF6XR4gFc3WPk7y75JNTJtw81j2eY9LIvQ4Tyn4QEtktO+hL
7ijvm7sSFGG4w3E2KO22Qgq44bmU93RUoImJrd0xnumPJHRpjIBLVdwVhGUNnWoPtq/Nd2jn+tm1
y4yuxKI7clE5X3n9OL54Pvkxc6BuzyfwzK5B9JDzQe7A8AYOuN/CsnZ2CzQCeycrwGEJ90JzojT0
D/bQkxLbui0syCK7DEXwbm0yJCMzvHUaXVu7tZplSe5HPh/93HhpNEr/3DTmb0EaiHvsgk2i0L4i
111/e2tf33WmW9+xxF4/uLKembRhUCC9qcXd52eXeSHFF/sx1ItsfmA7cvKXnPx33Uo+W7JExMls
pI7ypv3JkvV6bpLcalYBxrDMNLfvqc94CUreBrIG5dfRlpMXYVlpo6aprReKh/xprCYI/gMC33WX
GaPskmJIq+UQqlU+BTUBodcbW5J7loK3vFb2b5yM5Fc1OAgCnqVUUjUFhg8+vTLl3Sqa9BQMXv+6
dL3IomIdmx9APAQfKykSETTB9JFkqBnXo5eiQvVr30s6E8h4ZpN2iEzf+GE2Wqw7FO9BHs11PcTL
JF6vCvjHqvWGNVqq+ZdWeMEmyn5ZEp2BXazATYKJPW+wYAMzXLp9gCQqn8mjg4uUUlu2/tpfrY+c
P14tnnC3L5/5nOdHPBkv6koVhrqfErorupmDtPSRtjbUHJ9dOFy9qhmM+tuhXrv1hxgG0llcjMLM
gZufxGM6L6MMMcDYuGAQV2XBb3/VKWFuHrFzu20U5ggNxtV7OQtkC35TC1KQeSbHQd5+egVhM50p
jVvChIP6jB3O+N5X194Bxbz+SVhRTTVOEfEtJa9+PjBXa+qkXrT7I88MRVtBdfcmAunERa2rT0th
XySZXj8v7iwebbO7RrgbxPkhEAgrAhlRYaHJb+eDMEwsmFvRBIQ3F0TOdqNNILhNil6WbcSW+Y0F
c3wK0LV1xWbEXWNgnw63zKf45ONAvK5GjWF5VVaICYVvP6pz8P5Ibq1177ibbcXlPIO31ZM3Pk+B
pNRHw+OdlfK9FycrCY7Kpt6beWIH05DgR3b5PuXaNPG8ASTwsanIPRdItcDEretbi9BMYweoqSHn
Er7Fr8mmoozybmjvU4jkK1shyxQUT6ZZxPWm9Rwv5ibec8VDPUYi6iHxXRij4OWa6qciFBVFaCes
CestKWuxh4pbJjw9MHr7faAelrWAIGbhviCMtZsRtkKONb+MQIDJ39SIL9pVfu/tQPhmBPyWlcCi
s86For6j/or73mkPjBTKaxBl4Ymk8v3uK2VPvMTpXFeEwTJvukVVHFwKrWmDi8LnqR5g/b4P7a00
YzQ55r2B9YX4RgLMCW3qB1oJarl1vISrBPdPmCA7MWa9dIVWQXOSpbNDBk1Ji4LOf7OjATk5+XvO
tL0ysJkJ/VvUiJfGnsiBS9113vsl7AF+nUsoHgf4dmhXBEB0MmtG5T6EPtlly5ax+kCdf41EqNgm
YjOYIgfGMqyesbevEHctmxO+M2gxG9kJE9Wj6V5aRMohcyh/+i45qgwGMSsNnsOjdiXg1K9KatDK
N276SvtF4g9j1+2GrB2eqkoRveqtBpMqn0zB3/MV0LSbnJzGg9HfzETbrnI3DluvuxOF4NBE0cYT
ybNDElX6nGlFXCKlJDw5nOs3PGQ9D9B1rudonSf3y+6k+9qHDvmSqgsJjTQrd/bxJ7eTG9m20LcO
nlAT9KrdQ0/0ScMmblL+5k/0vtrMotRMZyV/utYYfCl73a6xO826tw0CbaMCyI4+6LDMaPy08hxI
hywEcf1YfZe03sLMFiPRSMgAuJ98j/XafgUbgmmy8wzhHr2+GagRkfli2hYOc4dSTPrijr05Xodg
TDfSbpNzwmRrvpNar0FkBOFKPntoGEHcoz9hXu3WK7Y1qiJu+wYD9AG+bNifmqmXRMtTK37PiKex
T+izqm0n56w5uKgEMcOvPRhZszVK/953C3uIDIZbVYJdg50URutrYISVeWJX2Z5+8/3c/cF7Dh/z
QIO56i1betGah8NwbqaZt4UwVXNw+l3p3JDXVIJ9KkfnVfQZXf1IG/sK/MnAZpZ6FsG+6+Q9BoWl
+aMk0gpsOeaooRMVpLtUoTU952LA2eKFY+P81gECim+BgeH5lqrX7ncFUNrP1ZzMnACCGWPUAu3Q
uYwdI3L85m4brDub0ZcTk28tFFEevXWDC9vmJQCWQ+nYALh/UaUaKogEmANF1nS6+mZ/L0sPSs5N
iJuh5sxEdbm0CQlOhDXtZpc1IvnXJR+rF4GwaQ15bFu3Qlc8A8jQ0VIiO7wPOIwRSzF2p5vuSlp2
S8AFjqurUi7R4VZiX5pIKMNRRG0fN4JkjbgbhI0psVV1/YJhEu9te019Osiyn/1oCtcqjVkZKjPy
mOt15LyJYI7Lsp+ouHlY885HPK+Y4qvcPyvEh2Y0l9fwvIptcZHe1CiE+yTtK7m+zl1vbmRRlkHB
5JFWM8b5xYTaMpYiSwi0mkGWDGk3hLHjzN4hsxe7fRmdYqH+QBSdc/kXjYUzWLQZMSNLtuHrwSOa
9J3Ztb84Ryb7Bnhr+zGbsieOJMjp0/RisHRhJIyAwVaS9n7tqGpRtqkAiuNQ2vKF2cGQfiunoKbY
bXVIkqotCMB06XsIPi/Z4zMmmGX/WToKO7lP4qSbdGtthz9hn7BILXtTUV+5TkMQEu8oO3tNMb0U
BeORCGekA56bYzGPDaMY4WJovdnnuU4diDH+tdu627IrcTCQaTAyu3KdJ9vtcPQRirF+jrMrHjpc
Ru1uzjUImrRK1xcLTrRzg2NA5IfUXEmfdgoGNzzUMv9suPbqJ/k8+3OkZuiW91PZygfmvtibdtmq
DGMvutQiMEwGMuSaghlOJksbWohIkcy8pijo5cVxZ2e6d5gplAfPTw0YIYZD4EbXePoX8AyYyVxK
wmNkhkIgcWThfxXLZDJxZrYRglkJOC52eJY8J565TsQZOnQPDsjzS/J+VUmJvZge23AxFnB1WrsJ
MKdLO2+iKpVrfey4JUeSYOuuOWLWWL8ou3OHM4acnu/5strrW97IjrChzhRrjK6jaZMSWIKNTx/D
J9Qx4t2qDwuQrqbQ0cScMcs0roHXV0c2Tt+lidifZ4/BdqUJIHLHkQ07eRjwwfVd9om+6Bqu19rq
EVIjoklH++bj5sB4InoEZMgmcese2sbDQDoSYKcO1lb7pC36AM1js8UtvCPSrMhP3jKWMWHsYX+j
TGJvd0ps9n3tdM4jMZx+GZminj5CiYjpZmNzlu802ar3nT0vnL/gZx8dmuFfrpW1xa3ONvllCyBe
OxjynfFAnKP3QJqkyW8bVRj+1DZA73vGqcujDq3eO3eB1283IUwseZw1PeRlMjKn3FejaMMDDpWp
5ViptoUgIFwv7l1f5tXjKv3Z3CtbC/z5FoLe8DoSopkGThIW6fTBjIwOfBuyLTisAwMS+DrE831L
s0nSynOlzZFbbcS5Zs3mOpHi6r7bVDp8ow7D6AgRhXBnUqMDLAhCe8tlIujJiNAKuT9zOzc6Olda
2cTEcCh2Aa0s92RfpO+ULtNNDfKqg91RSX0OhiGb96t0skfZh5zMYSOoH42xZkreG04bq43qNGl6
Wf7oVUFODXi2gSJlEoTnrE1WMc0x4X2VaNs+OrkqHcmMmO0IUbybt7HjpUZzwzO1tL7RFbMVEYxq
R250097DpKy/BNntWRyMoVtxWRLltB8sMdcxtMbaPJW6qKq9OwGJjTzclp3c8cvr+QgukB/V6yTx
whe7KSj6i3H2VxTWWNKite1hX/l53rePzWRWSzLAomL/oVN7wgS3DFvUW418rZvgGnpds6Qmo9o3
5xvE77TZPhMIBw6TW1a05ZOqyKRzi7dw3TozHiAlvdX1RO0iiDvJEqA2gusPimtdcdOl+fJN4tOl
BsbZKW5GBNIY8Z3N+3Q34RI2xL8XcSqGaSREdFr9nb3ZvSDz0a/Po2ZnGtvCXn879VbcsMgr2aGp
UtzUsCG45Ze1/4mv1aeBnplbUxYu2Q8TF2PzLczYW7MfKPWBr4TtTcpF6yUmk0M/Dg21HfOx8ljl
p62rYU9toZFMde3Ly8Abobq2HVXsKIYH8hPcrMvOJGTb9WEjd6gAGYL9/rACHQB9tZlM/RfR0UEr
zkRUvbAQ3qylZgPM7oMxO9Me5iisOA309lO1/WiJBRDnsHCC5eykNKCnLfCpDiWOsSHBMTsFiQow
IZ2v+29EnwXjUcdrmfatwsddLBRooiQbyfZIXGdR5m7GEX5cqqX5FMpCzZgh5yTXqc8KnPVdR9IH
kJv2uLiSCnkgiPSS0j8TIK0nvrEZeEV7JAjDYZTqUmTvW3a3xJUzevXh0Di6TCoSNI2Ih5x4Tfv0
ivwvm02ea1bdv3Uo1zLBVNky0FLjtf5iClMngPk98zbncOz2KFghIg2cvQ+WtzQBYB0qt9jQfePh
TLWzcJeHPMw5/Tt7ua/mjisSO2pv/mRXaz0NGJ8ebEFA59Hb3KCMFOkKBifW5rbxWJT1+DBQ4bA3
S2vjc9Ne4xyxIrqnqumtZ4qS0o0rjvU6BuWb/nBaS5cxn/W1Id1KHg5XfPgUjXbq6CQoLZ0ep3XG
TV4Re1CfmNK3DAsDsjjUseR6e/HZvhMrrRgiJYg6QPeMosLnXFdmVj7m+DBY8ZN+tYCq8Nxt2G+L
51a/cKCk43eXGIVLSqB4d5mwzMgINIBLP2dY+XqF3rlvTbmaY3wtJtNT3zmsEHpqyHlvwZDzHt1i
CO8mwtiWpLIc9QCKR2Od76oO/2zVwShh39jZbK695ak0hV4OmRhd9zwYTpAeDdSBIWaGhR+R8kbD
6bPhfOwx0toY5cxt6e7KHmP+fpN08t/miszVGD4mPlkWJHZB8CzQs2QyVpORq3aDFqt3Aw+5Sgf/
4E+p6t+6viR1JaobJhIATBjovCIJUG9rNvtTxOfIwr7w26sHfuqJ5UsL5x2EdPG08e0Ri1Nqy3Au
rsc9m8BG87/pSmJBDz3dMtEFtI1Yxk3r6ZDDcrdPJNX5Hpt9lwlQYusFyjMFtv+7D5yyYF8Ksglg
SQ1Qw62K9pckqrQ9Nih+wkhX3VQcZk7S/mxVBmPxjfxd97zJzBFvqZkp82Jk7uRqJnYpcHunA/v2
7G8WQ+ILAuN1jZ0OVvOzn9VUIqQGy3WsduS5KSda/Jr+y7TyernJNl2HuxlC27QHCQZYsFtbaz6v
JW1e4k9bthw9zrS5RmjjWJ8p5mf4GZlddjsXAGdxIid4Iew6CIp3u1pYkOIjd5Eqr97g3SwUax+l
u1RDnPegLXcVPlz/+0S0n/sIlmypdpqAUuIdVq/8nJFI2Kwj6MPOYP2sz3Ew7A8WnMxgBvBE/RGV
ykT87toPE7iyzfei3HWX87AO1vSwWPP6k9VfViVQpUiJVPPcM8IXmfOlytIwvnFLVT/UOosfmest
b/6YE0BO70VZCyjlN2ImaEeL7QPeWFy3/j7jJ73SQ/uF/QDsgSz2iZHR8FJYne1yy1y/vKG4cgPJ
j1SnQrrWkjQre/Hbgn6dX9hWWCTZbDhvlGHMG1qocvWFUSeFE3IbuAHczPUr0Sb8o0HXh/R6CMha
hZWxZqwihn4SUQkROE9MPnDvon2jCPbA5kzCGe0gA5vi2lC78NczG7XXHHc2gmglIwLoFc+/vtwg
RFtTMeHec50q6Zj6k8dlW0iU4JiPUbDYsog8w7IbamqfxzARPtI/CilJN6YF46DLs34NL6i2PTOW
JYDgI0Vz+sqgQVEVlGDdEg9B4YfnYlJTPFqIpR+JUUkgdin87si6fqna7Ekzw6vT7wwIkAMMx8Xt
9bEi/na7UVlbEvwdjJQTBsGkLEn1DG9cWyQusa33iXzeqtRhYr907Y1kxH4NEJ+dh9DAchfVTtjc
8O0XYWRkknO7hA31kZcKUlhrUtPu1r7ZuqjKQwgjPtNqI2pyxoNRPlOFR1vV1/zUVHOMsDa+p5vC
Mal7GytPkeJP/O5TBhiPSPGGZWZUWVN3541i8yIf/WHAH19WZmwWoLXAX5a9HxlDwD4fz3R/WaCq
97EIquw98Illp5yeyhdfaar8oVLElqqCrWZUDIV1Cz7IeCcmrf+BNgLgV+qU1ZfpoJbZj33AoG5Z
Xb4y5Wr9DfNXaN0hwWUOzY8FGx6sTblDEaDyneUa3v06UwHGxGYvbxPjCCsKqJwexm6p3F3rB0Q4
69a2OiD0tQsSiIbnfpaN921kd/nMZYwuZikWUqANufaS3PSMJotRlv3kOENrsibmkuTRPi602F7b
3NvhuDK4qoJrSVMhGtz1nphfU7r/Fl5JJ9V1X6ruMlh7K/qwkgvMIiFhn3uOfse26n737dL+2bsV
65rCSCl+Qmasd+W2dk4iZfOLiaZ/Kpdp1S9zFri/Fs+Rnz4z0GbntqNzSScBYryrKutBrH6V3TVd
bzA6nLi54oKB2zvew9ImBXfLaTll7b27wCSN+yG0R3NXmqihjk6Rel8BhFJi2GFx7nHvdoigtrml
DNNWfuutOYN6xaOBGNjaMNPzlJM/8OYpmwx6kRb48mRX4q0qWsXmvC5TtezMHprW934zhH+3gizj
1yh+xl3qptg8a5Bw1oXFib/FZqmghHaY7bhXHcjA1PGdexuUriNQqIAZ2qEqpsgYtjH/sriFZ8KT
fSzDqGTGbo+uKzBOAymffMcqZzxDxvYcxLBcxLGg/Z6jrmaydevCrsFT0ORhZBW+dckKglz2Osys
+7Y2xVdolmPIA1WTHmxJ1d7i0oOnIbGwf7l1Wf6Af8rjHZaW+uA4m1BTGFgYdqOzLNcg4s1skBuM
xfAE/s5pIYO40v4YnKroL9t1Av2V54XI3/ugz8ukrrOSzHGnXcuoqsP8N+tRYoOnZYKO3koq4J1f
zYivsnDV5OfqfozraSlue8RPBTJT0eY/rMnLqA5U5m4Hv8uk9Y66YJ6SnPnc9sKfqKFFi5U2J219
pp4sRgB8b0uDLKdtgxq9CrSQPXDHwI2Nqho1qam10s6R98EscCaSGnRh6K9M/hWIwHPtSloNYJdD
bwOmCvlrpxyShhNjyLghmO+xf2Nrk02RK5jdI1NIvRcMeLX7MwTzv11USVgQWgufrOECnQ9BVs1C
FBXAqpysJ9RXj8pqxhuVQk6KSzCsjIy76RriNxmFPLL2c8tY+J4ujxvXGfSOfDWqGCMXwlXHg8a1
wxA+p4SeSFFR9Dfwn3qbOpROrbBkFi2a+XTHyJdRGpwUScH31lf+th3nUIrheRbg5u6ocPBhFZxk
9XuxQTI814PpDrcGgc9ZfqurvGUDapbt2qV0Zm2wxa6cJfvNsuqsJKBnDy41YGR5RKjXNhcDMC+j
FFcR8Izh3RjBjE8jskFKpQAzTecJA2ZYGAgJIojCD0AUGWKSQ5KsXJ57e/Z0hRPN46JzlyrCaFpE
Fh5f2Xvm9MV4hn2jFIzGdYH8JIe1eacWmYf9sLrFzx7MermfYP8Ox5ULBMQmUpF4ZAXFxN5Yh19i
a2RFcDkhmsmCWKe+CQnvqVHELQvTf89ZITm0y7C85tD7plvdWO10RO8HMqZZthSl6Zq3wjroUriv
BYnqX4qruI56oGNrLFurui4lZ8I5+V4VOx7BeTjwsDL66qHjVgTohqp2idcNc+6FiNvihct3HQ4p
S5bPimzy9IYkhRltplYNo9+Khu+UFh5oIN6jF3BLIamJCpjEsPMdusxf9SoDJ4be4AdRhgA6Exwi
gqW/UXecH/nMdfLNgZNV0NWm4wtCNoRvdlGyDifXLpdHeEkBY1lywRGRBUU9/XYnENdIl7bOQ0uR
gRRk0NHMZ2B/XiAjnG2+Om5Wd40TXwnK9r+jSqkZS2yO/Z4y9y0SUTiOYL7T8AEzypB5kmaNQgUr
mtJFQlqh6upiWKbdtnf82X/NchuJQlEjBtj3JawgBtFeN5/dKmz03pOt3+5HRiX1GZBr0RxTh7cT
d3VZcdgbZbHE5qpVyIBuKsjbkKsOVRK62pgO/ohh4AZZYSeibBvBGteebhAIWROry1EOS3hIQ+RV
P7EBU8HQ/+jhaOlaZDeIsxsrzgCRdmxOcrKL2S+RnYzasaY20kw8d3VGo343idGzSeDphEDoNQ7q
FmYsuki+alHcrNZC9EuPRJbHDD7P5ZG7oTSfhLVeF5SgrQTFBtGrqdV13sU0UgEUZth6fKgBh9mp
N4bJ3Hmc6AacmAAnFHzbgFsvZ6BV281r6g2yv2npThnggKMrv3dWqnM6OZsZUGt1Rv2i1MacHv27
VL+Mgi3hfdmlrXomUVGal9AqNObFsFvhl5ktCNOPHPbJREJIxkDcpB6rGVNbi0PGslyapvmultac
XiZp+1aD/cMB/7jDRT1uiUlGqPrpMVakyGNpD80HV2wFfH6jyOHqX0zTf11QnXgUgV2bqhjGbDc9
cf2LGeqZqMJxhs+0WvU3B/dCBdy2QhBkZJOWiIYYP85xmBvDcCogzsmzrnzUHLrrBmYU7PGDjzaH
SPoC91wYJ+Lkjfn7Rlox8pU+LTPzbltIDUEhorbpZzuWpnXbiTwgjn7LfSikyMVRyV8p8uyAq7LY
Rn1DYrcsyxunlYpsiTms4AqgjDfSIYbjnpWHziGr8htTtqG9sLJ08xfPR0Zzk7eZ0neLalHsNXXY
htejz7rUmwAkrIBOnnIITf3OY0iKCDEsCuhHsJ2ONMAsDnOqOJQgA2LFK3TVcHeCrui9Gjt0g4Ci
eoZtzH4hHjs0wePM/7iZyL32Df9IaSh9FEwu0oD0MAISdNZDulCtdo9hkTN6OhVT0bjNkUWIVQ+/
ApG33JFlhWpR3wSdiTVgc+dh+j4LMVnMkty68sfnmVmLzYqoLotOv9eqpfvb82jzxHiGlZ71wX5Z
R8ZkHGCuI2Pb3EAE70F3ZCayh1yrKplr7SEE7bo0pIzNehc9AOHksufpabEP5DSWA7DYqshqreJ2
JbVAH7JxlmGeLMJW3kOaplkx7FhxBrY6IRBz1/vKtgRHxczPFj7aXp4ux4HFCuEJfi+ZiwLzHCDm
quAwtnbx3JcTa+BcSPF9sbf6K8cVQzRPsbifHGuzQ0naBy8+QOy3EJHutOuQFT8VUxAeVmFuw7G2
jPLNHHr3hWyH8JUk4WzGEFMT17UfiKhkJDYSAp3gJDJxseQtkOGG7fbf3KX/Jbf+/5sV/677bB7H
4fNzvP3V/Wnav77ee9vpATX1+P9HYLjNYA+v2b925D92w6+x0v/jpNDtfKj/GDb+99/79+BwE/+9
j30ZZg0Ul/AaRfL34HDT/DfG5+S7IU0LHdbv/27M5/8Q3Cn4TQK4I75K3FR/N+Z7/4Y1hGxsD0Mq
lgiA5P8VY/4ffAwD+6DPX4TX/LMfbMgWe9bO5IPrOSu3eU/ZGddW+qMxzYOB7AkKxjlcEO+F8X/4
lO7/5gj71z75f7zgH/6wum24DzmQT5Bq434OD9Yketrm/DnX3e//+2uYV+Pc31769PG//uc/XuQP
456Q5gK3UupTyXRnc2KnGRFko2CWMpnX32mQsU+0bgbYU1tOw8D6DVnqX7zDPxhj/3j1P+x81FOm
zsH+nRjhH9oaO0pqRO1AvgkjD7+7F04V8YZ3Y4kAd60vWNL+4n1f3ZD/2fu2/vnbBHoJua43yKgJ
nEPQHsYhh3FKlKfUPJZncLH+jV968WCgRSVr6y9e9p+9f/94w3+YM0vE6r2LTvSk14Rp7rfqbnzJ
kLo8k2mf/cWLXA2m/9lb+8MgbZiZNSKnT0/NbMedE8YEXh70cIdkM57aMM5K56++v39x9fzp+881
8+l+WdfT4gWHDfFxTp1qQ/V1ZX5foXMM0u1wqeebqXlyaZmR2yV/8Un+iy/wz2hWb0MutJnLeII7
f5gFQ0b/gL3xiLqVPYWFw4ZPFN1H4EFTNv/io/1n8/a/f31/UjkQuxiMIbfxVFpMYZeQZdV6IOXo
EHLLOGt6SDdrly/O4b/5Jv945rDThwA8BsGpe+0ec066HZ0q64v0ZbhF/g5F7L/5Qn88a8oUxSnj
oP4U0jC09lONw9TW4f+5fNChYmiIemPam4X9g73lX14+1/fxn1yqf9KO3AW1wJIO7WkE1xnlz+Zr
A7/8NnvMqUyye8Sx52XydyXA+Xh+T70zQ8pvze2sjusNhpX3tLgx/zdzZ7LjuJZl2V8p5JwBdpfN
IGsgUaJ6k8lk7YQwb4x9315+fS15Bqr8WT4PQ8aogAAC74WHqyMPzz1n77WjVaDvhkN6Ev2yfUrO
QnkfDspCWVArQ+NYv5en8pL1K5aDq9oX4qiscIiuG/71fZJsuyPt0zMRK8vpWVkNi+9ghXSUgp7T
bjpjxzDf1YtF/NpdhkvrHLWVtiwPTre0fabRK7kRW2UfyO20Zh9AMvZa+s2uXHXqGoPettg0xTrg
dHxsTu0mZsW5aU7uxeJvzLBQTNf8QnbQXX2uEQnHQLK/Jc/GIfSdwa834b7cJOpSW82rpP6R3TPD
V/GF4gugYJyUHVumyQdT6tsAMDftv1kZf2We/uZ71sac1AxF6lsTM6Pdud5oxhu7Q+lqDcnZLh1P
CwyPDChMTY7HIv6ra/B2rf3dxaD/tSQrxljX+GD0bX+7faEz2ZrrNYygAv0tQoNX3rJkmjd0PmwH
Zn/oqnMec9YPxKL78g63/1RXPldoa6J46gM6Y3OvInZWc3fZS4exSLJrZ9TATsYsMXsGjrsPEFAj
eQ13LBlJXmpvsQHJokVjsuLwwcF7XEys1yMOTjHivQmhkd+HA0fFuL4ksUeYSMpglGXQyJZxDZBu
VccNTLS492o9u1M4gC4QJ9Fid9ohH/t2IcacAQ7T78ZZJln4DDqbi00+Ep5CYJUTrQXxbssBVW9c
RHfthEi64/yNP/Y8aYKJifAc6PxrA9+EU8+ERC8S285PIBI8Jcm9PI4eOAhtWBpjR9DyjYoGBzAD
Ah01FqeCuZRbjMuu+hY6b1r3hSv+T23IL6/8bxddYhpuZtZVsA3iTVK/uCQCOsyiprg/E0aD523V
WdVFOkdnlijABEIb9Ysq9Iea/pmXQ2ivOrDYDrbIRr5FhoZ9zfAgF5zHwCY4x94zUFp0jfFVTf/D
M1P7xIUwG2eKLTVnxVv4fDQRWJxV9F9PzUVZXm5yoza+RPWNQh5ubNv+4nP+qYH9nNg9kzDIKEpB
r2piKk9JEb35rjPDiyqyB5Jqb877QdwX5eWLh8qfPumnpxcou6E1RJPsim3lurusbR4Vxoy3HxXs
HvqrI3iMs9B4UlvsnQjk+QIx8ocO6DPsRuIcSdvKSnaD4958Gp4aD/vWVegE5L7in29t0Bcf8g8d
3S+I6m9XbolHxMGFom9LiQ0jUHeOuJqJxW3dPhL1QWeE9h4PIY6jr1qfW0H8m0L56yb67SWnuW0K
Ay0V/JJur2CPC8YLGcYeI/1Vp2n7mGoYSPsuoLVlJslW3f6qSMMN+sOLf6rSDN4sVNC0fDDTU3SX
QYYXgocDman5QpvcYAFk8ok8X4x0aXcoonSfZ+4dh3mtbk7FTAhfNm6zOnitjPLAEL9lJmO47K+Q
GCjdRrfWDiRZY1e367Lcy5lSRHryGhdRpK2VLkDLPyykvpEcSXQ6A0ehyuLooGgBPugD3EQTmRdW
dHtwM02sF+PFmPdj9c3MzhVNYuQPg9+428LZhOpmsjdMB2wITNMKxrm9UOAw0dAxw5MBrtoXQz+N
+T4wX4R56fWrOz1X5kdnPuXFgzb4qeEP9sfQbVhOD+1WFWtV8/N0o+a+BmxJ8dqI6bevDRtl2EQh
mXQk/22Uas0ch1nqguwoIhwr/QAYnYMIactLu1A2CXGQadNfE73B0prwseaTFt5C8aC5uMbGQjMb
Mqs14mFNCOEWSWI01KdJplsSJB6spvN7uVXV+WQ6z4b1OIBfjSVrYMxWLbd7V5n7JBO45Ii9dKYf
tyUsgMIHN4vqBTvvD6XQLrJ1Hs3upJXN1sisq2sUx8LIv3dutLfj6aKZRIi10Rat+SpCfhDiboqI
hNNQVmmy/U7SAM74At1e4zEPfp9VF2ZEHN2zIPVv8knkUI95lvhzXSzjhC9DaYubgkI9qFF6TWp7
K/FpZD+juGayi9igfmuDD+bhTb/OXC8bJGpgYzxGiKcSiFZqKaA9s7Aj6XtTw8rvJnc5zag/CBAZ
DX0bKngI9fksaxXREu6XCodbKH1h7eo4Y47m3GsRJoduWtVwStw6XlXRLdCAuDx9M7TlQzYVhE3h
JNFM2hN1G7gl+0E/mOrbV3PHmfLapc+gC3DlAB/0bOzQ+ZBcUgieVVEuw0Jdu3O1tc1+m1Xt0crU
lSQfZ2Ha00nGzk9Tnx766libbMhUbpoyRSmBmoTgsw1Aod0Ympd0Mo+9tB6gP38D3rQAQ+qhu9lE
KAYla4tukVryXKcKfaNgIjgedAfr2GxtR7X3BfMKI9c2SkCqB57/wHY2VnTOoZkLUn6JPNsnEKoj
/VWpAu5foiJDE9lYQIgjKAEzjd+RJK/DiIkAo0BDfaGy4meCVRWfNetLcPafCs2nRkyTLhwUvcf9
KLdzO22cevAYwq/iyPEAMfrzBywA5Hy0VNa8w+X3rwv6LyjU31XXT8dn8uhmAsCNYevAkwmgDGEm
+cDDsS4T9WTARcnRRJo4Hfrq1MIpKPMHiIleSMOnAqeRXFoseuywZjVuLVU2GmrXe3bRMUnFMRJs
EpzOIZj03Ji9zIFoj5TALK5t8aqqdDs/4lFfkQ2xHjWTZ2TKfalgFoBtQ4s29e2q19EkuffhcK6K
S2r3C9epl/aVIInlv/4K9D8cy9Rbq/TbA2aGTXbTsqdbAy+JXuxJxMn0a6G+8oRZCE6dztSvHKEs
hnBaTvLcumLp0rOqIDZUed9P5NIspxFdh0UWRxd7rm4c6NxOeW2tsH+EXzx83T+90c+9lGZGLEbT
hpBKYwu1bGtD1cBP7hfNS2deVPdEkuzSjmE86/eNjkO6yLdp0R30oFsT+bNsSEDpq3OsH4doP3KR
6ftMJfmj4muOmiVuob43kVm8GB2X27e+rmCcBH5Lxg3iE3SF1hJc8RK5jmcFBXueEil95M1CXZRM
ywuFSXy8sPCb3SpGXV7zcAX9e5kbSMuN71n+cTsCMI9HwRStWpbxKZo1Ak5Z6yM9ZOVETApf4bsy
vmkhmin9UAE90RV53xnS0xEP6c192m2zaKvDQiAg2JrJZmi5CpVpqRUEsj3DpF2XurN23NCLk3pZ
j+jfWEIU/PWNLjBuoUDOMRh3rwj3Frl9NW/ymumbTdGF+/TFZSX+Stb6v9MT9fbvf7usFGRPBnHx
nJtxqmtI4WfyInTrLLsSP0m7IKFUdA998hQSz4bzu47uBd6pcOQobRHq2TvLrGuvZh8CbMF1iigq
XjZwrDlk7UZbPoh68qY6WoZNczSCdNWnmNqRPUsXQnza3LlpcUgQZ1P6Frmlb3MwIjp2lYjYZUMy
PmDaifZ+WaThqr5F+qAGSSxBXli+gxq1IZ32ZoDkKY9pqEbIFIcrXLLI1+ybE/aLCmT/oW/+zGA1
g0arHHTvW5G9Bq2OIt068vDekyJIFFy3IT/5VMfuvd4jPVfia6/6ka0edX64NMxOeIm3g1Xfa83W
5DJPJEkJVpktmvQRv+mznrdbooBWfad7KN2XlpsuCevlEA00qy5erbY5oGXcO0q5MXQTT+t77xZL
l2fpHKbeJBXfSVT2JPCWCuVOyeq7arS2YYVbp26Wdd9vNPmGYwhjZIPusVzBuztWdr+VcYUIO/Dz
HPk4/12r1mpoLP/GXmHDg53Aup2YywfyUhdY+pf8k2XHKzZwPr46b2puOWpfFQ/tT8Xj08wL8DdL
AyMhU7G2PMdFFF219z0DTDxQe9ndTbC1nczxce1h2XIfcyK06LlwInfnWrr+12PFT8nk/+/OMP96
Z8wSEiEjAGXrJCSUFo2xV+UdMg2NcaZEFjv334wsO+BouNJ+b435AdpR6uwF0jB+EFTf3X2zgGi9
nHVTJej1WWaPc5csIouxwph/y/t5y1ifHNLFkkiTrXC6y1ySmW3ggtLZyYstQpZ//fj402FevV3X
v93ndgVIvoMXTGSOyWwsejGYaFWW12lYaHD4WPuiC5901diX096CczJ3ff3FzfPHF7+1E7+9OEpM
LWbpzpqGgbAEkFIXzr6s3Pfc7PcRboRCDntDhqvbz4gYdd/ws+JX+ur1/3AeVD+1LVmhIRFrQnuL
0eqOnKa9UUOv69NzkDDjL5lW3mZXozhD4Xr611/4HyYY6qeOpUnJJ0NaIbYax1pse57jnG/n+tvk
JKM1GVGcZOLf+3V191NzoMZgvMAsG9vEqh8tajMh9OtK/NAjdy+cKy5IJLi2Z0bNWREStei8F5yD
/vVH/fuTve5+euAPNXldeK8FHilGcrnlz/1JWsJL+JhtGvg6GdT/+pV+HeD/ex/4i/T9+4Wkw2dF
isI5sZZ32mh4iZM/qnzG2zer9IrffLS1s5y0hEdla3hFbPEcoDUlwO+Ld/D3o0j9V9fz26VcFF3T
GcbsbAndJZUd87000HsxK+f7JMTd6zrN18nihAKzTnlb/+brfiqMwG20ZjSls23J203tl9u9WwdP
rQ6xqpj3Gl89+SveVKXnuvzy+/7TT/upBrqxRioYG9ztBFBxyRywLZ4cyWAgYf6mYNO0tA10HmQF
XtKHu8Ix76fwZQy6N8InzyHzaKMxIfZ8tdz6+7tKdz9Vsaw28K71nK0rctWJG121ptjHqvBB9tH0
q/tGkXstEF9db39fOEjs+GvhIqGcLfJQudtRT745rB5zq9nV46965RjRSsd6XpbPOLv+3evrU6lC
HxoKxeEKF9w5MQwBBChQW18CUpkjvT3Df/Cc6qW2oTiE/1atIlTqr58yJ1hiGhVXoWMfoEOLPUo5
DnCUSMqiU9h7lWUlmJF/81v9nGHUCz0jDMJUtiGjv1vBIAD5pu7j6S33eoOj3iQKGvSpEMF/veb/
SOpxLXP+81m98bt443//UQ3y/6HGg/Cq32qI9969/6+fZOZ18vSe//zP/zi8l+3vso5ff/yfog7V
/odl3JRFGllElnlrav8p6lDVf6ikjaA2NKlxjk25KQgdj/7zP3T9HwJsvkNKgKsB1HCpCf8UdWgG
ShA44y5ZKKoAzur8T0Qdt9ry32s8ATl/vRqrEhUAYVvu1pzvgJu06vq3j3/+r7/hd+kGtPC/v53t
X5KH34p3GoXF2PRKhtunAFup94wWZ+hAYFvTedUYkX4pXZ7KHNXcIw8RMh3igoxsfWbAlcdzjKkF
R1/HNhIo3sKoNGClc2PItW2XxboCgTQv1EmYOwkR/Sd+AM7hWoZ1ppVO9NwFrrNSDXe4mzsWZU4e
jo9GPU9v+Wg1r0lNtm9NqM2DUzvdzxneozdW+H0BOhjVfaJ07oPTzcS/qPn4AlNrukNHSdbq3Aev
NX5ygk4FFqsJ5R17LTtOP1oSMy+xpRjLstWMByH6+puLMc4r425sbwVTIyzwti602rZgzluTszjn
8Bb8JBKc4AGx8STFJ7WaBUPcDKlz6uUkjz13qo3Sv4X66sk0d9ek2mIqApDxrajcfuWixFyXfR/X
20TR4lVryfxOt+GWtrg3fkwzupI+mGKUougDTbfEw9diMN4w9GZOqLQ1mEtXw6nTmMdcT5K9Oxci
9LLJCH/CCh/fzXDOo+XgujiCUwZ1t2gQdmpgR04J7kEyCQfLgw/H3KargyMQGKLhiY6/s2rc66Bf
5fR9xBv42scmlIMumc9FzvkUH4G4gEi0PX4+PMxVrD/YSeT2WHSFs3E5FuDHgMIgEVrmONTscNsr
qlxNsZJ2DI1qzAWak295Q2JhBzqnAb7bHVg4exNDOmOXrXXtB+OCCgtM22pXoCLOIxHVQE70rMX0
wy8YPvQ91S/QU2sz3JQNmUrBxHaaDuucG+QKu8UqlzIfjDPpI/0xriaFq9lAOucUcfuQxrayKCcn
3vAREsRCqXrosQVkDEKy3Fz2Fb5gYpPUO0Ee1U1O76RMe5Ux+IDR0a3JilB9c8AEvY5bJ930ToT3
0enGe0BeDJbdSDBfs/oFXR+TDcJ7g8e5lPVyLDAngPEuNoAyzKe4luG57PX4LdHm6Cha07nTxz5i
bTq06WbKen0dAPVnYwI+8NGyJufb2LZ9seiQPtNSpdUxlGn0MYjY9ErCofB6V7Oar426tM+yn5St
7OA3BD3jPUl8FyyVzPqRt2Z03zdFfFdFeezjQCN/0Mnrb62NBCVJqgAuhwCm1mT1/eDyxnPFSeCi
ph2R6K7igv6qgmZtA/jYaLgDkHnz+X44ZtNucyUGnxU7alcvGt3WvAoTMEgI1EtQkaRdEZdKll3i
gWeG3MVA3ZNzPL5JpNAvKnjbA6pSQohIkn6MVSzoIBryu8SBllpC13ru9MJ8dFsZnpJ47t8H4GYa
snCrXVt8M7thDlUGK7o41/pgvBuDnSt4iGNIsvVQYQMk/r3EyruqXVV9CCukmHYxaXemzI16X2U9
C5ieofJFgV+7FlmvHEE00VgOaj6gsS0G14RfIErYsNgWziMkrT2XAlr5ivvLksZ0r4NsgRuausar
ltuwkeBy6LzCABwsE0G/5W/klsKt/GpJZXoMFDTlk9FP176y+fHwBS7TIZvYyvXzdION1D58GwcL
oNoTNgwAuk5T40UlXPclNFPNj5upzZlBNGLb4z1aT1YETtjO27055fZaVCNToSTKdnaiAByIk/HF
hZvhabjk13hFNGsxzMq4l+i2KY1JP1w6khwO1dQxFjVZHTzMk6pepWEhiyLdp4abqKEUBiNmM8zD
TLJwVHs6J4NWHdqo4d3QrIU/I6kkH0bgTJ3H/iBZKQGpV8zqJs0P86S6n+IZAJc6O80FAAmDi1gP
/SFM2rtEU9p7pljDtutltyn6mUDpXonvYNiK42DNLueKYXiGguUs5BxW8t7QwhbOLJxqiM+TXqow
pLBuIepug2CNDdtslnkZMCcNq7JaOKJM3oWmDw2nlAAk1qT0d3FjQsDLCzZZTLwt+VOJSwuyYygr
f47TKlpPWdLck6vabOvJFA9TMg2bwVScQ6NmkuhhU38260HGy3TKs8cxVYfDDG3kTSrZvMZerC4H
TRp3+Iywg45DOB9cCgHz0ezGpIqbNT8t48QxvdB8vMWxNE7STiXZMWCkFzPklA9LSaY1gPUUhVPu
XoPCIivCTNwbwyTdqxZQOs/tKTPV0CTfqyoatx0uL8IEk/w1QvT+qI9Wuwv7hC1iwiHpGqXpeI7q
6LYVlPM3kFyK1zule+ynAiYcuIkCqimjzdsjb9xzchc+otOJAhy73KzhDIVoaogMduJnjcZpNdRN
/TAK2/0W6TrFhMspeszNVPe0WsEgSTELD50sh4Na5/PPwWxtd6GGwXwMG9v1ethvnjoGw2s5GYqf
wCx8VZxOrkYQYyC+41nZKwkGa6JiRszAQoW1A0Y3BzBYjHe4mALamLFyT6SM5ViyB/VwozxtB2Tf
/EGgl3o7GPh7EsI11THZK25kvYK4YhHszqCZXEL/FpYqweAi9xi71WTMk+/WuXNfOTHySyvFRF/1
0dYZG31rKE32MFaTcUSvYO6wzNsQRGWNy4MHj6+5UYd6AhDnyg4LjYBnIwDfnVvRSzs08sL4B+e4
DMDaU2SKdK8VoxFAQK/ci+iM5N4ctOJKba59kBDAA6c6bsF3SwD2geYCjsKImtqeKEuEPviWj4KI
4l0LePtgS9ADgQI1gH4IilzQde4xIDqWVYNiDAtblMGdHohkJ9qk+w7XA/qEEzNT1pgyFhnj5cnt
redoSobvRMIbx6A1zcNMlwvuN8NUkQ+aMdMDBdNGsyQTcz3/CXkPR2zABkhJ0wh9moktN02GcInD
scSt4rgXggqSm/9CrNKK4A/Y+Pld3eT2jl1uDf5U4GSHr269maEDh2DqMBmPecWIEdsQoQ9t80zA
ckJWlaXuuXFnvwiTmA5NRrsucbWPkjQrgEClSx6SZgc2qKSmPwyWDZPYghTxWkygRUuzdNYATMpV
GcrwmGV2sLEzyAo4TI3jpLnttouGlm1iaCdLcnlH4A6WTOqbXY9lkxAK91vP/AqIIdkTZqM9SSKo
DkajTZc6GY1tWrXms2giHWacXt2jCRIbtwSP74tKVZ7x4nW0HEo/++B0GNZSO84TmOFL7mbpGr3x
EC24pusHEVmhV5oRfOCqhRcsqtpkcyOSzAsqs6u9yRreu1EjrCUfTg0thk8FC7YzRLqRRtIw1+An
tC0lOnieNHV8Im7QuaqtG17HYIwPyGy6N9x99Wq0CrEFVQd7Pa2sn4Ez0JSY7TNJEKu5AtBb4qnx
qjgLBDsI277ErS5QK2jFzok7XGtwU9zTmBCuHsB4OjmC2wEdAJHvQyuCJQzO/jGZCapAVZGP14LI
rvuYTch3FLHhOwyRGrTLnAZYAfX5Hpx4vhrBtZ0cvXA/0jmva/5ncmqh++SoxoTVOSw2FPxY9sjT
flFGubXrAoBJCzI7sH5YxSjXoBSHJ32wyye1hLVFUiV7GY50bsOJJ6m+N4oVHLNaJikdkIWHtQ10
ttn4Ts5zUecH0kMzyDUDju2ya4dilWsdCwfA6ZsixiC7DFjvrWKIXZu57xuvLxIHNUQy7sOps/DV
gP3xIz3QAqjIgPcDPKgG7srIuiJRHPZVIZx91dw+kV3n9lKTHHcCMYXfQOo0Z4T7gE+nyfqRZL35
EE0B8tIc+/ciNaKSDV5Y5vdjmMan1JztJdAKLidHhE9ShtyqxljYV/oq0M6wV49FpJNfl8G9Oow9
Tupi0HEVgiId/MnKuoBxVokW0KAlXukODnlepVV/kFDiILEdajSXxKet5TjnrPpyxVe0ghUF0Dlr
WQSztXJ7Y75qbhxuW7saz0LaxsKN9fK+yUfzRI45Bq5RHXPPCFCBaEONi2/o23qHa8LeKFEX78v4
ltdi66WyYddUXrNZAYzNMW1ZiiQ8uAq0bX1Q9A+7j1u/tIz6Ja4EhKCOzJUqDfQfFfbzS20W4jSG
kTXTEDZyxjBQ5Qc7nUYfgG//HDnRxKO6CSEy6/a56dvqAWJpDDGsq9m0GWLyUpNMYOpi+EMvE+NJ
n7WEbCSpS41TyBSta2ewOSeBvVjaDrFJBeyYjkThwF21jSDQucUkvohSfdjD7jOOfdK6vklUxpJU
AFks29kN130iOIIaqnZDMHTGi4YUaVmYIm+WOKUlXBkbUnAwpK947csnyA484BJTNRaaCey4tARs
KZo6wYJKdYCT5vZPkHwTWw01XWIcK05zqM171g4qv/IEbjHREWrmYDqvEKeAjnJuFf5M/t5HBc2l
W0w3mpSLMfRZZ3rbY9lv4AdIUVybwR3R+ATuY1DqNqfSpJPL2oEuQ3m4kSDAPAXYDEWPGx3+JRQb
SzvLVrW/gw1A55FqhAMwuZxP5D0gWB2tKj9nLV7+kLnxCIZOojqcEUg5U949GXnsfAuxNjf7ToY6
UFy4QRgXQ+ud3NdsHzLbOJO4bl+LLkHeCtzM8VLexQ2/TklHFNsfYj1NAXJ0NBbKhJwl6ubwqCtR
tOXoKA6it2mkeZZ7aeLGJ1K/rFdiJ5J3rcygn6fCuhB/FjLRdxsdF3MotkbrZOeyHlTmrUrxw9Fy
Y13ptBkLpxheemzO6CdQgqXMyHue8PKmP8GO45ZhfbSQcByhMqmnCvfXuh1n+04XCldF2rjmnTR6
zPoNsTVzqWqPBA83/gSDgECgvn2wEkU9wHCbnrHHsy5X4sk9jnpT7HQb1Jw5cHIe0wVZRmR76Vyn
yVaUYDtFM7k/bZhVb2QxzKjz2zmE6TUY18BtkYaFefpAYA78R4FgphHasJ7xHz8ZpCp8EH3U+l1o
Ryc5kq9CahfMO0fkb6MJjApEE9p/pa3yvcUT3sNWES/pB7IDPuaEdItohEAzu4IdcT6jIXDt94lD
wMDRW2JIBB+b7nXeim9Oar92Y9d4YsaEJi8OlQ2N8xWn6fzgFLVJOFGPNGAoUDRR/24P9X7dNPSL
PH3saju4swQPATldzgbLeSA3J3B9PAoJTkG1mzSvtiD8Y2U2ev8a4b1bxCTsvDBt4LhadLdrH/mI
h1+3eOnb4KHs7QEGriaPeVxy6uOZx94SQN+mtRSoyUphM0OxOhlhKdeU+Ztts8hW03KlGJMWrTur
V+4J51GOZdlWz4OhtT8TpTB/ROntTddDC1e3VIO1yrNqJcEUL1UYlRgaCRuVlZw5nLi7SWsjWF+U
DLqC2+c286Ha31zIPAvcbAMxVzkKaBDmIiwQOaYzmC+pl9Yb/tsAxgT0Z+LoUzq3JvdL3OzrELPI
qautzE+Svj+2+ZCdBlyLEzN2FQ53oJbzeobb2y7gBKGEdNS6OrfY3GHT5E67oTPRdpzHabig4ecP
nZGGr1FaMuCpu8Hjpiou2WC7P2wInjjXgZYdAKRiEm8qMqqZyhnTshkyh/9/zfHLhmhwhwtc9+nx
AFKkdr1SMT+ENxqUaCoU4EPHcrQsYKBB05jC9cQISuNxIvWdJk1aprRko0+DXNYXI6+Ez648pAui
6RPLtuNr1SYQ0+sapoG+yE09kmtOOdRC3eRx6OHSSTZtQvwFyWuTrxY2hTnhgE64RajzaO607n66
BYTc6lwbLGKAxWdOru7ebaICcIlaVGtsnM3J6BTr0GEwVWm9jHFFQkrv0TRlAApAiVgLp4pJFzSK
ycp3RHBoH1WcZs9k3oS1H4ep0i0akrp+Wjb+/AUhafVxnDLnbPRtrHlT1OXzDzuY5XlIbKtcUwA0
m+zonPPMEI9NuTBsi2spiUV46bEqsEefReyjzUfzmM2liQi2GrcFtJ8bxI4cFMvquucwQOio4frd
Cy3NdwSdRWueoRBPq9odTlUND9eNTWVYdHMshnXB8wP0EKCq53iAwwF1pkJHFoqiWxd1ILSF2xbW
o2FSIs4BmAY/J1f9wMTBzledAcsgh3V2nw6oRXtrbH+YczvukXjeoOVtg5DJ7kSxtpBePE6iV5Yc
I83HUbGUH048BL5VVc0Rn16OqiisuyuUDGhfZl7edXYwvrJNJxQAcMSNIpjP95VmDvdCGcKdemOx
0r87BWhb15mWZmEOF2SZ8c9cJ7AgnW18Hro1a6hEZ5x2rLHxWKOafHcgsOSr0sbkDauzhM0dwEgl
OWB+iKq2Q1AbRziBCkX5qClwSFtqt9iJyU7Xbs6dn6eQDTpJQwvxmFOgHrOELtVSOaUwKLYEPpSg
uFqs/zIU85szRdx3NsM+SHYKTSj6H+4mtwfkIZ1529dK8IBDunztTT3+yYjSfrHMIdx0WdH8mHvF
PKrA2N7mcEYSa1WBb6vji9BmUGhDYtSHohXmW6m38sJKgOA4u8+NXdYo2TOhVr1P9FnqVdBkUMEa
GqfuqkU8HiQ1tIIiq8s7iIzNd9MCEQbLSu/uwHZmnhrQky7mITZJCCtLSqjuPMFcJ6gutc3jqOhi
NagpMRsy3qRteBcA2liMaeYVQbTR2Ex0UfCidzHZ6KVjru3RGR4CxAs+cNgqXZQIR8Wigr69ilso
Q2qVOc/MzkOTypVH2sJxINphcimdl7LR549h1KZHmRf9zppEhRO8KTo/dEsuX8FDbaerY58smffN
730TUnLMHJaXa+OeX0J2y47MScX3mBtzWJT9baEfEAWja1oA6912/cSa5trXIIzJZc7nWEFzTpDU
4otZcdoDkYZThm2ePU8ZOl/ZOXslzKgvMbTkdT2Y4Svpl/lrY4fzg84Y5sLOmSaflK9jHLngVRgN
+WOnKH7FyadHsseZgJMTh5lakmbVR1OULWbL7q+9rSbwZhVr19I3Mi4jEgUiI1AeCWz9KmaqXxha
kJOrm/LaHOQqU1vrrq2n7h7lOjg3FWyVPdTxsmgKHSBAYq+ywBjvicEgSSWalQ1aX2MN84WzTzD0
uzwtytPIVPQ5QVFKP9wrBdIAqFI0qdETaQ3GXQ5Nv1l3pdasLUg+7SKTpfkOb6PedJOUq9Tsqlc3
MtApRG0DxPMXibnQ0HmafVJ7fGH5RptROKdmAFl7jLOTmgXQqcIe2qFuWifc/s0mbMd4xQPBPEBD
axapKtWnTKgY/p0Q1XIA+mXdsDrZZ1Oe32dlB6oS3SdnYQNmquYgaQ8NxfmWSU6jS81y2ton6TzB
HsU+CvSac+yi3k48SDwhkHpq3DtG5WFcF0WivWTa4FyLhrSeXVFCDdhCJUZDaWU2HmWhOtaTtO3x
kKNi3WrRiB+wNTNlaQrYQi9tMWKdqwfSitaaXo7FlrHS8DgPinqERtVeBzVUEIMxWqOJqwz2XAME
lmhFd28NkKwN7R1Kev/EpBI/XiyDQ0IkyXNiBeLYDCa+RaKOgpVKbARz+hm4ESpEB0S2jBLbWXeO
kt046w3eOkXE2UZvof4ueOworefCLH9Ieo3oH1ND3OxZbTdeiT3VTnM+K2+FaeBMqLuZQaOFStxl
v2aUG6py31Pf5+a5mXIxQq3U+RPtIDXTVyeGH6v/Q915LcmOntn1VfQAwgl4cym49K4yy94gysJ7
j6fXymZTZPeQHHFCF5qIvujuOJV5Mgv48Zm91xa0Kr2VahOgwuKk/eyCeRDtDipgROPSltoayM9c
cX4pJFJhdQfUZ8G6z51JJxMIf0VgXQrC6hCZl40yrDnLglWZpVa4489W4/usSnnwppFoOKzbFrwe
VBJhocPlyrLawYnB4XJsZ3rTeHp+P63VUcvf43FRmmMkaFG0iqxFhpsWdew5lkI3Wh6VEipUglim
b6ERgMfSwbWVp5kNTZpqLYq1gakWl46QCuhxxqodp00XmzmO1ZLzxZCMOPJNWM4PuUmZ6vHSZQ0F
xFCZcpphgxB1kRO/F9kjoc8XpJUocpPgLw55YudzhGC7pUsZ47gham1QsjXzwvyhTKwGLV0kPMax
LJykFFamQ8ldPheGmWA4ybvqoamy5GsBZLoCd96c6ySsWGWG+SqJFbIWgf6QtTiPxoRGSm7AsJTJ
XdculCSEAGlhUtxH0FCx4i52FZfUZSL6THaTQHAftbDIDa+ZFkO0ASflHEPLo7GQ52nXSWUA+odx
uTZGqL1srOJ+l8nTcIuVQnMisdE3Ihk8mt+GQ2crGcXVLGrU31HXYYjv+gMsDXnPOdc/w1VpMKws
kJ3z1kp2cFjrZ2i3y4b7tjhWRhiticvKLixcw21k1QxlYBqqtyor1J9ezPPXbhxIwAt1DdSuwkjK
6VOrrTlRapm4jRq6ZzahpMqoU787TsmMCAoLJNAstddYkhMPri5umUUj/T1DJZwbgBeloFcF9Mp6
f23mPn4gzmp2GPuWD3I0STtuK8IKzCg/hHqdY87thltmVAPpZKm+bxUZ2662sKCbBkS26ZL5YgRA
dagq7UeDenm0wgKXCiM+9m9xyKoiWcz6aSZGhoT2Ot0OooJLdZqZ73RpUztxWoxPXZybnR0PdbIB
THMPBin0d8hQBrykrJX8ifyKc6y0SOG5U4TnLg1A2AV1j/OGkKjBV0RCroZSTZh7jOpT2DV96mK7
Sk5kj0QHU77nUIljiPVU1esjASF0EJAoBa8wMnLTrDoKFbtTNHb6ojmdgLr2+7mHjWcUwNnMvGV7
YEKI9YaxXxykCBFGSzN+hdpv5XZbZsNbEsyp6bH+MbcSL9dgVeozNv2aNOsnmGESySZCLX01hVS6
khItN/hug/AXh9v/awXN6ru860/aP8ts/n8U0Nw9Fv8ckbItm6/34g8SmvsP/EVCo1i/UFuamono
Rb6Hx6NU+4uERlF/WbqIylwzFVE0ONv/j4RGUX4phsI+xQA4BRlF44d+l9DI1i/+h8KNI4r8AVX7
t7go8m+B5n8T0Rgy8mL9t/fXRBZQ6p/hCAPRG10r9x2ZdYO0JlOo3yekOiaeWhPqsu6odzuglGKy
Uds0WnzByAmfEGbAxY3aIQYzxg3SkaeR9mAzxiZ737p77UtijyphPBY8aR8FyIs3WWgQpJc9c0aW
VZPPw3DZTzLcdbzX3VkRyfQBgMRCThmBTHrZxEjBkwU9Z59WKdTetMad7JspLSwCd11GbMOOrz2Q
Y9p3ZLQygWXEZpIa/Z1x3JTvAduW1nSVVkWQaNGusQMXI1TE8xTIbWWzB9TJCyzVcGJ4bqh3bDqd
qq2MqrFjdK6zCjeAki/VnOCwSCQ4soEGBkCE1x+4JROvY9aM44Z4WDT3sQVzSoKefYh53dyJJsSI
aE9iqZucqhsX/Ri3JMI44tTU8qroJ11lIUULz50qmuUlhCsGN3hSmb0usPJqeyE/eCSkhaDZTaNU
1k1pwToDKed7YtyLDr7eaQhZQOQK+WudT5OxB5VWHOuaPJcUBNdwmlr2NMncjY/sDKXkoFrJBMPE
wlBYj90d5o7yQXtnutbwGeKpzm4iExQSp6iP78s3KQnz0KfyZIZuRz3MRR9WcDBEXk7mB25/eQoe
pSaMtE2VmDBJHcg+urC1eFgs5LFNVsbe2dAMyK043oBIJhqSwcHMc0fmIupgu+rZ5PVmD25cMu9x
hyh0Q3aGZohahXVc71foakWHMmTJ35kgMhRupGAYbK3OZuW7yDC26RG4MkCVs9Q4Y8wUngyVPKYb
ijUsQZOwfHZywsB2mnD5MZZXxddp1HCD5EYai1e5ydgS6YYaPDESCd+JwWXMNA8WnFktJprSLhOA
4QxGmIZp5kx+YjYZrNfJoUf7GomJyWeryn5n6tN4j2TujZOmVlnumojsTsyrC6wgcKwymwF/S92O
7mQTjKb6Y2C71m1Y5ibSe4InsOMSiUqLUKWJV5Azshewm2oM5QxrTbo5bq4oHZeHHBKZaMdY/Sp7
nlTrkIpUMQwyMpqMhsedLy8JuqasXOYbqbsRj7sx7T/MuCK+gl+48RUZbU/mrzGJLw0lw6MCxTJw
KmUu8eH2CdgZOOJsatUa1M9eLgaxxMcYKRZw55Kqln60KHZhk2KuqwUyZHuiVQNvUGEdOh3NJkmO
edgVa03VpAMNOHtRVkc7STAsrMEVZDW3lNVhcaeU2nYfopkh/Aql3P0L0ZGfLFHTyB7BmiIRTIOC
p6TQLTJ9yGdZSZT7T0KjLZW3QNwnKiK18pvYoerQe1M96mLBHBKdREzgPLtkN8HGH3l6FPHkV1mX
G5elIjjKnwylejKasP3GN2OR9kAp+RI3efpglrCMtGZSpLUF8JHEbaZphInwQoZfG4Q44JYv1mBf
IiDHM9tfD8RqkDQkJKm06EtAGIKvyHuZqp0Rf2mTPKqbPpg2prODoYb/hQfwP9Wn/kHF+t+NViZp
qJ3/+YP48P75Xv6P6/96+MOz+P4zf2WUKb+gkCkiVDFJUTmE/vosllCmamSg6IYBigwwOD/zNzmr
jGQV7Q6XuWXKKo/pvz6L5V+SqJuqKAEW03Weyf+OnPUfm1+QzvIGf+9ZCNPJZIpYDztjUL3AOqal
8oiAYgzvCTpMBz2WTc/94I+7rtjf5VR/9x39A7mrcn/9v5UAv/uXeN8/KckBHbad3JbDbpj9pd9m
0lUcy2MRPkqRuRZr2TlpXfMOKsDVQ91tjWltlFtUV736UONn4w+QnOjoy7dIql2fFZ41kxWin8YM
3DWaWcMqV2b62mOPLMLdPbd9nj7+9d9dNv+hUpe//J8k6YbVD3kSRuAM4s0kfifaRxa/MXRR58xJ
ileNBVX1WUg/CD+HT0nHxe8u41lMZtuajtZ8HukDjewovMYf/Nd9g1AusFf3krw/dMK2zq8sLFKL
yUHuy8oWMPCIvqBFA7It3+qflB3afWO2YeGxxmH/1iJMsFWfSD+/WRGj7Glu5eJH9SZ3cUnx2bNR
sUOP0G43dgQngWtUnAT7A5WV3XpBakf7ZC/PkGi9MnjWLNUxZF/ObvJ4nGhm600gverVMcsei2kL
ItVQHlO0xKPojdmzNbGQxtZt4sRH/p9hihxOZHmYoQ9NbM62by0L0S14ee2udrTR9SkOrFmdJVPJ
PzxiCXQKjh3wKKK82RjUyiWdTwSNlTQg+jprbrzhgOSy4YxrdYeYywTQLfh2KKLdU11s0WYp2lqq
sKWvJXU9Dee6P5khnchKHDbK8KWXWF8Fux/WObnp9+h0ohLmh2hEAJA4JUuYNYEQ1Ufk9o/keGnp
Q7QctAO8A+KOVQ92ALLbkfAVu/IApXZPTHB1fLbd7Kq4RO+qK1/alhHKKrgUbHbi11HnGTLaw7v6
KX72tFdMMsHC6oS6Ie0i2xa6MKoJR3qYDCcIiOMkUvcTGZD5oUbZa7Fq+WJbfSNM6/Eav0xy59eW
9DzqtHLhsQ1Wc3tDnuFA8SaTunYDIE8pv3bhgK9aKolJC1ArvuusAkKnWWWay/cUeZPBCIlEdCYJ
bpStFWOHHEl5gnlAghVTjdzFFhbPT/0cE6x81FFvWE/t4PM09wev3SgeaptHay1vNd/ygVd4FkZm
R1RX6UcR/2eWMQ7F/3g8qAg//ngsTewso860+p1wzc7Btt5K6+ikHLWDsi2O07HYFgfpnO/+9Q39
G0jnPxxGvNufPGIM5QBBprxbse+f6mNznq7lG0FPK81Ljs0xf52vhdcczGP5X31H44+fT54NwrCI
J9lJJ3EbbPWnZVOvolN60PfmSdsyQt3ra/nZPCq3/+QzErLwT77T+3f9d/6CISNBbZK0fqec6toh
eQgtIyGc0rN1jLfTRt9mtwnlG1Kyp3krbeq17i1+uuYW2DZ+v+X/+Y2rbNptsbc+yVTeN+fuVPnx
rjjHpFhlZM+uo+AAkn6SYKK4FEShi4RMHX0ZRr7shSmrWboc8DLOPcYs98CvoExgASEf0Pf2HxKZ
7Zd4clkAkPRbzy7j/8STPOJ3DBDVzv5Y+hdy0JBdAivROkd7qfbyCnRwPe274SI2DN79qoPPsZZQ
Vx6tcRe0eziwSF6y2p5/ZlaWfOwnFP3zz4RCnqE9y84f1OosiPJVfhFZzdh3reV7/VAfrd2tXcGP
Z9xNgAob3PTQrRkvwrXoXxpCOc6YaQP/rnDW4Npvww1vcGKDxJYNmIZjuqw8qTKJwlQ5SoC+d+u7
G11e1fm2r78tTt+y+rFe0vYzq147BC3FT8iC0libyXr6lA/jTnhNBUcj8Q0/3wo5FSFrvWg33+JH
clA2qIU1W83c5jP8WF5Hw0bYPTHj+pjO4gWBO4fWbkrfhp69h9soRGQSMOxClGjQhGVrUb//S9V5
XBAt8h17+YyPBJ6sw3X9pNQXS70/R/BoMNtdt7t5R3DT+Iz64kG8ZJvoprz0XmoDrOaWzA7lunca
bqLO/WKH7uo+8Ukn68y3L40cj77VOWHtDFwrsltx9gLq3Chu5qcravRD49GjOIsvX0b2To7pocL1
0iNgXdGp9sSv+dZJ/InOu9AFZ+bELr8oe+TtEwcJ9Et9B2Q+6dBxaIVdXJWqNx546G0ML/CJHNvy
EasNbSSxC1z8Lk9uIoSf55N0DN/adNWByFA4k59a7oPwVjB4LDMkdDq29Q/xGzDUQ/XavHIR1PyT
emqyaha3adfknKhszhzNa2CtOeGPyNLBix+zHb5L3wQMUqy6G6xJJzpJYLrKR8yJ/CgvoBcOQgjp
QZyvJqvni3g2GcUXD5rpKw/iRrg078lRu9Qv0mU+mXsALX7uKXvZqx1cEW5nJ+5i33SHAM8H4QWd
+f7+ZQoOErjtW7ex+NOw153CBTXhpwcEm/YryZt+f9P9bhWBI6z918n5nDyagn36xf4BcuE7LM5j
cO1fEGajsdNQap7TLTEj91cjpmi7bHlmueQStLb6DtEIYkdCy1a77Izb0ZM+iJcuXNJedFvVdwPE
impWkV9wezrqQnlh6/MD193EMxgSv0o1Z1u25Rc+agKm9F/An8sX8R72TEc7OlSKoCkWB92p7rfX
6qCTRzCvWIjlrrAq99yJrLGJwgG/wyB8r3nCMbzEwlP5ZvjdfmDrSB587o4/Y+3gmJy58OWDMKxa
BYyTEyv+ZPmy6Wmtk74RZrJGPuwnVEv6RnqWnpW16sEN1WxzlbUb9PpHdrzH+gj3/UnYLefxMnzS
IRNT0EZOU7vckUimmFjJiIFI4PgkUDi/yDobPjh0dhGtatMNs00MTqNn8kse7t5Md3jax95tp4um
rJt2t3RnWbHZ/NVya3eshDIXFFEwA23yltUkeeO0rZ6La7oLdx0pFduyepKl18r4sNI3XXg2XsIl
fUXmtUYaFDB9ckSQSLdw/iFUvEi85DG7ZFMHRyb7QHLgdaFTot7EzcPfY50cgNhSoEb2pJseMgK2
D0RDRV/Cy3AjAPp5yKrcKev6vqfeG3gBKvAQtMR8GH7xqV1/59/mq/Egn8XzfMrBDtF+EngVfHbv
4Z2OeQlfakLcxm7FlsyTpxppMMguakLZ6+t6zfAviN/CbKUVKEoo85maRQ4pImqziVIy24Dt0dA+
EHPgdFfzu/si3ISqmY1eOuz7Y3dSX/UrRU4/v6iCvjHwzrSTvLlLqmfOCMZP83scn4B7hcPGkmFd
+epD+UXG7IA/CH3F1XwSh4+0/ZqljfCSP3Uv6kXkihs0yCwt1duW/Abrg+wfBa0d3w+3ONwdEFDV
8LT0Pi7ruAJjxndI9UnohjFM+4pSONTDg9V+KZZDMohaudVIXAmhE5voscoGr0R12z2rrnEgixt+
YcyxzSGrOTWoMeshl/wi2ClAJSS/IqUAyafoNTuqZ+RE+p5Mu1N9DXzkwdGTFjkIYDMMRCDOZqea
XTQBXUWpRzgiAers6kA3e+qwE1OfDPdR9SZWmzlXGFvsV55ufLRgr7rWJfgMv+7OqIaXrYrznL/q
iEEi0FqzI8ybQfXJSSQ7kSpzDFeiwj6SvFbE9zZSdJoMhNbSw2JdtG4Hg59zjt9p8gO9MD3Le5bc
XHvVOmreFWWXBftc/WDsFdAAahuWCvR2UvMYNyQdkOpsjesUwSZIJAInJicoXU3aKUQyZB9SlBD6
zONZz20UsFH6lLPV1qevOIB7YhsUMJ0vnOYnzsYLbsmWu17YKT002GN6Ub34IX3XTtWLUr5l5Avb
GKiv5Ul5DJaQAesTWpxy07rAzN7OnEle51SPsVvWXlXTaUUZk1dus3WReigitNAhaAPGPUF65tjh
OCAocXRn6Rk4/y6UJGYwgyNuZp56KwIozs19/76eP8LyIl81MmwYR5LARbbxrb9GvBo8tGfpIN7q
MyLWanGQ1tF13KGdsz1dxk9l5piwueggkQ3ZBtFf4zDApDX4LL27yMdRn42b6bfAlp1kRawLzkli
CNJr92YinhJ95BxWtTPUW1PtSMRFko0sCJ1Uu07WuVt/QBnKHsmqNHf9tbhk3wLhxweucCRRJXUY
kvSP+CfZk/qGshSR1mO0T5+DIxlQgsI6yJHCNcqn5at+tqjJUFVW98JGltcQbTNWsDy+cR764gO/
ZvOuenD+J8YrgimDdADhC7yHoGNb7EHamclFeGHt/YjXiydA+n3PIe8Juz0m7UHQIzvYNrRLbfsk
T0An7MofhYEMiMK7p36JLAMagaHoq1S/91nmjX1+yLBo0E5b0svIznkqf34rv/+t/dT/3Xjs+E7I
yk/532FDpWGO/heDsbIIyyx+/+NcjB/561zM+sV2ShY1lkq/T7/+sqMyjV+MnsH5K7IkMwHTmR39
PhfTGH6plmYZkg6l/zcD+O9jMVX6xbqLYDcmahYxLKrx74zFkAbd0RV/6wnJRVdE3VJUHUMsfwv5
zwiqoBNQ7IpGfohUtiehoXZclEQbkvtbi2k7Hto0ZzXv6lWNrOhpAtPA1IVsdRbyrSkL1WNChq74
rUeSaZ70Sh9mVBfz+IGiLTfeUysoxTW6U1V/R8U1SlDAlIEQJ9Yny5bAoKo/k0mYguuw1MZtiUnm
Bukgiol1Io64cZEdhkhTGwlJd6pUCJaVRW8xR8B5ylpNcUg0HPNb23Zo/3W8m/lesNTsAeGmLm6A
rSDXCou0vRBlrD6RIpgI29nSkhLhY8L0HK9h364FIdDYL6dCTsnXE7ClSHYxtnl8kMJGW+s6OiHk
TRYBozW2yYn+ZOqT8Lq0Krt+GFm1+aVXWPTkRCLOmlhXRiJolAaO+mjMvWCQMuyuEEyKA7Ppnp5l
0EqFoCmkpMRmjcxPd2jIRJzwSZl3L+i5ZOMYgqOMNnKjlXcAcSW3X8woq3BDalLOgdOP2Vu4VMjD
0lgYT1KpUHGZZWTEj4tRl24uakQMyyZRJ7o6tqteayFv5h3R3Usiq7dR7IzaxwqPEU7Nsg2LbQQP
ZqhVBEdh/itkJwlGgXh2jfCp7xixOXVSoRaTW6R34XKYtwTaxssoI/HUY1a1XBRNbflLmyzHsIPS
iceR9e0eNWVCRM4USbHoVdjQ72M1IGYczzGb/IAEqIZcLBBonNmIQ7X2gjmyCrYqyTCIr2pZgEma
0DONJTUXVx7Ne3bXX8rGlKq1R+qR0F9zHAbzqjcNFoa2PqLLOWtmFSI71nL2vbCfhwonO5FpPU9v
K8wXSqzWbMfumJm5lD7XCh4Ox6wDq3NNVZfNtRnpkSUS3tSb5hcpq6m6AX0NXYjOJ61mexhnJcMm
ifbC14UcCg2G5m7kfDe7/SINo/rKNq1Xnke8EWimiibHdT1MmJ6YUkkx6LQCk7nyiB5YpMhtu1x3
rcCgmNWGIsg3yKbH6Gyg91+4+tNGGL1yyDV8f0UoTW+qgq0EWdY09teuz3k4z4U5ECSlh6DBAoyj
sTOKy2SsrSBGuoUfbc68SZNjqm6xiOM1DrpqdAa8d+gnlaURpJeGfWFrB31p0c9KfHJWe1mLyQXg
V6YmB9FoUBB7SILMOXdZzhMPreMhE4jfq5AuRi7omqkxcKlX7LzhBvatqhACPnEUsOVpNevZGkCb
TDY+1Hj+NqKp1D46Qx3R/5SlloqSnTQp8aa2WA9a58VJWWlPlYm+yaQcs8yUZjrVA+MQYYQUIOFZ
gVz6VX73umzjXk7LctsLhp4jt0J0p11ZVJnTCuZ4o7xVykw3o1gotB1DbBX9FuQSEFToAPridLk1
ZI8DQmWS2guljb0MMxqhpUsXPASiRi2gyoGa42EU8QwECurfnSWnGj3izD5zWyts4M5hSf6hMyZm
9UUeOvSJblYFlKeRkGNDwPjvtCQw1cyBVfWWC4XJ3VPECUU1VJ371ryNlRfdLGcORi1uagi2WKBf
RksXSjcdRJU+JqjmFz0W+nhVT5jZb3U5z5SoCPZHu+5L9SUvh8ytJ2naqGlkNbsgRYbQTm1ymBWS
//ajxi+1SWp6nyKMQ22ll4PUAeCURKGmUIiHB9Iqy5c6DJejUoKHlDB277RMHU6tVSL7vqvYTiru
Cfp/RgtOXMST7vQShXVU3XeMhJ6+hovQvaYtLUAcS4rF5KExlPVITMaXmKcz7TA/a5PukFBMtsVW
HyXmChXeOFOqglO9oAOxcQyEIJCMkHItY/EQzG3txdOSXkYo/d8pLpCXQIqxv5DiPlc+hpcJm83S
oFwLuIhZFNdyhTw0mhDtzjNqIPqGRjuA8ig/QIuKL+mEoJ1JV41bJ2ZrepURsh50hD82vIG52swF
2j0ML6o4Y1LtU7J203gwOzy6bcQIugoE/RAIYl+e9C7ur6VkydmmHFu24IKmPMxKHfmBjPOiJ3CS
uURR5USAlTkdi0gS91lcslua9nwls4CPLuwkE+nbb5m5IFQmO9FIXHaiRmgfQ4QfjBrQM3XPcz2m
T6E2NMyrpgBMppXFhhOGKuzcSppf82JGRAK7/hSKJucCq3aCOaXoYeoyYZvFfbhHHsj5Q1zfDiNb
E1xVdRB2c7hwR+oCX0ioNfHoYPrMNmMgye0KHz/NXlpoC3g+RXhFPct0rFetcyD1KIGzzjyMYzRv
mxQJXtRmOHMkrkkTpTxmsLluduArUBfUbfs4QJOw9WYWQNoLkSOPmrzT1e7a4pvhIpNT0qlmU2Ll
0uLfqHmIeXHfiFzLqLFGOY+/dAGcYiKwqG7D9NIYbXJN8YauyyphuqEIjOP6hgkQ3hfzBflu9irP
iM5EU+XaIeZsG8xV+CouqAuhfI5HecrmXTAOFXSKMSNXhQfIaITx1jQQxcdEMrF2kzGoikbWl+Av
GmZb8WA86MvSk5ynA+jFdK3bbdOzAzKQ8tqpOiXvamKqKDBKUIMgjQVSYqqeKzQTrSsWmATnPqJI
0pLN3Zgs9bovZgaj3ZI+xsIACSwPGDwaiXXURxz9xJtJ7wGCZhi4Mn2xpYujnQ6p9SKHCQaNKJSO
Bsa1DXHenaN2CxznUrGOAQiJdyBQ32mWMVcKOuOChR/2lIQwssplVhKGaF0a0Uofgpg+G7AsY6xB
FpTToJT5MYvryK2K7FzHKj52Sk06vyB2gU3Qi0jQbPoCScWQRsWOwxitAhr3FTo+0ccoSigmxrld
ImkKDqO8NndWGcXQxwfj1kph7qTIw/eTmhsXIQnyZxlV4NbisuS4ZAxeLulZLYidr3Jt8fVSVZ/D
pQOYIxKl7LTMVxxRlm5luRwRb9BJwzZg41aYxUG3KEk7fNCJVGWuUquvWjd8RsEsrkKdwBIjS7Dk
SMwoiPwmllcMPzsQNTezwaAW81hdJ3mScd7OstdW+McRf26zLhb3VccmwVLy87yMqI0MOi3wL0dD
yTuwOmykFjOoVq0xlnu88XcfWHSf5dZ1GJ+5JhSWhTG5DysjkHTlXEJoPap9EH6rhpW8KWVfPhg5
FqW27Mr1oEfzPgmmiracp8XEYWdiHc9xJH8Vi9Q81SpQD1FTLb588VyQQMgnntqrKd8zqDlp3K5Q
fd1corUY0FGnOROnfIEBjP0rf1MWZbwzfFAIg+JVAcqZQUSER6d2l4qacK8EurYrlx67M18RK8ul
8VAMQSnF5TiYTIkaa4eMdtkU2A1o8fVH6t7k3LXkCaZDn0VrZYJCZEMHmnd51cue3A3lQUW0i1Ca
K9ZRBMQGKEEHhVzoKYCdigotLI0CBG70Iwh6t1pI6Av5z1m7dkkbESg9CMJ7j64ASHPbHxuFFE5C
LKve5/nKaFZPy89oZnGummJO9mVTP3JZm04zmfdgAHQBxUzMSo72hnaoZQ08GfKx1ZPWWyYG6t0U
lodSo3bTKIdWZUIGtBzRAyBjSjCayWwLFbqWFSES/Pr1gapQu/MkItzWTdRjbopic9dWafw8kEZP
hW0FPpbi4oBib91MYA2NQm03QiQEPur3FpujwlhGXLTJRfse0IHQWNiCrGtv4VAHOLHSfkcSm+hP
wyC/Yo8aNmJb8OzQi9zFRVb8RJ14JKl2xgQxN4e8yDo3MhqAb2qf+2bdTjtpqU+dKkkPlYZGWs1S
Y5Nbi/miR+1jEZE+hFYczXWUMYBeTDFwa6HYl5Rem1ApEAqLVrEqLeZXuhDgGV/MaGWxQr5Kav3S
pzl0GJnKvm8bcAx5z4EzFYiTsHoQCDApNr1W8xCGSbbWajjTKItoFrKkRW2Xm3xJYzC7jYXvfsSl
QCqxLnpyaA3btmI31QX59NKP3VttRRmivZhcJPjN3OTFa4c1iqoQsrKVlSxPTGVcRleZDNHtlIXY
AX0w9x1uuF0UI5geJPbNRHsyGE+5iOVEvqaWWd2KGHV8iAXiheP3rcDRuQrjHA+XTm0jSOj9arj0
emcC/NDbdy6weS1SHXr6rJYPc1kZbpnxXTcKQ9NJD9KzZIHQ6ociP6h9pLoUA4SdT9X1LmrFC6LO
W60D9owekv43V9WfTGERuEh4wOeFAaM4M34iUESyexLOHoyJwTX1sK2YHGA2qWrJrsgyYd0lyrKe
F4bq7YyNx1bkHJEj7qrjOBKo52CfDXxz0fqtRDQoi6cFS3GGh9qwe6PJHK0DlGBMFbFQY7opWn30
lMyqr3T5khNSZtwv6zGnNWK5NEXzRUmq8BKWpnAlqFJdLXgrdp2IAJT85ruxm7MUakfz2AqR9W71
Y3WJS/pEOlRaZKzkpWPOmvCK8SwFmWEw4BK76FoZAULDPOuvJG58IjvFZSlXALmSsC57G4ph7mok
vPJlNWJ6IsyUaacVTg8ZIrQ1h2uyWaK8eKTZHV5nk2ySgKzTXapWCirAMD+1EfkosFjgGfcKYwFE
+qu2QM5pQGBi+Do9q/QFz1YZR2+mjKOcbbPhcWuyuuUR44V6m20JNVYvZdnfSmybEpxFeyTBYmeJ
U/2e6sOy5TEDDlqs1Ne4Z4mWxVZ1Codyeqq4WZ6rQbFoOdDkERzR9zuKg6e6lCQv1trsgA0i2jf0
0e96REFgzsgMEZ0f0LkNq3LWw52+TMxmRRrtwozSrWIYGHxz7ZJPicoKqEv9KZdnUqtRfrRKqb/Q
oUyHaZB0ZJHkx686zuFtJZozbqPmtljsTBZN5uwMwYzFE+4yq4t2ky6o+w5/+qZPK6YdZU8CLSAW
twqVwLUK6ThIbeBFxvJYKUXtdUUoc0oxToib7sSBPX4vjU5yohRWmMFCxdyAf+gdsvkgoKiatDGm
7qxmvbQykC8+xWRee1J1f6joZPYlQdd6sdnXqwAz5K209EuiwFKOCjncyDM1Mngo0yH3Mmc/ASkI
QoN0sCTMIuVIXy+IYn9uDIME2iTRWO6Ps4WkWGp0/Bdh3WxMxqWr2VKORklGOeJgbmNJfK/FIFyH
ZjwT/MAQV04GfZ00cbPGuMmWt0aXhSOu2PA87yE5t/NlgQpzCcy02UEkoveUlIZCI9K2fPhimxM8
YmtKVVN4yjccgopnif02llID04HY32BcEPc4xsINBkn+IIrYxM0USYEW1urbmM6LU1RQEOMigFWk
yi0RVqIer2szDE9tFpDqQnxCs0jRDmTA7ElaBZeddvc7NRTlblpO/zd1Z7YbN5Nt6Xfpex6QQUaQ
vM1kjkoNqcGyfUPIss15nvn0/dHnoGGlDAnVQF80qvBXuVAWxcwY917rW6i6KRAe06we8GhwaPMK
Oww2FC3BCjIXyUDCfEGogvVVOHP5ks7IZOnvG4ZH3abZTUCP7+q6pIvLNYhMbjtZum+RRVJTgCUx
oPD5g4RASTdDkxsiexXHG8zaKhpweVRT3R8xU+vrlnBkT8dVuObqmh8xB3bPWVwvofCDumvCytil
BlgC3Zb+F7Zkn3arSl5i00fiNeOnLtAfcpYv4is8HgDbdB9xWITzpHJMDMd6hwCCEzAXRpmnJ9h7
/ZU1KDB7wNnQSczkx6Hgpo/bb/JW+aieZlizIkK0rgfp/Asakx6tI5/Pt5lHoAVdsLB9gm0DbA54
NhU7dAZudheNkUE3b2EOxQ2aaGXKlzosyVoY3GhbjSV36GI2cZO4zNsorvKvU4zbXy+7ZC9qXcMj
W7V3EkPm9UQ+GYpwAsbmfMoxT+ILbzA1f5+scHJXRmHTVWqd6Xa0Z/HcmhF+QBEWj1bENXEFL6y+
TtHzYcuK5G01mdOODQTJFAq/n4rEYX/VZhlhqg2d1JyAhPsmdn76tphP2TgPBxFSllmVjiCRPAuc
bZROtNYchN/L9f5a1fR5wRD1Wy3Pho0KgOdSzxmqJRM1J4PG1LQzNVPqYJA5zjKeooewp+ZD1Vnu
9NaaIRLlKlrHmT57YJ+gCzZLoDFq6SuNcNv7sJvHk5uokvR1TEcDjIRV6fYgJ7QgofWdsxu68QAf
gnv7dix7d52pYlG9xYAIWqBwTYz/U8D4WXd+ZbLzCZNeisqNhPspcexU57td4iDhN3Ar4cgyTazb
vtP5Xt2F/hnkwrTR2pAQicJdypwJGb3sSZg1fxYa699S26U2QUEHAxn+q9AbfKquU1d09drEje/1
cgGlAFt8oAw/VvuGwLPRY/qmG4ID0p0IuNbOIgNhH4cBl6Ow3oisi+btZPfND5Wp5fw8dsaL1rTh
o5pgxKzYaYansOE6a4nC2UHUxBxmIAfUZVkgl8QFh1RPUfzxR6lzUshohgbV9DIEqbjpBs6bYrI4
UWrO+OB0errJrDn9VWA2/qlHhsWvYRvf0ckSZUOF+Wyp0j2BDNQMLu54BB0Vyi8BKvU1SevmrV7Z
PR31MTgopVEe7ywKxobeaOCBZnMXEx6yDRpVr/KiOTtpYW8tRif3VDmuTEXUqyLUMFN+tC4jDh19
oOfPTT/iM8OivM6wXCB4n0/42LmfwMCizGj+TOJ42HO0/eVE3UmLgfJRNXp16u4m4gvHmWzXxt1s
YmmJlQHfE1n/NowTHbnTnHhUncUxwSG6VYzHFecCxFJTp5Ycd0oLzhdrZEEf2Vw5s5RnKyqOZbRs
FKl2FtjAVxxeH3uF9gTtbRBo35rC5OQ0z/JbRj5lAPGOYoVjcAKJyy3i5+x2MkrawhafOMcIMpwo
ZtKrN9sHeA60s93CSWGXJ6iitDjYakXLlVcl3KtUVv5uUyN9nuNoLySLJqFj5HRAVjz0WYjstYgi
rv25WdP1l8bLVLFccDGXO5bth9GiHmGqGpFV6V/PbcU5UG+ImEc+f456tPMJ7nBGMkaFPBi/VKHZ
erWu1FIwD9eqptJRa3N0Vw9heQpAQ1/jfFKbyrDuqaE/VfR6t6WmPUnilm58p6KxD6WV+UTUTTQ6
d1pM5oDSxxvKNg4jjbvo2PXXid2kr63FgtjZ5bixYyoKmDi5BmHPPJQBN1Ix4cKwxqHftGOa3Ttx
QsyiMXKwglC+yUGcHMZkbL6bvUAb7QvBVVuSNmA2+YOZ1OpqnpLmoNfVsMV2Ve39udAWfpbY0jJx
71RgIGOyM39lhIl9m0sXa3fcN/c66Afa8/FwX1hMymF2jFVI2MgXP0b8wVUofR6SZZG1EjxAmTFQ
XZMZUZM+KA2C2TUmcSVEs9cnwuLH0h92cQn5cEXeJeFRofWdeAsOJBMSiKHF8FIZufajoSRwBkxY
Q/5hAHdA8Y6FXjZ3gZXNuyaY4mvHl8NjQKbYbnHoopQ1I6pokzK3AIf/rOfhPqjc+G5wwm6D57be
x1yPH2lEFbuSgt2xNe1o37oKy2Ij5SEzKAb7RXIaVBPsRoeKtFVAijDIZDzV6TAfu57DZM5r/Zod
Gz0eqII49e1mRacJBrIRuJtR0+L7sQhZ1+JObUG0+k8ov6nUxhVSnwmz1dqY6+HRRhyKSAqrzlWT
mi13iZ6ZgC0bZVVpsB77lrzuUznpbHQDkqFsjieU0wZu9qZXqN7iUnG2g/UqaNZc0wSj6JLlzk2a
SBFsStgMaAKbb3ZrggADbmJC8CAi2GFX2RBJnB/1fqTM3XT2nW46LA7YEPKVH7ixl+fldV6jRPfB
oFoiefABF97JxjeuKEgQf+lidN4nSRHdUNcN13bVRY9tCbG3hmfHIqZFycYkmAuiBdX1lZlHj1FP
hI+fZrcFdkB4Gwbno8bwOWunIxTWQFLdhFxUsOtPxa6POmvltmlxvbhu9+iNuMHTp7p2+iy/c1vH
ehGhRsWTksd4H1vRvOpbp0JINpCo1/n2ia5LxgmwM6nMuuEPbepe8qRK2pUww/oLhak4WLumCm9b
hTJLwqg8liVb4cot8QsmBYAfOCH4mubS9WZdmJjQJLoNir+r1BhiyII9ko2AkxARZOJclMbwWmX5
cIOfS6N6Vn91MRch45ZVRdm9+TGHGBm53k0UIzkk2W56rhR931IW10Jy2p8TG8VVpxDXc1klCVzM
4YDojAdRvKnrrCbzJh5mpNh5JpAKzaZflmeaytl9XAWc/93EMh+52CsL4mWhnqcYI3m0roJ+CaBi
2zTQFo0yWgsB/vs1azsqKpoY6ME4MrYBT9kAp7/mVYdhEHO3Ve3jKC25YEFabDayi8QrxBeXJm0r
/P7OAkFYrkJf3NeWIyDwZfYAHKgwhnI7yh7lrRtJoqNoZQwxXoOOYtIgzPumrdJi22ht8VTU7PBU
KguAiuOU39GJy7fFqIKjRhssOERVHrXIbcBAelMYOt+xdmeQZaaBP+fdwIBRHKaXL/q5awPkpbPm
HKmOdWeWTOoLhoMiT8M7imKnSh+0qQlfbemeYQnbPyaaQxsRQpGrc+euZiCtyMZyUq+h13GPyRKA
kK/708ko5pJeuNGYj5oQeYPnimZHmdZWd5KpX/wqcms4671k1vfc2IaD5tvyXCeB9TUKB1M/dHEZ
n2MusGiGxgGhrUqdxfnpFv2NBXVyPuoUmNzHxCLei9+JteHFtOB5r4fOb5qN5eZzt1YxbQXWX66v
cMj5EDsqaCFbt5UQOxe2GhUpPNkPdjVLtY1tS++fQreptUPaWkH42moWCYapxuiRUK24ojTFb0CR
VrxXFp/rbIr+tp+CCLwaR7O90ZM/R9rGuIXCipgsayVKvSLHmZIPXVTQco96KqcaAAGlyS0fGMR6
jUDqJAQQplLx0xpY0JclUdbusOXeV+0drZI3kqvCYWyH7gdH3mQN7GHpMjepZw0EF8LmQS5FhhuU
NqrFxTzoezBk83URxda6Fla21ntz+u2yETxkAj7cGlmBenKkbZ0TDtWvOrS3x3kYnGe98gtw8JGt
4NzQyfVzKzx1Av4TUFr/tZAEoU1xjilFdeawmypatbTeJcidJq1OpNo4VL0qKr9kQFECsvvB/Nk3
VbbvK5pTydA8W33HYmpWR1lUWUiLrqke27EsVzBnxt9UPXWvaZbj1SDEt6IYX4KyKZZEVgOZpmxR
Ojr93eSH1HmigNMuK7S+TkIOmyJuKQnXgzrqfu/sqpwpO/ScejNG0ZpIo+I8TSMpj5oqrmEDM4S1
cTIAJLWEzxnIFgQng+uIWXnIbOM5HUPxvVLC+BErxk+iFeHjCNf7xq3Rr5UuvZQq95XXWxNw1jlO
Hu2knw/0Zh44dgvE8MRNgX/y+Yqj2bkGGkIXq+sn5wqAg7Nn9NsPHYFxTwph6tkpANoW+cQ2G+Vm
4XVaCeUk6NEwRBVcN5Yo/QbVjIkNquifnbJJHoM6HK91oBQesofiGhb2EyuSeGwrkJddRn8WMRt3
VpGQQTIVZg7rM3YFTZl2QLBBeXpWssBb1R31wbYftLST66mf7/1K/0k2wRCs2oiig0G19Zjrc8cV
Tbq0FyNjI4vJ92ZKFGvmbo4qhEJcRddtpRv6VUNZ1EvIcdw3ugoPCWgbbtxmpbYzi9d6ZNH9kgz+
vG3t4nUOBEsGi2Owcnol7qPWIFXNolQDmtMGA9djS+Bos0y6JL2pCsQACocxRECT6RWYHPaDwVT0
X0KC4o1KbCgs/ajNALAm8hhjnTr1uA7anubuhDcA3kmzZ3qJPa1qCQeQQ3zKQLztxOwQkg0bE0zW
ObAU1iuz674QDBr9bovRADFq9vVPtx/FdVtWxY+xms2HgSUAOZ9rPPZ52/9GpzD+rtzC3mdaTMo7
LXHL7DCw6/540gTTzA3EfSCMu9ju5FPk+ht2BRDqwkwPie8id0Tb6IgKxSG/Q7TLMabf0orCpizR
n5iamRBZPIv7OJ5w56TjK8z9l96Gg7pOhZvv5zR5VBbQtR5Mxh11S7g/BF5Ej35j4OqFp7KxSuVf
ueOIiriyCnO7VGFXmk2LFadtva9FDsqktxu6wSO9gHEkRRUKAicQswivkiD+6oRhSCRFErdfEpAX
eJ4S+cjQQI5YWQn4daX2ScCKUZE6tZ/72T516Mco+knQAfmMAD5D00nGbkHMXQZ2cFW5kJ0Ft/Jr
13LNuyqLd05L+u1k6sMLo56kM05oD3HRE9TsojgJB/6uE/rDXhYcP4yutV5GegZ7ZTacr/rRgC9C
y/wh0JLwgVbR8Cip0R+ixkdw3/acEKoEx4sEVIk5jQCR54JWwj5O3a9646uj7bvWVV0A5deSIPxF
9YN6bJhpibFmE8pprhSDDH8WVoY1wo+yOT85veXvwJkcCoM5e5r5MIjCC+bmhApHbYOomJJtA4sO
0mhEZDN9Vo9RRruqmasHRov/DVSxxsu1oXlbd6qlnGcJGvcaRF5uPmm3h/JjH4wFcp5oltprao7x
icftSamoi75kwB6P+hzgr3FqApfKoNk0rsAv1rb1dW70pFXUtFsmL6r03DiSoBpaEQfqIQBcmFhY
LGmYxmTNCV0bj3OFcmNLhwQZuLLnUypilM4GjMYedoQyo2+xTjUbt6A2RsOuzcEs/M6cDsufb6Bu
Wg1TWsVn1QeixSdYyUe7QJVHxNncGXxLXGr0L+T3+c7ZsMnTOGkwlbip09zto42b6bCSKVu5E4bP
YJTa42BG0rnuElRHV1Zmgso3tRS/Qp2EWfujnYSl3aIlS4MzrdwBZFFlWe3rZLl9ggwsAur9ddYq
fOEgDsAko+ymLq/nq77OV3b44pa6kfwOtUHzNzR96cOmybyXnGCPnaxmOEElZQ2rrzJgSs18k4tx
XuP2xzlBcfmBesyMFhpp4VVa59MNbD9nHzpNHR4mP3MrrzVQz4xuSfhlRRiC36F67yPd9Trd8h9a
xL85zG08HRW8mOQU0yr/TS2p/m6T5vAiNZnaFM+ESrw8nsZfVCimn3M5GMcWu/VLb5itfRyyooT/
OnHZ2uZaH1vHsagYc1MjoQ9HobYuC4wJNsooWjY+/Hakapq+y+Qw/VYh16URmz/L9ZTVJvwu2Asb
gg6wcoyONLatw50oC7oSTkk7jJusqElr7jvaDfet7ovfDtTvQ20kXH9GMohWcVRPPiUKhJjFarYo
s51lOY9gSxSIim5NU0JOtzIqi8BrM+J8xCkch0h87SpwvFAVjWSMfiL6DKmmCRXXXf+oJcRy3oJ6
1wNEceZkd9VdCYpZwyaXWilKrtSpOvumjWBlHR3XTdwtMZsRR2zHabt7S5S6GSMv1CWafXQiASX/
sPNRxW3sMCp2UzCmz3YtIJe0ZTc2ng2y8YaS9tAQjAp9A7+OWbdr5QffaST03/Jihrk2BD7KAtOl
ijR5QN5pNG+KycqCZxbHNHluGi5fMGWadO+OE9SqlmtjsR96FwI313q7RaaRFgF7pmaaRI32TlH3
t/FAEtcjGiKTYEpYf712978WJfL/Azn2/3e0AoWQ+QNR9kv6M+p/vc3eWv7Kf4uybVgF0kZXrdO2
Mam+/h9YgS3+C9aAQmFtuDYN9L9E2fZ/oVM1sc8CJKBYp2z+0v+osjX9v2AbSAju5BzxF5Ur3P9E
l/028c+2kGVbPMUFbASlyLUW0fZfVtZoGqdINa3ucdJw1X3BeQygFtYBg6zFtV3X0ZXhnv76gP6B
Knib+MUzHcNEAU652+H2L6wL07/vjmQ1uwFd8Qr4ppHSNJhy0W4+for9z8dYUgJu4aSt/oAa/no1
wy8zEzqz7hFUsRK2uTH9fcPahJ1/IiLqW5E8J+m+RBqZHqt5U7lrsqr1hJ4dwUyH6gmjqWYfVXpT
ap5frAHctDiqMJpwwLJo16yBu3PhbTqPOwIn2JTDorFBI+CcjBuc6HaxGfqrRbZbrxT+HbKRs3X8
kvw0X0AqyHmtEcUrYHhvY6zir9NrNaDR9qjGWliHlfCi+cp2TznSbwDU48C5CwD8xu4pmnj++uNP
69044DthsYSDAT3Dkgv56u9xMNTs5kbPOKgEvSidmLRwAC4Yx/19ItN4LWfixqdZnT9+7L++I8s2
XJSJtlKWefHYNC/lVAQ8FijzuOWWwP3fbcpPzO/mW6P2f484WwheDMLHYj54+3Z9I6axsujShfah
rwExeVa+C5vrwSVDvgfvuioBX6v6Jcu/NOmNIW+zAuIdaz3Df0LBvh5XtXUw0LwCbr+r3ecE306u
39qwmW2OvbdRT8to9g/j8G0yn1RGmaz/FnQ3Y/Kjzz+ZP/98HUd3lMVHJ5ZZ9PZ16im0SUKKdS9w
4HfeovYAghFvw+A0TDq2PrzV8eLcTte45LyxcFdyuIslf2QkI1J0dl15m+lbsFPp/CKj31p46CvL
Ax+0rhvulKe0bjblcEiqDfnQdnzjEjVrwmutl2bSWXWI09jFusPHo2Hx6v/lEPmzMDjK1lkLGYSE
Fb59L4waPhJtNXspjoUVkXlbCvrkFDgL+r7rmS2V9cm4NxY8yuUzXbpmrmSRhqF68Vmakni5XMiZ
8hvW+egljRL/JpQWauWSPbRCYxUl3b5wWQ670gx3zmx7H7/2MsgvfgXLtpRSUiqX975IQiQ8p7Tr
XI0eUHHqMeJkgofNxvyVNDL9kzDOfz3LsanWYwJiul/iICzN7haW0gz4CJnT2K10x7YRXBGOXA56
v/34zf4x79jF2PrwFwku78v0/2sJnkoTvidQUk+05gmeP9prlGGrTEgIAmn9JbHtdZw09CadT6b8
PxYWnmyTHagkm6y82NfGcaySqpW8IpFQ9MHaeDf16n8YTdCVgl8kQkMKK/K/Myb/8RQ2dhf6n2Ho
Bnapt++HDo4AN97RC1vq5F1eUc63zOmT8WEsP+ZigBBw5LrsZbi49D873V8fYwJlNjc7+tZ4BTYO
TSZ0Q+HG7Axc3ZTkSUG4zbUENeRIv1lrh08W6X/sDRJjlmWxcFocVy6gHrM7UNdEUeRxR13ayC9V
izRGn3ok5c00HQMZeYzgT576j8VAGpwODMhMPPXyZEKNDHlaGswo98aEiBmDCraLcB0QC21wirR+
ufp4tP7ziayqwBRp+OuXJKXEqJJgIHPQiws6IxZ9Nm50Pp7dOTPWpUarbY7d4JMv9x8T8g+ySi7u
OP61/FJ/fbeln2HD6cfJywwIZOAuAgX7p3eL35NjfnIk+uezUPAu857JuICz/n4WOfch8VU8i5bG
dpgibVOMkINUDGBk0oxPpuC/nsaTdFdyxmW1WVbev97Mb6M0SBkgXtI99ZMY6EEXdEWA1iMt/Cwp
+l8zUZGgxc7Bv1lI3z7M1IORbh93JhEhdBX4mOCooGD5eIS8fyWhm0TVYoa04Mte5lJ3wQxD0+Up
OGitjUy/933yY5I0GYUZfbIzvVs7wZtJy3ItR1rKYnd6+0ZR5Zrd0KAddS22P6w9w77rAkARif5l
aoiXq4350EDLb1R4/Pg1F2bp2wWHZyvqhsImvoKF+2L1DCfMkjQZlgNG9DrX+VMT49IckU16TYGw
RScbAEl6hxhzCwqw9uq5eUIC8NnkeDcj+T1cXdqCaD2Hk+nFt+qPyIqboda9YW5/CmbHptSt3eQn
u0QgqYs0ujX/F6/OcZSDgOI2JK2LzTiunDkb+073zIS62qLNGSr3rDCBUGK0wMZH4hx1xbByZeVQ
WrZ+Q9WnSjQln/0my5PerPrsK3z03P5cMkSsy7huMuUMw7ZRsKMw6TZR1i6OOO2oxxVKTUfeLhUG
qhSms3V1gENEe29ISDpKN7zRrD785ND5bhPgwsklkSapqVusxxebAMg1eohGvOThElWchOGyGq8r
IM3VUCvMKeExK8PfH38b1rtp7VIZdoXFd2/B0V3u1X+vISJQo0gjZ/J0o8As+7vnghAEX4vyF3MG
doFc4aLwcaGHm0Zt3flLpm6s5EZvvqf9l647CO17CJRpCS4sV+doAUIN+wByOzFtdr5bMozkL2Tw
EDMs6Dbpgx/iLNmU4lAEX+LpWx9SjDwPyfXY3H78asaf9e/t98tJdzn44dnm8CwvRtqsKSPGfcN2
U+8t/ahx+7Tlz8m5y+jv1s23KkfuqwBPPxbple9wa32EbELXNwu5wsibevhioEwOqrOFdiFqv6pu
19pfnXKfc60tdth2J3dbVTt0F7j6e69M19gBS20dbCp1Fwybuj0UzRastx8fUpMgqXPenTXiwNLr
XlyZ5UuRX8Oc+jYme5OylvI6RS4pjATP/Dp+S8W2a5/78CFNb5DCyO4EjUBJqAUy/DpGX/sZgT5t
uYfZOpjAbqI1JCrU+YO/me4XQfe80gckxC0qoru2vhIE2FRPhUs9nnH1OLzGeEyi+9zfRMEuSdc+
iQRPRB/m+l0433Acx0tEV6iZN27poRTlmi3NKwThDnE4Odwg6szDk+0/VFCF7RMhcBxfNOewHEUR
GFT2FRJCR9/337D2jTgyUEW1oOQ8SIMnEv1Ud6uLbZbAlFiVONi0Iz6oGH+zcRf6yTZqD3P/Iwt/
jPlmslfIOUiatAgSziBdwOMwSK1wzBddXVeHBOkk7s9+449XQBcNCWPuMC7S6U92+PcLJmPKZs5T
WoJGLS4uug67U5aTseGFhUnvzYDjUQfxJtCy5z5OiTliXf9kT/zXFFWcf6VDScdyFjL231MUvXNR
1+Nyxue/rLOefoeT4nf5ZLr8qQpdThdOZjrkAHYmQ79YChZNRYVNcfKG/hb5FX5KJc6AjbEmzK+A
ER39e1k/Tt39aP00rV8A6OmK7B3sbUI/hI2H2SKn+Yxlr/c6Z4OBryW92d0Ni/I7XBuNp5yvMX7p
vNv0/dfwvHTK7rWrjOhVehqb8MylxRIrkmlmIEHB0SawfBWqbXjVXrfSw8ha8MMJE94hkLipHgRk
KtjWgFwiDyxwcaakULj4fnfBTZ+eym5PrBrQ9wOYppzYote+fXSiB7C1ANVI19U3dO0A4uDAZdJT
cl9NFW1peNm6fC7BIBd76V81cEB6z5luInw8DS6er3V9U4Z7YaCs9sb+gYqAY69aul7jrpu9frg2
IV2RzodNstpazrFpvtG5bc/+/FykT5k1rixmWW98d/BPt9lwbMkR66ExKu0F3blV3poN5TDUiHV1
12fHotvbNDunnx9/4+/OWtwZKWRT42CJXP7z7bhqiza1K/xa3qAIR5FR/ypr8FmatK5mn/7xf/40
w2CPAY/hcOe4GF2k9Vl9g27Igy68ji2qeEMF+sZGj+XlOIU/ftr7Gx0lX2pRDvx3tOLIeN++XJ00
S3V+mrDpOTTaM8TwgYl6GC0pHh1GnkrsEbdUsqbt+oBqQH6y/Syf3sVs4pjMWVYapB8ggXj7C8R2
WYRdwvuOs8t2nkYo0oTbfDJr//UUeiPUlzksc2S+eEqtN7OTOBWylML5GSEjW2F3/+wS/o+Bwg83
BaBmSuLgSt6+ikjd3rTQK3qZLbfpXNuL1Ql7hUHKlu3M4pPv7v1BaHkWxSI8qJLCxsWdP64KN+t6
iIp1oZBuAUjXKaNx2wEsRtZHjiDbdsLyk4X98iXJFSDNnQwCRdUfpcblwl76cyXx3JE0P3wriwFf
qnMt5h9VA5n748F5efHgUTxGcO42OXbjAnr7ecb9mAfIwClrGy7ReTOeFpQjqnKflh6y8I99VHu2
GU3bj597uXctXQGHV6M3YHK+/HMp+eu+SLygKRCvNphuWGkJ1YhXYDIUzTJM6Pbg6bNmf/LId/PQ
MdgtXclth2M2V/+LAWqGOsSJ3qawLks6tFp9jaPJs4cJUb2WbGZ0AqQ8iV3XVfCJZ+OT+fH+W4W8
w4Op6ywpEQv+5++9M0o1ZO2JW3gu1ho7ntD2Fxyb6olaQzu79x9/wJcjl5dlLrJJU6ziLH15OKC8
pHySM0tPH2+bAYukjhjVqWijl60dbqEWfG/z3x8/892XKrjEUrwy+T4FbauLN8SU2s4cZCEYOmON
yAfyoY3S1avwOazrsvudZIRMfPzMP6Whvxc3R5gcfSg6cAkAbCQvJgsONs0oOj/zCucOZDy9WwKh
Tk79ZFcw3mptpZecGFEo1YiPXFBu6IGyE3+gLToP35NkSwJYSIKy/j3sn2jj03zeRugWJLndxTX/
nIp4M7hceQkchzvI/9ct7zrjiZ+BbYQfIJcsu2ZL3DV/VcuIHfRPc/H08Yu+Gz68p+1QiODAt5Su
L96TvCMa306Se1NZP/hDra2r0sLbNgLQk4o4nY8f925hoIbDyFnaKK5LZWL5rv+aoONQTmok7AAR
AtdANGIcIFxkn6XYpGn6eyaxed3o0V2fW3f/F082eDyHW3Mpl7198mwg4muLKvLIsf5FvBDRUoOE
4deH2g7g+5aEChI80fK6nzz4/SfMK1MQpGLO4cASF+tDJ6KkMUkIo0up7yZ9iUOLbC5bU+uuian4
ZJF/14xw+Gz5XA1rqb1Qc72YLakEui7becTA29Coary6RgmVNeNBDmq6IRZ0m7t9fkOjLPBU2hQe
9rtPZs+f0vjb2UPDjH4o1WZ+F5oxbz9ss7TlmNXj6JnIJTJQTbqGlvCJsAtPCMjfVrTRUUbudSN4
7DW6p3RYo4MFlDBPDwz4uQDXqCcoVDdTgvQKSBYphAHWFqRpTJD8IaQz5bRbXd251YGLPfdQDLgE
ryEsQeJCul/1QvMFVieTiX8yCQ1oFDUFDohUc/pliLYtVjBOPCuTzHH95POjwXeBFPlkzP/rK5HL
t886QpOSXsLbT6OPDSfIsMFRhr6JjBGdoczaq5SLCL4gYz3k+gpagvTqQJ6LtsH6Q5baJ1/Ju4V7
aZYjI6CQCj8Nutnb30H3ZYQjiauA0afaagZrNTpAMPsv9mgHGF2BmAba9uMp937ksxNLR4o/fWHW
0bfPTB1kV21ddd7czl7XARzFDwT+wKIsYumrjx9GE4Mf92bQmZS6KBYjkeCx7FJvHzfkHR5IbWg9
/Wy+FvesLfoXGCiK2MTgjBvCnzb8UXvNMYvQzqy9ojsRXdM0qzFZi2TVkCX0NF8FhzH3jMzL4PjI
n/yzG5879xaJTlztHIJKRMuCjSvQfFns1gwhbS0kJdYDPH28hmm9ycV9MX0bQX+G0wq7SUFPVFtn
+pqLEf9EbopXCftu3K0ICyYUPA49hFmVpPqwkWJNbqqTe3a3XxyBgPjNvUYyLaWMcItFvpI7P15j
mFhO3T6ejFV+Z97Ody22SyLYHu1neL8oEEKYxNreyPeQjV1rZwU/cwfT4Y7a83zjcqXr1/Q/KGqJ
BxV4hdpjX03dm1Ju63pbx+t2CSM6lM22NXa5jin/BsRli7zSxdqz438E0ABGYRa7qT3AxFv4msM2
/t7Et2ZwBH0braDchidxM34dfhN9/V3stFP+C+Ban8hNIG8hzAzTqTBbdMnbBKrn9Argokxeo+xM
aA9lAOMOmVpgHFGnATEnI9L9GV7Pn6zQ7zalZeAs3EBX59hKF+7twNFSspEzf2bgNBPDwC1xY9sU
dcwGDctohscZGN86skXgQZlSh08G7j/HLd0NBu9SLb8s0kayGLGsGq1HOPKmqOMVfn9vmPqdhr2V
b0vSy+mxASLzRSDQZ9knW8a7acrrK6QA1Hxsy6FY//b1DV44VnXAUNOaY0aAIKrU7gHrNFWRfPzk
Ye/WIc7lFHoke5O+LEcXa4IThXZrN/j1CCMK9s3kX1Oh35aYAFfmlL4ELYMhnqr+k9VBLDe4i8WB
5yIWctgXHVoBb18yS6KqRpzfelmM+tToxaLfQNUKYdHasWpnV5E0Fw2EsUY/MN62qQJb3UfGmh7p
7GUc0zZFGl4RFNB4eSd+obV1jpzbBNh62YfbNtKoL0atv24XquzHY+T9p8YRgsG5nPAtHZHV298e
X5PoNZdciV6rrmrZYepC7TlwZiTbcjExF89D/Mn1fvkm3n5iPFOA51qkFNJ1LnYtPJxOA3Gu4phW
wcOV406p7thX4opGjsaymn0mt3o/ENFQUMt2hWELbqkXb9n7iKqJf+JcLWR7TLUfKXQsZ+i0m2Gq
Hv/TT3TpBSEjW4ah4eoX4zAqir4hbbbwNPaiXaVTjYNJwjoD1N3uvDxw3SPH4nz78WPff6iMPd1g
BxaOotQp336RbrQYGfMCo6joK4x1zQa5jb5LfUHCsAHQLSaI+ONHvj9+mAyYpeZJK5zWo7NMjb/O
3LlsDCg1CUGPYw/9uaXKOPTUNNXc+YdcoD9uVTrAgiM9ru1EBXpoCNe9kfzHyywM2EWlxV3VtcTl
PQ4HFAiEysw8neDwscWMmrkpWMQoW/sVUQkVQ3hU8JPlfP74I3g/sN4++eJTx4vX2bBueLLt2aND
JpkbuRg0pb0J4k8+7vebydtnXUybkvqzzXJGKFmlfSd+HNBHZyKDJDe1vZnbkyXiamtI2oAfv6P1
brryXJZVlgKqZCg+337LWYQZuPzf7J1Zc9w4tue/ysR9Zwc3kGDEzDwkc5Xk3bLlemHIss19J8Hl
08+Pqr63nUyFMlzP010d3R21IAECBwfn/Jc+ogiI9KrfTy3sRK0Ir+SyL60kaT1PDC4KUJGrIxrO
Igm1yCy2kIcX9xAHcsSAYlwYw0yMroENXti6ng3KiI1ruc+av+eTSoCLe3MJrzoZs6fYSX9BTIAh
ZARvBm6OMqh3JTl1lLnuic5jeKQVenp9Wc3L23n5CYIAaCFyDLLx/CeEDc1KLkeURtRfVbSU0ws3
om+fFHfwrVHqaFR8W6K4t+ls49GeNHjYNAJQEgs2KVD7O5Qjpc8Qza7vBaq6CTknpraVH2nAtFFh
/OMblh+M0AwbjacXy3b+g3tLJJYBLHYbJdq7SiGIGtrV3mlSXIenPeWqAe8nzJteX6eLjWHTX6Yk
BBiXkrtwVjmU1AIYWG2Sbhee7h4Nw7+0YfQ92/1q4Q35TwZDjAKVal7y1GjOp1gGEsJZG6Ww9ZuQ
2zulp5Ea3/oKuTr6tn86M/CRyFvzeEN0+gJqDG5JH5qIhgfKjd+bui2OlfQOUGi3hYEe458PtiDO
yEWtpbK/mlnQ9nBDIZxuqV8eoTAtzoEK90N03sfY+fX6YBeXEbQdly4C+Rj3rb1O/CZtBNQGj3aL
SCZFpwSN/tqTjwvB0shddcqjwbkSpYxrY64uIw1pMFfFVENkAPYBLYdDWaGjnxa9/tC3KPjPI21s
rBRSwxl9I8KrPjK9m5TU3S8QlJh5nDmjZt+6gUTTwnKv4FYuMi3WBLAAdRoaRo6+BqqNE6R0ypEI
QVRSw5jHyt6Z3fe6DFCa7XGTTqP3MhuqK1Fm+axnuRbgHnupyzPs8oZdZ6ejA13QzJCY4yCdMm3+
Dl//Wv3/uY36n1Ek1SDLQSlpIRMsG3mNppJgj0LTRPMyzaJqr8clwN6I8rSeDx/gT1XfIeZ+gANn
HCcNta7eM360af8w2fNtFKHepA1ztYjsPBJ4q9OgL2I7hvWpbWCxvL4zzy/Rv38pfG+SBMp1bPNV
NEEJuBkCLUqoSjpvLC9/29UBqhttmJwq3rie9S2Kw7vYmewrn984/xKMbFJCp6K+SNZDEF2X06Mi
tHvaQZyJuDsm8NuxKpyOTZ1le+S5zYMOKroVIIoDI4yxD452MXKQ5akQTfNXOMxfXl+IVXfh+fc4
HvWT5VoHO7n4P/+evI2JNrg6ytJbxFGcrVXj4yG3Wug2O6/FHyQsy8PceQ8gb/AlRtnyynk9P67/
Hp6ikQ27gyx5jaCMgx5PjIThVQuqAQLzZw1RzlnT30PKgz+ttPHKiOcH8L9H5JUmaNpaFw+1akSp
j6bCoraIybAuZhe3dX8uJYJ50WQda4VaCpz9v3fc/ycf/RfSh7/tue1j9/i/fhZd3E2L6fr/+a83
j9kjwt6PZ44Qy9/yH0cIWpX0KgkZzzXs/3ZK9bx/ceOTE+FZTsgE6/Y/jhDuv5Y0AOw09T+iDn/J
/5CP9H89f1hMBCVIdVsuvdb/+7/P0NLt6v//jp4W54FzecMhyL+kO/w3x3WV7KT2jKyEqtqD3c/V
UeLh7M8hEl1ZECTH35bl/d9x8tpQrABwK/D1JvCY85OIqEHBiyFpD53V20e3iB+MUdd3kwmj/PWR
zqMfTC8mRc+L/EZYBgSuJSX97cEWpVk5Eobbg27PHlWZbjpIFVc7V3PbfUnt4iOgxfouU031kPV2
ev/68Ous++/xiTZ0UW17uY7Ox5/zVpgg+duDW2vjp9nr2z2KN8ke3cDgXsRFcpiDOnnCBiC5cfs2
va31ydqgVVJur/yS82Dw75UgRaF4TsfaWFfOa9VXvWbyebk1EajpcI/4gJQX7bbIycGq5ICdJ6eK
bqPAaPAXRJ60CKLoYzDoPaTOKQKxBrv0c+rgqxklHX3Lbii/TCJ1j2oovTev/95lC/zngn3+ua5L
t5ucih98gWMSY5ylyTh3B29q0NU1FVKf+CrA0ExG96Z00+nz6wO+sP1dl5uKdizdFnP96ItT0xs7
lKRB5SDLW5iSYmmAx1ugddcSfPP8Zvx7ctTyPQnFSi71wvNdMXmAO/S+YVcgJNBSRyiSU6nrqtsi
XZQ/uK5b7BykwhfqqZGjjdfM8hOaSRg35LNVvEtNqfDX8PIORzAst77OBWQOzQgMbycihaaUYXX2
jZOktHUsBJ13+jT2xS5BRpkycpLOKEcAcMmvbLLLNaSchKUMIYTJkYSdz6vIYhVOcdAe0ha9ZtQN
cFtPKIoEcxtcudvOb9NlCRnKoXZMh05KW6zSmlZTHoiZkv0RK+1tbyN1t+jYqE3QSvdd5IgIAgiS
EH+6SdgiNrJQRBIIQus0P5o69NAleYs5oyuYZA50LLdtfdvo4/3rQ13skQVfi0ggCaYLQWAxz/49
chUNSiNdp5rDNOrDTTsKRBGQd7jyxV4ahU4adTTTpQaxriFXRWv3YyHrQ4Fe6mcvEPIYoNvfXfla
q1yQzwWwgkO8vGbBVlC4Op9Ng0tDktQ6XZ8W+tjJarT0x+S1OLVFVqP+EpOqfgRI0dlbhIMc5BNT
5Jk3pCpoZk1gcdI3SR9S6EGKH8F8ZKvBEL++3s8o+rOIs1yjLswoyd6VYM3Pf6I3oQIwlwYwZK2u
djAAilM1tPb3JCzFcZ6Vu5kjPOUsRwu3uaLhyKq6x1Saw9bpe+MmR5vuZi7K+rYrQ3nFUHcdDuG/
oKMvwabZS81oTaAy8qFBcXEoDpqNb2LStB9LVaErylHvZlO7ss0vrq1lOElCQpvdBCiyrnN6fWfk
jS6Kw1DGO9eohK+s/t5W+ZcmnQBp9JiS2SBVcpP21mwAaxUfXv8c61Dy/AsogQh8fmm3PofQ3y5u
B3Veva6d4qC6Mt+13pRjionSBDHQOLw+1AtryyXDGaNWDlB33TRC7yiueMvkh9gRqNUIbROhKOjH
ChB0XbtX1nZ9D5P8AzTE837B7vMhV7Ef+n/hJuaUHQw3Acxqa/iQdr1BX528vH6PpCs+8a1jWbvE
rNQ/GJyuLl9UmCh+6avBpYRL0ckqO1h2qvEuqyZzm7jKvDFzRB2BhLV+Sf/scXBmT78SatYRm4kD
A1oI5uwtHoerEBBOlF90o84Ocy3FG8OJ0r2SmnpXhaBu4SJNX+LEbK5so4tBafRQb/JMLlpYltbq
UCOQIsPaoq+aDIY6Kjb1fmZbcXKKn0GKzfgGGZJp9/qGuvjEDOrSGbM5shCT1jSJIOs8I4108zB2
ibxrGhkfaTSZx0m4yXHKpXFIsiJ9Ggotv0ILWYdzQtdzy4cw5pLmrdGQQ514c9ViwpyOmPziAlbc
ia4xr7SzXhjFpmTIPx5iMBoh1nmkNHPF61VG1kGGrUICShpIMo/1lVV8/sf8HpCZDKVx/sXrh7R1
jXxs5UzRwEgsmrdBvR9kMm80jD+2LrZ8jW+LVr/ps2k8IpVcnVy08G9b9PZ8fYami2tO9haND+yg
X/+2F3EJarIJFYw0B4YgJ/h87kiSGHlBnf3Q5HVLeETkpBqb7QgJ6/T6SBervOS+BHvu/qWn7i67
7LcI2EwOgkFzZEK2dMvbzNQjeBvTNU7wRfCDjUvSi6egx+GkfHk+ChxShY0Qo1g1qtytF7sHPYbh
0fSmfewUIOg/nJVjIPVFc5x7hZLzugpCvlPH82xnh8o10iPivC6FKfDvr49ycQIZZWFrWRw/8HFr
GnmiirAHPJQdurkcf5Sz4dzVbY6NZyKd+Aa10+bGDk0dyxoDxZ7Xx14/OenmgCF9RgEuePJ1jkha
rYYB0eeDaFVQb/oOD55tYoC4CkoLEn8eCjxjF9B+bGYhABiUMa60By8/6nKTLYGPkC3kGqHU2e1M
0DGyQ0om8kF2uKNj85P7jUQwdOgH80qp7yLKMmVgcswW4RQ21LKVf9uqceVILZdldshj9MkCqCeI
2kbOJ5kaOKInqXccm6g7vr7OFyfxedCFibbUKyDBnQ9qu82M9VSHXr9sxVa3KiW40XrsX61Sq6+s
6Kp4iBjLarRVOr7AIB2rbHH/CTx828e5NX70+Dz4nVZVX0rHzY0b/EymbyTAzeQPDrLgJ8zY0iuz
vvy0Jq8P+BcOoGw49cuf/22pVYQMKikDFq8Lcz/FoV2gAAw/BGUiLS2vxOCLGITwA08DhwYKzy0u
tNVolo5XWlcNhyDu3T0S/y7dGjxPXv+SF68DADM2BxakO3VKGK7m+TAFlj9aYuNa3sHSwMjWMLy9
XU3q+yhJxlFIclNKECKpjllfyHg70FV/TGe8ou3W1u5NI3YTRAlnd8GEpTwfXv99l6vAY5bsEJoB
JFSUfs5/XtNnyBFGbX4wM5ZawqLYq2TQrtwsF4eIt6zFUwamOyUB+Cjno9g15hMIPueHTlIq70sg
cMlsTlt7kU3uGucLNpfGlTEvZgae9hlBYKDFIgBVno851l0xFBhwHCSZ/EMciOItHOdrr78XRwHE
uqA2l1L0av3SVufxYk79Iah67yTcINhD8HGu5D6X6wcBlycm1Dd6y4a9ui+JBBFmK3p/cLRs8DUL
E6xem8y3jSDkk1107+Y6vUaEe2Fqpg61j3lR4aO1fr6AAfdLpZVUjTrkerYYadHXKgE5/eEGhOTO
/QwU06B1yqvhfJQMn0eNP7pDhcJrvQHgD8zWSNyPrw9zEVHJGukT0a3j0gTDvoqogwrxfilVQS5A
w25KAK/Xnui3eRnW+9eHulw3GrImM8LTCOrDukuH9e6YmYFbH4AlgMuPhLNzSu3pHwziuRTUIShy
T6zmo5o5k2Hh1IdBYbohpyi488JAXXmavzQVwgMpP1KWJBWrMzSIIopmbagPOYqsqANS7MWlxLry
kLn8NvTQxPJyAxIgOEXnWyBKhKqHlgIAbjvylqI6tha83N72qqmvbIPLCT2jnBbKPdBfOvXnQxma
NUWhLMpDbGAUhlLd+HnSZv1Kerssy1l2T29+eZbxvrdZvvXVEtGVp5AGDTgLx/xIVUZ7Svs8uKEZ
OHyMZTFdCQ8XKSGtN7TasBjlRWbwqDiflRtiw2gikcAZUvmhCRr3I1p9NmJgpdHeaKP0bnLXSfwh
yvsr6dHltzsb+uJVZk4CI8dsQOOqinYTFlhbDGGNXdSO2ZVIcbmq8BRA4qHmRtn8YjM6GGoLjK6I
FK5T3pltjpNH1o8/DVRaj0iIqWtY8cuoKwzEEJBJosEPHWTZTL/lI9pQmlON8S7Fk9m5cRojkei8
e+7OwkHkNolh8mQij3evn+w1lAgU3tJBhStGjwCW4TrY10ETIMCIvK0V16rYtEOePWRpoW6bVHmN
n4Rp9IBZeSE3ukNcA/1tpeOeTsz4ubeKOvJHL5w/IsBZ95ti1gtnF8SyDI9WDjvo/VRrk9zbWdm0
PhK14rGIJpAcr8/hMutZCoSL0B/gRcAKKAeeLR2eIehgj0l97DTRIGlbhagI4WWA3SmmsDcwvEHU
oeRPA2BIATDvI5RpvohEBdrWUaDzfYRxTOemmxNY0EjsQg+48hNX2wnIAOWaRfCD5I+kcw1zQLel
cuzAs04OKMf2YCbZ9Bn3r/Kng1PaDytMyBWiIjFBHJtelW7nPjVAtY/VBObdSAZMHGSpGUiFmcEH
3DQwjQjsFjp6m4rJvLKg1jPk8zymLNzBJQxTN5BgS85XNA7sAgkosziA03EQpEgbme9wc+h+1EBG
QPJXZZXi5ARRa5doo/lQx+H4EyO4+Dva4Xi4uF0z2btCHxZfiCLBwcyuk5CCK/ErgaOtprcUVVSM
b0Prdjs9i0xm5CAIjm61yFJfYGx+W1mLhyWC7ECeG5BNSKvLtDylo0h3aW/Yi62f5n5JemS7zVB8
1YPWnXwPK4Z93kptDxIrzDfSzih2iBgdMIS5cQjeYX9kfU5lNWco2c9gPcPABNYbV5StN/hxmT07
wkXK2BHzYN+hxSuMY12SPvtTZcbvWfn+Y29bQ+tr+lw8tUU9nDxFVcqfvaZFnQAx//xDHRb6uEO4
Fox8QVL8vuRF32/x5g7f20aOI5vW6711i1vCfIjTFKVnQ1X5wzBR2980avIMWP2qGfdlUkZvM0Bl
3oZpY8qGG1VwUG1qwV+PjBFiQgGDXtsWuNDD+MfKKrlbCqTNFuDdFB2zdoqqNw06zMInqqQL5ayW
j33V6NgIu1kHYluFlYh2dlujGRg2+GT4gx1m33q76G5rOVCGs5FTnI8hpkDvZug87b4fhBXuPRO1
fDcyW2RL5Jh+sZJee9TqzPqJRzjlYIM3Ozq/XRce5swa+11Dp3TYuDib32cqTxwYJziK7cy4g5Ie
uC7AFuw1nActQGv3l6sKyw58M557/eBisI06bznUj3rlzXq9sbBtfXJgMz5kI9CfPWrQeX3ocCzR
75xJSWCYeeh1qDyiCuXnjfIW6T+Vog08xx4yxMjeND+Caa4npMwxOTiEY2Hj6D1g77UNx6571+Qt
xrVpjq3QnFroZqSJBXgWh1v4AjqmiMGd6gbchMoYh/qtgTcGtkt0xSV0bWCvm0zXYeGMaBV/0vHL
6zcozxsfcBeFFWMmeTxuECKYHswpxbM+9KJxca3VP00GkM1dbEKGZv/n6lPI7YHYQ44/NcqBXTdg
rZDFjW9W8bK4+LIBkka/2YZhFjY/8JbU/qr0UvsRZYWLJ1dwz8sRaYlRJn5DPXLn2Ap9+naI5g+9
LNhemF7KcmPrpXNXNHOxh0GVDlszL3vriOdhfW80w1yw6KLFwBmR1Y899FwMmhHqPdjCHee9pg+e
t0kiycOaTAQREYsG6qcmNRrs2Y2puputxEt3Qxkl045EEhjVWACd2w5xD+PR0LMRfXwzcDadHk6L
EdgUavTyy3lGFgZ/0jaxks/stOR9Gmpl63O99f2mUiWFqJKn5WPaJEGxtVp2FdY1hvHXWA6ut2nQ
H38PyFsY/tTqieMb7hATmkIR3QLgVPg6xlkUbu10cdYaDRmhgw4+DTSxrHGg8qJU3Eem2VlbvTK0
hzYwq6cWW1ZIGjpCmnaY97U/CLTPkVbNEXzpuT8Xahb6564M3IidsFyAtWNO77rRTOKDxnNy3AK+
TI81urHFp8yZB4RwzNhmm6gOqpYJMtw5KKcBr2sgt+7skhIb+U/OkKOAgxEhwihu0deIO8yNcV+6
MZexNliVtQkx5thlhTDVHqXvYtjMwGPabYt1I1RsfZx1nuHYuwMkHRX+GBUclBRpebylzSwQN5zX
abgdaZB/NTE2e7K43VwAwsL97saph1zU6Myf0EVBwsNLVPPVxuMaV6QakB48pXHUwFNa+U8dAQGT
IxEmzd7ja2p+JiA3pSi053TaRfMUMwsXi94kwxGizany9dMksl3q1VqK9UzS1pvRUvPnKY6rDPhp
jFKHivR63rZW3iBBG/V6BbO0yFF/pLn3kHVqsBZyYxputWkIcYh1lePuuPdN1H76lh8aGNga0OC2
svdVpHLTVyPORN2sVc52RGSlg4ZYY3elqFrdDkj0Ozc4RXKFmTKpnTf4FPYl/h74bOyjOXKYgIxr
69iEURC8K8c0L3bmULgIlQQEYt+qsCPfuBgrcIQ6y7xZdNU/OsbkPs2ZZyHFm5hQIXSSl3Q/4MmC
UHxhuO197uTW9NnKHTXtpBWyp3qjlb9yywu/ENkt3dcx/AJoFI/qY0v9hdStwx6cDm9gqW0Cx8xC
CyYy7uwW3w9/yKMwxbGZ0ILDveTCTcORGJfHnfnLDmtUEa3QSxFi41JDnazKjL1nzG2ziT0FBzwM
29zepSO9at9zovJHm1FawsxbM41bu0P50x9H0JKbeo7s75XAIWVjpES693qn619piBTu3sNcF2pT
WubWbQlQJjmi61H0+4pbHjEb1Vr6GwupMrWRodbbd1Fh5fMRPKJuXnlDPWsE/JbwPOdnFCYtXMGh
MoG7OE94+sntCuwu7dPE9nlDdMtdWnm48m6q2obAm9ZUZLFmqTuPYwP0ksyjRIerGIbPbUc5Y2uP
FblGQTV+2sSgLowd9A75Zqri0NuidGkb+ERk7vdGk06xzxNvfFdMVZVjkOxxi72eby4/92I6S7fH
o/sMdHiVEXtjEpdFXdqnTgQ9irkNAOZusPavj7J6jj0vGg1YUm8wd2h9rwptovBEZNeVc9IzUgR7
QC/axav+JL3hWiP9haF4jwna17yk4UitXu1AOgd3jEPnFAy0PfAosChUtlKS3SOc/+fzoj5k4gyA
8AqQ2yWZ/+0ppmpl1FWaOydez6af9EgpaVNDsBBwCf54Cf8G8FOHBuW77hpNOr3cqeyckzTRkRjs
Ud9mAgYH4SW6Unx94QkCoZTyO9uckvcaQVfVVmOi02+fQJOn9zMCPEcjNjXIwFoY7bWFTfD63FaF
gmV7CHMBDULW44+10iPXYOqClxanMZseSJ52XdreY2N413bJr2HkTeZN8TWq08uDIvCyiIKAoFrV
XIbGkxmwPHEKdBnd1nOrdlFnebsE3sCuDzVy21hHn60P7GuYphcOnWCTUhGBvwf6bVU39WajxWu2
EidcDfHG7NrmkAl3vnK0L0/CUr1ExRIcOGWYC81vpaG8UuCqVARLtuPW+relGoOnpnftfF9OCDYL
j1VSAsB1fMTzcwBFp0ixTh4BNfJosmHH7mWnvr6+S16YDwqM1GJdNNAox5nng0wzJnFma3enLq2g
TVWeSRWz8t61nVVfgUKuG+HsSKiGNGiBMdBkY8jzsQL8eKqpkv1JJV10E4SlcVNgOv1XU3bazdhq
43u8VlzfdFW5k17oHTPbw0M6T/tTNzrdkdaf+ONDwtpKILxAOqBfrkvFIfg3ZUxBc8odLD1ySzMe
Ckfr31QiMzEQdLGOdLrsNkul+OONREeKOj8mCfwAa91ADo0itLqpUicSy3EzT3V/Q5KE9MasV4fX
v/HlRgKzyyDP3UVgqKuAWhWlSA3Z2yd9NMn7gSjARQuvxdI1n5rPa1ObFoRSuvA0gVYHsPW6IK1q
zr6XAYwJwyr2HUfrNpRHxz1lLvNEwV4iMOCaT06jgp0XdA3yvX15o3t96g8GzC0e7sYmGSNtG4kh
vh8HC71HDIX3wmqDw1wZ1Qa/5drXHKHtDB06459/FxSgTaDtlHXBbaxmQTE6jnQrtk9t4+j3ldHz
FO0SiA3Fwkx9/cMsG/63PGGB0C8AJmIzzV+ImqvDZ1g1CgCjqoFhOqUvZGh8qtuO/J0u98HGzbjc
RNkwXFFQXm0Hao4gUuin01CHUuGscWIjpDxRaF5y5O5zdz3dcF94wTVR4xdGeWYIEL7ouaIceX7Y
XRGNY2q62McWgwHmmVfVEXCIWVxZw3X58XnbgSaEZ4gnByXUVRo01FnreomwThFA/fgg6kBv/bmx
zO4mMBUuZHG/sG7dINsEFu48Fm8cw7dnHEs3hav6xJ8oTlJg5Xr+RYcIQdDXv/JqJZYfSKF+6RdS
zOZxu/rKYyiTZKZ0cLJ7JAcrC43RYrKL45+PIhfiHl8VgOUa913lVCnlcv2lURti2xxYEHL7axjD
y7kIxAagIi70xwWZcv5VUZaVDSBh69Qo+RcIAjq8RWEBBHl9Mpe3EqkfnHhQw1RuwaCcDzM3nqGc
ObROZdLqn3m/IF5ZifiI56e5e32ol2ZE85h/45IA2mQVHG1tcVUE5HYCH6BOAh/7PWCla/J+L01I
ABeGngpJWj7Hzt9y2qZS2KjlysSrOBdvsa4c34sJLRFAS/0ViMeyNr8FFbYbmC7yZkB7tDMY7nzt
utjMh8kLDBA6QyS3jVysykdrPNp2hH1vFUwV9aOqRsuwLbore/2FeUJQYa+DnycLW+fu4HQ6Myp5
+aBqUN8VCgE6qP/TjdMjrPX6h3tpqAWMzZORosdFQq2nrQ3RxWaeM+U0y2jwq4tsyp1pafz5Hlmk
whlt+Q+Ny/MldWtzaOYqNE9A0BOMVZsQvePwH+wRFG+h6nO6kF5bx+UsqG0rGG3rFBZ9tmdygT8q
XaE9jy7462v3wqZnKATAST6AGKx7vabWS7cnXTtNZkH50pXIsJbBuH99lBe+ELcLaFmqlHS3rNWy
2XlYNV6RsenhOLylGjXjRFT1H4nl1/qFq5t02fQM9ezssDSX16+rIvLGuE0789Q7GDzHFIwxltPF
YJ1GJw+PuLSN9zF2jfqVTfjiuEgzgOvkuwEKPt8ZejandIYa81RU0beG6vgGZ7uDN3rfbXtqNrqS
n//Bmi6yXUtc5IW1GnAUdu/h32ZymXg0sryYNhVYdmxW0j8fid24vKWWfY9M6PnU1NBnbZLFFvTe
3vhQCw9xEryZ31EV/EN4lsdjH0YrHUQgQ64nnhniv0VHdwgkqBRuSHMIR0DFc/um9eZ/m8mdEQV/
Z+tdfKtlFIC+nC3GAYF1PiHZaHU3ZWx6nHlGTDimunrfudhlCbvAqzWj2SF4jUfZt9c/2ZqFQK7F
IaD4vjz+eRLrq5U0zMzNYdCXp04pF214MOOfpSjUvWZXGJ+mopWUW5WRHDtdhM4219G/upWRCilc
Fg28gdd/0LJHzm4IChAQCmHK8OygcrQ6lyVBTvfmvsCdKZv9Epvuz8No6VfQAstyrkcBtAIVFJQI
Pczlc/z2UbUxEE44DSUa8PjJapQ2j9NYBnsjTO6zZNSvBJsXJsU1ACd18a4jFqyyLDlhyivsOT91
XQRDsrL6fVYH16RVL/YQEE0SORAJNmUAyzr/lK9/BrSTLu5qyp1kUshfLtgr7s3zNZJObiRBH0TH
GsTglzbI6ZJEut7/7FVa/6SYjp117TlQGumUtN0mtz3V+jkNgfdtOGgPA5nN/QAb9JcYHQNf7WRM
G5TBhzHYcVW57SGyNLGtigK1iKiwDfQxhKIPVEVGj+bPrFtv2qmcsEaOi/ajp2hU+fWQRYU/BzrK
Z3pdVDdW6cASqyqb0j7ydbgiZ3HU8LePMP/RKUypwXthlOuH0ClLvIPn2gywfhmnx9FF2MuPWy3R
d2XRB7Xf4BlJo5Lu42PVVVOAasMcWDvPsBXSd3kE6sHTAuOHQHMp3SF+UX0JM6gtfpLQ4sf3M7Me
ym44qDie9E3RWJ3cx5lEA2IYJvGxAoCZ+RCrOuQxUl2ARzC0DDkLNNKGxJqnjyMoD7CYUuLj0k9Z
mG7MPqSBoVxbfYJUKyN0EFyE90Ac5pY/ATk8zTYViwM2qtHHogeysCXRi96OTlxmu2xoyaVMmhhP
OaZ2m1RJ/nQPHSZMWyz3giyA2NhRmPbndKo/zQZs4U0UVyis0rZ3aVH3tfWmdjX05w2wffVGT5rq
U9sWUHg03By+zlHZfRCRZrs7DSNSANDhhOt1ZTvVjzK05w9RgGAcmqlxj1WgO9I3aUSBAi4VF+AV
NB+pjc/TnAWbTmENr0XGoHDztT2/E2HmY746ot8+x+E26fnRW0mK3/BcEu43L3SxQFCwfEYkN3KF
GH8DlmBLapHdaemEAGFVBe6n0dXMe6uSlGjStuu/4qIxJTvZDea31E6yn0EH0mHbxiL8K7THzKG5
nwwtaxQ4bFDlagvjoeTXKsjGjE3ETHBT7twTNDZDY1mj9EuoZgMfiYEXHiA1ae+Aeqh3vFQ69qTD
lvarLiH7hBRc/sCrHRHFRI8TPgIvvSMKFvJJWHN/G5kAQbaj1c9IT/Oc8nwz8uwBpxOcszdDZvT5
wWlkNm7SChMCesJaSFnC07HaHe16Qmg0aczvPKPHeNfQdW75m/C39OPJUAYtvKq+6YIZt+8Jv7fb
0WpK0y8NSz7Kua0/dB6dmFJl8UAxY0wFBQ94yrt2An6+Lawi+qqH3nyHYS+9j0gLuw+TE9VfwROA
YhyyGLBG2Pcjv6gYEWsMZ2P66SazF91OVdna9M7D9ERTTKHrQ2WItpqyRs9H1CNEJUMXT/hkSpqO
pj78MsooR5mqozlHFzlCTSLHQhhUHjfWg+Z583czCeofRRs3H2IzUfc59ziajlpSfEvLtHsz1tCe
N15c43YS4mv71YMT7mwjBeDIzzS8u1FljZKfbhqG9qG09dy8RXd8/hpmkRbTW7IBmZRjARIi7Dz5
lKPYme+cuZInp6RNfJyRyH6KMS7GoqAey3RjUZ55j2vk+GMoLFr9oIrqpz7tqOJFg51ubCOu35aF
mNOdbTX6uwlhl2hHU3T+JOIa3VndpJ20M4bGyDZYVhc/WrgNke8KLa0OYgjpOxcdICG/cig7Agxr
8o3eDJHYaC34JBxdJFzFMnQaa2t3ucsvD6YOd02FbiKiT21FK7GPC3ODq5pLuw+658j/nuQ7kx3d
ED9F2/g0ULoZaIo9vZsKozxas9dlC0U9E9sRjuwHmrtGBIGvjgXa0cznNnRj+WSWOncB7TnKCZMt
c2TU9YydYorazXcq7Ot8h7t5efKGCRe5VEtr41g6NrOY5zr6EVoQrDd2ACvXNwQ5h0+1vq58mUcQ
qk2rML+YVc0/POiE/CC80iaE9024+JoEnO8oKjCttmpCtajH6BG1eP1pkGllbmYvDt9gwiowxtO0
5dtow7Tg2OzW2tZz6I1+2bZ1QBM2wYKlAsFpfgmrtCV62bPztR4AKBxpy9T6xtOV81WTHI2NRw2J
/vMsi19NmwXjTnClRaCEGhHvp9kAmUAnu/gmoW/d1jmCtlvUc0kGMFhPW2QdnRnHC6PKimNTNuVT
ZroxWw/RhW/lUGSolPYtkMLE8DpxcPPMEBvQHfPbxJncx0k1ZXxQo2EjSO318VaJmc5kRNvb2RSJ
1j42QE6w/GyFQKlUaH8lUAfjzRgK5+iEgMX8aUiSnx3O5QSaPgqLra2ntXsEmRP+HPu4fhjbuRAo
EmsJTTxEFCwsDUtaoWmaNZo/6Tg5gyhgEh2AtXBL4dLA6b42NXWr3FFwcUSqrT5ndeSYR+qtlra1
Ky1X23biB/omYmSZbxdN4x60UUH1BRMyA7yTdv2OullmwMJ3sP8KERnVT4vzShb7mMyn5onXD7LU
jltLy8e9u9c/O4MRqyN2j2m6Te1Q/hgN0LybGP/5AB9bC7N21Wna1yRPWuugZwq5AwQ8U6q2Eg11
9lIZfIwF8IVp7NyftirGn4EIQyA9uBEg4ZS5LaYyNIWDzQxoB/MTvhe2WCALv1LUMD+YlTs+8COm
B4gT08fUrtNfAAq8n2rI2GgdjfpbdDH5IVopy13vjDga9Vn0TQMw8csYJG60Xbv0lIc41tytNibB
zyFo0/u0tMQH0Ivyw9yPIdlNUuoIT1b2cHT7BpgFZUgqDV6DtsV2UdmnoRVZWBWCuARs12mNLvFz
EdZfddFP8RuUvptPRCnd3ZXK6f8fe2eyIzeSbdt/qfFjgaSxHdwJSe8jPPp2QihCITbGvjOSX3+X
VwEPKaWQwpu/QQFZmcp0dzZmx85Ze2+4pIZB7YbcmUFG/TSu3/GIG/sdvPRUo/zvKj8o+woaJ7Zk
G+9Gh9iQMFdpM26N1q+cnbVI88wrHCuSvI083zD0Xb7j3+2kO2UgPwlXdDVP+pDk2GN4K6mGueU2
t61dZO95nPAtC0PEgHqEnXVBw+BlRC6sMuK22PyfNR8MMPJmGm/OKP0qnBMCj1FugPAQyzYW93lf
qisSKsfPbgAG5GcsfhaosuN6dllfzqHw5xnn49KLdfZ5zHOVMlcRxqrqc+rAy9vCII9SsaJNTEpg
1uM55RV9cte29gRegtfqrceznxIOi3EAqXtkg3GchjGLKAnxkzNH4U/R4o45j1F/oXou9M3DoJRE
RuQQDRJAEWU/Ro4M+oHSVZ28Nm3nvTf1n/qcfGa5lWQBRQpnv5Egsl1PwfnYlw5ut7ENtHPJla/P
UmSwiTxm7nVrWwkXKTczN6L3po+R5Q1OGyIkFXG4GnN2xitC0EAcxzXh+7jNGFpmG6tntI/pu94V
+vWq5/XHpGnTWaNs/W6QAGvspxlriaioQYTCujBmjP+XlXRoh9eW6HhD465mZVl0kcixG973hcl3
d/3G+u7Eq/mYwIp329ZqpmOeL855Yp9bNu7aeuc5Hg04RpkvSQDtOlDfQ+rE2zFLxxIGJPdfV4Nk
+mMna+6W8NhBo2nU8GWnD2Wok7/iNRt1Zs8iq7RU+74kKgl9l6avXZeFOLYcfKeozatGPWlOsj6I
MRkgNCyTcK7UWC0Pc1GHokMOLnrJpMfsuhcm9xAvrf4m08X0GZPUjLFr4/fMd9ahubYGwsxDa2pd
JxxaG1hzJKywDue2o9Yb8ryBxcytvN00Rb56IB5+up+NOL8CXTQB/zKo5bB09fxT2qb2ZgFUUfJS
1/FUkkBmPIyV74bFYp60Ynhrhdq3+YIxAzHIQdLMUbJoPO5p3Ae229029rq1LW/jgNsvg7ZdUDg9
xa1Ad76OS4rBSduxJ7eF+oYo5brz1fgmx67bpLC1FIH8VdH7DzaVwE2u5+YbiCpJamvC3Hc75rV3
pwEoBXWbeGecAuxNN/Ub6dbRKoc7odgCAVFtUKkpNzZ0KyDW8vbYKPchswonwlp/q3yMw8uYdy6E
BOcQpdlXgD/HucNZvxoAgePyLFyUzl1M7pkNlGuBhoeGyvwgdq0bs2+BQKUzvRuxuW5cAlseSy11
ObK56lhlnX6b44F7a4wueeWemR0Xvz7m7tBvtMxyb0dtHMk3FHWQdaX/4lnwUE38KGgERFkbr1e+
H8v7hZT2SG+/4d2dDbO6U6ZzzoHA2jXbT6yPF705M1BcUPRviiXRTsYbtcpvsQkUqibsBEYCKRwt
dNtuA4gYeKlzwH90P5bqxnXXCFO+ez25hiGN8jz5SDglSnnQjbFFzakeCwxfp7VoAKImwtbdx44y
UTOxspN4pGKToOiPJ0sVpkIEkBq0lKPcyV5XYtMJyuGkQiKXViRbDa4h4PgRpfO6KdIrknT9aBBZ
tWE8SpS6j0a14RbQG52oBebh1nNnupJG4m4XMr7EWsmTJsp+MxjNd3fhaKExPLpy8b95YcfnTQDI
xnvXyBvOzY6RLju7mKPVcTB/iod9la6RxZ5GqiubQFvc5rL56ITcePFIKt40WLdZa1+V6fI9K0qy
NTSi4hykXTt/aO9LL8ke9SYzT9PY6x9ji2M7kJwXOWs6hJIww2o26k3mekNoK/vOQeoUlRrqkry4
Tx2hnbq8qUJRijeDgjVMIbODpq67gEPANeLy/kZvO//TdetvgmZeZDiFvVk5k4d2V1zjL7nz2GcJ
t1+XYOyy94sf6ilp5zIsvW7v6PWDKfL7hZUBWFEFMy7rWAl9LGb2KNrn0mi/e+O6HYRxbDwdpHOI
/AUD+sy7B+/cFXrypHtrDMaHDmJyOMWwKvgYfESN5hN+wT9q4AKaYFi8d5mKN7JJ3tNCvAi6nvgQ
X9LBnTTBF2Dk/AiU+bTMyPEYDNtl82RayafbN8lXkm8Lll7TkexfMo4Khcv/WlR3DBZB3+vXRGuW
M7j2/GBVqXsypF0FTm+EvL876bi0pgkEmuz+0BkNZVzZL0E8Ne29qMGSTbccjo1b7VmgIRAKqa+h
nVgaB0bviyMd64ttRtgYY9afD1ubwiewGpzHh2Zbp8N7nvlNeIHmbE6O8RWVcv3dyhz/+xR7+QNv
PolIOrQqqr/XmCP4dvbFdSGSB2lifKQRf3uOnfqSRLtKvQhpjm6yHPifMv80a+55Nq1QgBLObv1e
WT35GWnZkt/prbdsa1tRemcrU/uOkn4E2sv6ZA7sqjIPbjq3ke/Nxo/ZXzMiN30UL+02VeqGZ+Vj
qcm8oQ/Sao9NUlD5d9YTbs03iRa7sFPNrPPlmpM1H+bcitktdQYMozE6R0PU4uhb7zznawQ2L6oQ
seHETk0bB/XEXVvkpQxIuSX9zR+Mo9n2jh81We6HsSeAo1qsEOIyWabIL8W484s6Ecxg8nbemji9
5mVXuew0hk8FrA/0W3R6DqFVjHTHkokSastWWxzcqu6csG01XT94MWswVldpfu/rc1Fe631uag9W
0aESC0BhHf2NZa13Q6NzhXboCpJabtKiHV5qUFwu6Nz0zpl2Ya5tVVmZ/eNSpTX9kbVpDyMdjGKD
YAhFcR1D/+8YzyWwuPyNGhWpm6rPjuEJsoJe58EsfBvGumoaTOSauPCqJ8Wd6D6E1yyCDRbPUWtU
2YdlNou25V9nIaddFm85f5V4oUvAjE2a93DjXjUpGM1xVumuT0VTbaXs6i/ksZhAwkmZe1gegy4K
jP1XpRy2vGHAxmE3Vc3wbGKh/+FXInsRVT66Qd5Oiu4L3enXNVHuPdsAegk1WfU3+iqmwEZ/nUnU
pL3/OOiA++SktMl0xYVq2C8wZrVCy7KrW5UK7hlYlbUcChN5VaSPdZ7c0AyNC9Y22T2kqTfga5Km
G07+qjiYvT9yvm1rDMhm2qVTiImcVFuTteczdvuW//Q6a4g7jJlgAqvpmwdTldl5dEgFSPSGRazM
53NLO2Pr6037ZiJkavaWQuywTXsNPByqn76+NlBnBtPKGxgKe1lPXQoPRWt3ndRtPabZJyQ2ipIl
0yWnTM9Ie3b8rKfYHcfqTesTqvbVurwDy+o1r9xHB4/lYfSRHYhsgpBdRfvhdrEu0Cd5ruTWlNSw
flvotJN7DS6WYQNtJ55/dklpjM0zW0Lx5S4ZzHBHnJa/MQpTXq8uJn/E0Bei/7LmzqFxZgstTE0k
LCjlxvmzGGRqBHIpaKUkBAQQohoT2JR3VTOyf1U+O7jfxY9FV6g3Y6niODInx/xeWrQpwjwWSxsu
daHKqKjw3t1n+uApNDqFvO9X9zqh5fotHys13gjiJ46ErsUz+6S3sHL1rqRPndFKZfXLMhrSsdC+
BoLl34RcxJWRilnb6LNOfeZ1sjE2XRM7PXoIZ73PykV7mLrML8NRWQ0ddgPTkKBxM+PFGVf3wY+r
ttqaRjHdFTHsc1DmRv9mpk7z1HRr+WDHTjYE9OkpzsSQNJdMofVCVcYFEgsdBdeObClV/GGs8vc5
h2cBSl+EdiZzlV9Ht/gZ2X0r4+FgzVqM/Wo13qyW0//hU/4+s+JUBKeHVwISRSJIfh50/J8iW0hU
1zv9sGiNMe0o3fEBzuvXDnSBZFxpYHTrxHuz8cUDrF9xVHTitqKy4z/Mdf42RIYFhh4SzNAg15ij
/TwiySuvpjIuQHS7VDrBlM80DSutUVernf7J6vnvMyts3S/+wqCQvun9Okae08KQEve9Q0M7bzdw
jHtSbCGbxbF58xvbefzDCOgi3f55SMbd5GbCzF2MPX/lZY2R54vj7HjwpB/3n0ZvOd8wzAN/q5pi
oA05GuT4lZm10BieclvtfN6cIKmxS9z983f524PFPAuPvguPhrsmA9efL/TYqsltCUk8mJPV8DFz
v6vN6k9u37/5FDJt6AiT+eIxSLvcgb9MBY2ObJvFJmO+Wfpp51eyuPIrxlL//Fv+NqaD5wGB4oiH
fZWDFcfPn6KImRJ5Fq+HuHWMs8uxb986YnpywIk4biXjVpB+Ff7zh/7mSUWJCLCLTSC+Ob8aXwB2
4cxeueuhz4ikJrYDuaKB4QfoyPqHl+J3VxEOi9RFSJELu/Tz75OZ1nVi9NbDbJbrlzE04px4Vv+H
J+J3VxGzVwzeePUuXNnPn+LFNMu6VV8PjiXFDZpKYo6LiWCbcejqbSk4SuokTf7hMv4HR/3pneAH
XRxE4PlIJmN4/PPH2mm7dFrnrAcmVilGivFChekM0vxON1ZxgsIEY7yMs+YnW6jlZaFr6lyORb6k
ddaLmZGEupTRurSuzC7RaOa2OjPK3rjIrv75pv/mGgHQAGPgCMlx4VdKYvbcTvdnBQ+u6HhZl4wF
IoajbtXIjspmAM4GBPafP/NvqxRD7osrGuwot1//VfiRFSgBa6bCh5QJW0+YYFSKnLlcmr9WjH//
+cN+9wMplC7WzaxQjvfLo9Z6rcqouPRDJRYM7upkwpGt1bJho9xUv69Q3j2uS2Z8++eP/c3LBMSP
fSUqaGwAfqU6U8ufURO7dO6GQp5iG3qiKjkd1AQr/eFy/uajAF1wnMO454I2Xq7AX5YkZymANltz
Plh+1W1af0IXLRJ3PJRVJf/Agvzus3hniWxC4A3vcvnnf/ksD7tyD6HvevAHq3kz7YVBqqCZFBTF
4v+B8/3NY4IBMD4/AP4YLf2a40kNn1q9PbII1o6TcNAu8M/1SnlMuJ0eRRxtvH++ab9ZlpBQ48vI
hnaxlv1l2e3Zpmf9sgLKuCYzyCLDkWmuuP/nT/ndAoFdFiilycoHX/ILHTppNZi5wQ8jRLf7XHl6
b1BJMWof0tp80ZxJvy4zZMIQsdWdz2Z6YrjrfJtLKMTAFNl8FcfZvBmzGJiClmGyY+68/OFO/+5a
4HtH9Y8KB/zlly/ZZ1XddJa2HizAtKhfSdUcxmH8w7P7u0+5GOtyES6Y7K/WMCpZ/Hnq/OUQr565
KzOmJK2R/Ikt/t1TS34oiw4/B1O4X1jutDSGeIq79bC4RNiapaW2CxMZjv3AJf+5uf/fdP9frNd/
ec7/Zrp//mq+FT857l/+/H8d9z3v3zzsgir84v3+3xxL9dUP//MvT/836/9/TZVImUc/8X8d94X+
b2oRVD2oA/9DU7M+9PU4pP/zL9P5N14dsEf2xVWet9X8fzHc56v8vEkgKrWgH/EIvCxBf1nOcq1c
kkHl3d4t7O4OfeZ4k6ZxeYDfXje2p2l3ulkX9HeGCVlHpiEa25ldr+1y1tf7WuI3wc7cbuKujPdZ
umQbIt/HH2WZORHOGvJDiXHae9K9nC7zfPoq0sze6ENZhLUazYuFptoCTRHC4VjpA+x+f07rCQSA
WCaJnbWoGbiq+dor4+SBtty6AZbQvyRG78QNLl3HkEi6e5pt8s7XmYLUk9IfV1KcgCuy2LsH7zQO
jj94rxP6yAM5d8XHitvJGwprXG9arW23Tk1DXg2ld9IMI9eDRJekqLcxjdO+khHgYXVUM4FUFlPn
Q1um7v2lwXQWqWpfWrOOL1ws7v40L4zKxb/AEtu5beuvDL7jrjVTCyX7mGpvroLQCKYubs74FbTX
jj5hAJKV9u3guaFX68mpz6RxRic17xk7LfdT3hSvpWknT5lsHVa/3GfQ4ev4mlipWN+nehhOZanh
gVzQY6QJKNt5g6DB28nCGq7GzGzeZ5smD/Z8/Q+Byv3MQHL8LnEnvcp7f+5DLCGY3s9MOoJRTsah
ZR7zMjvSiLp+FccFZW4GH5UmRbBgGWxFbWp1LzGDYwbTaNM+m3YpP2uzrA7r0DffpY2gOsg1kulo
ieQIDPQl6uHAt72wustk5MGo8LUQA81Bn0k5CFTQyvplLoy9w3wBW4XEDzJJ13xtxvw+oevVWD6T
7MeqoVTkGOVuMAQsdy4y00BDIewQrt0mqbVPjeEsjDwYV1rWCUelexx9jX2cKxFp9Y+EnPldJrIi
ZA7fBpoYN1W+fjhLvzf8cqcZkhB7m8DOiXA9kwSwabTu+8q6+NoU6z6W2ib1kw0jl28gARiyeLcm
h8sfecVc3CVZdA4gYfXvyhzjCEPaH00zqWeMiPtNi+4jbAuU+Rb/o3X6Tcwq2/tF+qJ8Zh+96OQJ
Z8xo7j8ck56ohdB80Pydq1wtZMwL9vJuG3wtKddNnGqHTOY7V/Ord3OZ7a1X3sPgNdtKYwpOF6nQ
H0dEqXWZXqMId8hgJr0sc3GPYbDhVtMdOgcq3lLdKhHTUR3GXdIXezOtPiFKPUTC5aZklOFU84EA
Mvz6s9W5KF/Ypz0YA729sagjj6mbRUltv3lZ8p15NknqHZbppv2Vuc6tzGIVlIpgdcMd6EvSlAus
OcWbif4ZKJRGOy25KleGwz0GFzSSb93U36SuIl/NhOHriDa2yux+Td27Mna7p9bXSKEdMrnrxnzX
Mwk/Y4QTzkYVlU6TRwP2GrPrq6jAc1ehdwsG18v3jcGT6FhWhXN3+aJfrH9E2W7rEcaAdG3rUFrF
g9lWP8biCbxAD/EFI9mNmjkQvJ84LuLXQbttoxM5fsSZwAy0RRx8Y9CDjrfu0Z1M7xYgkwdk/nKo
qI9Ilp5wA6xux1njp3tz0DCN2fowYgNrrCRnGI8v5O6jeKhaeKQuufNcOv9oRvW7pUvcH9VA5Fy6
xJtxKufI7qQ4u9b6DatWPUeIxyQUuyZIybT2OwjLlDwhFAjlndN147fZ4qYZc9XdKMtOdtrQ5Ged
hk/GfHQdTg3HomhqjPgoa8bngbaumF9MmECkLLEnULIbvCiaz0Wt4ptWq+xzTf3qS5S6uE26HolI
22Ky6pNyXXgWLTylnu1Bo+vgxPbe1oznomZm4BsNj1vOIc6zRxU4vuqOK708zoFzzVhMWs4PbxYn
3JyssOsTK1w9vQYcHd4LGLcBU+WIMmw+GUxJjhUzn00xAzQZQ3/GyqEJh3KyHhuCEu9Maz5VFahE
Nk/fxtyQt5Vg5OxOep8Gbh3fxK5TfsZ17H4WDFqXQIyVdfZzXlX5HwcjbAe9KjSyZd54kDx381Ll
l41rGYlzeNTUtABTGHdlYnyu1jpsUzsztjbIzuOkNRe7LIO0JjQFM8uZnK8KEw11nK7u6zC3D22p
KyOogWK+XeZWYQMJEOLfuUPKfYVBEa1ztg+W1KS0t3h7suf4RrHHrGYJLkarHOdFZCS9paJs7m0j
WgB/nDBOne6jcZhpwPWr0zBZnGULT53d+hJGyOZu8fCtymg2LGNFZGUMzgOpRlFHkues666NbBj4
D00Hyyxor0x+Evl5awf0JsOJM7goB+c8Dq9F05UfddeIMJfYxgHzxRvOC/ZmwEvEYNQFkkrSO7ei
ZDMGhcg1FyFMru25idx6ZA51amo33cwPDXTozQAsNQBMqt5jAx9VeFcdUnlW/kueSuEF3uqyNfgX
ztLTvC7sfKK9BUh9aA2TH61NR+Z0epvYicDF5jI0Jqs3KSoc7rQxmgYbH40cYsLpt6vXvXZyiNRs
/fD0GauRdsb6zuljrs70pGrsF0YE/tcZcSFtwKvkMRkk+bHsjo3QJDngjjihN52CBScjokbXBUqX
jYMRfwTyCE3Zxtva/K65w7TBMwl4mu/pVPahthzu4ag+StleoedyL0rlIpoL9TXNiuF5pymb5UXh
dsLqN1l6FqzFZO6Bv+tAzghx3eXoScVUOAlH14AOa52wd0xsTuLGD4UA7tNsHcMZP0qzAjnL9Kwv
2vvstBXTS9cm2HPJT8uEl1a6ih90bW5WWCBoVXUUmrX3ZX6dS8Y7M8ZEzYq+gnb+pyuZombLigeP
T1w2njOBoUS7cUX/Y9EdNEE3jt29TaW4na1k2dVCa4+46wexBwjvtuUXND+IphexFgGkJe07Rc5w
GgeCzkmPzXa+1xjRKtT1ONnyLhlP+hJrQdnOJhZIzcnF501enMQMwk+d9ppAguk1m8a9mO+BfPVw
jD+h1syrxHA2mFZFAwONiBjO0OqHc6Wl2wl5bIKjWT9UL2k1QkJW5bNhE/FMc2Ixb9FVXxfDctAZ
4h3zFrCS20IuWfoNz0DGn5YT1gPzWSnWOwQRV0tWn3FruZ0G/P7S0tpPrNF72yTIEJps683DwZb9
tZc5GP1jK+UerWkKWmtMD1MJVEgFcHSr9LkvNOuhWr0fZr0QMP+QemkbVoN8bWYGqhjgfPruum7w
LZRqzsO5mD6cNYMliWnflDysGtOl0SrfPZXlV2BXodTpQ8BSQpPbZ7eQRjBlAkuz+RWv/+ymGa0u
ulwmGzJ265R2e21ZmnWWzgMjw2cI/IOtqU3bZsW9GOcfjAeYk9W1Hkw9x2DlWd13LbNPJPaJYIyr
pynTHxW+zYQN9lc8s5Kiq3z1/IwBWqO8cCm8lbdMbi1ZK7a8tQwxhLvFv8WAPLKhgEhcDXxNemFX
Fm9ugU8URGviWP3WsJUZGAtvWlBWWryzy9QK8VxrNrLKz8QtX5VweAGZMfdj4uybASdFzXsUo6LS
QJ/zMOLqDnU3U2NUUOs1b3S9hGP2Pffs21HoO4VQJ72Al0qVTC4X/8poVkTbLRPC8dZJipP07WsG
tMiOJ+BxP6umfSMHr46wu2MUj2keGnnci0yM9TSAFhSuhOopzdrYs8SeZ/rEpivf2m6zBuZcpTtM
+Q6d16Sca5YvFn6tTE4LtegBq6ajmRjUVOu+pDbN2FZ6E9aWWUfzQJMJWkbqzpMmxRGbRPtKb+qT
77ZrUOT3CK+WyLCKfeG3QHTeKdf0x46Sx2zFRzt1nBQG+2bqWUSbSYTmatzEtqTCzesr9qQrPa6f
tXltQ1xPjgmLuOfVu5pRXloUKZz8cKMbN5lnHnpnubvgstwRB6xqNHlZTaIb3bU5AR88WPrgb/o+
fSfE6zpf0XqohHVjCGwtY53umkenV2ULie1XZybFzlsMO2jnOsewSX3wwLIPL126I3Ir0FIiythA
f9g2mgK2x6t8YVyXmMlZm/HQ8vRXiqk45dvaUZ6NFD6+rjZuVz24mQs9bhosq7V8nvAi5T2BoWNg
y+OwElXj1Aj+sCurK609+N33zgHGXMCLYUHXB5e9JYzjZ82Yjq5TWPuyAIIC7rAKDdxKZ2dxmj4E
wkKXIM00Uom9hpVnep+VzOb30fHPmXbMtGEG0002dNCuTJ2vMwwTrCQOs5x7WwqgwSpIMAPGd4du
58v6SZudvWK4Kkc8u6oBlxIhrVBrrV3VJE9VfylD/HZLhPtw8Gobb0uBT1vfDQ+lEimvGPmrdj6a
29xx7ioJXIUn4E3dZ5/uoN25xrqfXBtlhClg2vyj0ZnJrh11XOLx/MbyzEi3aTaFk+BClNPZzI1X
7LvaUJj1FXzK1+yu2RnGLw8ss/pY+CNDbBbRRG9pKzVzp/nG62TqRKEnRn9PmiZ8h17yp3vOCFnh
5AFL5DtubOamnpPptvTK9Y7+Xh8YmR46nc0EPF+7wG2q27od7jPDskK/ROLfTNWVaJzuMDVjF2mV
9lGO6Xdg+G+uJbGRJJaI8TygFhzlq0vn7rVS7k3pzVnEOaKJUCbwMxq5c4ziSndVzlJ0GdqXlndv
+9pjqxXLPo8bGwc/76T85ougAIX4pJtPQrjEmYv+YgBoJLsLz2I381Eo/Z47j9TBtrPNJaaw6DEc
o4PjRXoPlM/jWV4PA60PaaoN/YwkHFL6A05mHgqcM6qphf0p44femreqa7BJ0gbSvIbp1Mbl3smT
R6Mrm91MbumuN0s9wh3/jpH+MZ+szz4DV/Fv8sQLk9H7THKWOH/IvypQj8DsrI1h0hTQ6SUq37wt
fUWAOCW1S+W1WNiU+LCYSf001dCcqLR3SZqd2rxIgi7F545ZuYd62QD8JTjexCYwUAsA35DrvKim
u2nyBUigDZbUX6MMvVS06p2xX7WOX+py7GwhoJ0FlnAaus2iWUC9U2ZcNZoD0qufSnudNtqU3OCV
uF17tSJbI3yVuxp07UvHKn1QBha0qePkUdLEbyy1Z8uPHwoMXoM2p3ck2TDMTmEB2aU3dWy+Igu9
ZQwqN45S/VUae8em0T8y5X2NdXYRUBl5OOpaCeQy3xmVYYZu7lFsMEQP2Fe32jSMd5VoX4xJPHkp
u64zDwQtjJt0tHe6QW014Ns6FHC3s/VYDuPGbMwwU/3AS5oetAxvU7P/GEr5lEPLW3l9S7dsDBPp
9cGKTLNYijvwjB9xnFyeFCBuNFM1i2wWarj6bTWCctpU/pC4JoeJ0O6Flt/qzcqTXhpha9e4V17c
Wlf2PsnTY6W4YmgAV8g0En5gjjveWiBiG1X/2Rsqjkrb2iZmSj1q+1t9ta7rBVe7pNvGVvojN7Kt
GuxAN+bpKenABDSK0Yb2Cr7/nE6apX0WmflReOwEU9PzJ/si3+S6eVOSYbZrWuZKxRybF8tALb1z
ChQOi0/9wMEpQuz1yjcOxVTel2WLf5W10dqyu4nTpjqSIti+TMKG4+w9mkBD9sZA9HZZ6n7TCeeh
TriIqzlHS0YRYKb2czPPHDwWF0aPps8o24c8LTZpnGH5k8871ByPneFeV6u6zrOJw0F5XdhPmMV4
EUaCLxkqb6ktX8gMrnqtu0kHuUGL3W6Fp6Hi8cZho2nWW1lZkYacaJNxPZg3k1giEQnyKLplgwag
Ppi2tvdzofOgi01pi5T6MmkClcRHh8EGZLwHzwO5/NJdFhcMgGPbfsmwKzGwd9u6WnPoq/Wqd9Yt
6Sj3kweGucTpsxzTbQkXvMUW4dS209kYjS26mbsxGSHOUlj2hAGat3LiUHHYWIm8oi/Ada1OnVX0
W1+6aHTUVi/82+kC9LB3hq6pQUQ1SHlsvT5j9nrj41BL/SxvYgu/FWC3fVxV28KiWcv+JPX0vlir
F2tG4utMF+tfN6fhgq3NIg0ZepV+h3shep1uCFF+qx3BAy0vd6I/zP3L6FT7TGwvhjLhaCdMNen9
MOTQ0Rd8XhKa+lwfNmNquLfKlguBW/bOSOJdbsbe1usoVHjUD5MAI8xPmuVduX59w8HzWA72d3Ib
glQaj/NU9Jgea89pTQsLVTtF/fIyJhnuhiY1QPPguFobufWLL6m0URAGfbeIvZofdAQfU8fZf4wz
HF9xC8n1sX8vMDnV9P6kAZQBmXVHuqdkkOkO6OIoIv7P7QB2F67p8ggieoMk5sgrdSVW+TRNGLiC
WD+TXUhKYJeBU9Unu/LO9ertHOeCbq+NcbfUo8n5agntaTjxUkQ4ioSGIZ5jzgSBpWl7kTe3uepe
84aqzXC7cQcjwbhWxM3J7NqTTGnz2dZNZmOEaxYHb/RuyHOF+JLRjEbThbEnPNWWoUGPrGg52pmX
s3L33jQI5EeHtqypdmWy083lbC8Vq0BfHSHxYC3h87zOpLRP7O6CI7eRTqFvORSfq8rOruDsV+KJ
wIg+TFvYLyWPXmUxpxcFjmDGp55qz+gT9LBFvUkQjv+FRKEOOp/nW59Y6yZZLPdjP2YbrR6aF3qL
Iq/jKFWcZBKqc6i/qF3sN3ca3jA2zqICOedVfJHD6muXnD2/29tSHZ12zbfYpERLV1NmTWtolb3Y
15iX28PRyIofCg7vydEBey3b7UhN5KZM0p/uqhXt5ZKhjO56+HMHWA1UhsOql48nxoF4cxfyCn3d
vnJfEcfKzdL3NYdx5CbjZrVonpUMKud52jGnDKeuefLs+K0ofSOi/4I53je/SB71ab7ypnhbrveF
SeHYEgw0eT/+l7sz640b6dL0XynM9dDDNUgC3Q1MZjIzldo3y/INIcsy933nr++HKn9fySzJ2cWr
wQB1U6VyOBSME3HinHfxyNR1OhOWqX1V4/I5lXN0TwOnNyALGNKDUZonQhXO2MV7LPI+j6hBjmn4
HdH+l8EgXan9W0m9BjpL7mieyiK+VlH7XdVCO2ss78wNcydHsimUhQ8mWAodWxXZqgoppwaiHU7l
wNPPAxF069LnK9gUpobPoVqoawrWHTevfZWN4d1Yxlf0R0hvLZoCLqWjkucdZjNgovvOuxMlZWjL
5kyhYsR5h3dVoau7JvWfajkijXW3JryYrdD0e+GWHX0U5SrqJWR19VwDFFl1W5B1I5S7JtsOlDSd
YjhXoUb2+U3Z6L5JURSF6yF95vbmSQgXCoUFtq7qexd1DZvYMJ/qToGm2RlbU0YVTaE4YlbkJTVs
ucTfgRfW1n4mX1TsrEr0tzzgLnE6HvixEGeGBb1SLRw7IHc1wNuewVsyN2UvfW3K6LwNKHVLwXdS
ys8WDSknytkzEfnbiTQo5grpV9eJVPngJ1MNFCJhMJFmPYBtK4UGQWC/qDDUV6Yf7ns/mND3zVpt
FQPOmYyO1uhSJi5/1NQ64Ab5m1YP0tOUlksfN5sgydRrhNWDPS/+/NQOSNEoRJPhcl/CiLNzp1Vt
XLTsYF2hILSjZ5dBLYFXBPk9k6WrvJGptmBXRwYj731XFduwgFQeqF+1hsAZ4Rf6eXhqFMj69HKQ
0Laoib5YzchbBiHJ561hVPsEgs6hDUdxlxZ2jVMYgNWrXssM9Mgt+ytyVsN56abZk1FRRONw84CY
VIrSbBuRwNK3KwBAVdRbKy1D1l33rruhw9GxoUvdU+zvxV2cyzjWSG6Sn3dNCMsxk9223sKqLU44
dygeqM1WDVDGH2SIhEZ1ZTeZDxshfJaH+CxTQK+HySQWMJ7Ds6omhYFNZYn8YqRc8K3I3fSqjyG8
G3FoXXt6S+G+GSilxVaBqELrxeEur2O+laeWT6HcpoQ4ObCKJHBSYW8TqBvcWMcDUvmhyQOmJwHJ
MXNp8YFFg7aRwSKDiBbFIG/Re1AgE4ea/T1XQonWDYVr5Oes0wwfCifm4eXg/1FsJ+3qKc1QnBGi
8VmEotCFj7TuJu8aWJO6gZq6m+bly4D27Rr+Ue2YDXOM0gaJ837s6j12QuqhQ/8Af8FAvgGmbKLB
ZxngRUYIiysyezdYR02lCigdTX3SjqL55okiPhFmxKPZLkbwX5XjGjmPf4mUMofEs86SoTtjReut
xX2sbqVwTPt1z7fd1+Q56tpVS6j9lOuTfjuaEGTXaVz2OxmS1+Wg9daZK02kEy9Xyh89guNwLnNC
xgZJfT+2VRKs9aalWiQrkvmApFrnVFGe7Ut14Hk9RrZ2kgDiOa1Kcqtt6ErcRIafBrCtKl05K7yO
vKlNUKR3vRgaoRV8jcZE+i7BPB5XftmIrVYq3omrJPnW4K9LybQRv9HYsU9eD2+B6sd4YeT+uKVT
a6ZwxSMIXfjmXutjrm7c1i63NSESrUIXE+lB1PmpRyFoH/XJI3iq8U5RpGyn2bwyuK/cM9Qf+wuL
fOaKGsZwEmbQuTTUEAFh61QZjFw/EVrj3yAbrV/6TR85MoSUXRvziF9BBNC7S946tOUs5GJI3uHq
jycoF3pU1In+b6UfmhfV0CA6lkn2jaXxYF9jFiKda9R2nLwPhnYlhXbwWNt+ea77VnzZKZl+qnR2
+QhtqxwOUWXAxc/Iis+oseODLZuBVD1ipVavx7Ynq8zkPPkB3UWD44d1wNYDPx3sLc9TenpNYUtR
xBtoP6ancdrQc4pbOGBJVEN8GrsGyryh9sYVB4igRhNBXVQnR0eoL3XubcycbnbXZtDlVOoXu1GX
3Bs5l25A+fEJJItj0VXS5DDWdv95lNrqwaKW6xRoOaxjs/VO0BTuz1FD03aq9TWxCmMHDce3oSor
9m0wagl6CFrujOghYptcB/51FbUFZ1BWo7GQlUm0azjiMZL3tSsMtEW2I9pd70xvO56CXdBTa7e6
TuQQCFob2Rt3PC00X1BmhDmsrIVFRWZrVfWVKmJIemHjn1s8I5GJkqTBaRPIZ5ob2vF3/luuPaNc
AWcb3aByVyYpNgZcDHUPqikG4CB39Z2nqaZGT7YzPjc8rh4KYSJdL5lDd2j0pj+jyoaua2bIZ9nQ
u18hmBiURKifr7N0HDaWr7jnJQo+ThZRxadSTRYhh95TojfRjS0QJ52yb+vUs2P9S9HDz271BBpD
mjbXhVnoe80ajW2U9v3nqvBvQZX516HXelsF5w84p2FhPgIY8LptpwudjiA4Tr0VqXwllWMj3SLq
bF6Ynfmox4X80lArhiHU0ekz4H3Cz855r5WYpKw7M7GxHRG5e6VAE7gbNX+8T7iUBM5D1NyGe/qV
9m0b6PAGQYOmqxxlSwSdoAkFPadCn4YdQvU9YAi8UHUonJn0AKhad7o4g+Fp1VOVKsSaItHE8MBy
J2edblPQkyQ3OpV5+EIVpYyDC1e5buE8nA0wyEDC6rr2KPuW/TDSZtgZerL1MTBxvNb0AGybxkNj
JyaCZIZsntg+a7qSwUg40L+7OyQbjUML4sWJRMZbpjHGGP6AHt5pWUNlu6BnG2gwDE2koLb4jrvb
KqlDYAdmj4kGLnAbEC/c4ThPX8ZqW50OUexeV2oHP8j3qIbGdXLu+oNMH0+NeNP2WKxQOwIaIzDd
5E0V0SIIMcq4yCMVomqfZlq0yuGPtusxbux+5bFfzku9rMv9QI8xQmoiaa/GQVA6dc1cPx9GzSXr
TYcO3SpzhJ2a57w2gD9WPBZ6/Yx3Xu14IPEobdvxKrapvtqNCotSc6kEVoOrcfbRQTHLovvmSqSG
sMPay2zQjZVwRX5p4OW2llLDiDeczANkXyU379ospkuP+3wgg13x8icB4TpzNJ3cKEsq6q2SF9cB
6QRq/53MfaShGRTA6Mmih8EqbQ86cNSeD2XbPhmRol6jC0rfCqlcHV+/sPsC35hWm4Yuq+NZES9+
Wr/Jpao3otqrdilvNLYYmrRgBFTJ9i/MStI2FInTw1B35Q9Bg2rVZeZ4pRpydYYGo3cik506UAGQ
A/nnuLm7LOGf/5iwds9ZzkMRI4L/+o9f/m33kl08JS/V/H/65c9U//X6Y+8lm1Bqv/yLk9ZBPVw3
L+Vw81I18Z/j//w//6c//OPldZS7IX/5z//1zFaup9E8NPHf4t+QMv0dXu72KUjrP/Yv8Uv69L//
+L/V8wsSNFn6x1P6/Y+7Mqjqp/SP709/oFPjAz3+8288+Q72bRr2T1idpH/CYsxA38eQwePi3glg
9U9cnaTon9CERg9UQWoPrzXBj2DsTeg5yfwkIKPqiJsZiA2q6sTB+Ymsk3T5E6ZNkHotUOyTZvfr
B2CBrv6EuLO2HwrWzcxahYEkvQpFAuw9Ov/oXM5wl+g49OTy/kGO/DbeVmbGo32Tjm6BjAmW4Mm9
bhh59s2LcD8A5yFpZftNg1OS4bluklUeAZu+0ib+QuajFImyKGwAfmmdQggr8yvcD0rSgFNrWq9i
38RTySqa0gWCkCelthbakAXP3LuI/ZCyJG2jrarRsKs92iZTtzoAQZFKDpo2JJRuaZtHjPFmlCX0
7IA4Q/gQlk43BCzkbHY8HWLbbLWGWiAHz7jOcYNRDzCXfLx1a1gCWKT5pe6DfIEgqY9oX5HDX4Vp
3Nt02TTJvEaPxZKPzWtC+r5ZNWPaXNxSiPJCTARnzk56C5JUtUJLJbw7y5QX/uCMcqP3KGfZHCMO
WmuSxXNQqKOMHJkcpcXnvtP09iSa6GjWWmlDl2RN66RhNMnm0kLZgAaowrtEiU0qzVHctxsMdwIa
nCUcDeqvrjJA1v3n58t58FxmVfajnp8evxwx/4NT6MOB/h88huC9/O4Yunoqn55f4j9OqpiTp3p7
0rz+yT9PGuwsPnGGTPsTFDUq0Iz550GjKMonBTfeSXMRJRKyj3+fM4r5SSHZRAkWmg8lhImY8POY
UYxPk80BytqwIwhyIPCzc+W358y78F3dfI2oN/BdyeVMjgDBH0AsXoSYyqpuQsDIF1Gmb8bepI4q
fSG9vugh3KglXT9b9UhJvL3iimaFxdFz2rtrUv79mzX8eRK+leo0fo2Zn4BiZjSzOu2NWsUqaqgO
YS4fLKnwoNPkdPrtJEUQk7JAhnghaGEHc8/6zDJwaSz0Sl4lY/Odps7nwqrVda+PB2TYnnSz8FYK
8bUxKxUEC0JdWyWN7+gpm1swG+SFI9pjIqMJDpIY+CP1VzeRD3ETPOraeBjH7G5Mwgui/fMwVh5t
+LLbp+jU7JNSQs3AymqHKoFHg3h8MSz3xEuyDWLfV3KW3QGIvSuS5sJMIiIXU+1VZ4RfNBSH1oWk
PHel/FlperFLY/l2MDJvRXOAkWpxOSIG8/sF1X4lg/x7QedXCNQwJPiLvj3YIUjItrDWDdTftedb
YK3Bk8Hf3IjY3zQB+Gw3Pxvy8DFLzRPaJzpIS2/TViDyQFNg2JrtE0+8ILm1StqvoIigYfZXdWhI
G6R6vK2VdslJh5jXplbBF9uh2jrlkExCOG2DUFQfrzF5IwPUxR1tROAlZovej3ny+1+VO/btefvX
rzrtqTe7mV6b3IIobw+D212BPTgt0xAko3bOIu9B2/A00Nt47Ruu+eBq7F/YZI9A2kKnHXkpG3VB
85zCcO7d8sbaIef93Fg1pgMVipemF3/RMpVncq6l1/7gXTUe+IkjUyfY31wVf019RkGKKBOi0yUX
h9L19sNIid04BKjuwMvfwPHZybp7Y9Ej9+jdURl9bIX8WUQ1vW2fs7/bULSN13HE9lUKGqcdmxZB
L+XM1hBKNLMbr+9ufz/VV2j/X7faX1OdQf59hI6NyPTLQ0NFUgnSTQpZPGqhIreAKKjyPJcG28fK
7mItvB1LSIKu78l7Hn7rMsvPEkJl1ZfHmLsfffTZpS94vJDigbGzuPgbOOBGQ2T9zK4/zMRenRje
+20n/s2bPYWuNG10uSwP4GTP6GmgDzF0q0JgnmZMNdTWTOu1L6P+UerKjrIGjwof6YxYTW69hDZX
KPuX7oRYqyqUUeJopxmw0c04eMRl7FZRq30Wmi+//zYfHOfytLveTNZEe6EfUGA59Ck4Te/FTkpo
qCltPLAFpnnkSJllp3/tgFk+g6lfFaA0WhyUrDuZ+gOiSFgfbweCeaVPz7cyv2ho9tvGsP79b6aS
q78bINN/f/OrualXpX2cFmBaRyRdASlFAClt3Y9XVSd+oF7rbhAKk+4jr0GEM9yHwqBIKo0biecn
G6Om89DSAok9+UtY0IeoyJVtUMkovSBQiHjzMUv190kxOtysX+cqjEES7mDlh7prH/MAf1gVGZYJ
wjeiCIPCYlDEO+HZ96paAQEe+7WlJw+lio6C5QHs5XpxBrn+kjTSxvXoVyg8rW13Awp7Hfn44PXB
cxGoNwgVjeChVXmDPqpTJfIRvx71/dMIFvWvv8BoVQXUQa04jAEP9AjMewUPXNXEnTyqD+CpaPY1
u0SP1q1XboZcbHFrpXohXYLtOR9QDtQ0cS3BOBjV5qbLQGtUJgqe4d5NUEiHOHHMvflVd/nv8YmX
zq9TTVNwN4lrF4ewkkA6Nap1NtZghUeqHRd2NwrHo/S19ntw8mBXUXZSoptM5PKloXhilUwQQ/Dd
1Lk9fHYTem2GC+I0dRONvnhV7fHBvJe68DMtvXtcQ7/aOA5SNol3FFmfZAqIZCKBtg56OQPCPJxa
CRazvA/vtPQY10/56HvMbge3mFCDupLTaPXXIg1OhXAPiUDtEF9cVJUvovILn+vUGLUtlZpTKrvb
NE6lIwH/6hzx3iLPjvzUqssGf98coH8sr+NxQCw5IekBVOtf5aQUaBghRpgCMcF89Fuk6c85Wuvo
PJrIathauROUcmQLsms8ANiwm++8bFH1MRSkh6oQ4lOi4J6YIyy8Qhgo2cAvuM7zSN/33tpMxEbL
y9Mkbk/1ye8HHaVuk/qW4SCxZW/TRj2z8i7aodG7j131aVQli9SsReskgbOiSGRTVPDuRys+0aCH
r7iU6EoW8g3C/R0ab+VXA+UrkFsuphw+WJ5MumjT+j7igeVr0WPLIQ54D8yop+1z33P6blLb8/XH
I6fbr2oQ/zpRyex/3cWmXHVI6KnNQe5JaCuvuKtagKQ5QgwrsKYUlH2V8lWJtJrU1Noq7lLVERyK
G27iaGuRiqxBxzzZPpXyIJ+KkC4m3Fj+Hsqux8CoJxH+/Vxn0uV/zXV2I0IYw55Sa9oDAKCLsj03
2wt0f650DV/YEqKX3hgHAEDqpjfRWyEvQMCGWiZcJJuEofLiXY9gbeaPcJ7Ky6h/HL343JSsXUG5
ObeKfd6jwYYYZWXq+3LUdrHu8bu6B7qkpDhiUxZI5mdf6cbsE01V1oNZ3iCkRYcMvA2IiMFV0HO7
jsUZZy/127Ok/d6r5tZDBzkA8PP7dVA/+mazy9bFPyjwu7Y8GAhm7mjCxXdRCoCmRuLiRLFKEzkp
WFAZJq/rjBc8O1PeSKO9axRjfELAwdvr4VgAlMR6uZILc6MVMKYUtQUbo8NEqwZ05Y5Mdrqa34vg
2ZWNCzxlXLC5B7SvDJSo8YA9CUQ4nLup75IrW5egEpHdmQIQXoW51oFrrj07O9OF4kFgw1EDSoMf
XFngGG67xALUMerlObKjKLWmWT1pDsIyy6PQEdWRfEZ8dPDNbv0BgOHEGc0O9J7qzahjDx/VkdhH
FQDn1s5HR/PzGrhXCPxWByTeJqkFwg3EbuIVZwia35iFC3J92BsKuOncIGdGL9J3+kbo6xZ5qVUA
cx4Vu7BG3Be2CTVCeaWqoUAJKEFWLjJ7euRgy2zvqkaMCyyjqu/hyEV7DdwDSgioCMY+PygUOF2B
PAyrvIZSVQ7hjeGS9E1Zo1vF2caPqn07xI8I2VwFmFrmOkpgRNFJ4YJNkVIndMHHrkz0TR1Pk9HW
A8l+4g5RRBxNWb2c9ruqFQ91NAGMzcxzWuDVazWOAS531jH/wQ+SXrwUfj2OlCISDY/X/OBKKPdi
kkq2VHVIJHWJ20/dDw/TWnoIZta89DpUw1rK8Y3uq9yx06ZzMpyfnSJTHpTKOESjdt2GGkgnv+B1
ohmXvdqe6SmYtVRTjlxRH7xK/sZQz7o81c0wjw9RZD34bf21ngwADLlDGE/1rzBqfVBV8yFR/cse
mO0uhiy3CYREUzgF5ord81WVKE9DGNz8PuQ+nNEsM9E4cv3eTKlkFEpwqQyAHlHyVutbV0v3viQg
u6l2sUFjzXB8RVc2kH27fVxIh1LPfHPHAQO7YKRmdO65YwBb0fWOxJXy/kMBO+JfP7DaIq1c1XJ+
8PyxI+ALBAK1yttpMVpmJFH4f6N3ZUrisvZ4NiNLjowvdXLHTBQEEeHP0YXO5K3UNSr1BFTFcjbi
kRvmg/eFmHtIKQBdrbwBPJ/q0Ql0g12HIp8sWecmmBtBqE+6j4ZhrRPFv174tYxfVyQBHY1NC41T
N1B2deTu5MRAwDiwToEBI8Us7yrb3hQG9tw9sKbQva+wI1QhYVNBgQkyahBT/Pr0yHTeL4NR0f51
Onx0oysUpT8gOXqvhbFYa3UL4jfqr9wQdeCooo5iROkLoJJThBdPND+7xfwErWB9NBytBrqF0Ohz
FuhgpsrwSVjSEXWRV2ujd+6SueIN+1LOG6lvDo0PSowajvfVJWf+oQyKfSjbjN4Y7AT0XLVtELSn
EdWwuKq+ykZ2RtsGzBuSHvvWgmlMxSA4kF1217UnUNBW4hsDgddRhI+myYMO3jcY2fry94v60Y1t
zS5BN5YQ/aqt5qAU7b1R2xZY0n7V1xJ2KGXyqET1V3wT6jVtYZrhNcwAvNCBjvvUFPwLXBHOq8DL
SHBMbeuN7HcWQQXKGLx4KVnt72epTI+s95Z3dueJXBp92HzNQVUgFtlyeK4UfQT9Lv2uFQ2vp8y7
FDx8V7isnCEweqbg7rlC0IuZJUyPE/ZutLiwCvfBLEnOmm4j5Wq9e53fP9Lp+P+t0j9ddP/nX3X0
vwl0XD1Fr13FX0r80x/5s8Rvmp9wvcZBkPYwBn+yxof7s8Qv5E9oZ6ky/UVMrvC+5VP/bCVq5ieZ
PwKIm+aAhrIHgf6zxK9qnyYlHV7fqPfwc370r6ld/blPflfinw6Mv+0mFW7XrweJEo6I5o2pcGgd
koPaPvqaY7x9sw4//7K31fqPBp+9C4WIgSK5DK5IyWfV1u9Vvfxzm31YePto6Nl5XGeaHoV2YjjI
eTYr1PmllQ2McOHo09/6ppoUAcoD4ZsJxxL9JcoQp8hrxkcC+KOZz94FwwDFF7gGbtet9DXpjbUn
o9mxbMFnJ5jfhVXkNjQeMlW/jfvoqeqahd9ydux4Oiwx+s0C0XioVPADjE1ncP4tm/gso9RggHZQ
voTjApVce2Z2AhpTbBYNrs/KVVpumEObuQbAfdLwrjF+FFqTr5cNPkvjbLvrmoibw4E4z5snkfpN
k0rLFn1ukWaqZUPDytUdIKnSdVvL1gnaKpDAls19Fp+V54vW6hvDMZLm0cUMSOTa/bKhZ/GZ4bVQ
JTlDm8kQTq2TswS87bKxZ9GJUmwajypPiDyHFjOqPNLKsn5ZNvgsPN2w6d3SRWAfA+7vIU+zICmu
lg09i052iY1+E2eWN6BoFFubrnKPJITTsr5zjOuz6ETtV1SqHCL2Q2q3qoG/XXqBV55y/B4p+n5w
bOmzCPU1X8L6FnElFbcMU5ZOve77omXRZuFJlcAeO9k38FsSh9Jon3LvZzLyT2+JSfzq7TmOFGWB
fZlHIRBtjBMk26PTRlGP5IsfrIg2uzoFbHE3llG7bTX9TIzJPilqZ9mSzAIT9h1cqinudZgBmA0f
IrnbLxt6FpgK0v8y9U/e35KAjm1K1Q/M2sP7ZaPPQhNNPvRd4FY6qjs86E15QaV74ZrMAlMVSNm4
cjA4kqx+HzvQeUjAPC6b9iwy/WhIjb7xBqez+mFrtLm9UTW9WHbMTonf212YWqD5vbbqIfmJK9c2
oIUVd8smPotKCf2eQht63Qly9b4z9O9Ikv0ze/KfhVxVVmdxGeuR5jVB0zuYRJxiUHbRRu0RFekP
Qmdu351AFJAwtxuQWIy1lVuHF3Fnf1+0JK9dtze526AldpvJne6kwB9XVtvuDK15Wjb2LC5VaE+F
CHoErhPYe4Vp/5CSceGazAKzKrssz3jEO6XcveRS9dnTvi6b9SwoE71XRjtktUsluWiy5kL2pKPl
/vcvntcW4ZvVVkJNz23ayg49qOQ0RfL9DnihtywPfy1AvhldlIOkRnneO51mPceGfguC78iN+dEW
nAVliWkFJJ1mcFQxAFn3lUPq+taypPC1wvBm3u2oTLDsrHfcptsplUqBvN8s+pivZYE3Q0dub0mN
nQ+wSNVrDcYOQOtlu1uZ3Zaxa4xFicGK05qTapgRnPmI8i2c9+y2DL0SH8+8xIg6iOBTx6dKEiy7
GV4rrG+WxEOYKbamXRLR7d3YoAzoOBjlstNbmcWla+Vu5bITHcuD2tX4sAoRmlwWmsosNHFSTKyo
YKO0DXJ7qfbFo8+wbKPM7ktPilpdUtjgkS6Ds0p7iPJxtCyVneun4w2BoJxWc6Xl9RdsKwygqcdw
sR9E5hx0GBcjIFyTIyUr6e6mprYZg2jhpTbHDxaZKStFzqUG0+Km9vwvTSSWLfgcSRcqNDN91tnR
SGZvpCpoH8K4XHZczSWNCw2hFqtOBuQI0jujF+gV/kTw/tMkWZ5FZh9mZoX/73TPR8lqaK0X3TgC
cf7gU8qz+1JPe1FXVdzTfdIOCf4jSEzfLdre8iwsfU1YMiSR3qmMyYkvT+78aFw49vTrvD1QEBiV
FDirTmYFWHfVyjqOs2S7bOKzuCQT1C3DRqquKc0fYY9TWgz2cOHgs0S2q+FoeghYO5ragr/AQ7tI
h+tlE5/dmL5aIEcrs+JIoJ5rGHwYVbAs/54jouxG1mIfYowTjNIL6nzPyPQtCRyqq7Ms1s+MykTm
fHBCYDwb11TBcUjHmnjv7m8Gn92YLYzQ2uD14FgpJqM2FRQwdkf6KB+NPQvLMgZsFChcDToOkdve
EGDpku6YmcJHo88i05RrJHBctnjty7bjdSj1DVIaLLkeWJdZcJpRKGl5WIwO9GT5MVZq+wk70u5k
wUZk9Fl4hqJXEqsyegdtj3tZhDdmvSR8GHkWmzXcmLD3DKrKUo2AQKAh0CotqrYx+Cw2qxISIz2Z
EU0f/TodoLaW6ZG3w/TV/lb+YehZaErYbsNyw9FTRvsib2VHrrtvHbbdShBsli367KUJDJqeYpON
Tl/4W8XwtjjELMmWIebMQlQYrt14ErP3VOTupLy5h+Cy5AZi7FmEer3qIY8Hq8ZscsnRo7FftYb0
smhN5m3ySC4HEWXlCKCh/hyW3dciX/LwYdqz8HTN2FdbVeMc7+LvMR7IvGXDJQktY8+CExUA2Bz9
iIp3kj1mqnsl+9+WrccsMJEs7GV7dLnawvqqCtHDHP+Zg8TPYgSTnkVmLJdBkY6cV5VHi7i3KwNx
lkU1MQafRaY2avEQdkTmGAy3Xprf4jHmLFuSWWSafmG1Zg57O82TPTbjaLHlyw4rax6RSS4sThTV
KWqJDMsVqLsunbc5i8kWe27XaInJAoqc7Mp39rAoBVfsycXgbXblj/DpS4PWvTG2DyTNB1Hry04S
c3Zngj61UP8A9jUm5m3oiacxMxeeUuYsJEVAnc0MRO+UtPWRLTJLiOX6/aJtYs5iErSAHkVyrjoI
/532lnw92s2Swj3LPQ/KoMwDxNMGJ9HyO6moIsdDCnfhgs/CMkRwV897dXDgdqJVoO4lr75ZtiSz
oEQ5KcjkhKGVVP0S6P0tIPhjsPDpd3/nvjRnURlg9xKpBqHTqwGisdQfTat5WDbvWViiBQ4sb0Dh
G1+A5zgfH61JYGTR2GIWlbYtgqqPqFPbQ3SZeQlS0Tx8lo09C8tYVvRUdTPkzZp4m7po0Wr+kZNq
Cr93llvMwhK5unTMkax35DDWvgUt2hZIOcKoW5mEPtY4C8No4l2/PVrUcoilKqPSaWrxI4pTm7h2
vy9bnlmEurWKt+7IdpR5eItevx+F9WXZ0NMuffPcBN3dTxJV5D9+fRP1SBlk9sKhZ/HpiaaFPUq1
0JObSw8fWygyC4eexWeoByiXBcw6D3JM6ScDBy1bUhbDVGgWn2VtIvOLiA5mwjith/HQn6SZNBzJ
lqd1fW87ziIU+kxrxWbJiSgN9SNwueo8cYPqyGb/YHRjFqP9APHf9HhwpkJ59uoQPkIrnhbtlFdW
7Judoif4JdRTppwnyXXTg7vtSnvZuTVHAvXIGfTCpp1JnROzl6hoVzJW1MsmPgvMCrwhjFead2Zr
nqsA+T1NW3a/GbPA1CDgCMx86N3FGFi3qOuUVXS3bNqzyOxigfCQ7ZPQxreoGTwltf24bORZYHLf
V66peaNTd6m1S5o0PHVFPR5Zk+l3f2eHG7PYVPUulTXYDQ4qRfiKeX7cX8bGWN9Uvu37m0W/wrxv
H0407NbgVzCs4jQfrAclt3bLhp7dRX6uYctS+azOoDxJJZZCg7qsrDJ3xhxyyMu1RTPWLVAqbuXs
uRmCZUeiMTtYalkksCSoiqtyvUPgeKtqxwp7H3zROYYp9Q1ZGTNufqsKsxMEodctfHFTSO6yQ3Fu
RwdvXuDpG1JgzqJbX5Xux8H6vuhr/g3FZEa9gt8WLau0MU50DYsJKfD6ZXtFnx0tjYxRVB5TGY/9
6sUODEhAI9bwy6Y+O1z0Lq4kF69ybn1cZtC9u/cA3C4be3a4VKGlDfEw7cTAvu7icuf2YlHTCvmI
2fHSS16aDSgGOrYkJSvFF8+dQBdv2cTnp0uoxqjbMPHEH9Am7sNtMtmOLRt8dvXXTZMp3kDZHcYd
nECgQEWV6AsHnwWoL+Ez50fslRTq7bpKsJtHwWLZRpzjgaoK46ZWEP2dPOy9FHOrsr1atCiv4g1v
7v1Oxj8iMfmcqpyvC7s5tFH4ednQsx0ucIEBhU+qhSGtv8aCJtwgYbus+K7NtniNbFyv0bJ2Sje6
hFJyURoLz6tXwu+bJfFi34jTlNUuRPhNIVHBtft62ZLM9jdIOiuwC2ad++6u52PGlnSybOjZ7lai
FP692fWOMoCGHppTEA7LDvC506cQbW+GqcLe1setW0UXTWgvS2nnSKDMxQvAGvBGNCUtXVEJOW3N
f2Zb/+/C3hwKJJUZoMjAGKgroybYY1YAU2XRYs+RQG5SKbqskEW4AGf3pjv6CFp3yw5BdXbtZAMu
TLltcwga0i4f7D06hs6yec9Cssiz3kY+me4Jsl0YmUx2DkW/7Ch5Ze28iRu8mUJFB+TqNIOEtHky
QGZPs2XxPkcD8YDApsC0SPML5Vwu01M3KxcuyiwocY9s1KLUSIA0CMvg53+Y6cLXyauoxJs1sUJN
hHXBHsw746IOqlMbQMPvv+X7pCIFsYVfH/d4rPrIu1I2NETkjVDb4zpbpUpgH2Rdr25bPJDPzbG3
rpGXXWM13Z0r0NcefF3tTqHzVHiBxEibbdte05td36bIGKPfeKnJAinospbdE4rj/vXQyVK2BNk6
GYn/OmcsP6sekSrW2tQedNU9NfJjjsHTyf/Oy2SO1VHdFuvALmsRlYw/q2V94kb1ImYF057FzYDr
Qx5rSeuM9re8ENf1uPAdOIfpdAr93RpXaWdIkOZEyVLF/uj3G+SjBZllajGCUU2k9LljptFZjuGD
kYtlV/scpCO1AT5KPZXfThLJRi0C2NHmMZ2fj+Y9u8l8s2a/VWOO3HSFE4lrxXjsdIsIOHzKWdRA
nPcgMbMqhZwk29GF32lF6pFEbTqi39mDc6COGruy4iZ8zR4E942dtSgBD2tMZ7ZJXNrLGo9zwE5l
ukUGdBG94K4OZKdza/uCAmJpLDsP5zhA2+yifPTpx4rOPcM95ODZypGhp3h5Z33mOEBQHnlRyxyH
llSFn0uJlGVVFRZ+Hyqe5Uf+kg/2zxx15A7I5Vcqfmt5Xg+4muGzixzQIrShgrLe7ASzw0qPjDJ3
KjfCqMKsd7hM3y2K2DnyaIB3ragRM5cbaRfJ6jYNi2V1T3larDcXEW7GStAX0ORHhHCzpjpIRb6s
7jHXfkokL4C3b3PwxhX+PWY5UUR7YLXLFmV2PbulgUlLlesADU0dwzK/XieSekxx4KPNMjtsiv/m
7Nx67bS5LvyLkGwM2NwCa+3zMclO0huUpI0BY2ww5vTrv7FefRcNbbolVKmVopTNNj5MzznmeGqZ
jDqBpput8+cQTbnVAATzsTffbTUbsKCtQ2YVvpvDPa1gHwinzUPfEyatv37PVdpYdEKhU0l5uMhV
tcvbJT748F2SDMCMfh3hGXoCSvQCLN4ehtgcuqcA+/Xri0seLRMcr+LTPGw/3NTd8FocispFulua
PYyI4MGAJnTwqBycatyczW491EgIW9zLnva3FcQ1a9FEjqfXoToFa3Nbs/mdY+PfJ6HYy45MXW68
8XBjQAPnZ2DD7sVyqFEWb70LAqjjfIlK9JtWKfxZK5n+VcJJ4dBOK/a6owbdbLCbwXsTL2/4yB8m
dmxdir3uaCipU0yhbZMNYXDqG51XXIviyMIUe5cReL6PXk82ObltE9ekDj/M0fqePc9vPuZec6QA
/oIso8HDrX3zE/28gb556L33kiNA9xo7W4jIQBf52CcUNjnHah1iLziqwdghrMY8STrQi9YpOkcx
cJPH3nu3MCOgNkLt0LuFHuItZ059Ck0yHPuYe9FRvEklk5JjEkryCMTXeQvIsfm998KYcTjEcQ8n
twVprJtxGMFHdVV4bJfdC4/wMckUSbz4Uk5vyJF/tkPy6diA787MaorX8GIRDrswPoEfPuT1wA+d
x0LsTkwhWrusUZucamOBPO7v2p4fHO/dgTmvomlcM6OBnVM4DA3qZWxDemwS7nVHUoFPNBmMidqC
u5pPcKuOyKFrrfiH8IjEkKJ7vDgRmyoIcterCQ71gVO4Ne8OnlrqaAPi47QuAEnDEjnW5vnQPNkr
j0YfJ1rWE5x3ZnNfbsFJ8WMCZrHXHVWBKpMNGmYQG5Py6rKhSPATjk2UvfIInPQWeCYMSTwPb6Un
V+GgX44Nye7ATODYtUZsjk9ozwFTPABKFPZTx569W5bck1DNQLufxAqhrm7I21Rpe6hEKPbKo3IG
QQu0mfg0wCUJDj0tyQb7noPNbw41vluZggbdtCg03Qe9eNBr+nE+5kRAAVf8dXoTNOAZrafkpD2w
Nk39XAtxPjTeyS6ODWpOAqisL1YBFjahMU1StJuCanDs8buFKWXlx+YyxYGXPccLaU+BBGX32MN3
Z+YSUA78G949Ct7CsYP/eeCP1fDAjPh1yCkE9PXYImGwltG3RSG9PIGyeyzATy5T6G9xMoA2ZE4v
U8UHwE3VdZxcESLtsdP+f359f3s6zrSFxKAJnWBR9cii9mE7VkARF+rG39+bLtBjYBElp2Dwt9s6
X5ejPRa37UVHrifGscYnp6gNH6ZQnqBLOzgeu4UJjuJUi0vuh0eJuQ6Zq8+w3Dw2B/eCI7OEY+i2
KgH9Td6Vvvmo1vbYkOz1Rlp2NeUgWYFIEzwxBQRRo6TLD62dveCIXhofyw4hCq9hX5c6ebMOw3sm
1L/ZCuPdwpwMX4LQYsS7BLby2iz197UO0mPR1V5zBOIWtvEIpi/WVjyHNZ5+Ru2tPPhBd2vTGrpU
kmDUabPG5xLpyievTPz92LDvjs7ST9HsoQiAZQALcycU8KGrO7at7IVH5bpUi4PvGwxYyx8wePWZ
Bnn72IvvQlobok5VS1zZQIAAKgEoFLQVxu/d2i676j+TngD+/LqxLFHAUUbBhqgjVj1sdSPR7KsZ
A4s1meyxSG6v4ult1ON3QMepKqvHqocxJpDAh0Znr99JQOfAYXHZBYaY5nqQUz4n63sGsb9ZTnsJ
Txga5K4tpmRbITxUAArnftmiYxHAXsJjOzx8BE3opAZgDcbk49Lxr8eGZXeIKi35OsQYFjYl0WOV
aPs2qrn6cOzpu5UK0vSctgpTkon469RtV7Zzh/K1Yq/gaYIWQUsHmzB4a5u8rUNEi9YcS3rCfO7X
2c4XyyXmeXJC8yzgi6MCrCXZDo75bqEOpp3GBT3hJ1/6uLDhAgms2Kpju+PeiCgYuhBgSaRXqiYG
ZXe8TuJjiiyxVzS2cx3M/7M4BUkOvcrw40VlH3DiQ5Nlb0Y0L3JwqUVONUkiuArD5x+9hmV27OH8
1w8atVupOolANJWRLMqQfmvNsTqi2KuPmiWptmTBnbxcpzsKb7Zyfa9x8Tf7CtstzyqI/f9PlVSf
l4n9JNP0emxEdmsTzC5ARkO8tUpKfeZV/aMTcG0+9vDdIdpLZqe4ZbjajttNWkOKSSPz87+f/ZuT
iO3WZhysWkPSDA+lpare7NaV9zid6rOZpkP+JBT0qF9nyxLiui86jI2L0DwfAtF6m14Ijv/9C/zu
o+6OUpEuSd11BCPvy0cF27clEcfii70SqepVyIINjxaEo+9NfG/0dEiOKfZCJMohg6s5xiR2gFMj
0cdLq46FLnslEoksuMocVYnArep2XjZxhjnvIf8TKvZSpApOHMDQYFCAintbOiRCUsIPGfzg4bsV
2slYx2jdQUGlXdsbE0JFiruMOzZV9mqktCkjHV62lrRm36SaB7Qwhv3Bh+8W6QxMsalHPLwSY1GP
7E6o96Rlv1mje2MiW3spYc0anaRijGddFLofSxfAY5eNIz24qe91SQCT9GXo8FNm2TT3QxdMOSBZ
hwxi8GV3y9SYBm7+ISblwtY1B919LmQYvxPp/maA9vIEcFEVAfURBcRg6l7X6gdvkqJ1SfTO83+z
x+w1Ci0H1T0qLy8v/YfE9jcgPh4LX/bqpygqAy2nS27Rwrre9OFNI1J37ODY65+APS7Xkcr4NNru
ITXbdcXEsZzoXv4EubS2S4L3rjvASlw/ggPci2O5870CqjeQOq4dcrklBGsn3ZHbLtiOicLE/7g2
f0sXNbQfx9ngY3pjHkbaPSVteqzVEy2ovx51JIymwEQB7ODS+jGJ5DU/ZDRHxd6naGvdRkZy2dRF
9Opj/SA6rg5Ok93aDKkULoqQJl4qy7PG95+XFUyqQ+fzXv+0BMOAVn0MyTSvH6qxukmNPZi03Mue
4iiw/Rrgxd2yXTiMHwKjjs3vvWKIUtAG4xm7Ie/CizZ2OwewETx2Qu8FQywCLGfiSXQSAqZTCQlO
3rrt4IDvzlBa9YsoO8yUoaxeJu2fbEU/HfuWuygXN+fIxAPWJcQIrysh7tSg2ab474f/ZhPfa4aU
0pAjQLCCJHH4uQyrDL1wV3rYjp3PZLc0oc6upmGAQWhSjSs8F7rx1bJZHQsVyS7GHft+suWILzoC
R1FMMoVgqwr1sXTL3rEoSEinyGVotOpfY8ZuEnKsYMH3oqGgc3MP6CrCZwVoc1PFz3JKxaGpyPeO
RalEAF3PuD0DGHMLsvEbqCuHKuV8rxkKFmiWVYrP6TVodvU223wBwPO/p+K/n/fAsfy6jXcAcw50
QCxn56DoR3MHOMyhTwlm96+PTgKD2xxHqMLM1mXMgX7axOtfx957tz5bIHtIyvDeYaoeZP+li9iH
Y0/eRbcqIdPWXO5woh4LbuINMsf5mCKe7zVDRAB2TZGnOFkaPOjubYnsx2OvvVuW2GNJwjnDk9Pk
ezPwv+aNfz/26N2hOdE2mgcYkp7Q5pVmDBCk03TMoozyvWCoBT6USRNdYnH+iirU2dXDsZ43vlcM
+WlKKuNCbISA0ELbo8IM4t5jy3KvGarSaVoSj1GRMcmjbnzqfHJoA+d7l6IxrAcZrjQCkQVcKjUO
L24ZD5Vt0U/466okVTUwwTDeIHOCmGVZtjLzHoLzN7vJXjIUCa+6sb6cPKofXhrF2o9iHcujj98t
zWBSdCwtxqXRID+q8EGnxxLxfG9VNEzSawrtA/aT1dAsANLgTsyQDR47H/a6IZcC2dRGJDoBMvwY
uapIK3Fsn937FdEh2pRgA0pyPjCZ2aofFVvfDi39vWxoi1PUUxlGHACvx4kk5E5Qkxybinvd0NRT
kpIFL+4T/gga0AeYj5+OvfcubRtfoH+Dh7AZ0LSJZEAn+puGL8177Ue/meh76VCcrDJOSki/uJve
wByuUIHWB+fKXjy0JZBO6wpqxKUUp57Jx3I+ZtvG99IhGL8GXdSjNmz7KbxNfElyGun3aMGXPeSf
tT6cNr/uLWMANPZsB+gEwyoCh9yyv2RYmzpLx6o6+GV3wW3lBxg6gQmCfvoZDHo+Z1PATX5s2uwO
UVKtG+6aUEGQto8eTABPYjTMHGv35HsZkRErfEY8hgfps7tVse9pr7tjb77XETmaNHXtUAHt40Hk
RImboTFTcWhY9koigvqnTlsEt6tLiqkqmzxSyXvgrd8spb2JUQychqjIpcNB0dpmjavRT+XlfGx3
3FsXaecm3Yc9kA++PhOpP2zbsVYk0KR+ne52osEMNx2UEkuhMllrk5XrMX9V3JB/fbjSrQTXEpXE
IF3HXLRg6TpRH/2iu5WaLGSZZg4QRsJlng7pE0mOFcyhbf71xWmP9LBSFOmypJUZJuaf83uEwt9N
ld3y1P2slJwhD9FN2mdb26hTK4NjBVDEy7+++CqTPl0Ex84SzVXGSH0XjP6Y4QXfi4m6VvFVUpKc
wH3tHqNO+tOQyOHY6t/riUCz9yxeKJ4ejkNGgOA2/fB6aPHv5URbtwDvOUKhOOkVXMRtFFm91MOx
GGCvJ+rjijVMX0L04UfYpF9acYg9QvleS9QvXSL7/qJKXstvbVI5pM6qY2ZUPN6tTtw9db+ZFjkz
uUEoy+t1uA+SJf10bMx3yzO1gVYD6kNob4SYhYzxNVyB7LFQdK8lsgn4bl3ZX0oI7AqGpSf/bgfo
bxbo3gSotKIDSPVyCfVx+bDp8btgpTp2K9oriUYEF4p6xKLM98GJGP/TmXE7pH7g/1AQTU6O5aCQ
ZPFpfWqSvoF6Iz3m7ML3IiIFkOSQCjy9065QTbRmsznYns3/oSEaK7PiH6SeNjpmDWVfWTUdUstA
RfnrnmiMVymwzvigI7lTffhNSHVwxHenJwUSKI0veURals+XRyfxfD60fKLd6kxl2pGxx04+Lmkh
bPMgI3so+8n38qGWdUkQzwJX83Ia8wWhUNqS/tg2vlcPGad9v/Xos+lU81x2/cP83j3uMqj/Epnv
OWZSujTZmg2Rec3ICXi6+Lt3AbI5WzWnH4+N+v78NCUJAlyxTpA83JSOqaxGHvTQs/cKooDM2ipd
4YtWanxpFeDEkEN1xX8/Xfz76OwVRJ3uY1Z2uJy35dLcd3YoP8bDBIElGi2CNkvbkN+3PKI/F5uw
g8mpva3RqMup6SeJq7XT99slB1PC5eydPT79zW+0W7dDwsBoq3GsonmYfNRDrMNTk4oBPaELfNlO
/bzEQdYNmzN5WfIIhocscMcmwl58ZFaduloEAApDJZgDsvrWjzF751tFv/nNLn/+t5omqdFSPGl8
Kxsmn80wqpzS8pj1M9+bHzE/tFEqS3Za3KzAAI/Cok09P7a89wIkFNaDel0xieOGPEV2C6+TtY+O
bUx76RHcmZcyHfHq/TrcTBZ6z5IeO3j3DkjL0kVdQJtLxQcJJkzX+QV64fYdQ4ffLL699CgBhje1
jROnBY0N3akWVHwiyqDkO401kJw4Mkl/5l27ou7htRiOHW17XRJxZgErEimc1EcxYCFRkN6XtHPk
2ET9hzYJ9UiAPLAKkmayWWfpnAVUHdsP99KkLQVFnpctPzGrw49T5Junehqa5thM3YuTWE2kCmpM
Jp5UuZNiy5ylB0tle21SaMdwlhID085zU6wVu7WyOphN2DslJUmQtmLFw2na9GcS6G/jth7TDfG9
Ogl3rGCYgsvGVonyqu3eHDPdsXBor0maICux1YrjoEzdi1FaP1FF6CENHt9Lktxlc69lC4wpAc1+
TsQflz6c/z48fxNa7BVJi6Frq0gKfV/V++8AETUkQ2Des2K07frhv3/Ib3b9vSzJKVspEmB0VLC8
IYAeM9rRYxfcvS6JOLQRrRO2ZZIMKtc1hMldGx+c7XthUkJ0ahaHzTOJmcwMHCTPQ6ibdwb/d+Ny
+Sh/Ow0XputkBMIKkcv8PSzVPVzSj+1fe6sgOEqxQMA+4TQtNIf78qOR0bFL/14owylqzoZhTLaN
IDlcyxBWRO5YixLfS2XGyBluWuS22o3NmcDNnK6HaL2U77UyZiNEkwZamWB0H+Fn+GR4UL8Ts/3m
W+6lMhq0+KH3+pIeVgF6QcWpLv17CYv/Ccr+5Qawd9fZ6nFs6imC+kEPQl97SWaeBWkVRFe6de1z
R0q9ZibFDpqLquafAihIp4LGcELIeq0qX3iI4C7/PwhK59mW4XseBpT+b7P4l7fby+BkKjYiJ5Q8
0IMkynvpEjdmtWjCIPOjlzyrB5281tKrKqeJic11Z9hi7FU4jX7aMrtucMOFMKpZKf5sQVdHE9Hq
pvZ8/bnWHU8zqKdVIWXqbyYzhuu5igM1FnbtoEZegbj3sFn3sIuL56CDx46veVYmVr+ZrUnEKZ3r
RRfNNpUqD31Xfo+n1XZFrdT8aSFWyQfID7nPStFXfb6uk3+d12njP0OlywoGWI0abjuj56cVWL/o
samUSO5hxrXJ+y0GlOFOBV0lgbHdhu4N1Uc+361zY4zOZhqP5ZaJYbALQOgEQEC+jBq2kQBAieUM
tPamoI81FAJC1pbjNTCtqr4yMxJgn90arunVuoo2zAc3lPITOI79sza4+D1tIm7bTLGkq29TEjXk
sWsGyvLUIpt9H5hKz8/x0HcLyyrY4sTYwKhJkRRtQWvVeataNt37IV3qP2YaUnsjV5V4iiayZKhf
AgbKzn0Vbh6uS9QTbl585KVF2ZZCpp2Ffp7oy+BJ524Q0UuR6cUIB+JPu25n0GUB3S7ioWzdKaqk
if8Yu2DueTY0PmzXwhHuhIDjuXIziAdeq/THbPuS/gRpYeg/Mg7l071t47l7CiIepHfDHKT6yYtt
wgcQkyp9Bmrz1MU52vXX7fKSKOPpnKOrofo4NT42T7KJRRPlUQ/kls30SM14D5ZAIt5UOKDw5J3a
yuq6IRhl9IjU8iyqrTQ2S6DyepU+pvPTqDWSELyrpiaf9dy5P1Mzl4M/jX0Hb3829O4OSmcxMkTX
sUgI2p2X6UNXNqgrwKSppR/bsmJhYY0UxeAsaYpg0xRfPY4IKH1dZKqcbHOzoTyjx8eeh/2jnOoI
lohSp1/LSFh5mwg+4KbnSjls+IWCpsXdr49Mngh9GRx7ZTAKtGB0Hlwxqrj+TDZj3BVLdXCLjOQQ
IE1baXJaBxs9017Tm1FMrM87bZowo6v2/GyYVCJLI+CkM9G3YGSmUVyabJpa5KZb4B2+6rqb10xI
IWmmA9SrlCPDlQAk4wwLOf4Vrd+o2dphM3lXjXVbROU8rBkV2l4NdmZf5iFZ48zF1ioIlWsxF2Ad
S39l44j9WY9TABJqk3zgQ2oMqNDNVhYxj6S5Nr1FlWYaNpmRKU4/sjV2RZcm83J2sDupHheZBucA
ZIfuBvJC97XvqbytfVV9CxXFWykFu8K8nZOZ3YxpWZtXGwDhlVcUnjrF1uo+zajV6fDSr0K9tAZ9
8tkwl/R5KZWoCtcQIoqkFQ3IbdrcmHSzL6UNcFlb46CcirFzr63rk+uVg7BVLIzPwznQ3WrP40DX
+YToOVYZrDb8X4PsGHkglTJVBgVK39xJ7VFDM2gQm2+6Rpl8KIO2u2Zb2bkTztzVPUAVfNOJefiL
bhKjo2VTuGCSEvtMz26UoeNbV0X466hY9GPeoE70UqEbX2QhWePnZeq5ugV/KYYWQDYuPrNoER9U
T5W/i5xFK1Bl7KzO3m91cG/axrtr8GaWu64FLjkTFq5M+SRZOD+HrIHHIeu39qyHdVlAfibr9sl2
YrniqJHc11HVdAVlaDCOIyQ17tMtaUm+JKtBt6RR7r5N5qT7Ocxtx88y9nzJUiWGMAtMVy8vfVqh
FiLZpvHvCB3LqAAqQU90jktVrLqboAha0np7NXE1swI2wuisI37YXqMYWwYQE6lVX306wiobRLyJ
FXVXzQ8l1L0ocItxaU/zGrI1FzWsoDLlE+Wv6rYF2zaL2dRmDJ3ed5RV7DzpZnhLV7AM53UQw3Wv
oOi9HdZ1HZ5n3dkSNSeIfJMXa9bGP+AsKuMHN6brpzW1tD4HGxqvrxoRwHMhVz0DFg2QmuSn5IlD
/3hKWIl2wFqlt62HOd9NB3depbJG9swWfoQL1sM41WkNLBQlzR1mVP9QibpGW/usJaqvQPWc1r6i
80t3oaQ9sbgxLPfK0j8iDuc5pPO0hMX8xTflk7C8r9o7JuF9UsAGk5Q1XDdGWtSRIKfRyJ+NDcY3
JOy3As0omOhVmvZ5wOFlh+tBxF9a1Kw+J85MP9KtXfqMNp6neZmW8Y2tmYUH/7w8RI7417qJRJKb
AZaAVjXszk3T1GXRbPQdMjYyH9FGl1PbkpvIdendYraRFDOMH8DcwF9qvlpX2T8i9O8+K2Orpcmi
0iamiAzm/SsEYi66HthGumzhjlTnplVpkzdzO8VFH/rkKy3TBJn1YFy2HKs6CjIT+p6+YVH5slhS
FfT3st0qWOg1mzkrV9bRFWRWjc0w9dxdGzk4opONNjcVA0A4D4SP+gzWe/zaVM025rCiGKproVL+
AIpc7zNTB+1yFVdNHd2yeqLW58MyrOOcDWR17Mmqikf53AFYVKSqlS9tb5O+sI7UH2U4uDYj5czG
3DXtmHUeOLBsSBI1PwZNyn1eu1TdmK7V+m7hfGuvRq4C9xqGdPM55Dgo9zGJEESKtWZnIWxgruum
4cj8+Ehn8Pn5U9Op685DHDeuSGNJb9VimvpKgF/Tn8xM6qJNhMtZNCGccio2nyfQjadsdDgDspW2
X1sxpHc1OsIzeOE+N6oHyLZmTYidHi00qqgWKtw5RMSRLViMZcZWikN6IqJ5XNpKZzVRMwELfLoe
Fe4QfKY8Y4ayDD/JFENaPi2+/rJaYIPZErPrpZ4EsjA2Qc2bjTjHfNTA3TNYoEt/GYnX8W3pq1jm
02Kdfxi3oZzyxEkAlWxfBcmZ2R7tpRItfqHPEMTI+YaSjvd5O+pGZUu4LepsRTL2j2yqvM/HUTN5
bTYFT+GlTit+O3LEI1nf28n/XMM2TrNoa4H2mxCEz4UrZ9EWfS9DktcUsQP81xcyfBZVGbiip6L0
hZEAdeKFFvcReTJb5xvMp+8R1KNnn8Xl9OfsBfxpTFSSOp8VZtNdwvv0ERnZrbwKYgRXV61x8fox
HYY2xlwOZ5J3clz1c19N7IuNbYg1sgYGEUpaBn0uYEGrURcPTV04B4u3KxbAheDMyjSiN2BBtmnB
BJHyVaL3iTzqNN54hnBAXuuOBiFGQIfjI3qlSl1U81ymuW1T+tnzYFHIvdWJ6q4DD8pm1tWIW/M0
rjV7bKFQqHJVO/TdTItTT1M4ogxaRTBxyJINUr3rOK1Ue9dXgn5Ebn7iOfbN7oqHVDw1y0rGokls
7V43OsyveG/ynYkSpogGpgf1DdnAQslgUiumH9u0ivAEmjfydIse57VoeO34G5qLk+E6wddXPB84
TeV3r0eQUbcaVdpMLl36MRZmaWDqXCXkFACKW+drMJLuLDu46xZ+GP16B48pP+SR7MK+aD2c7HIE
/eS+lt0yIfp1bXen4XP1GU4pgmTGenhP9nZcYCzK7fItDbuFVhCZzHN37SZs0NeuHTtzcoNCdxze
dUrBl2/iCuJIHL0nz/qgfcI+rpYPxqPH6G5bK9xVw2VV+mZZ4jQsBg5mU1EudBMFHcMoyjea9NF1
PYcC+80UVrDsHsd1vKZbgmvg3IB+/IZvzuI7kMT18JftcIRexUm09d9UiPainCVULs9rXK30hU2B
r06wCSpF0TVEn5OI0y8mpONjxXD2FyHtfYzbgh7R/8DQVFy0UV9uRdoZ76+tWxpWiKjpgpu0gtru
BYEo8zlAm/XwSejN2gcFtzdEXFO3IPVRjcOZ4MmPXbkhwNS6Yu2nJoy1v2+6mKdfgjaOzJcp1CR5
oss4i+sVXbwfJxYzi3nW2iczDXF9PYDvExcIq6nKe/j9d6fFp12Yo/mBpH8xBm2hyWq6zZD9rT64
D3hSjreRRdkj39q+tVgx1mxZ38QpFLwckjt+i1mfYvxh4BM81aQsg2dwoRAONGWAFYSP3VRJi3Yq
fKczW8k6o3QC87OMJqMn6FeIho/R2CaYdOgbX8xXa3wz/0hhQln+GFVJtz/TCTPX/QxDLFRyYTW2
A66ooKCWuW9D4rOVm4WdXH9BxNV1Ot955YamaBecXpkaJC63sh7rb5FOki8LAF6XrLyVJAEunmMF
oEo0y7PXODPXggX4bwkIgPLzcldGc2/WZwrCZbXm6cTUZAvsBVWHj+oFLFEaXJpMETYOt5exWkPY
8qEGmZ5g8+tUwWq1uhwchJBkUOJIi11hgUvIhMv226TQdI4kNFoTNS8QNhKYvSe8hBg4E1O7Rl9o
2DCOSMPQII+qtpZPE52Z/AvbbN8Vc4q5dK58z8WNiCcL2kKcLkP6Na2G0L36ChmC185w2+YuTjqJ
W4b0AAm3DJsfxz5anmJKZZ1C4DWy7QGfNanvNnBPPoRdUjdXdGJT/xQ4RsNiwg7T3BrTzx8AQAWx
1Xa+il5srSZEp8gVkL98zCJ64gSthdcQNU1bPiDknj641ZEpizet29vVzeV0VTnKUObawp9Q9swk
m41cvhE0EXwQXnq0gwTWDXA29awrWuMje8fnuf6r69bS2cyF8BZDCG8UZiEF4lCd55bwBr+lgNe/
s4/aCnONRei/VKQtRcYmL67DZBM/G8JxXU1Iy+N8RbHEnZiqefsw4qvYJlO9R5Y6W0dt2mxrZoYv
4bf4GfRrNL2tW7RkBJ+3mN0YTUUY9+Fzko5hd8dQrmOIfXC8ZbLt4gECztaHsB52OPRAvkzZOezh
qXpKbcjUj4XKzp/gK+oi4A0rmmJtIcDOrR1QVxkDguaSJW7jpzAF3u45BjHL5Axp6C7fcElui3ob
XXW3LXXssL+1FcsglkaTeI3753jDYED/sHovmwxUqVncu2gdcIcKDKtdBqps8jlunfiTLQEZvxLq
3PJUcXTinZHUhalsaOISv8LSxSCBQZ1W5QlA9C94RB/fTyIQI/YhSj2GHC5y8BPWfaOuSTJrANO9
MAnL4V1B3yhB5ilbYDXxQVGOrAyQLiVumktixA3OG7QTRhBL3SCzbhKAzRRLkc+BBUNOgn6oIRXA
Ngejl2nBNSCxJCr60kDH5rXsy7uBdhtI5JSXYY4rnnidqz7lGUln0eVWuPpLAlO0m9GUQ5jLUItP
pRdQS/c2rT72sk8+K89VnFOi6m9o/9o+CGAi8JIzDnTcfKI0myqWPidTWf/BiW9pEcyqu8EPWZ/Z
yoITNlb1omQzhgiWllnnvhTuKpbLSG50s0JBHcFPocytigEsaSaAkM4bwgB5hpm2lTjnPOhTc4kt
8zYYZlN9kBfh7x9WWYQ5ISox0U+05crqg4a8HiUailMK+RqBq0NdItH2qNKxvXdrTE6ND2DjU2M4
+tMwNEq8whSXzDkPQuy6JU6tzhcon8dlMXgE9z0mWECRSgvaIYsXZJHybak0TKeRHcnievk/zs6s
uW0ly9Z/peK8oxrIxJQdXfVAkBpIWbI8HvsFYfvYmOcZv/5+0D3dbYK84pUiHFHlI4vJnHbuYa21
d4kq7oXlTB8HkXQ3Qerq06ENirz+0Yy6z2ORtW2w16YmgwWpu5FU/SaGUvN21KVMPZVUWbUxHalp
b2U1hW9aGbq6F7Slczu7o+bfNvmI/neR+EH0MQvonvfWdyNT4KMa/eh1URA86o6gA5NquuzeanpJ
A5LUL6Y3I0H1rayG6jD5wuw8YidUhiyfh7QlJEve5qbpfjeyNI22iYNnsimsSL2XdBfdUwovkbHq
+hovs4/GT+RocjxoDaIroU1ctAetdmwKs/UwfdaLYbj1tXqWm1T58X3ZF9mv1HCcKicPYWAt/Cmd
s0PWE/Ad+tpV8aabjW70pmQkzrfyVEMcymLPrt047Ztwg4xO5L93rKB0D1qsRfu0TNLBq81k1PbC
77qS1XTanzQRTIKN1bWhszFmc6quTUSmvnTuOPYefpz/EIlB3Jm+euy6EPAognfuuMVszm8aGZXi
LqXI/RMivfOIEIT6MrkEF/s8NFL/pjZS3brWTXvqrmnzUrebthqidxb0xEez9cNqU/vO9AXaovOn
yId8n7Qy3+l5fzWF5Fqs/McguRIbs2mGP6kfmBvQMXhrVOuxnIV+HxBfPkjy3/TOaoAI7Hrcp0+h
MY+3FW/nIxyaRrvN7JEUaWr7w6OpxLzvG8eKNpOv0n1QXv8o52HTTnQ6G0192DrXrUJawrOXTHBo
xMF7kQbhn4bL4YrcKAe7ZFrdNb0joeXVwBdLr80StiKmDdH9FKTi3g7m6ZtPku9jZvnNw1Sq1rhR
ufFJ6dNmGupfVtB/mNPUILHcBsE+tmY0z1wgnQerCsNbNkbblA1NVsDRDNm0bZt6yDYsv/XR1+ax
39o4z7XXaWkEVogc2y85IzDHbZDkoOnkqN4pguaHSHXugybjrOHVmYJmY3BsuafNlD7G+jD2V3Mp
zWQXRhN51143qy90cdEFL7eUZOcz7dFQWntrSL2ltYs/5D9Ma55+ulNf6iQgJ6viScjcXzlKaH+Z
Vh/zq3bVJ56P3fXJe5CaJxMZivciIEENxW7ovlQiz8RmyCViBmldt/62UE5cb0Rg+SPO4TTedeMY
xZ5Ffv4DKBg5osSj5QFBaTN8JUVY5le9Xbk/uVjixrbn+1yT2b2KjeSNnOs+2dil7B4qWwVvMNfO
9ySjGfkF1MX/o9i0lgZA17ltSisCFu/04hbu6uRJqV6ng+OsxQFSndSGSHIQIxxxrcfdSoX25XWl
4BUIPIjKqOrjpXhoxDdxjzkyxPC6VjfOulFE1ZtR0dA0eDeOy/kp6RwezZ32Oi7CmvdtyGIKfZ7R
HVqbhnsT2fq8Fw2V0NfhHtfEb9DqMQlvIJXDYL/T/Tuh4j9ftehr0vc0xaRawhnUldls5sB+q9ni
dSdxzfimuAThI+esBIH/vRyyL0btXgL2nT/l9pry3eVO6suQz7YC/3Pjzl7svK4Fn70mfEdNlFrx
SLU21PKvVkYdK+i/vmax7TXhW2JfJcoACJrldHKwBltSBP35us9eAQNlW4WKqBBSdiZ+zhRYVGWM
rypgA9w6BiNQOoIQUy30TEf7TpO4dmsEqfkqEBoSQMcfTmQzZtKCoIn6TbyNCaA/UUKrXoVIsJU8
/nRpTiQQm+UQdoZ/Z5CqKOX82g8Xxx8eYsWHLCkAY3bNvT3FniibV8nH2OtGEWhFkni3IU+Z7fiJ
1CId1MPPrzspKziv21Ir02Dz7Px6km+jJDQ3wxx0rzIo9pr2TVnUVnMYwrLXKOUMlXbrxOHrFJjs
Ne/bGnRd2XqJcJckN0vtAugCcfWr1mXN++6D0Xdm5LuA3qlPfUVNigTdKz97dTuzEWV+Mt3AS2px
kzrdLs2NV7099pr33dtz5TsuX5tc7tWQx19VUnx73YqsrmaNfKZtLcJ6juxmb5DJdBM1zbx93aev
rqY7ASwIfOQd4041NAyvtwZNKS68mA5X8BR3Yq9p3xZ5HCR74cKkQ4fvGEifRqq1PgK7kCV1YdJa
cVLeZLYx/t1C6z9+jP8Z/Cze/t9Pb/79X/z9R1GSM6A30+qv//5QZPz5r+V3/uffHP/Gv69/Fvff
sp/N+h8d/Q6f+/e422/tt6O/0HIXlOwjxeDp3c+GLohPn883XP7l/+8P//Hz6VM+TOXPf/3xo+jy
dvm0ICryP/7+0e1f//pDLG7Bf/z++X//cJnAv/54G0ZpVJZR/rM5+a2f35r2X38Ywv6npYjIUe6Q
jtQXKsvw8+knhv1PSgnKsizUMXSEzv/4Rw66O2RU45+cAMNwQSJZ5IgXoG1TEOn96w/zn7ZhG0JR
g1zEGHU4YP/97Y7253/36x95l70tCH8afvvojKBMgZyI1A0TBRZqGcYa+5VYoplqhCTu6jDRroTT
d0g/qPpF+O1lFNMUaPIaFiQyS60VQow4K5enbr5TvSV3U1RVXgMM5/q3lf97bs/PxTRN4OuGhC8k
rTX1fupbN1W9mu5yInpvbrXZcxsUa58f5Umq63+v1dNk+Gwb8p2zLN0a6usqlPtsyhd3cigAVofK
aQKy4aH9UTNU/QDwafilN1b1Ia0MAN+2H7jW1rJTI95GWiIusSFOd9C0XOkKZUlkG+01Ybczm8Aa
Rcis9b7Z6jTk20++LHYvn7VtCiXQukR0RV97nXaVjVoYlMNd1GpJup2TCMSUMZOY8WQ4lzQuGqTw
l5xh2nt642af5rnr7C0NvIpwW2ggI57/RovjdbwNFmI4uklhhM3Q18w5kiO1T/vV/i6ai+9ObiZX
Rl381WtzdcGMLu/TaiBDN2ypO1wWW6w1hPF02jISVX83BWHxIwCBBAjTzuiCIsf7wi0uMenPHDDy
7q7JpGxrsQqrxyFIuwZXkJn1Tl96RQglKE6G8YtFYu6zlvtpvNGy3vkFvKv5yzDK8Be1RseDU01q
9PlFPjlcJrbGQMEHC8T819onZMjB6Iylc6DALrcZ5VSv5QpeuFKno3BndWHRo0rScmyNzDfiUuGK
Keugmbq4Dkr7l1HoL9Od4dqabB4zUKatbIWvxDb/hip2ZW5wLMvyrrJontQ6RvUxcgrj8/MLhl0+
PiymAEJvC92xpXDNtQ2qSd4VdCpI7ySVlfkqzCgE0fuo7t3dXMXDF9LSTbSZfcu91InrKf9wdE4Z
muPpuLqlHGWuY07dD0tj7pvizsF5KT0tiJN8W1euPLT9GA5UYBxqxmmJF2bRdzne2PZgdZta2pLi
ZDKFj+T1tfbdixfEtU1L2KYroFquWaJpn9Wiz536LgbcRQ2jKie5KWs9/5XGceVeiWw2f1VxS1Xu
+YFPrq0phUG2khfWMF1jrWYSOlJUQxqld8oPzevIsfJtBvwIhKXe3lWJGVwwE6eHeBnPdiVYN9cm
AXh8vjK7qQPSZ+ldFgzCG0Yx7JRTXAKuHxOKllMsWUaH+XBbOCSrAMZUtKehZpDeFeAHxH2iO3O4
cWYipavUJ4936FU1frBNM/7ZABV9mbDv0/D4I7zhtlTLn4Wa99slAlwzpnVWFHdFrXhdEw2lElTP
L9iDJ/XR46MseckMS0guvMFZPh4G0a8sKCo3vxOzlgEW1tLEBlKSa1/DOC3LW5F244/e1iNtEzRF
9bFXTvZZ2VXSecHkNJ8yuwRkajdaMW6Qx6sHL4kBB1/6mme23OVp0JezzXVfU1sTWZQ0ZRL5nWaE
4uPQTuG1qOds6wxhdO2ovP9UBsP8UZAwvbab0vFkPCe3ytLBoLa5D4KxXGAByEc/f/SfaAxH6+cI
ksHSskyFQKq9pq9MQx8PKo+nQ6q14X2XgAjUpcjLzQK622euPR8CcCQ3A4DSG3NGTyCcouSv57/F
yeo8fQnyUxwXC89hdVaqOhgMgfrEIQid7oNj+dlej9OLZ2W5V+u5WkxyccikYvGOz8pITSkxmqVY
vzT326QwPOhYK2UeeIMJDzgO0/QLcGz5vkwm09+Wc+TUntBj94oKcgxaehzR9Hh+7ifOiYPxNx0U
wBUS+PpaoKWtk2IS4zgeNCBaXtio5nayxHAFfkW/cArPDKUIAww2G5E9avHH8xeZLIeuBQ8VWzLc
jkisHaJpphTlRvav52d1ZkeVRHEOrr+S8kQeFz3VvAy0rDuobpZ7adXmFlLspaZ4J4abIMlCahfF
NkISfM7jCekzoBrgty04jra7SfvFhy616aobzPKxqqV/IT12djwppS0MXTCmXI2X96mYJePpQmu3
4wj8mvp57Gm+aW07Y76kDXDiIjgWmQOEpPBbMaFrn6odKHZVgVMdglGfQZiVj9QLP7XSfT9qAwx5
Yb/4hNiGzhGxLdoYGmKtd2bUSY7QUVEfwAZPJc5H41MKbIsbhO30x+ePyNPuHF9Hxb1XTA4mkcHT
f7yaQT0Fvm/lMzVU3I6NGRmFszGzIjG2Q13pk1cMCymhV0Yc3TrjCEjCrgyXjJaLZsqmGOb2gwAS
qnkhGCUQBgXG3sNc5uFVmDda4CWWb9ApJAUp5ulWbht3tR7ktVcCMIc50SJ3tYn7EURqrLnztJ36
JfNhWVMFuLITAOW03BgCz0Wf6cvzsz+9IEze5tFShOe6WKvtDGoeG9A/+iEWDQmWAAxqUzQv9jSW
YJ3KLPed/yVzcLzESBENeR6YxkEV1fgzmzvTCy1pfXx+Lqd2hVEM4JhcDN2Ra//JnIpcK83ZODR1
NrxJfbVUlrN+54N0uHBAzy2bJIrFKlvKIBQ4nhCll7SAqKUfbFpCeTKKahB30SWC65lXkRkRxy0J
FeLltaXMiNdgYmj6IZKgzWmu1NAN0ib9DrJnSfQNU/qFr9Ih2wc5pi39Yus0Xf4iajYuFLtnGiZQ
RJdLQl7keLJGbSd4AYVxcJIBWPVcDJukcIcLS3oaDSzDmEJ3iSBhYa6VgkQIDTEtyLRKty1vwQV0
AFDcZnrw7ZqCbtUKqCyDb+YfXUWLes+kx66xMeMqhToD4M5+BObVXXoXz+00GS1XEBEY7kmbZlHy
jg+tbxzKcM49NSh7kyt/uvD6nhsFk2eakryTZa6z2ZNVS9SdhAGXo242rXL8h2GWL5MAftpIrCm5
FyJLHo51+dDvVNDBEmkPDkDfzxp5gv1Q5pfuxsnr5GJHbAPvEn9fJ7V1fFxARroNmdjpYBZJ+E1H
w/crCV7lJRy0dy0J3uvnr/3J6+TyVJgCpxFcvMOVPB4POuXQk20ZDgAYNLxT36k/RHOa/xl1sr6D
bON7bR1VFy7F6XFFEt8hjQW3i1yAta5V6c7kOn3QGocMLehDXuaVvlV1oz9Cm+uu9MYAaw6AO3oU
Khj3tSG7TwY0SWBvQVbe6LPMbp9fh1NrgeeM80Ekxzld3PvjhehFCsUrTeVBDUDPNnlvNtssq8xH
p6mdfaXb2Rs7roI3LZ707VzVmQLzqzlXz3+Nk3hv+RYmTgLuLYuzdoaaLI65SIU8aFkIghrsODCt
si+v/MAPd5Uh5o0WSuu7rr1QkorzvQwN3t8wTRp+sC3HCyBVnig/6OXBye3kqz+O4fdMe1kv4adB
SNoS0yrD4cauRd5G5UZTbrfiMGc5OLTA13WvkC/sX/g0DKk0OoDyWipJBvN4LgXxwUyiTBx6P4aj
ARHllsdI2z2/WSd2ZwnLHc4LDye+z1pVDqJNE/ZRLg42DBUYn1V2pRNdFS81b0s2Q8eVI11Psm19
MoWWlCiSleIQ+4m5HQIZeW4HofDlk7ENjh6ZOWHpa9mzyM2BheaxOFTuQhjRRbTT0uJl/RmfNmZJ
Wi1BogkGYO0uJk5VQH+oGAU+1J5Isd3Ws6tfuMynRg3jwlu4vLt4ZWs1BDuHWpxlnTx0sV++A+g8
fc3ArG/1mASG6LPgTRqa0QVX+NRyYz8o+bKCaCBjSI7PXO2McyS0NDsYYVQdui6xP2GstBvIkNN1
ACzzEr7njBGVZDYd2yFna+N7r2y3TKwwgEWRHxxargN6q4o3qRkMm9ToxY1ySyis7RRZ+3Y2zYNy
q+Yhq7X+BmxWdZsFKrskafm0rkfBAMGvIhNKAkAJwp7VEoxpTgfIvMoOld1n6cYdyuKdXef2XdHp
/U9XDPaD22VpvkO0N0i3MoA+skHbuPlWg9APtlo0VtGucWVYXieqKzNvcd3eD3AokLM28/xSC5Uz
Vp83SFH0s7F+Lk7EatN8xE4b384OsPea6wig5p1AR/s9lRvrEJRRn+yaZhx+ucYEry/rNWPbDW14
yU9aYtzVwhFhP6WpDTjqa7H0hEyvDRK9PFiDH4UbPXOdq1aV+a1v97G7iW2Z5l6h9PpN4c9RtQm7
OewuWLOTAAAzaVHpEZDv4RWuwUAdyp5dRb1uX9lOd+tHg9oqXINNN+n+hft5ajgXe8ZtwdjQw2Jt
0cZJpTw2pdhrqd/cCj814ORL8YpRKF8pkjI2vsZJrbPJtLApkebhvDvXsMKqWz8OLum4n1u25QWQ
DulLFnDlNwyhHhXxpMt9VDv3NJr6ofUmhDe/Gi+4BmcGgr20ZElsxzDEetGExCE06szfL8Kr+yFv
rU3ratk+6oNfL30KyCtxfcGXUEAhl3B8KVQKvso0U7V3tai+Btuce1HoBhdCljOHgFEU+wqo2+CV
Ph5lwrkQVsArEPaQ06xGBfAKqJ48P5czq4ZXY4klWYZVWvvThVVVtGKU7j5qDAFlMSpvolxpHoQj
98KEzg9FcXKxgLykq2WjsoG4wKTcfQHi/EdUNd8dlpgkhDlekoU5NxQeO++nwz7htR2vXVtQQNHC
2N13VPB/mJXpXEnbjO8MxCwueB+nHukTVgGEu1zS3muQU2bopWOmk7/P6AwFJj7J38ckWvHatDLb
UmRrD23hRHBkYGlf8kmWB+PYLjK4QyzEM66WqR7PE/5K4lph4e+HKkoCDyNcJN4IafJb0vZDdGtk
kflNtUUGjdw00VuA6fCzKFR5G8WuTk6PQ/Fet1WpAbCNUpi8MAf6q7hJqu92LaLRM5sRYIIOKRw5
pimv71pH9MjVotoSky2QM/85EMNfNVIs/Qbnzk83KHZAQkRvQn1s52y2ttPsUpeGtel6PBHhdQLR
JIRvgTO4LSvVvKuEbpZe7zvBPf8+7DzTxUrQpLLU37VjKaYdKhDWt6pp5Oc4bKrkUMAVg4JUlb66
sKGnzhGZJMkhdclXE9qtzk5V1gGsQ9/dy0J9TMvigwI5v+ly7W0W+2+1sL0QYZ6554BewCCRillO
0WoP5UitV09nd2+XOJYwVId95tfRhazuuVGIJEm+Gwq5pLVcqqXrk5Mu9xyuQLLNfdfyYgRoLuB7
z9w7YmXyOXgMFB/WrQfEaEEx7pmLryznVjPl8NbMOXemuHjvzm0T9p6s0dPSrdWESpRy7KEf3H3W
zu3WNsf8niQH/EfDbqIbkqLWVdGUr1pGXGeaKC0AIWd1ONw4WMQ2sGEIfRTXSRQ2mzoa+wubderu
LNiS5WEm/GcZl2X+rayIiGso50539y4CDAinqO5qmsruthzq/m0wFwa3Rg57Ebjipu3iS60dznh9
VESJ8ZWOYgpHczlMv40PdHgoangb+7bPm21PbvkaUSHhGf0S+sxTuS+UCQoDvnjZNdGDkr77su5J
SyTEd7BIWpE9p0Ggs+z/b9+h7Qq4VjpKF/h9NGsRDVoYiTWEVy9+/6A+LfUyitVUIFa3L4UN1/VQ
2/bFjKqL1pcZJFknkncgNNUFWOa5bbUM9RSLuBaLezwlKxV+Hs1S7UWh+V8Qdhoee+rGP7sxGW+k
bP03Zdd9D8tUPGjBbP94fqZnLAAlULK9xB5LDXS1qWWcA9QeNG0/9k0qYJ+3Yhcg5XupvHJ2HBc3
DING9L/OmMlAVJZMHG1fl/V0ryMJBb3bsN69fDYUw/WlyrkAGpa1/u14RDBly1opfy/isjzYbdpt
x856mQz50yHkJvK2Lhg6g4rY8ShjmGdqgOu774zM3XZirrd5T+O65+eynLHVK/6EKAKMoyOEuo4s
wKXrmYUgxz6P8MZnJzd+RhDn3lZ5E35oZHmxpHjGTFOxJAXA3JicuTqIuZ45XZC0uJbjUpIhtbUf
ujLeBrZ2qR595jQA0uCCiae82VrUsTf8MIxF5e572Zo3lFXcW+LZS1naMxNS+lLTW0rMpzcrDMQE
L9Jy97k1u7cIb9j3VRsiPFIUycfnN+vMu4PMDpgii1wG/t7qGiH6FnSdw9q5s1V4aeXq2ziup7dJ
qTk3fR8ZH6TfXerC/CSnvDoiCmSfRVIQP0+sazVpT5melKezV5OZ78dcaG8WENMvSPrGXYLC7XDb
I+/y3ukMR/OspOkVvqc/HnTKOnJTj8L+k/I+aEsNCQxnA0tx/jK2BeJBFGd9w2u7VP8kTUeH3Vd2
bbBNE7/lXSUv0G5QIxprtGUCy74mOHDv1GS0yQbePRodRpLbXySts9+6YT5+0qSd/Ckwo4gp9UF2
jRhDNYGDDPRp+/xOnPG8eSKprVJ6Jxhb9+wN6erq13Jy963WZdeu6xa3nSmy2zystWuRKNRq4hYI
RFZE1os0Vp/sAkPjqyn+vwWF/9guFNmYVhUU6/2UzzoNihJ3P6ZD+/K3CZgIx8yi0kGKc3XUEodn
FTIknijdiT3RQcKPxwgtJHO4FMWcu0CLiaMKpxSpx7WhqwokEvMSEwTd5CZA52tnoNDkWbVjXfAR
z1gEglnAozbtIoVad2FAWEJ3c79z9m7qOw99JdC2q5zy5V4102DNFsQEPu8q2DTRBosTgpx90I31
DQRwBfe8+fr8CTy3aqDOOQALVpyY9vgY4JhFzhAHzr5wkJb1jdi6RQMhu05GYTw+P9QpChbEPOh3
xTmnNnCCGcc84xKOIxYAXQ2PPqfI5ajqLrKD0gvHBsWiqQg2tZnfZKLbzvN0GMvi0yu+hL0QaxwD
vCDhxPGEyyxotHLA6QYlTxRRxfHORIhuq9t+uiVzpradsr9WY5e9YWO1W8unlYTv9s2ljtTnVh4o
MFUFUuXcv1VWyTUJsbU5IsCHlHFtoTt402kD1ChpX+KknHmd8YDJwFBwBIx7MmeEwcBz44wju+l4
+KzB+3DI1I2ON3AwEcl8eVpOLWYeNgOuGoMer3He9plNF3IXR8Bqr6Abl1tlgGp8fivP3UJnkUcw
gS/iciyz/s1/svTaQU3RcvYEn85N2VvGXmSivmDBzo2ymEgcDe46hdvjUSILhSz6fpp71Ad1j/JM
RAxhXaoznXuSlYtTS2l4CVlWmTINNbEg0jVz77gVyrDCN73GdGMvmAmNamuYacmSX2LjnZ5A8DzE
0txE6kE8QcdTAytsRFB97b3TIPzRO3W4dbKkQbHGuGScn5yk49efsbBkBkU72DHO6rRr7eBorkis
fYjcgr8RbqAWNeXa6TciJX+wKQuVfKiTHvUeBGoBN2fSb+4sWv85cNVTcvNCD7PrwBx0CQOjKqud
C3Ublcwmb+fNrKN1wrtfXSKind4d9G2wvri1gDvctYHUpKuFQPfNvSUCaqbZVL4ZzGy+GRLbQovI
0i4VCk4P3CKoQ4b+Cdaur9vvpVFXgumqzP20QABb2s7e0vjcvXCszwTI0MaJF4VJzAjQcGUH42FG
U4Wk9751A+DjAQ35NsruxNaeUGOKRRLejqjU7yw3c/ZpkAy/VFSnF77FubmSRSX/AaISdtTy89+u
MOobua/QF9nLzNWvx8r6gZzQJSfr3CALsWpRU3MwRytr1Ot6pTqixH2fOq5XWO68bc053D5vjc6d
E3wp3mqcTyrfq1F8YD/INBr2PqBrgAfaxrrCQpZehgt+RTh5qWR87vK6OmQl8opc33XpIzRao6Ft
vbWfaaexQTOp2g+Z5j4AfUhvnp/amQWkME2KltQeKLi1CTQruxuDEh+B6lKHMuIi0tJC/zJebNCp
ehCWkH4jm4Hvc3waUOquwqn37X1GHeZNYwILibXk3fOTObW0fDgkAmqB5KWsdT+NfEpRT8pbey/L
xtkVeUdhwtftuxYK/ralI+h+mmvzgit3mjbhQBBzUW7hvkHlOJ6ZU2oKrelK7YFczBCAer37NNcV
mZKxR11G8OMHbWimcIu+pvqaTkLUb5+f97lNXGgy1JWYOkWz469gu35Uq2ZWe/S+zffop6oHq7v4
jp05lYtRwSXGN6bquqz+bxeaMLJQRqfIRQ3me1cT8kGvxmCnt1Nx4b6dmY/JM+IyG94UKBrHI1GK
sZrMzP09gnTSg6hpbIPc0S5s3PlRWLaFJ8YLtjqSpSgWIazQ38eEo28zmGIbqkzZBc/43ChA+0Bl
6uRjjXU8kUbmTCTB8bBV4d/LSWWbJo2LC1HLabAJyhuAqYMPDsZkDas3zJg/ve3uU6eqbswkaK6x
tsnBVjG5u74a74Ya7VrRly9r9rPEmowMwVLA1oIAt279NszuTM4wIdNVusZ9J8s6QpKL7uEXDMiZ
u40BtqFrLXwaov7jMxFRcUYfai4P6AUXBxn6pkBnuRLoUAMQ3iZh0uwqv7P/5kgfUaSfpakudRZQ
dsCRqKbCFToe10rs3DcDvzjAgxcobegAM6GtXjDDT4IaKx/KIRIEDPJ0Uuy1v2a2k4ZuWnxI52nW
ruuctj3ekuJHQss1yus2G6SOkroUv2rNNd/po4z7TTcM86FE+9P2pj5HPSvUkKXeUN8S0rP1qow2
+GRtghzYHKI2HU/zV81M2sCLqlJHELpLh9FLEtv9AE6CtmwGzBLfG92Ophit9FvjqkXxnGa7vCHh
buhC8Wn251Hf+KFdoAmCOfyFVDkUU0Gfd22TRU6ksyNhMrytqHjLbZwGRXI7xvRF2OBg+x0il7b7
Pi0WIaSqTrvgczSHzuAhW46QmwoN/WsyWYa+pTqudze6VibFbTsNRYQqsG6BwbfDvt2B7M6cXYm4
renJseqmnTM2Por+cxR9DazOSLeF21a0cPCD8euEjFnPRM3e8JxxKN77vVW0W9d39AertFAMT8dG
3kTJDBw9shtMdqv3ahPkRvy5iRD39mLy06TFM5H2O95me3gwndz6M3ay3nwT+EGYbqDA6tGdmTaJ
9LQ8K3+FhvvogDBzcwmbLlGaMfGcI859U9gpbdxao1S21xKqqStX743rMqgVhdIAVOfG8tP0l8wy
7TAjxDduwY5kPuyxyP/8/PPx5IqtDt+C6AL94C6wjnX6zh3QbA9juzv0fZ2/Ax/kv3FzU76Pu0ZH
Xzbs2lta9w03jqb1VzZNsq4Qh7HvZVu72sZKA2SRy1i9N/T0Uv/xs18NWVS8Zpj3vDwrI210Rcvq
5+Ohyazk7TR34qBX/ax5aOAX6NXFnd/8qsEJTLd6wl82TZa0xYOfdgmn2Unz74VpG3/5mVHUGyTv
Gs17fvFO7ftCnVhefsI74B3Lz397FeXAK1ZAJD3QZENHSYws/71llcjhPz/O6evLOGjTSjB+MGPX
mWq9KwM1xLI7ICbqoMWnGY9GKcQVaST70/NDPSH4j8/DglkkzQb42yJlsPJ3SzdsCj3Wm4MTGonc
GnbUf1B9kKK7VKRlulOTqqNdH7ZIBAhBPXxoeutOcnY/CrcIp02ECDUaw26d3495V9ibJu98JAyJ
g/Pt5E6w7dHMHWnm7Yb7OYhR0AK8HT1IozRMSvOZggloZLnpjexZ4iV5Mn4dOuTUPaptQb13m7lX
aLr1tXVhnU/fGXfB4lEAXoqo8G+O99Oexy5Gpb87DBiErciS/FeJHu31ME/51QBpxXPyYdw9v+Ln
NpeXdIHt8HafEDWlqCOaMjgdLdlzsXesLEIACLG2OApeJvy1vNfkiaD5ERpSAiPoPZ6fmUdYSwNV
ZY507TWz8G/LXvQvzhIxCqgqd8Gi4oivbsUMSQ+Cu1FDejGK7VAa5RYZk0v02jPLBlmZh2XxfaC+
rPzezjTQDjSi+pBYPQp/E4rRXVsMuyIKLwWaZ4eCSMt0hOtwQo6XLXWCFEn1vD5ohU3jjkTXN6MO
M7HKtUsdtM/kUollF8kQHCpybOvaMhoWFY3LcXWgD8rNmNKGyRoDRFq1Pnw3llb7SFGjuYOxGcUb
UClL8yGQ57ugzC91oTwNbiiViiU5AriSeHS1wjy3Wkuj8xqApVbtLRrR3GswU0MyOClMsWCq6qsy
m4KbFHux07tWu/A2nfsCENGXZC427yS9KRBj7ANlVPSGMYarvHHscdskYsq3fpZ33zTNYfJGo65y
7tVVCOz/Atjh1L4v6aGljoILSIVp9QCh1D/OBdywg1uaKZ0g0TWnaXV29bwBODPKUulE2QXlbggq
q+MVj7HW1AL4tlCdAXDDqm9yW29ffCsXXC8lSKpNGPY1cEK5qhcTAeih0Dv66JD39nR10YKemQto
NcoAQLipea7rxfAvkjCebHmgR16xIFG7He+IdsFjPjsKlox6KljUE7k0nHYS32FiHsJFNXiOjOFd
jGd36dk9N8wiUkOJhqvvrJO3aataiy4OqDLkSfNQ92HwZh5j50XaaYtRVhzv5YSz+RJP4ti6OEXp
JB39KA9TqlFvstL8odNG4/3zh+zp7Tp+1xlmASMzmzOQ2rRSFbFgZB5KPY+7HSKt2qOwQrWNnFYH
bdeot9OYdVt3yMZdgzTpX6Y2KJSDq6jYBUmaXXVdZuxkXPZEFN1E77HY2dVolu5wL1E974dil5pm
eDXUfrkjEze8EUM1bMoFFGToFRL7bRZsM1DQF9ywU/tMxZsYXlK1M4EkrVIGvSPx0p1EHKgmTDBY
6eOCEn6DWvzFtr9nhkJdBXEkkuvAu9b0hK6IkL21DXhPg3K/qhhp+xIz/lEEkbZ9fsdOnRGmQm6a
/D3pwBNa4DySsh+JfTh9Yb7D5TUeSlhrH5JqDBeV1+BXrrLhgpU4Nz8QEYT1mDsYGItJ/s2j9dPh
/3B2Xr1xG+Ea/kUE2MstyV2VtSVLbrJvBi4xe5vhsP3689DnXEQrQYscIHCQOM5ohlO+8pZg7TC0
og641tfbNHjvPYhsCK1PlnmhbnF2vOgW2pBVAcohDIS21blMnsaAugkXpPesYAK8YiIK3OaGvjDK
fnv+a9//3yjw7n2KSXvP+vmM+rFs181rjJtZdNXRn0JMKoOJrJSN/bH0p0t309kK/h3P3elou/SX
w/v5fLxcjEtJNSS6CTgBT1lVTFddu9kPc+dOV2/vkNeGooG8a4tQ6Gcdnw9VDB05mB8YNwMU4Hc+
XfKnYF7XdBLRpaFe+1agPEgT2YvQHM5mhdQzzIemym6rtvBvMSxQt1xUy4Ut/+ooCCpFNK/QLTm3
WY9aD2sEJPhvZ+7apNNO/qMVS/Xp7WU7O1j7F6IfvmNN/1ImzhsxZrsF3dQs/o3bBts7SODRIZB7
Z0p07vww1q6ddK4DCebtYV98LdrSEM244/exXzQcBaifym0WeSrKKUgXNKmuS6MPD63fbBc2xot1
ZCimyRkG57q3Up9vDHiqOFHkhjyFaIK/dyIZxAO98Qsn67zVxO0HWA8AJN1u4iQIDs+H8efCGKsp
kydYIBb2LFuGCNaa20ORGqqpF3yQeudOeCPVKsS67RCvNgxfWjc0/ry9ti8+KT8JcFtzF7sgFzgn
+KLI4EZlRsohfG/Wqe8FC1Y8VhXcl6vMlyunDKIqXQo/v6Qscxaj7msQ0qUhDiEXASx4dmFGXW8v
YiNdzpdCTDGpHNZMG1ZQh5Bi/7UKlTh6Jj5pbqWgnKomdC9AN19+bJcGBKAvwAaEXOdQnL7QUki3
a09W20e/MCZ0P1ZZtlwIuc6FfpgotwySG/SZKGUTSjz/2EU2OH02LBhodKP8QD3bOUhzHr6ifUjf
tsnL6CrL1glHij4QP1Y/nDBTQ9wyXYGkHX3dtbdeZch31aSbmwJDmgvL8MpuRJgRpuVO1Ufc6fzp
cubaUqaXdScseWwqfQ6tiWmzqo99zk/hWf30bYITerfglvNutfP5imrLf7PP3qmxdFyB4HHyeLPN
81i+CjdZhnnfnUY1bvdepYGByOI/4pT+bxRnR8sT7dDuff4t6CMH3TqO3ak0ggFDTqN5L3Nkid8+
VOe56P8OQ86A3htt3OAcUV7oWVtzPnek2Nb6GOZlTqW5MG57THKPztZNV5gkZPdeVG+HwXXnT02m
52ssC/V/vs92kAt8Ep5wIthzes7YW0AoJ6869ZnwzRgkUv/d8vrx69sTfuUk7R1Xwh7SbCB0++//
K/ihnOWYUiz1KahHnWz09VLTsEXy9igv34G9r8s5CkmP6A6dRauYUVU9Dgj1qWoxdomBaFj39bLu
5rZodv03GNj+CUn5dvjcX+nF8xIqzuijh8pKd2pXO/hcWYAzicai67nfpgsH8LXV42agckYllCLJ
2U0ozNWeezKGU1T1T8jy4LYYykuSyi+iOebDDmAvsh2gBp7dQlPYVkHnw7ZUxOi/3MynSbG0y59y
27LUdNmSFz7Wy5eFxj8QOlJaDjQjP98TKwaTI26b9UlAPDBuyjVCr3xoiVKSanVwEe6sALq/i4PT
Ozypcdgq6k2ppJmpF8ZLnuM2uraNdcoQv2viba2lk4SjaWeJnCvv91pOGku5cYieBkAOt4OcvetJ
zmORWtYgsd/KkOyP3WERtzgSD2acq7m816FGfwUqNPyDtducH2U3hZhL0Djtr9faHO7s2jSrdHPx
dMQwpSmyVIJVpw8zeaWbZpAYbuj3j0MspqKHtTFu5HTdPCwffeXY2ZUzT+o7fn7jGueOD4jE1HNY
3RRjbs43ekamiLbJ4CNU5slZY4NlghtYBmxr8H1BNYm7t2l/NvMkmgelgz6/ufBlWPhncf2entBY
3XvFLN058MiVS2bnRdifeh4tnJtnlF0DPF5yC5rE/2Mo4pu91g8B/rwkbpBc5HMw9ydTk/LCSKti
D9ugrnGL49sj/c0OXsyKUiNtVaJtYovn221oPHPeFENBMAkwxhXD9bTUPiLo2rxdnT68HYwt+xXq
3Hr0IiExLHfdx0wM9Xf0Ki0q5JOtEgTlsuupXqp7ixZe0pZNENNMqQlutxz12ULfbmh3Yb5ROb+d
snYvYBJeOaW79CBBAijXvZvwfBa+MPoIHld/ygzPISywaD/243hsBPi3vqyf3l61V25UEnJ0V2DU
w8Y5L1TK2rCW1Te55OwZjqFTTzGShObREFh3vj3UOU9+v1BpjgDpowBAoSs8u70dstbNkxLD7J73
HxPpAAdUNbZ4bW+bpQ4h5JXuJuQe1HEfLeGVGeUrHiHkVak9dHkX43OGleMYaPEY+fX8C7fpDp3E
zZIH7ZWDTt/+iV/5FrQyQMfvOBUy+7MgHbWmYOpHKU9lFy5/pkA5PjoKq+Fzc5nbe7AVl+KGlyEx
pM/9RO6CkAFV8+dff2N/qXVoTVTTpHUA/VPl8Tyt0z/W0mVI0+L3i29yKW+KNZhvLV+oSzrAr1za
tHHIiakwcFzPZXkF3IipgTVw8sYgdRxlYoquPpRu9QePp+qYieUSagu4xcv7iOcIsG0ERmGvDT2f
tXBnamG4Q5/yvJY5qk1F28Vc+vaGN2/u4I3re0Z5VbETrrBix+oQOyVPxNFKKzVthpHAZsPZjNOL
aoEX492G31+NGdZvqOvVTdMOKyJtfi7uDJ+a8ZXZ+uvXDWRsHYtFurcDFpk5ZRSvXeLVbNoHrvTt
Masa/YjSpqZhr8rys+MV/RZrsbe9bbCbEy9VqD65XrMCuUQyFMyBPU8P/hRNv3sn26ykNszso5cj
SxkPaGA91XZdfg9KkW+Ps2/gOytdUX1ErT56Wmc3vwOSHn4alD3+9DMX/EBfzeX71spK4yC1iH5u
Ve8X0HmzDD4u9qP4iAcKXGjd2o+Ygy4fDd8VHx1DKBkH3ub+zHwAc7GLINjJLAvxIzcxSMPwjXI2
bP2swU+wnKeGbgmiR/EQjt5nZIqhOMOXnT45uV6uTVlAUdAFNBDCRxsDQVlYyNtaA0sVd5sc7Xiz
AmTGhiYKM2yk2sVOCim3+xFG0j/kucEQt7Id7wPTyMTB97pZX1WzyNVRt4AmElk1is/WqQilVbpT
YxrkwrriXe0b3iewObvlGpIeAwQXGK4YzSYoKGE9LdQ0/0Yn2vYPPGONfO9lTbXcY8zTySuha8jP
Gj1OHl/hYiJDbo0gmGFgCXqVT1aGISeOvewq25RNsppr/R35jhUzRZz87uqK3mksm52iYS2+eg9i
OywOpVdZ3wlP8MVq3dIfoVPMY5doYCM9DPu+sg7NFJZDujiT1yTj3DbvVO1gWy3qfYeN9mj8IbFn
sqoQhp8sQWcXSS4W91c4S6RgDYHd7rt8m40wmfibjlvlq5/thspv3OvShsfRQjyMRYE1Z0xNzngf
LNVaHIuimcSxNKzsp2ePWF8j8rZiSJy3YYM6quB/PiF8Vl7t3eQinjN3+lKG3jAnmmiXDQuQG92D
rsfDSvSrKG8qxx8f29Kov1dhUP2ettmbUDAKdH14+7Z9JQimEkCsECGiD67i7LYdbFdp09LmSSpn
S4YoL9+J7uIN+8qDFwBcp4VL74Mbbr/z/5WoIGAw4+TubieKPxTdLcwu6iZo0z6w1IWI5NWhkBeh
yEP2gz7s86E6x9lWtTXmid5+977pxIgAtVqvM5yeLiQQr9yglHDIvRCkRJnxXMaw5FZURPDbybab
ARd5LEUFwJiDQKf+JzymLrFWb/jx9gd7ZX4hZByLxm7k0345W8q+m8YOWj86kKbZP7RGPvUxJazu
a7bK5lLwsH/9s+iOQpFDFgs3jAmeLWbAGzE2Cm9GTMmFil1eDK44g/A43rZGrsmE2eL9ZnlFnoTh
lm1xgT/qH8yuwA5NPKofR66AP4CMMNh+ex1eblywtxDWKCOB72Q5nn/nBgc9tRFb8mgP3ZOnvOW2
cCv/kmvNvpzPV8Dby0ggEEzISfR2nw+zhkGdZVmoT6oUA4yVLUq7DnN6emBh2udc4v95WoxHHI2M
Afs3PDuPZiVHF/CjPpmCJ2bIHfypnUYc3h6Fwv5r84JEQH0Megxhx/N59aLKV9dz5KnH9XdNbHs2
AOSurkoso6y7w8qjXsfOHJXqfWXnGT7sC+pAmy88nXpSFE0yLVENn8Ybl+XoLZZ9cr1lKo8RCvCf
WrexP6sOVYTUrHu1xV5ZYm0n1WirNKsiU3K5dsHnwMXVL22wHMezvrIWM83MARvXInK7X34G7i+e
Zh1Wh6Ez8p9CTFTpFLq2n+wAd87EMPtoPQ5BYGDwPuqlx33ejFSC22W4HEBSF991lZm4uqrGbuKy
8DV+j+3UdKDZPPkY1HRiQWLvcL9VO86xlYsqmWXl3DU8tQt+m4vqU9vQ9Y8wK9T3Go/v6qA3P7fj
CV0xcSPdCEThSKMGAwOiFKySl9B/HIpdJhbb3nlEENugwCfqAuXwiZ+sQD88Crb7Ktqk/ZFFV1Ni
VP74e8kj27hSeT78Wht8pbN+N872ZSaHOMSrmhgMW28zlrutex3sebtGT2ROq8HpumQC5Pcw9xoh
aFoiuk4q0XoCBbfeOOWWu34GJ9j9nC1vvnb7NcvQ/Cj0N9AvoG1z3fj3GNkY9TEqPD5BLjcljwbe
UPqGZcZq3trGyDwgih0FV8U8IXTqZ4a1nbBJ3pOHUdAmmLtm+CVqGy/gALnlmUprra5NR2uZ5m3e
/cbAuJhw5RxJRnTh1o+8q1oezKlbP/WF7/xgVw12Gvp4myZ5Z1QtRLSNZNky4OfBkJ0icQDaR0T0
9pnYL4zzk07DA9gGdFTSwLO7Dr1NmAxRPp9kXixYr1jLDdlUOcTZlHVpXovtAwZqxS1yJv+9CEsb
GDS+RdeeDxOdJSDYys9WOXTzaW4HCx21Hs/bAZnotyf4ylWGGgux/n6Vvax3TVWzRZWNqGjriOId
yvjywdlrIGWz1ulEV/3C8/jKDQ3OEGoDL/4OzzublbmFs5Xj5XLym9K72+YZJ/YCt+sLXZ1XhoGn
5O9UDdwRmNrzm8yosmnqnVKftlXUp80Zx3hxl0smNX+h4WfbY++/0Q3b33s0xZ4PM4SBVKrLESgn
S3aSSJfTnYMyhIytWgUyLnJ3OYWGlt9NbIyJOhfQhQknoMliI6j9b6oOxBOaLq6OXRyoc+RpcveL
1RDSJpsHZjDeyEjaxDWROIrzbit/2ULm6saVQ/S9tYeyACO621LPo0E2rASus3E761nE5ew1ZSqU
HbSUx7TECC2Yfdg/5bD9qqED3WduE97PZjX+0vUm/rh6qI5sxAGSXT0UK2Ckua/jDJP7Og3NwaVj
rzdwoTxxOop7qtjcKbal3bg1pvqSf9vLSAo2Po/sDljj+J0rZw2GF6o6R94Jl20o9qE2VOoCl7tR
uW0fQIg0f1pXhh/fPhAvQylGRTmQ+IaK2As2gByQupykw4FwK/EpXwP1bm17AASeeUlQ7dUJ7pIh
u+0EeIuzZLv2ud5R8B5PpJl+ebRJ7R/cYrQfGmqolDijbs9qLlXnXpsg6kGg81hX5ODPRi0rZ66E
MMZTT5lmiYXZi/eb7dSfjcyzr95ezNciChI2SoBIiZDfnruxGJmsaePy2oVOD/R1CYUbT9T5AcI3
RjJkuz684WgVl2Y2HHk+zA/julTvNRF0YpcA4sQwDdeVLszvlLOw33Dr5n6e0XMBKhP9dEHfvx8q
s3wI/Lx5x9mwbofevQRue2XNqAER+vAXYdE5HMLxpyLU2zidXA1dgby0uiYlQxe4y/Lrt5fslU0B
XpLKHAH9HvOdxZambCdntvV0sq1efaEIUdcp6SDVAZN6nV8JI21cK6vSt4d95R3YnSPYDlAQdz+Z
5zdZHvnjWo7zdEIVyTh4klJAKFRz8jtz+oxweHhhmn8FD86uToBM/3s972rDZzEtSNS2CGt3OmWY
mv208b3mrgOaWiYW7Kx3stTRj8Id1WPdb/ghtuXVtFbhr73gQJGj0/kGGNtpv1VuNH3WolDZYZx6
/UX6U38XbI6s4sHPii9NLnR/WIQPA3GzuvuxMIxPclTibrTy8UvjVPWvwg+kHVvS+OIXVArIeK2m
O64t+OMLz+3Ld4k7cW+c7eIWO0T7+TKHwZLX7lbNp86IgkMRYYktIvuSU+/LjwkmJIBFBYACys95
/zbz9WjCWa1OdTMd6e33t4jVqS/Z6Nk3HW2IC5N6uWWB89NgAtANZAiFmeeTytq696LJKU9a5AvP
C6hvU/Sx09XoaQjrM8CBSzCUv9S259uHMGJXCaVOCfn9vHGSQYRRnR/Up34yPRzadb6U+6Obi3TF
8KE62uTEP4Zsbv4ZSArhWbiF+RRuxLqJ3c7zmJRVaYDrJK26JEP78iOjJbJfsWhoA5H52+P/V2Ej
rLbZpIA+nox5oqYxu/Tatu7SiX256s9HOYPBW2gjj+bK1cojHl7pxlhLcrCsOtnkCzdGrafjHKHb
8vY98QqCgpeKXjrIAD46d8Xzj10ZQzFJv8AtRftRXBKzP2AxsKWT0TU3Ic32d76btyjZlvONMwbW
9YDi9ldTW34yTeZ4pUztnVBxjD6Ivqgv/HQv7+n9hyMvh3EM8+Ec4x4x3yUI8vFUgVM6BhrpE8pY
+oBbs38hM3jtI/OFCZ73MgASmM/XITCwl1yDfgSJPED42MaFMq++pO/wl7j0fJ8zI1rEQIPQA+GA
PR+mbR1bZS3xuUvimVKNFF9bOp33BSYjSYF2BclfNB7oith01qbyYCA9/lkqv7oC6zb8P9YXVgXf
nuoPhYJ9/f+1s1UGlt5vLZLXfDNOVtFOH4Kwl8elMi9JALy2vqCh2GOsMhyMs3dQSrL/bK05RMoZ
Y/4rlQTdUh7e3s4vb0ooCtgP0Kjc473zLo8dotEoLB526t3FNWm+jh3qWakElXgY1KYu7JpL450d
2s5q6lyTm5xWrx6/4HCpU3fVtzLsjfeLvToXbuZXwC9sHfT3qFfxItD+f/7BJgiMqg8ifULbozlM
6HV3cZDbzXWPMPEX0Spkp5Z8Ca7U7Lfv9BK0p8p2ZGKO6IdfmPsrhxOgDx01UF5U587rhioThRV0
HlUzWj9xZtTbO2AfLQqHsr4071d2D2PtDB4wfbuD3fN5jzKaujEU40kYQ/Cp6it6NUrJqogDOfo0
tspi/Rg2HiMbem2+GEE4fZHFOjhJ5VBWSpae++ywkvNMMbx0IS8sxn5Nnp1rtApsDjQlW4gTZ9dH
2wQLPs+UENH8Ct7Z9Vp6yFz17W3jDFNi1Ra6x7i7Jt5kbR/f3vOvrc0+JLcWxURkGZ+vjSsr3+JF
nLB4ILPEFdq5sgf8/P4fo9BCcME1gNw551D4XbNikyamU46UUVrLqbvyFlFdOL+v7CnQ0LRpd2wk
dK2z7zzsggl4Rkwnr9bj0cnKb+4qg9Sj9XNhS72yaoxECgOXE9nkc5EElHOt2aWBdpq3LQA430/p
6CAe+vaqvXzUd6I22Se/AFY7v2BR2OsR7+LW4/rjFlpcK4X43x+ks24JjZTxqsA358JefG1QLDdY
RHI06jJnNZmREn3Zl+ShBuino9LYCtK069NiWedbZ278R1kZ5gVW0ssvB3YMVtKu20EUdw60AmQ3
lNClhhMv6cexn+rbwe6epna5pCi7n6RnJ43Lj0HgyDI7XOvOrsDdy2aF8+whzCunb2Lsnasa1RgU
T2tlfCrqQVQQwOrgrkRi6F2ujEsi0i9mitDqXkgAgghw4UW3YDAooEJ7HU7IKoexrHA/lbZycEey
LnnzvdikDGXvMAk0zXmj3bO5CtOItBFkCKBE8L2zJbCSbbYugTFemRB4hJ3jxS9wrc9GmWlYzpHR
FqfAHP1jNkWPQR/OB1wJPr19Gl7iVGgN8s2oHuzdSLhSz6+qqbGzEtZldrIrUEOJnedBn8husce4
WzAMS0JucMrn21plx9UJ1/toHdYv+TgX9wVS2/VhpASeATxrAlQrDJ399rppBTrQdrgK213tehcS
2xeHad/WdCwB1nCGX/ANq6GFnpSFxu0KIuFHW6/KiP3OL065O873Yz8WftJDAL8gmPjym1CgBrTL
+WVoerbPV8qPZsd1uqw4ITbfYh4kdYKJ/HAwsXP+8PZX4ZU4O1I7Ima36eHCoMn2onO7oEeQzy6W
jDIs6x8FVIuHrUU7Zif09D3RtlWX1+u2Zrci7EY0t1W2NU9q2oZHC5Kg8eCErXI/6CIrbipkN/vY
tFe/TT238eYbMzAGh1JpZERJ2aFxkm5UXsdYVKb6B1UVzLW8EjSA2eQRznvGugJRbOaCzlSlSo/+
T5CFSVE1pZluWBehngOHd8ctSDIxHI366nb0suohk0HQJhWKX10S+qUjj8qqytSwum1Kl2wevFO0
qvVLRDRtpcbgiz8K+uGjq4ApJ9ZImqPG1a2SSFhIVDfS3b63/WSYN3ljux0HonRlEhSZh/+gpQud
5LZfe4mqdHc9C1MUSYVkPefG+dm4ZTMmFJbkO2HXSEFnddOLBJVHb4lhMdnZcVqXKScYKcBwNMuE
0jjok5+0YiLvmPlzX5DS4iyZ1Gr1xHW1GWA1CkpFd21Q0Gwj3hhUOnibf++JYRuvI3cbt8RzQRQc
/EKXX8Ou6tU1OGzfPK4WvrdJr/TYPrq67NUBEFz2xTA16ETZmAFTqkxtpqZDL4w1l9hML3Xu/RTR
LDhgJSqKcVAj6xJjKNYNPM52/quGSYCi0Lr35hpjc6dYNOOMJkWj8nSK8DOK18UzvjpNhVXzpqwn
3BPa+bjWPmI90miMY1009cfN2tQRa5nwWK2NmafzYGYfWGn3u1Uo+3bQQ3BjY/d2mLQlH6J5bj+T
JbvHSJXNQzsugOqD4PO69S0/3lSMX1bfnlQi6euC88B6/nO2uv80EouaztzGb8Gkpu99AARZuhbg
qyhCITbu7FZ/wz8z345GOIewBPMi/9rkY/mLwvkSxXbJBZci+ymvN+xkqFOs2wRIKA+dJVltmbtx
VCIbwmeJwi61W3zsr+rF8VVczbb8B5r7+EWZ/fin54CTK2Dk920L8/wrLdiOP1xBNjo4nRAF0tpl
9UFFcjos9MC/0VO1f7iRqL6xYFlFa37zPjolNkuHysYTM87rxmlSMDqln+SD5Z6mrcyipBC2fWWt
mdUh3yEX5Eiop4jYVRFt7XkrxvKhp8BCCF25Jsq1yNw9DWrtr/2gN+tDI9zqRxP1+2dHG3iBwSB1
GPulMfCtOyD4SR2G7XojYMmB+dGm/GH4Q/1VohTWpSR8ZCirQcHzymnD+kM9Fth0DSsImmSQQtHS
3cpmSUpr2dd7QZ39pgWRZyfoxWW/iqqwxsO25RsaJIEzfUatFxvO1hTTXYaBzzdPD7I9wovCYqfY
Wvw7QStGd7i0+HdRNqwn/G2tGX+bGkyP00bLbhhY5WMceuW6HLy8cU6kkjiNKqQ3389ERlscoUHD
eXA7MD2DO1Vf8iV06wSDkbG6JYtVsNzBRU9r7K2Oe+g5hDoZrVrfVLbySxhUi/0ow6HE6662x19r
pD2Np3COkHAmiYmOiilFV5ExDsuBnKkeU6sP8o8cRG1eb7Sq75RfNNyJWaXzuNON/uCuYp3ThklF
sVKrcpNhFWG8lPk8HXuyozz2hjIcDojPZVeU8Fj4rpr75RCMzjbE4wxLOM4FAnxxCFDbP6zcjuaV
HlXowvDNrQnoU4mzBcPN2FHAwxbxApTr09yXlR2XGnhMgo7G1CXm1oQQcBsH1DG2Ie5Nk1eWm0SG
7/3M3DL8OPAKiPfTVE6/MImkD7IZW42OBD3QRDilvKv61WppexXLHdKaGKy2o+N/rNAGGlI/C3Hi
Dn2jXq9sCWo2DdZA6Pd9jcDg+7FcAZUbwuLlBQTf30Wt1T7NVr/5aVn0/bfRsIGhUwfYNIl/E2Hh
ODUT7JrN6CFQCFWnlDHXJnGash/p58vg5FYOfngj93Oa2VuWJ9qOwMQHZd08TaEFghcnZmph/d5B
85ulqa+aujAffa7VkzPURZuOVEvvwNe7TVogu+XdYuFsVtw37vDki627KTjtNNhh19aY7nUrfiB1
6xkJoDHOu7Yzce+GuY1a0RiYV+ZK2JHk82px0NTsPHRtx2fJ6z4fU1ui/hCDtRsfh75y9JE421Yx
p8/7h+e7/0ANd3OvLe4eGbM082/gRqU8akGp9N7VUe/GfoTacxrVgvMsw2DrUmkq9Yfmu89vGkvY
p5ujgAQUeqtnnluAse9CHdAt97yxMlLA+F14VZYBMizBuhh/ArHyrxENKO2jt47WkLYbQjS0Tesi
/5CXxewfZ4Hv4tXaWlsZR7Ql/rFaZZbHQUedl+BGOnrXcMd4jrJpMIOD75StPEhi++/SM6vHQrvz
H8sAVnLcQGasuL0aIBKC0eg+DNnS/9B23f2CeFHmcdkaBhgQFLmOjc1zx9pljn+wvHxtD3bTlUVa
Wj05XzS4hhPjjYm2YdQvy71rZsV6oA4hrGsn0oIMtB7kFWbkK1ckvYohnkYnc9ER7bt3Fh7P94bv
aDo7ThP8UlsZPeGmXX3HjXjwUxR0vPY4Qkv4NBQRoKmmj6wkN4cZKiQiTodILtuxdybKGZWRgRat
y3WugKU0AlmhXjhjSuu2+QA9s7STrQBna6thdROdS0clM4jBPPF7Z6zjGu9SL17nPnjCsN29A6NT
lg8SfEyVDkSBZTK7xrakjTegQDz5ZQ86V/TVHZQQnrYF7Q7ik94awHrktHKTTQzYKhcD97o3h1ML
02OIPphOET2NY2R89mrlDXFvKGsBFeTaZWxYfv9HS8P/aqoQG5Mp9+d3hWexuIsajbtBm1uG8c9q
/LAq27y3nMaaU2fRWINSM91OvtyqjwjUR0OstAMeNhr7zU5pSWZ/qklan7D6qH4aZhFGB0eiUhOP
oez++JRUnbgjIaxjiPfmGgPv7fGBxtL9nwKQTs1tVqxFjJj2gH1z5vcnMKZrczAEmiNp65GZJLN2
2OBOZ+1BXs1VnKqmEEsiaU2Smax29dROVvfRWKXOEuScFFu1s4yfDfoDdVKjKHmtRKB+NqUffEPf
bGH/K02f1KUEMCRaepbgRKyyjzHe8iEoUvmiIkqt/Z98kl1zPdNC+wOJpGbzihHrPVlEJuiqNRoB
IgBx/Wg083pos4r/x2YWbZ8ETQYSIJrbDn5r49jwdPrOJdipJW4jUA5on83oJXSHcpm2W+gvRRtT
Im3eTbljPYXGameEFJN3Y67DGCRUM41PrQnqLlbjXP9qxFzxMJhR011JMqFHb1Qm+i91yyMoxgCY
0Fw2tbiuB6UfXG1rJ9Gqyp+8sZvH2LeCXsZVL41bOqXlrxa7uSCF0d9+K/NwOkmvrKiNbZT14gAy
qvehnWYc6hbRe1WcmXSLQ+U0DwtAXiNeFhqJibKzwUhUQHherqvRpMg3Zdb1qksjKT17cVP0y0v7
yjcXJLeCfrUPGp7E90rXhEU8v+LUTJ1fPQzC5Q7I1TaqxIQn+H2h/vBpzRsdfketWv3p2nZEh1k4
IgPMCsAmWWsJnQNzZ6eIe7PwvsgpCr7ZY1AP17mYSUXBz3vbwa0rdafKcA0PvsnLCZZqUz+hRDRV
EoxRDl0LdNmHYA2xp8WzwOviua3yTwg3lAYo4bJ8rHVUdLE7oXDBtzatTxTZnd/a96P+ONhBhu90
vkILpyAe+enbmeF5U3fXCqdmw5+kHIebQmg/z0Kd3jYaWi3zqcl7/3cb+tt2oysBmWfWqhUHD2AO
rnFtq4ZE+DO6KlVo0AcdNrdIJyprJ6p8znd7tPySknxbv4sk5NcYaracY1oh+ZYAZBd/YKEPVgqg
aYCoR3EqZinUcJjNGkZA39pY5JYrwDdeSR7mpBgH7sRGjlmRtLOSUWJ4k2Mfoaitj2+vwVkJZl8C
YE171QIYCcW882KaiWxwUBnLyQlE8YEQmISMr3+hunqW7u+jkH3vCCdQFbv15vOFFoZZqhZTxpM3
uNbRKnEUHXBwPHa+e9GYeC/n/KuAto+FhOkOEKNrzd/OZpRT5Ykiwy1Obmv6EBgAa1KfLq6KwQUr
7+t+/mDKebopm9IhS9Rc+bLvkg464oWa4Xk37O+Pgo8edQecb/ins/2VF5ts7aUoTzz16gGVQ9vi
/EfRiXpeVca5EWYtQhXK+yVDa/kcdm40xubWmz8Wcr2SyIn62YXq6SufAq4FLhLUGVGKPgfNjrnG
Xww8/kmSNR1q7t9jvbTlodK++d/Ac3+nD7SZ9x88FHWevfb0r/ZbMcFCb2v6+nLaJuLrlZTfdYoL
p/iVHQykDew6K23S7dt//1+jYPYbIEwFTzlb6oD+aV1xazbb4e1zct6a2ifjO/yKCZbrmtRFnw+D
wQcx77CWJ/SJQLHZk6Pfwzf/H87OrLdOJYvCvwgJivkVzmAbO05iJ47zghInYZ6HAn59f/jpHnzk
I7fUarXubbkOUBRVe6/1rRSLD2LY1AsxZNs+Zf/o2ZULG5GMqtrLnM31AyGKs3HhjTp31WQDgZon
6g8r6PaqC4kWTVGyYG6IsqhlXxynvrmEWj43yvrgKNaxNeEWn160Sp1DQe2YBeHSjHvEgBL/avVB
Wsx6a2lr4qynqE/LYpt4B6UzNCYRNgEBg8nOBWvIwbXqrkddKf3SrMTu/Wd55hWgzYjVE+fB6izc
zMs5wXG+WHYTqPGsXbMFmfbsUMtPhiLqC+XVMzfw1ZgGVpnPC4ia0xsoF2Vw5KKSbyzsymtDt7rJ
5dJfWMTPTU6Ut6gIoBFDQdjmdws5QYJLqNkr9eCSf9sZxbcos9DE2rMb/RFulR+NXkn/2NpMOW7t
N3Kacqe69Q2ZacmFNWZTVF4fKDOGGjgAO1wAW81eVfUIMvOpCPp46vYj+cSOP2dVf2xQQXIUZEwS
IHSqje8/2HPj8oUhtIYvjYkA+vRuO1i8M9b+PFDpIl87OrIzRQ6qXw8LaZiJtjS3mgKS7cJ8erUZ
bj45CIpYGZB/rrT6TTU7XLKuEUNeBpFoORJzyMAhnoea9sCsjtHsO13/eQTuqnyPmjh/qcOKY7aM
DetFKVBw7s2sXFEi1sJRpK2H3tezOP/JVWQ/l3wYvmTDUh9DQefbxyGAIr0Ye8f2pJJozyQdJr/a
jiKZNwuR75RKzYorqymswuvrain2lZjSGU1CKVd5j529AEThTNs4ei52I8LVb2NZhio/k9BQz5ln
5x6JQ4hiXmrjhUd05oVYxdQU4nnn4UNtblWuRdQRqW8GRoWq34Yvu6e1cWkCbppoTECQJHx2Xl0v
q+DldCLk2DqGSZRpkEA+eUnIRf2G7TJ56LCPN8AL1Dz2lCZb/mSFYXkEVDff35+Jm3756w9gRqxp
rGt/a8tFcduu1UrFSYOUoAsqyFYTxZ6byPKPw9njpshi9yamGs+pxFIuLTpvXwNWG/ZzaBf4UsHI
Ob16Ta+IfF3yNHDQs6KXSK8M0WmHhWRqLx4xRhdd++F0YoT/bKPBRNMLRme03pD/fIVzreGja/J5
zLLe+kw/lsRXtIzx0/v39VVkfPqqYW1f+80uTmfQO5sFtbKspR6yuA3w+rp79DBoApRoHP6Ehh2C
ZZmo2LNvR9DnO+P6PqndrBd+XErld4NNlNp/NYdsfBqqQ96ox8uLE7vxcOBDgb81HizqtyMfiF+j
0Zrywkrx9ssjNJPwecrjeAqsLQE/dKH7iRruc8K8OIRu98dN9K/sicSF7cHZgdixOLxp0Nu3SAO9
nwBAui18WyXH11Kqdr1z9JIzYe04H2UpsgvhaRh4sFYsxLbrSQvNoIE0InwfHTWQaOCvtUTtL7nK
1g3W6ZOHNcCeHi0OSF11u8jKNgldvXOLIEYI6eXaZBpeqCCxqgtKPRwoL6pfz9zEFYANfAlRCKrN
zSrSpvlQt5NZBEgvUQy65giIeRL7BW39hS/m22WRi/vPUJuNlqQ0Uc8wVgLVbFoAIpSp58GILsyK
S6OI05d0jvtS02O7CAoOoRS5nWFnK9UlUcjZ2/bqEADOhXxqc9sMNZWWM3PbirT/VuAY8BuK5zAo
ww8i13iHuGur9Rcg0xqqshmJNDH2eLjoA6QMzbWtFHiwjNq58NK+XctPR9k8GwRv+UANqwjswVYP
qVtZiJRhrTRUFb6g6kfHaovumkDVD0dZsItCNMwazgUS/7X5WCYpwJgCX0Vgu52J5Ti3dmKOn99f
Us88LupTqxCaQzO7p83lxQUSD4qjXN7oqmvpJ73qIALsKpwQ+/eHOjP/wOCtzDgEH6tN7XT+oV9T
plqv20CKqPuds9EPpEPt4eOj4OKAQIOmhAPS5vMnWebDNmKUuRz4ChFjse6tKvvx48OwEPHS4kox
CPQ5vRi7IAw5DiNSpZCeetK05a5L6vz6/VHOPB0XCb5Kxgz2MHBwp6MUZuzUNOeGIIeW+F0b3WVf
uPP8UDnVxw/Sr/4aYTMTKAltj+t6YyqdqXCIqEJH0Ddz2n3oFv2Ft+nMMg6IkSvifGqZYlt/qNkO
xYg+6kBWpfkEUqmmMS7s2ynL0we7GPoLMK4zc44z5ap8RulPXs9mzo1oVdXZpRY+RoNxaxVi9m16
Ix8z8K0rEX4USkQce5gTW/lvXCoprdC5DhRd1Ie4I6HKUYEivj8Z3m7sGIU5t85ulKnbHPDccoql
ndj8OBTtv2Ryge0fD7Of5nZ/33FbjyPqrU/vD3rmcIktY03UYSnFprElMQFJmyprcQmCocpzYwlJ
AyEs6minDeZ4T2E+utaUUb3TRrWh2u+Yd7Zsuse0obvz/k85N3coVYKb5POyLiOnLwN2aU1RuxAQ
WQhi0K6M+NikQ/KzGIz2QOAEpIr3BzxTweNZEtPBmMiuKRafjog8b931TlWAAxzpX2/uhT0nu3my
6n2mkLfgGZOj3McDvZoi0yfc5jWUGOTtgz8V0YX1842NBF8txXk2WvwqjJTbqo+lNfR+28gMGqkJ
b7INgAaiIvSlU4zotlny3rfbwn1Io8l4sCSCiawZRh9k1/RI5o7lxYurfGz7Rzls9Twy81/nJZWx
01uUCpreyjiagaZyxsnwih86MVxCJWzWwddRsBQgDkKAieZzM0pdiNRqbc0KcsqKXj+gt8npN+/C
XtcuLLmvqtX/7DTXsXA7sQ6ShgUKesuqRYil9RhxjSCN2vheDuXaPGLj2yI8MZLHBDeW6llZ6vwe
9Y7su8Zo9dQDa0zbbRqW5CCdPk58hR6zpFWHmbwCtBzTuaow5k+9pP0yirL1y5AmyY7KTXejoAz8
OwtFfYxaenP+3NMa32WYuuh7aVRtDh0qAtXv+epJv6mFe726s1R424LGixgcVEzEohfSZwNGnbke
CsjhZadr9GIMp/pZLE57q8twWm5kvpT47bNFC8wxbr8IY+isfY9AWFJ/SGgTXniN1hfz5I6uVWAq
e6irCf9C73k6R4rCASZT1OAVEL8QIFXk7l2LSCz1ODvI/WiX0bVVz40/zbxd8eyU1WHJ3Us5K29w
pXQGwEVoSB5htq6dn9PfQYEzWh0yWlC2AgRRbSQiRD9Q1coBNQPvLEJsd/BUkH7JKkHqdW+JDVrG
GAG0C+vq5sO0dimgVaMURexL/VpsZnTkiLhKcC0FoMqMz5keN5+H2pIXehDnR+HIhMYT38hW1053
vO9T2AhBheDhYAuisCe1So8XHvC6Dm4fMI+Vycd/rVzc0xtbEqQ16oUQeMjmKTm6qdTM4yj17oVc
jfbJAZP3beaGtF4IG/gXkc8t6VKzTJ5YP8sHzsXNJRYCXZbtj2JlstcDMLoKxKbbKIE4c0OHvK0l
6EawigoP4Q+a6/QBpZCCFwzDKGwvN5z2lhtNBdgvB6xToZhleQzLohg9FUdmtA9R8S7U2jp9POAn
0/nnXUwWVx5RbvRFhpXMU5tFpcGnGOHk0ahfWCp0G5+K1uYy3anmlF2bs718Xwa67d4o+hxD8CS/
YARcFChW0qh9s1LG+7pQm8xPhAoRKmOuDggyJ+Q5MnaTeN/KNPyEzTMffZQR3X3cxstPCyqjdhix
XpNdglEieiDQVRl207IMKSTgqCm9vmqUh3nhz3pZbtDzknrj/A1Najb7to1IFuk6zXmpXNmbXhEW
4kvLZRvoDxKwbYRLhKmvN24td+3aedvxJNOnohXmjwLl6bxTK6sE6TXVKPUsJNA/HKcZ1sQilCuc
0p3urlBrh0AzxaLmVZvu8KjQVRUeZw8QhWRO1L4bK6W+Rx0DeiuBN/WgSztGEobRtfKa3kAjrLMq
th65iGO1q6x2fWGTnlqWqYb0XnNX+9RBhv6lVdVf2QnxLY4TGqyyildAmuwOy6w2h2KizeAlpTo+
GPCPPjUI7R/R95VPjdU7+jEZpXY9DEW7kt/C5Kq1uuGfrNjTHSxz6ZExujmN3Qy5wn0UDRXSilR3
mlUoyNnJULJOu3GmtLrOB1Okx7KIqTZKiSHuGJtifHFmo239qVmaJ3Vc3KvY7to/dM4n4bVjvZDt
1ZeoUZy5ZjaGQ/mAG6W/DoXe/YnbNOt9y80dPJrmor6Ui6bctXWUg0+f2vmup4f43APiONIbZYWj
9F6ZuzU/DwmA2lS/R02ltqAkjR1QT5b9cWld9XOuK6qJaMbtn9WqSX830bzcp0O9/JJ4PL7OGFoX
r0sN0t0WbjBajRiIUlQk4z5JrPK6NjIN8U/XV+g6Q+ubw3uweGgokOxYoTADMaOq8KUc8zukHNWD
2+sIkeOiGZEaGpSQ/H5a6nuJYi/1usGwH3LgWAOQFDhnbKWryLjqczP+7mqlfGwKNfxVKLHzUEhC
Rg+oE7Jll2K4f+r7YVXG1C2gN6GMeuUzkYX8Ar2m/lqYlg3iPkwyhHJcUnZEdjFMd1EM9WuH/my4
K7LWeFqQcSPS7koQEhn5HX8nC/SWhxBS766QpWjFQ24UWn8nRSV+hzIZH00yelClzI1oPFuLVCgv
UDHaz2NvqA/As/s15ENxf3S0zxCT9IWj+WKc2vBKT+QC49mu3PITNDsN3YyDOATa0DQ3d/A1eqRl
Bb9vQOgLby/rQZupZaXcgZwtB18tXYXNBmIXy+vNmnRNPq/ouGtF7lUzdZdjRmuy8Ra5tN8irOgB
We3mw2wp1osujEzlk69jOoMQ8ydrsDZgpBkSBXdyPdCulhRab/oqSf5kYyijr1FXa48qgtFkDzHP
5A3WFrO60brJYg/eN8Ud4RMNO802VUdv7p0s9mkxojCRSrT8FuS3zR5Ln/hFrtMSfUE5VWT7EP+b
i5DW6PA4o5i+nTSylT6DFgzVo1Z0pBi2XQdTpE6j7B+CDDf04sKc4n1Wpc5fPvYS2d48zleIVsza
V61yCVezmPinAV+aDvY4KASpWI1bvUyh2d7SfpDPGaCoZDekJkIglwvjYCPC+lcPcJmoLjKQdwWi
oL9Zl9EIKfSkqPywniSpBT20Ls9tYpIdewzFhWfPHQIVpS5x4NVTxXcA6V44+npV1leG3aBtYlIy
H4tB1a90s617kvxK50e8dJMvSLxsfalGyk3ulOMPIsztbx1Y2u+oURTn0yxc5VlV8yw9TNhJ4oNO
BkzvK4iBF68U7bCaGRoW+mjKwqdlMVCFSnSuM7LNjDy3mWzyb7ABnZ9p0y93ebTwTYFpzAciTkbg
WfipwvrRmtHaXDWx1Mq7MkGGgtoxmz4N7WTDn6qU9Ad5n+F3AARqYERmRwIoPjPiuVxLexZJ4d6g
geIzpLRL8jVTeOL7ZB61QEPwjmJq6FfZkkva2uKPTVknwRDHtbxSnEZr73i/sfWNWjyZtxm2Lmha
xN20ft/y9nmJUjrPSw6sza+MpWHbvITOFVCG6Etf6m17v2AxrvZWho7Fj6c6GnmihRX7vRJZwqsJ
MOUNjtrS2aEkQEcPtxh1moOeqiekgM8TXuSySz45AH8WP3LLId33XBO66qRGGe7MKWRPUx019vSd
kfoxsQOVj7d8voU1iuQpI0Is3emZraRekWrpv0Gwn8XyUSbk6TaLxsbd6S2XdzOsnxY7a5vjLEOl
PLhaw5e+aJvI9nW9XK7ckJbupxKdbe5VTqrpD0ZYKg27DUg3127dqFco4ZVD45CusOOfhtLLcZDW
xw7opYrqqBv/4CJJ74BOh6CTIyse/YEtcc85NWK+jpnMAKVVZtR7ERs66SutIZ7wnKDvr9R6uTMI
HCv5GLmLdTSTsPpUdOj3vsILzIedjASiOC1sFc41PKbOC5cRVRTNgOw+xs4FGXrUFQ46Y/KziaP0
3owa3UKBNpDonRWxlQOoNNoHYi9bdUezJXb5ldoCLyQcNcdLcDhclXVpoCmk9PIPLHVv7JHnjtNx
quba8SLbqK46s+IW1+xQbkttKJ9cSueFZ5bGwvsW2dadmxkpfxlPQ7FDsx7/1iGd/jNshW4PK5qi
fh15VGtsRqKgiWUnxmZrKdPGr+csjDABICfyqnG9izhvXN0nyHT8W4LL/BeaRtuB0aM170GMlHR6
LWfaJbhLvkxOmmQe5W8g0YYSTfsiSW1C7itEtldFqFffkU5SG5dgYeOfodWV8s6eaeh6wMN42xBx
1tRQOAx6yMWNxyVMwnCnShsSHJDvut0baHmLHS2s+IvM3Oz3TI2KTMh4vK0MVf7KIlJsFW5s6/VL
kn4NF7OO/TLBeeWF4QSTLUSR9yM2MgQW5IUo4E3zXrvF+BO1ntLNc73r+gTqqYQrd011pB13qUwq
/bDEEbOmYcsCT7EcMxQFqhaZO2vJ6+9552b99VyW8wt7oyzdj1kV3wDH1jgjr4oMNMh9eo+PGJLF
VOc65BOOQJpnqtX8FxdWgjmERnu1S4Y5Z6MGi6iHtGdFD2lRx+kuTSPlOFiT7uwpJZqBWXZ8UsfJ
BJ03pf10nautOvMJyIDXDU3c7kdppaW/Ul6rnRqG8lMWuXO256/J78DXo+YLthY2dlU/RDz9VGE6
G32Rr6aQCXCqzMdVB6iYFWF8TvgcQyJNPNJ6F2xeuHhgrbvjLfJsiHHkFVOU4ZPaGQCwNOxHqPPT
v6qtFu0ubYV2Ew8IliC6QjDb1XPPhkFRalTwJKePP9Gt9Dj9BrX8LIyRvy87HYBgU2a8aGUiZPKg
F7Q0/byfpOIhCQEFQ/KIxCOfO/HgtW7i/LT0xLS9GVjxsi/lnPzSLKXqEAI0ruHHhpppcDBTyhV4
ToouMAtj/JxNM+fxjE8J9ZWodR/yZlnaQ86xr90n01j+KSca3sjiE7e6jkyrfcL2gu82x6Cv/577
pTKOehfzEY0aJ8f4GFts/8BxFxLgllVim1NAynqAeymY88mF3+Sgs/xb6OXwxTToy+7zuI4fTfY/
Nf6DcbXaapn7q+zd6C/cmOxZMwveuHma9UCJIvtbnMrwxUKeekxdLdP3MXLbCbsZD+RuGrPZ4p8o
oPC6xjLQnccJ6xxKp1D1p2zFJSwlNxkfwCjNfURWLWoEqn3NvrbClaafz1Z9PwhKmT7nwfGOqmeS
7crBmr8ZM7vI63AiJ/p2keN4P0p7lfg0Oq8wRJvpMzwwW3rTDFIXsUEbh38NJ+PKU6SyuHtgfnCq
o0Tg6YCj4JMRDPeNFZyeNW8DDr5Ry0FJWJNm/RlCrTiy6w/lLkIM/N2WupPewkpHU75Kku9FCPjS
UyhbfRVI3d1jB7QpvqqNSnxz+9T4pLeu2f210XKJXaZ0cO7LNCm/lUrH7IqJSNb3Mg7TkC1SWP9V
yorSpmwrAmEryKX8JMzf1l5pbbO9HnMbJHHf4kL6nNuF9UymwTz6Nbvh0OP44zzNObfdiyhmfrer
zn400yhVPbd05qc4csBbxxmNBelOGcUWZWHPrzRhW3iEATS/0NCotzVWiWS3zJr6C0B081LLrC1R
h8/mJ7PFAgrIbV6j6tnPhX5jW+Vvh6PDJzQ+bBIxxY+RZ5VNGF0thFdedb1wOr8SS/8Pk/jIWTYp
IBQrfahHe33JS3Vnqp3RE56NT+dC1XbTP1wLPSi/TI1mJclNEHZOayMKQPtwaGs9WPj/3eC4rNf6
OSafgyyWbNq7Rt6Y7NZ6ciysIZnNC+O/KZ3SQKS4a9DAXu3P2xIQBZjCHCrEypbV1j4I09ovIrX/
I5dVgv9+IejcWLqKXvBVUYxT/vRao64oFwmEK1BbU//q0i7xBST1K96p+EIze9MMWG8rSBiuCpEv
EKg3qsG1KpMjbg5wRHxuxVTeUrtI9og3tZ84hy5Uuc+OZhvUhWlgUCfcVA4NpNddHZlaENaC5BiO
+/ZMnbSm9nJs6/mSzOXtcEKgk6Z/yXtK42XTd+ib3mqmPpkCvJ0i25lDESmHqRmzA9nxKqZf0MG0
oZUuZzNhW0PrK6y5T9C69B8a21gJbR4u/l3rxBEqvIZUPM0yFs2Lywgk20cfOgKQdY6BlLRWhMnp
Qy+ceQpLAUN6Bb4HM4c2nA0TJehRER/rs/HQYYBQ5qech7CAPtjpUEhq9XhtSAW9DSx9UnDGms6g
f37/gjZ9ttdRSNGwmMVckrrFscShnVaz0s7g5PL6ZkYod49bEoepItrHCiToru/kpZSLt5VaMGsg
uLAkIG9C1XB6aVgItK6o6znoZhXQrjYOvkvZ48KzOjcKsjiKoibdPHqVp6M4YekslJrnYLRxONIF
Nq6KePmYpOD1/gFc4mVh1UOCsbmUgawoDTvQHPAxUMGZuvF+xDTxZERyuLAKvF1wVhXYyn2ns2DS
Eju9HpIEsEhzygqMOYuvzGqRj2Qmut6g0x388OIG+RLtGXOQfj+pE6djLbi0EzfVl6DnxAlPuafE
VS8lhmYjvXBZZ95/fcXoMhXovJKCfToU+HptiKxeCxrKBKIHStB2422o4K1aCTYXJsW5+Y4GZM2Y
IwAbAu3paETZFaUNtjfgizl7Up0Wkh/Abn6q1ZTq+IIHDPPneGGWnJuK/x11861QndTmqF1oAQQQ
8xE47KPbRc3v91/lc/OD3gqTkE8E3ZTNQkrPi2zQMNYCFwrIlTCb4hiS8PNznpbh3/tDnb0eEGAs
gA668td2xH8kkNimsf6ngxYIRRvZJpumD+x7ubACnpsZ6DNQGUPyJRNn86zQc2ck0c0apgoQWQtk
iOuUynfim/TLR68REIQvzPs3F/baR+FFXrOs6YpuHpTIQvYmkWFAUCu6Y95TrnTbRruw6J4dxaE7
iLyBwORtnGRnTDEiapeua17EB60YG58N/Ee5SGu3en1EvMdsHvB/nU51LSYhJltHkYCejrGGb68A
3nmh4XnuWkAFIRzgy4jgc33h/jMVnMjp7boyjaDTpmaf57W6G9gWXX9wwq2xWDiLWPaQ1ACGOx3F
ZB8PnUezgwRV987KMnj2uXsRTrb+mZPe3joMybCruFNFdrD55sJrnKDDG3Ywlqb4qreFSZWHDIFl
NoBkOXVyEy+4NUppCFgqiXMEfBAe5xRZ+gevl4UXXT8KWjrJ9E03P0QWadt3S0050apqv+nH78Lu
wt3/Mci6Vebj/2peOL2pWVhUTaSorLwTeSaUQxUvtrNLyNOzyxKXQ2AX18LbfDrKXFY5bRBNC5RG
5QRNYwFvtREBNjGrC5+Sc4s76DYWJpXXin356VDCoHyKXIUVEALlDpWUda2G+nyT4YS750oBKwwF
rJYLi8a6Dp3MGq6Ojv/ad+V/sYndDFux9HeyBD9M+tIVbA55pDrqcsRqseR7JgCc76VYSuGXGkek
C6OfuWgku2x03JVfjmT8dPSyUeMkxM4ZkIDU/YzKqjMOYhqig4qKIvFbSBS5XxtWc2Hc1/3G5rKN
NYBtDSsTWLM2c7Rutba2tA4ecrzkj0kbYwtP6jBJ9pOmN+qxHLrmuZDdCBMkjAnpAoFVfcFAX1m+
MjeAu1MrwpIHK6i4UtXGpHOvG7Xt0SKdf6RZ4lK6dYD57DrD6B5y5Kg/00RYv1N37aXN5VwRs5SO
UXhH8JnAXezQXtwZAwlont3M83ehNPnNkFLm2AF3WUAMAEH5rUbSlHdoI+rI0xvUGp4+qu0TJVwl
2eXqKJ+R0XNApT4sjF0bzZTF4Ei4GN8ydKm+2s79bQHlakJXbMfPoa1SGjKdONF9ENHtlWk0lBJz
zqcEExh99GxreZ8fwqVtWyr1qf4tHquBCjeXa3mjlOYL8JHuZzca8ZVTrIaZpNPKG1Fj4t8tNMHv
ciaOEszOILK7ZlTcl0kJdSgadW77XaiM37Kya61DsrCLxsZm1jdsiCG9zIo0k7t6qI0fbpNQCxJD
pj3poij6a0GTLoTfrNVfYPoUqQdv3P2ddbpdHLXKoIjlqLGaezAE5De+VM7XNgJwcedAXdcopxfy
Xs5Zre0JsMBVSYdc17G5y2T+6CcGFgiuMk6kGDkJH9rsEJM+p02qOzJImRKHpJPto5w7psD7y+G5
F4l76bLycx5C5X/6IjmREg4W60NQTyPlOUwAx9aN8s9kHrZ3amkjZpjKS6c87cwmh/lM8MIq+EJ9
vXl99VyjuxqPU5Djz72eCb481GnbvOhS1PsO572PuUbdO3AG7+h2OgeX1tmVq5fml7IrpOWBLRmv
CFqo94R3VTuDyPk/79+YN2RhDlGsLmizMdvQCdxmNthqVOdG1kwB6qz6WQUx8Gkmj+S3IvrWX8bk
JdUnxQcvYRFjWkekjBnDJ7cI3ethlESxsT+hx6aCtIyqSyD7c/ePlZ4wA071NsK+06fWJVAGpoQD
LOIR7R5KjvgaqQIA0aL2P2LdrX+8fzPOjLdKmUD/suGBkrhZ9eSEck2pBVv5Ogc+IEo4M1Avwls6
6OB0bCOKLoi8z3xAKaaxsYcDqZHHtRmRFcXsOCxrgRH2f7IMTFTf582OQK70w5UfwUREIb9auVbP
9Om9VEXR8ZgBTolBc7AJZRzBqmm6KZaqB88W2xfGeyvyZJNN4WetbnGiRax2OqA5RBxqaR8EEBrD
X7WiF7/qWqXyq1D1gWylaIdaiwziq4rUvg0hrNyotV7+jpupfUI0V9GZUC7a6leJ3ubDhh4SQxvI
Piq+W9OsVJGMmKMNd0sR3Oy4z/YWUX//IHtNz7pda98n1JJ0pMviXl/6/kanQ45cpNLLa0fq7acm
XNJLUPEzs4Cnj7QQzRma4C3duxqb1mya2AyykSNrW1JGt7Vk8mghXzKAnxsKAbBD2Olaxt1Kb7ly
feAbZwRNqL/AcLeuBtd8Mrqpu7CrP/Mu2bxFlLm4NIdy4+njh/LhpBncwGBJFvEjrefyTohsn6Cu
3S+5Fl54dc9c16sefy3dIZdzNgt8rSWVPuKgC5yJul1c0H0retJ8U0vtLnyyzg3F7GEGrfLLN3Tn
KDQKDKalDIaZnnvRTSY9qzHed1p4qX6y/urT2aqz2+WooFMlXrX/pzcRPCD3jcjRgMANM2hpR+yS
ZmiP7y97bz+OPCWVkyRlLqymzmaUaTRTPa+SOUCe4X5WqZM8RrhsyUVMjOeYoPrH2hlpt/4fo+Id
tNYZws5+fVP/c7jUljLWI9WWsDMtKFP9onbfh7qzf5ptWfxMoTJfLXOKA/n9Yc/cUsjumLl525zV
k3Q6rByq2OzkOFCS7py91teu3xXtJb3q29mPPJdv/oobWJ3zYjMKIb6uFfZdQMRvtW9ogNNSpVX8
yGpifJVh+EE0yfrcBDsMRjPwC3P6OR0wGrWZD8k0BjYKqmPVT+4VTpHu4E5F9fzhO7iisylcq+vn
ZLtaueZgGkor+mDNdjzCSaL7P1nG1fujnLmDFFFWQ4rJyQfowOkFTRVKybbMlmCJO+2raUzuIRdj
ckwNRdstCzFTFybGuQHBMLMJAu22MjJOB5wrHClp5cwByehx61H6UI+h0YY7BQzmdR2jiHj/Cs/M
RBC71Mkps63/2bwApHyRoxYr7EkLGT1q6TjfEKfuXFiHz4jFKb66jILTgtdt6yObYL/TANZnGkwS
nzynoi/qgJfMjUsNWPFiHEUSi8Ma+3ETCZxfnRo2+/cv9e2SyZXyvcHtw36YV+P03pINjCFZmZZg
ZDm4nm1b3c2FrRxjpOsfv6ucF1ybd4EkFir0p0PpbqTZBOMuQdhXytdyHB/YmLYXvjavsOXNwoyD
BYoK1QHyw7cpqjC5Io5q1hxEHYj1Wa2TBxBQ403nONlns0W0t0zQAWwyOVE7h+ZuqmpgmUiOria6
z6MXO5q4qVHW+mmkuz8EQcdXUicHLqzp5M9pDnmlBlydVyK6YCU7szMDroGhkL0uLHxi6E5vERGP
y9wzIFaXie59mbey8hENp39wkOMyx0OEGqNKQ1Xejy0atCO2MO2f1oJpvabkE3ZBLVOkI8KR1vjw
/lQ58xqaFl8idsUcbMhiOv1xI8gsNV0MkKCqBZ3KSpqjPiJ6SuymPaShLS7swM8cgNaGC+3QdXIy
5GbAUh/wJur5HBQN+jSAQ1CUULLTebfrqf4i0g7BdZu5zefZSewIK5KsjnpIOtMtuTfabwWlyV86
8Mgp50nC27MlpYCP3xR2UzjhWRBtztqnNwUplcE3y50DFTShJ8YIQOU0P85D1u5FrFX+h4dbOxoO
MASqT87WCzV13PsY5VMgFqO5AY+oHBtyJO50N1W/aqWQF8Y7szzgoYSFADF+RZmt//4/W4FItiSN
2ekcaNNU+MKeCJaOkspHpZhcWA7PDLXaDrFQ0npgs7v5rNipYkwdeasBUUE1G1Eb+mXVjtdKKS8Z
yM+s77T0WdhXigdur81VSTUUdRsKI3Ca7Be0SexXpuKK3+8/q7OjvPqe6bNBqNpMXzxcVhgbHLO0
WgxXOqWMu75t9cf3R3l72/jTztpIXjWwxutL9J8nhCWgSJHB6oEh3Ay5SoQHa9Uq62HuXOgMvb0g
4ivQmmB2WT/H2z2vWvfmMCWRCMoqwcVAE9YTS9tcsC2tX/PTBZx25PriryCL1Yx3OuWsWR2NYXI0
3P31E2jnOxy1n5SIQHKvBfCVz6S69uKSSf3MtbGzoDjI137df24+Tma5KFOuUcQu8xCQ69TNOzla
6u79h7X+9s21WQ41E3Q4GNX4Cp5em4EaKyk1WtZwGFNqCfUNYa4SupbIqeho+5R4uwsL1PbC6HOx
diIs4ZPIwr0VzMiUTYPIMve6Tlx5R9V32BXgBC+sE9uHto7iUr9AVIJuggd3emEREvVUE4tzXUzZ
sibNpe0vgTHxvhSio7asQFmvRAqwGPklRcv+kqfyzaeTX8D0t9f6AagGwtdOf0GTZEZZKnl4bZOZ
N6DN0vGlRnNhXBNggvK1i6ajg2/qrh9k+ahNS05CMajV72h9JcaRwb5v8ftceODsizeP/PV3sbsj
0481502QYGUpiaSbGl6H9aA8mPi9ehIfWRq8VFugfNqQVNobuzAAMOVJ6uDr6DLDPjjDAKg7LzUs
nnkXQRpG+mvEu74nEvPYTEOd8ZXvzd6PFFFYuxJ+ya/Mjd0HJZWTe1x01bjRcpMu54A+vPbSmM4A
3iRXuYtX9YtvIrdsoPa6Kt6MwfqVmxq5dE6ROBY2RWMARhp26jXGFMM9qJGdCjypCBeuQt0mnYn8
IuS1Ntsn1LRz9a2VuSvg3C8hImA1xuQyQqXaqZOiAZMu0mVNWnZsaL6g2ne64v6Ps/NYctvYwvAT
oQo5bEGQM8RExZG0QVmyhJzRSE9/v9bKBFlkzd2MF3a5CaD79Al/QLm5U5dGO+J8W9ynrZF87Fqh
fWjMRjzrhQ03aDZzd9fXTf670ehY0bVfcaFOC8R/9lGjFGZQeH1t0bPqkP70UuGBK2jS/FNjIvrr
r+1Qe36pp0RHmDNC9niHKXTy1Mrvll4TEdqYjaN+xnw3HR/dNTXSnd6b05ckba18Vzamvvhp3KTf
lT5FydkpdO0f1+qrJyOG6QLEXx9V/N3LTqNWbW3Mbftl/W3FhfFUJXmDbEyR1X9aiANgxmtrfGr1
VSt2td1UD32hVDkw26j1MAkc1vtJzy1351VL9g3oZPNltZboRxOJBOoe9lAHHcJFdCga6pFd1BtV
ErgIlBh+7kJ8a8xYE74cm2hBYxbLdzwfrX/NNcFRFNPp2dzZxQQ6OXV0hIZxqh99CBZwBRimFB+K
BPBjPhjea5+rxbqfLV35WauRN/rwXAyIIGNSfOkHyN6+IYal36Exr/W+CyQuDzTITy/d0GT/zsAh
vpmegKtnRFNnBfWsJuiHe4qIDsNqIqDoikE6OiFi/AP5G8QzwXd3PzWokTXCzun8BfldLMAjOQHD
9cJZfyzI0iF2XfRFSYZF6uy7jUensk1GfTpQcCJYPKxK/EquuDLn1Eyl3iMEjKizMPL6CWv0+vNs
zhZcx2hZIUlESoqZeFL1/8RihvzX52Px2i5o7sP90xJMUYRm7UGHG0gqd1P3b4F8ihY4k2n8Bmde
z3eaplQPiZLRqky9vvudl2X8p49zFcUEo0FxVssU7S0zo/qH1Xjlp4rbOdn1VaE/z2U1fYMpNnwe
RoY/sBczxHvnFgwSkSHPGhJ8a4b41nEmODlziXFyPU2fBoAHjxkAis63lh4+a4NvxLp3+BLjzi3j
zDhofYv+vjHXAC+lB8VXM02LP1NuzmIPtFt9br1yqXa9a9bf4ghvFp8GmdsdNS7Hn27ruM+mWUSf
mAJCuqHtZcD7nGfRB4bRIikfN/OU+YjT5DEjD2Bej2mV9couBon8rKrTrARq4+kvSqoT5tKkc747
kbKM+1LR8hfRadG6r0eEukOjSZo54GtCsVe8yn6KmBF9X0fj1wSCvOGVVf6aW1LFjn31Dz2nOcMh
oop7v59b7TXF0f0L5fkIxFytdcVfIRzEBwX4fPVotXH6CuMApX72XYkMtgOg2G+RYf0mDXh/j6OX
oYoe1fGnJZVcn8EoRQy3aYnfICdQzyx1AhQqMRXF9AUSwrCzNDd7URIFMcPUHuIvVpNaDfTS1AT4
W3TxW2wm/auWs2mCKvVc1FU9UXzDitU7DgTgYT+WBDUfdW+IrPbsQERR0qZGcrxov1zPM7alGmeA
LJq+gqwVaLzKf/+fpLCD5lUm8wJN1F0fF6+wv/Z2Uh8SQxfHSkucGx2hbVrzdzlDZp9o0YJO2ty9
s5h0I8aLItRA/L6kdR09Fp0Zfc6p0ANkX03o7alxq3VxntnweHCBPcn6B2qzyeIzDZX2cTW00Fm1
IWyheB0ERN93509MSOC1kxrKW3zblkfBGz9epdBCdOShF2cV+0HLixup9TaLl28Q+JMtC2zkfP/K
hPzng2WF6aLgMPPBgDc/JB62NcRT8JMDmJf37g0OM6q5IEMoq7GROt0bSYIgo1T/ONqdtdxNWC7+
GNKy+tXSkH/ukjz7c329883BiJBZIYkQbE+maafrTaUpoDZryEnAKf1ZOkN/BwWhfrKgzBj+MnSI
M04gim+UEee7A6ihRA3LlhOiDPrpsp4+obyfDN7RyogOhpLNP5J8SW/UeOffjVVATxKbqVT4iqer
IOsuolnNkLLMbWRRAa77eMGvvpplt0r/iw/0n6U275Hxb1nmNK+Pdr0uQSFxPJpR3PK++5up/7dE
kfkqcjRS0ICmBiPX0yeKm1wr07mPjjhzgJNQQX49zbw4geUGUA2uaNVKd/VCg8ovzI5rws2hCu08
bzFfQIs35Y3S4sJz45wAZE92tQFlbWom7ni1dr3YO6YwuI9IwWsfirpSbhzzv9tw89yMlRkJEFAk
LHYTTWgaao3iDM7RWwfwLBHGVumhWHDHOKStlgazZU8fuqGCmGKVNtrqZJHGi6ECZqUvksc/a9Cm
0U41ccfY9aguopPSokYAEAk2zFErzPn9OxwAGRMTopPUv5aVx39iBiRjI4mL3j3i6GMG2rQ4wTLA
ALx+fM9fPyNpyjp0RKhY2eanq6S0Q7l8G+u41um0q3KAoGmjRzc+8lkvXAZALg4EJaFaAAHcXCHI
EESW2+V6WEDafjZUJX1oAbZ9yRuH0jiN4zD2cP4qyb3v9XhsgxHN2xuD8fPDTNMVBBJ1Od63BPvT
R83tecVcQtNCUcGgybwl+rfHK2o3WUr57fpbvVCugmTgqqRYlqOGrYZhrmbIsi6LGlq5yhnKqmh5
tqbV9CcnAj01jNG90qTZQdecMszR/n6cbR1/P7evXrw2r58do3Z/X/9R8mifHgH6LtwKvANoAmel
ajVPiZI4nRrqrZiPalsAMnI6L/AiXH4qHX7q9fUuvG9olvT8iJ2EHWtzsm3UB4UCkxuh2hINfa80
/WFZsz2B7lab9gzww86Cl8Mwk1YZLir2Jno6eiTMtPPmUFO6/MFrW0TUIt2702d2GkjadLcsWbkH
oLE82SMor0hpJmQn+ulzjN1c0K0WNfUUZ59rgXUUxETv1hGQW3zz+ok+8DNoftI23Er6DlmiFPBB
hpB6E67qbO7HpvikCO2Pgl6Im/cvVjd/qRM4j8qgPSlDeYtIdn7WcU9g7mvz8XlV27SxwrCmGhJr
CpsCYr/jwPiTbtrB9c9+YZv97VWi6UpT9IwMANZ1zlajncPVjMSraazNB7JjbdfNdYp93TrfyK0u
PZXsDNmua8prZPPpAdbF4ByNOayzXPmswzyEaZu/V6VMhi6iIxBmxiC0nzb3x6plTWPNJt0FexXH
wWrHQ9f04tP1d3fhWVBxZYxM8QtybfuFBApC+oziaWh5lRXArXR2Ndzj/f+zikQ3gGOXjcPTQKga
g75mEV+orG2xs/OhOfRa/V5sDQLddOqYAzryTAJnPV2l7i0lG5NYhC3qOgEaPOqdk5rVTtAzuRFp
zl8b0CLJE5JTNf5skpqyqDMpG6GHkYircIF96pfCSm5stPN4BoBLartxiwDk2kLGUI+Z0twRRtiQ
jz6NWhvfzWYr7lqlse/e+4VYSiNsghBkGrRN4nMbgRLkSYxQxx0qGHWsX5EAv4XIOD+prKLrNOIl
fAFxvNMvZJhz5I4LqxSdZs+IB83YyDpatUuR3/dFV6c3XFsvXIus6CC+jdyfHDNudp6pt0sfLXwo
hy7cSzv1xUOF09sxroFfLTWqf2i8KPhi5OlLi97477Fc6BhC+v+hTiJ/sKYi+3j9Vf8dgZ/GZV4z
QhjQRpB8P7sWs4WIuCy4aPZVgrESk73HRO2GOyuW7TGnce1917ZzMOmd/QHPnmZnVnqWBIVhoA2l
Dtr03Chd8y0eE/05rYz8k2HMjo/kbh90anGLjSuzlLOfC6zPklNw3uQmi3GU3JtnJBvD3IrjQAxG
953bzn2FX2nf6Zll73pFYtOV+hZk8tJ2AYtALgpUiUaAPIX/SUh705rqAX3SkPzYcX2yvSzMCr3z
UeQwn4p2rD9c/zSXF0Tml6k0zONtBty4K6Dz1NXDKZ7UY6Eoiq9y0b/ldM4OBpJxX66vdymMMCCi
xUF+hMPA5gHbpVTggo56uKCg+DJGnnYwvfTWIbgQRohS5J+k239tz09fI9KAyCXZpRFmCVdVOXTJ
ASwUreTJe/dtIkMVUAP5D/Adm6Tbxs6iRKhXD9EgKsJCoXFeZuMtvOmFtybpZCwDkRqGyGZDWk3Z
DJGKLoXV2uUhSessxDt1vr/+bS7sBZoIYAUYIRNAzggZXp1EFTO0kHaT+UAJW6A50tj3FepzKKe1
ww3dwwtf6WS9ze01tdUaWwMttrochn0Wm8tOU9AxEBgoBtcf7dILlFQ8fC0ogRFrPt0QaJtnbUo/
MqTBOO8SVx93kAFumTpceiDSY3y0wHQDttp8ppmmKSllqYVzWabgyMeR3GwY77A0fe+wlZsfLxOI
3NT15BjbZDxDmmNJIS6F0zB0gYpwiZ/VKI1df21/wQmbSMgZkiRuNgSULuP0vXVw3HO3V9VQzXPT
DlSk6P+h0df3OwJ9e7CHtit2HdIm30tMQC36eraC8tbSdvqO5rb6TMfPkko1U7z4ulYsiEvCCJh3
SPC5RxEXLWbVqVv+MtdS+SW5UciNRI2ECE8G/yMrs5SAgoZpQKkXq3h/UiOzJrIomHPUbZtoNOGj
CUXacsPcFG4wLJhhx8t0S3DhwrnixMhtJysTGkOnL9E0G2NVc8MLFWVB1ZE5FOHda3dLY6Gr2ETZ
jRTgwjaECUgBTkRglLFFidm1YjaAv51wJqgc1F4Z7yY7UXdTbxs3QsalpSRWjLwd0DDZ9Omjpcz3
J8tM3TDpeuMwMc7AY1Kkh8gq/1zfihdW4jvB2AXeDZxmi4GGMzCP0+AZITpcUIcEorzcycrjqrni
+P6lUO6WY3Can5RXpw/lxNnSeMz+QnWqhh94w3p+BDHqR1anzvs34F8hDmgEUstgS8qIFbrzSlI4
oeiLjHmq7u0HyuQbMLAL0Q+mK8UIfDsdxsnmFI8DxoFd3Kph1VfOwUa7EqFJ1O/e/drkoMSRWS5j
+q38xtBP9mqqvRrmQLpCU1PyfZE25l3crMP++lIXTpRLHUK+QtPDBR98+oW8Aj4cNGU1HIoyv/eY
Ke49JBL2lTYi6p7b/1xfTl5Ep1HQpYqTDhaECE7VJokfdLx7a6evaStU4wHMQX6cdDXe14rK8Jcg
PSPLRSfk+qrnOx7iDDAaYFZgauDtnD5kLk0fMuaLYWXa9T5SzfZrhb/6m4NU2Y2lzjeIdOmg7OIp
mYBu63tv0nvGgk0ZDhStJLwNw9Aeod3rD3S2CgkMygxS1JnbkZ14+kCWvlq9WOw1bKJVQAcrhger
xxX2vauQ8jFpQjuDZ3K3p3fO24rxZhuFEYbQO2j+FSpoi3ljB8oYcLIlpJoNgDH8DHEu4KFOn8XQ
s4FpceeFbQ2FMPWWDrvyzLYCiP/FvkPjs/ANtSqf7NSwbxTJZ7uftYHdUSeDIaNK2VR4kVQstOoy
CpcUvbYy9jrcbbs3Xbc+z4P28frrPNuFfxeCuOMgdsGDbj7aMvetWIzZDR1UpF5UhMVeUVvPDigo
djfurfP9Qakskwx0O+jobnUgcHrF/RPuWhiBnPa7VBl2JpS4G1/u0gORCDIgZPguNUJOvxzCz4Ti
yPLCPI/mY0ekf0RSswsmqxpvJLjndS/wO4wQwALJD3Y21Z3WzJ5GROhDbUnm+zZGCFQsWvE46Hb8
B8F1+x6lhgI1Bd1+RJpMyrx63kcnEdnO1fPyJRo861hZeRIyXlwtH8EtdAgRuE4AOFTd4d2fmlkm
TR7ZS2bauNlXYIYqz1QcJ1QwY763tLYJDX7PN7eb1v9jKaa0FjvYlqOXzRU79x1qfV3LR4DGH8Tl
5NwD2sHv0E1uMRFgAZydVel9JbsP9K0Nd7uvcBZJwEiYRITJGSsE0mp1AOm8YmBtqBJ7UM1WpFHh
gAY/cI/CKJ6arnNQ7qv1X3PeTW/2PGIj3thLld1lUZRUuwHDQs9fldT6GGV9yQQLKvfkK+CG3hJk
4h7h1RsVOeUSRaGWKBir61ESDQHS29a6swaua8RlE+fLDCXugz1jyiVJi/ULcW1B4Htuy0/64NI8
r+ok9WcA9M9KEmuAmNTGBjKllx3pKrIffwDiNd+ipku7gOaPBchrjvVnLRmrF3NVhkez9PLvg9C0
3NeQPEE2uWqtOFDSePxqT7QA0DUcpjfmR80HW3GqH43bmSVRLXb+pHHZZvuJuY7+ufG0ugrgFqv1
Dn/44Z5Zf/+78tzBA9PsKfh8AWwpjnO1mEMo5yAvU231TlCg5RD7JVYYza5vG8GC5lipPpyBJL6f
wcXAkcJd4Y+TGgrUgSKbAcfWKR2yBdKDX0+jOx5sdenuTTvvdeSRe8PYpemsfFh18Pq+bipWAK41
nQ5GK6w3Qy3E54QxFTjR2HgzUFRLQTh1Q3mws1Rrg7izUGp2M31YoK576lMJ8IWhcOUNuu9hfNDj
+V6vbhBnFnKjNlbnH5F+jfq9KTiQiOEZPbLlao//s2gxfdnhLROtj05r5N/tYQUHqORr/dnOzPRL
Rjn3ezLhYoEYq/R/HWS+2iBR8AaEBm07B8doh+caR0CJV2xtNxyMBkdwWPleu48ru/H2oHYN9YNi
FVLtYkrUX7OusOE8K0JuPCdHMO7aClHsnVOZkDqtwoCUYSRaNb47gNJYQWCJ0kJiZLZNZwuJUmhz
WvWAbjVStTbbvsBY3cUsTzcw/rgelM6n6WAeyPohgMGgJ+HbpEEzMEJ6+WX3sA6N/lldVm1GjCOK
HF8hof5XByv2W1+5BAN35YWD6KoWWJh55wJXqku0GG79oPN4IomLSNPAouZO3F6JQAYApS8IKXdu
btmBYBK5BCJy7Z+1Z+f1zp1V5UERBfSfJbeV6EjX11EfzRj9RGTPNWP09XKs5j3jQYpjpy9QMVG5
ZLOD4ab6P+mMhzEyEVXyT4ddTHenJ674CpxU/MyLyYCwvtR5stfTrvjZjkOGMmPcx6/IiSKnhXB+
7n6salTQ+xUxa+7RVSvDEVDpW0vBGT0UcaRmVFBW+7s0vRa8KsAL5S5VayPbIx+q5vtxcsEm5F2J
xkSr5LUbGlmevTq4E44+zUT7rhz7PguKKPZ+qfS7Yl+sTv2ttbVSwCduNRHkltO+plrV/iiSBfaj
Af//DjXepdkVWJ4gfO4YhbdfDVRm/aUo+tw3KlWJ7mw35z1NmdfN93gWmHClWzRDfc0t3ce+jjBr
cIfFuEN4FmxbUkcZkp459caOvHLIjoj3Vl8bMWMyTRqGxKtICvSuKyyeHZC+vah3iO2jMU3nV3nt
tNKOg8ad6jmol9pNdnSKzF8jHcQYefkZLQp+v1LdxzP3i99bRef5bZS19ROVKPbcZacAObUzb87v
PEREXmdpZbWbNbeCg220ypd5xrIy8AbFfRv4kj8wN0iSXWyna89nz7rP8eIQuqmVREjnVLRPcdyN
DK/juMWewVB/5t44LaGXRvFwV7lVIySxaqiOo6asoGBz+tI3CvuzkofuKZ0KckwU6NC+3+S3Q4qC
/mTV9UM/xCaA2bj/SsJm3nfgeXczDgeHkj/VjbN1ngGyKq7ALk5WTEy2s7l56Jsx96wai5J0PFTs
j4/oCTc3Ath5/ixXkXUc2YADKuM0A2T8YESV1dfQ5KVMCL0E9WVOHXEAGTM+Cm24hQi6EDCwpiS1
ogA3VGvrS15UYm5tNWkfEFNbHsAClw+xsXovfS7UG9/t4lJScYraWGIj9NNnM9QZ6Qi0xx+m0XJo
wWESsGYqk+gBi9HrgfDiUkxqpTU4Ay5rs1RXNsi62Gv7AJUPWySr3q1qjYPuAhLg+koXtgVwAzCE
jLQYaxlys/5nKrIacN+LOW0eWssaj6W9Otgj2cp72z5cNHIoIev8v6a8p6sg5Ds7kOXYFhmStx3d
S1/DjSXIoeveeHWXHkiOwhApMGzw/pv0V9PVLhojt3lYhKaEc2q6T7Vqf7v+1v62dU5rVKiQErFB
GsYwaas9NtQFwz+zTx6qSOlLv6pLmRcY2vrJTrBJAOZPM8efVyt7aPM+QrrX6JLPuTFoDYO6alLv
Z8+rUGapzVHdY6QGj0LHGwfc1tQUYYstNqLf2EUZpF929quI7OmHFatxmJT0Jxk26ljmXH+oC2fX
AlEnBxSMOc9UUzrkLXp9WpIHnGqGX4aaGL6zFuVHA1zzcUkBlV1f78KXQspMWkAhU0sXfLPJ59Xr
V3u0EpQessEfJqF980rPu9FgurQKOp8e7RHKeSqi063n4lkmeSHpQ5UpyX6ZCqy1VDSqrz/LhZiO
Yg8wN6IfdmLbPrQ2DOqYJwOrYB4SrhppgW7nJgrby9gcdMbSXxkp3JJRu/BskjUFJpKREhFp03zE
cjVVZjqCD5pTudgmGSvsipS23o2d8Vfk5XS7M4eTyoGyL8Ke30QJYS5m1LlD/ICfQWv62jjE670Z
tWLaxZqVxIGVp5n5abL1+Fs09bHhu0ibof69duJrbRXjW4wRFGYbYlqfkJPv3F06xbPpV4hKLfee
VpArVa3bfB6KJfIw+WAu54vRxkEKAXVfqKWEpa/z/AvBCZHs3Gl1vyPpbXzLqK/GnZ6Y0ydGfNmT
DQ3wd61RjfoCLaTPGIViy60xiJ39IVcGII8eHra+ljdT8xgn/ToE1RBnP9Z4tPvAot4bSUVmr3yO
GyudgroV+J6YlWvHOzuib7ibnXgogqzOx5+1KFc7wCNBf+701v20JG3vBuoils+zmsMFnElqkPyf
tbjcmbC8sXCJcjywDNgyw74FBl0FJf1370k4bZGS/HnahzpW0rfJKrVXdRo9+4B7QHavYsr2mDdx
4917eKQ4/jCkVuqPqiiMfeVV67AzvJqnEaZW/FJ7TO2hkrhW95AuWLz5pHTVhAOeiF+oNeufYqkV
WBBeqms+ZglYpS9mYRNvqnRNfLvuhJDYwuXVnov42ZoH85mf1GNw1XgQ/asqM4lRCa8f+5QcyZTr
J+osGtFTIxbRbLSRZGWCdHpuW8YHGCnPWaiYXnaXJkbjT5VuYgWwRHdjcQsqfQ7xlIrTcgoMyE2X
aLzT9ZK6rdUepbrQzVbnwWy87g1sxfgraiEclUah742uzrEsiBQl9/kC8T80rssbba3zE81oRAIU
pByHgbzW6a9Yk9VdsybOHhAqFodsbNdHCrdbDOPz9IJmIKKZErmM7O22W5xaSc/Ba/XQa7x430dY
Fw2ROZHTO/Z7PyN9RxPJIK5JOKXncj5ZHKNC1xthn8Tmr9JZ1OfB4oTBNy5xZ7enr9e3zV+UwyZU
sVnQJKOIBAixHUdnNTYXCkrVoUEmek+Pn5YMlNqj2rBbrdKrD3qvtXct5hzPSmovHz2rioISC5UX
LTKplPKy/pyJ+ibGU27Y0x8mp7yAlcm0wK5tM9WIroGkNGYPc2ZoX9cosjWuI1JwvzBMo9iJCcnB
fbpmWGVmtjD3jjNSZ8+aIl5vvCN5521+Ch0GgG2kR5wvZ7PLSuYIq9NW8YNRpDZPnETLV2bi7h9r
mMtfZWnqb+DFqyfMCs0RrtiEW5KjYsXhO6owflJhEgY8mAv30eisv4oM4b8ALsgigrEUeN9Uqja4
qIOto/Pr+m8/PyCANFT6mhLzhLLx5ibCqXClA7dGYV5l7CLVbgP4L8aNC+/CKrweU/L94QydFUtI
65fojFRR6EYlsn9l9EuN7Xfa+dK1BpPJWA9IA2mXtz2FLuj9FNsVN3QT7P8aI3oRPSzONfXeiqq+
MafcWvnKHrnk4bMM7WdGDpu8OOc/UJGkiI5LWRfU41GX7equLF+yWGR/0LItfIac0b6mYXEcINMH
vbDUF91b6tgv8L3JD+/8kgwZiXLkwXTyecWbgAsHO5q9RVjHpJghRJpE3W6qohvx5+xL8ryMTUkA
JW8CeZfTgCqUJLI9AWi9hA+370b0ttNRuSUSfGkVsOJS8VSqbWwbaVPbxOvA2wyNyF3QpIviXTRp
4sZw6izJJHZICC+9QUwzzmSVG2OIVeE2Mc8y6HdT4erSUibmDi7bII2XYp9WZn9jcvR3G54EC7kq
xY5syhHD1c0bnBN6oZbexWEKKl0f5i/J7O3MqXmFyxsOHjJAzfRYZ9NdMTf/jmj3O3GOpUz/nIj1
ubPM3Wrkx0FYB4Tqjl0fT/s6x4KxcW6UE3IDb34nARbQDj+Rn7qlyHgl3ixWN2Yhem5pQsNrtH40
s138nJFOOBgQBn4MZEYYVuHqeeMlnV2o8h05gLfRCGf8usUagACQh52DQ5fCOzRrmu9NhdZ2V+vR
h+vH5kJexEmG08U8SafjsQmAvQUHahVRHI4JwqcOplqwMLISQK+Zfk1NrAVvvNdLuw7RMYQnqKep
ADaXRRTpDPIi5mQCcUUgRqbnq4t6gK+d+3irhGUbvdfV4C+U4j9LbracXSOUPKEOHKZp+a0rNX2/
5JB6cje+lZ6cH1xEXZExpbyhBgWGfxoeFk+wMaqZt7lq67GIoh9j34gbzJ1z3LDUQScRIs/gVuHG
PV1FtN2kulabh9lEjPVbM2HKMyVuS3jVxO9I84ppzzQ4sX19SLPJh/JoUuQrRa/7qRYhSkwqbD+p
BYCn4Pp+urB1MQaQkHCCCqnA5l0PmiqNqDk2FBPxHgyK90RJx1xtsIvf15e68LIpwuWlbTBs4O/p
a1hMeFOFsWZhVZVosUG33w9tdqsjeHEVG6IQmAvSv22jk3GkwYl3stDq8yUwp7l6ie1Bey+9DYlK
NGvoMJk0zai/T59lamwtKq0qC6nI8Al2+pGB+mTdyEMuHHZm3PBduSFJRtRNEUScF0mn2HmYmHb7
FCWq/ajOsXI/61j5+olqTjeumEsLyorANcjYpWHE6WMxbIXpq+ZlCNANNehRtYjUKGGCPBdglrPx
8O4tweSJsTgpCRzm7bynR+fVS2s9CWv2/S5dEctbstx8/2sEriIJKTQg5Xjp9Kmaum/LJZUX56Sl
B6XXj7mpJ/uobj+MGXPj68/0F7m5uYksiV2BAmETVrYElWRURttAHDtMGr1I7uNual/w/Iu+xsk6
hquQ4ghgnLRfVqcUwmfgOv2L6zxCGl4V14jIekWlH2SvoXyo1gWhFWxfe+2elfoP0kkOLYDeVtMd
g/YWC/uxbXdR3ghmppak69UY+ICtX4b5TqizWjxALlOtHTPr2Q6gNrWBge2lve8XzRF+kkXljxFR
3o+WXhTLjdvjfEPJrhFoEPDv6FlvTyMj63TInEgLp1w4O8XpwZ9WYEGpCVFQR5v9xoY6p9JR/TG0
JKuWut1wDE6/9ZomA66Z3hqmtdKYu2G0yx9pG7X1romNafZ1Z2osv1fqUQtSw2xMzIRz3TiIQXgx
0NvEkVNGvX3Vm8yIDrmKw6qjZ0y884Qe1PWtch6r+LGymAHIQkPZ3jQn01w0FKf82A5PrUfhZk99
Fc3v7SnIN8INTgdUwuy2JZOuDwN6MMoa5rSjA9vA2V0TznzjjJ3fIxLkK5lstGwIWJtQFek1ijWt
pYd5JswAh9PmHi3f8UVCcd7rFSXpFARDEmGaC2Tdmxwo1WqkRRZhhhOORH5q2WWgoxd044kuXNuQ
50kNkHAACkbgON1KLnCIkbllH5Ju70pF5HdZlwRjXoWwavwmTw5ymip664lu0OMa98dUHq7VK2+B
xS/sE/pSlIuoBktQ6+blNooG/Df1WmA2JNioqCMaUhrvNYfhtUKtlDGLskyOnk6fl5w91xahdwhl
2O5bRya0m+Ps3TQVViEUEI6BOoBI21wxKLMvdpfbXQh72TvESjfsIbPG79/0TFfRgSUtt9EX24QB
sBVJZyhRG9pu4hwqV6uOdUtP4vr5vdA1RPeVWROQXGB1nOHTV+bpyWCVStWFQ2xFR+wP6ifsqW2c
7oviWSn79E6bhZ35qOzEh5Vy+EmZ5uj++q+4cPQceobAB0gSSDI3u8MZu6XFqKINsYawdraelEfF
tqNHTR+zG4O8c8gIp00eBwSKSdBJ404fuDX0WueNtmFsLahnVWUAmsXcGVH2jA2rAlU8A6OpaAwi
WrOANj036KtNw5frj3x+IKj1JP5PNmccvvTpzyBXbst6MTpwIkZ8V3SiDRS40zciwPnl9Ve0TQJx
mPJxJk5XcVp8sR2bi9zqYoW2v+0ejERXkebRk6d47dMbl9elp2K4TAGLwCTj303AMdJJUeNxAlKS
pGlQIXcSzKPpBO9+d4RnNOOlNg20j82eZTBO10lRylCURbRz1walswG01PVVzjclxC0I2xx0KXi3
7d9ro+KUWqFXoSUQBUjXVN9nNuaeCV6rN+qr86VANXDJUXsTIYlcp58pLVyBdJFKRJlnQwEGllo7
d5iiPX2Am4qF520GYqQ0vpAEOKqMzWKr4Y6WCb46VNNofAUvomE9htWDXbfsk3EwPjdRCw7Q61z7
9forPd8eDDJla0PKGMpXe/qcUeUgMZW0gu0xGhhq1+WHsrKtu+urXHqbUk8IpDc3AZf56SoTGVRa
F7YIvcEbnprZXAPTXWDXOGZ7q775yzs/TZUtRjwmyRpTZ9jcm3BC06kwrbEcAas2elDgGvMgcvAQ
6BerzpM0CDjSRXYR2xpF4qPTh3QbnADlS4xQ1O8qn/GrtnIC7EArszqYCL/fiAEXXofsnZLbkNiQ
DWxOyzJL4cp8HMNumAGYmHl5N9qg37GOKj5ef/MXvi8kOjp8YN5JBredFrMW9azPqggRq6z2zeo2
vgNAeH99lfOg9ncMji2AQQClIXX6fQVuZaseEzoRU/0QYfCcVX3kr51xKEoU3a4vdumRaG8z0+K6
4HrcLGY2rnDR9upC3NLMl0GJ3LsmKW/F6YurYBcBl0MmF1sVmKJN0bDUtS5012X5uNo1/oOmGG5E
50s7gYSCSgapSRozmw56aq7rALaJVVpv3uXO/IaaYhZ0zvLp+ks7X8gmlhm0eKHfkE9vFoL/iAk6
Mm8hOPXimC3reIe4s3rAqf0WSep8M7ClSW2RsYZFj/br6WZQmENKXHgXxnNcHdBxnH3byAHMaWux
90RyC4V26dH+u94m+UMxr0M5nneIjWz31UT4whdtFn0ebbu8MfEwZNpzGluwiEBITDoIWwAkNmlR
Rotk0eeshy9Vq92PHATAs20UrXdE6c+rQFjjQg4SuSdFyZNi/beCiWwiZrhG+V1OUZ3gkp5hBC5M
RV3pg0TJwERdy7NHp0bRes/GN9ydoZaOeUgGc/ka01OR9uXC+6ChqwSGvbSWb3pbJWEB07PwV9ue
vkdppXK7i6Z6w9lZn6UrWKK9++Bx/bpU7dKOiLhqnH7YNumLlbleGfLZ3buqSKYgIWwF13fqeW8Y
HDCtDvpsTFfOCEHtpMdFlTRVWGqL8Wmh7fYqLbxjPxpt9U64avGrAd399fqqFzYtVGMMH2Et0grf
arbhttAba6pUIaNlbNVHBCBXINojuanf17cYfhdSXhAIzJBoiSFwxiVw+irjQm+8trYrKtu4eKRa
xJkY1M2r5SnFnSigxaUdqp9KBlVuGBIR5vi00xuvi+rGR7344BQ0CF07VBxboia3QzVQzFeMJVs1
9nMzNT5So1Z7USS1A173f8ydR3PcSpqu/8rE2aMH3kxM9wIoS09RFCVtEJIOBZswiYT99feBTvdc
scirGvXqhlYKkpWFRJrPvEbTz4RWa0hxsoes9VSlgbZCBE/Pb23ASsOJrYJqCpObFdUn1NTuZeUA
CO4/dch8hGZg70Zr+f2a3YrYInxcO9VrAePlrMe6ykxnScsL1xnSfbVgS1doRrXpUebbIgKbnIlX
X8d1pL1EFsQ9K3Tg1HmF1IzOBv4JaHsYVR5Juh3ID87u55g6ch0ZVZGiMIwx0bvJmMszK/r1Bcbg
XJBkcaQZHMYvH3aa8hjWo1VeWMiyPCUg3a8MUf62WBpxo0MVgZybJB9xo5ejVJq3pLbMxYU2mNlG
yrq5lvY4nykhv/UsnDs2Rhpwg16BSxq/Lv0RTs9FB2B9q2LDuspSuz38/hkAQQBCLLEw6MGTGUvc
wZ+GLqcyjhXYXrcncTRkauxy6syHQBXBmZPujYuLhbECp6k7mQgdvJw7ZXVLis8acKQf4jLuUDah
8MB6zXHivv/9Z4OMQS9xFWtitJdjjXXMZQbl56JtNRwXG1Aiu0TE1cTp5sxHBNsQav31kG+8tJWG
SMJGEZJg4mQ6A6oXaoGMewF6Ntj4VhdsUjRwf38UAk6qMnRI16V4UmDKgKe1OXj8iyIz2xDy3Xg3
WKlzpvTzxqX0I0ADxrUqiJ4igBJv0cdcEnPqViduU8vQjr2u5usFf6gbs9WzKx2pj+OvJ/CN9cHi
WPFqNiuMPPTlO8OCmGtwqNsLYBbDgdjd2cB5k5sqtn8/3SWStmxwE6xIwL4n4WHnZY6pdKe+GCw9
jjq7+oYVnwXBLa1/f9GvKQKVOmpc1AZPVkVuTiXC7UlzgQC52A7oBOxLeGV7katzzKe3XhrLTyde
o5+GxcHL+ZuqNJ2DyYYWmapxkylvuPVQpoJ0U9RFEi5GM+xEn54rrL41LBxSrKKYT66ak2GNIDGh
zqn6Yt3zG02WSZR58k6NOU22QJ93ulH/NiMclTduGp6UkVEzPZnVekLIWS/m+qI2i/sSBdco7Wf/
zKt7I1TgMgPYT611tXM4OUOcWSGSVzCf2ijFUWYzXSBf06+w+Sqfi0ylZ/qhb1RC6WuvlkZUp5Fn
PTWDg8lNGl3L5sIdq3IOObiNeysb9FvIPUm50ZpZyw6FHKGEcqCZx8HPpjrEi/wceOCNo+wHmgoS
MjiQV1gc+GDOlI1uc9G3lnGF2rt3hcz8b1PhVzXk1XVxFUtYKQ0v16tZ57M2YMnBfu+CQ2v11cGV
qt7++lR5a3n+PMr6rD+xM+a6sbKgMZsLb07cOQRE3G1dPacGUpX2MZ0hM48Qns/l028dZsRckPzh
9q4H2sthB1r/sQmO8iJZUwtEnsBOVwMt7sae0nM9sLdWqkdRefWHoa52GpXoyPbqmU7XIcuh3E8W
XOwiHZswbTH9bAnszwTRb6wPtgP9MJA6nKCnmZGEK4jDZD1eVFNg82xzu/G17FwT+I2nolZHlsIs
omdtndwHpiU9mQ7NcEGgJA95CqjTbft4k+uaiOrlLJjwjVe2+gaSxlOUB4a2rqSfVoqjAGPnjRxo
cROoDzgGHDo7Eztfuc7u14vy1QSuFx2ugdxCyISQ0r4cyveHXFlCs48lOn8lO91ydqkOlfp3o4WT
cU4WfwnGupulzzpv2+LSFcAC4lzFZ7bYesK/yHAYZeWqkSWDHHuljFlZFTaqBJFH3auEc9UUrn6v
3KnD6dqouqvBVha44UTKx9np8jNr8a3BV5XkVd4HcYDT8id8DTEsQ2Ef/USvPjr9hBFjK93S2PT5
EASHITeNwzRMQX8QUvTNw++/SVYMWlerkgKZwcs3qSMYPaCeZB3TPkXjUp+10LGSf+c9QpMiZiHv
oKp8sjRbH8Y6x6h1JN9LIzsrnC0KpdaZ1fLqqGSfwQJcEWrwhoGunD6LE3tB48VHp9HT/Zzk3q3l
T/C8hfxhV5NGQ5n37349ga923TroWpTH4AoG4inm0ExMK6YQHB8DJ50etJq9jVhjeoSgfK4s/xrY
znFMoEKRBew4sfPJA3bSKqU1Vd5xcBvrC06Cwx6kTvFoVI52rSWJuIllkV6jcl/vy0Zq+zx13X0Z
iGZXBLr2YRiMrN+Pmdud2UGvzwO+GCuI70e5ChmplzMf93PmDURsxwaT+V2Z5s3dMrvnhC7fmGrw
NGvDfwXzUiB9Ocpo2l3vD5l3TKkIfUoXQ131lP+fl6I3z8QyPw7nl2fCevOh7oV+9cohOFmx1uD5
i2pMxkrxD3fLnGNOARxR0djgqhuOWmWqUAdh8rlOdHnrYG4+RchlxU5EMd30+I08ucbvpR02OFSn
HxhG3NLFauBAz0H2DU+Rro34THTlFk2iwRZU5oQ7X0vFsIM1ZBV5yNK146jitnBgAZrxE1UeqFWp
EL0MMQChDpRDKggVcI5zheHX8Ryvc0XrwYYhLgd2cDLfTsBKKSz3uGg9ms4etZHHXs1NHvaOpXZ+
UIgDt5p9baTj9HUxzHZBY9RMNr/eYW8tLhICsLUrEJ9I6+XXyK0ekpvAICzFBGjV0shhuI3pmVFe
Qz142rXviiyUiU7T6fU5lVk/JvC1j4vB/qAaZfVhLVqJr0pW7dKym97HsM6BEzXBLQLRxYxvvcTg
fTHN0CTRuwDlk/75+8++KiAhDLwenqeFx7LMdWMscXY1MxDrZi3NrRx/vyTPo/scXeSS6MoDnHo5
w0NZplngzDh0AoSNrKVFR6/1VZT3wbmg+c1FxVWHVgwdP5p3J0W92Vng2FS4gcpy8LpQ1DAk53F2
LtSg4+XVJU5kDHMFO8cPwr7w0Ujweq87/Hpe3zhKVqF8Yk4IEZT6Tr6FBqKyaeOKPoDX2h/xDxje
eXOA1AFosOzp12O9igNXss+q7MyIWBScjjWXMa5gtHoIlqRC38w3tsgj20WYKsuJ7KUcflsrjhFX
oxYYUOi3AbF5+T4tc0y6AFFIQErI3iRO2x9UEX/Ep+i3FQoZCcIrkCFELMGenIyEgETi42GmHcdJ
4beNFIQGR32wNByGFuPfeGlr5RvgAmk6e/TlYxENefNSmtoRNTfrVsXVuK2swb4v0Go5c6G9tT7W
G4aLHcg73uUvh7KFm2qtHSQXE2aPl55mZ/uRJHYbY8x95uB5YyiCP85Xqg9c7aelPrV2vIUok4t8
lXeZNCSaTFRBN7Lu2zMB0ltDkXTjZwDikArV+vOfMgRrHOEiB0t6oc9Gc5j9xb7y0yW49gGQnglr
1wk6uT8p760hEdxkTtWThZH5TmPmbpJd9APezb5MvT0qI60ZNro2Pii9rr8AB02HKJ764TFNg3Ml
ltdxNWVh2D7Oj44Nx9rLZ+1Xy4QldrOLeVHxzlsJvKmNQBgiXJtZYzgijIiAxt3+9m731mISeuTI
2ACueTmuUxHG91odH5uyy7/kibSvtNwob8py8e8sFAvORCpvvFMPEDp9PkwR6NWePqcx9Fqseu0I
Be6zmbUZtqQqJQbNtf2vn2y97k9fKRnCSqtkF6JB9PLJyIISWGpw243OX4KNbamgPSxBIFDBKS3z
fR3IBfYfN+OnXw/8I9B4NTLgunU+14bfSSCSSuXFI7HrxeQW5mYEMb1djB4JwHqIN2Vufiv7+J7z
G3mo+RYFhq3na1skI8HlGGm1W5yswm8zGXaJif5yUAXZmZfw1mqnOGqs3CyW2o9L76eNRfpY29Zo
ceAG0rgok9T+Uo1W+eT2g75PhqANfRRvLmFqxfdNhojPryfojRsGyBPtKfApayPkJDAWbANLb1lz
Xac3EbuifIfbXneFck3xVDsi/fDb43n0P9jfFPpYdCeno/AxzCLZi49Cx9+pQgZ8C9O/uM39sTqz
6NYz/eTV/zzUKbCxww+2QDsiPo4lRkd+MyMfhp7f75/BjEIaTmZFTf0U1xHUEwdwziieoZL7Sej+
ZtG0+m6e8Lz99dy9RqdTk8V/AxIQ74wA5GQxVxTvK2VW8TFftOZoTnH9DIUOW1XVtgr8U44u+Jwv
e0r8NQmGbA+18Jc9VvQKO9PeS49ZYZqXcVPYYQ76+IOXyOD+11/yjcMT2ARikFSR1vvvZEHpqTtK
XZviI19nZ9cgGsa6vvem8ULH1Yh+b3xbq/RM0+atkwzeHnwdYhfQYCerqmeukhYt3eOc4kDaW5X7
LgMWceXl0v53hqLeAsqZhILX8fIo6yiTBVBZtCM910fXKSBaAeXbKTM+dw29Fe9yZK0oKxQ+qfmf
BC3LqA8KM7KY89lcttkolmujApJYeQJyoJ2oW92v1SFO22nnj/l86Eb4fL9+nW9tolVmZSURYS9y
yk2dgqRpWnS/jq2Hmh3XcryBfH/OyPmNUwhKF6SoleMGOuPkJtLrEvpl4QfH0psBvtDtbg4dTc5t
bbGPNgiA1mde46uCCJAy0mbIzETVPN1p76bQPOxbm8K6yNDs2+sIeH0AO2Fc21KWd6MAohOOttcC
osuSZcXbTIe4VM0Xz87R4PVi516SEZVAlp35DPboFWn2r+9GQGcwHXTc1+n6+U5An37J3AGbC6tJ
omRwekg8k9ZEsSpMqmxG4uxk7EOSLWzECFSlbsvGSHbFMgeRjjLa/apUEXVpY22dzljC1lPjBXqH
cp/oVNF8fQFls7Ry2rWUFf86pv7z2/RfyXN999cR2/3jv/n/t7pBPzdJ1cl//3GdfZN1V39X/73+
2f/82ss/+sdt81w9KPn8rK6/NKe/+eIP+fx/jr/5or68+M+2Upma7/tnOb977vpS/RiEb7r+5v/2
h//x/ONT3s/N89//+Fb3lVo/Lcnq6o9//uj459//YA/8tHvWz//nD2++CP7uIUO2o6nl86u/ef7S
qb//AU/yb0QilLvWE5zVxzE1Pv/1E+tvKHSD31i5uVQiOVWrWqqUP/obkA571cUFcrnisdihXd3/
9SMagCgN0xAnfiO0Mv/417O/eEv/9639R9WLu5pLovv7Hz8kJH66L7mMqVoBUWJ3cYS+gmNNWWYj
t6uRP1dx8S211EbIAQJ2tkz4eZvuB9OdxRcF1inHQM6afQy0BkOFopBD6HSdghztxUBsYbEnR2eU
6bYrAixjJq+f5Gpu70dDO6B8H3v97WQ2GB/LRM83OnGYFsoGMbGI9V3dylIudw36+1VY9kF5j7CB
9miCaXnI0E9C5MAo/DnUg+VWr1f9noY+aBnF8bKnfV7oCGBk7lPZ4zu6cZKBolfbB1pUjF5RhEq4
+YSgloHaIQy4I/w3/QyG5YdK2MuZpB9FOZlWCvkfom8v9285xJ4Cm1zvkfA6uLFeX0rpZEcfmdEI
zHUc4uwjdhKoQ9R3+nCButF1nE+fbFGayEaPXyalJQcuhepG2talG6vyKl3K5zpxgm0XWPfWEjtf
k3pAtXRolutlsPKNl2f9HNolzJswKEa8l+3lzKF5crezQlZEN2xNxLCANJ8qeJM7192kj/W+GrWv
Qd+FmocZOCKZVYSQ7vu8Km7SuGjvftpE/1yoPy/Mk8vhr1HXdY4WKzYrp71hJ03zMreneq9Zgx+Z
OVbQWRFrITYedhgvunEmblyjqNO353HXsaFIQmHovnx7UgzWpGlOvZ9tc77ThkS/Mh3sMIwxSTd5
vMhrbzLP0ezWD/3VoKdHPqmQi1hVvQ8U8nax23J8FzEaL0vu7X49n6dh5I8JRWuAAg+H+9o/evmA
lT40iS+Dhtc4LzvHwi3aRGKHHGQJcmMzJ3grzVQwdktQ3hRKJVFaDfk3r+mKjUAbN+wFHrfV0mZr
V/Ic9eOt1/0j2lkJn+DmT4JcmSRln3iiBgD65Mouu1RyWY5mkI8HQGfRr+fiJLz5MRU0Puk8kP+u
PqAvp6JJ6ilvcnaqHy/pkRWY7MYS/69fj/LWigrAm8FUhm/4ipkjZ8ROZd/V+2GO7aPMExUtbjPv
8UgYImdC6AuLvWn760HffDSCKZ5s9YY8BYq4LqIryuLRRrTToqmiSV3r+Tm8xA9N+5cLF8QYsdtK
dQQvcQpdUmMNTmR2633qHZP+HX7rsdQ3eRZs69q4LGWzHcW7sTpo2lPfwqhH6pVi4ibQvuvazpDB
Dp5bpOLHWSBZWFs7kOOT8edo4kdTk6WgFZvZUT/nO31sQMvvY8s9SGtbJt1lq/9po3Q0Q6NMui8i
Xo6jduGX3t62P6t2mwbHuLxuHAfhJhf1ZmNfx/dWQsdjmK8kek7KHLGgd6JiQR0s6UOCpC3a1rtE
FaEts3MAyh/luJdTteKAaYjAaVuRbOvx+lNYJ4Mu0BD3aPd5pmk7kbhpNBL231c5oNS88eaotdpl
V6OqeUgt9G0rf6T8iuTY1nGEPOpjmd1kg2r3+M7re8BwCQLD7ZcWolJYgRre2ZjVn1u8b35t8Fug
4IGEExacHE1wbAb8DKTczz4U89CmCcW9/M17tL4LiEths3Wj6cmaQ+QmyEXdvfvu3v2rSvJbMeUv
o8UXUeb/M/r8/zGmXDva//mvuO1VTPk+/ZKVX6o/X4SU65/8K6R0/oZ8BPhf8m0IRutZ/1dIGXh/
W+NIAIMkkGsH4X8iSlMnpORoXROfFQS4ktD+GVHyYZyExH+rECUVKfe3IsrTOw2aCzggWjWURggr
T4VLnK5scwjc3WEQmroGjCDMsFjbkbmVinOqdKfXBoOt7GNQw4SuKxT65ebKKg2HCsNqDyJN1UaL
zfagZVOyWdSSHEZbQxvrp/fwvwhL1gEp+azBN60gAIAvB8wNNOB8lP0PZqAZdGDtTLsBxtaFrl5W
d5M7nsMonEZfDEjMBchkbWKzEdcD/6fjozbqFAxlyRP2dU76VrjepZ761V03JHNUx2my682++TNx
uFV+/ayndwk6FNxcDM/dtTb7TiKGINXiytBbpjRHwZIqgLkrNSrwvx7l1XphFB6M2QS7DBH5ZEYF
NAACZkZpp0FdZF7rfBCJZu4kTNpzgP31s34+i9cnoua5Xlm4HlIIeDmZMTV+NC/H9jCONQSIqeNW
6B56mMhhWsRcWPEZLsRbD7eKJYIXYo2C9X05oDVKbVmwbDh4gdaHcZqmB30atf3sOd9+PY10Btf3
8eLpKFXgn0avFBw9/06WSpYtKnGDetgX/jhcm0WpfeqR5FsiVGaX+1bk5RCSpFjb2p78PGrQYFU5
+SGyfLb2pxYE2udqHuSfMl+4hIOyWJJIk4Gn7TIjyEhi0qUfd44opjjUgKqm4dDNw0NqdhlMZ6PE
8ck2WuMhabvpxkSruYaolc0fxyGepxA9+1IhRm8Z90Xb5T2CRZr1AGXDdkKXjIKubtICg6grQ4CT
zzBe2AB1EMOmCOwqvipSo0sOZW5x/w2qw1g8Hxfz3kgTyOuh9FyJ6FxdlIrvRfPbBnORDcJPL1CV
1XAKC/iuVSRyw4ddFdfjQdNbb9pxb6viyUzNYm7CGWJJE8IUSody08uyxpor7xaZ3raeFsyCkNhp
xqd+dFsCDETK4hF56iwYyDBjPxWbwcauZINhaZChmlK1n3wvyxTNB3MgRbbaFp80RLD68hOc9ySn
qjM0bbebK9ljWZILz7sadbvTbvEw0Ier2grSbmfFqUdfzDS1920JNhw1VdEv4YBirb3DTLa/QwFK
yzbjkiRq6/vKT7dO3jTphdPk8nMb6w5EWCTO67piTigr7jJV0id3g64Sl/hsCGw69HzJIi9r8nY3
O43RXcZjIcbIKDw1hHIiGcPXEOuLLVqVrRvFlsBtK9MTqT/oleXlYYZe+xI6wKOtMAcj1n80JyN7
rIPO6z8koB6anZdaGBkkzdx2odRFNVymgFf8615A9N0XaVutFHZNrWneiCEJXdVE7rwk0eevdlq0
JUy5SqNHxwfbd4OWpNlG6AKjkFpkQx0BZpqW+8CvY+dxTmQzbKo0K4dtYSaFuDScZfa2EL+Ncgy7
YPSCzwBRTE2FrbSG4CoddSvb+IjqxNHi2PgcD62XBhd6HDhDmE5BnNwgoeH36PFazoqnmdLJp4cd
y2qTp8aEUFxq4pQbVdibUJYPEp+IVm9Fk0WmNizMuJt1wX2BDWp/JaHt6x8qx+gxeW3N4AbMzMza
1eZFvivRqenurJnlGRWJUz3KJsPaRLTCanZ9No7wxsqmf7KKJXA3RoVrMnrDhUyf/NQuoGCvgkFN
GXvVwW4rLX03eIm+bCa2h4B+2I/20RaWdb1CZJqtJWTX7jLq3iUUBNgq71ntwWOiNBebnUJXj3VG
DXGrpQt9mzoAvDSFMR5lbkJRCHQpmDE9/bP1q6KP0DA2jZtOel4J99mDXW1z5i6hKFunundBoo1h
0jadsVETOmUhjEsb9WDDaozpYA2YD/GcXqFRY5+KbmMOwi53dh8P5mZI7PkGq+S82eRmMUK5UtUo
QqcwtPwQGyPNvnxxCi3KhUCEs3KE10eW6Mb+xipn3Q6dfBTPs0qnPQRyrYsM6edfK71NFqS4PBlH
jkQoZc9u7+8aWAz1Lusy9a2y3Pirnmu4UpKtz2Wkm4ICk+dVWb7pPJ9Gy5JPRrEpzK6/b7S8A5QS
G9qzgz9Gs++tdHlq0lz0MNO0Bf0kKzGrTWLMdJuLUTbIL9WjDBFyXboditP+vS8QUUShaW6KqLSr
/q7ToKuHRZGQF1j6Mg74YCSNH8487xiVXWwdAc+gEo0jSVFFkyZYEZkVF1O4QvCsa69q4aKqKo0f
9V5ND41MY3Mf16ksd/2QVtpNlRUargFDIG/TQNG2cbMAPA8Q02CMmsrLnqy+TtyoNjPjm9sn8suw
yDHZ6UjryB3ZbvvQr5CpcPBS/IWWuRAVRkRu0FwnnUq3kykKVKy11Eojb5ixAmlBtx0zp9T7fbp0
QbGBHQ1m3QPBffTKmOeoBwWqwVee/aXVfcQtOEjNNLI6+Dph3mQN/iYN5cGoMnEol+ZYDdGANSko
K7fyMITSpsdMy8Xzktfl1xqMwa6y1fQpcKdmz90nPjp1t3wEkF9iPRFAqgu9MvPXdzZyaYkud6aj
VZMORcrqR0yoNITbQwNq1w4dMGs4tGrUvk96598SeycdXJAp+4QfnP+ptKR8r4yBqmVRt7mMai2L
9bBDpMvam9msvo1Ci7EewfIEIyaR5feAtuKcqaytFofVNn82jUrFIW4+PTNXd80HTEccnJpS33lY
urH5PGN8aGWq3vSN8rfLEOPsauSW/IrJSnEFdhkkp2FERVx3Y4h0sP/YVG3xXqN+dynGKTLK6lPT
TTtTldkmFhAWc2Van0TWak+6DNwnDDCvXNH011qTd15oj0V3pTpHhIOfT5veLDoZyWqp+nDCF+ZK
IcyDmEsv3rWFtlwKe7k2zbrfiM6sr5HnDRxkLszlLmtddXDKBZhgrAVQQ6l4BY5mPZnC2OJc+q7x
G+9O+HPgb61ycr63s5mD4UElX6+NyYlEAFTJ91bxctSTNnSY6kjoxSOLwiAftYT/3ioND2F1514E
Yw+le7BtrMJxSqrdSx4huUDVcz1xF++TtjTOdU0pNqVWXNkXmqegsuV12jeAFXr53E6++Q0Zb/vZ
7E0DgMg8+Nxn01M2et/zGrEHBMSsu64q9YNASX4DHKl9duYURsLYAeCM3Eki6G56knS56TELcyq3
Z2nPRhAOmjKemrjRb/KmTDeokips35Y+CTNU65NtrwztUAZeh0GPg/xz5ujze0sNS7pP2YnPWdnX
xd4vAvfeY15uatAf7zAf+SZy3eFgoW14KcopuQahmix3spHBlY3w+84sfQr9WUuDOUTJzbqhPQSb
ghMxuwj0AgATWpLVYfRHy6CgLhZ/NxtmHYeyBTQM4E/l/aUNOqeH8t42+h4aVEn40TgNOxj7Hvps
vbkdl2q5b4Di2lFJS9PYlaWboeeIH1sKb3Z2BxCpZiKjolaFEVLuwckpKLxbR2aFiAixnI+NCcBv
HsHeX2Fy0X9sirzzPxEEySe/rsfqoRCF8VUoejWHDk3TcadKYJY3qZEgz1YMcrhP3FbzI7EsZQ5V
zJPLfrGLIDtq9tAPnwwJXvtPSp2ddZwba/ooCyqSH2sUPy+mFtIOznSakYVeoad1uARqmaJmSHIU
Tomwdw3mZQ82Hfww0fJMhgNgCm+/thxBR+oi++hDSEMEwnQ6K3IsLZg2seKhIkC84lPcWHIJR4KT
jaBfgmpAbbbfhUqG6zy1rAtineadhbSj8U5zAi53hOjK71Ni6NRfrNSqtgGHpAf0Nxd3ejcHH80i
oKRrNVXzFMei3natm1pRj7fyo3TIxSPTxjgpxE9X0CYZJkHsPSo0/d04CJLQZ3FVEZ0Fl60e59k3
2zD6+7arhgM4Xi6XGf3FXdwKcRl3JtgacryoiuOC7S/a4UNh5/O3bvS9IaTRCwle6+PbpTHp1HSU
mWVk+E08XQo/JiQ0+izOv0AzbdQmcyQC48Fs5Ld+nmvvXTknU0RQy5k4zfiJ3paxKNReG6zkIzuW
aFcK1T/RPvE3aWkWX9pYI0noOxnf1TGdp0BfHhxE+ohjs966aoPB6MJca4N3tT/ReS68uHnEPac1
QtgNFRJtdn+pXBlEhq2aLrKLcTzMtTHuMyudjqIKxP1C1s6WdhGIVM6EoHjVYIDnxpdukT+BgSaB
MvP5Q5vRruH0LK7oZqmw1syU9teaiY2pMB+1XMNDAeGtr5634NZj9ATYE0IM4WCO7gcpgnvBdYY7
q9ltG0+236dKuswD+c+hx16XJdlgy2ek6gn5vPTRWso9xg7tEbOxT7oRX6KWWd36wjzmcbaj6iw4
x6si1AJ11ZAcbly3uExiw/5eFvrRyFziWb/axzFJX7kMoebneycxbqul5NgJuFK9KnkqKkiPtVpd
IBold2ms74K5DR0UBW401e3iCQpTiLLOJsEBY6EVuHdN8YFI3d4MmkE/2kp3iT93UeLHOz3X75ae
A8hJcBfLljH/0garOaInLp3Cfg9UPX1Mh6ULDYyv8HQ0yn0SEP0TdLXHzPTvZp3zGvWEGtUfX8M5
x66CD/0wO2GVEF3HS3ObyuKSe6IL26ybDq3pVmFCeH9dUUTbmrTzw360VFQyOfTep/FdoQygD216
kCikHTXpjHvk/B5awq5QoM4BRJH30ud9NIyjebC7sUUmuv1gocPp5/xtXMZdOHqy2qmmnMK5sB66
lI2d90R5YSuM5VPgtTeG3ZK6lWPyjY+ft6hN15s5tUqK0c0z+uuXUxf3dwu6CSoyvOJKesFOYAoU
tWaNlFHZ4doJEWAHTDsOpzr96i6DefSc1gkzfc52VTnGJi8121pz7Wz0prvXq/EhyTS5mzzvevYN
da3K1HpQ5TR1KImCzrUbM972stDfl6te5iYvHRtv26Ye7a3W44zQJ3io0TdOFXzMjGi01u1mn2b4
VmZiwRA19bv0Sci55IQpE9Q9AuumGFX53qq8YTMSFmV83vLVN4pn3RYGpYauS46o7rFzCPvn1XbF
j+NdN9gki53ffu4Dp7ieSKs3SzZ0u94qtnm70kdUUOQoPdBnCD4Uy/iRM6rH+HwKtnZmNlsF0u9C
R6UjErK9XSqhhT2A12uv1MRVjLD0RlJh2LbaqD1bXA4IJ4/NzeKJ72y1q1rM73KrVhExHUgcwlij
PSrXO1IcfCD7ft/qpXcV1OIR28wh7C1Yx4VCYzLpHYMUhKpgoz2pLt3CJeo/iF6v8y1+Ls2x1EbS
6MZ6yvu4iDjNvqOMgsy+H+zIMWi4TX5wG2tt/WCMZnlRYEQRCuS8+GTcT+nOFQi+YtiM+M47tzV5
B8aIIaCBouCfKxjhzusHIrlEexrsFKNBegjvvQJRoD5JDlnRcTC2cqCFntjV/WQqOwKcbYaOlzwU
Xf3QpoX1QQvSx8DN/E01GNaF106XTs9lvQrJYFva+fdealefqBhV31C7OCaxbG7KllaKZrDq6li/
TLTkHf4On+ulKDelURdhrGKuXK83PqOHHHyszRzCqGZN5WfGOKIekmyGrte/dUBLdyNB7xhKo5kP
rNhuXwBMIEUyih03MgaLgx6Pj0UmhmNl9NXXQneEhaEP2IMtyxVhAqHHPpaniC5GlrsYu4ICFlph
ZguqXqc+nJE/3Rqq6O7tOBiLTeNKIDe+Lz47OR819a1zKBJZ3PcDkunE/X6kVPnQK2vhJRi1+mpk
untjBMplUvPqfVkHvRuNjSz3EL0oEs8E/LfN2NF8ktTG0STrTJ5p8uIZPSDT2CXB2B2Ua03fvHEe
CKoT3nTluReVKeUBPE+9z0p9GaIuV93FXA44yAEWHp+GVqIFRJzm3LWOgorR96m4AxD0gFchh8/s
ChhPBBIoPBrJQpcTA26EbEW2n3v62ukMtDVie2YimmdEHrY6IgibthLpDrkcWI31St51k1w8Umdz
PglD9TeJWPQ2wlxu/m7M47Lplrl/oMSClLXrVhBgUAfAiEYr22r7f5g7s+W4cWxdv8p5AXZwHm6T
mUlN1uChLPuGYdkW5wkkQZBPvz+6us+ppLSVob46ER0d0W1XIQEuAAtr/QO3kz+GkPihFCSDqctr
u+2GHx2vgW+VPsx1KFFkeLBsrLKJ3wWM21AQ3ztU8HMNXdQePF+TjCJstWIYd3Lu9I9yCYo4tKnm
LldwywOyGjfRswMs5/IT1un2tBs9C6Nb11VBE2q0Xb3QWXrb5MD2sSdBhhnvZ0ny2u60OsEEYcGy
FUNaeFhHdDdBm6Rj3y+IZ6wdORoB+c0S1255WOwUd90Zr8XgGj/lct0TVXU59b0tj/ArUCi220w8
qyHI2SHZ1LtR7UieFbgYmLxhlRGEmtsYd62qnQ5TNjnVYamC/tHsRfq9SwzySSOf6xKD4kpRnOXx
lfCKMauPWSMx/DXlVExkl4mBO5VPoWqXj8Ajd53eaXiPtjEWym5NuX3v6H3wraly4RDvk/qqxe5Y
XthDtjz0KHVYXLhBif6RIwdvN5qOJi5l7eTBLtUgAh4Lv3ToLuA6tRytbCzcvSv1sgoXUZKl9GPa
3Ft2tfw0WheH+rlFOPEym1pbP+pOWkSlp2Zrp/wi/zAXMaiGATeH706aT1qYCGziLinjTthJpdhg
4eTV6+OOeNLL0PFzTx58XVoWf+q1T7gotx/sXoEESFhpL1zalDPGwher2ZV9Ozzhj0UtCgPY7Msy
ty5oc3cku1G6rNfVwDOYLIAqzq6MOSt2qsXNbg/gbzF5eMQzvLqukw9OVfkTmXdHjYYfkS+hN5Xe
XWNQJz3UHWQj3EubFQJjUTf8QilRPEwWpoFEBBVrQjdr56O35FkUU0RvqQFTgMAO3hq/dlK4ioDW
1bCmHw0t30EotCPw7ZPHsdb67MKnN/AFV+us5vFT5Muu6avlsemIlR2veGuCcVw4P5E8T8tDKQbz
rqUe8JtNZ2OPIVswDMuqjF6MQmAymdjMwK/swd8Pkxg+a7FtoyAhjZtVhoabW7NSBMaW1v/aCeFd
14C0SwrlzXTZulXzHY9UCr1t/3Varfx2RefFIpyoi3i72Gznb+7ktBeJO9ATkq6dGnsRowK5m/ly
7Z6Em3pTLrPxdrHNQbuF90HLXU1rSaoeE9c5kLVRonWwZ7N3usxcc48jxvJENz39QD0s/tX2remS
wzVq3Jn4tWP+agy8XGY1U943ZTl/c3xLPlljN2V7Q2HGeuj6BdbIsKx9hWJRmR6qRqLINqQQDbgu
NB8kFlerfpSTMoxDG5TeTzJEF3bm4FUPaIcVoNf6rkVqog6mj67eONOusjvpctS68igtTzYXM10/
gnICSBL6SZCTnSa27t6765kVxUVelmGaFTyVu7TK49BSU5bvZKAqihBGY3DRwk7wD72u5V9HkSOk
41IjfCwp637sXBu4BOKZ5h0sYV/u4qSVbBs9yBD3KRdBphoHaXDM0lHPSMG8rORxNPQ/gSnrl6sJ
L+OWrO/O8zHt3sWzh4mx2WpZc9G4eW0cAksuTYiRV3bDlU4WOY4dCHGodTxONMzZfveON4x7YRol
78PMbdqLSeYGdMfefPZa1AN2pjGN429vjF1sWlLlqKs4yLwLrZiCZU/UOzzlczU+i7LvxqOsW8jV
al44vkr4B/dCdPojleDxiZ0NnsOfC+cXove0ykZPYEI+u3OW3PGsyj7kyu8SZKyNgWOrMOrPfq01
jynniLHD8kOBBmn16hfl7HgOnaKlisCsiusCa686TMaCRInaC5iQpPYIEAnB5w7ZKavcm1pLcSMe
QSHjDtWqJ9dTDhZ7WSuX3UCnvQ0T21g+1uQW+d4sFbIF3WJ5HTVeHTiUwaP0GZO/4a80TsQXKIhV
xmmcOtQPzdT93GQxl2LGNv8qMDtvwmZys2yXmBrmvYOklLfz2jb5Vpoe95yl5ZQQOtXaZjSYiXPn
5AmR14q85ySryhEfVIGToU3j9qfWWTWwGqteprCpKUftuMVzbyeWOR33ZSB7K/Jwva6Ojh1PPNLs
5AdW8Y441kDobuDtiDjycviiTMhiFMeSv62p7D4lxUTATfS3f5PTST00MXjGT3H2/R/U9oMbl1JM
vWvrJvD2jkSeZgd/TMc+zRkSivptUmFl3QXdEWkvI/Imn/RnMjTLJEFtOnouja59XRQX3p7Gh0Od
ee3/RGbp8JrAas6lkyDH2eCK9PHQc6noW3ttQCDwmNVt3++8uaQjZ61CHLvBauryyzLZ4lHaifOT
6KrncDYG8bXmLfOxjjtuGhyp0Jzr/Xa6VnqmxD716CkeqqRQ7pWDTrVxrOKkuhOIl4y7whmMhZqk
T8FJJQMRFkzwV+7RhFzrKvhZ/myHtHuU07Am5sqclqNrdDyaRdogkOxYavhq5/AmqG/w6LtP6AZP
P4q2S/6iLMhCuGM6zwcFNONnUvIs+NTbvZ9zszaUjCdh6tMBa0fwrHlvCPPY1K3sI1QK7PSIS7ll
HTsZdxkkco9cW9iSi7WprcQ6+qK3v/E8VNAqi1m6H1CCx3l+F2Qq6w+C9mZ7rAoPbHltlDOZhkuF
kqQ7Z5Ki7Kbyep5zae0MyevoLuiM/kkaaekcA69uHmkndM1RDOMcHxI6Zx2lJ+6y1e919ohz6DZX
vItrh2oMw/JY4A6h22Et1WEgOr53qdku+6Gy1jdLn9Ci7Mye9CnrzOmDlzpLsiclTozdklJsJV2G
2XI/uyMzyCYjHg5JpcrPU2d4j9XgTe5xqmJefPSD6U6wml19AQx4+BpUxdTcFOY0+ofabAzSrbZB
fjzB86neUdKUzn7JOUgveYmaMfYyULb2+SwMggLP9eYuhqD0a7CknD5WrrYEx96TSHg3bqZ9QzTd
V0fEB0jVqLnmxY7CzawdcdlQT2nZ2F+hOkqNHFK4yUcaAOzzPm+84LMHUIAsX5nkCZmeLneVPuNv
4fuxl3JwWOaIxkyMg7N0KEnv7SEeyeB1geaHTSc4b4Qx70yi+ypOg+Upwa7B2tMccb4Iv8vbY91W
MxKkuaA0xOMQEdFxCOp81zlTaaMN16EBhs97ei3atM/vWF7HCHEKW+6nhq7obvIN43vVpfjDLrWi
HtEoYf0g+USD1K+GdakTrcEtXcn8vpvwUuB+Cng4q3FO6Gn7q6t8XpoxBwp91ktygH4JA4MEEdfX
1drYStzSDMmIzOu8hDi0Z0btTV1qnU8w5sUnZFZptuTVRGGGbrHh7zoK5cZRBEYc8TTAViqdM/ej
FYBqPVRxKb5I1DRj1H9682eSUnzhtb/Ux7dRFi/wRsAqeAYBS0ZuHereBqziGJrjwhTltTZOzjdX
H+evRTeorwJDDjALep6cQcesHKYTTAdwWIvl50GNPiJd8FMASUXDSniaNuCca4w/Uh2xUHrXbqK1
KI+BVbqRvlQZa8vTJ8pqiypNPZaVdmbeL3As/AzE/gCQoYK0Suif/gxr5U7QbB8v9NaQn4lybd+O
fnegjlef8UV7gTpa6ZAIW5q8+1YU6/pT/gF4qoTlzmQXw4VnI3ixS4Y4f6D2V16890vCnYUHRH2c
ZxnI79Nh3K6ptMnQhwtpckd1eVHukgZpUpXFbSSz7JzY2csVZDy0mQHrkegCWjsdj2N2oJGaDRf6
UNd7Wq/mlz6rxc7tYvuvt6dmrL/9NGgwJiO5QnMepJO5nVvhdJ6XmfNwUQSFE2ULsNFJ9f2xA9DF
iFMQH6ig1dfe7MyU4Z1lbxqyvxJm6316+6e83C+rRRrccYvfQ/a7+ZhlC1SALjBSRFV+if7g77RB
zLjMkmOr/xdxY7mIjph4+OBGtaHo0TddEi/xhwszifMLFbfOhVY5xhmWx2vRCXYSOo+LCBLKWaef
UdhkZEMuBopRwKfYaeO1VxvizFxeWzZI2uC4HMgPkAFPR0nznMRnTIeLWcVWHIki0Pr7OaBAe51Q
nmv2mjPR7X37W20jFNQmiG7IATiUOShcbeB+bqvzBm2VHvGmGZ49xFVS4AIqLQ7o8MXf3h5sq55C
QWLF4IFTRcEfyv1WMMEfk0L4fq8iun7Vj7rvMy53T88PIJ/1y0CfSIyAuX8x+9752SYT2VzlWhdx
XeSIOKj2xiR//HjmR203zp8fRZrKYbuKLG5V1H0dvCP1GBUls++GfSnEJ0sWlPnNZQ55SbSHNrXl
Har7/t4r6a0PdRcfETM6t4Vf+RZIPa5HLScuXcfNeessEECcrF8iR/VJZGRx81zl+fSgD+47HSLW
D7HqZ4L8hYJmMPXTWFOzV09g3JbIp8URNv1oXpaQFM+QiF6b0KrfgkbGqg+0pWVPAy0aewlUlLk6
5UgpEXzYL1UwJwDMJyM9A9N9bbh1sJU9ZAO/3MRyYS7gEQ05R0sMoh/eI0A2a/ngJ14XvR0z2wOB
5YPVh8AItGcCegt3VoG2aiTrQ2T6EkCLpVMHMCr1zvv3zyir3j53FWriW72syiD35zk6RDYanc/C
zf2LINHVL7ehf/j+CSEtApaaUwCJkU08oPlBl8ymv6rb+hJSIXu0quacSOUrq+YhAY8CPEcoghub
23dolpoUJuijbml/51kdHBB8G9//aeAX8y8n4GAxbOXAnQFyRKq8Plo0qpy1badXdRmIM4nEa1NB
88sjUwGizX493T8+JSKYjbaMAMfl+8XH6sugOPL+AEAqAvKyY6F5SS/9dJSS+7vVRDpH/dyYD5lR
iSzsTVe7yQEPyDMhsL1+iDbUdFGiNJHqh5u6JqX/SMGsetBHKxMKSTxNUkcChKjvzXqG/5aMs/xU
dKKezlx5ryzjSkyDnIDhMpSTTUQQ3YUAe6KiPHfnWyOtpiifbf+ccuhrw8DJMlYrKLIjczO1BQMc
Kr/0ciWo9+6hpQPlHmWv1+dU8F85gdaj1YRRyPUGSeN0DZsqoHoRxFPkuUp+n3Rn+GXwPPyZ4X5+
hjn+ciic5lYdQypqqIxtLaeocFMJpCIaVb5jRZY166GshzZqWkpU7z0ceInAnyNPgBqE08jprLog
Rlly7IIomNy83CG98r0M0ub326O8nBDaUIhfIQyAvBoXxukomNb1dYc9SxSPeh5VTa2uzc51w8Ku
+q//zVAcEhx56HpthR0GNS5FGztGZGvtuA+yiibxVMi9ZxXnjIvWLfrPrJznDC6T63lHsw1ZGut0
VlQvxlS3cwhpAcXfURqj2gdeaf4QKUD0g2yGz/UCeCGmWXHm9HgZ9TwC2M3YsK0Pg63BJQB6N4/N
2IgEHqOfgiWeqV/p5rtPQjCWXIRQK1c6x9bmiran7igj8SKMU/uLevHiG9MU5yg/r8xlPdBXXsyf
9+FmB9vKBTpRIg9VObFE+aoYDjpMgvu34+LlKFx/ZN82iSAZ6lanDHwpn0vpHiuWxeB9J9eYQ5nm
83vpL1iO4jMPno3UgStx698GqLfsacvqUdoHGAPNdrG3lYUxR1HU7/4+XBwULlYV3vVa3B6xUyO9
2p6dtfeb7IWNSqE+6vOZy+PlytngbeHYcEDAedzuKNrvLY6UwonstTWZzBCJQfya7z6IoEOteszI
h6zCGZvj1dAr4HbB4ESjkU8H3i2/4jTX928HwctziIoL4mereMNKMNtculpBZzwJaicCtTrcJVbt
31hBM/ISKeU7fQ64K9CpA0JHto9u4wvx51plLR0Zz470FQYaumQu+G1Ylnx3YKPaCy2Zu5bSALf8
6SmUyRhmcDnZkVnNM266DkAugKZnPs/LDILEDowJlRyPdp27uSespBoph7TMZvad697WEmrVqR7S
0KsvGgyGz4z3StA5HKq4Bq/pJC+301lZQtgQVXQ7wvXUhaXjLxd08eMzof1yVg61uFV1mScyJYZN
0HGscf8FOaBOUTfZJaYb8INA4MR6CNx+lgegp0Nx5uW0/vTTa4NyG8FBjHFGECenU6vMUfp04J3I
VKMh8O5ZRgr54+hVF3YO3gT2rYBkXsYWnDaforp9Xy2N7M/Mff1i259BgoZsPV0c6IibL4pbog9k
p3WiCno+3k1gAh1U645zodSDbUh111nd++8tChGwTtjkWMtS0Tqde4c4UN4XpRPl0BBDBzw6pjrT
eHh7m5vrzXs6N3+VdiKfQZGSs3GNrn/ku0vda3mX6X2UiQngpvCcVh2BEK8Un9qPb/2+KfxQy+zY
3mcZTaQIkEPxE6Fxzbh0PQmGBodtsw2d1JECwn0D570dPGVfzpUa/hqGTKH1W9hucnCslTQTJFNt
hgL1DprRzuLKS4MC7DmZt5ffDEbg6njs6dRTeQmfzqsY+s7JpT1ACOzxZ9PK66Qio1berF/y9PbD
MZmzM8noyz3CmM5qFKqvhFXbPB1zzlTntjA5o6DKl4/k8lpY63Pww6h8+csXo3Xm3fDKeCSJfDbq
JFTkXozXLHlqzlofjbz59yP0sKNsYu0w645z5YOh/PR2sLy8E7gImCGTozJHg/R0fpmyq6Is7T7q
RY5JhkUnpgSfDK4yPleQezk1aMbcP6umzKoUuIl+UnpoolpJWHZieC4RitxBSExuY/KjfZa49rvz
A0rvZFVcdIZrU884ndroSZrAsS6irNHdKzgvkPqdJDlXm3l5VgcWxlSk9as4s7f1Byup5S9ZNonI
GVT5VUGqCQs/yc8cmy9GcU2eD4ZBKsLVTfifTqZsU1WYALcjvW+Sa1IWKibCcC/fGQ2MQspLmQEh
Jy7wzakII2dt/vYyootaXkCSSy8CPwNJU0o3enuo1yZEu4JzgMerC/9hM6ElEa6RmjJSsWN+KSpP
v9QwNN6/fxQXuyV07tCfYglPRxl7YLKwPGUU62C8/FHaf6muEsOZ2+S1yfAeoriJCjxVhs1NCqJl
9FrNHyNgQPZBJah9lCqu31ms55GAkhp1DDoPiAQYmxiQTTGqWpYycpOGWm2Msro/gHJ4/5J5PBLs
1eULkerthwEenrt4xgCab5JPwPVRZpzm/On9oxDGqE1yjq+tuNMPM9szaEnw4xSD0w7QlujNuyRT
5fHdw6w3vLNmOPgvbLXT40Ujq1P4BMxdopqruq5cdZNkHo4A7x5oNSTAZ52IphSz2TnNEGNkkYsx
wh05+aAB4DnmylNnst01Qz+52ani03ajOgfElJNgM4qlQxTyq2aMNDLu/JhYqZEf0qpu6w8qacz7
MtGl92Hqpe6GZuG059QcX4nz9bVPnQk6CBrx65//I7OoJWykCRp5NIq2uTWRNKTCrs5VU/+Us7fT
BHrmok++qhtsZQbgUCvlzkyzKa38ykzs7K+i1ozxuKQifUjx5ELU208fG9QjDgK7toNTZMGZtV7X
cvMjqN2jxEn9DBeAbc1dyoL6jJtNkRMvzW3a980R4FyMYilEJMAN3XTvQXqZwrcD6cWFTKeYkhQ5
6arLziPgdImZd8zODGRU1zK5KSBZ7XVHah8GqEv/xVDomvC85aOCBdm8Mpwq8CEV6TJKHfpXIF2m
/ucMj/Wmr5LyXO772nJSpQz4nkTOCzeuei5aWkyGjLrAzy8WLuKbWsyIFJiD0R7brOND93r56+3V
fCVgCSNKYWuZyOD+PF1NH1wnAhpSUrasjIc8HpFMD3r1/oN5fVQHBg9rncrUZiG9IlGWI5IpGooJ
3FGr99cpJOkzn2v98tuAZDtwxZAhrsfm6VzYC2NWCMHxr7r5gkzBR3UQ1MQq2g9KfF9rdfb8/uUD
vYM8Oz1+n11/OqSy5g4uEebLehcXqFsBaYVp4D7+N6OQZTMAb+utCM1AuwG9Ay7pGa7xZbDY3T4p
y+TMs+i1UKDZ9H9H2VQ/skrUFsQwGbVxbEH6B/AzTmawf+9cLHwdqRZwdNF02IaCApIEBhOXGbqt
zWHBvGxXGKN5ZpSXhwRNVEKBZANBKwrlp9+l5HYwRWfJSCBwB24XD856VaBOinfXcWgD4knGSxI9
G5Kl9Zf848Rvi2ro9ELxbYYUQ99yHC7x3nTOpOov7zXEGNk9Jneozl7d5E+lwFjKiwukXtTi2kA8
BdVrCLEo10JxrB/9WL+PKxlD0Cib6d0JDx4vBpkVipAgWbYIHb+qbCNOyRG8HvZ0oqHUMM5Teyb8
XqBYUAM6GWZzsOcz9jAtSp7R6uxAIzKfIZVR3Rkr1eyTJHcOeLwIcJJDtUuXJYVBA7B4QT3j27tD
FJ940ns8zFZf+s0nzURC8GbxGBUxVjbwzu2HQGvcL2+P8vK85/EF7Yx3EckkzY/TwPFbFQgsHseI
es5U3JqNhsLB3PnTN24Xdb16B/oH4QBePnNvv9znFBypE6DeTfeNmDoduMfidPCtcYjklHR37hBr
e8sqvDMRuy7S6WEMfpj+HrMDk8R5fDrKlOZxpTf9mgkh6pmn8HJKVdUR+FZxJnJeG4qOBhg9Kmc0
kDZDDeViT7Lg3EfBCr6CNlQUiMH+C2n47612UDeiXwnaiCUEn7fZh3Eg5EjNTUZDmnzICoD2mjJ+
N6SaSI+ZZ+b1yoeieA/WgFTHBuW0/vk/jpYJyCSlG3OM8Ddtj2XcwofqxrT/6+1AfOVsoV9JJrW+
MygTb/YdZC48y23eZvNiogSQp/0BBK27t6Vmf03nhGdh68krbayzM2pZr0wQJXfkV4FWgsoLNpFI
pd2tAygFEWId7UFW9fzNynNknd6e4CvxwZsQ8CbLSKtt+5TCWAMcHEpuERz/Obs0NRDVBxPmdbdv
4PV8f3u0dbk2gU+vD1waR8efvX361ZBwDGQJRSbqE6sKe7GILvTwnSh20x+kvJJZfM6J6+WYFMHX
PhxnFv3gLRauNvtcC2hoRlIAF6XYIxCP9H81qp+ubFUYZxKtl9+NfBgABDpuoP2AjpxOMcVvSnQd
dcbUaalWLR4+tdSu9m8v5CuvHId3NK0yfCuY19a/O8s1JXSPV07gFxFqZz90JfIQkYPfSeIe7Cl7
sgMJHZEn30pFj94e/rVJopFIhZjIAYOzmaSjaclEjsL5DAfyWQRmf4MK0/z1/aPQjDbRamQ18Zg8
XUrEnKBcSLZATsM2dAcEYnvMht99krDD1x4G+RBF720ruu6HphdIFUW+ZiXXiEoEF+VknDkbX26z
1VJqdU2lK4wY5eZCm0SQ5QN+dBGIgTTs8sb51eelOsa5nT+8vWqvxDtD8Wohf1zNnjbHcDbopePl
o4jqRWR92Baq+uz5rW5dOKb0PmLK1v54e8RXJ4ct2apYaFF53kRD1uuqoSWMtH7r5Z+CDLUOyAXj
3O4hQfTnnGFfGY3jg74WTpU0ibcZlwGFd6n0vo+E7YiD0mexd/Nm3sW9lb/7nqZrS1ZH+5b/kPCc
BmCLYIWP+JyI8mG0QesZ+RcwoepyiJPuzIZ+mfEAZuOGRql43VfbHu7YibjWFKV7SQulDUWFPv+9
UZhjdoRx1OV3tTL1X5Mel8sZ+51XjhLKgjRBdfJ+4mar9t11Rt4lNsmW4bXiXte78WbK9472VyaL
JIQE5e7RamrDrl/NGLXk3e9fhkdlfB16TSzXK/gfN7mZGqYoF1SvkBNND3Mf61GW5mcunpdBsw7i
4ue2lvPJ1k8HGejNp707Ir2R0iUcINQcxjyAU92d64u+PBoZiboIyq/8N1qypyMZ/gRF3V0Q8UIu
65j01No7LCTefW1TmaAYwvMNCI2zreVBq7SqoiX9mU1Mn2Ww0hTzPgiDXOZnjq5XJgQCmF4IZWME
4beVA2Fpvdl53J8Aq4rvWTY6l3Iqq8OfM+Rd8sb/q2jxibTxmyLI/z/KG6+oj/9d3vge246h+T8f
s5/NicLx+k/9rXCsuc6/TIR7V+ILhSiqAxz5f0sca673L4rtNEBW2CGp1fpg+Y9thv8v/ir5AY/i
tdzqE4n/sc3w/kW6tyJoIXvAqQGS8B/55fu/07W/3Uxet834Uwf/f1ndililGW6T/WPWsuLhNsdk
nckEb+C+OjSxqx1ahFH3dl95GRzTMsM0Li33HX3Eq9n0Pvn6iIVFUR9aK0+vSD/1Ha3g7MLDqwlP
R9/fyVzzb9wyfZobMV6laReEIOCuDdxqd5kmg7vENPSrDg7J3yFI8Lw+j9MjGAcyrmhKpjqq0CYp
1fYggqwPttzIqkMJ/zbU5rHfV3F273DZhFonK0hkxrnywem5tI7JDQ1/guIF2SK9rNPTIiGTGuq5
Rlqs1Ys9bjrPWNp+D/RqOnO/nO7ilwNtcqkxUEvmx9TFbLv8jv5+BRc++PyPwP13YPzTpuK1MZgN
uL41uuwtdGAAJ1unQ5YcNNpZOzH1ExxVeAJvj7KphfyZCj0SA7tHYhdi1GYqbtrqzdJW2l74Y7AW
+64BmH4F2x4FI5RXgaRXbxwwazKO+WI8VP65RspphvXvH8CFCdSdjt0LPJzbSCNoUbBHl6C5oaRU
fFgGE0kAORh7CWT8zItic0H/ezyfjU+WSmViW+LMnMXqF9TE9in+AWHTZU9phct4nyAxGyPJUAcO
qkCO/eCM+bN0u09vLzgcCKLwnxucKOX4h+/5p5WBWPRplFpIvdmLHWeHLGivWqe7LbXFPICjfE7G
dnkoXOchK3CvqyQ6GsIrn2wrf7ay8qY1B9SkKxivBXghdJFQikT/074fbf+2yxAj9KobX3Nvl7x4
1nsb2U2/2CP4g97phFgELp75ziic+KpCSOC+AEa1QyTmlyy1LMRkLQvn2HpAe9ja1Uv2yTG670Xs
fu59+6ERzoOPwNPe9pIvOTTu0HXyJ6/FNrejYbhfR5uwQUUDi78YrOy62vuMUxsir8p4sMfkKaYw
BbpI/+bP6IDI9Y8cFOs+6bEaDq5ZCmRHfXHh9soMce3u0aFB+MyezWKPO8HyYIvGJwXmX93K6ibL
zQdE+uq/Z2bm9odZdvO13a1nXqYVh1qb1JXudQXFk/6xqBtm5eVqwWekCic1+XsNmbEDifhtZ01I
jzjuN83r66+kM/EevYMgbAxWTqvSHNY/lOUENDQE0QYeZFc9uaV3q6R/6+RDc4Go0fKhLMYAgWP/
sxu7ascZDiuktWXopSn4HStBMCurwZXq3q3h1BY0W9wPlOYpsHLWA+XdJ6o8f5nIzgPe7R9RzCwP
FfLVO0yf5y/rd0Vz9yYf0EcqVZnegQFH+MkzwrH1+1VDSqffYWsHOxXWzu6XAHkKFvnPMiq7R9TU
75CxG5L5i5dY5kFvWITZaoJjbdRBBHE8CEEY3AZpGUQODaGomxFta1Nev6jRhlYxtEfsQfwdFGrz
0MNKOE4oWl80jfOAOodz3cAO36tFOdcTy5C6qLsIjB8P+RLMH+LVq7zTrAKibocAbcX/RPhGO3Rd
+Uye92ji+PHnt5eJV0c63vJ1hTJRo5YfkzSf3RiRajW2xzRnu+oLk5Rd+uzOqA8VyWSi37JKYRqe
/D1ianHw87m7KGT5QOcQP5ZGmYeMGswBVUa493H/uOS1vqfBXuwzI1AU1Kd+b/SsU5DCIrTyeo7q
ni3o1cPj4hAAmpM9ayhaRc0sHgflFRDsEXvDBLQNvYqPWQvF9YqQRlgGxkNgtGbIi9sMwYDxTwNC
WDcNujFzNI38pbjl/163+5gWYjdLC80pze5xxIj5V48BErxV8exINlm5VE+ZcG/TyfhgxtNdpwef
qxEdi0L1xYcOYd7DwrkdZbHZIzdnPyyxDHhjKH9Pc/O2rg26bWXmoUIY3Bqz9VDmbCTTTZ6sgIVB
gZAxYvEIHf4GvPqjprFSM7q8Xq+Ne33igxno9IUmhc/PeebOH9BgwR2qiLPQkesW9Zafkqp7qHz/
s74sBYqv2mdAOmq3/j9WgrdbXz7htl3vYGl87lNDO6yH7zB4xb7rxWNemQ8ia9m0JpujXgNfj1HD
NARyy4OGTqM5OfuuAce+ajodFk+oqzYb1JVCe3YPid7aLYmOgi4qBrfWMC4IOSV8Tq/n0zg9P1LX
tPyDvvCbaA2xRdvyyRlcZlAhW4A8YHLUum4MhWyqnxX+PYXtQ4Bu2fF9Lh6Flz5Ja3wUlXgsm3Xt
7cYMPVdwKHvEiZ/yuxs/fS4zXFf+7FOt9T5X6GtFY+4jyzGPQYgKVnPR+pJdgbHCHmkdM/Sl9hn9
SYJLC66ComyPSEEXH6Wdl39JtLyKUI9z7H2C+Lc+sbSmsrQDyqLa51g3H8qisnZcmfGPVVJ456xp
XxysR2OnjBvLQxt4V8BXjSyEBA88WldRMr7lkozq3rc4BPPJKA7YUFqX2KFD0heEdtwN/QxN3tQu
kkz4+1JoP2aVpPcWko+I7zTNxWhy4BdO8+hmNexw/DSMGzvu2yOCYOZHY8niNaBncS2pLaMKU2gV
Wjka4v1F6vBPIk9+Udn8ZMMdZ5QbZ37ELDnpK+tBAC3YLRgyo3zUFuigZnn/VZRpeldodXlwhPMj
QMlxbxtVv5+C3t+bqaU/Kuy3rnvVtciH6u03Q/NV5Nfx/EGj7oxEYZ4+9QgAfMx07YfRoS8YZvn6
/XLUp3Zxu2gUpA3zIKfO/tW2RXORGRYmcgmbRZYeOxw3qYOazX6PJjgqvZ3UHwE9PynF9bweTm1D
BFtc2D4VRG4q8fjnWiRvfZjR3TjUGH6GPY4FiJ/H4rpakw3INbfWQhzWHtug5cCwFsmEKkdc28ag
hX0/3TlyyL43NSf4nzMC1ZxbHcjzJ63On5Kyja/aJEVkFAXtI0f8eqeUn0vZYCjpesl+PY8VSpio
4GbPY2vet9b4QTTeTzvFMMBDzGbGLX1ZyBJ6lZJb1FVwRGofJGnGhjM54tCGRwC60ZFhcrIiQ/6h
mq8VHckbVJt4qMT+ik/14h2b7tIs5Ke8lxUqwPqIGruj7k1EisJ+6tVV3XKsk1E++vU6TVPvGZT9
uPrnfR+zAFfF9ClLWL9CZM9twt824LHs/qzkn3QBXvTj7BZPXc5q+lmPLaWPYunbmdpaWzjN09YW
OL0lfYVgUdDc5GmQgt1aLagr+pxVrqd9nhiJQzN/njJhYmSInDxwxOzMuH9axicDAyjygGbQSYB0
ZWwTRDXX/dgbibb3PHmXZt4eaYYry5YPcVF6u9ZAFSSpM32nCxSG4gZNQu0vw+seczuNvALpnAqR
UvSHLVI25Ct10R3qsTvmYvmUTEW+Q4rRCEHRXMaD/tPxB21nxdpXXrufnFZcd6jnHjvlXKVa8sXo
x1+5WV7AvUl2ax4qy/gZwaAhTKvsyk060rRSqlvnf5g7kyW5lSTLfpGVYB62gM9DeMxBxgYSZJCY
YTCMBnx9H68U6a7M6u7q2rXIy9V7SUa4A2aqV6/eI3Cn1wvvcpNwcDMUPM732n3OeWnuz5xbOA92
w6lT2IvYEti/7vqhvC1B61UMlrk38cVSNVY4nom2W+M5WGpiPEsdi3a1t6P4r/aG/1ODikBHxgz1
yt10w1rqP3+9rLC1Xp8HYoMLSGynqqZIw8W5+unfouX05GL9+39/oP6dAfsvXyyGTmaVCBA8Uv/q
TLMACQ8qqYjOuX9SfDnOESFxfbKzMN0SCviTtL0jcrYV15Wzn5Lg4V5OWisHeh1OJDoNNAAmi8fx
vWYyZkqg+7fcUQwsdvlLZ1ylNWfI1ARE5kybvvC7o7Sqv6rtftgtlc640tcU9pMmV4w4NuLI8ryl
CuLat+BZbKfBeYKZQCFIuUm64UODo43zirczt7gkCFxlVj4ZA1UbTcu/13RT14bxagWvQc8rIrif
yrITB3Pm2+4b96Fd+S9ppH4Aku1Bs1sYMfq5IIgu5U5eE67xf9yM9FwkPVJQsdG91TpjkBX2GPOt
ueVgrbmLK+seShku4l7Y9RtalV+jR7Lmvdyyc/Wj9NZhS/GcnBjir/9QPf9botqrrPnnX9Gy/6So
/b/pbvs/8g557f/1j/r/UXK7q67/Z8nt9avguO+Hr39G297/T/9Q3Hz330z0flyyd7UYTwmyzT8E
N/Q2DAIYtVnnYfSMCPA/9TbH/Df2vAz2khGRGIr9B73N9v6NVwjvJQI0dgb+xP+O3vbPpzwTzLvJ
mt1ndD9c3Uwb//kYcNw8qDhgwr0TaMAZydS+Ddy3HwlmvavPsXMZCkUxL7nc/8PH9L8ReHjn/1mw
4i/HVMm0HZoiKtt/9hMkljKIdNTm3oIlezDzvn3jd/bHMwmuiblLjLXZJuzuLBt6ymHacc+fF68h
/HRdqt99R4CXHA37aQzWeR/o0H8PszV9QZTrCXpqZps1EzcLiJLK06eMV+8wW/b0RJp/3USj63Ym
/aCTwfpZ9fRoAmj5lSSMK4qKSIA41cmlDVakOvo0lII+oiftfnlU3wcNpWSHCBd8aWxoaySGmQyl
SVHidcD/QCfoei5OITHwQkNbIUBTN9F0pztkvZO/TENinzX19V8GhtVwHNLahAg4p53c9NZYPzmD
JDEM5MClnZP0aoqORfthot8iZLe92YUmVrEaW/U7nNf2pZSoPZvRVNlvSbbiD1WkzdZH1twEvRmm
sTOkbotVFSViq7E3mZuWGcqbmKf+h1PNwDvKar0HsiP811FKXR2v2i/KeAb48g60GhQFuYzk7vlz
ufWXOrjSUjZHzpqCw80IDylR6Rt45EPcdvcDSpbF4xKUklVjWv/aMKgJ21lwFWfs/STFvUlPrZGI
RN+6WoPNdW+Y+mqGSfta+bnYzavRHcqkLMnOgqBR9uTHKznZgMRn/XNwCe6FYzPV37rU1Y81Sc3z
YozOdUJA3i2Frd6dER6C7U7pG1FH5CrR4TBLJD0h0mZB2B1G1JIaq1XfDIfdW+J0w4bnBwCySFuw
yJlMN5XAEhgVRncSqOYP7R07ulSJ3gSjNezyNu+/hiDcgJ14CI1uazrOGjfkRB+IUumPjFXV09Ba
9q0xld7UKSOwqk2/OS/EqfJlGasV0HjWGMO5EbWzIztWHIumMt9xc/SRK+1hL3NzIvTLqD9LZ/Cf
en9Z/tY5ihjx+Uv+0kITWOM+X0ayJJ1h05rLdFlR4cZTI43lJ5Xmil5AQkeUk+dN6K47rFvbTupd
3aTtkZDhIzmivwljS0AntXLDi/FLcbFHXr2ge9hk/DoTCYimWB5dTwR/7GC4ZmBXBjOUW3cCe+6y
GOT2uJzSiVSblY8sUQTzkXdWbjzyeM/0Ylsz9bp9liWnITWf297h9q1Xkjac46gTVvza8VKEfb3j
0qU7A1VVWrSzi5o+ZsskANP63YG23thG+keYL6oVRIkTUUayPOpB9qSr/F0Oy2vndackt18BO7yQ
X/1sZepQjNBR7HoTFPPeG/OrDQghSTRYqYI1nHrgZSob+D9p99o03Zco5vfOB59AAid74zAWy9Rk
E/BtCV30m+lXZjuvWWl9LtkyXD1ih2/w3JI4dwf7sbeK7yVLc7YVtH5oB3EpF+80CdTG3jw4M41G
94dtwiKqHHFqUQ2A5aX3fLUu9qr+1QhBTvAR2EnDQzgS+e60wWXIK+BwRffqLNVFhk5kG3qbzdSM
QLENRZJ3bkZ8qBlaZjbYW0J5f1eeV1A/esMVD3B2rGRdHkhyfUW3cE+dJmOW7Fb1284ESYiENe60
6VK9LDTI8gdJxcEfEdri4HXuqZjn19nNnS15C8SmuxPR/lX6YWk01R6thVRkYlGz01SvkVN8zHIY
9p45biW5s3HJ+QkFIV7bT3dCJVjsNE7L4k9jqWeiwNt4CDntB+9hmauOBK0U8lT9xmTgNQsesjx7
LWyCo+uy+U6ITwWHg0BOjv4Vv27kDCZUqnF+9mugBF5N7t9Iv+QEceDmpwq2FeEAn6s0blobV4bS
pOhOF/LyxXXy5mm75O0TX+5Gd8Ehm2CAGdrPSCPqnwfW3grDJ2BaYtTysq2EwBDNcHGFk19V50K3
NWMuUGxHoc6iUa0PFifVXMgnitYxEpKuwcL153v5jzT3flgtubYh31XekU1PzlQeNqhf9a3szCdz
ZE3dCIpT5w0EQIjwUog+iwlgJBS1XXgCdY5pLL8VtrjxUr+wm02wE39a6nnQkcKjWYJfI6wUrJNu
4n61SIWc3NsUQL3I2/Y2T9OlFePPdm4eksAFE5x+DfRv5A7rmMBDf78Y+Xmljo0UCTIYXK7m4kPg
6rzndBzPGOMempXlxkK8u3ZzMWcRFZmzIspPTyWXhWfKamP4y7bPBoPUN/s4p2SODmsYGS0ZxH6F
yjZsG60Pg/tGdDEB3cInwRW1b+t2ShN/GCaHwewuunavuvWKvdP+4f3KNjrN7Xi1tX9OhrGJ3bQo
txkH/MVMKxUXi2ESpKJfs3Z2NqXRLyBBLKN5bOSgX9fAE6fGc54rEjAh4DkGQiB/20o3tgnrKuWh
n3l6RB3yfDOhw1vBCTQEh2I1iHWXXhJrCo1TbiBeThqloR+X7WB/taR1bBaHLBc3JNKZ2tyPVZ6U
Zzqrq5/S61mcNLLPi2Y3lSp9ETlnDEYaVN3JH58TWb+bg3db7dp+136lg8uSBG8BlnBCwnfT7Ec0
b6xb8klV7pYkgx3W9zCqC30N7Mug3oMWMWJy+Jp6kT/Wxv2dJgRDLg9OWm3mxnz3hf/mEMS9Tuza
hk7x06rxriVJVu5clv0jXzf1baiApMx2/4mg97hqpKtmaeOl807pyo20mgffHN4DlYQ8iMXX2K2c
WlawGwgIUGaGqumX9xDRRjE8mjg4W+d7avw3xi8EY7qkUffIjX5dxWRfg6KpCxX3gz6uokt5oBTl
Vkr2f2odW+EdGpU/0p29ZEX2VsEsT4QTL36GUgX0wXerh6Z7GY3+UOlio2uIEIjpVda8LmokEhZH
PU9KuIeQdCrdTHGPqVOBBgU2waW8bX+G4AmmRB6tztjBzsj4bBDPMr0pcwk4bvhbJO01HNSpc+p9
2IU/dZE/t0LwawVbs3BdAATDsy1p8TK0sjhr808yOPtIOmRVecI/pf7ClBnkZX2nlww8+Yuok700
jIPKEi/uVjNujWyzar1J63wD5sKNNQOOXifdxhfJGrc8qJEzH3Odqa0q1KUIRuLpOcE8FQITIpWV
gUL3SE7qr84Y+LaYU2Cb6sYNijsJoYuGZahf0o6NaGvGdNMa3i4Y23MpjDgfPeudzDuwZGP+XEzD
tMkZQxwMArF54skQ7WciQ+fpgAxWREaunJ1DYkw0kskVg+NM97hx37QLNcSrut04Qhdzx63J6gzj
hgS2lIWqLoIUIbs3rUNemwjo1N7besl+DCZQk6o6iap5cjJKspkTJRoH/zPs6iLqdLbxFlgtaYsi
IigvNpOXqx07FXzIefoLxzh004qTku3EbaiUEbOs8t6P1VOyrlfSq+aN9Bn3hwkKy6KSP7p1N6Je
niQbsoQ++2JfCZh1i8UHrDkTcSlxNgFu+FH3eX6abQpwni3glkv/XlO6HdI0OCY5uedT1+2MNnCi
TMp4XLO/ZlhAm2u69/KON/Std5xJhzQhwwAckwblFg/3h9KDlakyuIpF6N90FcRSZuURIIuK2Ee4
EoEa7Oy6/WStDHnLYiBldKgAkg1l0O2EwcraGeNUwjnDVfC0Dvl7MWQHIn+uaS5j11NxPsBMSP0P
2KSKo22y9yjJKATSOPS6fCNQLY/tVm8BTTnUVsO7Vy1Xh40N5a2Hyp8+PIiNUNwfrTE85Eq/zTrg
Qhd7Objfi3dOGSkQ67TAIpzX8zrpc24bf1QfTJs7M5Ta7Gwlw0+09iwK1/pMmvccs/vKkENNB7t3
+692TLZ+x88wKYulg275bBTUjrlYv/hZv4IZ+FRvMNHNCOQmpjeybAFeoJl+BXX1ZC/ZpesBQwmO
zE3huS3xwG4Kwqez+Wx8Kz+J1dwkQXocHPOSG0bUFGrf1/rSkD0TOyp9bbwl27durqNyLqOswy0y
O8uVOHAy4ENzm9pc7GU+xl7N4Zo6m95+Znng1PkQQT3mZ4QwZ87WKzl2jM7joC9eGQ+OMbERm9W1
/7KYFZn1RIZYtvWs5VUY3rJV/rC3Zf7e2VBIS0Vdz5E7DqhSvZoiRwy7+b7eMsLGe63s1Gg2feXa
wwbDqTzMIe81g4ORhrEOfoR+3R/NbAQGEQzzTpK1eoSG4T0xwCm2nfY76DPQ/I7GkjRHI/ORovM8
3Q/9av9pB9eC7JYtOJhnfz00Mj34GTzVgV4iKrQ2I1Mbya0grU5RxWDyRA40xClzwuS3W3n2DxYB
CQenzECMbVuMLXRUkIYarehiWaZN46ohbDa+B2e9egDLdzOKVR2F2rT/lHQanBm5WUVUDd3f2Rvv
/UQ2g31xM/MoHaG2iF6m3rmqEzfdTdW3nBN5nmQuDgIH0bacivk4D+t4UCsIBH/0SM3XTdlHOtHV
M2KHvUvIicgjqRrvByyriTG2B9qqNme58TIj2LF/5+8WP1DfLmf9RRpF48LvspI3r1PTb4s0p1PA
/OUHEqkHSWoNy8ioFn0yLWMq48z3ZezPZnOw8iZ5YRAe7PJQ2IfRSLNvS8Pgg1nZlejLYq6DQw6q
jgMtVEHMern+O5SZuBGwbGFtSk5aL/NWhk1NRq67coGGUDKDaaEo7weD+mx09COVxb/P0DLnIRVr
Tg+je/ekS0jImUedPJSeHSsTAORghc77rIT5JW2+B7Ls/qxN6L+ACxy2Vl+yeK50+jAw9Kqy8j3I
jZYg6NzYE2dLxLoKpLW1ZSavIpz1vlNjQLMFAbuAEoLOIMLDTIICz6/0xMtAdHoYJwpeqkmfuaDP
h+4paUcLXoNvd295GGR/5nWaPgtPQyJy62nX1QvVs6PEdR1rcTUS2D5dMg+nLDQl5J41j0L6/b2e
suyr4nBXNGILpdvKKOowBX75CGmpOJrS7c/hmOrdMmfQEjD/R5PZatCKSQIiy5UfKq3nL68fPnrN
KyDnc0pbtW86mwxseBn5L4NxN+xI4t6Y/K0jcfwObOJ4KTugqXrC6aSdsWBaJIuzI515vgPJePeJ
L4CX65OnbRfJo2eMa4wG0Z6mflJX5aA4B/T+/Nj6tfAab9+Zg9qRpdvFvedivKCtk70BPdTSD0Mz
erzhYvYPfToNZ+nNcrcii/8Sjqg27BexZjyZes9lUz2pKU1+FuzkHb2UYp//Wc89DM+rgs5G61xA
dgs5SQ4dXpkiGjxVGPHi3YfWS+/Thvnugy7nemH44dQ7TPNkJ8OEjCU85UiScvynzt2C4ZgKvscU
+MqSzMlFto6KVJqRzr1Y6Wsy+2C1Ste/OcMcbLMAVlBrD/3WmcoFUbyrBIeEyRYl3eUpaer8BmeF
A1y7/a7rdPHhhEPzWFpGffNTEpNypzBIgfXnp7Kfp0vmr+tnaXLpednoPmVmsOyt0sToMoXjLZTL
+slV4VAkB423KaUzbucMhBDXaZVf2wnbd+Stsvke+5ZqkvL10hJi/+iGLWDb3rbelElVl1lDe8Zz
vrwafs+FQ9MHEiIkSTOeVrL8WZywdsxz+1ga/XSmcWE5lPnJLcQ/BrdCrJvadbI4WA3rtcWieMjw
yeyU4fZbQEnFYYSBuJkKNcp4MMz2S/Beb7hVjW1PAOYm9fmjSfpP4mpKkhgTZv2xBAmQV1PaW9MV
ydm3BkhX9Yun/HwfJuAu/YD6wsoRdLqxdl5Wv59iy83QSsk7okmWKX9Fug4/WOEbo5AsnXMnm+Fu
OndOZkJyv3CLgBYyoBZDtVzM10QYoaKQ1ibji2B8FMQQvqe6cy/gm8ibwxlvHlbJtHlic8uLG0L3
8Re5SCgkY+mfDeAytZvS9Kdd5zW1v1mLy2qWcJ2bRmbNPuf9fQHdXW+NmWT9Ya4b68AuLFtP5ZgC
zTW6ZnitO1m+EQ7XA00Jw+qm3KXBLJPf20IyzKNZK5QBs1VPJNTiBir591AAl2DrhVl39mfXhWSl
288KBfDdgipnFQHNnnAjMuf6A/ckBPSqvLohOFkytgtosM1cbXov826O249gIaEgBULO2C46pz/U
iiFZ5Zs7b0zoCEOsPkeMB83VUXpGJaBmca0cZ/aUVZM4TJ441pl9L/+N5NGEe74rp7VhnTQoeNoH
43Wyuz+lBwhLDm3+O7MEEQMkc0qw3uii5a+uE/YW4GCDciZQJ1aesu2IS2I4tUEuTl7uDUbMKQln
KBDhPX0cXZfJZZXrdz8E2r5JUo5vtJKO12E2YcE7I70ou/XQchYvFJ9BlUpME1mFOQ0ZdFsQ9n+Y
wpT9hyUfEnrEOcwPWVmFrwTfrzs8P33+2BiaNHeMcKxgd77ibJyWkY6vmpvk6BBxS+ma9i3NQJ6O
W3pnm29cz/tZLO5jVjAo85EtuX7scbw0LPPtZp+Ck1y+EMoSMnhx6KY0fPdU6YNit83dis4OIWhU
mtOlbafT6jY1xbCTKUUjLhPmawg9Z4C+3UGPlY6rpZn30Gadz2QorZ+OmMZ9VZvNyVkL14pbsKso
lN5Sf6fm2B91YyY3eEPOu6CwublMn2Hf8OezHJsHx14W3Ahm29pv5D7lpFarNX9tK9PbzxkLKnBv
Cy+u7s9XVYCPBCKwNxvTOUKP4m5YWreDblkB3sIwjH0ONsmtW1txzRtP/yY6w0LvWuVLrls8fsCE
rYexbebHdKmtTTP7PeDMupRxW1XM3e/ByGEEAjd7VeyisQRdjW9k0ovjQqxiHwXIsD+CYvxOpwV8
yijZ44qXYtvOG+8iBE6mgrSWqXlM0rQ9COD12xCE4HExWTFTwOQ0i2wU3qJEuk+Mh9Jr/bOjjapB
ncm7i+pM65yMPdH3gm0L/EW0HobSDvYSlCOOu2+MnEjZ0rSvtqu7175V7ZtMDSSnTMzraR2Q8WJf
5GJrlqhgpLD5eDdGZ73NfuIjzmWTtWtm4sA6bBNR6FCXNWzoAsQrs82EqPxGM5icJ2+SZxrTbmcR
y/oyh8I86UpBT50IbHxCdpMnu7XJlywdfe4Y+G6qwbn3gRkQG7OveSpsNM2sVf5LKhNyoBqRj6+t
tL2PIg36PcR3+daFIsv2NkrxV7JmQoDQcsG9ulntM6hvIEt1S7PNYD7CZWGAFTlOHt6LkEBFU9eX
7pbVcWtvI5Dr93FU3o2OxGyui8Wu4SZhsRr7GsjeXT13Ut2cvJM33Kajj8mkwajOOdT97KVb/FYq
gKbuNVl2ztt+eLewtz/BgERKxgzzey3a5m9tYUGiXBnfgJLzKlSh8xPqIynwfikrSKmePGi7ZtKe
mgi3ZlGKa2Ol1a2vxvEhcYCU9i7w1Sp3spt0FVjfEfheZ0xWVFZGe0OU4oEaQusrDwqr2VfDQiFI
rMewLdNpekNF68sI63a/TZvSjoNF3rdAw3qXijE75hxG55K66I3H4rtvPIoHxCi4buHwLIZweF17
CM+Rxoj3VHPCZBtztXkCqjprnoKQKYWB0LmB384XK7tpy8yg+WbooPZzQywcIxZzAaYqeGV6NYZG
5HRzfakaRH4CpZ+6EbHMJB7hdcD9vcUsYp0YKmL3Ylu72mKClW9ZOfo7zrhuT5yT2uTOAjmVrdL0
lzsHVrW1cqk2JoAe5u/ZSaqh+833atPBtcMfH6gophVhPHo45R8Gw7d2BExZGx/UzrWZDXotx+8x
M7BdRz2nJAXX3D2CeBaPhbG+hpiAuiLRz7Xf1ltXeIOO+FHdlDasVTsyl9a36r4SSw8yzyOkTXZh
42R2gg52WyCO68o8VfRmsjFl0D53QYfW0PndpgrS5rPOg/6Ts2W+ON6yXo2CWWRGG3TBx7a+pRb3
1uB77WcJP5BrjQQf0HLTr6qQ5muT9N91mCLqyizZ4V4ZLpbDyC0ylF3B0ayZRY1TPZ1NJ6lvU6Ht
L0JRD2QR6ZPV8bNWpST9L516dUTA1o9eEzgw13oEwxjZD1pIRv7bJaEhWz1dPRagr6LCqdtzbfjt
zCyhwS/NDu5vQZoWqA+2mAs62j2dGBWYtZ4XM5Abw04b1EL7uyRALIgmeGEMU0q7q+OO3eSDzRW0
89YcuFAjK/kuOsf84/nojpZksKeTatnRDc/Xbl2nbbEAURvqvjnpzjpXftHxmHgfttPBZLMne7eU
ZvKYzwoukCLNcI8lVQwxMdb1w8jGU0TowAO+SO936hlfZZBl76FEJusSl0kHGfdujepHW+Zd2jL0
r7xwH2Rs9fcMysWJpYAfHHl82Ujl+IIwFKPxtzZhdSp4T0NU0LRc/VgPRexP49E2JMD3ubnOQM8Z
F4jnqe/s81Qi39Etz1GW3Nv90by1fbt8NAXjFx0Qr+UH/No+M9YNNHA+ahY//W72XrSVHluCHiPm
+SuN6xrLDGCbX7/BpX1T1RocC3K0jtQWp8XWn2Ia7j97NYintAhuVdE+4HjZIvFebGl8Jk1zDpQR
aas6gu18LnTzVMzddS3Wmo/Crg5BmDylY+e/m3C3iR2dEoDWuPNE5x0LalUvMmZtfIQ1augoHNSh
4Xn2VEvmozB2ndCvNCSoAJXcezNVNzkl9e8Vdfq0FniFIsvrpjkqiIX9lWOGn6m5Qj8WGqt077gA
1mQBVG+HdLactLDJeJz79mPm6Nuv7GJjfgvsjzAvhzjNMNoysrsrU+38fF+YreNydBmakmyA9t2X
dhr1S/HaL0EI7rBIiov2ZriTeq6Pg2Tv1LxDcZmJ03dXfbdTtsvMiLX5iLv4waD/3A/V0h5Cersx
AkCKQ0vzSxiS/Xa5UjrOtuCU7LPqqeSqe6BtRRvuwqXZm16yPkychXsI5ScurOmjGCX8VSb3m7Uc
UP7p3o+WzpJ3Q3kUuHPIoHFwHBqL0kCliayRV4wowHkHrZNLSkx9+5QCrZoPGJzTqFNdyYckmcXN
tbkvgmKFMBKGI6u0HM2xmc4Qp1tj6N5IKFjjYVrL82L3y4WO0tm2CyJqQztdRSKbxx8h48bvUmbI
aUSlDZ/G4spnQlg1IyZzxBuK7xLl+G5ed6V7rNcqd3ktwCXhbzbhjbr9hat6fqtE310Iyxq/PDH2
SIIUF/jszKH/Vu3dN1142Ucum/4MqkMyH15y9xgym943hoPfvcfJkcZT3tpUXkaac1CMsgZKTqZi
tOYk0MQGxQYizDKbL0h10xtR5MVK8413ku3ysMEbagq5TQdtJSeV2kLBzHW6esfYH2xYwez2pQqm
4hSsvnP1A7xcNMriKJZyZAilzWdGjQrJoVlJa8+Tc+ZZwkOsTOtTYuRtFU+hCK7w0NkNqRcr3xIV
FrxDCKUjYoYpeWMgab9Xq1eS3slBPCnVPJnaNF38pBCvrTU0r9SJzhGdGw8sTnWyKUJpUJdlrEOD
RK9mb4vYK7fO7OA5qEKLJekh8E8G9u6qYquCeNa0eOjoXc+5q/JdIkzGVnTA+TI4XLCGsfeS0v9r
dWX+uMIhZCTctfbNHnkB48kGS9n7XnUH/uDVTgd1K1pOQGZ0045wVTyKZW7F3Nj8fswhcQvw6+Wz
Mz1NScPgOUuV2Ab+vLw27ijfvCRJDwsmjCgIg2G3em7yYJhJe0jukW3y027yD1fBjMWtHkSha0wv
MOPlwaBk/eHAeX2srHLYUHtNn30moEWWhbi0TQ/SuzSkF7egTR/XIctfln5snybQqlaOyLdFHWwR
qErXgLtKQhBrD3nBcAzaWkmJxGLSuWlK71E5pb/xAdT6cUomwu85d6tjsciJebljMpTgEBPKEH9N
vsTYcIvsnbjAZcd5YB/TzjHwZNfsS1Q2/txGm94VtmyGZSGcTu1Y07K0nfmrFQnm2cl1LwYzhpOc
puZhqVVwZLSY7tgy+ZUl7UuVGLKOWvpE1Fj+DlW6BQqf5AMYbZfzK8hipwvqbWeGf/tyXV8LK7Pi
Mcj/2K3qz8Kvqi1t+nIN6ryAKZritdaG8ZwF4/i0MAW65lWJXJqsA7MQJmlRZpThiy185USjX4Rf
rHfQNhEUTJc31N6TthqEqXXtutiyChpKP1iaQzYDdXWJvf7D849DpB2c9z5t0sO42hl6lAh39KGH
sMjXw+hCo4gC6fm7Sdz3xMKGYVwFlQJoLOMjd+iyBCxqnT004ZBsENa9p/tqCp4URd/h1znARdCj
AFWVSyQdyVkohJWZukeULvOxbgL5OBbZ+ADWVV6LObNnXkZMATB6zGNe1UwkZlbe80r1f2sjzz5G
4S5YP0tydQFeimArq/oN4rD5gWSHvqakc4EAToO4tmorZ+xEVYotl+Gof8ntargBeJ52bYdtNRjc
8XeinHbT5UBsV6tsLlBnk2MFd5rd2I5jNvSH59Fdmwd7KfKNIis5NurGnKKy5/60jZrBhkUlN6/K
vANF8eE6yyYPK/tZtiU7A23jx3MbqHd/3iq8DGzsDI9eMutoxN1gtKSpt3ihtnL04a1W3hSiu4V8
ZNQnyblZHX8zLgbAz8H283PlTNXZm4Zlw2pngfXh3iqnhNgn7LOcOsgUHwiQWGrSgsmd5E1BzLkR
I5Dv6WjLt3W1h9vizkUMErX+adLd7VO5qh9JnwUfcCO9b6fu7gWFdCIcbToOtGtumsys3siIfJv7
GhnFbm7B0quTUU/+w2iw8VClyrlazqBx+I/qvPRS7BnhQ8dkf+CRGQG/q2lrc9z42AKOiM/Ju18Y
el+WRpttKMME17Nqb5iLq7gzMXhH7tyMt1754VeWZv7BtNWQRjbaEetUZfFid3xfEaMx78r8Yz6E
g1mPPOTdfLFSC3S15OzoojzM7W+2sccNw4FrONUOiouT+pgn7sAs6z5xF+XinsaJOnPoZ+Y0s9uO
kceA7NU0sRk4otlOokt+lbW+n60QNL8ldp/HkQY+2JiVURWR2xZY5OHMYqj8M9SUIdm6vE7GginG
nE78Pfa5RI7bJhnkH1a2pPrEOq6IvklXdFLHykhPH+KQtnlrMmi+6gZ9cNPVJJO4eYYDwKW0eyDT
uXiY8IttCUBTW1t1R1WBK8eRH9TM1h0Hj2SZOsz5RWDOMS+M+K/S1q27ofV/mdDvnlNEedADoQPk
LLD+lSokJ2DAi1pZ+POyHpsmRqEl8asf1TI5b77Xz/UhCQS7WCpRp/9B3XUsOY4k2S/CGLS4QgME
NZMpLrDMrEporfH1+8BZ62ZhCGKnb2tt1oc0KwYQiPDwcH/C5XBZ0JiQhBkUU2WJSZCB5Gu4byCo
V+jQKhC7c23Kp6BAlKHr49F1b7a1h64YEqkLHJ9HlQSCNlgBz1KT8MrfryFAv4ZDvg0vNSikQB2C
m7Ez6oTsA8TXwGxc34MUF3TzrSCkETFr9AJ1QHNKjQXAQgMnhXZEsfHhsF4Cj/jfCTrMn4OfC8QE
FNRsyY434KbNKJHv16AZVqFxwwr/V9jz/xuw/P+doMPEgniGLg+6GbJ8+gf/RpaDR/EvKC+SHASi
blBwaCX8G1mO9O1fYO/gj1CaFhh0QP5CltP8v4DClbD4AUVH1j4B1f9XyYEm/wUNAUjlQXgB6gsT
Hv2/UHKYUesJGuZ6+A9L6k9IeetRIkH2MMHOHWrfO+IhMWkUvWV+U7+s2afiPe62wV9jCDMSOeuV
JPwTPRhtH5udf5U7nVjRJpztsL9/ekLM30nICFIUEMSIn2Yc4eQ67WvmZDr55f2wq1o50yb9exP/
PcT0VndDdCgf1iNdkU7pt9GhFmD3DAhBqUFoqdRqAQhLNZHAC4k7wgTZrrKaIXDNDtJIekw3gHeF
BWskTS/IkDIEUiGeyg7QrVShjRqgjMCIgH4knDkUJY/cvKBQ781jvQ5FUetYsPdGOsy1pqNKdBBC
0pBIv1MnwwONB48NcaIqgJpEzZNCxHgVKfhT07XofVNknf10UsQrQs6xQGk1CdR8cF7h/ElUCZQ0
eQhTAFbBKSgNHjXSFNBmXABPKAeYtdTmcGmQeICZGx9A1EiUo5YorElQSPP6JD6QMfldi0A9A1fY
hGc6KDgAliQRGCYGjCB0MOS66OpfZNbgNEJVyIB5o4frN50B8i4ym6osc4OGmD90mMVo51a4PGRC
glt9RH9GfYejuhYDFeUJatv6PBBjMAbSCC/oNjCwy50ICANQlT1G8YZKwhCovNVJIn4LUQNgNBuT
StIWndKBHWZFJIjaAcMVG9p3OwXE5AEgY9dTkhD9g4zBIR27FGMBi/6eUEG7DWlkfSmVrFkl3pQk
Hy2kSUTjbiGFRNOCP1RQjkA5BLsNhE05mlNXpMeFkBA2PH/sAkuULA+At7s4dPj3j9/rc/xJHPl7
7c4OHslNoQBHxIyTwNAQ1Y+JlzWAZlc2uSfzdEGja9C3GuFT1YpWx9KIk4LG3UsCfy80sL8GuXYb
mLxKdjJj0MB4rrwQ/eeR+vcbTSyVu98XBsErhmnDl5MBkYycrNH6Q4LXIRpbatXw5KcbVg5A15cB
1PFUCrSSwE4JIBFOzyd1Zpjy9zNMWcvdM4DrUwBAKo2OWASa5FWXTki0sZJUvwi3aCdoIKTu0oxB
by0EwUwQ3jl2Elwvx8wuR1ZB3SzgAKKjXv3pigNMJcBtgDUK2XtH5BtElJXZmgLsoxU3k+cR6pqP
2bQaHVxrVMB+0eWTWVVIfDmoNtyvZs36jJ5+8NFAs1OEB26Q92lvdMLWKMsLqnVujBt0I78Jk0+3
zgB3jPtg5m8EG3ocAaFAfrp4EYhD3Zhlcs6jw/Nvs7D85iaAVY0LwTgQg8Ma6M5BjihlHD7/AkhF
gwP78zFu6kYP3nYuKUZRMFyl4mhwQGVXo82+1QlnUABJ3EXb1uL0Sg6UxGrUTEGRQQMXVSb1XtkB
4mdIx0I/J3JqDdq5VMSdje6E3GzWTtqbFN6jR5sdVtBYSht4BQ0OJRokiZu+jHJDAgg29CKyHyaT
RwABOhstKBkMhOLr+YwsZRH8bNf3Q5a2IxeO8EiAMLFcTCRpScvA9eeqXfaChv+44cVwRSh1KZLO
RSirhkhq1HKwAQ3P9BVKBjZQgd6JytiQRVjJ3pdCzdy1oPU4iLxIGIU3XKO5phYKlAoau6Z7ll5S
s7VFHboYmr91NYCuV4jVN/2nR19wHrKhRw+l7Hp0QLiWR+4TVZqQ0UpR75AT+LsOV2qBu/ggcQSo
pkM6CmQZFBVYemV1S3/y/f6KbnOSIS+gygoaw+ikApyvm/gKt74drje6yIXgAYdKKFitBHjKR+VJ
agYXjjRidShPGoUP5B1Uc7UA34XrLDKsP+OSEeWaE6BSvYnSdwnVeVEawNsYnXz4GMGTReqr4tKk
+2WrM9BCKSpLbCwidKrsBPoLLbTgqmzgyaM0mU3k14o8NSG2EHMMuNdwaMCpuaL8IpPikcYTZlAP
iQJSc2nvRA17psP9FNCuIfgWgGypXMsd3xrRiCN6Q8XZAbq69lCHG59wAW2occ816hFCJKjXMf7B
Y2sLarFqkAo6FVheta1T3uy5Vu67E9Kdrt8CD6nkLmlx2UT2YAcAe888ykS11Hz0LU7yqgOBq4Zq
Qud/+1SzLfJRfb7tlsIuN9t28NiJIR2CsCsawYajZXIbbygz2kAqIj1QJnRHPsVv0ulf+Nd6251p
pzKfj7wUZ7jZMRzA/7ZJfIzsEQca5asOxsKBXFpurPHXjPaUytPGxJ5maii2JPPR08fnQ9+8fh9s
EG6WRlFCjTpxUo5OHzdbMAeUkWQ1Cf1mufE7oxTbA2AjloSCMtteUwApJAJVfhEladFgm4tXFW+V
dBr7TVpWH34E3ZAALRDhggYFdN5cnaQgPxB58ghPSGjDFqQWJ4AblliQQML2kxNAEQEJDVoKGEmi
5+tZF24Rc+2wgLo2EGgUSt9CtBs9hwK5uyxlN3ove4fk924DxN3Z72I5ycyBLTQg5ZyGRsJKQ2Mj
Wjn2l8IxM4shQFv4LeitlCMBqXHpz0BgvhK/eRwG24jAqfP8SyyFqrkdtw+8RQcZEsrxrtlndxqt
7qd3BJM/k9/ZhTAqfbw25/j389GY6fs++O5zSVa/CUaeyjEabRD4eNsRjMvvuNnUvjairEyFSncg
dq3VQ91lVEv4nZvtqVXYRIH8BH2lrCh+ZwAmhrTOwSXlSof4ROftxO7QgH60Zu1ELWQgzCwVSoDC
IRjWpZzOHkC3y2i9GnkI9b/BsA8lNdw0vpv2EHCplfGbuBEBrTo0Vp4AV6pnK/Wemxb6g7ma+zsD
NN1XAY25guA2Kalsf6RTkztz4Gg0HLKxfeD0xUYAojHwlGgtC1g6OWbpJomer9jWOLqaKgOwGWhg
ULbBKe1STHeypZL3OjKxQWWJt0WUPwUODDjgyolkRVh26QFmc+92SVBWMY4WAHaVpAccy2EoYmVX
3YqODyZ17q4ZIe0D6LigHQhWkh996I9mCXaLVrepK4fQN0cz3uX0jAJrowx72hZ8hrJjKpLwtoDL
R+wYKXSMWCmOUaBTLg/wsAsby5yVSiX3gLcATRbi6HDs0iGBDXhsTVUnGmgMRC6op39HbQcy2PP9
NJ0Rj95mWr93l5gxIXgR2jujgzx5aE0RuZo/CnLUfz///aXoMBdr7MW4SdkScXqwu52kg/GiEQqh
lDiWKO2H+AXtHztdy5oWgsO8wgpeKMVCl3xwfA9euO6HyPIamRxx5YegJ8AFgLjLba2i6cGWmyzc
g9D+/DWXppH+cxoDiJzlMeCsTpEaKZpW6I5mxB7mDiu/fwumj77TbFNJHXSRvFQcnEQrPkhNfP+u
rE61KJm/6oktbEId5Wu510QzlQ/oCii0+k0ptYF2zlf0hWTx1/MXvcWORw8y21x8m9cS6QqDE1Fb
tvseMp3KTFAfgo/kWh3bQOcNQA8B54MAqEHYIA0El3ALS+cS5S9SnRjVP8l765kVesB2sxLqZlK0
f6Wr7HT3vVvHrVd6BMTHBgeUFjTzPyLxWoN3CfOh8QfaLkrn9YoE2vSu6Awut8dGDXyDhukvyJGE
a1W9ylU2GrMDwNFoI3Frd5RpWh5M11xTtvBAU4CS2uCMOuIB8dnorZao9CuPy8LKF1lY9FPd+P7V
aYkfx6TlseidSqud7lRtgapDS3ITqqkpbfm34hCaENxVGpk2kiunQhhSpw4rwy+UddlZ9om6NZmC
YIMNHr9KvlFD7iaDNiBcasDV4mljTAmkQirj8+iWqX7+HZuhewVPG+AR1hJB9wAmPHhHv0Qtebn6
EgsF79KspKhL+cJc3JzjRz/pRQ7AFZcELG9b72uu3o3DBozetn0BzgxwfaYUFL/V69b2DL5EwxrQ
PYMMdgzohL4ugs+TXtPM5Bi7ghY62PCAslhxuwWRp0siEPgOVbrzS1A/IQ/xfF6XdvxcTDcVUvCS
pgcvdShXaFD0lFuVk4FBkEcVMUwFukwhZFet5UTxLEBMLV41IitQQEO1cSWVAdEznj8MvfSRZ6lk
S1XcEFMpsu3A35R8bwjiewJSvXAMSHPoSKVhdmUmyWkH0DKA4QMwx1UghzUNagL4232te+HH2OB0
ASqAAwMNMAbgTXCRbaGJdOwIQSHR9FwJlzcj5kfbbhaPI0KY0JnTtkPuoeCmSaE646njV7EDUAJa
nIyKSna6I4UXAIMKSaX6FcvVpV7EXAy7JlxoszRIukAiesnV5pMyh3cYIqS7UHv+NZiFBIedxWC3
BFpVijDEgD7sLrgyenHK1cpOjcEEusAa9eQzPlAb0L2vxJY/ZEbw0ivtVbJd2d8h1VM73dvipm5l
Z3FtvS4sEWYWgX3gnomex0NlvcmDqVXYmatQko5WRQ7/ZznD7UobiB/6QOpcpBDgLntqI4ucwVJa
uQ1bXWp/SPoAPBXPAmpwhIBXkdjQ0WLAG6CQpEOJ0fTAYEzk8f35TFLTwz1YJ3OvSCZBaRzwQ8pp
FE4Ha8WgdNQNtObF015xihq9weqkTtnVZu0Cs1RPmlqD9+FaANDRK1sMGVpsLPdOtomNXm8tRq22
AVCRei2jrAM2ujUcKA3EiOTr+csuvessUEPMJB7TaWDe5hwU4tReg5XiVljJupcW/m213h3BNElO
Xt/4fUhXEICbKdIpv0K/hdLCbaA+f4elK80tzN8NUqfSII0xBpHORCYLuKvveAVVP3Bp3kg1s7xD
tF87O24FlAerY27lkMeBL4alRzuktGsilAUUV1QL3DBBMCTkFMyWZJtnYEHoUIUDs6zcEtmh4+UC
acWV7s6epKHvALhleoUUF33sKQUZB4BCQqF3BKFWkR4kOhu+A03uQZE6hM7PYUQhTzL7yuwngrcM
fgMZ/m5cyLZiXXYQ8VCT5uDV6J3tvVNWaCIDYYKVuHl7s0dvPFucIsUSfALyktOqkZbYkk5rmRHr
uQ7OlTGqvMrL/mmw6g2rFg4UFbe1QW64w2B8xFr+8vwb3+oTjx5itlD5lgZ/NMG0c4WaAx7zNhAW
8JeD0fzAVp6hNNTdtJ6TizMIwtL7J0or4r58wVETKgktt1dAPXc59FhwnQqww1hBqUSI11yeP99S
1WsSh7vfwQEa8gKggyh4wOoeio+C2pVXyCZse8DaNNoCO7De4FbIA3u9EvIXP8yU/N2t+2RsfIGj
MGYPYxF9gHBUorWVHgoqNyX/AOIXhMyfR/ElMjAu17+iHJ4r3W+vUWizszJQQqpjxu8J8DJ36VqZ
eClLuTXH7p5rahkKEYnnAtvHymTfuFI6yjAaRMMVHxvT19ETk39TaHlUKszS5NwotFp96bXcoJTK
8uXz869yC9mPVs3syE/yuACXF0+SJWpjAhnJK6NNJyrw8xIgX1aGvq8MxsW1eo12rBkauAUCmZ1g
f+09jRlMSH+Hb9TGq7X+PGj8OTkmP+6OJw55+MrAUGDtpFyqDd3quHdz5sU9sJRToPTdr1wEX3iL
ykGgVCpdQ3TdZnw1tmvi7BsAYQHL7W+J0VhzGl0KoLdj6W5wkslBRJ1OvEzutGQX2ZlicUcN1qza
WbCef4sZcOuv29jtuL0bZIyjMmKn1VpiMbROo8HFzsy1yCDRCXNVaVvuggP7Virx1jd4Q1RWsVYL
qdFtzu9GThgwuIAFo1ALZ9RRhUiCDgidwthYD/tITW1f41bOoqUG8C35vBuLBcghTKdML9jVFmtz
anzJHdFOUN4glOQCuLPByjjID5HlXXKF2Ejqmg3cwll+q7bcDU13JKRgQJ1zxCOlXnqZ3UNtY32F
Ltxab5Hv/ue9km9LUAUdRo9MUvstGGBsGYS1NnVL+fl/uDfSZBNX0wKpdbBicLJUBq+Kl0DJZVKF
0i+uOYT+y1+LngvlGWp2ffFc8DhKFsNBuNzg7csJgn/oFp5Y/G9UKX0PHay9p0A7R03USrt6Khjd
K4Mv5MW37uXdXIYSLY5SibEjmdUSBTm5tlZ6Z5bea1YVqocqFPnpO9U6tCZZY9RFFH5IudBKK9GS
E+jRiqeD0K5wJrQvZcCVcJIfeLn8pNVMdxH6INm1QV8al3aVXNkYt5T/QSi+ZYh3r8wywQivPjxW
q5JaqvdOc23l1qZkdPuswAQZSmONBkoiWnUF71PufzLH3Td64vRabZiov1gg3hm0PmBRd6Zvefpa
aFoKvnOLZVi6gRE/Hd7UfnQ6jTdYJd8XCujaMm1VKnCZlnAsDvk23D4PhksVUHJWYo3g6pa404iQ
BYdMwT4k7FE+MC4MwgBHUr3qk0J6CZKKEmkiC8TSymdYfNVZMie0HvRaepFyxm/ibbygsYXrePkL
2cInyH/sPk8gnSkPFnPuLPareF1534XWB7Ru/0hVKInM63J631JNTsPPqOYI/f606gAeVxvssBCV
KE8t1yZ4IeaT09/vlluY1Ci9AELsjOg6/XaZc1McQd3AAoMhjoq0A3VfuS5V1lely8pLLo3J/jkm
DWWcMGYwt8NR2iNPTSrd/9WCLCE3oMHWMvMBNxI5Ek4Dvw3WrGGXBp2FsQ6ktkk8Bqiq/oPirjBa
RMo7rOT+S+1CcpZA1UQYCWWLaeQoOeFleuudcj3asmfyDS6t1PX5zC2tjlnI6nvwpfmYR/4xxAJa
UkQEdgf5lteQ8JNECJTlLq5Ifbgy3FK7hpzXSgToDpAhxgMlAqzbHejS12Ib7qGSBGTQpTQrZ7QD
C8j9n8qkzdymdfQO1PrFx83m+SsvRABOmk7xuwUK6sQIxh8WS/fDqe4W137mLTzAh3A0euia/TB2
fip3/pE//cMBZyFH6iH4BP0e3FB20rfkXqBBh4F4Ru4kmftNv9LnoFFhEsT/8txcpd6fD7uQEP2H
KaEPBxSQLLGC9u05O9XTHFcv8b5TE2v8kWzvnBotFtYm06JR5lGuKvYQGTCfj/54cwAS/eck1y4k
Z9wY8mEC6Stde/KLa1NxK5tjoWrD3WAyd5+w6KSinkxOgQKi7doKNPDU5akCO6L66n9+fpLmqI3a
dFzlK/H7Vs77z2P0JjV+v2xAfveGtscbYS4dP3RY4ERdOUHBD4Jth+SjYGVklkq3J1/dV8GuRSXN
r4HFnbrObGE5A/0UdBUDPGSw7X+YK7QOc1v8gpZC9wpePb3xj8nKEl+a/FlkysLRAyETjwoAihZd
gpWz5HGa+x8e2ETTgJJa4Wd57s2Fy7fw0dcn7510VTFSqMF4vnIWelqcNItJYNUlUNWeIt93cKJ3
lMXoNCeHFmhvMPK5MLTMX7ituGdl74VXYxlHCop0u2KqQ9TbTCfQ6ArX6sfT6fzoq88C1gjhCrao
sNIGDdBZrC9fIZVYh3ylzKu/GaXa+1qgFyu7ZgE8BJ+3P7cNMQSVCNFWbBsZ9m64no26r4OuqvPq
IZcZBUR6WVKhhaxiKrbeytpeaMvAL/DPYeOhYglhwJdt7KmCRss0aQaBEu18KJJupFO7gR/shn6n
L5BcORAqeyy/q43/AXkJi8admNc5TiffajvZlvteczfsmjH6wvzPTafZquXrNKixGOq3GBo2NWA/
NOB2IUmiReGvBBR+aZhZuGpAO/RCkqKcmAdEzo9aZYT8LPRgtUj4dvlRFkJxC6thDsj1Gtp6IZDM
Yo1qQfZetueahkotIJZQTeCjxiQDLFYAiOvoS0hyuF1AYCgGmbHeBbVaw7QY5RAISBwJgJkYKMqO
/hdL6gmo0inqmm6fNmoxcDoENsxQ1CfxkUjr4MgBTfnPGN0w6OBwjBl6V0mQeYB4AT3sB7hIXkpo
fPPkNe0ow4fl0dhAjRHSHFBWMML4NSr2EZhOkDbQXb5UYf+Esj+3Zj5zu7092CniFIzuYnIOQUCq
6Sqk8t8sSPu5SnxBhbo81zZ8cZNv0lVGyPO9Pg8SC1dWTpxlfEkTw48XMpVOSXz1UOUgeg14A0jE
wgWw0vr0wPdmtYXVEIGGT2E1oJ+hMBmj4R3S+vNnmNbGoxeeRVmyLgUuc/EIzaQpFOFM0AUa1MIi
XRlgoR8CqbU/p7TvsiSGZfdUuGnVQYtMmAxsa7P9gkef9R2epoJdbNAb4gL8yvOXWiincuIs+rJJ
55cprAgA1oYK9a7fUJvw7NkQR7B5vTbAFRk2qfF8sMVwN4uusR/DekEA+6Kjhws3uBbj9ZdhDPRu
4FQpnCrr4a7wWQOWQso4MFrvBqCS/hpgtcnUjJl3jRIAPFaXHyzAoQGPHhroKytPt3CMzilSScoW
bDMwqBUgudgy74LJnNt9iNquyiQffOYIKPpC9tvJAK3ntOYMSC4FdQdlfHEBNwekCmIVKwt+WtcP
FtvNGehudxVpHUaNi88iDp+leGmg6fv8LRcOdUH4c40FYpaFvZsjIx8Ul7JLVKSp9NpyViW9cEGm
JaX2fKDpLHn0BrMQm4QoQ9Y93qACRtqHMi0kN7RQ2ED7yIj9bdX/PB9nKRAJs0AEeRY+dDMsKjSl
9tlnYXcv3lHQ4k/xbby2H9HKF1koq3LCLAQBgV0VCYeZY41qVzqx5SuxKqqjIuGY5gEIwJWilaGz
sslfYhMIx9e183ppkwqz0NOitZtAEw+B4cBA/gEgYxR2vA/hlJoQCfpmPkUINbHr+PelbzcLRBT8
tUJuetVOIfa4Imqj2pu+HqNMA5EfI1DfIcOg9NpaY3FpvFkQgrj40LkDxoOPoyXJF2jdOWtspYXO
KCfMgg4rEg0HFS6U6VCSHnbQJJBDswflY62qP22dByt9znfxoTEKKhcWYBx/MN0v7lhYHan67QqK
aSlqzqkuAZvVnTeF6FbP7N4s94kNdXY11IG03bSbWsvUbg/lfc23IcXZbcJi5XC44WUfvdksWHBt
1dUhg4iIr/IGcX1SBsB9dI2IgxyYOUIMj4IAqRybkATlUOiJtQoSPO8eHBYabdhA0qWAjAJwEcPk
cqAIarBnDivbfuE4ntNdhC4scrfDrBcAe+u8gnzpF/R9iRNoXxvpSKvttjUSFQ41KwMufeZZnIGm
cykWFIkL4XV0og+IcQbACwjb0XDP6HdKFrpF/K42gvdkLSGYluij+Z+FnAGJOkyXMWShucfInL42
xMhtEB7+YVDjZ5GliCDY5NIYIbZQseuOtZXYzCtaqWrkgFlr5uaglgpnx58pLtekIVxWa8FLLzcL
MkIAJbZiyqc4BnqKl8yYBIMgn7LpQ9vf+Cs3uoWD9OadeHeQktHgElKB22UEm+gBykRxZz5fEEsV
gjmTPxwJ+GsHuEXBwyN8hwp8dGIopdy7zHsyGBAfDzO1aSGPrHA1KqBnjz3Bdg4pvvDSdhfahOJH
vGv2oCc2jBIeqRoWjJr3U/2GLDycTQJXRw/ZDlHrMOH+R5bn58+9FBDnGGrWc71hmKItTBJQRfGM
UKctIBYN8fQPR5ji/N2kJyGT54WUTtWgbzdRWSaHoE8BOSi1hWZg1QBjc13n9C5szDnIOS66OBKz
Dt8BBFCtfRP2uAOdaivVI2s8+lf3XO8Ah8s/s5V9uXBczSk/AwetZuiSTkWCwqbgFaxxwBL9Xi0g
Tsfeg20/J/ZAfHWkIG00cfWxpF59tIryLakiqMm/Vr7Q0pzNIkvoBmzKEojsk7EZtnqowXxVjnkj
xYUzR4lNcugz1DjpzsbprLMH2CoAOGOWK9tyafxZ3IEaPEsWEI11UOrpfuJza7uQ5lrrSSycDdws
tFAeOUChlCCdcd/v3c/W6iBod+BfupNnd9DwN6DXCvJrOCr81/MJXUiruVkG40JTnBThEuK0DVRd
YJaDjltmQUAImkf/rMrHzfKYEKoCPpFjynDf/Yo3Pis/f/SFyZqDt8WBK6GliN91IYFXtzAuJnZ+
AS8x9fnvLxXg5yjsnJRyKe9FiDfAkmqXXsSjh7KHIx1bxXUomzBSLdnDmnqNErUQ8tlpzd1Fnwqe
OMEQSaQDJXu16o8FU6hQZINbVuBDc0AdAfCiQJbcZRefu6TN8fl7LizpORSbokf4EEzziLb9CzbM
tli9OC90h7g5jpoQOTrpXUyhtxuu4SG7MujrQaZ3/Iz2a/ffpRrLHPMcl9D1BjgYyBiL1UAM3whv
vRXZdA77HNRdYb/mb4o9zk/Rg6nOyupbiKXsLBBAxWNsSBKzVltoWGQvMI0zmy9h7eeXPsosEgwu
BFXJDvmNIKE2RXIKGAfsVyOsPP3S5XOON64g7djz0TB1IodShtpi20HqUgbaBGpsJxfq4npDqU29
EgMWAETcLRe5W9vQsS1gGoGjRyC21Be37cBch0Gz5R/dBHQ6lA8dQDBXRlsoiMxBxUOdCi3k+9Ha
xfUPXMKVxGnhm8xhvyLZVyVFuIjOfCXXw5WApRZ35TiYga2gYW98xAcn6BzmmyVtKXWRgOPFzoGB
48DSCez6kh6EDVDGNndM1XwPpU0+k3OFBF6f1wPVB0gEmNyruKk0iItZaxiUhS4odwOQ3H00tGfE
TgqncjuwIKlO2rQRoaLnXvJN46CXoQyar8PGY8ebndmYhIr8T2UBzOLen4emhRA/BwcHLky7qQ43
yHKA54YCanLXQvAZe+L57y9s4jkuGFZQVVAQGUowMuMQOwioyMTBPT3/8QWlAah4/RnPm6ytcYDg
18f4I3D8etO7hvDRFleXVmHPEQPX0fjyWj9qqdgyZ9QOBA9nSqLHlQhMhVETj/CMl0vKGn0FzbsA
6WUkqiRYIEp89ddanEuB5LaS79YIUfNkVE3txqL7+mRKvaP1ltcLK4RdBpQFzKZ8dT9wvX8+p7eN
8GiDzJIJnq5hq5piuFC0Rsni6B86VYJUYyMt4xQSercx7mIddGyhaywXrE2PJhlZuS+j+FnChQwo
pkSNSicA+JuLINtJ2VnnQ2xWdkNBiWi1AAuvKbCyCQcEo7B+Z5nPBCVm8HGL/O35aywQz6Dr9ufS
qAnBZTIB3yp0RsCweknOToIOGSK13HR6L+cXNEVRoOMP/Y/33n8G+wrCO9fq8Hz8pYr9HKPee7D8
9SAL5fQ6eW2uzc6zmR1alSqnZU5oo3D8zQNrm55INf6HyS09S2/4SpJ4YSoHTVhfbpPZgh4d802A
FmWtEO/kpj7WhrtSxV1CFdxi2t26pOEIJ+YtzgBKv7Y6riTb+lIY4SnYcl+941qZ45uZBRw9ej+G
p4S7/wNUd6FCMId6S1XHjGyAhASwUpOCknNjjXBQjuUxU/xBSyAsVAz/7EJyW2F370lBFleiYiSN
PgPvJ609u/F7L13p1+crZeHMu03v3c/nReMKcAmfkmxY+8ClBaoeJ5CfhrXG6dIhcytb340A9SUo
pJUcPpTKvowW/UJGcmK4B+Z1SrJRCAOCdAC6E+Br7As7nD6W8ZHiBtSsBJWFvHuOrIYZX9HC04uF
vn3YylB/3WZVu3KiLxVb5sjpxOVCluPwerBhg3y9lV5IWsfVjrUYSa0lvRVf3OLAF9cuVUdAgHOt
OIkDBPJfM1h+wpM8TeDxYfWC3bhw9uyggN1CN9ZuUbbBpZBzWk4OWKs3OphjEiaNHqKQbPISVtNw
1WpXVtnCQXmLI3cfKePTANc4pIvjvvZemPo06dsGOiy6iXDlKyzdFeYgbD4nOoYKAsohr/6FMWvU
8nrc7uV4i/RGeb6cl+4Kt7/fv0jFN0LV1LgrNMKxYdhvyn+h0a7nzESC3OwPK0XQ04cDcEG9V7CU
hqwunLrg9Ax+KZftc2ktO7hVeR6cZLdb592TNKnIQWQVGT4ZbbgB1DYSut2XojkVw56HKC3hw/np
ld3TkHcIQoiQGeUw6tmOzw0GAAYfMlhjpabxJFRTY2eCP0Ga4T5hf+dhrEOqL4QjNLx5ISUowTs7
I+FH74zEayPBZMEIKEAda1XCa8WKB4dD+jcJUgMFxyA23oYCyn9dIDOsnQbbsujVxlOh1qHRYD2I
tUOyH8+/x0L54ZbL3E1CXI0Sl+foHJNKeebt362d2rCeM57/+sLGnuPFBxbmR5RbIg5z32T97nor
m3ohLb3lQndPDSVBr0g8fLox2aOfAO81GJTJ3qpE1cL5MQd/jzzs3lIWt+YutDhXTV5am7EpDRcP
qLyvpQBTFvpo/c0qP00PGyOhRa2z1SE+IUdyblFmYoW6q6PoKB3ilS23cBmbw7p5WLVRJTwGnJEB
Xj5+h72YDOeK5194qbk5B2ZLmVeRWEVYQLjF7imoRkKlDmlUYpYWUEkbdAE0rPjSTK/ALdv1tTSi
yyrqaiEszkHatFjWPpv5qODCs0ZBFsde4XfhBCBUT/0VSQmMUfM1wIqld2HlTrRUliJneVQWQWde
5LCqY6vVXaMy4D56CTaJJqqcIerQRBG/B0f4h+tkDsweBhLFoRRbtLP7vWhHW0CK2ANxgh+vAl+O
w7ByXVrYrHM8tl9mbZiIWPRsDAVtQKZC7vJ8kSwFfXIa8m6/9nVVM6KHoE81zTZiKhSEfeBf3L3A
QE2M6zWmEpTMfelJXitGdMJdRuUIUCaTCjft2slZBj6HPytPs7DxyOnvd0/jQnMVItm4FtZqp1Wn
Zptsf8OmCBQM0Wy3/kq6vbQ06T9Hifwizyoan62kIoekYdjTZ1pbwGkQJsEwu7bSql/ZhEsXXXIW
SjoW+ttAGUz0KdYGf88G7kd24CQMtgi3MsgteX4Qr8gpWN5NG8x6KEmYEHapRWuVMQ3iadEWnm8q
EIcGaLDlBixKwzvHRvgiHAjLl+QBVwpp5QkW+k/sHJANBBDwGtNrAnoCigwsmIGbAHlYWYvJEl7l
P18RflN/vuIghi1Zwl7XiWANk+DoNuFjVukUGJC13fgrp+JCLY6VZgGkHKGYK/SYScKsZPf2ycAj
scGsgQjEoEb7NdzU0vtM5+fdJxuJMZYYGsEZPqGAn+Qg2AZWcCiPa2ij6YkfTdistc25LkxUBAzA
25WM7PjYb9eA4Us/PYsZdQtnnzDDTzPCC8NeW1dnIsgx7HN/pez+eIOy0iwMFIzQCESPAQbKaE4u
xC2k/+HsvHZjx5Yt+0UE6M0rbfpMSSn7QsjSe8+v76HqfrhHt3QE9FMBG7W3lEyuWBEzIuZApWhY
zXb08I+795c6X7V+RIF5LVOB+oqHX3gY6w3Va5w7JlLvTsGAfzlJFBgdvi8RIF/Wjpsv2XJxQ07w
lf+r6fiL1qH+nJOGXKusk8TvAEwKfxdAREZ+YOzRwO8usyfxwXQr4QFYu5vOwdA/mctGx+GhOJr+
yNQAtU99FA64AH38EYC/P/y/vTU/IskSJsA2Jn6h9W50hX11kr3kJpACTbPZp/hDgPjt0f8ckW5j
XUjEiZKpXx61atsuexFIT4+f4Kq/NOZiq8MmiSvqOzelDRvLu8rcLMLemK/iaznZSfbXrOQvawjq
z7FpoTSMSLbQCLRJvgxR6yfPCVhEy9A3o+YnynRMlWOigHCxdZKK9AGbtULaij2lxLEQsRbYh2X8
xzv5y8H6OSk91FVshQ2/jLCUztCz7iRjc26wUI0VZ/zH7NG/Z+hAQ/8z8lCtQv2ICXG1sVlXunba
bROj9fxxFfx7Tqv+nCEe1gy775rPUA5sI0mg03HHjbW/GoHfIeBfXtCfQ8PAkKAjfl807GAG9WG1
x71yGh0WLj2mdZA//vtB+CU8mz8ikGChphYmP2b0h1ecpe3v9QTx8Fdf7pfcXP05FoyeOqqgRmlm
4Ix0ie4WJz9nO901norX8VF+MnBgwGcnOkpODp4SKpELTuPPHtdv78CPrCSR6rwcxu+Px3RLNm+x
Zbfiwq3TP7pMvwTwn/SDHNweUNjvj8dycHMiHXBMOuh/HJNfklb151Rvt0bQIAXSfDMjONjTQ+mb
d5iie+ZkD+66Azp4XZAwtZt889/fh19WP9Wfw7vDGq9V9V0vy5NrEhg20qYS7BwHzNSeaTXJmzZ1
dThwQXYBgduelj9+8i+jgqxd/ud5BeoqJpXMT57f2bfLWxeEjU7T24sC9Zz7gpM+4BvCJ7WO2TVj
N5/Uy/srTfllk0c1fkQLK4msJWOznK5b9AJHcLf6qhMSIO+iTeguz1mwHIcjM7IuyzvlrXCztjYu
2Md0r/vVZoDbZMeff3wH32/nv5z9n1PBUWypsawQuSandEt/3K83nQ+XLuh2f1n6/Po9/8htWkkF
TKkxglicrKcSTFTijAeO4kPoNg52yYfQ1zzVDxmbZIjrj+PyS8z8OQssl2snpmCZDmYifwk9s4fm
gtUwMNv//uR+Oe7Gj1RnQfGPK50HZ51jljG7w18Tm78lMMaPQJJNGHKmKgVbeZBfEcE5GY/9u+Kj
l9WH8dIck3teUS8Jqkt1kNtNnjj5TnuWD8sfj+6XAgv41H8eD6PBJfifueYW855X3ILBVrB9AIT5
NZmc+dMEjPeXIP+LvqD+HAteurWJW43OycgsMORMp2Z54EO8QJyG6IzO9Y5Tdvc47aad/qcu+/3q
/ctr/3NWeDYEMVy+X8n+qXhoWOMgHX3XXaDJ294T95n/51rt9zP7t5/0I9SMtSKtzczgxnAr4Ndg
GwEwer88NoS5P2rv3z7Mj3gymMsorUlPS9ksho0pQ0Hssqb949r+rQ796WBvNrCvUon3MXrFAUzw
Rgdbo8i5l/4aPvktHOs/AgS0lyUehkY8AMu+pYucXqcv9YGJJDAFScLqNbuE0mXZwZ11wVQvbnn8
k5nzS3b+c7I3U9P/N9a1UgTsWn81zkVgeSVGBJlvpF7rNn8cq18ixk+z+k6a03xVB+atEMNXsbMX
/WQOEiDNvwydf8mwfg7xGqnRRov8PQEQ+ph2t4K7xBiNFkwkCaXT4hOU/lFN/vpS/AgRCzChtTcI
f8Z0Nydu2L7C6nMMDPCH6Fl4Euan5C+TyV8Sn/81hxtaWq5GzOGWiauwaVpv++JjsPzZ8Ocud/+/
wvk/Du7/QztQC8nUxBAmeQhz7VVP68LJ5xRbknaKB7surNH+7z/ot3j3cwx3jOUwkuphPcROOjFW
nKUQTp7y0B0YiSxcPJhdBWenqrGrcquu7jg+l23sKn+dtt+u459juYZpdrmRjuthDHdTtYekaJdY
XpWeyKIg7qsQqVe85HfJvC3C7fJO2B+izyI/1IX4x+vzz9zXv0TFn6O7YW8UFr78+Ia2V/YEbalO
3Wl9Fg0vVg7p7K0hhnnmehrqU9a/LE1I0qA6UvVUAIFtKmfMm/tpLh1VZHMTonS9GLdpvlGwyLXm
yGuHxiuUxinCDUoHLpo5JVmg4/oqFXu5rr0ifZ3oRJUylo0i0PVrZ3wsg///+RX/iGeJqCTNnPGE
hX24k7/KK9MVO8NZ/PzUbqSb6lpm9l16/8dP++XU//STTqyplMoR9sfgRBsRB6fJo+/rR98+PpgN
xq9ovXgtYy9s/3FYfjFUU38ODldSaEoAqPCrZftbvnYdSlJZnuUIg6f8vtNZNYkuqobHz3otUy2A
LmzrZeblSXnQjfXcNFdsSQAVcARwhtV1L1KYVoiBWM8O/m/D4tZqZY9SCRFhto3YU4fT0ut/nMF/
Qse/vX4/UizTyPrVUCYYQGGP3QTtlFX1V22TpQZKxNUcMYHvOJdINIO8BHL8kQmnumo/cGm2o/x9
zV6HSgqW6NPMH0sJQWs7qYLdqps+fRTS84BNM+a91l2YBRmqfoKThZZO+4JTrmOy3DEAFuZuIz3q
NHJErTyrVVDXgi2IwFI/cTlx4PO6cizYRfk0t/lxFILc8jpAGQv/HI44llIeDct0jNbTWeGdqj9a
pL9MWPEl/WfyJyRGk/UarrQiWoDkCrfSpnQRbB+abczcnfBHU/OXqP5znDoFtT40mrocTAbqVRyB
7QgMRlSxmr1crfH5vx+OXwa41J9D1QkvVD5pGBSP7nSEm2L52VcbMIOqbeSAu7ez6Q+ukukMQXow
nkbJg2ilGbbsVFNty4cM8dK/Fb7RR91mjJ2hQ8zER2M89TiGmH+8kL9dCj9nsQdJUjHp50ARkLPy
DU/svXpePfHbiih7Mpy+ZxGeXRlHSt2/Co1f1tbUn5PYWqj3YjSnIpJwzbx/d6OuNBdYWdTPyWNt
ulF9XqXrVL8PnS/eNKGzmPZsPqnSbHd99SizYskG2/sQrq5C10pM/HE6LosT526B6Kcd01j/o2L/
rST5OdmdyuxDCwopotTBO199K+WZYJSGzYLkddGzxdY+A9/ts9j8JYn89ob+iOJgoOs5E/mRWIPd
5n601Tfd5a/y9Lcq7+dAd7qUXVZ+rymMLFgEVN/ySat5wtvxTb0ik+NGjqfiftlrV+um/Bpv29xZ
LxIe0EG1/6vL9ZtqrH5nxf8j7Vl0xary7vuw3+i79BnWUJAepa3kZrtxn5+LI8qHgC1m8aHyq/z3
M6nJ/7xh/xJ//9c4uKky1gHy9xAX6VUVrRtxeaqF7K0chxtYv73BVEgs2VLGVNGKR4E0PCnSbaJF
uzbp3LYrj1UTuTJRsLxZwouZ+FV7M1Z3qQYqsMychrYD6ESg85YbzfMlxHoUjP1HHA67PlpOrVZs
zIrufFpD/0lBj8gAZ7KOBKil2LRCp2jAUCbtfg17VJjJi/LIm/C8zGNPCVn1FftbQbIWu7V07Ecq
35Ilt5lVFyN325S3ZXHIh+Y4WXcNy56KuGWmzetLM2Z17yyFXj+bjiC/cuW5fTj5g1m9DslW1EZH
4uNq5nOaqozkYP4v2uHwVlTgOPL8ebFqpzS+os7amHPnZKvcuFw3We/X86NY+EKPpl6ZberkEbYI
2ZjY8nKJ1bywFak+RQUUXXOZmHNKptpf+8zrh3lHsmS2W3BZO1XTX8Io38PtfBzT3LWy8h7+blCr
6nNs5c7cFW/xPJ37Od5KVjDUOIH2pbjpe8tm4UHu0kOdtBgpqZzCRU5LHJTUpBzsroL9rkBxLleM
9bG4kp+zLCjkXRp9VN3gqjgAiaZqx6lJ9C1tY2RVVx3ZSBlqsb9pJv2lM5WT1Vpp0BqDXnhGoafv
YyE3b0PVFNiyNFj1l9bME8RNC6iTMJduBEByK0SgFYqmM2ye4mKPrcH/Ocq6t6ijrSkELxb9vdKC
byO0T7HeRk9aVT6mxUuf9+NBy7RAmjW3GjNzk6vLi9Qt+aZStO4pjvEIt9Tya62aYJ06jJO9tL8L
4/M03Lf6OY47B0427uALThTNuMHUnYzeKONL3DpZaHlKFGSSk4a7pSzw6i9ALJrWQIdm28YAW2+y
ZmHV7CNUbTm5KKwTx/s02hbppq93c3vuSIXjLHSUoXZD7J5mG8+8eLLF3sWtlVc3Jg7rbiEEMybv
fXJQh4O4OIN6A1onVzcUohjAmcLtOB/ijpEWcMutg4BteJB8FSfMHsT1COygmJiSbEW3lexQWPa5
2BxDTEMK+ihYoV3MNb61ADYuLKRU9WnK7mreW+NpEUGMNfAt7zRzOFTtZ9F8zpw5tYXuIL/WMy+J
Mt52fRyYmfpIu44NMYOSRJjdRE0Z9xNj/KsHhyrdiTnjUn0t1csaXqtJrrZGKZ4xGznnrXRs5dZr
oHxtlz56HCTTj3T0xPU2k04Fi23z9LJm1Z6PsUz0JgWMe7qHsFmd0er3ixgxf23tJiW0tn0p3ymL
egvTVrma4dRtClC4QuwKypzvtRRRgsNbFyXknBIjK14NlQZWi9dTateV6Kj5o9LE7rykV9y3p4Xv
PAZN2xh+1ZzGdW0cE9y7oXjFWHhzBvGi9Yt5fRwbFtRBvY2WQC5qz9FpeM4XnYdanMcJhq6An1Q8
IpUnjJfD6BAiGlm9J/CqaHniU56xNArRZLrOUuq3xupWmuJURseXJDZbqXFL2RO/d71wfakOpVBG
GHMfBcMdUVVETLU98D3u97+jQoWcD6WGSbRsBWmiWX4jdtVGiZlot/T6uanVSy0v4aGI7qbpPDSf
fdpCLqf9GGTN1eRb1xPUot5l74DTUeiVYwyi0yl7XdgkZhm65XBa8SY3k+YgxPm2QOyPxKxw2sS6
hsCF3ZHbUBH0O7nvsNAWsh0PeAqa/IjyZEXe0NvtwSCynUWka+My9tg7s7kU5zci/Pr8hcl807oD
fSGOb7oVarbAuMZLbgXisgEBwbZxqjt97khv/M1m3aa9U0OGMG0Q8RKjjDQEFHuESaUnpwmQTHUQ
VzsqbivpkuB5VXo9BUzU+Ka078MbYf2KC1b0ynepwL4DeIOBC3s2RPdjG2+ENN/qcX4Psh2n9ayS
g67YxTQ6mq4IzDE2fIUtPM2CADzrQcd9NSgy8IHM6YZ2djJsaLHl1LjSNKLgt5XjPlKuRPJkgWuz
YFn0otFKiLS9RX2llhMWFEbtaNomFtfeKauanxD1/bEpjeRNumsTf9a8MGfXT3fk7/Ys85ZFoBhG
wDIYBrez4Uh6YvPyeFGnOkLFBErCHlJ0mTTZXY3eFkxQisaxgxRjRgTRdVt85SveLqx93Naw2zLM
vbe9njl9BaMuLadntRvOc49bOobkSB+LV+YHUHKZjF0ZJLvRG6RdrXhC7DUKPWNcbXp+rmk58ZT0
rFjw1F6T7NTh1J1RFk3sYB7Ldatk1JLqpyLiNKC6S3VKxftiFewKJaDfGbondbRY2nusowKtO0Sq
G8XsBTbDjVad6tHrsOxSEQIAoxbwifq79WZkwCftb1nFLMMWcl7p4dJtGt6QQHtQ75eFeFTOvs7q
eScPTr/MAKvdQXwx0w8Dkl1PGeMnn4NJkGCTtiJOMfDC0CwG8dK2shRHln1J8qz22kb3WrVTvkOF
rY/HqtzTjYqKk754Lb6/KNSqXRlOXRPnnoX5rlivFUWLOrhjuJXZaRuCst9YkD/R+J7WaE//UeVw
rPErGCTflK2DpTdHsjy4vRNKviH13tAUxKF0ua0XbRvxjdaReFapQvM66Q8p3JmybWlH0Z5z1Gb1
rHXepZiPeJHYccUs2Rk+u11KsZfq+qv5ErdeUq68tKmj6PIm6vI9VlS78fvho+iaU+YPEEKbFaf3
yh8J9DXfBcpNP887fDscqRnccjnldOnHxri0vWP1uzzuXXlugmUYS6dpm4OGDqBD0laV5tz0B1m4
C5V838mvoJXLJWQ7vx8vSiJcWDlxGgxCcZm8DgaakrDTBfCnDRaT8yTZ6uykZnqc5kYhPJU6jM6q
3Q+yUTnWupBZSRs5ehoMJKNBNUiqxI5kj6Qslg1/KebibR258FNDcdPCZ3gZn3irCtRI9xd1wIWp
c4dVsQfUf0RL8WjUnN9syyVgqCyRV+tOXUxfLikrZT2Im+k8T0/0i+1G7RwR78C2mFwZBuNSqU6s
HaxcYy67XPbW2oAnxlKEiy3R7+qp81mshB8JTRYtwBIK8Mli/FSGRiCEryKSAWqbvVo7y7iBchpY
kQz49PtlZhEoLFXbvGnbQCvCXW2ZX4sSKe6YCpei3Ia1+CqlgIQSvmptbAK5nnhiKPP3PW2nNTDv
GCTXNNO2jD0D3w1ZyNq+LMscWC02T+NDYb3I4kO/PqgLaZ1X5zcrOACp9xdAKlhNh9sYz0pSAUfW
09tJVj5H9rscERQgvm8DU2nFuUnqYzVasq2UwlaveWOFdmOMvlwFYpG+q0bjxVaPhe53W7FagccD
Z21L3ZtyPbXZnp8B/kT7piymw6R3UN3KPt7Gy7wbIavYLPPejpV01Psl3iji+Fxxh2/YvbSCqn2V
1tQrU+tznmGsVqkz6g+pTvrOyD46e3IB7Q6UUyrespTCZCygt004voyN2+WMby3Djmx224TCvpTS
TVyHAZjRB+z79qoqBMtEijOWyZdigZ6JgKVpQO0N80VcDJI0XjsdPjnRkimJqjxxOe8Vpou79rCm
L4n1LGqEipORWbGdceDLEagnpv2ZVyMydVrnCQ2hZJyx2aHdve/WGbwzq1h2Yg3xYe7NTRsq59po
DxpNt6gu9utsscJGMdCGfh6lbiWVPL5a3Kh9RaN8XQ5zVPjJmjja8iiq+ks9U6ZJ5b6QOFAorqn2
mXbPMRlSX9QQ49kE8BpN89ahO8tJ74iKH8tvHb1eUynvBOm2xjylne5hoh4KNb/MfcSmgcm/BBj0
NPAT5G4BY5IvJG3KY9dWz4tibaoueyjj6UFGn5nlSzMc5jL+hAwCvBF0F5CncQm5F+nfFALLdHZY
XyPQjhJv4F0PYIizkHlZfSLCVpUnd/uMJrTkL1ZQ5HcW5QC5xvfZVetdb8kbqQS+xe3fTLwlEMSv
xtBsm4Sw22juIjAZKr1O4lVf3CFlc0iVPuV8eNKmD15Cl3qM+OGEReG1ceqG2eyGzbtugBtXPqvR
W43msJDIdVNykBTRFvpP3RRsCSp1ea+YN0XiFgYu3EjdFTYUM1qqUj4rWnqxQgmkh5BtF9ZJGn0h
xtFCnSpX1p/WON8tZnXfJEwPdMVGFp1CxNCaJZpccw1rZ5AnKu9p5BJb++xFNXhITsIaRsqTGzZ1
4qnJNWS7tnyKFdfEwEMUDqa4Kd5oMLaaE4EtLZ8n5Ukzt2QJ6xxkHUqGtEsm2B5dvDMsX2u4qSlT
9to8XNbJPEYYZrBvJHalK9Du7XtSWgxTR90ZcbPqMzxTyYn6j3mFAQvuQnkKlyDFN75lXTwpIk9O
T2rzqrO+ZI4pZD9Ku9EX9WOGcosJJsCsPvMbY6dXJ6Jnyw0zpgeFXU3xRsZYcub81L1rioBIgO2p
pmuZLxGWOi1kbHmr0YMMX5f7mMGE5tt/uJB9Y32YWenrcqdHdIICIG1rDlRzChVfC4+mBTDKodKp
yfh6wR2MU68UxKJ93uN2u1onkyxYzRpPwg8KQXhoM1fKBkhShGyy7K6IthEVl2JlXkS1IGcca5Ge
2u1SIvr2br1ER4zugq6nopj7ndDHviXhmZl8CwkJmNTGi/rPECxmki9+M1bEuMpO2mCMglbLcYK8
b1U8doJC8ow85EO0+zSP3CpVyI0TVxfn81QZWy2i364qH2KEGVXRbrjaL8Kk+kLuhzgszk8h+xtt
mW8X0VP0XVV8GYSeuaTs8CTk0jDdykxW2iZr23RytkPzYqjbkeH6annt6ovK1kdp01/qwX8RAXKb
7DsbvXyxy08QRnZT6Q9Ft5XjUy88QfcOhAlIhYlJAGZyPH2zdwGRmtZRysmMwr3FVTtWLKmldYVO
VmnJx7c1JNWyYQw3cTVNz1ojzs9q2HRIleag7gSh8pVpDtKy99AnGieOM1+HDh32VL4yK99p9WVy
1qKyxZB9Und5O++mKAlkCyaSvl5WSWZjKvP7ZdyWUvux6npyJAW+WmJUbhg1cXBsuvZKfdsU01cU
Ubip2CmEYWwEfVze1ib7U6Fp3YqLpduzHlO9LCEYVuGmkhenA0fN53LFZXgz8zEOolD6EkzJq4bw
Y5lus+a0dk79ojTv9AgHVj+oeQZXyZ38XcdgLB1bbxm+Ezij31ePggynAjc6LOrM4LvZYlKRqcc6
YcHPMwToZa402UvpSbPfV69Vwm9vq9JV7ey8dmL1ez1hy4lVKy/Jd6bka13khK0PUwiJYSme8Kck
ESwZ+XV7cS+h2NUNMPgtzGPLuhQV69Jf+pt0Vh+UZ2HxgXtLgTS4ku7WnZ8nd0N6HLTOoXOsXXou
ay1yESvYZMUXO46DrDq1/GnOx5tR2+wuPw7ptsR6c3TKNGhwvLTOShrowLMZKi4NrwEzRBUc7QQS
nepex1QqvB0b2RsKe8zeE90PmTqXtupRYRKxWnFbfDPSzM5DWp4PDVtr3SZV9kVRb1M9AALPquvU
v8WDKyfbMP0U4tdwvUb9+5it21ryW9yoapfSr0QmjFpMgm2Qql3jWfW5MlbCKeNsERpYtiORW+vK
T81Xa0xPuYansM7/xvHQAB3UAF/V0plTXo1sm90pdUQFetukHnfJkrpyiQVWGh+ZJg6aLj6o5kE/
a/WBLXITIx3GZmrXehfGhirbi4yHAmWiPHfjVlohwme06rENa3Tq8H2b7kgTBNb2RTgHLFVa94W1
rbWnWGIBMZ9udfXdwKA3RWACUj8RzMontQVOKOie2hyK0o3Fj07G7rd8s5ifK77q8aLR/VfYLa88
jD4lDYHjKBfP6Ex9fA7rbaPdldmx1Q4V2/OMgBdszzPcJAoel97SbiV5S0KwVh9l6OVwy/PCNRDt
eg87VFtGq0rn/nsNEUf4eNTd+IsrKYQRN6v3ZacSZv1BQGgBojscSUdqtszeyfHcpt5IWLI9FpVt
vnGpdA/Vp9b4UXPN9a3KTj6cewgfPZsdWBr3ijWew6K6AcFpKzUPE1C9eGuFAQTG2LznsxjVTXmn
xg/RfMZrWFjvW4XMJk6cNClPdU8dT1GtxwWjTEOgi3y49Rg+lsLKyjTwFm2r4hWX1Sg3+9zKA6NM
OfFYBFquFF+EnYqHdIlz+KFoqgedWzInCZNjitn8Qasu0WJXxU3Y88ofdcqZUuUbYCRQVLF/Bhy5
OJF5WbI7a11J+4501sf2zLiabRiHpbqUyn0TnjQS2oouWO4roTvKmyLfJ+xZDwriYeajW6Xltrut
iIOYM3cyryx1zV1d+ob+Mqy7QkDjDZqXLttMLP4arwrsN5FLk7XB+YXPZcTBJII5k95LdYO4aefV
Tkt8TFjAoFuGP3xyygTL69UNHdCJDGS9JMZ9XX4O+avedDfo7UwhKN2h7h0147t74nct0+dZae2m
pWVo3DIsavH1dZa4idEi6upmLp6X5LTiEBI9dWVkF8pNGgYl9XhkG9a9OrvIbtYpbdHBlEApt0xn
OQaRaqQQQwTKYbAbj1Kz1xk7yuL9SCpLHNGdtuN9P6Tc+4NOOS8RU1bBRRoipWjLLRkQxXLCeYSq
x7sQzmxU2zizo3pZLLJZfshdF72q1fuUP3Wto7JThAmNdS6r0sGiV0crkfZdhY6inxliGEtofYGR
XqidSplrU89tQ3kwSStCp1odkYnY7qbBS7Lg8vjKtItSXYrc0aMgUj40K3c1/ZpFTp5u4zYY1A1N
Dq7h0XAmcA71Pb7BaY5tmXBcyrsOGHR9GtJL3D1qJQLuvhMmb2RnIM1fZmuriF9kdI0QOTpZikwe
E++zlRW2zBVmZnCcpoGKYZe882QvIvmIHbfmdgrVu76K6J/w+TBqgW+m2d3HVG04KXXspm1gppu2
JXm5doDhuugz1Pd6uFsZgo1dIw/GjyYlVcPBiTV9zYsfZkCysyt3Z/aGyQU7Cjz5aqG4HxQ4viYl
CuKSyFlOuAIDHZVESLdNlLt5+5Dp4LwLGh77dCBpNLZC97qahqMnuwK/QzDworEpGXGGtCFznQbG
KZs9VX5YP5XkUYYJLlD8PoasyROX9dIRC759wIhuVLoGEas4MkoiaB8dcut1UU20bbvANL4ljuaQ
XXtfYGESXCcdgfljVr1+jxv5IjEChLx45QYyQhzs5I2sv2fzU3upuFjiTYJvC2la+KnnjxOTwEhZ
OaFWdZQ+dJnRGXXSc2RH9A976rYL05Ka8Rwpx07FMSfzp5iHNN/L0543IW/QCB2FdbzGtbqT2DPa
idjryupjgvhgXMbZxf1JoY6UHgT63SpKstDo7jgjiTGMYdhG81mFpwlbaWurPuvoOTFp82YxzxXA
yMHWTXwHHiahcpl7tNfl41sPfGbs1xAP4nwzM1JE6V9XwdJ5deqLk1MJbth5Xb/FtlpMXsxxm6Wl
O090wsThRhlDezXMIIrwme9uypkTRvmpQTZgSu+c1rfR6LX1ppl27X0DlBWH+S9qz5BRSPUxYlrR
9MK7gYHyZ+NryNxYcioRh/qNbNls+ZjTZtz19A8GT+aO/lTSnfRZqDj3YyYYhao3RC9m/zRLN+pV
wYZAHm+6J2UJKn4jxVuXFanytoykDTkIKE6HKj5MXlZFdBRGtjBP0Epjy5WMLkO1wHMIsm/JjtB7
jrRXKSFSen2xR6y35M84cvPuLckDlFYQz+Z8Lwn7rnWzeROKAQWf/qVmhtM+p+pHPbwi8sI8ttMX
mZT6LitNXrL6e6ZBqYIC5T0/hXOzbfUjfWwb4LzKrSsMqLB+raAPznea8jrgAGDeiF9VdUspkesb
NarsZt5rFdf0TN26NbL3RvpQtNtv/R8jKCKbXFz+EZa+XznVTg9JvME6xnK0akN/gCkuEWEoXt/0
dCuCNBTvc77yib+8siCd3aE32/RajfBOvKNv0gE51Oegme+1/C7lnYprzMSxqp1u1W1fn2olMBY3
nH3UEgbCgAFgwl0w3Ugtw+nC3yhoxW0j+bxvxvwycC1Eh17zjNAZoiCsSxdEbzXdrTGWB3uruUMq
nt6HqHGqJ1W942sXOzfHqVwPxtZHqp5YeXhb9X0agjXQ0RIGpyGpERq+teVBoz2TPHTC5wrAnhfH
WOh77L9BBOr3HJtjRYWj1J4lVe5QfOD2YEReelnbR0VFX5G4CbHef8IrTsg2ZNH14o3MSwlc/+Dn
GQEA1Ne+gRO2tH2uBWm2ySXHIncFkWPiLtYHpkmM9nNKX6IQ3G+h2GRDwNHUCx+FW4BiiJyU+6L1
EL8uPZV6QW9KdsZ4oxkniTE/+dg3G0t+n/jDdTsa2zqzS+ExrO/r11IOd2F6T+fku+ixBob0W2y+
uqfuqCLpt7PiKPlNq++lkctcYm353gof55ihkMrhSyBXk0i0V81NaYkRiTsyZ50O+WiL47cBUuJm
FbPd/NdayajqqzoX+xkeqKz6E+9WxhqqLVx1lh2KT1WRniuJ3dscLW+mkcF2VSsr3Bz7pXR7vT4a
//d6h9hQQYBapsmJoTRV1asK/4DNFf3GaOQnAQHCFrThu4dd/R/CzmO5eWNb21eEKmQ0pgQIJjGJ
yhOUwqdGzvnqz8PzT/bxb2+P7LIlkQjdvdabVu61Daw9x5AAebbyFJSIaTWyfWqMet/O0U4vSs/u
q21Thb9qUn24g/hS9HhTQy2vUjv2zHZrp2mQj+baEWvdHjhYVoUMTLrZC0ImBKQrofll9KNHXzpq
BP0Qig0tOFN0G2OnVYc7DBf5qv0LZZ//MEZ9GxuEbuPZK8/1ra/lup9/+8HwUaC0HFxgzluTv6wa
a20x+s3U1ZFHfFswWOtGCxYRFFAtVh//TvZehzqZRP9emGua8br1TDEe05oM5m44zB2LOAcT07HX
AFLr8al8dNt3aalBMhLrVqeBdNIrEECQ9vfxXfrjMNwbe4DaiYnGVXOvk1Xi/TmCpmZay5rttVqO
YGrhMrxr4hYbybUMdwk/bVnKo6ncyBZtUo4Jgu4vUXTk3BznYHGpsR6sXzn+GVFaSxCAFQU+ERSO
r5mHEemiQVqWJFHLY6u9F70ww90dfZgBvrvLKLfFsJ9BYiGroBIMeXUL+At4np2lHRYbyF1fVym7
4LIvZ2Ci3bLAxh05hePeE3ZgTreCvO1mFdrrEoNmyBSTzaC2u3I+lT8OmqvUGS6Ay6AUw3BR+r3y
uHQPjLPAQzk475aQ3F0/0ze5s3Uribbhj01USnnWb5Oxy1Oy+3YMuVulzOdm1xv6gIbbbJ5M9xG1
C3HSyAkU/abz6lMn84xG05/kIaHKUCkQyGsRRKlBGEmCpIrVOPCDgNftV+a89+PW0XczSUWM65p+
BjSBOQTeeWAvN3uqtXydQhOHE3njRrRth3OevLj2cR5PKSwrQK+1Nzv0doC7td/AOtdB1seg/W9E
48Ce3CjyKFE08hmfh/lca7fu1/3JYnvVx2s7/K4mAKw4vk12/65xMsz8ch+9ltVnhhLMHQ/D/879
HeMAUtTofAV7Vzd44qEeNEqJ95TqkTIyC8DvjGnlbl0mVYXnLN1kxc0dHpphrWRnFW65Tw8MLhaG
eJ3falDPPyq9Nrjnpvopwz+W8FKXph+tcqp63HfVOi2Tb3G/J4/kXNubTQpXr3iJR6Ylafk6it+r
+qh+CX6mT9dT/hOWLz2JrmZ6oQWEhIQ9Ms3jUiZ+Z3J+4hhstb0s24PZwAGSSATFmKu7ZaCTADkG
6gtYyx2109HOXtIFOh05S484IGsDk9ubvRJ9M5nzoaaO023f7R4W7ZzV3jQS+rwhaCMwD6Fzn91t
ruf6fVLh+T3T+DPf5RQoatw13YeBbKWm2Lj3N6lOYYGKJPNKED9KBpQ+Lkbf5L190mhNKq8zttOy
Nh7dy9C81K+J6/E+AIICVmgSckv5zYoPUsmqPHDfCwpN7a0BZpHJVi1cfy5WEoVs7hvOqopUX7/E
BXS4f6/d3uc5CMMtTiBVfNUMEj+DnmOxhik6uxwHpcZNHzdmt696OhqX2R/6oe6/sOQ+OGR+m0ug
QGMuX+GAWqJ4Gt+VexJM96Cg0mgqBmp2Qcymoe4mWqVyIejvKA1UsfdzBlZBr9Zhf1zkKZ3f6/hN
RmtX/VCh6GLz1U7djfUwqevJhns8ZCDwLvQPgzvU2H52NfWrz5WDrDlpQoIeXwTYvlK92QnbrB/1
nxoh6MMnkflR6tNrFKgMxcNsEXFl83AQ6pt/pnCfJ8pGhb+Owp06coOSWz/UgZunm9qBw4G4W84V
WjoJAYoQe3ioQvYJ6dss7ar8TqJTDDItpdcgIpHNVjS5NzOdjYYhar4s5cnIR8RBI5p87J6sEOlQ
vCN9LKIgWQpqCHBtm1OqttdOOq5nCz1OJgEejPTcZeOq0pxjD6NPvrPiGfq1lzdGTMJ1SxeB1Ip6
e3Aa2vv0MapIBBgyq0EDBWKiV9vUZriNoAvPsyCiV4R5BjHpXkX1KbQN7yXNOJCiMh6b8jNzeSdi
ABeqUxGVJ03oXiGuSuvfb/VwNbtzzgfK7JO/5iTIGMU1M3/CirTs10RFnq/RgOtPCvPjIyuYlo6Y
I5pd6uQQVThbRb7VfnVAezcKQEbqeUEOGeqmX9ivCvPW3UPFVrh8lu5XK+X9Vw68/wmqGFvSJhxN
h7o79nTzcZwilF/5O0e20IATHXs1INHOnfSjtYFQs4lMm1dwEGw6CMggBt7U9qGIflt4+Jlud/hd
zNb/X6HKebFOPdS6pEer2RNVId5KSqK4eRuydG8INFlRstf54lI4B8ZiHvJJu/VkEoz7wnwK04uJ
llGGL2o7tv7iaue+G8J1o9+rzfI9ypJNflCmd1cDv0bo5vVcSv8Su4+6PgRTtm8XeKrwWkgQJePa
yX2pwxw+asrWEuvFDX17+NOU6wh2xXZ2Zu5R7VrFLlaeY32g0v62yy8TiCnudpYJ3bJKGiZOFiDv
KYmw+WM3dqck1x8zE6ya8WVRvreIUcy/zQa5RDersM6Msy+Wz7HlII3cGzHWrLmp+bKn+Flx4dqr
xQoKbYB/QvloNOWu7lnhXW+xrznffQdSwgmsjYrY9qn4DKN5z5y+J9nvJ/3ZQVZcYiGI61dLkdcW
ULuhwYgdZTjGsPvAaUL1ihhiN6VoCSxDjYJKtx4dW8Y3w0QgVEtq+mIpd6Yrb6XD8B4T4Wj5rct0
rVvGTqlRM+bL66LeISC2HKkydV0/ZRFMLkIoM7wrA+kbTbd5zV1G6Sli2JvjgBeAXLWVWejb3o1C
r06c1OvVethEnfklG0cGMKGoFuboKEIEJKYxMDtUo7ovzqESdNnW1Fz8bT6+g9EYXxTO99C6zMMT
7WeTHFyBd6KO/QJFUvFl2abvMAhhWVkN7VRKmL7ACeM18jdWHg2GFNGEYpVxjfHKiCZIOA1hQ6rh
MZs6gzGBdfmYCeVQa8roCcVYW+Ry6CxU1xfdrbdiXyu2s/FpCfgvfZN1vA36ZzPR4ueoKaoCrgTO
UtwJOlKIS8NzCDJaqvrURNWrbWs3ybkpO32NmN3cJ5p1HgjeBCaYqWIFEBYz3SmDt7ENV2C8mxEZ
lVE07Jo2fxjG3oTVCmG7CBiOxKauVR4mhjnPEXnohUprrpra1NaR5H47LjRJryezD8FzbIvmkuuu
J9hFlKk6Ge2HmzDknKCReuhLJjhZ/uSiQ7WM6sdSHpwy38WyxxvXx+D7+UYNz9YQJExBcbFlGYyk
npWzIQi0JSmgOCUGhbNHFeloW4ZQGJwWkzziU4qpOuf8ebb3ShPo7r60NnK6DeJgMs0UewCrrau6
K6+1DDoGdkBnmQtYfaKARxpowDSkWdo6mQxwf815xqrOMV8Q0hQvH+3U7MFX6EbLzsubp4qpGZLu
5gy9rTgHM3q0rXVL1ETruzE4E0RvzMnS01lky5YOwMUghaVViHWPo8FYI38ISgJs+9nxDcnlVjtZ
i10/R0GPAqHXaSzrl2hc132/rTNjV5udCfdGyZSgOUT0zP77Uj+WwKm9+HbYtyl+u+Ez61wCa4z3
qvkBOAub4tTJ+KSV20wfHxb3jykAu3M6lEbfz1YbzDb3oVJ2IvoyTIa2KD72M9Ki9pnWVp5bqJ+q
u2Hko99UyF/cJvxsipoBOkmIiAQ13qSZvlLan7GjLVQ+DAZs+9dOU7d6Et3mMPXCWjDtzvSsMEYJ
USrocId23rSNQ9znVPbuz9BU6rpXZ+ErmozXmhX+0Ur0qCxqo28ZKFl1yIYTlXkLuWWU/A/og6ji
JF9yFUlny0QwR7oHJNiGDwPI6mj7PEiTZNvX7iGaJpg8ht+gYhoh5MtJgo1V1uRFbRkAtZWlieRs
AL4RQ5EckqkGl4ouNaa2GnikT4ujAhlnDNp2QYk49eX7qLlBLNIz8txTGifX8G5QNMCdesr7Bd9K
jurGtm11rfZFH9jVXSF2mqyDaibicUHaWY62GxR30S46d2+MiMkPo509rBaRb12k/hYFlUl3kuBN
KlEpGLeOJV9DL4V5Q8nWqWt7+ByWD7Pe6vSdBnKyBqVNRHmCR0/xpf3Y6qfJcal1Kp/J1qFurfSO
r/jbVkT/hfZDigKhoVAuHKp0+zNVajoYxfan/LWo0mdNzPZ5huYGS8hoze/qbS01/Gw4O9XFjl6U
BpR6rxblfcEVMbmTuf1V2bxoxhualqBPsaOpKIgjo/6tkPKn3iDeYik3RgxZUYPCparpenMndowN
YvLSb0smTDtR47g3JBzNcB6KnzT8igbgTpawmP8gMhipsPMEP34HSjGr2rqxg6UPWtwR6mUwN054
DbWTEXbRJcW5aaBCvFnT8hNXw7hP2heRbbrM/mPlMWNWho2FXIxZfgFK+dI42yNzA4YMYsXvKi/t
nmJb92zyYZ3Ry1Djpka37e7KO/Ku0YZMLppfsY67DIjhUtbHOULwhHpV6Dksf+7bUbO1I5TYa+Lt
nJlJDrxdq5FwqXtRW8BPqDB7ytbNFMyTbxy+yE6QcDWoQFS67uojJtkv19hezXVTjKdl3MXhQRfn
1ko8yRaTDi9D8wjpBLU85hCpgVuAvCE6dbHleopmBYPKsQZDEw3px6BE55Rq3GwOk/LRj27Apn2N
zTpQxmfTMIleHfEmGH6RKtbVotbLM+QMQ8tOm12lLaxt1yxkgFD+r8uwhzfVrvz9QY88REwUyCza
Mu0eYjqxPF+OUiOpG5zCAATqhgRadT6LzL6rmLRNrm6z8nOZSfyYTK9ZdE/T3ruw3LtTxnXggk0/
HQftFL/Y3uFAeEjtN+8RwOrtygGT7/BqlEYW+4Dhy2xjOQXpyJa9y/xqffHzKoIgIcg7F3JEV0Db
myh/cmGjIEXdiNA+TjaRDCryYUoA7DTeDtUs6O92tRgukzrjbhnauCJUFUK7yCCuzY72syYQxW5n
MAcjGIbfqHbEI8qAejVERX/pIxB9tv0JXktG2uyrKj4PF6AqeVD7pPaGynxxkKFg8Cht61IVxibG
57JvcCVjXFGKrcgZ56hQePezYMEuiCgnPYz8e6LTW1WR+zsvr+kyKIg3tlqnFhyAoCNN3G10eZyY
5FQ5pljVenIulHWGQKQvCZgzDNpFR4FZUAWux6zZ6oOCpHUCA6QQu/aKvMkh8+fJEA/dNH9OCrih
YamNL3TUw6XjPtYao9Pc6RHENW1em3un3Oryt3RJmY+1i0EhalZj6pWuc9FbWOXsrIdPqNSzdZp8
1AwcmV77hkOzqm+huBoEWKMn7FUmCYiXKf0Oab6a+jUa3zU2t0g8dfbrZIHqas8qoGFyVwS9JiZk
scHn+Lw2J3fEOxBGdf3gzJBMoZVpWyeO9M8Qt2oOcSoXOLkyDH2X4kodAuPe3PUQ5+FSuyCpzm5s
UvOzW+r1qNcYmsOnKR62Ruj4eTppT6r4CXvF41iw6jh+QSLFXAYbQUZjVA6K4FH5alSJAyX5bNv8
j1wiULLXaml3dRK+KMALav8UT0CykY3gprWydBs5k87yQdVbqn7O67diHxKWo2EEkA+mvc3U7zli
yKAw0BUb33ksjoAX/SJU6GRqE2w5SN/Yx62SDdPZFMWvUdgQjB2RRJPWH9Qp0ggL/i7HV7vHJwQm
b5ou5126aed8a4Piyf6zJCW9j55wYiF3R4U4cLvZHsbnfkQaaqoF3UriWyAq+gI75JjxtqOMBkEH
mxrvV5M0QVFfoWUzOnlXvLeO+igL9yOvcgpo8Et7zhW0BfdwB0SPmzxvXjqb8g7ALbGHI4HEiRKg
G5fdtHEwRKFgNiFEhN80dDtNcpepMyJjFSnQGxDauYHqxbKRf1eJFb4B/LKB1X9svfoaeLLoOLQI
6Shhe+mFIGNgEuVR6U+CsTReS3/hz/UruY6oWQzp5SMoJ2nJPbYurWefpJnLS+ua808tXdbd0O16
FRHIIg5MOV1hK540RC2N8LIu3sThzBxj4BnldZY8sVo7Vs4DEOSxGQC+hX3RZLlFPp3LsXmbmCNb
9CX+IdRqJDw7Hf9ewH7QLM/LhnimXduwsCyiDavfMQTIKyf3rU8bqOeIrlvB4ZzbJriMWQWYEyYy
Tk/I2utdm7liu7g18GtkPhQJaB+1kOrL0q2PRo/STGgNYmN1H+oUw0nrJ4lFVyd5C1t1oC7FidJa
aNMjF7bQDK/2aAMgOdZJccTNSWtPC0/l3DzYVPSGiIJWABYLj23skLrUKxBgsn2tU8Qp47QtTePM
UECou2d4yBmPxWYc/+i1c8gTd20KnjD8F5/3BLrb5ONWDvUu5mtpLRr+4bnUxsBKPtj4t3OZH2LX
2YbthuY46o/Wc4hmp6qY7Y1qpS01LwTbXZzBQ4a9j8L3sGF35EVBXBPFy0MlraCD3TanCShWPFdE
xJUjU2nsi43UG7s11LPq1csfE6VWF/a7uvhwmcVE/MO9chrRxhU/bv+qmLfe+UEHFsWfUoVIQcfW
+7HyOZLTbdoulwqi0TA6Ip39sRowkSWox+HcgPhT82Ik7+F4oTwtOzCsilWM6EJxArVTbnrZbN3I
CBri4735zsUYk9zRpW8MgQJ+LreD8jrW6cYmydaND/r0UmFG0gfmupmqJ+L2TnPYWtZ42aAARt4X
/cjGnhDY0n+71hhtTT3cpZbzETHfdqizzeSYjBXH8FZgvMkR5OmpjcoMYYKtHWLqIBPzZtjKYzvc
xjHeVDPWP7vaG1gIMAWuCVS8++B7kzulDJCdyK4cc0WPPGCfL0HLaJOkNe1T1B4WKF0e3Rr7S4lv
qu3jL0K+9j7rX3r17cDLazWprv17WSx4QJPxe55KvPVV8a6VyaWKCbFtje6iTc5ztKjkF+SLV7nz
QckOlUvEXMt0O7HTQMUSusr7fZARX9PBgtjwnDC0qDL6QZTEeXwAO2ZtsXuWTrqRJfLzFCrz2FeX
KLzRzEQlpPAhl3fbZFD3ybqzkm8L4HS8zcoz9X5ch5fBgrqaCABQ5YjYOuzoN4Dk6f/3XYoO3BrH
q4okdUFp687DtqM5ESLOVrooTno9+4uV7+fI0h+Zl4Um1ujwTMbdtBY9ClxNk+zdmbaprPlbF85X
oX862WURvZc1CgIXvUWSlbvyJKzpEwV7mbrrIUREHk4qqHJ5r47KMH/WGtB8WmBfJl3Pe1HcmfB7
ugOVzVTN9LrEbhgFVNZMT1xJZ6uKQGsYshijLi1OzMsJOr3xHFYz2fimMA5pDrnciXA/pcbNTKIg
tQxfuhNGjE2VbDQFZSnS9t709WZTJCdFhI+YIbr4exydq5zfLPmD1Rcqny7UthRfjx4165ooxqUF
Z2+c6qRMqmebIiht1X50phQlVOQYAU0cAU75GGBF/IhHXFcjCW25SMxPJ0xJmx1qhoFm4/8r15UM
UamW0p6IWoE4q7EC9z3PyZqCJUJzhGFyKl6F+ET5txjfFWSBgeRh8CeFGoYNpXoR9vJEz7SzOXUK
DW7EleppwASldF/Tkp6c7DDXMB2y9OMiw1rhIBqat+k0byIhTwpag3pKjlZS7XVp4ZGZrKCvdN3H
/7POrBrUSd3XIahBXEUvTaquye/lFuA7iVEMl23Q5eNJtqEnoVfKZUaXvyS+IRw/K0c0dG2tfVaL
a0dAK0S8Kq+t03i9y466ZYIDwPVOR9w2Mg3Axq3mZxKQ9myM72y8vfYq5p0Z8tA8bJYU+49LRHwL
qvVHCuxK3ng/TPeKnlu0O5eWORRPVWHDxtwWO5jKh45KQqsBDcxuM4rwxvoqVOL0lD8lInljSr3G
7FklWYUw0a2QSiWV4muG6LxYttxgrcj3WTuSRQfImyR+Q+cuY7+Gr6nHce9U9iPDtyq/tcpr297m
aGMYvhkbhwqEWDOeu7qkhJY0AusyC41VXWNJKwMV1tUQk5fd05foVozinEw9xvFXLG07Vy02Ukv1
zaIt35P9OFKbVcvFVX7y6RU6nBb97ghlKA7BvJZYvLBMAujabLbQbYp9jfJBtFs10r6GtkJknO8n
gBi92IvhRxoL8vP429EzsHCFs88lF+ylK+PjRAg4A+nEV7TQrIXGcjBh8BdqiX4643cBRZnXMwf5
fFZY2INqYUXQVnE/vWEZ6tyf2PjV7O3StpfcOsNkQhPP+I2V+hQ1hW/gyE+s5pgtl8bMNsx8XTdw
R0Z+bYp3J3mZG85BvObikI1o2Rvk4sapIZsqbQQg5Z2vCEoH61TsZ3cVIvysRdGKCq1dnGOj/BpE
5mb4hu0GG8xdpNTHFd58scZBFJFL13Zb5gx5eRytoXhnJibqOG4DxM+6LTw5DH65nEy74Idh5EII
kZizVamBFhGiYkkssu1cPeT6g059o266ZU9mLMD+aiEHyZkwtC4vd+JLrstqh0M3BpW0dgBGprnp
hnPdezkwl7yZcl0XFNmos80/9X02FsCISJ8V1B3oJFAqRQ+IyVep8SXon2ET0FcpA8Rrg0NXOfUR
UhTG36aI8Vyact3gGcEOxGcYTcXieEVZUYe5F7dFMM7jQ9VCbhzj/tDO77PpJ7bl6emhS67tdLQR
jOrxuVIVXs0ofa9yc+cIwd37dqtLoxR724HlbVxUmVgjlS/Kjh1tOXAfRm1wpHWbRf7SiX3puowF
xLhFi1t28NqT9aKav1ZeoOuy97FcnpP609X6HN8KVod61Hzcqf6sd8gf0o2SIJAVB3m/ov6LNp0n
j14KdBrrX2+G66KrntWhf4ihY3qH4OjmoAwSm5iyjhr5JJP7WxFfLTfe19xpPdQCWBfPaPpdZxyF
OlskolLCJrJl2l+6Vbv2hNmY4u5JyPINowYCAAiBgDFs60TfhSlByYOFqGReCn8evizLAC7qgQdk
tSEXCzy1ofMfe5LKHU93552mzrNfjyaRnMVDmWQks0RUYcXQga7Yg5yCUHTMWqtpe+up3yxMCDPS
BncnyFM/tc9xU7LaW6ky4c4iY8XsdP0iFc1+vuf2qb5Nf+/Lwep3rgZwIF2wBNNFtykmZKJYoLCk
KPNrvZyRdqbaW9qU3tKSVIAevoZ7fnc42id5qyGBLIwTbhOESfNpdpfGxiwx4wcbp/xP0WJ2ntuQ
GrVH2a/VLw4jh5u8p/wau+/I0B+aWtuLexZElV8qsovsUsTbcrg2AMdwaouWriQgmIA4djSORSwz
k2UFtf3DcCNyjpJpF45/JBZlN6KBi8KrO1AmFWKuzkWDSA1//UDnyfxZC2/fqJ3De/dYQYUY6num
WW9EHyllv8uz5N2Q+HGLfH50mCVwAzXdUnp2JpjXcBkzhE8aroZ1y1pr+kdBXA+y/Tj6nrudHitr
VV8Lp9/Brmwqgp6qLL9F5GVRNy1I1cgWpERnMgPqvtn8kOk5z32JPBtVaDyjbpgvManmK+ps8gOQ
/kaKc8mXxTPG0EvaddS233pXbVhL/tBGh57OyUgVz4J9dDKo6zrc6CBD0XQzZwoz+yZAXf02nBfP
yTNKbNKxlHz4ze8vXBwwtmxj2A8IdurwNpoMZRT1prqXF6BudfWB5bcfAxHjZmM+lQ1GzrViPaj1
ABGRKGGpyTMqnbOKhi+hv9BSwpxt/MdhM02UElje8C9GceYvRcE5vrQnZ1Tunsgr6E6ZPNV1gPEW
L/4lhgyd6d6e0YuSH6By1ZPU8Y0BMgQyfxL9OpwfNTJZlB3LEktr5QaN8jF2CGuSoLe8qflA9y2Z
76s+tuE+Gp9mbTeE21Qq/hRfwuQhQ3vq+pN+y+pgHn+KfO0WnzGsvP0RW5BTLx0savwesVeML2q2
dhhCNR51AE6lIJ6moJ9dWvr7/DLlIOZCu4s84wfpUNicUzYNd7jall9MJ314KcybGOyzIq2PirMz
EydqYF8dTlCTrdo/19G+d18NiuUKHDwbwnLdunZ4Fv3o6S0PLcbj0euYwGhWGPlnjr1zdmvCDltU
9mXmmAfjbqqta0HkJ7S415BxnmstlWh7ci2kPUvCFrXkYIy5ce4a1FhGOW97RcBEle0+dEq2hX7W
NwMCLK/GdqXlr7X6nSXzpsZLMldM6W2WhQCcIeaHrMNshDstaXZNVW8zBbdUpmw0TACCRJj8IbrP
g5nW0fITCU+EyVktOxeI2d5XmkrnoaGeBtXcuZD+LbBeNb5HKYPsC50Cxobb0DaG69yGkioeOfCh
sSiIZux4df5B7txDpNJEl3iCk+g6OAXb77wRZORM+aazz4Z+1o2dABKCgVSdh4xWvZ2PwtJWVl03
e9OJQj+JrDe4CQJHoLmbiAgpiMWIJz5o5rfUxTbB45UuMNopCnxYjmgwWOLGytbxZBGQpSZfuUD1
GkHNzLq5Ab6tTIpasewbIz3mRnuLTSS/SvasyPgQos2wFHmy2thYiQoTWpdsXRFt9QVDBAlrUzn7
RG0MEIDFleyfldG8VAl+hnFdKg9hT2T0nFtedbcfpbDE155XdWBzNe5OZTtlo6trG3W3bRhcZ/cI
ug01X65CusVInzALxG2+6mv1TanDdyWBFoaZsm3SDiLrx+awbrK1hjDfbXdTHNgx5Uo0/8okORQu
CnaMClRQVglIN9+VncWmd/u1g4wt0op1aF8jGR87tDmWCkpxr88zHLiF7e61hlCnJ90hRs5BC5QC
7MKsdbWf4IlnhrmFu7BVXqTe+C7MQJdFCDaukm+ErDuxan9Z4HaL+ad2kYEoUDKEvgwzhiiRPzig
hg0C0z5GUoQqcGXAB+ZZsW7N+jEsi7OdRRfGP++mXFyq/piMhCr1/R+ENImyFcpZppZP5MabFkaH
MLdVL40wJ1DlQ0O6KzCsYxqicUomBMX/PY5K+4f4e/MvgXepLJbccUfsNivV+1peMTyv7pGJ13GF
Z/BfIhP/IY76rzOCqzQZLFW3UPCZQaQ8Vd1jF778ywXcUwv/Jk3rr4OCazNS58zQtYOqjtVdIKo3
x1mPEqSIFuyQNlf1e5+OWGOtxqKij+Bc//RSQCuZS4T64F++xz8E3Bp/iTpOO71oBhd1zjKd7vG5
GX52KMBg8dF34VPS13XmMS8dzjNUjgl4g/ovH+380y24f6X/yDFrOsNebIeTYTIJ1iW7y5ahiiFv
WoPloZa+pYznhLvBXpv32WEwdqO2s/vPqSPooOUFU+pN5+JVxA0Sd291pq8Txf3hFGujLesXYK7g
btqrGuzBbK+6NXv6TKXmclH1YzS/FmzD7adRa9sY/YfqYjJPpP0Zjc+coZifsGR6AodZWE2Mnui3
iaXsM7NFXk/y+9JT0WKc58U28OLnK1s+MZHEaUg4q1nZn+qArbLY1n2z1dJuX0QKWiSTIa1UhT8Z
/YFe73X+25ThvDNgcf/7I/3fR/d3r9b9df6P+zpUaVbmhbowiDF6OPv5PryUm3j15b+027RbqRuk
JerqVfGw1qGVXe3H1a33xQpw2pObX+l940E6qmih1//9G2l//6SBH//vNyrsMbR6U8uP85X9GAuh
/SevAp3d6U4XekA6VMT//bP+fs0SSPp/P8oJo6ovFD6qTCJtJ4oGqyfpGNMdIv/vn/D30a2G/Zet
p1OaQjpxzB36NdfKyUYJXR1RXf5LdPc9qfD/f3qGdf/Y/3h6JvISqYELHWfkIdnylbX/tuX8/Z5p
/DUuOXTb0s7aMjta+qo8cbJTYGH17Tkvf+cnkxPd8sNX+S/jVf7hNll/2ViUkviueOY6UmqHl+ZJ
eQSCvQcTlv/yAbr9T3vX/Rb+x62KhKK3iiONB6kPW5LPVJRDSv3G4IK3xtFXlWsAess1gPCdWkUr
jRY5TkZ8bwbdHqGgcGJZR82/7yFBBxqabc0Yha+kfY3p+HJycq1LHV1cLds6+Ad6SZb/DHc5Eour
WvoJ8fRl/Far58w6TL/WfP8Ahxi45X+oO7PluJE0S79KW90jG4ADDqCtqy9iYXALLqIoSrqBURSF
zbE71qefD6rsKSpSwZiquzFLSzOJYiAA+Pr7Od85z4sPqfhkwN6stmikolszhoW2iE5u7MHHNvfU
o/os5CUuaqfbIqK9J8d86z1w1jHHj5N7ZgJdyYDQ7g2Wyd3GY2OBroGB6jL6oi18BojMsLxuZwcn
/1kxcJCyA3v5YTHpUv3/MXgoqDC0rskLMvfiBbBhdTd0z4LZnhURQ06eXSmOEefqlpP8sYIeYVwi
8238cTWAxutXIYSxgqoatcrhk/eEKMAV14LFEbuQrj/nQAwbZTtcSGhUXXazsN9y8XEE0Yw40f7e
VgytVFZCRCqk2c2ocIZvroPKPe7Okny+wfjKuiWO7ZVpSobP6E41EU4z55Oynbsk3UclSqvgNkfU
CuYipfDYbvV00doO6uAH377pwlcikvR4K8Z669bf5uIKoxr6h08Nzj5JXEzFsA+eC6+VRX3UfsgY
qK36oXGSDp67/2BX/V3TFd/szNsE7KQtFpJ5QeUA+iHEkekqc4M1+9Ok2Y7wJyhhsC9Y+ek3OyzA
elRnMSf3JKhX0XkePrfmTcH2jGJQ5fgQkQGq2TByEMudZ4q5TNywMpo58xEIugu+VTbs0Cwj9pxT
6DgVWw9B9J54mrCY4ANM28dmuuyKKxvdSoOCHmVmnQITSFJmZbf74YMCDE1MtM6wJuhcztSYiF/E
GeONd52zz/N72EJWdBFIwEvJlg3I4F3VLe7GDL9l9KW1k89+HH/KivPCXAfVY6bvq8LeWH30wWA3
kfc9RnoC5gp/HXf4lVoR78YyWyGprxDWdnn58P64+jO+5K8jHyahX7szTaT3g6lCKAzjB/MTPFCj
f05adk9oYHvk0ZJz5JhtwKyse8O5zS1YAvBIUVcMcbNCOjUK/KwZlTQV7ofa+2E4qOZzvVh8nisK
pybFCnaHPRD/+B45O9iNqxiZPI6drEMWK5s16uDaY41M98gurLblEHA/GJda7Q3/ss8vA2kh2vmo
OMdVSK5Ue19N51Pa3vWUGVXAAVDV6Z3iOGDlxvG9mwQvZeiuS/97G16FiMhMTCO5fuCkYVvp8T4b
h28i7M+dcVoLqAyjAkJtRzfO/HUsLoTee/P8781c7sGCa/SboXBAgewRRc1ICG/kF/sjUv352T2B
bj6yLhfuwdojqw3LFymXiJ7Hl+Il++H8aO+ND2y0tLXzX/TeOnWlZe3w19Yi3IPBn3fv2QIB/H74
QWgcoz8nnMiqP9gOxPJ1cxm/dic4xsdm5GU+fTPNpIYpTT80s71RMFh720AYJ16Ideyjl5t789Hx
ENqT8uZsHxtI8coIZFzrdvgIWwUVsTU5RE6AZBT57G4HivgbQ3skPcq2u9Ft6exKpctLq5jDEyu1
36+eHHFwqx1cXUUml30dZvSWxGAWZeBGm1WCa3y/m/u/v2fnJ5/+zT0XZoB+XxnjNQd1+MVAMTYg
+hAnAwx2o3Tltw4+cXWG3mhfoKKpsmsjeQnh0xvhjKBv3OT9zYxW3HjNak4ikuwiajn+a4wzv7iM
M4ZZi/OBChdCS9037zduHmwE8ulk8XvUxS7kEJidOKTFrPU/xOrFsh7itN9QOV0zqTbWvgUYJ1rK
5VnypStuSkT8EFUCxZxhfW1ISu3Gs8D4VMUvVmbeNzOHv2m+6WNUmhY87iDl0MboSDP8VDv3PZnr
Or9BcjNWRGGMX6sEeD2pGB0HaFNwaQSovdjzXA/Fyzg/2g0Hd3F+04zYmKgFcFaecmyZqMpbv/8K
jqzHHXGwhDU1JRlXthwy6V1sgDjElf3ZcKJHJ8LKdBnmEIfBIfQndiS/Xwo69vL3b994UQwT4hrz
SkeVfPCarL3lpBJDSV6WARz+ogAio7wN8rsMgJ7vuXcnbvTICtFeMOFvrmwas8kYMYkro2045Z3D
4iyb5IPRsW4pUA0W3hhhpbx1TU2N9DWvzW1vtOh9B8oqHVXwkuJqYCb+icZvH/tCB6viIc7bPopr
cRUPrYFLV+lQkDZQGF+S0oT2lXAq/H2wUfI7vccRoLRNdDAug4GjFfAXzxlfmkwtwipVXUiI/PBT
i7a40gOWyTqzm/vRY+Vil2H7cQhkijp6sNBXLJ0OTESCWFPNsH86vw1PjGI/m81fh2Ln582+ecqd
ZaepCZl2LzsJrdGjIleelUA3sdGtu9DjeJZDPLP6aqB9dv2SrQ2Mp+k2EslyWoeqp01eiy5/qNS0
cxCs50gjY7JIfRIlI1THTdOdDw2HefiUh6bi6Aa0p5ds80hevt9S/KXp/+4eDiau0QlC086CEjTY
wCEmiqu1+Rw+wyNPOSQCkuMLvKH+uSsoK24QzVYo+V/dh+o+6Z+HR4M9BKe934YbuhU4p918ZSBm
4/ZxHnBDhNKAUfomG6As5176TDUb/LC9Cp70j0xdYz+gHb6q8kZSdmOX9NQQ8sL28oU1p4EeZ2LL
jODMaLfZZQtiAu87aYU7PAa6AKG3qr9ieW/MVX4HxdR3tll7D8ZmjiMUpFccthQnkiZ+Jnz97jkt
o/qbd21PVl3OYL+uwfmfifPskgOsazS3q5iccWP10SckzlnLS9J21/FZgFx2ZZBSV51JArskVYZs
E65YkZ5TgV1+a5OvscduAOmsHWp4z2KL/XGn1vhQbzG83Kgdi+RruNjIqHccG1+oXXfeXcVb/wzT
3b/bgg/mPelHYSNL7oq87TVwhp29M+8xLUMGJxd+2ADY2soLHvNqXDkbqLbr1y+P0SY7Y297BQ+g
PrHUsJZx4HeP92BBkMxdNjLq20T7cT69wWe0Xh6RXFEoWYOAWCVn8eP7Td5aPvN31zpYbzcMD1m2
XCvcGw/FBQEWd9MLKPZ1sf03K6j2wUQTaCRDjT1512GAnaDObnwb3WYxZvaJN3dkPP2ZkfCmOWqz
r/0xG7xry1hMsh2ZSHVaQtI3zgJVnwwHOjI6/IxlenOZQgQNYP6Zkhrn4tXQbZzpkf0BAhXvbJDk
W7RXPqWa4NQi6ciM+bN5vLleVw59HSrsEX1H2AAMU6O+zCnRgx8EszNsKptsmuJEQziy6PuZb/Lm
YoIzeEcpzlaZOHaz+SwgAshTj+7Ias86GFcjR1ZT5ghilSLvvq8xb4LRfL8BHyt0/lxVv/ninpf7
pYw7atdNCdsqa9BeZHEg9RqnDUD0UbJsNj2M1RU6rFtrRBOQuODIiHmIt7kbs+Yk+RccuoAu0dWa
ikcZRKtxNjuU5Db4mAnZLKlGQPRNI7mSrW1eKD82rzrYIptRY3Tq8fyDJSv8L44NzZNM5hA5YjIH
3rWfW5BgwxBYmjKD7x044rWqRkweyikhXAAtfP9JHOsFB8MX5+TNjBKVRJAWWBIUdsaQNbyJle2e
GPePbOycn4PIm2edNK7EgsUlYpEluwYtJdz22N32HtJE1/LM7TB67d7uq/A2iZvuUuV4EEHwppjf
qnmTMrCdmKuPtdeDcSuecoQJnhx5bzU77+TSR/I2JfWJ1fGxh3kwZhlSyNQco+naqPfkXdjjmR/A
9jkVpPL7Qdc8WAu3feiUoyC6IVENZwrQett9b5vbf6shmIfrXZ3kqka1fC19GD+OGXxtAdja7fBN
9emJxnYsRtA8WMNiBo5neza5yEQpo0vR9Odlf5nmDiu6+MoP5ttZTN4KJv3GdpALvX9vR0YSc3lf
b1pgDfunrkN7xJv42OVfyvREHXl5Nr+ZBs2DEcr3OBtvaj43si6zYoEcopm38MDGWzmfWPcf++7L
37/57jLRXV2Uy3c3UA74Z0lWnJgAj33yQddvIIV4Tc4nLxQ7nT0M5omsryPdwDxYiXSku+ahYfHB
agMAerI26L5hGr7/Mo/0YfOgDzftEEWGzae7XrwijCS0wfbv3v/sYy/0oAMjmRqjdPnmAQ5cEx/X
wgwoPvjOGknr+5f4/cMRwUEvjvMwmnuF0MixseELDvUlIIwXaofvf/7v538RHPTjpBjmCCBxuZcI
9yNzDleW59kXTg/skKRCn4bK2BsotA6lDZX1/av+fvGJPuTXVhorZHCzU5T7Lum+lZlwqYiLfJcp
YBdl1uFAgXD8/qWODCIiOOjNsutKfFBzuscVld2Yj3OOUXxt3I+PYnXqKO3YWzro2VWS+BWZsOle
i5JFelEnEH1r/1vqocytYBmcykP+fYsTwUH3VmMSWCJsgeJiMcD1pJJP3nhlTFgE2899XJ2oo/y+
r4vgoK/XuaEcB/Xtvjf95LHmxV+FQRmev/9Kft8lRXDQ4eMojYKoatK9E531yce0vzWrEz3y2Ecf
9HbO9bUROirdGxBTc2+EXrytmxMz6rG+ctDdB48VndXzVPJPMOsL/G1w5ywAj+sZbO6pcfbIVfyD
Hu+KtEcsuzx7jrf6XfOds4+U7IxwNYI8eX3/FRzrFf5Bv598S/eT4iopxLFmk/YEVMCyWOFL7IzL
ECNHfWIEO3Y/B309S3RGSDRXQmaNT4GCJV5mv91C4G8IzDhxQ0devH/QywMygMOshLI5BU+9+qJU
C4zk5f2Hdeyzl79/M6fq3A3CMclzQBJ3Pd5jKOWxTk48niM9+mfx+s2HY4drhY3If+/sQeZ32P2o
NN+Z9dYpT4yARzqzf9CZHd31fV9whU5/ggqHW/LEVz/2XA76w1RUfhUPBgaSeYRz/NLin9UnRqAj
rcY76AWF0Qwp6qNsn9obeCAmhA7QeottY1PDGzwVd3zk2XgH3cBR1VT4y7FICb/OsG+Funi/zRyZ
EbyDVo/Mzmlk0mV4LnOaC6U6z6H6jpjWLexP71/jyFZJeAeNXljUPPw0yfZDlIJVl0U/3VpG0aGD
ZjiyYup5c7QgrYMy3aJKHLbBXIhzVizfMu0b51bUDyfGxmMP8qCPBG4Yd4Ws1L4dbw3nmrynE43s
yBGC8JYrvukgbTwpv1a52lcgNQKOQnFJABJYdS/h5xY/MSFtp+RDx27ioKdUs9XFfl6rfYoAv/Y+
6fbECHKsNdi/3kPHwdkcyyDb+7Oxc8DlNJT9EwIPvFNz6tKu/rq3ED+lb2+eUqecxqgKrtAZpCdo
ODR3ofFDN5BnRbp5v70du4vD/h4lVPhd9EgpVvTOechCpAKoHMr5VET9kRfwsxb85i4yWU7SGmNO
wO38k2o1amrjy/tf/sgDkgc9PU6FETRzpvbzS//R+lb9CD9jDX7/s4997YPOroXuFX53tdeTdOHh
2U+NY5yoQRz73gd9XIPL+YcIrEMERjzmJ3kW37//tY999EGfHU0kmXUa0bOI9+B8EPGn7UDtmVNJ
/B0k6FAF/+YTWp7cmxfrVbnsIs0TwolEeFkHPOP9ezgyfcqDLlvU5NJBBKTFaIQ0V8WZeRcUV9Xz
qXno2Ocf9Nyga93Cj2jz5JtaHzn3XwLHG9zXKxQc79/CsbN5ebBo7asyic1F59e5q/ymfa7ujA9M
GOKrWEdf/PN1uEUu/f61jtyOe3ApR7alFpWV7WtyZJFHfY4e3UW7tMJn8P4Vjq0s3YNRojUHnOuE
Ge6LF7zeiN2Uv1JP9ot3H35mnfz+VY70uMN88KAuPZNIBbX3YmqPFEPLpjlxA8c++nCgqMwBzTvf
36RWm3tEmqbhiW99ZMHkHIwTZi6mBv8PjWlG3VEYOPtFX42QIod68/6DOXaJg+GiND3wEHOf7Xto
XvjkQXpICsOnNifHPv5gyMi7YiJPl8k4zzlluZqS3RCfqEQcGY2cgyEiN4UmUpKPHu5BdhOo02zG
5/zh/cdybBXhiF8HoLFOXMMfEHqQ2Th+7O9QXCxp0Lf6a3vbf22/nbjM0sh/Mw079q+XUXUC/iLj
Jsh3IztmWrIjVmDMrF3CmQqhzeJEKz3SkZ2DjjwmYRAmyCb3aAtgcLka2OBuCFfJS3VqVjvWkw+t
D0t4tQPtjikzJt6WwBUcP4x/W68540gfxr9/6hTqSJ879D/UXd4Su8xjqzWEKeO8YyR8/40cabCH
7ofUtMY5rKmC9wYoN2KVjS8loKz3P/zY1z7oz2IwujnAAX2tIb+ZTAuh9eHnJ//ny/hf0Wt5948m
0/7Pf/PnlxKsWhLF+uCP//OxzPnvv5ff+b//5tff+J998tKUbflDH/6rX36JD/7zwptn/fzLH3DP
Jnq6716b6cNr2yn98wJ8xeVf/r/+8D9ef37Kx6l6/fvfXsquwJ724TVKyuJvf/7o4vvf/4Yf+c3T
XT7/zx/ePOf83kcCznCYJq1+/uuvvT63+u9/k/IP6QfS9qVpmZ5jL2exw+vyE9f+w3FNz/ICW+KX
EQHdoigbHf/9b479hxcEUnrI0SlzOsu3aMtu+ZFw/7DswPQDVISORPTzt/+9+19e0D9f2H8gEbkr
k0K3fJlfej6fLjxfOIGwHLBkFOMOpo8+jEShXHgXdtW0Z4MDoTK2AmtBz7u7oY67E1XzX9veP67n
uyZ3Ji34FofrWlu2QRFAOd3mWU1hhYCxeeMbUXjq3PtgFPjzQr7lB6YAPukdnl7Yae2Xhm/7nDCO
QJrSumvVrnYSAu0iSIsUkgxExRLqYQmeSIbWpcoCUaF95yDqRIf7tTfzXRxLcirK43V8l0d9UB1w
nMS3HZeoTeKLs3O/tqKPMvXJmZxmBvY3ze/PF/z2hf46wv68ls+L9DDWepijDksEI7iLGthZsO3G
0WA4r8077QLE1X2QP1m6ia+KeE7uDLs/tVs82Nf/49K0WJM7FFC7nIPZNjXjzLVkH8BMs4Zr3KPx
PXNks5dDyVwCM5dTEt+S4N7Dvr2Nec47hYXzYzu6iATNSoZw4sv88f0HciDj+PNr+SaGKSEs0z48
DbeqIu0Nxw22bllXZ34We+eFmHCPTjYIEhAv+I4INRINsAwDujesBKO4IixLbiYnJEvp/e/zlx7n
WD4kBIfn5Ae0hYOpvSALdnD14t+fJ5axaVZLFJhpg5p0yIfhooyiWZ245l963XJN+jrBW3R40z94
MzrPJ2nPJFSVI0HDSmH8kQUkq/fv7C9NT/rC9JahzvRsjzb462oCmHDrGwlJ3F5cNeKms3odgzPL
ugIbrJG/jEaeBRe9XXjVeZnlBGm+f33WzAejGYNKALGB5hc4whOHoorUwDfeECN6Vo2mFOTrZbC7
V8KzTZu8hrZ77m3f/DrOHP/XpHk8OplpNdfBFNQESLRV+YwkUr2qaDF4qDh3CTcyk24+I5HLgt+U
tCCHQkk5Aw+MEdu3hS3V7ZDCwIDs6UwfVZSb9ePka3lvg70nxdOJ7B9OEYz61mjzzsQUi+3qMcW7
XhGkN9ZUTv2im1xYEVPDFsfTCpeMEWdtA4zD9rE01z11I6ex7GoNjju4TqjR6a3RZXDopDsD7LI1
4RFpliQ84gkqfy1d4pIK2xTDrrTbGNqaUdZQx9valfK2po74SZReAuZvXJy6Y5vXwbcchiIsXDJu
CO9cN5XhIT+NCwLxSjPDX9G2ABI3lWXDkcS/Zzk/0H4700PfgJ04n81WtXdxbc0/8qmyS9geefxS
m9FonInYdUwywhTnjf6QoO4lyU5bK3ol5x7DpO2vg+Ox+izCeP6a2Lo1MMZ05HExkKBtboZKf8mc
INCMGjlbqHE00y/DbIzOpnTMheZrewIFkLUYlm3Ijz6hZ6jEV0NVR5pILwbDVV6LJLgyE9Fo4lGC
FO2YEQBySWcbzM9smK2zacGs5jsZ9o5xXrm2ATXc7qa99gaH9L+WaPcqrrBTId50MYqHlTpXnpCs
AiFQ4bRoNYR3IWqCIwkCAKU/lS21s7CU/Y+mDGKwAQyL8tLM3XL0kIsoQEVe1ogvtiDeiLuWQ3wX
u2ZJKKlqcnKKrDBF6hT3sfltDpqATerQlMXDVCWhdeV6rRXsS88OEm/H6xlTEIDYY586nt64i1yt
8G+aQ+vDSy0ZG8iRT2pKDvNA+oAF6o1BiMMN4bjVlgpW7zBK5npY12NIq9OOZkPgpx5Gl9IdOGTp
MickTNFIsstMjVByYGcuzAFme7IwjACr3Nj2KB8836648XkKgB4GCGG3ZVvpeDe7SqIdbBWJp+0o
iPoFrQ0jpXHS5KPlLdacaSqHTRc4brapXRGBHk0CCT7Xl+kurEeSaMBva5xmCOUbkobGTG0sreob
QF2cbiVF3F0wlBrcixPUwFBq5WgwT7N6TkQrpx2p0k16No9g1hC1x6iYbCslUlrChFxJU0+vKf97
zkKB35YlgmV/prlKfT3FRWFdacIPS3wxAaEV8+DNilRT1fZfE1HYNPDeG6JvYxGRqO6mY0iCtgUq
bNcTG/8l8KxMbVkFjcYuGOc4pVZSSTIVnarFnx2VpDzMYjBHFKzQRpZxjKQH/NYhkWFCzBszHziJ
Gr1otM/ROwPucxUhkZlXEGucdrqS0O8XvHRRe4QUtcj30Y12OKW3KuTJrosMWBOkDoDnsvcTb1Wr
gWgs8BpEZanE9D/PUZLcKLtD219VCcE4Cm5RvwE/G2IMAsz4XYWOfTEkHHgwfTnWdTnHzdc4zYTY
qdkn9MUV2vhhlH2E+beZyGepozTQq9ZoIgBckYWNb0hFf60y1geYG7zaPJ9rQmU3SR65MuWsOHKx
eE8JPLI1Lw0ape3W2UMhI+O5zaV/C+iVMBRjtsAaZ2VpgxZPglRvmtJJPvnWTGB4aPvLQBZmVfmg
wEOhSY3DEMjY7GvohJaVTmR3KI13Car1x5nACPfansUSKaGNPtzAccEyUyUVFjURVpU6a5HAjTu/
6IPuundcf9wZJPt2qyCDlbBtC6Weil7Z0yafmp6dRzR4OzUJ45VhOQCTHkYGurnYFt+DjOXxmqUy
hQ8r0SSVRqboiSwNagBxhSOKLcOwpa+SAkrneTPOEPERIbTiYvbyuLzEFNC4HALZDDcrb46dbDcY
buNhjSyISrE727BJd6qKmYCPUsTXoiKLG8pNUX2YBbL4hZfg3TcywHxRgNnqrmVby33lDz4MBSdE
odzwvweQEh15QKDpNYTOIv1huBXuUGiGRKN4letfsbtv/L2ZON5swKeqGwtoQq90dTWSdE1UXDL2
0GYqSH65rjAct/0EiNWckYJ3qoOKlTD6oR5WIaTM1Icq2Q9VIsiIwYa3SmXBLWZhGlwUswklRSMZ
ui5ZbwBRaMvEJBk3bqdbz6sq82oKazd50oZqyuvaQRpwU85ZDJtQBUazGdCGzLADCKgv7FvcNsMS
i844icktsfKMbHgxBCR5NTrtiVERMXw5nTsNiIlwxIDA04xSz8dKqTvrMzOF7klCCDx5RU2vQq2h
TKXHy2ZI4u6zcG0Xi33WC01FZbT9XZZZ+QXg0YZwlqHW08vktV5xa8kIKbuuDMTyjleXA9r+rjCB
oVlV0t1WqTLDzUCzfWoq5r11PYgC6r+XKDJzxnR4aJo5mh517Bbjvs/q0Lgr7KS986A4YY6sLRwF
ZW64e6MJFYHBlG9JS47zJHoIDCMCBj3n9XVTShK67bHBGDj3lUovMf9F7UtoDzX5ymqM289NhUEE
VqNTDHeydtq70CPu/ktnJeFT4hgqPVeQYttNyMGei2tI4tsUMV3+qQSHAagmM6PkzAcXx9IwkR+0
NfKcxw4A8pmZWRGUMLL/bqcmIHWlnauI4asKIgr+tYbCbDWT+hxXIdkxrtUypoRhCH3RJRYDFDhr
Ijyz0g9Jjp5NfPRlH0Aym7wqeHGStH8cs76Q29YI/Dt6vv0N1kpMgJHRxiQyy+k7rtf5PqhSoqqM
UDQPaR0jZpiTub5JQ+lVV9GYjurV6cvogw7kHJH8oXA/D90SnmD2TEgcWMfGN5AVrPm6zFOsQrhz
68tQaIl+OMl189C6sblPpY+1URsOBwFWYzcaQJeGlBfbioRRJbKQBYUZ5/eJ2S8wBddjbx5H3pMJ
D94AzeiTYOeJzCVq3AlcXBa+2dQX7sTcvu0nD2pFmgcALJuEsQCldIOuF20A2R9eZJKkSz6N4W96
hrqBWFOGGZLGCQ4m6yZM1HmWwizeRFQiyLqzERUw1ov4k8oK3i7KnuGj0Qni0vCjZj8sP7IIMppy
TDq9P39OOwmN2GXKg6WgY5RYvCG+UGSm5qNMvOa5LCeBFV3b1mdwz0QEe/Ecf2OrVul9NLM660lx
GrzmPnBLeFR9EWYEvNWj1E+0h9b/njnoE7+YZm13F6wdQXVsm7CPWKimUJ3STd46qXshxzAYCBLw
Anc6T5Qbl88sjcqbIuUEDMOcgF2ZO0oED/DkZHwlSLewsL5PgYnXNy/CcDf7aFMZ0JTtNkikWWcH
zJFFZL66duUryFFeyKPWyrQJK0U2HXf98NWYswQ399B1j0ZSD/lNwHIVYKvdQMnPBXF78TSCFW6M
KXskK3UUWJEEGShicpS/dlm/lltJCSPeepaSWGMnTVyKacHXkiHw9jMXrnDNP88r3HuGM8J1rprw
1XQ5IyNksw2uJx5gAPNvNLtV43oghswizM8nN0uzHVAbuHZdngvifRLX28yNI75GTWt8YbJxNHjN
UMGJitmGrLMq6b96Ttrj/nEXhLTfJsG0mMIhceXRyGwinCLGt668Rp95cmrjTVGmXkfeAlluUW2g
OIzKBZUcgCe4LzSyp92kUkyNpZh6En9CxaycEcVp4UcPdLSpzNp7MWknkIUrejmoWM1Bkx2okQkq
mgk7spnNvrtJGVw7oReE66JxBaFi5dyxrqwSG7hT1Xr3MO6z6nwKtA8xzrP0k5gizzsrhwUp7GaJ
J9cipzWVQ9LP26grrVddFhx4l4VJ4kpJinl6boPsnxA06tm81IbhfKHaJ5zzkH58E+vY++HaKXcA
fHeCDZgG1l3nVgutLUtoH7NTyevOr7KFlxql8cWE/OGH1S6peC2Bv1w2qoNkJ5zRftKBNw7k2Bgd
YSXTEgIw54l3PZcWCZnk8uRg0wPRsYsfrEHuEx2DXs+1P/ICMqe1IcWYLZZvn+Gh3/ZOXbFn0nNP
hMoQL4ltJpr+MbBhUs7IJh3wrZ5BLgcX31meZSRnNshQY5uwMTZXERnJT5RCYn9rjC6bWFVGtKi6
SXpnE1KffhaptRC9Z2ABO110/Zc+zcj5LYZ+/laMaR9saKowV6cphXJQt/bsL/i1WOwmbVIBFE3R
ted2Ydfqe+7KqHgxlT+qC+k2pnseAwUyzuNU2gQTR6yuzwoXNvct45Ps1y5/AUZVZ/2fqJR/qZp9
tFT9S3n7tnotHnTz+qr3z9X/D0Xt5SzvP/+3bPyXovbj/O01+2tJe/mlf5S0PfEHdTRPelQtzaUI
TSnoz5K2+0dAkJNrUmkyRWBK+58lbfcPl7+gMETR2rQsjx/9b0nb+8PyLTfwJQgxYVJE+ldq2kud
6Z+nWTLwPRZcJpdaqtsU9g4qbLolHCAWBF7lYcIOxdD1bjTqYRd5U7YtWtv+yOa3u3vzhH5Td11q
uL9eVHLT1PJZ9VsOuPRfi19oKgIvdTzQKF2OPL6GHQVdTEuGjNLKSNNV0FL2mbAjlhYqbglqi9Vo
/UsluOXWpWsLSZXPcmzylQ6/xTAOdanM9Jy13UUCUC20cUdFs71k/+Zfc3v+GBCV+/6tW/KnBvbX
uwcq4NkUf33Tcq3DanvSTMZkuG25MwiUeezc9noi/mT60OPSBvoSivFe6o69Vygb93tSVtRaagbf
tWcR2LTK0nF6afQ4OF+JMrKfWGGTgJeks5CPY1ykSLrhQFUbS7pFcx67qa0e3Ex29jWrR5JoapCn
osqLmz5oumTHdM5m1ujkHdXhm7rNyKINLXO0N6XtlsNVmGR6bUydeCpw365dsko4BFBUunh3dXpR
5IFQ63QcfMJSIkbuZSpbZgNTR6BjlJ09Et1XvGacnQICMByCsuXFTKwLoQRD9BpIMwTjKYhCHUDA
YYQKdvac3VVBdxcM8VM2acLPlDbuCQgJl+xo/UBFsL6YKPLdckYAC1AW5g9l5Bjh++IBQIV8iBxl
nIfVAqA1rSUNiYukXmoj0yuynVdPP7ent7KeIZXFRGNbdfONTfVnQwkoCbm0d0ElTJZ9EYvUaQk3
ZJfO7l8rAv0MKH+9ncMxkdACXKHkNz35l1EOzrKG0LWWs1W8Vr50X/y+qmC9jr35oY+cp9xLmy2R
v1ejW3Xp2WDIQG6TemS8L1gVn3eKvcq+64ry1vHIqZ7yvt5ZtTG9znWl2wvsls4I+qa3SGcNqkjd
daPRZuTFavsWOKD7o1QuLEyp6owUOekMt4PQLlkF8aR5KZN0Po/xBLso9rvUuwy8bvBuY+pxwVpn
GVHJVVkwXTejhTORUIK8/mAn89A8uLyo8VxlffStC4y239e11zLFF4F9KSltYr0NoOFuNR3NJ7Vk
Qgo3jwNEIFSR3t4YSX1Yu5yodlcRmWMfEZ13H+IszaHmG1QgADN0pPGV4Oi3sW0GDeEzSR7zPVO7
2HlxgiEd7oL3wc5iKc49UJbFxdgTanGWQax9CUave1RzQTBhlBvYnCEC+xY+y941SaPuFAv9MiVI
BnO5JW+dwZ9IDBVOwr7Iz+PZ3ThOBgqYdjygQbUaZvJVwW7iLLQz3YBPoKa3neKy+pBpp3I3tkyL
rx5D65IwVCmDMLMqtXZOEpMsIxGrX6iysKqPvQbSB+ZmYv7NVUbOEkeX5IrWPXzLtddwFrHuWwMi
TerHsjgbdVpGW6tDz0N+ZBbjwDeKgL2TwdoyzxlUNsqREUaONFkQd1Q+iKdBeD+dCY4SSNeQdbmO
tVowprnyu0tokKTVmnhBuC9crbf/h71zaW4cybL0Xymb9SAHcLy3fJMiKVFSKBTawKRQCo63w/HG
r+8PqsqZ6urpMevFmM1iFlVWVpGpoEjQ/d5zzz2fD/mFpFI6JZKbCjuItoGZinaL4g8IRQeeM/1K
O+k156Gvwh+jl9n5E7yeMIeJKoLnuowGksU9+yl0zZF2r+zGnNTyOuM9lokrNkOpk+wXX2jCwONM
uERV2TWM9WQyZLpqtAzCQ5HZ5YWYF/LS41RMUEhl2nhPnTJq73cmzAmcWTGN/onb0dZbB5mtuAtN
p2Es4lPVxn4Jn7abZpHjIw6tHqyxmH4jmSt5B8UF9RfDZzmvmHkKcBNTqwecs+G8S/NhuLObUj66
YzG4RPYEUH0cFG65Y4+r/D0jtk2b0qSt5Z1MyPVlHt79mFJXM41NRffUlFlA5gCitnlEEIL5yzuZ
lnd8ae0I3ixK2hZFc350xnYgg6h26W3bcgyrqxiLJdMpFMOptiC/bBwx6T9DZG5A2NAmQVq5br83
nNydNxMH0G+zd7ps3yeeep60YxWfSrje1c36Gn5I3mrgVJ49+Fvf8ft3MYKJOem0bGnliL+uAUDD
nsj8YuEDDORSbaycQdoa1Gbx27fz8FZZftMg5gLvXSumoGT2++M7qCbVriZSwLcGVn9AU4yyVr4f
GM+uNYsHozRHyHiOBMUSFIUkDB8hgRDCiQB0kEUe7LuBuPq+CRV9DxP8U99krt7rmFD8GziJsbpY
Khvmi46iijR1FcuEuUsCWEx4TXLvT0OZ743ah3hfTujo68az0wxHW+o410wTkrRySSR9yNxc3Rtt
xUpOpRROb2YohJUDcchg6I48OBuyMnirjUoQFstqEoOG1h1r0Lk21GyZmhridKXjh3ZKCMeG0ceC
Ki/kjXMzvhc55KGVkeT5yS1MCY+ybV6daoaxUGCHrmLuL0LN2/IVOsrIJlfY1nderwk1c/ukek5j
WxFnz07oruoa8av0w/q97pC/aAKt2trOfjPrPZHowWPbkRK+sM8ects8C2HpK/nQqv8ZpgIYlGDY
JHcEZnc/MhKQH1C9O6JX49Z76IYog9gtZWDuB6eQ5ab2GtOB1DthtRfGNOW0wB3zusSduiv36VL4
9J7w7zKGldGuricGAUMMAHrvZKNuyMGN5mW3Lv90c24KYCtzUe5dThgCGRzck0eNkUPfmUHZyNMI
NIQ/BPM9BJnYZGZuBNfamsZHlKVE3wWBzuRu6HHV7pzMIRq7ctpqX02kzq9TONv6UpFKPRMJp4Po
LqQKbI4NEDLqAsepPrvR7M9BakzjoSN5oN/MVu1euLGHENR957+rrJUKRvXcQHvIrRlkRptEfxIh
YhZ3XVJBQoRbAYfS09BaYTaG8cDxYA1/pgANSKQ2ifw99ID2uo3oKGBXk8QWzcUT58tckSW2zBv+
LPu6WPVN1/9uffdeKsu4q7pAb8mSCt6QYUkItX62jr0NXaM9mQr7UCI64FMh/T4yMwn3FnRIxnMH
q20swr1rxgoeoqG5phXlSjSNkriQXKr0POdN8B50iy2LNvZLyDA6ZYMsj1h7nQMCEqmgLQpVVQ9q
ZRgtJMIya//0/IKoYhIAfhhhnv2KMRsAU0PcvFMswPpr3+yzM15I67OVRX0ybLwGKqy5qRMIoSJM
kzf0avNH6qrHQQeC+WzGeLKIqBEGq3+cQ8LDra7c1So/R7b9Vi06bV4s3zhDMZDN2oaA31Ac0okI
vtRpmC0mbbxH8T/VTW8eujj2N5NnUu737XSQZpvc+a2Vbg3PKNZ+aKTbhET3ax4U95RB1aZdqF+O
GTzqNqMCaAZrD+p3HYjwUiMCwDvNTq5V7jMZq90EHmUT5OWhK1DIHffO6WD5dM7wGtgOTKlkaEGv
kwjIEk2ycoom3dqjDi/MjLodg5L+wPHw1YVVtkcNemtgErVxGh1MP3wx6yJceVO6Ha2+us8iFuax
tp/4Z6LTBOCC5OrstYo5nXEaiX02sdDsMoOSza4JixsFMpmEhnmLyHZh1OEe4qIh0sKDlESKc3pi
EIj1tWUQHyskfHdiIZ8XsQZa652iikDZpABOZLH2KtvKuPAJwiD2rPRRzjZbwbVwJcfVQCYHa584
OAZImjmRRAbWJlisFlqbUg8U7iPY+n4o1pZoO2o/w31vLTncibr0ntld8t6hjcsrIvmbO/fugy3z
FmHGjLaq8vMTYLAHYcN4b9zo2XKBukc9eYl0d2tz8l99hFutAYzSBbXvynLKo1t4e1mwtV65lXuy
DZ8p1kDqRZ/N+1rmQEvkL9F51mZIIVhrsTdaYyGsqNe2xAYMkCsElzSrvdKZDVyivcxjerTkmDBL
kgAAgCthu4XwwN4hJq7sEpqfAXORxsIsWxjyoKzuWWmPi46fdWrITFv7TnH1PLI0m8D6SeUyGauc
3adtWYzea6v9l3SAvjXCmXJJ8d3DLBu3HVHvXEMxqcI85lN7x3Yo6ZwCTomdF/ajUxTVnQic2zT7
j8z0IdDNwrt6Qxl8uANzkgF8Hlym+o5ntHv2dHbGBHNWZVSeJZnf05BeStshEj9TjCzxF68YCRBb
2Wbe0SX8aWsTrpgDD+nY9oNIOOzM0FpItRl5hGSXDCcn1HvHcR4NMe2zpC8PDUwc0tgRCqepkK/B
0MPWsAmFtFWYv06lL64AAnO1JWnLuUrZRcCBNAyHwrNu+UJoNyJwoh0EGUw4CbHGVlPujXmyPyMb
RGGRUEsxsQjOXclE0AjNbBeR+pn3BTGFoVInHBinykx5Qu2ouykYG6dBzs9mCAHcxHXxa7RQ1j2N
BKD8Ch9177c7RrEnh1QqgjWM5FRmwj4oZMGtj4tiXQ0RWefVJIv3WZlPUz04z53NdTcEiAcRpz8Z
896z9q34sU9x0RZZTtEr/HwTmS3YIDupNlMWvaRC39VY9XdTkcLJrMoBUpjHMBAhrvV+xcKLLjMH
+J1NIkcGtjgHWBMml6LTyQ51fz/w0azNoQJfJ21z63vdprKgoGTS0FzKDM5nu7TucTlx1FdtSryW
Ee2TMGNy1jkJIzOLsA0LIsnJmpimrwj06t/9MG5vaawAxSasD3JfRiuH4M87Z0rrHWTpOxrOZONO
o/EczWmZATMr3Q/fH29h0obveBVmSXNJ6nd6HaQK6gUeQ8J9V3dHyzNPFV8eCnLSwMbQNNdMRdyf
Ph/zhegwaGp+W5IrqDoSlvwAJKsdFztrMro9WG9YNG7cPpdpTuoc4Yl4C5YY08zB6EA1MM9R9qg7
D9BMAU2gqgMGcsgWqx7l4N62e+9QmMi1k0tLUMDouJOSYWQ9guXtKB8EAzXgBRHAAdkOZ7tiBpLV
SQPAzvvdIXBCXCJFu3UIHbX3s0p3Izhq4rJ7HW6jcFYnUtDFKS95XBty/TEElHUxIibYSM9Dj8Hq
Sbr92CgCdhHeH8i4C+wGWkgkmX+PJv6Hx6Tt4xBaKP4Dh7Rcj9NhiULVHnAR3QiG9sT8kVi5Smq3
gfkdMVyK1wMeMgBHc5RQPm+HXMjFzEMc+0cQRl0PHsDIXSfejGMLvtcxZk8FO9NGQOQyb4B02Lu0
jZHzf1uDFYcPTlP/aIcS0G0iEhdZOJ35p4LLYJodtk3T7XXHKA5D9CrPQ/bq6JOSqvdfGcGJQr9n
XVq65WFUfuO1SwShDiiQEl0m4C4wQNnjfp5dC+dE79lFAMKnY84wo2w3LMicmPY1dgqAZu5Ncmno
Ekfb2MnvSXbKvNPbVVZevcWNImOrdgQmJkYBqyDXwY6BFaRlsrvXjRM3axXpfViI31y67TrEjvGk
a7aiQfbZ1tZJDFCxzjigtxfwlsPqq1K92pFHQma8X/9ggrGdA2Zjg1fda7aZ05pcnJRMR5gcjGH6
OSWlroK9U3MGrPAr2r/wwOhtPfJo1kyAMW/U3UFjfWdKaPXWEq42LN2Y+Vq4TXHiq6h3sWTYn9iF
cSEvk56xY1JbDSwOkhUXrNrKxNU0uEa9CVvvjtScBEtXbfJ9wqMKdIybpPXaW9I1Nr9OM6qfwZxW
4LxaHdvgpqHXRKqmdxotI70Pyyn7ZRlRCsvPy3a141f1VtdEyBAUhj9hYwqL5zXGnpJvDBRLIs9i
B0ViqiX978w0YlwhOFJLWKHCayJDuXcTEfcbNfn2T5ngitpgEZEnwUe7YfhGOglQVBroIf9hMnha
JVKP57oZPHL9puvYONmx7fSfNQjgFO7y2tX9zikwBjFq2Mpxqo922UBtxm6Fbamab848RIeq0fF9
Gen2hyHNtaFzao18ltfMoutYUa5+WVjuslUziOas2946GwaxrglWGMMK3U3DMbQDKX4ZgsLYacve
aMssT7nM833YU9qyCkTCY9ItYFiywf1H0x1cZnZsMMTkIj3V9ui9M6KH0u0BsW96eJbOEFv70jO6
U5OIn8oO1dGCb8n8ePrhQYuGSu+RojmDDDTT+mYPDdd8N9tnc+6/mM/Aymzj6tj64OpJ+myOjjMd
0tIab9UAiDThq34vk9o7Jlko9oqkKvyGVeWNB9+2jUvXwG/dDAgZD9HgtzgNeSp+ItFEWwy49cEo
ymItHdPfGDglGAz60TO1YnqELM9DL4zqoe7Fo+dAS82trLhVofApeKLxBMnMwi9YJbAWvEJtjNgr
domdxGsfVhhOtMWtYwDSilE4pX/xgNgn1NpzdBIkS+9zB/bF1lmoQwv09RxnjUEaYkoeIdSibm02
Kb9frzXspmposXn0v0zXVy9zxr/ipiEpN/63ecgd2LI2SNwsOuphHfb1Ex5QvRomAtXCRBJxJy1L
rzgPyOtknL53JCs66WBZuwKQi/LqnQ7b9qMznWk1INYe0q6iOTCKeeOO0cDw1Kk/U1oMCCgx2dim
K/ctIbBXxwJz0rVRvjPCmcM/m7qfdOyLIUr+3R41fXulLAIuzQOOEjxUyUh8OR5CtY181QAWX3yt
vP5ntI1x69Lhv7UeouTajccXt8xI88o6EHZGnZPSNY7chVLWW6MF6WahRPeDpU8RbpJoHeK5epnM
cubd9SEI5VDmyF529kDmQaZGROW37A38aBuaX0KwrE8x66+4oUhGLS5doOJF/4TH5nEyY70mY3Xa
TOSeXqJqBl3RGovDh1KiHKB9xlO8Sxw736ap88rAAfLGXHsrPVHkW8gC1HHcwEECA7OuenEumnY+
RCOMY1G2OHXmsjpqLP+7AoPm/Rjb3soOQH8i1IUv0+Js87X7ZzdG5YOdQPbzPYsyhFr7t8LJs8tt
Q1/7fIS/aTZk1pcALvAGxQfBNOQ2RO0rShQALAN/IlWdG8QnZ6H6mYz8N1GpkR50+eiSUnxkKQjT
nUV6N/bnAZ8pbU9E46P4epdBWz+2gDnJdvHL7ZhAom2yAgfU3P4qhB4hRAbyjEYabHIl7SMje/Vg
dhHstjoEHQopPdsZBcazyYcR7hKYvBoyXzGY77T94QnX2BfaiuWqqmxCydlyaD6RoubfWeZ6J3xx
XN4F14I1YStuZAP6yvOMe7Yi+qORGyTPIF9Buhha+YwMUO4Ek4b1LBUp/ro7F1ZR3KEzYhEtnAOO
w+CayOGi8WevA/i4vjSmY1s340MaJfJQTlH8M/j2O+oqyOWa3XUwliPbBDf8WiUFac5xWk0woMa6
ORaco/UonpCtyzXItx9kXPk7WfLuDGK8Tp3ZHbKu3uuyZAbhuDdskjzR0p3hFCBBNRdJMP5HLdh1
wANnYXzBm9lkO88P0x3/uvmGgoBlc/q2b1KEqAMav3+szcjQayMs1HqiWodCgyJ88qq0jI/utxEU
QvNmxluD/KniTwqL6b1zQ+4sc5kyha4ooIl5WzCUP/u0oBMnKMrPG9juwiPaPlXnynbzbeA6GE8a
l0J4siskyW8zKiQEI975ocT4avm0OKK21uThsuQszA8RJ+WOwEj/z8kuGu7iatwgapZXXNbiOcIx
e/K7iO4ptZMU05fh3qIG5GZWQhivUdpWY99XlHDUAqzH9fqYBXwxXSUXz3I6PZVKKB6b2bpV7thu
G9/gAk4qkngxyuS8SKdNHx1jDPJNnAx0rW3aHoh/xHMTDoy0RguVNDed6mE08uqnxf22EqjJi/ea
EKOkk/Z2yfndthZ7RkjM8hn9pduR4NysB8OO7pKJFqzB3vgTGrZ/YaAUnqZciMepNN3HRTG6oe+4
J5E29Wn6thIDi+ig1NshyyShc+u51Z4J+cXwXJBNeaBcVbCfGH9A6hwfRSjeGq/MfrGwgz95+PYq
W8HythR6st7mbyOzTEquFV4RzUrrTm9tr+efVhZ4bLEoAHHFrIvfk5cwe+uDgOeD9jTAsI761tgH
euwAhbpKnFNnx8bZUnl9Si2nP2cp2NRozDtCCEtzg8t7IXGSoPncdn61D1MgODiB+P4gyazjYsCD
mZGAjjz8d6N24eFcecfwQgJIsDaMCQNW+W3oxr2ExgQFAG8b33rbUS16Z9XN++TbEG5+m8ML1MBo
rWmVv7qxpblZU02jvQVm0N6NZuD0u8JW2bSqZ2FYdwSdATUE7AU94tt6zjzNA7oQJ0W57Sytnqau
mQ952OFQxeS/i7XtpzsPIeU6DbC/bcWGxIr7l5NptGtxX2fY2Aft9xsvqOxdOGpx9UVH+Y+ZBon9
2wsPXFi+DIZmMMDsReAbTi29yU2/P0Hy2rdRZZjbVo3tn0G5eOqxySLrEr34rDNBGZsu2rrARDc4
5j6s6qfeTNpV7rGDMMlruuCH+vBRdYwtMZVu5Fw+J9p/C/X7zArYpR3qQ8DSBGQnnvBNOzp3nI1r
lO3s1BJ87I49I4UZBZg57z5AD0XZS0+DH3mrOI/OU8r02Ytdet7ujl945WId23isQ2lRT7vUnKqd
Nw/tuqsgpIEwXPmVswrT8sE1SmYYwA6mVl5jVe26EdzI2I32oe/E4wjNAtsN/DM2OcHKaeAgTfqr
CMlXzTyuisQFRYIp0UKrOARo/nEhwY6qbofvlT/nP6FC5maUfBTYwRyDTV/JBtxg1MtOSzRsbfaj
nny6wG0qx3vTIFYhgOQBhRGCXIbXdVDXxOyufeQDLumar5CU8plOAqKgTG/4ota6747CTS957wab
JX9yCOS6VmN20JPpP4D4vrPyrt9EQuGhyj/sILh3J4FC6V3hodXkzftfdopxoVvw9hme8FsxmRdV
jL/zWA9rxUmKSOIB+vb3hQIuUwd4dgOc/8RrWgv7BaJaVNLxYttP7pJlzYTOHeNQLn28cZ28xKGE
6FbbjDDKQW3sqM53BbJfPOODLjje1m1sE1yH9J4Zl6xMb4WN+qI1FWzEPHqVUNCv49gs1qKCXlcU
zU/en8PUS9yc9k87lEquHaf27zRHyJ6KL+JOYfqUjmNyCQY9/OSLQIq6VbJV1PQ8obMzMt9ovWGE
lOUuyTHWyFcxD2K+ypN9T//KTnDqTEx9kGnZdVHfey9+ZplXh8IGzdcCf15UKW6KkvUEq4veDVWI
7aJPrBhxv3VOZ38t59e6M4vsd8QERp8yxeYGvzp12INM8T5fIgZjI8Li4AFpcQYau6EWnnPv5xM0
QTaD5RPLU+FEcdd5BXtLIYfXqSmrJD4zI0qKdez25lfHebr6721hjklAlMBBshmU/xKi7HeRW7fq
9f/sRBH/frkO/0sQumiKLsonszfzX5P6WKYLdWXK+GC3obzlTt4+DlZN82TSToybMShNHx58zzue
dB0adI0DgDTENox+lV2FI9wuHQOIcp5DJXBcd3jEqahYTxnQMVasjsLs1MSUptsecyXYx7BMOpwI
Y3224Zr/KicHXamze9whZGdbW8Wn/48Vwv9vTPtvlsvu4D995v/BmnbftLrq/7a06p362//427at
dNV2fzs2QDw//3lx+x8/6u+GNXaN/wjoIi13WSnDosSD83fDmuV4fwRu6Hie6/JlcZYN6L92sDGs
uS4NEk42Z9moxfP1D8Oa4/zh8LgzZbdD9/tJ+68Y1rxgyT/4X/4pfgxONV6Ab5pmEDjiX0kQaipK
oppz74d2rU82SNjsQ4pba7zVl2qGy4cz40viUaBk86+zVcw7kDnn1kTLTaz+QgCx8zk4NfZ5EpbJ
MWkF3Yqob03DXlQxBSPMb90+RovxhPbKvTdTuOc5QuDKmYtz08NVZVYHmLub4i2D7emum6PfuWnf
fMUCWlHWr4W0MvqAxbtkxp/Ql6HRG1Gwgkb4VEzxkd76l9XbN6Wc5MCwG9G97JdQkmXhorBBj6Yf
pFu+RQzcVlOQpEjLwbOu/IavpEE3BbgTQZx5e2WyAhtO6RtK8ouo4x9CFm9VjMrsq+AoCuNdWv7R
6fKvLsIMkJrOFUDEThi2PlJN65Utmp+TVqTHaWW9FnX2kVjBczM5sLzYwzEFf/nYcN0QfGR2vrG1
SwWeoJR3smvYXXREsIlqDYclDdx1Ys3l3mxR7TrJq0stqjZWEF8IO2VPtIieOy+nNDQSb1XavFl1
mX9xuZlw5s0Xk7oSllXT0PBbkMxi/mtw0k/faJZimd8b7re6jzAGriN/CDakdT80M70h3th8ZRaV
/MTtQGp3UnYHp2+it0G50SseObnrQIw/5D0c0j5XziaujI2yloyrMR8WbBd9h46dU9jO+hiy/b5u
aljQGPzcdZrw9/uzqT48t7JeO8UTkPgxquOcq109Myn3zOSTaM1b6Bsna+CXxrJUrI1KfpWG/GKm
+oWbAGCrDT58Yg6dLcJm7NPZgBqPjizeG4ekJ4KDxyRZt2FsHuJBPfpZWa4aZbmHaaYI6XQa8tQ6
FPQjvz7fBQyBfX9pyZFdsXDHjqcABx6L6aUPpLPvMcWvUDn1MW2n7MSRnu1K2Lc/c2S9VSx5wOKo
IbB9eOEcn9Z+08sN7dStcSJ3FUeuvY9N78pl6F4T5dS/IXQQexrodBUr50YwnNqavnXLqvSTluEl
rXnd7JDNBE8Z44+iA67TtjxFcTfptU3xyKBNEFhnJNDw+ClgbB5Kbd8yTHCMFwY+RcemQg2JqYXw
HD1HdfphzOoJig/LISnvQabIs/x+z0vVsG9huTeDIg7zPEMVllCW7akHc+jJycnPVmJVgGtLRWvM
N4mhEjzhkocdLYRic3T3joDgnlY8ui7rGRvDGOIzisIxLE0e7qp8qG0/uXHdXxHjJOqKejVGlluN
nv0ru3IPVVs9mdhTDgSmv9XN/IJ3Nl9NpniJWp4TPCysFBdBu6H1P+e6dHZJjPFSEdDLr8lqrWrw
tVtJ0DzjcPchlpvRM1SvZpOy/IBU625zQ28Th99dm90lDvLzrHi9/hQ+N0I9VD3PE/f7tZ75ncyB
v11KuvJmMGeCANth4ws8GZXLOprqyIeqmo3N6ILFVdGvU9p47E1GssbPGb19n38Va4Mrp8z9LTKQ
tya3nqCnaH4xSOtem/QUW7YWm7VXS2B3Fp9xnY/hGs+Ni/Mw+WiEczMNF1k6QKcvi9Kh42NAbyaE
6yeBzeyEDeKVXedqXaAbrittMYmO+0yoFaKyhw2YP4+rNifwLihXRcjh4df6tbT0K0ZPc0VafcPK
Wx1sxql88rWqyY90msds+SCxxe8wpomtkRTBhjP1hYYPFbMJnqOeW8Dkxaz8Ur92kptCRe+OJ78K
d9DHKocU5yNvbb9/dmmLDPO9e+w7/znK5hjKPOTsbM4+pj43N00FGK+Jq37Fvi8Yv6FkV3Kw96Wc
XqIk/RINqOU5Mq1T2EN1t4xqPdBmAG10k3Ul8zNU2XNN8Dk1oX0Nm+Fis92ynTXXUuCkbyRNvuqu
EKc2YIIEiehFNTAkVc+DKFxSj+0BCsG69LxQ70ocEzUbD0Y5rZt01peQBeRdgo+OYZdIyOsKrray
b/3A986M1VNYlG+1kf5IaxYSYsmzQEkYb/yOj9aJanvFQnmydmcGemzPXq04ZoN7LtsnO1P+VrQp
m5MGn6XgOhi75jWvh+w0WOmnshiD110r1kNnTOvBE/Ypxwh1iIUDDykILLaXQSr2A97HdnZug52F
e5cV8yORCdu4h5E2NIrPNvKesWgXAO2QwAaD56Vp5deMzXdelBM3ext5Wesp5h9O3eQjnvhXY1Ge
03p6MVrv2ld1vU9F7x+SgMGv7fCBtrF+LeY8ZIjNO0Fa5p8hho0N6xLHMszfeA5ey5GHGjvdc1iE
vyNDfpqBP26FmDm9ExLA7WmOHqOxfMiz6SXO1WvUTDS6CJ4Xu6z7ldtgCAs9409umoad2+TLMI12
VxfId3lRvDHvOU3KYz9dxp9GvLz1JArgrpY0S6UwVsPYvOKehZ8W8xot3uZ+isKj4U8vI+0cKkRf
kVBR0EVmtFqlFd95pjSeB4iPW+1oXoKbfeZj/DWN8Y4RxmfWccqoSnYHQ+XVYVKM5NgMgUM5cNex
gsmU2GFJ1zFnIFBMlfh+8sFyYUmelsEBtDXwJhnpV5jwbdMGn501cAcm9NU0T8lHbxunwuXrHBbG
c+dylOP/CVazu7whHodzl/Lss6SZLXLNimgPvpNTELCFqOvVoJd3UPYVW3YxbbswK6QJx42mi+4t
58XCDMWuMYeuOyg5bZwq+XBtbt7WyB8UXomNaVprbfOrhymTANsYX1grIycARwQZDEh6IouembXc
2oS92nDWUPBcvhhz7dt7nc/qGrdWA39dynswLONpOSnXXTO+JKz5veue4R9urNelvmsS9vCTbCj3
6WyxXk9tBWmKokYxZNsIZKadD40LMgPnLAONcmVQCG4xEp6B875X0+J176u3omLzjbp53w4tnWcZ
fybEfZcjx1WWcfqbONC3dUzlaEdldXAnT1/MyidLv9ZiK52w2Rs2JyTYS1YSFY8m89N8lTqc3Uav
++uAb3yFB/pmpuDoYmGdE59vDY4xQmUhUHcQXfuB1zeZRIBJDwF8TnouA2K7mAvydpt28qELjp28
4OIdW5dchIl/E0d8tcZX1qxyXz71huh2k+ZBzRw0H7HcL54df1Yqe4sH9t/6pcSWGMRIUmcLlSMr
25CYkSDiFcNGRsEziyiU0x5gyXG2jrHG+IIPdv7A1ouyZk/GR2xymTkKm2ezcBTZrR+P34dhwmRh
SzLSqZAuUzvYtAyLpjVFzwsWxvYwjKLZh5GdbZMePFzo5uEOGyKQT8ea7uKS+205WOKBz7+G27HM
Cp6ZsTOCXTb36wT6WSJGdvo1N1GajryNGWq3KWW7/+7R/i80rP/pvtXyd/3PPLH/N6LB2PXx2C36
z/eo/tGs3nXleyMTTbv61/9M/ncN699/3F8Nq7dsSxGmg6HXYZ+IjvGvhtX9A7CCaQtiM3w6VsJ+
/mpYnT+oY23bR23BtywWIPRfDav9h8cPYcvKJo7KCYX4rzSstMX/0rCKEDQBfmOsiQAW6Kj5839K
SK2rwEMgZjLj9inLA4ZDJYB/xHPTD9p1xbc4oWnsavXBjCDcZaVfbbi6vYsnlHpny3PatnU577jB
3OtkcOR+V+El0+6LQ4O6Yo3lBQ+H2Oqs7HadbjnjpabyKeJp3492cpiZRW9dM3IQp4fqjCWXzR8m
m/tZVLRCDT61ZvZ2g5W92345HYsm4W+Z+WkFbCIqQyU3VevUG0xB+aHwaSNwRjSbAWMyDQj3sqFY
KleKc2Gu5B01cbCxSCLxp6U7jSk0GqqccGaoGOAB557PP6zJvgVlcU50+lnMyQerzjbBg8UZjN6L
Izm1yQHaBdX8q8mXIAT2HLowPxsmRiSs5sneI2ECRmb1xliRNe4KxzsipELApUudHY9AIJamEWWz
LxFEJ4cJ7clvjfmQuNmHnNh7bWT1FPv9ZVRLg5fQUyc9nTMCw3Lwpx/+cpPKmDDMQPL6lTbT55ry
5pgUibwP2rnF1U841V3kttPem3rKYwqT786WxWoKp9EP9suK1Eo7kXUelXftspom1xsfVP1mtvxt
TEDf8p4WhaUULsOBd2H5vwCtvzELfSongJpzq7aCbCSu9bJAX0y5vHvj93d7E1hmvy6t9iInzjZd
SJ8xvoMDQHrPXUlb6nEV4614q6kodqiS46nJIaXMYjRdOmfsbBUTjm3PfvUatNbiOzG5Zvh4REit
NJqSe033MKyz9GuRAbJpeY1d/haGmdyEscVis4lTYek/khQyd1426k2lId2RRa1az7Z1ZrOpOgyB
61yn5dEZ7eYSYpBehVXfnceo686+Fzs1cfNUM6vGL8RjTmn1YeGTuAG1e2UavBfJv5F3JstxW1mY
fiK4MQ+bXiTmnDhTpDYIUhIxzzNW/Rr9ev0k/UG2qySXy46KXnVUOBwhUcxMJHCHc8/5/++MpkPl
Iajb9L3BPckZrn5I9GG5Nkv1uY+6h0illkj/4Ieeq81adlOxvJV6cE3bvCRe3wm5iyrq3Rjzrys6
A0dVC2SoqOoOhtIvx6pGuKLuOQ4rYRMrE+GYUL0Bf0RD8oTvO1T5V7nWiGGlO8IT9PBlndOrkjAo
z9np+jVPr7XI0aCWtcLW8Y4/j2lGUBoZ43KIcvbNbC1u5U4LhkWIHSWuHrqVebZayYe2SncTppjD
PBYMu7T60BqKVUWCn0WVcezAwKkoVKkrykhObX2Grtkq50uWJpTkyKQIMZFCkXFrEXzhY05USQms
Ya4BTazxmYZmgzdFmu4O8XaZNcbMovE8xZSwogC7wr0YpHOzpMtNKqPw3HooBlZOq/ZG63H4WBiR
cDTQEl3isCXmvIGmtHARzGzDYMfxs0raFypmjT2u+u5NJ8XQ1nHydaitL0gJ2mMkpB+RqfrfA17J
QFqmEjvFU6vdGiyLiiwqoV6VKq2xSSdZMTdgNIvekWM+ESYTwR6HIe4k6jlLvBRktYLazEVnUmlm
nmg0QhD75OuUzpelzD/wR0/PRUbMI6P0RitGPIVBJUaRn5T2nA2VP8Yyeb+CRp2K3L3kZvzeyeKb
KU6IrpQ2RUK0B4TRmHsSaauDmpN6yNVaBo1HDGNqEyttRWqjRrMOloXQr1m19jiKGeV3MmY3QOe2
wFyi9mXk5OeatJU5l1PVvTe1Ph6mlPNWNI2X7+NGw8awT7YE9QNTCro56JK8WwNRYpARn6SBYHKu
U9OUc5M6/tqZ4b88BKHKQQhAXvpvg5CHJM1rIKUEIf/4478mzf/xfv+MQixZJGqQDVUF4fVT2lzD
542KyyC5/lPaXPmFMgyBgSRJ2r9EIQbdejkNqzqQPg1H+e8m9N8s1r/SZP+cXSqbOMb/kDZXVZX3
g565C0mV3Qn+QxSCXhYUQZVuT5QvP6mrfOyS6i7rpC+YBEsOz8oJMAl6CuXEMclAulR/Yy49RGb9
PCraRdrXmqyXz5NwgWZ1H22TFw+NPVczJ/f0Oa8hgFO4pKIdZQGRzsKGvO+wdRyO1vqwdvmdNVfP
6IZD/LefzVo7cap6XFkYEZgLhNyb4sBm4WRW19+mnPR8hq/yoA3WI8yEh1Jo3VQXgilm+6/hJrHx
6h/SbN6Mg3JeUMWZkvFYG8IjkeIN1A/mThpgsgpG+mF0S/laltl7VVOgXZQao4VMcqPM628deb1D
MzIJh1kdSXtx4NZS1Bki54kZNJM91evnukp5zZK/CmhHD12G4I5p+B5LywPecs7DkgZfoVeceUf+
xUr9bM5iwvuaNyo/7TWJTK083Au9EGRQF+fSeO6lJbYTcs0ugERPVaMA8QVnm65XDrM6P8R5ijh8
k4/WGn3Ic31f7MwfYSqig2Vxb5eJqhzQvRazq0iHQY1rhsXELtS3dgurxkdWc0cVAkFvizJ1bZ95
bXmQTCNYddy/K7KCwmRJ0QZ+bKrGlSgHUU5KNs/M2tYuzfYbxiy6ciB+syesGweYfBJLkEwWq+NJ
bH37nMXbp1mJ3FUUbvRCPBUZEI9qa++FWfyi1Sy75sLGLskScq6+u8fciuZ/vAraozqv38j03KZx
+lpJOQqevvoWI2qgUuIRP6yHyCy/bWUXOygukAoQpKFxpqmRXOCjavrMCpZsxRynoCVYPmtjDN7X
uBaGYB00RfgYk97HU4YjnDp0v/YNW4qQutpqBapA06KGkrGjRUTHWXtPhi6AvUqbofY5lzRkTPVz
IQ530TZeVrm6l2qTVEldPsPqe4CtEpMu3h7SAuldXCvOlg6FXaxZdNgUDNV6MqEDkLWXyexgskWY
h3I+J1HPlozWKuqrxmmz7lsu8YQ7+QTJ8m6yMOPiBTYQtkQ8+bHtvk1mHkDacc2svEhg1PHAm3eL
utMGp841+sgVzImGw93gT0br6610RjCPsnmMbpTMIk9K91IhA6uFe33R1g9Z6v1JFgKRWF5sZBwB
2WvUiJ9nDiPmLJ/HubjjiEB2aiaRJ4zWI7aKL+jLvwyWFjZD+f3SZs18rEThI0/QUsFUaQRujjpL
Z9VK3leR+EiRTutUwj2c1WMh5gGCkfs+Xx7EVgjA2AaruYd7avKOw+BelJfPaNo/pkq4mVuO1rJ8
ytbtc1brIc6Xz3NVflsa+TRrpOZ+WOR/Wyx/5ABLf7o2UtOknMgOga/v57WRk1sKaXbZnqo9hoja
5iWTONOYFdijJv4yL8Ruhu7R+v0c4/zMysmpZ937m6v44zlxP2xSINUsDqaa9J358eMKXVrt3LZd
J3IVZeMqMXn5JteCdhLcWC7OVlE/ZA1gCnJ9zRoda8omqItId5Tu9yv5L9//4Q5AtWdX/vf7/+Wt
eFvfyDx0afF//tf/7vP9b363vn19IxYI3t7r8u33dET/YwH9H+/9z1iATV2T2be/iyx+ykjgn+fo
a+z5CMUAL/x7RmJPO4gU1q3fyu7/ZL6oyi8KRkjyB5gZNRPG+X8SC/yMXwGgbiHMQ+Rj6Oi6yEf8
AXyyWnlXyJXYPelR62sI1kpVdygsOLWI7ZVDe142flavf9MbVfoj9Pr7B2Pa1ZlnsJwBiv88zXRL
ktthUIYn8rduh3txUNUnHFCusJddRMRIwsw5fN2mCzoUmmKipDwAhe0OJacNYgN/rnKnV/ujuuje
XufOttVN0iao5Ok+60S3wKUCry0k63k71+9SqfnIBWwEZnewFx7r5j0xcf+25Rn3tkuV6xHj78UC
ZIIcdXPzpebYASFpW3wl01+NgYQ1YNRHFIEG+XCIddGcvSdq42M+A1NGeU9N35RYG8OpMx/jsnDJ
W75yfHlSVSNU2gGhWfo1YaPBlXqnd8v9pI+AJaYG6FZnXufCQE+33u9viZwDLTmX0gtzmHfmDRZn
2qXKUeIhsHDofki3aG5W3nujDjt297/IdJJHfEGX2fwMr+DLivsprOYqqITsKxa+zON4pvrG3LxY
EbZNZfu8rMQDGB8TT8TQK28Tggnl6bsSVaW4ayiQ2waVPEU7zWRCckeKSKQoloTHScc91R+bRncq
tTxLJlmsGuFuuroFfrcfpt6frMrWTtr+UejBUEPhIqL1IPLQyaL9PFzavkVkJgndEwkfR1y0U4Jz
22pXl44fSKGxwyn6fCPDwp30+JRYhat2lZ0XxjVl4+UI9dAMhteuC/tx2r/ExfJcIMgY6sZPMN3K
0eBkG6B5aXK0VA1IONyRZvEhdIZrq5Q0JC6uld7e1tHyXOK/ThIee6afFa17geHlKAjJx3g5tVVl
CzOHtf3poDdx6zpzSJcgLZFGPCr7ADcVN41N7BfJZBeFhkdZd1DnfjYQoOaFtptvJnsSys/zrgIZ
gY3tp+JxbV4hrR7p+oLyUwuQyN5ZenlbysY5KxZaJS83Tds+WHGEYFFAQKk+QUoJaMz5NHWxB+nX
XqPyFkGsuyQgE+TOoz5wmeIvqqFCzShvY6zjnATsgnR8KzFCpMFTijKEtH1kgJ4x4P1NuytJ/ONG
tz9Y6NssfoqsKuRaf36wU951ZTXr/VMnWo+Nbj1mKMUgXqM2p94pkgmbJXIP0NGbgcar+Nqbrr6P
Jr9Wkbhry022omdvs3NKtVCsY6+h1aXcyJcG38tcNbd6JDyq6+ikhXFutjYcFR3r0oZrSFpOXQv4
cS/8k/crlwq/wGQDrXZBLn+KWAn7CEeOovoV8y0z1lOaU5fSaz8qcHlAjVO67D2idjvv9iIRjl9b
zc+dmTnNqHBF8OTS0tX70cmHwSPE9tFCejKRPpIAbxonInOEIct+6ym94MtdtfHSWJNNcpA5nLsG
q1A9YDxq+kusTDelMjoZ6Qaanp7kbuOw0HuZNF9KDEdIGTZ7kKjld/jdRjAAtXVN2mdVn26ieWfH
fwWERVqUc8NiHETzSwfvUZHJ4XXdceyboNfq22xPbnKcChuFlR8g6l/PZIVN9l9msrSn1NluCK/k
PzD1iZ1KXUub/ol7jRKeJSXW/HjdPYFV0LbrjTVraHDjO9JPt41huULW+BD9HGHhNjI4mqp+Ja3n
WirNdhLKlw3ZaoJsr1OhCuoqWof8apajs9Tjp96sQllRntoo/bLPEpl5y6HR6yDwRKsV6rV57ay/
63/2Z98RSoah0LBAplkHpYYfozfwNK2h40l5SjID1CSfOcsj6k+8ZgsGvL++o9KfrY2AxmnTYCDT
o47x86dNQqcIDWinJ7UeYJLUnnEwHIXzuBGfhlZ7Qh1F7K2du64GxgRQYiRziMEz4fBQuX99MXsh
56fHS+C6f2GTrh2aSHpjDzh+SC0oWh4byjzNT9gyaTHXhgJyWzic6EIq/TyZOoUBooxC9TsDZEXT
BPOgkUzUvJL5JOYj7mD9mg3KdaAGyXp9TEbjXJNEXBBM4yc5tayo8lSFtTVe5Km+1WTrNtW6T+oW
n0ga2lUqP5XCdK8PfM0KD1g5ZleFCnBXKOcOgyp8pK9l2fpTDBViHS9ioTn4r7717Nqyvtz0GR9C
CFSa1QPZbdRE8YrF0mhRnUfrs8TvHNqoeYX0coe+uINLxzovC0h29DMuhFNTUMX86/u6j5gf9z/S
NDJga6pX4p4dkvYR98NtbaSIwlDCbdUFJejYxZUi+vXR/bdH+jKNLfZd599H+o9pWXfC+Vs/fPsp
jv/9lb/F8bLxC3JWzmKmZpqmbhCS/1ZZlNVfdm6jrtInhFzfvqT9FscL5i/KvszhX5INUQPQSPT/
W2lRsH5R+V1FlAAP4ib/DyN53u+nMYLxBo2uwjuyn9KdSNP/UFvMZr3RVISJJ1FU0f0g/LO8NUaM
uQgUwjI8QTAcKNE3mZljd1TpIFp3ySdAogq7wthbXlWbIlKTKEETO/SPVi5HHxOgXfVg6DD3aQlT
4AFJ8I3aRMPJ7ZB10THVOaqSbJKRTFnVdkEPPmIiwnp+WxvGFqiVoX/Rs4h+kMIItgy2msvZu/Bk
4CX45MZDQRfyO9B5i43e/UsH+5fa1oiCpbKU+g1ERvQR1UB67bmxqJe0Sg0+kJQ9P1mnKOrcclW2
m3nd9K8Ax8xv36+lj4yc3tOKhhpAnDnBF3QRusP71NjLMqV3tdEKjzjtxJDoLOddzVFR3SgeZTrH
l3HtwLfdLsZg1OcNhALiwm5C+zNKfDl8S3yRWotflIbKosgu4vS5IAJPJFIFC7+1l2zKesFWsxzn
ykIn+s3AYlMVqXy/5Z1+jvuhfBxKrByQCaJXaZEWVCNIpEDl6Vul3cpRs11MFX2PlUlYCNVYxWul
VSPA25iKQsxDNFes23pTL8csHemjMVVV+0mS68gWejl6HBajHDAcp2KwdjHZRNh3mReJbX6vTTO0
REpI6nM0lcntnMu44JGVjmAV1aX/1OAP/5w1ohGAUKO1xjL1j5IUCZ8m/CCBAf4izOkaAVzBVELR
KqmmQmcCn6+jV9S3z1CW1a8plDSZlJPS3yw6PBBZtV5FRVyuC6gPIjyQhEZFnROTNW7W1ixvVRHZ
rpmvWijRoPFVFaX8dlnG6HUec5AY+koNN+bc4aBWR6wRjT7Zkwk0sJZclzQzL1s11S9LPIgvbZKs
T2lc6rciLUUOncmvqLmaP0/wIehEAi3ANPbUGHlSt54lgWCqlKmnm6avFmsXttk22asAfRy71fTE
/nOTZk0PSWmqXABSyluyK22KJMKTP/WUdHCtR8fK0lFu4V8abEy+zSt6PA60hbBiy5NiWhKO8efN
FGb/u8pJpqmcJytb7qI1pq+vEucXhYrsHcgqdGE7i1TahhSXNHK8QYMK3+qjdooRkPp92ZuXwkoQ
ZmfY4uYC1dSE9fNBj2qoR/Io3rJ5drcJtla3TBEp7iJC2vakNmr39aLIa/mxq5uu+rAml4iI5muk
pxSvc2Q7fZaJQZqn+aVYwYsdaHbyXKyw8yF36rs5HwaSHRfdRBQWd2PrgCargyTuFzhfTFMpmpbE
zudxhzr1sXKoo50jacrRpY97g9q3yoYvKfMlJTt6FBbJRNs45g8RHa5Osqateyp+yR/FRK5f4hVh
UTIm8t1Qzv2p0+P8tCpVDJ4/b57qLsrQ4kTzcBy7bQyb1MB8pIj9RUvT8XmKi90YO7QzCXV1QyUr
t7fjVoznxtiq+zafpKBAExfErDNhiUjTWxpFtjWx1d80ytFHPYmjJ2VtJPw5au5UTTkHP+w5t7/u
5T8mHuWft/jvyzdblSXB2TdUKP3sIj9t8ZHWSxVWgZMqxcVzre7lTRIR+ADNEeHiQOMXPR51GywH
pfRKml4a2TJ9Yx3GFy1LZ+rAw+RDIZQ/5Wp7Rf9F3VDQ5QcgNtkLDv78pBA/e1nVbOGitdUJyzvn
G6usrV91S0iJ/rzCpOp7lvSf8Yqpk1AiImXukfJSCQT3L/tDvAJklyBTaZrTSGHik1mprJopZdOP
ZdvGz8l+D7u+Xehz8v3u7vd53e94td/7ZH8KTdfrQSrIPBn6it3LBcoAdUm623zJxNuFbeky4dcl
Rmwl3IqxliLX2h+7jEc+BCM6HNV1yuk8tA8QfKPxsd8HzbgPHyy18l2yDylpH1z0Ocofyd8x4sis
1KdxH4bxyoBkAYMWIQ3zRc5xjw37wG3SRLisIm0GhAFGYTrs3jy4n9TKc/Wr1coszHLDgljHslMt
kgiToR7ttlwv+jaIAD8QDlTIf/sozPrK6yiLadTHmdFxloajaNxY5F6qU8W6T7nHqfTilIif8/SU
bW/0/tBi9pUGa/J9prx01NiH5gMRsbB8jtlN9UGxUcTY5aVM7qvurVqeWrqiLGUo1zfZ8o7tBC7V
VaGCQseWan2REK6MluTENE35ZE2c/jimsKli/W3OVZa6prC8kWTrYgyuiIsH41GfO3dIb7S97U/J
3jlO7wl6ushGeBvmpZcUTiWfDKO/j98b9LYct/MXBTR76U3bq1B8wrWuird5BcgVikeJPfuLKQfr
u8GQmdOb0fLM9bJKBbpcWoMAkIna1FO4xzCKXeojZvIJE48D89Xuoe1rKz1hKrR6KE3DVIU+0Iry
U1VN13KiM8qsHadWObF2ublh2HGV23pFG2z2QXypCUKPBLM7hTvDUkNdFQaZor4sOMM8i0FjJsMn
RQcRQb9Ibp0Jq2QqKYCCbvYJTiTCgYqTnSbDl0Qqu27qFTO4N+TW6IjrSmvhanmxtOk8FpvTE2sB
YUU3yUA3U/ViJZKXaaWnQfoa1FeMyjshUPnY5vlFrOQvxSo6RD3AISz67CmP5dK4Y1c9YX4JlrY/
zZ1Id5j6ODejZh6a6EUag6Wqr7SKZ7VLxRtFVOMDy81Dq2L4lkH/lA+YfrbqpKrv2whwcp1h/nV2
QQMhCRjmKEUwgWmaBTSnW8/aNlfHOZUxFBvQSV2Q+jCxIhJYWtsFhlmmIs2TFXdQk/4qmtFtB4oz
MterWC9+FsfnbLPec4Rrc0XdcMQcQXug0c7Qx7lxZTwUeHLN6D2jaYvx1td7d3J7Nd8V41HsHJn0
s6mc69mbsi+1QtaGmq2BZ2PNZrfKLjIc6WrgIJu4KxiRvoQ6AyCAqlludIjenLmk7VXjF8Knbe/X
067OAMdlzu52l7DliU0ayt0rle4ItXelftIGGLA4iYXs2ouvsUi11CSYLU9G9KCBrlhINQKkKvsj
xK/DgECeHXmabkbg0K0q2o0ANUIJOUKmymuy3naWL39KoPvGkxHiwvXENKSbx2Fc2QtHZgkzJSPx
MXzaLHfRAdnBthmkG3oSuCNkVqP7asShWlyUp1W6RYty6N7g6dIi6yuame0b2TBbau1haexqOveg
suTbQsZz016ZgVo/BLWFHewkpzcTalqFljf0FSTcDOTs3izzswJ4dFxmO1NAH7XyYdf+d/MlT8Ar
aQ6BiCrv02q0lbTzlBnegxutS6gM9WEyUPjJ3mpJXkf0ubW9C2SoKa6qVvri+DFsNf9Iwxx4UGTv
Nwq3gHJQd8+2QhOnaupdc7iDVuIApjnHAvChbDyY7dGMrwTqrpwW70n8qHW3VryeMuml61DbgIsQ
yo+mwMldEPdmoVxU7jCNWHvyZ6UD1QIaq1mAfiZ344pQoD22X2Oap8VoEXcdoRRU1lWFM1U8VpA+
yibooFJKkXRIzOaTSAoVwcCQkrIlJBemYAYKpBhnY3mVvveTEcJVNAPyH64UB3M6wxX6UAGDwKdr
xJAuYq6cvLUZgj5cmNqvp/R/u7VyOPzXrZVznmrIpmmgjDb/kO5BPNDEilQXp6WOGEhZNxeOapoM
JNpOUFWnUe/aUCoYqptOXUuRFVacPrcpVWiMMJw8lPIyiMJ6bIaU4KKOCmT6s8TNA0lj+cL3oAC9
UnXCHLWF+IUKT4RXewJcxLzbBJPCvlTfgO3qgqHq1WMyi7OjjMZOc85Wv5syljcaRp0adEpOHmd3
rNHPTZkyRvaoOEkZYYOXGtapHXdw5XpcxfumONEoMoRRwxEEpouSfzPq97pxa8UFb/xU55tTG5Xh
jGwSR8QW5yrJaY6CZT9CYEdLqylQytWb5CQA/kIxfBv8EkIjUr1xm69i3pXe1jwa1nqIyZeLF0Aw
F51uMShQlJesuxNmMyyT7/DhAwVrRzIvQ3kfr+WJw+03CCWW8lzIMaV7csxaM7o5p0QLIRmsF4pF
7Smfjavcxbgip4PaA9bDUqlvihAIxRbqtBDypupp4OkYyO3cYT2aEWWG/uuWsh0Lt6v6ViZDWGvR
XWU8ceJJbF1y5U0/wInzy7IDkmdB6xtOm2k8SChDig1XRgKvOXus6RIGz+kzVPKTstxL7Ye+PdPg
x4ZFZYsGIb9liv9ZsZwwDx0NWQ0Fly+Zj38pH26i1hUdno5TZsyEDpuIbaUg0Th+JhbaLrmUt/5W
Lak793HDjk+hAdc/WPaGAPB7/Pwfpa8e/x96aP+ok/+f/rd671Pd/3/Qk8QyEIsZf5ngevhW5W/5
72bv/n84KaaScaB8fTdWX9/qH7Ne/3i737NeaOOp0JB4/Ide7fesl/LL92yzrsoaea0fsl6y9gv1
XdGwRKzZJiQoru63pBf/ZEh0OhFl8l34ufX/qHpNqfinxZDon9oUkN5dYPfj+YKYhJ4hU6ZcsjA9
tcf+KtwIgXJonF1gdJGP+1/Vq3nVXaM5TF5vo3I6Sg9IW2Gq36VXOApudVk/rUHkAr1ysxvOT0e6
3Tr9MTvnb0W4b5bWgb2vCVV/PMGudxZPtyUvsnNHdnQXhHmYu1Og2iN/XhyIb05+D1DNpW/KKbFX
uw3aU++qNoatk+IkoRCwXzpSkAZdiI7fE3312Pq5nzmrK3h1oB+bh/ioOJKTX3s/XQ7jRXKakM6H
Hunxa4yD7SB5ijMEqgOPkCRDejDP+cUI2qt8NG50v72ul8TRQ7Cbx+KahlMAMTFA9eShKwvGo3ms
76Jb4Vo85EfrWl/KoD0OAYZSW+J7JnbsChfNN+wopIWHAef5gv3JpNDNCnPIn6JbUjaH5b08DqHq
Ip3mbRWvP3wLXTrXeY/pwbIBMTupK7vRB4xEfqMJ9O+XobpSwDs4rY84KqB7Vdh7rngbnZdj6tc+
dVEb/1Yw+pUDF9xrw83FiXUaHcnvAv21O4EP8mi+6ShH+Lju7Bl+Hkr+fFsFE6+a78u7xNt86w6E
cx+aXnKH19XO/fJIAgJivk1lwF8dwEw2/T+OyTE7mp7yIR3zWyTcX6zPREpcR+90h/HRhtvpEFba
k6sdaX3g6Td1qHpgRt3cbwLRAyIfIFK/i27W8+q0juiJDhHNoXX0m+xePJdft2eCKeKNeDdA0WDB
7q50LXO1K+bOSx/mD81T5bbh8iF69E0LDYdW3l56m5wmH062r4WZO7iSS9+qi3rRnMKPlDAZHY5s
6YNxa4SgerjbNL6y8V/kt9UR8quT+akjfsKtf0Qc9UkIS2d1ZC7WdIcvKX9eHTFQ78uTEo4BG9cq
2eZVvZduGYl+5KZe4bbME6Ao91/HU/Ek3aacyPDQHbI7I1x9jtj6EYi8l97kD9klO4NUPeuX+mTe
ZxeDGdCdszA5Vkf11P9Nk2rMOP9mqv8hLzLXo1xDjJUuuEddLOmLNziNE9l9MB7o4MY1dM7HB4o2
z2BWFmET0prSFV16BDrCoxLiTnDLN1KcdmET1zuDN7vsiHZ+eE6d1ANhbpO3xIp6SAPJ6UJmmJcH
UmCAnPmSuobLKLKBE9iSo3iGx+Ge560wyoeTGh9LP7fp62jThdDGZeMvQX2nnaQANYQT+7Gf+uk3
PGqFcaSvSf9tey+fpmA45X7+ZCLfDlJ/vWkCqpy4Pu3pdC/YNBh9Vp2Onw1B9Jp4elic1DC3I6d+
Ml/jixxK1zg9m4yli37DgAzjUH7c7rV7lLredDQuUM7jEObTuTht18jrPfVG85X61uS3o0NsY9G8
LD6WTYb3ss8Hb7LNg8TPP0jG22+vxeFLxaqAgeRA7O/0Lp3bHOXw9SPj9fQYdvbfjWzTzuz1UDq8
k9uH2nE+Z8HkA8u+gPoPBm9xNG8KaQILw9vlxGen3o7KDkAOucIp/sSIcxr7TT+IIc5LG0YzF/eV
Nfys+jyUi3CqzptHGOXOdu2OJ+u2sDX+ll85XXuma97TKhweKMNB9mVfc0glOPhS3cKtbOSloXCz
HvfPLS7re3wD/QjJLB4Em6bKXuIyBcI2qF3VJ6RzFyc/YGJ2uutgpw5WDbdzZlu1pROWThtciJd7
82E+dN7qj2w1vSscysN4+IjZESaHVf+wOFDNHcvhUGGFGb/VBuJ9G2S28Wi8xk7H8EtfALYzUZVQ
YAcSGMaAlV16vzjRvRGOB3LyPi20eZPk2DzFzmj/dZaRqOznPOM/t8w/pORmIwWXTcX60rr6ZWMr
q20Mo4fBaYMSRQDPpHPoGe6YNt+AWznaxjnhSaCK4ObM/FRwHnI2oNHV+GPK3XjGUeutbnn4WtmV
DYjwAAPWn7iThsOZ+7gG42lkGuIx8fYpy7HKWZzPpq/7k8fWfMAe4cVuz67Yu51XQOli2OybJP/g
YC+xsV65E6/Wfc6YoXmMWKg6z2Qpp6cdU1j8PB6LcH/DPtAZY6JdXhev5U8Ji2br9vw3ut1yMv3R
xVFm7z9iBL3t47kPgGzyd9EG6XePLjVs3TqwGBIyH5OFs73wZfc3b10pzBgsg/PrF8kIFFAKsRgk
DnwwZ2NUchD11YtpzzbNoZ9Hvp3M8NH5MgytKzeNTVzxWL345swNr37LHnl/7qt86OzI1V3RHzzK
Ii5gVDflP5hmDrJzBoewjynhtnhCEey2XNL6wWOxG4cJ+A7jJH6IwDg+9aeWsUNawNG5c7hVbD0s
ec40NWDtXLyKx0nvX8fyEuaso7LwmT4VImIVBrojupOzMnFWW+DJ7P+23zNgmTxMaKfsHUja2Bgx
+jARchZOcLMOTnm2oH0o167F6yQHIt+h4jvs3OazdACv7kTh/nX2UGnwxhMtRT1exAdFPjeI3xAO
+9DDE8bNq8LtBZ71ceV29Fy1ybMnnvAjvzknYX8EicwN133hZn/SoGEDbEEMWFy/XufDmbIfSq6e
TBwDrrI/SBodLC43YVUAYP/9XiCR5qJRNX+/yQMXn/M/MDY2DsVryCoxYLmcQD4Nvh7owcCunDqR
awXCiTXoJNzOQR9g9PH2z1KJ8vY5EjuZm3wfmBJbxcyFZnbjd7pNByiWSzYe12Dm7UOiOrM2BcU+
klldRIZYwuIRuXD6uMXEHTYlS7t3t5ftJQn3U6qT+CxXAR1hUG6x1RuMb9UfEJIx8kR25fbdCuGM
ekiB+EnizwG81e8jFaelLx8nD/ODF0T2fLLCPkj8fToM/Aq+sIPCCjy5dOB2EkJdlmib3pHh8EVl
GbbO+1pV+CO3VGZI7191PKROxR3FnsBHGIwqmXtJls9lLrrinfk036lX1jSedelIl9LZ73fDtCE3
FxD+OrzbIXdmngh2J5sYyaPD0qHy6UxzEO2U38E/x4Rkqfdnnst8lXj1vvArvKYJR2ZCxFoEBdWe
2CiYF4TRom9etC8601e8W32TLYYqsdO8CX7NslbzmtGtn2emY0kYQL8KNpeMZwNTlvuN0e9geMAq
CCSIX23CtoAEvNN4Ft8z5rOl0HQtp3YI5uyCmzx43FhHPCrf1zbx+whfPIkVa9959tlKv9d9GRJ5
1MxUWyH+bPjqlJnPPQ3d2Uc459utPR0ih+ynK3lDwm0k3Nl3PS5lOifEFgAND9Ihv0++0jeKW90e
NS604DawevLvjWsRkpt+9hgRYjc3pd8SqCSOwvrEKfy06Zfqprxbv4GjJlAAqeRCjQ26gJWDqR75
sNl962rRzubEqcQtmMf5JQaazyJNFcapj5VXHvMjNbf/y96Z9NatZFv6ryRqVAUUDfbN5A1InlZ9
a1sTQteW2fc9f319Idm+0rEsPT8gHzJRb3CRTknnBCMYsWM3a6+1yeZjic+dgXg8aU/aBzoh3Xnt
bEw39XCCSEnfUCLcxFueZU02yAMet2aDuZE/bmpvcuMToiIXWgi8pHJTrelLxoPCucXPSQgpYjf3
Grwi4XYhqMr/IqnhoXbkyl/hDyRmcLxqJfwWqJv9Yj2f9KdQxnrJ2va71bJyNh2OGlR8dPPz9epK
IyoJdhq8zKfVFo2AVY3LjkrDrjoyToNrkscd/5CvrJvavCHNbR7jiK0iYEluvrEJJYwN2VmiADdm
WSCEXJnXA8Zk1x0Fu/KG9WWjkN4464lC4Po8HyWXSkt8o+9UPDjtTv9qX+vn8Ybl4W+Tq5DHMT/H
D85pc2Se55twBZMiZOTkjynxe+EFBekVKZ8NVyRupvBDUbs3VuFGWtXME10cL+THAfFS7iGZ5vV+
4H6BWRZPytjwA7f2Wvcc3/SeRnsoh+dVegy3d0lcA9HEZlxT0uD9QxGn19uCssPOuTMMSJK99pN6
FVC3Yp/wj/KaP8bnE68Xiv21jhuGjgU7GaUCv9yJOMx5fG8OXwgg8V6fjqQ73FM2oNQeB9vWt93w
msytuouBnWyiNao3fvKZlKv/ZeIlBl9Gf1xPq3syjBiFxrVdm5PIM1qetdJdGDvZXa0P3/Cq4//N
vnBDAWu6+qPXCKKSIcA/5oh7E3MRXlI22UCOqWz46SyS6t8gO6V73qPKN8Y8jvoFyatds4pOF2M9
fZvXzSpgOOHdQjg9EX7VjJDx/SrH1mYknsJ1wA9upQt1ba7rtXgMaMmAZLrh1+wS9lYoJ9cll5tw
63CCMGsBe7raEoieWCt2O2Y9XKNi7wNaZCx5rfA3JO833Dm8OPaud995GhctD++JQ4MQKf+JFwAF
zFo422JzL/vFu/mWbIQ/K5ZLhCCdSwjNIDNXdOXJHyVsFIKpe2gBXCjYufMeDYoL1xZzmt0Eg4R3
TiCg8jOFe4dv5l60sP/or+JJC69OOko8LjWC0QJj5yfcqfBli3mw6IShG9LvPCwJeB4Eci2MvHAH
0WLH1U1W9rq+LjH+zi7bTBvUhzid0kb8JdevN50ZTEDfOnv20XW9Y724lEDg3i7rFN8DZRnuXmgj
N/aWpmiXi3Qj8i/dJhJmeCVWmRAAo4xbcCzUI761eIzSGjaqVbJC1BqPX3b5AA+MI7WOdvI+Pk12
wscGDYtks0sEovsTk6H6saoeCLW5YUS4KOFVvO1/A//8TRgrfv6sIk4NNc7nslJOcFLxNHM4FUgs
ca+vvuKnrFAMmrlDCgpA3OQWAxtcsgO5IDJH2DQEVnCfkILGPxNu7uKH2+xc+FvTDqE3Mhz0rXMr
KOSS8Ezd5Sy4CU6CE+jsz5oddDK7caOQ4XDwWFuPHBNO9bg3yBm1t9n1vAq33S7A3xs9E4tN94RI
1GzzfXuSrYejZlvwH4h/cWmcdEfmTljEfm1fDSJs4wmHj9PHyT23uITyTXtDqe2sPUmu2gdxDSjX
4n6DBMZHCXFLwZQroL2wjib3y8Dhph3x0VQ5LrVtrn7sPLedznaOfGNLYwUaHlwd8E9h1XIv8SPw
0PiZ4l6B9+9IwhpS5dvTAorjS/7Ih+dG2E3UbRmRi2YrrpSFwHLERWV8j8yJN6+pnBNntMJpXYtL
CQDaevQxE/yN8NGCi2ktvBuDRANes6veLr7wDUT6Tl1V6xZDJhaCu3QjbZA+8ZfH6UQ4nyoqXO7M
G0HOdKVzO5e7ZV9oF63JcXdLUlkDFr1zRzxpLPnkJTSekyCiJeWKqWMGaFVYDbfSxcJB01bTSttT
OtwZ3NrDlot5M2MvKbtuEuKseJ3gK9mbCf+nWQs/0vGRSiUSm7nbZ+ZAscAzujPnvDqRP8LKW21j
GVcvORk53sKIqC6kxV6OE1Z5MdxsbEFU49iTI/9uCLWOAFytb+i08Ppd49KrgI3ILibTi/aNMCBb
EdoSXHNmR94jjrnLATwTLmKP/yNcPG1Vy2udVth9tkIP3ROO4cTC9TuuVmxJhdUQLh368yKTg1NX
acciKLE4jwlfy5e74zEEm6fhOVwF2CSRcqBnGUuV4c++fVrBpf/mtIouwWenFciIkWaRbZ0ED8oZ
RJAUO/GT8fdu5Mvlykxd9QTUmS8cWRvTKFxLZV2c065Ilrn7bOziK+O8PCKrdrF8gafkbPxG28Za
23LHr+y9jUsSncFKuhLeQ3Ae7osrymVHykbbL99K8pshPs+yUslyzut4Z+IYdscE0LgxhMa7AZeY
IG7dbOezDF/DPG+OrJtlT37PRxl4ba3SfckWiY/hKCXEPPnM5Ygv6cunUJGyr1bQZ+7Uc/Vzt8+P
uYVwaFXusmDdk+SsSU2Y23bnXNihP34Z4FLe1Wv9qD5yzrId9h0rTvqczJt2pp62R9aO0HslAvxk
4zzBov7byjpioH81/iMKZSZIkmd78Re+3qN7qqdx+rwyA1nQ9489lWYs+4MFiZABavIn7PipNMNv
dNr6dRDH8L2gM0/V5DsgWVM/qLAvWWjNw5b7yGf0ozSjKR8oKNNSSIeVjBq780di8od16qc8E3z7
xkG+NrCoBZbtHGzCbDxBUAePHc5QLxqyv2AH2qCethl0kRHvvTi2drEC+sjM92V6hXgPKTrlYgyR
3UsGE39MDu5DtSQZm6mEm3aa0p+OrCPUa6465urRlIHE5R8rrS0+paa6dpyLboC4LbKPLaXZpIB8
F0RWlHRB5Tg7X9AUo+cdrSIrPRuhR1xFI9GPDn2ifYlU4tfJhP/MsHp+1t6kSfEF3s1d6CiJP0VJ
ecyynppKewzyGTSu3dR+kqP810T1OtQsFGmkyYV3WPaT0ATduDCYM9sgFbKV04l2vrB9kJrq0snG
TdDh5FZp7ZVVfDSO3cch5NaeTUTov1pgNBHVJR0hW1fonrld8imIvvVtTj3V/jRCa+JZKB3Gylmt
GdVK7weAih0OY3nT6OpXIwHIQ8vVhSIvqxmAF0ImyXWa2+pJY6TyntbvM7Dh0qpFzdRzCsoK9tzd
KfFALrYrldWsjrd5ZZwudHPsIYGuPlkz2GRYBodNlzfN3ZDE3qBO1Pe7psEviEvE00zDpCsrNIEq
T7a6SoIm2qhWreOhLK19voxKfdqbNX+otNd5OtK9mcBLSbMztMlQPcxBXNG8ocY3ZrkkW6WUjzPa
Iv1ymAc4iYL145n6I+PyW+a054bjP16vLP/rGhfqob9veDi/l7JY+hLF91Lb9q/YGD793cY4H2gM
Fv3BtGuJLt2fzcuW8wF7ZKsmlEuPvQuYsx82hg5l2oAsx9JMjY+oWIDv5V/MD03NoAUsxZaBDlh/
ZmOoFj+Hmf6dyz5oW3bUuUoq2lq3ZYk4c2DSMVdIaA/M6tLcOUBC3El1aNeVxhwxyVjZqBD1gFuK
cWLUTK12FJUWN7Xt+N4amnLfyFN4a+jokEJN/SkZ27upr1swtBbZviJHk3PgONkN7KO4Ba4R5TMk
DlXlAeQm0ECObZOlzj6KMusy0iaJHKhDW2HZ2mdo2Y/HmdOlt0aa6p/odtTBLc4xPD88/Amc1/Au
9zasuFrrtkEVrHVV0mFRMq4U4x5UfuMNCoTJUdySRq11FDpGZAfbNjmhX6g8KYJo3pZVMHlKM9du
CSN6jlRxTHKb3uEvRlwEVxHcLhLcz6Csxtk070KaWPZhulirqrZqer2BmMztDDE6OvWhX2hZTEdU
UD5oiV5uE7gbt2hiNVANFAiiw16xbhYzvA5olrm1kIqAhAzNWjVNm73kKOCrwli7qMtZW+HtLuss
S/t9pADdQZwHE+/I/DMNwhbMpKl4plU4V2ZjLyMinXRPqGCKXJptwtNRIDULFGB2gRHgzINx/NLS
ymW7CXsLamNbriEHbVBPZzGBgsvmynBaDa3T4lGBJEtOhqqoTkDxF+dp0BTo2ggy0izt5HVkpv1G
a8riRO9MdVslcnJq2s3wsY+HykOR07o0k8g5g/1COi7CcriZS1S/m9KguhDVAl6YZ2dLVaanzlST
1kMi9FgP1MI3KzQ5QGUGAVhPynxjGUVo1WLTu2QgeWlKnU+TM+SWBuzRur0o2Pl6gS8zSqBykhu5
hQWq8+xJwxrS4NI69nw7DlryVwj/GKD24QJeCApQDdcfQET7zGro52uTjjR5x+vS1Bh/bG4fjDyg
+KDT1WtF6nfM+v/YTyGA8Xv7eXVfhK9YTT7z02rqQF8ovZkmOqGoJPxoFRM+m6FAAAkABj9MFr/5
YTWVD7ptImQg0w2mCSWOv62m8gG6BzimbEc0i2GL/4TyAY6FV60mZJgvgxrkcfXcRAZ3o6jTpyHu
SaeHHZ0FTaBs0hD8MxIp+cowY8AEC0jTSp7gWS+A7PVhjCaio/deFUJbm0na6NdzQnYvR+2s0Io7
euwUd4AweF/bVX7fhMGwi6UAhVhj6VYTziodOCD6J4SHvUUxJvLlLRD0JDW46+MvdWZRAAzV6hRj
Ad976oBfQpTwBBuXe/SBxusK4V9w8Y05/jWPnbzvi0T2dNqu9kXtlF7TD7iCeL37yhz0lV1XjdAt
U8lV5bqNIgBqZD6sGwqEyrZ54aTwHU9Wad7WsdqLbq4KiKtMGntcSr/oR+4LJSAkRX4UtPgy4ami
SDIM1UcpcbqrMtKBjiNMdBs7qM0scTQ/wIzQr53GIjFmF6NXyJnpqa2gD0gTEAZlITjRq2+SrHRQ
N+EGgaHicczeUtzSgqJJp/d9llOvNxQq1HR1XIfZbAuSn57UjoVkCvDCy0w3olWkFUiS9g6TqJV8
24djtpWQwPMQLSAX2cEOkyWhdWnD7Lsxy3E5MdR58KUOec8ibsd1apUSqtNDu6chaFuY6id7SqOV
0kbkmPQefdYOKSEn0LM1KoIk/yEURHW3SS0hr0RRbpyuozrZ2BOIdVgPKcLpzclj65DRhBGMvIO0
zcLpOGe9N5pFyzmNa9cLXfEmkt672QIyrfQG5Ru7y92wgpO7RmkYrq4p3NYwMKDa1aOuNDbH9Eak
MGZ0Bo1tLanFLnPuWq0jaUCj/T6cEJvVl5J+4kCubgcYLq6GAWKeKOwtiBBsk+SHhlqysoBAz8aJ
hO0UN7c9ipwbaxnBaElmvkWLNvv4aBf+fzaQDtbk96Zx0z80RfswPzeP4hNPhlFSPyiC0gjiF2ju
VEG4+8My8iuMpS3sn6LATgc53U/TqDsfgJgiG6ODMjXAm0IW892h5FdQ4cCNJ9NppAlX8w+I8RTR
Ift31xIuK/RscLEowjSDW7QPSGnwXLtpsUKCtiZyjkwpSG+lmu5xTkp01Gs50LvYAB0XVh1i8m27
bwyHUgMMcU+Bye9R3twdvzyJDbhRUAg4qq0JE/4s/wQFW5HYakHvigNjvD/Ed4GpxcfaLA/f5qwC
nGir0Z2NXvaZDptM5/aQA2waYww/d62QfA1hdrnQl1bfdhwFmitNJb6Uqnl5h8nnlQe1DXiyQIGC
R4fa+eWDDmarBaPGkhHPJ2spkQDt1XuYQ4nKKSTldlC9gwRTRALh4C3Z0DsDIdUsTaa9+uWQUp3b
EIgDRCxjr88XofpXRleSItMHaaIRF5ozWbKg/wQtNxVfldZDDZVqt7Wprek28GtEf+PNCPew/886
7mfVQ3HVNQ8P3cl99W+AMv6efOJA/P7sH99XXXSfPT/6f3/syQDY8gf601XToCf/Mfx7Hk/Cik1b
/ffuevFWf3hGMsSYnEsH8iICAhygn8dfkz8gNIU6KoRtJgZF/rPzb740AD9zVo9sVc+OW0tjJi0G
tbRRkTDxtFbILtrpvkjjXVGRoa+m6HPBZaHPyueJPnyXLkIaSqudMZD1CNK89nqt/KxAx9bm02ez
DD/NVKZ6ZHbUu2huQRP1F2pDC/ag5N8CFBcldf4ULeN1pySFNziLv8ht4epdZXphGwMV1KLTMgh3
k0SLBnpWa6dzTntg9K5jpRssAKV0CwasaoY/Uprv9ShB9AehZNFcvlQNMhA94Wn2zUkQ7ynj42CY
77JO2VY6fIOLcq22puNp8Dl5pi1vTa5WYhP6BYfLEGGVqDW/TJ3+eZbjh96JiJp7+LBV9WMyLNse
ToG+s//KarJdmuA4DCaLhh/rLEHitAXrWlbR1YQDxpkz3XaosVbJ6JdkJMpMuQ7h1vdno3lotfEy
KwOgneWqiDoKMc6FOhW9by90dpR5eTI71NjjqEOUpKAGoEYmagfDqUwTDG4d9fA4Dr9WXCs0Fyw+
7MabuorhKZSI7pcFUFJNJQYJVo3vgJfz0sBV8IxspGHb7C7spQQYZJ46UqrszFTbSLIV3aTOglK1
87kJjHEVqACYrOa0iGV7NVWp4y8QIqzmeQYvbHbbcE7JisndtbV04xqypYFCIwSQm5oe+U3cx9Nx
ZNAmWrfpRh5gpZmdfjhbwsb4itopwtfaF0Tw7C1eF9R+E70icHOBVRioP1byuQNFtVepXUwXZEgt
dK6LVWIhqFkiobDVU0SBadc0v0VpuRqS2Tn9Zxm0f58EGdbj9zbMvY+a+7h4YcP4wJP1MjBEqqqg
bEfnC8x1zk/rxW+g3IBCT1giw4TU76f1Uk2yYSTqUfqUESaA7u2n9aIZggyYRlBHH4OQw1P+yHsR
PsHf96LFZUghQBN5fdJrCsyCL+9FQzI0tsYMBD2y0d+wpJrWwkyDUcu2jpdaynwtgR82TSbKUpGz
3KkRvGDyHKCFo4367tm6nT+N+7yfXSde/eVxEHXSFfiHUTXQD5wpoypGiaI3MWK19OT6k97ZO/SG
Tqus7MHFTzEam3o9kLbohtxbUPt1ObxAIeQAbDkEIHe09ernBHJ/mTGSmYE+alfBTAO5l1ajfqsg
bupJoS591ho6x9ymgUwTqmw9Q/QN9txbNSRgba1B2sxWF8sQUUgIhyaI0ooe3MChYVuzrubFAAQa
JKPXmmmsQ87v6DokKeWJgaw7sqyWNTxkdtXpriLrpP1Vc5y/KZoVAjFOcxyLwZnNu7npHDeX5OS9
JqtHKsTD90r7jZCzYAByBC/fK8oCWSJBf+LXVr9SqHWoiMfNkwO/mZAckIKTIf+qVMpmyAbqIHdF
DitAdFkPcAvK4bq0rgIAg9Y6rmjfTqZdnfWo8dB5zY/jtvWCNPZthe553d7qpfREIP5bV1bsul+e
noKTQZmKK1zoRD73ZJc67cowaXn6dIjpMW9BmqZxsXl7t4lvORwFn1DoSpJggSb75SiKRfyd04vm
W3NBq4vBKy2Ciz4/zqz8brFGMKZ1XL5THlZfugucOLaCiFkMpicbpiaqx8/chlBr2qQyO4rrRZ2v
Kj2Xj8d8FmwgsTzdG2qikRLQEwgllbC80HP476CLlqMvVZnnx0Y8l8cZMlR01cj0acKoIx3LiZp8
TGolvYnmTENjZkw3kzkb4G7sUHffXrVHfcwXy8YEsGYQcNoqwdNhLymGZDHmMG18OH0mv9FGWlHS
IfIWyA9dFVnbdQNfnregWrw25T5bx7PGmZMryysVxDGNNgIELMFhP9Gi4XZq1aIvIqV+DiPwZoYl
zzBb6Da7wcsFb1dOK9mJUkrj2Qi7+AaFgstumYuzNAkLvze4o9+eIKb65bYwCAyx1YRR1CMwjC9f
kDFIcKn2I1W6QW+2agOpS2wPUCPp36DxAv+zLO+M+IvVY0SEguBmhXzDQv/75YgZgg4Q6jBi1TTX
cw17wdyPqp9KZKdbbfX29A4CVjYgowmeYsopkMpzi7wcrUxTuWl1qpCGbHpZZ4gOZGTmCj2WKExq
QK/mvHTLcxw8G+m2ePr29gM8GvEXG4h8GWaJ2SLAioN+YJv6ALXxXg9rPzSdEHLtHBR9nwe7zFoC
L2gNoEGzCuS2aCy3r2vHK7UaS2NYlddRbIDUeGmP5QEV6tKCIVHrruG3nFc6eXdUDjrZVyOdrF2K
8JhGAyy5oYhWksLUfKeFjy3M4JbOpwvdTqCtgMPnPC/SGukqw1iNgxNetolkXw9oU24yaDdWVkJx
ZCHRszKmaM7drrPLG/YksN0GqO9EoTLOtORo4tlu46ju90pZgTyyeHVTukxPoew/IT307xYvGpy0
33tZCHY3ffvcyRJ//+RkaTScspkhwoEx+Xse/AnWILALjyTFNnLE8IaK9MyPENH4YIJmYDMiZmCQ
jeBY/ig5Pjaw6ggEw9xmKSLl/gcpokOTr3KQAEjI2BNFRUFBuIDPTX6JGKnSBigi5cPSNG7mjLUC
/VIKwctgZ/1VYwwDOnyNcuxUevDXyK0EX5iuNH9NCVSkpK9bFXpZvbpJlGmEuEGyu/vSMKtPEJbB
O1D3igXwNOmqxrOGOCrWBcwz+vrZcp8/HdDnztnBdcks0JPA6rNeho1rcXBxNRUQDbmRFM9QZnDW
cSNEztERSpCT5STSkpMDCkv6z38+LJK7mGNZ1nS81JeL50yVQW3RURBpnN1RD3ymRv0uP1umZV+h
XTs2ZvuOQX6ZLYIJl6k+H1N9OeY0jZJWdWJMGaRkUBl0swawUdbq3duTU8U3PbOFjyOxmshQk8Og
fnNgC+UGfhmpSijI4aVz4ZXQqxHIpaKwUgzSdTc7+lEO6xDQWsRwAdZSbZgW1HBXUxyaR5KEgiyi
2uPgon5qxDDtadQIx7gHYF2qyr1s5LD/TBruNHrPTnleaS31w0qB5ugpk/Vbrw1OyV9no+DRUEO2
KUaRXnm5bkpf6GpRJosHDdiSeVFFVtcbA2jBHchdpxU1CCh0gqK3ppWV44FTC6qXT85SWeTWRoPe
w3FQToKgWMZ1o/RwPXUQeT9EOoRNrp7V9pVdKNSOJUsK4PXp9bJ3YdqXRld5nKcqpgwNT7rr0goR
iaXPWBMbtjsaJcRSjWLRnHBcBE4IIHihUVTPHte3FUsdi0Wv0zmk/fLxXYzSSMcMFDXARHU7RLqz
0pB7QspCf5iTkkB+wX6Ue0OzS3IYUz/Vvt2jDa0sy/RNn6pwhA2YuhmgIR2Xcukc7VtaxQsanbkC
mqdTJboiBjXQa6/ShmBCTWnUk+M2aia+HIbhzsvbZiISqxOT1kpdI6EDF4SqrGi/j3i5M3UKP1WV
MLkiU7CvQ8RTEgVO8/1YJIGnmAtUyACD1MrN63z6WKBLEXupquZcn2F/GXEFX8+pNnyujUqWjyMF
3tJzOXRIuXRBll/ijJU76PzmYW0s7bh8NZY8X1YQWMX0UljOBDsf+azQNUYppqVmaOfLEuE11EnM
GSqJuO2CcGNmqWZA3Jg0qTd3em65dodOqNf3jTL4dtjSl2IAdXDzEBFLN5WBAbTxNKvrtui4fSNi
KDduUVMBeGUZqTdKxnitBnOzV+U4zzd8im1iWmgxeVQylwHmEaO9InYLJ4TJQvVbFEzO6GKPtYcy
hooM/QwVDpsuHfp74G0QjijlSMdZzIvOQpLGlMdLYAoTrnziSZBS+9Mw1M1RzlubPNyLbF4FUTUG
oMZkwMZ2Y4LN6ksUPoWRRpYJHkdTmG5TGPHx0Z4XwrSXrYqVt4XBD4Tpb8UlYGlGd/V/89kgAoKR
2VscyVlVYWWuplCOmZsD7zppq0myfbOVgatoZupcQ3gFVO1t03SQMscImiDxuABN4nGdYy0O+7NA
ZdRtdYwslnJRrbNCy7/acN1DcEvIWvbx8dQ33Eyq+q3qwZg4aG4vZBF1A8qYIBwu52Xe1pDsvP1Q
wvd+YS55Jio33KTEtFyqB+by74WJW4sZq4+Tt1NgDNDUsCbG4/pknYTGTC2WDSoh5+kZ/scB+19Q
ssiY7N/7YFekubp/nNw3XVz843+v4YH78vB/nrtk37/he+XOVD+A50JyGWEeoT3xd+5LMjWqehqR
twbUgVqqSGB898sU+wPFNPhvKc8p1NY1NsF3v4xfgY/A1bOR4pIfi3p/4Je9vOUNwzbJpJGAIxQx
cO4FeOL5Bk+ntO0mnA5/XhQVQcBcx1Iv9HIW0Gg8W6ZXfCdVbMy/N+7TWA4jKTo5QNgND7wYzVgc
JModja6fBT4s2AWalpYUtG88rZy8cOSCLwbIMRvToXOQLgYQRGu74UlwVejY/BbLIXJ/6UIHik7p
W0bzE7mCYyuVjXccPf1l+uXxYam0khoxYNdREeF7uTCq3VntwMtDn9y6BfJFYQM/9di2o5MS8zlV
AxRnlX1jZgbdLjSsy4gYJhOnEHJRGQSdBuN9D7tVrdl/pXF9beHmAA2QvNyqybMZvear6EMhnyD5
aZnS4RwP3SaMrD1V1snVUZheGWOBJvep2lG7L8JqFQKc9caFL4KuPF4rKlwccnLUAJnVhESGHVxq
tTNtAkO6tutgbwQ/eLT+6OS/GVThKv3Ejf/H2fCAUmrzwHmp2n+sBWtOB4/Wv0XhDjf191Zgc7/c
/4NCZFw9P/qKzIf+DsdMzPP33DXH60fFnkCN/eQQVQFzsl6GYwoivHCYcrJNAKKPFuFHOKZ8IG4i
YQCSCaQTsjh/Eo491sH/PotQwzG+Rb6FYr1Q1RVI9+fnvmg70wqqkDSvkcEy0EtWcToIiCHJpgDM
yV4KtCLzwoqGZxXyh5EfWabRbBty0JMP6aMGgyTECCftoKZHRu1I81oZYY5HqmJp3X6akrNWo6qM
MEYIJcaE6+mTtciFTqoknbVym+6CTJrwg4rYSDZFCydpUJlww3VqT2XeKkBGZTMK0k9n+4+28H8O
vfzmRhfj/dzp/yIK0cqbV9eOy+rFdhV//rRduYs0OPJFQhY8AqELG+Ipe6BD0g7ghOjTQJrBfJTU
+pE9AF9C3IYuNNLR4uOEw9+3KyUaRFnAYoJIefrYn2zXg5hKQ/DelAUimkSZIpSgD3brgoZIUqvq
ChJoCGKHVo2PoqRVgu1kDxrNt2UJW6pahPDzvXNrvbwg8TUZmgQJNPWoMlCMOvC2ihq55VQPZDoF
4sSXimS+HvUBeo1Bjop3xjqcJglX6LdhDTPALHInY0yeH8ohbxUDURsIC8Z8XLet9hUM17RestD8
qNRddRqFyXj8zGy9ciu/OiYuhgoDPjiAwwKAIaWwNebWzI06awgXTfUD1ZvwI1rU0mlaV5dmY+vv
jCle1zPjo4l5gglSYDOGkBHJi5fzNPrOkludypRehVEKeDnRztJZU+mkK6bsCqHC8uLtWb42Iqkv
FAWweeCUDt7iiDJ3k0Ul/b1jDZ2zXCdHpgUFp1xr4y1tNv3mj8cTFQ7REcR2tR8lB57FDW2WtICT
a9p8NVSVhtSzoVI/hXw73oHMGb23R3vlHQIOg0VQFep3uJkv17NpnTaOJ5UmtrQOib/nM0XKTuK8
l1yzMLaaHV29PeBL54j2BId+JxKHsOQArgX49XJAGlpCG3Lz2Y9V86YdEmdvLHP+zhq+NoiJ7wXo
FzpsFOZfDqJKk6ObLUSYS6AArm9HuPncpbTt3duT+XX1LPYErrRIyaMjezCZOq1q2dSU2Q/HBuZL
s8mH+EwzwT+tewkXfUVJMyIrk4BQMd5JFx2OjVkV2B0F8RkULahpHcwxT/KijprFH4ZZ8gbwcTdK
NMjroFVqN4wLmtULFvodO3O4smJUJBKxzQKrRyHr5ahLugRWFEYLdY0iyH3dDEz6JGwlXNZvL+0v
A2HJMKC4Gwp7BWTgy4E6yWzKyDIWv7No9hoj1HLVXK7fgdK9NgogRhO0HxTuABBfjmKhCZBJRiQT
lyvzXYpaJ0FwGCnmHx4zi2QfKCwTJ8zmYjg8ZkNtVmFSBotv9Gb6lRiNLjNDyc9kM++PCm4Sj1Ij
Eulvr+HjDfPcWgLhBJzwmI0liUnL2Mvp2X2QhZDQD76pblDNcNGvQDJiY6raFsQi6RQHZvR+I2vv
bZNfNqduooYiQiGdSiBn5OXAej+3EkJ50PRZGg0wqYaQgl1C7GgX4MRDvYxhlZmV7vztCR/euBSH
wSYq1G8fo+LDnAtNLcMInEz2A7uZ0SZvtCXo0SiY68nLilKK/7TQznjoP6kUOpGHxNS8nCYaN6Nc
B5Lsh02t+OjQltvASZN3jsLhDYTEFMzD1BvxhhQGOlhMa1A40+iz+VU8G0dTbEFxPRcLyClpWkVT
vLxz4/2yioxHNxkIEvIZKGofnHGp0UvEWCPb1yIHMqTGmULXikaohOOO6+KdTfrLEWQ0XEOZQjyO
Go0aL9ew16e8i4EY+K0lp7ums+nBj6bmHQTra3NCzpCFJG0C7Ad387l/VKFaYEhQ+PqELtaXQi7L
LzpCAK2bkYn0/3AXihlBtoorLATJ1IP3hQQMRZfMtPxBDmB3HNv4BL7XeL8M0/zOhn918ShGg/Og
/AHU4+W0QguFBHNh8dQwqY6oN8PrZuXtn1pJMSEOFXhwvHIAVS9HUVvDGfskhWvRGsrroaiSfR4m
xTuv6LVt/nyUg7mYOWVqIR3k56YKVWHCYs1aH/lLFEIpAeDh5u3X9IgwfWEdH6dF6KmKQMOwD95T
I+kBGoIsXmN2401VJfHVCIzwKI3ndK0k5mNHnLq201beo/eGFN5A5mVRe3oZUqR1wiF9R5tRjPjL
E+GHIcsots4j9uCZ7xellWXNOTuHBFK+lhSlOabHx1q3YxF5jdx/lcdGvX17GcRp/mVMg9Q7ERdV
VpFseH4y+rxYyilXLH/SVEjARgNC10zKN5nVS7cIqV+i+DOedNlkbd8e+NUjaUAljE6X6Mw6MDNR
E4CXyw108+pB2yqwy6/iHpmrLJatd6IGYYd/nePfQx3YabtYsnhcmGMfjYBDI+VS7QGmR4UBp4mW
b+1WXq5qlE/WpUZT49vzfPWMUqQUcjP0OIj+i+cLXNIcSUGUl9okI2U6Z9E2c0uW8u1RXl/Nn6Mc
pvbRyzOjcbAsf9GG6QjtFziDkB3xjEpv3nFmXp2QMNlYBBJOIsH8fELZMko1nhMvTnWGTWFZ5Z2F
/tjV2xN6dV+S8uVeRaoUuM3LUSSKSEaYsGwTDe57R1us/RCM4cfJsfT7UjGKPfG8sbFrXX1nKV8f
2Ta4lkzu3kOEVmQXMvQGjJyNqTLDzQUZginH0troy2g/1Xrjm2a8rMdmSL+8PenXllZk2CCZAFNq
HL7FJZYpxkoDQ2sxJAT0Le9jtEvfsXyv7ZXnoxws7Wy1o6y1C9RMlYI4mVTqXq20IBMnp39CM/+2
qP3ehA6ujg4ZDzR2OXmFNbS7pE7gxu3694ptr10dAByE8KdD4lRAUZ7vSKuQ27JSmRBYbcenPIKU
FsIMvgKcI3EXu2zf2SKvruCzAQ+uDllrZBDmKnSQZpZ9KWgpprk6i2/bsdf+C6eN9BXtGEKlCmnD
l3OrgSD2k8O1ODSN9sVqhnnXjFP3zhX/2oTIpgDkAbxHP5b4/bObp271qA4NznSqO7TdyyhfqbRh
gmS1o9Xbe/zVoVRNIVvt4PAd9lk1kRxGVZlA6VwIsr4coR2LwvW2D6LuHU/2td1HupwWNl1UPg/3
BbXypSEosPwOmUlPrupqBZzjuwzCH+1xmyhSaG7RKywS+c/XznZSCnRNSEkZqMta0ezqeC7Hfvf2
sr0+l79H0V6OMqctcYzEG5qbBCsfDlA0osr4XxqFYiPpREhrDplk6sCW42nA9pX1YrntPKmukqJH
9edzQamAUiSpQ1oID26QdAgWfcmZC5Gy7jpqmGPbtfeyM69sNNH0SDGU7DQFlf/H3pks241jWfZf
cs4w9s2gJrzda/RaPbUTmuSSSAIEwR4Ev74Wr0dlhruXhVvM00wjl+s2vCSAs88+a//pXUY/mmdh
Ou+YCZF1+UAc+AqQIgLWVRRl9jfP6V/fbReBiNOg5MbEs4+z/+tdsJGvNssCTwQtTLc+Exob95wi
jevcujoa27850vz1diD4Hq8OTSKsQvxUf3w7z6+ZWiam7+gMioAEm8DQL9Pgb4qz/8+XYnZ+P47i
WtsF9D++y5jOWNqQHY966huYVEkXDDmjxgtuLshA8j++L0AoBegUiGmMlv5ZrF9Uz5ECJ85R1270
A4GLUCnbrubv5Jjr5/7jgTDeA9AxPPoEJ/Pnj9+rYzrEdlEaHbfFSvO9aPu4T05e4rj2VmZ2guqR
jmEgP4WWAdaLuwQGJojysbIKv6CWoBbgb14Rvf36rCnO+3PmSRdvR5FmEKK5TVoi1phtAqM8Lri5
lsUbgsu/f47++vPsNmuAT6nLxveX2rkcMEFOQ0C9QFpNwsBBtJRMxYUEt62y1a///t3+vMvuw7Fk
8CJC7GMFNHz+eNH4xTbqHvzFLdYfhf/KkV/mvtLNseTfYSdOSdr+D58q3nOfxcWVxZwrWtJ+Bf5l
X5rHstZNG2Z4j7csve9MEGCqSgNHHOXcAlH/91/xz08Vfp29owlEBzUHDelPS3mU1WufSVMg6FQJ
QoQbh1+GePH/ZpX965XcbaC7a5HrSLv2T2/jpO0g9FQVR6dJenEEUJD8tErAPI2K7mskZ+8/DLMm
IQ+42P6HPR5N4s+ufJRgg1bsE2gwmeGmG1tonGZM/+by7Y8PP8i/PlmUc7w8oc3siGiqwZ+OYuNg
xpYukD4ZMsIIdXFjpyexjsPLa+1jfjuXvbtiLbQMC8PwMcdq9uVTM6j0qVyCFYdmtQV1ntishcCu
q+l9L2TxDcOcQ4SVg3WD1VB/3mSJD9EjTQwEgedDa8hDUQSQE1VWPHqKk3kcK/PMQbdh8gjl5WO1
9dMJ56B476fu+Or4Wd8ylclA1j12yz0EMWIqY+VsVd1YMjSJcfI8+9gmQ4SPMq7VWzTN5hIUdXjr
4qUkfDEREQSxDAJ60dtHx+9/dr5TMyY5b7Cti8r7oUSP7dYbxVfPZuN9NyYNlGKPbdUhCPotmAli
TALGLws+CbgObJlhZL/LFZ5PPod2es/QkSbcYLGtf1xF6xGI0jvJmmO0E+SLlGkJKV6auDy5m0qJ
mt6WyMkZnoIhOYXbTWxUet9PDmT4JkhwlTo7CS6atkc1anFKonkgcW2EM2GH3oXX37oQQJaZHDli
o2EgSmZn84BBG3EKR5JpQIyMD7ZUgThksnW/JITOfhQhigiWyOggoxFUfSfAcjhVFfwM/cVfDvTt
K5VXM9Ftg+6gMZX+dCMqzrsfpy6Bgul40X6l2rJMHithIMRhhtzUQZUokeciVoz0pHUVJZ+CoDGk
IWa9+9HoMAHMZiKYKY6XqWOXevpbI1rmFOTYlr+Yvm3vsYKW85vjNRrv3YA9StPp0rQYyzyGjwJD
pZo781NtSeU9jyX/8BgMfvyUWC8r7njZEXFyI8Y4r9bY7870r2iPCTM13kMfzD4I92boboqS/MdT
DwYEW6HGbe2rwovvSxd+GzMN1dI99Sw60SVRUe3+WGZVd+c265NPMqicu8Gftvo0p6X65K/i1aus
Plo9j5996ycqByyVQObQooNTPG3woNdFZ79t3iSfbTeT2TE3FVBhjzBj4/gFxicxhIfQbSb7MowY
xFnNutgcET1xmvZtXeLqbI3CPjXV1paEE8Ymwhsr4j7SC1Fx3jVTObSkMXVbpc5tncEA1cwJ51Kv
ozmYfuweJ2Kv14MBKBOROpjWzVHE/iQPmn3XPoiuloF61ZQxaC1rWcj1QzCvHs+R6fR4EA2Dnwel
elu9skHCM/B9s0WnJBOdeI0xyvJkG8zfJYNsYbNoclqFQzATyAXQLFwOfzqsUTmCQp5SnOaZTMhO
Z/hl/NibtCfmY8yc8mvryja4SYBbMVUlSofZoHQanxz8tbvXeDRjloeldStanp0qDrVb0zNZCLRb
jplOdIpnelp4YfyyEKvTUSSnOAWaeMRsiamrlj1Yihrz5TnkWZ2Pxm0FUGqbds/pwpN0rtZmey6z
LW2PRbxgzopWS6kV9GX8QxXDGBycBH8q86NF4J0JpcPekvaGSdGutHV7Chiq6o6p6/jpqRrl9tEp
nYjw3CCD+ZXUooRq06zVU92JdsvToe1wcrv+U7QWpj7Obu/Yo/bGECw19iJMylsdHFNjJHGDZeLc
pbVX/igHdj9igv0tPW4WYgvnmbJhgLMVhryHodi+GyHd4NC16fJl2XyZXELh0WRx9Fh+i5lNC49K
ly7t1gqfA4G5JISfiFiuPsWDg3st6I1xTrT4nfrMqOl6MXiYqwOB6QEI3lXHMPo3tyc6MujtvZ22
pT1ANuqIxEgABpw6d2Q6risD5a/AsdNVHOt4FcltYjwTP7C3o9FyDyjvzmVeTp5dVSfvpK1tBsPG
mRllyhJoNGG4EhJa9ll9mYJ63ZimK0RMsulif7mYJarbBVDkel6qMn6XyZota4k66JBBunrPft9Z
AryGbSRjeaqSX7Mns0eOTkF4U9Vz9CWOp42AgmnYaHrhXBQ3YYf1+jDrlnVEi9D72Zl6gV2sou5L
o9qYL2Ws1nloSwZH18Tb40knIl9Tony7m4mt4wXju88GoWEQHYatCWD+FklWHCbqtncFfZsfjtQJ
GDTPmDAX/TSC4u4BPF48yHDEk8xJ/Bs32VTiF+9d7+RtsIfyLrDLALhAjGSETWEjLtUyBC+VFiI6
V72j3ENv9PpDa8EalMZ2rI4zE/rTGehbJY5tuRoMiioJm5wGUWYPrj8Sz5uGgvPoyN3wNeAVffwF
BcnBeMSC6VQNo/PFHcLgq2kgvBwXpUiEDJUkTnMapbx4NJhvxigZCJDr1/2OUkww5i4R3O+8SJSE
b3ZD8bN3wpXwm8johKTkMOqBQMM1OEuEDh/uWz0/pV4TQ7HSDloGyt1I/pANm5RhuWAl16aCAXAc
QQx8mOqNxPZBBRIge2D6+RyFZv2+FSzWj7FfzR+KTdbwpmRlvobJJt/JqXFJLq73aYmpLdVPZ2Zt
xKw5VdmLjs1GHkXtEOXu2VERvaAmo4FdrFVKGnHF/rY4PT9gpjKDkXaRCZkZtlAMFbeiJzxNbzWh
uVxs6PLS8hWNV3ZuLtbG3YArRPFvEcS64L5PNFmgXbtTRdsg3QAjuhZ3rDRNqg88YnV9aFZnTvON
5HViNJagAtmalIHARuvpx2opJKgpFIaMI0RdZlQTWWRvBqvdsx608g5JZob5s1+w0t8unYTPakcT
+d+K2QoI86E/ykfdbjTsc+B7nT0xDWJAg5dN0L9sfbRJWMqjrsT3xK9r/WNanbhAfkzqubmEJl42
8K9SNpt+NMk0O/Lczu5WgpXoy1C0L0xOGJ/grGinp50ISjYdVb3jDSgv0m8iUkS5fno+ud3Wx8As
Yicem+O0rUv9o24qX35OGOtgVH0aI8NSxIEt5EkDR3juVGyBk7f1UByjSY5ErZRq6p4KvxF3AR8g
3pd4seXFGDY/Wa+n8pT0Qwedrao2hkgUMhRT6b0mWag21c9RlAUYEX/t37sKL9M5jLbo0tJpaM4V
DU6CjGf+y5EH2H9QtHXYVBd+0Dxg4SsPbcdB6AGsrMjOVpXDl5DXdk5p1TmXoJ8Wc3HUNOljOnAo
zdUcyfRUqNW8NGIK4/vVSOcz8Emeg7BMPGIFNmaCTkbJwcvOvYjWgX5SCVItUGJmtkYJe1BOOi/n
ZhPlnVv2Xns7627dPgwDcadH9owu/dRoZ2D6SSf1twUv4MZc+cTut5FDmp3lrIbgYGbUUZzGNn2/
NiTzHriCcN4q8t6Lc7lWc3UIfOBq8EFaj6gCf8ley94Sp9jFIrp3aodoU13hY6bnWH1hrib4IkSr
qzfwo7K/wFIRTxXJs3yDvp7uBmsMqXSE9jKEnjWCIyPNri9Js/rq4KNXkFDkeVpwvdOwPbvhkD63
dmx+eVLZhNmgcXbzhaFsjs4BY/7HUCTra5N07XdWRP9NtZ5lRNsvhvKyBUIk+Q7OouG6xeDm2glC
MC6L8KKkP/+wzqgJvKtS5M2is92NZaqQgKE0hAqj2fdzhBoShAc5Lc/rzhLJI+0VP4UfT9QuXczR
vbeb/LmmbGcnDfKSUV3GtQ+z47Mz66kBSQq+Zbhr24pj4TIGSXdu2BHOjkQvOgaeCMiNzIKOtEhK
nj2QXC6f9RZ9KjZLQkVTfotMAN9S7V88jKcxO4aW5OgeAo8pDK9cNMuTB+r4aUjnHwzykdmXWvGw
li1foB6HtCR6vdDjc8Wz/taZtf4F49Ofb6t4bpnwnvtzTKgveRNt6rUHtsIRHMRCsEmcOGchS58T
cr+p73Oz9J+EE75fKYQq2AqcjvIOK2eS21aGF2aFiCxxx+3IpF8PTz0mDR2dK3aPnMepZZYaTHsl
ildlUpcZP6b436WFc7uJlNQbu3pvoQsOb5MDiR2TTR/SKunPvs2yjxkNyPuMMwK4ihaa4Owa562r
W+eLCmX73nQzmYv+EL4NvllellT55O9l9deW8VKK0I3BtnwVVK/7zzYcuy3dAK560aUuVJWzYCWf
ynQ071UWkSvgb8tjGCmyp/qBQ5XDUFQcqbdtbW+8uVMYVqbtnb/Ey8EMPNnEqliie1xGXDn67HOu
IvxU9w1xiVqJz3Br15ND2v0hND25e8WaPjClVRMzw7MV5U7B19LSvh8T9kNmqsM7Y+vptkLBztfJ
fQff4j5pmYuAMJ3jUZ3ytgjJh6mQ+rIYWIUkMD7HueB/cimxbxK9yovWq/9lw5mOAtiIj20rGQuM
Szd52qptOQ9rer/aov2wk1/57CAupI2H+yLM7hy6Mb/sMva3Zqk/ZyqsHgPXUYcudIEe1qTQrQxD
fKrcoH9nh6h9S6NweiVCxsbnJSwaKlbjk6PZ2OnkcisG2xKcA5l8WSg38826t7SZ9KdhRtbdmlac
fIZ8c7v04z1FaG1pu7rZl7oXSXUOAVseqjEjgUQN6c1WivJojSaJB8f9fTOq7VeaOsGN7BuO1BII
ekYZvRn3a9zFzmuTyeLGLyciWuqqvqk75Ii8cmpx8NbyWU/R+Bw2Xv1W1/FIhMYsH6p1dW7RJdYb
m3SsZYv9OePUOKti9fJIxPNn9ChYFrOc8iId5W+FLLc7TdvxXRPpby1nLyqLIMlFF4bHEZDxvVEt
pOlS6Tdsv/5d6wzjqS92Hq2NY65xSsJ82PXLWXCkbA5F6DRBHqE6nQVFfT7yyNxixXrZsiG7Dxds
r4cwJo5o21pu4FYa/1TFS3zsaMzeuW3rAPj07pbGFLdhrOX9LKOPYRE4z1vqrTnwYBKd3MrlftxW
/SmuuuQRi8wrC0byU4mQvSEug+dEFr+mcPw08x2+UX7o4aCiRn9dm6zambwClLAU43t/U9Nds5F1
HrjmuWnngOeGRTW3fSFwG8fBM3YMjl3hZL7US82A4UYFvM5FzWxjQCXCvhR41UF1OKFzCn1dcJer
4rMXWEl8IGAFhpPnsduDYqeY6LzQ20gw79my61VOnNDrYR0uQIGBUHN+Y8iz1fGRYtR7XUrtric+
fjRAcUdVOM7FLG0e9o1DAB7aw+tqIk6t6dD497FGuM1h5wSfOyZvNhI/Yv87jmx1rsJsLM4y1Axx
bnMsHtcya8lGRakockBVpjz2/FrE2bFEEOnR9JPige/S3zyWWMmjF0cXJlZ9SNjLShphIiXnrWKU
jObCX4hJ0AxbJFlTofZUmaOyvOYe6nPpGDc8h9ACCTcahEdEXzMIMki6YPZuZZua+bBFXLzcsSvA
MVMtsGmlWy36GHdN8uwUdUyS3eYkEUjvwH5xhG8r5pbjws8bpww+aaf0dE5vIgaEKPxpylM3Mg86
7BN7EJ7KfgzaGb/H0zQ9N9A7RgaMw7I8LqzavwEWT+WRvU0F52nIem5MvHYEQonEH091rMMPbeew
tOGprMmzc0BI5zVny+5hRkaxBzkZ2Z0XSqLsONqmFycxxuP7dtE1cVL4MQiXCeXErUDf7lvjW0HG
mBoSCLlmWslEracIQcy05MFHXplGL5MNi4dp9Jg0aWk6QTuvhXnMos5zWNNL2K0SyP6HZLLoxu02
Fp/CSK7st4Oty2PIUezXPEimYLVaum8a9J26XZnawedtCj95IIeBEgdoUkpKkS40buJQstH4reVI
OXP0h2NW9P2Xbkn5DsqimmYLylHOSsvV80soc3nK0DV5gWvXEUTnyfRhaZv0deuXbDgrUcgYdWew
6zFZqcWPCcwS97ZfOGNjOBjMWQDcaA5glQTpPvPCElm32PqPmD2gzWVtGjMr3Ayuumh3JFq7iL4E
kfKrU9SUQp4MMixxnQtArIO1w46tU+U0nRrW7Y9xHxQ/S8HOc7Bx376mdT1W73wOdYwN7Z0aNJ8m
/dHRmlxOZTK53IJlVbzCdkmJhfN9uDEa76c6OXVQbIeQcutDsxQo2dyAgrIvLePqhNNLd7mDUNzn
ppQL43BTOPB0+jaQ57TIlodNDxRk2TIiIHUpM3V57bZYKX0EpPQwdm5K9aiS2X/TqTOXv4SQkoiv
RvnjrYfo9tDaspvfu9Bvu4ujeaQoQ3rcsKc25GKc09o1HQqJXtQRfgYbiBssUXSsty7Wh7WFHX6A
4OncJ1QrPwQNHCI4N8uslDeI1gVXlyaPvWzFN2/NQBX2cI6f/NWyAM6gdRh12tqWHMYwmh5niIT1
sQoahzuyUt7bMidlcplmu4RHLH2kQjQdDt1DWAKtz5eBkuyubz1++GNfmW6Kc68IZ3afqVvDDxMd
IPky9GPbPwiMPTEznX7TbBzfGrrAaWCKX71tKH4guug6L1TnxnmpurnZBe3ZfkinxiHDjLUOvTZO
JHUOnetnPTcuB+O+WYO8z3xgPVM5h0RDxaYpHnobgWNGFo2w2xAtMF7aTo6Y17HS+zizutHAQuzN
RvKmFTMYhmRiHc3DJdrSg9rIDnq20hu8B0YpwTply6SpStQwu2jjAcz5GPM1pajpuU5FUKrkdl2I
4MBUwUnhk0UeJGzIcDo8RxoXWpsXDA25H1coYBFJdSsNgfvMJmK9Q8hcpudxxIx7Ysn3l/fRmFJX
nWY/gNGNllmL+KLrYujfRBOFijvHMealsIFb/hq0q5y7ClNYd5euEd4+FpZ+eG+yxceZ1gHh+a6r
oCObDJx+MKuDV4dOdInoDLW3I6dcGGStF3dtzpNX9481mh888KyrFk8fXEUXycvXbjbaPUyb7sgb
VzSsfwEBW79L5miXA+XYikzn2jFuwrula9bmFnlmyj40zA9iIZXK2chYaLMi7pecWtBBKm9Gb4w/
ZKsM1qdtdJLstW58xB+vhrdR3MC7J9xkxytQB9gsktFppZBWn9HPGwI3q3B0VN57AnZ1Lpwtko+x
wlXVXWhXBtvFi7xB3mgftehQOr1DCRmZJaupLe0ac85r6TbliNfjOjLfF4n+0lU6sSc3GZzkzhSF
43SQMYMOyBxHwFJ9VP1q5kvSrwunbYet3Hk1fl05EmKFdtYPGI9FRY68UJNyDoPNtLmMRaSzZyUm
a+8LndXlfUyRT3ThvITyGNApqI99twyiYW/LjLxxmmHqXulOFf45amW0PDaxr2nEZzMzvneywFC7
5fPYpu1TN+mk/9Z6NLve28btVcR2tzpd93tb+H+nFP+LdIt/aej+JcLpdhy+/Wz+OKfIP/jnWG30
jzjFwMzoD+kq2FtwUv2TcsRYLWsgCQFwGqKEvux/T9MHwT+Ymw0xkGBTZa5uB/v/vzlFONjMv6Yp
7BX62/9psEr2p2b+PlfLZE28vxQfBbfFH1vdYaXGOkmmAZV0FeK4Rc32eSjU8JKu/va50HNByVMs
kMCToPvY+o5tzqXxTfKSVBXD3YGOvepkdzzicUP3PPeVM4KaLVT06O1FvCsz9UaGkEu65Rht3Wml
U/bRlcMloX3YHqclwNgQMbFIkGkwjTgXtNPrM7pQz1qbQFXDSKVX910pAkMaInUlGU2ydrxznabN
fejpEQyZ8B+2dpjbm4ieoXM0oSL7aWEIAyHE0f3PcAzGKY/U2rX3UxhC5MBYEWYXB0HL59iiQv3e
Dwq/vCXEg1F23LLTA/teoW8LjLMe/d5pHs5BME/2UNbZvEGq9dLpMLV0EveKlEVey9ibbwLkQHm7
ziLFVm5E/32N54Yk3LWNYF4AxkWqLel4HhcM+3cyXibKQDsSEFWHbuHCF0EtPhQqZYf0VCTBWsPM
f+mHvqgO4DTNRcQNs4FbW2TzYZ3nsd7hPQ3Ru6b1HvpibD+OXZuoS2cz+5VKKoF5SZv7sNQb64Kf
qugdpGzTnjPXBPqhCOZvtEUncwORs2JPV9FA7ylMk+oYizrrDqPbYjARQ0Aul0mIjXmZ0DR/ZE6y
vaoA9S6nA1TclGXvk7gd1Ok7jbea3q3mJHWY16nTLJNFes+K3xJ+qkqEja6oM3CRDMZSoNSx9XOt
I7o6q1wU+YuG++7gJwPfy+NAywF+4Ksi70DqOWxDnf1kuE6TFTqUPpguUeofy6Kj9DRZ6XylusTk
0CTaXpJhwpjcJKl8UBmr6SFoPee3bKpGMmHRo4abDHEgvIxblH7ulrC7M2KBM1dZUwYk0Ii2fZ7L
TjyOwjXcmXM9EeXt0PDN3cJzfllLHgy8U89ewh4GBKLfNNCGskG2DDdhUjbLjUojXT01ug+iBw8a
sbkHaso5BAmEsZrP0u3n9MhsMBAEvCDbiFDTZu6l25IivlAazysdzgoJzPc29F8a1OvdQkdXvIpg
1TPkSds6PDRTRdq42zbVje+zURFX24UtAVuOpHM+mLQEVSTR2NmP6+wV61Orbkzr240u0eZ37btA
AvX5gTWdGDYg+Dd177dod70mXRUty6cU670NuKxH2is3AcDktX7XTzSk8ioxJLGRf3Pe8FQdsiVT
/5ljlOWK0Scw4KybrsdkzZ+WK6VhUjk4Ng6cZcbTaqo6HzO75Tx83v8y++rJ3v74P/+Fz+zf7mfD
t/4Pu9n+v/++m4UpMWHY8nbiA2MFgGD+ezcj8AYHE755sO0eJKf/2cySf+AW2w3S//xL7Hz/s5nh
WovYGZkDjpMk+Y8YEfHOvflXGxBcU8ZqmFiLMDdh8k3/ZBykfRMRRuK2rCkO5L5hIIembCNN5H2L
DlnUzU2hWc2xjvW0pDuaOdVNhBZXfaDNRNXmrlVUvSRer+QbXirqSo1rikYmV8WH167p9bvjyGS7
mtxMnBOKsvLimnEtzxkVU3zHdIdK7uINrDsR6eMQ9F9nIDX2tdAdz21EpExzJ1rphB9D24wj52pm
MGlCx8pLLxVuii/uSpQTQiptKHQIh1KnuNYr87V2Ga51TDnsNQ0FEPXNvJc66TA2kJHrvmUpuFZD
ZbdXRtW1SirWjeQv91o9DddKKtuLKgjJQX8CxD/ry+LaicJrWRgvfojmJJQv6EVUZ0DO2Ids30+U
bRgukJGPTK0bcxddqzt1rfSEz+kY2vBeAZprNZhZ673V1xpxudaLxIbNj87vVeQsqSiDa3U57IXm
2NgPjYw0PoG9BE27lWbALloS0CODNpfXejXdS9dwL2KbMRQpFMO9tvWudW5xrXn7a/1LCUiw1xDV
XnUerzVyySweBTMrL9VzWYVEcKHV9B/C3mvYEPf6ermW2vJadnfXEry5luPTtTQPrmW6nZtiPfXX
8p1DEaX80ieU9cle4bNZhPIcXQv/9SoClOWMIMABiLcO2zIgXHscXAKIy7ETt9GuJQzl6pD8fZUY
ymCXG7rfpQdnLF7ZkhEkGHtBnEh3naKQ4B5PwVW+GHUwVe96KvjX6ipwJLvWsabWflSWVuGpn52J
/PksQxgZ1OoxOC0xTAD028UT9psvpes6N8FVWimuMgv7OZILEh+lsn+VYuyyMlrayhQFBfifOeN7
YBC7TdbSu02vgk5QdNt6nL2t4Ra7ij5m13+siZOH4CoKZVeBKLiKRbRt4f+1ZsQC4KuqeQLkt1sg
dpVppkYhlf0qPuFs3n2vkeqny3oVqMpwF6vGq3BlryIWttdB3Xa7toULApkr2BWvtJ4R16OrEKZ2
TSy+ymN0rLsPWxUhmhVXAa1ZJvMoxJAVkBUbCZ58V9sQzRDe6MgiwjnVLsh1MNQKVODd6Kyuop1E
mfyWeSVzgsVV1tNXiU/uap9LbUYa8lUEbH4XBK/ioLgKhYZkhwUj0y4gqt/FxF1XzK4SY5DS7juM
V+lxvsqQuBWQJOddnSx8DCLHaoiQ3fo1nJ7bep6+y13TRFxF3nTdxTxwmEL0bI1EAO2uYmiEX+aT
vEqkpdzl0jHp7Je47hFRS05d6cFWcfzcXGVWExcJXqwtw8nlXqVY2QhkWfxfSLTtVa6Nr9JtdJVx
0RiQdMVV3s3CDql33VXfejacFuurGEw1gDAcZOXaHiO/4qhsQ5AFN/h1VowflDq/wYhEY+6venNd
LA0Wv6sOrbtRceGv+jTQHvnYXFXrhrmH4lw7mBhLenPf+6vC3e9id3LVvdNt9u/tVQ3fdmE8LBI0
8uWql0fCKn0MmBDSB4w1IFraXV4ndTY+1k06vY5X9b0MIJmAx9pVeYIu96b6LtbPhcAMYjFiLgcm
cdHzI2iV1bHZZf7oqvi3V/Xfv3YCwmtXoJlC7rmA5vitn24Bytq2nHxRPbXsVLWv8tgrOMeQXPEB
f09wmzQdnThfPDKNtbzj5yoJdnVfZFSapyoRx1J2dMObUr6ucXjfiL5/lmlLWNhYP1nF0FPq3Ouh
el9gH2VH8O8n2z0XhsDFenTCQ5wuz4Hd2ZL9XUw0DpwDzB3qwPqvbxQqEPJx7B1N1/cv6BJ34eDe
ViXHwWxUdZkH40f2OMkHKF6TNhUfpDUfO6qSk8uHiN3qIDmm/yjd9QLC/iMUi9uirpjqAJxiyiJ+
8gq4i1n0HV/FG4JafGC4iF+k8LubJd46GunyYdtHtuToXDDOftex/DCCzD0483TX+2P4s/PWs0V5
fpiYCLxbKey244zj8XNYwl6Lq8UepmUsb2NTvfW8gseIREnDLq3KQyEw59Iw4X7Pi3nub6oheKT1
5OUDFi/lkn49daxyFIULVcoTWWrpOahVTKqYleUJ9a88Fv6avmREqd1sm4zZVyoHP6D7LcGdgw1f
UyWNmqTgurkvjL6bsBkdgqXOw5EY71q9NJN85yx2gidKSu+PeYgepKPE/VbCuE5adpS4X+WRF8K3
uz6KuZ7f1EIviCgE5ya04oMZ6vaBn33JUwTTd4UcfUB4q7mkmFmRPBF+pBu+VOi+lyWKbXTJKLn9
1klunFB+6FXTIICz82JRoWUq5ns/LOg6q+ymD+VDQRzc+5FOOO1v5b14s58ijQUv69ATfpCa9mvk
0/1IVZ8+Fw7byRa7FvGQrZqy+nFKs6E5yIzuyDHCrvB+MV37K0rg4IepJoRwqezZzm78MDmrfoJt
/sMXZXDbO+1RW+S23DoS51Lkj9mB2JSfo/aeRh9kPmp3SNSrLfX7uDPEB67oBmps25yeVP0synUp
eaia5VH3VXLsKiXZXaeuxNFmnmWXoadV1duwVp9c4HYvHkfVA1PKw6muu0/FvCx5Y8rfmmb6SluY
I80+N/LeKV39FpO7cS56GfxIvOKDcNX2oWEaIQdewvllowVlIfqasF6o2rGa4p059FUjb8ou+Mpg
s5+vc/gDh9EhTvAo+m58qrPSeZ9gR52PSxMfI4tDxRPFu86HSrBOls+fcGat9TvZm+gRPw3ukmB9
GDEBkpYTZeKSYFW5ncLs1pEglZF4XnTbbrfWwe/cjLiisMSfUy9pnue4JC86aF4Ls322fvWrnh0Q
1o6xbz4d0K/l9H/ZO5PluJEsa79KW+9Rhnkw6y6zPxATpyApDpK4cWNKIkbH7Jie/v9AKcvIYCbZ
qlUvuiwXqkyRCCAAh997z/lOjabyhDRCBrOJA0iKky8qc1eXdlucwFTFirphQTVhvbRxAQNVnyr9
isCBPrswGd34DMu6bHSeagS7cIBNYjas9SDqju9I2W37qekgZp2ashl6K7TjPsifSO4xUcsT2jp0
TGNKc67WY6lTdB/qxo+xA+aD16MvzDJ0Lt96n9ZnsikBeYwSdW5kFdkBYYSymLbWEGVPaT8r4BG5
KVF3r3wf/dF1GltdfYPkUhu/OlJG3iJLYh9lnbrTjF1zF8sYcfZtIzXDRDzrSn3MzolTonlyRexJ
7rdXfUbGZPoo6iaq5boVvXgC5uqR2INUl4/UInR+sEEIrGo6CzMDMddgitVDR9wpq3I/pcRcrqTe
ZPnWrRDBUuT3mGwOzZKmdpdiTPxiWWalbwozNvTPVRLb2i8Y6/91af+TwvO9qvZMDY9J96quXX7g
X3WtbRHGCqT0z+r1Z5PWdv/hwFIiyJoZB/EAFqXwnzA5/R8GP+JCknvGzC12rz/rWp/0a+xrQEMp
kYGH/V769XO8yEt7C+Qqx6E8Xnz8WK+WMNmXfqQp8xSqEUS4BpUmcEPKFSoPnZWpCXUW2bLB30D6
DhtbfGsEpLrDuNIqva5XSjS6EfZjlEiInBkYZr8rBZCJJBanJoSqJCx6UZN8GoyNIIQzrnDiqpge
Jfu8SFyozM0oBpiBFHuONH5ronRCNi70xRqDachak/oxni7CUl4IvW9cA4yLmLRiBmEmgj4zZGvY
ow5XymeRRBZbrarKwIyik2uBMLevENt6dXHChmXUVkbV6Bea8F1/X7R5fN4k0mY0Zpvsf+3RTq6k
6c3FyYD1OuZ13jb9eihKHyJcIbpNlk/JpT53h7nL/AMLiXZhBmgWOMHGTq+xsyZfqbkc3uSI+Pq9
hnhpZIKUXMVjIO6BVOtom9gB3xcdw04KvKV6n8XoMuyrNYKJXGK8vwcq1ZxNHhW5R80P1PoUE8gQ
bXO3cdsNa4pY11OZoHPyhM3LJ56a6hBpU+msnN43eVnrYM8Pqo+ZJbpoasKettcevaQx00KLrfi6
iAPFNjyyOrLcaDledU1tqc1goVOxIs8v9qlVVmdjXRf2Hy5yfbQpRmc+FRQwdDuD9IqdssuGiquM
XD1xb8jxzs/bJiWzuhnniX/bN+DNK98qkIeO1bc46+ilFaZnf3Eic9jnzBPdFSHsB8cies4lzpv5
JuNdq3MQ+NqnIm/yz15G1yVENQRDPmJzRZmmOxuVmuR8J3be4Qcxko0xjZfEufKSUsPs9muh10UU
BgQU9HR8EXDv0vJDAs8z8+n1o8MIfOkJ0TnU6Qkdmd7sMg64RWa1rqIk2S4Fz87UcV6uAleXAzIS
t8dHUfIV1RaJD6sRQPeqKAp37wxWdYadwruuvNLGz1/FF6IwUJotV45Kaly/WI+ufn6ol1kN9tEs
ho/IZ/UIEaOLxVToGPpnd5PQM1KR1xG+iWSVppbIrkTS+j7fdJotGaEuqtOELQ9uOrN9oKujj2dW
ZWbBxqrbfp012BZRw9tzs6I5Ojy5nRs9kVCPd0ILir1GGPKNGWc5lbVsUGR7aVqexWbhrou4eHJT
/8IavPJQ8iBu0RzStR9ala0jMtJ+BJOTXlfV3D1IRBrksfcFySrIQi0vbGND3EtH035MkSiva3KY
D9LFw7IStVUpmmb8ijBvYqa1Iz7onZIZHfJYy6n83r+MxrEZcLmMrk4z0WV0Rk/yyGZL3IbXD7Gp
4OUkzqdSNv0XVbt3WZyY+ynKuxNHj0ibb+JpU1PMImHtPCyDqr3ytIF4QALZ7wQ7+nWW99OZD7x9
69Vdtp00s//gK/+Lj8p0ENYuKzvwK+vIaBr0RYy6DyPe3JjqM8UdnYO0mrel0k2UL3i5cYxiu+NR
+ijT6q+eDHqyxMfxxnNxuR5dpiBoYl9OWJii0XFPigxVokEzBOX6VN36Wm8cLGmC2k1auQVqixal
LHvg9gxAynneMNf7IWSknduTKan9fPN0xK32AevsGTTx+vn1ecNycZDHgWzVjxr+flqMsnRjtc59
giWBYrZrFbXiBn0q7455atOwZbgfU90pExiaUBvRWzNNs+xLELXDvk9c+4sJmJHdoakdGqG1G8Pv
5d5FXrwfvVztosKkxIlF/AuF91ubrXeRvC+JvP/8W8Tv/0Zw78Lf+Xva9PmPPx6L8jW7d/mJXzNx
lykCt/qvObjzvI8Cu8ituHBkX8zBbdJ+6OTrcJ+B671K+7Hg9TKD4Olh5+YCjvgdXi8Y+6PRgQvq
JIB2v5iwrYU1+XqL1XQ9Bk2ZGeHoJl2zSfuMbPXnYSEa3+wC6B1d3rTLvsploqh58DDW6nnOSHqE
vyGBvfyu0sQYQqQt+V3SDeIP6gXPXmN8M66EwCCIcF+DxihxkD9ES1cMVdtYrvRMy84BHmXFNmrk
TAXdGkyXJ20em1Xa9D66ZoarwK1dAzOeHojhKa8D567Ig/Q27YvsVhQ97YwCZeRN6Q2L14sp5rmU
arglpi45aL2aOrLRkuhcNUbnbnlti3hN41+sDW3Um1XvTM2XjphYfF3Ic4niclR0iOH1VKHnosFR
Pclg60YrinHHBBLnsoH8cxPY41Sg+8xLnFeOqthZTEP2NUqq7/nQZOmyC9rwHVJg1zQLmfFLnTLR
rgPWYDNC32zPk3XhuSh4rdg45A5D8o2Gva8IM5FNW99SHkWn6qKtGZfdmoSO2iQVx+R9qJswAVZY
l3s3bEkFOGVMXqBXoK/84OR6xHSVJTxg52nQasGCamkrK/ZzKzSiIu3W/FuUMTZygzBCDOiGsZEP
N33qM+ptHf3S0qnMOLmJhkReBmmG/q+aCNGbDF3sABo5n5K2mB58X8hgZ+imPa4ETpEOtVkxbGRe
opQcW3e8TFXj5iFcVRKJLDxJNoqHXH22xSKBMIfB+irGIZhCmKQMt0tP1ntF0+VbXvbEybIbrbcT
qIcnCT/xexLT9DudmfgYYVZo7g8uFxWpTmAtUt0qSzjSJE/Y12oYGwIl/2imttK2rs7AZGOPTASI
vYyorJuEOGEGy1jLSIHKmuukxZu36gQ6Y3YhvrjVrbl+gk9mFyGKbdIAMidrb7HmypscdV6+RoMr
yTixqvq0WebnI41Xe4c1lrH68xLyW6vp366Rr1bSd9fc/42r6cJt+fvV9Pqxe2xeVa7L3/+5ljrm
P1gcYXdRIfrgUhZO5891lajaJTUQBCzrpwOFgarxV+lKVK3hA8BhbWWpA0/JD/1Zutr/gAHt2f7C
7V9q4d8qXZfC9OXbm/p3OTJLO9swjnO0+/ZsyY6qEu26bSr7wvBkepro5vWLi/FX++bjgzg0kXk6
bR2hlAHY5/XSrUqWYXLmmvVC1T11sLPt63oSJ+8f5Wi2TNocv37ZxsCKYcN2zG1M/VYrecKbNbZX
/Yy3xG1M73yb9Fq+pcg0ft7sf4t34ht4feWWw9Fz4NLBRyS67fVJiTHSUG2NzVp02aPyyB2JmqBa
z/5k4PRyBtTsU/IBM3B5x736tp6PCU7KIGOSCKGjHWHZLf08S+eYeZ+fp3UUkMjVTEiUrR5mTY/v
27H2jPKnk9Rppw/27cfVz3KBPQ4NJ9UG+fn8hn4BXeknuvQy5+hBjetkGNAx9/iu4Tx30Qcn+vZQ
CDs5xhIxb3DYo213Alwy78EMISabyrDUo2pbE8AdOggwP9jhG8/lxuuripwGQQK3IENIcGqvv0lZ
FqJtEwz4OdP0IaxLJcHredEN02m32GiiaB583lXtKqktIwknfBAnuaPkQ14Li+Z9PKSrFDsjguVe
3JuuH5frZsqSJ7qS1mpE3fVlrLMS680IiJsyKzV91GaNheWvKvGFEbnctl8msPyf7V70D5oRJ7cC
yI9FCOysjFCIbkngZKguiNyKTWcT2yNKJz+ijSnhT53HvpOI0J1Fdy4H4RJgr2q7oVetzfeOaRrf
xNwoe4N0Nm/5t+Y4rvrYDJ7GMgm00K3biZ1A3ZKSEReuOPNSApyrPvAvgtSK8PI2wT3SP/HklVGf
h4rY+++DQmh0MqQtdCsiROUdr705J8C4WMZaar5LeN3cTs5k38VNSduhEO5oh51nInWIDNKiU/Da
35jfGMlaOkNq7Bff6SFxB402bOphQCHCl7irCBebWjsg7wl6Fs7IuHLswFTMKD3w5SImwLE4487V
0fQ+EmKlYD27sV4TneZqZyrwZbMuqm76VrlF9EP3tPqiz9Ja7fSmjr+QQpbc6gPpVyurcdzbubMG
tVZEeH9nJsEOwaYCuhhSDTdqOs2bztMjiRkkKMJ5juNLNNL6qaxMWxGyo2logBufLiAYNTj9gztr
ROtZZNIDgGCTOEGpxMQHhl45hMwz6HEPhtW240oGafAdXXR7neiLBFpHSM1cM2/qC/A3TCAj5guK
AMA5vRfs5Ji1VJ0IqEiplclUw/xVVRm6GSTOzllmYYjeGnj4ydsuqvHSbAFXbHoD7bmeoMjbx65d
riNRQ3ykz5jtO/jO3wEOMbMap7kjksLIKdzQCYxPdPXL+3xIp8eWev2zpjdzSRtmZvzOmoylbTQq
94vv1OZiJyh7RtJeb372qjQPLab3cpuUnYtBvPGRdyT9H8rvrE+NXrXrpJz7p65rGZwOkCjQBhX6
tamMD+Fo5lENwSuC7HcWbINcKmJqjuVH8FCQZNhTu55qOmGwPerJxwN4V0Qmwmzi/Rgmt0AHNOXC
Crmp6m+DddbmjL6DgxOcj/ISseia3TD7rm7aAInejm2++79d1E9ZG3LpF6/0NzLtm0f1PfmP/9c8
/pE8vtxMPf/Yr80UYm3+h5DNR8+1gGb/3EyRgcRWBvosDSWA+hDR/7WZIq12STdaIqBhCjvk2f5r
M2W4/3gORA/gNNJ8DH5T3rZsZF68SYhZYdNmE2uD+HvJseFAL8cA0YSStGVhI+KcaO2diCA/JHBg
/DWpy84pxo5kbTb0BENTM3XiNa1uup/nSRonPatLwFxf5k+446abiN2/tTXtLt3TlE93Zjy3GQ15
xL+JN+DqYzJZ03Ym3KxNp7okI7yJvjtFVJ+wEborZt8JG18vzhhIdzr2R9F8TlIedbNItO+CLc0n
vOzGdnDGNORCf0VulhKM2aFO89WQ7+O6sNqTqsmix9HM3a9LOPkqTrz8E4s2Gja2PdlJFtnoWng0
+NwBw03y4PHfV6bzFHUFlpS86Yd1rQr7yoHVhCSXzPlKWMM1nTbU35mKvATTU9nvWrtXFqSE2AaD
3HVUrGOHs93oZgmTrCaJ8Uy0o2edQoLAt+HHTXqTRLHZQwwap2rttSLrLuJsTHal1ZoXKXEzTGAL
z/mid14y3pkQrYqTWaRYnJO2/SFiF7xEnCPxiH3I8owj6/wO10zC8mAEsXWDYBmVyx5Tlci+ZXWZ
8ZqBIIbj655KdQrokA9CuvXO92dG8z1bvwhyQ8VbMUaF0Ku6fxrikZ53uqI0r1q0Q45UCJJ/GEGp
KXAxjkMPli8sMoNNkQhVNtpa8vao9Ask3n4mw2hOk+iQaNTvccjtrZUQQSLTpblmg3UqAuMCFTvt
8rlXJL/qyhZRaBZAwQfeonxg7qAL9iZtczLUKnDD3klL/9yfWxM8itv3YgN3zP0sYClpq9b1635d
z+jf2OD5waOCRmGsSicLzrymd7rzCrHM7K/GBin/FjSr1Lf9qKCS5Qg/QqUsM7+AFWP3n1xb9txa
Ek3qV8ehl+vMQmLGV00ffA6CzCdQLisPLuYmtdXjLrumx+D3n9iyFM7JIKqmvcfC6d6LOUi/x3ph
2Zd12VcP45QVyW72cKAWY5JHYU3BPISEDjlXPm/FLFSVJpO1i0g0vmsHL5t2Pa8bGQ5eMXxzEXRE
YcZ0DPIRmvNvbR2D5fIqs4vP0I3MQ8iAi1d052htcArteabv4rC7i402OpvNAXUPffoyXwFDMJNN
U2iML6C5DJcwjftx31fVxDiCmKutRR/qupLKvHOcydTWIqmnr4XqOTawp7gk8Uxl2x4bOB5nvzNO
6XySWTiPPhZ/p7du62QSLUZ/I7hLF83Rpi6n+KQpp0HH4FpFIkR1VGM8jvDBPer+0Awb8i2iFK03
fsTTOM3qdo8wKAbohZEL/ncEwMQ3mO6sx1nL5lta3DHK/ol7EY5MbdiXePhUt9Iny/vejEXuhhpd
mog2SFPdKjpp3UmF2xT9riJEeR3XjNgJ0nKhgxmA7rD/IdffdCS1DAj33PixyqS9L40hvoRu39tb
WcCIFMpKkb8Xga214WCYfCmC8ekZIkQe/9RL7B+zW1lXlTmapwHDnmhVRnX65PlQf7ZDXqIL7QJz
UrgkYx23o5Yn5Slwhwr8nd646xFN0l7qCp3FVEbFva9N5hdktuzdIEqUn+HPO19HQ3U4AxsXOy66
RugNlSNaxa3iZTC2cKN2K346ijfW6FrY7xIkpFNtq4gNViUg7kb15azc4LPGwlqthoBnaBsTxHtS
elWQbP3awIwgGeEisRiCAERqWs95idO4hwVaE3PBAC8p8iKcBBbpbWdjpy76bo6SMySJkXdi1kGJ
GFN7HtW1mukX3apHFReXO0thcUMYBzFfbLu+iWcGv1LvtVUyTDgfV/R052YINcSH7nlVumkJMc0k
NkKuMrrvD+QLB5vErC03CZWpI2ckjTYtCc+G2wbITFRX3mBamd2vkPHVPcKyoeaatjwkA9SHg7D1
vMDtrxc6d0fdmGiwcaZosYb0x1A+OGJ20nI9emACw8KOqDxqy6mbjBpVq1NUGCRRnSO1G00d1L/B
793EUb8YOSZkLSuWHWScJqrtCY9IhgBrBzcFAtxKb5Tw+nUEsk6pDZ5XC9OGE6P/wPWduWN2pdmz
YNZa2YGs8XpjKnFii2z3ZojG+txO+ULplxoPYKKm7GbytAI5lK8mBOig0m6SOvDKkOEGreBBOpMb
6kJ2zXVKK1qdC8v2hn3qBITyOmPbPtEabW8JmerGTccMMeIDVvIHwpU82sL8a7sQCW49hSV42Icq
hxB0iwVUFvSNvWxY9bBcnJ2kxvMukScm1VlEVzYL01HHlxNVccCIfsGI8BXktOJDX2vNblcvOVbp
imewddet9HvnSw89DP/U1Lhzd9lRQC6IqYjebpViqd96bMcTkDx1MQMCS1mOLTNmc27NkyvPY11F
JxPqyuF8kIo5MZUzhtqdXiS5fQADOJpXs15IKxwZF2bbeoRSdp0iNyZ/NOnNh2iBzyAjmKsgtBo/
bQ8D/cu9P0z+ZccZBfcRWd4+iwpSvUPOaNo+zfWeN1TWZFqP7JxMu+KyywzUOP6gO5d64eG9mlUH
AiVddmTfSOqLytCnf/41r7UIYgSKooPTa9ONUwlQfLHNsonJPsb+bpt4OY2VYSrzwUiauFoWHbt8
wDyffMmNLomwZSOgxkQ8zu6J1KI6ucY6W9wYEx3sey0dvUkHh5nl5ikrR2Bv8toF9BhGRtA82SUn
dV/6sgg2ZSr7eN3SAneQIyq/FWdN7tn6LkULN2/BeKC26ERL8yRMeCISEohqnK6nka2n3+iOu9XG
7yNU5jH34nTVyzGOHhT2+IfUXabEBLvwQVPyP/hOc5IqNiVb3uRksvrWuY0KzakklmmnkyCeUrxa
kvD0bdUx/j1XOHfnT4Y/Q0hNphhy51yXgZesgqA2H9A0MWElDLq4wlbgPaS5rdebcYnk3CkQaBYG
Y7NqiJBFLLJaRA4I95BDMCCxDJn0DyrFLsnq0ObOdvID1aPcBDASLvgyXPd6NPmrPLXyL4J7W7+Q
sWycnRWIOT5Buz85GMMrXgXu7KWkmCP+5hSteqnFnDZoYJ9FDjDURJvsLfuu+MIYB/NzkRMLahqa
vPVRmExAbwzL2XT1YE1h6/bswjuDV7Besh9u44l2FfJaJLV1bluUclnQfNZRH1Zo3ZSCpTA4nrbJ
0Yxml5lTddkl7B7gFSorgv2cAHI6naBJhWAGR2jKDKVPRav7jwJ2bh/CnvAf6iUZZS25adwbCKoy
W+sCs8aKdDu1ZTubM/Ovor1QGs2WFNHdE7q98a5SvbHrFzT0HmFc9WnmUZ221tRyiyYeS6fLKZxE
Zp9vepHo16KZ1SWYs/a7Fydgyww9UWa47B1DbNq6w11v2V0IWJD7RSMpDf4shCSWCDo+AaasAaMC
o+058lb9LCJ3S7PTPptpLOlwRQHBfZekzztbJ88EIAkbYX7oSdkGoCEs90upZelZiTkUB5vQhy7M
MPvBKcr08dFp6sleWV5Nz6JjvxivjDZ3Jftq0XjnTFDiC80QGNPLtmE+1OII5dVQKu+KXXrwKGVW
Ap3ouCU6uLpoTbE6UD2k9LzW7HL723gGe7qf8dJduf2icJogK+3RQChu/gUVsPG6BmO7ngbliewd
lj6Sxyxo3OTmMNBzBoXod1SG3AyVtwBNRxb21Yvq9epn3fdSLnLUIWZ0yBWGhUxICSRSAOavq8HM
hufrGMD8CE/gWcnYSjyNEOZyaht6+2sMSt5I4x2Y5c8Wwt/2po/6xOYiVSBkFFWaoRO16h/VoSUQ
yLIugMOMY86LJZud6CYtBB3OHKJOLMlwZGKpySsrQVI+s6UYPjj3o7nC8gkAAaKQIanFhRS//PcX
vWJe0zVIRJboSurigMffJoFwap/ev8LGciIvC+7lRC1kV88CCf1N63bOlzJogBjljLRQSc1uZRUq
NwnOTdqj2irA6IuKfB65CuziWFCM2kV8EHuufcsoL64+6JG/PW+yKyn9fQc/nQfS//V5d6lWitxO
SoQPlr01XMr3QkzR9fvn/VdHsRgdLTeVTrLE0VEyELw97m4EXsD2TiiMbLY44qPkraMmPN8hIbXA
4WiboNhB2/j6XJzRp2xMGW7rLnU7CzjYb6qWerpLMdWVH9yzb8/J81Bkcvno0ZAce3Q0Eu2F24mh
YEMW8IhMjj1udFH17Qd35tGYiLPyMe4DLPEd5mckqr4+KyYWitcdz4ZgJp9uS2i51UpMDc1jqyo2
mdUlH02mll/5+i5dUloQQTA5WdjnRw9DgHiVVysOA98t2qcmAVTlxHF/psfKvdXnQX7jdTOGOnqC
7IP78c13yKkyRfQ4WQfFlXG0BpWuXgXuZNNHyHIGGCiJNFpFLQ7pFTJR8+H9+9JYbrxXZ8pYyGX+
xkiMHAXmmq8vrlkllUwMn71ND22U8mzkxZDm03Tn9HhT8MY7Hp6V2LmHwSyKndN44pAwEP/y/gd5
8yXzOVj8CDwPzMAzl8nqy+VnavXUtDRHhmnH1Ad++EwJYeApiEK9Jpdlha//wzvrL9Z7l9XWMkl8
ZGp1fGclwpJzhpidKZXj3MvSMyIjTNLAkeu80PtoF0T+DCgqa4JIfhCo9OZ7dhA5MxTEPsD+5s26
gy5sqYFjCcHVE2e6MzOCSjS/fcJKSQnzW1eXYFnHWAZlhom3gkt8dFMBiFH6aANSy6lPz5TqvYzc
D/dr3iInAVbPy+79Ax6tDcsBeYWw4NHw5QyPD1gFaYdcsEzCErLkXqVOv84/XlWPbhraxqbn8bZ2
mLujI3+z3gEpj6sA6jR8mmrTBKmxnu029sJyMFOivsaPXl9HN8zPAy6HW6RTvnu85LkSnXgvKlTa
kWU+5BSsn4FfbOiYOGjo6APhk+JBff9aHt0pHNQCC4Gg114s3UzlXz8ajDcapjhVRDN2+C5owYRB
qb7npjt+8KX9xYEw3iGM5x9WdvtoLYinxKjMJo3CicdilefRFGLayZBKZr87mV7mxEvOCQNcD4ZL
YL4+p0EfJj2hCEC5WoENW04qZ3u6DpY/vX/5nsUKL5a45fohmODlztQUbvexmCEXrpPCGo/DyuKM
DLDqPg3PoesvUljG6amYvegaW6E4zBjG5xXDvg7XzShnsevt3M0vMMeBPnr/Y7292DbTcrJWDJAL
TEiOLnaBOq5K24QW8UxZJ7CwYAJT6SZY/vT7h7K4cyiReVW/udiwsOMROHYcGnV/56nhrpfqDlvx
3e8fhi0k7y7DWESwR2cEIN6uCiIaws5Imfoaeb7BUY52umvyf+PiIS5c3CPcqdxEr2+fROkkkUDV
CIcWTF6czOLgs/0Ik+VP75/V20feRii56Bf9wCRV5uhQNFjyrMF9Af1WpHu6zTzfY6/mEzjBKWJX
K7pwtKL/9v5Rj+oB7lk24bwcUIxwg3jHbyYEiJrA3hyFrHABODBqzcPgKHUZtB33aRwPn8FqImrw
Ged0fi0/2K/+xd3pcX8CmfBJwGLH+voCUyyTuQDKkPd/X5lXnp6bD2W+7A2kK/lA75/t26Nxqohz
MP8EUDCOaw8p80oFXg0yuZnuNKnR+Ha7u//BWvD2QIz6PHZW4KN4CzpHXyYpXn6ET5JG5zw+PwkM
zv6tJwH1LEr5ZVNMUsTx1YPMMyaL2DOsXWInEr6j+3pUPWMr/vS7lw5JE1JzRna82d9sYYau8yPL
qLh0bXq6PNtST07/nWebG2FRtSGMY8X2ji5c7jjUwjVzUt+OyzP6rd+lZRdnadx9f/983mwcoGYh
QDbYe1MtUQ29vvEcKCNN2tHuSG2DrAXQceuPz+YvDoL7DKU+e23/7UE6T04JwYWCIJ2iuLGduH3i
ibK3v30qpF4tAmzEghR/R3WLHEokc+2Ih7K3omveLwU+aPVRZfn2lobYbhgmMdWY5hhRvb5g7G8T
FKedWJklRJW1zbn1O3hebJ8DLEDRbz+qHANhJApEtiLOccqwmNpCeBOtUrMc4IugPzmpJxoGxGSP
m/ev31+d2cKxYbtFy+7NwwpYfMJBwKrQyEyM6zxIyjM9o3wu68T3Vu8f7M0tQRMA34dNga6bbyu+
TKYBqpmAOCABfkGjE7TRyeFd/+ZR2DVC5cH8vPhTiKR9/WVp8Mt7AhLA9y63W0vHdV1N/m9fOI7C
RVukjryOeWe9Poqq0l5zmwz6LaXzsFe6b0B/tKT3ib2kXf9m3DflGsWywyL0fF8c7xpHZbW+SzgJ
84wsuYfajHYBn/enyeiZt6du9IF/5c03xfGWKDkEnIvF5nhx1dPUrxmpBzDuaSlrLg6iMfDT/W9/
UxyHADTuBt16s2cCfaMDoQc3HUNknc50OVIO+mKsp1+Olr9t/b09H5+VDpE5khabmn/ZCrxovJGM
g5A3GXiiZK0Q8I9mV65SXwbNB7f4c67fq43wMxgROSh9ItaL4/uijYYB+jbPbr6s3X2QjReJEOYf
EjXCedVaUMcHwpwuK5LKGAjaVr42IojKu4moAwJHYpgnxCmyVyWaRNfO9Emqc/QN5IQZncSOCFnw
oLreeYA6ZKFrj/P24Blyvo8DePI72o/TnWt3OCxroRhEkZlH5TmAL8aZyRZn1UUOxX8MgTk6yVom
DXvml59rMVgk1QOc+No63RhvzaXKuhuHRhzoqUMGZ3iDkcrRi/ZumCs/OrSdxJHLGNC6qrHJzesW
QcN5QF7VkmYTiQWjZ7n0lX0T5l0/unLFWk5oRNS4Iyj5qfQPXdIaD6mnsd3xPUX793fvMJ+2AyU5
HTRerMfPDQls7Zgq2CcqYg/bZlrB4OnD+/hNiRz4z+9Spos2yvXj4hEuQaW7Jq8HIBG0k6x8FIci
UOwhB418vamaT37vtAhcpNBCVLU4qwPzuIdeNkNOi4j4C4CN7dMYSHuXF/1HcuPjh4ajsJDS5aRD
Rs/6WAGc+sDIHOQeq2a02IqDf4Gzqcmb98/l+A3EUUg2DugAshDQkjtargmCNlUb6yT1AUg8S9sq
qlZtLqgAJLrdDwqNvzglKjSdDRY0vqU39HodyFLwtGWptJUaNCg+ktdCxODy5yLwW46P21Lyz3+9
cm38879YsL7BcWjQYHV/b5x79bd2P8rDo/zRHv+qV7+5/efzf45+lIt+8NX/IdcLft61+tFMn360
Ku+eP8Wvv/k//Y//8eP5t9xO1Y///s9vpSq65beRkfHKKwd26MV3/1bJyHk/vpIwLn//F8nARHK4
dF486k3Wao9v5l8+O+YZSNBBhD0L31m7/0QZgOijm+nTIseKxSPGvfXLD4K6ccEfYIijrUP2OHnG
f573rxkVl+xvXx/cGnyyVz1cNsyQ/pbuHlUUhzt6g7TKaca00yCMWJqMwtlCR0coqW79WOJCMbHh
OiV8IGlN+WjIotVDu03V1vIjku1ysPjVisHpkIXCzQjIg8smxw15gooRoUQ3EJYRH+BsyDTdDL2Y
3AKfVFqxHZuM5QVCXQcyKFBa0qVh7PSkSlm6EHe09LNgPaJmBiqDfqciSCZxYy9madBdSCMBdJQ6
2UxGVxffXFnwjlyhNl74JHBuO2glBlFk6ibxuhGDvD91Y4dzwnVhm0Qd3sIn6yf1JIDvCX0N/upe
QoVpP40/+Shp7FjrumlMwCkM9KCoWD+RKmZHitGFgs+gX/kMNv9I2eEYiM8nBoTjSo1Y2e7rXKri
xC3G2txNnQe7BY4MHJccBKlfg07ykaqspDbBeYnG6TZP3fYSlC5CfkGA4zBGe68w4m+t5t6Xwjp0
Ub/q6aefm3m3I/OZ8C/rB3E51zU0liRsizxaFQphaFEbkE67gPFDWl5ophyArLUNHdu2OWfDZ20A
n9IuCrRzPtZnkdlc0wTGYJuBAU+js6jrHsfhQM9wS7rQWSbddVZ7KsR9Np1AlSWg1I69T27nnAcR
uT6mfw7ZfzN3NgEx6ENaF9lCVt1Pc31RNUNvXmiyrE+Hpr2cp9ju1xO8rpU3xNcDpr8tIvfUInBO
nY5je5iF6Wxbb+FL0LDYYGbMvsx2OR5oktrQGYxzvVO4IceeQmIfZ87NwIdEehHdu+SM7hvA3tfS
7NGWTj1JumwCoqFpdnKcos24AMLoPN91GklAPSBZ4EgxfboKalDdidMc+hw/iJ40G3M32NPj18+J
i7yhU702G3lfZYTmMU8CgNgoJwldNVZ16M9VfAdDvjx13SYAS1X7MWqq+EwPfrieH60L1/Ek+XAw
+7KhOR+0GqGnx05XMyHTnaJkOESFmzqb0rLs2zIiq3JTYYpvAIwQsg3tmFAHWe0Th/zchSXgeaLY
9s14SDzSHAK+fSBx5aG3dPC7XbCO0yAEOVbuIU196muie6qkWw9zV+yYIt/hqtxiFe9WUsjhahER
8Mow7BADDPdCsgRK4t86cbKKrnT9/7k7k+W2uSzrvkq9ADLQXgBTNCRIUZ3VWPYEIcsW+r7H0/+L
yqzfMsuUor5hTTIjnGmD6C7OPWfvtYtluMwppfnDZR/nw3oRkiqy6Qb+w+xMSsJKiJuBnhMh5w02
dUbP4G8B74Ctr38oZY8KuUl+tPjRa9eO058mKTe1i1LgGVunduinevaOJec+IWPxwhR408RR5KBn
c4B+uCFQcCDM1cpWNUY2p9fOWk/tpiuJEVsL7TKldHFEKoWX3aDbLukXhsdZ2TdqEumjT2tfVBu9
m58zJf85aQpJb32hXOkW6cSBXknLAaGpsk1zBKbg9/jbjNNNb5pksJSSFKl7k6Rakr9EnLgMtw1G
TP2OPJPJLwfaextVo0kM9aTZLsgPeNnKAVQISu6GBE2iOUcHveM4HChF0+K6aKRXRRquu7h+FaFA
SKslElPCpervu3m0vDie7zMTlcrRdxz3PV0m8nss1tqDbIT7qNWfFrPMpR+F1pCiJSyntapdqqAx
TyyZ6AMlLLUXgNnUqFMJdUVq7UvVUq4AaxALRoIrU/JKutFFvG+T+iohu+eC9dwZ6ly/zkdSdjOI
m6xoiLrlERyqJHM3IzHwJdCUVygcNnnVVuZoY/OrnYrwtY3N77kt+VC2RsfWssIhaNbaLHP4NRyX
S1LRJQBaILrUEiWyHNrNLh21K8wxWubGFQW129VF9lyFUnkdlaTeKCQbeK1eBgBIbzRpvFqyqEW4
im52M5rQxiVcxFAxkZbhirMQb8KUU20QYbVBElc2XSjpeonQXPN5n/ifxCx/VZomcUnciSGNRY1x
waY+Z6mJOPO0ujP70LMIbUbvGJBxDihHwhhkxYTcdjIRBbVxlfGx3NVh33lCxNYU1A1LBg4mpB7k
PC0jYfIdH4yo6piKLuZdqMXfjHB6Mo3KPCy4qsomqMiJn8fmWA52hxWH95KuO8TawxPpLLJj2sOu
bA/Guptt8kbz5jprCJ8j3wW8u8GzXzWPUSv3FxGJXy4GONuPVbgzHUPlIXlhpRucNI6My9lW9S/a
rEc/tfFXDkMddQVXUOq67CZhcViy/NbuiQ9V5m0fZgd2GrEn1811wiDMyQlm+G507MXt8pDH2hdh
Pde9MR4iGd571wbtGl7jIbuUq6ELsDrjR6uafMOksPphR8N1jQdiipVLxHj7Jc1vM3WHbR8VFVlA
JCpHRPbCuZnbyovl6ZIg30O0KIMLC/xhWQyU4tJ10zPjjMp2V6jRLxbfKdrB3y5d1SDiFn3shrHd
wZJea+V2OAq0u3xDcfB1tFd6MSIlCgK/lF1n9rG/sNWLJE+8qcleatbJqr5XtR8WZr4x1p02/Yly
mIl5dU1tsJHBNsntJb5rd8ZhVZfRPY0yXjOFpQgdF1nVXacAJE0C0QMMuyuk9msz7BLa+szyWJJJ
j19/WYJIiRoxlyl5w9xsgHcGRTlciZXF5/sKJ35gRUGX74zCdE3riq3eJa/sDfWkmxeUPFBAmhU5
3TDxGWAxToi870DmJuO+U+egV5qtMF/y1ri2Eu0mLio/I+6YkBoeo5r64pshHQpNJ6OxgTtlpaBN
RvuyGI6r4tcsNz04x3THfFX/2coq65Sa3ABB4npF+xldMAmzwm9DnIlwOiypOdjYJp0wmsaRj7Zd
3a6g8fVY37Or28Qq9cdsX9cWvsWsCAZx05AyBti0wtwXEwmA6guh8UTYKTqX+jbF6A5CnarZnQx0
ywBvWg9Hqgb4vtit2tYAZjCPGiDmzlNqnhbEoDWexP005PAYQ6CWlnE9QTmF0KiAm7Lrms9wtHZk
jUrqztCnco/oIwmihbrUQknedN1llfa8+2X/BGJW26ExRRUpgFiRNRMm7a06JV+K9tqM0yoYC6Bx
Q7Neq1Z3obTjhdr7rQbdSjUrGXRsYbJEVtkXQyvqxxnCfEA/y3Jxj6CHPWIAKv3VXLIb2553EX8F
IKHtTUVxhyxbdxfDGAK4PWTRLeQ9Z+1Fa8vo8uvlYMnxXaORRGvwveP92+X5tiINBnzTBDWAcCEj
K5/0cor309TxdGMFQeYhKHtS5vWupcbPsSp2ppl+rSJYKuUELGuJ/Ri0k9aQoWN2O93I71WOXLZJ
60gC4apqPerJ4NlYMZ1VvdL720Y9PvH0c+pB22CxcfkWI3hMXITIByWR0e1FXBgouukuNqWUL4Zb
1FZAuuuyWaPeDymOl8Rw7YmHNZmDnORGnDg9/EXwWQWOnLDY1JL8pAF9RUXuhUt9R/7DVQq8gMht
7aGT26/HvyXa/BEQ4F2SSt9tI7s0x/6LpMivvTQ+TGSCOy0lgWNDv+obAsB7KqnrdcLaR1x3k6eb
Ym4u5VzZS1qxNxPS32IZ2fas3il69zDjDdKqH13O62VippXS4kLOBU+A+K508zcb9bHVmpfRIPti
LclVm+0NoTjbMqkf5iq80gcjGCqklelgF2xGSoOQdll7mEzsJUJIoW9YxsLfJY/TkCHCYV91DehP
OzXRfRMxvywNcUPnVSxeEeG1TPHewEPfsClI8L3MW9Q/3/sxaWFEzU0QtopXU9E3E+7Ehdz4vkGK
nt9G4d4utW90HC8ynpV+jvwCAxQkVpkfiw40b+0NvqB9VBaOVNREwZNLaAxspwhbXS2xEBO4dEFZ
y8+qrHmzSlol1g+L1TElixxMhncce/T6HtSih5Xt2eykezs078lWIGZJccoiR3Qo5h9GdgGQlFz1
GtOqqhBtHtvXIh1nD+Yvw/v1IrVlJ1oNYy9NaEzFTHWtG3WA8Y9VSKNSDnALqQ0G2yd5krc2mcKq
WmxMpJxkKE0b01y+JGayw0zKcLMkApvdA5UKq4zfdNX3PBM+xllvYlSumsgGx9G1jPxQh8Y+Xq8r
klDgqzFo97X+Naokf1jL22QZ3QRQVlW1FH+9N3ON9PJaxk1QlETuGlTG4URVFcm3qwqdzBgDna9b
FhHUkfUe9Ftmni0tZumx668JF71rjPiyi9isRM8T9aRH8vsmEuISerWX9tNjNWrEdOZ8PVYINPf0
9vk+aO1KNml0lXaImcJEehUaGWVgtrEUr4gso+VCKLORe2C7FyJslyZ/ySJbx69gGpR5claxwyFZ
njSPSLPSr+aQMWyx9JlaHINs+AJvFg8zGv15/UIkVY7RuqxtfWuCAEYSQyzGL7NL1Rdl6qMvbVzq
nLiSiOe4bovvttwVOqGEffHahkRFuU2a8nkpyKO/g6dPlB468KW5jAFQ77Q3WIsUkerqjrbRIDN+
A7oQnKVcj+zhCE40lE64qdBatKRh3z7Lb2AY9Q0SY4YRQ8QsDDsahG8gGQVl4sQ3C74MCdc4KDu9
JXD9DUAjDwOZi/YbmAZXgiS7tMih1phHgI1chfPGFC1sweyNcAPh80q8QW+O+JtBjeXv2hsTZ3jj
4+Tqipp0lgi083FA+HFLkQy5VieLzCqOnHziq0HuzJKEFbwu2tAHBFMCrOPiUl2NOAI9CSnXQ/SG
8GHZx7+QwBLyhjfIz3Tk/ejFcOQDvrGAVG3oxCY7IoJWa5p7L2zS5IofNt1H0lAfJlXSUNc0q3lX
mCYPTXIED6Vznd1nRxgRjJrpVTIUCEWr3No5m7syS1xSFMDsYVtlZzHNBKWhjTPSctPoOQWcWukr
lTs97hU8AIJuNxrxMHomC4bp6iPbTTbKrfgS5rVxb6XryMqyjNjWldqYpEPa4Wd3+xnJ56YT5QQD
RCaXzdfWciZUSCTG5Jh0TK91vc55+4fBvLaIg6PNVFfDBZWlpbqrYg6Vm818LOHvLMTN9NFk9Djw
lfRO6REgURKQp0vFD/jM6TBQPCeklT0qbb5E25y4OflumozkuOrp8jfGjApuAByzizdJ6wvJ5TkP
YFYkqOYVQv/c5Wie+ves83/VK/2/SccxaRGeh+NsnvMsfy5//teuO/5X974vevyb/26LSob5L4am
NKqPoz9N46b9d19UEsq/UAvIVHlwxpgCvPN287z+C8KexaRVR1nyb/7rfzqjEugdwrMUUlD4J7Fj
04Q9aYV+2Br9c/ghqYpu8iv+hw665UUOxyLLA1p+12QrYBHseXESI9E2M7EX32XGLQ9kLs1PSVYT
DJKsdFMwPtKZmBdsTosNIQr+8EgY0SMz2+aT2c9bS/b3KO73Lzuqjd4N+2IpxTZl6VmQa3EBH3yp
DxkAcDdFwXapllnIlsU2/CYy6QCMS37Xa+vDKMXKRiW+D5E1FlOyeXOSg5DkgCZJGgqeTtmaFfOC
nLHfl3d3/j/t5veWiBOB8O9fery2734pO0IR93aWAehXiLlsB/zWEk6lysziF4Kx4guhz5U/MhUE
Kh7qCRSfrjr8w6MfJzPvjq4xZbTHmCBBuaGbKEy4t1ISGb7VGFhmMDEHmBbJDWdeSfk0jReiobz6
+ODHgcvf7tFxUPPu2FWpsXmGSx2sZZTyJYBeeYt6vttJRme4BgnUXxItgYHWs2g7Hx/zz4nT76ut
/XnM0a5kFUx2GtTZUGxw8QmHmJz8sgrlnx8f4YTl+fsQxynCu9NihiAVSNezYFToa651E/t08at7
EubwRK5h7Kd6RgZDhHHOrIsyKNaxh1ezXiFEJ/9UmsnPLudLVCU/ykbom4rpmKvQPf/kpqt/ekR+
/8Ljn7/7hXBYqrITE7agjFZV2SWpL6yq28DksQMNB+N+YtnfR3iVXXoI8T02ltSPlAYX3yAjWw0j
nEe497ZaNsd7GYvyVb0S+Kk19bKTkVu4tME7DHZL/8nw7tx9O5ErFd2U9LlllAE0Y7TrVEQeoX8j
safm3cf37ch2/MvjiErgz6vCnDzK9XSqgnyU8z2W2QbgjyUFBrv4ixFwjKO2SbXF+V4RX7e0u6Ft
ij17XipH/FK3VkvAadzGxnWVNewV4jH7SkyODkM/HgIzpS81giVwQwzpW83IJX+ewTsYMXJxpRuU
I/7ZbXSVkRBigQ0255Kk8aHZzfWcerXBKbedMl/oEYHUXVbVKKEZnwntWFkP1maKWu1/FVn23w8I
hLY/L0W6INdlelrh0IHIASDe9BbM0o5cL+Yn4q0z6x5Nmj+P0bR4hEgq5XKbabdJcuKVcdYVZBIO
V3VUfCWG5pvex6U34ZajcNSWT270iV7599mdrLi1FA7sWfUqyBKGEg6qZV24E9PFRzmKx1/FaJml
Y6UYiT2LdoQONEGxt7SIIyJ1sZrK2OsU+sUfP3dnf87JElzPVl2tlcHFrgvtMK3ZSA+/S4qAzp7p
4FLcE7OV+42haQ4tXKJhFfCxedeAU9A/teadGMd+X5WT1XgsmaMWslIFkR0lQUmmBXq6BWZJFD40
GmiNpMQpvsg9VMmpsfy1ta0tfI/hk6/B32sJAXDmj0UJHZAugXrJcUOPpqvIkuVFVd5clLIFOUsV
kf/x9f77SgKj9c/jhIvFmzVaeTCmc7HtFiH42Nuk2hIK+PER/lQ0/76SJ8trm9v2GpLWEWT9gOYe
Ng44Z8nmDirDrtFSxSf7Xfn68cG0s8/P6dKIuKXE6VgGzJ2Wn2SlEsHSsNHfC6Il7E1nzCUAYaKL
TWdo8/wij2Qr9fohnIej/R/GudWL2ScLphU7Io8uUyLbYA/3ocAzA0AWM7vImMku8ouBwuW5KUJl
8ORYS79lQJi/xTh4vCLuq40xCLl1WQNJpDIMFlNn6k0ILAuNjGxLv9C8ka2hJdPdptHlwrUdGcDO
KrOocbnSIKMOPs5Fe5cvHbubNlGk1WezZVpAFDImX4ISbStKdpheQpzpjaTWIA2Al5jXkQES2tGm
OL0g4RS8KFqjEnl8p0pfF73NXm1Loq3Zwy0oDkszR98M6ooLArdm64poa8U3YLBphEsWke3UdP9R
DKVTKhjDmY3wYxrbG/Iqox7iUCXuYTeQ572U1fp6HOe9TISN+moIzjFollK7bTCTVyBMJf3QQim9
J5TVUHxFD6EXJMNS0vQeC1UHzjq0TwY7UDyZMafndI29tn5haa1xWNajG4X2YqdWcTBoOTiAlRYE
wzcwFb1ozNHFvJ8+kww032tJgTe7G+tdUzL6BoPP3LJvDe58Pmq1xYCkJtMcTfyUBHhOE8krVZte
MsZhY7tmpfIk5JGB8FRnFnoxBau3SE2b/O3e6H5VwshfYXzbF23DWJLBYgeAzrYrn8by2Lkointi
Y8geGCG0QEl3lXa27gtr5S4r2ZR/gR5MF82oVasixaEQT9Ka0AloOx0XagNGmPbSqBRPU5GUpGet
ia74QGFLQqXUSCoCe461p3QRY6BZWUvsSErkeybES6FLKXD+iACeh6aXxYtNdpi0MXVBNyAd1Tm6
FYlWNrhSJGhBGZjckjmjWn3Ri6J4jNQKnj+BD5kcZM3Q1KSx9QAJ86zU8XR36i6T6CRsQD+sPkZv
IIIFeMBDx9SPhFvwB4wf6oTgBGFNXJkZUsQtrBZqhnKQm8m10ITcDTodUC/p8SUy+C5zb6oNQWsv
hkHb2vaF0VaA37U19BUlnHqHzpXiWXSTj0OEdP0GxL6h62Wvx6lOOPd3TU1AEfkPi5RuAI/07oRq
fIsVfGiYM9j9LRCGUnGH0OJhJ4P+1YjB4tExnGYDQAND9LbKIsMxh7WBr68UMNuaOr2eekXc9fE8
PLWyVPe+JCqeQx4doulmxrfQeLX0tovjBPM4mKYfFe9a49D5YIg3kJYkaZ14wQHA0DFmzverWY4Q
FaUZWpVQimF8SOFzkE9kmvYP0q762DU6rfyF/CV9SKouT8lhWDTA6fo8k6Cr6ZBDG2Uonxs5Qvmo
aOrXhYb4RpXa4V4wlu2cLiSDqbeqsPYRxaELgQV5ZXWWH801k/p6GJLXOQIKkRJnCyTLqPdRvsz3
vVIcuf5p0TybPE6MXki5aQK1KtJNNsW08nPCyb+N3TDHfhlV+6mQ4x0KiFZxe4Jk68CaUXHSuksZ
Mem5qboheYIAtNu6D2C8Q0VUo1Q6hN2KLpBFofgC8GZm1ezrb2j8lmIv16F8mQwI7Joh7kEtktrw
iHSIGz/Yi3VQcIyTDtI2G92SppbnPEyuUPQQFc0oNTCaaWYOYoAmcsnfTR0lN1dvYYLHQtEvSTAu
el+g4LPtX0YlJyF050l+KaKcuSobSiPblfY8/GgoWcuNRTKn4tRYNAlW0aX8kph3kjWO4SD45fv6
ODgw421IDDToF6nWv0GJKJ7HfGK1zTtVQwJUNEntiCzjee7gaIWs4ayZLtAYGttyHCOHmYm3+KRy
OPNFP8rG3m9nAFoMxlC3FFD90pEpr0U7vGjwtFYt9D7+yh6LoP+5VeW5/PMQ81B0RVNUVSCypd1O
/aIFUboswcf/+puo/2///ElFmqxqZa+mWgYEBuS+UmYy04tadwYDI52eVd1dbqBDWVW9gttp6+4c
amIPlxtBS5XEmwwSh2cZg4Kbg5SWmK/gRgeP9liPprKV1B7IUN4lEHnQ8XAL+crC7toTddFdyW36
H+3jeanc3zeWOExOLlM6AeCAyBKkw5Qe5NXoHCOVEi9VdQhY2Az8LiLwZ07tbtdQJ23zsJkPSj2q
nxR3Z/Zw5kkRa8I1LjKrSQJjSeXrdCQUc57q9ElqJBg2UwFSM9KiQBrKeJuiPv5kM6OeKflOFd+L
ueRjPOhJEKZp8zPVpt5g/AdkNmb0chi0QpCdEw1h45DJMz30ht4999TTNMyInZW3os4Qvqx2h0zZ
JH7MR0Cd0IGmjcwfhGPzyNa0rR1FMEyBPJNH91KOSZaXCbi7T2yg+Cb183iBwq3iG6xrIQuIDq70
4yf03HU9KZpLHckHi2scxMNxwLXEx04GwDt/mKfOcOYG9Kwj1DrSnZKImp9xlxK6/fGxz73eJ+X0
2lZlD5kiCggVKb4JFID+IrVkitdp/Ynl4cze45R+2s6J2SL6S6ncVHdOpWJblHS58Uj9nLXlMwvM
mRM5VTlHKBvhJ9VZAAJAP0TIl7y2oPyeBEXmx9fq3C7uFPUNdlYAFprzAFJ/vCEjWnfzBA4+jA/F
9Ew+P+5MjuhNWWJ7qIfK3k0477dypIa/PvkJxw3bXxYz62QxM2upt0daKLxlfYX+Z1m2ql3GN0rW
J7cNkkkH0UT7QBzRwN6bTHkm/wYSBDhWS8eaWod5sf34t5x5La3jnXjX6CrbKOHB7LNAomx2rFzO
3EJmrlLlJBUoRZUS2reM/6xpckpWoF1jZmkfVVBJNeQZIrLAmTEi1dqw+vLx+Zx7gk72yP2iVHDV
tWMXLFU3TZSVFDsZ2UkTQtaPD3HmS2edvOn1Yq/kh3AWRj6rBLt2lddlqJI+/tfPvWgn77IVTvFa
mKKEcm+Q4GTb91Vb2ICE4ZlNSzR98hqcWa5OzY3lOOG0UZQyiOeauJ9enq7ySLqM6mU9FJJBt+c4
xBIDGAwxwrD6+OS0M4/bcYTzx+M2k1QddyVRtKHcPGZWwgkJKWVnAtBtfUpA1jDSltOITe+ELMlh
ellpjpkVa+tiwMsOfc702QmJWH4trap6rEAyW7BHx1YiYmzMGgq644aaMLaYtjnTwAuAgdV2qRGn
1ninngBvhlDw2lLeqYT6diSl6pBxtZBycytnRD+6MMfgc6vW0t4qWU28aKG3veHOfTfeQlrNHsnG
Yiyilw2paB9fmnPdPvOkSTGgPF6LhkWcZoS2WaC63ObAz2iP0xvNIAB6ONHinaTXr8Ogt56Y0/Lu
42O/QSP+siBhA/jjttAKsZir9yTyJnG5J01Ec4Gerd8W8HAgB5TSN7TaBg9J9UBdq0YzzaCxAFOu
CuOH3DM3cnraQ5GnTYl9VS5hqHmtsQyIjKcCD2MZBRpwlxr9m13/yGSreNIJI9zaA/BWF105A6WG
zWDrJfpCGI+GZgm9nrD7f7bOnbp0ECYex9YZtvmKfz7P1npTEyx80PA+uWmSpU+EuX5mDfr72EaI
49P/blElyEerK6tOgkxdf2laf7uSu8LuML3KSd7adtaUEyXK9Pvj23fukyZOvieySIldtxhRoVc6
KNYwgKwrZA6Ir9hUk3qDdcje5Hb2DGBCekLrhCqVYujm4+OfWXPFyTckU5jfr3OaBXrHM4LIqfAQ
BCQ7tciTTwYy5w5xUrUCpZWtmTy1gFHcQOS0KrvY/KoLjrV+UkSdWZrEyZdjtUrILXD1gl4rIFtO
zeizBGeHulXq3dyMA/trXXr5Z5fs5BtSHkk1i21FAVtzpOiTLHZQAmwXEYXpf3yIMx8ScfIhiREJ
watlalrQz7sBqIljvkTk0ffZug378bOn780x/LfF42ThwjpjIAln4VIQ016kNfmhnaiInqp0fVNK
mnQJyjLbd/JwrbCu3piiKHxTqerHgWi252oiClqOFRxCBrvxSqkcq5fvI4IJgtFB51YHeYy6J44y
QBOJ2Kw97hR6EKWLmn52liHKNlLbb+OqoOFXF4Y/WrJJW2nMrhfFeElZ3GggJD2bO8kOxipCR2Si
jBsq6stZxMVtye31w6yl2kmn7CIbiAvpOlV4qwi/m33SbIgu7j950M69rsbJatvndYWSQWWTZdVH
IWtZpXhsWuGKnBDwJmdqELeqHLTSFG7GJpe+RV0zuBr5KZ9sp88868ZJP6AaIWesmhLBdjaj78fA
1bsVgrmrDsc4WSmj69FW+vjr4yfxJELh/7f739zA79ZDsxmlqkdwH+S9KZMG1lW+FpZrUHctZPFZ
jbe96FQ25Z0KNWAs0ELScsV4oxMxKkKX6f6DHUu2CxCzdfGYyRt9mnUftdj6XTBqOY4IU89Qc9Wj
y1EgXKuqT16jc5fqZG21R7uTzGTAQIWjyNego6MXKhcAPcbXHpv57YpW8pPbcvbJOC5/7y7UAic/
PQooA7Wg1aED8NzKeb/8MPECXCQjMu1RZN1FDP73bsqIlV3jtPMatLGfnO2Z2tY4WWdTQt0TSe45
214S3pK0kgt6Tf6HNc5pClDTtfaoRhQDkYKtYFWVJKjWqfXNla+wPc/mRS3Nqq8Wa7prjcZ0jn7G
T3awx2v4l2XqFLgiK2tSjzVVogy/Dd/fXHpylqLgL9X/qLXOdnfOLLnGyZJLTy/V10WKA3OBFo7i
cb6Uu/Cls1b4rrSmPmvnnaR8/n6hTpZcC83jbAhor5mJ+KOx5+VWm9biYmp7TCxVqG6RpMpwziM0
l+mMp10dJJ+UYCpqUadMiRidOB0KRH+McEothlp6nSnCf3at9ZMVTouINV4sPtd5W6a3oUq3XVnV
nImUoTx+vKicuZ2n/IpksaqhHock6OPM3vbSMBK6jHpfHzBUfXyIM2XcMXzt/dvYTbkMVCnhEF3a
7c1JQYcjZfYGnLi91etEdbNIGUhyGepPjnjupE4WGwkHFsyAPgm4fb0rZjXb88h2ri7q4pNK6oz4
BuzXn2dF+FEESsymAWhKMQrrptiOdqve5C02xiWS4OGSlHDHcZsdQ/Y4UOe4ISjAWjetSZgt8L7M
N0w8Aas9555eisGlR9PjkcPm8vGVP/MinVKYBrvpJ2ZvCbtTg2b5hHlqSc1lUwFedM1kbbb/7Dgn
NV8ocHWYZGsHrYJNL6qK5WKtbGUT061042LJP/nkn7uvJ+WejdO5qht8IyID15WPc+pIIf42CAWf
BSSfWblP42Mqhq29siJOGMcpxD9r65d4mRf/4wt17gROFhxFjHPJU18GZB0IAA6W4YcqXwhrYWr/
jw7xJjp69+0jI6XXBij4QVpGjOxUy7zq6vUaWMn0yef1zEloJ1VPZC+D1S6YNNvYtq7rDE6HDe74
ZhzBq358Emce3Le+x7uTwMG1HhmDRQCFpn8MQ7n26zkjdlrucKfnYb/7+DhnqpJTtAU/vZ2HTEsD
dJZ3oiN8Pu2Eo1RS7o116MhCtz45o3MX7fjn785oFXxYpoVthF4ybiEACIC82QDEl2P7k0Oc02do
J1VHH6klEPcxDdIUHd8kzeFenhPJTcdS3WJH6t3mOBFT6d74Sab0TgtOa98WlumTwfJpXX7u5p2s
BlZMXl5dso2OqwZb2mRbxJgphqJ8D5uqrh11SdvdqIaDjYBjeC66ivCHoasrdxx07aVfpGlvYwDA
acyeA2lczjbCihT6Ux/f9bcn9S81zBt+4d3NqKTEYHuPZlcbGidLV/lu0QekEem8IeyhxZtDNxvp
IaJeiO9upy22y5h+2OCgnBwddpqHdGu5wrmIYD/XS4bpZvN1iBRr2xuYf8cinH20l+QYh1Pkp282
3iy+aKfu0IxF51TdyshVx+fEMPZAsIv4inN13BaRlm2GqL3gDjbbsZdsTycn7mqWsdq1n60RZ77I
2kmBleOPVWuFBwV5hYpFeWafYqfobuWWzeKqvkprzd69Jej84yt+5oBvO5p3FzwFGtVBiLC3qSUT
fZgoL/qUd9d2SfOwiEKdXg6/gVwn+5PP85nX7Yj+eP+6tZI5l/HxgKoh1bcZsqJXlnV8d3ny8vEp
nWs0vmle353TJMOlPWLVtuZIEVhqmuxV5IJsRKJ0P3qBBavrR/x5Ba5c4uGF1+fV/OOTg5/5TJ1C
nmU0J4J8bXs7KlhPQAW7y0hIMQZrjcBoefTU0Uh8HNaJA4Q53+XNJF9MzWT5tZ7hqOtyaZPJ4/PH
P+fM7T3FlcyrWhf1OIktgTFQr6JRbNq17K5sDM1bZBC5G5KMsIlKRXxyxDNrzFtV9u7iM4vsM6Fm
6AKlNHtUkcV6WjFH+yQV6o727/zPnqO3ncO74yjVBLxFncyt0esYjHKStWSAI16tJtntxxdPl8/c
TO2kKkDFHGfWHKfBtNrYNHXc8xdJU8iVk7NBWb2ZNJitYQG/wH4lFZdKcsx2jCVGC75mJIlHawU1
HNgotmAJVahCKlZNtTmlBKW3oFD3zP1HDNoSfIooolNLOJnmSlFO+FBOxJQzVlK47TOrw/XIntmB
nD3/jMewncClte2N0UjjNc107S7XlPlmaITxk3S6WPE6ecw7t+8ScUmgT02QSd9BgEg1NbyGZ2JU
3ijZ05cIVQcxQbWoho0UvSDQKCu3WEL1quyVBNlZkTH+VFcsoJoKQNhee8x9hkaL3FxkHvQE5cLs
K0mGWW+xzDwY1hlBgmRK5J3a5OKaftgBfnMsySp+CZqcHo4nyfSSWeu+tcdQUquHI+BKTWszCoV/
R/6XtIbP3ND5sZKLL72Ip72xIO3oFPzS0diiollUPIZtPMAmWYhAdUm0Ug/VVEJ7yWXIKU6Irbwm
HrVNfg55rhzCNAoNV2hDOHjo89qNaKr4WTXbDklFmCJjNZIiJ8uq1JUno2/UfR6XjR/HJHhuZXLv
8W1BPYb2ME0t7vA6bAJN4nQSAjNM16Ksi28KvpSKW+Ko1FzGdPMvDJP9+AVVcfMFhMqISsey8/Co
r7NfmrAjAmY17DyIAMeTbKUIUmkYUhGz42hRO131tpT/LIlce8oXOjS4jjMzJNRLTx+tNCHsb1Lj
7OuUxIbpApKdQ29YJ+uhr3qiC8c1qn+kw8ISvmb5WqHkXcadMqcaQH+EPC5yqEYlxAQLmZNjzEQh
gQAod3ggp6dFUSpeXGW0Hmo1TF5x6KnJtoTVj5e86MJg7ssUq1hbogjSFxRgjg6yA6UVcQW5I6J+
AEiWLdM9u/ES+eSQNOmG3bqxop4v9HmbTXriaNqoqT6J7hi8jdhMLieRrApdjEmGeRNDfqlEbzmJ
ascPkabwfyBEF+uQTGCwthvXVVacbIlIwq0KG+Fo00nlj6TXBbGrQ29/n0x7E1qM3Nx6Lpcby16W
zMny/8femTQ5bmTZ+q/Iat2QYXb4op9ZkwTnYDDmyNjAIjIjMU+OGc/ef38fU2oplaVUtha1KLOW
lZVVKTNIBuhwXL/3nO9IselBg+GYjck15jHYk4hogJgYsmpK13R86w8TfsLXRp/jtdZnyaXDGxHJ
5Ta63PdM8stl7Qk++sCutx+Id+uXFl3Am06EGLo5+jB093jiZX6nKr5QKhv7TZLo96AFTT4uuCvE
PjGNcVymPHBBxgk9uXZLp3sOyEc8oHZQ7NqecpIlg2x5F8aNdgnwQ4qBqkaq5JYpTLkpEs352LsE
PbIWtHzRBReoeJvW8UMHQvQTFIGUgjbBz70cZdOEftwWJQ4CssDrdSurOaSiCaqrcBjjdM1jqbkJ
nUKflh49QQc+kYRRozzVdYsWGxBZc9HsIOPqhvReq0d0qHQ28wfsAuDUxjTy3jyjpAuTujZZssQM
Iw1sHNu5nr2LwaVMezdbJfBDNuh0VeRrMnDmdU2j/ZTlI9Fy5AeRjpPK2WCrqXoN51XWoGTtsknz
J0uroDBYOGr8coZvYhOFcY+dDCtEr4tjag0pKXMybz/1veHIBRbJeT3FUmfCTM4eTTfS1vBtmplH
MiirQbY9MyRSiK96u/FigCuVtzTHINyqADPvvuvmyvb51VEsV5HKPknZE4KcD0a3hsPifJAYadm6
0nbiCtV97+0sG2nmIm9Afi1Yvv1hnC9mZ3SBJHYRCoyHXLXDLrfGBE+sjJ0b7voa9XKEMX+Zs5In
cnu8YVmSaqw2IROuN1zTV14OzkR3Y2BHnicPo6mF7zk/z0pAR7hwjSK+tnNhfQyiEBtRn1SVAu5h
ko6E9USsrYh9ypdzjPij0AmcqCChxGTAXyYCI2lckCEoNhcXRmTAMYD89qAp0gmOU0LNQhrrhd1V
C/05mAYz27Y5WJPYEte51ROcVSJ0mFP9EhpkVpAeuwSE10KnMRog+yzsY8agn4VeDcF51DMHgldb
GR9EKbvSB5/Cum2C+roJzPZqjKcHtNIXxZZMinvSGLUESXfUfMpGt4TjiKa0xA+RkjUuMz5cGaeT
sUwCW+3pvudQPFiyq6kqtWExxp6urcw27W4Rww63MJ/Gl7C0m2njtRZkKTd1VEveWDxMnMsyOS14
pOtMxstQ3xZcgkUvs+JtjFV/P5dFfqrwcduoVEO4bEUx1PFq1AKtB/E1Blu9bCY4XWk5EKohxqiD
l97F1qbCrPkx4t79QGGgTOCGI+U9husAsXNPYPllSpySKiMD2aL1EsHO7goa4YhJuiOSGmeBhpTM
scLUFmhlj3GvKqAfjtnc/ofsWRhUDd6mL5L8CakgH42otOrprwui79Tu3wIu5yyoUlUJb0MqL90X
6V5n44SCOJh/JF763jt8cxhvktywNIZHG9fTHtrEss5JZhRohCb9B42F79Wn3xzF6xxOH8xyBgBx
DU7Ma/JDOZbGGldouSGTbvzBUfY7DQzjm7N2oCy7qaJR24Rp9MwhdqcZA1LuPPpUA/rYpW4rfiA6
+tKu/ZND85euw1elMJQPsH9REpGahmMT9lV4FkTCXTNpchcklbtby+0Q/5KBfoUHzVqWKjR8E2zW
yuIGeZSZ/JwPin05btNjH4zGI/FqsGEHa1iRRyF8L0QcciF/rcKuzX0k565vZrF7BgNYrWPBrNWl
L40gsBC7QUvUsiVWx9eYQq5rY8IdIM3sOpyNeGOJKr0KcLUvm24ajr1WjX4k9HyXZynjYVJKuQPs
2S+GJPdTnAAr0aFEodpukWs2P0ysuJyo/+yiXf79VxetDrMEhWKmbWpih3YkFSZ+OWbRChNjs7ID
O1kV3oTRNk21fRO3+m0EgnKVeVH0gwXynaVufjNC6FJDk2PAQiSNkqw3sgcoqqd2Tc37o4n/l0P1
n/yS32aodHhdIyua062Curri95vWVXgBdVki/EjaXLIok3nAZlrPflkE4YfORdtMpCaZzOY87TOT
Oi7wFCy3gdxO4u2CqyDs4jVnE+yJoTyXdgaqqi0/Koc417/eZr43/fkisf3qu4nKICy6jNHHHMyt
PyAQJCI2HUiLvTiS51acleV+HL3aOmaT7WxlzJTCjHWbM70nz5YhxxNiXFZhYMs7svkcUp2k8bdg
3L/NpszLzvLVp/PCcbZnyUUNvErcwCFDd0DbcGnKGauXEvb2ry/Dd3aQb/HvaajnaUhCwAai8xlm
brlJZdMBhAAhyJe4mUP8E3/9Vt/ZFM1vNkViUTtDlWaw0dXYHycUaEtKw2FNaAUWPGwlP7h0xncO
1F9aNl9du9QMa1MFORDJoZHWyiPy9ZrJuKUWCoPWhkiE2lx5bSYNBMxN89qbfY4QzO02Xln1nAym
1FgNieOcZMJM5ge//nc+1bdYcCsKm9YmBXKriKYH+UNjCnm4ufpycf8ViIv+XbWdev/p6rVqflp3
xafXFsbuvwP612F7+z7t4um9aX9avBbp15gL8/Izv3AuLOdnR1gw7qHwgXiRFwEtRXv7n/+w7J+J
99Ad4O0e4PyvKRcwfsktgOYuAAMbHnCM3/G/FzaGCeOC4A4owJesx7/BuCCG4w8PCxKvwdPjgSXM
whWXILdvyhOXdIkqignyNCSDy8B+bHmynqt4tFddhfzDrWeSigdBsjQB3AdvHs9mpsp1keuczl1b
0LfoEQaQBXPsdGVvsLhyEEit+VyCeNiOcVKTyDua9saxeTq3+nTo9U5fY5RrF00G+b9px9g3mxqU
FeYan/NdtpR0HPGAWQeGP+3KMuvSoc5vtdMwi0etk56v9bG2bns3+RygAr82W6N4SmlTncvO0m7M
2VXnboj1vXCH/Oj0ZHzhOp56awl/N3oy8qh5EdUqgio5+4miKdxdBRAphNvuE9m/1xeCZdSJ21DX
tFVszJ8s5vELN0fqYg0cS2z1YsbPZhffuZE4IrLcmSi8nQmkWrTjhGGYJPuMZ6csXplZvhRz/aYU
KDrMoJmQB/Luj/S9MN9VZxG6ZyMszsSktzwx5+0QGPdQHFeaW+Ev9QdxLrzkLlLVXSFUzkRHnMww
9+HhLOqL/UQRTp6N58F7TjC1W3FALmy28UZ5dJvx2A81igkG3pxlXxBodvgu85u2Ce/kBFRZOMlL
O9a3Tps/kTV8jFJxmPrgQ1rOT0OT7QID3nDZPDj4WcKO41ZV3EyhAp4UEI8ehmIhyg8NwaqjxSLR
guu+LyfAg8li0D9Y2TGs38dpXpV1cmRgeGuWnPSrPDxwQFqPpKEzbjEPhNPwSWLvKjLyz7XlWiQH
IySTp0qpbd1412bNO3owCsSUbEMv2c30aZw+XbXJteR46xnXHYSPWgWveVp8KvCKae2NZibXSZT6
0wwHLcUduHXMc0fot6bW8/yhL3ZeND5GnGAXraVW/QTHUTdfq9LcpjCKDLB8M5u4lNkGflQBiq59
1mhnK21eY/p5cIL70trYdnarjACa3bjpzGSjMQaL4jO+iJ0GR0uZ5HIN5slqnVPbg3gsvHVdPs7N
U1B0O1upl1kEPOedLa5QH3zc1dTPe5HbL7EKz1GQbjhWXk8APhZ2yTvVrlrVjLlCK9tp6UvTG3ty
Mym60qWgwTFOrE4y5Ra9t6lN8wqOeHjyRmOfV9GLY76ygg6zatZGr39IzQ+Jd2tEfE81WAScPHk/
fIZYdaOnw13Rg7T1Iur9GhiEtRPFc6HV5gKa8QHPnu9V7dEa5D4R1UPcOcwgaL+Jq4bixku7tTJu
iSh5MhKB9OvKA6rlHGDyVzibpw2QhCOt6INyH2mr7/UwW1tp49sEZIjC2phx69PVeZFZNoOiC26m
bLgTl5sv8uS90W/r7tau3/PJXlnJ+mIpLZwEOg8xDnSBBm/n4itk/nO0ymTtVvKqdOW4oGoskSAm
I+fqCJweHaBS+G1GrW/l146mnjPhbCczeBCF5jdVddRQsUMpkTd95Rw096YPay6DuSlluDOZtg3z
psiVPxX9tnEa34leqN7OTds0q7DJNmhDH4O6PxG/8wQI6aPhXXp28eDPhYLs2vrgCB0Xx7Uowk3b
VMCxqq0d7hnt2P2FG4dbDsE7oe0jiF9bPuhSP1tSEXfXZXBc4wKXc9vQI8nWo/GGanIzuvMqlGI9
q03N8lW664u0Z2wRhuwKwecomJdSn4NlW6YHmaS7zkrEogqDQ1UUnyr6h2zoAfBwWIa6ae/V3K/p
Vd9B+x04LBi9T9RgvEyrTD55BR5VT69eZBCpox0l1ZVqs3rZCP1AJNq1pc3HesJ4bnOCOkxa7113
AXerEBaO3jj5FHX9dWBkRwQDGdkgXXIgleXmgglblIbB4hDbnB+FoiPwfBvmh7SY71one+3K/tSQ
bnyoI6X5bVvoWxqC/bGtTPrhnNRONk+eWydvzPMwWcbJpLuT0I4JshVBphRcOl3Shyh041XVhBlr
lzrJi8W6kVeDjF8zgGeLtMpnuKakfoTNFt74TZuDXk2mkpixGbJJRS84bw/FRkuRMSVFumvHNFmI
yyiM9pCzMoPhIDNd4vHW17KsS9hM8RN7fsY84s4MVjPhxZtMLw9m4iFn7x9KOwBFocSDimuIhXxZ
qaBV1dXdMS/OcY7e1owDiHuO0aOtHPe9WX4a+v7j3Fn3QOkORTLUzJPTrVfo17bW0Bs09OfKrYLX
SkFxx/61aGPujnFfkI6FRR0kYcFpzSQmuatCWLAQx9uCG2To1JPqYBLquWK2bri+ridP8HXbnWYl
4c4zxqtkfhVm9DxM/C1zMapkk+ceYJN0XtHD/aSnpp/3JBZp80YW9bBKQ2tak1oTLgwnOxUVkYqS
4Yt7gUX28zOjos/aBP1gNmSzaJM0vsxlgoU7EtjbjfaRgINjmgX3xhy8pENwI6vo1BfyebCH10Ga
Z8fhCWW3n6JxV5u3ITO1VXQh3fNQuh9qu9gkOk0zy+l10MQazVKsw5uhxPse0dw7aomG3TTtYFqO
g8X2nd1ZWTjyyAcbzfDppHqUTHbj1PjouWKZLsCNM/1Yl5nRXbWRxz09tY8FZsUVmq3gmCcRZhhb
hMc4Sq9il+d374XVM/MEHvB23b/bWivWXsFqGDvlrgDrefSJ43Yv2uhT4ZLtg//5iC8VZu4cg/wz
8n5XYJE6Ro2bnnJ30jcwBaAtqQ6ydsNkYUqqRdgpNKnYKzuDq+wJqqWZxqXrjfCv7WYzuMUmsy62
ke65Gj/UMe49Du7LXAZnSxBra4X6nvLCYZ/y7rG/XTeZ2o1sI5Y+bFXTLkpoaAvL1k9h+iZL6S5A
VHJqdaaTN9R39QQefNCgMuupdkPiQ+hbVX6vp8V+QvnrRYGif9pH68oq7uoxOs5FYrCxtRi8cYUC
+ui8Q9GSdLtsNUucKhJvrlp86WdPXXbPS64veb8SlBTcgRtSXLhq1r7SnRsvnLzdEFXPLez2tQUW
Qk+02xkQ1APhdNO8sGSV6DzT6HiHsA79MeMbH+o239R51myi2nqCwST8vtE+/0deSsvQeouASEvc
aX27mwh0YvbXQjLWgJ8gqkpDMOJjNV2ZynxjAs9M3PzEHODJroAqxsXmX3bwqt6Lu1a9v7ecvP4N
jls2EfKcdr5/4NqUUAV/uuvePpEZqOKP7dcHr19/+rejF/lvuiFJSb20Gn49djk/u4ZFw4QER75s
YhZ/T12xfgZESF4FMVocv2AM/n7sMn92PdMwPeDLvNbfOHKZuvlPRy7bYw7Oyc8hG9zmBPeHbgtR
G4QrkMlIQ0LSHM9d3KySBmMzdDsQPmsIzMdZGE8U5Gdlk1/DTTWV4srl1fyybQ5O7m7zEpTJnF9r
mrsve/tkOOLgDeljzH6oR1D/RndkbiP2WTdsetVsDWZQsjDfJj3cK1u/LW1wNkhji6WdO5/yyKX0
48gD3N/1LgeLJh82WcYjrkySN5Gm7nvV9w1dNCTgDyMhUBvHqYsT+eLOHoESo6LEsHZjlCNly9zu
kVmdg9csG190Ju+rETr2UjM07yYq3Le0eQ1TssJCRfQHGy889ngktMIxVpNqciBtQ78uHBFdMx2N
tnbCcKuqTGTCAD8o7qwkW6oLhpR4kLtQd8qPIirbJUh5Y6WZun1qk85hS7YQv6I7AmMa1WCL0wKO
jV6IJ6gHsN44Ri4Tm5oR1QixEg4cD/IzzioUOwuM0iJI6nQjOnVXmQLZgttEH50sAC/C32nEsE/z
JryRebVra4rOPOugtQOJKdON7HM/oyc+9OUq0CPE2vFWpIcGowqMlh0UnCVhIk3b7sBwLAK9wA2D
h8aZT3GMe36KAmY+0eMU9vyF8hTZKOYYriWLrGrenFCsEYef+eo/XJygTC8ZCz1XZK/Msl7EdrGb
Oa/UiC4ENbNcaoVcujBVJL+TzcEhke7RiLQe2H13LtANfKgYFmdkOQhqSSMIq4+NNcN3cqLZN+yK
ZjJwyUerNVuSzYNTXqU7NWdqPRb6C3Qh4+HC64ZErG9HUAHXdXrFyGOPAOHd7g/w39fcbGuRELKi
mZcxbujc9UkqWMAfVdpkZ9OpnG3Txfukd5Yp2QqQens4IAxjl1Y/QYKA5U1qxyfWgbacBYRwPla6
NplqHvIsu84CkV8JM2iZoDnHUZk508rJXtJAnZeibgT+pPDanpGoMLxA7SeH5yDyxPLvb8vX/2Yb
rqG7xElJNqHv77n3XfH2ZzjX33/2lx3XcX7GPUrjXZjM8S7xw/+96/InxiUOUbfZRQX1PVvrr1lX
pvuz6XFPEjUpdQLZLraAX4mulz+CBCuk5fAJdWI8/87O+0fFGE04UkBJs+N5QOSbaX3bqTWwqMja
6eyVYLCddnazGMroObHSt7yLOOSXxrjO6h+IuYxLA+33QcUv7wr0zzZsS5p0AL8RXPEvYheoukN6
AXS91hMXkkm2T6YYzKIdn6aL+Yk4HbRr2TlELUJVn8eHVEWQoCQcfh12vF4kv+bL/it6t/+eK5rH
7vdX9H+9dT9ddc3r18XDr6uZn/ttNZMqTZFALK7tfN26ZTXruiRrT9CCNSUZpr+vZufnS0ImpD/P
Zm5xKRZ+W838ES9j68QbokAWSBf/Rh3xzSjpsrAu+eUEXgu6trwZd9TXQxsNdjvVdUREWRvurcmQ
sPsDkhSseaXzjKYXkaRMmqI7Cbhcm91h2+tw7C2H3gKZA2tnNqbtGLq7YuZ+aBzv11zu/11h/zAu
AInvL65T/PFVvYbdH1fX5Wd+WViaZ/4srC9fIAmRNhGRVLy/VKeaJyg0hYlH7jIacFhGvy0tg1Vn
Wt6FiM2h6hKQ+dvSMvSfIVVTVDqsBNYxDqG/sbT+uGU5/MOwQncxL/P+5j9xoUSmm9LO6mat6Foj
qXKcO2HP7RoDaPqD7fGPk8Avb8UGxuYIeNVjGPFNLUzQa+WAGFRrCD+7Om9vkirdRJ55b6vg0Apt
+9X3cP5l2/2aR/3Pbyd0g9sPGCB4ce7rP94zaaV70xA76CTpltiB51uM69DIwa8vpuxqTrLwBxPf
f76WvCPfME8cHmHut/MVKm9HTdhf1+i3s+XQ1D7BT36QFXLx17/aFxn27w+ay6UkR5I5k2uwEvjv
b+QZTlWqhAG/gqASNFtLpakfG60VLvoqnPalQbPVEU17D0SqItiv30UTLVXHfent6jmf3E1RMrck
l49DyeSqa91Gauqawa5w6vQW8uGPop+/UbNflhlx8MRM83UIwRViPX+9gyUcnYxM0vlNtPaK6Kjj
lDcMQ+R0zMVIKBPS8p6TEgcTaBZohAb/ry/ZF3XPHy7Z5QNcnsou5QdB69yhX3+AMYw6syTFbJ0Y
KkmXxUhLlAacuZYAFmOh0RSizysNjW4odWcujmYg9yhMX3V9OJThqC1bff5olsbwg2/z8qt/88nI
mDcFuZEUS/Jb+3XsIX4hMjCH0Z46gM0Ct6QLbDnNru0KnZwt6v7cqtBSDqYz2Ku8sq3zX18d9wvT
6OsPwUaE4Jw9xfHIKbW/NTYksyjtOEYEkQ9d+FlLJudlBt8bLSUklR2lPIjASM3puYiz/IMWqHsC
g+cVAW64wQpz6P2+mrluHLhv+bFqTymDDZxH5NoS/T2i5WDZ9SETIO6QlazKe5DBu8kJ0+cxWJPh
6N3bTRBpCJ5R1foj7nLOpFqCQBV6Rlz5pdTm7miWUB78wO71N7dqBcpkKzPe4J8npyIgkAwspSY/
qDpunxr+edLAor9NPD2rUzOrWawAzc7lYgSfek4KJOnwTYMJFWSC5aFT+cT70883Sr3g6J0XJ8H8
Ty2isunf49kib2hwgaAtRaPSVySdwaNKi4kzk52SzDOOjAhaZCppUWNkjkU5PqETMpLNFOiTu3fc
Xm4IKE13wlXWZQDgFiAeyfHqU616z3mze7jarrsoPC87RrXRLKpUbz+b05jgKDK84JQ1bfk0heR7
VimVNlE7E4fvbKq5n+N+7ssN/a3saCnRfo7MYdq6WimfSGsJ6MWPWv5cMMw7FbMcrgyBLqo3MnOX
YZWHyVMR2FlUFtM2JPvkbaOKITUnahv6mHY5bYuMUee6ifteW5AU4ow0M1BawJSWwyYyx77bNBA8
TRRXFbYAQ7hHOTdQ/5PMbN6qONKuw86BsA6KlmCfJOSE4HtMEGxfMcuYlwH6awSxSGDLVW7rSbvP
kXPu4Dljz1w4HsrbVTe09QR8zzHSXcXjZAWwL3KWZURDH60MYR81xHoeZWnOKDGOJ+z6E6fHVW+l
1oEmPEygQrmGWthW+2CHTqKTTERepGnXSYfOuOrrfaoI5CayoJ3Cq7kJtWRFmvxFHJzilybZUi47
RO73IVkK0F/rdlwVdUE4U5f2WvzmIOuNmZhn7rzORWWWa4Q1zg1+7iDaeXi9TmUTZ5+VmOx3r8XJ
xaeFq54GAtEQTdOr2vFaMlqz5LPq+8p3Ju+MXnUkeyd8kJ4kRSgXn2ZJ1pXlOgyw8vSgZRKcD1RZ
WgyXFLrcU/Z1UNEGKDKy5DDlZusBPvmq7AL3ZgLUsjMwIfhOKsOVbROnOlf6uCSBJTlEgnC4rLOd
jWf1ahXhHFkkZpL50SzLh6YOy9cgKZ60S4PYtKZsm1XQUXFdiFXXizc99EjJHOnyZO4UEPFSQoBS
rUZUFX1dEuuHCsBszLWe7JuyH/cevNDDYNfGVosioKkx3IkEScGypE+zKBnplFpo+ZrZQQzpjoZZ
VvtcEqiEJnyX6Mrw56idt7Ph3WkipdHf4InotXxdkpt5rZcWo3aiDMAOtsZu6ES+a1GeX2VjXKyt
4SKONWX3bLo9UVa1eTaH5DP5mubOiJkWOYHm3Gs6lJlklvEBkM5bHSI70wtr/jwmRvyQs28+K5FH
O2gx+apvi5swAmJgCdS3i1wRQmDEXrEkw48JlGjV3soTdzMkKKObsNe4cW1usaLv5psxmBSGOYK/
QR/k2ZONqGPthvE1Nu9qhZlRIrTD0scYnJbUWpnEU6nKuAW26BBY7w3y3hS1vSqIwivwYoKxDsOM
VZWrU6a06DbNk6Ww4w92atqURmVxcJ1UINlNZueppvtyCpIuPcSoH3wajfW+j9oObaVJIMBQ0i1D
9ljhyFkXZRafijy+wTqAYdqdqSD9ihE3d3Q1nPps6j4zdbH2YxvDyTAHjxnPWD11ypIXMxfQPrcy
spUKs11O2OPSkcxGwqr5lNgVfhRT1dcGgt1iZZc6Qscy6j63Idd6QQeV9tJMfsNWDJQVi2pU8bK0
H/HmhT4kovloj668KXI57Q23rVeFtJO9SIT1GLFZbKDDmRtigc2j0Y5EMRIqndK/vR4ML9+U5Ayd
7Ga+vQSJbi/JqKorEVKY1jjjdpF2fKwLKpWQxsdLPlfTc2a1xZ44WfnmqnZ8yTJv9okITwClaCWJ
t3AyeXjGPFe8Kps2QPKdc11SFSZJ3N6XUzojmwyGay+DKlBj0fH7ujZ8phV0FSPpLOEplSPE5LLf
hkI663YE0ULgKe1EEkdVFFqbtOlmZq9qak48ku2PY0ycqANx96gz5fC9GOilO9I0w6o7wxGDbW1b
9VtfzPu+nF/Til5FEdBqrfgVaE8Gbw3bk+/lxa2kQQjnxDpbHZHWUaRec+CoG7Rw+pI0xWZXqdA3
yKk7z5F7XTE/LprRPNSV+TFEobvqzRkbEl6blR6k4zo0yDjTJm1Z9xW6n4R4plyr3xj6q2sVjHIX
6NmK6dXejsXH2JiCTZF2g4+rBpOPOxTkK+Qv+RRF53kqhmVVtdq7KZLbEHpviL1rWXlR5lcGzzYN
SsG7W1fGjulCtI5lJG8gyI+kM3tjt4TTfkH0t7YFhBYAtg4VbJHZbrdOMEK4gWTKbtYdwYpRk9Ez
bsYTWddyHY2s9UVoXpJ5Neme8PDkEdEY3DLbEcvAQ6y1NeYxr7+vhpRRvNdY933mgdnwZHcOkOVU
fpQCiQMoJK9hPM4Lgmezu6yM+xeptPgaeGfaLfuyjGOQB6ZxHKZIfpjT2YUmHdiZviDFXX/kToh3
xEUi7cm0on5PcfO14N6d9hlWbXRjaMO4iasgFHhIgRwAzAQHtmT5BgWOPsvRFsbctt5qQo5KLQFo
c17FNOhxU9MyRfGNVEwtyTOu82U1KfPaiZzyrM1jp5P6p8rHwNVGnWyP0ay388jYdzHBu7kvY+LC
FkYzJCVRv27yaOUFTbjIU83npiNIm2nhCOjXgjFYYiVsqvusnqn1sKe8lCQqr5w5YxeqNINE09o+
xfVc2vvUCgUR2nkyNhs3V86V56EsQK6QhXDcic1s3NY65irytpBc21s55R53Ic/nJxps9rIBaX43
4tWw8G8dqsgm+dHV24ItSw8+TOloM9Jmjo+0etjSa6+u4qm137AEUWEunKaQL1M1eJ8zwlSwko3z
DeF+wbYIyURAW1AjZhnJoYONgSa/JwtZLhS5qx2Gy5lMzC6bQ9+b0umcmKHb38bSm6JVF+s5j0AX
woVoLV62SXq8X0S6Ll2Zhz7xUvzPzmSTIRI0PabCS8aNXhXjszHk8kqvOyeSq6AlfpJo24iiNrKK
KH/IRDYyLNH796rzpjumQo3ELVwppvm1dEChM5gh6lzXGWMSRrOgTCrv6rDIonOvLpsBvpYJjcUI
YbKcSsl3iQDvtgYzH27AkGinth6nYlnnY0YkxFD4JvjIZy0y5XPDa0c+/QsUsG3W3xicEfZxGbW3
MAq0TYbW7yiGunlqPEWxJJqZRE9d78fHapq8maKqY4qjhTOk91qXZbnDYQid18lna17ig+/dxyx2
KMTU7FyZaFmyZdwmru/JBk8UXy0JoFNiBKeeNEtAe8j2qnd2eAULPLaM3NtYFaSMe73JouyxdbRk
h9eZikCOmBYX2ei0j+CewnMuvByhhzumt7WpBriSU9Juh9pimKSXBRdCTXzQvoflQ7IyXh2IWb2p
8QxUVZwsrEw6h7Bo+C05itd3szE0H5K2zccVjGTx2ZTpsE2BMdYXP2qPJf9hzHngCJnMMKzgFJqY
8TrwY+28McH2rJCulzt3aALoFaO5jbSZJPtujq5SNWEcpWe/IEcZ2UJ5EQAFov5kBnnbLYI+LLhl
Ov1+jkR38+UM+bdagPdlzn++HT0DZvpYsjvEYdT+n/9ZTN7mvTy95u/Nty91+TS/vRYJb79+utVr
+/qH/+MXbdxON927mm7fmy5r/7tFdvmb/9M//Il5K69yP1Xv//mPj2VXtJdXC9Eyf91KvuhqbaoD
BsYo2siqu+CUvt8w/L+3/p1/++iv/t9PFz3xu2LAzaX5Q//wT1/yt0E3CgTdYn4CT5RlTRftt2E3
DWqIW3wa2tX6pQPy69jFsn5mWs7BQPJTlk038rduIvJjYTO2k5Ji7jKQsf9ON5HJyh+aGX/6wb9u
syAMtxRZ1sYyzAOHjd2BJeZGfkwTYxu3sb2Ihz7alFgByY+6Sez+Meg404XGDocl2kAr4jzVoVZR
zglC4EJY6aqTzSmtm+zFwyAM/45Ye3pY1JBmaHK/uE+WQvoUZ0mJ2oRxNhQZ+1pHVuMn8fw5c8IP
thYV64lozaOWBQPhI/hvs/yWUFlis9MouOng3y1FX9o7StJqKVsirKeB6CYpYc8qGXPy70tV3yqT
6Xk0EpmFIW7cQGQnYFMY49IoknU5Cp9Q4qsm9+y17BEpJ1F15qk6LTnQxYs5Vvelbb1G6lI5u7d6
JPqFg8Xeqr1Lpkd0KhG/zGX82Mr4BnnS0dL1qyg2N8BaaQJR5CFv9tDSOHibvKTCnWqS8q0EwCu9
M/2i0a8Q3nzWgwRdcIjGBjX2Me9mclh0FNl2PeFF8Trkuvp78//ZO48lyZk1uT4RrgEBEcCSSCBl
ZWZptYFVV3VBaxXA0/Mk7x0jZ2gzNO644O63FvZ3ZQIh/HM/nhRffeRc4kT1VMJifTYt8rmu6mzc
lTOz49494FAaQzoe4ruKTZ5j3rJJ+vxkNnG+iSrvKY+KQw2uZ+RAvyuHWv3t+pamGoBxiU0zBwHq
w8Apv+ccNFfuVxOpQ5TT2SuCWlCZzSEZf0Q4R/KKsvQ7LmQIs2aErnU7NJNub67OWm/jsUDryKi0
oodVx7DUxwNMgYVMLLca6wIWhpJcHXO3xUfoj73VhZGu9hQeyqfZ+COrJaN+vU+PS5o8JbHgMOlW
ZePbQwdkku94rNfsLU3XlzKRuz6N+ZRH/NgtQuH9klj13dDN8/1q5w43y1k7wqH46OG27sqGJ04W
31NlkkbGEjEkIgote5JHhvwZngRVnXpjuZO4infapF7wzmKFywfX2tD+s1GC5mEsSg15VE+W1zzr
nyNjDVmbgkwfMUj9VoSW8H5CPxh2LfEnvwezQAUAolsKebM51Chr3fKJhcvPxzaoNWfTY5QaKmPX
4cKdyubUxmJT6R8TbgiANKHdkXCL4A6YfBlVG7SZzcvh3Su32MnuXk8ULRHY49Otd8lHzsUOpnKT
unD7THdPSCQ99jXNuEqmwMSquXfJblNN0657+b/fV/7TTeP/wf2AIc5/vvr/t+qn7rp/t9jz5/+5
tBv/kK5uskgjUEuGhzfs5D+XdoPlm/UbNJVkAGm6N87Nv5Z2C7OSzUlc57cYRZq3kNy/Jur8lmXa
5FCI9vHrN1/Uv+2C/xqf/FcVqd5NIP+fCrG8zdElOqYpHRIkuIH/wwwSAr420EKVAfeuOTBOmbwH
/Anglfdzs+pENPuuqA/RIN2XSRYDec5We4na5q419XjnURfoDVjW+TMZNcI8OCgC1qTSV9VZ9G/b
FlU3a+tuAXRVm0xN3/TYfK50jIPTWB6ihrJxCWQ1VKOXIDTX+QF9bdzo8Mr9KSaj0RnpZ6vcj2bm
tatq87So6EV3EnNLrwqFL2134oLPxVNVL41jjJd1zv5GHmjrmiJkDpeBXszlW7tMU0g6Wx6FqIed
KYYlNEpDhnT+oGEYavi2NP2Rf0p5ngg7zzWITG9mEa0wIvtdswjCoi5SurFk1Heha7IX0Q0wQyqJ
NBiy+Tychs7Qtks8Mu1wkQmHmUt0U5s/lDJHIDlcOB12ueNaOD1nRfNoxs1PlGtvFrR3PunU/tWw
+buABp4B41qQJue9V7OCYPMi5V8265GOuOqfybf/f8b7P5zxbgnA/+KlHm/uxH/3Ut/+wr/eavkP
w9GlwWuIucC5kc3/+VJ7/yD56RHushn9kMq65fb+7aX2KD7GwKLjPPgPxgLL+QcJM/rpTQPvuo4t
4P/mpWb4dntt/5fXmvPg/3A3GEx+bqaI/w0pGyOIkfTKyOxP0bEfy41XUNAyy/coTvBXowB6Hfqd
yXVJ35MVG0JLfco0Q54QBQV7RpU8e7DkF59TVv7CjT/UaPlacFLPyfMC08OHDreLzJpZkol9LaW+
gKK01C8Emaj0GdSAhcdrOEwEDjrEGKdOsIzfytbxxKHR0HP2PvR2fWd65KrG4yJcvyIrQ9SsywOr
T4M6zpnhHfPkKkCoKIcCSkEcpqoEkwz1iPC6qaw3jXHK4C34jiXz5zXD0b1eLScvNmaWvolIQDZS
CD1SC7XuPGtc3lctKHOOpcXyQaHNwF6c71qj2bawHDqa4JhZvZMkoocWpVVRS5TSY9TFn9TTEkA/
Gs3nMNDFl7rvTn4rgvNH84PAZMOZoVJvkzaKYMmFuZceunEvwEc4/bEb9ZeWgFnVzy9jbn2vydrg
d85fahIKiwtPAsqpmw/QKHTfhE+90Ux18nJtLycsnoa3hUEXH2eBnRpey96aH02YfXNSqVeJVbB3
n6V3lS1pCs12N2NJ1WCtrkgH5qYyynGXV4m/ZjJ5aDOIW4m+x5O9a0V5p6vPZMq8hwKvw2vduO2z
oaXjWY/q12EQvtYNnzE/aK/r78bQADJqP4TVHIe89uvuicj6puRo5a8xERD6FuPAuXmpI5qvilqE
0vuzuto579fTQDFE0KgmpHPsaAvLDfIFWk50Szq16Ws3EvGdy5Kzot6h+Nb33RK9zlbW/lnbcf7r
Nm8RG5Ktli92rIC5wz263H0nZhAZSBE2fM+OToso8ExF9WMJJLBsZMc1v1zvGHayl1nP0vL6VzVW
L0uR974CobQHfpBt2wyezECtNodGY0cUjkS6GUggwnb1QowznI1zuhYPwmlOzo2pUbJD3k57UDsu
kaH7URkHWCD3ZWY/MH98rWs+0oUBX360CkE1Lvqex4CgLg8R0oMTnxvnEDkZjHGc7Im1V1odUOfn
Y358cXm4bfmTxeWmrk85B8i+BGBiwuWwT7YYt2xnZLFq3/P6Z5F4T2nxvcYn6t5eBI7KpMZsnGPl
nyzKKT/X8o/XPzhcxUwmMarejR7JSUPhpTzR3k7urebfbyynWRv+GJHEWN8SMkigCPPrVKdlxPI2
XU+qg8HwovWbCo5Pu+j3HedrkDAXfbW2wIaJrW3gHxpcppBF8S4jsd15KKGt1zy3TvzQMGtQxYHu
KBGUtrGH5+hsYnRKoDcA0MUtidqYaq/h21epTE+2m1HR053NdvxlHPJZdmMSrkv2XscrMfRED9vJ
vHgiA8Sj0YaOIr18G2sbv69N4z7MdEpT51UNgc66EVam8QyGazquyu2v2AkJuYF2YGho8Gp1ChSZ
5k4+LUT3orefOrN+zN35TGveLiuy6jdfF/u1kEB3aLuz/FZEzzZ4/8rTfL6wJu0f8zjd2n1yjPV+
PyVg+HM96G7Kl+w/2bsTKhQ4c9vij1F0e9ikp47IYjS4zG+yD6uE+hRXJFCI5G5BWY4bzSUfGo9E
tywNlnWLJNp+3TpS47qCQjWJa2X+zm1JIMpR76N1YtCxKQDlvLnmEIeTEyc/czQTgLENZlJrt3iY
xvIl1BnbbUwJKMsvV/1zHnN5Z3T4lmmXrkOs+wOxM52C4YrHFKbUSFmrrQV9e7vKLAFoLO4K0UBQ
ymzfS+E+J0an7zJP69kpVv17al2iunWBPru2S+jYkmqHN8ZY75mEGBNF71151GjrfWzTn6YveJ8L
ucnRCxdesmw/8XIABK2cQJPXVD9aQ+yPQKfN7xqIQsyrgR3dbE8LR08qxz6drEyCyI32RWwe817f
5jyGWGr81fxKExbuuAqpbd/orgUsrQgies5rZZ2LOfUV5de+NJKdvrz3rGdCah86x03ZlkxxSyvf
2Ss5w0LWEpzc/GhgPMrm7k6Qtm3K7DGxnSf0Ha5relEXJ4gPF9mkn8ivEPFGdefy401d4U/dUyqo
5wy4hJK1OQod6pj74FrxRwmZL2YOEqVuMPZ3lvXUsr7epjGJHn/in4d6gnI65LuYqREKxtVzMt+t
D3gG+vg9GtpPreelZrTHTdIuaFrA4jBxwPXKIkhkF+RafGmnYSdr7Wyr4iOV6uC0L2XRvbuosz6r
4InJQOHPJLzCipsfAyNaEhqnAFw1yIvTxMnGunGYpq4F4oJnpp+nO23OHwT/74O10vVZxjEdAwox
V16qeN5JiLVIiJfCcv0awmW8eD8WHicGTYHrdq6f2UO8SYpiN063OWx7GEGixg0HDTzFhEGn6eBV
fXxTghZGqPlHrdXYVKo/VtGcVEehy1xGQZmJTckTjE1yWw+gtMcKonTu/giVO4GIrR96bd4G4xZe
jYejxZtPJFCs/lp2znYRhnaKNCvyK5tHxatcAEkrW8mHcvAQLWo1AY0AlJuLdyNeFNUkPe+igMzj
ajRblvww+vTcqgzZBF7goKVbzNJhJunQNctnzYgejHY1wIk1W4IMnj+liDbNWqQ7i6WKOffWYIfP
a28zrOapcdQ2IopsUkkMSzC7pTGc6UCi+JZya6H4pxBhdZLozM/C3DVOdV1dx+xgGfA39FnoO6pw
Twp2l1Plx0pOe2qNKNWcTySZOB0QsU8PbGLQ1PtoiwCzW0sPqEV6rZnNj7r2dzIpYvMksMT0wShb
PAnlw6KNV+GoRy2pQ2VG5Ydp5TgKnKe8HT50/bcsgUDVv8ZiHuf+ZMRfsU1c0awOsz5ulDbvZVvs
8oGgDK+N3iFnn5PmPLmfkTjq06vBGx1VeP6JojegFfG3VCHy+Z4GIdgmPtVsG1CAgea9mgh77vyF
JIfkAYc3v6T8xUnFG75OvjsLDKbNFcveVLXaz0bCdlF+ZrcD3qBX4q0rbtFO/CUmUUdurLarFgR5
wAcctk9YCpENGcZr41M2u06Y0g9aR9nvrfM7YY4eW/NdSq7Dl910yfBcWPIEyCagCVC/KNUG6Wh9
d0wGSY3ihcnqvTFoW91ET6FZheAtPVdNGrR2hcpUPzi54Pim/lRNC9VzJNQ80QPniqNInUMRF36t
r2pLzPgFKFc4uO2j0ZNT4zFIxAMFslLPg9UAoVPrxz4RR3Ot7j1DpMFauokPLo11fnxtY4PzxxBG
aWT4tL+FlT1vmUK9WlN3SDk6XbQibRDhaKntcxZOy9ZoBFNRHsZTqRzfuUVEGSNDjcPuUbtbIMfQ
5I6mfR5LpbPomL9OtL7UMz8C7bgb3Hny0cvMaO9wTd4UmbivucojXD3YTfcHQAahGMV34qj6lBLw
w1T5SfgyXA3tKjrjin57mOsfEuFBZHN1KJHsqJqeuQcoDM/Z07i+VHCRvY4PlJm1mXtBsgrimrV7
1ov+aHTd62AhUnvLm53Mr7kU5yI1TuwTm5krd1brJ4SMgOHOWdCjKjShGJ6OJxqHxQbnFOgMkrOa
I0sSO9Y2STLBQiwgjGdElx0db8SIBEyta4s8Xtbjc9ave0/LA646zwsfuTaXQQ/EmblPdTdVwiWp
TEDSmYYXt1ScdWnjCmGv7jBILBT22kGTDV99yi1gHvVvjq7dh1Ox/ufKIKhZMiumk6Tapb3Zw8A2
4ElrMa05jpFTHqeRjkTBa08yYsQUi2XHoNzcI1HZhyK71TxHTwgs8X2htGoz9V3z0q3I35jhylle
tUXlV0V7BYH0BqffVJWBZ0PqXHWLs/QuQiJ3MMkGTuVt5QjLlaWPsXelvSlKjik+57IHOhNw56C2
S2Qe1s5s9nK0n5WmXVy39Xjgby60plYuFIbZ2Ni6M0HEWPe3Nq0AWG3oykR7S1yuA1klo0/N8e4z
XesggHJiNwQNQxnwRDHn/aFAcMVNR5YOgz1SS32EC/koO0Lwdd1cEkYUzOeq+26K8JBVPynt0kU3
iMCxGrx9aQ7poay+DCfL7tMs7n8Me+33LrPnjaCWZ045urUms8mZ9BPAH62/G6RVbUhbcTKgC7VN
wVA7AxtZFwNdUrp2tCfrWWhwu0wHS37BTQs4WSCVAB1Ey1xdje0+tQTxqHYGBNmDJJRTZx44/+wa
KL0zLM3NwijYp9rL5UvaAkinjHu9Dm1+SGX30OveteT4l6QRDebTj8TlPVsr9oYuDuQq/pr4vOnc
vMoRMOLtZRGj3FD4FoeDoXH7q1Nns85VcuUcDxyFy+5uGPjaorVyNg2h++3SmQIOOySKQe8/m068
z53xaDaC8mh5V7dtOJjVVfFkn/L0t7Xcj04f97Mnf6s0C/Iq/9tNtp/20Rc2eGLM3673Gs/Gq2n0
T11hPduqTI7Rknxr0vmyu/6zLvsPqY2PqclPr1niWuIaCLvV+WpiXgU9DRcv4chMdr0XTWAS2EvT
n5JL/CkBwBC4EVTLaTIdJvq2QzYwB3WY8fFykMjG9a3T7XgLzJ1TOxUTmdtcNI323X59EI1K9mbx
2RgjFl19qv3UHq61bJ3QJkAZOGN/1mzNvoie5ojSrRkmo1XW+mPP9mEV+VEorGvp+CdRFf7PasWF
ljrq1irFoodqoYZjHcdvRZU8YV67RHZ/aUQe2DS1+M36M+GaM9l4QVsCIWnzhEQI27UCEwKpNlxc
HQ0z23ErfyyaaTvkFtUccvmatQmwca/dSTf+TTnmGHF2KtrpvtKnH29wGBlYoG9XSfneWr27q9wi
nDIIk7TDt1VYde57h9vON3VKs6vGIxwq4w10BYZMn2k23KdJtLdXTG+3jUQ4bVi4GAaZPXJZBTQg
1mNhebuOrt0bnwSv5EmfwfgW44stSjAIpdxFSm4n1whyYw5Swu8yNTc2R0nfY6XKnWWPNQngAgrR
aIq3NYtnjHPIG0bPNRvU/DwcktHhKCW/rJQOS7c/jik74dAAvkDSUBFzfW/M8ah4sGo4oi5TZNx3
XXKx03kDR/OV2e+0qbWGeYidubqfcGzdx30z3sl6STiKqgPGtp5bKwP8N05E453Xim+EcAw5K/N8
jn4uZL6NPsX2ZcKzCQi5UcYhMZf0AsuXDVEzE4rI18ZVD3KOIQPMtjM/ZP2U3NSMJ5MCe/7DXN4B
XBwBLSNKMbz1hwl0w5j1f2Bkh576ycA2QaR4TlJ1mVLzb11ZAyvm3F5is9GajY0Z7CWOnDlHkCoR
mnBpcMQYmZmNbMBdTEqzrfeI2vpjG1Un/tnDJtP7p2rhG1x5ScIBk46vTHWd6iGcqn5DhTJqeVRd
aYnncFWifbfnRE+3eenUO31wq4DmNCewhttnDkAbOADsjR7CefIa2XXoWsgy42zbzDEjaA68GhvI
krx3y3tTuAfEc0rprL4N7Ga2jk5fPwI6SO+AQC+hxJwxM+dgzqiOq8mmnCupQMZk+XPbNV3AWEH3
jTnJA62BfB4gBflpqb5JAIc2mbx7YNJbeVMpKmlxE9nPgwyiadoapR5vdUgabZjis9wMU+xcWOTz
N1cg7GXcBVivP8aFFvoYB4g9OCUzWfjiWA+Wy4g17IW6+uWLmt74N6+QO8dLW2r7tI2/GSCku7gx
mTHmdr1xEy5bLKZHjDh+TqR7Kl5tg3t0HW2wTWPiHO2nUSYbfVDI+o6zm/A1KevXTNE+cgjCpZ0+
qBrrarZiMoq5kHntegbo8aaZ9B5o3ePMS+xPbfLY6xO4vcj+HUg93s4opjMzGL1LspNmUCyAx9ay
+53RFc+u+W2Sjy7SAkqO+ehV0xKUrXmW4/wj5pZdtK0PU4cpS5bFXqzRY2a151bAulZIU8vEr04D
j35x+1ySIn3sSv1cSk9tdSqNfK0107ci+ugzdSewZpWPsCv38WxvGVYYV4Qpx47ROYsdDVg23JjW
+Fz7pd/0mV2FzHaDpi0wZqpzGv1pzKd0lb2fr2hynfm+NGFnvwt0OTQ9tYK0mbJLSmZjZVvShkQL
tIqhbNtPnEXWd0SPo5T63jCQQKRpHGXN9lcYXAaM9mmKwNAw6PzQ9HL0K6pefYcTusNe4ebuYwoZ
ORuczwWHEBu3FzqdSOnxKCXKSnvK7Ocev53NYjawx46ICVWcnoqacY2D2pOiAMGoAJm+bDROe6Jk
1C6EdYi59iye2GCUWnz6ud4IWHeg3V28chYwJHabRptuBbofvXbtUaUBKLkN7F92nsXGjKCAp/QZ
HX0r69EaYezWYzW/J/FDqX3WgwjnGw5Lxr+3F8yZGrKmLT5Y/X0oWItJrCPXL5c5flLSPfbSPjiJ
7mt2ClGYEqq3nOdHRfrDWNafuaXfKC5RKJri4A0syfPwVLNcRMtz5kRBvdp0FHNsVsN5mqxdq98W
aG9XqW9lFJ+9lwRr9O4gTIzTdl7cvxm3HA0BNB/LoFyTzY104sjxmKthm5RhNYa5eErUX1F+Fe77
UuBzSn4GtzzBig0NnKlO/tFD+WmPepnuGlRo8uABugLsIHuLIfyUGsbF8uinmApktao/lfFvA74s
N8ozxlMGgPrOHT1+goXEBx5q3aJlqqWiRXf9qMncrZa8SSffctHlkwPdJJLPRJiHqigP2nRfGKjI
uTPuu9LapziUW9u5t6sn1/wqRtMXC+P6WjyWBZf6ztLAh00Djt382qf5KeLe5meVGRqwxRV8smpF
pQY58uCs85/Sin9qg51Q9c194QrEG+veLvW7lVWvrfCAuivDiZJ24E4Xb42R+E77BoyqYhISza+G
mW6b+FcxT2iJdYi3ar7Og+175Wu9KD7cW4fZWt6v2ggrB6iAph7ziXGE6p0dDKCwyF38uNOd3tWI
wjFZivd0HQ5pMz8X4vNWfp1N8nHqLYhJAI9VEhjRKbY/MNruK6qDmLvIl9GuZ1w1xV3VZ7u0LU71
cI0gZz9T1IDmpO1b6FQGI2VIrYGMntIsOgnTIaulMYVdtpmNGTKfN7m4OeZdjMD3LRnqVYvYCB9n
67ka6UgXojw7aRgPn6M4Lgi+EIxw70jw2PlMqYB+ZM5jdHfcpSzjVDZnIrF+hkCZHHP30KfrQYuP
FSfkJAtzDotpWFWvxXqly3Zr658a23h219REw+Q+4wyRqGdrys5zGhb6wiYS8ewcPXpuqJQI3LYl
BJFTj4HpWKv36foTmSrAgPFQkAVv1ZtrLZtY9D7AoTMacz3fpOcVxgfXyNnc6lV8T6wtLAxS4+Y+
IUXewRHLmWLVuQJpwVEJdQ2qY2DZ4iBb+wpiyYve2AL8SFah3p5sskzF2dFfe21fD8hFYHIMv27+
qurV7Bl8halgD2zkI3xp8Hz1OUqRRBgmFzSuaCvwkFJ77YwMSwrDjqlM/fYW8llp7Tb3ZKs2LjyM
urt0guc2xqEyf5jZw9oHS6X5SCy+lTV3VQVza9wgEQ8mC0vKMiW2lrcGljL+GKv7RCVu7HflvccR
gmEFIxDX9g1PnjQBQT++saaExci9yDyyevJtWWYTgj7t21zBOEKFUAwPwAp8pgVBb2R+wpeoJ5dG
gQHOYFiGCe0qzxORUy4JI5QPdBE7OURRAVuRzusDXeVc0Iq7xkC0Lca7fh3qfaU11yGJvman/gTd
j5o5vuFVaN/ArFdH/BocC2khPy9e95Gr91Vfe8BM/TfxiLsOopw55qg9ENQxfbtJMOjuttSukC/8
m0hOncOukxqrsOM3yzXS+ZGXT7zc3IStzdjW6Ytl6Ugce8satT2+ZyUWQPZMbW+S73PO/aJdezss
szQsAcWVzR0g/i+8uKX3uhivbXYxReRzRPdXrQ3rG6ndLMga4que7o3+eza1Q1qDtHS/vCF9zFBh
RXpP2zpTmVv158JZpt12KMl5fUiKwzKGSfQu5lNFVLiWl640OX8P60bY0Ots6H6kmYanFUL1RhvM
D8+GJed9uFNz1zgm0T+mbO0tjNa6LCXlISvWs76YP1X8x0I8pgCkDj2hWj8hDrVtZXVBLzDRohp6
JqwJijz/yF7HTDvb+9Lu82sVdfmHQ25ymy/inndrCDPmJISC6NlsfE/74J7N6ySZAvXjR75Wm4TM
hVmYD3GZNL7upH+jnvRzAUFxitdjqqpwAIja9sBbPMUpxdWaIMt4kokfshloSIuL3E+S0tvKypnw
dtqfGoQl3H7cKkBpwIG7Jzcdpudptb4cnTe88tSjgTqkvO53HNoDEX7Np3BjYOyF4u8hT266gZmI
Ug/UFehfeJKdfb+O7tHhiiKJNrT218Ko3fcsQyEVIbHEdAUfpLeccYS1GPViJ4C+hR3RTdoHzY4e
15HbBwbxF0/EsNMBEW+SqNF5n/p4fwPWP5TGNvLMhOP1dU5ani1tnv0yNb+8ZE2RUWNqHRh/XFvW
I9gqy7yvhcUYPdbT6I2Loccj5K2nDCLPjvyRRmZvNOzQoS13K5HeA6vs9o1Ub7Hi22hniwqz7m2e
XdJe9hc8kC1FGwyyLfEa6ytXMCKGxexTzn51pvbAhHgbuzyBfXJohH43ePpFJuTTMo2eWKHUMVsx
z2EKulN5pwfFquk7kh4DTdbLiQ6YCfMa7NJDldvFVm/kgh8uK4o3MTZWBnhbksLqLZEEusgk3Tql
KTTWk/g5zceGkHSfIF7mCf/fgCgqLLUi7BtzOGqmDSWvwGdEMYoKe6YOaLRDHkWbyE3tbRRRbtLr
1aNNLfFjbTAg9YjIUQAk2p1ZZUOYO6l4kX1zzufSDLlqYqSSc+cbDXebiTheUNZIFWuiD08tqkuI
om/cz/QD4dtbnGFvrgWz6lHhifcdkS4P7dQyIwcbYGxBKCX7GwbYL00Dn2bzPboj8a4qEiZiQ1yb
H3Mp29/pJvLGkA83zYzSVORt97umOrUi8Tr+5R2kWSYyx+tadzI08w51pcwYBjdaey75ezgZFrg9
cqUigAtMbJH7AGEeMsr8mZql97HXi/vOka+Th0RmNdE+w7yxTcbK/GDkzmC6bkYMpKsWWjpprr6i
akBv9AJsReq9A/HhnFsMM/Zf8ZdKI2vYQ8qz79p+Nr+6mKF3jN/hbwMNsSR9wslex72bzNrei4YS
FNLaorQ5yXhn8ervZ92q7hwN0amOSImIgbVR2ceq7f4Ok9FcbY9mgZZxJPst4bCGrQmtR5ssznWz
fkg0zmU6/K6LUSz2OzzCtt4Yfe/9grWi0MPStWkHNpkKHu42YZrVS5Bwo9k1iYbuGyVtjzufeRb3
YEIQfztL5k8j9TWPU6V6Bihrjf1r/Ryiqtzq5Vr89bKavpQesYhR7NSY7MYptb39GEtYHxzdbswf
vmSP293k5hwMSrHx2ll8GNUorq0eiY+Be82hwVF2FjNQQ9HZ4lJyf+CE03CiqheC+9BViWbB8iJk
kcwR888iah3ea6O+yzJoU/acuLumxf1puTcqn9cxUInyBpyAfs7pGmWSqCz3p7FBYjHR1rsA4rkg
gFl5f7DpGlQgaID2GoI7kbT1rc754IhCzSGKvfTaT5p6kxPmbNEJ5x7PbL91iqlCrGxs59QRHLy4
uSmDqRlwwsDv8k1PQ9NRLdhj1v/pTzHHdrdLNY07S1TodFh1lX7sete6o3DLeDRIEPoczmQdRh7j
XC5gC+FGrSahmpOQiM2hP2MJIRdU10t8PyIAh6NlTPe5o/j5BldjKm3IeeuNQ3K2DabBVCtS9uOk
XOVyMezIKNnxRmugwEbRCqKhTNXeKgv3c8rp9t2Q21zbgF1MexQ5th8pQWdGpUJmWKKfsrOoVakY
OkG6M8IUO1WFRBF5Fy9GNelI+QZDJl2+ltQ+GL19ryJYGgFDTEy5ULyRNhyDm2INVQ4mJRUkWk9Z
Tu80hXFx8hywdRZFVO2g9lOQrI2hprkZ/Uqkau/QNtC/M3sKpGUHrqjxhC+Z+yDBSuxUNGcnvcum
sJ6xDMUSYqtbd8NjRJD2oeF+0QpZXjIOkpg+5ug3bbpl9qM2ds9Nnd4rr1l2CYZJo6IhfpQmg9xo
RSVuhCCM1sTvcy6tYzbbb3NdtVeyWupeCOI6UybMkB9L8FlH0R4RaTi1eWS835bCre1xhxJNtbzM
+sSXwDPxGOfC3pGk5e+qlKfI6vSDRYT92RkdVBdVGqELtyxI0Sce9E6MDyhVjcbofUlnMLeT5wTJ
nHXSzzTLboJiKF8SJgl078CoKMr5FOXLcHTnvuWNiLVAuYb7F8wtUxqs/tu6YerLO8RQpbV4PAyO
+T/ZnCxnBLk/9cjEvHebnbdOTJKHHDmmUCu0gdrj+pT1HO+BmFuHpMv1vaMEj/Bs7hZgCmvvuQcp
axR/V7abWm+PLffsh6ayxjNDS2trEMk6U02/hOA1eceyriKK6DmPKqqcs3BnQtSTraAKtvmrW2co
To0nrBGbghovJlOS1o9S8vIZv3WvALZvk5saO4jkcSk787rw3dITZWsksmMh9wVY7TRziwfb8ca7
yZLRW60tOopb/m6gLhDv7Ok5V6oGyVySi7DmrUE0Kog4Nb549vjuCZ0CyfkmjtZLMb66s5lIv25j
uIatMyAnrXJoaBUlC2arXJzJ4jP5j2t9y/GHORK9WjsXjEy4MiC9StvAllWiAjFJPql8Ni89IO1N
l6+fCD3oM/Ws/jt7Z7IdN5Jt2V95q+aIhc5gwKBq4L3T6c6eFDXBIiUKfWfo8fW1wYjMJCklVZE1
qlpvkoNQSnCHA2Z27z1nn2fft/SlDbOwHmA60EKHozSUCttiwySdigGUIf4qYvMqTfeZFmfgTbtc
RmvZp5iSzbBh0+Agkid1uRnbbp/RzUsRCFO+QKw1gwS6gd45iIY8ahCcpl7yZOT8dL6JsMDKAFou
kmjWX1RDj7o+QHPSVJn/kgeGez7S9qvQ1qwmCypGFacrXHByCY1EP+MBTXae2cvnjFSNrc5Q8gIR
Bz7WUsltig+XKY9haifdJEdEFaR9kNhAByYYnL3ew7WlrRtQOo+Nf8HTRl0e1VWK1smPrhuEjRwx
3a5Yx+RR7hrOHzjzevcBUHK9q1DWjQs36vhZAteQ3aquZ1MMbcHhwkzahpYRKraT1FN6632OQ98k
p3XpEUO2tGUdP5TUCGi+qshclUYw/OizitSvlBimwukoyZLZkOL33nCG/pWJTsi/R/6jmDrj3HXL
6jKxR/zJg+TW4czWL8ZUq76PTTH9SFKy7LxJH5O1DDQmBVY3T2CH4CsKDHGhsZJDJjDSM7ProgJx
jAivtDFHhB0YzaFvaZP3YWPspqGrH5tgCuBrg7kwLCTYXltFR3pYxTrrTU7R4fCYUj/wJhYaDcMG
kQeckwHHEbbBI8CNDirl5MHwN+Ew1yB9lq2O8m8qBijiIy0LzwTOxfkIZL6aKnSsWe+qiyHwdlAG
MNyyJe0dNzfOYFJCqO4HyBA1hvgoHseLoUDOoyJ57TOf3AzYxh9DN6mcpaBsPbTaK9fYWeP5n75W
/lDe1kRe7au4YOQqh+Zer3moMCvqigZdIw8wmxAo9leWE3yhA48YQR9hBlSxtW1AUF4Mus98Okqk
d6cwMO8KJ4U2mhnVWiva+srS5o1h6FJ2IZmxkjbThJbNzZEvTaN7IjIxXPHOaOehZdjPKuBmhpYZ
sH8GFWP2nDYe/i5j4QNXuJrimJi1ztEnBD5OnC8HyRKRiNh4YDF5bpkq7hkL43intbDue23c5NEQ
H/0x5h3xg5h3oRdT/+R4owcj+Jj6jD5CSOWXUMezMycI1Pcsx0Bf+edVgq9ywiLqNBwByAPbSGPe
zScN0wx9ShuRvjccRIfqUDULmOhIarODnWPQaZQnKCf9aeCld8m8ZA7kyx0HFPGNmYT9yM5BXgz+
pYhhiRTfvErz79ssD3cpjQym54zoB0xMusbBPnZWsjRse5WmmBp0u8J7DZQ/M9QuSKJ7nfZfu3SJ
FbyEqyBtRcAf7fVS9QyPiUrf4/ilRxOoVanbh2Sqo2UrsOmAlPbd9l4r+BMr5GomnXwxvryK3v/b
HPAbc4CJT+ffmwMWL2T3tdlbx+j8F/40Bzh/IOR3MdT8Azb8lzeATBjbNpzZrkn0i0Dq/09vgDD+
wG/qQLb0XMt1HYlP5x+GH+8PG/MXM1mdeQGGgr/l5XzPT5Ov1gNP2J4A2eTgNfjg99HteEgBFgt8
KGzmyOgoRtuHNrUPfqeajTnV2zf35S/H0Vtg23wb3lkRZrMD3iIXOTcGB0CM/PmbeKWoAOEeA3Jj
PzTvbCNBjElfWYtvGbPeQGi5csu2ZGOwHrxWfNMtdQ0Y6nnMqnqhNGujWvESckZOGkQXVf2lgEyz
rpG1ru3aPX3+WWHkffiwgN5s00Xt6wjBj/iR2tWOjFZp9prsqT1NvgyqRO1UCToStAcA742cUyfZ
y43bmLeKyvMqiZKtClVPFTTdjUXuLFJc2ovO8qMlwirWO4znlPFmfUrBeogIvS2KKJIircr6ymTi
CnMEAyesi4CozLPJvQgiGPRVYm3qfrCRb0lr3bVBd0ego7WCKUZt42Mf1z3WZgaFz4PZnAZOaNQ9
s4xVM1gPjFyj3orRONL0N1mycNRb1XbyGGUrcwjO+zKWK51z81LJAuKJ2666KaX3VIcYO3OndldE
QhpXVdPNiJ/A2XgEim08SFJoDiieq0mCvW71tac1J0Ky3I2fcXBCgD1aL5iakpca9QHx9CR+NiZz
ENFqiPq1WRce3cAHQFWa5Q9hY3t70pe+THZ5I1CYF+zZc+onQyNO3lvkUSCcq2k6xxPn7ePevzeG
gPjOgWW2GrhBuscCiF+R2YuKyo1eVDWCNe3M66q7YMz066kr+3U2dfna0DqcCH1qPnt2G2/9EcRK
lHi7qijai0CHMk1hKo4Rh/QsjL/3kZZdpp4fnRM825JQQkMNygrNjYTs9i3DrS1iALzMTaWLvfBo
EC2IjbUP7phKBKtTeFOZqM4Lv1YgWui0U3cQGkzsTkP/ijfQvouSjOlK4u29yXxCd56BKTOm5Uhf
ETtcnq0NGC20TNS6baZ8lde0t6NQFXC7mRx1SUH3t5wrooS5ZZi2SE/GDmOM6/+InTD4TnvuqR6b
lLFeCiQocsJmVzpZcTVhQlhlASZn9FWUj6TjriqEU2TsEDSoujDYYFH8Rg5P9GS62j2BwtaFxVTr
fAqNemuWmnUI0XhCXku/VE6t3yQjvc5Ql/RpAuHXq9IK7CPxE9rafJVIiDjsl7ksGWf55clDComx
j22VyjuEjRbMOjmZ7LWIwxA5UFhrFAIOVToXIWTy2yaSMTdHEMuo0D6VVRGffB9BLbnJ4lnizUB4
DthCbwe1sYfwshApGnYBJyuGK0XXLA7uKn24Rk0Z84KCLVTNiEfF30UhQqzSIW5SGU1NYF6ZrlGS
7JTKhrVLZXSd2mhMRVuKrZnbxUnTvelxNGX/2E6+fUV8p1r3KmSGAm3C35roKBfUoHVet2SgMHnM
xNgf6a/a8BpCF+WMJEG9xce1sLT2GSzFhWMgYixTjC9NWFBMjMeol3c2PXTbqu1zLydXvi7cFrbX
PIzA8NBcdZlvLRlfbCzlEtzloGTte1lVC3j69bqO7GiVtEP1vRtoaQfKdh59v77PxibajWGO4Dwq
Pc6wJWqwoMfuY+ft02Rm5clIXHsnlfMQW2Z8R8lWX9VklEM4M4IjSxBgpq421qQH5+vaEJgQGjgi
qqBTj+3M/TpqOcNAntWrsioZEUQ5jPA46ZayCAk3ITuVFm2CIi/KDRBI5RNdvhpQfdH8oJdmLKJR
BhfCLsFyRESe9ACxvlSkH43ZwL1sm+tm1I1tCF3gkIkOa7imXzRBf6uZ9sMg9HvBwNmhVC+DY5JW
4Q4sj+kszbgz0Gzpw5lITWOPtaReEeE8vBhDjuqXF3hXGj7yEo5rNAnyMvMQXMSBsaelypPYtdGB
SA9/XEm0FTtLlrzXdQYEmuGItdOtnM4ABn+TUUgyJ+CMVXkB404P2QWqkgStsn2UeESjTeq3NspC
wGhQK/1GBxhVDNxZlf+wyzbbTQ3NER0rTnwuA2PbkC/l+lH6HduquYoqtzjYZV/sBs9OaH1JXz7D
Qis2lhaBxPO8kCSXlN5R1ljqjOYZ6e+p06z8IoCuY8Xlla/ShOosHXfBYGv7gLLZInDE/DbBr8dH
7rb+bS1bgwFX2BmrAkDOySfj46yZ6vwqiFuDUYDaGy4BRGjIS2uhCzVuNL2YVm04mJvAsSg1MyHF
KvNoAkPzI5lT+Rx+6yw9a+MeKKFHGjXeCRp+qIm70IyPCc6pH1Vhd5eKnoq3MXJO4Lw1G73VKOLN
mCmGaTNfQdzXMuXB1eWdt374o6chdl+o2gMo59lPTSeJ5GltKvCKduqBZNmkPJUteWwcyOnPFQa2
iIk8qouScOZnbURv61v9tBvs7sascv8sHGXLtNuy1/BegKB57UuYBempHkA7OrI35oHGGb6eZA2C
vLmsmZ9sapE9KEpzOg/AU9gNinA3RgA/A5IYVvngxsdU1wNmqJ3DMgGNAtWWp18VmsnkYAC+t0hc
sgIsaIf8htrwKKDNpUKf4Ax5Gy+rLsJ6ik5Jjy6uS/xzlx0IS2SPT2MQ9MXTjk2yjeNklaq0v6Fq
KzdaE6EXc7upPvlect2AScLHYfrnZMJYDxbnDqwIeX4h3MreQfLcESShsEI18KnWjaaHjIOle16l
lrFPbMP/0UqMLS47xoF4IrUz7FIxPop/RLVr7XGCFocKLux9VPOQsmSTxBNijQOpc6bHZTdcU54i
zXcDnWabZbu7sRnaAE5kmC7TvKYfNoXxCmHscLQr+rOm84Peu40+r5i8DWnslyPUplnaU0tGr8FR
hQZartT0VrWD8EvLYnyrr03RUmDQ0x1x6pVgaN9q5ZcpIgsb8FSxq+3eP4SDr86DbogfAi0iFA7/
4zJh+zuobmiQe3jtsHErFZ8hWCgxnUT+oU+c+kUb5oZrnwXF2syK/tgHEHgtEaprG+Ff07fhKs+D
m7428n1Hg44cOt3cetYsRcQqSN9d6CuL3vLOZflZtwFEOxkX8aEwNOsCU4KzdBvLPrcdFI+5Nzbb
SchLxjqMeYYCjYCbvAi78jdCo50ow5yJOYKQFhfcIiCtdJkrQo5xqxerlrzDZU/U+a6LI+NkDCmq
HxGdhzaTxFzJ256JK84jJt82qTd50RdnQLWIuM6s+5I+wlXQTXNHkExgXX1XQMiLCUWy3xGslegJ
x/cwvpJMU9ZR2bVXjKRqNrbJdU/spPF917J51lZQsDpW1aEh4zfWe+AjXuy8QOksj/WgzPsoCrwH
yJk+/LjRW+InRe1XxrlzGZp5f9lj+ohgAiBDmcguwJHRt/Tporg8CI/GAnSyL1LNCRKQlVYWnSi6
xqk6GXBV14GWxqzdxaVvZDBpcTCaRq4zY4jF1mrFmamN0Q1Dj2NFGDz8FbWGXQ1wFcFmXNMHwz2U
7mMDWVOhHDzPercRpUS6hEgsk5G3FpKdrAvjH6VqJ1qz1vekdZ4yv7kdi/JqohY7Irf5xrD8CS9E
eFvMCBojMBmxZLclh2wExOGX1B4ah1Y6jgTPSFa056Il3CpOkxkPX0+g3iapun4fR+BqET+WyzQV
EEL9BsEdsYGrIjZB3lRDeTFl0w1hee4GfhOxI/WALyZgrBfZl/yScydUHctUL69p1KOZzdhB7bYs
SSj0v2tOFC1KSGjLWU0xushKkzFEbqkH8bJiA0Mqh4iavj0a37wubx2yaM4TbLFbgS4GOBCAyqrb
o5jIjqlASRWAFFxMbZUvLPx0HEZd81KPUugvdmhv+qZDbz81YIUYwsRl725owonrfii/o8VDlz6S
axJbEvdO3JEsj8eqdyxElo1+Mjwb+A/DUpqD8qsstXoHOXK4sDPiSPq0ASjqToccowYKUU2FZAkL
SJo2BVetSCtJNUxp0kC6wxpZOKRL4LQ8L5WVXYZgkRdGgwICSE1zRnOyRS+WpMVDQ5rkEubZeTIM
Llrr4mFK82e9mvoV2B+JKZLG6QIjVvccJHTABYORG5MgIHCHrsmDOgiFhkq5LdKLAiYqzbgV9LRZ
JGhb6BNF0O7aitw59CFjDkNiIfWWoVkW9yWPHiXm5Dc/gkQXc5A5y3FUQGudGobxJmSNlar1x6r+
0QcD4uYM8DB+9eGx7zvvYoDk9o320USfq2BMyAlp4dW4kw36tpshKbJtJOzrmnzXJV3IK5V4zwx3
btImDM7sYu4KT5SRzShvIhTTO5Oh1pchJwePnM8TlLO7xnMLOnW4ddNqPOnzSicJgkR8havN82S7
zjLbzZYgU+g6c9Qvzr3M2LsjiNvYlIw2yMSDfZndJMFsn8+FvrWD5IJ2mLNiZ5nQJQmsQVkLxini
k1Wtd8ZnenTG+3QMaBsaxQXFunmtJMQbB1DfIhvGa1Gg1HBjWT8WZkKV7AYO06oE32fDlN+O51Jz
ELOujQG9mqiX+HzdRgcGgsiCF7ZE57Ii2pIoJAyN2Roa01mZJdmGB2jtkNew9QaOwPpw3ptpvKmp
w5fSh1iYJMc+99myPIQXjuncFTIlJxII6+g703k0UblOuofWm3VxgoZ1YxWhds+Zm+GL5Yx7fOr+
N4klYOmgyzqzdLGayqR+UEl7JhOEaCVAvKX0CgsW8OSuNNGXZ7FDr39pW6V+B98Z+06qa8eJ/sae
oXi9kaqYWU5Z+DJZY/ltshRJnDGmwf9uIf6fMORMSXvp3/cQj0XevOQvgSretRHnv/RnH9HU/7AI
J7F0nTSHOeqMZt6flBHDBQJksckJUpldnE3/6iTaFsnTLskPpo4MxINh969OokF8CVwQIqfxaJlE
UP8tysgH+r80ybU2aVVK+EGGsBxnbqa96exhiTFFa0F6TS0G3wxMFPKytmtmJGiIC3IxNOXw1YZ4
xbS9G3GmBqjrnMWQp02wS7GqOutyHOo1ICtTR0/tOuc1yavEOQPoxL2YjvqtTd6UscgcJb8nFkIk
qocMn4cwm37Vp9DcV5XJ3MmGYvQi4aINW1sjPJUal1G39FW1pDpANVkFfXdh5wwW4MT7HJRtIx7v
KLw59oMhRcZfVbO0rLXdTcFJmalWX1p3WfYqzo5ahpT6xAADQ6T6OhrCOdpWgKWiqGV9B4LNo93H
HdB43W2ftaQs8DWmKD0ojKBvLDRDsLmWgabvYkuzrgrLtl+cKi1wetqqOOOgG+F7CosowxIeuYg7
GoaKntUUDTlmkqjr/FUxjs2iPKfHnDAvLMv2lI6N6dIho9CYIX0Dyhjik3Y2yojbdLKCs0hv6b6R
tSo5GSRWdkqciWUk5HY/amkjHuoaMwOGqbE4oDFnByrbAo9548VlRdkDlJjJ2Lis4hF/d6ljCuHe
mN2lztSOIteuuruKGSmAUlwLTH4Elh/EqjXy25bEZyxOFGw/klbYx4FB7wW+AetZ5K3VbpF/itnf
0jKZL9rMU8cxyJiMRZ0Z8/O2xo59IV1J1xuuKArpfuTTkO1NrI5AQ/rQ0RaRpupLXL4bTuoeks8g
TM5dzY4eILp4947ZsEO2vs5kpW3xTqYo9fkuaaMRcS28a5lo6T0PeIrro3N82j0aUnIgarmHwc8X
JXBVlSh1SoYcFnKjpoNZThxMvQirIgPjtHL3Gg2D+8xMDR5/6vB12vc0qANRVfGaLA98zYEWPOmO
38Yrre6NO9vRuqeIXv+0qqHyxcRWBaj7k87m+Ed+AtzmcvSYP4bwS7BWT5yUkKgOxyCh4loGuQVR
D9djA2+i8Y99jF1wGUCxzun8hVAkzCICwJ07qVrSNnPQ1rYTOCzNbZPL2qMJRxd2AGfDM8Tpw4Uc
yq4H+xhBaFBgtQy1misIjaVkkZmOc3JzTcZrA53WhR13hcb4tYciXw169BKaU1jsJ73sjuAfgjPB
CrSTpob1zSkAO68KWoPZGZDEcl+zBVcbkRmM/zwQuwhHdLQpnA2t4+gT9kpJal7FzIjtRR/78/Ez
sjOxJO5dJyJU1/N9aWkDOte45yHOdYwMZuUZ9i1WDdJMWUU75z/YwP4trO4tu/R//b+WHTeHW/37
HYrFK4+e/usp//5fuxc1vQQF/bh3RKz57/9FxPJI5fQMC2odcCuDzemfm5X4QxJrA5/WApUFvI6/
8w8klvjDlILlyDJt4o9euaf/GHsxLXMskyeFFBWbvcb9O5sVstL3kx1iKSzh8g+yMgriagTErreb
FcAfbK2dHb8OZWAFD3NMs4+A62i8vl0MNtAG0IaAQf/6/rlqah3szfN7yVrMOxq/vq923fZPQcNL
XIeyi+GITDkggUypeD1MkKPXzesaMLgN8eTidX0AoUFQrdkxs1hhmUV7OTjMBE5CH3JoRfWo/0Aj
2TPmfV2C2o5g7IUzr0wajQ7qYQcQ55KAdLTKPtPCM/m6rEXo1O+9ea1T86qnXhdAI3XFTf+6NJIw
PIML5hXTBwmDR0zInv8QmMbOeF1iq9xDdwLSRB0bL0P7n5m1Orgd8vEFSabOOpCtOkR26t3omQcA
aSR+m+gi/lkrd7tT3/o4spCes83GHU3vyeoyZGgtcsQm0c01nz6BORaoQ5ohqED4M9bJMkp6Qcro
NIIJLwjJKLFPxtU1dvDmRx1y0j2kNvd9VSUa+lxvjmJYWX2qXGA/tUeohQ3Z+zxRSdSxWuo+65JO
x8N3oObTvPWir72ty26BE9C7AD5L4k3V9IJVsEuDoxbXzldNZW7P/pR334pEl980u5xGHOIJ/Qnh
DfBhUGHsAj9GjmC5GV3rLvXDO4k+WC16mQ8IFvWE8GY3a061WesQgNwO0JgMfZ6y0G36boHK0jx3
khLdkGp9ECt5ZN6bStP3SVyWsykACFDmSKGwFU/wUackb52FkdnRHY4I6jLei/IullnwnOMvRRXs
F9JdVECyHsgCoUrJgjLT1mSOvF5a1ykxMF+j1tV1cTl1UUbztpSOyUgPgcgGDaTpHxynhdVECwzx
r+s7xgHpCTt3qcibWJRxHNKBZ1B0g8qdj1bJ1lxAdYr3KS2leE82DSOLOOtP0pmS52jQmT86DkKq
rAuM84n5GgwR4fg3jacCyKrAzw0sfDGtL1WlkbUyiCr40iNWyNdaps0sD6KsA7+YLkfJj0hbrJdf
62C2CU0DG9HSzrPRWE5uHd5ohKtB1o9G91sUd9qDCxfPQt7eaU98pPEqJ0W024lRUfJqTie0ZUv3
81AiaTWOVt+Rnm1pPsbDArestyI/z7gXFSoRdl/Ctcw+zDrAQpNyl0KDq3rG5KAl6tdC5Y+OGnvt
CSzkYC0J7LO/48uGPeARY3SZEMX7EA2p+c3zM/XCsJa4hxg80D4dE0ZBff8FD0v/hXC25Nrq8Q5v
O4TkgCwwp/bboktcfWGCFrr2O6I48fkYNbkAYkDcOhgjRiUrdZUHE0Fv6IS7aX/lcYQwF/hXraVs
nIWyZrdo3UzfwlpiIG/1SOEUN5DHAzGYgltvEHTFGt22z5q6TCHwAL/6jhvZfjSabrJWNZ6FiX+7
l4JxB/DKiNGotexDok/W8PgYaXFYHFd+2VvlUsHVYgaJSqnaegbQjzSio8gxBwNUgRxuMXTEjjCV
IwNnkY70cNZqIOfnnLeVloAny+Fl0vr0akJUmeIy0RpoT8QL48tmiEf7ZO7+xrjDvrFLaPlKMEGB
uqyDONM8pOtLXgHJ/u/EabjmrEIwU0GrEFVZpM8NCvC/i7IfIqTOVMcC14fFOV4bYk0u8Rc02SkL
VA6awI25jX3fXvkec7GlEoW4NmUFTnlIZkHhNBF47rgWe8HUTCbiPm+axCpChJucSRdt21KWfqxB
ZCDQcZHrE0Mgt0QmvvSYclD+BI62q+WgepioCjloGATmPQBvmA+hJO1ul1NO3GhpolB9I+sVG83V
9RMPVkb2r2qY2VQRtLiVrPmRCEoOjB8MEcwUJFgGCWUCJpSeqXHStDvmufzfQ7Yrbym1qjHWnIoa
94DqLShXfWl42rply/7q9dKCqAGvHi+ElCS1aK1mnnQnma6LotaMlafBcIGH5QzPbZ6nD05rF+2u
KHx58Dk0Qw2I6vZbE0b9RcevN9vSJIg4ukz4K3JEnBqvEzLEBJaj34bh1zfnkV+oS+Zdm/cZttn+
+//8H5SgEra5azkWed8EapofAuhs3EKs42j+vCauLzMtCPfs2hI7LOwzM87FinlIfhhjZoR/v6nx
/+mZEIXOJ2fClzSa0JC9vHZA5l9h1hD9eQacsy9t75faJ831/jBNgRRIn+MyCcn95yFwbmbAQAal
alrAUymd/9mxIDDT5eRIfJ6HJZC8x79zBuQKb54V9Dygll3WQxI4+bd0+eEE2JoRfWlLr7eNFu5d
hvBRzmwUC/yb2/GLR5Jz7s+XMdBpCURNwv2Y4jhOFb2Zaay3rabhhdU36fjsW98tBAmpnfyJ7qWm
CF6KX1yMxNlfXA3pGKBXmj4c/fjzNz2YhK9k+LNqy1XyhMDYWUZV/yXSwHZLGiVLZZfrIeFUYI/G
SrnhJVvmV8PPbpA8H8sp3A/zvIowWT+onwHa3tLYvv/8hhjvX9K/bjyvKU0ibj6v7PvPaPSWb3Ly
rbfIGhFIGGJplRiYSt1wVnGq3YRGdVsZ5k4E2jXxd6DlQHUstHi4tGPvXDeHfaJBZSsZ2mORLuil
DNlvfjTzvfDrz8/IM0YaMFGShHzOv+qb+0i2ZzEl6Mu2lpwlGvRAjVZtujjEyh6bZ5pdfGE0w5Je
BUvwSMcgZD5mVRJQaLZTYUt3SGsfQ1V97fP8BkomayRdF4lNZ/357fzVL+5RTHk6b5rUnVlv9+aT
avM6yEmu3gb4ZomdGut1FPkASYDXwI+TO2SGIBRU3i0myunPLz7/VP9ab/+6TWRt6iCHESl+DPzU
W7d0MJ3VJDlE29zxeY+0x88v8fE1FbqOln5+nh3iN4gJeP/9aHeCf7Hiepvp7qEd6x0RaFujcH6T
W/uhe8m/P1+HupNOOZJLnYiMd/fRaQyCZPKwBqWvXoLcZQiZRNG6sLABiEwCqnNnXtYIymWKqAqr
WF1//k0dFrZ3d3P+CIZLJ4NIaYfSeP7zNz8l43qZpommtontkQAUxf1aZWX37PbjSOgA3cQzCs3x
gbQYyjHNNx6DRNi08lr3XBck8SydLI1eujJNSrLJCk6smTXsp5GoaIONsdw4Qqu/Dso/+pV3KiuZ
HdmfvS3MqP0UT+AiGapzSARL3pXG1midi7bU2q0VBPqqD+QF+rLNEE/+XVE0xqKJg/M5iwTZMrEC
OtruMdGwRCLIu7U5VS6RN2CQsTEs235xAcVCrtHwQVZJ4njZz6zGWg/Pewrb9RwXPIt45hnZgpxu
GJBNoj0QwpBsUPTlBKUNz3aGxs1wZriTrq2dbmeZOOmtrvHOMfT95sX6kHLy5xOB6hN5rDQQgH58
8oqsddMuq9U2xW7J6SFMKGr7EAbldC1ZtfIeG0XoMeYa3CFflWXYbmWuMPSAkHtpI3HfMmm/6FsO
7wVPNsdG+EcEgc5YN1cDphIc6448MxWwIPOVgaYhmaLsCqqFqozgaxDPoY5xu2MTITjKqhDK6+6P
zx+7X71gyG7Q4xMzyK/1oW0/BvoA4yxVLCC1dofOuTkGU31btenL5xf6uO7PjzdZogww5iEGGQPv
H+8ecZAq2kZtcX0mu7yCQ7F0h5TGa6uzaqXARdZdnT4yS9b/PJ39233xV9/RMS3b4MW26Dt9+I46
NC2jbEo8wFGRvDCWPIbOYDyCN4t+c6WP2z1fkhQe3SIjiNXqpyv5uPQxZPnldsrlpWjJKC1T+wb6
79aebOQa5fe/fVMd+mWCqYtOb2xuwL1dM1Cw+nmf6IqRZWSva0ueGUAE0dyg7qLAtRPMngytP7/o
L24nF0U9LtFxz7/m+4tqBdFpQ9SrbYYtcgV49tzG9YYQiw7X51f61bLsmPTbWRaFYfKWvL+U6DlJ
VriVt6YsX4IxebJkP23xky07mgkr0Q9kfTY/KgIiGAUl3z6//C+/KJMXTlKURObHR9ap3E4SraK2
irooE+JIF2RTV8NvvuUvHhqHrA2QF0Ql85h++JJeixjPxxyzLSYYHeaU31N3zyI7GuapcVsaubf8
/IvNUQUf9xqiPgR79pwsgrz9/X01jEpNg9JwCTeeeHAC9BZlvUfXzuo7ptfjiKxGs5xy7/QBFBC0
449ujQmncQrIo/1E2Hjp/EZv/+sfmyYlAiwkwD+dXh3kWG4eALEyfX3TyNZbVO74VHrfFDPCBcOo
2TzeXgoP0ELfuPVvTn2//Bk8h2ax0JmKOub7ewIzLBZYv6qt6OPrhrRjPxvPTdKbmZ09x5Shq89/
hNff9e3xicWCrZ4UGEztbDT6hx+BBlNWizwst93kJXsbmKRh8KXtWjxbCdK/CA0ZTLLsOQIDwCK9
ypPkQOuHhlSN8RGXVrXmaJJtgn6cEPTS8l5gDxCYtVDjqPibbZfsqCC4A1Iyl7ljCVzs6kYm4tlL
mkdZ0uOBy3UHGx5DhuGdJuZf21pDTeUW4VM549c4e6FOS9wDq123wIQfrmIvCdeqrtyFlMrcYE/E
ChZVN5/fHnO+3z/dHjYkfgqGPJjT3/8egpTO0hv8YkuPHNieRCxvKuRBJdpMNRXizB5buSl9/Wzk
Ji4x7Vdf0zHfJHU63UDQXzWEQa0l+BFw3QyrZMEMSavsZRzZj46L7DMG1LUpZgDW5x/9F0+Sx/Pj
ErNO7hqF3/tP3gTQ0Ui1LbaFA4N44PMs2nwyVn2N1QK6tsN42XWPn1/0p+KPp5ZqhcrKcxz0AfqH
UiBlek0ahCi2qrebTTsANjBT3uMy5wTipABcoykj+kNo/qYEe7u0DbvYxjQQGc9ad8IVz0Pf3Lcd
6Wm9Pl3FpWOfDVVarXWC2X/zshnvjUDz8crQ5xtEO5thEJF27+9RWTcBnWQ73+pQB2ho3VoIn5Et
0carIJrN/5mPCQHHAHJJOVNlu94EGvH5TftYPvEpgLnQB5glFQRafCgvAIwj8XZ7MrvG5IDA4KTr
hLThq25CDB6jd97j1xU0mn/zhPy81qHjcMEicVSwPZNn5f3XhwNDigj2VJLcSUnRDA92BMKwsYE1
HjwrP7zhKUXa1h7T5jff+add7cOlP3xnPKhGCCi1YO0Hpk1W21hwCock+vmt/c1lPh4sXZqRoYRa
vy287pinLUcUfCLF71btn3ay+dsYNpvZ/BNazvznb6qmAAECYHRuJO4oRYBGVRxg/GXrz7/Mr3+v
2ahHqW3OKZDvL2PiiHJcI0azOiQbs7FvQsc+OVH4jLz+ssUiTE5BcKhUtTNb9z+6uIW+BnUN3j9r
vtVvviOpWE2YMInfgi84QylxxZzt+5g0TMPLpwrMUBCjlXbVbT4W+9988Z/e0/n+vrn2hy8eg9kI
6U4XWxyQYBhg8KLDDti0ihEMUdfdVnb8ZXC1W3yr5zPD9PPr/7SUzpe3GSJDR+Z/9A+bQJBLpqiM
Urad+xyOOPGy4NBXF8jpdkS3/OZi83d5t+N8uNiHg+2kBZrDrCnfZjn5iyDEsKqvegGsQ6T/l5f6
8Nj6OiU4Lf58hgchXc6WAauf0V2jofrNWe/XX0owPGASaztzONXbh8dCxluRNE/KC6jqdek4+Vxw
DVgHp/HEaLz7T77ZvL7zRpoeE/v318uo6wWdITJzPdVuImKEAdin5cZXmblqByv9zRP6y+/35nof
nhDZJwjKM360KCj/N3vnsdw4lm7rJ8IJuA0TceMOCHqRlEulUjlBSGlgN7x/+vuh+kZVimKIp/tM
z6AHXVmVmwC2/9f61p2t9ce6KkkoaTwVMf3nnfFyU2zSUS0w2s9PI8jQdS0lGGijRdynFY55cmt8
TqBCiIC+diX14bw8d0Z25xqvksPB+XerFT3zEcfyXCMSOsuS5A5Yp9ZtVnU5QVTjVk8xnj5/wI+r
MvdfwhTWXxdReEbPRgAIFUVt/PnjtZi6RlhRtR++NSXGQxIoQZQeyhkfFhAfljX2Y9pVVw4B81R2
NgTf/YCzcdGahdlj5sw2JS60KLW2Jvv81OkfPn/QC6sGXQYTsgG9gu332e4jLRG9RQMvt9a0cM/e
vFwESXuta1K2+Pg4uKuRZarsBLW/ihl/Dj6Kr0zbCXtYS1e+RxBXHsxYzuZZ8g9qzHK9Gt6PaKdW
ozH+GEH9A8HVxDLRKYsjpnpMlPI3ODfg5o5ONKITVzt0X5RPy+IRQYUFkqvajnp9U+bGMR70+1kc
vojBjZO0FkJdjQSa/K5E20DotMceX/F8vXgKnKg+jHlAgg7ZIWvKnli+5Vy/NVr8PxZpXoCoffo5
V06ghQr4R5sa5fjvvFODbZWG4oA8aNtlyl3XGvImoSVQw5PrubBLtNZwllNn3Ph90qwRabR3U6as
kJsn266C7pzZPD2QpJ8F+PJT6ZvfAonfcuDmpBQVqg3ZdNBelCcDituBj/RdpNbw2FgCvh3QMrwc
hA0PQYVUDN7a1ioQFurk3Ox6AteWitLk6MDiG7SO27xAa+5KheNK2pb3IV6ZTUuSwK1pSm1DrSmF
7MRNpSk4NVlaswxCES0iX30p6vZLr6AMMjKIMz52J62ALGeNulhXdUEGBtcGLyHtUsbV64O0jcYz
AmU8jonaLwEQ+vehLzqsAXG158rJ8UpG2D6sVCwRakK4Tpgkv5TJKPeWPhYntWLrCSgM+WVA3mTc
gNgL9PjgiCD3VHzIlRqKlWk16q7PggPWoHorZNrvIqAnc5zVozEGr77E/xX3j5Fm9PsIocICHNec
Tpb8yGD1QeSu3vIBTltiuUvDRYeO8pAQTCONV72ab3tu6FYmZRXWwAQwILdqW7ReCX47bdsVjofm
giq0OxqrII7FkssXY6tY2a07THy73if9ORoaGxVfLr6Nhemi8sUkeMMVN3V8x/DXaYx9GXF/jhW7
Cvd9FdVPGlfFCwpmHQ5GqW80CefQnoj4MNsalBGig8CLy2oVB/m3nAyldWDgNuydvr93ms7ndGi0
O6X2CVIb1edeCcQ+ANCDdRCJ4CpvAc/WuMSV0fQPFprQpW+a/XeRVTFss6quSWNBpbHuMkstt92g
KUfLLPEFNJjFSDBBsOOSjAESP1x3xlTf47/QN/YEW4nzGLJngEsEV+NpEVNB6BrVmp2iYp6sIeHG
eW7xn+dfbbXZarLPX0VrEaQaiwfO0TCaZt7DAhaKuys7q3kNjUKu8D4AFM/Guv8lwlBHrWpi2wJH
WvYo+kcUxUncfolG1JUF+E9dYiRHsloovQcprlmnYWPtB1282OGg3ZQquFSgRzZ6JXu6pbRWoe5U
1m3FN5mMdpZz1m211FpObJhV/dTLJrfbpFqpMKUAjDxAcnlt1N5aQd4k28kQsbHUq2C6bQqKNJvA
GSnScew52bLGHWGAdV8UEN4C2AmTvlanXF8KJ0DBU+g1F/1QYfSNAnw89ooK+ssKx1txqyhZd7Sl
2+1rjTGz1mLYLNJS6sdoVLSdmebkDPWIon4MuX9rhwSXTV1trXKct16nAq9WOtWCDZMzk43Syg5+
3O+6vj4ZYdB7fpn9BD6A8qMII/JYS3ciKIWMB5BYqW/NvLUA83FS9SeRiQck0l7dcIJ2uYW5SZIQ
bmbhm8tSGcC8mbdJG99R8LvvNfJg/OIZS8jPaiwUDN8KSN70hK9xa0c9IVM4QO3IyqHBhaHXVmBu
polrGXUmiDtxMjO+9yOX1ZsJkrVjIYRRR25iogp0Ua0A2tfib9zq1cStWM06UbVnW7BilGx8iOI0
7hxCARHZtICxwuau0fKf0qFfDPXYL7s+2Gmh2XssOV/1lH9MhtdvGmq9lIJQU3Y3RMQ8Za257I1n
wD7UM6v2ubbkc6hyJu8Q3GwU/GG92zxiLTwqMsPt1+QHJ7JXSNEpHZQPqP3fTJtb9X5G0E/jobWI
neHNaBB6lMZniH11WzAYClk5ZPGtHac9ZlaAaCabOcCkBGjcRS3HMo5ILwkPPmJKAI+/4o4X6H4N
ScQqCxf2BewJzdrlZvjbj4NNLOtjkIY3IUHmg9P+UtPsqetN8G5av58SHerzvIu3KL3ExqNNvBer
v6dxKB0jHH+6ejKCF0J/SSz0w+cO459BNpBHxyQuNMnu0JhtXYu5YAjS7AHxPpjaSX41UMfDNd9o
Ir+NjM6zukaQ+an8CDu/Y3YNTqYml2akvShmfW8mQ75jnlm0jvOdMfU9IWjdtpMV4MbszeXCLwjl
jVpVziZwHyxQt4o2OK8yT46kBB6rRsMO1dEd+woTWIpoyxfa1uAfkL6V38GpTpelKYalTdp8IroV
MHSsbWhhliYgUc9E0Akd/yHJhl/9WHf7MlOzZp/WPQy2TQikqP42hkMX3QuSxar8HnHhAM9c4ZcE
UTLtucH8/fk27NKxmts9C4OKYzts/M4OCz7Ah1YZuSmL9epgdyFVNaplzove3446SGRTfg3MfttC
6L7S8oWDpUsX0SgscOGsnR9TyHzvFLoR9FZc+27obPEAeInymKf9yfWtO/I1dr4aEO1T0s+tX6AY
92Nl3zeafTPVryo+wWa4clT7sCvF20Pyr8OdMFUqbjPeH51GSwnY/YkSupu7J4rhuYy7K018eOy5
CepEVDRwSoIfet9EYMVt6k99uQnmq1SzIUxWV7Dq99r4LVCDm1a50uCFa8l3Lc6Gpj+3wAESuqHK
RlrMCx9os9LdFlUBbCTrXoFN6FBkbfAQZu6Ipd2zn6G43wL6Jyr3RCD91o2JPfDt+rWT+jEoFWx2
tjFsYzv69XmX+HD04NWY2gz7gTKJLOisL5L4wnjo2nKTKPFXOx2OvVGeoJTc/8+aOTuvJuyvEdx2
5YaepS6JcAQGMCCHU9Fif97Sh+Pq2QOddScUrWStDjxQNE0/mJ9WslNu09b62shrPffjQJ7bmiuf
CPgZV3/9+R9XVL0NhdBM6xKgLsrfzDwkmHg4FWun2hFHkvJ2GGW3asSNsy2Cf/c0R+MWFVeuHEwI
DLPJ7c8uhqQz6lV0yOjVM5xjltO91XIovn3+Oi+Nzj9bOTua5k006GGglpvRIco+0FZjkF6RoXw4
LnLkx/aALY9SIBvEs74xsBcHUm4UmwpzT5f3L+yoSfeL75CRP6oljArhErH6+XNd/HYOx1QqX44r
ZiPgu9cHuF4fpsLGEDoN2kbJBiIYxocMocNusCmH+VjRVKvWtnGWkkummV+u/IB5ZL079PP9qPDy
3Jox24PnjvxH54mx4GHVk3y/Qvuel+kzIePMvECLtUA+DWXyYhbR70ZPZ2S7Jhcyl8vPf4J7YfCj
nuJmh0syRF/n7sU8onslRca1pqj8zVSlv6JJm3HN9qISCjkC4UghwE7vy74y9lIm/abp9FUYkTM3
oFwiX9pN7uvRDzdame2DmricvO5SSPDO0ijm+K8hSXYpSRDVXK2q8unkCmJ98fo/1lVYE5DZfx2V
CobBIG6GwU02TVNjetCwEXMOIH0GXyWHEWWXltn0rY0iVD5B5HuZUmeE9o4PljKNS0vRshkqBXy/
SAZyAJJHWE3YNHLzDnDoLg7zcB/OwH5hm5oX9vKYBUVzMOfjqD5FHD+DLyAeO69IjP1QDQfuCgBj
heS9c2EZE3RNQJ+EMrE0UZuZi2yqVzHW+DVnn0crGvX1qASk9U7GbTgYAiNolK24vs5etAl5upr7
NyVn/U09KXJRO86hg8y0HlXF8qwCB7eO75waaKPtk8pRZunab7gxb4iGTxB1iKaEkhrUgLA1XN83
raYpuzww15/3hwvLpKMiO9BsjLEsyGdjHXOC4cLOLjZNn8Xe1ENS4/x5r9bRXeDGD/xXVwbhpQaR
4FDDoPw8q0feDwGQZyRfhmWxyVqXKNjUCbyWNGtfw9iJb8Prm+zKI34QOVJ+dqhkGMhsqbaLv/Ro
f4w6swpxItRkeuUTgbWlgKeKFDImk85ucGlEr23JH1pd4q4Qrd9LKX8VOYH0TpAdA73Ae1QQFaG5
ZGCKaBhvRZMRw6voxrrVLPgMTgpm+fPP8vF+kt/MdpxVGucyQ/VsghwdmYyuGxSbupAHxy727aA0
+0mGt45R1F7l2Ni4YrKaSWz73SnOo1lhtfr8R1yYKjBOs0Ow2TtSP5w/5Z/vrS8Nu2ntnNVGekDF
wPA2wgsnnDifNzR3srNp0bHUeT7Evo0G7WznZNQYevucfHY9kQRaw/QQ4sp16zy1f2iCa0luQmFR
Uod8/yzo18o2hpK/SXr9a91XNR5KknBwD6PUiyCvhPdWYNzbtaivPNylpY7bOvYMQlBe+rDoJHHq
GoPKzr+O5uPZr7QgPb2Wd6DI7jBcjF4Wd1dK5PMg+vC03NyLWWCCivDsyyUETGPz0HjaBCPT6E+P
pZBkYiTu2vT7K41derVIy1EIz+zPD3q3dkx9LtncYpMK606JIXuBHPESw7opgFEppv1olNZjHKr/
lgliLoSokCxtUL4cbtgQnfUaAU4mh4GMqoSQUK1ecTUE8CWP2mWBA0mMWL2qJHn+vKt+GBMMSB0/
5VzOngsj89f+Y0yAT1GCwGln21bn9TpZxDLzFNSgnzfzodPQjGCKdNHyqYgIz6blJNF91ydGgCN7
A6FIJ9uW+43pocMLp3YhSLVrUo6PD6ZyVsIeqDM4OBnMf/7Hg5lqWKINpu7bC2vnaJ1HmeA4KeLK
nPKhZ851l1kOhLdVNYxz7UYYR2rGQpnjAWv3GHM2MlRQQ1ZrtdSvDLyP272/2kKXokKk18BGnD1S
bvVxY9OWLXOuLv21Nb7q2VezLmCcYs4jo9tcjohiCufaKvdhTLxv+lyIiS3WB6jM2xzJaQU3uOnc
dL60LHa9g9MWRx+rnr3vTGf3ece5/H7/fubzsx1UPxyefZhvDN/9olX1WmTFGv7QaQ5j/bypSz2G
4udM1aDww4Ho/esdJpEMRUbBXMkokhnaPcUVcDHt7efNzH/Nu7lsfpUYRgWqSL6jetYxAz3XrInN
3KYl1o8wez3tmWBIDwNAlyj2lYPJpU7j4INgZrHQy1A2e/9UqtXaepE2jIOx3ltqt5d5p2wrJ3mb
qgLxA68XLJPxFJTh3rKv6UAvvFMaZZ8CjBdrl3O2TCVhmnS5zPl8+N8WVjMm69gGcFQReH1lJH6c
Ypg+Z+ePrrMBxOPy/kHHou6ioSrzTdhN4gaX+LSWUu+QTfXRNhEc2aGBwIWYGuvx8y/6YbknV/ef
lnHkvm+5UDLmBpuHtGtnN68VPhTPz5u4MAzm6jWf0WWexpr1volgAjEyQazdiLG5yaytY5wMCiFY
7680dKF3cpTkHIXrFTP/uclHWm4V+j1zjJNU33S83GPyM1ecVVkHN3ZtXRndl7qHS23EQnWH9Pp8
dE+KM1QJdYENYj/iteZEa2JEhmtv78IHmitbOhpy02SBPRtyFQjfEXJkvmED+r2aL6KEeeVy6GIT
iJmQGeHOYoS//0ADaCq1UGliiMajJSW0w8b58nknuNbG3En+WNICHThX6DJBxYA0EEySTXJNLnXh
gxAnwgQo2Lqypp2NV844fUEhNtsQqEX+SERIlLkN1fE/WJ35+2c/ICU2NMNnr6sbHPKOLdqBS/y1
k/FbN2dAoxpfff7KLj/PP+2cvTLbDLpSFKgSOJgpiynplr3jfCnRIn3ezuVP808787D649Mo/Whw
48LzYPG7V23jXpHhNZHTxTYE9qLZTwX5/eydtaNVWa4/r0+2DwpH35bVtS3G5SbQVCJ9sJlszu7j
ChASA5tQpCuNso+b7NCRrPX5m7owkyGSmHFTmER5lrPJUsXHmzIVZBxe09+m3x5HGb6VtTxM7jUh
8sWnsVEWsq01QJnMf/7HR9EqP7X4/NlmYH9C4CSP1P3bJxMOQJyFDEvn4zv2bKJ914abJ26XgD3g
1InLmzT7zunWZkkIbXyNa3/peebNH5Y6GxvHHC7wZ1tW36TCzVXaatT7qX4I/GszzKXhYmIPsU38
u2hrzz5OrlW5FYiOjzPKw1wPy/0EcUR05aRzqRnE8zBcuG/h65w1QxCGdAKfRcYAV2TCqCorbg2J
c/y8q/1lGz/barFc2uzO0X1pVE7ev7AJFY/jp3QA5DO3+YgOIlzjRQf/B6O1wJofc9/gwp6txE5Q
iIbjuenrF+LCFpkFO6PMvOQHxHn2EGTjlWBRdHeT5BCgZbUHPfmY5dNKsZNtBepRM06dEFcWyAvL
8bsnOFv3a9DYDqSUbJM2BrqYt8bUN7GaH3WzWpl6tfn8hV1sTXBxgaGS73N+ZgpcSBN2QWeOqmip
TrcK6eVKCAAu/x251+SNlzoBO42/GzubmuWAfc+JaEyFRMl6ANrKJuXl+T95JAMJJRtD7szOakNZ
mDS1M/ACBzGSte54gxpuAqocBXt76//TBP77fjVmA67j/27tbIR2HWoZGJ/ZZsrttQ0ZRChfQ/3K
dvPyi0OBrs93Idic3/dqv7PLVBYI8B1lXCnZvermy6QqF5+/uEvzNDv2v1uZ+8ofk2faTWoNbwZB
YQzix72ZmmHhIFLRzP/h45x18YKr8G4khHPTGfnSkT9S/UWU+pWp4GLPxmNhOHiEkC2dHQ5Y65xO
ttq8D6g3Sv/bsMpNrgCYmHMTSvfKoeviu/untfPKKarrqAUPx6WKWa9IjFpO+EFHB7Je+29fNc49
bl5NEbhz6X3eGaxSLQzVGukMqu5ReFpLx77y7i72tz+aOOsJRFmSaKYM9AQbZn2/B/O3DI3/qL9h
2GXzyeJGRed9f0OJFvnosjLOqUcRqtTp8lWhciq+ZoK8+HFY4ByWHtgO58f8wBztzLJZRRvEgoNt
rUaCShodkqT88u8OIe7WNE6/s6NI/3AFlemFq8YRW51MWGvDKHdQMSEEtrcxB+/Pm5rfzvuVjqYQ
B1AYMP5y6r5/e+SohVqL5W3jKzaY8/Erwu1NqIUnBSquNA4ITcm0vdLox45Bo9yxWTCoILzZZxNR
MrnErmcTu4VkWqn2M7GsJ1n3V7rfx6FLK+QccU5k38ih5P2jASTihl7yvXro/RQQkS7KVaI+Az7j
VsG68s0uPhPHZm5EcQR/qFNAKiPIvmQ8NUqyhGi2SRWUjv2w+vx7XWhGw0rNgOXukDrV2UOhn0zJ
lRwlGy2C3XLlwJMvyja7MhHNf81Zt9DwiNPbWZXwv8w/449JXJ3wJkaQyTdBrSbW0inU5osDTfha
TeDS46AeIN2K0opFbeV9O0HWpVHjwrGQufloEsmp9eKOUuaVoselx0GQTeWLczzK+rM5QpuS1Eht
g6SdOAEaJXB3RYq4sh5d6G8CJC7/I2zIZCP0/lkaBwDe0Exyo7vjSpC7KlX30I3lSofBkpnZ2+c9
4VpzZ8/E0br3ERTIDUmha8RUtw7UtVm/5JbRssrrl/+gOYgj8Hu4rEbe/v7psjBX9c7qaK6oPAg7
G19Mm5CsvTRyQHTVVwbvhXkJsT4zoDX79dAovG9udOuwr1QpNz3U0oGYITERSRiFni3gDY7bdrS3
SnBt4/9xiier5o9W9fettlaRTGR4yQ06aq+IJvw5w2qso00irX8N5P/N1buWq8eX/pQu9Vq19Tu8
FP/Bv/BShv5fbBwFmzEu5YBCzZPfv3jYuvFfmDqAewKlsW2DW/+/6VLC4o90JjN4ZgIJ3B90KUL3
5hIP6w+nfIo+TAv/9/+827LXZ///XdDdv6aRf2ZNmysai/ta3OgqxmvXOWeMdqSvJpGviyVIpoQs
DHKd19oAJChtJ1iSdeEsJsveEK4Di6lVnJ1Ig9uuLyNjQdZkegMb0d4wU3wv1QkKpDuFHq7nxotH
hXgwAI96oVdLruHcRQsNNwvacSvhHz6S+Wav0t6ccH5U+zKRYuHESgttBcAjMgPi2utWWQqSMPYO
2AFLTsOT7ygdlxvqwvCtesm/RZprH1nLxo8Hz03jaQ2Eu2gXTkO8mLS1dhHaQt4P5HJsIXa/FChc
4WOGy66tUbMF9W2WTiQvocLFzaoeNJ1E7BKb7YIYi5B1vmGDURQbyyhCgI19fSM7uKEF1f11zhda
BDC6b2Q0/uzDzFnldvYFnZzr4XY46hTLZnRVSQxAYIP3h5idQUHeGWFrrLPaSLaWK9FQkz26rNSS
eOIyVfC61gTlkQSO5jpsCQ0GVw7oLgzXDlFXm7z30fdXxqSgB8Wg01Vl/FVzsEeoCEC+pGVu3URK
4S+SkNxV3XXw2FCP8EjSOZgian83rbNtkNw9ZEG3x6RReqEEvlQ52iEuJ+ENuX7gUm7cx9JP6gV/
f7gKehvPT+L8KgudGOLM7gqvzQu43cgmn8rE/OkmUXXT2HW+dqvK2k+FX2z9yX0VynSb1YSNG2ai
41pQwKZOCYFAhDOskLfPkQv9tCBK0Fg1WnU3GF1yVEj3A0VArBGR2QuWQXc3ljlRcXVse4hx3W00
tTuDPKqFr5Cn0uVRvywoly+CPC28soluokr77oYlyGclWuYm5oG/dD0jwbGTEipfxiBu7uCkVt81
NZ3YgJfpNuxL/ybgCpVKtI+CHgUddmDrNaZ8Y7YzBUw5BKm2NNNymSREHA18R1HUB1CTXqlZhxC7
f5DJZwsIAJ2Nb0Goojlt40p7GuqM6x8RwkENlQWxQlBQzW0H1uNWZti3tUqbtr4h8bELEuizIWqN
Rd5WgmHBEY/hadZfmyGFngA1Sd0jWylvIgqGTx0M1nQioYyhtUkaM/N4+2TUk/pgT5pXToTrxphA
OqxLYU3WOolJzhaKsnNbG4HxI1aaDJatHnt10NYr4BXF2lR7ktjDcmy8XFeag6YOxr4WpYkLpyrt
Va7BDJbqsJRND9sygZJkZrG2N0mPWNRGFx1j37Du06buyZwOrZ99Mp5c2axaIFl5xOE3SyE1FvjF
lqqI1aXO9eUqtSb5ZOaExksCYr81RRDfSe6vFhw4xn2fFJGHawdDiNEOm2RquVBr204Fftxg6SAc
yK71FpBZgCc2BwCzIjnym+5TLK6J/Gjidp9yDUy40+ijMVdy34OdQpR2m4o9NrIcuXy/MAChb0IS
exapGjRe2MUkZNuvtlXaN11XzjaJBHwnuYHHqmobGJzcLa9tkwDAVquShWtNyn2k1wSTdzEzETlA
6NcGf1VF1pMVji9THUIihn/vJtLfBZ29SjKH6qiDnD6ndh/7tuIRyZ0tCcey1yMG/U0Ww2SIaiVe
JY7v7kvfh1tsBZo4IVdWHvSQ6SKMhX+XF+HJJi+Yj5J73Dgppzh0fxdYAGQRYDyJku+isozjRNTv
yPxxVO1eAPkM53Y7CFkkthmeAsdrAedZLMyubW878PmHWGTNNhygtXelPMUoArlOrMtT6Ij0SbM7
x1M0yuODj6WK1ClSxly7WJUVOlHDqEHsQlrcqKw3BaUJMyFAAXnSojVtRGupuTJjzEBeN9o195GQ
uxYmflwi5+pXwhMWes8xKNRupStfxrHdhdP0JWGdCCp7PxTqisAlT3O7ldnaLGGjF7sWUWCjJ4fQ
8Tp0Xq1Vv8GHW2DD42dHBz+oaBvt9uCglYv2gvNx2bWMShwFsVIS/wlRXmjg1EgGn42JYmE07YuM
lNume+7N8JEMNC+Nx3uzrZofHG1SUnIUQSAbaQ1uehfY+ULrCS1TMq9ncvLGFvRuXJDI9NbFznHU
ca+IsIG4h1k1vLdDQ711IdceoKLWHuiDMfcMvW2W4wAc3x3ydDdavfulCJyfuRwkKWLiyceWuRGl
2/Fje6ilWU+axCgwynRaRwQQjppVo4a/6WHY40ScIIMri+ikKKpcEcETL/zGHAk6bQblmaAJf8lp
w7/V0s4kh5VfXg/k3UEFvhmz5qiHPpYlDS8GRoQkOurlmHLR7Ai5CUfy0uy+dB6K3AlesahrXy0n
Yq0qY7vZmBUcfNjlEBwHA7mgS7DMcWLX/q2Jje3QjMZbaI+BF9Sx9VYlRrioicrbGPg07zNjUOxV
3egC/17L7Ixt0d0VlTJuyywtv0AvdE+jrRa3mNiYLULSgBiGXBAkhSzpc/M/g0b+K696uYjIHq9a
lzSzxgmtuyQW33SlJqzGEgDznG4fost6ydvaXObBMIdOhgzOtGrvq6qYVrVKPmWjTD+midh3ZqYK
Z0vYykOo1SC8mfrXueE85v4YUhpv3vwsaBYTzL6FTLEp6t2k7QKQjGs7d6uVgmP6retC90jH+p6D
BV/wiUCradwm78ooJW6+Es5DKFv7lGKV8MZ6srZEl5x8J3yRvt7shmJ6yYTcpkNTMSBauDMV3OAe
d+eXPh7UXZO4KYePLFtnYsifpcypqLI489HD8qj0nRFxIpp8MLS9cxhg8K6UgiWNGAdlTdxfs6AH
4UHLmukQUA3gfEPWPAeP29jNJIXZQPWYJnprYZIUBLhGLGJBuh40QOC75CUmUMylgUnXHl+jzs9f
Mjci7rRwhr3fwA1eOjU87Zpy7zI26mDbuiJd4X24Txo7xMMqk03L+ReBpzvt0FdH1Dh6+VVqKB5E
w+rV9dJZRV3lL+uykBsXMFWk7tniVcc6AMdMwCWIBFMclWaMF1MDE101lrYuHstcficB+DFN1EWk
2uum6e7SOlgNoeXfBZof7fiImL5MM1xqmlRX1Ie/TFMinud0FTlG48ZN8/iHQ97oUoo229dZ2N3l
tXNrjTkRtYlwEk9GzRtEwv401Rq+xx5w/kqAkfLSMLhrqi55hhskngyZa7dWQSIr6rWBnbPaEBUV
5F9S3uLBDfRmGQm1XOSdnSxJp4GBCFsw8YTbsb0M8fp0/vAz8R31pnSUtTGZ8A/DtF/EvvwRGMOi
0TsKz26xtpP+VLn6EnLRwrKI3oisLWFR9UIUxQMwi52ZjN/yINhZrRGyG4DaZjlelJl7PXa+RcPw
3Av0/0I9Qd1mczcEG9XqDEYmlW1nNENyOd3NGObdVvrh19gSKzyzcLfL9r5vJ/Ztst6LyN1rowoo
sfeXPenzm2lqH6B1rhK01jX18TL7obb2sg7VmySDts2Pqb7jkf7e5v4uTAu+vJM/dY787aDo9gkP
XmSM1qx3TkYRE19YK8esGzaG0+zRAKzCHNNAlj/GCkJ1yvUeXKkF1O+HoA/kL/R5JLoM9rAv21Yc
ioSg6Cm04puaiJtT3WOqTh1zSY5dQcJqyqYpsNkk2WF9REseLULVurUD9QXuleINUifFytT5Wsx1
/KQo3aIAf84iqhe1xiw2uSNraZTvE7SeckIUmInxLiWDCCD7zi6iFU4fl318HSyTeEyP4LANnM2R
dldg1d4SiJLcDVNIXHV/UnpxMAJXe9H6Lv/eCPNEiFqEv3rQIYSFCf0o63HJGsGDlL362o9kWU9J
7K5itf1lhEq5wkXgk6QdtEutagk+8m3sbQn3Qm5MbZCEHuOWBLST4bT3Q9rIRV7E2qsdAc1gAxX+
iqPIXjDdxG9o7U9D1jF/2QydrntWszh7crVi3ZPSbGWYDzJSqwkcZVGYsV1a79lJMZxIrP1pZVqx
MoyqOWUTK6mhRsmCbIBZxmL9CjUkM2OHv1KlojlLnI9jnjoEABaluBG6b+yjLP/lt2RsTuOoH6GX
PNU6aRC+mRMLW7/F8djsZZsaK0zy1SbSkqPexMGrGzvcUzd9HU9ebla+53PXvUoh2L8in6tvRFdF
686ZVokR9Su2nhQgkjS8HWp73dv4fskyc+R2rMxtLfKjZU/94zhW95YDH8/OyvtchI+I87/ZaXME
jT4s/CB6E2EC0iGIsKa6WyXO9yxv4UJR22hfsQIfnY79AtNRdBMaEMqdGta8KrHlD3F68Gt2bi4u
i43ZaUx/sWM8+9WgLqWZW69ZaTQvlaktjSZZToayjDuKv2xYV3k5emEhvkrZ6B7HoK3ZG9uUuIms
rdxtxfqDGJhB3bsmKLU5tbcPnrqyVPaDM97rafRmmX62UqWToLsvXrucVE0S7x2RvDY9CLdiMOwv
UaKrayHYRtcFU5HvGguzRTGgRXI4AGu3FmWS3inMk76v2giIjK2m4J5TcG2QU9mb1jbSi/0glTtB
DMRrM3Q4tfQ43Tlmz25WYfwFgYBQgLd9G/XC+CJsOrAmKmdtGc1NVTd0Lrts8OJqKhV3/UcbVTvD
LuUN9+HxyZzSAQJt0pJO0Do3vV49ugnHGmLAcXfaxXen992t0znWFrRPylHHTVlJ8Kg77nRnKPKJ
tD571ZkFESN2R/BHujei8iu0eTR/Sldtud0gaCHiUHczEUcNEsFxMyLrzRLL0MDpmfA6hzgjyWZZ
mk+O0NInu9Zqtl+6smvqtH42Uzs7KDY5sFUND74BOXHfkEpbLOH7+yuzo+5Bajsn1FQjDzWTengX
FQFR98B0loAbyGYUWXfIWeZ/uaOMya0lZsBSo/EghfVU2lmxNfRUvvkIIr4kiqWvyinKflXSsJC4
QqqzBzNZjrov8dLLcOn6rVxybe0z5xgJYLos+VamsftSGLJ9pXQCOj8Sv2K9JTHESckHye0S9UHB
nYrDtUkoESd12LWJspXAaAdWnbwPi73qjPnaT41kRQzo9JaEhbIho2vwBEHOPrZ3pXjg03TLOnUJ
jvK5WP1/zJ3ZbuRIlqZfpdH3TJA0rsD0jZP0Re7apZAUN4ZQhII7jaRxf/r5PKsaXZXA1EzdDZBI
IDNCcom05Zz//Iu5essUjWNn7BBF+s/OWJC94DnZ41wo8TQIP+/jHo+I40Diw34dl4Y3s/YRCr3x
QUxd+0A3HlxUY87MfQf/vBgkEqI4qaIyGMdoLRbiuRZNAYI3NjkPbUqaF0rUCmLnKcgN82UKrPxW
olWPa9gRt4Wdx2vNlC2Qhb4pZBpkfGQ9vXcTr2FYwvXkmMo8rab7nFeoHkdWSzoN055gx5a9M3O0
Noszn0fsPOyemHl3wjUsIYG24BGuA20zkZ0o2NHhUMI0u8Yi7djvreKJ6dG7MOvbdB67O7Nqg0Qo
aGBd6pMoiRvyr072+OYh1prvMBOu+13ZkIcRKdz/npdq+WxLY4sIbE6fKy1QMK1+SJ5CKj8sw1bF
zpBgCDa99bWn7zCDg15YN2oFI9RAMIuc/bvVIc4RP6UPOw8IG8796eqAnpOyhWAndQ3R7xSJrx9y
rPQx9YaJE6rluTn5B9bJmOtJ81O6q9rZPJ4z9Sa8XWfLfwxt9UyM+Ycx95dQSiwj3YkgvQmbzdRb
b4xGbHh8+IJSdLIceqp0u1kZEB8nvzDfAmyIMK3E3ARhgeEsp26u0nCHL0eAFCfNY0tbabysIBfD
hJOIp8bqTYxWdmyIo+GJWdu5Z3GfJbkR92XqEAhdZOItqMz7vmsdctfweORQ27CXDbQJJJk2eWK4
rcQFXtoXvAonViFuVi7WU/R0TfaoVFffmBv2GU5qiH2G9Qapq2HhsCGGL1AaGW845d44RmYf5Wj0
MQYXZ48svgOMe+t+rf27gDK0IzFXYMa5U8siX9pG/SbYOiC7gjohKuZy2/Vh5h76zS6ScU2NHaDi
TK2mjVNv0fj+iU7vPC06ZNZpgxekbJM1tGgkFw0SqhgmNG5ODMgQzBdk8thkeTICGYwKwe9s+tTb
ZeVEuIXlbIN2ea4smV70Iu39aMj0tEH83rf0IR/M4xL4PdsRgWF/JvyGMspxHxip3JWZX720rqZf
anPgk3YOTh6OOvBYfHGLaZ44247k+ly0eTMM63KbV/kK14lCkibUPtjtgF2mnQJ+Ov2R8PUB5wPI
Ka70ecH19MO0/V9yBZnLcipcLCVrs/uwKmEc25CUdX+pTfLt8RYhRU97hwKddVSVxD8KJ/uOR0lk
yxfDymO53aSzisnMcjR38WY9OrgmLJ3e9qpcgl1DnsIBQryi0utIvBmApYf7zmtuza29x7013a1m
mjjdQEkE1BJ2hs251Y6JV4/fWNL0jhliNuJJdjI032nMbsKZIpxkeo6b6aDID/kNhhHr0Hhuaj+l
bu3SX9LjRRCBtW8ybOe2Dc7kzBH+BoP8ZpicJ9NtCXpxyt9ZRuUH5t58q0nr2zlm08XeZk27Tiyf
VlPIPZ5IT41Mp6Sv5Pzm9aRhDzYZOFFRaYSmdRp7VvbRAqfMrfNkBIQkk5ZnFGfT4EGGVfi7s9Ue
bCQitdeOzJGZ74aAFPu8nra+ne5QrHgxGoX6RvQ9OUnuJch6tQsL1P3duD6vmzUka7q+O72bxXQW
v6+SCIVx9SFv/epSYbSXGXNwmIGjj3nRdGckDQhS2uxm9VfIlrqej2LMOFPGtDmXof/he7P8ZYNy
znJ7tcC2X1Kvyq83qLDOc60/ac2JfSrACXTpc5esubVHdIid0+Y2kTORRN3LkD8mdiprY2G4zXrR
o1n2gLdF+5M2GB8apHf5vZlvHDn9agl9i1u42uupX8cdkZbE/0zlaHXJ2k5Z/ekFTalJYyPvZzeq
UdjRiobV48M3/wpIEx8e5VO+HaRwDbqCWboy2rqq/eUxh75TRWqUNzIoiC2S1xROa0KUt+OIVD+X
sEfZ29l9/jkUzXJja7xlJsPCCHsZbXr6shm+re5KrPG2fB9waNyxVt4g+I/X2O0iuwkMQQTxtqNO
Ii3b1GBtKJ4uZBqG5HGQLOEswsSMoDTZq0N4l6a6fp6bMjtvRKANOyN0iTnKpBnjNjISY+UwvWnK
wtqPavUfQos2LzDT7Gy2Q3FovcI7hcKK3awI0p2RO4/jhkON73xvMwysZLDdEDkcYtvjQ9H5NThs
pcVSYGErbvZF/TYCKd/72pGorijGBR5aGLT2zQ7eUHcIV5uxz2aQ1N5znoUZPlFrm2YHU8/fZ/Sj
gzUVp62tVZKuc/oUGkygmHDtXINjyGi28lVKOGKyJXdIMiWzqcA4XeeCpHudlH5zc+X430wlnZ5F
dPmIOUaMLdWaWLIqDovNnKOqQbgLDOxit+ierI5EkTJ7tBYz/DlNevmhMU26yzfuP4bUOB+uW6ES
r2HL2TMkT1Svcnysx/WBDCWODXEtVkrvbh36OXHUzC6e8QehloMzkhOXotPilf7mlUVqRz1GYkqY
+IHJxA/SlzHYTn0TPjbZLH4DenW8MtT3sdmxg7KmrJLRqFkW0u1fcE7yTxgC/krnFchoCoC7Z1Ec
lZPzW0m8oRa/vSsW98vZuI07YxT3xFLtHA+bPPy6AKDlZlIUrKzoMXC376DuTWItzcraLsdYUY3s
tE1qljdmjGxKyz2OvcKyTS9R5mweuWjqqTeGk9SSWVFI08xxL3b5VE9Ju2ROUm9+Aelty+tdpwLv
YajnMaplPe69KU0/QMFJbkOIsXegQ71DYoYTlZry90imOpd4bbyb/Sq5T7jOCVTx8+apJGbgnbFb
E28UtLTIza1e8t8bpAIGdj+tVrmJCJr8g2C170Dz4wGft18Bq5trHTsyuPidd6rsnOlJ2ajuKBV9
9EBewoHW/yW0QP+dntIHff8vrr8qyVsZ1daWVIFsbgvhrmfQdyxITHyxcQCwb69vcMDjK3J74eyG
rnqCe5Oz2rarezSw5FxJxCVGpTCNwnQukNt9XbRQArXWMWmjebKl0wn9f75TONJPjv/qLc3NnG27
yiiPqcBLtMpK0L0qqPZI4b8FTIeSkodNyVx0exzZmM12xoPvqBoSR+vU97gjTLTaOW5vGgKqI9Yd
kXTzdz2b/rMlBvPbXBTeLh06P7ZpEJ4aXLkpRkpMwwJmGw66lQujxuypWwvywhhRPZq2GC96UH6s
pvBIslu4x/rBiqrcNEB7trZ60RSKcd1JgvHq0DgFhAA/w2zRe9bdiENUsS4R7Jd1X/t1G3Puidic
vfKcet0QU9j+5La0D10xc7/3DDNJzAH+CJU8DF3+LALDO4saArXXl5cWm8LdjCfXbVjpb+l2Rd/s
NtZe92Vbw8mqNu76Om9f+yy4HUwt4oCIk8UdYrs1YiX7nXDtHyMM3qRfgrguUuvOTk31s3Gv7ua+
qKJ0xAih8ekFh9ZUJxZjcxd4uXuWKxd+a/aQ99InyQ+OgUMYreV1hqU1QUMms2PaS1wSw6onaxhD
ckCat6HD66oyfe4vMdyqxXBuOq+bj61aY2MZmhfaQh05s/1iDEZOZpF6aCytkiBnPJCG2o1wPBO7
cWValREO7fREygkhwXbrMaFFajKuGEmPZCw/senISVhrBvnoKUnEu9GYhx7Mt/SMXwYexPxqBQma
Iwy9oujCW7vpiQwJyFdgRtwtt7jZuRzW87dhHL+GeSh3qqFH1xUtgVLvQbqsXPsgsXYl9EO2LdGC
N18o52TQEjWqlcU1kHGkOvuly+qoGYpz13lhThE/b4/pVnh3XPoq2exeRIVJoEw5Xzpt4aZocZ7K
XhPDV6cnOxhl7HussnJgHkECJjen0MTQV/Rm42M4eeVNrtUln7q7tPPy25ykJqaidUl8NCbI+xn/
N1gIzuvEsOSYzkZxj6+bEft9AXRrlD2oaCOCm2EBUw5pj9BTfSCnOqTs0BNP6D6Ycb/Adgxk1xRR
bqMrDK+jP4chzXHW0jlYWTH+WouBdnpJiVYOt5aalZjKpFALiKkth8RtlL/tZqtYdvnmf3cBBM+W
ngCsUaHpBgdvlgzAtiAKkOojUL3zjLV+wfR6aY/OgCvgnDbNOcjG4q7LrYEKiUTUzTAx2lgba2d2
YL+DtaXHtrYeCGjtz+PKfZW5hJKGKNJ4idoMYr9xhk/XKh38kryP+XrUlbJKcagkjGr2mDfWjV2f
HEyBEsJE0rP0+xsLU85DkwFQlsGHboeNnyrjZi0mfFbkeHWWw4BjNcTtvFWc/9mRdIZf2vZ5Ims0
LLj9DNWT7xEXOJ0B2KLMXl9ExxbPGfdaXksIybvFC8q3nOqzunWDyo5a671qwZOD7tlwQVHwt6V4
0fRnoL+Dh7cn6bqzDbra2YcBNyFvsu6GJZj3apqw9QznN7brzWwOz7hyd3hg2yd8LADUpsRcp7ie
mqRgHzVdifh9OCyzed3+DIOJhWyGct2XtQBJ4B7TLaf0NiqoA/YJfVeUG9anX1iRzU4pAoaDqcn6
1GxKy006C8B04yfPhu6wzTltJdaegTjRDgAv4OuJIJ/5cw22z4BQVgeLQvO0Kce6t+sRd7mxVvkr
rmrlbjSGPKkqBUPZKh8mmmVMCarlLsMkD/HceCxcpkPASjxD03zdZuOQqaV5SI18iKwx4Lhyguze
HjsVt6EWiBKKNbaH0Tx6EiyqBFa8tWb7u+/nEEOUVZ7YG055ydO6exCQGaIhL+Rp6EYqf8VtZmr9
uZAQdeBovCcZx8Zi0pu5t53XIWBw0uZZ9c5tAUkAvQruDDI8ZH35oTQzwbYjEbQy2y32tfkVNM56
n2NKGeWLHmke8zV2rDEFskaZsdUjG7hirgeW3q3mwVPtri98WnDxIWhRlGoOod0js+G4CwAgxNzG
Y+czV4fmWnIsJq6yjtLvYvyueRxB/ou+JbmqdlFLhMc01zdW63dJUC5bDIueiGUtCxuoUpY7svf0
e7haJ4GBQDfNcaFGOqiAbPdqonXsyweVX8/F4mvtwn3mYDI6eRlHbb5Fmylu/bkBg6Ig0gTQwkJx
D3ZnNxs19XTrec7eNUH2lU1KlGE9kpXDDTAFT2UVvBsOnkbVAipL+mXkWoxrCpeStc/DB96Ecd/S
KHwIS9NoDxIjQAISYNw4OrfviOXkpwDAas0x9mF8tb8FbR0jxHoJjtNk6gihjUOWMD6/bgbyvxBK
fx0AvzIJP+uUIb5tca0VYh2TDBuXS2hUz+Es6/Mo3S7COINeaSRmuJC5QRWTAV9U55QOXxUSIZr3
4C35vZ93T5uRf2uNiWSOlKhB7yF3/Cc7rwW2D5kRmZPO49QKn1ObAKR0mJBEFWHNhC3bzg0CKMwa
eF+kG2Tmb9Q7BfnERBS+WSqrE9PKMJfFMqR4bSzussOE/XyxZxA9hsQrg3pvnbgzGfQBUvuPCnNR
uep93WJYXVjceqHJS5wLMj/IQfHCYpe52JGf/U5l5OfaYXYIJnZkvNkdtO+Q9NVYZTo79VNqvi75
gpiLPt8NYz6c7ewqInhd9OeQxrx27w6beoQKnd5QSUI9C8UVwzI5lyZ8i74yX0LXk8Fu7bdYDZV9
oimt4qkjkcC/ApsWHAOMtSmIDGe6c7VfRdq07n3Vc4i2bNXGMGMVyucSF1uOWAyFtWOnJz9L+9sM
tiN2JRgELbp4gxuXxUQHvUEfoyUQ43ZS2OM/rhVXc8DUofCbBHLXl6m7eJvtfOcYwZoI3QHyb0Lg
GjC1SeAVRmTr1jzUlvtCFMSDyTG0DPNjwYKLMtnftJW6MxcckEv1esU/99q31AkfkDASs1nt8UDA
TvRqW4yFRfi6LksfY2d015c2h4IHxDAyyWOA3j9BM2OcuSW4AzPmqtK9g3tsgNnX5l1HwxOBNGSl
PVlXSZKtfLg21Ut5jcgxXfWsDLkxJfbDxDcIDLcFBHvchl0seicAs7rTxl2rh+xgZOFo7FIWS5yp
9bMm4jdu/RXvUHfEizYDWSuG7jL51KsEkZVJquEgzv6qnqgnvbM/miO3T2NcrJrdXdl/binMulqn
s/eqKTBnCpfnZqV7GzCEy4NlSXxpEnueTRD7iP6mOkuZgU9k7qoRZ7/KIjXaF3kbV5vAIitfbqhL
unPbKuPQl/gq8UT8XS6q+iMdMzvytza4NDkVX9fO760n5mPhmG1kSEzBzHSGJrj124FpXXCX6+5r
Ypiwa9p0Tibs8B6MSds7l/M5Yf6e6FD+rJuRmi5L4wba1tGYQkQ+07VydajKAGgkYX7zdwav+gin
k+uTcHMyoKYwbhosv+fNA5vHzvxhBI8lA+hqUz4yb5HKMe8g0/WRZ7fLi6ZqueGzXnOBI/iWrcZ9
uQaK67Tp5MNmoDh0sfyJe7s3954/lS9U+ku0Ah1jPybChz7L+8dO4dmNFwMDfszBP9PenM94Mm23
YbukW+SNVZ6EgXRPZARRGhGhdSiscWT0XxePonLtMxZ7820LS1PsFvgtBCmt/hAHXofxT7quj7Uu
h19z7bb0zwUKWHeyHygjtyBuBnIOKRgHhqRmymwEV1SCqpMSYlsVV2uFayNDYcYVzEBjg58+nnq3
wGoNqzLV2ln3vZXBakQVpODfNtJhDjWoXLsMx2yLJsCByZtdLZm10Ir6qNWYu2ZTvh/WK+ujYpEG
JOGI9KG01fbY2g2wDJZhFGMKGVgWYbLR6l0TerBphU16OvUW+ZjXIxruat8lrWj9Pfu5j0mm/tni
9nBwt2za9bUPZ8PJqdqcrMBr08N6eAse7KbaZz79Sj5u4ePoWTqG+GqenZ75GKGNzSROpTNbId0k
fBADfC8Oy+Ushf3SqrC6z2bKoXUqL7MTto/WZI/7ohp/qM65dww6nMJhSowbcXdTl7VxXCRj6lrZ
1HopsFnm8J2JNPoY1GbdWkN+Sg2ldjKwHgTmgMdJqUQ0/n0TAL370/s1YFWGYyLCZa+H6WzydvKi
+4Ez/FtBJrqZZToGCbhILzwtY5WgDOICWwEyioVod2siVnLkdtQ7WFfpTZeOU+Qvbk6TsxrYu6Zd
XAyZc6AKCrBlnsU5LVw+EwbvdWY0fbf1um+VKTdSVf29lWHe611D0UNmgDfIN92nLmMAulOZtH5o
vxjhNbRy+raRNX47N7L4MZQF/dE6hF7cC0msijBH9GMhCZN23suLVbXDOwXYowgQ9FC0pAESBz0R
RArxs6hVwc02Fl9enZcJAPeTEs5CC7zeZ7b5pVz0QK1xMovpYhZqzyK969oJ9+ceFp9zMVT/jLfy
Z8Csi5rCoW/sEajvs0Aa+6Uw2lc0mx585Gq7K4tcR/bVCR1TEqzMazdpp4VLG5K9R6QHIY7Bj6r3
GQyIAfV1vzXiR48hzMcyUNllae4I5suTQ5NXncTcuIltN8uDaqz7ce7HOQ5BIC/eDPS8o7lPP9DY
s0or5X0rZyTTJfFvJxATRQ0qqIe5E/15uK8z036ty4rCHiPva/2Unf0sdBguWHIvDMP+AGZ9MpkF
3fgV24MGwfhVj4Sg7qpcha91yzIp0ajf2G1QHBeXnD1Zi+09y21gD2bGXzAo1C0+h8VLDl2WsYRh
nBq743m01o/JtX+2IdVvkDfFvS2bj7EanVvalfUNmZ08QqHuH1fIPwcNi+XTo0c4jW3X3Ztm6zzA
rrfPhNUXFyyG+3tOZWYXfVWBYPMm8T2cT35Rlp9DH8IIhpkRLsTOOyMon1j78dLYW3ZXGytStrqP
Vy8tkr63wqPCdOOtWPzPIpuG8zSDN3sVrO6FB35XuGsYu4vzWA9pOR/LrhLf00ZjGk1U/TP7FafB
uqGz9MwT7OhLWc+/G3c+bUM6nFdzIlrYnYr1SGwVga+ug5V0AwMsx0cEkGndK4mFvDuuvwx/Iqkk
b9VjOLZQ+ssh58ayqkcfEZTJwNraS1WFINbd6j0Xim88QzqIKlPp2PbLN6ia7vfBKcs1bnUR6yEY
f/kccNdAaKVppdlegPyAVHqz2kPu2/ZdO1O4WqL4VCnmkv3sBDdepr90lcvhCABV75Ux+s90YHZi
eem0VwVPByfN78XEiHE2crYNdpBxW6+vyhAbZMfcRbfvnmwjUHfgQc5Z0PlALWDvr8WGtz6ETIbH
oQZpafAWL7kKdOWtRz1737MxDC/1dcxBRmzzWlees9tSRAPbxEttSqgnvp9yfufTl/LEGk12/Q3o
FBB4a0x7D7IHFWtcYY4IOeRxI4xtP2sT1n2dVf5xUC7wyyJI04AtVh/FNLkM1C2mU/7mf9B7MDEe
MLUX43noiJhgYuqMR8905dkqO+fgI1A85TSyoB+WPK21U5ASMk77LizOLjKbO1sNAfhEi3fdTH5t
gzC4NYF13LIk+aDIgge5DRY0E984sCM2RlCbfLErSo4mCIebIINWSblQHfH3IvfXh3RtUnD9gAMI
E9IG6/VB1an7rPXSwZdK3D7jFkytt0l6KVZvIWzeGZSRc9tMv4OZUBh5vfmMntKJUiMNI+15+qnS
4U0ohCJtY7lVfvYz39oxYhhZXBiGhpFVziIpYEuQ4NHQ7wi/xwEpn7akhRYRTUv5063mb21OHzym
JTS5bjxpN1yOg+HgK7+51l7p9QUz8fXbkhn3MLABpP3wdczR/RbK/JjCjWuL2iDKzSt5uAtPXtPc
NWTAYpqs4TPpJuYG1NGECAhs3X3FBTw9NI00k6lTTzbX9OOsS/KuDUcmVmYWR2F4ytwFUKHiEvXL
q920j7AN3KgAQYQ1e53ArqCxZrGGu1SUd4wQkrmrnJfuz8XRkGIgYG3scr1uicqo1GwbBCosQBp3
QxAYEQH1c2z2ZmSYtK9578XhKPwdNs/DCQ5nfqTW5tjxtuAbSiyHuwxbOqmM7tjNOXkgXtnANczR
keD5d3T7wr1kA2sySJEXwLgliXHn96L5CX/GP+al85HWJCdNWNubRm7ejaOBFW3nSJ6LvV5tnMnI
MZFYKJeKBloIbfkwct5AwV1EV8bphqxqnOhxPdIgs8JqH2a7E/c6gGkv0pXRvTEs4zdo4/OxR4l5
ofTqmagZP7cpu2JDlohY1Pet7qh11qIGV7rWWmm9HMJNzBdPF+vfdKf/lsjvvv1qnof+62u4/dH+
r+uX/lTQ4fI0G/5Ul/3Pf93mP3uwk9/DX//WP30RmrS/f378Y/jxT/8BlpUP6+P41a9PX3qs/vYB
cLGvf/P/9Q//4+vP7/J/kfEhgf9XOr5L/vUzG74aPXzlzT+q+f78ur/J+cI/4IlZGGbiGkbKHd40
/y3nC//AQIxmEkqn71wDxRH6NYqK+L/+0/H/sH38f65eDIF9lfz/538QWfH3P8I+C9WdRzQy55nj
/ztyvj+Nt/5RzIebn4expnPNavUc568W4yO8eM/sO2/X2ly2o7dqrCyce1UWZTzLYdynbiXu2Fuw
K8DaE7FsfiyatYxNBvQvfimGuGscvCOVdlDYTJE9pJ+Gk7+DJbAhiVyI4Mnfs5XmuAQILYbyMm1Q
FvOyfytRJ+z6KgDobP0WNV+7ghT3JMS3AgHirstlB1mnVr8Z5UJgUxMSvrqS4Jnj9ormhDFFafun
tiAMmkROb9eQPbcPgsq5Xzv6v2CqdVyY2YNhqInLjfEE3FFyN4lWPODrmxG3AbtUojh4cjpCQv5c
Dv/WznhRNf/8dbH/0wb5P26Jf/pbhy9196P+0n/9Vv8f7hvxL7fNbqzSH33+4x93zPUr/rZh7OAP
j1QxwZX2p1w1QOX6d/2r/YdwfXTSlu2ww5DI/s+Gcf4g9AFzoqu34dX3l2/33xsG/avAFyy8Gl6z
/Qhy+Ive9V/pX3FWQB39DzsGzbvLXSAwAWLPXvf0P6unnTmX8yg5ouc0Le4ncdXHGPS+5FQq80Db
Ab+wLaXPqA4L3S/gUVRjpRhrC4UB8JYXdJ4F5cQt73onlzpa4SA2MZ2uJUmOGrZ3yzFQVLmcokyg
Srg9zCKHzY/KBb09vdTSo2WpJHCloIOmpk0dYtH/HEFmmRU8jobrGztrsb2U2ZSCQdLYFTILEabw
+SxeDr3O8q3IVnkZ5MbHwhcp5a5vW7KdfLfy110pmU6WzIfLtIUTW3aoKubmbarrPdrge1vU95k7
vBsbPrVzcGu4UD0YFoVst3kq91fihouW0k6XRNp1krXLURKsY+O2z99DEFOQ20CyL5TvAOADvqoY
HhaU+Z+u/a0PFSQGM7NvCwYCSD+iVvYJCucj6DDBoP6dNOa4CYpz24WQFBaaEU/tjGJINouvHP0Z
pn2baOK1iZqJzGXOwfDAB/lXArex73cZhwHnwMqXOFssgXfbPtz5o3hHhrVfm/rUd06z7GvoDQLl
2hCQy5ZTrBER993ulvCjorjd4/rKjF7pZSEmTgEbeUaQvoHsp+9Wp+DTZ6IyvmabcC6IzKtzO/Ug
NFzYzPgX07aY7ooeWZeV5fTabVuDH4eTWb7myDHvisBQDBlT4VxWymJOrNY/VyXyXpuILPSNUz/t
bC/LnwYPiUqOBmeNy3VGWEMBAIrn4daw7625h6tN0lge51rkT2l4jXtDYpefoWoBCVJmwkQZ6kfT
G9c9Yz1zP6+0k2a/PBPNVTGHM+X828zDkqJoksfSalLG/Yb08YBwmt8rfvtnVj41ZWrmpPQwWg9g
EZ8GX+ljp7Hd143Ofq5Dg8LEcKF10xGU9ykD1iSV7c/UGWemW3L83fSwtMLO8fda1lAhQ6tegxt/
wTCcZgObsggdK/l9/kDsHiidVL8GwI/3bB7aN9ivY3Oce0mUnjWLEMysmJG0KM0LDj2r/wUc0H9b
8GZ5gz5UQXrClexhAcjWu00E/newev3Wr7X7uTZ89I4iZ6U/KXRzcQU3CST0wU6vNEAXHnqxErdF
jv1PQSnOGstscOKwnqyoJsF8g4Kc6U+dbmMQZWs65+TE9LZKoJqG+b6iyyBxow3ni1MOXHrLYpZf
2vFhxAM59heksNKMELXzq0/mutI9tOhxLqpy6i+mnfNPX5Ccd2fVueo/ubItRpWzJmSSiw7hgW+0
4yELUB/v/R68/wj7Ct43t/fgIElzZH9e9CreWTz8jpxOjIs6Ria7Ffcxd5dT/tJAz1OtLlU9FvkJ
Sp2nT2rwy+DWarDZbNyttB6rsUd0KEtG25HNBoBL6+uZsRZDSYM6P00RcxZoSwkzHmpNGFUPZzqj
n5fom2h8mL+bhoMXVJFJNPZ0tVe2Bx0iMDp6wNGawOSbaoZRlWkBR5E0AU4aTCSBvJtlTrO71GJb
xzyqjiA4rcWxECy7GwzDaV8cRfIf0EVuJq0TXmEnLxjRcpR+0B8cYSzzfpzpm6Erj8Lb1zpFUpIB
S7cJGjC5vAG8zfdEDjoWCo/6z5RZupckJFhUHIMNSjaeLgyOzwu94U9rQ6HFz9LCRHZWwMQIzoQe
4rmyIB8UngloCMky7C5dqIPhRDzEYEVh1RTZXi2h/x4qdGvHDOMvAOU5kHrfddVknTAIgAtny4zs
JiNs3HZHpWhAh1xBmG+Ma9DfpU7HpkokwrJDOupgfFholu9WtWoT4lo/pEnF/FsdvXmGwr5YTPP2
fTcwfAws2dqJPQlpHQT79oogmJWNoikloNwVnttelmHIvyAnXbPOSt2u976nao+IK9vKEmaNxQnB
Lomc1lTDPPXTNnASsHbPxZl6ocMq+nIeTjOY1A80d9NFdjNDTDusxps6rTyx4wqAzcwXThbAq0az
sS1AocwT6OAlVyfTbZPImmjowR9ORmiO1ZUwilK39pYVjaZROt/7pnBSEhUns6JQXXtGoA36V1FM
3nlcWgiXs0Gy7azdqohNmeELwKWOesWwxhL1y4SRwC4ldr7aMblFEeJytuoo5N7h/6BMbONu8Ydl
L4LZ9qM564OrvkJM8HdDob+vo4+WNmzlPO+tHDlrFBSy9GMQSctJpANTdQelKoOAJDKQNlLRoF74
qvMRZFYbCXe6mz5HAXYLs3Uk21ho6V6wGWy/dJeijJy8kHkZCLYcYwdcV1v2c0cefWLVGei3iQH/
c+mKEepLVf1v9s6kO05sy8L/pebk4gKXC1OIRo0lN7It2ROWJFv0fc+vrw/5rXqKkJ6iPKtBDTJz
kMsmgMttztn72/lZn4FAoiKbzR/ogoy3Foogh+LGtFnI4Sk3bTIaD5LSb07HfVzhCKOIESWG7WU2
IBVCTRgUGQCjPI4JMJXa59nIFwxOYRn+kOp7KFOK/7nV/8qnZiYdcLCmbyxPJnUaEuzwJ9qh+2gh
q7Y4bnfzx3nWutyPevIZEublAIGIkrmnZT09Yh6wfaMqy3w0yw63gzHKrt9guagencJpm21QN6W5
zwMamN6oByaxhMLRzyOMFwsW7pwSM6pi5eNFBSPiohvmgOqYTzIYzV8YyGmZaPVk/jRGwh63HQG4
SAlnGwuzRRIiU58urJwmpCOeaElRmDargSogBTPSZOqltJEpuR36G0fWtDaWtFRfOABh/XCXtH0E
3dDbnhp7Xl9X2wPCpVLnJYFCYzXSCUDdmsaMHcWhSd6pLPtiNnUN4znL0HuVtVvC2FBLwGhSLsIf
xG007g3yNbNNW0yciZpFWBdDZWKkQKsT2nAJ0nE3V8qJiesLtIm4w5JQWDreeCj6JPrJN+v+gvFN
xqZc7CDw5Ow0I8UWYCrMh+OQ7OjxTF8y3So+d7GJU8+VtDjcBSfiFikIxbBJd4J5u7BcXiC4Ye+B
kEsgbMgrvElBmTSM4RyXKUCHdrG2i07h1XPbxXhAZUzFl393+HCUpvwsb1BRg4uMrT9Qpb86dP3v
TlTvFi3+Dx6rbM4a/5kqtPld5PdN+vJUtf6BP6cqIf+BWg32wwbBDbtW/U8ZwvlHBzxPdQs+ilDU
G/59qpLqHyUJhHENQ0Ed4j//c6qS1j/8dQb0VRxoLscx8VenqoMzFTMV6HHCRAwTprq9gk0Pz1TI
9Whlo63yx7JhxNUuhomuQu0e1+XZi2fy6c9B7SXA6BC59XwposctrgJyywR4eXipNFbBYvWIgw0T
nR6XMzCst+mHSQ3Fh0gPq/3Y5Nm3pEKlUsVDdP7+5deizovj45/rU9oxCd1YGb/HvD565nOQh0vn
x1YaRp+EETlQFfgwdpyIipq6SM4s5NZzlPihACFCSzUUN8oc1GOYqOCTYbkNtsxsZqrGK17j2hAN
frkg1XKxM5YkL/YK4eJTPdYq2cBER0NQOzzSRsuI0k2G0hi9qKmLpymAMu3lRqIQnYx19JXxQ0BT
Y9XBA8774Zaqu/EN009x5Q7M19uxyKJv7z+QP7lC/z5Q/+uJWEAFLXIfTHYRh29krnS8QegR/TF2
2V/3umXcF4NU4HMqCckDZJN1yz5E3GetjbKBmhoBTFWJOpylxKx/LTmqOo+tI4rbKMNV38Zh9diK
6fksVeWBL4vEIVwc92eyZydrPnI4lmLPotV9DToDDkVEHveD7KM622mo1Kczp6vKu6l3qLvHdjB/
kSiasR870dR7k72GdbkOFI+kn9EGpKrNtxp3MV5Tso6uh6mtjYvWov/3kb1Fku50lMTtOYeGgj1G
MuWwptzK7jeTbcBgSKnCzUAYrKjZRHk8Kd/FZkEYJ8pQr7BnZCltbyj7aqE9RHZ9azo/A8GUf0Y/
YGSrOsAC2sVkDSuwP27MRmPpuxsMe2H4yQQFY7B1cqJ71SjDBhVlSNx9eJeIdm0Uu/62LQDPpd1K
IqlaBOXgjdGe+1ET6+kmkTFbeo7JcnWrDVbfExzu9pY/k70O92QZU/MDcaquumwDcv78wLKzLzEC
Wn2LXqYQGwPDOdsUh27qWSwm13jkhm15iVLZRj7Cghx/BkKgxqsg1Nxgt8ROFe9iGp4AXRgV9Gh0
ahjnAVne2SYY0tbYdoggio+JSFapaE7hBAfImJmbLBHNR1ifS7mBhji6/ijbAtNvMLTBQ79YUUw8
qKlCGiP0DQiARtmMjMgF16BSFwG6XuQOvds0aSroMLjQtDSYYk7Fjj78qQ9StqMc/b+cjOg2QqY1
savpx/y/lq5lOujQmMJSuXs74nDWEp/5MYVTsXg9J4rtMmjlboAC4zlZHzy9//EdkgCfPz3XUhZ1
ZMKHVqjc4afXCS2MUetTsEpCMgib0roEQxRfGBYJ8iURaCeAm2L9lo++dSiHznMHnZXjuNxsY5Ur
K2H1aC2R4nQWKsdmKnDbN6Vz39cTnihjsTadRNk01wABsroyH8qRbvZumoXt5chPdwue0EtTS8JT
gOrnnLXD3wfRec2MRG2lU+o74j8awCwnjlo4wDWih0t3puvIeWQ76imSeeAugg3ThMWT4w2W7wm8
itlZePhyrdsDn9NPrFavVwvWaur9EEpZtwlSOXxBawSiTo9T95GrQn0ekjGkSLW2dd4fCM/hboc3
LtkfQKsFA2+RWHw0CYsqlSN2ah3a6jh8ilBrJ1umMzPxcqtVvzUKL/RjE2nT4m6iRnjLHLNUW4Ry
UWMjUJq6UzOPd7VcTIxadkOgDIQSTgwk1+ebvszxmr//m18PXkmejemiZuPJsAk5fDak+kg1BOtP
HpbqQZhluyd3Od/FqohuYhRZ+/evd5QVBIt2pSLbBqIaQ3f4Zo4qv3i1yz7UjFXUn1nf0W+RBEtP
EbcQJUxzY9cjrYSc+iqUmzT9Po4N1YkR9d7u/R9yOCjYt7Bz0U0hCIShqfS8lXuJrY0WWYlKEOFt
Odr4OaOzQ0hYOn99/yrircsINuDU2W1HsUc7fL5ixKaZDHHtl0z8BRVK/Ht5ndtf4j6bH3urCnZd
2yzITdZzfFhAL5ngduieldhpuoPthZgZk+l92CO79t7/dYfbuPUZ0DJj20gGCwFKb0RxJAaOvaj2
ATQF57V0tO2UiWgP+ONb2KfJ1gFxsQlqXIXoo9qbv78650kCrW2bFoB1tImMG1yRFjgj1IydAJeV
laNXprGGdCIK280yldoVhXvQgZSf+m0D2+NERsQ6M//7e/1z/wZRTgx9Jm7iaA5fDqmzEZs8xsAA
KWXxuyoQo9clNfKjCn1TkGQ0twlD375/40cT5HpdqUPeJM6DWZIi4NGKYQKLNJoKlSb0tTKmto+I
PwtrtkYDWNAr9mpqq7VAiWROsqNfTIDsdrHE670hDnWpdrQ0o2nz/q86nAmef5Ri9WIhJWXEMtyj
WZsxoptYsnt/CTLkW1bYnfc6XXIrs5ZL8H/O7fvXW0f+4cNnIkAkop738ObxHp4eKLy8lFVMEKe6
SdEGbFNBYUBrnO6GCr6zRfI9owNy/8XT/Y8bhtff5Hplk1PSenowjptP6IyKzKGZ5FPcbzahDNJt
oECmvn9/R8v08wNFd0mSFudFshafZ8IXYGxsrXYm62bwsyrKz0JkRldmY6aUokTxtc9Us651D30r
1M7KW82LYhV+cyn9X1mzcC/avEzPk8Yq7uUgnRPfnqUfbiKef52gx8cEQPMaPPjRGMTwjEzRtWu/
rcZPYQ31K9amFom5nvUe229U2ogMUd12K97vWvb5FnAi1llt70TplPpo09LLEg1og66ESJm1B8Py
Zi4QAzyRdfZjjjoohi+GyHMDU9JUWL5EdGdHsBa2CLimPbjSbM/AX7BsurdJqIcfFEtGQEidg+h6
jQphGZUZWEI2bk8ycqM7S5so5hTwIADCywqJfw67FsjaVM2POJ7hpnYjzXDqRjmFuRwECVV1OCFN
YVOmchxABFY96h+1SjjERUf2UHsdsm1gV5CGsGS7YlAbvQvij4Y20v9pK2Gc6yVOGqxERgUig/Sh
0XPSSt6MJR4Jvx8B1HiNFRihX8zzABdF2TiNOB1guy+wbrUX8zx1O3oMItuwfXaeFiIPFvp+nfvN
Fr07ejUHt4n04hT4g+zq5jclapX7pszlsqkyLb6ggcJuOsQPjRml775O0izvsiBufzuhWS/4HfNC
bmTbJL+pKLnBOWPTcqh6zmAUIWeOD2zb4gaNXFt81S3kLDubJg7SzMwEyJHoQRruEscIaHyWYv5Y
9Jn4jYRzenBEFF1zOB7Mr9yM+31oi5QjQNxaV6hzipUiDgyTUndZjmxG6Wz6udajPgu6HAajMekd
AcIKkaFXhcxh3lgt/DJWhtq5ziozvkP95uJREjMvFO4dOqwOtWC9IVbd3YNCBqlRVrhwJlHMC5go
aZ4XTYa/DnM/cnAIiOmvuU+X71bAfAqaTgbn1PgEhr8ReIufVvOAcVhqLu8va5PvDj3d+2TAyu/T
ktJ/GOxLf3GMmGuAovnyZAMluovSqCuAIExiOp+zWUJfhnjytdHSGlYhkMTSEO5nLcPpsKHjl5B8
mIQVdmOe+WpGcydqB8t0DYEEWaJGqVGdc1/qcdV8U1PNVco3VlrmhUwdO8CYbKyestLsm61RyXC4
DK2B46Fmt4A22okuEDgsoda2TWoHGxyOKU51GZccPNNpOk/QLUkvw5bHbfSOHl+YdtqkmxjyAWMz
qC3IQEHEsVTYZX1v52TX+FIF1UgZNUZzPVG+Fj6iqPrJyqbo3ilNRHhyWrtvc4zpFaclDGIvxLuM
sI+uFZGSeJSdi7mxrcyv01Q7H4jC03ySGcH+dazzDwH8gclT9DyqC+4c6Fg/y1CQHL5GlvSmLqnG
VBNE2g6lIWX9xeTsTuOePfTeqtq13yVlpftpZ1vtpsckToJQyzjxUq0NzV1mwHX0lq407jiwjwkQ
1sC8Thmsk9dAE87PDHvQu03TIYfernZ4Y2Nhz/vq9ohdaZWk7nXJO3I2nKN1BNl83BVvMO4+1FqZ
tpvQRucOh8py+Avz0LgLKcYCLwXrV3OWSuzvI17gYWN3PaWiDBX3nWUCE/WU5vTaOSxG9bMqO211
R5TikWZr9Vkbapp9vTYre6/FGmBKYw6KywZ3Vb6l/EI53G5iOjMO7XsPfIv7w9BM56lz3eAul8WC
Zibr1+c6rZ+d6bZf53kx+N34Q1aDPxQIT8YhK0yrHO2HkCvrqDMBwniATkxIiygmdiyDskPFJ4yr
LgQPubUXHg12iYymTDXUFBEqKCbQIenPq8ZpcS9xwIvon/fjTTWzvMBGFO28teakp7VmyIYBsgz5
hzgWElCd00WIltxSvzT1evmECSW70fWRxJoqQ9+O07eRlHHAMpZYVFGu+T1SL5ppsqL12RVD5LeT
La6rMjFRE6g8PCOogZFftEn4CxxMmPlTOukXMSPC3eRZI6wrARIpo22REyulgkHTdk5ns9FqM4tT
aNoun7XRKH4DAkpu+Rusp5bGJYa/qS5+OHmDqAoDbUxLNyB/lzWO5tVmdiwMNvSG6CVFOgDPuEVA
SXszMi+nQUfwDqKrIF+h6gK/rAF3+Xrj2l+mgLwUSCCD8jnWT7dDVk7VxdwyWM6sFgnvFtId8Deg
l8LZ0BLMsrNJLDb1GMwRBH+N4/LEzCmu3STgBF+3zhhCx13VCEtidlB1Kx3v8jgpNlRNDerA00uE
3eiByxTxiQyr1EBRb/Xjhyiy209ZBGqHvlVpoypACkzfpJlAVldFlf8slkWh9sjodyl/nhYt2Qyi
seZ9XIe5eSWwGq9wpjKRGCgtpW1Ng26fP0fSwfOPmSHYlXo/dL5ViYh5Q0QwuQjbMDc5yofPaSn7
HcIY+zuqY+3LUtLrPV+yHCjg1LISRkakr4yjvu/3YMu32Uh6Ca3FKj6zgrSGmN18iTFnFDg0Q+TS
dXuVu0X7O8+y6lbU46dm4KzFnuYCySadrxMbu9fHJtj9pJIL2qjEWbvrTvrFxi4r+TzjhkhdaaRg
PQqMDKEP2bEqfZxO6WMsk972jSRZPibGRK8VwiMbgyqajc7LNTg4/jwXs+b10dgn/qKi/mdTZbh2
ulqzio10dXDPrT7jP6ZSk53KqH/j/MEBfP3pVHlXldjRGbyeRJVnE4g3QB6tRwA7BJg5RwXVV6L7
pav6xoolxudIpM05RSUdl5A1fY3NiWrxoAMGPvVIdfPVaYAqBFJNvJsoOTkhHT7TLuKoUKT051yX
Wfli0OninU1jad7bjk3l1a1iF3ucgbdU6Q5Ek6pJa8cXY5x8z3UTf+dIAPdntyjZVI2hTr2UD9l2
PGoyz8R1Ef2WiHzyjZt19OrcyGlmTnjGMK+XnNnualr0a+wQ+2yh0INzN3qD7yE0q+yhbhDAXyyI
DYBxoQs763XelzcIjcbgMMzBDco0bJ5jOYdfA4b7fasHkwmMrDefqNLqP7IltJBZunWfP8PfsFSD
oJo20WJ1kW8FjpuiDWfEneEZQlJkh7n9LYsnnMBRYDY/cEFZNxCckYvkxVAj6IIWuMena7C/6zrs
zBbFde3SLBOUWDLsscbYdhp62TSnT3Gb1KiZYvYC3sh+Qm5ITMRp28JOgynE0uQMzXKPdyPBbIRR
tPRU6+raxrC6kLIve7scNalKZuaZhu0be58SMQJgUkQ8ZbDNwr6+7d0GmFsvVWX6eUdN1i9aN/sZ
gp9gIyjLDNumHMTeUW36BMwysHCKDNauY9PIVAR3FEA71678OElBseCT6D66y+pRpyyUfWAJw4RM
GlmFgDXF+OtxjK2u2J9KgYZJSzVvdKPyVCbq64MxvmzLBnbE4yfk6KhK0ISAYvSW6PqpccqdeHbd
JyZrQYGZoyoa+0RV5vXJjFoE1VOEmDQL0S0ffgq4DnU5Ng7TslHISxc2yC1cunwngAyFJ671eiqT
NNG4BtVKQ70q1falBiYiKDs/FcgTuFNgxcnCDrxS2iU17WJrdFga0yTRr+2iM04U4V4/WgQvdFIp
ONAftcx1Vngxkwro7XCJtNZvsD9eL1FQ7cFEWmCIevyfNrTd96fu9dEd1RxMihzM3WoVxh6H5lWE
tI5py/aC9n9451TAJQrRTzuHDcs3NAIjO8Mg+/z+Rd96xg4dOYnS1ZWWOFouaAs1A5IZ0hDcuPqQ
uRDfk1YfLpYYzvSEDexci/oAnQe6IdgI4u/veXVbw+2mLeUyxR4+Yw2aD6UHdDdtiZm7hT2ydcdx
OBssjEcqQu2mz1DE3r9n842bZgwbz8UkhzidoyUmtQYFQnVofTNrh18FQ8BCztSwxowxRPNdp+Fx
BJKEom5f2BPA4sCN5vuoAyZMXaaLoT5VRlNgBl/CXQ0uEYdl1vdXroH10DdUw6nEgiPZ7dJKaD90
s2VfbIAlWuYKC0iUWDjK0nmblq555UpouXh3cbEChiGA1pftgJbdLJyp8vA1ZfCpjSLcIJ5vJr+t
58DehHQO2z1+q5Y2nK5N3qjH5Ekg3AvME5/hGxUpZaKDpvvo6HyHR1XiJAfMynFi9PumCG5Z91NQ
8VlBQMD7r+WNmhtxnkgVKPtCpjKPphaNK3eEDfQQJQX+NXaznCNwN2zBrH4OrJGpl218E3tGM566
x9ffus1OAu04LQCHcOajEbGERMfZE1pN24jE3pXTuA2txPErd6V4JO741/VM20J3YVHatgyd1MLD
ca8PTblYTd4R0OIu1yzjNcanYgo+dnzxMQbjOdZOPN7Xr5EGoMsTNml9kaa3fhQvpjPVkySgqo4m
vI3VNeocpAiMZ4CG77/G1x8XZRuIjSaLvhJ83IfXEX3Zto3FrK0IHPvEN58AI+fAF4pGu+tzKhyS
jfg5dclha+Za8un9y7+xQOGYUdyfZPPFufDw8jpSv0UfUF8MU+fs+h5fvuiryc91vbx7/1JvDBrw
0S4NFFYparZHc6cO/Wx1snCnaplvoj40Aq9EW77FPEj0RpS23//+gkDJ1pdHlwp1zuG9ZZ2ma025
coSxau7QduVnZCXkX2tlY0C0x+TE9Yx1Y3u4JIELsQ3aUbSH+P6OPsmymO3W1hkzTc6hyk/rwuSQ
kGOzrYkp24tWuMs+Hfv5awV/B3Ny7VrfNcD0IJFUDQnKTpOo2gVy6K9bZK9grpLQWpMLp/5L0mkS
aWYFWNmbS7fSN2PYilP9jDeGI8GMDH1mCkVB/eiZ5X3UitmksBRSAb5o+imFWB9TB6gl1DQlw/Bi
GjUTJ0FiwuPDK3nie3i9rDOp4buy5dpQoLty+NJwVyFHBlHrqzYA++zk5n7S5+qpC1Kb8kE4Ad5G
jvH+SHnjY2cmNXRpoqVBn380v1QurNO2ITxnws3tLXSuLswoWa7+/ioorWjS8q2vvYSjWytVJ7DL
dr4NS+xzww4JuIGqLt+/injj+KVcEyedzU4FPdfRJ813pSiqgLSifPGTUnJzifWBIjhnjfO46vDD
AuH5RP2XgnlXAzmLI+N6KHJwWbqNOzscskY/8VZftYqJjnSEzdfPiQ5dkzQO731YGreO0wnyQagF
H4lhq86cOSm/d6Kae9/WR3vrVEGue4C6kh8MgoKTCvTwE89mvczRF0ofh3YdazN6GnX0oosuNCNA
lxxNewwVIFAt41ub5iiFychT9Kta7YdKoW5TcZmm304zuORJxJF4ZO+M8L5MHSfcvv+j3hjxDi1l
sTYQDR7R0aNph9bJldkiAdGC+8IK53Oztc0LZOPL1o05GWJg0E88iPU+j5+DxK8FE1DSOrOONutO
pjnZFEa4poslOQ+DMNsIC5AkteHaV6wF2wWj/IcImOrjX98tdjWWVZOtO7/gaIIJJ+bkxIWnNpap
/imiu/pRMzByhNgNzmbZdA+o/sv79y9qvH7GDuA3wZ066zp3/OmVcR6uNTI+PbtsoNDK3uiu2deA
6WlZXwEapV2/4Ex2adgE7A17GL3gBj7A++puoQgkAy0LKyr8GRcWwTuhRYyJ5fQZKI60GBPKmZW4
RnaGTzd1rN9RJ5m+TBFQlAnlJHdLbeWE1rHjtffRGBuQxsN2vsqXoD2xzr5e0hE4sKjrCGH41I/L
L1pGmkfpUDvUehgBjQV/lo0VvqEgLs/ff66vLvV83FTszVyF4nVVyr7cJKVBAte2dFCYG93Xpdam
PXR7DEBRJP92wLKKU0paO9e0TZzjjyR2chIBRspcVPTjzSjq4ByrX+HrmoBH2ooALlbVfiEXvt29
f4+vZR8MVkesajC5OpCf//+LnWCQmKYM8E9hl8r0G0KCMDzM1MMbLHZny7zYn7ICBaC20MqjkWJe
t0lbfha43L2+CxWctrq9bst1+nj/l71atWx+GbVzvuFVeGwfrSe6m5ukDojFh3UTXEVOb1/KMDUv
3r8KttHjyYIdPnLoVY+sqP9jsD54yzLtjbwuDSihJZq/XSxcLfI7VeGEwXPm3KHXL+/0Sa6qLDkR
HBUUyUir1CxJfcOICG10pE2ZwYqmNONh+G5+ulPqPJTwNcU2KsbCuTI4rRfbMdX1G02rh4+503Y1
iAI9CT12SDWWRAN4CGXD1SwkSLWIzq2xNqCBl2EHIh0ZMx0nKk/RdmrzutmJoXeuCN4JSHNUVLk9
PY0oKM5WrBORiiXOJKywpVgIA/BHKwSyTyNvUDNZKu8bj57i8ruve7jLZZQRn9RExJJchPUajTY2
fTusXHm9PR9Tm1wVm+jU+bxytYCWHXO9hmHE7Nuznrao+pI7M8laS8iAeDLrUX5z62n4JZ1yKc6i
PE/gjCizQmfYNHMENG+qzB0HVxpmDZpkUBLDQA4aQOKfdJJa1xu0MGdr2U/U5cGB1DCawQiCKs0D
xM5KC39LFZKN1OpYm2jN1tZjXFtGiQOt7n+kZWA90XA2LpfJQC2qNWnlbm1SlgpgpFlxRQNIJBdL
kmLlsNFeoeAxw+6Gxh+MN51THiXx+ZmPi76l93R7zkxkoi2nIxXbtraZRhPiWGtVzU0hgXqBc4ZB
t5FDh4x17Irle1EV+reysxwwwRhkwKAwGByPrg6sN1SmdbDp27H6GFrT+AhwZdK3MFHnn90SrDTH
usq/aX1NKFaUdg7JjXZqgobmSJcT/2DoASK4EVTjiMKXZI9FpLB1jbA40xEgNWcUD2Ayp3UFpttK
dCytSmPDTcpGtLpL0hmDIdoV4wmEVtP6AUf5niMSUxysZc0BLaaLBkQvJh/PHY3yClEeYFnIXTQ8
8zwdQ7w/xdouyEutOq+7itQTBGzjjE6ox1YfRIUOpTAIlbknXmx6qOj2mh9Airs7naRFa9vPTZ0Q
OmOTWZPEVnPXMMt9Ku3IKck8q/srBEfFbRLB6O3pzpfbNsMtuumh1EDYMRr3i0uSzdfEnQhyJPgz
eNBpJz60yzDCvkFnfJezV7PJURVkbfOFoefUYvgpJPjVcg1JIMjFI8dC2zSCsi9KU834hrG8gj60
1I8cAPrzPDVN/Gc5RLBNBAPnkYoq/ON2IJahsJaCzr+0eDBDC6QDTo9y6l1EN5hXPGtlBmqRXqrn
OsihIdrzSXpRXru/ZGnXd9lCudvrItNCyWKI6lIA0fo9j0PIXGBHAx90a0cp+EbAWd4QF+CXqP3C
iDZRRMH7deSg7yC3S1y9bD6v2f4HpMFpJcI8asOhcWKNej0fr80OA4GqjRiHWJfDeTLuoLbEI8Ve
7GfDaifFMKFVy6n16NXejbILFhSXygsiTzRnh5fpAmRUdC1pEvf4nemI9/ZPfJTEqAWac8FYaj8Z
mYND0KrmfRaV9Q+0BowZUr6ALq2isMWoz6YZwQzO+WRPJ/kHcELtW8lraE6sUW+tnoogbuwsDh2h
V4fwlrrbQHdX98GsqWIXGoX6VtgODYuENtsljb+EZAR7mr4w8QRfatrL5wB9489jEab95ap7smlR
iOaWNghhsO8vbm9sYDjkYtDn1wmXdf7wWbIHzQpMIaT35Yn50K3O+tIq2h9lGZ3Ygr4+AfHa2PCi
WyaEam06Hl4KFUWJPbwFgke7l7BeRPvsOp3kN1UR+2M/ufW+7GfHp1sUXmF+Ly8HOrwnDoevl3KA
ENTsnrcygrbn4Y/Az2iyaNLuzHND248zhHunnn6YsrOuBzqGJ442b16O9gfNCMGIPb7naaAK6Shq
oUM0mNehnucPk7WksJJWa5MbBye+jVfVC54xvRZMOWzX8P0cdR5TVhkN4ixeJg1DvZPmVeNpeTFf
kQMebgM3UGekljhfWjpR2waif3piPL06Z6w/gPoWSlTD5fmuU8SLvSKxrfO4TJip9FKVm7jPFcks
i7qXSfJ7SPLxjnwFefu3Y5hrsi2jXmMZqGuOblrXsig32nLygzhN6KDF1fmELAQpaqhOzHDyjRcq
BCxN1JYc4Ay1fk8v7i9wZy2yaLr6NLXi2I8Rr0xe31iQyEdX9WD5hvYHdYcs3FuJpEpLSlr8YQkC
lna+bOsLQIb+NtYS46YjJqnzcJwsPTixSnyzNRHU4Djl9RqN9Fmn0w46Vub4l8yyoSCgLZX+AHPQ
wtGJxnCfUWr7VlRudE9uRog6i3Py5TgU7tUSD060M6wB9sXcJfknksTmwbOxoapNJeplP0k3izdJ
RkrMtm6S4n5WECe2uWZWD5JEIECu02hxYLNQyHQaNDEvhphv+COZCXKvzHB4ovZMjJ7RQq3yu9Ft
witgX1P9ecgjJ/epUimXxtcQs6JiJjxVNnjrVTDKbI61Bi/j+FhC66GzpVlzIpoyiPe28WHKuTtt
GJFiofAoTgztN67H8YfCJgc9mlDPXaIXr94xCbxHm8QGxhUdVjQr0BBmKXBxRHtmGwa2fmrKfD07
YwOilehwgy6MyaPZCt+W1ATfE6rbZbmeWNC8sDLLa5Qy7X3ZRekuwpS/UbaYd5TEGlTGiM1Vat9V
rj6foVtztkNCTG1C/kpzYm5788ex0APe4bTtOEeFDK0eSSK0OBXVYopvzYimf9INigqWbS8nztlv
TCuobvm2kXnQWz12HnR9PkaaqbiWC44zruv6Q9Uv+iUqU6JOAV7vA/TVJ27QeOuNc9I26fmxz1DO
0cTSl0kUa5I7HCIXS1Q923ZwWaR2ZO0qyyD7oG9BU+zUmBm3Ua1hnyRYQfcENAwAccBgiHUqMGKA
T6Sg5TUhKSmVE5gZjcCkvkWi1d1ISnCL3xCaM+2WvHY+8ndaaktdrt8OZG2TkFcl5RPSYHqEvTZ0
zokp7bWAhoO9AZAM25dlm7zKwylt4MOdCEIUvmP3zfeYitSOAi454CvGBBQL4dQ02zUCBlGuRRn2
eGSKnYW1xm4/NLXbnL0/nb+xi+T3OGCZOHPr+rEFrRFV4CKeRrdZVGnMLpb+jEfrKDxxrseQfFQD
5CxvWOx96PrgdT5u4hFhD8K3HUdfD+f4rBd6SVYYQtnPsyow5dsFIk66X0l0D0uC9BVhTyMklD4H
lzQhYPCywIzOQdhC3bBKO/+is7dQF7XF9ptDeSugZKt5+kzlaLqNM00noSwegfpYsGdiBFcRWMiA
JuNlGqaLRTSUXf7i5Ct+p8akOIzrsviChTf5oGY3+pRmSIk9WyOiZOcQPirYQAb1rVgqdFupQsfm
IyOyn+BAZctuhijDp2Ek8lRj8Ll+flA7RdVHK5I1nk6WhVP8cMCEnQJdEVck3UQusVm2hi8W7JM5
IolZBpSHStxSnDO+wCR0Ef0Bfcgv0BPnX5NA2V/SwSrCz2w9WmtH4kPZf9CCKb8vZpzQm4r4K6TE
/Pp+q1qwBzdKJbXasqLGzR/v4f9jAf7LZm/9n7EA583v7L74dYAF4A/8wQJo8p/1SMXBCjOmjeRh
BR7+oa1pQv8H5CfzoDCfRYPrNPwvPqGU/7BKSWra6zYMdxh/6l+4NSn+oWe92vnXhjl/Xv4NGOBw
TpZsa9e2tCGQ+9GV5lB1OPhg+rQtXf3Krw3jhy3ksnOr0tgmS67tZaHyzYsn8+nPqH4JBziyQf65
Hr98NdcgHWNTfXi91HBI44y4HiYBInEB8+egXENjNyDe2HWQPPbI6ZCYmTDIEaPKO7Z9UG06qzyv
2mK+6MYJ1n5FzE/Wi43WG0CsM7qHJ3Ynh6vx8++UtF1pG5ouZ8LnjeuL3YkL03Mpkgy5mWp+1oTh
XkRm7YI7qesT8+brN8BpkRO+zovGgfq8ar64kuhboS8tq9HgRvV+nCZ7T1IoIcaJU/5UEyrt91/B
4dq/3pmiUbVKAxhdtA+P3nhsZDFVyRJ0ZErhBhKx5VNBiUk3SOerfiwasgQ058R7f+MmKe1zNSFo
mlBtOHztGfhIpNVx4xem0nwwCasNHg5QQ27ymVlqT+/f48rNeNGP+nOTDBGDD2tFfx6fm7BNhsxw
KQ7OpcB70sa4FlGsogouKSveJZz52JH3QrsxVSVc8gcb+wYMm/yldODS3khW/eCFc0MWng1kQG0j
ra8Sn3tYsAwllv01E4P5GI2F/rOOZQEvwVicG/Dqoj57/2beenYMEJNiEIqKP26tFwOkiSEKyqiq
fUTkAIybJt3n7bTAoUrLbdEbpyxwr4c+hSDW1HWAUGJ43uC8uJ5MygrzI70Qqcf1pVYG6tzIEn3b
1JAH3r+1w73J+prwUbIJZdur888zy+PFpWA7Tw5etgqFdGJ6nPiTM/qhxYmriMOdCZdhiqXLwyZv
9V+jtDscfTTkNCNruAx2vGmbVGS7CKIbHqbBFIjAcD1JCASbIpLLVmZlt+8r4jWRm9l/QL7/0V34
6ttDwcXQorPFkWdllBz+kFDZjYb1jDCOgdLkf7N3Jst162qWfpcaF28Q7DmoCbkbbfWSLVvShOGW
fQOQBJunr4/OjMqjJq24Oa7JjRPX55ibJAAC/7/WtwLNAO0o+l5Us6JxmKMKttNQfLDZ3yb0f+0v
/tz91tOBqLkdsXHev7yoPylsGlQp4bvZRWwz+6NEGlaMfJeKEQzLozaHYFfl3Ydq+HcePPIHFlGX
4xJ23lf3ix52i0flfjPH9iPMe4QIFRkEaKO2LpXBpnRC5npdeMq6GDWS56DwU5IRrY8MrO89eMaY
yUoOLJgT58tnIMYETWFbdHFZk0lA/uJljUwhyghiitM0NEgwDT7aeL997puWjfYWa7tpY6V+eU2v
4QTWSCxrAD+746ItGa+D6eLUAzyegH8DRW/TI9Zp88Ebf2fAu2wo+Zq7DDjkQ68G/JAYvpwyr41b
zy8ID1fdxTBi3rabNP8yD3i+UP00G8kt2+eeAok2QuMalZUe/z7B36wlAT+E9gjKWrq59PxePoO5
oGamajoMWzkjIpmA6HiMTXExUS3++6XerCVcyoa1zFWA2CKAeHmpapLaGly/jcsGbIsE9LVHnvPR
IfbtVRhFTCf03ghi+GK/vAry/cyhTNMgNTfVkeiq/H4GcPLB5/LtY8PJuoGrOZyzNXy9KxvENEM8
6JsYYGzAcbkuj6SJQU7RjbX/+2N7OzP4prghhQCa9piRX82MpJA6G20uZagMJz1IAuMw5IG3rwvc
P+EKiTeuMJ5+oF16Ozn4oG1mcoEsi2rH9tH7x8qfS4XP1MIW0ftEqiwbb2SukuZSi4lT/oBLswbX
HXnDR6sh3G3+6hfrIRgWiNzb7ofTsPuHP/yPS6+uN9gkNZcxJ6v+PEmLLYyVxu8tMEZsXKjdcyrn
JhBLYJfpycMA+6hpZl60xL3wDpzaLq6dBWA8WcAF4AUnaEhIsQwvR6uaess+9yHGRhLryC8bhuIj
3GujPqVOml1lfZ2ST15aTn/sSFk6xx9ZEDy6iOYL82/A4OSCQAIqCmM7TumAXNHHavu9j8L+vLNV
ekeKBC28nlAwMpiCjPhbjKborIKlLe7ncd3Y9Nr8JoPFYVciKkXVMVQ5QZNLH94PhGZbe3xzIP3x
YNMz00R0BdHsDPJLmDfAktqupH0mWui7FBpdDskKFh8N1US6Z87YGT+SfHa/sGPH78xWitZat/a3
5di7bSz93AeDajp3awEkda8x3Jz17DOAK0IWpxMCV4jgE1PSf1bBg6NCf8WxmqL+tu3ZQIOdAE+d
RzSKu2lKzB+TLa0npyZD91Za2eYUX/qZlnkL+xTMzUyfvU5WYn9S0Ims6Z4y3VhT0ccsK1wx7VsM
2HIvukzC7++m7MpvfOtBwRFY6FBqaq4kEQkqCI2NKHxZJgxvS+UCXbYKtAarLjN/yxwLqGrozvDJ
oytztXcKisDA9/zxYbI6DgcZ2Q4dGo3ceephvWCH6swFP1ffaVJFe62ea0Lq+hg4aM/xZcbpnmm/
hcYEQYjAc0vwNVoz2V13MBh5EhaQzZiVfDKjtFkd59Bj55kOxQBCiCann1YYgW1a6Ibw8jqW7Fa/
gJbUm1a9KOqdR74VrEecUvwzgfJfw65bp50KlfFUAZiCBTanmLvtZqR/QuyQfTnUGOvguBfzVygU
WwhZgC8JgYo5PQESZRSpsJi/+R1OnmhqBnmbuf3idXgpuwCiUoA/9eA4cr1eMvqae3OgaLorxrk6
ZiPhvrFMxlbHGmDwuPOWNDnzlnXxDmMBUzbuXAnJE+u4oOUYpvm+1ANahiSB7bsfs3y6yqeq/A2O
hpRzW+jqKylx0623mmPN9hi+cIz4Nb22UNCUmBMtsj9T/I708Alkvulqy34wKX2Oe6zF3SmrbfBf
aY9+o6Zupw8hJaliNw2+95263fq57Bwq/inijB4jdZP/9PUo1igV/fBUkkXb77JqboeDrewc8ToY
Dg8FkQSs39MGO43pCj2OiG63IWYqwCYAf9cEeAl8Kx6GDu/+ukzi90IOkRkrKNjDfoD9Eu5Wf1Xt
3i1tD2mhK4wLBOOi2YErJq13bswViVSWu2Ri64ZZngF5vPSoDJEwTA5uvzMcD2jFUFeYucfUNIZd
TcAUJm/XmIiPMSqXgM6hW74XtouaXxkyvx2MAEP0gEpiwLpaw671gtZ7tAxdKkB4lWp2DWS7vV9J
0n5I2A1/jmLkxyaUdT9v+ah39cTR4ag7Iq3iqavPOvTg99t8do5b1rsXszLpJ8Ppwq/9yiSKRAr0
IBoXCJj4cEPdgKSrw18hvZ2VwyHhbRgS3RSY+GIBPc4kfq9psiga9GnafsrJ9qB+jUPBYIha/SVF
PZcE5dGsECJ4yrvrm4nVgBztEiNRn7UPgN6J0C5M0/1JJOPwPHAWbo+T7l0SzJnSO0Fyq4sRWnNK
GKg3EkgMlujea/Kmi9OhmfHN6qKxoioAQRtP02zqU9bL5KZ0ciDXuiOzBtt8ZsqICEOWZ5GRRU/A
oz1gY07trxbNrs/dkpiEqy3W+EzzUJJvNUzkzorJcIiNay0vyjD0qX1tEbYbIa2UV8OiYPY1a18S
F5mFV8zE7hmGcfvDA9YzAXdokS91ggI6siZyv+mXGssFp7DsxgxkVe5NirAW/IPU/QniSxXEPHTW
81iqDH1JH3Y3xSBttA/NpvURFLCuxIjTC8ItTPWD9tzexlfgzMFvXufU3BMF7QIBgnQyEDHjLPDf
h9T6WaD/BL7AuNmBnfAfesOontfMN1dyXgR8kLmaRvO8pfo1xNWwtTqGupgeOfuVCV+Q1SVHVgH5
gMZet2eJzkGI5GCGKsxgNrktVMnny45AszqmvO3+0AEhwftkYTJE1Gzx7+edpQN8nzMn81rXyOaC
ulUuHzEDOQsKcOMkdYuJZpLzimdatHAICT5DVJcUa3NZeFNv7imPYbGXfuawmPsrSew94Y7G0XLa
8kaWc7LsJCZ8gwprkjws1F36eG5kSy6Ga1df+WgNrLyT2+07SiDYlrtk/Q70u8/2jNDlUz2akqdR
g1OPFqGJu1q91p4j2ULg2BH8Gyr+1GsxktalRF821LD0lsbPT5DbPYQOdel/D/ykJHFRTB0+UWdi
WReZWomV7SzrEoGPpYjq3m6Bmoj6Ih36O+Ru+aQw5RnJdHFoLEzKlF5INPTt+mh7a8d8coAjIqvx
7d+1TkgesrIOFyUeWpbT0aiaJzxLRhGXVRv8EGFKTjz21O5Zi1HWSNMW596BkVhFoG4LzP4m5ikr
0eKHL33zlwcqY+ebbKBQ3ejkd6oBL5IphEZ7X9Vt8lVxkgbubdudu5vqMrnMg9H+aa/TsK9ADz7X
QCJukgyZA3BgW91WpWFdGe1cKD511RMh4fNtkBsobF1o55TuwYzsWWDKA607PiymnR1oTrSnvCVh
PPRbRBvSbiAJp0R9/Wq7fH1y3cz5bLTOdGH56N6okfaKJGgydJ+mHoJ9TJj5uKsTRExXjt04/Vmx
utPXaRWcNHlwJsnuvrXEoghGbP3d+m0ew15AUV7Lz8jwLNZVi8Y3TeBqAVpdkS0qXR86hJtQrQgl
4lNLbmC8oSmrHCU9+9wIxywTyywheqvOx17ejtSedsH278R8dJffyYgcI6qF3UHT0xIW5lBo8Wlt
QaXvZL2sX6FMAd7pZ3e5LqAhe5GCLEM4KUMopNg6h+p+dohrjnTS+p/l1LEy47/33DzyM7cFuSDS
PjwUTQLgmppY8m20bBK+SaD67BEU0m25pRYxmEXbP0CRp7CT9Mp9ZND6nzPwVud856ALAjmZjR0R
Enha2A7KcOeYuedHsmpzufOnACayackhOyRF1yX7Avibi0EbCf25SfDHSRJplh+NwoC3YFWW9Qgw
gw+iV8NTiSWAAJ8vipVdQg2wN79JaX2nQNBBTTDJTt7nYV18l8Hco09TC2QaFIC4HvNa5hfOYs44
ngEd3JsoA0NgDFabbm2k/tOQ8B9iDs+mBwHgA8+3BmfSO0X9tBCheL/1d392tbl8Fv6woOMtcnOG
n5QT0sNLWxcOH2byBE0LFi0fArKTibGw0rM8nJq7Pm8RJVd+DdmDRAT7RmY9ofMJqgPogFPK+h7o
dHrIGw8n/pwt7NOGYpT8ODYC8OTc0LhV0Bs3c7TVnHSbsiQRbFj+dEqTDR988O5uEYkFsxUS5nmn
usWM/FEHNJ1tNw+Ps19s27Salti+tJ2AMNewW28LIwFBnfd+9xN2FMplEuOSHKVIv8LrSCHoB6nn
nXlt1R9R5FoQiZamjLVYPOIFRxBq2Hf17bxk7M4BhpJAgOTYIezI6pcbw5u0jheLgswdthdciMma
TeTx6VX8IsSFvkpmKGwWUATBPqWSqvlcJ3UT5Q7e3Z07tdl01pbTvO8dEPZ7r6poNfgjGlWl/MWO
TW1u4CEW01/Eovjoq0ch8YiUKzlkfk0IYFuL3Dt4esz8Xdok9CjcEgRAPFhlw1hSSYsVvqwIc0lK
jsahzcocN0pMKkbA6l8hzi7tg6/nmXWAHWGkfJPMe0OouaTMvJXgjMU070imWVzUrbK14zUYaWBU
y7A4u0nK4conb2CM01DxGS0RBpc233t25fzbBM64U0IFzda/vNSBH5kSONmwG655hbNa1RnAF0TT
GemgeeRqBP2R9vT8eYulvyRDpyTYlr3+qRR4vyLNQfkkG82AS6rOuR/1PJ2TOSe+amHCcRmZmhCj
Bzk/J5aFxI+yFlAbyX6Q5kFnHXpXDooDHJ/qfWc4810CfZx4OBhJn+nwGzDMWyjsFLvGlWA6WilA
hRBlerHBvgDWQaHne8IaWNlA4orbFBrir0EMbOtlkhWRsuv6d2gP/Q9s/cF8XfRr9wRveNxCMICr
k2+IphagStvVd2Nf248j8l8/DpwMvU2AuKSJcxUCRsnMnpmTQh8p9xnf3IxUxAKAUtJ369d+UM58
YamZXlRfzPY1JDi3iglLYCWuSL89W9XCaW5m2HvkNPqk7PXseck+ycnsmQJlEd0yr2T0GPOivhiL
FeodL1/cQJwhVAWIi95VY18A7DJ795x2n+dAAtEZN96E2WXYw3Ahd9pD7MtfV7I3EW3zuXQzj6ij
gZRBWYnwai6a4RJ28qQjKZW3xpQ1qyd0yfPdlCbGryKQsEEWgq7Lc1sTvRhPtUap3bJzvVrTbU2Z
kmISe/ZJ20EFdwkJw7ILjpb0+6fQb6r+DNF0fhrsfv5JCIK9HJGbj2CfAyNPdzTIKSmEtpt+d0bb
5IW16Lw9dkd2PMsAtquuxFSSa73yQCXmMI7KmxvRKYcGtxiZBzYksTE0dxQOjeIwwEI8y2Bit2yY
nfLbyix2d4sx1peVkfK0M5IEr1FfOb8LtTi/CLVXF0iFfH3G5o0T3Iz074u1+i4RhynrhUeuTYJr
hHBVRKBrCFKlr/q4kU12UkPeoq4Hef1bln0BNNkf5vQJYIND+dkiGWune2WeU5twA2hb6YoMXtRs
HWdsA6dWzqXDkRHK4kEXEkVDC0CjOvJlBZw8IKAFjbJCGyccRhkXM3pv7grLOWtPrjknE96Sr2zh
uh+DlRVy52JquC7tcn2eh2G47PPFeJZzbTwTE0Dtz5lbi6/6EjY2VgFpsyvgyznExtQpeU5G0ZIe
ODF231QzJP42/xcr7oYW6BHpKGlw7YgGkwkJGcteBxMUDer/JoE+gVNHQ7gdk1s7S8jA7Ns0rkTl
EyevRPHgDpPz2DOJ5xOuPufXkk/rvUS+kJKjQgY0p6kNGNUWwh1Q1SUB9RfJCSSqKMtclCzC/N9l
GzygQqrDY+44aBvsFgAWp4mxJwFUcLF4cpB6nyZbB5ch2DieuM6yk61gXxAwnkm2pM1of/e9grYF
MLS+IT/Ld/XO71Rx3pfN2LH6tsQYNW3l08ZOZhM49wDtFyERJbeoLwoaOlXo1fGIuaDeKaKFrml+
QSEj5gcAsRzW/kvi9+pG5jbFabPssoQKkNc4pFNRoSHayVI/84WNZrSy2YPZO5vjXb2mRrbz0rJ8
pOPDyTQH2GefFJOZb0yLp39vjl0pz0nMZisZOYrzZeT2ggzRhY/NtONPg+GGiE33ey5o00TdsBh8
DJux+GpBlwtpxDvA6L06qaYoTdG4MyRhjh0Fhb7fdM2Cy5WtfQ/sPK+/84mbL3tRe9luK0mSz2xO
LsFUskhIveR/9inA1WbnDC0aepalhAAPYCu3UmF6oThhBfKc+klxwYFiIYBm5EAZy97x1kuD9AAb
IDk1hajUXT+A3YGAVkWzDkX5aebemsM0GhvKwSc+Y7A9Dkd2AMU8tXU27b3F0t/5/o7DAXNDdkUg
WuqeYOL5zalooWFGNBFa/BfpNigLD8pv1Rbz4/8GXCjMZjB4uVQRb4GOrfdTkA7X/7tJSuxS9USb
t4JevjP5aJ+pihrJ4d8skuN+FbZN6/yPFvc1Qd+Tqk/WacsMKaEeT9RYLg3DHgl18ctrWRvJp6Tw
+g8aGm+7OFwV5JFr0sXGmOW/qpETX5MCz4MPXGmyRogTEaTgFpXCgyeLPTrd5CQsCGwVpeBd3syk
/lZuwvnF/c+Yxf+2b/mmH8EvoWW5YSEcegXeq1aW4QY9qfJA79Z5tM5zOYrjkgfzJ88c1g9apG8a
LNulNsws9Fe60K87RtaoPEM5rHOE/QQXhMW0kczG7oMO2btX2WzpqF1p4ryGXfQutnTps9O3U7Hu
q6E1PjVtqT6Qdry9ChvRkPME5uxNdLE91n90GqgdUoXdOq8jiTaHxk7A721NB+vfbReB6OG9CCyp
jmcFr83QTYZybsqGNkaFLM7kdiNtigyy3lLH/u2ZwJbFBlizQdO5tZe3tJQJVQ+59a1NLz1fV/wH
RloVF8KvqaeuQ7gfcUh90MB/r2NjU6BGwrj13JxXbWSi37JO8DGgws0hbtRs0CegVUflNt9lIpZd
T4s1Jv6p+qA59t4U5KGimLHR6OHZfPUGTSPZyopQoG1toWFMq6miHRJ07gW2L/vSmC1KZB5ibtWp
8aKlKWPGkpSu3Uo84gdP4U9Iy+vGFSBuwQx0SZR53bhy4fO0nDFkbPpld1/2c7WzNDW1acZYqCd9
idoclA82Oyiugz5pR1VnoYN7oMy2A5zOu0OXdtbOb315iwbHOiWpoPtBGNQHC+abkQ+v78+8QnpK
x30T0P1z5Augp0kwjC1Ew3n+DNcIJJZtlmd/H4zvXWXT2aIs+GNYeDUuyI3rO6+ryXqrreCqaf3H
uTC6u//BRXyx3QVCLct/tfbpkTlFBBoHGLt0znAKV7cAW4OPRto2kl68XJ5YgFYJN/mWEPB6jI/2
rHRNBBgN0dG5treMT83icskW24h6OgGRCBXgq97J7gBgggbsxxKEjFtYZKsUzVntWvlFgDXroXV1
8O3vD+GV7WoTkXjIb1wcu/DQTes16MACywmtpmjjrnZ/m3kqn8ZO3nvT2l7YwLHOq35p49UdqYL4
kz9eAd4BMuqP07WX4kBtCdA+WoTmfP3773qzMvz5WcgsUEch8jFfaVtUOC4OpfY2rjtRH9I2p6il
Ac2FtVeer1Jjhmqgoy3hz79f95235WxDYtNoUuYMXq0LHEDwGAgGBaBdSv5JwN4xoeQ6mYSt//1S
r4xefx4919qkni4gE5pmL+cSxV1trDKntVrW9FM7mGt1tdj7uqJxPMDnIl02h1CLF+XaDfFeVuH6
USLCHxHyq+G5kUzgMCEd3HZDL39EFS7stAe6AtqxYFpbpbWvkPdEvonjueK1n8Qyh+eUdOZvnTFY
z3Y4/1aDJ5D5UDGSlpHdlAHJ7pmU/i2aU5C/uMC9T9lCCQsxviHo93TQHIlicylh5GZA8cr8SID6
zoCB5Y/BPQhMhCKvXxy11MXsxIh+QzjjLxdQ7z22kHrvDojDVz8xEIAjdphtzjZ/f4/ba3r1BF3y
yf98RRg1rzU52FmGzqSYEtdc+TuZk+YRl5F1j1jHvJdL+NHUeGdxBFKEpRN7ILPkj0TyH5uPhmYr
vGirjisEhPdo2cabpXHsD+7qnYmAh98CWeAiYocV+HJcoOPICwEnOW54sZ/Af0pWrDS/AYAubv7+
AF+BaP5MBKwVWCpQq0Cre82Nm7H+ssLgn1CDyGJh1xAAoL1cCNzrELVgPg6TKSjom8yV3OqOEJq+
iDy5ZJeSXFhafrD4vH3CvmDJYWPwZ9P1GnrSVRJHKYHNsWOI4uj0iLmgUacffErfjhuUOYhV2D+y
DCAKevmEQyvFDM8citMKX1CDPWIHK286a5DpXrcNRZO/P+a3b5Tr4ShloSGkFYjRy+s5RgmPz+J6
jtXkhx73KmxkkWzWqI+oMe9eihwgvndY/5DKvbxUTjm0knNXxf44qpO7qZDWEjgZVNbig3H6zrva
hGjI6TcpJJK4l5cKS7pZfsWI0VUOnbT2nGMGovWDq7z7ruBaMEyRUtH2fHkVSPhkZU/cUEJzkdfk
qouGWlA8zA6tOa/UH2yA3n2A/7je9uf/mOP+LEEDKsldqXH9JL1AR6jJi0M21x9Jdd+7lM23jg+t
DUjLe7XXUmGfTLBRGIadCiIHA1HcD5W6wMnvfHA4e+9SfOhcjpwh9sDXHJLUmrpZaJpZRTc4JzD2
SWTPtbhuzcHY/X2wv2KRbGsKGnhOFIQZUVLCtfTyCQJKp2s8oCdohCW+S69FDQt58LaDbVcc2lZ5
8Ujo6kNprbS4e7Vg5iq6WzL/yJJ3O1lHjUyC3YDAnL7I0JETi2j8gyn5dvBuP5JBJRCuESNrv/yR
5sC+sRtZZL25hE4jQGinlJc/WGjePnac6zgeQL+wqSa77OVVKNgj0AbNCYqjq49ZUlcnKb1155CB
+MGl3ooONwMm+12+w9uR9dVgavPRq7AfVPRm16bc0U7xv8wBrccFJn8TmRX2tFgHy0e72Lfzc+M9
couwsdDFvqb+YDdeF4fNdKyJrU2iJk17avtiONMiueDBt/e8/P6cob5eW9rRF/jX2iPZ1Om+A0oz
xIWv84dZlLcmjZXPQk7rB6/67UvYuL4ev3IzD4rXTyYNh7kjfRmhgxWMnwwzba9GkwpCRrLHv71Y
bdgyxhRaf16C/+p9y7ok02POy7gywvDZssog0jSt550alvaWfMzlg8n2dhhjQcRW4AoWSLABr74s
BUirWnYIkgmt7R+CyV7uA7V66oP72n73y40WGzv7jwWRQfbGWNy54KSDckbqTqn1fJ1r5GsjFU90
ZSCM0anRQdTQYU8kjXlRWNEe//ui8s59Uo1hp+z4MD3BjL6cSKQHiNDCZxizjQ73YTsW+zKb009/
v8o7I4V6BJWf7QyyYXRfXoU1UqFHGApK3ra+HxZ9h/+hfnQrPjV/v9J79xNiPhH4dvhIe6/WyEWm
cFwMjdTDJDoy6Wr93TfD7vPfryLeu6EQmwIqfao81msA89p2GHIqoPezocClWQOdE1g8884HXLTL
yzDde3217BxroNFULeN+9qYfg9uDRUHddKA9jlSwWIZY4Cb5HwwqhtV2AAOrx+Hh5dNGyJKw6eo3
LHHW3/QopuKmpKOx9jOtNWYzR3EvaQ5kg6G4wxDxwfXfvAOeC6OGVdnzoYe9XhdYHFUywpuJikKX
D5kRllcALT9MKXznMiDRNrPi5tdgw/nyNkvS13s+yCRToGJYkF9n2RFbLBq9pqKqT+xcQAhHgEhG
IE/b19n6zRGZPpYo8fZGPg57MnD9h4z+y+7P8Pj/7tL/tQnU/3t36fFXq9KcD92vhmyT5fTz//z5
D/7DXep4/9pyoylK0RthuxnwPv/DXOqY/6IcguuEchKLO2fd/+ctdex/uSDdCajgO4gQZasj/qe3
1BH/Av3hArDhmMqRzvH/HW8pP4Xh8l9Lsc9fj+OIkyGwTvzNDKqXw6mWRejrLa9oDQZZHon8MfVh
8jvvS+6i0DjANjeh9qfaRnLhqPnB0lXwjV88n2goosvSq5dlUQkpzWB+rdZ4jsO9qC7QWISPbjLm
SKOGOiwhR4SlewTxM2HmWrW+mS38zrTMLCQmSO6D56HykDaSXLAATwxlctUEYQ++aUJqipKArlqM
mK6zIxQy8+UABDuJAkRMceqzGb2ZdFKc5chHLgevWq5TS7bfHLeQv9uuIRjGyMxv67rYmFyAdT+B
PoNg5i/V1EQ+sLfrHFjp00Az8SFs6ilne5UVqKuKDL4YMuichuHkMMMmPkdONKd1/80rpfiZNZQL
IJXk9Vdr4FVH5pLaE9FZK6oXdslgzQI8BUj+cPU8IhVYL5q89Dw+bkIec1HdWI4KWJIw4JxbmYOT
pO4b41qhAG6jsC2Kn1lRGkx1x4HPi2IchZFGAL3PJprmxCS7AjUrxgQOhMrQeodhts8J4GpQXDlG
YNGjrGw72ScUiJqD19jdFeK5FN4B5txnGraiiFqvUne+6aekwfSAoAs6rikSNqdyKQ0NwY1C6Uw7
Ng2yNZa4G1U0O9BR9obhqK82eqbv1axLhJ92mZrwwSbxTRtCqJi4lSDZldk0nG85hN4Z6U/I5bFv
Eq8jgG3C80PxGKCUHNdbr7eEGzXTMoGLLdjqRalf0uU1psY60+hmrJ1nTnCtSJ0JHmpUydBIEjxp
ceiUlNU5CNNRaQgcM44QlgAqOw5Wq3PZU4eIKtfcUp+aVuJpbkMIrDpBmneG9FweZids54gGGylZ
RNUNRF3nCo9AWCjrU4Dk/L6ZN1QVF76fkzkL8AM09hJ7NmMsTfFuQDDu9cNcqlXHuPipqm6FF+98
RecwxgWr+bcqXUzUWD4MBIk8Xe0XJNx1bAVJX0XY9JDo4D608zhbjeDKX1uvjJ3JD6DOkG8poqQy
iEUp/X5dzwp4gbAVcuW6Z22gvDReGpj4ANVQq+8XR8zPDULBJzSzBg3YIah4Pr3Te2AM6emTpjwt
B3NR4Xe1DvxNchzDKFs6dbXajXDjXBTm2VBrZMk0wJm2NuJ7lJge2uZ9iIbmdzmL/MkfqX1Gvh4G
m2+fcpdTRu61G4c0GNpoNaX6LdKgQqXdGujIhFtS/iWBnbuhbIK9ZcwT9ysyYmRotjMXFIlChyY/
JXj1pW/y6jfdVeO57lE+g2Hskl+w9bzNTNJP164m7n1XQde247FHGhaXquDMV6LMGqMkF9lXTi3W
FONRQbDgz+TbI+zPAA0TL5au7C6LKt31K/AixBWgN8g7avCWltvgQY1f9P55g/PGioh6cQC8lnqu
os5B8XpExLfeBvOCNF66QB13ZjAANGaOjigZA6NJcKzirDl5BD4VxyFXBaKXirPdgbQyazosEJGm
nVesnn22hCXgxnYZWA5tGOAIG1fVION3OuyZazcZ6pCtHG8OiZwrmIG6dB5bV6H0D0BAfQmGNvzZ
Jub4yGfKMXbkHfT6iAoGuRRGreFzOC9eHheVBqtNpdhq9jYMbHFIjMKfDs0i0o6VBznVD37OPJ5y
jxj2g0k/43kOnXGKuPHxPvPLNNvD/NPTmUIwZh9Rkovh3lEZI8QwFte7HecxH088RuMb2c1OeZgm
wI7kiVfyp4kEA+HLkByK2qt3ssvvHFlxpPTlWAiylxFMR0FNolkKmNBN8AaoNee1wkXl9blhBl0X
kYbn1keQac7l2jZXxYT3QJKCS4oOzqXmApTnLcfbfZgukcwRNYp6vEbVtPOYxnWnbxxp/ui5tokl
I7ILcV6q8WhjYNklCW4Njx+AMmtnB82F12HlAXuL+3m96TsZbOFuF5tWFu7az6VvPs2lzSQlKU1Y
30R6qwd5VZcL1YblzO6zE0eAU5eGexCyTAdk+2l1M+fLvpbZo9JwQwdXyjNfTZ/HJhEISvP5zPaq
MW6ae11TOQ0lhNGE/llmW3El3b0pWWDGH0GNwUxTx5pCrlaZ6bFQiOmnJDgPiUVzFxTUBMBopiWN
SHKhDYT0E2LR3UoYbW8v5/kKp4G6qHEe1OPntERy5JLQh3atPZvKM6utmamLOpXpgsWjCc5A+hxA
Dd73YjxpLzwPRcfaU6TIoL6v2iSbZfKBorbT10SlX/sC4UvSOJ8q+Orazy4Ibr0sNWAuM1ihOZrL
UcvZjDhF1zQ+nTvMOj9co2j2tcbtQG690H7kqv5LQ3ZVUzNR1bA3HOuQocot5/Wi6BCCNeJiEoYg
W4mASte5IZmLUcOKY5YNqOseUVcQyEf6/Lu6KH+1XriXZnU2FhYyuuBL1/tzhDoOuWQdlF9W04lN
r7vprXwvchtBUVBfsRbZkTfX+T6bi3afrVMZZ4344reQLQexbWSq4UfeWvdK1kHMaTYkwWQLAK8O
spWftVU8spzGtD6yk9FYd3oyFTujljUAU1LkACe3D2x9Pkm/vSB//ZtVZV/nZAh+qFaIz75F+ouD
eYQeZUjsqQA/HMxX/WSORBJm8ei28x05JCpC5VnuUXGRAGcYlnMB2fZH4GADaH0triZBO3mYH50O
d3FYeL+43A4P8HWWK1hig3YJ4HMBy7q1uCqEs0d6Jo8B242d1Rk/V8PdYdDbr9WanFuIkj/1js/W
xFpjPRvnRnnrFBOqJvu+QGHeQ/bPOXt5S8uWxXkakQlfrmW6K0niCipcawh37yxnQvGf7cSmtm8C
3mHROLd1Q3dAXatUY/B07OtmLWPaVieFLY4nn39f8+yKfNhoTfhszOm14bmnYfFufQ7cbDDymDLN
rqntT5bbLHE2TTuM9PvM8cd91q0d4U8Glo4yAL5LH2bntJAR4XmeDVsGolFeLSq9KEvv1hL1fYNc
tveJ+WNFTc3wltoBPFEVlTCE4zEpz0KsHyY8x3TZZSi07eo5K60DcPkHNhmPecMuIvvRdMGlU93l
y7Ux4rVu2k/jYp97Ca/f1d/YBBrg9Uh0I7faTtfpdky/VBWuK6EOiRoOY/jTaIfLxSv2nHWTq0q5
F+ZQHGB11HGwJLCAf03CJr3SQTqa0Xrusy0fB53DsV8JB23UeIYpYF+gJd4BqeuhbjTPSdjeOl1q
imNir2lEgXmXll540FN5Q94XvUrvUPXQdVtr/VHKhfC2ElscMkyShhWbEXMdfuKX+b/sncd23MiW
Rf+l51EL3kyRQHpmkqKVJlgkJcF7F8DX90ZV91slqlpaNe/xeyUkYSJu3HvOPtsKD4KfLgMlcmns
UfNdJrM7lRJXGg6U/dQlL8hEiGxGp+VVE71E2pavlNbj3q1epSbqZmMpM+pXqy/iL3bPAzpEi2J/
1fP+qqJzjzkW9L0D6QMxOqBaRym3VYaYeN9aRfbFVTIXe6GVO+m2reBIJB0AqT/1utOG3FaxLbKU
vaCrh+RijKuJdEwSg6xBqzDeWzMtXlXkhmPA6CCsA8sOLUAMdVEAWjTNnFKrLJPWH8nV3ZvWqFio
iS12xJ5WiUcWfHeqnQIyDknM+pEDzPCNe5uNB9oOduJbSUiwqawd6y6NEEznTJKQzytt/YkBLMNW
DGATxicZlU+0V+MR7Qrl1dVCPH1ru4gu4f2Oxj0sHtXxyDM2UJDLwtAg+cr6K58WqGtY3EgQCpxQ
aClLkik96fCH+bXdh/lGZWu4w5zXdRu17+drLuqxDwq1dU1f9oWc9mw9iuPPkkA4bzJSfmBRUiAd
ldrCsxE7RMkFs5tr1nHNekc/X4kLhcncnLLZyoKim+2vam+xzdT10ANDFuny9v9thr+6Bms/7f9u
M6BVr8of2wzrf/BXm0Fz/qBbTkQZkJZVh7hSnf5qM2jqH/YqWmGixmBiFbr9p81gun+syCuaZSgX
mK2sqKf/aTOY9h9AjcHBIWKiIYyQ+d+0GT5oUxiJMBR21usjzoRj8JHSumi11q9jaL9EGHOyl+6l
jqxuJ3DmnPtldo+JWpSntTe9Q7Nh70iioQq08bHWaLVtFw12OBzLMkof/3YLb/9qdPyddvXjuOHP
H+ag5OGHMcVi+PihaWiHqUin3FB8hpzNibNogUOnm/ihdPM2JpkZ/6pTu16Q7qnN7JZQNZgrK2vs
7/NAQ5naBFkYCq81yEtpnfbY6qJ/+vWfxTP9e1dn5UbSnWU+ZzIe/lmOZwwhwnKmgH6iD8pZhove
c8hOFEoCXXssNS165AvXbut5in/TBv2gAWD2iNqGVpeJ9mZFDH4U5IWOzmTVllGgL1b2hQTX/NiV
9eKRAIQTmKqs3BW9NeHkTgtPdA5I2CUetF1hKNaFFqZ17TnEfv71DfnQuv7rVzEeQtWBCInhjf7j
fbdr8LF6GIU+wZ5iC7Xa3uMopbtUijXH2F3iT6mcrghnWcVnO+McrMZ7i1X+OSsJJWaxvsPugCOl
1W2E7r/5eXxpHx4YQz1KNx1hNTwndf3f/zYmdhYbWz7IeV9GrrPtM1f3ldRoX2U1yL09ZypOVVGx
MyKd2Klqira7NWGASqs6Qcrs/yU0mme4SlIAv0IAYQD14W6xfuP/Wp2UZurwIaaYKIO6jZ3ArhXx
Epvu/O+UI38+H7Q3LEKQRzU6WR++C9ybObgf8MFuU+VbRMzgILOqVe7bdgagXSZQgMpp+s4hD3tC
2vWXuTapc3EKHkUYC6AB8ndToh9noH/+Jl5lmqLIqiABaR9+k+wwTmm5lQRru+au7UMZ4HkdfSMK
JeIO4hHttnB/c+t/7O9zUXrCfLQEQzOWWsnSP74J2lDrA7ktaVDZYbRzdCrOBeLVb+73P1zFWNc9
YilQWaHs+PEqJQpuN0EpHMiM0C0KrtTa5INefPr1e/3THVSZsUE2RaELT5bu1YfLJCwTpI9afkZe
xE1Fd/NQWgRBehkV7G4ZEmsHqNe6/fVVrQ9Nbe4hCiR46+xbeAKQIv142d4oXRPdheFXxSLCPfhm
8Z1uWEy1OFNE0pvESTsjxSdRjeKlpTNaYZ9ul4lGkeMQIecL9sZxFXT295lomLFUOj6tFeBiEnmi
ccZpjZnKDVAJCRjGIj+lqRmd10ngNZ1S9a5BLGMGdY8q0qNP152jRVflJh1Mjur4Ttf4lrCSu4E/
ZtcpqVZduI2m6QGdlUFPk3YLAmyUXis1rKER5wj60LHaP8W1tC6KKKZyO8ZadeQ9ITFF2gy/NpkB
BJHOVlZNnjbY+X3nJLlCl7yJNL+chnokwo147TsJQWBPFy13dro6mwnBKGP+pTdNHICuPudP0tWS
kBw9IUaMKbFKY0Tpsd/qYrLfwK60rS8KJcUt2hy62g3vpyRsnnIjxbBStGXn//qZ/tObxHKkY7Og
WmFx+vGR5pjyEMhpJNhrhfArYm93AKaswGrwC+lLPl7inAzFX190/cD/Nhz56z2C7wSQmn8L5PaP
F53IABr0CHt7obdWsJD3ETRlXfsa4Frv15f6h7+PmgCYFMHeqwTxwyvbdVFG6UQdXvBVkHtBFR/G
MUdevTaOvOczXHGR/2av/qeLqqBNFUjbDBR/AnJF0RjKJbN8tXL7GyJQsOvbuW+oIe51m/rE6lvl
399TVDwQtFEEg+jSPyyqlYGrC/IAfyhHry1aepAjiVNu9Say97++p+s9+/D42E0pQaxVa0Ah9OPj
o/kE65FUT7+jceOza7UHpUwScr7c5UblWPeb661F9scLOggsER6BCKcE+vC+5LbZVAMoIr+wgAC5
heN+d5Ypf0viJXkYCJ17AUQ1TDulalWISi02KSW0Zb1TMlO36fE61c5aDYo+35dy20QQkXzkffOB
gZDzuwjEf3i7CeYjOcFEfMreu+4Rf6s5Qmgik+grvHhEJZ2HYeUT1aGyserud3C/f7oU9ShWXhU5
F2PNHy81EioHKgE3txozFJswqR5SIQgnYVX+zUP4p2eAB4wvdvWEoIT/8VJzrHVOOqY2LX0zPGNo
7ui56jSjnC6h+dnjhNEN/d/J/NZdmzOEAseUVAYSQT/qJCvXTUBLLbY/MK1CS0JgQYtfHhKE1Hb/
9q3mBIGNCJEDeRMYsX78A2O52DmoKgtrNIF0KcGZQbMMLekLyM7VrM9/w4H7uVRA18CEGosbcFhd
+fBSh7GeFTRzLJ+EHnPbibk/u+ywv1nff/5W+ZdxEHElVnfUuj/+VU2CexAjjOkn1uzixU/oxhfx
cNEttyIktXF+cz3+Sf7FH1cH1haQt2R7Q0Wn2v3xinnmupzDShLErFEQGJDIku61aozuFokb4RPl
artFLBjXx042tMaGic6GF3Yq/WvHqVO4SY7bBh2wVtIQLKt4AMiWlviidXqSE4bJTUWoK81uMv/2
mDbHJ6r2pvTCuc7fk7Cad3GiT9+7IqmuESAWbduQQjwxFoungX4aeyuYKhJYAztrkgtO6vaLTBXK
FrKgi9uqbl3aiGaXf25SqMSeoUSkNqVKO3yLqxWaCq8GKMmka9NbWFF+bVxgIT1H6rQ5cUhT3g2I
73LDoy8eu2FoHjOe9vcs7sILhE86ceNIe9Vz2l5ZUwdEWRBxazPLdjrVSD1TkdWbWRl9eHTt3Fxv
YjjfmiIhCcyA7BBuuyyhBzUXcXsxRMvgLBWDjSE/W3IOf31in/QBJzKBYJH8pvUNPIw4sopXq+6b
IpDMZh84LIzPWJbnCJDNpEbnIafdC89nlm/h2Fo5/TwHNj1CSHzfRID1zzDbynrbLzrnONzZBblf
SdMtGzXGIMzUyDYpnaTOvJIftU7p27x4X+ZOfAKukqZ+1YT8kGllyHl0Fy2w7aBQYN67o/m+Ygm+
WxrtUbrHSTRs22SKPuVzHtYbDQ7LFXtk/UTp1vfAsxNz8ZJxYSpLQh09WKyoHWFdmUCHwLQglRAE
oaTBKex64Y29BIBMQpJinwnDCofDYDn9Y15hGN5AZyuZVTVzeWR4B1YiWxwiv/SycXcNQquTAhAB
KQU+vHlTuy4ObjfpUAIkQGBOPEGpMiaYab7OWPLheEXCntZny/8RxHJCqmCoD5fBAQMCcai1H1Kl
FLWfrBGoN+BAq4Mwy/irVmlutksrPTws/QRMkbjD8pDoJeiAUVeiuxEZyAMXUvKN7NrqaZLl8on3
OgGNEdfjt4Zsl2GXVZJfqxVsch55nM3VapPf2gN/Pgnwka/KOIfugQME5cePHAiimgO81vwGWtyu
IW/AZwvWbgZLTAFlR0G/m8mAHTK7bPPfyaR/7oVQzEEhBWMJ0pij7QexFhlmTaMVlebXJZwjhpBL
47f5igKacbYWvVlvB3rvFCii9Ouuda+uUdlXjQfuO+YwnWsV4cev94+f9+LVrMyxliqFSuxj+kUv
CmciY8HyG4fTBab/7FY4QPAaIj/ufn2pn/p+lLKrTJA/fjUL2x9LDDer9AF6gw62wZoOshpnnwjg
8oweyjjNhPO8Au4uYe8wzVNb2C4cQKrNDC6Lz5k0VRv4+GnEqLb99Q/7uUgwVhHVevzFL/2TujnJ
rYm4Q+ZdSstERUF6MyFuqMW2cureCzOrfMKeOQW/vuqfXZwftxyD/YaLsmaBcv24yS0MKxMzniyA
VGN0qRMWfNqA9aGESAkSwxq2CzmjJF5k9q2d9PYhZ5pSrOm03Rdi5YqXX/8eXAEf90AaxqQbIILV
1dW9tt6nv5WAEG8klBo9ooIYh6MR54u5zaxVXNHoIQREuDiJtmsxf1wiwIjZhhlg4cD8UWBd8A5/
HWd6pht3Ke2DzIBKbYoc1aGnL8SqBk1LfcnoJGvrA0dm1rqS8KhjVDvuQMIghNdNHenmUzYoyl6z
MmD3pdqQ8ld0arvX0jgC2BBWeeWhDGAbDTUWyc2EwuA5NqMSkOM8qzCFMk0P+ZgY6oCXijH7aaQC
eYxyUa7RNrPe61KyyPRFM8kDg/XWAjPVTo8OqB3dm43VNIegIzqoPIcXvWbctNEnEKD+Osud+T8D
W3xvosrIg2IeFCL3ZtStwNmEo+LdtSU+Q2OrJ7Z2NfW6e7SWaem36qI314F1V98QQq9GWyOd8QIn
0mofOhQ9VTBomCb2k6MJEqdM5Qb+nVXegjyH5SqlravkkCr5UzNEOuhSWNY7tPc0vOK660iYB1Si
e1XSQ9qU8wo704emv4V2aX5NK6cUO/bFvPhWjLPSPyQLVezj4samtm/mKiZ/eW5hxusQ/IYjG3d3
WBixXVbD7ngmIc810FwQWuLPADSNQzr1TbubkUWR/wMpR71Djj5sCQfTG7jUjhIS5OW0MFqHuoE6
knfxdSVQMgnq0+lBiSSwFitm4MDTjFZG3tAKACRJrTZQZsjz2ra60r3H6C+I0p2jdyCDRgI6LjHf
KHqJEyL9d9Ywqor6Bf8LG2UJL+gz58mB5lXahikzyoSYYAdBDmDibkILh5yOToHbJ6mXZJ0wgqmJ
+4eus9alX875DiW90wVTWdgPVYPwEYVBLrd1AnSOibkOalXpwiwLeiEHZbuUvKbQtTJUiDFWjGsK
ZUHbZMwOZ3hTfUyopdZ3T1QNHbKG1I0Y1bVJMfsLX5+6bYl2eOyJUyiCcJpMyjsx1t+I4KziPWFX
AzF92FwGmB9ZjqJjYJy3a/LYPKdL6+bExEaOBoZlvY49i25fSiMePLOakQIbKLt2ddhD2O0XCBg+
L6Gsz+R5KiQrlLyAnGHEmzWltu2VbtHZfrtgtdhXMBxeIpPxnyhcws6T0JUoF1Soyks5W5+HfpgF
2NFwpSFlDBP8uYOthYwAZuB6akVdNs/KjAZiLuWXSdBI9HWZy5dFLDDVI5c3zUO3Xu2aVq6VTeS8
iErIxAMz45Y+2li0AGPdKY8DeEr4u7xUR4km65tpd+Iu6pSRJn2ejG+kQrTKZrJz5XPWuOIB1zPE
TapKcVf0+qR7CW2aez71sPcna8w/Z6ljvYyaOzyYapp9n0ZrvGmjGuWqQBIovYK4t0fNraO3vCdG
1wMrjY0nzXoDEHoba8jihDMUATTNKg/yRkVaTQeumTccrHtCgy0JoDEMZ9v0JoLZXG8dNAWaAXQG
zc1KLdYZGF9zimpAlfDBih2BF/oXMuMye5MzUT864wRxeTDBuxzWKOSSAT/hK56GM+0dBGA0EZPc
Z/JkA7Uatwsny9tQNtOLLErLQHZbOo/ZEEGsahpV97V8lETaxkt0o6KJxZdOWNK8IQTSyf166jQI
MFmBKJK0Ft3cs7GglZ+QViKWyaWSHOrBbkSQjUVyKcoWrUbbcwLc6E7uqAE6w6XwS5XAvrquqid4
65g0EhdoUqBpY/dVF4L1zIlSccXLm0W09Mth3PTcWFA1bQr7SshMeZp64UI25qtsd+5Cg3OTaEb8
pISajqoV7RtoY0mgKUbjqkHOljG+ipwqy6620ZeW7+DEmXeL6xKwPDeI2qZqEM886bZhLqATYNLE
E2W2GeVw0vESJitLTXVfiFDpPfjEKcE0zqpTySGpo2jMButxDEv2rGio8q+Juoq1dGFnz70SNXcN
rAlUKkNZnlFBgNICFWqYIMgNGW4A6KIdU4xetMGkl4SJtU4l3yJLq0bkJGb5EhJC+NbGIhz3cVWy
i/ajnpU+D3M4S4ifzJhgZCgepJPZJspx9CGGoeB1+rU6G6pBfSlarDH7uNQtpLngY0OfWKqJHC1i
RukAFwwP/uoQ/r+m/79WN87/PWzfLN/e4w/Ddv6Dv4btqvOHg3uI1EOVHgxZA7RM/hq2q9ofdICY
qLOY2S5RhjRL/jcvahXuI7SnK4W0f3U1/mfYbjh/mHS0kf9i3FxnX/q/GbYzofpY4hOqg0EQ4Ay1
LdvKTz2wKHOEZbkrVa9y7isga6TRuHtAOI9pKboDXnZi3VK69y311aYd7Fc+F+c2KRQ7wGuW+q3z
phjZXcJALpIc+mujO49EyXJmN26WyiwvpuGe7CItN9hpWdwhG9hDrMDOqg44bjbGqBPd2MlT3nb7
OkbTvSBDN9McRTvrb3Uj4CmmMTHaZvHFKpT3agr3Rt9+74SLb0ZHcWJ/irVxOxhBnD/F7rdKnkb3
qV+UvRkeo4mQjuSssu41+qVLFWSeBixAZrnhvHOR0Da6+e7Wb/w64As3CkhfLwQkVCTFbe9KPp8s
cFiJEmYWY3mYMxlQzTAhPnXmKj2eN+lyv+Q3Gi0A7K2TZ4r3NFMeF5IeJ3e5OG7tyabYC/dhoh/C
ZOKatp+X0kTfSyAke+HCGhDFx0hWN7Oxaa1kZ1tvBpSV4SkqauZJ3soBdhNIBhetPzbKsukdeK6d
+U1E0Lo7jA0FhOvcuJ0F0GvRPbTRK5ghMsRxmt+T/7jJtXSvkqM4c8JlsHY7xcTjxBqkVOUmNur9
okQG4DHDREme7YTZvocyOnbQvhDzAvCT09lWpms8o+af4z1qqLes3crslYCB1WaxUvZzRuSJr2k7
VK93c6nu3VGwKl6NHoQuLL/+wBwzvYu4bEydmukwDW9b7SmlfUS7YVNPt3l/XONUy3HcUj6XXo68
/hAP1XnMVIonFK4oDj/RqkLrdhuWEMZs3c/b9jayxvvWyQavMeddp5fmCgJF+TgXnyXEVM+25ruo
ck76qOSQOh3kg8sW4pW7kQqRlZPyqTO5yQv8N4q9fqNxujQW9buqfDPU3vZZnG/m9Enpil0Eurqz
IReMzzUH6ENP/ERqQnpLKfiaWXvsyL0dQ1rIcBKLGdDocnD70TP78gTRNd2MXXW15ht48N9TW146
N/fLFmhtX+1wwcAo/Uw2sT8Ok985xSlBJmeUpzm+Z3/1G633B/N1HvLHNnL3EfrmnLmWqYy3HVRd
r3LOHecshzAkq0sgOXyN1WVrqPlzrw33YVKS/zRixUG6NfcXd36ogL0aiXkHBhb+dn7IDbGf9Olm
rpR3Nzc/o254T9sXd9l3dHjwqsD5bQ9G9QQa6jhCWi3Ka2va94NOn06iuS4UXkNr3DtZeBeOxfc4
Mnkq0KsQPqsqb/nATmZehmXsX22tfXfb6hj/+TCIhV9lqQnYRSnQF2PMPjpz+pmd8Nl1+EiEqX/H
9PNN1VAqJ87owi1hmQiR2i7pSRN5gFrSRzN3i0ojUKRzJwfRbAtzQRafIQFUJ3kPZ/Sza2aLHzWZ
fRWzTn23OIe4ArI1RzN9B0dEWxmjvLbdylfH9hG67gaY6I2CFFihK1aWn5c6SEzzJQvLfRMyOWh0
APbvajjDZy4WnxBrT9bxm+o0lxjZq0aVTVtuSbwsh0GYAFHfKKGxXPPBlJ9YRydfteezWvJZM/L7
SuRE4FQQY23tpOV2c1/F4pygIudU6hq7Zn4c8EAshjYy+7GpGIrGGyvjPkMMYS9Mrowe1KwDhdlT
wu5+jnOvANp3h1/o2tTZjpCFTWlJ54izY9haUb3swxZHSaUKa7vEfJrgflJqyeRLpnUngiOCoQqv
zgicX2RnpzLmB7NQntt8vmVsf0pt86KW3SY0ToOIoKKOyTfSIj5xUDSo+KxvbQjmCOqmQ5s8jffu
rHHAQn55bI1CoiOWt+Ngis9679LitFDGbmYTDXM3Exwz4tPYWgTz2DNfkyHCM57u9pI0DUX5GHV4
LPKzbYbNPuxniMg1rYZL3xjJTVIg1c3cIXAS3fIUXSCxdEgXUWr9Edp2cUhDxTo41Kz3ojUH325l
zPqt3IQw4F/6AV6GZeGYoJqatib9/TtekBT9XZScgT7KU0TAuR91RrW38g62pFM3QR6JBmk9oQek
4obsimkGoWa5sVt32yyc0mZSNMQQ7yKSY1nW3k1lgmENDtUbEiW7j2hxBi0H5SCK6+qgLnUOLfNr
3Uf3qhB7vRFIwbVPgKX1c0jwl6+19RC0rFi3ZArw2YyuVV5aHU+eHvfjGwZThFO5MasHLOFoU1Hy
sN5q5cWeHIhjy9hc4Z2Qo2E9CFOSEJ7arI+cujeSgnnd/iLMX6WioFjWfHfSi2NW93KXOz43ueZg
1ITeLLPs0NulEVgDVX88Z597LDRbc6JPZrvxcx7l3gxnLZL1cABFf59kc3lj2Gn23tM99moxpceQ
TrVXFaazYU5R+zMgZATvFP+4A9XdBOp8y32nLLC0tyJNG8DRKi+shWVYVN2taYgxMMs83BgowAOz
Lnqon+u/hroNRnVbXMtSe9XJqtuZyGPRPcd7koUfGHxcTcWZNnplNudBoVCwn9DLuTvg9/qmTeWy
EdX8pqX1wCohoXNBbibH25n3BXXXjtyUcCOam1nuENe2yfI96hPVpzmubHKrfV7K8utoRXcImZWA
CHBWAy2/wdz8qCfdoYvmm7hQ7xZhb3W93Pfm8KC1ha8ipYVF9S7t7EtFiC0RD7uW254k+Q4j+c5y
BmD429A4M9RhNr/WTOYx6cydm7WbmGMMKma0LeFm6uLjUjho7HGv4BBho2puKjM7urK4Ru6wyadr
05n7Ej9hVdcovK2AsBCsjBRuAMsDkfFpGGqNzp6BIt8Lmt8j1gD7M8DW8bSMS4T9JOb9j5WRQ6wQ
wwZvX4ou2Ka7RnSYSwdAMcKDTRN+l0Wa3LblKP0+roQO7ccok6BvFihRy+TmgbFgoPEQNZn7yGZK
RM5bknLOVt1jU+v2iSLZessEBWSshNWJ8Q42i6hXdlW9xHdIWNkZ0bzk2w5jjE8Gr7KzIsxQWmGw
O4+9iXtRg3uysDGVbrOcRhDTn9TYTXfDtJj7Ic7U89hW6RdOcM2nqurwcoiFKqkDkX8P4Jg0Ch0b
iEfAjm4AZpXj1dRgcTe1qezTXDbPrYHSzJh0K8PUQKjMLMpyXyv1/JAus3qDmHo4dkZvfi9UsGdV
P/V3riJeTWD9VHNN2l+wUxB7H1XUMwWnygtOyGw7OGXyQCtaOej86R5eDvsO35btpyMU1ly16z1R
ChxtxUiscqj1rHwxhqZJmptJnYpjix0x29iNPm9ZP3R9TydzL3MgkKObvCD6lgaTTcV8VnMt2Syj
GvudPaS3ROrQa6AfpOMuwdrnpUR2P1rj4B4MUS481JX/1YaUKTRBEJF3gkzwCSZ26urPelqEL4Xe
5Uddn0hdK4qFUhEJ5etCh8MTjQqg3bC7YTdh8LyRpUhfaGU5B6majPG0qaCvVeb1+HUBbr6XI3xa
EfdfyABTWBB1gYVmMG60yvmUuObOpL2JZzjxcR5sm1bzYW8csSevIRKy2HEnycWIxA2KrovTyicj
kz5m0otGD5NXaZTyRPne+TRZmHfNgkCkLPyiY0HJEe3SjSjPiaKe3ZgdcHbygzJUD4SYPOokTKc9
maiGZHmqHthXj3rnBAp5FL5kshnQvfksBkyNllC3dKVqPEbVgnOyu9VIUtg0IM1sE6+Hy3qJIwsD
h1bd1Gp8cBmDiKWiFzTVgWtFT1UmkYiF1w4FGAWg0h2qKo6P2HTwTGi4yHpSzDZFZDwvExbcYdS4
+Xa7Ibv3DUvCyD7AtMmak+SYzkb9oGkNIe300x6WPBnwINmuZ8EM2BipijkwVVu/TttHTD3upyzL
EMVGC0ik3DoWaK+HxI62YYgGsSEM1qszXvw1BsZDIlQHshbHyDa2Wu1+mtUvFcZPve43dIh3Ie0T
dpTARluHdYI7k+L1IpPMG4TcSYjraF16f9SGrVkxX2+Q40a0rY2iiy6uOn4lrmzNaelLQpyUdpsz
ztuopiImvirsSsAONGzDKGZOyjKMviRFAd1SNvgDdSj7hCiQdEdHYA2XSHQIyJXhto4n1Uts09nl
IOtp5ca7WrQ+Zndm/bSBGPCXnQzysWAwnKPv27I72DfZaFJfaVGyN7GEPSstS0IXW0yf1ayztlih
zUtOVwoLRN5cY8KmAujZCZOeyDlxlOMjIMyh2GqgWLeVkht78mfio0jy8lEK4QYGaKrbnBjXTU+C
2rMOsQ/zZtvuegYxwpOLdJ8bIgdvLTqYjyl6ynvbHDCwmSPWIFrPCY4q13zWTBQg8dikN3kp3Psy
F/EGSS02kc5h6KekU3NQFczqUz23Dyt88VXaef82Ul8c+2UQRwWVYbcdGrV/JMZuuA5ZmR4FMUlf
AGmTWTVm47gzypaWrOkW7sWdrP6lN7XwHutt9EnFzgunhm7n4pE8UTwM+qx/WSwjznyoIirjdg1P
vO7WEgceaUKaVtoP+Fi1rVNm8pKZtXJa1IQjmM2LadmFeh9qzSr6a8VNSVzFoWjt5hIyGCAi1apZ
6vG39wg5lsY6s+gvJ5LYOLU5Zls+Y+kKeWnmeTMqrXEPQTN+wdqLfFEnpe55cM1e26Lf1IjdyeWh
jVIjQPNcBcJMmW+jVJJR0vZQaVrtk1TJK+EcO5i+Vs4Zt2ZkY3ZwKtKqjZ/y1DCCxiojvKdj/H1A
S6J6XWSQ4xNWy8CrZcfIXk3cm1qoqdtlsDkZ2qKeT7BT2BPczEFrMjJKqcqAZFI9SKfyHPPWJq48
qCsxp1sYWTP1AvI7YUm2HgrR3rLP4roizYlpGwCSwbhXipgjTBb6eTgle1UK2reNiAmSW9SvbjFa
nt6GfpPhNKdZXHybh6S/jHl6SMJiDEoO6MFggtMNBZx8N3vBHZfvNDveTq4RpDprtp0ld6nZ4Rh3
Jsqu7HNZSZOjufbSFsWlXnUuA77OBwcrs6eYqIxHDGjUDWhs63IZTzki2iL+vtArAdNDLJryPMTh
wR3yYDLwN2okkXmttiB/DEO/z/UjwU0M3aaF/y6fzpWWb0cY/p7LAUyvC5/T6Hp+vHPsDGoQI5C9
FQ6uD3fHWh5ThBhzTreBfpKDDb0a4gcl6WkO6FXlU6EeFLvam21L2BkqEw58an2j1d967bpUVFqM
R7w8LS50PWza55bJRA6KoZjoZNgNMS6O77qnpNnqWoNfymIC1SnRt1QtMTrb32qZ5I9lIW46ObWB
vYbOukVo7FWto8rWOE9laX3lJHXgVn4VRM+DRApFEHX9NovkK+yOWxY51ni4Evy1X0nSCpT6JRQk
1Vi0S9JwnDZIliKvb9ZDWUq4FoZ/c0f0Hj+ftjUbk3hiuhKgROFM6tanoV2Gk5JZ6nZVOHchvliA
BxJ3cDGSFkaT0Ax5di2jS+es59soTT/jor9GWf0uYnfyoYQRfCiyGUIVjLWirAyw4/RhcGlmQVsV
wzaOaaI0cw0NtSoa4iBA+hVa1d1FZDCx5DssLQWRaN0DgpBzODhUlVn11EaN79bOKwGsjA7w3e1U
JbsZcVoOdCUYxnlahoizVaAdFJs4dW+iUAEBUPQky6ZMRLHjmUGn17Rb3JkgS+WMrN66sGZPQVR2
JwNVDpqDyg1KVyNtmoAeMrzPCn2ggNSW9DVaUl5Cq6mel0p+V6ceKMl68FTaPA0Yw10YER1dQjFp
ZrzmTMLORmSdh06UNM5U9TqUlnsjJ11egdLZu6lCNxzPp4qMJNzxGrsSmF4LCUxuuzcW7wF+p3u3
rasnfVoI5Mjp3zI/n7gNJAvIMW09Ja4ZG+TSPAs6Tve6zr2JiBHe9Pgh2mzZwaO/K0pKen3UnmbO
2gz23YuuRdyvslgUWjIdqaroKYqRTJwqekShke8ImbBOFvRgohywq0NCdxDEBG0sb9W8MB8K2ouJ
g28mKog1NPLY3lVVY2+1ak53yChyQjor507EBKBM0a22GEd+yRN74s2qdips59XFtrsHicdSmLI3
hlECQ5JxoopSUtalEpgColkIHB3wPEmpWbJjeIYCmQBLUBbOyaXiaUo5f2GzUqntk2CkFXQeMpUm
qqaQCQnJ4nZM1PpKaXCj9t3JWr+LcTKQn0zpXeYKG25c9E0d4yxAo/ROVpbmMZh37iUIAwrB6k7o
LYtkS4JgRBz5HcLDjNqjGtYYpdFBzrZox9qszfNM+OW1Etp/k3YmS25jaZZ+lbbeIw24mM2qa0GC
pJM+0CdJLm1gGlyYgQvgYtz3k/WL9QdVLtwplrMz26wsssIiQiCGO/3/Od9JrlrDT7bJgFSPSBaw
pgBcWbjucyyk6wSODgK33TCh3hWulPcsPLuy1v0rKCL2Udk0a8G0sDFMj4ZTPHk2jfHe/NXL+c+q
xBsJp5pkJ6JrwGNmQZnWn2x3zK4iixl1UludFlQBYVp19WfT+ZZYVKKjUTePcYf1vQpcgS2cxqX+
XaMO9+RVNjAEx6sPBniJFScv64nmcYbFe+6fy5B4kNkbu2NamhpRQNm+Qexxa8cdmbmp97XzajaG
CRl1lMQoszPx0g/jyDRgj819BB1Q6bhT+s6pTpySH/IPOxFn17EEhqEfe2GPh1SravLM3JXnYrbt
NQqlNcmHlYVylgGROqbPFnfK2ahQlMVgkPnhXje02yFCkkjQgvRIqks+sekVgDURNDRaurFtRRgH
B2LKrl/Q87dE+cb2yipcLBsEIiw5TbuGORcTsCSGD+aO4LRvFlcN6USjdOhXvGQ1fn5k3PZ1ueSf
hklnXZWWH1MxYNtVqbYl3qewSYafWAdT+TvW6mCssho1mR7TKJnTrSPIEKLIrdkHmpZ0JGxX37aq
+Cki9zqry5vRicx91mUvzRTp133nNIcsG/ZFEcmrVC/cVRcSabsqZB7Qs4BZDabj1dNztRtEd5Mv
j51OPV7ttj70Sa42xkR2DLgL0Tc/fCOEW6SFNCVLe7gZPD7yJHQPtGmabeFZfWCSIn4ojPZnh93u
OQ2d17gEWRtZh44K8hCX2pZwLVakyB9IZOlYJEulG8GYFe2P2rO/Z5Is3czvzWfpDc98BvdQbpJA
mtErux9xQxbxwRwc+3q0teuoT4u1HlEC9tFlbDC2AI4cQ+IVM/TKKRlRnTbsI2mWazFzgKwK8zZL
x3vhGkcnir5oHVFshVXs7DlKd3UqDkWUlKumZi+QF/GNSIeDVTikHAhEuyRwFeRycpQdIcxBL9oU
RUqE8+BD+biNu4NbXLnZc5nd0ko9ckxFmuZu6d47rP1OvnUJwMUMtC5dzV3VDdK9gtMvNcMtfspb
QoCPvWU8dBr1TLKhN6qZNTY3/hH617iah3Hc+vmr5oFP4MMHc6zRwyZ+jAiiK1NX96NKn2xVRHvE
fUeDfKBmqKa1Jaa7DnaSrPVfoZMw0ycJasVEReuUf+HodqQ9Z7ji10hiGGfmRPTcN73Rf7PVvnI1
b9Eco8WZvCe/Tm/KKTlid/9VWol5A/DHR2layI2I7OEIDeAaRWu2IuLui4psvEESKkZ5V2j5gx+p
FaXCdTL7B82crkplpcHstzsHcPjgt37A40/WBsistp4eek8/4uO9GfRPZEqzvSM+sxh2RdZ6AXb5
TdG0T7zWFRulYh32bJLa0L+fsmUAY3DsCfyKiiY7WtV83U1YYnmbUURBjADVaOWGSE1jJAzYL4n0
ExSA82of2f4Xl2VzBQ38zm10dAb3zlKfN7QvnZ2Q5zOlx74iwsszGfxdWs1HzMUuIugKClXn2ntq
Ki+4DB+qnnsZRx/5Hc2oaFfPZEPHUPAL2/9KvNuq45sezIyeZ/cLHAmEGj1o7G3u3Pk+KHsnXmJy
busQbAGuspxTo+wY98bXXOD0KpwfQxx+i1jbnIWYUaKOMJ6n5tYptVtrhJPmQu7RNRKr3WOShNdV
6NUsxWnKFjBZF0AYNw21tidMWmpnVcIL4rqm/OZwVM71+cmnsftcIw95IiYb7CFBKc9mNaQxLcQo
hO5l69U1h+WDVYKksH1YhFHH+Q7zDWAbvmJYDS4VangvokZ8bMzanmTNCGOs9+qXTI0kk5PaJGbC
aquYhRsm6yqtG/T48C+ENSHZST0oixyCZFcCoy3SwO+7I7ppdlSgHNgH5gBgKu0h65qDlkcPTQqW
0bOOsZZnhyYudsCsCQr01bUQXnzwLW3Yjl70hYCn49RkeyMiKE/mo7uhfOcCA4PZlcJB4PmM14TG
up9Ix/yt65RUJ+T4S957zKbcf3KZAZEuK4pcZW7t8PPJa02oqxRsQtXPj4Ug45yTykNPJuRDrGIa
aL7GPUmoEXfC125k3AKMUMcZ9lNMagL5SqjFfiqkyrr9WFbhVVf0BOVhV2Ujfefl1Va0YmdN5aPX
yJVQPue5Xy3JmGzrr5SXMbMwde2TNN0iiNnBhd8mlNvqqKbL7Wx9lDqVAQIFbsmA4suA8VNdq1IG
sfXsZO2RIOibKK7vEqGBa+AEZg5yeWvWV0Tg7QYtlbVWXSbQrsICQyTCWYZ8diKk5o67A7a7TZzn
OJpgZH228mmLNPOO1Nlt1OxTku/GG4Iadlb00+cYTngruVIsJBOCykas7Pw3Ln5WWwCtmU/wdfLi
qHFrqp+xtdVN+YIC73s4aff6sGgLzCDql6h0KkBQKBt1k2eCfLXvJOGsJcfNlGm4VlsymTYKbBuW
zFXufC0KqDREyZGX4eM9TA4oYmBXYK+oyYh9ltir6OJTucssw107Xa7vZ4+jNpQOR39Mczd6aqK2
vkd/w4Xnut+3jebvkHKItTCb5Ad4VGtHlnpOq4Z5aN20xOzRqceCUFNaoP9IqsF15oUggErUYf4U
T7egLNpDaJbDDjyOJH+ytD6XieDwNrZM9Smy1MBvLMy0sTwSsmV8tV1GsC0nReE2j363lhvt9Ywp
OrX06ktnKITQg47Ps0k9+TjmobOe8/SYL2SPLEkXy7XlTQciPgnCFu095szseWRTjwk6D0yjpZFn
v9R+eAU27SlttE/wPdho+/lXvCUbSYBi4OZMoqSDPbS6BROu+UzDvNpVE1aJcCgJneeYACVvTa4I
hgQ+54PwvTrIwvynSJ17mnWfRW/tRRz/xgnBEYNkOgV0XpGvw5blUXnewQ+p68rRPvoY/ulJmkcC
MKk0ocnCL85YCl+Y5ZOAeG5qwmaAyGTV27QBEdyToawzWgaEj3QxLFENwAnUwzRgZAGJd98M6mr2
zbsot45E7n7ThP1oDtohNRWJas0utdHsw2rIeJWzdhVl6X1eOS77wuhp1NNDYaoXi9UVSM3MCm7F
KN1ybUt9dFj5VvxUj+Z9AR7G06hKV6a5Hkb6jR1tGiO7DcOKPGu3+2Fnvxuj09agqviijBYlCSVe
kyzeFSfR3wphJY+TpS1CtOYaElUa/880sjnNe3sVa/GdZXYPnkLhHc7hzhyzb52fQR+K5GsXxj9M
vWJ77SQHfL7lziy1K0LX1GqIsZhrxs606q07Rwffoe0DNpmOdnSdhv5nNoZ3pgHWiazk+1EnLC6e
7kDjrqbQHokQLG5Sk+W0Mj1GXxNRI1jmZIOwa0Rs4TBNqxKB7BWhnPoKI/iLnN2dF/cHwxqXhmK4
kqUf6BB/d9LmyBKqb5MsjmnYsvZ78ZMeQ4OsoTY6ffjYkaug5+JbaU17S3VHVabbiFoFbo/fwtL0
bST85yXUcWjrrSJtEhu9HlgdYKnSM6/cqZy24GfMzZwK4E54OaFsWncjO0VVmPd90e6dtGiII42+
4yAEOeRo3wi2x+7TGr9TA8dYmf7pelNE9rr7eDSOaFjvhB4dtSEMnFa9CK09ln2z1dzp0fV/+N0W
Y/Qd7ULSZxVkJwepXe77QQ46THH2yfT+CiTBq007FKZPbTAmddLkBa5wzbjNaVBbLSWWQuyxsK+R
gD9O3ZPn7lHMX2EseRiLJ5HBdlPOIgWwI9pkdoNkveHYFmb7yB+va0ATUDwFyZUx6YNpmSxslHxT
G+ExTSpOQgZVq3muaCNxsqWizOZWVy365NrdpS7Z4+gerx2f4HI9RU4fFc4vbS5ukH482V2y0Waj
WFVdb67gXj6o1qQhk06ED1A3J9U0BUWnXnI5HdCV/ooadQAJ8UhrLXBT75Yax4Hj6kQ/jL4m50sg
oU21jvoCQEs9BW5Z7YAw7AjM9ugFNUaQKjgeC6YfZXwv+eToQLINI1ym6m86T/9lpd0K0fqnWhY/
Qre4nvz+tQMKqGnhTu/CKHCQEaxF1/xUXvqg2QR+srY+eja77d7ZJ5J0YhHd+CkAI5Iixo5c5/i3
jldjY7mvBKV+IsP3DoPeUvEqBAzVGk6sOsYDXMei6VEw+MXar5hHO3KRSDEl+GhE4iLT/IVN7h5Y
5fe8i1+GNjTpQ7jX42B8nvr6d0kjl2TdQqP8rT3rDG2DAtRunl5nu4VnUDFLRgLwm+d8p3wMEyCx
ug1Ei3vW4oPwpnvPw35HNuGiynBzY0tTf0CeDsN97rJ55fFG7UncpGVxpGTnEmRIsJ4/yButQLlE
rCGIeWP6nXT0rRp2qmrwuiDX6czmrQwiLbppWomZl4rZqhVqorWBo9ftqOBVk7b36l4HmsiVamM8
JHBZCAqicos2xdhKxz+Sb6DfhFkcr3lG2AGdfF0J7cesFIKo+LnT3J2R9PyJIHE3Jty06ySeeHyS
rlgkzIrv0bguaTysG6wSa9XAfAkZqywPOBHQ9uwap7fWoUh+26n/NAGpCfJUULcrdn7Uf1NOF3jW
TSlpwUwNDzpOk8Dtm29lM95YnBPirbSgnFkSSYZjf0bTH9AktRfAXw9bUSNSt4y/a036yUYVD3jM
F0EmcvuHqem/nbJhTjW+DwPnrELKryIh8h4bB92IaGlI/VCt+Frp9dqmc5oqe60xFlAT1cxwL7OP
TGLI2USZorhBeo2QIdkTtXrP67rWfKRotJTu09wKpM7XJOhJ5Gge8ASupvjYtbd+fDeqz4mbWoGC
/ZsKeYgIgq7r/tHLc7nXJUPLNsJnWzmIIzpEMBOkvtofDo45vthpDfMBYnJAB/dplhNAiOLaGPs7
PJTPeMx2hBxu3bjZWlTEVkPhaDulscuJzK9h9dBoaN2kP29xphJ/19HPKuLHmto0JbmVFfsPBrpG
FY1fIif/Vs+xuVND+tRq2c8ewWHovppsG1qavINt0v+wD0LttGEns/1kE9We0HXN8ttlWKTVNgcR
DKmpo6/nd48J9YBhk1nB1HCu1WlywN7DjLI1J6SGEzUjVSTiUNqdfvCG7CZ2kYR5+uZT7K8NCHR0
2BGjRdlDTSL5c1IThdvo3CiSVP0gJpW8Yrmer4rO1F7JF8w2edyXTzPyx99m7LHCCKw4GSsRUOf4
LinsYQqEbVi0Wif1Bb/ncIeKFlG+p08oCrr0etKUt5/m2tx6cdneTGyBbgo7i3+EZdywpHNuNUNM
RAbtzG0Bwe1KIwRgNdATfRmc6DtxVbdA1767Nb0koSqQfg3upJXmig1yQHnTx3Nzm+OnunPNQt8b
bQ/nlseoh1RBN6ZWfnZh7NEcF515MHIvoqGZ/WqiZs2cS/yqtp0NKxjJewZBeaza+Mvk9YjYnM9t
gsLUSEpoxhyMXUhPgVYyv0HIkM916mgPnU/h0/xesbEAvOBCYtFvU5nd15m9ijpgKRQgrqgjaTs6
ysWmJuQTqLa6rxP3sYm95HFwJHxQauCtKMdDg1A6GDH7ANHu7irHeEkSdV2Jn2mnr5OeEwidGcw4
g6Ifn2a7bEKoTo8KT9uLp98OoY9l98Zwoq1LzyVy7qFUXtEUX9Vs7FzjVRvoLcbaVdpp5BPW38z0
B4p/asifGbdr6sE+YqH5m5b007bTqPZFrYZCpEVC403zd9NdnK9ITm2ncsifhEKLAfmQuYsrIb2L
0sWZRhMXZLdYieRL44dqOb3UzCrkaKftBiAxL7pEjqXdVx4nBiY+kQSW2FdFcV8vfgwv6TZmrocv
RM8WW7NiY00K8EgQZTDO1Ze43PUyua6S6SFdiknEg4ebQfPa/dT6nHBHnYpz/5R3/k3YA/eMCH3G
LpSMe9DG0SYCJxM0uOrWJbrZ+1DXvM9UBuOtOfvs+yWuPH/Qt3259AHQrWUSom0P9j3AmboxsmXP
0iTOuvZYWvPRcVd5jqPDjm+jbN72o/FlVs11q9DmlvYumSLEyqn/yxdMkZRXtK+ugXF4wnF3mzo1
pXltvtaqYYe3Y5dpGOK1hFySJB179lkC/xO+ZaRh4a9Y0AFU6Fw1v7+tu/jGVa9JC5iTupS4suxp
Xndj/p0ll6EzoH6rxpdyrjZVicTVY0mnVZ6tBr+SK3xkQV4YP930ZyNbVOjCvx1c9v8df2MjGV3Z
bLJz2ag1ye1UXPM8ZSIZQPWaMr5DSbdibsZYiPNJC7tqE/nR86SiauN5pvtaNBITEvW2ADPygfb/
bZPon+lww1W18gHFtV1gc87bgl9Bm/aPs+Bf8lgc5Wv5pJrXV3X7Xf7H8p/+rOi/J1Gs/vM/3v3d
bQLwta1+q9N/691/1P7nn38cvVbBd/X93d9swD+r6aF7babH15Yk8j8X+Oe/+f/6D/+ZdfA8ydf/
9T9/Vl2plj8tYk/6NgYBaIQB0oxAGZNkRHwSi//6vzdd/J//nX8vf/2Pfbv8T3vxD/on+dD4BxFv
Hg5vCGqIP0wu8U8zhv8P/Mc6ZQ2H1CQ8Gbhf/2nGcPR/YMXwgO1CnICA8yZgASii58Iex9jxb5gx
TrEWIPgMa7k+kSAEZf1xarwx2FpNVrNpIk5eVCM9ja4brlrlHOq0wc5qOeMFX/O5y9mw/0yC58F1
nKYnKae2cK6gUU19I6YMQBe5VzkRCnoRbtoUTOmb93P/X9blt/jEU3v9cnsebElz8VHjalkYG29u
L2tN268xLaHR4i/DYKhb8FbdvZ6PKK7ZL2Behmi+9+M82vpiNi7AXk7ZJMv1YTdyu/wC1/VPqCFZ
0SWGJws9cGLp7Gu9htie2vkF4sqpnYarEA8DIMchE4l8l9OrYBc0RA+xR8ihDKjHVFuau3iddSDe
//IDFVyOT8bmi/kL7sLklnqmnOYgszx1peDLbwob+xdu4fzKSOIFO+zbGzXgsDPDobpwp38iLt86
1JdbFQwarEM+EThLWsnbF2p51VzW9oDIecYSvrB0jUeHn4QZBFAZnle7QOrcdED69Vqmt4UVzyzm
1cTpsIST9kR1xQStn1nZJzC/ccpxsdeRQaEfv58pGf9Kws79qcuCrcfHj+4vxOOf3w4FHlofT8+x
T8g/wGrjrmhwWKeF9DdOTMGg7hQLfepp98VIaWTUF2FgaARxTI/F6VN7z8ddXrWVlh8ZN2x8vI5N
cxhq+49/3PKJnD5XEwYCGkJwWwQpvn+uOKOp44bhHGgGjYShduUuwupK/ES/Tlq3CdhehdjNxXgh
4PzMjEAmFKxRnP5AGLwTek9lJcTnueYchNLttq7CtVL37IDR6P7S+/bp49v8a6RwbzraFAalbxGP
dnKbbVENPpJi+PLJYG/hefv3RegUNOj7av3xpf4a+sulLIOP1F6ia04HpRE6bW20M4w/WVGe8uZj
19fFhfs55UToXASCmM3/ErdniRN+xxxKy2nikL22Ush0DLQIUDl/+TY+d1c283qewYl/fGN/vbHl
mhaWZyYCGFanrCzNoHmMN4KGbBUO90OZ17c9vX7SE3DBQEdvnz++3kmCOliu5YIkvuFldGmyOCdj
vsg67KcOF0wILVjRXc7WDX2KwLC8BE1V9rXto/G6c2r1VDCorooSXRqO1uzCZH7+h/DxQIs0HY9X
+36Q2M5QTKOnWYGNbxxtYFvfRrlr4igJE7A2sjhg81bbqIUIMdtjvW+yAas0lqoLv+Tv125YjrOs
bcKzQZadfMaOlDImfM8OZF2g7Er0cFdZagNNwcKwh2E4UyK6NPX+NUU4XNTlS2ajJFzPXb6LN2up
U1JTy2D5Qhfs1JoWBAlqVK/1UiDw4rC4MRHT7yJt+Q2Y9HXqpQDULR87yNyuHRT9V/1AhxLv3J1Z
1801SmIzwBWiLnwwZ54O0WPQdByT1+Sdxq13tQU+lBQ2DqX5IwrY+SEyw+KRDJaviyw3WdW5F1+4
5l8bDYdYXZ1G+vJwhFi2cm8fjoWcKFzSxQOUFhBhWn3putNYqJhVn2mk/Kw0PhT6F+RuWtXF0LUz
7waTJDMN3wSmXnf5eW/fjajiqWw9Hq7eujxmDxFOIUmBKiwraHNzKSZrBhIQSMGhAN6jUmAHkw5i
33Ese2OPrdh2Eoga7fz8Kquw9kAJQFUqh0v52WcfFQTwZQBBPrSX1/fmt04T2U45MPggJVWSxprW
3M0VAQdG30saMcm+jrw1KuVXtorZBXjt2efk81mw3kC5sU9GsJv4ZK20vCalWvJWQrgC7ASbg2zJ
WoiMKNtGLITPo00v6ONZ7O+Vhw/kzZVPRg8oh06o2uGjHJBleMB81l3Zpxvozt8/vtK5z59FzmE9
YNvJweb980UaVODk7/QA+SfovUaynRg5aUeGEe9sIZIDnBrrwmp37qW+vejJ7SGx9lXpclFkeMWO
4pV7VYblT5w39450LfRyqMTGqHev51j+q1sIxh62I53jFWZyIsTf33DXuS0ybcZ7JU0zqJlabmxK
KntiufptCdHowkd07lVCGoSjyAkGZPfJYJvagYRGqFIUx0t37dKc2kFk+uGyZb20ZVx++rtt2XJr
y+lwYeczvE/OL2SXzVXD8k9OSKEIsIz6oKSEzdEFvRFRtPAqnMrdjR6W2FGz401K029TEtp+4Rn/
RcqibejbC/pahxLmcnp7/5BtSyf/KqYr1ngtQVu9tMmmcBFXlFm+cSvpHbWOlooq8MPPJbAdf1qc
YxOUHTOr9K0l1HggKEbff/y1/8WsWn4YlETeO0xND2bY+x8WT52V4PMxgt6m5RXHYt948kFMs4B3
gzYtmYphH4sEMq8dhuupqZsN5t+FEGJeAmidG3qOu8ATDDbT2Dbe/xaRd1gTMC5BxjD6LZttusyk
M13h43EfYhRxx7As2gsfybmhx1zsWAQYeCZc7vcXdbo+dknOMYgOIgi3tnrvyimmW0351crWcxRt
9pCvuqZDL1mrbHfh+S8v/vQTdTmQLTmNy/p38vy9ZOZI4jEasIs5+FxNeWPo2HktgHzUsnIY7eBe
0NRwRosoiR2UGY53/GvzOi+QaEtTEkwlc4cQMktiaJOXgtvPjVfSDPhxNEkBX5w8oCJz8NdGHe0/
PD7rzk2TraXScdvayr+ALT/3MLwlk3e5GHPEydxL7gD5spnJeDUy+7X3c2yY6IHXJA4QptbAg/74
6f+9niEss9mYuQxKm9b9+3c/MPtPmeMifYzjcJ0rAGd6UxJ92RQ4umvjFk/umjzW6PPH110e2fuX
znWXnQFP1OfctvyuN2u4FQqnxnVgBHQEk8fIx2jQezhDP77K3182V/FN3zIhwbMRPJlz8NRI2wpt
I+iY9+89iXjCR628jnNL7cNscujbxsUVcc2/vNHzLkzzf7/L5eoLGR7sCYTmk3fZIQsdKgIkcNPG
PrtWG35E5kWf8pLNQVSn2oVx/PfkIRbKHeURCjkOf3n/TAcjt30kXQg6KzbTNbhDYkhLyS4b1Vpi
F9Fmpnty9fEjPvciqTwuhwkKcs7pScIM8fumy0X10hpuI3ZtQZsha//4Kn+PQKYGQ+fQyNhg1Tz5
TDvbjLy27BYXt1VuDLtyN1M9dfs0xwn+71zKFXCul/3A6YpppmDeRc0NxTKdAqOQ/W6cdegV1b9e
zGRhpgRlG2gR2Te5ywt9MwjaaBEh5+hCe32et0Oe/Yh7mjKJg8uXMO3o33mIZHAA6hQUrsXJaJid
cFa9XYIKTQmRxno5X4nFdCAy/vLxQzxz0hVQgnhdDgc9k6CU97cm5jprTLunc1Z2pCOGFYmjnsaW
0gA3OA2wE0C7uvdZiWmEVgVISDkJjIEazeX/z59yMgyX1C2/UOic/0TJ9Z701hHLN8I+fVoTYYmV
O4qcFcsjDTs2CoEs4J0ZTXMpP/vc+HQNioiCigv1o5OPuGcpczEAGoE7QrXxUofO/HGOPZhCBlad
PiovDZtzMxALu4F3yoCtdbqT1yJDSUXRLJCWrUOxdQSGIS8NdBk/hZmWXFhMzt2gD2JvAa4DiPJP
vmcPxpCRhEzqHRYpTN5o4IscyH7RlQ92RswC6LX4wus9t4Cxh6YYaulLpMvJQ00cIyupXy0LyRRt
YO7JA4jMHvqQ1TzQnEDzasR46GvPu3Dlsw8Xgw2rC85/GkDvP/E6hvxqg9kLUommqwKIuEHkWQZd
XMUbXualMXVuDlxS3w1g5Rb7tJOazaDG1Bo0nq4ZtunGLDp7m0Ar3hou3/bHY8Y88yY5MLAjsHis
gjr9+3tDQyEGGwVo0LbaeCtVvVc68hMEpoQn1mgENENu86nc+7nh306SSOpGeJ90D8Jsiyp7xRnH
e3AiOosxS+AqNhDTzcCAzXlMrwZBuIWOljHozeSTHkYmJt/Y+AQlFM2NVNnWVpFYlYAtdmFF9Acx
i/QKWopF2jQN6Itjd1+Iubm2IYGsJ1d5qBONbvvxUzjzwA2daZLDCrAzcXpM6/sSAdTIpxUPRRY4
UrQPVDmQJ9TRfGHk/BWsoDvi7bVOl9EMMJkEMMUhpDW1m8JHkDYbwH6SwqkBm4xNgKdfbaWpgeoO
TXvbt1G+TdMs31NFrBGtm/AxcHygX+5LdHcxIZB171x4JGe+eX4mAlCTh4Kp5+TkGuaiyaTkrDTw
nQLhmZ+brMk+K5pnzO8zNtWPX8HZ63kQfA2OZpCaT67nktadDcsGzu/68KHQUczisLC3TVeYWwsF
xYX3cPaVU5lEAsVuhh3/+++esGKYi+ANgrYxUANMKA41isqbvp3GC2Psz+R7sgWm1Gb7S0mU49cp
phoQyUB2IBWPoinU5zkO8xRuvak9jnY/ROuKiOv7bHTde1/pj0OG+sDOMoIzQ82/S8iNe5HGuIpr
8ZpinrptRp987aKFO72OZV7wmai4NQ9SjqQNgFKjMiYVCEidWJvRV+RFI3vogLiNdGnCUKIKHZ2w
JyIUJEaJ8lW6n3U1knuKIMk+hFo9YgsGjozpfW6He+D5zQHTYzHTZzI7Ul2plqyomLoE0xO8ty3n
PD7mGP71VR4J57sN1T5dTbZpAH60q7zeGW5Z2tvYFTD9WaU6TEVThDTcdjP11Q/z7LfRV92iAyLg
E2SP/0WLTe+LN6jh0U5Fd+eWzvRSwInsV0xjKKbsDuWjpynxpeDUk2/9wW46JkwkFUBoUvVtSOv6
SZ9sYzvUgv+sNZDhytKVX/0pMR5Vx15vNRARRD1o1jelMaKKVo6psLtEcfsLKFiSo90NUZmRP8Uw
bTl87KA8W/qFb//cHMzZSOcsiETj79YMewi3q1tKjXRkrrLSealzFK9mVxtgBqD99XSnL1zz3Pdv
UZvnPMgCzgXef/8Rk5RX2FzTLOZhX/LlYsGLp007Zpfyjs5easE3OuxF2VadLNx2XYcYGxRFt46p
BEtIu4vLrnqZZ17Ox7OIcW4aYZftGhTdOJO5J8uZiPWy6ySZsMiRXMAMilzZIhZXZFbftBUECAUL
A2GNV2/9KcKVZCK4tij8HYCqlesoyYdNnZuAEWdb7ULR+buPf+G5dw1kx1pUBlRB/OUG3pwEZq8d
hT7BJA6RrQZThguB6rcDBQQAb4qq64bAl0t79GUPfjIBLbIRnYmcfQUtmfcXHTpLjC76cnJWYKGh
wkYUDm6rQXPXy59FnkJJl2aafbK9CMYgwLPoU596I77rgjSsOrehi2RddW+Myigv/DqxvP/TX7cE
CrCzY29FZ/n9ryuEUrU0Qj3I5qSL1m0/qmxxD439KjZH7xqGgfGCDRJLUCEgP6y1MU/vYtOs8xVl
vuSljGXz2waDfRMlDtaOqLX0u3lsshUnsfZrDED/AeYSILCQjcqPWmvdT6NMrF/gPBrnwu2c+QIF
/UcdgQylCFJ73t8N8Q+yLYuRGpvmuiijp2+t7Kz1iJtz67f2pQidM9+TELSSoPCD4ad29f5yPGeQ
fsXMq211a5O76HndSMcjEcbOfZbhZRQlw/rjj/jMiKZ6SkNXMGexpC3//M1H3MxeX5eu4rRRJwAV
QCCsZ8Qme9VZ9YVLnSnacoiizIEaii04jbr313JdBPdzwg0iickDstvlJlyCHN1BIcjURBi4VUvQ
2zBz0iw8VO5gFLV6Sr+5bTVeeLlnykx/TnQc6ixOu6e7lBTvbRPaORtFiFzMMRjsIUPNB5lAa031
oSThIcVDGQ9YiG2iLT9+7n/rQhy+LR1TKCftRSwk3j+MwU1tgU+Hk0HjuL8K+DRPszXb1204ZDu/
sM2HTHmUtoGZffKAjT7JWdKyUpJHBS0Cfn05rrCWcopp9enC5Hvuy2f4/pHbIGc4/RSh+uTYtal9
aUVt7KSe3lrNuBMaXsg8Si9lf5wrPKCIA2ZBy4M3cTqpAfk0dW+ipgIVXgb0ywAp4pPbJTqMpiW2
iqSSDtgk0TiE1JMMhs6YamR0YXd3Zm5FqLMIxqi3oD44eSUChF9k0UIIomWEJ0OORX3oxdXHb/7M
h0eoFA0ry3YJH1mUgW9HnOPmvdHmg8CM7BgPCyM/kNHUrfIe4yJCKHLJ9b7ZI0eN9l095Bdu8tzl
DRoGPlsRgYv85PJ0ivCUTq0ZzD1VuXAeZwAIxK2lYZFtrT63Eej2Luyi+lnGrnb/8c2f++yXyhJH
M1Jvyb85ecZxnrk6lFnIHSFx3HmdO9ed3oPD8Yxiq3oQh0tXgHLkCJQ0H/Ot7aY5YfYcLdMBHDrW
rywwE/vRk4O88GjOTMAcIQTLKtVtNlInE3Di97NVIbkOJpfM+HgWBpBLAwwqOfWrDOccdN35UoXg
3EXpoiCA5POnBHwyKY6dQArlgCmOJoiyTXYHumLGgWsmV3k3u9eTutTUW/7Ek0XaZJvLnMf5zKDM
/f4DTOFG9PBi/9A1fZR72OKEPlbBQPQf8uTYXNqLgI5MfNDzpCHbTv3xOfPxIGFLAIwLMPjjr+LM
dEMKDKoN/o/dw6k4ICcvoKtqKYhnSJonzXW6HU6tT61snB05WZdyjc+seRyH/aWBiCzMWPLK347A
LKLgZealGSQoqDeptDkjdewlHb/zLk3zy591+rCBp1OWAffiotd6fy2b8ZZHfm4S+5Cr68SW9Exi
lWLrNFKYKriKqqG1F+8U1epiVnsZO/9qrhB1iqXWhm6TB4z04mSNTyKbYBad3zD7Zc24B92pz+6n
UveJlzJSbS3T6sfHb/TcV00/lOncQcaMzPr9badGUo2jNTLJzbG6K40hZxuz8MqISggQtWDRUqAb
LnxHZ2cXZpZFKIoCGLHq+8tWjZU0GUS7wCQkZl/nmdxkGFKua1gMO+//MncmvXIb2Z7/Ko235wOH
4LToTSaZwx0kWbYlyxvCrrI4zzM/ff/iugp9k8mXhAq96IUMA4IdGcGIEyfO+Q91jNrKUDo+jn/Q
hYMucU4LQDq4DQWSbnPh+thbW/5o2PVRsflAjxdla5tz2xP4uPkBoYvbX9fBvRJtjjqmmDXQIG6W
XzBaglJFhd8XCWoWj8fbaN+T4hhU810UiyhYrAIaW6EVSwrbhq/gXLWUuoCVaOkpcEqpulr9haHL
9JSGefixSsv2GuSGe6wGp3gtJgR5XMjbZIfj9fHP2jp+tBjw9qQxJDtft8tgViOqDD0+yAugRSRD
gY+12ex1eOfsLPjWLiS/k3ZS4GLAg9+OhHlHjHotcku1EtovtoCGNYQwijuB82rdmepzaMR7mJ+t
QUHy0KuR2Cyxvt8TIMpxKDrhKaIY/XkKzzBZ0hO2DTowivIXIEq//PiCgnvDUYEKH3t/ta8mnPqS
ooHDV4V2dhxrQb+7hROToh57eDzUm6PxOp7R5yYlhLqHh/bqVR4bSKxrzWhQ11KN361wQHpSdZ8x
T8JwC6GRI8qpSKTz5Dw3NsJ2E8Xjl6KY1RPOcd0zdqALGG2luiLA0PjI/qFHP1CbxvtpJ/RuJTok
lCDw8b7QuM5vP34SYl6cttLlDecS2uLhH0WvNU9R09TIvqTpU28usKbLSMPWhArU44WS63C3Trwa
hU30RyhwNTqSc0UflqEgl5yHU9YRc3v8gj5PfVudqS6qr2qe/GI50/wfnC6XtxVbkMYKTcPbaUcj
xS708Rg4MimKqE74bE/K6PFw6P6ToRw0LXgbA3O3V/tOIOsXBTU7vQ2KBtEYJGCzSJ99p847//Fy
vvUe79YT93QQwTa8h3VkR+cTtsNEXbE0kvaDVvU94PR28V1F+zNyivp1Qk35qZ7qf9BR08lg8Hgw
Fxfh8AXDirb3ET1Sz26L0BwulXAIiLsIyUA+5jkPPigbn0OuizM2n+qhjAKEm5Ra7MxiKzS4APSg
8hCUxFv55N1je24UTKaSQci++3SKmhz4bCHqp9pGvqYP24G0AG7i46XTNlIQQKoSJEWFUCLmbneE
ocxopbYjS1dj4p0SuQ7QQ4EY2CWCxTRUPSMTX9DKCtHP6zIsWEtt5zTIQLv6egQn0+ZS5gfgEnz7
EyK6XUFqs1MqZWwBJOXVx8qxv6GNHL/8J7M1XQIhjTDZ5rsdisquOyWBLjwtHMDedjTpK3P6nhaj
c7LSsjvb/dQf1Xzm5Y305HFyXX3nXGwVOnjaU0wh8xKEnlUaYgrQ32rAd4bMgSCvhgGJHZRSZGQc
L+w+5xjZdXyyRKq8lB3l+zw2XdB+bvCUx6Fx2lkS+YHvVl/uOWxYgA2tL9wynyPYkLyZo3KsjkZn
w+7QMFcY9c70CvKAg4mj7skgY/NHaq7XzDCaI36I7nHmbt35QhtZEBgDlQuZO4Tfs7qU8a8KFMiv
wkN/qEdSlwC1zKXyaqIg7ieltgPO2tp6gFBkKwpqAASG2/1QRpmJVXHOdUzn9ODoSnpNIpcnJTWA
nYXeHIo2m+y26Rzy1czaEMmQUW+E12AceCjNiNBrDtKRR9nbYvJXrz+ppAj+eyi5yO8iSTFmuO+U
HKikdKODqsNMR3Sm9nZ2jtyod8PIiswb6EVVV4fJdgK7dUZSNbRQuj8sCkGoAagpUl6uem2HlCip
acVVDY3i7BhSmUih1Bz3oC1bFHnOTo+mzM5vkknr3W9i3yDdT1SjqX479Whq2nqSFxzuRtjFSuRg
ZFSUDPSmPulW3uBhjQZLtxTLK/KmaNM0qGknY6f7j3/J1kamng8ZgzDD8Vr9EHOG79WU8lgl1UhP
DnFr/CpwFClAiaBMZu6l81vnGBoK72NZmxPGasDKMAOzRi8dNYdPwkB+1cTXMFRGxE5mFM9KzGAQ
NTFT+MVhUr+OTeSe4qlNv0TNGO0cq83Jw8wBMPLWjlhF9CouzWwpWzbg0scYeFvLGYnx2qtbuzyZ
kY026ePV3rg7aQPR+JAEAvmSvv3sFeIXWVfXPGKbSD0UoxUf2mpJccoov1EdTPB2GP7FgYa5DLH4
09+b6j2RdOtAvwGwNSqCbKfVgVbmoUTWYzA81QjRpswKZG9r5HLsuN67pd/upfW2huZEhOa0Ugpd
jWWLJRwVrQFkSBUY2dER/eAK8T7iF47pRdh6VkmN2k071ytn8lWsmLQjEHjl1Chq7VHQDn091ewn
s6sw7y3q/MVBsQNjHjGf0PdUPJryGRx8vbiMkYlPUDgax1lk+F+aOfp3k+GcIsWuP2ZQKU9RXCDM
hmTYTkzZSIylyzDsa9klvXuTLRhdowSOWyfCyxh4UWpGgDiyzjUFJiT1sHrR02i+Nv3S7Yy8tWXJ
xaGiOjQhiM+3Owjakus0IhIAS+323Fd4uIQWkgi9ngS8TlT1PzgiSLhhYEuLkGbwarx0sGzk2Gri
Q2vPCIBNFtY6IfjOKtBwmDWsy+MTsrWy78dbHUmjUhckuziSZdFP+Dg2ho9s8AtgnO7aijH90Dco
LZXa3Hx4PLB8y6y3rqyl8ceGhrR+8UZmQptMBYABPjj97piFg8EDGa2zzOOvtGvT15zddIxrHBvG
BIOdx8NvdYohQFO2N12JiV7jkpWmUfKUlwPKGL2LXEkZfwtIw5/KDHn6qMBpBxWd7pJPIjiNokOY
FzbFH/EM7Mwumhe3D5GGGlv7OI5N9mGI02Lny2z+Qsmy5a1E0Z9lut16iZaw5+dap+QBitAain8a
eLX6pBDtuZYA+Mp2RjwC0aQt+wnLgY7eA+Rq9aXVLYQoZjt5Rc7N+KCGSBMOJNo/76zh1q1qk4/R
ksCAXV3jHLUWSxSbUWmuKOjYTng4ISmo/xNH0fk0oprkAf5wMFZKrZOhUAa2bCv7qAZRs3Orbm0m
CJ8unX+VYLiOg2baad2E+4EnNJ7tOFSnx1xJxdVZgvDJ6i3r3A/i20IGeUIoie7h44XYCvnvh18l
Vnlkon7sAqKbplb8GkiZSOwT0fYnt/z18VBvYMP1uYEf9BYbVBVA4u2uiIdExfehBJiFQ5E36nPu
96MK4VqgqNfDXvmM2Fn7olcLttp1Mp9DFSH0yuHWm4rA/Mxr5p+5nvzs8px8AqtpeqY2YdBWIrM1
F4r5gRbQ/IeSWUDmEyyjcmG0Bx3PXrwbFu2bWmSItxVtRhJpk0yYaXme3AHUjh4WLwHd0RNiCfjZ
FLmBBmeoPpm9jihopvc+vnHj8fFyvLXX1svhUKWG6A/u4w74ylqIQuvBSnJZ9T9FEWRfiHs2EOAw
OCIKYLwMWAA/6flcvybDUqGDVI3PS9xZx9jA3q60k8GnvVQejNq2vb7qly/1aOkfw75Cw9BCAhNB
GKTRUiC15mDvNVa2tg4kEAwByYsAHa+SZWpRo6bnjuYhehl7cx41Z/DWaJg7drNztch4cbdU9I7h
SANzhCR9u3NwIB+cfqCLNudpeqLHg4xT0uNvQSX/YE89ysvwdV8ff6DN+REhNHqWtm6viRlIFeSa
6OnSmIgqnYzBzL+Mo/2HBlxs54m4NRKwC/lN0YW7e8MjjMwDSmGkBrnNK5j1p8Ad9E+pbezlBJsj
0eemEwrYDODW7UJCdqnh6RKYxw65Mx2rCB8mV+Dr9qjs7O/NoSxDis9QqSW23Q61oF9sAKTjm6Es
DQEXGzm7JQWKI2TvH3+pje0BR4ceK2wIqGHW6rrJZ5MqZ0AbpGnDDgE1IzybWtlg3DrDvU5pqCLM
vdfq2pifSW+JMg+HH9rOaild0YZOUbm6Z404OFYhxrdCRfQTy4i90u5WNZDmDh08MCs8g51V5GwR
GXGDmU7K4DbFebYAVcZgR3w1Uq1XJTYaf4IPflKUZvw9iYoaNxipVeBIsx+NO1fJSorAbgicEakQ
j1sbG41acV7sIVQ/l3qiA402yr8qvaM6kQXFmb5ReI7b6vfHX2orMwAPQ2uO9ifWzevrTqv0+G+k
Bayj8oLvMQrZCIq+NFmDQ1pQkR33SXGwWwya6nTGfWlS0xeRIZQYVEnuqWPSeU0+Gq/tUFiIWlnl
l8c/Ue7LVayxqGNxDAF18fKUF/a7UgOVLBzqAwGsfAZCLeypeUqwwfvxI/9ulLuD6AxxMqolp6PH
ffQpinCcEugLXNJI2SOXbGQY7BsazlLJgh27ekZnI9W2jvc8kAfU7EI7Hc5t3VdggGzXjzEc+Yl8
Nvns4glwBY+b7xzOjXNCNYW+M+AHiTNY7V21n9nXKLvhz9bETDdOnhbR/UMZm/b8+MttjkRajmYU
/TY0pW6/nNYZYEgkigd13vLn0rDHc9NHFM7xxPs7bfp/pxb2/6MOGGHxf5b9OsWFFPy60fviP/hb
3svQ/hshAaD0cKUIQbxn/y3vpUsNL51+CGdFpeEueaf/kvey1f9G9YsKJLBgkOpk2//1v1q8EqP/
/V/Ie4Ff52EKshN4DIzAH/Fav/vu0B/44sKFgEu5W6xyWMNI4sgt4IVjJ9vjppI54xN6r9Gvbmns
9YDuHp2wW2mo8PCCAE3hYnWYEpOuCSrSsQ8fQPzZ93kLqie3BGgS3hNHU8F8BjkaSAZYpaY7Gcnm
4G80RmgG6H6srlRVhF1ShGiK1UKJnwuF/k3jUiISAxYzDZf5sXOC/Mkak2nnmXBf4pfzJkiA8ab1
SqXv9mwZ7aDgjWsgZ2bEuLIrWuzPzayck7IaP0xjZcOOm7DSbsM6Os85UNwQv+SrXqbWsc9H3MXe
bc5Pf8fj96Wqewyd/EGgljQQbFRFbf32B1E6UlNMgxADKILhJRMlljOJ2V3YksspWOrye+7qjXQQ
7VtM60gbdTN1f3Lone6E8nvYAVhcjVNAq4ntRzZw+1OWQGty1KGxWJ2V5BX+NSBFNIfdq6VG1AV7
rLU+0QdyohOGUeU3F5zT986I4fNhqU0520aO+gVOveqiGJc6xd5SyUzk5kbj9znwexFz0OSJW2Uq
E7oB7Yyms19T2/4s1GFCbF8aljWO6TdF1J6zdm6ejawpTjAuYw/l4HanZrL1vUCYoehHOxDezRqE
5ChoaweBk/gR0MqPdVwJz1goPwCOU652VtvebIauhQZok76kUYpS62QVwx88ux3v8d65jxcUTUjb
6Bojum+L1Q2P5mDvFnTL/QIxvn82mUhP2DJ35w571Z0rSX769dK/G2qNC6qCKAgxTUh9Xa1b8HS4
qD7VKJv9jpTl/KnHT/b0eG4yBKwGlKtLqOYGdGlA3u7FWHMTJUO/zjciPIFboy6ehSiM6+NR5Gm/
GwXqLMUTxIcA3NyOUpi5rqidyo4aMZTqUgMP+IUSq0DBHF0k8w87FfbOV7sHO9EJ53IHoS5DEK/m
20ETZVbiCcdv38qz/NQjk/UpaQmGeaZ0vwukTU9mNeEQRDfu2DsL3g8jGfoBqWk4vHmpn7UuwWQB
YoT56zJMuGo8XpT7bUUAQKEADAbCGKq1WhTiVFbHfZn5LUI/2ItVDpK88Xg2ahHsDHW/rd6ewZRZ
uQh4VK8iTkmgG5tSyK9sDkelirE14If9EtbZ4C0w0nbe31tTEzZNRdn+4Cks//5dTgzXeGmR8UwQ
kMZIpQBtcA56dbrSIXP9H19F4OGyhMxFS+JwO1SfNkTRMsx89GTx32tw3zKSKDtNI9Sux0PdExoJ
2fLRjdqZQRVwXSFPRWvHalRzOlMXU9tcKPNTOYyTeQAP7hyTET2jg9OHxgdekzMud6J6DRXMbAII
ft9rQOxfcSZzUWWex9+yVseVROkmyxfIYO9k0fcnjr1PiYBUGm1Fgtftstgjan8YcKZ+UGnlaewQ
ENZ62JWEN9o1Fi7NXYGl5+MF2h6UBQKxj3DhGlKEAWWglTis+nFbYmNi5Knzk8mhujTKUnzHtiv6
kBqG8ufjUbc2GwI8/x7VWZ3z2kGhVFV7PBncTjxLK9EsyqyLskx7lfT7YMmiSmURXidgetaFdMea
AU/yD98oE8El6IrXRCzOjsTGRuC6HWZ134wYSTWagyBWGmBKGtVKDRMYD2MtxFzKMRKE5mq77I+z
0ytf0fkw0fOZprw/2CKNntQorX9SKIB65dhXLwin258eL/hWNLFg1LlSSM68q8sOdgxmKyolWDBL
L0Y/IejTOdbPfeSWX8dRDy6Px9tImFgQkBBoOqKXAqvrdjOXatVZC+IxPia89p8dj8a/5sGWvkZT
Z1rHsXXH37ohKj4Vo+ng2iJ6+hpajC1U5qYL9mB6oP4xDosFnCkW5h6sdms9wO2A9pOhgXzl9ueN
octWi4bcB8E3/jwvo6IczLJWvhBs02fonOUPX6d0B8lnkdegvkn/7HbAfux4q9oT2OxQoyWSa9wf
MXb3Xzubf+uAozfHZCjcnx5/B7nvbm9xB/qwAVYWiUX+rPZlChtnnPMu91M2HYric+DXk16eVGCb
H00NA1koAdlRM8LpUIb2nmzwxjlneN4Sb2ENreTbWev1XOdolea+7hSRx6u+wZmowmETYMVOINsa
ioInO04W2rlZbocyS/LirBu5mu1S8Whxt89J19pYUIxduHM3bwRNtFLofrGvpc7z6mNi9QGbwEIv
zA1w6UIq1DmlmTABo8OcB4k/ndGf3pPt2Jgg5CWuaBONCW7i1aADlI1gqOLQj6h4fG4DZGxxaJ6f
8TNsTo93jfwsq12DUAdr6YJro2C8qrKkjhlqI07qftAnxnXS8HyDct97ZhR1h4xXjhdPXX5dovT7
jw+MliIJD6wguOj323UMCOUKbddw+i1Dwhf6pB6dDWkx2Pa97icQx36V2e/eE2ojIpApUD2jcA62
Sl0tbyZEI8q4QrsDMgl4gfA7KkXWqZ9D3IHKXYW1reEYjaIG0YBUfrXEPLN5owSa4oXUkl9DGoNf
02WpvtRRkX3WKHTvrOzmeDAxVQ09IQDk6xvXUmpDV0bFq6aufSm4rA6tILsMhyVC4rTbeQve7yDK
5RwPlcHk95Q/5102mdgmrnQIuvlLAEyY12/31KUYLi2ZChEmaj6lWOQWkblHyJR68quty8AQTeGm
IKRHmfB2YJR1i6l31chvtUTHKCHLcUnEcnY627ARfiqNqSj8KeRUHxwHM+Vj2ipz+lzZ1nS1E1LA
I7ohGE+oU9gfgOU0/8zKoIFJZCTuFxs/9o99KF1hQGqO+OCEHf5eUV2oOEulpvpphgEyHYWWgU0B
9qj+rlUBOKY6mnGIqNxQ7ESijcQDnRvK7YRYiNuwUG/n24je1IsFu9e6w8I3q6bK12xR4TE4JV7q
aMFxQG0JJUWs/QbpFpg6VJ+VUmQnPau1o5Lm87N0WvEVXWl2YvJGRUDS98kBdAmTBTh+++v0eEzi
EblvH4Izskrmon8uNfxKUl0zL6oWYe2iWwlO2y4O1ePYn+d+Qlk+xdD7cWC5D550VWi9A2GlxwKd
5vaH5IY2iyg2Q9/SRvsYTlCjunIJr/lQ7SmRbX0S2EnyyUzCiXLN6mi3LkYA2qCFfotXUnvQZqN5
Ggwco+I0NjUkurvkV7OVTnJ1HQ7/UBCTwIZuGh3Pshbnyaq7Gk+jHKcRSv2nBCb+npzJ/f1FgZdq
qg1mCGDFGsxLozmLqi6MfNSO9WNZ6ykGT3HzUpmV4+tKGB1gMuzlApuDylUhG0fkcg31C1tnUMUY
hH4/cTYpmVXRJVVd3PaapUh/wz6ZsmqORfvjLy/j9u1dJovZ/3fYVVy3FHWc8EsnyGHvcs0cAy+T
Bhu8x6NsTQ71NHI7ELlo6KwurhCWOdA2wk5cGtbVXFLA7+k4+PToTFxeCtOfJrXaO/xy167nZkBa
ARrOCwetq9tdrS/RkmmliIA8ZOUxK8L0aITo6lumsnx2Maw+OTK1Rz+WWFBOJXZ+jn15PPO3cvj9
j5Ccb9QzgXysfoQL3asI5I8o49z4KMQUXmw83T9ADux+4tMOX22wmk8mkebaYYd2LTOzfBnTQsFw
S9dfTRPF552VuU97pd8Iakkk3FLYdnUENYsXJjxXPrqB/VQ7NQXeYfYIdNSxD1VSdS9dkufnLsa4
Rkqdejtrom98GLriYI4ElyC169sP02soBCORxS1k1e1p4IF9ymGNvbhNNB4XRZ+eS+w31WOoZcmf
rWMZrzgx2423BBEYJQVU1OMftBX+wKaTZ0jGBBX129+juV091E0T+V0Yzxdt6PH+DZ0vTmjuhZbN
lUfc760yCSl8tRt44eXGrE4chDQ1L3MjxLeBStq5cucWBJ+SBke1H42LVmjRh2CY9G+PZ7px/9Ml
AopJdxdizdpIQDPiyoINTmgTVP/mOvjLKIr+l6kZe5iJUXLVsf0+jk0T/vF44K0488aAgUAmNVHk
J3iX8eQL2tQjQF4/Uytp9udmzzauBjs7Sy7f+rDRi8M7QHbpsBC5HcUqaVc5Whv54H9UP1aL8Ri1
JqpcpR3+YjR45D2e1VZcQ/6VhBjhUEB08u/fzUpZWmlFyHhLrM9P5tKouNIFtYqtao0pFrlNdoL1
tctn3hpXyngicwvsAwzx7bhTmixqAsXD18o5Pg+6/WekzOpHa4y/G0qsXWrL+P54plsbh1tCKtpR
ejasVQQHJRw4ISm/3wA9QuWs7shRZ7v3BrpBX/HWHWhyZe6nNm92D83W8ZT4EqA0Jkq36/sY+ekC
Q4I09h1cDuFMl4ZXlk10AewmdiLB1gZ6P9TqOiyKbMqHPsex1MmHg2OhLjnAlkDvuuhOLWDYnQ27
+SF5ygBOJeMA/7j6kA4f0dXq2EdWzDmizeK8VoFuYEhWd8c4RV87n7Px/Phbbq0nQ9EbIfVkC63C
r2jbdgx0JrkIPLghosfHEMziiTf6v1AC/yOefuvYE1aJqQZYF2cNgUr7JHVJm2gMUmI76SGdybkK
E//xhO45qjrNHnA8pG0EN+oAt8uYdimkRJbQt3Pkzma9CU50rmmgKXFdXTAufBnUpPkG2KX6bAuM
Rt266r53yOef9bauLySBWNEPleGn+J481XqAs56Rjz4Uq2onBG99cvqAdOqx95KaGLe/1V4A8HVZ
nfgLmiNHpS6w92hMkNtq7ByHqlzwe7WMn3dWaCMXAhqAqwccfYoz6wfuDPWvSIGf+LnuFi+63n81
unj5MgfKclRmdrjW19ml0XDxc9AkGCx93GkSb8ybVjWgASB+6AG9PYbex0roQbDu6Z/rcdH7QkWG
RExNfHERS/RAecdndSmnncXeemJRpNGpsAFWsO7Isa1RmmGESqAPyb05R6B7S2+wI0zbl6KjOzWk
0sMyf9W6bvigaMU4H5Y6Tk4xrdoflm0jE5X1MJgBiCTcvXx6oecTejOhX1ghSvnE7o+gzwzPMOZh
p10lN/zqIqRHhXUB5rAGMMfVEQ/DTHezOQ19rYMG+JSDavpm5Fau+WjtaOcijNK/EgNSRBS6OBGP
RdNcH++4rc9NCZAPR4onSRi323wSVdhNQLt8Wk/iGck44zpafXzFW/57rZgGvs/DnhToRvSmKsa0
eehjzrKGaCCUOCm4mdKt0eL0bCThcFXi3rmCq80ufZVGXx7PceNSdLn9YdrKmxFRuNs52tALqgID
IjKNufHDMi5OVqfhGOy1/+grMb2ki7qncLARvKUlE0khvxqwhVz3d8fINRV0RgtaKVzG87EWcMEy
A/EiYzLTnx5P7245ebBIqwE63PhtsHlvh0LXrVx4xad+ouAhzQutPasl0bIQioI5GRSkx+PdH1a2
KhcT6E7qtyjsrdI3De/2HAkPxYtEj9W6Npo+MppZcajUtP4ZQuuMwC2QvdAatFPaF+UvUeLiDZvn
2c752Zg6jWx0v5F10Gk4rl4E7WjWg9pRpSrVpQLV2hYoC55GmlVlk58eT/vujpSz1lH34zKmFPSm
QPruiyY1UQucv+LlMIjVg4arg3WcK8yud559m5MCv/Q2EPxF+ffvBgq7lEKP2ilekioOxbkAzZPC
xABSw7g0mq10r751dz6k7BXwNvqmIDIoN94OWKpa18/0bD3RN9XZxLDDa8YmfgUZF/1Vt3RwEz0R
z5M6Td/AjXUfRTSJb2jsmphrDfhIF+50qMI4xJ/aKb4hW9e8pKVS/jUMTb+z2Td/6xsFRXaCUPK4
/a1uOGVuUMWKF8RT8aQrRvTnMqj9Ny0Nw+VYmU3zrZyLynekJfjjDXB3pOUyoXcmfUClQd5q25s5
TniFQ8NC7br5OiS1/kurSPlcN9m7Dzf2GmhDMjJg4g79vdUWmBY3tUahyE7qHD71WTIdqbLHXx5P
aGsUullvvTxbvhhu13LBEBLETaJ4DjobVx4L/XNfVXu9+Y1RaDLRgEHrSOLe5R34bjsnWmCUFJgD
D/cr47muC/egQ5S6/PBcxFvVSkryc3Ov5hKjX8S3GQPPDTvnAlcqOeHCs0eo29gCPK1gu7q8zpnO
ahT85HpqWJ3sWcX5FTde4zSYTuY1Vb/HO70binI4+EXZ5UCnhdf47bJZEM9yakIm8mMTqHlhxF/T
CCnhJsnDfzxeO/m/uslC4L9R8yOM8tSgZbYaahTIxWbhyFBNoj01mgj8JjUjEnLNOrYRnkFzYP6S
Q9T2Hg+8MUccG3jg8NwH2bImYjZdn3YJsEh4Vk78MSuwaxBV7/jJojs7ec7GUKgT4mzJslJqXMPN
KvQ6nbDVXM9UJwAzHQRiGoGz/dy7Sbqn3bmxoPT3aPwB3YOfuoYNDBbG12Y0up4z4YR8rJF5fW4C
MDwHpW3tP/qirb6aYZocsYsOsx8NU3/D9VWHDJHO0TqnTAOjqHItha3WOb/HAUXLPMxnzjj4lMef
b2ua8KIp7HEJo6Yj1/zdyV4MJPQJUIBBJ93qD22Hiy9Fuuiz6BdpGjdF4knkbvE1hBHx7fHYW98T
uVNAIBQDeaysxo7NQUncwZI+3zwA8sa2fWNANcPQoj08310AY0EBk0kRVhIN8De30wwAnhpFFrjw
3VztOqnL8NQrVrszobtbX7aYpHIEFQYYHWu5QWfSQhSaDMcj0S+erGwOj9NsFB9Aa+mXcGr3NHQ3
FhDmM1PDAQGc+BqZhx8hwLxGd7w8Rs7XjkBi0i1XLvinmzv3zNbU3iTuJGbkHimXjjGa0fCaUPpQ
3aeuTPJLQrM2O5QoKsMnHTvEqh5vj/t6PssJ44/mKXUilG1Wtw6Gy7ztiKseErq2dRjmEmn1bIZY
Wc7h8DmHJmli8o518lwbTnMIcsV5UtxFO6ZGKnzYOoZv4T7/6+PftbXqkImALvEooNm5CrWD0hgt
83e42KPid5UrfvDCcJjPszMtn354LDAAUlqQWjIyyau0zixFME9F6NKxK8EdQDPx8iIPEHzO9dPj
oTYiwRvqj4wQVOmd61sT2Uhtd4HjNe2Qn6JE6w/EcK1Eewp72Mhohi9Ov/zUunn51+ORNxaUkbm1
kIJ+i7W3hxOF+qRyIAZDMUeruB6CGgOqXD+Y6VDv7am74gw1OPz2QAIwHnnA6rWBLI4w9dDiiOaA
LGvRatdG5OM5HYV2tRDXOs3GEKCtDxhTt5P5FLqi+PF7DBVU6fqKES/ipHI93sXcZNEimp74Qs0z
sKdhGcVTViBWbBaD+O3x0m59VOAz1Ol451mAtW+HCkd37Oa4djxd2MrHIZ6dY0/3+RSIJPTUJDF5
2+rFQSRp+sMIZVYaGhj0HaRQAQrJiPJulg1y5VSNG8cL8uqvfIEfhR4gNh0YKOyUu7b2D7k8VVaA
QkBHZfB/N1It3HoO+84h8XCzwwLJ7DKk5Z/WOLo7X+4+CoIC0GQ1l3ALgHH1fMCkoZ5olDnSb5x2
dWwXnjk2eHFi3fKCQVW2M979zBgPqqkMNSQ8a9Rab5XpXDWK7XVj+1cTONll6OOP0C+n8+N9sjUQ
hRVQ9mA4oJWsQm3Jew9lEyR/NJAwFzUkphYgNbza3rtINkfi7fV22DHsXW2LYnaNacw0C0CMph/Y
i+YlrPNJ1sWU/2BS3Fk8+W3SRfwybvdFouFXhgyd5UVDxmMPED/wxiE/xp275yu1NSsSUnkhcB9T
xLkdClKWrIsilGQECcYirYiOk6K0gBn0PYPCjaEgFfAawziUV8z6lVQpNWXnBRlns6afcOgh9V8q
vSg/9rM5/vl4W2zsd1l0o6MvpwUk7XZa6KyZLRwhy6sG+zegs9PHIdR6b1GGgoa2Ye5E5/ssDXQo
WD/mJVuXaxJ8ZhdhjZythUo2UvUJ0tV+YmfxjxacCPx8qr+RWZys1aRcnrAzJWiL8gNNy7wNJOak
QaA16coLcEB6GY9XURbvbt9mtwOutjyUmJbvyD7UUqR5NaE4PkWO+qB0i/gQj0bst25R7aylPLHr
QYFAIDnC9+NErzKHZQqCqcFE2OuL3Hp13UnxOzFnF2eK4lNGMfVYL5N9hYUkrnkxj18ez3lr50DU
lILf1Fv0NcqYZ2BfJ7GwsNZZguOopdkRP/X8lPNVL2B+tR1wzdapwBQD3C04Rkgq68iMkFSQGDMH
UG3Mb0nQKfC169F8cnKn3KvubQ6GbhsQLtloX5cRax6oqdEyuanI6OmM4XTN7HK+AKNMfrTtzWbl
TEj3RRiIEFxvTyAG0CPGCbXljWrcwT4ydJkwtJ6aOc1nLvDkU1aX/8E1J+k38uLh3qFcejtoFypD
6ySckHpu0wu9os5zJ0SygIZrx6FL1B9+7jJJhpE+eRuSFMIhNusxk6y6HOdaC4Xo1hTKFRPUaOe9
e1/4lgsqiVMUgKnOrGNMgRsKdVE2iiUUdzoOWp+JYzMswZMA0vwBHw3l16khMVKBbVwmren8JrbE
eeaFsTPtrXDH5uHnAH5Dmn31KOW9mgbDYDDtakYmPjRHr0Qhfic72oo+iNq94R55trirk6HUbQRa
YjC9zA4dZDmN9JBGBv5QBdq5VmAOXhsX9s7Ve593Sowj3WFaNSSfawyDqJ0GmL/FW76a8rNIdBDq
42SdloSeTTdXoxemw3B1o3Qv2G4FHvmSwE8bLNqdAMGcczc2tYFcjxPlH9OkqAUvx5i6DV3moTtY
VBn3dI22PiRPVJq+vNUQ6loloKWYlbxFf8QDcRSeZr1UjlgUqzusrK2o836U1b0VgMyOm3ihxFeo
vT8r7XDoBnc5xiFiqI+j99ZQdIcAEpBo6PT3bgPAaNSqsyDgT5ncAAumBssRxSC6qZW5Z5G5oaBL
45K7XgovEuXWwJ5lyrLQ6VTTa6wI77dpSnXMC83AwcsoLpJrkkb6Oe81ZEUDQTU4QALltRqdcM9/
busr0giDby+FAkgRbicdF0aPmzolVNOAMjF0nf0aYe729fHSbt3LMkWkeQpMmtT0dpQmDwLMnUPL
K7tKFxiTWMEzNLsxOozdqERHUUf9n1NRZ8UxWYL2aXIrcrvHv2ErJJAXSFI/FPs7PRDuxaxKUWry
MlcpvKKblpNlD2PjAbyqzq2uxd+xiTL2tEG2jiY4ob8lDcAjrxbYSMyyC3EW4BsvKjG36Y9a5NZU
rgZjOlV6oOwpCWyNCDQNXLGUtgQCcrvYRalPsRX3lleUqvWpVRWs7ErieCj6wO9iqJ87qd7WHpKw
YlhkUq/nbbO/e4oqyhD0DaJZHs/cBP3HsPwwulOwI2yzdTwRtEGhCikCro9VvKmzUNizwX0JqNE4
ZiJ0/CHL86NTpu4vj7fK1gpSsXxTA9JBbK7eUIZe5sYwEsitKICRayK2a1VKcnAqEPzNlM87d+K9
9gPh8/2Aq+uq1CNthn1mel2dDs+aU7ue0Yv8aPVOdqzrGhs6d0xPqtY6r3WV/u6MjeVbuCkcra6P
d66xrV/D/YwwKkgaqpFrsSerUZrCtXhsLXVR/x6Dkm2OSoPQNuaJZv5XORpL5kdWmEK5SrVcYRfH
+QuyFQqFiEKppsu8dO0Po1to8IDuIauXOSjuE7fbumyNXnMmcvsZaqM/ddRCu8Z6mSdcwB9//o39
fDPS6gDVidADq2EkTdG+Vk1aYP2t7GlrbmxnBiFFke1gJrS6bbQ5WFQjm3iQNWZ2Ec1MupkFo9eG
8V7KtTkU+EZU1uBD8Fy4XbnFLMqh71W+Z5F0h5Quy1OV1r8sxlTtpF0bB4cAT2sFuQ4iwvr9hRRn
CXOeioDdiO6EJZV9UoG9XRynEL5hJsnOeBsxHTgOLQ7iHOqOYvWl+kRxKiMn8ow2pJu4tZGf1Qr1
EiVOHR2zMk1/tVFj26vybU4T5hgubzyNIXjeLqg2up09FaTT5v/h7Lx240a6dn1FBJjDKcnulmRZ
luOMfULYHn/MmcV09f9T3sCGmiKasAczPjEw1VWssMIb6tV9BN6yPFOeILnM1+jJ7Kz14ETuPJ+0
G2ndy4oOzLzNB8zapavMeCX10rKJGku9nqxOIMTDiagCtxLlpYsX9y262n2AFLk4GH93mV+MLzfY
iws+G8XQrFyI4WSauMXnSn7qC919GDpA/QZY8sBasiMSwU40TVsXVgXRCW2HbczgqvGMp0GBj1jd
N3cJxmdBXqvgCVovwf63L+4NLW9QN62OZLj3pktMRBzPVQNnVP79i+kuWdPhlYiDGeTw5MJLFPmG
SLGOXeruac1FeyfK9o9xV1xvhCcUzOh/8rE31xsAjpxHmkOauRQGSRbKcCiq7JGL9EjBZO8+oEQC
YYQtjA715nOWeFMY40Ldc7VjGMijNQQL+j3nkS7C6fZVundSXg61ueWW0dZGq3AI/FaW0m0z7a7Q
ECteGjwjLAKh8+3xXrO/JAyAxfr9nFIF3VSAnDhRemp3pJdRpPxqJ5QevbzzTk4bUY2J1qRsArXr
HRFkyzi+qQ0F3le+pHE4ZlN3UlKz+yePLSswRLZ+NCbF+ff2L9x5XNhWaBpKVREQLJuzjGJjWyC/
4IRxGYlHIuOfU9y297cH2fnCPCs84b+rUNTsr3ewqaI+50zCCaMJfl9kKdllzhuEAFPniKz8WmqA
QunLsTZ1k3QZZk9EqAvZS+fUgdetjhYqdrX81BOv/5W22MK+gzTglNhOp/lXe+rNOGjiNldwYrRB
ijm0F5xTOeP8PDSK3d396WJIHSKaQdSpeQC3F4njKapAvdkI7UwZHialm4OiS7VTMrXuQbb6+uOS
XfAiQXmiqkPMf73uilhz1c1wPBwVS3+aMnu9b7x1OIi3X9+MVJmJGmS2LwOVTXiq2IORrEpGokqQ
dnZn6Uhgx9R18mLGpHlpqk/9NBmhTsfhgL/wemPJoWX4RWuWVuLmeHUDPBU6eVYYDbwEvaY3aBO1
83kZMFH808/GUDTLuP7J2kgurtcyaqPCwDPSCh2vKt7mSaberZEoAzKYL38xEhmFpCy5ctDrkSQe
e0Z/ha/mKQPgaSEFl3rC2lkzgttDvX5a+P8TH0mXDYQStkQCta6BkReRGTpRld3FffqV+2w4O3OW
EfHnE/6V+RF74fUdfDWmuflm7aKg6dEz5oQhSoh9UxoAv2+DFMvGc5pjC3B7jnuH4MUct9sT/f1h
opfDeOjZnVYHhec4MbyDU707K15pWWkn79yq062dsxpIVgPtH6c8mLzWhX49YpORr/OdYrvx5fas
dsejVgO3jbgWht31JpmmApH1FhnCRM2QCFiQsXZ1dIzakgpmbPVHdYPdQ05bkpoMMSZo7OvxxFAW
KXVSdkrulmfV6hGgSpb5HRzzJNB1xHYVxS4uemdkB4/H3kwlfZOYiw7Yq8zE7vps6jPPxJBtiO+6
bCYPVYbqrpvV7l5blK+3F3anFgZ3lZY5TzY3CsnQ9UzbbtRxVacWpidKdA/cpn6IrGH1swyrWsMq
xClC89Dn7VZ+uEb1r5Zj9XP7N+xNGdCqJMzYUv1sc2/zki6d5szk342Tn1orc2I/dRXrvkeA4n5R
8iOYz949Su2bkI+OOgnCZs6i8SZEotEsET0nf3XhfA92s5y6qP7+F1NjgakGSfmhbYrUFqkt2oZa
BsJizUkdkeIfHYS+hD0Xb2pNjw92z06vgdHI01Eg5upG7+L6cxp6N081Mirc2xKaFY/quSxtLHVi
DJd1L8UMSontQFsm8x2CZ/2l9BI1MOzcO/iocqDrZiA/hPqXLBjh7LPNmnTAoQPdRouI2olIQWP+
GFQtHFsJ8Glhdd/B3sEl9faC7+9nWdzFJ1AGo5vNVOSiQH1f8G27AQeStev1D5NlFPcDZZKfhlCU
/6wFnYXCSc1n3YnEZZ6U8agot7vDQDdIahyKC1smrp32xrzGDXVHLxd3ZZ0nX6NCfIyLVTvfnvDu
SLK8gHwaCsRbf0AYqlQDIsKRcnCND9EivEdhKv39SoHjYG33hiKolyeUciPd8uu91ap2vCgqQ+mL
udylyAkEjsi685IWRy/17lDy9gUkSqC+5dXHjWL2U8qtlJGF4a7W6P+ueZ6FkT2mP28voLmzUSUA
hdgD4AtSv9ezKorB7VYL2ye4Ut13XaS8L2ZyRAXdueOQ1QHtChxUYpQ2a9et2qAJevJhNmGxYYvO
+erO3fio2PqHQcTLwaR21g85KInkhZBGxXYznF5M86gpphkWSwMhLLedkGPofldqgXLL7QXcHQsS
CIBehnwlCAXhdDLLKmVbwAOBs6w7D4Nl/jC8Nf98e6SdV5n3mPSNBF0iEzefasB3lN1OLFWIxjDP
wjLi97YW50A0xYrV0lS66O/nnvIAt3c62P17N4sJPFtWZfmMNHOvN0pv5XrTL8QEk+pkGN+Y3ds+
xbJNcZXhU5EXSCo4WZ/5MffSQ5WNzQliev7P7SXYW2x5KNhF6CYhsnL9I+Y6WtxuJloeFHNQg1ZP
m4fMhWQCCqHpD+6WvU0rtVb/X3WPOun1YDSmdfxLSlKd3CPMyugt+JM1DedOjGOOC3GrLH+xmV4O
KbfAi+rPnCyjOyw9rvXmiM2RVs6nQUvcd5GWHslj7u4mGH7o1zrkpltcpjHXaoJhPXd0XSGmSrrV
XmZ4Sicc1xwFF2c7/xzNTvdFsSftIOzaGxslA1c2iOSDvZkmHY6pbrkwQkyztEfPQy0l1rUy8Gxc
nqhtTicRl9/TuCkOPune/mHz8DTRZ6W65m3Wdx3WkfqsGVado16cNMFBrDDMSz0v6+nPtyrEcqhh
vynJW7fqykT1ZLUpR9v42lRObj2XdtFfIL5YB5Pa26e4QeIoQ9cI/5RNjqVQ20YBr7bDkss1HPvR
fB7nDhbjokrFHefH7YntBVkgZGj0w/Omdbst8MxAh/E9phnmtlHyveDau0/azHozY379w6NY+2mB
pRcqNYSzFD+/9+VC6ziv0/6gq7pT/oF9y3UoS/5y8pvrIMVGRdgd8aVLtuArnbI8NjXw9bXTvjbN
2lCat9M3rdnF91UEqNNTS5VNZjfUOHMUwuKChqhlHGETd4I/rkjYCJCQANdtiWhRbVkimni+cwW1
FQ8KYahiKuljKWIE4ww5DQnKIwnunYf8atDNbdUUyB5G1HglV2cMakfvLxHI84NnYG+vSRQPVsx8
fSpa1weojLwonabUDtNG/yKc1LqsAzgBS80etUit3t/eavI4bqJoWWKSlXAGpLxzPdqi6BMUOc0O
cUHTfDWNdb8r7ekp1cbyLlab+RTjs+EbOPIGU1Smz7eH37stLIsNAGYIrscWDGx52eiAnwGVlSJh
GfVp74tOjwMrTarL3wwFDALIuDQS3KzritJXb0qQblMn8x1i6tWJjL99l2nmUXC++wkxEqfihIkT
lcLrRbWivCnRHKWXPaU0dKpYf9eKSQsR6kM+qqmPsDq7q/hivM3GRL6x6ScU6kOvUYrzCvskIIWT
XtfuUdtmd2p0zqXsEh3HbfbjugsGoRT0whgRkDfUKYrZz9qmiP2iase3GE39sfQoWgcU02DicQ1B
mZGTf/Fg2yUFu2Sg5A+32wlKkep+i3uo72XRH1OpN0Ntvlvbe6lgSiAd1sn2Uw3P8B7rv4Mq8t6R
o8BE950qMlWRzUbs+1HrMg5UaCheL2XmXeHnkeY9FHqsXqyEALBovOhNna7Nd92b+/UgBNr9ARIM
Keu8KJFuXrM+ipYecXs7REgEF8EsB3BhjKP3q6xNBTsIzrttjApuSHERam56JAywt11t+SUxbQZS
t02IahNdZAI8ecOJavG9pikn301c4+O8plkU3D73u7OVTCNWGzWL7WGEOlpUVsRoeo/rkxNN4t2K
tGaYDIhW2WlaItWoxI9Oo9lvV2s+6tXsBWJ0Cih107eiILTZU7QDtUpYXOeal5SZr07VV6FmykfN
ioazPvFx87EZgq7sj9x8dvMJKfdP5YvkCfz59cmZnV6o3QxSyNPE+nM05+FMIb6+c+vRu2tRUXt0
lLrzZakDbCqUD6opzVE3Q+7m7QMjTQ740nxze0sMMpQeYvxCc5ka1ru2iNDHjKNjO5O9e4mWJ5qv
UtQCeun1XIsMrZBMBY9uqf3/zKLXzgnedv5cmMOJSsUR5353Vr8fEuCR9Go2YVFdFW4aDaAje7PL
gnWm82Svy1HpZW/rygiAWhvEboLB60kpce/lsyDxxWBxNgJl6Ja3XYHO5XlBDA0/416PmxMHHb1V
UmQtDoVTzH+BZuR5Bu9OkwYJICQ9rn8GosDYnmhU2iJtjf9VeWn8cZqqB6V2irCOZwejEdGcVbc2
fLMs6jujEdEBFn7v+778DdtLU83aNO9Bb6YLnWZlTbpHrS/1u1xouY/RoHt3+9bY+8DcUA6UNnhK
r9jKtphxyYspGZt1Pd3V+IveeZgUfLw9yt5NSKkBLV9oNoyzOaFTQtWShqMVTrht/IyG1ix9tyzG
1PfGaDzCtexdRa4pa/GwbFA12qyhJpxhqVbiV8XIOlimlqc/NOlUJIGbGNgwDVoKraCyhyz2BwSk
jyq2u7MlbkCelMsADcPrfWR201gofUdpwZrcc1P2y90KZgk6wzwd5C1y4ba3DttS0omIv0CUXQ+V
T4tdrfRuwtVSy9jX8sELHGWpwgEs5ylFmTXMMdw8eFh3R/3dGdbpr7zaNG2FaFEpO7e5XdT3tZ1/
qmGdXVREGd4oE/KBVcxJ/fMtRBGOQvBvgMm2/V2bJKO/i2NJPYu3Xayun7UxHe5gnB56Ru0dChnQ
UnY3NOpw2w+oQ3OLHRTHii6rzzWyOm8nrY4Pjt7eNpUZG1goKS67ndFYdKZAUNjChU43/mdVPS7q
HeLzlyWtzBBeYfowoL0GXKiYDpgpezuUqxaQPf9x8DaPtSliPbEgvoWzSMb7PsFUOWI1HuIuPpIf
2R8KCgMRkDSw3exQT2vB7cWUgdGSK0+LM3zv52g8IYwwHARAOyORT2IbhXY/L/H2kummGU+pHLyn
I1IzQCsmehgnF2d30xbG5Y93I7rrdL9hAlM83F4xfayNM14gdjgsWNoOpqYg0uoub5Oc7PL2UDsv
AkOBcWKL0GfbcnFtE0KUkVEjiWuh/Mpwe/ANXU++ia51ANWWRwDVnceYdpe8P9G8JayS2/ZFHuJo
U56qNleKVruV8m4qFfVTEyGT5hdT30wPWdoU7nl2OxPW4uoUvjJPy7+357xzAH9bI1EJBx1CBnb9
G9wiNgiWqfwI084+j55YTz00zV+3R9nbMBT2oXdSWKGlsHnvu5XsFQ1EghstwiVvmNKfrcD3PiIM
OciF9oaCJ0TdgVyZO2yzqEXt9ZgPzmboekl3Z7it/VzFRDa2eqjutjsULwLu2WAOaZZer92iUl2e
IYiFztisp9iLkvtcQOUWTpweBCs7n0n2KTwk4zkIoKeuh7LtTkAnxVdoNNL5nKSFc0kdqhq3P9PO
ASAY4+qngyVVfzZpnClcICXytSFFHk6aLpp/3HEqf3pK/8PV0+HH7eF21k9qcnDvo4XPpDafqnOd
IqopraJs0jfv8EpCh9cTE87e01Ggsrd+SI7IVhaeWdoWhsTjM1jaSnMp7XTtzm1HcWrj3DxYv/1R
TJi5HjEJ+ej1V4rafGho4ZpEAnV1R0iiP7ow5+7+Ytno+gHxgHJAGng9Su4NuK219FNiXNbOSjqu
ZPej+nZ0su9/PhLEFy55nmfE8TfzqdSuHlCdofLem+aTWi363bwkaZDbdDhvD7VzF2LwCwuXvjC0
w60XYVlV9HJ6IslKKzTfiBvD1yIluVMS519DKRLTx09FvevEjLyw1RPP3h5/by+iLgjBkrtYtqav
F5UYC+JVRXQOD1i9QOH8XJs1pcvEWJcvt4fa2yWMgQUrRCGqh5sCqRpVeVkiGRCabddLsfkFaYnW
04uDKe0t6ctx9Osp5Y0+tRDhOM1LL7462Fver4vbwnDMinPrrMNlLBvrlCh15M9Tf2TtsbuiMtcB
oUzdeXuZDFljT0PPnb9OVfGo42Px0VHXxbci7dPtBd0bCQtNGUbCPXklVzevK12TVKcBJ/L8Ditc
70PSk6UjmmsfrOlOPM58kAkhlpTQP/ltXzzZsze7ddHT60NxovjPE6b6YA1q/j0G0PCAuln5ZM3G
+BcHnqYE/VuPBoW1bYD1wCSKDDnNcMlyw08GmiJjFQ13HkiD8PZSyit3k+XI90VWVhB+ZItu5mdo
TbcaMCXbYSaZySMxXNK6Lt4khhOdu8FqnlGMV/7nqflRWWfv8eF1ozEEqArq8WboTtebUUkSepu5
DpWxpuFTOWvu80YYp16tuoPAcm+qhHnUMiQJDXbx9VSV1B4Wm+Ac0L5u3Y8o+/j6HHVhZcS97C3q
fj1U3SlNBnG6vch7FwDkRrogUqcN/d3rkUf4CO3K0QsZrw28eU5KX/Wq9uD23huGWFbW6ii4vVLz
akszS8tG9t3z0vxe469waQptOYhM9k4EIYPUZKU7wYyuJ9MlEEniCD2y1Wyf6zK3Lk1fKhenUSrQ
2lYTZJFSHxyI3ZnxHLFPEet5Za01NEavmykzoytYhJMO+3xcvf9uf6W9ifEYofeGxjv1uO1XqpXE
o5OEqoyu0nKpp8FHpLMPiM97Py3Kxsc4XRzcLzszk4+fRPtCvH8l4IvwtVqriwL9wRJi9J1Mbd50
czofoLL3h5FwYkJ+EIWbuaVJjHV0Qb0ebwLlV7NYxWetcY666buj0DUG9811AmbhemskpUFTIoe5
7zS2cmfHypL5rRDmwQ7ceefQ8ZZufVTVgJNtJmOWY61mgjac5WTmU6UpPyK0fJGtNx4KEFnvhm78
ps74O+ije1Sf2Xl60HSklyRl61GV30xRawBFlFEsxddi703VtyjKmrk9+502m87B5tgdDDleyevi
Ddp2VlvUqjszlW2ecvGe1WhwTrpV0i5WRVPPp9vbf3cwVpOvB1OXCPD64419HC9gLJ2wbptfXI7t
R7xHMTtY0yN20d42gc3KfAhoAQptRjJ7pUIaIaKfUbbdGU2SafUXPLuOepo7SnkGNyFCzrL4LRUX
rqdUTCq1u5aPpXYoVjaLnjyOTdWf0sUZ74oa/l5YTKsRtnaKx+I8xvrziED/OaU2HwfdVLSQIW1U
vMPbS727gcESU0jB6oWSwvXv0lD8V1YBw0fnaf2Wd4l4IEVuhN/OIjqzHq6HNA1adH5rqHka2HnZ
tAfx997npsQIykZWcqG7X/+GOmuhu+cdcAsSgbdQ+8Vj1tnzuZv0w1h752YFh49uCrhM6mLbWFtL
rUgYFDSo2ibufT3UymWxRBfYbLl/UAucAz1O+7/Yz+ToEoRGJP9Ka0PN7N5RSkCFeW8vX/QJ51pP
K8S3koTmL84p9WgqcC7ebUClrteyA+RcoB7NpaCjzu1HeuT8L9eLsrqItlPN8+3ds3d8EOiF0CoN
dAAjXI82YpmRxTG7JwGcnT8XboNatdk6y1/QNEg40WIAQMQG2d4IAvkXhQwKjtjavHM6zf3ZIu/z
v9uzkb92E4DicgZPCe1BWX/ezCYebK+LIu44lVrwG6TstecIOmCQpLrAOHxOj7KkvY1vUleU9Qdq
NVudK/ybYw/QIOIHXmefjRIYXZYP4iyq6Eh+fHcoSjgE1jRAqQ9cfyla06OGkwYMbgXTsX4w8rtu
bMdT7SZHaKa9K4UG9f8fanOcjc506q71EHUz4CcMNn0Kex6+Drhpoug8e/60auspMbvBLzOnOeiV
7G1JwHpooYEH5MLdJNP1kFm6RbsrNHvTep/DODmXUzkcRIF7y0kuRqhE6ZJPKK+Zl7lYQQ49ZWAr
8iXu7pZowXYdiOIjcuLT+fau3H06IBVLEt3vlHbz6bK4BjPfxqCKWi2y7ruCLDbQ1bHzfAVRTmRX
25j7eY4pHz/Za4xzCtYadevbi619BdE/X/Sqnf6bBlOpD37c3mrDaQcMAK+JDGrzrXtITIVmyLq/
WTaflxqMByDfvwDNYOBBCQ2ok8wPjevVjpMmcnMN5rzotOjkmP33Wm2Vu1hb/+b6lJRIAkcQSJTH
r0ciIp+tSQcaif4wVhZ22SFwUKgaxqQ5NaQDRYDdXUSpTtMQ1iIrk3//YhfpYzU3Wi5l56w2+eZR
JrzLClX/lEeFfVCa3nv3pNwJlQMECJBWvR5KhVeRDKVEycAkPelkvGHlTtSn9SX2J2eaHxQ7UT7f
3rryf7q9UKXME44g0uxvW5PUlioxIdJwFrsheZytxvG5WpvKb71eDZt+PELF7Q5INELi9BsislnQ
CIMFt6xnNO0wU0cARPN+tA7EnrE3kn+S2jhqEO2u6m/lY3aGHPd6VRHIUbxFpcMWY2D4VBiD9VlT
SnEeV6NA86RN1WBA9O4omtw9dS+G3dwIFszWAc8mbthJ1YMuLRoaYc0RqW9/MXmbgLvQ1NjW/UvD
VvRECjlUJBpknJaGf62FxnQAtQWLM3JD9M9v75i9EyHVsrXfORs3yvWC5l3ej6B8aFkmpv3UL6Vx
iifTeZu7bnoQde4tIlhQaAEESvRmN0PFKgYjM+2n0BJpnvilCo7LRyvhME/b2yTUtTBdIn6FDLQZ
aKHbVGkl/PZ+rHH5qO1hPUfa1DanWa8wWi889+SJdvj39lLuPcMOGFhCGgBTZKjXSynA9MQ5uVWY
QGW5ZO4wfF+7DCxGkhpvLEOxzza4iQBN+Q7eq+kdXDh7qG+6ztxt8DKpl7zKwOtCm1YQOHQYW2Tt
INjUz1aCVZ+Py7rWhd06To+D2eCKbooJ4OUENH7yG+GayIS4bX3Uo977DoDQuY5kkIfN3PWCoJTN
xy1ktFUXxiN47vhMypyH3qBWmb86rRaiClQfrMPuqGA3+IcbEJDp9aiw7MdJDASVmaHKimJt/Mry
OXuDgOP6VKeU36BXHkmL7i4+74qUulMlsXHz8elE4SqFpl6YgPg6o9LWB33VJc+ovzhBAnb4qwdG
77HiscMHQrWJFaL0H7dHfuv2Ltw7ZZJ+xE4AcmVuAwTdSewRlx0WfUyiC7kCEnWqcZRB7o8C9R4N
YcqpW6aTMhdAdwVpvD2t2b2hT8WjnVnKweUkr9XtcyYFbdhDNMzBdFx/yjlTDKOT+YE3FT1VF9u+
ZHM+X6ZMX+8H4dR+HSF9b2eNerm9ijsqV7JFDomK3ASI3jZtdYSGEm2Tu4yai2fdVdQgKsrlC3rw
kzgpsL3FJc8NvfFHy50ecTbN0XCTH7ycrWez1bIj2O3uYtDxQORMRRpzK0BYRy2yDr3jELtEyw9j
VvUUsJeLQ4veIG37YGoxGjidYT4iSXqkMbT3NJEHUhqlik1vf3OUcQrWjHiVXgdRKbInpemLMKl0
5V1s5u34VU1i82i+e+dYZhW6SgVH2kVef3xiq9TqJ+Y7RZFnvdUHx3mv41eovtfnVn/Ol6E79VZr
HKQzOzMF4M+FBehWEnTlzn8RInI9LhmcMpTTHS17V+gcX20ty//6TvlntcbqYLidRwM3A9JR/DE0
qQx8PdyS13lLAYp9Jgz7uVg6DIUgln6zo8pYgmX0zDco1mifvEp6xK/Kkb703nQpzfwmGrDNtzqd
S9HFil6YrmzFRo2vjMgW+DkF1G9rJzwZUrnrfwdnS2aEm2NN9o3EhZQ3s16dra5cEFzpBiec+yb5
0rejfnGmPH6GfWP/l+ai9Bd7aGo/tZQfxmIMIdL8+sE1uXOa+A2AcRDzBd297Xb3doa7wrxQ8XSq
9dLZDdoC8NHuotUpfduGegcb3SnPeVdmB7faTshF+kZPH94MSdZWAUOUlg1QmqGXMl0+tEPjfoG5
6t5rq+f+72Cp5W59tdRgp+loyH7NFiBTGpQ8EsRNwtFrsifCAO+Xg/fqHHiJjsVslGl6TTSQd0/O
FCuNv6iVqp/TmN/nV2rW16eUphKCin2ZcNV1enP0IfZ/ITuB0gEP57ZzbCsiKUWeIsMbOUuB5c1Q
PlI9Nu5ur8TeMJTLJCKEf/EquD5nrVWXap2y57QoSepwSWvQcm2xFh9vj7N3nlhtEF6gC0gzN9GH
Jeps8Ax0yYB75XGgiaz9pPZ65A8kK+i6xB9uj7c7L6gtKDhga819eT0vzcirxXUJqlN3qf4FbaD+
59jiCOuyOysJfAJszJy26td9U5nq4qDiVK7r9GTWGT0PJLjDVnGG98hVHB2RnbsfbQKTc0mZA9jE
5u6vXXp+WTY7YTMJpQhUNDeqs2ElQxwkqyjjS60BXj9hBp38c3s9d0emTk0+68g/Ng+d3bjW4vXk
Dq6SZ58WM4o/8VawMfXG5t0vNSqGtbKEt0fdewXo80jpGPqAr4qFY0sQrmQE7c3oGQJg1Nq/bXI9
fgeBD9atlhlKe05TI/mVdKmXBLRel7+oxCBLDexAyvCCb9usub1qFULf1MzNXmtpNqlV/NWrcm/x
zbk9YtXsbSjKWECAQMpiorA5Jr1nCYI4wquhSPIzfpu5H9lL+1jF0Y+VhP5gffe+KupeFJoJneg+
bV5Z15gmnaauC8fVeFwjo7urhPrOWqr24i2A1jvRHuE994ck10UOgHxgS1yJCsUuKRDiHYS8GPim
qYUNP7gLKo2r9622s/INDknWAQJ5b1SpCgSkgmXlrF5fB3rhYvuWqHSXDMoTpZIoJ8WKh/t4zbwf
Nm4mAb5Qh6Iue1/zxajbYNlGUhgxM7oSytKrzx4KYOe5VJdvS2U2akDoM+m+EDp1DDu1nxRdmOcW
3cZQG6bVRpgJlKOdqMZnlrH/GGf18oSJwPB8+4zt3ZRoa0mnI+wAefOvl8ZQlrivaUKEyRyvl9qr
oqdezM3l9ih7jzu63fIwuzw128SoWyI1t+gBhTgggGAuKzNQc1sNieGG858PBRuDCiPtNeri8qu8
iFQ1FZcmbyBS1bwRM2klM/2MCtgF8an04PzsrR0QBYl0RND0lXNGaROkVbkLpDcr8jN2VMq50J3x
YPPurZ0kYP0GboIgkL/ixYTmLMcQ25BVtnL5BSAvvtO79Ru14CNIyd5ApJNEVbq0GN667DWqJpqi
Ba2mdDTOotyYArNCzymPifb/+CNhUgQbgZYdadO2xVWteVaMEupYQwp9gyJ+ftLBnQdQFbuDkHZn
VsR4hDcsIZnLVs/A1HMTDjvg+TVNI3TpRX6uKa3/WNGP/4uhyMjBxNGEoE2w+VLxiGrABJGXKMdp
LhT2k5OTomrQZ9pRxXevG0P+J3k4EruCEM71riAPSrQ8a5ywyNT6oumtEqTYS56WMRZ+RY05mHOn
PfXuuPjREkOnK7X2kqxz5SeqWO77yioOEDU79x0NL1xMPRkNvRKbXtyq6PSK6asibcPBHmFg1Rrx
sW6ngTWJI8nZ3fHQAKFHakOO3gavPNkYpLXAM5JJUcCPatZ6WrrZ+LIYkXEXJZ1+EMXubSWPGoOJ
mzks7a1BhugNZA9HoiBlaqZfWVbH9xORwGkqvfYA0PO7w7NJUSgimbIorMlMePM251MRAdrjyVK0
erSDemBpnxSt61Hhorf+Hrto+3+p3nciVLhOI38lskbtBc2qFr5gNo/+YpEwhvilQD2eeqf5QCys
Oadk7UrV7y1vfW4mMI5Bs+rj5wwWROWvcQHDHb5O0vkFsXwSlKZSPWWFVBxRVTHofhxjE/Jfrc2q
5eNoL+xzQlAfQ7htR2p6bdu9L9ZG/NLnrlD8obGRMVuWSm0DtRvqJTCSNn8/rbVoLkjpGeopa3pd
Ce2u7D5mmW79XNva/pCUsfehS6JuDXvkxo56Cq8jS9nD08hVwUPwpwwYXtyppkB8xNJG4Amu3vzb
twuOOak1XFrLqi6egy5n4xHdDlmk8Ryqn27ffq83rhyd14kQSAqtbJ4ogeVR1OTy7PZR/BbfhqH3
SUett7Y19mYwJbr731+MCLIIEzDUi3mBr+ebL+wbzYG07HIhP9mgQILFNupnzUmaU98M7sFN+Drg
os5KooJ6LDOlqHE9Xu1Zib6MtPkG/N3QMEmGs6G7Q1DjDUAGrS3nDN7UwbK+Pp4MSocIhXHovcA0
rgf18iwuDW690O7t4suwpjq1yNF6ikAOH7zJ8ia/Pp0Mhf4PhUeKySA/r4eKM6FMS0R+mXAYgzJV
ondxploHNfu9ffJyFPkrXuzSdDHmtLKpnjer4jwUbSUendwogmRUrcw30D/6m89GDwo4H0Qbns3r
ASNXK5SJG54MdhhOtb4WAcDy+VJkHXhPWK73GU6UfxwLsJYShCnBb7JHdD0o7E3DgtJDX2pI+g+2
mUa+iMbyeWoPySl7OwQpMDgWSJJSjdgkc3Urhl6xOPbCrFArMcc2QEvS9lGHOVI13jsBOCVLYRSU
lHiqr2dFZiGFLwB4xQOeydVoeQFNuegzEu3NW3udLN92yyNq+96G+c0qp2pKd2AbVqVra3SrzlKm
gAeny6yl3fuxcPUTWgHtELRGhR7B7Ztld55SRYRXEUUud3OTquh5DL0LoLBtU/0eB9gxhKvYPpYL
pB8DA44LugT15W8GJSWXBF1qpZvjZw5uigYSsJe+UGvI+8M34RF3J4oyBMqST0FeaUcT3a4trGdJ
jCG0g+nNtb3ZO4jMwFDM8/VEJbYK+zzGvjyqkqApmznUS289KM1tn6jf4xG0QgXg/iR2vd5AUd57
6jKm62nKh+697DldsnwS3/JoaR/ADrqXJovV915bR4GutWj83F7jvfkyZV5Hqbjz6jZ1GkEnw56Z
r5N8c7Jufp9CK/dtc7ovjWT6dXu0vdlS5MEPk/sbMPFmdRtS0zWhuXSKIx2vo6VNHrKmUqtz0y/t
R1Vp4OJpS/c1EnPxOMyu/u32+LuzpUcMvxZqHBH89Wpj/aeMXT+uJwoULtITVh6ayVC8tYWm+coi
jiiar2RE5OdFEBA9Mgp5tOXlD3pxt0/YLI6RCWcyHyrtbp1W5z+ZlF16MWgncymnUGkU/SSWVn1j
annyMQGzdhAVbK9DfgNnxwEQgMwtMNTNgznT1ej5yOvJLLwlnIBRBJmVFUEGR+l0e313h2InkR+A
0KJufz3ddYpLvaZpckIbRTyZSaGeh0ptPo9zdcRz3BmK48IhJb+k47xFM65Darl9j90HsEb7g22U
pAZTnr0pc+Vg/bZ3H+tHxQRFKt4ScEVb29gxzhTgG7F60gs7CRV1Rf9vXpQfMWH9U4bUpOFXZtkf
RAV787NJ0glN+Ydn83opDSqgeoXd2MnpVSeIUKHxI7qg92126Du4t0tBFHEuQE/ASdzOMBqYoqUp
62n0JNtjduaFwkBm35U0Pr4uRl78XN3FQYzX0s/a2rgqYjgoMh7cRTsLLfVQJS0XjMwrrgbOH8Lt
BkU9Dfn0RYlN5cGihoYoa7Wck3WkQTPA2ToYdGediV9lEQkhRPgo8u9fnNC1tApdLWLtRHqiXbQ4
Vs6JNacfZjLfg/ds5/YjmaKPAGSA2u+WUldWVN41O9dOkda6J5c/Lq6G6HRa6supNRrx6LlIJGLE
UYW1mPODxP31TKWwBqxBHM3lPbA5nIZSz6piVdqpw9sknMs4+Tf2ii5c4nW9v30PvL5nJduZpEu6
SlC32Fx7adllHR4i2qkEjhQ4ZSEehKqvD03jNb7R9cPn2+O9XllNxaAATDj3geSoXH9E1+1gEyKU
fprhgfmdOo13vTP8NESTP1ta3bxRek97UPnS/tpURfh/nF1Zj504t/1FSMzDK8MZakilMqdfrKST
GAMGjG0M/Pq7yKcr5VCoUFotdT8kah88bG/vvYbXR9+Z2FXeEtkmuPgod29uNZc0hHb+aAoow7f3
Fit/8UDQt5Gs7dPrI+18J7ITqFGhygHLr60q1RzqOZ5jhKJpcKeiS9z6HcT35ysNWhS8ZyXvOwpn
S8ututyvTHJQrvjNz/jzQYQGGGItxFmwU4FZ3WJStEBnXrbjXIS1W3pnLyS1neLF50K0PKTlo0Qx
Islg0+X+G/eONKe1JVhlzFbVc4OnE38a4MZZpaVLkz5TAYOfz8o2me8VcvX+XodcoYYFsSp2bWRF
hlSIGJWuOtLk3HDT9gdL9zLkoDmBDjHaWPg2dCtuNw6648KhqsPpJ3F39od4KpzeXicPdZOG9gzR
kHThz9eXcX9UnEB3lVN8YWjEhwaa1jZGZVy7Z7DszFnNenqTzK36NUx4tvOxLb+9PujOLgXWOF41
P6GkjcLE7aeGxmqTGW4KRdAQlcJQw7tGQTsVk4zDg226O1SEVloM2UEblcvboYDv84ZQRXbBZO+f
eyCgM8RgK4OOJD9YwDVobXcksme8STAOsDmboSC0zNuurO2Ch3GdeayazyGJWWpbcfiUkMQqQjbc
o34/FH8/ncjnkN0BZwd0wSarMnBRm3vg/gp7Ap0wdLGaThnB1M0J6MGx27mfcdpwQa9XFPo3Ww+G
HhEd4JkKGQhINVfA677OSzKceIteR21P4qIGNdxNHlDxaTtUIgPeUh18705Ix4nH6x2YeLyLtiGW
RTQEjXLA9rHhcV1pru/YWJX/DoCEPXQC4i4HF/POgKuKyirkC4AQQPK3m8iLKXU9IeZC+1P3gXYV
KtyUtlcGJ7jCwhP0YLyXh3JlNqKhhMwFvdKt10Ydoh6HzrtdxCGj91Yba8DZPAI5hjKUp66Zxg+z
jNwPr2+jl/sXyc5qlhch70Hnco34f6QfvlZeXHaYVg3AUbYWtuBAb7WfynZo70Eq+d52K/AssA4a
gi+PKGIBukyYXCwnnp+343o1krp5wI3pBjJ5rlWNBm3NmjtWN+XBEd2Z2JuhNkeUTtqv6g7RIIkr
DkAbVCobGsRP9uCZ00L6PnO8RR1kILvfB5iRDbb2Kii2gYbYHfxQyx6r6XR+9QXIa/4jCnCfmJIn
Byfj5VB4TyLIrbpw4DJvs2fThzRQch4Kjbwvm1Eoelzc8p3fR9Zfx1XgI7BdgOzGMYSy4e2iQUCD
hXJYAP0jQ5NxKHOeOhn7acQs693r+/JlprFCMRBrcOZXWYvNbdEzSCKCt4ahIldfezOq1IoGfnKm
CsUQ7Md0bmGOB80ckN/nvzdahdaQ7UOzFpUfwGDAxrv9VKP50sHSWhb2wsRVtVP4qRwjL0WxyHnT
uarNkCTJS9v0+hmX6HJSIFLmI+AGTUYndDwOosPeIgPb7qx57Qrr3kSjGMLOA4FCesH7xUCwhdsf
0RxB18uJj0zZXp6X2MG9iSctggJKpputG8IBmnsLaQsaeG0GIcsfJuyTu2pUsuhGb3lXzuoIrf4y
DK1jIrNc89c1v7ydbruJiGiQ3BW1RehqA+2moTXOj3Pd6JytToBint1TIssjR9mXYR46GJDZx2qD
2oYG7u3ICzCOlLduV3RNGSBzdZxrX8XT2dLwQlyQKD2/vrH3ZhfPS8R6pAwrzvV2vKZqSaccvysC
buKC2VGdQQqMFfEi/Us11J9RzTxque99I4qKIJevkpgIvLdj1kjakfLZXUG6yc2qSJTAGZU4TPZU
ZbSLw78Ofjg5f4y3iRMmiGTSMacrJr9nqSv66LGbVXu24z48yE12Pw1FLng04OLE2+D20zqrlj2R
pit84Y8pRD9RRGh766mGWAbUiZO/r+Dh0/D8gSgvEhHQhW7HmzvZlHijYCqnml7iuvs51h1ciAdI
Uw46SA5mcu9c/EYVwAoCefM24ko3HLw61m0BobPgE0XHP0sixvIO3l+5FE70GMihzurK4we3yvoh
t4ktmnTQ6MfHQOANrYXbD/XBc24aUHaKkpTyCdz0+SHkY31QZXoBMECc/WMYIEJuh6F9783OHLQF
2voMas6K5p4/yIeY0GcCa+K7MuJlUQIknQ0UvKyywmz7RpsH+MgppPWTf0BT3NtR6A8h9UPvDdL6
mxUe4h5vbRVBYX6ZTSEqJYpFwszcFos5xaU6qlnujpcgRQAxei2Vbnaw1CGsTEHKKQY3rn9we4y+
9K5r7GycJa/TknXjv6+HoP0R8WjBDb4WFjchKKykwjMdSzsJ6acDanuFZkScHH+mgKLHR3T2nbsL
IkPBWlaDbAieubdrrGYf+N/QbwuHx24OE+Q4i5ekvfa9UAf7aS+6rmVSXCZoFoFvdTtUrLsJQiQx
Fi8uk0ffzCYXbRe9J5KbB8h/IebNGuC31yd0Z1TobqEtBWXVVcxpM6EjipHRNHpdAZVcee2m0brw
EXDZDgl/prvQySp0qw4GXQ/g5oCuOhbQKfzdodoqPVZA51ZL0ohCOdGIioZPHuvW/xGMns5ho2Lu
ysClv41q7qVxmoNTsvPJEHJCwQm3CV70WzVLCTWixXiQMnMM0VkrwBswCYUgujvWH6JwcDLmu0dG
jy+IXriloUKEIpC3ati+mOi2RWUt9Po4B1C4Dwt0UhbIAosx+I7c2L9S5ZG54LCOe+ITcMP3c6XI
l6SjrM+n0LIO7p7tHKy/Zo2OkJcCBBBGbrebbfbR7uS1G68ek/O1kloXyyCqIlCDRD8NKqak40e0
rG1cxqDIveGIisoNIAFb+RCowVpBWTckj8qy/YTZbj/PwyEzfLu5fo8CABIQuyihvgDpOSRBDWzk
BAI43HtwLcv/ypNE5sSj+joNY3OSXh+kirHuvh3jgwC1DRjr6KhorjVif9UdWCf+j0epp3UAa3g/
yanul4ey9e48ao93vUGx+vWTuzcSMiLUbQBEWAkxtyNNQ+cZiFIA+41Xj0mDFiWpFHRM8dVul/YA
zrE7GLA4K3n6N8lpM5hIArMsLuDtwVLLzCfhkBl0RqvMc5f5w+tftrdPVvrt/w+2ub9lsujZ0kCU
D6rvAXmOh3MEmMz5P4yyvgbRHEFatG0ptOHsOWRcEbdg1pxcJoNLGavo3euj7E4cACHoUOOewP6/
nbjI9PBXBW4+h8whfyaGfgQeTp9mOPIefM+LUte69VZxTGB78AB90YqC0kXkVr0HAitQqiiIes0/
wm+TDJeIvu+H0skEgWo2ZGjl2RvG+C0Spb9Fr//+Db/xHMA2oWa6yQhMLziLJfD50Itkd5NbO6nt
iPAKYes5d6i13FnKNwc35zYpwKDIvkD4AIAdIX1LoFZh5Zc2qxDMwl7n3B6kyaoWkZQQdzhbeNIe
LOregEih1+YiCqdQabhdVNBaCKuh+oQONAHfSYBaiul283gJrTunOvQc3dlEGA0wKgiBItXayjOM
tOkr7ScQDVZOd4l6Pt6V/hyeImTtB3O5OxRuKFR/EFrgvHn7aS0Zm6Q1cZwT17S54/V2KlCOPgkf
LL+/Phqoh66C3SvPDFDN26HkFOIV0Iz4qkqYa9nT7z3IAM+OxEPo9ZF2rgQQm6F0AzUpqAVtkxxV
WaMD7xcoCAxN+DyP7vAZ/WAGMlvQfsAzNrxvyUIzmxqCmrehB8PvzSksnnEfAdIINPcmBpBhFoBt
A6nKUVk7OXIQZxPXMh/m6fvrH7oTOVFMQwkWdSdo2G9BIiW8iaJpQkxLOPjNwreSr26d9AeXwd72
BxQNZw6U3hVddLtwfdiGwQBJllwNhr9XAy+vjFZj5ksdXxy07rLXv2pv+YACXbsU4FVDveN2PA2D
0WgJ0Hht5KjPc0+tH3wOm2fbaf0KDj6lPIdj3D6SUIvPbSTpke3Ki6feGmFWfcyV74oD+KLUzEwS
otCb5KDg2/RkgoFkROjmO6Dl9seh7NtT5VAjc9WH/gRDG6kKmB0m79HO5XD/SVj0iSV0/A8bK8LT
GsYB63vohVACQYNPtUsCzdfFO4E/M6exB+UhgY7gwWHdSRhXUS8w61bd7xdgJ5/acQVViiRfBLQH
EOn65HkudeykAQ30m76SXqFFcLShd2cecCfgnNfWPxAdt2uPOOvFEqTrvOlK9rESbnmBaFX/JEoa
nvEy6kzqTe7qld7bNKV20H5kCm7tQP2PC8q7tu6+2wEnRxianfnAQUNRE/gg3D7b6kZD/UZrIpI8
HpwuVZi3yyIxYDmj0Nk7qmPpAFfX0+snYSeSIDbDYWQtcK5VnNvZCHpR0xrd/BysygWvBU8VJghG
GAlPS/76UDuHDsUToDtC+MRg/68/5Y9E1gRAqzscd5xh1lDAZhu4h1D2IFfXKlN4JlzDpv3oC94U
fIGW5euj7wQybDPQKBHH8DDddrA6KlUVJmWSA7DoXQZ4uOOtaMqDwLI3nTDxhNjHqi6Dd8HtN/pj
uHikxr0K6vy3NmjpR4o9eA+b1CMi1E7IBOBqhQmuGrhI1G5HEkzQqeWYwxHItawTULDpoK6aRYtc
vbxFdXl9/vbGA1EeFziemqCjbu5Wmwk+2J5MgFVRHFz1+oOE2/3ZEl2b9U1z1Er+3eH780WPDQK7
17UDCJl+FJ423ydHWmORhiTXbdmeWMlGSDJHMhOu29/N0loupYjHdICdZLra/KYMormPjYdtmxgZ
XnQQ/oDAnptNIYro8N4zBxOyt9QIHxHODlYAfZnbBXA1sKlJ0iSgVTIP25mGzwP3mxTARVK8PvdH
Q23mosGtKXmLoUxj82vlRBxNO4+9DSBFcXBId44Jcn2kvKANot+7jUIlLXVloPyRC7+mZ39p0fJd
rO7gmOxsJryRoBwJ+QGodW0VNSggv6qHQShUXi2sa7vENI2odIreN+AtqTj89foMbkvHa7gB/uF3
wc0GFGLzAETndSFhCM0qAqfdj06MelREmkerZ/OXGeW/NxBbUGm7sObgS3eWDlkayny/ETqgFW12
SRdyNzEBvnR1MIihdZAmaKa/8angB1Wo3W9c9ZYw4GoQuE76H/G1nGeUTl1K8hGiOz9BwIDaWmnZ
rYCKtKi+zAF130SDRa6DUMPp9fnd/UwYCq/UOKBMtmSX1dzGi6ARgiS/cj+JGTijOQ5IkybdeEQk
2hsLcW8FX0D7GFje2+/sqsibwylEZIi5m8IJNb6r6vouXkBv+vuvQuFlfQmip4xU7XYkGDNMeGv2
BDJoTFgFyj2AJuqRdzor65HNB1fU3nsboIfVJwSKP6uC0+14dsBgRByXJDdjh3JlwgP1NXQrDcev
2E6tpQalh4SfFiUamLFwP2tb2R9s2J0AgN+wQi5AUV8L8be/oSTUBxGsxTfDM+czlJ/FR4H3xcGn
7iQ7qO6jPYzi3W9u3+0ouDitLuwiFO5GbldFzMsOzDowbIR2ch/iQsHJcqTzt76oCAMommCPoqSB
jHOrumi7XV0z3yb54gzB18A24YfK0A9/vWtuBtmsYlKV7dI7GGTyJAHlBIfN7Up64sKYX68PtZfM
YqyVYwvldggfbsJLLTmpI08TiJDP/K6mUzKkOlLNR9etl2+OFbK72ZrqszBe9Ym61ZQBYteXdzIe
Op4qG2D4cZy7o020fuLm8kaigOoJCsHAhG+bHJYpPe0vDsl16VRnlHCnE0zyVuMlItJGHEmq7O2m
VWEMb9S1U799tcSzMwawGMBwLi1JnQ6gHOkUZbJlvKJjFr+dRlSr3gBCIY/ylJ1gBAAfEnecF1Ru
XnSTW39KwNSw8pj4ACZB+v49E42AaVY9+3+fcfzuk0NCfMWdbCt/lhU1xngKbu2N02WyFjbKwUwU
xuHs+vrG2lvAtSX//0NtooADcn3cSWNBWot7eTMl+gR50vGUWFplLR5pB+PtTWMAhTPgTCCOAfzh
bTxwEkGMCGYLcjgCnXLi+D9cNn3mjg4/vf5lu0dmLaVDVBfX/guM+RiVVDkuVmxOuvnb4kEfNPXs
4ZsWkCae3NB9vz7boenblCmEM6IrNE/8VNhAx0pUklCH9EX++m/am+0V8IpanAea6tY83CPKaiLL
tnIZJaBwgXk4Pgm4s6Ut9B2uoO3qv/VmXwNhtGJ68NrEe38L9JibXlj23FkoiNcKmXQkv/t67Au4
Yb1ZkoD/h5CIagdUiFDERTVps7xMEzQUnApzHrf8UnENP5kY/Be2+l+/Ppd7OykCywdnEijiF01P
pOR1bSpERJDGycem6r4AwJKcnIj+lz0LDCbIEejCId/axF4nqRbOwsnKl8mNvsxj+Tz4g8kZc4/I
y+v/aRtOga4AmB6oIGBP12/+I7Obo7Lu5wT7o55cmfe1L1NiTUczt7cLUQoGNQkTF7/Qj8cTc0GV
B2fQD+fhHEtjPgMeSFKrUfWJ1iBMv75Su1+FmjAoGAANR9sXuWVHejarVKOuOzufoko867kCIP31
YV5uCDxkgCYApAlkrhd1FXuBWmELSaMiKMPuczMAQJz17dw91+XSy4PsaWcwZE0gQuEywn+2e2JS
7gTbzY4Wi8OXzFNJcrYDEmVj5JqDdH9NPm83BSTK4L4AcMaqt74Fi/SQGwADw8eZMl70Hew1em57
Y8sUvpH6WgLHe3FEoIN0CfxkSok3m4NT/XIB8QtW8gw4LL9ZbbfbEpYnbmlEYuXOZJr7SXHnrmoh
mv/6+r3clusoK8V25ba/4LV7o5plNTQU2BsKASqL8a+QFW2qohS99cFyWubmr4+4u4jISyF/vGJC
toUqMvewZaoVRRlqSK7Vwgi0IIRflOhx/PWVjo/7Y6j14/842Xqmpkv8gRZDVze5Clr10BM8m1wa
knevf9XuaoWQrMemcZFHbIoIsBhw46rUtJBTDONpR8r3Nk34f/ggdJbWWL8WRba8Ji38pA1LSL12
bEjOZdD/SzkdTyyCIfTr37O3Siggo8265r4vQBcD8RbPmwgFX5PRa+gQ+13bM96lNkMJ9+/HAtJ/
peTi1sQddrtMTswqe1KWlYvQ1nkJUN1FznIqQiD7/rpdBmWV9dGJNYIcwFYO0udeX86WKtdSCL8s
1KOXwRGwmwqmI9DM3o7AhQxQ7+8CxdYAxg4NdTrtlgUoqapQcnJWNTtx+vu5W+UN1jo/ANNbGqpP
28gnTJSFGeoItP9QpSE8Da6eoEfRdydUrDBSlJhRY16ZorfLNE5JadDhZwXa/fRBwVXn5FkmKgTn
zRmopPDt65+2M4EggqCShSYguBhboC4A6LUTiqAEyMU3T7DRoW/g5ewdBMCXr5uVmwRLC1DpViDX
ptDoWxYV3pCwonOIl+nBG7MQoGEQ7ivrrVtRVjCkzwe3y85U3gy6iRa05oKOZcSKcOg6gAva8W09
1cN9xBfzPe4ndcCH3JlK6CuDd4HrDO3orXeHNq50XYqozqX0MqxkcoW445Hl0U6FZVXdW607oEqH
bb/ZIVW3yk5Ag7tY7MUqSBLLbIoGUnSIJllYWe51bFt6VmCH3mHB4Zrt1qZ4fdfsBC6Qv/H2iKC7
uvqb3u7S5H/2eLQu5qAv82bpxnOsLIKOY5t8+fuh8LpGLMb9DDjDZhUbifYb+AFVQWw+XPvJYuni
9Esmhzg+2KUxfvUmHVktu1DrBMsUncP1z/+4yUDqc3lXNjDOGOP5DttkeIYRSX1WuE2fhL2WHsau
YcjzONQTXv/Mnc2KsQEOwj8wPtquKsRzI4cGvC4saoWFt0xdCll5J/MELnG3N0eioHsr+Od464n9
41sFJXwOfIwHwrDM4sp0WUz94d7VXnPwMN45/KjurDAUQBuRzrm3Q8WGK7vxkqpwl9L+NnE0+Se/
qZ4F86M2bVAJ/AevO35+fUJ3PxAPRLQFEXRekGg1znxQQXqjEAGwk/h7zQWAEecuEbo8+MC9oRA+
V80idJzxjLr9QFuujxGRYO0MMzmhFfvkWsAzDJBfPhhqby6R+4B1jeI4cFprDPpj2bqBN4NEt7GA
0UMLpqzoTtSGJUo5j/7TYuruHIKscJB27e3NPwddv/+PQSMVeBYcQXAuIru/CxV1sp413V2nNbuL
R/W3Ijg46SueZ31PgUAP6v7teH4JSZ+alE0Bot4j5wZ3ui7PSL/CMwFHOeuS+CiP2JtXXE9op69X
Bl5zt0OO7myHIjGsmIE2hp0GXmMwcg1IDh52UKYdQtCZDfHf91oh1AwOEIAUq2fP9tSHtU2txJ1Z
oVqpi3GAqYOVROpB6eDH3x8HgDBXbuCq2bx1ibaqDrhEYrMCtPngUkHIOmOTp7O+s+R/OHlQtwcQ
DNCQlxhMV5NhjIRkRTMw+hTQtrkCSz5f5tE7av2/vHLxfgSsFDnZimEKN8umqxg98SWqCgDS2reA
vnYPvhJH1r4v9z9mzUNVD2A6f8Vb3G4O6EuMRK8EKg+etxAD0Kcw1qCld/Z3MTMvf32l1kT89hZC
wxhK6niCoPQMHe/b0aSztAnrgcSO2pKfxdLEJ4B7ngJdizQqR3ORiWqgoafI2fOnowbOy4MARBiK
8FAJXEmW22p8qQ3XzgRmWE1IADG/cb6DF0X33k+0gqqwkEBOJsPz65/8MoBCk9JFyQv4ZChfbRvl
cV1FfhsnssATaMzqWsozbJKtDG5yf2sBj34byCB4BGE84Pu3AlsTScrRSkZegBQJm9hKU8iJU9km
XeqGUXWAKH+ZUWC031yQVREA8XqzlgkCWTjU0NcknrgzgJ3lC7QdMjcCaIjH7TtOPO8KoMrl9Qnd
Gxfg59UVACQ4+HPdjtsO4HIqFygUr+LR42g31ZMJ4YVEjfW+5K46txWk6t0ZW/n1gXdWEsirlfsC
kS00czYDMxu+OJjYpqDDYK7OWC9XN9IagLS4sY/cWXa/MkZhBURK6LVvJeCUN4lQy6kpJHgT6FZo
R6aR5Pap1vNTLYz40CZ8zuoxPMK+7X0mOiX/c1LBRbVZV38aXZTfrbroAxv5IB+9syDLdG0Hmx9s
od2hQMwAMQTxC0fkdilhCIgoyuQ6o7GHThi4Y4E10Cdf9O3BMdybT4CLQAQGTBI4g23kEVXSVFbX
FHUMriRohPLcW2MHdrDrfBq93j3PbqBzUEKOfNrX1ya+4zbs4dJfCbGolCGX2uoVy9FIWpMJ1gXw
Fhq9FG8PB95uPdzkUlk6HGJtxCZlRrxpRhDCbhC5pqLzc2uq3JzCC2tKPbVMYSoqS7x30I8g0HD2
RJcaY/wrB3peZC14qX0agcnza7Bw/xbt7NPvcwSOURYlU8JT2SVCgLIKj5K09yMFG1I4WppsZjNu
FpeXDOOwcjIXkBnaHvml8v4Zm1rw6zSS2OSu0p7KdI+/iYFqaMyWHEjl1Ax9fbGDmsuM99T9wiDb
PeRKlfMbaErQ6qyptv4J5iC5tCGtZepMjMVniq8uXM3AmFPdpN0M1ahSFv4aW/IEjpt5b1US5Eg5
OIAMYQqvtuwoT6F0AlFEk0AzJZVQDXuUrPR/VVBdHTJVwboB5LuxF9i0rlOmsbCsKm2YvdyPrLQ8
qOxUlX21gKUB3mPEiy+dO5Quz2SOm/cjdaCCyCiNzrWv4Pcp4z754buW/Bcgq3otBqrmTlcq8u97
EbMyNW44moz41nite084b+I5tB/q0DbefTkt9BNeA+7zuDDzreWs+QrJ6uEboDT9mFoythN0W7z6
IenQ0yqIDADZIoEVfnMiPCqyIYoNPdkD3hfSsecnXDNDf8blzJ5tCQZyVpNRXHzoUEGcWrGwyUZ3
5CIfBZSqUxuSCGW68MH6V1htpdNS9cQFxs8sV9F7zZAmkDboM0vb7lvlAVt0WRbSmEw12ouKyYta
dABgqAk7A38C7E9COyhOoaSjPjmlJG+cuVYsH3pffalKa1qxr3VEs3gam0eBd8pPt0IWmLIeLIHL
CHjnd1ubss5EN3neo6tpBest2kC4M4jrVucO6/hnOGiSLpuTZbwbJFV9Dk2C7jp6beinlk1A1O0X
3X5sRgphLSnIpDKiBFaCNgJOZQBO+D9R2WqAGQKXeEhDTafPIRE1ueMY7F/waDyewR8CQCO8lZEN
AHkzfzeQd7qvWxH+gLwWbrE6IUtfcA6VwaKGalJdeJHu3srEs6JU2slgpzRU5UmizB2lFQn0LxdV
zx+lnZg7E5C6OdvW4n5QEYflktW1ocScEBuZKazUTtjEUJepfMrmLOqbhEL73mLyRMtxGnLDucNO
sz22HSSH3ZpnkDjr5ueFVUtYNIaGHHJfXfgwNEbHKepQ9jdq7Bb9dcBrr8Zza1yDfV3/Owp4dKYz
59Z96Y30O5Re5veBclFT8atpdrIGpf0HKQEByMDgZf6/dsSS6O1cQ/2vRw1+zP1IKFD5/X4S2UIW
r2rzqe768jRXUEbGauDJnbV0BARG6xBe0QDKJF/93nL8Z+JOHmxApAJKMFWRMc11dJ0e+n2WFKVK
wVYJvnEN26ZTH4VN9wuQIUB7Bwhd2EWP3P5JO5W228xvSuJn+BGku6MQfq5TFqnSvKG1s4wpUDHm
IRpqy4fEcgeIobGGofoSWD4AFpPTtgZHyYqu0NUZxlQ7tpRZ1BAiP4yT783nbqC6To21BD/h90kf
ocgXlh7EnZ35La2RAmXCSIumcW8minS14fW3BKSyIYWetK6eFIww4iHtRFQ67+oYpYBsCSv2sdeO
laSRz8YaDn/OCOQDlIWgZ9RbBgBJOakuL2njeWk8lzM7J96oPwcBJWEa1TR2L9NiIYPDnR+VJz6z
yTktC9Q1TjP07t2HGTo+/Oe4OJS894ayle860vnvF8DTYeyQ+Kp7E1Suyx5VDK3MH41FnPYeAgdJ
+Sayp8b9AkE7N36Mx752clTYrHd9X/YNAgL1QwA7JdR1vXByvcyf64qdpR3WP5Mm0g+BqY26CAfh
5hT10JC9JFEnkNYzXQpIVYluydqwCrGIzJJwtgiNOnslMdUpqHsoUHAS6Z+lw2zv0YSc/5pYFyyg
2IRKIKi12n2s+NJ87K1JkbuQguuc9yGL30XadniBXhofTrOvu1+hjtoQAKxy/mgpPTaZRjLIHkrF
pvCU4Pd4+aIT+M/5s9PTOzskY5xOjbDYpbF8yO3rGIo9kFyS8t7zWUC/zWrsqnxog2XJ/abp+9RW
snbfScHa8i02oKizUHmNJTJuY7u9iZCJQXSeRaCaNHPjJuewr0ORVoPvKfCWaRS9A67BskUWSs3J
qVPMmvIRSrAQIZP1MMtTg48Rj72kQMTaTNeKZ9CxMF7KBh3eo1w68ksyLlFyYjafETatSaOKRuCw
5xcxFUz9YN5CvyovqGRGWxFHRacD72MT2WZ4qKgbM0D+YOD0HhDvsMpbP4RVDGSMtQf+QuyWepkg
V5TIBdlJXOI2fRyjnlugGsBzO6EQ4yun5JfjNaX91DSOPX52iEXLomoWcLIntBsD7xS2fIlPgwxN
s4JTw6GANCtEMqSiAFecDHdm8cWmEPi00hJQpPpkSWuEpFfrw27+rKqq7lMfePvqJ5JGaJ/ifkZV
W8BQT5zRjDbqQ2jZw5zJXpSIipAMdXITtR1Q8uVS487zZp3gyDudd6piHQlA9YahTzvgsUwaLVFv
/5OwuOrSVa/Kg7r41CeoE4JmniF6tSalsTf12QQ/BBSg4TcVZbZbIwIoG55cawlFzQ+gwUCiZx5J
+aTHkM9FqclcPrpT390PVtNUORtE8+AktcUvHNreduaYhn4fK6whZN7iugG2HoCorGLCRZmkUTpJ
AQAN5rzUPJnulI8gly4uNUs2NZP8MkPS5Gls5wSI6SGaSKZbpu2UgMd0nSg1PkR4mUJwG131WY9l
omEnElIvrSY1P7WjCiw8Pm2XZjNC6qfEDPBngq9O8wTVc4RcDnxUmTsIBXUaaN9lb5mt8LRx/Jrz
tKaKJTkoEjoQiGHK9bPBdxd+UtLu6lxZpnVPM2nwmK6hIdbknjfPT3JqBy9zUE5jaVeGkw+xc9WM
GWrOoYvNuIz0DQVVpvwheaWmJutGUgOzjqpcmwVNjITYqaCtmeJAxNWp6aZgfujjQPpX6Zeee2na
iU2XQDqqP1OLKPx2QEv4DOuMgSfhB9HPoaiRAmlJEoDURURTvwra5FH4XaMe+6r0NX5bD3pr6kbL
7Mfp7EeW+IJ0VfSfI9F35InwhCIG2sjjDU2toNb9/WjcBaVsd1Lq4pCQv6GAbtA8EnWprj6JJR1y
/MtiP4eS8gCV71aO+QhJybYILTgwplUVIztDcOB+SgcHDXSIgkiWzgmHkt806ri7oDDTWzm09z3z
DhbK/kcH/7flvACbQdPJcoeh4DgH/cm15/hbFy49SeHI3UUXISk8CvCUZLLwEkLGe+Mn8kO0oMxZ
+JGJwKJpKZwPqkCq4alXjWWnUxj9RusreNFECBBlWjWBRCSyoNr9OCF9hiQhrpYxdwbC/g2mKJ5x
XqrgH9eQQGQmSuizRE7i5kBh+BcrtKFGNjcJGm943pQKriMOcWFz5ssH7D9inb0KLNY0QYPiSXpJ
N51biT9r49Kv8xqY6V/wRoGHZY9e6Tvmm+mrMrx6IxoPZWJWgzv/UPeNj/xD/B9759XcOJKm678y
0ffohTcntucCIEjK27I3iFKVGj7hEvbXnwfqnp0ipRVPzfWZiOmODkpKIJnmM6+JYot65tg3+0Tt
YsgkFcxUPUqiYWNruZGEqJKZRejVg/bByhOn9aU5g2iDJC5usOqAR6oUZusFEBj022aC4eDDtPLk
jhSs+bEssrzwetet91NZjJ9RCfSustnDUKcfwLATPWj8hj14c7dPc2fb5YZyI0zRcwQnhnvW40f6
I8fRVdy5Y6/fsDCNlsQhVh7AOzgJIV6RnwN5iD6YpVJ2fk42cR/lUaxuzLStHnktM7lwEhEzTOqq
N5Mye1ogFE1eefak6gS83RJd2NVkfupUolheJZrlPpvtyth0hoVYB9nb8gnHDHa84fWzueta7CTP
GrcpHH8q+X42bhW1N9nctI6f91mMakI1MNsqd92FOurqd2HGOfcseoxPeHLpP5QqRhRyll52NcmG
m83tBzX1i4HjJ2QrmJ+zopEibCDHu0EpLasIUjIey5/TDI6f6crF1+JUO3Nbfa0ijW6M4JlRdIE3
qYMeGKbsnTA3Bu2ySlmjyG5bUelnXbGUAUXZSOy90TQFWgMoZ4eWninn5BNKvLWr1v6e9Ao4n2Vo
y5R8eilybpiaO2QxhNddE4n1wo9FZ2nbjhsAjj1NiGc5VxNOgwNCSLvcyqMnufQZuUKfGVYIXt+2
/UoHqmSQ58YwfRJ9TacUe34wOlcj3kRs46LWO/42qDe1QPtYCDvIl7nYLX00Tr5ISyO77wdN/Y4p
o90HcePkYltaE/u/JZXO2L8ImXEv2Nr33PGKeFNZGkF+HtlCI6G3QFNU1C2nQNqFXmwyHLVzX4M8
N/rJJAYzKCpwxhSPBoqs9jgCUFeECQ2n6exvQ9K3U8i1HXdczEWj+ZqnNuauyiw9D8XUZEPYWw76
J2klvUARQzTzBVNm2SeZXWW+1ra9G9hmnLTXU1TU1yX6WNJHK8dzryKS3f1QlMYnQFlR71djV3U4
qnjGQ5aAbqbaky6bpFjvBqPX8TFV1ZawXs+oiwVT7/T3ttnpid/biZmdi4YGow/523zElbGb912d
eZ8g2hqXWRtrX9WuEMXlkqI+xp26NHUwisK40wV+6beZsOtvmakUYrsQ1T5PC5dxUPCIf1YQajhJ
5sW5Gks6Tj5Rokz3s171zKehpJUPqFmXqHdUqed37ipVoKcmEYtY7K+1mIb4vOgENo726JpDAM/O
ollmWqWDrtPUsUwx/eYKs7vCu+7FODuUcyi33CDfmvc+VIPuTo/LaNmO6lQ9l/k0D4FrTR7R1BRZ
1IQ0M3laMxIuN07scUu6O/zgItBSBA9FisRc0TMhtjulW6uZcBSnHrBsyrhSvAtTJvoN4GftQdSe
mgTqMPdndDQTsibHye6Eac2DX+vImPk2utGm71pF90GLzPRJN1rzWU7Sozcd1dVukmiQBaRspOIm
2a/FFvSa89xdhs6XwkVRM63qIuI81+Znzn63wmy4H78alaoUzH0f0/SVuXtTrtqSQKmS8ntljnLc
maXXNRvmFEcUO7b1+2ipdM2fpsUofaVC931nFMQCPnPcfqvVTPR+Ntj95APLqB4dt5KXFoSByhes
hJu2yopPKVJsz2liRXsiWWVEobbMiD06+ywfl+bzOEAU8evGo0ggjKakXo4TKp1bRyolAWOuncu0
SNOdUeoxtbWWErePueOEjJYXc8xlYzumZzbu5XVAXwgcTSVVMgG1rPRrWTozhj9JP7S8uKntmQwR
Y99jmHXI3xgecLOjBZeVRpNv4nmsWPVe0k6EAbJ+ouDiqMQi8XSfEbwLbIVQJ/Kz0VZ/WLS2Yz+p
s8KFsVR0TyWMMNuv25acdWon97pt2wot2TLTHgxF1b56RTJqwSRb/bssvOouY8EvgdXow7k7x7UT
KJII5MzuUSSmNmlV53jUeW6gZNLcJjN5LaavqjP6ueZOdujU0agQoI3lzOFUp59R8Ck+NZ6Wf+4y
ldJDp86xtZVRPT51Q1Lde1lF/bLz7E7fWLVlf4mSqWDSKDYtNJYN9Sk1c+NyBAY3BmqiYJO1OEP8
wx0r4sGe3IlzQLfUL7aR1JS04iEmdBqb7tJGvk0hUc+XS1yYlyQYvAVclu5V9qPWZeaZng/5Z2Eh
yhUmnWU/E27N7EalsR86B2XCTaLO+SdKuNmTVlhzDxusGr5psFx1ygoLMZCNH30CIaMH5YWTefU0
ayC0fSm96SMAzlIGaLPYrFJ8hPQwriuN6Ckqyd3qbhp2ZYSXLqp9lrlvnDRW/SKvZmoibq8kmzxq
1xMbL92bptCmmFqZ5X6fkqZ7HmCGdb5wXXxfDEmxPHBQKrqHxOoUwdw1zXe149QNWVbW88yx/BGY
ePUxtTqd6kNqEUFESsUBWhRN3QZOmitjuBga7lGVk/HUedupLkUIunXoCXqDspk8u1mvQrc+q4eR
o2DsjfTGU2K0LG1Hjpt8QDkyGMyUS2gkIXrWJEEUrE5hnZV9ie8vaY75UWYAd66tnMQw4MKWDttD
liioy6SYEG9FofJMTdNJvxWmwxpaBgwng2QcrRvanmhRGX2SuvuWai/ZXWWbyblBkbEIZZIV57Ux
DcO2VBXp+VqpWlPQ20OtBS6+GHQuJtMefL2znW+AL1q+ljnqdUo2Ahk8jRLzzsu00Qhi+hoI6eRJ
flFgkKZcGRlZ/mYwPKX2XWlQt/FiywTtkBsaUfngVtTEu6x5GAc1Tzd9ZU7Sl6XXJzfU7uOvUket
GwZNLm9laWlA6RZh35SiLuKzglv+vqqSAbZCQvAfQm2ver+DxdbBZp8IV4VWmW2AfYC2k12fFWEz
D+VDKx1S1X5yCOYjoo4WpI7tXVUoYKMnKuV4DaGPOpEH33jx9d7mXrMKy2kIno0l98tubGpfo9r4
oItRSfZel2VfiIfIA5WodhAU9yjKwPAsOw4ketJ3sTCqL6lrRh/6eRrttYqMMLykL+EGY0ZGEyxd
Z507Iq+HoIwbmmIeitmVPxGglbuptNzprKJS9wWfJPMuVpw8DRpue8+P2fvFRh01rcdPOuqvYmNy
UL+i+KL5aI5QYROupXyZSC9uksWSj80w57dVXhNcCbdyH9lWfEm1G+UX1RiR3cOQcvV71VOU9Awv
XAN8rqzFmlfYAz+jDBddTL9l1gqkGjppkhOaJBHZQBQ3W2SVm8gdQOzhElxnAX0ia2fGg47Jk8jN
iivSru44PcRtJYop41aAQLVpI0sLDasRBnWsQbsifBvYShCqLPeyramRXrbkbGgCIum1t8ZpuLNG
bf7ai16m557sOAbjvtP3XWknTjCu1idBFVnus9JY2k3MUcMWrmOZh4UzeR8Q2tGow6bC+TJHDSDD
0ZMuCyzqnYe8a0WGC4UNQ0+Ube34qYdeje/mtZPs0lHvta3qUg/gdmtiAJeiKCPqeVac+0br9N0a
xrq7oqJ8t5myRnvsTbP4YMW9eY0d7YyzVqtS+a3iad6BSzDpQxkiq1EDVTyUtbwk+dzKPur24GFj
XHG84vucQorwm8UhIYJLoJZbt40KNbSFZ90I2bM5kimjiWPH5kRhk1hT3Qx2Ut85tMX+NPVmyFAg
JhDiZKfO6rtxCTChWGLrqTBl9oSRXRNjUZD1+xgPx/yyEj2Zps4VQOpiO9M5pTeUttvY6dI7YawE
N0u01QmQ6WsAhQdUcaVFEfTSBj8CSEVq0zZIetOO7k1CLy9Rt7XaaZhLJtZjFnfTh/e70G9gJBnQ
xMDBXWU20R47bJp2hUR0ABsOjDTFfG1E3RTkHUdn3OGqFWk55TSSirOy6MZNogzeti+zU+LKb4jb
8RBgI1fA+iq8dgROYbFL+P1JCbo7ai8W1shD78n8R7rUjgzRVSeSTGJUsv1hSbh/4Hs18cZCgO8c
RRUqtO9PymusDA1WAFX4mFERhJ97OCdS16oyafD6hF8tLknhq8fGKNMToNvXbVzaQsDm3ZVDgq70
8czPZkdfZClDNUZKjq7lyAFgWxexWJLdr74QyB9Y/ibgHKLg41WV0BxtitgToVcMnt8n9XhBl0M9
0X9/AxCzslLRJwCMg/XiurZ/Ar9VpVwMdyp5oa7lDCid4rlamvbRimyYqAu+dq3STA/vv9pbs0iD
w9IA+a5eBOvnPw1KPXoEN+WW4ZI0Y1C5k7E3vSradkklTiAK39wrwO1WIjrIjVckBAVDtAUEvQjN
JP5Y90B5jWHoAjp54hIjjmivI5i4RfSy+1gZSxsUhV6dUhR9vTZZlD89w9HajHUlNkbp8b4T4kGE
U4W4TJRC/3WAw+rFjlozQANEVI7OIdXBEnmmFhIyFmWJTs2eqBNjOrsM5hPNGMKBLB+SL2BqTkko
v3UEMsGrgh/GzwjRHn6jkCIXzqNMhKIw+8vUacBQzkkLqgA1P6nQQH5/Bb05HjI8Nrhp5FX0Fevx
0wpKa7j5StGiQqsWc0ilfgwsJbe3g0Uzrl9led8f7w1OKl8hmjSrN6rD0bt+xT8NCEMzVmerEGFU
FnVyls+MFFS6FV3Oo51dt5Mh77uO9pzA2wbf5pGusZEri+3r5uCGcVVa52Wf65/ef643VxbqZsh6
IkZuH8vg9cIy0gidyRCD5fyr0kMpV5B69t8f5c3ZxmQb9DbAGXLyw5dP+kmSAeqgyhZqAKmnVDe5
NtKZJsu7aokqTpzlbxxKOL1w0CLyRIH4GBSf2E1jDaQEIaao3pne93JLW9OiagbmS42kdbc4bTX8
6luuvgeo+6HXg46yfixVujS5ZhK1irATdfTsWFn+EVLUfF1r03I2mxByT7zm67PpZUQ41bghAQw8
Zo0mJWIA6ZxUoWPJDCFey3w0C4/Smbs4QQrGOxAFy3ueJWU7zQFCUYKHef+7fYWKWp8BxVQb9Cy4
yGPItWwHM8tmhYWtOjZSVot7npsr022g3i6KWN+6au0GWVP0vyopx8gwNJhydB54gKNVRRvNkFHW
oU2O6/a+l00cAkTp/Hoe8YYazFMS4a9W8ToehC1s6TmnXkVN3KBzPC9lhfeNnn1zE7suNg5p1NOC
3moT6Et7ylXj1TpmxJV6vFqkgOc6FlmYSo8mIChvaCwDfnSO3d0MCeCUFBueC6ANzjX4CefEkfDq
cl0HBQbvoMsEzvbYjzvtB+EiBleFfe0K3/MWuJF0LsEJFqdClLfeb72+GWXFK7wWXVd0ky6JCFNH
LRrfUsqm3CMbprm+sahyR+KQfxVM7u79NfuyMQ7QdLwjksJA6NmoyAYdLZ1qAEgCHKgOFShj95I0
lpqYhyN4kY0GImno1X6k1peFTR27n8AjC7pNQxRfJmCxaEkA7AoT8BwPSaJFrl/oNDz/g9MEqtQa
I9KGeEX+JfY0hsSOqtCtK7FXKKaF4I7rnetR+0mWebh5f07eWt3UU8HaE86t1/DhGR17jSxNsvyw
Hps5sOYi2U5KYl6gWZejfZWd4sW+LN7j74DbcCW8QWjgX4cD1nZJJ7SUdRiNJmVnNVpuCS7i6SLC
wOrGme1Fhu2cGF+kojvXmSrKW1sf2sgv28W8qztA778+5ShtcnxzU3kI16zL9ac7epB1M3QiqkNc
cMvQ66p6T90lCRHm0rYOaIcT5/cbO01DfgOTCgyBYDUdxVtUKwwRqyNTnhnpvm/lkzXbceiimLN9
/8t9dc0TzsGLJ81C2A0qwNFIixklZqzTLckIljvfVlPjGaW8UwKHr++Cdf2gwsVXusKbj7KbeMS3
Be+vJsxFrW5B+CAubRjKubsUSC5a4DOayDHOyBhOqVO9ziZXmgjgXE4S6GHIfh5+dzige5UzGk1o
0Ikkfc7BZDhOspHoWQ1h3Zv2mazGPtQT4hxTevVN0vTdZzKkU6a7r79VzBENAO2apbGTjjW285E0
UgWPgUCAG+2VaZz+9GDs3I7SavoTK/bNsYgrSeIp+KPwePjW9Bxd8M+M5Taq9IvJQHRXyxZ/muc8
fH8JvTUUpEoPM3ENCPKxvprorbpaXKsJ1bkzNyyx4kyPyg+51mQnTufXi3XdhVAv0RJGsPL4JKJV
YoBz9fgqp3zpfKrCQEKTLq7jE7P3ikrCmkFTXmP6cAPjPjicPdhizWj2GU5S7fyxk/ajAvthswxZ
F1o2/tOLQfnJWbEHjdLkJ7bkW/PJK1L6WDV4uHAPB+8q1ZiThbcclcLbtnRozgAjpfu8XeoTQ72+
Zl9cAXEuZ/8TSxy9J6wDrQYd04ZOZsltUav27UzkFKpOVIOrIUeyaLV57Ylax5t70qFv9q9xj2gA
ut0kao7FKggyzoSxGeKzsnS1rS7qbitwo9wgdNielZnnccPI9mExW/ebwLP61Mn+xmST6FEhIiak
GHLMoFnMGMHhXLRYgPR2ACJdPXdKqLlN652iyr2xelmyLF90m22+2qPJLjFHSMjP23Cmqbqh2iQv
KsrbX395N67qCytxlIGouxyuHjRINe7Hpg3x7BK7epiTEOc63Z+ENp24pV4HBpCLyWjI3mCQccQe
DlWhnBe7jc4uaYo2dAs8OuPOEM8Tm8p3JxRyTmzLNwfEAlrlHXQIx0fXcOJOGngQp6XLhJzjCJt6
U+TWD9AEsA+svDixO95aGxyeqIohHwOs+ehuxI05wQOm6tBIiI0gFZbqI2uoBjOTemJHvLU2LGxc
YRpyO6ABfDiVwKWdqfBwy2iZ7TttxAFs49kZpK73V8db4xBVkzeg2mKjJXY4Dv5wdZLnMRK80nVD
L5LXEEFO+aa9NW8vLplsKweC4dEgPQmtEkdjG46Jh1wszYJt7PTLxhLs8/ff540DDCuv1bOC0IIX
OzpIOs2SQzvVuMGZxmr7i9RelHZgXIZ0ukJ73g76dPhlaUiWPbwi6otrBdY5di7Daiuph2zsQq0k
c/fasd1DU7mt5047ceG9MZOcA6q7WikTPx3LBWiwCsXoiS50M2w/xhyLuwzacDC6NN3en8k3VgbT
iDKQs2oTQCg8XBndSvkmfurCAjOXW7pQjm9Kazixzt/YwVxrGoEJVVPPOvb2tAWiX9Niss6LfA6z
pEr2gt4bXgu0/Sgl/wdhEIRQysGoynIYHjNQ9agztGLuZVglML57LGL9RhAGZmUy/VV0+K/v0/+J
n6vbvxKU7p//zX9/r+qZfngij/7zn1fp97bqqj/lf6+/9j8/dvhL/7ypn8WDbJ+f5dW3+vgnD36R
v//3+Jtv8tvBf4RCpnK+65/b+f65o/D4MghPuv7k/+uH/3h++SuPc/38x2/fq17I9a/RYBC//f3R
2Y8/fnPZVf/185//+7PrbyW/tv3WVs//OOuKb+JHd/xrz986+cdviv27zmmDerSOnKqLwvxv/xif
Xz5xfuc8Xzcw5GpYj2v1U1StTP74zdZ/p2+AAAC6EhxWBHy//aOr+pePND4y0b4k4kRNnETpt389
3sH39O/v7R+iL2+rVMjuj99e9Pb/nW+SMyJGTK2XOvrKb+VeOVz6GKmhmNULM0idtLvrMk87Q5bp
ERRyGqKQGZ1RS+MS6Bf63Shq7ACRpNdZVOjnaQaeTkP4DT+/5CFWcwhOaXLtjlDRgQ/kd5Pm3P40
uX8//c9PaxzGpn89LfPCNoWbjZz6+vlPuejo1lFWKcIIUErsPkZkoA6Un9Z9rI3KBq5nYoNKyeJM
R/yCjgCo//sEZCI+Ak6mncEpwcsTKYZymwEa3RswrkBpF7KioNNniW+lsBl86nbPSKXIaxVk/HXW
wAisZzNPqDlny11i6/C2qsV6oFEOKc70wAJAUcJtPVD06EcXu/YaAXjPMoqm+wQpsgyWsJLfgtRT
g7Rwaj0QdGy/enmJtv37M6QdJpvrDPF/nRAL14iVTXt0KcixWEDHNRD+KiByMA4uk7waLgcQoN0+
GcGoJXXqGBA1sd5OYx2QctcmI9wUhwZNLFJgEvxAWKhzooVA+/S7tIERCzLbApRvGqcUcV/EhA9X
ILxNhKxorqoO5YWjJ6Yj2+FLYGlBa4DWlSIqztTKWrFUrmj9NrWSc1Wvow9A+i1J5hzF+6KP/zRx
0DQC/K+1NsiK9sqBlQ0FJG4cxR8Ndf6oNob8GJV1nQZ9lI9g6KIuuR+ADd2B/+7xfF9mMHAENHVA
hwKq2mhM2dclg3wNmr1AJx8FP9e35AhZgAWT/OgXOx8Ciqj4Q6mjcIN+lnOx6aapvltGKcNIqfsG
1eI5nyBOJI+OGKPPvaFlAQ348l6mTv2tV3mNzFrgny5e3e/FFCfg0kpX+ZLofbufNbf70RFG+ID2
0c7uq7KdN8MCMoWqoXILxa6+qcq5SH1Paund+wtoPd9+otS+LCCCMcMmzaTxwQsebjEFJmYbqYoW
UDZId60TYbflZEyJUbhRGkxxi6bHCPTbV4TthkKLPdxzevOeGmFhBYpi+3aHb6HZDrepkzkQaAxV
A2sSI9xYuEZzA/XKo1UIttfyYWBmV95cU75tlqhFLEur56s+qvZ1ItrRbxEq13zVJBicuj4ORm24
nKMOIQqr6E1+SZHgX2ZkPxLYFt+EUPqPxVAtcpvn6IhWAPWvBLanEBjtPHuQGDRAUIrmNjBU9Cyg
uMZVzkvNsCHMUZkv4Rj4Wm3WkM+juUK8AXdqQ+1w1+z08kIByXMFU9GycanU6+tFmVRq+mNyXo0j
CJZ0kkW+WQqzuUzKFbnYwwO6TXX7BjrqtBFgVJJ9k9/pfaPCIVuSrUr5fEtnxPlkz6XVgam2kofW
nWB5OKlyoVZxj/ifVd9kCEV+sZtiukQqrbjXF889ldO8cXas3X6PmJ/02z5u1RT6ArNWkzrocxZX
OrdQbQkGrxusCqBFGDaeZQAiKzLRE/3yl37I8SFAtZu6Bp1OjNGOshuwgC7oo0wPOr3GFVeppy8Z
Ja2L1tIvOncozgCpNzsMOko2XhLgDVwDFO6TK8VDoNCrWSpjp57yantxATl6LPTIV9t7slbyvaNo
XpvManILiJyovOB1YDrDLqs7yN2p0/tLtuqs1YYdaKBDfUHdy3eUuPgQV5EMqgRmnm0M6q5Hsm8D
eko9V1JUIlGpiS/BrE8lBgDGd8KDJmg665Tvx0tt7/jZeXLqjav5B2nx4UaeexNOdQKHIVLM7NIW
2TxBM9NnsY9y8MoREV6QZa33WS1KRQZZ3t7kdf0ntHNIJLmVULt3xt6B3g1Em3+WpXpjroUtkNN1
TM1UT69ntWnOaRnoyWYcuWH8SKArBE22D+d06a7hFTfAtWcA6czjJ7Bzc6ChiBuOaLqxXWq1vqja
ef6hqzCTwS1BGexa5SaLxpvFbhXwqraTPurSphWh5l57U7Kvv4yatmRBmtXTVb8UXPRlP10YmRnd
W9jVXpciZeWqMzDqlo49CPYLqAOQ4pTRcy8oO5tZQISQbjucePZtzkllgmL6rEs3eSiiTPtcpkh3
+6meDEOgUFa4N/OuCpzWms6KZbYvVZl+aOxSfnPg32y0ubM30cu9QXacLCfy1rfudNAkHMfIyKzR
z1F60memyDX+BxQ2jR7BnJlws2B0t6IYwk5iDgK3CVYW1+hFky0YY6nUivJ4aXZp31fbolThXWrZ
NmkSrF5LE1p5ATq6rudTfU9jfZajVYfEHNf12sRQUWg9XHVdPMzgS1Wuj6HMPzWN4V4oAL6N2NS2
IrPtLavJ2AHkxlAgseOgbZovzZCP5547ZjudCifrzTQCqQCLFYhHn8E7bS6oGoM9j7OtBnnpQzMv
1qoZjXA0gvb3dZIpIQLw1pcccingcDvZwQss94BsTol4vD6p1p4qUAwKgMTMgCUOX1BJ08ilQsoL
arl+W9WaG1TVMn6CrOZdtmXuhFrVTFxZG+CSgzehJGhDiqVSDKe9t3+oXGun9vpRTZFLm4fyqPFz
RqHEgazR4UPVbhkJ1S61YPXxukUhbQiVue0DzUE4wdWKfdoKz5fuZxt4GwH/+dSP3i9VjF6eAfjc
qgKEds0KMjh8hjSFZIgKKiyoevxupaa9H7xB2wLvX060uF/M1w4WmcnCcsDkcFN4a+JyONTUzZlS
qAjddfFU3A6l433kxYi/4VzskJJSvqb4B+YBcob1baeL7mvlGPFHesoQB6NJ7/zBspQLRMlT6UP9
0Z7yqt97i4xTvynMwfaXmc4BuIhll6H6IXz4oXm2Kzkzr3SbiKg1OrP229nDaySv2m8CXkPha7gF
nTuxN7mhaWQnWpHWYf3gZYLpydKZpaUB0+q4JEcSB/FLNGowEvVsxIT9EW1LcTkm7gKc2DTDMXbG
+7Yq3LMlizPpd6N5U62Qjw2WRfy4lbVXJb1tayNcMT80hZLGvj1rylM8ph3qJ3DQwEc8lq3oOr+o
BwiLc+m23xpzcT8SN1jbQYkr6WtFTrBtQbkf6fRqIcwJ01/54BuTonqQwZG6Mcql/jEiePND9cr0
S4z76OeCMs6FQefyaZQmUXUNOOgyb3S7goYCFRv2S4XuRJKfaYuk910KBw0U3f1S6kPxuUZsADx0
9YEsbdB2ddJVO1PLGEmNULnu9PSvJf3/yxq/eWyZ/72ssaM+8/3553rG+vN/1TN073c678QyNPGA
YYBu+Vc9Q/N+p1u7it1Ss3D4EU6hv+sZpvY7inyrziE9UA+DBU7Nv+sZhvk7BWZSjjXs5IajI/4r
9YzD+4djmewa9WUwAlQnKVEeVwiKIRWKbSm4Ls/VeTTZyw28u4SOoyfRkmz7a/i5w10dG8pOwp3e
pyzy/U+T9UaZYj1t/308/fUMDqVsanxgMV9dERPGl0bZNisZHGpStajNtaMp7QVVBHfz/lBrAHo8
FPPK21LHAfF0FDdPpdJZAwB9rpaq3Ni5GAlEmy4/JSb/UgI9GAgRTlJxG5za2vo6PnJziUiRq/JO
FbQ51AeqaQ/gkQyxkIN9PaL7Y9IgaDKDGmPqykCdS1s5a5x+/m5Zc3bVzqP1GCGdMG8Mu6V0jMOr
95jP2qTtx0GQ/jejpJASV4jfkKoPHXmkM+R5qCoNuEvE3uEyNrldf5lS3Qqr2hFpOBWa0YVxI8cf
CFU4YTeNsfCHbI3WErznVF+fobWHi9tHAyxYu75ohTSXbasQ5gb9mDhJ2KpLbZ6TbXWnEHevvh2q
VOB3LEBKq0TWMcBgMnSs2xQ1DgBwfLebiQL9oOQnhLOPYTuI0q11RSxRSdotpFLXp/ipKNY0iAin
ChzJ1Ulsr8TmeDFHkxnMbJYP3mC0oaZYM6UTpcr2XqxpN6NbxkHa4iKVaxKfXzSeA+nWmj8OLKYT
JanDawt2NfAZoF7sfyJXULRHO7LVc4nOB4+3dLik1x36WVQS8VRpmlYNE8TDHt/fE/rxGcCIFL5W
+CYa83Q3j+LlqZysFA94xderIf2glRBRgkRdyn1cFc13JGfqBcLwUH5y9KRGq8Id+ieQWHYaalmK
B6QzUnPS4e6U2yEvbSsoWlPJqDLV8zc3WvRkV+s5MiEI3cD8UOu6cX99zlZXHzQHaYcR4Bxt634R
mcwXwcJRyw9LW8hdipgRpsXmVa17P96fr+PjiunyTAeLWw5gxBvVo/WjEBsWi0HZDJZgdBWZi7kD
24OshRIZJ1ogLz2pn4+RdSwKC+aq8A40/hhGl4goV2wYUr4YUhXMYFF76XZgg4dWrinzvnHh3SCW
DrvQny0zfl6s1rulPuM6AagjDQ2SIlZRRLGVzD3TKPp86LzJubUzJ7ECK28M3VflkFsb1UTGYKMi
73ANr9ftA2mlHs66TplOwZgOw21l1a3pD8ZE9WjQdakEVJbUORjLoVH8Khb6LZSmyLvhQ/tuXGbr
abJc0k1TKvV5JcguIDF2HFSIQpCPxmmiXlO4m5P9QKY17t7/mo6KES8bCaFwbMMo+xPzHn9Pues1
+poU+2ZSwf3T9LpsfVefkIlCFMz6IKqi/Ywchqf5C7iN3TKgBQUZzvFuWm/OfkxFR90SzZ72qa28
6DPWivat3WT2rWMP2NzC8M11IMHS+9jSuJR+g7zVt/dfQltX7vECYAWs7pF42dnH2BxZtCAmLYh0
UOuzcmvNYiAgjKpN7HV0wUTiFP7KCNqBC5KbztTQUUG6kN5wE6EyILLCR6DdpiTs9h8MuzY2o8K1
sylljh7d+w+7LvxXz4onAeKUnF9ks4cHa4QhrUkaEVMbMcaNRtcjsDp0Y98fZU1WDkcBY05TlRoT
XTr87w5HqZFSiqOmiqkiIaQgVGe61FBcM/ySzkbogJzyayOGti9cu719f+xjrDSHM4NjCQVWmV1J
/fhwcFBhw5AUdRzIMpmfGttINxaI3mvTSuIP1B6Rium5Hrh+C2hqiqFM6YaGVX/iOV7fETwBHXlO
bGD3ILcOH8NpkOXr6aT4SrL02wQi6CWJAGJFs8gptQvtF81VXt6b3ht+YrTmqF8dZfHTIoaBsm4c
6KtwCq449l7aDSJjU0dPQDqnjKBeLyVwW5x6JHAUFF/BhyXLJqFZQAG7aIZNrQ0iQFLg1FX75igr
tAFzFaToj6Ga2JV56MPwVvjHmvtuVNsNAGPnRHj75igv3UcAfazcowU7ugJlGo93oXIJJlbJm42C
vMTm/aX51iiUkIAYUIpmXxytzDLiiIYLjQpjoyAVRncgtCREtP9gFNStOcFpnME+O1x4Vlxi3LHq
VTh1Xwz0eoxiP8p+un9/mNd7nNIM+Yi+9nSBDR1NmapPqWWXfDEou43bypiMbc2P7nKKhmds6/kj
UjeUa3JhnHjBY0AxK90gCYHQSE2ffxwbrv9fys5juXGk67ZPhAh4MwVAUpQv2VJNEKUy8D4zYZ7+
LtR3By1KIcU/6Ul3CwSQSHPO3mt3M32cIWESA0Rq7XSxtg9gZOS+ypZm167BErWlWKNVyGYv7V9w
NB7YBBHKnuRfpd9u8+XbmQ4lAn4M9Eub1OK0SuVQeAEmKvPtYXc/wbACPrDs7iywl/8vSHijR/hv
p/jfUH97LQ4rnER51gYbKPdkD+jCK511G+xEi2n2ia89wO5fSOVFnBxsO3KbfPL2+aTr585Q5l7o
V0VyWVsEYnBOkNlTJyYvuan5K3ezLWkhoylytH0t6TPFcpArk+KaQ5ILrLFoQlstCj+uUSZjOOIw
TkNj0BVEV7vlOVZFQMa6PuDI8xWYq89H1/vnulG3EUvj9mVbcBrHMg9dNi2JiQlZsa1uUsuItFTI
s9WCZPn5pd5P1GwfCBFA9IY09L0oB7b2bBuCcLS60/9M7SIuNZHCKDODv23fiC/2PO/vDNS9jSyB
swOaf3/79/852hDIV1s0VpNwwUETFrSFmlCAoYXuirjzi8d4UkXdNljcFOd11mCKqMT5vr1aDeuI
On+R4FwY1rDTveZc+GN3vkJd2Sdro++nyvKe6gpTvByD4ahbpR6XhlMeP3/K76cLkMYmR8d/IsZ3
sYGW8nNFHnwSejSnn8HUjYd8Hvw2xBJtyVBayXqsKt0hh6N2vtiiv3/kLtquTXfPofX9mbVcbKOG
GZqEgry9qFg514/w9iIQtF898NMpnigYsO3/uPWYaoJ3p5wE9emoEfML6fgXlWstTjwz/WII/VvK
/zsTcNCgdrp5Rbgx1OcnY6gonRYAmt5F3Voruta0+g+Q1SkRqWWGUuFapWMBU1r0/KjBKGTHYzXa
Es9qNpw4LfwgB/+buRuwsNQJPxia/rIXZdABWZyV943JAMA1bitHp+Ks5c8K8R0G+mGd2ttU9mUH
XK8Grfv5IDl9UdwXR1xSGZDHbck+J1sYOpad0dMbiQpvLa/TtVD7Zc60S+AL7RfP8P2LIjCU1jiH
d1T8RCW+/TDgQnVpvWrAjMdanM2aRqy3MqovbujdAYftr70Je2yW4u2McPKmlowajqwGESGW7F8Q
PxQFOMRJKzjuOdONKpzaj/RAyXsxNvCuGqUxFWRVNn6vRyHR/4DypuTjkkQJXKzVhkjLclFFvT3V
BJg2dTPFHUkTFlIPq6H036Qii+RaJF/tL99trLkXCg8UDeikI2o9dYDTLxZrT3sV3HPxYIDJ/DlO
0mVDm3vn9miz9M6OeTd3df6QZKq/dM3O+qJh8P6tbVlLTGWIGrdUFPPtW5N15akqAUE9Jara5wkW
HiNfv/LwfnAVtoH/DMrYDrGev71KqsCKTm0jIqPnzNIhSDyqROm7zwf7vyLW26+Yng9qOGIC2EIH
zsloz0Sb5xLudFSD5xzwck7Qy4VXDve2gjniTaO6QTYx3nVeDj6sKOfHbnat6TB0QQf4DO8GpAuN
jRDtBJ08DOV33UEh+//bq3W4SmBzu/sSqHW6HwpV/yCPZJqjrDKJOw8QP5U00zzvkfq1EvHSJd21
nuo01dTQJ1d5ZojnFgpOHk7JAloPPMV8tZYD/PV8xr4UjZOqXooRgcjRmfW5jpKmV691Z62/IG/m
bWjIDQk5qAD6dlo2McxKWHyfP8V3K9wWGojQevP48U+A+m9fVrkqDj7GPERsxabn3quDvzL3aA/2
if8gc6uMB3Ns512QB9lrAksoblgiwLzKVX4luj01f+Pt2vYQ3qZd5vTHZu3tjwHPDzm4gTBkmXdl
EkZwChXgOHaqX932tnC/HTxU0iiQYwsgypAx9PZK3YJ3LNVgo3pB68hLFHJrHbpo2nkvA9YnQLUq
baKBQJFl1wH6KWJXkht5q8vUfPjiHWwj9c2PYR410W2yKeWm3dNdxjxmSbJsRFywnqCzE4eOBeNl
CgKILbn8O3rOOB9YoKouzvXcvKB9YVDxInrBZwnS8yf6H7bF+qzJL9b+9+OD32ZtJTr2QfS4g5Nz
eG3Q2O61so3S2Z7l3ljyZDdD+v3rdAT8HfM+qEwwPXob7NcFvVLoK1/InQ2s+KKD0/XVGve/Hd6b
p4XkgVWOvielY6KAT6rHspaGSNMahrRZgFI2k9WheBhUq7Gfq8khewkH2DerSYoByJE/vRSiEUAc
S097qfNFfxSyNZ9tcNn3dblgdQma6rGS5lrFZHpPz9DK5wfqVMkDBsu6jK1hMa7MKrMIbef55CEI
c+3BTgCU37YjIAjEJprbsqRYhX8Ofci5gi9q/ShzQ/tbWwNdaGU6G7bJT5KnjXPJ5NM13nE0RPCL
3bPfsTTZM2oifwWIm9atZUV+kHl2mLFfousBWe51awKfJzRHILyaaGVAbDnan9zsJwDkwk52Npxn
aHK903YES8zi+xRM6bpvIJj+6B1mG+rSRjaFUq+odpvu4Km90S/Or55+NxOY79OshXc/uHiOFp1O
QBtUdixwQurR6ICEvpyVXuVHn8i3Hw74sK0ulzVPNh0M5qnURZQfpCRYhMqcphxeIES6g6kyvzgr
wP414axKgK+1Sb0gTlBYPo4NKcuHHCjtnbTa4TFBsQk/mP4cgkuEnFXYJrK8LudcPFksIl2syDb4
gzhQ/PCzpbiETZlNUaqTvBC79dr80me32Zn1Ui9HtD40swPZumM8FP1wEQAgBbbSttqfXkBbiYa8
WZ80lANmCKyfyMPRMel+lKhoktAcKz/fAydHJsR2wXuFmD5/W6Yk+OZ4Euu8vzDzUyGW8qcwGD9h
i6UwjSwxVD9rp+kWmMPretWQ1LEelNTFNQWl5nsGx+IZ0HEJgXQZ0Kp2kp7dHg2SyXnf1doMPCJl
5QtE+kUkPCupr7DgBXM8z6YrKWAnCsKWrOvroO5Hf7c2FrsHvWrlcC2lVS/YgCp0yJDYyA5wPEQY
YeH3vYiGZORWdXcNjJ3Z4jqLWytgZalH6YGjcTSq4a051ZRiy4GgZFe6Lshciu83nrV4tOispvYO
CtK1i05Wgznk9EMpooXuQNyXhUGjDmCHgRtQ2HZYVjDK0EWi2dkQDNvDa1aojYbQ48LRVy/Ul3wq
YxtxwYVG/G+/19DLzPu5TsQDKHtFx6Yusu/t0EG1m9ZV/agTgqsj15v7bA8cNLmaEhSEl8laZI+w
uLPhSSp9AZdodROBXqUtx6ivyxQAb+Y3EsJXV0zEyXP+RnhnUO1QsxsMF9S6u8c8d5CrgNm3+CZX
s/sGS5jjO3u05c+sfO+i7EazOiDiVQ9l3QxjhLzXkfycunkRyshSJLreeJnCLWZ7oGrtaOSO91Kl
mfw+d6DOw20PBmnSKQQftiGcGkp6UD5IfXHti3JxhRl2wm8u1dQF2aEq2Yuia2PuhU5pLzQtRp3k
c2OW8wvC0AXjJa6223y2dcD53iDt866rTP0cTEwtLvQ0dei5FtLao1u0ihA8Y3OXm37SHido/27M
FxxYFyDlPKIbdR8SWAJq3Ij7UQQHoZFLEdbAI6f96M6VjDJ4aENMG6G9WiqCgKN5KoKF07eEHZgT
DXfABmd4+6zopiXyyVn4TYTDmu4aPxn3mtt752DJtEvTomAYLUDxXjlboSlM0BXcVqnqgpiOD9tk
ch3MX2lm215kdZrmx83AziQ06M5ckYni78jMmK2IaaIIdkQFNzOdzqZI9tL3su6oZ4L0IeGrujvT
9Tp/FMK0M1xXNS0eL7EwPjOFT1DZAqIjN10WDJkFii4BNUh8zdgWxJPs7WBAipKYvUVvuZPj7zzQ
N2ayOVlDCE9O6GdzX+r9rrec5s5b++VP1Xh5tfeEsL7bYiGfQaYWi8c05gGI6NmET1S6pFdW7bCq
uK6XFhS48iCsipXkihhTn73eEnCRvUqv8qdLJ2DROxO+Pio8mRM9njzg6ArLtJBJTF5HG5egnqG8
yXz9u+J7uJ9NjYOsmTppEM4EfYTGssap5h9UIfv7VS8cpH/GFZUo9DzQyr1hpJZQ69c18jTNS1+1
znutYdg3KR2jIpnjms891NyZNGYtrEv50OTe7SyaB18xZuhPhmtzk/dgCO3yyKlxN5XlHz0vYKXb
R0fpkU+bGZn0dQLtXIqgisFDxjVj2XdgM7pzcPAy977o6+eRxd3uxosFReh9i7tkWtSF41avhWeE
ztBercZLKx/KFFCO9QsmZlgb3tHmL4xLvq9IjIbKtmdl9fYEMpVxbg8GT9XFyGANTpgJbgPsZmL9
SDNWrqajct0l+o1EQlaDFczkXUJ6exZSopjP6DVcUEnlv8XpAPkKvGE16vVtmnhzjNr1kHvjgwRF
oCMlM2TdXiVTxbQL9ZTm3Td7ro6C5AvusMYGNTyz33gYNQKgfQJVfuiNN5zpi3dol/WHmzm7fgyu
UtO54P3fWWb96GjtmZOrJSyFeed36Td4e0enfPRTxP9APiV4ElAPeXrBKBNQKf6WfXrusXuHo79F
tYhHo9siVsyObIJpPVhrdhxny6c7Od3XmPQmpRlbRNVx0K3HZCx+GkMT9QJNWIVZsJnMfUKTJ+Qw
s8eZ9x0O/q2RUXvL6M7orX5v5iIOgoQgAd+hfq3FHre5ZYSYB9Fm91ZGEhLS7VhTaRHCQ9/1WpXy
M27d2vmujOkZ/r+FfDLVil+FqH6PCQ2ueWyuzGK+JLNoF6Dv9oP6JqlmGVWacSxSw/rh57z4eWki
gq3ncyNr4jRZLiZiNbK1iCdT/90ygHZ9tRLV8WOiRz85y82UOs8V31OIDj+GfXqWSqe/mwjAUxS0
3DblW592ut/+to3ybJnVNSWBgwMoCcVqQbFADC/EU7WbkfO2yoez1mFUFKke6at85cO/aaHkH9ul
AQzjMcURvnQngYKFiSV+lbJEIZdrxG3BUgVnHM7exhhtribR6ZeDnnh7Fmb/OWPo2Ed9cq6QUZyR
zHCmJ9Db/G64LBVNZs+/7B2AmYJsk7CytGu3KCHfuBZtVCIaEvYxh2wsf3PszeAjDn8Ks36YfOPF
G7CWjONPRZpdF45d5+nHKZ05bTnC1hPg821yWQJFf3IbS/thog75XZtVukRYXxYZ6uxBSK8YC9QB
FU6Pb4HfoQV3OCqyh2SDFcRiXPo72Mp9cITnYLaQxpfFi1DjGZg8cAzmUAqq3IpKU6zfi7U2kmiL
42lilXT4QIZMldee37vGbiE35rmytrVlBFXPz/Ns908wJS4Bb0U7KfymrU6OSWrTsOg0I7ZHI79J
AtSmUc1XQTgZehsvkv4mQSKJpHyd6Wm/6nrbE15kjStulFotFOrbYmC72RlocRcscFo0mVavOFnU
/fmi4/3Y6esgjJCyLwGvml+2VshdGz9r3W6+QZid72x3UsW+JFSKtIOmGKYIWWSSIAtZJz/uB9//
neEq+yFsRRrVbLX9N0/xccV9RRZUNBAbxPQlNCeaOmvxQ0Vd6FyA60RGT6JFFXdLwbaRzIsBqby3
Ji3747Lto7GqKIHYQ98Ta8HicrclrqysgwDINQIx1zKfjBBLKyYJ2bsK6c8kAasZ9sw2xJmN4Vc3
2jP/Se27dwGo1Zq4BtclToflZMbt1hKh4qnOWCBjd5Md1mC2/i4J2E8+tUE5YdpX4HY7cmdlbE3E
4rCMYJPiKZYghzOKXuqi91bkYIuhrDuLiLj2umeCLSOdPRr5Z5OVXgTFQCSCpU+A3JUmnb9F0/P6
2l6mz7byHSt0vCp7NQKY1Tu3FMOTJjAAtQvRZagT5EL7MZE9t72OOnJXcyyuPL9maXcLoQ1I4Ddo
NXHqaxtNzoRktfP6mrETdOMtNGA4E/lsrI9VgSAqRneRPJFB27zC0zVNHG+N8ROjE2h8Qty6G5uy
+FW5WEZ9rNVasy0j39iJ8n5r7GWNDIo9m02I9cBeg4WchjRADzv26BIo4OqX1EKEf0bJoxyi1A3y
u3IysBT1Vfvsgfu9xurAzS+a4ClvCUhbNXmafKIIyKFG6KFtIrmV1hQ5duzOZZmYP5i8zSBKjJWV
nWAItm+2I4OARC8f2HqfdOmxwA/+PZ0bS8VakXvg72sXKd1sWvJVt9P2Vh8Kiw8b53oIwqt+msqK
/IGi2rq7aG1wplTEj9IVAS75vQgQ6iCP9usmIltuOm4m422HpNcXuXDJ4rEoZBmxUyT5Ny0dZRBT
EaNvm7tEeSXuFKwYZxbXOnPWQV0PVu0TiTQ00yvnDCiDPuFkYt+psr0yvD7rQ6vWsteO/+G7i0e7
Zg32zT7uabVTiq9bnz3EqLWhx9MWt0ZSNT+B5NLsU1IzCW1J2itkSBIHj9Kop2lsvH9pbJy/5QbZ
R2Hj1YZ/qEe7qDgvYbuK2HZ2EjeH+c+dxlFsL1ZpeOFgk0e+11oMvBi3lDHuuhUV+VnaIV+8texu
6GJvWuUvijO6iP3aCu7ddGpu+bPqpTJajvIlcqT7DOgIB20OkmXoj734a/RNcte3xfgiBtdIiVLZ
5qaCogGHoM7OgB1yDFVXxSSys2Fosor4bsDyxCXa7GjdBEAUBtacsgc2tqUjg9DW5pBEFFHsgGXk
zwZxNc9JgPw1JM6Qf7d05UAfy61vtkClia+/YkOpdWnXhw2lAi/sCLJfQkvU02U+aFm5Uwt8LGKz
OLJHVjrzvSi2AUc/5VDDUaJr0EX1q/578vTcixVZis9tZ7eCmhspWZHryux8JXzMjmZtEn4MdYWf
A+l/NggHrV0cG85FMdbUTwaF9wP8IvY3Tqn0Nxz/qtJlLvlwDfkrn1XTYLci6QQHFTvHUdfgM1eS
ZDWGPNFmWEmBU3MnxfwLoTtzv48Rk51tOcsndrQa+AIshcTrrM7MqpI52e2yNOlDqrvjYzuCj0Oy
WU/2jooFY6IvBAs3QZ8pBD9t8cQ+w9kNS8mYgyNjrpxDt547kMhTucB7dZzMODitr58bAmVoDEaS
0JLCzfwxntYgvc28pR0jE6cxXShRLmRfKIezyBi0eEVWWxMXyB4sewdOmtHeZcq70u1CS3eG0Xsv
fQNMIEQJja+H+czcq27QX6Q7rH/MRXWvSZrY43Gde+9KTECwQ2tKk29LlgfmoVoGca+xk+ijaswZ
YsmwIfsK20v7A4forcKFN/KPUUmDwZD1+RJPI9WnEGCZfK2YuApMEu2Sx/bcBznWAjkCBxGSDLpK
DdgTxlVCbXDluuwoo3bY5TQXv2ibNMU3ygG2fr6wdA18yuk6HshlWeNytNMbQc0bspuesLnJUmVp
IHKaymFcsX7FLfkWt87QMRjckZpoWAa5lUfFskJ4kdpKYlQ2GNX3WpCDbugsMqxPEr6CtDpWcI0y
9oy/aD3Yq9v+KMqgtnberOpoqbS1P5MEv/2i/uheAVgS1+QcMqZK9sQuhcZh+ulPZX+l0oAiE3LC
f3oAm/yxz4vD75op0ACY5nX8/ZDWkFq/LVSbxWq0SZGXUTA2xcVcT/MVh+Mv7DMfXcTySKxHGUJ+
9jtTowroIjecTjl65sAoeFA40bMvetjvZMkgRqF3A6oh4xJOwam0xtSsbKDU00VDkXZXi0G0y5SM
9nMzU4kys8q4IGTGurEaytrU2pudVtWY20gcXdgdn2MlcuJlHDnq2WyqPn/O73qn/34blk702W6A
j+jtc56JtGtqtsPRspWvzGbI9k6b3BGyMn/RuDox721qTWR1Wzyy6eObwLD09lIoJAqTlEKQ7vOE
RWgZB+9v0BKq5dQtTHxLtbGzbfDawhV717OCSMgyfcHwhl8MxbQTKk/ol1B4lp2cy+bcFzr1roKi
QzuYyePnD+aEB/G/n8uxFiU5qPOtCfv25870wisDB3Wk2Vl9lhc9XVIvGPfzMJpHmWfDPsM1FBdM
OOcuPx7sZy7Pcz15JlmNYFe2L3eUqFIONpZ+5Y9ku+Gjsklv6XyQkLPxFe71g9GMqpzRQwQ0vfBT
QSm7QjK6FnQ4NlbgP2NTBa9ZZ4jo8+fywVVMrOGgVDbg0zv9nm4NdVcQqB0JkeSXFHZFjEVB7T+/
yvsOOG18ym2bcYWuGBSHt0+fgwe8PgglkV+aTdj5ZgCYbBl+O7Vp0gHJgqtmbkjbGmD/kxnkXvXz
Vnuvzdomd8uYNby5Ko3L2SAyTBeeT6astl5Q9MvOq8obD+PsO/e2u0w70hzc+POf//6r4tcDn0DK
gXaFpt7bX5+35ug3et+wdrN34H1plCtRB47O+H8VyG9fFYc/LOA6oicMoW8v1U2VMQlCrxB1tN6+
JVM6SoOW79l0Qb3o+Vdf8TbxvmlDuSDp0FhtNCzkm6fYI6kTFF8acxu5TqKuCxbnXWvb4NtqZzgi
zXH2vVz1u8nD80+prI0tTw0HetT17efP+FSAxY0jj8BR4gFpQK9/8n3qxlLPHrXqyDGk+EOGd4K5
ZWr2LjU2yu6N+4X04/07tdGS0qik2EPz9FSdPCfEKA0L56dADs2Na4/N99pV3uVkl8UX69JHl2K1
2Kbm7dWeqkx8LaOuMFGYpozd2rivdWJ0EurghLkFX7lV33/QHGh5jACigY9wc28HEKckUrJZmLDB
YJaC0GnHWc0y8Pnb+mg6xdnGCGUJgNV12nBvy6nwwZiinJlF4kREdCTPPjKzZGeqZsVIVVqGjFhE
5vHWWCUp8YaDMISkGw2ZoVfOGnvATvXX5kqtPBywo9yQKOI+qLEYNfb+9SoJTi7Tp1Xp7vTFrPfB
G8H2ZSIX4N0jpTx5SIRP5RQvsg7pA4Zrc56167wxmsvEkO7T50/q/bjmz/vo3dgx4A045ab1KhmM
xSdxsJtKdZYN5XrUQIwde4t+ZGl1xRdz1UfX40CPwg03BTFwJ+KDImmTTnIGhA2zOIdJpqSC0g3d
4VX1b/IV09AXW45tS/F2BnFYNuius+lCGGRvz/o/UkYljMkzRtapCm02pwAzuS9Mv7/yBsM7lGNJ
WU2m4h76y0rdtCmrr3r774VwLkIddH2Q2xiMGBTf/gKbE7hADFuTr9zUv7PCCC7APxFElvaaY5OS
Vk4aMth5IFG4KfXfQ5Da42Xd+ekcWnyGMFdScmp2tdb5z65RNETSJ8NI0bP2aIn4eptonBsXg6p6
YdMiSIYq++XBlHaQEJImvCOcfXSPtDvJ83GWvnyx2EzAWsvLZb4q84QyNd16mxJr3pHV5iXC32Lv
C92LZdlBSSsJ4LvKhAfzA2aAd2/IFQEXKjgSwqylMfULXvl2QEWxRHyOqVMjROyQPkkZkHY6JRTU
SaV9Jk8uV2Eii/Hv2KxkvHEReYYsZAbSUuJrjAi3cv/g3DSKEPze3Mc2h+DgWQ2iRRVpCseLgg1T
FM+NTIB0u1P+Isymf6H6IW5TDoV6zCovnjIpKMoubdEhFabkZ+7bEXHY5Wot7PrM1Ma3xIbLyGKA
7SRBgjavvg95iQy1HRyvoLbFkftsorqsYdfLpBblqxJgUf3gtw2w/y5dkIDtOqNZX+YCvX+oibUh
l2iZKIia3tgn+CIV6ZwJp8lw8Wl9hwsWTLIj7enRtFul0Qgu6Dn2yjV6uDMGh+cJpQxZ8bMG7rzS
RqLFMFwa13bVoAlZmnVOYyTjFWQjmTX3ZAigx8ooUl5yd8XfvFPUAcVSK203kt/zV5N1D8phBpQi
0jkjwMdajbAkjPQiVxV5rB2Zi8R52zRcBEwX8iYar3o1Ro9IZ+Goh8+nm/fTP/nWLKAG3z/xJadS
dAJo86DOMww9zjzuaO2bO3fCO/b5Vf5N728/evaKG+/UBMjvknn99pNLA1Wj5qCnW5P4Go+aW/5c
eD4k29NYPHIcJ516rbrdTLwEKbv5ECuEvygsO0IKysG7KPxxvhJstaKORmoeGmOqX2KBQxoxBF1M
7ps456Dexb3W9nGtKJd8fgsfzJOc4piy2Pj4ABJOpq0uaTqbr6yOahig1xYZZXFj9sM5OBtaMBZD
5/PrvfMrYMrBb8UVGalc9h9/4z/zJCGTeubbbOWMWLtbz5zv1b4+JGfr3+p8ErRsv3hFH6zQXI8B
gDvHZ945Ba63RaOkKZsuin8c7/7cHY+HcBedTWH8bQq/2OC8H3RvL3WynNI9q/VBcal5fJ5Bv1EJ
/OpuPnhdb+5m+wn/eXpLyiyqb3dzsX/YcyuHw+Hv/cW3L27kg3G93QnaVsz8xNPYJ+fndtJTBLdc
pt+Nj/NlHy236sy5qPYEEEZtNMbzAbXJkUZ/Gq+32j54+XyUvN+YcG385ZzF+AnvPHOUZgbM3ZDd
bAqR8LyUf+Rb6vaDWP0v7vX9S/vfJSwGCKezU+N7l0hLG3ooY0tvps8jYmw2/eRW/99viA0px3nA
jlui0tv3ZvY1PVq4m+wT8+qhTxvnbrEL+pkl2YSfX+q9NBnvBqgYxjsGDioKJ4fM1Z1mEup6WG6L
K89n1DLRoGhn9EhQCEK09PQHRKgpLnCC7IvGzGScm537BfLro1eINZ5gGPjJHOBPf0Wn0TPgRVJw
N8SOZuN0tIvmKRgy/Ytn+9EbpB3AKKGoBn75ZLBiGitaFxRdVGj5dESmvB67ebW+mri2k9fJXG8w
JqlDgJLFQWK+fYUIfXxTeRspbq2VPHhram/ikkCg5bE0uSMv2HhoRZkSplnW+gvwK/++hrd9n6W2
eUm/Z6W84HgjSqVqE6Y49NVESBpssE/bXvzfSxowI/DveUx7FKFPsQFjQfsMHdJWBhypK2/+Tq/t
vgoV+eipoEz1DOw0vO1TBILUg9FYaCvRplf1JdHa3rfMUuMOykTxODA+LaQO8/jF4PrglQNH5XVw
euHkcmpR9IFABpVFidPJpHMMeq+LF1JjvxhYH31JW7EmwEmKewWu9NtXnhsVDTorLaMC7BLIzbks
5ii1+4IzWe2OAeWILjN3CcHOuMraFY2xX1TqIugWffzis/7gezIxEaNVgge9eeze/hYtL0fjn5aZ
w3IR+yZFZCSqy8E3hyz+fAb54FIUB7e8Hx9BKmPo7aUsRKazkRl5ZI6et28GFIcoo4AjsgX8/Eof
PWH0yIxQanw4KE+ZyVh0lcN+n7nKWjmsrwphFjbp7kaj5vOtUHZ6NNds+EY+gHtEZ06fUWuC689/
xb/D58mnvRX+OAQzV1EPOdnGde6M4sbn/DGL0h1JBO/WK6clPzoak7GLNT/7O8yZtSMpWT9o5pR/
49Oyf8/+DAySKjT/6IN4bGusv21lH4cV76eB9KQ/JMpiBUMTMiusSbSWC9iLO6Vv+r66L57mxWi+
eKgffJIw8hHC0zdjbfNO7iYxejzBxsL4aC0SHjCN3tOzVKFF+Xtn6FPwCAAh++IZfjBmcCUbPmps
Frh3DtiqFUiOJxYdwBvoNqRRXI6yR0jnZ/oXJ10O1QzAk/dFE4XWA0RjfEunu3taz2VWA4UL5x59
TegYioDyLOM8o4oKuZmuWjrqo60jbkP0XT7k5Rrs9NTqvzXZGCAQsOKFCNbLQTY5m/ccwBQZwmvx
sJLi7dHsqlB1yk3Vu+uLqRoP2H4NO9KT1nLOU9h4P82yNX52oANfW1w69U4Ti3mtULkTBN04Llbj
hI4jZrKxhuthtDpKtXmuH5e8rtnWdFDHQvzE2q3IjKmIDBlU1/hZ3e9a2XgXhPY6KKcTfb4u+xW9
vvJ74xp5eCpiWxHoHXmi7/5IV7ZEB9dmi8B68cYBea/WVWEnC/dBCsd4hsrafbeQi5NB23ndcqd5
fpPsIR2bMvbqXjsXU0dLko5BcR4E2fKPjF7fVXoK8WtjHycoeKZBhdQ/NeemJeWM78AWZhkqJ0Vo
gnPnnO4cMsw+Xfor6MN5H6PE6ZJ4WfyRr8mfpgDjv86v3govPlYYS/P2dVKj7QtqlFMRyy7SPTdo
aNkQh17ooY7qOwEJ4uU3fuo4aTguI5zBYJyWa+kupbVfNIU4vSrdHlBulRZPQ1KnS0xTevjpkmqK
iJ2pu9h5FSax0K0a/mrQzKsZY0sfLhFM+VpcrYOehdD1BCxXTUAYIwOVky2jq8Poa3dqjvxZrOKw
DinCQsTtaxsbdAvOp6BOlrjrfPUIfwWxlUafrI/BxHbHykm8+rKeFYiqmr5wWFJZ/U2NgOD4ftTz
Ki6Fm10pmbvQUHGOXVV9sJiHEWkWErhZRxSNJNX/k1Fp4d1ya5dep5vdjmCqgLE6l6ODcFEpRJNz
r1fhPGktUgabBO/dQv7IbypFc3k+mMtgwtJFhuPIbtFitOSzs/O1aX3p5hRKstDVlMc5bSHEA0Dn
SLNrciS05rwRPClhUcWYnCC90cVCYkpmJ1aDMXJYENuYdDF3re5Wv5hRqLD1BM5r4Tptj5psUCUO
AOhEvYOkOHf7FTtlT74a6etnCZYyHyX2uHEt+6Bf97U7QdyTTavcsxVXFuWa0SCoRRGlMuPQsmqa
a1lrXaxKs0VMRtryYxiMRJ07ZidkRI5l5cGc3HpDMKa7LlytIMPI3Dc2RaahChxo0kTdHxY1D8AL
kWx0175s0EwG6KqLs7JOJuQtneaZcTnkXnNcO4W8N+Xzhec/+NN9SiY1GHRFhTvMh3y6BGrnPisW
rJ8ZtpphV7JIIsSqAzKZEYR2xk5LXWndBLKEpUVoe4p5Ik9/50JvHqYtEDv2RsNpL+1xYqIcdMlg
KVzKPDtf2RIR95AkrzZZhk9EVZqAx6fJ+9Oz78DtpsZy2jVoUy8nI2/1F+XTegVSSGsPR0ESvCBk
TFD0qOKWiC3rUbNm8y6rJ07c+lQ6m5qUIHTNr1aEFo74f5ydx3LcWJq2b6Wj9uiBNxPTvQCQmUx6
0UrcICSRgvceV/8/YPc/o0RmJEZTi+qqZokHODjmM6+RLqM2xV49FnX/fYRM/wwuIn85f9eeiNwI
1aFHwdelbr5UkdRg2moIB4YOKH3TwRRUvk0FMX4/P4pyPAy/G0YR5UCyIehnhyGMbqL4PDUMg9zP
ZnIbt3CSG2WPFIiruNm2vLFupZ3wEF8MF8EWYaCttUNHdSNt8q22gWBiZzfjhbkBw7ByT55omx8+
2fzkv2XwVWG0CNbyZLFt2In7gSTa5gMsi/0Yb0MXQs9KNHCC83U44Hxz/zZgTsOhD+cBU/vHg73/
5my+fDk/28d3/+EIi4AjHH0wgwMjCEZjy+W1j7AVMsLnBzn1RWnlKPos/Md9sHgNqcH2clS5rQta
kBuj7DhQFGuNIXfiVciViLOpUGHsrC5eJaqByQVoAjkxPrl7rdHErR4N6X1d5GuWSccNA5QExbmj
LWqoICzT1ljLwNWj5wJwNgda5FfUtYtOz3/03qRfpt0AmQRxhPqpFCq/v9AiX1hbGvJRHAUHEI4m
6Q3ef8ihHi4NcIb0yeo+cbquisQH2Ihp4dStJM2GCZoH5UfwsXADaPJNCBT9Uuig4O8s1S83BVwt
Ukt/Ctc2yIkPTXfQwAMNvYuZzXn4UHlgthUy6wl4qlp9HsGYALNiDq/0PMO3vk5V9Sde0AXWDm1H
mKb7UmLZctgD5GpFJf2uBeL4VUWYfXTGMci+n1+HJ9osaF/OBUUy0LnqsChswE8eDakDVC/FWpRd
0/MAm1nXEuyxbAQnDYI21EBvm55R2eVYN+/a4JnJJsNeowGsXcffy9QM7/HTnmbsN4rdhIxNAU9c
mqZdIsdKCmVWg7RmlFiw7fBni/e66ZmlHeDVGLtlWxa1e/61joS76JKCX6ETqFEn1aFgH057Nk1+
C1cS2moc086Pm1i5yby6e6/Gqr8nrC48p0NctiXtHIufWc3pirJgoT4KwaA3ILyUYaMgwC3sNSlu
HwKdirJtlugBOhkECXWz8sAz2uAwCTB4ShqKqPrMPnaLA4HKWdkOFh2+ZEbNIOc3PZpK2jqlkcWP
ddeOQGpF6ecUT+FbQKq8hWEkr1lMnkhgMdETKQ/IiGZy4Sxy5bZAfsdHP4YSQW8JVwTvwJ16nPxe
EoXYy4mtZHwbmjzWUUOfhn6D/2r5vZ6y+MfKfMzrbjEfYJDg0JJwcvEttVS6BD2/mIafo1UNepxF
k9sy+qhXvqwOl5FSGHvJLEVMKsPxvomC4ZkFATNHioU7I/OwHKMCsqF9O16QScVbS/L0HU1t9aah
U7+y2uZjdPms6BGCzeKgRUNhscdFxMCombGHQAT427b0UiR3BGWLBIDv4N5Qr0zOiTPFQnKFQhHe
cXRTFl+pa/vISL0hcXTaQrcAdouLshmHi5VPcGJJWsZcckOFBHDmssk9lX5qRX6YOGGY0PDxhhpp
AsnXBHCrgzD5IB1rxKYNvYFHlohdNmJJEzbffLyUV47R4xnGF4DlAMYQiQi6LYfbeTKSYcSyCMpp
a7VfQyk3N3XSjC/apCmXgDTD5/PvfgLaxIENqEyi9gAJbCnKabUZrUSFVlhWmbW3JbWlO9nEgvgr
MvsJO9nK0n/qSoGncAcg7l6DsvBLj/EwcGlc0yU2lFy9QfChr2gMK8h/TCBFOVnzmXwFcKf87ieV
/0WdRuNH1evisGlh+a5Wz48jAN4DGZRZYA157eWGLr0qV5DHjh2js4SPpEZHgWta+lJG1AjKIFFv
CDpLWA5q5zaRFu090+jRgoffagujkN5PmHJdINJEaWjyjJXC54nzhquHihmflYWM2tbhdx2jypL9
gMZmHefAUxUvELqbMfeHhhvHUH6Fo1A/1G3vv1SUIwHAV4KMAUuVr2nSn5gnmeLrjMqTOSmW37uW
xToaRpmS9mBpFw1sK0hYjXpF5X0NzXnibgKZB2oWHWTAWUfoLFkJR8gnyDPWU6RvxcFsLrNJTx41
Iw4fJURlWpvt7++4DVobPfz6LlE0/6qW9OLCyKpuDx43u42txrLjsMz3goAvhETeFa80CY7PYApg
1KRpv4gECct+cBOATmiQv3RGpRe/KUPdwCMU8cKMENIyaiGAVNsVexCr6ppK8HHVj6Fn1IdJbED3
ZxGWtKKnVJOCx1NhVN3IQY4yzjYG7wkHbkhyOshmONw1oh9eedHU0H83SutHF3X9syV2tbjpQFOb
sNmy+joLgyxzpzo1dDvpRsAXCOtLysolcHwoA28zKLvSCELvf3lEGXU3TQEnpaPEZnJNFcN3daka
/w+fxNRBLVIdRlRh2XmzSlL0toOXZPp59xjjG4ESpKS/D0Qt901dDiTDXt3YGeH4ikDPsQIK4DNi
KfpcrAUOiWUWCuA9EXozdjy6RBcaQkBXtR51TgMP6xfQwmgzWLk3bKEjj3eJBRgOozGlfIbCoO/C
tPa+lPFUrdWHTz0WfXdFnW3p2MHLzMPH9JbuXJ441Eoi1U2h/zzmmCHYRmzhZBPI0Q+10iD9pDKH
WJVJT20sxsMGeSZj75VpARvPr9ew8ScOFOr/yEGi6wcweRn3CwPYyjiApzNF7fSYUn/ZUCfU8Leg
z3b+sjoxFEkk3Q2UchBXXzatcERQkGbxaie3EKGokGzAbCiMb/JeX8M7fNqbHYY6M8QO64TPAwGI
8eGBHXht7WHL0jhDkajjHTRBTNZpJUb7QPKLW9jg2F5huglxS8hx6HYr/FFv+tpSXuOooj6Tp1Pw
VAIglOxQbIN7xcx94FUGP3RVQ5jZf3jCXGKNMb5OsoLgtUWso8HLSUXj1uwaRd82QFPewLNKr6is
1K8J9MwXSZB+ylYhvkC5E98qvb6kw5dsp66Mu81kdSHiJdmEWIgXlz3WOnXl7/LIqEVcSBvlS23V
ogacSwRL1JSsf7tRQqhH8I+QWRES0NqOUHR05johDTp7KCzvQ+ohSO7ixBqkbQBGp7UR2UfrJs9S
K7H9fnbxDqvEp7NmxNqHBfz1JfQquYTX5A8/ep3Zs6N+aAYwo930qo0DKghSCkXLzsVQIFxodPzG
YR8OvxKZ42SnAmkZIZbqyZPi6/paFn987NIlQ3doljH9dO44/Lyw3aFnqRRDmU5vT+6sumpl9dsi
1uQLdEt8KI1DvXKmfbbFFouKxJ0Gz6zaNrcmD0eN+6Gd6oowxBph02nAv64xllbup0jUqcsOhu7W
EDkB4QndRU9vy6WX2e4SJZW/VKI1bQGNqXsfjhbpnFha1zjxaCsR6CdUefGQs1MDjeEZA0BouHjI
ohflMJixdlqUSy61vi5zTZb6R9sXBblxqWrNJhhE5WGECvM0mnkoA9C0BKRJxEGrbNR3BhT92AWW
nVslVGPVmuZosMadz25xKSAQg6p3o0hdZICYx43ElTSkLNCTNokpYeaHw0Yt29C6gJzmPxiYWr7D
AR1Dxwwt5T2cyNXsKY6ju2rUvZ91k7Xt1rf08Q4Fl/KSmxBLJdlThI+mgc+ydmvPu38xR3OJclb6
m8OGZTinaF4qtLQaHAO5go0hWrFLuTbaZAA73kLf6G5BC5tAMmnMKITudzkx5nXS6cNuSuXAiSXc
A1dW14klTXcN+PmsEQUyeBFiAmj0TU8vMcybhNYtEd17pwwkuVXqexgbSh1drWANr3t0JBtANwBX
UPkBta0uT3+vxl+oRIfEqRIh3XtGVF/C0yOaKYy1yPU4nGQsU0azTwS1QKljsTC5YWmraBLN+gwd
qY03COU7jQvpKfSC6E1QW+JJzUcYnh5r/whqFp8JytXaTSBP0nslS7/0qkWBcFSmJ600xg/EI5sv
UWVOr+fvqYUZFWwdcBUAoTSFUxDBx883+a12SxLQGHVRFg6eOqaxm/ym7HG1wGtjq0rlGN5IEYQS
t5CKDEWDavJ6BA+Gnjan2QaUSpFynJycCv9ot1HY5ndpVygrKcmn1OHBGuYh6d7Tv7dwMWMdH+7z
jI3B11MgPeOi+n2gXPVr1FLwuVYqe6+GNiHKawz6+NMvouilm0QEj6ByE+xkoOdVx5eg7TmJkZRA
YqU+9fdiV8CA6FuEE/foUBLJW58pZAMbZMf7oV3iqwWoYRRm4s5FB8ksNrKa0EAyBdCLO0vJJ3Ul
XD0upBu44lCrnSXm4PguSWWq0WRGHwOjqbtU3XeRRN9FKdWtGRgd9ZbEdBEE7DYthSInaKldWtBo
4d/RbF5ZFvMOXMw4fG3K01iPEFsuSVwNl6iSwHtlmPSbSTPUlrV6F8jCpR/60k7uhi1Ylb0xoodZ
TilttWTt5Po8vY+fQQddpKkqxcMFGcjj+MxrY34Gue5vex/EIMLIsv5N91XTs2sftzLgIwQRhkjD
yUciphclHFJAPdzP8BK3DrJp32eecYGLp3hjqfQhvVYMrqtea7dh5pWI6gzDLikVzE48Sns01ERo
/HGy0XF237K7/U1aVpDq66bcmhl6CLnYIFeem/KVWVXNy/mJPz6kZCCRSBeR9ALxFxdFlShCoLK2
NAKb2vKeJnHoNk3eGlu0ZcuHPx+KiZ15hYASQcgcbiqUbOKqCWHTtWpPwznRh23RwAMHwp6vlK0+
0VKHn5IEDPgjWxgjBL7m4VgNfrZ+WUbcpdmELm7ZY0crQGFJqEO4Eh6Tbp5bGfV25JbsjjzHhcA9
YM5DWQeXvFn4aRht0SjFiItbfxOLpN1PeQKFvM/LV1kB6x+afE7Tl9T7NEiFO4rf0r1vGXivRGFx
oWIfux3itE2QYsjEvaKP5T7DTeS6HPNiDT9yVKaj8YJyKn7YNHjmxsfh+0pjMWKrSZU9Nkb9Qwyy
JHNRXxLuYw88yZa7uhN2CX60MI4pooUXJMjIVvr0h5GQGnz/ncCkVB3mVLoYmtYPbCnTtMIdelW8
wDEQlkGJPXCKAEmivchNofw8vzqOrmjeAD8g7jC2HxWRxRVNSFhNwRQj7BN14a3UesNd0Rr93prk
GKylRZFkCteOnZODUjtlA8z8kqUgMT4cTahirASutG/uSeMy5AQREUP7T/86xcP0pDZmsQLPPcaL
86rEuUDe4FghI7q4XcIc3UPqfJAOlTi/wP5AuigqYnobxIp16cVq7kz8jQRDQIdwnPVscMFG4KKV
KsgLkbBW8j8qW/BArA4KSoD+CZIWh4CiIkDZJ+h7aiFjlbT6dzNodGVTnghSZATf59fmpjnW6db8
sMgsFRWOAWH/RyRF08gWvcjU3Yh+1+UY9EAW0qEeu22AYy86tF3Qg95py+GZgKLONujdtMFGaAsA
MpNvjp5NORExVLJREBVBUFBwOb8sT32smUmAieEcVsmf9kC/xSvUGuKYziUY8bEyr+sw9Z9HuUwc
yJzBvrFqzfXiVL3NEVa7H/E5ttGRGa71qqu3SE2N384/zonjmrIPZX+KlJ/2R4f7vJ3CvkfIDX/l
sI2+6VGKMLive2+ibxFSnR/ruDBLBYvbkC9F/4wuwBzp//bqI1IC7A0OFd/yhk0Q6pdw67ZUqzGx
9uqM2nD4jWWJtJOJgkSa7FbGnw+txSEu60DlVY612YdveSQkMfBQxGdwy47Sx0grg42KCg3Qb27F
Ai/j15Hm9h0OMO1Gqgt1N4VZhUhWKj/VvTauBIUnNgm5AwgM/sY2WVZYhKorpUwJMhIUUDm+LmgX
Gurqa5tkntTlS8/1G4kIBBDpUgLbUKcAD1+LXjEpL4ZHZv0gj3L1VbJ8mo+S0KTGVmwE5F0oHRio
G4p1YNdKjL/2qHKZxZmI5yxyzUm5Of89TkwA9zamO5heg3dZdpyC1hTB0fI5fI3iYoP46pUel9r+
/CgnVjhjML8IEIAOXrKF4eeMhhpi4jOaKD9NXYgVXhIBxkYUYWVvn3ohQDtkZiq+AaCDD9e3mVt0
iC2OPXwSrCsycGCtJuS6x/NvdGoYEyaGRWkDMuVy3vCfQLWtgY+UT+BkzVq1rlCmWfPaOjFvFD8p
lLNoZqjsfNX9tlnzIJfNJqTEGUl+hgKcWG8UQU1LILqTtLIVjhE/4AnJ8LkrGAigxyJSrjQEfwL6
56CdetIDAbXVtJKyuyxFxjTJJZQBJ2VyzSw3bmQFL8U4zwTH81Xrjo6i4LZiRzhcWc2XAeDXWgXi
xFSAcOcB6WLTulteZ1IBZgGeVoYWaOVheg7o9EOefP3HjNAwb0aPmHEfQV2+LSJFzTdNknUP/Cb6
mwYLzkPASUxr2zQGlFMUmRvLrgAgr2FVTqwLiMozIh3sxSwqvvhifkjNENihQ82i2rcyXPxJWbva
jyvjNJhM0jvEqCnZ86sOR8HLxQIi2lbYdFVI+6MlS91yal0Zh0BQtWHoGkh53UZ5HdzmaOUmLhrn
wTekcl8nSVBcnRr22hl3nOzx3lxgCBPoBBJLg5+syyvQrCq6SbnRfynUZpagK+NfaDhPW7UfMTau
ko0QpR+YI3QbdbCKXU9ZaOVAOybSwT0g+51XCdjRozRfbDwBTKhIebGH2Ukz6ZfVl/kOuapkQ3sr
uq+oDj9k/tSgyos2adSNI5j4/j025S9yj0aPWXXqr0os0RgBG7PRy3zaD02AVEphGCv34fylDm8G
aN8giGYjaa7kpZ8AUreWVmR8REEABtvUuXmDnqp1lSgDPkhwy3ZC0psrDZ8TgyK8z06HNoHHirpY
pFORdbXWorxUexOHPjJYN1IHl6wc8tEpPSFzczqEa5HHUasfU14WCPY2bF8or4sIuQv0WFbbunSG
Kq2/BSyixxyQ3Fez6NVb1B6RRUMBzvqu6wECs1RbZMnJNISvYCd7yYseNMGPGoWXW1AE8ow5M8Zv
rZzpr+dP9hMRLc5Y3NPYCrOWj4BdJTCIMtKK0lE7sM8c9Nj6JZI6fTXlyk+5s+T0R6FG470k+MPr
iBDdTD1XU9P1ikbbhED15Ys8T9NoUxG9XlZeFH+gyJiibxQNCDuff9552hYriNUOoofQkfrWsiJp
5GNZ9BmPGyZK5UYihOgEOtdWCFLluc9q5c1oQtSkA5Bo50c+PpLR49AlCSQPUYJozMvst9sJ7206
MSaFfEkQe0JIP7j1G6ocLajalVv91FBIucyNMBJhyHqHQ6HuTV1QoYrTQXPfIKRo2YUZdfaIvu3K
W53YHFwySKwQpc5IkUXPIsDo0BdEehZGjjwo4PXc/DEpsn8pWOKIEjBK2GDBlUpcc8U48Y5si5kB
R+BCDXUxnUh6JQgeigi3SFW58evOcjM1i21L7fyVeOwYHGgAAgOMAowOYCeh0uF8mlkEwgfxbiDo
cWY6BYjsj6yCqDd7nqJwGw8KCbQMP9HaDoan9RuDs2m6KBIdRX1BQAjTJqLDdhZGkYC+bUqXUk/N
wHdQxavkvY+1IXLbfltuLF8uPVdAP/Wt0KOssjug9RYuCUTfK2fMiW9Hq3jmbc9ea6yXw9cqSgsU
ReoVTjxowQsRaXs1E1CvNcwIH0CXiG46RdGX89vg+MonXALrS9JPTgNW9nBQ06eyh18LEi5l7m0K
KqK2EvXin4dnDENHAEgxJDAkhw6HGaS2h1pnwdoORxkKw6h/0YcJdjpkFbqRNGn3iGvCMlSL8rIQ
tZIFG2ElPBeBUZREoojQyh7D2ttJvUwJ+vwsHJ/uKpAqClXAXmY9g8UONROV9KUQofbgb/CmJwGE
BKSJ3FFH19VuEj3YnR/wRLwKjVacFeTIifjiiwKHgAPHiMtB5ciBKXYoQ+uWi6eDZiHZI02WEwU9
BIMAd1nRVn3F2LZSW05o6ZVJgsKoZ/h2VifGWyCm8V3o1S2ClW2yUoo9EaqxzGYgODIPs47AYl44
9v2uEbBVTfNS2aAyp29lEWxFhOLIG9FyEEGtrUwsn9XyUkuGflvVWDAiMu8/AHTVr2hNr4HgjsXg
6JfxpfhKRHqkv4ujJhUyCf1hGeEezH0K+JOm8TMuguhboBXTRx7TEN5alGi8TVxAQtl0eds+UrhK
863nmTgoJLRSUI9At/JVqBrlHch7rbpmPUmiM0xgiSUaED9XPvhxhElcSd2AdYZfG1CFwx3Ql4Dc
xEoUEEzpcBvp6oQm06gNe7kc4w1wXxVaYzBspUrvb0vLaDS3EwvlHUlkfXv+WY7P6vncBE/2GSHQ
oDt8lAJJXmJwxChrv/gOyVe6slrlZz+UzUpd8fhwYaBZ8oLiKb01c/75b3esEBhhim0oA1W950hS
HNH1pW9x/nVOjQLCiVWKMs/cAz8cpZa9KCgbkqG4DlgUXWZuhhz95/OjHE8aLkM0C+Adsva4yQ9H
kbscTQhdip0wyCtnBkxuUcL0L2tZez8/0vH70B/QFQ6H2bacqOhwpJK8eZaexxo2zrIrS9Wo6eOE
sDk/yokTCEC1Sh1xjoIIaxcnf4MdlSKVHnzcPrZuwmLoP3yAIm5VI9vUszRf/aSJbDi5uCa3U+ck
Utu5qK+Wjp9VdDxR17lK/BBd+Lg1Vu7449kG1CURyaJhguLLsglEX0HyvCSBfKqW716cyAhg1spD
ZMbN28o8HG9MNDBm9TsafWCXlxtTQf2HIyQWbKQJG7bfJMV2JMn1JeDPaNNHA+70AneaAxpWdj09
qJ9aYDovhM7yH6ss0OmDfA7oREInD9zY4aePMhLDnkYR112Iz504DXtd9uO1bPe4N0N0aJGGA+2f
/ZQXa9kX2hG8EUKMmVzFzxZBgB2a9GeQXgbEoooRFQok8+Oma98VsksXGYzux/l5P/7CIKMh39AJ
o6+Nws/hq0Jjhu/IlQXfQQ+3wUiySHGjRaO/XJvVE9cY70hGxE0G7YJBD8fCwY8zN8XD0Axy7IC0
PJmr9WHSSFddrmWI9Qaa9ivJJyO05yDmZhy5nh1PVAFPqTjT4tcldrRDptqMjJWw79TTMQ1z1PyJ
1F9+9GxUvF6q05SqS0v41aHIuJPh/j41oC2fkHWvLiOxE0PHV2AvmUno79DpfjAzEwrJSCKx9xVE
C1Ye6/gUAgMMxp4GAyERO+NwzjCeSAKhiVPsV9oEbJua7nXkuP/0KgJjDawZJDt/nxfE4SjSEDUi
7a3MoS8l/CiSML+ilT7R7tfElSLc0Qsx1MyJnA9xSubLF0L/Si0yE0CK1WPJ10WKvyNr/+MKLs0J
cLD6LCOB4uNS6inzBKwKe8TcYSgUFyCu0O6uTMM9v3nmzXGQNhOvz8ouLBp28FHhO0yMafDQvnUS
MxueyzhUnhU0yV4MpRb34KB129fF6mJAnh2Nyyn/86+mKrpKC4pPNmebh18t9Dorz3RyLMAqc7HV
ynaF2WIQk2PkdP5Nj5IiwCBksnw2HOxmp9vDoagYpIFQo8MhyznCVamdyRIWVZcBkbLSrCmiAkw6
nlmSL4iJ/EWI9Flf+S1kMXsOebPEE4TcHN+IvkV0z6GaJgJByeTecrR4wENiSBX/Dl1uTOxG0N3f
k4oKmW3mivoe+oACd4Hm99+nRhmv6CG3uxI5VNlJJV0GO59mXDF+oY2Q/+l/T0B0rAlCtZwA6px8
qX0A+qA3MEhKUXvEUqJVbcgHALWoi+K+FUhj9RR4cqM5qt8jOuE1PUp3RtWP6aVqyOA0Mw48BzY2
amyiL2DE3PSdBI+5UePQDfRcvq0Fy4vQAunqqxa9JCTws8D8SIOxu9CLIREwO4omxPDBlUKW7vTq
dtZ1ilA17DFctKpWCRw6+cL3yAj7KyvAEQcifKiwHnwfy+y2N4S3HJXEV9/wZJrY1fi1NWrl3Y9y
4a0QQy1D0kcLcruVY8Pi3G2FWxxyBfzV1b5AMZCIpLzuZrUbt+gaFD6JZ5Dki8UJGR+wLpGwn8Qg
3A0qAjy71NeDyS7lAg1IMy8g++MhJ7pCLVtvKX4DvCBksa8FpreqLbYiZlbCCIvrrglUDgUJnUTA
eOmALVKbjLq+abUSr6kkmtBxRrmWzzTglB5t6aYW37o0T2VEz+sJma4mGp6apJRV10BU4BkfhjRz
W6vBsAT0bWXYOVj00oX0QstBk0bEi2po24Xdj0X7MmFv+IQaOt3lqCibbJuwSnyAgMWQbyw8FPPL
qUC6CJXeLKUf0KIvi0cBxXW3Q3m7s1lluuaiq0x3qqp0XK6GrEBYjuRRHlx9pqu5sTEl79FUD2wi
dO1l2x9M6ZsiATmxfUvDZQgIVfvSWukkoi3YEdVR+o1NjMz6/B14RDs8WmJbvsSqpoLpAwbFCiHr
u6ZAL0pOI9WgqkMClgBElNLdiw2Si04WGNVMljcR4kjHoJgtz2NEJNhPge17vfGMwkeUO0pgmbfF
VHXXCrPJrzP82VRO6dRpM8FxxBO3nHqg5MlsUsBCNGasXYyhWZ5jrUFdliPv/MFzfMRyMUnSHIXP
pbvlzaQCApjahGBXKiHEOPRxg60FTPC6DEP1yzRo43OfFAiV4DZop1RWViLgY1jirLs008uoBklz
enN48tVIPVlFR7kuRdECOpuVuezbdF/qvQkOY9JdOY66HWK/iqOYuIZBXqZ4YwLNkoCo2MTx4YYj
qns4PzEn7lFKoAr8x3/phS8CA4BME116Fdl1sTDv8iwZHutatFam/zgq4vXJASgbzcQSgJmHr08h
Rk7FIEodoaf10U9bT7UwRRafNF/bGpn2ApboOjInVCExfR1VYBmlL95VabdSuzoKVMFWQx0HCg6z
RSJoPnwQSS7MppdhMXnK6P2wMIVws3yqr0odf6M/nVq2Av0FXAUI0KkLHQ7Vq2WfEH/OzgWFsSuU
xPtV1MYfWxfQ3pubS9RQIaiwug5HUa1RM2o6SjhnNvG2V331KQxrfyX3PzFtQGtmDTeDEhfdxMUo
+kCOW1CfqbwuxqujmrbYm82qp8ZKBne8IAFpzZ07kDwn8DCVQofcwJjb0Uw2RRwa49YrgOSe/zbH
sBu+CLaYNAdRF5zh9ocv1Gp1UEch/u0WGiS4JWXUbZxJjCdz03qZV9h5ObQlwiz4EthCNPavpaL3
uTNofTQLzZftvlXapFvZKCfenl0CHpCKDufUsoNSB2WiVl2PxEiV6RtIieYmllD+WXn747iIW4eo
iOooRdKjRSPTPAzlfDZ/6kMsDYYgfkRXBqp9U5RbGrnaLcVC64s0KNhwZxoUOVloArwnCu3ekJLo
mbnBPY16vfWkJJZuU2jv/3wqEHanL2jNeiSE+4dfyJuGqIpimkmWj9WJKDZE4RZsmfNTcWLC+e2f
pVviUpKkw1Fiuawx56RyayQSlnJW29+KSSKtLLcT2weIEa5K/DUXXxebVGtjvesjqZgNbyrUccDa
aWlYXiSemq1926MKyMzRnz8uwAmAjkc+AF6ec5+XZBNGJ94HOMe8RJM1PrehFlzIeLrft60Uf/E9
P8TCQtZf1S7WnsqObPn81H6muod5DU9C1QtcwOzesvyCQYHqtxeCx9PRFgsvR28SvwZx2/wgFwlB
fcGZr+2+7DPzClUw5UXqyyi47PRwTJzUbNRHj07NsxTnGABmcSvaiZy3+7ExhmCToNb5E0FWMKUy
Rd6rxBqLejtNvfgeNz22qMStVNWjIk1/mV5fyW7u5xQUQ3XSn8+/5/HHpdECuJFOgzTTuBdLqIn0
oZAAGzpIzUYuV7uKbnEkf5VgjKwMdZw/wUtHC5XkCfQSCiSHq1WjhAylpWEoRQnly0qUJ9Muoly9
NRUaZxcG/wM2vNfKNU+REyPDNKGxSpWH+sESAKxX5Yg8EOZCg9w3L1mE+DXmGvVWMUrlTQ7iYat6
ZfxyfmaPjynKZzg68B05r8TP1uFv6Rty2DUrCEFUc6oBjnq9pr2i6KXd1F44EUrEa2TkY5m8WWoW
/U8KGHQ9+ayHExyT84iJCpMijqXyMTUnTJIleJ7KtvTNVtmPvuJX+LQpwkMgW1AGzbhIHg0ra7Ek
a5LgPuw9sp28EFD1ksCRPsbIersKZqI1YAOUZPd0fsqfeZ1VDwG3C21ALQi/4dhkIfuJG9d9Df0Z
n8eMRhJ2WEJrK60QJZvCz+P4evBiXbCxgyzhbrVFBSXMFFLJ1VXANC5pmPpLMMY6u4jwg1Ztol00
ZMsKo9JwisevlVAZwQxt9NqLwSdMsDOS9fZPTzswFWz7uXAyu0Mtg71Kw5QUA0O8yaa6vqbQ30JX
wEBZhangnl8hR4gDShbmjFblo6E/YM3H+28rxIdqZYph11LTNpKbWIYYNmt0VRd4k5QXZNw+FApD
vvXyGHXA82MfXR2MzWlO9EC9j771Yq3A9xJ8GJXIp8AIuwSBAAdPtpR/ZQ7/8XP4T/8jv//XeVn/
87/49585xjWhHzSLf/3nTfgTV9D8V/Nf8x/77//s8A/98674yB6b6uOjufleLP/Lgz/I7//3+O73
5vvBv1A0CJvxS/tRjQ8fdZs0n4PwpPN/+b/94d8+Pn/L01h8/OMvzGWyZv5tPi49f/37R/v3f/xF
dPzbhM+//98/vP2e8uecKv/ehN+P/sTH97rhD1t/p/AHfBc1GwqtLLW//tZ/fP5E+TsX+Rw1ACjg
y8xFpoySQPCPv1T97xpoGh3EAQoq/CPnZ523nz+S/z5DxykVcQAgsw4u9v+/+cE3+p9v9resTe/z
MGtqfjHL7rebj5OK4iS/SKclPGvCLsJlEWlCWpRh4ARFBhihHiPXl+tuZfF/4j+Ww9DwU5gCVFjJ
rA5Xf9LL2E15aK7iT9A+6HItvpS6KIjccmX14A15+yxTz7pqtbwQ7azJusHuRAsb0MjEvR5tSUN8
DWruLRxfO5PcfpzNvnU5Ea60TE+fgnhM0qtYg0qN54Oo3Vp9R5eYIruAH3I7RPlGkTuztxH0FL6l
niQ99kkIYy3GVnA39gZ4pSBtrMcwhw5F61sTXfwoo6syRkTHUevYvONYRSHpt5Xy7+/x+/wvLo55
/kk0QXQTdJAXLVVl6IdkGjBRKmIezoeo3xqT+ahmz77GevuPxYf/faD5wl18gYOBFl9gCrgn+pqB
0HJ8HQsMXRPT1hVUN3tlQ5RmQ2y5bFAsOz/s8jZmWc+ROzhck0b+EbTTD8O2UzIRzthIeNVB+NhQ
4cdw2TO8rYrjO+y2xlg5747YfPOo9A9mTZG5qLqUuC+J8TyrHzxkIltrFgIIN3FiQDMZU/m+BP+Q
2bWhk4TG8uTSxM13w6gWbsJmWUlH1WXPC10igLFIK5EewPVYAi7qNMO7Nh0Eu9FzWESwNrQbyqPy
YIfKUCo22o7UTUew0Lem7/eDq9ZJelOGkRZe+F1iYVbetOI1jKEGOK5Xja9h3nsPahm3X4Q2t8bL
opIwqOzi2eZVhUE87lTkwYttWemgFaNpVG5q/v8bDV3JKyPw9PtBULreThVc67h4De3HfNqIWzGV
JJSEK1UfsSeNxofC7yhRwh5P4TBDx99S9aopmXYJAj2WVkdv5KJiuXJYzCvxt5UK+UmZYQI4CqFx
PJsPHp4VVMex/B1brOsp7kP61MuX0RPGH8Ugr+mHfF7wy7HQ2iFqI9/RILgejpXCbtV9smvkbSQk
M6zG1B2zbptrBf+k+6jBxQrygeDUhizeCrFQbGATVF/gvE8XFcLPCbGd0F5rSpDjPF0hmKpEkTvE
Kh3s8xtpcVB8zgo1GmpTLCOZcsDhk5rYScX4jvrOmAn9Lo2suEMxBzc/DsziAXZsn2/Oj3hqcqg/
woSc64E0QRZhQxvgM9OMHXqP7LEHLTHMD09Os+5tLCo/symEIR5eikFyAVvaEpGPxT/IURBd/drM
Gj1OJ3jjvpzCOLV72NgaWrNp9xzSbwSRHna1vDv/xIvLbJ6j2QgEcSfMHjh2FtCCafx/7J3Xkp3I
tq5faLMCb26BacpbqSTdEDItvEtISHj686EVcXbXrIqaofsdfaduNZMkzcjxu2ksEpuvyeJ47C3c
6ULLaVjsHz/mzZ62cbWgBwBPYiNFs/b1p1gmDN+qFT7JamP6QS7OuMPf96nX1vG+MilVu06NZ7bv
NxIk3o01AZBM3sLmRnHy/R36vZopay3UIVQiB0mWtTg4Qb/pHFrZfbW7ZV3DefBSC5KhqqbDQIgg
Z4prFc8fv/87w4w0eRNJb61qINTX728v0xZw2WqhhetOpEiJ3Wf5mu8/fsqbRvT2xhvRCrWIaWH4
enKFrJ0KLqbTwa9ZJ/2icst2V5boxqPMSrwyzFPb/jbNqrpITJjFWEMhTZvKOvtJ9y+/bSufbDiJ
lAGRMka0H/+4d4eAyg3eBL160N3XQ7C0ZL9lFqFOfZWNsUPE4AUlTvr3T9k6fvShkbRuh9nrp3Sp
IBgoEFqYFsZ477VzHYIzWS8fv8vpzYRx3pg4rBpcbEBXT5a5h7rIWBXjbFhZvdfcoTxAa6qPSW+t
t8ot06NlSxIsay/5743h1YXhg5pkW6/UndxgaaJuKr6T9WoSBu3gQoyPO96s2FO1WZmHzDftobCX
IMZcpb3BJEX74i1bUubcpedoqG/YSNtPQIoEOr/1fvgdr4d4SHtd2v522My5FWGQVcWigAGZl27x
qMm5QpA6podBWhiNeZ24Qg4ij6XhqnitvPHSqGZO1hQ78xEi37km67aSTo4nVhi/EdgDUPgU8Mab
GtPE3E8x3xXGXem68iGFArZBrOt07VdGJ86suvcmA+fgtrFRRL05ZlSjcquxDEhgPha1PVjmlY37
+I8GjT9MOmuIc1LqbpAbLl8+nobv7Kr43VBp0KPaulMnkyHAobR2WhBwCwfUuBIEkBpoqmKC7EQO
x86FJoyzzZm97J2nMgFp2tAwYlc9BSXw7BZTpXBp6vU6D/W5T7/OU90bO2HNMAsc1KV0kqb1XPzI
m/4NHxVWAc0iMpxJVbBOdhCBnmOWbo/r/LLaflwAMI5H1236y7RpEwdZpd5pOyBR4xLHf2u6tGqp
/V7GLXV8rtENHPtJ13/nsBDTIzFAvhGlJVmykQRVBRINlvUHrkGreQxkPyR4nkBFonds9xXM1GSd
90bl+89+atdTSLLsII+GLZ3lYjBrCAKqXocmGixXtFcDuejOfmlpwLPjB0vck03xyfSVRfqlZuJD
lVUyIBOjBQOXTeHKcPQk/pcqqDIo76oMRLgo6eDqWM/n4mLe+CVtI+lt4nHW8SZAODmOrECrpKOv
LOHAHK+SdJ53qKgni0q2zaAsNTIq6lKPiaqbrwlLbK+CRem3QVDYx6XEMdBfZHdRIN657UfdvJus
mQvmx5P7nfNiU5xB8QC+hNt8spMvppMOzQTR39Qb9xcgzYyvQj+dQaRO7njbfgptk5Ni09JDsz0p
TOxAqIWvT+GVdVw1UBbgfTa70OzInc5jP2mXaxR4lhv7hDNGeenpZ657774n7Bx4txiFkqj0ejsd
51Lmy0Ljzy0044thLkNU4Gl5hpzzXmXKVQpNMFRV9qpTyQIXuFrn3kw7oXPcvV3NLWC/xJQmsev9
4ki8NJa6Cy5aWzcPjinyvd+r/N4c1uCiy0vyLepFNJ/R1kOB1/FBC4zMTsOlOIunvN1PWeSEg9Fb
NNle9JMBWQK9zMeSw5W0C84IZNN4RevFS9fO6e26BAaN2uJFjbp75mx9gxvCF6RM3Qp3nkzr8eRY
BxsLgjYjZxbZinOszNS5a+BPXehL6hyDFdtaL5/c366G+Qdi1QGyXzHfilaSad5k/TmF0NuZwc8B
JeMU28rzPz/3X/3PxVgSk1AcikbNEXHdwqqoF1hJH6+zNyT97a3xGdw2V3q6bK+vJ2A2mN3szWSh
qswcd1Y5E40mFozGjH4yDzU5m/czF34i2nWQW1HMpNwRexqjkWvtfYWue4ebFzmrQ+HUc6SK7Ifp
rd6BfEebbrbtn1myby+7/N4/V09QN8jQJ6feXOZ1O460B+a5/WGjPe3CStfGKHdUOZ4ZnLdnHe1d
wAnmhAnP+xQZSWu7JW2dsVmxmriTq6hyFBXWp37R3U95u4mYiZL4ceaLbCP+uoYB7N82A1gMeMq+
qbBq2m5CIUAgx/yTB/ayByhhdzZLvYmqpcRnBq6XEWlcqbb8NbsJrcGfsD9TOaoUx+3OEDLfG3Ju
0DQ7aS+wOk5O3sZqFSQxygvV4neY9oomlNbNog3nXCVn6qn3JiSh8DArsPrBQ8I9WYZW5tIXCBh0
s9GsRzkr5HFWoXqqjUDPgvLYmhp2wpsh0XxM8wSxdl2DWpEj548iAnVSFYlgdn7w3DVTX0jDwVEO
ZdBY3AU9saJ7BPWkDi2OmxnHj7/dO5sX/r+0YGiOACCc2k7UWoqliOS3e5MxP2BdVxxbf8GuDzuM
Qyvs6sZMZIELgmmfkz28PcrYK2hz/GmZM3AnR1lhrIKuBGiQ9OGWRiYl2OexqEcidbUp1x5ITB+u
RZE6zj+6Na/PajIKEX/8+u/cQPkREPSBMLkfcda83kwWp0xUN6HwkHaTP4P5OnRbUg9tgvPJH8Rw
nFafq4JujTsClKYvHfxu0nCNpfjUz4OKCgfH8GPSYYD18S97Z3QccodokeEeA0vrZFLlS6dXbpoS
YZYa61c5g+zuh9Y0bvJJG9bD3AUi3am8ny6SYLHyi47LRffp49/wzoa+6SToXAOCvxWmLFqCS6iX
p3Su7T5kgpB0sKTn7iPvLFbX3DBk+EfeNg1ff4LGJx3Hx4c0nL0g7UIH3D2izPTqUGtddaZ6efdh
VFF0HBAnEgx48rDaDUZQRiDIdmrxKi3876Rtf5mRxn/+68GjwcmoIbvnjA5OPmCJt7VjpNvKwgnt
IoM2SzJPlZ9pPr+R9XMaYraLgI62IbDf6e3Gq/JpsTHapRJ381B060yk9TRYF3neDt9cTCbNC5KH
gnipjGqjABddmGrpL3OWEsnpWH33pUE/Db337zpPSY7S3VxG/M+sLffOzPECwgHu6e8Hh34HLHZ+
MRyrbfb/q1Sgq+j4C+nEYQVZdJePwRIi07DPbG7bxzw5l+gS0i+EIwlRzDmpzKq6p+2R8hQNSDwa
Nq1lbg7GJ6vNvGvq2OHMSWBuR/npA2ma8Rm2IELo869fq89KbaAY1kLuAU3YqV57MU0iRax1kIdU
qDTMiTG4Bg8so7TC+nDEdqsIc6Kt467M1ws5w112Sr8+uoOf7ntfmGHA9fii1axrOxgx9y7GQZwp
tt9Z5y5UEaiQzFXowSdT1VxbZXReooUtlyWupSI/aov+txTEbaaCknLGbGoUdPGvBycbhSadirst
FEfnUqxOBjNbjLuPZ9Z7C9xBrIetKr3bNwfaSsKyPWMJSvBAEsRCucj7u8DarApqIjH//mFYNm2W
CyB8RJa/fiW1OnotqkULO/IMr3OSwy/agV6S3abBmWL/vW/EEsf1jg2Fg+HkG2F6BDcJUny4Oj5u
54YYLqqxth8+fqF36kf4LXBRUX78AWdev1BJgKBAYssEzr0xotQX+3Yds6gZHtWAy96U/63REqo4
OH/4xkKc+GMk//qJDnrZDu4i9nxcaMPSVt2dM2rqzAx/OyugCWEMA9X2z6X1ZL8xDHQRy8BJNknc
LHXNS0gNXA1vZ3hZevh4DN9+qS0PClBlY3hzwpxsArLAyEuDWhFtVOcYSkwfphC9z+xt71SddPAI
qqO/ymRHH/B64MoFF4Y22fJWpkH7KXCYDBHlpJdkmc5HWdh5OBSVeNTLtLid66y/cgq8Zmg3Iw1J
CWIqCxc6t5A/y7kJnhR8iRvbXIvPg94k5yjX7ww/FE9AeeSnG8BxUupVU2vldcC0GgiaCHv8PdGU
jHMAHJuYXz8e/rdTmG4BXm5YilGRQ/Z7PS62k9ATMeiQDLqHGroB6Vs0t44aS6jt6BPpU+7PoxN+
/Nh3KsnXzz15RzQZUrWYZkYkBiY7R1jfi67DORVP9Njza+e5AhM9FJgyI2MY3btgKr/XZbAim0AC
sp9GtLFLObffP/5dnHO88OtDiR+2QUvcUKA+nKpxa3cBUg6w6HX1rO8ehmXVtE96t1bVJb4tTvG0
NhM5IGaaGr8J/MxFJPLEhTxIDlH34HRTgwud0PTbxu0qZ19kEpcKurj+EzCfax/58JV3yNPU/Fw4
YsHUwFMCtHrCNo7KOHB2AazAJWr11TBDypLMCv0uKbTIx02cEnoIRHk54U/mxMBZmMXDHERN4qyr
UcSjKi0uB7Or/zM4rfMoA+5V0TrP8oEmVWGGTSqan1Nr5MPVKJ0tV9Hp7JLQDEs5Eb9yITdyZnpf
Vx4dT87aDbgdW5NwFRghy4vlIkfcBcIgxThNVhTYBBJ2V/QO+yWCTI/rT7mW809lEuaF/kcqwV8M
nGvILaNLcsy4UDMhJXiApTL/I/QKXsmgxn7B012Xwy4VZeKFy5QUcqdLSVmlt8Py4lAsPCaGbMJZ
eVZ/sDJ7TNmUWruLxsEyF8hiU/AwG8j9dlnftlY0TNT8hj9ju+p3XKZDfZxwJ24b0/rqkZP5axi6
yoyVM9mXaTK12JM503RouoZUW0PvvJAeoaD0IIsSyt4wrj97S3YvLvKevBAWcdxdYqJ5UVwFTSrW
UMwWMdlGbXn13mkKLFHNQow2xAJhB6FhJP4jAld6qWi5u/mQ+5lNDgKm69YhE3n1WCNy/jJA1Pii
lvrB6mVxIXJXGDs/qcU//WAaP8upb1+SQFvvsb5rS0Rvo/PLnxW0Wdy9i/62A1Go48ZEqBrZ2tQO
l4nF1TGqTbcGIE/T8dmYpDeGlTcYnxtChjj3G4+54xVdoCIc/juDFKy5vErcyYHpg7llFQoDOR2h
ofPy4BqJ9l0X7gJXw/C1lzFf/J9FJ2z0c36aPVnNhnovakCbriez7UZ2OXvflsb3BAYu7Xrvuc0B
K3ho+/Pors1Oz/P6S99XmLiWSdFMkeenoxEy01P46Y6bPKHkNE3SWVLjeibWoAoLpY+305JXP8qi
nm8r2xt/lGJpiwtvNoqLHh1guDbKZX4axvDUFkVmhL3IcyekH7uwoVvKuEK1JLyd40qTGGGr7bK9
ayjd3WWBji29CxOkxdsmgbpOgHLWhPaYw4Oc+y75bqtVw6CYqJMlSldC0SPmX41RSJcdFC5cbhh4
q/PkTFo64iLoCbqp3oxLsK18UR0KWUy/mqGAMdIPBmrDTseIrTUa2iA0urrPVV00bVz1A/pvDaDy
h/TIJyQPMhcy6nCdXqOhxr7gQDgukTXdjGnNTkHArq9yvScXow9gvx61ySm3dbgQsCGGNg9rY7Gu
lgRkfSOLTb9Lw2ueDcl9E/2fM8sIi575Ej6858Wrmc1oDuc6/6cNjJnIFF1LvrhN2l436J1nqFJJ
8E1vm+mLDU+cLWKl4R3S3UIERG8NlXTOdc+J9EDWd1pVt3ak0YZ81uFCf5Fbm0JiFzRAlGhaUjBG
s8rijPzhz3o/E7w7Zc5wtxrOgrJydcyv3pQl9zm7NubYQy4faQisD8GSVugsoYksYd6v1nKAosCJ
jUrIni573847PrkwyBM0muCuGdrq5zgY2RTPxTrvnK5AwJfm2vywitz50U/VcKfPKEvCzp70H3Mv
K2/zHSp1OuOb6fPASUVSbV7+lsLRX5ZCN4k8tof0ATYXkZ1a7gwuITizwxB3vr6Gbbu6dmyCyzzO
ODF3kaEmVUT4HHiXOO6NIrZ7G6GkHBM3duypn68STdYq1ou8ek6tufcPdLnsZ8Mc2fXcviwedb/P
fnBlo4meJLb/HS5T+ZIvcnyyzUmtR1xKTYSNHq3NTTM/vuD8nPzZfmp2dTYK4ZH+HeJFTi6jb2nJ
7xYp3QuCP6t8cq21+sLmHfjXOhZ75CJ1XftzdJMyO5Ld0MNFnBds9ke3+uRXmK7vE5apunfTnNTH
BYabeWdMTTPsyY/HxaDXLQw0UXpjf1coUJAQNkl9TcipuCZQ0L+eU6XhXpf2kOKFYSP1XZvNGlur
C/w+oWihM8xbaX6nH9yQI1nM6VUiyqG+lIWJF3+Cz2RcBLlxO1bIPsPRsQbjaBJywVZhJeXdIKGK
xTCJ4ISRkmSPYUZvsoA8xNYZI7DwbiTxGW4I8ViBrmoLMmcs/XFQVSBIT3XfJ4/goInFS+Nvss/8
0Wh3nrCyT7O/CvOQwN4RBcZsFa95mc6stUUT4JlsaVhGSj/viLyWmF7FLbNvOab+qt0ObpBlUSob
90efefXIvzP7O6Pj5+8MmWVHZ8xoqfnMGAL1lNGP4ZqJdT7oeK08ljjw5Hu2gZwKwmuwSKp7a6rC
qfKSnykb7OeVi/svW/Nwo20RsQM7urN5P7pmW0Q2kcvmjmOpd8MGdIk4+6CCVDeMjgaNZXVW/1DP
tv/F9La30VwOjhDcwrtXhgEWq/Sk4o+bPsOWIfEIdEYpq8WdrrV36WIHeZQrZ9QPJEPO6VEaU/Bl
Mn2ZXxS9UDc+U4Dk4axqg9uqMeq4Nsc6IJ9pIwwNTmPfoXhdyG1GfDmHKfw3Mpo6fXXDslwlNnmG
49doZsc+2fe2lhehl9H0xPLMr+R1knvBL0d481e6mDZh2kXiPQX+WkzkixcV+sy+JzzVcioTpkMw
MKMnG/8nw5mt74uqOCsz6jwNH3SlE6juKccIC81nq01kYHaxGxTmrTvI4E4rxvGxS7Ls1sXB9C7L
DG+5bDAdfjYXC0+L2jLUo2hEkIZqKmycIyZ4jFGxDMs3Cj6/CzscTIo40WcOCd3IywmVrVrwQHKm
4SFdKvNrSQI4u9S6lHZcSte7rcgTiAJbzqDZmR4jVwh+F4OrfZcmmKa+LpkD95Gorcjg0MRDs0mb
vZlTJO0tazEI2BUzcTSmBrkF5YS598Cm+0d30FURO6M5pY+sjwyfsDFN2qh12InCMtX8r/NSZtUl
4RZNdVWRCzjhjimX4gp/AAFPpdIrQdhBVZQXJX4TNxK7JyPqvF46kUYR0Ycm7AJx4+ALReRBX5f1
rncqorh62TfjwdQW6R88s8m7S+UXpUkfsBDpXkt0pzgEk7AhPcllJCRdqk+V0IongnQCMnDAE0j2
HjTbCT2McT7pLR7MxLo4E1lSRomjeD8GablTTlEusZyC8gVGFBLsJGj1z07tpc9Oq2rz0kSldNkq
z1hjp+zImS8DWOAjU+VeeGUmYJ36xZEAtLm49EnbvGlokwFTYZFThTA2ZBPPmMWO4aS8Su4Gd/A2
ClofwJjJV3VsSp8SzQoU83pxNO+6VLpR77yKCLrrqiWHN6SYktQrmRak0Uw81qNRe7O/b6mLf03T
mHr7VVVpRX6MYzZHUzrwmJvWz35PXpHw26hObsjM0G+dxFy3h0NkiLPZN39yXKrPLCZHkUS3VA+t
NTv0Rrr6vjOyLLnozER81buguYObXSa7Wp/7QztPJbwFItJkOHTGpKKUan4nZAqKDh6AVMSW4xQ5
nb7U12KVWrpb9cQQu25UpBK6bTHE9kwVEOqLY677ali8YS/cukTdBSfNYYXJki0JLYYknmCh+u+S
RkWCLpzrhKWs2PbtOVs/w5Xvbx2Y69YxWxekjDitl/VDOWdlt/P1Kplw/Zz6PkyMHpsKaAz2gh33
wt//n3QVJW6CsHlah2oqpCrERGmcyGACcRnMMx3OdyBnWho4R22KAmgtpzriskLbNpkzZ8DidLCQ
x18ys7nbLRlEKd9IGAffoeE86z8GIcVlpk/DZdWp5B/XVdnfd3UwadQ9G9Bxo4Ru4Na/usikXuiN
qEUKqGlmh04rh3+8sklQ1NtkOpy5R793i9702gAhiNRP6R2OlVBOWyMvzlUsxLR8iOehGH43mumE
wN7mmXv7O7Q1Urc2ThhEqY2ie9IuxZDHLDubNpLtAhNz02s4KLU1IC+uUr+SjMQt12nYAo26/1Rq
fnfXL4G9k4454Vi/Im/PkqDrw0ojg6XEf8g+MyLvNVqwRNvaudBR8GN5PfpQNPXWHTATW0itgUCV
cSENVNHh/OFr92T96JFs2uXMDHwLWMIYxYQW15b/2sS8fqqXcjqyoniq1corTRlYFpRjgcUhDuf7
wUOal/uWXKO+Vefcrd4+m8m/8VQ9nUgn4IvXzzaJBij9hmeLtVgu23L2j2QJDV8Hs/lOGZzcq5rm
wKBpfy2xcLAlht8BQgaoDS74+sEq10hEmh0KGW2Wl9x36ktLT/rdStMzC5ul+gIYXpwZ6e37ve4b
QX2FgQM0CzEVGfjrh2rCCKp1/cMBLqxLRCzcDFaKn9bJs2v+xdkIhLddQjYWIpqAo2FK0GU5eaCe
S9V3UCEHrW337YjQMLVJjV0VNSZnmpsYsadsTkqf+7fNhaTnTgOVM3sM9L7Zr5B0Lw0l4SbZeZBF
s2lTFf/tNgAlmq4rrXja1WjWX//GuZj8LjNVShHSueFc0iDX2+ussPZ6b/z6+FnbVz35AEyybaJv
PMI3cdSzple1ajwoUFPbXhMUJrRjYWsBMd8Z/l3RGNjpi1yVltI8wlIlxAECh8KPf8RboQ3tG/Qf
AJikGHGdOME44NY5brpRSsxkGevL1lxdPxJZbj/Vhpgftb43vqlkWqu44djB2NQyKazQVvi/NE0P
zrkBv9Nn9RFJAhWQPguZ+U+c2b82/dzyte6PZGEqhLnrq9VGAkSB0a2l/1BnLU3tOusOadv7YdET
iFRJq9/3MpmOoiimrxP9v53shiT+eKDeLpftdwE5QYJC0XLKsRamCqxlZGYUVV3FaoXS4JF7vEtT
XztWa3+Ob/h2M4LSCs6wuXpsbKuT7zJqk94zEcHKm9l/WYCnwnwch5LqYbsSpAvVdVHSXrQI0/tb
PwRuIjB9UAYwIzbocBuMf30EVxaF1SUL1NZ5EQeB0zZu+ySF/PWQMvNYcIhikEq+Yda5brEaG9Uw
s1f7uYRCfS+I8NsTWzFc+JW7nFPgvN2BNhgPww8gMLo4p9hBSV9C0xyONNmL9M7BOiluisaL7BGS
2cfv9s6jEAlbKDw3DRuS/dcjONWmMEYcrCEByTVex2ELE6YjuPaJOgNIvcMR4AlMFurbP5Zu22/5
19dKPbRmU6ZzSKusvnJl070g5Kk6sMQGX/0pVXOYkBB7XQeafpxX87c55W0MqVKPupGGsfSwirIF
pMpeauuOFk2yd6WNuJwW7XxJpMQ5F+N3h8e08KvhoEUccVLaTYGC+5mymmhWFf+AGE1XRjsbe3yg
1ouPv8TbHQUwmm9NWhlbnUcl+Xp4JvRxJW53WQQ4rdd3AicIH1exXv0qMqLkkadN1VcSVgvcEpWN
WxreW9n0vcdpYNyJVfR15NewwGILyMJ86LIgDY4f/8Y/hIhXZwE0CQwmsVWjAEWudfIbrVEfkkpf
s2gFDlxe0lxh9TUj3wiiina1ilNtWqqDazTZfBiViccGBKIBinDpJbEioUshS3cFUAVb/L7v+haV
H84xM+VkC3kc5Ee7xZbVFPup7EdSj+wkN0MTQVIXKmxo5svascSNrPOhJEUkVbsh1TN1oclEB3PQ
SrXcDsqU5pmF8gdEP3l1xEEb5s0I4K54stckSc11tU2ouijrDrPWayqudL/8Ru/BauPVlyQK0DD0
yrhc7Krbc6ZumXvIGW8Q9qgFX62WlGPSob2nQXqF9a0CX3iy8mL5Sewy3cIisNc2ckc+fUj1Jb8V
dWvSYiAZGIcolWcDaGKePX38Ubcd+vTF2Ec3m0X+wXr69bzrSW8oqTezSNO56BFQ6kWdWOYzXMi3
F4ktKQ9TSiwQfKrITWf+79XPSPm5QfZbVMikuy5qGajD0CxDRh6CLQ756mvrp0UkDb3tvKmPwi+w
S8hl18ZTB6IZZUSra3GqRpTYdDoSczf5qljPMJnejgaiNwiy4JSYiZBK+fpnuvS2DQWMF4HcqEMq
B+AtLni7vx1zFjrboI+qa1tJJ5OJnohTsFhpImVeShMcwkA0rWQYnpm126C+/rawQjZ/t83ifLuw
vH4bjT83B+xno7nrspioOSPEJkTtlnps2kORKgzMhUHc2KDs4VI4eensP37TN/UBMgHGE0k25CcS
pk5m16w3k9Wv/ALbbLX9YJPL4KE0uwadTSdaeCPBypoRHExwwfuPH70N4unLB5sLBk9F53wqEcBu
X0jSvMFT536NZpQnN1sGwCObjvGAa0gdffy8d6bOdgvFIwWTIa7nJ4OdsMqh09JsGbtSv1CV/WtB
Y3/mi/5h0r1+q020zU1o02ZuFfnrT5pwEx6rZcKwz62dl9IXqMuzYOvsC6qGbFcMZVrGA/kiE4RR
2ZDCjnR06WCCzfSWIGC01nTX5oP8qdlGNYY2AOKVJ+1WHkEWqhfYJOpHomWSfaAd6KoP5rw+wl8z
byvPG729Oece4ehraw0hfWfvG14/gbaTJRHm8cqaclk8Gn7ovT7UdNscr5V37dLhsYBhpw7G32ja
ExGzRfKPX1n9dEQ146b7elZWsAOHTVDxwhKu4lKDFBCPNhlFOxrPtR0HZZraew56hfUkJ9WLmaCr
jkXXmQ/cSeb2uaX9s1wps1xhmatp7HfQrhXXlEFVRth0I9FS5ZQOX1boWEacYVOq4iLLEJjmLn37
w1iuARXFarV3mpZ4IyaU5BDEA4vlIYVoZRFQO3Y/A+QvyTEzkcJ87YCaLxyvG4kWz7JV/He3+D+/
E/xO2LH+v7nEG7+To2zS72J57XfC3/iv34lp/odLB45RkP59rmL/8jtx/4NCkD/nZsLtGHeT//U7
8f9DNwEHJeSnWMPTUPhfvxPnPx69DVobCGlMtkbjb/xOyL852YA2MTGWSZsnxfYkbC5fL9WW5qxs
goAgJ1/7Rj1t9NVTRqbTEajUOVrmlrg31vreH0AkzeR2cjL96NU4qRZeZu3xbnaiku5zXJT1pwTQ
bY9/Ob01r4CUPM96mDSttecMnHe0Xq2bzjLHIzql75tb5r1XeN2lu2JJOratHzqV+5XE71+Td6hl
8l0MZrVrO19e4eaw3tMJ6em5J1Zkiia7MnNN23X5YABk+iq4pERO71Xa0tseHfOAWdLF2KF1geJ8
72jBt2JpgHW7FfKhutYMVYaaOWqHzMXHIJGGtp80zbpR7uZ9q/UCyLhZ2zjxE1KPq6Q+ZPpQPio3
pTyUQeE/p1ygdzrXyF3P7eezmvzkaDmFbcTWkNPdF/CCzRiGsP7caWaNDLDVnjsfeheOUn3DYZNO
L+VAjVzleAeHORXt0ZeCHGnfS6tQ9VJfLzov0J4l/8U2nN04g2Bk1k7qo6PvGrUmoH6QOK9yjZhp
zDCNLDJ0lriXsuMsSz7XcTo4tgq1rGm/YBB8aLxW22Vsdd8IsgVawQl3gNJia0PoTl75ZKeTjUNs
u8LHkT6IyKIXabDTeFEc6ZNcu4ZGPITJVNULuXh5vktGPp2du4DkMB3oQkmDRMOw8w0Mz6RnvkzI
HZEULtimlv1yVF3101qsf9pqhWuyursKs8bftMtp9Wea7CMIG/3NvK5XRvdgpEfk3jUuEviJtX0F
NFeODTicxAney+TyZTGy4UpR1H7XpH6FPUe44jiA9fdgHdYeAo6/2E9L2jYXw+T87Hvy0DTtq/LW
C9NLfrRleleK9dAo/Vgb9aMIPF6gGvmq9AXuJY59/wyZa4eiXcVWfdSRm2Y2fsO64j5gxCQDdLBF
piuz8KuDNOrgnrMg9mEhKEfsluQYcBRdp51VH3xD6+PGET9QbR3XxtK/q0CzKTczkdIRNtGv5JPe
XFAwBQCKwNNhJc3lM9Iw/neWXmp7cimraxiMYqeX/cPQV9AR5s5/XvqhflAL5O1mgntgTLN2xGd6
ug0E8gCKAYsOoQc91c2Wq7KB1KTSA6RV8wKkNd0VZq7vKuzhPoFaE73gjPm17GhTiF5PLtyhSi/M
pPK/TFpr3cxTC/2lkN0U6WP3iUCmrx5OywQIcs5FI2dOKCfXiwlS0KKebLPCLr50c90iQu2NQ1BY
flzbkMiQOH+auBXeglCmRB0CCpYbstVytwqV5eTXXj/9XCpMJcJF8LuSYskiuehsFYM++VFrw07l
IheOObGFQaVnUd4aOimGrXsDBJE+rkOnrp2Byzq62OaaiG/3KwKiJ6goHgEixVOeNZdaZ+lhSm8l
sgKyrKxxyh7njZyGUKS5oFjAYTc44EMI12NcwqQ0uezfrFaWx5by3Ctfzv1NvXHWg6dW1MEOWsmA
5yp0DZv4wrXgdqghCSknU987ftreJb1+LfXZPdDLVBfW6nmPOfKscNumLzv2fuagne6csvZu+nGo
wtxln001OAvlbp5xpJz8I07EN4GRH3q/OWDazw7hThd+Y90kI+ttmH+iWLGgJiNXhvQR1hKuEgKV
KW687NrpHjLNlmEwiN0qg3JHiIgXKb90rxPhxODE//Q+vUxe53JaRB0FzUzMeVZ1eGuD5OqD+1h3
df4QNKuDXXYJLkywz165Fl7VCmFQ1ZXzPX6ZxRFTn+7Z0QXJdirGTCCPMih0sFw+k027hgKQtnSc
y2aqdmtjfF0Mna3C9664RtmR3pIThKYquACG1+nRuflzVqsqCZtGHy96pwYrRgrQFP4OwkkX6QBb
GP7/P+bOZDtuZNmyX4S70DdTNNEy2FOkNMGiJCYcPRy94+vfjpuvqlLKfFLdGtU4kwIj6HA3Nztn
H99WsTl7L2vT8M/7uZZg3eFvQIJe1E6D4PtvLuaw5IjnqvRgO5sbWeo7VCgEFlNX73np1kNuba/z
PJmcDg5QOiWnVyeo49lqZwchzLCwiIP5vugRFGRThjF87JJiHvNk3Jyon5f1JFLGj15VoyPr6hDZ
5q1iCD9amXZvoAO4TyVk/Y6Y1BralZ+Kc2m0/GJ6GXtDfq+l3efFWnOmqUIlrinzNydDBGfnNR+S
3SfyEBWZHhobc2LxWMM437nagMhFyZjLesLU2rqlO2xB9rK2S1AY66c5k+OhqrajvxTl3hEFUoVJ
n2JhdtOJFnliVDqD1xvlD25YwMXsQ+F3xj5VgRkKObRhxxEMRf5w7a+HRd29zYMyQ23sngjU8k8N
9wpEV5ybmDnS49Lnw76d6pQ9vF8AujcPoGgSGlrjKbOafd0O1YFUN/00QgB4Ho1boNtLPG0zoqiK
oE1hF3rS4rG+GYrPm49MU+mp54VFOz6CHnEOKWqeuB81wGiliFmExsGTenA/lXgMgeeRbWb7NujW
ghlsZgY7vaEkjvgI7t5dllTC7tX70NGygp9G2GD5NTeF6QIIqrkDIP9iFfnecsdE2kR+gHIk9F7c
BVn9vTe9mCAXzg2Rfqv4LhD8jJ8RbfH/FuuCbRG8l7vl6ZvU5uUx8zn40kJ3Ihex5H4LxHoz6h2T
y9mVXwg2mmGZb32agKfa8qRgu6F1kx/qLbMisXRI71pW05pNO7b110WOOzUae5Vr560rbtbyLas5
MIu3YKxuXadi2jkk9trunaLgZRPWI70vaAava6uemsJ5yMqvQY0qJqhIhgLU32uxUV6ClAxY61i2
05s5cbjOQzyP7R0OqoOsZ0w48OOEXP0E8D/7ojU+YibRT7Khm24w3MtJr3WL7NXGowiU3n2UsxgP
YmHO4ffWfUvHksTXRJstPRlJQEjybm8twa51q5Odvynp7CY96Pdw/N/LtbrTBzOuOvOJG9Rbp4uT
Y0+3w2jf9a28H1kw25Kj/eqDNh4wESW48fokXdoFM7xz1ChbSUVUeZzOaPbBjGS3lcgOW4ech1Fh
pPvXrIa6+eKXSKJF7n/RysVMhoHl4o8cD3MLlEXyrq1hqaPx5SRrw7kc0gT9p4OsyTUPS9nsCdr+
vMkOgQ6ZH1G6pvfS0/KD7TZGPGkp6Qir/YSLA82urqbEs3L52PX8W67ssm+51n8RYi4S06w4sfvS
OTtT2+yDiZgNr1ERIOKUiGRxqZX2IQLv0jsLiwvptSX770oEF2LoGS6LOBjFrrwyZ6VlJ1beD5F1
/bU82b9RsPFv6FHWyTi/ok20Vai3yhj5OxZz/cZCq5mGd69VudxOvvutmfSnmmvMLYO2D6qz7tRi
knqzeuuh1kd+K5RUixChqz3ZtfHgE6y2y8w5vTOG5VEK45Gu6L5nMxhadf0Srd3krM1e8aCDrmft
O2Ct4gk373rMi48JqahZ+zumaM1lq6h68GxEk41mSrdFffHnErJ+1wV3dVVCL9hq+cg7de/X1XcE
wElr41JttVo/zqpcE4QRiINm07LjnmHqjZUOCyZW20mknp3bYSi3EA3x06j5QsdSptQLej3vK/YY
PxLtUt6kGC3ja489lArYkiv9MRYzqeq0vqfYoCdAA8GqUP32TRiUOU5A173T1aaStMREITJxxCDY
3bRtad5yU5qSsS0/T2n6SBcy/5z24sbjpB+7OUhERxXuikqea9Lrd5zIPdIYfkejpQHaLpP9jlrZ
PNQL4x5SPbRj66NYDA3E32Fx9fB5xSLPQLefNRICZAiFoz6bQTWfc+LC8PFcueC9M53apeufVrEN
d3OK+pHGa/2sKQTJrifrMcxqvg6GqsGR01KeMW5nu5zOErhJLUgsUscmQmCCL36XZ7sxM9toYE/f
b4vdRnNdEOQx+HOYLW0b05WeTgQLVfTKzXdINsF3xfsxoyorHpuK3mUhCXNfvVEPF118Fn5pAV/K
jCNz9+ZUtxNBzJk39ce+z4yX1XC3GBtyyyIN+m9mOstdOahzAySqCpvSCF56+h/JHGgI0PXRO4F+
EXHr1yrx/U2FXj2raOK3+oRiDJ33Ih3vbhVsSeZieIfSG+zD5C51OIOI1g6+aaTI1dXrolYjzrwO
USGIvOmuCDq0nOX6WQAbbmKJzQLHmVTyAjsgvetLJGx95am9YqdMxk7bLuU0BLGxdXKvhs36QjvI
3E3uuJyMqygw8m12YmJMoHD0GQLLEuHj7C7xSJdpNzWDPA1BoJ2CmVsxBI8Xzyj112U2jcgBO/9p
o9z+hPOYiceGaZXdvd4bPq1qVHFT1AqMBjrKwo0AEqmfUzkNsdE0COi8dLhUADjjFVfWnQxMrHpe
0f8xW+MSyaA0L7017nOjeVyD16oRmhmO9SePade7IWpSHj2pcZKn5sHUkGRvjfwWNIO9X1QWdGGq
0iXs8K3tPX21bgqSvcCrGvY9mvzPxL86L+1s9MhOkUyOvGevyrzqrB23uUkRYe5T0fWkKWnOpRTy
ueidq9/Cdo7MXGtWa/15rFlfab/Gioi6k1tNVWgOlPIEtvpn8/pGwt35VBpd+TBZ+ooEoTRiNEP3
VoYwCZ1jvFh1c9N6znrhdr7ey9kIknFq3maHuNMZldRNN5cj5gpSMPoqW84eI52bYkmLOalLJwWs
uhXoDtV2WyEL55yl1h9AKew5QTaBu8KfTft2Mfr0zZ9aeZgdVHT5nDq7oOXI0RfPO3hcDCPPE0a4
uATj4l88aQafJZ1JIpoZpx/JcXAfrCxQB+nN9b5VVLtxIzfnzZSBegCeaj5SqDlfLb8fb1d9yieK
QGu5k+zp7ETC/q41GCOs+ppY1slEMjV6qN1vQgJc6O6BnX3LsJvVkkzMR9GOke8erLH5qjjTT/UG
cS5ou/oQeIPcBbTJKTsXQkAC6WgPgN6dMKPH+gndXR5rMmu+sSIhHfkIMmq0rzfalMe2VmyPBeFN
b3zxxXm1vPLDTu0VClDv7P0yqJ5hb7CxFuiwpb49m6BiQGKk6ydRG8Fbs4zcWxZTfl7nvDmq1Cq+
9DbK0S1IDbadGZ4UkLC6PajJiMsWoPw8yep7S5ptHo0MOAe2JWMro35Sk55oAsFImPoWAfdXDmho
u9l4HoWVmYnra7qxH0lULSN7tbXHlaKWex3+ojfbzrSS+r+aPmcwLJpQ6Gv72LhNe1/yGfdVS9kY
wUMrb5RlL5hNGmnc4efSj7lVoxdVvqwFl3NhXMy1s17dvKhv18pcqR4MWsVhVdmij5olXZ6mtVm2
2OKRImmle6vnRvVJ6wz7WBva9lgPAzdTw6u6Y2/5bRCvAjyYWFAChITXe/f2Vjof6SSYCFISc4j5
qMCXoXRpkDuFdyYXPN+3JqzUSErhx1xEza9gLsmuWlNtV5LrcmBf6hJHalasjM3jstByZSrgWS1e
O570biKMgI6GLM8u9jwt4goffM2C7b4mpOqlLblb1I0czmaf0rLhahVyzAVeTBZS5kbCd/s4l4pb
tVFtw95M/XeiqY7zFBD+NLUECZAfG9k0Ak5iArNuVW13ybpiPQI5Oq0FF6ZCOzfCeu57I7IlVgOQ
druR68iUDekDmN3uYF8dtLJph4gASW7uG2bQoO9j5W/73r50NYbzvOKETM0HPsXRdMY32/WwkdhJ
Mfkinlx59PsG0OR1GbzJhSRez9jXAVGyKcDU3A/H5TajdH1UvjfEDggFhygH6C0QXTjWSfEtIiev
OGKWvDFjzBl10jMt0ddPZeU+wK6MzXrZYa16tvU6yWU6Mxo6LNVHOXCgzfYSurn76GxD+8zNcN7r
q/8Hng88SjqX29l38J1NVk5rZJbb2RWuewrIsojyotj5evZtycSHZSh1Y+flwVHOEqG+IETNxGyT
29Unuhdl2NFYDCGIijDw1d5Z82bv+MEZswB3ReGcfcv55g/Xmm7OBTnjfkAFr6MM4OppcyY8lGKz
ItI0P5RJ8e1BTHvkBE68Tq2RgWXw4CFIRENCv8OkYylshOhWdVdfNzwHDTmqtULFfmPYoetS5+mO
/251ZZwX5o7uXlIHaNp84tHWnjjm1pTR2qXxVHLRzpxHh6lMQQulXohIy4fv5urdbb5xIWcLxXzw
0iD8jDQkcY89V8AdC/QdiIsVXtdji22Mx6nbNlPcTXzcF7piVTRMtKyPAdawqXbko+EkY7DPq7Qm
lUVOmKs/2U6b+LC2zcE5r0H2xfMPEkjEJhEaecHzpl17Y/7ZWLCiIAAAUhf2Xnfe/BnpvfBf0s55
lJqRESLGRHTU7izT2k/t+q6L8pIVfOLRXLkKuImt1i/kcYTUDbu18jjc69sivemFWMMhT09L1T9S
qd6WNk3itnKLpEn9zzJ3lnhT1z09e5ybCf9PToQBZsajUq0I8RvH+YKRx7Q3FPravikYoZUoHMOA
K0zY9tI+cup/KiBGpXQe43mFtAB1d93irDKPBvd+7ohxqztk0OCKYmRFzeisGy1u22I1Eus9eyda
Ndire4/tp4e3rzXlYczGk0uoIY1DmH9jRySZxqTSmSPlt4fFazCS1gdl3dN5pOxf1l3Xcpqk+NTU
0uAD46uhBzaeqpL7LYLbcETlGlVLsx561YWAYuhgofCIaP7dL361G8qRdw01wTgHyB7os9EoO84Z
+DNtedwsfU9aQJy578vic9HrUw7z4LuHoNMqkBpX5UfXpzTs7W286PguH/pBzbEnOrZWOZcQs8iD
xElkx61t5ocuRWQGqasLuQe9V+bEayNY3a12cWs2vGolNm+eY7yrKVoLJqMnIWWMWPlz338yfEz5
QXDH1D6SebDzJP7XeSp3CAqvFjeL5JX8Jsj9uJ2BRC52GoOLChYD0+JrZ3ygbXinOF/CwZB9og3+
fdlY6TFz1jNZrLzwctrOK/NRL9Xv61FeCoeWK5v810Zf77iBHOtleR3W/kZXr4E5PDYSJR0dJi9Z
BkoCwAuvRV7sBdcUt+OP0iEGqdL+lE8jB+6qvWjmhewmZhpo+/XpDOIy9GskXQCeTB1ybH2jyuao
5f6BbOPs3PP/LdMRCw0krPs6U7t23mv9jU2fiiLIPvlkXqbVC32HsExf5HI7u+wo3vZkmBOd/nGX
B/uZvmg34uFVBPPRZFl1L0pr/8JIJRTTuZCvbEUhNQcmIMYaODy8/jGnIl3tJVYuxubNunedF38a
IsP87Kiv5fDCuIXLHtdBzoOBfbfd1nNPeKTX7Qb/bdA15usGwonxoF+LhbG5HTV6bmhmyoY9jfvk
66oNRuS31XnTJy/s8mB9HmyFHY3AkMRkWhNVpv88MzbfNav5aHuTusih5x5i4snZxg979U41GGDb
nO4qrni7AMPyye6YNVC/xJrwjXObLs9dN9xKYhp7mV9XdcOfTAQ1l0aiFoXXbjc25rjNIu6kmLyD
0LmGMrDGq+E/FJvtJq6mlo7PwP1OudnZNKYvjWOhY9f6ybtYNY5O4ssO/uioG9pZdvWA0fuDI4ju
h0clY4vpBikhDsryupOPyr9Li3Hd42xBAF/S+GD7ZaLxlmbZTAzINjws+ounNbeEDYQVXtBoEJZ7
lxPqciSJgxbu9GSXdIddrjVScnSsmxFvafY2jra68RZnR23NvA4GVadCZqIePKj2xjTvt56T1tyX
eamI21mDHaqQJTFW7xk7SewH1lkv9Luu+7T0Mx3u+rnUvHCYx5iQGB+fnHFaCnu31EzYmu3fTVNT
Zad8wR7tVH66oxVeHDCtweeYtu5i66t7xNB7yXWHZm4XC108djRyabOgLAma4KHGys1dxln5WUox
jY67buGaSWt6SgHukfZqW9ZL5hwDnmh6yEV1ydJzYTrToZpVxj0klRjB2v7BCLy3Is/y4zAQ4GD0
OY5X9Ien3CsjwbcQMf73LlABjnXe4lXbSYssS9R0X1t+LHTMSt9rc5lGCo3UGvIdG4eG3ureCBYX
r1/QH1o3pwBiEXp5G24ZAnPL1T471IZloIkDxcOYXJNsQuYHVbQG87qTPsURfjOdwsKfxtuMovlZ
XQNFMf1Qh3r141oE75gN94Y5Y/H28z3cu1dVabe0El5IgDngWDoYnf+wka4Yj/pExyqY6e47p034
DxZl3TQwq0W/HIrRypNaji+1JAcE6UdkbaNN8zcnrxQyzMUYRjNx7GVO8Mr+ISihw63w+8PWll+F
SqkQHc6ruaSuQprzDvbK2+SDh+6IlgOvk64u0LZffG6KGu33fW5RNWUQp3bc5TGfS+dYoyqMis4W
Ud/JpxRkMFotf6tOA1nO+2AQ3yqfUZ640mk4CTP9CXTasdkYw7dEqEa6YrWRGEoMBas7bWM9K280
D9E0dwFmCLXWiJM7FydabOluaWe1nyX2YTBwVZTZ1r7dtki4Pf+PQqznTssxb6UWbdWmv2S1b4Tr
4t5CzKW6cbsgut5QsFfjum+gSczMWqPcv47c5AMnbR4SCZZHkHPdvWyWjw7yYzi5JIampWXstiEr
op7cpSRTTn9bVtZdXiwjMZGs2X706+PYd/Upkxb7TbdOcTr1pCMNlndwjfFLKrZuR8PCjJc+FbE2
1LtVM554+e77nFYNfSxiw1AUJXIbme1udMJSvVzf3IrykbTdhZtaL89LpRff3d6GYCtFf9rI6sVy
Odl08JS5ywF3YejTnSTfphzzmViOcnWGo+b6pNw2dRm1ZX8t7woDcEMxRVf/UGyt64C3DrWDntN8
nfJGJn1GVtmav2o1NR06+b0xozkwraWK3J4IgtHv3jJGRvcm143Ypxn16K92k9A2KiJTVlq8gNi+
WJvNvKKdSZIqrgymoHhSU/+svPRzNenazu634IbSEDDLyOg7x1hHIuVVeai7l5YLcO73/VmD0nLE
JVe8QG/1b4apc479RD8bDRgdZqXfm9dZ8tZVd61rNvs8GNvvI5bAw2r2+o0ps+CrWgbttS2b9S3X
mw0i06Toe2Z0/2v5xdAal6vOdtu54k4J81EDd0FTll/Ab7f2aZXWQvOTiQUK07BZJUZrI/hedlYs
grlJPLOXEW1oip+8DJAoUDLU1OIY4wu7OtoVRAzPXNzHLLfNuPa6FzegnilMH3WBnc7JsPrbIWsC
9Tyu0LZ8cLcvOFcvtaHnXxiiELCN4TM0cBXXLt8hmRP7Oc+7owc+MiKLEBcqSpYUvmtoYeikCQVl
pbYS5IX1UYzKiHtryY+tKHaouspr1+vSplV/BzjlPXWGKkH6wI42bOYQLYKyAUvEEAddfwr0G5Xp
7yPdA6EZOw2h6Gg1194Ubw9K/BVCyGRZISPYp0Efpn1bVe0Bt771pyL0P1Jf/TJH6of8qf8xl+r/
x7Spa/bD/6y+On77qN6b7z+or64/8af6SjMIlaKPrOu6yUtgonX6X3FTtL7/hUhRJ6mSIJqrHhIp
5H/nTbnevwhysGHh6/yUhzb0f+uvXOtfZANA4uRnUHMB4vpP9Fc/+gIdiLxwl/DnoA2DtoUI40fx
leoVOXlTOycek8S+RYehCrkyz19ZX2qrokrvfscS/VHwdX3mNavD5PXnPfR14yfB1+Q6go25G2j5
Dvk78+lmZyzGQ+P78/286L+DPf3oTvjzcSBvGX+gfQO3+5MUdNRHMtwsOSQNYvr9YLOfYUypoFt0
7m9kp//4KFJrDA51y0R09+O3mU4VHBWjBCNkaIhzvOBqg58U4z5oxuWfesf/y7SG//5cARDnK2nO
AJz748OGum+h5LUDGTd9eSuQ8e5zjr4vkukOk6TFjfsK+nJoulN/saGg/eb5//RnvAr3dCIfrIDP
++PzObtTl4B4UkmBaZy7qwacQRGa5W0quO9p1n/k5vvz8zpXCzGpyMgFf/68AVd904RllGxpyrRt
k/LirtZ81hffPweV9v/0OJqczMYhulo/6ZQl0vvFIesg6TzNi4GnyJh+gMnU2ncOS+BXh7/sGvd/
apP/Gr7xT18n6C/MRbDJefOv//0vvp9BdXlzNWglyl9dhlmuca8vVXCpzUzeLabV/ebz/bxWMSmT
Z41r+boDQev/6c9XOTQe7RIVV8Md6x6mSLFD7IjPAMbP519/tJ9siWDGf3rWT/L2gNO1aJgOJxNQ
lmOJqQmiJtG5wNibUMuyiZLcBOvRrg8+6Jnbblntm7RLUXr8+jf5pw/NggWXeOX0gsX/8UteCoVo
kMSoRAV1EytPg1QfiPxMc375+utHXdfH/1Gg//szmxhBISab1+yjnw0jvmN0mbMJmTjiigbKuTk5
m7E+jaqtgmgYl28ZP1gnIoMg8utHI8796dGBw5FzFe9CSnKDn7ahzigDBoBZndSf8kS7tc1oetP2
k4q3p//wQdecGgenDy8I7kL7qvX/y5rN7BE9ATPrpFxKP2x5j6Ix9aRggISGtQ4y7wg1zkq0ah7e
urGa9r9+/t++Y7JYbLaDqxEFO+e/c4T/8vw5d61ca+lV2dWcn3F16Qf0MuuNLxAlycz4vsBpO2bw
r36z9/3tGzZwAmFJcVhLPofxdZ395cEo4xoSUgXRHVXTH3gIPRsmrycFux09A1EdCBTnvZyRolgZ
t+Nff+6/P96kMMAiyJHGIfpzFBPD0ABbwCCSAUrOzswYY1gpgcZWR3ZQYlYufR1L0f10x9E/tJQX
v3P2/v2bt2GnIx/H5HWFj/58+FQNKLJRdsk6dFfldvE9t4HeSVc0e4MkNgbRTbBbDP13AOp/frCv
A5K4JmUGP33zXT5lDAo6BK+FQcMpaIOkZNy734gKuM2KyX5Z1fyIjCL/zdl+/UQ/vM8GRnK8u5gz
sbtzvv/4J9cVGZXMQ4AuFf4QayuJfrpPEB80CRzEQFXCDsXyb/arf/i0Prk/AREKtE6gCvz4UPQV
xTjDlUsauWY3i0BIObjmfOzqAKXkYBoQvQb/qQmc/Dcr/O9Ppv70qQ4Dz8R/5VyX4F9WuLUs3jro
S51YNeyWtNTaz5lefuqUfZWI29aRiOVLlZHs+eul/fMxaBtUuwZ/V8fSPVz7Py0sRqpa1XIkMORj
clksEKf1zbHOEKhRYgfa8deP+ymtht3jetia1+Bm1Dcu0/ofPydmQzOQxaDFXLu3d65tYAtMMYKb
gVZ08FcQYanmoYPo5kLcZFuQXzxU+l9HBsqJzKsyxHdoH7ulG541u58P0ICW3/wt/rb0eMcJVuEY
Mcjt48rw4++IfLAXRcrUxO2gdWkzvVWbTs/BtavigHBqjtiLxv1vvhncc/y7Pyx5QBTIff9dc1Fl
Bj+tAc9P5ZhVhhtfu6h1pDtzv30xIKtUf9hcqOUtPLNmvalBXujnbMwLC6lgsbl7LBpWte+2xSz2
K3TI6mnIEa879OswV8b6lJr5lymddGJ/LP5ET6mY6oC56tDRDZStA8JibcRwAGXfOF9mU7XNgQ7U
VsYoVHptpDVF2HVSe1W6nXxh1dVhsgydFB+zG8YdsddVfWstlv8+gIdzX9NxENkFol7fxWlrKRS3
JDADZ9PG8SstUmWeNJHNnzY1oHvBgwXBsGGp5ygnJbYua51oYK4W66A2y9JOVouwb6icLeI6SzDP
rVuKw10TGEp/nvzF/ii7FtaS02APyFb0Dj59Yyea5iB74YKk046rx+ucpFsgNIDUbO43YTFr0IQM
9LirapfOw9ZpN5JNAJfEWA/vgT1bhPs5PYmTAWXFUWZ4YGgEz9zsNw8FHY0xRkASE3nYb076hWQj
OZ+yXltREq29d7v6ICjihbsQQ0rIR92+DNIOMuYqIPAK29JaVEpVw9B95v8ltcC8IroUaWxDbg7v
V4aPkdieNtJKxR5DZgtpk5E29ijniqFY35FCz7dT67nLbtHGdL6b5/WKYpw6Me1AbRpIyI0OLzP3
Bg32U+7cGBtgOcG/BwjJL7xbOtvtH5AbxmZv9mTZHuEKjFPE585p2INhIsXBz2Hlp/3W3HiGLiBq
Cb2TJ5HpWqKD6tX2veOM2c7YNMgDjZnXduSMChAionj31iPJ1aZbNso87mB0Fkngz/0MpMokl1YK
4Zu7xV298pTbBVomoalhx6FvpUlBUQfEo67XJTaUYFaiD7QAMZtPRKfIIhtxKxDLiQlFAnauKGun
Y2DQt96Zqks/EE8toNt0skxJDe2XBPxhFkSlt83PFp7iNMxhEYu4XqDRo/bX0jqGhdoihWSCl9j9
aDQIHyy72dkMvJ6tJsv5M/Qjrms1pOPO2vKxfSTRXKtiYzQJ6dMhwyamU671GUlgXu9rsxj9u7Fl
6Mtwqx1ukR9b2VlSbj0hn9egOLQwTBDW6qn/1I1Nf9NtNNqSgHkNT6Dpieu+mCdGTLXCNNmI3IIt
oQyU681UtPvJsdN7u+qH+kAFUaCT6wCSR7ocJIVw3QG7azj2AB+txcgBQ+/0xRiC9BPnGb6aTehg
p60gRT69pnTXwN66OI0qwMyM9syJYU6m2q9uNnBGUaFqdugtgcp3jV7I+R6JTKE/mIJYgYQmR/Vw
1Xdoe6vVux3ZOMgdqrxvR74OfQruVefK4J6LD+3vbsit7oIUan1C42iUp6DWp5u8N0SfmAwHv63M
biBorNOcxo7fpscmX9HZrpRsRQQDEgs/QD0TxU+lG1gkHTAMQDKhJMdNUE8qqfG1If9EtkEID5v5
92I09S3JNt+8aJWNcoZBkzjMhFUFiPV9/W6kL5wWSPEFfWZiEVNHQM11uDwJXCxjpFe4viOs9Ub/
mmm5y4i+G1DrgU1j0uNLbxR3U2fglAJ33okTIN1uPLbtwmuO8ijwdqR4o0fJzGpZdo7qMLBUdeDc
TgEb2ks5l/ZMCYJSfV+M0I8ebUc6c2xXOgEwSjn+R63PKQ1hlytykrtXTqVLyFC4FsNcR6PVbU8j
2CtmLY2x7jZEJA0DAA9TA1p8vDQg6QwyoJtgS8OO4bV+pANe3DWqIwASX1Zm3U26PX3y9N7TD5k+
LQClM/Gc+sp9q5uaG9bcDAM55Cwb4iAZbKOMwZ4birXsAujqk53HpAzZMnG9dYHevTLtIpMNGx5Q
9rzbOHeWBWuVypuXMksdleRpU9y7fdFA0JZC0W6u6bMmnfTrp7X1FRuoco0nr2myb0MwIxekQKRv
5jLp/ygV9eQR5larjiXvebYjslGV+w1Q3XC0g9JnaiI8znRQshxHfp591FkpofD6ep7tUcF5LwE0
AyZ/i1HiOPRVCoi9ht6D4GubprCr1H4dxubkom3GgN+m4xMIzAKYvNCW8zbYIFghT1YoLGHdbHsi
v5AVNa2nvfXDtv3R1NaKGrcAPneYttSPhmEyGbw0Al0JiWwMBWgg1fmOJcW2lEGcv2xBvwwI7lLt
wxDO+IABR3VHwIDIsiwPVWphdDp2r6JAUC403Tyh/bOR36NTr2ILdqHcpUXKi7EMFhRAqjNOoit7
7KowgvAf+8tVXClcqyE/u561Kcxyig7eD2V+XQQ5Q7oYgq+OAC28E2sDTggroNyprgceubY14oYy
yLevcPi0LiKPuYS44S5YKZmlunfSlAqrW+vOTuLpJfPzzFXdyM11wZxUi+Ek2vZ7ZlNWJJbXereW
5Q20/uvyfcoqcRoc0ejxtrT2VcXlNF+duSLKUUOheeEUHGZMVsr72tpyIA9EMjSM1slkWk1GEpBq
VdYjcyHCtfSbfJTOkBSqHy62kW/PmbfKz5VivBiiifb7J+WBON53GGdl5GVG9l2bMt/da5NviJe6
38o7JiDVAorT3BjdwoikHtWq8pvC0Hjs3Wxyk9RNMf4BGA+eFcvaxvqiOw7ClGvzZSvLPu7dufyW
pgV+kg7qK/xTH93ZqZ3Xa51rUfp4NtTfcKGEOytvmqpjba8I7JctKE/6aKyfl06Zhw56BZhSG11d
VPEHr+NONY2WzOhGXrLVm3emzeaSLAz6PtJRX/DBYNdZYpprwf3KmFkcNm82aELBDEFDpKEFgDn9
X+ydyZbbSLZl/yXniAXADDDDICck2Hgjd7WkpAmWXA36vsfXvw2FqkpOV7ivmNXgrczUJFJBEo3Z
tXvP2UfNmU/FpK/LwujM7dKY4RsE0NytVjN1wUe/NNYr13Lbdp/1FVaspRFeiINBM0aTmVWEB8s1
IuVPUojqxrDaImaRHRBcOejhtvk0sXplblPIY21bjMo8XmhzYy/DHO3tPqzm6zrMvNNYVoQa6geq
SSlekQS1zqAj2lSiQ5IYL7j/nKk6A8eIT4WMl3ATNiWgga5SbUKAj5w+GOgId3KI9ftigUTre3UA
RiSi/v42UojSEHIj+31hDOF7JEVtSYGf5eeFgMLqG/p4zIuyW8QeZuyUvypg/yMbYUoPZh/VZkp1
G9bdbYs04BbNi1PdD05TXycB5pJ9pYqKVQyv4Xi1YLtSIIbn/LgYuYt6DWMsAMJBrE5HZ3ALUl/K
Eh0N4Bm42WNN1jlDx6zZR0Fn5HfNYA7RXjNxghrhtkN/rMYaKzE2JDDNpCiOAgOxlPlVVuklh2Q7
kuZIA27El+QA2Z+iotE3lLxdfEwaAnQ3QBHgii+27r54M/HGG6ZvWBxixHU3UB7M9pCGTU5lo4Pw
WPadgBHeVjOOpCkSR2MUJds6gtKezC+rfTBEb32tiGylLgrRRS6x0wh/7Jlyk8gpc0I/GL28h3Id
zxuXoAVjm3XMzDYLylaETjLMJgwBfb5XDsoeA0k6Y+tG88Aqrx7x8MiFrxfZkce/0FzaNWmeKndr
d6kedtMc6J52apW8SeqONdGuLWCpLRvjEVd4NeD+9vjMYrb1ty6WaubxnKevRiQR+nDXWPmUHLvY
j6o5mVbqdEnFGcV1jE6tBC5aD8aqYMvU2PljbpvBplmBOaKIky9DSjPo0JKjgkis94pXcRZ4INor
FYtNOYjsnNBhKQg1anhDYw3fnU7VaF+R8NJRdkpKXcpJS2LlAdUt8TXlCkWGrmuPMaMei62dpGQM
FN5UFxTCRZNc6cVSB5NBsocULHW6eyStGqwqyAdEDbI1qEJGMoQjGCuhz1ijmnfzbCBNqXGjnAf2
rsmPGlwkvZyQgxpWlWFiRjQN+DWlzryeMjg/O5tSDzU/1etmIGvndZT36n04me21YkSLVHgMOOi5
5jTuS+kY5g6YEjWkvVrhKc6MTvroOYqd8JrsWBitPWx6o+9PKT0RtVGqIl87qfCyHkoLbfTW5rLy
YKpVnojUp3J3Fd6ib8lI9/FaGkVr3iRx3YpvWnfzURLr2e+SLC4eNGIMue+DKf+a8JTypsi+Z68o
lKj8dGT0ByaZnc4HtlKkm1YSCLwa2ZaD8jpEIohsQwSQUYiRnSzoZF/YPeP7auzKK2Mm9f44qNz4
yjXFUOGoApNkU3H23RTZ4F3P5TS/5RTbs4EvGAKIAuUtswx7Su6NBR5wY+desbHqcLmpHY1Lsa+F
MULtV8ASsmQq36YDTDH83Y5H2kDP/diAlBobBvNyuS8buPOsvub4YUioE/jriIP4SkgPCN0LToab
OQ3hInRRN5DF0T9LLJPbAsp9hQwCIpZfhAulbzQF+W1P8wCzMLO1D2luxjwmoWT5o7/bbzjHxPbG
zjJOZxOvbXP0MoGmbxk7SrqoKqDz4FunYrEwOUyU567etx1bTsORrvdVZpOuiXk+eufkmGTQnMbm
h0znyDHrsNS7fm4HlAdBCzliro32uo0dz7vSJBoQspibgHoRIE/7roqafQ9XDJXU1NnOzhJwojcO
CWwIODgYAQIXo6oRnaULyBa3JVEsRGSAGKGwHtx+isY9yHL1TrdDcRvLjqwNM490sI2iZKLCK2dv
AhmhO9sXKmbXE7RFwnvmUe572S/ziOwNjIWEjiVZ2OzO21AU5AqZHI2LGyPP5hKBHaSvTZwZ0bgr
5w4tWTV01R12vX6+AgMzhnsGbVy6uEUHha/P1gjr6kihECijZdhiySnlIU/cCA9ACMaSKxoE7zT0
6vWACld02ye5bPdOtVTNfe8abfw9i0mAhMrVs1b7Pb+KOY9NIMeuz2fo8ExGU++qTlQ4bxrcVoCR
SR/AD5FIs95lYDKWnyjInL4bQAGyrvvlfT0EcKZK3c8nbWKI3DtWMF4FZYHZz5go6LbTGE+fF7sy
jhMM6Xzjhgl7khlX/XeZtsttaPQLywjugvE2XojlRM1nI9bN0rK1/JiyY7olrDFHI12oHpmY1TL4
LjXLMDybMjCuKm1DhBakn7wJzAngVsnu0d4XBjv4xhEI3VFXqggxHxsZAWOJrcIj7FlGonVqePU+
ozYefLf0VOwvRgNcPYAaTWkmQ7Ef+tmpfUNM+Q+ZGepV5dmLvcf6wS0xGwkkQQ6167scsdDTh3So
icqhSbnhMWg/KdpheqcxFqEPb8cB+IfXjUAz0O9+1ouiQptkZLgfpiXvHY7etnU99Uuotwkz6jdq
Ji8AC55s5q3TA4rwSczusLBp7LG3njvZX8u8gcfBUpw0SPVKOCKTtbpH+TsNvmEnTqztVLKZ44gB
0rVnt8IKPnSk2jLnqsIPJhUYSS7F0KDS71pIhKTmdQzhllFHByjOEfyPXAPVCGtjbLZLbhoIQucg
UrsURXLL0aKxQ8ytqSZTh9LzKiUUPPKTZOxf0UtQaM2mYIwRMztwikAmNDgAtJ3buDZi9PlM+uIv
k932dxFFLS9qKdwVYD8Q8EN3A3p/RDYcBkf8oCcrjzmrB9Y03WKzwrSA11fdLtLo0m3iVsGPmJX3
Ie9c/aExQIJtyWUgZzSWAxOXRVfNOz7Sma8R05Un4gubCYliFHyLZggex8qbDfsYcZJkR2kdYCVF
Vat7KsRlPrpDnE+via5BOsZsktTwREIPIcShaFh7Fk1eTJZ07V3ShhHGfzSXD8qKV5AFldl3Y87U
g9nVeKSXtqdrMWmcA23hgi/JMrouNyWNmwgkrePcJiEz5iNZDEt8BZPEPDVsOWc5YFfYzASpfMC/
bH6rlTXZd1Vd0CIborgTvin5i1dLNoaHsqpDd4+DJkGyGNqMremVIchc5FdGhoeK7cbeDqGAyYFl
Nz70reAMWzYU9hskdstrFzHr1ZzM6TeBR9djZzCsB5aPvn5LDR25xzaYFTkmigLCp8+Q8rxzHIt2
OKqpRmgNkeLDGbn+FrZGMG05NSO8p0Nm7pxW0LFp1cKNlotrfG45GnJg9rBgHtSMTO8mXvB9bshd
wCzgjRRRSA0rAqpxbwuOp7D8j7MJiaDq4yrxTZFNtBNFM+9hsNBroPeIZ7zKbcXRNV0GYAgE8X3M
RWqQqyTYjfeDNZgPvSfZIWhhMhZzUKK8S2ByaAJEJuSDtuwwFlpJNvLEehwkb1zAl/uw7nFrK9IP
VrKe6lDki/WdxZ82XLMx5emeZ4HZXlllE4Qjkd5nYpmoY8qO5OQkbO3gYJOHJfZR4vUGpzKXU9RA
u/gzSx2OPZ6H8C5NvfC7MsIIBarZJujSjCLhltWqHw8I6D2TLHJeh20vyXTYGvVslMzvIWrQ3Rq8
fsdEHbwDt3Fb9sgRj1YtOE+hcguyXT10HtyLpifLNHRrtIp5phrc4EP5icAMuezdYBjfFqsVFnHO
QjxIG2rAACRpTFdWlzf0HGo3z49pSx+PT2hZhyDHVKcQK7515Q0s+u9o2DTeLl8k4Rj41ITcD0vv
AD8Ju4hOtVcS2JZa0Rwj1G85ubNSWIQoyLLErGzj+Ni6QV9zcMG7K5gIDEN24KHr7s2SA7FFOARH
w9havYYL+TAyqOAQzEvU0rnVy+ouMUK8yjR487uo6iNaUZGznOjlMDzTJqCMaAnoa5iYoj+2sqbT
YLvRuff6wdk6iUu0dsc5hOBBvCbFZiacgLtN1xjO5zAPdCQh93xLWLBoKik5H7ANIXRUjq4PY9rU
H7g6VoVRJYtuKkZV3kYNS3ejSkqgDbRz58CCwElmGJeJ7KY806WPcBJDOie+CmVrhb4VBrTbBMxb
bFUeqSxMSoul7q39ZFV03gvKZ040OtETuswFRYG15JbaMgEd+tsujed7Iw4Cb09wrdPuWeiH8hZs
Sq4PenE97zgNZk5VE3Yaf68TN93etqr6E/3clBPQQkigHw5FfZwVjwscRiKtD0ZtZ+87eDv50XFC
jAHIfyykmr3+lNLNhSlumO0bVzROeUPwR/iKa99BqUNCch/A7yOkg00h2FZpRKgWPs+C/nMbyNt4
DkJ74zrguzAZwT7Z0eWKlk0H13VNI7JxvtZ2HqwB9Kvjnbi89C2YjYhTCDTSLxGkG4K8ikCRiTuK
4TTFYDn9ZcENPS1Mg/yq081HIyw5bs/0HQLIRwRd+Vo5Resn8xglmwouRn/seD4+N3NjcRwa2qJ4
1SUQCTbg8e2v9lBFqyWu0F/dtLbfS+wHeNDo9fabwJ4wNSehne7DORLfVdsApppxU51d3JcHbFe0
Er3AQA5cKQIt2CDdALhThB0TJBRVK0qm8SPahuFhGkf6JEGMzNtoxzo75KC4mY7gE5XYffn3Q3LJ
OP/3Xpa5u7IoI6iyBhOuA4yD+Dp1FXptL1xqfczb2XnrcTJKWEd7t30dcVK2aAcRUEWDe3nreG0S
7VCml/FhlqhnXlH9cWKBlzQENxKqTfA2Zj7R+ni8zfFHbeCMabiVqlUfGLd4jp/NjCIPJbQKcWPM
UxK9sXOIDnf9NA3zvU5Ikntb2k2qbiWkn+6zk3oC3wvhjlDe4qR9bTlpjiZWWpX7kqzqyfyaCS2a
CBf+v5YAcC9kVTKvZpdD4+SLIB6vpg7biIkWf8ciJ/YYeX4x7v+V7vYf1bSPNLfPqnP/f9Td2kgs
/ll3e/29ab/Pj2S361/4Jbu1/zJtElfRJiK6heGz4sjH72333/8Y9l/0ijSiCl7kVdjHHfqlupXe
X7S6LWLNmbQjQ1hlPS19pOi//+EfWa5AJamU4u/BAv83qtv1iz2arAOb1XyEt0oPTEKCL8R+SdCz
ZDYSnfYKZSUqpGzJFzTKajfLkdFYVhbpJ1q7/RFgK8Zd6DrouWuSUnHpj9O3Nh2xnjdQ2+ixp++D
sc+bTdUnxblhQUEtn3mfZOqp15pR+8fWGt0fKDK/SJairz8v+v8+f/9B+fnc83f7pRviL4+ev/Uv
/IJu6r9shJwuEQwonMHhI6/5+/Gzzb88dHDIxxRSZHhPPJi/Hj9H/2UifbE822WHccSa5/Pr8XOc
v8godzmy8OBaPDPev3n8kF8+ev7Wkz3CLZ5B/kcwg/gp2PxN3ZNOai4Uk3Yo6E7xI/c671OR06/2
y7A/ZMyjv6fFwImdRof+FADA6Xd67qdX6/hW7skakSeX6UO1MSyjwdmYcObezYz5DslSUSg2WgFT
wLCk4Hhxtm43pczAk5ACUn4KLNehP6aJ1Ln2pl5ZQBAGu0bNkXKQAWTBqA3CXrm3cHXYN6Kjvtyu
AUvvuWpduuGgNn2dZNkYh9yRHUk7laYcD8Hu0RsZxzlD/YZZfEObsYbFU8fWPo2kiUtkChBeBHmW
fBSZxmIr3dV12851U+2EiISzEYMhvmTxRMgg+Z2SA10pG/Noj6lxza45b5x2XF4PXlD8oMluXKfU
AhCd6umtypbmTeCkoKpNjBrTPoddSmowrYvzTHRsuhHQpLA25vOdY88AEDj8QFac4WnuJvrGVx7g
nhwskgZAVyC2YQeml7ivMYp/bEDwRlBsiurLlLYNSYEp3i96hSYkIBZBYHTRYCDN0ExovzWjwcCJ
MHAJgaWKnVeqdxlGEHIqQ596uf8ROWF8CiUfg7WJcQ+p4eicEVyFETFm5mi8smgWLdcMp8IPcyUB
+nr5CIkuBnmwKfrI4fil2yX3QRT3HZ3zNjx1mP9Bv+elVx+aQZs1Vha3YWVyy7G7BocJFU8u0C92
RRatLvmUoNttQNvlapwL6sxwSKxvfe+Ja1EZud6MFqgFGogpoK2MLJdDbfNzuL2Co/YaHe/sq2Xo
r2eiwSpkND1e15SNV2KUzZnP477GbE83oGqOQ9lbAMk0gciTagRkG3vw+9KY1Q45Sm5uZgln3zfp
Etz2tJULn5htvsOgasyVPRmQD8Jwio8Stz7PDP2RBwm2n4aq7FDB91KCjehoXAfbrg94lJo5Xpjb
onm+bUguJVs0bus3axriGa2ZWWzRAaTfxoCh1jaKlfshX9ttu1TjZedWEQiyG0aCpNDAeR87XHAp
YeCZS5mn1ltfMhfCmuWhmtlNnL7Ocq5T9zhkffgDjvw4Hwq2BddH+xGn95OZEiRYAu+E/zlV84G6
DMmVFdgC15jdRKdgCb12BWUGDcS8ih5p0onlVGEwi2FPgP3bdgwEKtqPDUSDiHNvtDdSaBbbnGlB
t+mTkckTJ9kEddXYGBtEFd3niZ7yOcApFvjCWjAkVhjW21dCp0OysUSqcgKvSNG9LnNVyKswBFly
BSQ/R4+eJXKNDp7w0tL1iJN7om16Qi8Y+NHEaxfuuQVGE+BKE9TIqDIP4uEcq3D0gQSsg1Kd0W+u
PA8XcA2saLqmRRi8p5HPm2wu5Rj5cRUPb3SjS+s6NiQ+ranBd/1uYmxsfY4LIeFFIElkEpRZU+XX
zdJ+bHgQJMqJcWAs0wgkDvacIF5CwDnT9KrcBCffpuLUWt3HaeQEb5isQCaJAoPxsA0ibrztkVRh
Sx3w39+lwot/dGSuMfdOvcFj6YHdtxFxKtrD4C7mCUmqp2FdVclXgL2qQ5yEpB86XinCB8ns+TO9
pfDbwFDsWxPlJinURS/pd/bDOu1CE3+CTQAEoGId2TWuhacWCGl6BunldhsH4Ju3abQbnlVut/Vt
j7dN7YrK6c4FZ3nkVbKRyNinCb83ejbUGg5wfog0JdOuHdQlN3xjM73UrqiKXY7s7sEbLGPakEpN
Esbkjn3vV9pZmJUWsXi/0PoEgGJaPTHDpiKtu0yGJoVAYAbXHdMQseFj23Mts/ZBjGkX7MDstaRi
B6UBzsmSJa7szoDm1ji9JpCTEa4FsNAt433PINZv+owoZsM01I+qraeVPRIIxtMDq/hVQF9b7JzR
Yr2KAzQwPE4pE18ta7XT3oDyT1dVjkgtmryY6+OO3ZHxsP4YswFYB4PC7qExAT6xeCSu6Tc2eMJr
TvrdcozitPHArVXd17bhEL2Zunp5b1hB8L5VWrdwiPQnQ3HAB7WVLAcwgO71EjQjra8yvOldz6YR
0ZKChCMaHVk5le8bqbtX9KTyH+uQRR9AtszHzkCpuoWhxZwzcaofJD+bJMDiSmAzGTOab2DK2MlG
kJDTpgZu95nlW7kbxSP6EYO8Nb43Eku/XbTbnXVttXDT4ql/raREmJYuwXhOmXGhPpI9VBpukHNQ
DBjITI7n7IoWLZ5eemRzuW9q1yWCWyUTp9N0tm3fck0kW1Y3HCRBke/KPptCPx/SMthFDidrOi4M
iDbIsbxPQ5XT7JVeEH1J2542S1klZoY8wSvbvQ4QSW+HahJyw3K0/OD3DA0hxUhWD3MygOQMVtmX
D1+bLp6mV3ofNdGMiDi1JiY3oVeRpdIAxN+WVsAsJ8bGCq/MiCJAsCNghu3/VsXdfPXtv/9RVLL/
fCjbx0n8e0m8/r//jxFSrTXxWguvx6q/i2G013/hIuCobCmWdL1WvL+KYcOy/5LUwtpbDVjKRAP/
f6thw7Zg0COSJfDOgSCMdPvflMMXOZkOB3W01UIiT7LwQmKFfKyvrnUWd47dytMs6vk6JFzpI/oA
46FoG+c+EsVyT8sTjaLS/Z0RDxBJpwguCO2p1zTKo3jz2yV7/bfA+ncn2KVdav0+2CMJPFmNWbhA
LzTpyH2RsY6GOkk7EVedLDv6Tkl5I5nmIPbgJGgYJRF6ia2RMUJBpHtnbwOc/ffPf5PVv/ObAHz9
IjC2yDMUWhC5ZK3//LdjQrDYIii83joxfmBHCaOW1J6lPT7/KT81/Y8/hnY9fixOI5zXpXOhb58z
1wg6QAInI0BJLR2R+kxcGY9ELFVp0OnD5HY3WBWWLXv4+H2qGCQFgaOguxIkItIm20PD7Q9THha+
WywhUOEgOBaDR1BFG2d+kA/TjUu65j6t1gMMCrIPOamzaA7zxNvJghoqFHb4gobe5sm+uIAc74nE
ohnBbopL8/EFdMiUzwfaRCejKLBIAgCImztyc24RjiHWKI5ojTbu7Phk96A6jsE/I6vs1422PkZh
v2NevrcFqcUFqJW83CeJOk7l8K5DwVUZwQEM1NY1Xj1/Q57e9vVbs1Mj/Sff8dJ1Ygchsbw4h06R
7dZHZJs0IKq6feHi/PFTsB3juqCnYq/G6N8frnwKSkAbhT7NDuHMKrHRxrVq2j//Wy4SldaXm5ea
Loqgs2NjaLn4mBA7QWRndnQesjl+wyzCDQ9NNQ0DRWrWgkuStbkXOolPc1NRjGBWbF5FGqHp1k0l
tIWuAbhIdmGNDKFa3LzcITddXgrw/MPVQCDsSWxl9Ni1e/EOpFmTtQJ15ympyDb3DI619ty+5IX+
06vGcyi54Cb+NefyjQa3aoYRkvLTmkbEkSiubiB9QiwvAG4l9C3QPzNvpYXaHqD/M3DqavudV6fF
J8eOZ98oHHM7kigJZrz4FiPEPOLfXl4nHa1pN2IGRgCAuPWq1qAKGxY/QV2/n3vclmXamW/ymRrc
hqr4Qrrwzy9+sYbYaOTWSCFcl/T+Hj9NRR7bdr9w/UiFH6+xtVtbdLgP7EDpAeh6QRWVgS+dKiqr
Om1eEUJRbwjMkm8pgNzr3oRsT7/ipbV83ToefS16PZgTURpik6QduTYCf1tBodBL3SddeA5tGd5M
MekYmWFiZwrq8mZuRInexWtetXnb+88/+BeNaNJZ+WRGKwoXKhnVl/5Tjm69G0fQr3Od3xYkAr9T
RvK9KZAzdAnZAM9/2uOGEm8Zn+bip3V52djL3Yu3jAy3VIiBt8zLgAVjHYCOO4pwG5R561c1yGo7
rsULG8fqP7q4uC5dWqEUoiDMkBdd1LCk2MAAqE9rR+kugpi85byGMA0u70fkGIpuanEmiG45OMM4
vLCyPFnbleWuBjn+C8mAXfLxreUIn7aMpVm/QgZ5dGA+RyZnkmzGHfD8xZV/uLrU/BATSP/ECrYG
9fz+FNX0BJ3Mib2TMTQ9yMq6dQ9hYY0PQ91HR/gnIKe0Olpj/aC9ZX7DSei4NJPj48D9weStXjtE
5WsR258ZmS9Ho5afqKuIcTcQys92OvhzVhj7jKyIVHrxHQEr9RZFGviSdTRXxkEDBVycF/wSu8oD
MTzPttxZvaFu4raMMa03IAQtM9jZxKmACntdZ15zVebGvBmZA36ZSxwKnelgO2gQH2EbNXwPUu7W
Qh/uK2xTL1RRf7hmdDYxQQuKSCz8F28ejR/gANWkTqSdeHsbhfguzwOkIHW+XC+wRzdDDmvl+Tv1
hycSlgeZpKtLjw+nnv39RoGrMytRud5JiNK9nQZX+Mz9AM+yll6VOCW2DMkq34JWQQDH2L/wQvzh
kdQsNZRQxChZuKIff3znmLPospTnJBLmps/t7nUlwjdWXpYvVIYr0eTy3dP2WiAwwubPy8zPJk4T
1wP2fnLjpWDMQHKDiIXpAz0sN3bkjPtUNeN2xLe5TfGWYOAZ55fSEtfy6WIBoNVHI4cTrWvikX38
e6e8HUfDKY1Thuqf6AVV3uaVVR/ShuNuoERzDehD3OJeg5E9dd6+j8ro2Jp19O9cq+vyx01HnswG
zuTIu7jvMZluk1NW6jS1VoaK0EFanZTlHZjpt91iWrvnH7M/PNtAP2BSUFniDdUXmx0DZEkIndCn
Jp7cTYVTYp/o0rw1xOzSKZvtu9Fzvz3/mU8KFH7W6kRmMyNU3bmso8ZsbBb6BfrUmpG7Q3TxpZnS
l3L7fr6Vj+8oSHsmHOyZlsljdfHWIthE2tKN8ZkmDzhMoKW7LqVfM9Lvehuopj1ikZ2uw7xmP2va
+BBZtnENu7C7y+te7gZjrF561J8+ZWyhTGxcDODEJF5mCWZmQeuM2NUTNMxi51rzcJsgpiChIsiO
nTOb8CYFnH2E2X4d6/GaBtGIgYewlOdvwdODIZADolC59x71BKfEx897WVpZHpZlfFaFiFiyoTuC
wh7uObYGn5lFD7t4UgWh79I7OlGekmczWLRZXjQHPy1rAA+w66M0+jlJXdfB38qaZBKmPZEac3aM
pC79uUut97UVchRuswiA21rwdZsmD6NzB2pcvLAhXiTsruWG5ED6MxkUuAhnx8efT5RIHTK5Gc5B
SmglPj2xG4EXwa5v6zXvfDyORjCc8WdrEHFLcaiZPL1DW6TP8ISn234a2s+O61X3eCrDd0ybiFvp
sua6XdgLsZLlr+MWmz9ZVQagOdwKJIg1xzqzl22aO9YBTRWmx9T0/CTDNjpZqfvCVvK0fpPSZkWh
VocxQY79459olRldNcvMzyQ9Tn7VZPZB49Tyy9obDmT3Ti9c06fvNwdrClXGjpAd5JOjKlO1Fusd
tzQfMA+T2n0QWBFe2KGeHscYY9JSAHlprSdLdbFku3VWZGRKlufZncHW1s41GnSiO+CX7kQCfbRG
pbQzCb+8zx0khjXg5DG2za9JmsVXusuzfaHb+MSMP3jhu61vz+O1hxO6Wi3vHCSAAVxUWWWeYbK2
i/SMWUsgTC9Tv2xK8cassJE9/yY/fX8kWiKirGFnMAm+3C8a0RO2WdrFecEg9XpsyuqhB7yFw7Aa
D1Gr4zeW3eGW9mCcP//Jf1hDUKVwKsZXb67b5sWvHImzWDly2TkGqfIudFgghJowTXe44DFllg+4
8wRqHgWmLwDpqLTRbMPWsv71A74e1kgoVSvExLwMjK9HJ5KDdIozM+R0aw3kC7pu6asCYVNrkhPz
/A9/2othAXQAqgkbGphNifb4hXJsxr6FnRdnqO/TuSMT7dDmJpR9gTXL0Wp4U1sjL3remLvITuit
THm9oa1s36oJpwVEaE42EafjIsqN65h29DZdXU5OFoevWm2Tw+y6zsFBsOsnOfJ7j5H5jXCr5k1V
E/L1/O95WgOwinPpQNB4DA0uT/IEcJmBlbfRuZ3G7H2bqGaPMhcYdt2AHLZbBNQMaF6quJ6WfXQN
GMwLriN/XqKFciKI4ijIkjObZfo6yICHlsFgHhLns3YZiBTNLjeS+SZZ8uEuKVT9wkPzdJUCfUqT
ECzFz97vxdPb4pQevSTPzuyPnS/nqt2MWKleuLZPVwI+xeG1pBujIc2Ix4/KnKModwmaJzkKnGkd
TcNNmlTqYEv3V2rtP1Lc/vhRVK4mECPupnlROTbRakfus+yclWCiW0UAoUjEhwSPy+75B+YPtZXL
2ZxUIWKmUaXoi1/lxQbxJdhPz2MYqr1Fb2BP1mV7VKMgWD41XPTZgKJUpUnzmrvXPSnxG6sfI+aF
Mt4B9BlfOEI/vZsuCCNWAW0JiqvL4O04nYxGJjnfKGi9Q04Pb7t4xksH9advikvPi9kr8hB+vn1x
iZUVWDjax/w8kBN0izsJRb8GOtjCqz96sneAX8Akf/5qP7mvWijmFiAM0JrR4Lz40IaHKoMMPJ+B
5n7vnSbaDy1RPFPYdm+f/6SnRzE+ChgGRbMWkMYuxxekV+nOTMvl3OdZvJtcD5pjYtP+DuviOlxC
a2MsnbGNgJjcFjg/6Mzgynz+Szy5k4TRsZLzUiJ6Qr+0bni/FYT4yjFRoR4+j8pOSHdkMA5n/NdY
7R9flid3koEEtFiaxiZdXcYjjz+FNlBdmIbAYGs38RX4cufWnOYRYYG77EOEv0eQVMkL783jQoyW
IoMmrutK6KR/bF7+NJDhY9Nrr/0QOu6t1Sdv2jEZyZ+wTnGR/3j+MtqPr+PfHwYSEzSd4obyvR//
wlkSdQw4rv+QLw5BUqpz0Fi5zMVdhFzbrvTmQ6Y7168164PXWPI+zEkxTJXhXLHJDDeL26I/SgIX
Tz2xaFY04JrN8fDlGp1z0wPHIqLF23J2Sg66mPWhdloHgFA7vbBXrOq33+opfosWVFLs7HREJH9e
rDcxr5yxBEt/ItQ8v86N1NiFPCOvggxdva5je+fNRJcIA6F8GdIlEbZoj0PMSEQS+3LqFLgTpGzV
rtBEHGmXPTTNi/RkKoBffT02dzzS+jqbHL3r2jF9Z1DA7nCo4gsGKb9JFIGEzDB+QPeGaVoE4mwn
WPPojSdftUeg46ab6pJGF5wXKbvgRofNyh5xrF0M+HQ/1aPyXYu+4vO3+cld5sqAelwfrbUKlheL
Q9aN1lxr1Z/GVQuduB3xFyMf9fynXNTa6w2gyuOh5TyNiQph9+OHyQ4ilH0yME/zoJFOFTPWgKmQ
fj+Uw8dlTjFk4IkGwbGGV8aEquBejSl7iE62OX/cghglZbB3O38GcP7Ct3t6DYBcMnXlueC9pWf2
+Msh0m/m3B35ch7SOGlNQHbC3nvh5b3ge/19DRg5K4ChbHvMmR5/TJFExHP3jnnSY9j75FgoXw7k
koHwy+4ZVfNbrSDSqP9QUnBd6s+mbWgUuXO/JX8X/Z9DonFQaSvb9E56x5hhfOFKPG4arl+R9tna
YsATRRvbvXhPkI0NwA0M65QmjuNzMtNbIx5trgm5I05PdEhQO9GhN8JvkAWNf3Xq+fvTKaYYjDH4
XmdPjy9QFRAqXLqhfcr0lFz3Cvt/HNKjxBDRvXAznqyk9KuoWZF90BsFf3KxfAddteBOLsSJw0S+
l70V+JSxBXYhO3yVU5a/cGEvBvs/fxtHaIq4lU5JA+fiA0kYm2BY8YH4/+WnOZfiymxEde9ZbY57
H5dfMpP+wWBfXBnGQuZjkwf7pU/T13Axps3z7+Offj49BbwBkqKSjfLxlY4Iz0blZ4pTPFazTwPc
AQ8vkZym+NGLXhUvfN7jEuTXr+eY6RGcxX+89Q38fU8uoJGktRInFnicFRjZ1xgf6w5lcv7SlX58
oP37s9ZJq8mCI6jmLl4zJyCofcAffiIFgZQjGsM++d9v3DF0d4sc1R10LvOMBUrtRZZZx9pr7C2n
1JlGTfPeLrkLyYMgnBNwguHgdo8m66UN6Y/fkXfMspCHCmQnj6+Hm+VRtQTSOo2DLd9KUUwIqsps
N1ekJhO6WuzzpCR6aViS18/f+fVK/7/Owq+rs3J9ESQ5zHEu7oTBiQmprWex1tlwxVJ73Dd6aa7+
9afQwDApBiEo0lhYn4ff7rej4PkuaBhPGuPbJtE0UEGUpi/c6j/8Fh7fVazBHBmR4cU7pSb8hFGY
Oaf2f5g7k+XGkWzb/sqzN/cy9M3gTUiCpEj1IVGhmMAUnaPvAQfw9XdBVbcqRemGLN/ozjItM4Ik
Gvfj5+y9Nr3KABUe0rThsz7wB4+uRb3u0Yeh+0UX7O1PQVQOtFRN9kknOuwCppvcW4TQHsEIa3d/
/6qhgzd5LVmYIEC9/agpRRJkznxUV0RhUBWMKoEJ9J/s+B88e4vlAy2IrjOsPJ9UcPSKnB5h6Smm
0NnN0nUJnE7sO8Ij0uNUkhBfakyqzQb2359/H/DA908fiU4eVTkNRZQdZ8892WKQ2kDNn/R+9KNA
C8UExS7v5AvuO4qtiE0Fgh86xmMcD8ljQwztPZ2r+oDRE+8ZCMSrKnP8Jz2SpM7Ngx6+wLwQd9KE
L9NVmQd6qHC3nYVjkuk6sQfrIkvm7/kUJTbYSC19mbup0APgWrm3NvCL1TAE3OoSm5vcmvWQsAlA
ucLRVnnNC64dWpAitr1jQZRc4LlQKnjLOI5OfYgMvpsr4p39prN/4FojJ7ce0KcTZoqvTtrdZF4i
7DPWkAeGeJPZPVAy3W2d+thktNBJFmm0F8sc3J8C960djPOo9gQfosMm+LzGrRql7ZfJ6uIvptVX
FjM8OI+h2V5B+8Ne05lToV00neX+8BkRE51UYQalYFQx/gdJyzjR2xTAR1gmR99OQcWEfgy3C/pZ
d5nWYVWsaprlxI1qhfs8KR7LVd8Y3jYqYh3xz4SFOAiBJs9Bm40mlmSYm9c1ldiuahQlTN2S97Xq
Xbt5gjVDD6pmAh5tVa3YTnE5FC9zjjqoYzwmLwplcP1CczJ/DmNHs4uyjsUXW/g1gZ1IObKqB1DZ
E2eWohBPgHDETtmwQ0Lhi/cGuM4vA5efxFlcISc5COe3D4ZkT1RJebMcUS5YVfWc1LKi+WkSbSVX
Zl6VhI+JwdBWLf7aRwOcSLHhXNI9VvWs0l2nd/1XbwSmnhijTTyb2bg/0yibL82xJY63qjB946pN
kInPXZFStsdTdF3rKHGgtdh1tq6scL6whrliHG0V022Tdzi7R8vYTwmHbdD7kK9W+dhMX4daGNhV
c6kfQBeUALhKGwyXkUg805kR1s8GzyNnZB2cBtZWG94WOndwnyhhfqtypJ+mx5lBRLo2m0+Y/NN7
cmOwZjVJbF12UtPSzTAlUHQsZ/RujK4K10QfRF/1PEcbP3qDs5Vdgc+S9nVrX5CPU/7+85v+9nT8
usuw0yMFYHqmLYODtyuZmAcx0MZERsfe8ki0OvI2vx7J+8M7iZAOXRcAdive/vljPyixbSbt9PKZ
kHnITc52hMxtwRmFdnhyPGVf1XFYP/mFWEhkdvO7bgjaDcs+CSSDPMg1fb0ZMivcSzLp7jwYhoHh
LTbZmrMfr6R3SEsz/mRnPL8yzBJZxcEJIz9l9z0/a/QNLgccdR2AnyG+TiWJKqQdunhRMLX6sI7u
KUc+azh/9KE4QReYK31Euntvbwf8bkRYfT5Q7brJGiSIti5B6AVaBH1+6w5Lpsi/lba3/ywn/iob
PV/mlx9JV5AZ5XIT7HOp0QAUcxpFPWDkwH3jcbIfkwnPbqk3uFc+az8b56d7Pm45uC2zSNqeNBbf
/rzaKpzJHOzhpOZBbSELdZsMNesNvt5hn7AzrFu7xQFPJtymy5NwH3HGW4eNuaCV0Gp3jK5x+md+
wBevAwCW/lqUeRJEOHSv/BAc1txP0ye74Qc3BdHCUr28DtXOZQuYCVpCOWJ1So3J2Q655d3qkaHz
shf63qh7pOnK/Ezb98GdMZdKhq4rY2Q00G8vFZ0XlXXkVp38usHi7gmxJxec6K2mVhsA3/knhf8H
n7doCD02H9QvrnZWPQ0pZiwzascToI57skprZqDSXgPCPEhraj75tOXb/7W45UEAwevRgFpO8Rzx
zn5dN0eKDtV4ahvRB1EUybXjN5+dMD74TfwemklU7zT/XptNfyluAbUIleLKw8ZSq/VgT/mhU849
20F35Ij+2cv74ce53Cvc3ID2z6dklGsa0G9jPM1Jk6/RmYyBjQj6YhLVTxpP5Sfl4QfXkCYZehqq
NBp/5+rFchyUwgY3nZRnRVskyuWWzGj98W+vEOwO4Fy5kPoyQH97pwpHeGEBzv2kdfYL9IFb3xh+
yWn85Y7kZP35s84EmRApGWlYjslytDiw38l7ZeS5Y4Vm5JS7BGkbOLxw0ok5GBIy2Se3ivaKimsl
vCG+GAYyrYCYjASXFnLdZgAkKw3ILZ7Ar3/+XucnCxpuMAU4oNKe51l9Xdb+8hz5ILGaAjvmSZCQ
tq28xNx0QvP2WsmW/+ePetd+WD6LdIRFHYQRHS392+vNSM6OYyCAp54SHLvhJB7qKEwuFdiBwGxL
pApQgdeWD6FQA7QLqKmtwHtU2UVHJb77//k6rAt06hkDMQN9+3UyvUSgaEUD/QBRX8wGWy8CDXWd
R9a4mmZ6T+1QmkjvUeoZ4Wht8p7YuV4v2n3cF+oTydS7Vvfr1QHzvzzxS/FwdnUqYlEB2wjaw+ir
j9qAw8IeKWV9ZAibhUoExCwvdq9JhFUeD9djDAu19mCkQMzU1k3VBC6BfDufCe7aE6lxA7fLC+zK
Ftd9W2QHiJj5FqwYHsIQBmwfRemqy0r1iUBo+aJvF0BzWdhpKfiuzajn7HzV+/kwCESgJyMj0Lks
fZPEY45YUdRhKIv8cJ0xQjhaiXX68x01P3qYsWUs6xR7C/3At3dUG8yGHbqEWw8pecO5bn5AlEp5
PLraFxNL36ZtLHur7HratdBBd1PuP2ODM+76uaqeSlLXA0FJuLakRuRlTE64n+p2QBoo0D8w4HgR
fJ5c2wLn1kTW1oHGti4dmxREPyofvaz3VjkvG1OnGIpR1PRHHcXhCkTTHFSOBScb+PatMIx2V7fT
9Eld937ZtBBkGQz0mX/BfToTk6RRh1xWxdMJeGGync1ScfCM7U/u7/urbLFg0CBdjArUWGefArVL
A27ogPSxS1IZm8FdIT4qLupOiU+WjA9+kEGP1DUY4y0l/FnHnrwTTswdZs0eHeeunQfQcV4ebv78
3Hz0g2yq4UWszfJsL5vfX9ZAyVCWk3iqnxC8eCsb1xMWev/WI/c8+PMnvd9G0UejvnUdbhQTtLN3
PDUxWmteTfd90PcYarHI6jnx8vbBofn3ycV7/x4y2tbhGiDDpMH3bmmns6tjLTZPqZO6xEpB2csn
p7nSdPp7YZdo+6nUwOhr82c9lg9+JnI8NNTIIxmsn19QiH49Z/jIPAHidR9aab3okab9FLHfbyCK
qE9W8g/uH0UJQmMmrTTuvbPSu7UKD6zeZJ60XNM3WhO7OzKHMCELp3/88w3kiXi3ulmUXXjsLJ4K
umRnt1B3RtnA8nRPETjCtq4KLwDfJC87YJc+fhDLfRgTYNJrKxXelxJMP4xdfUi99ayACPtGiKac
ANR63Xcg9FacgWyT/oCXaWsfbGDEuV5LnmnXysfGxaCxby29gWJocX4lIQEGXtHjjF/VjTeQp17A
+l3LuFQYep1CJQGGejGziVpYur2mtw6uSt175I/sXcbCfmfSeOq6GJniJEu6vZSqSNLFvmrd8p6Y
467HnBDZWFXq4b5SgIjWUnHhVwZ9KXDuc2R8heljjhfuOOlfI6u+V/aYEmNgdAt9ORfZc2KlSb8j
Uo22jGQrzTZlOy1pAjHfTY6tuDBIdoHWQt7FhgxkjsO91t3ZCVJ8ei7TYOwttrCHnkL9J+NocavG
nLxVz63CR1gRvs/5HeDyGu6+ftDqknIqioaQUljL3ZXdNGjyG8T9PljGJfmb8VZnrQAaVEwZYrun
lZLScl3D0hjvplqjMWfPUHnp4cj02GedjpyxTJ/1fhLfWR1owGEDq1hPM2evQ7cL10blgH63yzQa
V76R5N/QB9GLWfqe9rqcZvFcIAF9wHmfLhnzsQFik50TRRCe+UfatwrlO9KpL5o2ymMnZLZrJtl9
aTWPWBkX8uOujQqdFJLMami6WYooGQ+pZwJdArJXAGU6sh6LOa7DG1stWQG0b6JrkQxO8smh5oO1
BO8MegrmtBQq5/MMnd5zhYNmPhVxu+5cp9oXwCe3XWSK7cR7Bm0kg8+nJZ+82u83AGgsTAnoSFMz
cpJ/uzTXsQ2qLRL+qR7Rm04a9MnG/NQb8X69WuyuNF6XiSjStrN3urLmEBhhJ06UZ90BCFe7M1Qp
1p5dRwFMlc8q4fcLFp9H/YvNcznAWWcbjiohecbeIE6Vh245LONxNbTmdYvJcPvZevVuueKjGHdh
ePKXreDso/QQc+jYuOIUt250jHx9JuCAIl9zO0Y7tSk2MvHlPTSJ7qazuuK3rGS+8W1F+LxD2s4n
X2epDd7WhsvXWcJa2RwW++Hb+8mkr6dMMMSpmZ1p00V1DN0zhA1Kb3BVE9q25dWPVrMl7UPjVDQ5
ebrXHRktnzzQHz1YCD/ZhTllMrc5K2IAsKaxNKR8UkIsMeJEKVngUj75lA9uNHswhx4UQDghzm1g
dKmbWLmdczKiCH+PmRFRNxnGzqm6cf/nS/vBD3JgImk4wHBevDP8hbYDizLs/VOS9daFIYt0U0WI
zv/8KWfiquUYi0iDNoqDYo7p5uJd/2utlPskGw4pjh7LiMIVNNn2OOZ5u2UJngLDZ3DhFJERzFKR
XV7O9saJJvHJ+PBMs/v6JRbFCLQoql3mYsbbL5HUTZqasomewmhAy9+6RXjJKWfKtzmxexLxwrJN
GmEumIr01SMxVm514C3wHkHMYxH580VZFqGzhxqxF7YTDPrG4q16+3XqtNYkzAxMjUBsDVD1vqxh
21V2uYlEGJtBlfWddmiJ9pZ/+6MZ0rGXewvwBIvT2fooDW8cC9bNk9CdfhMzs1ojVSdPM82f09b8
BbRaBH/+tUtX5O2vBTRADBk2QwTLGInf/toE4owzL+70epzMXxlS4MXZ0NanCFozCoawHkxGCMSa
r0FKGsCFC1Rin9S275927MtoF1G+ImBEMPn2SzglaOa4M7AHa1a0sbqkPVgC98Gff+oHTZu3H3PW
IZodhCdJzsfUfsWkiuyHFcE84uiSinHrgha/SUevecyJygiMoZs3nFhcQNpxdF01DsY/2Ok3U514
nxzBzrSryxvAi8jWyNAZ/jumr7e/v29Dfe5jTZyE4QAGs6zsytKYvuRRVF1mzkwKJJYkYN55sy4k
SCJqwvGbMOoRL3KSbHSp5CeHz48uFm3vZZ1D5blQ/N5+p6b2QSYN42JxMdUuxZIShEudKzJwm+00
MHIp9GHXeeoXCmL/prLIZKZOZM0fLUD3XputOt9Tf3th5Pz2OgViz/VZvN5+rRK2qcOEiTHQYKoV
7VJiWLDiffJWvPb3z14LTo5LscLBAJHJ2SIQ5bgbx7jCRyDy5EHUs/gNop9Ah7jWMwBfkQ5zlFHy
RvbmXKySsOh3ppb0ALcjM/EBH7f+rc+4906gFnE3LZgyOMijFgddOLqfdJs++rqABrgw+FvoVttn
6zjUJ9chpDN5MqfUu55nxnNiSiEgewMkBaLyjqYr2vs2CuODPVEwRNOQHyDrAQ51wNyXtVbtNAcP
s92TxuXP8bBw0LFG/P1XkJ4z1A+maZqDFvTt7ZtcWl2RMXqnapqblSAHkH6oUV9bWOq/yzEcfkZj
Yz2XMus2rd5Ru9vtiAAUt+PCysCsa5f0cegX/T2p+vIOsuAipGJsRbvLfWe6mpNeWMnon7oUK6Vd
qGIjLQFftySt7M9X4cys8c/Pooh77dQ6Fnfu7VWIBTxwn0yqU6V5+UVqNJJpb6vW+CicoO67HMZl
Tt5JNM27Vtr5rs9CeYNuQOFYdrwd9G21HnUgZNqAS7AlLeCQ0424r3tjWmVUMI9D7XU721caigjA
gbX0CAF0yWqTMs9Of/4975dvRmXE5DqExyLCOO+8V0NUauBT0qcU8QT8ssg76GX58ucPWa7J2zdy
EXpRa8IoxV91fs0sC2S9UFr6FAGcXUUytzf0PftNo3vTZ2X2+00R8Q9jER4DFgFEuG/vj5HExSRk
mD5VeuSs6l4zNsCrm0vYfwQo8G7sBTXVZVk1REuao3Zww3GgpdjrJHvh1pNz7txgtYRXSETGxpWJ
DFri/nY247EvUps/9dAvhf/Z1aHfjzzNR3iLKP/svaJ1C1KNyKUnykYHwXMYZ1/JfarJ6FIDgXDI
TchZt9zqye7Zilean2YXQ9OOCGSsqcfcY5GgNJbRJbyo8MFWLmkMhZ3k96wjIx1Qe05PQxT6dyqv
0isxsg6t5ommRVAYVXSPr0LDup/WAnVtb4aXiR/W+VovO5g3sm3jF/qbeYT4MuYx6Wi661xjZ+Mv
+HXyOaqDlxZwxpkW5F+ggdUZaK1JBxJJFGFG19zAN8XLqwsUD0N3U+hZ/6zVskBqk3XDZw62jy4n
JRjrP6LRpRB/+wC0ti0ytsXkyS70aOvbeQPdrau+q7SMAj7776rwF/EconhoUHReFln5288TIZEa
uiUSjD8Omdp1FW88yEhrQGV+YEzj+MlB/IPCn5HmMgDEWcEKdK5eL4kWmSs96SB3tAaNm8nzn6Le
nR4GNZDq7jLwv8LQj/EXiDmBmYkWw+4ZiiwUn9S8+vuXzae5DdSEsT4ThvPMa/5G2+9qMTzRWGku
CkuzHkpP+VtChw8O5qED9Yd9i22AlB1P/qgjtNuxj35d65uGoGZbBtrEq+aPuqJmLtsdbdEkSNT8
jVNP/gk96N0yhMCR7QE1Amcz3V64XX89MXkIy0dojTAQwFO6Me2tdF6p/F8V8d8CD/8Raf0Gfv0/
IrL/N4KvF4f5v5Ufm5fu5f/8KuhHTNcv+a//939JBYz6l+KcPcyf+Rd72PkHfSv2ATAs5sJF4Qb9
hz386mrjvnBz0FX+G7dmO//gGadJv8gTaQots8z/Zg+b/2DyjnQVx8LyH+y/w1ozlmX2P8sws+2l
K8NEeJHF8BXeCTBCO2MdtquN64aVv6kKQI4rrbCMF+GhENqUhEE8gXodHppx/JbB619rc+ym25m0
Dj2Y9MgFQmZ3+XFok7wK5jbnkGKWwhOcSFBYBX1cD/5tIZOJozoV2rRpWmc8/eWS3/7zC/9VbIPU
5eyH0KBbrE6ISZik2Ohgzh7zFsEHjX9SfRQJgPtZ1hEN4Jn8uEOtGmZgLobln7HR+Ec31+pfMURV
Gsu1QnIEc1Rm8L/iBWhoz3W0IclCPpJ4Ed86oZWba9Df2XHkOJpsiO7s7jVJTvKKqHgnvhjZI9Nt
beYGiRyel8k9KUjwwlqjI8FPaahlV3B8JTEuBD98DXulHVQ+IGbzsC5FK7NJlHHrS5WfrAlgAHuH
ljXraEadQl+zy35UXpQPAbOMMdtEGbmja6WVpMo2cTeg8BwxohHl7SR2UCgvzxAsDmm0zsUSnzBw
ZkBZlQoCPeNGVreR2als7VesXavWxYO3bWWoiJjjJl+CMvXuHAB8JCW6phqCRI99mtpluxyOckdv
946P9GNLpnaDe62evAPI6rDa6a0BS9Rxs+qnF7v1oZ59+5g0Xo4pl0rkIrOH5jlxk8ZakUplcpFE
XTfMY3H7rH3Tn/d108tne1bdLU0VQtKy0SB0DDbncE1uEpUKvAcAsYaYhRPomatxdMnDcV4x7OUY
4xBiekOxboII9ov5Z9iRwcyBVJm/AUyB0h1I5nxgFx7IFTQj45c06gRubtpwwplEcq1HXWLclGNh
XNbKURbxKCVvgOIb53R7yCF3E2IDbU3ND7R/THXvOrKbV3FL4jbeJLu90XLIFytdkf29Ks3BMNkZ
ydP2WgZl6ygsl6iPvM+JwWYOfCpKw/sRv+IuScOENpe8YjChHGvQfl7xmNErKtN5xWaSOg9C019o
mvMrWFO8QjbnV+CmeIVvstAD4qxfmZz4oa0lHBNUp/aK7eRJBOGZveI8rUFFL+oV8okp3n+enA70
J3moM0Hrr0hQqVeKYPLEtr4YIENp+AEPFa8gURyyql+ZIed8YmoW2Kj2Ch4ltzG74PkDR6oWMql4
hZRmr8BS0kHVE112Dr5N7iF1qRe4qRi67ilciKeMc2b1YBpt8jV5RaLG3qi+WSTTjSD1BSpwQqSI
AbQLGBDIfkatJTO2qn6LGtpq/wpenRcGK0JXz9sR3pz9LuD9XUExLx8csK3pK8B1YA2hPcRLfNQW
wmu+sF7tV+yrJDyanC3vuXuFws4RZSW4NW52JHj61MKPzSqt8i980ulm3u8FMWtUCbhZDPKgZ12X
SLmpTwaAtG3tffX7fuj20Suylo4g+Fr/FWXbytHFIbcAbpNX2K1uhwppoICRE3AkAbAC/A44Lnh3
VHlSh5nbvuJzh4Wk6/0TqivcTg/aV9iu1jSAd8UrhDfSjBDH/iucd/ZlC6h3YfYadtpSHEpAvubC
9F3iXdIdzmpQv71pdSUyUAkCmB3JeCBMhJd5opjpN+AbAQZHKgIebCio22lolEUQjlmQIEWUd6WJ
ujrQgQGn4N4XFHE8qqQMBqZGEwE+PDQbkrK6p5Sl1V+nRmyRLh/2MKCFDVIy6OJBmUfNzfOgjUdE
cfw7+HSH40w8KTFtnZEc1BWHA2Jeqj6T95GPhH6t9zG4YL31gDn6GkhECPOknK0sOkExUzaQlOvS
NHtj1ThjGzED02P9VsIqltsoj+HpMxwB4uiAcSb5sB8sRPMpcWPUz528jpu57vY4okOukKtc7zIH
CE9p32TqxQDR/eCZrUWAc5Y6Pw1SpcZAI4VpuKSYU/lPaG/EoPGOOysPDLHBh5kg7rMGbuaBHJgs
IgbbgZNUGcV0BEjt5RvlaeNLSnjcVTx2Ffz1UBHdRQcSVDhZlqsp9FmyythpwUn5nfHFJ+L7SETM
9BhNGHl4yNvirsS2c+NGqXGHbKj9DUuboOahGJstbWuGvby9aUfiXetmq9ZPl8OpgJcGyrmjjwgO
hECbREXyJsldtopS2YW1cni6SCgKpX7pVV37Akw9hUjd+/ClPBN4NgKgCodr3LndY2y5tJTGdiaW
sB1ce9qTfDMjuFVxX2+9aei+1RHNp9UEvD2BT5XGYxAqO/0RETo7brAZ9EyYgfwkG05W1kMcTvzf
Wd4N3qHrychbW7wft46Zk2puSwHtsFYTyWwCToe5oqIZopXkEdu4SrXg8BkUzAigLTu9NJrSv1VN
1z2MuUaed9Gp8HZqSPMA3x9lQJprwvOC1wLlb5XH/2PR+6Y0/mMR/b+yPKbR+j+Xx1+ycnhJz6tj
/si/qmPjH4uOZxHkgXJ6RQf/N4x4qZtRjQDGRLVNQ5OK7z/BMAyBwewjj1h60DZ/3b+qY8sFRUyU
i0fNs6gqNefvlMf8wfO6EpUF018eDAg0YODeHazbCZxtBtIixKURPS/LNRkOvjZogRhgDq4royFP
Q1IJEmhq2tlPLyH1YO4ZRw99uVdxOhGy5od6Syfa8HZzaCbfpiEuLkJl1M+lQu8Q50QKSIqZU560
vEna/IBsrlwhDu037VjlD5S29k4N/rjG+5v+yjrcQYOVRl8V6WL3SYPJ3xvkZe7NYq/V6Ri4zVD8
MCgoN6oYh1M1AC/1alvchVUnLqvEZRbkuW29tV2VYyohJWSqnebADPZ7o52GJblBfssiF8a09UMl
xa2f3kbWqQrD/K5ECRXY+DkvZrYMB4DBT8Kf8i8W6/eNYipHlwsQ/bVb6fZ3yUj1vnfL+c5NIudr
wRQdKjCJAjtD+mzYiXLukowMQ39wukOi4bPHgdYdKtNbo+GmZ87Zf631ibcPS4sXHfPTtpFkiPl9
We+VssOv/mBY16FV6+uh2rT5qHYDrrktQVvaCoTAfE2n6bF3K5o9guTwIXC0aLykbaGOOXLHbTmk
HVNYGV3Svg13oUMIQ2v/0FO73+AOH28L1x6vBjMvLsPU0OGvk9dWWvGth8hp05nauKUCSO4UsD8D
gP16bDTv2OctPyGjHeTQUYLM0kCO0lt8XHmFTsj6yRnLuYgbG9qVUzwIW9hXfkT+IKmB4861neJy
NKpqbSMKeVJzka3QwTTr2mmdxyS2n5n72bcCKhBJgK55WcoIuWrMNB/MH90nr1ikvUX9I0xwOKkp
N/dsweJgRHkYmI1ZvvT5yWkrXAl20tw5ojeuFKeD9eB3vysffewKK5J+k09hCnqr7K5GvldAxYUK
p5i14zzaw8xl6LJ7Txb9GopvvndTWeyI/GtgUkruRzd2J0A+6jQOXLghnbQnk2A2m6iOZc+XR/Be
9aFi+90atlAbmZVrQrqx+tSGRtRxvZzJGnYWYzTUIVSlsXXMyPpGanqNQGXySaiutKs5qiFWdfG8
G8raCKzJCW+S0sMq5xPBsurqBOatSMbnwhgJuuUccFMWroVeaBr1zdBNTxp/ZD2PpMtdYBEC/kKf
dR9OnbsnblASwggksvGXHOyOepo8+Zkg0EZN1Iw5s+fZiDZyNNxD7wtnLYjhDRrkxo95JXmik3Y6
GoNRb8mfbX50EFFXXaXP5FcgKyd1trkIw1jTlxhBkt6zSr/QsUYD0UifGeBrzI2KZJ2TjxlkMrkf
fVsfVhjc/J88PS9+IgirBtR1iMCubcyWIO5kKtq1pmjJtRXANTTF/JNWgvqcnW+zFxGgq03CDyiw
OFkZSbTNh7o+5gQWXrARs6u6Ne3NeXZS6A0uK1CKQVpFMzm7qmq+5CiiD5pbYg0u0yTgqDYcbd3K
j6FhQc5Suv/gJKo+cnKi6c8ZlMskIFo5oSEueiQYKwNO3J5MFOslKqgwS8DuxMrJZp3pbbW1iTE9
ekZlfBF4/AOZWZfGXF5hfIif0Tjet4ijRNz2AcY249q1RIXJUEYXIpVf5mmekLs6NxEcYjRbDcon
XmnK15EyUg3EwDOgXtlMHDbNxEhJCCX5PiV3sFTpZYizYq1Jy/1updP0OLZjTPCm5X4pSKWYVzCb
jyHFZZD0Sq1qNiL67L7FO9HJnPeM1RcKoHYxOdqt1JPvMWIyS7TB5BoQfqxvUuwdJ4/IH6Y2JHFl
O1b1d4bNuAw4rl5OUZ/uozpPk1UhYnFPoMd8Y3pTtVIVrHuhAppKRIMOTb/SyMvcpPFQBcS0h9uh
Us0FaDrORq16EqmdBJqWr2M7WRfwsuxVNhPLIhMKJ2tF01BsTGCzR6kbxUWPY3HVd4Wx9+f2i+XF
N5OOTam0B4NRQJpf9+So3qo+lk8a6ICgN8Q3YkXw0knbu+3zxNw2ThHEQ/i1AAVfG0tCx2T4BwX9
ENXkAdVI98WF1K1Hab8Tyr1wu3rbSaEdSVevt+EkpyrQpBNvJJ2SrVTiMJr+bzNJbm0jhZZS452b
Rvmi+YSmCF3p18S8VwfLiWsS0KlaG2zcP+iJUDW2vKcoiMB2R3RRHOo+kWpdtDJCx+Y8j3Cunqrf
jZE+w6uSqBZz40EUjdxqGRyxblS/YksirHP1aD9YkCVnQ9jPsRN7l21FNoYggIiThnUcKukFQLcY
APSsVWM82AdmYeNF4rn1Vs5pTcHcX41TMx1cIn4aU7/jJdtipVbp2iCPZuXO17qXJjd9lq58p+ZY
VxrEGpDHDIqDipvIjcHLdtAJem3rVLjJiQ2JfvtDODzC7Kz2CNrVzp1N7bpU2TfC68ydJKb2wmmV
eeFEze8hyrIt2vemWo1+6X1Jq9DC+Qg8HDmmPAqvFbu2c1vmLK5Mka6H9n1NMtS1RL9yi4AJjXVX
TDvSivN7Qr+0HWlFYLrnLryiQ+Ns67qvLuYpK4+RHk4X6BYkQeAtDZgmEY8oJTm6l0ptpylht0NQ
1WPdjK350ZdxwgnCq9pfljfhMvCn2tg0VPNrl32C0ybwVld01sEvCHcFi9ydkrnvb5MhJgepm9TP
ojLLFEQIRG9CSkBXJKlH+nqHbHS4dI3M3Fq5w5xY07ZZptUXWjdVW3JLN1ZC/HxVWj9TZXFh2bIv
Ms3MLwezGwLSbTmTaIW+IjorQ1WRIajQTBHe4OOz9zVFFvIawyPhyZPfWjFT6nkX0F/oE05HMGKr
1BIo9LUtMiaYGvhZUs7dadwTuV7sGz859tCD10zqiR4TZkQycHZlV4p808k8lENlgRoa242ZmZs4
7bNLcu+tbd0Wu7QfSbMOqztEDe5dHzr5dswVB1k5/SBg5yKkXTK3HG/HiUSMY9xJjLvxziQ12U3k
M4FlZO2M5ZUWF9eeHOd1K6ZjBzsUt0Q47MBjPSExvRpAYFhLtKqjNe1qWpLAG86Neffi0wdai3QQ
OwNyBx7ttatl+1xYF9k0L7mq2qb2/R8R0rRNlPAQ845s4yXmGGm2v0O6HPSp+l6Lb11VQCk1In28
8tjKNuaM0bnxp3tmOfde2HD250qC8TW3pE9dJn36OEiiup2sfPAiD3uMS9Uly6M3ZdUuLm5wUDdr
hF+MoSdSnglLp62Gc7mboGwUcvjZ6BBjyFMAsi8KWtVIZifT20iXGpwspPxCGOGPcvBPtnOYDPLM
Kb1BEJC3LbT8voHASJf5aNZELndc5zCDFqS5LDSRy/6Y6XQl6S6uKtQo68mKd5bUH1IBDZxEoM3c
ttNNGHU/IzUex4gc6RTqTsAE+tRZ9H60/ptZlMi2s59DI3+DUw2Uluwj/Naramh2TUzFMqVwOU07
vgsJmlzPVZ5fCs2ptuZA8dsTADxNnb+BVXqwpLGNegfhcdTHQauorzNuPsZx2/vic785EQzkY5nE
1g5PkVmJVaXr9Wme5JZ08WtpSzZMI167Jc1y5ISPxRLCTKvlJF3jkIwbHOz0te28uxtlQki7vOh6
qzzodTLeCFR4T8aydBLA7VffRWc+DHMhkEoTuSF4mz2KHQIOWNT7fdPUDxWCrUDvvGKVx/Z6TLLk
urCL5iD0wt5PkbSIMmNL+Ur+Oc3rXBi/sfjY37IRTzV62QgXIhX/Mn/oglrSmWDysc7G6jrlUeR8
MUYbO7PiVUHXL2IHcJtfA63nreyxr5c1T7phWVuzdudg0mBcNXEhrlVD2Hnn6N/5dQdGi1f5APHL
Rf18o6Grf+w8B7IHjYhrDGYhhdHsBTWQMAItMFc3XmOv0rxvn/QEwYTrDzf4OvRtNGflbuhqcRQ2
vWV39vOr2pfOo5fSZKZ4qXbGfzF3Xr2xI2ma/kVRoDfAYC7o0isz5aUbQtKR6L3nr98nq6t35zTQ
ja27AcqoSuZQmWTEF6+tzMrv6/sFIx611yx2lqfDMHep4iSkSTlp/zH2wLa25U28hatkLEdrAvxb
KNHWlLsK8UydNBXBrmWyJ8Z0s4zp29L21TmlYQcmcNxn5W11gjAIsiny+8m6S2RbOnQaXpcYUOTE
XGI4+oSeEkNgwHN3WszhPZMw0GvzeurskE0P/cxuTPN+261Tuhsa68I2oBB0Fx76qa/8vGrmFwQR
nC2a6bsc0pkTD/woIV97SvUY9lsxORMeQMb+dt5UsXqinu++b/I04CRp8DjXGs9J8prj9+nXoouc
gors80hQ6mu3wOKELKmeKbTOj0X/mSeJgcAh4vfKVTOwjSigcf5Ry4vnUsKPAlv+M8r2g1Jl9+yI
XplAjfKc7iwDDLxVDOkpv0GKQ6HxHOfL4oZTwcZLJ5azTlxnbbdAaf16LSbkCmaZfygRiRkKelOP
MHaGCKsnLy2hORq6alNykqcyL3cnGsClMtwj7889IY8FKWx15Ed6XbwQmQiTrcl7+Hy66Yebicxi
cU3NZ0WOEje3dfz4lkuY/zFWJuY1GxtELdf0j68srDRg3o8LpYVYHk65ReGCMoReJ9CELBQWoOQy
qfu8gdk0fZ3aylj8MVG+emV4Zjg607oYXmhVvyp6cgD0e1PSRrv1Pm/HgtoBywpDJpNUJuVbgvw2
LRiDktncUkK/aaeS41D1TFc2Sqw4lk6qAY3E0JtvGDvrbyspln2nNhMvIpU6tZ4XnO/14dcAAcBd
PNdzBB6ZW7ulFOnrDfA86WY3bEya0iKHGCDu+HoxP8piVTZkYI4lJ6Isp7+kCF+JW1CJ7+1oBDWI
mUvSdHIjcu+9NBoqyJho3dBcbu/adq2flIFnLCw6deA2nDNafE2GzGWUKYVMl8Sd7UJ/wUcyaQFC
z9c47QEGVlZp5yYLKPjnstwhPluCSsqNx7oYvoa5K3ZRWhX7plJu5m7qAMeF8bikJMK10Hq7Skwg
vkg0bVcOqN/NvjKvihTCt2aVtGPVSx5L3UgDTnnizl4Xdl6zNxtHD7XurleVMnUsSXxMYdZfh94u
XQTz+o8oOPdl6yKfbGL1HpsuKrcSgUCOousI/RoeUoDPtHlJxlna9tKa7XgYxzMPlELC1kKlplHL
cBNg2eEDTIQg/Q4I2TfqsrnHW52+D50hcfpqdVLMlZS7rBP3dIquB4vjAB1QnOvbutR9tcC5amSh
FURouMjH7oTXV0kemEQuhE5dr/HVplFwM7U0nCJ/qA656G7N5x1htbVqHuShA/9PqwSxImyKq3Uj
f+ja8SCOqpr7Q7OyjROaVyR+bS2himG5pmM+UuZgstU2aIbJOmSoYjGbjVPHZGMmyHxmc3B72ufO
Vlw3/kiGsnDKsBsP2BONN4OE2VMb9bTljFiFTBTV+yyyhdcWcrdTSjjZIsnCAC1w+kRR4kcDfnel
tPdDFyCAlWaKTWPH7U4PSarObeBpUnA1P2sAznkLNV+3Jaa/yjMIvYMpPhU3aXoiAdMRmVJRU4J4
16Vj0y1IzsyKkYuNH1Hd9ATBxl49D/IvfSCMg0Efk5epr9tE0O6u13W9oVlSoqtWV9/KZnDTMsyp
DyrIAIpUJkvwNHEpu7i3XW0u4r2QumTbCs3+wnxXb6krFZ815ZdBXynDxmjjOvZ7NKZP1tLrD6W5
fqfCZrUyiRAty0i9X8mCdkYQGnea2+giQiAGdnvhyYVFJDve9Qu6luaqkeDywuqSv9ijnjxGKD7v
cBrFm0rp1PtwiFgDclkAXhLXsVsTOX8uG+MORklwBXNJon8xhdNDlmtMdNCYwma8UmCNdLKB7ij/
VF9UPZZPs9X8qdPSOIFVYSrtaImSz7Cfk+lr0ZIdMypMqdJFrbQxqRq9RNJc3WPaI48lx3b/NiFS
z9wk0aPXiW2LGmKWhIcYPj1zdUtIMjCTGim+Ct17yNX0L/3+3+IG/iPq/xs/8G9ZhP+N3ICObuXf
cwOnKv8FO/A/GwpJy/knNaBKt453qgYR3mKNuim+/tLNGH+gdbwlVeLK0W8amP/HDFh/3PTfFvn8
ZAtjJUcG8k9mQKfA0EQfDXtLJgtWsr/FDIBd/YviBIu5iQ6MCyGi3+Qm/V1xMtu52jaxliC6Hw+k
6xWTrzF5XVM0haMzjXIjOHLxhFCURW65SYhpNoyuyRROzYFUpFuIPKkL2iGxKqYF3NNbfQnne5Jc
9vBxaUAYwy+VOlWn71GpSx1+edskUzzqZv1ZkmcOOtT8KPUiIA8mujftML1fqbAltV076YawNznp
Onups8BGChTh9TSfZGN5APX9BVA3qgGLUA3EbvdAWXI3ED8fNs2q7eMkSlFaKsPTSjDAnaaHN1mo
OkkXPak4yMnRmGReKoXEZFnNJHrOTIkUP2arnJN8NZTGNmsWHiB1BjsspnfgPmt2eqXsCfGkUx2X
VxMuBF+PtrSldnamxnoRg6tg66YRdF2ASoxqOY1K89wvWGk2irKE92xNEakVMxGHbixMzSmTOdnJ
4GqhY6RGR8doA3PZ9U9KESsvVjRox9nogAAnW+aT0YK0RS1t5JpdQw2ZOiAbzagHnsaPPFt0uhYq
idN/U5rnfCzylozW0PDZUsJzFxf1pwXmCxhYEM6Po57CERABWPV43LeRrT/pBdQGCqCmEH6MyvbR
FrJ+7bB/QrASOfol6WXqGQtvjqOJptuHHPzcss2UlMgym+F2GKbhQy/M/Mg+q+9HDVU3ZxW9ZWbV
Ur8hSBCatM126VBxKGjb8h2QxHasiLQ0rKemwS4i9MPYZ/ohTltx7rPaGHaTHY4HyB69padYewpv
Fz8YhttHHUgiPFfjt2gJ7xf7UkVVxIRGYaOX9Xr6rrQdRWkUSYObKqdsnBdGk7pJqJe2k+1MD62b
ZrTCL0QeurqYE08rC0yZ0BtbososR5EYSJouo4u2S+ygb+eOOLBqCbpiOMyV9RIZKBByhDwOTfMU
IJdTICCLAx3nadQsJ4Mzr5OQcOJXZupN9aRvbBGGZLqVHAcsmsYgs1uGJ22BybI6BQW5MDghK1cc
0+aR28tT25v0I8PsSy6jDKNejo6Q1tDTy/UNGEShYZy7IV6XZVNrqu412hisBvonnZjYYAxpV18B
xTzKqJNdHZEcwvHFzq6kvOk7JDAFeCzDr3qb3suw7/dWo0W+oQ5i39NY7ySZ/aDHS7uBm2qcfsgV
hoW53+pz/iz3o6v1lC6SPJKDH2ucdkSL/vhW2TX2XR15s3EDF/JoRMtGhFVhLAB31blbgGrn8BhW
IT29Yz9RPCBR3d6CuKEAEvmTLZXJ01RR2DFpqYfA5MlcMuM4Nkh6SqvigWgVYtdMOgdjNflZaQtw
W2v6XGvTCPKxfYLiRETRmNeFBLXIHvNT1fTcIcVat5xwEZYO83wlzjO+lA2xElFBZWi+SEFiGMZn
P1KqDD0I40jYS+LUot82wpKezULlCSxL/am15GKEtjddjhxoBnjcfgj4QeKF5gwQcRhnZVtEUjV5
RobJb9JpD6y7CslEmGAf4VEHGdDpE4vTWSN0ehnzp2WtST1Thg7PNaZBNNjgRb2cHaGsw6OxTBQ6
d4XuRxrYqlpkLlKRK6lt6xWJmeUCYX4PU13tc44RWyEndDlJhqCYXsF/XEfmckcE3fShUnd3aGAi
8zqPXYW8frDxaqhOyQQi65Tc8M96bay5l4o8e+hNykQJaJxzlYVHjQJUFo2jNprso9FJr9woSk3E
nvKmSYu1q7i5/XlqtGuBKJ13va+RQORt/VyLPGShjLGnB9BB9JEXNUyXpYBokZkcd+TM0T3tTy0H
6mnNc6fm2QhgOeQdIAgD8TojQokXCturHJuK03fGBzpFInfrXPOVGNDFxEzihBZqoJXQRfBAcHJM
pLo8SG5eVCWiEbvYSCPhL/k4h2x+SPHGzFTuajxrRw4nnRtDYNwTU6gdOa6GPty5CZg1RUeYm9aL
Wo3eeEYw9T5BTFpB0CSa7vWjmbwby2qem3mwA0kvslOkZyF8Kncbj+Gpy9rXadmNOVeuG+1WlUs/
rozkBHhyqYam8luJryW3cT1kQiFeemIcF23Yti6Rg5mXU6gNmaoVnjUYiqdEJH8HJfdqr9Vu2/Ti
pQwjsY+lrrrkkawHcrqEl7VjPUtUmqe4m5QBVz9dfsek0blXi/JMxnGO4oqm+aGG7RuhWMbJk/Kc
7Y4AF11XIn+JR9VfAJBhmpo0KAckSlJKVZKQ+73RIXAKDfYdU39I5ugzuXW2Qa+JbWfa7UafaV2X
V30EJ11SO/frGPUo1l53ies7srcviOjrvZpr/W6YhfaQ5s1Pl8mgHXJ1rDGafy3rgDBGxu4wpHem
xUzeVBkIOXfefSP4pR3ONQ/lyPF4Bd87RiVlhGanQA0ZaXGk5V66lEaR7skAHXbkBxMaWETNOS2L
+iJyiWvvCvlTthrDqcpwDKSKdnE71U6JaT/a5VK9KXITb42OdK1qUJ5bsa5AzTX7V0JdGkdRnUci
DrdDhmyHEIrm2gxt9ADaFz0vaJqGhI1GmabenaspvEvqDLSKo6XTFMPkEHpxP8717UfSx0jSX7Ix
+kL1rbTNP0c1B7yh6WKPE1xyG63rTqUeH9VislxikRdXjeOPWLQ1wQhj+pBlU30w5ErluS/XHaQr
45KcTidVHwqf14NAH9t4yxOeA96k0MUmQmgoC5Z1DLW6dmpp3lcADEekLoI9zLB3Bkc8+gfX/Kub
lJsif5EcwLGnujKf06gM8lad9iOxGzxpdnkhRHL2EVaBBsal+TRN9nSGY7POcV4+yRaaNFMFaCc+
0RFs6zhgQpCnaKy2lWRXh5Zl5cEC6D+sNXU5SRXBBStAv+g0VzN5a1RNIGLg6dA3yUIFLQe+8qHv
hfDpJ9FBWYBRD7WcFJXXt9nEsb/Ma492oPwj06U4oZfJ/lhbu3qVJyk5WcpqTbs+j8mOpnXjYxrV
zIKQ7oZ3YDv93phxuyPBrJ4Lwg0uy2ADQcR6h5LYfFp60u9VdvMDaQyN086xdEUsuvRO3cXx4wAK
/DbRbPuTzVHpo0TjmMgxHXjcFtndOhTNdkU6+lPL5Xg/Ii4+ZE2abEJhL37Mp38V5tDsIaTjHyTT
32kxkI47GeDPQ0Ek6JL1R4m4kfte1XvfZOV38SBVC/HZxJ8oiyZFbl4JZbtoI0KzlfPhqUePKTwj
183HNL+94enEIiipOcVrWql7Y2fbQQkpp/u9zpHBCUWa7kLdggLodXVvdjFhWkO7NSxWRmEL0ner
fg3qMVPv1rZRvjKjprhQrYrHsl+7H54RnPUaWtAgaRDVMFja2t5o55e54qDbptl3r7M2VyRAPveE
8R64/+rLZPWfqTlGuxnf4jE1KxRJ2He9RlSKw7A4PNV2lQdQv2/kzsw+vucB5nEkf9d6ikbALk3a
UYG4143Rcq3KDDexQkJaPd1UotmxGNA3EPPTPZZD9NDcDNhVfGK/c3rQNakbQCOIXxnW7s7KKfxE
cG1uIsXElxXGxmYuu0tJRCcYwvpRWeIuyTuYF0o20FjBz+uEwXtUKgGuSFLiYoH2AXuZrxXT7zR0
fEW7YQRJdmU3ntpUrTdpN3a7KtYyLKSUsZeTOm2bUSRoRrX+IKCEmHxyORCLXHoDbosrSdqlj8pS
BAVw44lGGhjnxO4CaC17mxhj6iHDThwdL6NjxvOzPpVkITO4OnM2HoXFSBev8lc2w96Ho3KF7iTW
rVkGf56BhozcV+fJbyR9CSSmDaBodBhoNfdZF/7Iab1vkHzvQg4R+GFRVOECCHfLJFvwtlHrFdmY
7/usIzhtCu39gEY7yNJEeBWZ5u66lrU7K6C0uTkliFzEXszc32oW1tsRNPAYVZgRNB3SJ5PaTzle
tJvH19EztfNbvRw9hSzgYzOoIFAtmTYEuyUdcwPsz9JPH+hl01MhhHpmJX7By9w+lKkebpReYdJa
wGLNRdsiIp89vogNnZxNnpy8PNYc9ZzW7ot9FGF8gKbFbzFfhs6yt9WkPeaxInNH2/Ci5IKogztZ
847oWuJJ2nQOGnRVPeuJrQrjKLcLhIGGoVtHYuS0EcXstR6ru5ao4mBaBQsoCbeeHkPK1nb5KRoD
F6QpiPqZS+soK1p4tqzlzTJoHAKTwg05oSJSfbZ8hPgnfaHYMunUPuC0ZIJzqdUm1ChDQnjk60Je
g1aTmu3MyO8h5223MAVPGvk0btGIaWt3fUCdSfyUiyx/t6NTYvXcLsT1WPxJ6GTKjJKc3ugUN0xj
xKl2eM8ePwaL1hyBzra08Y7sNuHWjnhL5JFuXFP4DWpCXS6f9Ia+mz66KW6bZluZjGrSNAQztbqk
XmG7kYtNrmZL0Gbqc56mMo/flO2wugwHMfRoqHqdQKCMGBAQvsRsqXFBlDabaaBkFLYg0SiDiLoJ
p7DzxzISEJ+M+WERbtuxCx2N7C6vo4TTl6N6T0BB54nJyj1JaTOvWZQ8EGKIN9iTV2fWuHjW/J2C
OUZFxLRPF/QXFGzo2xXdlzOn+GAUubxA37bbbB3MbVz01S0xOtwa+OxYuUWLo7Bi3jSZlYngjspl
l85E8SRp0ruJSH+RQXXptKDojPQS6RCmE5DgNuv617aWhasW6nvD7+bl9ELiaVBJOi/Ow/g9cVZ1
hKpPvNryzk6hrVHRMFy/ZsY4u0bxTs9YhfQDHWc+geTg25RK41fVF+/CVEa+hZOwUgxPxA0obsUZ
Ius0b9FP02DfJZbxos7WZxjZib/goCH73Dj0WUoUc0rZAVgPBXYykPmCBElJEbeX7bpTa55KUadY
gHggPJiU+ZDKcx/QmQzVTDwzclKq8MSAhmKNtJEHulqArtvaXQcFnqYci0MsSYs36P0VYweocD/e
yWv/ZtK969rN9EAmOai0JejKNNBU2gliIwlqJqsIWNJH68q70wW8CjA44CZDnEV+bq271dB9Kqm1
rSn3PfhB26AgieERMPJsYzrToEgWTDFgYq88EXc3Y1UFu9sr0PgT0ncmypo0UeZU4Jq+8cOxHN20
6A55/2zZGandYzddFHArVry1pX8FkoB0GRcDeupJzbLuIPWF0yhFdZCLGTicwhRIiJaDikHOOCS/
raGMQBErdRDRjeUvadZ6ZDFjLOrOVDqeo3zg1Me+Se0ROEAxuWFoTnvWmwjB+PwnXHcYc6LZ7cHw
k4jll7zdx0RVTjF4jYNUavAEmJ+zLs3i0u9g+fJSaVvCOmtXGYv7stAcnhM0d2hQtHrKtjArZ9uu
O/L9rfqzVtLWUcc6uZvrNN4Kkf4kJofYQa3rXbMC+tv6CkYh+N1mHNSOurBklrpkOMVcvo/xxFEj
5aVLSHHby/D/+OmR7zSd+JJx0LqrVq2OWcWjU9ZoBpIKvW0lI9tI9FXFXCF3fqoSUjck/XwOV7JL
bOTIt0NHdmKMv51I1Qfu3KtlDcFCksEJYlAAfUSjHwrUD8Wc1i7pDo9Eop2m3PDDivj/ptsQonZf
cCLfNn1yr08d0KOU37d4ug5KjrOliK5WVUoOSez7pW8DRAbP0K2/pKLPAjkn8rRdq9bVinJwCoVQ
u0ZhOVQGK9sZ4bU184IpdWaKKoqrQsEho90tOADV0CykTRxbjq32KQcq66QNuT/hVnTWuoRnKB6j
1oDdsriUqZLpIuCMkA3aBmXAy2g3Eu4S1GdziSSmjSbLMZvGi838bMeJ4Y0NchGoSwoGZu1Mt8He
7KMncxo3q6hGxyijSx6r/U5bDXSrsv1TRugj4szHjEf2nTS+gdZu23A6r9KIg1CYnqi+s2L66Mxh
AZ1KeLojCS3wmN5T6/iQrtan1pkS1RSL6amWumwTcomCYaQqQs2DKeZVULRm37bqpk6Juhk1pNaL
TdhfHOdE7UvRtUsytk9LvCFiesdBeQGcppvbzBNvjIagkIW34PSEty5ckfZX0Y/PwBKTA7fUOnNJ
8pVm4F00MUI6CsoSN1+zcJMt5bkf0WiYL0tV/bRhw1pkqrlDydXFNsrEZbDLL4ptiECV8wYBKmgL
9RIeKDG6xaXbVHVSBNSj2YGxyJwxmPDidnEi0R6kpD8NORpgOWu+Z6V/jtoumFPlYymyDgmfxXFJ
I/xfT8wtVD3QHkCYy27eeF1erO64WOc8md8hAT7jai5QWTIx4u/7Gs0aMm9eaw+xAVGqNiNmboJf
hnB6bqn0QWTklrOk1m6azZEtf7iiTQcmwbvvVzfZD2bqhxyoxbVLhfzCxRgcgR0JjBP6bZYBhlH4
w4iGonKMvHkiA+I9o1bRCedEfczV+pljG1bbwTC5rvSuqcRDtWrvfV9+meXsRTJBhYYK3yaT+4cK
PybTw8TzPqrmL1I9KYfsa1RXcRq0U3E2lj735ptqEsg6cRO5vAq+0V30ScK8qOzQsO1LfQQiNRY6
tfjj3LJMF2fS5psRfZHRgmc6s3omueoqIm9dLIqjRch904hfWliZBDLqGJ2seUCUh3TZqFL8lCVw
Sqzg61I0RgGVg3kIyV2DNhj8aSJhV8tzaxvx0BGcYiro8ZZr3toKVyptgJgeiPBOvRrbP9q3sEfY
cpNskdPoTbX4MdNxJ5rsG4KX7US+hHO2a83hI7KWyVVWeptMhcABNT4vZBC3It4Oc3+QFTom1sla
CSnkdQTcHs4ZsrYtSaEzm3eKK2AcCs8s4iWIJcv2bRAs1yRvk5oQNlNzzu7BLByJ4IRcyNt0aY3n
NM4PSy19crqeNol0HOdxg5rykkTa05wtqEDH6AYfh/uZAbvLvxc5+SINax/r4+uAKlhuPhLFfsH9
+Y6a1HimApBuXXM197LEXlRp4a5v4hTCWyrRMQ3ZJsPR5jTk6nnki21la93MBLnpivbZ9zLdZB2J
3aNMhRo88IqJj7XEYs6q4xx+g5ohpV3ee6zWVGYorxwlUS3MCt2azWo5gFyZ11MP4nLre5Oh7juj
/qrZGgnmy4Y9ihkuAO/5Tmsm2qBDW98a8oS1Y6w/0hvo2xTtdRkE+Hz+aE3q1arFq070tlNnovIV
qYeoqBmH0CD8iqW+OYWj4H0Y3q2qInhkHPBlWGFF40CYUTGA9LgVNADMq0XrstDaA/D6Yc7tA8E8
x/KWlJmY61u1ohJSqth2KpPdsTCRFDqFaL7NdZoXJ6TWszX0M6FVqdOF2XUeergZTaY2NXqsQu1S
DNplTlmoZUTaYyfB707rlhD2M/mpK/tr0jh4OTU3Hw2KX6a+2FqMHI5IO5SpCbOaPsnXcUBTUKAG
Uac49bCWeXrI2CSVNn7H2s68uDPRzRmY5ySrs+9j8Apw7qk65033+Sdj+rfI439LCf9GHP9Hivl/
JXkMefufyOPy46v6nTvmG/5hKzP/4L64Re8QP4IJTFYJpvsHecxnSM9FDgEN/CdFTLrHP21l6h8k
MpL2adKDfeukJizhn+QxnyIHmoJlU2OJBR76O+QxQQ6/c8f4B0jVJdmBul26UxXlX4KlzRgAIByX
kTH2Cu5LB+zhqnuLuwaxm3rjFo0dE0PpRA8YEfaTX3oMPZtbk1uwsvROi3Og+Edxi8rdqJveH3Hb
vM6tsx9wtnppML3icdmPfr+foi1CVmnwmGq7u+fO75xii0vHt4K1PWJ7RK7qI49WimcJMxZCZQoH
ncpFOlScRv2+TpyRC1vcORg9S/bnIJyc6F33Bvc6cBXXwQXS9/JNvDP8eJN4dBYd4qs6uYgRh0OC
Rs15Hpz4KN0p13wn8etw/guUfX00Nsqm9vS3g/ByfojwEJVt233uK59JEPrD9nlyxQN+Zef2J3Dw
NM8I99RjGKiJn5iOdD++KafBHZxr6Ha+fMYFqjvP++vzs+2cDrf/WNz2mO86/11zkcg5BCIdAeX2
GVp958CA5LwGj4+R84kv64gBzC/uMd052XNTp0j6XJD2g7QBVubtSFaX1N/hOQ5KcAR+tum8J84j
r5WT7nqv5//Rl/BlO8KhSMVyPts31cvuew9H/bFworvFTt3kCavFPcpEmql6GqOiCaqedeTafK0b
aVdve3LpvQxIWA2wzBDsHh31a3IhbmvTbQdHPvcrPBkSx8JXznA4Q7fnL8M6T+alfV2D3LO85Bjt
uA+eZx8xnGe853uszmrNbO3B4TMHTJfGy/ML+nnRudm1/iQYHqpw+K7PMsHR33SQXofNsMm9/ovh
qs2cA/pRmhH13Tv5S7rAIustvNfMKOv3eNIJBtioeJw2nCRfyptYy5Ge8CXgWDZPWCcVv30Hdsy9
LN7NThXvLmW8e2vnXfwzzA7OXiTKaYD89CDtkDYf27flfYK/ggmA1a2oTdre2mHHiE3Lk6dNI3nm
sZP8cXxZMa/ld/Y1dYRXb6yX+hQflZP60B6nzfBkmBfxaX9WRIxLVoKxzWHG4QNpn93FnjijvXNT
cZomnwKDDELKkfSg4J+Wy8etwqjooMSdjuaOyWzVKfD1NdtbIDzkk9phmnESqn1/YDUZ0BCQT3pQ
Pw4fFJ/px/4MTtdWu2nZ46Ov4q3qhfv4ku7SI5qO4Se88iO9T+R5zuVy3HP9jSs9NJ5gCaASC2F1
/MoMWT/CU6tQQBy1f4x348ThfgNGaCEUdIWv7rNAcIOBoyQA9l8d32158sYDySEEhLKnAI/+6vQc
USZPoM185a5rdCd5kS8Zh/03D4Y5fJC+0sBBruhgANhqeB1dslQsV//iF7OdMoiDIbgsW9ziLgnV
JEnw6mgMpV50p57DJxFk3u0JltSn5SXOSERwuk+ui9m1dOtXnXXDdMdXGMJLdJh/GWikv8UnkDBD
AOfOTg2aeatvyuilYYhcHsnOkLfLqQw0N1j8m07V6Xerd8YZdvgUDpwN3Pgh/ZXdGXtcncYHkhQn
+w4JFQAOc623/BOUoN0qb5foZH+omHMZey7KvXpJ7Cc13Y3K27rsele+qiflzTrWpIVElUOyxZe0
k9eTdfZX19xYr6GD5PsIO+/Un8plp95vTFe+i3/UO+tCXbK/PKj7u2aHnCeAhpCiezPbQTtqz1rL
L9Te3Y7828xjWfY/PuItuI69k5yHeFtd9qmvui8+EdvO3eL5+hVu9Qsm0qN05Zdy5CNH8rTX8uNN
ZTEHpS+dJej9wZuC+APQ3WGUc2R39mc/3+ru6k/HOyWQ3Tvm4eeOYNLzuudXcJLRLXbVEQWyb52r
ncSXYA91amd0UbJHjs3XoBUynPxO308eF8RfL0diy5282jIT2SqqOjc7GW/ZTgv3/Q9eMj7Mf97M
zZ9Xcdc/c4gDxdnUTv5skvqDFMGB0++OzZG4GIWbnMl0/EmVfefhZAUQRVcd3MLq+FfvFzs+PNqb
MWeZYavq99gNw3NeeOhm5M2wBIPH94D5bnI9EDmREu7M7SmdtK8IxrHWA2LsLvrmTZxkfgf8eBgT
IifecFd65gZPlfehfjylTrp/cLc/AhGupxyMgxU84Q7mKOkin6CHx+WUwb5pnuS7DEXLJeElGoLG
azx1c/u798XVrF3xzh7L5VMcqTjRY/mRFW5nb7ojF2W9oiy8m46Q/wZnESc+2c37gkv3F0dvs/eM
CBzhHPpX24NfItdgg4RjpFMTVx/7Yc4lC0wMzLBWUNPDPW6xc/SSi7HCsP+KM/tbA+QjzFFV/Ndv
Q+B//9dv0+Pmu7rlXXX/+kW/fU/3339+Ovrmtew/fvsP/8/IrOvw3S7334SV9H/+/L++8v/3k38F
bz0uNcFbX9VAZS4/jXaB8rc58FbZ/B8Gx4+8/11zePv6f8yNsvaHDrdFUTpjnkIxMKK+f8yNfAbR
IH1+jIW2QvoAE+Vfc6Nq/ME8B6tO9QmNWIS9/t+5UdX/sAjfvrUA6gqqKtX6O3PjnxPo/4zrYlAk
BF81NGJuTUoF7X/JW5amqBBRJkA+VJZ7lCHKRH84lX4lOEVJSkGyfPSqepHzD7Q4/4e989qNHMu2
7a+cD7hscNPzNWjCSIqQdy+ElMqk955ffwZVVbdTyurUKeC+HOACDXRXFxQMMrjdWnOOafVg/rcd
hyFjjq5w0G9VanZTck6lzWvbG5Tkm7LdYfdnr7qjRrKCCLyQCPYmydxg2VnialHwkuiPS3VhoD5Z
Lz1Wt8pEXiTlpjOp+oZp1paofu7CO2O6krOt2fCuuTklgGgq9l1IKbHaIC5mpg/ckmp6nW1ZUw2K
BVnUHEr+LzOTXUhaVp7TT6F1SpUlbr5neeLSu97I7WUV0vHSvmvlJcbZTUzfaUBFl1Y/lpFZwn6c
14JIXr/iPTx1Mv5DKlFaij8j3DW6eoGlxo+xcU35o5W+mjpV0DJ0TJZuPO8bg+KeIEdntL0GqYWc
flOq6rzUbxA3bqPhhfYPiTahNwWjr8802dWx3OXBvT0UPpQ/Py+jM3BjODcAO01iTzWQh0jzSAx+
Ga5dJXbFZrUbaSOL6cc0IhSINhVqqhjC0X4gv0Ern/rwDBw9tmvs0inEiOYIosZRbSjGlEbG4Bvz
TD5zAFV2mfxdLN+s5VayX+Bu06pTPZGjh5xfdZQ69IYu7YBeuRUBot3pTegBLN/KLZt48xFHCvwk
4j+qkf6pRIp6x+G8xXW9JXvcowbRYoi3i8zBu7qlRnia1qWWEAKlnfxUFU4fqRiJCNMweq+pBo9g
saPKYaVVXEFFTM5GspbQFkigVKzai+qXAqYmxcUNyh5HPgPYeIijlmxW9Pn06YY5PqtkBcjaDdE3
U/LGeR9JeYimb4StvZ8sDWfvs4ysUCHuFawTNbjGkZhcx1DdThjIDD3zCpOkOxU1Jx+lhi3m161U
yu5kF1uk4OdGjvoxRHOF87UqiFeyTlWnO6rphTGKDiU7hMb9MDxh3If8dZFBuuvJzisYCesVQ/1Z
QB0tVxt+8ZSuix12FVndJ/E3gFhe1czugFGrZrRZdDjCenEH1qUF0e4c4H7FDNrWWFFj6g3R2ltb
/U6hs4jJpQTvFuq3PI0pRdDpnooZ101IX2FmVyTYt00uNQ0aYJcG4iWJ+pO4ITfl9GUUkYl0+tcJ
BrU1YBUTmeBnvj4VHMWOupgIluxHzOGkze9SduJjQKl2dBflMlSJBEMusjTWuVYnewDJnhgir1om
XwrGbZkF/oQZcVCFP4RoQCm6BJEPq4U/M51KvBbT9ZJtFsvtvuMmQWZHXwLeGZm42kwXsfRHUlya
1N4ow1kZXS812XuSg+zMmS16xOgoTfWZDrCiYiKT7+213sRoNkhjGSzGOAWk5dzQ3iLqxwmwdKM9
q1GuZO0+iV5UAmjmCIUaBvRbbElgUwgr0w3gUMh7r3M4E/qX7FKWk98+1E8Izt6kbA0sBDVVdid3
6aVWJm5U0ZUg4DcvnmfyYQr5kXLwYm3F3CAN+yqukfrEr19BI9vtveYBZ+dTwaEYAMSNq/42FSZG
BsqskYOBOWzpWZC08UpPKG+dJTI9vfE4/ejKtWbsC+mxNvdT4KXlialCVu7l+JxRL81QD89Ca5sh
EDZiyrO7SqYM3n/Bmf9ItWU5pVAjKzLv4vrNqchwVz8lYwneGNyIGR0k+7WnzN3LNLbM8zld3J92
AH/Dj1w/6CcM5p8XUgl2ps4Lk/jzLwSivpfHvN8wyhTO0NkmDx1rIsdpF9ZfXcv85bbIarUpWRPD
SIwZcoOPt7VSvjAZR/2mls6twiD0SOzjdiSDt9wNxuCCFnEL2pkiUR/HChSNrm6Fvk9LT8/lTTpe
ZCai54ISTTondxZHLZFmsEI4HWT5A50lQlUIT16pWHK+yzAUJ4SqjOp9xOAd4+4NGa7H/O+QF7SP
B2oy62zeo1wKj2P7TeBa7vT5chFua40XE1Sg6aTJV7XVeyqnwXC+amAQmEJ3MVHC3IVpYFPcp4lt
phuLxuZA6Zo4AAeP+vOQq/tSns6nDMmSYCohu9Nssp0S3mecL/uo3ldNuHZxdyFIueVHLl2GaXto
oq3VmhRoqcsHE3rQI8gTpQS1lFNpF1gxWRCtunG64FbO9rEFbrnbmeDPVCR8ZuWPKFeIGd80PAbz
Cde4P1YPkk7Y1OxS9gZt/RBhbVVp4Ab5ssO/Rf/spjJhmIHQmeWLceKwPL8J+Ty1anKn2MhLt3OC
9Ch7m638IK/yP/0w9zRp7B+WeCPpaqPChULBPBYvfUrLyTyZ4jrJT3AAcWmlHfZMwVS18NM/hOlA
Q/t9BcjLh66n02mRz05fspeI61XOR2K3EqB6ABXzEhiP1QNgmbeLOrtGVNHvwuDEpq0jpJlWY4vq
Rl4xgAjxNY5dmsyt23hlp029qPtuyW+trNtG9E822N5cDV1qZmq7CQtL2xGJjOqCm1fTasWwQLDq
eaW+KTXjPhNnCwcooTrI/aNmG0JJSwKxNedvCb3NhA2PyjhZeSYha1+P9Dw8z0LbJd/S09ibcbki
AtjUaPtkCEDo3afmchiNA0GEhYq/St8UFFxojOC/8oa+3pnGJU5ypnJzty6p6vjecXYrNjJgOnYy
IjmIDI5tHPX4jeScqyklon2NLOi2vHq+nPq58miJBR8kPaY+3KmTtgVVQljt2WCxeZyjg57Ye5wW
8JIIh9Dxu8CfaFA5F+31oug3mXo36MOFqvXUHo2DgK4U3lkRpkqAq22oOm3kJShfQBpu8uAaK/XW
ki6jQIAmRLD6DeEQuy88zzJQQvmAHdQdIBOOpj9a7QHnNHuYxFXyH8TVsR8xPEh914WGlLoa94LS
iVL9KOWd0V1XDUQfgtwYWwFcyJGWBvlXGzt8jAfEK3KCkUDalKWyj+xLtn+j9X0xcgcROOoizOUs
keK+tk69LlzMg/D6znKVRTy3WailWz1+6KdbWZX3RNICYI9w3aH4JgdVFJ3TKKdAljwTgU7ffpNK
fi/tEW6PE9mRO4/jIQrCm3VLiRTI6230bi2alGjwo+pb0T5UabVT2GvO6UkzZL8Dgx5Hd3js3IUG
jEFblf0daeNSgJkcM/H9YLJSNhEcDAxLbDX12ZFjGooCXgBSqMKf2ZDOQJHIiCW5zkCgZfKqXmYp
42XiXZkxKVKV6B9M5SJkmm2HBzT6Gy3mvQSH2mmLpwEGoJ/pzspjSTSOhICMMQ8ZKCr3BfW2QOp8
VbkUuxSlB14MJbqvpegQQtWYy/TeBo07orizYn3V0zq9yE6midejnn04Rts6By+EQkqdqaf1RLdG
eL0zoJTZvJGD9lQTghoa0y6x801m7NWGfYuRswlhGFMqbWYfhc+eXws1/H2f3IniR8FeSUpokhtI
yWVtDxERAdQ9+gBvKYWb3GTTm86xpy773QSJmacgSca2m5dDlFM2CZAuRc0VoRp1uuwDhT0vHSyj
0Rwj3sXL6JJzBDIRJUAxbxZ18qzihqWhFRG41OxWHs+ihrcUCL91VksvYqQQzFfpys4V0mU64pvl
vBKGswf/0pFQcFg6Jh/9G4A25BAMW7lZtfAbChnzVHng1WlvSljFNEADDZRTvCCsQyknW6vJMMSj
rDIf9Pkm10CKtMgb0/KQWG8CeRFTXh+IM3YQ25AWQ0ShHJv8q7UcBns3ahRxdMAFylnQ3aXyrh+p
PDXbdNgN8hPWtA0i35qA1Mos9rp2kvTthH1kvGokl7D0kN50AAfvXJ1uaGHXwW7tXVvi3GwIdSLq
gvbSrqUE3Urf2+kx4OzF3sfGOIw5irngrEr1TWJsx/p5Ke6r9Tp5doSD8yxBEh30+tmwbCcgIzu5
B3HpWiCl2N377XTbmOF5TMj6wEtry7S9E0p+oez00ynVZxdwp2NWoTNX5lHi/N2Ntb9EAKmG8tmK
d+lA6sNUQ1zASrb4GmfY1MPseivKfWkch/RpMJ+Fkt2JxnA08SOnwjQjM06IYoxwRq0RwzSgyNVa
UDkTs+guz3i7nHTxKasGHIiieK+i6pMCz7LaTY8oEPPELNNnMZnAU2YivMH21cIPliwUzoTpogBE
NpI4U98i/8AjY2wSRGeCRUZhjDadX69tYEr7kTg0TKZ6tc07dTeIuwUdl1Lq3mRFDBYa0s3gT5a9
Kr0faqb6sUQyyfEqqm6m9rzvUS/Z2JiC6lxkN1gZNx3dYmuMiBF55HB/VC3qJPVdMH2XpPnYqqBe
aHwoCPDnNv2BJHFTdzhvon1he1Ql+GGeJBXzpW17RczAyyank4sLG01wQK9tzfLQA47zt0DzHKTs
lBd6UFmcV3itK2NAvI5Ahvu3Zs5HERAeDd2l3EEaCbd9kdzGJewZGi/Wkh6WhmHd4SwcAg83NYBC
PEJo+WzFwfKc83xwqgEkgYGQM4/wdFXuUEeoUC/FhaJUnhEhWGCJyQb6MQPreYX0zgZ6IyOpTA6d
DN+immnBIEZE/6aWkPdYfEsnSzU2J9Q6Ya7k8nSUGMsRdZUu+FFPudsqGQAaXHLmJXDeygDara5e
Nu5FdaBjbPEnuiYln1TRt3kjNlapb5Z8OVc58UtB8n2QdWcYLCgo1bahK6S1mZ/L1jFadylqe0ri
iWaR7MbaTpChNreDW2W8PXJ1oYWlS9+eQ3vppv39FCBYaxPPCHhT6QdJqmsk0zFL2Xam+UXVnfKU
7UfeeNN6ap2KF+xkR5wje7SpwSaH9poObCT6t5YpczCyA4bXfQgbxNJGjquNM9WXywwqJ0/8xFj2
NhtR1AYWgA7TyN/IUcYGmDl1ISi6PLfT5CtTi2iyRmuvuwHApDkn1FNh98kzshDNDEjJK6+Tz1R5
QaA2oW+Kfc14yq0bvEPOELL8FY+8zVrgiFneajj3wU24qWS4SH/cLHhuBTsTKd9pM0flcnHH8r5R
Fh/PKVyVu6W441CgVGTgLbqvZQtzmN9UL2FGaX5Y8UWPYZMeek2c1cljaD3m6cppHrbjfKFOJbKG
NjtJY3Mc6WctXb2NlXFLEU7XsgPcCDcv4uv3w9b/64rz/0zV8L+oLq1Rrf3PZWkH8dpL8V/7Nnsp
3tqf69nr3/1RnpZMGx0CIdq6gcYWYcMaPfhHfVqyxL80jsqyxjpNYdjQOXX+WaAW/JVumNRYCE1c
NRH81Z/CBv6VYhDfRwS9ohprPsU/KlCvJ9d/n6NhMwvTMCkcKRj04YsYn87RkGbxQwCo8zGHd9tE
CcsTNmymK4HRm4KZ36kixtiovVmjEl6a8jRvSaPlGCQWp0qHwLXD0t5BaCuxZpD7taliS/GGfAkQ
eCPJFgN4IWN4ykiv/mZHs9gbk/ZVOKfysVryx22g0EA4YmrU7OU1U+WnukNUE6HXqI3sL+q3ktrz
nVlxolXqEVifMUX9cZ7nbVTPHdWCqEIQl1ST6uCaHnZrnsCpVJZqm4nJOK+lST3IxEU4lVVMHE+y
ob9prLS6RoP4IGdfBROqH2sLfHUy1XQYCLwHKuRi+VPJRLHSuA5JyfBbig+RJ7Tm1oI3/1TC0q8c
uxFsuaeqfCmxJl1X9XhH0Vm+KELRH+O8IOpCU2mTDnJe3Sf1wnZV4ZzSsTNFsRXaOdl5ymDvqWA+
zWWj7iFoDy8SzuqWVS4vrjqrLylQAh91J9nc4wlTCLRgT8Fa1IG60bKiYtGOH2SDhDDX0AQrmDTr
TLJq3CWv/3ym+Z9NI6fhe4Na/ft/XbxU7X/5ffH2QgR18b+h27WWl/7ztHL83kXfm1/mFMbpX5OK
+S8FjxX5drJukh9KYeqvOUX9F8Y+XZfXEpx4T5z5v1OKrv6Ld02W+UNNX/VQ/55SdJnZRrWZpVTr
nbOh/aMphQ/6aUoxZZleHG4A20IDzsd9zmpD+NhOMLip21Y15ZdWp5PU0eMBmoja3DXTDhd7qrWd
R8JwtE00Ock9yWxWqZ6ibhR56mlqjMrBMgL7aUmm4oEw5wxTf4ddyydKI12rFnZwq6l9s7crGR0w
hRD/p6f+NxXGj6FR77ehAx1hZmbwqRQcP04psjZbtWo1FvWxRfUrdehQQYcazaSwA9GV5fV1iXN9
N0p2upcXWXZ+f311vcC/p+Y/vwDzv7FOEQpe049fAG9RmTcw8hFGZsl5k8jpRTfG1Ma6GrV8EKwg
jDYcgkOVWtLO7EltiELpJgNdvS/IkRyWBlAcOS18y/a0DGl9Uuyp3Y5NbW8rq2325F8KzStbOFVR
UUlgB1SJmDbDfkr6dtEutEYk+MhMzhP6Oznh/VHny/DFrYq1C/rpVtcoIMrGyGOp536avovQxGJO
VsGmj5loUyAVx3aS9dYnZ9I2/KhcpuNo2YB8AEVZSDOriWNdqgWqk2HcerCxrL2YoB4bEJqqDeIy
DUEP0QPqdYkiTMIb9/tfR7wvKR+/s2GxQBuEYSqMw3X1/nnJGVVtyERHOkcHi/AoxPQdasdCh07V
PFsB0ptjdD509nSjTNqyM/ORwl/Y6a9zPlBeVKeCjPuCXbiYonobIPCvjvAm+jMtFePdEsXWtxDU
d+eVSxOj52vy+k4DxkgrzR4P5Df0vmoU8qVFnAvhoBoZjTBnpBzUYVG1dNnitH5Np665EHC20Hyr
849StaXrWuTY/mKsokFQYfuXWgmhArG/EKNSYmzS9qzCsn6y5gJObj8WN6Y+2G9lsNw1qbXc49Qv
HsqoKO4lM0NqIdg4GyHw5zikHBT09XxJDH22VmXLgr12Ph3Y+xtHVuT2olyK4tQodYTcHv4b61Bw
rosFX5WdXkPGb49BF4/EWJl55acEd9yoqpQg0JWCfT3pEKA4qCD1G+bxwjSpxiv0G8N2wZaTtKch
s7HV6Qj/CO6we/kJcXtEORoyncsZjSJpQd6Ep2W2fCWIKik4cQwYWSc9dPPJSig+hfikcTw4gY3+
azTKat7UDZVOdgAPFvxtn3p/d1mbJKgA/zxAHhN+M+XlH/ETKDRQUPzN7PMps86UiX8DVaQiaEAr
bVNn+/h6VUYYT6UO6R02+IiMZqps8CDtUG/pdTeo8BR5N3eYQaQkntF5p83FbJgPnaRI9OTTAWPG
BFBFuEjkwdeoIRIeu4x3wzr6FTNvEaKb4p/Ftb9/awO1gy4Mdq8anNyP35pIA1KgSxp7eSXJbkIi
AMVJ6tmKPNu7iTdoTWf9zhZi3AJoUPG8z61rZ3Hw9Pvh+XlC4enxLVRLF7bNzvbz3DmpUhktJh1I
dP/1rQ0pzE3MOnajfha+0tTGrVaJ7qvf7NersliY7EBlQRKc8r5L/WkXKgsjVKQek1k+K3hfo2Gs
HzWzCb/1qUpdwsjDYsRtxQEwTUt7G6yMDPjOfR88DTUewi6ytae6b9tzyabAXanCOjPqyUUNQdHo
90/oj8T6nycwsYbRvh883rt26/7i5wmsGU0AhhJWjxhdhAOt7sSXf43mip5TquAVtyNkiU0Nx4do
YWQpg3EGFjrE35ZR4AFuIiiHKy+Qb0oYU1lzTJXZpJioxFtJz4Q7akHzWqjSjkCp+DAMHaR4vSBA
uEYZJYh+iIs2uDEMBSlZnctbjLF3jRTSRFmsYN5qoJzdIKysmyaI6EyMIQnxVDGxW3Rmf7Rk/sHB
r6QAhpKwhIXZ+YS7ZSNpNAgmsmU2Sz30D9j4McBplNl1AZ6m6QM52ISBgZxaXqLn2DbnQ2kQQUWw
TeO1dhj4aZhCLCZeCt3aWBs3LWbWnVRHuKjgIaA8I3UHRA8rM07KJ53SS+QsGR++JMJ4BGxLu7wu
E3oIczqeFxKqDQf87KEZleZS1+v2qpOK4U0LY+EznaVHuVLCgNrcsBzyqIf/mFSKCdpeQqA81epF
pCuEBCXjtlLU6tEIEPyEQagf9baPL6VEVQ5hUFCGYvO3B8IbeFOJLG8qV5pOCkOwNZqFkAJj2Obo
U3BUDghdDTmk0UM+A9LQytTLHc1W7bWtDeF1oYHpROrRwuiJOpR+r1bxFmz3uGmQO4FJllpMz9bs
WXEaB25RUL8QYQl2l8qaJS/JPg9jTl0xid1WHEznSWftSQLo/DzQH2FoqgCZo3sjTIgVwGBExR8M
BfBTeCArUmks2mMm6eU5iIxuSwiGjTjUzLaFUa8dBXLeVgtVRXTC0PM766V10VnNHTxzehIQeE7W
QDdzSIvswhwKzGKi0rdU3i/lVnqO2ni6nvEsri4RxPHVQB2WI6ThEV/U8Mor20RgOGuT4DFM1fJq
HNFrZ8YaDshe6A7nmbjHqabsyzAhBytM96r6rgTAGx5Z6Xyb1xkxyKAlrrt5Ss/wsM8OsWMPBZU6
x6CIedkY1Xw52FJ8kAoLB37OdjYrrS3wm5HOLgwhl0gl6FFYn4j8HayCN8xuXXKDSdxop+6Z33C8
yfTuOaD2drC7SbkcBrLr9LwtDyxz5mOd6qi0AUb4pBdQgAulxFV7rE7SLGFR7Cdy/CYVgkVSZMph
qaEm5NEUOEZCzwvsxfcSvhXJ47kZ+1NKu6UaxG1QYFWLw6W+6GV2p36jlNJVx4C5GgnXeS3K8EJY
gNgbrSm/sRfDxjfY6xtkGdZBhcJ2rcFCcxar6cFHKjdJFWqHXGnlepOplOIUwgm9JS4TmgkV5b+8
J4wq4wc4FlKkvQgm/QcJOMyuZO65s7KlOlWtUj6yVYWiqybzeQtDmJ0xaOBkS7ERNSpW8MID6xQh
BwO/EeKvF7TFUzsCQwt7BiJDEn9vzEbN3S7Ki4sYAi8OXG3cZyEdC96x+pVC/TezLhCLNgqsBxPA
cBbZxlZAqEOnBGkyzuLl1CqNfmbqpFxZ5vKgxsaPkhFPbbIlU9u0Aa0qhBaD11CyPndyGz90kAlj
29um9jLExq606dXK1dTAqbdT8960V5UZCYmQhoclHu8B4dcqKin6F5T8RI1QDlTWWJfhtxnDlqdq
KBGqliDhzVIMy7YPayrbpOR4dtWBKEg4za9bgWMUGTIjLx1BZtdDcQP4Hf6oUZH3nbF3YH8th7tg
6XFjQs3ZDKKLaQDME4l5IS2lqiwuCH1OK8fKiP7u4Ci9xUaVOm2z5A8WZtrN2Bjaax/M/U3US0z8
s+YFrWS92IM2XiRG3ewY0Mh27coGFW3zywzI6QxUDFVhHAawsUjXzT5xQji7iB21qQm2RJzhNWf9
L5/wcveqS+xdcxDMY4lDoUtiBKxjv6rQcSuYSnegbfNTnK3AvkoXge0NgarMXkxw5HQXo9XwK/ir
nTvpPY5DsoHE29jTojsNmMioIq1XSsbEuEBKFeISX4fBDJ7nACaEVkrfi4jmiDmPylUDP618621K
ziXf+DiUgZpj1VgRRqEhL+ds1HH5M9a8toUOTgWYBTghGmFLoM50ORYzCUS1Afw/oQYH66myUG6t
qjWdyRfiTZ7TPX3PNyoVJmIcdLpXkVhT+W0zaao/DnG94qvYo5yVcZ/xvnY5T1dO4+0YI6ObiH84
Zx2377l4Vl/LaZQkr8EEKvZSM2qldzQ2Iym7YFFlftwEckurz6p6bCB59zZU8shOphVHIn/Ax65f
NbVDDU1IB65cGcVtJecI6YtMHPOe11iQmANIlj+zBYsxh7fGcgHeq/uAVeZc5AWex3K9+3hC0ZkT
4XJNoACQA4uEl7sSFzvasXBmC6SWw3TZ6TwtqTON4XqScoT9S0m2E9tJ7SUBi0XXZpqRyGuSHgg/
4UCJhCUdybAP1g+Si6zZtbA3znW9xToLpPipCmy+x5BiEjTlpnqy+6arnaa0qmulsk20blnYWY49
JLyw4Gn25GVxI22x8Gu0RHN1rkKE7Mj/rug1JQmOXQq302XWcCLqM8JqQIiNza5pFf1Usk9ECyFs
EmWKAtxTNpEu7Zq6ZN9TTOXRwaJZNhUlujetNO37eZkjjCaLtbbE50l/yQIhPwh7gJ1dimkiVr3U
hkuMjMGPxZKSCw0+ug+3zNyUlc0LGk2upeSHCtN3g35Hty8Le5E8iFS6O5raWHqp0WW+HQPybYd5
tdkWV3KzaC8ZYqiVrrIfpQK2FRkVsJ0m2urSMh6jPsLP2g4LtoPJDG4xsTaTpyU6EuNOIFziNAXW
LJt3JDCmJxMt8xUIRe1isWVcVhk9GbIYmgMZDLE32vZ6UoO8BEEiLH3LDMxX0da44tUK+W7dZtWZ
6GbFNUmef2tNdh21sk0j2U7O1dlip1L1+U4Ik877XE4XedDJt1UU9SnJvAZeUaNrROwXddU/LR04
rE6taJWDFWAFCVKaiXFeQ01cVGJTmproLWytvHhm1TZOUS4Zso4owPbfq/GZUrNMwwMX+yTTEEIa
lWh42oKsYLAxItjJ0wqyaqXpuwZV29UycCWNCrlGJAP6Iq1RDDr1E54SbQkvtJSRjYV1vofx+sAe
88aMQjRbBDlIddWctTNM46zvrjXVpIcIxpziT/MaljQDoYzpMAHN8FRNbKRmPZeupHFml04+x3Ze
pKtolFF2RZwlJUOfaXhCYs1g/zmdok+nsBv6s7JM4FLmy7SjimA9q1GhXOadXTrymKqnJLQKTwPa
5Qk9Rio1N+FFm6XB0aBJfFVEdXJHZ++hKsnfUlurPKpF/yINAW0vvcI7J0UV3NMkht8wd/HODtr7
sKyNJ2h3ttNqYfPWxGialsVqeQ86LI6LMcIgbSxtq0iVv1jIkNEJdVfg1GQEYiXCtkio5hYWncav
r77FMCkJQLtYugh4fNZ4/weVRzkmJAVu9NY6cniBBjBqCNY6665g2xnP8kmGjLopJk5sqmheW3Q7
Vo9/KhUPxcCcXssV+SH9TSolt1GEpJjYRCWS795PYv+/u/aF60OnifOfy+ArwTJ//RhDuf7Fn301
w/iXpVNn0FE8Y/8Al/ZXDXztq5nUEm3GArVw6/1f/dVXw91BNde2FSp3qKXXusCffTVJo6pOUd02
LAGxVZWtfxREqa8ly3+frjlYr4VjU5VNYZjoS7RP9RtCuJrZjsrcbz2UKfl9ed2d64/hNSc+P9ii
Y8I6nMIj3Uznzd7aksXkVn5/rJ+ba7J7oOXd1tgHHFxkozt4s3s3ujfnoGpcewv1BP9Zu2cfjskW
0QkW2MVfcJqlbz898r+rQn2U2f51F5r5x12Y9nqXP1U0RhMFbjlyF9kjyC632bdkAW3Y3CqXbBSm
e8NPPIQg+/xMu/7i0mv54ZcHyJK2ht0bODw+lb+BsM4s6XXuK9vFn54SSr2P1kV+b4ltepZij8NP
lpnuUhyLw+8v/TdXxq3DdU1STnWK3h9veg2yRrnZ5j6+dL+w0nPkalsRIVtg6v6Hl6JFQm0B65Kh
mryVn55v0FIXklM99k2LzKVI2oAHDcFhlX/l2f7HguL6uD48zk9X+lTtMeDCaUvDlQb1etTQnv0x
i/3Hz/9Uw+dVMWAqC5URRAOW0uGnC5D/G3d506Q+YvmofkAUYih+V/D2PFiplNdH2xIUVACVBvWP
vLIm48YAllnt0zZrp/sqo9JCcNhSztSfc6g2OzBUmJ+1udOG+9wuVNXTBqbjy9//BL8MVIPaPYVC
g9mAVpr5qf9KtIBU6TPykXi4m/NLI8GiWX1RF/314TMLqGJt2dHrpc378Y3KJjXOh1Wi0g+MGv1A
IfeLcp742C16f/zMg4Yi6AhqZA9+ukRvdokyLQE+fL17g6XpqYhQUnDXQJNp7CAlmokn1wJXKr54
hz82yv66smm/XxkKw6eBKjeGGQ4yV+aAdD1fBJfdIb6ctuPD73+n9xfo4xvMUOERIq2j5aJ+HpY6
SdlJqdixr26egSCcA19ykOq6pWN7aJpu7S37tK86U8ovw4aLmmujFYuNyavy8ZcrbDNoYc+DKd9m
+/Ko77odtOVDcjR20l7sf3+Lv8oYqFWT+yHjO7Sp/OufZh6S13XSndTYB8aw1Q7Y3Y/NXnOmzffO
Q+7kDTicybjbIODfoCX64mbV9eM/P2Fbx8FB3wHchfrpHTKD1AyUWIl90BCHmpudzoK9scf4sxt2
kpdemNf6NdhkFAOgoRyQ28n35Lv0pl5aR+No7u196Nou6ZB7/Ysn8/6cf/PVPi+nYxXK49LyZEAg
IZuDJIsAGZuxlTmo5qBp5OUGHThRYvmNiQ/3S5nG340v+91iynn/j/b5zyuhWZRTogZj7EN42Kk+
FDvfOijOuLO89Cg9So/xWXcKsJFXG+0yOGm+cibt4Tmdl7flZXPQdvOm/2LM/zqrrLQUpi3iqOhC
fv65+qqsqJn0kd+1ZRFdyLrVXCfCTKaz37+Wv16HNVCw2UJSwMzyWVzD6TqIFCjuPrR9kBBzpkAB
YL4jAv73F/p1KmYi0qngsfIqK9fl42AbW6UmmwvANpSmb0beI/1nrMCfXcwvXvVflngUEJZFiK2i
waQkeuTjlXTbouxKDAe2T2lrE+hH7GkRA5Qvvlrh33UCH97c9VKILiz+Cx7N+6D7aQsVibwNuraH
9LBJr+djd5Jeuxv9rDmlBxtzf3pZePVpuZs4iDzLr9YXNyp++fFWcdfqQBYmdmf2NB/vtGJvKilj
JnmdX+0JLT5EDv5ftk+KXx1zt3Lefv8bfr6egfSE/2jQuZjLfvGtkUC7LPM6Toq4Qf3qLDTgf3+F
z78dV1BVXdVle8XxvOfP/DwSqTooRR8RgDQ7pWNdZrty9/sL/HILGh/KboS2K408XsaPjyzEF16b
s4QUeyJGNKL5sNG6sfriZf98FchF7DERybBVYkqx1sn4p/dCSo0m6xGfujOxi0QY1tFZasXdP7wX
k+OPMDmHsHTCURKrcO6nqySSim5CTUH01FJ1QaZNcB3mBBn+syfGwkgBjwsoFJdV1DIfr2JnYzug
AMw9u4Xy1VMGcWqrCb744X95YlxFAQJFGhB3hUDm41WqehmmpityfN2mVLpNy/h2lA7N0xeD5vM8
tN6OxdZfQ9nBjspcv8hPD62jFhUGSpN7xQBKTyjEziwazNE4l7UvLiU4kvJpP08Qhk6Dn2Goa2JV
+Xz2TJrpELeZTTZPEITZkUY9feuT0RYdVD+wbVVDBYxUpbXSqPE+koiD/nLSJWgpYAxXU2yIvTLL
G+Jyobv/N3dn0hw3rmXhv9LRe3ZwAAly0ZsclKlZ1mBL2jBs2eI8ACRBEr++v6x6EV1WvS6Htx1v
V/EsZjIJ8OLec75jiUrM8sFsNbFmjJ3kHL2TnxvcUqJ657RlR/eQmcH7FuQd8GB3zdy7MgqYpeUy
a+jMkrh2FrvSjptShOBkheIoC1ZEYJsZJ7ixmyIPsJ3kqwkfyR/zpk2pYw8zpJ3rS9JxkxFh/BQu
+2hamRtU4wSEOCoL117KJnB9nGVlZnfkyqkFzWKQkn9TBQhlyOuyIHlyL5/GbRnk2B0wwOV4Chsy
8/gglfk05I6Hz6FUJ/tQNC0Hz4rk1k7F/MjkjQ/aI5gjsHQRfETMEPVXNWUatk1cY+yq0nS4j6Ys
vFapOw5gt0kJZ1YgPdg5Uz14B25mjv0NsePtNDWQ+vn12n5XB7TDd6Nj1mkTuj0xT/jmEEq6s7yJ
+sm0e0NUy4lBVUSfTF9asSWVBYoBgWeMYnNrupuWD4Wik3Pgl1SBcOQ+ZsEIZcFlwFPosZ/PikUj
J6dfGYGsGU/NNnj/c7szAKGv6ISHdwwEyG3MQfbSJWMtgh1i5gE8oYF2egGUmavNlnEUonkXa1/U
RyQik4nTvxJ/2BBt7q00uTeZW8t3P8yHHrdZSQthkhNGH0YepPlkSWnnbUOE27qtCCTK2M2d9K4i
PXokJEmnRXFeS5Nk5UHPvfpakkrYELLQEKApAfer7cqgOiH1Yl2uk6GLh92skhEHCqhU2Gll2J0Q
8CWJfYk2y0tenYRN5eLWelcmUNRlXKK5yQJSpvYYr+OTgsQR9a5vZwzfDEHXFIpzo5+y3pxGNGIK
7JVZRUmvf0r7Ajfiksb7cGYotc9bnsAN+c+giLzOPyB7pbsYD/QeTnmYhJnMSQv1whlt8EV6CJs8
0dTffdjAX+UJxL/rxgmhLYh+zlSojoBLB4X3wJq24VFHwEP3Jf/vr0xnTpgDKeO3CV0BiuhBmnee
LavoU6R4AG2XnFDo1TgD2mHoSe77EubyfISggCEYrVOIUKnGZDbxOK27VQ4e92t21UsSdguPN6My
p2HKPMRPCqMkNqoxxPqs+sptj77qAWzPE7vbxl1TUlJP4t/LviaqfYNwyQXd0/baXgem7W/LkE/K
rH2sl0PmLBrUV8ZRedNyQnkbcK1AG2WQ/eAGhBtuhrxwHXgOzDY3kS3RByeWPGeGVaoGPp+UdX0o
cL/2AKzWiihZ0jmLfVnG7kvld+RmO3KRT/5cQGwImfruMkdgvXUg5G8bAJiH1qlRdcjTSG3g1jPG
C0v4DeE4Pk2Bb+7jsWXcYNsoOakEXJSMSpTj5eD0NXMb3hc//GVS83aWg7wpew77UGaTYdpmDvrR
h3yZnOzEDcnC/BxVGFAxkkPL94qy1937lZhTevsdby3lJwbwh/GwpSAgZOTQLRlTeF2kQ79ZdQfx
LXEnRdgrRORl9JeHsPWcT/5A5gS4XDRYe9M54Y/MaUVy3lci10eiIaNgk2VDMYKZwFi0r0e/XnZR
WwzMFHXj09ZTjPx8Zo45qNoEUyMJC3O+qQKFfzIfFyZZnisJqJhqzZPupKe8bSZGymJE7ZvsQMcM
qulY6jQkSNNgfNV5Sukp8r6czkF3pqdYXlyXo18g0AvypHjVtkiqfSIc29xksmoealYUHq0ZjOY2
nvU0b0ujRjbTrsGPGRtyRbYWjW+2LbNu+JpNk8Dy1Yg6uCTso/OPQjHY2JJLGf+YsT+cFLSDnnZl
qSICrFdNpl4YKJ3hOYjsl2ToE4REYFHzrazguEBz92GWNDGSX8y6BLoRupvO1zNW3GqvcKLlNwyg
PQBfxEw5uykOekIfqgSsJ00Q8Zy1E4GuAVGn76okSnfPSgcVNY0eSg3RmhgxWKzZ2mc7OfV2zeKB
rBjjDj/6VSG+UQ4TRaIKlgDWQgnYaU4FKxKvBvyZkur2+xQ3jDU4y2C2y8Ucxti7CdXd+MSYQi0r
TgDZiiQRy2KW2PT91UVQ0DHCYo7hJsh3hibpXiJZkkWeB95CekCagb9wptAH8lX78pINxZyGzc3I
FMqJK08x2ix0Yl6yCRvQvmwQaG7zsBynXZ8q8lmHThfP3Vix8aQkrGOytlnLa63pvYt8iSDsEl7k
EmwuI6ypHArEp46G1KNNzAgXkAPg9zJpp8skHvFnOSVPFMPvACpMQ9zsrYn7Jt/2/hx8t32FX2Lm
cKqwla8JmQcMirGNNFPxqIwLDsjRQSB2cYAOYRPMmfjahK38scoEhj5ByJOknMkW0CRGU0CQzLEe
OnX6z/MUdt8SaU8COPdUlgy4rLxNMM4ruxeyGR4txs8eViqW7nFpLb/xNoiM8zJKz5JaO3gVfOKk
b1+dTmIy9AEPQD5XunwehWbndSNFzYGYoHw1C5naWwIUqaz4Jv0PE/U9N2MmGO441qJbtsooC3rf
Dd33yPhEIMiZ8R26zAR+jXCB9OsmaCYCNIYm2HCAnj7Xvi2WbRMHVuzC0tMPJS9abx8RUf6Qko7l
Ikgj5ncbWfY50mrqr6JIT4tDDoVgMdTF+r10FxRlA1EO0MeSGBvGjSYROD7w9u2Gs4k+zVeEp9hw
ApbU+aTLKdyysYZfsAcCmqzHMb9WY0Mso9SJvWdCCCJIzl70vR3z+a1AbY+9uho1ucRkgtx3pLLz
fKezfEQUse7cDPDiWeFV4XgmhqL1jzbVJrObvKDXe6WSHDSy4oZ8Is9Wvls6AoyPgwjaQw2HdzoM
xkB96NI5GAiXYFjJAC4QV4lS1IO+Rv247fOwsHuXtsJTMsa9PQROFj5X08hx2O3IDzrrdJQywo7q
dUZ5b1H1iUEyWTcCSVTVCPWGhNSOu95ZegQxS+C/K0adPIu6w9kezSk5jC4Ki6vJgx6w6deG/utc
g6nKVZCQD8uFL3nYTYGhulSwMNCco6PIqjHZh6THvqdxrxGhTwiTumLs17NaUAy5zDfJ68YA+TkK
4sm7K9bSqRDMrAjs30dVOOsTXewAKy2FkXsxJXg797CP4+GsCPqwurfBCNHBUvzPB3J9LEE63TJE
L5xz+ugmT1U/X5vWjYE1NRlwZBwI0Xgc8tGfD1VESBP6w3R+zgta8vshBsixGTvN9Foh0kPwjOhU
bAkTc6kXZvI3tlVRyeJT7Ghqx7VuXZdxg7cmKLzSqtn5QZa/0cqNfyyL5c1E6FTuHRzVVOLzKFvs
6I0U7gvi6Tk7b73WEhiuOO9d0L4vxEDGRYbqrfIHnydgGlO1XBVphU5p2/DSvrI0lijM67IxJyVT
4YhoV3pEPIPhjFOw3nBp1m/GX5Jgb8fJwsLOBDI7QS5Q9Qev3UPR7lyTEx7GR5y3qd6ygYdELDLC
FwlSyXj0abIUzlQcBD7N4qrvV28+dwa2EdwnmS0feMOeNE61rTOE1LbJbo0xpAw5jOHZ4tseOpKe
QkKdwwVSw4XMY9RTVdaq9kIMSrcH0hMytiCRJjV7a5o84qCyxXNLyMkzySQ+ut6ZFOaLpXXctwT6
iALo7c7zMUpJBt0OdUgoC+R8VKMAtTKCKRWjG2CdjfW6/TAuK4BLNzDyxm8rdELGd9hL3FHD85Gx
ybDtI60R92XjkiJPvgtQ7U3SiOEHcfbtctCaaueiTf20vkDGCJykJa9O3IpqafyDKkM/fFCh1DcL
/uj4k+P14A6SwQlxgwPrqMLzmDoxeilcfpudnYMowj3NKrke3ImNWCGAcHca1gpUXQIcqgPxJCNh
y7Qfqk0VkQl9VvutyO50veYLRyk7zfsa+wpa8KmG+oG6kxye0vpOtm+njvBt2uIE9bnBAC3Mizw9
cGcX/L9x3bfpVpfrChmZW5W9Bu4EEcqvsDjc2xg/xFUYj0V8gVoF8WDUOJ3YRUErH1r+y71JpvgO
jQJxQE3k6rewkXa6CA0NkU9dGcygS6fEObBJAPcaE90BDh6a0UPb2Bl3ryTBZxsnHLP5xZ9XkZ0c
+x1w52ZSZHCK1PPux6poX5vOL7yDH6fJu1fYvr4QlmPTzeDy2+0kv697ISufuDKiHTN0ZdBs7Llp
0DEAP4uHCl5/FC5rA0Uy52aN5P3g4GunuNvNVGqI0rysfvdqhNQXqk9z3A2k2/fzJXx1sqTGQvSn
wAMw54/ZSo/kJgo08bWBM/D0jV2OZ9mb4xztUV142eVQ5mjy64Ie7FZMRUFaSkp/m8rHTU+xnoUl
ZO0i8OtYfCZCjDdm3afmGxh8apMiiD+nDv6TXaEi8+QOoTQPTtm1DRTY2fnRpxykz2yihjdCLR2O
4i1EizpGpXgIssk+dL3p1VaUefYDi/tMYozT1MF3ZKsm/aznsnleVU5GnbVFf50U1gcY3JGfuqn0
zAFG0FX4Ttb5gsaYmNR3f7BoFdu8D7tnv3MDPP5xJttLzFPOi0OJlZwvqiMJJLR9YziiFFN0idos
Y4l7U/Uk2jGJgUn4s76jIUQIVFhn3YVXybo6RxaIVKRxTfxFtVZ9MX06mjNOrniVxtBV6S6ORUE8
UIjvgjO1WBDHmZl6NIp6lR1PW1ZD7kbEq9fX/UxshjYcLtbFX66wkOmW/NMaIBM61oTvNlRQGJO2
857yhi1iiwKpeqhcDO+bvAqH8Vp4S9RCTxjb4s5NdOtflNaOw5VxOKMQUBOpJCMzUnTfQtwZNFnG
3kT7puUkscuaHs0zwT62PYP8k39qOEYAEJbd+gfmrgT7weuxBLijiRJUao4VnSCDAWDolPCvqxb/
LjYfzrBvlG1VclwVOsitNr0Zr1YvbO+mOsefhQM34oBHFgcqvmnV7dugs+juJPVP4WgTAE9N4nvv
tGMQVfNGHE8Ru2UOKwE9gLuzUxKyo/D2hb06BVhXeuL9GPqrYCHkTU2m3+dBqpzjSCUK7ySijAFz
NWN1QTjmghfmQHq3+p22V/WUuxqEudNE+Qu6qv4ReIZTHk3mcOZaWargMNaQ7CGJsw8khtNn86b2
12hEAtsacBB9xhokp61XO+TDM3kaTK5fEXAaeNEO5QZhclPwmXAB+xLVvv88m1pl57EkoIJ20coC
c5C6z8cSSVyx7clXre9W5K2sgGCYdkS9iY5eRB5BFqnKDPnqSn7QLnUi1PA1bQz3PONwRUbBqOK3
LglYv5lqsmu/mLBfDWnrrftJ+WN5XE0V3qXaka+pzdN7xNxpeilyB3hcymzlYHNnZkY1Vay8ipxH
gh6dfmgPmiP9RSL8ZbwYqjG/K4wC1RGaFhxNlvTOLo9afiDOHpyie+61gLo40OVbJqsfC1NBshLk
hOSU18PwmrVD+CCMtA9pU1k+uLcA7vMTRG+cB8nu7kW/fAuqU7p1TuvSbExTDOeeqgXgGI9FtPfS
Tj310nFfAvL1qC39ENtCbxbeyOSr8YeK1YzRmSYPzFyBoBnmDcmjpd748erdBbJVMfYohMogBFX/
gEQ6/qSzvAGQSWt/o0e3ek5WVHk830tLNNyQD8PGzVN51wdlu2yWQGb3xCiTYN3lzvq9rSP45u2c
RdcV8nd/K0NLp0+2UUT4ITFtBwPuFG5kOTnDBj2dDgFeaX03h4aX+6LgSg12cd6LDKjDJs4Dwto6
fA/+LpKCbF+vcmP6rjEDjvNUu3G4D/MRE52HZ2HklJTRsBl6r18guAXYAFk+Fma88dhZhlYQJ0MP
SkArH2SGbajG4OHqtYcAEhWSRGggdRwvVFbGeMBa8rIIGMrRZ+TzqwdfKgeU0YE1tl2EwUf74qFL
I/k6GVRAuwWnbs4fmtW7hIlBNiRAOwT6fkovwh/H7EdpxPCWaKX7fTPlxXsUdCvNa29unsY+WV5U
jhA7UTWKVWcOx9vFR2Z3ej8NP1odkHg0zaraVV25nvS8UfipYxTwFPYjBlXHIwd0o/3J9rypocDu
g2gOXfzpENYuo3TtnkcasUBJvNq9KKoUppupU47jxCvGb2oWAMmLorA4qhRim6ToE2JThpBkMsqC
5oTnQ57OC5vqwwZT8kwDj4ZuDG3jNRoEeWtA+DyABpGGBoRis0K+mmFyGNaqBXjVdx47xYI5BHga
HbCNjNC281uupifJxbTf6rlLzjFPg3qJYrbrbVAveHXs2raQZRFNs7o7amfNAbzYmWymqKbcmfLt
7LGvXiSdaR58SVtjKiNe+MrNCTDNxPw4TX6zbnRWhvuJYtPbLQRZZ5yZGyBjaVeb76RsIf1Q8Flb
fuGveeHTIqTqKx/Alvn7mjjri4hgxjMVtLCMCvScpEZ0SQpmKI3mL5KSLuXkW5a36MeTl5HGxHuf
zsPR92Hu7Gk4j+PWdwF/no6c4LfIZYqmaBskxLd1HNQebW7qW9pv6dUYri3snrw2r76glXSG97e5
sNkiv4duUcs9WiVoN6Ls2WRsV9pHHQNkydrYuyacqR+3jlPb7w5emwrckhqeM7tML900x/TMnHL9
mlTLStSWlgxJCKcuASuZGpUVjWf8W0FNcnCZ2OErVhUydI0MlveEbgZ/rZyWp4UcVwQzTLwmZNdu
8k2MhoXHuiOxb2GLtDvbD92rcIrabr05DcyG5gWIRaFm+YArnR6mQjJ/3Tg50EdBhn29cY2Maorr
WGh6UZ06r5cBIm5qdPOdeHn5GTc9eTSTWZvHwh3aJ3+kzYF/c8GsKddFklFclL7ZLulwko6LETJR
if3qZlz1AI+mL4IOZnubvMJvaAmmjVPaHIH11D0cnP5bRv2EqFWXp+6FU7Y/bKCXJ7km+jmcl5aV
KfIftC/Z4lKmr93OJEJfla5t3xrGuuDDuiYFfdx62BHgeqh9otriqcwHssVduBH3AozlelbYdOx4
+JC27TI3Jq8VUwexkjqawWC28Rz0+155QOOhNNkIQ4AQ39fMH8H390nz3dIFYa3O0gL56kviRyMY
fuVW6xwwNSqV4U2KaPH5fKa7lmjU0SPS3Xd2trIZKDrfKzooVQWyHawx8FlLNNqAfCve5U5U+qy5
yDd3s/KoiqrR81j9ukk+SU7oT9btFbYp10u/LRPjxk1MIUweCq0rjm2+cG/XoA1fhH8qynidTRFq
Ew/6Eipr/A2YXnLkbN3ixDjhOLXhawKqmIHNP63ZQNDi23velML+97uy2S3TXEDGo73Ad06LEH4+
N5FMl3Yq1y08I59AlSY10W6JVhT/qekBQjGKTAlptKkPDVdwHLlm98cK+c9zXf/jbPKk74TkQAc8
xEcb+x9H4Qy9QjDdZJbLeL9Uh7IMz626FV55MYinyCsP/joSMFPsOxHvsiTZOiFIQe+SPt0NySk7
JW5OEWyMp3ch6XWhOTe0PLVYzpv42jrVL8ap/25EnDBYDzyPbgIm2Z8nt6au6YA4DKJzP1RPDhOw
G7jM9revggeIUa1HGJBEp/VBp6Li0ZC0PNZw/FT6jJhE3gjpOGf/fPM/6hwA8wQRM2jasaFPZ+X0
2/xlCl0OUvjExpf7cKwtOD9trulOyHMii/19XIXzb8p8/rgeJ+0YlaIryGz4+XpypG9DnYVJimTD
XbuWlK4I4n7xSP3bb4Xekn+JJAa59c9XmZj3ogASJQkDICor5P1HEVK24igNjj162F+IBk5P6F+n
68zxPY8vhaybB0NEH2b5a2+J+a6CeNec9rVFiBsXVz/nA2YcfuTctjkxnf/8w31cNFySSCq+Xcw2
hBn8w1csC7/OJ+Z6sPOLFJ/iiVI8DuEO5Hr7i2/390vxHKK7dXlNxZGIPkginMGuESYMUuL8pN0K
RaCAzuh1LQZA2T9/q49L60Si8k9SFUjjvuAZ+fmHY/MiuJCvu3PSvCQbRMfRTiuPQ9LvX0egvudx
ZAFI3//5OvUadFmSFmJXzUFwDCVlRbdI/xe6mL8/FgHUaJEgAkOuhPb656v068BcHJ3RjsFDcM+2
LineHL85q/K8ep3qlmlJMC3ub9/EIBZMePAnePgD/lBr/XVN17GX4s0RuxayxBk9Gu9chX1+9ru3
EAkdanKJTAMl6Yk59tedoyh51UhbEagSa3MRFlAM2T5+d7/4Q9B22gJPLDKi1j5Ii8Klyv06KQVG
ZSjIUoPhgfL/Kxb7x/2Cq6A+jHzIMCgtEBh9+C4jR6dp7OEGaighkcXThzOgBSafhbvGLdTdb9+7
hLuGb0NE0ofr8vP1wlmFM51PwoxqbzrTTmLuZbcsP/75Kn9//DCfnNSACbp53rAfdiXbIQanwxnQ
y42IBQtlcJhCNeCuls6drZhA5TGg8V88fX/fLU7KVbYKiYSaDf7DvUwmm2SGyFv2QjDLSUZ3NhVj
sWkNlJM/vuBvmZr+34O8Trkx/7eD6Y6xXfv9r1xA7/QP/jQw+aTTCFpwMVs3r/ngpPr6kwt4yq2h
ioQIxx7oUgDwK/3LvhSK/2K7OlVjEjQMci12rX/Zl0TyX1C/0LSiwxNx/JtYwA9uAjguGG7YomIE
iiw+FII/rwLUX552M2jCju2t3QcohMaz0ss4A5IvTxXfyEHTlavIJ7aKEXtQVcFy8Cc8e7/1ivvj
owTUcgx6EOTx1H54mxqOVGoIwGshelj3QDIJGtT6ngzkX1W7Py+Pv1/pQ7E7dJnTt5nvblsK+YNy
UZWXfp7fl5pc4b88Cfzwa9a1/9FOzV1XtOPw3/95er38b1Xy56U8dk7eAAIi7EffTy29tRoa0H5Z
EiUHC8qBIGLR75JiJhclB2u9GPqCqDuTSydOfoXH+Xff9K+X/3BPrYDJytDJBXefF7dBoBLoEBM7
XYAQ4J+/6c/797++KSJrrEEeklrvw5PEQBMxCsOUbeJU8VUng44xDYYgVIAsAUZaQ65/VTn/vLv+
eU1KBwpMeHZIRj98PSxGlUB3R1JgVel84yhnprGDSmDoBufGqaAepDmxLv/8Tf+ObIKiR0kr0XBG
CUvoQ02xZmptqwkqTuMbTE/eNF1l+WTLPbqgKD3rggVemZatD9I9JiZdgAlwz/WqY/O6ohWMjmGG
CGPfuJGGzd+2lgq8a2OyRE2eu9c9oUBIQdDYmDtZ1v3vyV7/vG2J50uUwhQpf2xWfy0b6qrteJWT
FyRF5WMtr9LqSFU9Lxtcat3LL+7W6Yf/aQkkeCypk3Eu8GCwDH7eYqJORD1wBIC57eLe27Anmmbw
ITcgsBEHekorkRlQC8vNGLtYqCM5dDc9ac1nXtQ7j/5Qqeshs6BL//mD/e2B5XPBLjxFgIFt/ZtX
q0hoMlcnkC/AtBcaLtOZpI7fdFOGttFa9xf1xr+5HP4NFgfYaqhRH+uNKlOaWSdh4AkwqJ2fQgIg
gr44oud+j7EuHP75253u6oe7zmL0wDNS0lJOfSg8hM8Gx2S32I0MB4avqkt1/BkuVYdGjA73q5zh
lH9VyGL2NhyjX/zoXObj9VmV6JxxBrBEOGV+WJorYl1oODRQgSRZNJCcNhJeJkVBr7fFWkq3s093
RtQIs2aU+FcyVD5g8D7sUT9ZutHwmJGUbEHUMZ7w8hF4OFICCchglIpwrDbArYSJit6DHgXpvHZc
mPhopCgstO7JLHKhy4PhHJVdhsR3W4YjLCeZCWOOIPHUuw99hGAvL26JPW0YnIRea5DdyeIkyQxi
JGGyx6N2xONOKnhcKtPv3Am6xp3upJiPvYJivm05HtUgsir7ynQVmEZTCj+81vFEVoIcM+dBhwY+
CpO+/iwlhSDcDVWKsCxQMwgPZKwlGksnfvMyTo70Fj1Njmas4ntmKeagJSXjZvSGnDTOXCEDi5x8
nPa+PzsVbSWveh5dldxNdI9GEjxE/0SfwZUI6Uz3Kaxoex/WbkLh3tRWor9Bj7WF4+XfSj2oF24T
Vq949qfvMVb79WyCV6XBeKd1umG8EP6YgWohokOcR7JcXQ9vkVjll6KZoufAixYP+kQZXfThaN8G
H93cpva64DmsWnujyzn74UEL+WQ6zWDCqrR65ZSOYlW3cAAAW664/avFz3dN14efV6C2qB26aH0o
ddtNW0aZ7oN1nBOOO+3MA3y++N4CeyLJ0TCIJpYsHgUi29oeGQ3XnBjqZiKPxY3xc6yMHGk/aqmS
jYOOixhRY+Rb1C4pE7LKKd7HUiCdKIVTXYlUNUSh1RU6N7u60tyG2eBfqLJgkNaw/O4pj2S9j/DO
MaMA2SEs5PPMNYfIWUR0kbedEBdFbPwUpn7DlPKAZKh8alPty22ciWGi8TxXdJE7qZ8GTnbBRlaJ
oDcCVppQd/AQ3Zk0Q5RvRJwTfJoWZTiRjUbbGdpPiT7Lv5nbxiLX94aM6GUdRsFeN2r5lLluS8OX
qgLXJG+vYOulAbkVzdLVbwF7zbK3GvgZWlG3JMaAmdprPxcTMEnHse6W3jcIJkRWJG6Wgnk6uHM5
PgVULfQnSSYJtnY0dHxtYStiqtmov9YqzTwSbQBQzX3VCkRVJegrk/jOTdbkaXj0cwV+UUdZNF8j
JtRQK320hQdhJoLJ4qaHY4k1gEdhjFd6IJuSV0l7Gc5hWD51isqZtACDdKWNoOkcVsCgeE+B8DjX
vp7W9cuCYc7syTaGvtS3CMp+pENeLufZnPM/ZNwzQXyrL5f6m88iE9tkroebTiDu+DxEaW5u/dGv
8lsoVyieKcMZSAChGXZFmk3uJ9i2wZfQHRGW2giy8sEhxmm7NEXb5lvmJp1EVafLnJlIgiCDRyD5
4oLAjM7F6qQJeSU9qRs+OCJ7js5NV9spscW9jdDa7GjXi4fW83OxQTAdoAPAx3WN+NA56QBc0qHH
YiVFr1NMwo7AN8F6GM9lB2HT7ELvS+gE+R3JE/M3L5wsKb5NX8hxU7Vpql67iLM0XZV5qlr3GoU4
Ir6N7+mwuUwZqstjR8AiOgSIfRGo7F4rv/cA59AFANfvTCsxUu5QE/6ksyIAbJI6KCR2RVZEj/UU
knKQLFZS9rShIBU1j/z5Gstg0xxm0fMQos7FvpOWGQa/2VvGRwVPOD82pbeQRevGZtxO/DG0lHKp
vjCZR9TprX0MpxoFXHRmgik7dOlCgIAY+so/DisOyAeU2phA27KNPlcQxx8j0yZXjqcJc5VokBjR
eymJbaHILjs9LWdghHOSXYNqu7hQ/bBo9E9DF6QPIl+YVmTKQMdhEk3c69K0X9P8FJTHzGADN3S9
H/J+eAIn2V2ZZEWlwOjpJIuZWM4nlJ+M9toHcTw7y3Wdq+WmLOuvnUhryIBgavft3NsdsgeSUYaa
+II8MWfCnxnapCi489GRjN90Uz8OhTHuJpw893IlRlxVMQKqHu/HXL5kJSoL2FKM8qZ8DI8d8tsz
RycJCkoGf1bCkDG4SI5FH141SZJeF5ZsuCJoacQzkpgXN7p0dIx8obPmjA2oukDSRpTIytieCPW4
lcuwbSGlQhRzoz3pNxVCL4zIcjisiSyajTBk3rhxhgMlNygbqxo/qtsfU6m+KJt3bEX9En8dGqJx
ZVc3RzJip/NKp/VLggiGjE0BlXBk44LCGp8ojuwq6HjXfS+WN/BIX6oqrY+apMs1ULwCfAhjVcwU
5AwnQnkNHrrfFDIYoO30SEdKL30VxC0BuGPciuFEpt+oYc/hUKbHqvXf4hnt5RZw1CuxOkwrV/wj
ciirAykUzLe7Ek5vn3Zf0mWOvqSD7R8Ddr0thwrEcqsN9o3BvR/I6b3M+2jvJPnlMKi3RaZ6ZxS6
sjY8B+NUIukscZPIuzkpl0Pd8JauTveqYkaxzyqBiUmvE7kyLllCXt2a8xQdxFkR5heQNR/9GvEm
QiAMQ61SRCwO8liKNLzAW5EzOFPkizu4syZqA4b8tKGf0yIYSXjR2XrwWj+4QUaAqgQZP6ms/lwx
PTc+XulKvYpW5Q+tj16MQMZRhTudLlD7ZdbfgTmMzkZl0nOOLo84Z72buQh54+CCu40jIl+K5Nj0
CKrjofuWz/5NmaQXvraIT0tvOI/Hzl50mbwtREde3TRc5T4JOKlMnG3YnraVOc/Wcsd556o3bf5+
IrJ8o7B2dk1iSayJEtSOyDEvSxsN5IVNPsN18r/YDU566xZF2drNvI95nV7lK+Fkay1S8ET5eY/3
9CGcg9uplD/ciX8ztqt/DHGDm859n9sI2XQ73sKmHbemjQ/GD4Zt7zRvKSF4O2FjtdGBuM3nzDwv
4eCcC5t/qmhwkCpUQmP0fdR2bu90n6xLhJinF/T1tj4LBqnPmlbiRaDXKge1n6KFgJ0Ju/48+JvC
GfdUg+n5SXQN+So2eyxMnzqBCSKXzWs2mPgB7/FFFRPy57jToclJ5kvS+DoNARjK/qtIDKdWZ3gg
KeZ8TNbtkOXPY5A+rlO3bo3Sl+CX/B2pNV+bkvcbrScPUnh60+D9jYpe7VtopZcn5BWpRiyM0Xsb
UBpv1NzFW6k895BjVNkGaR3vSBhy6UWALU3wZCcbg9bxkJVlcLr3RfTcrSDP3HV9d2ugTgj8dgPy
1W2hv/VNALgxZfI3RMW26zHnF3J9FW4OsYkgypM78CqIUUzla3ctKIih2hVZvMHFOD/FS1FE+3F1
9AFBiCEeL5ox9MCKMpQr2ml53CFdbsMEBdVupHZ8zsIs4I+JfP3mT8qC0x1Xtj2VlpDvKl0cm/+h
7kyWI0fSJP1EKMFuwNUB3+kknWSQDF4gZDACMBj2zQA8fX+eXdIyVdVTLX2Yw9xSJDKT4U4DzEx/
1U9HY71KyoufF4h/b5n2bYwMnqRFcCrTEjOpg49gM2nb/C2GDGE090eKsSzWXBsV0scvnKwlg2C2
Ur76qtBezPnEr464cmwqyA1vHd/DVqxyTydRS+JnFcN9PnGP3VkJcFxldk0StUnoHEqzz042OzDG
hsSnYKzr7PloqiI8GLPIFMka0nH02VWYQgE5Ol+p5RdF5JlFT5rKcbo/fI1wb7AFUWiVLeF3t5CF
oQVvdPVGtYJx+Zq6Otv1ehAf4YhfYdNXC5PXxg4tPKnpxNdomMlLbt5aiopM2E/BIos6cgwrvzcH
ypXiTjjBJ7Bdi40A2dFmUXu9BNvrw9bkU+bJFkAd/irU+wETe5Bw8rW9tV6RlG2rZzbfmK9oHc9N
2aSw89DrgO9pijroK7sNkKDP8s+TO1E020xGhpvEglc7wgOb44ZU17AHEma2G3805NGCQvuROs6y
1V5ivw6hN9i7m8vqTYei6+J5qfiWhN2hUGqwmZSTBKl/J3EQYie04cYwl686VjpbFyFaa8S2Lxb5
ihOLhcqoWrxYwcw2RvglkJvMRymP1yTpPvqmz/mulnJlPm+MFG8uonrMlhbXfTomt3hqqmZ+uBiK
D5G3gb+ZKqs5UNy1jMfBdtvfiS3kR6mr6cpcTX8EdHsci7Ghu1rXVetsRRF6b0MH+jwqqnbdq96q
8Xa4q5ijhnEE/oY8ZNIm19H6mjD8v2E/531UeDeA7qAM4rSkQPwffYO/YdOxMPHsYnN5ckVbf6up
BJwu0hYs5Ti3y91YcymI4AFNXFeIb7VbJR097TC8ePg0gsX9MAH1vhDmIHNW2xCeIzl52FpVEBLl
EiNIwx2js6LhWaz0tz9WDlDXCgPdZoAc+URSebimiVfKU89PecKlheu91Ikx7Zn3KvZL7RcUJvej
3mApXr+S0quviwGTOGq9tHhNarv9NRXm+oAZx6pvj1njsRjS9qXM7YGbr595Om5p+8pjD7CuHae0
FuScZXwOLcO6pk4cJp774VcJ/F2I6fKX0ZvCZ8tNShePk0ecL6E8+U8lZ+c6khJglxlET1q18db3
gPE+edIAH+GmH6al2vd2U/yY+8QiFV6V1bcxji7122nXPk2kZ2o6VKu62QS8atNtQcLiu00ad42S
hZxw1GMZcbdaUgm1nZeFI+m66mUAkbAsd9KZDB033mz8LGhFtsjOGg297kWSrJspmHsFg9eYQX2p
IuBLHhZuVR4+T7XNNJjNaCgCZ8fVl/2CtEdK9YNdeE8OtHzMpxzxfxSLIIFq9cHIVW2g84f0slMO
ByiwVbs1sCcfJ8xH6W4ZUktzyfOtYwmB3mImmg/zbvWHHBbzZIfLxQNGmG2YPOavBqYZuE25m10F
51YLv7zuKL5ddd/EWO3IOddOWeGV6TquRgbW99/EwsZsH9YJ9QmoLsZTkJkzUdRe4IG06UJQO6/p
9A8fPDldcyEfkxN21V6tVabkpjXq+QFsjyj3pJSKazfMIYHruTdpXFPZJFlYhNa3kxqoyhAaG3yU
sIdzX5sgbtOWGunGD96w29RTJGq2qF1aJPa4661Eff57ye2/Edu5pHNS4sbtCtf7J1m4MssaxYmx
AlZjscGT1dGF6Zt7owLl/O9/1L+IicLzTBs7AAERCBbeP00wJj9X4Hr5USSF111bOoo+Wgi51uDr
Q0up+/bf/7z/5qPdPpQNMIiJlC9uf/5/jLPF2Bem1yDu26Lj7Z5k85klwENpGP/THPhffhRNMuhM
N4iWLezwn90wjqNFl2UFP4qypEiYbHCVx1ERe5v3n0aY/xezy+Z39Tx0v38PtBD9f1A9ZLNg/u8D
S7iYcvpH4uLtP/g7cdETf0OoDkMYIu6t5NtBOv57k5kf/g2+DHNsbD1Ml//qFvr7yNLgj27zQ7BS
JmqPBRTmv2aWhm3/LbjVBIU+sClcGJb9vyoeYjH8g7rso55aTAodGmo8xj+Ypv5xPQZ64qLjEOee
xg5QFHzhGq5qjiA00Zglbf1i2GohjFNoA3xYVvtr3NWWu3x5y+B+pWmTiI/BGvKUIgDDGIiV+ktO
vMAFRcC+f4sKDIDHn4Y6zOTObBpFCc+Qhyil8zrPXB9x81oPbREMDDLmRq8bD3t6e2eaGORI0KHs
6BdOB95F57qtDrg/PYKRePbXmTfYQDZyO0zwl1+LGmLBkRKgrty5ndB/NJrYR54iGe6IwnOuXhAZ
Kq3yOAmpPzEd6kjHkt5PuB5bCc/VGN1+q8rbBstBxx/H+pehbUTmCdFapMuXKQPnjB39lJopNy+B
0JANKgcbrpAKJdWgDQwIspvGGW9qcyYc1keCYORtBJMcF9ACXu8VD46qyARkwomE4177ZZWx6shK
oBvQDV3QBL4qim4ZXPsxzJFrUmqfEEB3741zdhyypXsm0UGb8pQGRxMHUmQthE4db/hdldYcW614
wA7eHdvJOKED/bGM5UoeZCUYlBq7bpY/inEa95p06k4seX21CvsrzHM36sLCjV1E/R8N6XX8ZmW1
JYr2ZaTBRzXXWCtts95D5v7l+JnxwAGIoluZtwioK8Ub4CqoMJfTM8U87wsPwROsbXxPgYEqVKXJ
DwZl6oMetBCNxW+2Ru8T1uoCHVlgdloY8OzNL5I8vPmt11a92pOJqo9LePSfMc8uR592UufUo7U5
38lUwP3v6towItpOuSve5xLizq6RUBD2ueGbd429usE2LNI2O2WoG8/GPFQWVe2LMRU5buFWWppa
BCtYxgsKeOY/CmDbQb0FeFF5wZ+GbjvOGykv79B+JErGUQ4paKDGnKOa11Tcg8XU7hkPkOd103V8
Ss2mXs4B4OoOakNnPXM8sj/FKgIUOZjBI8DHK2aC8DrpvjtI24NeMvso/tOQZNQVD/47yxad2BgD
TgO+dysVvh09VNdeuiRv/jgpJBQylHUbMTjyT7pKF1L+isPYtm6Swuhfe0m0NhK5SiI1oWinqZb3
1uw8pqJ24tYHtD4EBi5/eF4Z9rEkZxUHemyoYuJ9Aa3NKiji3fdU/K1ohqKJuGoYZ01g4ACeAWdz
QhLLpWt2C4saxqqkr+yOFrO0O/Sotdy3mA908IXVEn6F2a1o2JuaEUUjgY/gIvwdxgSJdmmRBrva
+zB0TWKC6S0qqjb0bhmb7NFliLHHLmptQ8MKd8y9zJ3LrIp7S4qqknB/sKEpbLJavq8N+YRkqNqj
pQFpdTT8bVTGZSaEVnaVZL/w4ZYBKavUdfLggTGAPHdJUx1vSPiz8mhVC8xO7xgydO91uRjnetD0
ktORcQnQED+JydLGNrPsU1jRZ+2k0K7QUJA+wUdo7Rb7QOlg39MrnRLBE/KMqSzYmyBK94Ft9MeC
80hE+HzdQK4I79QaBvd15TpxHebmwSQ5cUZwN86YTdwfkiPYTbogHYOBZIs2hfo9t88mzwk8Bn6k
Gpb22V3Q1c3wr79V+Jp2vLGY0ISSagBma3s4Wd37X7/Bum9MQKGrA+H89n8wfP27m7vq4JXZp6oN
eZ61a5yQD/Uxzar5Bf4E/1quk4dhQPyxBD3VWdfIYzUNw653fT4f47edNmno8UaqnvGkO0fZoXXq
ebEfWkE0KShYPaiq8BBm/ydtNfnnXz+/Dv3sTePz5wrHv2G2aXj/13cIjHp+MedyOAYd+vIFyT57
M3n0vtPeCy5Uwzrfcz6Y174Q+SfnYASUbs0/iZV171WVrF8ztWFxKdLR3gQU00fe3Ps/lWXMRyaJ
4Yvo5+m5A6PzCj4Ezzk4jE2Oo3vT4mW8I/VPes4O9B+pjfSi+kCcQ4thu0UkqAne8OSGhjg2CQwe
dfuOmcvyqK9ER07O7DfMMUBLwWXfcLm3kcOKZhxO4NP6Wym3p45GVSu0as85zUQV9oP2H+AaPQ+t
elr8CkqDs8Z1oLdc2fZ2QUGdGHf2uBxGx/lqaImPTIIscZD21ckULYu/CR60Q8oSc/pjkK5vk4RG
7igA9o3vKg7xWHRWYzBiBkYsJhj5dBUQAgxTbkru6DVb8DcUJMxMkAIDlE0qQ3NTBpl7Jg7c782s
GiOaviAkVcLicuyloHxY4r32SRIv/fCJKEaX89hRLq+XVzykku+/flF28jF2yS+Unjq2KuPZ6nR7
z14SRqNeKhD0drnNR4w8i+BVPK5ZSBdfUJBZV/6Pufbm2M7W/n1hdr1FjjDOcB2MfV/Dtaw6a977
fXa0wnbhxe0GfxhO7NZFHExEnnIpNFuWXJ/6IRmR7mdaDZwYe4kTE3VXDzatJxcukVkc6IGwuZDB
+Zb0j5QatmXpwz9osh9JlZJm0smywVp1aof8rR3WfeMTXvAL+tAGwBWb1lK/GJIv5Jgoei9qu/sz
mIFLvVKPNtjTAtpJ7sEABA5gVFA8QZRtTab7Mb22BFd1sEvdmmkX5TpL7hd39OEwr9bljLVFB9uq
yHgNkgw5TSZpRhOGBc8rsvm8+CQIGkTO27u6zqIhXapPWD0zm+LgXLXrO/sUGkzkIWQ+lt7QPlm9
ryNHFGZcUUbyfJsp7wnkOwdFYoWeH2pAiL/2Mu7x7QBLE251mHwrvCapc+Q0GOSxDLV9VIWrNYsv
k/drXxYP8BHKHe9qYmrWYpjXDuLOW7fQk4GYLsdjIEUYcyBFak5rthF/sYcT99VvOQXLfWJb+mJW
A2UgyrXigHaIqzShv6wt6VAkLWublExC2PL8gfqn0dlz9WW9ulN2n3Ar33Vm3r2UEIQ6Xm00nI9+
i5kgrIw9w39UL6/rUQxTfZym0j8tTj6BEGuNsywDBeutt85Ut4iD5n31PY91w5LMjYe87iaWaaru
rLBbd7wXrePE8P7WlatRnDKDFvLV5SWDGu8shIgXu2U7FIRRcwAYcSoNXEFEiMM7yZQpFg3qX8Og
/lLLGoSXUsWuXkhEY+3pnisNWXMB0nP0EX5pDUYQhmpAzrGwZRqlHSFLbgcau9u0bsHxZ7/JaXlb
TQJmDxex8GHkeCyKxeo2Q4kKZHJSjxPEk8dG2+G1gaPNEXre9b6iy4bexV/8j9VjCNpqO7S8/ydw
Ljg/lr2P4XXjSyM/rjo8OYT6Y18ty++UdP530Aiu5aDXWgLMsUR3Osickb2XJHo/WzkDa+0LBO8a
Q0Uj2ZOCPPkTlqXc+oUg2iSxXCjdX6xO1ldXVWGkq/q1lZ2iTp7yhwpx4iXkyBhj0JVHv/aAMA0c
QIdlZLoGnm2L2vSHHf1pRcoEC0VtfUjzOiCDp8R0s42281sNFa6MQ9exmyRhVl6pKpVQiyBime0s
3mA1vOQc7U+p13+LcPxlFhS/A+J04kpBICq0xWaW2gg6vC6rbjfZ+Zev8zAe0/xTFCu738oo1Rrb
h45nDNHPdSmWGNlpG0YEHDWohAlIG/lETCPqddbtNIhLWVX2HXeRcl/Na85UtcheGUzBuG/CIjiD
k6FyuUkHjso2Uy2eyzGr9W5myBd33O1w9tA1LE37M8gLPl9uVp/DbUVwiD8tVHlsjIyu6cSVzZV6
DR2NFq2TZaYqfk12EndFOJ1GE66ONJdn2it9UFQttUGkDDZYLMlTF+49TUKfQdH/yCvX3pn0eW0X
YIWRpXxyu8xm041ZKB76tXkyBGfKgAZ2fqm/HRmIDciD8ZFeiXk7qPa37g0Oui2Axq6pSGFDVXu2
MzFeJ6PCD2FLn1otg1GZ1wY5i21MXvu2MZqYAxYsCE5LG/Ip7ZHuavrrREabfRH+mkabCSeKauS6
/J6I4SbHia3uUDjGi6qdo2ME7SlxtXkY6Jd6YKB3MVxr3RtZmZ4IPaDp11XIW4SO5h6D6a4xSPwV
iKN7zde4Ydt2qi2OhvSYevRucJ7MYUis5lNCMP5N3+K2UzJfF1o86EErflS6Qxd1m6fecPKX1LWp
xHI75yf3qn4H8uq7NUP/FDqad6FoH8zZeFjN+r4U1V4HnLSwDDdR0+TVUfnlcsQF1G1YuLSTyjuT
7/UtsXxvw3Gd3yPKIwPx8KR89OIu6a1o8NIl9oq+AIVSqD3CP7H9EJTWnXaH6km7wbBriXlThkSQ
T9nK3E3hOhxUsTIWrNLwPCUpxzPjQxBtvYiQuZJTGtNvRkTdKyC/knGODHcumeQD76+UzbJJbuSZ
6r6Qpt6vvpdctGWwhSUBSOc5wKEhOfMkfJno+emjFtjNVqqOH2SdQcDz67qn3XDQF6RuprWW4108
h+KvrByZDPFyjjIDdOO6wMWXwBP3XTObTJi4xUeZuX7jjb2xw7LpisZu7LF7EdUGlwauYPC4eLfj
l5u5hJE7e4mpD1sACZZZFc3G8IX8yUlJMNWAyGDvfemNdxTVfWrVWD+RZcvIC3LrxKTKZf0vnHUG
933RBRBBIEGbhXc2RXWi2+s2ES8FrXnXdBrcuxyiVsRU3OBgHq7RlC7pWVZgiUB+btKBBvPKLt4C
mfmHwG28uJkCAYWqnY56QrEOMPzw2vBlu/OXOXnk08lti6fTXW8tmKOjvec1d392vrtuZsZM42YE
6/NY4YPdytDuv2qi7RH1NHzpJTItYAVOIuOIOp9oXBqrTosDHdHmuQJ6EAcjdyhOG+H11r713Ad2
yp09z5mR1s7ylNWpteUurA4M7DPOf/l4xxWVul2RiuOUMcIaO61eULfrJyqB2AZc3rOX1sFQVhZD
d3ZqT92PSTB90/HHe7xs7YNQRfpcwk9knklnzkytLkNaf6bVDbdW0UFdLA3V/jRbtznJkWIcSmXy
eWe1vFwGTMuveJSumclolMt/mpkfhYfPBMfgDFlJFDuqkPp9FSbtfp29H7ItvK3C9/Le2kV7pyjL
vMXt5VvbiOJuzDkEWNb62dnwMqiFXPYj5bh3rlf9NsPJOmOFopFMM4K13HE+OGpmGLGOgvAJjxx1
bP2BsG+69ajUxBOR/qpnp98mefI1tf24L7ry0nH9ohaqfujEXF0F5oE/VGuCnknT8Y6WJe9qwCvb
CwkjaWNOafNRVV5xx1cHGAe+zF4sdhibZtZfYUI5jyOXrUNQJ+a5QXSIMIsU1sYjOxsbPg/L7Tti
ekvBC0PDZCXkvOAij83M9+I1a2FrLpBhn24R3MMkK7HXqHkR1lq9D4nWRMAJjPewSdzI9NYsJr5Z
PkOtnSO4HA1fTNaeGo5DO1C7nJVzW4MA8TybRegwz7dUO2Vbyl2nfe1QN3iDXN2rfEzu51D11AFC
8IG04n7UC3+pfkoBI2DB9A9205ZPK8dqvP2W8cMfuJ5k3TzEoy3UvrqpBCamsp2Rs9suyjyGrTkc
+Htlx3BGTEJrKC70TXf7lLzOn2KVRE9EY2HZGYqDqMt+P7Xl8hM3FJfOlLotUto3hrqNTaSp1+Az
AKGzzemYO6zeEBzAC9e7BdnmvTDHZZtLF2KaxBPwHY5m9ToEDWFJS47hk9UE5kOLwREvzpBsPWZT
0TAI9/eInBSnaknjOg/mDajfaheOKDSApzwElLl5RYJKvkZaG+4Typuiiqqqu7ShWi3VFQC6cHyj
T0/d61S2h3GA0bFB0a8/lnl2n+zZ1Bt3zuefgWwGXiFu8DXJFQeDYU4HxcZd4q1Y/CcIDvkzGCxe
wnULyrW8XbSrxTjVs4XFqs2YWjdsQnXGrXmTlqT+Nm5tBRfFnPcMF1NCIdFQJtl2Uka3dpk/4ssS
cTFRWAbpRQYcHjpx7+AEWM56hRyxz3yn30i48YY9qNhtBARJK4PerQjGn0cjbI9uwjiD56ANH6o5
F0+obepiNSr9LGwwrZvCKJn+67WLJpA5byUm3zhZ2P87NLcXN/WTc8jom8osw97ZYapPtZRNBA0H
8gPOzN9jU5cb25SPDBunR7sU86lOSvQzRSVfYrW8G9V6weWe7if0xrtcqORq8GvjULqEjzbsQARO
P4iWsWguDUPRE+/W8j5TFDOXXjs/8HgAHVnS4RsmL+so/WLq9GV45rOLuHrHAOttsJJnCY0G0RoL
oOnNYNhYJkFmf5fYbSPbCT/8MWcYeusUhWN3RlwsXgYL/xPjhthU4oevGxmRIRSRyfTRsgiIa4Js
scXTsHXAr3ocZDegsdIoI/u8Sed8V+W4nLz2BjvGqwrVrzlNdTo8d0bAsunVBX+bzeuuWHdTXuko
w39/asHIxsWwvKbV+I53so0yb9z21bSruY1urMScLpaFgpgk5YEHnIG/ZSSXZhgwayFyn4VZicNs
3bAqtua45oASTUMcAHY+5EffB8+3zP2yXzrgPeDQTuBkhwvXJJotrdn9mkSex0CfIdeM9tWpW6Zy
obFzJ0dGtnTSPWxe97dvNt2zr3pjS44FadbhIrUuRR45neUfdMakFB6eiph/24yTVYh0P6qLrkK0
13IoNINODO1Bnr9TLlTGmElBfOeDcZEtDg8QpqO7ZUsJH/AZZ9tQTi+AriFNUKpHvETfmMKDxRTe
KXYtTljAg6gHTLCNuHf6y5pyou8L5Ntx7NJj2Pv1BZ9IuBOd5h7lcMnuoCyPgelFnW8ZJ+evT8Zy
eJkxToYVR2VwQS4RYsiOedsSs+JmZYdUZjOhFZH05lMy2nPcC6CXOq+PgBLemj69TI3x3Uw5pefS
nrbmIuS9mfZXcwF2MgnI0KmZiMMKygN6ZcDpzwu+Ap/+Pgrs3pF42mhilMklKsiOi4MtpUlu5/bS
3tXzDYE6lluDNoXr1DgsAI3ru3LMqOc6QYzAwA1kTMZGhQ7ctlkHDxkPd+TajdxOuSqPQSnuhqHf
3epo9Q1jvBSCa3ALXcyVb30u6y3XB9BgjId2rQv3xFN+y3RjNWOGE7ih6pcZZ82GYWrFT/bvqlDB
9OqYGIBe0tvWEXi1yxkjUNDs/AJnT4sNFcTmbAM7Uc6LMPqfI+5DTE2I8yT1bnhw85zUaoR2HOi4
hBx9dgP9o19CibhVm7uyMd/zAAofJKnp4I/hS+1z5GoHZ77YmezxJNndPnQa59R445PwcZ+6czHd
FyjjDiqA0WzDepY7r1p2oT19TFn47OGo22Aq3/OmH2Fs2LgYOJ0cCb2aLxwf870Mf62B56DfYdlX
ZvjCOfKN0vsHLhq4b506e5Zj9b0wz7lXRCJ3I+jji2tY3zRDIjSRuKCv0+qGBgDhWoHkHrOTE8x7
dkygviNLQlhS75fbNSAsKqidzfc0lEcQxVQ4J25cK3JH+LNOeVrmdx1w2zS08pgk/Sd+ZPStknuP
JSFvZInbH5XjcbxI2D7oDqnu1jw/cUtKT1qYDTWF1q/Cal5uFYETRL1T2hjWQem8OJQhME28x+qc
Dqm3dziq3Zm+IpimAn3oa1zqi7+GYEXsb6ecCnhvWMJqA4MawZDm6gTwrgjH1DFpshsLSHbXdLWX
PVzHn3JmG7nTqY5l9sIrncbiklSCQ7XE3i4Z7Ex+nX40c2PFYw3RajUxQ3LuOg6gfPg0VEL33rR3
qvJY6PVnOVp3PZyO1ZnnTTuPp0KND/XIApReonZWkf8kvX7l+z7ODlDc6rY8Fdvc0ppbVNd9ryR0
uiSeCXhsW5CpjxLb1WYay3PX9kts9M0Tk7YnZ+52o41lE3ZyaeP7Yq/Zwh7kb9g2w9lNhhgG1uMY
Wq9GyqPezEcSphl/On4rIJKg0ayvvjSPYDqZ9pqc9Mb80pjB0bCDZ8t3CBu4wLn79OQ5aktMHlq+
sh/nvLY2zNfIOaBQxjcyY1H3IffJ1n/NuuodnjLH36r52c7Go6cyLG/9swtSNupX66iZRGbcFrfM
eZt3es7BtM4bg/Jgtqh4LpofGB0lF5dwV/nOvWM1/dZaFvtIJfBynyb1oR4kREsKLUG40BUrF2Zd
N0qkTuevlUrDE35sdcILNHLMAi5yO1lgl7/HLEjAZ6yBdI74wItl/llmpt7S+XWxubZ4k2lusT3y
buA5KkKyUE0dPqQMEHZBK05pkIXntgdIuIFfI94QxLwN10LS38mgHzDTUN3AOc7nqrkt/UHukBqa
d7dbhsdZuPnJoL/zEpIHRkmAh4ZtrsNi5u/RWeQx6w1cw3Zx880DvH5121x/Ud6HcYoyvZhFXhWf
UIW5rXOuJlDD2MChfsfsYYVh5CfgoL59f3IjqPPQVTuTBGy4phPnL2a6uCaZ5yE9ZZMrtg6/GUoX
QYiAiu0rjiaQOGMCyVuyDnDxUDPkJJ5lYKrDJOZpS77ml6sUygNDKjSLzTjKI7/BiNMghqplJCum
646XhuedbF0+WaU/MdIwgP4ur25SnVqhhs1omo/+uKqtLZoiKpP2Fc7Ho57sH4xCb8XZzP8NHzh8
a6XdscLeHbde8KtLW4uLOabeKffrl7GexClw86dhpVoLT+huJOcSObMF+8ldr1Bpwad1U33qpjWG
e1wwj7d+TgP4PN02Oex0Jm2uqa4ev1EhlL8ppcfBNRWkYPB2wnCMIbv3UVkk5MCC5F6V6RO0txib
MuCOIRs27D6HCTfNBhzXrh69jz6wwLzhYuyYKW6nRpKWywdqWsdfGDxjvKuMUnxvC8JWso6dRzil
za4uAPIVhfnLV7I8GH5AHkAwnxMqExwdwOAHVB+MRXHuhgl7nvaPtch/GjXDCIVhD7jHfWdoZ+9m
LcWYffsUJBZXbu9p8EX3ABBsvlnT/TuY+2OcDMjbWBkHcELKORFOiARxl5gZdHYaJunuQF3Vh1Bx
bGd8jphOUudO+HUJFCV4tcK8v68a5V2w/J37qh+3ogLRmcwPucsyNG8bTcIFo8vVtqzp7aSyFru8
06EAMcGlP/xBm4IoKFzXTS6gr2sp1W5kYL/NwFYSS8Caz6iccowA0dr0bREbXAs2STHdeYX7PK3A
OGdPX4HgoDMK87Xvc9IdaYOXL62zo5zsT2dGxqjLy5BSdbPYVXExU6ovVicEjutyURGLw+2mNATG
/5SLnUQWztE9ndfJaeaCUHraWM7v1QYLHyct03sKG4p6Ojr1KNQZurO/bBoKlZ0LM1mriyxvUlR7
BoZFZqvpMvKNBdlFWMKpYeQ7rw9hRaKjd595kxXo9EO/vmVIdfO1R0oif4EYqff8ofYuA/fPelsE
/pI9sr8n3QNApuXPSkCr2zJqb9DrSyHMQwn6Ue1kUk0k+WdGJTU9EC3G8xz8qHWH+4MDob+I7Ccg
7NS5HzxXNE82QzFO06x7Je9mT9bjE+bekINrCt0+HvEoVacqzcJxFzLuRrz3QjB0jQOWfl/7Zses
Wa21Ms4p2utyr+eED5ckNZIWXKIebjYgUssGTD9Zct50g57d96rVq3kKF2ulkyafXWvYcu7xgweJ
eYJ1rEvD31hGsMTayuW0scogfMRNEQCGsr7mlt6WziPCOU3UPFP5sB9Ur58COEgEC5r20APpzFlO
Y/pR5rp5NJRxQ4tWw2oTIGMvjYhfBVC3yRoSx3spU/WedmLn5xkCuJVENlUIu1Q5j4Euvyl4jg0c
OOUmXzr3yuC8prGb5piIt+G4voKHD4I/E9bz28+f/HNY9T80iTteMNnOSJNfmTuSoCnEPsy7/c3g
x7D+bvGkRWzLolomJxGt/WxlCCNRHQVe7KUsjv3EH1b5sB6tsi7AA4XYfsQwv7YUpTTdXJ+Tweby
xrH3rEsoLlgx7fONdBuL25dUkd5F+u72neHUx34Olz2wuK/KCO4zOwQwLNuTpjp0z+0Ij2+5tjOP
pZdtjZT3qG83XWRmPCF6ENaPpBe8j2fbvxTgNmLUywUrQ54cjalz35YZ/7Sh1zdgrN81h454mLt9
3q/JQcAQjdIBoJIEv/VWNeG3vQT5cazHe/KZal9P+iWb5XyeUL6ueFyLrYc9kbJ586MaMLlKanX6
DXZ6JgNrk+5yLmiQfqe8/hTQPuNwXXfuzJx8zvpjMmTzFioeaeiiZRDRLieGds6BWuExDhe72bqW
Xvbk7XxOCeJ9zHJuylVPstMC2O/f6l98O8yRjxPgsnAJLoHonlwK7l4E3V+bfFz9K56+8KDblFAX
SPhfCXHWjZZhCsPPm5nN9NaBEEpz7rqeu0TOpDbrbBCSfPoN+6yxGbu2OvK0o7sGwVlipvluGRwg
7sMHqbReHwJqLqJK0TifgEOmNUP9VD73T+JM0ATs/Fnl060VYQ62jGGf17ks/4O6M9utG0uz9Ksk
6p4B7s3NqdGVF2fgGXQ0T5ZvCMmSOc8zn74/OiIjLTnSrkShG12JQEQaln14SO7p/9f61rmbkAfR
uBW7Qbtr3Y2ZxcDzlJGxmUEjRaDR0E0oLbj3AK6LyYSB7s7PyMPkS+qmSMZJKY8fJVV94cFFH1EL
TEXc4EEL9SP5OOXL3LvUA1c9X/Sk0mzGRpiqxyRaQudRa9+jbDPPED12a82gwQnN9jgvUxbOPD85
V06Z0w7LTylywXWlU3Mp3RKF+LK5EY0279lzxA/k3oRonsLhKBt/PDKBsbF2/DRZ1yXvwRarL47w
ugPohhtjKPUjYWCMPqPtRueVQ1/erPvOJBFw9PNT7SYbPALDcQwKdaOZVnN00PVuxlCzrtxsnBBj
mzHcxzC/Ccv8i6wDec4gXhIRUu0a3OY1mIfyUNeauqUtsqN0/GbWMTjcOj5ZvclUOCt1XXaiw7gp
fNCJVoCnA4Pr3J45VvDZSIt7Oo/dZiKgoat07RD7HJFlFN2MCY08NVGbYh3eO5WhvYHH19eFi8Z9
KnaxzEmfr+bhwAzhmSaiHodBss0gc3a85ICphOkLVmYrOQ9s/baHV0nXTezofC1hTsNZqVp5kPDL
0eq7ct1HAyHwCfd+QMt9BYGD/FE3px9JOhgOtyzYmAgE7mXZ2heBBZyGg2GDxTWu9bXtyBarTjLh
kpf1/RwnDxhaWLy76pUDUHuDBA+VQzHcAknWiLdYcE/geO8oEEVeR7+FTj2peXq49mvXZv893LEF
jcGCM09UgJS9pCsfZzdzKc+mQHkbnUcjWnriAwZaThdDPehIcabRbeNTYJomjrDBvjcSS51jJ0o9
hAzRbnTlNkYHNLnZvF1K+Xw29S0nnqmDd1axzdDXtic7rHLiRYX20oFR21Incg5yjPQLp5uwW/u8
YRgUirsB0MAaPRfZZ7Fp7Q3UAcDJWwwHYk7ExVy0nxOzGs4B2Sa7NG6mbdoF6oxmZHNhjDAwez1/
zXkfN2UXJWewylnpEfK/WWGEUqjaDpgCqOifJslIc6vboS+Qs9G02GdVf7I1eyPcHl+vgaDDaGfB
ZjzHE2bokHk7LMe67SLNwNhe0WhoUP7Qej+6ndh3tOTgSqabjPSmvkYRAWHz1g3aCzsrT5lE9zon
Re+VWYDAFqt7skmVDYR2dstTHNca8p04xOQDPaDOK7qpwSCI6MGgUUWOv29qnPU4ZD2+L8IveGIP
mWiLdWqHlPO5S0kTBch6SdfqxvhGa7QHrU0m+ltuuXLNEfb7MM0s9eZVkfXJWZqb9LTomEd+1pxp
yZB7iEH3tOrGTSjYkhcFhUojgZBGltlTis+eCor2xRDT7Vx2ct1Sft8mdX8ahljzNHDgxWqaOR6a
jnpbis+HYbbfRNwqZy2svt0mbBUgL8zzIedmnft5l3MC+Sb+/r8hg+/f6rar3/6GCr75m0dV5rmN
ivx/gCBeLGSrf62Ivyr4XhTk30O8+CN/aOKt31DQIW+nsmvDe+Ts+qcm3hC/QY9D+ePS2CV8DCvG
H5J4JRf0l4VAnZoze3wDFTvN9jb8z/8w9N+wbriSAqWpJMZX598RxL9nrfAJgqtjXkG0DwRQ6B+I
jVjL0lnpbBYCEiYuYNNH1/RJQPr3QXTM8oi0i1Ipf1XlSXSud1Z4+929uvqdKvM95EouH/BP2AwX
oMQCJEPerzPJArl5L8cntDnKQ0MANBF0vbSmxavWScWn5uOhB06xHJaQtam2iS5MDjS4N7Gvb2cg
yRyzoE+cjaZVPmST9eRHJW6tajSGOxnEPWqHEvGtV+c2iiGr+QUm5wMAbbl0mESG4NGCQgPLszht
vnO2VCAdMBjgrMUAMGb7SY+E5TVRiceSco5NRIUk5cIdNRBWrT9L6gmc4JMzgh0af/3z+ygW2877
++jgeHENS32LvP1o66mmqcmC0BiQkY3DvHX7jn46CzBKh1GE8QukE9OzhWJ9J8hnLrwcPbm/r92M
rM8R4Xt4LMyinzypmf5EFVuP0206UL3eqaiJmjOpE7v8Cy/Se9IQd5DTrbEwKIU0XZu1/P0d1BLA
6ZUcyU0wySpd0XKheWEVKQ0n0ngwpmMaIIZMBAjvNkm4dHt/cdsWt8e722bRjmJYGorhxnV8eP1A
jiQWXo6BTkbok0PSz3mwRhDAmQFFADrtCoVyeNR91WtXmZpcBAN9B5idUk9h+TeJJNd228IiYv0S
KSZhVCZR+/DvXyavGzmzEhIWuoyPphVUzZHuz6DG6RiNWH+d7lavi8QrKThx8JMVzZhadiTr0YSQ
4UU5j2G8G4MSP6bUOQNtm7kWEDLJO4Ab3RiD/AUa2PhhJFs2kDqb5UZ3ALgwL70bDrzmktxDWazd
wgzqy7QyOGrFITYYGr8DLhqznAqPZCcFJGvKyPdABADRQnOkvSdhE59pMMTOcS787qUJh8qDCpEM
Z5WZvtCw1wDyjkl9Q9gj3RLLMIn1y2lyqg3VIV/fTrUbKDz1cdZf1hiAzV2NC86/J9pnuLexyCMJ
7BbfpkVsYPCLFxkX0of3CEoDmDKX+Gwul235+y9vz7Dvp86mohzE1N8IiUFJkuk6EpRBz5DSFn6V
EgVPYud2YDP0SD/XOCFGBgQCsYgEo0rGlIJ+/t7YxsdpwWZmNQwaVgoJwpIw/v66CFQd4A2QNKAI
LrKRVQ3VYWinkXTKoajyl1giLoWXDkn8jHYdG52uiLfxYIBMaJ0r9s/0ZEU/DgfqmeMaHybBFXX9
0OnscCeDBASSQA80bmmwmnQGUOJmJbmtdT2e3DbHVkRDwbFlfhlxeqIfLtv8WDtZuzP0OiaS0tHv
ip49ZO7nizj3Pg1m62KqawpWwAPirUY0Ac52FEl+NWwhK63xYrW3pW0MXp1OX3uyRVcdOX6oSNFM
SgSmZ4NWN/42K5W+l3WYbnAe0lpwEPU7GgHIOUpmzlywTV+TGsTYCqVKvbyq8MsbfVw0hFFlnrtT
2nhoxgOci113RHFwA+ff3AWGrvYz7RJaCMEt8A9BPVvq+3SM53OaXhWOElqGHoWqcof033nWqlQQ
hGmE535GeUTWvvWZufzYGLXa2K5FRk6hB3szl/mRHCLOoYFNkOPYCpv8CDNA1J8G0nysLOhbia2h
gQK40MRtfkBaHewERhkvi+x6U01pBzZsGG5KOlhIgJB7l5T56QfBpFnaRXUGhijKTxONv091Nmqf
a+q1Ie9qDDJIpy7DRn0gNuPoWkn3Rlpq9Zq16MHGZusYTbJrCKS40px23FYOypgybD9H0h09vcvf
jFHiTXOrMXA2Y9KAeZh0a77WRB2/6LUoQV2AgTLxq/vx16Zt7NcKU+yVqzrrsSaM943edt6uITpQ
1G9D7ULFVrQrG9rjt5Ikz4NFLtE+LOhwmHp+plN1PJT48vHn8hy2ir4s0BDbcBddHMwyK4iuh7bF
1jHXPqXNLCt29Irri76PnZWwrRrEgguCqx+Kg9FgPdOmMt/J3gofjAmcRT4bZ3HgD1vXHdSR2GfN
QS+Wql1HcOqhJWltT5OHMpxmgo0rq/5LnwQ1wYp0vZ6JKK9fJK15XtBBzZ4TyfzWbLGi0wWhGj+w
s6FxWhThM9nCCK9CAkCjlkaa05TtIwhVCVImi3D26xR1V8gT9WKNgXe4cpDgcEYThkNmwCI1sBLV
xYykJG+8ZKQwTrtljHZdjCoXft2nQDONW6IG/C3x1NULE2uyH5SsPodDkV5VPQgNR8d1LKa433DT
SZte4ksTJti7Kl6KrzgJsZEjGN3os4wJXJWJvDfJv6MIFDCXWyND1qWHecg4756mpJrPAygD4Pb0
ZE2T+Dw1l5ZaqNw9+lr9jPg6qmejrnbV0L2U+tzdC8kbSyKyHI9DZCE6duhEZhidjqk/XAFFe2o7
1Xuj7tQHaBEhSGl2yduZwvBTMSfRtdv7PpCuRFw7gwpvYKZoB9kTjj1ZWPPrzHb3DaKMOwqJtIsy
O1F7dlVX/Cp6QEoc7xO7N3tgxxhdoEsFd0i2x5ceYMKndsL8vc6BMsMiLIuLqRfzXiREgFLSQUxV
+1P9KgqOhRjd4/yJw2C/R5dDOnjUT/tFpp2sWoJSFAWzOr1P5vHaIOnwckS19kIfq11XU/uSKfPN
raqBECNDC8+MWk9vs7pCRSjj/usYIaPdUmAuTpoKiBEk13TfODPysZkyOudHxLQbBJioMFnn7rNm
fq2jqPuktLa4yYhoJWgEm1uELWQdzstNGLmPXygozwc7o72d4MB0QU6LbDvG1AEC06d/o2o17QLc
XVuMv8Ze0I2kC0vJpdo2VZs/SMo9l4mJGsa0s/GEecbaCz1MjuRhPYvW76+hq8VHYAq4URD3e5ap
JRf1aOnbcqgBL+R18+DnpX9Kh1oeqKRO0PH69qqie3TZtHzawE/jFDWiVYJZDmvFOG1tWFm7oIGg
yA5seIySvL1I6qw3d1ZQ1Kbnpw0pjVMSVZcOJLtVVA/YfzIzCN50FGP9qtSZ95MsurCo0p0NJIJt
NfZQ/Nf1CLh8A8vbn2dOntOJteqrLu7R5wJAXTcWrXFgrg9g4/KNWbQ+LZ/R+gRqHZWwz3iGs4Ie
tMMWQJKvHlMdTSZTcLDqr/HnJufQtcIbQb7qIS78BCV9lsIxAOETHaAq6g8VB7OTX2jWCcKJvQ79
EJoQHy13KfjEbW1G9l4QIfIF8vAbxid58AnsObJ3nujQ9vzL9pnRqPPQu8AKGO+biR11TdQV9aC2
9sbakXflKChn5Z16JVvBPaHtwqys2q6/RH3kTXCvYq3s7pssFzvax9ZdWZjSa8eyO1BekZ9tN/Mw
igHkCKnevJklljLkmvmVrwJ6YmM4PuEbnC8At3QXESptQpuI8LJK2GarJZB8nafleIZdabps66na
9/SQ4PXRXGEGMDCp9MF9P5aP/ey6R40sLKKWbYhq6DN1yr2k5qwcKk8RphyIFRH9KIRCR5Ub/T4b
e8JD/LSo2XbINzxhA2SkIfXUMrc4PSl2TjU6d6YwrCWgLrV2Az0mD69kccvITs9mLJfNuq6TYO2w
A6cpbUwI64j6nQpTeyCjSL+IyB18Go3M3sNOoV5s+Esf1Kf/Q1+Qk1gFJOhO94v6gS6b8QlTDLO8
TZ3tDV+dfYWMBhVMk3XBVhHthB/LmZ9lr24zJ4I7xSI02q17S0hqTfMV5XAPJPbrQHfqjcS18Doi
P9WzWg1BdQOWaQXAsF7BuewxSBMwjOCspfdWhq+tNYfoI8yaK6S2FEWoY4o6TM7b5ZlJPL4TTBrW
qiQqo32Mk3+VxAwRY9KrWyTvDScLxe5iVI6xi8dZrIEvUe0z+ii4lrIuaPmg2H0V1C7OpGyQXJe5
Zn4pkeDckn7Uqi15rNPDgEDrGkVSOGyIEx/Q6LqT+QmbKRmwU5bc9oZZPVZFRBm/yZxXQlp0Z0MX
jBlAhUAwx1yfrswCV0ETZeiNJth2l0SN8d1pq0DtYGClG9dl1HsdCU8nqm/FTQfRWYAknF67wiRF
Z8ymWnoQnuwniUfYXukCwseK7Z9zr2AALo4QF4U4L2u3MiiLt56rZYSmwk2JnQeQyzlKl85lxbRN
k9E+wPdwmbTrTA0eB1uEg8R88Rt0tCr3uo/KiYzEuSUjY48Wk+Xcr2Rp7dFsTFe8HUlwcqMpGDwS
0C13M+hTb3q4Q5hwAukU+65p3XsRdtkrSo5y33PY+xpUFpvVDg3a+UiO9xXpsATG9V2H8wyWase8
43aLad8CWtPl+TktpoI8cOG+5jrBhKvYQLikBXb1xMobnkpbYMaNYpfYduJ6+12nK3/a6E3LugHg
x9r52pL73hpliNRfVBpSgE6tk5b9zYaVp3jK6B6NW0EU8D0ZaE3ngVJFDoLqvxg2/Sxot9maVUkv
cPv0tR0M5z6tAG6PQ81f3C0UL/7OQnv2WbbSNVtMkkpixw7uklH5z/rsIFejt40bwk9HyrFO5dyj
bxzyHaAR+ylPalTWo2bghRcusVWbiG05Lb8otJ/dGPYdvER2hNZnDF6ErmU2TSCCqZrkQuuI2mOT
bJI7lgOVdTwLSM0NNqVlT+IYFgg9LdRz2jooYfB2yfBEx1y76AszTOkea/x7GqJhOCZ+7tyLCj04
oFgiZ86AAJXkHneJG3/OEaGdGMq5dtR1rWt3bA+6eRdPZiG3lEwyVD1hXadnKO9bmgfD4IRrzKT6
AymwANu6ESw/06jG+ypzSN1Lk8EsCI03NTw4eQkA1mDfEp0ZemY/QOdr442GShrjWNmZg4f6gs1x
PmSoU/2ipamNDcu+VqWILqYBT6rlxjwtNBtLFjbWgZUJ2O9cowv1hCJdIySyW2TqVm7dFPN4DKzQ
uiIWVh5LGWvPMhQZmnY1c8NiegbaGo6ORnrVEO56KFjo/mqWhswilVnUyn0sF5qZU1hVti3GqT7r
usB4Hpm8L4q07L+61CIVw0grAMKqlikvrFWzirOMM2dXy4HsZ6vt2jV9KUhXMy0O0+PSDcsbVY8f
hdp8rkG9M7PmF2ybpQz7rnwEzd3mUGFT9VgA3T+kPMERanpfNCu7KoEXziGnnyjAp5/ghNm5NCoX
ap3mQuElj++5j2ckIC1K8oklWrrt2k7boL0s/FlTW+GYwRKFiPoegpkE0DdHbffUyTG11nQMsjO0
zxDd0TwMCDp5/dXKQlxO70uv0uOQkjm+Y2pxJ05qHZFFeji76HhaEH/LfiEx1xFxnPEv6P3fAmm+
r6HZJCcR7mJbvHemJa3lJn1fB80ju9A5Qy8xfMEXIp4BjPR+U7xNA3RRLmVY60YprpEmsuFnQV8i
oGc8F62ZiHNgkvElscUYF41IjRc/r4D8UKTl4uDH0JqlcOaa6uPF6RUm57Ji19dkVXwf+IKDX63P
LgjnrMropgROvEvVqEfbdsZSurPTqm/wJsNX+UWxcalmvrtPji5pqbrIOaC4A7x5f5+CUkqgdj0R
4tME9qqvYU504zawjNYjC9r8xcv5noa0VDMB8Dh8ZWnQPzD0D49F5W6D9kjPVv6knlttLB9aq5nX
RWu5zz+/yX/5SfhpdEu4Di/CUhz77gXIAjzZRTBl1E1chA2Tqx+rLBzWrdurw7eP+rcaTndFxj8f
O0dfxv/1pSinGu1f+/d/GSuzfNCfP9b8/dtfErwVm+f2+d0viBaL2um6e6unm7emS9u//2/+5B8/
+V/9zb+9fftb7qby7T//40vR5exgb94C2l7fN4vk0nT51/2lmyJ7zj8Ql5Y/8UdGjPubDcWLlCDy
tkwhlnv/O3FJ6r9JCsa8/o6SNlAdSpL/6C45/BZDwcbYgQvKWZhcf3SXlPGbtTRkllgyA/03aTT/
+OZXv7/L3LTf78Qfv/6+u0ND6t07b0tiLiiHWkwLko67+JgI5hSEK862LlHRB3N1Bv+yKzZlqYSx
tzTNmq96UXMuAh05B9lNGfVFepGOKsbCwUbeH9rN3BWJeA2TpMoOHJ/deN+KXrjrqhBZtnWDCBnw
EMShv0lrnVm0cBrTfcYSGdGYSQNRXdqzEYrThOmXLOg4G4m07QIyfu+S1O+0c4jIykXFkqVFcTJx
U9TQjG060TEYH2pxRSHsA1aO5gZb/nRWOF1+bXRRMx+iLlGPtAdx645YzqHiBUN2ybEL5mXHPqji
sJCLInsBby8Q97RGPvgn305o9W9oeo36vc721b+oHH3CMJS5ubWdoHaj2fd9BpADURNVEhyKJxVm
vuWhnu3Hfe7wMixIKZJhJ/b3OPI6A4/RPFbAomMoxLDiRQ7Ow9EcwjAyawCBFAR2UW7yphmC85QD
7nlmjNTvkgisM7rr4aQTPivZ/vchCozKiT637dyC5gCbuJqiZiQVuM8Nb6pjC6EGRVblKbJFww07
cNQ7uhEssGAyY3qMaLIYPpWxVVrM6gBhtsTgohc1Ow1TVAAS8S2a2ukhCUmE9F08cXXUKD42sK7T
sS5ObB5sFv3WAjoFrSh4zTNCr3ear91k8OQwtKqmeSZmIKXdEGRrl1FwCtl0PE6Qru2K8HDTDsoj
ZXEcHc3Cvh1IjJWbSM7+fZv78aEsnfRcCre7tjM5elav3zmVpT+mSZy9BMaMuzFC7NpnRvpFN/E4
rqoszyjAsrZf2olJtjSwoaTdCNGZZ3o8xp9TIsxr8EMjgqUym0u+1jA6XxFIgQSlXmTfdYCsSJDF
vsIjztGIQsshpZTifHELNDpE0uT25c5EeY7sLjHIdQ54c4nBHHvqzHOIZQFIP6kvpal3GrKIBeZo
Spr9tHCDaYtKLZRgtFqsKDmH2H1NBgAFSZm1N5wvqcCJyCkeuxbtDc86me8V25EeXaGITMoofSJW
o23lF0Wk4aHmPNRRuQz7+i6voujVkWCm1gkQicchjMJqQ+zadNc1FuG1eHUsAS6karX9FLUmvnRA
068uyp37mi9PXAomlGLnj2EXb0Z85l+rJgAlnPl1fJ2zS2rxfzTadZWbsb1FQgmL3WmsRYI89enT
0PcJHmbU+VCWtUKcZW3c4JxmJ/wKCbSdTm2YDKgyI8O6FnES3LMxUHjnsPruNDN0ns0+dd1N3TTO
Q0RkNsekKQpvdCfQsA9oVXyZBiC6V6ge8xcyugOqnB2/hx7JHrnjdj/AxFLGHamxxU29qNHQMjcg
QXDbDhw8VfOosfSjv6m6ad+T6KABAfXdc/Zd7NDTBvf0Rs+6GiNEBUl9rTJLv3S00ne9uE0IdyCV
ouyOslK4rO1Oa14XJtQbZvg5PeRt4gZXZlllyWoW+oRlBQpn9TL7pqzXjSnzzwHXQDnH6oz5xOla
89cjoGSxDo0s+eIEmRo9yvAlebqRZt+3Y5/hS+MQ0a1iQMnZtupFci8sbfI3bdZlj6MLgGQNZAiJ
ej7lKEdTzGGpWRGpoRNLRj+vC+ncaJwF+XAsMKsJ2/2d3VLdWumDo6ee5svwq8T6C0GWJIxPFjnQ
zZHjJ10Fjkj+KYd75HiliVQFcA8FjG2DhcbxWgzeCwPKoN/nxMOEK8rieI7VzXVXQTplmKNEjxkR
T5LrhWYv9/4Yox0IxBhfYW+mWGMQuX4NGiyr18rIq6uqrYJPliRPfE28mou0m4iZcT1x0PWhTBmA
xE0eW7vpDXfCey7xGG0UUNznTB8Me10PzHubisGtYKAgk/TsYfApf+slQh6cnM01W1vEx71fWMBX
QpOlSsW6ggZbppDpVEEwO8N6/mL7gXNfyK59mzNnPk9tXAXIHIPkcxP3iq5bYRX+mhvOtVuDNgeb
GknvbUMoXLeppSrrzeyK3qboW063BDWYOKkoq6Yoeu0cwooO5BuWah9B23ZzP/PwpGUxfXQ3f+Cp
9TVQ4sJ/dfqY2Sg1554imMFku7a5SvIzco5ikQM2IBuBEKBnQvRMMwZHVDCj+do6mVHn6zJW3YGd
viw2lpz6m5ltJynlBL7Pq6nug0fcw8GlPdVke5STXEq3TgNkWSdP4FI1g6tT3QkGFl0xzK8pxLZj
BIAGt//ULFHq49SSwQFc+5r9ApwM1lz7U5WPxpOw2sBY01BpJnC2Tg3OYnbVY5dO4kbT85FZAlkp
bNe+BG8j8Aqtytg0qo0ui8Dy0Emm1XpwNRUhlTX0Z91WdMkaBVMGL1VmXeWTzSI0d5Vq6JelJR6m
XE0Ir7mcdY2wptsUgWweOhXKa9rrjuaxquk4wCBG3LN0FcnRRMbGuodPYxuFkaFt3Trxy1WObA3R
HSsyDomgnkJ0cKLjB0kT/oS2BZch9UrtAsHgjKIxc3hrMjTu08bOLHTZAfWUVVgVYBWMGY85/h8M
LPwdfrpFPiSfAhVGV6gDIgMVRykZX+EsjhmBnNXaKUOb/AnHjG6BYIRAkgqeCN4sg/qIhNB85vsT
HsigcTluhhiOaeELiIizOcYX1SgR/aqiUpzgFE8RFHzeXguCBKZjloh+F6ckEC1eEASChTNZLMi+
jBcSjlzaDoGffBKGP0YYH8BeYkPryDqxqd6uM8iwbDbosz+aBaEkrFCNcV8kLugSCC3IFvNWm0Hw
DuPScpmaUG3VHA3Taiz5pDUUYuqQnZryGWZDaWdri0HTbNhMmXfkkwNzBNTvk9Aeh+4VNYKo39pI
F9UJDXgwbk0Oud0Wb4ED98pizwzWvZcvnTbmgj2GT0hFEgSf27ET1THBeGWzzqctSBGn0W7ILqoT
AlVDADExoRGdJ5JYOStZ9d11GGp1cJwrJEyHjIZnf6pnZxlKkyhRT0JxOolJUebsIrS368KpJ5Kc
6DLdDFQOEaAayeeBbGdSFoomBjvXZbFXZmBq1hEub+sqhbHGhgPVd04z2AnZ5sL3as1zdqyO8gzU
E9Zpjvp8ujTUUpnW4lTaLzaMDRabGWdCd4txXaIrjEah26eA9ln4wIY5Tnc4v/PhJMm2cI9qBjN1
09RlM3hRpw/k0w6O33i4PQTIswiAkWeO2AfujCl3qxMGj0nd0E81UDEKuoeX352H/uKUsWgr/nmu
5oyhkMXwYEzOQEKYH8Uxfiw16HN1sEH7Ks5VDTbCLezsy88/5UMl4dvHOMSG6yYHNsXHfZBSuPB7
Gq2tkk2JLD9nl5GOt8JGv0lSFP0dKGeyPFnwwWNAVmwR9Rq9lG9H9d2/fwT+l+fb74+3f7/8n4Ye
XkpL//okfPucox7F11y8Oz4vf+j3w7CQv5mCpEBI2pQ+SPOmAvP7YZjfwb9h6vyPJ4fUkRPvPw7D
xm8upXkOvZL3h9Mwz/Wfh2GqNPpS1nL/OEJ/OPz+7DD8TWvz/Xsq6Jyi2hSWwoUECnDR6nxXJmlj
BB7WoDjs2lAmchrmO3dp1sFgczYF6WU7GRpbKlT9JfLenaiigwKl5ukyuUtjue3y4daM8n5ljmGF
3c18MHD1cXCduq3mwD4K3YpNQm/UB4t++YrIE2yVVV8QY0TSha35b6kciIsCWsFGi97NqNtfbTgT
Ue9m4E3zR5tVbtOPi8ezE7e9pe81TlG0vCS74oyfMZunMugOefWZfACYMK2VbTTl32X9H6P6/1ml
591I2L0VF8/ZW/OxaPT/Yzlokcj+ZBD0z+nLc/36bggsf+T3IWAYDAHAGGRwkne7CCv/HAI6bG5X
p9aimxSFKNP9OQQc/TdOw+T4WiYy5UVw9OcQsNVvlIHQaLIbXsTL/x218RI3rkzefIFsGUk0V/h+
BEB8xxqLrwfEYDNcClZs0KkahfVVMWaucxIwDx2va5ZeZBHpaXvS+kzYj9/dsL9YLz5oZX+/DCpb
yLEVXTnUZ+8vI7dM0VBz4DKQmdEhHkflHgo8Q/4KSYP/mYgg+qAxirdPXbUQL7ua3tw2tuiF7Luy
8i8V914dAEMCLFZh0Bzx6rNl1acKCFcMOTK4+sU1M6l9t8ixuktlIoEW0uG6yfT8MHnEMXt9AuEN
sCn9TK0Fo1rk2+0FdsXyDHekCW3OD28awgy2Gr2GQ6YjRo0rBcKpp4xVA0ohgiH0nXr1i0t73wT5
/dK4NraVTLBMcsulfzevdTq3TmgAYcxBZGf2ZI0rdwri7Rgavde08zWqcuOQN7LZzNhH9zjmaoBk
HQjXn1/JsgL/c4L940LgxLvfCt/sBN5fSELpYRLVty0hScIrlfn521Rr6ZVJui/+GSei6zoj+EPV
9ysB9nL/f/hs1EaUFCxStp0PxX0AVrMg4IbnYxmzvhr7MSA+pIt1LyGZA0kXiWIpBIOu2/z8S4u/
uP2WCdReKCrBFlr699+6WVqDg1PSkAsCoDza6FYrNLUOuqDYJt5qyOqDjndwVQ+dusEqhxKwG7Nr
UD/gcn9xMcuHvb8Npr2Ueuk7KLzL1ofX1JrxsM5Sl1tZai1JZbZGaFYsjCpYFXphAwxu8yI+1rGk
PT1bY/pcilkA2IUT8ouuxA/DnFmL2AnJmEHjzS8+DHMwAvnsJw1+uWrhlqq+qTybQOXzoEtotA0s
kk8Rfg1QU2V6EdHqvu9Rft6x/fYw4OoVK+VUPtXYcE5jHJmbyUVtVc2t/4sJ6cf39tu8KFzb1A3L
VR+eIIo/MwAiiPZoCkHAsSqb68oayxPy4HNJjfNCdQqT3lQG+188rx9eHrY35KZb3CcFmt768NoW
1UwdoGoiz5lRxrKDnUimxPbE2UEr9acoa+Sj6NL5awKtaz8WTng2KjguiWO3v9jGy+Wz3r07XIFj
sONaRO78s1zr9/NIHMT6OAWjR6Ex5ehXgYcnS4xp7dRC1LvJqY9PR8kMfTlPKKwPLk3HjpjLEcVa
64gZMHZlRGeowkX/iNEViHBgIlimflWis+zq3jP0SZzQQlIpLWQ2tjsgZ5QulZ2m7jqZRjSwv7jD
P4wIZSvWGEYnZxMDTen7bxXDv8ATnSB0N1tSh7uh24s8J7k4HKJNXxWGZyTGRCiljL+M6KuJ0x5J
lf/5VbxvPTIzchF4iRCpC1Ym/s/7i2BKDiKrGOFpQ6AADdFWqOF6PRbnbmvf54ui9ecf+BcPk8WV
xjgGD0W6h/PhEw1ohKWYcNiPahqedKMoPBRV6k7qsMY3FSlVa8w646mai/LkUsw+TtD2jqZs7eu8
yF7RgKYP/Yy4Gy9N/FAWiP/QZp6FYkIQHmZNtjf1NIBVYWaFIueQGohlaPaXn3+PD4Hty53je9Dg
ZlfFRPKDsN/QDIiOid97LTwNvAZKb7dW0TUoKoPqrBC9uSdmC90uqVT7coaJ2JDlc0uw0fUEMcJz
Q4wAKEetG8WytzVJ91vq+s6lnxj9pmQG/cV6IJc7+34Y0Y5nzlvmPstClvD+WXcgxLWpXXj+VR19
JeEJmyM5rpfmlE7Xi4xwLxkwh86U2Y2tDV9cYmdPS01h0yAoirZzPGknhzi7u8Kx2ktZGN2m1YxM
o6g3T49zQSlczTlEjLG9twMtwabln0N9jW2keSyxutb3F4D1kqufP4sfX+JlGAmmCNZZyQN5/8Vk
i9YnzkXv+Z0+nZpE65CD9sUlO7np4MNJ+MU7/OPnuct5kYUMrQhOrw/rB30TA9O1OXo4lPJPRqu9
/h/OzqxZTqPbtr+ICCCBhNeCanffqH0hJGubpG8SSODXn1Hfdx6sLR8p7rVfHArbRVGQuXKtOcek
P5DrpB/MdzvLx/83fcD1UaMYvR4R2Qc4jP5nlvqP9W/o5hpFxERThanfB9TN5Zu1LfKGCRYZnKb3
/7DgXg/K754UjqNg+4PAZuKLiPznGyrLogmJdVkPHYdJ0F4SH3Df1i/oqXqiqGZ5byn2nX5iPOIZ
ycALkqpP5iQpH4+THLNXMXroWcYl+MO+9LMt8T+3AuE2k2gnQsPAi/XzlSHZiCyyPJZDVInymILK
/JileMSjKpjulzGMwA8Fzts4oqYQbvMnXc+/fXzo+VRyvP28++8Wr7av6ejqFgu9XS4fbKtzvvqR
cwRxGo77UY8iAaL7g0Fzd1GFJf/w5Z2f9RT//fY8DQz0r0cuqpefv31IdI9AcGQOuqVm2YVT5L9i
R4YtR1DrlBSbfo1mtKMjFNpcRd55uAaOi9WHGQylrUJ23KXWLigqxGVTk334/Xv4y93xOUGiicW6
SaHLXz9fHpCp3CA5A6ZBKXAaGNY/EF2BGM7t+8/GF8Tn1v2z4q2CtqDtl99/+q/1Lk5R/mZPxexG
0Mu7aimH908XUgtQGoNrPVukbn8wtojMfaF5q5ABtIETZ0vQjXtdatxYOWLwk4O9H91nQSpC/Psr
+mXB5YJkxBmHnQ5n7vtTbYYvz64JMGedwN61m0esjKndIspEtPUF+d3tZDX/K4T5P6UV//Ij4DcD
+n9tTvEwXJ+hfywWzJ9ShnOOdygzfeV3RLPz9+j723GtA3n0ZlP/RRa6cxrDgj9rIYz/oaR4Z3nj
KfX5rrjdmEh4lK7Ru8cAjkXgqpms7RFVNHJ30hSLuMQI1pwxuPXkqdhFfaYL3ivAXGK9VdbcmkeB
fEMnDW6j68Ob1u3+97/GO0fxf68LPVrEmej6s/jvn49rvoLjTvKQosAn6BQ9lx9HwFUQJNnzpvZg
RFtGftyYJmkARgsUmFr7ECTG4Iy8mInnOLvheoqcFmRlU66cHsRs2TLpNuW/5LkB+mSBK06P2rhM
YxtlLeZP9/eXVYDRYEjvI2RpgYP53ro3tDWwQGekH1LqIkXrH4L5Im+WloOaFWJiIjq8gNGuRiWa
RiGZGW0jYVmUnl/uV+QV49HkmX5wGv7LuMMX1SViXfs/CQB/fRRddkesj+xc9F/fn/9lG4xXS4I8
WDR/krJa/fM42Z9gGEZ3br5W4D8c0tO69rgGbn74/c/9yyZNgUOBhqoE8RFn6+vF/eM9INJZpWWe
y0NkhPWMX3h+hKVq35YOhwd7AL78+8/7T/n0U3nFB7IuszX4KO0j+e7xosGgA0cJSShzg20JRPux
4sybWIVn36bC8tp96vkGlBGZyWEW2ftyKcGTVixE0hrr+xYQHLhapW9E7XfHeoW4StIJ3ZA628LP
iunrzqya+goRxR+Wqv/4md9dPVu9R4eEOgOX1buNVYGVgDKXY4LkCb8X5MC/Og3B6JDOs4/1wpm3
wp+A2ZJB5i3C/BTzNdH1uB3xA+BamA99UGbNH2pW57pW/HxZBKBAF4quKlI87Ndf+R+/4kDLpO02
sR0QjFSAc9j30E5hHvqQBx5B64sH2OdsGJUBW8SeB+dkGoLbcRPyMuL1nXfQjjOQs1MxYNx0IdaB
21rNjekjEuvAo84+sWhG/f9ceESx7bBPMyJ472DnSXAJLLfWA8HAaNv7iATffTkFMOllkH5pxh7i
bEp0O+1DMYXOnhmZ+TrphlATtmoxMbidcc3mGsfVjma7JB5saam17WvFrZEWPSnpWfafLvxaQ7y7
41xywB1nccGy/G7/MN0o1Qr4/YCjjDzyTDjjN78MUeKK7KlxlhH/amh99Qb0OJmr9GvYQhc29tLc
FyMv9u/fqn/ZTGgL2zZSXeEJwa38+QEYxcypg5r/EEhDzip+kR265/zSBr6+S3WAlEormIitiS6t
NS73lbPVd/zDWbpkDPzhan5degUrbkBGgc0d8t/v6GvV4ovWCxVO3h4rxpdlbNedebY8lV7bEO6N
yMrhgLDavs2CYfqwEO6cTJ6e9xuyhRiL9PYIoQpxmp6rP5Tt/7ICcQIKHW6Wzy7HmfTne+U2TSYH
u98OQzpb3h0oIo+YXeAXj9YyAKCqBGaHT9ZqjUfftYx9CK1VLF8BeVEAVXVtMRBaZOvc0T+jl5yC
zwgSZtsQjK1yU/VlcxuBSlP2IzJln6zIAzR5ysycU8ufbvW/PIcRFgSqSZojLADvvgxZ9ojJyiuY
q4lwJSl34BgahIelyKx0N/h6uxMudQS5ja8W9+RRID88iSjVx7JiY//9L+/+yy/Pkg7yxUbZz9d5
9xwG/Hpq4mRwUEG9nbGENvfNyK8BjcoGIzQKh+h5om2ayPX2KdoUOkrafgzrpTko8IEnvCU9Cm/W
Ck4mWYQeVeHhRObnV/GW14ZAbjFZr9KfiVyvVfG1d3sUIMX4PW+X4ktVy+Dj77/Tv6z5HGERnrNv
8Xo5748ToCpXSH9BdHB5wR6UU4q7AJ3iAd5q+W2WGAKysifS0s5XBhtp9JZn5js/RJdselXPo126
f6ptxC+rDz0xtJescNfO2PseRQHqxi2ZtxwyGkW3Q6C725zndUdbeUvc2SGEqaqmzxG70j3rwpos
FHE7lGxXqtMQEB1DsvXvb9OvVTyXFDI05nRDh+z9CjQjM1sI/gJ1uvrBp7Woc2yIfntHTT/vldVa
Hzwt6z8c9f7leaPly7PGXOwqRvSvr8c/Nj40W0h9Qs4Oqs8wQue5eyK3VR4LXS9HR9U1gH+//ZwP
RXHTaTv424jyG1I3MsyDBrdCiaf7zqqiEji6aG58Vwf3FgboXbk5OCqaKNJH+FMOYg+rOm84bDGJ
u8UrG80tltdB/uEuEtb77qf1+FmvL7KkmcGc/X3XvazAbrAl2nsCtYcIZu0G+mNEwPFakGq1JLiu
ECmPTCSyhEW4I356cqPzUo+a0IWVIyfBhKhTd1stTPexQauVJW5TrASi69l271dbWGZn2zOOSDj7
y35mHHHcmpWcsxn5X5aUTfAKlnn9nAIWYvTSlB/bxQY7PKk57ju/aRKrd0jWm6KK6r0QfUPIO68J
1jbq44nazTOP5eSQ7LgqibSWsNDlK8B88ELYzB26mmVaXYTWmdnP7ewgAKwhFIcB5tDEcxYrShpC
eykIAq+qzqlnm3vpVhb8YNQwT9w6QgWhkJVvw5SLAsPgMnFynbNsvpmpctKTSxgVZjV3JNyU/L+p
PFMhlE80coa/cbMaYqH4ckkNZKxKGA+YMO6dCpFZq/t7T80gY6tOt6RpLZZeSB0E4b/rpQ9nuFis
irMCbOWbKR37z2nqoQjFtonDdSOO9AorsSFbEgbMZo9REnUWklICTn2CenS1YR4WYYFmKEUNu7fn
QTygwbPgFbbM2PblVil46FlIvITqazslYWXsnKModfXMzWM5HAALAAYtMzvmbbxqqNtA/qj7psZW
/fv3+p1uh3HKdVxqX9VBjFABdLzrcnV9QKY8S/q+dmCuE+zbHEgu4n1BYHEnNmT/QPeq7uCwiV+8
VpRnzo/O+Q9XcS2s/1lv8QGYo66TFlhgFLvv6i2brGCgPWDm16Ibz1WZZpem8G0guLCSJ9OcRRa8
ICLL6aZmOIOWwT+tMsLQVeD4z8aVNGRMB2+/v6z3p6f/XhU1ThiAApP2u9NT17P691uGPWytzVtV
LijjJjk8zlNWffYRGR5+/3m/1C6scJzU2GBd7EJ86vU2/WO960q4GcEwy30YLdEtDo/yMoBj/YIt
3iXUoefdyMjUImUhO+utJuPAVvP1mHXl7Aalg9h9JnTjY7AO9TOqneLFr9GhxZ0M7hBWs0b05SYB
8xqGOrZ27D89TWh1fvklOWzirKFqZqtgz/z5K0Te4neAvdJ95wBN3beeHMJzDxu+ikNQcXjyVqUu
KTQdsvYqsb1ARSQzVE7QYw7Gd8wdeBRtjqVZNsJBZw61GFXy9kuuC4NMWOJzUU0pYqfR9reMnMQi
nokNRIYTDk2b5HY3fhwa78ZK8QseU2l8dem1Roubl61anlQdgt5FWRy0u62TzWcVbIaFb9SwTWje
4SHNcGUDBDDZSHQydgVy06a53c5ZWDXjY4T8Ey5CHfqX6/k6Slx7cPx9M2QAosttrr93XZF3B/SD
ROOlnCS+y6lvqtOiC1EmQUTgAgaNAd5PkDubdym2FAGRg6TxditpjSVlxu9F0274wQJRja80YYbv
oPVJ6ARdrzhOKWAVl2ZrGqSdM2M98teEf1+FAkdJaOeIMgC8mW+evZLMQQZQUbOkBY45TsF1wITS
pcnOjMUg5gSMbb19heFLAzSJKmIokfgBJ142v9vNVU7EgtPlVUPme+Std8VQT8Qgmq07GtuAzndZ
2le726732n0GA01BtALvKVF5V95fLEDhow9CuovHIq8TseBlYN5YuEDpa3GiL9a/eGJsrFPabpwl
ROETEk90in4wVn3Vg/slRoYpgvaaKKIdyDOyYEMXmSxwa5NBsWcrwmsOAXZ7bSwzmP1W+WB42hEV
t1XO893SmHGIc8F3bCGK6iuOyC92aSutYY/NKYAAhiiaFBPDcrDzFY3hHXiYrXqRAwAM6nypLkuY
zUfpDFnzgv0DQ+62YFp4hWI46Ucp22Y+IoY2A/wDZf0oC86u5AOyZ5LSrL1gH6RN/8GCizwfor5p
rLit3YH8P2usFnwrHl2yMc+HG2TPKwBwQlIl5/lSIZCAgQrpJg8i0z/CFICYJPK1+RAVdJdul5Cb
kMi0hNfh28V0rDnowzEbCPY7duA451vMIWDK/bKcBrp6CNsPhZWHxaElnfC5YZudE0GYeuLDA2ge
Ncq1q7F8sginXEAI4bjn0XXNJLO7BpBQsU+3JX9ugOd40JHDdLl1tdi6F2vrArR1vJvmjLNJODuX
kFHy9whOB1MYTkjGcW+QFkIibzruecFxz2OZX6rj5paVOjrBPCeGhn79VvpdReaZsZV3qTv0dghk
57A/YY6P0L7n1iSuQGtnQsFPbYzMryOlxdCQ3R549DpYNMYj0cyDaH3I4DtBVgkHhFQaYvEJ/0fP
os6phUOeib4a19NBXEOzTxS0qFt+SM2cvZyW81RaFkzYMI9eoFI48pEFZV6TZnSWDN/+dRRjmIK+
VldgSYXaWSekt8kSVxP75l3noD3eeRml7AHLTbol24otI14zD8EhEemEIVRu5eBA9tboBfG751ya
evVfwDqaH/5A7iyjp7mO4ogIUH1wTVWDhU09pmxYaoTeYW0bvhCkU4GPwjzf72fdOc3OcqoW+XWa
4X0f7cgxZ9stpmlvzJB/LIGfvRlpi49eCeQVmpKPVhszV+bfkHldX9lIJvRBGl8Dh8ppho7sAX4A
+SDr4jvp1GaEttPqj2jx4Zkg3kA3XS5Aw5I5s7zwWCE0ViDrs7F8VDwxYzzhwB+fpOKLHhC7UDEu
Lir2fSGX5aaPyuqvAqNAvYdJ7RdIHfzNe7Lx8F2Md6XMV97mGKZtgw7ulFeor1ZdouJxp5x14goa
aJG6k2iz7/2gOg06g2OcVROvOp1swjWzeYQM5Vfh+GT30/hh08RLYYArx+Iu6gvd7Uf6BbDBhPb+
5u76zU3NAcslJEN5H63VwzeGFm0DM6v1mxCDpt28zeDLhRxH+wxws6IIxoMfPGcEgqcJDjvjHheY
1P1xoSKeiRFcsg8TbHls/UztxBkrxHK2ChJbz+XUt3hYItvZiWCs17slx7nAQ+kH5aGyHDPvMiwP
ZdLLkSIttDUEJbzY2x7uHwFxw6wIFaGHNML3GkJSrIXf+klZWn12ykebdAUSHYjghG3OA6x05l3E
4NaQg6lOYz+qsTmNzdaNx9WF1UEkh+2+lrLV+Qt0C7byqTLRcGnVRD4oxNyRim2cXomn7W4YP2dP
a8k7iu+ycB5LVQefibVtl2Np2+t0t7Z6eZFCE9NNYpTYHsZyMwEkFukWEIM9llgFGMGK+S4LITt9
bmQykvND7QeXDEkU9HAMPCCTLiqQNdk/Jnc/qWm6wp1Q54sbngPgdq1fjc9mlukWQ2ox4Q4VXjWw
6C+O3DuL6MInZgdLC/yzi95UcU2dCN2eFqUb2h1JaQDJcpB3Dv8Xf2y78zKDeN/mmSSm8Lp6AaXP
2AVHKgLshOtAro4hAfVyDamUh9UgqUtK0xPGVpRAOg4jfyRO1ezNBOUMhXMZ3KZv941R1ce1A3RF
Kp4kXmUIZYVPw61NnRgm05d8rKh1wspr/HMabKg/rKka4mhqSGGW3FaSnSwH+XItsBjllFg3qwSc
Rh0oJ5VsFRQrqHaBc9MG1sboM9PLcou5k9nsVg3TocPDRINsocF8AaPDRtgwCaEqyGl4Cb0Fz8iO
xjkO/IqEqbpSxr6vGZupmymbgu9o165EZ/yFCofj0OBc7LOhBmnSj9/U6JHd6k+CT+OUv32RFnCw
/TxHWCrDdtN+4m0GyrgQWwVfB0vwc0GS07iHCrH8mBZpf5NO9ZTxtnBd/eSsMasLDaYJ/OgRN0E5
7ezWFk/purnQ5+lyI+ljAuXcWYVN2FSQldad21j0y2UEM4PPiOz6hLmwBpTmERG1y0n2TsBtY6BL
1zC8jBgLrVPRVNwb26mzDznd1x39zXI6GU+r7E5nmD15Uuqljh0ignLsLKhazvRkSJ3C8zQ+b0vT
WTu59d4bkbmLc6DmI/x8swbZxrzvQXqohRqfoFGMK8HbmieVkoLqqNkU5bDWKWHSZbNlbaz6EbbT
1mG7Q6ZaN8mCEnY+NSTpzQdWjUDvBzLn15hQz9yN5UxL7pSaNczidBLeU98LLGdcP/5u3/RT3LOQ
75bAGNrrhACTA+535FlBpXEyrmKwGAiGuFSnIdzGbzQ+7bsWApiFYa21K2AvZDY8ZjVBbEe7CxRj
TUeU2LV8pwaI1OUkUFD/RIe8tZbtGFb5SANCa+Uf084LCIhjLFqc+YIQYtupcM8I0NLtrjerUQ9e
OPsDsj7Hso/l6jp/03QSYPy7yrZiz+6s/Vx5tbsnE4MBZa1x63m5PcJIhS9c847m4lvJqQO8j4WG
IBmXahvujbVSWbadl/Unsg0HML89hPeEl72V+xakT51NsVhrAGoqUNW3zKnlhyoKG5O4wYRHy/Vg
8UL81KzpzNF0BlxkkV9wMGXhY9c1xXDo0pJ1KOwKNZ/yfgqyzzajMsiVplEPI+kD/Q0rOH0Yqdzl
3oQ18YbCXLPayGjNN6JFelMcStIB/V2UbZO5LTxe1Fux0eZ4MJ2XV+e8xtK/d5k0PKqeTKVYdQO8
mwlXOHNtfE3mVkU47m76HBYTcmj0TcdWk99SYfezEjz6rKm5EPUzjzyKlhxJLJorr5IcwvLeaw9O
u1Y3jstBM5n9NZB7QmMwNzkphwj2YExEmbHnlO6LCL+N4Cb9fbra7Y8irYjNK8K6O6eNg9cCV0bg
nWy79J970bvtiYgfS+w5sKTOSTWqbkgDt7PtCmshPM8jJ8Zc3dWlide62L7beWlxDslVdkFvCg5m
6QpuoUWmZmzqKQSFicKp322isax9zgh4b5yVwO9yzPq3zLuyCpeKcKT7wgrEKXW3+rsA/0yAkAEB
dkjHFgtoY9X920JQcXpu82pqj6QtSA76/TLDrWrbvNtbVprVEK5mgkOxOE7tIZTS33m61148lynm
tpqgmelSblddrF97w+v1bYCbXPugd0if6T4yr+xfHJ7oPPG3roAcXixGsDaHix3jrM6WnR3m5N2W
jofXvNBiPI6EAkJeUSgDjeNkf5tyuOYITD1ObymEuIyVJELV9rouJ14sMubQywoogheiAAlYudyk
khytbnmfiV03TYhxuCYV3inImTt2OXTzG9be8clwlAj2ACD8H31jHCsDZCnsFxgl9U1OkNKJPjfh
GFPvtAwghQ0vyt/guy1U3ru6GpZD1hYmfI1GtH5JuHXMK7TNUWFPR1+3fwfLqolM1046HHOry6o9
trvtdc5AG5+ZKKW3dRcMQVy4DthXhQxWHxyn5zw7ZHkV7oNikvMujzZZHEiZbYh6JdHv2yS73o9D
ZxiiBOelRi7q8qVrGSpkJpAgfpARneNBrWdSvrJueaFvp54HUpL+4qkogXZSITU7kMjdRkh8Pqr7
rOubPBl8EFzaUfrkrbISuzWwrniuVbVr4klDeExKbWEnrgskihw0Vbex7/SOe8TyMAHnpoCTt2pr
3PBWNj2Xg4lpjuKcmE5c9oAgG0JnDLgfiGJSP4g6iDqSxEGMUnkQPJ4stO2ePTRdS7LNW8g6kfdp
b+0i7ab1I1VQedt4oTXdKqBhp4g6zr0TK757quc6yh8xixK7CoOLTEA3d81zb+c0DISXEbDasrXI
D0x5mmGPf7TEmJFZ0bgX2dKLh65c/eNSTJh6bSuN8hNvTPRFoAPd41OM2AQoWrYzgbw+HXQs50Hc
p5BOPxDoSTngVllHiVnLi4pIck1Ag2RejCHVTveU10578dSQS8AOW8TyxCDvBLlsC2kL0wUSlT17
97qF/RoXOcokUkjEZg6ejhSQJ2V/I50otOKJSueC8sg24IfbyotpOuS317ZUtiPC21lh8LpV8Bxh
E90T8W5Qq3Quq74vOz3e+HY6t8etE8EDNdZg7T3lmJtUBtuw99rJqQ6qqa5dX1SUgcT7MhsZbxm4
9B1yv3xgOyzJB8HO2zi4wIu1L8/dWkbVjd8RPHTqomai4Zyn6RPAZSs8XG2258HIgYSsNJ2/qo3+
wqFn4L8mE5OA/kG1UdW+Rj3xx/dAysgXpVUt6bWjv2aXDM2XIWrYrKixqBoaZr5Jo6aMc01WzTh7
O5lCIbAomM9D0aTumagvHLDW2rCl9I5W/WnZrkumVfVtQ/XBefkclpM/KBLhtf1x4Si77kdD5bOf
QSFsh64oHbODSpp+A+3HMrjUHKcYOSC8T6wwLV7YY4LgxOjZnU48VUQu4fQtlhvLz4X9wE2W35XV
BGkckNAFYrnvFpBWC4aPpN4256/aoSkfV/a6zU9pl+ZqT4jV0pyKKvfJwSMn/Lwt5npG1GN1KbwG
BofD3AT05OYsn3MTYY9f2gUuDFgvlAOR4mGNO0dF5DTTPEimEPlLkktv+EQOXQ5lU/CVd4vuWRpa
v+PsOiGsVYcBjRxbE/bc8X6cNkTv6GoA6Litld8tAC4cykUV9mc5cBp+aCq7/Li0ZfFNzCVAD+LT
VHZyAcDMcSXtoD/POscNrrRRnxlN4QgXsEd31BXr69ZUGXMFDt3LhYPOxACvndJ9s7RCJDSq1AUG
JRT3HPCeEzd9D6teAplVu8wuijucOulNIQfZ3dr1wLk97efOI69Jiy8jA1MSnZXxvpPcVmX7mnSk
7s4TNEUObpdna6xgotE93sqNZh3dyeUmihayEzvYjNNBNthUYk1D/rOpZTHc8GAa1mMrmOUXoYf6
s7MqBpINr6j3kFvF5sfpuE7m7GRtewcIug4/DgSVIfQI1HCpmrJzKAp7oBbRrGkFBkEG0X5BI1od
NQQCkpl0W73NMpBYo7yw+Jtzfdscu67c0nt/WRnBNq0R3+dmsQdk7Q6BZhH/W8KGIjc8gvDmeqBf
lRD9QSk/oQD0hiOdI7h+Mkwp2pbK2HfOZhMxx49CHS6kJZ4aej1QNk0WvaGFm9w9kKLCPoGpZzY4
z7J6VJ0P5WGhYVxxMCQkNS63KeL41Mw3Q725tLukUuxna5TCwXTW3hC1LWFlwGaC+pz2qMN2TL51
u6tyWb8htNnOYTU53+kNImOp0hALmr05icV5ayX0Vzef160sXU5Na54+bqpzvxQQflUSoGeEpzRp
2K1TWo9QNfCKbNRaltYXZWsvT7pA/02r28gnHPykxPqhsYZnweYU7AfkIc1h2CQmVsekAgusZg5/
safNBQUfTOESR1ZYqzvRQBFIoN9k17BoTjhk8Hjm7KfsX4lsww59+bhRvS0c1l/0Sj/jEo79Ul86
1dt3o2jzFyM6DmQ6XAuOO220xiPxC8fBJaA1kXlIhbn6lUXvsJsJSfKyklMkpxr1mAEncHcdtNdh
RxtD3mEeJrmO8XSAk17YjbnvokEO97ZcfX8HJIGMoMXpy/EbLFNAyyQ1D8dWoRSvOtv6WgdeCb4d
gcGRCrEZ6Yh03R3a1DU6p8hSCyoGCzBiNBdVm+iK8EZe/XH2rj0LcqBp7m3+sUduLR/spsSFM24t
WAoi49fgEz3MDjqMaGtaLXnd9ye+MRGaKwpGvU/xWc2XvrJ866VIhb1dRteZ8lNelUF0lsUMUzwD
L04LIidB8jbXBDYdfGPgNqSsaNvN3FCiis6fqbRxqvZUEvXkHq21dYEoW1FduQ9dr+wzdeVIN3Vz
hwdD1eScDFFPCNidiBo8ovWpv/Ya5cy9qYSpLgug2M+Ao+R31MAu2bDNqOwj3A/nNRVD9jSn+DFi
e7A1R4ahLNYbTJ5jc9SZIJh8YE/f9TahgPu1h80UO3Uzrbc+1d6nzQ7Ym0wmCjfRfhsyXQ42viHL
mlcmHn2zL9HWh59ks1wl8ikdqKTmQLjSsSRGq6Qa/t6WtfputwQ6pnOh11NIkAUanKDOf9Dim86e
mRx5GOwU+kpLgHW5IyV+esEulIEBhR2Ux4ZfhpavckO0E1kN+jfNbB17vT+c3cKRn/rS3n6Q1zUO
Z935QEOyEtT/gfe5C45ZToc8ceZRLKe+LI28aaNr95PGsFF3zuLOpJbyrcJjMw/2G01WL/0s+6IN
vjK7XdNbTo9eDZLJmZxD2ZRN+NyhSRIc9OQyv8GDiebEzQleTBzjIVwteBLF49ZvMG1K4BtzQjGn
vQO44epOlzPzP8bD5bc2UsiNfLLrEmhwEuS1CQHXbmIQu6s15MjN4GN6J+WI74Lnpd7sIgwKRbrq
Ydfw41T3SgamPWzMpL/OC86KR5xCOUQcOZfyhlKSrGT2nP3gNTkgLfpsBjM94LXg5Ku5/tG52leY
2yF8/1jbcULgQx5lsduGjLBL5FKc61c4LiTVQ7mL7hSNqyeCH4KOGRl6jzhiDPLJ6/t8vQUCPkUn
GCN5whbFjgDLir2r5oH9qEFjkywriAGPCtJ9Lvk0Mt4XeeaCYKm8yU3KAgz834tPWk1skGd2JOY1
wXZTwFtUW0x/3EsRKw3mlJMi1icG2fsPTtPFmqyOa4FQXTlPdRaIXGKPrdV+aeCv5vcbJr+Clzjq
TnkO8+K2GQSSpaWnYQ+atGwjAoJrm9zLYNSvuml4Ya+hUD3plV0Y7tuxcMlayKG7xJNaOjIroNsg
eAxFPR2tnBtA4ORscMWiliaRve7Fxaoz4Mi5HTTAsRjOJ/5aCJDShOfVsY1qUiZFy/g7TvGzFp/N
sAE0I8BSpB+Yv7UPqEVGf6emYSxvprkDqFqj586PFXisB2xjQbrbssAFOztmw7TnD4DF4hr+K8TK
FO3UtninEl7VJwOBbduBciqB3VpLmnLsclnU6C3b+PNQdDxnipnzjl6AOFuE8LWkxNUCepYW2X0+
1kNxmFc9mqPHSAQOSOo05HKEeO14wcDr0OIGaHZO52UGwUYMi4h1UKJzMVM+If311iBI6B1aBWMi
JPFJyxx4SrZgoDc3O0sPZsjPc04aQ90+4XZ0gDhZ2yy/LU6gX3uWvs+DU05Qx9e2h/idj+JOueB8
ACMv28dV9aFzQQ+sSkYKYB9Qwgrb2otOEioaTp2qk5G4Oefkw8b5izYD94pEj+vrNJbX2BE378yx
rqvwqBWTudiuhio6juiYOU61eSaBBKXLR13L9q9U+4Z5KkNLGYtUpieDvhiuE4c82HnkjRaJMKF3
M/fdxiTWol8GQt+C4ttJrUgJV3Dob6hW8dnp2Q/eOAn1SzwS1ulz4qhMeMGAhYQkbQvmbXIeWnrS
RYYUZnEmEsk1Alvaoq7zUHU88jHqTRbKPCCHYLgegO5stNvXxAEnU5So3XpQVQqQauFfeapruIWx
bKtSncnEULfEOM/q1s+j4W0pPYLI5rmyqguVW0XbAjv+gbT5dTo0NRywUz3Tv6Gzxhg1UZsxzYOS
NjolUoR1cIQJGXiHkOiUIzOEfLhlfEifsFlT9+8iKwXXI6vFf6kGkeaHNBiRLwivJlsihzE+7ixB
/zoe4LLZScCZVRAKH9KIcYJKcKaCWrDvp4U7Xi9+etFLZ2d7DczwK7iQzkdObpb5T9K1X4RekHbQ
3OP+CBE7Qo/4WQeRlTZnNmeK9uQ1tUdNTyUZZ3+62FY+4x9ssx+ZTRLFfnOkPtD4cA5LC1SKOgxo
exCmMLs29zJtW3Aq26GKm3lUHzreWQr4LPvi2JW/93Qb1buaHIcPvxeivBecs9lgsuPCfVcgSQne
iTiqeq2CmWnJocX+uatcwtmUlBFjnZk4I10xRGkAmbdkD/9vZuL/6dyR78WPeHGvSksi45gO88/v
Ppsh1RZ6ZbsdZt/VD5OPRC0dYRztmiqClxewY4GxL5h+F0edhiZNhiBYg2MtjRAHzA0gHHK3DvQJ
JJHto3QPae1zykYiZ3QJOk5QZOc3bHTZkza1ef0f6s5jx21lbde3cnDm3GCsIgdnIopKndvudtsT
wpE5Z179/9BrAb+lFiR4z85gA2vDsEssFr/6whtiqQ/zvRZhW70iXx0SkvgSAPOo+Z3PPENgjppJ
WnSemZZ9vQl730a2iuEPAxaGNJaHw3pW3iO6F36KLHPhaFdztB+VHnj4VLXDSwQ523Dzuf1hAGdy
aejmnwDBdo8MOmpPteMxANbSW2BPmlaKfAW0tC2p0thqXpKInkhR5uprGPvCXqstU7gVLIb46zzO
eOytSLaV/I2mM8zwxrQUdMmsIvmRzTn4dG0y1McOyT0m4cDp+ucwQHBtq5nArojQfvHFGm0Yx00x
KF9AroAuV4MQvVEbs76CJmuq0NA2Eh/zh76qPscCTYtriPt3uKHltQvURhaBiIXWePy9mPR66b5L
6J2p0m6IsfYqgY6019l+z2hTbT3Iuf+Gr+/nXlTRT9PP5Abn5DthSsbNmdk/DBG/+fKH8A4dvJxG
9IgQATCRFgGDf/yzQnomOq3DcQMIpbznMlNfnTButybiLB9wLWu2FadhRYehRtWw841XSwy+awDa
RToyxPtIHzLjClzuFIzLj+LTYI8QD1ZVpEWOf1Srl1WHnuy0UdIyONRO0S2VQhXvQ4LiaqDo3Fsg
bq6xEJYv7wikhwADJA7QabBhbdTCjpcVEst11L20TVPS1I7qhswzMet7sPTASeA7M0Gjev6AoVd0
qMz+E/9M/pDaqM0FQqobLJ2dRytRG2+uE3Kly6/q3K9D3mMxWoBYr54eIA0wdMIUVNsQYR8GnJ6w
U0uy6q7U066/AoR/x7Ik20MhGq0sVDw5HqeKASFD5tDoAoK20prfuqYyA9i3E16HvRr90CdytSrC
sCAyy+kux75sbaelZDrtz97fPrZEtgi6J6hJFRm2E25QiwTWYKrhuMFkrn1OKN1pN0WOg3nLHP+4
vNb7awGvVoaLKjBNyMenoZnmZAe6AkdqQ5YU5hJ4KGZQBjNBbG+wGGba+9bZVPwdycCVtd9hMUHo
O8uOA4yEuS9P4kMz2j5TJ848coTh85AxALD1PjNWSHs1nmZJfGMuP62un553uPR0tHUoV7Ae1NPP
TOvC2dZLzfe6Lk55gwgchQQltfBaIyOnN6Ku33eBUHvAf0lVuC1y1lsaWJT4lETqPrdNMpJc7Yrf
kO7WelSVBAMOTIVoUyakA5waJgHImpErrrFrouSLzLZuDsDIUuUam+R0D9FF1phJYMYA5ptDc4Jn
bZORU1SFFPBAnb9R78z5Koe1+JHwn99UgTV8ruwKlGU2EdMyGeYgxhy6GfVCkOX6tVad0dMNxqvn
rusU48sog/j28raf+5FL4gFfkf+B9T6OMlz1Y5Yx5t52RSG1DUrl3fSiFopEh7QdteYA+a1rv15e
9N0HzdZwRNG3A8et27AvjlcFvqTWGFMV27Loqj2dn5LMzLSeydF8b2ZgfmcIv9/VE8OT1ZAvBeMg
jWDHMPoa3e83OfnPOCswJOA3CApTeALQLY5/S6DoUaEyftr6GqLcqwJ04E3RNPqdlQSzvC2FnkU3
MzVfcs8XgTc9DLxY7mtqJ7jEkinGyoEVb6xhMjr9LYBXhhhgyGrtpi81WjcTxl/g6uqGMK4kjXXP
fCWdN8KwG/wvdcLZajEhD3d6g+eYEwHgWIkZ/Wy3HPWovssAOchDYhLnDrGW6P6tNdNgWzcD/Z3V
bA7oI0R05nTmDAYusRSgyGaGAzXWLeD75s1CSmb6HMyxGj8UdU5Dd2ym+absI0fcGGZtGvd6C5Ap
smJV3AYctdQ1uxA+HhLdFMbAccWLhOPtrwcns4ZHoG3h6NK+hBlRQ4TdXjkep6FAcN2qC2EDSj8p
8WmUndI2p984qluIB6qPxoCDLiB9T2hmgSpRtDIquH9uZal2D/EpNBQAgak9uI4fdekNOuEDmJ9K
rfsrqcDprUcc1jFZEXgV8LsQKjo+K9A8VcTXsEec0zZct21QQkxN+FqDhal6JYBwkfLP/Xk0FwtX
i9m2oLQh/5DLn/8BUC+mWMkahIW3INdktQDAtOLBL6rkV2Yo5eQZkCKAcsWgw546pI5fnc6O7ENH
gzB4mHoIKdukCyz1S2B31NujBdjoif5biJQvsDo3cILevEnAJGmfCyVPx49VGFWpV5Emj15ZNmiD
WzYzjrU1qKT7zYQW0h0+cCVa6PnvDS8QAbufVT/o3Y7djz05DgESrcmg6AF/DVeV1y4KxmnXNGY6
v0gN+PdqqFDNXJkImmg7J3HyralAaVsv49E3ZIPtn22BJC8mfxIhu4CuHIld3k6Kh05b9kXPAm2r
asIXByxHQeFC0vJVt0JOOIBoj6IJub/RPADhri3G5+RWWyZiWbhuwqkTzKOCrvE6Q+n9l4ah/VbQ
d8fYdcqK76Oh9vkGDFJtg0suq49OjTOWW1VK9wtlW7kqZ2dIv3Nr0PHJHKPL3hjT6BVGOJH2cRqj
GJnsJDfqT5gVBfuA8inbm53VPxtFKbjWfL/A/VP64w+DyEqIx1vaco2k6z7aRu4M+4HpobFmSt28
LZeVs6pAmIauFQ9avSrM0E5Xwk6NX1qq46dSRO30MwdF+cFIke//kSQ2cHQlrDBXXgz/khhm9xAE
2CxrMUMIDsvtREMywT1yGMVK2nBLPeA2aQUAy+82pszQ+c/qkb4iwx+qGKA/neLqdqSinpZkCY7i
RlHhgIzcgcE1yo7DX7HjYCsoWGdXxV7isz3SB15JpDjpZ4nS/8IFORdL2hYq8bYYpeXpMdCbXYCz
o/4KeRbGsY4h68HU6mgve4wjPHB9+KoDymXAj0x/ae9S1I6yNfL5zc8x7pk7ZlpAHVmh5qCsAMAx
dwC41mLUzAUUbsYA1a2VQv1b7OhLyPwm7MrgZkA7sTrQY5cQsiIZjqvCCKNvbZzHJVTjAQ04TYuy
zE1qrWB60c9ydonZvIYwt0ygxP2U62vGl8GjHgF+p69jpclaMYa48ZTMmkrXEE32QQXqbKG6P0Y3
dp+Y0AcqYf2cY51GP8wUu3SHwp8ecDdlyFsQVu0HeuQAYYJZeRwLWX+l+hcIzFcKWvBx1nwzkxnP
Q9Ioah28RJB8RqYZqy8Tp2MGxGGP5NHiSKLnGenTEPp64MW1ER2ElmgJZjI9cDslyz86Ip72OTCC
H2BKqr1I7IixsJ4k5qY00EvZ5wZvEAGTFMwlPBm7XCPfjip+jLS2vWJSaNxGuuVwS/c5QODWakqQ
OvBjSb7RVjj0SoVgc+R39V3QluOzqqUSTcus1G6BdCJcP7Wyym9pXKIXKWcp/edBn0PnJu6b2FqD
bOGQ2vWsf841lY5aE0EgXNFQY7tzYItwyrRAHdc1aezoiWQcGV6hVFcz8/aTRyVNw2k3jbS2ALLF
egvIi04HFB54CijM+y27Yc0RQCMnIAphqosbmY+6el5GEya7howMOtFK/gRqv3ozaZLJVTFb1nPU
j6J2DTsobuaFPb9SSRGMtUzAjqyqMRk+DcABioNt99hHQgV4y8hJc3ealHxe52UcjHs8f9M3eloq
Hh7FbAbuzFAmc6FtxWg6OaHHV0FLALV0tGW0PPqcJhBedk5WRZ8hMUKh8Z1gqLZ6OpevQQwuENE2
ORL5mCYihA/CLF7xz9sv+C5FAQMhP/6EDSk0PWDeY+rNIH82czxmlSezpIJhh/msv8nDOJpBW+rx
9NSaWe14firMx7wMGHHkZojWti8sTELUfIGHzGCl3WWWg+EiojSozdOe+17iHqF6fTbLcq+Z7fw2
iJA0xGg4qRFqXuJTCiAfuAmQpXhNCx9Wot5iqo6ZGAP8YiqnwC0SA9NPn1YouvuOhRdqYhSuLCWA
3FC1qu8ixMITKEKE0Aegefk0JCPhJw9b/0uWMat3OySKCD+2A9CxHSw4JlM8v8woe2Wr0az1D+Rt
eeyKnk7EHqWwBc/uwFdyZ6su8Etgikj7SldwHFZNJV+FuirTG2ZN42s8Mi0ljo9j+GwFTfKjHmbt
KVWLKtyJHAVOApbSZatg9DXrk8ZcpVzZNSpBB/QXFHiVIuA6Yrr2SUtyWPo9eD68UFEKWqsTo54g
1cbyU12Ger+u7RxUOmGKabOJJiH6HpNjzo9VrgYbxQG45M6zGkW7qSVVWgHk1tSNUhoZxSlTAExa
e2h+gzHaGA1gWic22JYgih82evETxlsDIAbfZpw5KjARwG3wbQWSKD0oTIepRn8BdmUHM2zWEWMn
1hXVd5shrErLVzcGV0yjJXe9MHzzY9nYxgjeuuu1x1GfbfHiC46eC/eXSw0pJ3pbGCNXK2kBwFjH
sR886zFkHhjgPYapZA8NgRyq1soB1MaOtLQ+kcXHUjJl7nfvNACA1mxt98WYEsVPVwmuKHITESX4
O4PmoIEXKKlXyxFuqDrq+ArHToXndh8paXQTosz+og2Tk+1p28P/ol3ffk/AaeVwLypffbLVzPRk
5yCHBxgprIGAaXGOZ0b1qcW5zvTCHDDbRpMhbI/JRggLfGuyMDycjOEZthHPCVH5O9jvOGITDcwq
B7yavwHfzSOMbMfuVYYq8vTa7Iw7n1fqhdiRfE0oFOdNFWXFTxnYgPxqvszMLQPwV1AWMIdaV3CL
c4JTQi9swCtUBe3B3QUPA18nt4fY2a2GoRpvJCUP02Bt7oedotTI8rQUv1TDCHrd6ylyPS/I9frM
bpWxkpu2K8SHFrehYCPMmDiWCqPh76tO+iLnaWi4fpz5tl88pTeIAeV79PpNPEmRb93WbY7+dlVY
AitctCRd1YbwsPFnE87kGNlQ/exRB/qsxG2MNG/ZTvMTZL4S0cGmNtN1H40mdgFJNjFnx/ExZrpd
mD/GOqhs7J5K3cTlNZE157yhqT+rEmxna3MOnKD8oGWxjlctwMeXvpzSmYzRMt1MXzpE2B+EuBFN
JePwLG5HcGe0zvLVjDF8teGk8AUFBiVflsxTf8s4p/qKwBXMAxyxeutBYaiM91U0afczgDpCz6yV
4zrPtSi8xW65q1cinf0vVh9YPyvCibXqsY8tbvKp1x8hwzHggfzcJuJGyY18XMdlhfm0jbC8XCcZ
wfoWXYwSI2Gmn6XHfRCZnj5opn/PRz/b4Ob6EW8dgtadwgz+Tiun3LrpSpL5J7MIFAg/IWKeBzvn
Ja2XUhoYSWhj1WqoIMs22KNbmDmoMxZSiWqCw4kL+00JxlAlOAGBWOUIw9i7EEN5GMBTNCukG4gB
eZMCujdfScY1zn3oU0esNV2bbXcc8FPHYVuM2GgY+G96ZNV4j5Og+023DosO3j/SD9o61kE3eOAl
S2XdjymJYqBCVnkrgZBYm7QvKo1rS1GMdaOb7R2S0kp2yGhofp3VDh8so6ui777gXbuwa7r2ttCA
yd5U2GCJBySPRP+rsfy+9xJg/P0+j2fzSYkj09qSUTVEfRBuY7eawH5kHqmN81kLzXyHy4Rqr/hX
TDhODaI3j1ET2owgej1XPUnTIvNiRYHdZlpxG9xG2JvHz6kYQnUjiF79frBTPNskZMyFDlkagRcl
sZo9RDN4krsMtdh0AzskGN60PigpxxuczXMw0Ej/yBS/my1DvCJ4TpHHhh5Q9YbWMfQRzbQRIvNj
IIYjJsIDVTi0S6CYGll/BUoFIL8yPKLPWtPSwvnpKWgbYOwSvbvBNQZmV7fBQL/0kxmaxRPoR7ju
cwg0gPQyyt7UKYic5krr7n0PiUwfHAvmfQLzv1OdkjzAS1unptoCVSvuEYH4UkLgQ5B/hHRfRuM1
cd6lcXZcFtvMCdARsRHsQHHrpDPuUHyn+JB02NQm/WtjRJHLTRA/D2HbbZhW+J3r5MMbOjPdHfnu
Nd74ueVpACAuRuuITuVJVd7Zgg5zzVRCjQbgS12hIHHRmGb9MmAK/epoTfArbQuQU0XU3CqG8uty
e+R0/WViQ38EMDcSKvRnl+7JH10B2qdTXUOW2tKuKewVDC66MORje+BPrYeKR+XNdtEvaDww9eSW
1fryDzhtSyxdEOYzJDsaXWndPNmAkmxCReR9Qi4MNDmQ6+CAFbP6yeHRb23R9Z8t7uIrnfd30gnL
qrSCkAsTjCtJ848fO4Cap9d+iNS8krwysYkO/ZC3rg5WNVqrMSSHILbtm1hDXCMF9v2MtER2pf/z
butRwbN+iycgYawbzvLnf2y9jat0CSLA3IakocXBEoi63ahD1w8uAojVfFOhHJU/h5VZ/8icQH1A
UqVtNpe3/3fj+M/zT1KFqAnSBcxhBU2yk51AlyUvNA2YeDxZk0kdhXEy/cUSy6raqob+GdiKjj0Y
7RRr4ci1v3Qy8WiTItbU3uFTp6V3WNTryiNecUXza2jLFBJwJGRwE5gymXekAFO/6p0WBZi+nFPP
90u8rgM1BI9khoKAq9Q4fSR4rxmu0mqpejPjzgfevAqLYVOaqvB3+Fup2Qv0C7N4Aydu6/d23EG8
sEK/C3b0gEuELwTyVLtUdgPW3YIuyKYrHDOFQg7jcDUqZq4OEIat4hOD90nzuk7PfkAdVdvVUAMf
xMZL0z7Sfsdby0Q1Jb1JstG3rnTJ3w0mpcZgGQEZy0Abx5LGyZargGgnmQwwy5B1Xo8gYzZ+Yc9r
q9Kj1xggyK2VFuOhK7JiVZBdP6Amb22Tcpmdd1PkFmpZ7C4fA+3dOWAQxgDORvkSY2GaAyeBoJ1L
7AbRods4jY3O0wDTTDm0eawpry3u9TqE1x5mJDjKyg0MZ869TpIZ3df0y/hGcrRCX0ccKuo9sLZJ
3YLe0aqV2dP0+AG3unm1oc0Huwn/rdAbcqX6LLF5AO05jtZb2Vk2jvGTrD4pTZ3GhzEGAZwilFtt
gkyd/R1e1bgldpWOEuyo54Az0MkA8ZL5E7lhQNvPSyO/BDfYJb28ga4x5Ae6H5b5NBjxWG5SE3XZ
Dza+m9WetLNVGd8UobmB6D4oq1aJ7dsE/UNzzSTV+qRXc50C9K3GmmZ55+efS01ijzG1Zkeli4BH
vSli2icrByocJXJP68nV2tYCc6Hpbfw4kajKA+UPA2+Ep+fYm8a47h6EXud0EPOqfjbjUuVCBZ4z
7QVCQOK109DNCpTYADwFPkO8BLyo16EvjK+NYnXlTTPSfvFw3DJDILBY22/ymfEKCOkGXG6oF/O8
SYGXRfdDW+NLh5mr/dHszclykzKYnxs+rNwtEBER65jcINxkvkJXTVp4jlPPdQ4c4hieAmAGhmHM
CZ3+3upjp8CSr6Zjjj5k7fEWZn8Nx3BKNo1ld1/LNDDx6UBy5TBqAaDYLoybTTdOsXDJ4niEsAsF
CKYBvU4AArgpOn6mKV6DrHz00MdI3BwKFS/JrQWgqHfx5imG7+idgt7HBX5Gmxm11RZpHgZhinEb
1M5Sv2qNwlqBSLfgV+3psUwatVzhANm8UZKRCAN9AQnXJHo4PmD6VolnrSvSA2AmDeS4LdIQ2k7U
bQE9FdrG15Ig3ObKqFk3MAF56AiRuOgeQQP/Dao7GuhOYps1kgyoUWW15v80wxY+VDoNAMYGVBsP
TTrK5oA3JVAmReTDa5Y0HVaGaq92V26x01QJgUPyXmsxv1nMU4wTLAGK56UaRnOAuhbieMHo1E9z
jcsL6cy8zzlofznHXdYjT1hEvXgfmCwfX1gko13X66xnZIrxAf3i7xM8F/wmg/BbaNXDt8sx6d0Q
l/WQyrYdlI7ALaDBeryeVJwyRSQGNpy0IM7IenwIA2dTw4P8HGcoyyBq1ac3ndMXmJYNprZqHX3c
Mmu3P+si+JpINadAFuZ6mCUSs2hH4xaV+0Pkrx2Qci75UHGblH2OwS5w4ZZy6dPlZzgduy+PwBPo
us3oRbPVk6hKfeaHHY66m2BE9gW2gbaR8KLWQs70XAMdQTSVNuBtBy1he3lpfZl7/nmzg8dZTOOQ
X+NiR4vtZBpbFB24yA5v5TyCcgN8MUEgtxlyGGS+anXOfa738ImAGwN1bUQA1kMZ4vltbCurW+st
KuAuSSPKTg01NkQ9o9N3FJlwG5Dfmr+LVHDWxExjAqYnRYwLv8cJN7bVAWYOKk25KyPpIJtD/6lf
XX66d2efIQB7C2qEEIQH/MkdquS9H+QFhsIo+cVrQb/nVxCj56ppEE1BoivxlTzVWMZxx9uJ0iAi
9qDQyBjJmY9PY4DWIPJDQbUdJpWutx9gN2N3GSp1MC+5CMx6iG4k7Yhsqwe10FcxiZWxuGEbnae2
UTK5ZqFCMEGdw2Gug3/ja96kZgsCIYI0QD0GD1mGeLtCe56QrMi68SXQqyjYAyWiWR/h7ZpSFas7
2HwZNSsmavsEDMf3kurQG5bpMdG3ef291X/lV3bRcA+A4Pf/Pw3qFxWvC45kw88fP48d7Ze/8K8/
vfkf0jhAB0hqMlglP/nDj4xPTmPiTGWJYZPJh/mvJZ9w/qNaZASIvFO0MPPl2DZIQob/7/9aFn5k
YOioCRhW2wvq9C8s+U7jzvIDgHtR3FDWqupvWeI/aosuNULGf47pKuVCCiw7+ZQmslmb4cw3zMX1
C9tS4TUqPhBXvszly/vzO1mWJuJRYIEzA2t1UlAzT62cJiktV9bocTEaLu8iuHRrG1Gbwx+v4/Gf
f/T/IET0WMDradijs0vR57VtNpMNPf4kyWdDDVdXSMSDWa2zZESJoSorlBjBJ19e6jSYLk/lkBwL
falTqdaOl9ICBqIGswmQ6CgaDR1G7SbmS1c0uM+9Nnoe5qKXSZlxaqSINlwQ+yWWFeUsnF2Lsygg
T7U84E5RMdWwuejGpsYQq4vpnV9+wtNC/PcTAkegk4vuOMf2+AlJrUUaxzCyKwWIKyycOsdqDaE8
kFrIXdEedv0B0uzlVc+9QvRB4fzR3tfeaRg6WPgONc0oF7WUyaWhN7pVF+UIVSbN/vJSyys6OZg6
uYuQeJ7wef4O8H98E3ar0XiFTeZWC8gPVA0gBAHX6UnUybg2dXS0mIfjPU6z/M4vG8O7vP6ZI8TB
WeIBGOkFyHW8wXmEjayd8nLR94xv9MJphcvLbK0r65xejbxI1rEk2QaQP/g4x+uQZ45OEMfgAJCQ
2Zct4AjFFs1tmYc1tO3Q3l1+rjOvUAe8qPIRmrjEndoS2AqSoV0sKblVzdiJAEjGNInphRnCNcnL
s0vZ9ES4idF1tE8y3tTE8qu0M4uucfU9rUu5Dey0fcJQ5pqQ77nDYrAQcq+wOHhhx5sIbc1pYKiw
iRRyHvrwGlqpQEXu4Kw3H7MRWJA7WGX4qoKtvkUfOVtf3tUznyOdGY2mpLAW0ObJW5RKrsWKHlqo
hOjKR8fvIlcibL6Hhzu+wGC2QX846ZVXeSb+cEIBGtKWINl3TmJAMU40GXT2t0CRZVXhfeJmtmGR
vQ7KIYFmte1qx9qUXVT/uvy4594snpKEAE1yp+on8TVjaNO1qW2CNdBnSujOAhaVWGu7cpQrO3v2
IUmIyeQACzK2Pn61WgPfnBvQdFtBhaeBtd2PYtS+lU0v7jIaLI+g5h3Ib6WJitZfPybRxxBov4L5
tY2TYwUXLQ7UkoESo/F01+gR3lQwPBcFlPDKu3yHiyQOID4uMfmx6IeJ03jXgFBMNJW1ghq2g1Mh
DwlkAOtuS2AgMaW3qR/pzBIr8cHICkYPsfyhgGi4Enbf9Vp//w72GUAo0YH55PF+0+vvYQPwO0ID
SAFV60svcwfTeIBEc0lXPw4tYBVO/CXGXmejdOrPy5t+JiCSoiH+qNsw999hnyE4Im2A35PbMJzC
4MhKboBIhcwm0TaHPRX+/Z0GBwfRbXVJEA3n5IHLfEZ6xaIHiQZMtVFhZazRtYi8QFWucS/OhClw
wXyv0vqd8C2f1R932twrtWr5meki6QDKQfa2vjK1afgghq7e+5kldpXsy5+yHNKHuke37vLWnvls
8S1DldFA6gIw+8l5ZiypNrmCfkdgdZnbmYpA2zeE6oth7PbyUmceFUcm8mJnAdmSRh8/alm2fa6i
d+oCklYfJtOIkM3sy1U8hM2G/pMO3gVyGKKQAIpA73mXlz9ze/+5vDiJGkh7K0ExgVtpwIKu+YqT
TdVMxZXYdHxUf2fqAF60Beog+X/WydFRxTSUOOAgmJCCfzHgQn2SMjDWBXAaz6enfQ0Wyqb9b070
73rGMgahomVXT9YrEcVF8dcpPWAmzdqpm2EN9YrXOURfnRAh88ubePwOfy9noy9E3U43BHz4yaWm
Yl+iIm7XeiqS78CvkmCDI/HXpDT9DRLo2g2yJgU8wC5AxzM0r0TE4yv139W53Rh0CAqtpZb782NR
Ok1toqXgBinaEo0mY5Xoojl0Kv6FUTpoXm01xuPlRz636FIkcnLBxL+jm2hdoEy6FtfoW2H2kOZD
6qmNGXsOAh6/JGLjT3Luhiuv9fiK+/2kIPqhPXCTqrTPTvIkP05jG5mE2lMqa17ROLB2UTkhWVLN
kq4Zso4A2PRuE8ylcWWTz5xgh69T1WBegbvWl5/2R0TqfDCkGT6fXtbSYWuR9bttSzgtai81j7a6
ur+8v+celT7Xkg8uc2OxfLd/rCdpCse6jnAvuD6kvyBjHCRSecDdhbhNi7QCq2KgoVEmrX4lzp99
VOiW1Gvko3SjjpcGfJpJP+TVTnKIbxCKgrzdtuMCUZZA7sZrW/t7BnPytXKSFhYI3i0E/ZMQqPa6
YIZi1l5ZGggiZdAXQQHNMA+Zi70UUlS2i0oSCtCz6YQ/w9x2HmNcTvYGLmUQsQd5LWE8STL+OWn0
gukyLKQieh7He5AojK/A0dTg/oYXvi9746CItQ5iC8UcNKbgzeviNg4MmPJqjYzBMBgbaNvXzKKP
L6J/fgfNaXzzln4x2evx75AR+AsIHY2H3UDCytN8SIYAdxNRRFc+ruOb4J+lYNPR2RGmSlJx8toV
J1fDoY9bLwukc2eiMLTt/bJ9u3yuzx0ufN4MY2kTLWXI8QNp3HThJIrWc2otQ2rCSTfoLGkvaie6
9ajm8d+lpv8+Fn57gjhFh/PU3qL1w0pGatV6Y53mGzTdRwS6DCDkBjKEf/9sguSI1ji1Kof5+Nkq
I8inuONlARSvvFKV+W4GkY/Mcoce1tRWm8vrnTscgoYbYxLaRM6pr2OzeAAUYKi9qu6HTSetdlcu
im0M0K5ZnZ4LR2R9AkiJ4HzoJ5HXHFW6J2GImWaxIOasOf9YMJp7SM1AX3TlUApBUxk1ldG/Rr8+
8Rr75w3imwiREoNc+kcn3+JcAqmZBGpbdibsfePMCF5EaKtOsm83AKO6j9HU+N+nCGG8MJ0dPH0C
Os9KW6COF4K9f0BDpnGzEYjgjUh1xs+mEvp7U0OAXaRysq98SWfSAYow6KyC08AXdRK7fb3xK92B
PjEgDHaH0d8tjAkNpU5EN8dg7B7USDG+Rs0EiSIfnd3lU3EmnDKjouEl4UCQv54ei9SKJxqZPrEr
TJByCpmVeH2FZfk6UlDcB50HJn9Fw935WtaKWDdd1zYr24ztrZPm9Utszcbr5d/0fke4PKm7l4ye
dOF3uP3jNjPLsupbmZSebyNIJcPOXoWxbA8zStRfKnUyXhI9tZ+yupmepjISny8v//70Lne3YEvo
3ZI8nCS5vVkaAyAOGh6WRFK6SuCiQl7a6k2nHKqisHdzinyqNtX5lU/0pEpcDi9jHKI3EKSFt3nq
N4cfrS/NTmFpR4pdiT3WlgtLNbZVGZS/pDKLfSOG4GZ0/DL0jF7oDxrW8i+XN+B9pICoqhLXmaBY
WKWdRN1Q+tpc5Cj4Q4mSazPVmSmOWvwgp2La/zdLEUKdhRlrnJ4+vuKiaH2WQlOn/VYrNQpRTQ0J
j69RXPnQzr1XrLNJuxkIaFKefGhDklhGbECMhCTXzGgJDfi0Gy0cBNii8/cZcP2qqpA2IkNz6muB
6dyh5rokAjMIhb6qH4f7EaoJ2oohgkRJqN/4IrShGAYoDRkZsqS6zzStZqSW2LDezFy7Ard5f5GC
rqPYoN/y+zI9yQyghVWy1dPSizs7RyC0R5ZlDoUODVMtdlqa/H1aCNFZMMxhp5lNnBaq/YTqlG0i
hB9jRrbDAxNFwWa08F5FJ/MmCjSQrpeP0vsa4ze12pZLJEWJ4eT1+qjeMNMGutHTXEKPMg7vsPmS
9OkahAYREgJ9lST/xReLzgXXnMm61HQn101flLENc6hAz7n1t0ZqJXej0QSb0QKIAFpFHrCoXMQf
Amxx46JN7kUbDj8uP/qZD5abjrEsrVrGCKe89sbWc6cJ2sKrzV77Nml9toVHkW2QzqqvxIYzB4n7
mQnQ71EQM5rjYzyr2nJMa/wZ4EH+bHQnP6DTOa4QVULqqYnn6sprPRcTlxyTumbp8YDFPF6xSbEI
m2wcIegB9xbWXq2f0fZNPvqW4k8rNTX7LxWxtPQiekDbxhJ+uzYCX6beX++ysXSZ7H/was7JN8Sf
9EpqRZVH7Ma+I3VqZmCjqaH5VdFbvLzYmdPMoyLNYKGNoHIVHT/1bKNyCnah8pKpte66LENXTQzW
DnnLJ4J/4PVKpF7JBZZ3d1xZMcVFD0JiwsHQ8pQca1moe0eoPHuAJLTHobdAiCD19f3yk50Jw7R1
WGMpy+lxnzxZjJ5vZE2g4ZE+MgAeGQm6/VHjzpJ0DMA1f7aKR+gz29kO4//i+JL+EiGYPi36I8fb
mhuiRh1Vkm8bfoNic9S7PXI4I0SsUduKsAAjcvlxz7xIsohlkkmvnRN8+rhtLwtkn0pUPDOsiVp8
SuxQDp/T0v+hNv1CJOsV/e+PKp8miKhFgMBSzZPLJu0hdGTIa3mljMZ9ljj2fTvM+XOJl9Hb5ec7
ExA4nZrO1cI5ZW+Pd9QoG61UIJIwHsoTt6wQVMv9TLnRIhuulijyKxnDmXvUlI4GZtgkW0IR7Hg9
3pUElIxkhh6HJdRJPgyK0UlijoQtXSuK4bbW6oKLpvVHb54meaWXdf4H2FQ1tAw5RycPbPWIq40W
PwB12fxL7afdrQ49Evp2l92WIPJWqBEFqy6XxVtc65/+frttoAwWAuIGicrJ6nGXxqCjcQ0kw0CU
w7ercNWAMHL7Xh8PBPxse3nB9wXCMtcE/bQAGfgP+yT+yowOm2WlDproidxhVBaDshu1taqMH/MY
+5c+7PBbn/FXAB4ev07olWNC6GAuq9j9FXfcdyGKH8NMF2UtFXNc6ALHb1/Fk6RzzNZZR9XQ3tWY
YK0n2zc3l5/53CqUiYsXEYBgaubjVXz8NqdkQKjKkMhKwLCa4ZPU12ZTFv/KUbjVdbJe0FRMhBnE
n94nBc8IjlBHORgrARcjxmyv1ZA8sJQNdpcf6P1SIN/ooHCRgLnB1vz4gaC7EdqECsnUCfLPA1/G
iz010h2qSFzpB55ZimzPZFZLpq0CEzleysHpk5bbpK8rP5gnVCnRu1wZcQCxYCzMKb4S6ZbzfryJ
vCJU3piZwu1lTn28nFXDIAD1aKzrSXxTMr/3rGEqN3gQMgDJBuXKRr77+FlpYUuQY9JCIQIdL6cl
U2DMctSZuoThOspFdR/HefugDlZ/pyJycgD4gyyC34Tzrq9rxbz2OS4rnDww0BRJoHYscKELruqo
1VsWpRUtqqE9Abb5H87Oa1duY1nDT0SAOdySnJkVlCVvhRtCkm3mnJp8+vO1LvZZwyGGWBuwDd9I
Nc1O1VV/CGItks4pkTC/JpOLtjPeDcZXYN4QoGtcYXLAQNlCUiy0MvGNvIPTfX9tyQvs5gfxpNLQ
1qL4ub1r5gaxVq0osfDDsOSH22CFBBCv/aDHxacFQejPoEiGf/CQOXJz3pl6UlEQuB4kAoqEm4MJ
HY9eGVr6UEWdLk8oAkPEVuMBjV/US8C52wdnz22ZlyMfBSIoSjqWmrQUrj+9h7ThKEb8bimjUTDp
NNAyQbl27F6sczBaRg2c56WIZijGCz0e1DYrs1ACuDTdv5OqU927/+13Nhu/CCSIQecKucbNvl40
uBsVJ3SoL0v2WLf4fjTq4p3Y5cNBqNs8XMJpuOaZZsrv3H/Xo8f2V+tiKT5u0J07ZQgjnOY6n56X
yazOUHMSH6OG6rSuM/rkE+xYtHr7g8NlZ8rJTrFE8CQ662YGJiwOsQcyYFc7WvtYRxqS3xEK6YhH
N6cZremD02Vnu0tumOlJ+TyZi1+POe0LODw5NE0DiDsE66R9qymt8tS7lfKP1iNGdTIVr/0IUESg
ikhqe+RbvTNiQAsy3aEiTXluU0rNopRqKrZhITWx/ElXB5jzUb/+VUEF/2euPaj195fUzna2eXJQ
o6Aeo8E+vB4ygts5OvCRFuaKOidPeWwkT0DdcwvlaqvtAhpBbutXdYnb/GhG41EFfueT8/TgBgFh
jLLBVgYvySxQAm6iIr2xZmcVO2LoMV1hXxqUUfEwtJzuc9Ho0aXVpzVAsfJ/uCtJMEw+OJy82w9g
FlkHMrFbw3kewS9jE+3XGnxy/BXm8P633smtTLDbqsSMcbagf3T9sUU8weBtXBNBfOxXw7xZjdPM
2n/jJl3kx1nufO9RvgndRHEf8sIrTHIszXq3dA6cZGtIDiQSbyefK82g7gijgmxhW/pcKPOhVNxa
ISKgyMuntsAFxOzQw1uLpwq3Q3Sgu+lCbfroU9ymXFSmKPdykdNFg51w/SVylCws4QlMY3AAeMAD
aHrCgNE8wMre7iZSIAk7lqsLDsfmDEsXWtt4Blkh2wqtirjVL1mbmCEe4SaS+hwgB6fm7QFNOFJW
2IW0XbCLuh6WkvSgnfF+xmQzL8MqEuvJMPrUZ6ab8/3FtBuKRhmFPseGzLr5gnMxugr+vnbIZawF
7uiybzBYgebtHB2Lu5+R7IMDyTNATWxGtcZdqmhJZIUIiLwRYxafU6MwThPsuKBJUWi4P7K9VSn5
PQ7PLYTCtqQDVVfm1dZ43em4aHwBEAwTHER1MOh99qlZEU4sNSO61DbKI/cj7w7UodYlpcl4vW++
6Uo3tTKmmW+a4j47NXieCijrbwFqFw/0S466Mbvx6MeokIv+UDuul4vmol0UUwcLEVGZHxx7Lr94
scW7roiqRzttjshMt4cthTW52UH1QJ/YahWiTYHJQk68GakRGBvSPW6xujfzWprn2MttXxnR6nJR
rX0cIGEdLNm94dL4pMzFeU+NZLMdB9GURl7wefVmQWQksowLkKaYojyOHquIj/rjcrquU1VYsqoN
FQiiL+ibzbptljk346mzwzzKurcFPezPSm8b5I5DFBr94JxjOz7Kj3eD8pSD54CKJyWL6znF1pOq
sFvbIYhL88mLkdxJ4NWdGmSdHxZlgkvTDPrBl92bWIdnJW92Xn4Q466DaiIzvHaurLBHqrsLRuxl
zj2YFNPXksn+F05oOSErluaAY9IK4bjOSb68fu8AAJQYT16CN/3tIVnmdUCtPlSjAdK0MCYUKTEf
bJR1CMdxOHoZ7S0m6lC8yiSXn1f19ZA94RZFSWkxVHRj+a2WmXYG7Vl/10DWG7Af6/zX/QHuHLiU
vSRvnxoB5DL5g160KfNCRb5uxOxo7pE3G5MlPWO0059Q1/t9P9LO0CgVGEB1KftwkWzWbTbk6MPU
qxM2wKxRt/gJWy49pWlWBllrH3Xvd6KBuQZxTVYCaOsPc/vFuOoct4QV+ctQHQ3qWAYlCWc0tLDN
8dPpUfk+SDpu43ECQZEBpy/rBt4mxUVbLCltJY1PYsGzzOGCDma0QoIS4+9AoEVykAT8YcRcHwM2
aB06vOT2PGW2urhQ8100T3gsdNWi/0YDyv2NJWj5sZwn9R2ugeaPEp30D0mSxY9pg1khzvBQ+tQy
nd/QilBpNFTSgiFyv5LA8t69P9tyNrc/j9cNahzo/bjMxPW68gyFnniVRKGtF/YDO7MJ9KWYH+9H
2fvq7BSTs5+LnHz/OkpfTwIuxhKFaTajGtvXSASWzpfS8fpHDCAOVvDtIUhLjgsGbQVHAzMkf82L
NWXQ+yNz7KWLVT8FOtBylEVr7ALiSpwTy0EiPamOcKS3G5SSEHkDsyzNALbICtPI+iyx1/hkqgXu
PmuZBFkem2fSjFe3a0jtyJpJUUDCyULb9fjqyVuxZO95FxeJeBpix/FNG4Nk3LRha89q+7zW3tHN
sjM+9B40jh/IERIQfB00E4mg62anwOwssC1qOQJZdcbP5TAMB/3jvVD0FmHT8i0BiWxCtaUrncn0
hIK6ZvzbRHZb+TZcAbaCKfLL/aW5t0Etbmji8BLkfzY7gJefjXtUlZ6wV6r/aeypez/P61gEEz2q
i1oaDRe1uSSBcPXutzpWNf7mCFOiTAofdRi4arzZHP9aYnyOWvA1p/s/8E/GudmiFsUQQLTsUlQK
Nz+wLgojitGnxQt2QeKu05CDTPVGeZ+llpoFaF9DwBel/mGd9eZdBCn2bY8P0aVtUUHGZ2t57yFH
Cr4CTKpA8QQLmwpZBF1Jqu+6BRcZNS2DXmariIPDZaO7AcSE1x1HO2QISuk0wDY7sTFB9ZTRkJxG
tfpcN2rxiOtYImlSWMk6QICSsh8QuW10BKLz4aJwqUJOGN13BbI0GBnRaL3/NW9OIs46uIT0Aumk
899NgiQxYviIryb2UU7yGFd5j5wtGjsfchTuPuFyWZ5fH5DtwgVA40oWdq73TTRUqDALxQwowZsP
etIbT82oi9ApqvqxmZKj9XyzeeC6EQZ8LsUzm/P2Op7TrqNpYUUWmKk0uIWuAjwBPMI6uyK8P7Sb
p5Js+Mko0BGQJ9jS3Ul6lWyywK5PMx5hfk+V6F9caC3kCQb87vJcRfBSmcOq9vqD0Duj9JDw4bTl
N0iy/fUoFR5jfdm0Jg7n6JdB0ypCtHzhtJjj+On+KG+yWyKw/ygDoq6CcJW8bV7eJkOGKk8H4cJO
5/WkRK1DhSISYVM62Ee4qLbhAFN/SnSEMbD8PAKW3xaCie8g489DgiULtPw6fkJEcEMZ8aH0hH2k
jimKhlP20Dg2eiEN/fM0ZB9F/TnVZu0LQtLL29xp2oc4j+bg/seQwa7OIvljAPVAqaSwQVv7+sc0
oCA0J4b9Euserg1ItIRVX/Wv36QkCywrFzUyWo+bE09tk0mPnNoMwPJPZ1T5Gnz7RoCAzYTPe20c
PQ13R8VbTbI4WVNbIu4CQQQl0NEM8M/SUXCOqzcjss0H3+4mLZHfjkeDBLlxIm5TT20ugYnMmGBz
5kZ/GzVJl5Ha1a+cpokSAJY3Pyyq6xwQnHcOPOC3vPCpLMAL29oYZCR/Gp7MRpBqg/2t16sSBSe7
Uc+r2WrZaTC6o9rQfkQ2C7U9itlbmF2ntxMK8dJSb1pnvzTr/KTGbeGXWLMjRYMf+WvXpMG1yFuM
IjJg/W1rE9NGfFkr4umjrqCq5g6PtButg3P8dvaIQo8RpIpH3rUl0iAgESeUpyFDrXH+Xu/c7GR0
3vJubsYC4OaiYOFdq711gCO8/ZgkXbiNmuwEDiB7sxV4BbGnR7aCCZ3wYYy67MFUZ/eEDq/6bOEC
djDM2zOdeCYVGiTGuLj/2C28OO3oupde03uApgezOpmOqB5HDy1ZDBHJkCJqprXl9n5dmkfEtp2D
jtBSvEVOJXi9zdmyxKYyg6M2AkvPUSYdMJDGalE/db1ThguYZD/WMJRCo2MOrRJ5ScVWjE8qVkMH
x8/t5WKobApSXYgfZNmbE3eYwDzZGYecok35KWpbBHe0wUHDaDnKqveml3VFWZ7sDgGHTag+jRHa
j1CNiMfBCp3GEEGnLcoDvgLYHfbYAd7fK7vxLL6tZBzLh+n1+d0XhjaDGWU5sbBOsVLyAbHqfTMy
qzBk++Xg+bv3KQGOsDMtMEk3RjSjPds8FxBxyF119DU1K8IFddPTqOlHzfnbQxxNGnmGU2zH1mib
2aWY/NpGRajOiceTR2IXGpV7hLDa+4BgFyggktJSHZYDfrE/4nmJk6jFUXKG4+tHuHn7iblEQRdl
v5zJ0Q7Otr1TBwAS+CoaRHxE+XNehMPrE3sKR4PY2vctGVam4SJVKbA9sb3pYXYHvVYdGXjcZjyU
8RgbuwCqCF2p66BI1NL8dQYT10wcvXwl88YPYhHjg+qgmEk7TnT4prflf8xcaZ5Eropv91fp3iEE
cZgUg/sS9rb8Ki9GjZrL4uVgwIIlxTa4UEdI8UjJXjTF877w3m14zFReiC7t/PF+5L3ppVZLgsN1
6TD868iG6KvaRr43wIGqPffm0PoprvQXLx5wjMdtIrwf7w/L/jqhAoxjQj+gk8It5m4S2aqw1NxW
YzZk782Jr8eVDVsyHt2/Z5eHb6hjV4xVihLZZWgbsaX6S5lW71Qx1d+0qMITwkR1zfQNUWnxqRaN
w6MqRVTWF2M9Tb6XFDMCyCDzvvaprf2LjXo8YJCul/0DiH/8ldS2aqiS2Hb2j+EM4mdui6rDZhsv
St/K1rHCM2NqDuANO0tMcoPAtHEukHZt1vVQJ/SvVwjirYAflOS27RteMZzwJIcn2o6o7Xt2GyC3
h4TXUB3hhm7f1CRElOdNC60eNtd2G3tG7zUW1rLIvqjp98VAVt0v7U79PRfovwYjuoGfBw1QKiL8
OZ8DgwD9S6steJquQ2p+w+oxpk2edC0ykcMYfbDSscVMnfK28DG8IPEGzYWxaUzrBe5RUs5HCcnO
0UprGMzTH3EDngbXSxWBQywi0FIMHMUUoeYtxedZ4B/Eg3w53V+le6EsOsagEuj5gbu5DmUUY9No
bEjWDbBLpo5Wjdav3BrFcFCf3TnwJDfov6E2F2JlytMOS4DAskYcmPSm+LbKp5HPKzApfBCt4gEn
7vV8f4S7YS0HAhlvZ5387nqEphkjp5IyQre1MUc3zd6UzMkR/xS1GZtvnpcqp8js3IO4O1+W7imF
LqlGTEFiExcjlEok/J5A7YwS79K0BbXrtm8iXf19f4S7kRDN4inD6c1Zcz3Coqz7QSw5L+bEqQAE
C+fsmW2n41xmtz/ux9q5irkZ/z/WJssQyMRV8UiunPSF+nlCC+cHGtv2wdm5OyL0oaipkDTiLXg9
IhP15LnQG5Q9tLgFxd16n8Zar57SOjriSu2FwsmP3hZsBNgXm1WZ1p6dRyAKA6MxIWh10B2A6uQP
+lgmB6XynZVIXkEjhBYez8Qt6HQqcWDSk4jXzNIBekLL4qy4KFQjmhhf8qzVPi2itL6/fsLAtsmF
QVOLN/D1p0wx0nDqiQkrlpK1mE7QeHVQ8/ej7H1FntckFFC9mLTNhFE+HW0cGqSgQ6d/j7vqnwbT
k092m/8Pa52hkKQgPkWFazNdhjMBUJ2EEdTJlL6trZZbRI/jJlzXSDmYr71BkU5DpeMs5v2yidVI
xYjCm40g0echtFRgd8NIUbNeliMSr/yrNrmCTjKNrIsB75t+zfUsJYs2ow/N2aj1mcCMHuVUZ4he
jXSklic5uzCt+Uos+usoTWW5+L0s3CtD94usrz2hP7meMc5dgsmeoof7i2J3ULI2St4un52bQdmK
t5gN/mZBSqn0TYWdXhJEWA2p4f04e/sKBv9/48h5fJFTyhtHNxTiGDM8LWQ8G1832xH0j7ciieEV
TwV7+6B2uJNO8vDhGU1rgan703t4ERRWC0q5mJkFRg/R1I+iPv06pctwbhPHeVsMbt0clNz3Pifv
E6o96F2Twm8SKwwG+2xUWfqd1VSPw9r8rGJVP3jV7QdhkUh2C+T/za21YE8x63ZPhaechievzYDq
67kIXj9jkmCmUjajbnXT5sK0pUwH3QgAMqVvUJ5ByLhIu7BaMExRIvd59qJ/74e8HRiVFp3iDvhH
Gzkhmba+mK9MG/QGbxkjKHgfhJ7V2J+0yXC/3I9y+7yR9RwkVCFnyhLL5hzsy0lPEoi2sEic4oLn
2PqsZ6n7DjuvJkAVuvVrdCeCqs6O9ItvNwGREcmkoMxhBXPsenyoRTQzsHImzq3KD4ZipF8BNY/P
9dB2j4YZVSdLAGq+P9zbTUAhSVYeJYYWIpb86C8+KtXNvkjYfNCvZvmUsVx4dI4SmtbwreIWPf8v
4YBzwhD6Uze7DqelsY1qjwxXS5svL/UCjM/zUGAThMPJEV5sb3Sclh5UPcye2Q3X4QZcHDp7ZYvn
0wjbClheaCd5gixsmv+Vj6VyUM/dW6LyNJG8SBKRLTI6xVBERWbDoCBoxwEdzflBTVzzoAW7t1DA
Y1CY+lO42ZbAsg4xPCiIIE28Pn3Hw3e+oFScBeo6Y2adtm4Ide7Iy3VnaHSREBRBoJ8VukUDA6P0
BgjZzJwSz8+FXiQnb+KUub8+bi9ssF88PUE5Y3DIEK8nzGwduxwKoozlAtDWqRI/Ne3+PYJf+asf
M+Q5soTCn6Wauu3FzRSiJrtko+sZPqiKgWyzm2A74K1NHWhmNQbCio+oyTsL0qZNL7tVLJGbBmDV
rqnZVFx0aMt/R17dfaKpVX1VFET33ajMD/IfeWRcJyWSLwvSgh4VPc4tihcZe5q264IWmLvMH8xs
xsxvAAmKMkwcFG0zB0qJK5CIk/KTiz18+NrZhBxB7qDSo4HCam2ylQLHRNVbHKD5GD/+cO1IbXF3
GsvTWi/xkcH97dIhmCxaMKE29OvNu6acV6GOK2Y8bpt3aMAv5ptuXewLr1Ttcn9ctwwIFGhM1N+h
0FM+RabheplWiqPjlrmUYTLj7pHiroY1mV6cPAwpnuNB5G8sgQaSSCyIwYp4Y05u9+H+b7jdj8Sl
WyVvKbRjtsADUDSKbaxo4aDFKx7VVGtOcbomB+f1bhR515Jwkv6Zm8SM1zhrtHDLcNbH4SElywVZ
Qe3v/lhud4VMVKDSyOIeo9KvP6cxdELJK4poRk+520jX6VEfpvgpteel9LEJ7Q8mcG9YnGHUpCEM
3aK/Y7NHKBk4Qbi2Rvdp0HL77dS4/UH2vDcsB0wI+BVd6ltuPl6ZOejbrkkFXi43HxKBBECx1jiO
qaL0By0+ind7L/AFX8STv+fFXb7U9JRhplShsyhvC/BQXxFmXR5Sq8Y3dHV/DF7iHWS0N0OEUkzv
SwLoKNfdcETUqBqbMkbtVeid6U/Z6AWz6XQPpkSea2l9BNu/2eTEgxJAFcpFNfRGTg0f97UfsomV
oiQYdHQNjR8DeAO/cjg4vDaGAeBjZCz8y/8sErjTm0xQcDzWCPmWYd9NixeYs4i/sZbEe2cdJ6Tr
MHCj6YaDx1Liv9I2nvFTTTMdKeVczd4Ma6L/tWLT8qZYMiRx86KkjiQm+spmVf5E9YPfX5b1Vx71
/YNmd8tHKtgTkm1Gi8lw3R0kertfjjOLBgw3LN3S68VRNcg8C7ZTmJbCfjOrzniyJh47bt8rB4vi
Zh3KD0cYABlSZXSLQxiFY4iZpzfmxMsPa3arn3NULpcqGxJQ822fTYFZpEfKd3tRJUIMUBr/3pAA
sUwlpzQEZmyKtpy8VTTwHyzFj1DMOZeDogLT14+cs/a+KsUSCMioNwL225xcK5bPUWsrRVhY6JB1
mb6EPQKc1AmrIyD3bigaPmDN0BLkfXc9gfPaL04MQiAcQITh82S1QZ7OUZhQ+X7tecwEoqiHwDsY
AVl4ug6F0OVszi7ekcNcuheHrlo44X54UrACPBteGf3n/vl/e5/KgMAWTSgISEJs0ReKoNSmA10J
NRFnna+ZtSeNMIunsVPqNzg298+KwP5Zy/L67xTb8JOjZvXBjbqzgIgC9APeGo2HrYCLV4IerCt8
g9BicMIuNTD5EWbjW0hhvPMir/Xt0qwOgu7MKkcnOSFldS6+LbqlLwfIingnh2gYpqcIKaIvq+b0
tF5AStz/yruhqE8hOgy/g7zselbbisflMhMq7tT40vdFfJ5cfXzXW13x+sMGxI5UFZV0p5smPeqD
k2lUCqGm1vPraHXPCoJKQV11R+WOmxSX7Edq2QHrlVZdWyJXXGYSphTlCMGUXqjGuXVp0CoPrMnz
fttWK04TvpQPnUQsICp19Cza+6gAs6VUF08JChObj0pGhNNrXIS4Bhb+NCootzaYBmtNNB4Udnbu
WmCmAB9kh4BDYHOCr06W4B06FuFqTCoMsq75XEQoVdVRVz1o2HZe7q+Xvf1A4ZTszwbaQunlemjG
SJEE6+8izGO9eSodqz3VjV6d0f1Zg1zDATlLsvbg6JGDuHqxyOl8EXRz6aZLuU4dKpqhiAx8Vsey
WD5D6rYvdZU7uLsYydnLHSzWhKnn3+8PeDc25SywF9z9wCavB+xqYhkwdOK5Igbjea3UwSczBDHZ
G0nQVeNPbNW0p1HYR8C9vUVE5VjK4aLYCt7kOrC3VJWrpGkRqsOKJxxv378ylQICx9URLHQ3FNna
n2sSIPzmlURlq6gatSqgFGgf1xKz33pyICyPanRQpdiLhGMp1BHoR0hAbAbFRxMmbL08BFuH63e/
KqdZVMUpE053fv3E8RaD9k6yByJxszMq6oKZrXLcIBFaPS5l1rW+V5Sf2rZTLkYDY5lLUqEJ0Im/
7kfeu7moRdJvIbwjHUOvpw7YKQKFs8VJtypaqHuZcW47tX908fULxk4sie+k7tcJ68bOx8IO4ylq
bAep6t5OpVkOw4pjgVt7M/4lSnNZN8nDwcy8x1FP0OozqyRoi+qn5qKXTSvnSNbt5gnFRpVIEykM
yDt025VqUr3EfXchZgr9U5j9+BHdH/egoLa3JSGlIF0k6xhwPq8/71DGi0h6TLM6pGXeVybz6S4i
OnNb/nAiq1mDdnCad4uNnMXBR927WKTtA7w5wJLOFsU8VxMyRl1ZhOakd01gDul8En0eP1hW3n3N
hsb96XpYPfudWy4BxoLqkTPD3oEvGfjgMJD3ICvZDH7M2wTxURzDuOQCns9gQ5IxC2eV6k1WmUeE
/70dK29QsncA1VT2r+Olha3Fg0I8K7OKwF28NdRaOzsnXlcc7Ni9oUH/4dFPdYhtuwmVdbgCprVB
2uOluu/Vrg2VP+ofCrtaTnO/mgfr6HZonK9SxJOuGdXFbSvfNjttxQcyDycxf4o7jM4HlUSzAMXz
6oQOCAYlGXkW0RvZ5iOFFPnC0DEPy6wZL7PKZgcqP53LbjIPVuitaICEe/AP3Wh5TW/PPa+vTIrB
JRmrkorvep9PWIyOKcJTKNevnxeaen/PohBB740pTXFr/DjVle3rqHWcy3muD07D23OIHyN1UjkS
YV9upeoKVXHMYc05h5W0+FJX1pwHhdWbD/ZMucqPyqb/Kx5xVj1IGnbjUmFBadgFa7Bt8456XHbD
lOUhOqi/haKkJ6AHzpvRohTOa3sJy9EyPt8/+fdWFGwOqgRSBPAGbI99ryFtxvPQnLUCruCcY2U4
q28XAz+N/yEUtxpaeZwCvJOu9+U6jzF/KdPcgW48W266smNaGyOT7sh/6nZf4gPNeSdvbAnu3xw5
fZ8M1mgSajb12p9yuO5DmywhXsTqA3gz/fH1Q5O3FggbYKFAN6+H1qX2qFdFy26prPfYxNcBd3l1
dodkPYi0NzIeCqwOCda8ua+WKjVcZWZkhZ1KbSJoC2tbxr5I0/4znufVAYju9n6UEBGyZggZvCq3
k2bqS6w4tYMZo9a258lR+vet2+kHkMi9VQjsRcr9Sy77tkGv6TU1/rLJQqRNJ5/Kh32yclpdI2fO
6f5U7Q3oZSj5U15UF6vUHKpkIJRb59r7fIiyCwLe0/+wlXlH0YgEzw9jfZODC65CLcb8BtGwXDx7
1eC+jTqkRa1JRL8cOpJBMxz25XfWhrQZkeornFts5+uhxX1Vqlz3aUgX7e8oonRTroaDBwb8swVO
z+u/5B+NbSClPPqRl7kOF6FK5daIm6AD0PbnPrHFBzhSr/M9k+VL3hOyEEa2T7NiuwA7Ty9NzNLT
cCybqQMoHNVB2zXZD5Eo4h3w0qOOxM5ahJdAXYFMlJ22rYWhwOcS0ZBrUXQBFDArsJMETeXsUHZk
LxQXHoUF6pncfptjahzVRtD+wJveSBs/jnBmmWJt4CymcHR/2e9dsrKOCaOKXIVsd/NiMpIctjeH
bljMkepjXaL91iK80/0oleoqBX5oLuYEYSI89RKjmhSggFJcqrGqgrm0x5/3f8/e0CUsQWWZ8rTa
tp5MuOazpXQpouxK+l5bi+gthx4aRWp8hH/cuVYdWqR0K2lVQhHdbIse8yu7XJs0xCul8A2n7c55
M4K1TtJuQqJIi0517q0Prx0gtw/gAOBGKA+gaHa9OxKdNp6r5pCuutQ76WLsMLnmQLCyNDt4ot7u
ewNqMfAwuO90grceD0D6nUbN0zQsxVz4ad9OJwBreLXUsPo9DW3d+0O7PUJB78nKKsU+Brl9p8EU
BiU2IKi/IhX3lVpveYI3qFzuR7ldIUgnObyV2By0mLeQjjEXWBGz80IxzEZYtlmLVlaPxQ7mLweV
/r0BwWXlYYZm1a1o+1whNldpShySsSuA3mAqz5T5w/sDkrv5uiZEBKrC+H+wClnN1ysCzVHaglMi
wgpJqo9q52Vn20J3quNteMn5Y74TK9XHvl3c1y8QLnGqi2RDsuW0eabAPHeEh3NsyA2Mlcvgjefe
6Jd/qjXDLaLKl4O1v7MgyYYku0F2UCAdXI8U06WotwbiRV25AKGqi6BUx/jR09vlYhdweg8m8HaL
83gg06P/qkmVmE2Nr2gG9IVKMmS86qNLA2kXkdNVD6K0s55oVplPRjpmB0nLXlA4qpxhvOwRGZML
+EUmMeUGmbkQIoQ5X530fHROTo/HlWaPyhtbj+uPKd5mB4nFzq4AHPz/QeWnfxFU1TswEgAg6ITa
UVC3q/tME2oOuqGIP91fr7vjI01H5J+dcUNKHvKim6eG9Yo57vJL02ZsM9xUqc6pvihhX7KUqtp5
NXuMdyBERLY8tWgkXjdTaSIqVIukEGFuwVKh67aEAk3yJ3JQj/qe5b7+mCEeKRpmAvIhv5nFZlw9
TLMqEWbO0gakOsPJRIEymJ3MObiDdw4AnnZ/hADpe3EXXc9dFCn9VI+NCHt6N88regunLjIgGWVZ
pmkPaOEol0hTq7e1MUcHsXeOONp7shtGGYaiyGbd5LrIxtZbZ+67+XOPk9J70ZrZl/srZmdx4qMM
8xh9JnKNbTmErEmr8HCdwzExpLzimF643pswT5f24F2yszgh+9GzlAcbMgSbdMZL83ypPU5Pt6I7
3+XTSkVSrZ5Ki35f0WQ9RutTcRB0Z3yIHlDCk+eoxoV7PYGLqqyUZtI5tD3h+UlVqCFa6/1D5sy9
f/9Tyvm4vixgckMTh6BO+QWlhetQttVHmjdD92dFpj8UgHCBCUXqE1W8Mswo/B9UlnbjgdoEiQP4
iOrHdbwFxEUzd+RD5mK5T2Uh0rdJETfwjUVc/mq9sTwIeLsgGSC9WanTxqN523Hq3aSdhbZOodbh
kRK30/Cc9mI4uIl2oqA8JwFGUhIIiYzrYSXJmht6q4whCxZqMzCIJ/yJqoNDeefjUbSByggUh1W5
LRitk9GPGrdqOCXGbJBRz9MlmuP8q9KN6fOqddFBFWBnWJImJZUiqE9xz14Pq7bmOqWpO4ZebaqX
xpmUU3JMsr/dY6StNCKQJZdxtkjl1dXz1rPXMRysPv0Qd0P0pHRLysk8a5STR+cD0ibdwYztfUsU
KEhTEHOST8vroaWpMpKvWCOYptL9he5vEcSZEA/Jgux2Nokj6ZvbPc0LjLqjFOmEHrCFavZeC+er
KSd8oEqMcpK0fepMFgzV2yMY786s0V8B2US9DSrmlj28jJm39kPFkq+m9qnNDO2SJzxJ7p8cOwNi
FwMHk9rOjGmz5FcrUzpXY0AiKooPetYNp8yscRdMjsRVbyOBFwFvDaEemIy5PTNoViXOkNXkIq7a
vTd71frileWqQ05sveRgWH9o49cnItH+zBJCyRzBm9sTua0pxTRPhGOa1BNa4JWE6K+p6/joWvC8
WumyPIxxuUwXi5wG9Z8ltVCQqjKVJ2yjWoUf4Uz8e1gVqw9yb6j/mudl+a24ffplSczpN3mrB1Cv
RQntYaHEbPjFrBtreH+CbrcVHEAKDEhlSM2MLUpkgtiQG3E6hGlMvcZPRFn/ldM2iqHJuYaPyDok
LG8+2Fe30gek5FSHIBUg0MqS31xeHiduXybNEE4QvL6KaFVQPZ6sVTs147gMl3Sc7bMpPXbP3Qz5
3F4i41/F6RrbX/PE9A6OsNt9juw2b0cJ4UBjfevXLZK46Gc6DGiP9+lzz0v5tMQF/lVTPjznqRMf
3Dd78ehJgxqhNc6alZvzReJsYvWea9lA8lVaelCijXvyWri3CdhJf8Q/6+BOuN3slLnxI+dVwgFz
c6H2E22VoiavTJ20BevQsQOr/Chb3osij0o6tvTcOaqvR4UBKDBtwJjhVGXepcYC90xLqjtYsbcb
XcoSSVFDLmzykU1yMK2dVsfYy4ax7qYn6m7dRzNqc19lD74aHSJDkaNCBqcRvMUQZAtg9sJrSf+x
F/OttZx/lA5mrKTk4sGO6vg/9zfj3tCQqUB+Cb1LqYx+/QEbtNdgMpEXN6Zwgw5R8szXqxr9MsMu
fr8+lkxEWH4U7ynZXMfqlWZkwSBWtfRm8sztF50oPuVvJ2Wpjlymdg4ZFgS5qvRuIlHYjKsTouIk
iHm8qaP6oAjP8VG7q/0GENJju1gi0Hmmn+4PUA7g+ohGzITcGDlq7gWA5dcDjLRWeIMqj2jRjoAV
0+Rzmc+jNBNwPy8ohj020eSc+2XSvt2PLP/mbWSUm8EVAfSj6btZocKLvXUtmMaxpaiK2hrSI5z/
s/vrfpy95UJ2jFaXpKQhlnc9QrdwnBGJLp4dKxXikj6iXzRug19sIw4+5t6BhdAQcbhbeZtuQtFA
WGZliZA2Y/P5Gapy5yZDviBzu2c7n6fv90e2M3ekkujEyGzPAD94PbJV5ClesfJxWlkaPqEgNMfU
a1p/WlftYRnwI06S0fMnYz0SWttZqzLx4tnBtmfEm5QPdIaml11OHhGvOTxJo8CaIAUrYOiD8o0W
YeULpxGX+wPemcqrqJvvaxTxsq4zhQYD8R9sCovlWYtjETTeeCTosj9AWX6WkqEsm+tvy6CVVl04
1IQap2dh2gtQlpqaxsgdjGf6/Ozm2pG/hfxLN1tCNhUQK5bC29YWJ+lEtUCIQ0MFMFcRiI67+F00
r6/HY3Ol0omUGRUvhK0kaSFmFQHZlGvOi78NReZ8KlYnOnfGqB/RTv8wB7cjor5HsZsECkNE+Zlf
XOEIF0TrUIOQsXu3fG8lxfg4xZEJdDit32lCKH8PSzeEeu/0T+hB15+MOR/WgMMh/7RaFif7UNgW
Bhv233FiRgGZRv8vvVaqr4W1YA0Xj0fdxr1dBZOOJxqNb0y+NpXQKJ7Xumi4OfVklQJTSIMXHeDK
GpBRiI5zfYrHaj3R11cOLtLbNUeJmSNR5Tim87Fdc7M9WEPuOMhYqU26+K2bNx/VSm1nn4J9+kFb
F1d7HKH7xAeBb/cV5RjJYKIkihPEFsUwTQaQkYXi77DY9nkdWu+Z133hr1MUvfqIJJTk8SHqTBdp
K1htD2pkC8GZlS1KBYfXmZpQ6Wb7vaXUbe/nvXEkW7Q7OPlOBBwCOGYrQ64qbYdky8i1OlhzmKae
fS6x0fBTvdMe7p9Pt0uHwdFXRbkHSDmLZ7Pao1HPTHSQwnJwzPOgr/k/uVK57zHs7U/NBNnPGiCC
qmp+BNG/vXmIzElFc47iCbWT68hGbLSt7bGnl2YVgZeL6E1dctMl0YzIQZU33ef7Q90NiNkSrWsq
XkBWrwOSuraLl8pc2XXaZwcKn1/UWR2UndDPSQo4+H48eZddHyQuWqJ0sGhSyBfs5tPGpobRS8N5
XGKD/pR2xvzkaSjwLDg/hegzFZ9rwByXempW31y7n6+Objqynm7wA+iQbB6ysV60Iz1B3n+2SV85
Tina+kbpcoZ53RDk8DvOUMyqt1k6Dqf/I+28duRGsjD9RATozS3JzCynkivZG6J71Ap6H3RPvx91
satkEUlIC8w0GtCMIoPhjvmNpjdHqLWdTXz1A7bv7dgoWjE6fdg3NPFoj4Ah6YvhqbOmI6LT60eI
oILWFb8XQCvd5+uVnbTM8QqvlCF+112IHKQZqC7Crbe/6N6EuO04kFQS0YrdbthxtOx6aGTY2LTs
o5mLZo4kTvCp98cGGhQhqKLTmiBcWcXWryeU8Ie1ZkoZqhmWqZFmZn45olNYz4UaxMqhitTe1KAS
EjgwM2K+TVg2lO1UW7UqQysT5Z2rcJHGfbW8qUFqBre/orZzDNeaG9oc9AExpdruC2Ptgra6BPMH
ZZnoix62n82K8y8tLW/x8QK2zrguz+Vl1qH5n2K0d966MrYKOm0ShSHQEpo8UWGuPmZzZD85VZLG
SBBY85Hs8+53WR0cEeEzqJGvf/5bLEDfjWpQ3stQT/r2Tg7IU01t/JKI3Du4nHYKJ8SJWIUhMAAm
kFL19VDT4Aqv0fgsalV357arMKlTKOnWbVqfmjb+mMKXumCbM3F2VTdwvaV/gLLVHqzPzvLwOwgi
qLeREGzfnmaGhisRqgsrmXu4rCaL5SPcZgektgZ8ReH8cbLDO2fzgckGCF23XdUYN7i6SMUYTnEi
7x13oF45DBTdrEg5mNvOjQxxAPw51wV547bdoRYVoLx5HMLSNnAigCN2v6RFGmI10odQC4HI9Opw
1yzxEhpFcoS83NlN1LmpxjH2mtVtdr60odImlUu3JRHqg5sb/xaY73we2sNDtnMhks4BguSUUQne
wrEbJFpKNYmQcS5r4yT7rH5ZoiY5EAXYnQ9Ac4rM+CfREb7eslaTmzG56RCiIrU8pMs4nuI80Sia
KvXByu2EKdRqkMKA7wLIexuDNY5XFnRghtCy4+KTXLryIY8844OmZ7o/1FhTlYk2+UVv/nlVCpA3
pRTqUhpQO29zBTgKOwrE+RAWeaOFUG6IdZsqPc1xbxwEDLt3wKrmRy8OOA83//UHRdwYvSWLzl/b
e81Z1QpxKcq0Ok1Z/LGvrOzdYOn9E3dREQ72kvnSc6uLJDc6+Np7dwBhNQRzuMpgJTd3kSZdt3Gr
fAyrGXU8P186+k2qlk9f4tIEMB3PSKXffhZ2EgnQ0PCHYVHS2zU2Z8OcdTtfUpq6XtMndPwHA2Mq
23l0Z2x2JhzIAiVCL+r2oHvHZF1YGuHIrZI4X3/vGSqh1C3J9yZ/8nN7Uj4Yc5W+uz3K3jEhsl43
EKEYTPLrUZzUSCyzxQXP6IV1iqKh8pc5a54nvTpimO9+RfYNzwiFI4AN10N5Yk4lzl5DiMMxAopa
BMU2kUN1Qgvyv34qhk+5ah6VAPbmx3sFkoId4/J2XQ9qFpol7aoaQ4Q5Jjal7KpQlbb+LHPr6EHe
myCFbpXduXYZtn27vF0ifYxnrhxtiN172+qT5EODgrT1yZjWV0pUqOVa+pgfdYb2zgToU8oCXGm8
HpsYc1xm0+wRWghrFX16QRAf1kMnzzLRxhOYwiOFjqPxNvF7pEWTUaeMl9R9GqrNEJ/ypq3O6uy5
ZzEYR6pie6to4Sy/dspB9m7FK1Y9oUHO1RAqYNi+YLmHQ7aMTHnCFTw56JIcjbXZpsYE/T/TgQEA
QdFP42x5D+VMPaya4yOM/u5QFItpLSNSRQvxenOK3mhQiAQAYNSF9amXfRLEQ6GeQMT+OYePDi+I
Ddpua069LUlkg6eMlc7erJTWu6Bu5170FhSAx/E4375S9i4u9HAwSFyxbzQWrmfFA+SWlj4MIUQq
UzuVfM9hZSEc3cp7m5BsgN2OPBPg683VFWcJpXbTJSg17eS9qeQ2XQUrfagdU3SoCC9H53tvuVbj
VriQ5K4Qnq4n5mISj2CNADBLhHZWbWmemxI/tmiS+kHlY3eoFd+AYesOUYTOrij1JSLQVefylGEa
+sLGkNQErPRgqL3lAp1Li4QiKZnj5jO2kavjAZwMoRcN3X1JbvdRUQ7dCnYnBJbc5hml67sFK6HQ
tbgxMkJhBYviktoFBlj2ICs/qers4E3bu4dBmf3fsTbr1BuV4aYOAAbUBvILVCb30VEm958+h9ip
qLETplDL/mLX069DZQF4OfXONUj8LRvL07pvZMoVRWmj+q/QWhhconejg6hg9zv+ouGuxGbgNtfD
WHmeynJk08NwTtN7LRfmQyy6rr2oGRjT2yd5dzB4WCtWY8Ugb56VFohXJeaanGDozMg3ait+mPtW
IdXTuOX9vxgNQAD6lGgUYcl9PTUNASt1yNJfMJTq2Y5G3EEm40Hkh9pde/Pi22GrA+ZppQRcjxRp
qaMpcOzADuUiVJeovccS5FM8VMoB7HgvNSD3IIUkS8fEZxN+2EvT2mXCF6yxuvqiTCgLOJWercrX
yWnoe9UvJyUPlin/cvtj7lUysGlEhRr9ltV5dHMIhO0pWTGSZaGjvTzaIybflTVXl1QOKLxLxbrk
hTm9a+oh+Yp+UvTYIo64BKh1Z6cqrrqLnQrjuxrJwn7K7bj8TxrD/PP2j9xdh7U3wB2OVMh2M6M/
Xqeax/vnqaP1MY1H0LW5In54Q3rkXrL3WNCjAWUBYHLtRVwvuVVCTG0cHqUy8hCo5X44292Mwr8O
9gFXryNS9d7UVmgLkS7IBCCn1+P1pZbwlEw87dmMmlhpp1/MVQO96t2/SQJhFNJCW3NPJC+vh+Lo
xrQqmZrdpFgyYAPVfkFSe7CDpMZO5C/uhPWpcJEDgt61Tb+q1WAQFgahn5ZGd4gQ9HelnhgBxobx
6fb22FszUHBr3gVqBbzp9cSGwYmFOVIlHtYGvtDxsJ5KkzpaITKMtb0h/357wL1Fo7JJ1QC4FgnD
5r4bzKZ3jSSVqJeZyr3IdQShyyFeOKR9dPBI7T27SM+hckDhYE1NridHMu9Us8lY1WAOH7LM7pWQ
dHBwDtZrZ5y14wp1DAojPanNu+To3VwWiNWG1mjE91YxN6c8aopvt7/c7ihgAoDhkGe96rTC6CkG
jIepRRZdV52HKtbvRaKP3uX/b5zNXqeCAzKRJzAEmjX5szvVQLfi5KB/99ouAgQAMmi/9jgN3W2+
YZleMmgYwYa1bsTzg51Xk+ZXdc61NDR59lXtk+qfca5aeWdUuUYyImPY9iaokn/wtdKNkzpb3b2m
CiUOC3rO0i+T3OF6053+e1tqmuKrRpx87JMy18OoLikutBqCps9Dm5XrNTgbgz9EpbEEEh5tRpkh
Ne/djlTi1FbZ8tLOeXskEr1z4Fa6HyoxJCRUzTYlntEegY6ZWPkK10U2oEjmj4ZdDXdmlZbI9M9H
/Ka9XUM4yL75BSffdhKyqDS9Gj2IEHHctPDHUW19p6/ro/R4JyCkNAezllCagti28qB3TZEOtUq3
p20houmg/onW1LCqC+2ytCUafqRFB1t15zJZWRU0oClAkt9tXoCFzuJi9HxMFU2PuzGdsg8d4/nw
A8w/D+Eph3tr4wdFBKLQ67tE5lRVcMHu2a6ZRQGsyL4Y9IUPYpm91VpbAKsu58rmW3fPbxFureiD
roiSpl2jKl9Blo6pP1IdD28f8b1C4xq20Lpf9bx5RK/Hsbw+Mzvd7VGgTqQa2u4k3g05ruZBWSb2
/5puhAvTtJ0Y34xt2X/EvH3+N7VtRTuZWobPye3fs7eOhG+UdXA7goewORQgFusU2ChXjkHtahGa
fgci9mep9Ufg6L2R0IMDvLVyK+DIXU+8GdVJjRYc0l0qYt8GjW4XErPZ5EcYjR4E23tHYl1LcghK
Y7CLr8fKJpHlnaF0odYpjvZGF44DmHFIlSowkbbNPnip4uY+4n/Tv7e/594lQwmVW4aOCo/FJjCd
u7ztNFxuw9hSsRqZ+xzLHfx53mqesAOY6fNfLCANUUi2Ds1R6PLXU40txTUVZSCMyPXMVxzFQVoZ
Zf/a1uuDvbs7NwLMlcBPNW4rupDjeW1mo9WHVW/299g42UFkxcNlsGt5b60ayLe/5e6OAciLEhzI
AVod11NrqQoT2XLHmN0QPcaVYmCh42kPRqwdNTn2pkaDeTVHp4gEnOZ6qAGton5AOQAKcWdd5DCn
QVw7ydnpov6zwvgHccuvc7VBKMDopVawlgyIKNcf9Nt1Q/Q3onIKC6KgyRMUg3Q9v5+mx3oqF+GP
RTd9Khdz/p+hNDysNG7jD7aRlUcHZe8T//4zNoeS+lxnCurw4cBnQRkf4iZ6wRZqKLH4ixeD6w6k
yy/ZhC0GJI6NAVscODQItskgMUsNFGfanZt2Mk+3N87eXY4U8Hr+VuOv7UuvqWOKRhoZcDwrWZDp
+vhE6VX9enuUXzfWdg0xAaYqQkFlRURt1tA1225SJgkLtnLsUzpq89lI3CYE9Q/V2HbHJ8tIq6e4
BJ9XFZN5b2Siv0A0bQuf8tfUn9tMOnAaKLpcwH5XL2VkWfc9+fNBPP4L/f7qt1qrvDzqn2z0zXut
o6JYIjcmoZa1/X+ZcIZLt5SaSr+nNyHUdngmF5nTDRddz9oX8Pne19g0sjPevOk/SW1oBf6UbleH
bT2WB+u1twtpYpJOaiwXSeX1hyxrdIM0auBAU1snCZoxcu/AbFrfO+i2B5fKTs2CAQAh0VFA/mEr
p15R0+xENHPwHIMEeSrEKcOrJFgSoDkIJv3o4Wff1VNydHvuTBK6E7BiBAogxr068W21LARwFHSH
VlSnvpk46FZKUBdqxuRmBzfMzjxRjobuzQ1D23bLRTXRex0HFy5SGrmmb0vE1UtzdPyxqcs3wH71
c5Kp3/Rp7A7Si915rhJv1OF57bdYHaer4I/m0JMoU44gTazi1CBteVEH90iCYe8WpQq/YqhJzhA4
X3/Lb7doCXNpNrSGg14ayV0zS90vnVr6XorVsdK7TqBF3fheKFwxyphgPWDMf2zrxMi0MGH9Iv5G
ArG9ySMQUHFP6wszuvpxcfvmSadz7ZfysN23P19SNhAbqy3F1ofXcdMGVD5l2GHRlLdWKawPcMDc
B2/EPUWN28xfltkJC6TkfceYnZObRkdPxk5sRVT1f3/DFvHqQuAgHUFOvta79uuk0pS28Rz5iN5B
+TBOife+S4vsz3MAYlOa05wb8pztqe0iL1aKAvjI0A2jj+KG/hgRth6MshMFrNQGWlYUE1YPl+vt
JBBpBUDMKBquDi8iTqs0aMzeeV7GWT1FMZWag9to56WC+7u2Valtrf3+6xFVNelk1Kl8TDOeF7/w
WrXy9dgz/7v9Vu0dyt/H2cQ3UAbjBtwCBUKrrs/jVESnpgZ5MxZjc6ACtjslHZQPZiYkh9uANNfE
IlRLch5QRQxTLBQCONdHFci9XYj+KuoybEVMRjYFJttAvbJOWSppEuYLPVpjX3M6ybltwpi79q6Y
7SMy1u5XRMln1Tjjn9s2j2tXqHXKXxXdqnxQZwStewsrMkwU4oPre3crroUDcM+IV27za20BNtH3
9K3sCi30EjdlzV9c7jcId3koyq77+Bc7ZJUoMuCjAPjf7MTRRUdaTMRMRmMUKMsOZpAWU//BwD7z
/m+GIj4jYQGCvKVkafPiKvPak9M67O/iea7Cxk3dk1MZR8TtvRXDwAqldf5LqXp9JX97IMwWJXlN
WS+rpmo+y2YR37H0sJ7GUotebs9qb9+vkfzKEUegZPvgksf3jhzXdpKaui9QqPPPCtoFB/tid0KU
wchqEYcjb7+eUK8qUE16XjyqeMoZd4/GH7O2vhtLNTq4m/a2IOwSUMxoPaDfuNkRApeSSXN5yOtc
ijNa68pd3qbZy2LI9oxMV3RwcewdaWACTGrVsOEzXk+thYoucCsgQTCnJqyl6r2NxTT5LlWPUxIb
MV69S/Tv7VXb+56sF9VQUEhELJu42E6Vup7wSAlFkbkv0PxHDMJl/RiNKKrfHmovIvttqG1WQu6c
NVlNqUV142I6J3GiPOeVo9S+PcZe4PRW8WZySuCRXHdeeHvwvcXk3UTKlNiBkvlm3yx1mpi1Ak57
9Q56Q7b5NrdaNVT1eXmT6PGRD/veYQDUBctgrfSAb79eSx23RFRhR2DhpgpZyLSms9Kpfy7rhMka
6d3KLeOm3IZ/fTQQuo9KH0oRa/eaW2Nqkx3KOu3tS/bjKk1HGQIo2fVc4ggNJ7y/2JeLnMHozPMp
zSkZ962ln43MwNUjRpr69nrtfkCAa3RKgD0Bmr0eNNMLPRUdZUKge9ml7rGhgBJy1FzbG4UrmG1P
SRLUx2ZXRAiAGHaS09iYihoYAf4ycx8Vp9tz2TtjhKtoloA+J1Ve9+Zvl/C0wMG1BjZ+ikbnlyQt
Jx9Szyx8J7P/JqBaaWowRXlZtFfAWMT3c2lT0HBq1zqnVlXArHGPWF97p4lYlJvRgMZMAHI9o9XV
PY2lCkFI6XuU1s01ELCKS11kxb3jVOLg9O5VjYkCQMysYAXG3LxjtPNUgBcwKLFNBqOZLN4lVxL7
yVSW+DRGwPiNpbbOzZIqfp/ZJW51ZnRZ9PnIS35v5nSaV3sPJOJoIV3PvB+HUc+dcQxpK8kfhpmn
QQHUBfczbCg0kZrf/nzvoGe2OongcAwf4Hq8ycFiQ/aMV+p9deeYcXWyzbr9MhjzeICp3jsMdEZX
6AQKCq9d1JNodr0RXls8td5ZeF32acRE9fLnE0KEiigL4UACyc2EtDyPDW2CClVHuuKXWirCWXGJ
XhXvL7hsUHPgsrFzVvGTzR1StWMM8g59r9TuIz+1ospvtGh4yedxPuie7NyRtBDomwPbQcZzW3Dv
so7ymLdKicWWfTbSrvTnvB7PqKS10BkcN6AteyRTuPOgrtaepE+o9q+2BNd7Y4hkkrtaPyK+oKTf
9dQ17qp2kIHRtdnP2WgXmKLJey+SxsFO2bnQaOuBNKS7Teq/7aTXwB/o5sEPHJREP9O5/9ENrXWn
puIgOnm1JSkWreTHla1jrlS96xnaA6bpSRJTdIvzLpg7gAIVTdcPt7fkqzO9jsLrxsIBTaIZdD1K
nDUl1fucUQY5Ptgga55LrELOBIcf4kH5Y43zdTgEGeCgs19I366HE7kxtkNNfa2KXfeiqLINlcFM
MWfVjD89bDQOCQ0QoeIC4U3YhiEzHcyo6uuw8Sb5YHrFEnZzWjyitnUUmK9/1VWBlaGI/WlUIsy7
eslcz0rtReEUom6AOYyrl0Rt+U5rZ+e5VLy7CISvj3pLc19T/PZHb/pjLb91eHJCRFAhk1FgvB6+
QN6rSjrAPwWCRycqZc2Huli5pYRiYVs2NL7a+ShIeXUO1kFplq74fZ6C7ZxrtcVWrBBNuPodBR2M
9HOl4O1pJJE4396ju0ORcwNooxDO9rmen73w5HaWUYfO4iyXLtW5W2yC9bp15oPH9tVdxqwIHtCa
pFS+mvJcD7X6V9mAO+pQ9cTasjei7psel3LyRW0q7yujt95Dy4g/3Z7hzlkHdLTiBdYsEmTs9bAN
P6UdhVaHk1YhVzAPRBei6v/iO67TItnh+QYufT3KiDUvqS/7pBz68mJYih66iav5/Si8019MaMUI
cIVRIt2a2orZUTwzYkK66tQfjIJDSjXNRm7o9jh7W4N6ExhOHjt007dT6il1x7lZI/CVFCe3SX9O
0gOYMnhHfaW9kVZyHqJ9TIha/vXHQ2fYUyiTVKGtLe6dC2jFb1JPfRpSq/7TJ4ZNSP+KNQL3sIJG
r4cSbBJldKiMWHUyYuU8qhd3mXhLOzO/v/39dq5/GiIQ3tkUcGS2TEu2QDIgYl6GorJl43dzrqZv
dGK8+4wWZhLUjlt/+/MhaQ6A+FolgF/15zGIMxImiAdqNyYn6KOmn3bT4mt4Z19K1z1qku8d6d/H
20QKUx6xmAP2oJbUzKCqeyVIJ32+d2VkoNcQx5e6yY6UjtYl2r4IlDLY/Bov3iubkpLn2urUpgx1
pSxP1MTVIKei8tjmS4vQqV4/CRQpAmOy9YOT93q68EhX+xDSR1jwzma6TmK1dt1yg5VIjd3nYjHC
sYfzMYi8/6hmY3Pv6ByV22v6+nCs5FVKDKTI8Oi24neeDnClGRBo4J8GfYhSeZjII3wdhYg/vsTY
rfyHcgYiSwx3fThkRWTGXqbRmk/W526YZn+youJj0Tr1weH4JXJ/vYoIgcItoW8HyAIq8vVYqWXn
ysLMQGQufYLVROemfqlU2bd8KisYgRgFB01XiD6Qk9a9AW7OY5tBPdN5q0TyzY4yRBVcE2jswcX3
+sUgqSYs5KKA+uJuD24zVE2RmTafQTHSjynFuUDFauXT7XV9fT3QaQIbgbA1JQI0pa4/AH6RfR67
BDapqsMWTxTLp3vsvcis/qqPvXvQPtybFAOSp1MpADa9brPfigXLbLdmQ4UzdO3ePLdQwJu3eJPb
R9qGe9NaCbRwPRExeVXdpL5dLmycBvJxg/BYH+eZD85U+KXXiedOKkcV/df6hrB4SOLR6AYbxNbd
7FpknVRKbuxaN43F/SSm6tms5urOZnudZtNSMl+fdOUN7BHzxZkjWISIaXVvIunJb5ntdWGUedWX
tHTtx64X7mPfpfZPs6isT3UTm7jppuJDXmsJ7avmEIzz+jbj12OguxZnkXnYMkCciJTZMJMWHm5f
Or7iZer7ZtHzBwPzzWfP6dWn0pqNr7OmeAfJ5d5SAVxY0WkEf8i8Xm+JGf2tyR0MQuve/Ckn4T17
S1OeEtf83IL/Paoq7g0H5Aj6LR3HFcB8PZxRJl6ktkkXzjgV/SgVa7qTuGCgBWG4vizMo+LOzsX5
S9TM4dYkiNmW9JPSNst+UFqEOvThOe5bzad6at7X7ngkOrzzMDDUmuWRAZB7bQ6Xasa9mmGWE3ZW
Oyxnt5H1qVTJER4E4PCH3OjcsBNJclDZ39k7wGuoYnKLUtPcdmG0kYoD3douTHMRfepMmHoXiHrd
9GgZs1tTP+2yb0mb9hetBiF4vn2Breu1ucGJMKkRrw0g3oVNkbPsotztKr0N1VHKr6k0EVN3i+mp
1cYYxTVpfEaToMQjQh+TD3OZHY2/N3t4C0DzKLPSW1v32283mtctEcTrrgtbMWdfa/w2fCdO4vvG
UUTgJunyMtdyvKsr56jjsLOzVtd10lE+PS/zJqWAQGhp/SS7sHYVJ2zsUbzTVRE/AlnI39/+yLtD
UY2hib1WKLcQnh5mNH2TCgmYEgfjYhGmL4HvBUUCxvv2UDvnk1rPqjfjriXRbWu0khocfdQ3Qqli
R3NZlHbseZEtIJ5aPxenTo+PEt3bQwKgul5CNzVwY0LiE+dkh+6o7UYJ2aBlK0GyKPPT0FnTn/J0
Ucr7f5MEjXA9YuPYc6ooUQtYfVlCYbd0hfp5ebIy4+hS2J3cejbp+v5SvroealQ6LYnMDKHWbDC+
JJ7Mn5ahVrCmnhMQUrlnv7u9gHsHAmMRitkkodxEm7nVsV2rS4KIaazLxI+qsrr3huS/RE/ad1Cg
5wens7xnVBCO2D07sQWlCpCkqz8H3alNXIzGQdcZSduGkcxsKIVFGyCu9edZIqw0KjArGmhtpW8u
2bkppGGTZodCrf+pynx5Y2haBF1z7k+3P+TOocO9j1YpFS7kObYF0K6rq0UMpFF2hMMk2nxNOI54
RSB7e4T62blEiX6YFr08KMnbnr05a3oHqrIIW8OQXTBpafPYSuh/CAMp3YOLktbneBjLh9Iss6dU
ArC7PdfX2Ke1RcX4FLjIiDn819t0cZ3BKVdsAn/5hKXv+GMYqOI1SmVeWoNCjRbb7kkQ//hlb3sX
ovUjI8OdkwKdkpSVIITf8EpWLFXnqU+wbjeLMT/bqTm+HRsPePJ0Sgovv7s9453d+qtqCdmcowI2
8nrCyKF3U5QxYcQr4se8suNPg+ySg1F2DiOj/Co6qRaJ9uaNyKUWO4QczAkL4W+Dmtm+ZxTNG8+p
68cM44MPxCw1Ud9ydO/sbSlCOvjmXAZIX23Dusmd47FVKQIIzbqL29oNy5RWkkjS8a5LOoWemqaH
02JUZ8ed8s+3P+/eYkI1ppm19tMoYF5/Xj3N8qg2qQmkmrFw5ThfG8KKM0q2P1Ul1g9ytb2jSruH
+w6wImHsZjFB8phxmXApLGybya+6snvQyyx5Xqj6HxyV10tK151R6LjoxF1bcmzlem06NMixeWM0
v49tKwoKrDR8UHvWBen2OhRJBAMq4ofc/qba62muGRVpvYlYELjTzZo2kehkLOoudCyB0V8WW8lJ
l0rLRYsPeO6rs27eOctonRxlcJuT6szZpRvKKDtnVWz6at+0qa/YhYFCoALnZzDH/p+DH7l+6+uA
ENwvBQqM0KkYEh5dr7xri7RKRoRE20nMj/qyvkQyq3zZTyUCWG7/tNgfaOmHnjDH2Fcn27pLjPaP
IWwkGOB4kDhaOei0Qq5/BtISdi2ERP6qMuz7Xhm+iQ4rr3kw87OGDOopjZajWunrTQ9Ve2WLrPpU
EHHWP/8tFhWLXiUi6mA54UiTnpRlGjQ/R0dTvYBeRxHS69s5vdz+4K83BbGvSZsOWA9ds23+BqjM
MXJJqi1xIAloPopgGuzobZfm1kH14Bdi4XptHZJTk+uSB5hOyGZt5cyR8AqkqCKlN3EyaqJi8bvI
8HRfq+PxoU9QJb/gD9lUvjGChQmG0p7+XVplME6ekSLuoi6W+8aVbVsEiiOHb6Pe4kyhuLP7GTXc
ej5jPix6vyvV7m015Hj63f5cr9eItbH4YAhJrJ3NTZQCsreK8pRNKdNcDczRdgJQUcpPUcU5dMmh
eLk93s7ykJ0QQlDkou6yzc5wTuavd7I2dFJT2Ohh1t77BcnDl9Ya+WwHg72+nACtkQvSw+Hi5V+u
d2Cdpak1tw4u57laNW8y3Yisb2M24l+PhEbhPoN6sUZfwY+3D5VcwXnSKmQanR365uk5H1eh6rnN
6y86/cPOrypbj31XreI3okiokMshjiiXKMuzIYsB+wWv9j41NSxunzoaJgzR6Drv0qWMXxa51Lqv
OgjQn6PUit86kSufRldRRVhVxEN+k8e0kbPcQC4RBGFXnUAZWbgXR2D7glGRloV7ObZ/dwPMrzmY
6nFOzktcptg9QqAVD0WWS8PPKsTLAy+fVDhh6MF5j/i7iBSz7CQdzr3SuPJxIMKLv7bgPXEu0Huh
oz3ooX1rCDV6Z0yZVt+hUoYnRqnlrUNRzHa/LzUiSH+cXwGCoNQC2ppqFf2H6xUCYKrHuk3dWjiJ
5wt82QNrEAXyyZ53yufYOR1sCf6+6yMLAwkl4V+AiJWycD0ehim21gHvBjCcx187s6lPPcJL78oR
ZfnbQ70+WuSm5KjoKJEAkBFfD4UPgGggeTahPjbFJXK1+NGZ8eMkd5wfoZ0cJeC/elzXc6ORx67i
4ltfmm1tx+hnA+wTCN45snAznfV2+aKnMpGXjP/DU2kY0b8dSrwiJIKNxLt8rswiqCjMLIFjR170
qXKn8RNPdVL5Gd3f6NFsW+1HVTdt4/O4NF9kb6bvkqmijhInYnGfkXwm0W8GMd4XSop8HNmWPgVt
Zjeq3+uJF6Nq51mfnc4QXy18tl8arS0j37ILqz4VIp+Ev8jU+tzGhawCQDH1/0pjLD6qaal86wcQ
cmhKjO7nmPpj4beJ6O7p3OZLmJSyfS9SRf0PrDky3rUXpYvvzCUB+7oaX3Rpys8Iv9kPeZfp/80D
liWhbS7Jv8R3bX3SJjxe/DrHuvftErsF3ZG0cd7HQ959xqJooY6uRF0R1B3U8sci09xPCwQ78Vx2
sWr5Bfu0/rjIeIzfOZFh9ggcdOmSh7pQS+tdVKAjHniEXRw89AIectebPht9bPWBYjTDV6Utkg5m
VpvM54ojgAYn8kHoMmBVmYUSMFlBVSPK3ufZajttapF8HtFpUn1Zol7nawM10nNFbeJFKinpa4lv
SB/YkTmnvoT287hIrxrfyWlRTkLQBTvY39urfBVOJ5KlS87ZhaSx2d8jxww0MKCvyW7rB6338ieY
IakTtDN/cDDYeg/8vrfXwRyeWoIXqC9AI68PU9/Dl5ilpWGAqubBlEvn7EbyCOTzCvq2djZW3z5e
prWAZxnXw9B+NxvYfGqgpWWsnEpXTI9UmqKTJbh3/Vb3po+RsOSjPTQd4rm5a45+7qpKGmil1hwh
W/F2XUe8njhhG04pfM1VI3yLzURBUE+m2cF/oiSse3FkrgzgxSyvRafcTqwvo8Dj1uzMlQqoNcgo
iNEqlzuUVFIkTstm6oES6Ap+73Xf1p8nrN8N8FJjDIhClGMc6l6bOX5Xyza9i7BtoLJV96oeACjp
o/e1lWbGqer0IvajKYm0U1bYuG50EC5OWhzJd+3QCf7XebxeOV7e+e7oVuIMUHEZAuwk59KX1uD8
HNWkKS+eMST5KVU87T03hVOe8n7y3rZ6N30vImEufpNEVnJpKtF/tZK6fufKxvtnMBWOeBx1fPRR
2N0UxHZl/tPUA6DOpOnkc5TDqPdFZ2jypR2y5SXSa+VbVgn72UFUTIWV1oox0CyBaGlT1NmT4nnI
0GV5iT+42ejVYxrH0/BkqtL9WrWNOeNI0xb3Xbx0IsiWuFHPautO32j89fdzO6UAQrJIe5Gm21u+
IiukHjNRvaWJVKXhJBbs4RrXzSJfSrcyAqE76Ruo4OwummnzC2R45wHrAMI79KXpoRRVJF0f0yQc
HXoILfJCaoUCZ5bPy6PIixLIOIYogYPmznfOA79QBwzwIFVpCfi0BbZDda5U47kR5gwxzZ3Sjzb8
GC0cMqshJ4uxbfRbp83qMBqK+J0oiVo+SLdpv8epihq0wJHwEx2+0vWnSB+/lUhNKsAhp/KHqnaL
fVchXbwEmVK4X6dEtAoRTyeyAPiD9ZVi7fxxyHv3OXbxgQ1mpff+t/DjP05tjYEDGhz2t77S0iJQ
FdP7pE5LFJ86O47qcC4XzQE2FOnI9CZGjZ/BKKI+mJ1IvJVaGevB1MMi8nEuFimYHGNK/MKeve5z
Vbjdj0HJ1fkEIr5+Bl9G08FINOupWBo9Cz3ZFIbfNpB/ASYqqhJ6XZWe20JBL6pFC8I401t0fpR9
Pv9HEu/wVze6NPr73LUgZy+5Jn+SVJTtKXan5ZMFa2X+5BgCC1PM2JUuSMp2VJ7GubWawIndNA2H
xLHfo9+SfJSwIa1HK+Pr+eTPK22u7RJkSEs7KS6cI/GhNQYXP7GyXfqUN7EfntBmLrwHS5jVGAzJ
ZE+nlWsX+2Of5uWpbGx+eVzOg3FfdlP5FTvcbvIbx1EucdrjIIBOTfxvMpXR8//h7DyW49a5dn1F
rGIOU7LZrRwty/aEZVs2cwBIgOHq/4d7cj73Vlm1z1iyIZIAVnpDP4eiwfpoML94wFqDuHWc/FHN
uC1DdrDdAweCstCYvfHBNbzGTvxidX5p2QRT7CqYOvGCWsudXYSSLVrr5jmHimyfEJpqrmudhd5N
YGUAI/PVHcxLnDJcL6mquvSqOO+Czk48LGZvnEhgvmQsNud1qaunLtvba0u9LZ8yHNQyQL25P8Rt
Vs86iRZwV4tjD4I8xHIxyOnhlN35FET5RabL4R5Wvv996OZAxtOGnUuyu1XJI1o2SseOZFNduZVT
P+SGm5OWO2oIXsc6t0/tXFJEeXnrJEXp5+peZXZTPtoY/IpkrGTfIE3LCDemNLLCgzHp5SlwbBke
UKAJJyRdh+U5YPDQJZNTZIBy8rDpYx9Tcx1bS1U2R0N2BYSmMCu269GdZXPVbm7108goWy+bKu/X
FMOfwjyKEP3SBCBzEB0yXtkWh8uS4xa1GvMT/qc7c9ct6zu0yUGS2GjaiCsop/5Qnqps6Iu4z7eo
vdW5n/9mUhEEKUD+1TkarkJYIGhW8/syM9WNUTSZvYO0aueNiptcqF8r57Qp2o7JLmT4gCJJmyVi
yCYwOcEcAPG2q4ZOo+tN5pVh9FHOUdycOak2aDq3Nttu4Kdh9DQUdnCvA8v9lpfRXF5swzD7D9CB
VXMUfVS0x64R5uNae9u6a1d298Fc8E1wByqwSSmbjW1tN8NlZXvtd3OXl0lwKFWPrm7D4oSbbbdc
rXrpVGz0rfV5a+XE1WwvxZVG4tNjXmH3X+jZuRpxqW7+XK+Im8fzFkwTJnAYRc/S4bj0cFDEsXXr
8FFLC/uWxZoC7wCQeAvTRgHMiZvSW1h87MLfclGeBHsgus8cS1PH+L4YzeVsZ+bPyt3EcLWp1nrE
VcNRaTX2/lWNwt5wGppmDHlJvXzKfJ/s0ZS2vz3OssqvDVJUMouMz5KPaGlfBvnQfDJKwxwJiGP7
vVx0b8eDGMwf8GtLO86ydbqVGdv8MC/oe10hajX2IP9drzx6RRRd+IveICzhVivjsTExyynmSUfJ
APDnoDr4IwdwcdK9jgo5ISlfDYsA4SXqvT0Wrd+E3vHgkTVNr+ADpvumsFZipZToO9YqM4er3hqI
mDiNlV/JMl2M562o75NAA1a+mktdlImLH/hAdmAZV6SpHjQqdv3WnLDg62sIu6Vy0QdcexTmvWpw
sYCenM9SCu7CclPlG7jd3I4N4Tb5pVDlase9o5vuIRMjfMB+07a4rULkTV42Uu/ypmeiUsRMV7YI
48uu2sEvhXVfb1Ybxb7TZipdOdY6ybXVOFQGUwiPt9lWGft6ZfijZrtPgaJtI92OcVwvMrdai0MT
9O1ns6mqLK5FP9yPRh18V27Lr1V+7qEHtMj1fqhgRyR5zk11HMqoimJwBNVraVTDIxNld0p1bQXL
ET3V2caypp6qhOCUIXofDJBFen+2q4RSXB6bIV9pQuR2YcY6XNgdcvTm28ESmwbFs1jzjWUtVIo7
/cRNvEFkT5h20za38iF7MgxLdUkOoub7kleRc9DCzNCBH0w+02pKeWeJ3gxOcylLeTV4kCdey7Ik
kwsq5b2OlWlMCd6WwZdwo/txsL0G7ajAVhk6bWWT36L1noUxTWQ133qFq4J4438FItjTv4gm22ji
pbcdGh95abjrQfXhTFgZzIriHfdO4qjkyZO8tZf7QK0Vtl+Z6T9QWIWXo61mI+lY7Q330hzZ4xyF
jtFpnOboVjYnUZRYQJ/qXNnl0aRzHsXZILOfQAgg+5LCmcVzUA+jkw6+M7xWVtC0ceVq6yby9cZn
aS3nc0GDAXkzozYukCQywoOyteucuMvFTbCLJMRitcxfNAw8/CkXRSowh9lBLA1pk+lkRXaxhHNp
JpXwCpkM3uxVB7QrrDcYCsb+NXKLrWs59aHOnFAd0XTpnpzey/EQXe11iJ2oFFtsw1j/BiOWuFGP
Luhoq8H9gCjR9UXS51U4XztcUNV1qKul5yyPYE2Q0AuuthYkdrzOQmZHjqQUSetP263bjXZ2CFXe
rHEJSI64GriSxgYAszlptBqKk4KmrOBhCGbl1ejhI5yrUF+UtmEFR6vv7Fevow18QvCHQyAW03yk
PCrrNLC6MLopajwZYzNr5tvG8er6srEIVvHglKjPZkxNns1RWlNaqM38jueaNI9Zbkt5qppZvAbm
wiiJGiJ/8GYKqUQUCMHFXjQPGKuOKyODycRoKfe78IrM2oGMTqu0PdG4MvyDYGJqItbucHa7gnhz
ZF5jFLG/i7Vh8INnNsVc7+OtKOwxdqk56FbhhyBJ8iChJFhrjJ+yyOP9jEgMfRlzFH7YnMUaJqYq
QhLKzvtWj/YkkgaXIC4jtjWhnPbJjVwE2mmjOQLSshlWGXQpArHGtT2Nt93S1DoWbbCB0fPHZkhC
yb5N/K3xnKOb00GIMy8CMc63h7jFyrmOh3lQP8aq9Duunjb6XPkqtMggpZuVMb45fnXK/BnAH5Od
ISQNw48zroE1v5A4uyRqrq/DWMy583Po0A+LbfyjxmNoiKH6FHZLxEQDRbQg9jy9aBh8A639Ngqa
VAVOPaY92EIvBog+DEkLjYfrLIqwH5Gb0Y6npizdq81ZKh4DvSnr1Hp16yZOX2FbtDldvSUwExcr
cTqlH7ytmFGZA2/xS+S531ARlMGN7AXOKXYXdgEhEEmqh4xr/KvyJiJIxb7c4nrztxtuBtJqp5ek
Jjj82r+6usgeZduJL+PWGu2NU+vVQF3OW9K5cJCu2RkrWVJFQf1i6nUVic5m22eqFEbXVb56j3wR
y0kkZcARzoUdpGWnl895tYJzqUGsWYmrM6dKFi8Prm0EV3wOlzncevNKcJdl2JVw2ZiMHrLZdxuS
rcE4VNJQaxKN0v/te5sXXXvDVHwuMB7h6yu9fFGK6dShngz51rsRbS1Lu8Gl1bvaTsLRcR4Wx1o7
On6iuVlqcwTMWRfDJ7fPSTN1XvGZ5wnzpMQXeNDH0rHbKemWIbu2BUJ0yQzB1DmUS9E2ic5F8azR
ERbgXSWQlzIqVXE9FGrO8K3x5z6mrzk9y37xtlSPhdtfoS3v/SqC0q0P5TRQjvvWnAcXK0Sw/jCW
/jTHso6Ml62zZZ94NAz7k90O6ujbqg1jr/Oh0fIbdMVak0pg1G2v4i3QS8Wxi4bywPZ0fxD6su+F
USEeJZdBYR/Ofd5i9p5Nb56YlH0btFszpk40+b8WpiQ4h25DQyVNYhqPdVVWhzmq6LjVOAMNhO2W
X9kcbMneLGOzfyqRs43NqtqFCeAAjExIyvXXmpXFVV5N/oA8CTIwiaYn9ioNF3glbvAtB83sDC7G
UbkviESGvwNr9fC1sKawOFR6GYObuXWnx075xVfE2vzmUGpzrGMat+N2teG19wsvgOkyJOOKcB41
m5+WWZsz8bekp6BkqJ7tYS7zi8mEbHcRZs7MATSX7nc723OV1iRmNY3QzvmydI3+roKqNxIsTsyB
Jkwb0YRpZrlc7Fy3IfaGzRWxp10tEhWq4NGQHlMSFKNdgLAZYnZE7qy/aciruFx6aZ9gseDG2onc
CWI0iMrfDZYCRQxLAF3uDvT524Sx0Q9VjUVNGVV3zQHQlKopZypiEdsf/7ll3iueYim0OJCVNRV9
RSXu5iBz+RoY4dETCrTNOIFXPh9Nob0v5qAZEvhRpafYKfugjyvumS6Vi+n9Fr5PPaHLfeSJ5gJ1
d1UCa2Z/8Xe33Th/hniSl0lOAvVsLIMxkRgsxoVgQBPGcN4kwVkrprM1ohWxk8142o6k+J9FKxys
2xet3owuF3eNKPOfbd1nr8talt8U2TK9alSgX4SFXHOSdfn2suJhzvO5BkzWxg3X2EE3JE/sBmxg
QG1WxlaZ27dypcaBbAptM10XKz9pPJef5NpPT2tY0m4Zh7GqKaYFYVHSgFYHoyBCJCh7D5/CAIvV
2M375ZH7mh5CtRjz98Fw+99imPsBulIZyERvbt3FG9J9jwh6Oc+ZyupLqgH129sm56ngBP1ahh7g
XkPrpKfkN2ndRoXjQw8Spj/HGRq6YWxSg+Jr767hi6Ay1HFBu+G7ZY19cQDVElSpGHzSb/SORyYr
3iYf6OOsDbn1VOmEoUwnHz1K0PLKiTa4AZXdOl9l4XcPyrb196gean0j1iacGU3OgRebws+Hm1IW
YZdSfqOHvURzfyhHEfWXNaODt5JW/3WEF2R3hahk8IhW2S4wx9hxSJD+CseU/KW925ZBP2a1rn7A
Mp+v0b7LisSdCuelnOpojbuuo4GsGOXeBuPW57g3+UgHA+Cqx3hUnffatovKuEF9rpx59fX9GjV0
/y3X6OQFV/FwnNy2MGLfzrjMF+IZIzKzN8yk5c5+3CzCNszmid4kyDgPTSfT6mmUVnn3ZPlSrVd0
N9znjWyZqZ+mcE4XC2elOKcFv9FxbJZL3dIzTZrSHNk+0qCN37ZY4MWVXDsrKUIjatJ1cpY2kapB
98wGZHffSAfFrzyK6vDOZYT4u8ER96UXFLycxT2TLtY6vMyzdq5I2UwxP3IaaA5hl6PuxrzqJFrU
/twmTYROblLX0nnx3J7pxYRXxD5/MTrrRhTOdFXQyMjiWULXPa0y30SalV3QUFJbC0PPeRt+zutS
vgDK7cUBPb68OmSFh5PAKJVLYsAc/Xc2z8vNKvT21tTcqbdmb82cULjf04lUWF95W2+PF6tojAt/
NXPFYMhX2bGdo6g7jeQv36NloZZ1hs0+Dpkj2kPriuoRH1nj3g0G93lkllrGSvjBI4zl9qsoZ6NM
uzrwhng0bP7LZcWXPPE93VEazm5GK2BZCR2SutFLHC7y+lBM2Y41HqfdVbJbp28ktdVroUICY5AZ
Q875D5ljAf1VF/RGNgXH1eGA1HVFtRWs5oAMo9khkFELEoXIK39mjvbGeNIAtNAVW/KGiYw9tjGc
9X6JgdLbL6Qn/pPbLMGYqCZcrvJ+sKJ4CDzjstHr5F7PvpgvtWpVedGsdvHSbjSSbgp0HsUxR6K3
JNfXlCiuM3hfNwqXIvVodBMeKhpWF1MQZlGyMvp/QQ7Iq46wz3rvoJpVFEeGuPkjiKkGXxWL5tTQ
W9EJ7Lz66okluJWLUTNkq23zEnB/1TNhkhyEuo3qG4t51hTbui4fDNsitkulxyrtpi77noP/G2Kh
JRcjTs5wwsJmc9vYJJ16zlZtkUY2XT2lvs7G163pwMDKgVsjRnJRvkBcNH5WbICfE8iGImFmkX1x
a7u6HycyiGSbhcN8HFGXk9okPb6iHDqVaj8fcT3UbXPVdMrIj5Y5GlchF5+fopDidodRB1l3UY/N
1iY+5gltPJQ+gWccPevGdScVpKgTkHtRBUNhtoOyOEbSzvukkMK63GjUM1/ohTpVTMa8WBULqavf
6jmkyS6mjv6Z7xKouW3JNnLQfRHXz8qwOKpuA9lHpEfeZr+1YDJ+9C7Cr0ltNRY5wYSiRZSXXNoK
5fiE8dsYxFGfyfu53UrrwMloA1Q8Vqz+3Eit7sm3GjOniCi218nxZjOpV793DpNBz4dswlJVEvSL
+9o3YLqvC+yX7FgCNLldjTWyEhG11r3e9jKTy8crrsGa9p8yrEF2UIltPXkk0mPMSI2xbtvUV3pP
ehJEx4znQCAkglBWZd83VDvdY2a321sL6CG87N1OvYRlmT/4IjyW+WCOF4thFZJuu7TpC7hr7QI3
iKLbKVrnL4wswuECjlR7TUEk3owm52aQi82/qFvDftjmbYzILfUEVpRy4H4gFOFUFW70bjOSCJo6
gdtQctZOke4Ftz7kQx0euFjziObNrMRFD9iL7tHQIH6x4gnf3MjGKbgs3bm6W91s+SoI208OH6cE
yzXZv/uwIOvd1fJuJifqlxPP2N+7VTWQxlZLRqfc4WdmiXlWjBQx8K+tiRrK0YBtHmN14cKLbTWY
QD7sozNn9PZp7Xvf/CUgg7BlVv4EG4Hc04TyZxUHSHREtwx4afqFnUuDCn8bzzys7FCP67sxIDSB
M5H3RZe3Ztz7aIbh/O5Pedp3YvrkRniGXSsGG2O6NtDnKId92LmDvw04huCM/R00ST0cV4MaOzXn
imBjyyLfThFN9xfo0c7eNvaoXFbNyOlipWul4mms4ZIV0srBGOVB68Z1FYb0gAxiB+HBz7vU3TpE
BUn6rOZYbjVQyNQMVWSK2BHz6h21M7XGXUvvGWPboW6m4ddQSFncLXk4410wljUJDz6WzsotWtq1
nTbNYgBA0TmQTnmnSsbTa+KPjlAvQgmxnUhghtyIq8wB2xQtgDcRprML49meFjdEjd6ugUjFeetz
D6aBsLrqycl9obPYRF60QUJ0Fc4nF/Pd7k50xmLSiCHouBej6UOrwlbTJsvuTMN4NYt2bi+rZRbB
/u/asr8u0KtQz76lN1ItI9zC/hcGozapDWM/1piGCCZDrHrDmynzt9m0Lryltudb4dJEZ2Iw6O43
QtZ66xPGyRRiRzn4efY7i7YA/2i3GpvrscMe97XGeWV6Cy1i550Z9pmfLAjPL58Zt0jzU6t9cqEk
i/zW+tobg2f6x6ZhRniRWVozVB6dLdzejKXfAT2kc8X3DuhsfWIZyTQx3+24V0Ii5gRfHNcwOdxW
kNv0y2okhRHID6U7IvXUA1CgA8NEBZWHmrcDeWJUgXehvU0Zz61n92Qaah48hiWZlisQ58kUHCkP
3EX4wxeOH/xQflgH06lkTpoXsbv41TDSgSrd9ssQEmXeIkrXLF3CxSmvl7JspntvFYhjJ/DekPwu
giULrhcJZeNUOlq3NyYVunsKcdiY04bW+fboD/z9fWyGjAqQ8MfB7y0v86X55BemsXzL1oWwwaxk
jS4k+5tH8606OtEWV/rSmjQhszBtRim012Z5tRoKUWd/DGp9MbYzXiJT15QzoVKN1R2AqEIc+zlQ
/ZXczK1Ktdc69TeUPTJBnTuGMqXr6ZoXEqjJFlfdulkHx1jbgFkGzZZk9dwu/FJzYp7QBKyWm3H1
qGY2k/iaTsuELAJ6z+tXlS/FL7lslrz0uQTqw+LW2Vcjl70Z54aeX1DZzO3jYkb1U9m3jophzzeY
LBH+3BQVs7r/lo91FlBrOdFykQ/8UkLcWLPLnOPypjxReQcTrPN6AphpvUBAosfk0bOPYhXRh4sh
1RgPTFLz5lCH1fZtFUH/BB/a+rSGuRlQMI1lOoqi7BgikCPGhYBuGzNCKW47au+HEPUOgMzu2Hpx
5mfFt2nMRyvRnpx03A7D+qW1t3UmkdWmebCULX6uiJJ/mVW9XBkk+w2wmN6/VCOC9xRpfmo4nAtM
LutLp6oEmIFpu2EMpJu0z7V73XN65nizFeObYc0w6HXLub5pAkwyZ8oGykhnGNpYF/aARwCDcSbz
NIF+tJu1fBr6IaB9GjS6O4gGePthK5j8PlXciJ9MQ470pNEwxRzCC4qVuYYDCKGxfEAfBW/3Uyk8
QNN1r+UXcEfhU1a3Vn3MuywInnqcv18FhpYAdtzFe4t6Xa80Y7xxPWSr13aJNy91KvNo2bUd6gCl
ZkTDmmRecMG9GSdrRq6jEe2lNufiYgbM3N96UJlKSmqP8B3Jjl4GcnLMaxCbpPcz22ZxA2nda5JB
ZVVO73nEv5fA3zH4FFngxsIL5DeRE5vSZW3Bc1SU7kTjOsL5Vm3ZekFbK3cPYzi2xTVoKqPF2bBs
m7TMNvWyARMYU8rI9UfrW8VPhOzDMJ4Lb7luEX7Sx1WI8pucZuDKYVFUD9Pglowu7bAHt7huE1OW
yZbX1EuUr8jwR7c7vSFPrNYvpgSkD3MYhqtMeyfd4XwwtPiuxhiOjgQr3bhGLLJtei4KKuMYLy7E
8wMyHXlwl3V5mCpHD7ySxTPjghtoi3MZNNx4VgTgKtcj13kUIa1+smhpvjLYB/mga0SpE7Yljetq
K4frfCHFSjXUHc3ltpsSelspvtbCcT+Z0ZI1Mdc++8Ye18m+MQYpy9hkEvQlz0e/ocYbgXT3o6zC
I5dRWBwxUy2OyhwMlQQMr6xjY0Xjozfm24798+zbPpf+A9I6yLy2PZd4bGx1uKZFua4PJdDcZ6cU
or2Wkd8XaebqKk8EoIMpzbwsD5n1kGQcQ8lUfG8h0NbXnsoHepmWJ46W3VbtUQ1uRP+HApAm7LTo
RK2W+tYRe92ksdDBeYVi0W0HYYJ9o+9WBHlqFlGJSnrgjNdMUtb+i1VtYZlurhF+D/oxdBIhukWn
HG7UE6q2a/F3X8bIvRRmP93qBZerBCUkuuxh23ZXdm/Qwi4sKrkjCYL9WXha/uIOZbhVl+beLKKz
bVJ+LlaYyAoz6JeqkttFBZSioQdrMJoFHlS/yEJ6n6wFYeJri3j3uLWWTz7wd5Dmv3BloMWRVQpR
PTLJ6c5Fj7pmWhVJFX3YoZLHdim8S119uMo5FRaRX+SOUABHmS5C8+gMCU+RIvx268JkGOhBBw1f
3+stsE81mI5ldfKkRI38g0f7Fz5vX/QfOCiMTDqK+8//B36vcotIlCFL7eIyfI1Ocv/cYzFwahnh
//elcE0GrIt6FFHlnLCFAo/VrPUQJIMFrsAJy+mU+7U6FZboPtAqOUfV7nrJu0v7P6YQKNGdIfSK
eeg4djpMsmro4jrDLaEO2vK0VpUfD2r7iMTwzgbZAcN4UiNvBjLw7NPV67BlQEgi8AOrfdlserkM
uUg/eIHvPRWIZjitNvKn/9ogkNnboF6qKAHCh+HsDALcyaz60GiPsW8lvQ/glO/sDQsfd5tEHrYE
k/o/94YNQnwcYfgnkS9+lK5ZH/IZjHmp+o/kQd57f0gjolbFxc5uPEOJQpETgzDKKKEDIp8BBAS3
DWnvB+/vX4S9fVtE8PTYET76Cuc83cGTHtUhn8mYaOL39WDfgtqwDjI0nHstQp1UTZE9CX+xPjNZ
VKkNRub5P98lcHzAfLvETBg1+6v4nwNHaRdA0+CljhLofFJGQFVAaTnOf/UqsSB37VsypHOH+7Nz
tpBdFTC5MTyFpRtoN8ZiADzZbA726zYPH8l2/nurOIhAMtMCess9GZ0dOKOwRkYnlPBGUS8/mJ8w
3FzRRPgC0a78yGP6nLCxP9nO1fWdXXaeJ/zzFVbVaGWMOWh4BVZ4OwTdd8GU+khW85PuV5vAr3AP
da7nD6g8/76gWXdX6OD87ZDms3X9JZQGCT3nwdPeccCuKxHKDY5tNAwHI/fXxLRa6/j3/fLuw+JY
zJ4BbAwB58+HBUyyuKJmrjTRzIDLDtQdjN96XDAcjCe3FqltCZCkiPv/5+PP4+5GIju/NoAB9OfK
nSswCGqXKMmcrf3cGG33tDoNrdR5mdv7vz/lvy8AKLwoHu/xj3h0LhxTOmM1aBGxVpeHJ3Nexcna
mCP8fZX3dqlHRQu1iPNvnasPUJZntFEDLtDFkzCGe+ZWqmuvV/DxH0Sg9/aKZ8P8gkwa7LOgP1/e
VkejCFBgSiLQWnfLtGZ3LtifrxZ6DGa6dW42xyQBlZf+/RHfe5Ho3+GChqMiNNr9FfzP9WJUJv1P
RWW7zXb7rbFzrz000eTMh7+vc06V3c8gxMoAQqeH9phzFhtGw8L7YPUjqARQBZGA5cRVk3VgIgF9
EgAD5jPKe5OAIO9mJ/yvVpX78lzjXsDkEl3Uc+t3pW3GswyXkwyR7MRFrD2u7ADDublC29CcPlLg
e2/noNm4a7E69O3P9TULRDiqFRprEipTH/GAecwwDTrgjxZ+EKQ+WunsxaIgupWr4MXmfu+lTWth
+FDV2aEVg3v592/47lK7R6uNbAVyY2cHnHZWlsvMjRLXKN0fCFXghO6Uw+ehLD7yKP936rJba/+/
pc6CEQmGrxg0RYkuIsSqbfxEc/pnKR7fHoBMvCX//mjnt6btkbjsig7mPwrP3tl6FDeIualapbMx
WyfYRwvQrDU61rt3gOMs+hjktHCctRk/uMnOX+o/KyMMBKdwj7rn3MXKVnAabVul4ViHv9u+jy5r
pr8I41v9B2fwvaVQTDS5m1Eb9NyzO8ZHeL9ZJ1NBmtXhbyD1bgIt4tOkpfFRmXD+/fangi626wPv
bgzn561plLTLHBSr4Sy3TFysz7KdZcxwwn9qwuYjVtz57clyOzkXpRgwiwhenj2ZNSmMT8JIp4tR
gpH0w5P3D2kCDgVD077n72B698GXO7/S9kW5TsjL3L3Qi86S0NLTYgp6kJkhQ87dMae+0EiRvEi4
wkcyDi+lydNfFUqE34t1mZ//85YlpeErUh45PPPZwdc5QzS5tlParnI6TfWx75+cNlcPbRF6KaPW
HshI/9FDv7OHYOZHSJtF6B7CmvozXmhFMs8iU1rLijmNbxtbQobq/85lCZbg74/43mfd2fhuuAvg
spn+XEwogCHkZhNEKadMotaf73pZjA+ZtRbHSQA2M4be/OCzWu/sXShTyLQiP4i5x7lSeVMGuZnX
wwQSXdp3Nm1bpi6hP/1opj66EHqePwXFVl9V02g/UuE1rzSFnVTA2BX43zAqy6K2pDMFXSPN+syJ
LczFP8qg3/0rQajtAoJgTM+3/EKRjqt0BSjZhKAnpnCL2SXehWyM8UL6XvPz79/ivd0eQHWBkA52
wTzP7iB7dq3jzyp1QEUbYBCNJksdEE2AZZbuGi/V8gB7Kbuuy2a8yNC80Me//wX/qD78L2ttP3Dk
Rj5O94giA6H4cztImpz27mCU1oPfXtN2a48B/ucXQV7Wh2Fct6QfJ+92NLch9ZoeGDdfOBVK1YxS
ADj9/c95b3NiNROSZyMW4Z5L8QDgz7PeZsS8zUV73a7T+qhNyBVG4f2ohzxgxrSID/bme2si+UDu
i0gs0eosTM2NaW7GnE8pzKAqcVdb76OoKXis1lDXMcM7uglt5gYfRI5318UsYFeqBJZw7ohmMQXf
CtpsmJc7PvODqduFYxU+pExTCmizhlkcq1q4H3zyd9dF3HC/5SByn3/xfiqWUnndlJp241wEVe37
wIqn6jqD9X3Q/WoxFIFM9sG9s7/G843G0SKEIYiNgON+Fv4nKZ6B9yrbgemBYKZ+KctlPNjK917+
voHeOVEY+0Ab5wCjF3muIwCWtPGmaBtTX/ZVGqE6dAktABDFmP+GtqyT0V7shNTAQc9fOZd/X/2d
Vwtb08TA07VA7Z3nHeQJq6ytgq3UVP515YOaD/FkOpGhjunU2egHiPEjwZx3Li0WpZtCVrCz2M/2
L5EMpdmImKUUM2SUU4jOK031OsjKJPBm/d/PKFJH9h6kcV02z2NkOO6Cy344pW6zGtejP8rHAmRv
fzThRpaJ2Uz5cY2C9eG/v1sqf1I6XqyNFfOf+2eCMeGBpp9SQ23Tae2t9mLyBjOFZRs+2ODVIQjK
9fH/Y1GX9oaNNMqeO/+56NCOpdl4RGa/LvrrxaXvLUPP+JkPw3IyO/sOY921/uCkvJMOkAawhW3e
o40C/5+LrlkV+I2bTWmftSNNbkc9T3hsNsQHCQX170/4TpKOsQVsanYti50X/XoCQaj0TMK1wi12
oI9defPmPBvMMeMJ9nbioNF9nOpNfvn7yv8yHyX0MAjFQXYXztotb/98TrPbCPFrBJ6ITgHziVXc
CYaQvyFgrMdicLBHdQbp/QyHbIC7DkYZMIdhm1cNxt8vTGMAJNpzVxxANcEX+Ptf996pIi5zsGhS
UkScfQRPz6bBzU1cDAGrhXilQx7K/Vsm42ac5fq/Kvv98zLoXdOBJSfDK+PPl7EWoRUIQclSKHrW
3oR6gU1z8lTak/3fA8CuDwxu1NvVi8/NcJgVOWMBHyzNwJifSHk/d5zyExcMtUskvfvIbuv0v79O
DHHRvUNCH/+ds4MEpa33AXGr1Gt7egVWp+7nslvTKANY4uL19vT39d67if+PuTNbjhvbru2vVNSz
UUbf3PA5ETczkQmw7yRRekFQEgt9vwFs4OvvgE7ZJpMMpstP1+WocJkSkQls7GatOceEsed6Bps5
lxSo17fTrVRyN+dq9EczUgOZDBoe+l58wv2owZ4uoyu7rvNTdYP3Bg0gU3JcQF6u1MTXVx3TxJti
PAV+NVjG1vZalGVFquwQBiorksA48STfmSkMFMKmwfMkDOT4eo3LDEzbefKtOc4vGyvtvnS6OR+o
p+VfP76h73w1KuWg4Ph+lHzt9ecvlm9roda5LNlEGxL5peO2DjZiGwOiMiD+BhW/nNiWvXNBE5c1
izi9vpXt9/qCVW3iQMEs4edtHO0re3ouzVQPiEproB/VzYkB+s6tBKcJ15cOL0yJ42MRjfSBvq86
+T2Tlo+yLz+gazBRl9un4OG/qG5HW6F1H0QCGpgvqslHE5+dIB2zUyl9kSVzYBlQC9pUGW6zIdN2
9iR6jp9qdZMOvXrWN/hrrN5brtVpiL+lkLC/4+o2IRwYXTCugSyOYUX3cdQNVy6HvjPGQxZUmFiC
OM7FKTzZewcGfAocUik6Wm9DrhbNIEIT/ZtvdX2NRCjCiGXp0jonoq76UqPkYBc7y/jRYz0O6zaF
O4JUSHkWRp1iCgEI0O8+HpvvrGF0A2iTaex1HBpYr4eKqtSAUTuGimYLBbFR6a70pREqC4quRjPz
YFG8HnNlbZw4wL13ZWrzFLLpRUAqOp5mrIE8+CSWfqY6PwmcMNmwL+IKR7nla0Ivvtj9mG6m3htO
7DTfGa60QOgrcWRjuOr6668c4/6qRKNJHyh6grzMzjdkBBq+1Y6nYrjfmUqhbK/XoRYO3+ToOxqi
iA2WQwmzIVrF+eZUHlDqSHq4EnHjvHSB0+rjiS/4zuu/zjREULAxUPXjGvqsWUOX1xjbmxnCiYoi
Fq02uI5gmWTFDADao9l+PIze3FNGMxtMa+1NUM47PqHQ+q816Q4zb1/aX/VaUh302pwOSCn/bl9Q
51IMWAgV7GLcN3l0TVaMdubAwVhFl2d479JNPrrojKhon9jIvPetIE0ZPEEXaM3xal9pzZy5tjL7
WIGp0JedOWwtRCsJMqWp8D++hesy/mpmAyJIYRJKOgVWhLdHb6KLTQYlLNiEFLn0FQpsWv3LUgNg
+fg673wp5h4OPDr3j//xXg9/LQZ6ELfG7BcjHAQTzxf+F3J+Y69unz6+1Jvhv3IRbbbGzNgcPX6x
LV8sfHbugSBYC+bYVttADH3j97grd2JQ5j2l7/mLqhXT/uOLvvf9KM8ZK06Wk8BxGFYCIw+zqobo
CPka3Aw9vatmanaOQBz7v7mUQQTB+uXYK72+lTa+Nw3V4qpvEqTUWj2qJfhzSOI951/9uH//If9P
/Fzf/Gsg9P/8D/77R93MIL4ScfSf/7xMf3R1X/8p/mP9a//1x17/pX9eN8/Vveien8XlU3P8J1/9
RX7/X9ffPYmnV/+BBQJf0O3w3M13zz3OnV8X4ZOuf/J/+sPfnn/9FmDrz//4/Uc9VGL9bXFaV7//
9aPw5z9+hx//4q6vv/+vH149lfy9+ykVy3NXPFU/3/yt56de/ON3Tf1jTeqiy0sbjwnIZD6cntef
WH8Q5MFkhKCFkaijOvn9t6ruRPKP303nDxfylcrBdC1aU7H8/be+Hn79yPqDsxwwKrYzTGirbuQ/
v/2r5/Tfz+03CEI3dVqJ/h+/s20+erE5pREPuxapqcvz646OQ0baxwhA8Y3o5pI85qaXgyPIcDxq
ZsYGQG3VfutxRmTsiBh9J8xpbVKcm7ItojBZWtVvEk/dmBq1Ta8XzT1unG8Ne65QRIN2XcraO89x
JFx4bNovY85b4NnQQF9WKUm46WKbl6PX+RYo6rCJPRt7w9iPZzJdXFQ+MfUeBZYBLhltIj1AGQ5D
ZFNN7oTY47NbvkqHrZUcMaSGeEMIhB0N61zL5H3l1eml5G8fDKdDh12NE0r2Pu4eBXwMzMmi3+PD
vi2o1W48WcHDBAfgbpUyiQ/4CDO/wD68y01SBzcdfo9Nl6TWodUNIOZlWsjbDMjDZl1Yt8xOOnIB
FNRgKJozsCfToYgrY48NevwxFTANOsN8BjqEqL+GZFBjpt7quZed2UU5byaloPxhdOMl5azxTCsI
Dgb7qDnhNOpOiQMb4DY8X0JnZNEnj2o1K99pJoid1nj5Br8OU7+Wzmeyx0u7cTSpfF06DfntkDmB
EAYuotpuva+xJvIzcHfNfT8YJFGaYwHJMi/+lJCUgrwa9zKiQN4nwxyMGCDDpI4iZ1dVxkF0ahW4
iIs/TR2UqwFb7GVsLM55n1ittQEoPwY1BkhMgmlhneNG1bZD0y1hgb35ykhV4JJ2WR+8Ws1A4Gar
KdgoK9iDBJsC3lxZOjMk4cGy/mRCts/HbkByHNXL7TKa1q1eIYK3mxJ/DMLrg9sq3cHz+v58XFJ8
REZun6HhB+gMpyZwJrzTMQ/1k14oE6AE9ML0BvRDC2xhi2Mi21ls5XatoWgPkBsKfWfCaNLpRGxs
a4k2jXQw7OFZR/hPj71sDr3Ine/oUflTLLjcukLdOdL5wpm63U8sjojgoh6DVuucwfoxLwmisLYc
hIDaOGm5c6ICQDKu/7B0lzJMylYEjQehyZ68QzmO6mfKKe6DaUdiP3mapmw9FTZXYReuLwZ7RAqd
mY91MSTo7ZUYj3KsV+eRVyXZRu3xLnL+xgZh9pn2mBTJghxvHH8g3p63EatqCxNO13d9I7XQ7S0W
V7VKkwMS5Yh/WcKfKgd2M/DtAooFCGlvBvVloGj3h3rg/5x5luNmtnUNOf1EXdsq5Dfs6uoWv5/8
XumJ9YBF41uuaB1S18K4Qu56XmAkxzWoaQdDsbRrfCiR33O4PUx4vvy6AcFUldwiAQ31sm1JkKiQ
twa29BIAQqBY5Ka3ksTZNHMxfG4nb8k3Ea1UJLnDo0LZ8JM+ditKzZz2PeG/qpR1UBFxsNOVTsVs
nz/Wbq/6k+lEX3hVh4ssc4vbMpGfnchzgsFSDN/W19GIVMy4lmZ2V6QIvmch072S5vlNNOBzNXPh
QsKa5HCFFt+E2Fpn9BCqus0/27qUAYyM4VoYo/PcykQ7n10UQ6hlewNTr0i3yMInOFNSFRelqUrF
n2JFv9QHUSLYj6e+3eGQra7I5sywxZQWBpu8O9RwgzbRsHxXpm6+TMD//8QqwJ7ShLt2aJo+2UrT
lvveVfDDY5561iIgMh6/76DkszirinI613NhIqef902Rf8oV0wLvPmUdJnllKKczd0hH7zqtZ5I7
lHbIv7S86lc1m5dsiz99ua2V6tKNO3NnuLEespQl0UaHIYCGHom6Xzhm9SBrYnpDVY2rQxLlfbPL
dOmz3iSbtFTOdCeedpjDxYbQ83lTtMQHYPPXC99Nlc8orO3zJS+zB/oG6L0m9yKe4Nrh9tN3lDG5
73WSHaQd7WgQxv1uVLw4NMxkuIhBIK0xjeYB3wGEo3z8YbSCFWvIytCADr3XNHBnEoot3nor36L7
xQlXEGOMCZUodAiN/ggErqYgvKer8MPOu69FDxjKGx+dorgyIdzYiCexb8UZVIbKttMN6icMhrFs
ApE3T1At5ktlruMLS1sHCcGOgUpfzx8MYSCCkrEWNAszZbb0V5RFjUcl0mI/LszyDCM3vlz4Qg95
6szf2F27PlBJSC35UCCAG3sQcEv9VS/aR2+cr/LJu8ZCGW26sfspurYj7pouMxOjz2wxcUp15NVC
jRftVTqGUJXPhaMn29l0b41CQymhTN+rSYm+iL5JdkZepbu4WhaWba/aks6X7VLXA66UJ0QSAUnG
mGWAGIsjPb4ukO3tBkLYb4sidTf9kF8M+KrarcUCXMNqncrATD31vhmd/KnkeJBt4GU7WyxIUUha
RHvo4Xsx2w3Fl5kMwjOgAMvBtaGJYOGOSLF26scB570JpX+Aw+VgUtH0xvjOAbXZa3aVIn0XhkOi
a2/9BJCtX3tFqd52TeJAKuCjXmMJnXGU9me6m81nkxNHn+tRWtl5WrfFjYyiH9o0FWddxCJmAwqI
HY2iOJ2nwySXek8tEaug0zihl6eYA4WVfG3n1AJS1BjQLJW4CSsrkpUPYjZ0WlYX5mWXf1nWgYGp
7rIamwaFE/s6n1UoQ3GhNbexXJynSi9uRgjgI/gGFQV4UvbVJY8Yi5OAmnszLfPw2cjVL33NGyVd
ykcp/AMXtT+edjBD+7qDGK8ROPJJj5Q6iNvRSrYVW08HwJy6kiPYRGwa2s07xLj2Y5PiG4kbo6MH
2EaXNpC3qwSk5R3mWBlqfd7uEqVdtnPp4hqsDQz88FWVH3zGwtxoKqfmbTm6zlXcRtp5jKN+D44S
GLoptrrV6T6QkehiSWzjkBR4iDZg5HK5yb0y2Q5YSPbekByUvqmCeiwvIetoG7KIaEUAaam3yojn
H9QeivF8MEEeCZwyuHzyiIzzwfwmqAMTkuYqclNlWo5d1gYRqa+sjsqbr+oIvtJCYM6Z7LTuIYN3
xxKiwS4bNVduJ01tb8ZWaURQoOTdSV52cicy22i3KYiOb9hlcoADrjZtdWiaB1D5MT1yV7nPE8nE
hUmQdPXJbj4vXdZ+7WhvqxewGKLnwmgH7T6BAgHBp3GWfU0pJdouqfOtS8elgEKYmvq+AslFTC7I
VcvO3E9m3f/ZGcqftbCN+8mL3J2LsRKjhuHCZBJN+eQZjcA7XGQtvGjhXXWmM7ADKd3PMHuUbMdP
lTNk2AfNJQmJdbe+N82+OzgcGfYtyNU7K2OotC5mIKLbt9kgur2KHc5lr0WHqS51gj8saD6CB35t
KfYXk73kHiMPuIDYSfxFyuzZLRdn55LJEg4zKyk1qDwA19T4PIk2AHe3fKokDbux/NaaOsHHEahR
h0IZW4j8ovLYiZUL/n3iJ7Tyq0PsxcZJ0wvTWu5x4OCRJ/zgKRPWVZaL7qYv8jhkn3Lbme2+sJsr
PCvPeu3RuKruWtV7JlLnLpXmDyPXDwowtWCqF/0CBvfD5E5hUTg3EUdqjFZaCE+6p14GLKVvAZqY
iR12MR5ffIoUZR0933YWe/pJ3RVmAg6iWL7LLFq78RPQbscTGWT4xO7vZtlqaB3TeoKKONQlOcCO
sKDB5OkPhx3srU5B5IGmA2WdRNhQhfQ5vkXgAX1ULaZt7ejFbpFGeR+VRrZZPAkLEN3JGdb52J9w
ZF971jxTZve6kW1uGtnnGJEVm1UvXuGYynQ7wRSd916hKrvE7rK7eOCPrMrWTpsv1alRgt7L0sBt
Fk4LScHqWpL4Fipxodw4S227W46Uy5VZELYEji7myAU1kLDQ+iqh0bU1CA69MVcjs9OkEBtgS5A6
y3nxMLDLkamE1NLjk3EQydC9ovCzGYEJ+IZZMAuXTRLkU4SDJsoohVY8YCtl/mHtNdrzTOjw1dxY
XpbCJAMifQQWzI3oK6mE1VywgyjtQxcNcgu2nygv/LzaTQNOGampe1csotpVw2MFVIPFZLgv00X1
nWEpA9uIur3rQlKILeesKsV0lhgGJAx84LdJq18UZotxfljA2sbtF+yFxl2LTXkDKLLfVfAfLu0W
woM5tdXWyYryQMhXHFq6Eh1q1VuIZiSrwkld/TLRpL5vS9s8IHFooUE47W1WMrwXCHWreXJiZyEv
Ryu9BWAC/0BMSjg1S3EZkQoFarbyMh+Wa5nvRTqWd4uQP4es1oJpAElGciL+WpxHCTvuQakuLF47
0DJ9b21TpByfHH3ilY1j706bp/zLAGBL90U0xqZPHH3/0LmkCXCm8sz1F5TORZya/CtP49s00iu5
lXbV+HPnLbtEY0ZQFs3exsnqiDCrxxhq0ZUGmzUG4qLAu61St8f2rxBJ4MLALQueVlSoZ3im4TCN
CwdWZCW521Q3cCkcjpFZfAOd0MMYXpV3lrWIfdKpy7bFOrwt15iNbtSWHbgDhh1sj/YnFtH6iyWs
YtoIyTy0iSkxmHUKf2+yIuOzbF3tUGd2fj+2s7qDeGPtxdIVITDa/DLNzAcGA5ufQczq2aL0bel3
zQrQl0obkgud+pRea9bnjOebtP2w4fxhrt8l2SiRlNcIj9z7Dhj3wCm1dx9X//p5P7mCekfTXA6I
JbcYuucHd7Fohg1S+R4t87wlvif9UxO2+0jBNQvhiMmHf6utsgVL4eqb1NJw5qaQ3BLwKgF8PW2b
OuqT5mbT+b8BnFoyCh3gewxvDNSWbJ4ZP+pVk9lXWTpEW8f2YnYL6S3HzuxKk9pfGou/VaB7qEv+
97jm9qpW9z+r4R2e67X61R//qv8Py3dryM6//2d97E31bt89Vz+S3+7XytpzV/1GFe+3/1uJp+6H
SH/8dsF/9i+reusv+1dRz3H+sMh7oySOTwzJzNoe+ldRz/D+WJVfdKtW/wxYfgrpfxX1FE37AzU/
Ocb8PVSwFP7+q6oHa/sPD/EmWUo6cXXW36npva5ru1Qr2IbzmwgRZ+PHdvJ13TdLCS2D+ZRsDSvp
H3LDya/JULGfRtWM9oUxAsUUueq/uHF/FRZfFhJ/NQD+u0HAVVGamCp5rRy+ORAcm/QUyVwhTQ/O
aj7s2uEK9HfhfO+8iyW7M7NqO3a3vX7XrnTtGqqvV+y07KGt7oEr78YJQCFIU0cNy+57p7f7EdEk
oAA9CgtHhmUyhvZwCx9jP0bZdjLZF2cXuvfQaq5fwYpTMGFTpPRNqPTzUB3GRIPC1PpZc9Bxawgw
Jx9/Xe11f/Dt1z0qrhtdW6Mt4us69+5lesXqsik3y07Z19vuuvGN2+JzxzZwq2+8E2X9U1def/6i
bcEhRVEjkhC2kT0MHB2n66h7jAl3aqv0z0Faodn/eeLLUoh+0fx5+2WPmjI1dviyNLhkE/b+vvX3
Yscxd1PsrUMU1KG9Kff3H1/yzRh+PZqOM1znuoZYto6mJEz94nrZmvvpREjtu5fAFoUWgVI7le/X
91EbxoVGLsJQ6fxY7da2dRO37bauP5fZ14+/za+m7ZuX48W1jkYL2GunHTOuRXJJtWl+uof2UxfI
8/owPVZX8XN8pl+bVHXOq1tKcvizH2S2mb58/CmOkjV+PUY66fSz6SjAZTWPPoVZ9ORLZEW+7RXf
0Hbu5zEB5bgZZ+C9VDcAiGzA6X980XeGzqtrHo3WUutsVeg51zRyCi3DoRIEC5KFzaKdL/uPL6a9
vRqh5Yhf0bIw870JE6cMppRKobGvqxUqIDpF+thzYfbOib1DjWsEHGjEvlqa8hJCXb9b2/9Pc0tk
R9+ya0UWOFzbuLKuldTNn+fcNv/eqGN6dNCvrrYqngHShqP7oVlYu+ouRRplAc2A/2LvPC+NznE+
ZrBUlXSHa8g6MWW8bt5yTkNwj1oKR6zOP0iYXg91fJMe1JfS3g6JBe6VWt4esVoafHz311ngxSBf
ZaMc9ih+0u5ihTt22JP5PGZsIefAdmcO6/BFiFHL7Mp66FS1uZb17Jx3pcaZJ+9sBz3pYkd3H3+E
Xx7DV5+B1RXRI8Gh+Ft4s49mKrohIw1kTwt0t3F9Syu8Td0BOzbTlKMW2ek+vsdvnKYwWrdeR95I
2uzzVJu3niKis3Gw8xPBvkfTDKYINBakM6Lk8lbl8tG9X2pPVHSdoCEa9LaUdOFs1LRtaHbuM2jp
KRAQrU4sxkdSHkClCIYZOtRXMbTzz9FtqEEGC6VKuOgsy3sgS+o+HeA5OKRgBpyWOvh5yQxnE6Cp
vbOy2ZAUCHoCzdxlbIhy1vLqxH04soevn4kiBGMRqwjWSeIiXw/CEWhKPbVLu0+QT23Tcs7PI2eE
bZED1VYj92dOVY6eXU0awwwdyGvt2xOjg/3VyxFqUZpePWMYYZkdVJQMrz8CfZ1WU7pW7m2GCLjL
qdIYFcWowu116uSusjN92kMtK+YDWzz1MQJa9+TAZrT3XjVRpkooe38/8anWEfBizPKpSAxjkJhk
OPGPfXRj6BX1yojOhm6DMcn9YnvLXQYbKaisvrxzLJG2cE/GBt5RPMsfokwtF06+MaO56rrsBuZH
uRbeHKXmJEZtJkXPmu5OfMqjqXVdJhGFYwg3eZBAEo52lfgsBATSyg6YA6IL0rvKR20iWEeWsU0h
b9b2uaEBe8IOBFdQU8J2nmoEFcLbkiYwbOHnuttFWDe8cflBxmI44R9/M+jXT+jAvsD3S+gjho/X
TzefDWSo2AeCKgI1tDGJmfO1liqv1pH6NwHcPKs1Tmd12o083q70M2p/nIXh66s0fE8sRsePdf04
jHrkz8jmV3vm64/TwMgVTazaQWY6xJoYSennUTPxbmmn1KnvXAovssrkvgqc3vhnVWENaSmgSntL
/Kx2tIUnoyOJBMX9ieX8eIJlGGAqwg65qhtRzh8LU7WeHl1r5eDfu+zHTP3hIGjf7XTo5Ju0qMwH
3OHt02Dgp7MFGZN5RhYsRCzoLjKHQzm19Ym3+igCdHW7oKlHPoFTE78NZrTXN3oymMQwukZBJET2
UxaGeesNVqhSBtuSP1MfmOTr8yIR3r6CR/eJYsqA+YdqhZzoyzaRMmB2GKEFOmTBYhYS1Vm+9OVB
0L+4a1mOfQh1XfjxC/X2mfGpDQ5p8LoYKsfSRqINeNnoeQQDFY2LNKUmIIdWDYpInU+9u5xGX80w
3CHcQHgBjFUGhEDt9R3C3enZkhZGUDfm8OAShALD1PGaIC9bjd65J+Jvllv2z/DuCWKi1B7U89JU
+66CYb39+Isfb4bX57VOnriHXc+BZnH0aSZL8v8f9QjJVdfe1xP5eoC7+tsmkSQ4FJGZjBRUiMPe
CmtUfla8WummMRvTX0h56ykIZeJTbTWWS0uJGtAhaxOSKhKj8PL9KEbjYgCb+lRamVUHTmmpzaHs
NI6AXZMtf3dVW78MSarAi/DpIw1fp80XpzGRVO0Y43tm8CWwKoYZetsUiYCUr1USX1Tw0uBA985i
+4JAll2so/3/+I6+M5RWiTjK/1We/oYyZPcZcWQ9LwCZTeM+BaR2QHhon5c07088vHV7+nKt4uuy
u8NBy9TmQG06mmMzdbTdeFGVIClQTwzGmOwoNZCdA4BrJ+mVgjsEiSlqaNMff8l1unxzZRc5FC88
jr5j3X/hVtOMZ04JqrnqA0VNn+qm1OmrL8zyOWFlEDRUH1FFc103XX1i3nvnFq+7N2gT/4L1HI3Z
lCzr3F2yOGzq2LqIhlm9oYkKQAwi04kverxhXG/xy0sdTWcSeLKK8CkOeWXdoFXBYQ2qTaYCu7rd
aEWk12hFfmKKePf7rTgS7JkIZVcp2sthXBojywe93FDE7uiLXvni8Opfqc7UnLjSu18P4DnYHNPj
GLTu0V68MAACdeHWGl+PU8nOMhE6qE76FdR8dEZskHlvqcu3j4fO2y/H1Af/aLX/UqA61pSa2VTM
Mbc0zAuo5LQfu31Pa2U/qaV34gz09v1YL8U7CPGBN+XYdKUYUzfBdo/DPlsxn6pdc9xPlwJooAWY
3+3gRiL/4VSiJCe+5dsbC34JXwx1R8qLXPv1jZVLkXlM5wgj0BSEhDOQb6fjZuqcdeeYNtGOsL/y
1Kbr7dLCC4HhYd3WY0h8U2xETKNpUCvDOmmk5Ip6R0Bbt8zlpl2QtDplTGHDbeJuDF090s6K2VOQ
EGZV/LWWyakKwC8yyutpgqKrZ9vs89F80zl9fReYomUFHgbnuWvXZJ31ZZB0bD9tugFYgDMKERUJ
r6jCrNDrEQjkxNfv7RhhYeSo7WYci+i2zHMVUqpWBxNKRvKtpvmRzOjOXzPA/VIa9nkK++yGHIMh
pL1JKg+Rtzu4giIUc1zeaKjoLskCLs5UQhCBtYztmZzdYpuCizqxkXj73JkOdbIpOFLhnz+GcUwk
BXcLGLpADskOC/7SIUW0Hqv2CoHNiWnwnWutmxU2tZwDSB8+mv5lVjtd2VVxmKZOctkO3qOjxeq5
Bg1/AyX1oV+KUyyaN+fG9bwBkM3AJgeShoX29RNNC3IBY4HgJ86inw0ayMBGb7ZZJ6rrRR36YEDI
tSnA+SPWMJyLaCWxfjyBvD378BGY+TmoIaRmD/X6I9Rpm6HUVphA3JqEQdt7UohD2dnzovug6rMT
K8Db+WrFGlG9Utmgs5s/epOraqmMJo6T0K3m4UxT0vZykfp4Ucykw338zd6uqmu3wMaPwd4Z88/6
er+YjbHhD/OUVEkoXRtuPmqzjHT0HaKCVV5gOOzfo+jeVifCoOB8nzgiHVck2QquZSmmLUTOnNmO
WWPoKQxlRP/Jsop5sJpTNyRFJfFrb+UnG84S9HOpfO+BeaLSx4lW1cqX1AYy9bcHNsGPq+8Gf6ZB
cXQd+C/ug1tkFuBJLw1Rl1ARaOVOK5Xl61BMxmWXGCpSink8cc11z/B6qlqvaXJAhBFBOWJ9Ni+u
GYEEIZDUSUPbKFIsm1lyyZZ1OjF23w4mxP9ExmJyWJkAv05PL64C0pfWMoKQcKpUiEd6qwdGtxib
ZFHFidrmO4NpvYPUVygyqswQr7+Q1xmTOTlFFhY1Cu4RWE6h2vk5CmI10DhGbc2xLi5QTdsbFF7z
CSbY25eUL8reENMz2wr72DjVaEQSRm6TrXGsUHejtt63AONJxzPCZXROkYh+0RSOHx+7UaoiTL/U
HI8mBRON9zDLOgsz2Hy7yXYkltQ59ucoiYOscpUraFP9mRp3MGMNNUcNIZIgEWINruqqvVCHCFFX
mn5Xh26GugpnfhZWtGNLG5G2gGJNW0YTDTWyQ0EUwkFBb3QZLQrgTeqvT9Yobg27F58+nhLemXC5
kcyz9CnXwtRxmyCGc0DAS5+FtD2JMXft0nf1diYdqIoPmdOdtwn2xUmKYedKfihTWvUff4Z3b64N
DIApASOEYx/NS70yDZo7p3koI631JdXtXaNLw93UvfYZo1J2rbQzDzeRtRlYjiIu9MpyHzVtBLpN
ynyg1+3XgdwHv0+QlPS2PW3X+MgAFqV3geihQdUk07NK47A5thYNSEUx12i66cng95bEKB16e1H/
FmJhrVXQJ8X1QbQ5Fb83u19Cr9M14joLJ+wVe3x+lb8QlepjkDCwRUQtaP9qfvr4br43Bbg4twAd
rJQedf35iynA1DJltKiNhK09oEGoZU2ZdzJ2OMLrE0vXOy8h1ffVuUKV1/F+NWheXApE/aBlomPs
KLW2SSM1Ph9itdjrhpSHnI34ieu9M4fqLMkMVrhHvPbHVcm6M+mzMFa1nhQ4wwQRjRvhFD1ofZWP
XnUuwRqFnIsK8vHUopBujOJ+yUKC6caAkkiyFWk/kRvGeZsARe9K0Ulh4r2JTuyv3/1+1O9xLTLR
2N56v1/cTxFnY4MeKgt7DXEjpoD681R73c3HA+S9p0Yvim0845K57GhbR0JvQnFDYSqTngbwXY0u
53lUAoV8ilt7DcL531wPmQCnFcon1tFqC+qk7KaB+zmmmY9zp94DsIsxMHTmxsVl9PHV3nt6bDJo
eLKlWsmGr+8hcmwj9hyu5vRaeZ7AwN8Jq1oCgq+3q5LObuVjrMAi+viy795UumC85egxVPd4NaTf
QxCalYVJo68Zyg5ZQ1oxkCE3K5dOqlq3/4vr2cx9XI7A6OP2m2gr0yvHJA+tRsOjshTVRZTx6CaP
UuZYT96JV++d1R6P5urgXxdd9sevb6tRIUxOW84+1DkVxLZDFsiebaOwPSdUVLP2vVmrqbF6UPVV
JTmx2XhnUmM/jlN0heBQeDt6qhlB9iy/dk7IZo1obrDklcy6b3KwRfDxjX3/SgwdczVu0sd6/UUT
Otde3iZFiF008knY7oIupVfuOGV+4nV/b+3V6V0CVKeMD3tXf30tLDtS66k7h4kqku+5sbThTDrE
vl2yNiTUqwkxNbmXCGCjLZuh/tEiZfLEwH2nkYJyCYshu0YqseavD/li0mkgP1ZA47JQVfABEeTC
mmoo8MtKb6FuPGpYPkqSWFxi97IqgfhvGwnDIGoCr1TGw8e331hlUUfTr61Sv1mRMibFqeOCsYmu
XFvDOIM0azUNqXxS/4mqVLt2atByB2RNsxmIJjd/krcQtQcb/OuFbCfrK35ESXHZ1u7tSnaXguxo
EuoGqX/JFGeEhzMan2dzylXcTaK4WVyJ/0vNE8LL9TGmYpF/HUV1R1GDkPpmGdw9Dc7ymQw3XPN6
I62vMjYIG+80/GQIobWkWe50EnyuAOn3fsSm4q40zeZGMRK8ENVUQrrJLZUIwNZkY7prMTOiNI8n
Ld9gNBO7EYtDdmEmsSt3kwJ4Yd/Rni1QhRb9YcgAebPAYZUhQKhfTWyWKH7UxuJ+JumZFZdMvum7
i1fq0lWL5IupLHaybcqEprM9GQgnBzKetgmCZh3bR2tfqJ3WXMpWF9nOyGT5qPfMhl0XS/tAs5HP
BvBhwA1lJr2vQTt5aue6/1wuiuXsNKscrU3aE2cl+Nhk9eZxqe2WlAydUq3i+0HW2ETAgQMgalWR
3itW3SgHmm0u0W1DXONKyqyLyW2eMZ58jmEuWb4sKu2RqL1KBvpMz/WKAvv0vVXdws/VyIYPyIZG
28WZYwTr/XbwmKY9Hspk1UdT16kIGGQPtkUy7vS+gdvxi5uP+Xcn0WGy2aw0X83amYivFvb81UPV
6ZzR8DYLrC2pc9WAynuy8jTywk5xtFDpOqPaZHhWrhZR997GK6eq3HRtinOusmr3R1qXksdX1Ah8
FIL3Lj1pd/dkk9Nb6ZA9IE1XCAdBo1s5LHVKNms7HEXLPdwTWqZDVLu5n8MRX7ZFMlafSqOR9QHQ
mghMcJx3U5fb4UL4xw74mHrpWlZz57gdRe5oaGk4OOM4ElG4EJnX9R6WhmIZtAc1YjYBcDhkFySG
qzc2D53cqUgSfWkrCi6N2Z7U5NCkahwM5ArhEyznwd1pvX1ZY0H6UYGMNrcC59xI6GIr2l2tq+R7
51ap/kyWCFm/uSyqu9NJwXjUp2b8TjJOBs5BdVrEw53afDWstH5GoCzuCQYbnhbCviSDWRo7U8yk
B9jxlF1nIp6tbT9b1ndLTNj2ItnCotFXWxvDMEH6B1L6fmhzl1pihApxC4fHfup7tNXbmSnoKUfB
n/lkanuPeu5kh5Tio7EhBqEpt3H6/6g7s964mSRr/yI2uC+Xw9qkUsm2bEtebgjZlrnvO3/9POm3
v3YVxa8Iu68GaAwaI7SjkhkZGRlx4hzx7yQRQ7IT4CD9Vu5z5RvgXSU+eP1gv6O55KvoAud6tIl5
0qCKHehPgKntY1aOEVLeoQJKV/IzgO6hqmdfnZ7aqmvnodFS3x39cKcBjgaIDokoHd5yRMwPhTdj
p3Mrf7aQgAmQei44SXpIi2rTykHl79usHWE6QH8DEbBxYj40jMzkXapl9bsc5rXM1Qb0aggD1fe8
HtJPkhbpt2nuqIx8BmA63czr6lunH7SnieHdH/Azp+C4Qr+DUDNEmWFTozEYbiZPQh6tD5L2S9Wj
bLTRQHt89SMNxQu1n2zUSxg2/d4zL/LUjwjSbSDiK9GYg5GcSdCiDdJtANiUEUA0WMtbxuuapzoL
0jeojHupa5cV6jp+2hjvI3nSeHQXjnjnZtXwLtD74mNYFz0bymxvsW+rVH0Jqsn4gTAN78qp8Md3
VVQFEjiCCNx/XXUGrh4W4TsCOIMKk6ExeqpPo//cU25DUTYOO/ogXROfughKfNS5g2/WqPSqK3dg
TFyvkp2O6bbJeT/WvaNt65wG0p3gMP0I9RlCaWPvUyHvzRoNGk4e8z79CPUlzXqmQ+Wy+W4U0V0z
hZ/kydDbfRGD4uFB0/r6bWxVhbwtpL7cIuM4MV4Myq13GTyG+R9fyIN3RaDL+1QpLQaf1Knzj7UU
WNaWjpX00E6aGe3CaKre18hHv3fszvkG21n60U/rU2o4n3g6RtHWbLlsNg3BHShs1p6gX51gd8aB
vxRth2glMcv5LCP2xyCbr47Mm2apN+3suFXDXYto5Mco0fwvsVIGT/zzDHxSjWKfpnj0jpPfOZYb
ShwWWCnt/CezpqDilUZK0ce0w8e2TsqaRSUD2PhxkIqtIyH3i/QtuQhKtzBTcWVpxnt7bHME4wsm
L8pYx7cHyWCapEWSe2f3MNu5peF5OFMQM7laZgg5wkGBdDnTXjHjCVnRuOg+JbfM7nSWO5RBw/AY
oKWcObIefTPZHpzbps6VL13nw/bj94iwI4+ZKpucORlkF4W+g6UVVsfMSI9cgJk3g+UmWt68aVoH
gPCYmfmXtCzrtwUJYrtRNWfoXDOg4MzsV4wWYF/4gEDVslM+w0lq3zNV4/ybUvqPUPj/1wgwRHb4
/0fQ/09bN9VzElKR+IdOQ3BmiP/Jv8kvDOdfcODQEtMYYaA7zV/+wcmTsf0LqLt4k/EIBDnI8+j/
4eT53+i86ukOKvQzKCXwtPg3+4Wka//iKUx6TKeLXiUPjz+Bys+ehowwQ7LGe4lWEU1t4tdluu2j
AtU4Qa+erLfgciEDChkb/JwX22yNJm/2WnplSTwyznJq2G91xHQ79QTroBvKPCNgfnDh4FXeVOUd
M9nu2Ta8+6c4cY7Hn70+X9mbFQ4Y5aLsomGvsd4yD3jbJVsPTPGfGxGPPwvAFTvizKovjF1HBnU4
5URZYRslX9X0O5nwIcjXtHlmT7BfqzFoOtHYZNOB915+vdSqwmHsfPWU1XQIwmKDeOYmXmtNL1gB
fge6iUaTIOeZvWjBAWpGjoznyR+6/iOiEsUmkUN6IBCBrLwpZ3UdsSCB9OOJZYL/45V1uSBrqGiA
JpV+KnvV3kAqMYGeCLw/K4n/siIaLLZCRYCRkJl7o41R0O7X9FPWlyiMdcbH1u+Z8Szs4n7san3F
HX51t8/qZL/sAaUXRG1w5vOIvFxVZ/voOFIqOAEibFWYVKz0MSfXilyGCZGaT2j1MapmVKRRdt/J
xzj2q2fygSHmgnZqY+czBoYuts7M16ZjCPu5jQjMe8VoJLDqvKE+5kMzbUJNjn4GZdWH2zBTuy9+
aKntu27snZuoiGNjFw/8cWV5827Vr+XBTUVz3Rbdsnlxs617WfenVj9BZhLsGqV8ozNrxwC1rd/I
E1PunvQ21duvhddMx6QGHlJWtrZSQZ6XCMSvoKREPJXBMpqvIAZm4ZWmkMM+qXCXbNUB7h2nuY+o
lrv1GO0lxl4MbtTMkW9JstaO/NJHQCOLIyJY4wR13OUe83KSPXIS46THBaKrfjE+ZMr7GkqYHS2R
5MSQ3pa+Zrl1TObkGL58a1iDuVYnEfX/S0+zZYoTKjcBLHkQJF3+isZWoxQ1duOkKnH52Wwz74aS
GPkB+GbIjHrUe+X4vkVh/CABCdopXqjc0BeSbq9HwFfnmDuNKwzdEpwebS318ncUmlNrvZ1LdybS
0QfIkYcPk9F72+tWXu85ZujwE5ro4VGWmZWgoEKttVptpbvKh0eGeXer+OHEEiT2JnLdUUCVj1FD
3C289z9ct720QkD1XJKEEUj7Zl96yJW4R7heurOVY0VhsTe/Xjfw6qYSa/ttYK6zMU5+JaMdJN2p
6kM6Hrtq0zqQjKyEQhF6LhwGglNN42kMTM7kFSgc6uz+zRNLIRF0nDvwgQpvI+ODLlX7sFKjbRR5
8Y1vryIXFhZ2YXLmG0jWVmkdW86d9TYpvyjqox0/1trj9a/36s6arWvmGT3wla7LTefOl7/22bOh
3PbJnxWWQRaL5I3OMTgfPt5cO4FZgxrSmDA4STw0gEwjHdtCofTQrWoWLPjahaXZJvV1hLLMFASn
VvH2kBoe2nD4dP17LfiByEQZYifvg9B3lkmgQqcOaRkFp55H7aGjvgowrN5lvnkHOnu8rwMGRa6b
XFoVlz0AUaDTTF3NVoUsZ9uURYNJvzqAiv/C9MtKA2fNxMzVkLofyxy+0BPi9oEL35nvFsZaSilO
+uwI0YYSdWlAEuTfMyPK5LVV4bXBiYMKfcDRlg5Amlw4j/aZc2eXHxpb217/dAtHiKBqCRUF1AXp
pVye2lYeS8oqmPTVe9lXhdfBiwBl3d9s0W87cxdnbCiyOqMPTrD/HJBr7lBOTocVI68eG5wjkVcK
SQq62nOcupx4FSo4GFHemtkuZ8pmTN52EaMmKQrCa8nY4m6dWZs5OhA2a4LTKTilfnpQ2/SoVPKP
NBhdsDVbDx6WCiI0o7d213fs1837ykvO7M5yQGU0Oyn2sFsF7ymjHGDI3frlsUCQVlU/M9aPdiCF
cqWiHAq3THwXJC9+cJPW3iaUvvbVfRp+71FUBPN1z0PfZYgEPgBYoRA+04zDkDfbzPZdRbrxV0UB
Ft3t7LeLHTy7JBrKlnaaIO5c9KgJk1PwCbcwn7pG+nz9My2FoXNfmDl2bzS04kFenahtUiZ9AyHF
D7/65IeB6kptvblu7VeD+tWmILDANBioCtC3lwvrnFbqrUkLTlBVuJN9A42nU39VJmpBY/tF6+yP
Pg/SofwMx4yQFE/gNszcoBpBd1vbNjtG3YMZjTCGeEz47H0k6q//woVrjMmV3z9w9uW9qA1k6CyI
/Hni7GUSzDftIDOiRTF+xUOXYiWYEgYveHoJIOPltwhl2kFFqwSnJEdmqAUL7ba6vka+uuRK51Zm
X3xknMRrjIFjED4zdnvfS1+bUT/Cv7Py5RaXg5AB2EiVB8E8H4+Sml4F/GanWP4IQdy2U6cVC0t7
A3Ds3xZ4f8w/WDT1VcdSGimhIle5NqP8f5HHQFIkgIigwmn1zXalzRvopsMpOHnKgz8ypCWXG0kr
Vp7di0sxRKrOo5jkbLaUPCxAVjYeIRjXl7qnYvraFytvk0UbcEBQE4GcFWzj5edSzVw2KeMHpygD
rKVt4voQGeXKxfj6GcZlAhXPf6zMvpemTaywDMLToGaySzcUakcTyCiigwW1ZfXe1ArYv8Co+MYX
o27Sna9Vw8qvWIpi5z9i5uQDQmMe8JvghBo5ivGJ7mzHIdRcGCgM2OBQNoc+6W9sInKE8gOlBojh
Lz+vB9gMajy28DYFkdnlg2tP+kZX347vr4ekxRN8Zki9NGQMZlsBNCUkdS0ceM8GdSEuqWlcE/tc
MzRL4SPxaunQrz/lzocGmlfBuWZoR7v4MyUEBr+Ez1g6GgjircrT8HJF3G2O1lNIOWXSI+3TXTU+
Soiu/cVnY4wErIQgXFdmPtGqJTMQUhSeIvUnKpD0qd84dkK3L1i51GYqM/9eDtBwXsYCPCxqy+e3
9dBmkgWjbnjqNPhjxwY2tUPZ32ff4oDyR3YzbOANnpytnO1rJsikFUdcOOdAJBkzZ2gXZAg8zBfm
mVaOQmsQC3UeG+0x4P21FkqW3v0XNmauoVZyQ+cTG6YuHciCraM5hjsx1p3cjGV9kJIfaNms7KDO
D58lC0IEndhFiYWqwyy0tNBOkaj64cn2+oeoNLZgl/+MJv/X3gkdaziswe0BTJ65omfRHaqzNGSU
yoCY91GCHaLyyhUXWVzJmZVZrGhNKWoGLQtPgZe4rVW6DlW66+6+ZIIqFCw7sPfgh+LvZyljXnbB
IDtNeJrs+zar9n5nrlhYCA88VKmuAwdilH8upuR0QeI30E+dKvkpVO/7IX8fqPeanKwUFpf8mdBA
5wv8GIDK2ccKNa8OktLAn80XPX0v9Y9NspbmLTxKaLb8tjE7MzmirUqU6FABBlN79GOYGNtcLw6U
9I/MSX6K6NU9yHb5gM7x2vNrbX2zs9RMcim1HbZr+53TPUXGl8b5ed0Z5tPRIsJerG/mDbRNlWGo
zfCEfJqC+N6NSXu7Q1UqcrWXFA46SznosFrz9LLStY+75CjnH1d8gDNXbFStb4NeC08wx9Lw3JXG
p5DGphN/v77KRTukz6CJkbmgrHppRy9aO2YqkSTqszk8991OLz/K8vu/MEKjh9EFMgxurUsjObTG
kS4uRc260eNDuFGsu2TNJRZXcmZk9sXMTJECGMy5EEcHqaU6fG9W6ghwhblZ0ENrk53L5tBmFXcv
QnAzc1asS2mpElhpdrtQgmzN5piU2TZU11xhITGjQ+AwXg5Gn6LTLLwOus6IgcW9UUGtTUatgmEx
w3ar0/1P2xUk5tJFfGFtFjmU0fPKNsLaBIf+pxR55Cp5UCZIYoEJ3LWRBpv6Y58Tfq2dH/vuCFTh
urcsxhW6aDKsJ5oK0cilt2RDEXuKRYwcfOoFKvXMDXNNtlvJnb6tFMeDclqbttUY9wdYY+sVZ10M
LWfmZ6HFKVWlUcTnlpzRbUPL9aTH1TLsr3xmfi+DAhftaktMRsw2dUKpWGJURAToBqrjt2UX4qX3
Ufo55Hpzqk/Wo5LfkhVt6aetPGrEmX5lW5HhVKKPiCjFzHUZQKYoFrTh6Qn4nwufAsCQAAanO2vQ
9pr1F+80NEt+mxMn6SyUwbvgp0mFOXlIwIY8JNXLFD1d95mlTTu3MUtUfV0aLHXARtEd8/w5bB9G
Y+WrLR3DcxOzSGlLQVCWnTCx1dX7TN0xvm6PL7Wy4v6LeaLOpKDg+wE/Ox/f9jyl0+wR/0e4YUNK
DGvoex+MUtRKP+DtPaHI6G2y7raJ1+iNlk1DvoFXiCxobrroE03JxZWeFr52a04pAjN9O2xDpbAP
UOECHWSq5UB9TzlpVd0fzDT1V77z4r3Lu4ZOoBDLs+zZh46kJCxlRWb96kNuolgat+V26rQfaVjd
o9dx0qTpVpQNtV+6ooeuvw0zeaXFtOhQZz9iVtOTG2CzoT6Ep1K5d6oKUYaH1WbZ4jlk0IV3nHj5
zAvVtlEjcdHkJFAVON7Mc8xbw/SzXZtMxm1ctDo8uuOdbBT6yqW/6Mqwqyhwv9hk7LP72OzhzoKK
PDw1BZSwSqcfIkWZEME1u63lQ0gUlsN4e/2ELm8rlFk8Qojqr7TQ2mLsAG2WhHVDum/LR8EIqe1y
If2CyAH1yNZ+8mJ9FyrJjqrSrvty/QeIRb2KekymItUk0vv5jEHf2F5rduKVEnn3FvoCtKdWju6i
05yZmDmNHYWmWfU8UeT8aSrKzSTfa2bpXl/Hotf8NjIve1VBAHdQgBEpLT6TnUbxh8GCsLIOH7rw
e7Imfr6U5+CcNgMAYmx7nn1MgP3QyylYU3qEPNdN4PWqvwbpyq276JIMtWmIFtGEn4OCoBa2gc/j
koPN+KQDuZDxNTGyrRKun7vFJQkGHYDjom44SzCUJKrGBDT7KRrsTRiqmyb/WajjzujXQtmiQzB9
gdYoEBNwJpdXH8DioilqQnme1O7g/QjGvdrubeNuSrzNrWMXG5ptYZO5urnxyLBMNHv68cd1h1n7
EeLvZ/dvhhpBHSocvCh6DqqQabfjFH67bmPRKcVEDUUAAHhzYrzURvsFCEd4ckjPDPtmiODiKt/5
wd4q9t60Ym15Rb+tzTIK34sn5gJ5pxsBMIlqm9YwxAYP15e0GC/OljRPKTI9idH9IEiq5cb0vvpM
a1y3sPbRxN/PNsbSgDflNR8tazeN+R7xhV0AiQbQ443zVE3+SnT6tQmvIuDZimbhqYWOuhq8jhpb
5G3U4W0cl25Uv83DW9EKasMjkwqxa8jvmZ8/GFq7DXIUFfBI1Jiur3zl286DSmwqfRSmrDxAuyWy
Hjzvz9S5/6lJwbkFkQlMjfSaZydvmiQnsJKRKBm2P+vWmm4nEx6NQctXSKMWg8mZodnpKvvSGBKT
jzrEz0qKJk1GSp2mLlj+FXdZszTzesWrdDByWMom46ZU8yOtG2AOUKE+/8XunC1p5vl2lrWF1vQE
jMnv3dB8icNqzfcXj/CZjZnvj3ra50iC8cy0HtNAg/j5mxKnu+sLWTMyc3jKO5YWyLiZzabEHrpo
f3mZ2FD0yDp5BZO1l4dYjmCl0VFDOqVKcugzWEHTn6M8nJpwxdGWF/Pb0Gz7NT8LHOglKTggp5Zq
L/Zo76TKXnGyxXsYYUG4LBgvV39lcWcxqWh6Kx9Vku8BQQZQXGjRgPzO3UgxdhWTM3c27NQrgWl5
Zb9tzs5qnpTARw1stt2zjJomHlfAAXfdFxaDLShHIM7wOb0iqitkHzkJZeJVkf+ME81l9lsPXzp5
U5n7IZNvr1tbWpIBEYiAvjPpPfeKrEEk2hkcav1BJh9KCIyhJoz6Q41Y7oqpX02YeVinGSTIAOi6
AtC/9ECEm6pWBxMJJAmKFUdxbS6tOIEsIUcB+OA0e/GI7ON6F3fj1poeDKv90LT6sZabDbqiMRTy
4+H6+pdilSEUz0FlASWfc8GodsfARcxvCsNhSyqnZD8zIfrc7q7bWbpIDDDeBqh1gWecHYo+YtRz
sJPolPjvR/8nTbDr//6S15z/+7NQGAUelScpjU55BrLHdDVGO2P/U4FCX8UFma1Rty2+wMF2A89U
GJIFWH65mUFs6MhQiAU5fbln7EzfTzFzktEAowhSF2jhoLiEKkfMZJ4/pJ9HB4zu9UUvOa/AtwEN
o+wI8fDlb0BjoIElnkUr/pPqyxtaYZL5dN3G0sbB/gdthuDoUebDGnE2oWaj5tEJUbvHmte+Czxs
jZpgKZgRkqFPpo4Ak6x2uZAyLMcxH7PoVNYZ3Cty0G1k0EDbrii+10XHZQ2V5l/EGVqyUILTnKWM
OPNI6sLVKOdjdBrle79+7IxkE+dfFC/dpOn96KxxGYq9mB9+yKzAJ/CagS19VkcME4ceRcBYqB1Z
T4Xmqu2XSL1BNDMcvHdK8Y7354p3LFo0YZZAhVshuxLec3ZD5BpqeFJiRqeu3pHzMIrHu2VsNrnu
UzK1XJ+Z49Kw99f95Rexw+VC4Q5j8oGJA3qZNLUuzdZGgUbR4NOo+G7tGe8t0zsl2bTfvBcqNIOy
cQa0pQ96v2ESoYuPk4l8C/AWaONXbsjXnssPERP1oLf53vPyVA+YMCn8MkAD99TKW/jpV1aqvtpS
DDAeAwEKxMdAnC9XOgZyqVkqOMm458nRhNvpRqq8d+jqgaR+7IeXEWX1vio3jPG/GVtzZX2vQx7m
6Uwq0BxDXTZnPSwLyxyDqQ5O3DWuH1duT0e+Qwa02TX6F/qKK/ZeH1JGwMgjiN/w6EADcbncxCqy
CtHj4FRaNQp5XxE13XT998TcB2l0uP5tl2xBSAJoiG44V/PstCQFesC5DwxE64qdmn6YPkrw9UqS
m+p/XD9EDgBqXPIWPiMI5ctVoZRnBXFOAiDpP+OIJCo5KnG44iqvj6JQpweWBM0LoWYe31LmO8Mp
pRTUMJlfpY/lEG2c59F8lrIX9ZPTr7yIFzxDyDBQOuNWF33lyzUx6TsYNXrip7yHw0CStpr3CRUa
Nb61c+SAux/XN2uhRyKW99ueOChnkUYCkRJmNc98BcbUwlM2XWHcJoF1sJXuSQM37A8/p+ardCvU
0tYqGgv1ykvrM7+sAnvo7ZGyiRRINxYcB9B07D2rONbhMYrhBWiNXV3YN17f7FU53xadgUbsWrRZ
SAj4GaJBxKySrLPLlx+BAR07N0RlxXSGW7VRN7r8dYyexiQ8wCKx0bQvY4uUt7Z2d75OAjiUUAJQ
mRZt4fn4l5fKCkLYCWHOjF3b6VxaOPS511x4oSgBjB6woxhIoL4492HKtdBDJ6Ddp/GHfAgYxQ7G
TawHULkrLsSjj8ateZg6ZIChC1tpdi6EA8KsYK8Fw41DC4c/czARIEpGvKlaWd+Vgfno6GNVvTjR
uyj6vuLLIrLMrq8LU7OcyrZaHd4CTJX9czS+5MabMIVV3X9vTQfdPHr2Ps8/rdhcuEjObc6rLPpk
KQXNFM5rXLv1m8C4gTo98g7Dt6Z6Hxi6y390pFCrw4rhpcXSQqLqQtGTR/bsu/pexeceODpBctK7
F7l8jl9qWdv4cbuxm4+67e9Tae2xLyLq/AubjP4KDiFam9bsvHq5UsEhxPt4qHaisOvZDgO500bN
VsLgQoscHOSZJZEhnLmNHdeT6os6Wjq1G6YYpfpThnoqTy7NYWZ2k0sJCnl3QRG8U9X0EDjvvXH4
Y4APv0HglJhE4Zz+ChtnvwGBrimSxWo7SVI2ldQXrmcBEDG1aI0GbvGI8iaRQU8TjBm3uVzviLhu
gNRLyCgtkuRac5MUb31ETq2bUtchwbCfFJ3pWsvbWnq6E11CdGNPQTTtKtVbeZAtXHms+/dvmX17
U+0irc3py2WUDIvMcWGxgcLBNU0LEprURR4A5dZv1x16KRaeG52lvA5jWeI5TwxW4kensLfIq+/t
/uW6lcWlObTKdQ0YHa+Wy89cF6bBEInDcZ2Um8o+aK2zbRpza+vVS2RvJx318Va+uW50IZvlaUR7
h8kvQTo/y1PyDJUcGUHJE+yowb4rdGmTalq7kuMtnc1zK7NLTM0l3y57ii+qBKdYoN605YPWU3hY
wwEsGlII3Ewm0z2f64Clg9G1EDXhHhTSdsD5ikNuWD8hlRr2Su3bK1ne4tcjWdbFWwCi1FlG1EyG
jQaGzhQVVFT19DDm7fb6/iwuSEwekh4bTHzMXC9ua5CUEjE8LR00AO8VOd9J/nG1uriUZ8AT9tvQ
zBHaEXH4QRhSAuNkpcGuDNRNNHS3dAlgEepMN5yGvexE3yk7fPnvFjlzj0Ez/KoR97A53UTTHmXv
Io9clINW3HBxu3hXUZKiDwz92OUJswtmBT2DyRnyKXizHjQoRa+vZCFFZraCSUTxeDJ51Fxa0JKq
TxgVYfJBzbY0ST0yZVP5nDThvqDdbA0rV63Y/vmlxyyHwr7xf6z5Y1yDpIX/N5MDUbMbTSCxaNiv
fLQ1EzPHGCWtixjjDE9j8x5Gu23tQ0g4ro2iL/r52UJmW6MZmQzLKJMAPYraMXR8D4xzTMXz9e0R
/8q1zzVLTAqSXRgHWMsAM3SclLtyuIsF12C7KdZ0u9ZWNHOF1MloCAMrP7VFfS/U6/PgZSg/qVH1
/vqiFg3Bo0KVFcyQPIfOt7HUKY3M6SkRm9HLJ2XU7mt5O/jV5rqhRU84MzS7oIBxVYYvnpu1UpCb
K+IF6Bhfvaw0Vm6lxX1iPhUYlCMmRcVBPstuqrRQnCxmn+AF2IzaEVb26GMT0VbT8+Dn9VUtHtkz
W2LVZ7YUgKPDFIELsfR6ettnnnxIR/ttYykvVW2Fhywdv5nylK+c3MVdg/UGLl8SVkYOZmZrNdWh
7sOs3CD15TMrkmfeh0w3GP0PomHlFC+GPmSeoF9m9h9RiUtz9SSPemlgLrGotRp5zGXPCN/u+rdc
8hAq1zZvVeiB+C+XVqbKK6yiSP6B+nGGG+1hPYqvGZkdrDC2084WKJtYOTZGxQzsvQlr6PWVLH0v
MThBpY8SDonR5Uq8ogSb71DrqC2t/KB0ZenCqZuvPEAXejc6oN7fZmbbEvktzHnZwK3rOPlNFpUa
WLvka1JF6T5JHHjDGmXc+tXU7ganNXeeGsvbzpOCbQbD8K6bYqi3ElOQJ4YOye/kH6GOWR1dEXnM
PG6e/8yZsw6+av4DAqrUTQ47WlQ3u8GHqEKDhFs/tkhewkPHa69ZrXEt7zagLURJEGeaI0uU0kMN
IqSjVe8YtLbHffZ4faeXYg2Vuv8YmK1NMyCyCSeqTCQ8d0AM7V2lZzvonVLKO8FbfQpXTv5iqiXy
U0RcYWUnG7n0rX6kZeePZMNGUTi7opXybdpDNShlPdSRahXDKe9nm8zmUVc0efEFau+1KvPiZyUS
kPHpv6LC5W9Iot5sA0/ldlK+MjvpRJUbxN+uf9mlyEq1nvFMQMaI+c3OUIaUVq/C7neCdklWj6VW
byVe/tlXEAt+vdIe/1V9fOWjZ9ZmX1VxclPOEF84haq8t6C6hY1R8scHmkC7rin2UvU11UaSsnaH
Vtvt9aUuhgsYjDWqsXAbvOKHVsIiyHRiUtYdKnsz/E34Zq/+8+/PFud1I2dD4t8fvHSrqLk7hWvJ
sQibr77fmYnZOZCQoh6tnhtCL/t9rIZ7Vbmrx/Ymkj/m2pMxuKvJ6+LJO7Mo/n528zZGH0nw5JK8
6t+TQbJdJ4i3MD5t6zF4iZT99S1a9Pgza7O7KZUl1e4nvDECvDyV1VtxabR+9ReFGe50HcZlqjIc
rctFeYrdydGv6YX4uYy+RdHxbyZCuDUoCsPwyIQEfBqXNrgYYlQmCFlTsKUF9zGzt2X9cVhjnVg8
UryUAISLMjCJw6WdFhhFEsgUupKovWvyfBOlHycTwG5juokFvbvWQ6eAGrONFvSYwk3651tGIY/u
LdzgdDdnW6aYJXpIPa95Q/2ZgHSiidJi+rqRhSjFv85WkbXQV5tHY01LQxklGsZrOlpqWu0WLfSy
CDjk0jYPcrfPVmLFwkHDIG810CjcAPMkCdjIaHkKXWkgcJvIi97qMjeqCo3g6CCHER5b+dhYa21b
cXxnxxukK1P5AOpVqOpmwbiSzKqEGDg6VQ61O9OUPtZhfN9IpbfNZGtNymHhsBGsgLQDCIWDw5gV
RnI9HhJ9iH/hMhJalIVy39sP1zduIXxc2FAvvdOIMoYAvCg6NTQoR907xha6JsN93z5Vob29bmzR
S0SfArY0miHzLiUKLjCa+x1s3tOvPn7auKWhB3vVQxAjl/tnqfRz3vfmy3W7ix/yzO5s2xrdTiZb
KqKT1Gx0/1624Un+81NGL4+qBfNWuMf8JZLzxpKdpI9OTm/f+15zR8W8G/4Y8YmAGzSCuIIoNcqz
ddRm18oO9NAnSwWl8wLX+8oqlvyb4QIGXtG0dEjaL70Bpn2DAUkrOoksEYqGcG+CwMzWRMmXnO7c
zOyWrCHT5+EG+iFMoK9BC8W+VW/CKt3q0efrO7/kceeWZrcjZbdSq0YWZI17qasyN5Hlz4NR0uxT
3MzeJdqfjzSyR2efUPyis/s40+kiIMQXnTTn2bDuzXDXlYHLoM1/tzARH8/MONbY1GSL0clXbvUe
5iQpP4liT/wUo5iTFH8ozssc78Wy5q2SqNOMxvI0/HuiS2sJHm3B8dimP6+va+m65PvRSGRwiXLc
HIg3xYYTZ5IHMiYDoWWlX1RNhZ68ehPlzfey23fyS/ViBJQEp1xeI3ZZdBeQDWBQoUMDdHD5VSuv
q7xak0Cq2YD8ajRUTfSIKi9K3MJiWG2Cw+n79QWvmdQuTUK05UHMjsleUd4mCBYOGeSMQlutrm/1
pNgF/po+9OLxO1vlLIzA15kVnRrHp9iMNkVg+vsq1XI37xXJrYLkJu27eOWaWYrAUPEA5YS9gXrA
bJXFBGFsJUDEarJrabNHlCch1b/+KReNMIMthqOY8Z1zow1SXTCoQhtGb5HCPQTt42rbcnG3eHaK
+ScIk8zZ6U6KIIIUlxdf2KubeGS4TP7mFbw6gTWqNzDDX1/R8mk4szc75rGUB1lWYg+VrAe/7N2p
ONrTvRLuO7XeyZ7qphoirl+Ktff14rf8bXg+VociqQyRg0bBWrnNdGYUTXtH8//d9fUtWwFaKK5M
ztvsc9pN6tXhYIK9oR5u5ccqqaCeOlw3Itx5nrRB1YhaFHx2gjvv8oRB32eFTYqRyFBOcZXcdbr3
fN3E0joEoI5iK7QnMGhfmjDVoKfqgokYjPyYPevOI6x8f2EDAiXw/vziV83qzEjz1giRQomaI4IZ
m3REmpLq+3UrSxkAeOP/WFEuV2L7HVw1pk+crx4ybdoNiE8p6dFAHPa6oV+jgq+25czSLNaaQ+LB
Nt5wUQZ+dSslMOQPAMlumjYYdlWIcICvNdaDLMGoWOqp+S5Sk4e6779YvRW4iI8NB0SThQ66nW+D
MSxdeWondwhkaJUr+5Nt+ozZ50zW16hd3ZZRyHxfmAQHa2jaUwN0H+pOHkIQ6K+xrCy6A/mtgMnT
759jRrxCg4qG+vNpiqKNlTQ7MvfQWrusfqGHXn1Bxmt5vzLiDPbvcq80D6UR2wfmbCR74M5HB8ES
W0/FHIi5G9XoUU0+qLpAPYPyqh4CM3pSonLTme+07FsbBdupz2/r/g28yKn9AKh+L6uPvqRujGzX
JG+kELYgnHp/feOXyrWaSGIhKaZVTqp0+bPTCIYJOSAbN4u7qE8fwg5075TfGkG0lcfpNCL72aRg
xLMycNwugEY5bw9lXbu5FW4R2jyOobrzylFeibaL23b2w2anOEaEoqgNINtmO2yGqHDDY617N9eX
v2ZE/P08cRsiR0OGITrVSbiRnsrhJbNXqieLAY/JZNDagq5oPjBZlmOJv1TkhsP7yIk2srwS7haD
xJmB2RqCuqxHKcRAn2yhPsW9VPVD7D9d/1JLaYp6ZkX8irMvlUddjuYmj+3Bvs26Yz8c4XRI3kTN
ikMu3enndmZvhAo9PpyJQKQabyxpi0yGDyFoJTn0DX7ggddXtVS4Bg8MMQCwIw7AfHfayUb2oMTL
SIU0ddr0FvOzQwrg6X1db6NKueOR30lrDwYRDF4FizOzsz3LPUnJp56CSRUguk6Pk4TWLaZhowSW
W2vOxhwUodOzhq1f3MUzu7NdDPvQTmJRxNC8tzLIJxamMBBnOLuKjPr6t120xYS1GOIR5Iyzy2us
mTQZDXays45JE3turDCVn3Q3tRdS8F2j/xWf7NUnPTM3u8Eiywg7vcJBHf+ZvhJEA495unLrL2aA
Qn4ZmlJe/eDJL0+BU6W6kQ/MJqjeYG6UIjhO9kaZnj0mrlNYXPzmUKTSE6S5WRU9/s33/I/t+T2G
flbaDT22++SdN9Y3jV5vQAK5hf3ihH9T7TpbqDrbvKCTqrywmPmQeAXxLEnyQwts9iGLp/QvcLlo
dMClJCae6LTOriBdCfIq7ylE3RVGuVELGIflYaWXsuiMZzZmt8nUwi6Y9gqBXm7dprE3Y/psVtG2
h5aedt/1nVp0xTNj4u9nsZLjMOYQaUen1Co+oY++8wzrh+yY2+tmloMX089wqsAyIM8lNU1E3pug
YiSt0Cp3NJK3hWfcFemxy/NbKZ7eFNmxcDbptxWzYu9fnTTmQ01DUIgCZ7hc3tDKmZVOmC29eptH
1iYtHuHYarqPQ5G4Wpe7Gi3Aw1SuYe4Wr1K6BBSYeVcyTnZpWCKBiSZUNlBVSJGVC4fhtvfk+nB9
fWtWZsvzFOacK1VYga92I1nFuPViwtd1K4s+AhJE0KSiXTDvJIL6bJOh4uKx4Kxtd44gm55WevEi
mr/aqDMbMz/US6YbEB8k2keBKmrzBgJzMpfcGGwGZpL+yyXNLpeGOptp1ixJ8452/6xs43ht5HV5
RRBp0WmmumuKY352suJ2MAJtxISMnIn204CorPkYZelfuIAoxIOno6dt2f9L2nX1OI4z218kQIkK
r1Rwlt3ZMy9Cp1HOWb/+HjXw7dq0YGHnbgMzu1igSySLVcUK5zCKNoB0POg6+JK4HtGqsBl82frv
x38pgVEyEdx2kShWeC2ooM5Dx4N7LIrF6GZOldExii4q9MgAe5lxV1zQczEHRrp9WW0xidx7phZG
pi4EpozX2GD08UFI1hxf2qn3mKRO6pYLOjFndzHihuIQYEgBlDN94cWBDdHYguUFByZDwYFgD/yx
RrYahZhpoJgjiV7+Yl8v5LEqH+u1XieQxyXaBrPrhtTkBy4bFt4Nc6M0GN2TQCUOoF+EjUy9svDi
IE56PBzAdGeW6kHvBpoXWyTVgATYAkjR12iC95uUmlwPePLnZol7YFoJe7kvv4DR0SDk8zYd8AVa
+tqUxB4T3dDCJUzeWQ26WCejp1kURL0Kwt+9QmwAx2n8gl9eWgXj+6V8LNFmMO1j6WD6Hz6y49IF
HZxfA3rSAJtBkE5hdLAVW45ENZ64mit9+J6iGX4ujObfKN6/QhjFC4HKkLrTYC4SQkEhbjXyWbvp
gtrN79a/QhgLG5EqlTrwqO71IF+7nmbmvbBe7DiflfLTJQZ4RuAhTE+0izurtUWYaTxiv0wpgPrR
AEKvAs0iHTkuse/v2qx5wFD9RNyB9nWNuUa5kOWDF0KULyiWeuaGiPbZmnQeiEn/Zu/QcAVlnuj5
WEjf2M8I0lrjVKPmjdT7PbWdV8lC0nvOP01dXf8TwlxKSa4JnBciP10MQEs5dmCb6wbVluQkBTaY
tNSRO7t/YBcHsK+I1icWASwAzS7owHiotsIJSEDWoYEJGt/mhKg0U11GySTokoXMzNzgsoRJ6X+k
Mm5F9pN8rEuUn8aq3IoV6D0FfjUIgLbKUmts9Y06tKb4Lre63Qf6F6ZDHJV4eyU8jVG4lbiHqVtp
QpS5r0yzeosZWNQb0H8qsPlrtAIU4qhrCLuRfYvUVSl7hoaK6f9PCrN4ElcgAi50eDQebz1USvUX
ZVjKks/qEfoMfrgpMQbLCOm8lE8Q6Ub7TNRMoD+6PKDX9MEY2wWFnd+z/wkCadn1XXczDAkNIN/9
yZVHrbzl1ZqCZPBvrOM/60FbyrUYPCL5sGqxnlzvTdHT14ocmfEixPBkmW584oUYxlvJVchNjS9A
R3BFGwXZE8bm9TAwmvowDQxi5uMv3BdgJYH3ALQCjLIy7itxo5DnwOy893mnfxQSrOkv1O1SAuO8
8q7zi5GH2fK7J3/8HtpDEyzlrueUANMjE2EexnFQ7r0+HTHLIw1g1whG03DtZ/Iac9Yh8Rd0YO5w
0JuJ6WcE7hO4w7UUjlMrULWH0X5iQwcOtRWhAwDVDIFLDa4YaRguHM6ccSQTi+U0i6sSeVr2hR+T
MO0rjS44mAUgw4Lwd3C/vDFQDa1oNSPXQS0gusLfWGT0dYGPZBrHAVb5tVC3j8GX3CXRXpbPeWrD
ma64V+IbQZmv7hui2f28kMRoBunAXp16ZbR3286eZlB91y61FvAVsHl60XlrXlrSxnmZeH5hEg0D
+iwITlt0YiaNXbRvCvRMozCbrfJaAjWyHoGTKup5C493K4hCZSGLPpvrAGzNP5IZizhkbp+ngBfd
D+WAEV8BrM3NcGgaAdSCBrrDfCqCyakMP9DZveDv5q4HgpMphwlgKAyuXx9pGmM0VsxIBJaD6K1P
h2EjD9E5GBRvwRjPLhJzdzqAVkBJjF7Ia0lD4WtZHCBSlbrcylyE3L7RRplNPipJ2bX5a9LpZqV9
3VekuXtyIZWFkBAHV2sTGaFrJhz8epfmHDqNn3pvi0bNha2c82uXohg/kHQiwDCnKkKClpEKLW1F
eagCD0XBl/tr+iE7ZV3BpSTGFXBYEx9N3VllRtMgtooADUZ98o0Gt8hFhkpt7YiPqTygDul25yZZ
hf02697HrHW6pas6XcWbj0EfDWAPgK+Ctofrc21UL1H9DKlbpcxN8Fv1SW7fX++cjoJp5B8JzMYG
KI0BTAYSgDlqNpFqYWMXHwbz+ok5QJQJEWveDDHxroqYMugRQ/sElOqakfEYJkLM6bpmN7Y0k3qR
1k2z4+Klke1ZJb0QzVxCrRSCzB3xUihjW4D99nqqJyXA42ujUxaheaYDuT2wfxfK+CpNTQhCecTV
vv6C/lXw1wd2XUXgLhT5VSWvuh6Aljp/rENuwd/PqgqGLVE5lUDXcNMg7Iaq6JGptct719w/nrdw
MWZv4MXvZ0xMHoCVJirREQf+m7wsj2q6In5mAR16YSHzgiYqy4m+HCHStc6HQ6T38YCMuyxmVh+P
IKwTVmNqc+jHv6/7s6qBCAyIURNaHNvvQeQQkeXUfVcnvDEVcsG+bQWVZhUSMculEZDZm3YhjVFE
X6oiFCixgZx+cDV0fgBLX/l9f0XTIVyqHxrEQRikTfREQPIQ2MamqMk6XSoU0KgINMHzipguWBhM
/rP5CpayI+w5sbIYheCVsizFVBMPGL8I948Y0HGP91fDBg2MBLZ7qaq8UVYCrCYHL6tI8caXvzSd
gnQkX5rsXdg4dnqdBF5MVF8FvdghSGh1GHmkOankGcNaXKrh3ljDn3VNZhBPepSP2QkZKY77KiOh
dEhC126BwFSaepsCGzgzdf9LDxyNr00pX8qZ3OQeWbmMBipVl+qJBrlolRn3QONO0JsJtDlbw49w
qI7d2xKr2Q1w0Y9M8JmBbgkdVZjbub7NhAfusxD50qEbrGTdKRRdrrpRfRYJuM0oAOV/LYmcPUpw
V6N9F+EcRguuJaLXoJSbMJIOemGi6YgHujmhwdfwHL704YKtuqnr/iwPYwoo6opo6mbf2xmsRdyk
uXRo/iARvm7XnCM5/Wv0HNmyuiBsdmH/yELd7nphXduAgltPsZXgGc2o8AwsRO/Z+8pM7eP+xWMN
4/Wq0Gx5LYnzZJSyO0jSNIO0dvXZ/wH8Wiza98XcoKmwcsRrOcAHVMRoksNR/hD8RklVwd1OaGtE
p2FdvlQf6qZTqbLgypY2ktHJqgSQ1Cgl0qHF0EkAQiFwGI1mrW2AZMeFu2IJfWhJHvPg8jFUlLsx
lpkh7gB/Qm4DpSU6hY/lljvd39IlUcwV5wM9BvIZ9JF7ih6jrWe5Kc2eB55m1v9P0OQdLt7ILtcC
FKvOftYE0Js3l6NAVuUw42wI0oLi3/oBRUXqFU1maP/E9BOj+D5G1WK8mPVDj/p7GPEA3gdkXX4E
OQYIhr8Cr1hSzEkDrv0ogGqB+osOH0QgqNRcry4qwhzAapl7ID44EsvaKlx0Lwkq7QYgneLeqek2
KlvKhREVylPjceYAKvGFdU+Hde8rmOuRc2HjZWMCigbxe4hWWXos1NX9Y1wSwVwFTlSjlhti99DI
oh3GG73bdnJj/IWQiUYO50fAEcXoCua5B9BGte6h8ira5qe62Df6Qsn6VvGBNIp/CMI4ZJhZ4yiT
gRNiZD4dLdqSs3DMJYsPvyr9GKcKiK8WIkc22EZN8koaox9DVo4CXv6+46Ep1WiSVKBcJS+BTNzk
y4HFxmPaUAamCdpPbxBN/Q6wj7kahE49ppskewpkCrKEDCxooJsO8aoHH7riR5Y+0nLcdFJBfRX9
jlF8DAHqGCqt5Q7/9SXOfhOz9ELMuTrqvNAJZX1bpE9Sp2+8+KFNl7R/JlwBqCjKbkATBwKUxqpN
3BCMYqII7WhBbRbqW55mBli/jp5v6g889R0xoP23ThZM6M+j+vraoewNvGbANSPrqLP9Z9IYVDWf
NbHTWMMKcbpF1cfUDG1v5VmCyVmVqZm9ATKwVUJF06fBSrEjs7ZfhC9tIRP5g41571sYEzDqYR1q
bRs7sYge2tOY0aAGjI7UIi25awUAxWM4/gv84aGG/GTVrgZQaMVrDMaJ3LkOaPQ7SEwN72rO6gDb
EL7F6VPim0IYUu9YFmZYHAdC499SCXAjQ+Pf9HgpSXx7V5BcQASINylaQ0SFsd7hGA1iUSqxU8TZ
lyZkCIz6p/9qYK5FMDrp57wu17EaOx4Pd9duesUcyoXerDl1vFoHcxSy2npKXEEIvyKf6FKqKR9a
QBeWDqOlE5QKqJhbw1LQd2ugr5fGGGipBSSkOEAq4cyI31WBJYoLz6yZIBZGBq1gGJ/GRCeAGK69
Hd95HnGrKnO4srAr9SSUTzLgCbsAzduDGZPNBInQVRFmcRZE3waa15KZg3O7vpHGrM6cRHv6LWWl
pcXGpL6duOBKZ95c15KY06tQV0hzr8mcPLJVwfTwyA9pwNFOW9WHgQLw7b5Kzq4MAEGYMAbBEkzJ
9Z7mEnpJdMyJO4n8i0OOpFU56MevAjB9gbgUIE0OlLESgCb9VxjjYPleTgIhybG4pgUK41Fq3tVs
VXZLjM4zrznsImaYMbyCJ91NKUYNi7GMGpyX3xVGJWwUf4ugXcV0CRceBPepV06A7PCnS7hgCecP
EC1VQJUAQzZmt643VB/TRsi4InPccVP64AJ8iXlaZqu6elH5U+nu+3DBEdyMOMDVAbtHQXoULF14
rTPbqlZR3mm+kjvB+2inpw/O6E7ofyKWBrsv7oxmHb+o5lJkPef1r8ROqnURWvNIbzdDqOYAtH6X
v5NWNCaaX66yKm4/Zmuls9xPMVzJ2qE7Iln2gqRm3/9SW0tRPOu+FoszxvvqW5hdr3uvlnNQrjvc
mjckO7SjF3ETrPqdbkWxga4BQEwaLvUtTDHRjg4e5XlDs7I3eal8/tMizSj51adMEeDFtoxD7g18
jtMIN8DFc7KRIsdlpGsA2Z/1Q7EP13/WKAieNEvY3N+F2/cH9ACEzphRRWwJ6vRryaFYaLyaprmT
oa9zIHidDp4R9TbQ5UUvp540LFirWYHoFUS7KuJlENNdC+yG2vPxKs+dipzRtGDw3SF0PTNUnApA
HYA2vb++GfMxVR4BYQ9+DjSDMFa4UEfOHRoxd5LBdyI3XXFugVo+IDb1hZfA3C0mqEqLQNtBlQpQ
jtcrGyU+EYIyKJzfFXXNaIXkDH3xjuJCQWwuhruUw3IBeIrkC2MIOa0dP9fP47mAtoRHzirMdicj
iEMwd/BtzXTt3ngfqPeEeYp1Yqer5sN70jelfX+L5+4RbCYqH6iAqEBgvV43r6QhjFdSOGUeGlkW
Gt0SdMGchKm1Bk2bsFY3hN1i3oQ9kdLCqYJE2PUqUtmh2iy5NXHyk+wtBFWFhM4rNH3c1Mb1LAf+
fVEXTr4RjYJKdrRG7dYiu57uPUNZj1b8mBsvnamuXmJjKbc3v8h/pTMWOdO5LE/FBtK1qrSSNBdO
oh8MC1ZvJi+FboaLRTKnJZMuKZsSixS36TN3DtZ43vE0NFeCIe81Owhp9mvh/Tq7MhT/p+uOa3GD
SZK2SVxFQ+FEI/pCk52+yBN+g9U8uTO0Mf4jgglJiEcKrY76wtHX4jb8BGu3+0sxS6vaC5a7Uz48
c7HjfyYKuhLJnNdYCUCtqbAqf0M+pTM29DU0y490F2wG8Kluw0fN9i3d1J/vX7dZO4O5Tewkxg2m
7PP1fQu8MKh8HfefpKjZVgaSRa7J1yt9lXoAjk2phhHKv5I5QaoCegD0kOz+ppUPPOywcGpTNkTL
PsVOSbdLswyzUQmM53T5AEoPkqPrpcV943LS0BUOiJtW0Tq2OQuRkO8a1R6oyLTZSV8d9emfxQrj
3AuIXEj+2fQLD1wm6ZCgNRGbeuzNctNT8hjv5ONovOtms1MXznDaritLA6gllLLQuzFFYMj/Xa+T
5BnQQlOYTGCHZkap+s1aATw+IOnU1rx/dOL0ironi3G4vivoITDaCifpn5Pw63v4DX6c2uTq3aB7
mPM5ViiV5A9uagLshtTH8Df+Hj7Kftu+eJtqsOPF5pFbI8Ssnznnrmw8odDwTYp0RgO+oG584Ynz
fxWjb/A+jTZttApV00sMbliNnaEuoYTdvguvvgDJu+sTACMKmKQlfEHd/XHXrvsnGYy0OI5SZ1aj
TdTXbHwVCn3B+t7YjJ9eLxRvkPtCLZM9dykHe2arNI2jdYmVKw+tsBXV1ABLKa29r/sHf6NjBE23
cMsTQP+El8O8rgNVaooCRLVOkcTnPPLsNBeNqmle74uZzNyVekEMin06aIJQBkMG+3oj0550JB4h
pho8K5OeApKvugwlsaVmh7n1XApi7G1UIaGVNBAEjKbnMMsNLdEPo5wtbNvMeuAfp+SYgplQjNRc
r0eVq5wkZYD15E7eAxfHfwG3aaYvlZhnVIGgrRDmG6hMyo0VFwI5CuVuQIf/q4yWG6M8FZgB0e37
pzOzaVdSmMufK12rZfJYOiqfGlV4CqwROeP7Mm7vEuZZEfQCjgnIKUiCTXHVhe2swzhHZ3RYOYLC
DYesLaSUjkLZmnjXYBaOKEZUuZEBJq7C0EWvoH3FRQBrjJaqwHN7itYK1EvU6Q8WXoVP2rLLiVQ4
vAoiEyKv+OAzklPDxVS+rC8lcW8tK9YNZ/VDCIlSCvu2CNOwE2PNK50x/zV6n1khosZtSiIKbahB
S1225vJTnPkvfW7rv7vaW9WJOQiOz6+J2BqoRShgdM5yGrdHvVeXuDd/hl+Zq4nvQ3ryB1fkRpWj
MmpTvtMKpyn1dZ2mhvLpSxhGlH4L27Ayoudcpb6EUactKHBtTdrk/aGaeHdca5APpU79+PW+qsi3
xgIjrUiVYogMcCMaoylNM0Z1r6mIcYfirdBBUhzJC8HmjMarmJWfaiWAELgpkWNAye/TrqidaZxF
DLa9p9BIWTASM4oGuFM01KOJB+CPNyFYU6nFGFW1k0VbYfxT6LoZhroh+iNVpXghOztjka6EMXc4
zjyAVytl7RBAjorN0c8/2/w7WOqvmX4Noy04E7glTPwDOJ8dO0GFpW9LNOQ5Sv3BSRMZUIk5eJES
8SDyLwSlmPu6cPvcwmOAB7TlhKQFvIEbEP3OyzG82jWODxKMOkT9wUtMUp3rWqSS7lSbNKboRx4+
s2d+F22yZ7190aMtNNVRdpW8vv85t3ojT1yMeFljxhFdypPqXhgx9N0PXCwHjZOkp1r51pJ9qC4h
DczJQHpxwguVAMFDGPX35SzmEiltnDJEscM7phnyTO1/zTtjCVO+A4eIMh1Sp9cLyVNeqcImb5zR
rvE+SKknW4FLxaXn8q2+XMuZFnuxYaBFI5VcQw76vSSbt7RwFSardqRauXClb63GJAl3Gs/WiQKR
3Tapk3MUixqnkRTfqIX+KKbZkjWfWQ5S2eiJRzcqHlUsqltVeN4IwpHWSU07MpBqpvJCmncKaq8v
GAAeLyQwy2gUDMj4BBLQ4mIXRmYEG81+WMqXi7fmAujIGmqKYMLEUAHbIxSoOhiXpbB1Yjk5dM9K
hwi+3uggEvQDcDA/jE1+5vtkM1TuNh6twT24vWxXCpgzJct79nOrkwIaH4BFDUj0LMhA1xHbYLTk
lkAWZ84VX6oiQMWcCMJhJgbXhkbA46RoHVeruE0dt0AirIbv+/f6pukZQw5XUpiALi/LvswHTLkk
46HxDDCExj78s/zun+SkN8jR69KC6tmp59PX/I/i22A0Ap/kgn2ZWSyAbnDvp4I3GtmZz2gzxc3B
Tz04oQgCj7ahZGGhP+EGo1+QAJuKiJLHPB/zqGoxBsnnSTsgIZHCgp6jx/C5eQVF9akykpVixtQ7
BSfNN4FXVG1E+qVY97d6uvE3HzABqQCBVkRHC6PgnB91EVeJg1OlqN0nviFku7iqzftSZvQbzh2v
DoD1wfX+RGUXdkeJMYk19u7gCGm/VkLULDrVSNM3cSkhd1usQAoQkMToOlYUjHzK05FeSOrqVOHr
qhwdzJiZ/Uba5U+eJW56ozNTa9gNNDh5xp9wNT7dX+HcPl7Knf7/hdwgCZqUx/SPczZPS4mcSc3Y
M7r83dPuXvxuWQxrUJPgd+tUXn20u5rGlBgPkb3UdToTHV/v3hRDXUgaSpXD9DEkDcYHBgnM7KBt
5E26HlfVuTLfq/Ww4mzFQVaadkZpula2cONmLgQwMtGvjmoDkJBhYK6/YNRGNS26THT6oYuMVA3A
ZvkWghdD/ia8lTQGipeG6nY0fszE17KysxKDEGl3DNyKqkhS5iAqajNQFlqiRu+f8a27QQ8WaAFg
nQC7B4KQ628r/QTNv54gOyMXjwaowGRzFBV/Hfd5S0uAydmcAlQWPpSU1d9IRowMeDMdXELMuagg
8ZRkJC+dEj0mHXovUi2hfL/yNll1DjRhQeNu7R4aXDAZAah0GbE/a5U0lQ85gMzJTlAqB8LlNshM
FyKemUhSwzsM6TQE5MgDS8yShEFNUFPUZaf2rfwUuqjabkaNaqvkO3aSfe6IHI1E2u0B4CvJdh2h
s+0k2EBcMtqlWYUZf3P9MYzWha6eJpGryc7wwBdg8N4JsqEiCguAobWpmrVmJ8Xz+Nqj06lei7be
bO6f720SFaifaKuaRj5VAOCw6fYMFGwDmBNlp5A5NHwakvAQ7DCl8pKHIlWabewfxGYbaVsiUBVQ
TVpsh+QjbB67j/tfclup+vkSOHjgCyBdzWaNOVKohTKGAC371GJ0fVO5foy8I2cEJxIcE2I13Cop
DsVO3Ppb2QkflGO5jR/Hb8G1RCq+CeoarVf6GhDIOe7IgiO5jcc0OClgpiigJAbuCHNQUVlhyDPE
1w31Z5OntNYfEunPH7k1ywIspPnb/d24rVFgNy7lMf6Zk2GMQLdOnL5dqdtu7+hbl768O09fCwuT
Jkd7beQhSQEAN0CyYWPZLi8viTsxjSLiSEeMlGkVrU/9aHuPgRURWwH48qrTaNc/or8Pk2DernjV
BVs8tL/G32p74OxRtsTaHtUHooCQtTdyb7QKm1sF8tJAzK2ru/5SJmSoo7JuVSUhaJJpqTKhx45b
Ii81O9w6PUhB7Qmt3RPnNku1LfpC76lVRxwXnLPlSHUZr4jHAHBrvV9S2aeyXFM9iuyliOi2qWQ6
c8S4mAzDkCQKpNdmXidVNiRcCxrY4pPsOIDwC2ZamW1CpWFdB8cBTeEN/zgGC0ue3dcLuUzoQgZX
aEhVE1g+oOQ/pzjx/K/ODlgYApY3BZ1M+F7WHaApspE4TVA7oxqtW61eSaRfeP1NxvtGmS/EMJ4S
xUIfnMg9cUhMVgQsSIY65J8lkrKxDvKeIG6WAJVmfPPkqJAzx9mJSGxfH5qQgIwIPULEifNfUbkL
aruKyGMJvwKSirXfc9Z9yzC3QoAtgqATgPm6QJiYLFMiVRo9hThdn1LZeyNitwrBEZYB+KNcAqqY
88dTwy1ScAieCdt5CuajPuAJgCQxaaVQbtRVK0tTdcEEzUR/aGpFZzue0rCweIFd76HfcKRJFVF2
lBhj5lpnkOgxiV9lgpkc2VKgKL2l87S3utZKATw7fESpXeibGtTBga1Lv0I0W9U8oU0CMMgFlZoN
GJSJDQoP8mmahtlxAriARowU2UnDeFsXGnWTxORwvhjQ8BURSEV4GLqc4bpuZozvcTLSplolgiFJ
zwBqyMmbLlP3SQ9p2+zjYCk1dlsfg9kAog3GHXUVPpyd0i+HsZY6jEQ7AiCUiWSIFe3Kao0p1py+
uyZaoxvyGJw6TjMH/gUU6X+hkBfime3pwZMmQd0RnPZJQWt/6KwgLApwQmKADLuJ3gh9kBZuwZxi
ovMcCBRguEe3JuOO+bwGbPIAp+WKVbVCgis05UGP7YWlTd/OmpOJ7A3pKQyowXpdK6aaAxwh6iTE
is+I8C1Lpo+6sX/0qP1bp/bnKqAH3tjgP1WHMw3L2m/frG/6vn9/eWp2xkC/fLpdP1mr/a/1+mG9
Pj//eXh6zai5Mz3nvNu6xu5hqWVqzj5cfjLjJHOta+sK+Gtola+B+vuiDrtOLexWOApo17i/P7NR
yqUwxmO5iTdW2iDLjoQW+7zcouFRVF/k1BY+uMKWZSt5kbbaPsx3rrZU/5/zWpeyGa+Fyo5UhSnO
Rop/yUhedqXZLEV9N6jeaDkDaMG/CsBYd8/l87zuVdnZnTPa22iCpzze9xkVV/FGpQUFxbfVU81U
jRNgg+tttcfzWDWJufREngtANVWF0k+ZcOCmXatiJDeSFEfwM97wO+vX7eSnPVqPx6Da8cQu0yWk
irkrhpoIiNpg/REQMbpf1FrBlQFa7QqXpwQjVP7CjO7P24K9XUjSwnYBawgxP7MkdBSkaOOKFcfe
bDhj8zzSb8WU6adqqca3a36fAqMwFWqF6OJ4Wqub+PwKhnE6PH4tDcLN3fPLL2FsmDYAzHFsp7WS
3eC4UocX2G80Qiw4up9DurdixtFViucPqYoVJ3TYJvR81unH8QNgI7Tcnz/s541mfieGh45A3Th9
dueUujSnSDD3hmi/+7Q2Ivthl1nN7hVggAtfN3ehdIyVTThiYIxlu3xHYGekQd4oTutKtBm2rbTO
knbBZMzu9IUQZgc4Upe6L1aK08NWaOiwFDQKbBk1e79vmma190IO4yAqFdniusZiGq9PjUatMChS
RMNCvmJ+y9RpMIdMEwPTV1ykrfhSS/Wx7RVHIiIeCvt2WAvSUpJgLsIErC8qDYiRgOPPWPQuyVoP
tBkK4P3QMvmKmYT8Re0xKYrkRPZxf9tmj+dCFmPQRd4lMnhGFcfTd+MnH5p5URpCtRQ0zxkzfWoB
RboN3pswN19om65U/EJxcvCFhtKmqnhj8Auz7x8QTPUoJur64/2VzfhFnBOet3DjwGhiSe21PA29
PJYURyfDsNMEv7DqAHgKuXKokCUyijFYkDijgipiZ7S68pjbQj/xtXLog6wmHgejIpXCGyhwHvi2
er6/qJnjuhLBZAnUIBNTvoE9ESKZSmjrlZE2Ge3kP8OPwQ+qmDfAIwDMI2i1YxQ9HgOvjgQIKoov
dIb4mJYf+oVZwpnLdCWDUYqx5lVPLSGjjn5jLY26FvqFdujZ/UIyUyZIdEzIVsyRKEMb1wPUu4+V
lLbj8KwoeOLLXBXTCGMc909nTuUw7IXGPfDdAWOa8aCilyZZNXaKw4mZb7V+JgHQUIuoW/kYnUoC
f9Vk/sIF/sFNZVwM0sSqKmJyD4UItletyV2/ERIeS7QTelCpSl/D1WtpdlaGcCWghXH06LdqrR5P
p18nzXykoM+le0BAmUZHRbr+09Gl2GV2Iy6+idmIhENTIbAeoD16/VwHgL2JtCY1CxRiZH2gLcmX
aCrndOlyF8Trgw5LTREwDac4GgYzy8dQ3MTBQoV2VgTMiYIWiGk0k1HXLu0ThUNN3ZHBEO49AVQU
M1QL93vOhKDB7B8Zkz5f+Bfdq0ouqGXYybH77IX6k8sq676SKtNW3CjMhQzmTtQSXzbI5GOkYjts
XysLb2qjhu7gNY2fiJbnnWY027NESxtB8PM3IL0nxYqgWhheyIzH780jrs9GwUBQYMg0MFTD9WmP
fy2taBO+guqRvrVGZVOeron58DfqpUhIiEwcNTrmsq53qa3koR8yFYdNPNkWvVhZgYrnnA/KRmzE
5KhgZspc2LWZTUPOVJu6pVCelRmRiNMjoVNj1SHqyxBv8ALKwI0jZtF/DzAw7g/gNKDFowOULYgk
QzN0AG5SEcZghAFcxpkZt6i+d5XW0ftLmruk/4pCsfR6F+OUlAUhHPS5Kp9CuX2Ve/FNDYSaKt5A
DL/pW/u+xBvGn8mroLwN/Gekzqac57VIL9YgM0hU51ybUyM1bBXSOWZshHhnYdrLiI8V5Whr16Zm
dcZZtASKlPQaxYD7XzJ3lxFcAY4PWd/bwaaUkALcpKXq6NyWUx54/huQsAsqM7u/aEsBZy5wlNFs
e71YgEaRofUy1Sn8MTRQAztVGW4YIcgpS6cxXP3FkoAfiJo3SHqRcb0Wh+aCUQzcWnXkJKQE82iZ
9l6PL/eFiHMOFVVT5MkxCINojrHsKnDduWBoVKd0wbPa7boaA55rYfjT1yeAw7WarWsYjuRPhYIM
nbwqGiN2d+kIFs51wD32LXjNgYXTg0ZlcLuD5wM8KTar5sQvtR7fTkJMyjYxgYLxFtUOFsul6+uy
KutBdVwA5xqcZAOpr8NDz9uItUkEQ8F4hlGJ+l+cA5iLUE6YegAxNnB9DmUnaUDtkFRH6Fq8c9T6
geMAt+8i2bhQ2fypTLCW/FLUpIEX3qLsMCfAhRDVGK3d44egWD4YoELEZSrwZ/CYbnozwXOzoEeE
AT2NDG/fWiNmF2N68lbfnkX3AXaB+rrhbx8eGkP/iygPgFzAcMAsgwhU0euPRAI9JTEQRJxgVJ4R
BD0rpVoYbi/yC/ftJ7y62Q4E+wraqFDZYjuN/THO4yHRYaPhqeJNRFtTsAerokeUsdaCeQzod0s/
Y7rPNjnVKEAiUPUVLNg6ioXfvyk/74t7X8PexyLN/dzD18QK4DcbUz8P2RfXrUi9ctOdkjihXxmS
gpydjvmcD05A+31Gy2ozZJYMdsZ27G2ALFGhQFs2t9OlDfqWzVzZgchGCndaiOd0ZNQgopQA++Fv
QVtBm+hYNXbFGXmH16+haJR3AgUVrKQyO8UFrNeGgMRAaZcWizO8t9YprLlQRC7s637sVVgF0NKG
AXCFlhoF5uwOSsWoV09vOuRnryVUIMbAHfc0R+1P9SjSOHjWpNTImgUXNZexwZwY2HWm5iE0YDB3
CkULL/BTHFuJe5PRMzCZTBWxEWpyFF4JsBg6Zv8UA8r06O496/tTo5+fMlVogYtVWwb/OYU/A9Ws
h8hEJoKa4NBbUPWZDMFEoQjXhfIheCqYl2ZbiLUq+aHmSN47P7ynfQVEs/cifddJYclasuAtb8E4
YEov5TGuLCz6QgIdAHZf++C9gyvZRbwGqpqj+vDaeUH5wkg6KsemvgvCztB72003PoJCZXioRXCl
lr0RC5Y0SFDAHd7mhousafJUFWYs/BoEY3Q94AKCEOIxbl+19gnsMWSM1tEitcGsW5j2bRriQE8I
28rZN13mFSTRnHij9b9cYOqBr1HfyOs22o2y0y/UWudS5kC3/1ceE/P4aqTofgF5bV0bY5a8Ef2N
B0OUciSZ4ekPuQZLDXCEMbD+j7Mz65HbSLbwLyLAfXkla6/epW619EJYssx93/nr78e+wLiKTRQh
ezyDwRijKGZGRkZGnDgHtSjoC11tjYjk8wQ5+3f5G+axyIeoYJpGeOgRMfMdN/1iyADUShtCCMva
M/0hq89kMI5ioIrh+F2/NcS/xKB8Kf1D7ru2tDq1O7nMPGTQt4UaiXYRQOTZNVmLvljCemw+dOz/
g1JQAcp+5bmj66fYOxThSoRaGEOZ+uy0UMnejanaeR1ACsSQhczLzYdEYyxyqz1pYM8evP57gQ5Z
ZY/wf2TH21fAUiPx0ua8B06VPXd1L2PZQUBD4bNDROggbCHvsZ9M+1tKnIAObTPY7gOD2JtkpZH5
eWxx2vZ/v3lejxj0ovKryb7Ww8U60SH3IC9bhzE2vdr7Q+XU1SMKC0l6VuVNla0Nhk6x8vMe/2/N
P5AoF9dC03thrXXYL6z8pAjvpuIY4lFUmJ/0/ZXXzKI/kfmqkBWYDIHPXDxUfW0w3ZJjPUg27FGO
VW1iMtLQOAv6k6wUaHSuROHlUHJhc3btxUqulArA3QdF2cJwaySOweLSCAb5YOv1t/xVcv+57VNL
Dxd67zwPYRRiLmL2mXC2FopgduZDoImbOn0XQeNk0dfbRhb3jVotJOCwVwJyuD4rQ9lIalaaxkMY
Jk4gH1x0Mg13WyOfJ3gr8ysfL+dPToKPAH+mQser99qYLrTg1SsCAdPfm/AYHkWHSUR7tD1bpUvk
2V8t7mEfFii6cONGsH/SBTvod0/ZXbf5PmGkXDs53r129t+xk5LKQY5CF0Xevf59e1UWPYy3HIUH
FubTe9kXdLlKOwK55qcPposHD9E5aja8QnbR0P+IysL20vfbRpduejqSoIyBg4LImKUjopQ19MMx
alaKnUZkI3fJvrGgXsvISaSV592id11Ym+1FUZdRWGg4tE5IzOWfqvz3wGvt9ictviHJJxhvtAA9
MVJ0veODlUSpLPiEfuEtaSo71n+21bHpvnree1wf4tpuAPYhg6wY92H6kEiHHtHGBPWZ1PgZWvfD
RBTQQEM15NtSyb/VaEiWwT4393l3uP1bF04CGQKsPxrZIKK/sxpJpCojajQsv4cCg95/V90XJgft
qHsqwzXCqyVsKCUfhjImUNikuHO9LpGFCKKF9PNDTKJPXlIcfH8/GoehnESQfTDK9lhHm4giXWv3
I/+jDCXwV61bOf6LcW3CBsJZJlFkE2c/xJPGusiF1nyQvK2vbbNsn7w0pYO0sO0DjZZeqrXrecnN
Ly3OsgEjUb0w9KewFvBW90bhu5dG8PnXzHj9KqPuvSMlub21ayZnJ6txYZePB0wOUbQdVfL6+msf
P2ZMKXtxt1UFbSXSrRmc/vnFbZjweWPV9pPBk3tKKtTW3b8L78VA1i0N2sPtz1uKVnTceC6BHZgo
Pa+taY2sVCUVnIdEp/hRniXz0Am2DooRAl3zvRFWEqzF2h4T2BOL2jS095EHX3xeV3Yp6AlwajIQ
GfPU82ryDvmTsoM50P6hbgtbP009Ccn+GkGe1NpfK2c0ePpu03hlaydvmV0psJrDEQGYkyknY7a1
ktcOyFJQH8aRt4b3U87RfjVMO+vWuJmW4sOlpdmexkIew7WBpdj9UYulPb2FJLPZxBHVMWFlSxc/
S5WYpkdIF9Ll2ZZ6re8VELcbDzSfyKDCnSp7dqVnjiSu1YY/gE6flvBjRAP8CS3NWQiI8nb0iiIw
JvRJEB4ZBBiNo579Gjet8D1CicbPN9FrI9j1z0Ga9GkceCCAwzRHpf866Hs5WhNEWopKJrO7uk4t
iaA8x2YVkVWmQkLxOOkSmp6vpfSimltf/5ELydHInhQve1OUb7eP0eIGXxidvd4iegt6n2K0JeYK
/W+Qi5s6+90wJ0L/cuVmnDbw06JzIdJw5cancnx9ZkVB0dOgwZgYJLITxyAIhbhY4/xYdKMLK7PT
0YxBLLZjTkFOOg0JnTi6QS1T8F1kB8MaYGLp3QUvDPcaPFvQYM7L0p0CGSBXN2Ww91rc/Bw9W3Eh
3UF248V7i1cQRoufxtJxRnhxQ7J9vYCjVIRxGlaU9cPvZk0QV39W1TdZWAO1LG2UTkYGcGaahf6U
IBtBrLTJYDz05tdgfDDrv//c6yaE7Uc+bKrzSfjSaN2a6QjjAS5mWyu+95BAWOlboXp2p/1129YU
ouZOx5zNtFyM4nwaiS+ULgxDxtyYCN2Ocmln8pd4pAfzXFG+XovMS+U1oKP/szbnRKUfEsvgp42H
tDKPSnYvZjBLhd9L4Silf/mQarlOqRHZ/Pgcxv4mLyU4fsZTH5dbtCzsETmhqnPE6mj6b0aP1qL1
6HbPyHG0riPAdt9T5A7OUXGSxOM0BjxWJ3gnjnCdmy0H94URYdhB7FRgciS9g8S6GWwheTG8wJaH
ze2VXbiCr751VrOE+tkNIL8wHirZf+nqPYqDDpB4JqnOjPx0x1paazkt+aXJSZsYSoBWzFt6Hdmj
EtE1fUiM0AlT8d4U8uPtj1o6Ygg3MDDHqaaQMn30xTVvuU0zQFNpPESZqtptLFuOoUAEICZUlHLP
M1YuPWV6DXzyT4vGK0oDEH3Oe4aG6EdJU7vGw/27Zm/AugDFfJsq/O8/7n+Gm58Zxdl3/tOzaUk7
U11f5V97PXba19ufvjDyybwMM1M8xmg8w+t9/e0+tNRKJ/NT1H6roIJkbBL9HPkHvTmK47HtI6d7
qCuYvk8iYLfR592yI3eHJbFeo++Yb8PEgUV4gB+Ki5Cex2wbRtlKySUNtGLCL8RVWDvC4BSufPDc
ga+NfNJdYKxD93MBeUiUdYTyXhkGW9a3Yf9b8rqDoIQ284grV+CncumHTTh5GUPltsCRrtc4dFOf
FpqLvG3/tdOehEkipKRQaZo7ZQxtkpXe9pnv2GqZYjh+7SRpsZ1mp095YvxhHvnxWwyRhItJBUAf
syTIFUIpqit+C0O3IG+D++xDuQlQ5iq4eX5y56ZmrpUPXRM1ERqZoejvKzLJSpL2t913nsp8mAB5
O1UvGFCZi9APVu53eo+ipFLdy7650ZETZQDPiYGJC/rbfzBmwTPBcVEmSpfrbbTMphXqHGNl5b/1
+qlWy53gNXshOpp5s5auThtxGSM+Po2bmGY+mZP2AXm5CEoEQ/iCLKwJybNrRE6ZQl6grLxwFrfI
YlaLKQQ+a944gDyIQR8jiO6SWvihhcbwJBqJv9LTXTrXXI+EOgASExj9et18Pyi0SMmjO3FM7TC5
B6tOh93zkWRrVkwtLRro8onMGLoRFIWvTVXW6DLgiBqiepJcJ/2xJv6x5G+Xf/7sbdRpCToOXRHd
0WQQR2Wfcp+b8XDKKeR0cbi77XDLX0N8ZmwHQhBxdtlaRdxqaUOs6kXdhgMAdKTltKsg+U+vkMnV
oKf9n51ZipmKgydEjJ/cxfFdlFUURGrHqL4VJBCSm+wks7T7/DcEyiuBcdExpllZGJKm6c1ZwG/j
OMlrn1iUtqeKboxffPOTv+PxT1OIj+/7187H918cpbIVslrzCERp8lgGj5W//Q/7NGkLqOC2uL1m
Dm5GnuFWAZqmhXSfR2R18cm3hM1tI4uud2Fk5togL6NALjiqUbpxo799K/4iRXplN8Kpq8UVjOnH
oPI8+hgX1maO7iZp1zXDFOtAVtKw9LXKjlCD+Z5Xez2T74bRfIzFLzqj/B65aq06VVUcc2s7+vIm
8H4k5XPSHA3TscAAxC9ixtCnUdt9ob3cXpal+5xBVxI3kKKA2WbLEqSSq1cqa5/GjiX8kHVhq9Vg
EgxbEI4ISnrR822Di4fywuBsZcyuUgO9iYhmpbuprXwTAldIh5XC2uJuX1iZHQ3DNw2mFrFSN79T
L90KMPNaX7VwE+fdimMt3QGAe4F4w9MC2/CsdK34QyD0A+G5NdxfFkOtVf/rvyzZvxamX3Bx/kIX
1KdZoNra5RkTVkm4ocPk0EcLVg7iYkABKQZ7CTU7tNCvDflJZQaVjNavFf5wUXyOEMBxGydcOR2f
CAc+AsqFndmBF7Og8zSBayaJT33bOWl75oVmdsU+L9vtEDtu/NOXX5smdQbY1bv83gi955qSXTr0
aNtXKwu86C0Xv2d2CMA8ylKts8BUKP3w0GnGl0yo7KJo9l4deCthe/EEUI+D84aiPmnt9SpHbenS
4co4clYMuuFUQoHV5SsHYDpGnwIQvTreRwyMcDddG0mV3OrGfozuNKN7L3z1WQmgK0E7NdugOrwL
jaBeyYU+ja5Puwo/GwQhSPkxgjo72WPEG1FvMenR1O2EQ5uc3OJdMJhSKs56lm1UCAzhFkgnGsPv
t4/IkueShk0tEsYsPr19UHpkaj5OsS08CWN7tLIauczGYTJipYN+29KnB5DOnIBQiuyeNBbMOgo7
s3zu0N3h5bLiJ2uWZukLEr81yFksWXF9Zn72MfbqewEWGjGI+pXNW/LJf9ePruK1u0BlwCiCECMr
PsYMrf8ozac+/es/7BGanIxJQTTy2YaEem+ScMrqbq+q/tmr7iPwBfFYrURkeek8Q/z+P0vK9ddo
pSB4otxynlF8QmqXbrGxtdyNAJ2LVOl/e91wH/fl3kqSpyGUncRIn404e/Ih8pJG8VD9VTXxaxS2
O8+TkFk39lH3HeW1wyBWlh2r/dEXaiQXTHR6R3EtrVs+SMiWUn+juPFp2JymSZw0AT8/7cbXUGMQ
L9iXwy/J9B1Tc6BCPaMG9QBe6ex7CO9Iykp8XnQ8+kAIP5GQaXPCnwau6Y4BGg5T4kZ7KTT1Y5sl
yptCMfWhFPJ85dpZdD5wucB+aCxa88YCaOk+hM4P54uraqOKjb6rUzilu7yQD7d9cDFXpxVF/RmI
HPTvM0dv9UFRQgFbmfvUCjm9VDNDRCz/AujhJJrDK/SsW91td0pSrcC+lhKFS9Mzr6z9uofFVIru
4IrIHENrDadv5TWV7MXFZFALxjje2OgrXPu+PPohuR466xp9J05yU9+vK9gveQgVA4V/fdTxp39+
kZGMrkg+krmktynESQa4vqg8RA2Ne5D1K2DhpWWjDywBm2fSAjTPta0sUqrCSAUe8nL0xWBuSM6q
tSH2pUW7tDH984vvkWsh1f1u+h6vgnXpHom5zWpOurhoU2o1lWPhCpkZMYtETrTYIirVPRzpP3Ik
4v2g2YWrsIHFJbuwNNuewWIrNNfEkvKPmaa22P5z+xgtrteFgZmT5YXqRr7HegXinnKcHQWis5rC
rK3XLJ9ofCN0GbjlvhDuGXs/muX90O5kMd39h4+BAhFGFRDin3gkQKPVNZqk3LPlc5bEdjm8roq+
L+7IhY1ZOuZ6ZjTEPk6cCq9tBY2xX/+HbGGSBbU4IxDsKDMLbVUDE0mi+K6Ism1Z1ftaeS6ieuvp
a6+ET2QjJHq8dWC8pwo6Yfhn7sWUg4d0V0OIqQLGBX0SOkGIug1kqJZkN7IXnVv6/o4fl8JGdet3
Bc7QJg7Ls9ZGwSYThWRraJ1dmoL+54559dNmjmkIfR8OFa98sS2drj/VMSLL5soTdnkBGJdDWJyG
Cn3M63AheG3S9I0Q3iH7uvEy9RB6ryApCoUJG/etnGBBJwFGcdXLnQCIQ30OO1Qp5DUQ78IxVCdK
Eo1MA+S3OssQA0NqRSOjymCUAjR5WyuSHSV7/ePjcWVkdmMOqWd+aMPfDZS2AmXYBoyv1oa4cjMv
nHbkehSVu0nkWp5P08V+H4CaSwjz6Dg0qQAEeyPgygpUOrc/aMmSJVPvoBRNfiPOds9NtKrUBSzx
O7aFAL1pk+8k46x1a5ncQh46aW/zHlIY+2EC/NpPPBDgtcA4xh0V8WAj1+rJSFsQi0L1nWJY5rRB
viZStuQSlyZnYcDK9aTWJKoRQ4Z6tDu8xNDieKG0+Q9rSNeQeXCmm2ksXn9ZVEpeOkoDu9XJnd22
6JEU7QFJRE2L1T9/m/Cso91CmwJW1fn0lAsgq/BC4rM6vAIF1NAuv/0xC8EZHlwSUB2GS95ps3gm
pS3yqrUX38U+E+EpXFcT/cDa+3hhZ66szEKTGOeFKKVBTM606xvGrgibdZ+tPE8XrbAr07QKOO95
s0ArykJC7Cu+cyXKiuNLUd6bdbGSyU5+OysuAH7818jsU+TYDxIT0sC7IjO67dhFX8Su1DZ+WJt2
AGf5thYacxOO4coLcvnjqHWb5O5QFs8y6NBHD6C1qLKLUh9sxKLaZjW6jkbz5w8gvu9fO7MIEQsM
/Ogti5jm4QGQhW90jCL0QLlXgt5CgMAQuGFCn4bq5uy0dmWhjkFZxne6Ih3cpCZIqA9yLB9aQZLA
EvvH256+uICgxFQgnBMub2ZPsZrSN8o0vqsTecfDeCM0/1SxseIeS/U9Jq/UabAXQnH+y3V0iHN/
lOOKz+rQ6qE1Ajo7jrdGJN77UmQPjfvQmT+70Hj3atepx5Ovt7soZH78qyVthSp/NdO1L18I+lc/
afblmuVrLvWT+K4vty1PoojZU+6xtglWniuLW/rvt8/12aWsNYehreK71n3tXfUggU3RjcxJ4WJo
1hiLl0oFMFOhpAIQecrHZ6ELFp2apc3ju2wQ6rcmicNj0Um+0zJo7YCMS5/N3GxeUsVjwjOMwg0A
37/UTg2fiza13v+Dd+nMGgOxVOkXzY6NnkhxFo54F3xSXwURMoTcEDdptEah9JFgzuMPYwgistTM
jwJ1uPYvc5Tr0YKv484dY5gqevSGTVtLYebMn0vZ3YlhtXfVZt+qiuOKezX6J6EJHH2J4ufeX3H2
pSN18VvmAz3K2EZxL+NYYcWrDliC32fbLFlJOZe86tLKLNNDAlbOhpR9FqNvQgb9qN2qUGd+X+ua
L2EteGf/b2nncLmsB5OMNh6NTBt4d13uf+eVM8AOD/vwFyO3G3fzj7sS1pfO5qXNWVhXlSqpFJNw
ISJUn9AFSBCbKZJXGpwrqd/ieQHuMIECCLvqPGOuQ93yBJHdaotno9rQMyUgjdpJCo9ytfGFL4Kx
jSQnbL/cPhpLdSceDP8aniVMOSAhSQo61rV3d0J76prtqNhZv4PZcmoIMhNnt0W8kqYtOueF1dnK
5k0Ze77ZEB5CqDtbZEbdaP09tGgFPSdGunWJIcqZc3pVglrCiM/EY7bxmE+2uleh+y8ngEb3JKAz
sSnNznwLC0qpR5z5RvrhK+U+4qXDSFAu2H28xrb1CaFKWOE+hvBxQlTBvDLbLbjJ4eBV0+TOVJtt
LUtHUDIHD30U/YslHl0oSL1iqxU/wjWtgqWlRCCItxxsAagIzDKrgPzdM4IquXPzh86j9Qbvcrxm
ZCmYTBboWoLX4+/r8KmVUqJXhpXclYb+d9OJX6scroBE/pqD3+qDtZT0U7ZINAG9pcrgYxhYmnPK
DT2VZiH0+rMRO7QsBVHa+eS/lXT2FHXvVf2K0y/Z49O4ZCbQNNMO159nJnUc9l3fneWG+VFY/BlT
kURv49Pb27Wp9hftK/OQhdXorBzyydGv7iW+FCXYiRqcMXFYaK4ti4Xu9qXYdWdI58KnBAmklz7S
vwXqaB2g134UleLvphblOyUN2zufqZ+jpSC9cftnfNpefgWxDYm16bjwpr7+FV1aDU0t+P05aRTq
sT/SVLNjq9hb+Vmk0X/b2KfYzfsZ4BMSQkCSabzNFrtstSj3IoPN7R+UNtxGqnYPIOYQpPrKy+bz
rT+BoMAqAFPj0fmpThennh8NBqbqd/XU3QtQDAWv3mt0rz6FD8KpfM1+Vj+Hlz/+PoxSsaXGQoX4
0/UuwGhbGmZ/HsD7DV3mWGa0lYXITpBd/3NTOA2TObTe2b6Z9wzQqDZZUg/nnrkCqzjFtW/n0n0a
vd22M23JzEth+pcmEXeDGtZcDtpIMl0awmY4y+E3r3gP17AXn6PnBOam2jER3cB9N4+eFq21RInM
4ZyVwU4w3kIJZaA8AmWd3plxuvFTsvzccEb5vdPN/Z9/ncVfJKBUeHjUX3u/IjZjnAVWf+axLzu1
lwAHjYt+5YwtuP00w0yHDH61aQzw2krdI9wd1YATKlHb6rX4XAbifVaVoc1AyoqthXjGSPwk/grX
NxMAM7+Q5TEdi8pjOfUcwHqrI9udw3SbZnLyMzAC8S5jOw4kUeL29lp+uo0mgnEe2x/wOVhgp192
0RbxR4PpjwSC9jxubR8WKNyx0Fce24tGDKZBRFChEEXPbiNRETIplv3hLELwUBWagxFZ/tMUc/oS
C2g0VwIJxPxFOki1qERNMJyb+HcU1TCohGQpjrmyYAuhl6IYXTfGgwiG80pSJntq2RTicI71X4aw
0+iKxfEJJUnHbNdgJJMjz44xR2t6ZiEKDIxkWteLzdEUoXaDOhjPNBb2Se59bcfkNCj/MLjhyLIj
la+N3q8kYUt7hWwr6CBCMAnrzCH6LhUKfgohGBkCV31OUemgVrLi8EurSLg1IFaBLAnZpusvs8Ac
+VkAaXUOQCYStnml/I6H/KHJjXMXpyt7thAOp7aiCPEXU9U8fa6tZaJalmg8jGfmrEpk/OIGYYl4
NP/8ItENQLUT8AFRuvmoWgXbZBaq2nAO/EqFs8ciZkBf/dhGRPtMquWVuaelqGFyJfNvOgS0CK4/
S6nVznKRCThLaXIQ87PiC7/a0i6NaFcV467SgpXsZ8EfyQWmqhzDnnzlLEwhIWgZkeqL51Grt740
btMICJXyBq1EIm97dUN3asXkQhTGJINd8P+gYPMxVX5xBOomrIQkxKRf+LvaSrZCD8fRb6VYWcsF
h2R+TGLyeVJBkPTZURtGgyKW3ohnt5IgJxtC9UeWGf4u11GiRAQyfhRHt9jfDr4LGzi1QYAtT1I4
eOb1Bg66FlSpIY/noH82oXBy43MkabblajwbfTtJD7ftLS3mpb2Zw+S8wVUtxWFQXEi2I9wO+3Dt
KltayEsb8uybhtgsXeSFz612NOLnjnk8S2Yu5z6v45XlWwhVoCCm/g7IbISmZ6EKOj8jRUoFmt8h
3AsVqOKk3Zadu8IAurBqPKGIhhPsDWuzVav7ok4HNUfcrZdCO3DL517chg06aflab3PJFASJjBiC
0yXhnnlhEkVlkCI7f0a/JKqjV0FNmPmt5A2UlytZ/dLiXZqafsrFwcqMQVYaCVOx9iJFks3N4o4r
AXHBF8Dr0YaDSmECKM5soAYoinXYD2cdjjNJfVR/NS14CIOJsZXEeiHCE9ppGBAoZK7LmdclfIGv
wbx4dnPFFkCYyuPv22fnc3mHJyPJGUzWXFoT/vF6wYTal6VelfgYL3/OgifXO5j111w8lh0alYUP
Z8EpEr/etrq0SwxFEfvwOwLu7J7EJ8ck8WWuFE1gZDEYD4oSBbAZNn9+7aMdQpuC/YIFdn6WQiVU
vM7g63AHzy02YclL3gq3tz9neRHh3/p4vGJndmRNvSsHXWCf8izcDMI/kftXtwseIUw7tsLDsIav
XAiwtFzIb/GM6Vaemas9CnIGYnpnEA4bTwSsmthCZOxD+VQOw8lX1mR7Fg4wBnk1mEjcSOCArp3E
FbPRj6t8PKu9Bhg3y14DH8CEC8Zil4/yr5XlnN75swSR+VfwsBKJKLs3M4dwum80fTWei0LtTso0
zN3TNXRQM+kOOSNT9qCG0EGXvnmOgl45KGKQPupGrJdMfVv1OUrGdOXGXjiKtN5JgoA9q5QLZ0dR
lkZhkOuaZKvxRXJUK3TaIv9ToSmSOKzgQf/PlzufeaV8nHpe0Yzn7iQ+D3+79u2VXch0Jl1hZmrh
iuU5MUW2i+hYi6anillHauUa+9JlrujFjH/FRnTs3FhkzqOOoDzIVk77Qry0wEbQqKZyh1j57LQL
DaFENwaWTu+hD0837fCSpFwF1Yjoyc/bn7j0hr+0Nm9jdWUjq0na4qsn4714g0gy3aEd9G42TnaU
16wtrig1Hf6emELmc3RuX+DDFStaGvU5l8UDE4SHwtW/Ds2vOH7U3Femmu6VamOMmyI/F+JW7sK7
IiHpgyNQe0mgjjsEaJDfXoWlA0vp0gBLyb1B9LveaH/UJ3YW/EhRXlT5PuzQeB4fwmTt86ck4fqk
wk7KwAX3kwgKdq6D65mlAgCWSKR3r6r1xaBnX6CnXP6jSfVbGKiOyUi7fhLcP39DYph2HbPbMjRW
c1l6LxmbyNAKdrn6WVit7ZHeQvyga7/LH75m+1WysqKfN3pisiD3opQhU+OerrSLozOIeh9HRUmS
KaYPxEgasEgsJ/ldIzNu0R3DXOo2sbZGOfH5ppzMTgiSKRGgK31ttrPGLjVqQqEefxOUfW19GYOV
cPv5NpngKcTaaQ6cOsYsKJRNzHyZj4kMqd8h2AydYqvWmzWMwC+znfvHOF8DeyQcDDdS5FLniWdj
xJWgqYQDMZblQ6bS+eUF4/+Q8mClQPO5nf9hCn07isnQnX96Zg2j2nOVjOf8V1qk+0RoNo1a3ZV1
zxC7v+lanpReyoCVf+6rh64unpPxTldjqFi9lnZ/56jxGvnrkiPhsCbnBRAef13vaEQxSfIT7lIp
+c7MCQIGDT1R+VB5dzWFxj/Oh3nXckRBoU+wl3nJFN4bUw91cTy7GQxl/zCg2KyBCj/fjNcmZh9E
+6V0I1Vikbtv7fhT+fP3EMNATOXQgpw0IebipXWi62kxvZVBoO80ReHo+c2bYAR/OniEs9DpJGhS
smREXr7emLphJDvyAt7koJv1fQPO5JiXD8gF6ytZ6ecL8drSlP9cxJLRNIilBZZkmABDqdlZVrBh
9ug8eP7GtVYyl6Xzfflds7tApXooDS3WQuH0W64dT3G0YZsL+9tXzlKkAmDGtDJ1DaQkZ6+ictAS
rTYnN0jDjRvnm5z2Xz+4K1/zuRE+bRMDMtRNpo7KnMWuz7WSHIbqgkDI0NF1Vho79IcUgdNi0/l/
p1b5Rerzxy7y9qgZVYG1chN8YiIVZ79g5vCc3dQlneEqqMOd4Fd3U9S0POs0oC0OzYxYv8VBvgvc
jRxvIzixxTXI6eJaI2zMOgO9kuYvULep1K6tWQMxfzDBGmTanVD/6UT99JVIG5BGUIWjDXrtpJrQ
xnndUvHQu7/S8YWZp9UC+lLkYB9BM+AvdF1m56AT07rmniBL2bSH8vW2P35Ogfj9F3/4zO0TVa68
0eQPr4VTlL3k/v2oM6+5vW1l8SgDSaPERg5EQeB6lWSPdmUeuOS25QEBTU04d5kdlk7T7W4bWro2
eL+y59O8LpDca0PiYCAJlmOIvs694I+PsRv9Zrb/TYHS1G2/yrzuESJbqR8uORplDo41EWTqF11b
DYW4jToxEs95VDlheS/Ijyn4+P/waRdGZmuoofxeJVoonvvWesu9Zpsh1gE1gZObsmNG8rY0jF2S
RSsBayku8o4DLkESCbfDLN4HQ0WxviuI9+VX3XjSi8ZW1EdWNgx5L5Tfbn/k0koytkV7hdbeZ6Fq
Oc4HnBVrVt2/V4J3FvrqLhHC420zS15/aWb2Uanl10WBdtAZkiitdZLwHKbUs99uW1lyRoACH1MU
3JXzGOxZkULHuRTP3iGWHmTYEIcdAgTCJt17a1zIiws3PVfpjIJ7n/dkh0LVi07m+tJkase+t5XC
bxbXy+0vWlw3xBZEoAd0X+fIEqtJi4rRCPFsBoeBKa1WeTTotLXRStV16Wugq4GEh3LRpHh7faBK
V/HCsmpJZggSKsRKEgsmhT///GsurcxuqDJVkqLxO/HcPTfVb8l4F4a9/MdzO1wQZNa866mEwn4+
O7YB8M02zkTxPMinYdjXouM2+6BZWbClAIuD0ZdhZo8m6LSgF7mSwO7nw6CITI4+pHyD2lRO7zlW
O0CCtvaqnH7y7DkL4w7wIv4TYvV5szXtZQpcvdCex5GUue6j0A7Tsv9ye3c+c2zQk5GZd+LamFhN
59ATfrtYhoPbnovkXBjvXbpzs3Oa35nyd0F6K4uNG56G3+pTF+5hMw+g+oiHO/NLIJz8Q8ZgEiJs
jvpTaTbVmmbwQiXz+qfNllscqsrqmSI9Z3+1x3jzMu6H3XfxTvt+ewmWcqirJZjO48W2hpGVuqaP
nRqmgvG+gyEYdSjD2qbK0UdS9HsXPavKwX9djScficvnTf539Wc3acTWK12L6TI7BuJRcfdaSunZ
lqWTVh2S8JsaONK74BuI+uxcOMO/ZsJTvoOqphRgLnwZdaqt3l10gK1ctn7X8r7U78rx3uP/jFbN
zn8NX3LPTuviUAmn1GR4e7TdNQ2vj4LDrc+YFUlNo2tLpbXac8Xce3Aqw1fTlWy5e60l3Y7otBiG
HVJvQnlr7Bx/+J3dV0m284SXINxHIMjDDM2Idy33j+pZ896l4ilNN5qa2nWuMhG3icfI0RoUzV9D
4Z+q8+wAVok1ruSPDuStz5iumgtH0P3esIre685q+kRzsM83o6Ij2nWYyGdGu3WyV/9XYiOv5W5G
4mWT2tEkNqGzC8U5BiPjH2B2hYzQ+zaYmxZd9dbfROFbJjqFfq4fg+f+6J3krQrDm9VsWTSbbSlP
UvIl22VPAuK0w6P6bFrPSfgaCQ+9uEfW80v/Vkh2ED22D2g/ZbLdM/YH2NV9tJINbDeWv5IELdQt
OXkgmyBkkifO4dl+5oMpVD0lhzOMWUD+hqTa6mUxHpMi8xyzT+VzmMWJ7Sn6I8JA3dekakKn74e1
QfNPHIWQjkm8P6lBq6Tm0Hdf74gUt0XTdkF3HnEXMJiOpLVfW+rdVFadsazP5u/CQB0PIEVWwGhp
6VtFPFrDj0iz7LBTtj0qx9RYavheAyfuoi0cY4ep2Bv7CGaJdgFfc71vkEIzp8o+c7JmckbS4SDq
K+nr6rfMFlVuMrnILR9co3AafMd41w4CxyJ7VM4e0teeCQZ32/cHq9kECVRbPtViWpPZMZIew0fF
QFzzEGyDdo82nitv2uzvbOefKDAayjP6Z1wXtvbHGRzLD/qMZIdmC5fR9fL7edZ2ip505x/q8Ul5
+uO4e/2nzxYkUHwelTF/uluP7EW5S+R9bYJbz5ypmyFID1Y7blEZ/d4od1Xu8Wjy127ZT9LZHx7G
dA0srTxoyL+vP9EMy1BMmrADUTI8CqLwBB8YfNb+UxZppzQYYesvAS8TxjIaBoO8EdHYcuN9Jlsv
jTl+8dvhF/W7ex8FYztuq/u2cA90bV5cL2FTnUBSNh6zi8LO6qVDOnbbWtkp5tloXhC+PHiG7nhr
lOGfE0gWFiQYY5OIdn0CkeQiHLqxmXZnBIjBQIabSX3arbYuPY/be/jxMLkOmdemZh4CjaxalF7Z
kTvoL6WXMrQLZiXTn2EFeVW0YBOnArhv6MiV4b7t4vc2yjfpS+3/jqvahm3m0Jqi3Sh/deVJSVRH
1vq9nBxWfuXnXIpfOSEMSHJojGqzTXa91swqf+zOXhwYu0Fod2kqVZvE02GIF+rwLhPcBzDjxPxI
3UJFXWxqtQ03QjWg8IbImjNWgsrBa5pdAaAEGt26v/O9FPKJPk23QWHaRMmEOsuo82Ss9f8j7cp2
5MaV7BcJELXrVVLutSmrytuLULbL2kXt29fPoefOdSaLSMKehtHohoEMkQwGYzsntp1m9Ofby/hA
k/pbV+FLo5se5hmcEde6CuADGDncbjpRkD7aGkgfB/CEKtQ8GOu468yD4+zm5c1QfDe5b9xs67he
RaatQ5ZDDU9myt+0RjashQnlNADdNSjioQgCTCHPCY/+PcK2FhMLnehcubuehgTDQ4eu3KMttRlP
ydpvb2+E4DghEjhQVpqEy8oFlnMDvLGbqxCZt/6aHUEfGdyWIFwUqHhdCw1tiC24XEPd25PSF+h+
r+AAYFhErz3YWuF3465AzXk40kXSl83uyYddvBDIaSggkpVJKQRiHIOeeg4gBOZuMTej7MYK3nbM
MkZOmdE0oCrH92K3rjJPxYzNI/Y+o9kePta9+RCrD92P9tNYRNuYSIwEs+Mf1/ZHIhcBRoUTlWsM
iWm273z6A/3mB0yqv31iQiFwWdBg+7tuzenEEBu5Y1EyYQYaxtYs39xI2ablWU/Gw1B+G2WFAKGC
XIjjFKQyyrWmCdZUHKZ71fKdx+6gZF517CSKIbDloKb8sy5OMRbNWJp8gaAxe9VoCW/0p63cgaRL
cqcE0Rb04kIQF20NXWGVtgMbqX/BIJz36Gvp678M4Du9TlLcEKvghSi25gs/u9DWHhhyiMqe2idd
9ZTNsC0Da9se8YDYkqss20DuhVqRd63tGcIWvzwDxj89gkXitu4JIsjrveM8mUxHbcFu2d49Jk9j
j9kN4+chSI7qdjigoW34LJHHbsyHG3WxgdxDkCdm21H4Eqd+C3BA81ru9J16l3jKwURHsYzq4WOe
6Gp1fN2uamaXGvYyocawH4eHboYuypoERG/bpfrxzQvpOPRuquL+DoXXpH65rxKvWoP1pFU+9CLx
kpOyc7aqF9jjJvkmuWXCJULnUMtBIzhAwNcaqcxpVSkRzC/QCMeig6WfiVfJgIRiPbkQw+mim5Vl
qii4zPFp1QP63tNgRqZh3I7T1k1if2lg+ZMN+K18iQskWyCnobaikSxjT6aRb5xsl5g7Z11k10B4
1ZBRRjUMRFMAQV/vYl0OmEs3aggXqoOxy+70Ey08y88eW4y+Hjx6KDYqhn2ERvv3AStUlGHGMMQU
zjWPGevBroIpTzpUFNmQUVv3wxfXpBu7Ojn5BNZXoI7qr+BM8ycjktiX3z3n/GVkBDZAODJ0CR+j
Fmvf1X1k4nlrktAodp312S7GnVHdreqjqYN0Nv4OsnojAxuWdk/SNDDi09DtpvZlYR/nflXdbWzs
/54k1mb9NuhqRM8h6w3lrESU0hEUsQWAJ+m5nn4p67dl+iSxRCK9+iPD5ZvEMi1NevTdzJg7Ylp7
cOtti1PygDnUe9BNhdYzpjHou9syhSKZswn2L7SJ8LxBqlLZcU2wrGV+67SHme4MO7wtQuRMoAn/
vyLYJ1w8ULY+as0ABNYpejX8dd977sN8TGSumMiHuJTCGR0TpFIIPvIZJu/ZdnPPypTdWqDhxdq1
6qHr91IysA/zShFB4HroCB2Q88dEc84V0+qprMAqMZ9AlrGh+3iD8gLmqN+bR9dv9+NxPtpP6fd1
a+3iR/1we1NF1uFSNmcd7LJyzHWtgCnbjaieAJ13tF5vi/gIvGfrQ9WfdRBpINbhZJRIABGjg4w2
QL/13jmku36f72y/3hlnZVtuHUlJgLlf/OW/FMj5gaWaG3NfQ+Dkz5g6ens5wh27WA3n+3V6OdlZ
X2LHygkQ9+aRzN8TZXzACUru1IfRgb8V40IUp/Ezps5H84h1KM/b5ly/dJv4DRxLh9FzDus+PTZB
frQOzWHeFXvtS/Zgf8Vo1VP3JHENhXcbbTWgVQG9KdB61xdPyyIDU42xYhPs3g8FBs+QupLsqvAV
Br4GDV8ORKl8+dpBP2KtszNzt+lr/2wcnQ0Ip/fpXfuAaYnj9vYhChq/oJMX4rinV8+snNKqBsrx
V7d3n3vcPH2bbsip3k9P05fkoXh7Rv5X8uALdedCKmf882otUstligm6/mmDdkm/bF7yQZLEk4j5
HVVcWMpSnauBWhAzOnulfR7XR4x6XmSZeVGa6XIP+UY1EL0D32NTiGn2ZRlgIOXBajyvCjBtIyDH
7tnwVhAoPpmbxtfD8UiOzv9vP3nfZokpqNWGBvtpfVHnXZIQL29n0NhK3AnhDfhN4QoABBpO2IZf
bCjQoqpLu34+NeuOTQ9TgkUGSBXarAsRnBda2iDgjZDgP82Yg5Z0DwRbKdF5Zmc/mMULEZzO07Qe
s8XBKspwarzqq4nB8tV9NZ7RNfduqUCNsiHZt4VqrF59Syin8pYdW6TosS5kzzEN7ft6t7w5u3YP
Frytfa/+gMNr/cj2R/0rwgml9mQUDYJ2MHbTGf0uOzt0mV+fndEPc+52LT5geewwlbHzrZ9G7XUT
kjkekO9vg4yg/La2ICN2LXHp2lFNa+wzKCEcZZemm66XvHBMGz7uKlSR2DYuGT9GuIwVy2hNmC8H
iA7rUxk/N0/gGvakNXxhWgC3+L+SuPNTo2bqog5XLP80HcGGu9UO9T7a1z54Sv7JKMP5soGPZSTG
3EMTdWuiWsMAg6IFj/rordTTv0wP62c39qw7+zj9tAY/+kEDRLpVLAtXmFfwYU8vpHOXPI6SylBs
aCrGQGOIC/3lIuV3iN9zzUOW0XlufnaVtJgjDFRA1vPfNXP3Pm1rrRnR8oM+dVQ23fhO1QO9O2SP
s47BokXrOUtYuYe4+JxY312MYXbzbTQd0v5HHlef4+o1m8eHftH3iwxExE721n5w5qIB+RY1anYa
7WdDU8CTtFltT/tRpWFcYL74P0Wql1vBqRpNwcm9khGqFm30JiB4lRv/gDI8nktUerxqf1eXQfri
Hm7bKLGJ+HMGfC6FREa2rhFWmjWH4qldYkDpPlvtNh5fWvKzKb6NBC6XE/bSXgOxb3whmrMVg+IC
KJXh+NUwurfCzgebu19vpsDxmmA+tp4msRzCd+ZCIHskLp6y3jXVNJrU+RQ7lASNMgOVGCm6JHUj
9EAupHAeeKqRYtGyCcvK9q3mEcQWbn40pJEu254bOsoXCs2F5nk8MFML5oiDNn4t1ceBYFZ05Om1
xcryVHnUF9lETKb6t8Ryhgo+j6EuBZYH3qTcdx+irbNfeq/5fFsxRQ8JMNkYj4KiigVgyfVZlVGb
ZEW/zie6pL4178YaXqOMBkYoBHAVgPfAcAVJ10JmhVAMEdURuWtHtyZ+04eaKQPHyIRwVi6hoFMx
Iw0hrv4pHhxPtQ59db69WyLNNi8WwtmrrDbGuNMgw4meo+y7gkFvtwWIDOKlAO44pnYCToJAAPqr
nMUfMHun3ljNAUCRmQKsJnmQhOtB7goARxTBAVq8Ppis7shAKMTVB8WXUUMID+Tix7kDmRMzy+mA
H8/3KAl+USQRyG/ENn9DGFjo/z6eOwyWjZznBr+v3ZdeOD/OGE/kNWH2RsL4pfd/4X+2t09HaEov
RfLH4zjO1NsEEWT6Ch4gNOZFx95u/KE0A6cDQ1T3DrqzanmumxYtgirYVdvBW+Kvku9gW8ctHTAU
tnAk+Vxgva/PrY1io89sAxeqSEvbH029fnOcNDlm2lLEG6MwrcVLJxVNZaRQy+coqQ2wV2SEzIe8
td39CJxyEShGo+agZSudo2lW811vukOMNrFa1scv+l6GKcVpwdZ8wEA5mVMo/cTUugNMuBpK5Qdt
mmKnxe7iV5GZnOxVl4FBhEKZtcFUKYCc+ILnrM1qCsZ3RFTjqza9ud2hqQ3EPT9r4/n2eQg0neHI
EQGAMg1tF+zvLx68EbNZiqmApHzWjcBoEmufaS31ERi4Eq0XLArcXWBNB+EtYl/+5GO9VgZDRVct
Zr+oTQ4853qHoVyRcr9Y5cvtZQmeIDS7opkEqRIGY+C0fXFbI+qMCI33o/oZmVe0WrkPDJKn0wc1
WwMQaYS3JQredECsMAqQsU7oLk+MPaJSBHg7UYFkcONtueZu4GC43WEABVyH+Sa7fxDHNhIJZcBm
+dg+qZyKThW6h11QZuookii9sctV5z22W9nzJDg44JIYlkUHhP0D62rqlJipNhXkZNAI5MGtn8yr
nwPJbhnrS9vLSk6isyMg0kPDCKBCwOlfq2RTJ7bVo6EdXErrNl32fde6QZopGye2j51dfWks8v73
u8kIXrCT6CsHQei1yNGOVTUqHfWU/9JL/VfZNxg38QNTj3/9gxwcGZpOCLDwfK63T1sbE20Hcqry
18rIfQDVe+J1XSN5HAW3GqYDkS+IgQnrhrxeD9Eas8r7EUSLNPliu/V2Ws0A9KcSJRQV4IEeBrwW
nA06olLuqGiXdxYakshJU+o1NM2yD0pEYVsyk3njuKO9Wea+e3fcTAFN7hgfRtORsT4KtJONCGZk
WJgv9YFcYdDyOU5RKzw5aE/t83FbOPXWieP73tU2Sf7z9gmKIv4rcZxlIUZCDYyvICc7U/0aRcna
bgJj/g4T6hb5zsIDZBmxP1fWNsEg0r93siAdPP9ocURvo8EFRPNCoqYCH+uJEurZEZ68NdpNroN2
6fu63hWq8bNQagkIVnAh8V6D64bhbjCQhxOKAeBdh90np7JKXjBRt/pcjfpBUV+oWWx1q5Z0nYoO
1ERfIwgsINDk779DqiRyRzTsgtgpqDI0l0f1Xdrk27KLMVDVjCQJfNHy4LgC5cuGDKk8i62Wr5pK
rVI7xYm/qqiEoh0wbu7HGMzR7V2GBpbbKiRcH8aoABYGInZUYa8vZ78sg0VRcz7RdfAY8bF7Zxbp
vkRXdqnJyLkEzxIQOf8Vxie7rXWancbutNMwAvszkgaAJgS1ZZomT/0om6fI2R0HhD7AXyOhCHQp
Q41zmrLqfQHq1UoPW6P3k+zRRnZomj/d3j/uvH4LAasJXiLgBdmBXe8fKre6HRmtHjrTm+2G69R5
cXqXRweQSo1UDW5L407rP9LgRMDAgJjod6nkwkFSu7YZbW3Ww3xNFW/K0o02FN3GSO2gRgF97UdJ
CoI7sf8VCPw0/mCUItrZr5fnznOLUclED9FWlw1hi0b9qjjGoBK8vTAugPqPHFhOJC9Z+My2+WJh
OibcFRRmPWwzffBZacvTYzLsbksRr+aPFE7Z63Qys3TU9DBB9dTsdoxMco4bD7OfbwsSqR4wmogt
MJ/I/LBtRVc2Webqemgoql+iuTylpgfujNtSxMv5I0W73rQYfZx45LAc0Ehvp/wBEBLPIq0nxfbK
lsMpuZIAdEkNCIL2AbRxTppPji0xtCINAMMnu6ngN8CirhezLmtq9jouUocWYuR10/ExNwoZV5/o
uuJpRsIaBTtgHjl9pu4wse45IxzcZyd+NFU6nl2Q89fa+BwrOniItHk+3D4m0aUFih5+FtL/eEG4
lelNPWQj0Hdh1bYbp32PlPOKYgaQYwFGEG1vCxPpxKUw9jEXF8mJ5q7IagU6od3X6VejPiStH5kS
Mg7RkhyM9rPRDg7jyo8UUkaQJ1k0NUIQ4Hwy580KRIl2B+KPfa/J+KpEshi2DiG6jdmu/JHpRZNi
yNVkhMlLOn6z8ALG+s+yHzdZLdk7gQpC9RhhN4raCHbZNbjYO82IF8OZMyuMo7U9oMkX6JICk8Bv
n5BgPczKIfpCaxFMHXdr29Yh7QCy6jCuQDfjjGY4ktZHDRjkaciFmWn85bZAgUoAEo1huCCoRJMX
D0YyVyO38qy0wxq3L1Aw/s+3G/MEzDkwYYuMzkAoDXVzVIXAQqfxT1SfTx2lHaQtvZmUPvJ8GPs0
m8U8+LO2Ot9BYJnoktdDcKuB8wRVBR5F1oLI2fVhSPXFWPFKKc29DkqMFaC+6pBVzgON0DwXtxJF
EdhDzGcCXTsiUaBleYBxUwIdVXamHkbgCbLoW5nM/jrLkorCnbyQwr2Jld6vTUNhN9COp49op4SD
PVGU2v7htbpaDrd9mTrnZgbqiJAYKxqJCX2zJqQA7aiRAuNEym/jqJBFgo1HKe36ijX6lNAhi8HZ
2887Yw2VJX1q4hEwgQITBh5cHQA+6jWYi9M642kxH/UpUGI/SfZrCba/ptEl/i9b20UGkDkemo2h
EeBlQosfuJ+vP6jSylaN6kgPVxcxWvRrKTQ/fQBlzBqFdVdirssU7//+PiKgQFSBFB5QKNy5zg3V
cquszbAA/Y2NQZJj/lwu7wlKlrcFCdQU0H1GQQ5XA/1c3Nq6arHVHvMqwkV5cNA1Cg5ISxKNCXT0
SgRnMrN1qVGQ6K0wWdd051TWIVfzEZjnwvRgbahkRQILjWk7DijabBMZQp6bMR6nJNMcUD5rNI1P
7lKXnl5FVGKhRfv2m1madTixgRHXOuEsmOvVj7kZxn0Gbx7MAW0KDmFZ+Cy4CzpqIFA63AeYS05M
Z8GJXzAJIkyMTWYDfImO7RVjdQbjVcVY6Nu6INBzCIN/jagZng+vdCDRG8AQ3JohotkdjXt/Aol7
+71aXrsi2aoYrZN/+geJoEZAgwDICdH7cL2LmPwejwaFxCXWXvUkyY9Dqb92bW+jORwTpO0iTQ7j
oijBCqbX4LZwwYugY7gy6AzwzlqGyullteRxlGbUDC1ja0ZveqD46rCfhmMmw1KJbgBAY8jJ4ygx
8p1bZgM3KVKVHrdZ0b1S+zYPiVdEnZ+74e0lCdUFbTHAiSEABOHj9X5a7jQjxRmZIYBVm1597/U3
uz33IKeZZLVakSjYDFRhdN3GAAPOcLgdiLVgoqwQPVr3a+zNvuVKDojP1jHDy4a3/lcGd0K9Y2cF
ySsrdMZlm03Na2yBKqB9p1Xp132CAePzroujpyyVmXzRiaGCihQ4S+kijL7eyKGap5i6qxWWFmaS
rLodaFPkm7376JD01+1D4ytdv5d5KYxTjz5O27XKFiu0tIimO1RSVHWDAcz1nT0S9wdZJwuUkan1
5ObjcQQo6l7phvzbMirONiEOkjIRdDz2u1xzP9/+NuE+GCZ4PF38G+719T5kyUSQjymsMGroj6X/
psUgCIjLb2UkndXLfop7ZZGAAc0tWPIYGTanu1nUNP/7TGBAnAf2TIUEUWXv+17xV+IlVeMNtHvv
53KrkbfbqxQ9GRhjigw3qkqgKuRWaaTVYoHUyQqBXd8Vk+SpEO3h5a9zzrwZmQqxCvw6OCfAm5L7
xborXm+vgN0EfvOQ71QJbiLmj1pc9N07a7c4YNENHfoQA8A9a8d/ib6xNbjsCE9hLT9gMMyiLyqV
2mFUnijWgnnttxch2iiwJYF8jDGZ4lG9VrZ0mWObNI0dtgnjMlriPQZsSAlmRFuFl8aBPpuA/Nns
7y8iuMWKaN4ts4VE1S4BsOtZPnWZWQf+NC5FcKq8YJCBM48QoSrxznbQheSmm8gBZ0W20ZrYb2f1
kLaTDw7Rv0/3gKaJhcEYPIZLxPkLUxEhccHsFo02beYGpLM9DPPVhlFim0WP54UgPk3rFqOSj4MG
mwXMczWCM+JOIUjIKa2nlsRzdUmSUXhq4L9GahjmARNLrk9t0NvFIbVrhXVteuje3cZOhOZgGeuz
RAxfxyb9qk/ZCjFJazuPZUemPQZ0/cCcbomvJTI5YH1EEz7CKlBqcSZHwezCBslnO+zt2Cv7zJ9a
GbeP6DoBfoxOWWRgMEqGszvLCsRku8awCUrta1OHKUZhqWVeL537I5AEdcOVBbk7DodvX13qOUGt
TrFCW/00wd9e2xOoaTBfU+LaC3yOKzmcEkT9vA5lhhUVoIdxzoDxeYNdBrYWLvYgyRcINOGPLLQZ
cx6AOw3RVDGFU3vd0wC1cjLfMfZ/bfEY6QeiFeQJUAnkFrQuyeiqGZ4GGAojoHpVg9pybX3SLp3X
arasZ1ygdeBVAy0sGHnh2vApdLcnTuRoSLw0/Q/0cPkVeb69IOGuXQjgFpTFINKKDAhIyde8eOh0
AEzjw20ZQm0DyT+4xZEeQ53v2hTkZR939VLZodkfiPkLTRlpHXZoX7gthn0qZ8SxV3/EcEbcGHWi
tAOWUlhptDFb8BGCb2P0KkpSv+uWt4EO5qGxqPucFLXE3PFVW+YTGoiaMcEFHSHAWnHqh/nHSQQc
lxOaaJfQxmVfjWD0fkXE6YGIb58kz1r5Npjn0Rgkl4xvn/0gmjNNWqM0a2pDtA6ZRO+PbbvuSJIH
NqzUjwpsyXE0b2Ld2Fdu8dhFhcQNEK9dQyMF0UAYg27J6wOecgyGasYcDbogJBrm+Ii5UUckQUBT
cwds6UmzklNW1+Bqc+iZ5l9un7vojuCRYVzNQBSBDPNaelMY+Ujx2oTa2IHctdByP1VVmbsreD9R
CnTRCgMVRqaCmboLL2RdaUHLpnVCeIbe3H4F19N2Ms4ZeHmmdDsNv24vShRjoLAADjr4iAxAwV1M
EwApZY5UB7whwTw/505AKQgc97Ua7TFoNuitNlidF2WcX+vGa90EzFqyworIfCOcw8RLjLthe3u9
5roboK196Yb3cb+N1P3Y+o4SFLJ2HJEY0FmhII+UAvpjOF84R/OYHS9I0SuTtZnccY9emc0Qb2rL
OsSaxEqIjBGQKAjqIdFCX+/1muyhwajXybDCYq5BAlOhHll0unkotdraapjRJbmdIgOLHIKN0hQ6
/FA2vJa3LEqs5KmOwNQFuEc1a91DTh+saZlsLJdwZYy9FPlrtKXxcxUccD2a7oiVLWOPliYbFAET
JV4T3yWpJXkHeVjRb5tjXgjjrrzZY2hvB482xLhC0CtMS2Hta5OCtU7BGKYA7IyjNzZGF+hxSjdk
LjemlgFO0msvNKIqWAzosp30RPOnyCZP6A9tNnPR6EdERdVeWTIA5VMZx4bIUrCtQWUTpB4WPyIk
QcFWbcFWHjZ0ecUI8AN2S/IOiEXAscJETzgKfCEoT5pqcRArh2lhvdek+baoiwzTJbovrAuCMf6y
sTncfdHivJv73sTem5NfRGTnDMNpdiI/Ji1IeZK/wxL8PmrktFmQggIawj1Og4u8TEHsZYVrOZF7
U2ccd4s77QxMVvxezPMY3jZ9Ij1G2IruU+gwmle45bnD0lmjC+c0Ac2QuaBDr6NeB3JEt9reliQ6
LNwXEP1jYXDpOCUuFTSuTpS5waOdbhcX19KyGhlTiHA9cOp1sMoidOBfjroDSsKqmYtVTbtco+A/
BE1fjSiskCFphAu6EMUesYtHyjHTlMwWypBoKB6DFEMcPae0ZOgLkUmDMwpCcFOzUPLgXB2NtVvE
GKcVulGteYrVd15iryOItSJZSCQTxZ3QNBUjqqrMqafWbiotxxtSoNKKeZX4waLUJWaFoc0fNSw0
YvMzLyPgBXPLyBB8VU/Z+Eux+8AqdsW8Te0cfIP5xk2fYhlNhlA1kL9HvR1+q85HrwsBD52bQahZ
02M5GE+tQ5+MBHSfVnf+B12HN8GoAFinMKcaSRNNy1ggV6MaxYOeoCSo/iW6+rehQHTMiAbYYFe+
YtsXsdW65WyHY9MfJrfdZlH8qU7UO4yO+H57NSITeCGK97aLycmb1YGo3OiOpvWe6p+1odmy/mvp
DB3RIbFhIPjDaM94Lm34CSOSNI4dTnQTg+a4BLfxppA15MukcJq+EhWYdDieIdG8ej3Xc4D8dU23
t/dNJAWNnZggi1gZOU729xcGAmskNSlh8bShvEvToxbr3jI3voLerL+WhKIULB6CZBb1cZJiZ3UU
wuKhGtMYfARdXzA+ZuP0Zek5biML/gX6AA8S+UFk8aCBfLYpcmN90dvEDecu3VWrCw8Ep+kvCvXn
fHgv9aiQeEACU2sCiA5t15ECx7DB652s0M3XDDN1Q9Mq3pu0BDvTrMgmgwhCWrSnwh/EisDq53BK
0ZWtWU5T74bt4GsFOHahGaCsXBuv/kbrze0TE9haE/8w1kKwFMF3uV5RSeBVOOnghiRba0/NtNjr
rPSlNszdbUGiw0IizUBcwcrl/PsRuUmzJnrrhhl576qj2ypbC8IKqvm2/vm2LOGiQPfJhIFjih+b
DJe8BlRjccN4OKPJrSL3uYwAXXCnWJz2XxFsuRd3Ks+SFDMhRuyba/golGxjsCCrcRWkUyK5VKKd
QzDE4hfkVeFiX4vS5rRspgarGe3vY6Yf6WsLhPLK8E2ygppI9dCngvoyQRnpA8K9aKnljqhmhWOK
CZN+0mwesqPTg3gZFaXbZyTKH4DV/48sLiZbcqeNl1bFDhZ+eVy/o4PTPaeHdPQ2Cpi5ZBRDogP7
Iw78+Ne7OMULpQqo80Mb7CbdSWvu5s+W+vP2osT7x9hz0YSCerV2LQRwBqVzFsMNp+lbl34ixmvp
BlM3eG78qBl5MMsGFwh1A/xi/yeQM0ijOZlOrK0uOsJiz7HAKka+5OsTVe/GppMYP9GtssDlwMwf
HpLfZDIXKk9HlSwok7moxIfd9DLSp6np/dsbKDoluObs0oKZExWE6w1crXnpSlBvhuBO80kVmnQO
IuOXdH67aC02oCzwZsGT+aG8VAE51ZMOih4lfR6gmbQ+u61a3ldatfuHFQF0gFAD5TLUy65XhNmN
bbUaEfRO/wQgl0fTM3IryT9UXpiBQA0B8TcKjNyjURs9nVy1jcI2CnLTH1yvtF9ur4SnzGKuHmRg
IB3rqWRQo+ullGVvADupRoAqm9kWu9sdHNJ3fmtUmQ/m5+qOFNlnTXPaDXJpqz+BOvZYUbvaDSVR
HrOFjIGxJuuuTHR1o485erN0dbnXEtDH9MBkb25/MPNuudzw70YOJLMwtRxdjNff24Cpce5tNwr7
Vb2P2vipUu6q6LkYx52J0tTifr0tT3QZWePI/8njLFqUJTEdwZ8cosXeBcc0ytRd/BbLhqKIopbL
dfG+qapgv4gZRWFiaj/diGDCUFYGLTInaG0BOz5B6BJtsy73WkOWFxBdHDSgseIesq8fLo6zFvmS
A7sVptMb+NU8pf/u1LJch8gKgNwZYhBTIKvCKZoNdmc97bMoLBcbtNjKlO9Irn/tGwOEooolIxcT
nBtgTwzNgoEmGP/BPufCsJFJc6M+gdExzbOW/mqGkd1SC4PLKtlMYsEDgWiM9WhAHYEv514ht17R
FVwXSphj6KFBQT9ZLj4Z75aRgZF9I4/8lcpedcGZIecJ9kOXxYF42q/XF1VOsRS1ze7Bgu4wL1Fi
T6aUIhlAy7PZZEhbY3nXMppWmTNlMZQwm7TdCHBJVGlbN9/cvmEfpbBWQSSN2dRyjIfiti8mDQDu
NRRDw/2KE8PTMWRUM/4awHAt5YMtjYiLTp4otKrJjwwaJLL5ZB8VnElA2dcEVB3DZjiNi1TWljhV
UViA2lD/Ek1JoPT35fj0L9v1RwxT/AvFHia1jPSU4h5VSntKXWM9kqja08qVUQt/vELXC+JMbTp3
RjpgAF9og62nC5LA3Lm7+S8xmXiAUGlCGRb5Gt1Gsza3bWXawQEZNZdBtMrI8VV1a6OjKgN1Y65L
vB2Bf8rw1pBFWKsTkkPXm9fqc1+SuoYW9NtyeFSX0TeNu2UqfaXYWvlTob3Ek7ItXCrpDhG8s0yy
xRjkTdbhyR0bIpe6q01sJu2+k+y11b3KxvSFcltbO00/r8m2a9BhlzqP0VPVblVlg+kZ7vyoJvkX
I3Je2lKGVvtotvBF2AxVR38kgHicBcFEIFNPkeMHqOtbBSL21PJHesTjM79qQ+LHwW29ZT93/XCj
MQYJBKDHgBfBTb/eeiQX2x4edgTKIxjFdlSSIKO1IfE1BcaEuelsmgeCeYyuvJYyKWoMsv4O27zA
XOUbuIReI0MVCnYOMBS8LfDtTPhl3M5RO80nRYHBX5t563Z+MX4CkJk5gvUSLMuP0v55e+8E3gGm
OyC/jWZdsPWjbfd6WZiiZPRV3yqhTbu53TQKAU+BAqgM+FPWfv5ujW2mecB7lC8KClOD36B9twda
vHf/vpGBKbBr4wnHeHN0YF9/itmNjeJUphKS0kRxvmneZmOUAQ55EktmFcBAggcBoTHqph8iu2Wc
3YXqWLBTeJpWHgwbE5PgCemL47v9tqhABXfv6PkjIAvbQQFe6++bB/EJrJMXbV1g3edDI7OyrRiF
XSWctGPWfsbENafzMb/j9tGKFPZSCreddbvkZuTaSqjUXzrnScd01XqVyPjoM2MlLBMEBwUVK/5S
DErfkjbO4zNSJ2mx29nTa0aD5Zn+PeQRyRlG2cLIH5CE59R0BV3BtJIyPmfxDs3DQV7fu2vmD/nX
v9+0Szncm2F31tD1VhGfkwyNb0tzbBh2r5a8FoL372o1nMlO16aLTQvblmUriiNHOu4j0/KqBFQ0
siMSKrytubjcBpqeLZXTg2Zu6oE4XXxe6ddC34B4MyPOXlfIk2kckroIsvbJLBpvDjutOQxzI+u/
+01PxRloAG3+fAF3eBYGPtZx18fnT6nloRNB96wpKMPhlNpekvt1itSR30b+nV82ktdRtNN4lVl+
AMTqH1gDGq1gA+rG+Mzm7S2brPvPiMN5kdwE0W0D/z1CHaRFEfpygfsK7gcQMujxuWgf63rjDLtk
kuimwA0EafcfEdw7NymmRqPViM8siajorWfpD3aR7KSwX9ErBAYZdB3brF2J92VcEE7bSdom5/5p
SY9d+j63p75u/DR+G9rHSE1lzUHMEecV5EIgH+dUK8ZBt2qfnCvL8sb1vVEyzBDEAiNGhnBHSeJp
oGIvss67fd1F9ovhcy2k4pFA/+3VXbi8rO6KyfIQnLf1NndMuEmfJ5SRFwM1vXtnkNGTiY7wUh6n
JbQv8W7aXXJ2BzCuLOGaRx5jqpUBOX6jLfkdhUuELBJedfwHF5Q0oJqYu2pKzlq+N5fPdXdKrB+T
Q73WvkPLGVxhGt9rGEpZncn6ba6eO2XblOMubf7hXlx+CLdiO01UAFi05NyOpyL+1mmfklmiPqKr
x0a9W8g14UHlp4sWbjaviaYn5xp60kear4KIsh9l1SqRrqAm5oAuA/gRwIWv3ZN50PTMteIUM7gC
Qr/NdfOJlPvs3Nv9W+683FZMkaJcCuPuupMYbT71TgL3HSyTs3HKyVPSelrXb/5/gvjXoSToPOrs
5JymeVAv76SofKMjSJxoEkn8/gGBhveboQyQ8MHsKf5p7XGb9SibwqbauJm67UhQN2Bv0oNk3biR
5In9EJDx4rg3diAgDE2XfMJkCQP+na9VAUm+r/aP2DprFgmc5eeSbs1U0gnDPzjoGdJVcMYAnIOs
JYYFXGuJVpupaUa6Gq5tsy0UDKw0nOnczkrpg6jo0Kfqr9sHKBKIaAs5IlatBbTqWmBJ2na08pKg
cxYj1yprX6if7B6vnZn6Yyob+yeShmALSTbUqwDp4A5Rm6jdTHpNwjlPK9/s7O9RpW6j1vkyjEuY
xoYsKODfIjZOkwFZNcQDaLXhGwacsqZdDQhEuKq5b4/mXaWvn1SFHpHX9uNieNKb6H9I+7IlSXFl
2y/CjEFMr0CM5EhWZVXXC5Y1JIMYxCAEfP1dZN9jO0PBCaz2sbbufui28pBwuVzuy9fa9Y2zUQtZ
PtPn+CmZlcEDUwZO7InCLBKLdxdJiqt2r7c/3JYJKUTn4LzAMzNF/Zfq57Lo92h4bhw5OTIu8AcA
0VFgxzECF4D0tVqWpIzbWRK5SbmfbfeA6+KYtd9uL+T6E11aWXzm0yVKLDcb4gK5uToWUN6s/cpw
/VJ7KQoKGWB06tx7NCJfbhvdWtoSbT4ZBW1jrA89jBocM60JkKD1zm20jdO8bNClG2BpwICCBBGY
SbQyLq1MlMxsNGGFVJ1ntI1vd8LHNGmRb8GytixJ3hC7U6XQqUoiiJyiujCqO+iz0K22+uquQWLI
WriRULyW1iPMio8dgxUTMkqVC16XJti8j69qCnA7FCoXdA+OLSr/kpVGYapDRuTCYrQBq08Ur7Mx
fFw8dfuKph8zzxTTcwE4I55ve8X1mYJlODHSVlTDQM93+b2qooKICXfxvVK9RHKTg/Y1J/b+tpWV
XUSVAlkjcg2wT8jVa6siSRfjNotcvTqBQ8HrteRErcfbVlY84sLK8t8/eXiipDoFB1kaaY6zS6uv
zDqnPdsrzcYo/9UDcflceL/jgYjSE8pOy3I/GRoNlhukRGJjxG+UQ+oldQKzembje9M+lN0Prmre
ZJ7EiLEMqGWWf0uM8mEfBWGgWLCpGHO7tA8wPYCwSZXhltSCFNKn1fh1egFCfyv7XvtuywTAcjOD
08qUzpielE7npnhJ5PF8qAZIGwzK0SZPf//dMIi4qKUC+4O35+VyRmAHnSIds0gzMzC72L4eP3Yq
8M9bGgZrDoKuAB4vYBPAXLMUAnuram3uTFlkOgeIEJ4QM1IVkuFjvFH6XDtV4BNFFR10Z+iByytK
moRW0EuIYiP9AXle6mlqQoPb23aVsKFErwI8B1fE7sELpa8DkgKohVeMRiX/Wk7P3AbXvtafCrJ3
aL0H/MOfm9zDE2ZrKOijo3UZ5RccNv6yVIBmcKIvv5jOJ9VJDCOPFHvyTEgpzs5BtTCU/jgq87Gx
s4PNfJ6FxO72at8EbfG9zbf0S643GQDCRScCoB0AuWS2qDaLY6ZkMY3q5yraIq65KsFgczH4juoE
evEfbnm5xIoIpuR2UkRJiVmGkwtx7DgaOb/LBnp01R0F/i57sCk7OOkB6jePbnqsmf6MiLPhTNeH
EBOf6Abj1Y2PTD70DD9Fm5ZkINcZpjKail8G+w2cZCM2ItqaCXgSYH5AmZron14uNtOhUOACgx61
3xv+qN3/NToNuwn+n/8YkCJmmhZmDX7iMopN01OakHnahIT7Pkeh/vapWF0KmHUxEYeLFKqzl0uZ
8rgvuWjKSPDxJOKjVVcPBVFOt61cRxJn2Sqk88CdANwsXZvt3LcdJ1oZpZN1Juhv6MVPqIo8ldPv
24ZWUgNYwhlbKhN4RMsFFztjajLFOj5N0fkZmEn5974C0Qo917zzNQggWQRJZLyFils7ABeGpdf7
nFjOpOQwbLEoFY031F8zcmYjORQl8+mgBAz/oj4U7g1cPHx6R+pqoVzoRre3QH4GL74D6jQ0v0FN
sLAZX35RkFIBxD1bZdQM3EvyxEvEl1qcLIQeYi8k1BsetGrvI/8HOBmQXmnhYNZ2bBRFcN606Sth
PXjMC1a1KLWO1kkYWu7PWlXs85oMx9srXcKmFFbx/kBAR3sJKYYMJy/qQRnBpAPaQMLPVoGXgB04
apA55NuojBvG1oI4uMBcXIRLyQvkTpf72hRmC0H1ucJJKZGsAHbySHKWBZzFQa4I5pd91u/NkvQB
JuGUQ+3YxR2Uc9qTVpfpMeknGjhjVWwM+6xtP5qzOFeIGKBikkKFwOBjNTUMId2t7khsfi2t4mQU
8Wli8UNTPbY54Iu3933V18FbC2jR0uBCR/pyK0zoio88s6rI1h7G76k4DAbC+9gc0PhtksPQpF49
PFn2Wdc6bwHJ0NfizLYYCVcuNLTxMHy0MPgBUyU5et0Al5PEVQ11ewy0zUbj7DSIW21cJ2uhC7ru
0N9AExh3ipQ19Bopdbyd6sg5oB30WtiBuvEF10LwZwvSATLMqdVnFRZSpCCZ/judn8mGiQ/nlI4K
CkeY+8GgB9Di5uJFny7FTvS6QHmnimbV9dCdIcr3eKeLX+TgQLOkYgGJj3qqeqLatda5KN7AkSbC
GPS25ftUf68eQM8wjzvRHwReXKa+5yq6LLfdamUfsMUaDhhKXABaSfvQKxykvRqmc618Okz9IgMA
ztG03aqzXs0qI0KiG415VjSNnEX48nIz5tLkWkWGCk97Uno2c8C7rvpAhO+4eVZ/suyVoTvOTJ/G
gbIJXlhxqAvry3//9Cncap5FlaIuroKvynmYxYOinWn29l9s5vLacVETRU9aqtpBYZBOADgiLMQK
HjrU66FFkKdbLx5ZntL52MvlHY4XwjKYLB0PtYKcu5IiFCTzsWNQb0seB9T+O9ebAbcS+X3LDvks
8IKtfdeJqmwPDCJo0HyISXqZc86/ZtljMu770dcY96DRcKicOy1uz4rYaNWtxAu8jFAdBt0NMkSZ
WzTrBbindLuKiho0UKaDmUjO6BYoaO3zAgsGQiJ30euRQQbMHedxsEgVNeItGdVDBsbmevZS5/32
B74uiqEnvtB8YsoJXGjyXLSqFdShfVFHjf3iAvCade9OTP0JQDT3pyieRWxtnM+V6/bCohT187Ev
8hStj8gBn1xTBQ10kxl915syGJRsw9jqIQWtE9DdAF4DCCk5sJZComAmoo6myc9rqDGz19p+crsu
aNveTzLrlfJTOxDULMhzk23URtYei8goFlIk3C8Az8sxogDiDmUY5HI18yoxemqW3sfOsG9s5Umw
6UdVJx7hw5dy7CDs3s0b186as+JUoQoOOjOkOFLATqcsHlLAJKNKjZV91zfVt6lT1I1SwoqVhZEW
IG28l3CZSqfXtdIiLxrKorHp7J1w5vFU5q22kTqtuCqqIkie8LJfhtikvewUq3HtgbCIk+9F8gBt
5UOsakct0/Yus31bAAkx/CVoEnEJMDmgGgEwxZUnM821TW21UE5qopL2jm9pteEPA9miHV05EjAA
7wBTDop1HwpIn2J5MadVoihdE4Eg5Yta7LJkONqJ8DPrzybSYOV6vLAl3RuM5E5TozoQmRPajzMJ
0246m67Y8PzrjwWnh+jwgiBCoUAGNZpVqWZdU7WRSvacj8aR6A3Zt2N+znP2oGftj75X9b3tpFuj
m9eZLCyD9HZJtYDrlyE4BQ7CBHmyNprKc53jieQ+oBKk5DQw3EiNtyZ+rvdzMQcEwjJwi9r7cjY+
fbt20IE8s602Kq2gG0KlfgBoZiOKrWwmfjHAayhIoJslj123sK25RdVHmmhCAOAene4HzUIQSO7R
4vtRZztjM725PtPu4vGo1wGVj2RPihyiFTqkEPIeW8bM/SRy3Vc4AJq3r5+V3cMUvrEMH6LKglLF
5e4NVlsVWmHxqLV/KeZzZdZemX+/bWNt9zB6AwGQhX8Zd/alDVfQJrOZyaPc0AI1U5Co0vQ8dIV/
hkLKO2UJwEZbkkMr1Wrg0l2ysLmggIC/L61Cb8jqKO37yCyNx7p3gVY0Tu6QeGj+NKl5N2eZR2n+
ndM0sOIsGPKHvOg2AvNKHWP5FYsI6tLqxevm8leUEInOY173EZQRAmvc4aL0eLHrpn+I8aApqlfX
g99gJuD2lsuabcjnLu0u3+TTqVCo0wgxNn3E34UTOMSjSsRA2jMH5kP6CqWbdDeiO2V4buXbW8+U
lVv3wrqsUFQms4lLF9bVTH1rh99CHJKEeKPW7RDFp+4IMi1w4AQEl+7thV9H8qWPpIENESDDRVD3
ct0jypt2PrSwXP02zZMuTpSho8m9uet2t019VCAvH2OXtvRLWyADpRQvAHjYwsl0YPFjT14rARoD
iGCAGXpqFI/9/McQj1WXoKJxV7q/0IRsxW7ccLOtVUtPaDKhr98lQx/p6XAyXbBBQEbefCt1524i
2YaxlbfCsm6UwhGWsJ/yIxQiDDZIDss+Ylah/3YMoZ5RL3InaPyq7TufuWj9bIr7eUdB7sA9J85V
DXJ4bVXvySD4bo7zkj01PVpUSWmSn12Vs8LLxsJ+qctKZyBmoMLczZaePZO81bsAFPVUOWhqwcpD
WptcPY2dlRuho1TpY2aIaosxXtby/ThAKMWgFgglFRRl1MuP23GXjro54eN66q4+jMf80Tjax/is
7qDhCBkIT/CDFb7UP60ESsKBvVGbXo1fn3+A5MlZa4ytWc191H9n+Z54ybO+K2k4jr9m9Zg33LNP
bRNQbSNhvX734OMaOmApmE3AsIDs1EzklKdYN8944TMrjj2uV+VxtOPhm13GSbRxipaNvDpFnwzK
vkurunVBMxTlYwOln+aoA4dj6ydq10GPqmM5vpZk9iEnftvwyv2KFgeGDvBPVFhl8iacU0hvaXof
ZaVu+DShwjOHOdnftrJyv6JAgUCE2h5SZvl+Vcy+7VW74FFThn32T6z/0Y2NTG+ljIcHxicb0h1j
x4mtJtAyiizzuzpETXEe2p3Y1c2dAGVBFwII0321PB7q3X3bvCUAYN9e5Gq8//wLpNum0sWccEE5
svRzmvD7tjMC2v5JKWaid33oGH3YCv6lp1tcDWsfEfUfuOsyMw+epMtTytJOd5W24ZEyO+pLnSN9
wWRA/PX2+latoKSASjyaRKiXXloBR03SML3lkWnW6qnQ2+ZkYpJ4A5648lRGVQ8JLAgggMhEe+XS
TNwOecyowSPM7u3Jm3Ow/NqHRPur4fcPFdnwf305WPLB+2xO2rvUGHrOMp1HIsPIrZmNFKyxI/9B
hJUGM8v5HWuV+RGjhBjZN7QqNKwYdSDN4T4Ie7LdPCd9gJqG+oDx7Rwd7NI5FWM17NV0FvtOwRwu
0ePmtaFu8VCrM+jVk2xrhOg6wQLQf8Gro3sAZMAVF/+Epw/pMmeISoWlv42mSP1KtNpTLRLtbu5Y
jDlsowCzAbQaQMDD5v6sgU32120PuTrm+BV4Zn2MSoNpT35tccMeuikvBODjxikDL0mbJqe+32JL
unLExQzcEDU6iOrhX5ceoqQTgFo6FzjpZvE9cXprBK+LwKzD7eVcXQIfdlBeBt/zUpySYrKhVDQR
UyuiBl3ooDDK92oAIyApJqhUZXVw29rq5oHU7n+sLav+lKvquWNWCRKmyHKr2HetQtnNBVjeWxRK
/jYcfywMbaZlyhgjs9IGVrRpx7jpRISWg9fo8bkoh8DO5o3Le/07/ceMdIk2AP3kBnizotQxv2C0
PT7rg5tuxP3VbQMBAIiE9SXdl6JSpnLBsnTAtuXtoYKEpdW0Z+Fou9tfZ9UX/mNGBmlxl1BnwFhp
1Ot/+uEsICQ85C+NPm7Y2ViOLGxo05mZiolP42BS2UY3I++4Z/X6RthbotpF1EMdCWcI5UigezB8
KAVZ5lI9o/EoIjVv0n9qOwajadrGgydUa9gRYMSDONOnANJiW1WElRWCLgvdPVBRAL4kv+gLBhUD
uyzGiCud7xR4CFrtTsPU9O0PtrZCEKgiUkDdAsxqy8/4dJxSLcOuafWIYtaOkUjvoFBdjJrfplga
dwATL7cmd1Z8ZKHOxyQn4BpImqVN1VkHDkF9HoEaMUqvaTnkPtX8T5bWmM0Y++l4e4Vb5qSby2kN
Y8gtMUZCiL1rz53Xgz/AY3E5BmbsbNzLK4cZA+5wGFRHMLN7BZ/q9bYyUnWMqqI8EnU4oLn1t/BR
OOVnE9JRJlwX4IvTx8gqvpFOBJ1yT8lbHG/J46x64H+W8nGZfnKNquVAZevGGNHiG0RJdhptoEMy
bQQmacNQatExJ4OMDCUlwPjlBmCKVyG1SaOHFbPpXjVjsGKk/RzcdoJ1K2iYgAV66ZcvTvJpLSrt
Ym7TVg/RFB0Pema9W1VWblyEch3l37WgMrZYADuN7NkjzWfe4/uENfSmmNf2+fxUqe30RDrW7dJa
o/u4NHcJc1r4X0fvlLoQXj7m8y4dwd6cgun9zNTZ8iDZPPq3t0DO/P//r1tUUhaRDuA7L/fAyUZM
D+hCD9N0xsSO7umpe6CWexJaFZRFGJvgic542LXPqnOoGttL5te2PDg66k72xjlZDvmnyPrxY4DV
WrhvIGGOYt/lj1EUNS8VdN6hD+Hz7s0tc6+tD/E0eRbdMLX27S1gBlBRwyTwVVUtRX2pq3VFCzvF
5EcKX/MLOrINP/7Q9pJXhDl54AzhY2h9SJG0qFpWDjyBi5WFfqxnnRxFnA5Hc8T2Zk6lRjPp86B2
km91jO9spkI9CIOfSEy/gMaOn7iDpLOdIN6k9U2zh8AdBCDEYPgEf7KXtzEG7qtWCZy+0FHjBdtt
F2vFznFqJXCN2ToOJiQPqqrRgl4or6ZBy1M6aDG2Vf3e8ZHsAcRNd7fdSrpAPj4kMF4aJiMAS70i
aW3smg5iJnrYgHvmyB01Dglj9BdJu39EOThHaIg6wVi0xvt/YRgvcYg5AuNwJdOXUteo+8TVw1mx
9m3MHqq02rOufbTV6Wgk07kutjjr1zwJ9HGgUwXQFyIGUqarZLwdU1IYYYoyLrS8zmM3bXWX5Ofx
x4Zi5gyDKYBxoYcgp4MgjkOh34CscXWYun1zSF+7f9zZy2JP/LZ+0i1hQLl2dGVQWhU6OxrXYxjM
jdFLyp32U6Fe8Wa90Mwz3pKnxAh47G0RQq6bRS1Fg2I8litn14RRW2uhPxyK+GlIg+KR3lt3A9mr
3NMeQN3xyp/afuMakPFc/64V+A9EHRtUvzLFb1eRcVQxhRd2nPvJfJ9nQS12pvrNyVHizr3a9Yz6
NVcVr8jfN1FzqyEYXJrQOQdcHIgyqU441jEkuUWsh4rigIIqJ5jTBzXq7BMnKU9lDWLwQbXm3exo
3a82UZp9k9j1uU4IwPNu81IpWuJZWg+QRVa1d107vtw+VNKd/+/+YB4KJCco5yGOXYblzFXQklFQ
K9WYM0d12fGdbvTmoTbEVh1oLXAso1f/mkLB69IUkCoV4LSJEc7GzspSQDRPro76YVGfkBTc6VsP
R7liIq0N9I+XBgWdrFanWBsn7Dw1w/1UqnuhNA8gS9rnbe0zPdSMYq9Ykw8wp99Wb7c3d3XFaFIt
73HIFcrq3iiOD2i/ZkZIOgDO+6b7zlQ10O35B7MonjBzcqgyupHgr/kc2nXYaHR40YiXQQ2WGo9K
kjtqmBlnOjqH2Ex8MukP7vy7/5ZA38MIjPE+sVkI9Eww44c0tjhM6H1tH78V98J5xyWMHARS1jKr
TJy4cZXOhRbaZbnPzC9xp4QNiFyyXTE8TICX6Uw9q+wxsY4tQLVV/JQ4P9Q42bg6VpIPZJ3o0eIb
gCzt6tFjJ11hEKGFcf2AL43wE++mOQaO6Q91s62YIz1AFr+DNQdzUWhvuyDsvPQ7CMQ1gsW6FjpJ
65nauC+r6eAw+k1YpoeekxGzIIMKX6FzbzRD206Cqkyex7Z7yqp+p0xbhaG1K2apAUBcAckw2hXS
C2yYrLSsFVsLW7V5nfWvKcHAeFG+uAPY8ifQvY4oeLjJeOqNb3q1hT5f2/2l+oUwiHoRPOFyPzi1
LO6OyMcGRdmX01nr6K4ShYd5dW0LF72kkVJShlrR/9hCQfbSltHWqQMeGi3UuvP02leeIJ77zbqz
+nO22UReSQ8WiiJMieEfC47/0liOT+8UjOohMSCHMky+C3LZ9Pdz3n6p0eUTVnJv9ZM/AYjWYkAh
fp6gkHI7xKz9BJAULuOFKqApMjzWtXhOCXdxwFDvC5TKQonMLrb6FHI1+MOl0e1CWRHFMaQpUuzW
yZhhuCXDo22ID1oCDLb5xWg732rrnW2k5xrcDkMcDD09qU3lxWPY8HnPGHtPJ+3gIgIVIgPzw+8a
gmDjXJ40lgJBrJ4g5rtx/K6D7pJE2WClBCwCzwAp6heEQTWSdnrYt1zg1bVrkq9Zv+uMkxoHWWL/
uf0BVswhFwWRE+q6mKKS5/kNK1e0dsQjiyWD64sJfEateWzN2s8GyJT27YQLXGw1IFeSKURTkBqj
zGviq8uZqeamFUKdpoMNwd1V1s8yBjTdDVwzv+eAyduv+fyraH6TZKctRRfabyEg/5dfsOg/YjYG
SrfSPoMQxVWEMunhmIkcAw/1KWfxHVchguz8LLX3VMlfEmGebKX7g5oZ7vnKH8bhcHv7r8/7sg8O
HiQA0YGaRYotY1pUycJYE1pfS9PepQQK0OWeAw7DXfPY0GdAGW5bXAmmlyalEFO1dVIOJR5ApsJ5
kFGj2dvzbER6n4udM0F1jOSk+t0RDEG2hVH4fZk5nsLZllb6Yugy1l3+EOmeqXPHyhDU9dBVcmU/
FmnzNLlzsSftoD7fXvRKAIAtsGIAqYjjjy9+GeosJe+GGmjusE3JPidAVFske4WMYDWYvtI9ZqAn
N7x6HHcsrkHC/lAo3vzaW74VP5bj3hl/AWUxaQB5omxLPci3bH2W61v38hdKu5EkKUU3VdfDpI5/
kzTzoCQEpsbdNHpxPJ5Z8YK5tn2mfoudU1neIf1LtIcM7yy+VROXu06Ilpc/Rbpu5xYUjDM2M+TA
Pb5AoFZT/cE4ieFYNH7JgjbfqBDK7H3/WgSgHkNvSHHAmHf5ecC/5IJ01tFD1eiEJ8SjJbxZ3LXM
8XJTO+nO7yZnRw1IBfRAq37fal8mkLT0KTQgm/2UhJz6TrLxqz5UOWUHxc9B8XepwoBK4/JXNTpr
aoXh+Qx5p+KLPmXdrkqGMVCn+b6NDeVxNvNsIeG1o3zoMO3vVuou6bVnLbbBqkasf2zei8CNLcdv
6rQIMtcZjqnbveF/Cl08m58gQfFd62167u2ieq6pXj5wNLuDEZg2n8zldBp4p/0XQWcRq1pSSeCy
5ULpcuVbw6B8lEDE4KE+OD3XmgvNKlIrfu1YT4abgJSyVjXXA9uE8/dXHPLKZfJ+kSq9agUTp+x1
A1xRoTWQoGnRf7U8h2VQwvWUyfIgjbHVNZDRTIuDAc4DmDS+JfrpH/HhUz3VshU7BtmyEZYWh87v
oLYv4+DUAc+K9Beo6KY7gwxT7mUdrY7og4OPazbuEqq1QGxkE+DcifsmWK8B1N0Uf9waSpNV0aR3
ShNv8VWsRAJc/ajaLBp5mBqTbiY6JkXeaIMRgmvx0BB98NKG6wGHPoOvZ/FWZ/46BUNrGd4NPWhQ
BiDLvvTyahy0nPcDCZX+u04yr94iP1q54xAwQM8IFDdm71wpnIB+pSVJIUgYgz4ir5ugQZvGsJ4h
PrhwlxwL6nXfbsf75Y+UTi6oe8G6bmPaA5O+0prqsh5s1ucknNHCP5aGmt8XvAW7YepovsrzfMe4
xfa3ja7FTVzlaHUglQLESKaFsRDEelJkZtjO9XeQG54aI/0SZ+5x5vyxGcIkgaj3nJ1J3G+EqpUs
Du9UwGjxRkTBQy4TjW7lNubgkNBtdffUgzB8B/l3MGpDqnefUWDbPUw//GmrpN2IJUsMlHZ6uVYX
PRTkpXgqX3pPbFvcAb+iGRaD69G6hK++ttPG9b3iossIDxinkBBjOl3KkoBkQiEKfYyQtuBES8BL
47lKszXatbaJQFei5bJoboBm53IpY6kA0D2ZZqj2QyiI4dvp2xif0iTdsSlGqXZTSmnZHHnz8KZE
XQ1vSyCIpXUNUM/mPXPMcEyCJFqaLIg7qgfN+X5CI9Nvf7yXW+XTlaOBDAhjmI6BISMEmstV4lbo
OKtLK3Szr1W5V+khA5/FlJR+RceNHsOaLZQuQaKNyQ3XkGWv9bFJOJpIVmhz/ZBZaMk1GgaslINR
lZ6bfv/78/eR30EjCsVoaElcLo1rXaP0RLPDXrkHbbPZ76rsUNdQatXp88CdO5cEZb2l/XjtNuBR
xY5iAmaZpvoo4X66WtrGyVJziu2wjMUuqbTBH0y8F1wLIoajCCyjzH23HbdkNq/PxAefN04FXAdD
XNLBA4XHXOO96oR6S6c90/JjS/MtQdqVDuGlFanWPilgS6lJ5YS8Sb8bCfVmDQwlSh7ETr03ujiA
pOqT+GYA5O6mYRcr3pD+HvJsx7aIXK99Cb8EMR2Zg6phGmL5DJ+22VaaXFF54oSsUXdldo+SN5u4
p7sp2pAbVYnrG/jSltTsi92uGSzcFWGV5k9Qz8Iz3NoZxSMr5q2gs3JpLLZQXkVChFFPS1pXMQrS
mG3rhNqypcqQvWVQLQR7H6MBT1rqA0Gqn5PSAr4BgI97q6Hi2+2Ds+ZKH4QHsI9Oq1wdGWk9xYPo
nFBJwReo9r3wDEbI4baV1ZUCQwFAG9wVgEPJlzqREHWuuBMm+cvImJeWplcYjyWoVke1PORxg8jn
BHn267bhta+Jog+Kaag3QMpr8axPnqPbw8hZgh2um7I5zWIcn81EvbfTUb03LKGe/t4cqFsc3Ibg
GsOFcmmOKpBfHOjsfNyIivIo2h9ZiseLtlVEWftsnw1JEcAdjXpqmskJB3A34MmM0Svv9lK2LEhf
DCKJExclLKgk1N3XKd1wibXQuaiRof6Im+iKIn0Elp4oveqEYJjx4t/DM3805gPoncytqtp1DrrM
xYPvCKNUuNrlXkpVUrMcueKEbv1PXHnIpHkSFNPOr0ZPmH83w4vHBpIwjGMi/yQqGs1S+MicFptW
WE5YUgynkzpufQicmhtB6jrzglgSmvcglkB3FyNOl3429BYf27azw0r5Wo+qPzm1X0wbS9kyIjkz
o1CqVLPeDnM99bpB9Zh2/382IjuywSsnBkVfWBWJr7MHjKgFIJ697csrK0GqhRfgQqyOeUspu3M1
PN31KVXDKUuOoFIMs4b6DWmD22ZWXBqvKIQaFHBVcKQuR+pTsGl1IcwM8/ihlWWBm9SPLLmjBGRJ
5NtcgPK5GzfQmCvRzUDOCnYJ3IlLJffS4FTN5YyIrYbMPljmF9uvjdZztyo0a7sHHRRMNyJrBB5/
+RWfllWpycinclZD5M7D0cmKgCqVvU/HrV7PmiHAXpzlMQPKjKtrPlFUtdexf0C7/2itxq9S92lo
xUbkWTWDlirQLwi8V3VXNDwt0EjDjIEx1dS+T/MXbn79e1fAvfNRz4IvyNl9yqjKiNupYdn03tTu
q2HYDezPUH2DOtxWd3q5xC6fEhBdX6R5QUqxKJstC/78gfAoctAHVcPkoY/v+6YOGstCse7MN56a
K3cCpmfQHVzCDuopkidA7HBWc7tXQ8X6SeJ38ETf3rWtP1+6rTtNpyQV+PPn6cGp3/67Px951lIQ
Qtr+kaV82ihj1PLCagbIkzpNh6AJ1gnqtsfbi1hzL9S3II0HrnL0N6TY3Jhl2rJcU0Na/ymMxgfH
GJTZNvKa1U/+yYgUm2NTUwDn0bGSIQN18PAIP07M9M1Qf2A+YCMVWAszn1ckxWi9SxI69Koa9kN3
MPS3auQetWhgbsm7rgVQhGhoIi1z+CARvnRkYwJWdMCnC8FVX3tx9zrOEeZnDWtfbtUuVl0NUQa3
Aoq7oHC4NBX3CR6unYtYvbAyzWCS3wIzrO2aCUQ0tEyWSV0Z9k1Moc144qshJgrf9J5EKsQUjNwr
Erq/7XGrlhChcfcAnIQYcLmWVDFnO0XjM7SMfUk8s8FzFPxGWxOoa19nic5ox4ODH42pSzMOHURa
IvMJTe56/KHXdgpqxNpgQ1coRbN6I5deO0fohgP7ibc1qHulqMYymtYGSgihHUMLD51q/D+7ekvu
YgVp8wHoxW2D1BD4AunSLnPAiEw7Wzr8zX2VjGFGzcnLK2ffm2fL5V6fJZ6GEam+Tu5GtQjiLenz
tX0FFy3IaUAOjpxRChixnrhZq1EtnPreI/y1dp5cClPTobWCuni+7Sxb1iRnmS1mYXSoBMK0TL2W
sF2XqALipZ6T7Gdl2jW9UW9kq2vBCiUZSCkslRlA2S4dR61o0WoQKApZfCCglnPEcNDdP3lb+AMZ
f/79+oBmx4Ma/gAMkXSw1SanAwY71BAcKIAruyFHDcZJpiBvPGAwPTMrNsLj6vIg8wiSQow+4J15
uTwrTwxtrOGoOoDBOhghhgoKH+URVWckmVuoibVjAcguIiQuYmSz0vdzrHxGq7DTQgY9COusx/dm
vkHGtdImRjrxyYZ00ss5q12Tok8F2QIPeC8cP+L3zhehacFEIIZUHdEPG7Jf/RbnxdpeLrkf8hkT
Y6XyDY0blesdptyWMt4M8oA6+SUsxYdYCdLNjbC5tpNgooCmKVL25WF4+d20dDD4lMCWBQL1mJqv
VcP8vis3vH/djIniIMiSF+rDSzO4gsCHonE0/epng2Naj3qi2OIUXbsC4AzoVALVjILgsq+fMhvU
IRsFfRgtFEnjQ/4xUSavdZ7mceNNuHJtEnwXqKaiGG/gpXtpp7JYp5DlLTAWdPZGtOuOet1tCSWs
rGYJE0uxCBUjIldtZqJNY12NaujwctwlBul2xqx5QzIGicOUjYi48oHwtkFxEWRYi6il5O21qE0j
FcilSP6S2/dzF22qRK2bWKgyEATRZpAObYwHE485bmgQkriQvbbuq6kbIPrTbXyfLUPSWkano6zB
YkOLvYOvl6XPk7mRpK+aQCdmYUldBnqlCxPzUJqeLWuZ5spzpjPuL6/a0mxa9TOwWy0sqTggsp+V
SqZkqUi10NBiCD1OLjmha/rt9lWx6mZ4pqNjgDAAmqlLZxaYbzGpxrSwIKIPWGxSXyFmfOzntPud
uYDW3ra3FleXbBOU1SARup4/mDtXmDWvtFCdG36Czt0cELPJfZR6VNSKlHRnZ6UJ7dYGjj7kGKvQ
dAbuMrGFgFpb+VJvVlEZg2SM7PK9myHnUXKkHHXuJfp958avQxVYCo82lrwkL9LbFE8HB7AOPLoc
MJxf7rGO4cMJ9J9aOO9bTC2fe+OYFt6BfkHK2G945srlAS76BVG2VPsQ0y9tYXrNHWwBW0B+eSY7
xhMSDKj72oztCfl6e2UredSCKAB6EVT7GLyUFsYwRjyqHb5lXYZlFSoOILnWj5mzwDFeubMRo9at
obmF6K4DG/j/SLuu3ciRJftFBOjNK10ZUa5KarX0QrRaEl3Se379ntTcna7K4lai784AgwEKUDBd
ZGTEiXPo7yf+XULJuo4bDK3BDZx7IH9sHfWjblyJR6K3tjVwSf1rifHwXZfC+eewNECs2Hiv8rdR
Gx294KzVmhc5McMGvWS0EnDSImhqzRdwNTli/Asy39eXiH4qu/dObTBeN5rAPQtJRewH29yU1aY3
vLtucfqPkXBGs7bzEHKCjA9knThUzPIsllkPWTkhlFAq2TXbpfBUI2l2CFF7p8ir6B4SW7xb8mJ4
wEgi2gR2FlgalJGZ7d6CE9RIgYG4kZfFlsNoN0bDz673J8vaDWplJ8vHmMU/rs/pxbohzUTdMmIM
QOYA0j/fiGKTqEMzyMKNkJf3Qr1LxfxgaS0vAr1wG9QMsLAUOUIfnOyTAXQ4gqWGwg3Ja1eynvQP
6OrU6JNC613k90m9mwpOMnVlZLgKUMhFwxLaatj3epEtaGpQxTjIAEGiMnnDYlsjZ0vyjDBXzgzn
P9SZHAeJuIsTDxoCivnzr1fobBzM1IUQ/FVyDSZivYV+3NeIE8wTXri4nulD+WSumK0n1BYedeMc
B/q+8Ju/vjPw1wEqwWlCypl2653vsSEh+PMGVmIs7pDTt7UXy3glkx9N+678iqAAbg5/v61p3p5q
OqHQjATUuclaVytI0y0x9IqBfrYaMA4bzjRw3MSFb6UDQ16J9pXgw0XGt45RjFJQp8cBYmxHEDNg
Plpbyvfz8HV9D1z4o3ND7DNKLExdaCEIF4B4BY/flzwJQn2DxkNH5CG8Lnc0MkGUBAiJJ4zp4tIN
BQVMlloeJDg2NSp4JLKTv74t8IdPjTDLM7QqEiQLjAgxeKosWBBaP8//+nDCCrphaVhrXjLjhrOW
DkOq5sFi/gKBm1OQfRFzVuYSVUGHcmKEGUo3xBnShUoeGBEAU/noDbnhNlX2czaHWysFjfUYNrbc
q148A4WoNGgxrOoAOEVnaio0I/HSF2sLqNP3r0rJedDud77147grp6FIksCKg0ozUKba1LyWdo4N
VpVIXWY1jaU4CSbrrREth57huuflqXlWmPtezWKrbBuMpNGftbayocDVy419/WjxjDAefCzauUqo
EWgsJRCbkebO1ZKI8477ZmE7i12oBAygEsD44HAhN3i+Kq2cJCV0yfOgHYidmfF2DiM7U0Fr7Jh9
div2lVeCjALMAIFUvoDOVSGNP7Q58NqZk5FPbJ6t2Ko7OanspRnd65Nw6cjwPkfZGV+I/LnCrqcl
xmMFHFcZVGoL6LAhZH4v6bmTQN7Tm5U+2Vy3d3nfnNtjVhaqLJGUGXEZQBfVVZcWdB//TwvMsmak
j5duzMpgyiJH1z8T3nvhMlo7HwJzLQ9iOMeahiGgnjn0jd2ksCN8SvpjU+ou0qKePnEuUt6sMbc0
SELxpKxIGSil5kra7WCInFlbOQxn+4D+fvIsscayKfswLYNe2kyLdbNoey3jUV2vGjHwfATjL3JP
BrM0s5bEEZmqEoyPeImgcPtzqOBDwqL5/PtdRu9/PNFx4FBVPx9NloglGlzrMshj0HyiZz5R79Ad
xgNDrRwelIMQ3CATBNExtm9ZaoHjFtA6HOTQGzMc8+fYoteSRya/ZgVBBmgOqHqfyT7x245YfYKo
JsgEL6/ER1Azf4ENDZh1HhhlZZthZdA2B/Yf1DDYRtliRCPyoBdlYC1FeRPqsexbSfvj+tqsbAJa
7pSQQ0BwBODL+dpAZMWs1Fwtg1SM2t0EzfV3YRpTu0P6jufi16bu1Baz4UYzk5Eahq1keRbrZqdp
rxPuZLXgUVJewuLwaETGlqZhEBVecHF2w4zMyaDjhBqCTxAROEvWb6qmcRSFuIMIydQ6uiexvmu7
h+sTuuKPzkwzE4qkUk6ZIXCqUBW3sfdllyAUjUuvIx9W2tiGQII+mXnVrtXJBS8zGtURLEL+4Xwh
pSxspawpy6C1J/ORiHYcb41hd31wq7vljxH2lQqCCHCJDDjJIjiCw+q5TyEiXBgDr7K1tvWRKkFa
H63ByO8zkwicKLRM+hm7sovVvVKWkzuTerKvj+YymqcpNJCH0NYQyMDS30+8rGw2WqaGUYXoCXVB
Ib+ZjP4OmbDfCdpabUuVOa/v1dlDMwj2IzThwBB0bk8pe7UA5X8ZmElZeNm8lJ5AGtMvxZhHWrY2
geA3pEUYyuvF+sI26zW9UbIqsOpw08ot2l5DrQdG5voMro0IsCI4D0BQ0SPBbrpeyvEFZRW05sOs
Q/ETL6E2H7zrVlYGg+QBhX4BJwX/zqxTlxATIj9dFajiBjzOsPBfxF1IjCAkBCM8KF3YqzDuUoHE
zVAHWVI9mCW5KePlU5XjT61Q/vpqB90FmmjwMgDpCaq355ugJ3lWSFaSB2n6Syhf8CpQjcfr83W5
KucmmBiX6rr1Q5nmAYp905DYaLKQiufrNi7dHGyg3wGJWgBNsQXOh7HEkKlodNggQ70LdRCkP9fj
rRkdFLIRwU8jcnYanZbzuP3cHjNtYBVG2UyGPQv5CvF2drLieTR3Ik+ycW3uEA1BFQ85daRi6O+n
PiHDP8jg50EFJZsi0m9IcquCnOH67F1aQTgE4jvkw8AEA0PnVsy0jHShmPJgmlRvmg+DWrjcZNLl
EsGIqaCYrSAqQhRxbqSu4TxrHY/7sV6ccjJsdUSvwfCVxJODZsty05aEM67LS+jcJOO3u1nujH7A
Sz/VBEcafxhA6WFDjLy0/er8gWkUqVKkewBHOB8agEWJPoky7Iyql6NDygLTABdDuzIaIA8oo+k3
TQVLWz5XuIQy3cgDuSKOEUp4leVIGohH7lJdejh46RNLjB+dl1ysOg2WrP4lmW6tkafVd2kAiCyo
CSA4QD0OUMzzCZNNQUJCaQ5v6nxbZK0/Jzx43uVk0XYkCv5E7AXwJ3O5gddekaq2tG6EvvEy4UeU
L2juLvaUnf364blks6FYLICXwN2ChiQ8/84HMy9SBULHOgSM4qPoXEv8gYIHOPtDW55tYZG3g7BH
s7Ngzu8VMglVF0TNTukST+M10FzuQ+SzQO8M2BaFprOdelVq9YsyLKA7m80xqIyBeMuIMkFjifmW
M2o6geceEMRylCcLBWJALS3GZ8RNCuxr1oWohXSbyvzs4tRTunI7CfJ+ysmDXojI5Lf2QN5BWvxc
yimn82xlsJh0WqOwAFK9YDYcQbXW4pUj3FTK4MpKkETPRcTLNV36eTwQ0SCO8Ah3PqqA52s7leAP
HjtkWGs19C19suEdo9ny5/itV35dn9KVAWGjohBC8QM6nozntkytqZVqiJIAnI3vxHgrpMes0H5c
N7Jy8uBAcFXijkQrJ0tyWLd5l9VaFgXJVPfuArIzcJ6oPJzKyrSBzxf3MaqY2Bqsr5dJXy8zktNA
292CleVOae9S9VHKB4iuvl8fEI0ezvchXr2ocENSTULXo8JEF3IOrv84FJCoMwc3j9sdktOh0vpQ
CHZI9VXrnOT+5SrBHprq6SrhhLGCKH2MkHmJrQQal/NWjZdAq4QbC0Qa14fFziDNTiM9ga5tSs6F
/z3fDIk6LUaS9UhyJvlwU7dCjRJSXvhiKSB2Bm+ok2I2/vJIofUOiRd0GAD3g/+ykq15GhEVr9A0
aIu9ID3TklL3dX1c7P6DCfTCUvVSytB4UVhsw8Qo5CzJgthAe045RcdIy3lt2peTp+GxAa4hbHQZ
BUy6hidRUzKaKWQHuywIAWEzga0IDdmbh/F3CcbCFBKp18fEbgk6JgCKQB8GsJSBYTHmoDoqauBx
C4wWKVowyafobXm9boONnr5tQDTQQk6Jqgcy+8HozSRtrCkLoBzuzBUgOeUvfXoAl4E99U95Yw/N
299bRGcv7hKEnXi8MZnMJZeTvDIzAhZ96XfTJ8sDpHPHexOO3a3bJt3FoT5vpnpsN1nd8hi52GNN
x4tbBYxOSF+AMYQZrziBpLYRUxKoFvgr0s7cVr32szNHtx+njbLsuUHP2gwDI6jTOUajr8FcaFPT
qQkEU0hgLhBsQcev4oRj56tibdhEyFJHI0rp5Y0YQmFqaDnn/SKKwIDxDgc2GW4MuTwWPSv0Qm9O
GimCpTcRrCZ1s9EkMjgq5GJcox2rjdhVtZfJVb+VKtB829GUWrtimnrFLvRi9qBGPRzKLiQ3Sd6U
BwIBNU4yaeXwoj8fomgIcSkmjPG1Q6RB+EaRSAClm8wjgtq8EU1oOHmJC96m76mggpIgMAGWku1E
Ao1YYUq1CdXi57L6Su+Bdyw3+hOIGMPbTHYqaAZ8KsL2+nZf8RkUVg/QI8IZHDHmEFsKpPMWCctf
SV/N8BnfycI+P6bP162sbOszK0xYqvZGmaPeQ4KsuIkQHGVQVDeewIdVa8QWeTQ/OnM3/jORf8bE
HGFN6YyoShUSdLk2OaPcROCu0UQvJMriRW0XuddHt+IIgRUB/QeOLkhf2OBiiLKM8v+QYC7B1oj7
fp+rnOt3bZkwLDA9Ud4U/LVzX6uRrG9xgkhQ9hXEU8XUusWjKN4XEjEeSpksdtXwIs21RQNIBc4Q
YTXlvj+3iQxS0mU59mMfPsweFGVtafkd11/p5/XpW/FA4NdH3gcvFhX5K8bObMa1aDR4hreDgKZS
KI4dIObX3lZhUXvzKGg7pFvju7kU3oGa5ZXGVq1TJlj6ZgbDCLNZhAzd6aDFyYN6yvyYjOCjr1+N
GvjsxhuE5ri08VuRcXbM2g5FcI38o4VUGVpAzqd2VMcaOFYdmYcws2ntc4ofw+Zoetdndm1j4oZG
LQbBPGg26e8nAUGRaJ0xQsEuIN2+BRmNEt1WvJL/2s5E6+R3IRcdhyzP26ho/TiL1EZiG1uAFyBZ
YDT2yJOn/G5VOY146amGbDSgYPRdAvT0+WAg5qOOVl4VwVw9JBABLCLRAQV32j4qoi0W4Nsr/bwH
puCtCTtbqO5Lyw0Fy2v0yB6hZxmHCkDWnYHG6OS+HX9K8RYar/tq4b2M12b99EPpjJ3Mel/h84e0
LQIFJLooWEMb3V+ynLO2l1sIjxnwPlF5S+T/2GZ8sa/ncc6AE5OH5+yg4M29SGQLanLetXQ5HCTn
KYklMK5gO2HdQFf3QDNWYhFMeWlL4GwSpPe6T21xKR3KCaKNwBN18bOUHU1RwDs/Azp1sYde82Ph
4/qGXgkXoJsCgCsuSWSILx6LxYhmsFkPgcdp/L7wwjtibbrlI8n3CBD8uBu3+SKDMxsSc9NHpSWP
tdI4s/41Jv71L7mAMODYnn0J47UWva4EGeJJgW646uwB8XTfe4M/+GQXP5j7YaccysHOBrslflXe
LZmN/ovr33BRYGO/gblWKwV4EHBTI8Xs/hy92Mk8u//Z3fGO3jdI5vzonY+V8ZFJ0wlC3lnwkV7v
Sf4QdDvVk54sv9zjrttnj8l+uRluuq3hPYA91hc2YA3e4GxtovuvbX5sbLRFbYdN6RYe2IZ9g+NO
L28qfB/eOzgL9P2mM36unpq0BhFqEdRZ1viZsuD8m0bjSKTvN6KWKl4b66FXFB1vCVZOISzTHImM
N4PBPrmUhaS6nKZFkC2C3VWbuncaYrfd7vpKr5kBexNA9bTvCwnPc5eSCwgLxKkuAlEjBC8fqEao
5W0D0ayEl45Zm0sdrw/IYuHBCjHBc1MWfLlpVfBeUwOyPg1g0X4IlPAGTGrA49SvWsZzMPTj2d1F
oyfKlYteBbYbYjHJDAhVXAQE+mxi7Qvjp4GBpW8hmthDCQ3lBCyxUaBJ25HT8n3Rs0BP0IltNmOD
ZsiwAyq2CJrltxVvWgkJ7OiV1B3UhOy6fOyn3+XgRz3nRcG1y3iPEDptWVrCrmXqvjFabt4+lPFO
2lvYRxDLXnrwP85vJbRBru+kNW8OQRyUJGklD2ni8+VN5XIphrnBURGa1ImzIkUhHjkjqS15Nba1
nYTyLKVBQWgFNfdzU7E6j2iYVIsg0UDza8WxsOnBkmMb4bj4pdWlXqobPegIi5pzXL5DRnZLnZi2
mJzimNcLAY69CCJdc5RMfbb0t270JSv1B7XbSR1kFVVvAc/m0ZpdvC/HaZ/IL1NDbkO92czdAxL1
W/lBr/HKvL4AFy25dMudfhuz9IaaKAZ4R7D01l423FbaRjHaVCiXlx/ND5Y34c2C68vi3BbfRbPL
SaGdbaChgKALY3jUu9qqC0xKfkAiZXcPDvTwh146n40tOcis2J1DPNmu7JdXqJ04mYs2E6dyEj/y
6f9nLuIpL+SEMXQTXHwUckfIplNQtMZ4tq7pdEvIRjjQYtMnpVPO90vul6TYxHadWnaz8GjiLk8A
OgXpIgCpipQfWy2Hlssk92BvC1KyaLbRRDehJUa2ENfb6yt96bRPDSFlf77/00ZpZTXrAOsbzJsw
M14i0Hk1quk0ImcS1YtJpJYoTJkS3KIB7twSJIpGZFEA1LD6+B3Zpd4ZSB5zLtmVjXtuhdk/ba/3
cacPQHYZFoLAzpGrT6uuHbzonLlc7FiDLFoPcQPBg6xCa1eaysnNrS4dst6U2x2dXd9feBJZa+q4
CBOdUcN6RqK2kW5F+fn6ol06LQwSvcfwVwoyCOxNm9RmW4TiWAbjo9Hta6fS7CV2wp9ZzPEDl++m
c0N0TU/GYsp1kRrA4wedhbZ4V6g2g+5rT2LDOfardr7PO81wY0TnduZMUeu0FzFnnYbT9CKlR6vt
naTZmyDCvT55qzv+xBZdv5MxxWFXm1UEWx3YgRRvlmInqj1uMuTSZ2DqTszQzzgxk/aNoIbmBHCX
4US6jdZp4J8ib3Sjzptk//qYePPHvObMyGzyfJbKQE++zDhFYvJAkP8TdC7RDW9YzNU891leVEQG
rKsv0c1V3KbG1NiyPNky0M5D4YezdD8rEacziDdA+lkns9mO0MsiOgbYLOotCdUthNhdbdwiR2Eb
Cgf5vT5GOF3DoDl2lr62laYI+GkNxqavMPnQ5M7WchubUcoTx3iYpJGzJddH98cgs3zFAtjHXGNS
Je09De3WrJ12F6r3+uH6Nln3jqBX/d+RMaunDwitYhDXBWkS9D80wXyaO29M3+Zm2Czj1kLcbmX9
Du90tEhx9uh3G8r5LUpPxB/jzBqCn5dIeINXAaDrhZ1UbWYLWoZMfgPYpR3p809DmlGsAAbT8NLM
ApmlUicvoa6nrp6nxd7sBFB8CmDy5kwLvXouvkwH8yJeScgiqMxZzSNrEMIRaLv8LrmpHcGwhefs
oT/Kub08/De2aM82lZQCIIFxdZqSt1Yy43qIzU2i/lRKWwknRz+2o9OJr7KJGKfa/Fc2LaTxkJ2i
7ZHnp8ciuEVaDb6o82dR80Lr51AfZWhAKwdhfI6Wz6nm3FB0FOyMguUN4GqkDtE+xlzDlSS14ZDD
yS5V8RBb1m0nzd71Ua2dUtS/gO2gOecL7ohRJCAwLEzsZWPbwQ2M+U3cj84oPuQhsePurVb/rgRL
iQOg7YuXLQVaI7fHnB6rT02j7QyIn0ado3QfUvscLpwjSm+fk4m7sMEckqqPp7EohekArTiQE2QO
eLOdIfxxfe4Yh/OPFVBGAxVDcRqsUG0hVBkJm3g+hN0iHmNkTlykl9NtXUm5JzSJfKeH88gJjJio
5T9GUfQFuRs4BDXm4q2tru+ROJ0OcaPqlJdfyKEXG9fz7C+J2vwGBZD6Avxu5Y+xELa760Nm81Df
5gEAg2XQV+HFxxzyWlgWIRcws2Na3ZnLVlACDdjnctgNaDMd5fTQa1tr/LvI5j9WkQQFpRYCGzaJ
rmtNsaRjOh/U/qAKxOtjV+jfRn0/xk/XB0i/n905MAEZNnCDQKuJmd4kAwIqtuLpYFhIuZhh44dl
ptsoaomOEqq8J+LaauKFjmY1QMhBucncWUaezWMBnNhhjpT2YLXjlNha2uiDb8XzQlDzNqEPOEcz
mHhCvYyW/2JiEWTTnBba/3WN8TAqWTKpGOTlsFQNYIuJa+bWduryTyJMr4oy8ORtL44MdGBQgAG1
AShxkOViphf5hzof6qE/xIh1Zg0yGSgAN8O7EP8ueMpvF0tJbaHKjeeDhkQhm96SlKUhrWD2Bz0Z
/aKSQfQIHOYQ7WSZM4uXpwKmKCcwXDQayoH9PL8aymwcjFZpBlSzek8fb7FdN2o4+X34QYzKjvrK
7uPkqdcFTszDuG8TnMsy3CmuIzqlKKufGzZyKC1nowm19CpypuTdjPdJDFgQ9KNfh1DbcHVVViYV
jApAgOKqQK+MrpwbJHioL2WRiIcG6EzoSIVx9ShPKZ7xA+eOX7eEghbQb8CdsEMz46RpsjIVD3Ly
UslA2m3SCCkLgQeAW5lCNOJAxwMiIjR1xUxhJCXTFC+WeMga466SOw9RUoCW1tpo7C5Ng2pK38uc
U+RdG9ypUfl8GqUo1pIeGIRD1CZOG+/E6APnf1be/9KbgRIG8CrctxgfgITMXZsiUOzrGWOLP0RI
fMrpD12unVnh3AoXXuy7dZJSlVDSAdxM56OpuqgdpayVDlUcv8qzimYmN1elOzUeAsAZ+lj3ro+L
Tapi3yNHTnGLyCLTOIIZWDRIkahMqnrAafQX6LuhM3BjEsspZGKnUGWZTNCP99WxFjOIY/3mmL9c
PmQkgLvCrFIIm0z31MlDamhCodT0xTx0bQ8Bn7uizDZFg7p57pXi0Uq+quk1XR6LTa1s0yTzdP1N
QJsDZxaoVzm7q5BJQ/rim/iG5vGZs2jNhVKERA8PRGhiipARbkbEkpgLiYebu/TbQM8D94fSMq4q
NIWcDzgxZyIRXY6PuajaSmAJ93WLa6lywuyZM7f0q5lRoTSP+AJAC7THsRiBEU+T3Jj75Ki0RNtH
Uf1zHBPpLpsL2dcKIX+xiAzuGBGiXi0Rl10t6fdtNrb7rOhuFF2QOQHXxSxrmGC0ByNBhP4opNTO
h65VSmJUEr5nMO/b4WksRi8zFJ8z6osjBCvQW6F1LQotYUedoa9Hir9HHbn5l3E/uO/TNv1KnPG1
hEpu5Zg28QzXSu3pgUvceHl/fVuHWwc+C60LLLy/kqUQmvNDcpzMzO6XJyM/xv1jZyZAY32VVePJ
KAbPPI0g5nlD0dVoswSKBq23qHex+1eUIbMLIG1yzOrI02Yw82mFy5lX6r3PdhNjg37DyUnFqFAD
ienq/URoJTupa3lJaQ9flV09G5z8yvo8noyI2StCQgp5ELvk2Hvj6KWCo7u9GzlS7xqpy4N88KaP
OZOqJqAtuocxYUrtUPlIYosTXbAcD/9ZIVAoAniAMvx3Zfxk9pTQyvtoxL5AineX3USPljfsAQgY
PNFtbset8ATOAB6o4sLX0CVTELShbANB5G/N9xOjSdkZeiZjXCluYgeMUW5sENzHnXlok+wtl3lp
sQtvzhhkVo2QGPmrCHskKiI7t6J9Kr83+k+9Gjj7Y82VIE6jvEM46GDxP9+MbdKQTNam5JhIKopx
OpRGCCJGZzRFHkUbzxSz742YyCA2gqmZHGcBghhWaOO1wdsgq8cLTwe0ZCDDdxF/6nmUTYsc4niJ
n1EpbfS4e2xz5TaZ9oRUO+XXKNc7gQh3mcFj8WVBlP9szhPbTAxFQqVB95OVHFXDWYiTmG7lg6Wq
Cd9r4baWbSPbRQPEfW08a657lZUNA1ZsEPriLUpbZpl1jBot0aUBx0I0yl1WzwdLnSyboJ1B6buU
M8crKwloHqX0xUMNmFTGGCk7FM0SrGQD4W4Hr8WDABDtZjAVzqhWzh2tykNM1ACtH26j891ZjCbB
h2AtpXutP9aqlyhI13r5X3Ko0HWj2UGg4xGzoMGAid2IBo7nArSIR0TkW8F6zshdakqcLNNFVE+N
oL8ebgSiAoDJnw8GVb8m7huSHsHAvaRB0jWuIB1SaQPVS3uqOlcROEEwm5n9Z1wnJhk3kimxjHc6
SPjLLwDw49L+Wbjm66f8IRmObsuWrW9bXpsZm4v+j1EkDtBwgP4stiFKKhaEiHGeHhfFyb/Ku/xN
9cbNstOdKtvlg2NyYBTr8/rHHrMb21SrgZ+GvaHfWy8VeYxFsCQ5ag1w9oaHAeMZYxaxaGahS5UK
bKaxBU1TvP4i0zEm1xCOubUbJxNPC55s0uXT4nvn/Bkhs4yD1qQ9STHCKBwBHXiqRXvK3EoZHaJM
XhZ+RqPfIFejjZzbgbuWzIVOdKKI04w9K/0u+3Q3SOZWeK6j+Zh2wQB1tQFymuYQO1Z617c8pgE6
l0yghAPzZ9jUO5zcuiraisUcfP/HWRUKj1TDgjipLrzrnnMtQsKDDc5To1r0qFKem2nyai6HtEiP
RQAfYcvGhpS7RLbb2GsEe1xueFWh1T10YpDxajmgCGDHx3LqzrJNYxvCuDZaSuaXj+sjY4Eo/5zE
E0PMdVSH0HCUJRhKfsxf1dG4MT/zX6CGGj1yL+X2b2Ir+9dALu1lcoqD5EjP1z9gffucfAB7NEV1
SucO26ec7egAyV3ldvRFf3Trp25j7FyOOXoOLjbMiTn2cAKfuQwTzE0uFJ/f5M8H9b7ylNiZNoH1
4KafGscibyWZg1nFnZaDfzg9NuHtoAIafxyRapAohiY+lE9pygN+rl3z0KKkBKxQ2kBd63yvCtJQ
ogMEKzpWdxMgRcUXeWtK//o8rk/jHyPMoa+VKJ2jsk2PYS1DNHvR32O5kZxknnhCWGsBE4WOGDRr
CLA/m6UssrRoIdOWHjstRVPGfvbDnRL07bOm76P0d91s5yfo74FsXnSuD/L/OBx/TDOjNFoZxA4Q
Mz2a031IPlv9RumcFkLMdWTP4k0ru039W3/qf6W9o7Y/IjW2w98ExPdt/ahZL6rppwAyXf+o9eX9
802Mx8vzsQZ/MKYjSoXQ1eqs93OIbrng6zwKy+hdt8adAibsQY44T0qjxGXWxn7zTQ1ABptY75E2
PHQdauLTXidOVe2nrziVdqO5nSQ/zSC8ClRx4sgLLtpHRdn1hIf3WT9Zf2aC/n7i+0FKCGYWujpi
fiPvdWfKd4NtPUcPIo9VgjqFS6fxryWWb01D3U/TSzoJWiPZ89wkbqsWPKb6/8MV/jHDOP1StWKz
GjEgy3qWDS8LhsbOFDt3zZd0H39eX1lWl/kfzw8OW5qHB8aAZQIS4l7oom7AFZN7onUHtuZNOTxR
CatZ9mvrmezS5nlsnZvqw2xv5t4nwg4Veun1+nes77A/38HerbqVTb2owpUU+rZcHA2w+Y263BJ9
xmm/z/U7QAC6qrVlzZ2g0DGVLS2HgOA3yNpHIdz2wi89t9UD57NWUltoFvl3eth3RToslUIAmjgO
Q/wqmH7RbucYKuz3eKy1pHxU+9qBmse+qbaZ9VtOX/PBTqQDEv6zknpFr6KfY1vNflG7REt2RL6N
8tJdGuNGGW1izhDS5JVV1l3lyTczl/mILuGsQF3jqD6Xb+SYPda3+Wbyxif1JX7MjgKvDrh6C5zY
Y+5uQhWDIHWeHuswWvy5hVynWkNyD009XDnUtdMO7w9FHwv3ALQPzk87ySG7IRk4HIUCyHcJssM8
2onDQbHcStx28YLE+ZOy+HrnLOZgh/nTDOGY2VZzp0Wwb3R2HnG27mpYePpNjC+u0JcqVF2N+Yaw
bru8qgI+K03cUlh8pfudEdOuhjfUMPzrm3N1oU8NM155VORFrTucmTi6KYujAl5mJbk3aigB3JeJ
j+pkiEZctzICCH1ft7323j41zXjdaqwVI11guhIFiM+iqToK8kqy45+mzOtCW/O7J7a+5//Ew+tV
Y6Ud/j02pWSrYmJPvCOzdpueWmBcrqqmUotiU3rM5XlLZnmX1+12KWVHNGIOsmz1iQawOSiuQVAA
ATzGVpTocyWLGE1beLgVPeGX4VSbypluh9uZEyWsb80TY4wrWBaja+phhDER8rnO2LuDUd1UXghG
1qzfCsvPWefpIq/mEk5HyPgDQUfxulXgM+Uht+fK0bptIzvNk3UPoYoySmxkMszeQduCIfwAWer1
nbnmjU6ts6H91BJDbuH9wtosNxFyQq41qbi3RoT3102tXtWntui3nOzMuCqaogTXyjEqb/TFycVb
SWzAJ3xr9rYwBcOYOFFzX/omLxRZdYMn68q4QWkypiWbYTg2tpPyVSOFYTmTDcKXTWJ8GE/Xx7l2
CZ4Ok3FwmWBpTYWX7zEp7hqx8FKArNC/GA7IFEULomH3ur310VGWOFTqaRH4fFoHkNQIUTfDye80
qheMZginGjd555pHpeHmYumJY+M6gIH+Ncfs10jJwBFnYngW2ssrL7qVDoYD+THEE9ArRxaa9zZb
dWjIIKJECH5T5NLPx9c0RZ83oQmDsWDZypgs9qIhiXB9FtcKIBJlwPtfM8z1ICcF0IAJ7uWU3McK
uqJ9o75HMzsOqK1S1d1PsOYABa8XdjnHtiI7hs5LC6161pNvYO6JqbLQvZDiG0Zohm+UG0myxc+y
cKr2pflQHipXz+6I9GRW+1YoUHrn5RjZdtzv+PbPJKBX7Hyuo3hIBNJLuJxFFFn30fNQ2Jr53GdA
C21qSJJk2y47ZGNgPpYvWbWxhH1C0AY4p84gp5vcACOe/JDUr6N5SPN58/9aIwirn39egc4/JF/w
ebm4Iej66e/ibtN370vmF1BZMP0lfBSyoBOHnQihmnQZbLPmMaCunu9/F+mCanIJJ3UYZR3ps40V
uzn0Wh6PPHGO1XsPIi3QHceOpErr5yMlstzXYiQnR+smS1HxkGdPTT5yIyi6t7Tp7b6S3Mb0tOGV
M8XUW7DH+9QwcwyWMQPp6zgnxzD70cdf+dMdQPF7sbOj+UNI7f798brBtS0Pehtw9KAcQWnUzgda
dXMMRfUWfkNL0aJ1L+bPbYQOpZQXd6+5kVNDzMASsnSiYtaoNU6jXSWjo5k/rg9lbWOcWmBObzjU
mtG1GEqmVY4Mze5lDDJyP6bvdeFrA096eNUcUNEgbEPGCloD5zOXS4kqaHSlOql26qpww4zYeTuD
IEhLHRCiSq6SNv71MbK92t8egvbBwzBYbVCtOreaSoJRQUMTVt3ut3AEe6wWug95Yg/b2s0+FM+R
B2f7tyhw1izbDJVN1SIuNcz2yM3bzX30phxEf3kTX4T/Jrw9GSHLgCQleTHqI4pjKQkdfbhRDLeL
HnWLEyasRpvQLESmmIJN8Og7n0kgX9RhVmi6OutFvECEyU3kpHxG93cg60Xz2MzZbOf1/5B2XcuV
40ryixhBb17pjqMsZfuFIdck6L37+k1o7t4+B+KS0bMxPhSjIoACUKjKyqwMDzQ17a2cKPFhfTWp
i7Cb/fwT6OY8i8iMRpe4rItjXxNsuW7NqDv0+WTm+omTN4Lrpe0HBOM37AUdbWxGsuNbsCBVSAeF
eqUfs7JWTKS+OHt9QIsJGg2vBbgmup3RG3U5Iq3pC1zkeJtok9+Hx6F6wr6T5t/VVw7IJmjbusQk
n7Pixu8Bbw/GPigd8EC9r3/G0mDPv4LZJMUkdFzT4L0Xhry6U4sSqFQeIiPrVhYDauBQAdWitIHo
kr8c7NypfdDECN7TyAEbN8RfRAccglxxi0Yq3NtWpV/xXt9+jpvZve99zrrOuW3Gddp5HLTaQBio
jjdQ4jgGLXfsiuyQjY8if+x5WpWMrbF5FcsP0qfWJLhJ700c6syHvnmfFLuP94pwaAoX/m+HwRtX
xodEiPcyySC2wR3iMXFIv/tXc4bHANC7wHyzc6aqaIxqJ0TLQwb+oPeCv5pnZc+ZMigu56coORDk
Q+vS1TYuB7oWP+cLTdoyWlQFIOsu16qdDUirI0bym0gGxCY1QGYhRdVu4iAVvT7GRe8D7eL/mqJX
/NmuVtNhTvthRrkGHQRO1JbzHv0lD+tGqAuvjYd5BvR6AMxmy+PZWgr75BjVk6WGiRmFgR+Eb8Gg
O1q4BYNajIpAK/7fkdGRn42srwIAlzIsni6EhxCqAEoeW5qE52pH7FAq7AjoSHX2xsbk48leH/HS
CoLKiOKUgIcGqdClcXTT5f0ANj5fBk2ZIxZK7nJJxNlJrOb/4lymVK88IiKQcrIcxhzkvtBKb9BU
VWa2qL+T3gZXlcP3qhPmGxHY4rjAAEl5NiCPwh6ZyLBW6hRHiS8FEdS3IkBsydAQu8vnrcfjlinm
XJTzCYCWLEv8qk3VXYLnsJMkIXH5TN9K5iweUJR+9D/DUpmnDN8lXCDGaurzZZ1KTqvXbWqGRqN1
bk36uboKZmHIpiOnIJdl8YME+bmBDAFYhGZBcRKUColTqiKR9lIcJMIhm7WwO7WGOIq2SGL8eyjl
UmV1g8Zld1pYkPq3wEcV8oiqOO6mQIkLU8lrdTrpgwjK61Adm2pf8yX0Z/qeb1oTBBmFbmEboWlr
63JYOAWoUAeFLiErACLxS3c1piwllSgliJgq5302K/ursYj5gW51MwYPwPrmWLp4ERXiSQbwOeDa
rNhFNSdoStTb1K/1T0GtjxrupEAOIiAqeJ8rvpoSZE0cUs/p7HVTfjUQR04e8iFwB+lr5PxA+YQC
x+f6Vy2EyBJSMWirA9IVjGfMoZsbQ9qOZZj5clSbIsebOZ+7agres9IFoYJZDq/rBpdOKFj87peg
dVdWoBmBY9lMHMn81m0FM4cQqmV+SW/zY+dDu/xfGAPvLVX+A7MlAF2XSxx3mVaAxglUPIfez3Zd
ZfZP6dHKbuJjtQEGWti5wHD8MUW97ezkLSLYEns6rhTXc6RrX1EZvSlCtnX0LTrSuSX6JWeWlCEI
IEYGS9NxSPZomkYlIpgeIVQB4q99wV3lDiTfZXRlosX4Seef0dWM3ua4fNyY3SXnwWlogImXsryy
N3amQ0+vzKrMH+urUXSS0Ur50TFAOvUovtT3VeXkd2FONdozfjJTcp+LZjTulOJ+/UMWgnQKn/nv
dzD3Tq1Vc1xxReZnWWuC2ESooJ5JoSXhFiXU0pFxbonxJ7XM1QFdvZmfu+Su2CrCf3dhMSHDxUAY
H9JCMk15gAklk6UVdlzv4uQhBrXUKf+q3ovI7L9mQBIs/nna54/69YCF34qZlyqntOMAnYWgz6PK
hpfu1aZyBPWaFu4V3NYHVb8uO2u0+cY0OrN+rXtLGD7aJ8g25rXZSBAsu616U9hpNR6b+SZmfXFb
AdAHyUjKqGMwa5vlc5+KFb6mO44QWJ+D1547ZToKUVO5b7kTMAGR8iqrN2PXulnfgLyVHJXoL8ma
6OtagoeBsBsgShAXMudkOycjJ0h95j8J8hsUkUxdh5hO76QK6GFtsd8Hgi9zr4n8NkhbF9XiikD9
HVEVBFVoM+blioxVUNW6PsK/79Hy6Rzkw/xe7cguO2h3vfMIKjiLfzdsHgxozanbONeWXP6P8R8J
Tz7q67yU58wHOzCQCs0p4zeh9XQRWb+nb1Gw8QLDDFGwywEq6dSA/pqHy81HtbRS2W1Q7IDWqaU8
1Y8GRKU1p95SuPrOiKxZZdJDCpoUQTpMR2b39uDkNgGDntveyFYwmaPZ2cktd5Sc10N7o3jjwy6/
76/H62iv/C5sVIDvyfv6Mfadz1j7IOZpHqG5v9ELfJBiisfmrXTfI6ux4s+rCh0Hvd05im/sIZb2
Ve3vipOBb6xP3P1HY2tOuDMedRtYgUO7D69S8xXx3E7A/zeb2q57iM3UWv9Ylgjwe0ecrxnjlG1R
taHY42NBgIk+s+yOqFbqtxZni8+OcK843T645p+7Q2vt103/vHaAZEbwT5HZKHqyOW6xqbRYlqfa
TzkIfIBo0ohclIw7HE/IsgVI+q7boyO5XBa0PME7gSimYDG2vFJKSd5Xddn6+iMG2h8+ANGsnzJ7
K/+6kO+idKJU1wZErxByZw4ZZZD1DB1yMEQOEQAG3b0hesMgm9pY2lxyqDq0CW9gw+nWYgengZiL
ZitBRc0zN1pj9GFVFEXry7FyEmJ07BrRZ91Lbi+Wv9fn8edJAj03HgJUAqyhq4tx72DMZKIDWuWH
De+BVgIvqS1JyZ+RwKUJxin1eMhLdapaXxtGN21K1Pj2VWUTXQBGZuNO2BgO2w+UT4naKQS2xla+
D9PElYItFPSWCcYh+FKNC6Gjw5kgJhgqZhw+r6/Jz72ExcdTHWy5+PsPaZaoCYqqV1KsSTlBwQTN
WU2k2zMpbCUtnLgafht8vdHvu2WTudKBt5H5IMhaPwtiS1Krw6SHZp7d4jwxux5YG3m/PsilaQRZ
AogMqMA1CHgur5dYirVczjGNyjypzqTFYIRS+Zd1Iwu5RjqVf6ww18kQ1nJaCXDvymweQQtmJ95z
0Jnz0VKIPW40hC/P4R9j9OdnbwDS5sWsGHnrT9Y0meTN+NVOoK17Wh/Tz+DrckjMdsqMGuz5AayM
bvQQPW3dwEu79c+MgUPjchDCgFUIW5w9SiM73OwrRo8Az0enRidvXFdLx9y5KWYnDUkJwNlMz/Dm
owQJD9hpH7m/pUXFnUjnSwPuEXIoOOaYw1SQq6ghBFbmkbOzckcEya2l+L3tdHN9ZZbH88cSdfmz
9TeMKB4LsW39IjdyMxAhWyzkJ+COnriq2IgAF70ATeYIfgH9RvfvpS2lbcckVib4WhXaeQQ0nvA+
IyhbH9Hy/kFkDU50ILJ/6AAMwNCXwgwzUX0VNgBli7XDGfmh1MGwHTmiFl6Dy9oqQukFRMvOGI6v
61+wOE4aXqPZGhQ2rCIjCTOQdOR866fJa2FgmKkXRlvw4i0jzMZVO+iqZ5GAURqcGw3RKeWG24wj
G2fswlMSWk2Ip8FDQNllBeY0CkKD6zQ5gINkXwEyS7wORtDUAuNjVkNgNcnMdP4SB3A1S5AVG524
z5yuQD2iiG+UpLBEPEEr8lDO0X59lhcCx8svY2YAaJWKdLWGKwePSJur7eC+BtD9dzA72bW2HwSg
gm3tUbtWelf91H09aExF9rfeNT8PH3wGaup444rgwWcbGrpWzvVg7NHclxhWJN6OonBKs+OUmYq6
WXSjV9pllEUz1XhNAxRNC5rMmDmOU6ZGLjuKRp6JOWWHOnkrDEf5FVZveOOaQHpy2RfYhDb27s+r
DzAkcOqA8gVxl8GSDOvlCJIQDS2MkfZLUU918r6+mgsxKwxQfgIZ5Ty0KdORnx1EdSfPRSrHvd82
Q6+aRpnwwlWfoNLvZZ1ukB3+3XgXOL2TbDnTZ0jRJ5W2FzngtOz1b/m5tdBAj1offROgO5StgPPJ
HCZ6EI0+ktQCscHCwe/jSeVLGzp+W3wTPw9gGBOhV0IfBZR15nLcHZcJIbgsR59L04OcTY1VCjgz
xnjE2zHfCp0XhyZBDQgcJhJqmexuHuei05ty9AFz4Y9gglevRxDeHkSNjzcii0VTQK/pODUgcsQC
+AOi8kku9xjYBOoq9Kame1EpJFBSo9lwfcEW55DKvuCxQx8f9FPOfUcnfRUF4ujHBWnMUNxHCXhH
p2l0OmWanXVjCzBSyiuFLCWgILQbgplDVN4HRNPl5PMjZ9waodr0ZqGEYLYCoZAxW6E2lckt9nFq
JWFYu1rWavWRVFr6XnY93nxaEaQjBIeF/qEdsjR7Wv/An1sV30cZWNEGTNXamBCl7jpwVKMl0A8A
Hj5lmpzTzi5xYxp+zvm3xhMP59UpHQ5zmWtzqHGVxE1+hYauE7rwp6PKcdGhLRrywMtDtYHYWxgV
VhecOMDgoI2aeSWtz9BP16TcmX9+FzNDSBCJgRrKk6/eSe/JQX1e//ULpYnL38+cZaB0CSEth98v
QlPgV3KK/IPRmGgCKx+zlP5zw97PK+jSHrMWShZLHXhqJ+A2IVVySpud8Byrv8Z6NwIrqsv3I+cI
rckfyjiyUKQzh/Gujj4reauHfwH5f/klzGk2l6oSlqOE7trQkbqT+qaWVyLScdVb7Fa5xecKaF+N
7uZtYwZohH95L17aZU4AQ5S5GbWbye+Ml7Ky62TfzG4WuKhVP4cf6W7d3JLvo3OR4lcFmoBgnjNS
D1marMlnnyQiqu8FmYCtDm4MUgVmLxZbFMSL/iTh0kX0RTm+WYoL0rSU4r+Y/U4SbZV8JeDWfwgO
r7Ow73odrONEd9dHuLTbVPDIgOocEAo8Qi5P1MkQGiIN/Ixngdq4MR+X7qS1W4kq+lvYVTu3wsxj
lRpRMA797Ot1YdVCsCvKXXeFnn8zOOlGvBHKLu0SaPiAkhNPd9zvzK5M2zSPIYE2+4YeZtc83glm
2mrVQeAaadfIhd/HcXH4F/N4ZpPZmb1QDwMOadjk+xggoXLcZVWh7/+NFZTgkRADkvVHjxpi7VZr
Caq/otxeQWf8ZQBWacPIktNTckGDShaqCHgvXWJMID3f8Sgxi+0YXoWC5oqBdJ9qem5PRJE3Jm7p
iMYJDbwVXnAK+msvrSF9yRVBmfH+jCvOHPSu/cA059dK3lUbN9lC6AlCM2QSKZ0hGBR1xjHCXp7l
JtBnH7BH6TCOOSRCkqawoP8wWXnCh099i7qjNkCHpqoh0KwNhroRLS3OLmrnEqIX/IONlmhjiqAN
yF3MyJse4wQi90TqJjtB5sSKZv3zX3iMDhQujRJgjVnMORGzUQtAq6b1Y+POmcCbel1y1t9bQR+B
BpQC5TVlRVaVjBMrZYh4v9CGuzxJKrMzuvv/nw32DDE6TiMpfD/JOMEkfRtavbFVy1wolQPDhihH
wYmIDDfLr6slWq5L2QgryOAf0W3bnDR9Mg7BOLX3HY/EXKI30MoKQe2fyjXwpeGkmkIQTk4FoLej
EM5wh2aAVEQ1zXbHqeQhLOXUitKJbHRyLW0dcMCgpoF2ROgQM3chSulVbmQiD/xnENgJrie/b0H4
1MVp4q9P/rIpSB8C0ASiU5Y3l4vFPGwSg/cbrpssMY36x6LRZVOZgARZN7V0I6FqCXJCKqoM+Y3L
A2FUFELSRoIv8V14Pcfx7Mhiy/8bbzqzwhwFbZ1BXAQnNiioO9mNurI4qGknb8QPi9MGeWhw/uJJ
jUzR5Vh0MR37RA0FH8wWYODsgR0sZzG+RkpK3diCC8028Nw/tliC7VIGCCfmdN7PkFFABUiv894T
IHYx7ENp5juvn4gEwfFm7mtbMqps2kvE4BsT8vQNSvap0iFFlsqqyROlCc22VtD6XMgxGhXWV3h5
VjRQr/Iasnbs2xQaCx3XCgGPBrmkPAqtprxM/NDcBV1hbJRc6ASzgQe0SAHkw/sFCGlmiwASp5Wt
kQhAN4qP46y815V4Hyl+KKABBNEzxZa0GyHV0vBANkXvGMjAQYjqctHrSJ6rsYHNoS4j0MtD6qrk
osgFeCLcMLUU6YAMHPpqWHvQWUqXpiaEA71QlIIfxWCzP7WqPQYOtGfrYSMmWNqU54boz88e3kEQ
JGKsF9SR89ssIlYaZhuJp4WLEdcTgBvId4FOliU3HmT61KZeETbhMW+bXQx2D1MZMgBbHtcdcCnO
RoWWSrdjL2jwjsvhTH0dGWOP4fDgOrfEsLfVNpJdMtbjtS7XnNWSYvDaWkZlX9Gv1E6fnjNOKjdm
daHzA+kS1AAQq8JXBDaBXKbonYZMrwCYhGqGRXo1yujNF59qHSIIomBVR7kFwU8o2kOJF/6kXjdp
53Rpf5MVxYHLw3Fjay7sl4sP0i8npqwLgxtEul8iS5WJK6bFKcAsdNNgJpD8rCZP3gIBL/gWbIIQ
TsNxgDcWs1/0sYSwGGlgM8xsOb7l861e8eVR/bHAbJMRTy6jrWFBrqPATVHRM0a/G8hj3ddIZpC7
cgy8yhg23iFLCaSLkTFuNiOtW6Z1K/hT/qkmz9w1RB7MYp4eYl7eFTExi9YuJ2IZUuWgo/Y6KUxi
bBCwLlRJMLnQrRaBeQZGiyVJz+ccMTWHMwKoLAk4lZIbrERTrHwQANbMMyQfg2Ostm4gjKqZx5In
jVtCw9RtmGP44hsYt9Ia3CjGhHuwHpLujed4vPzyvu+exx6R0gyyb29IetGes3xLOHvxWDkbPnMF
q4OeC4QOX0M3Aqd/IHq1ZO19TreSycuHyh9L7AVc1VUcArKMM9JPISMPnfdrJK/jp+phuJHft3hT
Fm4ZTClYsVB+khAsMbumDgiJ+rgWfLX1ZMnnGleeNjJxC7fLhQlm2/S9mKbTUOF0Uj8wIrAMitlb
OOi4zg7rB/LyIv0ZDLNR2mxQBlXFRslmCwihvaJnZqEWN+m4EZAtxfcXY2ICAsScE4SXcBR0yM9W
yaHOXLWRLUn+ElGn5KLBFgSLi6VbCNG6o74reywesWt5cqdefZYz6Ush/Of68BfPp7O1pNNzdrsK
eJsJmYKJ1oXXiNh8UJoyFOzJr4a7yYUbKfLX7S09hFF3RopVBS8zeg4Zg3kXkxg5CsQNvVnDVyWw
JLypn5lo6kAqlffNFgx2+RQ6s0h97WyIWTHz00jnvYkCp6ygmDQbuxKCqFO4k7m3IvGGTtyVBV+Y
Tf+ktBtH8eIdc2aeOYC6rJogbNpRyKUBwVVdiM0mrGJnY14XNyWkL5DNAH0mGCUvR6kVIwjzcphR
dUt8PMjY/TMoujzRRLYG5BrW1jNmcYueGWTcGWJEBJUybBwZ+iFTWpudLjqc8JqVkd3OL+vD2xod
4zVh15ZkNrCGZVH+aro0t/RYEMwsTRNr3dLihjgbFuMtgzZpwzTC0qy0TqbcJbpTS/tG9YzJKsvZ
QjJqw+LiCXRmkXEQIxuyeNBgUevznR7sp/6lydA017vrI2M3AgBz6C08kwxihibNlSzGWQAdpO4F
DZyWUAPyownlSUQ6iOqkiKSxZaMwc3KvN/fRFNT2+ifQoZxdxj++gB1qWJEWfc6Fh4cvpPuSRInM
REXZQstO0A63Z263bpDxm/8YBEgRaQrQVrJoZJlvgSQLMGQ5RRo7sKJsH+hbKiLMAn4bARsT8Jbg
vAbgmrmsxjnP9bGPC29UPqXxFBQhaLHMUNkYC3vL/2OHDgTdxcjCsogdvg8jEJ9AO8sIU1sXXwwr
FQpLUEzBMsSd+N4XfhuRjbCcfSh8W4U9oJ2BKkfzBBPF8JNc1ih8FF74xHHH2AMVbvzAq24G/Ly0
m4TRrD4D4lbVrpqsUbabTaon6pes18gKcJjIytC8GBNv8LNcBhKnQe/xeFOZhkn/klzDfClMVwQ+
5Fi+kZfqed1zllxV1gAiAsYbL2n2npK6URoEDXJtKQLGNr0hoDNLy8LKyE6Urspwq8NtyR6iEEhH
o8UNzsQ4UTY0Ss+FUunpY/tY1I9yQa7y9CXHO17jIO3TtHfrA1zaGriWoEmHVDCy+sysCqVSFkYR
VZ5Y6/31IE7dIR20Y1pPwn7d0rfIBLuASOZTCVlkRIDfvLybBGgzqbVGKo+uW7hvD+E+3NeHATrl
YWMGO+CmDvoxPLWHZI9n776OrsLU423wtnnRVus6G4F8O/T51zAzLdRzkutpXHlS8VpwsRXoL3Fw
FQfarlE5t6yUI+RXoAD4uD4Lixvp3C5zQzeyPgegxai8cRxdObP7TLdAgROMj1hjIbH0irON8CVM
XeG+R/9tcVNDaK3b2k4LuwkNUChvf+ufCawsRq/GQV4O+IzEGOxYu4rr0RTGzpSU0JKLjTzxd/qd
WXoB1XvAQKAwLUEn43LpjVBrZU4tK++k0Z37BEJkG4hWt9gr+O9f74JJ0aehE7n//JFYX8BVWuiL
cgIztBSLtwVrdCaIG/OmtFEQWboRJaRIIQEHGA69gi+/Lpl6gGFGzIXczSYkVyEEQ15nZbxttPnA
xxxaEq6ABjoMyeRMSrpvK21jghZWQ0L2jDKAo43pR00mkdM804es8boBIjwQfzTr6RAJNzFex+v+
t3DAYJ/jfEE3AkAibMMzkSN+HtB05A36dQt2Cim9avjWyudjPYI88O+eVXSTwRpKobinFKTUmE0W
a4NYQliu8ZrUFHczntdmtqU38XMnw4fBd69DuFKDi2lMVKg0RZQ0iDe9NPwlpr2d7HX036adnYqa
SSq7L8vrYIuumQkQIZUAo8B8AmCqII+sMPch4ZLcUNoh8lCnTJy5F3OPQ+Ovo/V1cpVnYmE16NO1
OqmBus1MNlKVP/wFDPxUmlygKDma5L302CgN1LkY58ibUqhdDaj0WYmcBY4B1atjOEBqN5m6bCNs
oyfTxSZGyy1VXKZVWTRVffcCnb2gYqTJ9DSXIq8QeasKhNexAS/rX7ontQE4PUWNwUnZ+zaQm24U
NdiIIidXHHTKaIYbuHL6K9zKfS7M4YUp+vOz4UiJrs96qUYeXMUnUmWq063S33OVfCvk9+vD2rLF
rFchdlknKXLk5b0Zlr74En4GPaRcN2ZvaStQ8RUgsWgrJHTzLsfUd/ykK7kAv4if606FBPK1Vu3S
U5jY6Slr5/1Yfq2PjMXh0I1wYZK5z9BQxUmZQr2iHO8BqDqluK7IqNjq1Fp6CP1q0kJIb7zjx9AE
A/4sf2VJslv/isX5PRs3c7/0TVtrCodxF5pdNG6yz640Dq1w61bob/mxAWimC0wfaD9ik/Z9E8/l
JMJjmgi9wcgUEe1uTuatRRQ3zDCDmZI2z1EihmM2O0B8dmQuTEPidgK5I/YV+l3y4r6ezc3W8x8P
GLqSZ8NjztFCzAbOCGA3Er8ifXbmUbYGAvB1u3F6/bxwvy1pkAMFsAklVmaExoweinwmxEt0OXRI
KQNfLIxIQ8+FL8QCsbIkf0Ux5qNo0ZgO2ozSmqL8QQISfePuXxozYBBI/Mu4nVAmvdwwSR2N+VRh
zIlYHhXi6HqPbvDZ5DbsLJ2dUMlCswWqPQi7mLntjIqoTaFHnpKUza4rxGdtkKuNA/rH3Y5pPTfC
nGhxVgixNCkYTJ18qYNVfJRyYoUCuq8JaAbLLrbWN8Ti7IH4idZzoWDJRvRdk0hkFDEqg79NpldD
K8GfaLWiv27m55MXAxNFRGcgM0GUxDOXra6Eqh6jSd8reohJ7YRWteIYfERoLgSSBjTdFncLIoON
jbg0nSIQxQaAxXjWs14ayiTPlXqEl/L7aHRJYWnvdWAhQTgUW+T+S/5xbovxj6GLgoRksIViqjVk
+KvcOLy2LDDOEQajOI0TLIBqEVzFtZl2f5fi/L4JgCrXJBk4c/RfM7gJHcGemDYz8dDRam8l6JfO
3vNfTg/Ns9s67acYKBi4AF/V1qj+UkDHlze/NhyNbnf2hD+3wtyfuqBEudrTIaAo9Eycfv+hu6mj
mvt1Q1ujoYt1NhperBWO57AYUfgI/vRdxVemLm0VvZaX/M+CMMdsGhhpPskT8eZEMUl3l8n/zxVn
vDaQ1UKPC0wXurmsPLprhHRjD24NgfFaqW6BpZwwhA6c3hPkE1uyAdBYOsNEhPK4AnCnI6y+XApO
ECJAa7EUFXSeKlBy5rHuGM2vqnTW13zxOKHZM56STQGrdmmoV/oG6sk5trguH5SYPBnSTSPd427C
6542oEwbTrZ4zYpnFukXnXnZLMqVUoawGN1yyKrIqVn66WmyFc0ULFDe9sXGfbDo1mcGmbkceDSq
qkhZeYL2GCaZU0FkUN0ywnJLfJ8zyCEAJIeGbAoGuxxWUudNXTU88cQ7Fci3E5+a8mPoqLvOSU7Z
L+VOdlNzeIjftGMcmocqdtUNn2GhTv98giiDg5/mM9CtdPkJTcVlo9ioxEsnd7ibPzJbrU5GcJzL
OyWVvUl6apDFuuE+wqg0tb9UevthnZmAJkrDYQJ6zOObNwmobNLyFl9d6cNXNv2biwlpc7w10V1o
ABJ+OVIjKiIlD2S6xVXDpCooNphPtkrXS9sc0RdyrDwkuIESuLSiBJTuCUqtHiAfe8OIjxNahNe3
39I+B+YVrV9AYdEs/aUJ4Hk6wGB0HO3gTZQLN3xRp6dx3EinUg9nLxAFFFFUFF4B1QNzgQy6RMQ2
DGAFLem5ifDSbeXOagEABynCPPWWFG3xWiy++s6NMkNLJGxzWYXRbPqFus0Q8Ga9U55V4UsNJ1ft
okPQP63P5tI4IfsKglrUGZGVZ67jFtxpahAbxEPUxSGZGzqzp99WmfuvBgc6TKSnEfjRPPXluiVK
oBdFE8WeNo54Cu1Q9NMmYqrIx3PRXTRKZkyg0rWVH2Xr9N+bTEXsh0zZt/wJc1wXTVOpkDIlnoRb
h8gNhHUz0IMroH8LrSq8np454QY0N0cxuIP2rfgO0Z3Krb9i9UGTlA3nZTtQ//ma7/oVaFBVKNVf
zgKnG2mDHjDiTc7oy0/5nf4+u919eDfcqwdU0faYGHTv93c1+PbfUaBYX26Rrifr14CMo+z0j33m
KiE6quWcBPtpYQZXiq18jLeAHpvDXQvc3y9hN58Mh3OyweyD69AC+9Mh3auP61+x6HRnH8FcL2ID
Hma+gp+Lw2OlotFI0s16tupsL2puhBpCCrLKdZNLlzYlMcLRBKo5PAIu570M4wT08ZCRT2fpqEIL
Xeuu+tyuIsMNb7P3dWN0EX9O8h9jTDhlkMGIwgTGpiPZx34nYmttHYOLbykVcGDgwuhUsmEIEbqO
K6CQ6PUU3JiBr0htf4cB9KFl6Vgm1S0NSyUjuQqDVwIU7voQl7cVCojAi6IKjb9dTmhRhnXQQKXM
myycj8ldEdu5H7/MrTnshts6dMkNbxmvhc+9cq+DYW+Yp2+QH1MMLh6APEFOhaT0pXlN7IQ5RBeb
p96NB5LYwVOSmNVLcBuYVf7yuWFtcddg79LiAuh/2P7IqCkTbgQxgFe3454f7oYr/YN0pljoJjc8
trWl2I9bTeKLmwSOCtkI1C1BDMCMEGnnMgeHr9e9afvuMbEAYiIWmgg2pnJxZ5zZYV576HzKyz4e
Yk9RnowZ1Trdzg1Plt+4Q1+PG+fP4hVH3+D/Oyo602ehrCrCaUkOa639G2mph8DuvPkaBcvNFCr1
gB8eolEMKryDesmlpWxujSDhMH8FVADGyK3QY2BV0Z7ojnron0ZplyZm8dRoVyLKpMFWAnwpTAGS
+r/mmYM+h3JdUCYYqDu+S2BJCzfOmGX3+PP7mYM80YxgVgh+v3glT6ZBBT7yK017wIsHHZVmtWHu
/1i4P/aYMzsedTS1Axbh5Y30FcfaLi+zQ6vfBoUKZDO6Wq5DCWRcW4+tjVVkS3q9MPKimsGs5Cbe
UXXWN/bydfhnlVjaqyIncdBUmMXenZzgrXVltNscmifuxbD1XXiMUjPlzekjeNV+yYLJX00uaPfE
arf+HVujZHaF2Pfl3Df4jBB9mjz3q+9v6morJ0Kjxx8bAmEzSk4CspfsVHJxhCOTbr3ZDo+v2n6y
lFP7TKzgVN8Rv3LijUEtHixn9piDhZcLXgerZOwlxS6T72bKltbcS8OVMt0U6HRfn8Ll+/DMHDOH
Clf3qK/BHGDvZtyDFU7ezaVdeVpiKeVtvYnJpk+AtfmkPz87ysrOAPg6xHwOVuZMdwgkjo33iWZ+
c3Saw18iz/8JHM+GR1f3zFohqT3uiG9rpSdaMiSS+t+K9Xt9FhdPrTMr1FHPrEidFk56PcZettdv
J1s+bcI3tyzQn59ZABlKnkcSLHRv4wmx+NV4ypzSiQE+SlzoxdggZ76HMPD6uL51IdYWizmOAQfH
sziCd8g7oUeHvQz638YGVA24hORoOE2J/ujJjuxnbsfvpdfIqnbFnj8hFbFXbHQXW5P7l1DSH0vK
HOHzUKl5qmNJAzmDHUUD6DLrtoACS9seMQtQEd9xElvgbsoIyKeIg/Y66CaioESGYWOjL04uUFWG
iBICVYphBoIUD+oTxMDTzu0hHr2Tj8Ox2vWf6S71Rj885Z6BTE5j1fvGK3ft7+Kl2WUPoIl0ukNn
l9fhR7nbTO3Q/c6u+PlHMReWFIgkTEd8FHdTu6JT2o2FBlkHvMhWacnuun8tVk/PrLEEMJNIyibF
SxoXiWwRUHlX5kduZlYO8gK0ym3EbNLS2XNujjlbZxHlSzXD4Dpwhw778eVTcCM4dHQzvEk3vAPV
pefayY7KTtgHNyWurfgK4Y5oooVv1z7q5rjndhlgO+vT8E09szLpbCEJXbWdFPD4Lpu/4m64A/Dw
B6mzQGFRQ3D7gUCMYHqS9vkbHn1H9QR8jHYXOVAN/FJLs8Ez9CH8kCz+lvdiM7iONhyVbaP53nHn
08Yc2c2cKVyRYJUkoJWeKvqnZr3OpmAdvzZJ1zcckKXp0cMyreQYxvijYRJT2rkv0Hw0Y+dt6y24
FD6cD4s5tRUlBAyD7r9U/urSW6n8nW2lKn/C3ZC4O7fBnNsdx8cyKI7g4Dg1oxvO7E1wxruTG9oj
COuRvdk9/V73psU35rnN/yHtynbkxpXsD40A7csrJeVee5XL5RfBS1kLtVHU/vVzVHemnckSkmjf
bj90w0CGSAaDZMSJc4SgDeVexfI4bMbutKm72k9LQM2ifNvG066O5oPS8V06tA8j7e5cL7ntwVhf
52D2mqetobEw1tyXubtTZNUM6WwIEW+cuszjE77Me6IAwE2hsesgCpdD1l7x+1AJpq/loZbs+tU7
+Pl8CCGtGwaWDDPWWd2mj/MOkIwHMyg2LGgld8W1x8WZIbGaDoaPyFY7DG8IrdN8NIm3zcKBJA/X
F3jVb0GKhHr6QlkoloM55eqkFDE90bQJGg0KdZWfyRp1Pk6fTzHpj5WPWT27cZiQ4bEqJaEnrdmn
2W9tTHaOu/Pwahqn/n5Ma5LYHoSxaj8rO783hl2i+UU0+S0gbvlcPA+KQ8qu3RpRtQGPI4p85o4y
JYyzJmwd426hKY1Y/uRRcLlwGdfEsrGEzwfyDj3fyKej4iTmAWptAKq3aJOTiXaFum2ICfFPPX4p
B8lqrLkX5MqQ00F2ENh6sURQtCPEU6gDKFzLdpWb3/Fmk9LQU7c6fQGHGu9jNOzL8g8rToCrgwN5
TPBPAXAvODVHrwleeDw9xQC/NT34lG3cniuZSJnEjJivmmKT8q5okfhsD2h3CyYt8Vs1l2zRNSuA
MC60dGAFAWTy8naLhYQ+o4nEG4f/hJ36Li3VrrgDEJJ/LCxfcObNTPGq1uQopOZzeRwq61C446Zp
pi9zp26ub88liAme52JfQtwApU6gE5dPOTMVNTObJx1VYT0PaZ8G7qQZYT6CiyILR5vn2z5xJYii
JaJ/NmkZOghAgEx0hKRXOvQZHq+Yv2EMoftNGjpAotUmuVfugHfwrw9wdbUgQfL/1oRblObw0dEq
YBHMIWjt7zT6EcluRLIBCa9SYDld3il6emqdedxGIPsIlAJcs1YxvndWgq5O05Ql+VdtopNz6XVA
C7wlOKGWNFxRcpT6NJDzJzebztmyGbLtkjfVyiGButgfM4In8tqs9bhC7ZQ1+mM5gJYgjnylVXbj
rIWsVtIF26OMMr3g1Q1gIoHh6R+N98Ki5Tr0Zi1uAQyRDT9Ha956ehIMNK98ijaW6w6yugOQ4QZa
CdEXAgyXOwCcLfrAWgwx1fbMN4CWNXzQ2rNNVG//O0vCqBTTngxeoi6DFiotfmliohunLJzaYymx
tOodZ2MSPBJtCW3VaaifLs1aZcjTg1v6EX0Zor+JhWeGhMs2iNsa06WLoUzdZtUBQhZhwSRoqDVs
hAv1oH+WSHD2gfWeQmcsUWJ2W8jXb6rvSb+13ZNmfMuLbemgnGYnJOaTzxvJVC6//Sla2SDnAMPp
B7mj4B5mptgWQxHCmN/n+GGU9ZjIfl9wCseIeNujnfAUp78t9Zv0LFn7fXAZgIrWgfCFbi+uchbg
e5c73tQWOK1qUMEmxnwYdU/Wp7i2X8+NCFfl1iryyqqzjz0EvBdFB1Bm3rvd7+sbaC2WoyVwARci
AfGpHGZO7ZDaGk1PjXdD6Xujy5RH1/YNEoggp0K93LZMYRyT5XJIHGOykLuym2mrxgpBdCBacVCg
k3N9NGsvVdyG/lgTbkUJdbrIpUDgZMkwUNBCgeBhSmK00eStB717vQ8LlbbPVcYfZgfKONjXw23X
lRbIZwseDOXw4tI5lwTEVY/581kiM4E7N5WTDAv2KY0VfzBVc0MbVaZju7qWSFiBugWALiSVLv2y
4Wxqe5sBsGmMPkKhfDHXzi605/1jQdhZfVeObdvBAjDLTxUEFJQxIqk+EBsiq6ZJat08tP9SIWLJ
PoArzkDV3/igMBSMam2iLaV5nFw2eGF6euS8vu861dfapVcoiXfXnWhlGi/sCZHecYuRMQZ78CMC
LR20I91M7C/O4wsrQphPkhwPFA1Wau/GHG/y7nee3nS25EW6OhZEWbRUgmIScLFLlwB5hUFVsI+e
wJy9y6G1iwayf8lg+Z/1AS+Z5eiguUN/6oWN63O/lhD0QNX1z48Jk98B+GZTE+cSz7psU8bpnitJ
fM/bKpyyFLRztKw2lVP9pj2lp8xmwJ0Z8evUGPOej52sVfsDWCKcVfgeZ9HZcBaqt8vB/Y8dW6lZ
5DiNYy8/ljY7qPH3mkavaUo3XmITu0YC3kDr5kwyqH0h40LcfFNRfetQeszN4U3N7B/XJ2klpOJd
vuhUA+8OKkphUY3Ya4vcwBwpSpDOoXVk/TMyV4ksFSezIwTTLGI12BhxuUrq6gBNr50694Ql1l6r
tGOTVdvrw1o58c6HJb7Y1dwurKED4gg6v4DZ9VEQRQfGJY8XmRVhQbkD/bspwYIWRI3uv1LnS2RI
Asi6CROKiWiMW/CuFxvif7TMaqOxwbzpYBgaxsMQ5MZXo3/4m+n6Y2VZvbNbCEuchPY5rKQOGaGC
efJoKI1SKwcX1gRvyoUfC29Z0Qg3zaybgT5jrtuRbLQcf6KjDN61OOynTXZmRXBo4GTc0tSV5RJy
cNzBN0ETG833XM2IBUHcVsbbuO7Yf0YlOLbh8Az5gBRFeas9Znb9QvNvdX6v2hwobhmn8NXBgQNP
OJULrQHl6QKhygwdVH+Q6s5zon7tqjsK0mppOmo14lton18aJNGaKcwlkkUOUkMY21D7OCf525C9
XHc8c9kin5YLPXa4AUOfB2iNS8/rTXeswLWELG4bp2FWOCyI3aTyJ0YVMvVl9tyVqkXMjuYhyxjd
QB7962jwgXjg6iZazaFBb2NxzZb9BstITCDaYfhz2hc+9o7nQ4f7u5XzjrRa+SVJJho4RRaBB1Rz
CU+MOEZ7J4i0vDmdvnhdHfm9Fid38xBrQVWh67RmuUtK1jchkiJglx3t8aQloIww1dIJtXhQSGk2
NqgaDGNzfXLWp//P3AjTn7iMznUWZ6caTEZ10gdKLHm6rUYXNI4B3IROvE/UeYg6boe0LLLZ1oMW
n4xpl6s9sWS3rrW0Js6XP3aWkZ7FF7vLnaxSYcc+FF4I+inF8iMTd+VD+lPZG5Vk4lYjzZk5IWhW
c4ZKhAOnSu5JJ+HRkk2Z4LCgqW71SMNvV0CMmnfNYX67vuoyA8Kq233b2NWEuYqzCEQ5L83g+DEE
SrIv/50dIXCVuWHULYOdKD+0zdYFIpjfqLpkg0tG4wkRq6s6VSsMTFf00t269+nzKOmbWQ2Jf9Za
uDH+j6NAyIAB6YkyrJYSrqJPdpf8GNrQk03YaqQ/syRcJ4FdMPS5gCUt36CNtAONUUzQbqnKuqnX
9/0/u0WkedZjY0LpHIage+SMKemTG2wecn35V0eDUob1wW4FdZjLLWnyocPqL8vfPHoAWCl2h13p
EufdllFWrI5nea7jH+Q5xDsMV+KyKscSwA91i+svMcaCMBmObHU8Dhhol5w/ZM2XmHAWYnKwGSip
xbKTOwQGGv9K7pDCSQia/5gtuS6t+hySn8hag1saD4xLWx6Dfl1VISnEizBLw7HfAIFXFWisDWsZ
xmk1lp3ZWjbY2biQjh8ypYMtKM4CmZZITgDZzwvhTJ/7IjIHQJi7DlkhTk0n6OJIEgRWHeBsDEJI
g+JI0TgqxlCOt631blWHOk0kd/HV9QfhCDRU8DwFvPxynmKUGPBqRWIIGfdkRsthrpEmT0ilnoZc
sv6r55kO0SPbBDAYGkDCosR1p3Qzri0nHcWScOrnW2dg6jbmpRbEU5f6aE67Md3JDKZurMnoarUk
eq9N6VKyRcMw4D5gv70cLpR4F9KCClM6/8ri5/EvekShV/Xn94XTwXaTuqQN4NYsboOS2sQpfzBD
4hdrvV9QAMFqGUjsoy9ZWDSDgaslMVARrIdjrjLmI1t9atv7sYOkrM6gtpOCMBgIFiwoLR6yzt0M
VktG695JZXosazOKmyJarz7k51RhRqF+Zkdjgm/RIJ0TICfE/CrP73ouewqvGlpIVgDZB2GxyEvF
Ky/SXRDIn/pZf5+j0guNVOmCFPsuvB7jl0USL9cgKjd0UMdAkUGs66ZVOya106HhrKIvfd2d6umu
VPfJrPucf63QyjgXkm24FhoxgyD+hQ4XIqQwi9bY0bHhI16SNN4UuwbyhEnmT7EOVeWYRDL6g7Xr
xbk5wU2Toq30RtOQX0udveYVz3ldAGSgMdKo6f4vZvPP0EREBiRiwAjQY2hu9QXt+iQZGlJ6Mxkf
Df3BSOZAlfUfrAFqQT6CxxGqX6CmEX2ybFmazSnaM8txY2n0WIEtKX90IdjnepDwy4LkaKd3LB0k
l4O1U8FBu6sFpmFrYQm4jC6lptu9bSKxkbA0/o18PISdh0r7ixh2bkW4gqiZN+N0w+isPtvVBp44
2WZu6831ZVtzkXMrwrWtyL1J7XJYcfTpm84JLnEH0JL5qSmDuaxtbHTjgPgK9w+k+YSzlMM5ElPF
czlCumAHxskfaFRW/TQZ/6IGAH4rPNvQ34mLjajrNzK36KPljWDPLjg1Z5oEOWcyoZ9VL/hjRUQC
6BPEwgwTCRvFeDfxJgctjMTPVlOiQJ6AuAR4FxccQpeO1pZofjRaVKYsFnpA+7eb6kVVbllMoDnn
te/duJ9+oRvemr5mcenns19Ue53fX3eRtbuDi55I9JqiZRYo3cuvMGalax1WowmY7tMh3iTVnqW3
vT1tjETWnrvmjosQBoShDOBTxKVTnKZp6waIjj4qtj3334o89lNoJ14f0locPjMjrl2iuUXtqAuu
4qWjxB6I+0t9i7I7KmvyWTtjzg0Jm3jsDYv1HU4z+rt5gyk6ksdZCe0okLUXrG0vlJkRlWwVlYGP
RpKzm7ALVnlchRDr75onEMj9e9iLd/7rQg2lAcYgjyz8egGMy6yeoGNBG9RrrLcm2l1fm7WBgLzP
Qtodl1U0/V66W6EUYFlbOrTLsXm0mfWYVO3OUt7/wgoqDWiZsywTfJuXVqYEv9qCAOhUtBmoU4k5
PDlTL3Gz1RoLar5AW4EmGVSmwnnfDVTlYw5wzdiEDEULg3WB5T1TcCYXJVR1pp1XbO1kC5YTUhoH
RXU214e5tp8817bxxwACQeScoGqT6f2EyXSarEOTuLepgc0KaFE2JFbi5F+nf5B2RTf6Rw8/utqE
WZ07JSpqD0+ZdmR+34LokQ27JXFi1ZLrxueBwRIOLjilq0NKa/GiM3efO8+JWYO2KzwAUzDMgGZG
TZsQqhZInW2vT+Jnj7y0JXjkzLWO1xlsFV/snMxYRl1iYX00uF4v7efgSBUCfeEqdcktPM/oALRn
phnZrqwKTno79YjrUPe/tCds5xlE6RbvO+BCFHS4eL+N8jd2mJTxZH3ikBwHGRWeg47g/m3D4qo3
J7zOlfo7sKv3Jc9vlTiX8SetYGw+hLHx2YBnok63HGFn3hCVbuGWMcaj5SXR48R3CpXYeJuwOMM1
viW2l+1yjtYS/r2r923thNddZG0B0bX2zwcII1UKfbDnGQ/CzHvRrBuq3BjhIIPqrVx4MUy8ilD/
RU8xJBEuh6mW3FQ4HtWnPA3bpiYogSZDFsSsQGRBC5CZ+L1VEpOFlgx7u7aUZ6bFOy9UnCA1vfSS
lejFy7cAb2iyZMvKexdlbR23toW0F/oowi6AYl6h1mOLSeyU0Gp27luNPnhUOkAMEiTTz3EKmNX7
4O02sKIdBdkY5DwK/fX6Wq6g+i+/Q9gddl4PrOH4Dvrlnfv2oQms04/oLdnUX7wD2ygH+754cp7j
QGJ3iY6XD9JLu8J7n7FJm6wSTgTx7zIsTX/BedSLxKl+UNsQPWelLM+5kquBTeSDQHqxkMKqgk3V
K6ohgkjCKS5bdOGbPodO80jDBQtnR4euZ8ToTskseQiv9Cdc2l387WzH2k0L8QsNc1wRpSJ3vb1N
AvOevQCNidte+8hcYsckoWR4nX5I5nnxo0/zDCpJ5MNsMLSIfS91SsHEoSDamopF1Oan1yVhkoxb
3Rs3XVLdZG15n0MQSOsx8PybVU6ya+ESjz59ATQtcblfsL0i1UhT9xHLEhX5o2m4VRu0f3n8B+5Y
r4wrN7w33yQjXvUsJGMBQ4RIKLRPL2e7mws2e3QGPYBaBUC6H1JlgFhD7T5aL27mc/W1GfcWOF0J
VSWzvRYZ4Vv2woOAc0Bkw2kchqJ2p6OEeQdfLu+MMswlRY7V2TwzIfiSg3tMFDkaon8SuAUlZQP+
KZsoaeczGVjw86sPfntmS7gLFPZsxJNjIrnduT9bzyQQpXi8vlrLYnxyDkheGUCcYL3EXP1UNj2S
XXAOyIQSo1VCFJ+qHrxq2nuq3LhKRyrZybIW3Q2skA0JN5AjiRlbw54nNZlt3KYsbH/7GzieNL2T
xLfVZTozsvz92ZbPmqoGs76DB3PhVWHm2XHYeyqZ+SIi7bQJaViRSGyueh86RT54MZB0E87lJnNx
fhRWdhr1L6WaEJd+ccZvFUCI19dsbWwgaMYTC0IzC5vD5dhSEMfVeoMNNmIkAXCT/WmKrD4w5z71
9YH+AtuDJrG5GruXwjR40Ja7x6c7cJT0U+HhTB7sI3sdp3sbuj5NGvtG6fljfnDZQ+FI9trahJrA
AIJUH24C77wcKC2zvjdcbOcEdEyKH2VIQSv3ELSTHBCrE3pmR3CWmdqjlduw04/ND7V64jTZeq8g
r9xMSuSR66tnruw4kOwCbbmkg3EBuRwUm+uKKm1KT86rBnoFGW/44mTihj7/ecE5jFrXx3Io6InN
34Y4IjUY8GvlqVMOepv40/h+fTRrm/ncnLBENW5PAL+WaCcbLFINDy6o2qQkn2tB6tyIsD7caxOW
NwswsPfAU3UfDXmgjQ/WGHhuSGNAvqRA+iWtem0ahb1cKu04NlDcPcXVtmx2WfwFpLqkR45ZaV4h
oqhZX7PZfLg+mav+fuYawslZg9pyLNqcIvEBPi7tER05RNPuZuRyrhtavREhceM4JqRN8VQXssod
12nUzlCHStVtY4N3rM1JPHgQH+mSu0lJt6llh+MAUXG679VooxVzWD1ZoAqb1eqoRp1kB665ESgh
IfC0NFihlnu5KUYtby3FauhpUm8c8wVPRGn7wNrkfqQUUUqDoqc4ZAhUmemYW/SEnATR+t8L03XM
baJrstldc1eU0pAAg5oN3hbCDlf10lPYbNNTBQrHZB/32rEt42O+9H2XB2Omz30jAQSvBRXUB5Cb
QAIXdNfCK6J3jEnlhklPjTGSDG9SKQBtBYO/0N8uVwWA0BCOhcDSNF40pAxFQTe+Q7e9nyk3S5fo
EAzFt/mo1eiuMlCawItUDfmw6ex/XR6HfdwbPtQBlqa/SxdhiTLWxfIopJ1bbpJaeSm96N8nNi+N
CDvQTKCbBn48vAqjcmM0lDTO6Mv5X9fc/WwsH4ft2e0k5sxrXQMPoZzr+3h8QG5yJ/fDVSsAWS6E
5OhoEe92de0N7oL4OWUzGjVKDQBcVmrfFa+T0TutHTpIJaFZFiTJS6Pd5drUXofCp4ubT63k/pB7
W8jAQmsPtMMEUWjb8ViFQEBydz2Kre5oMK2DxhPuaKmC1Ti1UKJSl+tBs58U58jQ/NFhudhfDW8R
bwAdpQrGIP1yeAaWqymX4QF0v8sMZwcOLSvD4yY1NkU1QY9Adt1aXbozi8J+VtE2m1QW7siMTnuD
bbsJki2W5Hq1umoOHhhoNofohsjSYTXMiNoe/kHtr+id4Rsr2mvDF1bj8GkkdZ3VALVUlgxkqF2E
xcspbJMcyuCuh5SOM7T3caErd1XBuvC6R6yOyAV0Hs9OOKOYEoasvAOUFu5WHbKMS/0D8rq3HQeH
znU7q8tzZkdwCJU7NJ1cNNHr4ZtKJGfhqlujiWShIcUxJcLoeivuKpa4yGvr6LLUZ78dITuu3FeF
5LphrB1U4PqFVDiEHxZGnMtFUbFrZ+i0I6TzwX1rFWoFUzR6PrAzySFamlWzOUbaIJ5PGct0H8Qa
CTHNzj7WvRIi924Hal6YOzZqL4miQQSp1PNN7WX5XpsM9MpH9RzwJuOvaTtaG/BUqMRNkSGt5vyx
L5qBOLRDKibR67s+w3fEY6dBsKROd2M+pH5lA3KnVvYUAv1Dt31VJMcYv0yMDOAoKB7JxN6XiCHe
+hbtKDy7QZGHe9HlhIDkmbmVNdPTqNCnqTWfkMqwH3Jq5AGr4+QtURpLstqr5yoQzoBp4HEF6SLh
yGliu7ZTY8S9ZCINVFKJ6Xuv2rPzSt/Vn8UvzQmyxgeC7roHr4/0H6tiUTItNKoaGazWQeXxw+i8
xc27YsT7wXq5bmlt54Pk3UNLJYooIFS4nFNqod+bV5hTkwFw2Kj0uYmYbBLXrusoG39QAYAYQrw/
IsfVaJ0yUTRE6buxfaVec68CnuSNW+btinIgas5Ilz5fH9tKzQ3n2pldYfFS/KrSe7h3JZVSk0Gl
L7OWsrvaitRjMcblQ1zGGdpehikYXEvZR7r2tYw1Ixinot4DMpBI1nX1nX72RSKvnQsUHFPQHgYN
JVKfnB+xttF/9t9V0lWByyXW1kIV6m/Q3UQNGG90YfgK51rbJTAWZ2jZa/Z5gebfAkLqsu76dUNA
/CAJgFKEWLNKE3OiHqLuCVI7KqoPWtsS57tM+3l1UwCzCLoPyF9BDvLSVfnEwf7ZIA455AcI5fxD
vpX4y+pmOLMgHBxT13R9CWAWqnsGNGge2h1YTHZG+CshU6AELviD/kuLQozPLYdm/dCDRNn52YRI
8uVm96aU7U5LdoBOI3U5uTdWXxED+gBOTvpSpvyzdigvSND/n9VlTs4uu3ncWdO4zCrIKwLQqe7p
Nn1OZB7ykVb+FLvPzCxn9pmZSWFFlHGYGRFFiQXlRWhfbVMSf0OKn2z4CQ1bafCKPGCIMkDA9vFd
H768z6EM6rc2XiTdUJDGhQZtG8J4e6MHYYke4VRls5+BNacBm3jNvkxmWHAbL7NKsgvXbiO4AiNJ
BiZ4vDqFuxXShKmpFVmONmQoYnhq+gsNlrcFlaXJVu1YuCcA2432ePF0nBrACAAwgR3+MNYH092D
XvW6u66YWGiFMWv2kg4Qs4wOn/OcVQP0MUPrNT8mMsbdlR2u4QZvQdEWTfE4jS6dBCWvrk6rMV/y
HiZQAzvWQyPS16N/vyQXdoQl4WbvlLbX56ei/g2MNegQpGj0lZAIOAl64jEQdAKLgrlxSqmr2FN+
qnMHGuo3S9sqV9+lCOvVJbG9BdyMarctNrknsaeoeWfnp0HbWvxmyEIAcf5i1c9MCHE3dnN3bDKY
AHKFlweYAAf+dRNrVfsF4wVYjL7QR4lNFsjxtkreAYMTba1jtMk2OK5J60+7Xy+y/M/areDClhDl
kUbvjYTDVpa9OMPBGMAKDpCoZ1RETYLSDkBd3VThkD8a+U9ZCsNYdYyzkQoRP427UmHLSJWEeD/d
nEzH+LY/qS/zBilaPz/+0HZtMB7bMN10QfeU+fmOBdVLt4Xm8XHamLsmRCEhXYhbn8A0J43UK5e1
i+kRAmRpN7VRLNPzRQvUcCTzXoc1x7dJ40fBa3Wvgubli0eS8LoPrHry2cQImx+iO3NW4352yodo
21jhoOpbd95cN7IaYc6MCDt/7KBfbdcwYtXPuF4XyqM6vmr+5Ekc+gNNJZx3F7O4fMjZeTembmVa
y2i0oCPstjtoG3dv+wbeD5Wf+Nle29HbejMHztEOmK/dfuOHZp+AkW9rBKBOD9TA3IDCze+eoP2l
b/IHDdq0yW4iNmbeIDRIN3JOzGVtxa9eSo1L6hnno5hFrL1oYvoCZIWOeLOb5uD67K+hVgDlw6GL
NKMFCmBh6yWR2jm5AjGFGg39BpmLTUTRedx+4XkYM1LnxLGLu8KRnFtre+7crLDndFvhuZViWE7m
bNoRzS501E+a3X23+0SmWLpywcAYoaa9ZO8XQvfLlbfhxrFhYYxUt/cZ3yLLppXxJt951oY7kivr
mj/jbYqkHm4YEIsQYrOZRpFVL32pvGn8TC2PyG2HvHpI1RE81v8+I7X0K/xjTFi9IodyQ9QDtm0k
063l8Ju4e7OdPkgbRlSNbgZTJia2unAedKvQdQuPdIWY4MbI+dUlmq4yDmjfVDOQLtvoVyobUyMZ
ekN21x103R4SshbEKgDoF3atl4GKzOvRrhRr+2/7LMN9baxlr+HF28RNhhQGiimo0yKRJMQgNR1j
nS8dSbX2Ra3rTY+0jZ4+6exrYu6Hbh/rCcnR+uvQd2buiub1+hjX4uy5eWGMU5lOcx7V0FCIbMB2
K2SvovkpZs3jdTvL6/LzMFEBX9LOyPYIm64G91EMZC1av4w3U7WORtbumuJJd78z7T7PirBvZTQT
60P7Y1LYejHQwgCAADWFfgkegGLt3WyB8StsJhnb2rZDKeKfsQl+GRuFMmsFlnDKmm1re0E99Q+t
Wye+YTOiQGPg+lyuxeVze4LLzKkSoSls8UswGaXmY+f+um5ANnOCU6hD52nRYqB+trrEr6sn05IE
YZk/LHHz7ERkGVo0ega/KzvIk+Wgg+1wyqn3IN4zaA5dpd8GMF7Xh7W6ThpaTLCVVaiFCus0Ibup
6AZAyPX9iFtM7NNhRw3S1t+v21mdPiQIkQ7Gy+gTi2HEVBrNC4Qt486PKeqpH2nRzTjKKDtX/cDA
e2IhcVt6ki/n0GK55ZbtAlcbX+xup1hPfzEO0EuopgvNBchuX/5+mnQVUmLAGw2gmiosIFeAK1V7
Ge3AWoEbnVF/7Cy+cuYLkTpRxR5Q21A0mIo2BQXTJJr3fyMNtx0cHbAZZvp5476hu6olJb+3KFDd
+ngqsJgxumOvj3st7usIxsgq6wvqWhi3oYxsosNSIUOu0NojnT9T4sqEgNat4PYJATPQ8Ik6QAo0
hRVrxqiBDOb1jxZPQnO4N6nk7rnqjKCW+38zQrAoYntoQauEwhEYEyFwTEf0A+Uy3OIyJWfhHY9/
D6NAXP9oi8d/Xy6h2eganLHVnsymIMnTkG3V1iSxCZqQlAVa0Um2sjAq0Z6YOY1GM6OtxbWn0d5z
B8zCUUlmVdLbIjMiXKcA7EijKcWg9MELO9OnQJRE6st1ZxMfu5+Gol9Ona5A22FoYEV94N+h67V9
jH41u5/ZLUPckJxUgs8tttBDh+QTML2QBxQ78IvBM0DOp2pPVdNYJy+KtMeostQfCZ70ATAllqSS
uG4PuIqlvdwzxCStmRku4ECw1zvbyTqOlUYUvQRSy9lJZlF4p/7fyP5YEmZx8NSqGXAMP8VVaOd7
5uFaWN5kgcneeH6Hq9sw6BIfFI6w/5jEpW0BC+N/xEK6iUrdWBmT9lSX87BXmxp1sqYsNx7AtmHb
qfOjlTX5RArTHHfxaBp7yZgX/xM2HYooOvQS0MuITqLFf8/iJtoZsnYpgT8VX7JfjJPx2bodvhaQ
IGhvy1Ey2pXNcGFMiCNKn7d2BWtPPK2PhdqEeUv9aWpDyaBkdoS7R+E5VW1UsDP0dmAl8V3HXHAb
zQcGbbhW82kHNSyIIRA7L+/qwdu7lB7UhG5prAfa1G+vf8/qIp/NsXAWoM0evEaDhWHH83NsHrRq
vkkp8yfNOKY5UPGlGioZl8zC6r45syqEUyj+ldBqh9Uh7zatHW+iKA1oqW/afpKYksy3CG8ZlSrz
nAFO1IIHZjDnrw6/nU1HlkgS82z/2S1/hvSRDDhz1h5CbYCjYEhq8btwvvZNfug0l8xaFaaVTliu
7BIcGao9byrFJOhM8G0q0+SSrOZHLD77CItXfRX3cC4Fqf50sA7IZd6amX202j6wWLfPcxDjG7I5
Xovx2DwLjRuI1FBRWBbhzG7MqKk4qYJQ8Ta2KIiRnsz+od+WDzUaGUj/dt1pxczK/032H3vCZmUZ
OEiRWcWiJu6uhpBtnRphVfT+WKPVyUTyCOWkAkxyI5ihuZduJPZXnQpEGM7S7weQpBCNPY9aLetd
7ansgBuYspthygA5629nFFV6b9haE3JZk33kMyB+KN9nUKZNd7Yyk86QII9W1/zsW4SXZzNq7Qg+
QO3JyDeDip4G0J8FzhSi1Dsjb0r/5sgD7xtmF6h5JEgulxrcuixHn7z2NI1v4Nwe5o0GxSaZ0P1H
y9On2H9mRhgVenp5OTiV/lTm0DoAZgxsjXUDrLypZlAy6mq0fvrZwD3CeRb5hQWMF2/rITTcygu4
O9ODzsdom3TKGPb69JY6Izs60Cw5QMjJDGcd0A+HVnOA3p/+Ni7qbH/dSYTXy4ePgtIQOTEV8kua
WI8eYg+3eTPWn2jE7tqmeoo7V9Yov+aHqEODIHopvEAo+HIxUjfrevR/YJbsadqlRuzsXa6hJT+C
/uX14awGODxjcMuB7CUqqMJJUQ2TiTx5rT851PhGM3tj59tBv9UNMChCayXVg1z9nrDUzykPrRE5
1bLywusfIbxw8UwDjgbUKHje4g+23+V4nbGeo9Th/Bl9tXip5T5SgkFk/K7tOIj1x+vGPt35IbGA
TlvcgPBWtwAsuDSmpMpkakrPn3taPylMf0hHaFrXbUdqdd4rcw2/VwdVciCLzYDLGBFUFiaAJaWK
nthLszHYoufCGPkzn6eN2/bbOj819AEbTeHzpp2+Niizqc9xG/Zavx34foasl9UG1wcv6lh9fAbK
n+AXwdNKA6Lx8jMoB7315Hr8eU5f5rvS8AF/yvut05EITePhtI2V0CkBbquWfqpjam8KLewe6jpM
rEM7QYuVsFOibVODoA4eVWDjDrrxqOWkU+74kyz3IZbc//O9ugE+QXSh4M4oxKXEYQanLOLP9d75
UbynYe8zqP/Nuyhoj+p9Exo4j/iu2bSbYdedIMH1NBzbYL5Tb6ddJvFT7VNQXuQ5zr5GCF9KZVLF
TTF7+rYLkaP2uzAmio/7Og7GiPx8n4KM/I4DyTNhZX/o4OsFAwgIqKDkuvz92TlcdDOLvVJtn7U0
GO3K7/TXRU5bqxAxETuvu8jniACRCagcI7UBGlo4reAijE9D1Lbw1Kyvd07ZPJf0zWvqLU1a6EDF
p4pqwaxBzMAefrfKe+e+DrkMnPr56rF8hLmAx5Axx7/CLs2iVu+V2ubPFNodld0AoZo9xA9WFWSm
7k9tUCkxYV4fRmxYuvy0r5JZWAkTyIWBpARYAVCvusKcR2mZqm6Zts9m9hpBLHeo3rNY3xtFSTpH
JU59V9NkP37hzX6ob+o83jVJ63MjsOKvqQYmUd2U3AhEGN+yFwwNWW8TeRF0tjnCsaAMutWxwmif
DQ62M+NUNb4Sb0fcRseMVJ4VjN3vdNza2T1TRwJKkJAauiS5sMz7/5J2nT1uK8n2FxFgDl+bUWkk
ajTB84XwjD3MOfPXv8PZBVZq8Ym4u5gL49oGXOxUXV116pybCxzfgH4p5P1B8IdfqG+Q+6zKPNxP
Fz8vUb3QgJRUe34NQ3EfCc5mJHRlzdpIgnInlFAFI5iFu/aCFvDa19PYjNXXUHhSSivpL15uoO+z
bf+srPnsTG4HN4swzVh20BfCOVJr3mkAiLJRID2rk4Oy3vg0Dro4gCJV2mkjQUSAuuUwONPqa+b+
zAH8APIHFc9x5NSAC7s94Qz4kXml5NVng3GszWdoomOZcLou71Zcyf0FQFmiDlbCS43EVbA02sW+
2mTGQP5mRDUmFHVFHZoHusVBZq5xOhRqOzO0VUOG4BxnhkawTS1251vTaa3d8KdF+Wbmqa+aI6Ir
D5dLQitJ8APPrT7qgxH9UbfZJoO2I+QeiLDjnMRKjFz/C5gV8BsGOkJQW5YtxuYtxebJCNHH2Crs
ZKUh5M7fU59FPUimRGDrucvuuddBEKwrZkYKALvWFLnoDn3Icd0uP7XxOLDE5Xn0Yyd/hYo7Bp0Z
F598vf2uiEfqvUdYsrLbf1jR7+YcmX4ki4F3BMbnds41lulTKZPU58nqMeeCIzmTE+rcNnoajdRA
KVafVQeNLebVfnzS5vFQpmdBBsQgwPyAWZEynfFlww9hpz0H+UXlDyX0AqPqV1gcElRIH5taWEKk
eNHgyePunNNet6PshU4OqgjtieFI8lIH4NxHQ1aBuAX5GINdkwycv5wa2bU5Wklj4oIJW7lknhUU
QMvoM63/8dTN1WvoaIB4TMBDjZo6qRwErgLc7yI0BRGkmqiFBWYAHQGEzvlrTXP3CzWjqkHjOqsx
IVNOHQCR8esICRBYA4zYE0DU9Yt/E+vduCaau2joRwgPpxw7Y/77KweQiGOXZ40QXni1BKTCTC8F
8melU4Yrt+j9fsCcASUOYhpWg7ulLrAWuU9JYcLoojwnMmAoYmLmXkNKRk9yErK8Caafxzvw/tGL
3gd5JvbhAGKW7pYMmb68iGI/ujTQPG8Pn+J21L8ZEh1THS2Rdgz9yl+s0dgFfgJzrWBDw7XhXGAe
DI3oiwEdLxzN7dSqYsM2g5BEF/ml1CcDgp1Obent28oo7x6tlBnqCuu5MqqiII0uKXCxEtCxo1mS
QP+cCL+pTN8WSfDUGhUAsgkQRL9eCt031u4Rft6Pt8fvdqzU6UgQsCh1iI8o3n2HIRAM0jvSwnVP
EIQVjcE8TdAIBr86KWyVwLmiy+rIkmxlyZd28/WUU9eZHKWcL7OYcoWM3FFQdBHSrcUurp4fT/pd
kIo5n7VTkC1XEI3RzqAWR1nO4ia6SEgMqlkAyWeR5YnCuf0G6sOPjf28DenJvbZGjaps2xDkKnV0
qX/HZqJ3lkawnXTV5HVeVyyAIUhrFSZHBmMyPs8AntsyIO6hne8hNAk4WEPqXzJpNyypbGhc2q3+
XZHIYYxIh1S9MRiNwWzUlbWgwYo/+1+Zef5YdPDhrqM+O4iirop5Mbp0lmB0u81EfEchrTtBpJoH
UHvU2W1jFJvSjizfPbdWb8kk37CWkODu/Z0a2XYYyHNoMKc1feTF9cPtBO+giADaUkdz6BvcFuH8
aa0GKJDTtJPRlJwjI86IBJKy58dLuHQ80LsisyC+RS+WSNnj1VhLma6M0Yknb7Ip0XNvIzPKnllL
9N0H8NiZ15Yob1C1JR51AyyxIxEsv7TK1vKUXVLaosEgt/DO5pv/bWzU0Q8qrRCYrMDYWijqBKd2
eOrCgTQr+DG67I/thF6U+fIFDTOqkrSGbpjGGQd6hejCK0bV7tLk4iMYnTboUSECYPitiHh02nWM
09vxMwcukL/1mk+/X0d8AzRVZsYdxFE0xJGd+kDimDC+yKNTKUcv3Hnlgec+H8/o4lAhQvPTqAK0
hkbFTgM/4OXNxvFlsLSj8Ks00+/iFBn8JjYVG0AoE3IkOSlXUtErZu8SED1a2HxoIsSXZt/aopu7
tdFamjltW4u1iq1iwPMc+ZXB3rtsBIg4hXOeDvldGuueJH6fxPwQXwLG8g7iUx07o4cUA7eC0qDV
kef9g8gDp0+WQRp71zLNhnj3Fj6bXKZ97b4rpCQI9CGGYoFbmJzt037/Zv89/f3rvffH+MgUpFvj
vl4YKnLLEAFA/hqETT89m1exVgoZexBoldnF+8gs5jdnQlHbWNk692EW6rtoxAW8RwA9AR12jwVX
el01ZJdxK762H8HR/wC+wpYc5jz+acz+2XuDYz3ELMkLI1o7o7N3ub2pYH3mZ0LDGAiN6QR61QtN
WgZCdimMYY+qwM63AZCGsgtu+uSwBrj8yd0+Mke5VW6EnFIsyTC3SZ3UHaBmrbMb7anayRuoYTqC
Ub5IT7UFmQq7scPn7EW7eCbrtG9KRNQn5lfysroAa1NAOWBWCyOm0OZvAgC+sGS9tAMLgHSDN3LL
e1oTOV1c76sZp7xvUXRhFeZKdmGYhkyqKyQHaTyKra5VL0Kvg7z68Qa7jzZvV5i61AumUwbwoGYX
1nviu8QQyl0o/kNK5PmoosMbXf8SiovIhlLrGsr+KCgVG1xqcPZwb8VammthECBNQNgGSVM8ggVq
EF2mgU6S54KLpPwZmhOT2aG3BjlaOOyI+lHNBD8D4kSasnWQUm0Q5Ty6HAVDNM88qVceVPdpSbwt
ri1QtwTSkhnjFbDA+Wf0PRE1OnHJgR3tXPqj8lZ+Ef2duJd+axBpQg338T5YSJ1cW7+7LFCRSnl+
hHXxwy/1/jX+K1nTLvnsDf9ABGeMTHETFpviRSDympz1wjWMWeVBx4VNAggZlSkXs0xoharEkycl
PR47TuXKaxC1+eBc+xaEGMjFwwgoMiWIj1DnuJ76sJZzP7/4I0Ni6UlFRnRlCumzS5ugzm7Wekrj
pzCR7ftv5gvDeS1f+d/pNngO8VaStrFHpu/kKT31F3YlH3mX6P+XcfT7YSYxRjrD0FV9latjBOMX
YVe8BXrwLO8TkznhMARk7WagTxxtbT4tV1dfnA9lMczWQA9gDM0+CZDW6F4fTygd1c9GEPty0MBC
vukOIgkGqalsRTaH61Vlq3yJU32Y0CK1RmJ997KnDc3782o0Zd+kaVFO+UUg3qj7u/wl2XHb4kl1
1q64VVPUxMkTW6g8iJkuzM47FJvk6Nv+PjhHZI38cGmFridvntzrMWkx3K4MQ4qEF7v3p0T/SWw/
XqDFTYfSjogqMAIgiLrcGuFkRog9jssv/VYEVSbpPos37QWUui/KSYpIulI0uXsNYaGQ7ITgHRKR
SNyJ1EJVuGmKOSS5CEc+If25dtUjIs2d8B0e15zSwu67sUWtVAN6ez9gkvIS78JtQzyntNq3NYLF
+R+hvNKNEWqVAlkdwPMPI8EmOQkOe+T3a1tucRxAB0IKE29JFL1u1ygEAJ2Pi7K8TF/9b+Ep+BQq
wr95vx9vhZ+mTGokuOJR1IUeHnqC6YI4L8UJYOp5eUneA33YnW3LGnYEkeKTR95014lI6zw2uTB3
sKhyLLzdXM+lbn0wHMatz9blJT37JeGPjY1tt0JcvnCKZhUMvGSw2eY+uNvJ8zMmLnOGqS4sd4gS
jbAApvv+ysWxZATlOaCngd5goQ95awSUJSnXFUF9CblNBHQYKA1VAAkez9b9/Yfn0py9RzEQLyYa
zS8lWlUWZQZsiFKg4JhAyyNvk8T836xQQ2FbBj3z4KNGvfGZ4XOSD+PKOO4AIJgmDESDD0DpAw8i
6iKXcjWMag8mWm47ib9ZRrNkXpdlpKNOxUhGq9G7XNf8LSOAQ2uTZStbYnEiRagQYO/hWUTXXLhY
jiXBT+vL0EHQHNKbqd5WI7c2zGUzwNQDWoxaKo1zkYLWG0cf8JoKnbcSKL31fNKzTocWCyCS/Dsb
f3TTB7pmoHDJrTHd0AHZPMdA2cyOHS3YABLe7siJSQHt84DPKMbKkdg3T47MkX+FIvTKMO+3/q0h
KmTiAGED/F2pL2Dd01P08XUFujvsx5vyripKD2f+iqu7kJG4XA5ygCAkAroQqz4Mn/7fDBTem8wB
Sgk1wdAobEfpyWBVhsuTbUBaIhlz9t1Hov25xW8ff9PS8kJbClQsM7X/XaE6mHIpTcHEd6mVMDhz
GqsZ0xTUKy7yrmTyM3Ig+nGJgG1Qo72yMo1ToKpMg2KCuuV26dmwWD2zuJ2CzBMwqIkj71Dz5Q1d
26xc1j8AsNsbAWt7ZZvynW3ZsYDDwjY4PN4OKEbrhVFt5G13rC1khK188zu3UuOVBZdKYj7/eTzB
P80Mj8zzt4uedIXAtb7fXgDBtFS7OEpIEbF2sfESghy7JdmDo+i9hSLGmd8PT9l2rep9hxGgZ58+
Rn069KyAGfBVPW8+lbeh3nrKexNYylsk6lyAR15txSWpOTtjJjttoGpmsNmfUQA1a74Hmais5BAF
Y4y8jsBDoMuMkWr40+nc+nY+/JWgTdKDDD93NNZ6PIELoSpSA4Bs41ICgzHqnrcTKPWRHIQtsCN+
oYfFvvZNmdkxTv2WHbT92mW+dB5w84EOCumu2ffcGitajq1Khm0vbPu7E2PC9aHxeDxLPg1hCQoX
wN2gNY+KHcMoFJUhitsLekKT7dDk2QZMgZXOtppGAIEvV+wtBKuAfgF/A/QXem04GnJXjzHa25O0
xfNFIofoWTo4z4C0fT8e1k+tgd7n12boTaYkSsZEMDPaaK/dSs/SF7ezrANnyKfK8fa29EFsQs4d
OW80M/ptMhvXZUnw4bbAezwX+ki+V4YuzGfr0TfNq33lcNmqniStxTfJI4nVXaQAWnZmA0tDFQPV
RGQS3fQFVa3iMklW+w75AtAbAZGtGKUzgmWuNpsXIdpx3w23qflPzeAlUu290QjW8l93lc75jF5P
H3U3VGndZE2dtBc+3tXdQSh00Cp8+1ama4bek36H30FOg0RmZFa2zp8NN+FWjtoPmuHRfFF7kx86
luG9vL30qT3GNoDpOfsJvJZf6ZrDaG4tbbXUTftjWUxE6HdJsQnZz0JO9EQhqJekqS4w75Oqxwel
MjTZGLVzB7x7bIp4MIvbnrfSHoyv38Wm6sFAQDjGruJjHpuDqkO1nmufguJp8E5RDUroGqqDIPjo
SQKlmb9xard7tTAn2RI24VfkhzvVB6aZ+MMqFc99BoVXQCuM/1BUm4vst/um1uoOdPNtfXn/OH4C
NMOQZgM9yxNDPqFSjNLzXH5Gdp8BFYkPiqr5J9fx//hDBqCip6etuWXJ9nfivAgmOBFxtT9DxAGg
qxEp63/99E6m4ww8PoZLpx3SJOj4FRGWgpWQ8pZtVaXpoIwIC5VNwrJfodwexLfot8I4smZlVXNR
29coqta2zv1JQ1mAnzuawaGB99DtjAl5mHjI2jWXXuomUk/lhxhp72zkH7RwYlfO9dKVABJSsMqj
dIR0Ll0CFqIqzFp5xu0KyS4dL7VUGwUrGgoy0/J7JBzTjtTlWm5yKZK4MUsdj1Io2Yqf4cLaEVwz
xUksSfIcb/0X2eiBWxNMTucJs2ENDmk2ZlODk6Z0gn9aDIGnQDlnTjDP+Jo7eZBeCQuRAfflhWe3
IdFUi498o3kZn0FyNwgAKJh4IB7FYiV6nX0l5RtQTeMhfgP8EMReqRVOxygVKxZxDCMdct4nNb+G
GbpDTf6M7MoENb9MUCInNXjNpeTsAksJlpKOD+zOt2JmW+h5gfC3/+xsv399fGoWsgaY0yvLVHJC
LiJeSwMMDo8Yq9qAjhon+W9Hvr6Ab8BycnqFS8o3NPys4TDu6qP0sKmYgxf9bGqDAODYg7jt0McJ
n+JvA/gU4OH5d/RmgZLSGtf4PO8Ag7Rd6pHcK17lqwymuzYrQDUCXdY5QAbjvQQUvJDiQeKR3Mrc
2NAAfOFXCqd3dQbKPP0m0FLP73LQCSMFWeyZJ+VJOw9vypNyGOz2UzsFh7W03f+zykjhAm6NRhEa
hVz5fCf7A06ON5D0NT4Xz4E1OZqefwUYfEBSaEb8Ei7Ptcn6JDW8J9V8vM8WEpXzPvvPF1BLzQpA
FKQilroQTCXRPRuCY6kTg/kzIh5PvCNbmmz/Z8Xq0nWGJhXUTuduO7Cy3TpnlWG9TKgRBnFfw0ZG
PyuU7z9YUxSs0N+gvZs9ceNexePyWUwubQ1ELK838cp6z/7h3n/85yOoWKyvpYQNZEy+mrS9GXDw
1X0o5HonF2+Px7voqWZ1ZrwVVHBUU5Y0f9D4vJDQXjH95fMDWzX6YwPzKt0N5coA5Qo1oWhB2sQ2
l2HPvEuOhIfQbnqRVyZs8Zb7UZn+9zgod8hNVaYIPddc4m/hi3mP/2ov6l58Lo9ZvjKg5X15NSLK
/01jVkyhAFNTS/gPSAimhyTQS8CFd+x+OGjgvfv1eA65+Z+kJxFMQyiDQT0cmVrK+ygsyGrAv9lc
ClD8/gJu6Ve6lSQwbg6vENypd8olffMzqOStZDwWb5krw7RUnFizDMIKDZ0geIRXe9nW3rUdBIXw
JPhOrfC0phi+5HbmFBYuTcRF2JTUOkYZulAzHi++pjzgUR3IlS1FL5X4UpWT0wxmjsoSZDQSgFZH
MrCOKOpVJhBo9rb5tko9PYszJ8+sfI2aaGkqbr6MWva2rwTOG/HoECOHL3cSuk+6U8D/ymIoAz15
jFX+ag7TNok+Hy/+nUPi0DcHEPJM04FYlW5ErtSgb1qEUy760TQA/WUdl+C5HU+lV5lc76Gjfw03
fp+vBaZyJhzGCqhg7qK5OkK/FlE4L2o3YI7+6HoaYwziMWuA2Km241sAHjx5n7eWAOJnzYhGm23/
Ph71fRYMnwBYADrfZvYwgL1u/XBeqEEQak3ttgrajgkDLkn2I+EbM8hZi5MYXVbw1noKx01SbpTA
KNMTz3xP44jWrfKoQVXmj8+AdVdvmZUFufNo85ehA2mmgMElRFelJ6lpK/SN1q5QB0Yn7kvmu6kv
/fjeyJoj4Lp8PBN3d8FsTgbpNiJ4hAE/J+bqXd7kKQN2kL52ZT+GFMJOAyOMXK/hzuZr7cbDUFZ4
arolNU1GeajdPv1Wmo40DRjgu9KoWWSQ2HMcWxHvZF6ql62TTS9QAVhxq8sLfjXO+Quvxsm2gST5
aH9221KPgsxWmMaMygySVOOmnnKDC3UxLsiEEmX869dQ7sX4o2leQCljeoHh5VtRqYkWndB7xvmZ
818sApKx2JAsmHPp+CvnMzaUowkKGIAgtL4zeLWedJt/bgTJLjR9ASwP4WfqJd2qalg1ile7ncp8
1nVYObEyJTZq6mvUDvdZTiw3BEXwXJ8PFyDUt5NdC20AYjWucTu2+ZBDz/SHwxQCpSzavF/rYJOY
O48EJ0uNWjh37VkYtlLrhKdyF3nonkqb/ZQ8B7wFCqTgI9Qjs0c/bOodu3KTd3aukB68H6VelmuI
jcV9ModmMwAU2go0hUo+QHF50pTGjRluB84nk+k7MgbjOURzi5iLeqqemPp7FlANaoSmyife4aQO
T30IZDFEguLE4t9bvE+awkhE1oDO8cpevg8RML0atAUVNPmgEvOTwLray+I4RmUq9Y1b9gbES2Lc
SHt0kXtmV5HyWfkDCOdoPN48C9fEjUnKXzZc5EtyBZPQjU0PLfBGzHAWRrfDQyX73a/2C86bkXYY
MxoY9WmUWkW61hXCQSLj5Ldu+900aI6XiXZOvfN46oeKIE51QmmlIW3BEYI9AWIqaCeZ2zCp98Ag
AKWaSf3gIpszGWnRo1/E52MoXipr8rVzlEENbvbuyKGj9RhdBlRUzOZaFXDjNLjAXBkFD0Erzdfz
0mn9FU69xTFdGZr//mqjcB3vV0XDDm7X2EpSkCbatuMa69FdjI8A4no0VEyl1jXu2Bqj6eM3P/os
vNfHW+8+j0YZoPbe6HFyGPkwIHGEU5yu1YPRQlsEyp7gxp2eutduJd6/XyDwGMwejOVRGcfgbudN
5NskVrxgcPM8zO1AKuJd07OjoU5jDmQ6v8bzf3/no7yBBhok7ND7C3XdW3uTJ0WAZFSD64eK0xwT
0SeeV5vp2BpTjA3vR2td4PeLBgADsBk8zCJ9R/dgdyJoqlCMG9xE1ZA2DdHyHWfKmpX7lwWYEH4e
FpBdh9OiL4IxAVukGkqYyK5UNlWSqhZwDLzes0VstFVaOAPDxE5S4W1Rj9l3p7ajGQ5KR3wIcJhg
cfIJWkw6CxA931TjIbEFv1pLMs/Te3se8ZWQGxXmTJ6K5vzb6Q87KdRKkNa6WtETTQt1FqhDrlcN
tbcibY0FYGnqr61Ri11rWi3xI+LerswNv5Ycsc5WgKNLA+J5tJ6isX1WFaD2LxRGxbYX49EVAPby
XkIJ2+ggC68sd358Nvn7wA7eGQdFRDc/YhdaNTVOvFAS03Z0gyK3guSDrSwouJOo0YdjdVJ8tDeo
b4HaG1AZwrH9CKNz6tuRtgPTQYHe4+5L+pWFClFnTo5hJZS+d3/g4fippkvIhKOMcLuuPVTCtbHs
R7eM/X0oAQqilSMpg2yNtX1pSYGGV/GwREoWR/jWkJy3Ct8zzehOavPki5XDp8HL45leNIH+SUwz
6gkwdGtCYUCHKvYYS8AFeLJkHLiHS3ZVbHsOxOmjMGNhcSnNjbA0NGzMZa6sZGl0cw9SIh78gu0r
XGNUUt7oQauOb1JYd07GBJWejmNtQnw13TZVVetpE/HG40EvLSDeZ9Cwx4sdB5N6NiRJnxdVxI2u
VCtHCRsnadMj6I3sx2YW3P0syMvJYONCZZuGdCWJgr0hs6Mb9sE5AytGPGVmVf0e19jGls6lDDUl
XC5zEZ2O8yeplvlSiCe37qK/VawZGX4hqBMZ/KRdyqZeK8/ch214018ZpE5A0/C+oPY+DLaN3XOR
zhVfYnZJWAC3Ca9+CZ35eCoXYlNYRPUJnCpA3cPp3+7TCQSPaQqgkptGW64VDJ7benICRrOG+HhW
++KfsRWtcfKPChtt6sxfeUotnRM0I4JScc4cIU6+td9HXCmAy3JygaGc9ErwCxsUv2tiBPcJe1xs
CvBmcHyaghcVdRzHKmDSMlSQvFBihyuMbjSqkPCN4aUyiZ4FxUbTMli47ILR7KItDWHid2D2qVGa
DeOPXnaitNxWjfC8Mv/3gTM+DH05oPIEHzpO8u34U75uqkzChw3MUQaMhRf0gDH58si9CIUVSh/9
Wo536ZBiIgAoAjQbnU/Uu5IXUSqPRWHC6fFNxhMsYCo2WbL2Alk6pHNHLkg0BfDn00UvHrqsQ8JO
kzsMXYLm8gjsFWpZETkAgVIf/Hk8jwsRGYJvcDkhQ4WNTIvrNUERa0Pjsy6XN6ydh/GLmjCSzvpC
s0+zKLXTilPMThzWGlcWTiwMg0EUksnIxtKxCODOqjjWAQw/89vq0tt8r0/Ztvnm2l+Ph7iwbjeW
qDgkZVOBKyIMUUuzTSmB8gPUksGonB6bWRoQih0zEdrcT0k7BDFNJq3J8tFVD4mOM1K+nnNJFwI9
Z8ljS0trdm2Jui3GDMQ3Xg5LVWxp8l/ACPWKdWP0b7Pqpe6sx9aWxgXUEDY9gOf3zGp+ULB9pFWj
q7CJqQQ+gFicIajGqELRmj1nBQqk3uWxzaUR4lEyQzFBiXPXNQXZeFDypjxGiI4E0R3R0g3muAwE
lVYXrYD11mxRCbPEV1Uv0XD3sjr7lAPHD5oKfpevWFlypGgVAJaaZ0GlAI6gW38lNrmSqqU4uqMG
AGKbH/M+M6QhsrxI3sTJPmLMCgiU/iSFvZ1NzSuDjIP3R5OfWAlU93rljuqfdvp6PNELzubmq+a/
v3o4DwzXM0yIMGjw0fGsdhs+AjEO+MFiEAc/NrU4z1cTQB1DT8UhhJbn6Pq8mJA6Q9WH9yEciZcI
dm7UY4nXFHEXwhCUXCFej/Z4OBk63hkzP46SKYTHbljX8+3CY00t2HTJJ3TDH49uycnMRIsQs8DN
gN7Y24n0uCnuKiGfXIDrWqf31NFiRDwFI2EqN49NLZQVAJ/FmGbl1dl9Ujs2H2X4zamY3Dh5rvjX
NP6bKF/NUY2McHpqqteEecuKXZMawFSCyS6yH9tfGioCDyAV0R8LXAZ1D7IqU/dBMmJWxSG206z+
glqqb0411AseW1pyPT/aYbgiVNyH1O7kQd2njRxu3H7Q07PwnI9HYTfxIQgOLD9Y26CL45qVyv5t
jdqg1TAVPpPLkyuVqD12AAmroVm2/sqb9R52N2cjcLGjpQIvSnRw3G6VZkSA7ovM5IqdAXV3Fun2
wtW0X1lVkLQG0KswI8npmErvoz9VbXjIjsQnTyBRvC3rTclHBNz/SaHz05M0XMJCJXGvHORs5VGy
dGCRfQUiDa2r6ACh1tkbSnFQJW9ygdhmiVAJpxbU83oXV5yuBWFn1CDD1nO1+S+yROgxQMYGeVGo
ptBp33Ksi1oBd56rvEPtQORrQ/UBEd+k5WCkb4+32MKiI8pCyRuxJLDodO9gjE6nEY8/1g1AJGhy
QcqRoslDs2qTwnls6icbQb05UeaCOjceRUi6yfOEXznbKNL6XlZ6zlUV/yInbGrkHiLnZOB4fRor
iAmCa9wYKgaN/JMMhkpp4qy2YlPHhyM7V+GQQQQ7rMjUyvFORfRrKV3XW0IY+qRKtPYQ8WJmqAlX
QcAhV82saiElNcke9y50Q2si2yyYwEKkp2Rkg/MQ+CoUZ7vcSNDvteKlFm4WcFvMD1qknFB4o3Z5
0TZlFLSZ4ObtPm2qQzqe1BolA1Vd2aZL7vDaEu2P0iDMy6lLBDdVLOAXACCdEAlVZpDlDhc+KQmY
waAUFwckF30r+hi9XZuNRBmYX48XWMT6Ues7s9DiTchC2Rv1oNv1bVH7qzQNH8JymVGLSLCvAeLu
cVs4Ftcm5u18tYUaJp0GLYsFN5Z2cv6kVGgwQCzRt7ytDPuhflKABERSNRn3jTzqPNiJIlMA6ic6
/zdjxXMINzouPbqniovruG7kUnAlltkLTKdDa3ztiTc/oe/n8z82qC0UVS3LNU0huKOeCUYi26me
J7piV9u4MkvPSN7/pzHRG4nv0F6VpBhTiNS7BGQWINiPLdzja4ANQksKjgToetCKRg1JGKpiUjNG
dOthM8jftfjWEHH820L65avkTcZ6bO/eu8EcWsZQfpm9DktdoHXDT1UAgj4XO9MKs+OQOmxSrxi5
3/ZQdGWhbiXDRaLwSoU+kLer5Rgsnm4foHV9zBqwcqOqtHLM55m53QygHoDznGtJ+EWm8i1MnSp+
zsiS21hyCRr5ac/oTOhW0vsLF63hIxfmDW2V6AFBBzaynQoVCiRx59dx6EuuXKb7EtAxxsiE7h+j
aqFWpyB5NAth45aj91s1KGwvKDWG5BWVBZHqCroZDVhgIQu0z4YgNGVxUq0y7jmnLxRQvbVK8KQI
TW6XvJ87vRRHK2s5D4yeZXTdIaGESx9XInVFVVMEZqKukNzaVJV3hiWl+NUDbsbYjzfmvPFu7aC/
DjtDRg4NVHp3LFLNJIOSvObcKTAkViD5lzxY0rjW4nC/jiIQ4nhzzfoD6K2hhhPM9EdjKnN4QZaJ
DTo1SEhWgmYin1Y5j0e08MCbbc3nWkAdEFAbDPnKNWu4QlmpljiXm97CWnsThsjkUVqPWaOvzU4J
9VapCVoWG3UC7MoOZd6JRZLnm5ABQOtSiUYM/E335/F33bFboPCFNl5s5HmmEUZTPqCUQfseonbl
9iDRasAE2vanonyvy+mzazi9RM4y6UBW67O6EB2jPETh71iVbznbX0ogReSM/yNM6srD8/44Aw8l
YqLgDZHpp50G1/V9BaJD3uWYrZLmpB9zyFvpahVY+fQ6MKQYV7z7Qpwwm4S1edPN1+jtAg29n3ER
/sZNz2OXAqzvGVGeRMRnY51pEDewkUq6p1Ijciwcg95kpUj3OmXjV+3KMftJBt3uf9AagR94bvoC
NzG9/9Uyj7t+DES3rzzN5JU4tUqPG5xuLGs3FwuWFDnjAS0mdsRTc9lhgNhGH2rffa9sj9k7330J
jjs367UBuEo9JuOqTmWfCUVX4QYiBabC/GrQgV2rEeHAIJw8NTq7KyFErJiPLd/vAEzBlWEqWmKb
WBFqEVMQawU4JcccHS8pXrJ6qm2Z+FQHK++uhYw9eJlR9eClWbKbpVPZnspwAEFVshvs8+DSjj0I
wG3GjZCCZHqSNRmRelJrgsUWK5CLBd8A03B3EHyYO5ppNHQspB7jd63sCkpIwlQgmvjRewCxwDmw
AVSME9BMWlVhCjXxv+Am8sosoJTqFc4oHsJo4/uJqanDynfde/v5s+DswZwCwTcan8GrYZNFYi+7
jMQ7Qr0pfFBiT5yR5ZLl/XMQLCcJHOQo0IovYqvRvLZdwIm9II2K26IFttxX4Emds4nRaEXR8wj8
77HqD7m4CaJxp3BrweT9jSMJgNmwyJxg/e/Ss22foUSidYrbCGYPmkvZe+6gQNc+J92fpDwrrwPo
srMhsqe5D+wNyK1xWGmfn28b6qjdfAIVKLHow66GsFdcudA5xuLjV2BPkTw9qM0uAkf44/N1f/fd
Dpg62ILKTRnDTIqL56+s9wUkm5RiBJZEzdce7PegXiwtCkSIAxFlInFLBWd91kxBk4qKOwRoqixe
A5Te5B03Acst5s0G2YkIwAvFSLxD3J4ej3NxYa9sU7MKbZ8I7LSC4mqKHRan3Dv7UIFfcR4/J5Ra
OyA7BBwTkCais3ue7avbHRAGKasTITqLDIsdUiaeGBq+4nXgQcjqqDS0iEMhuSkFYDrCBny9h7Lm
hrew8IuSROiE9v6PtDPrjRtJtvAvIsB9eSVrkUolW/JuvxB22+a+7/z196N6ursqTRRh3xlgZoAe
KCqZkZGRESfOuRvlJvpaIVjzUXIcVGVosuSv4myEzaEvJrSKHP7PwS6XU+Yy+ijM/bs2iWXbK+d0
thHLAMu764PB+sFoclR6sPUWmReNSv3eNobskx5O0tdiXqoBnILZOsZaxu1uDLNlniAMkbqDrpeU
CZUITKAn5fryRxGc94akTb+2c4M2EYwfkJVqPjJJaQ0QyQyT8eMgd/6wyyOzZ0xTUzIvjzWmdYq2
snIvMbPiU2yNHS8yo5CeMui84AijQWp4EzqC9tNYk7v/gKJcwwmGkQoGCPDpW50NTe6OmW/kr2Zi
3ceu6VJI5BnbOCdKmlZeWfvZDuaxAXrBzk5HKLJa6TzLWoB4FBW2ZmfybZLdYMzDN9MMm8xrsp7m
S6eqhXOUZkMPvmZOScSRO6OoDlGhw685ZUWvvZ8aPT1PPgi1jVq/cPJA/9Ad5GL/R3hSeD1Yoz7l
YYG+pZbSLo0k87mL8t61u427W7hB/7azcJ/bCN8A8hfswDnjzzNiseci852HeHJsT8tGY1clWQTD
yVAfa6ex7wu12klK/ZusYv+zjsoBb5ilIyqc+WTKEj+orPjcn51vdHtvn2ohVr78dSQieCKTrS0F
s+vzFodq4mvZHJ/TdNrXVnsfGa030NzKyndqcyzM30MQ/mJPiJbOGNiVJWHPwkd1KWHyr3A3x4SE
C/cXK0LOU5SNkkuKwrC6ObJDzuPcOK/Ntj31TnkXJxuRcflrFzHrb2u8RHSq59AWiy3yhRNpQl4j
Ptf6LHtFFoyeNirz7vZOiTWNv83AlsKLEVgfsNLrrSqLImsZ+43PlVEcdPlOAjqoerU9HGdq0lOa
7phC3zXxVnFDCPy/2F3++UVILstQkzSTLTOzV05/bLPm4JRPXbm1wNXPeLE+4ZgZaaKoRbWIAY/u
9HbYeDeuBQsGD/79estBuFiF5HB59svXUxvqlNJXOZDB/21x6qxaAQC5qEYhhyMLx2kojbgaDYnD
6pTHQW1cM9NJc34vn/x7Ry6siIfIMUJmrAKmOZUPpl96rUqYTuV9Mf1otPe33W71KDk2/RqKJ2BY
l+B4+d3khjALs/CZIrThagYEg1oSyTu1DuIjmuSQx5fJlnLC2meEAHMJuFAn8HK9NhrkvoKbRclZ
0X+06INTO2ea4vn2ylaNwP1H2Y6x519mCX2Wm5V2npxHXXnVG/KroDVejdAa3Daz9gHR6kOGDuA0
D1Fhs/os6yc1qZKzNR2S+quln/NgB3nkLtma+Vpf0H+WhKg39AyESCqS0vjdPVR5vCZvL2XVAFC+
RVeIDF+8ioJBG7uyxUAlZ3t7PMoTUzfBhnOvhRvaUf8aEY6QmULRIndFci6ZlEn2RXCy8uO8VRRc
XQpXKtXH5bEqC7uiAVieE3lg8+u9XJEd5l7IbX77e60thSR9Gbzi9Qea9dqNk7nwYZg2knMd7nVG
LX3P4Rmu7m9bEV+9L+Hg0oxwRGUSrMbSovQs1wyYU2QavHpWPitTQc9z9k0fsfMs3VGhCvej3zFj
1lqM3OtS58otaozFVHqaNeVH3qjSvq1NiDeiMdj12tx7xtijNTdp87vbv3ptAy5+tPhKrZWyBKnJ
txn6s1IdtXmvmBv38lpus0DSDXyV5/AvDeA+joO+bmnimg9d977So9dq07s8TpHL/DFo9cZGrC4J
nKLD04UapTjxUclBUXTKEJ8zp413fWvID1oN8YxTx8bx9tdbuysXmbl/TAlbXtd6PMZxF5+bvbXf
4r9bXwewOBA0NoxewoU/p0On1Mt3S5mVpx/gheXsOcNG+F09HLRo/rEiXPe1NgVzqmOlUemlJuXJ
mFLP6b5CzvL29sdaXQ9uwOQFlwr32PUxbADrlxO0Guc2+mpYz3PwPKR/shjAW0tvhgEFEZZipl01
pS0pINO/06C71sx4s/O8mT6vPUUWVcF/7AhhS3eaRFJncrGs0/ZGyYyhxNSaNHkNLDsIsXmOAjVm
uPEBV1NPUOJgmi1wIr8MGE20aJAaJHmajNIL09fUlI9Qdo39gP5F5IX+X2pgeXbD5OvtrVv1c94l
4BcBDVDAvd66slDjURtIBNI49ir/p1NsTU+sOseFheWfX+Q3VLH0Omx43I3++2E8URx2h+7D7VWs
BqKlgcswpmFqIp9kGJnmYMY84ez8KEeez6CvsneaQ4yA2hZqaC3deGkW/8+W8MWaoU8AWmArKcEL
F/AN6q+BZFl6fVCNLeDQ6vYsZU3wmHQ8xHpUaM4RgyekUHYgyzCX5k9FkW5U80Qlz5frjT+9TNGR
rdHKuN4ha1zmBOs4OdMndOzGpZbXRKfDaH+V1H1bfNDfQnQnpx+ZL4+R/ms0F4atcdyVQ+Iman64
vZdr33dhBQV6tgzDiA/mTmrnaUyz5NzL+T7PnlVgHRN8eXYGesrZSCDWnJMRetSglul2ikXXSy98
SryRTO6Y3hdy5lbOY4ZKye0FrYWU5WAvStpw94qv10lxSn9Ew+PctdIpjjPoYdJ9Wctu0is1y4Kw
P2vdwpC2JsXXnAcQBygOIK9M1QiJXmsmrVLJlG/kIX+bs2fDmNzfXtvqZl2YEMJl0ulmJ8Eseqa4
Z1r6W8V4jLX6kFedN1raxmZtGRNOXraM10qGsZSjDsmAYiNMO3V0CPTx3Ov2hrG1kHL58YSwJXWj
guo2xpJyem2k886MdDcdsr3lv2rSfJ+qm2nmqjNqzEGQSi0sUULOkS1TpmrZJOesoc7h5lT3Oq+B
xxXB91AFC2nmNSTjdpZDd9opTIHHSoP661So3/SstSo3CisgqKSh3V9ZbTVP2ZRE8d4YpuiwlF6R
OKqHH4FTAwmxGl9+F45W5Ltml/hPXarYPoebouOjlKTjRqq4vjaHVw1tI+gUhZRHscck6VB+A+9H
fUhxg/YOdpaNk7ZqhFkrEJ38iynJ69PsB/R+J8p5Z8lPXHU+MsPoyvrX2y6/eqpoAL2IhBM7RS+U
0pwXR8IjcEBrKIKedV+MgPFvW1m+h1jyIt7ztWzmYlAbvF5KbM9dbaOtdGZgohsYUgFEd9qE8ayu
BVyxZQG+lbkArq2EY5M3lkX4g63Q8bp3t9ewuh3LrA0tGnhBRVhIbMNf39j8dcN5n8SvrLB22/DD
bRurK7iwIQRwWUeHOo94MTcIeN77RS65VWQ3u9tWRL6tv69I3rIL2Ikmv1ganFvJB8S4vJnnw5S6
n+zHye0DgKt31OjT5I1xJ2exJ3dH4/1ty2sxD1gabUYePLDWCTs0TjAZmKnJBRVl074JOngmrBxt
9n4uHqRBPqtGviVBv7ZvlzaXf36RsSmdnMdNq+N7+XBA7OARKpB9U48bH3V9aQi9GZTF6TSIISFq
mnoYrOQc6toOHeVdFes7Vc6fnE52s3qjlyEiFV62EKSawXWIs/8ChULHvtfLoMfXkZTtX4UIEZ3q
HDaTU2ce2093zrvbO7f2Fakk0yleps4QUr7+itaY0+tuKRpUxVNqqpREoaaIi/1tK2sfEZVQsHHA
ysmXBCtlpOVG1kvslTHtmL2eGrjnnIdezs5lkf9BfF0mxiASBnlAs+R6SXTkeErOGlr3MVx/1bFF
brzbGkBYXdGFESFrkUzTp9qiki4Voxf3AD+jw6yNnu/bO617vv35VjdJBx4GQHs52IIPFlMe91WI
D/Zy7RbD89LS67fQCVtGlhVfnKe4cJJBzjGS0L6LZ//I/DpgsWjjPG2ZEV7hjpbSxpQ4tm3njuEx
kR63pDy3LAiXUp/NUxPUS0kJQFHZw2iPpG9kbcAJl5AmXn1INP2zJ2LhagqMMdAqPpdtNF4PpV49
/0GPbEmwKFrRRSD6XG+IMfhG4VvLoYlN13K+xXGyyyFO+wPfMlE4WKYSF7bVaytKXrWOJrEOQ/6Z
149B1EFT8EdH8sKIsCVllHa+ndrJOWpgJTFAp8M6vtUOWUtGGFv5ZyW60C1IymiowiVS28qp+pr6
D0q634JerNqw4DpaiPQXGanrrxUDQ7CbzCf5DT9q3c9cOw7hudI3dn7LihDBlMmOQmZPCcrKY75j
Up10+qnvN6LKuhVm4xbm9WXS9notdc8LVo3j9NwY+Z0anpLWQUD16BRfb3vYsrm/nBQktv+xI/hx
YEdIV5TM3IFxcFTHk8uGJ8rk2kjpRdq3tJe9zYRra21Cjl10dLrbJKMW/iV23nevLHhIYD+5vTAR
4vZyWVPQJykA5rYAa6+/IBAcrku+xTmfn2ZbvRs1yIGb+7T1tJb3iuw2+o9yflfNQM80fX/b+lqY
Y3CZexuE9kJ5d21cn3Ne6c4IHAFhZOhj60cr+nDbxGrBb5kZVim5QPohTlGaiaw0TkzXr9T90FPl
9KhH0yurh0MmfaNNrzt4RnMwnUbzm9NQy6dVaS1RD1j+Bwnt9eqQdtGYkiH4zcVnCbxq5RrpqZU9
2ts/by9yxVWQvFSoy2GKsSvBPWeIL6ZxrBgJBXlN6U/vqkOa3OVbFbl1O6zERopWt0QF2GqWyrhS
6vRs69L7UW++9oN1n0/BqeA5uuGZK77Bmv6ztfyWi7s8kIsK0ds2PVvtyYj2rCrsN2LUSgJ0ZULY
ILVKjKmwWE5fcQFmEex7qhY/1WnyDJ3OnYNYze19WrlwAbBDd64vfUewKtdryjStagodX5TDjzOQ
WXurrbkSp64MCCtK7bTRxpa8cZZIGPeVOh2D7N5+CorwYNbN8Xf5tv/28YXqAf0b+gUiWXFZt4aS
Imd1HgLzh6QaT8iGb6T3q063qA4wcAedlpiljM5sSePEmtrOy7+X7UPg3AXlRkq3ujPA9GB+QpAL
/ND1zoyN7COoQYDPGXjpbeMQjr+fbHFF/Wdh+QUX/jzLgeNXUcrZCU2X3g0THH9yYi4sLCfqwgK1
eS2bZiyY6nMFfCetv9NM/QMjdIUgnNFpQeHG10aM2FKKIOW+yKyH8lvn3Psbd8LaTlwaEFZhDuWk
JzkGtMJlgnVINs7g2hGhr8WUDp0nGR7D6wXItdzrtIlZgNyXrm4EDFI6d6lquRZ0rvrwrEzyW0MN
724f/TUvvjQrnMxxatMhL/P0HPqPcvND0ql/M5YZbLWZ1u473o3/rU+4U0dKULGpsr44taOzn6uS
17ZDuoPJ6yk1XqeT8nqKnC/5oJs00/0t+vLlzwuZ0pV5IU0OlL7T1RLztf96Tt8xtIEMRQdd0GQU
XuNv1BrWvyoNBSo2tG1eOLguXD7qmzAtNawhghMCslXReU9PubFF27lqR9UWCy/60oLX81JWQt1h
98BYzN3JKE55ekIK5LaPLK79y7eDjAsIz0uhRtg6ydLjOpi5xjHhD8+sZLNVvWVC2J40tBqYxzCh
6x33T2J9BOH92s63xk7XP9i/SxFJKhPLYULa5mpN8gX6gp7KXB2cPwpGDPmR8fCOpRwtnOUSEGFV
9+m5td/bgb0jHA1ltREwVgPSUhEEN8sI9ot8z4WPKZNU+1LLJ9MkKd9lFc0QKTZ+k//q5SLldiML
tjihlOqulzK1uVooJVYaxdyx+dDdVwq82v1OVTbcbG1BXEX0cODVXdTYr00Bts6trFXSs1MW6N9Y
qexR/542Ptuapy3UFthBA+UXWJI0q0YPlJs4FIHC1vzPCwtD6shbXe81T+P1wrGk1wGAW7i5y761
CyPV8GjwPsdkcG3Ni6yNd+bqYigNv3QjljT7+pOlSlG3gapyMklD+g+QkdnNRihbS0bhrvvHhMid
MGmpGbYqu5IhplvHd1P/aAZHRbaQHNqqZa55gLYgL5inY75EFpejRUk1G312bqrgwMNrKTvfDmWr
FqiTsvcquDBbeFamqsSbOSQX0aTElaAXzP8AXMc86H8WhKd/Vvajob08j5uvTZKd8u6nnL4PrHTj
4l69UC8NCY+rMLAiOBJYCmBHPzgxcao9G++pM0/9QYfbbPiDDOvSnuDQcac5Q72kccunW3AcNTQF
Gy+ftUMDJyXzBlCicUKF7bGTbuoSk8eV6mtHqTbdpEFkpP3iF1uEOquWoOUA7c/5ZIjy+uRUWVFb
nUKI1uQPRfXkUFWINHpg2ZZQzNoR1YFW8LrSwJKJkLXQaX3YU8aX92ITafc4Q7J5ra259aUR4eAQ
BZIybglqgWlQNThBaPAHuw/HsrL0VXnxWMsyL26bWO/8vuuxMGQNs0EARIwfsrHxFln9VhdGhHtT
CxTJVDO+lR5lO6f7uRxQmEZ2t2PAlhUh5R30PkiaCCtlzpRg2tuWN9oVemnQmmxcNst3FzMnqOiI
ng5TiRRdrr9aNek5DJzE5/6T+TN9m8+Jeyehz1F/3Go2rYVpqLehKAH+xJtU2J9URpIhn+Ps7NRQ
LM95PXxvAvh0wlCWnqc8/9qb3RaN9OoZwqfR5AG3zhDU9eqUYEC7PE0yrlKf1ufo1Unjanm/M4cf
t7dszZJhUqlXQJmSTwlbFkmhVBV5mp0V49yU+a4MnyEHdqV6YzhuzTWAdi20AUhroIl+vaJxqMve
CfLs3O39yvtWbzG8bP194YuVeS/ZdcY6ZOuhK87AroP+6fanWnO5yyUIZ4g5rTEvkaVdajnj8JB8
LYYHMLpep/2gNcD05Om2vbXQA1EAgEnUidCPF+47hZZQDqtjxpmdIOjR3e4PsH1kg0upFGQMmYhw
KahN3YwBwnznpPKZ8qv2ufkp+lxDW2wVXpZsCdWtXqwAfxYIDkh/It61E2QzmWeZFdjzm6cmC58L
WgSBzGRrbErumH4L8p9DdFD8eWPr1rz80rDwKeveV5WswXAT1kz8IYMd9Qc/e063gMFrbggf4VLc
XhhfRXqfNjKMfHJwc6k7WsXJ745/0vJcKA//NSF4eiaX89gwT3V++ViRN3WnPvh52/W2liG4Opw9
cTBC/H1GemWI92n0aI3H/58JIfCYaeg7NfS4y5diToIvpRcbB2h9FQs6hkr5wql17W6aEUPYVbfZ
WdWC+cAzDLk8zfppTEqwv72YtdDAO5FyATcFrU8hS4iDvFTyHkv22MIJUSk9DzkDRLFTjzKyKkH7
2PlmdTdXrfJl7tWtxv7qSv+zL8KByhTFFAOp9bMpf2G//OT9n+2XDZkgx5egIZ7dNpDSpY/JEbJL
zy5QW549fWs0YPWcXhgRzqlkD1zBlp2do2A4BsG4G/rnyFafyuEP8iGwWf+uRkjxU9+RzSkziEQQ
hjKBRuXFajZS7rXEAZ5X8N/QiZAMizYSiIoqw8/OWijDa/3Y2LWby5K738i61gpw3BFLO1TmWfxL
SSxHoqWRtJe1SKqL+mf41n7Xh4+bN9Laii4tCZe40ZpNbvc6NyCqD2H+3q9+6ml/aBvfLfutV9iy
12KGZy3SgAbAc3hehdM7gPhGpQljyc8CgjpGLR603ZPdeZPvpl/MTZXPtTN0aU9YXJ9FfaTEuIQ2
d2erN0cEuArPzk3XbMP9xPgAiOLxODg/4DU7hIN6ajvjk6OOXpWYG5Fr9UNT4VgYIJHLFXWvZL+H
rQ1lpnMnn4ZQO3SN71n5Q2u89Qf9/nbsWrHFw2CZV1oo7n8BXSJIMdlMrkZnqXTM19Ukm64WoPkg
DQxkWU1WoLlWpBsBUxTDWKpf2gKJX9IAaGVEbh8js9oI9YrozHCL53+ATASu8NFxK/X1VFZ7R4ue
lPgxlXrIB7+MAxVl5aNSdPs2/KnlW1Q7K2GHH7MUemULmnARfGUOjtQZfRmdVac95AejgfoD8qWq
2HjqrdtZqklcEVzhQv6TG0Yo52oXMa8RVwembhpX16NxzzzWcMeYW7URGRaXFY4Qomny8m8SfKaV
ri9ACRLWRb6Jj9wxqT4nfr7rRuM3hQn+3soLK0LQRlk0srQYKxqTz3l9CKNDbqYbXrpyOqn3UVkE
vcTUo9jEgdqsCfV6iM4wuh8t9SkrpXs/+pP9uTCyHJWLp3iZ5Tzv7Z4mCrOh8Ttf+wEfpLZxLaw6
wfLReO1TjhGrywn0jKVisZJe1U6JvP8xT1BaJRvFxZfXwS97f2FGCJ/RZEzq7I/ROUhCL1FOifk6
0qVjaUze0OpvIbRz1eBZyd9P8r3TmJ7TjDu/ana6+qrlMV3vnfFsxV9hHLHsu1q74yyfpaS5Lwao
ZZXXxj3o2X1XSnu/ebS3Mre1mASQlBE+DaCILU4/9upQFaGiRWfI2GrpobpPPvc/yj9AkXHq/7Ui
liwz5KL7VscKKSi5nZdAtda1+kalYnUt1ClAdzIKI4tl3jFT6DIvVnLN82nwzLMXPPkt7EHvfj+Q
c12AoqZGDPxicbwL71VGS+rajhagAZz6KbWD73UbqbvZz6SjEUxUsEuukds2147lpU3hxMyhNKRN
x+K4Mjwz+zoqp6jbuCvWDgzT9IxQUbc0GPW5XpfRjnDFpFF8pvkD/ddjY30rrGNwuL0SfS1YMq/E
DUAdjkKpsBQlTks1yDBT7fVjf5bu4FrId/49dEEebOtwwLmWq7iFl7rZITwk+8/vP9aednrf7427
4Kn2GtUd7q0jZDdu7SX3ye5D7uZefEzv+x8bv5UVi2f78qcKJdZ+6kI/ssL4HOXkQs23UDveNrAG
EtMuLQgPGmnsm1T1+RiamRzpxx3MET5N+V2qVvsRbjI7PtXGQk5tWXDybQ24ixS2L1fKhfmXqfEL
V/aHJMj1jgWq8DtDh9bNbvMF+CXKE6/7r/6n9uv4Cln58JmS3+2Vr3sBhMRAx1bYINEr6uU4LeB4
qVD5TdO83IWWYmwcG5Fw8e8Fgs63ucoYRHGEO9P084oLu4ZcTDoY8Rd/iPaWGd+VnZvAbRS56K24
NATzadeO6Rt9uKMHaSL9xYRnAMHTtNn0WItSVBX+/UHCIXMyZDaDgIlmC3X7mrkHJKpG1fJ0n9rT
uHGZry9/oa7gpEE7awqhygjDTIb4GfdqJq/0k92shm7ifwqhKe8etcf826gWrtYf1D4+jI/KG3k6
BMpTQcUGtcXbO7668ovfIpz7KkZNrYA/6owCuTX/NUhwPxV3hemWyVb3em3WhalHA8gOVd0lDbwO
ZSniD44xMGXvy885TJJt2LqJ8ihVJ3+yDn4QuX67sxy0p/fjQuuHysTQb1RiV1Pvyx8h+l4Z0Q1Q
GCnnBT889EQtb24eAzcq3OBd+9MZd8qX2J0YeHjXvNua/Vu7MC6NC34Wgn/RM43h/ynIdqP5hZaV
t6lhtUSnX+Ij1fOFOpePLCaLTlRP1Tizwvo+JfFV1VOTn4bsm6yd+/4r0I4/uKGYQwFrCn8y7B9L
ULkIV8Zc5g5ymRye9lRFdCZBfUYFdZ8tZMJaBRURRg1VI4q2PAu0a0tBXPoSELz4nCe9l4dvKsXy
lm6eD9Wb0zPEQZTmkfjm9hFZG/CBih6ymYWpncKm4LeZlsRWFjLuOpbOoZpTb04Pfv19qF3lnMTO
ozO/h9nuFG+kyiJn4N9hkkwG4DN5Gt2Q6+Uqclhq6aDGZ0f9K1ZHGonF3jAidyge8jDY1aEOlmty
W+Ro03l2zai54421UYlYyz/won9/hBCsRj+P4saAQEC2PoK48wZoChj5vI9/k+30ZbW4EDA1kKIK
e3y9Wm3MDBs9zYTV7uz2MH9tUzfovegvm7O48T5Yu+doKTAKAi7OMcW+jzKamYSAAE+dyPiBsNyA
MlZsbYTW5QeL59Bi1pwhO4oYzKFdL6hJhjnjTsFtjD3ymmG1174W4bmDUnCrGbwWxS9NCXEFABx9
2hJTg1d8UM7p2xLUqPsHx+DSiHD69CKck2TAiKXuvnQDEsdu78Wzq8IBDBzt+ba51a+HxpUM9ZKK
erRgzYoLO7YDrPmWfD/pS/vZRRV1VGDogPG32XDztchsOYBEaNpz1MXXkAWx/YIRImgOWuTllf/o
pOlPv/a3Lv+1rULbBC1juqrEZ8ErUDIOnESGb6TV6jtDQeAke5jbI1rkSviAKEFQ5W5kvlKdD+gL
1cMhlc27pvfC+V2gbGGW1o6BDScpYGP+C7Gaaw8di0GuYb+C80wrk3vbauN9FDTKxmFbu484ZCBo
YXJm6kKIIHkxa1M56vF57v1jmEr7PAKuHzY7BObdNj81Vf8cW+XGRb+2oQz7qDA+kFfwH9drgwqH
4Q+aIOewtz3YHixkZjev2rUPeGlEuPoUpdCVAQz9ea6fy/mDHs4bh05dc5dLC8IW+TMFG6Pg44XO
68Lsdj6D+kZWnGRIJXJrdrNgeVZnnXQKs9dx8iiRsSaGG1fJop0+MOKmu7zy90MaAeO0XsXDPkjn
g64dG8XNlfquVQ9WtDUvv/WrhS1PplpieHrZ8uQ8FWi+2whufIlSD0rrjS+0vs8ItMMnCpRdXbzv
IvuAJMJICodLEiYA8EqRK1FSTJXD7Wi0utGA5emakAUw0HBtBY0ItU98rIS1DdA88uDfvm1hdR0X
FoSNlhplHseWT1YoAFUH07Mh4c634EnrViwwcNRhF1XI63V0gZ5mXcOpsEZr19P6WWpY43S8vZa1
2I1AwL9WhLVkkV+FkA/AdTQ/qr6xc4YfNP36OiUZhbw3+D2N7pfMAYV41L5AxFDFF7ytGKZRzxy4
QqL8FfW8bEweO1g2QeoFf+JswKooX6tMFBrCwqLaT/LGH/+mopzIGJzhvapsMbsuv1dMHBg2+NeK
sB6WOiOFN+NsXblPO/QSEY+RgtPcbL3310LzUmJEX4I5ZTC/1+5gmUndWj4blZoR4aTwKsMz0k+M
apR6slf6PRXS266xGhkuLC6uc3Fco9wKpDDiIDVFv/NV9TA5VeDafXBXtOHH2t9qtay6ogGybBHT
YPpJ3LEiyapkZoVJXjtML9fG3Wg293mObkOVBtFuwJ8QmIq3HivLH/5lEy8MC5sYwoQ5Rjn3vLmM
mHePqv6DQas/8Uc0bnUgdAtPoSp8TUBz/uzDlus72hFEaEIVpTE3MrHVLYM5jB4u0c8UR2ACH9Lo
qCVm0AB1Oy2+Hz86PUTeenF0km4jaRY1KJbDjAgH7ZqFEGOZb75ekp77fdNKxEG7jNxQme/gq3R4
afV0xBF7LbzwUT5l7r5L06Nl7q3qzW0HXTl8i3o5Or40xNCbFh57YaBJipGmCbUpyu8w4n+qQmi2
i8Hy/KDYSFJWjVFsZQKLorVsC5eX1dVjmkhQvgzylKNrlvZe0WYaavNRsich3SJuWrVnA09eSD/o
lounIbGNwRhaKBBGjQHXXjllU+PJaFyrUfjX7Q+5cgBAWiMjgIYP96ZYUc4qWy1lDh/tcqYHgnSk
rMRw/E4v/XjDabZMCUGlmYo4lKDOOSs+FYCoc5UxdmvEOW6vaK0wi2cSSxZKXZhnhTM9BFE50V5g
ttZ8g0qFV+ySd8m97Pqvi3Pp9QfjJHnFvXR/2+zK+buyKgRp0oJYyuQlk/JCz3J/WMdkd9vCcqaE
WIVyFE2TheaODqNgQUpRe+ks5jTroYd+RkZRKRw+37axctVwpTEdrDu8sxzxNRyiLWOVBpOTehWO
yPBaD3KQ7OcCQQ9lX0TZ50VNTPp52+iaY4AM0aF8YGKevvN1MJmGNC4KzSYPZS4rqb+k1PGlrf1Z
uWJobjGBRpWGgQkRjJuZtRW3PKDObdB4iaMe5OCNcQotT5beb7LfrjkDiF+CBcxHiEkIz8ds6kzk
FTBW5B8yxzhEX7TYd4c48wD0/cHHYwoIxPzCw/oLy1tZ1jL0IqwrLjQ38CX5CAgr88p62lL0Xl3V
hSnhsSbNyCLoJQc4AhQgt1+G4c1kv66pk1Tl1sW85uwMnhBsqWrRvBACfNeXXZoNLMsJ3vTo+GaF
vnErr9UpuboWtk+b8g8D8dduFydDaA0adwhTxG7gVOS8E3iayUtQsYma+Rhl3w2K3478BzOxC9ci
T3ndZrhXdHhNMpMhiBkeLhGY/9xXHk/6216xdoWgTENAx/mQ+1iO3EUCR+8+jKmowYs1pe/SbkSe
qzhFsbOPttrga4f30pIQbfswmjrUqGB2a2vkYCITDWR/VD3bSOWNALhlSgiAiHfFY1HAQ1KFP8vs
Z19/sfUNUNP6dyOQc3QpzpvCwa3NzEkLi9XIeuwVUuYBkM2L4BB1G9fF+loAjS0vYiZ+Rf+uynSu
S9YyjPu+uFs0QjYK0+tL+c+CsBRbK4NGx9PO9uR9AzPkP/zJdAuIpP9MCImtP3fICi/0Sb76OSzd
uv86b116W99JiDlQqeQhXIZwB5T3+sFA8u7u9klZC2oQ1C0k5QgZ/9I2MMspdKYItg9UJequRNHp
MfHvB/v5+207awHt0o6wHbWWoDqcY6dHSAB+VSnOjr9vAVJsCiwO1VHC2vWZt33DKawR5qxa2YGH
mbQPt//+C0hTTEAuDQgJnFMOkuonC60Cuudas1f3ReHRoAvurPntEP2c8/uY9ns274e+9MqPKJGZ
M8J8X6bMceNTHNyXO/iFpS0CkDUfgXiasVHyPcBkwsKnSWrrxuZ3WTaMtNKPMXjeBOOubR/dLBpo
kIxw1wphbqi00eoth7sPyd2SsQPd2Divaw1nMq//TAjL8AM1cwoJ0ac2i+8C9XGKB88cdyD1X/sx
6HPNl10F0ONYvWtr263eJsUOGbJjoSQ7LXxjRA91uYVrWcuaFkwLbgUKgMfWtU9NWtknfcdvCqzi
UTXfhtN3Ja4e1Fx7VWv6PYItWzD1ZZW/OBnwluXds8yaCR86lWe1h9ARvojiSVGqQ2l975aKdPZg
Zu9vO/Qa/gwptWUOENwe3iNkACXiUEWpwp5lP5qn/Czf2Y/arj0YD/2dujOeEy/bm2+jx/b1/A2a
wp3uIgq2k4D1tJ6+yw7WUXa3pZFXPe2/HyX230cpQ1Y94Uf5KodIj+9Iu73e0e8i2T4mU7NrIaHU
u8dx0j07ip7zZnyyW/sjSN/D7e+zBgW4/D5iF4TOSOs3OleI9Dq7k+6SV9nJPygf/Tt4J8/xsbvf
kkpeNlfcfHadgUym2mFLFoKk7ielOi53Vsc0azi46vixL6EN36gerHn1pRnh3srwdFUK+cRj/1at
vKjYcwknd8SndsPSWldap7kBtTR1O/KkJXZdJmK13muxRQ+zq/S3jlF/d4L2QU+N1p2jdzZSqck+
B9bg19ZOqc2Nu20tMPK05yHCi07hVrg23nRSplZw/J4T7ejPlle14WEstlDpaycWaDZQBoCQlCiF
rxlok2ZUMZg+QoVrxpUEGhMVUocRibLX/wobaaNVtWqQfi3E3S9KqEJQojLVtqPJNw3v7XsjOmRe
/ZxvlRFWv92FEeHbKeoQQNSsgxqkV9NDQ1g5X1R744StnXVGDf9dieAdc9gDwDaN6HxwN7b+hZpB
PEqXf1qIo13ZWEm5/Olpn+4yN3nQjnEJQk3ftWf5R/OcP80PyiftEN/rHq/FJ9gQjsr4vo1O9hb0
RFs25NZvEW42R6557Dj8FifcBQ/h99AzPhkHUFN0wtO9f9LOyoGLLT8M57B9GI9gipIn/SH7PO6L
1/5f2ev2VXJI3PG9A9hgdzvIrWY1lx9qCRYXJ7QPZ9kPA7yJ8LaHFZZ4sA9gtdtPkZdR9D6Vn53W
tXFob7qP7kfp1fC93UfIyd5ZG4+CLccW7iNLndRoXhw7o0SVfoh28X24MVS0FmH/Wy337PVqJbls
Q1SocOtd92ge6seNz3nbo+nBXf/9yEgL2ZDYanm/D7zbW3X78zAvcP23c90fCmPZKbLKv4rd7Mm7
rXnW26cexe5rE46U+CR4/HzTfPg/0q6zx3Fc2f4iAcrhKxVsObVTp/ki9HRPK+esX/+O+r5716Z9
Tcx72MUusLNwiWSxiiyeOodPV726FPT941GwZmj+8wt/49Sp7ZMZjsx1K+xRUgss1QjWPN1EFS/A
C848TwnpJPCCQj3hKwZ7D+obj8dy7+EbhOv/DmCIVdeDEZD2/E6HKcvLd6L5DaDte2TFO9E+++v+
OSzJH3A0ik68F9cjbtOL+K17Tpasrl3WnFIBJuI9WY4BCdlM+jYfcEoLWIfz2W//ewjD4eF6oJPA
+1XZIh3IwFtLJLaEl2aBF8wnSC5rT9ni8byy3JAKBD3U1KQqQeLONs7w2jLeM+6+3lysGl18kCAw
WvnzYJqvcceZwyleJKhEjUQ0ixMud+GyKnZ9vh1ZR4W7tflLy1R4EIMqH4USA8tJYRn4xybqiL8U
32u3dPuFsUMrWw/BOIafzvP1YPV+oOQXe07uArSGenDTCdzIOslDp1ZIZ2Xjt6SfgpbhLCxrVBAp
tYHjQPgcbioLXZtv3TJ2fVMwA/v/5SQ02mEIOHkIxTmQcFYZFE4sJXapMvLF3bFAPQQ9QHjoQxvF
td8nWmsUKLxhLEjdwQpoMskOBjN9Hdcs2rT7bnlhi3KOKsgC1Y8wbzwHJMogEmMSyTBoi84AXKYa
IZLyJuQkSNJD2GoAQicLVVcWupp2pIlZAPC7MeXia6hsow9i0Iw6UoEWdpE5DdpRLiQm2nr+lRvP
vLBC+Yomj73Hz57pbRNrcrQl70gbfYPjRuh0Dquh/W5muLBG5R59lAYV1WJk/5Ck6Plwtd4qtP/L
ofbCCJV+8j4WjIGf93gm2GP5PKYcw/NZS0NlnVZWmjI1YMHIfqX9OudZiIv717aLMVAJBV1IgdK3
sMBJL1Er217kjlHrpLENLEnYr4Sgs3JIPuioGD7e1awNRyWaPFEjvp4dIv0OV+misIU19yyj8uM+
tvNfdtsPxnGG19IxsQqHajD8FmhUMQb/b9YqqmiGbdyGZjGkmWDpfD4quNDFY08g/twfIkGHoHA5
aROkZnKpWLaikIULL0tVdMM2IdKhkUksKrV5wLc75J/vpHZI0OGVF1UKRCDPkQecx6uC2L64H3rG
jNw9GoPHZFYsQbsQ/eSkCpOoSnM/URV7JjpsIO7teH1pddwfxtTf3fQXlqhAx3ehpPujD7R2nZiR
irYZA8Ly5+HYoJPxWYZAhYqIBrEtSTg9Nn13jBDZVmRc1UGWSvm1UhsJl0kpJBvFlISRJJBON2zV
k1ZYZ9Z5/e7KXRijXFma+LxrB3StBOH0a+x9ydWyYX5eC3iz7NAqNULfzNHHilUQvruHoJcLbVs8
Y6MD/zppQf20UoIUMOHG+22gOhr2T6O48Xun8p8ioIkASnk8rXdHemFw/qCL80WiCJwXdDA41v0C
bMfAK+0GsOEEAl6RFMUKptVjg3MMvdkUOtosAPZBnxW9jlMJ5Q9Ae7B5vyMpW41C/aIK6Ad6bOVu
uoCuqiSD43gm5bseVh5CWE8f6mjjaNDUGxbQvIpk4rN4DO++xAKsMS8YOu0h8n1tpwdecNRyjCYD
o8GEzkXxMw8XI5cQodqjMZXkJaC0LEzqD8sbPYmQnoF/oPEVT3DU8MI2yDsIpswdfMNmXKqrYNFv
/V/9UetJe0gPqoss/FvkyLQultlhdHKUf9tT2ZLqGaX3Bes2dTckX34QNQ9NH+mxP3/QaGqOYce2
ZuaLah058bPsxE/Se3SYmKlujp+PZoFKpkEySr3nwSiP8Uf7355V2dxiMoXNZ7pnXWzuedTlCKn4
o4HpRqu4nynPnD9oLiOZ/dhnfwQCH42H2vxTLSth2MMEHpt2BlSad0ZtblBpXYv76lguC7NdIgg5
wsp7991q1br86+NPuO/PF45Fh4MUyrFqi09IXMWSF/GqIRXxcOtlXQHuhfOL6aQvcl4lemlswBBo
fKrmUBQr8GBDMOzl8YDuRZtLM1S+ArBwgtoZwhsK5TyRTBbcVGK4BX0W6fyp0tUM45CeymVrD3iE
8cziXV4RbZfvZNe3p9WwkE6K2TujFS6SjMh29jtypt1oDbtg07/i3yuRxL+DZWYqjJPBvR4vgAz/
EynoNpdoigLUMPF9Y/ZSAfi3lc0iIGECySUz3GUWr/32jLWKa8rjib97Dr00TIWoofbVFDxaCFFm
b/IkMrW1THQrdUWiMzbOvRx2aYoKPlPWlWlazL5kK261R1nAniuejAGxXImKNr7cSNBagpXt8LWP
3YHUpLM7+NQfyGy4xlPKqHWwRkUFnE5oxjIMYK+xVNtwWmseF0sVgrUNqZAj84UeGh2MTALhdtMq
ho3H8/YDaH0Q1WiwkgLeHwwD3cho30RVugBdupmvRFu1lJfiiXfbzuy22W54yRG+268PSMA8/oK7
Y0RT5/wsC9iSRLmHMYV8pE3I0UZ1QE+sMfyqpWetZZQb7gYC0KegvRBtsWBSuT4JjGh08r20AfBc
IWXWmpBniwxr8k2movT9ZIsGAbTQ48QBSOW1qRxMklkqoUtAOmlgv9edHp0vevgyCILT6aKJJ1jS
ovdCa2XwDKF5bqukHykYSB7P691HVjTsoXsTDXSQap0vCxdnx4hP1SHyMGShMfviy1edsrA7qEq8
hfyvClRK6jQQI0rtVNlM0oqFi7xHoyCD2nuWaECvG6o81/YR3BNdGWZ0eiGbbfwpjwORwRWZ9cv+
O42cHlKkvSsMq8H4Ygz97mqDe2xuHATWlGZ85vVAkYsAKHJR7wji6pC/h6BMQC8SJy/zlneadIFH
6Lm5H8dGs5EPfFOSaSzIrI7C0tKas/LNFgPiALpgYIgGxcb1RGRQUFOKZO5FizOdJBV3anPjFDbQ
0zPQUmlHSRSQHuhvUGzF74ypmFPoI+NUio2boqq4Ah0XECKzgko4y9J752/QfeJOkbyrWzCmpb6d
fwf/BxUBGVhfvOACb66AZPN62Khy+HnToi8H0i+Nvg31TV88DSy2xnuTOzew6DMXLnYc5eVZHlZq
oxrILlW39sNsJRYtRlaey0DEban5mCrhDQRxn4/n9Z6HXZqligdePaG/aIJZcdGgMcEvUpvzMuJp
5bYZW8ZWvpfbANqHJxugqwWa/nomR1XiimbCTMbFN8QEc/TbMpWj7uUz8B6BanXesyJ9ta3lJAg4
FLzgGb6ZS+849cl5ZsWRPbZgB8oFRti/W7EHITve2lH/RacAFSZ5scz/1ZpTKHgZrT/8EuT/ZU2y
6mAs24RzigCvTOia5g28IITLUkThtplsvdA/ioBnPJ7dnWJ00oB4BaoHQIpcT3HL8YnMBVhPSa4I
JzzHEjpyNVb/3d1jF9h8FBSCQIyI+/W1mX6MCjHWOewJ8LpIbtvEhI819EV2VhfZIF2RCzPMTLz9
PHbXu8MD38rMpguc+s9b9UUu8KZJSYMmggpep896C8qgWr3HcNO7owPjhAJJIfgREPfXoxOFRkyk
ogU6PQzztZ7xkhlLdWAbHh+5zSQ2Duqf0nos8J9y/V3qS3XdotrOqEXdI/kA+gpI2xm6B5w8dRZs
qi4yOFQcN92492OrCnsC1UQiKUtNs/PJVjhpC6GocqotPwveRXnpyVsORYh81rJu/OXfT/7l51Ce
Dm1spULDDaCmWrRsQfoyDc8Zx/Kte4EQPJhoYQdbA3rmqUAPKeGs70tkmbTWbM34NQ7VOtfQHKyC
xLH2d5pYkjJnsShTjgWUOYoccwsTdrIBiioqDqLfuw7ENAqPgq/ugdWx/fiD0wZGQp9330USm62g
WoTfn+lXZ+bEa8cCV2lpxL4RHSHT/sp5zQ4dUqyaFHUO/ZcNHb1fIO4HEwDdp+5JQufLAxcdcYkw
u2Cd9isddDBVd37sDXftgPvHQG0ZsiS0fCcneU0GGGJ8bKLEGvzA0cO17JWuFjLQTHcn7cIQtRuH
wc8ED9LoR7757WXPU/X8eCCM36fVOwGmVNVpzOOjocW/DXC7GirrwZM+w/5rUf4Zg0wtPAj7ciAs
0/gIpMG2Ag8C/hLWUHfDpdUdoCxmljLu5Y8HRpdZbqxSZwqvVBJO4jAy9dfgjH+8vewCObjxXqf3
x5bu7B74wH98gSZp9lWuU5F54+Og1w6f6GirDFtnMHhW5x8VHP53RADSzWy86Aug5hHVUSAuuyo+
RomJFooI1EqkSom8yRbswt/9Uf1jjJq+LlAyFDZgrNCf0o9+x/mkLiGGY2UEWvPmsM1Q4bTav4uy
N0OkIpEfyqPYc2V8bOViM06oxwGjCEYtFoUHdVD6sSOoBg5jYM2YgcTXscgrCzUoPE0/JJ64n3CP
8woFuVxdjc2hSd9DZj/4vX0mgsICbZQ4KyGtXRsMIxDdQVnTOEj9SdBXI5Q1H3vhXQPz/UQ2QExy
Q34i8l2tgg3SONTGRtafJp91xb83ZTh84E0BwRWsA1QkasFimFSa5x3yRjQ94WkmoQ/r1AFYCdg7
ueQZl336APCzRrh6i4DG/qtv4XrKhAJq4mIZcAcIY6cjURPZasOXqn8putFNAdUorbY9GTneiF74
kORySjzDUcrCjHJGlLzdDID142EIzATIYWCnvP6UPO/ivCwG7oA+blOqBjuF7p4RMTgQ6EIiRgyJ
UrRu4rUDjdq4C12bSbhSK70s8o/r3+MxelPU1bRQgHJ0w0/ZM+uC+aZwG1FUKLdhQLjRYlR05RL4
gkwOlCQ8qg1K4Igl5bTI9sl3EAqOnzkhqxR2JyiDfRtHmxnBDcVK+gygcfww4A4bHnNJMesgXcjG
q/GpBJYimK2QrCYt2E5osHu8N+6ZBakZIOOoY6CFlG4biDQpB/FKFx5rXActVccrUmp0mu1JVX+M
0jJzNaNHHaXoAzcOS+HZwCXfefwRtz6EO5kuo9sO979ZPOJ6cbkuhfRYPYXHIhx1E9rf2D5NzrmF
4rFYk6l7LfwIkhvzMUsEJse4YbrXurHvBD7KjtrJr4kzrKJjvXk8mlvPuTZBjUZqFS/JutmEQHTO
blqioSiX6YdpStaJv0Rzvv33FhE6wTWJ4stMyHU9f50fpnrIJ9mxAreYTyaDZNLGN6y8NTtZJirr
AfDeCC/tUfFOUjJBihXYk1FR5ycSFLao2FO8mgGTyVk8Ph4eXXH8WbQLezRpgZcUUxiHsMcJpt58
qBVR2nWAtv6mWKa52QF1ELpNmSP+yGZwaIA/Zgn60XXk+RugSC4iR+GAjo6X2YcvbphpnfBdrHnZ
US0bomyqcddxH56/Fdpzmq/b4rMufhsp0b8H4dDkup3lglmHCZGGcB3nOUn8dDVVPGPn3MkE82dh
6REf0YxHt0m0IN0I0deGz0otzt+o+iZ9Fz4kM9AI/9s/1SmpFsq2d2tHhIowI3jc8QMYR/8CWINQ
uqHVwKImASRRjfKj0BooXVgtgv9iKHBkQKtpstUYG+v2ZoGx4uoy372BNfm5nl8sQdbicbCSuOwY
yNk5Poo6jkHps1/EC4a/3QkScxc/CH5w9cPQ5gPFhaG6rpoxEpP82DcfstwTw1v3FvZVar9/A7Dz
HQJzpp9rBVWOHHCTdcm42fywBVzdB9FeDTZk6CxiVVFooD5gbCU+VGtePpZ2scl3iSsf1IO4ilx/
pbvTwfgVHPuzsgCux6pMw2UpjtCFDh2Z4Mo+5eyKDvnxFIXPYwZOlK4+hWUIskIL1Ob41x4KekA3
PRkj2hQ7lmDwzz300dhnL7iY/KrwswERXD6KZuYCnAksV7POls0SbQ/rYRkufFd10OcHlnLxIO1j
J3fEpbhIFiwR6dvUOM8C6pHg3QK7G093cfUlDwpsH7OgClu5+JDFFS5NROJdhVtI+bFRnB4Ubwzf
EzE8evho3UeT+8xhhU6Z6+GXalEMZVgqR4WI3+A3hUbp1t9AEGjvkfyJhb+5XWkcNHCOxAEHpxwZ
GpLX5vhRV+tW5NTjW/Lk/5Izs42I+lRscVWbIotnHONuNhYwYjgngrQVgJW56enaWoy34thPYuMo
GnbbuQnY32VzJJyksKbxriXQE8yKpRgdvYPqrqyrNk+MY7fs1t1rdiq34ruHPhl9GT9Fi9oONtkf
uWaYZVml9k08Jniu8mB1DL69A9d/Q4GLNAstqFhxf/6lKzeZZ/JifNQuSdvKr4caM1lU6CB49Tnw
lJcqaY8VDxS4aYwvYvALr0Rw12WLLqaMVd++ufPgqg1hkZ+nfbSu0Tdur8CrJlCx3rFVAHuX1rHp
+4ud+vx4O9wZ5pWVebdcBAMh8Yq0n3rvmBLn9a/LINQQqIun3uYczwNGfGx3wGtqT+d+77WkICjD
Lx4P4/b6MpvSEMoVMHUhXVPjKBMQ3HK95B35A4/6+6fhZCfvnXfh+FFoeq/GnqWKRr8/gJQV9wgQ
+4J3Cbx74FK5njpv5H25VQT/xC39ddhZw9oA8fcqdU7tkv9dbfVd/qpYisUY6byFKcdU4Q8QzAIn
DY/69LVZBSXaKZCD4JTKDm4rtQlJCQn8+RJUJ0qHJbN7xwtBOI26PwLmrLVLbbiy0o2yz8LgBDWd
hZaSHt0YT15KeEZnws3RAyuHYxbunQANInBRJ141j7NwApMVLg1op/vKuxN658nYsDC7t44CHmQd
JrT5FWNmsbqeviqHkphfB8kJj276Qv1T8SR4DV45ZINN6AR/lK/h74AewABfW6QWbBA9HyhnPzkJ
n1lBulcoltR4TCUd643mJjhShiiHlPuh9HkfQwt9MhDlqEHgXVo+dr+beEHZoA9OYqclAlLMqdsb
Ng6ij3+duTqUu4HAUi8jCT8fnPNdbUaWtovVZftmpZbC4SRIAEVgmJy/+Go/USOiAn0H9gK/nmCy
t3/3z4loArhysPVm5ZlfB8j9PjZ3c6KnrM1reBFvDb6btGoeYAn3S4i3B3Yfp71pa+xlVrvDPVsG
IgU4uUQ8rtDgVUFsjVKoRaxVTgC+41Bi+RxbU1/OnWEsjMLtNAKuAiNgiQD216CFeYJBiqfej/uT
zgXRUxv1NR5jNRbRzq2LIzTgaQXPkLAFYMr19AV8w5V9kMmnOLU6xVZwKVw3+X6SD4+X6dbNYQfX
PWQTnNpuBFdlZUySiGvlE/hdhAZPrZwZ6u+PbdweDQF1vzRCOXuaTnJZ9oN8eos/4A7hMXCS1+xF
/ew+4tfHtm4vPD+2wBeN1hGsEB3HM0B8wLU3yafGGeJf8q+sI7hYG9Jn6u3j2FWKgSTxuocMDWre
wmGmPq1e6so10GfRknqTsIg1764kGHf//UHUtuuVSYjGRJBP5Us62jnkiSIZ9C1gP5Ncxthnp7je
4ZhnIIjwqjyXHOnSplRMbc1DT/C07s03A019v2R7ghRNYIXmYL7X54+P75GcWsLqobpJnvOkXxie
N+jFZvdLNYubQIJe1HOsAhwZffgui1+fRkkhvVwaAdfztRFeziZNm0QY2Ranwv3tufHCABjLWICN
23k8lbeFIsoYlT3xAoDyLE69p65a8igMPWlHyScL0qzQ00v8fbdTPYtjzeP9nfKfibzZ9kk+GRMf
YSLjF+ksmjIa4YWDtuW2KKjaj4d4cxChRkglUaMoEyFCVDhZ5cHtXjhGieX21Ej9PpVANWFo48aD
34uHtDQj0Qr2Y2q14Coiml1jV6YWWl4+p9GWmVffeXWojYBkYICCEu0nqGVR/lhIXI833UA5VRtQ
Yay9TWN7T/CTRb1mUTjfW7JLW/SzRWTkaakqnnziF8MmssjnXjErO98M+8frRZMTzf5/ZYhyyRot
PDIXagjVp+rsSA1p1vy7vM/WtdVaOvC71TPQIgXh9rX/98eVa9tUOurKQYIgiyGfqsD2195+T6YF
90tZTN+S6QeEafBOQLkaK+WcYMX247jCpCpkcni7WxqLCh3fjBm9TeXXo6JcNC3yMS0HTj71ZuRm
+3LrlwS9F5hQyeyeg1X7WjNOlXeSwdW4qEwIaG+VgfNbOemLnGwGm7GnbwYEtgdcCSFLJaM6ItCI
CTluBsBpZZBEgdVAKF7BGsWYspsUM1vQBCCWZqQq/r4OwqGRpPMNUTsVb/y35kQRNjNXk9FJcBS3
YytgnZRvPAHS9hA7wb0MdQpob85/fpFaqjBX0lAS/DNYkIQzetehO4XNDVUbLXL0CkgHBTzgx84I
WMH4JkDOlnHWAzIYhWKNbr0KpNDvpnTwz1ru6rjplji69u0XY0Jvbrk/VlAaBu0Yrrn0cdLz/AB6
JBifUgaOFNoV+o6bGsCDhVxPrqrFVrIQGn/x2Oy9WUWrF14kUUsA1yK1jBKANQ2U0P0zAEPmpG7x
amYWEK/Lg4UQfUrJRB7bu/H7mW8eLV6ofyIcQ5roehUbSQoqaRSD87jibX/lu4LdM0rdt0XW2Qa8
f+aGA4U5/faXckNohJ0cnANXXg2bYa269UZ2AMtkbOLb1EZZombPk8pRi2UlOFcOB1IuUHCvym21
jM3CRovRIXSFFYTvWNiA2wMQZZaaxBjqu20/wWy/CvbhUjazvXB4j3alqztMTPodv7yaTSo2ZkE7
cVyuBud4d/ahNneCjrcTbctlzprNebaukjU1LComliLve7GHYXFLfaE5oNn7woVnJdj8MthyjIPd
XUe8cJJ501+Ekz7VpSDJMKxw9yS8Zh+5wxrPfLa4HQ64ELGzgMOjgauZZCRKzEvBmTd7W135y2EJ
6q8n1EEeb6nb8wDmDS9lgNfMN98bf0fRP1djtQrPuT05ojlZiQXavLVqxe5kSiY2sxU6aKNcvjAM
37rGrPyDBzQ0h+DBn75uA5Kvah6A8j/uDwpnvKQk39pCXrPoyu9s6WtL1GrJg1D5SQdLjdW5E/Gc
wn6V7HqdM/LmLXoO/TSXQ5rd5sItgj4PvWkekoRr0+5Xt/90dEvZjk5w9N/xMMZKo6wppLJaMUYT
gOqwNyJScaZmt+iLQkWVSTFw1xA4pgChVtHRQ4PVwySVS5D4R2eUNfG8bgk7/Umw0ZJ5ko+P3YKm
O9MBVwIo9B9T1KE7DyctAeQmOpd2tUmc0kysX52TknQJmcJlX5BxLz7pT6Wr/PB2jcfh8wsdJCyt
WdZ3qPOUXKxllCKrlw2+o18lroCd0Wz0A96/eHO0M8e3/UXo9k77FrvJS7QzFpLZoBdVc5lONXvn
dSS4mhCayTjQSx0nTHxIYTVWTaba5I7N6+c7KPe31SJ0PNuzo78GdM2dYVBRm1HAIlQoqC0Tp2Le
KdDCO3cO0A3SJjCn9eSZusU/lZvmY2VGh2Jbvgos0ozbwHptl9pBaZLNxSzY9T/klbAWBbwn8wwX
uw2t1zaoXTMUQQic1c+uQUc4+a1a3il1WClizjf0sqENB1z4CkDZOM1e+w8nhs1YQ2DonCmbOtqP
ypc3soI3TXn3s1kujVDptfCEompHGOEX8spb8Kv+502+dkIALNqFt6gX1VJYTba2UJ3cyp1+ySoX
3V4WoDM20y3PtJiKKFOeMhqNL4FGPjmr4NMdpI7Esfk4JMzrQc/kpQXKJ5I2ispIrJJzh0a+sdil
emZ2o83F0Gw9Sk3+9xkRAtBgqp89H9Tu9ItRJGoRNJvk+FxLh6E1Gw5QO9vvj5wEzjDBVgBB8FLe
zVtxUYH8EGxbkA+2cnRTFhs1ABVW7jyegHuuhBsERILxXXiso1ypEtMWW1HEFHtFa6G+OlkpJFPs
uKs+Hlu6LUNg38+EIriYQRwW++Taa/tJ13O1L9Jz+13vhHVqbny3/BSeo62wZ5i65zhAv6J3Ak+D
IB8Xr00VcdQUTVim5ymZRtEcc7/4I/dtyJktGqP+aE2Ta5BDbqYNOqjqt1EcRtVMfK/fqkKTo22a
MyJcdGou+awVtS0XjO+bh0q73eX3UVMRqtHo+2WTnuN8PWTjxgBzRjChhZ0PLTH5ypETZCWDdG1p
Sc/BACBGf3j8CXdnSAVpMyDCIJ6lRRIVPuT6dErSc6ErKwMUt1wNQs2/tgG+5FmwD4pGuDxSaa5I
09ZHHTg963wB0Gok+qaRdwbDg++djMDHo80QIgQtRaGiBPoy0NAypdm5sjprsgQcZ3VXtWRA1I0V
HryXKgPZcfs0htAL+UNINeHRGaIa1H0gE1KZA6tRdgbh60wEih74vf1RLJbannXAvLNOMKWhzwwA
KSTM+c8vjgqK1pVF4+XAgJl7Vn31/sxd/Dg1DsMbtGysiuzs1W3/ZHCV+KaMUXXgirY1g3llicB3
qg6KZa2ATxa1ACFnAGMlc1BRE1g0eiokZl0kMxY8MOqAsba3byUKruRACEt4N0OIopGIjaeNfqFr
3ZkvTB34kgD9XyCXOpT+nwZdx4BDGce+cyMxPKHjj5QtJMXrs98G5giVKc+SONuQgHMoNxWLJu3H
fa83Mb4NVSy8lgOLiHa866XhJ75MVK7qz1y5LH3BKbzfLY8QHR39AK3g03LMajtWSpJqTsiFrtcB
twWlxrQkHLRK3gbjreE2gK3kiaMqdpAuk+C7hSaw/qSDTQz/d1ttQaUTdgCZTwUBo546NiQvbA4V
LR6PesUbJ4OkcFsWtcV7nxmf28Eu/JN2iyr+rUZvRk9qwOEf7+rblKmAJPoHLw4pUJGOrQiiTdQJ
Sn9OgUYgmdqpNt8mvCNH4XctlyDJFvWvruVYXMs/2Z6abxRDJTQeoByEuh6Vq4UQhGcNrwMMOLx6
yuAOvJP7bp4dx/zIh3tJA0P2izG8hBzOywEpDMEunqTfqityq3TDnyLNinTdjHaglyp8UxGeghpI
Tldey7qjqJawHUMQbA8HbbQLO9yLhgM1IFJUZNjm6qILzVJ6Nv6IhvV4Qm/htjgOABOOPQ7GBJSf
qENjptS95lVcf+bjAABfMAfJT6Byr1VTkxfBtG3LAorQlnZQTHWt+CdV25bVQLRooe/SgAQxC+sq
zSGTnurLL6Jce6jkIR4Drz93YUYEpy+duNzHhln7jVkY6WJUIXtu4VUk36iuGnx0L15AKm6v8Gba
vHGdBf1BT1/CGbdjYE+aJabbDJwknCUAuOwt46SE55hjs/atJmBl/5u3FcDrodEMuQ4obQO3ReWd
uI+LYRKH+KwQyxvtccDN1T6NRNmziJJvTk+UJerBIxa1UC6yPj5HHqe4AzTHzWoadKsXwOv12Etu
bhazKeCq0H6Cwg32wHW0KT29S8ppgkoZsbTR6UzAZMB2yboj3+Sb2YyCeCYhnaogo782U+ttlACB
DTMGEPU4IbWmqDesrPZTM75yMJhB6MAyzYpUoH+7NiMYYpFqYp2f62rglpkv52CV5UMvXgilmitm
Pmro5UkauVpMSdtWZiInoW728RhXpCt5YJ+4KdQLM4M+1Ghm3giZOA9STcB+FWEdLaK27fxdyHFB
QAa07AhEkjzxVBaSAdeE7FBnpupYJ6RooR5j8kHcI8pWnoGCVKD2H4nBRZ7TTlkgmVPGdb/CHKT1
Jl+NGouo8jYNYzIkoFJRpwJ+DV3d15PBy1XWp4aQnAenccudZNWLwAnxRBftPuRlMpCW4Uu3BxjK
IrXKatd2U+fj1N84xWYbSqu0N0MXAW6CagVneUcmvvjmxDunSnT7zlR0YOOg0SLtWMWFBEAU7hm7
xulrB+hiCLm1Tt3ZTfYir+uvAK0MOAc/3ja3BToYRiszuhlkpA0Q1F1PrlDo3iiEaXqubY3Iq21g
qm5jj2dGEJ+TD+XQV2aoGU20YEwbqJGdWzN9fj99swBlzHFQ2a82QKHgFzDgLbR1QzY7yY6I+feQ
Rmq6qFzEa91UFPU8DrskEcKMTnYBABkmY1nu+cPlslAZRgknrzZSLAtAMA6G5Dg+kV2d+Ka2isjf
UmRBFB1egLsOHv6AO4Ew/LUXdBWvV6E0m7N6u3HFP7VFupeKqK9fjwd2czqiDFHuFgxTNPZFmJ7f
wEGz9klkpw7D1W5fWWYbuLQhSKOwDq++HgzOSHjcGXPYcJ4wbe4m3pwOzLrs3RW6sCJeW4n0skRP
Gayg7CAQR1iivxPQkufnwvxmXEbvTRqwAzN1NGh+8CZxbWoQ9DgRQj87cwF5ywcwwEc+WS4fr8yd
BIrqHlpceDyYGji2XxvJK0MqZanFTYp4v6SnzO0I3yzMmkG6eXejXtqZ5/Xixtbi6MtxGey8TR4x
tsQ/NwlZnXRWG/i9Sbu0Q7l0nkiDZISw4x1EszbVJzyo2AxXuzkHwtMubVDeDH3Pti3UJjuvPYWg
r+trYHE93laFKBNUXONqDSWBtsZ0Ja644E3O5n5J5on19DrPBh2fL0cyz+bFqvBTIymhgJFErrpy
qs3cpOhq1VHOyCl4ZhVP72WDS2uUQwtCJxhjjUGhG+EjDon5zViYeeIfDIfWf0pQLFQrFTf3xpWt
aMX49Xvng8t1p7uBigySlNAGzM7qCgLiiq2SXWUuv0ZTIuXr423JcgC6JKpVqt9VQZmdRxMHTjKr
mpRWuhHQK8OsC84n/0fTRu1NMI53Xd5V87rgIOCIEYmd0OEshrcxtiZdtIl6deCqCc7WWMMJgu+L
ygwtlibNLQDweufQtZE8GcZ+jDFx5XfkyO4fY+2iKVOx49O4FNcirlYvj5eKNSzqjNNHnOIXIwxa
4fFPulktWUNibBuasDj3Et6TeBh4k01hKX8mJutFgWWBCgN9UXLtxGNj6tv15AwEl23W3mfkGTqZ
BbI/JbGCxe/BzlEuKnuFKzphZMy7Z4B/Igw66K7j2QhSLVGru9mTR7PbgCb7q3dWS93k3K/Hq84I
BjeEPZU/yWklYdNYgRkZh439zPOkJ/JrHZDMZHW5MPLn7U1Bqn2B5+bQ5lgKZDjM4iO1klVhsqbw
3gHncgqpYOCLvuD5xU8wmHU+dLNyJktZVmtwqzemmZiMeZyPZf89+KCL53rJ/FqX80qat09Mfknr
yFKtzXP8xNpEj3M22nqvzTReGfXNiPlD2VB2a2iaLxkDeRxFZVrPB0rSgxhW8D1cVJuTvg/Wpm3q
rMZ7piPMe/kiZWdF3fQc6D/O/DchtTOZJlgfCSvVPY4ImkxFhC6ThGxUcYzqTTxz6iYQwE+BGZoy
6T4y3E+173bDLTKbdaG7b3fGKqJShSYAKpjGfjX4qE4getvV/5B2XbuRI0v2h5YAPYuvmSSLZeVK
aqlfCKkl0fui/fo9FBZXrBRvJbb7pQeDnqlgZIbLMCesQ02wM51jrpcN0TcF5vxSLexEMU+yk/SQ
3wv0vFVQqOWh6PPYYI5PKrWuEoEBgaj6N1LxjqvcXpc2HgEmlBL1PkTWBATSkSQkI6s/0eN1Cv9F
0P5zUGw7htlgXGYYQOLQrSydjkdbyewtHXg9ytNZ/DQA33QmAzETaID/I67K4gw5AvEpslY3j4nN
0U3OnevMI2faqqRigeMkzSYRMOHW29viwCHyX0K2b0YYyxkVrTZURgQT46zWKfqfBRKvays6Ji5P
PacPvnZmjNFMuipV0jOehtF+B8xpZ6WQlr6Mh4y6vKzYsuH85ooxnFJ5brtIC1HV2z6HRH/gsPKz
6+crXvv+fUbjM7MOparB3Uj11iCSbEkakY7CEbUbkjoVsRN0P93fxx8hNXoiI7riGIRlQVeQPJ4w
+NDJy1gEWWu1ImimYiKWePUbiRgumo2AHkZ5vm6SgB/XNqPEmAVMezZJoaEmK3+UPq2Q0gmIae36
Q0FdTrC9lD6dyrH/4YqxEEaaJWnYgqsBYy8Agd6/Ujtxt59PCqIUmSP7iw+vb2IsZAFyYx3SwSAW
bIIHWjrXTdGisZv9OmMhVqWZezAQ2enp9xiQ+/TPw/XfXzQPSIVOkAtT8p25lhJdwUCAQPhr9ZaV
usNjlBJEVteJTD/y4+5nRJj7KIqyKqQecc5qDUe6fsTMx79RUJjgtxIwghT4CLGD55FggQpm2EWX
Ex4uXvQ3F+yWYUCf/l/Ue7++40js4i3Pfpox0vIQoo+zxgHJT91aw0IC1eXcM4+CculpinNhxhhu
hSlDb93ZfvDu/5EFxix76HJDjwwIJLct7Syb+4RetlWzQ2KsMRDSuiEwIKoA2rl/y+ltZ4n7inL4
4MgqW+5KzApQUyqoDHfPb+YrIsz3f1IG1uQGpnCWGhkEgtPoxut97lTr6xQW3dbsoBidHoZzmmso
IZ2Sjf8oYiMcx28te/sZAUafV3khlMn0TlLXT5Wl7FbBZDOwd5aj1RxGWNNqqN0YxSXUojxis+4p
o7yX+cJlo91Iw4oiND2J6Ci81Iq09PCgOCs5wha8zLGnxyGZz5OopeO6oDKxOYvyCoyUm/gDpU1b
cd4kssECC5RqBl54v6DjF3Smv5/RkfIy68WJG7z/N9OBDTzZXbgQDc1NaKEHcI4usV30sapg16Ku
5XiJO3KCdta+5Fz5Ug7rggRzWEDpB9qKABLe78bunm4Kp34sbNGSnmj8HhCOti+4vwtqzJGZRS6N
50LPT8/ewRFLqgJBAzsFaPVxXSV5dBiVrORVd07qiQ56zLEz+0i9I+/hxaPBaCV8iKDpLU5uoPra
u0Om0ULvfEXK03VeFvzg/MzYTHN8NjojnugAPZnkLTeZsJAV0SR0+U6NoWinY3fmmudOkoQRZxU+
dXZNVtieTRTEi3z1X0pkXZBijswTOuC3ySClYQrWwKPFCbDVHBIQ2AMRf/ESPos39M3Zl4ebKWgd
KU0cTZxpxHQE2lLsJ//kuJdlazMjwkSMsur3TdODSEyizW6wxyPyJI+cWIhLhYlYBu1sGoEIKqWt
rg/xrqT+o/T5OPziEOIdGRO39MUYo03i68iaV8nVH+zs9+d1ef7ZbQUQGHReixjUBNo5FhZc2s28
k7qqM9Tpiewd4mOxGbbp0VufPCs8hAe0Quxf+qdhn1vog7Cv0/76bSY0vqDNeCAf7coiVv4hmRHQ
5L2yQqvGGherCtap7atuA5T3EpP8VbdtLbSCY49Mq1DRHigwQ/qXPJ2wQsIdxjTUz3Rr2OVWcZKc
rCqSHlYHeRtj795HGZMqIulbpWBDC4meu33mW77nNn5KlUOSYnGkK756qzU256m/VjEN+ld0HYbV
6Tyu2wwbTDZnnbQ+py664HyBaqFhthJjC+j5YWL2NssAAF5JeP1KVrEbNfIYWpxIhUeC0YXWwNNW
MbspJy5TR9+/PvAGL5ai0gsuGEVQBFkf5LOYnfKKPJe2TBWfZBrO8Y4327tkrS5IMbrQYHPjSq/A
TW1HmyKhz0BDrGiZ0KnuYmxSjm9csPMX5Bi1MAMZmPkpyO3ED7RCSS/XRX/JhFz8PiP66kpNziM6
Rk/jDar8Bjq6ApoR9yl35fvrpBYCowtKTExRonNB8SVQGtYyPdTr1R/33wgwYYQaa1Wk6ONURBLp
m35bcRhYsIIXDDDhQy/VeZZFUBWkhjeqXSXk1f3kXDdPV6ZvmDmnsgvlrokhyCFm7pyhsQfF5eWb
rl8EugYvaWBDbqXnBmg0n4d8rVrFk8fpxL9+UgDnvqQQK+N55Ym4Ce8xJ+2pMwnNLcrxsTw2GJ33
Sh3bhUuwsWuRqH/s/r+YZBNqxn8M448JnESqe6UUUU3JySEkkXWPnZ68SQweC4xyA0U/8/t6QN5H
RFEysbCvmDPVt/BWuOCCUW9PyPROSibzEW7RJ+zIvLZzjgHR2apTH4e17HmgIOzE7WGqmgBKq3ce
fYs3+3pdN3SR0W8ROfqxNnAjZUlWhProRChdrn2fpJ+JBS5OjNHyIjc0JT7jTp7xtpLh5Q1a7o2n
LSekum7XdRZoBiNouZKpYOa0ORPeI4RzUmyIC6lWzSjBj4ut5Ywk/QgP55KbTOac1JdkzGxVnqZq
3QWwhx1VnN/TXKVOwtuI99zlGJOvkvuMjKcageblEDCNOI74QN9zm2N0Fylg8RfgPlSsaPjx1tFX
wEdoFSiJgW6qfCTaHeneOVHQUm815jK+qTCmvc6UMfRNGYriGsSqE7dE9sHBEl0LgNk58VDcbtci
mopzBBbxUV+7Z4ziN78+7VfxZsvLoy6anu+vYUUEsXioCCJ4jkn+u7Re0F/NOdVFIZxRYJxALue5
X3qgcD4Tkwq3uw7qet3jL1q3GQnGBWAYssjkDCSecG06qOQeuU6BxwQT7UUoDgnqGTKeVJYTktU+
0ElBOaLBkb+vSspMwpMmKOWuAxGNBC2p8fIwbxyMxeSn68zw6DDOQG1WdViecVwD/V2NjomhCGpr
j9eJ8E6MCfOqfhXWOm7ltKv2DnoTreqp4qSneLLLOIKw7fo470DCuHHaXeTyLBtPrCYWZ/dR60Zu
ljXuA4PGWGcMcOGH62fEI8CYAjMbUdeG/T+ND8/afeNw+6oXTfO3Ynw9tmccqFEfxOkEUQ/s/Y1J
nuNjT1DWTLa+c50TzlV8DQrOCDW9goFeAYSyPzm5gaaH7xwd/9qO+8Mhz3hhlLwWmkZvJNx2aZ8t
yRGphroS9veh0BxiprStqHFnV+ThndcMz5FkdqGfpgbNNAM5HaJk1RH5te2I9n79/DgqyWKEY4dS
MRQlaESbzl49/ZHWxnr8+Df78lUBn11Sv2rMIjNApKNaDtgtS6Iv1fEfiTB6r3jlkAB2BXpfPsGA
HdMNhq4orz1nqao896LstCEc7HloJ4GzenONcdiWbs6n8jl21Led6vLI/URbmF4BM+FjTEFUe23X
1hC+53Yv6Xa4P5wwhXgb95gu7rfKE6V9b4FPKbY/MT36l5mN2QcwpiJq/EQDEMAkhAff9bfqw4o8
GNbqb15s32TY0q3a9l0WTM76WVzvhq8mFUwS5m/XpX05TzMjw8QEY2BkRenh9nq4BvTBvb96NFtz
dGqpejG/tK9IbCbvIozFYAQ4M/SSdjbWF3lYyAkkU4DyyIeIFLAePOwYLmdMoBB6oYHhOBygdc5I
HpFX5NFCx8Xyk388QvXSOQVdVA5qiCPEqzR9DNe/XjNq3PIyahzbx9bkElHwjFTSvlp+e+JvWlu8
/0dGGIOBcco+1XqQOKSu40TvWe3Q5Pk6kUU2MMg4ddZgKzQ7wovN7mVf5StECgB1fskBHqe74d8Y
vhkNRkOLONQFKQENbD7C8ngqbdXnYcdLoi46im8qPzx6qWkoWOtT7Ba9KHfow5+afQ0OL8uv+RkZ
RkH1FdAnDMRvJ2ugwa1JsLibSNvz0b1+L18dLT+c+owO49SxuWHln3PQiYs1Vqn+9siEOkaoDQzN
zfZYn3bRRnBW25oYeBEVAOrFRDXnCb6cyp19BKOzObBC9SKcmJXznX+HBUL6A3zIr4AI69Ti+ZJl
EzEjx2juGHgYeB0gKLuDjGlZS2qnJhl5zWNrMfib0WHC/DDNuzSvjelph8oEeW4tfzt+fl6/QY5m
satcq7RNQl8EEYyhlU87uSN4GWEY5TqVyQZcExM20u/NwAN4M1pyADREOqyi+atYf3ZYE58zXzFk
aTCU7SSIOlEtDDe//xsHjHUI5TPGmzr8fo9ZkGPGbWuYFOXKCbGOG0PgwxBrOKGvMq3z5tvhhr5G
Ng8NYWmyATAP/zGlbONV0MnIiglgZOprkOnNSND1i3Vv3P5/jmSx3rvtdS/3fHCUEgA/04YEd08N
hoSFm+C22FTiukVVGGM7xun6TXEsLDv7Lqy6bCpDT69w80G4aU/AC3D0wOKI9CJ7ABubev3QZM6e
I+bPKthXE0aneTrv4s1jbHGt+KIFmNFgrOvQhbHQdaCx09fZXtxKVk8Ghb7+3Ttzhfld4FUCOopF
PwBsVhz6WESOu3pKTgBcfvJJCMwUuKbrl7P4zpwRYmya3qZNXYrRRMjAPhdMB/LajJcFfEaCiUew
yXmUkjGe2pAkRKeDXdOPnsKXWwHhZZkXZW1Gi7Fr/bkfsGML59bG9AhUP7wgQsvkxQzLHmdGhjFu
5rgaCyMCmefRGve3+k2zv8s5ab7lc8PWTkzxQ5qxruDSgtbtOGARRDa1OrRO/tq9Ii6ltTXkRHVk
iytyUwTyw+B9kzMm2Z8Z7DrCujBBLHI8ZkdneAJKIbkdqfcs2RwPt3x6M0pMLFSamdlGGiiJ2Ih9
E1gq9jKlYIgnDIuyPaPDaCtWrjaCgtWRJwurFwT4OYFT41/kxECHBhaCTCPqbJG/6dQ27tIK4gY0
SZ1OcceUbuZ3si/56zkh5sgyz+v11DtPahofQ2zMaivrvH/rSWnJfyAR9b48nenfXNScKnOAonD2
1HHAASpkfE7xrjwDZL5FTohHaPohVvbmhJiAsZdaoR/SJj8ZyAsmLyqtyX1GRrs6FltOinBRrea0
mGgxiUQ/O5e4s7ODCG6wpUmrnNoqYC14SyuWzNGcFmNdtaGBEOq4tnZCy3UxyZFbgOu3rttwiScd
09/PVNeoFROLvUGmQL1zQh0GrukNNlVA5Ft6trGFzIcZ5MLC8cgyxhY9spJxNuvJQI1OtQHIoaW+
qjZ6l892cux/S086f7/9klLPj5QxvXGC9uUYeIbQhDEnzdNgG47hmM/da0B9FMqMFRU1O73ljhpx
BYexx2Gr9CutArsVThkDbLTYAUIG2LHFmgtGMQnhf1eIH5tVlDTR5USdBMeRJ+T0vSPtdZpqNhke
eNKzFNR8nyjAli6lB8/sSDhjTAZCmrzLtk/+dFaz8XZ3HCmdfucaT4w16bqiO+sJ6ACF6C21A+fj
bGdHGUskuDE1jyXGnphjXPhdDlKjo6L8jwVDKGxn6HrkBjfTL11jirEmmqDKYlDiooxVRLSudRTl
Y1DvTBQfM9GqEFdXlt663XltNq9l0f6/YauRR8XCVPULRw3gxoxQJkYYVkE9TE2XBmpCCpypXeDF
n9Hrt7esdv+h8+UJZyYGEbcm+M0Xnfp350h2tv6L/lHAZgIhCwDqKww4MawIK1U4J0Y/ySFmH6c7
Ew7aK3+L4ZIcYuergVq9KGMsjLEgfmcKtQ+sW6AViNTJIB232voxdt6vn9iivZjTYfjRpHoIWgN0
gKP/B6t2SbgZHHMtofjsW7xe/68LYAVxRo29oD5U1dSTQQ1Lhclbv/szPm15aElfVZNrRBhTMXpd
VQaTWeqwoi4lyh885yx9IMAysm7uR8vB6/XW36iq3X9G7tbc8La1LJYp5mwyRiQJRTltRXzB2G61
fPe4u/OPDRHJsdsg7FpxpH7Jw82pMXbEG5vYEEZQ04A6gERG83x+vS4lS3o1p8DYj14deggpnIr/
it66NqDG5jqBnzuXYSHmFJgYxJAH8azV4KGy5AnUZrQy9IEbRNuk5Png34U0IZ1zq/pW/2hbr9uM
fvKs5NLTfP4JTHzSCIY5+toUcgFvIEYiVyafPGx3Hg0mGDHCFLtcplCredoU9tl+9S0eG4t5zTkf
jOUo6+w8rLQvcTCw/fSELmLbs1p0mzyKO/P2+sXxGGLMR5CIUp5O5kO5cSYyPR1Q+LhOY/qNK/rM
Jr/Pfu7Vwxl+Eokg+VUlKVa3YbcCJ8LgyDhby5aHUQ77EFQ6iB3AnceAHj//jRHGLGRqX68EAYdl
hQh2SUxHGqNjitdXuGgPgBe50gFdqGrsk9yMCinPWzE//VaccRPfqu51NqTFo/omwD7CCwHLnMNy
BB9ZYDv6Vqc9QCAiIuekglc/ZhXlrkubTMwPIZjRZIx6pCR+ZJTwu0CEpznRMaw9Rbe61VLRoeXN
v/LI3JVc5kUVpzhExO8qFbAUUX5MnJjqp5a+BrawEacB13bNkcJlDwlwfVmGDisKK+xtVygA25SQ
dli3VvRS00Ak+Wkb9dz6x1L4CWjb/1BiTlRQYYwGBZQ0GRJ/djRy6HNrXDcyd5yIR4o5zM7Q814K
5MlDOZEVH/ZbQOjzq7DTz/yUkW+OGEcION9wlSq4szp2kS7G7meVqH8km3ajw5MPHi3GJSKgzYoo
AUuj0wJxPAoAKafQ+uYuxIgKL0e0WNOe3xXjHutOy1IgaWLUBwhMip3uzQqJgPN6epWgZXCXuyiX
0WB9XdEXDe9MQhiPCFTWPhdbUFVW67p+Kprb1XmtPYrJo9g4qUiuU1usPiJdiX1fwFxGcpw50rgw
REGMFbxSbjYO2u26w75H99jfVGznZJizxAq8AtCG6vQ2N0mjEmlX/NbfeHo8ac9PWfxmhjm7+Azo
eMkHM+jpK0nwPA2D7j1iPAHd8Pq5Ld/SNyUmpmiw8nesTTx6RDu1PxKyn56QvBiTezlTIDB7WlVm
0fjldDlWsj9kFhD24ekVm6dWy77rmxk2nvAMVdADkMluLae3Grt+LDfiQ//akYhWVsNJX09ffeWW
2PqZkGDlRO5Bi5/HjBTHAt2dGRdj6stm/6CiYoc50E6nNdOTeZydnSQAfDQoIXETlJ7kPIcWfWpC
GruKGzjyCZ35m/Y+sT2eEC5KxowuY+HR/qDqRQK6FSoav8vH2/L27rrsLZ7fjAJj2At0MUZaDQo7
74DhQwq7zrkhHg+MTR+w9B7lMlDA1pXU9Y+9B3i4m652/e5vpneRIv++J8YAaVnlD6UIWhjgs6R7
kWTrO9604WRdLmUBIN4qZsQl7Lwyfkzcqap/TnJTbU7Whudmp8+79tOX1339Yn+GeJefyVysNjZD
4I9KA0SV2kkPnUN5BVfeQTAX2wECuvNVHMTb/S2vL5X328xF6v051RsDv51S7p6whffV5dGw/sM3
hQZg2s1Jse5rC3A99t6H8314f3i6fgcLMwOXlBgfUsASCu10RDHZALW4IzsYjAfdIg59uM/Wu98W
9M22bIwe2pyOwK9C9DVhYryKh4nKuGohAAfnd/cYPq7slH4AfPpgtTf3gYV17xvqhg82bawH95ha
HvUdc/N+/QR498g4HWyNjcS2wkc498iNcvzmT1dzebqMq2na1SAOK/x4Tz54Wr6QVpv/+I8pu1Wj
abXva83pKbaFY7ou3hICDPfo0RJ4G9Suqz07bvcvB459l5eeSpa8sdLk6cBvOVfJ+0pG3Uuh9ryw
hCz/8y9PlGfetR0bxfQmUwXsaF5j53UB1FnYxkEQ07Ab8NUaIYSTFV/IU17KCKPeWZyeQ3OSEaDf
39emLeePd8n92UFK2dq/7xvghg67vfJ01qhxCN6CnkT7iAfFL09X+t8V/cdcXSd5g7GadAzLrKlC
YmxddPZTXrsmmVs6z48DWbv25z+KA6PZg2FkrSDiYHtCOT+t8ESNUey+QONnrOO38SiLSxLf5eut
fbMfyD217hqyd1/p+0Ozo2trwnbbKpFV8uJYzicwee7rOvlz3dLqQk6+QvOZgIeBhHGOEfzsfjcE
Fe7Icg7epiIysT+wBeA6NezZuy4QX6ZtRq6TzdHoEohlSTaWSTa9JbzF5D1GybR2BbKpHIwVpiQv
iapa8fGABhltI9ibwNltBqS3ZZ8obzfa8fmc0UbenXqA+mNbbmofNCL6pLT9wnZHt1k/1+ublWgr
f/Q7Cdvd1ipW+K7NvYJ9eiRYkRDLJ/ttCWQLsjpI90AFIX6AttRk0yTkfKt/Suii3AB+Af/BaIW7
Hps6sfprnex/fSoRSvSrY2VJD3VmRbethxUe99m+ONv5k+Hk9IzPFf6sXrXoqyMiyki3VhzsFq1p
vveQXErXEvZ9HG7zCS/t4yBuzs66cD5MomHCdYOKGRW3pX3oQDSM3d6KGtS0kdLQ3kR73PU3JWkf
blZ2QJHIxiYynQZW4UQr8rwpCRZMw5vltL9BD68jnMnG0daQVDOleI5SwAYr5HW/doEFcW+sQ9s2
bGSkD+advysylDHuVtvUBrRn5xQonSdvGjbojWSweomaH8ZO3qhnoqWo+B5vAyvvyUYPp74pfYcE
3d0Z6zU7z3rXMJ2xImVH96/iW7re/ip3x9LSnm7k1m7JA9anZVYKvCdlI1h33rZ4NE5aQYC4Ckhj
LA2yBYTGawAOS6hr6Me2swZXtDfN9jF/S2uqrQOLrhrgxoSOcYTvs8/UKIDkhbk2tGhARrBMIB6R
vfM2duE+dEQBJm72+d5Z8o37/tj90hRCgq2lb4fN6h4DF1t0y7qk+tA7st7qEP5RIOcDJRkiD6rC
dP3BiqaToRCnwuqK6MOg5iY6otXlhtgPFUns0ootIH212HH8q6Ut9jhtY+uzkQAD5VZks1UOdLw7
ho5IpPvqMYAFPCHwxX20x+MG/7PTkaLHoSFz1eJbLJ/i9F39/aihM4iu8KM4CYE+B1b2Nq4doLNn
+FfJ3qXEwa6lXwKK/e+enb91gLhO0Jyrks4KC9tM7KP7iyYf6vom3x0bCk4BKGGgJLwOsR/lVKzN
W0naJaSx4scPeLkBkr/39gCPLQ7vGBQlakHeRVcmtTsaznadbHNyb777GQk+Q2t49pxH4xYrq4vH
BjXXbY6RYwuKJpLeRr7eJcp6uxEyy/MhlYHd0OyAgveaau+vMQV6rHI/wf5sG6uuKXETgqP9g0yo
sDkmZzLc1LvErmJC3I1dAiTetDAz7dvyrYB4J74piDtQD2fzCVsFPFJy3j2+P6c3T6nT3wWH6NXK
emd0RShDkxy2Ovi/btCW3KwGICPVUBUVQ76s+dSDyBCE0GvRg6s4UP2e/A6PU0NGYp1TsrrRnQkG
3tzgqrYh+r457ohLn4mppLFWqkQ1W8BHSimVduHp5ITA028c9A7d5psCkbNya8KMZgfOC+KLN8a5
X/DORF16GkRitgLtciC/TyZQDELqEWQp3euHvNDcgwmE2SFPDnHmNETRNzAOLrSnZyu0D0C9UY7l
M5RFwzpfg1/j+plduyTHvMH81TkZ9Qp3WhTk14v0FJGd5EABeGwtxH9gS8FKFUVWdEDUXbIlF20g
t57fnUyCan8mOrCQGKXPb9HrHgEPq7zlIsgtVAAm3r5pMkcZl1GT+ivQBLJ7FsANYrdL6Hx2HN54
Icola9evn/dbzCf3Si5HbYEIxbrnfOXP9M9l7MNcdODXUoV1blMAbpLY1o4agPs7knPIyDw6TCwO
CLJcqBPQeXYAqEbI4Uagvw8n34arIy6WLT3tbJE8PLk8fMUFCZvlg/SvWttMcfy4LqV0er2gmMV7
vfAiYXYAylj1RSdMz5enXes4gXWK0EeSkV8nBCDOPXHtjbbePgWEAir+faBb3+K1y3z1gDMW6II/
Jhj3VDkpzz34e7asw/37zY1bkheEls4uJ6mNJkrHgZzndNfuPAurpoD/5hNrRHGUfq7vemo/2Ft1
9wDXQG5D6/4Tznqz/XA/jiI81C+FHA4BQjB3ZV+X6K9J0ivfzdbhBLOtAdiAKFhybjzrsDlYHT71
t6O5NZ4NGFZLHYXsscEwv+FV8Dna9PUemIlENEpYRj2lfVJq88RN/VmKu1Cor+fg7Mf1Lsj6cnpM
WCefHDbTSa+p/XZCS0xAEKZlVmNZ7yHeggNyOlO0plkUoZVO8HTi5Ha/YPyvHfKlDfofpdATIZbx
Mdi7YG2e73/5d+rmeX2wNiVd3Z6J7a4pecA/MTmDtgLdtvGBdO0+YMkmYDJcnrRylJGtQAmBsdLb
6dKBqMhzxRMvLK8m0v8KlqViZOKHKwkGPz2nWJqLB0slIQzqnlcuxkQFq97xbnnJms1pMfZYC9BX
Bki7FlYztFv3j0cepru8riJLwQVWVX9zxNjmwQvTuNc1IDzRQ3z/ltLkFdMMXAT4BQgAeMMZHcY2
m8mqzk0NdAw8+Dr7t/JWYSUI0G4zAJcLaMnHllNiP35WznUGeafIpECbOkKFN/k6RdH2fxvwPQ9G
R3hNcTwyq8sYI4jMYQwLsGclHlFS4v1JIRQJNPA6O4uZHgzqYIeobH5t+bskpAVGnHv9CjHaQcLw
FvxB5Qp4cQZoDqrwikgt3+lcY5N8TAgLJUfZlyoKc+qMrkuFUgxhOVFv7u/rTWa/X2dvMeU6J8AI
/ZDUlVQrICClTjpYuWHLHn3xN2Jtm0+DZ+HqeIuL/gtN4EMasiFh1zlzd+LoxcJgQqkPJuCJ9G2E
xPjZHm2aPf4Vd9+UGD8qYFtro0TgzvKeotGqLTxeY6txRVyYwMlMLqaAplm//2OLdX6AEM+qNgRb
haWRDjsnJeJtREwqAcLfACoR4TC35JTm9C4rV/8Tq/3opxKYS15GVzuuqYxCbLD1H67TWXqKwZJ8
88U+xbyg9tQQzyEkUnJXtZTWEexih1YKeZdiQVdy8BBX4F2/jVBD14+lQXhGZSm8v/gGRg8CbH+p
g+kiBySMYvvsrvaS/VC+/fOhMvrgRYKA6XRc4oAdOpgfwSod53F1/ItJ/sk8fx8q4wYiWS7Ndvhi
aEKxSwG00DnYrrXmcjRp008X+k2JcQShvlKHpAdH075QE9BZLcbTMT13nKbnPMRKEfIUIQYquZR5
Asq4gkwUKtOUJj13AF15q1vC2gdF6fa6gC67gm8GGXMSqUEmBD6efilmRuJ1Aszl15DbTSRPInbt
HBlb0igrEyuXcGPqXYeMKnb+UgAIo8BYILA1qeeEgBpdt7Ce2+QgbPyb2uX183Gukm28SIQ6lT0V
vnWg9WPTADNG9wtLD+zW+/x/nynwbXVVlhF4AeSWubq0G4oqF8Bs6zzXAAmrMHnwwPOty/mPGRXm
5vTGHEcf28BPTyYJaNyTHoitPqktGU0yiR06/sPwxqW6cJEXvDEXqaaJoqYqxLJ1vmJKvFUlG7lI
Z8vdvLFwYTNSP2Z9ak8O/XLSvZSImI3VbNl64LXgKjwijB+QdL30fYA8YrjC3GUvGfJkZ1e1yzvz
frxLVtMIM/rdaIFAJXc/qzvZ3cN6Z2T7iBypZWEE1QJ6jSW6JrfJfikKvTgA1nfk6ZBl0w3jrMUV
LamJXp43b3/7Uex+FegAJLo7EGEzeKiiXRfhJZ+hSWgGNVUMz2D9O0M700Q/jiLYhYFiFtDb718L
bnj4NeHOWIULIoxjSruoQz8oiJR2ejSP6k3z6G/1TbnW7PAuxkzv5BOPme3ueqTCPxs0ZH1mdwJS
6GTAoAUvebH0vLj4HsZ/mbHWl7WB76mcg2yLKln3dns8o0GLN17OPV/GhaWCUTR6DVKWN9VhYmAg
Pz6YL7wX04J5v+CI8V8i+m0TLQCZw5u/vV1BZDqi29dlZVGFZqLCmDu5KcVSHUCjuPX2la06d3jD
c0J5Hh+MsYt1KfLFM7Kvh+g2tP8I6wpPsL/xuRenxRg3jPHIUSWCk9Ku7dxubDRhw72n/IXKS2H8
nBTb0J74Uq/B8XYnzCgTY6fsfJTcjrlzfiwOPL6Wkh4XxBgjZ47ohVYFnJ50Iz2LMCSHjYHqp2Q5
GDb8rW6Hg79NLB32xHppNjR71dycCnRvKyqBafMILTfb4KCgDoUimO05x63bvlyXoqX018VHshYn
aOUimU5k1WNY4VeooPiFWWejc/LWDfR1o5BcscJqDcz4SLoJBzJqNBhpJdIktb0IxSM0zg+FHQVW
NG6r4q4u12LxwPnM6TOu2CyDsVkRTlI/n1F2EKm31X75u/6r8rm2xR0Agt2IUBzQ23sJQJTQeeIQ
X1Y13VAwZKFiew1zkb2uD1oe4CIH2r0+o1bZkTMK5pkVbrtDskJ9b6TFSOzwpN7AczX425h0O9Mq
LM6XTJR+HAN2wOoIc1byj3WZoiwovoDNkgiMoxaJcgllcFRvP8rNbe+GGGV6Qe3tISLqDlNwFm+o
adlSfxd/RMZSZ0rlmUGLZ5XS0PgDi0fTDZT0gcPlotWZUWGMtB8XupT5OG6RVu8CjV+Qlefh4i57
ghkRxkQngISSVxGIIJJ40jGkE+I12J1Ecnf9yhayIfN6GYtm3YilWKkF6ABz+F5+UPACdK9TWDZq
M1YYKz1W6So9T+IJp9befLwkbm5xYmvucTE2WtEw2ltloDFgc4bkFrt2W7/TaM3bg7Coat+8fH3H
LGvtBy1qZl8SBunuN8K97rTIUV0/sWWjpxmKqiNBpiJHCzWbUQlVMcyaIu6QNgW2iPdkxlTZoVcE
YfXKSVz6Mr3HZHRnqcgSaE/V+p0j4stB5uwLGBlXg8Q/j0rQnZ77jABK0N+2OxOdC9NYXUTEXXZY
HYFDic3L2Zr7mlg0pjPijOwPpqIKfQzifYMh7U1GvL1NWtvmGO2ltlb0Pxu6pmLxqWmqDJNhFDRK
oFUddExFp0Ib4k4BpkH7DLvYDqGrbkuijdb5VxOR+oQtgruihNkSI4BF6r/iB/zpFryusUXrMvso
hnmUeoxRT1rETdjZlMRUPT0C8L/+dV3ElhVmJSkYcJFURfraRTMTMeyaycIEC0ROw3ZEJemFPnIL
DdPx/XAGK7gBUdQxbcCuOvewFKEPvH7iJHvWf+/Uu+RG3/T3fUoy7Or9fcdrpF3KJ2gYiVdwncgD
qQZzoTnm1zXBS7pT+Bk/TXtnp8xySPfOrz9HVHF8YhykuxF9Nw/BuogI50gnH8/yC1BR1CFWsq4p
ChPxDrmY95GYdjClA+YrqlNsA7NyL2J5a79+4E0qS5MRuEaOMathLhXhKi47wM1gN0R5dHpA+Hvo
vqLCWuPBoX3V+n5Qk7FXQTMMqAuL3eNnVVdmK8hLZfVOdDqn1DeoDmqJa9P9y8uIYDB/ETER/c45
1iUxkmeUmejm7I1eHrb/S9p3NcetK93+IlaBBOMrw0SOkiVZ1gtLtiUmMGf++ruo/Z3jGYh3UN5n
u/aTqqYJoNHosHp1M/xDiw9Elb9kNjAC97eyUewKGT7Bk7h2A88Fci5nONGgkDosNQrsE/WZrTGb
bFqRkV+zclBVixrGojU6py59Os+sBoE40GymTTEOsMqdRr3PSswwJm+judEly0GrnWOB66m4CdiP
TNpNxlsSKXZfHgoZ8Ma872292MkRmvmJ4ANXev00QKz/fCCnYI1SxLRcbhOukrFJD6Ednt4DUGb8
CB2yY5WY9nPNGTmXyL3iepL31Ayx8xTMd9WBNbDKDV1QiFLwouv7m/lkoSAUOT18fPBRCFlt1/xX
BTaRWLpuabrBfUAUS9SYEnyABr5K/8FCU8Ho3EjCPO66pfojyFzyvGfm1xzqaW4XHXsGszuaol5S
W/WsTf5NBnf5QYUmuDdvyrF0utxODtZdexLluNaqcDje/66Vjxpor/QpqfAJx4XPvN8P79Wp/J4f
5222f0MXKcbb77zE2yXb4EaUSFpzoxRV19FdKRvKF0LcmQUKY+WEkLpasmbA+gnxLCvN4VDfMxnc
WaomAwavgIxTe5enzpJLOcBx2T4hL2kDQiO5opTH+o35I5IvVwVyVQ7TMA8oRGvHDFHYApb17kDY
Hp0kV95XP4WFv9VH50wkZx2DIC2nIMEj6y5jzZp7TOwG5xhajaE1YjKYVWkaxZBUTVct1eT2lMys
x5QSFU/6fhMTJ3dBf6TfDn77mhwmQXJnNZpDrvw/wvgnJ+gy8Kc0EPZsINeC2rCM8U0KiImYyBNc
zZqfi+J2UY9ZCq5aZXgMtu1vEEhFN4qxb4oN/lVehHLc+KRtZ6Qdh05QaVkrcWJ67p9Vcq+N1bFJ
HzKIbjeGfZsoXtvawEmw+xaYDKDCRU7Squd3LnA54zPTk+VVlmJeyZJjSmSkGGHgQLNmS4Au/puX
W9OXgX7UNBSdc2VTxGRTZmmLAwgqE8CplhhidH4p7i7yxLiC1UATjoKqIAbD/xqnnTTVJQkMNLAq
IwUQ2OykfrZJnc63eoYZyHbfFVbrlpkBEtI+qOLKblkt1xiEaHa6F3RK+0ElQ/51fRvoIvaL64SW
W3OZkmwpn5C/sw0ncyoV8pCOjwwhm+rI3cukHBi1x26wrajYmOCUYa8EBKwyOmvMh2T+1aV2Re8Z
SkTsRXuzGDDtWvWTyfdKbivTd6TuvKY+FfQjUyqHAZap/ExLOyUAhttp7uj1dmr2oGowdEFFftVw
gyAHXjY4oSx+LYWWEGOgyfiIkYOJ/t5/ywvQkr6l3+jT9V1bP8w/kvjCXGXIYa0okJTsLdB/oxMj
/DmNhxSzsHB6r3G0TZDVGvYCsSsFVg3Vuf8s8LMd8eywFm8tBDnZiFZHGRg71Omoc2iFmf41T2cZ
mwyohoX5rAbnWyUjnYmEGvJjjEGm801zJ8qFfUYbvNadS+Aug0mlIkX7zPhoFMCrSoGtT97k1Tna
QeLD7I+W3e/z21J1tBcl2rNoG5Toa8Fwltjuxh3o2RpHoS6hGC06nAjyaQm0dXamcm+GW+mAIZC9
fsNMtyt3ljCUWvONYRMpoaoMRJXGG0U6kDQr8ZDWbvZx6iVH35eYt+I55Xt/Ert9a1p9Lo4ziXOu
DrWkDosNXiK302MOSjDD+77URUzv4xuSpsIkx5oGnMvkcjxToI0NkOoD5qYjj3gLNrAC8130fQby
Dj91Cxe+304TUfKsOp7nYrkQOS+7LJ5niC3AZQ0+iFtQKMAU2eoA7151F8+I7AYAGqtjcazd5FR4
qHIK0ktrFnFJugADphsYH87pZqF1QWY2ZIEX/GSu4c3OG9uK+i1Wc1hnUvhcXZ4giAsrOuAqV/bP
W8lGCcXBqL7Wbr+lfnI0KlGLxaoDeC6S8yOKVmGgiMLCJk99nx/dzavb+6ob3vVbdZf+ijyBtVrz
x87lcfdklHICJCfknUrMV4pL532+STHoGwWZJT77LUp/rsXiGpicZBkXk2Aw96Xv0EppmU09XDK1
D5gbGYhQx7hljjSDvvH62tZ15I8oLjwepoAocmci5b2lL41mV4ZroElLApmvsplVgbTV50YDxaFq
gDzaBITmcmVhq8dBpGJlLlzb5qE4BC6elwf9mAjxgeub+EcUZ/u7fpLkIYFbNGHa5rifKjtwgS5A
CS333OabtAdoQKQoa4Ht+fK4G0eqeYwBcF4CW+J0N6H3q3NnQCdyYfleXXSAf3jORPFBUF0NDZUo
RLEMetE6shq5THdk4LDmQ9q5Zc489nvMTkURO13ntt4wvyTmbA/gIMsPVD1ZgzsEyBAe4mavhSFU
2am7TdA51mtnPbLiGOhez3610UtTnqzo9wwCk3w3pZsIHGOhVyDyqgPNH9Rb0twk4y5ggnGmq7El
kJaGbFiaSsESdKktSBybJgML8+PL8ZXoTgFEp+fcW+5HifY5VwhS+vQ6+D09l8cdX0Bo0fQ0GMHN
PQEFaYF75BmlPXf/sH8wnDvv+w9jsh3NYbtDuwU/CUYnh7foRfh9/U5+Ol1fvgPYD8DsFKoZKvcd
RYpxt7k5TI8vL8hZzCBQBa/fvANUYUTbiO3b3lsCNEG//VY65fYDk8VRizzeX/8K7rUGw7uigogU
5CVE1zXF4IwekNBsSgct8UsD/m/v4CSc+dkYqZ1ls6PMlnNdHqfQ/ycPdCwyhiVQSL087KkZzTbE
jAHfSp9ALLtJkoOJHFRnCtbF2YV/5FDsronJr6am8iYoboLQnKzEl9SPSIJnBYRrq0gCU7AqBfTr
lm6isEQ09XI1oZoObd/mqV807KR172Cz24Tz+/Ut45ybf5ZyJmT5iDMveqqyqurmMvVVtPtO1QdB
y7Z6N2duPtQCy71875lKfhHFPUmSlFVjM2I9oBbGCNOOFAIB3EP0RQB3LHmTxh1GPqS+PtDvMljw
QOnijbW6NxB4RUTdm8HoxYlR29f3cFXtzvaQszHBWFhjmGNhYRP8bo3U1uLx96xLx5nQSqDifALk
n0VqUDpiGAjVeR2vwRBkhJhs7Petp0b3ZHSIfpdnG7O/zcM3U0YeYj4ZRmSX+ikkL2GG5jRpcEYm
mhm8qp5nH8J5UFppKYM64EPKOHFk5UnRU7uct9e3dlVnUJMydAMxOaz4pXpaaVkMYQ/1lEMMcMFI
p4jpAq1ZPb0zEdzpTXM/6VIPrQmb6KbWNdeom01kqL+zRhcc3uqWnYnijHJQFerQL6uJmw9Sgjos
ei8N7/qOrcvQVPBNA1wq89G4VqryQIY29WuSO6b0XpvonhfVvUVCuLNnVpuVHe6bb873UpDapD/1
kyHYrVXThJLvf1bCvR5DNmFunQUhSoZBveW2lB7BUurMfeEU4Y9/s2uoRJqogSqoKV3qmUL6KWxr
KMGSZarqp9JQ7ToVaNrqrpmKhtomQmWM27kU0sfZ0Edll/pGEwx2Dlb1nTkWwaYtU1HNQCRq+fuZ
WR8KJstBgb0L8ue8w2yy6h5TnwR2b/VymqD8MZE6BKCfEzLVwD4EdEj9pjaehtl8B2OPQAf4OO0f
c4fsFSGabBCLH7KUGZGuZs2U+pkRdnYa9Teymh3zjLlh223irL1rcU2VPjmhdcGpek/Pw9hr4shN
aegPeiBwKFc39ux7uDNU5LQPIn1c1jzZxXDfaO9l+nxdGVcskkbQPk5MQMTA+sYZvTrvsc4OepJ3
3W4kZrLVlRKZXwbXcSCiSJHPay9bfCGOM4ClYhV9OOIYs3LY5DXMxfBTnsmTSYbveQ2yYbZP0TGE
8h7NMi8vgVaTBce84ihqGDdDTIIFA0lDL9VVGgHsz6cerk5S26TJbE3qAAycvUhBqAHWh/Hv35UL
gdwxpnpEJqueU79VKLibKwNpgCA3BVJWLNiFFO6CNBh3oeYYpeNPxYeZgM1F1raDHtpl6l3XGD4o
/ucMzzaQs1/wM7qkLXCGU/cQ6fdljFEX9AR/X7tLcVdUjIuvTy1mAnS9wAj8f0RT4HMoSMsskzs7
lTCTpA3Fo6Z/S/E6h+XGiG2SblM59kxtwgjh4GSCJ0dXbuABCsSv3EdsMUrACqUUeA7O5c+B45jy
VEn9uc/ctEXYinFI7OH69q44lhqhhoYqqKFDO7l32yyZSWWzS/z4I8PQwvtAPQKVbbPZV+DtZfr7
dXF809k/p/lH3mdH9pn1rpoirEnfJ36UbYZ8H/npLrrvmNsNtyiS2AycOONrozxOQOfIhReq73Xz
W9ZuA+bkmhsurDOefCttQQHzP34Z9/Arlia3qYad0Jk9Kzb9EWzxlMW7yLe+lY8hMtJb814G2bVl
k6XeYWuRR8hdHmTODti0H9b++getPEHA+EHxVVCJIMTnvmc0ktbqAQTwS/Vj1F8LU3AUqzdYxX+Y
AQyMHw88k5IOyheRxMek6mM0PMe9rYDHR/vArI/b60v57Pzk4qMFr2gaOm6Rihf10giWSii3Soxo
WUaxT/o+ZK6sPistaJrqBqb3EcPUXKYavlmE4CLa5ONtpG2qunMluP+6/jqKCp6rVhnRLTpIVF1W
Ne6DYnxoNFr4oI4crH6rl+DuAsf5JlReu/yBsWNloDZhunm5jdUnxS2711ndRSwBLRUT3PPVg9ZM
2cRJWJalLQd1diUMEqUzmF0Tf9QLR9N+WLHg0V2942cCuFdwrqmcWyM0KWieO3PaDtW4p+ZBq37V
qvljpM8MBNrXT3zVdp2J5MyKnEAPyh4ic/akxocQQOyYUfe6EL6K/I8xQfFKMSxwxCifHtbZzsFm
FnKSmZBSJoXH2ln3Ukxn3GC+D95aq203QZzPdkjG1I3RZbDt5bgXPISrm7vUEChSJsCcc9c004dq
iCIJBrR8o9+hRR7i1pykwAzNjmncX1/yqt7iHlko2C2FNeVSV3pCgzALsOJJ1W5hrdxxmuxm2Gl9
fkjvRtIKGzTwg19u7plA7qIEpIhqOiIf1LencEYAIYvUf3UDUeukmkl1E3nMyyWlcSlrqRmnPpVS
O2FvWefIjZP/1FMvyEFpoIl8+3WBAFYtyTSAXLl3FTwGCJQo7r6hRbDjqp+Ms6cmzAszyUk0VyVe
pIbO9YPjgST/6CrCI2RqsVBwX18us2qRr03CKPWjdmBulcmxY4yl7nao1myzDqVQYJ1nV2LGttas
ZKcYU/0wWWEs0Ne1m4nKiaxZIEfF88K5hzS32jjt8B2gxMOz5Sjfry+UH17zudBzAcsHnF3KkEqD
PBY4T31L3ewt9Iat/JLtjE30qwVNzWPhJACx+ODEe9AcSkGBmN4keyAHmlv2l8Mev3wL5zsahDUs
ifAtcGn0rVwQT6YfvTZssvq+7l7lwI+YwNiuOo3n6+cOepx7KQ9AUumfJmaXL6e5didUVUCmhngO
ZgE4alFBde0FkVHHR+iNXBKQA5dbPgRWq46EIWeRGnZUfSj6j+uHyuN8/28j/0jgLmlRS1RPl43s
nAgYXxRMMBPIpzF6UuOd5dFdE9jxFAteEYFYSrir2k6kq80mRSKutxM1f1MGD63EXf8jL/r92N4q
zA7H5zB/ClljzwS9uLrA4K4fp6JbSLpbMBl8N5xaNXhikMbw9bZ8T/u8tI1J3rAEXWjteMsMtkWr
thbFjhTumlA5KLmyE2z+8oTwNliGn2ZSihNQeJDulLCxRCMwcvJy9Jwnma0nsI2z5GS6slPQZEaU
0QZfu9Ml0mZU/429PBfPaRfrCTbAxBOgWcACB6VTaRWAz3KkLigYUrvUSAQv+6qROlsxp25ykmjV
WC6PaveWx+jZRCIuJKL5uWsPAbjJQS6nmIYq8+5DnLcFmeQg8cMZHKoEiMXIq4cXGr6Sws+0akPV
WpBjWXVZKME9Rf5ymXjNmd80RSdv1BBYJKOBi/DSjpabJi9xhlJvjtm99SkY5vusHwTvz5qJoHD0
VR1qhIGRnFwDLYwVeIaRCk512xzh1YrC1cWW8lqqGuDxJ6BsQI2Ku6v9IE9NKsEIldaJAsiXxc/d
iJpc+HH9Oiz285oc3uGKlDaSQiTnMUHKZW0QO5RROM5Kh2cFLyziiVTUE73mdp2vjXO72rmsiVki
hzqnG7N6Hn+bxWvnKvVgs775FycF94AaaF40kTbi9jGsMbRnSGqY2uJDCsCPq71e38C1y4W4B/9M
BBxgtbl8LaxxrCVjRhp9/pY0J2kM3bhtBJb7s8D+5ZQsFKVNGE2ClVwKAdFmGFoMyYs2bpVdHJiT
O8VF62KOtOQ0EpV30xBK3pjHALf1rAMhUSs7tVZptmLW5Svr0/vUMt0iDAInMobFW5pqbyxq0wka
KXMsFlLBzq9tDJwi+IT4akC+uI1J0YiVxESCa9SOTtrsTdPWe12wM6tCgDZH4Qd3RPsEDJ25RxJq
+X2cVsyfY7vMEOq+qu3d9QNeu+t4sHAHFQKfgIcPxl2A4nkUM58h4y/3H3khYulauw+I4mFJAD6A
ivI+TtOUakSwCOSKHAmxR9aETqOfYK47BbWyQWA2VzftTB6nTWqO+NVESsgPlfs6Uzd9MTjC3PTa
ouD5w9dBWUZF8v9SZSOt13LFaJifKOgpSmFS5NnTyOhZpN50RbJTGxHT5tpJnYvkbJnWS02R9DXz
y/ANeWqXmIVAp1f9l3MRnFJbhGltHQzM76re2KLZTnFiEqHxuqrCbY7IzqmLdt6WxCgOUlwi+UKh
LlkEnG/VWmgz/HvdPP8cernJbGZSZ2hYcYRoLzXRAi5CMKy96hivKy+sfsvDvujS2QXTzEGtjKJl
flvc4/kJXDk56X7hS5oTCOaCrKklXEIMkbfQq4MGiEtRrW4GLOtL5mv9UVHu5S6yFenp+oatPasG
YM6oHaCtXra4hztFb2gdyMv5FZbT55j8RPedjLZ50R1b3Tc8OoCzGChW8Navq0FJ1+cq83FFnHmc
typ5TbTXKNcOQVS49WR4USoK/lfVE88EWeo0y4w/bnkA+YCYSzaYr2DENBm0+yIfnJihFZY+Dv3s
0el7ZqSOkaBOGg1uYFWi4GnNn8AYKuBdED5Z6MG9PEQ8Q30gz8Gy7mi2l3KRrc954rSjeZiM3JPA
mX/9SFcMjY5BcvICXlR0xeSs2awORaGMGSqyEjoW2dEo3V69nWbMU2Svsei5X1mfjoXhSmAGpq5/
9nmf3Ycg76poYDjXSPGV9Hs+/qrfyuJmFpX21uQYCyAKLBNo5f1k+jiTk+apgTKwzvwhP6qBn+ra
7dQ0TxrI+HVFfru+hWvpFDgWKthDVZRO0RF6eWqpFZtGv0hrjAzEH71cumUDho20TiyUt4HQs7L+
MDCjdTBgSndIpA7blNXS9vqHrFxPoIdVnYKRaHFzuLOsSrkmcpdlvlRXTl/+mjvXhDfaiboCV24n
uDVQCaAYto2CFKelrVyk+TiWmV+rSHIOrd2Y+2pPLUeebVV9z0GydX1hq8f5RyAf9w5Fk1eRvAis
3LjwUGGfv5P2IDPvupy12oAOrVmmextLiZR7A3HXg74OsINNsssxDOEDXD2q20aOCfzwQ4hUw/d5
O35gaoPm7Bg4mwXe0uoJnsnnHsgyibMx1iA/0RE7kG9SGbuy1dttMgu2dO3eY9Yibr2KFaOsdqmz
NJQHDHrRmF8EnkSSTZqgk0bTo81QWLs8qUAmZimii7I8qJwjruMRNJHrA9wO7NOXQpWFQ88M2sw3
gPe9GRvyQw50gCesILLsgRWlY5ZptgmYqd104VxuFXPMn8Y0j1wrGWYPE1gRfF8/85V3U0cVCWwH
BEBD+nm5z0yFOgS5YgZp5udhn23mjHVOHMEgGb0igvOsqTGc1E/jBygHj7Kq07JOQCrLfGN+1+vp
0JPD4CKY2/aSCJiyhl/DG6JiaB760zHfkNPkUqax3Md55st1Pdz0kRF4ASEysIdR6IEzIN4VeWF6
MRABziQPwHzglfDGoSs9NtSNJw95DygEGY7jjDkQpKkKwcav7oYOC21h+ANF3eRSGVqaZ2Sa6gzV
16LYpkVJt1oeWZu00Jk3a2p8pwZBvr9+2msXDEDPBU9nwF7zqYemjencAo3pzwZA3wa9m6aXWieF
TQLR+hZl5pUdbznYNKiqqCjZXq5PZnEcDjmUvawPmn7PCtEVXlmLQVCqWAYWomjK9x7kFMMW5hBH
XGoPffyAjqZBxowa0VDplXMCLzFcSoLMowEtuFxHG4dIpMgTzinCe2qixWm2tVGyJ6XdV+Ov6+ez
smkGwHQELqYKPDXh1FbOMyvUIxm3Mb9N2lOWi2bZrgkAxTcCa1h3WNplU8+u+9jkKZMTrKYpStNL
qYxZNU1rbK8vY+1oQFaDTpQl5kWV5VJKisZ9rQ8g5RVIOgttZInNRB0aa+dyLoNbiZ6XC+/jshKg
hZDiSr0MXfLAAYjA/SsWcmHe+e9iuIs6QY0n1kFQh5IBHWdHHp+QwPx7c3AhhXuQSNNPWVBAitRt
x/JQh7Zq7ufCiQtBIUa0b5z3Eih6JQ0qBA3TdiYO/Shfh8nVRbdzVdEAZdGQV9GRllj+fqZo/VRR
quUmBkKrqNTXCBI9VNEUwa6tKZoGC0B1VOspygKXUpps7AqU6wufNMGbFdwFkbEZUnMXslKg0ita
AFgOsqkIE6iBkdeXklpaxxTjCXA+ZWUca7UBH1+kZrtYDan317cHCASIWFD/yEtxcXlVmyPodq3M
NyU0+lZPZfZBGzRR1ILk41rAh2LvQhBuYYgMgFWXa9KyvDTSUsn8Je/4IKnPnQ4Gex+snvYgHU1n
ps7Q3kmte319a4l3tItQGG/MU8YaOSsXjcHiXdDMJ0W7m6LUU/sHKx+OAyhM9DE8FVqNDNbR0CWB
5BV1ATAWkZEG84e+cOVywWFnBShhQSmXCLdVqR0WP0aMZ1Oerq9wVQ5ocdCpikS/wsdfpVTrYyXj
BMMKLaOjXTSHrj7lIjzemk4q2ELM/0Hby5enKWwAzS67OPeZ8lENJ2t8lSOBtVgXAYyDpYLDCI0A
lzvWzfBXiZHl/ii95sZrBFzYwO6v79aKqTAVCwEkug0WlBWnhlE2mlGiF5/L0FBGbLJ/cxxnAjgL
XpRkrPWkyv3aOgHhPc9oAK1PwmrI2qkvFSzcKYBQMEb9cq/KUC7zhJa5X8knYHap4SJCC0SGaE0K
cggqilbADQCMdiklJ1Nfg+c09+X+iIGStpr+7MOXuHi5fiirYpDmRQ4eWWVgxS7FSJNC6qrrch/o
4W3mNWA4rZTWsSqBBedb55Zytqn9EfRpLM4eislI01oqemhYZ9nUbD0I3LA0vofT2PTHJe6Jh8pm
2mPCwJU5h7pvNtZhBqFm/06sx79eNuA8n+4xcExwxC6Xrc1yObURKmd5/qr2PwL9QdLvYu3vH5ML
KdxjH5bdUMg5CtnMGg6Wp6VgKS1FDbNrZtZCuImOeWBW0ZvLvSPoLFNiQ0X1CoiLYjIwSBJ7WREw
krKDBvqSGMMKaS4ghFgxGBBqmovlAyqKJ4RIslKuEjAJ+THZRqDHS6Q7uRU8XCu6udDHIUsha5gL
y0/DQbkWU1q7CS1e6uT2AwhVi2KTouEqQK/zdX1Y1JyLYi5EcbfNqgFPr0yImshJT/pjjMmCNdkj
5+VI+XvU5LtQ9q6LXFTsmshl9WcXIqA5acYW2H9zfKrcvDgahm434B2UJ9GEZtHqOG2P6hkMrQZE
lZoXPE9VcZfox7x7rfW7Kv0RWKVgN9dShRYSzKh0QjPAjMc9wLgUQT3JAMTPzX1CFLuWInDxVt6s
UneKIluN7aFwFAMBQ1aZf18iuBDO3QfEqJmslDhLJf8YFNmW6b3e/b5+eGs+1YUQ9fL0jDbSItNc
Voj8WeLqb5LsGGBmI7YZ2RaxJwlkh9tKMwR2dPldXmvOd5ZTVATJ4TTkWJzcF25fdm6oV4L9W6zS
NRGcYk7tHIQkAF6iiZxhCwCiDlayZi8q8ItWwimlIevAiYVy6g+HzShwZ9Z/e5mXiMGJSHFyrxo6
KJsisLBLyNEqvujxWHvLcPj//Xmeoapo9F4Olko7209P6jZ7zw6Ww74BwXJbe4dCcibP2i9E8deV
TrAqi3M8kqxrykFFJlFq6+amCYPGC2RJSDC5ZDq+nv+f1XGXN7MaVrMMqwNOHJTRy6zYwlExwFY0
7WzNLC34XU1GLQppCk4DQGLRymGqITN6QsFHOkYgVW5clP+RfRFsnUgU9xKjTEPzuoOoASOIqTU4
YWS6co20s/LStPu0e8gnUWZMJJNTQolMdd1UkFmgll0PG4Da7DrZNFO3y61jR94taf8vFOTPhvI5
rFCJJBhlFauUt2m7RaPu9d9fS7cCBg1HA4HIQiDLbWNUFk2QB+jOMahj+Q/lMT1InvGz2Db2Lwpa
rQeyUzHN9rrUNVfjXCi3j2Y+SF1vQGjtht6DiI9z7RnGVF6kLlWgDdEHfWnIlRiRs6RaABsqP+Ti
RAjZ6dkTgh+W/H3VA/HVH0nc5gVGJMtRAqyLUblFPNo/K9hWNdtc361VrTuTwu0WAqweT0OwPEwY
Fj2Uzqgd5+YYpk9Kjila9YKzECW1vhom5DIX/x7xHWJRjVtZroSxCfp3VAYBeNjI8nA/1ESkBitO
xSIFuVmifOJsOPOnTwz8bowxlMdG3WbSJumdimpbpZftJvw1gVYtH+Nj/xxognv11RGFZKTRP5Op
gLBzewr/Wu/MHNibXsaYNQUVE5q4kQBwIxDC86foTRnDnwayQVVOA2NL6NrQp0AViFnpgb1YDF/8
Y2NM2KwA2MMqsivCl6QrEVymXgpYad1+V6onGVkTa/SnxyTb9rkB/INc7iapFLR/rWoNMnqoyRP0
Wn3pg5NqqtcZFqxnNxTFR21+un4VBAL4xjeaWXVZsQI4DlA+BflrIur7XAm9sJcLOcgC8VzK4pfG
IzVpl9UG9lKJwPPUaJuyucvJqc/vkgnT4PMDG4kdTiKetOU+Xb7QELvgzpF2x8vJm+FJsxYPZIRY
5iEEq38r0l0WZ15LTFeIXVzdRR0JD0BGluvHXbsxkfO0HxdhkWEb0h2CaYFP+9XAYzlL8QWNaggp
P7nLziKhJNCUaI4gIY10eNCYVIE+yKIQpSBEYpaFnolBAg0wz0VMBojVQpjQ5KdJ6/7VYhbkqgmi
M6QgL6UkNfqju2BGDSlrlpZutFNKocC9XWmyBkUeVE5bspuAfnAhTsJQ9lRJiqXcqJmNpgerQdh4
k3RbVXnVGuqEQetEUwp+EnA2i9KeqybkXDy3kymAx3GQ4WKZmJ5mGDeZ/k2JY8ckJ4lh0F/vSiXo
UrpXM9G8Vql2BsgiM3CI2bqQ0uPr842dkJGxRwZLXwiKLrcbk1nNIFNxA9VtVf8K4xrt5O8JOsvF
m/7VL74Uxb1yY8g0Kamw6qTOtwEIyMObKU43xTA5WewWZmbLg5P/+nsbdr4+zsKUgd7205SxJTFr
qE9FL3q7lx/gbQlwEehygPeDN5xbVVWTgpAZ6EBCcIKGV8UPYfgUqjt9Oz5JkuB2rFkuqiiw92DU
BA8Ltxw2kzJXJ0iLwz7ayCXYN4JJmiC4Sfd6ZzCQtaJB3zCYe30fBYJ5bI1R01wDxThuzFLv2IWD
y+Rfo7bV0m8RUKDXhS36/2VP/6ySN5lmrZSJnkLYEP82s1MwCX5/zVU420UeTp4wAEmbbPFHCtPW
1KdQC20Mh7PlXOBMrhsaBUC9JdWnAwh1eb0MsNcYZOyZPyGLOLQfWdjelNGp+VVIB4X+kuhWoYFH
wEDY0wMY6a/v4+qh0cXbQ+pYRdboUvqC2su6Dhabopc13COZIj80butUw/t1QatW5EwQt8w+kdQy
1YD4rMf3XnV0P8m9BkNI0IL+vwlaVnz2BiXZNHZzixUlP6JNNGGOQowmFEGYtvbQAYyBtCkKmaBs
W9TzTIhSGUlJS6xmzF7Rxh43pzz6uL6OVQ1E0XKB1OMB4mkazCIaSytT4PFjKlrmyI7IxVk9kTMB
3Bp6gGXSUYGAci+DAjx0YocI/M/P9pgv1/RMBvdUS8RgY0Ehozjo9pNqpwcAtQ93llfu3mubOQFG
ZjVe7fzOEd06jum80E3lfag7SfAlqwd29iGcnpM5YQmd8CFU2yftDRk2pPp2/cB4VlQoA16vMxmc
ioP6qk6aAjJqX0H/8rE6pm/RL/rRYFSoB8LpTe9otV0+SN/MXeV2AjoCfrjjF/Gc4nepGWXyDPGd
Z2yg985sZweQEmSlMx9VW7INp9gAMRfayXPp1ZiiG7u1i8FuG3mbv83Pys/sp+zJewV/ub4zq0YG
EJyFBgAQBp4LoMtSmnQShbF+o64GyKMv7/S9Ee/+NzHcBugJCRWw0sLJZYcM0/OGjxpUMfmOVr+B
qv03FuBsTdwzO4+1OQcLsFwbQ7sNMOIIqVwqKM+sai2GgYLDXtXAp8RprRpYTDI7CDGiJ7Tt2br0
3NT95vq2rSTaobdnUji9lTO0bScK0OoGzibu3C7YUdUftB+98YrSa9WaDmjxUsBWI1FRaNXIWcRE
wyIA1qAauLSjtAjyWApwZLHcjdtwpqo9mbXsylld5XZlUhEAeKX5FotFCR7R8Od7y1k91QzbIc5N
xObq7HYYe95jEBa4UzV6GkoMPK0Kp4azr92nIYo3KVAUqkBzVm/D2RdwNlEGSVoodfgC4gza9zrF
fcy37ADwhpGInMH1/f2zWk6BLD0aEEkEMEkzOEqi9zH9JgXgAEmer+vQmosLog8MiEI3LyIm/jYY
GrB9bZL52kuEaUWG2xjf83i608JbpW09pZI21wWuNORjJiNeRUDHgetBZ9ul5oyKBp4kFgGAYtXq
oRloZre0Tby47wfQiaUZ+KH0eYMQP953UxF5aN6TdlbbdLdDWlJHLjDpZ2gD6bGwgrfcyDqUy5Gx
1qoJPA3oK7VzEDt4fdahvyjvzEMa1SowSqN1MuXYOgLGGu6vr2ntsBbqbpSYwf//hSmShYXUAELK
fOn/kXZdu5HjTPeJBCiHW1Khs1N7xvaN4AlWzllP/x/5C9NN629i59tdYBYYoEskq4rFqlOnzMZF
NpaUbURbMXFq858zmWD3VA35BrxJ8MqVr3evxyDJRAfb60HD5STXTpBXRBA5Z7Sau1mQkUuXjwJG
SEYrlqZAvwnhWMaf3Rt66wsPBcoRESY4ZRuOq1zdvD+yWF6poo1V0DDDqpCYz6udVuw0aStqvNTe
2gsVEFnEZHjPoWmdWZKozroRLLj6OZB9Og9TYJdm/6rmc0StYniPky51pTqlqpqBkLKfnNs6spqi
vfiAL+ss+xZ9IUCZlzbSOOh/OcvU+t7/CHoiDHb/NxkdUBuZGDqKOvOXuW+yWalFIGK9GWZLFnRy
NYu3otUtBYYafCxoq0XR71oXI1Uvm2oQ4KNqG4xu877N3FQ9hsqD+T3BUIXX2zu4FvYukO3/iGNu
u3hMI+C54RJRpP9Vp8+S33uBXDp6FtttywnKFnVg4190uaGnB4ws+heSg7Fty9oycFqKQOfcFX6m
zXiKza1mxndAqX4fC41jdKvLQ5ss6m3ANiEavd7NyTeqvgn77JBkrR1Ue71DexlaQFD9CxPOTbYW
nqgAHKHVCPQc4mcS6+IVVHeJPEkJMPBFVbuVUDpiYe0KDEr5ixO7EMMoCIY2qmYWd4sYdAgVodeD
5wTIIlv25100my1H3qqNLYilpWkQTNzsBEcx9MH1aaBLSC6+je0mBoFlndcbNQBeHRMl8sJD8Sqs
XtpG5Yheiw0uJTOxgZyGKKHqRXboA7vRUsxhs7Vg9NpG2EHtqDU83N7atRMEh5mM6jACIvkzOXFx
glIqxHKlonVCah5yPaJ5dIwKHgXymkpeCmFCLn0UMavCh5qkxiYsJBLHhT2Acj7xuoyH6VtdEK5P
Fb166DRgu1UkvS7ULtSA+NUzlfbSlNNZAP2loYm8Za2K0vVPbgisgKV/M+ZGMrp+gFoqPYYZSPNk
F6K5lQHY59j0ouCsF0Ebw9KBiJcACrXXNl0okz5PpQ+Ur1kSoRvtLvwmgoIsKZ1/rg5QeqwFugCv
pVwLwvwA0O8raJqYkl0BQl1xG/3NUi4kMLrQdnlrTgqA0mFzLBKnr2nmb3Ne9n7NjC7XsRzdhVrH
iYhhahLWEWmuMCf20D+KKqmeTT93zK4/39611eO5WNPy9xfSQjDCd8YCaMdTcHTmSEGjZGfQsTRC
VzXwoLotbmVx0ANJxnsabTQA0V+L0+NBy2MVd0oTjmSad4P+AySXcrvLq1OWcBzEytqQ9Ad+E9g9
pK5ZEiar6Ipy6BaHVG2m5oB+8FD3ac+borFiS6jk4PYHvvLTG12vKUH7Q5ADVXYQ0Q2tmbTqdprA
M9gVP3QlhNk4FBdGTVm6AZLc6Wo69UdQbecVKFc4XnxNEOpsGMK40PeBk+R6NcqkzZOVwF5ROQwD
1RHGN11ISae/AW3M0Ya1AwLIFoBvFPcAmGZUXZanTIgxu2WJe/3EiYsdCB7nnhP38qQwW2eUWiI1
M6Rk0k7D2GqRyNVDzAs2V8AvS50ETZ0YEobNYyslnVCBK6VO8kMmo6irnE0TGatOxa1vFAerUQ9K
8yEAcCailh2o5kciqh7Ga6GkEUp7JecVAdYyI+CSAd4C5EIL6YJ8fZBtPrW5igZG1KOccAyJaQJG
KtRHqQgwNO1eTali2V3/EliYpJ1Kv28b+iedDOP3IR64XOCA0Y+tMc5SFdppDBoAuvMk8kp/Nwzb
StjXoYCSX/+AW8cNmgn5mYbWYydSLX8exArTA46jDlKFvSb89g23S7yhO+XA9A7Srld+50hqCPI+
kr2s3Zo8np8VihzQOSxgA3RGisAUM1tWZ6LQhXMD6L5hpxFqJ3qwSTFmDg0+IcXYJI2UweQI0kwN
oSf4ql4kRXRKhqM0YjLabHh4rt4NDe/Fu+zVl73EBFxwBqgaqKIWr3rhpMVR7/HmBUhbkIvAGREk
e6VatZyy8YrlmyLy9WhlV5ZGj+XvL6QEo1qHVhkBkJbuRBAbK+94L1nGPa8EvtJfjoYCJM6Wd8zC
v80I6iS/UbUabAvWUzjs+vCnkb/mIMYplJimol0P835sgjvrPa5/t9nvMOqfOrkmuPsMMdmgNZ3z
FFhxEEshBC3JAA+hrYv5ngGqYABKvvDxJ7RNu49ulr05Nh6HkufG10SB4RH9sCiZYcIZ4117P5r9
apllkEWJbYZbGaM8MR6cWjkPNbEuCQ8bNOzgSL+QVqlzZKolYP8vreUN1anUXyYe8GmtagDGzj9C
mOAOJVwhH7oKMH/ZtFPfokL6QzBzqgXayRh/NV6sIZsw9a6ptE+h39ihv2mV3g2QD8ZxAgkmHNp/
DqTDpPWlqxWlraVthTnOWDD1upwBCJzrF8l3o2Gnl68jr31txSavpDA2mYul1qJHEC0BXrnhKOTy
hYy9m2gHRwy7zJsGTcC1JWpS38ytD4ht2+zQCJrtNGtfm/uP2y56JW6Bm0P3Nx6J6M5l89cT6JVQ
2wcBHeqA5lwSYLmI//gXMnAdWqgtmUBaM0G5XgPpj3k1yJHLZ20+ZAG6gHntBGuavnSX/kcGc9NM
Ypr5VQ0ZSO4CMKnSOHFh62C/tOzbq1k782WyFMj6cDlgfMf1ucBR9KUeAgwaFSc1Av94wGPfWYmP
MQ/2jwRGq3wL+P0sg4Rp3ogjAFWWCxYotA2gMULTOMtZ3Ti0ZYOuBU2t6KO5Xo4y1ti4HjCh6FGL
nElFMhUzt29v2Zoqg2UAv79ku0Hwey0DqJ5annzIkF4M80f1aHTPVYCOT07UurpvF2KY1KaR4+lp
dAvS7k0A2pPoPtjgxbNoPDa8KGElLYYYAYOPFtwNMJ+MuhVyHphzDtx2njZ3hto8WYF4SnXUX8xY
P0uC6KF3Hw0s2cix15XjuhLMRMsCmEHSqITHkYPRblQZ+f2GgIOWqGLNcUBra1xm3S4zCADlZjPF
gTobgdCD33RGzDhLW2v4Vd5hqIT0rIgNTXXZva0layEBqgb/Fci+OpBL6ZK0RUjgF5V0rxlt4MZK
npyCsc2crO5it07llnSJhO4JHzOgFKBOqDXWE41ABEaGPurdCQn7czakkY4GRS0vXBkkkS6Gjo2c
gvxaku3qc1nLAfmqYgYgYDUz5RBaz2EV3cc+WHf9fWSRBrWbOAvsbpyIqf3zR621uB4oNEBZX8ZD
JOhMTOQQO6XhJdhKE+mlH6aI8qoucHy3vDhn5hpapgchJDLBxoru32vb9fO8MkoZwYrSgGK4csy4
JaNm2iBL3SjNXsn2AWbRoSZIGzP34pBIhptXP/No0/qWLZaehRmII9LHICmfWhJb5YvS8Sx/7Z1z
8ZVf2DnbqQlSv+jQj5I5ffOKjBmZprte6VwBJLkAgn8PMUkyr7dNf1K65P625q44HmDaMXkQ8CNw
eLPAMXkuhSpMEGalC3PYg+7nVCip1E8k8DEn2ZD+R3mM5qXlkAjzgDNpowN6jIgyqNvA2pYtBqCi
+Cf8lTig8cCQjhr+56P34k0QCaE5JgY2FxSlRDCfBaUhujEQAUM/BPncBQ3nTvrEl39Ruk/ik6U9
H/f6tdKVcGa5NmG4jDag6tsnaEmMIxIq7a4WdEwJxUxNDPXMn+u43qSD6Ea+Qc1qfs4mf+tLj9l8
KBUFpMjxXVu4heUGivnt9pGv+WHMuV2uaRQpMFvr+gtNvQqMOkIbjdz3wGcIaOyXjdYt5cnRZ2Xi
tNutuWJs/bL9CLWBQbmWFpZGJxcYl3BIisJRMR8+Bw5HR0+ZEtxXGIDbNPLvOdc3t9e4EhsuZw6A
MhJnSy3hWmrb5mBjAkIYxElnwcjJPG6M+eW2jNV9RNvu0t8FbDybMCnECv34FeJPI35vW33paFio
SiPehIY1OXgIgBJuwYkALHi9Fj8L6n+RyMrxrrQmguHlNO9cPeCls5YfYlX3UhDjLwW5UfJARyDa
hJ2bVcF5NB8wwaRXW2+sfUdpAu/2Dq4EV+C0AngKveoLAJ/RDYBbir79RP/6z2OgHnP1KPa0NI1d
JvPo7lZlgYUVFXEQLYG87HoXC3Hog1ZCO4YZqeB4HzqnAF1paZ3aJNpgchePr3j1jkUS4r8CGRWs
/TadMh146ij7NQtuGqrPkvgDExvsoqNj8DDHqu3DzMFG/Be7qqMEudBRYIgJ82bJU6tvxg4tUmpu
p0RV6BTaGe8psQadtfD6QjIHPXfgK2XODlTMWhOrgHrWhhVsemGBxTfVbBtzp6K8ZApervvpPk+q
YK/r1ejEZv8QSoH1FFWydpTAjcBxvWs2j9m5SzoWkCo0jlyfcGP0oVWlA7DyDXosrA+zfhgDXmS5
eqwo1y3JLPyBhrdrKVVr6H2nSEAQqcNpwEDCYjRsrc92UqDjz9aTI8tuBHWndQ9JO7u3z3Z928Gm
s/RfwJuyTaX5rOTGOBh4KAQpJr/5cm9XU5Q6Yhni8ThUPYXra6ma5L4dd6OJnqcxp62Oh2vflcJB
nDFa+PY3re47MGzIMenIgbOvSjEbizTSFhxZl5IkNsg8vSUdj+V6zX5xsqYEwsFl2B9jv6aVN10x
LKSjTWXPAH84YlxaxI+62Ku67NRkD7eXtSYQSS7o0ULjipv8+qAtHWTFfY9+vCbWj9nwKolofT6q
c73To2R7W9by8aznvZTFKNVs6f44L41WTbgMhpV9wQkm1eBciqu6i7mQwDLi/Y9X83LTXERDhWqm
Q2DBZmOrKl0Q1sROGJq+C044THKdhnGjid3kKKOUO3o6WxLJc78+TGame7cXvHbVLC1RmB+AqhPO
8/pLlKKe9B592Ad1LsHD2wNwGIAY2+2DZKSpErYYYWCdh6jtOU5i7TJFGAgCLPTCGniFXAvOgypU
Yx873SsfNRL2lnpsutg2/wLzjPyXBTHITehfJkGUctKMqo8FAjKEIMdUkw3qBJXdTgHvQb+6JGTa
dEANRbBEMv5+6nEJNCVuNk0BvLduj4mC0b/JB57/HO+zZulIlgKKtIyngte/3jy1VP2hWRoWsvoR
TfokwpQvOZv+wp9gcJMC5l9oBnLN11LQUg6i2B411gJR+hHPhedWCY3NbAU+ua2FazuHGBG5bPkT
kseYuFyEVqCZKLDGizuviFGcxvSnFnKe26vbdiGGse5pzvsoNUHxiAquHH0Eg0YsXtV9dSlLFQDF
HwwaYDuPAPRP2k/8olU/hH5pg3bPwFy5MHu/vWWra/kjh30voliX12aO6y9q6mWQdYjhH2XC8Q5r
7hBPdpRxF4ikxrLUwTGVCS4SuENJAVVSZvtQttvrWN+vPyKWv79whcMk5EKbA4RZ+l7um7Yq36OR
UPwLEDkeBn/EMLpsIv6r5RorSYG0kJ47a1v7v2+vhLdZjCsd67orAnSUHaTQJEJV0UA0OE5z/dD/
rIKxex/IFEGtFmpsyQCXYx3aJprNwBv/Nw7GQnCDK1dHyyM74wPocyswfAjq1MRV5HclQX+M+XF7
w9aOHuVB8JuB0RFpj2VDL46+0MM8SAZAomCOlvHWaAJBu489xi1HjZdtYW/1hXUMj18LSGnWXUZ6
OfmzBYJAHZFh+hD17+ivLzBpJBS+12PgSOM/DlmAAwfrPYBz+O8LHqFKgPIwBhhnMqLFY7qfzYaI
AbD8crId6td/uo1oXEPPzSdlJZJHjN4lYwXCkRx4gSbHoMuPqTiUw1sArqzbYr5GCqB0Rqpi4ReW
cFqM8xRSeZ7lGgkq2YscKLdTOhJNOTb09aQgBOE82iAww0ZlmUXEwsgsqwZiZAC/hy7appi5dV/i
gptAe6RT3CCYsjxtbi9tJR5b6KrB5AhaVgPZY8auNGWYhixEKh7UtXHkacqHMvgxAbiNCqDASdSE
jFFBk3k6iP4/tmnIRuIRVo2tRdf2tRVEqYgsUIpKDS7XbamAJnoY0TrKs4GvxnYthvGzahG1qlku
j9GqIXHmtsj569Kjbrq393JxpNe2di2HcbS6Vkn5jCbsgzlkTlIBfjscB6Wl43QeRN6Y0K/+cBG2
TDuEwiB2YCIuqZrjWBhCRFz5XZreSU0LFgQOAx370jMX8jltYT9Q0LWM6U1McKI1nVlYsT+c9yKt
AtKdQhfzdN2AYqTYw+h93N6/z7EYFxv4RRxjZ604i7leQdxACzTekCOGFmc1rR20a3wTD478eqqR
nq0JPRjUeY7cj4FkbmLveOkLtpby5UuY3S2KAgjgSRjOR9Ow38zfyYPljj55NMo9ff5o36cDDdG6
eHv9XKnMrWClXdtnJaTawaObkWajoYtPdkKA4D8IgB1yT3IvPBqcY2aLFF9Wy9hhn2p1JZrY9+kZ
YXsrbHUMzcEcGzr2RBdfivuxotFr+639qKaAYmZB5FrnWf0en3QMsKZ1/OP2RjCu8Mv3MAYbxkaY
NA32IUOimniia25KWlJOSPz5XL+lboy9NqjaNH0NMb2dzDTfijujI8HpW0zee4c8dUS7G1CDeJTp
uJ3RPWm8RV52lF9Oouu9Wu81qT2fUNp/iO5gn15FV6EPvPoy20Pz773ACJelRIJsPqOJGMWTJLkY
jOeEwD9S4N4ccPJsA/pPScm+SGK0L/KHrCgnSJpdezzHyNsl9y1NXM62szfOFzmMthnqaEaoR4zn
riZv/bZEb2oTkV1ib3gTGbibxyiSMjVdqaVYkn5MTt2pO84nyysbkno822Vxb19WxShTreuZFddY
VWkLqLcYIobu9GSUt5JB8o+nMdygxarcZRlFFagySaVv44jWGCINdALnImILQP/+GFQfNLBRL8CE
64vVypENkA1odnk4mjNFOf9RCklyvDcmUrgf5obOTrON9/Vx2HDu9P/nzvgjm4nJ9LnDo7rCRoy1
bb6P3b6+r1Va1bR19HPxoLktUNFIGd52GetiMQcIYQTqFEi+Xi95THSlByH1cE4STCx9MNqn+FcW
KJ4CTvseM0hA3fpTAZBKK7e8JgomPPzXbl+IZlZslnlUq9NybVknoaNmTMbJtrT9VGJKF2ed67L0
hWoc2SNE9tfL1AKQn409TrZ1u92MSZGk2mb2r9ubyRPCXPuq5bcYS4gFyTvfs/YpeZW+ZZyFrNsm
WgP/sxLmsk+6otDnxfvKwxl32wjY4J06eW22m6aDUTybAed6XYz9i7u/EMh40tmqQ6XosKrKKX8p
O4ny2Oa5S1KvD6edLbnG7M7hrBG7ekSsCR86OqOXcOybZQf6t8b92TvGhfql0qCMCUGmp6Fd30GX
S5fTV5nsYrRvfx+I6Zj0tk6wjdP/lgkgCMYnob/GZM4rQ68NEvqQOVCjo/4HesXD18S5T9/zcp/Z
qfN0W+BisF+P64885rimUEz8PoS8VvuFcvlz+YZJsv2z1VYcQf+P6/gjiTm2EM2rSd6H4/nlR4BC
NL1X7dd0M2yaDW8qE29NzLlZeRSHZmwhwNO+RwWQgj5tOAjk/0cJ/6yGvfNEtVDbJWAQP5LnsCU5
Ee1uH9gCx0ms3+NIkvxHIRiPm8W13M4Tti36eIGTdbcY7DPZMtn/lacAdAajDxfFY1kQJlEETYBf
LFcr0EybO4N+z84x2dzWt/VL80IMs55eCdQ2NiGm08AwTLXUFUjh6efvya/WyV4agegH0A2R3hN2
H2iprPa8yYurce/FFzAXST/XclBr+IIYzx86kgbMHCZ5D3gbuvjvL6Z1IYd588dxULZmVS4bGtLY
9e+Re9y+pg/Dhge14ayIva4kM4kVv4GkwglOIX30N8kW5OIc38STwtxXc5HGcVdDivIUnnUa25Ut
uvPHx20FWfeAf7aN9YBoC43LOYEY/7dyVxCAin9bjmn7rvCQOuVxx6NvXndMFwIZF1hkZRPoGQT2
rkHuimO7CTxld5qItd1L29ur4+0h4wTFRBykLoAsawPWGiif5hzUF97QJJ4UxgFqESiwjMWU5aPQ
EYsERHwyjiYpOCq+/A6r4Whbw/AXsBssGZLrm3iQ2kZRp2Q6t2KvgHfTr+0+igqvLweLE1asvtpR
8Ud7Durh4Axb1nyRy821uU9FjN44GyTY9/flHcjeY1slhic5hU98orsh2ZsY+Pz2Vw+cC9lstzeG
KqqqmkK2m96Fd3543zvdd9GyTccvnNsKsqr+l7IYK9P0KWqsErK6Yq/Ob6lP0sieum3qmL6diPc6
UK3JtrFlWJ/q/Y/Cmeij9VGZBms2HMmHf9zbOmjTAzzJl/gKyCDHeuDIWwsWLxfLmN4kxmmvZpBX
28iSv0SOQMWt9pDvUx/5qNeAfhQ+5ZGxrcZ1S6sJ+k3A14k31LUqVeYCJUiXK+jx6EaYgUkfdRL1
VLafnj54I3xWI4VLaUykEGGkPNKGkIbZSKcyoY0XIKGxmydeSLJs1hdrvFgWc7PWRRAnup6PZ1uZ
7dqRiUw2mw/f0U+8ZziLZP2MUi/XxBh+KYIdNGqwppf8YJDkpL4rmW2S3uEpCG9NjNUnehTCy0DQ
3g1p/93YR9v2bWP7FBh2elsZ15zmxZpYkl3MnMe8igmigm9BRZqDYNvcfePJYIx7asI0SgfI+DbQ
l31yelNsN7SjZ83JSkKfkAz7dntRn7njG0qhMhY9B6aedj3cyf6uoYnz40dFtkf3TQmds2rHk9Md
QEf3FNgbOh7pJkdqbfuLN7ebZ3AqY+Y+QOCKLy2neCzdJKDBFnhzutkE7q9NzyMNXI2YLw+SuWPr
qlbqbsaSJ/pikPROt3Wy8PoZNg8axztOxpFoftqKVQVJCbGjk2oHW5P8Ujg3H9uf+i9jM3RwIC5V
K5VlbjGHMk2rWoJdq+/tXSo73Wv/A63oBzxAHxWiOxv7qbl7osMeySdQ0g0E+8pLJ65e9RcfwTiX
dqylArzv0Fz7WB/Ce8l1u/eK9NvH70i2BTyE32pQpl/IYzxMUvR1Y8SQV9rfXoB8o9XPE6UPvHUt
P/PFPNDeiEK0Be43dm+zaWqUMtOwtwgsnGEbEsorqa9r/4UMZuvKJI6mAl3xZzt7zwyn31iObh+k
511H9scCORkOEn414w6Y7X8Xxeyd1Vr1KEYQKL69GUTeJYEbkMfHx5mgqrrLvLvtObQrUCrtqqeP
zUPx42ETOvSZOuNH7wT0eUOfHuD7eIq8rPPWXjO+PE1MAAsqFZcGGHn30/a2p1u/k/6s+vMevggQ
07DQjKzEz6MBN/DUp91u8/DwwIl4Vy3+QgjjwLPekDDuEELsrKKqDQ47Cq28vZLFP7H7ZIig6QcR
NChb2EhXrCX0nugzVD98VBLJLhOZc9WthV2YmA0EODrdELszIUlQJKUaj9l0zofYxWwvqlUYJKID
HM278Vhq0k/nZWCg+0KhgQGxbL0dDG9do6PIdz7+UHQvIkZLst+PAEa4lqPeex51nsTvH/Vb8pPW
Xux8YKgiJrI7vzjn9tkS/mVTL76DObiuDfuu6lEjfrGPBanIXbJDgU0l+BRBpMSjNXnCaCf8+5Ee
BzL2zp5zrNLXXdfRvIpRe+iNR+zJ3oIDZoT3qt8OZ8yQAqp31x/AnheTch8dWsdCeA1E8QZ9WJzD
/qqy12KZ69DX634eNIjViI8DMLcHtBo5vKvwc4bZ9QZDDCwDThtJeo3tkZDAJaD43TScdQ/jOP1d
kDsWyZ9mG+UAi1g/YkzoslVaHnLL1sHl+R78zANSN0Stjv23mDc4acUdXH8P422Edm4xHiLGUyax
tN4ujMraSp02fJRiqYIyXzLGgtRSVZ2tqTdBVasYERGHTo6IrxZoJBnULOe5QHbgEsxh+SodcHqY
9jIKDrZ/4aQyI5Z9MBsgF08KIlhg6q3RMXuS7xr79JHT5/74FB+L77cdytdL7looE36JCjgsfENC
DcCrnhvXv3tCKLS5LWNNyz7HZmOkzmL0TMXEks1BQIvMomWTkzihrXkYc0d4arYS3On/Gs/9bzmM
HadZGzVVCTkdbd3o2+zW36VTti1JS3mJIfVrzHMtizksKZmM2Coga9jlhzPGQt9VQEwYNjhEle0L
3MduHxAN/ModZs+2tr6TM3tyisetF4R2/D47qjtTJzpYTuzbxsNwmAjA1zYm4x5tbo7i661x/bHM
IXdjoqYT9BualW4r53g2bcORtzrZlZ5POe50TaMuT5vxKbU4aylww8tpv8DCj+855S5o2V3WoVzK
YIJrP+5mS1Cx+8s5g2wUJfl2Y1DhKOxK+s9zm9e7x9yIlTFV4TB87l5B7tq97zqghuME0WsXwOWK
mEDQr/QCUEUIqY6SB2QBD8WwboMAEKEVCDg6FuiVBkM7gKdoAXTcBb+d949m/+1vrPyPBGabumYU
pmSEBANWHtvlxiSZHdhcN7ko69ez/yOH2amp041aWKAymnv3ktKXgrjma/8tc7nB+eIvbkliYuXA
D7V6TD9XdBd5sZ3RnOAZPGy4j+B1A/2zJuZCakQxViyMMj83TnyuCILxgahPOgHkJvYCu9rz2CZW
Mk+LUv9XIpu2nKqs1GILu/iteajo75mesrvA5oQXqxftpRTGI8ehmvSWjkqYRmb3R2iLr/5BooCN
GXbCuci4K2I8cqTnoegvp5WRznFRkf11Euxu83c7twxDQri28DYyzlQXhaDR5E+YyVvwgPu5JEBc
I/1KeKiwldchDulCFONKh3w0qkT6FIVshVvQ8Dv6uVzhFGxp7mUNrTg39foVeiGRcayNDv72MkdF
Md6O9o/kOO5mwOwC94EX/K/6owtBjLcw/CZv1ATZ3cp5AUMISWwweW1ve6TFE3yx3wsZrKcQ+jqK
rWREvfwlhTWlO8528RbBOAitAKjfL5FV3afbedOTZIvKEI+Y77Oz99YyGOcgKbPWCR22Kn+p3Ym+
hU/HhgIwh2gDqJqdSKUtZi7aBSmBkZN/qa8G1Ynqmq7zqnf4n8ae7pPtTtsOPDzHsr4bX8Y+qztJ
D4uqgrYc1d2Mh/Uy6IM31PLzSXtLCONDrLHt2kyFkG99To5vPk0Rs2iYm3A0733VHqlIQue0eySW
E3ni2c5/px7X6Dkn/enoLmLz2oj8NLE+HZlFxOMRdTN06G1es+3pmRbg6NQfeZH5ishl4gDaahfm
ua+8j+nYYJxCN5xfZhcJ7nbT2MUTJ+pY8zBLzQz/YMT1woCFE75YlwFSo8hfYCyY6+QineD2e9wF
VPBSJyQfPv112yJZqq3ljQPuNwgD0B6z5L70eie5Kkw5dHnf6DTDk/PoFkBVIiANQHjhSjSzc898
zFoiPt4W/ck7y+jRlWhmqYKcR1quwplWH2hSRrprPIALZvmCl/BY2m8A2BLhVBH8T2gbdHDle/Vp
pO/J03hS95QWh521XTQvcFPPuOdETys1zOudYa4VWetrkJpjZ4DzphKeDuAIPGnOEJPOfTJPzsk/
aVteyXkFcbFIBQkL2gbREPlZcbw4/1xrMOUhggdTIBFTS1CvcVNMIAUczKAooO6eMG9yJ9jgDMSL
jacNK2HPlXTmttEyPLRrHzly0ZO9o+xIG0TxzrgrifGWe8X3gqfuyxmzOqCjPQ4Dk4HSA3b/Wt0T
v+w7X8VyNVJj5E7n4d1AtJ2wW+443rtBXu6wL9JAp7Jwc+Mi1xjHXafd2CcGSht4chl711VceWeQ
+K7eRzQ+CV7pOJsHwMmJQ18ngvki5LbKr1r3wufy7w9gl4ugsgjbpbbS4u0pIXLIPEyzPRYDOYGq
FqwrBPW/v4j50LEHuDSSWZilyHZMj7OehaViIg0q79BF7LpI7J3uUdUMft5e3krxQ7+SxFh0g5aa
OFJ8lFg2I7AgKa7A2a0wqUkJSESDcw749EzvI8cR3mIa2HJAMhLTjXGW7rm1+UV12MO+XDZjv9ok
Trna19PZ8sdxl4Ph6k1NKpWUVR/u69iIqG9maN4Qs9pTy1Ld+AMg75wd4X0EEzCigz3qgwp7rzzF
1jZFy39PMOqrdzvNTjXXfzUwhY50KS2BJrUAL3dBhCTCqfXb21+y6ugvt4Mx7U5WjLTrDFROKls4
qCMtFM8oNmpCdVscd8c4pNN0MoJt1O5TKnsinX4Yis35ipUI8EpDmCizbmVQEEgWAhRooq3baCo4
+Ji01VN9jwjigVdeWbuzL1fNRJx5VquxCWoGGFyBiOj7a+9NhLeolajralFM1JkjX4tXARalyARM
OrJUgjjMibaNQTEkM8sSos73kvW9s37FvatHj1F7FkW7ah8yreNMV1jJnV/bIOPjErSia2m+WPtc
kGNG5o6+Rad4e8y38bb+FTiGUxp2tDW8zs7JKwYZ246ZUZuX31hB/+NDMOMEpBwgf9W+dAj6rehr
UTCdv40vb+bxDbVz6z31TjZBNLxExJHNSwKuZWyvZDI2X/qx0YsxZIoPGhyL9HSMNqqDOTj3od1u
BhwPuqV8yksXrIXEV3IZMxeG6d9qbYB41Wg2grUxnoz8DRypKqjpaxfIyR4gSTdLaJXuzdxVTFLL
z4q0E2KiZN/RQBQ2rjUQcd4bZUOq9tgm27KmwdNtC1w1wIWmBC1s1kKTe33hNqKOykoVTWfFValA
rd2Jl6XhSWCsYS6bXhiHcDpnm9i2aHqi1q/ba1i7xlGc+u8aGBWXQIZhifWyBqL8oKPHU6NVp/Hf
3wfq6HqP/Fgs5HbCCuwZm1TeteSV+j9ur+EzkGOuJ9BCLKVD0H6A85Hxx2mF2gweAtO52cme6miQ
9AjqYvpbBzyuf+CGHivHciWP8byz2mqqLECe9bRk45Edb4AK1beBN7iWB4ppVwQc4nx7lSueETRc
mNwEiAeeGmzTTSKB972eUMjr5IdcQJORdVJriXTtJg+QXy85A49WDu5KHKN6VRMUVhtDnAIzFEyD
qPlDZ5o0lgpiZd99q6Nl9O32EtdSaldCGW0MpEoPAfmYAH4ovnVed8zwNPzZHJTnCJjD28IWP8Iq
zcV+fvrci9fBJLSZlSYo0IZBfU6K0K6ncPO/iWBe92o3yZgJCRFZh9kn9Y843f6FAMyFROsedB+6
cW1dllE0QbfohJkgEDUKjK+xb0tYTOfLLl1IYG4BU4iMKPKn6RwArB7aA8d0eT+/HNLFIaSK2Smj
ggVEYIWVE9vCRRsZPINds1fpYhGMf2iErgyM5Ry0FDw4XU5kH+1AuUUtUKE0nKhhpc0YTEoX0hjv
kEqpEc2ZNJ33++NnyR0573P681xQsiU/D71zSA7kFS2dNHd2T/Uxp/nxF3LG5H87OeZ28gV5LOII
nyHOPWmUnwMGT7cV7x24akUXi/0/0r6suVVk6fYXKYJRwGsxCAlJtgbbsl+I7W0bAWISM7/+rtJ3
ThvXZqtu9ImOjuh+UTqLrFU5rmRgoryoGKm+CP0R3dKoCAat080ljpHc1sXdM0IGFiIjxIo9xCBo
o9s47T7ESsWAGNuORIf9Xi4RD61TsiKHMCXJw+FL3395xvHD6xf3T3QqCz/6sn/wmGqzKm66BNYq
7M6P3TLZNw+im3wESJLzOFMnzxWrDmjvGxglb0cyuhhKmNSCJOHr+deU6PLHueY6WpMPykgEc7XV
SA/nSQ8RcKlQlN88DMtj6hw7D7m/xcJet1aOTtoKIfzBWH59cLB+8uaPpDM3/wx6EjXS8E2N60kt
XtLUTkrO95pUEKeHBCA6frBO8Se4dH2kdmETDkdsMfktRaFVG50ZdOVHXQiVLcbYB+Fj9ft9I5nU
C7uu58hNzCkB10+hSoFGryGMh+O12Pjx9lo9iiDX/d9kMIrVWSWGWXkZjpH+ntUNMaTVLODtb+Yp
wlw6xbj4F8GIAF3XxpTlZZOLdgH3/74qk74b1lmAzAVcf2D2kn6e16DlQy0O2XCronn6YkZEMjN9
JyWzRWaB5ZAjcCpxRVfd3vjhEEmxvKlITPSa3uUDPN5NgzQO1pWur0fp+f0h2zmksNbalbxe98nj
lfTLQ2q6u/saT2V2fvwBzPugqF1VJJdyOHqnLiQBPLnH3t68546TmPvQLCy7tvLCTH/ZK8m6okIV
PqAoy8vp3Irif4Dq6BwYQy2VIZjLoLM8Pj9v8vVbSd77zAzIYmYuMNQXPG4ljKLF1hlttRHCAs71
n7ybI+mMCevDbIadMtfh2OQ7JTi02JMk5E++mttSA6fWF23OqdNTvacuY86dYPi9UEFdD60bvf32
YDjv5aYjy8/QXNgRctBXMzscdjNrx3uJ5cmr9K0syyim1nGdSAaV7Z30xVv08aY8DfCnlmRhN3Zr
va5+HVat+7USiPna2PZTRHjFkMn35EYQjaWNIHxk4LZS2uCc9CnOW/rMZvurcrx/vrzfp0cweq+C
sFVmeYNrHCVvsf4055ENTv2+JIBvmi6BAWUa40pfI6kUu2o+HLV5dpLP15ORdf8CucFhRZnl0MwH
1safKrRxMwzFWRiOfhESo1/W6nPWW/ePaSqrgvP/FkL1HJ3ToBhlFKkDbp3qzE3hgkHM6+H4kkhW
8FjZrYNuzDoh2pEjlqIoa/2UEBtlfcUADxNz2QUtSqSsxlvfRt0sMlsD/d9mEBhVBkZVpfDJkJSh
byYywNib94axCSNRu5CqQ+cmqcP84hSXDEue7/9d0sTfBaJKbMumS7kw4s38XeG8vaZooRCB/jPJ
PKOFyyk2yeY4oJIwe0LJNSIrYwUqlJXr1u6ze1/8VLyJJmAsuwOXLv6DpS+T9TBJgmgQj9Zpo5jh
CqsU7NXXjoN1U40HYzHsSqFCj6+6OkDLwk4IenqSN6xEfuV32lAMY77yDznMJfHVy7lPWsiZufDn
Ng/vHSiFzGFhA9zIYefy3pCpxxutImjjoA8aNh0wV0YOgqJvClU8om00I+eH5QJguhYce8W5m38+
FxqsAzOQ6AvHrjSBuTY69lkUYY2BS8spSf+6NgeeuzPh3P8UwSCYr/dp114vcO5Xg0fs9Wp76Dnm
PmEIP2UwT39QhMMMdOqYG0VluDCXZN1bNueoJoz6pxDmTkkh3IszmLmP3owor1u0EJgWWlx4rxr3
wJgnfCagSRFeKJLSGxlzKumeN5nP++jMk+33VZbXV/rRy11/Osz3HDDm/P5NwREWG9jZNgwZfr9E
KJkSs1ocOPhC7f/nhfzxKW72MJIQyg06AhpIUAmdhA/Ns+u6H7wvwdODguxISpAPSdGo+BDxL+MX
WMt4sx8TpdafalA1RwLOEdZ0DOgKRvytutkCR7WCVfVkx2P3mWim/ymJuedqlCEfrUDS8LA51ebp
9HY23YfMfH/YODmGeTpMWz7AS+P45Lw7w2aQhTy4liq9/OLp7bEhZG3bEXni3Mw/4ZkqhykIEL7S
pXrMhUmjeRX61wwjIWjGADAjwCDD632TmyBb+ymEuTSDUUizUkxvSPm0fwDRVufu98Gmrqz9ehcP
lpGTAK2ryOpyJHPUU5hU/7mhc/ASJJ/X9R49L+uyIGcnXFSujiMV92vyYmdLjOc+oc9Ue/0KBsxa
6abMvQ8T5bIfZ3DrlhnZaz4Dj9NVwEE/60/PG7wYzpI8aub6ar/YW5NntH8Bwn++KztqWuqlEZxT
iCsKVDdQivN21r+Cqm8RzA3slDkm22hi3CpInJkvoMWLeGtlJ8raP4+NuXxGhWXALZaSHjeW4zif
0uPicW3TMa/IfE443Srcb8Q8t5121rQ+x6Ehpzc4D46Ij7S4uqm7Rs0mRwcon2PozzDsp37M69sI
l2ubo4ZyHLzaMY3jffv/C0p+fyPm3VWbFCtikxIaneLtBlPHR5RmydnNtxa3D+XPaPanKgyUxOit
i6QMp2dtOrBBRA6GHkxiH0J0mBkW7wGYKIT/FMeAShYppS8osAzPS4i1wedaLh8bc/FZuXt4lysM
GBsY8OA9bH/xl/45Una4phdKzCLNoGYSmOrbCqaoo1GsdDnGOP2Afoth/OYMO1dVjGkjE5oRYTl/
sNyW19gg0d/40xX4lsE80n3Sh1fjTO3dOjmliW5W5FrmFrFt85AvMLHJCzp4SjGQofbnNu6Loj/O
n1REmc4yMT8Va4EhuFeMvPKOkPupGPCQ52KlZSpMJM1ATBZsytMK0/W7HedTTbQS/jBFdruBeJbz
IKByYIbADNQB0Bm7sE3bNZZYlszLU/HeU5UBjUgrBkO45HhLEjTo3t6S4yf5jfw4YirTDSzrg4Mj
f/Y5/dSQwRHjrCjhPIDEmGysdlM6eFMeLI4QzmPNbsiKfKRi6xzWcbLQw3YkS+T8MdKL2WFPt3n3
eCLn+lMlBj/KuJRaUYdKHsS9Qd7Z2ZNP31nYKfoDca+/dh8fAmct1yTcS5KOBWUCdubcgteRF4Ah
qhL+PSxFq0l2ApXq/SOcvtGj32desLztUx/7WWnrxDMmGN7eHpZI6CkEzUA6jtJ1eTea3tg/IGQk
kDHFDqwBIhL/uGIof4GljAb2pqPbzet9zehVvSeHMcCLirU8TY2DU13Fal/u//hEBgy2MNKCebry
+TXRsCiTHhsIPDEKvRZXsrlyjceWcF3BSRAcCWMMr9b6co7FTShfX5A2QJGQl5iYxqNvCWwbQVAH
s0yLoE6OHNIDYP2TwhGSB6AU4WHfJDKMZDHvVCP3aIL08WEMJ3rIXVQ7z2T3wXMuOPfmlrMb3Zvq
8t/PLx9A2L64//knqh8/Pv8Nb0e/HpRCU1+os/zs/V9H61vsOsdisVwgEb8ezNayt9vEShwXUR5P
tYl840/pzCul6X1VSQZO0EPT8rC8iJhCv2L43alMs3wHXaL74R6eBI87EkTvzJ07xY4oJpcrtpbT
4CiqzYv/WpErFmBKzlnmgB7H4G9IPDpeI52lcQCe5aP2oC9VZE05Njjtt49skAGHqzjM4iqjJ2ih
lgEv9wGxVYVCRmuZq97l1S14cHGzp5FC1wbs1KCopikzDeMMzv+BrGWr5sr6V1mAkW4MWqhGqmip
TukhMCWgmeLi1VztdhUHXqfjxW8x7HjiFZsS8pgeYdgRAabQgrEQM/CSxonIJ7hkflg7y6/fGsV/
jM6zBFt1/dVDcXpq3jDGxH3hJ93bkU6Me9uFYiYmBTWLhDwXpFo76hpehYZ0MAie7Pi04obd9Cfv
XCk2+dyDChf0ofhayEoRqySddz0Y2K5Il0vfB63pyHikHQMbZSHViRrhViH6ocHPJ9jM4LzYpvvl
7XiMAtNJsJE0xrEQ9GiQVB+KWagVbJzERuvQcl9ai9eVverJwUV44n3cV3Haz0VWCmQlio6d9szb
IjXdvMpFRK8yeBMf8sNxifhEWhIbn8/FWPDXV3vL+HHETj8232IZu8nP8izXpZvY0+kBy4ixhcCG
U2+qW+rUm1/o483RZy64KMvwiooT9Qt6Qb6lMzFSiCb+i3StUBYzq3V0fNssSWdC/nG75bFz/cVd
/JbF2FCE7VWBOkCW9+xVFu0MC4mzX1QoNQA7bTje94/2L0b7LZAxoyJQCuFKg2cacQI2QcM6txbI
f+3mW44srvUwrqmcGCUWyNBXXVicMNO3oc6w77ws7O0vG96wbbkc7egv/nn7v7Vj3qFGb6Koo943
XnKSwGTQurH4dV1wWf7/4jN8S2Ic1iIRsHpuBmh7rn5rRMbtWC5Sd4Cn/4I9IYOpOKCN4qj3l2f2
WyjzFGnn8j/J1NKuLO+MDhV9TRaYda1N80Nd7gLr45nXEca5Dqiz48xHb21VnZXGoL7s1bJOgrnR
3Af0UZdWt6g5+v3lWf+vfhq7W1U6a0mS0FjmzXjwrSVRkHM3bxE1r9FMpkf1d0vRBAZiqrAF1cGZ
Bp+WYz1QF32fLJzQe0OSExkY6Lde265omgfXAs+aG1q7yxMvhTadHfwHajR2sh6QriVXjT6QuPvO
MSTIx5BhhfwB92yn3+Lvs2WQpplpM1m7UoMFMwEGLVMXAba+5bwYc54YBl90OZDbawsxekyMM6bP
Tr0p/05IZV1C/B8dfcXAWkmWqY4/Y/l7sVi/rlaIiw62TZZnx7d+/37BAMsJ/bDGLlubHz6C5tXK
RviMHfSccH06QTX6AAxEzeZ+Gfk0u22BVi9fYsp5Brdhx4Gl6RDt++wZWAoxhdn5NOmQYeTWnL0J
jrlzeaReFHHuWTSDSJqYZnpAQ+hhWVg+oVyn99WYTtiMDouBnyaQKqnsoEZMkDzcndCrQrnz9pgy
IxWu6tY2w0dQSx52HpeldjrN8c8RsmXZKFd9Q6AR4gZSS9Owhd/mKqg4Ph0H1rGh+yfYxXoZR9jC
iFuCTCJ8LHiri4askZC9mgeQQvBKOBxIx2rYnwKzvkPkGyHl5r0VdBQbDtb+cQ4GJ4l8rbBb4RAt
7n9Fnsnf4oMRntd5h3amWy1wvvJbIu6AA2qLeMP6HwUxiFOdhbyvaFidLfxXPPfYbuAeuIZx31fU
2CJtJHSxLncwjGcvBweKsRVew8PF3N18w/sa3eLxO1fsxmk3OrpmJgWhOqPW8bzZiHjysViHLGIz
dVEbPpiu/KrxDITzTt2ezJHIWNVb0UhxiN4ZLb1maQXHHQ+e7ntNWPLy0wYDMNlXcQK1NlboIvXx
kJy+ihcs10BIwaW/vS3FuXeIDIqcK7lNxRQW3znWm4e5yc3DcbkPN5/Hy8MevUm9TD4/CTFLtJiD
ScxYe4f40Lsu72Q5rrDGJumiEtFpSq/e1fJObw/O8RE7e/DoH3ba8mJynGHetbtFAqMP2cvhcCmo
2jPXyc/Ed2XbpNy0nI/JeQXYPJ0aRtgnTavcoMJtLGWj52S4WALvbvPEMDFSVPv/Kbg4juqikG6Y
e2L+WqGGj7vHc0E5d+AWGo+Obgj+CyTeBpVu/xGEcfcvNs/xZBNxTYUsTznHLesXFhJKD8vIqbzf
QH066MDr9eYgFpuN6y65OugdLCFcfWJU/IOjC+/TMM6GmidyUNAauoX2bfqcoH18YdMvg8rbM0cY
/bE7l5lNxJ27S4vXErqAieDtiLypv17fyhxe8s5LJ/0lc/WPD8BSwfa5Eco5te06sQSVpHM3Ut1L
t74YB7mArRfKIq32PQbeeKvGOWfKJufSJhaFRoSaXvslvV63X5xbOzHfPM45/LH0sq7DS5RStzn5
tUH3eWwuls5GWTgwxX2wQPmZbG0MMrXkCw1WHOvnCmd8kHyG3udrCe0y+4RyxfHNsTxlIxZWaw65
7dc7/cHsX6yd+3W4bKIMsOX9j+jIpu2qOpoPOjolaP0HpMzwktHuccE/HF3/kmb9x4Zuc3ojLLmm
stiVCv2S4S+0kWmmdELXGkcKz1yYIAhRXZRhgS16fzIzd+ckO/a8nnEOJspM4NKfNT0UYrStICoP
V9rC5aEUL+5nl9uJqRGpQQkJp02yFcw3kiMnBULwxWzJAREOILItcLWsVPWcEom0JjZfrAMSL/aL
x+11j8o9RxT13+/g1S0tMPr8QVzHbYvn5GhZ7ZwM6CEnv5DJPHOcbI4BKEzO5DIr6iocoBGCyQy0
tghWFE5Nh5NdA4nyT69Nngm5fumRJG1NENtYD9jYGpBPxNMEU6Tb6NaGUGItG48kfjpkkbGRzVAx
RKffDGd0hlIg+lpAYdhwn53YPs6tTyRqbFTtabaE31M86Z6O5DG3ye9m5zJK8c1U4nWu8RS/3zeK
6aBvJIC5SxVGIy6YMIelYwrIeXtH0Ieq44WQ1y1qZTvv31nhSCDzRKeyFuu1T0+QLJcL30HXFPHt
fn9fr8lrNZJCjXT0nfQ8SbsspG79YIEnjgfZk0mN0c+zfnxwuZyNgl6l+S5cXMitJMABUp6tsT46
Nkr8J1g4eWDpos3xnwjH1+bVdA/IDPF0mswyfOvEOuntIOvnlmbHz+t3fBoNe6C9ObhcDEt8LXmV
uEkIHwljnl1VMFJJ+j9h1ubiCL9di6fPJNyNRDBu+mUeG0Z4y3Iqprh/QZYfASrPPb+FvX+A6kiK
8tPQ6ktTJqGMU7tYb1jn89mB/oqAngctPEFu3zdqrjAGDYqg7XtZhzDrdLquE+K1poLOUEd5FfSH
YumWtcORSP/8e+qx8FCkEmj0IDEGU362IMgOExRMXHXJs3be52JwAfu+4ErThl4U0TGog5aohYqS
8xrFEoSlxrLF4Ovzfe14RsiAxAzNI2lW0VusXMksxuwJt+TEOz8GKOTQyBuDGmG6DDedZ5gd+oe/
qHMX4V+OyU/naL6NkXXV66GbF4YBac8b5PVxhOCQtfYgwMI/qDxRhgWsFaiJgJL0/aOcLtGORDMv
cizFs6g3YChX0JRSolINedLWNA75Q0D6x9+t06yGlbwJYrjQrntf+vS0wkg6CydxkTUJ7Vf13pLP
0lFhoTvdfubRZkwnMkZyGExRhj6QsgEHLBMflPbbpMXynZV7CHnJ2OkEzUgSgyuhVBltpFDb3ND2
QDDJx7gLK9TVXB7vy3TH1kgWAytKIieqcIYPcLVOtY0yFx7mimAVBcbkUALifCvOrfvDe88CLICl
0G+h9fE9gOO23KMQgtYBbJzn4jPnpWY9eXWu+rOqh7Ta3BQksMUFFtxw7t10KWt0gAyQaFCoLmjm
vF5d1lh78CV7akICLOzbYofOF9eH4inFoEpX+4IQapB3m56+WMbb7PH+V+L5hawXP8QyVQoinIfE
RpKrIb/R4quTLVK9O1c+3hfHsQnWnwePbKrLPlVoc7HEbUrme24GheMSskMpddj2UkUPDV12ZP9J
RxFsdCvbuyvn0eQJYkAimxulpuUQtMEG22XIYdPh/ToDDHkkS7JOE9beHHym5fL+h+Ah6W0Txshx
vkhGnpYSfr4225XV0YXnv4dVsTQ9notOL8WfrsUckZRi0AXXDGaHKjqkiggxnP5ZW2ZmYZcDb+Pi
ZIZO/hbBfAl/NpcyPYUIR/SkxwuRuPDCU4L5GuWAed/Eh9eClufNpn6LLBmEDS89SRfYxIZuKOSL
OF9o2lH6VopBa12P26vcQ6T0dsEa4fWj/boyOQ/qdOyhYCkU2GRBnMvOmYiDfhabvKZ+X0J6cwN/
DP0yFcH8E+YA8Qxx/IdJABjJY9wHsZWTio46HoffFwzuyCvgJufceCIYe5OvTVg0RkM/FfgE0Eb2
gFmJJbKNyLfhYY151Yhpbwz7fWRDNkC2zHKRqWWvZAOlB63NhIQlGVxKJ0K9srezpYee/3t1wIxG
6KQbOfJ2vAa2SdMciWeMv5/7aVOfIf4h2MFF+Qo4D/l0EmYkgLH92XmuN6JPmUnJeb05mw9OZNVP
S7IXPtAJ2C0OGL66PPFSMNNZzJFYxv5x2FrQD/Pu2FkDSZ7CBfpsywpeLUe/SXsZyZn/jOxSo5sJ
iY7dec/PGr6abvUPxQvHJicf8pEMJuihLYaVVkAXz/LBWIT2F5S91dcPjhj6Jf6A2pEYaiojUMd+
1utZoXsHi32IZS37Ww8jSlaHnqcQvUT3JNFDHUlCuaq9aAkUihpwklWlSZz4M1gE6pIXWt1KRX8X
JbG9WZKqn4v5APPz0BQ6/4wl8F0r4eIaIHuenQk2t1CW77MjbD+snRZhNttTOSYy7fj9c7AS27SV
hlVZ9iIO1rIuOSFo8EtJuj8cuOt2OFYvsT1bObhYYsPHukEvbzxUzhJgh6stdxxLmfQuRgoxoNFG
l3YWgxXsGF2cIA1I2VxIBBrfZqkIRBRXoSXPPb86Pc2Gx0p2Wn3J+QPum+qfvBZydR7SiH7VjWDm
r2W4vYB/pNeQI/RtLefFrdPVz5HCDJoMKBheRQPnqoRLXUiJGJv1Qvp9fa5lU1BIWJBusZI+Om+w
1fNpzovzJj2UkXgGZIxW8+etAkLl5CuMSfi4CnhP+XQkORLBYEyAPdFaGcFGMVcMmqfYw1NOsMRG
W/2S7YPFHcriqcSATaymgaBd6Be02l/YMUzT463V2Vfimhxgk3iyGLhpAizN0UPIerbonofMxu4X
K9tu3urB1A8kW67XuV078wf1CvKC2OIlHjjy2c6s8DoHyXYJ60mt6n1r4xm6fx14CrI9WXVS5K0R
00fodPJXy9AGfjvSEoU7muKwMtdzV3PHNS1uqoNa3h14ZZuzOpBdhxm9GNYm/1h25Fh/BsTJXV8x
Qa3tqsf7mk4HHt9myrZm6XGEDqPuJi8jrX3GXox4PXdSpMk4ku4/7BJbw8lDFXtbKcZRv6w3sYJ2
nbu/L4R23G5/ZViAbXG82+m80Ug5BmWybJ7lSohrntnPyle1yi9kxZ3luu/wSbfs8ejtvRhhWSsD
HD5MwM9+K2a3Shrshb5/epwH4oanIyFdow95RG+3s/+6/8vTLQ6jQ2KAI6/bS5HTdQZXq9asPjTj
vaYsrr7dFCR/NjZoiqrdjMeDxzU8BkP0YpalTYVjO5/h5JEF4Aq9X0js8YZmODeKrefU8rXrYvp9
4l/RYfjl3j8+DhSx5Rs5nYey0OPDbPyFozkJB2o5xsX2VulaXIQKPSX0/cUo7L+ClO2+AhzLuoUb
I8tS+5kY5BkU8JeY/ihX93+dE42BAPWnZyo2ddNrLb0dp027ot3Y1ToNnfJiglASraa7g2nar9v9
Ild5gDMZsX8bNtthhTVEkqFWFHBWJ32HSClvrQ/eLOx0yD6SQs1vdH5K3mD8K4GCYFkWnTdKcLAA
qTLKJ9h3Y3I7COl53Xkfbi/XSByoQ8I2jOl5XqxrRUyJ4ByRLUZhkutm8w6QQQZxFmAOawZkqK/k
dMqSQ+5Gz4N/OPNiPh5Qs21W8WxeXWsKb1en3PhIdlwXfCKK+1Eftnv//FKSmPmBTLel9Fi09FJs
ioaYO74YzpVlhx3TrpT0WkIs1q42c1N/jM0G9TvMc/UWTs6TH7n9rbx4iOWuFWJZuCQKRGouMsY2
wTSDawbOB69ti/dWsD1ThipEYkmvVKtaGdbobg8f6gcKarRO+D/GRGzblNrKwlBUsL4YBa3wucFW
vsZqsEqsB8fblejVyhac+2h180Hu3K4bgerodsVhnAX+BTLlGuQh+wv5XYGqCdRDnFeDA7psMSar
ZUmZRViqZFQk9EnJA/W/xFfoIsGmFt1Q2CmfImyaVDKwNAVsIVbqzPbx5tXE3rfVIXQsLv/idNkC
pJ7/FcegfK1leo0N77SQQCcKd7F31JfK7xCrCg3LXUXEPbg7ztP4l4/1LZTx7upcEI2ELiUZHjxn
6czMYY9l9l9chKfB959G8S2HQfiyTxq5mdGz9EDO+bD0LbSMU0aqK7a1gUePK3A6m/MtkPocIyus
QGWZn30IvKIdks6/YUCTEmhSTxnvCp4VjNNbHNOfdmS+hTJgL2AmqZZ1mOSzB5HOpm2xa/PRP0iW
ADp9c1d4vM2hf0H9b5GMC1gIRXVuBXxAEMyURH9cU6o7kHxxNJt+Mv8Rw0aLZzDqDVcaeDxf1pve
HBzki7JNH9I1w9xxUI6x3HQefTujnMmqFM3ocjDHeUuPyq84Jr7zK6ttjl68S8eGikEsVKlCV1Rh
bijwVMfB6Lm7JCv0GhyetvVShmfAa++Zdqa/z5KqP1Jvlou+omewkkSzfKyfPoccrXjIxYaJmo/V
01pDoQS7ViVyUhao7D63+mLuIJ1ucV4Znm0wGJIZcdCi+AYg9jDqF77cN73bW38HOtjYsPHlII3V
G0RZJ2mFLdpYMvpOKbc6TJyEZoXx8nWyRG/PBfRb1mWBuc/7fwL3PBkwySslD+MOGubrZPueWsCQ
cr1+WeM5cHlttZMhvqbp2HKpY9Ep6+wXWLMq5XmE/tAS/GXYpOCA0gQZ4PsqTTpYIynMN7t0rZK0
EjgyZ5V5Ue0is1UsAYuWUe4lFcccJxvV1bms0W1H2LLGsvSDiaA4z3s6LW8Bo5r3zAR9GfDf2H7O
rUe0JwdO7QXOfPsRgPBUtzmfb+q+jcUzb0+qFjrqXBCPHaoZOrPOn/fPcrKaNBbAmIfohz3IxlEB
9DbOu/M5X1YubehFaTOFMX48z5z7Aicz6mOBzDsjakk6bxPUA8FT5Cl27oaPrvd8X8iUhYxlMA9L
11WKIYSQcTo5Vgd+qqjgRM2T6YuRCJZKP66ubSTTD+Nt8kP0UvxGf0ZQmh/cpchT7/JYEA3SRojb
1GKjh5SuAWMK/sq3HtEgdCFr6pO6c5tzcNScWLwaC6OeyUiY3tWdHHYQVtoY17Z5r8dkoKLJqgri
fxH1bTZbIga1CNppgbY5aJjIFiuig3jtCl12s5xg9IKjz5QhjOUx+jQS2rjbEPLkkEQvF3LepeBF
vW9sk1doLIR5EwPx2naNBCFX5+TBW6vtt/Q1tKXX0iDhslKR9G+h25frC2a0KLjEELdXhP1q4z+A
PnKjr9YGVThXZwNAIkZ+ZfNeLAjCQHFBBtt1RU6LEvcbMvBbtjMVhQ2oC2H2xgK3+/xIk3c9tOSg
36SLrykSasviXJMlnQnZZUmcDUVLvx8UO4n/AcFoS/oXHmbcwv8/TnEki7loPQYMEr+ErGdPI85b
/qi50UOHWpx1BV2bdfBtNAEezLkDnkA8atw88vTBjv4AxljjGBN0rYg/wDq9+eBBRIThwhvWeD7P
1CUfHypjr/MgyeQkhxwP3C/5S3C4fx8m79xIDcYas3jW+d0VP39BnCQsa8t2r1yO56lczlgHxgjr
c5aBTEPEWaHb621JwkVjKtb6JcU0rVkTcdlyHMXJ1MdYIj3V0SUbgiwr/AwSaTri5Dgzu3TI4cCd
geJpxjzIXai0EjbEUIonzHsbkGKulP39TzT5eo2VYR5hRes78YK8NfVqMLKJhfQKkV44wDjpeo6l
MM9wm4tDgAYCSMnRnTzAHBIz9Rb208oNHB5U0Nvxx/WFj4amKV3HmBAjbJ6lmLNSZQir6BINW0Th
0wUgck6OGtYdMWwS0fCNSBFEBWJoP9Ops7StQtBdjtrcvzq+b43YRGLZXVRfHzSqkbNJLdTCr+aj
Sc5wqT+6/4++/Gm0HQlkACg4S7GkBhId78II2eldthTrgs7TL55qk23r2kgSA0HJRYiMOMYp4ioh
23B+LMFqMKCFxHsUULkGvoYHwYPcj7nNu8gcQ2Hzipmel7pfzEGxb/mPw2J9WLlf6lI3eZ+Pvhf3
LIWBKDDQG/HQQI7XrgwHIwEvw040dypaFu/b5LQDMjpNBprCUIrLwsBpPsfI06PBzukwz2iYi8Vi
i7v2tXN1875IrqkwKJXPq6wrYpiKdbXUW2Nf58iWtEyfJWvFO8lJSBzpx6CVfJYC/VzhIlgN5TGQ
t9lppgLluQ3evMvNYIgyzIs00oHxApIOzXK2vXjl7+1Xi9xlwd2Sw/tsCuPcNDMxj5IOZ1i8yS+Y
+1JkUtnkyV7kcPArUGG4urLYIdEOqCm4GeLJZ/r7UNne77yLlFC8QvpzaWOleLB1NvVCTgh2Tg27
V+Fl98zrPJ5+dUYiGXzxQQmaClgfTFvHAJr7V6DmF9ZAPHM/JOeOKwy+XBLMihaliqO1Kb1rXpGZ
rby4H/dvwVRoNkIxRfnpEqAlcpb5Le5dIS/CajHDPOVSeDGqzX0xk/4a+rWxcAybHFWBud5wjHV9
kHR0Hi+GrcsfDZ0+rO/fZ+5yXAnSvJnj9wvbAn80XZZRO72FOdT7ekw7uCNFmHscgoSi8Q0IQpO7
acX7YBVsBsGc1+S62aHyv1WPHadt/y9A9a0cc6W15nqJRBkyVZBvE8HGImcUoX/rZHUuyMcHl1Vg
0ibmMsxYEHFuOnOYChY5Nz61vCs80/f0IXlSMVdRIRVbPeVmABpr/sgl1eGPl2Zu6Do6+pF7uxGk
jVxTCWMJleFjvyjIFMD/PSOqexZNadldsSCnJ7Hj7i6mJPyrN2AklrnO5+vQGKEUDfBUccfEyHx5
Mt3ac2UuMKv0vt7TkLnPcoVdPFIEUdb8LSOyk1pYPuLsMSTx8okC66P98to7oumTp9VqhY7TEw1t
4MKg+vXxAS43c/uKWGoHoOG8vdP2NToEBgMCJPxjPcNftpFdFYi2xQJF0GWIS87dob9z7wQYb6IW
QLMm0G8M1TbZRpJJsDRz80t+zLy5zRE2+Q6OlGIQp1WaeSFdoBQ8zxO2HiGZsBVxgBeTl56eJEXE
yrZ/bJe5L/5wbvR5T0WBBUdfnGTspAhi21+7lNnHdU2Q21Zk3mLQH6P+1C/EYimMd9Qe4nFufmoS
akd/DYtQ2jlQLwKW5p6st8GTa8cwb8//+UkJCHdi6eZq3vuoDDhVM60SJRniaJV2sM7Ocr88P+ip
iaxYGFkuQNE3dcnNwUoBMz6s6Map3TPPI550Bb61ZnOZQiufxTiEbeETtPZbiQ1h/lpeYLoe9U26
x+vj34VRI5HUeR5B1lBGen/pobkfE6dYCRGZwQdZ2CG2dbjqa83tJuB8WY0Bq8A/Y9xmBoGesoDz
ISaouawEL8QGKvBVfPCySdPpgpGCDGIpETaFDg2Vhzb56NA/uC7IPDnowwF+jQGfOA+7TNUgBAXU
BBSiKNNy888c6NUY4EGqXorqKqBrij3HcFTBtPGQgfeVx4nBg1KNQZ16hrdzVkKbZ/ij2KnSkQA8
/HTonXNstzTznXvH7sZOWq1Bd69POwdaM1prmEsC6iBjK24FUHeXy68dSjm+Obe5nikHxzUGYVS/
LoXZFccZY1mHFe7kPZ27xPiJmc7I/wbjGgMvkTIPcLGprCvxThspNYWPHCV2rDAlqvXvYsJvk2eT
tXmaVloa00f6rVzET8EGBIwH0De1ZLbmZXum3ax/ng2dwY8wPSd5mwGyNsAs5z1FxJt64DgND673
Lz3kkWYMeGAmt49nYNehTYznhwEhNU6QNzjGs3+dgYyuMyQ9CygMW/Gu01AXQYOkhXwBb/sEVxKD
G3Ur6VJ9hf1jxOqWZgT/0RrFAo+L8/Rk7tw0nUEPLQ5iOVLOAwpK6J0BNRUl4YbfwuuZ4eGtzoCH
lOaXWSTD1r1TuWlI6uYEfEQSd555suti5LCwDr6vZGmaNDi7fnHOCJyx0J7ZmmH667QieW/lVzIn
5Rre0od3DrdGY96/1bdmvntHyiDITDMyP+phJkj2YER0bsoeNilfrNAGjdrSL0wfZMdOi8ZQKbQD
U3fxogbwJWi8w2dK4toSAzK1KCXxvMCt71eOU5hGj1Xx4FaeLVEhwVbF+8pPp5S/byK7wTgexCGT
BdgTEpQbLIxaguF5s3/RCXaXGcsPjjRqNOxR6wrWYMxlHXu4bwHtyEspakltBu0Cd1C2so2MQcGF
Gz6k5ke0+UCYw5E2dVfG0hgTHpDEyxoD0jBVQ1IrNF96eCfcCHUqLzkWw3jcwyVr0JWS3JyGGYnB
B+n277wa06RZjKUwVpqe0zBt1Zv/gwb/EBxuIKdHNYtbIJ9swB5LYgywLyIxbnzoc0V5sBqw8g1z
7SZtdET88IWYxcC6Ud63moqQRkJvf9TIMi7/j7XvWo5c2bX8IkbQm1fasjJVJamkF0ar1aL3nl8/
K3Xu2U1l81bO9J5+6QdFFAgkEkDCLCi5P4UKOaur3fPg7xASnEQ8kD5YSsgiRbk6RZ9zQKyAFEnu
Xm0D6YvBbK5yBmrPH+n132khPXGgCche1OTgfC88S7OpZqjrkmpDzMLvWO2OWgqRcng1UNADvQFn
k1dhhGzvYrJYx+YL9DoGpmLYFbroLX5PyGtbDS3G/lfSl4kvsxoPLj+E8odJKPZhS26efbTb1gR1
rCnHv0/kDJCA/XhmBKCrTTC6rBt43Skquumo2xFmnBJxZYOgGhPU0Nb/Ii0xzpJ895/26zcZ6moE
Rttxep/DfmG2CwP3gMt7IuUcVjTGoEPfBlmYhVYnVxDvkOAxwLqiCGCHJgR3m6FV57uQ29dBLq6d
FqIhIJDAEPyuS5CWxs0IHHhk84jPQVpgz8rxrs5xLkkSq70gWSrYY6WnIInGZkDZvB0lN9spx27L
oxIXwa/at3lc7YpdEqRuhdT3nD4MhMf0vgKM8uZx8hgkWOdF/r7gaZjkOe26Ejxd50NSmcZjjGiJ
9I3aH6wtQsK6E/1HCekxnFRWE57voevPV5gsW0VHAOCNNkBeYHBFtPmGtn9Nri+4UnQ+UMWoIu9H
m7fuQ6uozHojX7Td51l7JXth/y82w7K4o7wpp4gqcJxAdL5/xj4HkmKO7XKfHJILcFVYrY+rmFFL
5aAMR9AWUZ4KRBuvbn+OfRthHlZ2oSb88vH5yQTuXw9Jfp8dZUD4JkAFWgY5gkdytRFrbjRruDAN
yGpMoksiENENxFs8pZBTk41qLetIJQO9bHhUHGVnxaKbesz39ypHC0rUg6QTEznQwRQEqLzEGKDC
8BS3BU4Bw1StFbsUdMAKMha9CDpWVX6/Y2KY5a3fyrjGsncp343T8FpXaBvaB++39X6tjviNEhUg
jLXKcbmugNL+eu++X9qXk+H8+mnipQ8Q+9QaTIUZGa/cNcy8CbygGyoprlAH5vNhURWBMV9U5Gqe
ObOwqsHSAabrVPbTuTyW3v/Mcn6wjNdavIcaGMABRE2SeTQSfhdsNE2ZkMgFD4Ps+rsLWW9tvk72
3Q9sAWFi+31NNFFG5Rs1yvwHZV6n09jxXynaAivJcMN/GG5jvgdm7J6AY5N+7Rx8/VHf6S5G/koL
+CubPZ5at4957emjimBcBAqFoKlfarAwb1GvlF0+hDyqZ/uj6FQyCuGIqnlQ3HwaW7KIiUGRGBOK
928UqUNu+SkaR6zuuKQPKAxrGvBWkQ5Gz9P08oi4+pmdaFmJdb9RpG7n1HNxMPsxT0qRR8n2LwT5
DOkW5nLjtUjiGyVi1xfSzNNsBshvAi3qkZ+9n2db/HjZWN3GuHzAD4oEYNBCtyjLS8krDkMVBdFA
dRgQT1Dh74TrQpTwzEuhUIo5uj2UeD4ATsfBqnvNhIeMLVIdRVYGkwKVp7/q6Ap4T18Mz4pHa9hv
sOwGkNhW+FyerOz+bPestOFay/u3L6QOoQ+zocZKLHxht0NhAqsqjtC3ufZaB1iBEI1lWvohk02F
7NrU34HI2LP63tfM57ePoM6nSuQkC3mICXDWionhXdQkXN2MmeEWkfcfSr44D8qBx3FgFLWRg1u8
uvuz+JpdnKfP6p31vF+rdH3jiHLdwzwjtAvBUbez7Y3RAngc1Vr/8bhXTMkMMdhYusnRwFQBIloP
K5yP2FMCheCetWRjMavGa4+eb99D+XYxgSdWe3LMtv0uv87vqg0cFqBdtmaPkUeSM9r7BiOBs/bm
W1Klm164xhebVCBU98fpLnoUK8AChvaDvPWCw4g0ATZzhc5kYnEE2vea/UdgT/vunWXaVg3N71On
u19iLQhHQ8dnTCgiIgvi1RvfHbFl1cDqNYYZJQH7DQ2jEfeGoEgNNa14+Gdcdz+2+9MGiQnmoNu6
TVswRb0cxC6Ua677IuQiLZ5KphAgLT5aHMY5MNBhgbkgZ+4a+xLWLQYpk5YAjIkv+hIMFubkJLvC
mjeB+X7vhqWpoPXmLk3NwkaQWnrn3ehZd8BssroIcFjEwpJHPUr2upW8/E3x6pu2UaasbIrZCFXc
OdjTK6pXmPHCbj2232IYkS+jv/AmWpwEQJmA5P3HSSjNzA9M3f/M7CB2w+LH4JvBbHOxiXUaxm6S
3xgKthLTfuOSMmFFacg970P+SEbxFhe58occoUt0LlzWvWF4L5kyYhg4THNBI0dtk8WhToBp/QN5
znWb0GOZTPLdf+iVJKm8oQuiotGNT1zHdc2gQarp5BpmOtyp/g9+r2nO38hvQYeSnzYKPqQHOs+u
7ccmsiQ8eoeJXjIIrVqCBSFKeoM0DkbY1ER6xMEnu859DeENbpNZ665FePhbbpRlR8awVXwfZDqr
td3pTtr7AHc8mD+38Cy5uWmPX5mL9MhMlqxq4m/K9KhtLOtB33egPGIt2ssv3w0+YnMerRQGiLmG
bfXSLYhRD4FOBRaGYBBzJzqNFcFv+TAzWJ50ZlbzV96nS4l+RSuL+52WfYj1KuBLMo97AY3sivNa
e6wEBkt6lP1WNF9R5BJUuHtEV6+Yhka/C9ovrNv6sZbS+sYNba+NGgiwRN9VzbLFX74NPG25xJRy
t+XszQdpdYnuHx8ZVFdd7uK4KFusi3mVDhGRYW+l9/qhc8Vre2eXT5+c/RF6zPXVayWIb2xSIWSm
Z0JdaiAIUALBbo5dZ54/u3fYKubacWHVLi6Yo0xI0+S8nimEFpZSvVWmuw3MFFhvZ2Z+cA2A8Rtb
lBHh5xhDCBlIlXbrki2nUWVhsNgwVStxuFMW7Werfvycnzbn3PvUSOsQwwsQCjfs8pd+LW4DtgyF
hkH0h7xDC0v9+czqQFt75C+Z/Pr7goQOFI6sakGis742AOO1zc0Ybf/cAD/T+mBB3ayHTsg76XhZ
84KgU1ciSxSuGTCrclF3dWkOx+JXcsyefoabXZvY5+4eb949KWgyJLnWEquKC7rUpRi1LhbKFnTD
w/5aX5CQknZIZFhnNBEyLuBKyuYbKeo68MFYRw0HUomZXoQ7lPvPH4wrvmqRF9xQtyDxg7rUdZAo
7eN9/6I5GJU7b1KPlS9cf6IuCFF3QK/4VOnkCZFBvUFiMjOTT1SFMLdHeghFp9ZN4VQ7nZ1cHKfE
DLrLPQ545ptPrJ7mtasgCSqP9WkoICE1g6uy0NNIC3lfUWeSjCoTS6pMmxUEreZ9JFHEa0zAfzIN
pd8kSdDwrU5um3vye8dHU2/tWZ+PA5pQMALMOMO1oGtJjhKtpBTxNBUgl5j229ts3ntAn07Nu6cN
s2No9Qm6pEUFKtzEwYk3hDW8gY/X+4sLuGvP38hAOEHynBl/rZ7Wb1HSj88UiV9dSf8jStUaMwRD
eGlfAm90ALH68RiycilfbzvaVC44pN+ZqeTPeBtouN+RKb0n844TnAi72nf6fud4GO/7ZR58825n
EpQhVd092kjlfagnwKL9CIBOYjNOd80ILL+HhCALfRX1mqsEInE+c+pm73mnEPi9P1+tCa2Qn1Yr
un81xKsuaVJhDTdJsZI2kMH+eg2RJDZf7nbixr9jhE8s1igTrktcVlcpyOD2dwJWW0XjYyv+CDiL
rz1DO9yWJEt3acR+TVKDAB12uPmXwCSL0BwjtraeZ6IFHE+93Ip/wYZXTJyetUhDEtGQIggkGaxS
0uxRi8TeEB+PFQ7IyuYVoHOYdixGc6wslGZYCrMWky7JUVLNeninpgE5BFH9YYyteGM9+hhj296W
5/rV/M0W5Qh9rSj6hiimdjqjQRETo7d/f9XTLhmh3J/opxEAtzgwYo+iFZ4FT73u5Hfsvd8E98zh
rtUYe0mOcoVBK6qxTkwNluKmtl3Km8kNLGdyX6vtrn3bMMfH15AWcc1+S5Ay3Fk86BiRAIMoVOc2
1v9gBxGBjPQeyO4Ai1THB1N3OlN1WLJdex4tSVN2fBKTQNTTULg8Tx7cMZY3JoOpslSfoSJ0m3pd
6I1UlBBpex5sgFOgwYBhQlZfzgtGNMLowjxWzVBOM9a8IIAhUJUAOLfIMOVJPwA8Arv5fpyxqvmD
eXZrNf/l2dHd6VIfTWOhBxCg3TkcTg5ZO48Vtq8Vj79RoUxHPotK3efQkGf7LY1N7GkOHnjziTfR
OxHYZDsWK7wlv/in+/tHJ+ky4aiPpVQbkGdXm4Lpb+eM9GqggoCa6yfj8FZLBhL2ZqCuIqOzhobq
iedarUYlEy7dZNn8k0DqVXfFg6W7LPi+tW5TdUmKMiZ924q9aqQCcWk2H2wjDE063f1uEhxmq9mq
BV6wRVkSXUxb7M/IoRtXO3HqjWTZwC1jPA5Wo74FEcp4qMM4iE0HIrZemfxPdXPOXhgGmHiKP3Rh
QYIyEr1czmlS43gG6MImcC6NWVn6VnsTrF2rMqFf1rX9Nz3aXFQlL9aDjjNCPU3aC5vyocyssiod
zrDDbD/OTj+YtWskNoD1xRKTm1LsFN3Dbba/wvMbbNMmJc+xM0NC0vSybxyMupc9rAqZmO4C89n3
MONg5u+nE4rJduwqgJdSL9EVM2TbnVNt1cLstojymT05qwZ7IRsqDFSzvOyUKRYupW4mw2aeLaSa
JvNTzRhunXVTNMrmGJWCq8LhFHLRDg2MlW7Cx83uaVeVJhN7j2jQLVFTsYqSdloWTRA1yYscj9sY
YGe96R0Or7sdE6VxrYdvaQPowZiImzOkckHtOEYmdl3Glnz1X1gQcquZCUnRJOQmgG2h0uvO1S5o
pS4ucG2s4E6yK8/fSqd8M55ksnS3xqMW9TLUT6SPxFSfbivvuj9cEKfubBT3qi/nlYAoBvDGx3vV
uke0e2qR26qd0SLV+Y0tn/7KbfwmS4NslKlQtdiGJVyUcpNv7qwxsOQ92irIcpG/KgAvBPxVsVz4
/NEXWskXIGA0shx7tzCxfsvobeT/90zws1UNVWUkmYCPh6YdSp6KBPAJf6qJ33BFR7Xw4D39NLFO
bHf+BFDq7dNbd4i/qdFijES/7LKpEZBcIkW5YDe+kxHVpLTRR8CgtepAFrSoyMnIjHJWJHB2PMaB
rQ6OLKKJtnKf2rdzgrUwHstjredFFhQpGxbXfq7MNbiTzN7NReuwA7ytMzqigeKN/TGfb3PIODqJ
MmRxXfrFLA3CxR28fCO7Z56xXZt5XJT5irJk5tIBFGrOnh5a4Msm2KCz3bOmBtdt8kJy1FsrD2NZ
6nJIzkaaLnJQJMYYJLrl2eDoqyH7ghIVJ7UNsAuUZhSQTLra5KV6EcxL9VRYW/3g/bCs5H5zTp0z
ok9Wn8263VyQpsOmThkScWjB5P7t+OZepsrEJkXTSjehyZNe/ccNy2yx7gAVRM1JVvpyC24hV0Ww
+MqMnvI9mf4/T615jnfde/F+WytXCw9AhfivRaG3y4eCFkqlAZq8hxc62tMGJzoatcV5VlPuUoud
RFuNR39TpJNonTTkWqhATZ8B3hNa6JefvWrbvOusZ+XXlfrDny8oUTYlrv8rT6UAKgUqHC6xzs/9
K7qSjrlrnJTTr9MFWyW7p3HDhWgQKrbqgOoV631L1PTWh1CmRixauR4FoktAdajvUzcHpN/161AJ
xCl6ORinyrg3NH6JFtR1kca4oS069923dmuYDdL2+wGRhrtT31GlY1BcfaktZE0Zn7TuIkMaO3JT
hXssuJ6+WtDky1wzX9kSS5yU/RGb0OD1GbQqp3bJUohrfpgsHdjMhYkhOsEDiNvr6DgvngxIIczW
YCEuSj+Gbe9ZgmYpM2WgFFFW1TDA9ckPRMfeG0u9r3FhmS9GwtMtFaLMkYAW+Mw3wDOA7GUPsIlA
XYtfSvjI3LH+rb5Shqj1BSGXNBCLU+u4d98rxSpLT7+z0ZUaW9HfIGyrCyMkU2FNQbAbVR7qukd0
iHddZBoWPOTGR7bptp5+hbs35EhvyCybSVaKiHiUZ7vYhfdNjKmv7fY+tyuLU8zWsxAk7lMrPAJx
Mz1+MLtivzZs3PoCyioFmR+rajfBTbvHPba+HO8b6z0yk92WgMI76WZXmqL7+nRmTp0xQhCFMkNB
Nup5H8AMHW304zYvLAe2BrOyPMevvy9CYb8XsLpV6HGOvXtEr5rklm7xNBiO4aBzCq+28/CeW1bv
7dAC6v3srYfTQ+Z16Eh9CoHhA4QOb/b4+7vewcbz1No8j4M3Mh7Uq5lVrGFVyWsIjfx0V1DUtBpX
TTyxVNwGA8zpdrSbxFYil0vNYWs872qsW98/svJLqzXpJWHqCo99aLRC8EWYf1TMPDIx8HE98hPA
F3bdK18dMVrPSkmuRoVLqtRdroLUECqADV2QGbzeH7NTElhChm46mXG1VsPCJSXqFmdRqwIpiVAy
0OcuW3lr9ZDlTnKEo/Z6+x6v9oEuiNGdQsDV7uQiAbE9RpCCyk3ewnv1koV2t7UKDT6ncjZYCZbZ
d86dZO1yZ4OLrWomy++RAi19m5ffQd1mPsTDu6gJ03Voc6d0Mq1yR1CMbvO7+pJe0qHurhDk1ZgZ
M/jFGNn9fWWdsPXK0yzH3MG3kfns2GKVjtfsxZIm9WTp2qIPqxm8jZ317sYoBqBhe8fESGep6Fcj
zsJsVHLyPyq6b8+S9wrIwUfdYnlqEoDcOigqaMjiOVBxWBCgcX88JpjFRsduaJC21g92zZIcxy1q
VFwQ90Wlhj6o+bWJ6frdrvd+lLtHhvathXnLA6IsihH1bd4GgnARky13Qj16Di2fY018rw0IqUsy
lAlROkPsc53o3jNak+7RmrQ9mQ8vDqCVgCi0ZwNSs86KsiTzKMRNnJKz2re2rQD44Qn91feVGyro
v2VmVdZi1wV/dBPGOKQpJsBBDihKhpvvMSKBfTNojrh9h1dLiKqKqSdVkUVBoWMPYVZCQQKC4aWY
NxpJ48bW/D6E9tMOJfwYsQczg7MWKS8pUtapFQouLAQJUeO+RhMxh4YFPCaRCXt85BgF7VVdXDBH
G6gynLtuIEoCKcq5pUCIz7cFuGqPFiQoe1SrPYdtA6Jw4TqzOiovQNzprAgLb//Kky0IEf1cGKR8
5tM46sHLYNnpQ2HVtUnmaPdMVLa1qH55PpRRaoNQ6/0I57PvfRNR9u4O252T+8czQQ9iVoJW9XzB
FmWUOIlr45GT4au0n+WrgIUQmWAnvI3kCRM3kaV5lGkKw76VtS912Ltv97NZQR1QQQa8AfP1wGKL
Mk8VXxgAOIAQSxsoRbNdeNoTt4OZYBUIyW35w6gv5EeZJR4A0YXeKiRjeOwvwmkn2k/E897W8tXM
00IpVKonrCijWo9ykEFCWfaux7e3+y3GMLDq9OCgIvlk7UPvNkmWZaIRIPuEy3s+gWYAAfJY4ykr
OmHtxnf7MjbxGPqXglQpWzHodScZPMg9XzlT3qK7AB0bt1limCO6zSXUqrEVYpAIY3P4xaNrwupF
lkase0ZUjDUyU60pBmWRggmLZBIg/uJF5XvwjVt3++shsjw4RoAvWVhIys6frUacC5qUccIGR7kN
AxW3GONfb/1huuMA8c+K/b6Crj+V/TdrlGka21EMq4aQwegmYP1ms3SxXBu5Kt9iNdcQY3CLFmWY
snro9QyvhwvA+IWTb+6Yj751dfjNDWWOIrFWhLDSiOnD2+R6rJzjGALUVzrK1+y+9D437Chm3bj/
pknZJew4qoFfD66QbrzWotmGpuakP4LSPCNfzfCN6/b2NzHKNs1iq4ZtCgYJsWO0vX2bVtPE6j9K
p/KUTRq7IY4TCbxo7jtaqU+nbb4h2XD0/RXY72YxyK2GzwtyVNxS6vLgzwrIcYgmroNTntN9/Qws
F5tBaM2kayiOEnBkGc2blF7wQ5inE7oxMMZr+68PmY3EPuYWGVTWPNSSCqUJI6YIkqwDFZQSDCT1
ZdORHOzDY3Cz2lO4pEMpQZxWgzRVoPO1RwZgI5ct+mEx7/vjBxaps5pBV5tTF+RoR5WIM2D4M5AD
9o7tBognLu69ZnboYTlOj2hW0Mx7MspgnprX6aFUzAdnOtRYmoqR4E1+fKxegHd0W9SrSZblN1Ga
k2EldBU25EBH+3jBhL2JdbBoGoJFBhjph3Fg3Dt5zXYtCVK+TBm1REKNXUT0IXrJZMpviA6yT1QY
Bud4b0bHU2Gl7mV7OgFOf7TiZ+T4FAsI7ZmBRlZHcJzcvLNQO2Oh9K1ZhOWHUb6pVEZOrAt82HON
NhCDjTe4Zt+WBChHNOVd0Y0lEbV7bKyUNyXvP8iGwivLG62mP5a0KG/UG2Pe8OSeomkVg4PIgOT2
9gLAW/71Z/yimsW2xLj9c+WzWtBYUiR/XzwF5HYYlZ7ouISd88Zd6tzW19Vs5JIxygCJWRo209cp
7a9vIZY/nzTnAG2NsWmemZZY84KaZhiigW10QA+gpKi1Aj+NCFkudbcDnpPotuTQ9OSga4wgdjWi
XJKi5NbzXTvlGIm57IEx+PaW20C1cQwvszG5zDCvLK4oEQJ6OByVHKR47/n4Ll8Sl2FXV1t1lsxQ
9ntWWoydp6BQnnsHkwUEUIKhB+su4vfRUKbbIAD9WgASNrEbWNi6RYMOuwd29XGxYIXuahvnUpZi
oyf67LrT8RLe/zJ/kg4nzKx+TptN7LGO538xyf+wRnewzcAAGvm5g1e6Hl1gLsIWeg8IkcngHivj
sVrfWfJHmWNf1Ht1FMAfgDEuxWNgBrs0RHO9iVqgh3WL1rmszE8An3MPpJv5g6GLq7nMJX3K6pIp
n3gWQX/y0LEAo4hmVbwCWL6XqAMdMS/JULZXU1rNn1uoC+ZeGjM4tqRewtDJ/8Xo/j44ylykOtAm
4gq8IA2Crdlm0gFUMjYz1y691tp9Yozu8TPCdgDGXViL/pbMUbajRKxedwXoQl1g4/XXfsO/N+8s
MiwZUnZjGv9reve2/ng1zGP3o93ILbrSYpwakIc90j3D4G3t9bbkjTIlmTCGqRiBNyw9OGLZX2GG
P1iMseRH2RJV9ZOyJM6yMNMHGRWQr8E1lnasBz7/aAcN16zUddLpElQQeq642/dkh6mB+YBwz7Bw
vcPT3c7q9vJe3GNGgiFFBoc0fLOaKxwsPkzK3hX2wc6wKjdy94BaZNBZ9/6/eaSsCUrFYifMkOQe
lcyxNQeONFHYyGUBQvM9a1ENZ+9jXJ3EWOgIDeQ8GyPPGx24I6hp6D36AirE7jOMY/x88A6vTuh8
DWM0zIcK40rQY6x8qUwoTRO5jrPtbtFaCNSNM/dA+vuBWM2sxrPOkbIwyTBPWiFBvmjNwP5YaYM9
7I2FLv9XsqshcNHZhR3Utw+V5Y9oqOdU1EpkN8AkZoMBAwlfe/nlATLn4GAknyXSVWq6wOuKJAt4
0aoyFUAaccb5CWHxOLtIEaHbwKzsF8XbgUO03ZoM7tZEuqT3h0hbXU7JAwhIeDskDxvzgtZwe5JM
xbrj3Z2FQUUDjTCsHM5aFIbpZ01UJBJcKsJ3PsW0DPsJO52htG73pqFBvWRd+zXtXJKgbqMSV5Eg
NQK007bv3wf3zDDOq8HRkgDtvGcjEJUUBJDzIo8MtGXg/Yz5JwczJ9hnxKC3ZkGX5CjV4Iq+arkI
ItNrsw/Qa/6LQWC1x3VJgVKGTglHjH+AAqrGqNy9mxmJgAAieFvpmHQojw04st7vetDBy/4K5MzQ
unjaI0If4BcwSJFPpiOfJUuU1w6jKUWa64slG4YxdQUPqHm4SqyM2urTbEmJctVdXYXYKzsT44Ru
QaEBRLvcEssfmjsg+9pstPu14GBJkXLcutYXNZIqOK7KlC8I6NgejXFN6ZxN0ZZhogwg0ZEGPcSO
iMaRsX5Bj8Tj5/Pts2LoN11VyMtKirVohAAnJ4xcXWAvhF63dv9YHbqSUHBZU2Q+zkhpHb5+TmJP
G82Qs+rIqgSgSWqpLdrleLnNGMMQ0cWFop6MfCBCBFpHDFiq3cZibXNYzeUtdIH2G2mOaWTcK5Lx
uF5VSwZMJUzRwYkud9jKzNT21VLGkh5lKuQuSfSeGCP7Klz5z8Kst/foVM08ebBmjBdtdoVgPlWh
+Xj+YF411jFS9kNpZnkeJkLcHrC7iSA2suzGWii35I+2G2M1pSIPTcHoRHNqLLJWLXu422CVLLqc
GZrPMogqZTv6yZ/ENCQacj2OgGZ0L7p98szRe/pghDOryYklY5TRaMocW2sl3DKgu0ub5qfy+nFb
21fj0QUFOmcw91iZgN3SYOYIvyttIhPDwecTmTxB2wI697zzgGWre1Zll2Hq6cRBrozzLMQQYuQ9
MpshWeadnpkVpD6p+A6//mwrP/fhFvlqVCP7i6xYaQq4O6R5mFW1/yUa/Mde0eNsYerrChd8+RTk
xbDSBECw74HzCsyWH47VbFmemWGC6QFaCdDjoxaTiKZ+iB7OLDxplpWih9gSQatTNOoQPS8QXyRO
tmnMoxkFphSYcg+8+C5BEMC6zUw5UgajTJJRAiQEUUlsuZ43oU0Wd//AsuHNIzp3/uV1phc+8f2Y
qXOJG4D45ugK9qXCvmEFm8K3MFUfLFPF8NH0jidfGZQqFr/um+Ie38KP4DF5SC7FFrbq/8NFoAxI
qYpBVo2EnI0g8Xp85r2r4caCFRSmf0JBLMLWydsmhXX56OSBVvszIGK/rDEyL+79yZMvnrPbfQ3o
MZHeGO6FThdUeiRNuQYOBzTVXI9HH2XmwtkYsfPI2n/BCA106o1SZW07y9LX2fkPxQHpAVZdZ7Uy
vzDHdHqg1wu0HJBnENDi8VgGovoraltnlAtYvmU1m7okRb1QkqwqJznHNUNPF4DJ8DZH+jbAEtQH
/WCah1fsScG2HuzqIYuBWFBCLONCL39CN3EYiAIYBSCEm9r1xvMsBx1SeMGQzgrGI+YLOfnGy4LO
C/RK3CvJBHKdhUQ1UuPYED2aGLF88MyXQ/4Dcdd5ejmnjyVB5mdOnK2COCyFTUUoaaapo6aBfmLm
6MCRbT8yP/EIYPDJChh0KjYB6kzEcRKxnaitZ06IXntWepqpo5RNmVROw5YloqN4YswbyXtC54jN
dOKs0ITe5yQg1RkJFejU7hXNI3h3XlJUon37tG1N2TZRXLUca5NwFisZwVIXg0p49MAcnRMJpK+k
D8d932IJGrzCuCGbZb3x0Xc91RyxM+Vg3WHwwWz23OEjHUxWxoeyOJogAMjMALwXL8sitiNTx5n5
6cjHQZge5OJOnC3s9+F+xJxTZNZ0kTXztuGmQrI/iNHnytdzqQtBeihj/iRVhqm31VEcGkZQy+CJ
fqVmtV7ocgGefMUsZnPmzQnbe1IriM26sDCi96+4oh+qVc/5Gc+DK7VLzbQ5lsKjqjGiaOr98SU5
TGzrOobkVJmnnXqHeZQhnLP0wMcb/kfzZnRomJh+3WaERYQ6nrbB6t1UApFM6rH09iRkiaXKiTUZ
f3FAqqwJBoDrNKCKUpmyCuyUfVqkhyFrTDXZjrqp9L8GQdlpnOKWmWilWcagucacqmgKdjagOxA5
xu8ZRqFWtXHuy/SgxWg58relHrhRH9uNyliYvqbkS0KUIZbUQRzErEkPWC5lJfyuiD54VWJws0pE
BRwf+sCwwokOFAxl5jWFEBHDEML61YqeEexuq8MKDQHQgiJW12gSmpwoE9VIehfzDZ8dNDl282o3
GagozArj9qyciyAKsgAKPCDFvgzlokWiHqJ0Ugw5O+QD96iOha03uqUpr/Ho3WZH/p76I1cIhDSM
bRmaLMt0t6Xf612O9YXZoe1Gwk6llQwK5GQXIcB/KIgYppQNWceOBer+6H5bx0MpZAeheUyG0tKD
2kqjY2UEbqMwYLfXDkf8Ly0iuu/qPE5q0sc8DidPDWeInVaW7XL4f1dlLPyAsHgDtASJfMTibAKA
avV+KWWHRtXaQy4VqcvVPX+Qmz5wb5/OKj/wQlhIhuy/TAPaxTmfc2Kf5oeI99o2sztjG6Fx/v+d
iILYhHg6STFooUW6okttHueHIHpsKwABkXVrgmT9BRVZkyE5VdR0GqtBDjI1hGPLDzbXbN6FZPsX
P48REEOWBR4oOtTJ98ZQd2VR5Ic6dATlqOWeXPzFzYdZ/ocEdfNbLZanJAYHw+zI8zVPd3r3+Rdc
qIKAVnVFFySespIJoOL4UgKJqJwtjodlkVWLVxgKvGZcFBU4iAAkFwyVDlbjXECA04NKI6j2EEkm
Jz4qyqsWR39z5gb2RyFbIarYD/T9pgAMvNSaQMgPU+EYMjmUPv9xW2Jr1kX5TeIrqbG4jFrfVHKa
iPnBCE6K/NRIijdHqsljApTjSuc2sTXBEakZOuJCwaCtcqrpNZIzRn4Yo3wby7GF+ygUuR3OPePi
r5nlJSXKxnQCV85Bp+YHwXwdGPedxQX5+0JkkZrNclhq+UHBmlz52IROkx3HmiGrlYPBji2oMNYi
YdD8C3BgQSUWct0ISy49zOkbljVthXwz89EmSxUzFhjPrxWOvtGirg0/qToXcqA17OQpslveag6p
wNLmNSrwLQomzYD6ayiU3Gqx4Qquz7MDjx2ZZsUFWG1a/cTslGhrfOYz5Een44jfJK7sH3IUU/MU
h4mmFiD31oSN2SDBntWuHPhmW3tydVHGD6U2pcnMYlcPDrKncnYzHAwpsGBGbH7acCwJEK2jXPm3
T6KfRUERZ7EBCYT9vssP83AfqpvbV2xF8UFCQwyHzne0ZIjflXNOa8mY9TI7iBMQpIOTUD/dJrDO
w28CVJRdpL0yhISApjVmLG3z+mEw3H9HgzC50P1Kq6Wp4ers0OnnPngadN/EFbtNg04H/I9+/GaE
MLogInRyj8VcCENERe0sUYjas94Yuq0qgOYai6q9l8qgcBNVCB2g/CH7wfGCG8ltsm1HI0WRTVSs
Lu+T0+0PY50gdU2CLNC1hAhY18/59MH17//u96l7EfHtJAPUPDuo6ewYSrPvwoQxd7mqIzrZfKgD
J1OhW3ZmrknUjkdENLZef+aE3eNfsKCrAgFLwJCEQh1dPyZawCX4fSFEM2O4GxvWTV09hAUF6hB6
Kco1f4qAoNLVVhZhbID1cFiVEaJ5/j/PIDoKluCeAhV4ewcu/hGNOz5/a3KGLSAf+Ye5WZCgmEAB
Ts2nGiQ6jMxlpdWJLn+e9IbhD9dkJfESNkVgnY0h0HBNMt/0cdXhgRJ1P/j2rZFGBoE1US0I0OhM
k98NAh/hMWfIpccN3TFTeSCyJZ+3tYpFhopPGzUJ4kEFGbnXzFY7CqjZa/ZtGgxZ0XuzpkGWuHEW
wUrQmYJ+EfWP2wTWzlwSAFyDV4KOlAR1u/O+U/ieyArN5xvBEH+p3F2pBTO2iLO6q1Z5EfGCR15C
xU2nngxCLmshysl4x5XPY495B4U1HUz8Ia3AQEP5hwJ1IlypGKMWghl/rj5zLUmwSHVbVM1Fk69j
cpy1kEWRxZP43SnUWT93mkh4ShOTT5/SjuV2yDf/yZNkKKIiGzpWjX6n0GUxoE8GLTv0QdrbtRD+
MsTanpNGMiVsO0EultfteFauBT9teV93b+sHOf8/yQOiDutbJQ1v4u/k86mcp1HWM4SVJdKXYbir
enmn5c/zIHs1P+aMJ8y6QH/To0x1MJd4P6nwsr3yFJe/+p7hClb1HVtT/8sPJc5G7OZC5fD7rvgp
X18Zv/5/SLu25bhxXftFqtKVpF4l9dWyE8exZ5IXVZJJJFFXUnd9/Vny1Nm7m63TquRUzTx5piGS
IAACCwurJgEbjmwFWmnZe6PVRYzgdK1tIWNVhKO2dxjmj+kPebWlc6tHsmQn9GX2KxTj+kisGA+u
isZlWEz8u8iRWo7HHWmOOcotWxlflUH4PeqxHPCuomccuXmVrdPIunhoU2REhrxPDpE9xV4/xfNx
ZlPvG44W+XrmkBe0lANFYVV8zxvxXHP+pWcaxjvWs+33cRwHhsvdYxa1OfNFnaa+241bb7jVzSeI
ZZkJhia0Q17vS0Fq2Yk2wzurd7zmJ9c77Mzvpz1MYEPRAoGp9XCVSkQ+5pVNZVEikogj35hdv4Ks
kb/dv3SrSnohRXnHY2S9VZg2pNRx0KLJyX6a5Sv7cV/I+nb9uxQ0w6ppKG64xoQplGVI23Pr7tPh
peUbIu6tYxGh2GOd8CGLl93Kyt1Yn0v7sa79zZTE1kLU+4A8qBYnkCK671P92sunTh7+f3ulPGIc
rlkU8+ixEPMZtRzXOM/z7g9EMBfahbIA+tuUvbLLquIskWUYsejJmpzUo5qeeMh/BfcFrR6Ki8ce
hhDpNmLu62sSR5aYtRLPycGWewO8zWVieOi3wPyMjbB+UVPVdyxPd0YZGvWQv7+WpPPW1I0WtoO2
pa/FezYELPpHm34MjB+T4ttEo421rXmPS4nK9czZNMx1U5Qh0zHQ1H2LRLURW26tSbmarK8xGFiD
BG0Yj7L/CIp1ryVnwUyvkcDW7jL+5f55rZn7d2vjUNfAE0bZxTzmepm5uKejjveLN6EVlwXlVzv6
fF/Oml4gyY4MOyi9jRsFtIZqprWAAs7sWPMP+UM377NsQ8jaATlQOpBb2mjhVN3JVBS86GYblo3+
tDgg4/wPrhESYIyZcPLEVanCm84gnNZwjmNSFl9oLiQY04ok5H03b6iCCkJ4940EI+ApSka25VJF
F6iF4fbaDKvgYMKqVz1jAN4+5ulON8NaN57nvPWk87NgW4/NNYOHxaH7Fbl3TN5a/n4RZQhe0bpJ
BtwrMe1qnvhu+pPPv599t1CQR+UNI98YUaN1mvAB7BljFlInJy+yjse9NVrjuW77aCvGXYnbEeAS
3V7y1jZKPNcLAllMN8RsysIqjfYiST9YCcaCm20wi8NIz1E1ItTQB6+1Xs2R+NTtn0nfeeUjc4XX
ZkbhmS7gelXUffjtO3H1YYs6X+w0GfpWz9w+Cw3D/ZK4vZei85Kk/Mjphq1UmQcXZboSpRwqOo3B
KNx1WZh1077UPZGc0/m1Y65nWR8M6xjVIRnzgKS7MeNwP2nwJ0t1bTzNXFygd8rPi6VWTq/nETIl
8NWNN8W/zEzHC+1kboHLVpQX6/yvHMVEo144uQ1xsrAYpuhDOxTFyUmnz00P1tv7K1qVREyMQdFx
Q6muSGLOrDlDPWehFZeB43xNEulVI9nfl6LSivx7cBdiFCvQCxLltWlmIZl9i7qpj2yDN5fRfjb6
71lvwwaIXdbKxz62n/Rq2FO3PdjmiBHJ+rxjcefrAz3d/6jVpePqwoy7cBkqGa0kZBZ0wIUCu55n
nqIo8/hG6XfFLcHkgVMPNKSOhbjl+mrMuVYBZ2bgzuosPcpSBrkzvhIpngu9e8PUG31DQVcFMmsJ
jpZKnavcxTEaRIKXWxbG2l9J5QT67FVfQGcVZOOv+7u3ao4uJClX0XIQGxMBSdP02QR/CwcfNMaZ
EYZkP8YoDp/vi1vLLFtI7OFfJEUorO71VvLM5YngWhYOXJ9BmV7wnVODUy+39NhvxzzCXLOsDYwk
GtG/nPcnMOCKo12XQA0n2feobscgwdTJP7k/roWNYJbtuGpWlg3m2Ds6Pqspz6gze2KWntm93F/8
qqZeCFH3euq6xJgjCPEQDdrhYPj3BayENTYCXYrCGGKCG8LCkuV9zQ2ahXySbmBPz92SSYvr5wQ1
y919WctBKQEvZNmw5AB4IMBWQrUSs4v1sYZtc0rrq5TtMemaj/dFqF0Zi7mBDIpgEFEUnKbyTuBV
3+u0xIa1sziVrPCiHo9u4rlN5pcmsD7ircre5gJU3iT/Yg7cj8cxoChADEbllxPKVu3WN60c4tU3
mdcKLEwHhToGDg43s/6e0/mYAzRhF+hfsrxhfClMMAUbfdC3T1I2UGb9GzerrzZsZWanG8HEipm4
+hbFLrURUOd6DBwc4IT2ifQ59fRsqs+0qyMvn7ViPxbzcLh/KqsHb9pgT0NSAATByqGUaVIP7YBD
EQ5v/Dpp8Pow9Pn3rboN2Mh/pCjbjOm1NetiFyFZcnD5B9Kcyujt/kLWYtorGcr2DWnj5qzG9hXD
a4qYykTspctfLP4V6cyXU+Mn1DpqIKm5L3j1mprMcJ1l5o2p9udknSnLDiis0NYPpDgn/bf2VW82
hKxZWqzuv1KUc6orcAGjTSsPtdQxAcMY212ep9lR1q2RB2lvzA+UuPIvPnB5qrtRe0J2CxOlNQHC
aS3iPuNN51U8ijbCv3UF+u+HKUebN1VSDhXPw2bXf9Q2/Nnq9bxYtXKmpGumCEYQsE299BpHBNP4
M91iy9k6QMWJDXZmNZJBcbo43sUxKLSmXw24bl2WbPilLUmKy9DL1k1KDcDaedzH5uN87OejtH7/
+XOlKctHXITDbZMNHY+hj2N3FnEdkOjE8mxDH1dtFR5wluHYKE0yJXTMOoFc94LZbXnkO90e5pI3
3938XFbf7l+vVf36ryQVrmUW7YzDhy836HCeu088JX9inC4kKFeLxMjbTyaMU1DqT0b/sdoaxLVs
xo1zvRCgXJG46DlvOTbLGBxY13OBPs6CfuT65yUwiW3pYcDM/V1bPx9HJ9QBx76hZtpJZUQ8mYBv
nfuiOcxNFD83RXSI3cgrYKwQxXf89b7I1buKIdo2ShQuAhZlGyuYQSgEXhPC/pK5Dw3hnqNtIRDV
Rtl/g4gLKcpezoSBQ2sk8CRDEtqjX/FgKHNvtHWvNsfSm+0Gs+ablw4BKJhOE2/IGi8r8Wbpkcd1
i2ZnOeBmcDCTTI6BBUhW6wRlFyHX0r1QA60f93dlJSJHqWMp31sYzuCoydF+7Bc0EL43rROPNFMw
JD8s65zrf7ePhG49hVfPgCBWdCzkIkB+f33305ZjKd0SjzP5qMMtHdrO9IU9uBs4qi1By98vjExP
R70tKsRNgA74Dn2mLV4a8bSxeat3/2I5iilLTARnOcFyMv0IKH23EfuoPT//KhMOBQ9thtLre3/L
xSq0BsgzLrEKUZ4NUfpGecrKzm8LlGA+lykJ4nb3Qsut9+D6slwbsBGAaFFvu968Ki/qBnFnFprm
s03jR9q7G055VeuQZPtfCUoCIad0RC8CfEDnVt5oUc9M9a9p/KDVIvdYEo72ViC93O4bG3chUXEI
Uxml9bS0puSJdqxJUnh9v6Ndicg+9jAy6EiGEzf0YE7yvxqxlQG+v6POTUXINnM9o1ivJOXJbItj
JTa86qrr/s/6HLUgJHmD0G/E+kDy6XVz/JGl9ofWJp7Nt3oTthajmLgu6UY3W7YyRb3mcevZuvXr
SkjVaa0+5yO2SpzHw/G+sVu/UGinwKBiFE9QI7nW7D7VqmHO8OmV6HzJ+0NfkSCZ5lM5G3+nlYUO
0Kh9kW73ksgkTLotVP/q4jBBGDlVGzNm1Lw2GzSqGUtjTDPljWeiXeVTKeT4/f4y1wCXyF8DHWGC
ggSrVKyfayaFlfMyD5H59GdUy0dQuc8OXo2x6Vf1AyB07cQ9+2wPn9N23mW9vo/y5NhmlgdA134y
xElyYz+KNBwS8u3+561twuXXKVazbsuCpyO+Tm9yL26YV2dv9yWsBTR4zevLpGaGQE8xYFZHrawW
6AUq8lMsmx1Pxb4fJk8/IjrAe74/ljYP7stci2guZSomLSOsrDS67Hn8jfe2H2fgUKk/R9jOrPl1
X9aqHhvodQEgwjXhJpRL0tu55NRA+ESttwIAwkK4pyoev2S9488lebT7nSHj3Zg4X9Os2gre1P7s
d790KX454Qu/xCqeFCye8hB9ZDZl2QGle7SriUMv9Me2/RRrSTASAHflg0CFqByS3pNIHgRdEiSd
3APEuXcRe83R7Nvl1qyJNd9vLI0ZjC3AY7WIYyTtkBQONseY9lX6VHzOmo3oYvUtj8EYJsXqGJAi
SqU3y4glKxev3UpgsHmU+H3zyXAqv4j1Tw0DtUwU7RgogbR+I+JYK2agDPtfyYoFM3JwjfamDuM7
zF7aTF4yPJXtz7H+KcafljV7egmEmXjQEFYakb1rtozL/7F2dPfpFH0QqHVfH75uxqzqQewQdnrt
U/FcsXIB5Pr9NPuzCcy6W5zj9kGm/Yb1Xr1hyADZGPgGnJuaF28LZ+j7eMCmR2ZYOOiLaSy/q6RH
WXMQ6VYT46oaXYhTlBwAjlyCOxYRQ/wpG8RBS57dzb6SrTUplnpOJTEqu0PaxMI8W+E+SuObUZwx
7/ZkZMXuvtlYFYYeLLQUIu9sq8RErBoEuuSgO6Z0/XTYSYyY4frXGom8Od3wQVuylN0DeRkr5ZIP
Sssdb/Cea75Pmtfh9UNsUW/cirXgx7hYmLKLdTbCpyzCkqLfa/SM5us94L5+jrtwfwvXLe+FKMV5
WWmvx7pmIrFAvheyesjMh8jRdjGv/Il+R+jac2DlRVjX/UaEt6qPNhhibaA8zZsG11kjkrgljK7B
MBd1+CVT4Q/1hpBVz4nXmYmytO2iXnl9uVnuVkbbYSeNhB1YfG54EWQ9jHm0b/vPSCV6raFv5GpW
T+9C5qJKF96EAl1GwPWYh648FebX0kaXtVUcQMf/6f7hrQrC1gFTQFELf7dsF4LQ9IYJh62Ai87H
6VBNfY8wqJ6DRo9dr+2qjTfH6oExZAf/LT+rTBxJG0vRDvBDeVx4hvnap9IjW8nB91hOfdgYAK8i
prUR0950pumYJtbWsIqDmwcta7pTRFGOdWrDLzrmNSR/lVyvvPkHb/JDDThFb+yTIjvOcVBNbKu0
tbrHLhyUidZv7LFymLLV865zoaWyexJNMXus6jzbnncWRxBw/zzXNtg00F/DDKLjeawoa+xEVReZ
NqIgIE4hqu9f+80bvxgqdX8vhSgLsk29bdLRQfd/UgeyPBfAdN1fxpqpvJSgRI7GwAezTQhOsMp9
s/vH6A+YRee1qPOaaP67L2ztfEyb6RhKg7ojoLTXl21y8dKOEb4BfFL5ouTnepxOTfJkdbgN90Wt
Ho9jOJbFKBDO73yaF9etBoQEQQDLw4xwX5pB2QBdtdUCuCVEiYQL2k5FQrB5jvta9hgOm+7yIv9/
rkRxZnZkDDS1KHgt+jPTDJ+Uj5rcujmrinaxXcrJlBmagWqJ7dIHnx1FsbGGRYtu9BhAd4JjR9zm
KGuYO84dd0ZnYU/EZ6RXfTlnr11nn0dTPzRV/SNO3A2Rq4oNrLbu4KmtA2F3rWu92WuZhbdomKYi
dAigNdYprVE5BNIZSc772ra6fQTwYYOi6A13ci2stuxING2G5ny9hS/W6XBg3Ko3fNWquoHBlqIZ
FP1Oqk73hVUm2ligbzBzS5+bwvZt0hnwx0N5uL+g1ZtKGPrT4azQra1krEaNu47U0aLoDva+tt9k
Eu/HLvMof7ovaH1N/xGkDh5sgVilUYU2txpzQGQ/7tzhNevIxvlsLEdlmxBtgzfTLIrQoZE3FOy7
ZB+TXOwKEu/ur2dNEyx94bxBftG5aaDPpipvbBIXYdzOQFwRkFf+QGfClsKtabcN146QDKkWXd22
vLfsriPwPsPUP0waXGwd1z+TzvhkS1TGi+jl/rLWNhAW23KXVnegjBUFZ0MRx5hmV4RCSr9kP7mJ
7InW7Mvh+b6g1VrupSTFVBQUbQiD3hQhB9GOb04JENNu4zw3NiP7WGcY9TrJ9mTHWY8+DPdnR6LY
7yxdA/eOG3JNEL8prPgP7sPlVynWREsxdHEccR9q642yfwz9G8p5SbFFoLZ2G5iDYAIRNlozbGXx
5lAWCcCJsCNZvSPtefEmQ7vFKbRmjUFRAZwucF4LhvvaWpGcMZByoiHQrJrYY10Qd9VX2opzY2o7
3iEnnRob12JNf3An0C3gMECh3mcmX7hj6cRtiTpigUbK2fKS/qNpMd/oMIRi7LbM5JYs83p5AJS1
zFnaxYC2+btMd13OgxgJgSiag/vKunYLkeZDVz4AO6ahgnYQOVW6NjlFaJljyB0jjMBuZTTtIc/J
vs6zDQzM2vsIWDJMBgcIGohuxSjbhrTrogUIeipApUU68tSMf1ud+5A4DxYgQPi/zu5INiy0Ojfk
PeEGHJtJ0P9EQTui3H07ycmoJWizdRJklZL2OUqbDyWSBAWzDpaDjO1c+kXFH3UxPJA58tKh+QPz
47pAZCOlZuiuau7MiaeTSdGH607iPAj6V8Etv876IxVb1aFV7UHmGqBlHC0gX9faA53MKsNBd0M5
T+HoDk8U4MB+ch7ZZuy9IgrVGPAFMYDz8axXzrNsS7DyTwCas/INA/l82Y2BKCnwAq/39XRVEF6C
CIRA8YUutus1mUbtlILiBIXx6DDnY1n8KqezRujvPzodHZ0GIBIxDOQ5lOyc07AMaTF0UdiafooB
ayz0BqzXG7Z4xUheSVGykMIek4b16Jyokbbi9Dl1wAFd/UHIeiVFsSLW3CaYG4zD6XvtQw9MJtFe
TK1dCoRlmwYRbf37h7R2zyBxofVx332Ackr1NAxOWi8dPJR0Xk5y382eifM2EXj0eldhVloV957Q
/4pBM4cGndP9D1jbVygHUvrIW+O+K5pfuaXWD5WOe26PXl38wkPjT8h/nEsZynOzIaiMmB1kFHbt
oTRuMdtzio0az+pCUOO3kQWAz1HxHWmeoxZZg8yGm79oiVSEfObuFthi7U6ZOghMGErjKJEru9XN
Qu9FlVfhnNrVoZtI7UWF9bPWxQcwaskNT7MqzdANsByggghx1ze44/bouBlDb0g8n6TZerEQL52V
BGW5Nflk+XDlreaAOgSmFugYdIgqiq87IG1M7bgKE/cVk7nn4sTJAx2OFt8IyteOyYQfQ7YGKSRX
bUURulnXJNLKkIhqV0btGfnhx6y3Pv2+Wl+KUczFyImLgmxWhc2Ml9IB4z/cYaOfZLmZN1t2sRJl
y0zWjGA651U49Lln9L86If5or8BexoCUwQtw0Y+L+KlrEr2iHRZBxBsEEPdV73/d36eV6GLpBf+P
CEWh6diyOUUnbGigAdlLp156bjsDnrDL0vGBjnagifpBK8jbfblrET9yvugRMlBacZAaul4bSOLj
tqUOSDYqaR3cuqgPdWp1Xhq14MHXGUwvAq3DOJrO22BRtCDX1M9Kbu0Yp/YJpU/u6/UE0sr7H7Z2
59CKTYH6RqcjwObKd8khGVxkbUNTTAfHpXiMzPvJeqzmrbzYGvobs2nAgbeEdXDRy1W5ON7R6Bs8
CHAVDO6cJib2c3ayBNvRwfVZ6+sopQ6pewTTjx9/dFtnH9EhmKr048BG35QvxN4CS62pNIgJKDpA
QA+AbOr1F8kJ7BFxWlVhKRzhMWnHfmJH/YbPWzMBl1KUiyOHwax6Czo3jo2E/ZSObyZggmTRVO/v
n+aqe4V/RROhhYnYyNRcr8iqKjM15rJCMugXxQSOATCzOl2KlIMOBqOH2jiO5gMmQ/q1S09EjH9g
woHNYwvlGRpN3lvyL864jgtOilJWKF2eJ/NcfG3q2tu4w2v7iXcdxVPEwjwnNc8xDSVYvjuBU2u0
IM0Ps4yCZNx4hmwJUQ7NGQtQR1AspAK8DfEXw/w9c4tcb1UIkg1wRaDtxBvk+rRcPWqsnI4Qkjwj
J+AL+Vj2wx8cCfAwAIGi2oT9UiyPOxRzhZCnRkN+U3k0f6x7/tN00JGY/0m4AIQUsdHDajEUDK7X
03DQ0LWtqEMumwMvte+T+cMo0gdc3vt6vuK+4SFsC9cKVTTMb70WNHE9Be9SW4Elp408t9b2Whuf
GcXTgg+BU/x1X9zKOV2JW+zIhVbTNiqQB2uqkHWTF1XfjAx1pkr8vp1AR+57oYkhsFPhs9FYCD2J
dOg1MMFl2xziY+pkG158Dd5AGHoYl/Ox0TG5rPViLZGeQKPHug4bjR0G1/6YxK91lz4StK/OTR1U
1TdAaf2SS6+JMH2m1Pwsbzdu14rhRTkNLLLvLKIAeFx/BBopyjztmjpkVX2qpDyXW9S7KxqCBj/k
xAHtXKyRcrVQtejyjud1KBvHE9FTYh/iuPSsIvGiccu1rSwHyWqEFaiTWZSpDSCUxCWj+VQjNWJY
cwDtF1+dJMGT7b4eri0KVXUHZwchN5juwe6ieZ5M2Au3xWggYZYnMpR835e24UU1+vzYnNgbarmy
OMTiqDBhdSDOVmn5C9T9hh4kbaGT17ts7jAzhZt/0PqOrbNxVEt7pKU+y1oDY1nc0a3RgeGyQ1tr
2TlNXO1sV2OzcQNWNnE5JWIuzTTUUXlyS6l3SOqiXpLiP9hjurR1tkWXemQm1r4sU9ejVWttJA3W
NhECkUWjKA6BT/Va4cfW7bQiKkWYR/KbliwQdTc63NeOFSsF0D0a3pGpQ+ejSoeYRo4ux8QWYdI8
MlBvSBeDEtD+8ftSkCNj7wBLoKSUq5s5ES8rymVogT2Xzq8oCUtt9/+ToVxeHo9mY/FMhnll+QeB
/j8j24BhrB0IkAN41SJacomaAWv7yWzYkEp4RX5ks/xZ8D9p4gZVE3rCAJPDmaiPTKs1HNlZtUQn
MznEVAsMEe+6Ljre361Fd64fZliEvmS5bTwtQGh8rVtlJZsZTJ54pJM4lPZXYkhPYjZqn24Rbm5J
Wq7Whe9oeZ3DuycVWi9eKP9SROixIx8y7cv9Bd2eDRYEO4CjwWPt5mwaTkk7WT28+3dj8tqtJ/nW
zytphhq8TnGHiCjUMho4NCgzsnFHtiQoIZctSBonHRYw7BrMKLq/O7fXHE8V8N0jvILTAVvu9SEA
sDC1NcHny+hA3dJr2zeWbNjIVRnI1SJrYEGxVBS3LkokhmOKE5DPLH0DdbFuvt5fxtoewYb8R4Qa
YJuyicVIoLVs8sr+DQR09wXcKitYqGBwl2sBh6leC4zNSabcNqowa0bpJUTvQmnUqMrXNfdHbZg3
/OR7SHF9D68FKrejHge0JYGKJpS9z6ZDXQfNay92Mt5r57R8NPoNRdhaoKLHcVnao456ZUiqyPKZ
LaLTWGhfSh3AVEsWcsNiLkp7uzywQKCHmyLEXw704vIXkZaUnTVjeZo1BGWLVisbcYAxyJ3Z/yOs
NhiNSvOiadiwb7cOe9lXAFx0hFcO2sevBffRnFIrwisJsJ2i3hdlHGAmQNQkfpo939eZtTUu9YOF
Ux0NVCrbOVrHeFeaCLBcKsMC7He0OkeY3cCKvRlxr2LUI1tB3e1FQHchKIXgJeC0iToirsoqC0GO
3oSW9bNdKLY3oNQr23f1+8r2lSanQ2bh94cxReLhKfJ4/KFKvYxtbN6KPsLRYdsQgQArplJBLBSd
rjWbDYL6f4b8CbrgoCev2EwkrS5oEQNybcQ56uyTomgcOo9REybEOdYUvCifO63yZ9Gfc2ejLrhs
jqL0cOEQhEABbyUVhl5NeD2betrCt6ZeBVobO8Fr4st9rVsVgjkkS95z4XpRQipZaXPMbAiJsV8V
f+u7fd683ZexotmMXchQQioNc+/LLs5bEMroPsv5WQDcOmJMxJTqu6T+aQ2ZN7ZmuvFiWVVuRhHy
ItbCzVKUT/Z2RKapaME+8qksn4dhK2e8qnR4zVr4eWTy1OlLOavQTFc1baiLj/kYIUczBrBIo2nu
7m/gykpQH6Yoyy6ZQutmJaXQrWkYuzAFhcPOGkR/atrU3XIii/dWFA64GrxZUfkGAkr1Wq3WJpHb
2V04lbOfu/lblbDH3jD2Q9Z6pBg+TV3xyZ7Ls5MeSHY22Bvpv95f6a2qAHYFeM/CRot3n2ro4R9R
2SRWD+6UqNwlQBbsuWYiK2wOkSfNLN8lMUrzGG1ycsapON2XfnugkI7EoYOhFsglqbe7rREWtoL1
IRru/N6dvVw/wL17Ndl4kt2akWtBij8zelZGcUT7MOPHMt8P9X5Aa0/8qJGtM13u7/WZotIOx4Vq
I7iKEaRfO7AmjSRrSD+E7cBFBhLvXJx1q2S7EsS5fjqDwdJ1i8gH+lx69Rgbe01vqsP9fb01MvgI
dNPgwYvXCOqG1x+RGgXhLTQ4LOYoGGMwSPDR06S9ceFXjg95WaB7cFFQNFQT0GMUlZMzgI6RDTv+
sYmXVskwqcsNMbc6urzdQQCKqRF4/DjLZ1wEIw1qJznNJFgFHaE/1FY3PyYaep2sPv/WUrByk0lv
jnY+vQCIbm0EJOpgRCRqQdOK7hxQzAEUTtVF1nM/s7GiRuiAuGiyMQxr/lznj/k/Aw+yB3f+NJnc
03s/6vZOdm4/4YcOU/S5/1XaL1l00knqb3Gw3e47W9qYwbKIvkRk/pcNu9iQwiwddBQnZpiOTb2b
pC7ps1vyXvhO4lRozKtR0dkwiSuNSiDXA5HP0jCBo1bLw31n5n2bzxhnRHvPQutZ4WIQJWUeSE09
W7hBldPdNPOdJL9vjlG0xcwQtB4iEYYuvev1xgbPqyY3jNAqNEzBy4gTNmkrPt+/NCu7CjAQkFx4
PoDbVM0ViVz2wL/H2NUyNU56T6TmVWjH8zoLD+0BVAQbRun2lsKHIR4EiGzhHlXzYILPI6MYdBui
u9IEZR8Bl9b3XDqyeORjlbINTV55s6D65b7zhaHCf1P+qyTqGrxqjFAnQSF8m2Kam1dbAejzMeDN
fSrQhjP+toW/lqmEIjqPHDmwyngnw6iHj11QOcIHB/n9s1sxEWCJhVYCiweWEmZea0gm8KhAps8I
aWH30p+d1ij8vJIl3i15JiofeF3MDWF1OwdxMqMFrdBA3Xj/I26dDGLvf5tHwAFxw+uMwWVMG7Ue
H6EZ5gE5JhaM4DzbG1zSkzOn+6Gz041ruSZzicFByob8Capx1wsHUf48gl7PCMeJhRNJHidUAL3K
ciVGfehh7PKNRa7tNNAaKPhRwOdAcXctMNesxm7BZRiW5fAjSdCsCLZJswDEErSTx5JnvlY1nsjk
hvauXBZ4AVx/eFfAYFS8riETU6YjbB5QgtqOjUP7rTIL1295008bTnzFEoDAA04c/T/AyKrs6G5R
INDENANwPMWf2h5t7JnYdQRcRIhN7uvMbaQJr4b6KdIu6CO4Ic3NBq2WPQjhMAnATr4JIvu9qUl9
Y/PWpSBRDFAn7r2Ky4sdjH82YIFC4KpTr5jq7pjVwxZSfO2I8HrHD0EtUBhctvXCLQ1DWw055VbI
8mIOdav7ZSdx6wsgKTesyrqkpVUY0FuURpZbcSGpxk3LeJZbYZQ738fBeZmc9knro5/3D2dVDLw+
gg+E6OBMuxaDcjTKp3lhAWhjgsBnjN3Dki051kKfN5Jwiwu7DhsxZxE8wOBywRixG/WeE93RmpiY
4ITPzwBG+Zb4S0jdL/qPlqYd8M9vLw0VOVgNA11L1FaXJig1kw5A/LAbv5Rz7rlobjO3aGNu1Q5V
aGgcEJjIXVJ1prRu56kDgnACEmUbLer19IWTMdswSKtCgLhCoWUZZcAUg1SlEvo8xhBiN50eCFGh
7DewmqV/Igjk4LjkDqpJakuM22V1VTqCLOSawjfLAnFPPJftP797Mjh+1Esx6gRmHX1/10qnz9Lm
GPJJMBC1KfRd49JeHPsJIZDXlcLgn35fHPRORy0OlRE8rK/FdW0kwemW0DCnsvN62r/YCTuS36fq
AO7m3+Bj6Ra1FDFzJwaQUKc0TDQRLlJAwvbb6RsXWE9k1jCtB6AEld7HzQtS5VpMw75NX/FoiVDl
o/+InG114t26h0UQWGvfk5Qw2tdbZnOUfyOWURQVvzaZ9rnCiKPC3qfGVoJgTZCDejY8g41pU+qE
VDl0elQnoHAmlevHAxh6Y7S162B23jqe+5JuRn0OgGjqnY7jAW3Wzmy/WqwOhg5smGzLt94GLAhU
/rMmDIC83rykFS4epJBkRY9GJZ/AxVRrzZMRCzxSN7Kh66uCUcCoPdB1q2/xQeAazwL7Z/I08cvY
TPayTj9WRVU+lKzZuLgrhgjgMuAsgDIFzEddWQfi9q7QB0QNCSrznmbEbxRI5x/37+uqlKVSBuwI
IjC16zrNTCcqTWGCmYjXwistUx4MBH+/7fpAE/8O28b2IbZUdFzURhvXBQjiW5rnAXfRtpNruuUL
Yoy7P1gRWkBAvYI+EGDtrzWiSk2jHJoWkZ2d9j44gnvwf1C2UdFY3bf34c8wDzDgy98vQgbQ7s6M
JT2oLnjhfkKHJd+TMmHB/bXcaDeYe2G00cBGdSQQVYSlNoCILwbpUdgVsScj+xMGxgWNBXdO7Rer
aja2TuXHQxVh0QE4a4At0WGlwgBQuc9k3hvm58wLHh/7k/C+nz6fPBF4tfflyfH9oxY8b6xRzQTc
CF3SmhdbqVlG7ZoVhCanNgjSs/x1Pj78c38jlat7I0M5rhHoFI5kjPk5+PrXRjCs4iZvflsJ64yW
plmU47f3j+PpQ3zi3tk/RrsNMWri6EaMcoV6zYwaF0D7z2+Pjld5H0bvdPjxMfT8p+PLMdjYr3c/
fRFA3khTQuI2mqWky6E8BH8b+6+Pw6cPp08/Djvt8NT6oP7yt9Tg3Z/ek7iEtBdqMCEPk4llG4NH
Yy9Pc/A18U+nk1cfd17p9TvLf+Xeyy/3tLFUNY9xs1TFYMy2PmW6XASDqvmvGUo+HDdXt/ih/3t1
Nzc5Iv+7ugfwXnnB/rM3Hk88+PTxx1/T3ve1L/8E9zV+/QSB4l2G1CMbTpQQCZD7bpZEMz//3QaP
+8b7H9KubLdxZMl+EQGKO18zuWm3LFqW/ULY5TYprqIorl8/h57BlJTmVc7c24VudKMBBSMzIjLW
E9vnyHp2/xD7TGY0IIuddRAcDs1JLm9oMqpco782COJA8vO5OLibfvVmkI1dWNV2QVuy34tk7x0e
02Rbw//7+m5oMqp9SttONpFp861ojv5UOhDla7YoviAsXmjtdrzxj2l7dUOQ0fegrXHogyn5LQ0V
IlmWF9CvmJMzGH/kl7zcEGG0PQ7ldqxaSb5Cxafg+T89NEa99ULLYwQNkn+2II3JYDd+99nHKy91
vRd6edmllEeSCUl/3ROj33KbCacrXAO/p0WKzP7xD6X5Wp/vvAX6KpwdVxqZx/MXQUavE7NGkucU
yr6lfXnfhxknacBiu7C/z3az6UN/UcQTBG+5FkhFC/xx3yRrERHP4onDz/zSA3n4NW6QhKLaDNBm
7Hak64yst9utP3/W5v88PRFqf3yA7KIl1hcvFTr97vyVRLYTLRKiShZmoLw8dtY6os58/kRWBnkL
KaVfHClhwRF/HSpjQWZVXXWqiEuLVkvr/b2iIenIk+a7155Qb/cVfnKPlmO02CaKywWTD42ogcGl
g3e12adW5UYWyjCz7560Sy/Z9yS0Ypf7KHCUnO1OuRiFnKLtXvKvzmG9jp7Wiec4IZk/K5a70t0V
nVHJulDva/fYZnI0gx2WCoGQVyQZVPHTP5GQ8Dq0uZfIWBe0I1zSfHx61lZnOc5Ant0nYtv2Yv/N
9VSm3a8b+WTsim5kpzBvITHL92qHxYRPVmh5HB/hXygBvETkn0xMPjM2fzjFs1ieJTI4endSa4BQ
zp/wli5icqY7b7eTyeMrYoe+/kcR/lJkHgAMyXezfqS4TOfvzVzJKRyvZt0Tb8cDVfgXrsJfWsx9
XU512M0AL+pn5GC9zyzfeYZl+eMSmtov+93ui3OcPx2yv63ZX4LMnQXKLA9LLYZptj7r5+0AWHEL
q+5p2ZGBzLG5h6xIZ3+cjgtvH0bkOyLpbgw9vOEpIXijOIH99NP093OYl8Jsz8osqcC/lXh9S7J5
trd4+5/+hZz+LxF29vta5kHWXMFzkXjnV/XiEO9l4R1q8p8x8yPKN360IdX6dSjAjPqZ+DSgNVE5
riU7B8LK5o883ZA4KxdsX88i2T9YWy22W2uxsFriNS3hCMq0bw7gkv/ROxZVMkvzaDhjktGXiYo/
x9ZGjDVrLYvz7nBvR7mPPpo8v8bRGYSWwj7aB7UdEC/c704iWXJI/Yun/C9PjC05d4C5P8Wj8K+P
WJhOegq2CvIu2u/ZS7oM/d0ZzjKl6eaN7mPO9MxPYuKB6rGZmLY2skCsTqPqHZ13Z+7/2DKXEBth
6wveO/zhycv0O/eXY8a+NHpYDfpIs6YHbVEp1mYBd0V4Wn55XHeFaZj5JZuMaSn6uoyTM2Rzuezp
2hGI48zdhrg2AsgFAuXHZppjOdi9jm3Zln1sgpoVBWS2ux68bx5HPNGUR45vtA2NLECcEUeOsHpg
sR77wv3zEgN4ucKzHVxao690S6tA/bebjZq9djRgcFPYX0fweTEU7z1l8/f9NdDO2s8tHXuquev3
T+KTp9e3t9b6QADOuSUuW4xXCQwRwNAlo9DP4OIZiA3pyUqpxfGrfgqFD5RLZqxIbUZpLv48JMf1
ef7+KRDE+HDoiG67xCAfMXmJ4DD0BC4Dx+xP+nRI6qtAQBgnvBgWVUynybJSyAgQKnvYWUvO749v
4C/Wbn6fYU3DEswMuOhwzE1EIEjlX4n41c95NzWpvjdkGOOowAYH6sjGAc6wvt7YY3D9WGenA7cb
Goxr1RinoEpMsJKRqwMjsXZOpFkaJyvx43Xknq2O05nDpcgYwC4JgzDP8vFyJPdqHU2CGe6OIqLx
eM/LtON4wx1jAE/1VcdmvUz2L87FGm+qW11S62Xv7b55WdWfodxHQsE4TsYQZq2i4CRr0LGcyNJW
NtR3x2OKI3xslUJSRGVQNPAUYzDC33+3JPzkCAVH8H48kVvLd8719pyBxGGt0PKlISlmqg2Ha81H
PXlwZD+m6oaOlJTYAh2CTu8uj5r7ni2EjuQbzyt5hzbtPP2VBLbHxTQuWRGouJ31OkYTrA2voiUl
nlxu3o93eIxxSAOhBJwtKJX20do6Tkee8+WflNjwcOnyUHiPL2v6+bjhjLES2EiEJaNnHKJMMnJE
enP+/KzTpyt5Wr15KTUo99rGbOmja2NsRlIO3TVA74Z/OmiC21Hb83amn72inY8T+XGZY4xFkYZh
jNn+0VjA49UJuJu7z8pYhbHpAhaD82r9ACs84o2xGGURnHpBA0GsoHtfrrfO/EqGTfWHet+73b9x
kmh2QMEM/SljGZWNg5rARA+fcoU7M8IcOzpRdlFpNdICAwXG62NB+Sn23bN2T4zxZ1oMETSzpIRW
L49IXyGxM3ddc4eaCf7ivJATmeh7YqMM3ai2KTQlQMdHYkhxkmGF/VGRNSf2pqrHkhCP3Chyj3hj
XvyyUi7N0IIcFrBfrZ5Ki5IANdjS1ysM6/hqhxiGct5nHk1G0UMl75P4dJF9dOxluV1gdrwV9+jW
5dzbb2/m/igZBY/yU5Z2M/BmHREZAeTlZFe9s8jtvecNAtft/W2/7skx2j2LBXPW1mBreVyLGsk/
xBUU7TFPv9+wexqMWueX5hS2mILzy9ZyjhFVnkQsi6L0MZWJ5/+eDKPM/aUrDICPyKhOLEWgANlF
SDLab5Wa1jM4HDwpHKXskRQyLoBuxFdNqEDPkrfri58IZFgjH8a1UhzJY6OgfkCL7EX6uaLsn8sL
T+DGY3nABtsmdYaLMWglbifpyRFCAAWG5/Tn2FiKnUXPOoceR77Z+EcwTWk4j6e2Ppw+Iqd9ynlG
nXMvMmMdmjCpMLEKhvrdcRn7SmtpgpMezkgsLDmSPeHe3skcG/YI6knPBgO0DmtLIGsSzBuKEGvf
El7KfKL4dk+KMQx6JF01I8DBoXM/vpL6KQIdXjZoIj95T4WxB1FWKNfCAJXD+lgf3nvbJMN5UVsX
bQwc9zbVyFtKyEZ4W66Xwna9tGi5Rd0YlZ//9L1k0Qa0UwF4824U/JNGavcfAF/BsfL4fRg8iWEs
RyKmRj30eJhbippgG891CkyvXCMWtTjiz7GFMmM06lkcVtewQY6SLK1zQ9Br/ifZ80wTR8mU0erf
vMdDBQDEth3FUiVry3BN8v6+9YnrYm10RA4cwztK3gMLojCuRn4JogS4hrJ/7EJbJZeVZZIQKBq2
umuiNb/uoXDoMd5GJRUXKQI4GEoS26hcrFBN1ak1ezKtmpfAmygQ3OkDO1gnllIlpuNJ4lEJ3uFy
F8TZzlHWCeen+Qq9QdzXkveOsZCseh1cw7IFexbM8XZNsnU7p1zXlycijDkJq9IIrgOo1LRdZD1B
0uuaESK8qC4sJQoNPLPM8TTYpvaq701gk0NKhu3B2JUoVdXcVNBE4Hd/XYyrcYmKa9C21ejQH60B
Ga/OCtx1EtmPRZ53eIzBGLCc8dqao5XMyLDMOb/OM/W/xtLO0UVsGnCRHQqNGIvTmVbGXMEstWO+
mbw3jHMxLIJyXlU9EP1/zqyxxIPpSF+1RCSv8ngFZ55osyB0sZECxkgGKWsN53ZmOeK6cso3vGS8
pOBEtv9OElik17q/nNBND1IaegaOGhAr8WeLKldF5uFC3F9yu3NLqO83NxziGQ22wb3MtUruz3hP
ZJQ51o5ko5/rhIgoW+u26dYNoRJ5oTU9W/maY4w57wu7TkPKkzrJxqcsvdrKQH2BpoalDrxoiHuT
jPmYBXBJ6wvo9KOiRRbCr9RBzhIuFoejiVTb/U0yLsmsGvpM7s4yOnYOa4xQ18/qZnhHsi1E6Y2b
cJso8d2TY0yI1GDyrBwDMDRFrM+fBhmduSW3yj1+9YNHkx3Bx/R/lokqyLT0cNS3jiXZbW2jGDXY
tndV6WODNZHpuOeK8TsuUtEn2hgyH9QZ/PvlcCai21Kgj9iYMKMkJp6nWwaP7Pj0P+CSBfINUyUD
ZtR4mNiydA4oFUlifYcOzzueNsjAxcP8J+oAbLtwUnTxpU16OMc1xeYAYadUlOdUTfPylwbj5jTm
rO6xw3E0Xsvu1UaKg3zz6ij/Im3zlwjj25RGdumGAESOYxdoRecZRdPRBh1Hi9z1/s345S85JlbS
kxYYJz28gOX6uM7WtLLoHmlEztGNxuC3FPylMjp0N+6opuWyNmABsH84iwTwVzwLMR7Ko99njFFz
lYxkdsHvJ+Swlq3ZZoMYzON2aE2r7F82GENUFk0XdN2PAFQfpjMs1w7+QpPp9cuk+aY8kXZFew+v
meHQ7/iFo8LT7/Rf8oxh6vUsUC41yDtbBx3QNiaAOa7ARCfyaCX+kmD8mlNeapGijhwe8UCjEXnr
+2h6C10bTfBoK118m9Y3RzimDS6QTkbcjJ8Ff/fSISRKC5DnASFRROJVsknfxH+UbT3PbewDDvax
x+1fnDhJDLFgicoIYQewS4bNTs3MMGgG0e+DasBeLjl8C5MrFs3HZxE1vuEkrQrD7L2TKWEZHUZB
N/CR/p9TVijXYycUBuTVcSgSm+4ZTUef2EwVBEn0z9UuTkMi57ZRvD6WmYlIaWwhASQKhijG/aT3
R6ufgl4sqlLyu8TXZho5AYfyMYWf0R9G90BiHAz672Exhg1DxYSBVF4kuPUJOaZzZO3fwwvdpqgx
hpvtfLZ8Fqibe6tXjbTWmYBTyalX1WpjvzTuniNMkwwD4xib5EbYKxYMPwGQs5rXZzQPR0gZyKWl
Vjysjil/RBUBVwMoC2xxAjDI/aGmGeadw2sI7+5Kj8AtjYipk/ZMkpYgUbtAD30XW9om4Jz0hBEF
8NuI3SvLOuDQmRc8NKRQqS8SyCoyKRqv6YCSx/XQR4lgrhMwggCKBnYTluiybUeYGUrDsjBhAbbl
e/MarITF4hv4/uqT9VhwptT+jhLzKCRqGw7nCJQuzlInsW/aycxKLG9ZE4NenMfUpsIBTIioJhYl
jGtI2A3nRVoqcBBg2RKSkHWZ241EhhCJERldMs8NVTBpUQ0bYd1ppHFfUOKyOKI5VSRBx4o4wlSM
+FvsBfZh112UQIDLvJA2n513PZGTBwddF91sTk9OTq1hy4OBm2gAMUAVC15mI5YmwF/upTVWxevQ
i5niy5d5bHp1q1ER4H40fj67praqe1rrgB0gj897KhDHWWP6C7KK2UR2Fk1sgQuhBzPTR2LcbpbS
vJxHRHrd8Wz5T58RI7DjmO8ILwVEG8yx3/OXCbGWd6UMQlbfU6v8EMf+gsshJVttHqKpUiDZR4N/
k9eziL5iU3JpyQuRoJ0UuHSzJ94bOuVp330QYx7imZlfU0Ey/coON+vUOS0q+h56AtE3aUqaTWwX
EdnxOhPHX310DIx1CNooUENMqfvpiZjPyQqKtPce3+mEj33DGFCi7096VgM4MQU2td83Vh4BQ37Z
LZX5SeV5cxNu1h0dRmKN2qyqWQg6y3he271Jm9YxNwqpfGqnuYWBfrLAWuPHzE3EzXdEmWcsvipZ
WGPE3wfNwQYgTyNaRfBx7dBHqvqPaXFE5BcYaR4mqlKetVFmpUX7IVttRWIno6pGNguZ2tqxsLhp
2scSoomMvY3aVIiHDMdqXeaC3dFNTkOOTZ9QRiwHwsA9MLNUIM2zU5RCVQlp0QamL1syyV3s8ums
wR1o+CJsr/PmVXWrlxiRp0p0dR0mWFjqJAkNUaCbD8/n95RcriRJ/VB1eQgUv7kHqKmIpTVAPhLB
PCNU4rULM0znB/5QWlqFYdxsXigmNrKgTThNHZ0HZvtbnkAP2ySA3jFCS2lMrNDlIhaTlEngH0Xb
9yOKysWR91hr45XdK/09Ecb2aWj5NM8XEDkct/84ztKgS+S6nJk1a0jmFe7asZZrjCFs55hpDb1o
+/S2WNjR5mOz2ciL7AnR+A7o52SxODl0sdjTD17y5qec9+gTx3u5Cf3C0xBqgYpPtNBh//lpInve
WAXamdcl8d3NAk1Tw2Ixo4PtoVUAm0R4D9GouL8+AGgWJnAM0CLIvrrDKVSlyyUIUA0cHOwSVr3B
a9/OPUm9Yiu88XpYJq/kLzk24ZEBZCwZLmbgK8aZxtpRLTngDBPuJy79hgIjyWEpAx2mAYWLk89P
FXkviWiXi5KaNNqEb2fSHS5U4tj+n+Zo9hiBb4Kl1oAtE3GY9/d4Ks9Glxe5Mk7FFqQkCt2eiPNM
XPQdrSBOL+iY4QnPxDQNfAj4oiMgCbBPfqqvt8JTpUFcnVrFR1Axs9BQivac0gq2m4+WFHZt6/Dl
9h+PjfNPyZbh9I4oo7mYZQ9myhVELxa0piIYSzr9E1hzZ31cfpnW11fhWW3jlQXUZpFTutOwNupM
dv//Z/CeeUa5sc+5Ea4lvkNBIsgpFql12oW74GlO+mNua6/Kp+A/Zn3CRt5xzuiqJBpqH5e14ucn
8n6WiTYHCjPPC57QxzsijKMSxlKVFiqIWOb2XfvnGZA5nYsi2u4xL7+dlbvTY3utoirXu4vUKL7h
RtvnJ3khfD0mwBNOdtqkP531QDRBYdiK71ckgmQLEwVzlyjWqlu0x5TQl5ZjzSYmKMCWhk0PAA4D
NAI7sZf0GWBv0x6nh1FxzDCEtl+tfSKMw4LLZ1enLlXpXlz25JST75085zA9eaw39JlMm6B02Jut
dqNyZGhAHKs4Tkl9OC/reUKfXscZ683LPlpENrLmnDudSI7ec8+oJjy0/BRjH7nfHE8f2gKa2Xlo
uIRRt59eV8V8A6CGiNeGMGX67s6cUUTE+vjf45mPA6iWs1U9f64JmIN71m0bTSWL7/5zPPHQsrhV
rEltuTlvRiXlvtKQzgBttGOEKAUe0v2cDDvbzp4+lFWMFDQ1/51+iPtzZnQUm08bfcBaN4QwTm75
MH6ughbMN50nzxMxMSghBYdFp8ioACbr/lnRzFOch8YMNwr1+Zwt525KVgAisFGPOFk94XUfTeB8
3BMc8x83T0pxCvXrbADBpbV+RykQMvRsWM+a5aLFVBp9VooEBLfaM2lab/gc3YZbsmhXQHM/yKK/
ZH12Zso83UirL91f7tL3ceiJVxCZcrzuTpbRVH3ICt3sQLGmS8tJvNJtvO61oObzP+gecq+oNH28
vFzWCU7ZnO/UrT437NRWNhyDP60+N6wzSitdI3UWZfiQBB0va6eZA28agyHuabVayYszWRQWOovE
/0MddspVujsDRnNLbFWbqQlIl/YB/WyYqyjcSw+HV/R23PmrCY//jhijqkogN11TiSOf8VOT+3VB
VZ1cRDvRtlrCCVcnsmf3csyoqCTIQnE+j9QG2uSwg+L+bVGhzXE3VkWtx2afd5As1jrAcIUQO7Kh
NWuEFwZpUGHDRM84zwPEEI6Zn2gDv+ONBaIzLth4LF9g9Ix1uQDKCyEupokwzIaxY5rbJ0vnPGsT
DRf3FBkzVERJckquoKiigPTuuMnc45zg5MP5VwsMxu5UwzUz0hYUzpajetjRu7HtzQLhDjwfXrJz
+p28IcZYm5OsXmQ1x3U1lrGoiEQt/8c/eDIsV3BTL3MES7B4O46mnZMbsozJicwslmYJyGZkuV5j
mAT+kDM3LEL+kFVrIdRbeKHz5fGGcXgmxmBMTIr1UWlfgPDhuIRL4jgzWJjiRbCJ+2dlI6pc7AUr
pymNKU9Wx3v7FS3c8MyYmPiaVq3SgnRBoieNzggmFvCYrNAmaX/YdI9U3874N0LAW1PDLtzIeiNG
LhtExXGkCnfrZ/R57gaOu5HQVcURXR6LjKmJoyQ1lRqmZrnUWnpBgXisRP874xF3SshujbiqFyOJ
AKzvR2/RXvrSUEMV3lqy3PEE9af98cGlsdC7nTkTNDGRIS/RSt0mG8xWr+vDZTWzPufjfgfy/Iz3
cbWRMIq/0Qjc+ZWtu2/A8T+NyB/J5392wmzaLA7b2VCP+irZM4LrJAl1V5jajWzl+TGpidak+0Nm
7NA1V2daV+OQoaECET+ceUcIOVGI60vnYkZz981Tkd/V1nuSjDVq0O+VirmKmOXspFvgy4pz9DN4
VLBMq13ugbsTWuabsKp4RYifTslH98wYpDgO1Ut6BbPYPGlhUzq9Ctazg+Rk7ZYBQX8v+pbHehC6
ZKFHS2u59/b07e0VrslA3zZoMXp8+hPt4vdHwRgqrJm7RGcRr4C2Lu1PAZHLfOY2NkX2pCZfj4nx
PEC2MmKI5yrqK5x78g3EUxsJNwdYWPOTO8uI9OdtHFfUV0hmWB79QD4YhvLxB4yn++j0GYdIi5I6
72MFj+rnn4S3ymCiwHR/lIxVquRCbsMWdxtDbQnw2ezNh/2YAU6wgI0J9157N1xPnTjA8qnh0ilJ
grUaTxHFWImAsqFA2tpFEHZ9joldmp5I8heO6own9OsEgX6oiSiwA6Fydk9fDOrwFGPxib/MV+qn
8geoURwKk27JDQXG8bn08hU9AaCQRDspWzW11QtUFcjh8UlOO5A3dBizA0RpPZIHyKJIUX+03afX
1xkdmy/hq/IC9mnRuCHGGJzsin3OY7jlX01yOW+N7yZ7wXpn0uV25ffLGg21PPTxUXEf3RRjaUyj
b/JqhnM8fR8rrJ8RFjVvUdR0rHzDFmM8LlFcBbPMQCWXHEcYrBG/4vnlZQRJ4lwXT+4Yp0bsrqFW
9TjA5Sm3hqViDYZlcb1Unuwx9iGXkhjbcPTRXTxi1qgTSfrZ2YDHOFnfrWcCzOjA7Uecpqkjo4JV
gIrBolaIsYmnSIlUzGxZ6RaGEA/Rd7tEEON9cQv+o/L8For/JcYObl3URijaJFYRVVhrK8WCD8sg
FNgVXEqTTyz2CPwPW+wMV2n0MykMTyqiCwwimaQ4cnEcpyPOGxqMqegvWGGtSsFPCuO9iQiaJ1yJ
LABOlLoc+ZtoWoBxv6HFmItiwGrbPgAt01tbMvqyHGne2dnbpuaNisvTmvv36BhjgZYQ7KiSBFhA
XNJYmnrfrmv7PLcq6vjPz8+uSc/2yl291asNUCwW399ACOTOmUxHoDccMwakM4MoDC4QTNPJxyny
YO7Uc2nJayKc6PC7P1nGiCQnpa7jIIQCLBsLSNEI0EaUjnyJfBBqRwu6z+luZ/GAtqY9nxv+GJMy
a5s0kHvwdziuj7pTr4fd5mUUH8qNjqas19jmg13ZogI8e+ZGm7op5aBNVb9aoBxaYKkR0iPC4TRX
jnC04Gx+La3Hz9v4i6yiY4MHVihIyI0qLLJBKJbnyyWTVV/RCuxSO5GO18YzejMsBaw5RJcg6m8A
mGfEQ83DoNDFkSdynpELoR+zf3hv2KS7c0uEkY2mjlLBaAoV8+nEeq8+ko1Ij8vse33EemcZqR6r
X/0f4G+nzOQtWUY0FKXQgvMwkl1freg0Dv5XmHoO/CupLBdgUPaVLiCUX48vbTJLckuXeX+Uoh6E
ts9Go6mD3x+wJGBKruwX4NrxnJIpobwlxrirYmFcr5fsrPpDTY1ykwWL4SNKXdPiIVJMatpfSr+c
1mulNgGWceI4j+iFll+T1aJ5Afogj6PJNN0tIcY7bbJEjeqRUIJKEBCEHeTTge7rPmGKQXJUPpbR
+IP/WgnQx4f/f5NEjxXjqtTjhSUESITo8qbfX3wUCu4BMo8PFoA3aYWAFWQu1tFwdZS7dbRxnZfR
cxgTy+Kd5M/Q5yPGGIs1xGGtythF5iNXf1yrSFUfBU8syWBa2h9qeYcRq7Zf4G93h0nbl5eFPdDX
PEVTNgW8De97Jp/625tlrI0sl13Ty/geVJ2czC7c7rmxPbnlhgVTN4qduMBtQgUIK06YG70AD67u
shaEhJyszaMEOFknRH1gz1P2KcfvlhJzqUojGGZcg9Kwh/sspFQnptPA0qANFOZ0TGQTCBPHxExp
/S1V5mJNqc/0ruxUPzZJn1iZK16ROhueUO8Z0bAkZH+/ePWW8TdZYcKeCwONySpw3dlOpwar0q+X
XlX943EGuKUCDY9kRiJHNa2zV16sgNgqMrE7WntZALzQ3uUwzfsA5lKxvBRuoqSoPvoxgw/sHpb8
xhMjGmYfikjRX1tgkqAvXfnEoTz5gN2yzlxyfOkEoUvBel5Z5QEVWvHNpKtVjdQzXA2iu69URF9k
tBt429EnA9xb0sxNIyEbamkE0uc/kt1dfEWaa2h1rwP0wbWW9Ga8mSYVg2WCbvF0UWCmjHPqUwKu
j13FuPQZlisyvItmDsaHSEciGqBe2/WheA53UUpeXtrXCHXNr8f0JgDfTMRmf+kxDGcZ5jlqHfSW
8Rn+eTSjmtWQAIOA51e0MyP/3Tsr4DKbKxXIpYUduT1Gvzz535hsM9FyKCmKhFWOoxd2/yqErZio
AO/T/RRzS6JCIn3XOuriOtZWeq/93O2UgaBxh6dnE7p9R5dxH7KLHgWYbtMRjgOXGqAZxxIjrf7n
AF17VuaK/ycH8u9ieF9c154w/9a5s2K8L2B8ihLb4/pcwheEnvqKMeRPzLTuDkdlcVxWi6/Q6T3O
pU9J+TgZoGMnH/Y3YWbn/qz7M3A1MrSJ+W3ydPIlCwWdfpk5YxpnVy0jV317LGU/WB2MMbsjyLDY
p/kpTBsBUobebmwijOi2s06e2NjCSzb/WOyDzX5hk+jwU19C0wBaBq4ArE4wQ8D5lPHRYz5FwbpO
zAxhNhNrQphPqbDBsjPbSvCN0Em6jCi6b3xeBPdyelIxpzQ7L1r5rRh0orbfWeEk9S5urZPZkZN4
Jmfpozyv1fhCYpjAFEigXhKvWqyQy7eNQZtuLqQ1lQz/ImyiwS4B+/tPxusXnQqrb1n4qYvcOFD9
ueivZ2zj9Gf76lu+ziUzAuRvba6DmX3eCfMyoE3tPz63KTfxjijjJvaDNmuNrBR8QbQu8J2c+EuY
2epygDvjUGJs6Wwt+i8iell2vG7MqbD6jjjzFqVRpkepCY7zGs3G+yQVrfBJk5/7s1WUWBssPEs5
J+090d0NFfkrKCxkRCkbpdIZZ8FXJVpWTmDQmYS1cP80y09ABsv/lJd5/Scgf3SVDApsYhnPeI8B
R1YVxjgPqYDJNwlnLks0lug/z9uxNHm2O8HGGCn2UXicSx7P8U45oBWYSzKwMBRb7H9Bmxm1IQri
pQv80KDOutic94odO7pOUtQLNzZtbHT00GzLUcofiX1ElxGuy9mI1UgC3Wo2v75ellgkBxD5isoe
EimWvxZRUEsd4laO6+eW44ZuDPc5jub71DY1NG/mbkrlp8en8TsB/XMamLbBQQCciTWTqlh0mhZI
gV8ezBMxqoQ0nyg+fZaZdTH3glgT7czxfX5LOkOTMU9Gcw3ySJHRaK3/kZfmTqWLFx7k1e+S0j2R
XxnNAtihmLwLfCTJMg+Pnk6Oy7PVRLb2lLgYtjGe9MBWsTgZsEAOXmAU+b4BIyEN/28JH78ErfXY
KK3KM/zH/Utkln2TSrkGduUABf/t53YElI4rKw8wYbOIOo6k/c6+MwSZ8xVL9RJljRr43cW7XtFs
3XzVa3092JfNJvNhsp0TsoOSx6H728+6p8vu2sibcx7gxAN/mXwvj8mmIJmNZbHJe+C8JqexWQ5d
BmP0Yj7t9uluv+PI8qRm/z1ondEwIy3SmVwZgV+oRKzIVSRXW9hlT/BqYLAfE/s9PzIyi3lV7HE1
NSwhZjJQdVibV1GJBH+puMEufspXgd2T2EZPE1UWgAlHnymWYoTugHmgt6wZ6/OY5dp/P/6O334O
8x2MT4nduUZRzIQAcAJuUmJ5tS2taGKdrJPzHdvXknwvNfsxzd+DtAxNRqKNSJhhXXAo+BYWVFpO
t3LSP75zSog/X5P2XZHJh+Z40nLRv+48L7X1j4/e+niBl8vzbEdRZo0qNt6jvRjb9xBPMK+HGZZh
FfTwdDA7cgiRBBz8Zhsds41Ck4Xhtut2RhapXSGUVDxzcX2PFxe6KGfE4k21TVq1209hMhG93F2E
oManVKmnXl87karyst2HMxJ3mLYX5o8vYTayxrBuApoTscvIOwYd7s3K2WivWD8ELYefUm9gR+0O
iy5Qk4pQIPp6TOxXxGZizRBeS13XsO4QSz3vaWWinhWmBiFTr7QHPl2+FAzMQm1M/zGd34nOH0KY
kMRqOxm3yhC6nuL6UuoxHBJiZc/1e5Mgvapt1e8PyUrt5sVDyl/nggn8ziLdk2WbBptEL5DyxFrP
M1JmOEslJqvS0Rw47bwVS1OGY1zbjYAM/5DggNyfZdK1ZhEXoNWMvR27xnNkr31J3v3RXhA082D1
l71XXost6lVoq/mE2rTLmvL6i6ee/rsPke8/pDBKvS5yfEipEWUTmwstsCXaGbta/3OlWU3OLWev
we/s4XjON7wz6pqce7EbEpA8LNeddf5ynPf39XK59M5As6u2ObRYo9v+H78qSf1iZ/5szAqUb3ie
c36SdlKDUE5TVBk7kTGpdH8As1mRoACjCn4a2vUZ+FVLMdyer1hq7tSma6RU6zanN7OjbeNWpsMR
9dFI/tJfPCFIl6JpAvPHDPWzqUR13cKI6iRY55hROtEwtlpHAqbvVzHuBOFBnE8yjCvQMIUszeQf
k3ITVOWxkCRFrWN77Wzb4GjFIuf5AL/Ku/h51USSA6EnVjNr7Jmeg7Dr6zp6kYwNmgxoFs/lZHcW
jpoC8NvcEWhma4ADCMJDLr8ZS3mgOOD+vFClpRrbgxlwvM1JfcM8uS5jshyQBD8m54ZprK2/FCf0
dLwMwi66zrtyp7QvXfdaIbt3pkZBpfIg9VciV8dGsuJBt5uBDIe4/dB12mBGWQ8LSx7IOf1HaOnJ
PNGhcFptrcsWtsRfTleevzh6DqxgjEvBsSJewVJRtpUm1M8Blmg34Yvs6AF2IaRHRYfDeM3JUBOl
oIZs5xe3DGmPEC17SkOOS/HjkLIfAEAFFbvOJQBEsD2H+rXNqrRUo5csRw3vyQACvwU/Lp+3H1fF
aj8GIE9b1WE4r2fl2/UMoAwNyPL6Z1FQtK7EZWypTgaUAse40loec5uKXQgfw3P5kpl0FhJRe1ZM
crKb3hZVO9Od/+Lsu5ZbR5IovwgR8OYVBUPQShQp94KQ7hXhUfDu6/dAszFDglhiu3t6Zjr6RjBR
VVlZaU6exJBZzna3mko0q4sc+S0byLAPnNrV0YHOaQZd+7LlokP9r4tExKnauQQjh8JEFxi9Dgz/
q8XsL/fv4ys6a640QRNVQJpGrZ74Vn5ZuxLryv6ZCYl/yPXwnSfq2iexYYERnuACGSbwiKn+dBCN
eBUZZnZcR9aX8rVSHMmoLG3VeovpnZlHUkGtDCwmY8wGLpOJ4U54X1S8XsQdG3ZcpgcDyZ5qhdWl
wlvl+a7ZBQlhYp2+qNRImZXkvhSd3hwrmdTi0u26Nyn4Fh5TCOEGI4s/dYN7VLnSoQ+Dc4XO5Mzp
OSP+wgnnP1Jo9VGnZ9Gp8AjPGYy0Hv2gVi/DRu9RUvACk48txtEkkkYm17y1zJJ3eG+MkGDGX7hL
8FtQjb41sUkW5hFtk+DsO8y7b1H3qQxX7KVE6L13cz1DUzXVI+bP8JNEnyG700I0C7Ar/h+DoDV8
hwgVQns1xpIJE3+Zdp1cVG0RnOP+SXvB9ZG2yRllhrp/ZuoALD5W8SMjAz8YrGrnL0qz8O7ORGYg
mkGFhRufOUxGm2xEwCRDwflMeM4BMGhIORCqEPpTum/UZPpNm4NRZNvoRb2Hu8oUx45auWe2qk6/
vUMk7VwGbp9VhofwWBVEWkhCjE7drb25/bpRx64sdNH55SCMX1ehXdcnYYCHCSZ42Gn06LJ6UxmP
7/VMgKzgRUBFQMAk5ZHZ5VZgXgx1Xw1+cg75bYZ5GF+sa9ahkbMbunNdCyYmOLHFihN0/0xDMuS6
t4RguE9wYtI2RoaDmIdFBYybuoFuWoRsI0TpubZTTLt5cj8A8YJ1Ndq32onPrLfwrMxc1Bt5ExVI
ZAzZdkPIS9mLhucOyMnHu3rvz4wLEuG7w5OSMUD8dlO7JOUUT0vTM9grPQwEvrTf/x/daaNXNNGV
GykTXeFcdFXKXpGeG9Wpn7uNYFUbbY1ktVesqCFumHrh7oy6MBUoaKqCIQhAtPDTpALwHhUjCD49
u8Wl8q2uem3o9vHOzYSO4BK9kjEu+uoC0GCcjZtDRua8V7zOhhv5xNjspuhRlXosa+6URARXMNeK
KCnaZP9cLfH4qqnoGb5E3ZvIdqXgHS9N7pVZ7CScO6trWZNrljV5GEtDSc/Kn7aA3dHZje9vo/CV
qQ7ye1mTsrFiaj5e4EyeFY4n/FsZnf94lX6ZKK42M6xzIdUCJTv7mCk/wIFQ3qPUaRgLY4d9YduU
RhKZ7JNwyeNBRz67ik5evWKePW3LSJ8BF+o8p+feSgUcq9Wl0OATEqcrRXmvmNe6dIbSVEunCZBt
WffwTNCi18NPDAmtX9ylXOm99iFHicdrvFZwp6fxcJYKjR+0bX72A0OSPmm6E+uFQOTe+kIEcgjI
IMg8Iu7RHb3arzgtXcbVhvwMtm+9614KwAyCI9tKq95Jn+Xj4+O5LzloKgjeBBnsUvAbkLm4FQc0
nNCzbJmfkQxtal3hSOP4he3Xe9kpjeLIHSU0ZmtRBH/zr5zbzNJlG+3Q7YXGB+A2a8jewV+Z0l6E
YdImXNBhvR3AdqBE85D+B3K41ZudWxLtqV5l4sKLc8/pNa76SugkNal0LQv0JoTuuhN//ra+w5d4
MOINB8aZdYXGDsskig2SkxfJIWGzerzpc0esjdEE7j3mjk0vfVY2rsC1VX6WBiNz9bZT7agDqljT
jPQrqIhUsuSxxF8m5rtdlnksGgQgHHgDb4851oTKzeseM5oMobMo6oppyukcb6qX/LUGVVGua2bK
EJc14tTkAqumeiuS4QicjR5sepmkqLx95SFyuHxvwDOL0WpUYGiQT4qYDB4pn7qfNCMdICO1k4H9
NiD1sOv8VZGs5G++JA2zyjMzQ2yyyJx1P3sAgeRIOoeFKSBpmyoR1/GBOjRScfYFna1iEhdvYUK8
3CqingjtZ0Bt1n3VfCv66KVjJxpi+yL8oMgkSSDtJ6kGBjdLUE0tWYUo75QAXBdOAxgVb7AIRVEK
U1ZaZ/jKpuYMqln4lxLy2Y8P6bf5bnJIN6uYaCWXx5nMSnJxRkt7oBkKAEfKTgAr17AtL8M30BIo
Abl2+oNZ4N7HoDphaHGK7fZEUVdlSKJhzbN2b/SyEVarNrW14SlmtyJj0swqXOIfJeFAn5TP4Chk
ZiC8eS0mSqKw3JveQfxTuaZCt5iR6L51zKawBXkta88KgrqfPLSLxGCC10izy+gQcdbArNzI4iVS
7Cli7mzfh5kZNTkRfX2w0Sjh41f8NSPpoUwEiN+WuckWFteQvn3yv2vfyDUeqRz8/dQC++pLC9t5
39s5UYrxPbyypEFVCnKhisWZX4fOjnk/1HaS6zFyaTZrgLzT12W4tvrwk2FkL6JXM7ULO7CWyv/S
eGzTY5XRNADvEkQo3G80cPUdecP4ICZTi7NwaC/KH7rP95XjWxxIILxTsrVSzJo59GSwor2nKzvJ
DveYoIr0/DnW3wjYLjGSiMUMMvQasuQVs3zPK8nmreAQLkSPMylIlbv+0klg1BdUiEpGKc6sUpK0
vIzt2vJLepRsnGpk+Uvy7r2fW3mT9HKedYJQeNgZ7lBYJeo148TaAbQgquFbruNa3F48xJhdXC9Y
4JkyzY3kaTlSSFk5gc2AbjxHr96mkY7Dh7hrVVKWulx/DL0Dv4MaYbSmElSDf3l81fmZV+96p4XJ
VW8j2YX6Y6e1FU8Cj3RIOgMN9O7hJuiBhZqcITh0kxLpwyXlmpp0IzgjOOXxd/w/dFMGmSyawUDM
NzkBCZXQNknG79jkX/JzSbpNahSDxcuIPje4Luw47zF2slSvL+xb9tTlRo5Ey776y4ZE+6OskiTR
pXVu08YMI93VmVLXcsKA2ai2Rq2JDu2J4ex22LqkMhKj2Xu8Xn+Hzw2MyDoyXGVhTTPuO85WEYAp
AJqCV35L0Vf3jWv7WEuUoDz3reF3cB4vMtWImsarmt+ybE7CnNkXyj+OmiEVPhRyCqqG5MvkRFW2
SaRAcqHLounGev3adb6ufPobr3mRlxhdZ6pNozQFaWoVQbPya/uu1piLPCA5TFiefWR3yh+/4i25
2hX0DcAgMVsN4R+pCfRKsANMLKhJGvMLHsXs1b36gEkuLvRrv2VpVJ7FyIkBEoXb7VSRo5abbsFK
zKT9btc6sUrykBa+oGKt7HrHHMLTYLFfB1AHySRZVWMrGzJ+1di2T95qUPkkDmI1PSYpqcyvTM+t
S+ysMDkBTxXxrKWoaiYiuDmIyQVCx6DQJ+L4cZHDZaskFHW5Oz6+pfeEUXjJFKQXERCgN+Xulsqp
jLRn5f1qdFh+5NIpllbSIYnAv6qc5X6T1zaTWQqYhBggJnZ5hTytWXUfHXgRe5sNDo8/aCZjM36Q
gpgOn4OKzZjpu1Y/1Yv7RsbpK3jCa3/fWS38PnhNFWaAMtsBI3wklqgaQDw64z7FRPobr9MlAOec
DiK0BCujjHsHZuXbrwBaWc5yqYIOgrO/zi3Xfx3oH7cEwMDtFuKUOVnoo1UUZRwXLE5zl3kWRW0r
+9UZeOzqDxwZBhluJAtRf0Dme2F7+RmPQR2RqQCpKHBqJzGgr5RNR4e8OgvtRuXe1QsDzmFFAfmP
Hnm2IJVE9cy8jNZ8tJBemYsHuWvRk3vNyVmSBWlWnYs/3HckCEToDVEitFJBHhWQUq9Fg77Ikt3t
SzEgKVAGtNioS4H2TAkYiLCrLZhcepq2FEONy+qMycLOKXyRYOY+FPtFRbL4oBj8whWbNajX8ib3
uBEzL2M5yHPZNYYNRvwux4zZLETF5blqHbUmXKSzHFGalXLSmgVrOut5aZww4u5/H5DJiWvC4FKm
qqtznaCgkm0y0RRz4na7rJLMQgtJyaENINdd+bSga+MvT73Ta8mTA+/TWuZKtBidw7LV6xROsZKQ
ZDA9FpXAn6g0huorzf8k/UtZb3jN8fq3pCLdx+PPuGeAGUuB8JAF2BSWFX4dpiuLEnF+J8UKNqCH
E/wEFnTR4FOS7/pQ187Z50XdP0uo4QQWR86Sk2xUMzRrvVxJDr90BcYV3+0IymwiMsEja+V4O68+
xY+CWsgpTHoTffa7JjeRZlTHzEjfYpjm8MXQTSQ6ik+Cd+6gtgbNVo8349f7u/sCsI4iQaDidVcm
Z8KPY9f5MinP3Ds1pacWCcGKj3WRNdlggzgFEKfSBl647Kx+A24R241Rkg9/KkRb66JAHSx4x8Dd
ne8RqSNKYAM+2LTPj79yziIip/ffj5zc0MzNeS2UsE0F1fucBHhdk02eoUzrEXiNj4Xdt1aN+qHx
mHwAKnscy8S9krgE803LAk8gAUGWrDsD+gUQaBr9e3TqHd9E6m+hXjV7M65ETvSgVtII7FVlea4i
ZBMRuPruPg2NUFkIBmYKiLdrG4OFK4Ur6pBi9vjv2jRQjWTbGm1xgoGsvYm+CAfMpVsBRGexmYJS
+vG+zh7iiOj9bWkHMeSt6DiNGyWrm/KsrrlD68WkGCAlrA+xsvCAjo/xnU5fSZocIDe0mRb7kFSl
IJJvU0ayvDJ/e7ycmTLOuJX/W8/kzDwh5BoRZGpnpNTOzLd8CfNVCgyHsJVTnaWOvyvdhWTijAcI
rnqR42ROk3jM5bjdwroNPFFpJNBTV74ZwjZG2YckLOjIb0A62b4bKROTULudGoAkqzy3656IZv2T
j1zYmVGvcrMy4idvI3x3SMpxhLUaEuB/BdI6jck6Hfpgu330soSQn1EdaA0IfcdqmYoevNt1a4WE
zG3IlOe4fQsUjNpunhu0pQaWgBi6bbp/s81X4ib60wZ+nA+MW57z9KemGK6ifmdRsHAdZs9SREPQ
eJwy5qzcrgkeeDhUGM17rjUSuZdEQDdFtAQInhPCqSpeFpZDgl+aHGXGdTXTh2F99lzTEzExtwLZ
+VJb2azCAPaDdi6UX3h1+oYwhSwy8BTrc2HETmdwhvjjg4N0QFtqgTZJU3UCkjjqIXIQMvpHsIyD
3pAIB0ArTHHFG4V+eXw3Z5A/gPgjz88i1YAq7zQPprWuquWU1mcu1XM7P3PfbG14pkZKq0KOSyFI
SqPhWGRB42FI2w0arxRLJJsGjWGdnm/ipYd+ToOvP2hy2ko0aHUqpvVZ4Y6BTGi8Ydp1EAWGGuqe
6OmAoyGdYSWqzgvtenjnbRnDNl7lfsE0zj0AGGCkoS0OBRD5LpDpuK5Qm6aoz5sEhXZwhznNYVgp
x/7QoxsayfXYTPRma2RrblcsPOMzdvlG9qitV4+PK+RqE7E4lQ5F9YHbVR1deLtHfZ6aLoxMGoFu
mF6iKBOb3A9imSVDXZ+FBECzbldlG7dexeWT6FoLKjYagWtR2ojDQQ8jahxA8eEfbhcTNJyq1KLX
nr3WqN4BZwIkywawIgX54w6NnP3WAxuNSlpjhcLiY+F3eSfUH0T0bQCZBBSpqkxRq0NHxSGL8+ZE
Q+d9wBWrvt0DyL7bLV14DaaK+ytJRpUQQ1mQA5pO+Wzi2qVxyNenOtb5NllnLbvzQ0wS86vnsHeA
nF3Y2KmS/EcgyApH2Aya9yYmSw5YPqwKtT4xPPLB6BtsxHLBvs+KGHHjKL0DkzMF5WCUeJxGWtCc
4gSVXt5H88s/NO6/i0DzIeBHkoZC+CTEkzWfSZOgaE7cIFuM9pQLke55+cI67soOoxhASHA0Y58j
qwm3OljLNdcMo5jCkO1iq9rqWl23r+raW3FGajCmYgaYaZM7HNFs6mT72vFXvN7C3i0o5PShGb8E
aDmRFVEWA+v3ZMHcoJYDnKXmhEJLsEJEpYKOQE8YjEva+OyK3fLUqb/ppkT145+LVjXkZTDEAokZ
fMdkE9g4VAst6k4yKgmB2e8opsOH+/oYiS9SeRJrp+F3Mv8kpWa4B9PegvypycHKVWCrkB4V8Ihj
dtFEvJb5eUjz7hQEPskZ4B7VM6pRpeiUykLkKozneWtzRlkCGjuA4wA+dHLeaisyrefVkKWwOp5W
LXwWm52IYh2DnmbYc1S/lCYxQkRwsmInok+a6q9bmrJQ6H3x5pfrKHtty02MXndhE3E2TU031LOK
yNwaMNwXrlrL1OQioB1zcentuTeZt58/OSmpcFumULBVleLw6IHldFT8vGOkXeJI1wQ91kj8+W+0
gwOoVgSYAgo6UczAF93I95vuFKlGVa5KU6g32aZZ86KZvVHupQdPkuY00V76qIEO/DfSMWUGwTU8
EW3quKLXv1LYoepOdXEUu5oU6D/uXR3XWXcBexQ4nc9WqVogD+MwoclRQttXTu0WvmPc2Fu90dAL
jScRVgLepjjRURmIGQSWHXtis4ghGS8m8DX7dMEIjNHHjRQgOAC0BuM/iz4RVCFvb0JOeabv0JJ9
itVIF+Jd31st+8SF5uNNvevVxW2DHNTgf+XAit/KgRq5UYA/PnUH7YUWernunJKgHHxytyqjF57e
rJPt9qN1+o2/DrgF2373Iv6KV/DwAkg1pkxvxTdKg8l6FOKlrdftgtbMgo+GQzmRGwG5w8Jq78qH
v6sV4cXCvkoiEJy34vpa7hCNQByXnXJupeSrMjUTAXOYQj0oFVIN2crHEOUyyXZhXX8FefmF+Vck
7O18yczPnjBwk7IMRUIgP9l5YYhSyo3f0hUgL+5iewh3BfMUCYurHjdxqkuARwoyjz47mPfJJg9S
LqJwGnAnqTTF/jk9iSlRmWNy5Mf6vo8YpugNrz50DKcDxGREUbLgss8dMxqRgJ3hkasAncDtvsuq
myltFnOnuL0Mml3Fz3wNkSzY5+OTlLMLbs9dVnI8Z+yriqYQzBmQ754x2qdR5yosiAbBh6K/bjDB
5vNwcE5OA2rq7VttAOytv/hoolw9vz6+UnPnei17stuJUPKa5483t9vX5WuxyQH6rwb7sZQ7fN7v
ElUJsDY4d2ON6XZL6zAJ2kpJudMOawM7pGgjzsF4O92ixAbZv21HYIh2TpwemYMONruzYOLvr7Hr
vtcvixRCd4Hrfz4IPhRYfXDUU3RUo7hhnMsuezIaUCpTcvrcfb6/7yIykNpq7dyI94W9Wb287PfP
YNt6e7wfd4WHUTxsGKaSaipGH951zbYAI3dRyZ2U0izPCegaYrkgAvLvYZpj3KGg8/Agn5vhI1HS
tfa0IH7ujilA5OFRBFnbHQdX0jceXMuCOwlIacaAdxerwo+BV3rWms+uTdCofO54yawkDCuMDKE9
5ck4Ce3xZ4w2Y3rTR+5YHtZNEAEMuFUKBW1JkS923ImXLRqbeYuq9lf2ykdW054DODOPxf2W5Kfy
AMWHEUMLJap5ExtW1JJaZhHHnWS6jzhMQbWHTsNrvMd8+KpFB8AgrYTY6FxLc40yO4evIibeyZHd
ySch0WVvK0ukw/ChcDDZhmA+XFJ8A9sVO7TbDWWq94mZLQ3+u6sZjaoC5xKHBYuE+J2/3aW+q8Ds
UeDqwFfw34dNgKKYuOLAsPVyARPi4z2aUQwFlUDgksfpv3cEKsC9RTGDmbQn4R3IdHBQ/zz+/Zkj
v/n9yREMspenQlCBQ/0v0h8SenWdZqNK9uqxmDvPfKyh/m8ZU39EQ2klbHos4xMxiNEb9cL9Xdim
KbAmUXovzxn8Pme4hrbjPh5//l2hDmd+8/2TM6+kvmHlBr8/8kMq+G+7F9eNo/sBoQuyZh6AG1GT
wEIT2kzJNIhyd9+BKe3C58drWdqq0UG9yvxkgSsJ/fj7/MW3UKtf7LNZEjD++ZWAoI/qWhpVKtLR
j6YPWxXtRka9Rd/9ZeQdWGaFW1DiX8rWK4mD66ctsGsixg+VmPKm6QdORwQGcMgfYOnM3ur2q8sS
iGrGKbk5p1Hlr4SiRVEokgTLxPAKmTBfK/X49/FJzT1KsDFILyE9iIhpGmNGjFxG3Tg8a8fu0heO
0HWj108hhsht2oWq18wFvRE10YowCDpFTHuMcvuINoopBjq/WSJaXZIxUQytQbbCFyCDzUlJdH9f
L23Y+EBNHhQV0RUCAnS+ICaf3B0/VtiKiblR9YCoIwAN2KCo7fUlOXfR89hCdiVnsluYBMGLDJ7R
k4eytfjleI5gR0+A0O6XWB7GX3q0osmeMVHmFmmAFYGN310IRWfP42oVEx8QAZJEoxC/nZQ6sLHt
djEftLRPkzsiUqnIynGe0glzXY+AjouWgL6C9Lh0GWcswM2BjJf16jLKgLUXgw9BG+9ofUdEMFtj
wTmaue83IsZPuBLhSehWCBlw+8vrnbdxjcZsHXbhmZyx/dcypgCrEOyocggqxFNwrO34VTOWxnLO
CoCLDaoh+NjK1M1VQo93AayCO6Fzhgfg82OLtfTzkwAZM4syKib4+fISPlF76DEa/bGEOe8L2LP/
rWDyEqsux1cuDMDYsE91aNWx03/Wmv2yihcOfGkxE2Oi9DRtOmQ6T4aE7ElN6GlhKbO3AwNmUXlE
P8hdkiaOEr+pOfDZg8OV6oH+Uxr84ly3mdd4TH7/V8jkSKq0z5u4hRDfyEztH6cRR0N49euT02CV
XMr7Gr9OESnzxALdjoQhVUte8F2BH/7XjZzJWXhh0ERlCn53A1OBn19TR7K4FdcukiHP2pGr9UwM
ezsILYwW1jP6Lgkmwp8y21g49lmzeyVjYtJxHiwNQqzl9RVpeSA/4K9glnfl6fz2+fl5Cap6h+2b
7t2o51eGS5ODyu3wup+ClbNTjuT8ghlJm/e9sT1fHi9t1kRerWxi7umQFW0QaXAtn2NLdLYDONyW
lrO0exNLL/oRDdUKqwmdUg+268vz4zXMufo3qjax8z3akjFGF8ez23j71DmdjhX4HvQFMfOKpoH8
DNSQPHD4t4cyRGpaVJI0TiZN0R35g8aYM11i2ZsTwkkoq+GRB6vcFF3XgGUkVKkPYl2i2r3JITIC
C4BeLPgRc4byWsz00mToMOtrTERQ7WCFWN32FoDHc3p1LWByY9zSU5hqgACgYC75mX//E677pWs5
Z42vhUyuiUvbqu9YCGFjzGMsdeGZOvKBW3tGuaL/4p2/ljW5KGEOriO5gyze5rbuijpL7vz8kaAG
qKAWBuTFxOqD9wiszh3mewwa+kh10QkH+EQLN2VOvUB8ISGDiAyO9tued2VYKrkJo8IVBERA74JR
vKUbZGNIRpAThRXbYCzq67+RiJyLCuw50u/TfP/Aen1FMVbhFOh0p3tr2tndutmTFZCHz5Lxl7Fq
0h2WTutuBsZoQcHU81+xE9XoqRu6TKgKmEVhSKwevqRofQO7nXF5Br/b5YLOQ/ynXKnApkrgNFvy
bn+zsdMo4PoDJvrCYiZqo1B8AHZ6sPAEvr5WRrRTTP3p6Xjk9i8X3/TNy+rv4/3mx+f7Tu4IUUHX
7Nh1MrnZaeO2CZuF43MIyeitTM4yOHMzUDOv98TkcNzuKUS9DhhifXHVc9HcL0jl/0qfXHup4YOw
4iH99RXSNxYXEdeRHc/+WKNN7gWct4GR2ksAt1lf41rs5LQx1YKr5BJiXdCCqX/TNQaWjhNcHu/t
7OW52trJkXZBJrJeASmsbBxGFtJORxjJ+QtO7GwO4Xo1k/dSKauaiRvIKdfgRKT6rj3WOyk2gK16
/rtgQ8W5x/la2ORVi6qoYqQYwsTdmChrY11YuU/a8RsMY5+tGb65Btz1seO7w4qbTSI/UW7kYM5I
kGGIU6UzT+kPKEA94+WyPn+dUWpYeHil0VW802nUX1EGRoFHkiemsXJbWYrU9j8u3vt77ChIUim6
ao98oN1qPIqT44hPPQcIOkuixNT//IlAVo4xwMUqMyvALUsjNFWo/3r19zImtDwrJZfMvlz+Ltq8
eeOD5D8gDRIQHVMQjsB7Me0TJIFKk3/Oth2G4Zyo7Vv+W+FYpV3qnuP+SW2BrIMD+BUNaqBl23ms
rHc47F8LePUREy0Ku4RGQ4yPEA7xVkAza/yS7KKztsshzbP8Tf60RK042pa7cwJIATVHdLshRLr1
kPJWKYQsH5DSzZqMjMRQBI5UtnANZ909gRNY+GAYRwU6wFsxWatSNPHlmBz1juZXZ3BaEfAMA+Aq
c0HzZh3xa1ETw8K3jCAnChVPgKgNjvSWOj7hclv7vCghQJi8Dpqdi2p5hrxAfTTnP10LntiaRgUh
qzBk4qnYBiZuH5HRMLBk0O6BcJjAhUeKBzhNY4GFmsRoRRkGwB4pwykrc13q38LqpQ/tXJTsty4G
NJkrdDFdKlnNLA3tQqh/A4CH/59Cd9NO7MOmatjTRpPM0nb/gDaIHpYYumdeohspE7sWi1XW8Ijb
TqF08b6YmjSY8jJYcfe3/1uBrkLxF6tM908vbvvYiwLWYknilcmNi5ImVgSEo6cM40bcWLC04bX0
UWtHu52XkqwpXgC2LkXiSmeftxbu+/2Cb6VPFpxVed3lDdee2MYY0P2QV4Ll0kDPRCerRCIrqyLi
N6BkWpB7/4BAriqBykwAGyMrThyONu5rtVcpYEm9FTdrRin1gQ5AbWamGO39/lJoVuiBPqzbSBJm
dmjKEVBeu6LEbf5W9cJ7NuMK4HNAAjh2FAPH+vuWXHm4oufxSqQV3Un5U4rPQ/GcDyvKfDYXuQHt
wgve0Hq1RA85YyZuhU72IBDh93IioFkMW5kqV5pFrTfdNlcwnDJc9f07U4EmyFFp+02NPjy0HGgJ
mUAf0q9e3FXpeeFMxgfx1hDffs/EQrJ50wbQ/u405EafbpQIDyM15RTNns8e99TrfEiNRZzUr295
LxYkNaBPQIpp2no5xC3NuabtTuya94giHpWysz1essvsM1Q/BMXK5WQfxuDkf9HQj9jRXVY60eAI
zU6ISZI/dVyrV/5J6G1ZPKhBvuBajet+9IGTc2p8tLSVLBCAYSu8Zxrj20Htb5iUHxZu410jMJCx
UMP/bcXkBJSo9xnQeXYnr3iN3BcFfM/IgqIPP8osRj4paB7sDQGwJ2xBsi5ywrs7pjyG3HMRv3C8
xXofCzoxZ50UwPjQMIFiOBrWbl9NKRgyVfC47qTFgdqZaZJFxBMj8Uvr1cFKpfynAjb8UEi5a7Jc
t2FCoCRRxv5qYzVZSEKOtujqHNDmAN78saMCRHIYdfeLMri+pH7plwUtqm0cW1K++uwj212V6IMR
zeAf5oR/ZaFfEbgZAJEAKZ6uG4Mmu96t6m3EMnrMaURLNZJYotcvKNeoPJNFwf4BEgIC0jGDM3lM
3a5EUwrH19uqbl49tU8sTWOEBSHazNaB81bGDmLnxrbj22OsRzoBry6HbSFRpiGy0MfoOkgb8Tt2
46wypJBJhX2HIX/xJkTvylETfFWzo0aOlR11KdpY1EJQB13UMNoNr1En/xWqTMpMV1KCT1UKuRN1
WQ40Q51WoWe/rMW90LZRbeQMlx+TIkV3a5VR7ZV2vnChPc3/SBU/HAAkjk5pxBfPcdUzZuy5mG4i
KkL20vBdI+i1QGNqZEPdHsO+Tg7oSQKjY6hoTG02Qpv/4VMafSe9G5xC149TXUoz+uxGgxiTbJDk
nZCxuW/2DUgGSF4E/rsf8SxqbA0qyWijb3uLH8pGs4GIi0Gk2tAoOIk09SnglFq/K8SCES0/4Jk1
cDnCt+yGLDiLaSWw4GMN4ucmYYZ0nwYMhtAMbO9Vpo+kIhgKEpANe2wQvQ9KQz9bpVSckM37d9jB
CBQbYZ1SIqSF+pWGcZybZUIb8HYC+R+YMWZ1vXg537BoTUXPm5FIXB6SqkrxNMd+VSZ6XvPyGUSO
XW2WaUiBb0Xj3JcfUCla1V2PbgG3BgVvw4Z5As7WvKKGViLgNaM81FwdbErtR5B6dHBq7J2sS02L
uS995yVL2M1psDjeJXS5jnM3Mawa5Iujjbm6twEf+iXfdu0WRMlpR7i+oSUyrXLrW+ygtbHhwmgc
64KCHSyJteClopUSYEMETMRtaoqj4HKtweyOnku+3CwGdkiJQCbJY0AKMJkcyB2xK5IoG3wmq40Z
g203IpkcJAC6RUq1UyMFiaOgB80AcQVlpDHCY7QDq11iFtmQ/6ndocgNjRuqHybz0shIGzUAl2wL
JsERme1v0N4IgxwkCbPi6jipLTTxF51daQUQikIcd6kO/KZy7MqWZQ2mlzwQqHdDj5ngUukNmQ6i
PAUN9UWh9gte/3h5JyYEjUXILo+9MaCVm5iQsG8yP5X7dtvKGalaWxZ8q8l/mHgJbDzNMYwnCQoU
JOQ40CeKwjREVRkUymrW67Zq6HHHgZE7XdNK2QI5FIu3IQcYt+6qUM9TFUE2eJGM2lUYiyp9jnZG
DRynYh4uNQPMWFBwCUjIe4OxD87bxIXthC6SKzHptgKy00RQMMIvluXL44dw4q9i5YhMsb1oAUX7
EVi6bnW4q+uS1oE4bGVFsjAKlfhKta5LGdmP/gcjehcM9py4sa8C3qisKfwUwz4MciPSwWO3FMjg
Q+2KGJmTQXmTom+eaDIoRMAAevPxGu/1CE/QWKZAJILmo+kjEaul0pYdM/wf0s5ruW5jWcNPhCrk
cAusRBIkRUqiwg1KVEDOGU9/Pmif2ubCQi0UvW3LF2aZjZnp6enw999uWETWXmvb9MR7297ynOe7
nIaYjSBgfkPP9XaWx5ERQzLYw1jobVcPOYcaiG4QhYbj+2pxb3VCRxW2EzYCu0X0+Pf46OAQRUw0
nTLiwoUzehJ0lRyJrqh5442mZz/kxuyPQwj1gupN00OmS42TSEJ5uL6nK1dmpkGnG5QXfs6ezwHY
G+MnCswpy2VlcoehdKxS3otmd+pb64mucGdU4bscPnUN6FflJsxrZoJNjN4qvC0w2DKzPO/ATL1L
pYmqP3nexXfgc9ZW12SSCz2/6HQ57pVt9HrHuIwMCgQmB0LKX+kOphKC+CkkExN1NEeGbcz/Mvh2
2ne/y9BQnVZqsru0FYV7UZymz01f04AdpNWOYkRyk1WDdcrKoPhIQbqxx2z0DlkalQ+mnzcfr2/u
5c1nTTMFlGLh1NB+uNjbIpSLWm5FVxnGh0IuvzSFor5fSXXU1GLbCE8otJzLKMawYvTMNLiT3zT3
MhOlduhz+GrIrXW6vpzL+wDyi1yABP6TrMqyxyJVujAPlEJ287hUbUtrxlOdTqmjDs2wcR/WRJEH
I5kGfxYvxnLnMj2PBrwHl2SK3ju1dwR6fH01ly4nWzZXU+gIntHWC7PMuLxgjnUUtxLD8k5uato1
O01/zkC+3+ERgO9tdcgwB913rGlkbvx1+cuYHo2fP4DWuPkfmIwWybDKSipNoWrlSsNBi/vR9izm
PcSvgqrurHFfQ2qjTvC/iP2h83MnG2/+zQdA005Sk+QmI87PVcdMTcVK9XkH1HTXDv6ekbZOIpa3
hjq9SOLnUipvMkNxI8F8FPva7sJ6w6KvHDOuF+Eb8o15QPj5F5Qt8sdOwuzlafe5ktT8NjISU4Xq
wiNLd329Kwc+ewe0ys3XRfmb7nhj6XrFiJpIbUQ3FZUqx0WfmPrVqerBiOv+pRdCb1/LXXzIDOpL
ykRq4br8y+eLtlxFwY+YR+aAMj9frBkMgoc2iXAOS9adNobdHi2v8Wn15HuWCe/s0p31S/5L6CNR
ojRhbziX50mCOJWWJrphFuknQ8qyW98zk4Ppy92HJPbSB8HryUfkRrmVYJ6Xcv5ysr/ss6ySiJ05
Q89Fy4ln9mbHUhM5cLzcehqj8SWfqT7bnh4l6ynIg091RG+5upW5u3xJZ9GmSTg5P2jLlxQyjGAw
Yf9ySzGbnQLycd/yyFX12AbO7IT18fqpLrPN8zafCZx1/I1aKSEzy9UWgVbZ20L5LTbjQ62kj8xR
tCFmuw2D8DYrodTvDWlD9sr1gYlG53zxxQgI5HPRU5wogS6UsqunZrqTY1+iStSlaLUWb4i6fMpU
1VB1uq/nMjtZh3NRI42sQOcz2T0w+mTDmVymleYtfPvLl29YWNDPRsQvu0OeE4Tb2dDempl+P3nJ
LzGsHxraEoW4vCnK8Lmfgr382vfdl8iqYYkS9l5ML5AIzDr6I5dQyfb6h+tHvHJxVVx3vLLZ6eQJ
PF+7OepGEQ2N7GoKvbN67oTl9yjrnRiqo+uSZpO/uDdnkha61E5+6mU9koxgXwhQ/VCGDJK7z9el
bK1ncTsBfekMBexlN467ndjdN3pz8LSbwtqaKbUqiJwhFp6SDCTz5xsHO55VD14lu1ltPfTV96gp
Dmav0RW5ARpfE8QDymQPWE3oD1y4C1o0DLRHm7KbRMku03/khX5SlH4vxMaGrq7dA0JLYjkqt+C6
F0bV8gy4dlRfcbWoyU6+kX7Gj9gi6F5xDRi1w3qgI4CRjLlg5xsnAbiX/CSWXKX2fKc32/6mTiR/
sitdbhmMrk17nbFJp8qch6ww2ng/4obCH2s1ny3V6Da293LRlLRmS06tmndz6cc2gaB2QRWLbl3L
k93VU32kCBXvrqvlpTVjNDGDFYjuoIKHWPF80XFs8HpykG7aRTeT7t03TXvj6xue5eX7gAOLqVQY
3kBWYsl+04ypEIvBJLmxDKsZ447LQiOLN90xi+wHnGJPyhaB6KVyUjZjXB4U9wxYwH6erytVrd7q
yF+7apZNTxL067s48/RbU28nV+j1LX6fldOiOq/g2FEDZZWLWyeQ8DHzqcKta+TsLsh1ZrnoAT3R
14/rUoxOWYxYfB6pAzJn4c5EFQXkUBxUN09VhhupcX3sc//99w3gGG46UFcqq+jF+eYlQhV3QY2U
QE3BMw1kdPI2NTdu9aXqIWXm1cRGzbQmi/s2GWnmDY2iuubglS6hI9xAOK1PZV1vgdUuTTxqjLR5
oBbtNEuvrE6lKYySSHOFoomOWpHyYomZeEoTWTlSQh5fAqHder3X1jd37vHOkmWHMOt8F2kh9tIs
bzQ3rFS6J4M2iph0S4ZZtdU697V3qwYt8DA6Y/MxkgQ35+LybGyLqS81d0pLzTG7qT20dbNFCrO2
qHlQCqEo+YILxhariLuppL/ANfzMzqdHK4bhJJI3rNLaeRG9Q67BVZLlZat9qsKAKTep7oZmyBCB
Tk1u9ETpT6aXByeroRgAgZG/v363VpZGY8FMxklFSaMTeLGBqj50VqtqbqwX3c4MAqrMcV/Yo2Q1
G6JW/FdQEjPdJKubKUQWh6WMWlypnqW5pWkkxzwdhTuYcPSTLlWt2xqVf5MlQXsaBV1x1F6O7tJh
lDYxG/MNO/d8mCQqQhWmksiEnWxxA8Oh88XOy3TXEjOiguG2Uf29mn3TE5jzJDuXYFjWqVzYSvrR
2Awa1vab9xzSJCgMyDvMP3/jwxeVJfreJGpuEBs08dbBsFMDppLhexcb+70qilibWiEEs8Qo56L8
QTCEtjV119Rprr/TlHroP0RjmDBpXegGZaMmeWmlGedCQlyFNklXjSUWJk2SoFQZROAKOZOYq8So
fxeDJ25EB5eLmqXgHWjUCvFZFh5lPekC1lXUXbkyqx9yZymHRKHcZYdxvYWFWF0Rfp4MdwomdEl0
nhsA+xIBfkirCXq4RpW6ZwAj82jVjUdhVRCkFhRzYfKCheH8pKTS1LK646R4rLOXxDPSE6Piiw1K
iSVzCcHP/LrN5GR/0R3mAgZYRxR8cj30XM238q9WkVo2ZOPCY9VX3W3ba+KdP0zSbTYI4z6Cd/4Q
R2J6rNO0fS6l5EaNosQRY4+xylHpHU2hU7+LwB+/RMVYPBpBr++6qol/GZQWN8z8yqkzRZO2UI4C
4rPlPESjrwj9w9pzjdT3nNwnnaqn2kct2YTEX+YTuJx/5wkClySvsPC6W2OgAqvJntvwfDE3RgyC
rzpvNZSkmRD+LHO9/MT41JLpMnoXMGky7vOXLtakrSUv8YfzaeGg4g6jEZTEl8WcPJHhz4sC0/XM
KNoVkTh8qoTAanamHx/KyPBOHdO3d3GKW1fBbLRvRu8hTK3qsQ/6+D6JzRe1ipS7BMO/EaauHAfu
C/4YPboo7HLimii1ndW0vumarT5+0n3KknnqF08TyZaNq3H5KBLNMeWR6b0QGdHEd341mnbOcmVF
fN9bqaOnPxV6hqqWXldmKL536BVbbtF5DEUR1H2gI5dMkqPi162WG+l9bj7oVmVLEzxW39/74M4l
B7KDZNGxU8tkMEuhuhZDZz5lVGbTQfqlwqLm6D45q+uSLqIB2oGpT9IKwb2BR2FhKpXYypTAz5N7
j8f0MYnDOfUaGE7iadEtV6c7XJc3P99nD+sMRIFgiQOjOogtOz+qYJ7V3VJdv89SUf04kmbZdWpL
N3zQ/568RgOd0kw7KVCsZ1kcsg3pF9EW0nHcSXRjH6hOLFbbll6jVE2X33exr95HGVRIhTwMxzpo
fsdCED7mgVg5gRVLH68v+0JDZ8E4ujMyiLdiWbtT2lTxp9TK70EPWpOtKD5TvATP8+Exh3VkOKRT
U/2OimF87y1EMAaKTDOxHnWfhakKGYrRZVJQ3LdTBs4Ej3KPOoW2mfTNxqt76brNsmBxBaaIBQZ2
dH62kZZB6qbA8aSVvbfLqsJymwE3Tcol6cMUiMEfE8D9rdcMoNMMP5Q/SNaQna7v9BImiE/BV8zT
GCgizpP25qN44zz1ph8AZSiK+0mq9I+qAGxF1IYZvWAw7VdmClfUj9lBhOTzY6q1Wm+HEI09jXmT
2JMV67dA9Y1D41mvsj9lh8mCJkGvmAUWN8WP6996YSL/fioVBwovJNqW1rsIO80qwqq4j71I3ScM
pc7wso9FZiqv1yVdOA9Iwg5TzQQ3SM19ER1T9oklXQAHN1lSuCv1Dn5bcUg37PB8fc4v93y75t49
oKpzGfB860Oz9spQLxUqoF4T78ouk8n+Vnr61NRi1Dt61mjDzfWVXe4hDBDwUc0O7JzWWNh+YvEx
4VbrbqlO/vQxK2MGzWTgi8rHYsiZ5fVecSplYRHN4j5fkn5prdJPTZuYbty3AK0MqrbmPazQomaH
YuDX70ZrzPAzbtQ8oY9XbJnrKtSqLoXRNFxfjpl95olm1B0yyDv9Dc/8ch8h7ZlZlmB0mTG9i8uL
ykxVnIWmOwDxc2i3CEIbqFj8sfcCbYtY+lIdz4UtXgEyeIGWQe3ktuB7bCIqOE6HyHy3tSd0A8RH
Sgj0DeDgc3U06zyY0k4w3LDs5KMyVYx2Ros6O1QBjPc9kx10raGHtVL0eANkdGnwcUPJeFH5wVnA
pT6XXXvRWPVaYLmTOeyKzrsLhxB0QP1p6qRjKXy6rpUr+wk3GPRoEK7TpLvMVfrNmPcRHqLblslo
2KMmJoLTmHpsbbgLF1oC+xUxDjSqgDDnlNH5slSzlIhBitwV9fgUGrzXcisJe0veqpttCVq81Hpp
Kl6m5Qzg0ztGX/zJ+yejCDfeiottYzVEiKIG3yRlgb89MG+eCs8b6yD0hhzYUBMdojz/lIltupHh
XRXyF25F4pzG5vnnb4RUgZAInskowbYLATJqfhs+iH6WZRvGd1UO/LX/GQjP7PVzOZqVkDKyzNwd
/NC76VNG8VBX3mINXuo1rzo6jRsDqIs+hGWNL2hSc6Yn0+700SloPGzbyPaifWWMx8F/p2lHFjA9
iNfkmbMdbP/5inp9NLRC87S7RPxgNoNT7oym2V2/ORfuwl8h+lzws0iAACM5FzIm45ypsPQ7MdIF
MKxB9DKpRvbSERLdlqPlf22IVW8nMHpHX5lCx1Rq9YvY6v6TPlTM4hPMzK5Uv77NiqRyhlT9meeW
wty8SPX1DYdh6b/OH0vXBcH5Xzr+ZYhLfOdF5pTpd/6LUewP2lHad/fdt+tbsuysAwBCbYpMAxNZ
KUiQnz3fkkKZxspME/MOcF/qeGqW039pCQ41n+pIRXDYZWPFnIWhNHeRGcYPek0LgtDomU9KsPVu
c9ks956RBw9GXXv3hhDmnyoxb56T1Cx2/dgLx2kKvGhX1b64axrJam19bGceTQN8tx1IIHo3LNfS
N2FRMBgaQMvAfJI3XRgUwNXpNEy6eacmI4HhUZLrG6H9HpPfuL59W4IW/mchjuA6asO866Y7oA3M
W1XsNHyMu5d/IYdnlAwhWW2KmuenNMlZ04QqcgxttIVJ31tZ+L1Qy/0wGYfrolYuPeHhP6IWpmXU
21xMA9O8a6z2g5fqL0Z5aMb7RhNtWe437OWWsMVBCQY0aTJMgncxy/J390L1fGq22DLWDsniQYRs
gEiBNNX55slJGyodqG9YpqfM6ZU0u6nzyjyZY/ugGqO0cVZL2zwrH/APg375uaNySYIudkrgSTni
+soa7FjP2l0lh9mG5i1bg4ggGAWEAycZ9MVBbbFQiZicV2QZZeD2clgwg0jzPWbmBE33pfY7g0E2
Ri//qPt6tqVjEgzOUNM+44iD3IxOnFvtp9YUs2BX+VB42+TVFV+xxzxWFVvxx+m109PkSc8Ykr3P
YlX2cJ98RfopFhXzMsSxrXpzR9GHcDaU/XKrKnZh/HSJkhjdvpikGRm6uFipog6TFmnCHRD+8nNn
2PqJCWRCxPSnjY28iGTZSDxciNLn/g+DdMW5ehS1HmWm2fouVJbNoXwo7ex1bn5NH4ut9+dCNQDz
UriUSZURfF/AsaWxDT1DGnzXisDkdOYTiP6TWjFmVcwEu5G+dyXTXZSIylj6ZeI/RVx3te32o7CF
3by4eeefYixWnZKukfKw991GuE2ZZyq35TGB/bZn3JeQHd9pU/4Ko0OKsfFA0Jb12r7JRy1oRt8N
ky+hIuy78U8XfEqYOtINX6+LWvqSnKYhzoUrg9Ocm3rOT1NoYgU4+uS7UlTuZO92oM9hDDa4WC4s
Ch2pZD14Xoh/Z5fyXIil5Z0s5kboVql533ovnhQf+wAC4XYjsriAJ7EcJLEWWm+xXebCQHaW5XkB
I3JcVRLuNCPv9wpxRlMq+ce+pKkvHvJhn0iaf9B9Kf4wBGZ9GAP4zvvA7I7048hPYg9sPZdwrUs8
lw8ebv1jmynPeUfjKADlfpNlfmV7GLaO/0vT1nwEc17wjResevSOhH0YuQGtN+qN5LuDdkO9N/1g
3UrxTvtR//K83cF7yn7zzdfPf/7db9MSCEQ2ETT2l8NZZlP1zAtqicKE2zK0m/nBuTs9Qa9gRceh
Z5DOdWEXYJlzaReUxWMIhL1UkFZGvwK/vAmLcSdP6hEzczAsOpHGuw6i/+wLtjQxpo21roqnOEwn
wDyBi3zM+UaXtP9Uo6hFrpR2tlrmgNI8ypdaZ9OqZJfiwLOgfdC0b371pa3VXRCB0Lu+BSt2xHr7
CYurkEtxrMWazn6PP/zoxRgb+M93XSM6yhbSauVNmLmiQGRQ55vD/PPVBoOhwq3Far3x1Jd/Bg9y
0+57Spej7H/W4nYjxrrUYliD2Nm5AoDn8Ld1640W95nSJJXcBq4Uup2pO5UJ0wqYcC19vb6FKy8Q
kmTCH6BdQPWXYYnphb4c4UG73UGDQK68T+zSCXRGnNUbCntpHcmazbMQgLTwti6ztr1QiGauKgEZ
LXnuuGAiyud0S8iSTgLXBClY4TkXQ5JuWZKNpHqiguiHbr8fXO9Wd551de/vhF2125rbvnZIb0Ut
/IQoyegNTRBV5r8FwfGfMuuuqTYisYtGlXlBAIqhkZLxuZRlzUmPxjrMszp05WP5rHwV93Tj2ZVx
eCpfk2Gma/l8XSPWjumtvIXHGpejJkct8nKpdpJilwSUnsat9OalqTxf1eI+xdpYM8MOKeG0D/cH
ME7Svnqyfm/OWbl0e8DXE2ZikQ0SuEsHXDB8xfB0LaQX5YuhpB9EPz/mRvBsVvGhmCwnzGqnUr9a
PlwCZlM9TqPwp6QPVWhP1/d1xWASQREYEloDS2D55yakxI0ujDSNXONRetRfzF/67me+E08M8OTv
68LWVPOtrPmQ39iPaRgLa4ZbuXV2W8g0NBmvVdna/bDFEbWmLdxnPAQCDoLd2W6+EZSEZVAmZh+5
uhA5GSPtWg1moWjD57koP8+XgFYJEv5MZZ0jj3MxMxzAz+opcik4P0Uf9Fswoelz+sxIAJd5vbs8
hmv+1G5YrLVdnKea0E5A2p+U57nUQM2FYFLVyPXF1mbakE27s02OplM3XK1VqzXj/ebJB3DgLJ1U
gzheQk1D96t20Ed7uusZ3p3s6xsCoA1/eFUP38pavJrFFA1SIiCrh/jSsr/X9he8BEgJG6ffeKDX
Lt9bUQuHuK4gTiM7HLr1Xtv/q18OcIqKMggcXq/z0xGlTg58jx6HOmpgsUp7e3bMdu+/SGBy/ytk
sQKiQ0mfhgp3kknYetE8Fkpux9aTX22Rc6/uFVl8wyJMI/O2UDYZwhHLitvIjYwUlhkhehQF+Liu
L2f1uQd8hVPB0CzS+AspQ5kXVZVwX0e5G45VIPFMWpO2qwAIU54wf46CIlIz1ZJ9kw3W3uutrYF9
l14bPjIQP6giuMrEMOfnRjg/6NQPsYOhFuwEy7yraEPfB6LyZ6wLbTeoxBbXl71mpSysBx3C8OiB
pDkX6U1qNXjxfJEj60iyZjoR/MZOBKvtxgavmAy8G2AO4PnoxV6WwfVCbMs+82NX0v7k7B8ugRJX
ztxI++4lnQlaHKQftG2hRkLkanKyB6N+6/WaCyHG/rqYlXd6jjVpf4FlZG6BPN85ny79Lg3j2A17
q9wXXub39jhZr3rEUEmKkYy/hhHabjKz9+ny7zchUCtHd/YBi6ObhLAiuMljt5bEr7IgHltRe0xG
4eSJem8PpvoQ6cqX0i9P4zyzjBIn+MmohH8mgtJ1SFLGmoJM3l3flrWvIseG2aHMTe/u4quyHCwe
7A6xG1SMWBiifTI9G4W2kaFcUybKbVSdSeuRJFrEsmWkBC0Ytnnt9X1Z/giUR0kOTxaJmvcvh3lo
pKJAZmKwF1cyJA8VilbCcpRqL6m0Bxuvdfnukg6E/G+lLA12qxi9V6ex2+51MBBB9lmqf+f0WH++
vppZJ8/D8HmYDTMBLbC14KcWq+mVzor6akpcQbYyp+qKnJC0318XsqYBb4UsFjNqTaH6uZi4QQKx
q5zZ/+J+G6TrSIXRA477c37xUr9inrNW8BzUX+XkJZJPVfTn+hLW1ItKFDEmHLLQKCziF6lMPQgl
SkT4D6n3PMQ3rbfT05vrUtZOAxAsjw2gAqb2LDaqbD2tGjQsogI99W+a12pH0+hz3jC8a3ESwNh/
5Cxe6qoucqGXgtgtviZ4g0Jgeww89jrPFv3GqUrx6KXJbVKU9jS6iRE8ZJK6cV/XXtezb1gcWl4n
bWGIfANJsOwXVSv9t/mtuKvMXZDvg6frG7vyjs4TBOY2ZvDy5OfONYSoMKy1PordXHDHMH0cEiZX
1qc+hoq22GrNWlF3EqikCpjOzSO6ROa3Vaj6RiTFjMye7Eb/4zPcKTG0jUu1opG08ICepeZPBk1a
aGQnlEHvVSNnaL6KTCcV/AM8NBziFp51dTkkg+kOA7F2Mfgq8s22rAeZZ7qtbDn3nWm6HbMtzOOK
6s9F1Ln7ae6jVBbL6cssrCPDwKyaOtroO2Jd/Ysd4+ipWYPdUUHXnytB0teR39R67JbVz3B66jqY
yGAFjKuP15Vt7WRozKNtGlXDcVs8RQzFYHCcZrEU/GClD+AJ8h0lOULVtXGR144GQzFjNwn4oMc4
XxGFHgaFtn7iagwkbtUvFkw9RvT+yG42FTOOdyY6WWLc467svLSrEaKHtm/uLf9RCu7LZAtdsuI+
UUqakVxzMQmE7WIxdJUMdYqcOvbsMIz3VRXexHrJ+FW3y/3boDVvaYQ4Xj+stRAPeXS2oBa86Bfd
Y2lbjVMv8Ti58hMdA60tHrNHE3aVXfuri4HkbRzaZXp0xk/8I3ChHoUY0WAVzwI/yftkJ3ye9tle
2XhJ1oTM6DTQcARJtBWeb2asTWKadmPiTtKHeGBwvVyA9zv8UosvG/s3ewgLD0LjVSR/CM6ffO/i
VkWQ9gNdVBKaVex0bzIu58BUXuNl+s2Iu3GrZrF2t95KW2h8JhalQN4UZex8UOWvqg/fpFg728nR
+TddW9dssN5ka6bclwJNUNnB9m4yktPwnacx6/eN7uSx08V3YXSoi11b3saH61s6m7prkudb/0Zy
oStKOlgyXU33ReAO+/pX3drm6/8mZHHbOn+aQt/g2Ib6+D36EX+boCV9vi5jzTzRCE3ojPMPZGUp
Q6yC1hqT1K2b6FdO80090c2k17v/Tczi6RBqcQhGIU3dotZOWRbcTMn43VCjLbdpbTm4gH/B6kQZ
S0MI1M1TsilO3Z4uaLulveYQ9/5caNC2smlrryHvByCnmVcR1/xcBUCNAICSstS1lEh3JI9GXZ2Z
19f3beUuAbknIgNHSmJo6UEMfmVZ/YSNILfsBBpEArXsUBoFE7ch6W/ou1BpOoExehLFe4o0i2tr
mKWZtOaQuFF729aBrTUPcvKlzI9tAfLip9jdjuFr6v+g9FxKmjM2W+7F6lpnEh+SOTOPzsKzjrwq
V4Yedc/Fk0HQVoSH3gsdf8tZ+qvTFyulpoL7B3CNnsnzkwtquB35k7pwLx5UZ9q9prcMfbIV8tbZ
XnNiyivXj3F9c9+IXCjLFPtjrPZhStWjO4i3/V7ch3bQ2B+k2/JmOGaOtiFx5SLookH3uEUwBOZj
1t43BkqScs3qREyjl6THHD4wqlNC8OH6slasIPws6kweN5/Xknmo1Qv6PhovcRlgR+vucUokp1Ke
Gu9FqDdS5iuPJW4tzB0q/SfwPC0MbgMzc6nF3LYM8hu7S/0ISsAoPaajOtwULfFkSg/mfUgH5r/Y
yXl689xzMCcUFs80yRpZTvnLNVS36363btS9H0BCuxl4dWr8mBKI084PS+m8vAj8IHDb5rUAhi9q
tEK2tymtqxaF6OuHtqIZZGQBjoB/m9vLFvccDrNaF6YxdKegcLLytvZVBm5vBHMrdxnvEBcaAC/h
+DIvC8lnKseaSj1MfUqndidqf3SLmsb70SNzn9c/chZqERoBjqFKOczQnnXP2LXCjyh/BtS9YR1X
NB0bT91tNo3o4MIhNCVtqKCtDV0oT/cmAcMu1CRK8xLOZxp/n7pC2jim1R38r0Qww+c6odaSUtB3
ELqFkTgq4b8cPWdwrOqME/oXCvFG0tIcJkWUSZlHSbH2gFL1IgvUfwytsRGkrCreGzkLG2i15TBT
BoZuWlLBU6KdlhJGbhGDzHdlYdxxZEjPqEAHSdAt7hL9a16smRkgikobjpYUnzql3wpT14WATKRZ
B1Ti8nDivtbEPiKbRRV20v0/MGr/un4oK/aOZfwjYXEone/HbSIhIRbrfaL+gMHXqUTjJEj38Bbs
CO2c6wLXlkQkTFX+b4i/JEhorYgWYB2BlHofM5gRxLF6uS7iUgGU+bUFyDRDNNi8c5WG88cbpBQb
LhSmkwex3TSvw1Zt5HLjZiFQw81swGDTF0K62oinljy5mxfeIbG0h0j5HOrqXTAMj0HaQNdinK4v
6/KmAu3ngaCWizHCpp4vq/IE1QLDnbo0adsdD9HwwTc/ddG7DcK5mMX1UVsraYQ2T106COBXNtqH
qXjQt1ByW4tZvA5h4TVBlRW8s/o+SbTQDmsyjGmZ2JX1+/q+XdpUFjQXlqjeGZSJFwuSLSExI7FP
QQQ9emHx0sBtUww1ywJDG+i769LW9AKqARLo8/gyGhPOT8kTW4FCAZ50EFHZD0mOCcNLqTZOWTV/
6HfaTspcqPt8eymZ4c3OTYpL9jzBN5pBnIrWVZOo2tVANHcwdeUnpR22uIJWROE7wNwAbgEHfhkm
GGCr8jGQOjcOPUYlDcnXgcmsh8nQ2uP1bbwwEzzpwCJmio+5lUlcPISVp8tCWXadS0l1JxjFLkg2
0iLzbzgz4OcSltiI1Ev0uipYC7dVsNtWbPdIrA5TFjcnwHuRI4iVfFC12toN8SB9vr7Ay2TTLJ8n
nropwFemdZwrSmDmUoYT2rndT1V+Up0byWAkUgbGE+ZMp3LqjfVeKOZfeSRMiLko7iz7nMw01+PS
ZL1D7eS/A9BQ8NC3u0nYeOYvrttCzmJdXekFtHzKyBkOvlbahvzJ31XKg7xZlF/VRuOfFS2umtKq
kexZrAiNL18glr0Jf1vMuar2ofP5j7iLDxtntrW0+edvgh3fDwOG6SDwfvr5IdgxY3HjcbywivPe
wf5N5pOqMU/YuQA8dr/uS/Zu+pmHzuTk8m5/Xe22JCyMYV6QcUxnLaj1uwRaU6/WoDaFIfnndTmX
kehiKQsDT/d2K5eawvUKn6N6F1YfVNVuTq7X2UViMxviy8DscY3Rh/+j4NmyvDmkQiv9KfERrD3K
VsGY2v4QlM6X/qCIJ+32W/WjsDf2dFUP35za/PM3EqemjKVA4tQa8SVW7lX/JVE2aF+2RCxUPfdC
cQwjld1UPnTDa2/e58r3jY27yN4uTmyh3eAWpzSdlS8O0h20X1bgqF+L2o53zbOVHT15w1CsmXgY
EWlIx38mJl2sCZb0SIF7tXPFcLBFj8dY2ZqStrZtb0UsllQHtFNHfti78mD3N/pduPHYby1htrlv
Tp5hDBkyWEITfZebx6h73jiTLQGLZzBQJKEu1aB3PbIPxQ2NA2XwoPzoP3X35oN49zl8jJzk6brQ
jU1bUrwnjQ901vB7N8nKXS6VTg4+Mdua7bYqBb4NiA7nbIs5//zN1hUh3ANJxtF4gyPbAAGqDVu6
9t5BMvVfAQv1gkSnT+om7t3sF9gNJ9I+1emx6/ZVeFS3ShGr1o4QjbkgJsU+yGHOVxNkiSfDJNS7
o/RdnGnID2So7MBmxKrpqN85pI3VrXkv/xU490gvBHbx0FTGLNApFEcMHeO1gaWlZ7QMGbINNV/f
yv9fHcIunqU27s0o70lkjn8s2x7+/NhAcq5oA0RIxLj0Y+AeL310szV6mtnQuaJ6yqJPSXA/Rp+u
q/XKIs5ELB6kPC8KI4bs1JWlb3nyi+ta5o81/f8fpHzj2s6qtXAtz0TNt/qNbsttQdcxI17cNKlJ
dPxQzG8DE0SkrRh0XQ7FXkqxf2dcnMuZjVvfKdwhVMDqTSczSeQxGUa1tjRgxfNhRf9IWhi6mQFD
Gg0uU5NHTsy8HjUT9rHiCN5g6xu7t2LzII02SakwRNMCy3O+Kl8c5dEskh6Me2tn6mT3ZL+u68Lq
xjG7528YDZ/hwvhokjI1cYFC9+JtWvoHKBNtVT+pQ3q6Lmht30hYU1GmC4a6/EITzHLQejVpB5r+
WzscbpLii5l9m/NrUvt+/570OOX5eX7EjAM537Ykj/owVPIBnHz3qRbsTNoXpQPeJH43NAkivbeS
FotibJ7fi2o9uEw8gIlKiQKnrbKtQPoSFTSLAWrAHyqHOMbnC4LuyTe0kAmCjeIUrrj38qMonAbd
npJjeZNvdeeu2Ye34hZq15uMOBUGjipQ4jv9lyD7u3D8Ivt7STqCMn4nnQvx3tniFqc1kpe0hpjF
aV20S3PRTpna/E7uQ0BqFPR4lcALA6ShneN8ByNLGLKonoZPILuYJ6hl6o3p61uFi8XGXUhZvH1Z
HCShkjBTT/sa9UeoVHoJmsVnhuoJ/dfr12nZ0LCUteye06NKSYUaWbHgCuk3M4WU7Lv+Xc7ckKpa
09lBfIoe8uGjPD4Q2W5Vu5Zouf/IpxgLiRWR+0XxMgjNUoHzbfhEfzjMcru029twzGk30T1dv+bh
5fp6/+KQ3rwkF/IWVy3TMyPkkIdP6jFpPmrTrmOQ5oGJzRm1vOzYn8ZX/pzCw8i/hZvkuNP31z/h
7xjCa5+wsJXdnHOqNcb6mOK3xHxsaPLJs26fR6ealtXozqDxopfCxzZudlX+TW9+jID2puyGgqFj
5ndx8Dsv9zrDBoe7pmjwTp6n7BjX2oMpMO/Q/D/OvqvHcWRp9hcRoDevRSvXUndTbeaFaDND7z1/
/RfsvXePVOIRMQcLzAywgJLlsrIyIyN6vWBOdVNuGpnb9mKvjyv1gOVNA8SSiqw/8Ae0t/caWW7b
QBlcqEuwumfP/1UbCMPi70AfKmvg7WBr3J83yvP/s3KA5P2w1KKkQ3mvYtTQY8kzgzsA5iYaRV6i
oOOPYkh6MDkbnjJO4HxD0/p9s8s75sIu5caG0m9kMZYHt+bxuu+MMOstCfGB6J1Q4InF2OqZV66w
/e7QapveBwGYRkKeyL1kBPJbGgP1K/V6CCXObJevfB3dsPPPrCio5IIVU8ajjwpbExXiW1OHpajE
iMjhd1I8IL+XqKg6bcBRpPQMqbbeatGBZk39x+7MvDOnEgHZpR6CCSOiCdXHakhBZ0Uy2F/ANCJ7
EHBXM8PTRuL7CWTvTMbbVcgZcIeicJG14MABMbUhSSdhp0AsXT6N+bYAs/L9RVuaFryCADpDWhVM
IXTI08l9JnuF2rrV8JBCuqgIn7BXBzHU4y6DTqDrF6Qf92vy6At7FC1aAvgA0dYC2iB6VpQyg0oa
07kT+1JzuT3Jdp2X1pClptD/3YNlXgHYAnEZeEpQ2qGBApqWotVBVDtXHI6FGJCuf4kZS+aRld+h
V0Z8WplSKpvxj70ZPwo4C3jnaHrTTmQyaeKEzh3jNn8eBp83C9hFi7eos2gTMoUEQjYhFvOZ93tl
m2TQr7z/DQsXI0h6AQACkyYeNrQodCEmCV+FWuc+qQGPDLNIWDRRMt/JVOnJWlftT8GR8tOAAAOT
BB/HgkqSuiqSSWuZLJV7N5bH7GESJeYpURoG6oWxL4NCpcm3Q4sdLxTVaPgN2JYz1P2zUWvNcJz4
PTOpEFmUhVEfPZBsITwurFaJVL1tynbXhuoZupGCofCjrE8KGL87r8j0UoMzg8htYwqQ/qy4urCZ
NuAspofupzg2ImnB3m2J7IhUcN0K8DeSUE4rLn5pI8PngQoENRAAeqmNPARs6YdpjLRIkr2Cf/1R
ZD6V/rErH2rhfH9R6bz9z8YCYBiIA9QXITVGRW6J2vTgZsl7V/RMTdxAq3SjcdDbCgpS9H86kA4C
DfY61r2eKgxQxWtldBpW9P8+AGEx5HVRDKRRlkXX+pPClL1bipY3qHZbBtYsAVvkBsgPd9W0ycJt
ikq+LH6x7XPeguC4lEEX85ZF/un+bCxtcRl8ztCqhKoDnoHXEaaUTVInSkXvMt6vsv0atWNckEom
Sv6wGqBTKY9/xo3CE2rhAG4DUX1tC2RjaR9kbe/yTfQJGCaJFRkxWHiUvzqm0KEA3PIraKDlxb6w
Sd2mfjXwRc53vSt4zJeg2pFn5wWuUH+bJ7UNeIsxtmDT4QbiZZPBN6touXkCb041+li0udTMgkX6
etBT0YDNkmt6NxV3YrQp272UHOL2CLXexgwHPUeXTlXsuAgudDKyw7TGxLS4whcfQB2tqk1LcZx3
mxAwppSkZJAyyzuJIA9vQS2mZOJKjL824vmDLpInuMLlKJKxzNHIPQxcvSlTbS+1a/nHxTsXB/jf
maWeLUwPCTUtwsyOTO1wcWmweJUX8iZkBgIZO2RrZr23wIokkkr2/WPzX/bVv8bpHKs38Eo/ihhk
k1gHWdYLE9l29c2czs+1sxJ0La8glBFx1c+SDdQeZrwKSfYatpT0vWSdJn7OgO8cnwTvRVsxtTyp
M/GgMFvDu/N68cLAH/iQrXq3z3734UEGU7WH13tmoH0NubDcs/7kzZ//ZTLRiQW+6pkc/yZ6ypuM
bToc0hZ3lwq6HUvCc6mA1rLOaKSTHLVtNm3jBL/vG/6hKr45nBeGqasAelVqkks9DucEBr4nUFWe
JxZwkwI+EH4wmPWL84iwIcTsfMhkbPr+UDSqoyG465tIhyzpJhLdoDyV7DPvtaA/tpHrGpBUa/mO
xKKjdisvytlf3PtkKkqoy74Z2hxzBW6hZKMiw+b3TsOs9SwuTQ3SamC5nDk1Ee5RfisY+rydIFbh
RtpBsgIza3WhLkj64km27EPe2kjACwDm4eSzPmuVy2RofJg8kmveiWcOeMHL+QFEZtsK2JPTMNm9
4Ax4399fwYWjAfwOiyYgcKzjNUJ9JTqRA65g5tmw02k7eI+SsIEIujGKx1JaYzhcNgZhAtAN47ak
+zC8cBpiJpVwDjMQIDu+0EOZgMjxF4se/KyLVqLPhZXG2P5jjvJvgIxzoHIXe1cj1d6zLWX8nybv
XwM0gCIaJAla42zvFkmtl6xsjtmHv/VtaUKPW79GTD9vTGrjXg7nx/NcXAslU/RiPWI4O4l0K1P1
g1u59+OUixQLoYmzDj/OR88egHC8UiPfIm4yvzQqsTHq5sg0RGk2Kk6KN7AgahKB5KmOlVdt+bA5
xONaippOf87hDgaMPjug89CLRLfjgn+Z99G/hr3J5idN8YqHYExmBfmGV3S1H+P3jpN+I7hXtlJU
VxmR2uwvgdf/fAP6JPEBQL9CC+ranXdi0WqBgC1blI8B/4RaOqTBZd/XRX5z/yQu3Ygzucu/pqg4
IyqHXKsEGaejVI5l5jRvJfKhY1jvWWYbflWSER088LB4ayrwixsLL4ef7ACKW5RHFGLPqyqOgeE2
Vwmj9dAqHqJmbYsthDXzs/dfM/P/v9i/9ZAV0ah6vcuOjhqOVlfvcn0oKtK++61dtcd2p04E1ETJ
CPLJ7INbmeCf5rWbPX7xAdRaNgUXVYkUIBm8GazOhfxGSGKztWu9OR0lS7B+MWQyDhFLRuOhS5xG
H+xGxysidx5X1npey5tPEUV0m6tz6oGmbfG9MW1RTUJCLnkYoFMODAoLMtHKSKq3KLIR/5FafCrf
mrohwqR704PWPjV6673f/xCakPOf/X3xIdSToozzfErDHGmhY5eTN8w/91SnTqNAnMBOoSyaYEWe
lEjv8G7l+/0UP3GV1Ux6HbdGU1pgAImPATpUs7+kk/rny5C9xwNvTjTTRN41QmBNDcPBFbr8LdTK
77HZBenH/fEvrgP6sWZKeTBG048LVWhGiYuwDtnAMcjqgjzZY0NDrjIz9xowXq7hBxfP2lxIBG4a
Fy591jJUPPq0jQYXZB/RVqin+GMMomyln3zxqF1YoY7aoAleonAl5i5uxT1Ei/1dIQSBlUuN9nx/
Bn+khG62MkorCHY0SJzTFClqy2ZV2GAKEU91VmONW97mbTTNnxkrsIs37BZr+DKiDbutzXE85ra/
f403o6X9ai1/U5itxdm9lf0JPiRFr9sN/uzM59BK9LWAYCk41/BQ//dbKQ8AflYgCgp4gIgPSD6S
gUNWwDtA8yfmeaKWjuc/NYf/JRN3ZZby7B74OEK5wVZmikPI/sq9507YqNlRAgwsPRUcvMz9RVlc
/4txUi/IPFa5OFCTwVW6cNzmw1CZedtVG1kN17qul5IxGBxSWLM6I84pNbgKLM+pH1aDm5v9trF4
OztxBvMlP8+rC1r8vWxldu3cH+Diub0wSg2wY4a5LSGD/2R6bwdFsFAvqlzcV3UgkSAXfAIAsLIS
7i3f0BdWqYAyBZuemgUYKt/n5uBIzQRo87FyoKdWZQcwH/Eesromk655jeX1/HeO6Ucl1yLS9FDZ
dlmpOfJ4N6DApDL9ijP8L8fjP2boyyCBUlzbFCh0aUjzn2JN1Tt2G3qEV7799y4LiMI9M2ux51Jp
Aml/fuaSROu0RAPGU4+PuRY0em7IOn6q6Qpypk0IxdzQgDPeSMOkN54FeLJdZb4BBJIhcqc6e9fq
j1LZMB8+84cfduBc02Vx7cmyVDq7+jhqe3MV02WxgKOUeqYf2XX72ESuKhpjv0nRGqBDvDw3pHgX
tSppQHGk/X1i98o+tdOZUIO+NYOlLzJfD80038eK2RSVrhRr9f/F9xLuXQESdWBgokXjGCHrOrHC
reGJb/zoyO27zIBtx75/dP/Lcv/HDBVuerKfTTN4wo0YSwRNA0ohovrcpEe0+pglmpUQ8vCAiqhG
gr0mYUOogKvliD9SxWHz48AUJAl3XNzpfMitnPG1OaBuzpARS5XvmsEFR5wuxoGeeZbE5I/tKgHi
suO8mG7qMhq8XOk4tsWtEOdWFO5j7aEso/dCO2mRk/nFbmLfhekpZbdR43hta4D3csuo+1JbA6wv
DRp0BbgwZinKGzXfUA2aQcpHuBelHD7EsJvtiIMxFDK379JUWpvledPSMcOlQYF6CjSaGAUlQAT+
Qy2fBLYhIMJtQyvMtym/Vi5YuitQWmRB6jyzJNIMJOrYCPyQezjBH37+WQcbFnThbanY/ef9nb1k
CDV2JHt4DS3BdNeVx0i9OjOZuUNZGlMBJ8a056LqnSkPj6q45q0X6ntAOSGpCfm9WV+K8gxjjPe5
16E0OuWKHbfnfkgh0tbparsVtJ1WcFsh/KNlf9nV+hOXX5qlLkGfa4RYCpTRDcEQUm/D8i1e43xY
2h4XJuga+SQNY54x0GTs6re+O1bVAL09K0xEosZuFa/drkvrhqwpBxQCEBngALjejUzolQKTM6Pb
BEjjxHj2KY9866h96wSoFP7tJkHjPajf4P9Q7IbS3rUxX62GKAiggikCsFJZHf8h/Mp5osQr98bt
mb62Qx8xNY6S0IcdRts2yq9JeSvQC/p0fzC3r5lrI5Qrb7oEAowRkDFAOpQ6L3rslslH1rpvZeHh
DjMQT5urP8im0ultiB2ObAeovCsNnD6on4h+Bh6ctObEGH4NaZFuk7/x4TczvqTSThm/R2QQioAx
JKAGSjFyguYrCH+LgDaM20wtHF7c8Lnh46bp2x5KEyvTcrt/r7+XmnugxUNJ6YE6S/PTOD02Tm10
MkEri+yvoIbXLFELkAKognYZWKqUTaBuYqk0Y/8VfXk6G7FAa6xg9hawNRgZLgikw9Bfii7t692L
QTFBPGgYWZwchC5w6sKsuudBGEjZt88Z2IJUq69Z0scTAagkElkdDbYk9OyG3bSdzmUfUQY+wh4l
pQ2/1qR+GyfLcPOof4ADTEV5mPq8vgNN6lDzI+ognGeqVTmSuAC/cBdHv1f25ML5mq8UBUg4cEPf
8FoJOafWgPnwrljhih50Dr1euamMz5r0BKmbojx2ckBi5rnyJXRBEil/LJjHBjCj8E8k7aIg+krV
bwV9b9Dsbt8gQsm0vpU3Kxtk5TNpnRCfK+DCPJF3OzHmLVDSmo1ShlskXONTMDZr7SA/nAbXNzvu
PwBcZirTudhGPSFAwZakMbCs7i4nSKeV5Cjrn5+fov552r++vr6/vz88fGzPSLGRPz1J9O+/XhbY
Rx4H/X0zzw7dCloEstyDplVygz1wFkS2B0uywIh08O3QbnaC7VnCU2pPjrzhzPwom6ytRCTZRudV
2u7b+3lWIVNm/nXIbty0roear8oJNM9cCcAEYjUQnPJBbsW8184aRHEhVY6yJu4TMJDMUGFaeYYL
IiWsWkV22W3wrlmTA1KXh8yUwRF+f4K5+XqnF3im2wG9JHpWbtJyIytEwthqspuT46iDGVx/O/rk
t0hK47R/3wakJy/3Tf5gV25Mok0KHDJz/EaTkilojSjARS67xu5Qndyj9cs6GIk+6lpIPq3NEa3T
xLUI3MpTfXIcR3e2pmmTCIM3Hncr9+rCgxBTffE1VPwTTCibs3khuwoJzbwz6jOAfKEbObpe7odt
gmzSdg3atGZUoKrK2NEQoh0wBXhwvui/xs8yMYVXYT89QNGse2mgJP3sP6/M+3xN3Zl3GsDJhhGe
4EGJeTcOxq/D0ToeM8M6BjpDfpXkc550K4XaHMk31YOBeX+OiP7Bk/zoPEqnljgrG4HWlUHoOU89
iGHwStFmbrzr26fKEtkfh1p2vUP7dLCqfRJa+1fe0kwbfT869/sR+M4/41ZZgycubvoLw7OXvShd
QAUI6WEehifO4PX8oD1XnV3GeP9bjfB2f9oXskwYJQiifvqiRbQEXRsbQN+Rh2yDE5aSad9p534C
ecdp8A/eqxLq0VMA4bGVqb0NgQENhsQTGKHQZgAdomubICJm+nDwVbfAikrmubBzZ2VYt3fztYk5
lLmYwyyEknLveYrL2uIWgFszskKT0Tvy+opqmiM6q1CMNYvUSQUQoRUSn1HcweiMXvcd5qHaxWfu
iTdyCxvUyQ7einv8qUpQZwZErgB6apAYBucCtUVlrhx5P6kxSnDkd7tA18xS/wwM8JXrCUH538qt
jDyVdrkt7foANIQ1z0Fq+4S1nhIjdCJjICfJrkhkRo9gySYxmb++xb8KOzQSwuivgC/q/U7aJAdm
0+i+5enBpgRP/jNjqSsjWtwZFwOidqOcVmnIKJXiGoXlP57z41of30+BgJoyINJV0DOCIHRWpL3e
GArK9E3aKYrbGKIu7LwT81RYkYUZMycn/hUYk+Nva5t7ra2KqLvcCnYBaezGjrGI3hOPeQC5t+M9
9Ov36oILRK0GrxdgKxfoHiK1CzM1CVUXKnNma/6qNoo17XmT+G4S6t7r/TOykBoDNuLCHHVGYC5N
pixS3dZEfzqg+ZZiIg9ENPMjN0IrsgMTMTVRjPt26ebN2bFe2aVOiu/VgVgJGKZsq9tmkz+EZCAd
aARey01ndw+eed/ggj/9QVtrEK0AKwnduzlVEOKOkkF1PTsyBKfZYWEt1ilXfM6aGSoYFSAahqwp
zCAMdIaN/6jZkVPoyvv90SyAJ6DNAvD4/x8O9exIIPGslH2vum/ZBg04VvwIROyTf5D3k91CIUPB
FYmk5ju3Znj+YfrogHkOuulopQJfKzVAGaF8nkij6jb7cit/yNvEqEzRUOzxOf6STveHOW8+2hik
F5C9EIH5VWj2HTbySq7vAs0VSjMUCTwUimg+2gPW9DmWollkn/9jiZpPvxECiOFFmqsFZq9LAXCt
+1ow4vZZNntO51dCutmF3Q5MhroF2IXgtudtdHEz1WhdaaY009xsHz3Lz7yxJnm2PHP/GqCr/RAS
5EZvNiAfGAfI8Cd/z1riymZfnjU8NKCVJYElkE7fA5SiKZ1caq54YD/KLf9d/QGRmck/8StvykVL
iBJmcA6aVJHEup6wNvXEVml6zQV9RvkUfSmQT7NQzAS78/ShrGy7Red0aY3KcTSx3IWS12pIz81w
MTTJ5I/+I3eodsoDG+vVL0hP8ilZe+EvXHxzKPTvIKmbPEIDs8dzMKsdwWvwLH5zv9s19uMlB3Vp
g7pctbxQuDDuNAS0QUf6D3SEHas/udWskGcs1BpU3OHo/cFrFI1HNOyACz2oMKWZ5xpxTZJTf97w
p9HQJb3ec+Y2PCbn+75iIVEEgwBwccjFoMmYZpFM2C5j1AYG2a1CSjvAk1Tatbg/A1SFwTNPeCsF
BkDQIViqt7v+c5UFZXFuL76AmltoD/sQs8IXVAYauh6JYgaW8Fnb8ub1gTdA7vGenCN7TVzx1pcA
BzEXz4ApAXOTSD3URrVKOZBBea7CTpbHb8qK205/mKa37k/wkh2opWNuwZQ4SyRcH8FKLuu6LWrG
ZbViizj0q5x8xQHlW2cW/MCuBAjzr115SBHJBQ5ZDLwQwEZFN4+NQgyZjyLm3YSBE477KjNyqDOY
vNAKK/GmeLNuSMODsg7lKKhnzQja65HxAeAx4yRILjM9cOWWLXZqtCk0oqATzWNePe87hJJJdGAB
M/Gfp+Ek5UTiz4jSdEWwh2/W/2gdxXsuEn06c6hg4+/f1UeeO5r63Fc6i54nfzcOUBzzLM832tpo
0LwgQzoJ/H8paV/jhDSdKZcIzFPUwM5DvBP8FYTOzZWAUeIKRVw5Cxve3Dki5FnSbH5RZoHqmWU9
QuhUQRoxAnGCmYRR6QR84ZtlO3orO2fJsirOzP/QoAHZ8byzLm47URrADshUsisPDPq6B/DL+wJf
bOoBkxxKWmordZw9Stq4VuhfWtq5QwmJWYRKKLZQ90bPVKUPBQUZ8BvgJDjCeNDYiLdSdhY4UhzS
wGrzLYjS5egw+dtIPWZarJfcge11lnMCRp9AlvypjbtpsuqK+PKJa4HGLH7xvhOrpgCq5tpi8pfk
T1ge0sZDD6fdJu9+qncSaWNd3fFv2VYSH1l1ssKIeL1VqXsB/7p/OG/j+J8dDFYzCak/NBdSA5VF
cJY2E9JxkLI94f1UAXsMLsm2LHynqJvRqLqEN+JK6DalVD82iQyurrF89uW0NXjOU3VJ84w+zf6k
8wihF5PrjZAqIeGFVCAl+PBIlynD5v533wJAZqydBmQa4lkMgY4nhYDv5clXk7NQq8kGFH/pA8/I
myCBvkEIAHs3QDFP8AZLK3DWEBIXlpRGfytuDXelSBJkivEYnDPJtHPrcgDlo2ry3CKClEPD5Y8R
jqxY9QQUJqTESsZycwqUl5Bb8T63yReYVvFyB9U4RDFYOhYUPVko2Yr1z2lue70uOD1ndazdN0Z4
7pst4JiS91tc7bKaN8S1g4VZjBmyOXgHS7QkixznAhvXmX+OWk01WQblot5jPXPMu8CuQw6ivF1d
O1PgiVs+YDoLfSWkjabCUCHcbmp92ayFkzdvCxGMKrwmQdsV+iCI+ik/0TXgXY9q/1zFIjJtUa3L
bCzps1i2VQn5aLWAFBpxU6q25rMTNNHqzGrCKNqoI7+GULhNEuBrQDaPsjqEa+A6qPvOj9iwAMWG
f+ae1UBP48P4hwUx16SjoTTCO0s0+t7MQlPwjpxo1r4FaE4uloRNj0n+xe959H8XTgq9rYREqI59
j50tRdtcMhVuJwmGpr0oZ1/UFWZtHufwlFraOVmJ3hzc0yC2nu+7C3+bShBnyNMeO+rFk0ng470r
7NPHVnkoRY3UzVve/x530WSn8rTih34ytDe28fpEhQp/gknk2vYo9Dy0DQr/zKsPcB6e4T+NDKBx
JCi2rarznROLp0ayWM/gjeojeWSf+hfRHAdDinacrpgiT4ST5Kaq0XtGx5ga+PfXnM7thY+lvfhI
+kJqS0kJytw/gy5ROzK1PQimoGz9g4S6YXPkTHEHXfk3wXeURwZevzI4nZVWlumnMERNFZgRcApn
EOuM37ieKgGdoX0rqf657mMzfxzLl6w0B9/2cl32fjfMvivssn3PpogI4j4YvyrWkDlbAS5okAiX
2cgxdCb0EaGsTdjCTDpDZOxpRGvCQ5KYkXeCUIZYmUzstBrhElN6FL5RIfWetacm2lSgkmiQ3GV+
i/JjAAqClju026l5VzQyQOY13ITP8Qg5lmzbSGsYzh/a83uDp/IIIpN2YgqhprN8qGULzY6kHp5C
/6B1erwNo9eyJJmTxq9oacKljeb89+wU5U4sGVOw9xtLll75wRi/ZX/jM08ikOH5VhmNFh5bq4+y
lxCheoK3IdlwRhv6OHeP6GF/UmQLfPbKL0/cKN05iTdldgTKMJg1yPeyYonTISt2CXClIemYja/q
BQrH+UtWGYVilsOuskPlsXhDk8r9m3DhBkehSQZAHyEacisSlRAflbrxWUb2z01syaUObHzpb8CE
3xkAayWED2210cdD3qBdzUT7W61n6OfayqoujwdxTdRj6Vq6+pw5qLtwIkkGMaO+9vzzeEhFtP1a
dWz0KKIHLMmDl2bURdEU2dhQ+TU6jYXTeWWZcl9twg9TKjL+mclImibgOSp0rVaIJFtgVqqylKDj
fGX2b5/8iI0R/cPZzxzCoKe6Hi7auwWxqvzg3LAPDG6eaBoOga+SugCeIptpEs24HgmYk7YcguZO
xXEMxo2mrtLa3byz8CXCP41Ic36NbrlOo4IvxVYIzrkq9SDpC7UHqeUHu+wUTu/HOtvXSqK6Odef
/IZtdpnmD0aejiAFCzj+LZdbTR/ZJDb4ksu/C8Zbg3rfPu3xhRAmhcoADxI80O9dzxX6kZQwrYPw
3HqCU4WRoSmVDih7rdhFbQVtZ9bMJos6KMk9RcxLUu21yooVwJU/75+Z2yIlit1g3kJYiIVTFZly
5HIhCqOc5vFZtmNAmrhXxRoPcFaxqPPehpecivDv8RFUQef7lm8BQrNlqPkKuGEBYZSoWKUDFoOv
tSA5y+VDplmVD04eJ49PincW5K9IOaQ18dBuwT40slmrtZF57FvBuwMYA4JsltLIATR961kgqxNP
V4twC1PQAmx0QfoOVHDFBCsPwJv0EvXJc9hwcaI5MREZxF3xmZdT4TzADVlRX9dA8SSQEKmiTBeH
PFi5axd2M4pwiESgr4EkLp2dYDJgfEO2Ss4VIBH7eo3cZt5q1DVy9fPUNRLyfQWcOn6eGx+U8aX/
VoRt8dCp+lpi/6cmdG0JWQj06wCMhNw3ckzXs6dUqZcLQZycx2Ta+tFBHLdcpRy8dl+ey0k0+/y9
GJ1OR2xhMKLn3t9vtwlQpHeAcAGXC0QHOSizX5tPeUZsvcALzhU302BFPYlHdHxaXXLIqoiklc2u
9a7c7pdrk9ThSkZwRXGdFpxnMZGYb0kicGjAep8m6TeDJNP9Ec4DoOYXyV0FNS+QBYFSjzpQQ5oP
YKpUwrMQ9IkRtFNN2JzVmV6J9fuWbov6mEvIQgLZpwnwGnRkn5e1P3BKFJ3zbDfKj343gfYHvWb8
b2R0pA/wlSaZWVpcRPq9rB61xpoO4OchbU0yfhevVXBvAS74HvBGIoUO9ulZuPB6bZWmiCKeSaJz
wxz6mV6C11PmSXr0LGYiRbZJjypKkiOpT8JZk0/V4PgF0nyQlctWpua2rjR/ioj0AeCiM0E6dZ4K
dkirHFxZ50r8Lgq3qx5r5iSkkIQKTD8ksoem/ugsDYaAWrG49SDXh/CSb3koU5r3l2lp+80OA/hL
1H5w2VzPSpyXQ89BiePcCgLCIa3N7EqIGuBy88mJlDIxECSsvV+WjIKcCZw+WAvcLJRRKa4DLg3C
+JwEquqIXc1u+vada7odUEgTnniRtvJiWsiA/PAnYOUhMD5zRVyPcyw9iHOMmNVJ/BLHzahw0GTA
e0OsSfo8IBivQ5NrTXUNFrx04CTw9qAFn52zY1SYxfdtEeERHp0VuZsOHBhO4hS9Lk01rfiu+V6h
T7YCAioOCRaQ+NHNNkLbs6OiBjESHJA/EkI4r5VLZsk585cm5mW9uNo8+GZ0+UfxOag5wqkxaSfE
7d8CoAsvbPY+CgSaUnW8jwYyrJSmlnbMpWkqGJJ9QUM4VMZntZAUULMMjB4lHCBJhYLnrpKroJ1K
U/vvz4aCFz56l2QgHukIbAoCbmK1Oj43Y4SGWdcTSiMQfD0aCpzHdG2L3t6ysziSiIBHAk4INzk1
vXkXB1OOMaJdlbPyXuWhoj6U24mbniB6Pis5KLHhI1Z1uLYAMixCq64YtKHRMBWoENQpM2Ng7K22
lr+VaBRAbcWEu3TiV1vaZwd1s9lQbkKiG+1dYPC5/tQGxBhFOnFYjnTXSki7olWPqMJDDT24aYvW
VLa24zW+nsX9hykCrzoUzJD5oDw4m0ujII5SfNbS2gCVN3TPn5lJTzMXuW6hslq80Ad1V7MGen5Z
fy0Kmo8qPWj00M21UQ2kGjTbTMN6fDHxRXJm8y48MLmKFmo1SU6RGJxj0NgfswkKbpLqpfpY9O9/
vReRv0DdDQhNqMv/xOgXZ08S/LgYiiY5g5oI3bY7QTL60hQzULL8um/ptnUcW/DSFOUqwawKASih
Ts78AT2XmzclsRrPfG3fQh0EAmZioQlzW8S6Aqm/9BhBv8vxj/JqNfo2pgXiV4UzgxTlLGhNHXnI
8QpTHCbpGenp2sh5DoxjMSSm//4CvDJDOehSzZM06uP0nE4RupS34JoK+B3YY4a1XOfCO+pqRHRw
y5d+wLYqTAnPvD3lRHlV3yGerEIFRm9MpMBCa+gJal/PKyvK3+5cYJUBAkQkNispU/EGePyjrgqL
9Ay4mYmE+8d4rg+R9Ts61sSKDBXgkt6oT/IO4q/jDvfHWvC1cDldfcD8gZe7d5RDwBSz9FyxmUZG
WUtMPx4z6/44F7IpmOCLcVJxhS/mQO4XeXouDNk7tb0B6jgear3gwrQY3qldvtrKmbNideFuurJK
OUNZrSsonmBwyvG7+koJalOxIb4NOjLBm0oXtro5fj7eN7pwV8AmqLBBTYcH30+i5WJCWZ/3wWHQ
pGcmxosS1KifuDSgZNF2sR52IWO3PT/oYpavAUoXUs/zcxyYGgDLkFOldd9RwfFRKGqTcwJ2vmPU
DAWHq9gXW90vGA5gLKmc1Oc59/bis/HYkCHJK2lf5HmT6+EYpy+BH3XfMaPV3Tfee/WIVHTXMqDk
0NQqQPtICSbZihOLymAjWZkOvjSBRySs6kJGMaLXvhhIB0vWEOdijpSiJplcMgSfwhD6odEOURUf
IOQ9ZHqeybgRRKnJeuP+9C8e5ZkEDLc0LkAUla43NJ93klQWZXJGJqFhOkOtCeeDHsF7VDS930so
WKt6HIINqtfR34vO1vsfwC9cRlBp+88HUEdaFNksgigWHsqR00osIKRtCGnqeFtDjV3QYzDOfoGd
crBUwEtRGrGCmkg7pgXDcvOnYt6CF8xy0jw1PmY8JNr/kfZdzY0jTba/CBHw5rUKhiABUY6SWi8I
qaWGR8G7X78HPXt3SJBXiG83enzHKFEuKyvz5Dn5U6X6qLb8Lz4TUGfQo4J5HhmclRMf0Pg6lcmc
gT3sO/7gd4nHRTJIeWs77sx+sNWa9DrBI4lWYUdr5Y0L7nIgsXtq1BkdEZynbhBYKFOmIq1Ttx/d
OsaNTyqN8Fs6CtfUXrj5ZJTPgfEFWhMvs8tV7ZAg5+ZRyE5s2lXqoatSkkY28oMSepkT6bsbYqtF
br9PBNKnbxMY6IN9DAWWFO0/KGBWri69GBNVB3SzvU7J4wR4Q27WFUeGraL7LQ+ANxQe8njPL0+3
y2/lojoepsTITqjq92bYqaVZ5VNADEy5hXKqSrIsZ7u65rbYsW48aRakIHiTloYcKNxcWoa2UlCl
qoxZUvlw14xSA6DBNN8peVVuXM63YgAUHiE9gugbnGWrkLjUqlCp5xgOXRJk8Fl3k5UY7AVlnj2f
Vlvlkpv3B4JaqHgDo49fq0PFIb6MO/C4nPgcbU6CYScdaUGL1T6rk416QPyazuYUbV1bi7NYBZbS
udnV7RjoURwkVZefKpWo1b2m+B1/0G0cUC49lKMz1RsPm2sUFzY6yHuRWUbRFQCy1RKOStUIEST7
TlOPHASQRVDL+hQBVm9IJ76iGKLfR4iGEoubzL6hms3jJgWo3wCX9fxHmPaBvPFJt/wZ8DKgudUA
nUGF+nJT8ZXAxR3HITaKjH4PHlpAR1rlSeQaxYcIdXQQWBVSnstj2gGxu/G8vJUekOCiDDy8UBoH
V9al+VQLInCap8UJokRETd60CdU9ecdpe0lyirF1svCh1hsr3pJ6uxltw6goLzoQyD2uPKQs5EAR
9bA8KGSsHhq+MA0IgwSJlfY5rXlGG/W1bz308pMwtxW1gWvEW7C00GY/CyjkRRDpBK/Y3Ri/6JnJ
BxQsfD+78RvHEDqtCMGRGkTOan0MualVEiEXihOUqiknuWHTgxPDN7bwNTfqQ0Aw4cVtLOlJFSCR
y2Woqk7Vy1QqTplXP3FuThoK8Szy+Cg8/q6JuMXleCsneGFvteuGuejbOoI9RvzIlv8sTRuP3/Pd
feqp5LWEnvmpgVri5u1948Rf2F1dNEUhNPqciMWp/413QCofiuij0ByFlaDMgIpTrZNA8cHRxY9P
DXcI8DmlmaXWiNah7sBKi2UbSNIb5+/ii5YtcBZQcrOsBnh2FicUyZcugdLs+Ry7fiRC9N2Mm2Qh
N+0BqsaDnxJNnWt2oWnKYq0pYW8a0T65Q7KVuMyJnkasOZD1lCe09JcuGauvKN0NxPzKD0FDXn7e
2X+REivfu8Qm//Mdq+OX92g5jgzsgANoSIhBJBSECehcse++u19OY3oFIK0l2Z+ehs+Hh630661U
8IX91TXeFL1UCdUy7wRwVnAQ1h5eLSxxxj0LMPwIj8LYfAg/fx73rUrHud0181A8dWCZiDHujk4K
QZM9Htk0CyBv4ZiS+7OxGw+kC1vra1Ue4kyPMEZdO/RggU3a+2B6GcPvTWDMrRTRhanVVZrrqcwm
CcOSjjnaa5CJQWdwf2gGPG1JLd8l7wMgin6wldG+7bn+3UfrwooShggqIpzoSdixinSM8j7/ws/7
9BvInDk1OdCuMKt6EtWNfM1N53xmeeXDsH2GIZsxu7z0oAqA0iX2COG5zeD4ps9aUtkgeQVwYs2m
UQ8qJ6shMJ0Kd1gwj4qdC2h2AAO+y0F3WFtqO6ldf4ivvNJRXreN5A75yRxFQqPeYi9ftsz1sf33
Y1buquiELBoFrHNS+n1kjXjXcBSqC2iDz4DbOeQmt5UXu72L/zW5/P6Zh1wevSCXwTxLiickdgte
VPkNuGJhk0pkfThREQLb/5k+1GpJ63EcjElqR0+s7wCpUSkelf0dn/t4xHG9xW30yayd0JW91XU0
BII6DAoEopjVo6k+ObITchdmQFoioPswIl+5GfnG7me3sLoC/tsqMKHg70EyYX1kagEAuqatR2+q
DnFQgygYubDqV10RKfjSM1vuoo04ZrWEi0UN3Udgm18QoAi5L5dwruo064oBultm5ZfkY7/V87gs
zNm2vDKwuk0aSe05Lh5Hb5B8pkSkDv7zObsYweq6kJB05uUOI1DT0RrShHYlAftAqkgkEzXcF2VY
mj8v0+q5tx7T3816tu9H0JCkHQeTQgUtPsXHwwBiHBsrs3bcV1ZWd8QUZoFRylANAwrQlt4ku/30
lP301loBspHs9ecxra/9/zaHBwdEOpHQX6tatqA+zuUBO36g0T2kvVzIWhKZKE5jK45sxsiSNg7I
Fb27eYREG4de1BzNxV8/f8atg47l/H+fYayfHQmavvQSYuZemrj9FJJZUmmFdoW+U0mamHzYEW2m
Eq9uhD3LPrzep//aXc92xtdp2GP4mVs+D1bwq/PKR35jr67vxNUkG/zqMgbBSjLnBtT09AYU+abQ
EXGIFwX396p7k2Jm8UBYMuNTThUyIQ2EgteQbqUQbm/ff4e6elIEYOoF4TmG+nxPt0gEN7YR0kaX
DiVgRQ2Wa/zwUJQJB+1ikLGYauS3GGrC0QZx/KyZQf5YRRZojubCbqClUpEMSGUoe3dOX9msD1w5
Lek8O+heaI27BpobP++z234PWTQUkBZxqtVtCXx6P7UGjnDHOw1gbGi7NlBbtALB+r8ZWjnYWk30
GkRpOMU29K7cfbfbEnb6/2yqf8eycrHcCM2SNMKRacHYkODUCrZGBDP66EFp+GBC85v+PKbbhxS5
EhTfoI0H/MjlIutC2MlBwo9eLACiCPWFuq1J1n93AGxoaKcO7pLW7uItyMIqrvvn9JyZXbn6GZQY
Sh5hLkf+yQgZyV5DOSBcuHVKbx6Q/7FzlfqIDFXnaxl2JONDz5zsnuud6YR2wmUHR7/68L0xy14i
cyvi7zHd6gq+EQYgh8kjAEAyCsCvVepFLJUwQZ8MvETMo2eHs4byDzQ47BmE9GLc29x44gJ3Y02X
U3/lAM+Mrhxg1g0tAFAwCq3mB50DSjBCjxbbA8ugKIcQZHvii6xlLo/zGhV4FbGNmGsNj/pneeHe
kbzS0P+wLqEL0KQaxFmA61fywpHa505KrTZo3oXKlvne6rTJrYYKqVUzAnVdASmcVHjq0SwlRsxN
Q6ghvWuG32XBPg83rod1Ouzq45Y9c3bnDzUU5cBzB7+mKrYS5GZr3AedI41mUPsDpuRRmNwSgvc/
L8tykq5WZeGCg1NGpLZ+lBY5y4N5WMwGIZ1Dp5Volod+zRkf86hYus79h3m/fwZ6ZnG1D6QpEuu5
g0Xlids9B/fCftyL95VpuPFGyHHbcZ2ZWt+GeZxF1QhTTW4J9nNgqqbi3FkQfXWyO2+LieG21zoz
t7r3iiouEsCeR48TzGmmUPRUPe4Pl5vlQ0G30jlrsPLVPK4uwkg30hjt9qNXFoo7z90urICwFYni
qSC3iPxGFvBbLxLSmQUyACHEEFHMmXEd1dL/Jl5d+h9BmmVAeXu1pCoUxFgZiviUzhF7XxGfS2lj
21zvUxWddBDl0fEaRiPbyjWzphylkAmT9wZohAWPuBVYXPtEGEClHjlQ/APqrZfnb54aKZ5KGNDC
4pmraQMSOuQzYtmqKgbl6F9i2W/EojfHtGidwQejOWzdJxOAibGdUcfxpLcB+K2EQrbgvlvgHT+f
8b/9ZZeHHEM6M7RaH5FvIZk3wRBOt0jbT6QYpd30IpkCifeaNVqx29jftQUJtAqNCKZxP3w+bWlk
3R4tOvNQ6MNl8rcSdObg0BCgjkqNCRZVGtKaygfO3AI9XF/gGCiUIZdeYPy8NW+DEVRNoWbq5OU6
DaD4oVeWkJjNJuHwzbGc2VmdvRTSeHMtK5OXPPMqKWqHy0n9WvMPncg2YqF19R/n/HJMq4uBE7K4
bHlt8kY7JbrV2uD2cSCWu9fpdEdmUEwZyy9aW2BHoalTwr/tC7Kv6cJuE2xG4NfBy+X3rCLbKjVY
KuQ6vgdPpSyxA7WBQt/GqG8bAcUkAgaQLKyxo9XYZ1I4wIgq2y3KvNOMVWw33NYNh70M5V8rq9jZ
APSvVDlYkZPXQnscnALCwoiBMul9CC1Dy6k0Khsju34YoHsQYs+g/MNRwDm49DNypE/Q4oFNLbUT
4/eQOFp7VxrUQDPyz8f+xiZFeW0hUV6mERWeS0uTkMtS2VSjF6Skfg5AzXgIjvXeuP/ZzI2lAsWa
utBC410PrfhLM62gT0bapLNXJjzmrDuWhjfHlfWzlRvxEZJWwH4sdwyMrC+ArmzbcZiT2dPYkT3W
XolR5eVO6ghggCMI40FwnuHfNsxeL9fCLAACCmxCQb0qh2sIGLW0wOh0nyPHwm1t3mLWjEcQZ313
thTRCbQfW0mt66W7tLr8/pmvROfPPJQKrDayQkV2KICpGakiPYdJQtt4tzHIJTC5vB8uza12iry0
hSgtzM2pHUS+XIN/pn7uh33wmGZOp3GWLFncwrIcQc6w//y/mV/voDBVoZ/Y5rPX/tZPAxBHDFVg
G5pBtRPaIJSIEYBvVQ821nVNrtpW6P1gRTF7RVxSmX+r1NfpjUcuaBj+/Dy825Yg74qOa2BH9JW/
lJsuw23BYZt0Twl34oP3qP4jBd9siwHnRkIPy7hokgNfgM36V9T3bNfoRt/F5RTNXtJpZpXEVlrF
BBcuh0Ri09sVo2WQofXYmwTuoXzv22aD01i4vn+XL4AslagsGOU1In7OANad2mz2IpdZbWSyaAes
Wm0FT9GjsQ/oE3iNH6Lv9PXnKb6O3RazS88LIP/gW1hNsZjzLW+E2L8T0Bwq8BSOMEMPgbRtRitt
Lz7+bO7GvXFpb1nys4kW867Nax2+aOJ9bn5qPhhF/hRNzLFOytlFvmTj0rg9sZhQsNMDB3TF2wqK
iJxpJQOHpQ3CAsuvjwAdLr9cmQTkK0HxNty4HW/6oDOTK6egd9LYhEM5ezwVDiBC2yuuRrYyEWtY
DPYKpvJfK2s21loL0z6aYaWziqNIn2cS0Xl3fPzsya8Q3el4p9PMAWOfKdGN8PvmZj0zvbqJNfSS
tikPF9DOFY1l1KDnGqQgR3S/buyX6yvycpDiar8YaisoDJZkEHaKoanms6nMdso/s+wNtEplpID6
2xH5kJal4OKlQKfGbbsNR7tEpVdu/mzAyzVwtm3rptCb0cAmMoJfsfGZjhvn4qanO/v5i/2zn6/P
6GKKompZy7x81IOXTDqKlZnKW2/fG5kcdKYAoo4/wWKMd+elpaJWgiarsWtGG5QuL/NuJOWu3WWm
Zh8LIu0FCkdgg58GzTGvm9ZvXZfn1lfzOIRd03MJrKt7xUb1gOYUkgp+vdOsmI4UH0ADWpuyn4BT
VD4gxU42UllrFM3fYwMo2RJH4tGqGisPBPoxgYUNprq1G4s7AnNqhbZiNlbpihNys4BDthpBylnM
bOiBMrqZ7LjlHsBXh7Y6iNygNL2aBJS/pqaP+tljL21H08f6ubgXP7TeLO6GV/GAbl9Ij0Gb9DAc
t/q01ZsLcGZ7tdE0JdMLme9mr7IqMgEDXLv1/egGf8D0+YC0i2wCR+SE9ONXSV8UvII6+gWyT+vk
3J1OOompQR8z8hHSX85zQ1xQHREOuCfrwwvpaHl39Z1oK7R1nk7DQX3ciilv+Z3zmVu8xdkx6eZM
E1mOmQOrutcecg9iHBsOZ9n/65MOuCjw6uCzxANyFT+WTZFNWTPDd4eZr7AoB+VRo+84ns+APJw5
Px/Q8ykVTU+ZCoINjVVuXncJykOhZP/8Mbe8Dnrj8AIBugzdJavLueV7Yapicfbi6rcWHYtsw7te
ex0MEqyrAEkAtcqvY44MAL9AjhTda2UKEFnnFSAO/3kIN6r1AP6LIGjEdkf2aR1gxGIjZ9qQBJ5+
ql54sN8BIkgze6S8LbqTqRKw8GXW8Pqz2RtuDmbB/Qe8uyAsnO2XO0WJQP3XiHXg2WVkza95Rdz+
U35GSAWRXKckkyu/Au4PyhlQqXD348bL7sblDPsqIisccLiZNX02l4fS0IH8yzsYGVX34gt3l74X
XyMRXePd8AeTPVf3LYhgm51CpXv+bqtt99rJgIkAVPyyzgN1La0ha0AwBUEpqoEX5iDkgAbCdK9w
90iQIaE5iBtPzL9pystTc2ltdWqEthQMpmgBKtSMcMf4gyMLjY7oDJZix49ge7RTRzVHgrQgeX5U
zZDc370CtXgn0Px+cEeLN0W7d3iAAmYLQjTmz/vh+iRB6xmpM/R4A7ELwObldjCiOdVYGgZeVFRE
RsPyltjKuscC18qlhdWGAzFhFrQjZ3iyw9nKW+OwU2k1p/7VONV37KlwhPtoKzt5I5q+NLq6zIMc
Ta4gTA+85rE9zOBlnq2CpqSgW7CKG54C6RBQsoEAC3Kh60tTH8ooH3W8fyArD9Wqu9yS0gdZSOHp
f16oWwfX4KHfCWNYJ/FvOH/m4gPWDi3UwDkvByuRH933rnTInphf8kR2eTfYRXeTp5zkQ3gM7jhv
izlzPVBUFJfGcrTQGqDdQQPx5UYRcrUfq1LiPA4pujD+KsqeZNDorKWGsmpjsLeMIQhAlg5jRSp7
ZSzgJ1FlcxL6beMW97hddnk4E71A4+68QaWwdgfLuM5NrXZKO9U1mkHT0JeCwIWqHXr0K86uGiTq
QmjaJcgS8OHWE2X9uFwbXQU64xSWoObB+Orno56Ysa+6Kbwttujnz7vmKqj7x5K8uHvUKIHQvVw2
pCKlAlJL2A8QM/VEWtqZmZj1ASndDEEL9FWtmjA7Pxr3WyKgV4dwbXtZ5bMdqzadnHToBvAM6A91
4bM6O8OwC/3YHcs/4QxOyfjr5+HenFeE70Cdo56D5utLixMTA63hMK9C64iKWY084d8SFhIteJxc
Lf5PQ+a/I4TTRMUbPhTXyqU9lg5iNqfYPHOcPWUjM6u+IEITIq3mSqcofxLjUxgs3cwVOybZQ6aV
tAFj+0Kihf6j8lucY/LzFFzFFatvWpPIZMJYQ54Dc2BEBAnGY7Dv/PQ0DfASqcc8NETcde4idEs2
AYi3zhK4J1CuQ4C05FQvpyNqh6KL0hLUcIBT+snv8jX4VR47R6MhpFdmyW4iwnnSabI5d0uDZU0J
htsLls+Mr9ZeGKpu0ksYr6AEkFvjoT3mHyplNPVjT4kogvPp0Fv80x1336OTa6vxfx2Cw74sAgmw
0AwYiI9XITiT4R47SDn7YeHk3bGJHsbgXhS22ra2zKwOtFQMk1B1MNP86fcz3fCG63Dg7yBAfYv2
/KVZ++8r6ezI8ooQFwiQ4Hj1/lcQ127YpRsJvb/pl/OQaLEhKWAyRQkB7F3r9qwIOid4Z/eRDypK
p7T1/Wzm+8ZXdj5nqV+Nz9DRuDfM2S8fwAF7DJCl2e1QbkCRKvMN1PT/8wNz8T2rGyArdPSrgMfV
b+qXXn9HHZAwUOSBs+yXXp2mxsTmqSEbXH81XtqRHlyr+UlBbufn77hxeC4+Y3Un6EascbGIaclA
u2sA2m5IDzIHVv29lDqJsmHtqn6LVVBQYIFaz6IShWf/5Vmt8whdeWyM/YhBJCqlwmtbkGki4PCF
esCcAzRcWvJxtJBw+DMdeDOqCEPrBt39POyrIsw/H4L0Lig4kX75G/ecbblByyYpUofYN8YnUSGF
dDeEkM+NRxLt0iOSn76y9QT424212oIKQigwgS84eOR8LgcvjOggG40pBvGYp9nViCZ+u9b2iWzH
D2OxkwxbrtB7DhGRr9DOSaR7eA8xfWMNrpLry9DPP2M5jWdD56DFNoTqHPtS+DEIDS2BFw2aY34f
gOxsPHTls1iaJXTC0JbNKa8/T/yNuxKdnwuGGqzhqLGt/OVYR+CiCLXET9VXHXS1AchjhYCk7wyK
azH0+Ypyk0XnKq4DLgGuBS25IjK0V+1CUDaqyjSrRj8nDAkScNbShqhUtPp7lc5v+M/vn/e/JhMM
wnQmrzVJTWjJIH9SAscwI1r5/qtINNOZAlC864hhDngYUZNHcH8IzRKJMhBRQZPn57laJ1vxVNbx
VEfdE4kpFSTZlws1l0badYDA+n35HHMhgb6zEm0chCvXu9hAhL905IPFad1BmEVRHwasH/1OK8kA
8sYUbas/D0NYtylqy0CQ2+MNtIxKGMdq0buWGzIjiiZ/ou/+oTd39K0259+gk9gh6ynSz5G8xuQ9
xwy+yRY52oUJRn7geunx+QheVELc92f3N1RUzNdFgObp4UEi5t7r6a8/OdkPtkxUco/UEB6wGd0t
oJo7wcE/1uafnn786awUsn8ZHegf9SijJUvCv371toL/l9b2k05GqpPUzcgdkmzKESl6x5Oc18H8
VZCTlxGroz/PydUxWM3IKoTTax5I1CnEjDhz86xwJv97LLA1eXCUuEaxkQ+Qlgm+8DyX5tZ1Sa5n
QydrMHfw332emil5YcT1v95d59E3/aNbW/jDs/b7D8f7rp23nfnzeP/qDv/0Bau3VR6PST4I+AL1
vTVrT6Xu+9H+tu17y7Tg88mT1RNHJQ6xdtadR192nkXIPdkT58PU6daWvOURzjbkWrFUnWQ51GZ8
TUoq602jm9SsG+u75nrvIzVOjAEGWohbAK+AS+5P9839VjsLXZgFNr07W81BPmbxAzpEebN4g5z5
z3N+HZOvVn3l6BtdB0d4hY9g5T0PcC6wzuLSQEcQo0NHOfriggMDfwOaRENgf1A6Tgv0Bm8Fd1uT
vQpRiz4IwkLGZ9gvBQ61/3ZkhKeHlPhgc6HPBIePYg+82fZji/vfc6z7veM9vUqUHk4POIFfW8t/
fRODUh1U7ig3ILGMvnHx0rMGfW9MZQxixlwEPsZtmlPDCrN6j4tXsKqzJjFz3gMhSDH5Q0D5Bmj7
Bs38BI0IRrIlRb6WR13cI0QsFz51IA9Bbrs6GxqnJYPCzZn/xkHVzWzd8FCY3F12HM1CJwrE3yB4
YApOvdNdTFDrgNE2gLM0wXttVvafxG9PxRbs/8YciXhVIE4D5y5Axn9TqudhQsUVjVBEjR8XDCBm
dND7uIxSMygD3jHEoLVEJawcYRpbC4x07W+5EA0XnMT5XaplmZlNRWQXuhhbhTHlztAwzuc1NbTm
mN/qFrm+KfGtMhjyl/QqslWrnT6K8qwxMWn8kv3qJAgr50/JuNXwfe1EFyNYqYXIVsVT5XLTVJoR
Vb0BI+qStX1Go/0MUhqdqFtcYSAPWH7WpbtEfQF7QpUAfF32x6WtkYmskmpufEZUA86TDBC9GdIk
UFeXu1D4COU++T1HY8ZTyPqgJZXj2u9pgrSsg9akAHqrU1549QC+VDOG+Mx7XVTC3TRx8R+Wpeqi
PTsYeBpL6H3MSoTjg8GC44xU30tdDCU4ugYFtCR93QNF2ddcH+4kFFWcgRPD0RG6uXiOQJim0ESN
RkhPBBmANgqkFZ1pxl4iwcg4wc2UPnut+kEHC7ZUj2jIHuT2qxoT/aVmVSS5JahnOwrqRhAUi1o2
v/BV0zQgB6tyNpWeUjYgJyIgtOOTP5GkBSF6/PQAglaAmDbDbDNZKZgbd0Y+2XGqDyJanrsu+Zw6
TkEwJ0l1ayZKPyOSiCeQ7ahhO081mVIpBnVMmcog3lEjtTKzJk6UO5npLHcbo0BDnFDGYMkLpA5E
UKqSzQGd5gToy7RvJN7qF80wKlWpnjvirHbxDp8C+A0XsvarDbF7gFKWWUZR3QVle8YDEqdr+MFg
f1HbV6YHIw610sbqQR448JnnoNRw0eU8PlZZWqNPnymlF2Vq25t9KTQPY86Hr3OSt5+1nIs8ZSDV
9cUkNVqgmECZVGmiUTkJzzOOZJPcDqYw9YqpsBScTmHZJCDQL/UU9IPdUH+PIPsSTEVjdWZCH6rC
BSVNSWJPsZQGePvxilu2ufhdQXCEcwq54FB/LjhwmDB9nO1CW5Z7lDpNIXqWtxGoz7g2dCACkT8H
Go9+JDFWQlAzJVHNmS2a9WdkbNNBpq1R8Lm1tHT4WbMwcw91Wh6LIsqelDZjGQnRVx7beV0GLZmn
rH5gQSwkhxlShBhTGbVOPJSBQBnHi9NOq4z2MIz8tCjAC+F3qrKYcyUGtkk3rluxsRk6TxIyMV75
SlitQThkYJlhiZyUSaQe0fZcS+DLoFGvBOOug1xyR+qq4QXTkNPoN8v17rch9WhISrimRW+2MqKd
hhV6+8I1Qg/OQHXGeoVh20HUXBVr0B/oc59bWQmCXFOVewOZajmtT2kqajxUWgxw4HN5E0tmbagh
BL56ZAjBmSVMdJp6cIQkER/9UdAmCcqSelKcMokEgUqcxmCSBxBKj7EaNhPQ8WB2sQ6kvDQL3bQf
oPbM+Rp6Y3W/4dC3ZglFzJDBUGZZpKjE9B/jUBvPY8CrDwOm8aHjW8PJCmCZKcjAx68exIjQTYuR
IqcCP6MWF7NWepnlODnlHOjEQ0WNAiKOBnJZXR9i/CzAFiPa2KmvfD5oWFHIHn6jN6LAG6kGoWOY
xDj6LW6/lEgteomA3m8b6C8FYPUCa0lpZERrMoaeoXFIX4QubVOKXHX9ORbj6ApcPsUgL1GiQ6FF
RmWVeh8adOlV243MAMsTZpEN+IIpxQbhc5F0eqm9cZVU1Dsh6bIeedgkmM05yCOLr+rlhmcK50+J
gOQDKFWrU1kqeef1uphhttKYW9R0xPwra4cKlDFdhw+NZzXTaavkQgxOj1iEPC3jQefUQhHuGciO
CgWRAM0DINpU8FZDR7vypdTBAEKKITIwaFXNAUYMauGkoX1xMpGCUD9rrUXcNzcMoiURH6fPRZyP
H+VQpRG6cxMN6iTRsqiZEaMmqSUlSK0GkI4smwwOwRDbes8F6EIhaaHCYbViphTWrM28tEvQp/nZ
QcBJQ+NXwCuWJFRh7AEA24AAaQpQu8F7cCADL6UCtAImLEQ/GINqCUIyKZAcMga8k+W5LSkPQsU3
VWiZDFr0jvXEqCfesIoxFME8GDf6Q5cUiDGTNOzcQo2SlyivNM7RuiJ/NQqJq13daJgz82NXOqBp
YwLBmnCpnbHc0P0oMuLkAQovoWhyTQ4maxRihsPYhcmSH0IrF6kzNfObuWKqM49c+2SUKXeHlHCa
PQ1g+gE5GN8xAUhBeREhkkK02cHrv6EgPUxEEub2s+k0o7WQIog/RsBSnyaWNBIRe115ADtqW1G9
0Ornuc1QFZHKUVEouool9C9pOd87OoLG2cqMDhnlOBy73JXloAHvjh6WhcPFmdqTJKzYc52i8L4T
1I5TnUaZguMo4Kahatpj0Jyca59jU1TpcVaqvqV5hh6DJ16pUa2QpaAq/bEpdb9UIXMET6SxyJRY
JqZ00Ku2M8VBCacDpOMiyAfzAiSBmkkqCqsIWwPF9ABfTwXsz5KqQDBhGpMkA5vhCIllRBqQ14Ju
rTIf8qiCGoFcyzooysU2LKkgIotMI6lufgEIrT2yeIh+4c02JLigBVACK0Y81l4zBFW3S3NufEgB
0kzsKuYRA2WKwVDVmSfO4vkO8hjg3BpAgx7pIs54qiuuGLYlpJPEhDde0Coyc0QPoUNjKkXd9UTn
2vk9VHhMQoCJBj8bN8gfUl9yEi3Q/Q8lxDIX7ahAHpcEAh+MrlLVUCJBeTCOEaF3U/iENLyRmnnX
gDevj8BFBKfA1GwfTmmoPfSxgV1U5rzW0r7kexCPLehsE/5cAciJ16IC3XrY3DQwmvJFD1UenOrN
yAEinYVt4shtKRcWH9bhn1FJx9LKE0U7AlC0ZE4kbUjNbOCyljTqUOGAxkCLmQGSobXJDUzsIPSs
cTyEmSVYcbqwAt5B5BDSjHUdtXusBX/k1GQKDo3Q5dEOihJc6IyB0atOL7D2WYv1IqF9UDa8Xal5
Wh3COOYOXBCWX0WiZI+T0kOkp40ywArUsOxiywjbAVxgFZMb15hlOfcYNy3sCGEBVgjQACD1ySSx
F2zQrfcPmdz24ROT0qo+6mUThc9K24qnvGU6OK5RO2sOaitOPW7zCWRP6LKr+PilaEce2Vw5QJkJ
kQfcTTtW0wClG0SpdGrnFsCOtuxeGcjC/8x9VhagjZHFYQcUbBwSBO6GYAdtlSHWQwwKJE8u9RFe
yUzt7S4VYqjbgPrTYlqll2g9bgdlF4pgRH2cC0OMTL2sCrzVUvB6PAVjIIQmPwWgauc1NpghH2Sy
p/XanJhz05WhM0c1AwIUJIiGiwcNHsHCmPbFBxcaWvgU4AzlhOMACzOHTh94RFgp4idEC7o2TE8s
Zb14V+CrmNlro/TaYne8i4EqlHYw4y9D1Ib5A4vxxCQG4LxvksCNEZXQUPPYcOH8W2l5PbKg55Y/
5Kgc7lmv463Sx1n6FAZKAtrPLucfpVFHEXi5dBFWZqL+hYRC9I5C1zQ95kGqh3aRhxXCh65WIpuP
irmkUSdEoMcvWZjQuOiriDBEDD6UuMbf8n9RdCbLceNAEP0iRnBfrmRvkqzFki0vF4a34QqABEmA
4NfP02kOjrG7m2ChKjMrczR5XtpumQvyuboasV2qeYaaSywqSeGL+dOwEX9bEgXmi1Cb/k+Mqv46
ZyZYzjOlcayiLsnJLM7Z14Nt0k13rkUWtaU5BDSvkwaPMR35S9X1WfPUozaicfHn8IU7JB3LIXfy
h3K0OeVSGIYK11neo304sM4XDb9ymduuLZg/RuP+BWvWfw6G+mDZbxV/CqraRyqioTCShYidCa1G
8S2USUrX4aVyY7Ugco9Ft7TMLn50iHPYcxtMa1t83vZMvE97UF8HGcLoeEVyHQ4//9bgxv3JeNJ8
JuKtrqsxrgkLi4wOfhatD3LTbnPP41jzGE/RJB5upKtlPFC1pe01a/x5Pbfztsv7cPMnc+4SQtrK
3T9wIIHnj+PTEq/aPvET0X93uQZWH3Fhg22aJ+++SRiMz8k+zO91uAGCtzltfnmMhBCUXruzT7es
Yb6f130osvOgVct4N+M9RTNSx90p2ZSvTgwzh6R1PyCKANTZ4hqzdmorr8+K+Z+zGb95tDQtPpl9
J/qr6YtlpWxx/Twyfil91X0i7pJGd8Mt8kwcnkJfT8vnDG2m4MXkzhqvceOZ/sS+N04v2RiNlfQ3
DF9MDJTiNx+dRhiN9Gj+TuJjRUB8lpcqyInV5O5Mv29SJt+itWfgmGJLZq+X9zP6mNXYJ2/ThSht
OgwJHABSO/T+ZteVU0QPlqqZjnNCpSboWUO4E6STSOB3S1BEmYbR9tAkbFyLRPCtitiqT+HWiYLO
Ksjv527bUUqmCG3LI/emoxz8Yods7LLvTdjh2rVItyG83R2u/kksi+c9UvFUjnOTQkxtyZCW8SIG
wiLHD8dOmBH3p26y0cd9thj7U7umRrHtMcnPahi8v36+ZWBshRFYIK56lBXedJgXG86Tqoquw6ss
0fHnZbRrfo4XnS3l7DV7U2oRZo9eWyRd5WKIkpKlbfiRee3oRC0y9v801A0+ELGJH2b+jLA7k4zP
7JgxtotoEP9MaIenYGgbec4nzSvZpzLvqpGuqanGbogyfOCzhB2KXvKZkti4F99ve33xQwoNFWXO
vnDy2jdj2xyszm8b7xQUI97Oowz1876rRp/Hg41kbKn4Afg7lH0RTez352YeOkYok5Osc4TDWPnp
JG2V2k0+bSnkQhP0mKLSuB0NY+xusAk31ifDk12Eb2s09q/Y6qfgTB3tsK8GsvzER1AI8XT+TLwT
bwOhdXHAjyXCafjXCx0QnJ00lMHW5IU7F+nR/nHbcryunY3dKaqBOPhf+v6BX1bjcRuk6kkkDK38
6pn35sIx/hWoSPlnX/cpe5bBEKWnEM1BUwaE5b1TrXdxGpp+WG911rr0lDPZ/cjHOvbJd0vFs+iO
PT0X3tj+cEyrwEJbsiblPNEO4eQ75s8s5kocCUZH1Q211xWvNtkidY27ocV6MU387Wy3pCNfjxJ8
EzCpKOu1GoMyjPPmRxDHRt4zTKiAlnADt+xyj3EVYeVBmEE9zuqcuaAJzk2UDrfJ9i47Y+/V/plH
I14UeHR7C+chmm+zWObpbSqakct68xdVWSMRkYyzEA25VVJ3l7w91viUq0GYuzUQ+jueyTk345Jg
zizEdFQfV2hWxoc/MQaTBNxWjYin4HaM+zxcyQJeo0vQ0u/mHb64lcI05uDyiAISpr0geE6bnsq9
S3951mGgaK4HL+S9Jy0KNzvlhe0npQO9PSR6Y2BkRRB+BIFsQa8PgH9j7bg98EkJto9KGbIlO7Ux
hsntKqKpTDmCQO17X/NzhfFkTku7x3mlO+aAE9jwO3/dfmXZBsSpbZLt25ErtVfrrBXDmAdV+Sw8
fwGBWYGjymJnu+M+SoK9o6NadX4iSCNjp4uTEFaBjpuA/Ar2Esos68kyaBifZyrUEsqHtA9r/6R8
Oz5FhSimkuGIanf4Mo4qGzVxX0VZg959WBqVnWt1DHisCDmjzyR4JKD0ddHZBv1wvEmr6CXlx1JL
6aLam6tlTOEQQNgh7nPGk3/+obwfx5yswSWlu165NIc4IiiZ7fZSpttaPE9tU9SA/UP2POnGFsCE
eyDpLge+BilKOJIo3YT5bYwS8bMI5uM99ELHxofx9v9CcezMMtEWYFYe41ad165+LWaPE2/Dgfsv
ixqu8Q1FwTevzw3zRTIAfxVAVjNvsnSXKadEM7xvH1XvYM/ywjw9IQ4b4yV93DD4wgvdjRkBIWFH
jd2IfM/PY++RENK6bFsq2+9+XvU1/h9Vu6frj2iR2OS1faPjkvEatKe12/Ert1v0V7ooBb6RSfhm
ZrdgTLbQG2F3GvMyq6xVEdbyauAOLSLxxwxpIav0o8MHHNSCAr400YccQ22yWteAbYCxGKljtmN4
qoXzPOYuk7HhEw7qubYuP865v0/NiXCRKHoO9npfq4Fy8G+chsIvTeyrR6VlBDTYqeVbGCQjdrH+
sT7m+ay6k1PgNGXX4ur6WAxD2t7SzCzBJXQ2Ci+9Z+CD20FIXrKgjswFrsfiRZJ8eL8Nofabk2eC
qL8ZavtLkfSjdwq7FIAJKCnrqvlIVPecOK/vHmzUy6ZcggAHFW1JNyK6Ku/iys3b+idq12A6JUAr
+bkIEYRWUyC6HG/NOPyds+jKszmG2WDQruPwfETNoiujQ/stN5l5EsTVcgtgrb9VYTPrn97mFXSv
y5bg4i1HAj1l2xPrZIMp/W6TDwhyRwl5pwpP2btJ+e1cTS6I1NmTW3IrQHPcSbAWEJSyEcEt2xhA
zkUxiu4qnRB5CfVTUEsbL3+aV48ApLmlq1Kl2SkNJ/IFI/ZDHRe258BntkaPr7MYRiBjq9Ls2q+4
elY9jVVeGpfvGrhfRSzosPpERkkf53UViMYHXBYwq5di1iDDM3NZS9wjfoW4S3vDCTGnANPTbfyw
xHOmb03zMVrMw84rVnNFIHYH0EQvlwm9VsG8Z/Npk+H+s+eUKTLKx4Gmd8o7cK2inU7WhP29t6XC
QyzjRYAw/IiYtg/cgLRZ8fRACgxQzg5Y+oSxOrnmBVPbTZMZvxBRufsW7FuoT2u7+XyEZENQgIkE
9jyH6v7kbU4NbJz/DqgzuFOAGSYNk2Tpk1ZmVgRdsm65EttH1wZStOb/BV2BCbunzOJfwynjau0d
Uv8TJh6+vNGICFUFnNE/hsdFV+DiNrtmDlz4+xbp+hcdmWurtt870j2neQqXm9oDotyz2RfefR/I
2V4Ow39KmCQ4uDza5hB3H7CpD7+bHFjIbS47oe7P9SWRS/o2zMFwb5sxZc14iueEdEp2ZN8bsw/T
Z280TeCX9vC7sMz7guyXfUBAPe+7c1BWW03oLqhKBb4SJaU/KnOc9FBjaZsBEX933U6HpFRvX4nl
rr8n7ZH8mev+kN8HSZv5snCFJF9CLm13d9RD0L7wKXeywfwl4WrDpy588JM6rH9apQ8emJynT8Fk
halkMTaq4v0ymJtF2UxcD04hPzSLUxyGWOZfZpuzLlD7RtCc+Hst39w0WMqaELjs0hq5JrfVuCqB
eUK+pNhZ1n4eq2cb74u6a8JVBRhdqXSWb6PzAp7FZNLueej73jsltLk8aa2613FUHSospiXzd5T9
mgOQQxYw5iPyEOknHUmigur28MWlrluvqLj3LO4im0ma7X7tvSykYMvWO3l0q/Yee5DgK+j4+jhn
DHDXgS6CuDJt+uTRHVb/bsZcOxbCZbw+RaOPS0LUOgGCzbTI6F2oHJaev0ncicGY+bam+z6etiXb
zb2BraJMf/hL0LkF26NYtJveF5eOHciDSlnfBYFn83OZ4tu4b764rUahTy6TfF/rK8LeITjPfZ3j
44dZQktCzcHj2ozn/6DXTfuyzwcfp49cJPBBQXR8fCYS2Cs7+VisCGX5eJtIswcAu2U505kmGKHL
LV3KONCou7wQyKMaVpNOr5oZaTx3OXX0RDZPPV+wyG7qK/sh0dc4o0vhZ8s779Sto/vZkmhKD7lN
dW3OBxoy4mWtGfu7tVhi+bAH+Zae2p60vFM6rKL7Zg9K4l1f097UYHwuaIOSa2JN/kV+6qOqO4L0
bm3iNS0LFeU/2PINvgtvmdzfbm2y+g9I3Z595nqNGEKc/FAmakGT1AYESsVKZXBX3UgXK0FqaO1b
77bEsQLo0q3C37QG2oIVQKzodsAxHRfHjUql/eooSBX5Txt1iAcvaYW9tFMmnwkzn5HFeUdEl6aX
A0fBVodj1c2TPF4H+pB3r6fBq1yajl8g0aFycGxVzrsvusLk36YxxAlpPuglDoyxxjt38HiqKffF
dGoWX2XXVFiVPBc26PASmYbld9BFKYpcZ8ehnAjySm85vsbPmV36tHTLGpzTnqzhOuxkeJ5qWr5z
pMTxsCtfp2VTF8gjY5Id/4bt4GePRs2bDxYFEEaTmu5pRcFZWjzgjdaviQp3eA4lfBYs+4FmtxlE
DCS95wKEc81bRpGQrQojxXEXznn/pf0wuT6PXor8czPEbcybcq+G7rq7Q9IAvCC5G9NymhQTUVv7
4Ts/Zv7ChLE/DqtNf5qCh1WquDXXrDvqvMxSsfw4kmKNSpGMtFztnEYNpyCbEelP3QpAanX6OQDH
FOAFacbWxzznewkI4Eg1sKn3ZQBy90pUnDXlXhI+gPFiw/hcTI68CliMWPNpFNsoGXc0b9EcunNG
tf5i3SR/aeC7l96s9GGer1UVE1Z5141gT+fJMelVwbDymbp41DP5gcb/T4ogWst4moPvY+upX004
eFs5mV28xjRY8Wlj6N7PS6j1Z4v7CHle5OV920ZJqzblMjkfrZtJbfxoMOEv0uG9TQ+GcpG2UD1p
2Nbvw0hWQCc/gPqVwfu8I3ro6GXn3p7a3XT2ZIYxLXgfYv1WwEGDUa2dQ0kIkCKrpZ2K765FWXk3
0vw/HSwRvjWdgcOrg5l0ptoa9zx6Ggg6cK351dQZ7X7bjQg3ApCz+0X2Q3qxgezv6sXiD8yC1IFH
BVAmz5FBnjPqxcUNCiihoelF+uLAAN65HKI/6HxghnLYcDi2+oi/eD23OxPTNr1H/JB4wQvu9NLT
glCGRHbhr3Rb8qdlnCcYjGCeh8rLV0MRi0L9vhZ+/TmI8V/I16P44vJ68KF2DGbUQacB+sdtBLHb
u0B/Zq0t6c9UR7oS0TTJty20bXedM2zf2zjxieOBh/q0W0kAlzc4QnT3YoWdUXFvdJXSAd7tRSwU
ZpfF+rfJ4EBKwE/xNW0CCRAGaPiKFYS0Z6T/S1ENyvnY2gXtElXJSBPNDGFqnnTrovsMy7e+nPfO
/Gl9yR4llzJAbZDY2d7oIU0MSA+VXbEtLyDNpnjvL9NS+y9zPftZaXdwripXO893i327XvVEXA8p
7OwE7TYUcMlm3L8Opu7/s1Mxy6qRawaL1K/pF+lJFWHRFql32H4yqQvLDFzJZczVlW8dPjVt3B3l
Yrvi2kd0DHAQNYvPoute9XyEy908rByqmKwjxZCI6xsvuVO3ae6JiyaiZXhr5+UQRGwWuzwnGyZR
lR+5/M/RRyyebaK2rwgEhhfBx3zemsRyIpYPVoOheP2uvFV9Ahho/jrTLoyOdG2/1jk6HsUQAuHk
Lr0XwcfuilmL5C1q24SNDTmm/8n9CIuz6bdUvu0RVBtn0E1328qx0n4cfmO2+IDMTYbGzDRSPcxb
Oy4AbuFCP+SHd+3o6uy8RIlDiZYO7a9i3NfPJNPxVVemZXcBn9zrarfR/suLpZQXt+npOyoJup68
Sbr0RFvp4R0OHnBvQ4elprUNHv/S78jPGYSz06Wn5X3L2uiYfyA53Uiw0YlaxDXy0NBWIvPmi7c3
en7YlgKmOY3cxynrZ3PcUhu28Q2+Imyhy30h7rbJkDS2pztJHu3qHeGtHwvxredVi0FqdRL9Botd
g68s1Ub6B71lg7rC4uID/x21l9DrVVBRuIMfAPAyva770vnnUdmVH1DvqccYxT8NmJ8hLtu2AOcG
JNBr8uKjC6Ad7Oppvk8OOtlTCCP8I5VQ46eaGuWf5TjESCag95GSM310N+ay2lb5buvichwrzkzx
ADx1LfpgnNkvczMgRWbVv7yAgAJ569f3jKEs57Sn/JAG4eJQ8UKsf8Y8FwJx+ME6U7FZL7if6e31
JRIbIHgp+ll+lQ0kzZ+cP84eps73ukpPpIyeSWzLN+iIRkSng/A4rysd1Ed20gd/4SdqWlw8TPXS
EwQGfk49qbOXxKXxf9vs/Pq85sEUlI3rsp85cRdgEf7mwwbDxF/SpPfsrW/ZE0EOzUCKmMnHAtkt
sSFXU68KyIAsU285J3anyO4e8OSF9eR0OXPsQAXgqmN0dIeTLNQbjxdVOk+8RGrouuclUWCjKegJ
SogYdc09fWuMQVinagxbuxgFUc2VK6oxiTtZRTp0dK5znrz5QXEQPjU5RslkmQd4e5HNlmGvaIHS
In8YL8hg2JJ3MZIjWM9MQtVtefB1CIMPnmPEY+dud7bOSpWbNKBuF8lajW3B8LPR0eellwGR2gKO
twKOz3/zHu+IRqZthZHc16U54VKSu6/hoLnxc2FX74x0aurvdef3HMyjhRYzyCjSs0mZWisKarax
JdW46IRvescP5HqhToMIo/25sUsAw6vh546zFy79cd4m4dqXXTcprkYLDNRLEiH8a6mnJtteLGia
PclEHe29mowYnnXqt/7VxGNo7wptgevF0vveC5Kqvb116VhkjJu7fMwX1aw04V5h+q8AeINh0Jm0
eo2063wH4xNP3ZegTobiLlcZpMs2eknCLwzM/K1pp2C+ykCA0ReHb79EjGdp2eKy/2G+2y7jaXeF
ddeiVhn4Xe+xfa68af+LVgw4jADhzFyQ+ZGBB1oZqcswHPlyqR1kq4qd/W0ib9sugVdLdZIqd3vl
HZrgDRsrBHqOzwXBwnT3IlqzNTeDgSv3k7T1/oDwbiVSIoeZrdrEAEf4QFAgl8LKoto+whcr+g/L
HpII2ZMT6wEim696ml4b0YLUc9Ha4xwMCXsTc1d8CIt8m7rrMOfrD6ac5nO2N/AhYdYtYbWgY5hB
PrDfOq+DNI8anv+4CG9uGkwUaCy+9yZb2dDrpry+8JARwskR9pfctKlZT5OdVIGqIjwKoA9Zz5+K
ntzlkngo25+7XXGYxBrtiMr0rPbvI1JFkuN0uJj3g2+pPi81yrzzloiofTUb7Pn3JveGGBFajYF3
EqiRnnsfhXnWrA08zgQ0rd+C8DATfkvpzNtmuHyreu4wj22CBSvbqcGbtChrguG6NyFgaKo6Zr0A
GBhyF1CrPepHJ1UMXZRlQ1vCY6TyDq3kHt/LBZntGcC62y/TVrALaqZiDy50qHl6BsSRrBjwyOs7
1zX62YPEUjfHOkv/thWAWe9+PrXhveTqaf9uMsvXh8Cxtlz2mZ/sN2eH9FOgsrW9NvUujkq2LsCl
NEWI8ljvIzvaqCrxqtqOA3Su9fKDeRtSofvq+Vm0kNiQqeJpLbx8+xFPUc/pihsb3h/0ORi+1rHW
lebLitOx2h46EsHIhi/UGHBrDXWWf8JdKSuu2w6/eBvHtRjASlO6uWpdeH+uMMHLVkYijIMLNpa9
O89RUhecsjVDkJEscXsvc8uptIis9uus/FT+C2b/6NBrRQjd1qkoBJzYonbvax4PIjn3m1f3V1Qa
+3DyEhNMz1Tl8WUSAdegCrLJvox8veIm9T7W75K4RvPq4+/OR+e6qh8HW9Pe7sI0fwKPvexPwZBR
mVMwau8B9pCYghG8F5OGqQ36v3ZPQ0IfFhXpc7OrGPYUHL6+6zuAARQbxw4jReHex/Ox2zEgfyxP
1i8elM76QdvA99Fv5mgSAanr9m4jD/MPSISVXonoJnInqV2dlgYOb7zbYAJgkwuhw4snC89eEj/B
gt2Ffd7cp55aw2tCyvKXTNbdcfNcH7ZXY+C/y0XH9Z8hbZDnbGydj7AkXNuqBIsB2EXywrDBfLyx
ZpV503aCGUeN75k15foouKwRp+nwQ0qyZOvNU5unH3jNETLkh4iH33JkHitdOAfJ2RYmTE+x2RJg
oiCcUmzTdtk/pCozD8XcMwK61cOWaY2PeCcKsSftxSeevbt4bkAwEiUqjqtwSVD8cktyrfqTYyzQ
Nb30PMDCXhXa470UND269E2+eichJabXWx22MNuAPtAYCLTYsCmgPs+9nNP+x6BW/6eMZzODOWh0
eOguCl1qm2U/YIhjkqtyFbwxH+Fx5OY+pvT1y9w9QZoIe90lVM9dL6OPd3n1d979XuwptFW6c03r
OJ2redCafMrD91cGNzbA773GCzkERwK4HSZDf5RT/DFf6S2MHLoVGeR3kgUAd/MO1UPJioaGzIuT
6KODWJhFWb9OipOskU0wBo45dkTb0RA/OS3Lf0KRZNekfZ+eBdzK50OloDXFJn3WgOvseKdysGk0
M4d+jgrI0OtcL/tX67Us+BdKLq8A+tNzkc9dzQi0uLcOQw977Wapj8vIcH+gJpyjf5LTlJTAPHQ2
XRC5GMr0SCEXUxugLiry9b/EW1x8a9It4Mvj+TGADrkO344s8X5BoqwdqrspfV0cTFu1Fb0WVS1X
FGW68c0jHhkG9xU6lOAWuKLAq3B1jsjMfW2/+V0R/mA6m56MQONdbrbwh8qgNg5uGtrtrxfG/YRw
PBW68knXbk7wrgs7hVk/P2Jy3LBY1faIfBzEwdcMIaC6ZQ6N0G8N3L0hDcw4tujHRXcPTBHPOF8K
45fbrnJUZQ1n/oxmzK50gCEHbtCzD7qwpPu/zIwHwYIku3qXtTGoKnai5Y8rSjL/k+HtGU6ySCwt
LM8C5imJaF710oVXDEALpAEyF+FZRmBrpw3JLvdMHLnuVvtKK+CHYZVXqTq8/3hd2azO0rUH0slb
/+6Ico97M4tGg11Dnjz4foFOUU8EkXAXcGmhMNjb5pJufR5WJqTp4AVb5HRe/RA54p5C4DJifegH
03DbWU1T6JZgFWzgSO6oOeC1cQw89Eb+fltEb55alOISKI4OAjOsHicMDbRsz7TG/c0rimB6hEIv
vhTw/+M5izcPnfwi0qTavPGI7nrkqPs9zAFvg3cgqz6LztIL2GiW6Fh7YKEq7ZqZ4MAp27/mKfNR
BcpJNq1NRzj8YSl0d9apiIPKP4wPyye2+VX3xGmWSZbLHzZNJiS1ztTpLdxyPrPel6doHfJ/ieq9
NyQ52YupNVqDaUHtd8+HAf/a+3Acqym1BrX5nOPlxBjg/qzZnMjvu578qcykC5dySPsmeYGsiFqM
9IQnQmiWJg7CuxGOjmMHuRygwkdrfNb+khxf2xz4tgSB6rCkXiNcTod42sbLkh7JU8DTKSqV6G7+
9KGl+QUkLsZKHHO3VJFUzWvdazp6wcm6hyjh7EcJM+VFdsvy1hLSQ+qLg0y8rmvjgXYufv2den/k
F1rQoz6JegKa0wtveJUdcvAfZRa5W3QsDVpbt0pa7W4FXuabD973LDs0k+fQsTRjbBTXP1eYoNtH
iESCUIMj7K6JLxY0/nrY3zwvXl1lciCPn3KNNPPKNGPAh4+tF+C+TyUGyhjcZ1E7icYr1eRPZBN7
JZcoCPV+LyhxX+Bh8j86Qd14N+bL9nNGQ9Ge5iTm7QrRF9tbpzPBinS2OPNZEVNEtFTrlvZbFtvW
XvhtJWVwjbx3s8xZeu4b6nA1j2uy31vV1DpD2xFHnyzbHAYxlo5YceySrChBEQ5zyYa6SC+mG9QH
LDMUP7MpyH/LLdwnVMAy+uIJvXyPZ490S0KYXH+Wab25auuO/PMyDT33LZVGX8a0DzwW2Bs8phBw
TNCzMh+i+glBZrecVpNjVUbbkcxvsCkpHnuKRrTKbIqlvD9NINqrE/7PLTbtS7+0EfFZkQNqHEfG
taewOIiVnppuRw1jvRl3cbnm4elj02MGwdj1e2hlOFfoQ+ovlmCsCQFs1zVcCRSyM5OxeBDZmnOp
xQ0oNH0VCxjAyeM36U/rX/rnYX9UgwazyazZ8rOnQ9XedTyFf2syDcPP2GcdBEyKynMymwWtiLTm
Ci0msodPS9K06zltl2b4xQNskWYzoW6nnRV43G+5jcUpjeLh18T1+Oxbf/+JBndIqvxI0C/NgUmW
6lj89Ne2R3NyWamcHYNhOntfg+FjSw7qmVtaqrpwvyN2GJ6HCa3Zb6373btbUEX7J/R63fzQ4yt4
vB0NVGbVpT2oAiwvePCZJRox3oEm18tf2qDYv6x5uof3w77L6dkLtKau7YeNShNZ+JFE6yhA6RDU
Q/SwumSpTwgEtxR/nNXEr8m0x9h69BSB28G9QPhGYzu0eFNo2qs+Fjtc2niZx1uyNCK7N1zR3h0Y
MQQoqbDw8GkQr8GJ27H1L02YwI83DGNgHnmzvnZLwbTuJ/H8btspdeWU5jC+AZqpt7RYu+DEZThi
mhqy1o60ooUOXUU+U9yPdHqaHBHrtFM6Nhck2AGfunbI4knh2BHYHRFFAzLcyOusPRV/4jhmzXlf
meOrJgAIL2c2LeIrdfDYKsH+rHcr/AAV34oqjJ93mIhO9633ExOH+W3Uq94+F8sYxWdl/fp3uqA4
6cZkrE9W1u3fZo/rqGzWqOse98x5ADKsZLWfQiyRf4NsFL+NyhiBh91P8teRad9HaoKibbgO0GVI
jGEKt7ea/SekGK1YaD+TZOddPLLavyzd6to7myD/pU75rT35OprdZbRLXn/y/Trk5rJ5OL0Qj9KS
t66XD/1en2ZL/jP2mBU4pKP7ZtU6BNcg0Aje83oqgk8mPWB/dnm46LGOEcBcgiw8aDSCIDTZdJYs
WcwbCp8RgRsomNyn9pp0LpkQNKhgAg+Ikwx3x/5w/EseImMpith7DAJg2Ya3N0hYQ4aInr4IKEd5
EQACRzUvdUhtKMTwt+O8oaeEO80Yf4J1OwtPDh733EcIU+/3NvqVDdHCMlARWbbXyHhf8K9Y2gP8
mV7MWqN/T/Bg/woXS5YIQ4wNX73dyaYtJy8fgTEmp78M/eoXNOFe6KmH1R8GStTYTN80S2+QR8ZX
P45pN1+077botdgboqDUtMnvoRZbXBmxWr9MiIlNv5MsMKEc7VDzlmG7Cw7gYWegxJ5mKqzsnrj8
EuUYYbCrkx3qsrtlfwhjzfiDTO1ony1IVcDI3IHQbLgQqz//k3Zmy20z25J+IkQAhbFuCZIiKXHS
YFm6QdiyjXme8fTnozui24LUYux9bnb8e1KxUNNauTJzGcUEcNw4eUNjddQberqqe2f6NgbSOaWI
lSriZRHZexW4MqXZs9f4d50IImcFiyuM94ZaZf550LNJrwifZJjCZCC8GiFQ5oNzHqE4d08UxrWX
WqVCtMLDQ0lWQQPXhWs6sHlowRf6hZ+1+IZkmhk84jYXd5tOg2VNmWcY0qPuiYveBs1dTwJIr4yV
lyi8Gl4SRG8U1lXgPUgDrTxZFWZxD4mDYaTLTuR9gV7tvDR1lD7GNjUelDRpCixL/qqt61ha7CYv
aIQLEba5o/RL9lrnRnqA/3yRVg+16BdCG82Xylan9ET9k+hpwGjZX9panb6CW+m8YtQi4f60Zo5y
QgN476yIrsjmFFpoJrILwVkNtd65g49AqS1p7Rp2FElY4vpxGEve5YLav2fy3/4B/vX9rQWKlK9D
C6oSUQdEe26xRiuXCD+1dO/R91JbhUS8kGCcpIMUmah62h99IsZw29vR1N6oala9RlSvsV6d9LEj
79e6cGFHQfl7MAfrNVDLgmsi0yI36pz4lHu9811DCvJqK1EFEdFH7bzUbKc2l1mbIw+ttDx+rfpW
0W5DU0MnAZU97FbCl/U27huTfsVw5cw7venD9ntUma234Ajb9PSgmFotbSuE4dwaCuzfQuo48kdZ
olMLLwfnmbCaBqIWogRcnjwfXRqMf/iQ0hsHVshuveGi2RiDBZ+eeKuLG7N0kX83KkG6Sf/Nok61
/qWtdeBBut4P/sYxCgPNqLwo7ygmEdC7CiWkAP3jiL5MQOI+m1Wn70ErmhaMNWnessGx0duYIKHA
Tchopt/ES8O3gWJbu/aLgnB07dvwZ7MFuVS/FFaQ4PJGfkfybcRD6zqhR/uJuswzsfSCCplFZgTp
Qy6toIA6klqV23RRiW2/1ik5fA0vO6PbZLNJ0ak7AnXPWapKGTzQ4cBQbieRatUyGlpvPNRWkBL7
VoU0lhKQ3ycEs7irOBSQO6pKa55ppVVbbmtT8fOwqumo0DnDsxe2Qf88DRNgdCWssIXaddmmvR8b
v4FrWIcI/aW3UelwSuzNsWaVhkkXLsVDk5U0OrqKGDCzlnZpKHht9BeAw5suoVLp6yh1a0lVE0J9
qN6OoUTaLtLQeCz9sqR/oyMg4li+X4On+YrS0pCobR8p/GZwchI0COD/oectbVH1t7SHiYBF+ZJH
svP4aDUekiKQqDx1zbzt2xWts9Vu0dYXlbSpqJR0Q+SexoKyprgFG2lfu1jr+sXQReM+JekLeQA9
b7jJugtlkyq0eh5UPsqha6hYbCmrdQUmgXX2Bnm+IE03zezAB4wGUDq4rZRBQr1aazLOqTN0hobA
CFojGol8qk610hbJ0k9yMn5F8iNWplE5P3S9RW4AFAoLPTVESyjuYz5L584JzTfHIS1hJ1yonb2S
kj6qTqYi34Uk6AJrymfLltbPTI1y/j2o9nOTqOodaWw4uTlVp2++R8jsGv2UIx1ovfhcI2LTFg6s
RVBewLkFdHLwFR4lOL8FMPMbt2/pr2HSIxlkSQZ9PYTeoC1MPRk5777ECpxoqbX34aQ2Jz9UxlMg
tExdUqJOyxsrlcOftESRsojMhvqhQ4r6RB2jeEKCxDPl6ElsbrQaFv5tReXyLY09VAtTrHfmKrCC
+B5b1Y6Uv9Tbg1lQpr/QAXiGh7pMH4yhSsQKlzSYk/40RDuPPm0o8jIVXxerMG2Sf033sowrOCzk
njtYgfzlmcKBS6ApYfFqwEfCAQeVTx39CGFEQlhkR6Q7zVDKflmZpkQ44tNv4ayq5OEno8ycasfd
1f3BdcAo70i02uCmTM3seaALmgm/K8rrx6gwcmUdZolzCMEneVtDlYVlIpDqOhVoBCsBHSpCERkU
9EhTG+NWQxNZIndKBqNfpRlI5rcpNf1TP1DYuwPqVO9j1Umq20haoNqNXujhobdrs7r1Mv1CzG6l
FqySgegdIVI8vSEjpn5EnkNgQxpI4ZlCsf/i1MRO/C88849ug+uyukFOW0SGobTbQDrcVFPvSDdL
hHfEXCpsV90g63Ov0EV5a1It1r57lac/Gk1U/5gMrS/hKbVFsDCSgpQVwoJsbAgUaawEizaW9CG0
bc8at5WaqNMtapjcOaOvHh/0LIYQMUQlsvtLYNbs6sIOBpYxQeaH2oNq2pBEjrKMiqqEQBn2urcS
aspjAZHK21Aq6J4akenPQC8RfYPaJsJYvbYcx/UDv3qdHEeH5N2po7pA9BH+qCbZvEgiOQ7gYCBH
GSCf/hJESJQRa3AcF3r00D33StxSymu5FddUfnTjrtYG8mI0Rc1dgvgViZz0uY5I4uOlHPPBWPhO
CmW6A4jIeRMmSoStbqioJnDHtNaGSpx/ln0v5clGNQTLz+79ewXUsDsOVi8xZ9BJbTJQdwXCLYJO
D1sqJYNUkyJSbVy1zCt9Y+gBTLSYnMJejhT2pFsafv2YxWaHfq5FJkTl1/ZWnaGrxras84KSTWBX
L0Wl1PVNlyZoWYO2TZZaFVoWt7eXlbDz6SdIuKW+FN2kUo/OihzANdLTjQbee5GxVekKZMKsOT/D
lLpdJMjjWkMEmz7hstihh/fgt4ex0n8n2kmxXaLYFR5iCDTNb9K4DBONxMMcaAFGmti868F4KFAR
fOtFA3k2a4glFroQffkwGtKAzzfBKeXnOmbyjZi0Dbd4e3W/4gCB0gLCUsn9UNj6i5kp4yFWRzZh
HuZFvO7KtngaoiF9sMNkApLoy/G15bH+1UFTsS5CqfaUBaFSLPHoHgXsfhVWr+0M5oPpjXAIzcrR
n5OguFwFo+2lLqK7LGE9CPXgAcKtXIRlg5NOY0ALW0p+p70YuYu+mXhNwLiqQv9b4wVx+KDD56L+
z72aPJRiCJ7i1BlGuIpNewIdrgq24oSYpvVVp9tQEAKIN/0mNdeqhlx3UQBA/rZH4sxlrU/RoRk9
FLoozmoYL0jjHhM86Dw4ugLrFlqNjohsxjB5babCQXDZK9BVeRp/qBzvagmJNHu1wd9xn0KL2C0R
c+BjkPWq7VKi7p9xiBsNtIhRdMSvX9J8z1EV9aYhxNzDjQieYSPBqDeLKcJeFeuOZyReXbXGotgv
bzxYTz5E8Touf0y848Rgaqw/kGc6gZvqGdx+NayrM9yTIdzBW/L5j61+yLYW5jL53ZSk7aacqopd
QkkpZO8aFkRoCgPPOPezBHbddId4yo3XSkA6Xdj0PsZEt+qBuhWJoAdCkQVrCmi4fjRI0t9QeqTN
TepV2h98O0qxGuj9RFcgavR0zez8y2q0IoRhj6nZ1FLhUycTsUhRUOAtC5Hrrh0XI/bpTEA52NWU
fwMgo/Tje332zKWbHQZiAtUFp3WIluqwvbS5D8I3boBWWyAKG+TdiGsFBWMRyR14sW5uoMKm8b2B
K0DHNHPQwKptHMJEGfd724CdxZVX4CIaloRUizBOuHC6xKytpw5ftuAHshU/uMmsLrqDPqVL8EWc
jdi0cDMKAMthA7hSlps6aLFVMCNIlK4lInpqjYZqC3cq7B5tgJnJXxeG1b6jiqDeTLXTmwTs5Vjd
XrDkHyGGFTEUBVt/ik0hwc6HPnCOudbX5T3VKjRmqXOxNlDCWKsOiZ418aq1M/N7E/kjpsNEZ0eP
yhOxPMSn74U2ImrpRDZRNFfCMaPF8UiKLLu4owKQ+0kGcnThboDCsxE4CiUSR7WriPftctQOWT35
R5x7ortWs9BhL7jgqvghRbYnD5bdZxpRWhOh/HZVQ1U09YAJC2nEOo9K03Og9rZm/XNK6cdXLUFv
ocsuUsew+2FNv9dOac/Q8bVSOzlji77qRgtEmKLpQQ+Y+vdyxGGhvHV0mMFkiuRbur+yUNSbNgIV
1OHhlm5+jkLfZlNLFOLUKih/WIU1qWSAsJ6WcdgVCNMzy/bWoUf7nGyZV0JgSxo5RN84QHVq9qeo
/RJmJlXrvt8ruTTkAxz1yVmJvO+JvNQQGwU9b2xv0era+FvHuyXfTR4BByUGo8ge+9BLi13ATWgu
W7pPvErMm9RTTT3/otbmknd+KV3a+ydhj5LKjSNiiUPlECbtNlZSe7rJ9J7+zxc/EYCX3k/9H9No
Vel2LPpA3zRgnv5e9ph/7nD9484U9RSky16N7OGh4UzTiDizLQttBo4I38pWRNNt7cSmt0dhhN5K
kKCi4qImChlC4/Q3YgEhD1nWIuN0mcStSEhWIB+Vcg94gnRniCng7hQsNoeFigcMp2fCowAfowRy
jt/IkT9LKb1bkHn3F6CvpB9mn2ZQ4qSmnTDxjWHWt4M2ISWWlAngXURPZldZPwQiGt6Lopf3WjFl
NDQWQJ4jBUbEQkkaEdnw7mQk4tIzF7HtjSfDM43uSIGKN4wTaTzVukMLTp8zfuiUrsPwgOWWO8Ws
5NsQlP7PmA8wrQKI4SpAA8jOqq2s+i0NesLH3ggBQu2UKpKn9/zN0Jt6lHOGmF6KyVe8jYgLpdpQ
xBu+dZndrzPLEvVNU3tDd8iGCusVB1bBQycB+iBPoATeDF6B6hT3n569Yse4n3bswMOU88LeBjYE
IMiT3A4YBkXeinJ3tZnSqSlXeVPm9+P4973TteGp1CnFLSsRUMtEQJNZbsC4thv0UhtAys0YrUnZ
GsPGy+PgGdORkKyhTeUdclYcT3ojyVeJoZn2Ar4FXNXQhIy+AMBt8w3Xe8GdZXS4/0xBcAbs0qoF
aTtwXa2SgV2AK01f1SgxHyjkU6DWy0Q5jkEAcFv5KdJ1r5Ptn763GtJTDlCximBVkKqDF+eAhOjS
Dj4SUQ/jh1xrtwMYyq0zNVCnB3q000AVDx9x2+qFA9nar2FQqBRoSw5UOkSrQC9qpuZ7zXQnbMBQ
xOmV17l9DTaNu4g2kZDU2A+fkkofwhundoKLTKss1TvRoS6ggKCA2xXV0A1LNSXjcsl/VRgUYwQj
y85rBCV+h9ECdblo4ddCz5ci9vvfEOjJ/Txop5hkBnZr3OS17SMk4b2+ybEWnVa4g5n3QYlnwhLn
ju6s9g6F7tbzSJxg6bHPElhvT41XGpSMZV0vbQPEGQKdWp0xgAnBsxAuVHc2RmPfxrwfvENO19ln
Rx2rZSxE272MOoVv0PRRRsS9VO0531RrkctiCArLserkguKOmrnYhGLwokVAkSuYJzBddSwGoF2Q
mmkoNivzubikPUvPxCeYX2wV6VYak/dUqTaqZ8q35oNdqOMSaXl3LLsqWU/QXX3Y9FbzCxE/DB70
IaDw+PSRbEyAv+qKLF49YjcjL3plqqULEMgYxToSbm2loHLCugM2MkxCmBOIS4uJcrtIq+Q5TvvE
u3WSRBlgeifqMo0s7AKk5vDPsjBxOevNftqXJO1vOWIDpOpKH90HU2UKpHSIYxbwkFudaiUM43Wk
Uednn8n6Nlc1T9D5RFbZfWH44CiZmtV/Mq0rfuZAw/yCKnNI0kEMxp+dmVb2ypHlcEyBtvpFmHm6
/G2pCoUknQr9ja/FkvZNo9Y8YCJhFSjHnZSsqCmyFL5Aqe8Go6KSUmdm4G9zq3ampaQQVaycVtBX
x4F7f6tdjIZWYx50Ry7WLl5RboKLpnEdKDeXzm36oUjbsb9FD4BsoseBRNuWIQoxSVING1Ct65+W
bcvhDt2ItE7g19JAHYuwwx4khlKdknDk0BoGSrSx0hYpWGjYwQ90AxG84Fr2zTHwB6ve6+1wYad1
Wrg30FAEx7hNU2Ovdt5A2QRBSxivYTM4bNw+RhiooQF+C8GAf0iUFyfYQ3C+CSg6G5sgieKRfxb5
3kbgoGzJWjqBOrjJk1VJLSrHEQIhDaBECFNt4RFLKa6kx1i8rhISJ05WSG3QDStdEUsr8Rxvxy2H
k6epKxcqEeZ6uNF0U9+eoOVjZM7GLxwsTfwJ3l/jmqHR6ke/pmYQLNAThz2PWoBCo3I1Luv0Hgxo
QqFJ6zFz3TfSzzfSjJEnUnJr9fWEN6dxO/aU3i5IsGDz8vwuSU2nwA0TrfnVt6V+Sg18rRNXtqA8
+5FGg1hRZZbqcWX6Y1PeQrVJje8ahhKUgk1F6c9AVEH1Dc5kgKDahktgLCNIL3BiBEVCsEF8VbJv
od1ZbwkXDRwQnRqFPXUGVZ/ewvwRYpudLPsKMjqccMqv67SIG2+b9FZn3+DVU9U3sidg4UGEySFd
NariAsazJXHUHKqo3eVZiiY56Cp9Pwy+6ktQ6kDTf06ZUd2JDHT/uw2tSzs1EBBVt5rGxrmPiqb0
7iRSSdCLQlHwSZ8Y5qZEdqt814y6y+nny197SGzw/o0sK0r6aGAEJDxE4rGRLoXnl+dGaTKxbcEW
HCyYhHiIROhjBa8Kgusy7uH3KBdBZEYxQt0R8/rRdvA5sZuAVblvKo0sU1YNVgOp7QSvJJhDfYNt
ZnvqhF3Wq7C32g6ycqP4W5TFvuoWXT6i6UKKoCm3DuA9pl2eDLyzFxfiLSoUv9wWTlk48NMlWQgC
X+uVK6XBX6ihZIebk+90MWCDrTuU0GqIMeX3fOIBLFDRpUG8C4JIbV4dlXgbbAAd/CoPx1I/mLjT
BZs8go+AMRruUQsTII8GwUnkx88YtfT+halrqvd5WRf5kR7AtJiodKOuT7UsIb1NLJm6RS3kE7ML
xdTLR6MtLArVbQ3o0fU4vi3TOjDSE7D5MOx0C/KP0ukWegDbyD3EbG1nECkOZr/HdHr6ZTidGULO
baKfV0xwPxpcCywM4ZKYquD5FTNz1bhLNQf+U7OHPdyGDyJJVylMPAaE4qQuJsV/9Kdk3eba1tk0
rstKXXFf1j5zJ3UEJCOV5iB0CZn9hNLK7GKQ/AS62o3YXfsrjESWsEP26ZaGFa6/vtpd4GJgO/cP
pV2yebH01pEszgxRFabVJbbf7vukHFddRQeUCiIWVeGe9oKoCaBWSG61eCjbtWLZLxnCta3aBeLo
I1TwrlgRf2gfoQkJp5R+97aKhercydxscdMJ8rzdU/5YdeMmSn9L/zs2XVcW+6PV8GUczN752Hj/
OLMvPfVaK1AotXvnPDSPuTsOW3tvKqvGtbXHMNtXS92/SbFjcHO6OR7Ta51ZPlnpd+PPfIUBQAKB
xwIK1B9k1EVDR1Nzhahv/GXu+zUE8w2Vk0BbB/LKB9Y+nTkgpqQ7tmDu85nbIa341Kal/0rhTu1h
wjWDZMdXb3AgkDyUZoGu4A9pJ7DzqrgQj5vtqP8RvbIu8vjKlv/4HQDgVPWy3JdO0387wf/jHVw1
yDw7nMv2VHeOfrmmhLaPyvuvV/vTQTSaN7C/bUubbypqtPqQIGPYa0Z6htF3q7f3kfHwXwxCqkoZ
gMhMzFuPx5mvN5bhdXvMbL9JS/uNdv3sBPoVk+z5XDgWhCCIAm0Jrmg6s/NqKbJWHbPASyl8rrR7
YT855ZUh5juEITQVigluwiYxozbruaYVnaSzuIiOsFGLZlUhKrU2VbKBY/H1J5sf9vlAs61ICG02
DlHZMSrOTXwfe3+E/Fm1x69H+eSLvZvO7KiF9CyYkkqLjnX1U4S/HHmcrjXpuvbFZobPZhAn1Cr5
Yonh1u1R5/EaV9DArerKvXFtLrPVL5TBC4ZQj452+OSZB8/4ZeRX+jxcW5TLT/jnRGLFNhiy43P1
3sn0DyyKGt2P9X94WuZLP2vvEnQ6UiuVUXASdBMNswznu2Gd/3crf1m2f6YSohYwoIFGRx0BSqz8
xkQQ+eWV7XX55P8+oP9nJgSWuqYKTs5sJvADCqVQreh48SJbUDjbqQ1y3K9n8umiOBTjTR5FC67b
+5mQyMFqpiHKMSiODo6yEZajWvir6osrA314Hi7TESYXjG4DpOj67LTYXaapwRgnx7C5A90I6zun
xc4ZFuFUvIwmqB11Llwy15M4evb3GINvPXXcgcpMAANTYgb29dTnZurzHzQ7W0MzGaPi8YOCSawS
TNBCU1Dq9ZeVUiCso5nK89cDfvat//0CszNGCwzPqgGFjp28ET8y/CVTh7rm1S99WbP5xvl3nNlB
m+wS0LT0k2OMi2kKcxm9HewgTN/kDaZ6EgFmPKxtFBBfz+/vjpwP7Og2r56uQfae79jWiTUVdUhy
lJlyRD4Jr+6ExR56AOz7lIf43v5JptjdpTvrLsW0CRj8Wp+Rz76xYziXbgYEe4Y1+8aRHpjtCIPv
WCyDdhUo9FJB329m16Z6eUE+TNXULIHOwKSzz+wbj5rjQT1skmPZ3AP5LvBMS0jStBdvYZ+NNbZa
EPoS98oHnvf0sAWdmwhnLJUAyxLW7EqIoXhVAEzjSWDnoZLH1nhD0KA56u6t/lHLbwEGIwCb1r5x
xM+hTE6XtYAAM2ISVmxAPdZml175VR/eqNmPml2GTRiOA8Zv46lFfjkOjyF2CBKDsRb0QsvXX3+C
D5fiZTBiax17HSnonfH+virwADVTjy9g+/cgP4uq+v2fD2Dx9y+tobBhmmdKQJZQjMxiPPVU8XQd
o27l5esR/oY57/YOc/h3iNkclG4wHVLz8UQ8tLCcu8D4xZwPRrzqMe+mLL7FCKQr5ZV1+v+MSyZm
2yYBmJydDTBfHBCzbjzF2aErXjBFXCoX8Z48Kg5mSD+HFtPJa93dPhxIJstntOkQSKMTQtj3C1Yj
aCmp6U8nBUvpJkUgwZmEubI3gitn8rORaI2tkW3SIoPGIe9HckrPq3q/VE+GjwE7xlJetMU9HKLU
lQ7W1waaf0eZDbHhJ+qpxWPggNuvAlyJfy4HN9k2o3SWX2+YT8ezBfj832TGmb3RI+ACGfGgnkQd
L5LmQRI/4ZFfptuvx/nwIArrghEYQgCP2kLMlsr04SbBe1GRwdvHxoxvmvLRLyuMlQzKM+LU5erD
1yOKj3cHQ9rENqASJB3zCy1F4V4b/aie7Bx31cRQftae5TylE6WeFNevW9PQ811N2W5n1JP2C7Sv
3BigoEscY+tDGlHSmjRUwgvPj9LboYHrjoebucNPZNE2xWuD7gWBttlsOuwpFg2lD1fplUPqmNEW
Z8/gBaF5cOWkffYhdbQw2GKx44U524mQaXJkKEI9af1D9hLF3IPu1C2b6lBc2YqfnGlyW5wiwVm4
DrV5I1bKMUpeF5LjhXd4XGjrwrJW4bTTncEt8NgZUOr0E+5O07j6eu0+Lt3lGqGnucMlaRPYvT9u
eR0L2nYM08m2lDUeCHiAKOsu3QXw12r99evB/jZDfH9nvh9t9kkR+2u8fN10qt4gpjcv0y/tQd3J
dbT2lsZWbDsfH8SF/JHe+Y/tY7Gr1l//gL/tbj78AEH6Td5qmtbfBnP/hPyGgoEPZNTp1O/8e8oJ
tzSLVA7mvbWcbopvh/CU0ttVbutNtIeRdWXwD9GGYPaG7tBS3ORfxOWG+GfwGHMkGML2dPJrLJxQ
WN0GlrkxovS7llL7xe0Zh7jmJ70oblCOLRt9+v7f/AIJ0Mq+FjogwftfMAgTNjzuI6e6Vjhc1Tdw
2603LPvI3CJXf0UsDRffcuJFS1z79eCf7TQiHlpvm9rFm3V2L7WhP0U1Vf+TntWPzq62XZllD+n0
xylu/lcj/d2F/3zngKo78hXr757OFwbKeerxu3RKtkqPzsnJvn093seb/QIbEasDdJo8j7N1zXRo
TzL21RMz3LWWt8YKGmeI4t7proz06UUB/Ivql8eYx382FKBzMBlqyp10LK0c4cdbVD/SFy5C8qZ4
xaJM1FWZ29fup09n+M+ws32Dw6CexhXDKna9rrqbsKkQsBT7JPIePU/AKV8Ffr33iwqn6CVeX63S
70IZrwrQ+epa+/FLVD4/xLw2IJS2iUWbNdtJg8i7HJdW9ZT1SXgju+EP7Yb6zRBjE/D1yn62Z8mA
TFVqNDIy5zspFZkJm5V5G9Tf4gmb5g3EyaJ/MtEwfz3UXyhzPqt/x5qhXVM1FKWRxOqpN1tUX3SW
cSk/bwwle4JUceiFrriRMdxNZXWmqHWbTsZDmkx3EZ5WLj7T0apOIUObmOwvbIlnV6bpSLrUo49Z
dDA1Zz/UcDFUqmmZgyDicEFhxtN+BY55I6A3uqXwVlbXQ8oW9ZWLX/sY8FOqxfvCkaoA/ZSzydll
FEI/rQhKhImvsd4c2rh9Vs0pctMkK1z4kz8xRN7mpfFKbXAfOsEuqXKBjljfwMuerrztn/4enRcA
sJQmwnIWjBF6goB7rXpqiCUWvSkiF26tcWWUT46rQ4Bg0v1GJ90Dq3x/3xatpN9WrGinfIGv666/
yftVdIQPHJVrrO++3kEfD+n7wWbJbIWSX9F1X5ycCv1EIe5S+zDRYg3mtrr5eqjPJ0bjAIu6kK4K
ObsQdKwg9QJBzwldSG+to6X9Ghyw40Iw/zT8VxMzdSmESvAs1dnEIERPYQsizckgH8VTMcA/FaIB
Upyvp/XxYuELEsJyk0sqXvOID2uhZLJGBpraGtcWUU43Dd2tbvxc969E6Z8OZakUziW2KZa4BJ//
vFGKNqZFSwJ0qqh//0EyFrp+2GdvVmi9fT2pj3cYk7qkA1D9hFSd+VJhS21Kn5EyCBlQNtyk20Gn
SHHSypMrpQHtEsC9v8QYTOLVLC1HIxGZXc1xYsQ1bUsEpIkCS2BYd/YTzaU2hv3Y2K8pJIIw/IYK
EsPVTYzOUw+utGf/eLApm1tkIVzXDiXC2V7JAhSEZU+jEGeEyk6Ik1JtT63/YqOQxdkGoYwGd3M2
ChZnGqXpXpwI6lWYMQZ8QpG54v7rpfvsRP87zOy1NyoE+bRuFqc84RLcKeEZV1e4YF+Pon2MS/lm
lxCGGbHv5zXeop4KxcOS7hTpv0e4kUr82GComqWbOPkNYWlhpHRXh+N9/nrgz87Av+POvuJYgL/r
9ihOPgVcIzVu7X6jFc3661E08cme/HeY2VfUrULvp1QTpyzH2cDx9GVOL7JVXYH+X1ihdPRoui1Z
UHXAzDvcYUCZ7mM7Du9GLAqu/JrLYLMDQst6aRi8PTwL1uw0Gk2G7L/37dMIcwesgcwXl52FX9n6
CgvidvX15C/nbTactMnNJc8PKzsfzqOMYsUGJoBd9KrjKg5W5vrDWRTs2AZlj9/eBmV95Qx+HFSq
CO5Nw7GA90gz+FH/3G1IaTpkbLF9Cktto2SL6SHRT/2o3cXRvWPtpHVlvE9WGMcKQxIK6iSytG19
P6DuRQOcyl6ehNauShxA6vBcxluM3LGkqxZlB+2kfTJ0zbXR/HJ5XPnKn+S1kJQdJJmXm4+49LIF
/5mxRELjRMYYnNP2hymPSFYXRnSjQYmLB7eF3jPgwsgnp8uBkp7hL07j3kY1hSFUiXlYa6U0pvwl
zXL59fJ/9mVsh6xE6jQSJeed7f0c5TRUHs07xUhuoFKpNfHjDmJ6BzE+oLMqwBBi4+/WOrzWrvkD
W+XyEGAKrl0ybeKpebP2btIbmLe+f+5b8a2otkXsNu0agBEX/L3dDiuJQWulYEIlp5s83ZvhSVM2
flhfOXKfPEoQOAjiSc4IWUjC368O6htEUlrsn9FMLnXzmzqBqlQP+ZuAu7GHwKvmvovXzrIvXmz/
yvP7EUV6P/jsoS8ys+nwzvDPceasyxGbc0wXpPGK6btbwPrTvGtdfy+7/f2Z52Njtq/zPqk4js9O
Q0gzE+Rkun/GwgnhYQirDTtJucE05Vqd5pOTfgkuOHYwCw17Xqehf9c02qPtn6095pJGuM2Gg93L
RWLFq7x8UZwrB+3aeLOpGRG9VGjV5p+L9lKMwl0mu2tp1Ieaf4mV6NeH5yOsqUM8gWsEWEO+TZT7
ft/A5RMWPijReRoP/iYxtqO/N6I/HQsYR4+tQZUdX/xiPVr+IemBkF1teIuWeDMprlBupHJbY4rs
4aNaFopb9jcoBQMczZMovJZofFjz9z9Vn+UztFTEnz9uo3P+LXhhwZ1T+bt8GlbtNtnBRnvyoKpf
+TwfIq3ZkLNbvqd5LN0L++hc9y86Lb3b319//g8v5ezvz+5UzOXs2vL4+0aH6YhTugiFy/BH1778
5+M4wgLltXgf9XnI6nRVk43TGJ2b/tmo6oNTcCWl1ngO/V65sk4fYnHm5BicFwJH3mV1tkxZafaN
EnvMyU6zG3XIEyxIS3Lgqcg39dh2W3SfV6Ksj7maDh2IaIPrgNsYiP79NlZHElMM5KZ969LLZNXf
sDu3aB/Cq7S1D8eTkQBX9UtCDUAzD4tTE6Fi2PnqHsR6OWyVQ+g6a3UTXnnVPu6M98PMHrVR2kEa
KXS7bnfDMt5AXhXX8tuPm/syhKSoAaviEj+9/2YytFNVMUJ132xBp5eIlxb18s0/uTssp+5+/ac7
8N1g88oQeCV98yY+W7wJltIVd9r26wE+brv3A8yOanKJj0b177r0q8B17qAPXFkT8fEGej/G7LiW
qsQiqQ/Uvf2ALiRF1IL+5n644/M9e8fQ9ZhZvwxPgN6H/k2evUW/RYOytu/aK4fsw4v7dxf+37Vz
9Pdr19D6t0z7SN3XK0ldQbpyFy7tK/P9mDTNRrnsoH9Cvh51TY3RKDtk2a9wrVs7S+NtIRZgWVfm
8/mp+n/zmT16GJ+lbRcxH/Rnt9FSce2z2CjLa8N8ek/8s+ed2bHCwhi1ccYK1ivYPEsAQe6J7Ed3
c207atdWaHYj4YuBl3DHSN5ZbtrV5RCjLznHT8WtPIit7pZr8UzvL7nUrzxa107CLBqjgT0+aoKR
hRu4xa2+8q9/x2uzm90dU9nFJXoudT+t5TodNvpPwm83uzUWmotdqWsd5AnDVtku/avz+3xbgmgS
kEFmJWp5vy3LLDJCM0gu27JdebtkKbblEh7Jmt5PV26Vj8nF5Qj8M9bsWhHCoxEhDRv2l0UcV/HG
3njLbBNs9FW+TFZf32Gf3i//DDa7XzLT0aeLcGq/vd9ceyEv/993EfNsIrMbowK0KnWoAPuOnRj+
D2nXtdw4siW/CBHwIF4Lhp4UJULuBSHTgvceX78JzcYdsohl7Z3pF0W0Ovqg3PEn00pw7zuztwzE
5Wbwcn8d889MVTV0jyAJgErY9QkBDyfhuLTg0UMerYDYYuXb6CHfu0bI0BtMSZSKkjkg0vsSJE0P
rCKuCfyvTbpxDdarYkqiVJQAsGO+mNbUWe26IoEFf9CUd+UyYzS4zurCi82jdFQObprYG/JJR/Wm
bEzmUtvU/37raA2VNkO2ULAgoCOu+3Vo1kT4MQDo9fgvbwOlkIAHoguhhAWVNnAcSEX0Q2QIBtil
GLeBtXOUVmpAep+6EVbUwCrGGBqBD2jUJ56xoFnl9/cB0YUVN+caSdWxnt6cjK+4RhHfYGmeGS2O
rkA47AKUHGrZ1OmgVR/lUQw4Q4hvhBAy7JJ/8EyvZFAHM4YyCMgWv1caOEMmqQnJ1tyaZXVn9utK
DHUsuQ4CLAyaTMcC5l6Dh/EDJwXj7G/Lb2i0u9gwlbIKHjAQgjEAg3dBML5v1DvwjJohdHUA+HEM
k8TGgiVSutWpVyIp4wCSLhlwU1iYdFRPk17ljBRI8qQxeXPzw9ILc3YP5WAd0Q1yHugao/ZRADZg
mLXaZPf6df6Wb3u8Iu0jMMHax1jabbZv2s2/ZdHd1h24R7W8/pWVHFogNz920EYV0hHgEtuJT+5R
MLJvkcQbfus+MpXtpLYpa3UlntpZUPSVmI38FT+p9dhE++jvay5scDMYPuI8hpKa/scbiWh2RKcm
9hetwfj9ha8rCqoQA6IPmxsQzJdvc0smvQHKdwMYxwwNP3tXEa2iLxQJREVWKENfV0i/11Uk7JME
Q9Y+yvrqSUEI9jp2J8XbVMlJRIeSdAZFLukw8q1xKmu9MwHmFDD/5xOmu32xXsEvgghYswLMmWjE
pn5IPzFg3b25K9RVjcWB27lG9snzDLm/I4T0Pl/KpQz22CscIDEgt7K4I5DFSzMwF8a46w6wqzvx
OTASQGiDvM50j/UHMKnMilXAmzETKJzpKuJelEJvsiHAfsHeo9cTsbUCbl/TPwePweOkZcG4ZCc7
cLeBecx/TA8liUyWopp9WhfiafPBVTESbqAe3fs75Vib+3Inb+pdsLJt4bAEOe8HWN1+Rly9dMm4
43OvStFVGSOeGG7AT+rMlS4T+aHCmZ8aS1lVex82311NakQk4pYdJ/zm5G5O+0IipbJ4tR08KaiF
PbD1wFNsdYb21C0nlyZdVcZgIbBEwgaoVdt+3S2nQNZdjYYOQPcvMCvGpLDZ8ZE44wqj1eU/26BQ
liLkAgwXj9gGfaUcFydU90/NZrTBAgNnCzT16Wf1BSr6ZW6A1wIBfYHAgnESM57+1SdQ+q1zgxDY
aPiE3oxNcBOY2d59ENejEa7SPYipDe7McijmQpkrmZTSQbhWqRz4sXEMeU6ilfQbaGNm3kS7Svek
rxhrnLbxztnTnQZaKSmdtCiF/bu09eGX97hkuaGbTEGs86RUSg2u+CTmsTAJzyk7VAZnABPWADhK
Z4JLe81YF+MVKVQgUAKMxR2ndXXWFNe7cDKSTYvlJQ8u9IX3j4LQq5OjIgLEWVqZhNPJ4bFMYWi/
qwztMV0NJnrTWV4086JQrufEDyNzLi6nv2vN5ABCo9/T60xgEW1ylkFgbSellPp6Qo3XoCIaGKJ2
jTE1sLGZtQmsKktcuysXSoA7KXCxc0PD5QFHOHJdzFOdNQoXSoHSVAsPMAalilMFI+9vXggoU0Z7
nJSVbAL62qgeJj2gmxwzmSdNtvbOS6FdVxXMheB+wvkuTu6mOEAVWmDaPHgvtYk2aez6EWm+I1re
Vjp4ZUm7iZ/V0hwNcNW3RNs0ZnyIDyBw/Yc5wMu7p1KaCjTpC11pcRky67myKuQ4H5bKiScsszjr
3aJrWBdUzHvAraYuOabso7CJOmGv7scv7VdjgK3YAkfIipnInXP2LmVRN7zkmk6tgH7ymwYUnnq7
W7ZrsOlC/6cr76Em2jI+TGYxxIMGZAy5r0KmK3173n8vlbrywA5vwHQA8c0GOJgGEscweiGroZW1
SOpGh6rkBoB6h54y4Lkb6TE4TWoRNAbHfxQJXWwobVKh6wXgzUMWqu7Iq7Zn12wn64njE4n8z4I9
tFliZAEtsmguo25lLMVIMA3CX6813C32gI2HvsDhrVu8h4XtW/ePbNZrg8uoAo9BBqalSp1Z0mle
koLYcQ/yxJ/eFJ+len0uTGFZ7LjBAtzSKt9ntr/PEGhyS4Xls84dJrQToCE0EcB89AY3A2CQEvCp
7XW8jAVuKPpeDWBlmfDSWdHJnOG+lEVtbtEs+LgG9tR+WCJi3+tG/1iTdPP/iIOmd0Y/hEtJlEsC
UMC+kkOsSjsCLP6jPWurEAZ1sat/yo/0UNgyigCuMTzeP8zbto1pKO9iN6ngB3oGoLktVghy0FN2
aOGTKlvXLH+0jWdIf3hSA2mEIXP2BNFHN3VFgdaTVvKu6wpRqTQi7BxH2mO28Syc4hJz0vz2nygY
/UIWdYICIGSCYqxxW1ZTMTT4U63R0M5wYucs5qUQ6vBaRSmFCICEv29+Up1w65cKHLz7G8cSQ52V
UlbdxAgz7VuE3Hu7ARo8QRc344HP2p/L5Ux+ykVAXA65iIJ1K6Kw2x6rk7T1rAyZqnYpvwSMeXnW
kigPshY7URtB4v1bQwa1dmWCLxm3nXVCzDVRNjWAjVugHC/Cpk7+vmdNark3XCLsi5f7xzSXH8eM
1d/3m7KpEbgyM8HDokoTwzaHwPJRXvBXcN7+5YWgNHGWjkBami434Pp3U05q0vtYFEsNTqdwo5wu
FkTZzywTKnVilISVnmxatJI/hsMUpAJM0QSyvjlmS/373+2iRsWmUusKdeVD6FRy5ZGYSYxxAwQ/
w2Xoo98xMGp5gGrhJaSqF6AFoHumtQQIyLE8iCgTdodohWaGnWR+1egC6EzMhn84eGhW8fTkmacT
a2tnHKAr2dQRVgDWTDAYIe63r/mDaEXbkQCT22gNCFYMoNdaiR0vWXs7aYp7K6YOtNYKKRd7rHjc
oewLvFwk70GDs0se+oMKJ1M6Mw5zJsd2uUw601MB2E5UYixTI3vB9La5fVw/WPmhenBW34w9ndEp
V7IolR+O6H+WQyyuscAZi4At2oWkWSmMxzfnB13JobS+3vcB8HixpleAh7/xBoe2gHG9/oNGX/L2
JtpA2wS5H64rq1VNnjk94bfJR9XQ6U+3eVZBVIt6X2Az5eaQFKUTxdGScWAzNloU0L0kY1oB027y
9A0XNiBA348gDdX05P8qu0T7fFsfpio9s7lifj1/y6KMABC+JcAsT7KM3xSsTwB9PXl2U+oJNVlT
55hB1tyFRK/q1Cito9+Pp9bXBEPZNEIp7kO1wgikxfFvWvKjakzQiTlBIo/WWHRNShOs2vVGNkkT
JUIoi3t52SKSRxUTybX1I7pjLdFGrtHkYcIZhzenVC5lUotTIhkMMDFkCkf3lDw2z+matyTzDMIk
o7TS5/iQnOuDZHWr+4LnDvJSLnWQCEUyDkxD4h4ooyBssCvlz30Bc+4q5oL+3k3KjIMxxtPkCBI4
YDFOeMia6eZb3gU1S2al7aFql2X+2aTcOldeFoVZggKY1X8+p18uv4Ey7wDQFNIaEwZ73nA30fYz
sjyL30/2CeCdUKOdiTIGaDfRbcJ6+XO9NFfrp8xFKzYglWslcQ/CWCs6tGtpJ2CkuSUtiQkwhAdT
tSWrNKDuzoytZ10qymbIQi5iiGCyVJ/7TwDTkvPjcvmAwkC/fOoIqwo1Vx25XOmv9r1QQEmGiwRu
GYRehroczc+CHN9jcw1MFBhHFZa5nOLpbUe+/+0m/37ahWi/BjK1MGCTQeaEOi1HxvXxvHyYsiAf
4E9C8vbEShsw7tRvov5CpFyKWo/y6aRuO4gMbQCLItvOiiBuAZ2AQwq0jQkDAKNGEo10qJVcAJ4o
Zbo/YJIId619tI8B+fOntEoLVE0fnvHDuDeTGaR9jUuRlJmUauCgBx52E7VatFdkmwJpnnpTPqqr
3GBWtGZV0MUCKXULQrS68Qss0PeRkbb3Z+/3aYiv/Jey4czcvL86lrjp9xfnJsqcFiQBxClRRkb+
IGchQ8KvNb+3f5RS1dsQrBPu/95G2ZCtwMoMnNf0AuJVafyAh4ghc/apY4pVB92ajOECSsNxSLEA
N0AV9+mrB17C1sxf0HZbSBYohO/vHyUJo1FokFYUcSrjYwpTofSZKAIUVk/F1LEBiu8I0KhHMMet
7guhPbW/pEwoMyhpY/CNTqh2fJwLUS6nzjPabsKjjxo6EMpAiGBsgKtJQOCx6lZPRkeElBVbUH7U
jWhqK3VO87xYk1Jna9rNH98c0S6V2iNZtOsUKNOG8RPvs88utzw7qgzGOdIAGDfSqe1Vm66L0hoL
L78qKw8wSpuQ5mxIz+jK0BurtE8dOU2FmhVLsnz96v+SjK43FLgxAC6p1KsPJM4HTXSQOLH0Bbaq
HtjzauGTcAzQJ7xYPFc+0CRjgBuvAWhdThzhLCi+36Hai4fz+wnQcUAWUkWUeOk0kybHHcDEy8Tp
wee1WFYgqwZogSVaAzDSjeFPEtkDOGSi5Siv9WW0L49lgUqzbKsged8Jf8bEEldVvQ2DVao83L+S
lFf417dhAnOxUIA3o8vUtehCrwV5Ip84ugCmcC5biJgWSiE6zA1QDbJqOpOOuNkKjKbDj8dcPk9D
9gylIBeqriRO0g+gY4hTIpdgzlkIy/vL+gVPpQVBZeBJQxbGSyn/TBqiTG7VOnVUlKg+wXCXcQ8Y
3QGWDv8MnLWC8H+qHJj4HeiWNtG69G2utEfYg6++X2KsRwvN2LXGBMD6Gy8AY9QmehF38iNGfEFI
76Jw+uMl1hiZfne6/+n03NjvkVx+OnUkYFuJYDqa1FmoZtcnmOABayaJuz0Pd2rLheu0INmqO7KS
zL9AMDd7pk3juBIGNm5QaoIIrFCeBh3oqoYGjgByjtC82ZoPAMEzgLs1LGtQ15PiO1hWzsS4Aw7M
GsmBL8BiV7tAXjcK4xjpvoC/9uLikyibg44/3297fFJtm4MlW8Mfe60+LFPY0q/8R17Bcic2xpuW
mDh7vH8O0pzmwETbf7aDukK+UGt+IYypE67VU/TxKv8cg0dtq66TXWCUWy9c1tYPEoXGJnkKbGV9
wIzrET0i+HtbNFkJSjpx+LsV0F86ZukxxnsDsMVz2VAPRZI5MoAwizXovgDYD3rI5LVtBf65DkDX
aUqASEekLwbpUzMm/DNw5pPXTNJjj2FP5vQGklSKhFl3xCC0nzj4+B0YGDKnqf3R5qssBTF98lXV
vPLUljxrWHy689TVBB4zUHxkCelMjNnj9xfujd5roD2vtMzBRLm8XgSCaOd8IZgaB+4mqQDHY1zG
MuP20UHOtOVAXUe0jI5PGTDsVAJHHIRIyJs6c8TYVBVShhaeZJmtpMcSTTpLYXiUzWJfqltJWGno
3yhRHGE55LSn/NdHoL4lA8ZVk4BjdL10afAHUcmbzOFWqrAXwU4sk2JXAIxxINh1NDauK9lKQaHU
2IADzb+09f2HMHfzoEQxjQTcSFQUabAu2fdEzVeKzPlEiFkYyXt2rjErEXwy5MzcKciZgGRlEP3e
GIc8FaWR97FSF30iWGg1ngsfzPS4TUUELlyQZoCcTlAA9MqRpvSMcbSU5wigM4Xy3442/m47OtEE
gDlMsEc3iwZVZ+zJKc6+tOts42yeOHMj73wCJ+X7mZEpnNP5mBAGSA0v8SrQ+iZddHG/y9YPek8Z
MicicEzgAmxLkJ6khnIAhWxDtNTOOcJyjaii4l9LhDoB7DcgyDEufS0U/Auc0IAJ1On4vDO5YtCI
2AjyKgdfIOGydCBaCxqw2F+cO91zl2PLs0pw4szDxuPCYcP1WPA3yPqtUIQuXj6+wXX5lz7wuO+0
l3TJTEG9CJyEMgPWPByo7gyeSZR09WxRaQc3UnTwlLptFJkRRnNBjdfHHujOh6YJdxhsqyKTHyLx
Jc0l+QVUqZiH5/2qw3y8FgiwGVom7Lwu5nWii53/7Oai8lymVYteQ42THalNc9YQ8Zwtw5wn+DGB
xYgxabrVLwYRaunqE10s+hpVC3xuWgtQpIiA4cbgik/xDZ/DbUSJZA9dAZIjwVA/u9fCVl1jIRgA
SyMqXzPiHrrvdboEAEvA92BAHW4gDRAvgviybHzBcyYOHg19f5GIpkdVW/bgENt4mEjpQMYW99Yo
He6/99/o7VqpY15TATY9mj4B6/yr+S4ufdF48iICv7Rjvr4PVrpGx0C95sh7Rt6xEeRYYRSsMDKU
MRdr2HtCjCfz53QyNhjiM3c7qEGUzmLyZhirE/6sBvL0lBpPuQFSdXQmbTYb44kVT9zqKDwYCT0x
6FHFt9N2D6iQSSHprnsWijdwx5GqXkf+g98zTM/ts7gWQ2UPfDdTFg0Aps9Is1lefKgAIQIAIUzs
biVQud8/CHqIEnfgWhqlfbysgOGJIM3rzMHI1xpB481Pvtvv9zZYKNZ/vgad9JveILvxJ3pgdVLM
vIxr+ZQiEtq67IBX5Z5NdYle7739WRkgHiJr+eHhhbdzosKhAtuRAcx/hh9zG5Bci6acvIUYLbRo
Eg3aQjn/EaJjBDLV+/t760hey5gO++Keg9LGS6BW3LMfO0VTkKBmvCQ6NfPXASrSBKeDVAnQVa4l
cGA160Yp487Jyn34s+w37eYAQMtvVLO3ijkw7sttrgTrUeAZQ9zEyUDtGV+oXiuVDXcGdBbp6/VE
vTaARLT4rNWXTmFU5mdPCLppMlMaaDDE67W5YimP3NBCmoKpg2qZaM8S2sHvH9GMj6PzgPiCEsTj
5uHWXksZRtT/FynHnTMrspLlYrcgmx8PXb+spO6cAsG+yOhzB4QFAq1rQSqa97Sqd7lz7yV2n2/C
SiJVtS/q/95lxoouBFH7JlVyBmpYCNLTDrEbWihkHjyyGgn4rzgeWRs4p7EuxVEaq6oauXJLnTtv
wSGJyRTxhG5Rgvj6SzCs1DI26pYRKM89K7ikAN6BvwSAMWonS6mQ4lHGAmO9tVSQ5SmI2+9fi5m7
BwdQmHKDqHAC1/v6sPK4qsGim3hOrJYvZVDuwFrbED9IrPtyZl4U6qggT8FyEHL8tv9eaIiFFnZh
O1aek1bZBsA5R1eJXvU0+JSKgRRJawsiz3hWM1kp/UomdWC93Pu+tMg8Z28fgbUPsAH86JGBX5Pl
msDYGpuVe4gR0z4xvN3fSSXK8F+JptSVUCpqVXcQ/frKG8+q9dwZ4HtcKcS07bVu4RM+kS73CPIN
JfjftrKpYoDLqJfIElarbW6aP4zM7Mztvfqi6SJcHIDGSXqo1IXnBIG+UkdwjSv8rugFMylro6pE
xubPioOSmaIqkEqp1L0KhXzhionnORFIlUUraBRgcq2ieptnCeNhzhlX1JcFWcKoMtKfv8b/Ymli
G1V1Ly88p9kUC6PysKESSRcE46XH+iE1FdeoXFJjZJt4mAV1ieyeAV/70RUlyd7civE9dCv7ZKuu
voeyHmDrBbw2J3oOJsWF132I1ggbtHk/IbqGDJdhGaly1o0wyvSCYVeJWtDaO9W4LB7bHS9sPxQk
kpT98N8CT/0lC2CjmOFCDQFZx+s7xPU1nxRR7DvbhOxHIgjW8P29fY6Rm/ruVhILnnLOa0Mh4W95
VE49dH2l5dGn7nThuq23gDyMtn5ra2Bc5kngrpAfCEZg2cdm7EumJG/b4Cjwr4m+FustOpl4knMb
LbXAkG326S5yNYbf8xtA0u/88guprM3gx6PLt6HvYGYaHIc2ih5AiiVwL7+9jXEQ3sVpwrm2/pyP
R/txx6HD23g6ma/77epJ/gyOgZkaK9f61syOdGTF6o+bfxp/7yDdwZtKWj7KfuQ7orINRVK/VCCA
xRy5aoTaBtjU2WYAyLFYrkUzPg3qvjhXAuk/6kcuNQbtlPuMZPxMwglv4+KDKL2A3EgQdBWOVAHd
gfsmcIKl6CvJzc2u1h0lszOgxkrIPfElMLs3VW6CX1f/Uy72YKonscuqis1Eh/ggwBSAMARZCcDt
X99pgPj0BYAsfYc3FhvZqpbji/gQGPxrZyam62IQk2e82DlTeCmRMktDKupJ7We+o5UrtTCGClPj
6fCO1LzPymHObzcKERIILSawQuoFNcjwtsqA7S5kWwL8QmLKT+XBx7yjbnWHmKSm5h8rHsWA5Qja
aBJjDu583/LPq0NFnXjgQH4Hl/B6h5uJeRwcoDjyejmqJfp/pE3ofXSeUYjI76bhOllES9HVwBZf
GQqrJDnn+KJKDSBDQLZJMEWU1lJaFRTVKeQPS4UUPyCoDwmYowXDiGyG3aebZn41JDYbuR6QDQAc
kLre7Qhi3CIdfAeztrZXPYMxPHF9s+VPYrAN1Ynv2gjA5ym+FTnxOJPXDEV7Zmz4nE93+RHUlR5z
fQKqG32n0Z6ahaEvVgKmFXqyyMzhFPmnYahMIQsA7GYPaxEhvlqKDBv427hBK0b0d4KyAuobcG7U
N0T5KMRjjW9AKdROYlOoyRuGSw/pwXGcxI5MjC2QH6i80z9Z/JRJBn4y6DzpGfK+Uha1x6vQeEZi
aYCY4jDosmwt60MxvrNPhZE6nrVRcHL+I4868aDS5KJXIK/ZoJm1PKcPkVXvtFW2V03/o1xJh3HD
LQ9gfQBr1sYnzSdmyQzWkU/bSW83GgiAToN4VQE47vUbK72yEZO4CsDh+gTe6+CklRbI3URvo+mH
JNp539xGYjFpzXq5l1Ip6xf4CnADW0j1JcN+fd/7X82yMipiT3bwFZF5uh4MDZ09amA9qEQlQ4Bi
2sE5gNeLlMR5Gl62DePmzWnXBebbwQeBi3eDLaiD2FhPNNd3gnzp1+ey2abim4Zh0D4jrF2fNDW9
65NSQW5PE0A8QfnUoJ7Mx1jikd7rrIB4m2EfkAUYag8i0cAT909sJxTLxBeLeQ4gwV4fsl6iAVWK
uMDJGs9S5C9PI5Jo5T2wTXS7UR/4zAgw4J791MAo3CWhCQJvQ5WNpFzGOiv4noRRa8fughlPXqB+
eAPkhjJYUQSeGDp6vVTjlcCfOncZKgwHayaMwNA4MjEQMAGNUjesl0JJAl926LT1hpOMWjIja/Af
FuP3fbUx/T/UatCuosm4NPAE4N9eb60oN4tFrXCxEzW5iW5joMwSuVkH+1JaBaJH0OXMCLxn9k9C
UVHGKBkAIBCaXUsMhFb1o16PoaeO9WawmeNGM5fzSgClgcsqHNy0gYDsMG5TU/yTb9H7AX8PfcX6
ufvk7PtbOL8gZLrhSaEVhAb1LFK4ALUMefJA2upF0Q7puAnTj/tSZsopSEyrkgrdDhyFG5YuIUlK
sSrCxMFgaFaS2tRIeK537Q5grDvE1CN5bEluPaRAlUlTq34WkCZ/Wt3/iil8p6/L5UdQD99Hg5PX
NvgIMMZbMqapMu/zvoSZ3USNEN2DPHxTCRrm+np0YqMJXVWgUauH4R7XARBRu+LkMW7hzEJgNGT4
KoBhBWHL9BkXoXOZunE+ZFhI2SbPGl8vbKEsc+v+WuY8sCsp1GKAxCT7MjjPnVg/tu1G2rlBbICd
Jxb2Q/YqjcuqBwMjyxe7Lf6h8nOxNsomNiWolMfcT+DZR9qTMv5U4yksDql3FirEQ+uwY/gCM0oE
Hq4MJQKISzSXUBnWMgv0No2ixOkU0tQRCaPHoX8ra7sX0Tjon1jx+M0dgUKEIIASI2mMyIU6vFYT
wSuoZqkTDCEQcuMcZeMlaJICI45ExkW5UcSULOoI5UWZ9EIYpY5QaWYIYj6ftxO0gAcgOWr4r/sX
5uZWQhic6CktCRgqLO76VmapNlRagP4gcCXpXvvZltX3fQm3Yd8kYmp8wJwAcv10qTKfcHcEoUWf
IhorfNSE2tdXAVBxiu09iNstx7qMNz455h7wvNBiATo6sMlSZyXlIGoBiUOO8jcUFsa+OUCSeeSP
iqnvEXAfcIbvr/A29KckUieGOrzaR5yUO9u8336CH2LZohv4T2i3BGRnxqkh3ysj+jIz1mufOb0p
6QejBlRBHh2B1OkFbhCFXlA4iG7Md30LKCHXJp5oftRLPTSZTeQ3zw4LRTMFEOJhSBUEG9fyvCBT
F27fFY68zFDstnwbXBxjRPI/PSOpeeNbUpImk3uhLcNER5pRg6Qm+I5V86nhydMwMF4aaznT9l4I
UUJOTNtJSELkwUjllaoTZ+GajECJJYY2YSoXiaUrFE5hTY3HIRLRuhX5RHhTzkFg37+Mt90f084B
Kx5FhgUU1q9Vv1gU/EQF5Ldqgeuvvi/e7eRdrw7NGhioTx2JW9YVvPF9IE5GvZ/H0LMMBgNqcWrt
V3WOvksHfa8a2QYfRWZXsvmipgSjhWrCnHG6TbRMEifaZlGEIwnFcn1qvCvnFXCtSwfVtYGMiPbA
2QNCnaOGrBWGDOQzRgwzU3ONNn6qucf4z8jyKG8TLdQ3UDenDcDEVoFBzME0RTMBh5t5QmrfAEbH
ZtMrjHs67eGVD0RJo/Y417TWLfS+dEobGO5bFizpnIa+2lFKY/KVv5AytSqdIljjXRNzby8Kwldv
fWSupAftzOQwnFzueyuiNCaG4yIx85rSSfW9oi7bV07E7QmTU+Fu9Apts4SVCmReG8pHCbVciWoJ
10bK9gJnjgnaT19kK0/s8CvH0A1G9gHCn4jolkZjIBG4yJDe0CqjMJ/MjbeE45wm9CYGRWRCFcrm
1l2EDkQuqRzBe0wAELVIiSZsRteoAZvYnUaLVWO/7ZiHFQRb8y9/Et7+by7tQifAhx+aIHIrpy9f
I7TDOfGLgpRkMrWph4cF0fbpFqRp42ZhS0gU3ddIM/4MSKKgj0A/JwOfnnorPN9KYazrlZM3r2Fj
tKbaPiU5WcgMOTMmA1RoUyuBBo8GQx6UXvCbZCFkSe2E4eMorTTHK/e4SB3xewZahzQ9COr6ghZG
QF1GR3UGnKfXopATKcAOKNUObzXIwXyiz0izvU3gnPdhiQnrj42I7AvQZQA2tvSOqWFYj0/lny1m
ajE9xxpQnPM/8DnIRYEJDpApdA/FWAy64nZq7cSN4YP9004KK90FW63/wcmuAFi5HPVtVK+VcSX6
pEO+nTPlw+Infi0jhkG4TUfirl1+DPW0vTEI265c1DCq7TcGCQH7hzZXAiBpuGGoeBASoS/NtzTS
AZFuy0rdTLeJPhpFxB2AowkWHJ46GqHK1ZbLh8YpVbA+ubo0GkkOQuv7d1qcMXsqOh0RFU+dhnDw
rm9A2SWS2wBtzSnHkoAhSHyOy/VE5EiqxAoB27nyAd2kEW+05G5ZoJm6Av97SNqPRffiL7ahvG0a
I/Pf7n/Xb9b7evkCGpox7z+FmPhJmQoE82GjJWLvlAJRH13wQS/b0pK+AHO0Alvf6C19mQy50RW7
UTS7zBKkYxyShF9pqdlFWzSDN8tBMPPq2zVBJy3r4OW03PE7Ekfj/rfO7OH1t1J7mMRRFgke3zsV
2eNWIsHwjqrB1DkwwQUE1jnd5gfFeIoNeBLfDOG3Ttm1cOqaIssYLLJi7BGyvsfGfrCQs4xA+fA5
JU/Pe528vwTk7UNZCoZjHF4+GPJvO7En2rWJmQHB0RR+UUkpTpf7dFEoPdw0sAxE1rhK0H4YlWYK
QgHPVEiHGXvXYIi9VVzXUqnXkUh6vZAVvXfq/jAo8M/iCkyaq0RgdSZJt+/wWhLlpYlgopSDCuuz
E2IfzffB6O3GGjEqVqP9wjJ2yFJ/ApKRJEuMb2NivCQGvzWgrQkrT307i0Lt9fStF+ZPT5NeLQS3
d5LndCe9yIARH1ePMUT50EeFUePCed96SMwTygZAxWBYJho7BQhq15tBvcpRQNuR0OADvOJbqLep
T2p5FzUyEdO3KMynxk9AghPGFb/VUZAqIC8zEX8DVphKknCBBzhQgcOyifBl+08P72vuq16Htkry
jw9JQzese3QPEomXvEcmVErGB9xaZHwAiFKRjoTZh0a63nfFC3RxXHiDA/FDTPaYyT1HG488/pG/
l4/r+GmJWUFMHn/Kh+/VD6B4WUX528mtaePRmgS2YcyWoPXq+gs4Lg5lN0kG53n7etwH20/w7xyO
KFUF5DHfLpfLg/U0kM3mo1ofnE1s+QRNv6fV8/2NmI6XVsqXX0EdvxDXYuaKMfYBCIjli1ZFBAhx
jOOee3A4Tpz4hG2BvvDrpaL1INfKKh+cYLTcSrNiQbfuL2PuOC8lUE+6rNxM9cticKoEkHNKTCQJ
DzdaeoJmKhHCzYHJknzrO07l+78XRZ2fMIQ9MJazwcnN5/0exYKMbIfT6+v+3TeO52J/hok3U8F4
7Ml6JGt37ZGztF0nxpIQy3IygTg+IC3RvvqwegrJxkoPGI51flLj27y/OXOaVZrY2TCSifFQOkMo
c1OBNsFj65KJjPcUju85ppqTBeOYZ+WgxRqxA9plwY92fcyhO45hMr2pHLnwKfW5gHPFq2igqH/u
r2ju1k6FdYzQoNELhI/XknJXyttBjwYH/6gjioKBQVXsSIsM6L8SdAOj02Hv4umR6smbK25r3pGE
1/siZnft77XccDd3RQWq2nAADTWQn71dgsBAiF68nFWrY2wa3WDcNoqnw5oOTiP3CLBSvMMUdKRF
5K/vr2juuV+cjk49RqXOBm7QIMjtEFPpqPNn9T84F/BfwsWF6pwmiq4vQLMQ5YyPy8Fpo8YUYjSP
egclZKRraQjpX9t4KYUyEp0GDtoihRSkinbJFJy87o+8dbQf8lVLHvvt4yNwo1rr7UMWyQdPTMxn
3N/K33oZrZ8vP4FSneidaF25xAXMzddtRjQdamZv28dHmKrleHiQTinZfYAQ5mmFPorYYKiOuaP8
HZyRMBeI/gbqSQ8iJgd/73/To0k8S8kier+/wrlbeSlh0uwXDlCVh6oX9lhgFaFnwTdV7zkXWB16
/8dJYprlf9dBKwwlEbUqhpQgXCXkeZ9N3QnH9aOCjLjz2D18yaSD79EC5AEAK8a0l5jBYOhHxlJ/
XbGLpWpdCGLXBT6invSj/kdxYs/+73cTRTzEfhigBJwE9S6Eti8azRvwLjC9XaWK7RaLdaGz+sVn
ImkUC9HTA7QqpDUwKHR9anEUylIjtiP6XYB7jTvZrzF8bq6jPbFAf+YZ5Ub7yI0Va7hsJrt5JZiu
roHMLVVB+Tk6Ein9pfoRRNvqnX8oWuJiUE5e6Q/Z5/0tnXMt4CSCcRfmEzU96oLyQhnWUlaNToIm
piG1ZDQFhM0j4uT3KGRkb6Zto1875GCWHyOoPILk621NB7D8VJ04OoshJU381Ai5mUuEf+XCky7l
m6RgzezMBnuXIqmTDOs0y5JKGhHsbQdgfKNdyPBW7wCvsj2HJI2Rou+B1TM0G3Ug6wYsW1CoYqx6
eioXT6ET0yhctIvRGSNbj+2i50kfZWYivQQc6fhd01iYVl3fP8mZ+oMAl+FvqZMpvpDqNXqf6oU7
Oi1IHlSSthaaiDXZaJsfwdCTBzDkAgIgeXXF1X3Js+d6IZhSo2XcFryYQ7CoPwQbAdwl0RufvfnS
stwk/8PZdS1HbizZL0IEvHktuPbNZrPpXhBDDglvCijYr98Dau+qG0Q0Ym9opJA0MUyUy8rKPHnO
EgPaXGB6PcrJJso1T9GMbDTmn1pIwitfRe4m3WkJWzLlDv+5HkdkHw8voCGGnNzzMRpr/VRShst+
X5lbB1mkVfNEL5ztoovRDB3eugjmZ+/Yf04pXES9KtzvyK63p4VLanbA4CaW0cOMg/rz0rpaVoF6
UtgaxnBBpl7SHbaSAhMa0EuVldlFvDIzndcqr2Wjh5ms2DfHnpIWjiADw5tuPDMImNzfMrMpKBW0
z0AGIaAGG8DtZq1qAbLGRcBfBLJec/ajbz8dP94VNI0eP9brxzXIVRyfW8Ql/77xNYDZUDJDjg5l
1Kl+Gq3rrK4Z11z4QbxwSmEq0pKXk35fhKMNtJWCVQGBIj/ZOHnpB7Sso/aCiAY3sWoaH8IWNzHJ
juuvbPX5AlFz4Oc2FSPn1cUjwerPZgXiHM3yXxZm+Xf0ffspk1kGwqDQEj9uL88SkY4g/yCCgwcc
IESpOwrV8Wv35Q09cofqeD7RJZzqbxwTjuL1TEz8oM6B97ePYV6/vPbf6P03jwJxRuOI79Td54t8
BLfl4cDMngTv36jW3x///Gr/uxITjzjEcqXGDCtR9C8pO1JtoVY+s4tvBzjxfKxtE82XMcDCAj+7
8+rI5jB2XzGfPNgZyjy7jbla/dXtRWmOcRPd3qW3lifHVa/5VivzpEVgWYF6iseL1DJ8KzViMwGR
i1atjMQNhGOpPCTZNi0Wu42XPmBysw5M54c2xtxK5DU+vKMYE1hP0mq9JrLl2ryzKTZneMSlKHMm
NrsZ+DQG1IKhi4XR7rZBaAaer8R5+nqMXkCIvzEDe8U9rNAse38fzST3b41Onkopp0WpmMNoayo1
AfHc+/6jOT/Fp6d8s167iv2SIHmdEd55Q3BIamEswbdkkR9u5lK6/ZDJg6lX2iwPf3wLtcfj3Nrv
7+zJIM2YoNmr5lNkPbrZlqS73Vuu2Af4cHIe225A+rtw6y+d7p945OpiEo2a5nmGzc+tnl/Bd0ER
W6mmswaPM6j0H780e2dr6PIXiXDZnAzrtHC6Fz9gPP5XH1B3TZ+mAVZlJAMEExmiO9wfmISQgNjR
LVYPnGa+2PYGM5DsT4G78IL+fTPfLsbEvfW9rqQNB/sB2gu9dqsXFwHUJl5mRnThHfmbc+7Wlf70
jl+NNdKNujNGV0rtFCW9vWwf11BxebCFzcEUcZFYS5t+cXonzk2qiqKuC5gEKkFxBGsdnH3SjHEB
3pWPgDvtdqkFx71BR//L35P0V31c6uufSSPfTvHEzWmxx0FydzztIDXYjkAFoBX4TbnDQo/k1t02
NjXz4eUF0hSgkLClntjQCcyIdywIIOpY+tVqYdmnBN+IDG8/auL64iylftmMHwWloiNyjbjbkf58
dD8JHF/4AJ8Pbu+/0vq+F/p5Ntzx+T975GoPDEbApfFoNybyPiUW2+0dDb22nvX42D3uCHfCVgDK
Du/ShaO2sNN/nPKVZQ/MOl7Mw7JE6Rr5Kqcv8m3IfDOKBydvRPv+SGdgEzczPIW7lWWVB2kBe6X1
Sv/spR3iQeK2Dkp0Dxji2XeshUWdebPdmpxGbUYgcnECk4Xl7T1XccKNt5KP3rZf8psL8eHP9rqa
zCT9zw029mrt981uyMnxmIHw1yfezn1Ayi1TCfiUz9hGiwoWS0s5cVrM6KrcGE+Umrqscj103KeQ
YhzWXLyYRxlP570NO4m/Yt0ritKArd61opC84oqixEH5CQNdPz5o5qd+fsvhx6zL9wn0BtuFbSvN
foAGQiII2YzqnpNF1fukiqIMUZIMQvwaqU1qOo/x/lF/ClsTAlTr+LQOHLaVHlG1yHF0QsfMTuNl
tdKHEbO3COScgYxgn1190uTSon6olyzCJ/UnOQYRyh6unKy1AfhRz/kkB6TozibeAgtTMbvsV2Yn
y47WwJSmEpYC9FSWahb6WxoWpkfdVDDvH94fFNWvVb8yNVn1XFOMpDFwb4Dv+NR8jo9jHsG/aH5k
6ALF0uNvYftUYhescaoPB9FC8TdHBRBduk75vHuRAOPlQRbUkK+SkUdx/VI7b9FB2dggCbJOaBMA
Y/dO7ZcmaZz7e18+ufHEJBA7WU7bS+2JhzrmL5wgLdXnZ2ri4wYAmhcQJn6skd5GLdTLaGjoY9iE
jJQ2RizIRnk4/Zo9HIBIQ1eHjR6WVYbi2db/WNHF9rHfe0HnRd5QNQk51LFh9fYLBipWjcZQsKz5
xIoYW9ceV5q8lx5EXSMZryXW/S0hjGO6ndgbi9NCE80aoY2CrL9YnEjiryiCGra8PXEWNuOCqd/e
9dbUZHp78FTFQ4DBtSbvKsftVje3e3BhIWYJLLpwqn6/r2EMRVJ4mDH/NUXYCU3OyqbDuLzADClB
v6u1cJpm0JOjCRV1IKwWaAwnOe+wQrdfP6AQC3qNsen+/d1fgZZgIC/9Ua/JwTwNmXN/Dmd8FJDz
IBEDMz76C9FuebtBDNTsuoj5A+YQyqIAjH0cH4eValUOcL75mpiXyG7Jd7SojjxzCwNNL6MxAjRB
aFuY9jF7MV4UXK30l6je9K1daCqoiQ4VA6QLvK8a+wRhA8mKpaTi73vi1uz4+1dXciOKgRhSmEXm
1MZP5xBk7iLf5BZCuN9cCsqtocnRi2ipNQG61S/PSLJl1hH5kHj7BJ489PwZ28r8qNxjCDFAAdnG
UZv5uN7Z4hbygxfQDbuX3FFXjbvZNC5Ejc7MxK9N7px5wpMevbdLQJa57Q2KI6TLxi5jkI/cTovK
oiEplGC4CP0521J6MUInboOFLT7z0MCkXJkZ3fLV7AtyRY2yxXYTN/WJyuji+EyIa9uHsVD1fU5s
c8Wc1Xn1J7YS9/5Wn3OFyAfCFcs6yj36ZKeLtEiLVMqGi+/5JjOOngQ8WrTlpBTtkPqCsZmHwygQ
bIjgaEZJXFMmr3fDi1CFzFEXyHbctgBJHrYAh8fDo2Z+oEb3omMVIUq5R/akdJewUOPWmvrga+OT
xRS9qizrBAleP1mpz4WKYEdDllf8ruC2SooAhC0ST8z5/Wubk5VtjMBo/BQDFnYdWniLlaaZIQf+
41IiPaqhL1Q73V/QOQ+CBiQVcn5AaeApMgl0hDZLGikRmov2ApcPSuPcobIlG/vm4qVr3On37c3M
6o25SbBTl1Dn8ju+ucibyEJPHDg3hdTkqgc/cD22wKoxs1tvjI2/f3VQ5GRQWFJhbLKpcU6fWbR8
pUfmL9TpZucQkcGI5EXJFo3Jt3aMhqlQCWDtpeOT5EFV4r3e5pQEXq/YNS25dRulApHBYJ3WgeEq
cr8kRSaMO2OyW3FQwOMPfrURUTu5xoFQhcy0ZDSXsLP4yFWKkcmS26Qv4mP+QT+klqQf91dSnYkc
bkxORp2GqlA0HkzKvFuUb/UHJ3zIoVmEWz4jArXCmITCOujeeCxzZynFnmanAjy2mdsZ+8R7Tvsj
A5xSAeftV2xA6zTb6JAF7fe59yjjTxuJrSIqweIpp/4d1AVq5wSDleZmBREL3U0yt4ZS/HnYSKhK
sr8RWHM3GW9S9hIkn6rymbWPam1K7VqpKjP1dmphd9o63NCoAccJM0HsqvZL+jQzlwCmBc4KTU3o
7VMmfqPpatRISpRM5GI7nCvB5JxaPsb92FKVB5u6A5GzLengZn/I0IL90i1h0WYu55sPmDgRJB76
RMpCpD1aS+5J+t0H3yhRp41bqws7f6a/ALwKEAMdm0MQdP3skasTJvEFExkuo4tIHYUUkGkuIN7m
RMfGKZ3MTdZbPTADZ9imF88ZEqQVJdNzUjxhz9r7jzI2eDC4hXtjLga8+aqJk0mKjoOCDL4K9Jav
ikf2gM2O8FnOfuVA1FeF2zpwzeKy4Etn3A04dXhdBV25Ar2LSbCSqoUKOuGku2SDii3KmxkEzjOk
lCna9qLX+8dv5sBLgoZuWBTlRrKASQiGAqye5C3tLhrjwucGr1Miq523sJtnyge6JOjg6APhJVhE
pr0qipEHoqcDpq9BsAY6Bk7iWUYXWKBqKhpSapcB5VVU6T1EuKkVSgBFtGbSaqbcn9VyU1Xgriu5
VRHYguTcn4Hf/J/gdtOggwvUHy4wgFxu3W6k+0IfD1p3idAF1TllupOVgpxo8CWCCwPFSjAK4y1d
WR5nUur6PLn/ATNP09sPmB71NArhkAEdT5/B8OW8t/ar5X/E5PS9QmVlBV5X6pviW8OTtN/i/yzl
4GZOOlgARsD0KMWLnu/bCRBpg8dWiedUCew6skVea0Fe0zkOhD+qx3YXPlTraLNaGPXMFX5jdbLz
WDuAz0kEcGnLnASICRIfKJGgZPT0mLpfjOxaZ/epmYC1tutNt7+YCx8w9zq++YDJOcNcIDyVx9cx
7gHBAaVPY3V/RB8QrbN1f7BzM4zCtwzSALTTgxTzdob7nOdUv+cRgaL/TEGhonvOhqchXfXGWtOX
DtvMjSqh1w5AYihhYE9PPLeKUCGrOmG4BKkpvdZ/YsAokHx7IKr1+fJyaGy0x4I68etcxhjp0rQu
WR9//8qXawFH9VaDdUb34OCE35TQ+EMMbyC9ZFKEMiB2iVdaYIpPAT0sCVvP4HHAzAQMNSRrNFDE
TiEOSRyrccF6QKs0h+4Dgej+N4AA2wAv2cTb+cpxaFY+ZAl5+/+9yDeGpwMvWw18TR3eU9FKFDa+
SkR9p8kNyUUzyBdebzPhATppoDUCUCo6043J3WTQoub0Es8KJu2aD9n4LrsnQ1sYkTJzFcnimBbQ
NQWUIdN3GsULUWAGbgeJPPeQdVReo7/qd7cTHLDdm4pDyfvgNBZvDjvdbf8IUOpyAW0YzOIPbmm6
a+zdG9ocNra729l/+rVgy5BtWr8M5u5ts/le0mGdOWayrIGMXwS5A1zZxJFqWcO3US72l6Q4ga7S
oJYRo9OGQXAGQfP91Z4pC0FK5MrY5JSVaGrltRDGtvuj+iexQLd+IdojW326ro2uaBBIcuBcF1/a
RYc94zpvTE92WmNINSCYQn8RXYqwKCQfzvbv875CF1nybLibP9xaWfBgc97yxuZkw7VVkXlMgc2U
0GeNvEbrvXAonqMF9zH3WJeBwNZUUI8gRTDd2InMKm5oMK05EmCZlZsq3hyglObXeMBWiL88h9n6
a2rRI7fWHv4qT6C9eFqS85kphWF1rz5jcic2XuT1QYvPAGG8AB7fA8Pkipvh1ZaP3KX5QK9lh+Y9
cL6uzwL6CZWF7TXunslDDBB0/KWixQJ0A5Mllr0qxyzg5PX5VxUdKv3x/vb9AdP+NoDHhYju7N8I
1CEaUEztqu4COMc7FCitYSc/6xtg91XACRKo1vtuacdrWlqaezmjNGJY36NIAMjVuIcGDYwM6kHQ
qiRLp3h+6P9+2eRexhOY8mnHukuo8dU29hX9oOjJ+f74x/m7M/wfbPfVLcVag0lCUcKIJ76Jol8/
0wzRJbqWsv19S7PDQbsboO6gYf+VW/V7NC7UFBMdRMGZ6ui1l5Yu/CUTo1+8GoykVEoTeXV3ea57
M4UABJb0WDg/mKBdukb7oSqZb5szatT3xzZ7WpWrwU3XSuy4Qfix/Cpu9s4oKJq7j6GLwN2ilv0m
Yn+svo11gqrKUmZtdgn/tT1Nl6uZpDe0brpLoyqrln/mjQ9eHez7I5y7Z68GqE0iN55xHfiJsBn9
/It5lta9CKETBan1X5hBy8lILYIOwin9cVeBwKeRuu5SFL6psw9fcpriXOHpfd/O3GMH8cK/hiZb
JR1i8KiIfXfRhcpOM3RrK15JsINykqFxOwBwOA6RTIvEbynSzALMe02D8pSnyA7VurUvys9Gly7s
4NHqr9N49VWTbSQpAMMbPJZyQBHzSaz02AmSEkBJBvxJEND41DfyR8np0gKUcC7AURRUPdBDiL5N
ZTxZVycnhTSIp3Doiq4KdmrF0Kb01A/PSiZueWMp4z4Di0d1B60GIl7AaA+dJqK7jMOrnyIv61UA
y4SWWpLMAGKcVBDRG/7KDK19m+SFgckFdB3dt5qagwTmw4V85uxdjnQLegF+FBWnJ0dRGgPCNUAB
0+/Uf/UE2UokO2/2kfRHk52og4gOVHUG43Vh841p/ekyjyRmY1FNl1G/u53tIBAbiDz7PMAevJkj
TbznDgVJH7yXYCGHMpdLBY0l8mYqJA6AQZiEK1nfNX4mpsPFEl4EkJp8uDWK3RmpXuoFHzgTjOEG
hRAPioQK4uSJJSlWh9LLUMuI1qw2O6sCAg4azsnj0ssGxNG/5w/oaXS8KmBhkJFov52/Oq5kFhcI
+g0oluyNbvBUu2JIBjugNxZ0klAmBiYdPLlzElHjPmgne6993jWcy+tZpxJ/fBiSOMCRMHMpUEAj
26hc/tVJAYuf6gzChuiR0GWf8D7A7yZkwOPsUVP9CqCjkiIPESZ5kex0poWqrRaykdt5iuztX6jX
e7wDNTlOR4JVz0NTlxW+t0q54bNjF6TKKDmGjmV7bCnNnKwGkpWIEBbmbAOiEBLx474Pra71I3Xd
Dq1xktImkY65lnfJVu5z0d+XQVhylhpwnkSg3V3w7pCjjrIFsYIYHdOMKeWrlmtN/tBEYWmsOwa0
pFtWiVTgaldDYESHNpEdo0skYZsXfV9uxFT1xhqC6Kl7UeApmlNaTxKcLKn8J/jAoDunfZhU+0BR
As0swfkNNTuFgnA2L8MIrzxDBum5ocohe4jTtoicAYix2k1zQy8teSh6tGb0KdTvQo+LwcQjJnxt
K54oBSuh1LsQtE6Ujy+5nDTZp6KkQLKTYECW7CMVCxFaZrGXc8EB9QG5OKlpa8grrQMx/0mjdYCe
sr6UOCIykeZ2UmlJj6kvu3Aw9TbN0/cMjFWqHSJhUH0yXfTLT7mqUx/sVUPFZas6l41243OcEj2D
0SaI7ABdsMlTHkdiTElZoZMOigZppB6aRlPCC+QXfLSxoQaEJnoj7grUe8rGQFLe92sNut6VmgmP
ft7Wg5Xg3ykjVKnxz8LIsktsQMPXbgu/8bdVicTId+ILYdJuqiZRggNX16ryhh9TAB6Ram3zziTG
GOTrMuMpGZK+Jx3EDEWb1mmSWx4FIbMtYqbxRUakdQdWctCMrvtIVF0/T8JoV4tGAJ0wUfZiZYcE
DRduvdLjsz2XICHmwoHo+KHoMN9Kg1xzJG2avLP7MM8gCJ97FU3NqsyV2NQp+oFBf1VlffnkQ91Q
iqCcYrTZuSgKbdhlGoXgSCJ2CWfKHNqjVlIWi5Bb1jBJAimQrGgtfAvz1wz6qhnYurNMsGuulNIt
zfkMkxe0TIFaKqIaAa1vLNY7gmZJgyNN1aZ0naatQB/AQJBogPf2tO9XXshV/FnRO0BmBkMt9Xe/
1bToY8jLQnH9nlMrFD7UsLEbLzF6UxTDJnAE1Y8lLJXUyYdBBUsSzkZNN0LQqyCtKCBQ7yZVmWRg
bKGC8cllKQQReL/2FWuA3tuXgRRP4EDF0g+OQVkE3EEoMyG2k9SnzOb0sMsdIRT5oiQNzyWD5aMZ
Rf9us4yzQdcyvHSg9vGhetR2XwuXzMyVDrpkVHzBlYZekCn3kzw0MW7hfLiEDBrbkbFtogvPr7Xw
gholMZR9l703+hONP4DHITQIv7uusAzvK0zB82p8L3zOzJ33D/OVBAY3FLwn10OZDhmAJmOp23c4
RiBaJ7hIJ+tEUCyduvetjT9scsGiqo7kH2pGGP20STozBI8D7yp/yVQ9dSROf1b00Mn4OrIivk+d
+9Zmnh248iBjhagFjB7KJDaWyjEAb9DE2EcKtTIW+jZwM2/3jcyVJEGnhfIBADGgavkBG16FaBKr
9YgP0L6YcGgwx3O8Lg5CjeljSM4rT8qARgxG8PBiduKDUsMorVzXLXWxP/Vn51zNrgYhbOSVEE0g
nsAWmsYUhh5KvqBT/cDRlcrCFUdt1XtM+kfwHIWGK4FJLfr2JLOE1NaXDExLvJD0m+Y2f33BJCtB
wdibSH2pH4LkPdecqqrXTSgQTnE0hTSgUlMO9fBVJDFJ83UXLsSN00LFaH5sJkZuFauBAG6MT66W
Qq+Thssbph/EUCRSKTp1OpzlPLBZco6ko+jtUTHxo0+WfivSE0hw+8/BRwcfIDXRGx+CEqcgglSR
Em6UtmDHEv+yt/TcLeUtp6+cfz4Usj2j0i/aCKeMc7XM4X6hlX7wjFcFpFSpZzVlaulZuVf6FJEJ
qsLRNmVm8CAZkDv0Vv1glay1hKU5m5yRf74E9FwqDjkAKNN2xsYXUFJrBf3QDsNYmU7yl4XzMZ6y
ya4EQA0/Ga8KqHD8LNrVogS+lBcqpAkOTHdrZGlWHDsJyj6qzJieCuhC0Goblgs1o0kk+r/D+tfo
ZCO2dVgBUSnrByN7UoyPVoUI0mJhbkzX/hoZqNNB0g7vggvzdrthlzSFnnP6wecjCmpNY0AcIkPS
s8wvGYPiThN0kdOBawjMY1200gG12fNRrZ9UjVOJUBh04QCOw/r1Rdj/4NwDoztSOrdfVIG4IRUY
VpNxe4G63gOnbBPDlNKF7NzkPfwzvXieabo2Mtsgjzyxw2gk0xjTG4NchQ8KS4y3dbXCY9EfAKhs
n+7vobnVvDY3GVYv5D1gSpJ+0MM9E/8U4V4BbuK+jaUhTZ74BnDu9dBjSKBEZCkuwAJ84BIRqa3t
gKO4b2xyD/4zf2NdG2gaqBrwk52jiywB21QOfYqGI7HwJNWggOJea5Bd3jc0pQ74ZWniEuW2UPI4
y4xDJRYvifIYgvcpK2W38hytrba5QTT6p6rJoFlsScRq1s0haYEyF/DMEMedXMBCLlVGHVLjILry
4MbxQ6I9Zh6gKuIxFgxS0LVSPzJjU0hPnG9F0UUCa9HS+3durkcHBy1LFByB+b/dq3IvQzFYqYxD
08Ymq/HKU8DoATGaSl+AicydPlWUeAVd4UhcTLm7s1wMAY3kjIMnQnnN3/XgL2XRWghPevt8f13n
TsS/ppBJuB1UFjEQMTW+d0j5TeVBswHooWqJ2mgKMMHmgV8DZA7hBBre4VJureReGPVchM0TJmeq
WFmCNsdXoYJ0XLj323WCIDFct+m7xhXEo7bhrbzazTHL3EpbyMD9XkUkhCBKCuYE3FMoVd9+CqAW
CWtUnJik4N9ygYIcQoIwtNY6iVQtIR6m2Zlx4HChyKuOOGcDuJ9baxCfD5ncClhJCJIzkRSlO2gr
RcPGQXtED35jIi9JBfxeUtgcqx0Ix0ez4q3NNkYRpGORd2CMEp85NVIl7UI6cX5gV0bGK+3qMq6Y
2POhHniHKvkGLavhZBnpIU2F9N4nJ/FWNjT/b78KDlRh1FQG/bX2i/4ahC0976nw3YH0GIneWx6q
h9KX3Sb4m2S7iltweHOzOK4a9DEALYBazO0AG7kIAOmNjAOfbFBk39A1T5cokmZn8drIxKlWkjbo
pRQYB1mBzKG0y5NVBZIipDjcLDp1xovq/e25YuHMT9OiP7sSmXEDWCAQmoGF7XZs6MDQq3jAGWiz
Qy5GGw8FZAktvuW6roFa0pw2aNzSD61Wf7rvbmaeFljFK9OTaTXSnBk6VxqHMgbtTXw5dXjfrzor
qAGJcjNL/2uwhOgQKMxtTlmy/juEHK0jowg+8xE5MTmOmhwitA/G+RagBp+1X1ENxIgkrjJU8UFZ
KPCmBL3NapAXdpM0HrrbgApkW4KCWis4hHFTTw6lqhSsDDNcHgxw7KcAAPzcBOhHtXSIa3XA2zUr
zvaBMiD4T2gMuOWj1W8Nq4WedQ+NAd25vxC/o5Tb75lsAUDsJOSN8T3qRWllG7eZqNpNC0JJ8U3O
V/eNTRs+fjYcUGfgihaRDUece7vh/LCqITDAcJj01vZCPIhCxaXQB/QMpywDpPEcT4azEnSz9EiE
rHIn7bUOAgSpUplIlvL1X750NBDdNv5nXrla+HD/E8d992t9cBTxkILyHN5St18IvajYV4PBOCAz
/BBwAVJ9pf9438bvax1zLsH7yoIKlcQpZ2UOusiq7XEZGAlPKsphoI9VjtQM3rbiwoabu3LB7gZ8
0MhDq4M8+3ZAoA3Pdd9XcNAqyYyFNV6EfsuIruekEjNwMBVE4o587Iao8HNiZ+qqmxfDKehiu0Id
TNafwIS14MNnLt9RIBllPwOQW0mezLKclIGshR6uQ8lRla3XeKYgrsNqieBuyc7knNdiWQ2URwDF
1fK+CrMVum83Mp5u0UKmYMnQ5EERloEiALxsHPoOGpwgynCDwEwX3qCze/Nq1iaBZwju88KocNeq
TfxHD+IQPUvV5f7enL2KrpZGmQSCMp4s8VBgJKCr91rTkF0f++byqUHzuX7oNee+vSm1yT8uQQfy
EGcCIeEPJcZVAKFoEZ8IfeodYsKdeRNiOE+dNdIGP4FbgREZmi4qusF22ubQHM5/71ufO4lg2cRp
VNF2BL2J28ORyJ3sUwXGNSUgGWI/kLZK2QtfiSRoFmARc4HEta2Jp2VVL3BNmiEca11NfqeQQlAW
TMw5c4R7QB2PDgz4tdvhhJWXeAbDcFDC0UTLiARSd1tPWgvSRl1auXG3TT3lCNrGewxJMkOb7EaV
ZkJQDJV36FN+h+DE1BLN4gLuSw0zu9TFndh+lu3Ci2jB6BSfx5DiLtS+8A41qN0EGqxUY1vyePkZ
GWFDkpJeM8xABDX7/Y0yaxcSiNDhQcuPYoxH82qXejgSeVyW3qGw5A0rcMAh/GN6glVtlKX35exG
ubI1uSRrOSvSiMfE+tl3ET/p8l+6KKE0SdL/nDpUVv9vPBMHnHqVz8kRxgNtdZJuxHVpyxLp+vco
3kdQr/WX4F0zeQM8+64sTlyxJDHNyKGSc1C97tiwvRyh91EHXVW39/PHAjllfhur6N9qU6cUg4XI
YyaRPJqH0PaozjZWCm4XMEeTwdCnMK9HUUQE1e7Tj0L4I/knozgL6QroKMKDKDvexD3aJP+LG//K
+o/Tvdo+YPRN+rZg3qHlBEL53FY6baVBpWGPd/LCjT93S4ANHL8kCEaI0wdLVMoZSPfx7IMUV6RZ
gftfnISxpWHE4KqILG4nsocjUGoFbixENGdqrLK6UAHTeDPiZuzulYH7TxEWjM4kfrB844+GFAOm
ZBowVC019CIVsHtCZuapiyxvzK06FFwL2KOvENsr0E/hv4eMqE6Uo2/hpRbKhamdlmb+OTZXnzHZ
xDyfa7Ha4jPiGpARUAGp56Gwfbt3FLezKOjWwXwmcshAWx23sIfmnDtQouiPAc35GMndTnylh36X
h3DufbRi8RvIY4iEVkfoUKJXKlfSBY83e2IgfYF61xgLA8Vzay8KtCxqeSw05EDMTk0vjQwOVFP2
AKTIdoxB1xtdKyUfo3taIby8zur/4jobJa6AJ0AojjzY7RdkRR/x3ABnj0YOU4gco3ALdetRSxR3
+pIA4JzXvTY2uTt1salbRRiNoR29JZCWYUAl3D87s07w2oh4OyI9GXo/5eDaEW54ZWnF4nsi1YdS
eAm91BRaf5UGBTjW2sEpMivrltqQZxcVmwfzCbQ4uCEmbtCrJejFQ9L3ECF3mYBFzqeWgudV3iLh
lm5Z49TJh17ss9BYiaGjcc/3Z2DuHr2yP72/I+QhBC1RvQNXArqBx2aXPEK2nXcKpTnzePyHSy33
s2cWDaY4OqOUD56dt3Pe81HENaKBc9OqbhofFPFzKF9Kb8vnievJLVyXZsWJKbAP6kc2i+O9CvzB
/XHPploQ4yJ0ACoWGYDJhSsynhV8l3Jwm51t9OegXuvohe71Bqk5dFx1YB4ARo5K0SHPhfOC9Zlp
R01AwCkegWgg4b2dA1FvaQWfzh2iXfhncDpISnNIt2ABqGkcYldfhzaX2iKYj0y6Wnq3zL0pAE8Q
xu53RcG7d7IEQd1WZSzK3Ljt1SS2gtBJ5cfGjo9oV2gAVHpYGO9MeAODMm5ApFlGTarb8XaeBu2Z
ROQOlcabjHK20AA1tG9QXNI9Vyu+eaM1pcXTNY5jEhLfmJ28AoVUkAusHnfIk3MnPIh17MSabnIj
ol51uM5E3FpZwHQt7a7Z8aIxBqpAaF35lcwWgjCQhqLGnS+GyKmQFC0Eg83Q5x8Ttq1lkQBZeX+O
xw37a6wjp6oBJASwgBNXFuKoASgMkz1HiSGZUQC5CF/Z1vkSEf7MxacjZpNHfk0Q5WoTSyyvWzXi
cOk2ub7WkaXQw22a6itdDU1BetHaxTLF3HEB1wqAbYAcImk/Wcci6irayyLcNIcyCApLoAgJPGCm
1qEOhKp3EoXG7LkEsvBontNKU2tBlYYMDqJqKxJfM/8s+hdpKQKYuz5+2CPQ5IXJUPTpOfKVUJSy
iDs0SfCGXa0AXKTsIgmOC28+AWDPvnb9yhXT1qZopL+/4uOhma74yF3xH+uTdVAEwN2qGsgnzQNY
t6oyqGAc1ILQBnS67RLBzuyqQz5cRr0EAJRplT8EGrrVaQFrHeDnYPUS0nrVSyHCjBgys0VAkJVf
SLDM3RU6wiuUp0bsDcTSb/1Gxmrg8bSSA94DaEdRrK3saDAn946Zh8bz2iA6cONVYGVVvhXpMUu3
ebdwRc4OfFQeAyeOjhrZZJqluE1qLsy4Q6e6OmWORkNLQ8kYp7mU/oooGd1f1pnARx97B1HhGKnL
5ElIUKkDl3TI+ByKWOUto0ABJ+SEzGq0XF4wNXsRQLdPBWMxzjHSTLfzyzre82O/gi3kKkzs5RUX
8N26CWJgVZJ87xtg2o6TXNm0edCbgaAuXcSzs4taB54uKOCiQHb7BVwfJH0d8NzBw841EmQNApSs
trXRk4i9BcnL/cmdHTGsQaVJRKcxyp639gaj7TsvxWpW6daL/oe08+qNG1u28C8iwBxeSXZQS+q2
ZFkOL8R4bDPnzF9/PxoXF2o20cQ592EGgxHQxZ1q165atVbs1n9U3dEa7UJ/nqEhqQPcYavauHZQ
P9pcrGgsinqrSNgEO6ZPBQrubWcPyU9v4wpYm0t4QvBDBOCs6GJsfdV1jQBW81zp3vcMWdgiUSO3
gtDuRx05auNvlGzX7FEMp/LO25PLbvEeQEtObtOYtWsNJ0KZQbjUB6mVHbF8G9Lj/YVbeUWbH20t
9kkchqKXz/ukHyY7bAFKbrnTtQv0o4XFOS+zxsiaYhTO70Ej7yA+CIWdEG2hUNauMsAS3BYkOMnU
LU6cXumNlFqEXnqpPw/m0R/eTO+hKGNbkqD2zXZbjQirwwKFpkoKlQ1qDtcbXlPzqJ5BC+dsstxI
sJzG686JIh7EYH9/idYc1yw7TtvrjFzQF9uvbKVCzlKCvEJ773XQyN8C7899E6s37kcbi6NUJuzG
isTt2UsOvber3yfzaICM9h6QdIW24bf129wqyW2Ma9msMphN4k0dNi35T9L+Ma1L0X3fGNdawPhh
XEs3qCsCiRSd7a3gg8TkUYIYUjmL3pF8cfXb/zpVW4TaawdKnQkJZzwlcnWLkNwq+yakA8K/GEkv
upMCvHrKsi0i37W6MvGvptDjRDAMHvZ6+6V0N/pVUQDOcSEScmZBUqgWdsXu+5fCifficcvi2n7/
aHD++4fUXll7hScpQFoA7ENyueusn10lOY1kvWys2dq+AG+PIhhZdzBBixk0i6AxzVCnVGu1Lj3/
+3D6pzzlxjnrQwKiU1w9B9Z+4pIZJTLw0PZE39PpdeMr1i6Xj1+xOHVaHliTEBhAsNLfCGN7p+Zb
ZX3h+eFE+WB3KczEgu4O+XkIHU9+4kuE9mmKtxCva9OuI3oiz7EhAMXFwUyQaNN7efDOEAzaRQwM
NHouJwjK42YraJk91jLu/WBqee3o/mSmiTkBcRn9nQltHLiEU6ZHx6jULr3VkY56jTOkV0zpWVNf
q3YDY7N2cvS5OsbaI0m7fMzWUVFr9E1gX3weodGFGer+mq4sKQdzRpnNGDMu2Ost3Ol0EJlT5l9q
K3LkkFaohDsv/hGUPOnqzSBwZeksnnEiPhvoBbSP1+aSQqr9VkmCS/pHPU2ucEkezFO6i5+H1zy0
vc/+g+lGdiHv749y3hFXywgNCdMIcgjMF+H9Ysf4YxIpZWcEF7hXBsWdUQdqbauNrYVPBcwZ/Ua0
smHvb2T40TGMU9Y3OfZQIHmurB+BnNjCeLHqd1OW3Co7VdGn+yO8WUdGaJDcY3w0RJDzup7YVmpo
QvJU/9LVya7M1GPVH5L4pbTUL94WcdrNIs62wA2BigLpTaPHta20LP7XFigsoDKHMgeaaAiHTczI
lqGFQzeHtPWj2PQvrfep7BUbngCqbzKCe2/3Z2/VEM+tmYcUHLK5NESGquLF4F+GTnGj2AM0/yma
rIdc/nnf0G0Sdp47joDK/YQwzbIHN4lEP8j6ILjo6bnqo50UjS5JDldN89OghI9JArZNtulTdNgj
Yv5jc6xre/PjFyzGSheRnLdDHMBDuR+8+EHoTrUePphq6sZ17HRJ6kr+7/vDXptf6F6h3gL2RFFh
Eb0bSkFXopUGF5HHZZN9U/vS0b2Hzdrmuh04UcCRgzJaIng6RExbbSiCi5ocRf93Q84vj98Ca+Mi
XDtsPM//z8zCi0Wl3wV6g5nOh8o1bG0tRtI5rmcCsx0G70/e7TuSPcOzdU5g66Syl+etKAst5RWG
uWZ0JHzY9yjsUWs7+2a3076Mwrc4ktwNo/MjZ+kyTZrneTv8JeiVrw95No5lk4x46nynHoRj/xI9
BQ9BfVYO+lZpbfZNN6ZoXQa7jlY2GfJrU2XRdEMg9cFFUGlSefI5CM9eiBbVIdjaiH+bwm5szXtD
oahIFLxYOl/QzG5suuDy+O2HYde7mR33Ytm/Zi3DPYxgl/3Fft29IjVrv75G7v73mw9Kj3DSffu9
+/T249P5K3Rdnf10Rln47Hw/7z5NDrxOv/68vFsPL9BtHw04tU5PkvP9+Pnl19F4eHE+vzi708YC
re7BDwNZOHwak3kczQPxz+qnxq6Oqj1tJUzmib83WYtrM1amUKE/FBt+ROyjtzqBnr8VFPwNom7N
cDUTtwMQXzIZ1TKdnLHfcltqka3n/3RqaAcx6LvxX0E8TfBjyulw6Ar6VOmkOjZT5UAw5ojxW6W/
Zi0KwEJOQ5jigvk63D8GszO892mLrUkLDHgrocJxnSQ3+2cj57g6vyaAHS5uPOMy3acLAz270hRc
4uxRj5EsLzYc1ZoBeDWhOJ0DPG7s65PV9rHa9bnFyUro6e1KXFUwVqV7f5JWvC6NO3MBAjqNuXPx
2oqex8DbPZOg7tX+hOK3ff/n1/bH1e8v8zFeSD6vmX/fiJwpSG2TTmKjuVAwsI3j78J4MyVXD9+F
NDk3sT2objHacfEgSn8ChFq8/wYqSsXs45AX3rFrWq00Rya261L1Yhaa9KB4/Y/7A19z/NQgqEQw
PiRsl2SNQZd1IUUuruo4oHkIvuhjAK298kL7Mw3QTjRuZPVuIcrzuD5YXGRwekMxEsnD4vQvcGT7
zXTffl4+xU7s1M43AQUannkQxn59+r4bnN0v0znZ/xyVYePU3fZeLj5jcex6c2riQPGCixI/ifDb
zi2YE4nMud5UJjrY8Gd1jNzEaG2jNR8lJTgMDQjXR8H81aBAqY0/C/l74L/1A42ahy5yWxTNoyB0
8BJ4oI3ge+UCu5q1xTGL0r7vfF1gg5YINIluBJSwFStyzF/zpLQ9eCPu74wV539lcD6RH94XcerX
YqoyP5T4PgWW59bio+UFrpBvbMGVYBFDKERTcYKj9a+48gdDSl/LYdDG4WUUv5cdkMzMVSQIxGuE
RnVa7b9r07f7Q7utw8xrz36X5icvrU8Lb6LqVRahOhdelOqbZOLZpaajwigfZCF3BM96EMCPW8Lw
oIdfVAGetObTJAMM6vvj/S9ZcZ60eUmzXiVFoRtmyTqsxDr3GftgSIELUNWztbSoN7zb6lJ+sLLY
O00mjllT++Gli36o0N9A3fLeZLu6+nx/NGsrCdU2k0sfC13zi3ghbHmTNFBFXJqJLq9z7p+8Lovt
uvuZpYFt0W/q8O65b3PtXHy0uYgfPB2+hlTApkX8SNPrTt357XMeaE6ib4Cw10yBsKU3T4JLD3al
6xOhw1DCCzGPLlLjdOM+aXYgNUv1k9c8C5tpoVU3Ce8idULKOmAMFgPruk6yvLbBWiruBDWwu2iu
DfZvQnHwfOk57CBIhOpXfxGCfQnGoqIzygrfhogp7/tz2f3uBeXf9Kf6BMt2BRGraZfh15ZC40Dw
E9UPgX40pKeweYjkH5G6RXe9tukACTJfM0Ur1cbr2Qr1qZ2EqIwu4dRACW4DZNPTp1QqnWargr92
inRSV2w5+uhBHl2b8powTgQriS5y+IsEc7SVpl/b1yjozgjBv2myxe/XZThqFgKcF4vAVOimh2h6
LpOnMjBtMIl909NJtSVMOZ/JRVRIgwiaFWRB5qTc4vaPjLr1YCyMLplOy5DS2VF0IjG6cXpWZ+6D
lcVdrPIioibUM3N6ZNlpY/4iUx9v3CSr0/fByOKmZdIy6C7a6CLmf4b0WbNcKXsXzWOgx7aZf4+2
uq/XYkU4NP7COYD9L0k7pF4ZCeeYOsl3g/gpESN7Zo0Vsum/8KsfDS0G1gxajU4GhmTjs6jVOwlh
v+ASGvU+U937bm7tNPEsB11MghHMyOLGokt4CIWp5jQ1lSt3r1ZLoVdwrOo9En7fN3WLJSPjRmGN
iYMokwzqwo2LsWXkesxbSfa1T+mYHc1KhMBufPFgy4+9yVU0W4MNSfgShls47pW1wzZaCRYxAY5v
cVWpidongoztTnktimOmwZ6+U/XD/SGuzOaVlYVv0v1BsMjkB5fWRL6gAHmqR0/KkNjDpL/G6sN9
a7dFo5msguHALESZ/oZbeJRDNSGzHl7aSBYfvTgpXTExRgdSuHbno02x0/p+OgzSrGBSGN6jUYfR
c6BDk09rVUaZM8/fx56XZ2O04cbOWjmdssQqg84Q5/fVwtFARyV5hMKEX5Z/qCG6IK3+q1Ghy0tp
BVc8V6qbH2ot/XN/Ulb8G0TIc6sDSTvyTcslECKjUAcu034o3uI4/ZwZoq0oW1Hs2vsGtld17lkB
EnJDkafJtd9ERpxcIJwbD2NqlVCWRRXan2cBEIGM+KMAqjpLSTDTGSFs+L6VYSrqXEICk8IOWN6C
nSIrCNZ1yaVChDweHP07fGkbbui2iqyLV0YW9xNc+4YAMVty6UcbxixUDQQ7O8O+FP2Tu/VXeb/F
nLdyfjBIjyu9lqpKUeD6wo3ELPQ8+mEuVWXGOzaL+FybkgVkLgu+GVJdfvLV1NgY5tIo6UnQh3TU
wsNOiLmsxwc6ym4htBeXXu7A8R6gu9IAoZW6cYiUjazJTQ59Nkb7CgIONNPP0NLrESpCoE+NgjFf
/F60wx5wqy0XCRFW5pgXy3A76XtbuX0q2p4hObG+UZRb7pvZPqRTvAhmjCnJm2v7g+5ZQ1Z5yUXx
EptsNjTodqz9N0Zm9hWWUaOys1jGlOKHFYMYR127tnXt64BKoRBGG+u2OpQPVha3pD+lxAZxmF5G
6jc985fP3B1jvRHK3Dzq5injH6Dn8+OD5VtMmdrXUd9IySWOpX1tDoIdZF9ocFK9o3QypIOoZQ9S
au5VWMMCqz6bPDU3laKWb4S/H4GEHrhCGklger/+CElCYaY1mVIQjKYLwe2wU5zGAf1uC6fPv379
SS89yI77vnTtZCDzApcWBC0Gx+PaKGVVxKkSNkveBK/idCLRyf709lKyy8UtxM/q0bDmAAEwPSiB
ZWnciOVAVKp5iNOlbgu3I7wi6TcXyROSEnU8PIQWsi68SaYyQWLkTzptFc1XR4y6DSd0ZoFb5gy0
JPPKygvSi8gdAi8j16pPeLQbDXqPvaL27CQfwuP9ab7pEmJxFYN6xZzVp7N4WSSBCWLyehOrGmws
gvcjn47ykH9PZMfq4fbQT0nvVtKrAm+ylrr22EQ0LXKpaRsZk5vRz2V0wE/UuQgpqDJcr7fY5l4S
gFV9MRVB3Ime6OitPzjTOPkkqLSONqG0Ptwf/HxKP75H4GcjJAO9ym1NquZvn+2HLI2gBcIQK1b4
kjcontWBLIGrl7fYoW8312wGwk/uSwXajyWMR61mQi4VMxC3NP3vpigdZYQ7tAn3egFNQf+1RJU9
7M5WdA7Lc5M0Gz7xJhP8d6AfvmDpeUG0aX1jhi96AlNN4grjYxc/aWrxnWpY20k25cVkgMNS/neg
qYG+3lNbQHaGYjpqrt6R9potUuWbJmbzb9qBm5b4DImKZVtNMQmdkbYseJ9K+UOYR/0hTiTppHg0
aCPirdhTVEuAWqXGjntNf46LvHGbOpT3YhWln9TAnHt1m6Y/TY00wTLqJY5Q1FR/ubzdIm3eA039
KbQFYgRWCGUp1MIbG2gZ2c8ENXw/9UWchiYvVzbIsjIZ9aR5buE332UQALsdN9AhGiLfTVV9M+pe
NQggDDdMKxL75vqUaFMQCEJTNs8B5assfTWbV5noqKteu2qwje5H1UsPQtYfvK/1Qx88ttpP3NcE
Je39k/M3L/Tx6MwjhwcEMg6JoiC+4/pDfKvL0J2rm2cIjx986dT0X5XMqdy2DBzfD3dqCaWf92h1
hl0KjTN1iO7tvE9J+9PXun3hP2eqfsyr7/QeBvwPnz6err6M77oA8+W4cZfc7LW/X6uRcCDGgrnl
b7D54aAPITm7JhmaZ1I6pwGdmVZ9gPvYHpMWIvU3P24dqf6t03RCeviE5iSMyZqrym4Ky3BxSqvK
0dJzUGtOhg6wZn3WxoEu3C2w7t8X73JW6Rb4C9AisLcWN61YVQ26iUn7nBhpMdlVrxUvmVTXoiNP
QQuGyhdDeLgrPbHs1jeCR3lMQs8uB9RmxZBKt0nLLLSFaiWHb2UBjNrWW9U8RaU3ZLs2raRzFLf0
eJZelIGKEsz03ynyga8Xfhv9W5Zaj/6zWRXPAw+KH0FciSRv5SoaXDVrzGmfKbECQmBKt8jYljHG
vEIq+S5ue3py6KG83k+qGkI7pZF1rFXVLrzQ1bo/mfSjCUbIRJ7MrU6J5W3z1xxcKjPTOn25f132
hw0hTWOr+wbmgGt5JTvV3dus9f1DcjMmNKS5CGnPA9WLo1gEibo0TI0Y5MKzH3rPaeKx+6qToU2P
sfCsxg1vJ0/6et/kjX/AJBVFiegTWggeo9fTGEy+UlHRFZ716ESt96FvngeeiKH65b6d5c3JXa2w
IPPIDJAO2uKlK7V+18XsnHPs2OaGb7kdA/kgesKIx3CqvOCvx9AOVmnoIy8hYarsxKyOVXnSUnPX
FeNG8LOM4udr+aOlxXFLiz6D9lv3z5M5ObIwibbQN7+Exvx0f7ZudtvCzsJZJnXZ+VSKsKO2TwSa
bpH5j5qf0goc/ZtUW+WDZfaDYc1B5Ez2R3QHadP1BI6FGht+wQQWTwQzz4Pnwq2ifeFt0En7+yO7
3eLXpua/fzhHnZIrbdBiKki8U/+qlDuvfY7TH0R4RA8bm3vL2OL9Kki5oVK2ZBqz8GROROnwXBap
RlM1WLB6siExvT+8lYX7OJPLDKXutxNkbFhU089hTIXE9NwJ+gOabwP/z31bK9v+ytZiM3Z6K6jw
9vtnEWBG2Dtq95Tx0hj1jctwZdNf2VlsxiGsjU5NsDPl30EHOHEu76ViY1/cpG8We3DpiIilBzgV
sNILX0Pd/Np56XvmyY/yW/KC5q/gh69yRg+cNrVuvyUVeuudrnalsnC8U15YSiV57Erji9X/HtP/
8K3yd3Az8JfWPiLXpR6mnnten06Cf04sqBsGSQs/t7rcO75UFfuuLPJz2SL8dH9/rK0bpAKgGoBb
SjdJvy4VprEPm+DcJ2JvRyDbT6kxopHAvblhas2BkD6ZgzsyKFS7rk+1rlchj4I6ODdqGQmov1B0
SPM6BffLY+pTUqdwaDdCmQ+HcirbnSf63RaH4MpxmF9LBrAmch+03l9/Q5rgWvwxjM9+34fflNAC
r996/U4aGsEZi6reKITeJFVZVKTUZ+FFun6oPSwGnRvobw9WE58HWPdl2YP7kdRmNTh+1e/iKT5E
nue0eniWIV27v7TrtgHV0eVBpADq6HqwZT2q2qRJ8Rl+4+Q9snLxMCpl9sh3xs4A+huuCCQwSkv4
1kh975Zl7m/chSvOlTCebCRZcwNo+2L4jVFEsoA+wDm3ujLdD9Okfa67ChyQiRxBuQ90VUwcJSuR
pPHCONjq4FmzzzWJmBufQWflYr0bw8sEPZuiszgq6qGPyuSgtXX3RZR9mlB4nz+KgdAcDD2Vt9ps
VrYazS/UdOeIG0KtRcBRTuIoxW2bnpta8i85DG4Hq6k8N8vNfVeV6uH+aq+Z49XL4YLbQCQXe73Y
Y9TKtVGV2dmfMtjIeM7maYuQtOnQXyRtba0VX0gPpU4XBDZn4dZra6gdmlUfTPlZbkzX8Fu7T/QH
LwyPsfyc+pMDrVCPGksr6U4qCReVWnOdKo+tsXUlrCwwouB0F6FsJPJGWsxyXAdNoOplcS7JMBUG
pAJBfrBi81RUQ+tEUfsqC+Hu/lTflP041H9ZLGB/mSnel1nEaM4M1HJbnqvcPHb+P0L5UqZfDe9i
SU4NYkCLmmM4fvblLRb+FW8NHh6pasDx1MeW9UZzzGk7l7LyLKnZn8bwd5HW01kaJRsX7ZodkBRz
xQKmJgA318vbx17ceaZVnOMYD6kmqW7r716i6Rt25t+5epkykcg/04LMEUFcaLGNIgrOQ6nk5Xms
wx2yULZJXk7rw72avCnaRry8smdNMhz0OquzSoUxn6APUaUftp5APzWpMD/NXyQhyw4+DJju/c2x
NiTSf0juzpUsXhrXVnJQ7p5hhdW5UBwYmI/mKB3KyH/u6i+9uIUQvMnkzy00cGiB4YcXdy5OXltj
o6ICY0XZ2TIf2toWaIs/jS1vwOaiHVJUkn54qMMgPpQaPyJrazvejpXXIDQElJjmo7BsnxDFPh91
JSrOSUcPtf9DVHxykA9cBq4VKvb9ib1dvmtji9usjXNhjIu4OCO1ZIcVEP8t4qGb6jOzOXOhcmNC
wssKLkwIVdikRmfG59Gx9vlJeoRn6bd2rJ0cyCXI886WglO5Va2b1+j6EMxWqUeodNDx9l147tjU
ewQtsCqJyW6AQiqm6SuqvafUKF7uz+Htub42tXjItwLlZZD4MeR5dRS6pvEaJ1topi0b8zp+OGZC
FQkVlKIJzZAZPfVdESZw+qfIouRN835/PCsb8GrqFgtGKadPC9GKz2j/2FP+UCZsQPNRVHJnMjc4
sLZsLY4a6XYtCw2WSXzJ9b02vCOVmJtOkm41VK68cq5Xaf6SDzOoAa0oohRLdDbmkzPA52Il5BdH
JfgcBJVbCJ/T6KmniO0DUeulraBpdaTcqkBMAVsqy4eO1XhtQPGBDdlnTuZXX6O634tjYCc+j/78
y/01vH0WzPJEnLeZSIXy/OIOaIwRFSgxTs5J+Rxlz21xUGO30Y5C/OzVL6r467651dn9aG/x3jcS
OR9TDXvQnNriLnMvr/8W9rRLYVzaMDU/rpcn+4MpdRGcyFOdWFVME1kz63k9psGfoTlAcOFAck1v
NC2dqAeRHi6GbsP02hKSJAQXNy8g3W3XWyiuRlOZFBD41SC4oe2r51lqrMr+jbd6/1ed5kdTi3MR
xKWhVjmmhunrREeA5EHX0u29/DFk+8bjQTFcf+phNC5g5imd0Nvr9WDX4ha44y951c10fxj04twE
njq1mp7jeR7Kc7/rXCgeG7ffta/ZBYjWd/+5/9Ts4BUXQxoSbCcbHFD899d8dTd/+IbFbkbep/QV
upTPqv+N+2P6BsMbdFPtW/qvmJ3+f7YWO9lDb97qzSI5G/4hCwqaSYCz7MvSTn/BMat1W2wmN1Xd
+X5U5rYgkB70hi3Zw2ZqFU8y2uQ8CftpX9N/IPxEyBWGq6M0vQrtL+XUTc+h/p62qTtVu7Hd61tp
yJVXLR6JtyRgKG1OSi8yWrVYhWOkM8NpCW/NYXhMv9GEmlKv+DUNtr+V01+3h3tCeQovxWm6PkqV
IMSp0SQp8hSVItk89gffziJkJBw/6qQ50WSUDVWyNv+TUvVAgUsUQfGWlVH+F9cdnSeEjfOT+qah
so6GoRFLNrim1nsxPcqc6TF5TPPLkAwbG3ntGv9oa3GYSjGilIG3O1Ms8msU0D4J1kZf9u3bjZVE
IglUAlEHS3o9s7GiF22L/PDZQmw4Sh3SD25gQpUGM9vw3Yy2ElBr9iBLZf6g4IPGchFo6Y2oTllX
JmdvevaNsxj+1vUHv3sc9R+9dbx/NlevGeQ+DKjVFaDpy4dpGIRmPqI/ePbq9xGV9pQ0uWVH3QCt
tWSLwM583RFKbSdP/45bqcq1kUKyqFDzg8+btPj1zOZKlYVBF6dnQYT8PA2eBX+fGr7dt7EjmLtx
S+Bkzd78WATyQNigLbE8la8o4SANNFGH4kkTHsH2OJ736quukcE708Lac39619ws7EPzOWBq0R+5
HiBypailpmrKJV7okd14L7/HgP9+9+s3X9nC0KwNz5yFOdg7vB+XLbGD0U7wpVgpfs9DKxbSYh+a
j8zRUDrtss954G08VW+gFawd+U8FfhFc3cwzcj0+A2VSqUIj9TxNwCtIULa5ch7LL0r72ChvndW/
JKb33Ct2oSk7elYc+cmnGA66sJg6Gp/Rygz/FcJT+/X+vP+FLC3uWPo56D8CATtzOCzOrOUXk+d7
SX42s+gh7LTHqil/KlbxSwP8DKlkz4bT6GVXa/FQCrJT8RANbD8gfJXUfO9VuiNW0ychOpDj3vi2
laBHRcIeNjG+Du6ZRSSi6FWv6IOQnw399+CNl0mObBN9ihwNUOE1g46letGn2G27wB68o2q2jkD2
WegeJg/BD/Lf9z9otrecK5SVqJpqIDGZr+tFjNJK9YTeT8+e6TmaSmusamTPYR/JbuF/vm9rdewf
bC3cddVlou5N6hwLuEJ7oBDqlEx8nbipscVrvTWuxeFL/TAxSWdyNSjBDnnjUf4siM0+6zdeq2tX
L9ufhjfggSRRl409ETkjM7dwY1WP/E6sFgApcvQu4dWJRaeNRTdIlP1Eq52RbvX5r9x/2EZ1E4Ak
5YJlpQD2hDFKuzA9+23l5KHxEI/VF2uTFewGxjWfdFOkKk3+xoJDa+GqpbgTjNqr07MCkL2qh50Y
9k+t/7k1fia+5Ta6Pemq23vh0a/7f1T1S7IpLTif2eU+hTlOnLHftCUbi8dC2VbKNHkZ7k1XE0c2
cxQPLf33/Q26diFSOJ4ZpMH26MBRrk8DQBm0vysGGmZ/zMR/SIN0pw36rzEbThpYVyM0HM3PnrRe
ezZFt24H9/4XrG1bLkQuReCA6g0VrVx0mlomZUq3HdYasDoILPn0DNX+uOG/1zYPexa6hrlZmFLT
9VjlTGGx+mYG94iSbbaWAMeyJe8kb9xKxa+a+ntL6HRomjfhMN0pOk2hs6lsN/gKEWFdP4UkDTbc
67qheQV1YJ03kE5esmUTGj3rp6gwJX8Je7DJ8Ua9bM0ITTsANmnAhwpzce8pdO+hqE0gIcA5uusM
+Vdf5aKtN/oWemtt04NokElzg4EGvX69RF6aF2LhEUFUQk+y6CUPh40JW4lRtPlU04gvooWmLja8
1nWmNZR5dq6mLvdO6dBQh/Eo3hwKYWy8h0BQeCsL3mhFrkAF8cBFJaa7+5t+ZULJRFOuQOhqLgIu
PgIW67EKmi4DofWqmmQ1W9uaNjUd1oYqwQFGhhZmb1JH15OZ5klg6pQPz2HqfrV2nf0bEm3n0/nL
1x29//Z7a0MlsXG7ruW+YZ/8P6PL7IpVmKkapRiN68qFDx8NkgF9pDGvd1X00FjO0MFFtvPUYxG/
V+FJgLD4/uSuxIVQssi8QoEXy+Jycrs8oWlHibMziDZ9b4SBt6to1YH0mU4sUyn2lY5026QUW4n3
tVsDgBRNnHNDEDDrhYNJETmXA/515uYq/inFpn/Q80F10EXoH8LGnHeUFB2KMRxoky51p7dAEoRS
lL7QYSg4iZLV+/98MqizouUm4fn4sOs9MKDamBQoi5xLITYfq9ySdjVx0UkuSvHkl5a/q/pidDU1
EF/vW17b4zQNKbNyEXVmef77h3ypGIwdLNRZcRa0ae8V3TGLnLEUD/etrERYVI1mzBUTzutx4ZpE
K5iGZsrzc+vtyvIfuTt+7bU/m+nQNTN0CoAixNGSZFmsLFXboc7FimksYlYxiQgdB/Ghn5RL3k2a
SxJiq+l95fRSQyLKmZ83uIrF6Z3SYEizOC/QQ1JOUkYbNcReifGcK5KrJcfuIKLpc38y1w7vR5tL
ZGZWKA1EQ9Rtm/6z6T+H4o/OfG0T8SElK5coFxUR6Vr+NAFMTbO3ys8PxVaefeUGmEtnc9+QSRFL
X2ybWbC+om+44F01OcLwo8634leZjbcIrBAJgbaAAjXxxvKOEYHUxFnZU5yOj1K0E0HlFzwad133
3ifv0tjafvKWxLstLdCVSAfoOLEAWSt8v7U4it2oD56n8HpsE7nepWrzj4JMihMboWinhVm49xdz
bf/AajO3nJFpJupZnD8hztt0HHMCq3YqbT0UC9uHs/dF6qj/dNZDGevoGnVRiSCyIG7EWitOmKCV
uA4cPEzhy/6znMS2EYUCRUgLcHgdOOgmxcm+Uo69kM2ueKPtYWXb0MlMHERHCXqjS1yH4o1xpxQV
dcj2q9Q2drSlrLUyILKr0tylT3MHQLDr6YwSwCgdaLNzpKjV0R8hWM+1YfxUK0l8tnIZ1JQg+zCS
+8ZGiWvFkc6ZKoQQTSqRN30AvTL0tVlNxRmqPPJVVvPUteMxmv6LUi6+ZmYLJfyidXrxWAVN30r9
GFP2nwYn8HXbV3b3t+TaawOYBHBVSkpzdXp5BLI4zWULiIafCScTJ9NNjVMarulVtt/lr4FRw9pj
dG5fmrbXJPsm3RKqX9soMq87lMAlkEfLvt1RV30ksgFreHFIGe2tbn/fH+SWgcU0drU50YOVlOc6
exzEr0PubXnpeastHBiA7xniwzwS5Cwep1ohBErqsVBZss8QoH2A3EZ18/oo72nbkkrb3KqfrFx/
BqEU4RQJMJBTC4tZUKZROPrlOZ3JqgPx2YCtXd3lCkS2+/98+mibmpu02Ci8Oq7PWToVolnkdXnO
jUra5fUkOn4SbtRo1sZDbCIBKlB53i83gS7Gcl4XanlWi8ppJ9kVEarQ68iGoOqFF/HGm2PF8/OE
B36uIqqLJ14EKXBYDubY5RUi0BS//OFktOpBEYXYDjYGtuYrmDseTnOa+aYMQ1JZ5FUTV+c4Msud
apWXPm7zYxZubPK1CZzVxmbUztwaNN+xH4K7CZGAoW7ViuAu2fdCcJaKA72LlPmL100i85UTheoR
TxgQVgALpMWJ0osqiCM9qZHGy98na3CyqNwoeqyZIMoCsgOnErnyRbAVp/3YUyMEO1Z30JUYXrTr
2mSr1LGyD0zCGkZBYonIY+H+LA//l0gAq+TKfOyMyBYmKJr01O3Cw/1TtGKJYBW0DO12f4sd1+sj
UG9NFHrozlCiuGr4q8nfRegJN8lEb+cNLNqsBAJUjDTVEiomC2mRqR0gaH0Szcugmf0PvyS9eX80
t6EMVihvgschKYdfuB6NGMpRL/mEMlnQPal9lsEggrak4jfWgxfBgDAMZoFKcC3szGa0dvet384l
rpaYFIAyDgNQ9rV1msqLnBszP9d9gYRMEmkvqmckrpcP5MgGI9gY7QqQcfbtpFdBepDRXAaKgww5
eqAWxVnpfeDAk9BIT7UYmXYiCcbTUGfRZaoJBcwqBaas157+Te8KJJwyesj29wd/e9BZXDw+X8RG
YhmuBx/qaR/oHq+4UBrf4U98UsTvaDW1dekYxpZbXnlAYw2mIgiGqWIQJl9ba+o46NG1mRGOcp66
dV2U3/EwWm+rXSK/DHlOblvISih4MiFUv0FzpcpPPf3TgdPHFQyXSieUqIVNRrFx667tgrljGVgr
Lpz08/Wn1VaXGmEpFmdIf0b/pYleqtCp+o1Yb226ET8DdgY+m9fsYrqjyteiLvWI9epaP45+7h00
L5R2SRxpruCFn2Gkkjdsro6MfChHGOi9uXz0daOYRWpEONFUwV4UhHRWSzwZZVQ4pV7/D2fntSM3
tjTrJyJAb25JlulusbrlR7oh5Ibeez79+dgbOH8XiyhCAwz2zIYArVpcLjMyMuLH/f10G0Yv4CsV
e+IvAnVltcJS1mpFLjNYU0z2Ug+xEGjEKnbyE7tLrAOI987ju3V5EK6jnkLmxcW7WriC8JkYgEu3
ST7K4vdSOoTGoxKg0Niov2N9746/fYGZ4JvhVis4dI0lonwF1SVuX7BKOo/6N1hFe5ZmWxsF0alF
o9eka2KNZatxUFZGTr7DH5+GNDg24+SNPfmBnEKr39PA2ByO936ROqa7cY2pdaMQdeXE7jcT6RSF
cMlnq/szK+ZPcfoVoityf5dsXoGkW9wCMFvAylcB5yI4WKuqVF7qd0nyb+fKx9p0k19Nh6uVI33+
fH+4rTWjqLuUWSjqQrC+PttJ0glN36glXE8aqxvY8QhrWNOeiO/WQUOADUktXjGWbrX3w8CvLKOb
SD1wlswbsXQnLfg2zupHQdW/3J/SBiuI5mIa1hct9SUGWA7imwhNagw/FBKZwcBhccU6h0NxHGWH
xsdIcWaNFK88ytMXw/ooJipWZQRvw7NoeFN0vP9TtvYOtwot2YvB5A3YnbdjoaSVWV2q6SDrlyZ6
aupPRnDWxJ2BNp+PtyOtdk2ipX7hh0YF8mvrhtMdCjv9pUU27c8PBWrg2Gc27rynorZREOVTI2cB
1klehovC9aeO2jkpCR+qy4wTrAToi6LjQ1oPD6Kv2aklUQsdP8dl+nku91CJDZ7foj1OMLkU8EA/
VtdNnaFNl8Zzdekh+JFc0LFTV15bf8sM1S5iL5U+aPIPkQbz1n9KCkReM+EFh6+dvGNjjZduNeIz
gG+ChdXPkKO0okbEl8/oYZSOmSMPnFTF3QmNNg4qlzhMgkVRcOFgXH9pfDjmNPSF6tLJxqWFMBjJ
T/i1frq/YZf1us6vueTejLK6DqaimuWItrdLnKaPuu6gGGqDvRzafGfDbk4HGIIPRkmbgOd6OkNQ
RJoWVfXF7LuDaKYIccgPrTL+vj+fzWEMXdRpu0ejdZ12CF1Qjf7MfFJBsWjVlSGzV2l7CsEWdi7u
jcd2yQP+/1DLPnlz6wgiPrXIwdaXsGcDJJ4WB04YCx+jFpHayortpEI/yd8r6m3PkOqkgRQUGNnq
Q0a94deKFtcXiyA1PUe//D1C7eaegG9IBQUxUIgP1xPT/IKwuwqXhDe26bA4FES/amwdkmLnKG2N
RB0XzzgyeC7NZa5vPmFXNc00xXV9CWBWRKnuKskjTdDHqv1zf1ts3VsS7aXIc5JU8cauIiOrwYp7
DIb6IhVS9z4ppvooldP8M9fk9lSXBSYzkvrUR8Z8nEX5sY2KPQeFrWtjoW++EhygBy3f4s1cYzRW
a3oc6wsCd66e4bM8fgqEYySox6r7D4ft7VirrakLmd9lbc9hO/X6H/PZ6H/e/55bC0e9C+s9slT6
C1fPu1CgfOgnc33Jk89BitPLd7iZvvT5/ijL5bO+nF4fGdo2CaDXTWBBqpVDo0j1BVXaojwpyrf7
f/9GgE5vLIwtGckZlKVXN7luNYLeJgQpSMhlzyHz/JYJxaMY8/8qMzIPaZuKNu6pf9+rTomS8gj8
AvromNv1Xgj6Rhj1gUawtDuU1jctfG82L/fntnU7vR1idbTqPu3yUBOJD1KqHjnaViLV2Hz6oFrt
QRRfUvEgV6f7Y25t8QWKI5czAPHX4FXXgLjzZ9WFE9Rrvdur3yvLnvvOUetgR8Jg80Sjw00QS7oD
HWR1nsQ+iKTe1OtLXco/hEiUjr1hBk6tapVLR5N0lBSUDYosyN0mgPDWpYP14+/ni+cxBA7yZArP
q59gZX2AIBLIYNs8lpH1jgTmYxBFJymQnlt9B7ZbFmx9GOi8BO/EJ4itszpyMcWSuo+iFnPfFIMs
DTWr1Jd23rStc/12kNXVHzQ5xFk5bC8t5utDfJqtF2Gwy/k/3PsYz1P6pLoEQ2U1jEBnZ+h3JQG7
NYqeLGVONhmPTWypblgosXt/mbYmZcGc1RePHozuV7eh3+Z0fWDjfGEbVEiToFvfSvXgplp19vW2
3RluY6Goei51uVe+yxrVF2ODWnbqN5e6bdl7ulk5lIISGHThnvPWVhZAkd6iB5pNgfP2OvNR/MQK
6669GGFZ0njxbx5D7I4CVXGncbYuLZ1NR3MW1HPaicqxkbP8eQiN/BhmoQkPtux3VnZj8hQaELhZ
9HNgRa+unSoyp8YY44ZXDtpZYNpK37m6snPRbB1+CjR0fy/ICpnI+jmXx6oL67C76CerevTNQ1Q9
tUZDYe2hKIqjbESc/Ie/3kaMiUY1eTqZ11qBszGMmEbhtLsgPGZSY76kxY+/3zrgiiJpLKaOpFmr
CyX3s5FrpulfQ8pO+1BKih13ovP3E3k7yuo8NGlQKfVc95dhtsvpS9e6hfQyUCm/P8zGVtCIHxdq
KVk5q3T9yMlj7KdtHg0Xvfg9hI+h5Cjtr/tDbJzsVzldpPdh7JnrOxEtlEKktjBcstmLo88ltGo/
kQ8WUs33B3o9SKvbFzgc9g3Q/JKQraLuZhJH5Neb4dLF0O+nsHxXV18BxtFXVIaM7kiaboCpFetc
ZNKH2kDi4lsfOJ2MIdHPQf8+689FHtsVC1qr4BQvaf6s95/1SHeiAZZYm5z1uHp//1dvfR5of5SR
MAHEPGP1o6MMRYzZl4aLEcVubrlY1NiN9jnSo519uz0Qmxbl5gXJXQVS05SWqW50w6UpsxNqOH2l
fAii4mUK0mRnqGXX3CwE6TCykyC4KHVf76pxFscxSZThMp2C+GHQtRMoaqwPdr3b730bHuLJxznU
UCehoLkOZ6I+HUcxRoNA7+HJ8F60T7Ebhb8q6d9S+Pf+Uqk300JAAvOFZamoPK9DXQWH9ZnaD3m4
Ntojd/i4Jz5wexzxwYVfZQJtAqOuN0M9V3rQZAsandayC4hmDyr2pZL6t2aX7DU69LCXQskResX6
uY2bWSf4i8FHUr21xbCBfmyexAhdxCRz5lS8DM99ku7EgxsfEFRIW4oW9AYSF17vC3800maeSFol
tfJQEvwuWfnOJbCB1ELnWOxRleUr3mi5jGJj6klEyNkhI+Oms2Q4hZE9622YulaFgixOZbWb1FSq
5NBs3HHOHB/JjJ0jsDXVV0ItbTA8gdbqWHdlWpqFCJSCC/ohEfKD6v+8vxuXv+H6kFG3pScOEJy9
Dwvw+mNSOPH7sAHiKsvSziIlo17RA3TVvleqUusGpvqvL8PpFKudt+n2eBPKUxhbJga4oS9zf5Ml
C72mgfMZ9SUK0rMGsKKHXrCQ15LgnaJ+vD/N22sL7h2aLWiOUu4EULkeTFZhRNMq218myI0PpYIT
hGyGsRu27fRgKIW4s3Abk+NzQnGE40jooq2iNawSCinrC8Yr2jOcsa+lj+iPgLOQrU79o5qox/sT
vL3BmOCbAVc7pU6mLCjlqr/klnGW6dkKK9eAXTWzQxNfPtFNdro/4uqT8tjDgSOhJaFGwuImS5HU
QBlGsym8KpbQIdXH/EEbUtNRpXh+Slttr2C9utVexwMJpj9G4vmnr+N6CbGJNDVfLErPoMNPpXga
AfBXxvf7s1qTuV6HQb2T3s0F8oXrdz2MoTZmSuGQYWJ6U7Bh1B5RxkXtPS5LZzYG5Vc7pcmHfkCb
Upom48mX1NGV82F4nCI/20kFV/to+TWQhWBVYjZE1LOGhq2SemUky40nqFNzlOboc27En3QN8RUr
yNQHwUfa6/4X2PjOPLewAqiI8Z3XiEWeNQHmj0rjKexgmo+FEGnccCDMmcOdLbTu8HudHi8gKDEG
Arwjq4+tFpmCSrOMU1MoJcYRPx8f7m1HA6uVRAJBfqQnaJs2df01LJLePAgS5hx2oQjBLx/r1X+6
phfeJ91Um3bWzTVisVhaKyifp0V9qNH+oks7z8XQpsO43MFd1sWo11+Pd5ayuMHy3t7EpAPvhlGZ
jVdLaTnYSRBX58CYM7coDNwIm34QqE8E+bHp9OKUCKP4A8pjK9thVwlHoYqRvhOF7jGOsIdWfeSq
+9Kvd5ZznUC9/sqljrKoooHYrNczSeZwCnOj8Qx0PRC+iOv3jRBADhvT2QnMtDoKTZc6mh5alHl0
rP4wWdxZ6NdT8+aZ4UcsSTJ4xmsXLanV9akqJh81T8Awb/YTLBsz2dcCVx7npUHYN0byrCJqvnC+
/e4YQjbsjjXc0NbOpzH4OfS+AsFsaCsiM6mvns1s0pxa0+JHRFnygHqJOZXkoCMywGYY6vnPaBr7
1skRpCdP6APlEzq6hFqi4s/zIR07v0EvbBQ//e3RkeANocGngGAu9OTrWdbRPOnJMLVeIUvFIa8b
ibZkUodes3Zh7iXQXn9R3hXiY25gqh+rL9pVS5IqioyFCrnrB6mMo0ET4wRo+aZbBL7/eTQKKJRC
OJ1rpeMgyPM3vJjjnQ22DLT+IdwWCLgsAuLIUF1POijqqBQ09ldhjBaWOdEnX0+Tcz5EQD0x3rFx
83eP6+tmApCm13WxRsYX+XpEo1G1OlHn1tPnEiVsg7CrnVVU/VFEPrDPhhNUuPbh/tquAqX/DQrP
keRARwlijUNEfYDrZyy1Hs6c9XvKhhGyRnnhGlU3HYgGm1MnheopnKbQ8Wc9/y/DE25zjpf+1DUz
QkRCKes6llsvcWFWtWz4htmChGWG+jvJmuxBV4XGSfpadsBm99gm64LsMnvKKcRqvIgLG32V9mki
5W7TF3pPF5voY6o3WCKpInq15qifIhQVD8oYTYexKzonIHo/Nm0lOIQ5HxSIP05byZVb5EPw1ejb
vercKvR5/W1k6rBQoezJ4LPX20HsRlqzpKH0ggDkwWzp4uhVwyE7kewK4O69SSHtpUwtZSeCvX0p
eSMBhGmrpe/tRrmOWlLZUxqsvR5zv9Gug4ZmT0vQO/Hkqxz8nS1wG3DRD4SwJEAYoDZLcT3P2ejC
IaaPxCsgQLxPVXq+VL2ZHFMr6e5ISi36en/LL3/h6mTTZsHN+GqvgaDo9YBREIfxHFm1J8jxfBSW
jQf2vVct25zWAh6BtYDbrpufKdoM0NCCxutGX8+cVuqVOnGArUrhJfLTmUhP8JVh3skiN4alGI5c
+yI8hZrM6mvq0QwHcJmcPH2XNGhokL8zAR2foN1JsTb2J2GUtuxO6IY3JslGKVk12WTjVZjEtanm
GHp70DGx7eBrlUZxavI9NYCNKJagBISBIgxNaoAn10tXDnWe9F3Xe9xM1tdAS7+OelocyjTT3FDD
MM4aldTpCVvtBB8zBzyMwmikathQ9v6e9OLGRsIPhSZlUmnu63X35BgXpd8gQ+3Rzqt+CMdgPqZ9
s4fGb9zQQINoc+KYDENy3fRdUmCookjuvUTNnjvLPyaG6E4C6kTzQ1EjKWYonwY13InQN/YRqBGd
yjA8+drri3mU5jw3hrr36qDr7RBCjtRm38UmPFfq+f553AiXaY1YdMvwheKtXWsgZgVZeONrvSdK
bfRR8YVOP2dC3FtO3Prxsx53+YfEN0vLDhXuaVcsG3ijbV1lv5VATY6DWBh2wjP2HJTR+AL4/a1K
GulMjNs81IkgvfQKFq33f/XWB8KjE0gVc56lPeF6Kwbww7qxDAavpStm0Kwe1kn/Qxmr0inr9HR/
sI2zBtK5+GMQky9w3vVgpT4oWZ0v79RY985Uz4adpunvNpC/h33rNiWkTLXdi/u2RkUiinZU+kg0
Mv7rUeNO74yujAav1rWPTfZurn716SnxiUPag4apxf1Jbmx07qwFcnvt+FsnheYQl8LYFoPX9Pp5
DAykRb/k6LKWycFS8lP+28dx7v6Q6/LT8shSqHh97yjCAvtdT9Gc6PhJxHTwjNlE+yabzIc+1bE9
QSz31Kpif0KMtjgH0ZS4mWb+Q5zZHiSwTjuzwpM2mXt94BvbankEueaWf27Y8xLeF0GcNYOH9VP8
hD5qe5pApk8yF8ODkM57HTxb4yHoCqmD88ebuOyBN3DV3I2S0PHMe5I6uwUseZuT9yNQin+IRdu/
PzOwG4lmgOQW4tlqQ2Wt1erYIY5eF8TfKiAca/631KbPgV7t0KRfhahWjzzYG5xUilBk/GsBxphH
KBatqPMmXZ4+oaf5uWvib2LVl64Yz/NTIKeWG9aK8Yk+lcJJh6Z+xtQrORhiFGEfHWlxZk9l/kfv
9KmiZ8EqPzZM7OiD4Nph7Mt2XCTjCfUU+TiAOuyc+HW9hp3JG0eRbuksIAtZxw9NIRhm3SSDF6tG
jOKA0KUPpA7mxyBQjknfx+cga+v3aWQG59BAoFmSYZ0Pek6mG2XGsQyVEblLXXFbqianuoqtY2dp
7bno8wn/NKnFm073bTE1P4RZLLih1ZHn0MnmZNxCblKmj1Hfwz7t2z0djI3VwYOcWotJ9AXfYs3h
HennsuqsHbwqwdMNYlH0Me6b4FNEze0wDH2d2WGjfKa1eHLaWRmOuTGNB3mqY7fvhvnQTdBDx6Zv
H5HQ9h9NLiinpsB1srRAP+WT5tu5GGFIp1TiIe4KdWcj3778/P5FuHsR2eDOWkLoN6emFuWk8zVt
8Py59GlfFUpUmrAUvX873Z5NRiGA5NHnWkQF/3oUk55yMcm5C9RWaN08keZ3gVwMx9QQe9cYO3ln
Vrf3PXA8BJcFIyScWfcHSXqjNPMcjp6e9bKTmMbwDgGr2VZDpT8YSRG6bWsW2BxoezKMWyOjNgWK
Ao0cftkqrkt6NJL9kluoGUv/FMnB53hGsnXoNRSgRXl617bKqWzGPTz79smh4KIsDcJgNzIN39df
WM86XTCHevb69kQE5qIQNL7X9OZREk5T6TR7KmgLaHB9Ky3joU/yCkRq5vLnb/aNQVFpyuNo9oZy
OMlRZCsSln3B+0pSnTnfk/fYnB0VEGyUCFF45a5Hm7rlg2vd7KHu0Lm1VcHjsASFk65ZtjQZFwEC
pTtVC+qk6/PObtrYvQDpNCIt2TUw4mquI9gMZES+7SAfp/EhDr2+/m7+p0HIsmj1RmBqTeNrSyUt
8gnFzFpqvzdS5kbp90H/E+Judv8sbqwcs7GQIEMgH17DKlCgcc2QBrGZPdp9wvpZjC9a91lMJgeF
sPsjbSQ5C8+TyfD1F36ufL1s4egLuphakxfU5C4KfONDFLpx4jSAEKrTfm3b1K5liJGauzP0cs5W
+3Ox/YYSzq5Z+gSvh/b9om/lYJ49Kq29A0zXDg5vkHlkt2hP1hhWtqBFgHNamLmTgUBSWPXRTuqx
rlIuTx/6SEBhOt+A2Hp176VqV4+Nwa/IZVf56n8C+XB1W3ZN24GhfH/KW+v6dqxVZB00XWhWKmN1
0eyqqT2D6kiPWho6vDE7K7txy5EmAxOBbXIe1hKPszTK41ioogfu8o4CgDkQ12n8W0H0r/1HLuud
iPoWyQFX4W5bKN580jW5Cux9LJJqkrxISx8EsoZPGE9HdpkLe2TN28/ISFjMYNIKXYOlu944ehmW
TTP4ktcgZSu/N6vfvf4otlSzpmDnK25NissazJCojlLOKmKVa6U2rDSSPXwO26e8NkPMbwTl2JWt
8O3+5rh95nGb+d9TSJnhxpe5raTaCLRJ8eI+Lw9UezpnnM29Cd1elPDMwNYJ+JZDv+4KGY08z8RB
lL2uVz/KeG+ItWVHeN7X6Z7DybIM1+ebobhS6NMiy4IOfL1MZBa6PkWG7KGi9qKIriS+w2TlGEzi
CaGFUw1qQ7f7DiR1u2ALZZHUDlARVq25eobQfRoSq+0VJOx9JE0pZgjYU/ToYO7sjI1sjpEWNVwe
AkLhNbUmr+cgjTOmV+qt5Gl9+71vaebrcr08ZkXwIqm4ulYC4k29gXNSIlWzzfUT2vNcPVdR+5cC
aVxkFDGg31DjJLIBCbz+3EB9/aD4ouKVSW7X2R/F/3J/g24A2K9lkiWG5hPf2KiYWlCbcyMpuDOK
cWxLndKgauKjGq5O3F9iI9dfoioacpc8g7xG0eoUJjEMutZpIqEbD0PXjoITyloROqkYovtkdW22
c5A2qnVI25LPLL5VtOus+ySsagzLeNQVzygb1U6T1Dh1Sd0/FYFVuRONHI42s+sVxcfwszJ/dkI3
7WzDjWOGyBhbkPLSUtJZXVGDlhjdUHeqF5s/lG6R0zrnVnbMfHnn1t04ZOgh4WnKoUY8YA1nTT72
WHHXqOjwT1BbehxUU0PQ7bpMi5MmlvGhrMb0KKRteOpHZVfd+/bWIlsAlkWHZom71ipbgVDGtdSP
qkfD0pNaRHYsxi9T25xHMXoKEgQMlAc1+hFJEXUEFLg1CU/elx6/t/ubc+PcQzsjLCOcodVnTU4x
fG3sQB5Uj+uaDhEpszF1eaKR/NP9cbYWdvEhW5KHha+5ipcsMWnrWC41z0IA22rm04QJyNAHaNTv
jLQ5ozcjra5POarNIjALzUvqGjLd1yiLHhvxx/3p3D6l5JM0XFOBoQZDZHt9adRlSRG5HTUPhXLc
VodxcHAK/YzQDpoCHR1uk9TV/2GpkHCB9qxBDr5huqq53/COmJo3DsC7w2RA/TBT9Vi21Z4v0sZq
UXuh0khiSxPmuuSWhore8D+qF5Tli27BpwvFd1r9u0Jb+/6HvA231CVGQCAEeH5pGL7+kFMZhVaB
c66H6dKjYDyWSuSGIqry0k+l/pPLx/vDbYAajAfohAYkdVKGvh4Pyl1fdu2keZk2i53bEznIbHlp
OkndPNbOWIXWU4AY7z9mliNk3lKUPBlCTuv+pFYoAg3SpF0qyYpEu9dxcXVSTVkMnWgHRIVLa8Pf
qpyF8PCNdChsIZjFd5NhlLqtxEb08/5sNrIQZkMEzpSIwQGfV7PxJR0PcFnzcFySq8g2/MlOheRU
0gRtik4sYaIiPneQ5KdhtJn5zuptZAHLXQ1eyOj8xxosVBWirwXY8YwgdtTC/zCk9Lg1X5UwvrRf
DfEx6wa7bY9pKO9x+LaeKxBR1pGYmRt8XfwfqwTCHcpQnjz+iGbNgTf4PWleEOalVEjXuRI7ujyW
tJ+f7n/2jbeDrAoAGMI58fSaDZYlS++BVume30O18cegP4RZK5zz3sIgQhaLg1mbErYr5Yh+OtWu
w/3xN244HciU0HAhXENtuV71ChVj4queWBRFYzcYi9TVIBA7VaQ0O5nX61xWwShvA3KQSEzQTLYG
CPxw1pQpJFqL5/iAbK0bW9+qyH9OoGz6ijOFDf2a2OIF/VGvPwXqIjN+nvJzqV3K4E86nawwsiVk
xxtAFNRTAVOORotGhfJw/6NsbYcFxQCnhEaNYtNyZb+BbXwD9EjRU8VTpW9+FblVY/2mEuma8rsF
c+jK/liPyrlJ9gRBN7hYS4XxteEYSwA+1WrkuRDMmMCJiDY4y0pw8v0zq/aPWY6On0ILeydW6VlN
tJOhtK7fncOoPfv5eKy18JyG+of7X+L2bVp+DpEmrzo/6jUcffMhIrpTszCddHoVDoPpCpeLPH0t
9qwQNkfhLIF/UOy6RVeNZNZC5GA9nJkLp5wR4U/iWj2QvJKrwPoFCTH/+mlfFJMhYS6Wc9zhqyRl
UmKz9P0Ixc5mHk5+45duLMuZnfVTfL7/EW/P+KJbRawuIptGCruKImqx1PW6VXWiCMspUwVtmsYZ
suIyj8rRDDryPp3oon25P+ztw8uwCg0BS/TLCV8d7TLUQphsuu4J+aepfgnHX2kA3rr36m7O7s0w
q3dDFvJ0EgNT95S4OILz/5Hgqyh59xwPtI0QiSJW6A7CTtfW3uRWJ5SDm2cdIYDHu5qcR8MzHs29
kvjGtuQDomZPzEqbw7qk1IddXRk6oq5VvQA3oR48hWNZPaRpnrmmULYHs0Q78/6q3V7Iy6r936Cr
VWvDWTfCBJnKnm5ElzIRcHxf/BNUfnu4P9LGLcdQtG6QN4MB3sDFeetP2pCwL3PrR4T1iGGduZkc
ORXPufyU1I99eA7Lvf2yOcE3o8rXN1xV9hokdkblMoc0TKzb28EeK2a5Jq+fmmVqS78yK8cdvvqK
paQLYZBpOpUNV5rPu5ZV25P4v79/ten1UoWx1PP3k+LZafspkL7o/p6sz94gqz0up3WTC91yskbJ
rQ3d9mPtXan+dSrAp4KPR40WY1FzjeQFVqwjSGdx+VpBcGhAD50uy3+D/vXH+xtuc1GINggw2Xak
rNcrH/TlWMlCaHixBrFSl+LKKSFr/IdR0FZcqo2ADzThX49iVmKdLEpC3pBLxYM5SBSATeK3+3O5
zTWQsqVgT+S/0BiV1QZL9Bmisd+aXi5maKdnleikVmri7mU1j0jtzPZQVD9T5G52wuStgaGMUkVd
HmRrjWrgTDJNgjianj/MeJfpmX6kpzDDUDiaD2NspGeplZuTluTF4f6U115xoFtLdxlSZIQEhEZr
0SJFGWCgC4PpaeWnWfyCi/Axi4bznKHJGH0fYeQm0lnVhEOvPfYLrkOBlHZ3O1Yn22qKMw1GjyaC
WJEYPRrNQmrcrTMvr/bq3ONh8xqyga2ijHe9+EGWxqURCZz7No3/IOFSfuoE0Sdw86tnVVALx6yU
xAVGUU+lPgOGYhSCGGfoIFkouGaodMdKGrRn6qCiU8eq+Tm2Bh0uqF65nST8HLM5+RCJwrCzazde
UXpC0M8k+SENWpt+l12pmunErWjMkhNPmivmbtF/DcWHufjVVi+S9u3+am4cRiISQiCKdTRnrHnA
UzRZ5eTnKEppQneQUuO730Kquz/IBqmBXJyjvnhNc07WksJG1Reoxfq6l06VV1iHzHgCyG/xMbGT
2Q6s8DhPP3X/Tx6HdhY+BzQa+e1ToF8Uym5SPhwjc3hqSIdqOxkOtfmpM8+V/K5oaA49JCEF1V6v
d+KmVyOs1Sbio8AigXpIV+Ba5FxQKW343IqeOEsFezut/Y+SXlufolZvM2dMFPEkd0afYcCmcsBV
ObQCuMH59G+nRnReVtT55iNyZRG0hrAqvvm1FQW2IfsiUt9GmsNyHpCDCo1Ebl05QzIp1LL21zhr
MyZnQxIprpTM6q8YAkfoykqUi05DHN6gRer3NOwVbZceBA1lVLcM4y6DZxov1j75ZH3XqsYwbU3I
Km/xo04g9PqoCMiphnZHW8pzSkF4ah6JGf0PWCFK/6hh4gNBNDL4RaElUsdd5guG3aVSEjvIolqn
1BzUr8Gs1INtjVr9uQ0zMbbrvsm/pvjCtHbQFAFJi2Z1CGEGZeLC3YTQ4ctC4AhWxOPYZFPTudOA
Ht6j3hvkl3UNSHvQukKPTig66eVD0zbdd7EXJPkgoGijnnRtqr4XYOHf9KDP8iOfyA8co8vn4YyV
rKHY6Sxr5QE91fyj2FEq2rlvX3tm3+4GGnZB5SgDw9KnnLFmqVFFUwSBiwVb0HhubT0J6tT2G9jK
jizH0mgnHUiqgoTSaAsCJVo1tNIXQ8Cd2A5na3oqKvp9xdmUj0oP5c2Wemn4bdVp8CXLimanlrqO
WWncwAQGhQVe9KVHcBWYRI1htXMjAOxFYnkqJDRYpXKMXavo/adokNuDH4p/Gyj/b1CIsYBHOEAb
qwRHrKVILPpI96bk3H0xC9Wdi4PUHNvob+GKZSQkjXnceYroA1pNrxZDOuqUkpzGUmw/1L9YVfcA
LvSX2QXVcK5G8iZ6Z5d+6lUMkUWlWoqZCBwkcGA1V/bRGRtOirLXAnIDei0jccXwnJCL0gm8iobT
vPTnvm81b4p/j03zrMTVaejfRXlmt732PJrKSczft4n1Ixn2VCrXbw5jQzmDZLrsFWa6GlurrFmY
fSI/f1rkxuIjlVY7z7VHI65tiRZPCaG+bidwWlbo+jhdD7raKwp8rSSlUdBTwh9h+lnA+i762xxq
mRi7n8+Kdij/sRojtfQmgQyoe10V22EbuzU9JQEmMzuv2zraYBxknqCTAoOAIayJG10X+pJcS6Yn
Fbl5ShuTRnHY4w5tadJR7lrZDVI9cJD+aKDDmPM/jd6UR7O3/kkMuXuaskHyJp9IKa2RBp60VvEE
HWtGoU3iB7VHXd/Xcv3oS+GeivHaLJEuTHSwqAijbofOAnvvOlCKZswR1Sb2vSgNbCWZczsUss99
IB5F/51vnir1yaoNR1wUSnzh3TDVh7ycINl1Tpm5mvDRGIJDHUh2DSckNvd+3w0aDfwLTIguIz8N
zpK8+n1tnQQieLrvSdKfkEWMq6PUvE8OahW4uTjjiwMYpvC2Sc27ot5b2XVwtIwO2Q8joAW40dYU
fLnF8EdpUt/LaHmzi0gQ7dDXdyKwzTkiukntYDmDN04BghQaJZLCxBlD9a9iQDiI5bP/R/AdRfAi
v/mkBcNRC6QjosP45u6xvdfpJZPEfkTBmgxkCjHyVQoTFjLFH0JZz1RzOxCzo0gjeUPPyv1TsjfM
6spWdD8MzH4SPDma7FY7CeVvCdu6+4PcYBnLZJbeBVwQyGYJOq/3c5PiHJH4luDVZnKSh95GbFcf
oB9o3+oeYfC08R2zbJ10Snde3JtuhmXoxUmJRJC2AHqur4fO4lagASUOLr6ELp/hCqpxZnRNf/Gl
Funk2p4V7Weq9B+Frn3BgfXXgL5xqxKijY9yrgNgv0SpY04f7n+Tm+D79YdB6wLA5+NQI77+YSEQ
eaJXWXDpmwPyI7h3OAoiQFVxTLUHg1532oSC/EOGyTg+AS36j3LxYTERwoXNlbKzBCu3iz/HxcGy
PnT1UY7zQzme47gHh66dqHw0G3XHzO72TSJdIMnkVeRb3iiYQEeLFV8u+c3CcYLPzUiUvroIScfY
cEyRT1eaNFLRKH3/a92+S8vAi1wOYQXl6/XHCmNVo4M7uFiRfBmMwZ4Qk8CU8ZBk4cPfDvVa50WE
TQbih3h7vS6pZARSitXwpfJN022N+Nio0nwI8u80ehz/eixmBMWXhssFCV7VKFOQCylT5xRrLGgJ
1PfOQe4/Uutbei93Ntzt2qGi8masFaRuyGlZ0dSE1fmULh3s/uAW0+RaSBEc89D8JxbU+RiKSfQQ
iHFz/g8TtQjW4BNTnlkHvpXPdgK5SC9C/E4MjnrxLq0j1+r2qlgbERuM3gUsk2jagNW3us9As+vM
yuLsQm7mdAE6vvXnUv0X4OEwU+lNe3sIT1UuuP+PtPPcjVxJtvUTEaA3f0mWk9RVUktq94doJ3rv
+fT3ow7uGRWrUETP6b0xLWBjFMzMyMzIiBVrabmxEpZeXksamhHv7TLzm3rJ862YQ+JZDeK4fFnz
DKmvdJ9qsfJ0eyaXGSYePLDo8+ahUwbS4GUXUAnVhmkMKMhqnRfeDVToHOC1BYCiQQ4ZnKi8puQR
UbKvKm/FXa/ZnvmS2X/o/1CRXGwN2LGyQUDw1IMssEf+Sy1jJxDgqYGyKpaVp0Ipvv37cAETk9bC
d2YBqXOTpdTKgtUqiNairhxO+KyyM6JvzPM2rhtakb/ctnf5QgOzQsWVBh72PyT75/ZMecwzZdDS
Y9bR+E7aow98wS3yoc8eqyGP5J0Vm1O1B20Um39u277mQDPdFVKyeC8ZxHPbzZgnZV1PqNam9BFO
Y0P1VFEz99+tzCBUWow4EGiZOLcio20GJklEaLzJUs42UTpZhTSupCOvhE9gVwDW0qsI6Jy74tyM
n/ZiGjdeeqSyaBta4DQ9rVPdXqSHIAiGraD5m0a3g9R8Frz2U2KuRTZXgmh6fwD3EqTOvMNLbxUN
SgyWNiLvSpuGLepRsy2N9Cga6U9Za70tpEuBHecGx9HQeE6mTj+NstlHlThuPSQkdlmTvEAOljox
jzF7xig6fiO3G0NJ1W1I6fXfbx7QMaTgeaiD9l72MJYTGvcxFDvHxhK2EEOdBm74unqsVhmZr90F
ENyzjWlpA5q58IFStGKrVOepqba6dFfv/E3Y30V09W3Qpr3tb/OJe/6k1OiwMOf+YPhlwDGcOwK9
VHIril16lFsv/oJysOeiMjo89oml4nmavOJ513Ywr2X2MNRBMuyK5/aMVrEyPWUXiclfy4ptsD8p
l3l/l/lrSsXvCqAXYwO+y3ONt+wFX4IO8yVodYF5RK7vKe4gsJF9SdxrvpU+BPTru11DO5uYCtXG
SgVOaVh0XfBm0S7Sq3yrKKn1QKQfOQCOFcfow85N/Ep4Sn2fZnupNvej1RhuXQfava+V8Y7y7ckv
C2GjRlmx6yPFvxOVHjh+U3Z/VTMYeZ7miYPeZgnNqlIdRrnmoZsb5pasnkfrZNys3O3XbgVScHS3
c54Qyi4WuEvAs5JSRJtRmP4S/L8EomdLUrxlDzlq7TujCKb3v3AqSr9zHw2Mncv8eCqYnlwNVXaE
KeC+kkaEfh7UIPtkNN9vG7r0Jk4wzmPemjSn4r/n3hQ3TSggDYTENkETkvCplLgNh0c8Gae0m15u
W7vcl1zqUL3SI0TKB9afc2vexJvS0ovsqOi/O2M/dwillV31b6qf3INV/4xa+m2L7xjzcxfGJPxh
gB/AyCJjc27SH5qwFyXEULQA9TMgy2OT27EQWn8ayJAmO6e9loeaYlW5Q86BHoIeJbaTEgz5VzHO
tVcZcqLRNrpiam0j15XWLsRYOUxNJn/PW694tgKt/OmDIulcMU192iC1QvtRo+i5VQFwrgzo2oLR
GgDq5h2vsrzeOj8rwcX12VFo6OEqRJt8ODi18SU2e0drozVW0mtLxiuOWh9TyJ/FcTMEfh3z9MoB
U+iHkd7sT342bhP0ZQNP3FtKTJvnmtbs5Y7j0AQXChUbmhHsufM1GzsdLfHRz446lGGFtc30H6WZ
3wFLqINgY/GYvu0kV6JqDM5d5/SuzODNRVRtpnJogNBGkl0UGmoR8AN8SwHo3/l94b3S72J2TqrE
5nMA2lwnRktIhw5dDj1coA1gnm9/z9XxQ+bBBqH1i/aC8/FPU2KR5y8zrpQ4dtSIKmGQdQgqdnFG
CdHKn3wVdi/kcK0Vy/NZttwt5GR5rSDpOMfB55ZbqiSiGLNBzUF1O11w4ninBOI/P7OZZgJ9ClFM
HffKuRVPGlAI9Mbs2Et72BTsJPrcUerp88kxxJ6+kHhDWmMFkH8Zfc5GYc6A7ggo1DLhJFtxl4jj
xNnTw1Oinngdr0Se1yYPqsK5/5HOdnKb58MqM9/yfGuWj4ckIif2iz8lq6X/a/tfmdHaAAyABi6f
1IHhSQoxW3b00UCO6bEohc+D9+yBRPKnz7f98DK0mRkS4Cyamyh4wi9i3MYfSmUcFKZMSTZTpxLg
to6STRu5q9cYA+c1X3oeeDBYuHg+zvtwMXnhWDXBLEgfC/m95z+Lxauo2qqPjguhzc/R/FFba6xu
11wCdBpOSA8gshoLm7Qd16AhEQinkulta0Ob3AhykO3tWbySHSQxCBkiWwraA2L286GNHe2Filzn
RykoUFehavwYZKXjjS/ZHjF4tzA1O16LIK45I32dbGGaT7huF0dapzSxMcn0T6vGfZG+JNpdJa5l
I66dUx9tLO4G8jhZF3QIyNfRCHHtYSpohodTHPo4hYbGFW+85vkfrc1f8wENCk1uZSiVj6yZlmza
WHYyo7CV4ktUN3tNWZNaueYbwGsAC8ESz92w2Mxi30aR0PG+0zTAIlFDnAc9+1oF7soOoz8O8mCL
IAU43WJMySCVzZTFxdHXs2xTT4ZSAn1v5d04pOE+g55qZRKvDIsx8TqmwZDelWVL3mRFSZElbXFE
kiTY+tS9bdh+/lEumvoO9Sjgw/O7wQTFsNhYg2mG0Wiip6IOsnfqWqiazEIw3JWNdcUj5l56mvhh
xsHSwowAqD1GqWBWVSEr278UQ/AQiy9q1fPALR4TKs+NMh7mv+Hg2iiwmwTI16BAYedptyWV73qB
upImeweSnZ1kZBnJ5pDv46NohV+sKe/OTqsZ87Ez2uF7MsZh5BQRnc5uP6r5vimVUHRaygKRq4Sx
4HaRpu9UhRY6V2rTUrORgjd+xmAjfjajhzKIXzayjRdWtTNGo/oEnVhFj0JlBRsPuSFjozZBPzhl
RRczwWfZ0CABafAfoZVVfyvQTK47FD77v1FrDsM20b2+/ZxnetPvq6KKFbuEv6i2jd6Sw41vdHPm
MvNifvRHHTxFAenuysrNR97FHJFiI92N01+IdcmxVfRWEehEsaVy0NPi4IkpWe+6Fw8ZqEbHmBpj
tMMgqGW7ruAg6SxxFhbswwcTUYEV/pbLAJBbe+5GAnIDsI60yfnZgnoTb1FQN0eWqbHzRDnkaeMq
1k5KFOhr/TvIq7cTzV5+HD1NvbcSEF0c1u/mSXbxvAQRuyQ6DrNEMlsj0Y997W+zUpd4p4RO4OXh
SqR7cWLPhsgazHqeVN6WvAJlGbVRNxX6MTczwDBwziQVL4jUrhqa7puH3lvZoysGjcUWtUpLAeaV
60c6PewWPk8LTuC6cCVNtY34r2B9WfGsOSZZeBYXOghsIOdctsuyU2gaQdOL7D6A4d2Gkyq/V0L1
bWrp66CZAPHGMJ/Ul7qkY6HLlHxb9L2+E2bln9tfcm1NQW2zqJyF2Fm4FHLbaoduFmCySnJba6dK
G5J1K+t53QjQFxaVoHYZWhCgpTqkkvqxAdhYU+GkJs65v7Jd16wsXgWpRcrG9zKs1HcNSU0j26na
SgB46Si4PolwCoXkO/jxfAdC8Aq3Q64qR4+WUXoBZWnvxQe4zRwl+SKF5opfvldkzv2EnUZ7CVWU
eTcsEx+BiGJPpUXqkRAqdcABTzBTj5q4ScMnOX4c1e+i/EUkRS2qmdOQt6q6cYuS9SdfpX0oWbsx
rw3/w+csn0SN7g+KX/M5ivKgetB86g+N9aWRt0N032crNZbLiBSYEkEHMIJZ7oLZPp9sfD+ODE0w
kAAX9YchzgzbL4BDekRzW9Cm1VFOfe4CrpSnTitGp0T1fHt7f1xEInwDGkxwnFAFhNBukZiRlSAG
GWoYx4T7kUqXG6ff/t0CFQDuYLBoUIDNc/4hYDRnKitrqs1jIQqqE7PZXTEp1tRhrqwcKQrgpeRj
4GhaHql1Xrc5YrccqW2/FZS/AIAfhPCTekD40uWZ/s/HChkRKigAN4C6KUtOny5EuLUTYqbNFO80
mRR6hl6rmutrirSXm54qHw8X/hfkLBja89lDiLmQZEQNUAzu7rO6CanPh0+SZ63sxIsQGOz/RzvL
jS/XFCpE7MT9ZJswocThF8DIm2JNP/vKJT9bAnJC8YGf3ks6H/whxMXNbiYiyjgUtmZbK7bo+4nd
gkV2vcQTDl0zeXtIiWE28wZh27aZxvGTmZvbjnnBo8BzWkVGj/eFpsxB+OJWFCGaFAzfQ/B2FOwe
2bU0/RLImyxVXzzaTcudMbllMZwiLXsuhuGF+uAMeE3icuVLLrJ7c2cYl+UcenAILpsidL8EEVvL
1pE3CvVkKasPZWL0+1HJ4g2Bd0fzqSdty8Y3Dt4oS4fbE3HNPI3gMP+yIgpphnMfC/SyiKwM80Jv
Qanq125hEAZmkYGWvHWYIBvXM7RrtZVhXzwc3nFVHIEkNmcE2uL8q6tc1CJYS47tzzK2QaB494Nq
pysZp6ujY07/v5XFtRmy+UN/tiI+iU732L52kUOd5G+5VqeZt+LiLgMm9h9D81H7wbEh+mnUdMKQ
ktukCr8kf28v0+V0URzgGUwCA4gt1D7nvz/iYqbdQ2uP6njywm8aSclw+mtmB09beTxdTplKfg5q
G6BvkDEtgXfeKMQwiFXDcbKg0xVadFQGR/C+kmIte5Xcp+DAnb0S3lyeQBidkVvo3SECv2xqGXsl
6DVfHo6S9hm8GNEHLP+PmT6uBGtXppG38GwLzSI4Guf//mGZ6lZEFiswhmNJ9yVsP3ZrZrTpA82X
nqWwXAmo3g+Rc69QyW2R6CThSX16WW6HPsuLKVWMx87lNP1ulvZgcoY7pWq3qh3rDrw09u7763P7
tdoJd8kPUPjNLtwGg138Hf4WT8Vd5qy9/C5dlY/CkaBFIc93kVYpfLGtvT4ajzQoPfQgOgoBYaps
jWr92lSTu6SfR6VScvGeG8yoEihNjse6pnu9fwwCsPuZ3cC9/e/UAfN7/6OxxQ3WmjRgINwyHo0p
wD0dMa9cS/Q/KUn6lqk/q/qhE4qHvNiHwopHXZtNgo6ZQ2OG/y3biEVBVDsvbsZjoB9CQzhksa2D
QPrn3Q+W4j9GFrt/ynJ6iMVyPJK93RlqaCf9eN8++MFmEtbW7cpWBH3Nv+TD5r7vRcg20NdoGXE1
HZUI0Gv4XallRxR/GcpK0HElAoY3gygAzRHQWsBEzvdiZbDvMr2djkJFe4SxM7+JDf1sbk6MD734
JktW4rZLwAiE2h8tLu66uJdjOEKwaLTT1lTzz+3jBBmbQz4K7eQhfxjMYp8NttytWH5/BC4Ogpld
H6w/1LuXj0R6cdpQlPvp+O3bp9Defnq6z+0fp9A+WXZql3ZofxpcQnw7cErH3xziTTz/YAfbX79K
u7Ylm16pzePnrw8v+TfHtLvNd89+DezRlu1qxwN6F2zIa9uhK9tPe7aba7jPG/vz7uHh7u3pPrDf
/rzd9sj3/sZbI1rcrJVlDkbdMyLNzu3T9v6+28qbcQOA2LG2yKPcA3M5WRvvQXetH/UDbJuaE56a
J2ff23dA3+29Yq9c9tfX98MsLy7hKK4GXffnbzp5Wbqpil1KKmtLbl+Pf1ZPwPLq6fNaiDH/0sVE
oGykzk2t8AhcxG+wzvdjKSERF0XkxENhExfxypX8vueWNmCjoI8ZWB5tIouB0WYqxp6Wi0fJzp1f
iArxD7p+TmJ/ff0Z2KJ9VD+vrO+VY4DOwP+YnM+9DzdlGqrd1FuYVJXvuhPvE1dwGjt1Xr7NDvsD
Hg673qbfFKb46LyZR+UAXs/WNy20jeIWfg49t7lb5O33fo1T9UqEcvZpi8NeGqM4NCQ+TUyUjSYU
PPtQfQ+rpiZOCTf1GB6VGt4UVVw5hq/OCbBklJ4U2j6W6CmJqr80KpV4NLr2scv3WXqozV+x2n6/
PfmXA3wXcaQXdD4e0QE4n3tgl9VYRb50hPW3bh6sorPTAsVvd5Q7J5OUjVH/uW3xymFML7OiIAnD
GUl71WI7p5OaNFKsS0fY2dQptaNacuTorU/g8Mru9fYu7voDNNOPK3bnoZx79txDTY8OWeiZInPh
2YrWmrybNemYPQjmflIlEvLIr4y/YdenA7bJnks920jG5rbdy+BkNkv8A2CM4tyyNBclLWd1a0rH
qOblEd/Hwo8GjeXwFAorGZDL3MS5pUXE2RVyI0WDwVo2kd3+FP0XWfySlbEb3Hkwc94e1vVlBAtH
NARqiQ62c88RO6OBx5xx1eNmOllECnDGeBpSo5EEC6gHFdYfn2v2ttlrY2S+KFBTOlZ5Vp9bDS24
1zQ1k4+mQU+ntQ2aRwPpXM9pw5+CuDKh18aIi1J7nxVB4MhZnEyVGMZTZObyMaUDs+/dsLZVmipL
c5Nyk5afhC62E2S0bo/xcu/P/f4zaxGJUYUr/HyMRRPo4xQl8rEUP4EzbeN6k40vftuvxJNX5hI7
8/CIiKgaLw630kuUsNQr+TgUtWPmPwM0CaOwAH3HgW9pd8iu3B7YhaQZGZAzi4vVS7KhmzSjZvXy
2I4TpD9yO+u+AawRFKccyl0nuGptoQ9q2GT6bCGw6BVxc35sht+1Vt571q5J7b5Etwk3q0Njl/n6
LpENR1Nocgm2t7/4qgeA8uS4mIkl8brztcijVG71tpSPhbCNPLIHUeVmWwDpUgmzaWl7Bm3+a1y+
V3JXsMAQqpIj4agEGnVuNRilAlRLh98F2h90ypzBCjei4ha8kcU/PF7REKjs1oCiPrX2t4c8/+7F
McmVgLdTHqPBYdmPKmlVP7VVKxOUmxoUQnW+nbwkXpnYK/cOkm8EqHCgwXdjLe6dvionMw08PCHK
nr1hOpaT4uRh6wp6BjWCyHIqZMPrlcP42szODNSk5IBAspyL9dSDqq8EMuXHvPsNNWmPhVFA695W
iIpNO8xs5W8tyO7tOb1qduabet9mIIbkxYJ2pVzUlUD9gR7tsdrWwugOemqbw0GXvhVx8aoLWzl8
gG5yJVK9tpwfLS9u25wWitiIfe2YD2VF/39P5NKgQnZ7gNeWk2sAphBU3tDGXUyrkoRKFnmBdow8
KvAxjfvN21geBMQR/K7b9E9lZOxum7y2NYG7zOyBFjEaqJ7zORUnjSoxW/bo17a4acZnGd7ZMtr1
+auYGNt+im1pJYa4nEwejwRzczp+5ptdTOYIC4KAlst0TORI2bRtqB9qwagOt0d2zQpYFEKjmezx
YgeOgTopeVBMR3kivh9DpOEgjf9XgSniEa5RUiYUF+jvWEZ+lYf8Q1yW01EXpnRrhpB1mYMSrpwm
l3fZuZWF4+eppQN24Z3UoRf+YKCPtkHyleheNoWD5an9ytxdsce9ScoJlAi9kkvA7GBNcuLFsXT0
IkX/kWvWuJU6k/BA84LKBlUUrWztOQQ4Py6JY9+ZTf8nol0cZLMEaMWzjKALmAxNFl4T0HAJj6OQ
l023ss3mbXRuDMZ+E8lpWqrZZstyUJANIEXRrjxWqWgbI6/2gXd59Fnz/07mvRKtbLHLyTw3t9jV
Qyn0qQU2HIhj5GjJ6LDhnFp7rf4dkHFuaD5ePrwAZSpPauOLBvC1/HdSJA9BGE12K9uyEdiCcS8I
2kwd3Z5U73uPCNvt/TZHHRezOtdDoLLgqbUk8jHMQrdi4txjSv/8n9E/6N+L5G8MaeRtO5f7msza
3PxF+zW9WEvfTOowKAW0XI9T5f9K6Y/hovPSlRvu0h8xQqsnWAhe72Sgz6dSQlF0MPPUPFpJGjoA
exkTtWZag5r+vxnPB1OLaE5PM1MvIKKifGxmtqEW2SYc4KL+L2btg5WFE/b+FHX5yIBML902zYTs
7RpN3DUH+DhnC/eD5r/OOp+FSQ03E4rMSUECtMaLqSfwMkWvtwd0bVd9sLYsB850QLnuMW2SltRb
q/Va15+a59HyH+JqnFb84UphAIegZg1PBWnBC7pZdaqrsFNK8ziOmSvDj+g19afakjZiZLpTd2c1
7Q4N1IMqt454F4+JHbbSTsrbH1bkfSs+x53x14o9W5l2isTjh1JhEEunVNHt0XMNKM/wgt1IM06u
2l3cEZJ+vj1hl8sz+7FMOorAghtxcYdMVQjfPGg6OCyHCewsd7vsNoOreodMNdfO2CupPdPgTqRG
SVzKg33h1uqQFJZG0wfB99fI2tOBnubIcwl2UEGOG7aj4w3NmyI8Bqlst6nwz4QQdBXP5MAENYQa
FHTOd3AtzJBzoVCOHWyzLjVyxVYjcQ0bdiV8ouPCxBaxw8yev4hl/FIQ6NEL9WOpFHZWI3q84c1n
fEGHtnrpT1lQrRyzl35PHQw2ORMWE+jU39vPPhzyVk7Hl+9VQKQ6pCEEs/xapCSdxPi7UFrdSth7
SaUELJ+nBawTVN6ZxcWxobYxhFqhDuYwljdlNlHZl7MdwC/et5b8C/BkhOS5CclSlxxSj33RNPFO
oxbmhQdFLhSIUpLqTpW68W6stF+3XfoKIImuAcRwiLxAzxJPni+y2Uo01XmBcfRN6b4X9Ieq8Z5h
ULBz64vMMwhNdlev271XJ1t4ilP1QVPuasncSN1JXkOPv8et5zfg/DVzozAI+BkldP41vTD0lucB
M5G/DAQWJlQI3y3I0x1aTbX2V/hb6h3r0Wj3t2fhYmNDnQgsi/nmdoUiZnHutnos13CJWcepyzZj
8A1pe0fIH43pBfrr26Yu3f3c1vLULYFxUo7BlgK53hfvrToNuVu7gbwrTXutxWh2rrP5nI3RtkW5
H+QJqI/z+aSJQk2zqMGYom/q/BkVDFtAdD2htpJ/W0ugX2yshbXFla9InV9welvHTH9rxtqmwxNG
hO+zCvDtSbyILTCEwCktvXPfPn57Piyp0kchsQLvmOijXXINy8EPq11jQbs2nDnrhQVmDjPnVvTe
j9CeCL2jIbux5QLFT4N7s1gJXq46BOhYUFXvHNhLyH/F8PrEwMwE2uBp2jeV7adOREmrSxz/+d9n
joweACsQ4qAqFp4uRq0aFULk8SypoNdxpeyXkq6cKfPsL5yOJnXGA8Z6bulavIdl+j90sfCFo6an
tdtruWArvZwebo/knaPgwswMDpEhSwLHs1ieJkrUuA0S4ei9Vo/SiypR9HLav5Nvj+P2Tv+sdRsa
guG1X7E7f/7CLghfsn7vaGYIRhZuYWiVkCmicBSrh4gK/6hpdh3/QP66azJb9Vy5AIAnrbj85RHF
G9LkoOaBTSPFkp0dXTsh1ArFP9HlbnfTH6up7a79ZUjfkCpbsXV5alB/IefLgcHk4ivnIyyjLoqF
bApOffZ3CKUXs/0kxq0LGg86R9Xt17SR34Gf51OKLbJh/L8BwtMBeG6wrYK6mhDtOqmcT2n9s3Vi
8YTmGk1YEKtMD432u4eUsm0/0y2FKC3dI0JzD9fYLpzLRN+QXTIKaMwtNkxFFWWNoOfK5AN7JMEz
R2O8dxeuNo2T7llhH55M7yEufBJk2lao/xbeNwRLV86DC8ZZIi4yvPgVnf1sn2X7W6dRYvaQ8Thl
3XOUfff612l8GCGM9vR600t49J9SsEPeHzSkZ7+z6iRDx6l+7QoFqqlJtBVEaJq5v8JfQ2Rf7myi
Qfx+puLlxlAXjiE2dFyNqRKdpBC4dJ2ROU8Gz1rZYReaCcwALo7MDZUOIObLXPc0eiR6IUE5aTKb
uWncRIwP8yuygJzPFx6bvDy0hegaX70ht8mkyAEIFHC2qU/pLvlKP7Qj8L4Yi80YbZt3MPcAn5Lm
puHavpwPzIXrghyfpTtgRoBzahE/gdr0jGAU41MbOHX2rObVtpz1HPRfrdzvvRS5p5WD74ozgr/l
IUrhiXrssrchyGQpmQwzPlXWXVC9SO1j6N819QOg/JVz4PIFQt1n/gNYERFbAonzfQmbeAnJs5ed
grzbApu2w3i0K0bay5pd+NWJJAJu6Lnx+EXysk/l0P3zYJlbyA8oQYHapovk/AvaMDaK3iu1oyBY
TjgCtqihM6PqISc7cwWxcjmx0PbO9S76qOZ3wWIpfX2MK9kMubcyrdmGqQDYZNDkBy+X6ORSa/Wk
tqsCIdeNwrpJBACS4kKaOgmmNDRj4RgWEnIgatCbTmb50mZKQP6LY107De1MX25fYpcnPCA4cq1A
K9jOFztMyvVOKuRBIANkVpOTFaGmOzzfzYoTPq89ux49i+ppKNbiBrxXuqbCe8W1IDOl54kkIihg
BIXOF5b8VKpK/cQXeH6Q20MCAwzA3+AhozTgdBkbtUvSzBWg87WzNIY3Vq/2hLLyTmtgQ7s9H5cB
pQkAE+kE8IqUIZePtD4Is8wwxeQUiIO0yQR5cLAJJKBo1+KHK6ZImtIeC+iAnPey5yvryXBXgRWf
6kFR3HjGlg4VrW7lMK4RBF5y9TAmWK0AWqMHwKE6O9+Hl24uADIN2yg9FehHNvSUmWUNg2zldPc6
sQrnhjy8so8fOES60c0qY98k6a6ot4aW21U1bMe0/FXTNSyv7LXLl96siUNsAesdoe/FjEtKlwRB
k6Yn0bMQw+aql3bdmLpeQR/MD6lqHUPbKigXNrvGuE9S4Z9XHNY7c25HRQGK82Wx2Tld1UbOjfTk
iXdqprLnEjddKw1dbG4aTCBLhcPGnFXO30P/D/Pvqy17APEr4hr1LlBlp62fLGhpWu1EBXp724cv
HxILa4shaarQtv7o56fJ7A5m2duidygG9zWC7xQCG+0oK2uR4mUQPtuEEGp+ILGIxsIm4VjdWUOV
n2rYauxA6vJNJGdP9Jn+rNSx3nJZhfdRF8Iw36ajq4x1dAcBBIzMopW7hRcJP4NMWKtbX5t3suiw
cMF/B23J4t7yO2Vsxm7MT1TO8KLQoEm86Qx6HqIfQZ+Um0ldp8SU2UxnkQBTwXMEElUSZgTpC6OV
Gel1X+v5KesRaNJqVT74Kr3iZZ/6pLJqf2/6PreXIAiuHqfePSr233PJKA992ZhvK84wh6QXX0Ma
ZQZtQem6fLyKZt/T8CjnJ+3Z2Cv3UUFaye7s4U2By90OD3lj03u5BqS9rC/Pk8DgddJ5lCbfs2Ef
PL4QIYo3SjU/DVO+LyXd9p+qsXDrrrYtpBhj/a61EDNzEay7PeCrSz6/j+CLEVHcWtwnVjhCbDL5
xUlsm9e6HaONV8KCIWuTuosy0YAYdcp+3bZ5cZQzWNgX2eEkQs2L/llNADMnTFN+CskM04QVITFa
tIJT0QG2uW3qIvKeTVFgBoZH7Mcj5Pwk16exJtaSipPh/VDkV916vf37LwKCxe9f7GNJCDQ9i9Ti
JBuu9yVq0LGwq9LJkh2OctvUvA8Wnkl33NwAxCuTcttipRLU0iMvMYpT/FYcisc4tk23bJ32JVD/
j5bm9fvgjL2EPlhiKcVJs06Gecg7t4mdof48PguaKzUr5+8VDzwb17wjP1gL5Unvk3lcavKshRtJ
ewp++unLagLiylLNjX9ESNzo89/ndkqE5GLNHFkqZO3h3O3fSiIm0X+GitSJh9K9vVxXPO/M3Dzs
D8MyLWEkCMTchKJs9NKuQRmuuQOoPWA00BYQhCnnv98STDMLSf2fErmyhfpFH+9i780rD1Lp6OhD
d3Cx3B7RZexBWoPnPC9M0ntQpi9MwtTYNX6Ms9O6PBWfQiR54FV6INn8x3uBSiQ3DxEMBGsNP9dm
EvUkGDdJ9cGHuTArk7Sk4RAHMbP7QPA3KmJ2t0e2ZmH+7x/Wqg5ECONMLNBRKGzS2IdzbCSJf9vK
NQf8HyIgUBtEb4uzgmgJWIuCFbgmpZdEPSg1PYL7aNy17cqemn15eVZQCtchbCd+IiV1PiA9SkYr
DvPy5OvbAMr55ElOM3swVkDO1+bto5nFynSw3uV1PZvBEZrsLpD3t6fsmgFar+gsgUMJHet5Sj8s
zNDoY8GDpzyZZu1I6adsPdafp2IxVewg0Bgmr0jQRotjIUFsVSNPVZ2M9g4pFHqt9EPvxoT4irEV
w0dJ3nejM2yGvVW/hoG6ke0otnunal1N2lJWSdearq4s3tkXLU+OLCrTejAocAjNXozF2RftLHjr
xH+uB5Ang3aB4cMtQV/nwu99ISfQk4z6NGwj8zXpH4q1muGVw/3MwuIqidK2QcYEC0o/OmL3ppv3
IfGsFPlI1zzddpb5dy1WkuZUnuWUKOFGXEpODaKelEVaNKcWgRWHXGPAuyFK9kkEhuLfTeGUdHFC
NkQ5dBFW9HpH5BjUzWnqJUeVP0kRiYdxd9vIFT+AimKOxKn6s4kXzo/d0ZyMpjmlkGPHKWw4cfzT
yMe7si9WosDLtMKcMbVmGSOyVeRRF2dT1NccsahQnBDqupfq3Wjg/OqzYjwbtB6marSNoQH3BHVf
C/ouSNa4nC/HCr8A2XmaAAF1wnF5vtFVqKkREynrEx8CHvdvIr94gjsgWH97Ti99hHczyNx3SlZc
fuGPqHCEEYrP9UkSkKLIcgi55Z2Qr2UAL496kHkMiOzfrLS+JPttUGqQs25qTpka2b30kkcHfXJG
BX2IMaOl83B7VFfMkQGjbRQ8PX+WddihUZSmj5WGgFr/IrRbQHpd7YjtS+VMpbhWir3c0/Dy/cfa
RSV2AO4bRFJzKt/8J0j9jWD72iXJWrQxL/n5dj43s3BJCQJqNEPG5qRnv8eIrljjviq/S4hdem4Y
Emp4qt1Ef27P5BU/VJDZIJfFX+yJeewfLpw+rwdLSNXmpO5gEvrcPqyBhy7DNkb1wcBiU8PYabVx
hAFIwxzdkWzdVXa5G25vj+OKn5+ZmT/jwzi8OKnSClXkU4hIrtrdz7kor1jZTFccYcZg81KGkIUu
8MVYpCQtijH3mlNSQJ8B2UxPAtTLQPc/eUaxcrpfWZlZZAXNSTAopH8WxpqOPK8Z9u1pjLI/E3xL
EaC4apJcrV97E18JdCFDe4fVgiCasxPns9eMot6rvtyegoN/LA7db/EOjeldcxc/NG/et25lHq9k
oM7tLU4lMfWEIRKl9tRsmwORx4t6KDb0qx3gt/1nvzgb2TzLH/xC6sWoaBQRS+qr5Ze/Jiv+Mfj/
jkchewTOixw5CS5ytQszraYnOWFMe+qjT1500hT/udI2gnCnV296D3WPT8nRkvbRlEIqn3/O/P3t
cb539ixOD1K3MwU09yd6bIsvmEQPDuw2b0+WmUAEbPeiYgf+vZxvPe1xmtwpyZzKsMcAEuzHhhxc
YT2s4VJnl7z1DYvDRJZzb5yGruUWIFXbPLRK8mA29b6uSrpjpu+TuKYvc2Xbw8Sgk0wDlcNFsDgz
81aue9Da7Uke98H4NysCu8i3K1N75WA+M7J4XHQZ/PlmPLSnpL/vDBCWkjNokMGIn5Vhl/iHSv8a
Pt+2Oa/WxUwCusWnAIRdBOm5HKV6Cg8tbhs6CuqciPtlXz1trbxy1Q7kwvBIko0E6nu+PSbdCtJE
V9pTGFk/eyQUzUD4lUZfR3WNQerqGYNoxv+aWpwx7WQkPajp9lRsCQsatzHtotrm+bbt7SBxaQ+q
Gnf4viZ9ciXSY2vqytyyA1AVRZfFELtImsSCIVpR/hDGn5o225QQdlDKccHTbPqJcjjfIHUeZGvD
q5jVp9uLOY/sYjE/fMHCf4R6qPQQ8dRT0lWPkdy8asHaOl7dBx9MLNaxjUyrz4BUndBa2NRSYFvd
g6qvjOM9AL81kMUSpm05wgiJFWUf/qj/H2df1iSnzkT5ixTBvrxC7b0U5e72tf1C2G2bTYAkQCy/
fo56Hr4uiinCE9dPtyMq0ZZKZZ48Bwz3v3+lepBtDRDN86AEEOlBHijSx8iifkNJvjmwP/Wvaggd
9E9A4xI14CHM/6ziUNYmeHadmHGa1UmHrTUa1UbqW7dfm9/l3QvaTLS4AdAL3YbrXaSDH9CFKByE
243AKtBiPqQbcXw3hl0ng/xncTS+3N80iyfzk0H1908XV2aC7Shz1JhO9DjstLA3V950t1U/dWl9
MjFz112fadBE9tWVYb1S/pQloHwJITjI2hNS90ebOqcqCy30RaFX6rnw7MfESQJ7aI4aQ13fkoFF
xsCG8KPXr2RaFsLGq2+bRT+UI57rPQyfb1nLkZ64OBe9eEP/ZDA40SiMlRfFopsA2hcpFxeAFV2b
7e20KbrGJIk8d+0XbQQwxs+e4kwhtIynafhSIXE/IQdYas1e2NphSNka6cfSiiN+AKwVfR0IWmZP
Qgfcb6NjTP2Z9CIwk31j9IEp3q01ZZYlX6GkWiEPg4Yje44jrBpQABW+3iNKQZoFqfVfEx9Xwq6l
SABijmB+AVOS4vG73r0mdFSE4ebDmU98m2uPrrEd2mgY4g0btmtCykt7BW3BaDvFIw0ltZl/Lf2O
xIZTDmdSyLBP872N/lx4dN5WDzJ3Aw6WeG3c3D+fS2+Bz0ZnHlcQlOFpWQx4rf1Ji53rAlP1zamP
eLjdN/RR55h5XQSVEClTaEJAP2c7s5dg1K8dWHLrJBRZE1aeOHRa+4r2+U1c/LKq71Ub8Kw5Z2h9
hSr33tG/s+xnTeQPJ/P2E0jcHFFtB52GzIx3HAK73UvLIayjlWuR/cImBkYcyQAgcVz35iWh22kK
TR+sRakdunrjfINEZDJs/ZGGJf3Vbsv3DD3wf8BZN8TvKQ/kSmJHTcZ8sj7bn/lpcGAPDUBn2Au5
ceQuefGGei3UVpv3xgb4RjS4TxSo5hlUV2Q6tTkfzhMuASiU/vDMZ8dun8r6nE5e0KDfq+7+Ai6/
dSd7bYLVZp4bBym8KlgDro1s3PXJop3dWWbcj2fa+X1oeONBg4IqOsnN+JVk8pdmgrwqack+4wbf
phr0sDs33wyT3q/Mw8IZt0HqBLg4su7I889uKEnw6mnLHF9iad95/UfzuwjKxGFP0Pn2Q/PXGiQW
/BbQjqjSozaCtM/89Q0CZNvqWzmi9MhCPRkOFttKtw+HlAZTCmLU5ARo38h+ltZ/gvtn8bNL4hPN
15jLblshMGTAvSFvoKqSN5ojXtV4NGmm8dxW5xxccF0aGOaDK/eeux3bnXT9PQMHFRjIj6qnV8t2
Grhp9T+Vnazs9qVbC82jwI2ghg7lKm3m+qRnuEmnjeO5qR86htiKbXwZTABePhty6z5N3jc3WWPc
WdqCqNugeoB4HpCB2RmLyTSCFLKczgyyrAOUg9MOWjlQeppQKgC40kOC0QiKZAoYxOBj119LyC2s
ABowFE8bRFqxAvM8vpPVg3Btczrz/D/wmj42PzFFDzz3ech7MEXFLCRayMYA7TKCHJIONFHJb1lV
v9Pi1333fOtwwDqI/DFYT7EOaJm9Po+eOULh3NCmczcATuvw6QhmkbWK4K1XvTYyi9T0orJTyD9M
Z9qeajA3MVS4tqtk2EtWgFUHcQS4ZnBpz660VPa2KVqhne08CWvXCEBw85fK13+fMLQ6Y92AEcZ9
rdzKp8DWy6EfahOunZ1xfOgNNwvM0rvct7GQYELbO25NvDfRt+XPzwURgFCiJ1I7p90pHg4QWcvI
U5s/07hBJdfcmH4SptZaW/DSXoCeHirUANKpfPj10AyWQ6gnhlXIYI4BOCmLrQug+ErcvrRMIIkF
2QW6xRRf47WVtHBtCs+knWv8vijiPeB7LxD0/snSbHt/HhcH9MnUbECTX1GtpbZ21q1pK8cnyBms
DGbNgvr7590A/WOTcwsWtBHQQl4HvklXYvvbiwM5lA+gPCpX2HOzwDrNM8MVdqkpTEwBMT+NP9X6
tDKQBUSTsvJ/25jRDTmPCrJalh1zcXoqCao6H2+iLjBPxqY6tU/VD7Zi7nbekJKykNIAJxUQP3Oc
j5s2UsegjHMCXYZW7ClUie+v/e2s4acRZyCjCbQFYKjXK+M3hDR5Q82zNgGrR8W2R4dfCXzWfTO3
uxmRFB5cquCNG2xegBgEUrR1O1nnkYFhRzu26G6a7FNWrOFpFwzBF6DfSPFH4Fky86EuKQ3ZF7p1
rlq+y50sYrH312zQS9KW/90f08Li4BEHQThQxKJRZV4txfutKiGb4p5xUwap9oPBkd63sLDbAGAD
JhrlQ9R+ISZwvTrtaNnV1Nbe2QVOr3xs+XhpYh1eu/eDJu8qNIGQn3bWA3ExPPnQD1r5gNvZBDoF
HgjtLsoXzStwGdogh8nK/HPaPHWdBnWPJ0cghZet4H9X7Mxrb8MokyaVqX8maR7GWR5IYH0N/yjp
r/szehvNqgFB+xOziXL6PLocRs0Qoyz8M/OfRuOEREEQg3C3q37qiX5EQ/qX+/Zu+33V9lAPcDRp
oEfMna1g7dhVAYIdcrbTFny3xqHRT1rdR8LT0KQtQxDhgC8MPeNP/nSZaBo05DfrTQQyYI8BhDb7
97Du+oPUUnxyxb7XGi7VPHI2LpwG5JvdBse4DZPX6iSfxBPZ3Z+AhQkHmgsMPKjCQxJjPuEm+MVV
cTyN3JpsJvKz6MyDIHybxRBW6QHBW4Vy3+wlGEJHI0IChI7QX1V5hE8D9Ow+iY2EK7GPF3+EgApJ
kHKWLvnbQzn9/uiWbSmfhqcRNpRxbasVnShTr3eeO88eT1nTvHkN1AIFF+4ut026MpnKeV29ChWl
C5oEgJVHXIzXwLU5waCJ2wobbPhywzpICjh7KeSL5cRfHVmsWbtJuKheYdUTgtIk4KzazJUmjFlt
A5aa58795rj/SZ482CJoXQ5qdKSuLC+0urUJvR0hbCK2wglFfQ3reD1CKuIa6RhQXgg5gQeXtxFi
y72QMRLPdLRD20eT2f01vD2iapw4FKrBDLWluR/vi0pnXdF6z1yAAho2D7XrNPs60fQDsB0PZhfn
j2lB2n1RV99rpBxC0NCxwE4n56X2OWQhmwhopPgcOxPdcLlKD3ZzSVso9eEuU+sOXsM5ZMbtiZ+B
fcd7zkmLbmBQkiVdCZqC8mVlKsybDQZDYCFHZAt3BTqJ6+kviS4hgpqAif8J4/06tXvwVUso6rZv
aIkJshfz73hETtFq1zIeN5cphqh41/DARacwGBmuLTfCt1LZMZDw57Tf6QKNi+j681ZixNsGBZjB
UxrhId4NmM5ZuGP7CYsFtfxnVxPOjzHpcNfoqeV/c42p+cXbEk567BP/2wSGCh50cVYkAYGvYbth
7MFM0mWpSw/pVMt9Kbx+TcdjaRogoAM5b2iFIB2o/v7ZeSWNVnZK2klMyfQI7as6SI2x36+s84IZ
Bzcg+hIAGkahYzYNTg0eisaI0WTutuxhQvDvB7oogKuBlmzgTE69L9zR21pFbz/rJqDSlcOSsO3L
bku83N2yzqAQWy7WuB9vfA6AnYoIW2UXFV/bzMM1fGCFlhfluTQMerGyVN8nMW0vcaI3YZqh1xGd
QeDw9PiIviwwY9yfmJuD9mEeaqdKZxLw4/n0p+Co7liKNiS39DeV1LJtMcUZkpr8n+GQDryNh8jR
RvHXgDTM9UqPPKOgAvPSCOIw/W9aIsCXmS4OY0M1tM+k3c/7Q7t9LMOgmlzVNqCerbMXeeFUdkez
JIuc5t0aXntoLINgc5e9MQOCbSnfxSQk1hoP2c0NCcljuCxsMnRjwMPOdlqSQsiNF14WVaYlDgY3
kp2YWmtbOA0LsrFaU6G4iTdm9mY3cg9FOYZnO0bpPvD+C3RJCzSB2MjRhiVE1e7P6cdT/+pChjVE
NQA9o7cD7AZzr9W2KW2QiY76EOJwB39LN3IDAt+Nt6Eb8ISCxJyEux5F0e/Gexl1emhXYb8Gi1ZW
Zl+hqDE1hLPoyoUI/PVWIjrEJzs0SEeljaRcBXneXIImxbJ/gUv1V5Em3kocsrCoCOlc1dmjGgnn
x8ToLIvwjtLIzB71CZLdU/Q2NmuEQ0s79srMzBnovLGgNFRSCCcke3SFuVXyoCfZvi62dRKHFNXv
zvQOTPdWnt03Xgjh3OfxzaIQKIPRwS1IEWkQl7eHh5ye+QAmvQg1qACk/E7Otvd30tISfrY420g9
KVoLh5NGYnwmvthATDR5ImwnoDV/39LC2iGjDSV5pPRdPF5nk+oSqEAamVFGlkBCXWb7Mvtqlv3z
ZDSb+5YW1g+XDKhFFZEQYqw5SYUncr+djKKOxtoFd5kdYh6zIYTEV17mUDgKK3QT2Tma4lYMqw1/
fSCAYgZOCzULNLvB/VwfiF7UmdG7Eyh7mvYHH8JxChqk7f2dkW7b8qhTHghtr2f04Kyy6d3O77Xt
2Ur6tAUbmKbD9vCSgiaQVoeyS8Lxv5Ux3sCV0PGDB6zaqDYqhnOe6yqvWy8veB0RPWpskNQ2yX6I
H3P/ARlj5ETBlBDZ5P2+1Y+H+O3M/s+qOjmf4pNxzAa3qus6knBwxZt4sX8Vl/wsH6wNWGrDeg9U
9WO90x7QunseH9lzvqX7KdK+GF/Gfbuzj2tH9dbfX03Dxx789EGlSh20XVNHeks2BLw89mCFpTjq
GoRWJhFCZfT7/Tm4dQ7XFmc3mkiHPNEmTLxsLokGNz89Vc2OZ5usf4Y+IVot9vcN3gQliNKARcEh
Ugl70IBcz3lbskoiYqkjcAOFUiebxDMOZbWi1LNkBZcH/sOdhkygehp8mki/4Z7P64lFZhwgyiI/
VvE7t9ksFW5iv0IkEuksQBivTcTJUOG5nvKIxGBPQhFCbnoIqgam2ZjbluP/NUOhbeoB0qvUHMr/
0O9Thk3isuP9GV04o6hogsQCvd4fj6rrD6nGOEPUYrMos3q815Ta6Qm9JKCIXyOsWJhVZAdQPwZx
Nurk3mztaoZCLdJyLKq7Mai0IRLAoeVoHLk/IDVzs2OJtxOQwriPkfKY94j4VlnYkyx55FVU7niq
gai6m9Y0xBd2PhpOUZQFbx1ygnMrTTrxQmQjj1C23tlxfwJVxSV/INn4XSfez5FOe56snLbb2ieC
jM9G1Ud92pdpn4xd7TU8Gkl9LPKvXCArJk4lkUElhsC1OwDBjwMLK0LeEpFF92d2aQHRZIsti5oC
MO6zYyENd0hLqfMobu1dN7ShlN22JfXKXbloRuVYkBpH0Wp+Y8UTclo+s3iUEhR0OXB2pPV2I3N+
3x/OgrsEcvl/dma3k5dmdg+8A49s92hwgWb4V70CZftjTc/oy1+Bd6lfm29LT1HNqeZU9LvN1i7p
urJIbSGioanai1XnzteuLvwQVUPIUdUG2+Z6vkZyt+RmAJrAg0N1Ct7SR7kUqVZulSKy8/SgtTjc
PLD1d+RWC/ML2Lnwvuqmak/oGnflwuSC7xtlVQCUUPm0Z5OrA6LgMbAiRZNdQ0fRe5XcqzdDVVxs
NLRmreeGPkEl9P6S3p59VRwwYBTvEORQ1Nb6dEAKgBBKSpomGl0BxIRO06+N4+SX+1YWgjklk4qA
zkZ2AqncmSereKmRrLQwuHIsDk06Oieb+9nGJHYCKh6t+VLzfviakw79205HdgXev4eVj1B36/WG
wkcgPwThOmgAoDJ2PVan8NqC6n4TmYIbAbTPkXMT/k8ddMLHaQSy0ZWKPyS2y7CmXb2lifCRjc3/
uYFTpZCQncRrGrUZQLauv6NuQFWPpEkTdchEbAEeaQ9TXvKVi39pZT9bmUUa0hMoWmVILoKCtt/i
zQLStbFpt/cn9faQqrHg4lWaZyBqmFmJ0c3dZCXmVO/4g9nGOaicnPfcSPdJkthh6nQrEJ9bXweD
IMSASSC2cV6uJ8/gWWkSHwZtbYS2eaq/G3pco2VduCte9faex4PYwRvAAHBJoRGuLSHD6aKFUbRR
I37L4asJoc3yTcQrPnVhAq+sqNfIpwNYIfM7mLxuI6TuoFAChsIghVQxWA5BxFtZBdpCKneNsGa+
NxCOoCiM0hLuYzDKzzN4o0DHn9/ZIgJupg8Z4wIJ8tRaeQjf+NK5mdnYjJZV08A9ANq9BlxQIEOC
Lnb/J4aIqNFc3PTPODZHdLrU/7hH5nZn1+7Us4EiVSwi3/na5/t2fBvyr/f3vfIVn33Jhwk1h4hE
UWqYO7TEQmWYNkkTucUPo4H4POCk0GLfop0FXN7orrHsALrNK976Q1F6bhaeA2AVxXGAlPf1buFT
KRiLR7hra5efszfju/OaPclT/Fj9dcPkVCNjBFX6sDnS5JQPKy5lvlcNNGbAbaFCjmSRKutcWx+h
NhjHMcoqGQ3s96pPj7nnbLhubxzLXwmdbpDnc2Mzb81oaqRloreRT5FE2mlgCoCUXzWi7UxCbCuY
SDGehgHe6WBVg+tsiVE1adh2AhyhtmvH2T7Wfam615lBDzFvXC+kRYbuOCeDYPeGyUabDoZDgfMx
mdPQkE9y+nt/n8ydCEYBAChWCqhGVEXmrFl4VyZOSycZmaPM9wTln30xpg9oQsoP8SiqtTtuYYnU
wcZVi2QeEAyzI5exujdLSvsInYHGU1a25K0ZS/foZH26jYls4F7YhMSi1sjQLBjZMGaCx9fJZYjn
nRHWk3HIGUOukRDjmMMYQq9yteNmnoDAvChCRgdd9oiy4Mqvt1JCRmsAdXEf5V3sB45RP9i+aL7T
SReP1MzNYECacMudOjuiaUc/CQiUrAAjb4+wQn+p8jrgX7hlZ/696iuT1bXRR1lv9SekfZ4JqBS+
WYK124wM9bnL4jc3MZ91Jtf42D9KkdcHWZWQ4PmRTcerdg5+p8ZIUUc3hyhPDH4WNB52tmGOKB+l
U4gYRdsVJloCO53IR3+C2K5TyvQAmDfblgnrf+Y0r56L1jTCvCeg56R2jwQGFN/MoXGDood8I005
/CwT7gkieRysTbJ4Bv1hH7a+FQd4EIFkto7t0NHGL042+TupyeRApPMiai5DNHxuCeLDoC9bqFBV
Vb3y7Fy4HlCNBX0vqJtVjD8H4FVJIWiqZUOU+r+62tgkI8RY06+Q0Tp4hRENMdBYxg6B4Au+8P6x
XDgmV6ZnNwSKxNCjGaGqWxn2s13EL8LRvw1+8dzIU0GQcr9v7ib+VdsdpXfV946KOLjpr7d7w8B9
N2h0iPQ8hyqZtclB6guEbEgNM6hJG5ptfSQMsJXE2q3Yvr3sr23P9rlVyc4VbjVE0h2hLsbRmDMZ
G0n3HflZxm5o+PFmrMDfYTXFvs92ruaFgEybdA36uDTpH68bsNGis2Qeuvm5Nkk+CKx33gXoQtUQ
B0j09I3NXyAuVoKPpVHjisLHIgOAovRsxt3Rb8xGTjhgOUHtMbb1gy188e/7CDSPKkdj4v2EXpnr
dfXMtPS93Bsip7QvMoXyroUGwd+WD+qXt5V1XJg+FOEsgDrhr+A71d8/RYq1m7QoIjljlLX8kKV2
ILyvfDxaaMwZexLo/nSyG/9cQUMwRd0ZYx39NKjdQ+O+VwB+V4Lu73/SPBaH78ZDFUkHFLGQmJvP
8TiI2GY8m6IktvA67YYGrLmAH2cjLuL7pm6XU+El0U+BwePynr+Ofch5mtVUThF0XPsgQ/C/jWuz
2ty3shB04CqCOwL3DYDySALM5ljaFUkyoUdFItstpVl7ZJpVB8yz+n0/EuMyonAPUugk2SXcdDfo
iXc3YNf1Nrac5F6nsftY+HW1S9KSP7U11feu1rthKjqoR6Z6Z158EPmuBLwLcSESJXAtNlK96LKY
c2tIRkdPerkZjUm5QcbC2qabzv9rdYHDdjbo18YwD6AxCBqMbAOCxerbpM6dCNhaMnHB1V1/ilrJ
T9sUdXGX2CU+xTk5YbVLN5H4CXXZHV8LdVQoc32FQusDcTRAGUrzfk6PYvp90etmZUa4/oJyy0/6
Jt+9m6f4oQqLl/sbY2GnwxZefHCloLqdtzNMXa0ljg5bLeL7in2FoKrw1+BLt7Hih3iJgtRi+wEc
dD1zoEiVaZOXZiSKN/D37fKx2dIegpLp2tQpt3QzdQjnbGiHq6LAzFJmmtxrndqM6HeHHNwt34/5
vhI75NTIaarD/mDrQblGNr1whpEHNdCQBEyYSodejy/vM2zSbLIjYTunkY9WaNuFv/3nlYIfVuqf
CqXjzRnPTaPPrKEQXtTqUmzcoqXBKMTj1GZrovILewL77kPRBpRHiGSvh2MZkhpDYnhRbpNsY7tZ
u7E6q9z4NWht7g9qYebQcaoBsA+qN7STzS4zzWzaMs1dLyLcciBlYnhQ6xzWlNEWB6R8OSgogaCb
W3FJY7ZsIF5UNqY4SkShGW6RLv+vhaTJ5f6Ibmwh7lXaLMAbII2C8sb15LkkYZRl1I8aQ6svRZzU
5o4Y0EQPBJrzVqlEb80BLIOargn6YrUpZjFQhvY3j7kuQaxPAx9yOX78wzV7SPvu+64MzGKKRr6z
0KftCB4kIt7jf20lQVkyWUEr36wl9j/OHe5LdAQBRTxbS7337ayRNLmMNWgvIGT1t5iSNZGBBSNg
HQcpMV6A6DeYp+U8DlV14nvp5bxd8R1rvzzb9RrxdVz7+GVEHOHaNXbjARUM5tNnK7/16e5w264u
0deYXsbsP3iSo22dybcC/NkNOOXotDOto128svS5SsbQEE+JoT0MTig8fyVoXvoQtBpgu+BlAvTx
bHtqetk0OZzxpbXyQ5pRNNGIlqE11q2CIlvrsl+whjwc/uEhiHL8vKmKxDqhYGbIL1xOAQ4mQIVy
o6Wgbd/eP3WLhiDVgigcFwgwatfzC5/Lik7E+cXzyMM09Qe/nH7lXhG6ySobgpqiqzvG/BC7QV3B
BIoCL91rW3ZJLQ9Ntvkly9NoYN/Laa/Jl47u5fDLRqCoOUGuQ/YJrRwTcmZAi6JEEAiowud/HEKj
+yO/IWeAt0ECBmuJWxzFcH829Krs9LHRZHEZEfztsyavzMD3exawPj35uV99GQaojBs+sta5XqP3
2C7SYy/t/gFTmYaJ3aw2Qt9cw7g2dOCVVXui4v5VXuvzdvcZRJEHq7jEPX2FrOe58LrtqMnAeK2F
GZr1vkJZGdGj9LQUXOtTQNeeSbfhmmLRQ4JKQ80JpV99FvFClICmLVTBLrXzgCfsc15ceLFPrWPt
HhsD25AA56IVwf3lWPDHeAMiQ4X+ZOQyP+q2n0YOJq7EQ1aluCB+DjKlFMD+dukaLmrBV+GGRriB
OgiCgfnYZJpowgZU8pLp3hDySsOzU3pkc38sNxBwbC1XUZaD2hbqz4A+Xy8jy10rtr2eXmKjhMr3
TthI36ftsbL3JqlANjSGVIIxox4Cvc02wnuQ9DfQlhsBQJhFnsq4WDnnN3Xvj08C5x1iO5V1tGar
6qQ2s+MWIFia0hc/9o6yFu92v7Mr/50zGY5xHJDxMJp/INjZFuPu/pQsTTzCWEVkrUrS884zQvrK
kXVaXqoBOGB9gIiSnYCD976VBW8GfgoFD4OqIZKIsyOd51bV62VbXkqIW5k8O47T61TmL6T8/xoP
sCdoYgcAFpm76xWWqF3K1HIwnVUNmetjmwwrm2jpQCAHCboNFNMwltm1mulTbxpZVl4EOgfCpnfe
46ED7zip1nr2lk48wJfoccPk4SaYx60FBfyo46y6jHsNRC69syvGw+Bc4uxLZ0RkfOXav5920OEB
xILhAY00JysG+HUqS8DjL4U0bIhNShL4xDxqxtv9DXGT0cUph2Q2rmzIkOjGfEMwv07G2sqri2W+
tmASDjUkFP23FoyF4osw+MqwFm64K3OzoDIWuTvRsaouml2D3WM05aZj7Z9sBCk+lb44mV5C/n3P
wyaSIKjBQAvXmtl0ZKPH+gSbuf5n6ujOtlhoT5fsn6HQKjqHMh7OFYIFSEjNnVocl8SiTXVJsrDN
/Z0+boc3tJtVyCJoeATfX7kPbqRZtABz+AflGrznvdnbMK68HHI1ZX3J6ZQ8mpmVbeO2kJHRVMNG
m7xm3yfasGkTVBEFM6wdF4YRusSB0khSDDsLyeuwtiGXJojZ7CBdZaLR3vLDIWfOkQ+DplQi0o3R
O3aQp3n9oJWNfvDjHpR3CfS+KqftdgL+apf5w7hlbCyOImf5Y8MzO5DoHnij+uSGMSYF+M8eTjxJ
qy8F1+lelNAZlx2KjYS3m4QY6QmpbXYykN4+N5OAIIvbdfv7U6Zc+HzGTBTdIfyiIV3gKx/86QoV
Bm4b/LG+jFZZ7s1Yr3aI+YfQdpFiHkqq76RwxZtPu7V9f5u4x96wNJS0ECAjnppHx+nkm01p4d3W
gbbB0kOpG3tvOvbZZbD3hcg3XFPXHduh3fl4f9QLPh83CppbQHuJp9zNXUu8yeNtXl96z0P71FeZ
sYurfPLKOVtyJZ/tzC5Qw+6MGurq9SXmO7N4q86aRQI3/uYpynD5q11jDV/yJZ/tzfZ/i/72BOCb
+iKyH5780oOo3j8VFJlH7J77U7hw1SD1AzClEk1QkM3rjVO7RQI0kV9duJFZR+llqLx4UFLuafvn
vqXFSQRjLHJMoNK+UZ+LZVnTqsSgLPlYD3booVDu5Cno9d6R5v4PqLFmLRNqLI0O6Xh0QCHmA036
bOGILxF4SgIHmW50dkyyNPDEz8x67Y0usGm+TcqDZxc7rw7rON30CLjzwD7gVRoU5JR0IaJsI9u0
/uOo0ZMjofVmA17ivd6fmhsuTuVfkWZB+I+1QCVw5sjb1PPT3IfDYxvVrBsCQFqLEIF2stWOzTf0
t0D5LRUBGn1f7pteWpXPlo3r9Xe7yctiu6gvVeuFbHJ2DSs2E2o/xOt3LOZbjadf0Qa3cqKWdjha
0hRzLIoY6He9NuvxUk/NnNUXD20RjSzDtPqb+e8Ofc39L/dHuOQaP5mah58dqyshDMytLUyBqwH8
dDrtnzwHQE9zMsQW7BjQCKflGpPsyhjnaZcBNaeKNDV88lC9TE4XjPoj42wzZN9o8fv+IBeX0YTj
V682Jf51PZ+FWXWTI0V9SeMsYPxcowO8OGtevjX87LmnT5pYS88smXSwdkDwAeAM7cprk3hpGczp
CnaZwI8P6jR+qOyyDHSTWyFNh/HBl3YSoFJP9ukwDYc2Tesd96GC0ZsT2Emd7PfU+92m4VZ78HRJ
D1XM5MHAFR/rabm5P0FLVwUomFDGAUgB96R5/bXS12IkFHFLxYMv0YRXlkePoi84qUkCakaxBnBe
8jzquQWOHzRgog12Zs+bGJ1IyS7D7jiE/9p5r/zF51+fndqJ0sHMYvy66TU7vX8pyu/UPsYxiHjA
N7nv6p/SSzbMQ6fK5f48fjRkzSMNCJxAzg7Ie0hpz95ZHav8EYeIXdqJbePiAWRNL63ph1bmbbnR
vXTFb9DlOMNpEF847QI/mujDaNMQT2VE+/1Dqu1JATW4/gRKdFBun5I8KMka583NqUdFGXAslfQH
IuSmB0GbcqdOc8IujjuCrp+HQ/zkycdG0w68zl+RXK9WbtKlZzbGgHQ76igopsz5CVJraHxfGzAz
MpH7VAx49FO0JkG2bApzYdBTinsvGIyBH1rbHp+NfCz3mdn5G5QDjbU9onbYzULBGaBnSmXX56Aa
q+N6VxDGLhZLtlw/NDyIk2PlnioSTl9Md4QC4nPxvrI91PLfWEVbhoEKJAhNzNnORIZsbCevYhct
03cA1tcgqUh+05QFXmL/EWwoQz54P4pqV1RDQLzkqe/7sGcTbn/yLQEtm8WTAyN/GxPyTavkMUtO
C83owFzgtQtSttnnMShrOdrQsUvP+h+IVP2QNKCPsLyyPRoMVChm4QEeJom1JV3drGRCPuKN+exg
JVC7AfGX4v6+9gqt11XEqzgDM+kEylA+lMg55l7Sfffx3nnsuROrbpYJ6pQ4TwcpOcjSfGk2xzbP
DRaMbsIeNKtJ/mNVhzI/NpR8HAyL9ap6Bv7w0iy+31/Rxfj+A4QO54l2jTmPgpNrCWeWhn1kjKfa
Ho4Oj4O8QtjbJ9vyxXQe0jichBWCvmolSljKTuBxAVYuRICgm59Tf+lgzauLwcB8fSseaODhPxO1
67WUxP9jjP+zM7s+22Io3NyHHaf868ZPqaeUPL5Q9n0SXgj8wtZ3At1rnv21SP/2msApUTTsihoH
0zvzppw2vHJLHJcMcERw7rjp73K1i2HNyOwu8gbqI3+N28K4JFMdyNcmfkp6L5CCbfL8UNI387tr
PxaINwEk29QIQslKtKCCgeuNj9chYD7Ax6D/5WYhuc1jqx17XIcW3ZmlfJXaGmnXwmbBSxC6B8gB
AgOAw319uEAkrslBlPyij2lYoO+F1laAVpJjVj6mCQj+3DHk2tc6XhnbbZx3bVf9/dPbW0uLHvhK
2HWch0mcBn1v+fvcDc014NjSOiIrqECkJhpS5xC5sjY9UiUVvzS2j7dT2sUhsU2OfthkFa1968cx
KFzzcIdI+UBO73pQYiAdKHIFv1QQcc1a64lBFt5V3XwJrivODiwnD0YM+lq/ilY8jorF5psFlJ0g
OQI/okIxXdvm8TTyAc1hFx9wWTALINBwtdQB9jAPfPRkDnysN40Dot68aei2GjIRemPfHOtGgJ0Y
It4rV/tNMIG7DGq3joXyCFA18xRHDG9nj73GL2ZlvAAd+8WRFebffa/t8VhZ1cEd1jyfuojmc6Ay
ejAKHl8cnus5sA0Jroq+5hfZ5Fs3hQiEw45jf0Ea3eDjpkdojUJMWIDRtxohBRpPK2Ne2mxoIVNp
WtWzZs0+wOzQL4LqEzab0yGypA449x1EDhAGXBvrbWwOGolPptSnfDpAeVvWU6FDE0XW049hyBEq
/E16+jdh+mlyRSjM/jFz/FCzxmAoyodGWmGSuohftP1oHwa2hvxaGjsKRTpqYai83NAydgX3eeFS
fgF1SqBRLUAlVrK1gHFp2OCEVdlbqHTjTXI97MKikIhArufixHLfMCNoNP8Ps9gBbAXblSO1cJyR
owOETS2ohabca1sW18xs6Hxx8WKy5RoLNeldaCv+D2fXtSM3smS/iAC9eU2asm3Y3Wy19EK0pBFd
0pNJ8/V7qN0dVWURRWhwH+4AAjqKaSMjjiFjjurczIS3shQgFF1nD3rs3Q++cvYDe26J2D7g6AAx
dR0bXYfSgDBkA6zbW6n/mIyNDGVlHFHjAZFLBhgQV+jy7xfLp5LFYhTnvvHBoBZkIDrmB5k+RFuA
pZVFcRWGOxFjte8rTUKY5kNx1Of+7f4orf55YOCBZEApDv3p669o2knp535ufAoSjkjdCdLkMPj6
D0GQeqKajw4zdA2vg7SikdAKqFt/Vhu7jmERhBb88LeUtoUEA3jNv1G4xVb3kSlNPaI0jko2jqXV
yf7zt/mujpiwDh4HmIU0Z55BBVtUftXypxn/l0V1EYfPmSIxqemAOHN3MEMIN0UNsdJdlW2dsytY
hGW0gPKDfQHOer50LxR9OqSljK1JgX6AeI7C0D/ISSIAgkQsKDVDV7fYIfuMA8bM3f0VsT6ef6Jz
y44mRTbUMEj14cNjKwpKjDpEkBmUASBEfT/UMu3clQaKBe51UIZQMuIfP8WoJmHZ0haLTxc9pRbo
TpAZVLkBN6GDVEELUhYX3/r8QQegzb0ffW1/KdBiAgIF1ylMua6XPvBepVSCFORPzQu4Nh5lKZmn
ciPKShFgoVkC0vXbVgmIwOswglS0vaxXrV8nEuiPNfNKRfbg23XS5N6zIuFc5XtIJB0svXfSWfE0
Tdjf/9LfL/ubgYbWJxweQZRG/+z6N8gG5Kwks2l96Id/rcwHDbh+URDdyaIE9pI9Ci5VITjaIBPZ
aAtSS/VZmJV93EQe096keKsYszr2eOAgZYVQGIA31z8oDnWzHKGp7YMqNmsJYSBQx/NGwWP5qpuv
vgjCjXxUTuCCSqz1BWHeTXpNzOlRaT7N6EUSodOyMdFbn7TksBeXjhmnskCB2fOFrgI9s8/IpPu5
XG5tmrX9ubwN/3/o+DSMikKKXLz1u5CoxZtlzqSTP4rNY2i5vW5HD9RWWGNBJZbP95lYqXEP6rWP
VxLcjWQ3ig+QfCKtpLqTtjF46x/1Jxi3QJO81HItQrBC/2VZXyMzQNdaQfH4/kZYO3CWZjX0OYCV
1fllN9YlkoZx6vwa7yOx+MG0Dwao4DDuxOxNjk5Z+XE/4O3uXwCWeGcCa4NCs8k/5xOFzbIG01hk
7bWdDIXTajWpQbwAwN4S99k57eudliVEA9Lmb8nQUA5eACkL2w/oMZmnKJtTFCVZidoWtQIkdGnT
kZbJfzumqKtCuB40O6STELrkpi7qJk2cdR0Fi/5lPESHXveMcCcJJ4UyJ95Crt7sMi4al0nQTOiz
SdQq4PR8KeztQU1ILW8Bqm/bb0sYvEAWzgRmz+LOJ6OwwjS0zMqvBdRhjEGvbWrUxzESBYI3mPo8
KClIFHho7nOzKHeyIAuuSXvFa6buhNuyJijxDE68dNvvL6nVEQCabHn1A4/HZ2wWBEGzmIWVH9tq
9rOZ3/Qt5bmbnb98/EUEbownmsLlLUWENsF7sio8Becl1Qh8Zh+UaONzbitt19H4/K2vtajpW0Sj
FSiokO9W086GGZmdleaDWDLSoLrYpTHB6VAb0v7+aN48Rbjo3EQL3TDTbjYqXxNCyGHqc2gnRrUF
F1j2wNVZiiiAbqH5g6NHg7AWdzcgyTFZiG80891c7VNtzwQwJw85Wn/Gxn5cHVBc8zCA0pF23JDA
lWpKe2vMal+DjAaI5z+N5rUeJLfK4P/pNIbkttPQLT03F+IV/v3xvK25LZ8KmyHcGlC+BQzj+lOL
CcJieYMBjVV4mpS/wHlwSrV7i7XSH1PhgRnqEbo7L/q8Je95c4f8jrzwnMAZRmGRy+fmsswlLYtq
v6vFXQfZLOGzaa0dBOkO979xbQcCVCPBYQtWbpB8vf7ENG6gRtSgECJSOJpHtanYsdkAJoFu4sbu
uF2e2Fsgw0DpbjEr4bsTrJ+YapZS7dOZzvZo1Dqyim7LC3krCpe6lIWgsS7Ra3+UnVAgde3cH7CV
JYny5G8JQjwB0afk1r9AqY77zaj9+K3tU1KOJhnoDtLvU6zYeuiNtWfmj1R4vx/3xm0QPSfYXyLn
XlTBoNXBnWRjpxqp1CZ4yzQysDIx0l5tRMKUiJWwg9iLjG60noL2nw3OAPkScG3hhgRiBLIDRgMA
dyHJGDXVi6LGo9sU4tsMeer9BJdUexCH3MuF2qtDEVmRKr6UahQ/ZJOhQGSJDlCKUZmXNCakOg2h
2VgYyy+/PlGWL8MGR8MVmmo8j2mea2YqNEYJRWnctIldkFu8ElLkz6j/9XC2JnLP3PvDeXuKXcbU
eZIlLKPgwTVHjS98yYPsm/Xekxxvho3za20xoiFv6RB0ReOUf6toIDlkZl6h7AG/RJuJUCPoZrHe
eBvcqKsuSwMq7mAYAW+Cd9HyMy7SdaFoSggblY0va6copl/GqbWBxl6k8VE82nVV6uiCBTm1wRHh
Bx1F82M8gyQJayoz+aHoOdYKSHClXaHam9GnaoASARrZVf1xf9Rvj7Xlh4LeCscJ5OL8/ZgpeYXW
ft74efY6j6coCMHLkzbI9rdXPoIgI1mUZiGmyRPQAVcYZ8tERU4On+tuPqcJs/tYPaLi7FjxhrLC
7fmJYIsKIKRzJB3GHddDX4QWdF+yBuU5A8CmrN6LaYjUastfYjUM2oSgXy/NH745EnfYoHIrNn4H
mSNnLs0EDR9F3ENbYUvaeXX48I5Fbx1YSxTsrr+oUSAUNapS47fyMbFEyHLtYzDJaPQl6jYGb23j
o+MD1RCQ19GI4Y7SJKnrKIUal98nws988XHAy3kgYgNoh4RKuVh9EestMOlqUDR/QEICchqMsevv
K+cyAsUBNSGj34UhNGtZQiDuVtoKcpjc2GX9z/uL/paxjO2Jm/X/Iur8u0mcxVIWCh0LcicdqOB8
UWzVm7zMYSR0Snu0YRbgNjvl1bTDjWNubTIvQ3PLMxz0rspnAZMphMKrZtWfsdQ5VVPnxMiHAgIb
irnR4FoNCRsLVIlwFCFVvB7fxqijIl3qM3V2UF2KI7yTwMnYRfkm1fGm7o+BhcYoJJ0hfbMs1utQ
8FuR0DZEUWQavyVItu1U9eRMdyTtEJuaV4svVrPlm3OjjL8ctvBdWLRNcb4gpbkOWkUtKp5J3Pqa
5JTf6qAMpiB9Cg+CbbhQ0P2QBcfYUsdcu0cAnsTrF4k3PFm4mGYsd4pU1q0P1AXANp0j/a1Y6++v
wpEJhRqUzkGQuv6qvInKQpXGFqnuS1p8G9s9BTfCil0wwd04Kmw13ioyrV3BkHAEiglRkdksC+ni
1jKFLFWnRkHdLNKOxkda9jvphULTGUI073gybmQZW+GWf78I10a0N8JQbX2xnUgI5xhWQ2opKz4b
5UGSTxXqGPf3/WpAtFbR/gNJ4wYxRaPSEPpKatGV0mYvMjM4fMM4fZcVRb63hrFzyw59sRDOgBvn
6tptgQxxKdSgt4rH9fWnmo2SQtlQx8i2/ZKQxq0XGWnulFFHnfsfubYyF9LVIjuCVi6vhsviepya
MOl8OpW12w1yQYwIt8b9KGt5w2WU5VdczJ0izVImWmnn6zQkSaq5avwSRYFaNxtzthoIl+yC7YIM
Ld9t0zumWV3Yd34j1rYsxI7CgkT60llbgVbGDRa21kIYAxYeCmPXX5RUVpN1Rsx8OU9nV8z64tEI
o2wDvLGyEJBk4bUOo9AFjcwdkIyGQxwx2ELgnA+AAfLnGO6bWry7Pz0rYVCUW0hwEP8Bn557c+W0
sBqlMjqfJQVBW51g1BRpS0hq5WIBBhjUVpiwYTHwFFImquFkJXnvxzoM44W+SO1qaH8xwCu9HCTE
czXo7cahsfplKJwhe1vKUzx3P0tzWaqFGDGT7138pOSPQrLxsFtZcrhE0NuFrCTUTEzuGIR0bTua
ALz5rYhGGB002REq4Ed7GBs6LSBpG0t8ZeUpAHnguY9uLCRuuTUB+JA1ybHW+0Vr1d7U6TNUkiDD
en9JrE0W9hDkj9EvRd+aWxJaOBuhng09qkQQ+QqbczlrtvIi1ZVn0uLlfrC1NzlIYjjSsJFQGuav
krZiYhwl2uBbuTQ+xl2uOZbQyD7YmNpewHvWjmsLyqC1IHtUTOQjk3XmNRmUuO7/krXPRk8KDGck
P4v20/W2rtUUfW4jHXyp04udKgAX30ijo3fFm6xnTxOW98YKXanKA2KHWhyo3uCUQVT3OqTVVm1r
qQLz9TnB3QmEqtNISeJZVdah11mVj31XiA5yC+ER9011yiMLJQsRpBHRELbc1Fey66tfw109AopJ
Ixt05o+dWDlKGXYu0y3BhnhU4YyZkhz7SgGPr2/7o8SiLWTRyp0LVBGSCWCVF8FPLrxVd0mZ5/ng
F7hojcb8ZrQPXa7bc/drrud9HIpbNvWrH3wRkTvIQcS0YLKNiDSGFRb7WgdZ2OwXJhWE/YzzFH+5
v8JWjguUXcG+RlUQnV7+wi3BOChCvRz9GXK+hT9YIwkn1H62DN1XTj4VNTrQmkHav+XcKQbTNPhS
jH4KefQeDnjoyh0L6eP+16xEQStXBXdJA+0IWp/Xi9cE7q6h8jD5jWacFQFc40ilrtC1W1o5K6ce
blvY6wJDCUIwX1AVhy6aoQ43+ynThSN8NlqnruR6I/G6jbIAHSysPty6+H9uL9b6MNUQm2W+kJQA
aDZE3YKT3Q4YIgBPi8crqCmoZVwPWB1HQhSFWG7tVLtWDWaEYaQ2/IO3jpXlZXhdlFsCIQcCrAC5
ncgFypCWMmnsBl+cHgQlPtclhBnn9GVp9Mmkmr8W8T/h8KMftmS6bxc4ulTLO8SE7xguRO6toyZU
VkPajv74I7FcBtRT70jKxiW4NowLm0hH6RsTpnG7VolYLIFWO/rNVMOhuwOJubQ789f91b2yHADE
R5MElk7Qb+atq1omwI8c1ui+GD1VVUr6+fv9ALfHHZYCmCr467CowTPjejVIjKWNXkSi3xjl4Fap
qKKGoo/PQPc5Rb6YH8IIzB0HLd+4cdcCm6hq4vUG1B0unuvARqtJNJsTEVB/kzSTp48wQxPsUbQT
BmwC3dLeXpkv9H8xU+DDotLJM8ASM8wGlcWzX489EYe9njEyTrv7o7nsTm7Jg82EmiEOioVrxu3e
DCUqnAn57JfTPm+/x4pqZ/DlxgtKKzdCrSzyxX8KaR+01yFIztVlpqoYB8VqZjA1TG+k7GUedGeA
WaAhzIf7X7WyCFUYYaL8jAGEFjaXkqAe3JiJyESf5dSyjV6MnaaptwyYVyYI/TnQpLFn8ajna/ih
QWHMYo2iH+WDXVB/jmrb2FLtWpYzN0FAwEPxF2seImS8c3WWNEIXCoro17k7zU9CZtqwgoJz+U5R
oOKah64sft4fvZWJgtAg9OshSga9In6igAUPs0wTRL8fNdgxtTn0hNNhJpleH7rMEjcma2UJoqUK
PTdok8EPhResCKVaVWu9lvz8sYEDWm0YXiidTOCZxmJL6WMtFsR4ZA1HIGoFPCim7GWrakNd8lGJ
T5LRacfETrL4qZJPw+v9UbzVjYHgB8QOYEagWmjm8np4yiT1aUNb2a8EdReOD7EQQe+vITqEOivx
+9QSaOhDIEby1KJ8oCx0xbhw56E69LH0WEXME0Pry/0ftXKGXf4mXtKz10CeLcdK9rMqcefEGUNP
0I+dusvNoFe7rQv1tli5lNdQXUPRELPLczTH2JzR1s1EX9D3NMpJqLwlDXWgxWbkj5kQoMkLpqZ3
/xtXNj+uB5iKLc6tt77YSdmoQ2cUkt/lU0wGg42gzIbKxmm2spKuoiyb6KI8Y+QqM+Y2lfzlu0oN
zC2pg+nMbEfyRJR0Q1VuLRoK6hhHGS8fcEWvo+UoecVZzSS/lSBGX9ly+ABa8Ng5ebuxQlY2//Ku
UpZn1SLqshx6F98la1klhpEq+UljuFrKMvgVpAwq64CwFnSrnL2yHlE6kXHaWAvYm28l1dpQDNoU
Sr41tE6oR4/Q60i1N4l9kwR43A3+/aWx8nBE/ghOEWQJ0XNFxnX9dUNjZLSgQE3IKKjV7G0ufylF
ZxfSdNA0dywFzwwhVp2drcw6s3BLYX+lLbLkryjk4rJFxsxfGanRUd2Mauy//OeURl8mSD3CPOUg
dPqxMhQyAYaUNcoOmZOXSuJnO052pLNDXfqQNwwSLz5XL2Cc3x+WW11cHLsYk0VNC15CmP/rYekp
7KFqA8WDsmschSKm+tyYvjR41PyaprGL0r+JRlX2T2+RCNSJBjBtGjAoWrfiPxBYP6fgmIXW1g9b
QaMsPwwgX0ALLQg0cfNFgWyIABnDeOHxMsHdKY0mJ00qYhi9G/UmmVQIvNBp1246q60cIwZSFdR5
0aQHKIVLV6R6oGpnDrLf9zDAZQKrgUwXtroca9sNhCyIQkHsZSGRXo/8MGhSAfiS7Kv1+zikjtbO
KGUoXlhsqaWtHCHL3wcwHNiw27O4TRMlNpVc9otZcbI8coB2gdRPRBKI71Sme39JrUdDlmzKSJnx
2L3+rjwaFeidYOLy1DS8WsOzJgIV1hshQEpGlCx+CUNc/H0mATdZCHmhUfUbeX8dNNH1LDaMSQao
4l0rDAfwaLcXHoau3+nFVtVnBWOI2wVPUqTPy3uHlyJRm7jv4GAv+5IwuyVsJHtoyOiR4s7i5EBI
wQ71aq8nj1HyaVXpsR9+VtJ+UCBBMg0bG3htFaEwAmkCvL9BPuVGe9QHqZ7lWfbN6WC1Xwb2lhqv
05b7xGoUFSULAyR83DjcKSGxyTLGDiLZYkqfJTY+KE1e7jSz+x5a+hZY5RbzjjNpYTZBcg99iRvK
1qSneZnhxPLzFpXvZmdlHhDhntZmx1FsX6PkpWA/KsvtepXMlujKtHNobuC/Dceot5iaK9+OHQo1
ahCXURrg7e3mYhiLtKCqX+Y7axwgEpQTbXyDjtX9fXNLHgFO7DIQN8hRqCkFHTMEUk/CAIRKlDlT
D2t3azwrRfY6mS/QNWmkQyHDzGqm73krbDizrbxrQNFGooF7Ga8b/uGZGmyuIKeg+nMRRm7SlWwf
po1olyroBPc/d+WQvQzFg2NgK56IdTqqfl6KZ2GkbxlUFO+HWJu5hZsCvB/gm3h3cocCBPSrPFFV
Xyw67aWV0eLNh1I4jPBs99TtLsBaPEwhKkl4FYJfysUr4LemDdg9PpsKt9E6RzeCSlOdqNtodK2N
3WWg5YdcZGpSL2YpzgOMXQ2FmCIhg+nfH7q1hYCtDqwkTjiQCJZfcBHB7BvKRrnVfDSDapiRG4BN
bwCX1rY5GgB/YnDDBYuoyhDzRkOA0Z0qO24PlpCdpLD1JvFQycASz9WjRZ1+fLY0duybp6oPBtFr
QHq5/7lrM3f5U7gBFRf58hzoCdyQ1C3l1l4GNYEli7V1668OLC4pJPJwVwBO7npgJ62d8GbEwFIK
LbACQlCBnG7UZddyXRSykdWhU71oU3BBLL2uIQBgaH6Yd5SSTGqRZ1YaSptGw5wyVKKzLLEXpuYG
Bdo9OSghKCllb1RnU423aAarg4uLGcxYKBTfCPRqVqGUBQs1f+x3RX9i7VkLNhfsVhDuHoRyXTjV
kDv0Sxk2WfMpjJ9pmNr/bf4uPoYrBSY9MHYiszS/ySqSp99UKCYyYSObWV0kF0G4IhYqaXmSwYID
EhY7eYQlyAscfu6v+LUjBC3YfyeF2+BlHxVR3OA7MFat+mMw/5oRjdsMMw43MwtCIxJ/lYQWIDai
1eh+bP1opBlw0K+z0uPV+uv+h6xMPBopv493CGfeSJqEEMtiiVogTgzpqhZuRi78Hxu3zJL6AdSx
re9aK+4s1VL0okD1BJKPWwFG1XZNKia6P4hf5RbmOsajMZyKtnikcWTrEMPNJv050XepTnLN2Jvd
gQVqBr0kt9gSeV79eNSXluwE7rt8ibBXyzktoPnmh3i95eWL0ISO0Txa0xbXY2W5wL33TyBue/VN
b1YAeGC56BFB5xVy3n+femChoGgDDBEq7XwLPUMDX5zDZR7lkVQpyurAnIUv/2GxXAThVr224Enj
qNb9Rj5PxtnIT5BOGf6aXQ4xYWBqULFFVxyIFC4KFJI7M6x6fdm+aNMT7F9ol29cWSsoAERZXiEi
Oi6AdC/vsIsrmlVdrE2odfg1TafzoIWBAP0yh9UAexm0EKGhb0FmEK+l6iAx09xlcwaxcWCyMu/+
qK4cV3hXyoCr4KpZgKbXv0QBWncqGTV8yQoMDcbduldvNspWgyz2d5CdAWCPT66mZBiH2ugMlNwP
0HtS5FPYPt//jrXdBMLBvyH47+ijKpNKhLAUVNhi6bOvPnoK7ou0AWHfCsRNXSzFI8g0teErzdcs
Np2ZBVHvs36rDbwVh88DhFAXzb5HnPYwD9prHk2PVZL8w8SNhHRrcrini1aYlDVhaWDFg9o6kjY2
YW7z6/70bAThXwzJMNBQKivDT0W0mkE/ZskxD537QZYhuW66oPaJBjAeQGjhYDlfr2Wj70KdThbK
kvBXdXHuybaeTYrblLNlJ2BtxEkU72Oz26qH/u70XkZGLoiOAR6Y6MehSMh3rij8b8uxC+dAe5p7
EoauCcMeQl/pme3nD6Hete/mAWjfU27a+kP7kKq7cXQMDUpwEBQ4dpBYq9z32Mshg+z3+78blt8/
DkiCBeJsoFLIraSoHEWDJkwMwlpv7IGho1ZKmU6qKhaIPIYVyeZeJMko1O79yDc6a0to4HXRbQMT
CPVT7r614C4PNfhBDOKUyP5svowQUficvhvHJttZkpdAROjXiEKWrcAk9DF5i5ONXIlfeL9/ARA2
KAhCkQSsnes1ocIRPcsSQwyoRgds1nwici0ZdhWyeCPzu8FbL7FwkKLwCBQjjlTu7hC1uo/HthQD
pyTfavLto3e/tR8VOVa7++N6w7DiI3Erve1BDFbEXAxywhyNZKQky3/1LlApe31nETCp7Joojpcw
cizIs7brE9K/Tc7Gvl6d4ctv5sY3oQY0ujX8ko/y9494kMhh90xmu3XOx9QuNt1oluOI32qXAbnz
t+qiuiuU/w3YOQZxGCNObS/fx9zItm1wyrau67VFdBmT20FpG8lKBLex4PTgff9uPe6OkWOL5HW/
cRTflJH4eeXO4mQw+n6hywcn5jnzqfLUg5077MHZKBGsLlW0FAFBXLhNGi/+r6V5ZTL0WoOSQEr+
W9y4zZf5JSuJHhJ7InHv/Ez/ub9o+dN5+bZFrxTHAHrUKEde70SahhBXaUcx8DTBll6E2T768paK
y1YQbqZ0mWEXUgShB4uMZ8izMSgOEGvjprl5SPAfw00UhS3XiGe4GNSqV36hX9WD+Q7QcvwEmQHD
paeyJEZiQ9i6M93YIOp/WSg6nO8gCrbwV/irbigBY86nQQqcnOD5n6mkVslEPfPjMbCzraR4Obj4
PQetQANtTIBx0Ri4njqUJEwTvMopEEoJ4m4nKRe9+4vjRiF8GdDLENyJVhvw6pwFZQrm1zAj79nn
N08i3qE5MTK/APRErAeo8BTk0d3vAVIiPzfiLzfRvU/kzrEyE8CgBcsjgAZG4+bE+faWuOXOdJJd
Nhx1RMbhshdwtoSu9nNL/X1rgLm9IUrjkFNTm4KKjo+mXu57od1yc1i+4N4XclsDwma6jE7qFMiR
F7edK4oHs6q9Nqzf7o/laqDffEaAoIAN4faG1sSaOivpHEhxAM9oq/tVzp66xZ7+rWDLfw86DVC/
WAiNcEC/XpRwCx/z0gyn4F0huAekj8n+aD6cjyeJvI0kt6WIvAxfE9t1K2LHZDq9Bu2zvXVkr10N
l7+CmznI0+VpkwpTsHDvtQdBPw1b0hNr43kZgps4mkh5nReYOJg7kAzimcowkaY/z/KW5dnNu3TZ
hYsqLxw/VH3RO7we0y5R5HIskjlID9pHvpdO0C5Jv+eHvCIUllDf7y+U1bT5IhyvSKfVgxlnGQaP
9aS3Tw9j7IyOVziH0t4Z9tkdHDf4Gj59+YGEzXU/X33ocG0s1pteNffJvDr8kCdRrs7xHMjTQ20w
GLH7ogk58pkMvUS09hO1HyFLtjA2K5MKuQZcvzhOrYUtdz3SkPiNskwy5yB/1N+BQJO8/mg0p9JL
5wMsaR9TIsBd75zBEDbaSGdupMPxyXA4gyMPxLEgBMjjVg0KYYC07sWARZ+j/FrSLxAWxT4l6vyZ
J91uHp5j9OviTH3tEnZIhXBXo8ZofPQaafMOTOx9HTp591nHpaNFv7R5JuK3+2vj99OA295IE9Cw
Qv1x4RFyS3GedSpn4EcH6sPDh4SE+oR7YfwxenivUOQqZeMUj5EtE/s1cvz3+9HXVsVl9N//flGg
mSJosbTFNAdje+xfBoPkxhdR8EYFRDUHu0/YmJObsv8yJ7hc0egSl1ckX4cpSpMxJulzEI5Ql4ZX
TGS5YRJCfvAR4jdMjWGUoB/Ft1x2ZWVLoOmmKf47uoQOPDJCOELxomypLiZ93Alz0B9b92P0nHLa
UcGFxLP96rCBbMmzrc6uchGQOzbnCVx0E9JTwVhrpAKcoRvskpUQhnDG7z1UtUxqNwX00diPKAKu
5lGQnoRFzt6J9N2g7prEtXpUKywIkG5szSU0v/BQ+IaVAiTbwWHnMhEduhydkHf4aRL5ZkKp7bPN
NuqlqyGA3V3m3EDllQvRdGFqNQwbMCcQO5j3VjC+0+D+El57I+q4fP8Nwt2PGXAcnS4jCDzJHdku
bVRcdjhYddvxZq86Fwft7A06kG8OFlS3wxFQv8ZH8VQ8JN5WDWJ9fYMOh/I7QIVgLF6fd4pUMTky
KjGIDPVH2ieu3B6aIXMF+ksN3/TBS4V/etjcSwMpNOf+UKw9q1BqhYo8shIAaXg+nlEWY6rMtRgM
o0DG/iMhYi/a8LrM6LEf4e5JBxIXklfCZkao3mm6UZxcey6ABLGIHgKgC3wSt9x7OkOvKsZchOlr
r39Ula/v+nczsuPYU9/UV2WE9n0rQuJ810KkDO5//RM4JhuHzHJk8isbXPfFoQzH6o00Aw6BSk+o
LgawtVHE5/q9sZzk0MaO2jjNtFEnXUmMAENGvQl64+D18sxew2xndaCRFEgm+ifYR4pK+nbjHbR2
i14G4S6Jqa7lMWUIYrW7UX9PGwJl7Jx9bKwfHhC7HI8XYfgLM2N1K6uCgPUzGbZhfe3Ye56e4tg3
tQc6umwoiXS4H3N1+ABGgCw9UmiFFwouRwP2s3MsBYrsWo8s2vjzN9Zuvz/pz9/nP6kDLHXsxVIO
lCiC0mgrqokPRHAle5Go0wIOyzMcYgCemT+locmhto36J4kYZM+dFE/FkagWw82kRkliecNUUTfV
wpGSwcL72y16IDFHpWxxg0ELCPIRXY8XDSxq4DUomjV8Xquwg8tEPgjZTxij9d9idDyB0Glm3Ago
KUHxGWQ187ObptmAHNCUwa++HaRiJ2ls6GyAM1BinQU8hO2iyrUnkSE3cXOFqu+lVJiqMwG43qKN
ByjMrppmYOL1WaNwl66Fj2ZoxtG7P2WrScMCIPm/OVO4M65lZW7lQIEHTgc4BDH2+S5HVWq2AWgu
dveDrT2YUWT8E0y+PlDFQZlqgaVS0Jwlx2tt5tDD7CV78x9Ptrun+UUm3eN0Nj3RiU/9W0roBlLh
Bn7KLyGu091DBlzX6mWJis+m4AqQ526fNOVcU7eanyPRHau9CadM2nhi/QGOoMP0wlFDf4q9rGNu
YT5bdEunc3kM3ZxxF8OyvLQvErcYboN1qeNEoK2Lg0ecbRp+kUm9vz/8azf45ehzN/jUwnVnqhAm
mkiqnI3YZdZOQaUpbzd26mq2Dp4ZtMKRDkOSiBtmC35SsK/BRGtEY3aCqu4peWeHfpfjQE1JfRbP
6h6ib3t6TP3he2XTeqk4bxZBl9V7O7J/fgc3slkVF6UY5lKQM6d77uCfdTLPxUxc22y+3B/d1Xx0
AR4svG8JmuVcLDGmYz+VhRSIk6vvIrqX4CMpOZYffRzDH+1TNdv568aUrqYol0G5OQ3nOp8mvZSC
+ICsDIJU+jLEQC+3jvnEgqby4Dh+/0NX7y8gykGzWIg0FpejyVEMj+KuklD1ko8lpEhbV/5bcY/f
2/QiBpd7RFHV5pWEGIJii75euGIRlE4JEPa0kdau3lnA6uG2wnsN5KDrvYc5K7QWdP7ApLuQftf0
k1huZBXLhX6zCCEbJoKTBkokP2BdCUfeEc/FoCxdMH3RVkqjc6UT8RmGOIm2sfe2onFDN8VRT5US
0ZpwNxpEfgqXMkjW2a9bpLTV8+Tiu5Zj7eLYEucui2SGSCZ1OqTA8XOduox9B5bi/opbOx9BSFuE
cyC0CoLxdSC5maK4Q9oUJL+yiHh6lxAp/VqKcMHW/8t9eBmL+6gSlbGh6Bs5mJ9EJBNWQgTphwLn
dAs2j0/NsdqqqqwtwMuAy3xejKLeJ5oxWQiYqQzWSHtF+6D/3B+/tSVxEYIvWZmzxErojslBb6u5
O5+/sVPxbkpOvFH/WD2NLgNxyUQ1jGyCRqscaPV8ECITFpjvoQwM8eeMOaujx1F97V/ruCdjom+s
+9VM5jI4l1yYYwktlrKQg9g6ziGcTQDOwgIhhV/YSbWxpzc/lbvhQmtsIZCMT20hB9/ZJT1E1bPQ
HqtzUr7M4mjTzkv6fbvFrVi9ZtBFgSv1QpsC6/R6vaitWucyuH5BDu+NpbrjmAZo/fumehrfYONc
HMYucs3KgciJ7s1b+P+1LhzY0MAZKVByhiMrt0HkthRC7FEU4jq76V6Lyp4ceAW7SnmU0p2on1v1
MKqO9WwlGw+nter5VWhuqwjy1HQdHqyB9sPL9po3H7A9m7NAZod6nmCHoHRChdgOD4av7suY0KN8
kkUi43/CTtip5xlShSgb3N9eaxfinxEBWuh6RlKtzQcUp8UAfQOC8qtvbNQC1vbvAlSDzzqYCoAF
XAeIhLoaw6GRAlA6p10Fr9kKcCE7ekPRdSNBXi07wDYJfAhUYUAg46Z3KrWORuqIXNSRvofOY2cf
0UHyQ3vLWWzto3B5oDsHaRX46XEbCLpWNIsGSQqAPBky4P6t0gEC3B1YtjCoSdI902pTzmUZKv4u
BrocQkBAUsIlnEteqtAQ2VSZeHzvcxhmALnots/ae0jyZzd7PZWnrdx+rT0BzzLIPSJjstDx4SIy
cKfnKbOkICOn5vww7KhB6v9h7suWY8eRJX+lrN5Zl/sydrvNBuCS+6JUSjp6oaU27vvOrx+nuqsr
k6Il79S8THc/1GnVURBAAAhEeLib1NHFh/tuOHkyoBwpQS0Hg0Pn4a2bQJolcN3M5s5e99own4yy
bJwPuVjGRmrlPuXBSMMaeU69X36zzriZS3pyPa+sj8bJiEWn2clgXV5XiSVeMuc5UJe5s5eQFZ5T
3Zt6YShDAyFCNzziwa98O9jWK/CjzuPPHXCGlAecXyNZ/yLEBrjeSREgT2Tk2zhYRO9FZpxAe5Ig
YZakC2nJod3b+YodAD36X/fXYMK9ANkZgMgohoAHanQBFj3E1xKV687QNSd9BpogqJjeNzG1Q29s
jO65qotqmUcb6RnMS2bDRKbIiBu5ODfVos23vrNtGd2F9GCaNGaS7bn8//kLRls3zju+6gPUvZPO
8IraysF2Gxai0SI6A5t/aTvrOhMI2IlI0bSmqEXLrJjBSE3ONMcjEw1AAd4iI3dDU3bRVi3bnTuh
fm3B1sz4/sxi/iD+xStERQb2PzZGcaeqAPyX9Zjpzuosf+Mu3WVhvO4dgv9aJWkfkFxainuZ/Fqd
IAmu31/oqXoDzENHDOCF73196+J+JXFt2KLA/rJ9fXNIQhkaWeUioBYK+2fcu6QhxcK1jnMC28Pc
jQ7Ja8PjOl9XAqcBraHuXPVWIe+U6tLEL6E88/KaszLaKyqoYps6hxdBLA4SdVl1KCJ10ftIubEV
Y/6tydSQ0QaLHg7i0a5J3T8ns6Klvt3uY7OwwEtAHghm85dKqmVmno4fc23FU26Khx9QSRqu7x9a
5X7LSh30/4ArkFeB88DLc+0B3wfdeLGuLIyDe05o0TAnwkJEmo6qW9lCxw3ZP8I5Q+I/aVtt29KS
vEe0hd96JNZ5o1269BFllc9nwqxKS6IcRXadMgJp5vL330nfe983WmYmLCUn9vB9ANshv4isX2j6
ZmIlW/tgLyNqGbuzbwRmbkUmlMtITBvCmDFF0HHfBaZuYrwe/7MWY/aPSG00wB76/gy8oUgBuX6F
Xum233X+33G2a0ujA1JWcq7INNSBIwy5GCYdQ1aXLiiJAcr55aBGeUKUiC4OK6T3R/kdDN6b78Ej
r96TAU6TSJO/bb8+gr+eZIBZukswEuOfsOgtObxXZmrUpFx8bp6hnEVOSPVSqN7pxXoWJTR5XaGA
A3QzCvfozRl9jygWgmC7fYe5yB+TYJEcVb3Jd6JwijhO98wYrfVBR5Xl/XmYeg6C9ewvu6NoKJal
Si1D2OUtCMu/FJ+2RmhkLmZO6Vk7wzF3Nd+11wiNA0VmxHelya509CPQc0M+ZoYzdVqCxAFUeKhD
4t01Gk5tCx4PAjQWZqT3/f4xs5aQl/T1/imJcQ8s7N3Ma2tyu1xbHA2sd1Az4BpYzNJDLJUA69Em
RDpxKen1xt1q0g79bjOjnChagaoCSWoUPYem1tGNy7CiDNVqQCG3tY7U36sXWA7UzkgV0DnagMmF
u7Y1eul4yAurfNDh2VaR7Uujgitc6be6Ic31l3/XUMZbciC+AuUFQkJEK7cuorqdrWUNB4w1q9LK
ypQNaAUP3CpaWuQB7U3ELEz6FW9Vh4TWcS08Pom7J01PChyFc6s6bLef34I8JCQCQEoyvtv9ou9j
TsSot/6Lc1Qot6KlBe4a8oXNP+O035Re94yNzv5GAUOukw/Lue7Nt1fztbIaS12ZcN2HB43WJFwf
Hj+NZ+OS0efcas8hXYSGpjun+ffmD0KUIZpDApZFEyxapaUxRqJp1SDUGNQCylqM110Q6bkWQrEJ
qB2jALJ+BZE9V9f6NtmzjIPLyu6UdRDLyZMnx+xSQmnO8tle2dWJF+KvpY0l9KKyL/AfNNs52swJ
Nhn/DWKbeBtDuRmffes2TO+5aQ+dWuQVdNtSWCI21GZ1f6HjbtSWx+Tti9EXa2lZEZXOoV2GnTZe
OjCigz9tiH9/gK2zOFXdJkEGvuiNnnsTuMeOMV2Cpt6ZPT9naHDYq/NT9UEubCPZf66V86tYpaC4
O6aY0JSbMTQZzl8PaTSfviwkGBLSKEpM9Jc14pEKpV8j/4XmIclATkVCV8JBXUPtmyEfi6eZs21q
5w2do0PNBCrc4+WM8lpzwgjm09yBRNhWEj5FPyCV51GR+bKh+8IyVKwzVBxJka44xwjE/vH+R0z6
FPIDaJ5D1Rrg2dGhXsapHapByZ1jxwrWPdEuz4VplQ45WIbh/NqtVkflF04dKGret8xNXGDasPdQ
wAbNNHxqtM4RIyh9DvBgtQrIFmmXxug7zHeOBNNROFRkJtybWm4NSRekXYZJ/8HO3QZqKEIMhTuv
BRc6QuQ5/4rR45GSHUEpJKaanq1jKiyfFov7Qx1GMto6A4M2HhqAt4ENYnTcZy3OHyHn2XPcmFr8
mjnvZbOBEHQFfL3g6zU/Vx8ZHPeewdEWkvhYUlsk2s7+O5dsFS7XZXUO7DexTfHQRlMslOREGQfS
7fJFPMvISQYbUb3taqOnXq/H5RxFw5yVkXuKclKkrgcrfUGd1d47BgvWEAj3zmvgr9PlBe7ERdQ8
sakx4y5Tee0hk4AUHbiL0Eo7uqs82YXgRY3TVgUVg6OeNG6TREYUGACWZG2l5xDqaz8VqGoxNCzO
ydt9p5mAW+Fw4L4pk4aodUw966UiF9V9yQM7yh+V9wGKERgWp+zYF/CvLYBCKAzb6A/3zU4AIm7N
jta1F10mVhOYhaKP3Dk6HwNUt9VMtVnkNVHR9ZgqpqbjEyL3Ij2wyHNIuripn7RAz/KZ6OTnGYGP
4QcKCVAZIuUx2jm10xQB3rI8wr+lR9z1XNFm+Pu3G+X29482ClLoQhNWPQYLlhtZWYqeS5FapFK/
jvOTCIl6tthqvp51y6TflvWcj/3cqLf2R5ONJATIfIbxgbgveW4PhfRoB7odPQT2pb8E8l5pqPKR
kI4Av3p/oSfC3Vvbo62VKl0tZBLGHoYUNau6SAmTHNrnrFjkwEkbYjFXShgC6B+zDTocEPujwRTK
KrdHRsWXXSBlyLULQRkCrcnW4ExSqhANlEoji6fA5tlTVXi1DiEv8Nc3sSsJJMwDWSYQnQe0sI4k
oYPChuqt+yhIU9K5TfsW9E13Sdio/0gUB1yl9yfq5xGEebr66tGzoO/AkKzJQAjlUCVkC3khALcd
uGupLaA1OafSMuERaFoYcLsD1vOH3A3HlamaoFnq7EnPYrZU/ceoMu8P6Od1hKb8QbsMWE5QEYxx
KVWoNkLc1QMGJgKaMaRdViwZN9CV9EkI9SaMaJLMpUB+BjtIdwG8Ch4O6Vu2+XbtFa3SqgrM5Oc+
yH3LjcJLW7tzWpkTMQWsQNpu4GiGnMiYUjhuxMixPZc/ywXg/eGqyIknbiswygShbdY1uLmKvNfV
yvSiF3ChVtExijMi+e9z2KqJ4gs+RQAfCK4Q6I6MuaKdIqjAmhzxZ3ubPmY00yVj6a3SdaEbKumN
WCTCTCw3UYKGSXgO7mMo96LscDvHjKt2FSuhVNcdE1IgNxxRUed2Ld0FuvQ34jdkodGQjQokGtax
sLfW8GhSFK8JASIIcRMBxph+sBeeRtSjKkdsl1QvMv7Ph+Z5jpd44uWGaiRmFogjHn2D47n1Ohny
Wgg+zm5CUMfqiLewl+Va2ZVI3q5LY/WZLQG7P+PpOPMGmzjCri1/355XjxO0ZUahw6fCmavBTJxa
bANGL0A3jT7UbXfm5JkbJz8KQRi+B1sYg3GyX6me7QR96awiim5Qe58bItrDbCQQSytwSTZXT5vc
Sldz/P1wuBppqfZiZAewnR7akoA4SXfWAnruKOsaFAq01RrzS6Pnv5HyuVnccbRcIoKHFgsMK6ke
XEQa7qV2I1H2EQFG6M8EGFO3IPJKYC5EahDNYmNhoLhEck3VWiBU2nVb01ojH45kppoObHTjXvpi
DhIzdcBfGRwz5vA9p/VuXePaBYC/Iy1PeMSxG7S4S6tmc7GfVyHeIHOv9zmrI09CorstsxZW22jD
xrSorEr+WyMDbQQoPXDI/yC4ZRq+KgNfAN6GfyoZcQkZKb3kfCLx50wgKrOMWPWVi78K2wx5k/cX
jL1o5hSEJi43CdzBgJriFgWH4PDzK7cN3SBJWS8Wzg1tl+FbtXRMzOdc7MTjt4wimWsr40VMkzZE
/yGsiNuIiK+tDi211+wlWaKMP5fAn3i34r7Hw3VocwfL5viJ3pW4ZkL5e0h6tBBLhOS0fVAf35t3
9f3ME40j8prf9ns0/LqmkBLxIZ577U2cezffMArd2qKXgkTCNwRovwEPiXcQVhC9bt7cOdniiXfX
7XBH94oXsr5SDcPd90T+sByLPBNh9ZUY2qKYK0ZNbAt0kAA0NUztkI699RYm72y/HWxtJeNj1kum
fzvecBBFBVDxG7Jw5YsVLzuJJiTCOTehR0TNaPHgWYXOmkbyC26i3w/ruInHDAbzl7nhc67M5YEC
5Tt1WCOSm8VXYwFYjeuQ3VebU7Wo5ygLp8INHJoDnhv4GVCsDZvkyp6kclkaxJVwtiOfNKtaMHh1
6795R1C4EPFQ5w9svyniZG6ck76oIVuNgwbQCnHki5WPZFoTNPxZf+FXPZ4qPt25pD03JySOjnN4
nQmQ2ZCjwi0AUh4QP4lDZHs1zFINqs4tUwBLIiNl9UCjduXpIRuihzEwnFDVYzvEHGzSFDyYKZTg
hSOnIABzG6Puzly4dvtVmPC0SBYlQCDpJuB1xT01HBVzKr8KLp6XOlt/hKijhNaMU0xN1sAkBAZr
JDFAiX/79W4K1HQjVfz5Se95Ui+WAa0XLA5HvPAydJ8+8Gu9UJAvBqHOfdMTvXuYuCvTo43sN5kE
rmfcOd0RTLro3yt1+1jrGpE8IjyzuWH8Qu6Nih759cva1dtFPNvYPumjeAiATGnQdsfT4Hb4rYOm
Lo3H9S4QH1mchNocKSn6QY+z/O5Tu/3a1GimZdsDTriHqSddfxFXmUMChnBbFgHaYiHOoF2+SX/H
NxCYCSDDBupBtJ2MrCH7pjh5gKtVeiku7JOybvX6UdgFxqNCrQ0HChkwrR3z8+kknM85IcZzvNgQ
5HNPR8ec2ZETWRoQX//1LaOFVtpOiAVGBRwbjaagZDIlEcstzmUsplwZSuzo7Ad2jv2hdFtLmRJ0
ai+cS+nB10gUW47RIjSMDS843/fdqchburY1uhg6puXtLmFxdOtojtFOIu3fvDNjdOYmvqhktVqk
9IvOWJ3Kvd1YHZ2oNaodhd/wwnkoAXSE29greVU/Elk/GJtNTnjz0vfUXUi0+Lg/4CnnBZ8NsgIy
qFiA5r3dJ55dxn0VyHhpqLSuHdKc/ObXfRNTXiJ8t67ygL5I3w/mq3M07z3O4wsMLuwAyoXCp1Bt
/GjlzkT0Ez1lw7MFZBqDDgeyTCNv5EtHVSIGQ2nQTtY9Oc9oHT4UIGSoF4REm3c4KJ7E7zX5ZIw3
oSBuZ3EzsylPTef1N4yi0EISXYfzVOGcSAmDtqagCCUrFnrtWcvc7FwGSffoQHPjUwZ9eaUnlY1u
cZFxlW3r9OgF1LK6jCDv2sUcOkSyTiBSgBCDyGnAvvGRCGBOUqOoRLKMKSD06DAutrtvx+i75fwQ
eSpHit9DWYxCU7YjxciZ6q1Hy8muc6u0Jk3eV7+Ax6+WPddWkOTSGOms8IX8mKRxeOCTHJIDWcmn
GY07cDlRIZYFxyiAaHLwz273y0+UHLlSLk0XjBghMCsVDYBz11e3gSSEizRUoP+Xys4HL6HmSytR
SmgYlzFH+qguV2rMM8swjRWPhFyq1DTlwwp6CnHINkacow2TgEoA0OnYzS8stGtYIjdNZVM06gZv
EaaqIIPo5pzq6eSN8dfS/VAPb7wajZ2g+j/7jxkEwql00jrQrSWEWbpr29Ac03FnEnKTIe+1zfFp
o8pFF6PkenY3MnVPe193jpzFgRciNEJLmtmIEzU/7BBUkNFAjd3+o2NAbSAg68c2vNNwN3ptbrfB
IgMwKSEv0h4MaJckpWKmyyGlTGLpM7fF9Ghl5DZRUxnoO0abQxI9u5PbSDyLtV4zxz45Bk8iGoVy
wi7hU4oAwqJiW7W7bg4bN/zm8aUJYbg/LY/7hZ2Ej9Je8sSz9sKnNCBCbvHJJqmtoj4c7592kycA
Ygtwl+NMhZjH7YGKnlBofLexiAf3i9ZtqxqggZnqxfRJd2VDvLURpR3vSSxs5OZ2DXIRcAa5+sOn
bTqbmhJjtTh9LZTlkzr7/p0cHCCTIgdMNd5Ow8+vjnJG6JmOc3rxvPZg5v7EDYHLjzW6+t2jiK2S
0WMoDL+7OxurswsA4P3fP73BrwyMIidFan1ZS2FA9Re25QJY+JLUKOmJKOcpKemFY1LJREs2TTkT
tH1Hm/fGNrqaMiWCA2YwnRjb7eveBFqLNBnwPmAb3Gyy5W634ol+Unzi6HPX4lT0NMBc/1yz0a5r
HT/1HZcVh7aDbff1ivcIEQ00CC0fwrWVfj3/ih53qzMQJMcFcgh/a9P/ZX6MSmW4lBUaH0OvX7jN
fngA2PqDQrv9qQT60fJnvGjykMGDDXE/nqcA2Y+muu2TguM8HKkB0I7bjkKiuDS6xxV4dj7sOT7H
qbm9NjaaW4hy+E7fSUgjiEawUmj4sOB+zbjtcAeMfQdrhxNlIKcG2+HtnovrwIFSeigiVWGma9ak
i+PHopp7s03lEPCkR74C0nGgeR9HoNgXqqTghPRyan+ZbxmJwctP3rT1fvmrNtwHNdd3VAjIuT4H
+un+GKcixEHaHpJEkAjFF9wOMVSqSMhqXjz78lvWXbrkMWIu3ZxU9gQgFm+IKzOjMTICVE7kQsDp
9TKcmi6tDz4QUxl5e3SIi/0gErJhjuDl3tAS5Lsgr/TMjjC6poO7q0LF4f6wJ70H2BCgU7lBQWfk
PanLZyzfKeKZfWX2YWPJ1RJC2eigkGdq+9OGBn1hDc9GLO/t/Cp8xmmJ6krnUldlU3hj7UUcG3Ww
SLWv+0MSJv0IdS9Qsg86jmNUIURzmTSKYCoxCkMhzKk3e4GGy9etCcGQE5p2P50hOQX1h2P4ZcQk
eASVZnRAV7Kng9rvfP97pqoZqDeDB2nQGQMSZ/jeqxvLjhiNc1y4lr5t6Bby6ARlfZo/h+toI61c
mVZ0bsfyUzfZtc3R9axKtsuUUNfFESQg+wH6rYFQtz2ZcDNivZONUWbUWAwUrEf9aWbAUwuApiPA
V4B2Anx2dFwUpTgwHeC8ZU5pqJlC+KK6DwJogtrYAO+Z36ZUzSyEXwy8ey4JP3nHXlsf3bGiV/eJ
qHbD0Ld6ftCeFUjCgw/Lp19gv1vMjPUnSBjHBdKBA04Y+fFxhq5X7ZZjPFk8R2iHKZeZ5eQ0dhU9
8Gv0hat66+ul+37f6ORdfm10FANVXhcXKcJbxOxPL/YWUC6y3Rdk+dkcDofnZLMR6I4uFvRp7riY
cCtwBgAfgPgdPGvyaBcHmW/7chFJZ/4LJCUN0rw6uGpaxro/wIkY78bMaMckohMGZZvisJD61Op9
FXPKeD7tbFQg7puayrYA2o1IFjSCINcdP9kdOUilvs6kM3KRZGBMfbAOFs2JS07As85sjWHb3Vyk
uNxgDftiIFlHhvL2KAh6FvJ6ktOcwRnv6G6FgVWNWxkzY/px2A5mINIBCbrhOh33ozXIxEu5o9bn
dh/sOF1YRFukxT9B12V5VNo+l4aoF7pWH2eG981C/2N8V4ZHe0/yJD8Go01zduSdna+ZU7kUoqXn
mkC11uVF4T+ijrpU3qDpJjED13zTLqFoRHiea9ATKQiUPR8y3dtm565aBt4z+ClCnoYb18ptUtTo
zij0AmGz4Twm+ySk9UY7c/6zGlFXjxySh/s2taSMFh7owBbpSc4OOQRKIR3aMcRfxJcMHCiFZjo8
3rniIkWb78oDCNTfRJze8HpEA9QoSQyEn6QajQA4Cl+SYNcO3fvbTIoIGoNQbC+ZZ7CZIC8gGu5W
fPOL2db2YSvdm8phja9uDc32UIxWlfosoaH/qcioUIIOecOBzA8foxwlxihcQ3247zrTnoOaFIdC
OKQ6x/dG4Ha1MiwgZ7p7Bbkq2yFzVHZzNkanV52guJ+nsLEWLXS/pWt+bk//OJS//f+vUYwuoLZN
OzVzsM1AVq/H+xJQhacALkKytX25P2E/sTYjWyOXb7oslmpusEXQLCglCyE0pOPOJinhaGY2a46e
tGimXXFyCgGBwRsYwRs482+dI+rkrCjZAEbLojIrGzpXHRe0RtIs8wiIo7Zsn2KXnWOs+okLHQaL
YsYgRT+or4wmNkr8SIlrLJ3vv7I9+tV4dMPsYo8b8MQFSwQwTraW/OHxm/ST3eeqDlkBIlYzweQQ
lf7YG1efMZpz4Ca7mI39Zqj2xyaDMniOIduGh3pOto8Uwby/yN/V0nsGR5vRl5JebEvMt5iZpUsk
DYoBnr/MRb18TyRIbkFAIAHlG5UPqmdEy0BZJO/cZ93oLp7YBvvBAUWYPN//qtnVGAXvhetVieKF
g+sl4SKoHiSOum9O+qjRKCHisnppvE2AKYlJIesBs/a6mePiZ51tuF7AzoBQD8IdKK7eOmLMR0UV
pVJzLuS1JyNHfIgPmkDLBEfuL8mOSbuQYhIuMwnaCmgZ8Yn2wHnPrWB2Kk52o0Xzi4RcbgPtaEto
trK4lGZxNlNH6XAPDgSWCMLH2f8O1TGRj2V8JFTIV36LBZSPsbiUS8tprdBbBdJroR0k4TSzQFPX
PSgQBqYMQWHx8rmdHQGvyoKRyxbqHRvOeyj6lvZQNhYy7+ALr63MgtJnlfMmZ/sGA10pWXvNqxnk
6/gpgCZH6BOo6NXj8PjC83bkuwFjK4VUocnqRbRe4CGqT9RfeFhaiQWFpooCqdYtIDKKpkv7Acgq
Xd7GgJJI3/+9PyHD8XC1jX58ymg+GEDKgObv2TMLWLsQNCRgdwBz29HMmMdvgLEhbnQ+CqBgqAMG
hnIwHHrcR2sf1CyFXjlvSLlklhGN1kJVgizntavimdNidDr9MD4K8hyvr8WkYNlzmTwmFzs69ezK
qxcep3OlKTMzybXRVfDD2uD8V3ECxzJqyXRY3gDFHPkRQkGQzYHUXL6Pgrnejtl5HW13O9TYNpHQ
hhkvWcMpzIxdxBVtQbjjo61biBcQE5+l1/herbHbAG8BYgVOBlfK94P/eohe3imQ+QX1LbDoqgV5
FtMHnTbUIoC+5N7mGG4mRzlQGuGogPAOYJ63U1r5LEhRAcU/+6IhhVQqF/5SExZZd0AQ6YZfhWbl
uHE5+/3+9hhrwXyvJa5XFmlDsNEAv3truA8yxbc7tJ8JlWs/yVXXWC2PiloSOzwRIrd77bw6emJU
wV9yrNItIqZDG16Y/Ir6/CvgosYqFDE5hsDC7fuEB26JlS5p5yeL+186tZFRCEcnk8DLIsSXbz+0
jVg3CW18qFeYg0y4y1mJLqizslCjA/R7QoZIAwgSecBKjcLRuraLBuUMEILmOupE1D+ApfMQHWXD
/2isEjT3jCEZG8X0lpLV6NGSNTOUykBuegx0bQnRAsTrnsnMBZjDFh575PV3jT0k4XhbEPBdCv8p
R+GiNsvCM1qkdRznVWnwjBFiKv3L6n+9t//L+UwO//r9xT//G39+T9Iuh5ZWOfrjP/93BYHFS+hd
4t9IlX9eqt+Sr99O5aX0itJ7L/57+GX/+cv/vP0jfte/bemX8nLzByMuvbI7Vp959/BZVGH5/RX4
quHf/J/+8LfP79/y2KWf//j9PanicvhtjpfEv//7R8uPf/yO2PHK14bf/+8f7i4R/t4ThvKO0VF8
z4+/9nkpyn/8zvF/QF4TzxPgsECgAMj97781n3/+BJDwgYMdcFrwz//+W5zkpfuP30XujyFtoQ7E
8NDQQSLu99+KpPrPjwapX8DwsOUHouU/R3+zJn+t0W9xFR0SLy4L/OLbt4eCVz2qmgoEinFWIegY
v73LlOGdBirwRIPeYF4dPRH6lBfbzohS4um66FhLaU+sTHxtsTej9EHz9hBHMmyX1yUkt5koNQVH
Bq85VCDzxzh7EtIn8K4g6Gb7nZsdqhIEwpaGoM5HqG3TTj3Kybuq7Jx2o9iIAU/f8/9/5XaPSYT/
3brTraP+c+u950mRfJXjf+vGJf8/8UEFG/q//lzlHz54+szfPLwD/+XP3047/IV/eR8v/DEkvhSg
YfEUgvQjrv9/e5/6B2Af0A1n8TNomOEm/tP75D+g/Au0IkJAJLZwqfzlffwfqAmDXwDUPsAxDc78
53f9D7yPk79f6H8dTfA/cFOi8Cuj9QMnM4pQt0ez5xWeBnhWRuXcr1eeGzAGmAilFTBbyUVIuOqZ
zxs8F30Z5HNd+ypoCUNdvsz3amHbG6/xxDc7Az+s5nvqMnQ7F0mYvjelqhc3pe97IPBA98UL5yeF
lYaAfayBx0bUz5fhpkkK76txRPbIhCAT1fqS2Ul2kD8wRZPtON9HyOc11QFQx3LbylX6VPQMuK8a
1zeAFJR0vlUYI8BpZ+Qaz5z9MhP1tGSdZcl10FBpvBwoRrbNQBzeiScxT3tLYAL/LQFwnyiu1ywF
oY8XbRqVx6Zr+nVbytKiLV1+Ay7w3kiKPjIl2Q02SdFs0eBxcHjOcFrlIeRsj/Y8d7JZQaVQDxZI
V7YVpkGwL5rqAjGfcIhuKmg8eh3oDlP+w24ifLvjGV5YUaBOVnmkZJYUlKbP9SBsl90VL4R72QHv
OfRppTBfuI7UHKrOjsxIaxwNYJmmeY7zutvEserg66vyU21S0fLCEPoxkKghYZTygOs33Rvnu+xJ
rKJsyXTiY9LHza/AxnMrckTGajhHb1xh56P6YvVcHkMAOwE0O1HTcxODB1iRK3mhJEz96HgFQHJy
6lSEB75l5WaQMSiDonoqhVbyaAP6YMMRM22vVe57hbY2zseLMsL5SUI7AjkPIhASK6X9Xrm1a0WZ
UB4FIdVIHDqMldpVraepuJfAzqjzSXlQivKFqdG54WYCbToeLRWtuIwjR28B9mgkt9plVfvkpLJG
upalTlC9KYL3IAUCrtUg2LI2n67UzmdpGYGIXBD9xEjQKVnW7TpjXMpEEg3T/M3l0T/oVE5gxFF9
rnkVIrCFU7kbJiuYlJRZio8oQEMGILuc6ApI4dRMqZ4qxYf4uqs2a1vF7BCn6fFmjjLqdZFgsnUa
6Y6f674XG032wWcqute0Hq9W3mmXSrayRXRuOoVQGFmbMFYuN7paQsmSd217lVQuHrp1sM21pqKe
pvq6XKiW6gsiSR1GfecaBipomWjzQO4qql5zXHXoGpGIsmPJaqzRTuksj0X4KXVhTX20JnI5Y7Bi
bYaobQglT7i4B511lrSLjPeyFV9rn3nOLZlWrajil2tO8lvSCh1HnFJpt27dpkYuOWYNpLhRN/66
5qtA7ysJG05wa6MRg7WQetyqDjMgnBnWlEAkREvALZdeKgi7Ikl3yMiKxxa0SpBVyt4LJj8r4PLf
cyrE5HkW+m1lGpAOnZOYc7E3FIW5tGkebArZ8x9yFqVPvxNYHTEr5cXWo20ohzIBl55KWTHJAWkW
B7pWUV7nripaIEhRSA31uwC0bvuyxIhS3/3FhxFr1SHXPFUQ9DCrJKtOFS9tS5XBXLmMHqfxSika
YMCELz/ykLdxva3stOJTEPe8nob7stAyXe08n+QQgdeFpnmPkTcgTsYKT1IbZXqVo/FTyxhT8LqW
lCLzomUea8Z50Ots7j7aPTrdSy+x4i5aKBx2k64mnrLxPC99EoFSpX6Sv4euf5RiqTp4hUhcTdwy
Arf0uvIpUfgICSQfPlmmJ9v1PuJOuShVtpPqMN0pHkB2MnSHSJTYCzf0/JWUQnDEqeR8yYRB/ZQx
UbTlVQEvFIWJCd9nigk5geBdqLV8A40mljRt2H/lfhLosRA24CCUnTWkPQsL6Escd3iygos99m2a
ciKouFIuNAu/bYnvgrc7ztKGIo3SW3mnssRtfMlsXQ2noWa7eie7igX274YGvSMbbCS89Y0ok7Cx
eZqKcWs5aIFYd0Ler7WacR86QPtfvUSU0PrpltyulvFiLWxvJTrB0eazNDbCUPNMR+y3ISiZbA3d
BSTmZPdDZgIZfOYaOGMkr9speZF/akEkfbZYtlXQa0eu9kUKxb32TfIZ9dKleAnnkr3GQHpFRxOd
7mTOUsVVZKDywy1z1QlPkeJ9gNFV0UV09+lMycVPSdnXDykfhU9FF/WEl/ulm7MBcRw+PjJJzXm0
8zW+IH4vvzCtVKNwAOhk2r52SgxYvpjowJ0wAugu7V2dBe+Ny6IL1EP+IWOUUAdNO9R3OiXjL2Aa
KFJaMXzxf7j7kiXJdSTJX+kPaJSQ4IorF1/DY98vkMjISBDcARBc8PWj/qqru2pE+lDHmVu+fBmL
uxMwM1U11VeZVrHAS+UVMmUDEezWpoVUkfZKPfYuxmK4WVqS7s2GRaeUrOQjmMf+Bu1HkxYNZI3P
IUCBKJP9aD8SQuiBuai/n4idj4w1ww0dBlKYsEY+CpUd7bNAzPomQErnkvtXa+axR5GaJcU1IDs7
/7Jeiqhw3s/84DdqfKXIU3wOkRYNIdtYIWjCtH3MDtPAyZey0j7OlOongoHwkY6VeUIrkmZ0QQJ8
G1vk1GNRNuN+oDJY2IQZVo7XO8jY3AUxIRapWS0oHO6alyH0Xwcl8YjZbjizcQ1O0un1C+9HhQIc
q+Fnc1h6UBCW/hH4R1vRSoPlvW0VsK8WFDfkLKC993Vw3/T7AV4o+Wr6+ZHaqFRppHN4hIHz5+yp
Bl9rau9Waf5ImgSVeOC5nZZ6Z1n7Em8t/yP1Eu+2gByMQbhT9DtN+4J4CSwK5qKR7pdHdzNPmqKq
ZFhnDSx77mQ78BsscUz5XC/H0J+/0pmsIJFwUeRUkvHXtV08B4Nl950wEyh6x02eVglCkO3wpWZO
ik1YGKNF/BIpu2cJzugiUb/YNO+JE9FL6NulQBsRXLwW17HXrGLXJ1WW0sCVgAnMA1Iu4heN49Th
8l/VUw2lQpnWIbuvRI+ANm2jXFqUGd5SVcJOM866uoZHXIQtWhmg+xPTqHcTW+KfODG/NghsX1pl
F7w5nd6Png1/R8BxS/ReBhVUd7nVaNKM8s+AztunqGkwo3MsfegV8VODs/ukAnJTe68smOBnYaL+
FpGc4UHUCrf6wNePlsuDt6k9xbmMSH8j0mFPeYJbkvVr5mjovUp8xjrrNyrOKEL9z1xv6FLcovG/
R7H3APxi96KtxW9lmq+EpPqOdn5Zj2t0g/G9f4zGpMnCkFb3cDmjH0rPcCMn8wD+sg3uFjuZAwKx
4XYRr34OR/Fwr9qp/p57xsvZgBmE8yjE3qId0Ar0Kv0TdC28/Gik4j0d0c4OA5DUENQTYnWaeL7b
xMlr7FD03T5aYLBAw/jQ8ViWNanaezHoCrnXVB9WM6UZM7W489LZdqV03Vgm1JLCF9yWWECPjj2V
D9ZtyVsUVOx2ccplKhoQlSJnf3iB/6OBSzzweS+Lqo2NuMZlQMpwgOU/8j8jzJuk/ly25hCQqUx8
/sTaG5k6FWRijXEqJqewxpVieQuoHD/W7ez/aUIDWrWrzokMppMWMji3o0Bmq5YAkautO2o9Qtlt
E/oGt4Uun9EIw7aeDgxAmowbL+uUSbPUSVnaRLdbjtnIZHMb8RthDTJqnFcjuo1K7p80SBdThi4M
eJbMSYNTGhI0Z3QTJvvrOZfDNn7qVZJyjIDmy354X6YWIeywTlgQ/FujKfY8+L2ji/KrHO+yX1DT
83OHg9aDvNKhh8mjQsb52sMFiC4L6zKVMPLMNNlgHJ8kAh6gW59iYI+Cw2gU4gVas2LVcXT2bdEK
Rt9pANfQMNYbuCBpvedeNJTiB8l5yVzdBj4M0KF4GrGF+upPpimralAlH4PkeYsFDNonJppHZGx1
e5LyZCd6NxTeFiqVYd88wCff0Xwe0yAfNwkg2wzN9twuicnjoO7ucP+LXS3QyAE98rAP3sk7TuD4
G4hIf9F6xYEmdTP8ocTA2mOIIJkXiAxbB/U8m0Fj54LpJXc9Go1wQjdHa5/mlKvglmDjw23xTReh
JgWN7m5DbfWp7sf2mWIMwMWEoQ4FJMy7AL8AEqvCT7w7sDCtmrio5jbOB0OW3Tgm0Q039mMMvKho
AVo3OUPewCHyZ3e0HceV13txf7dZSQ8rsteyYBQsn3SNViUg88lHcT6pKXZI1uu8ItUDOS8ESwFk
id3OmtQ7wwyelGCXg2NfV+pQRyEpq1r1JB8h8Hs32xgd6zF1hU0NQwXxt2JMuu2Av0JB9TSGlr1Z
Gv8tXmbXFBhYHz3FIPmHBp9CEs7mZcumqRMlmVSbx/SaoyIUxqJqRbZoN4XbXZWKIK+GhWRxQ8h5
jovRPLkqeFx0eEpNHZVT7N9jYPi07HewiiOtzX62CzvKTqLH9WUmveVxwMSXzcHCTqwKkmzloTzi
+WjyaVomBKCFH3zuo7yehjeySBCSqp6+4ib8WerqPPcyzh08pv3O7VgaXFaF4LaajyCpk+pPEOFE
EG+M89BSDAxsjsqk7t7WdExu1tC+MkNo2dhRZKzjFw0eK8d4397qIOxxA7Wwxt3WlBeYi6OLV8VJ
NuK/+iZaX6ZtUBlPa3gEewQP8ZpwdIcBtF89TF7Q9RqHvJ/Q9nvZ+/1ZUaxI62a3uj560q4jO8IH
t1d+9DHzKn3HRdgcFtl8hliVFflAxhQvWvrkFYkYrhzpgGR2kw4FpyY6TLx5XmZMiLjaEPRTswmz
Agb6jKJDehw4J4jpcHyBbyVN2r1gXl2XypuTXHgDL3weQw4slSodW59k7b63VEwFpHSwX+lrW9Tz
yO9VAgNKQPWvgewZtFcRr48hq+2vevZh3+NP14wsFZTBuO4Eq8dspiu5TZKZPVJEfslc8/SC9dUs
tdNFNh1MBoDanMEKxju12RiZIuAdIg0RaKKQEhRgOgrMdoEFIFKcIzSYarpliiEFMI3R/PRz1iGs
aSX0HEhFiyZWrIAA4sVG5EmTQedUQRJT+eZjmuLlgKESz2uEj0Mx1mZqjueDCkWKV4iCtIhbjsXK
09Uo+A6ez58u9GYsRszJYZoxgGJ48XLbGXTO8pYSLY6wP8+SEd+DpnIfoUPP/A2CG4ArtKwFOMbY
L2DVh4YHm+ZoQPDTZ+N/yQlm4N5GP2v48pT9IvPaBboYZyzaMOBKJT69AB0xAmPSGcFkaarAsrfu
wbf9k/LVUWHDJyPRxoqgjnAJh/6480V4c90A5IQ/NfQXocu8D71o25lVy18rto4ywFyndk4+EzOf
J7TryvfbPXKdkZ/Z+E+oFebOtnY8dckAmKKnmLGW8Mw5dceE9wcac5FHIRxd9HSvelbCoRo+HGw7
2Gb2Mr7EmfZ9XDii748V8D7sMkXz3vfa6EHHody3nG87toxbEdfmbWGRvTNN72W9TN9ZiFulH+p9
w63L64ZfGvTjB/jk6Xxzf5FA5mXp6l2gaziC6d8jJEKlN2CrVeB17bdVulNv1Hvgw0KrM8nzxKFZ
ilp46uCGmfZ9mM63LfCC3EXkYEO472BE102WDFvBw6sZYCji3VDHEwxdp620HX1gWia4SwmcF7X7
BTFdg2a+o8exDUxGjSsaxXkmAMGEaKNhUzbiPAlsNwQzYnGkiqK8WpnKCcpzNgvv6Mf4w1B58kw7
cdeMfhYwsUG+1QH8k1IUNdaHLmPbcUDi9cvKg1vPCO+Qaov0IAWIh80aI328rYWbu+pbelgGz3Q9
RV8ikCxvqv5ppOvXFMRwHO6w8Nf0SJITAkINOa4K0kygGHrSRxWvOht7+PEan8ASW52EYhg347DJ
h0AcRAtEz2uoLOrxGvK4qkM8DFsmIu/DR+G5C7v04qGxZvNW1JOP9UKvOS99/2a1D5sJBMPu4kjL
Gx8atSi05YIb5ZZyyCuvzwkidlY85VXH2X6b0gc0Hl4ZWwaiM7B55ydrgZN+wpYrrpEBA6bFAc3Q
Av6p0JT9pFv1HcghzuZmg+W2SHWGK8rh6k23O6XAWaY4nOin5F7ZHlb8bHqMZmx+O2ugpoymx25a
IUJo3wNaq6OjHZjxKgVx4d94ZHyIEeGlAxL/SZEdjN2pfTO6D6SOxugxMWC4LgxyB8Aiw8yj9yQO
36eIik/GZgFTUp4HtL0Z5+o7QVHMbID3LUFL9u53eONnA7lMG+UIBJofhrU+08nswrHVGXaLYYy+
BsAMZD5Wa1uIpO+fw6ar9mu4no0wKQrHtuzcFnypJj51fLrx+Wcy47kKVvnTdoPMyfUJDGeAldNY
+hoRBLCL66dzZOOk0GkAy8kqflhnfFxs0SU3FVonyHgRq+jKKhlRaptaYOTsS8p3Mu6eZcyOftNS
XEOY+9q2HpF9Mm2Y6Snbgpe4Cv5EYJ9uqs3HeiQMxHakivWNtQO5Sc2np+Z3AgUrE3VQRFr9TlQ/
70YztbnFLFhSV3dFtYysysKl/4U6i3S6qMmXINCHpl8/Vgdfmmpa+0KrHx3S0o/XW4DQWdK039as
77SO4myKoV6Muyo41FrUF7lU7sZXNHp2Apc7CUM8LeEbsfXXQOfgwOaL7Zw9qFF8N0Pnyk15682y
GTiL1Cv80QOOtsVkLJkhYvHOi0UxWc2Wb42GuGmMb7suvlR2K1nVOLx741XPQ92ORrH3AZcmxFDS
qLQjN4dgg/M7+TFQ5uP5V+s9qLRy8bEK1/zZ3Kv1PmasH0jURte0fdEFzc8W9bt0bNFATn19HzvT
FrbxTBZP3QwIq3ozdUuOgsSQeLubBLf5s0dCl2ErvP1dWRoXXR94p4Rq9wA4MyhqAnVS5ekWED7p
T2hH+c2CkyVJj+0nfjuReNnPVMlLm4gxHw3cHTg69Kg6V0Lg7reEFOlKNJZH+TsNu4NFTkA5OFKd
w6ZuL3j71x2x0YHbEL/oUPXPmq24qcbYvlvyHrF5R7e1RFuF3LWgm/O443Wxhb5+gjQSiTopPQnf
HRucxD1aku+YyJI34uxpmls7/+75cItlDr7DePSbgYehg4J/ceudySD2LfZE09HVZYdFw4DFiAim
TVb7QxF6sINAhid2S2Ub7Fzi7e3K/XO1RrYc/DF829AoZSpdZjyBMJcyFSRTg/PcRfAhPazcjDuM
Uy0a7dE80LkmRwnGQGVh2wO9jSeU7jT8MVBNbEBX/HX9hqmv2CVjuH40OOwYQOrcLU+biA6xxEM4
ZBOs0GRz9GtZTqi4kcAAm3yMDdLUNb7SxvYklmq7ODBFu3H2y7mDu7lMcm8DogJYnKL/xfNu7y2E
fxurn7StXaF70X2CND/XnAD7Wh7tFKki4AuqsjYvPbomuaFvRrzPnHfYCzqtM2iLPkXY5iyT76vL
Th6jldg8Q/Z1oqKzjlGpAILpc7j1pVjslsUDAASV4CAwFZ4VgNkAVU9CDOglLoZjh+qHMNdRvyCT
1dENOzxzMkAYSpLxsjqtz403O+AmCy6VGehcxoW5ACD9g2VonROucPH66PxKZ3xzN81eXLYVLIG3
EGUS4fTisKWTLtCsPSeWBAckb6sDIb4U2eij7wn9dCnWaoHFpB7YxagZoVO2ZjjXfVThZq15myu/
Tl6SFXV6sYzlA9qp45zUcZc7FVdQVie2v3B/wMWEGiRKT03pvt4wOvuq2Qr8OIY1pjj4RTw1oLtL
DcwrBxDZiVqA8bvB+woHe0O6uOBwND0yE1RvNJpoMTNc8/Oq7G4OVX2kK4PZ9oofsfnz04S6/IMP
V5Vzny51lqSzyLqm9t5Ia7zfFXqbMeO8rX4GVUlMk0DEUgvXZoc38jsyoXdTtYn3paWL93E/Le9D
sq6vDbDnvB2CYTc1Y4sFHID7Crp4wKEy+MCKh38BJBTta41G0+IivONMvnRu4jdrw/qHytD41+wZ
pTOGOaGIGBmLzQbV61QPUZNh9cPd9qprLu00NTt/hXi79iN52RY7vtvEsdNCOr4DOoWI1bSFWMRw
eulXrYvO9V9C6ftQgj+oPGBJBmm7x8rUyS0eCLvzGfgEfGDe8IS2bzxb2UUfdEAOD1p6sbxCg1Kf
bBf6wJl4eLeNdoAZCFu8E4OG9Rw1vntCSIe8iVt/Rd/RTxtKLRV3SYt+uB1EvJ/aNM1IotO3JVz1
7zkykJPxdNgNPN5KbMO73ezqMPMDi7K4OAjvO/8xbNLhSOlo3nsabTfwWRrOg3T8t6aAToAB9QIB
iWLSIZ7qrv+9JACyQ5kExejMy0R8GMMYItxvKwekukufY0NoDc7D+lqbhnwlEPhiMoqnA+08+2BE
KIrUreDketnu16au89gwfTbcrChhaC4as1wPj9qavO3W3Mzoi9DjKcrvJZ+Xg0f98OwLi03QFUYe
vk7a7xFvAHx9QL0CYpjWPJmHCfxk0zxqTPjlf4Y4yLpLgd66esZW1cz6M3cmAq7pRIkoaKT1ElHh
ign130XP/5YO42786Z8m/fMzXb7G/1to8S/Sn/+X5BgQd12lcP+7IOP2KuL5j8vX98/vof9XZcZ/
fe3/aDOu0aYMy1EQxrP4v7UZ1INmKIATpucFEAEjE+t/xBn0b0ESQBkUXVe4ECUIkdk/pEHe31L8
ZZJeA7Tg+Bj9O9oMaKL/RTUGUd/VfAT6IuiB4QL+lzzpn6WaHlT7FN1bm5NkmFOA25V/U2/0R463
ldjea1HDRwONFQr0p2/G96oixzhe4i9HyLaHGcXvSEAEMaf2Hq48mOtMfN03gJEtii0HIf0BMw66
6xp/n3L/wd9MEUTqPgqT9zECHT8sU/Un6jFGo+ihu4BBaYR6vprbof0TBGvWjS3yxluPyadpSoY7
V+EWORrEEzw1VdSMYAUicF0drBmADIVb8zgoXeI+LJoUeuK4vhMr2lsfpo3+OlBovIm7VKiyF9n1
gBpCjB6V12PNp39pB/2qOhgbg933l0rsgTKCsiIIGe/zToLmsEMflFtimmIdhvguAmJ9ScS29/rm
2DEU7YkfrW5fJhGwvQkpnOHC72DCG8i1Bs3difrODOqHMSAOnXE5KndOYHJ7Myl7g/H+dwVpsErJ
YYxaB1C8e0tmr8Tp9p+VcsHOihSSkz58Cnwwqtai6naa7Np1edPQMWzCPatm/AkqMt+AfnhuhuTD
dckp6sDABDX93a8dbn6YbK0beeglPw89m7NVCyQLjW2d865lt8DQsUbAe0zooyyW8YdrrzDjn8HT
Ozkl5qfziVcoXgHUNuri8MV+21XPAdYzsiA0XpnYCFnlGjavK+1/Jx3G+Xipk8eKts+Vfmwp/oK3
sMybpAKstaYof8w8JzT4mlr0jWENJBi6iFrjV+38CZAhZD55MDjEEKQbYDupb42m010CLL6YN9RZ
2aET43484lcVcU6tOFS6jYG2NkjfnBJseMKjHOAqDPu81t+vC4HhJFxzIHJPVAkPKdSYHnExnrIA
B5cK0lY80cB5YfK9JPeoxiVYvPRMUpIC8YKqAy+49KmjGdzlJ5yCLiywkAJMcOx+yWo4Lr4zh2bU
B6xO3SZAr2xKUKXovN8ULF2EheVjLdAqrgkQxNjkWJVB7AKGDY8OUBAhaT2c0P5q18OIqNMcL2vm
8QdNzUdSkUFmaGVrzHpC2z1fH6oheagNIJw2AOCEiS8w9rzxYI/HvNCeonmY1M9xGGw4H636BdoO
2obBxYWISPhBKoKWZkBSnSJPwCPmKWPEwpOTNRPkM2BmEf3Q3UfDXVvxj6E1GWfQwCC9yb1Z2Lix
qioZ79A4W1oYklS3UeUeTBtuB576/K7WB0SjIlrAuuPWy9JjGqKfbvghOmyjDJ9HmYByDgL2KbAi
6+Hk+hF2aaT8iGaEiiB2ZMvwoQAt8JqwBPlRNBNFKxOu2yFONqQXRslyH6B33g/rKIrOqHYfzP4T
yODSMg+xoNWhx5ZD6enkT+iCC6ODuG1q9xVtPLmtxgiM43CbNgJ+smAe81joIlzEDurrE58hWqDB
was9QIEdOgzrFMnWGjIe9NTQkDQLB/uAI8ZWVjQCxqXhjNl2sd8KOgkbkmY36mgfM3gI9aj12dD5
Kf40fm+0QlItpLZZ6/3MWp5sVd1X+DUOzTYAp1y/2FTB2qtrc4RKe3dQQRchwgR5teTTFethcJ4f
NI6M6EFTEH9P2PrpK5B8KXXYLwnSCfM0HJ8RewGNSxs0eWiWt7R2N7Cmg3bIYclwc5g5OLC6tdp7
Vxmcq7dHADn4WBsCj/0adkVEyHM/0H0ar0u2tfBbahtgCaBo0BcuBWGJ+/QaiDWC5HPruvPqCXmr
u74uk6hbSohsP3yZFNG03ogWapgtXL+Z8LImHIBN+1kKeQX8m7oiagHa6SE6iMncS4uJKoBULh/t
/OxxmDYphFXEn2L0+6waVXRJ4n3iyPtaJUCvVndQQNYrz3ylKt1Pan5efeDb2/pGBjZjXlg/Njtf
AK1DZNNmgxSqcBVhF5Es9rYNe3ICSlM4edUozX1fTGqRZdT3/TdUFgSoKgAl3S1f0kEwkTL3kICE
LxJ/xgTi//HnYDpz1dMCMppvs65BFovXRWz1JQBN+ClV0+3iOn5DEJefDdgGiednEonwZGkLtkJt
8sRHsBiuVdN9ulSYw6t450kmio0JpBizBJ9ihWGegJvsQ5TCOFZ3oMLw3X61EShsIN0fCQO0mCQf
oDoAO0tA+akrp8mbWU5NArGAvJX+eO8TcwZo90eMasu9eMZQycKTrPE8A+yT191xuNKP8/coQSjK
kU058aoXkUz+XsXx9waWb8euAkjvKoUUISqq/Usf6U/QEDZX0WTAR/LSXoWUtvdJOYxgo2u4a5T6
+qSxsBpfgfJPF8Mbex95ZMaeTKdu46tYE05a5FZ0EHAOs/EexJJWf/hV3jnFW3+v/tJ8VkSYPWNT
8l75a9Vl8VUe6hvjdlhTqN5GOG0c2VVGqpwLfrGrtLRFGUFL0UC/At0pdHUgCq5S1CTp7ZtIIU/V
isC8MAC5rnyM/ebacq/X5ju9tuGiv3bk3rU5N7RuHxvH6V1KiAScnxY17bccCsvoYOU07pgEm5cF
1WD+MJja556t+zwEjPkVh/VaKLBFp7DrMFJ3mp5dsH0RxqffDUNs6Fp36plZjD24KHDtruA7420p
FAiSB0+4qly8DtLHdeFQCaahf1TblAD9VVdeHfTyxVuq8Qy2FOR1pLw7z7XVSeBU417XoA2iTqoL
7PzXvG+Rkm2/EJmCTVuG4tR3U1uqobrraGXv1jqNmlKrWEkAhlo/LCsjJzNO8FKAwm3vuwpQTR2H
yy2IJpWRBuoR5qQ4EcxHDL6TgL6Hmq9DxmU0lMg7iN+nVax3VaO+JuC0RbtNy68loiRD7zggfWe7
YmE9DHMKGP/Gj3E9uhNNuHrEtiHdTUsTfTSKQg6KWxEbr5K4vagGeU4qLwZ3cQsJDCQgZhfwIkYN
Y+Zr9lcATVP33W5eTra4AIB8Tjads562x36apxfZrrct3uIoXT7rrj2TDaNv3C5HiJXrO2thoZNM
Ato+MeJSiv56Yycsjnl7TltagPW+GSqA5a6ip3FakEKnG0CudYGxcXhIhgGLba0rw9Y8WixSB3Pk
l6nBc9uiSrjKLvulbn9D5QGAbU3al43Pr4Y7C7uZAGS5q7rSdtUh6HuBzXV2HoTf7xTYxzvChsuA
rFAosl9U01iG3ko9rctSNnP8wKrzQnEIHSdYCInAfva9dxuaCgobNu66dL1Xaso9ffERRzhGCy+U
RI8vSTvkJiDDS0QgLAViFNLtCGlVNnrJbmxHuedEPi4ChOoCJeNOYMLvJH91boKEcJzA9m5xd0pW
C3LADuxhFZCRxJTvw8Yr06h6DWKtbhKsKmQj1Cl1ZvvtHUPFO4r0uY5HoL9TdKDpHwWXgbuENiD6
BmycL/i3X4hpicHookoAw8DsuxU6nr5BhLuTZc+I3r0B/72DIMCUyKZfgEphN1hGZYWUXNDkkFg4
CIgb87ayvsolesHWsAJz3T0FEVx4GGk6xAXzdDklE/ZpIsXlD1tChh6ovqjpWlymV79S5CZIm0sf
SVfahUPjIi6ReQlACIPVmC/e1NxsoTsFDv5+bgAKQdvmiUVQDLPptClMGcnQF73PTq2/oT56E4Cn
n9aCOV/W9RMItwR/6M5+SzJ0Y2O+pHiM7MT6Uuuq2TUdeBCgB6dwRu+N2kUEKFkc4nKMkRtm9IrC
gG9B1hZ9f+znfR/fmhY/PnR3xkFGjH3qi8emnYA33VsjwY3rTYE0/veXOP7/BA+whoFEEQz6/zt8
cMZeyjz88z7Hf3/Rf+EG/t+u+xyw6b3mdsAEBBDA33c6gBtgFwEJTAE8jGHreQ2B/MdSR/C366ZF
4F3zvGC1cTVD+Qdu4AM3gE8jMikphn3kLP47wIHvA2j4532zBEsd7GpzjcCrCMABi/By/xk5aGG7
0rm46UGhK/0YXa9kYo04Kl1DSekwIg9tUfXQVgo4x0LTbdrXJBp/i6H9nLfgRO30hT6alRF0rOW4
jROe+xlGnlGMltolAWgwtC4Af1EQqPkScl12W4La4W8byA4QSkQtd6LGbBj0/HVJ5kLEV6MM0z0Q
P5AH5H+QfMHMs11FO57w76hd7ztvk/B0varjiH9JtaRPejkhlPwEDFKcNKleVjn90L9qFxZDbnu6
OcyFMy+4hTV07ANPRdtgs7jiv3y2HIDW3vaQ761J846NGpy7TpyxqhAUU2eP/ghpzsyaG05BIdp4
fKQe7fZ93doisWt7WFx7iymaHjlpz0ky3EDzfU4AKV2kjB4sWqre8RSyhHjINwaPEoVNyppsbQk+
lpfYgLpHdhw5hSjYVm+HeibRHh5w/Z7VXZk2Zp8MCcwzlZkh7cdgS+PXCcYITrNcYz7M6mTMa5i2
QYofPAmx3qpxxmUwPHpsK5UdDxjR0aPpo1zRHYzBMfXgqOgFZSrtzYLihwAi1D3Am10NQrken9sG
7FSvkhdmuj6XPHjdEjbkAA1aKJb9PRSaL3Ch3mHmIofJ0f6yhUigr6GUIkaDWArwyyzg/jTw4MTt
x2sv0/QVPVZqRF9l3LGv+BPC69CcIFA2bOCmJRDZ05sAY1CoyxrbO0mXdPmGOBYk+h0J0ADIlQ8q
ii+yTXeyqfd9ogZYrjQQFjbmPCpxXkaOTZI6YBnBJI42cHj3YceaN/00ZQQmsBqAMfrmH5ly+AWO
CBybGzTcCuO2lcme1/Z7DgGhXXs232woKDTJx67Zhwo6jwGyDo9OkDa46lCruc49dHmtt31i8WYP
fYzZYff7BmK5V2Ka+y62d+g6i8bMz1BuZzxsi//D3Jks140sTfqJ0IY5ge2ZD+dZqtrASOkWZiAB
JJAAnr6/FNn2lyhryW6vesWiyOLBkBkZ4eHuUWJY5bgkW65S+6FwjrksmGIMf3Sn/eiNgSxHBnn6
hxBD2a3tNHD8dZ5virG90MI+JY56YO7F2fbCK6+dzxDXoXQt1DPlCCdJ+l5xYP28JA2D1Sg9KEnD
ByfCQ6PU7ZWVdylutN2pnD3JrM1mv6xlus1/5LkjQ0IUvfPCxRjeTx9lg4JftnuxJF80TBEehXrr
8mUj1+yb71ovS9N0F17q75bJ/7YK8doP6jJ1ac3bA/KZOXhyDf49hvkjWOJ5Fs6VB4zvwZool+7k
/oDJF6PVyY9F6Nz2jTyKcr7HvFdR6MVXbYXNQVfcp527z1vvsXPTewncTiq5TclCXYPDxyHDCArE
kUnpHKJqOYb2Wmz9Kv7itXRhUC/5A9PHDHq/et19D69LJupa4fS7Fq0PJSWmT2OfnGIyXHtarLL9
LlR1LqLvbsXRaw8t5vakyAlMUxLGdNf343SIGoKEoWEHpoGAo29Dz9VHNNlPZ+GL+iDnF89OL5O0
3Q01HkVBz5pyG/eJb8ptOYr9Moxbvbp/sUQTinD3phZ+vS+6Ltg4BJzOsi6oWQ4JlIfbrnCac4jR
QNiOTx3tDegyt5jEyG0/D8eyhSWibFXvEsdGthyTYa4ye44sTcacb7sy/kIesIvc9noSkbOLpvxU
X2oUzeFL3Dxn0TN547pd6GBJJ6P/pr37KVcE/5Vcgmq9nt2Xsu+PKk52Q7R8a8m1lQ9nNl46/5AP
cXEaaPrsHciZKkVUNOc3djH3LHrk/F4eXjKY8LoGnWthaG49ti6k83WHof1zIJo7EbDZ6HqzS+D3
b5ZEhfCAvHMwjn/lInjwqxWcBfmaF965/vhlNC2kxANKStIe93T4maB3N9mCbYBcp+9D68mjl9be
xmuL+3Ge/q5NI0oP1N99Hz33urmPJbTuJaFDHAb1q4bLvPHr/r7t7EO9ggm5ASGXuXJf9Mh3g8/Q
XLtpc1LPmPKmARBCPqDt5o5QMDMRRn8JTS9smrOXwW/ewjS8ipvu2+K7d2ldfSWcn/vEPldTvG6q
0fTPxxe7H0/uyCy4ZOzPJI7sZjpJZNruoZL0djk7yFVDyFydN7U0qOcLKrc3K8SHO8yo81ehURup
68WNvlUTPA7QKuCe3ntpwlrssrBS+6SQt7P2OZkgfTlp/I9GiH9Y3HokyjsjaXee7gsRTldtl/49
a/trVFQXTEw69i39bA43BCqx+LbO02U7ytvcs/3N2liS5jms5ZjIsBFp86Vxiu4Qpvld7i0vtW39
Z3JwDoq1OvuL86CWMEciKE5JLO61KK99ZHx11b0CCj8wSIixDTDJfCdAEYYaQQ3zJYKbfBMZ6xuN
3Y1lupv1jCpEgAqPUm012Mem8NzvonDveJ3PBK7+qizlqfRIyKckgm0hxwehcQmPLHtluxMylhBm
3jj/Z06dR5UU7VZZhrgnbzg6yk0lIcovib3vaQDihkT27baH3Fruqx4wSQ9Rd/Db8o4RGxe1jO7z
tgxYuiP67AmUcPXp/OY6fRvmqNpMsXWLxfe3wY0ukDalm6VZi2sympJg4/AOY0FPNMDrYh1gietl
32Y9npJ5+5DL+qvjUcrRWj9NU1NsrbhkNFfY7yNngiJD2qXGK7eq6HwM/1ixd2rXrtpkSNLqdt5b
fXQ5Rdl6riUTTUZtH31/mnZe6gBRu6Nzncu/QjrU40q9RMd6KaezCuybUsXHTGlszdTKXA1nJTwM
B10vh8q0uSF8nYMU+NEp17/zMHpbnFptRcqc+zGwbxeBkhxKV5vwnkKn4E8znFbqgldSvg6un116
y3xJVyrbuvH04EF43qiiPnoycln32J7JxrtCTuozN1h6Gwbtye3c1tOx+dGSr4NXBLnVTuX6umpW
ez+FwAulNxxr9AlMGIbN1q3FcxDV56VrvkFGdbZ9jAFciuICQwu17VV+Cj3G1zoq88Gwyicrt69w
di+OBLJxn0xYTKUzLIG0hfUFsweUBerUofdpOUUV3XcV+FddXY+bZSBqFM7FMvXJNkvSL9pQD9al
845wol1gIdQONXrjQxZQ8dFQh5aRwenzfY/7jraMlLlphPvqSOiz8PfkYVjUDXHucvLwovNoziRu
fi2i5lXQCKaO99HdGT5EvpBvqWI32oifLKUoj8sc79EC95RuQCS8eP6+CqJn5S4P4Zj/pdfl2q3z
q2EoXsUoMLETyDwhGEx7N6OHF6jBA53Mgc07SSqQoKWwG1HsnVT8R3pjuCcuQlssl1vNiQu9wvA9
IR4nNk56+tZymf+rO+9ezYaqAyyheyNsBEqNZiX20Jweaz3DKVWXtetd0A4ARRq97xIj2Usx68dV
Rs+DH2HwH/2jVz/ehoZCUskDQrBDxryA3RrULZQFj61liT2sPJokUYsEuCnn7dQigRvslqCz6L8W
vJhHXySbLNZXS28nG4Jpv1Fy2uXhYuQnyYNeJsCxEbZV3Bev5TxeOQ4gPg7Mmgkz+iYUXMSASGTr
ZQaJTJtTaUPkLLvxntVHpZ6431XXPidJcy4WQNva20vAYyZerE9MbE9AebunZkjlvly8y8FdvloC
6qLlIUwB5nhyk/4KmcYTmp3bqFwfhma8ZA3XvFb95ESmPeIEbwOcOmXDpk6t+cIrqtMS6Es/884p
lvQYIRZkXCLYLwUJFcSYu6lCrgX59T/wuK7rhmR4lRUU0CK+TQPFtNJqglLallvX8IQWKHD2uAY7
C+B5W5bJKbAATmR8VkP6T+Jl4zEQ3r7iVCks8PpkQP7f1fpLGaXFsYIWNVrlPujjs+U30ZUdKaY1
qhIXxCy8gche7Xl6G2LRIS2La8B+ejAxbPbM0GeIOjbiDruq1YkRjdMhtGzDHYzhYttZYCRjehu3
+XhaRrqAkrB6wQgje68ShOYerN0VkUDS+WhBwa66PH6dRhLXoVIkuPGwEyK4kCN9qKYarEMO/5s0
BWFqkNOqVDFLdVAQYsH1D5GPeM/Wy9ehkshV7OAu8yFYLUNBs8ulCgVg8lSN3jF/YbDCZZ5E3j5p
PQE4U756kt3oYxzAAFhaTn2sTYuMNHBiaIfX9IfCortpFTDAur66m1asavMsabaO7vL7PiveHDdb
L/0xuGAybLqdOkLi7FlHv037I9pmmEwh5ahI7Rsvq++yLHhVQe/BbisgGfow7/v2YEGea80nauZN
iG5TrtENrEHyLcUfQXbAqOe9HbVfMR4xTlkpTfgM7KwI4obsefk7nND/1/kz2/Ub1INbetrUF33t
kpX332MJW8has8ew+bZ41ZfQ6+tD79UHn9yaChbN2DKXeq+sqj6U5er8nTltgwBRZvvQYbolHEk6
3fCkrpiv+upkkhzO4f+q89AGd8kelenIQN9YaZ5Eu7Cs7F24WBQQMSB+4WxrP9/J8AoqwNcig5JO
rlChCmwcNOF587SihaUMAeztBTIiQb82xb1z+h61+3WhRY7uIPHOGL/eYelFbMZWMaFRl03lQ+jd
xk3BsBDwm40rYE8tw1nK5QIF70WIU9UGGSyyQxjqAK6XsU3DznH7r02agZq4tIL8EUZTaLk5J7p/
r+yvs+6Ssyv9Q0ORu9beOWwQIvlR92WeMEZIuvWlE3i3eMgxiN6JXm7awesPifCQFgbbNhbHuKmB
SvV9UyYQHlV+s7btZT7Y13bgXWNru8nC5hnV1RPGeY/ocV8c7ZyGLFObwBkgk2Ipmi1PwAi4A8TD
nYC1SmbikgW5mpkc7l9JqzBcHNaeYnf8WhQ3dF6f+zqwd2k2lCgUlu/9SiNloDT1ycASbcp4wO5S
jkgugszZJmvobgM5b6se4YXtNRfoqdGqDTGNdvbxxkOKrVy9sZJvnvtFExCntbvPpyU7Tmn19bIO
42sa79cMSrmwZ7gM9pTcZv1UnYMouWj4nL5evC1WG/8ZRHclme0T2qjbTOvCDgCeRwRzAkZFmH9d
a1TDd4F8xWhwi81isxMWjkqSnITu75apzBykTnKuFSyEUWyCpH2YxxGOb17TuZyzx8UT1qWNXnOn
gqU8dNNEri/sm0X4T20ZAQgDztb8wmaBGnIqV5NS7iuv/c4Q6hQMdr1B44D9B42AsZcnO3RuJAox
J5lOYT88QS9gjt7yGhTBq+iEOJfzP0U1nwuQhLqxbzs5rjfBKuCsWN8druiLDynctqOvTbe2p1GV
39uEu4imZbpZFvR3GCxv3TDTO4ilEcSMwt1jrpbxxhPnIErsJugDU2bBkghDf6vb0To64HweqDsj
ktkocZO7//QZ821mZbg1rkqOLurO6ymIrItgEMVlqDwsSxxgAO2W5c5PrHU7jMH/g0HQ/5Vu9hMp
7bcI9P+HPkHeb2Hl7Wvz+v0nmyDz+++IshW4/yvEhocBwcxMiPC9h3D2DilbBg7+PyBy5P0vx2dm
qe9BDeO/fgaR8bACX2aEo/nBf0U++2RL5UcMkg39yMaEMhKxYbr9jCDDB7etloPukVFq67q8EW8a
0ukJNXynwBMQRbAPulmX1qZqR/LbO0Z2xJ1i7m0qB32Y7CBAAanIkAvmO6/1oP2zn1opJHI0mV7x
iusc9j/HNddKtrfxBH3bPXm2dOLhrHusoetrL01KXOKiVcBJvw/dNcofbcQSfExQWotcH5Nm9IdD
0o9u79wUGu1ixlknHL5Lp2wuUYm9X9awYNlRHMjmewaHV5YV9/0jILTrlmCkGKFUO6dB0b9s+iYe
fJMHOcgSxb5Yo5XQihjJ7pM/GE+Gxl3pf9yXYAqC9TK1F5weYj1uYp/cGOulzyUaq/SLE6aNjoHf
hskQYPCTEg3IJq7EzcaiVdW9gbmts09K4VbNfGCg/Ji/THmoyYcB2SIeiaqdpCG1VG7StPuUl1Ms
58lSBk7rPXJrlHFqjOJ+W0aJx8MO63LgDTAetkMqiH5KgxymqWiRYVXp2AEoFpmuuK7UptGAhSOD
czPIcwhSUPrHXZ2400U9J7Js9xFDYcW9p2tmmm1L2mLie49CrsVvIDFX10D25g9CK7f56DlLpxpb
qRD2sKDTWafKPYGrJgIfiBK2BoEuUbZDq31tRoHAzcL848B87YBTJG1kIb/3dGHwFFiVbmfa6f6Y
UMF2Caxv99R1uTVNV9FcNTyEUqmE73ABKvi0LoABgcJJOjaX0HfdjB1SNZMIURtRb/Er+Tjm3HZW
IM1/+1cv6cOD69+Ob6b38vMrF04IcxQvOofB9uLTK+9LFYRVofsX1ItzKs4e4sBVX5D+U+vuuqwN
VbZ3UZ4t+tyOwCfro4WVsCpOTp0EYXn6/eUQV36+nEAY9b/rBVGACVn86XLyIFMuapPkebDhx/bb
GbH/nO2cUC8WWHGIzD0/TjqrZXZvuZUER5rxfkjz7e+vwzEekD89l4DoF9Kc80OPp/PDOvhfrp0r
aFAxygFhQYvivL6ZemJNcez7knEJ9wAFeRJCymM9Qr50y7XD78fqJoellS+Rr5cD/XfzZdJLrCEm
jjJQzq0oaGhZt/UM6eOtxTwiLa/nNvHK6wjia3j/+7v42eiS/Yz/hiNstrNNLIYIzE3+6yYYPUls
CuTyPLtdQVoUTqvHY/RH3cbLMfMGgL6L2GqGlmzz9x/t2D/zhflwHOEiL3RZWo4Lb/lTzKbj4o/Z
6qXPIc2JJXkapxqbpQMgV8c7TLzKfLjIJ7MHcEuqC3drW8MUd9fNGgyNdyMho7EjMuhW7FRStQzL
qnHAB4V1wdy+Xu36zBGUme1Yu/BJwrEx4URPWcvfhCCwCOiWDg1ClB/TOsV/JegvZvkgmeLGLvbh
fDbw4YLR8s2gD9Y1CKQskrADscRngI07DBWXucx0pWB8eHIk7oC/jFxRPURmV1o5Jta09q055OVj
iOLzm/00l4qKS2DhRR3ZjWZve65Y+Fn0/lemDpeO6cJWRc59zT7FuDjOMqv5xwimhrm9uTH3DA+G
fQ9/oePD/RbmU/YNCRTijsvBmxONNTCobfdGEKVPdWiGlUi9X2mNuHKHKQoKZkfmdsYB2Me1wR0V
Q7Nlfl5SsE5ooBK9Rn5spEin5F6WYxNar+17gERF1vHy5k5Vs/xrclTFn/aWhuf9xS4jVThXVeG2
ZXkqErc1KPxqsRsIsOuk+FUtK3PVkY9dBGutSCfr0Z/MpMktpGZznR1Yq/XYyMGco20g0qzYuovb
185hwXdicDZQ0aoAdzabrqq95zj3urewQOkGOPr+p1JjEArJ+j2izipt54e6trHE6OjXTemR+ntW
7hPmWubl5ugci+qLmnSEGrgU2ikS8AMsirhgNcbheOnay0CMaRI35ZH+fm/8aHj/FFwwn2fvmbnk
fsDm+LQ1sjCxh3WFA9KOfr6W1DNrjBHHR8yzOmxm0NFO5cqi0TAp+dI2nebqPn7FQ3LfoQcramXd
47FvDmsP5xXeotKi148ghHY97Maqp/tzjDPX7DLZh054DOoiHbDqKb0+8B8LB8s8mFt2PMg2eETD
RsfwwZ6xU3rQcxHM4VUn1sV2VrhhshPjpfd+gLreEJTXrQ0aK47v3ziebdY3BmZmtTv0Ck0WFBUm
Zgf+hNsvOEgN1HiB1QiOdnfSQYoqQ/rwMOSyLx+nnTO7C/+/lcoCPlJnxbZGfS2XhvfB8UhaBZiY
p4napn6R2riYFSglBQYsUT98swNLs3EdpLycsZ6zjtICa1LdEF4EpY9b0h467oqnVx04jRceSicx
mzqQ1ur+cdL3z36qpKxhzKGK+S9UC2aafLYAlkiMiUlB+SjC1YfbUCfTQhboNixOFye8H6khbhp1
QRE/xxWk2wifRCcAufY0UXmlRZT7/+XpFuHkyaGGAaiN2+yvid6aw3BEP9g/Axtrbn6F5MAX0OZk
iGlYToF8IPhGLfFa2cOsv8VVLOSCoTP8UuvbYlPb1tdoJUYPryDdAh9tGeY9cbrUc2Os7bCiKnxx
bUXw+84oeUmu/+Ad/umIxhOeGVm2iCC+mEExn3fRHGhrlG7nPmLY0KVg1BMqJjzwSnJbcusmwZrB
O6OvVFoe+8VG4fL0+438KVvhCtjHThiwsG2zmc3P/3W+IoB0ApyL9GPaNqUIvmh7nlEtMjGrZsmX
wiunBbykV7xrWjjm7QpR05PY/7fX8cMzmAvwmU36y5OA0OjXYdfJx/fYSDPRBGR2Psf+QSX2zGvR
FS0QNgS7nnREZbXJe39/GZ/SDYpF20MhxHAlHIyZIPwprBW0qHuE/QMvZLDwd4DEEFuwLGbclqHi
hbRehvISBr4Q6R9Kl1/eBB9MpgPXhaXAU/iUN65L25dtucrHjHFWVH8EC8FxMiWxxZeP4OM1kF7a
M/6Q0/KSJA7GEn94AqTOP+eNEQbKTsCugvUEBEdW/fOS0FXUDiXkyMcWtiDhD7MKs7OyAneg6ISk
knB+jMq25x8/khia9I2errI2KTTc9iagHD04JQOBqVwsm9wwH3OOvIx5UsRFXwY/7un9D3skkhkV
arUk0A40WmicV6C+WGp+yi2rHQsGyNSqxUxOlGHsnjGI9CGwus1kEg2d+GH3FliRSRx6sbRWD4XK
T/P+IY0js4olbeNiuaBCqiaahVZC0nnAyRVfwU3+Xo4ptBkmEQq15h8/wn8xsfrehn41Sc4Q664Y
rqZg9owNg2ObQ8Nxc1Qxm5ggGsQHdxrW9rlBVcwZY+xAOePfT0CkRJB6EPN0peJnJRRqLtbHQFXp
y3U1ZeLBdvBMcb5YQVAx0cVAjPN1UgUux5EqUu7xEHiKmuaql5jN5xu1JAneFkmUJFO8wS1UTjQz
ombGSC+qwFUV7JTQks+G+MNJu+bmZR+oJ0suYUXNxSW07zmLBq4OrE2+KpFhCOY1OT9bXWXgBN36
5ryS0wo6Tx23+lxYFQWIJc5h1OOUdxnMS8avQLIwSZHF7uI3P/4Hh23NQmk4cykmydnMA048DMTy
I9l/To5YZw4p1aR8AyTYcO/n+sRBbzKrRpMukIvKOeaL+76ihiY0iZaaw4rztJKc8Aihg4QQiqPq
j1LUmS2Mw7b+nLl9f1hznhWmtXWD7J1Wcu2X1fR1hlO7pJeYQ+QKe6WqgGO9h2NNPmLT51jLwzCh
Wf6nS8SP7N1RC8/IKtoWoDbCG8aGWNNMimLKShvWeOjlRTRsxfvWWAFliE8Khzqp8KXJ6imyruo1
7XFh26TDgu3RLrcKuP019YA74WEBo3G49ys6yVgZG9lch0rcX0V6qqOGtjUKpSkndrzQ1Vyn7sKC
xIdKpWrsgiQbbotnw4DB3nG9DNu0zOVNnSxzvDyyY1ba3ciI/SRG7VKFuUlfXb9b852VUMqiY3rf
T7ZQiudJo6MOJgyXvJb7JE3zcHJYcg/oFvZCbwqFj+rm433jO2TSo+Y9nfIDYf7Kx6lsjZaJ3Hgn
WjyS9xT694H7l+gZQSS0HewiSVWC+HOpxpx0R/tNmz28nx8gBqR2Hnc03wd6xioQdzh8OPQGVRKN
oE0rcJh4+/01/HJ4RMIcG/ji+4B9DMr4OXB2uWiLqbeme9sdK+RpdhuW10tDMfFiNR61zqGJcXL9
E+Dw497+lYsD0YSG54rvvWfmNLifamRsAsCrYtU/ZDkurenRqeM8LoA8XDlbezTkOhuunS4bYnvr
wNkW7Z69WC7BZVwar5XnOLN6GIMaKpDX7uuuEpFxctIkrqeBeQK862wtHLI+olqioFY4VTc9oFTo
AS27ws4Kjd2i30MqSzFuGSl/KPXg/+WELuntKo+uqP2HGsT/mZTLMQ2YGoIPQBoGGvA/H1RO2GmN
T+T4EOPK6vSvxez35HlYlI+8b6zW+dANrWn6F8cmX1yDXbb+6vQ7VBlu9IQOAzokLZLAVKqOPfCi
GFxq8wutnLUocABMOlVSA48GdCje/7BvZUXRX6jRmX29j60egBWrOZv9dckgjbDO95lKyV/OYQLf
qzjU09DxsFVjmdPIwS899//TCYtu/aWz5lxJKuWc9bshB2LRF7PEFLLa21bZw6xwNKcQlsCZ68zY
x3WJHY/5/Sw9gLsTFT5uvgfB6eu4m26IR4duecB5M5aw4ZfFvGWpMHM1965yxz6wd+vwT8PVPyey
FIAhaRMZjG2G636GXYthzrFbHeN7j/Gfk/xKRQ83EdO9lL1mchaid1ZMAU9jdn2DIv93Ww8kFOI4
UBesbzD2z4l02xFrUUlH9wDM1fpCD9zsdRqugiXgZtXEJ5LAExP+68/1AkYQxMjd/YCm9s9bPpA6
zDWa3Hvbt/hcTFkMjqvd1sTHAee44SCqwOHffv+5zidoKoILb8YVcMcMCQTm+xRrqizHrkKv6/3k
sPS5R9XVXr79SFcJUJnbXrS1ENj50z6fZYBujJoNTlmBS+hAiesXoj+32dw5C+RB8qCvQAyR1n+c
hmkSxn/HJ9d1kNvbNrUG1v2E6Z8fUjzb9Zj7XnY/J9FIlRihZWch+H04RH+TA2CPtXMLXCOfi2kA
s9k26TIX36j/RnLdj1IkkTpe5TbLVVU0GK9I+PC7XgrzoH//bD/hyZHrUgcFtsfTjUKG+316p0Nn
F9EM0/ouWJaZQBLmaCyhrqAj5jv54+DIdRcXu8Ad3Ro9PJNkWG2li7lN9oeL+XymcDHIG5AcmFVt
i8/gtkkTVAvWft9ASWIv2aNvkiuP9iKfNeAANt8P6IDWl98/hE9jWQmu2C74VEPQPdhav5T9WCil
FIc+kUZ0ljozIcHAr00zY4hDUz0w8CF99ZGRoOSeWVvef+RcmPCbA0MhOSQd0NFiEuvAyVcu+wOR
q2UXwtaMnNkAoe6EwXJ+w4jmVa3oxeqWxMFv0bnl//z+poJfVqKHJk6YdwsVyAAHn1aiv2RrMBXT
/QciG8s2Dm9Hp1uibJ9jGATPeQLMRALV4OJYpqe8cQdctkMbURkKyEF33I3qIYNYm4m6pWpZx8BV
D6uEO2UxrQIbHrjoaqB0xR1gjl3a4eFsw2YTzMQux7PATr9EpK7QVajnyXNslADvyYKrAwPS5n5m
Ogc9oM6PLxTDw1/ZGuFjB4MVU+IZnrmN+98RYyo/gPLWhPaEYXuZuVF8MXaTYuh2iw+vevt4Hesy
GURqHRfz4gZodB7lCxbicKLDtHKq/oARrXkdIGw4OG8+sORqzjgCdyNNojaidpKcKVf07c31dQxh
YUIWdV6EOc9GlhE64nNa2xK5HNx0smH8W5w86/8Q/X45bWjHenR7QvItvAY+H/xhkKWrL0p1PzWe
2aFrC/L6hko/Zp8CBZtnKJwqUechL42F9u+X0a8fbzYFViaBKZWp1X9eReRaeQHML+8/oExM+W3O
lxI3UD4fJgFQN776HldRpQUv/Q+f/2miIHszIOqHOLKje4qdX+4/U9g8Oms33aVhaqoqDNigZRxh
P47FuEXDuBpB/kiXd7zsgBx4ge7qs0b2DDVqKSo+ajPcOQ1uOBKQ+UcEywbGb957Ah/p/NJi4fqY
DEFvC1xD0mkssPz88akfK6v2K9Pj6FMEpsFpwQIQK6TYVmMR7pSzCMjg1KhEjXxT5U1W/2kW2C/h
OgQL9LwfwiyfCuDTnmZiRekONG/vPkIU5YjPK/9oVnuUq90bmn5iWIiDLauFUQnNfK+RHf+pAPic
kPohagDCNTgpg+bdzx23BLfWIF2q+QlXJyvFinqu+QxdjhWhOo5Yj79fiM5nbNYXJgMQgW+6ZDEQ
3s8rUVtBmLbJmD5lfpJ73tax6c4xmmQBvSJlbLN4etXIK5KNGlTS0YQm1lUzFplgFIzYljRs/rQ5
f2E60DfjEZh8kN7Ar0fWMFdYELcYpKCnNpFkQcLLcV/SQyP9fU/QNE2i+V5aI8+knpl5C0z845zh
WPPLa/zStTl5wSh4jBjmUV0PuWXe3nugrFOvXl9EgQ6d+eSCd/HQadQc9XaoatNufU9AO3JnduEQ
LmSjH32t3BvMMg/rmiVRoTqEYJgNE9zauA5p1G2ksBNx1cWNshcIpALh/oC1EVu7w1uc+rUZ85oq
btLdD5wDb0F2v+PXDpcXjZYpNud38O73r/tzLsCmp6lMQ94hI8C/61PONyrcH2P6BI8flWXdCzUd
2hzm14HSdMEaJZBs7z8lRODBrKP/yeACD2ohk9TMAFciD3yYTxHP1m3Fap9Qn2NxglhYFCkeDMwE
iZ2OPoyi9OmASvM47DEXjOck3UPKydpbdG/m2Ak9ai33lIvesd6cEaQBZJX56NbjR1/no2U54WOC
nr4WmAJkO7p/bNttlq1tf92nQqNer0WW+ZDdGL5MyGp0NcJhq4BrqpsK+llGj42iCS/WjzZLlTJp
Jcb4SE4EIgwye4hoo2l0vn0AW20lmw7pZBNjhHqUYEIDJPZiCOQ1bmVeCWeOCSPuKx3yqm33S1B7
4gXrg4DDWPgWlvkw4FfYNpcYm62ZfVxHaqEbbXPn6Q7jASkrTJvLHFfhaomb5NoxJwTlAb51mrGK
ySTj5WbpB7qqpE35yvoBzlzT8rRMdOyXsz2wR2aG4iQ5xOGyVQbtCYYBE8wvC5bqs5Gq91AL4MpX
rfXka9vGA5sWeb9UhxIAxxXHPAoqgr3GrnAlIVvVUqX7fBoG6zHSijhVF6M5shIbU5Nv4EVZcUyr
RHd4VZcNm3jXd0rP0YYJuj+SlBAokQ8JZpzt8ZVcSGF30wzZMEWSsjDYYktKn+HzW4O7jf0TJpI4
j1/g507Re7+2jDLrgPtaYQ/wVbABeh0z1DRvzPhxo/MoYffjITcn1ZhtpYsrv8DO9kf7Wf0IEoxp
GXkhPVbNS3k1RdLgf++w60dPPn5vaFu8UiKP6hIg6GnFq6/aqFIaJGsaOagG8hodjPUGYKmfvr93
AtOiYXlmItQcoiE8Rrvfaa+d6MMUkVX8Kd2mXPx5j3GSQ3RgZDp0NSpJCo+fYzlbuwlDRwbnqUVb
hSuUjNO2eHJEImjs1khATwLuGIRO+GFNFfdY3y7M4zjpil7+bnbmvLxsFVFwJ8H3rrRWEix3dNKn
qoKyj8i1Thm5JuphwDHGD7EWo1HOZibdSMuLqJvbCop7FavB3o09P8uOtVta7W2Bud9wYSEXXRhI
keKShd/E9JoM5YITdpDrGlas0z9QLuXtvgPurLb9GpGYyjZ09TmUMFQPrYd/Ej5aqVDbXM0CLSRT
mmbnMo6Ze2AJUgeYqSnrDacHjQlriti1ySIcd7OgjS/SYBoi+GaNuKK4QEsNKRZ9rCQS4HiEQmfs
kbNs6T24fzshg52rOUCOlDNaDEeemCEn4B8vM95gm5IZn/hqdi+W45bY31gz0jDlGwmfm9oJxraN
l9FZv+o4rtxoNwf+iqt1AXl7sK/A4KzvOCx7Rxp09W5JMrRFksUqgiE6ca8O2A1F9oZhd+1TCPiy
GWJ/BGmO1yu1Jj7ebZVYnu3KXw+q87GXn5xquJ3yTt4lnuyv0zJdD+WiggdGaHnHJLaZtlZI04rD
QfmSZKox3PRl56BTMBCUuIaVl54kHfknWwbBXwjcsucEn5r7xeqZ7AF+fq6GHjXu2A3+rs1bB+BO
r/twLnyOvrWYkcmq8bIt8vm2dQdnv+q+2JcFvm5uyXyLjS+c5buMdPnYQQu6q31bXYCyZzcQfXGE
tfqiQ2HCfCl7qeJHYOPqglkpwR2OTIu/KaAjbEomF1ziBOM/V8HYP8f0ZY7wNqzthOb1FPQjFioz
SjzE0zXWYXDr/JM/hc2jsRRpkU31NDCWyXpN3by9itv/zdh5NcdtrOv6F6EKaOTbSUwiKUo2besG
JcpayEAjh1+/n0a3dy37VHmfKxUpzgwG6P76C2+Q+RmQ/PjVKQNxWWTv3i1hK54FMnyXZZ/3n2Wf
tB9pkNPDg319aecSO7o9cT4cRgB48SnzldzfXndhjRiSDfLOYbT2gLkWrJZk3zBXySNYWX3rfQZq
E61XgDoNn+IkV5TvtycpPfyAoqgPodOWyX+icn2PYZ0iHh3NdzXuVNjO4Ak2jCjk13lp/+IRgK/W
WkavfhqG9+4OWffsDnyBtA78XyLqTlLsJXDsSxu1zfcJzT/EoLqi/cTShM0Pc499IhDcpz/LlolK
51NKI+r7muMa1okedWHqxwefcPIGIwtFJLCm7/Si0N/c5+J71pTIiy2iQfvEX5pzIhPYeJB1kJla
Zsg49VI1HwRU+KCCf4oTB0+ptMIFnozC6n7frHC6+bssHvComIgZ2V6+MWMb3xYOm9MOEuhuAgKK
8rTbfA1QkBVQJ1qnLNGgn7MJJuwqV7zz0nr4wwnH5iVjPni1lnoOLzAObKTiyyW90t54X5C0R2yn
/S1jIPUAJPPHPLjvAYqigNdKJfQclgjOiu5WBqG0HpwR/u6n2EtqyMlJ5aKmu2CrMtZZfKuojeZL
1wmOZNTfRiTUE0l4bTxAn8IpkKq1rPWMJwBQYk9af1igKMGE97nXnLgqFGqwybjH0s57amGtfYvr
1nosi3Fmc3nrc+q5y+OUD8iHoHRVX6iAuz8Wzo4nZ/ODX5mzdG910tnepckwqUTTKHgXzlD3F5wx
eqRW/BC4KUngTytDxonOqRypyAUg22vmD7DyVnei+ZUM8iJLmMCIguP+Fv3u1Ut0FkO/Md3iDj+C
VBMXG73Jh2wPhi8tU4jrJDAgus1+bH9JS6AlpyaqE75QSywBBfCFtN16Q6ys/dm6G+Enzt1P4CGw
7+LG248LWOFr5E71LzT6/dO67tH3xG3TX8vU7hDmAvQKUZe79tWJsaYrVgdYYZ70uHy0Uf7NI/u/
D60t+/AGd3jwkjGkc7Jk5wlZZrRZkiZha1YLzJgk7h5zkTcXmvGMF7wywfdR5n9GEiZgtUbRW48U
MtBpL72vkKA9V/MwXunTpk/1PssnaPcvXPiPAgPJH93uwDVPGXO1pUvs7tzx2uN+xKt8GT+W3hi/
5OHqXZXS3s3t4JKd/CWXEB0t/5MnVyQDpf2NHpz3tJZreA5xb4Az7iTge9i7l7yX1e87FlaA1/x2
QB95jO8lEoS/BPQqmbiUZf5ioe105hBuvzT9CqUhtvYHm2h2t2xbcu/x2SglzZ71JYtmyEhtE1sV
KnwQFO/KNMoKVJhx3njvhiRgELHnERUlZCHVW8j3TjXaghLHhGeJID/FSA5EjixSIGiVTq8YAQF5
MRWo7GYKYtOeMLXQsDSjdL/gyaNmPCUBBWSMLtGiscyodbLaYcJ/HRlfVTEukdhz5u8h/hDksQUg
Zv7E171vkitVKoVHH36nrzQhMSmnukQ1c2QG+Y7eSNr9lvhxvSLRcSDh4r2ZcTKqwwgJ6rjxG+8H
e1P1G1drZJZ9HmpgGUg8z/P+DE4k7e/7xLIkXewULZUTuy5oXooa/ekJ6rU/FtcJoHum9DVwNLGs
Ro3gkmaLftpgBpJHMJdO/SS8khTPAqC73LrQk82bB/uowEIhbaE5WbTd8i9MoxMH7zGJ7YCNYolY
/eCOnlTa5acJTARonQUE6HYdsYqLaI11JYThnPFpdkuWgoMLQnrqD7TXUFJ7rnSxC0m5yS6TQ6Zz
Aa3Gf2NIQo2KWJvcsGAd8nr8CWKmhPw0Iuvn//nXsEpI9JYW35fp42YHbLEobOVdUiY4n6ExUO7B
dxIydOamAiL+Xdc5ZfPZwErrHaIstHysUfZ3XSFDPu4wLUwybmMIQ374D8N+hfm3t0WVC6tfq6Za
CcUaKIhOjXMbvXHmORoVVJeLlxBIVRR4M6Mmg6OK0fAIAgROOPz6F3IplvBCoUVN71SV6qa7k9hr
BOkja9jSOyYBks/MZ5dbYe2MGh+qAzeCMiQDVd0baCpXoZG3DmBBgTnCUc0zYaIfUHdTRVIPKlhV
+ExcFWrJoJfbRShQXWYvaipooyiwvuk6Qq6NQmYrnMf6V0exyxs6Ag9UQagSPti6LRtmtVqTsBYE
d1FfTelGPLxGt/4HSjreXJfn44ygVX3t0zppKhV8otV5yMLZn62HypvdnC5ZyK3BVC8G/iVek7nt
sfeOg7AvnqiLu5kW88KkQj7uKRjyGYYlhz9CaAAp2acadN2ANRyAlmRrdKBUW3wzynuahupSE5p/
PKktcSzwbGAMWuEA2SsdsNO156vb03YRq+2ug8c0PaSw6Pf3aUA0r7gFdsQNKTXbYxR1RlslxfWQ
WBvljHp/gkBMW9raSMr7IasnKPZ3oKe0Vbo4HbPogWKdWTkKjc0wAM9fdho0d07bTxtIUX2vOk+s
iAz2EM4E4zO67TwxjZOehdgz76fVlplyf3LJiWz0PsaNB4OCzLF8GiRqWuRIZXA8EU+tXF8/JjMD
TL0lYvJeY2oFG2DOYvVAkazfK/9TUWJ3MkKlZHKFj5RbcwuKAOZ7dqGyUDPDYEVdsbirF1BI5D6I
M0KJzBkfcylI1FfcY6eJECtC6AAm6QdMCbX0kFoJu49NTzqnPUTL+WyzauEps+0671dGhmq+PDLM
sdETKKgcntfUxyuYAW+mvtO0wbZnfF14auwTwKijRlm9OLPlqWL+sr6vzA+Gj3azIbI8tXFO+K+C
WnEeBhGGOVexMHcezom/qz5VnG/xxiEwof2Iaopj/2IDQZFE5zgr6tsEwWT+RtWWf28UTGY5F33s
lF+wSJ3AzKxuT/E89F3hvWd7WuBUGIBOhONfNMGbjiVj0Ks5M1YYnDBjWlv5d8ufd77FPNq0XK3Z
ps2gN1035+qeT52nZmtzBXZKnGtkb/myohoJFGZ4ixavaq/NR/EOk4slia2qgnAAkKEDhydeHdC8
i3JflM89u9b/toQMln60+N/R+vVHVej3AlQ2jNejc6AhaboLNCS2z2kXdKiL0iOQ0Pi+1Fub1N+l
YJQxnaptWjcbvwcQQRgqH/HItCyL4wcwOOpyKouu+t1WR8q9KGw8ST149H9lvDCd0LeoR22j7iBQ
RjiQk/QV9fp7iEJP9+EMbcqd8jS4cT/GybpHqU/sMg597lSzeuq0h2isznmXhgq/XBJEMZm14Xq4
vukYbY559CVos8Zw6fEEabEUOeMewq9i6nVe3+g+9eyl3FaxhQoRiyMuh9wl7dvK/0WHMpA1BXvC
dEGryGbcOOgGihqjWuPrsvUq0KD/of5w6hYatgmsk+5jEtCG8YZoEnWJzrqpnSpnplDTKwYMKl72
6BTyS2wn1Pal8aPwxXqZ0DZTf9EisMA/GksDZFcdP/tCuU78agTq5A/FLGoElE0gDmxrYx/svqMG
aA4EONV9nJOci4vjTT0uvV6wkVbQ7iJfMBC7c2GP7e/BvAHGfFg3rKVBDZTo39VK8rgsAiQU/Boj
+FunhEHDhzmoVCSgNahynrSyiX2bjG2+TcPpgxGfU7U5kb4OArXA9bz2LzzGlqiZ6ByD7StuS4RA
BfygY/Mg5akWvXnYAfCe/b1VYGK8dvtUhZtgSdTxnNeDAjqEsOg5ExUicn2DGHFgjRgGojRLGYx7
xoX4RfbRH2ect5fzpFS6lYDYNYP0UFWPtD+jrofiCl2r+dzEwboy2cbVhX/o8pc2+N+Qbs78iAvU
DKpkBoIA/G7ywGnGEZIiSJsW93DkFJhmD+goYwXl9WqXQ7pTqzWwWzeTmICjGfNjqJyWVrbbe4qg
7tvzFqIw4mxqVGAzQubOuDU4vw9cWRTQHIqGmngzzXH5J6hIH9+C48jBi+Q4v48mf0oBysXVkP4J
VxoeYAYQTC3VDVy7RmUAEgd0kqBy9nmcZqquDy9+H6AI5dLBJbs1w7253ZWlr8WwtpX3NPkZOj22
IIC4tB2nXLAfIxrSro/bWYVy2WxRUl4WtKZJmwB1U5peUjdDNe9igL2M7BTFMo6wHBO/FmO0VzH+
xcdONstYb+gmm0c3eU5za0V7pmM82HbfBgem/LWFzYDtWQdjh29hMh1XP/+8tkJ3/ACyfyyvY+CS
otDC0i7xm2St4SSMvvGT7fUq6mYAY0nM1sCb2QoyoA/0luss3O4Shbg2N7DsCwXG9JdKnUzt1Ksd
WiQZqI5TvjJE9y9SowWGKFJT894qAMIxsR4QSwzKPmO5ZAcYZ/LiJQnf+rRRwQFCrDqoeo5S3rGu
KFVBBzSeeo98Dlbe2AyGLISp2MoGE0GtrzaBtKFF0o/0bEqXt7LsusF9aUn6YHc2haXeU/kc8LoU
l60C5Q5UCWnRr4BqeevZTlJwvmNNDdU+NMGW9iDwR7IjpjqrAIl8xhMrsOg4N/tSw5M60mgzpG96
gHTRw2y5+Llf/pp8webiuTiaH9WRtHBh7ZEG6xNxjrFY8Z8sn/6PfxkjwDwtjX24/SRtkFkkWPPN
K0X/vSx9BYYx6S5NmJ4HyGwrmx7afhtYSGbN9FKoQS86iy6/HJMe+OddFCfMGO5y5onlcza7DekY
WZnaNqtI2AdRZatNZu4rEEG1U2IIHFzImoxq99oL4cTHEzkMJvuy9gB5UQI+zjZa6QpIhxc4rvah
a+9NeykwxgU/YdaMqTxAqx4FyMC0+MGE/VyPzX2NywQYbXNVpkzagPsMzqWp8p75h65I0xZ4Hyd1
kY3cM33Imz0NoVF/d2ri4tbpwdzmhPAnTjP0rbm8tXbOLTMB26oWBVLly+fgqg39rZZFxjqY8Ovi
loUaqxRtroq6ZuTnbfBSGCvqo02PmJuxVUeOCdmFju2TnU38spiXI3coipaf9PwZJRNP3k3L7i7O
gzyy76jwdj7Eki7Unyd0RIh816kDTlPc9I3WSy4mM+Qe6V+JGdUQTgBuAQeAjVoeACvzNCehDre0
H9TDt72VfhMCvaqU2vErYEe7E+k9mVTDUb3RxZusAFX8OEIm0XZRyZAo2sV0nSUtJ6S1zVrXz8Ed
I/XQbX/glO+jVF16eAxVTcptDvIYSAsfFZerOovNT7QP1CMykAMKQnVAO4OfRWCGIw9zR9qrx6bo
Bqm+/19QwmxUZ3+5zmq5Nisq9wzrnF6Fjx7UpcqY6bXweYY6Yi55lCstgL5BT52iM+uz/T1LgPUp
JBVDPlKoIwUCpquWuj4HAt3QoEd5kNL2HQLAbXA7de9RlsNZDIa+p7gBlHZq0dq6JFUIXe53KlpV
iRkW5uyEqo+C0JIk5O49hGVgGLQ3gBrN06oexqaJky0dbD7IgBbrKFQIF1P07n6lKjODyZ0mqfbn
BFKe91TlmrqWI4cx2eIcLyAhLwr80/qnMUGuGu9s3YKg/iIbhxGhgj9y/2RsummTuhEdzDOKYEmY
4vmFZwQs0tk6ekN6JdcWy5Yi6ZjfL6tQ80id7JqjG3I5WaaHMTj/02UQoEjDNBJXIyU7uhosmOBo
jYgDesuYQCV5OosavIWwVOtMP0V7lI9Tdrv8QVlMs6Q3SnqToPmoeWiiHqh/phTKngreGivn+ke3
TK91c++szF35YN1uMTtO55prfoDbNw1aNcRVFz1qHq1On5IEXuhHU3aU/CGBTD1e3e6yc3m0yfQZ
avDCtixnPOTmcrD2AWBCNpUv4VTZ+3LG4TF2yHpUOdMWvUI56FSbmcLA4vH1nXP3SG438NR2j19r
MqmTMFwWlcY6olKDYtOfw6X12BcJMnPv/D25Hgf5pvBfKaSidzcuVPA2EAgaNyq+61Ig0lHe3Grg
VkcLgy4WTz0MBoWlCdckE+tzRDsRKZRAU7AdQS6PKjxzQ844T1fiu7Bb1qIJQECiVV6i+1+6ALJW
gAPPkDQcnx7x5C5tZA6RehDYRDDbOsrfv4GysWI5Np3NbAgiUjKqWzS4pRdWDfO9KsYNELihKgdM
R9OU9NRiKtc3P9lgPfkT82RLzfllm1Il6uVgWpjwkbe+fwdODHwXMx9Wsmm5SASYQwGEebXRV7PU
LWUKd0BVjoWsQWcwEUduXqNjFf1KsljyRJSzctcaUCg+ysJ+jZbhuSZ8t2+U7fX2WnUgQKOTt7qs
MsCXiiMFjD5kzZvTURMaDJB6gANKMMg7yhTnGiC41uPRLtEezW9AtPsZSgcmESxSE/fCpVXnwRrV
6tTrPFulPX0gVYYjjxwNFT91UJl+CqqlYC7wWcb0EO8iXSq5waLSBqwIFZPBBKuwSRRBr8fkiCOm
0Zlb60cKNZ/V9HtwpgMSyU8Qy9xo4CCF1ibJMg81hFJg3ED896MMgwkfDwx6TOZqB7gMFJjBailG
JJNl9YVSjIft/g4McISDPD06hb+rnNBlX4KM44dAFf/cPjaJWqRHczxqQQt/uLvl8K3YxAqbvxyN
Q90WMKDa8thEYUHrn6K081Sa0du4TtPrAeestmCNijz52mJJ/uk6QhkH9bCoJBnWjcIB0S/d+br+
3qulYBITfBlVEN11JmWA4WSOx3vaQIfoQuq0pqlDFVMtqO8hE7GxANt0dpna0EjYA7pM94s/hqSO
ppZ0GQtzKTo/cI4Sf5qcWqTXrHO8sfxKd1kl5mCz1BKIbBCWLTgxBiM0Q2HBo7yX0bNC21qvzqyy
UE69i8Yj5HrATPneumZuPe/okJXQKNtTDsKG4G6QVmZThBgSsqno6bL7PMid3Bgwqir3G7xOlbZ9
k20hOxMlSvrlpgGhDwBD1MG3IJ0wAxt77BtMkDItZ1s3jwMwmjzCTGd90Roi1/0FIoQqBho8OKhD
UcJUPYVlQnnZPrdLM2zzO77E7kpFGTWOsz7uDvQPcqagrqb9WcJ6Wf2XMU7jIVa90j2R+FuuvU0O
hS5UI4ovYwm6JrjLRDD7EZQqJ52Q4AmBXpG79/s0nXHv3rqf8G/aeb1YkB7LF0ptp7oEqGM7028D
DAovukCYywq6QTi0IImX0By62+dQBhfVjXKehyJsuqe5AxSV3cUVlfjnLZsn96HZmrZ6b1hG/8HI
atjfq2DC0xY78525ZlFj5BalQKce26WbfrclOncvoeMmWCvPXB8oKhe17vauFJG1+ddhF94dPb9s
+rz2rK1bLZLNvpOtvexPeCLPl7ItBMigVoTkBSnhF7iJF2NPNfqxPyEBuIL/codseez9OWjp1FDf
OZ+avWkQKAXcFdxGxnrTKUZAsX2K8mrHXM0b4hEr4CmCwJffvGqxYIHmrTU9W6CHUdOMKoHgMAbm
XrkiBtokS+lC1LMbN2Raa7UB08O9XzA0WqJiQJ2OEXbvrWdkeNGNxbhnh7F6yogPwcVmG7iXDslC
/1NChi9ItLNyDuNHp89z9JMxzrLX/TIzs1peqzao++8tKnn9l3jOUI/ENGBqb5u3iQYqZWXf5wX6
76y9fn6V0B7lQ0fH03uOq6G1nvwWUcUfEUFZ/pB2EBT0OC1v3L7VO3inEj3edfbm0zBBDqQzbEfh
B2YrzJwAKv6W8STQKDV9bIkuMync7qrRhs/BjU4dm3PPWdWh237zd9IrmmjTSh5uyDW6cRg6aWp9
Ahkjgs+AZLgzp96Lt9YFx16SIQAJpmbIt9r37lNGL812qiebLmqrw7IFiIWtKvVBYRJlneKLIxTl
LdpAv0V02ikOdIrUponqpBUH6VdoCpbGbyIISQ94dQHEPzMJJIXSb1Lo+SXRT+Xm+l0c51A8gXvF
OMLMMmAgLhE7jH2QbJf1oNWZA0e3PPWIFP3v7ojNLmizMxBqtfGnllZ2fg7rwoJQIvbd/zWZu96O
Xldvb/C3K0eHdDPPQ1Ui7Q5Iv58DbDKUGMcjEf3fmk0lR6vTEd2wOGnbX0YZJc1HPpZB8ueCxNH0
sNqzXb+N1ei1/9HjTf1tN9N3GpT2x2LFVMD5tuR0mP3KRlg2DpVnBCcZosZ0F6foBl80Xd2LmyXq
oC713Cs/spKULynAcCCukjef/KmQkdKJBZqZ2ALKKEr6U4q8O4I1I6wZ/Akz/OugxOEWQ/3clK8o
+ib77xOJB3pdAUDKGSXTkn7B1R1LFLG+Y+tTONZdO1R52s5fwoG3D7t7oD5OPD9ldK+C2Tpz4Gdt
bLuXPE9hXZ87OTcYONW2L69T3+HLDGgKcf6OirN9kWvcAX7aFpw258WPyltOWnTzxyWr7uJxA56E
FlsY35B6EV9L2+pszFqw0YQ5hoHsUFV/lGPuv4+RJPcQ0fSDw2eUl3C3t2sS+wlWvlvGh6LnOj7R
RAQZ289y+Tnn9ODuqevaLxldzJe6QKAwQsT+Oi0xG3Gkv+z9KZHfaC4DzOr+Lpur9QcmsvxnhLRt
fl6GSX50qRT9pw0M0CWkmfK196P+abEL7xOEFbc57QvsqpvwlZOXvxYfG8zrV6JbxVMuvOyGXqL7
ayZ76z7E7wxWf7vN96JyENotKLLtb3C+iGqVbMffSEPSx4GHX6EL305uiCQh8EBB9/tPetAI26Zp
Buqjj/EBYQTBzSvlID4YQZT+s6DMa8AyL0iAYkxMK7rvc2UxGMzBXRqS6Z1yxlrBg+/veQkfFm1a
wGBi+NibGgRSKgLXPuEIxCye0mU5byL3TqKwu2cg1kyLmxBX80tBgcTcrmsfwjrH291xl09Fkjq/
R3YbfpsWJ/+RZ0jbgnx0X5fVYZXFQXKLpbDBL1Xeo1iGMjqPDFDXk7CT/tFxRPsHZxsnw4yxyh+W
4zW3LGXfUer9OtVB9ntCPYScylJ8buy4vo0CDW7ft9eb6672N4Fz1ztuW8HZj8v8tlh78iUrwO6E
C+rfdMLFerYaZWPiuYTU3MrmCwi7urvDyTX/EydO5+uAN9WKgZTd/wD7ihgayEYagB5Oo/Iky5TI
kkj8m7sezzg4WhuTaquUL9G4Yo1lTwJdTKyJ0V0e7Xy+C4Nw+V7E1GKXJkW+XnjJDDBk9TBH961n
nzP+aU8ncIPZ5n91mq66TUWC8hH67Q9+U6M2OY3LggLnMEzplbjUfo2mDZenDrrGVZLBvS1pvvwp
5Ih9ezZHTOTdQg79hS/ifnUVbf8zRrPolDPHiOyzTNfkmY+tTkOa7Ah2Kncwy938X4oIt7yOV2Da
QNLyn5wz8ztac01yj0tdMP0ab4CZ/OdoWcMwu1J+73Hwix/xhNYS/asZEP1d5aE4X6L0wADVas/W
lImJLkabOC6qsrSCYZSP9fqKoUY5PosFGP4D8Bzp4EaGxt3Hto3xWmA0uET+ezqD6JhOocNuI7YI
WsZkdui/1K+2LeqSg58Naa/1pdysIN5xfcmg2havebmXIIlGNeja80fgypzvVY/NWd0kU/i8Km/L
89DCvPu0bLgVnpsZkZQ7seX753bsl/Bklz52jAUGMdUZkbAM5T8EQEHaFzYD9vsNrlp7Riu64U67
HPB3xN3OfmAZVO7nYqr8/f+kPf8dJ6xElzwf9B9cE2AmAE7+jhMWcsOOJWzXz5tlxyt+1RjWd9U7
UkV1iVjm/7o0fdYA//9W1kP95O8fJsAhCxanC6tFQAH4J83UW3cRtRDcPmc4AAvUkdEhISxkvpRE
Sj/z5rW9r8UooMOVvg1gI8WisvAZOk/qH4nrLX9oBn2u3a9A/g8FrdlxN/V3xw9+grSif2Zch4ok
nAsvCL4FYnL5XQHnh7oIcRA1tZlGD7zbkwc1FCj5uLDfxWViYMFfQlTbuYyI7gZ+rixr1XMqpml+
JwoV+3qdCxCLoBstr3eTU64v1KJDyxcLV6FenKR2WL1kFUR68VAvvc/by3231dejrFjxVF3dIeYz
tQxXg8xQn9z8Po3j6tdG34iFU3zdfmPv4kR9Fs442e4rOmpzvj3WgNJwKWF1+173FKwDEmJvKeIj
fIHGY2ThXYMeZ+jmkg+1KrSzmKO7OTkd+tfr/WZj10NLCTZtUN/76yA9VGoZ1qCc4jGbqnJwcDRH
xSUTSTeVn9Ju6XhgOzTb3H7IIOXtyefKC3KnuLWzVyX7mcmT0lHJqgWJjreE/CT4llSRupTcbXzU
lEpKfdgW5hmwqQb1ltIjo/liWkqxXQZIlDTlMmTySs96d90XwPUREscxdSgSpC52H6SGVp+q68MF
ky2LdQuQv+RBFcE8cmtVXxkRjYWyaLCRHHEvKCqrBm0EG5Bv3votUmt6CVnwFnkwAve4ybomI8l5
fWmRquqzq2y9jpvoOXJghQ5T5dbWfZkw1MHbVMsJUdM5dvKY41gervfI6qGvdEknKxzSZ3sW6Ned
+iQF9HpXbvk8hS8SG9U1+4WBac38RASlz6dLRFO4GzKcGCQ+oOnFynzIJSM5cPoRNYd9mt0t9vCt
laPzadCikOjvQWB8XscCdXcLP6r0mgpvCPLXArQe14jti+Sl/8d+Pghh/0XkgSYPgYhd7XpwDQLE
cv4ePPh0RCPXqv08w8vzeibkwrVcJvDg7ht889oVIqc7BrS6sWhWmn30ElQPN9Iynls2OX6Nckgr
lPygCCR4/XcLEcMo/X1JWDp0FdzAiuFma/2SkgFOcNeBCa8TjCWQhG0v8I2tJsT3OiMxeljlYHN3
Z98PmFih6Kg+z8ikgo5hdLj6CU1DkABKY3XXwq4+b8HfZXACAkymGe073TXzwO/WJylmBPPSxSrR
1KIlS8IJAFu6UGmiZFN1VG3NSlylGgelMmN03rqiqdBkO4F0i1nLBfPtJLyiZbbI8alyHLfGOke/
cMO21gJnPbJiaxKZOcRJAGKNxz9kkiO+grsTLs1vZsKRunKu5W11/XqGpWOx6tFb1ITLDGtHLkkz
V4w+I3QXpcFI+yjBslWWaJoCVS4lOoZNEXe0QMG9HPJK7ZDlbf1Enrq22XkLNkXlNIzOYU8xqcS8
tp5UM4TYia3PaxDArmJ1yngekfIxbE6jHVj4g7d3n5lE+Q7OV0wWob+IblO9SCjHbp9c/Bl9CTAT
SMvwciOBmIiDSto1AIWcF6PzZFhdQkJeZFzGGBnzNcoZNFzJi7qg+GNwVN15xQyWkuuhKaETgrBF
ooKPi1lyGy5d9OuS6fHfd8LfKbwoNtguitB8DuJ2oSNcRXj7L9mzXvE0yzTeX1I4XTQU5cHq16hA
MxQwqhUGivHvH/93ziofL2jwsFxpusQ+Hbx/bMOZqW9bY2H3YqbbBgZlqKt69p7mterRwQpSm8o0
BP9/qP5Cfdp/BwU2JCJwvuN6LqR495+8QoRRQjUGLHhs3rSBABpZpGSKOdHAts5TPbjFcp1li9/R
FX8impBZzqhX+cYdGAazWhFkSsLic0Y6UQenjNexXWNmJuw73RCAw6c4YxODm/z71EZpPX8py0Yd
aUaIK+cADuprSuAmp/73u44cyT++KYcRCiXEc8TNEI/5J1/WY2QM/XVMX5sUVxl5JR2JGgxSyHs5
7QYEIdgXtCDUSQMaNIBUqEN43Gayxudo4ASrH0TUlX4B4GCapk8jGXxzSwK/4LVslxWBa3fOmpMe
M5ouvZ7JYP+rSnmDltKI01D5VKOVGdfqUw2WwUkK1f+lDGT0cR4siLzblZaSulPR1Ks3CSaJTgAe
rpnDeEGMdEpqry5VZ5/Dg4Zro0eHBdIDyMkhOOywqQAHqQlntxRq5GgttkJtGMAlkB26QoVNiH8l
PAp/ODVIFWyfBBAVes1YPfcc4NVcHfK3a+puQLMpJPLpxEQWlvPNoL30UNhecKLe31xgSeVXeJ2A
ozQTd63p+DO5UOKVammXbr/fJpCybX2NtWx5OR6wv22yhoWki8cgnzR12LSjoB2qgUBU90HePs4L
5117YeZBj6m1yihb1pONM8Y+PaV7rWAVQ4GtZ3/WOHnPlgeKqgJRCzxCD/kN4rDvmMmU94ODn134
Fx4UtzY14tVj9qLFMe++wSkg3h4LPX02Fxx2jgKhjH2kJLqHLVJhnPJMTaww9kxC71TjOd2r8VC7
Jd7Zpzq2sBUqqOanV99u0PG+i2gpVOImusxjmraUnhqkwFJIua5N37ypobkRvpV5ibHwGUzGlls3
kdMsQeyoDRVIdgTjzA4sUnocKdYRi0z7BwEGIXvIUC0nsZM0q/kAA66xLa/g1Zz4HfngFjMB+Jgl
e5kSJ7dTi5mYmRaZLCZy54aR3RYmDRfmtJyN4t7cTGGhi4P31uTIfbwR0iMCPN7nKgU0Lxf2NDDX
dPlPLz/DEEjb1yTskf2LNTzRDQM1YDEDq3FVMj+YLYCl+rLl9UpXV0MRzPiJQ5IlZn4wkx8UB9RT
H70VOJOBpRstq9KxAK3fOyLaxxW8rSOB7ANBjOyvEj2TkhzaFz1q4UkglLpha1Ftu08+ztMZ4CGN
izab0c6bcA5PuGo6lrwYTG6qHxiDWLXI9FwFP5i4YCI3VfQINszijrU2gZJ9WLZiqCNYCWrAs1Gn
p0c2YrKESk/edS9xrmwC0g2tndzvzgMk2+QrZEhnsR870dD/vzKZWha6DfBgWDr+0stmhEW1ooz8
0raNGhzCxy9HOq7BNDUf1RFGFrYl8YCzX66Qw3J8KidkcIsUT1aocGQt612Ypaj8n3K7zspHKSyv
k5eqtdM5fhkpQlmTI/U6YaiIgg6806I1OqwNCAHb22ctooygp8a6ZWuPOwS+7GzksubZPqBOWlnW
oAI4uFRO4BBQUPpq4k5F6m2Z1HTP4N7KflJIU6vEZoH5ON+RizB3bx+tga+cys6eHnY5RJ9RafTx
DDJsBI2yXo48s06keiUAmckhwWQGI+wrZqYAiNDuTmawgbXV5w2sToyLC/kVJuvOC0ryDAbR5TSl
4fTIIF8BN5RAC9edMGhhR5ZJr+AfRh/KjLrdButrOoPBGn/34KeXz54oAYWexmDrUtwNhwEO8Juz
ZnOAiarZZou1JApumC/9DqvthJ9v7lSfaUplqAKAgjn28hwByqyfMd1TKxg7cIVazTVVAGltG0Hs
XlC62X/JMoc7+noYGAJtV8hWOccKGtUWNifRLcxRHEjjkwZRdf4ExhLCo8L1lPAxCAUp35YQoucP
fQ5doXwKyMPByiQxSNTwrcO+kytaKZj5P5OOexpqY9H9nutzO4uiinDRDSP4axpSYa7HwGE0YGRN
LE+6X8zzmjSG3IFdSl1MG8BSATtDFE5ZKhRI2Y/Y8kGkHp+NkCyTy06FSV0OzjJTC3RpGPW5X9oY
diXeRR3C1j9TBQX9SHKlHwZ6DpD1eqiHZBr5DcpTxZhBozAJz8dNJvQzZo4KmufLJ7zv9r64lyt1
Lh58YQCL4uwPoICWu0DzFaRGxKfKjeOjoh8AgSDe20jxzA7yl/mCBiXoaqgXnXo17tZgHhNiNODK
QD7McYn5l/pkX8Qed99E7HpaFEDGPuQKofioBATLYbWLwDvaavYfID7dfJ41AHzW01QGZqpgqfRA
wtBnJn1AGqgBxGeVvxigUt7DvEc9CXUEtoTpGHQl7rSEJrymKc9SfzxwNgFoMrZ5UashsSGkMV9S
I91SR8D9kG/pD7SvwersHqRmVl0Ybqi3dxOjn+gmrEhN7n3NAjLZfCFSBfOn8wp8WCyHMGStUWSG
WVIh2MCxHwaVAjkbkoxGYOdrMiT+w0DUtNdHgQIompbme5tFZG7GXyAWMMDq4WgYshlQm69vgnAc
sg2xNiQRC4pLuiClRBqD1ViKd6RAZPZBzKAfk9uik79m8ncO7s0XRd0+raO0wuqT30PCYrjqd8ny
E0EcguWlSsDDeFRW2GV98/gluazuoXVz4rrDteyZ9oSnZsT33DqlZP68il6zaqVFkaP6F6yLiJcl
k3o0Io1oDA1uxIDttNc9WITTHIULH8Kq7mlWeG3SjPEzbN9C9a/A0vGOvV+pf2IvR+AWGRovWb+7
M0OAbwuy03wxA56jt8slIhbG5Y7uRIENbphMU5yCQpTyV4gXqk/n9pHq0w37qlaubhuRQAz8YBpF
qW4Dyl6qTTnlTJgswCuJgo79ez3xz2oCtAdyKEj+UDRRzR3Vxn8VkVnV9xAoWvdlyTlmWjZEuBZM
oI7ZqKfX3SCWHVNMhuiFWzzpdffvV/H/1JKILsZKJo7+F0/ln9osoZ1ZgWcN4jk6+Etm65QZqwHY
6FHXFuusMhADIqw1WS3TmdG/X8z/cHZmy3Eb25p+lRO+x27MQ8fxvqiRs0RKomzdICibwjwnxqfv
Lyuh3WLRQfbpCIUdlFgFIJG5cuVa/3AmFGMaSOah/APexcCrA02Yl+fqNKxE0znhcBs7k6RrTQNZ
FhHmBBJdGRtgAuD8H9++8Kt34dBFNyyyfMriBjWulxc2hY+TSWD3t47acD1I0yh1r4Jqvd2gLrjm
AkPSB/DKIpW3v30b589PYUFGd89gEDhIn2sH0u8augj6/C0mFapqGUv0PSVsiW3j2C9pGutZ/u0r
Gy+djxBCo41Pu8NGGI2ugHd+toVQFSH9HGo3seKE5F7IuWfvp03dQiI98adWcNKk2Dq938h4vGJk
bNCe4WejBtbwniTU+RQ1DY+xcChUBAYSRuflDheACYJqoX6znrBXNJs4cQXVFFVUh5/oPcWWcRQL
5p1xOq92mAi3IR1pwvqB/cM9vZwprQu93rHp4tI3sjEZXMcEPNugP8yRaOweYq7w9Kc8w0ix2BuY
ZhpPTY9AfrQNGvwSKENHXgDbxRlykCTvSOGfCcHgpmFbjuVZwJc8A1H+M7Glxm1mw4Gqf2EZSO9+
XxGAAgjDe3plZxZBDtUv4BYm5jouWGe6EWdjoYc6x4NmsW/GwveX+KvltKLOLtEXsVEFYucgdHo4
jBV/mLwLqj8TlqikUyKaQDDcTR66A+O+pIzj4TfYnIwtxhzaF65lUiXsG1khZP+VDcSTh5o4vP0+
zxc++h6245uuiQ6LY78SFyU+D6jgB97tCutcj+M1qicEfEW28E/cQJyfwHMaS+HwUt++CeelHCsD
aVpMK98j8KHm+kqOlT10kLXv+TaFNsemNjRd5be3wRDk4WM0TRqqPUKbAXLdL+wkzKBMOYYlSkUp
Q73MvhOeM9fZEUq2DnYkFFH2FGsGFiHWxu2MAZlIvye3TY72TAObQ0kkJbRGHDupxVEIpu8FJFZu
e2va2xTU8TC70T2p5L7WlqtoGkCrsfODrP8euE5AzbWlBiU/p+p6TImKr+xH7I9AIfqQpDKSAtSF
KiBUjQkcAF9fBB9YPb5P+raGVheypPYp8gMnQbPJGrx22FORtzof98csjSlCD9kMNP+oD41WRzxB
3PfFMVPUrMjvJAYoN+M41veeQxJY73R4AEJctdhZj/ae8kGsP7799oxXcwj/DSKU7oBWg813vmt5
PvsBuPzkdq2p1+rxyZk4SV5RkIRZhLnSmAf0PBUy21H65mvxslE+TyDTZYFOXzIph7/QDuYnBU5a
H7ugiVd90SdUhkaAo74bvteyPe/YurRrkYiTHR4DgdNzsV0LHzfK5Xp7wymqdjD0BiRilQeFQl6N
jdaVCvIJsj9YGcmVUxtEPICO0d9bHWdVVw+FShefETdwDY9S81lAG4CJtx5NvRtv0WiqU0UNCyva
adOJ7/n/lYd4Oghnx6Jv7Un/sJOg3S+pGd0ZAFCpU9ysrcs1bWxUUoixXUKGSqRF2u2dIvN5Z4EQ
AMk/8InNFPlfJYXZ0EjBxrG+SeLUI9AUnPjcbz+vn3sIRH/0gk72+EIDvbv3/DteXd+iYAUWT5bz
bTaSs5Be5pg9z74RX69a/SMBQR7kXtiIFIYjeRKNIkW/vZpe3QCvGVCwi8YuBw3C88v91aVm6eKx
112hoHuKHvbpZLdusxFoWBmXHcoFydEB2+t9ffv68gF/7Wb4IDHJgKQeKIfZVxtCNo023kjRfJ0S
XBZMxXtUw+LODakscNOt1h1cE/eqdya5eZ5/kXMSRwMUSMlBmXNnz5051mAtRdVeY3URN/2dZ9fV
/BgUbbpcrm37MjMq66swWtk/py8kz1jr9p6EZiqLrk3ac1rqPAR6ly3eDdSZDq1ZyNi84gLopMgI
Txe0YA7BQJJko8FiawFDBhi4+kL/VmIv3h7W8xwOQWgmts1mQI1A7nUvX2sI3mlCPSK9FsGA1MgG
UHeSeRt86tqsQZIiGxz4XMqMxJmpzX/vcXUZkHYAIte777xk5/wlM9a8Zl/eFU2080PPmAPQBnmW
Xis4anIitakcUtWe3n7415cjctEyAnzn6WzPZ+82TdBbCYbFuYqkruf3n1zkfCBVFgrQ/s4FX6Vm
bLocowhieEnqmMeeXbLrwkmqaDRXK5lJaQ1MEfRUBDpG2eCRxm5Dfh3PQCINEPUu4kt3Zg/gMz/g
2hXq7TWKGhn1u7VEtjp8OJEu6TSKPTqdyMuKfITsAeBdrAyxGvnoLL3I4evyrXRPcHX2yOro+cq+
Sa0ouuzyHlN4VZ2IQxoGuIKcAK6KSrZSzZx+kIwBLylky17EUUthxu8V4LccZdkpRSmYemAVout1
n6ijGUQr9IK6oZC+IsUA4enRMxKZ1v3MVtohWXQwqA19pS2+HuCPEtXtGUpNsvsWr5THMBwtJFen
xayFi6zHjyoqHWphQ93LR2L9cGU1Dl3qyiI16ExZvln1M8A6S8LVCjlWZ5dcHja/zwi3dQe/1exI
bMZWa2f32BU4cQSXabPggKYqAro+ouYCMXaE9HlwIjzfPqrBWo9FazhOUQ7nzLhWa9YKdYWQ2vK4
dqsppp3o/qdCgypIUtGRxcmT9rReOvqcHkPsamb83yMplbueOX0zkIPpNYMk3KwNOHQhpOlkcqps
qhFQH1pTaru0E/s+hxU6oHNCWc0mq6F2Vv8gu/TTDaof6fSkgNKgCfJEbCKGG0ORAhXQlIJccpqu
pSHpV5pipYJEaMtDzbIK3KvCrMfgGqXGrv+cYlqINw1FbWcJdiotCaR0c3lAmbEraMLhVxdZ6JPY
NtUp9BOLJyBW2IcLqvxusx/0WrK+VjEbpaMCq0yLENFHkHnYuAZyo9a+yjOsODb8FWUzkaW6c1yZ
6CXFCyy9Qa5Mzh+LKqVD/RbWhyhzx3zerZXfFSoAhVpWO9faZ9gjR/wdFQBI9jib0727a3UUe+Du
L322fFGUI6uBhvRcQOrDvzFOl9h5VFRsGrp9/xdlE8N+pBM79B/way1q84DglTY/evYCa/QD4kaS
nuxAvKb1ljnj0iFjnC5Gl+861Xxcy9LY3Um+NKq4kq6/ykx4FEmZrJzKXYOTW51WtBA8ml3LYe1A
Ew0lkH8p0PQd7j0/ExoND1XWXUmRrYoCawIXzK6dfAWdbqT3alr37sSSzU4Ld0DDqkEOd/DNrtrD
fpfTUHXIQ40i+0WtmYgqbAeFIVJFgQyXIiamYg6mppk6OhrMGC0uuxpJAgrTqxbTKo7lpogGtnt4
uE5P3TCHSAHOtA2HOy+zohFI2arjXE4xm+36pGqK+bMLT3JlFikK3iogpZZ65ge+9hWdysHaByp0
rQ2nlXulFo44Cczop4r6Okw/mcgpYrrwkhVlWJXqqS9KtSRFeVS6KiuRykY1nNiDv2qkP06C7ALi
I8hGFhCsjkZ8qgsT9G1lOUNB3VhV1lVbxPUnORuhlkOMPK5CO8uEvwItcUYmiHaqdbOSNW1VXl/F
swKq5oRDCUhsvq/OsyvRrQVRRYBHdBauhFKt0WNDVvYbI3biWyep3AXOnQqUSRn6BNFiqhzmXVbF
ega+NtDwgtwEmg0Du1GyD6P6vpPISWvNs/8F02re7iaERQ9tGQ8vA7z3esRUr+bn3D5FvY5RIMiv
zD8VKc1T7cTwWwl8YpOVu8CqKad6xj95jyeu7MpejVDAXR6H3pW/ve4Sa4NXaZGs4UGVM1eFgJXe
thIUW7AzzMsSpb48j5CNS5LlMWg0FLOB13EA7rel1krdF0MR9xUJBmE8mywd6z15/IrVOfin59KJ
LPOfyQZXMd6NM9B4JMgh7vP7ljr0r72gkpI/96941OsL0hV11kSOekkeUthfAFTWbc72BDnN6C+y
D7PWTbLqpDHdKXmmWZGPYOnRdbi1SDPokKz8WaHiSg1rik2rl21PbQ/60dErWutCNtjI0+ki/VEr
/jKMxlmmCeonQ8l7TOrqKncDxCIPDisAKsOpkHmUEVDlZtyXTD68qCSKxVOuHJw4C+M21fxZv2mg
XNHfqeHlfGtxVYm/RnQ0kfymxKA95yl8MGX9lSuS6toJqwG8sSGuxXMlBqDUdMoUtVIMu82BGWsp
25WAtpCG/QsGPJQEwygoM+uguaANKygCJz5wZ5+Ehex6lK0yqtN27m+x4AijcudSauy7fa/ruMPu
hRKsV9M2sE7GeGsmsG73OPgSAS6TxuzBHGJcvpTBNmogAcT06QpLWw45lAAmguJRrgF5TRzXia4Y
R0Y2y9xibQoicAS3eT0hrspGK3wj0HDZQ+NMKbKtOW6vkqoVWGSalsS4oGoiCcR4Dcmoo/SxnNJ0
SLQwlZdxFqh/z4RZOjeePgmangLVTGXW0So4bGhymqs2qYEkHX6NJ8bbCnhYNbzt9RvJD/lGlNFk
FbZQDOsVkKSkk+AMSqqXzlbAXXU0RlkLaj9SDDTtpEIWq+ikkqdWpYerdtHaboxUc1epM6p24zo9
FbVUSSa4KiFVRZ5OZbYgnF3s3IcYAi64TmAwjCRBnprRZYqsDQs90XxpU6tm86pakKo1l0ootZQI
GyxQpG0HYMm79EXZVAm0qNC1vxfqZVcnBSORYtOHtV4MsO3ecnXZ5bWGKOqGz2E0lE6FF4F0oMt9
T2KQOALILreCkWjpiavsqD4oFZoiB72GwoaJ0ptNNr1dG79z5yAEe0hCfF/gXCp9QDrpMqlOFVLL
IL3g/TcdChXVR31MLAOok1LWc5WKlxqkdY0B0F/afuf7yZK7l2uxQotGkRnbCOZb7G6adDgVm9kl
M4h4A8EIGpJO95DWsELSWbkjAWxcB/GGjTdHOXp+603/5PlPmpyLBlsyM2cd5NV6iB26auytxDjF
012ncCuo1iP7s+cQMlX1zobg3KV/vn28O69RBL7p4chAf8zxMVg9L9ItjjtVSVTmV0VeAwNfBVpX
VZpZ9cxWrZn/0YUtQI+QR+jR0eOgTXZeisszSzR+tcRXaR43/veZk4IHnaDGEhRrxEabinJforJA
mH/7wqeyzy9lGcrjHGh9mw4d/RVMJM6sSjTNt1q+Pb4ox7n27UuKksKNrgJMTwGL01fvPf8IEbk1
AG8sfdzl5dZOZgt7VZc9tTVvspPantALH/oiogX9WH98+ybPkbDAX1GkMjg+oH2iv/bgnYFYeF49
WMcVoaYwcNPqX96mslyq+1OdawcIVXXspajW+Z7/aRJDXdfHKp9A0G1MJA+0T22VaFW0BakFqnlT
MA2sYm8rt/cmLvIcelSSayV4WKdF1ngTk6la8b5AsJqivVotzqmifnrM//XX9L+j52rl9XT//m9+
/quq0XuJYnH2478/VwV//lt+5j+/8/IT/75N/mqrDsXRN3/r+FzdPRXP3fkvvfhmrr7e3e5JPL34
YV9KY/v7/rmdH57hYYjTXfAc8jf/X//xv55P3/J5rp9//+0vvJiF/LYoqcrf1n+6/Pv33wK6Nv+h
P8mvX/9N3v/vvx3b5+cyfyr/Pv/I81Mnfv9NM4x/QfCyTcx8ESnSKbP+9l+ogMt/8sx/oWpFlYaD
oyfrZKz3smpF/PtvvvUvKtHIrMKrcKh96/xTV2FE8vtvTvAvsAN4uQSuzcLwnN9+PvqLV/h/X+mv
VK3z8hyFddaU/B74UFC1zmrsFYIDGLekIwrhfdPDT/InSb8TfYLwnNlFFtrEcwG5HtpFN/rh5Yjo
YvMIf7uo734ZtvXWfr0VQ17rl6VuUiqzAedxGzq9MJQMXpYKPcdJ8TvwjNvGjFwz3QMAiWngiGTU
vogCfQP6LFUXJTtSGfCFxwhoYPo1YQl8luZTmNyKIoOn7VOrOGJ4a/n3nVYmyzuV+ldDBiGPrgRF
YmDdDoH45W0Ok+6Fk2Plt5qp59FGkoim2wnS5vi1svEL3RVGEqXHsTWjdoMymzTo5GhdvVPK/Kfb
oNPLm4P2woCdjZY1N9U8+Xl+W1AiL7+31jDEB0JFmm04dFTeASDJ5La7tozq4DrVh1xcRWBh/e/v
vLbzzhG1cpeNyQHgajvcy9l4hKlIEaUYg6uC3mRsXLmVyATBty8C/boG8mV+FglZ1YYGNYhltAOy
+jI13RCFuFKfb/7ntwM9ziHZoLlqvbLWnAJcxsbU8q7kSbe87yMLQfxqQBafovmEAYh9ILXOoonT
pAeICF4KMBiQjzjtZPdVl1rzxdu3JAfg13ntuOyYlkt7JcCUj4X2csLk1pyME+SVy97t8gqEbtS0
0TEVkYNMfRelXs0BW0mTBL1TpD8cAYQp27x9F+Z5r5ngQ3cpoMkMkYL+/dmEEeT7YDaN5TKcA9LY
b16L3nV74+gdkB9YkFqCWYepI5qRIDeVLlW4je2gju3NDHJahJus56j2Q7cnR9+WMz4883bEZ70y
t4MWxdG8NyfQqteRwKL2KZ4mv0Mxn47TvKFv3GRPiMvLNm0QIM38FA42/xV9HQl/9/aTntmbSQwE
EAfbQjAN9jYN/rMn1ZyU9kkyhofVaMojeeY8ySks4y6Lzii1fLtEzYD6iMcpAAJ+3wiKvQc7aYNS
gxvfCh747ds6mwa0d0D4APmij0eIY094OQ1qx0rmvjKHQyFSkR00Drn1lWYsEfrrceTeUa+wio0d
xZp/bPy+jN5bGWfdCG4Av1ldP0F+cN0+T+JA++Jywv5zMLTGELecnXNzU8yz87dtjnp+G1tpJz62
CQoOG4RUxGMcZbW+6co8dS5FYfTjTdQVSX2keZbP6S7Xp+XPpcun5Z2e0Vmaa2FICbHIZtOkEcqS
kaHvly6s56OFgguoAHetuf7B6DLMNCA1dN1tWYj8U0muNb2zSF9NGp8Wjekb7DseM+dVA1Tk1iS1
DftDXy26fzfoS4LzRpppzgc77sblwABU0afB7+3mwmtByN82rWN3GyTOQ9t8Z7Kc+agSTEHD0fm2
cW1zHTqDcox+GQPaemM2Wnl3ACIefPAxTDX2PXzk4nIpsMg40hgZ7t16aduLAq2mrYuD6H2Rcu7b
xr63/DkWWeg+B8hz3ZodVJ697eYGfltYiNobmInWhHmQh7mMFSVC+5/tTfLmYYvSZAuA1rj0/l7e
vDE39hhUXXvAY8sf7rNxSr0QJutkUXmehPm4zO4yfRhqjDB+jENbCdSefOf57QX36uzAbbD6mfFA
Cn0izdlt2MJGCYR1fkjQNruaMsu470f4fVvI46juQOUePWOf415X39B9SKNrx6bwtwumcJqORaOF
9g8qJB3olXfu7HwpcmeI9AE2MHUHpXLrLBZIxGFqBm59iE0q9VfUGUZvG+V0cXcIPtbFTnPEbB3z
Ji77LS4LGHUJB3DvIU/t3PuM9VM4RbRo5vpTTjvC+TABpMs+MLOL7h3K4+leftm+5MskYAGIIt30
qLmd3WuPF9zsCb8/1J1XfBFeT/14zlus+GKjq7OrwjB6iAqAOPrNEo7O1nJnI7ow674xvnqzheRt
gcsEdBNAXwdKAvHBG41+2kehUWxtu1lKtHFwRgVRv3hP2ewm09VU1MMDBlFNsG8Sv0eiCYGoqyQp
kcfZDAhgprcBKISu3bRT1HzyLER0Nm5tcwWvrPiUkVqLeAckI+fL2UgARwQkSX+DP+fA3Yj8pa19
FIgmY5mTex3bmXSTi7ZxPlq8vIYmopPcSCHaL2/Pl3+8MKhQlz4DmDV5IPk1GAi/Aio3WPD/Ib2N
u8DpmqMTuFF80Iuy6a8ASQP3zztDiA9vX/ksy5Qv3wcU6oNQcBxKAHIi/xKGPKQJQuwU+kOBA/L0
CU8p72swtcXzQhkn+BPztcjcianOjF3BVrzgGdHm2TvL5R8en3SFyrsL81XnIPXyJiorj2wNs8FD
nuhNd2j6yei3mmOkSGg4RjTe10BLdpR2o+idneifrow9O7hOUknG/iyTMJqpHn2/FlA9jd5F7iQs
wh8da3qbdCMeqlRoEeDf17Sb3tuPznAhcuQ54ME9o+Ciwz092wAgkvXlNAcoEzp9oe8it5vk+ccI
rtoa6Fuga6mxWwB4V4cIs7/82A2aW27ZLMPuGmkSBuftqfBPY4F+c8DBDAkA4/wtYEJUU4cZO+JA
VTo3NLbq59wvgpvGpMX4PLSTe7X4U9y/8/bP8yZfnlADQOEnpOQrsOlSl3oNG6A7OEi9+bt5Kv3P
bW12n8e60ZptNjY1toHocS4Ye7laun/7sc+PpbwICc4hL2ABmOST8v5+WQLJYiStCffrgLFejhZd
VDbDfsi8xNvZ6ZJtDT3TafqmZo0WcuM72odqAkKOmOcyXlnEoQ+DQHN5E2ZN26Gd2A3u4e1bfP1m
5PDQHQbY4vO/szvsW7+H7RRzh0kyT7ssc/35Dzp32mUA17T7A58lK6FkOrTvvJp/GhuO6qCNPeID
FYyzlWkXsdcH89IeamtsPve4t8w7nP+scIsbuJvvSrucvmaBsDrabLl73QdueeMakXmvF1CEos1s
0Oa7cfBqeTL7IfTf2bz+IavDst2Sd0a+y/n0bPOCm7XQIQubg0Ch9C/KZGkLJgVwy34GHeVuQfim
fya8+AdrNtLLHBODYQsPfWneGarXgRTnXaqAhksFiBB+diOmwAuxrov2EAVurDGXC8xwcOQ0tcsS
vbtkN48oUeF5kHZjfRWZYbxHwiayHt6eKobcKl7uYWSUYDw5h8rZch5WgjqdnSbQ0Hpwq6XYNVlv
Lft0yEP8qIJi8HceVMXvVTMW3kbDIfhP0DRaeJjzvLzNUOlPj8z58stYoGv4XsiTY3B2b6iL6Fgf
UfL1XqkrxFXR04JfmgPZiGvtkaPKbzR9xgJK16NrUgt0vERaftEqf653DqBQcxOlTok30Fg8t0kz
J+/EvHOIL54HxB6DPjCZuE057iwKT/pQYTjIcCG6a7WbsavggwQdTg0AKSMXU1vfPva5m3z3x3y6
RWQVOy3X1Tm+lxRkfVI4wfANBOdmW01AmTZw4ua9oLENzKgo9EPfm0H43n2/2j3YKLG5l2/ahYh1
Xh0y6fOm7Af5wR5dBEyQnh2L5IsyDiOWzt6DmLBS/FtYUZk9tWPqxx9LC57hn7g8CcRxaA/S1n1n
8r2+K/JwIHGQbliU1nnpjK5grVlukRw6vaowYJ66vOecrZmNn3wwEQ9yr/q+0zR295m88DGvFm94
WMYemYS9V1S4Lxwm20bF7O0bOzVOXsw8CqrstBCzeNto053FsZLG8eDZerhHk6GFV2dxoqPyaUVD
NmJi5A1IXVYmJGKsf4FgZE+lbo5UDxSEq68d/irVayoaaaZnd3xuci5q5PjFTY1HjH012xwtMNbC
NW66sIMu1f92Xb/hUk3nSw3ktx/o1Y7gGxY1BuCWcN1R/DrbEdDiTyje6gGi+Hw9Xt+9Xl1rAq/E
PZ5+bYJAcYhy3rb3sHG8fvvaND5ermOQo8BYibcGYYaE4bxnE5rtZBFM0uNcY3gTfJiybmGwglGT
eq8pZ6xK206I/QzTNyyLbW+4xIxpwfdzXtLyg9uMrvhzPNWMMK6g5oRe2Mg8MfpYtoz7JK8mf6vp
U6SnFzrSdVN/1B291+oLMyN2P07lVKU/LK/W8s8RauLOn2nDfhxuqJK6n/B/dFOfG9Cb2d8aBUex
8BMOkDAft0oJ2Zq5QoX3QC4Bj92SBmGwL9KqxaDYzSBP5tvMblNMxuG+Sq7PWFR6Ux8Qgmny4Kj3
acbH5xmqpL8jXspLAwdM+Mkvm7BD/dcL5GQyOFfRy08CHJSfUkjG1KeAscma2JTaEcVCC5k2ettR
qtVMFir4pTs9wJtxxwnIpD7M39BLmcVXo4IBXF7ZLsUlgvhQ8vN+wsMlxAd40PBx28KvMBFYIZLb
9nbEKI7HKJAmkIfLWMs6bOCzkJHb9QPIk3xbZ27n3rWgNeXfcbwznAu/KIJuucxssXjRwWOwp/yD
hk3RaN1rATpL+nElxNaujU9Vs9Fsp3bk+0k42V2PwLXK9qNuDGTPd+vdJg0TyTgsy+RRg0un3nHi
jcu5GwHQpXdBwoQzpRZvC9fI0Ggdoy7G6gzbyuCRmUY54sCoFFJjdJJg6DSwlyZH00ME1ibqr3AM
sph4YI4Chn6ykCoJ9qtqBQL1S8+JH/G3nNY7IIlHSgYdKzxz6/RHEClBlXXtVyPyyNsMNCFDEpaN
XMDrT9W8DAyQhy7uCbvSBNWjGZm58+B3aPA+Au9pxR0iltEPl9ZA9wUL0rF+SgbkzG6g3xc9dNO2
6UMdWBQGdj0U/SDmXfaZJi86xYBjLMQOSu/JbpwGz1XkxXisqZnl22r7jEhu5KXufHFNCq+HOpmH
cdejmN0/ovqacsu5uvPYpn775MG7nYFhphkpx31twrcPjkLTjS7cpP1Ci3BnTJ7PqhCVLuO0LSIK
Rxvfjxr3LgiwtrYuzRFveo0sPILreqXbZSDyW7MKQmuDlmbboQ1My7K6ngViKskGKv/YfQTzjTvz
Pkl04es4bw7LdIPMg0BNnMofIhNYEznacIxamGwVL45iL+zikp3l8ziDY3g0WgNBrERURKBNh47u
NG08c6msb0sFRkJsU9YSSe8EtCxbtmk9jEV/xWGJZzx4TYKf0U7n9DU86Dna3ezWTgPaoQYwwVgD
gWMemLotf81umDxUamynMuqPvpEsTEFMPV3+0rCRA7T2iYuQr3aXewHOnwuK3IxSUrqefYGmqWCy
eU4m9dMBZ8j/ZcNUMpydFmTpD7XKLDHID9kcnlm35hKkQ/JpsUZDC8BXltLkHhNJ7tOJk5m1QoiR
Lz2xw1aGtQoo5o+0hSv8h6GFbXMRLLY9fMN9ysHINEYHILhI0TIJH8qBLjOqdSeoVF6DlH/WYec5
zKMokuticmpiZ0QjAWHYJBPugCp9Mcjdbox8gEQ9rkzWPQrqbfJYm72eHY2GorG/gQoJTggrumpO
PxEBh+ABXy6UIKkm4ziXbmLS3eombDgDNdv1PS04khIIV2eWYhrY8NUDo//q4VPtJMYY3GJr2ND/
y+26/8sDttl/bbMo8fDCsEYag4j9logs+k1VL+XeGOu+3ts4ump/I8rWaLcGlOusPNA29Nt70QV5
euGi0x8jSan1FRLB/aJdZ6KPhnjn56lVXACFqYO7lrIrvSwMPPCGbXNNG9ETr5MwerSjVqKS0aSg
ULsuCQv04X96GoxfaWrIs5nR9AVFFJTBN0vctlW2M+dWrqNR9DiFN0EDoQ6l3kj2fNAAkVulP/jG
fC0QzsieLFzcmYZT2TfOZZR1zjwcsH0uggc4px0fpfWCrsQFVXrZ10DuNWNAC0dUTr4NMZotegLL
IlxKyV5T3Vj9kCQ3TNiyuWyn1jA2hpFTuUGGvfL9KzSbfBY08tV0fTFrxVweMbVOmGxzFnuRpu3K
wO6Apa0bG8kF0pHHuLa6qKNM2Rrxx7zBDOP7snRyv15zJdsIZbhe9/IsTyVusMSdUy6ueZZSRax9
2SFat980rmSisG4SZuhAAtq2hi3TJZV4oRcj96sBI0Q+5glXBvGip8UeouJkyL04xZKVFVWOndw/
ET1NeF25CFM5VLYnl/6661WWmYT9lv5umJg/e3WuBiWy2nnu1AYaRoKj6W11Rn2ZNo5qEuXlePpm
DL8Z9gANbr4ycmaD11j6vsZYprlOEiOKEaAoUgk572nbuilLFlX2uIseZj1c8vZLqoWN5m7RdKia
Q2xUGRbqrd2NrMoGTW+ira3yUvrjUiQGYG1Q4s3JGvStqzTk5+paiKYlQEwYyfEBiA8yH9CFQ9Nr
q4edzClWkZfMK+S8Ia+RdO4EzS4NsVMzO7Xy1BXw7yttfDBmig76vkhyuYE6UZFlOrTQqY44GaLb
z3spGgcWxxc8x7Q6f2zbXgarIEQOJP2Gpqgc9WbxwJygKg53pIIB4yzziOhfX5h+S2wchJzmVmVI
MakOKD3zorJgKxl3K7RJx1ORpyCjzhlI9KFc+6LWoU8ZH80mhzH1tJSN1RofYGhkDEWVDA6ew0iG
4ycqUNkWOrkfAtbGcBqpMvbk9eMcE/FvieZKPdw1LTCSLBHfa4S4+i+zZlksRtzihCxU5xxJt3Yh
ZBiGyJLIm65tmRNaEiEh8BCxQZneJWnMtp/0FbKJFwKYOK9jzT0Ss634fSw25EPiME9G/GlsG3d4
aP0GwYyrIUBqGOuCXH5h2KK4Ul07fV+xiEATaBOpFZZqnenSUSdg4K0xb0wL7wtzixaYbF4maDFz
a+tXeAXJLkJaNTLJyZ0DNZbfnOOuYIloTVzxNUaVIJKwq6y0aYfbSs1nZDflq4vQCpf7kgKEQHlx
uS2rsMgDMCQ+XQ40BF+ZUfqgXQKWr0x/tB2a6uaODB8wrZwh8jHTHDT6shvTPjOvwTp3CQQ0Pcn0
Yq9ZmhfBZgay+OgNWlv+EcR48z17Adfb9kap2+IYeF1d/oEBL5rXVEsy9MdxIinaergwQFjxxEXu
QGpobTLPXUqrJ/uaxnrTYoNbJAsYl7g52dQlHaa2H3E5WuavKJhaaLP3GHy1GNy3GUy/3dDwZqzb
GCvzudtkgVMheL5Uszb0eya0H+dfpmhGZvdLsbRF424x98JlANeYcPIC6Cu4au6biSYTztwARtD4
zHIm1Ee+16F0EYvcLP/GK3EQ6OfE5hIiti66zDNuxOBXaf3gA8rR80MA3d4RH2y80Pz+WA/IYRPs
ksi5NwwKVuIiCzp5fT2SGP59o1XyJzs3avsihDddaPvCNPviQ90Nie5fTPCAuuXK92ZRWvTjMUkz
9kuHH1C4bbAYbowDvcFwZo8s0yq9mJC65t7ipgSZkGyCaTHo/hRWDCT9J39+ZHrLiJcCk34IVda8
huw6MTER3pHbaDmReBVpGBB9wBneT+f0qetqB2B5EXYIoe0Fx6HiE3YktQ6cPssBi8YOgNyvCLqA
Nd2Mfe65YtMHGNnPtwIEuQvqHlB3sUVFzan1rY+NsfC/+ovBvHGTsO1MGutGgry908t0Fb6lPLZZ
apNLpR91vjXTeeYRLPUrpR7ZUGy6AvJxvqMVKw9lHEA6QoY6mzptKb/L7nRQD23psHpTdEyX6WMY
TtICCmEytnQmCsnkcjqepEF62hdyPnMNl0ju9dZMWcTC70CedE07kru3S1jrk10AZ6KaDhR+wzS5
W8MFIIySHaHHWp5AQeIXgn3cVnQx4/YGXWh0yx84J4aDsXEzbJbRDDBQvUMeyBtkaJ879G1nZNYg
5UHp8qFa/SBeeUT2eHTMUHwLZ9fNxQ6jslNOGhZyWFa8BNqiHLOsyJcBD4qQx54BXZMnDOpeQoTN
spZgkbRAPXI4ZL2dttmF69bx7B8DUGUTpmh62dxbwmpM3nXPsBE1mDXogGcm+yoicnSq120cTOlE
jJwdaDaMizrG4IYVGQ0cQ7crd23nD/GWDpEgsiEqzyzbLnGw8CmrAsR1YaqwnJC3ckBSiTNyZJRs
Ws2SgJwS513iWaFCnojzgHxm3VxX+kiGiGWebJCsoKKCpdqJ01erzCcRQFErHCR0mSqYqJMSVIVK
16OwkMfBim6NPFDM8Evo11uy1GBMEvR59PukZ4PwO0MmWjqSAG21zxMtiK9HdHtn89usBdO4HB0G
eBp3zBA/+KTbjaiiXQmxOHqGaSDCT0h9NtnFksQa4txDqg0WTvHMn8LGbKyx5y10/dpoLyjRZf4z
ZQL9c1OFzfQtHi2Jg0JAUk+PNmbaNeJRUTg/1mFWjNvFXazlGNXCWj6TWi2NduxQy56SKyTHjCbZ
tVm1ZI9TA8P4TxPxGHR5hxghMIrLgPy7TWSg11hvoLL11UNSNIuLx05uJf4FdW8tYSNb5jnbi2qy
n4wwn8xLrRRN+j0VpkE3AeebI1qAQVNe4e89uJeLGLThU0FHLkRvNJHrsiuxFg+O0s8z+hEuQxoF
O0TrymxnA1lxObPkWS1l94lYyGsWNV5AO7ZJO0xu5dEsPOrGJMqSGhkjR/KIhEmHdEOiG8hkxU23
fF9PXGuWTRogsx5VJFDnFc1C6Y0w18ecKqOgJoH3MMrUsPyoegB027guPSYl5j3yoB7xvNVOzX8c
w+S3IZUlV9U0L5Qbx//D3nlsWa1sa/pVzgvoDJmQ60rLm/QG6GiQkMibkA89fX0C6hSwRx3G7d/O
drnJpSVFhOb8529Aj1geKeTL/POPljuPlrXU/Fnn/twSrj2uZbVEosWq1SBq6x+BDcgcGVVKEKMS
63PfLZbXTIpgmwFNYEAWwjSS/G2SJ44qsR9/liNraZ1m2H/Umy5f2uyCEMfLbolMSYYG+0K9Lk/u
uKAt2Kh4Xo+Mn0oPjQaBj/dFM7P587qM1mYm0mklG5kbkhJ0MMgThwrAE67XSJKIPZOngxF/41wq
OLqWRhn+NpdYbkLUr+epeGJLEdYcQHVsdWzhbJgixwi79umGB9hMN3Fee4uDqaS16MAnjlz0LezL
uXu3fH/o3qklhuwt8bCYeSGNQWcZdq3qs7c+Q0ZJyoYLtweLEtdpxUAolL72U8TrrLynhRgq9alB
jMr1zmu23XsGhSRFIdsh1qJZx9iax6XH83p+182oG6zy7+CRyyy/bqFOwXDMglxr1ttRyVnnIG2p
GKiNZGrzL2Pntc4NOc3rm2A2zIpH9fMMY8d5wBOI4S0qnJTwIDKgczvys8CwW60o7xDCSR6Y8+M9
NOh41RcEXn8v51vdWruNSLmrLbpPNNHyYmsmm2LTsCXEsvm/L+kVdOK21/m6BnLDBgZxJnNw2r1C
D5yiT2XpmBckIeviS/GYoc4rByrqKDA7MoHTvXSaDn/2iMleLcPZtcYh2xBkE7Ew55/kQUDgwgfz
IGnW2dSkZfk+RnF+3vgb9QMDKPUKxAT/JZpoTc7sn6hajcNC3yDiBy3LOOqvS5MimoZo2Tg3btqY
3DbCMOPpCevnYXz6+U7Vq+Y7eDpB9CThh9Ac9RaJWBrD1oLMtd60WA3c64m5CF+bknu9TVEya5zM
ms4urwP+aNeEvALXt2ZrmKrnrWkJwODQ1cySm6GnrdH1QUfq2FBtZ9+KtI4/MCBXP/+kNjKM/W4G
1XJKKo7KH1geOCyVQ9+767b/2SzGY9TRUpSDQ8p0QFvpzfYmlSNxQGxQ5WAFi7+uR5msVMRx0nY2
4qwAEgyI2CE1Edcj8uwtx+4DoFEvNrE+zNa/VV7NNQHmSQI0WUNJyaNrIXDwFWLNWQv8El9SmpXa
Wv+FoDv0qtfUTceyl6H6gailpJ5ZF+573dwUPXjfO3lmsU7tZczLjUjMCZdRHE7IdX39PlH4X+HB
X4QHhsO48f+vPLi+z+mX+lfZwfc/8FN34Dn/ds3Voh0ID8oG7In/6A4QD/wb3YDAKGK1iQA5/4/u
wEKSYCA3WDlOCFAofP6jOzDEv3HGgZMIo86AAu+6/xPhwTqB+mXipmNkjwZHX933YCwgmuHnv7Aq
GMQYKVRwecXyCCaFZLpm3OZC5uYXLLhMxhQahFYgMNPWdlGBG8rLL/fq7sdH/SY3+GMYibQC5h2W
d6uoCf/DPyfh6USCMbOc8VJ3ki7VHFvHfxQxZcVR2X7SnGYFJ+Quatu504Isw4/5hIqwr8vwpweg
00Fs+5s75J8Teh0jQr7USg7EEu6f12XqFp6mU2FczKkvuo2HXi8O29SbyMDKcox9aSd4Z3SzRY+R
kxYDZGmVKoX/NabZnVR5PkGrSzT3ZJPZZvxltGislK9fn5wPE2zlECN+wKWHxfL7k8sBYc3GgjKZ
MpkhxLHWQUesRvPutFkvMXfIQWbOKG2poEYTHnYwC7dCNJYnQ0vEvU00Il634zlezed3hY1X8N1U
jal995cnvE5tf7lSPBXhiiFYw1II2gWs3t+v1KgpULXZNM4L2SXzceTAi46SucscxBIaKsr4snqv
62S4z7E1hboyyc4+SDH36V+GoutH/XYpBAisWhHUeyy8f4hGKnSreKka09mM3LEH+Sm74roaeuCa
nRPD9zEFPUvivzyrP0gnkDzg+mNyobvMYU3vT71gBcbuwDbo4YPhCLHBS1j6AZ2UTpQn6nD5tNht
pgcaRh3zvoYQo4dKI8jrL6STP+bBXAbPAaI/boHQ+Hxvvcxf9joNbpEQm1Cegb3yXIXDmrIjA+lX
ybz/78/8j8W5fhTeqvhIcbhY8BX/WJwlhKORsAvJODAztRMvTGc4ijKbl0A2dVr/hVP/x5wdSqJY
9wCDUx7sejT+/s1kBOISC3M+5Zmmhk3z4xYaiWOdS5da57mtKLWOCixe/IUt84+PFrhVeXDxeLJc
hljvxC83FfNWfJQZpJwczcjmveeU9IZ5Yzq3dbpwXzVcENqtjAet/cuq+vMe2/D/ME8SKxcYr64/
SV/An/Burao5dRRUxPH1JTv9x3GUOISM/+WRGvaf0hUoZvAz8N2kaobTgFHX79+1S5s5qrVmpPHU
VL2NtU59ox0lA9GKEa5u2ddEbqL6WIgKypxtVoziXOJkamPkLtWt5fZIsXLhH1Wjio0rcUmnr/LO
EYOr7WRWU9gilgpwPB1PhSitV+k700HqmvMw+U4azlh5bq2hvyFSKHlch5iNCAo/gkm1k7QruTjp
Gsx27X0sCjLbKam/+YRivjVDN+5izSgQri72DcvhrYSst7d18uvAK0kxtzGpoE83DsXilTY6B9M7
t5Bw9t7ie08EaHi3ae1XsL1rgd0Qyi4dhvgFlTFRK5pOEDP5Qzk3xayg9KfPmHa2pFVixq6I8dzV
g52dHOgA+yoqnyfynO/HyZy3zlK3m5Eeet/7nXOIuzr53Az9N7dHcRBM2FOE/pQvQUQQ4qZkwLn3
/ZmgTipDGm2b+W6V4BtFp0mMElxU1PKNcehBj4PJ1puXyJgAg5w59/CJqdrPbT6Yq7eQu6vsqH6K
4b1sFz0ia4voKdhTTNgDJVvwKZgLV2Hndx1Wp/e21zO+cnrj3kM49jDW+viNceUcepntM/xHwhXk
yp6qe2tVjrtcCVquWOldSLQ1AOIACe6TTdhyHaKkkBeToPnT3PQLERpRv7eV4+8HpwFvrKxTnTjg
U0KCixHUFiYJ/1s1dL3ckk1laWfm9ssFp9vhKcLw4GM2VkVENoqf3eYg/I8G5py3aKHGlxIzuaBO
RiY3QABnidVyMKee8kMyvQzMxkvP2DO9T7Y0ckRWtqsv5gYIJ/uSE5li4sfTORvYaXHGvFqTeBI+
ylhjcd3MCLCGUx2pLyBldjg7nREUmepATeL5PPrC/cDAI53RBZfZIYFNFQd96vaHWid9LNaLr8TW
GMfG66Z9ZklchPAsv5GulgZEY+50d5XJE9c5EAwb81Dt6lmJJd2sFprBKBZ3V5gpHSCzzh2eU3lg
mt0YtliLXAVoEwCVMW7hQEYEatnJIyOWC/ZSRajc+qsD4hSQJ3I0GlU+gli+KiMHW/cgdqFHw+PR
mPWPRurtR7u0wj4emouKSZ4m7OY2whF/D8133lpFDiqNH+k2NXMYuFqkWHWIEMGt6cBoRJYVo/X3
eP/ACSqbGnKb6h6dJSpvUpnGd4xw1SWLLbltUb6eib2AdNa5IwyLZWoHGfS4ALfh90Swre2i7Q9c
VTRjGCXJ/G4BadthPeQ+s6S5uBrwRgglSKai+JDkUaF9TFfPDn6JN9lFoHw3S66ND5r+lYQe45vk
ySGCqaz2gUxumzySSvb9jYcq0nn1mZJFLwgNTB2JypJm6Wl0iFf+5tXjCDPOVJ3zCPdP/0o2CmO0
JBva5W4UXjzvzdTr9A1jWqPY/SjMKs0ZkIo7dM/iOCeCq8LFxdrOTBl1Ui+wPSTEvBvbdLcONhJq
TMJvmCkypdv5WW0mx6krIi+sVclvGC2NcY2mUkzDcJh1GZc2g3chk28hb2iu0vxkK25BFdZQoNoL
UiWBjRInsRBbWXtriJrRcq68DIQK0ndGpqsHFcSDJbRwNOm2gnPUCWu3nsTFbvBpuMKkkcudYIA1
bIiHWaL3RbE/rmWTi88mXm72CVn/8lz5LLEYS7iW8thxYt5KMD0i+8MsDe4Nwcv6SCYSOtjFrBuc
RK3IATUjKQxdYl0G4G7FgrG80QNGl6WM89OQILG666vZc55Kx6uLrWH5kz+ErM7RBtL0Gi/gwUaQ
HCRv+uq9wioHWi3mw/XZRF+ZHHV/bAh+LTUvnZjB6zyhZOtWqd+2u9R1qqvTT6a1w37HeoA2x/O+
SL1Swgk1NCU4KhhFByuE8V9p+S4RTPPI2cUpz5xDWZPOwx0qiVUrPoTVPtXrsWPvj/iMbysPSJo5
Vp43UFWTpTNBAQhL+wo5z0vKoMY9D4MhfH2VtnWzbnT3BPoV8AWT2M02YhT5sMczdvICrI28+mLD
8MB8AQNn8eJjSt6+l/gyDBvN05ux21DmZbwtJ/4y72k/M09uYxJAsguxiPnwqZ+mCtazrHVc4Xg9
RbV4F6W+4hDWEtkEraMv0QEEDatt7sEf9eXIISm6B3B0zyCOlbL9QIRNnD43vQk7bezUwp1KDGlB
VW5VxZEVDSVEF4nMXIkAY7dCuMFEUyWqAJdThizwzfS2go5SjZJZUCRkjf1Up1YwCR7JkD1p0k9e
3TgztlpKwHDh+XLcw+qXx7gtoi4c5Gq7TGTmJxvw+NlQo39qqoTZfWo0MEgM54Wy/FWiVj/y9ard
VNEDBb7FqAq91hlu3FTs5KCrKGjKur/zh/mzHJkvF2Qa7SMv865aT/LhJBTrzGy6o0NsyaMOZQu3
i4Z3CzHjoSPcmo+c9XvMe7MN0UwugaEjM73UdzbQJW2GndIIWmI8IZ/67rCVy1jvEDX6J2Vqw7bx
Y7zMHVK4Qq+ec4zW9L54IC+32Hgaw9JghUln6FhZcUo8r7AwnZD11cWuLz9CMtKPJsTJQ0q698Ey
RkjrJbpbQtleDGwD3ABDxC4ki05iISbs8zi36iRgG51NxGDE0oviPFasarvnXidNjc9SVTX2mxk3
xd4i5Tgo5mFhCjdUx77y5D3I4Rx4UIwIhUq7bdVl74JUiQcZ2zhTQUoHW4TFYZBq+FBn/LrOiN1n
uxgMj6BUr7m0elVZgUoa9zabWp8qwSLQZ4AuEvptT9C0rQ3jM9S8FigcjJ53HrIBFVqgYbiS9pPx
DfMR75IpYb3AWUb6WVSk/HYNqeOBr2fpbkg7onTorVqiJZPIfskBD+2d68el91G0cApvMPPJCJvh
8KXrtLuMErBLsPi3vcoMmsprKYbMgWHrQnkAZ7YYmseUl/UpjlPzzYrr6Jxbk3k0CeUcw9En/Mtq
CHwIPNtUh7yPlbZpazShQTa2w2mOe9wJ+ra+g59DQcW396APMX8JGsfNnypIIDOQ/mi+pvC2n1M3
m09J29UPPcaZx2Rt7DeCZKKjLmeghrbt0u0Cjy0P09QWO91pGmcL3bBnTi/y6Gs/KP/FNgiBDgmc
6/VgALVMAwAevwpaeMCkhnoJ2RdD1h/4xQQ0y1FPMSHsAeLn2e2N3dAO8anENDloLIv31pghXMe5
qk2HUAzNcFFp234iqih/NAoYEYEvh+WVsE+HF0pTZDsXvb9Ftramo7shqHsKUXNmDHzY9if8x7vn
nob/ngO9ICUc0Pe2naPi0A9Ts5lnNM67jilJuo0zCQSvoRQPwfyJ4fVLNV9jy4m7Q+Yn08T9BeRl
MJ5j3RiprDibKta2RrLMn+HquiSdpMYj5l1+CFulCpPcjnddO2McGcX1Dl/r9CnHZATKD+PKtLXH
EPWs9cqtlfZGIT7amHVquBtGAw7K8UTtyaOpzpK+aW85A858lmsxQGiLZLzxqQ8J4dKnZyclS5Tj
OJqe8QHtSa6XOX44eXltqvKqET/+ZZJ9dHUK6d0ytOt3+qzsA+pSyGrW5DICSOMTDoYZGFMu0O7n
WXtZ9Iwl1pmILzkttEPjlO2tXS/aZ49GZQ4LbVm+sFnNcqNbTvWxSFXzGeR52ovB+2pWFJh8ncEb
ttpikZqAxSLNFflmB0HqCs7XniY3THHeMQl1TtrEvmir1NiTJ7/s1WgQmdRW3dXsi3aLdPdt6PPJ
280IYJHNjsajQxe8GcsyOdCTN9tK2e+k/hHt1ZXn2B3iHab5/r0emfpTTw9wwk7NDc3Wn25AtUW4
eLUZRDgSbtMxcz/YXdTdaBlsU0/rk30tctTxonGPtj42+1J09tYoU31TeEDlpJpd1pQRqh8ojhiD
dXBnmWl7uVOc8Mpkj8jK+Ai5Tt81DOaOcLF1hNEFtl9ed4hIm6EaGxvf2ll4dFKLxmLnpWW0WfT8
S2u5CWQyzd+uZlwUOr06VE5UbJQz0I4y1t+Wq/fvfjas6YuaxHMj2vyUdxgm2dhar5SJB6wh3W/0
WPXjSB95w3QeT2umC3m1nTxteogEBfLG64bmFuF45V5Vye5CoxF7Z6xu9TSFkOrZQ4BE2bYCrVbO
XVrZ2pNNe+XtvTFKs0NWudkYwKaNPlH7GETc+gujSKd80C3d/KBa2e3rtIHF4cU5TZlh5C/eXFjQ
B4t2k1eR/UCC+gQ25hfHtDY/DtPYPEwJ2e6ljMa7qpHTCZUDwRqta5wjR8GSok54jHRvDLMaLg/B
vpR0tuW9Sqf1QjjY2m2amS/4lJkHJ1GAgHqROAz/i+uAohMj3t4940LORYxN+YWjjNF1os2v9dDg
MCrwuzsuq78LMkD4CfBYtG3hjfPN3Lrqwt4uAmsU/mWWiQMZL3+jNc7uc9oQpAbSvK9w1dngczUc
5sp0drEeU5SxThIACJkfS5iDiNKK9DHzm/FGUP43hxHGQEh+RPkJk63mQyOlvBGIPkKjKeWhSKX2
GeCUQ3wpVptb080PnomvH5D1wsDfioxv7SR6/IzdYtsIEW8LcKxt57epg+NJa8H6yt2OLo+TcStq
xG99mqDVzuvXpG/zOzMv2gfHsfIQRz5aRU1hiogx3NVPqc10aJWHphm/pgTQ4fomO6eGupdCGHXz
5tPiZiKA+E+Dii25wfqDz7SlGv4Mq6ctw1SlRpDpxh0a2voE0yVZ+Q/d2RLSu86jKW7A+qz7jlw3
yHulax7GJDpD7BZoqZbCDelqEgtKnmHt+1Sb5i3Svv6RfOPqdmBS+9knqJkvtOjfEgANKvuIdnWC
trgBqIsehd7rN7UzmoTZUBNeKmH2uzZtRj1kpO6cmkh3UX/40x52yRF7YAN3TE3HlqKzS5KhjYV0
ZVfv3wew8rWbHDfVPNb7ohYLMQ4ZsVe5bn5ewGLQPw6cY9T73DCvc3dEX8stN+C9EP5rE+dQ6Evh
P4jFaOAvu2mgorI4GBPWDobMu/0k2+wYi1aGMbkgKmg7Q100TAsN6mjbftVN2d+v7GkgEdvmEtwz
La39jKv0/NnpumoHAlySuUVmKl2U23ws40ndeVLZY0D4tY0fTrcsBJ855hCoPi8+FUsxdR/xB2HQ
uRj+uDMqkm9gx9Xii1/G8zsvyzFEHxtfkLdlUDfRIwX2pMTjIND1wC3S60uBqwYnJupOMpy9eCIe
GCO+M5BRFF8ix4PPmIMcvelT3LgHi8OOHJ3EsV/Rak3POM+1U2LQvPha5eP06PTygqdPNPSvs2OM
k2T6L0bTkmnYG17flNZmTjvcZygN5+mqjMR4zUYT/7VGvLa8aa96m5fvYCWUHA2ca3GX94ac6wjm
DjPwJkTAqWWn8XsP0yYgAzdIIOkloekVYg8C02Mtt8w+rwaXMumMoT0/NVF3VleZey1UKRXxX1SX
RAx5GcQtkh2GYd5YwNTX/ZtlYCi/QUYsxqfY7wXJyeSyXJup1Z1PQ2WZ+XWZJhVtIwf7RfzP9b4i
hctbCeKL9PhTShaAiAnhUP7Fh85oPyjTIpAJrnWZ8Uy4MHqElNG12Dff22cO7mj+QiBw3jMejoh8
e27R91i7H5aOHtz+8j31u355cBc0EYIzBeFviApGtfsFilJy9pZ4yc6kVo7unaX1Jk6aVoKsB2zA
TPibMJCiUOnHnuQwnEvdjY+eSofssOo9bwrEHMvdktlRikqjtIA0o4XmcVBW52LOZHaud4KYYc63
prXakufYqZlnSEurJ5kF4aY0CQGpgScaidIo9FCZlHfTojX6rnbJMLgbc2rpoxwKVZ5hTAN96/4E
qYCUW74LDWc8v9pxVnkiNJBi1FumEpHYe0Zv9ntKU8CCOJ91A2NJrGJCpkIEBgTCVuVJB14YNsL1
RX6dvuvLtLQl9MgfqdCPjVHBmlwGHQF6AMbcq28LLsJLzXx+8Zxvrm3BpAznoWM9GUayjszqmlVi
aS1/hSgIDc7WC5O+tHcWJntOJLr0UsBczc4lSdMDZC9K2w8cxpl5Ry2UtVTIhrw368L4nCfM/WVQ
0q219PB4Jm7TmNaYndMwkInWWkZ3FGYa/bgCu609RIFFVO832WnG+PSTvlmM3kpRgR+7LhYb1SJx
orZRUzyVbkQ30kT4puDBOttPnRHFwMOz8prAXabsZHaJK3ZtlHFIGW2/WJhvLXW9k1FjVjvKZJVt
xWxWdqDFzlLdZVnG90y6OgdYXEyshU9FGhsfoszt1Rx08WQn1HFMyUKHpXHgFTj5l4VSV9uugy9x
rZZOyIAX/2LeJ6LTkmBK4e8mEfQKYC7P3+GiUPY7qS98a8AO/2y0A5aJ4nsEQ4Kpdn7FcQPKWtRT
EexSy5lKhmNZFW2mzsB7fZINtRUH30ykwijA24Q7uh41HzO3E8zCxTvZ+LEmRyqecVzQAq1TUfH9
sbYW+opHsxj8MpRo9uQxam0dRkWujctF6wpnDOqy6cedGkrP3BJ1OlU3UydxY0cGp51ZXORlDa2o
j5Bd3fZBYGHcfPY7AxmGch1Cn/ola060mqY6Mxgb0M+1nlMdCvi++kMC6aTacBDaywYL7TG7gX1n
+8AKRlddZ1H5G7jSTbRbKPapYSvf8S80RjINPD2fS8SISAdPdm+mgLvkT73+IKb/4McB0/R+mM9L
3X0RWY4o2hAjuQZwg+7ikkd0gO/Ydl99oqtyitKaxz3EbQlh3rLNV7co2W+wimimzCVuvlo86s9g
RLl16P25VjuibT0YlWkdWRvFwRBt1x3GEe3R1B+gyLA0+qxQbz82Z98arFFPb3150BEoJjlkK6yb
DtVorOb7jgkwCK906UjhLO1pV1AoOru+BUlkKIRn8TbPuuyMPKBCfmdZfbVJoHepk6PMNr619KiW
5wzrTXRDc7ZK4rqkzugr+9TwRmNTTQv4I+Z76TZj4bo7t/fzIYRdnJ1H5cv46MIR++Z2RJx/s2rb
WECezYgET0MIkB2pmRjXMRQpyw+iHdjzKSEDaHYJ6gQ4jeuC0Vy4WHy5O9McOTgaVxT53lzKeD+Z
yAo3XTH23hJgCiiLvd27tTrRsTMeXiXdMH0zsJ38xGvAya/26GWQkmydZbpj/AuyrtmNQ7xC5qsX
qSoi3FXOUJxBRMv5+YN1NecVdXfWYjYa5r7rlCd7yXQcFkS6Ssb7pjajl9RNbLn3NdvTDIByKm3O
6TKabgsBJnbrz2lSE3KLkGhn9n1q7ediZJ6V2DMC8LDoco3v0JRaXgb48hXFiYhrzd1MupcdFujk
9sFIij470m74z9ghkWjPDkaxGHt6z35Fq5tsyqWTb/qY0nbjD23YOwNI7EMrvWjaiJyk9PDHO+LH
qHQu4eVt6zQzHu3UqeMrN8mu72uhIiALhqn9S0NIknPz48R0JVrj57GF4ogfkJ7aIRJH01oQvFpj
ste6gQdHCiiDX5Eg2+AEJqT9QOLXkh1NHuWxGRORhWqw+u4rktBoDTnDjiDEOKN19oo67BmVsSc2
elV0HxvD1fEdUd6CJZRbN5PZh8k8OFTKPGSdmi2GgXuo3J5lYaiImljDsay5Q+UEeFKoftb2epXO
/q0G8olApI4H71OB429xFXPufAFmkOrSab0Qm4zX4vhERWTDZaXyXe4iE0LxkxsPku071+NRZJoz
Xooq1pcHKIL8kKmxMwCDsJLSY6S1ifiSVY5adTKQ8/uzhdRCvvM+KXJeKDrU1iIAv160Gyx1jGY/
IZTSD3iqrYAweR+kCm1ooaN5CpMRzemXqGxjxHZ45NUXr7XLOlmPKWPZaPrqTrypZ1NDuGH4DBSm
M9bXqkFA6NUTSpHSKsetg5zP/NSWBNNtIgx82FQMB3xGBKkPDyUwgM2ph1s3qcbHri3G5p5mQiHZ
RMvvXdximESYZWZZHpqozD7mLa4hLFFkhSuGPTPlOFSl9Iwb8KdSbun0eusUMzQFbEdou7z8rJFs
fbDIflExEqYuzSteXbAy3J5dXJbLTUyg9VcjVZwAmmOsJEGPorL51NpmL8ACkDxfV0n4/OgRFRBv
0nhgnVVexUPTM5QqR6CLpjlomha3YWGT3/646NQ0B72g6zmMi6u9MGjqDtOkqyYU2Gpkl2hc473C
2BnVDHVHi99dl9nnZ3pWrfoQY2b2BvExk190iLr0gdOcOC7RNTKZqQGYWZLVEPSlGb8hwp6SD5M/
y+izrSLWRgS86X9jwDLLA9Eq0XhsVZZurDVaDgw7YRRxtvDDz69dTCG/jUan0x8VeFYTxOuNPeBW
qfUXgoZldRPBxYDTDGM/f7WZ83PQ52hk6sBIEkw2CQcWpmB8SNH1NUlSZ8S+P6qhklZKMlIsso6O
qjOSmPta3lmojdm+7uKPe8UlT2kwWHm23MNR5rVap73TvZXV0CqIVfGUwtlhCjWccSFq6kMLx85Y
hyzpclna3jRvUPATXEjC8qiwHp1oz6Jg0epefUCSKVPQkcqerqXsK/Ewks0rDojcOJslHXp+zfzJ
WU7jWFTwgRoU0u5MOL3q0mPaRbV/l0WucG+8BWMuRi1ULA6gSGOsux6PT3WmZxiGLY6xqn91bS31
t8DAJcEBP5nBw2S3YIVFXEZyM/RALy3Iae3ExbaEU6E1t5Y29oZ/1WCDJitVn0J32C58bFr9xRHk
Dxbg2r7b6A1c3C8QhsFo+Z3YYVNTt87Yznsiwh3rsRcYXr1WmYABPCc2QzvfYOJ+txQ8oQ9+4VM8
f+cL/S+19C/UUuTpvxCr/mFq/fgZJ71/3aXvbfv+L7yt/3VN5fBe/O6L/f13/GSb2s6/4XCK1SaL
ISQmPv+PbcqPMIH0HHiLBuABbKKfHtfC/fcq3Hexn/bJKvNtvIq6+rvHtYC8ClEO20s4qtBRHfN/
wjVl0Mk6+oV+hwEUO5iQVY4l2EP/SEUTGtnuacVrOVms7uBO6SufuZNdeXFTxisC+UCQLQp4zOiT
0E0eMBQ4L2Q97Lwx2ycFP2H3Jwc7KwlkNSCUTABosCS2ovKGgDSNsyiXEwrcdez+ONTFp6ktvolG
hDBezoOjnVAJICkEIg3SOfuK58hx8sULMxDoKtHcb82hRu64vPhG44frP2QxgHaXJZzOc/xW4nB9
SN1lZOjnzcFouW+ENr2Xua8BEyDCkoQfbHOdwR2qnHu+8I0lqk+pbh5qO9c3WRRRHILFBYlFXqug
JirgB24gFizXRS3LAYkMYj4KKaaUXEGaffMwBsCYE5QwtuWHoik/+TXh6UZ06nl7BcwVTmp0d7yf
5m3Z52+63fp7KLHxdjSq5sdlpZ0J6iFBpMaqCessfva127mx7pbFy7fIHD9NyrlJYtT7XZ9+Re8J
k58rgbJZbyqHaVHa6y8lr4E7ISPm0AK6/jwhwjKZ9Q1u9hUnzAy8/a0t4xJ0WCBraYYbURuvZach
xpw+jY566TqeXJo7c6DK5G1ayBXxsibEq6bBzTJtwi6CU7uU2yxp+21ZFXeav7wuE/fJtHlG+IsG
9jDcD31zl+uyCzPF98n9hWYKCiol+OpPYkDLGvoT4nglJ7krXe8DJqRhXQzjrhgdfJXSARMgwudm
8ZF6LnAn3vyYdiSBVadvUTcrcIui2caDqW19JSjVaxpy3zVjYCVx7+hpkDlMa1NDQ/zXzcDj6JLp
C61+h/gQFbxtzaciQhgJiIubVys2+cpqUkxJg2rmErRyxGgHsQCFvAo1f+i3lCPdE7K/GZGKhW1z
32YhmzkNUdnWQSWiU9bqOHXMYj9HGMWkguqyGMkXLvsb5QIp2TgohQVC6yBZWOwOAwK3MbaTZRCl
5R/Xwawwqk8LRhxMOZ1dIo2TIfIHYIw7V+fpJ7K/K5F6x9kOOPzTL6fX3Y+d/ivZ+w/6LZ6uPlzz
1bPdhrJo/5nr6lR6LeLBjfde0QBv1PZeZc4BSxrqTFH8hRT6D9O575+Gb+D6UoMr/yfveBwM2vMk
ivcu0ceBE/v71h32Wl19wNV+ifKbyaZlRHTFguw+/Pdv+mee+4+vyqHqQJuzKZH/oKRWYEUAS2a8
h2r7ZhGntHE0FZoAKtkycdZ8fxAlQ/mouHhVedEgdP33S/iDmfr9Cgxd50hfBQTMKX5/qQvLFmi9
jRifk/EqzPISJ85RyjJUotjWUf6X2+3ymvj9cPdY/ibvCzyHgTr/tPuuLL1roWTG+4gKI+hb6CDq
pc1vAYOJfCQsAGTbf4LQ6IeJPb1kwrn2zZspscxg8p/3jOeidGf3Ffa/0FpqbVMOZ0JkXrza2w1m
frAaeVP6cr98/T/snVdv49iarv/KxrlngeRiBM4ZYCRKlOQkl1XBdUO4EnPO/PXnobu6W5LdFmou
BjPAvundu10uprW+9YU3QAXOliXcWHOkTT8Rj7JW3GejZZESmlsQxk9RDxLPr688sH1Eo5VsBT+M
coCj2CZfhkQCLySUa9T7qyU3jhZz16yiUkFBF2BVEPRPpbAPKcJBFASiAjI9Scuu176bZfU5mg2x
MZ+v3aJV6HhpNSBUtBMSH6UIBIg+qiXh01I/xqN1CCb544jSzSKsrFsIB7RprWCXhe06L+ahrfzL
6vXfudSFXEona/1nlg6TehxD3offno6ZOvPv/EnUUd+BUycsGYowDbIgiCq/DEIs8x0GBsQrQels
mX+nTpiK8AuYh5DNmHMTgV3+K3XS39HmE/OWQIbNMBEp/g17EGWOFkeJk25ARcHkgn7czCFQ9DPk
tZTScEtGO173OUB4qm1WK2pC1Q500pAvAULg7B4k6m2FQshKwq/eYfolLQSAkq9xVRePR+/ulUB+
Ht50U0HHm8KfXBPakGbN4PQj2PuEfKYWd5a5AjOiHILaEtvKqG0nUIp+nyFt43ZGaF/nM+K0RFfl
UwbA8B7U2XR4+07gKZ2/G9u2AL/hS2RCNBHnMvUQ4ZOaUwsSu81pB3gbbSDGf9ts9BUQvPb3oEoG
oOMoVC8tNLHdYchrUKKduULqVL6e9EzZ616ZLTHKE59VT9LdshrS9cRYdAS1uW6DBu2BEM21m8b0
hzV2tTK2qfL7Um++eahx4EXatdf0sqwbREKCW0Bs8g4bmoZ5t0gpequw2tftIL03gzy7VVNTv7LB
4yw8ALiQDG1D/SkGzXDTuPWuAFtmIK8Nk45dMgvYUiTLVOehlLZuL7Rv8AYRScvjL9yI2Eh6MH7v
GvAsEKSmZVFrYumb/nstSa4G29c+Jo2B9rpIh6dY0YL1ENwmoCSWpSy+mVL8aETybR8UH3rsIdb0
TMRSzcIbhDGTz6RmtC0KJbj3PUBxJogWgriig97ymUYyZ1r1dVXfTCWNbdF7wxo7r/pD1meQee2s
3pL7oAuWKGKLPC1CYYM2AlhXi5ipt7iDrq99AxEbrnRUoGidRd9o2gzFYrQk+c5rpf6+VzAGXOTC
C6YFvH1wnb6/YDYQJAvmlyodX72mDxcYlfaEhWGY7Fi615IShN6mshUE0aZrDDE3TEblpdR9LHT5
s2Hy+QofDk6KsfhCMtKv0ljtRB38hGbxJS+DZhUnMMpsyPkbv6HN3BU4g0dybWzG1sqcwUi+2dYM
9VOY9th5v6V5PiIXpTc3mSYat9XDYtGNGlp+en9FKyj4ACY4Rq6wkVAi5OTqALoFufgKjXVd07jc
IkGfOngAgKAWanIwbSqbOCivgySggVSM36PUN1ZF38E+6KXKBYIrI18U/FDAVjNe+Iy6o7JQI68B
ChDD0o6BdHmx/gD/uGXSglsC1uOLybRSEkTzTkw5h5tkWSXQSFlexUPx3msrLO/AhiwFIov7IsEO
ct1anr0GZaXtfdDam3Fq7Q8zeWRrl+DvpkIGsY5fZrjzQlm5y4142Ie07FNgsWbBoKc29hkQz+us
6at5JYOEWIFLoNXTqhC3nVZCGw7cXR9czVY69NotclOYw8lCbcenUJbje6k0XEmf1+AUa5JJcypH
K6U3Y8O7MgD2Bnd5Z/TRMkwNiLQLpGnUmTIx2gOsN+hZIO1gMt/LuT5MG2Taxnxt6gO3o/V0CCEn
xHfgJQfdjz9TjW2pLw9yWOhAUHACbLzWo6uMmzbd/xpr40nmj8JMFFrPxDea4A6j30m+TE6/kMqK
UjFXn5ChU54IePG+0pFcW3iMqkAvQHVf+lAlvqSaJ/2QUW6+Z14kHySmHTfCS4EFep5Zfpdy9CNw
sC7XEsU7gNSRhijWyCit9GB3h0GlgK49BETkfOt5IQbdSTO5ok9ScNFDEG7gQ0yfxpSN1Q9y/WEM
oVhYdrehQ9hv1D40fzKETgdHVsAXgDkpH4KM4m9ZdSkKkVWBJMRUKP0tIniB29mmHSMaWnROqGcj
0L48Q+hBANQcWWiVWvUIv8EzeZ+xwohpLNd9OujYl8SAvRdTR+WPwagUbaFcevFH8ByGdYiEklrM
pED9TAsLPZ7ix2ShWrZAElHxbkNNi9a2XY9cuoFRJFibKMQATQU6J9vLFPa08dGEV3fwzIwxiafh
t+xle0vvK0wJ/IghY6wpn0eVkWCJVTZG61X7DV4n4EXM7raRyHpUkIBva0rTuTkocsGJFfVM/vR+
FbW1srQwvd2KwqT/nLX0mct6YJxqe8Ou9cARLvq8VQ6zmJYHehKtNXqOkMkXcjUMe1/3v4jBgzhU
MTMgTmTedRmbyQd0wD0YHmGrimWGi8+30dQfwso2THJYa9jD/R72LJlhbzaBfY3wQYCsQRYwTK/r
QjnYgA4PtASHvW0l+rb3atSLOgIGXBV8PHxazYFV9RtdttMHf0yTB1Sq9uz3fhvw/m9arR2B82Az
f+Prpr8KGUBT70o9QMUkAUrMCCGJMkBCeRu6Q9WxwLspBYXUdY4o6WoAhzWtazsS26IXFMQCbe0D
wiTikXmjaJdwYpXmIZSwaGyU0V/7eYcrFhY/BjCm3Krkhai04sYMNOMTCojlsDBacKGIFqRLyU8Q
lMpMvT5AbPM7Bxdy7z3/Vrp9BTIKnrx93edFfA+gcvbpltV2nqcbmIQHSou0nDQrTZWZtfLLYroD
+myS41MvK9gDJyu0E5P3oE9WqlXEH/Q8xe9cH3PCQDc0h3Q0rwetE2sWoTyDEFAhmLp0ZSf0iBy5
6wH7Sn3bHkaGCXs/qqb7rMsFCipCdpkbTdepUkgf6yJNIIrILg4mDTvY03dKP/Urxt3lYwKExMEh
WTyqTd4v0TWxNzlm2gSHIDvUVVQ++qVs3ASpXOxHC25QJFX22vC11iUsM0tT2He+ZRnrkWMD20JT
oBGpce/Qd9qbzIsEUSuMPkOojt+D5WEwI/fVCuNO72qKreaBplMSAQyW4WcVEL23AQqt46qN2p7W
l1mXC8XSike7HlB57cuDnEUopWpIkJSzshabwcInROWok6I8APVBkuqAlyjXwFySzdgH/gcDy9KJ
P6oa9wI6HlhCQCGfomlQAuyxU32nM9p2OmSQl+BZcs5+o7Eqx6AH5HGgBtVOr2mSOqIW9fcGcUwH
LcxVaVbxWgO7tK8mzVr3hV6DFRPZPRpdxY2smur3gJac7DzvQXyTWSxBZqAjpYFPZ/BBn43j6iry
UMiwoKlt1KREOa5UgF8HXbJjEFU8PgcIPwzb6wgF/0dwWJaTNLZ3WyjMscjgZHaaF2fhdlSkQFuy
svKVRxfFAO6Navxu6kWr3ch5oh6qJqX27EL1kLQ1AFvGZ8VgO3ZkiebBo5b9Hnbgp5YG1E2XjzPs
J1Aq4YegGI2aTARMxwYlcfbas71ualUseEReINQwIwzWRqYO++djGehekqJoUto/GV0ATMqt+ntW
y3abL4SvKYc4knm3Sg8PZwH7RUEzyVS6GbfdQBjCSSoa1qnvj/uqRtMHOHv/2aZwXcqoEe2D1Ejt
BWrA9rUumuJRMMa/8WwFNrUGY3v//B/JNFiQkS74p+EVQrBb+uIxgHTeOTAhrXApRToPwFSX+Iam
UMoQtTC+BXoa/wTmCEcqyfg1zUi1rQXIzV/1gzLsYYIWj1Y8Fp9RD2F9wuiaFEdpDH5kdMUj4r/y
viPzd4uh5OJhYpXLpi1tBbtszqGHFDzAVZV3EwwnmcCE/Aj/1dJaf2/j2vTH60cJ177T9PKPUuW/
rTCfL/SX2+f/DE9Ok0L1n2vuVfKvh6eke/qeV8dF9/xLfxbd5jv05VCyUKngGDPM1pu/im5bfqdQ
9KJuYPMPG3zeXxMLJDDmGQemXAY/mVnmf5Xding3L3LE42ULRQuKwd8pu+cq9rjsxr2Oe5CfTTVo
o83XOa5yYUuFo4565boL7NvCZ7ZcGsz0GtyWQnVnzPAURKQQm7Y4P00VeCFuMeu4OuB99CnOAHAb
KJRd0FMQ86zm7LZUCgvmB7oqz2IGc0V8VHyb2oQmBgCiddR5hxbPjYd4kHI4eMa0aZBRhXQIi2vV
2qDqFjVIMLHsULK9rpS02jdgHhDjs3CXoyfOHqlVieEu+qLjY67UDC4NGnb0/P3hzrdML1jKtV5v
FbsZHOD/Gbl/En7xDJG9rw0xhYCzc+UeTUlKYluJr4ocxL/p+/021FXI3OnA6MSsytxJc9P8CpIv
clR9BmdlY2dEK4yKqlWL7RcFri+LT0GI4ghlUzx+zqIaKAltc/km8OpJOOWUSvcRylH3qZLq34sw
KzUH3US1WLR16WHiUIWaj94OKNxFC8QlojuY5BuRUFwtPZ7DdBIdsfhNRDRpQCOoRrFQBs7aKjen
60FV4nVpqtqXsKG9s0THFhEP0D5gBknZQQhDBHiKU33c4WQ+kw2y/gtFigc3pha4hqRANgyy9bG2
iu8AlGCF6+gucEuFpicOHyBdoS/R3CWqqHj0QcA+l4NolSHluuuLzs36ZkduYziTYf2Ufb05+CCG
okVT24KikeEYh68aRUsETGZOohTdZkW619Qk+p5jgx0tIjRtp4Vs54RkM62ZxuhSIn/wyQA8xyza
/AljHFk4amcHGziVxWd5bD4PcVmQ3mfSJknjAvgQrcym7ivHi9THVMOgwsEpEwEWXbr1dAl4HzA7
RN5wEXFjiSZGGSkfYqUCQ9LIN5XXgt+vbO1LVwVf4mAGiDEDN8ni6clCpA78RZdUS7PsMbstyaxF
WOyoZ6DokdLfkNDcwKa49eGaIFudArdKraHmpQCtR+VCQs8cFct7b86QgG2YC98K68NkpvE3vUFb
Vh/7FDFbYHkNC8iyPk2TIuhORSSFxXiY0DReq3Nl3QjszhZpZinZQoAjYPxV44lWNdT/UaDr6yqJ
HjozBDhn6UvgdLQFrGae0Wc/jR6iLsom3cpHj/mHrtTyYqjbpypDZVtum8/AFu6TXOhL0DGoFio0
iWbx2jwCnaoG7RdjSAvKVNQTM0V8hSCBERvwOPw/ETQwaxpUJaU6ngWWxFywHbc+5lqAK3BByuy6
cnrP3AyNfV97MX8+UrID3fUfNGgovgGSrdAJ3Bd6Ezs5GcsCM0cbIqHkT6vKzKf3U4OWK4RYU+vg
YEjSqtCUYYNUV/gFCLn8udLUae2rfU9WiTimGxuIGWiJep+jjLwsAK1BKFHClTrI/V2j0TFLUuMj
Iy2cNPNBfGVMAN2xU2rxmeJVZwF5FfZwoxUXyzJDBo4iz6CGU5V91erspljSWKsjIEM9twN6ExTg
gk6/UsLEqoyxgxQkqTu/soJV7GmYPQEKXYpMtd+btC4WKNYqq2rUbFplFWKviA6uEWmFjNyjC+8t
KG/tj+owN4isYkbygkddgZ63hCOS0jtodirpzoTTnX8rM9tca6M+uZIIRQ062nyvoWruWIXpNXvq
/3Jnl2X9aQQF/zCM0Hz2uU1bFnnQcBlI4VdA+t0SWE+8s/t+2CdJZDwg4aWD0O9JlOIwAHDoK6Oy
mVBte/AL2zs0nTlttLihUK+a2ok1M97B6a2diKixNmgKLeG8Se/p1cUxau0I99gKDAcGiVAmIbHb
bjdFw11HtnSdD0mBFVZCrcCPM1fvB3wACiQVIUUO3o4O77AfowiQbkRK9ENv5x021OT4GYPMpT1k
3k8kE4t474El/1SlQ8EONgrjISvNWrlOTKTxlkcZwiud5ecx0fmZayraPB2kgtWedZmODjcRaZQj
Y6ivWykQUHY8kEX9xynv0QVBTHnbKdMB3z/2V/ZN8NkXZZLXDgyhQxyC6RaQmbw8IrXMYD7ZuY2w
RZouwO8cILYjo1m3P9Mck7K6jnbzZ3r79p9HmOe3ryBnpTByBOpwLkVjVOgi+57G7VNeu3YZ7Pqx
vkHn+ul5jJ8U3sGwc5TZYYcXauiCtdPoNw2g1spVC5IY/bl0YyjWzds3djYNRF1M4K2DAyeWw4Zu
2jME6Oi1apJh240uQ39NClwsiuwjBHkxo8qxUjPprDTdH8o4/23p7nG2+x//i3zqmRv9c0r8n1X7
9WQCxZ/+lQsb9rt5Vq0DzoG3r4B8+SsXNuV3siFkAFrkuvM0lx/9Qu8o6jtDnRNkIDr4bpgWf+Gv
ERQ/0vAHxBUc2ywTwMFvJcPn6j86gzGLPTm7uPG3wWM4XUES4iAj8wITeLWS3sMKihEzmPxNz+Qq
2EJ5SLfUrumhBc27w3u2RSs3NbNlIU3xIayLbgfUNHH8Sl6VzCZAL4D5vKPLWMxuq7a+q3IvvIW4
Yb5Xeyt7gIlp5WvVqH45QP/WwrwJv1V5nf9s/u9JVfVcLPxVY/3HXfejalqwVzdPRf2vdZt9f2rC
PDv/nZO/4n9GYfZmXfafGark7dMzomzxVH1tv58syb/LM0N5x3Rz/tZM9inO5krkV3nGj2yZL8sP
ITragM7+XpImkoewkS3WyQxBE8SaP5ek8Y5pnaB84e8ClE699xv12TOE4TjYWoDSGNYa8zInpJ2D
LJgfZJA7q9GBR2I+hDRMds1ogZ0lvZG/isJW24Xexd66l+eOGLPBcdH02CJTIgTmVkXN+J4xgEeL
b9I+oVAEzAiANh4FoJ2mr8jPJ643SW3G6Cuz/sA8Erb8H/krJ92zsuHJ3cNokVEcxmFa5408z1iP
QjKaUZ485kCgg1Yfn3pQQw+xoTObGmwIS4FtVx+RclBRqvBQvB9T1TFADYxyrzJWsjk2GFLaIc1m
SwG6S0TRoffH4oMfKKsY1tctw+xx3zai/ywqZUQnZRLSvhvCCUq+N60MM6kQJkgBFU9oWMt3fpIh
eCBn1nhvRFFw7akZxKqxghbdp9jWLJoxLt06lLtLPtvnFS3imGgDghzhKwKW0Yhvx6eT0mpdmhho
H1DzesuiCUxIqrK0tAvMIY/i7Suv/fwgnC+lsm4V7OWMeTh/eqkQIW6lSePBYQxYrZKskHe15GE2
b4NOxnXRdP02u3++5r8jzr9+EEqacfv9//2fWaDyjXMv8/GDS07izPwbf5596jtaiLpu2zMt1gJX
8HegEe9UggVnIlAqVaYh83egsd7hzk2EQSJVJy3kgPsr0Fj0gWxoUsQaS8zx6XcCzQu4Az0mAhqs
QrAXGjv1bNFMaYf8GK13bDlocety+AkbmGQ1Fvm33G6+WqF1DyFD2QRI/+3qbnZU1WitHL2xV1bu
OaBNJz2YMwDNQG7Qol12jugCWm9aPUyUVsjyFZbuO5BjP+ooOgxSfRXCiEKOzWQynuXIeKe9e+H6
L7YO14frSX1tgHdR5izkeJcSCQqlbmm5pJolhY6m0q8umGXcFakeDAtPnhr0KiRlIloZplw4oVWC
RJzquF/3SYYyeDqj9v0SWXaELFCzMOCILpCjBAOWFMUvf/d/b7vjbcfh+s/bbj7dab/Wx+3X2Vz1
17bT7Xf0SOm/zlXBnDuyt36d7/wIx1JLhUx2Lk5Mj5WEU6GPhfCkydFFW/TP8128A54Ek5W9DCAH
SsHvbDuVyxfHJyQ3xak+N3R1TF9p6p4uOHoENWARDesmXbnGH9xvMCLwZ8kbuJ4rw061aiV5KC0s
bE7wcIklD16FWMRVzSKFZrgLmrH+qU9dqy6ZdfU/OomaHGcHFBgC3SyVRSOUHjE4UMWApIwPuZ5F
NxUDPPHH3vn3UjxaivPn++eleAh+/GvxFDylTyercf6lX6vRRPQadVzAZLaByuhxAWTJ71ihLFT0
1AC20pT/6xBQzXeqMCh/8Iudf2f+0a/VqMrv+Gs4B0woDJS+QFZ/I9ucu+rHi1FWyTIFgXdW8Z4X
/+li1Ku+HtkshWsHXY7yW6+jwWAU66OX8kqQP4+xf1zFUim02ESqPf/8KCn0AbdrYhCF63veEm1/
m7AKbZnWGBy5mUUMWym4kBK9+mQaxEWNF4kd8Nm5MuUBfWXNmGV01Hw1ViAJpLnp9PaTvRhbzI+G
Qi4IRhkcpW4Qh44frfXzBjZmXbi5gqqfA40JrU05sHPm0naT0gvL5QJ3y9C/hrlPi3dCaXMnGMLQ
haUHuC1RvVIXbZJ+DdXeBiiVMa9+iIxGtK5awIta4BAlXY8YIqn7VtF9FQ2wcYyutLmf0mqWdlco
yHnUNe3ltx9ujpRnq0NlJIXsANk8ZY1GTDx+uD6f7La1UR2pJ0nbS6rqY8GYBQh0WoH6oTXg+Y99
kS9r5sdww+Vuo2lFtMYslupCKs3+wtt+kSzI2BGRqpBRWQa0m3l8dnxDNJmC0KIj6k4Sfs6aog6P
4YDZyCTn40e8bGBWTIJ2k9QZi8HChwUjX+2C3PbLhcWpwhiOBAwm4HPb4vge9Fzzui4zM9f0kv4T
jhHpDa30cfH2u5+f5GRjCkC7YHDh0sFvMl40JkIZk6jeT9yw6EbMkPJkJxugBnHvqS681Re7k+BD
RYyULHknIsjzKjjanRoMfJr8WYA/T1ZepUMzfGpwgM4WVp59kIdB+q74Ff4Lbz/gi9fIVQHbCgoj
hUJcnO3PsRDlyLrxXV+HB79ATDLZtfjdbt6+zIv3SPFlgJLgdc7JgH22YnzV7EqlUUo3BOq8C3Bz
RViJ3dMgS/a7T/R8KQa+Jkk6sv9nUc4r7Fgb6r50paaODoGnXdWSWd29/TxzOnqyLrgI34m6Ejj3
3Is9/VhRpia9iIrCDT10UFCWjjdqM3R3aWVXN0mLBPLb13uxOEzbJghwKWSyacWdhQDcbzimIK66
udXvVRFeoz3E4EDqVukgfdOxp7mw8F+sCy5oQLTgg81Fjnb+FomCU2ZYxG3L8BkMRJ6TieAXn+Af
+xSvX8UGWmfQzWErn75Gs81USKFm4eKhaiMQAoVVUbz091cE0Dbbpiynvwk96OwqYcMbxVcWeFfp
rcao/zooZn3hIi/qOLpEZApcB8YjFcicuR7vX68pu5JVybPANVz2CrJ8qjI1gLmVj6kyGteAeuMN
5l8IHCZtuC5VIGJ5LxsX4shr7xRbEFJrForMQPn0PtSsS7B448v1RQ3nLUFobkKP+8KCnAvq8x1g
o7zNjpY1jVz67HHRJTIwNONxMU6n4kJdh5lmt0L08wEZ4UNQFkBkBIx5OXf9EFmUQvmCnnO08Ctw
+7niSQvbry7c1avPTiDj/dNQBvlx+uwaIFtPV9TCHUV7mLP3tVaOl9Ko1y5iqbQGMRTROArn2HAU
qAWgMUOuuAgueJkrSV22pOnuX1hPr71fOp8WFbkgzJ8PVeraitEdGQrXqzJ508YF+pFEtd1Qm9GF
4DwnR2fBbD7IZRVBYRUXi7OTZ+RjdG3VFlC0wTt6GQZEmD1kToG09rIdYkgPKXD8apYReDusvdw0
Fuw54iftD3IbHGNO36Vn+B6437xwjb7uHqNWz3ZZ7UuQn+rCEWRnV63Z5z9qVvBNn8YJ0v2g+QxP
Dy+snPmjnbwDRhzChOWBTso8ITm7EYkZSd7kdu6qfvlTxstvVYxdgmYQKvhx28XO2w/+Ip7PJcM8
hpRl4hIuC6fPXXsWDl2JlLkRzhUxwGHUrhbMseNbQPb9Jk4Rf1+hxj1+ePu6L9Yu16VBzrFlaWzd
56r4aO02utFXUd9miFBY6g3UILCjtq9fOB21OaKevU3KC2aC1DMaQfEs4g4wz8yhHVM3aaXmAxqm
I73epN3AYJGuxqLsllYzAhZOgwA7ejO5NWH5rBDknrVk0+mRFzduNbwSCpQtegNh2j4COTHm9sFs
tc+pBj4jZnh+Te3SuYZa85HistzaUd84Q+WDn5faBiD5gLqGpLf3AiDCKvYrLNqSTr7K2im4Ap7c
OBa9NAaUIlgGVha6TUNMin0sE9JkiG+LdMIGbyKu/fZnEHDVbVpdKCI8V6PHIUSy6wSbaYa4uGLr
Dv303oGN+Pj2RV7Mi2VqSsoh0i1mxQoV0uki61UJHEs8ZEjQJt/8IrwbDCNDzTek+a10oRN32T4Q
0gNYhRWye/oC9VI3QD1VFXGGrXnBmB+k+wBuffH2rb2IOPOdUTYzpmFqTtl2emetF3a5VU4sf3Vo
txNy7s5UoAKMmL+Cw4XPDlCJAhqaSxc23ouwenbls3eiI3Nttb2cubjC9csWlRiUv0bTSXFx/q98
ZJCEZIgQ5+wXOW83qT0iNRl4i0HHFLcMlqUR6Bde5Ss7Gl4aYGnCKH3k86I+FoXA6Xze0XWLUjDe
niiueB/f/l6vXQQ3MHCR8nPSexauZElHbBjnSLdSrNKZWtVE9KRXLnyb11YFfQla8vTbKRbOvo0h
Kh8bv4hvQ3Kx9iwt/hx4PerIdZ/fRFFv7Hq/6RZxJUEQ+P0HpPE8j8jZl8z9ThckcpVhm2RD6gYY
JX3UEjlzpKrXN29f5ZVDZh6X0+WmoQTf8ixnmmpvBHQZpq6Ke/MVzKX+lqgIdt4PtWXla8HT29d7
5YXywWi+cMHZC27+rEfRXh36oVSNKHWlrsaQRoCQqjpfuFGOokXTZpgtdCbnTDZWF97nnLifHQAa
6TahR1Fk6rCzK9sJpAKYDIk74VyIAB146wlvKkfEVfRg8FFXvplhFVaH5SJHG/QCYfyV9Xpy+TkK
HD14yyIqpLZOXAgiA1bQZYyJSjVcyF5e+ZxzixvwAl+NGfbZVeLBUwuAn1wFUYLNQOa5iWg0AaJT
27UuEJl4+3O+fKkESwKKBizXRBT9rFafpIGsGu6km/MzBwG0z0xm9UcLDe2l3RqcgXmgIf2FY0A6
dNb27au/XEwYCbI3Z1g0LR3rbPH2wpe73JALF4XxO2I06Cesoe/Ktpp5nKDsWWTyrZn4F6LCi1k2
JS/TKVIlxm1UWDPE+/hjKqLssQD2crdE2rK+idPKy5EZ0UzpakhK8UPl81KBVFJZ3w9tUMNv9eFs
oK4q5yvw/fanAd+lZWsihrgwUCN6rGqlMx16XNIThCQTt1VYL9WiiVAcm8GVdEHNaWwQqJbMcFm0
LWWL6mMwhCxJh2y9akX1R5zS2y2YyfxL62NGDmixKBCy6mvrjjrHUUvJsB5x0bZAG+Y9SFUrrX68
/UleLnPFoqLVaBZR7AltXjBHy7yHYRd5XVS4JnyUx5oTGxugKn98+yovc1UEqtDs1tG7oBtwbs0F
x0akEl7UrkSDA3nVa6VH4sYT2cFiardQa8u+ED1eNhgZpM8lCdcDnE+8PH2wUkbf16rCzJV1rd0a
GE7sRpkRPvsDbxLVi6DG9NixomtJ96VSo7va7C8laS+fe74Jjm+SlLlGOVvw6YBsqYqcMPzEOTtP
7K7cteVkbZXBBySYmnDAZWzCv7/9ul97eA5AFjrMfqqR84GwYXiBjz10iuC1if9Skcu3HP0SwrRV
hFgeLkJodllfvAZVbzMH1hyV0eS+fRMvQ40KhNZGfJch3TzlOP0ANhZAEKEnTg5MmA/oyYdbP2ya
lYk1/bL1gzha0MuPrqKg6ddaHJsXrv/6Szi6gbMVkNdkMqWnpm6LEuF9iQTq/YBjGBKLPSxnXS+u
fDwR12BSoKtrubQIwSZeWIYvt9fpSzjbXqhNyqY3itQtw/bJx+7gva5N9YUz+rWLMPhn7k53j/89
C+pg7zWjwweKVSaCfQ23a6GAyt+8/T1fvwrD9ecvOktGnESKwI/7tgDTQ7dck51GSdV95Y3WhQPq
ZVPIUhkN0GITNGC0F6FCdCDHNaskjYpAn6daHzyAC24cpgjSTaOHKKu0A9r+HuV8BoWB1G6If1j4
HK6mQUKGu9DjDbwpTN3jJvrtpOD05s7eQWsg5GorNZ8TJUlXTbLxXvLQynn7Tc+H/mnmw1WesQzM
lWklnH1P5F1E2cLhczOtSD4IUWboGceoxWrBhSr7ZfrBlbC2BdXC8IsIffpNvQKlzFZLUndETWJp
VXjeBKYdrIqw+tKY2aUa4NLlzmp6NLv9gcOFy8mJB4lfGI5R+d4WeEu0xS9HuvAiX70eE54Z6DfD
beYlfXS41Y2P5gIeH66MpveHVOQKiqu4OQQlGpqplXu/nc3xOnHmJW3lGGEmcnq93ksN2Jpcz8ta
6TrpfXMVj1qxtK16dFUPb963F8orzycANHAxsiqGaGfRJYM2GfQjoyXI68hfG22wsvT8aVImWCxT
mq/fvtxzl/tsYQLzxdrZBpGhAAU+fT7Jh/CPxWbsctZ1CyOKfzZ4U/pNs8797E6SQ2gzYAOVML6O
pHIXepZjpjm8ongt5f415i+Wg4/tOjQyBGCKtUhyl1TMCRAQu/DpXzl5aSvPuCgFACizqdNb7Txm
D13BBFFLTJj/tB+EQDAeWWhrbGwHKU37wseY9/75y1GQ1ePchfdnnuc4cMow+LOByAs0JFzkx+cO
VRjDT4tufAOjCB/JfFonRn0hZM6r+MWFQZjRXpEBoZ2XaJ2fT5mELZc79q3uSEVUOth0NhdOsnPH
6RltA7qLTGreTCb/cvpGJVOe+twLYreJMwvJNwPLySyo72D4mJsen60drsXTU4JOM8IjrXwrd4O9
xakldgqts27DpNIvPPn8Ec+eHJjZrOY1I3apn05vCYMS3EqnKHbRapO3M9Xe0eRQgS5jXRpyvnop
Ign4DwOz5POlX6J5T3OXp49RsHYz3IAc1W/SbRPbn97eZa98TuIV41SS17n1c5Y3pWqJoFFtRdQq
Xgqir6zWDdaXF17dK6ED5BITCIp6iyr7/NXhejfieBm5KfZc+PEo9kMbdbLTet7kYjoRHN5+qlfe
H2pMXJDdyAI6l0Firt5RD4rItX1F2zEAGdZmiM2b1Wa/cHX/OBF89VI8GXMPOAfMHk9XRSvl6RCq
DYqcKR6IIkcxbcKkfWu0kXbh/HxeYWcr0Mbqg+kjKwPDg/OPVSt522JNThNe6Q/wabSl3cU51L6u
crAQqTeVXMmbKRvhwJeGdjPhtb0VDBCvhBV49wESIquRjth3gShHuZAG/UeFwxoWMVWIlEMaL42Y
+QG+RNGVESfGEoWO7i6eVM/RPahTNfjn34VFAKsDVj+XzEzbjXPxrFY24hI/G1Q1GHY4RocB0ai3
8YVw+TJA03OEsQEIBCQm8mSnX0lJvTpEOTt0se3s1rmOM1ynW607aFHu4prkrUsabevfXYUcCpzO
81MxGDPPEhCBMjtI7iB06bbE+Gra+qrMweuYZndhvb9SfVD1kMb9Md+3zpPyQYoC1HNE4LZVLrl9
a2lrRTTqrs1LseoDVJnLvGzuEIJpnL631aXhV5nz9uO+DCXMZwCEMYQRnG3n0BMEK2oQrDBNKyBH
az1P0PAc9PzCl3whccaWVpjSwOHB6hy0xFkW2bYSeAnbDtwEbBwpgI9USxXJniNN3sCw1hObBITI
NR6W2TZA/vZutLMvvlfo14hNYrPIIr4S41S6bz/+S9QTN8ZnpvWg03bm/5ytMWYvwlDV+RtI3lYK
+wG3Nez49HTCIybLhttMhROJGU7qJOpkbqYCQbCpCqeVV4OQevt2XsYl7gbQB4cnsZ3a5vRudGPo
8RA1AtevDf3RG0d53VEMOQGGgBfIGy9zEb46z0s/mnztxRbWa45nAdfelVnedExryNMtk6vRz8uF
gQbYokFpeEED5FKr7bV1T+2iaoiLAguit3n6lGrb4GqMB6WrRogOowMVLQigGn2X7v+Tdh5LbiPR
mn6hQQQ8kFuABMmyUsm2Ngh1dQveezz9fKi4CxGFS4x6Nr2R1MlMpDnmN8O5ncsHfZIefQPf56mc
1JMdavWnP15nchpbpsRpcDWva6oWyjddqAYJUXhVHDV6dGecQDu3Rgp154BtXGKYLePehWgsa71u
N2hRHKJxt7xqqtrcSaFp34HFbx1+W3JsjL5yuha/pdvz2zjVKicaNCmihESbq32EGTCqfAmD4uYk
ubWk1AealLvx3sZ2VeGJLtQlTQYQsXpGtbyy87nS4xMP39M8xvbzlNnyRYR24JZKgh15XLbDQUYk
0NNQariYjTYdukhvnNwPKhqftvRA6+BeKZXy6+0l2PxtANyoK9H642a73mShFqSmjUXGCbmep8TG
TzG2UYkArKnf3R5pa7F5K5YWNOhQ2Vr+/LcUUsfSoUQIKD5p1aJbYGboJVp614Q7l8Pyi68DiUUR
16DdsSiKoBO9GmfKpFkpc0IxbVJcnAswlIqaf2NVfubeSndG29q3S6cP0hUKmTSUrkdra1UODbBE
JzJIbH0anZg5wm11QpPXCy3kwfsu1Xf27dZHA6hAigIUFd3h1Ysfp0JUwygIOfMi8srShDIuiG61
Hl2i21/trS+9Xk5yApmYk6dJW2OGZREp4SD7bBBJ+YQdC/K27RMB6INvqEfIdWfchZF/pDbqK47W
Wy+LoRXCm0/oNBxwfftLG+on3R+/WOX/EI//1/B061VCYpriFk+PAPu6OliWhSAFwV58Sil9ukmE
JLg54hpoKdFwMLPE8Ia4Lp9mQy0uTBFReX/uT5bUmcBpgr0awkZeR4WWNAq0E8EyjYDrvVA1xERJ
zVmKe+SKI8g192NW/8RLGO2wZngZYsQPQIPTGAC2itVbi3J4b9RHrWox5kpojN3+eMuA776dAetw
6UcDWV4d7hzch6wOXDxxacEizCThQIOrXB8VtQvWfXSPQ2F+K9SwR+6x/A9BEx+FwgHME31BFV2v
R29ZRSj3fB4xlCTzCjJMBUCundhkc5ILSQkEtAZTRbsexS9yol+ESU5cviqcELv6KtuTcqAajZs1
x96d7B67gUHPnpoCzdTba/w2i3eLTJpJZ9W06JCsNuGI/qGEBgtZZopnrh5+7NBB6yrzMuBaWsr2
sdJgEfCBzU48I0KYor8VP1MT/FwP5WlWfK+UrUPbKIub3DmJkjvVTu9aPblvwKToefzaJuWDFfRo
zaHygEimXA6/jKl8yFUaXSqiqkbwOSiQeJCDJyVHDA5UI6gZ4ZhpfBpF4s5C/TCOybesKl6XqBWV
HkQsUa4VCG7H+qNmcz6m9pJI/kkeRvij4f2QLxmSfUEuxsPN/YwKvltG/v0YiDss3B6HtvO6TL1k
kvIBR+KLPAWvUjLch6h+Sl34rCIYhx9swSWI9GcLcdUsvreSdu4RkvHH/OIrHd5CQ3VB3+vT7W+y
eT8i1Ly0nYFergXhLa0LKrzKyFtz+qGRNspe1oYRP0OIz7eH2nrVSL5Aq1HGQ2l9dcSQj5s7kSzv
p6TYpxB6khN06R7If3sUnXEoMRBJrEJBbCdjUGhyfMoDUd0N7CTHlNTiP7zQsLmJOBcmAVC465NU
jcgnpairnvQOj6fAl+ODlOF4cHvFNj4OBxGlfiwCiCnfOsy/xQHliBltThP3BE4Kb6WyRE8XB2Iv
Kfc6shuRACPRoaelIxhSvZ6P0dd6GOvcDBPqXA+9lOjo8xT2RSuS+BAnZbGTK2x8JeI7dBPIiEmM
tWXmv80so9TXdiozS6nC33dDFz9Npr+Hbd4ehXuSavXSmV3ddxQRukwmijxlHS5XKCuax6Dnzb39
lTZHMWXaR2+B/3ovWESpQ7qsHYZi1T0qgP2BfC/bqfps7oWF8UfoRMlVWb0QvNizqoVdfOpiJfD0
FqvCIcDKxLDK4Hh7Qm/FqtU9DczNgnTMsoH0W68bdveD1ELpiCeuB1y0oqxybStCI7dWEBbupKxA
OxZP59oDGtYa7kyReLir9cyOnTr0Z/SsZPwvOSdFdOBlTb7VoVp9Tmbxj+HP81EaW+PrGJlVekws
CbBePmF2rUwAHJyqtHr9rjNK1XD4G+2nQB46yQkVHO9P42TGxPoW4qmuTmb3aoFG9ZJIQD2TA13k
d5z4SvmIe4rQj32f9d/NOkL7Jq2zASNVo+8sJ4JsNbhoT5m4EYMvdv0aI2+ZvB3d40LPUO6Azr9Q
5l8BpOA/rGV0FHKryJ7ravLUHA6o24xdNDsF3kIfBhs4BsBDNf1RtgLNu9yaxjMebvxUFNix6G7s
zMSmRpZfWrOAlGW3bf0No5Hmb+RC2twNu7AUaE6K5DtH5sK/REfPSDHEhlxtoDBeGnHrCrU3/8L+
S3upSYMMUFBDgt13bw6hg4BugoOMZRYfa9Cf5w651fjQzJ3ywJp1811d4nCDC3B1QTah+pCZIRpz
Ex4qCEOoj9WgdJ6Mm+xZRLj6ukGkjsKB3Ew10zKr+ZuG4inNBV8Ks8Pt7baRFyzNK2olNO0p6ax2
NqK0flXgxX3KDErDpbD/xcIncOw6/iDXZXdXNLa+EwhtHVkCb4urB4Qjbbrr66cOtZy8kpq61WbS
YdGIP2LFFu7UNLcuVU4RGjUU/XiQVpdcF7SsJ93j00CuRyyjGv1pLo3RUxVMcOZBqbzbK7l1R1BC
FSCdILkZ686qLA/y0BhMS2uphsEmbxwdi6XTkNlfbo+09c3IFyG+U4QGq7dawLzPZopVY3SKzLj1
pECzUQ5GGN3KpgGnAFX+OzVnf+de2lpPyDDAaqgBE74uP+q3RyPtVOShS9DO+TCqd+zP/oKCf3Eq
4vGV/pq8s0k2VpMiMXqSAJWgt9qraBW9Pgur9YYsvERdeXHcPOBo+A8ik+rOxLayM4aiyfMm2wKL
7npmtjrX2AKQ8Jt2nX32Ux4T2a6VQwWUxo10dJoVYABHDc8tBO4C875WywbVYoJPLDD32CgbH/fq
1ywL89s6I1VeWbJPL2PE3rIvitY1Mj079Kgwu1UiZRehc93d3lCbi62B3VmavARuqzHblnvSqjn/
eNGIo46U/KErJ8ObrULbuW82ttFi6WcTG1Ji4ta5nh7XfmDzuhHyzkl6BoYue0Ec525b6c1Rxt17
51RukEVo1Pw24Oo5Hey4G1UAwidrBqcXxCPQo0CnSlhjc2jkDZJ4qFxfCswXPRXdcLdFJ/8IbW4n
6FoO5epZp2AO4IKSEvU1e3VoBwRyzEQh0VnIHYe+bkuK0vkPNR3lYywsZDjxrD5hQi+d1bLbO07v
lImohetU6hGopW8KOWgVMwN7GvPYQt8NcmpC06k4FuiJDkn10JrdvzOCa/oUeWZSf/WH+AIe5YEA
zmU7HKS2/AuP5u+W6l9SM3vGnswd0+6z2olp59BvvAwoDwFuAB8LcnPNwuyhRgXV0iEaTDQb6zgX
x6Qrhp3dvjEKsimsAyXORZV3tRQJkHc5lwJ6JJM9OF2nFuhbJ8rOXDY23sIz5nq2F6Yx5+p6p8up
Bmc9Im2uJSDUQyUyRN7b5Iydsn+hH2w9CCkuX4o89Y9yHRpH1awRa2+iX7cP9/sTtzQqSfos7kY6
I6vDPfhdM1l+RdEvVIuHxGiKcyVp6omUsPhZVZp1/v8bb/k9v11gcqeiqAbGw7OmeDroMUiucU6C
YxVOBmWAutphur8Rx69Plk7fAcujRQWG0sbqSlEFm4aGiu7BigpfSi2cDTQKEkjQvt0i3TsDtO2e
0HsrP4PTiKhlN0bxOfIbrXW0AmFYr1KsPHYs9GRw3ity7b4NG3s6zGAqm0MZmIN9DHt0Jt15aqzM
bTQjw4Il8ZUXHytYvCUavBtdkRaxiv/wVFUUWLs4cMKulhsMvkbtZ4f5bus02ZugFVjkf0SeDD8h
OGffI6toCXjBUxROrccokrdzM1+wSVYrL25mSu456p+pqyekvQ4ecrM3jan8gnYR5nvAmVsb4R0/
yc6+UeBmFrFUD33Upt0hMKWMLEUyZtwEdaM8mGh5YZFRIbp8wJ+whLKWjWZyGKlOfRwTq4uO0xR9
SwypKY+y74+pa/mS/H3ye/3jaEeI8pb5OKb3tMzwRqGVP1h9o3gpsmzZwRSzCRqoz8ZHfn380NdZ
raNUnCe+ixi/toe23cAOErIumFNz0VXivF1vNlVKY3B5lkDBQL0kWqdJGPfVAqngQotRiUVRC6v7
yaNjgMJ8k+C5oC/izF0UPduV399FQlq0xlARQvRhD432VuBebU3AFvTFsMt6q75c/7x4rNU2qmzh
NRZKp1Ugu6AbUb3PjUMRWopLHPwCv1GnYTZIoPESxyg7ZqCDX3gxETH2/ea+tPJP7MzjHx9TSM10
k5DXWNLNVdRjlchD+bxFHm4eD8OsWZNTS4sjVqF/UySO7+3h3j1/xKoUudCXM4RKcWj1/AVtFYdh
NUcnPcgHlx1lu3MY94+2TiFwjAOwE35zjBLlr7FEIvn24O9iqmVwpkifhb71O9TcPGZa14dNdILT
HzqZFnwwh/yrkuAiX3blL0PvP/yHAWn7EiojFEZH9vq7RxKeMUOJ6djQl/4pTfL2kzlBXRETdVa9
MvCItds/LrgA6qc5yCvPIhOhr+7BXIIbF/bMUu5MIpghFW7uT3t7+t1zsoxCDMNbogFAWxcSRYLT
hhQwtSpQyktgyJRtpTQ8hs3UHQcfFeDbS7ks1dURWsajUEXRmiK9sia95iMtyzSsljzOeqoKWL8U
lbA1M/H8ofFrub1aGkvbYq9r8y5MWA28ulqqPsCz1SLhibNIdrI56D2/b/aQvxvLyctM2A12H/DX
GmM3mnrTq9EEYKHI8QKdE8tr5zE6mvI0PibGLvPvfVgCWZlIcKk4L7iENQxMCgKs2jGhPPmlqp7N
LtVeymDU7nAT8E+YCZeXdurSE/rY/r0SWMXBjxblcRFLn29/2I31NWh/EvfC2KCvvQrDSkTupTAP
QgLi6TU3tOApMjC3uT2IurF9rkZZHQpEi4xasmEM+2GNI5AuYleVmn+p0sDO4flw6MNgHDZ6cUBD
ghLfYSqm2LXoaDrCj90Q85cjvTT9MCQy1sULhWoKj1jwXJKIF32U5Y9DE39oM5omAB6dqLJqB/jD
PUUV89i0bbNzILZ2DNCDpZcI0oMzeH234FOPqamahCfExXRnIIU5Jqb8BVhaf0DKco+U9z49ZsOg
r4IVJeRbGEPLd/wtnhutTMJRDBvVsK/+saJUPcSTrn1IoJwfMt94MbQpOYIZCx+4gFsqR9g9TCY8
qx4Z3sPtz7lxkS8CbACg5eUaN1a4o1yz2wKmf3ASpRYfJW0IUAlqZuyaB8ofqal7djrvFQg2ttDS
AUBzYAGvwa65XgAyxiBTWjZq1LQf8yBWP4ugyz4pYAQ+K6FeuXlHcdhJ0WHf270b82VoSi6cUzpE
az1Zij+zMkVReBqs4j5QcG9IfL8CxZPSx7YoIbYJMv7p+H3ESDjO/I+pZV00s3qlnvFPhXJpMlQ9
tff+lxkmtHNTwj2p/0nX4xygqnho6u4RCkWM4FP10zKK5tjhdnAMSsm9/eE2DrtJQsfLxFSW/uf1
GnZdgZCsYA3HXG09YeHsKBSEGv7DKCSPiyw0yMx1mZ4iZxTBLghOA2nkgR2twi+c7J0DuPlRwLzR
EoJAwbFYzSVJEhqIqB8Bhpld5AjkQ5ikygWBv5bLe8kkqKDtbIXNBYS3sahMLAaBq1OfIFUteksL
To0uXqtWUY5GEGU7MeH7KgGBNKdcJfKn1Eed4npqRe3rsQ3kAKWHuHzWKxObImWWj0Eedl4eaOmB
akpyBP4nfZHKCs/OOpWPYDejT4DTcGrrR52Kt24893OLE0qcKMSwtTXfx2WeOiNuNFg8prsidZur
A5oBwQKq2O90GeM4ivxWkvkknRgcEwMZbqTw13/YXdRdlzr5cvOunpIyKfzarhhENpv2pMWZcTTr
vNy54ramQpQM44KSDaW41Sia1SYDPS0+9IxART5ZtdstUcHtubxPnPjSC1RmEfuBMrmOULMuEbpv
tdykgRx/rYZZv6SYOT6bM1ZgETWaA/gwqBMDqOa5HD+i42KBEABKmYCEPw8j7o9FUoNmyfPqvPPj
ls28ivko2suMsnBr3nkWqAGN+gD2ucdb0v0ETaY5AcQvV87m6k42MJpvEHhdSAY6wq4pVMPO9OIY
F5KdH7Is9rsfAv1lkWha5OaXp+G3t2+eiyjvklbypqwQz0E0PlSBZJ9nOdM9I9ay57wccAoT/i+a
UtkvXw8IAOZ+/FgaeBDd/jEbGwM5PyJ7OiaL4OQSF/z2WwIMSWsE6CUPF9TqgMCW4oS4xe1M+f0o
C36SaBsI1SL6uHrsmkKBYTGj/GSm6ohLRVxfwjTZE9R4f4UyCuu53KCcpzWzUJcnM8nxSfcA/KmH
upymc4Qyn6uq0XhWwZe4MvZxOyeLEt+7z8mwtC54U+kroGdzvYRNNGm1gUedl2LHoUTKQ6ll5Su9
IFs+ynoynEpwyVgniaLW3C5r0hfDt0ZsTjNjVJzF8/g+KC35BaDd9BGcmMQjLD+bmPF9Cno9+TEW
IOGOApAtXaBZzT6Hoaa+Vpo5YYNsdZOJpWAk/+hSBZfTSrcniSpSi6PcWI+oMwsatqnr+4naHVJt
jj+jJJ/6sBojMTlRFvqBY2lgBg+NEosR29Mi8A9+b0jCxYamjsG+pMFjj8fiQ511/l/Y8qJoPAr8
U4Juwjg+hsjoqGBlP/ZdqX9RhjH7lbdq/neM+3CEvKWMw2g3GT3bWUTkBW+uMa14ihA4Mg9NLjOU
T5kb5+TZHInArKEEsmJCeJ/7JHyN7YoTUCRN9FMahJI5yA8gTa0W3VdznmC+Q/74qhRzOTu1xh44
xaGan3q1xeCxBNf6OupK92xGuQB4aZj1eQJfjbcWfV5QR6r0oNR65B81wDvnsMOozFElOf0RSvbw
LS/15mOqK7OD8Vbz0aZ75GLf95B0mYSgGpa2OYChkoJLPuB50lfGPbeLhU9q5X+s4tg/ZpSLmkOd
i+m+oO0tzq0UR0jzI4cmHWq7KeW/8QlucXAdRBS55ERGjZxmQqqAXpvUYAHli8GD5x38UPK5rw6d
onRPuNUm06k2StyE/k/axojrVCo4ksgK4WKXuvgoJWb+1Mu58SVFpQQ/V2vwP4yVaF8C8FeBk9sJ
6Gklk2wKRHISfLFTU/qIt0X29fYds5zu6/sOhBDkcdphiMO8ow8EtbBGP4l9L2iQBvVDBBq6QlFP
VmN++fORQO4sDFQ0MMjsr48ikUWl1kFGdRyxkfsSq+u2S6onWTTRTui5NScAYjjTEcSDTl/HNHEQ
hP0YMhKpgVcFWX0/l77hNp30/fac3iPhgdeiTIbiDXcn3dnVUIld2rbEBvXKoEGmSZuzz5JFp5+7
QTvzkEyHUG/o9AMwPoRBD08ywYRz50csg6y+IT+CHyATA9PqWV1yQ6kBpRuwyMaee/bS0cwcYxSj
V+j5F3Xq7iFK15hg2oNr+M3PHLtmJ+tEcV9L7b+B+BFLw33b+n9Ftnlvhpr5qyvxVGlirdx55Te+
C4UkuIVkshhvrRdrrKxZlwv2Wis1/akO7X/SJuuO8KP/x1/lf8Xfbrw2OhRNYFowQ2i9rWJnO/AB
bmmp7/mGWRz6zKDd11nWgUI2Nst1qo2ODhLkz/cdzZ9FrWrR0wKvdr3DAz8aYoahNG0F8ve+VSYn
UOPhzN81/8NSwnKifsTBRfJ5dZgspdVFmDOUSELZ6aIkdAAMVehJtvPOrDb3OFEp+9uGYwP59Hpa
wki6AS0P4fX1AEymwEX8KCSjOTazKo74GvaXgcf3KBkKJsl2mV8qIomdTb6s3XqPI6FDjof2rUrp
7PpHmEEUTFQqhDfHSupRNKRBHo62F800rNHErT9XI9lJauR7X3VzZNoqyD1xobB3r0c25CyMcS8U
Xgu5+5jndeXoYWXfST3Sqkk0BF+mIq6PamKoOx95IzJbRCptOIfUlJV1/GcHyKnUARzcDpQ7Tg+l
Qn9D7KlNbZ1KheCbj2uxm9Yo4aGiTRPlo/ByyY8OTWz6P2F7PYCus3Ya4pvzIQsBMUNR5Z1AtU4Q
VKWJKjw9MqsnuoYFOzfaAxst3+PdTgF7b/DIKJQal1/xW9RsgJgQBByMkiPl1Nda42nKmD7K2PQ8
5lRed4oDW7evuuiWg8yhNveOhV7H+AZz33pSHlbPYkL0Jijb8lgUfcYt06uHvtUwpWi08Dmvh70+
/9ZVx21KnsBewQN59QJFxpyGMj7nnq9Zw8UKR/FBjS3J6VRkWeh3QQaTo/Hb7Sdn60z8NuhaYmoo
FR+kG4M2dCVfG9OP7zUrizx4eNnHSeg1nOZaP0iW+fn2wJuzpRIKLnPRvl7LZrTmONfgkvi49M8Q
DakxgNTwipfbqsY3KSw+IcH1envMjYoyJRgVqO7SSyKTWN0AnWnEPlJOnBAl/Fmk5C+k5+E/vW5K
bqdNvYdQylw7fa6rWGAG+V2NZq8TSE3m+a3BHT1lDZhGCfNMw/pmSHX1oTFa80mdESjI2CIeZF3z
XOkC/A/9YY/2vXrBn1UDlom2KnJwOf9U617rPAtebs9uc/siJ47eLbsX6PP1cdHjsQiLgRU1cilp
HBm81X3XCAJ5nBJeoxQd1UQJwnvZCjRHEX69J7eycf9Q3eVx0Sm4UoZa3exhPVtkWzwvbVG3jzK2
7Y/RaHePtaVn7qzlxaNs9NmD3eL33iBd71RhNXyQyOOwLE3kg5lY6SXrRvs8IC3mTF3vH1OsnGhC
V4bbyyAq29ke7lVplp0ByS0f8c4zKlvoSM6Z+RilSnBE30L+Ytj96DQlDr0Ckb+jHDThQVZBo4z8
FtecVeUeiUFU0xSN1jImVnS4j51GE0VH4YsGqh621cnO5vxRR/X/u6IEyeX219q4QlE+RO4X2AOF
r3UQLXdpJck1e8pos/6xtHtxlKNQ27nSNo73IvVOhwrFa/qZqz0RZkbkq3ZFQGlI1jHIRsROSwWr
0LqhVDQl6UHN2swreEy82/N7i81Xt/eCW0H3k9ubxGR1exeR0g+9wWsLJje7lKFW9fcQ1TFqt81R
9lHhLKcfqRErlzLgQKhhgi5bOlpHmGDj5IL70P/Ko7r71Ja4ILhIPskPthwW+KlpTYMEc6REl3C2
hj9mNC0si4XJxL202NStoqRkSmwplZY1w0j3LAUp1sfqWALPxnd6VvXuYBoacnMkFJ4kuj0Q4dYp
0kD08t4tVb41FjUA6zFOdUGQlgGxnVRfd9qySc+G4u9cwVtbEMAWpSIuIMC82vWFETW2hQweE1Wi
PvAiGw29QA7knS34nrLGehK8LwGQAXT4rUn12zM+RlmUNXNNhFcPQ+QpTWTXDnhbBPhGQrXUjfq4
/9TUdfCxEcZ8N/hplJ4jKY1of4DtJAcqpjZx2lFEn25v0jfk63qTUjADW0VFicLS8kr99tsKYUmx
b6XCG1rzUEnixxiDNJS77JgHxrkskvu+SJ+ET40k0F+yQf476efHcsowDi6x6RqOQxm5hozDJIXx
stXcxBrPklIcVaSMJQGtPmDDdFp/gMNTOyrSMjvru/GQUvRbYAOQNanHrRKIKDU73IFV2yNBAuna
gU/JFivjRjceFNG2B2sBhu6s27I11utGYx+8ArnyYuB5vW7pJCfdPJu2N1ld89mPYuNZAJvIKXqP
CdOtWoEzdVD/DXFd/Q7ieqidphM/pVrnT6o+mp4nyOavPtjG+qCP42NMdT5zQiOK/1IlBYHLCaXU
b2li4HFdF2ioupPvq98TP1b22LwbDycrSOsEVUWgTuu8YOzQsA/zyfZa8TNNs/ke6dvskpcgyuwe
peZaxp00rOrkqAUwH24v5UaPdtFmMoDrgKiFULx6NVNf8a0SPokX0w92rLi6V/zmJMX1ZzmwaX0r
uSd16adcKC+hKf3SocqoUbMnxbu5iyxaR+RHb8/39QdVkEMOEsBo3hyIJ2UIl/r9zHuZR8FR+FXr
WP6/tye+dfuAticdWqJA4EzXIw5ditYTebFXKgMaRJltuUXIFXR7lDfkzHqncsPhwQC9GCbz+oRH
MkouHc9bG0w/IO3aXp7VEFMAiB/UJIucMqEZXtJQuYxJXp9BHHeuUELji+2PkFcjSz+ZSlCd5nlp
3Eb5cKaVHT5MKDbeI0aoeWlJ+XY0w/QJVfc/b1guouoLJmgBmeAtdL1KDS6beVNqtlf1anJPi0/1
ZHVonDBQ65OYY+kxkKRx50rZ/DTEyDCeYZiBcLkelHr4jDLLbHtUZmIqmJUJ2LIydiKErWNHoRK2
FO1Ksjz1ehRzrsta8wfbSxW8eWEtmZRFB+FVcxF/MYyoecCGTdxneW9/qtMq3Rl+qxpCEWQRmEGZ
YCEPX4/v130lUonxkylGaoVwjFgyiS4FyAi39UPxyUqjgShgmB3ZSqiem5268yM2V3qBfYHk43Vc
Q+ukMgJ61VP9sENdcSbf0s8tkhuH24fg9ihCXh01A7ziSOXc9iStbh66JkcxQEjtf5kLeDkFgBmw
fVwyr95SqjYTBZaGrap0WA10inUIbERc/sNcwLKgd0RIC5TtepTUSLRM73r2ZhQGXMj4x6OGuHMp
b21NQHjwBeE5LRro14Oodt4iGcxtOIa5+pzac/Q0CwIxabLjs4ZVvSOPDcIPVaEeBWiznTlu5an0
uvgF+DPBLV2z/H1LSwodtWWORmihMxXXMzzvpMPcoLLtH60p4u+6loyFg6mSPDuRbEgJ7dyg0u/I
OBPhYN1TBrjs5P6vrqfm5gip6O0DQCOLXkduoDyqTMwjqAoFtb1awPQ1Yz3t3aSyyucZn7jA1Tr+
60hJtXRSLJG9cH0GL5pImx+3P+pWmkKsTd+YGAxk/+oNBJURln2VEsMU0MOBuBtED7wKUDSHc0xO
fWy1znBH2Zo+3R55691bSMJ0FLmDYFhcf+lEVSuThjqv0ByEH2rsIA6VmXxX6vqT3dkvoYX/6O0R
Tf6P6wfp9xFXG1hPbQAuMu8QWsoH2iivqaXOZ5hf7jzM0s6Z3Aq+8d4AA7Z4b5KKrXZyVXdRl3S8
sumANXNWF2PllOh6H6sGrYqQyONhblCfzSfpa2i24m5AnfIwanbidnb3D+j6PzYIhFzOs76w+0BK
gCe+XvFaSHYn0QTxAlTfznmu93f/D1nHxne9GmU177kP6yBYLtYJUYITauK6hyqgSVexaT4kwRQ9
S/J/yKfQYLNBMFHUIu3WrmfG3h0ksVyzWjEPJALz5JpLceP2/nkv4MUCoqOzaNy84XxWG8jEl1Ap
gCpSXFL7j0YnQuKVrDqMoRIem0Cxv9ZxO3lT49eHRp+0u0LL9Z/0H/tnDLHTuzCRJHfugF3c/mEb
lyaJwIIKJXuWKSpeTx+1WL3tCxRqwtmsHS7JZvGcJFPqZMPNkozmGX6+Xm9o32y57r/cHv29iIxA
0mlZEyQSYOTLq2XJSERmmhm+R8rY166Ig+Ex9I2+dCP4G0j04W94SOwmeFGqRTtlIfWHTiRJ1v3c
VgZOj2CGHTsnQTlIdI2PmDGloRcXUbqcBU6Xk9ipvvOzN24+yLTkxgspFGDk6v6xRtWQ4mGpOAl1
eJy6LrurpKr7KtIQeZEevRSLwpcnN765w73ZCApoR9ArhqoOZGTdW01khcJZhygCtaPuHyUeOzfu
Z3uHfb8xyhsEkpNuLcq3xvWmEHEa9+ZsW54y4dXqCLvUGsfQy2znVn1/3qGbArRceHrccutyspxa
tVY0veX5jUgPspSEL2Fcx66hj9ZpJO1xMuEnL7f33MagS7MFdBFQmAUUcz05tmNZJgrWJbqvNpUz
22L6UAjlm2+q9UNRzvlrbY17nvMbVzplQ0iYS8ECXbF1mwdPo4j6U2h5iGcHdxRcm5fJoLZgB4qG
tir10kop/adagDkZR1M8IR9SeoVJE7Ox6V7rVvnnCQNlMo4+tcwF6rrGBIWd7Qd2o5leKvz0rCVV
d8LhtjreXu73LyejwHNFjw9cFzS76+UuUz2M8C4zPRzv0nNNPHFASeSAot5IklLsicjuDbfauo0m
mpZdZXqwgEy3kcv6KHoQvLLV+Qc16v88Suf4k+zRUVscsd+++2+1qCiVammWJtMbtbI+jS092LSU
hp3Y8v2FwyhLgM4djdnjustUN6aGpUNjeqavJgfNb8aPvRZoQPAkxsMS+cECceDO0bhHLlzW6zrw
odAIFptXn6IwDe/rz5cGpcjSqTSxb08kd0ob5PD0tLpEidXvtSLeD8X0gHOwoBCH1pXNMkUehwDS
8KJiUC8w8vyLPCZVvHPpbMxoEQDCJoPuPTHdKpShZpAFkK4MLw2l4D6JYvXcAyPyisoqdm7rjaFg
1dKoWZCMsLBWj6vehYhN5CG87kgqkM6bKxfnEXEoi3mvFLQ51CJst3iVAc9afaewCaOmHoTu5UZU
eNKABG4wqMNJgUe4sxk3LlA8wUwZ14sFELCGY9NIq9tw1nUPF2x4tomP+GMYGE/yHCXflFqRT5Ts
5p2vttGZYBk5BTqMakhQa8q8rJA04U6toWNLElwNSNuNpX3wU0u/69OkRgez11+GQH2NhRZ9SjRg
hHjBRN44C3EKE0O5m9ESOZip3nqBnaRe2dSy0yJm9GD5w9fbt97GGr0VyYiXcY9D6Oz62JCR+CSB
M72GTLe57LgbPFcHiXauMz883x5s484j76T9zNosOOllb/x2B9GjEzbyT7qHK7p2T+hhnKRJ6tE5
xABlkrLhj1H/hFnAe8h2keYEYXk93pCWA0cYRK4/A9usFVjOmZ1FO7Pa2NFvbCUMnRdZivXhseI+
rso0YhRz0l9MkU7HIJ1b5P65zm8v4PKDV5cciSwEdZpHQMDXMFUcydNciy2qglOtPPuiCRAliPZC
7Q2wP+JZ3OKIcNPMpqV9vW5VZo0Gkq2qh1mxdCcJ239pkqCkK4WOSeJEulQc7aocL7iPjf9mRT15
+aiPlxp9iGdaNMa9MGmHGlFVzIjupCn6FEqC90oUOp0Vzo0LKNL8YKTh5P3pAtEcppy51Hw5fNbq
Imu1qmjN0la9xKDInpb+q23XwX8ZZJFyQQxUWyLC6+VRqjnrEFFWPSnC+iDriuaHGVT559tTeX9Y
sEkmzUNbiiIRfffrUfQsSGLECCgto7Dn0IcJ3bltSROAUaASHe05/22kONcDqtcDSgMk73g0LcQu
pPZuSuuC2mWY/TsUSXQXPoRw/ZSud0nPLKReOjKxaAw9ZKGGvzKcrmCDW+KlaYrqaEXUOMkh81NT
IrB3e13eHzd+Jjj0pXxMQ2Xd8NOiuQK0Z1neFCWVW3UEguUgdw5YAG3nQ29QIhkL7QCKuNxXPCXX
S4Jv0f9l77yW5MbRtH0rE3287KU3ETt7QGYys3zJt3TCUEtqehI0oLv6faju3lEy869czfEfEzEx
mpIKJAACn3mNB4YL++00RgoR6lm70+paC5Qmm8KoElTKke++UUXd7VBqmndDbiqBXTXVlTPm/MPn
QTA3WCu5JHRbap/pkaHB+HBCHMmG4xihLW/M3rXi0YWiNcPAJKAdAGHmDKMUV0vRRbSv6TrE0P0h
Kx3jKJF+4zZkV5ZA/WVGsrHAhexOgIZGIVLTrqzvpVddXTXXfiM4ui0uq84S0h56/mESOyaeq0kd
GKo0f/okJdBfQcbAF0gtti1GVbhavRoyhWk/OrtoHudjVjnV/uW9uoZop+c1o0DiRUJoFfzY7h9V
thMsGn2ltDmAAF1tOmqL821MHJJuXYPxNOblrU4McCX0ufSRrDLna4l31e5ZH+yHmxZJ2T4qGpNJ
XIRz13dWtO+iAqtwrbo21KVzitOJ0BuIKeIkm7oUngqGImbWa5RTtRsyOlqalma4Kvdc6pb584nM
9xSNFhEI2pWAc/pqGkrXnTKNTmjrc32jy7TwiyFxr4QOF9+K83396tcDePNWgzavwP2JykLluAFd
E0EanlbHtBzfGVNTPL+8Ub5TxM52ytqIo1RD+Lj9wFPqfgn4QL48QE37umqmIPKkDgZ5jkI9NuKb
xRhoIVGJALyaTrc63pCQPkRxLCf0eAkU+52m9uaNmhmoRpRDseuV9CtMRP2BTp4G5Neqj1qvids+
Hz4uBfQKTwObMESlfKoqx9hDeoh9tEDinYYU+67XwKHEWVSB9F+Sw8svfGl+qaIRnK1UH3XblzYa
aYh5oaKitIUeFkUehZQdGA9OAO1HQ7uGKV0XbDvBHGurtyZ9AKT+T7dNTgNQjRLXDue+rtDZl17g
MI+7BE+NII4N4XfQY45o7trHkfgrhHmCMcDYJk+pObrHRg6Gr8TLHFoLhjqFNMdgVmGSDF2p+Wjp
Dw8S05/7mPuRvonb3XqROx1dexh3clnBnmM83ziL1wZAwNTa91ATPoo2wh8ZZw+jQ7XWrl2fUVy7
nrDdyqyDPhvZXT2hLfAfQmv7OG1bJ8xLCJRCWbrbIuPeW2gyfnh5cS4dWz/O1WbzC61J2GM0iDpP
b/y2L433Vm9pT02UGUFj6PYBeTkr8ABNBS+PfOHwB8+FkJxHyksRYd02P5xbU1x7ZuekHMuD1dzL
CW11rei648ujXDgdQcdxpaNnup6Rm9AKlOyU27Cbw6HosX0sLHFMjfp+sqbuyjFynl5hx/XDSJtd
V5YGUudFzDESx1Zg6NWIJQYgbWUBcuQoWOa2qtL+O5MId4IYeA1St84mCnyOvukybh2rmg6VJxR6
Btk1PPOlSaQaT3tsbQBZ20Jh0iSxMAWFwryVKNSoSoVe2qjf9op1DTN3cShOixVAA5Z3a3ScKG0a
W1rhEGzmza7x9DewfbNjV4NSeHlnXGh/kPL8MNS6QX/YgHVZSDC7th0qtuU8eE4iwi6q83sTDlY4
eZH4pNTFH5k79b49NMlt6hLryap1/KZQ2ztZ2V8KAP9XYqL/x2PR/0An7gJ1px8qL+3Lku/CqFT1
4GiYZu5mt9b1fVqrtu/C/UKWIh3nJ1EuZutHVtPduaMpul2DA8bRnmugZ+gcNb/lvTpdK55eSBmp
vq9NTuDBeEltRYMQuGLxB5bITGykJ5JQ1NPd4jmfNG95ShRQVapGAmPCfEuyZ0NOx0FPHsYV8Szz
9HkWyo2tVe9rqw9mQ33sHCUYFwRoX17e8+OFaI/CHRcPbBjEwU5Xt6P92Ou1tYQI6kc3qLzJQEUH
8MomOr/b1lHI0FefYZLEtZX1wx5yI9WSiJEtodUlDdlA8RDl0aM2dHbgqFA9f/aduI0oWQNCgtdy
VsERMkotiEp6KHWjCSETFpBYO+Xdy6N8D7s39+eafsBwJyKi8rB5KYpEztIVlMddRYlABshxvvOs
eNj3aY/yF35UYal34hjjfOKLpR6P2Ns1O+LiYj9PxrhXsAzY5+WcHZWiMB89mS339miDfed63Wf2
on34D+gYGih4C7t2gem1WjnjHlyL6cOYuoZsvACNY8tS7UcfbEUQb2X45qWZYyc37XDV2Psyi672
0dcZdplqou0eTX2gGIN+UPRyeU68CtCll1L8KEvrSGP/Ku/+fG/yOBSpVmY7TK+tDwf+u9OcZZ4d
Jiu2pWtLVIz02DxYkVn6WbEg+OsqaVCu+oRqYX9rh2qAeF7kPpH94I+tKsMWGuuV7bWu69m6U0wB
Sk7eyYV5upk9BVRPQbAQdkl0T0hUvbHzuHnTD4gZC1X9ZqeOOJZQfkNjQaHy5V13aU7I0mjvodMF
U2dzUevjkGd2FtkhqeK809JpwawoveYPff69wldDCZR6EdEoqoynryi1aOwoftNoq3HntSI53ldz
8c6Ep7HPeu/nkUwMh0sceEyH/GwLUVipGjJtHTuUSeTso8lId42OkvbLU3ehkccweFaY1KLJPLei
X2WXGJoy0mCq8lz6yCgVASX3D4veeLuZ//1pnJHcaFvr1ohrdKfdB1exdomc3r/8IOezi8U8MpNI
IcFQQ9j1dHZbvdPsuBj1cJqLjySremApEKBjr3CBpFX9lf16HiswHJwx1pOyPwprp8M11oAzsl3p
obkoivQpIEl/KMrkTrdr86cbQadjbbcndyqqjzmFwEid7m17+OroyGn+G/OH4RBq1Xx9mLedvlBR
R7nV2iAz5xmOqis9dW/Mot47bU9O6szXKiOXJtCCfL1OIsB9cw1pf7i9sOSdV8CwFk6O6P0avbon
wshq31natH/51S4NRQFPpUBCTZvuw+lQlVqiKIG2F/CESt3LFAiZ2rtYrzlRfmWoS7vQXl+LQwSq
5Lb9ia4vBHJcIUg1TfPJqIW4ReZX7GNggHeRqJor23Dd1afHJncxRREYKrgcOFuMH8f1nCdpzast
KiXBkbLePsX6lYyvL/eR2pQ7BVbibiq8a1/A+aHJ0Do9Api4xB9bH0oA56nexYUWYnTfHmocTPwK
g5srE3p5FL5nZI5Q39uWfZZemRvNTTXcfDUz6CUVJrQPrvmbXdoh9EBJBZEdgty22SFCtgL5UpZt
dQWA5TUvWHcKTGTMpr3yQpd2CKAcbl4SJxArm48ZKW0NZlmjhWrWFX4WT/auTaS+i8n8/R4S8ZXU
8EL8ATxYw1YNGS8Lyan13X/40FaU3jIqyFwXWp8+Ky6CQaYaW36OJ8O+ZAMlvoGe+M72Iv2oNupy
Y+pNE7SV0wXRKKorO/b8/Xkcch9kZFZRt23rJOpIU2lqqyGVJHs/164ExZdj6gZtdA/d6vPPfvun
w22uhUqttYEjCN/DzoUCpTZpOHJfhrCM37480vlOJd7nw18VY4jLtgdah5JCWVaMtOp9HLwmGveF
VjVXrGfOdyqtRG4e6q1kkDDTTlfT7SokdmtvQWyuq24IyeOwAv55Q+ntWov5O0L+9HABiYZ9Afqx
wIJoQZ2O5VVNGZNtqqGUXWQEozpFn5ZKt4xdM6L84w9KF+W7sYgWojJc1e8ygKYijNs6kbf8lTHe
152eKAclysWAMKHSvpon1/g4mJnRBEvtLLsEz77HJhllhYHKAha4t/sWldoqdbvXuiK/WNkg3uEV
lml+JOTyIVuidvT7VkKJTAZFp0ORjUXxlLgjeUCpZY2G/q/CtOQt0NfJqd+pxajBdzNG85PVSc7g
ae237H52+W3yeaAo1A1W5vrmCMHViZ6pPajh1JX9oZ1SlRw1ST6+PMoF2SzO3LWeSceCoshW/SAh
OIWKhoZ8NCn0fdMxeayqpUVAD1WE7N4Ss5LBc6isbIeVWQPF1B36Zy+TBjXXyJjvU8Ua73IZ9U/9
kkcwA8FZXUtM1zPsdOOwbyh5rY0V7J624IsF0lPRCq2nojyhLW+LJKD/4aI5PLrLtJtqU1l8S9Fd
9dAMBXadUeQB6e0K2xqpg4xmv/PAhd5REok+W12blqs5Vl/cCDsyyqPj9cQIWd8YYBvSbm91DjKh
RiPSzzSKB+8QpxYDJIjILn5n4BwJJcuFmFmDvap8kplK84EgiCYwuzo6Gj1VQJjPuv4IzWe5T53O
ea2aEw5katNX3S5ycAzzUStLqgC1SbnXdMRKAi2yvMnPanWA3TXo3f2ciSLI4KvCFC7z6nNnVZi7
dqqifUwJUB7SGseV41zOVG9QmNf3LtrvNZARkOpBlKFH7HdJa067wrXkcG94ZUfGZSTopSS0I6kE
U5Z/eUOdBxAgcQjAQC2AaDK30MZRzVN9qvI5NCa7uls5rTtjTMrHtlcAtJReAhm8q57sfLomPHt+
XjIy+AwqiCQOZ0wL3FJpA3u05ltLHY46sNSd4VbDlb14YRSyRgN3FW4+B9WK0zOMINNUxowiSS+z
ESnZBesDc7J/GiCKacX67a/sSwK/zamsWY2DMF+/hHHdp3c2GLEgtUv333iXH0fZhA55A1XcaNsF
clEjd2Uz16FnwOd6eUec3zC8C6APYgUmDAWJ0xkb3XxUUL5ixvKq8es2NXwzr5Yg5oS7kjx+txzc
HBQA6cAKcmYa5G2bpKMpWmNoZh1chykpLiRTWXxoyara20LRF04EpWjuu0mNqzslb2FNJ8aIz0ys
zrXiZ4bi2vt+MfvPQiTDveeaSXQwo7l551H3ToJWKHDfBKRAtLwaT/G9dpGY9tWV/thHcGZ3Q6Nl
16rIF74odttaSViNF8C7nc5fnmMQNVMdDWc3d2/nsY9p43QrsVbVq6ByO2WvlDMV+SRxfvoOWlF1
DAzGiiBmS8QqqjHDESdj6WJT3RUZ9HhKyOq/M8qKGFzBbi6p4ukLxuB6nXR255BEiDqrVY47xYiu
pRfnceJKDCBf+xuZcjpKq7YlJEYTCsBsJO8Xa+gP4BSLQ40AUFB6CM+9vO0vcCyp8NGoWasY4AW3
gem42EUr6cWGJcjnu6LXhzrQ0uVDbEQIb/Nx+5MgGvZmzXoPW8p7xkVeHBywkr7hDtXrtlq6G7WO
B6zA8G5QBhX5t7QG0zTqzdFsGyJwkX01ezV5B32ounIEnc/XevpwmlIBAbaw7STbnXCk2phT2Jra
GI5tld8nc2q/iaxJx9hX2lcC6wuglbWzBecQYUqUH8zNOUFwM0Qou0xoPnkguLM0vk2TLrqddPWd
PRlZiEgJBBI0D4/kHGWg1aZ8SIXx7uV1u/QcNGzWoHvt1FPVPN0ozRxltjr1I4DVSvwGbKuAHET3
77kWcfuHolCUASQwltXeaMb5VaU5rYMfnPO5MsfymlTF+eFJbrdqvREGrlzITcg8FanF1viu5k1P
0WgdeW8hNLcr50L/6dsAuBAlDW7tFVFube4cJ0swjSoYahjG+NMwK3LXAd+5km9cml6q19SDiA1W
bvlmevHB8uzBLsaQAvdbRHWioBjo1s4LgjFTcb/01u3kjGag6MON1We/U264BoS7kMKSKpJUkVYR
WwOKPl1ifbacoZgTtnWOhpLFTsJjUY+fCtNofGp7NU0AzwinSpZBP87dbZTh5VCncR+U6WBeOSnW
jX16afE0VKzo7tB9Ia0+fZpcUPoYFGsIy9Q2XotOLLtR1vEVNuGFnYTGO2pqa8+Tav3mGtEaF3pE
xyhKozcI8cfdm36xZearitFdeaOzrstKWVyLbaskKanrtpYzjlDCiacb6Gxlg9eoV6YfCmHMf9h6
mhAxx+1S+zYSypKQVUjU8vGf0ctSmnu4zxm5XFPnJsC9eCl9GRvj+7YaNOUWN8GsRSmhqIhgYbK8
ql21fu2g8PO1GGrsnSoMcbNBZcvg/GVfS5a2V/H6WtTgOJ7Wdgfg3NOVUkWlmOiGYWID2GxP1ul+
nJBm/iIrAxu+PnFfFZFVfHKVPL4x69F5MIUifGScaR6lyFwLc2jv2tLRZz/LVY+X0pwj8FsQ0gmc
8pcPsu22Wh+WMigVGuBGK2Dg9GFbIRQ7mmQTjmblBMmyOEQt43IlutteE4zCXkLEhKI18lHbpn3k
tKtAQNaEgMZgiUpynCIRtR+l86cKIMnL73QG9lyHo74LsQwM/oqCO30pgjG3T1ZUE/LFX6zY7sOl
ITTRNEXcGu1UHN3F6sBUNsYrc0rMo6piauqVmXLsrOb3rB25TfW423s1PI9uKp27clJvPKnM1865
C9Ov01VeMb3oeNP/P33SAoBdMhCNhnViJ4/O3KT3RpF4r/Tebm80paY51BtRixFFW7+Gjjm/zpx6
LfrPQFQyMxN6sHS18WrxzGuq6JcejQOYehnZBWWYzYFTzdihW6JswgmXdlh8RhLmdXzN1uHCx0L4
wyjwCqgvbQsYTqPiCBMJfKjntnhEnb17wGZqCGRaWQ8iquwHZGjzfYKu7pUc9AwPyi7BSQAXJfDm
gMG3zKuo1BHfw+okLKzyfWnXnh8bKjosba7KNxMOYY9RB//V7KKPIrcRZ86n8cr6b49bdCSp2asu
hXQoRVRYTpcfD2dLHx1jCIcFF/K0tbvbpqV0hZLGNXXxi0OtjapVsWgFXp8OhQSqkvYuMmtL7n7r
8tm4mev0g12KazyIs3ldX8omGSC5IiNAGvZ0JKTC61I45RA2ET6kaoIrj5Pnxht7buN9k6PUMqGa
t4vGon2bq9WyN42f5hLwDCTFa2TmEcob26vFjpltbfBkuLiALoy07Lks+muH54U5XVNv16T6quKT
vJnTzFo8eJORhOla5eAouyggQ5J3Jcn/7uUz7dJQcLIs5pV6Oh3W00lNOtB4Tm1LoCcFJ5kZF7d1
PTe303hNC2/7Ra5TBySU74JiOWYImz25WMY0JjH99sRRqyBWaLNI18qPLa7ZvrEY3WvMe/sQkNA1
k8wz37B1aPSkqDRzVdA227wkfm1GO4pWhnE6SzzDDM23hIRT78WtryVLRaE2qZo3XbIm3+pysCXA
M6m14m5OPHGMdJJbPjcrNIwyx97QXN42UZVdSXourcVqwL4CbVaozfrzH3sbtDCiBDxpqI4gEmwU
6g9tLIY9WGHryrJvD2EQEyvGmliCI4I2/ibrJZSfJd7yTej1Qg1mk4BIjtG1C/O78sePwSXDWNTF
qJuucDd4uadvRMETfERcr1X0KU/2deuJTxHA8gXedqbd0l9vqiDPLS/+WM16q/nUsrMUTU1jjJDB
tY1d0uRziUqeke/VItEP4xhrvW81EiaJGKCw+2VdDBDVqLFPwENxXfGV0qkUuLdd+qG3IrKiDKH/
5zqj0Ex5vbfAWmVt2gWFXblf+R3qN8uU/TthGnG8y4ZuqGirwoHz2U0cNJ2ivpdW3xNWZFYC2NSc
lGyvl61Vhl5kId7hVpp8ZQ0a1rq6Og2ar2hpfdcoSxt2VWkFDatwX8oOw0B6BXEWpNDqhF/yOTz1
5oCpx8sf9TYsYtoRTF3v/pXZeX78e5k5mpklwqIepp1q5OIwej4+TEJLnStjrWfRZokJvyjfk6wD
pLI3S4xGyAw0uxQhENd2V3p6tEPGNwdaQ4taOEq0Q/Pz2u3+Xf/rdFQoajbeq2uFiLhvE0RIAcUT
aHfKG3YK8NDULPJdaber8fiweE9WU3iSpuCYgfWN+DEKh636xXISvKSXGV5Kas/RJ0R4lnE/2+n8
2Mi8tg5m3XdJaOoo3EZtZOc0popF7Cc08+cb22vT1zNE3cFXEljc+7TpI92v8HbYR16CVppBfj4F
SmZM+AiR/Ok72rRw7J2yj2FFEzHK0BnjNEcoQlNRn2f/5z7mYNOyH93UmG/afJq/qGY50Fuy6xtz
tbWcVaywGMaUbxU+apzkl8GruRcsWCYv75zv/dOTifUIzPhKEODjiiWCPP1iq6ZXS0V0OfUOljNT
MvqmpZTLc7qIvIRUUue+rrZGxTeUJ/2x74XRUzHrlU9LgSzVjboM9TdDLin4NkqlvixLdJrmJHMc
P2oG+VoCHX5StaHZe93S9XtTi2ztgOIV81QORj7C5l7tG8Zqrsvnl1/vLPfmGGKzrFYwBgBAFuD0
9ZJEGn0u2zTs8cOGnDSYctmZhtI8R7OnOHhFpp4IciXhnihgzbW7YRJeEYgJ8ti+dk2NSnVU/xky
/ueJpHr33//Fn7/UYgZ4m/SbP/73Q/qlrbv6j/6/1n/2v3/t9B/999Pwre1l++0fD59F949QVl8/
92ldbf/Nya9gpL+eZPe5/3zyh30F0HB+Jb+18+tv5KT99+Hib/X6N/+vP/zHt++/5e0svv3zly+1
RIiJ3xbzWL/89aObr//8BTWvH9Zq/f1//fDxc8m/e9fKWH6ez/7Ft89d/89fuKB/pShE4PC9crIe
OL/8Y/z254/cX0GNwgFZuTSk/CsGsELNNuGfGeqvq+ot4EuSRIzO1jY2NNk/f2b+uhacXCQq/vyl
9i9/v/3zn1/En0vEbPz1539QcXnGoqbv/vnL6d29biVqyNT9QXkSpnKBn26s2u4H0xwVfb+Ulfqx
K6wulEvcvAU2nPxcl+uvscCQAMzhtWCenY41I+NrpE1u7B1QDbs8stPngUpiaOSmPMhYkW9ypPID
q02uNdFPw4a/RmbMNZqim77lALiT0ZT4Kxp70Iy1X1tl4oufrDr+NQhMpbXyvtopbQJFpMR6tLYY
JLXcN90qJBEND/lyJQLalALPh9msmDbU3Sw8hhnbIX2UVez6Y9Mqb2mx4QInok4CA3LM2U8KWftW
kX9Il/kVHJj4Sti3kRb7+0lwU+A/kLy3h9JYIO7ojqwnPj2BseuC+kEJ0gO+wgeN/9baYAy1AFpT
UAT9zn01Bm5Q/p4F3a3hOzfulfz14hqDWv37adaf/xCFVpWa2qZSGHsKsfWusax7ZZp+Di8HwPK7
lC7XDAsMandbWTbNecRJuzL2ti6sUNGL4hHdPYOO2FQffzhHLnyZ2/chyEVGCKtBSEzUbb5fCT+8
j2l0cYms1YKWs6X5TU75K+n7a80qCpnMy79uTl5pTWrQ0mXPWlTptu0qVSqLUDLGoaqbRb6pzMly
xKpn7rA0SKLqYA4S40yRGubvhj5iyaPT/xef+hi+CLwWChbDDYX4aPKtcVQT6khJhD1rVE75q3xo
mtjk5lXNJ6ugwhekBsFc0GJUMfiq2WlWMFMp6+5auHCroxeiM8Qgwq5fyTXmDTBvxp2jzoYcC2ql
0N2HcmZmbrJcWAHem/Ojm+AN5Fn39JdjZJ8bFesyhOacoPPiSQvHyqH4PLpyfueMPeVOxBpRP5hM
pUcaeP3vg8jTzjsi2iSyN9B2RIAkf9Obvts0NQpOkF/fR42MoidpyNg7yNWvzcfHfFAwHkqV7EtZ
YWJCJiK0j0tJU5NvT6j5Po4sgn6lFMp7pJMAdCZeNyHUVnXZoTfNtA2qknA/XBYr0bE1a81Dp+A8
7k8ZKiC+0EoNRECHtlSTRMZvqHKNKe35tL+hRVvKYwzq9aFYnBrBvrp3v5r1JLQnKEiyCTw6nro/
DVFd8DRaKveWVJWHFD/Y5jC63TDvR7twv3pqNhnuwfEm9y5WZt7Xc9D7Qt+RXvo+n/ris5EZlty3
5QAfjmxFJ9AoumbxRdtU+xI4tRKIKNae9VZPI9+2Z/e5qbrquR8N51WLqNHvKHBSzykAj7z2hkQD
TpF4PfFgbiB5HM32MuwMZe7+SCajlTsEOwmC26ksMWY2k/Etru7WhMXbiKV7mZCw+YnWkHUNQi++
rB6QhT8SmH1M4ULhy57oydsSg7bKXwnWX5QoTh9jE1cmnw82bvxEJLjYCSemlY4mRvERRGqh+dKY
lDgApCf+yO12fmiiNPoSx6J7TgDoNf6YTnEb6I4cnsZZVB/mQuWAjUUcP6WGoSS+U+UuutM2GDCj
6lALc1JleDMNffN17ASWunM0gq3qQGCZcPyV5MPSTFG2K9WuRh84hX7omxplv16kMMamxu3vpTGk
RTDY3fBKlwbGsrUxj4+o7EwpUWAq37R63qe7WFc77KBy76aVdou7V+HYsT9SbeNeUIHhpMiU5IGS
DuoraP7S8pesFVGQxpVM/GVRDI3oUVRPOvQrrLMKRzmqStFiayJTQ/pdrhlfCbwH9a72SvVBMd3l
ky6MRjuwzdynsRkwvOz7fuwD6RTqJ9urnBz1awgDfo0n12uPbCYFPGbWf9Sw8T73yxwhJdnWmYp1
qZY9VZGY37Gliq9JnGjFDgYlLMkENE9DS8PTHuHAMk2ZGWmvO84QDR8NloEkdeajXurOfoiQ/ygC
OhH9b/Pglg+ipyy8S9kxr8tqEkOw5G35rTISFwn2zEA6SMyuKZkcVXBv4cdlH80mK+8QfFnawDWz
YqV/8HGjGy6afKfplVHuTfT4zP2MLBW+WLqUhZ/2RZPsNGDAMtAp5H8yRgu7jUSzhucJc9gVS+Q2
31RVkRKTdz2NUUDRpnsLI0zrHmmDvqMBMKZzCB1yIctqYs/cj5aXqvvGpvLgV4OlUyEQfAivBC0g
uCmynrtjUooGCam6s9xbFEMgUS1Wg9p0BIjIPJhL0y64pSnOew8dC4rjcTq8STpTTQ5VZ6hJEKUD
IMAGmEGxT7CsQZE8zobnRUl03ddmrTB8veqerFhmYm9pHZLkZRS1xIuC3kCgR7LJjuo8N5Qo2mIy
jmbtrAum9tAdYxtKWrBw9rGbPVRwhybTSvxxlNUuV61UuKWkuhyDra0ofl1q03DQvZimi0mZfwTt
Uqcl/gx60u+RfMC7tmwWbqDOgY3iz4BU0MqRgizezR3oQ3mqyuaY9+741swtx5+7pBhfk16naoCA
n27cLTrzjNwO6TAXQVK4R0AvBGnGMlnPkz62IhDOZFj7RM3LMViqtGmQgeDh8T2odeVOkzrmymVW
D8uucThRM8pt7wgwY3PvJsPwSCFWsffoeRTunsKwKXY1aZ26L3pV9n6upYgsxn2vQRZTMzSyrLzG
W7qOraIKajWBQSXqTO/f2rmmAsglnP5gTQ0SWkDhJu817SkmTMFucwoTMlrcbBIRjbhUD1Yd8OVI
TAa5t4cbbHQMZS9rsg3fklrV4dTRZw8cq5mHP7Owb8xZr4+qiJc3miOQa0GTzHpTZLmJUV6kVwSN
c9PuLCk8G8n8xKJJpOlFm9277jD+QbbtFLu2zBoBFCQBzecuFZaoTtqa0JU1LzF367EjfNAAgJjm
ytE/IMlUPM25bv/W95WY75VE6WpOMkWALM1M476h4coxmGKAim54bv7Z0P3/KesPKevqCfWff+eE
ZxlrIH8HZPJn7rsmuOvf/itbdcxfccsEBfhdQB4yw7+yVZesEzcYIFVr4gmQncrVX9mqbvxKakXL
CvQH/z/gj/9NVjXvV4q0wHDpOADEQMb078f6P6SqpwExbSF+E0kxjQoAEBCRNyWeuun7HCP14dB1
wJ5aQ4s52vVr+dVpOPznKKu17+pHgHTsloUmFM4vAqPhoAjY+RMddXQ0kmyXKsY164NrQ22KOvD/
RnCM5XCgIffF6tEUjdzIDFBlVK/01day4r9i/O8vhajkKgtKkE9zbzOS646FWeg6mWGtIPiAWNl9
OYwdFuJ9Ig6D54lD2akdQEat+zh6rXEFpnRh6ejtU+bA4WEVuNwsHUDdaNVHlzQodBvshIc5dmTU
ux/28YWM6cJ84l6xkovotbGHN8XVTiSdFq2CkZpQlLsla9JbUijFb/uf5+Hq7GbADLiW4cKGBdxp
sqmNpYtzUCUP3TQQPBsrty/xruGYLkwbqC42I+JynnWmE1IZUsSuE/UHXY08cDa984b+3jUuyKVR
qCVRCqf2DvlyszmkM6ZpIcz+INzevJvrKcKtq7umHLNto/H1si5rLWydLz7k0xmriRJXxYD+EOtV
e9No3DGCZvcNOYFziwu9Q9yYeLsyVa9JoF96PxejZEpsgLTONfoyhTJ21fcHKamOIpgg9iNV9P3P
bj4QUdTP6FzzsICSTt/PWVSElEtdHKpIqwO0sXGpnVI7QECsvVJ4Od/nwPk5DIEY0q9HHvl0qAh6
rNqJSRwarXRuF106N2Vtt4+NY1U3P/9WDv1iSs+UeNjsp0P11ZCYS5mCsKRBuqsgKge1omehsujK
T9Vv1jOKWugPQ23KZ0aDYXxfFgzVd8axJn67m+Ly2gudb4bTUTYn0TAoUmAxXB9KPnD6bqYGHyDO
r9RuLq0QCvSUe0ERAeXanERpmc1lQ+p4cJZ4PpLcE58pVgrbvEx3L6/QxRf611Dbk2iIkj7qgBgc
otlxb9CCoguc6t9eHuTK+2wvRVtC64CuXx9EBp4e1pGDFpqiAXUcev/lodZlPr2qWKC1542bBsC+
LQoFJdZojlS3PmSd1ZJcQsBPVXzFUrf8wmlYXFmpi9PnUZCmKYfW2lbeNYmVJYOFWh8KkvVQWbkl
ueLkP71IFNdNam8EUOhKb9Wdm0FxKgQ9qgOtp/dyGvK98MwxfHnmzhaJzjvBG91xmuQggzbEhLrP
KL/0anHoXTzUbfSJvhp4z6Gu0GL++/JYZ9P2fazvgL61hrIlhHJbRTWRIqWzwZ4+R3E0+KCT0/rK
MGcICG5zVDbh1K6Gc+f85NrS3DKpKNGpbp48KraXwtbvsMrKsfRe2ko+aXYyPSjG2NyvNqJPOe24
D1JWSxZoikuxxUiWB0eu1Zloyu64Abo3FZTqK/zOs127PieTvtJw0dXditZEKJNZaZ8WtDGk96nt
I+tRs+vmoMSms1PRLf/ZwxKGLG1rthJcx5XIeXoum2hGV13sFAddU97PKv4WBd3Hn921DAIPHVVd
OP3IEG4Cg3yB5ZirTXHIo6INnbIZ9ojgyytTd64ms7J9aZkg0bcqAmxloIpGGtRFlPyAFXfyWRSJ
Me9sxajoUJsUakSXUbkRSF4E1VJOvxlG4h0aNGffcpJThtU78cbVYv1+nBvnvjSYCL9RhjGnK9st
e3rxdTiKWqsxWhnEq5/9DoBDgw1eMbuEntuoRoejjEq7CbammF2/lICgW5xdrnzZZ7ETsqwr8hCS
FoV0cO2nq63EnipdGv0H0BfRx1kg8FaPcxzOg53etUPb3kfj/M1BquzNy693TnRcR8ZZkS8dDBsE
rtORDQEixbX77OAkyf+Qdl47ciNZGn6hJUBvbslMsoyqJHXLTOuGkGnRe8+n3y8KC2wlk5tEaTHo
wUwLUGQEI06cOOc36YwGfKr9bayL8b2q2yXxpsGyqFya2vxxSeWMtku9NNjLICC7vqttJDXdsO+c
bxnY0m9RbC6zlxm4hRzZrl0fv/9poULn5gF6rbJRKNMMPCGAPqLBhU2/GXGpuVSDF29ZqV/eXpa9
7wE+iI6pBggEaevLVckdlMtaeU0DGJyahwVOD/uRp4dn9kkYmFmtfxuyzAzqxSw/3x76OvACoHZE
KkauDupduxw6VtuUotaQBnNoVuc+7k0Pv/MsuD3Ky9G+uIUx44NTggwFDVie3Js0CSVyc0raPA2a
tG1LN5dR/DfHYkbyddYfqPBoD8uixJ9XKk1ehaHhPRXgUD+NZT/fozXqvPWaFr9HvOkMESsAUl5O
O0GaXKlqMwm6Qs7Y/GjZtwmV69vT3llc4NFYZ1Cr4LpWN7u9XZd5HRDDC4ZYms+g8OuzkgL2//+N
svmEShIu4IAYZVqs4pxxn1NizQ7teq7TgRf8OrUSmt4EcPHnr/qHYaU39Lz0OFjG4r1dytrfcRLR
GjBiQEZubCGm69XNoiPgJJnJp7ySB5xR1Sr2bag89wmqziX/01F/qRyq3/VsJfabLxh+oo0oq8Ds
ADjerHdfJZIShXYcpAOSrMVqrx/0XEvPt9d7byFMpO6FErl4sm9GyZpViVL834KEiu6D4TS4YDlD
fCZzHw8+rTgW22MDsksBBQvnkJ10uebxlHdQaPs4oLrye06t912i05Lsrc91Hfqprf64PbUNGIBH
E9UBSir45Kjoz6PIuhnQVsa1ncs4kPomCwoMhiM3CaP+1PCEf68o6xRIrdk/zikilKsRleBltfgD
n9L4evunXK8yJ4eDo8Lzpae81VVCbl1GozihUTzm6ycTmOQpFsJ5GhTcg2BwHe0vh9oEp2rV+jgd
GUolrfYxE8vuDPSYgzlxonfmgNLm7akdjSeug1cnSdG7UaYZGAfyUma+WdXaryTLZg8NYGQ8oZEc
XPciebvcRXxVkdsJ6A+ruQkQKblO78hVHGhxqNw1mazTYbIAZ9EqHZUnCZiiN1n4+YRhb/+Tp6Hy
+/aE97YVSwyQhbsGpfsXfOyrGce0xppOYR9Hjdp8bCFWfbEAU3n0wLXHia98bqwiD/JFzx6cqAnP
gx07mVuPby0/EI5hJOMt8lKf2irCxHNlOVHexsE8KdTxOHbeMA6tG5mAvm/PeW//Uv8SR4pCKQW3
y48czmOrRFUUB4hkZd6K3ribLYvt5Wp9JKa5t59AXKFkoHFeKCBeDtVXKb2s3IqCRo7jBy2epzOg
3PCcLonkLnGeHuyn62uNkiuPKEgIhCbIyZfjZWMrOU2iRUG2xtVj2Y7Kb9kqj6iv17GPUcgZqDKr
TG1LUWzmtO47nHcDuQrHrzXUccFBU3zVGmNv5l12wtz0qOS7OzV2KMmBASdny2uIqDWSapZRAOix
/nuthuljrGjTQQDYSYdQ4oSPDC9MaAi+nJdX50GS7HnOpTQK1lwvPmZrtvyMCAsPS6qFz+rUWA/d
YsVnvQQbUUlp6Y2lNX8AxVe4wDmO0GzXam+cCqDLusr5pJS6zT/jZiWApAVLrTnV+4wM7ksZrxI3
aAfwI820v2S7pEtpLFrzb5Uq2lkuFv0Ow+P0qVaj6F4rs/jo7tv7FCYcM25Y9CSot17uskJWJrAw
TRQAZtb+hUI2eoU5wmy7fU6v6DSCwUZIQjCeZJDiwGacZdKWzuzjKBjYDz8qtXbOeQvjwSlW47Ee
AB8vThvfOxEUfzrD9cd1XuajTHH/V9gQQwXNmOxlk5CyF5whtCTEdpd0/U85tboH6WU49XHe4VPQ
25SAnezUI5nzjPFv6RaJU/3n9lLsrDglhxdmJfV0SLCXKz5ahKxatyW/wFP2I+JSxtl2svZg84u/
ZXMb0cATvB5Ch7CVvhxFHLvYLCfJj9b+i9TP3VMSF37ZGDPxyzl4cO4NxvGCkyWLK9DZXO0azPQ1
G3vJn9MMPgmPvTP5hIF7SAk8ycyPbNf2llAwDlCh1qFva5urFtYGGi/5wOQ0BwKxkk1gZKzswHFp
dxQ6p+B4hTyJtlnCoZxInIZW8q0BNFaNyKWfhvNRuWYnAEMd5PkLw4DzsRVDpMkRry1IUH9sjfRD
tNgFSHVx9uWoQ9W9mR4BcicHUxM/fbs7Xg+6OQcR3jQDEkaSnyIB8tTXU//Y9IsTjF2l/7Cgw9x1
gAWCsA6PNFR3FhX+l5AbgOCPCNOmBJaVEvWcJJJ8J4r1QB6J+utYr8HtM7aTFrAZhTwKgq0cd/Hn
ryJ/IoiORjs7vlKYuTe3a+QZlaO6VaIcmcTtTIh7jAouoiFIV21fQ2PYKvkUt46PpoP92Z6a9bFF
0f8gpXqhmGy+GGklXFWKbTwNty0dta/kdkXl1Tdb+NeQNeLirIQpuoHJLP/UlKn011ROfpmpna/e
jJLCTzQjlGd1lbPAMrPxtHDnfugGDYgiBhfg8KDLSF43rvVTXBr2CevJ6UB8U9kJDAgs4yaEaqt4
yW1yGJlHTWiFieMbWV4/6/nUhcGqaK2duHYBV+MulYYYEV1LXv5K8lUfXUeOk5+ZVGV/qZkRfgDy
pyZujxc5hqJ88to1UYAtvWWKhujDmzeNSJ2RBuN6JqfcbM0mcwZTUgZMssdSOTugtfEWkPKz1UIw
+n8NtW07yhPknLYXrt9dMr/nmujuVXWenpp5DQ++wc5ReD2rbRNjGacwtICZ+nFmd58QdpPvLHon
75p4mP5kVjiwgk8Er4CDw+WpG6osSh26w/4gtwBCtTqNBy/TWuev0C7M8+0l3Dl3QieNL0V4FoLr
l4NJVHzGeWnxXjL61ZNiez07E5plfzIKSk6oTaJStTVpyRl+SVv2BJX7wXXKTnLruDyS0NzLS5jM
/w6z2XqZbazynDeQKkBef8FInbZ3KOnvlFr+nfaR8l0LjYGaQGJ48oBdtWuakKb+YKrkgODpRFze
5iWTlSuhLuPeLrWFBPhLW1w8dwzvD0bBrQUiKN5F1tZUZF0dsHRZzc4HCxrw/8CvlUV0kP3sbg5y
A5g49otI2uXmsJcUq8KixE5cdoAnNxEeMc140ALZPVk8tEUHhIfaliE+UMThvcl2T5pBf45jKf8C
DNkIujo8KrkdDbW5r6sW9y7ofLbfZH3xiFuSE/T6tHrpXBen2x9obyhwCuLyfJFy2gylmmMsQD+2
P8oRent92j3MS5mcnKm3/uAI050gDwAZwTNt0yDpaLpR2+QIVyAuyeCq9kzWoR4c4Z0EC3EqE5oE
LzfwbJuoFAJuzMox5TNNo/HQLEnykINWu0MNSnMT1W4fxzKuv95exd1BaX0Ca4JZj1jt5QYcEcMq
xwyjtnSc6rPogJ0dRPQfq75f31M27mk1aMlBqN+7bdESBrUHJRdiyCZhrVvHGu2FXV+nmflcTJPm
q7YEADgfrCcLjOrbIwaqX6K8T3Wf1504ha+yrDEz1lruOcuI8panIemrk1FNR4aKO0tJHRx3bdCD
gAu2LDAd7tYij4wChXU8T5Fsn0reFCelhs3dZn3zuXGGowt6r3ZAv4bKMwLtQgZiszdTxB/akZX2
SRjSgtak2n1Uo6SsfHMo7X+GnBip11r5IeowtK0T0VGb0Bd7LLNIvYfRecR83jmXgMnQ2QCVSe68
DZzCX23BVwvHmCpM0MQaWg/2TuPjBfEn3xUNbij7oP7QFdlcrTogzTbDSMyvszb5OGIV4urRaB+k
tDsxmroduTlSBhDIt9xfU6omuaMoDTmWPTrIaXFKhi5++32DAgRlJhI6SpLbJmw0rF0KQpm54MHm
p9bwfcWVIbh92vemgvqTzpOGrj4dr8uDgH2xXOcF/mpJByNLW5DNb3FV+4OpUKjnP0AVeEOLg/Lq
uNnOqiZ5jqua5rTY26s4UU12PBx8lr19BhoFmQZhM0jf+nIUDAny1ow7jKW6xb6bpEh5CKW4+AgY
vn37VUPk554RxnQGR/xyqBVJQiQpsSdqrdI8mZGZnCVeIX4ZQ4K4/YX2ZgV1X3hPA/hgI1wOlcFe
stYZkycQC/Vpzfvirlas4oQwyGEyJ27IzVONNhLZHF1PWE3bQrGipJCCgXn4SmvcJ5kEhb2SoArE
/7GkPsKgzPpcOtjaNKVMzOjUb1Pf/PiD6YIyYaPo4Ce3SX84JWGW0Qskeg0lLsc2Vb1ML89t40wH
H1GkplezJTumdCGUcl60E17tSmO2+6yQMS3vangWUWWopxrmh1eFivJkJCq0uKlszjCox4920x3p
2+0dPe5XSIs8v0nRN3E6cvoMFQQ8b3I7R0IDKpk3EisPcojr1oqQrCP2imsVaudW4KmSnHJJxgbP
KdzPEAtIwtKF4W79klAofDRWBbs3BATPEKOqz8Okj35SDt0HPV3V+eC3XM2Yn0LQBCoDeklopl9u
5bVR1BlFYdPvbbl41M0kfzBH+evtDXSlzACxHXlK1GxxoqfcsG0MTvWMsw64dl83IZWe12ZQ4NK1
BfBLeRxmHxGS5VeoZWRTDRrNM9UE5LQXZ60t19JiKG+TnijzqZ+qYg7GXnbGYDS68jdScRlGpbPF
rdqG9fgoD3mDgAcqGbDuWlX+bHW07c6jMlUQqAxlLF0JlMpBmBPB8vW2ReuIloC44oWOCFCgy1WM
Fmeq7WYcA8SHq6eO14JXlnais1tX+a6G/fdZTlXp39vLug1DL6NSJIIgDN6FVt3lqLURZYWqQIYw
26Y7p1kenaDyQ6Vru+58eyjxV20mSBQS8pY24CwujcuhYFyEhs1dBxakwEFSV+MP66pbHuKP0ocY
eqGfoUYLoc/ODmgL26WlKkrOZJGCEm65FcWfv4oITizFBuy7EXyAvvymLvtrlbGlLdoIkpdpR3fz
2s3fb892u7AvY1J5FmoiDLyVeYutpWzVkc+p5616WqMZrce4sj3gdcvBNbzNsqnA6chK0S2H3o2m
gwiIr6Zn2KkUaaXZBCHXKMYQwnG3kjn/IB5dySydg+XcBlgxHqV8tqowe6GgfzmeClm6GMehCeZS
6xAJUNf7MUqb2R2SbD4r8ZS6tNDN+5l7+5EWO77Dt9d2G3BefgBFFswJ6BFSTLr8AY0DJy408yZY
+g52qMEF5xbyXCQHge1633B70JhAVEbA5rZwMHtA45HIWweODcHVq0t1/Dmbo6AcVGVybyuDdirA
kQa3p3e9dRiWurtgQ3Ftb1k2eigM6mnJBNmYf4PwmXpt3XxaFQwWbg+0s46UiyBcUSITesObD6nV
9iQ1ylIFMyn1fdGYlbvA3b67PcrOdOBVv/ja8SSDAnD5tdZoks16bKsAub7p66SF0j25d3mSSyk7
epNczwhaGQr4zAcaBei2zVhK1jrhkpZBLGESqFsd7F5TzQ/W7frAgdkTRlxk11TYt007uVrkhCJC
ETTQWU+O0mNbYWrBpCuR10nhkd7J3qR4+VDx491HLr/Z7jMM66zkpRdI1eh4gIYiP8/mIyjwzqR4
uApBXkQcwJdvP5OSpWsRG1UwmBn6havmQeC86/oiddF1GQ+WcGdOfGT06FUZIAGErssPhSwPSmVQ
kYN2ltePWl8t/uTIb4XVigeWJtCuZIJsCFv8ileRUQ8R9lUapQqaOtffITQyf9Eq+ci26XqDMwoV
AfT9IIwRgy9HyZcSjc1eh2qwyqEPA4oyPT41wVxoh8Jf/FWv71AxIZqMANB4CSF1tZlQKhtNlkly
FYx1O0CLR/YAN5AjWdm9j8PuBsCi8iA2t6mIRCHbyOccmsY0IbxSrz2EA+mo8ba34TAIdOjOAsYE
pHS5bM5cEQVqpwymrLH/Ey+dch4Wxzxnzph5rdWEBwnW3qxeeGncGtTnt1jUfFCKrFHXMhiw1/Vt
S4q9ApfYN99NWKhTPSBXFaJML2nsqy03DzV2h1NeBhXYonPZ5eD2zco6GGVny9EQgjABUYDL2Nls
OQ3Pp1bBfjiIpxELFb0szivLBuC0f7OeK3uOh6OQcwX9SDVhE1PrvE8KKeWWoELbu3ZqA1LWvtKr
/dHG+e8iHx/jofy7WpzHOmkP2sI730xcHSB2GVwQMi/3yNSG+URxoQqcIVq8VBlrEKfl0RT3VpNK
GGxkHseIbG0CrEpY7EK9YpSqAxDcE2Cx8/qY2O1R2LtOnSj+o8PFe+nFw2szkrM2pgQZogrgasY+
YjCGa3faEIR5lz5ra6R6FfiOO2Cf0V9Nrh95WO8tJz19uh2QNKFoiz9/tTmh9CKqMCRVYFXO4rWS
avg0Q99q9iA2DAU0YcBAj+oKjkuiUcjGCEsp7o3uQ4ooyMOS4OLLSybTCrfM5PHgOFwnaoxIiRm6
JEw5nlGX88qUopRG4nCQd0vzyPuQ119U6U+tgg2Pi9C66gIwaI6cga+6ZGKm2KuQc7NteDxttqcx
R4jWhDEhbF5pTg2J9DnCq+HBblX9J8ZIiTsMsfahT8r2QSVT/DKA8nlzkkpB5wUOQrJI/1GE2Vff
NNGLSRlkpwiU3pEe0jnNn3SZmndn9PBHU3V8AhHwVowBEwejJ24HtIAJ35uYAOG9byfEiIMW5Ngd
roUOxuRRf5A57mxXgxxfkJPg6nMfbaZGtLaNQi0CGdfdj2tco7RIZeF8Oz/dvkvFXPiIaBcKxxCA
AZej4FFcIp8yFUHY9Mn7aq3V9/BVUcft+viEpfDkpk2MqkgzRKfbI+/EHaHJK6DXGu/iLVa0R0kl
1dqmCIpabVyZh5KbafgArap8pIh9hfV7mSUPJ04/fBOSoctZ8m8BD011EUim+VOpy3eG1D/1iXNK
8/aD2o935lQ4ZBT2fbM0pwyF10aL7tq6+np7zjvflLI0OTOFSLAN2/K3WjZR2XNpBcPQEgGLsnD7
LFsPds7OysIB5rUvXlLAnzdxNjMwKcG+IA+kyWzv8CDr7spp/Crh1XPwDXeyGBaUV4fAOVME36xr
v+RSmZWAmOdSSdzOGuwTKBZ3SbCeKd/cEucrCiIdm5UEgzxmk6Rr4awMfW0hn97WeAI1ZfuPPk7r
8+1vtBNOxSMK4gqXLvZH4hu+CimFFU2JpmRZYDjZ/C2e1e68rCOaUXPqPOTNqDykY6QccUGv/OrF
5JgZcrnoIZAYbiJZvDppGcPbCICkVhMeeFkeFDB27qzc7IM0jaZzWCzqxxU9sxOcBFrOUpv7U6fT
qzXs3IvqVcOKubEOspCr3hu/jNuMnq94eYtWx+WCLBLOEiBds6DShHSUFFpuFpcYUenOO9SdnsMw
SXxVjt5bcfEuLafnorFVNzXmX7c/zM7hAfNBnZAEk8R5i7lK21LH3A5+mmT2ysPQOQ2GSsN4EBB3
RwF4S2uPPcB1ejlbSo3zYJRSGujN1IGINtuHsDd+3p7KzgmF0Cg+tZDhBq12OUhX5natL2YahKDt
TnMcr57TwZEanOFgpJ0TSkuHjUyXksOzBV1rM/DbNV3SwJzXzIsSQlxnRXw9kv/16xplR+/Bq9o8
2wW6lAIEQyAKmeV2blOGJjesN3vFR8nQZgTWEZJL/sY+zAhqZ85P0py0py63HXdelvixXarUW82k
ONi5e58S1RzBJ0aUkWLZ5S8RydKshEUaKPLYnteqkDwJcOUbhSTEfIVREuhXGu9gdS5Hsa04yuNK
TmHeVpE/FDh1OyBqToteygeh6XpCLwVcKgd4ZlKC3ARAeYn1yQqLIoCDJd3r4fyjm3T5/mBviufT
5TObUSxY9lzMNLe3EyqbUHOGMi6CukThw0OmL2k+6uRyC1qMdth55VT14TmLZxt1vLHuGpcrVX0v
EPVgZMNp/UH5Nx+9DuS4Sk2IhtgJ+bb2o9xl3UzwqOofRmVFvzJU3mDhSkXYP65mNywnh3TV9Arg
9r+wAkg+TUU74ylRLOdRVtv3WTq1GgLrWoejY96WRTBZyxrBj8KD504iAn6R+26qgs5Y0Pcilp2W
UNG+NRqAExQJ0J2rzUb+nuAT8a+06PJysvpp1jy7deQfcSMtyrnPh/BOl4y1Oat1VazumFmgN1Wk
7F29bK3kIODs5NGsN08vQoGA4m4LrYvcpGmvajDE03r9OraO+U+TGpJnK5jM1kWsPCmFbvtAFNUH
q8TVEiW4tzZkyWT5DdQNge5RW9m+IXiC5ireLFw55hr5szoKiziUynrdOnqu7G1isbFoaDEgNliX
52WY8CvuHFQP1MbEFWDBd5eHxtsfe6jLkl2iPSVIYFtnP6fWjLJx2jyIs1C7M4ppfM6h1h2c/b25
kE9CqxWKTDTpL+eiRxlLuk6QuOrqE96pURCGhXTQcbi+LBCOeTXIZsFidUnibGGQLElpc6Z2ho6s
GXv0zo9ITrtD8ZAUFhQ80beXXxmtQ2W1Yx6MkdxBEGtCPwSw6g7z0h/M6vpiYlagdV5qujQpNmFz
Ba2zyGbOB8Kw/KGrexU+bVXIXj60dezm5XxEerlO7BiRO52CjnhSbdPHNGwTp00Z0Wg67cmi6u8Z
y2SdWrtSPSHO4o+p9vZaFYNSfxW8J+Au27Quy1JqmU6cB+aYTA9jpSX0Y1Ex7azlqGGzsxkhmLDh
ec/RId4W5u15GteydLJgSYrpKS9U8zsCvtLbq7B0oUUTTHirQhrbXEJWV4APbDWGMdTpWe2q7p++
REv49i2087E4UWQRvC2gTm7hSF1RkP9DJQnSKo+8uG6U+yaRldmDVq08TWNinsbWsg8ge7ujGlzm
PJoA9m9zf1iRg7k0SxZEsNP8RkfVU+nn9NkMM9mvIj39Yq6OEdye6t53Y440gHREjqAYXgYRnC5U
UZjKgr5WxrvE6UO3sZK3CpQR4RXaUEKpmnImadHlKCylrnRVnwXT2kTv5jrMC7cyxuogIopju0ke
LoYRk331elr62NRR+OX11NvpPdrIABDmvviJrkzm43BtBnnqQHRYith+0PrwSFt85wtq3KTo5JD4
gfnZ1NU7DGvDuAnTYC31/nlE5Mub9Qif9HFQT2Ont/dSUURfbn/BnScSXURqp1SEUBMjob+cddIt
BQq7DVoWxpg0Zy4a5zmpW8uPw077Pdl2+3NsZeuRtGpExzud72JJUgMTluOTXGThwY7aCeM0AQHH
YEVNdrpF/iPTm6uzVKdBbOMwBucyP5eLIp+aWIsPzunO5kWTUCibsHmB6G6iQWGHi5rPPMrIKno3
xbHnXKbDUY60NyFL1Kd0ElIBILxcXz2RWzmEeRmEGSrq2rrWfimn9pNmTEedwN0JiYYt+S+Pl+3T
zKrkUGkMhoob51tk2uWDnMRHhK+9XQowAkIxdyBYrc1hHOYY0outpoFmhwmw8WY+1+USvdPjRfLi
yDTvgXwevcz2ZibcN0mKmBfNoMtFTMOiGhyWDXEBpG4VW53+mseq+Xz7LOzc67QDuWRfiqTO9tGF
tFmoqwUPTstIpvcZfpsfyjRE32Qond7rQ804iDh703JgstJNgzcNmnAzraWp+zFqKZwolR0Ykt75
0iIfKRPuZem8JBE3Y+lA426rD7kkF6OejWng5OP0IMfTfD8VCs6K9ZB9iCIo2yQy+T2I8uR7162G
HyF4/j9eMRdWMf+30YggnImlRWMNhSzKIFuhtS7tQDsj0B9k9qp/cSTsshoZ4Yo2HI/oFDvLymEz
aNgwaeGQfbmswzRMs10sSVBWcvndSXR2Z+eUp9u7ZW8UsjGaZxqcd8xhL0dJ1QkM95IhFiMp35oC
YKaGV+HbwyFoHeZgsveRqRM/4tWdRGWZOkcZJ8GcRZJHWW/0SsVc3ELFvej2fHYCFXcOxWyM7uiM
bK+fYp1KhLKtOFBi6Z8mmsNTMqkfJAzavT8YiG3PEMLN7aqi7Wj1uFgI01Ro1HuImMtn1OxjVwnf
zAsRm47JiNIb/fArPRasZlWEFVQ0cPSG+l8LhFWXIvt8e0I7iQPyX5Rb8ePB+mErQpC2xlioQP4C
+oDIRsCeCBPfwiOzO/NN5/O0mNbihQBgVnfKIXnwGJeMAw7RVfDi7UPlQ3R2BCd2+zYVENI+6jhf
iGhW75Mx7bwR8K5LpmidiqIMDyr1V9tfjAfYXpRWBQdrE5KdXmmRvCrTYLQs/OTkaXBtvY8O9v/O
KPQDGAqck6gyb/a/bqKqy4M7CRRn+tlIw3iSlTZ0b3+/F4bfReZHmkrNj3cBdUbQR5vMS55bSshJ
kwQStYSaHkAHJkRC7i6PO+0vO3GyZ3NKkdnXWymwUmVI3KJViydLRWYw6joMxhxlxFyzi9Dxb1B9
bbVpPs+ACTFTlaRTm8SGFzfDKnmW1iwfJDzhDxK5q+Mr5oCNHS0a3mv0pS4jRYGyZKv2rJSOh1d3
appSJ0u2zTxxZxLa08GSiSW5XDKoyhwoWuIWTeMtq0VP9CyNpAllFlVF4yFamvRsh5RIH2RqJ+FD
ZwnQbd7OUAvCufnVrkv07FRThXLNUuFyGCr2A6Tt8ldsalJQLepcuF1kVE8Jfi3PcaZH52EIk6dq
nSxQrUPpjogHeqW26vd9n9pBOcrtXTHp2n0TSt9BVR/x6a/3HlNE2gE6JdQrovzliiaKXCogIxBz
qnLjeclwp8n0Ojk4Ry+so+1KootNP9oCWwtn8nIYE2NFJU+HOAjVxHGHVfXlWv0rbnqA786XblAf
dSv8gBJf7uqF7vMqvnf0HIeHsvXicvkwl+OncKSzMcmT7LZT6zf5oLkLcj2VNh+UPq7XRFSkBDeF
BBPg4eakwP52JJ1mo6+X4zK6ZaUXCPsPg3Swv66jGeOIBwAAEtid25QlypDMQMDA9otw1f7Gv7z8
UVH2L+jV58VfK1XcgwH3JiZoHTQ3QYPxz+VXyDprbgeuBj90RuneSXl3aXOcvzXhAzcn0A6CWye6
x5stZTgJrESaHVAc2ukew7DkJJT2/mQuYEVI0EU1YMsJN7WqX+uCuaT9Ej9FcjPhdpYlB8+n64BD
kgWeWDwbybi3xMTYVqsxm2CG9E3dnMwmdke7+rcEoHIwnZ29ILI5AHqInFGu3ByQXov6Ku5s0y+j
aHmcmpwnuGbx9hiN6XOzmEfnfn887hqBPwQBvrnZEt3oi4Ysyy9g93ybBoQ2sYVe3B7hzfNUKcZB
5N7ZeoKIByCVexsO+uZMrVnZK+h6mb6t9upjGBvpmZrR7N+O2Lufi1QInCjkNaTDLzc45H0H+TIx
Kw30UAwm5a7TFjy7FvOIUL+3gNxFBE6BdAOudDmUtthID2orFBeqvw/r2mjvx5l+x/rOaNP6YBte
r56QD0QGiM46QXQrbtUnRlVpYaL5rbqYbty2fKhJ0g5SvOvVE204WqoUQ7nsXqzwXuXhFdbWM8Oo
vt04P1asWTyDOq3fQjk5qOPtzQcAhE52zKMQlPzl4vXNmBMRcAluHSkHKG8MpyLKwzcHIuYD+JXE
mM/E9XY5yqJF8hRFmkobOk3x4RqUz1KnDJ/euueAAdGeAbVGMRQe6OUoDhKUcRVOOB4vyB+iRZP4
aW3If3eqER4MtbNs3J2CZAv+QFG23N5VRwy5smeVvLu570bdeBwK60gIcHcQPg4gf4WcYLvX5ibE
LQ9YhW/m5UK137Ifkkk66jJdl+RE1sGOJvUQsIptVbUcczReC7zfVrtsP7VxnyO0gs1e/BGb1zH9
oIRT17mZXGfw1MKylt0abnV0X63ditDUiuzneTUNLJRvf87r6ZMFvcADAXQK/sHl55Sjop8SuBW+
HpnZvzmgS/r/cnPQKb6OHpTNZSrZgv5K239TFHGKpcCGtJRZZPprtr0gMx/l78YYmyGjyNuDk707
HHROOtNoWwEL3EwKq6UY3Irsc2DWe5zKVD8x0WaKRkxCZ0yFD+Lw1SIKDg4JgGi9C7EREWleRZIx
TPRWL3XD10fTcYH0l2cZ88CDT3U1K0YBJsqtzNMMtuEmiuAFjwDdgPF7tyS/9LG3vLZbdOQD+p+S
ZBQHb8+9OVGk4ClgaqLssgn4c52kXdPKhj/X+K+hQl+fI0fLDyL93pzAnZF0Ap2mQCF+xauVa2Aq
JrWk674Tm1EwO3QB9HGd7rvaAjaqx0cynFfi8y/EW5voBQqFN9W265YMtG0G9FL9tAnpJNbr2If4
h3R5662NDhxA1+s6pjStou/erblquE0bTV8w4zBw9avrqva0UVUHz46nXjnnlSJpXBxN1eMV2QPK
zqcam83bp1SE7ov3BK0DHi5g2SGE0JzfbOghJZNKlUb32yifv5aALs5LKZknrYbKhm6S/Q4fMe1g
0OuY9TIqKsNUQASZdHOhDLO9ylbE+yRa4/y5Wkbn0UHs49HO7fEubrCPcDOzmk5GVEsla2DaPoXA
6lmv0vAH8gjD3e1V2NmSFDbAo0GcFmLOm2MWofMw6ilEfaeM9ecFFSFXzpfurdcos0YwFJET6qrC
u+RyS1Iu6+VU6lHH6PXlnT7VJlUsS3378QJiwX2gCCVuqribUfALRPwj0/0FEw7PGFHAHnR22O0V
29s3qCgAUlTID9FKvhxFLeXM0iZb8zF2qEKvsPP5pDgQpdzWXNo7nkT6PRW9N7d+RekbfjmkGDyh
lS3BfM4sYTJI/ibRSHQBI0DY7Z32YAl3Jmer9LCJ8ERDAu/l5CZM/uRmkFVfF8rejsI4Z8TWlFM4
cZ+7CUHRBZnQf7m9piLMbs4i6gfsEFBJZNRb4T9zyXX0NhcSBmWO3GGZ80/pNFtnBd9JSlrhgDV7
KH8M7eX37YHFx7oeWDRLYH8IVc7L+TaKhW45sYeseOjO/VgMz9iEhvfLYCoHJ+2lQLEdC20A8YIh
5qBecTlW1g5JPQyLgjesDM+6jevcQ4GtY9ZzLWWnkJLbz1hPjROIbftMk3o4m6mV6p6+Vv0ZSbn2
gSvD8tKeok+X6spjSyn9IY9ivF+sHrlfLIp9Z6iSx4ZTgieoivFmouAteXvVdoIGjVdQugQOOvhb
2pmDQpfM91F8x2jNO2nOUi+kcXJw0HZHQUZEZQRBJtmsV1foMlWUXvEls33fdqH1oQ9T5WDnib9k
81G4IkX4ZwTugk0CUHUUNGd5UPxEWom6yfjDqQsVybHxful4q//BwpETWnQFqQZsweFlosUD7qOK
32OE4sq9Zt1nKwZVt0d5sYnbTooSOzcysZB6/mZSJd5AeIzWsi+XRml4MKTbfzAWoyxINcT+IWVF
/KWK1TTxZg0tN+qJ89T5+Uih0o3SQYYaaSvd70abQwxgkf38V7O69fsUtiMGpXaW4OqaxW3iYdBr
5F4LzjoJEPPj8sr1Ya0R3HbM70ZRO85J1xZ0zfgvyLeVpoxYr2uhVrpJqpffiinEWZnO3r8Kb+BP
o25Pn+deSnRgO5r+D9YNGda2ZW981aMOCgE0mF5xZVh7oFtVGwhbrkfy7GF1bf5lZ6Nse1ia0B6B
31n9nSdT9k/UNnPkaXqhjt4oV9jVKrU9l4I0k/cuP3wxzv9lV5YV212p+GOYp6ZrRoCEXbmyyx8H
n+Zqu4ElJcBSdOKyhV19GQMcO69XwE+yz9PMOqtzXruzlNQYRM1HKk7XjAhektRKQe0LtWHsNy7H
ko2hzbq1Wf2Yx1Dj8e5b73m2l9y9RZG093ObjhJqgXE6nPIhMr9gPlL/UKupeBySMhy8JZ+okupZ
Wf188yoIkScaMEgdsVE3+3OemzqtoC6B12z+m70zWY4bydL1q5TlupGNeTDrqgWACA4iqaBITbmB
URQFOObB4Rie/n5QZlaJQZriqtdtaVooqSACgA/H//MPZhQgioxpIBqh2XanAPiXCzx79RYEAseG
Rf7YMYu1Lw16J1vJSDWmHW659l7T/QnOoDr1wF/unVxqO8Czk22E5KMD2ahLTfqNs2C9mXDuNLqk
vTVWe4FTaqfaAfMuYnjSxcLH6ueP8+VCCTKh07emIQkWd1z3ONIps8Sel/1C6vxl0STfAmfST1QG
jJqXY5dNa6tZN2kGiuPn46lda9nPRjDsk2YqgvMukIu2q2xjLXZWssx/2E4Hf1hvUqsJXRm4H5Tw
Ca02usmFfdsNSRJnzVwasXKq3CTB3tZsEqGtToSGMRnZbg5ax9yx+c/2LiPL934O1iaLpkTMORxl
fBnOiQ4Es+qqYO72aTmgR3fwId7VZbJY5+uUtUU0D8CtIQs+jihkBuRpJBKAr5u2qghCWdbSy6PK
MdNPHdnXJFv7KvPjoG79K2hoqX3uph1sUq9vgrAtJvNeH8cuDdVUaVQhSZ6qnSI5vNglaSVuXVjE
FR2X1JfRd2P3OBn1dLvpfiqizX5163MaSRlbxuK2oZmY1SexyOQOrn55q/zU/dolo3YHK00vMD1r
jTuvM4yPozX6Wjj3fjkS59Rwxu6GxnEhBpvTtV0aJoxhZw7e1mPfJGFQeLkTLUvjzfsh60rMjD1t
ba4qnILoq64NYhYltDGl6+ZzIOtaPxA3nL8qfb8qQx7Argc0H2umv++UX4qoaC1VYHuxki2/CqdK
QkKS3fqsc9usQsVlksdOP9B4Z0+9sHZTaQ7teZX14wfLyawHmqESg46N9S16V90QW52VoZ8ya94n
oh3eiGw1111nB1O2CcMa60w2bV1Hvl64ce7PlR/aTmp/C/rEdTDAcRa4ZXaWWqSELcZbNbHEhoWY
9A9ksdj9nhokDXYMlf62bDTV4KlvEJ9krKYEF3GzQIbekmvnQ0cHMsTUkZR7N12Xz8VQkBA9+Brz
NBu1hTStduA8poKWOSwE7aQgscZHn3TxL9roSswxKk9crnz6i0q7hTfT+xRt01oMVyAkq7VvB2Xd
KxWUIzWYnklmfToFkWvOpkvQ1ph9q63GvjKdSRzoHeLkoJW+OJSUo+/8tCupCwOvVrHsfFB7PTfa
x36dyDEiMn7i1rQhaSIWuwlr8dFSl01WOF8KaAE0twD/uLMqIHk9zdPlW9sXzp05KdfDWt006EJJ
d5niyaPSjwhNBXUkAidjkWr8cT2HZ0NaeyJT/aBcDZ26S8uevWNKxa5B0n5R+f4M8yUX7TezcZI/
cPvpPtc+CsNw4FR0OwB4W5EZcJSE0G/014P71lPpVSfa5H5qO+0bB6ahiDo1DoTSz533NCEc+Jzn
o2mc9UFpL3tTWVX1pnRtHvYk8v4RdZJTE1SX+dneHLNChL2v8psahm0eefbiP7Rdp54ECMstDydB
LsAYmiMd79MnQslHL0JkrtXhRHrmA97z4/2yTHp71mCYzP/1AiVjqzKsJhpxck7CtS3ye+BDUUY6
/S0jrBHWfxkCsI7dQk6lE49LwgApSif5xMcEvK5xcsMinfIsEk7n7SD+uZTkjua9k9qCa5yTF35o
GYM8lFaLQRfJmh6jcsg283bSzgnhq72sDS3oqG+CyUy6iwQ7crVnRgVv3dT2SQmbF3rjttH0aTi4
Jk1FgfmdFwKNTfeUQmsf8gannPrJsN74jbu8s6pcj6bcQpg76Yt92a2BwZg1Mn+6HMypRdnKEUhG
GKumVcgNToTFee7wRnNccZu4cq7joi4dAlWUbt8lWVLdulk3uLzCxiDLy5XGuQPof2gCF+WPR6OE
8grrmm432GQNaIGsIcCN4mrFBPW+s01j3bte63SXNXFzJNwbGrqQfmIpjYQqsqstvoWxYU/uvG+Y
bWq/zrKpz9SYtzVgVu3X50XbK2gjooLzOTfDpxIUf4gyuopnfpLaLLhtjZ97NUzOlT/2SLJLszNu
dFhObjRV+XhtdAOeXhXBh2dEWbKK1iTqiUsykVNJ0Eg2GWeOq1gzO5Qi9z1B9Y+ZqU3pmSP8Od1L
ldfirMS8inMQda11JpwpoEZtM5amPBXtH1xgBrbMKE+QnwbGHQkYBR3pXqMS6KnEapir2lJE+LGb
H9eKvNCzflSefk7Aq5mFDm+x4MUINDZzUM1OaI2J34RoG+Wnyhc6VgW5jjim9uz1ExHVpJytlTRv
fbMoL6yRhn8opq6ZQ8tCgb/LvVQM5wmLsR6b6ehpOKo13l2KA7gbBuxZ1z2Tzrv0vFbT8Qi3yzI0
87p8KsXYY9SFS9BnOt79mwb/1gSuldEDY7YedfiytsshCVZNEQdTV6zhfeLMoZfnSKdzza67aMCT
+qKcEydsOA2cjZ2nR2sqr5AdDQfF22cvopbLQ5PAr2HvtK3iEeD4QO5XumVU0hQeD7aY0zyE7ZV+
HhytGiOnVxDgaUnll/rotF8bIDYOcM7o5GFu61TY1MFaG5d5TRWcLEtnhGnrNiJeFk+7GivsPQFV
nOyzZUv3el26SZyxUFpz3Gom+1lm5FroBTkhiWNld6yXXT4fnDEfPldNUjaR1XhiYS11CsRSk9Em
8QpPowibaXJUzIQpg11aKfmw0n44w1J68S+nTBTnXc/WEeceRepD4RTuuhPFlBoXWa1lf3i6stu4
nZQxRjSmxHnj5uNOzqLZD6JFe2VbRWdE9dJWVzzLnHOYaIYmEquWtpGJV93NWiI3/WIvMwDrWEj3
vu0d6ykLXBSu7lBO+q6UPp7wNTc7hrnBdh3qfs/yIBt3eFv0ffckOza6M8wEYWxZQ7JwuGPZHZ7S
afTZlXRw2TrRl4+GNVdPajVMqoOuX+z7QmnTo+y/ZuXeyKv1K0HM/ue5XGsquhb0d04k7AwTGoEf
aspzu5j35tD+JBjytht9+SjHUn1s8LQuww7N7gcxe+or5xPKu9Y12ilczIHyzsYlsLzbypPbbFy0
7EyVGRaQAelXKoTRjx6jd+Q4RZhgzFm0zisaGz0Q6r7vTe9j6zvyU+GLYbxB4l8/ovwt3MgfDK8P
q0Trb7x5EN8cWZufTMtu+yi1k+QbCxtb82DawC6kqFZpyO+p3412bbwv9Mq7U92iQ4SpNBzZ6fyX
XTwLSrCY2VgGF1RR7rwrGmO+cFeGEyzabfQUyARwG8lQjPqp9G5JzyrKcM7aDPUkJlm3elNaaTxp
sv7cJoXzVKDHo4jOVfBec8zMQsXvVE9DEmhv636pr/PJmHdCGcWyq42+2sILxPhQVU33uHQSSVaV
JO16P6FIY0iIObtrpoCi3UsLwyOwEKFgqBIMBbmHYkEQXDfFex5YoS4VzigfskYTJYKGRmtv1q43
tFjpAJSxx3rfhuBWbEh5IRzvrDUMcEt8FVInLlNpCg4qQ5W/1Sd3ad4PgkUjGnrLXuNi1qE6shLI
W4zE+zaqA2+RYcVQvan7Xr9Fku6SLKFPLG9UXvUStiChVWhkZKSG/pgHS1gEGP+FNOGc9NwMiHUj
7m3uRUhDtx13hfTTDwTGBl8bekyw5rw5W0MJ9+2u6FxScKSra39UJJCsVNJl9m4y2UVDIUCi5t5O
1tDMYMmEc5M2TaglvE6mY53Wl4405oycCGXdVBjkmmeDO4pvs6xHTtZmkcRBPlceEq95O3vkliEj
UiLaMerx1NQuJ/KnBKYMfnafe6WyWf8Wbf5Agu+izgN/lcuu4hRIHKLudjSkyRhlmwlMzQHBdMd2
7yarqM87+PxXZi/lEhdWDly8lkGxT4TZDBjJWc63LWWZUnSqfeeiGZv5K0RLr72sbCvtw0HzEqAZ
M62iApnBJ8tqmEmF9NhImn6ch7cmmb3VedqPZRD1kyOK2JjX+UNtyfEhgYKYRsWosiEyJ9k+iED0
aQRD0Xus85XY07GuVzf0S95fJIixdkJbk/1HqdMcgypV+Q9lM2K3h5YUvKmqnPQK2/VO2+nSNfKd
NbQZwW7szFY4QwtP49LN9TTW1lTxeFax+fOlxVqdKbNCsWB6KhfkkmDlceZ6JXYUkzuCuqZ5Y003
+EbU00ENnvte87COiYxJsmrruvDOlbTGIdQTH9QK71gM69CHLPBFwcEiJ1Wdft4NpWV+LgkLGW+0
YWj9CJui+jpb0q65CIolu6moE9xwLGq7DjmHys/Y7shDbxBBHs5r4+RRoFGMRsxs5GqrY45JVHPM
aChYaCSHfrfkVO15WdzhuFRa4ajqgFDMYRym0MVouaYHEQzTmeR1+2ciIOki8tNMZW/M2gqWN1RG
JCl4reFflF2rw0ar8VSNytzr70qjGL/VBStiPBVL926iQ3RbjQU1f55yPHyTJ0PJ2oGqgIiutpHZ
ldZq/Rz6S98q8iGrAldsMTPj5mxq+hD3HfsBKfiQxYXrtId5JmPkXKMMOCsKOoi7RunJH0vBk457
Srsi8mWn37ZjR9FoTXqT79SotH57NN54C/7cBLEsRjmE/hp0VpjXFg9OWmbaUk/qzUgNMzOQwHho
g0N+c4w3hWDhucxULxsqkLT96Gm6FBcFwp3Pvo7LQLyuab/GVVATyF1OCz6HVFDyTI6gnxgHJ4Rr
ysWbnyq8Ci4H5XB4VSuZWSHaMMx39LarEpYrv1Ih0vb0ekCzefCz1r01NZ8l2+jSSt8tfpeYoXKp
noFR88IDKBFZwLXGoo2CzA9ABNZJf/RVj72a2c7ya5fTdzpHIZbsm3kNktith/pxHKxej//LylTT
Eh827YvtQNwUJsVjp826E/1X63Jk7yoa8cDzHiW7nKx7rwV5Sh1M1SKcZInXwk4hyEJA6NTmvVnl
Hd85OOVf+RJ0w7ATTijW/7hqIYJ5jhS55Ekr3ywBpFKauKwc7AVu4w+QxJxT3lYvwS96i2iNgfaQ
KL1o+o0wTSYjb5e9aBR782gHb7MpK7/+KsQG3kUr3YddDZh63BczhFoaa6nnfa/sa/w0XeqLAcT4
l5E8z4NQh9+xiyofiPT5g8uXUVOtoU97HU0pDGCkT7W+nLLaf9nzILCYYEU0dPRLmULPr8IuMmQp
ZvAkQo35dZVn1aGvgvLSSBxr3zW+dcKk4ZWm98b4hxC7GShgsnaEjK6is1bHSaf9ZJP057AyVb1i
v7bmDxoGKKFfd3bUYeQcOivHkSq/zV3OBf2vpiA6iIesTb9nbd0rKH7Pb7yXiholNSUGRPl0PrXk
NtU4HfzyS+QqOObAVeaOjWNzhcJEWJNak9wj1ERX3XsDBQ8JMj8fkS/mGI6ZNK3g4usbi+GYvArS
V4omVXiNJ5O6zktiZMCXnTMOCGX080u9mGJ4MsIopTe02XOC2z9/bHKWbbqqstp30huiPqvFYZjF
dGKKbaD/86YVihrIUjjhgTFjkvD8Knx5uxp4L7yckr6Oonh188c5USCI2mcUZ/C7T5HKXzxEvL10
f1PLoRoCEj6ab+VI3qPUHV5VnReRUeVa7MGHi/Dp/2VpHloDxgXFFVOAEu3oIZrr4KyJI5e9TVpN
KDh8na1YdJ8YFS9e1ferIPVAoEFD+zijqcyrehrtjh5Eq607TgRruBrNL/t6bVfhzxauztp7zGNK
K2/yDFkvtFJmN3TA5fZCkvG4Dtpf3s///UwPN/zrf/j7Y9MuPem88uiv/7oWjyTuNd/k/2wf+/c/
e/6hf71VT70c+6d/XD+0wz/2Y/31QYqmPv7Ms1/Blf76JvGDfHj2lx05vXK5HZ/65d0TqiD5/XLp
U7P9y//fH/7j6ftvuV/ap3/+9oj+UW6/LeVr/fbXjy6+/vO3TRv63z/++r9+dvNQ8bG4qUQtHh+O
P/H0MMh//qa5xu+A8xtLDrEga85GK5ie/v4RLlOY5m3uXZt/F+td3XBU/+dvhvM7bWHMOeDkQIHD
G/K3fwzN+NePNgIIWnJahpsvZfDb39/t8Od8/fP98Cj++vuPcsbvveYfpzVCL1ykAShoiSE0PHYl
ZTPLMymMLjbl1mzIfdTapW1qYaIhKo6q0aIB7bXYo4Y2DodBiNfOEDtG4sZdUXltOEndfyrq/NJW
i9aBjLcHo57Ns3FwXdLrgKcBojUCCLDkmdvQmT0wFTMAjGUm02hwtaWLMlg5V70/jVe5r5aPLfnt
5i6zVfXBHQ3zfd1V4xlpautl0In5TTK3TRf2bU+LuyOZGIXSetMashv339/k/43uH0c3i+7p0V3/
491TO34pxeOzcc5n/x7n/u8Q7hmojHBWH+Qh/x7nnvk7EwC9Lp31zQh5mwJ/j/Pg900NCucM0wx4
JFvh9vc4936H+GZuNBZ7I7UiZfmFcc6sOdq/8HBgPmFJQJUD0f6YoNVqpZkvVjnt6Mf63psczHnZ
NxJTrn1RlPm9SY9u2mGDA4K8JkOu9gOcnS4ch658Mxh6Y8aWVqTN5eCUC/8w0NXZaIB7R2LMxMM6
mjS/1rKxvtJWI4SsgGlRhW1rj+/rnK0g8iboMaEpUy0HBhJ9fUFPuHHjkgnxXtRGQy8D1ybOr9KS
Syhq3y4w9Ms7ghi8BQwVIaZfXNdlNaRhr6aAKTV6SR5B1VjSs6HJPQ2mRWHdFKZ0PhhuLtuI9EZs
6Y1qxm24Xwev3SWNp56C0fHAYLV6vu85SVfnhe9vgKrt2uqmyyqsJhM1tF2kBRmuTEGQfN288cYQ
VZ5pxwrg4A42c+le18bQBlHBQe96ClQwXhKgai7h0g4+mFA/VxVbwWoiFZpYabAhw6ghMgCY+r00
fFHdsBrLKR4w2L2rclDmc0Mvxw3xUdCKaZ8elIOFezwRQfxgzHgdhp7LpyPYx/Oww+sR/yrLTTQz
mnRRT3EzyzH7I5O1/hbgR29DsfoNjQZKW3XDUdKezgYx9R+HylG0WgNUK2qnCQQR513bFvegUYUd
KRFUV5bI1BzS3q6uE0/pD5Pn528J6/C+4IduD2HCIY/lkrTuOTRSCF9IyJb8bWkH8kPbBYUfWa2v
i7Ce0Z/GWaJZX1ZvTpdwmPP1fQoLYKK3lcz0o13YZ/sOmQGtCW3VRLQ0A4yYvsX9mlDfzvFucw8Y
LySeVDlnq9Z01qVtZ5kJMDAlKmpQuZLK5RjDO8wmvG6Pr2Jy3TpKmjGoqPe0UVvKG9Ba851UhNVf
5bYy3fN2tMwiXu3VJ3J7Tooq9qu5xOE9QQ/7psE/aLqoNZDmSJmLOYHiJIOMBzm3aVTKFAud3MC3
NDJUF9h7jFIzLR4rpyzitrDK5EzrfPvadqtcRqkcoPf0JAJaZ7NBX3VfiAUmaNYM47vByDywgsSb
Ho1qmlXoalhrhPQ+MnVVS5qYMNxxBs1AE+YooJnShp7Z+06kFWq9GO1hwELInXTchFxLGbE0aowd
aPB0Qez3RXOHK1pCY63W0iDC4NFAIFvCdvw8Olri0/bFtp/dqdA+ygFj6XBwZu1DL9Q0xaLynA/+
NOkfA3gGSci5vvZ441v2C6B8vzMErV3Ln7vHoOlw9rNznQ2vzsVCv6lXX7y6UAdtnmec2dVi0fdG
F/ENvBc//aWA6IXR09Z+ktXTksDxPZvddZmjVRSJEarAxz9PEKjDItpXUVnOThEVWTo8ShhVMprK
1b9qU3g6YZN3TBsvE/N9NhbOjQ3zAxy+DjojhvVW7T1cfcCq08Wj+9e06UVVcrexISWC4RHjxSpu
2kLrYmrttolNpw+gtBoSPKRioSasye7J+0G5SYczIEts2QGYe9c08Iw20jyHvmMw08GIaiXmGRpX
NVlvzNTB+qTS9cfKTMaHurfppTgTuYqIrUvbDhd3HY2zGYHkezvPa5BJcm7uHAZhi2Q5E3TpUmf8
qLvg6WEqMdeB1bbMWFVhm9DGQjF0w8nO4K349gRGKngFBiztNP2SJpl9rcvCmUJ9NC2NtbMIqiid
Xb0L/UbDMtBWhIft/dEq8hNcv5e7jgXbGQ8OIt5xvjq2TXER/a2rI3EOXVtjl5hJEILznwrS+C4m
+bGKw/Zlk5dydPGglLnHlh9mr2fjMPcwqPDCknQwe82NdMlkGMc1v85yvYfekCd/TEXmvDFWCAGx
jbryz3rp2WHgx2ry+LzmcpdIa9Bq4roNPnJ0iMoGq5s61+p2blMZlyD96rPT5sP7TtQ2hcW/y5BX
CteNkv78jnG7hXCNtAhpFuz158fRuk4CYyhFixphFFWk7NkZdoUx8ZYD2frGVd+V0BuzyoQlCgql
j9GQN+Iv8+b/qxB/qBA3R6F/v5rtePXs/HPXlE3V1P+4GMqH+uvwY3m4ffDP8hCs8XecfCHw4g3m
UJL/XRxSFf6O8BF/E8RSnFSd/9SGmvM7Z39kd3zCRjOwwUF/1YaaYf4OFx3/MYxoUSGRav4rxeER
FXM7f2GZgE3hxsbcEKEjmnlf0/ZevEocqtE2ccLTqz0BOEuc524a05ZUl8aQjHEuh2RXeqtDgwp/
5YIGRVi540icuBuc4PMdqXb+/E44mm4Wb+Bi3OvzAe5V6SztAJlcIVvvE/EAhh1CKSvvraZMnqal
HKZY5dW1Y1PbQUXw0lt8xzIdm4RppYkgDeusTS3jPl/KukdYJKDJLTNcrqgu6+nEdDxiz//5dfFD
RRSO0yNF/pGEhF43uS34JB5KXQZ63JDyet/jbTREovS0g79krR92Sxtc1KJS7+bFaaD9pu4Xp1Dm
jT5zylMQf++dGSySfKOyf8LTlfphdpPbxQyKb2aixKNjZ+v7ZSjau8Kc3+mZ0j78MHhfWVeeL9h/
3wcLqelgPoKHzPPHbmA/odtwpw+uOeUXPoZzkYdo5pcWyu9XYdCyVuKUQEaHt32LHzRgCC180QEF
HqoeZYGy8Qhr56570+cYyPz8hphAPyyUf10KhNBFVrxp9bef/3ApReph67vckCbGb6VyCI9PzOuB
PT3sA+f9zy/2fAP482JblDVeE5u+7XgUTJ1jw/+yBXlqnnWll1Lu6hqXMKMa5l8SGP95KXoYnEiw
5g9IHHl+XxwcRbWufX7gYCJArq1pt3FD4p/f0CvDgUKZEyNo3eYTYj2/ylI5dM9cPT8AEed7/kW/
ozN8Snb28ipkYmwLEFixD0f4CPg2DRdzkdXID0S2wmcaATISPzdP3MtRlbA9MnRRpCWAb8JHRsrz
/GbkbAtRw847aKurx7VZZXT+5BCisIBRUPEAO9OEh+nPO2TiqALKZj7Ra3iOIv/5FUxO4oTUI+rE
K+D5V4ANkHuuKvLDlJnfxjbvzyxTybMs44hnr2KMlOpFLBvv1Ix75RHTU8Hxg44Kxv/HvjJ+WSaq
NP380NccbsftLFs0XfvLkw3rKVj9ABZgIUCwz2/Pl5RFJjK3g94FSCSV82Au9UetrGOcqE4IjF97
lGyYm0TSJGj0WEVCgDegnN3mB9mXxq5X0tmtta6FnY+Y05qD7mq1bdqnlXuqT/PK3kRrA4kSqwlq
dd7k89tU2ejXE53ngz//UQzq2l6gGIsUtod+MVbafV7WkZkm0VxDqPB0mv532ZI/9NCc54VzRkH/
c/z6qzOV2nfrMZpUCtQaR4/eVehXnWbNDkGpic2YLXiXO0l/op4/8lbfBjCicXZkmo3bqz52Mkss
iaxwzPJtRytiYQVQHSZXnkMfFNGQZd65N2v5Z87zzW5z5jiHaDfsW7uZo5/f78vXT6Ik4D5tH9Za
ek3P38Fk2L2fqDw/ZJlRnLetJalK9HlXVnqGSVdt7x2xinem159KkH65o3Blojw2qShRocfRwZVl
aBVQbn6Ys4Dj3yLsWLiN2gVQX97WItdPPPPnpf73R45EZFM7bo8dIOr5nZrGMMEx4U6FkuJ+tSYY
YwPmmuBLk+WQOm5adR5Bj6gutFLsszpJ1xMP+7XXTi1K4J7JZo+q9GgXbRd4vDiS5Qd4GsEbSw7B
zqVmCVuYKqxZRX0xJr28y2dPhE3mwvBQcA4dK2tP1IXfXUf+c/DZngbaVoOtnA4x6+dxc2dsjUWq
pZIHIQiKwrC5haVMzk4z7kZlmP0u1ypECVPQpG80rd+5yCi6EL0DJENsjpYhQqOhDnZS1gmCiaqA
IDjmKB6b1DXbc+QHwPbLYGHiVMjEv+ph1n2GUJrFsOQDP6zmWn7yOG+9g6RLaPNg9suTPq/iW+cH
xf00DgvkobTtv7UjMs1fXmCpibc5yH9M9mORJta8qV1lxXBARICxfUmpiX1bEmXOGoQL7Ky7n8+y
lwUNWz/dG5SUmD6ax34clqcgrnbzcLD6rj1HOoE2foHwmDfYBPz8Ui93KC7FwoVSf8uQPF7AjLHt
aHYaw0GwFV9qhZVA09Pd/81V8KVg1djseY/3QUSrsKMzjRvSLcbK3H7UkIb+by7ieZsOmjMHtfTz
GZt1KnMV9k2HcQFXKfETDAlCFifqmVcemMUgICZw227RdT2/Ct0mGuq5lAc7NcudoZIvRWad2tFf
uwgGsQY1OkYzrPnPL+JjpyyHVoyH0twUyLN6Ust4Kshr2y+P5jRAxtbPo3Dm7HFUy0p290B6y3jI
8cu/SElOONewC7zg+Jnu1tWqIuQlpzaQ1+5sO1xjzbJRFY4dPFyvg1KzWFxUp4mBbfK4Qyyfn5iw
r0wgan6QKWYQLZ7jUV1Ba3WCue8PBRydKOho4SNc2E6pzikn01eO8ajiaaOiF0f3zPB7/q6savCV
tc79IW8w8RV66e3GHBl0S5vkOjElnEs7myMtdzpy7sxuN6WddVfCbNm5ypvf09Wwfslo7vtqjSiP
thhViY2v09HwcR1VzBUK2UO9khfkpd5TovmnXJ2MVx4y5wd/a6PRMnthfi1bOy11SNSHosnTD9rS
F7BEU7ueoqJHS9nUMxXBWk87G8lPF9J3oAmTpLmD4JGovzyGEiaH/eLXH8VIKl/YBU1V736+vr32
JR1qcKAWXhDN7edvR1QdmEDdjge0h3OMH2IWpWaAWsYfTlmtvTYSqBT+c62jkYBAwqyAD8aD0WcQ
b/CJeotjQr9vssy60Gc72zfKcK5aByK2p6NHqoAnohJ/6/PcSOfIWzPvxO0fuXN+HwpQx1jfmQ3b
Ln60XNWY2CWL4UyHFjY2SrShCy2cN8aY9s306BqoksJsrYc80joNm7iAqJMDCFCrR4OCPBouTloN
8QKNETt+L6OlmKVLb4Z0AjHGkW7ZBLsO6uw+czRzCp0a9mgEQtIeXCy1xYmSyNrKrqNFC2k+qcCb
ad62bz1/n369zmnaBOMB+hjQa9bne3obKB4m1w+9yiFzyM2fcg/wCb2tIsPpcsJhf0S/lJduj5sL
baZ1hH7Vt2DW1mICG5Wled+gBf861ZUf9w3y+AwhFZIt51smR/vg2yrdNyI3r+pkri+mfArOfOH7
8ZQNw4WG6n43e/kSq6CfTuxqLwcwyyVGcPjoQLN6YeDX6vCP60yfDro24BEOp/2j6/bwJ3Urv/35
XHm5NuMOwDPFxoEjFgXB82eLR5CiReJNB61frLNsKJ+6Qp1yvHj1IoTHYQnEHyxFnl9EszoJWUzO
dKbwbmy0zKNHYJknNgD3xTAB6QIAZWlyHHxWj7DVRRYNijZ3PmDl+ySkf5l78CchFYdKdtaJQfna
K8JTicvgFQWb6+i5EbTnFIh+5oNJJHLYrWrZV4UO+ql15Yn5/N3f4vn4J+Eb7gI+8VwNWsPzxxeI
JYcbXyyHPnVgC6e+IB+jMPdmV6J5q7XuMsBs9cEQrikjXp/7xp82ZwOHvI6Ao0uFGTviSQsPhjWt
zDPpFdO3HAnSr0UCbwsPh3XH2+gVBOTAGHr+RadhcydjEz5Yy9RGOgTjyO0RD/x8yL5yROIynI03
cx9KmWNMs6tMzatQshzWNScX2hkKLPnIvOgRcLo9odS9h9MttHUFjWAYjId0xJt+PyfpcJcQr2vE
P/9Crww88DisuYGa2HyPAUJ6f1ZPzst6mFZhPKzIDxjeXn6ovR7GJ33hEwP9FXgN6vcPFzwa6QIL
pa7quKD02+TtsgblWW+bgoatm5JAC0o/jW3yCcawfifL0tqrGT3mz2/6lQlAkQXGZUPofUmhzVLP
HfJqXg9ITLqztVzIu0WOFMPKP5Xz8eqlGFDglTbD53iujWuC8rGa1kPikmuHtBK6w6imvT0Np3jX
RwzlP4cwAlE6fnRENhzg+RAuhU8baHJWACffOlO0WmM7tdM3RdH751qmbMAHdEaZwJMHUn4fKwtu
GBFe7X1CCO+Jof4SkOBF43lDXrNJcOt3J4YfIHWt7f0aicR6WFgdwsFQzvumGiHi+PVwWRTQzs0E
JRA16mOP+vFESfnac4cR6EKHhRz4otgz6OvLPNPXg7mWn2TqevFcNR8GK+9PjKXvtfnRCkfl+p8r
HT31JYfMYE6acahwgLpOIL0be8Mc2jwOIAy8XcmQxootKcfu/3F2XjtuK9GafiICzOGWVOxkyam3
fUM4MudQJJ9+PvY5wLQojQjP1d6AYZfIKq5a4Q+u0BrlBNlHpQtRZuZ+au0B/A4NuM9Bm+q2O8qG
ChwQzseGxr1T7KRcrX/ZUS93+GtWivzEF6qifSLb8VNeFZrjVWUYVCvPdB21bdqEyO9SMFKXgDa/
PEmGFWKUakjaqbaTCspVKe2dsMlOoR7AjrMRsnM2jgwQ1tUGtTg7DANfx6SQe7esbD/Z6Z0x7a3I
sf76SS0h4dMK6VMi9WvCRzq/4/27Z3puI0MI1BMtdDBy8yl4d8aiyDbHKS6ak69IBs7j2rQXTvNv
qmX0wWlqMXZAbpb1MFlfhCxhZonWtjW0XbONDjUUip1pj/23+0FpGYlZhQoT0D3Uca6H5Xg1d8q+
FE0tToNoxycUGMDFDQmUSDTSj0Co4k/313ubIrx/eWjbzho+8PeYQyH1uXisMlVajaRJPvmVZv1q
ExJ7F/GGQAJz2vcAl2KL1n9Bmt17/BsoGAapBh85Ivn/3WiJrHt1EyDQ3/dh9GpVXQN8Js4d4RZK
o6TuZHRRSs2Qt5ln4bf0Qcki5EzKyoy+N/xteJya1MbQMbvmZ10rEJC60noMBTYUtAcNwEHm1Mtc
SLlPYy1S6ibyyqIGTxQ3Ucv8U0UaiPLA6BlJl/WwCYU+2i7IdSfyWiM0ik1oaOVzJAFtcmPaOL/u
v0J7GeNm2TC0kFDMIQLMleXl+es6RU7yvOlOTqSE9DQjdTo4AtKyXv2SQk36YiSoc0x6bB7tPKpc
Gb2mYsO4Ii7A2uHTi5ZT+TtXGM6hW9JJGYgi+EwuSCzpdewtpXFxfpMfwnpsyicoPdMx8ufx9dTq
7c8wtMtqb1mtc2B72ZlMOOFJrs36c5jaTBeC1Da9bqoT2Y27ttSe0UiAz+63WfuQdS0CVpo5yjQi
cTZBc8GRgmqLFIf+tesCaHBBE0v7LDEC2y2dFLEHEx+U5xCJ5wI42th8LadYmbyipkni0X6HB9fk
HTQpYXfGmQFg6WwBU4cPo9FiLK/6/rSdRJtPbuSMU+vprVVPj5KIU/VB7fX2iwpiMPX6rulsD8mr
OHy0zcx/liBunIvCniw3DeTvnLAuc8HyKBAtUwTnPHBaYNGo9oSNFFRSdHtDFdSrZRUUx1zti89R
klQIhQl0v4BolcmwzQLAU+6gl3vcrcfw0EXMANw69+uvqk4J43ZFCKkzm7T/fBNi6Byba3ulab+M
X/P5gV5G82+WAL5S0gLlGaldqXYnGU2WrZLTbCwZSu7uH9Mbq9AwYy5L+YJtiD7/+bsoWaYoBRU5
7gG1bsN/1xJpmwL0WlnlKrPjYVjG5IGQS2b0tSjd/QKrdB8RjFMKhfQgm+20BSNXerE2iT08xB+A
UAe3GTXIiZg9eI2TrLlpzsXYZUjjW+TyY3LJzIWW5+WThmrpj5LwOwanirKBFvWr7pvQpUGce2lg
ZIcqtnaWM/65/4KvRn3zoxMJqB1IosksF+sWbW9pkl0xMGi6oPXCQWpewQw2KL9IjvM3b8v+L4xW
PpDYmswXiP/AOul1nVCx0BHySL8qObKVbkduuB2VsW5dG7Ga3m2xm1yZjcy/5eodvQHC5oY9+IrL
d9RgpTHFnd6fhr5nop2r8jFWcV7T20E+DCUaQwYI6JVk8NYRhKfxdl8zDly6aMpGPthdavanTigp
GGSArhHN25VVboRjuohA681Z1fENQv/+oIMOb61KlsRJ2FJ0kPtJDz07mmCgZ6RT2D9i5ufmYxX+
baMuQkej8se1js+N18s3xsARMBIaycvhdtx3aZ1Cd0cMxJ4OygDLGU3Q6Gzk/RE1L/9z1lrq55Xz
N98ziz1FjBNoFhQwXYUDdrmn+JOaPpIP4ymSnYOOJCD52wuF42eVCf5YyR53348+1TeJ3Z5Kojra
Wx4m7puV33Fjm/kdzNlluiVzN/fyd7RV3RJzA6qdoR2Odqjqj7iK6g9ZjbwP3FPNG9TQRyJPKbeU
BbWXG6PFrEgCnwudd5vlquIB01nt/c65zOIFUeNy8ObYRPm5eEFpbURKkfDDUF9B0KUI/9oS3ZYq
Ro6tUYmKldE227EPkh9IJ9q7qfANr81JXe+/oRung68Ajse8UUTyxQtCpaVCbILqF+UR1ZWHvPsw
9KG8kVGK89Ccm+VaxjXXhAV9iVqQ5HWOiBD7yVb4RC63xTTSuNTKkWIINNDeN3t/Z5ZJg0mD5B+B
h+WuogefKiXttsjZ4SsDE3M7MifYwGSwz9RX1h69A4XRfVI9Ie46ulIU4IVdx9Ku7ibr2Cdm+2t0
InHUQtjiA/JrG7VX9Ide1r+OkxZuCcjUDOy8y30sPaqtLzwEvcU2yvNZtLrWXD4nhittsmWUmG6U
fNSekcDPVyBRyzz77WXMU2Hk3wHRL2ubBoOduE+V6dSMdbO1ezyTnLLOAME6uLaq45qPwLISnddD
JhVmm8Id8YbdfB+UqpaxfNL5HD21E6fEtOpNin/TNg7rYn//dN34/EhE6TbLMlMpxjuX+ywh6iJ1
UyKfEuBnBzGF+h7x2bXq8NYq9LMZK8MfgrG+LLoATcY4ssonOD6A3/MejQmZ7+j+s1x1M+b3ZnJ0
ZzAsY9a3Ttq7rCWfNDL2JlROqBO1PSiZOd/TyKfPaBEgiToM/avhhGH7AGch/FgEg5J5VWrA6pAS
XYZkV9RIMNz/Vbee/a0NzDgQwd2laHCJbRPwUUc+QcgCQJJARIqItSur3Mgn5pkjKQx9OQxJlxzv
wrBjDVMk9ZQYU4zahBOMm0DOIsNNnTT5qhVx+Erzduw2fhBUp7jXOqozfJTIvacm+s7wUI8ORpfl
P007bF402AcNlCChOGjIzc5H//pa+L0QaedSGZTyMu9CuYd22mjQ3JDhKfq+YW9wuWlXrvfrL5d+
P4i8GcTvYJexOHiU+DaCt4V6gpIucMIOQ+osrX2amjQ8xGIS2co+3FyQnvB8k4MhWX5PXHWIKzaT
ejJ9O9zYkY9EFxyTraCq9KCoO5v7r/EtDbq8pnjCdwvOx+/dmac7oOSIIaqnHLnhwIriDdY6D5Fu
PdEsRv5FFPahl1p/GzvC32VNpO9p1STwF4rqI52QfBPkYnwomurHkNjxtmJScczNSdoNxspmXIc1
fiqqGGD1aFegpnr5UzG1QOyQfPjUSF2E5jRI2RKwJDqlbbKy1M1teLfUIqzhHWJPAwOCk6Nn7YZR
Ab2lFB6ZKcZwJ83KgPe34foj55tDIgAhbRBcNMYvHy1AeoS6LFNPGjp7xyCSeaqxECurXKcCb182
OzCrxZvm4jT75VgMIlE5XEZleqVfWafcRIRcJyfZDRT/WxBkzuv9R7sukBjH8PXIiI2ANrAXiyKq
3TuZnWindtJQEGzTv3Jp2J+ZcZtPjVxSkzv99MOPJGslQtzaQ9y1cE2YYYfAGS/fqWbCi8OqQjsN
Bq56RO1xw+h5etGzFOXXUf1fUvL/k2Rzaz2bgMS3O7ehl53BrjQMuKaDdpLalMarIUXPloMMVxbq
I+zHrFipqm58DhwXag58ZUB2LyFQdLujEV7YdKLIIYmLRxQcO+1PXAbJyko3TidYRtDJOtrTZM+L
tp0f9YOIjHo6xVol7/PQegb7ugagu/E4AIBtdopFGFQttivXBt2WbJKkrkurAzlZuJlUZjM+mp0r
z3Njp2ZZFcaRsLPAWi2+NsfJFKQkpYmdstUPLc5bz0liZru0G5U9XcA1IZCb6wEJpfglgbGuHi30
i5FurnyK4wmHRQq2VzwUv0ualbxMyRCuDCJutEUckhiOoAUFC6bO4pODoqqURmTKJxOjnn0jnPqs
hZnsYTMjY6VqhLvArhS3xDtlZ7R1/tCIRDre/+xvbCe/AeKONuctUIkuv75cabsx4wo/YeNd7qIe
wSmBF+Veo8G6EtZuHE8yN9zTKAqgdy+1yqMyaE0TtO2pj1T/cUTnklZeLa/EsasJBf5v8/iOWhCZ
kNk46/KJChR+sn7OOEbLLn9pUseFrEnq1sh9uElyGj7KbSAeVGvS0c2HemuKVtpppanuC3h3R1xI
/kilphzEWOa7PBHh5v4rv3WX0++Y+VczNuEqTbbr2MbtOJNPo9PFh8AS4ZMh4v4QNdG3AQrXHiBY
9JCm2asa5PmTNZbGvhxoAedlbLyipqZt2xp9vbAHG14JI9lKCAdu2jyhq+Te/7G3zge7hlcVQx8m
h4vyGOmiZKTFL5+s1q73UtllH3tLn8tzf406dOMGmmeUtOlm6ssVBUqddN9MjUA5QXth/s3Y4Xmo
0/ylNTExhjKFsnqcydwQavv73x+SGwH7GQONHkxoLo+MiNQmjBH3hNjR+kxBp++NIYxDGkNtv7/S
1ZR/Pp1cs/NoAP9UWNqXS9l+OyXsvnqa7PKlYAiwhwfd/uRqyD+lWmrilZs2rsEI5rsyFOoXA326
AzaXK7HnRopBnKPUldHHIrgunngIowjtyl49BWotXMLdSy5sc9PRKdkgYgLkKFA+3X/0t/C5SGGZ
qnNl2EBZuArn3/QuhUVHV0qQx9VOpYLkETyLMH3SB6hVLoPLFK0GkTxkkQnPzS6SHiZyVBvWrhBp
HjG5GZNTXhl/mSzCt1aZp2ydUXZeTUcyf0okmtIutIIi4W+VAKE6K8n/xrEYBOqBDbL5yDFkiVtL
FtJ3tiXZqHJVjvqf0mXjy2gMYo+is2Q+60YTPlizRjyq93rlJTZK3X4iZo+2Ka5a5hNG2eDW6uuT
V0qif4SS1DOpgskNB00O02wzKsGEUIsiVaOHtrb5QfOZmj0r1ojyrKBQKoA/SzbTKwPSsZeO/iAd
Wo7K3rDM/FGW8vyXwljZhM4fSR8a1QSkJmOdtZ/oGRZehQ3DqyYJWd3k/mRPXheW/Ws5RZmLF1j8
2zfqojy2XWDM3b4aEb4sKJnGtE4R7y3Uw9dA5bcONWAh7NXnzgl00kXInZhBOWrcaCeQOR8smNpP
TWRNX6Z86P7qoywe8ExFFpBx37dc9qUBEHzZvChTkR7un7EbVwyFEAgzrm8kT5Zfl9ATSVJ9odFi
zYMjI0TYh5b9b27kc9MMwjRgLIT5qMXRWLk8yLnVYA8g+RqK9hFOwaqZbDHo+PGPj6LSqYH7rmCp
BPprWWoMploMctuap6gV1bZCx2gzRdHanXwV3lkFoStQeRaW07B/Lh+lU0J9kH3FOg2xmc5ikurL
XOSgsKqvhb6r8M4ciy9/5iSTdpNBXi4lcC7T2iiRToUVo/KZlh8TGd3bNMmlhzZV243shMPG1os1
ZNWNhWcMFwUGoRda6iJjNeIJjTChSSeTafTZqkvhoZLabaMp+23LoYGC79RuItGtncb/aQNchLxZ
II9uDXzB2XbMXIS8CuDpJGlRcrYbiyKVrk64a4opfe4aKZo2zL8kZsNK3T8zBowPRmOU2zKawB1n
kEwRvKdxYWaS80FvHedXhkTN12jqqg94vyGy4vhNUXymsRJNeHmMub9TAmE2O9KfYluh2uxTPCJl
v63RKPGsphmKhwpRtWqWOs26DeHV+oAQcjsr4SB560lpY2VenYT9oZ7KoHQDdRpOqL0F0aZPUvxA
JKc/o+Srqwis9PlJwarkpQ7y9AeGNymBu3EQ10kz8P6JZCavcThiRwEfQ/wx66mbME5p1D8Kmi0Y
Dosqc1vhPIaFrjfPRNFY2TdKNb62hgg0zwHnEOyaBmVFdGCb4ffQGdrvrA7kvwW0X6rSuEF0YwaT
Ots2ieA6h1gXHEf0eo0NLNPmT5KlR4nIRPgPfFg8WsthOEhJIp7G2NE/tcYk8ZBRah4qMZkYapij
hQy6kwRblD7C3G1CYww3dat1v/twMGovEn2wDXpV63dy4uTNlp55dFBQRwqQRcddASsYRvbYW/gY
T6j5Tg6k752WJq+ZriLmk/WFI709VfxAd08/0SiMX3W7akJPmk2fvVlZ+L9Wb6pq65BvnbCtiHe6
g9YIkjjJt7TuNLCfZae9hAaMFxdf2Mp3hyRvgpWE/SpJmE8vXQimRuwxfYHFF4v/qkVqEJ1lBDVd
pDEklFqaYtPpZbttytHYlKY9rCSc191dJiAW/EMi7GwntyRHylKl52ZnJ2cpZhBniKr8CmNwRAdW
Kg/qKOK9XeXpPimYwYfxpB40hrnTlCiPVmNG/1qCwoOmZKERwwQXBvgcP9/lLLHJ9joJlhD8jnCr
6r62iQehIyMECzYYfWd/P+pf14Tk0gZzSoYQrAn34XLBLk0dPU6a4qzESedq2Nzs4wSeeVJkzQdk
Z8dHHGRk3n6m7KMsHT8qCOB8u/8jrm5RlX6FTmnPPnClL/2NZRsjEjuP1bMV+MWjPab9o6lm48pG
z/H+MjaiAUsrm0x4rgqXwGa1s2ucFkP9NGnJXtKHwvVDVdngjhp5oRq+2BMa2Xbt9FsxRmuY3ut7
j8W57mipwnlRl+RfAppqgVXTT4ZeB8+Wjk5QmgfSxkdT4P7LvL59EBieWb7AqN429XJDjXDoJ7lO
eMwGnkjINGTMx3ifo8mxFX1h0YntNOK06fwjVXwW9iDtoCPEUBHe9uLay8cQdGnU6KdadVCvkazm
RzDgB+sIZ3xITHSZ8tEvttY0SWuHeC5ills761jQhCKAIFp3+cyNOhp2VmXGyc/Gr2OCM4PVmTGg
UiN8UJIQL6RqPBJzwo2pF87LoMRHx0z3rRT+/PeXT3ODwo7whRzw4h2YpWmmaLUZJzRIug/GRD3t
ln2tHuRU+sbLh4AKqSQjA0imL/eXvnW8aWvOdETaO0BsLt8Bd2ZcZpFmAA2cJs9GZOcpQrzsmGE7
96Go7ce4TGEbx0RW7AlXIveNMEI7FaYMszim7oAHL1fXwhxHj4HssY8K5EHyqDz0Ab63ORps360i
0d1Qb/TY5WdVZwA76XYojHrFFveqn8YJfP8jFsfA8a2uxw/DZEjSo/Pm6MEuEBTYRovYBDT7aHv/
lb9dDZfnzpLpK7HVzjyTWWJJBpgEokMU5VRj2A3kDFH5/zQzzn4YXBQfjRLIqofcZhp4bdlq/5FP
KM2GqUQN5kQdw9bjNCDuH1hSnu460WS5a4JX/Y+EArhclI5m61YgWEs3jprkQPpqAKKgIoIr0UbS
f01co/zZMNQ9pIoiGi8B3fprqMl57j/pjUuSLJqpMWxHlgaoebm/uGyQitW2eRoHxuNFI0lHp6md
lxiTnR14YVhNIz4PABZwF0vMR5hIHTYSYb1rsO1cm0pebzS/hsx+7tPKkOkXp63BtKQXRWWeAMrV
5zx3/vCBi4MVZvajUIe14dv1/cRynGw6+FzN1C+XDx+BEawiYzBPihJpT0aRCXo2fXhcecfXkRvG
OrBq5DZg3EFav1zGmPHZBC/rpFeS8RMwPJX9GJ6VSHU+qJjp4UfbSv9pSEt+7tNxeNbwtWpjR/oN
XYyUWs0CYxuovp1sZDXzT47vBBsMDpIIR6h+XMEuzN/S8ugjKj1P39EQg1J2+WOtVMZ91x7Nk7AC
5KWDQN02gBVRjcUK4v6LufFeCCxzSfoGKlp+ZYlZChzYNeuUiGLaByiR74U1Oo/BgJuK4ifw9nFZ
2dS9/b9qYf/P0c11Qor+KQ9HTgY3+qphnqeI6cZWGJyVcRoOYy8Fxy4NmmPXhMIL5DjbMvjOV2Lp
dSCnh0z6x2iZWA5G5vLNBhOu6UhZhGdEIdLHrK+qByo+RPMqFc+oSUxuXzvgTVXhHEH4r2nTXX9b
8/Ko33GF061DqesiAy301lDlguX7ykduso46Ri1mt8ElD5VLXVmjmd5cj+QbaAqxhWnI5XqzuU8w
pnZ4jruq2VsirQ/IRSlekkrhF4EE9Mrrvf6YZ7QNzCqT6xlLmuV6pq8poDSic8+YhRYHqIbcx73w
/pm9xk1QxdDrhNwzg1NgIF4+VgeamXG0Ep1Vfxg+jQbUABeh1lR/DvBU6jw/T8vPcCaB8yZqa3EJ
9EWKUxw4QChAQRBj2KgiZulqOHSd28nU/mShCOSNOTbZh1hDA23lJ9+4zfjJJC8ABglEDE0uf7Kt
jMy/tDI+hxh5bfIo5PpMMvU/bK+kvYwO56ZsbeVQKtjPBLZfHhOtsgDea9Inymh76yexdjDtxD5E
Smdtxw6dE8Uvu7PV5NFDq43jFtb2SQ6axAG6rzUPVmM3B1MJygc1s5RNnBshQmha989FFSk/s0P0
iUEkmcvAajq+ERV2Ep8zmgNtTeOpj/Bc7hw9cs1S/X5/668jI6uBOwRxgPgI99Tla5zdcQ38kOKz
kWLjAtQq3qhGI3sOPeX9/aVunGWWAu2L6NxcLy8OGQ7EdaZMdnQO1CJ5LeQQmcykaVZe381VeHHI
4HN9XzkJ9EklBfXQxGdtqoI9BA5p0yJlu3L8bsQB8sb/u8ocFt9VvhKGQpMRs0qo1ZbXySnwQMf5
aMuVsoNJ8/8R5igDQYfP6DGmg4tXJw+it+xejs/WaOifqq6cvB4DO88KJeehw/HkcH+rrq8SIOnm
LLWN6iuDuEVYDWsZ5dQe4rEK2G8Hj7RFuNUM90IlDTSG0d+MUWVu7i96653Oc2WA8DwkHYXLd2qN
WdDBdYjPM1HmkFaISqObYW7DMPpVaPFaFXDj5qL0A38O5B5PkCUHJcScM9RbkZxjBW9QS8sf20H6
lFX6X7XXzriGPemZ8TJU+b+KfnBHM96hpFchfANGWJRdId0RQ0mJ6X4HnD0KLG1bZmO/8jaV60SE
23gWtqSwJitYOpG0ud/4oUx/ChkTOByQqNrXHO6M7ArsgTR3SiXjKJOMbZg80/XsYHIGrt8jKhRh
CIIendDlP90Ae22aROFZ/tQYW1vg3N32ztS5SD5g0P7PZwBeB18tFPhZs3MRjobExyhDoiVsiWye
7bfVPjIT/OWn2PRGSJor690IfySFM+meyaYGEvzyzMEQTEfbj2mn1f23iD74MW76P1Bh1jSeboQl
UOZQ0Wf8EEvOh/9dwKgG38nK3srOAd6gHk5Xuteq1rCy6Te+29mhaB7CzG0bY5EumNmo6EWnZ2dU
fhivyZK5EdDV0O92km2OaNOmRqR0e3/PrjEFM+QFnITKtwtwf/kSs6Em2eyC/CyU2vYAU2Y7JzOq
RzwR/X0dFuKcDTr4+gJltjh1jB8lfrobKn8DBhU9XZwRxQ6/0vyl7uzqRZ9WG4c3ttkmKZ4nX3Rr
oQpevn2BTn0QmGN+jtMuebTlib66jK56Odjtyhbc2Gh2mcYgAyoalEscR4tzWGrBxD+rKDt5dS4l
rpw22e7+O79izxJEoFWCOuBCeEsXLp9ItoSC0lJSnGfrD0DimvHg10b231RhZswHzfiEOevThGX5
nsyn2JWJWiGkrdPqMIxqV04tjB6p/FOXRbQDMJVvaz8ddv2UREezT7+psQGxG4H4XwGsOi+VoJzd
f4ZbbwpcAhNRpObIQRalgyRmBcjeLsilZYUAjLh3iNPoSgb9hiC7rP1I1h28xWfkEvyKxZcXwPgD
2OeU57zVE45j3Ef7MsOewJW6TEs3nVZGP8MEZvCmUlvt6zQGJVbauu7/YByhnPtBHb74OM59wrjQ
/OnnY9PsHKuOz4Wh+r9g0OGXZ5I91+D/W6V0E9vPVj6xW69q7nzPLec3WcTL3Z6976qoSMqzpmPk
oCCdFrpTkznf7u/IlbLNfKqYBs56yZAiKT0u1wkcsxyG1onOmu8jpiC+FoIRCparTtfQ1W+2eqds
48om+BsN8vfi2Aj5uZislfzjxt1M+5lhKJMVeqTy/D7eRUsNZQE2NI/PZlHC8yrK4RgbWu9psdPs
nUn8HXNr1/lt/UUb8nQF/XHjLZCeUsRjngPUjfHy5epKUskxDLz8XGu9BWVUGfABnpCbgCiyx7UT
d99Sk7HZlovwWaA6ui3N3t7DUY09M6yNba5rxYoe543rnPA10wThSAEDchY3I/S4AHkh+pGWNgQ/
6iYZofCC3Po2mr2UuVKlFrYrj3aAUp0ePcZVrR10DfKc2wWK7OMDK2U/U0uhLhqiGEpJWw1/xTDz
VWM8fBnuybK8NsV4y9kuPz4A53RCGGozUUCp5fJVxj52D5BJqQkbvf6oVaH5hZYEncOA6QNaUQhL
FhuqDsf3LGjTR3ak3KM+HUmeiEpbeJXhd8muyjv9Z+HLynPLw+3UfKj5zgapB5RjIgS/HX2pkLyG
WDi39ToU/HVMmE+9pMPIwdC6+aZEGX8GLdAWaLP2/jbRh/iDPUajvSm1SpRbBRp0smmdeHzGeBqn
WpqzmICMAXL2fuPkudf7pWTutApI7lbYTRR4Xa2l5WaSK4suGwiloxR0ofwgTWGzT0ILP2Tyi/xs
KrUORrie6t82FOGSX4dUGbWf18bWCyJG06kUADMmYzJ/FYjCVK6vS/XnrlW7xFPlUPyQa0vHxxHs
XeyWTZL/8v2++Namk4ldjIInemsjvuIljW/gF86IOPV0qfeBDw2DJD9EIjFxwGDt2lOI74jz+hZY
kyrLjTP2BZVKYzcYf+MpHFbe6DRMTWNUk3C1T1GcdLumsf+Oeskg9n7Mca5i2/ypzZg2GrUmbavF
wdYk3YjgxUxns0qADREPEIesilLGSDOyUwjHk0Xu101OvpccrNO+xIBbd72ao/kHOkRJHpkDYv7U
FLX2Rx0G/7PRtwiqU78E2NJgZOpKaB922Mun6veyn/zWgzknHqHZy/Bb2YKPWJwjvN4FuopDaxtm
WJrXEMN1rcbMfFSGR3VoJ0i4IcL/O/4ZzR0B6/2IcnX6WsgpH07VV6W28TFpPSkIajFJasck3ULY
TX2vKKK83CZDmf3U0VVVN4VqY50i+OLxv3VGAS0jtanqrL7UvmEnMR71aghw5ekqu987Cma1bq3r
NCqGtMWfBghWsLOaEexWofWOgb1E2SuuBEsCg4Z2hFpjhbm8zYsx20BTdVJPq5TcrQIj/O2XQREB
kgzC1MtSxQwf4PNJ5P6xFv6VpzZ4Rckz/qTghmI/VrWJXmA5sxN0TRpll6GMsxXZBCZNpMkIpU3L
pscEjnS+5YLUv6Ff6xMsuyD44VcBnHuhQpithRVCBpeAlHuSVPnPYZIlxUvQJqp4iH0DwyN7BGu2
m+qi+HT/jF2VQkz7ZpAJ0WNG9MiLTCOM/BgT+7Y5i9hOPaMsrQddrc+NjJdHb6BIaqTiZzNozkrb
eY5uF9EPjgKEMmbVTFtmYejL6DfG5GDxNNbnMkk1r+iQTi4CFdFFX6/2bb/KMLvxnDNTncYRlzjF
zOI5mzhXBlv3WS/1H7uU/lTnazYA3+yxq/M9Z6vYNqr2zwUtaQPPSKZJLw441mJZ1QwU3Nv75hzO
LOhZEH6bmgjw39/EqxyegYY1w0/BKNEBWeZxzYRvlC5n/VmprPPQhT9SWXeehF6rK6flxkKkPrM6
CjBpzs385++SD79FBCdQu+5cIIC9oWiBl8kwY5dU9Voaf2MpwO3ILBMATRoCi9gnFJAK5I/DOUdg
2CMmTFvolPYjvLVk5amuh550q9+vtSh1Y60Ao9QNwxmv527bVowAgwnxMC1RkbngItzjXWF9NQxu
ZCzna5eef7G9v4fXsR4XDnQkOaR0QBA4uny1VpKBGbGt4ayir7cxG9N5yMdpTZvrGnHJo1LHzqky
R4WGwuUyZh0nlVFLw3lQlWIvZWb/WEsj8w9djI8AH2yvCkT8EdOq4JjO4sPg0LqNVBn2v7YX+CFv
Gtq0mKg+lj9kGGN0cKtWUI/ruFqLytgC6ig2iROuPvStszSjB3F8ZJavLiGRCL4A1Enr4dzggJWk
wXdh29G3qsKGyPf3Wocntxbsx6E6gmx4BEP9ueX0uaWlSc9WPcoQh82VNP7GT2IDwDUy+aTtsSwn
ok6L7KlzhjOanOkemUjxIRYAGmuVVtK/h4dZsYpy2AGXRef3cs+dKu1Hna7HuTZagGhJbH+KhYVM
pIZK1P1TfD17oFWEPxisEOATs9zo5VomkCcpDHTlLADsUvbJVi7vdFKuHD8tB1ofLvSlhFVVRqab
zfqFX2RJkZ6iZnb0i3llqjtZRnGquC9x0Op8/TEgjY5n2VSYDK2faVsAf+bPCU7ohzTizvXqQfzF
Fz35xWXTjY+ZkKYjVF9uZAub9eh58kX+z+0xHpRfNxeFb+Ki8wa/C4XAjnotGM3xbGiFBjOknNyQ
RtZHJgnVStV166wwSP4fVBV9y8U3K/UYv4+JNJ4dTMw2WJqlXphlkPvHcFXAde6wXt7LPBbcqXlS
SrfMWuwfgm+FOpmsZbSR5RVtVcLfN5E1x/hpq0nhM2QYCY/FqD+wH09CddZsoucVFr8AH3EiFEcI
3ZflHZM6kjGQc4/nJgXhj8CXTGoWoGoqTfwvgvDfUrnIGZtO2do9ep2UAACBHG6g4DdrdC/uHIZ1
kxF26XQ2KGdcPcuQozJFRVGks/Cg/Pt3yXwYcjNcdGC+b83Dd0eoMtO6t6xRPjsQeaxIrb5omdYe
BwHr/P5neSPsw9KaaU0kXVSd2iIP6bKmmco0Nc4T2I8vvgMIIcbeLvSqChaX2yPXe8QsVtPc3EzR
I3UmZ1A3QZmAQKoa6+v9n3N9180AeJq+7C/twCWzMUeyti6UGRE8ON+Az+ko59rVSoS93kwIQeDI
6HDNDZvlSc5VJ6oqtTLOtR4mO9HjmxerenxUWrvaJn2rrLQhbjyUTUsE+3iY5DQeF18pDXjENoJa
P8so97gip/VVF067u//qbjwVtyXANIdbfJ61X4adrmxqOuSNec5rI39IoL0cMFUP91QPA8AGWf5X
KBbhYG5cA3+fN2qpo+03VTqN+mieGaUoXkY2u+2wLvb6IHUObTWuEbOvv35oPmCxmM6gcMl/L58v
ywPUH7CkPCsOMCQf/jnMl1Y6BhVtNmWqGw8PPQsfzvD3/Rf7tj+XcYfb+A17iK4s/tCLW9LEubTW
at4sPljir66TSgdSWm+NTvrCK24+lsz7N1Fjg6+XU+g3ZWxuGOnqW+QQxhclNFLPibWfDcmhi+Z0
frYRLd75raW7kWXkK8f7DRu1/L2gnFG0IGIxFF9cQE2CkdfQada5SqUc4z/J9qyuib/5BdpsskAh
0vFFtKHIGp+KJi+piYNoq7SltGkss3RD+PZeIkAV3X+R198B8A/gGHO/gpHOEgfi97wOIxiCjz4m
lt4YtKoXI0q5kj7a1xcVZHMCEnIrrIGjy+VBAU8mjJjp9UeJfuTZqSqJ+nvoHIRnylb8KAZfP1sV
TQNvYppi7+L/w955NbeNpWn4r3T1PbTIoWpnLwCQFCVR2UG+Qcm2jJwzfv0+kK02CXnEcW3NRe9u
zVT3eGQKIHDO+dIbfASEnDCUpBx9v6qPcRM18quEaAfnKgjNzxhOtfKZiSXSaRb51iaIIrBvpgcN
2x6K0O/pd9Xl5I6a1dyMpYZ3mJ5RXtuiFlUqTnBa+h4t8elc17MqRXwvsOA9ADkHnyyq08oIovg0
sqwufQD1NCFq0ZZlbCeGnqxo1eQfrBbWflcF8S3ROf1q+KHanKI9lb0rK9UC3lKE8q03GcaaYiZ9
FMs8qBDn8IbU1fkyT2ALxMnmFJoeZCXGnKtuRlQllL6qzoairbxVL5XSFvBK9DUspEgksCWx75ip
WmHrnenFed1W0beSlBQZc9mfPpS5rF9FZZvGCMfjcJzKqAtuDAOHG4S/h863W7T1GOZ4RZBskj7r
nCRIdNZVSXsVnNfQrOSk0C4E3EBBlhVqP/tB6rF0ZD28aovTSyC/ZzUA8qJtphwuh2ZEDNVImvA2
atCct/Qe1+jUaD7WqoB4i9I1Z5UhKKu8ZMg1IRp3JEV7fWxx+eduHXMtJpmLzCGc8J9RPWx/slj5
mA4BNJUg1h2jD3Var0Z7zbhksnsslTdv77b5Fx+cAoipkiMBFKeEQW158b31EEeaFtTALcOcajfg
Me1WgS6dRTTD1poX+TtyfuHIFn+dTmhk5kRvth6YBKrVw6ctJOxL9pN827RpfuFp9FL7VBjclJn7
tiRvO9fy2FsXGI4xJJiylRnH2QX03PJIeHpOXBbfH1wEwrLgOhFJWLY+mkqWeu5FvZ0CHUTd0Jqa
sIpkrb8azFG6lKKAbq+Xi4Vi66rfAlrqtAelxvsAsmjZoZpf5fV5R3XUr7ssUy8rq0e+KUsnsXcL
EiWUJQtsNJzO8rJ1H/k1QGD0eWzU9Vp/BZhUjVw1V61tTGVDWjohse9KUlagSUZPPHOiCkQ9eOkS
fULfaIhgb6+AVxkBL4GjkH/gCYZQzjLvaKKqr8hzbi36tKDPsNiFJDmti6rPVvh+hO7b13u11OcO
2nMfjfEqeI35fvayVh+tbRwhI+W21qt4h5mRAu3YM5N3pZjfx5UoP5R5rz3gelgfISa8iizzlVEY
nOfUROjl8KlShLqWhVG57atBtRNFSBxAN8fi1y8WN9MtWiRzajp33hcPNLXSoZeLUrkNR1znQyvB
HFNLo9M0TgxC2eSj9ydHlxIv9xNG5B/NRg23KFMfE3Z7VfbxdcEpwOcAg6MwoD180EmhtlHot8ot
fInxXuyz/NQqGPIFjeC/f/ud/urJ7l9qkXWR26Wqysl5m5o0J4dCSB0ypH719lVendGAioDcQE3F
xoFO5XwXeysnNCQRhaVWvw1GRVrHYphuQbwreHGO2WlbFNKZLyt4aonttBtjSTpyVL5u8wFootcN
/gCsP89zkTKEak/Y1z31tlAHcxWZ6SYMosRWm/IcNO5Dl4mX9dRtc7W66ozw2NXnZ3h4UoHcIXWn
qNZ0xuqLZ9z1hiA2WaDdTtMw7dpYUm5Q0Q12XdxMbhWCE4VmWz3Fiph+qpLkXZaHs3BtFR1LHOeQ
sLgR8tyZJMZroOm/CBm11RqTUaXCrVhRSNiS0TPJRpSluar42bWeYgeLXftQKI6JtN233m9PGw5Z
aKR9PTpTU4SSW05W9Pnt5fFq46lzZxJmF2FFBne2fD917AMeBxp2I7ejvxlE7cL0R+XUUHMlxy8n
Hc+Q7q2vtRjsTBmlAv2IOHusfSU8th2WWw/6E1w6mgB058gylwAxyajCQKfbfJMV2Fi79SgU8UoO
SOKtuIwzB5IMswoN/ZPpwioEQORFWiLc5qtW89Hks547IMc+gl5rJcWdFDOZB2C9Gq6qCUUmW1Rr
nWMTdDNyotmUXXhG0ht2lcfCaZWo2pcSEsEFk4W+ggga1g8msbS14b8UvY1GefdZbSf1gyUW4UWZ
i8wWFAony8kz6H5OWs29s8iPh/emMjZglKP0HKdADVGtKJNtsrdCditKGQHpkmIanGZKsog+C+Ne
WxrS8Jgb1Ssg1FxQkTJA0QTd+lr9R/SbTOqLMr7z1biSt8ME5sZuAh9lx7Aza9nmvI+fulhO7j1B
runcTXFzJzetckr+nXwOpUgFYU2zmLZhZPmBgwAvXQwJt51vR9bhfA7sbxDuFWMRkAQQ3MErLUuL
ZNLyOo24V1i5CFnGZtI4XVdKm1QR240qB/k2kPJ0I0dVfDfOgpWALzpX6uPYof95TElFWm5YvFuY
ugA9mRklxL9FtoWybjhWpSDfCZiHIJJ+SnN6JemfApOWRq2vZw2XXH9MpehSm3hyeXeqDvFvJtjc
BBQKvFVRx4Er8izSsXd4I6+itZoni3f4vuuOjuOmI06jvunIvM/SWiztogj6Tz2a0Ch3Hsk5XiGV
SHDpf1ozL46ozAl6GDqattE8Q0+Nu0m+DpNdLV3lTGVNpXXRp3RnHzUVSd4outUbC+O2jyNENUUt
HF/bpWSklblSM8m25A9RFm3EtDoS2V6Fluf7Ayz54/6WDmiD2Q9CLCXGHdDYTboyt93KtIdVYN+8
vTaXIXS+DuoUDDJYnfTzFs9B7YsBvyCeQ2zLDlIoTmf3LlvoyPN+dRQvr7NI8kLFK7pe5/uIjmTX
TuCiAumuIhtsyPd19R8H3Jz6v/6TP3/JC1RWfHz7Dv/4X7vwC1l2/q35z/ljf/21xd+6Kp6yu6Z6
emp2j8Xybx58kN//4/ruY/N48IdV1oTNeNM+VePtU01Qe76I/5TPf/Nf/eEfT8+/5X4snv7x55cc
7sr82/wwz/788aPt13/8OUf4/9j/9T9+dvmY8rFN9ZQ9fn1cfuDpsW7+8aegSycUtCx0icbOLFDJ
GdU/vfzIhM5DpGSuPAPfOA6yvGqCf/wpySeIA6GVQ+ZIMwvE6Z9/IPv0/CPp5Fmsl5ONfHLunPz5
cmvX38++7y+FJ/Hjz39kbXoN+KKp//HnYXwkeXlmxlJygE2BHLHU/BupCLPCKCNXiYTIqdVSXwlS
V59qQ2McWYrPdmY/T+Pv1+J2obdzBLyeB3DQBtKQwIEuMY3bJcxCbM9Tddeqx09yHNSODAxnFQzy
euz94jrB7MDN/LFwzXHobBUDW9iU5aZvp+AcNwB1pacTlnu+0G76NJ91FSK3iCuwYbJQuJmJL+uE
gbMDeqm39aBIncTKp12WNMqRzXxYST1/M0YcnKrzuGEmpx0eakbmgz32uPwkSMm6oX/vSMh4reib
ITkhqNQ4raXbU5v+nuXpy5VnNSWWmE5kObyyPkxdQz0bzYUqeUyXZgC11GMQt8Uw8Pky8GY4qJC6
IaFagi4g80lhi3OGS6uuq5ANEUH6tEGLYktmeHZKv9WVI9MDtyn53peGdsXDWNB16iMYHBJKIHfg
l84MlArApaZNBRolV77hyRDeDNbUzCLTfdW6qM+B7YvaNjofTCn6FFWD4ZKIA+BLc105V8q42ba9
Nnx43rH/jrOre6qatnr6g6Or/mPdZl8fG46Lv8MpxtH/xinWPn59IuIXTwcHGZ/5eZDNUkfU0QgV
so1nQvL+QYYT92wjwfp4rgdfDjL9hOVCCUCthuc3H/t5kGknELJoA5ANsaI4zX7nIJvj2MHhIkGM
ZI47Eyuo9JdyDnpBd2tUutYdUumDx/DdhjfJeh3qwQ6gZO89m18cmwvVdDYEl4Ngbs1sMvoYzz39
vSSqUjMvT6EJuhUnmA3E16Q9qlr9J/pP7dnU1yXZvRnhaaH5RvAV9ZIig7qpSFsRqSHRxqwSOGpo
tPJDJSfJaQjj8baDM00iKI0q2JFWVvAc0xJsIfjKGxw4q43ha+I68UrI3WEZnoHizhAJlOX7QEsL
RA4bywmtDjOeIRW3IwzZGoUxr2npdKN8DTkgwKdzQonLHr0uvukxicHzw+qiI+fhszPc8m3o0LNJ
c6FOAzM6PJYEzxukDOCNW1lJ+YkmevFO74mPK53RpCOXBB1bHzqgC2MmfOJ/IQwgq4nX2ELWWEAC
seeK7SniERgDZHUj1tEvturcf4emgulYcRjSv0vCaoSiMyH3q5VxCYWxw/2lmzppJeW69LXukBRa
t5y9Z30ZjdukxLjWbsCADGKjpbahR+a5GOJI0o+KcJF3abueqFeQR+plgA5TKvk3ih/EHyOa/9i1
icccwhbDqueF9DzTZPIjMc1d9punqUoK6AO1iwG4aXeIz9ua6TfAOX3TxEZciooLrayFjdTrNqgt
jSjir0Bvio4cSvI5aLjhrulFbYMqpG93dRtA9xffC3Hqb9J6OGrayIZdbjQ8NWnNgxtnNrTEMCS+
0UOzSOBNZCAguWnvtBusj2GFopOBeB6yd91s/SUGEFanZp1OlrZJYgSu3t6Cc2RbLLFZWgIBbv4l
su0Pl1iTaBOiDH7jTk2jrDTE2CDV18eSloXMwvP74fdTOyJGQhL3nF/vbfQoKksziaPGxWkxsWsN
JylzqBCp8dXaqRtlOAX6pq/4RbR9Jt87i+tIhv6u+46UIK7y9pdeVN/z7QBAnGvZWasSl4j57ezd
jpZ6mSHnOfaL6lheoEFQbBkTyT327TCTvaBPb0QFdPQqS5viMZKnsxEW1XkbV9mVITcbpTOnbB3x
2xEi7DJv17dVeUxSjuR08WoUTsd5rE13Dtvq+ed7Nzk0pSFXnli7U6/LbmKB25Gys0bvxbPWvGqm
Rv7+WH4rfL9ZVBwUI1d/2xCOAMDeepkLnYNKZJeT4z9V1WOzH8OfP/QSxOUTXAPm0oJx68woZ1e9
BHH5BMUtcIHzWocnOHfLfwZxQMWzJwmCI0ypSX9fihH9hJjLiuT/JDukoP2dGL6g6M+KAwiA4zYK
epLxH6Z6hwunM/taH+R4gPCg1O+irpgegnjYtOqMYU/VXjrrYVTdpKWePw0T8h8hoPizjNrlrPD7
9kH3Y/k8DuP2XE5QZx9DObnFePnFkv231tu/WOr+bdcaZdpba82uwiasgz/eh5UfZn9s6+Qx+1rv
r7vnX/Cy7tSTmTiJOgkIKaYD88TgZd2pJ+QIlLTIJDJWeM4QX9adeUKTihKY5QDMiMHsz4VnnoCU
BnBK2UN+CQPidxbeMnkEfwMIkcyVaQb9mOUhDw+iKgaAui4EHngrJI1ORkO9mzZtMn7be0y/SB3Z
sQeH43wtAFMkvFTwnOaLw1Gskynp6shDrBlQwgRUbaWXlFN4aL5/+0oLv3S203wp1GBmJ2emu8v2
5zBlluWFs2woTvGZYp135vuMmRj+G2q8TitQeUPXbYF6InvWFx9HuLqTJ14HoZ9/SpVvnX8rSGpE
cE1F1xsRox0RwQVL7XSqkq6CYxZRy7gx368FRByu56xis9TtjswqJYphBdSOCpyeGm8qBV4cyRju
foXkja5A8X0kpD5jhvcTiRkqxArj1Jkd6pgUHB46SRJqyMmnFsL85qzdmN/4Zfctka3kRh+qXe8h
ApkKfb4LQmGAZyCtQFFZu272qBRVzS1xc6WRfwPRPnZYy45Sd0w5yl3RvaeX2K9Bqozk4boG4cZA
yDjNSgcK26dRQ+s5LvK7vtJvhq4eVo0qQLoJJtVpsWZZacyuYo1EykspsiX865yqIlVEzHdV50Xy
oQYQoAxdeITS8Srp4ZHg7MqLgM0GN3A5Ga6gzPVh3FhuYLaDW2FF7yhj/DVD1tMO6Z26be1/TJGm
daTauxA96yyhrUXf2Nc3b6/hRcucNTzfCvtEYVIsMxlfhIQROIyadmgHiwgf212f1u5YDKMdpWbq
TGWEfGwiWqtQduNAUm2pbiA+oU7ea+WHvtOrI3zeVyfF4e0sm+eW2uZG3OVQCxkkgdApfShYlYVv
8/uqn47ZJC9z3PnLz9GQGpPRlb6kiIaDn6pKZ5luWXqJbfVNt/IL/Zgs7zMUb7EDcCqdHUdwIkBx
cj6y9vK1VC3GRAo7yxUSUvpuaD4p+Go7RtjuwIKg3hqBlRpM5azAttT2JO1sNIrRRcvVCLTTWk9E
LD+NeqMP6W2hAJeMku40y4yvCu6toMV3bSJ5u6nHrlVQ2rWXyd0KRjaSj4JuB2Mt4Gp8qUxIG5eB
9a7SpCv83tTzQk9Kd0J6iHHWDIILi3xV9JE96mlzKY2uSU9qW/pp6npBXrmpYGwyM0hX6lBXjpF4
j4IYfY2z/sH3xfLCTKipLH8ifRdpP1kcKXH4DnE8dMD1kgoyryeH6wSrODNrx+qyo8n74fjn+1qm
zUHBIkGj5XEfPucAmmivxzgDGUkyrsbByeFO2Uqm5aeNJtwHXZCfS2KgrynUBdvwXUQ6BzfRTKfj
Y0daGMue5by2OPAYYZOmK6+AxIZVtA2kCdM1KjOwlZryMhVzAIdfMOkt6r5GGLE55p7zy4vCegXt
SPqJWNzhExCxYeKQ4KKZfw2B0KIn0TU2oLXdFFaGjSJQy2p7OHKGzKXgcn0zIgdWxMiLI3ne1Hvr
O+vhXHUlfOBaa7e1xQlORzneoGds551gOULdoog4CTZ6kJ9GMQ7R+NJOzRpxliN38ir489BRJyQT
Ir8mDV+cZh5yw3nR+pbrV73qjKnYOZ6oBNjT9qkjlgEYR/yUYO4MFVIH0eCWdWOuZEO4BG83nKHP
L+Rtbg/DUTDBsw3p8iGxLsHkgC9HlWQ+i/YeUhyiGAec3nSt9EExyuQqQRYfOwmt19d4JsK7ZEa9
yVVlqyggMb1xp7bMvzstbFdRio5C7BOjJGy+R7mq7LywHupU0ZykRgMJkFEoV4yf6sja0PDlt8m6
6BiZ7igQ7UEh7UqzN5myCw9DiJ8Zdjy2Hj/qYmdBbGV1DMlF3EcYKHseHXU/c9qc2XaDhyxuJcEj
MkaiHUwj2trSdGH4V6WRDY6QpjLSXfW5IJatC7AtchIetO8PCLGOpeGGkx87UpnchLF6BND2q0gB
uArhT0DXGA0tDlUtKIus9QzT7eeRstIKKHTRI2zCd6Es/xhb/n9BsjeFQ9dib7e9Kn7vICI3f5yH
TVP/QSnyx+VTFx7WI/PnX+oR5mtzh2LWSSHjJPn7WY/IJzNNEVUy0nQK3nlg91KPGCeqxMiO+ZXJ
JJ9q5mc9YpzwivkhxQOTdXrgv1OPyK8XD+BT4CpgaPCUp2g63IwYuo3wwtGWi3Aw2Om5Gt8qmSKO
LtJ88nU0xMkmMPPgTMtDyV8pWt7VAAg81B57Y8xqnIUbNDe9XmLmCXxYHKT4fTiOWQ5WUhsv5Uaq
gOPLE/rrqZYK58lQfDL9bvgMeV1ndhaUqMWLavWEtXnr7r2WXxRAv8gu50EVIASUdHi8S70EC9qs
lfXD5PqaHj5yTErfBkkXLiKGC8hVCmwn28qkrcBJegd+mrPHIjuYZV+2s/jlD/3B39o8/ye6R/N6
/ecTIGwkvjyG1S9reXTZ/to7TD5OgG/gzkNSOiMaOdl+1PLsiROkjoEGvRoECbJyYoFUo79Dw5HB
z6xF9qOLJMjayUyVVaHCABijC/A7m2exd9BUma1s0cAhvUHucem3rSP6UXRtNl1qICxWadvaYuUD
9RzC2PUFQsDeQ/oXljPXo3nAmgTU97xn55xnL3BWajqEkhXIl0IWJljPq8lKDvPAqTv9ElmAT6KU
5Ovca6KN4F2n6UfBLxW7ghd3pFRaDmlnCc0ZOcw0jQSLnvWiI55Pqd70+EFcFmQU5cQIzMtCUGCg
2M/L+hFFEiiyYdAzGQuM06rSvvl1f5chXOSqOCtc4mpy0+YoUKRKf2/kNd2BVJVukbw/bSIxX/t5
Wrolo95V14iK2/hduIWgAOzMzsL+mGkeal48uL2MZG5a4JfBaJsTdW6YLA7BQkOdE+tjeZcGJOZO
W9ntaCtfND2yw3qtymetiJ/1mRpv/WZdNadJDQXZrq6tYksaaainmuDoT/lZiutPtamLx9pcTfKq
CrBKcPi+ZYzj0C7fjflFFK7NWSXDphbJDNtXXYR7t3rpkowBSYdYB+msxOQnW8tftdiOhTUN9OmS
aoS5XvBB+pSMzmhswvpMIjGSnb7cImI0XlnZex3lGiX/kklnOhQvY2sMGJG53mneOlipa4lLemCJ
GyndtOZGqdZp4LatMxmu0buDtsYQagwh2DoBw73QLW7b68pf66ad3BTvjAflwQpsBj/GNWm7WDt+
hPXnh9i0rcjNPVeKbOGiW+ubz/7K8m3BsKUP+Y3wgWmFaIG8Ww/p2hPwc/4Cv2PW7Ah2k+I0X8LK
Lj3aPG56Xrjep1I81SxUUmwcF+J0M1JA4dW8i3bGVnONu9KkALa9p9pYM1AEdJqf+595a9pdzbeK
TsEAEGmMe6D7G2+jboJNVNrBLvww+fSVTqdyG+W2ddW/X3s766I99y5Hw9bu8/NmnVwMHwkA6i7L
nIZiG8+Fz1Nvm854Vq21rXebIMEb2XEA2HmH88gwbPD+EWwJPScXVZT4CmLiRriYHtLP2c7UNmmB
f4Pjrz1H3vTfIs/2bpKL3rEurG2wEt2actcpPo1bcz28R1rF8RymO66xjdlTgZ2syHmRTsGipvgW
fbMGO/qW0Y0Qt53paGeV7a/z89632XyYMO7U3OWBPmQbzQm3ZUOLyWnXKOl+jbf5RzwAUNO8mDY0
k1b91nrqLpNL64YeizA6yeX0yLatVr5il4h3VHZ4La2ym+wGhRyLMTdcNEbDgOMgL4lO8YNq/ltB
8V9scRd/LzQXQs57J/w/ySMv2i/h40E3e/7US/YonoC4oVACt6c+gyH+ioDAveZIBkpCJrfE2Y8K
9yV7VE8of+hjE5lIHQl3fwVASTmhi21BWYZ0BNmea/0Gpus1OAFZRBIzgGUkq7Q0F4GgGrXGKzxs
0sNRoZcQhdaqHoRijZTXmVUO4L8Zl9/1gdVcJFLV05dUauxUxvw81IzsiYYovU2jMcabbCpNCHGp
Oj0ioBtcNH2fXUy6GCVY3ZRlAzMmaK/kobpQUgsnG0G2HjMvDK8xRpluBUh6VD2UQrt6ZNOUZqOH
dq3oKE9K6SiuU6Ebs1Wjld37ycwowkSUoMTES08H9vrzW/x3LOi/78xmLhT+eYZ3n8dPyWN7sKzn
T/xY1vBkTtDTQQ6XlS2j18LafUnsjBmQyHhkxiLSqpaJ1T+WtWCeAHxTaNyDbvxR+vyV2FknClNz
5on439Jg/L3E7lnBci8hIOlk52BfT78e+zXQj4eZFjBKa4TkKd7J0o1SXmUEj3WU3YzyeS5z6G4h
zxX+xZgptjc4qX4JuLqO1tOZSvj+YMXOFFwkSAlnm7w483WMmwbb/5a74Oy1+2rd524pOV10bQyX
kMPaxPXVK4LYIJ3PLhrtzuo3/rgalIvSUm1Z3eq0MUwwiahDtXbkvQuqBzF00sIpNzlA/M68F6il
GnRppehMy65DvNelBz27GsSdNZ3WJZzVqyyowWsU9CB31Gi+SkvKQkJKPR39i8S/60Av8Z/yqi7P
EGu2917/v5C7fn+iJMm88mc8x6If1Ytyk9MyFe/qUPuodZh8Db5qnCuT8ckYWnseAeSlsO4/CEOj
7Qxl7Nyob49pKy0Y0HQhGUjPRjWcieBd0ZM6fLFZVpsFVL7pLg7k91IrmbeaL4bnyHFAc/jYm/kj
+K53qTgI6AdVG1ksgFggoHiXozAH2ufd249l0aWcWfIQkXkgpKDcjzpXGHsZfZ6bMnQVs7+r5Epc
t0VoretJ/Yhe+gZtnzN6qcJWocu5+redUH+3kDufF2+cS1WYhV8fvz73be7zz49+fnBGzZ/+GXoZ
9jL2leYwS3eEd/MySAYYPbcUmArL0G14d3+dURIgbDoO8xmlA+RB/eBn6BVP6AjTkKV21alMOVR+
I/TOJ9DeCTVTd1EUn38RrSU0vBYnFHRLDJZ8zXKCvm83XVfj8ITYqLv3dH6xbReKkxrdWUZCtLPp
oM+KI0t+VdWHkqCjI41fXOTdh+ge4SNUdySJZl8FD3GgCgJVg4B8uThGg7SaOmKrLTXDcDVqWTiu
JwT4QSEWInqnOvKB4KjDNmIOoEPDrANRHi4KRW2vMLsYk9VkmsNnNfUa8BdQtTb+kDbvp5oyEplK
RdTcjnK2cOpEqh8mraiuK2SK/PNanzzD9oAu3qDKBU2oTVqMdsiNngsIurMO8nQRWXzSmO0WbcwO
4/I6SeyqK4bLziwtHeJrbAmbgXZthS22ml2gLBGX6HlmLWfl5AW6bal8PUfsrelbb8BXd+TIz69i
IQjfhyIDbEeu9fZ9CSakd0BuUtuoQjZetAk2lNuxrtQtBoEgpXosSzFblLtpVUxa2dspgkuznyzs
TifHE3FwNEznVMScW9nuJDW7T3FfFdwcWYPLQGFqZWPGHNwUqoAsQTwl3lrJshLVwUH1TEdtElxn
wzJOO3QrYzoG0KQ+Q5ZTYsLVYH59e5ksFiPTDhw9aXwTf+HaQag/PMbidGhkY5xHxFNtndbDJNNH
C9r121dZMGZYjPNlSAzgRJpgOJZoL0wnzQbpXMEZ66yHPG3c1p1EJdmo9bmpFLUTep53LkXUu2zb
6GLwqLbfvof5QN7bds+3AAIQtQpmFwr/PPym+Gx5A9LjgmNoQb1LMESanbTRn1KDYtWGgNDevt78
5JbXmwfkDM9AHr5SVG9UZYhVMRIgCw7gRXCXcJOmjh1mnse4rs9WGItrIS3LdcDT8IyXDMYSQyqk
SiLPGZssFDalHNYfhbHTZYACQgNdkPnhxFgooi2ha/V17oviU5+nYbxWkki5gKAXII+Y5d1V2XHf
G2+yGgvVzy50mr6hm+opfkljge1DVQ0idjX0U35eyHV8E2SWsYv0vPousfP/yfj+vGLGr/zzoPd9
XvE+zL7AQXqOfE3w9Md3MlGYPR2OLuZf9RIBSdKB9BmUkYDkmAayOH9GQCYPEJOB4zGdAL3xMwIq
J+QzM1AKTQ06hfzkBcJHZk/KT1gE4Pcdf/UbAXC5XImAGMXjVzPnT+R0yxm3Zwn40jO0d6Uugxjb
pxkln251de5AeS8TxhSx/E6NFeV9NFpZYMt9bTILTup3YlMid4Nplq3msrdWIc9EG9nToo9Raog0
cIf8gsFIEziSIPv3pp7qbtor7d3Y5DB0W2TsTqNaPgKGeWbn723A+Rux98DYA74V+e98zO5lg6El
0J2MstjFSrHG8dNMr9Wix8EbJVlHQyjd9urauK+tRiXa5skO7SH1pjWLeDMlRUW923TOEEnXEfHn
LIly2WkD6V2sYw6G3cR4ilxRfbq3lH6RIcxIgsU9A2cDNoIiIS36pf2GWUmihtJc7I4KjrNNPw0r
v0/f9xOyLvj95Xbj1ce8RpaBYH5QJPHoINLjR1t9iRriJVkKqXNEQzOS38XR+L7oAbJLs1J1bqhX
sl7p64g0zEFyMFwXbWYdQee8hkdzC7DtoJayCNHDX7wroyz60ei4hSKrjJWu4MM7YpD1cZCU1kEr
1tiJtVm5waBPG0mIhFU8yoNjYfy+0gFdnAehpNhKEX8pkB5EG1o4BoD4BQkOKcX5ICdiEjpmYt/+
apqMTEjbzOAhKe/Dbtd2uYOIp42Kmd1lrV1W2BBEVzrOXpM4YMKkXyTKV4gvNpqJcJI1d5Q3sIc3
CX+cWpMGdeYq1sNo0uhVPxSDYUMWWIfWXdWqR6rFRZSd3y+Ak1nRlHqNxtLi1suAnCuVcfGshVxC
crtK3TwzAsgYNGQ7YSq2by/iZVnIBRGmUZ5ZwkyFAIkePitT61SrtSRkWRALWfdmci6ORbTJQYGt
kjT2dnKrfG6RtsZ9IkchPJ5mrKAQ2bXUCjhR6/qm8brkyG29fgzcFYyeOdtgZLX0H2nRdkjElruy
qqFzSDFkJy+a6pQzNndHoa3d58fwW7Hy/8J4kh7S3vp41Ze9b7vHpD2oC+cP/NW7shgvagwfDbgH
tHgJmN+jItPAE9KnWagEJPF3EPFL60o7QciARi3yN/hMfyeuvcwkJUaZEC3IJ+migr77LXbaXLHu
H8goGxGQQR9xJFG0UYseLuXaUItGK7TmXZtAkoQjpp8PijfcaWmrniKwY26zekg3ul/l11gzFWdq
4RVr7Ean6xqEJwSOOEGQK9v4OCQ4Zl7GFxaDzntJGrILlFlLhMcG/1St6uk8lCYxcQsNaGYZnEJS
07zfNU+GmQwFBa2iZ60mQK2HXwdkgIb8iqLeafHsgp1mswqL+QU9QeHIbuO97T042o3zlUAlPluQ
w1FeXAm9Syvqi1a7k9NEwyZrMLcTiNdNphXpeWkF+q5oixFF7gRZrr319YsgevjOni9NF59Zsk52
BNlpvrW9wB+YRT6YqejdaZDqVtlU++eJp6oXwBbG1W9eikVGOCDF4HhlqSy+ZcS66ZCTK++FXm/W
wYgGhB6IjjBIxySEn6l3P1MDvhX5n8R0gA3BbPwZw7L/rYxc1P2Uavo+NmjAY51JZbc2p+YiK8VV
yTgQWw70TLZU2cz/PpSicCORskTRuY9ZjPHE2IGIVZ8GfXM2ptdiFbhdp25TFWf75E5rg3eDhrhF
apwmRX0epeF51fnXTSCHditL128/t8OzeP4yNITnBghNFy78rC2494pMxKf1QE7ieynuhbUhkmUO
wEvtlJTQCany129f79VqnInyJp0dEtsZ3DXfz971in4wyGsq9X4WMNsg2DedWsKQnPfwsrbF0Fs3
sWBojlwdXSFz5nL42pjDwzNlPyD2TZ17eGUjigYdz3L1vjUww/CLzHNr2UuP7LbFzH1+oN+ZPpjD
qGiuGosESiokWqrCIN+3npSfRkIQn6oxDvRxajijZCaurEGr93xLs/1KD1fYr+mYNtSlE6VVeElO
p6yEcSO3JdO1v4qjX2zGV08e3vmslwogC+wso7XD718MZdLmkee/Cz0/d2gYtVeGJKgO8haVLSmD
vEJs9FYwBOPm7QsvKhoeCROPGXs9dzpAhi2xWBJOn2Bytepdo66mKqtdLQgC8ozspqzHD5XS3UfJ
ODqGb4n2mCifG9F3e/jwRqp6tl+010Gv1PY4So95U2ziVn7yJcSxFAu3FyysVHPaDEW5GsTuyGJd
JOTcOeBDiDUQNQGsIdO1mAMKBT1Sf+rGd6Um77xJ3/T4uOSmdVlb/XmUqY4G8T4kbZTa7+vot3KW
/6XT41l0/a+F+ypLeXf3JiOKz76U8eoJ7EiOERbVc7OanfZSxoOGMtFlhE+vExfQWPtZxpsgENEy
giTHsUwmYf2s4w2oeLPH33fSBp2i/0kje6bizEYKNC5BasPtO9xu8Gzk3s9kz7Xibi2H4wYHwd+K
ed/ZSfuXWIRXZowoh/dcYgjUnVwMm7CgCuusu73n/4uD4zBEvFyG9obI3BL9isXB0dBj/W/2rmtH
chzZ/sr+gAby5vFSolKptJVZ/kUo0y3Ke/v196i6ZydLZRKdwAL3AovdxSyqpkiJYgSDEXHO8Wue
9ybWLjuTk3WWDVakGLfopD7nPT+bC1UGCAGgPCGDr/r9qhlKVhb8COVQvW1XTKhXmQ7WKYG3oCG8
KNLIDKR2lYESDUTWbpAMWyg9odAnOdPqGt2wgJjhmdd/7zd/vT5CYMhW87iwIPvz/pFAtoX2s7H3
0NnDAZwR49z2aSQ0K3/6sKV+48f9Gf7sc1POzhAZxTPobHWelfD+XTpgWtQU+rQx0yY0udAnSn9O
hOb96fjxLadQ7uRcrvUIDhr6k1YOebKQZy6TI+f7fTRjUvo1B4JAEGXiEgHus9lGCrWhzYDMx8f1
sv3Ip4+pLjsc5kJRaaMm8qZVm1VVh6ZRZ3tEK+fmn7z1PxHAr/lBE4T2SIQ7wA/MTLKUlUaMotKz
1PYxB7PhWCfWUMVOlBpr3QvcwQ/cUDEOnRE7RaLfsKo+09I+E2T8/Qhgi51wumjHnlqjT5fZ8CC9
JrUJlHETtKCN4YNYJutcA3kbr9+k+WhlaMDjm45KvuSCPBLUrGIAImYIEAoeTYsGNF74PjA8bAXU
4ptVBJrnlo+cNgdPcZOdCQ8ne/uwZCgWItZ9U8CdfbKizFNVZmiD0wd1U1fo/ud8KosoRHTGERyk
K0A0NylfPX+/VabdNp8WVxbo6uDaCNwlWixOlynxNBhchwgtT7tno0z2edbSUmWH76d563f4OA9E
ADRwiU06B+/nkXxd8MoaUNKIR+tHvk8nMtxkhNRundl8qLhhK7uQXLD5iFtPLibMGDUGbi0OEBVK
0UCYjotxVAgXjFav+Vdq1NGkBuk5BxYJqIMv+KFf6KFvc1kMytJilwM/pY6DhbweCCsklxdaiskH
hS2+fzdA0T9bRGS5J/KrqeV+9u1GpusRV2uGlQrGNdOSvYhrMEqrG7XyrNhTLZRhwZ0mtfYYQGpB
zX1SR08AJlIjCd1QkgmXBQ9935FY9iiu3mbX7wpsvx5RYz60tuwpJuQ4wE0fdhQ0mk6qtXaM0hHr
VGccw8NQYl+WGRkjjmoR2K4FBLZa7PSAr/US2tcrf5EmCvg6AGfDSvIBtE1EeFa0IQpV96xVHe0L
xSmxoj5+zoxuqxTFzkseC/SYMKlahn2yBluV3fTsMHQyyDOM0QKzDFovWnSW+Mna0FrqQUgG/L8P
ve6D1wFiakm2h5WvQa5papW89fvYqtX4oRjqVaLpr53E2VXVLwpwVg8sdMdedDkvBQn/aKHO5KRD
Yyt8+YR2exc0kvsWSromx8odgLkbMHUuWshgK12yytAWpvneEdqcTxDlk8y87LdiB7OV9dtECA5a
VO+CIlasfIyu2yHPQD4e70NDdgzZp5zPIDdX73SdWzZR8KqDRAWH0SIDfX2ctzTQxLsgxBdV9VvI
iBFEI8QYDFprJgQPqbJQpE1UghUFzmNyJJn6k2FtJ787rXU+5CivUrl4RIN2bgYpfiQpr+hgcdLC
Q4/m2Dvgxz8IYbKG7quVjNqR67pVHHA2NGvX01gZMN7+WO2MiLka82hVo+G09d2kq9ECpwyLhpOv
wYRHW5+5E6lPBPLnhBtvPEnZqAo23qRQg0Ru7TcmhBjXudEvoFixDkEyU3DG1eR1uIBfIObf6DFb
QEiMgoXG8SOUORp2ANE6aOxzAxoTXf88JJwd6u30PwJWYhybFerisXHEVfSmAjtaX5dIFvPYINAW
WYcFv0BuhCQa7FaolhVo53lPRgaZuRD/s9ModFXFp53WrqSsNYVqABV2vYxbhQCualU1FlZTlyAn
Pniok+tFucOVgWbyYEkDGqCKxEo7/I2PTah1tYmM2UuVoqE648FvJJbLppLd6VMz8MwHKgIrnbvl
2nrZyR0VisgBS7cJccxFlXEQD4L0LtN0UhnYx22zrDv/gODYhcynZYze2x5Ah6CL5oGfQzSi1unR
mI2WJvpHlTEqgyZ0OlhV8VoXGjOb2qoEXIaxrOX0aSYsVxk8VFoKE0H1HvukTRJHEbybROzPeKjP
nDw0jJDJx30c6eCZ8x1LqL5A39CwJL3caXpt+imYKhTxzLH/ofz0BopHwQ7MGJNi/FwdIvTkOC9A
lWF1RvSTwYpL1Sd+nO1jZbAqQXZBHO80U5VtyBpacOk+Sv376UzlFe+OtdhJyCweVL2+0wCi83jF
DPvB+t5df4Rp474A/AMyBkjCgAlvFmbWUsjSxNMBIRbQIp4LELaEMsJLp8hOKEpuj39yhuAKavM8
StDdUPqFhpoa8bM/xWO8sR6Ao2zCkeDUQIL3/akoQucQIqVgPRg6dghq/VpOx+cmGhY1kMKqBgye
VK/SrngKtNosNDgLmbvganP6CLPV6NuESypkFSxF6rda4aNlPAMbD6qE3y/7Z5sDGDVZgqqoBv2h
eUmmjYuAE2tpYniIH3Je3qgaR3Gtc+rReLORFCKwmjYAsB+ahcTuh3InG6C5hRcyvHLJIelQGsY6
KwM3aWC2rDlXkpvO6VmQgvMbjA5oRAZg6G3nnITmqj+UsVZOpA4Z8AdDS1kJx8OB2z8CK2Pc2gLk
LBrOuOGgfkMSHG/fr9End7KJdg6lAQUMD+iber8duFCD2GvPG1YiPPYVo7onvgCeQ+P03PXvk3sP
8qkofyJNhxLfvPTN5bIG+cHCABPiMmkkqoaiFQLrnAPqI+UyPPLj968GzNVniwvjB1IRHgg0x+9f
DgoF6MQKMGUuIxDDwdEooLAAPmQKdEtBRJ6q4Oj0y+nWCbSr3Uh6DmBg5Ew7YsClTC4A55cgiSK3
4OoSHWWIHVWN16DtcquxXFa1fw/4rZ1n/KJJWlp0LQ3VxOrxN0nfUojRLICv2qAcv04C7hYQ3mMf
MShoVzthgL6QbqyDCIcfU9y6RPnZV8CRFbgVaL9lCIwnYUc0wK0LNQT2On0ceu2Wj4t1iYee/r7u
W3sAKr/OJQcCyy4AjASYYdrJOON6dj9FYw3mS6tmBcQQzeN62ab+pg9DU2jqnTx4tEUUOIyyK/Dj
Qsc1e7KSxsDvq3LHw2MasexMwVIHTRPoYt77MoeOGtxY6tAF+9vPVo8cCXdluekPhTHum7SH5EoI
XE2OEDGolgLi4CnS0nDY1i2KBW3seIyjjOcOeuQvFMFf4LRz5aF/kcV6Nfr9dvLfSCW7nvgISYkD
VL1QweRWlRHhjM6hw4tQBBo8ayj8LuN+o7L0EXqzC48LzCLzbvkKIbiqr5GGMIcWehH4Dt5Ym1WO
XQB1c2C7aIGoV8t8RDXGetDAQloyt5PQgYc1bCHhwSf+wQAPAWgfgY9q7WBEYIgTle8VkLpJG87A
/zru2BUBZPlkNwubVaJflxCvywLFRHXWhoYGNIfrpRiBEMKLriBEY6EJ5TBqBi1rxE9xbHX8sJgC
GTk0bnUZkGzVkzYVVEYMX7vxcB/xjHqnpcO2DdqVHOHAh9r1tNd8o0VzdLJW1H6rJLtRCw9hiaC7
ekRtwyy6ZD/ljHQPYZXSLYRccrukXeYDcyWcQrU8WiyIrsYBeh1Zt0pxOc2U6CrFhTU0St3iSiwb
/piBJdAdc3acciHTHlH7YeHDTbUd3BP24HTEJka1HLRoPVTjAhKt2K8dNeR6qcK7Qqqe1gBKiOW4
KJliTt+m5BoQ1EI5hnFHLcMCcbh2BjGYdSMHIm1osrqGSd987xE+wdaiSR/5RNQpptrVB34SgQ8b
vDv4SXzuON0HRLlZjYgqp22Qhqg1Rv5R08ZFIA8LyGiTUjLOXEs/OFwQiCBpCQ0X4ALgCGfpn4wv
+JKXerAtxD5t09qMRRlNoLEDgRvz+9fFTXfuAKdkjIqaL4i0UYycv6+QGlyagirRkpUQiuTGAD4R
sMuCueqg8aMljQjjKzm64hRG0aMK3JlwW7D+sSjYIR+KhiAD60LdZd2yzsZFhnB996zKgan3PvpU
Mlw54RsEtPqQoUWkzk045Shw2zEGib8+hTnT4uKSBl6LRRMojjDgUgCqGl3sFh30Fqdk16giCgNh
2ULNh0XXoS4A8lDH85oV6jBupkmbLJJcRUL+SAsOuH8cKphOUnZbA40q5dB5hNUdGfUCwf8gb7LY
Ty2IE5Aq0UZ0E/l3oT5C3V4dt6kwbLt6uoHG8FGSWPekT+EFx2Qtl+qmq9l9KgVXXJTt6xLKnXrv
0VLBpSKHv2xQtasr7FXwMgyidygF78hHKkk7jsIPv719PeBGnXJHDoetKSbs0Ig+ehH52JHl+pkr
2Y+hVyVw7UuOmuZ7XW2WLcyXQyqi8rlDFIJTHprtx0xVTEHCF/ALbp1E/l0t4UaIm2PaQkbcK1oK
T+D6QbLogtD19HSPOnZCFBxXDJc1McUdOGttcDX1ZuX7h6LmbXhkKcJZV+trIJGOEeZEyuxK8Gqb
H+N1wUsuymsbHffpmAO9PD5dJUF9IpWdHoQy2GYu5DmppMJEcc9olNauc+bmYWdHpX+Y3KyWazdC
B0bSuoHCF4guZMiwvQ1uhA5YKiAD1gSmVuM2W8ROLeJQHEtHrfCLBh2igEAdxVyZjuAQEAbjVVOB
dGp0ZSkwYE9rVkgOSrc6STNIF+s/0aMM0fccH1f2mBtzkRNV/VbSB0upFXRPp09RpB+DstlK8cRX
FTlanUGjC+cvnPKIi1TO18+sjHXCJVwJ4Oo4uKD7uapryCCL7FCJ+qGAc6ZGk8BhobnNr7yb6YoN
RZXIhBqWyZXALMKjiT34e9SI5p5P1RgnZaaYTYe+mxx3a0CtQSS+5HFPJkbzqAJzNsXbsWCg/Q8+
k/Cjt8oEyUXK34VS2jUUgCaUcr+NtF4hmaaBNqiQYpzt4YORtgxSDInVoESymk76MvXPxM6feA6I
ECFmRi0R0dM8Vw8wx5AMFa9ZOuRxsgGLiYNXnUwQPeYRshPfu6qP06F7Con4t8Iqcsiz0gAfqKyX
6nTiWGpWU3zCcGvW0xTy8fAd/TmFnk8OAvBbgB0PQo8TXOKN8+kk7B6A8Zp0dzUrg9OPccEuA61F
Szq/QM7GDITokR/YsdOjdcASdEs3Zm/8pgH+D1QBr7ME/52TaL9j7fyynDg9zr+VBv5vCAagQe5k
d3woEpIsBdHCj3e9TNNf/F0a1P8CsbSOtCeIpdFpMH3bv0uDqP9NJT5hauPAdpqALL+bmSAZgH8T
WxmK7mhYQdHhn9Kg+BcoS7Rpp09KjvjjPykNfoCXorkYcD/EF7h3TpPNMrMZNLN4dMEKVp7Uwh1T
YzRd1CDdAl9zCQq0qIcsq6GMplHGxS0QM/yxlGVvWQWqvlIMEPbI/HjvdXJjlkWkNyYPErmXrOIF
iKuxEb19XSwkpFMkZlct1wFtMTZ0TPkaoXOk3jSNn8cEymHGQxSn+gYcaeoPLvAhAAVm7GLZ9yLQ
5H2k47QbVNUe9HaA/HTCbCwMQChd1nkPWiWMx5NvuP91pT2VUphf/6ZlQTYIKF4QQoAgZmbhZeyP
AnRVBEDICw+5TSmz4rTNqVJJhdX7abasRq+kCacki7eZ/wN29v+X+vatQPB13R3sD08vT+9hY9Nt
+B+TQiefhjr2pLEK1NiJSRl/QRgIP55iyPf9gZNJTfsThXh0f6NlF6Hs313zAJuhCgg0KiSCkXNE
b8UfdM2/iTueJkmA+p6IUZAeQZ85OphnFaMh4GWOjcCpCKLIvYLohm2jsqvzVZuXvBO1ogpdIC21
c9Dcm+nIP4zos16BMlID9eBYeBALBVnFoEOLmQZVK10FwIeZo5CXHZG7KmWmnFfl0Rfa0gZ1PSgj
2jDTHIEZKCCmggmuz5YHmwfSRQrN9Ay3liSgbQig+6ZmwSoqtYgUKBM96HJRFihTdJVG+QpXNZ0h
YskEUESivR3nd9c2cWKFSPsw3EuRiuhrrzkj0jm/YkymhjsOFgPNQPCR+JqnBTYIgIQeJNhEi2ti
FzX2zuxa9ZYP8h530S7/xTT+X/M6BatMnV5fm9fx6fnp/XGFf/1v25L+Qr89sNdAZf8GkPz7uMKv
Jk5ftF3gM8HqlH+OK7SrQAgG7S9QrgNaYMoY/21b+BWaS2FbE0EhlIe1P7GtN/DXqW3hLJzgotBW
BKQdvA2z4woE+qo2eroIongACYdIc6QiNYjedD/FcSRVd43aYQWKuu6l8oUllE74JZrZt1Ka6NDK
Ldfw4uIGPZtIqknyRqkf/uu95wpK2Br4it9tsIm8bfP0VNY/3kkv/f7Df7YanDd2BcjDJgap08hI
+gviCWjzAQARUQ4c+j9bTUcDOI5mgHx/EU9hB/y91fArNN3C575hibE//8CLz5on0R6hAhdggDMX
8Bd0SEycWaduqc4yFg5oiwbTILQCSkFtiaEUt0oAQFN+W/tcRLwsvW7SAYq0oS+bUQxlyBwXL9yr
wrs6aDpAY9i54swnSRIkZIDORLMZiDc/AHO6GPnvVGklqCNBJKCu2tRRSn4FbutnsBRyFIwbj4AS
CoTF4z7PS1SQtIbIcXY7jPyw1FAEjhXOKnP9RhBKnnRo1kByZwM21RhcizHyDA1SSbCX/Th6FYiL
tJgqUVuArlgKbcuPZCiq6xM6I5Izs+qRr6sGouoRKFnzcaDgwF3hjhtb/7WsuWVBNGW65gHxN5En
oEVY/9bOtln5E1Lgv/naT136pwP9sjvsnb8Aj5BFtB1OwgDTjeA3uGL6DWqSBowSN0p0D//b6jhR
xx9NuYqpIvgLWf+32SH5AmsFRhClC3T1ghzkT+zufTSAxlZIb2EkGTo8oG1APvC92cW6r8udV7C7
xgWuHCId9+OZeGPeSfthillsX6NhtxRGTGGhYe6pvY+hK4uZOiv9Q9DBfKZ5JBhrqCEZOmbKaOns
Y/PEqX5yR/n8RZAZxmcElhG82u/Xyk+bNJJZx+6AhEdD/na882z+Ot+eQ2S/wZL/OXV/f5STiRAv
nPpCWej1MBd7doc2Y4nRZCSaXYLI8ZnZy5Yg2enWbr7y9o0VkmY5WOVWQgWFqJZuR0tEu3Zi2IJ2
Jgkz89AfnwrxyOlTxSGyumM8sLtSd1AriRw7+2FQVDFoZ5VP/W37CF4tVTi36u+vhh+nnR0MrPRE
udAwLe8KVnndL8d1CLzeXXXTrgTXI9W+as0QHtR1z5WIP31lDbdRHIwT6vBDVbLgQiib1+Coe0lb
ooOZ9zEzmwdwPsvXILWTd5EdiFRB+8Tz93vtfcbr10ufTjwzS0Oc2FOEaasNdGoRLMl4+5I5308y
y3N9nGVmmZWEjhJg2dmdWhKQ6+cP0C9F9iAKpglBY4VGtoAzW4l8P+8cRvNmpwgnZaR6IImC+vb7
nQTe8FBHZxq7kxMKUEBt+/4w0k43cpIjMYdblwT1Ak29SpQQRIA9yInA0Qo933oF3EJsNoFWQAq5
KU2e9dkmFuStUQOwG/XaMeTKRy7Vb6NED2niJR5I96euIu5nNmjM0TLNIELLBXYvgfY+re7GYayo
MOa/ObOQMPtcHXKGwPx7df95y5m7SAWmDT0vsjuATnf1HlXVA9iMttCZuh2ehQcJRH/fr+uskeTj
jDO/keLi2LbiyO6kI4BGAiouRKYJhUTsjgPw7R7SZ9/POOui/DjjzCd4Q1y2ZSGwu4ImT4Xj0UE3
G9qDeRAE1ZUJcYF2PxKkuGlPIOQAUcqpxxCc7JETQETJJ53DFvGycmKokINvkLPE1ble+c8cyFte
CUxbUMZ5+04n2dxRb3mW1njGcj2ujC3u12daCd7A2XN/PWmSCAqUSJHRmO1n4KUKSS6D4C4hEKtY
lC3ZRIfsUL7WORkhT8vRF5BdFjf6w7hi1rCr7wS0c9DgsV4NzabWbXU57MUjGItJbg53oOaioGX0
QEy55Gzh2O8LhwcXzA+0Rz+g1fe1lK1IoFdojd83r9HeIyHpVgPJCcrD/v6pI+f6gt7oTr57w9le
jlkh8DXj2J1CGsqWrZXuODLahZlB2s3iaXfgZRK57KgvZVKAIsf0iGgltvwMhJPJHnni4Z/FET2N
oJZszp0Rk6P67vFmG3+AXF8qCx67Q5FyPbg8CGRv0aWxaJ06s5B90etF7wouv0Zxe2+s/yZ8/NLW
lWmC7x5gZgdIVXZ8C+6+u4jka9llD+D4c4BOX3X7yLzWnNDqV7oVmXelW1mGOW2Kwi3M2q02zC5X
/VX6vH966a9iGtixGZr3KJBZ0oOeYLUYeDI32Z14qFYdT/JNt2rOmPFM7OaXGQOdriIOnXR1Ju6L
06OdiRHkWUQW3NUWtOmWpWipC+NFsQULeme2RuGTc6oeR9rsgtfarG986+f3nuRT3wVkAIit8Qyg
2pitoMh8btDVMLgLbsVb8Qd3kF/BElu7aULR1CCjeCmBEOPMi89wCb9f/GTWWXABWGqkIFcR3IV2
vlMcjuyrdb1Ao8fqnAmdnWo68k/cUJlrueFxmCrapjVJNvAInh0sU+pt4TjP6WXMkXdvZ+zpes4i
iEIyoP6SpcGdvPDc3oosb+uZtdWvoYtgctv+GcS1D/wSijBWSbpldYwsUPrfnfmqnxrmyfrOIgxt
SOJRS/DSMMpFt8idcRE/sx17Nra+q1B022/aENvb2/LwnYvvZ59BLn5/XSQ8QImBu90H/HMap70A
cGlwhxKIFVvhDqyeq9hiFmcGoKDtHgqrsTySu+LKt8ra2ugm75/ZYtqU6P7oG6a+jikbDk6ReX66
Mfwc2Kng7n75nJCA3B83z7d2sC1IamHHVSZgTeR5uXnWyKoiiE6sxKQioe4iB3vhfimbibkTTd5M
3ITcq4tH0NXbyeIaPoTZBxqZzppZdkQSjLfcUxnv15LnW98+JmSH0hH+0l6Z6JG2KiKRjY8pKvJ4
tdHsVbZ4vIrIbsTfKsTWiGLJC55cQTdl3dubXWt1tDI9y4yJuRis/Q97/3B4ocMOhBkiHe2AbHa8
qUCEPSOr1lLd3Uamj9fMlMjPCG+6uX20CnJ9C3FR8lJag7nbjARwZ+Jk5DommJ8ItkTubW8JsvG3
BRBsFTrrGLXCqCP5sXvU8HBXIJokx+1AXjePI17BWnEWPexISdaQ2iHK0rKv3NuMdGSD93lFD4t9
47z6NmiFCZJExLlpwEX8eu/R20dvGZDM3EMLFJ4WCvKZmZk7rOW0O/rVM74HuuQJ9K7xG44sFXK1
OVqttVnW5HrRk8dh8bgyX3tLwo8ee7wUb47wmjjLwVxnVYvdI25qiLkM007MxYg3jDY1OYBuxxz2
KkZJTNmC3dkYvyZUJjWJpv/zQhVKFzoxe1cyzSN1tyqJFsu93ZMH5waPKpmL1lxWZI+UGPbt+m57
XMXmluzXI7bz2nEhxmIWFnXXLj2sdeIa1n1BVk5DjiVdKnSNSUxEWsT0sL1+PulWZSIiHbE+iweZ
yNhxe3TguTqBe980ZJsS6iiIJTJ8isbcHkXiUEZeR1vBgkruC7MWnc25kktE+4lsb9DBfu2TR2aC
iwELRw/4R05cf/p2Ibk1iGalJDWhdUXWPzSTuvnCW1FXMKcn+5GZtsVjs7WmutuuMRGe08zNzS6w
6E9quYsfU6BDt6+bxnTRckFu4NCQT9vTlC5+jGboFHTTuFeDuWmt1m4twa4tJyLORsLzi+4trHvA
ttrsrlvLBuM4La2b281OIfeOBotoLX3BL6hTWxq53ayu8OSRhYiM5mZKBrJq6O42skhm/ZTI8f4V
O3kyI438TCzq3NyadO8O2IDbxQOWLyE/b537jmB1ByvcPq3BLki2D775MNg9dWl9BQkmMtKWcgvQ
XJNw5RGc7fjPIiUI4mwHi527jPgWRp3Ga0x0RFvc9EA39AZPV1PXM49X988dWfVWhQXRCCzPrki5
vL7l8cXUhY4lvNKs+IYnsZNvSzc13XN0SbP6228ve+LfZjUCkdPVQC7g3zS4l3tudT9az5sKu+YW
XwoGu2TmRjZFLH1mPl8vaposX5A2KJZ3OllPsSv6Ym3JPF4WFYKvCxdpkJqAbfr9iZuHUNviuDJA
5iBd8tQPTG8ByVd0GR1Du0YCqtupjg4lOgr5W2y470+ft+boDzHhyfSzE9hgINiQ02qKCcWrx2zb
LzX4wUVApa3nqDvVzt1oV5y503922QEVBvjukEZXAL9//848i4JWl7rgriqDnDLF2xsgdCScUDyl
aMAm6ZhnJhSStHNZvukGMH9bkMigMQb3eUAGxfcTJ4medQKHiTs6Lvmf+k/5obsX73EjyTfanrvW
f8X8f1RY/J+mqsunOHhK/0UgK//U/Cv7+a9jDVH5qg5eqnlLzP/BZpcpSvy6cvg/pQ9+uyB9Os01
T3/yu6SjSODgAa8asBpokAIeHLvhd7OLJv2Fmgo4F/DDX6zTJ8ll4S90uIL8Q0DJfqrb489+13Q4
Bfj5qXBoQDsCHSpT1fEPqjrvQx9uKm2C4x2a9+83g1w0mZd5LAa8qLlDY+mz19yeLMT+18Y6bRj5
YuR5K1gMbuMa0K+YIu9OwqAnIzBulw09mdZJgB6MQy0XvRTRwdD2vMTtY0HiLhx7ZpY5+PVSL/Ii
ynfSuMkUEKchd6Jalz357BbjgfejigM9okILnnr0ZQe/NbK+vOB+tdyzW1kW8sA76UJExz5tXfQR
NVYcDedoBr4affr5yYqLXjl2qZbFNO9KDZQzkEpUwahx2aLMUhbIGGudjKZONMNHquOn9VPHRzq9
bPCZtxv1CkeexsdUqgokasY1lH6dy4aeHacKqBr1mq9jGhsLo4L3u9ByZjaJz5bnuP1HtPIrcVsp
afMihQHfn8nFfPEtJwXs02/p6a2mh0ET02aQlnU5XEeKduHQM8PUiq7o1DiNQZPV9CvgKISNp3Nn
iBe+eu6ZZSq1JjflgGVh4kuR+yaYJS+z+TnfkaeqXq+FIj5kmIItWo/BnJycU6L86rFnhhm0VVTJ
kFOlQQ5QtNj6jpL3vH3RFnzLdp3YJQR/s7wSgKkphyF+GcvEX1ahaCwvG31mmHIsRz0011Dlvh9z
UzpHiP/VisxM0gPlyxCEGLarcgA9hSIEufBvmvk/9YPzPpgU/IQQRcQugfohEFsdWLLa/tInn1lm
Gwl1XgRlTFvNr0jcB57Z6U1x2XLPWytZGnujj15lqhsxHIoemKDCKS/b43PV6TFJxs6vxhhFqiAB
jkTFVUmr6wsffWabqtg0yZhh9DxcV801lCcu2oFzjQJZlNNw5MDNHojtJvEgcV+m+Rm+jy+2oTwz
TFUaGW+MEP5GwX+ZRUnyxDJFOlNx+Grw6ecnhlmoOqgJOikEiFCNHkuVryJiVOU5pravhp9Z5pjw
QRHIagjShMAeuwz8OgJ3Dvv91eAz+4yzoRF8HgsjxnFmeUoK9J8KtoLLPuns1AwFGT2NIdhVyjIn
PLjqxfb1spFn1qlqYhGyoA5p1cjgmGjkV8lrLzOfN4jqyfdM6zHkYqYHgIHwFujQH5kAROdFz/3W
iX4ytuApWjFKRUgBN4PeFWiSEw36XZcNPrPMutXqoSzx4BGAmVCqDUkcRleXjT2LZlsdaHhRwYOH
GJaX0psqSfaXDT0zzrQHGYGeYugSCk3LWtJcvuy1y07Nt1rpyYJHaI0AhSgGT1gIOg6rlC986plZ
9pVclQnOMzrEnclEOG9VC4ULt8nMLKswKwdeZdgmBbhdoF4hU0hM3Fy23jOrjD0uT6MmCQHnjuV4
4QnGoDxoWZfll0Vvc35BNPwAY1bHIWXoSNG5O1ZKl33NuXTAoHFN70EEgGbc4NZ+LpCkGq8vWpY3
nuuTnZIrLGxabQTOLOmeOa5Ze0peXOYI54oSGa81fc/QNQS9AvUQ8v2NrPjiGV73L3z4m/TuyYN7
aREEktEE1BfYJuVq3Hv4rrrsVJ76nU8PN0OsOV4OEqDQux+lv9TTyy5Ub5Wyk4euJBYXrY9xvY5H
RwJn9U102fZ7K0CdDJ3WMa6UAgD0XUo7YGhAb32ZWb5VbE9GFn1ZCIcCpDV8oKPWkKYPuNCeS1F+
9RlnZunlER67Bqo3qKOU6lxlAFNbXhYAvdFunDx5yiFPFQgYPA8gr4kcJOMvCwcn/NbpBuF4wGx9
SWbYfb1Oyhy8GConZJft7bkOCh/ySt7pGN3z8zUM6AryXuf6Zb5Y8DmPRl12PtdwMMref8KhjFZm
sC5ctlPeaP1P1jvWA6FrkmmnxGJGQbJ3W/mGfpntvDXInQzetUEiiuAIohp4uEJlIWYXhj7zrhyQ
/eDuAO4z2E1tQg2qI40anSu6f7XesxMTUD+5Zi3WO9ELnoQJOJh9g+su3IezIxNswlw4cCKj4tAm
UN3wwZ3VB+3iosPhrY/gZMmVtm3aXsfooInaxlH3oxg59cK9MotlQ6/0WpHBFZYcGBfQh4Heisq7
7OSBivs785R9vWsLpjKqFhCRAKqkhlBlwS4yTxTz349eG6pf10kNE8q9ZuFFQzEREZ6r1n+xYaaM
+KlrEUu/8fkBC6NzuTnmezW/v+hr8rNAuUzADu77GqNSAG2FsDPaq7bT9QtHn4XKXCfmYcRAyOMN
IwAIoEzWLwvC+dlhDMqPtIsKjBwWIZhWnBhon8tWZPoEJ/u7HDyjKwyMnHAZ5Bml575BfuyysWd2
D1TwEHPTqRl1pWAxyLWZTZ/8grT9aQ6In+1AEIlJcZZVMMwG0sXtiCoz2DMvfPLZkcyqWE0YBwqe
rF6DMThpLwuq+JnFa2LW1O3YgGIlG9Z5HG/Gc+D8z00GYIT335Ev9bHXDRgkWgDRzlhdFD4AF/F+
2FTumopV4HhB3LNUQQMsecy6ZHeAh/X90EZRpzpjLWxxVEFSuJGG4EwH7ldrMbPDeJD4rpdxmEHn
JTyAnPJmwgpc6PlmptgnpQ+aB3zCLJaPpb7JC+8i94GS4PsF6WVJq0sZx6Q8XPsN/V/qzqRJUlxL
27+Ia0JICG16gbvj7jFmRE6RtcGqcmAQIITE+Ov79erb380gB7fiW3VZLcqsMgUupKOjM7xPk29a
dMCjvh7Xr5jXdRfFRbAUPs9gSyxLsM0xjuRqo6A5TFkyXZad9jog6S8Ctb236QhDacPrFwd4IZi1
aTB41rR/iqj173K+eHbTJkfj0evhKxl2Qwlu16E3SxQP+XREX1uw7d0vEJfv7WoLoe7IaPivXHXm
45LqPkwC0fNp2xq/tEp9P35GIIRbZi18h6p8Uj6KUqP5tGljrnv/9CDyarBY4XXtn/JqbsDZUtui
61B+f/3e2oSD6MbL9qmPgs2P8/TvHud/eCCgn+H1yHMZ8AKkQ9iTJoKS9GKOkG4qN8Uf0Jz2enBV
q9KGAezg7Gg7JyJbZhuLsodUxKZJv7SYfv89CYyKmZY2TFw/9U/cM9OpysW0KWaFqpDXoxcwCoKz
JkzGPgp30NOJXmrW95uOYrSOvh69q5d8Un0VJg30NE6eyoM3g3Fuk+8DPYrXo6NeVTrqyjDRiqI6
CCJq9yPl3sZ9tHIjOlLPuB3jw3YeW25V1X8pDWXPmz5qtLKOfbu0AR0JLLr/jgsb+9O2GoMfaDF9
WtERHY649OSocwxSuwtlTbatRbEyjMJo1J9PGLwa9Skv7hevOG6akB/7G6lDCBnHhYrsmyryUF+a
z2K/bfDVFhLz4tO06cVhkG646wlp7gxyeIdto6+2UEjaTNVuCZMCun37bmDNeR4N3zj6agupxken
VOfCJBva+ig7t5xTB/nqbe++3kKidZPvCpxA6TiglQvs9zwsp43vvraNXrTMo+zCREnbnzpoxyQT
wivbDtK1UD9Ja092jQmTqG/rB8kh217Npdv47qsd2vC0mNM0C5NcDQRNDVAJ93L/2nK/rI3/VOP9
b+HVD5J+DRyMhqNpMalLXX6GlP7yprTBEmtjysRvi3CjAV5t2FDlk2shwZSItPNv4TWhwafI0m37
Ch3Or44mPed0GmeNXyFDkIKYCc6qkmqbsQlXq8drvMAQgaOpLntUf7ahWe6J497G02Nl34lNmTd7
GB6kTZ0YL0I9P7qsN778avkIf4aWY4FTezT5k/Eggd8O0bjt7hWu3N8qQOSwzHCsqqIubgLLp1NK
AKLdZBPWFUKc+LVsMuwrzibzjuuGfst1ITaOvlozxZAVZsowMZPr631KhD718Pq2HdprwXJJbCD0
ZdfW0eySadRoawsBhdo2MytLXwezqvMx5UnW9/lxiip2GCKizttGX1l6hnq9smOw9K5UFKpggTtY
Vm9ckOtaoWJEQL7PPbw7N9PeEZAP+pBvK1qDKOprSxAqY2wpaqwZPtAT3IJot9BZJdtmZrVVp8WE
NuoJNhM0/B5znmX7JfCvtWJdzrqf2OJ1zVANwQcUOo1h0o3Ns/E4u+kbFm67Mq2bioC0bFoK4aaE
OP1F2VaeA1deaxD/xZuvS4ayGrAFsgBt2Fc83GeB6o+5522rhUWN8utvGvSmWFQ4QVyuIfkfhlXB
sRRtsSklh9rn16MrVnZBVQdh4rvIO9YpEzfeHKCTfdOSWZcONbkn25JZ3A1MP+/SKJjjSkzXUIK/
mvjVVk1DN1eQ5eUJLWv0ezVzuIuWMt1mZtjlqd9FXoe0bcuAYqsyBZ3xFIWme7+N5LWmyl+9/Gqv
RqJn0xBgSXZIbQORV0w7ApHzbV7ZuseaVtLVk8JuMgUNY1KrIvGi/Boo6jLBP9mra8RsVNJC15yG
SZ9bG0/W2FvFp+GstIn221bO6nCdoAq3pC1MGdhO8wsoD92TrOVcXFmYv/gF61KiAq0gyMzjF3RS
Nw9AtjQ7BLGw+I2AHvqmn7AuKcrbMMKiCXkStFN4lrmXveAYHz9vG321c5uhaHz8y5Mw6otT6xfi
aNG2v236g/UZK8qCQkeZJ8sSlcepA3JVDmG67ST5u3/+u61FM7w4jj3AYLNC4DKSiiPqAqptEeB1
ZVEFUDAuOlg6OfPCA7O0OKCYm27bWRcxue/NAofOvoHcO0/mMB8PDQS2doEycuPoqzOWkygP7YKb
oGez+qSLLo0X3i7bnO012TS/9LGIohLJzGErUa0YnSA8si1VBcXK1zPju3SENCq8PuLq9svUWugp
Z838btN6X1cYOa7SwW/h9bmA0gP1RgnaVSG2eazrGqOBGBg+D9526QbQiLxSdF/bTNNtFYDobX49
N5MIu5HPGN/OMzTqo0WIYzowb6OtWZcaTV6rGihp8wTlGO5jRGxxt1R6uOI+Xd7yJ/Z+XWuEKtqh
CC+r0gZqyHYVcmQ7KbV8rIMi2KfKLnGPZGK2bROsS5AGZChKKpRIAiRs95Z17QO65cptsdZ1FRIu
bUvUAFGbZJUxMS1ZvvMhwX7YtkxXGzicxnAiLZzkGQUJ73GqdwDNLOztttFX91mOBTND/hgfgozD
LfJ+Llk6t608EGKarxcpskedmoAcT0JUyPi7ptOALcMGBem2TNe6JMlHWrzKYHoSU9PlQx+l7Fsn
o41B9HVJkmqCcRggy5uMwzS9HSBx8shsVl3ZA7/w19ZFSTXVVAk07yaW+u4NaH7+TtSV3nYirsuS
QFT1cq+xIpFu1Ok5jXz91mGhXsNF/ertV66yh+6ullAInfGul3GKBrjEm+HvbFqW6+qk0rA+Yq2W
QAGWwUNd1eROWiVeto2+OnGZ4lGT55FMIouGOq8X8n3WteO22NxaXcsStET6fSATwUx5AbrUIGlP
wzZjsy5PalK99JEXyiRdoEAJjkX9Oc8C/XXbzKw27IyeAzn0FPMeevMHFIS5Oi5RvPm8afh1iVIo
ciULMcvEU9S4PV+qUO1kKudtAbR1GREnDfQ5I50mECTywSVxMiakC7ZZ4nUtERAno6NNkyYVh6SZ
uVCCNS/dNgeZrBxkMImkhrq2BAXEeXFfE+/Uuuoa4OYX23VdT1RY4HvQrZxe8oHVLUgqAciakdu2
Xcnlqd+533WFlrUMeN8kb+EbQ6EreHBNz7ZVh0VktV+LPJV1lA9pYjQhBy/wyj/rpnZ/bVuUqwO2
C+yc9bTxkmJEOWE4lDThA/Jg20ZfHbBikjpFwMJLcln778MAiKl2zO2XbaOv9uvSKsi8O6Bg0nqe
Dj2YusfRef6mzwp54NVnbbyutLJKk8xWFVAqs3ojAhV83vLuaPx4Pfo8aTVdkj0JiIf0Pvc98w5X
9GuqoT9f8ODRvx59IXntwn72kgGQnRfgX9RNCqrSppiukKvNygT0QVXfpkmzLDQZ2/KhSGt93DYx
q6M1rUffWIAeEsG99uDPUwr+EhCi20Zf7dV0ANnIUwOQpgNvD6j5L48jBQto2+irrUrToM/4wr3E
NWBKnA34n2+DNGy32WCxLkPNaoeMXQZGsC9UgIKPcWz9He0LsmlDQbbw9bIpRRD5huH9a+LCPULI
6ceAFcXGDbXarooDvmdzmJp+7sxtPs/lGWDZa5eqXyz5dXkTzmkq5ojDCs99dabol/ugwrG+diO8
rO0f72y4xr+emrbFTW3Wo5dEec+zXdpP5Igutz5RBqoncQjIw7LbtIrWtU4oNo6qmk1eMlsxxjoL
KBqMtN04+mrzFjokVZEtMMnBBQPOMhaDClhtcv+A7Xg9TQVqqaRXZ8AGj3xkNyTg4XuNwEiXbJub
1f7NpZ7dFBFzdODSJ1CVHk9lazdah3XZk/Mo07XQ9qhVBvL9PKgmXnSxfNv28quzlvU8L3w0tx+F
nLq9y7nd17kqt5m2dfVNmc9eWNDaO7Ie3mWuq/EIXPW2zq4fOCdpLr3UC3h65DMQX7jne+FXBkjI
poCRWNfgEDQd5Fa57KSoR5p92yAtHqpu2rjq15U4gzVap8CrnkTLSDzQob9zrcq2rco1zHcBwKYA
wqA72d4BQNpWWQsxkbze1hoNgZzXu0r1TVCrPjKnUfFu10b4qg30SrYtHLHaswaySiRVGT+14JUf
UT/QPqnAjZvCx+JCK/neO9aqH7EuJ+9UmPbjPPLmayVG+2nTjrpwg74fvIuGcqyLuj0PAav+4CCG
fGldc614M/w7b/cTq7+uxlE9oTOjfXsGmzLIbjmiRal/FA5Sv83dTHPQj9HgY0tAECIt2D0oDV50
BEp5Tr+OFOQRJOiasoO6MLG67UGT9hbP3XtMgJW489QciESEXl7+ZUBrr2NByTQHgC3XIb3Jda/a
GpSgVAKQWAyB+subghZ9YQsLR/+TuPwVqB0HhVmeAT7tqhsAgor6XuQgdN/wLGqzT33Tmx7q2tpO
3VtiTF+1OzU7x8oYPyLN/vLo6GdprAjV5RcgY924ACjXTxn4rvlohpgBcIRFp+cufdQ+K6e72k1L
2O2sP0Ru77Napc/tAJGKe4287QKVONSMls/C9Mof4nHKyCT2czvz7kPVdUC+oyugac8yAjwxztxQ
D3o/kKqq8fvzfjHnpWMSZf3Ey80LbaugebjgkUyxGzsWujstB2pqIH+nKPpSs9Y3DyLnhrzUrhoo
2Q9+XeD2pSFlI7pdA3FXYLwDF6kZQEuMaczemoj5fy0V4TmwYpEpC0gfB1MKHVDULFOhY0nhKnYI
7aQAgWXpmOqHcm4cf+oybjFCBHE3Cn1HKIbz+ZCheIA/lrZR5YOky1CdJO4mLX5QyvScOOvj3rlE
UVE9lVPdjlAnZpNejjmfub23fVCZCmrnqDN4C3ozddXOgQeXAdc0LVl7ysFW8T7VgZttExeobhPA
QE11M2nEQCY+Ag0StaPt96irCzowlfp6DoLbuawGhNUIwKZLnE6N4OURqlIVmDlmsR5HMqSJ0hC6
4BDlbf8cAjuO7/uCRvl7k3IzdFAGgN5NAbQJnSCW4AUAfZ/DXvPwj8LSqvzmiPAWyNll3kKbeAg9
/LVdCCrvdCon/Cr/ONeprby4hDqCT2K/EXjuoZEo18KeGHUffSM2y4MyLkqTojfRRH3jvXiL63m5
6/IlWD6DUDF7X4CPAJ0KfQ4OyqNlK+tD0I5mam6bWV02mDBAcB7QT67ltM8bPcjplhU68LukJGB1
NgdP5g7S7rwP8rQB/qqox68U8Yb+OaqzubB7p10a7lSffQqnTotDaV1kYjBxscw7Iwr32beYoy+m
tLTNMHm1P980pKnFHZrYLX2ODPKdfox7Y/VUh2FxM/qKQANPVuyLHgeAQSHxtXymiy33AZsFZH/8
bHnHlD9mXzIgANgxEzIXgIIFU27S+6nSTt2NTs0MgOuJpRKM6z7HolL3bMklLW6gZjOBRTMq2eUf
LawDA3+iBP0z39M0HPVNdRFmN3uU5GWl2bNqDsePoQcC2NfJ64b2fWilJ0oATBFEJnEfMLc85ZCz
tmpf4WTwm101ClWCA2pQ8mViTZBmbJMBefyOngQZoHB1RKtjaNO4huqQ+Yb2rRas2QyKLK5FCTmE
WSIwneeIDrHoy9J8AlMI1QvJBGeukjsoCCkQem0j+0zGi8cMUABkhsTVC/SiZ/nc0WYMPwWz5wCs
lUPdMbzbOIzsW+W6QD8VuY3My6Rr0MxiNrG2f0hJSac/x2woK0i1zaQtjlXKhw4KVKaFUlRMeoDS
/GTMQoEyATV3gaJ3avDJ4McVa0ww7LsoDVBHUFHP+i9TP87kIJgK2bcexHsPwvE6k7pKhEKgPwHH
ynYPZij7RgNiMA1QKkUiRLzNocxA/sJn7QEDjqaIF3WMo2GUgJE7KlBtpVGTgr8jGhCMy0B3ALGK
ciLAIHhZM9H+qEzrPANFoTbMHsM88MyeOr6QMymYw3khwiGCzKIZ0y+zqob8SYlq7B91ajg9Ym4y
9rkCvttHD2DEo+w9Dvq+hBIlMD7ZEOe2bsZzZNhiJtRVRyNkiJEfQg5859jQ0HEn+qrP3jPpa3ci
HbXji61G1kDwlRe5Gg+Vm4wbd+04keGpN7Az97bMq4swDyn8nQ93Uu2zapGQFLda+08iZ66Pm2ou
KFTn2ThVH720Dxf9BN++rKAKDXRD2d7Ool3EYfRtO90i0+dxElMKXvwRZcM+m+MUsTEAcmui5/ov
Xk2sAIpD5iOCk7npWAtCSQ5FIAV1hix/LEXfwWSn6cT+hPhY1dT7ZSidP8bovela0JIpxvhoIyHt
Y61UqZtjTspcRccG/L2IHPzM94pbqhti58cxGhRtdtLONFvug2XBt4qN76oOBQRuJinZa+rVgOE2
IT5uszPt5XIduyXw2qfWRRbbDr2TMzWHZUSQr4ldx7MmeqzMmH1KPc3hEkydo9NXH799SWPgDsvh
CxtHiaK0yfoNiM4eKNEnRqMx2GUeSUcTQ0twjJ5J76N3IJO2GGTMqxlX+m9FugyzSVpkjuR7WEBC
i3hghfQSQsO+Bz0gbAdVxk2T0/mv2Sxtd5sCEE9uSiOW8V1TLXa4Z2TWjuycUQUP4FssMAKQnsd+
XPL302ixQHbUOuF3u4AHrtCgaNB6+gCrXnp/9GIWFBx3WqNOIStlkH8tZdV077qoD3R2ZDrII39n
qtDIO05MBJx332s1WMBvW12c5mYqCDjpg9+0A9iGsE7PoycGmGTGDGveBCHw3edUTi58WogC2Ria
JQUH4ZQ6lzV212FOgFX2swBVHnBJQe9SeabRViR8GlRvZaNxlAM5n3P3B7jiQ/YVeq7MtujHqMd+
jgdk4wE7Vi2UYmJvrMrgoz/IC2vcdBoXmDiN+sUDyzSHhpR/sEvTKuy3GQ4hj4eKzeUtD4cufEZy
NpBviwXIaYcvQX2DIGxoigbhryjEeOGSqfYmYikvP1RLz5vPghYtnWPWBJNv4kqCVva54BmOgZgW
YVV8zOYsBR8mizz4PvHU8tScawvwIqSbA1Q3f7CVKQgksoGm8DCBoXNYWulciOzIC/ixdFdAtrOE
HRy456O/ABowPTyoDtfiuKirNj3neW8xg2qe/Dv4HCz6EFSwjUm7+BcZsWaBRNzLrAOlksnQsVMx
s3WQfqoXqe0TXoXDyKXgTV6wAtrSN2HNIi+WqMzzY1E3PeSvpXI+cATQ3kufdcqm7uxPVUWTheH7
wOEetHzvRD51aEq02fwpXUSn+njOvaB2sZ8Tze69BXviicwlis/i1shF6bjIQl4VMLGVk/j5s84A
8EH1WAOoOhlZwdQhkDYTX62COhpkkcGhw5+vSyRYT7zGKfVxmVMhbqYy0vwl82FPPi8aE/akOseH
x1zXwfAwobAlv0EplEC7Ha7PY3TjGtu5b34LWucBfFLB+3jo/Vyf0iEo+xfVQnbjbYCixPx5GL2g
17FGK/H8QRVWmRPysfnox2B2Cf2hI8iZflnqyG/8Q9ANUzjGFEnC8Z2ShsKhH7Kx5efZlGMhTjUY
u2gNLXKvr2M/bXv+1e9VyXG+qqz+MMKIYH4QkSs45mDyUnwF7GdjbqcFIvp/EhTvPc24avE70Xtg
zg+uJ28m3aP5ISi6Qr4viqIc6h1uSB2/95RU6hOFulT5qBCEoElXYh/+mVmDPblTPJUc3UG+DNBD
6bOvQ6o9+TRDIWDC5WkEoP7UEAj1nJGEjtw7XVGX/zXLLsLPh6lX86MYm6rGbqtm19wD3lD2Mc3y
sXkJJriRcQtyJDmXbdaauw6YnuA49IVS7zhv81rFg5ppfapapg2sgA0+9KjGah/7dBjU0ZbO80w8
kCby3uWtyehXVbmxP+LkM1PcoIDOj3EsCqxKv6R2T9xQkruO9an80LRNxWCzI97u/aKP2vdTwxCP
xCwv2AR2EQ5dXX0Il+zJs6ND6LlXaVMeBm48tR+iwYlnL7MTvemGjIHdsYxVhV6wSVYAxS9qyeJ6
gfV5N8l54jvddL3GaZOlgDiHpe1vCRnz8Bk6fvWgdmkjKgdauR/17BlhOG6TchoULOEIzFGZsAXE
gGNr6whM2NYOmd2jiZiNBwg15M0dnE8x3Igo88NDbfssS8oAO/SmXpowPXC2lLjsisI3d+mgyEWM
tNeFui1qBnJhjC+p3JnMro/2FPfd6mFA8ZU9AxWNHGuYV7rO4h5vGJ5EkxXhw8TRiXhXE6RE9jz0
yhYvizYkKHtn0UJu0y5U+nMW1pF96YVv/Ee/gheNCxxaZcLHrLWqO3QQbR7uwpGG7ZmlxsHm+/1A
zgXr/OkOHaRQoIjD0jH5h9LAziZRsQzNO4VdDOGFcvHNsQtwqXkMB8tauFZRKfIBESMq6/tKNXR5
GEJMdAMQlAfAUnnmc8a8ZY9yvqKByLc3CwnVTRp618hVv4hsi1VUntfG98CCz84TTkSot9TaoAoG
eeM/tgVRVnF5Q1Psq6HLz9VEzC3S6+RBNXpbAwC0nV+HaGjtegE/aTlzndt4tL55N0dt+rTp3dfN
OoIvnWkCPZ5NWPg3NK/KjxeP+Uqi6++KrJ/Ef9Ztqtnod9k8F+pc6SpvywMDg66MfdalZ45aJLRQ
Qcwx27uQelj2c406RgJN7a+FVLhrlTrjDwUWkkPAFK7XMgHmLLs59lg3BziIIrTB7VlfR/gDtmVZ
eqRGg0NWqpaCUlihxvXek6KxN9lQ+DmWtUVOjCxzdU3J9RJB/NkPXEUWUSw9u6ycxrMUuD4kQyfd
dLKpP37TxPmAmkFE5Vou+BfreN03OxkVeIOd7XmA7p13UxVaenwfFD7Re6kXhGFini6M7xFN8ECX
z5lE/Awlcr7HERID0DTGiTGCl8ad1yVTldruJGvQg+/CIfXUrm3QudUfmFOe7BEQ6KrGPhS0CuGQ
Odf2kYNasrVt94iCwbF/gJhLjsuDzSNzc6kv095epAq36kNRer3ih2rSpdjTLp9HWEzYHXpUYUan
45B1/viu1ha5jbgKhxqYpLRKIciF2yzu7/PRBNxHIMYsmc13JJ2N3tMRqkOHOvMmO9ywaJLDQx2F
GfTA1GjHptj/vSX+kUb9ffEZVWX6m1ur0aO9/LNu567Icvdf/3fZ8pcOiF8r2O/yovr6vXr95Y//
W70+DP/F/AtwCihiBLz/LVwPOft/gf8UMXCAkZsC+Po/wvW++Bf+D3gO0Ka/cAYu9Tv/T7g+/Be/
wFSJ70fsb5T2PxGuv2y6/2xGhFTQ4HxhGYDbKkIarGvjAlEFpedPy62PFBGCkJEOqyfXRVX6njaI
cbzPs1Jfqf/4u3Tq+4deSMrguQKEDEwdkLGXl/quiqWYeFanWRXdiPgxi58/3j28Bc3mu+l/8z+j
fa+bf7H1v3vGqixBzgNrQ66iGxW//AFaCwAcV3LL/iXi/7tHrPK0c9jWZpF4hD08vdy/e1Pu3yy7
TyS+9lP8y6n4uwetzjXDugpl33jQ7QWa9C7f48fgpn8lS7tioIdk9VnWrVYpzX1SanwWlQI9rY+i
RtxkyZOQgslMu10a1HsIrknx1kd4kdRD7MEtRMx159QSB+xG1TLu2/5/jMsvVSeufMl1exmb/3ea
l+TxUe6ODx1Ycf9fi4WvsqVmJnxIK/zy+kL1eefiBwp+z++fcUltffcRseIvXHEhKGodgLBYa9C0
WbpMtRTuiOTNePAU1H7CIghik3nize8f9brYG6QMPCr0EcK98MUDsZZmbr2UItZp3BFxd/0u49FN
s0zlafRQmzPK0cVOQS3u989cGRJGkWkCVRkbGpl4mJNVegxR4xLNbrw+GevbZCFjGHOAS/eQ1Wtu
anjuV2p2VqRG2Cs8EBGSy6plnAMhjfn+zoikHtQkOoq7lanR9EaRrjmwpgt3miux79vR7JUy6dGV
uTzkzohbzrv2ZP0x2imZmSRTbvyzbUnX7pzvA5vVNtG+KooJxONiWvbelJbPHm4AseW1vBdoikWx
YKFPqGCNjqgzdYfCDuKMUGV965XKHBig2Ht0/ZmEUwsGk4A8RagCH/9VQ9p7qHny+zl/7d1gCliI
bqcIDBwOaD0u8a+nQDsIHdegriVBm5NEVpfbG2L///QpKLz2A7DtQiQRWbhuhpo9HqSKLAZtMzXd
jTwdks7rr1VZrLcHlT5hSMaHFBx3iYPp9W9ZOlSqIgbJEudk96GNGnhtho9v+1D4V7zCnzzKjyiK
MHEq45hd9zhTldaoj01ZMmei2Ss8+f2Mq8MhWlj//Psv9LNHSQTPOJMcx/+6rVfXc6SLgLBk8TN+
AOBhwVUdqQBcDf9Z3xEWgwywIcAABC/YR55qNYElBfEoLfIwQTaPHxYk6fau8q61g65NSxBISdCm
42MpwD1ZF92ktgeSaJT9SaQ+/da0/pLvuooV36pUwqwtVrRvpR1kdcVCX87S760no3ggIZwLJlHV
uu5/Al2YoHdrSI9ZlmnQt4eqe0G72KiShoBG6rjoPhXwtRCl9C29dj6sjRuMDVwxkIegZQ/C1rog
ua5p3g7MVifk2Ey2WxC/5afJaoF8RafIMx1kdk2nej3TDKb0suXgAcqAyx86Neupq13jhccBojEn
WN3spUWR2c52IkB+d9HgfCFH8vv1urYojDMfhwb+gWHBllwZVV6nC0TOI31CS24W54Tre2gjFlcq
tta74u+nSHixARTZCX7k673uh342YwPqk3G2vgW5UsdhxV2i7PTPBM5gHnEyEJwRmEzAgejaecgG
jrLOCD8o7OSyHwXuUGK5Kg34kx+E2KGEKSYRon0/1ENpM6EVuGlPY0M1nCSAIookkyyne2Ngh65U
3f/4OJzpYJ4hI8lwb1jrcUHMI50Uxe15JAz0Rh7kt1FQFzskF6p/1F1+mT/B4KeDVstxqou1VVl6
z+mch/OJpGn3wNOqO5JWTldc6R+XHbZ1hJJPRhjkMdaKkx4E6jJR2/nk1ygkdmPRnTzT/PVP1zYC
jALHhQxQdROuG+2sw2KTXjmeWu0vh3LUcwOwVt5/+/1jfrAVmC0CP0he3BPc7VZ2WEfTZJhfjSeU
sNFH0Zv0jpLO3LdztOzsPM2ff/+8lXt8+UJc4OsQinMaMpLrzcSrNutnPZ3ChmVPIXoaDn6gOtQK
1WZv5Kj2rnX0EJUpmJxBoa98up+sReETAZ6AJLg/rvsdFOylyOkwniwvvEPaFl4RjzmZ4gp6dO9/
/1N/skwEljy2GEwiIWu5BrjpddUM/gjIVaGqeK4k3Umkfa9FP3/2mwL4IMQXBKs/WF0H0tYGZRnI
+YSWveZPzKiwpwiAQ/+o8TB9/v2vWl+HGbw4zF4UyMup6odr62GLHt2wQeWdkEcJoiRHNjJ6Q7xM
f2gyz3tAsre2n8paRu/GNIqe0dwXRBDghB5zrPtKlles898da6/O2pDTgHNKQkkjfNPLZ/jOs86m
sGTlSMgpwzwMCCdOgzx6AtHzhC5AP+yNQykRmDJwevcw7wTk1zwc2h1DNZY4qnRyDVp3BFpka5Ts
gEOMNMcHPyvAfp+aoNz/fv5+2AB4XYEDmoc+Tukfpm8CI6Kvg2U+lcIXX5rUIxd4RO92eUf57Uiz
MkHC2973YgTgm8zXRIR+OKgvz48iFC6F+Hrh+mInXN9yVpv5NAcGMPhGsp0PPfFjUNfdCzqFi7sG
v/3KovlhieKhiNwEvuTIj8LYvP5GS7+4Ca008+mSC/tDyaHqd5myGsk4v7HXysN/+jQflES4f6Ev
5eX/f7ci2lFN3RDy+QTtguEsSmGLGAk2saM5JVeW38+mEzxvmE6KrYfauNfPwrZPx95h81UOWW2A
kQqY6bnoT1IX4wEZ4+kwCYFS8t+vor9dm/Wqh2UBTpFQCeN9ea/vfmPuB/ki7DSfFu262Cx51R+p
C9I3QRGNbFeS5lTNQ9K2Qn0kSHg+sik8ZE2gdgFgHKBZ/Tdn57Ujt9F17Rv6CTCH02YH9sxolJNP
CFuWmVMV89V/D/Ue/GoO0cQIDgc2oOoqVu241tp98kYjbYG/k0etvhOYvfAqfG/CQDSvLJXC2fpU
lMRR8gHp/mAyW8uPSzl9AiejDAelbcWjoeZ7mcvWZ/AoCjJb0+JTrHHGITISLhpHamDldu5ntKLf
NIasPtdmE506AXwMxZ89qcjNRTGEFDdN5rqueyB043rFivU5aPIhByOTmuKEHlLzUU9EjNywymSI
tK6MPS2tjftN8cKgfE+MT5F21ZYCNkBS1SZqkAxebQLQ8KRyysPe/RdchPh6/6ZtbNIgJgWRZnrE
i2sZCmX0wjxznCmIM1XhFrV0WKzE7p5hq5Unfkd3oGsuXxvILX6MiFEnYtQ8e00xs3sIcQZSXoFK
XbRmbJzZNL46pK9UcSRi/LUQ1ng5SBcXevuOEJ42AGOOc1CkcH5JqLKAZl+381xfhAKsYvNO2ZSO
y1yXkNUmdNBdrLSgnUXVH61wKNWj5lgAe+9/rXWV99d+HJ1ymmpCo0fI+XY/pQ3LJMwULWiEqo6n
WUxdc2TAZDT7RrQcn0Yd+JNsI9M9DjMIpEMNbC3yQTI7sd8Oueoc1NrKkiBxE+t19K//nTYROjh9
bq/Gk7n9daEXljWgdC1Ic7f2jlWa0Xe3zXjeKy9sPZHfF1p9VnLVPJwMFmJuZ7kAUhuFOd5jk3/Q
RIPw4v1Tf5HuY+JM3LWNOycIWz/Ipmm7ashKrI+iOD6gXeUrjXT9Ksex+FhY0nmbCF0c6cgBCru/
9EY4YSKA5CBoTJCJeu/tiU7hkE25gy2YUPH7ZDHWQPVF440f8AtAvQHyqE+REk4PhmeB5O5zkH/3
f8HG3Sa9Y++2xr/1daKySNk3ni3VwC7SfNHllXJ4SDpZe6/iSfy6PNxs8k9ycdO11nXicgLkUWat
E6iRZR7zvGa8+tQWr3ddZChESPhWden63B6oXNjc3hg6QWgpNrX7Yhi9Yz8kxQ8MUZz5cg7Nb/dP
cOOyOkuZiOidO2uva8N6VgGmiXMnqEDsHUXkyJMxgSwkBdwTxNhwzB5eElO3xMxUMG93R2Tkanmr
mZSh2/avIovABHqh0h+9pljGc1aO2IMIrPtBi0nySBp0w6ZeaiH9c7umVYl60rTIDIBRN85ZTkgF
HuKmyN4JLW4emTVcf4iaqPvPbI0BCMqcaO+rPrernchb+6UQvQqayKYpNxInaJz0yjhShLcKdU7t
oG87L/WzkWjk3Gpt815RI9N+RvzLKC8glNr0knQeEKRs1K0fbcRI7rOetXbKCyp762Qz1flLGsX0
riUepLomqT6JAwDX2D31qdF+KctEdH6ShHpyjHozzX21nMOPla7lX0HKFs9gr2TzzZgzYUCJ0Ma3
he0Mte9KiIHHnsKWfYmjOqzPChhKw590xRwe46xpkVo0BZMUvX5yUt9yC+1fIfoWwLfSVE8xitgS
XLqefWmUuAA4WLSOc0pyWX2wut4E8i0VdT7UUjr9qdJb8wfjMoYJYGOIqENTahzJMCnet84rnNFH
FDQTx8zqFRd9zdYbfAUOg/CLzAjf0h/qqw+pAbn06Bi9Nx8AqFXokKWNZKwuSSDj2RpXD09zaY5/
aW2stG+ZRize9IMFpcGOLfEXAESHX0yt628ZAqG/TkUygHOGPfKl7evuE7ylEpqKnLVPBvCDn5PQ
zR+uZCr4BdXM4b3t5YhuZWMKKGkOdW9CKIjMjjB8tIz3uWYj09xPevheJKoyHaa59d61stY0SBdR
+CMuYY0c+jSsn1s17J2APfWfq66zwrd2F+E9LDtVm1NeieK5K7Va+ijeMSlcGAOjDgDJFn8NKi2J
iyHdHJQvyMFT2AwdxIx+ioKOPyM7FJqMNd8KVesHoLGB/TR1WT7CRldL35nHJj5EVUZLxDY7oMdh
xw86yyJym3NSkpW+Vxn82R2KstF06smj7Hw3N9TwCox66v1WVwf9EBt9Jn1mqulBJupKvYw6MgN+
pRfSOEYNg7YPYNyMH5UVWd4h07TB8TNH9MUD83Xyv8eiG38QQs7XyclcsM6aLqqDpTdM7xPuGP4T
uWr1j2m0hXauRJervhOqSnmqJhdiSqTa8pjJXADgHqAWqFDEgox7BspObQcQQQoQFW7ISJ9tyMfC
PEU4yf/+X5+NwyjTxsB9yuWPnqh+HuCd1Huk/w0/7eHnLM0hE3UpzdxaotSovUYJpRkA8RPxQah5
k50y5vJ9ExH4mENkiTIQkHmIafs23Ev9NzwlFCWKyNTbNIdg8Hb5wlDCclBrPWgxk8+CjsWxAMq0
Y+YWc7o2ctg49kd6SBtntclx6lqjMgo90KXSV9OB+ADP76rgrQ8qHhR4Hojkf2JnAh5z35FteRfc
M30xg0YuXvR2g2ZXRUuooAdTngLXLhNrukhDnT9YtetckJP6fn+9l1u1gYOoS92HbFNfe5awDktF
iwcrmMOizQ5xr6iJ7zVD3T0q2WzZB0Va83iOZ4Xw9/7SL6+SY1JD0ZmXBYHtRT+XppOWQPpZhHxA
6jMeyDH+iZJMTX0EYMBrFZVTdqdOx7YeQIx6e7nnRhmOwi2tuiVpITdbJy7tFNvmZKfF1U7sOGJm
rxvDfU1KgLtGRJx9aknpYFwpaLwE9AFqJC9MYaDbI9X2s6mWZbZzJC/DGFp51LRACxACcw1uv36m
JI0x5kACGwFsdhmA7D1OUrMeepG4f98//pc3jbV4yx5tNscj1bldq0bVuKzUPLuWrtGdYiNhjram
d29ic0B6yu3jnb29vGnkLEAGOHIq12h23q7X94kJRXF2AzdJswuIIPdgW3Pxxkgn7QIGXTvAYJA7
L3njQJcCIeOx2CNwjNWihjqCzbAML8By5884cpDMkz2fok5Vd/b30jQhyIjB4E7YoOTXjROIVbbT
WtILKqvWz4rZZQ9tOu11zTe+mkNzxtMp19LJXsdfWshcIBA3gHLUVMGFhMpHGQ/9KRnUgVeqxTtV
hF/jOG9tIZE8/TR6gzwVqvG3ny0dZ2MYydqoDetVTunLxfxRzzCA7w+N8Z6hQoN9hUUoYc1qYRhe
0liL38pBOO8SBb7NwR1GWovg75VP4eTI6AgovsjfpLpZWgdIcHN3kbXVvk/BuofPTjmZ39tw8j4v
7Io9AMXGfQAIQLZH6861tHU3O5l0QkurDQPQ1aMGDiRkMJnhcYEOU2SN2euvnwv8h7oFSy6lvNvD
U6Tr1TPIn6BuOnc6uGVZKCeqxuKTmRfV62Snl+wOOM7SkGQKpL7Y1dvVmkkTigO7MmgLSXgZ9fb3
zi7EDtZo456zCugDoEb0ZdY9GZigGsipKQwquOUEIxnsks8q1Bp3Z6EN/+AaHJ/q4icWg3i7ncwx
+8Y26zCYncSZj4TLOtGfuzCsusI6CAiop9odY6bKzcVeUWDroizlANJXrj18mdvFc+rF4In1MFCV
NvlERNTq37LUKD/rCtS/T/dN8dZilAZJ8shhAYytqpERJMrBG3slUAQCZX2Teuky10K99pqXnO+v
tWFAuPjUd+nzEmW8gN2Mc5mZ2qQEUe4Vx7xv26Ma6cO5FXDyeB47VnHD6tOsAPdJJY2G79oqWmrb
jshzKQGt8fitrjbiyHSB/ElmeXmAYqdchVbYOzfnZUUHnAolfdw75Rx17draPm5HfLcS6HA31ENU
qHHoZ40mrVNno2N3tIvB9g5GUg5/KzAULrqUk7mjNrK1c/p8dIr4B+TW6jVm5WgXlt0pAYXLZfhX
FQIM6yNrGM5G3k/qcfYiyPJuOImP9z/x1gtF9Mv8XzUJ7Mzt3eUpxn0nCyXIm9l+LNJZ8SPS2Z39
ba3i8jbpfxGuWuuyGWSB2RJuxZfNptg5DPThjGOJnPOezu/WjXV/BWi0vmlQrLZj9x6ykmHMdhyq
SanX1r6XQFSNqLmKCMbV/dPbeow8C2uJiug9r5drvSTNa8P1QMRI82galaT91NqHKe3/4HHQQ196
r8DSuCqrK4LUyqTqXR4GXdYCD+vctHuPupoJkrHoChCpZs320sbzXm8EsKcef1lAuswXRqDi6rcz
e+zCtg0oy+aHWZvtz3lPfYZia3l69Zlylvhb9CB0/UVca+UU1ZdkMsg1CyZpqDF5NXYNio9o0t9f
auNa0mTBjKog7Clyrgw3rfzS0PLGQ3DGSp5zndGPHcqDl/urbFySJQTD5QJd5O4vj/+33mEENGCo
iOSDKMvHRxda3ylqtOinF1nl8f5Sv1RNVxEYvsGDUIBJYxbfakd6XsMHyVMvSD1ZwTvrkWFnONyS
fNsR9A8zP+ZtiJJC1IHSk31/qCHafxXGHF3CXHF38B8bbhlRCSIAYHF45nWpNaewUYhx8f+yzmgU
ulWN6IroHyLqaH6iRPkpETYRHw6t2TmLrWM3DBoFIJ3J7dc2NQE+5iA/Egb0WkT6hH4zcCi3NEHl
2oxZ25vgvbkcOSpmBwP+IhlPjKRGHckiWmQ2xjW2R8M9ciWGdwOCM3sSnBtmzrNconr+bfJQlh/z
25UawtmD9M9nhj5kQ2AdlQMRj3GAZzgdZK56Ow9lo6hMZEpnEJCyzl/rWNhW+iEvrdYLZD6j4VK0
ulH4nR6b82kKVaGcbeYCpY+U+WV2KSLZV6e4RA+Ieug45TsP6leyvb7ltLottOhdEsV16psOpjRT
qOiBTIfC9D2KMM2DQHUjfisqQbkV+p0bnsJZ6cejkmfZY1+k4097srtvMQJJ7QH5ITtCBCNJNfyC
VhQXFXrgAxpLBiPY0S4IT/df5tYXW6KLX6X5pTN5+8VK5oKN6hyHAVOIkKD3jOS7mmXVd/ByqEyU
aW/pO/f/5dsjFaNTviQVpLRrUwDfNrRirXABBcxDczFlr30PoeCrR9AVOdOP6kRki0SS+XGW0nvd
COclwUAhlhYZrkNd8tyVv+osmXlzmLnEVYbw/DGyU+ecjQD8dvzTSyO+LGQCdgRms+Ccb082Bvnb
tZHrBE0UuUyRy8tr15p7cosvnzer4CUArFFs4c7droLa5UL6laySxflZm3vzWIgyPoNLHHeu9+aG
SIEgPwFHBPh4u1Q8VV0MTtkJ8hAQjQc/IKj1vvPvX8jNDRFGUDikqkNUdrsKIFt1lpPtBLEjyqP0
tMYXvWpcHQV6+B8sRSpNMVJbAEmrL6QbERzVeqDUj6nw3VKdTrUXj/48Vdqf7ArpGPpNLu5vfelL
+OM4I9UJGI36VQMsBBB7kBc3q4cd1/byQS8IK0eFzAL8g4rg7fmhT5Bksz06ALuq9ppopXtWi2zw
R6/U4ToZexMqN9YDRAyYExggcLJ1bSWMDb0EXeQGJcKZDxVCeYgOzPJUGrL3NXvYM/lb6xFt8qhc
nb/XPIgyK2MChxbz4aTqu45W93vytkY+hUVv/VDDKtV3MrGNGwkHAvAmgL2FpbR6YhEiBFmn1G6A
OMR0SJBdONDB/6XYtjeuY2spPhzBAaGm9gLO5SCwBX7McIO5nN0HxFXkkRbQeCzNst8xwxuvmaoh
D3kJgZYQ8PaeIIJh2C1OJzB6qrStQM1qFMqwc++3vtZvq/zy378FBIaWguOdpBvwNABfevpEz2/q
YbgnbTAiAXa6/6Q31wOeb2M+KNSuwQED4RvafYJvVc0lEjAVqhko/x2isSrPppmqr6+xuJRXAIJ7
XAzKSSujqLi9Q42vYrBNH0YnR3rd2QaQR5dr3GOTLF/kNrqgCAz3dWmjUwVez21H700SEDDM2hKq
7rc1janM5EZmxZz582CoQe3SfW5gKhytVOj/3j/ajRie9YEnUAUBXEe/5fbGtNXMJGebsx2c1KyD
RIuyn14zd+YxS1wn9wvdltW7qcnEcHGF7jQEQIb8iFKjfICuv3Sbhxixp/s/ayOcwBaA8ITnAqZq
HXOVAmkTMRoOdSdrquGaV9qbVITO313XILNE29mTB9fou/+0xqIFfH/1rVdElwuiCyU2mITLg/7t
fhcLNLrxCHhtocjjmKMVCI1Yud5fZcsscLnQgoLHAz5kZdPjyDHHRKHt4GTN9Cw65FDSfnKP7lj/
uL/SRkANHYQ4mhQNKAr5wu2GWv7TTIGHiemj3r8dSsAavkafw/bHMre/m6VM0WXwouGqqiTbnjbQ
7W3RFrj/OzbOFYqk6y49PRKKF1Eac34g2ExegFhZ9ozMJwoj6Op+/oNVcCZ0qzzQhWvLLmwzQ3pJ
8wIEZpLwV3UEFPbktnvqEcuprZ7uAkyHYkGXYSk33Z5qXEQLriIKA0gGVXjMJUNujyIX2Zc8R1/y
YUjz5o2htajA3d/hhj3Uye7ZHTzOl52PSdB5L6uc+5ln2lPLaT+gjRm9MSPR+uXk7s1I3bw/C94Q
aB+nSt/5dqdOhcSIlmlUSUyj/565Yf3GRj+CHgm9A6aojicrIUaF7updZJYW50FDfe71m6Z9wP1B
HgBht9Vpjwg0zjKhi4WaXfZ9TCvpXWynSL1DXRKwn/gPc7bjeDaeKCE4cgk03PGra8dD2WMwCg9H
57ZO54s5Tg4GSiXnFL3NP1iKtSjdLGaYKPn2iA1rQrPWivFxABk+54ln/pQYZ+sQFxaKqPfPcsO8
glX9/4stD/U3A4dY0lhaE1mM3cWq6StE4d+7OZfXEfhYeYjnSHsH2MN1DhUI4TG4v/qWGSDdWBr7
SLupa2uk03s0vUlxA0R4q2eEx4YnmAL6Tsi89e3IoRZDoy9FmeX//77HjHii7ibM62SJk2kkkT9O
tnmKmzrcOc6tDVEppYUMUPQla8aMo3lWc6KusEubaxbOydFFnucPVgGCuWTXSyP3BSigTeHYlZkd
xGiAXZgEVB3npKl37uEG5cbVl7YgYbG6gO5XF5EC9ljPdmEHFYMc4Npp8sNkIPjMA6emhxCoX4dT
fKn1MTnKOlQPyFM6T4DHaFqanXJUFeTKHKcRz0UaVYdwTq2dL7tld6kT0vcl80J7ZPULmWbBp42h
vXqp3vlqVaCafDypZayeRs1yd4590/j9vtzqscClLBI1iuyg7nvt77A1jX95qn1x7iox2P4iyxqk
dVx9gihgIlpoOL158sK52YOFbN1o2EUYs6VJTFR0e6MrU0fnw+7tQBnS9pvHBHsf/Fb0NrPK140C
+FVPoUvrQuWjCkcIvDpivnyMeu3kQOtUDB9UyXyMYjCP9w3Blh+j0O9RqKIA/yLMBkY9JC5mJojj
ybmi2KofDcBalDmq8l1j9nuTxDcujsEFWNQsHSrw6wIxpLe6rb0Q4bV+7h7DHjkGMRfKMycw+qNl
leBX5R8YdlrfBqE1JR1qZKsWqp55IZqULGq0OYLjjJA+IpduBXpnJTsg6o3zhIMAcGbpnfB41zc1
nnvkNGK+WlJ7vq2ZybGv0RaNXZn5kPj2xlZtXMib9VYmNle7Oe3T1AkiO0l8kej6M2MkRjKEJt3x
GZtL0c1gpgDkGELI27tfj07egbe1g6JOma0G5PXtgAbq58oOj6++lHD6wQ/QXFqAJaur7xmGbAB2
RdehSvpDmAwN6npu+zgPbuqnwK8v99dbfvkqikRyfmFdIv+w0Elvd9YnhWLMRhtdDeE4+bUN+/Jz
Wmpa5WeVMfzl2mggnhb9iOhAm19/bLM+vd7/CRv+i9IG6Ax6UwS06+pcG4/oXetudO1qqZ2smuQP
H7Q3Q2Mj6MB0wUZGIGTBgqxui6XnCbMyDQT92rZ+Qiekf2OjSPbGEbb9FIVt5SEv77TRwWm96MP9
Ha4FhZYC8dIsIV4nIqAktzyd36KBlny+QDI4vsZO5TVEAuCu6QYVrvnUyQGIscaoDM1HNhYNWauX
cfhg5T2dzl4pakTMws68iNE25/Oi9zAj2J463YWxB252tNxaoMSgLUhlZ0CL99v9H791cBacGs5u
+Wfdz+5AkRu15QGMoIyLSLauOOewi+N3eTK3D54KWMnNJCrdU+Ge7i+99exwAnSaFmDXi25i6FRh
7raMsVALdTh63axfwsIaj1mFeN79pbbeAfCdRYmBKOpljsGjU4tyTq5lx8TASwPiY/ZBOuftX3Zo
6H+5vaF9HxUTBEoSm+5TppEBvVbNgFuCCpm+5HM0e9adLoOB58JMuvjqamNy8lwRniYn+iGneN6x
MhuuyKRqTPFxaXIjM3N7H9MsjVRzSgDWeHVnH2JmE3l+gsjs7McF4EimCjDE85QANU9f73Wp95BA
Ud1YIGCrpRl8wWXrpRIY1K+7N0Xvps1B9BU5PwNyrQ/SjLtmxzNt3CMTo7pAWhd2xrrWMcaJXntp
pgRgpD/nTVt+VvPic9G6/c4X3DpXTpMAECwRUgDL///tneeICyuaXoVBnouRWQtKQTYDl/OhGZxe
HHqgBSWoiarYy8m3dgibkTSAz0nnYeU2JlVruzYfaD7nbewes1opUW23UYk+OKOYd0LgDZMAVpCv
Z+A2MAur2hFqxDmuhHazGGs9ungIQscHd2IySVCllqhQ9nLtn7GTRx9LdHWnnSu0uTyFJHXJi40X
xfNM6WOeqxsC0NCVz5pXwOeJHDnlB0mYMT51MHmrwHTTSlybeeiVL6+2FYsCDtV7enG8odX2kTmq
tEmk8TUteqf/Fz4FmtMV968/zvoA8aF2mQUD/SFDj4vhdKJGQ1PWf1DYX+D+oBttlUbd+hEDhGum
rAbOhLZl9Ji7TLpx8w6qkBMVOw9ogxPumi4N4YXiwM1ep7NV6ebZrDhKIBobfVSvNiL1jHxJzACS
yTCvlVPVEBA7RaKNENtqIb966F+PvqpHzGpvGB+RXhz4kg/WqCjd46Ao0/PI1AZ752puPQS+DKYN
h/syS7GKoVY9ESmgqYfOQoQvi/5S+l6YfpgJ9JLu34SNkBe5FtyGiTHlY6yeHUN40NBismEQlzaJ
kdVUiJq78WxcI6OO/k54P9P5/pIb0RIeEbC4Tu5JTWhlYohx0DtA6uNqTlpxlrVTnefB1k/3V/k1
QXwVFxKo2J7qAfhayuC3lixz52SsXIuIRTCk5N8myrTkUVralByEPmfjITH0yHuYWq8cL53qzMq1
6ga01RlGw4zBCEX/9GtjmnF6YMqHGB7Dsu+e4yGxW781+trypzl1Jogcdjc96KlTiw+o9ab2T4Uo
rD0MRT0S1UCB2NNp2aA3wPDk0YDSpRv84vkOpjZmAFyTq+LlhnfV7NkZKSMAdUGXfvKiN12q1sLX
QxRV/G6WnHBhmVI/G8wfea69DOrb/dPe+qbUinjLSKOSpi2X+je3YWuKVAfDTq6aE9bXpLFrP86B
891fZeNpENeATwazTi9rXbhoGt1l+oGbXAtmhTyohMPvsnauL05Sat/vL7W5IeAN/G1jMNbuaC4Y
vyVmjliPovEyArzwNeiHO8e24W2XP5tnDl2GCHF1R3O1yVSqlsm17cB1K45gntMgABNUNXyx2tTb
N5EW15c/2RuHiI4W+ec6F8zn3iiblgeoR1pUHLzJVNJj1bj5zhlueDnINwu3ANUJKA3L///tUoSD
Kys7ylNk7GNSIvZIkTJxdKM+FFkZjhcvdJP6map//xnVlfT1gGjyHTZowalHdmptaCLmkIxmhl6L
OQnSMk83/aZo6udSqGFQtm0c3D/XDVvKVtEagiRCcWTdOEHzIaqppMbXwmrT8wwsOGD2jnFMpnj6
qo4MG3j1etQzkRwGZEBjd23hQHU5kBCa6Fpksj4xNcE6DGlSXlBuGgO1Kf/AM6ErDJ3XBV/6sq3n
GANCv2EdXadegAdp8/rMJCb9DH10j5yy8dJZCg+IWPeiXbdyS5judIibLLpKO/EAytn6Y6PW2rVG
T+x6/xQ3l6Jcy1VdgCjrIAQ1VS2vdLLDfoBtOjOE6zFsIvdBKbphh3Kz8dzR3KQmuOgO0pRdeb6Z
OVND32XxdUYDuHzsZWiIQ01CaBzrZoZhPMVpGn6zinaOv97f5QYKjy4buDKassR8Ly6nZmWNbtGd
vlYzWk8XQCQQOUfXq/6Vcas/ZiOB55kxeqFxpGk+LaPkUmGfHTuJc99Ou25ikFttfu3lwsFuus55
6mz+w8m20uQ5Ui0z3glStz4MEHsNgtf/4Gm35iODmwSqpfeCoWF0bgRxL6AKlD+Q+exJC27VqEld
0claWvgv2UOKCRyCpq63wJj150Q0JoFwtQy0iCq/aBgkPRRyPDVhkhwbEat+0yZ74sgb5hL1E7rm
hH54hLW5ktIdmHcilr5r3f9XVWP/gEaGeQwRM/UnMxk+uFbxM0ybfudubPg6sj3qE2BGSfnWbeU5
tiq0cmn4Zn3YBkiD2O+ccdhTHdlCShCxeLwz5M5fUqbGqe6MUYWxR7jNhNxaKmZ4nJK2i896YYjv
wGDSr8xl779a7TJC10zjklwzrqrqrMwx4+KcdvbinWh0w2hTtIOCrqGnw/mvsvlcy2VM5x6srBDZ
G4YZzf/ZXjQjiTTFh3oK62/3H+LGVwaGxkHzhdFzfoEXHJwI6Rd6XYOg7+LZ/zla8jYW9psmsr8K
zfi7KoGr3F9zw+4sxFOmqCL9C2FtFWbIAVKAYBZMMEdG9V0y995nOKF+ikaHMu1c/6tmtrlj6zZe
L0+XxILS/ULJW52rbRRxS+gL2cJLv1Npan3mxdFrFrM43t/d8ietAn1CwQXMTXObVsFqd7awbISi
TRrbidknvtLqyC4xaKseD03DaztUNuOVjlWsNf9EYpah7xVCeT0cjjic0+WT0j5b51GVyJU+aSgo
aLWiM8AzU+1n6VghxCC7barXB8I0n8lsWBOu1zoQtuQIpNWkWDIwkxAkShV9EVac+onRN3+ysd+W
WozHb0Fcnyh9NBZ9GCQyLS9Np3w36nQ4T1o2/MFLpKADWQ7xI7pnK+9YoA2hp2EHZ6YYlWutx+rT
LDAO7lS1vjtK83L/3mzdUMiU2CJvgbmuw7XaMCim5U0YGGqGCB4Cz2p30mVb/DQ0Rg39wRskN1pk
Xuhxv+idJaXaqLK14XrYlowOLZOWGPoKViQ76tNUU2BJdS0+ID6R7LWktzZKGA44GSO/tCNvP6Fn
MOWLMd88fzdlghgH8lxWheobldmcXn+mVPBoKzuAvF5gspQxsSc3hvfUVNF87uiz+tKM1EDr3L0K
8NauwAdTIQEXClpp9ezbuFdrAOpOkFVD/q5QtYi3Nzl+PzN8a+fjbZkYAifagku79UWkPThemc0q
jcHa7Jx3DYoJ1y401fdA8xEN0NpBviHNkleIpcP3gdbMXn695TXAUjL6Ew4pQdwqHo7MTJmHwiIx
jMNQvepNWHbnmbLJTzWPwv8aNK3lMRpy4yvRQr6H59s6au+XbgWFfX7B+gLRw6Pt4DmBU0zF27aw
x3PtSqYCgCHfiUU2l3KReSIYAW63bnI5VRMnzJd2g6rrQ+a/GfOx6ZPsQZX6H2C04VJSv2chvuna
ZBv6RG6lsJT03Pmptg2UYgC5+XGTMqkuE3sXduMScXgLmAYc2MvmSGSlZZcwzTlY0L8S7Jc1f25A
MQoqUVX0fbIyvJdgmCgyM271MOky+Xn/dW4EeoAScMlY2YX5tHoyU9SK2agADum15fhCtvmxRz//
dH+VjU9Ir5A+JQgL6E7rdpvhIoOox8C1u9F1zkNjxrAImH6UiszeeZe/QtOV7ydsRxsM+sCG9ERc
uIyV7jwv6Ds16wNrSDKDqU30Nv5BNGzwvmp1HjILouty8TNSWutpZtrrs1aHRv1lNhHjOZl97QzP
A3pF43lomyn/ogy9I65ZOzkagk5VVLwptLj4WNX0XQ4QguZnhnN1ij8xoHJ+6mtN/UgDuBUnBenw
7sKUx+lfL63R2UhCqRtnfZiaYwcmtPSHqY2Ta5UzQmApO2tIOUExjh8mhvwKL/e+ac4wje8R5vOk
rxuJqQVlIvOP2iyZWSEhjfdHXXrVf5LxgICca1m3flqUOhp3dtL+rVTMZUMlreMquY2MP9iZO42H
2s7M8pq3fdPTZzBrpq+WHtMy1C5tASCptMlOWlFb88GtXfM59aY0+4pGnqHu3I2NaBtuH8k2r4AL
uH7ek+jnlDHIbkBVS/GHIa2visHI0KK05muvl/brAyXWW4BOiBq9VAlJCEFDa4Ceag2q875ivsdD
WwO86lVv521t3XpsIBQq0D90QZf//1uc1PYovKA0G11jy8yqs9OVUeQzJtOVZz1Jyz0E4kZIj+db
xjdA26LZun7KDWAHcmcl6AAGnXGP0SdrGiUz4GL7mJqmeaRyPOw8t8098qcuYrJgm9Yvu7FFI8Ej
0oXsB3nl44XPaGjZbyE6t6f7RmTLWMI/RyAXTSgadSuHJ53RnAYp6EsAWOnpCOkRRQtLJDaqPSJ1
j0Y+Vaaf5Kr5AN0KMbY0doy9oXNbGwZ3tLRcoRy/8PtQ0wuIElQL63iIPoOWLZmmLdwvhaLLnZv6
y4muTRm3lNo5iFmwyasdF4lwjBZ17UAQCE4fO6bV/kU/1GGSbJ6Y8TnP52E6d3pY5o9zoqRPUUsD
7ZB2mf0tQ4//mQm7Xns1ckthTP082nRvLRBNUJAUM33P+Fqv9JnX5SQHJe7E5yYvM9cfZKuiPsbs
u8Iv6Y38DXYj/UKoWipnyNjaA3OO8vgwIHDyKKIw+QO22SI27y2jKoBlru/xSE1O0ZiDiOpN8TnL
DO9STzYSzOpoBPdv1IbzWzQ4WAepbVzwKr1g2qruIdjAi8naHHX7Attb1cnOZ9yqJFFqptVIYwZr
sE7Nqro2PVGYfMbEHJ+aykAWw1q0vD2NI05L0/ynhot/Gu3sG5N5EwSLtJ/3d7phZPkJVJEA7W6o
xWgdhczSU3imqAEEipnlw4GhpfMJoJB21rIy2gENbDwTzB4Ffpy9uaCvb22fnO1syCXKIxnw9kMZ
9rlvekpy6RR87/29bX5FYmDM3q862eqVNPNopFZnKIHFwJ8Ada8pGDxhvVoBA3QHifySXCPvsy4K
JWXDlJghVAIZmRNjWgDG6y0Y3vt72bwrC0gOIVVK6i9ywspVEnecKOCroXCuHpTYoBwN821vU/m2
vHH+j561ah/M3rOfjMKa4yMIMPv9/Z+x4UoQVHERw8OiU8NYuZLRGwqmCyWU9bMxDiZYpn7fifRE
aIryszd2F9qGe3J/W4suWCXgB2DLYWPcXpmGzlRhRgNd7jhCe11VwgdDk+WbHBVPhieUzQe9a9qd
CsOGU0E1hguKIViGeqxMgJBNYo8jwiZRnNRfNMRJT1HbAFKcjeQ4KqJ4ZDa36ccjnlMr/4SBseBN
GIpFgvOyaqOiUbVos/EuaXK+Kdu6PGpe/TN0qTQupNtXP5X/4+w8duRG0nZ9RQTozZZMx1LJlKSS
2xAtaZomyKC3V/8/1NmomHmSqMY0NMD0QJEM+5nXUNcA3AEOHSbeVfsr0zqt0vU2uiSLo3928HBf
6a7zztm/ykxXFgRQLHMFOvPPemD/intmve7qjq7Gxata96kZGgyxPeyt+7x33tWF4UDCw2jaB7/0
6kSDoSGVrFqOlJOJ6V8OjV1ahEm401+mIelVjKyT+keLX+7sO9KK9ijy16d1lQ4n+aYlRbuWtsTL
4eLZNRdItrjBDMTRiBKUSo4SZ7bE7wdnqu2DVlEIDRZZiRm+YZXrfq6PkpjasrJsB89yY9pJkD16
lpyeVajn5Y/Jss5W40wOfLtEWlYA3C+OMbPxNat795ur1r15ilvDGWkqWSQT9++MG8NTUV4fGMIj
XtPNNdwviTGMdPgvhC1GUHYUlvxusVtfinR4bCWozirPnQe9L76+fmSIzmtmyVt+1azwcEyiyNKM
PABRg0ZJlb9RpYnDulnI8awtsfumaer+ALQ6Cu8P/cct5UWIht4T2EYCblpEhCubHYBCGR4gnjVi
r47BuWg6UxxmGekHfUiW86S1ymOV9cZ3b+4HukYptumqEfm13S5rD7PxUcNLfvWR3FP9ubpNVyEq
Hnz+ADlkG2tE8NchLA2I0UmmD5d+VOwvrkQCS1aLc4aDsHxuvMR47s18fL4/HVdhBsU3i2IGjHMS
Hx7kl4NWgGtiq9X7S5VXqnpE3jK/tE6Svh+9EqNlyIrmnmXd1eu/1vtMBM7o2Kx8/u2uR89dz+Jq
uHiSvNfS0/moUgY/3v+wm6OAHUIMg8fiCirWtY0po6gdLk3TWz/R+6/eU14w/sMo5Gi8QuAF1h7J
y+mrzdyVTUrRohldC7HmqcSSx9vrFNz6Fhr2jgpKFvmILeytnS2zmodxuJidMgdVMyc4pyW7Gi/r
Vbs5GfSzsa4C0KURy28iwKqmUmGjNXAxR8c993oZNwcZ2dqHLK6t9FABjvd8CiDWuyUtyw/4fJbu
AfUrbBXmKnf3nr6rrQl7AxwJKuYENHQU1uvr7/PgwOF3tHpZxQmE7huSqgsC5GqZ+LZX6gqN72n+
/cpds45JeQ3nOGieV022riqToQUAdlEITz/0Zte+K6po3Nk1N78MsixMGN51HqSXX4YFpWWht7oQ
wiDbW5rYN2Z9Wn+kfauftTTx9qj8Vzc9/XCOGn01gjSips0pjyc0uFn1+bLkZnb0gLM9OrLJPk1G
UvmTFjtnXSvrS9yl8Ws7iOvI9BL4D28MteSXn2qnNINAgagXRamrk1kY6ZM500uwPQXj+/uLt/5d
L/bvOhbvGau3gmK3yaFrwNXsKmW5AG02j03kzY9dYyefxsYs9tiO14EEg6F6B8+I4JcIZnNbT3QI
kZ3DGmfMlfqrMerJG+JRNz0VYzN4/mCiQeZ3rdX9GmPPfOcO3vQ+y6gI7sQQV3cDbZpV7Yu7AToX
LZuXE+zGXTVge7Jc9FqXHyBrdCeQYGhF35/bW8OsZENP1/kT5srLYYaiK63MYcuywaLMj2uULwJP
i6e93HtvoM3rIDS9UOrcWC5aoZhvsmaoj4XIX426Ytb++pw/uNO/7hb8RYkPs3m5QDZu/UQOy1Nl
Zr8ifRkO6M9PO5HW1dO+Dod/1sr5WVml60f/NVyzIPWYIBNxQQ9rOZYYpoSpaU7nMVtqX64aQGNB
Ufg/LNlfg25mUspZsxZzWC6uNWlnlIeKh7ge9Z39d33oNAoknLu1IMwm3FwtAmsd0144B3hczx8S
fa6PnZPhygzVYWeo661BwI5EB1RMZGSuxNAVJUu61hyMi1REcjATEDxm3+5R364/aB1lPdJUnOEY
b26stWIJ5hCtfpyq60Cf8zEYjan6lPZU3++v0PU7AGCFjQGDAOjoVSqbmXoeiVQ1LjPUad/F1fk4
L6177IoiPYygcb/eH+96G64WmATeK2cCRpP+cht27O4csjs+JV4+nDETq3+UZYZ2b1zF6THLseH2
gbKqO4WYWzO69glQBGT1qC+9HLaEIuygE2FeAHImB5B6Q5BrNMtLxVB39vytGaUWs8IpmFYgWC+H
kmRytYpN2aXORR0mXS+e49peHhfcS/7nzZRsd+7F9RC9fHPAmhE08Rrw8lzJLVuI56ZVAvtzxBLt
H7ThnfoBsjeEBKMqShSR8SiwznlT4M1HpT+Upl7+ur+qN6Z37ecSJRFOEOluXqJIH9u8SiUCXBFu
ur3nYPwoIu3outmrddLoiXA62LREh9eN3XlO6FLF0OKX0kjOkOLsw8LcHO9/0I1FhBrDoQCgSi19
ixuFAmoVA9co0Urt0JqzkNKorP4AcbQ646uBo+n9ATcXC51YHja0S4gxQf5QAHm5axxQAJIOUx5S
WXEfrQi56s5M9vK7G6NAgeZlAUECwHib7edNj4Vpm+fwdYR8hwVlc1hKd4/kuTnj67foWOdRxtHh
eV415xyzFqIC+hmamuz9vBfaEVGLn86gLZVvzmjP+DFIiJ0Z3ByDP6MCiCGpo4ZMH3cT0fZdp8Gy
aPJwtFL5GV+a9mGIMG1FdzgrPb8U9Uoj7lNQ40juGB+ESz/tv/yGlbkIxgIOwxZ6qRjmPPGo5iHq
ze5HyyDgwuXK8es4ygI7XZq3iuLVvj1nxbfcbKrn+5vo1sST69DOI5km31z//V9vfJXT+h3Kpgxp
M6NwOY/G98ixa5/4rAt0RZdvIYdx6716VANKPfIB9OlR4dls3WVsptab6zJcIJs9xZ2qn2t7ar+0
6uS+zSrxvxQMxrf7Y97YyOwvOvYOTa7r6o1WyhyXv0GGXlkb7+tSqf1EUfPL/VFubCngBzzAOrUa
EPebOg1KTQDkakWGKO+6P9w6y8RxrEdRXYhsULsq9FiWuBrFme2L0kPepGqjJn26/yvW+fvrfl83
Njg2SvtE+rSxtq2tsXO9XrPyMlyLCd8ic/g1y9nylbTXP98f6das/gEdEiFykW9fyUSrFtwKizKs
o6g7eXlsnRZjEuf7o9z8Hu64P08FpeV11v/apUmbJo3ZLDJsM1JPWpCNXxqRQ6aivBLu9GfqcPag
pADRZ3XDfjlUa1llJnFBCx1n0r+MRg4jtFc4u28RA14jYL0c7DDOkqw6UIi0itcfDUozVDLA5zqU
6zd3EjoxIGnTrgqXXiiHth/mEE/G/jiWZnFAv5uIZ+qMnVjnxioCQnIMlSr6quO/md8xK2O8vIYy
HGPVOBlRX/reNO7ZMd5YRVgx9EDWPj74uc2nGQjzk+tHMky03PRFWlXnytBRoVOU4Xh/w2x5ausy
MhYFEZOkel3Ol8socmr3qsJpb+ukmc5GE9WtjxFO8SEfsaA7VQDPH2O7GebDgB6OeNRh7CnHZnbq
EZdeT+6JBd6aYrR5MI2HHqdfyTtORRL3izbz8cMkf9X62EGGxy90J2e7OQzvJwgrCm9Xuqb91Iqa
eKcMRd02T/EonBADWuVwf3o3lZk/s8tfDyJx7YNcke3rNNebyatlaA2eMHxJMdM+GEWfaacuTsYH
c05Qms4GJTuXOhKQO6t74yM9k3SAejgUJDbsy8X18HeLlXZpQlofxmfFKscHzev1nam8tYfQXyYg
X8UnKJNuhqHTMJKXFE0YK6b67ClN9L5qVOesNFobVMJUggrnvGAYlu6EeaMX6GKqP1tKIXZSyBsH
hx4thGl6lhrpyOZOSqe+0bskbkJQIPLdYFvyK2WiGhXFeNi5aW9NLZgTslWQBPyz/pS/btqsSpdJ
y+w67OlpHQcJeY499MoW7ApWIhhfdaAgnRD5bW4C6M6RQqYsQtWRqLfm7DS+ZvQGzijPp3qiFN9+
iPVojF+7dRiZSGfFJkACvgLL55JQKKshBlKvjD8aHbxv6Kn9DpH6ahYZBfAQDwjFWOLKzYJFXtNJ
VxMZHDKn9yW0R1/O9d5Zv96g6zB0C2C/GiSo2w1a5HFKhBqlYTzUnPG5gITgW03hVe8GUYzRs550
i/owjnprnAZ1SAGzF5ZUjnQAFuH6CHJkenj/atjKtfxZ27UtuhJySVC2sV1UyVZ3kjYLZTUbE++W
Svg4m3FBb3Riwx3VIprDqikXx0/czPtlEP1GPvwwNXsTJenayOqE8NUGP05/so32uzZDTjphJpd8
bptKSASRRLrHVLk6ZEwmKhBg0CGMEmJs1szsB5ng4yRCVGCmN5kt03Aqc9wp88LbeW5vDkVwAZoa
CZGr+0vxaBIX3iJC2EjisrSJ7k+lcC7pkj/fX41bI61W9Gx6gKpXfNu4KIGwxV3GQStsvzOaLsyj
yUBYIVeO94famnr9WXjorqRxayGKW/Pl1TGgWBxjICZCYk39d2nSJ4O6ZnjPCoyuGcvjvPhRswY/
skwV2YMN69b1tbhXv0Nya/KgbnrToLctlP6tVQ3WU5d3lnJ08tQpg0l35U81ikzNH9rJ+FK6eLH6
el6ANh1jY977mpsT96cyD7ro+u7Xa5D8NNyz0BkxKANDnPm12tTBQGNlJ+K7dVmQwiPWDeGbs7wJ
VXC4TCS45Sw0UwyAl35OH4Fuxaf7y3NrFJ5scG6rRxklo5erAyC383LHyUI789xDliB7VKazfXj9
KJx83maALtfuBXjXLhTz+zS0itk6YDdnnOAdvtKOZd1p3OBgP1aw68raefktKXyVpMTLMhyFHn+Y
XFS5LbsvXn+JMwpxJIByUPrbJvOs2KM0+phR1Lk5wkMSJ3TijZ0o48ZGow9CBWwVbSdi3Vw7jeKV
VP8Ed4GsZ+foxKJFeXFyXenbFeY9O9vgKnJj6lY2yUpsJYbavu+iSJBg7JYsBB4yX/rBlZBIclh5
HjbBXyctQRRczYx/1Dzby6zWHfYiKV2HJvG2/lx7V2ppbeLYa0ElC0uvMQ6NEdcKzCdtMS4T/rVv
tWQav0igbv+iXuz8rlXr9/29eWv8VbLZIjGH4b09AXZkCSkbT4SDLMr5RNTnNrCH894NbU+IGPPA
unlqgd/1R24szA6MxRXlToC1rud2FhCfBbSAoOB16JwjEWrgviLCRB2KszG1XMQm0K2PnZbJT4nI
Uv2hNtu9EvONbWZQqiX9IJJkl222GYLoI+q3Frako2XMQeTK2vJTqt9gb6ExvP6BI4nkollLSuTt
2/jOcEBjWFKGZT2quq/hjP2xduv492TM9l5Id2NGXwymv7wNhBnVltVEZOy9KN4obhYf0OlX/TZ7
VjL1WxlZ5c4h2pR61/sHeQBaLSjhcqVuD1GfdmPtVaYILRSjB1/k2fi5lagN40Cdqu6qpFRMb+/v
3i2H+c+gNPettdFPcWCLdC1b5DwHnO7Dwq2XJ3TeY6THpvmC1h0m0rYcTwO2yYcpszVsNcshAP/Q
HIkfm5/tLPfoL7cmnYcRXDouakCiNnUudk86tbpLYGFlfLA69A+T51aPfZxkh4i8Cbi4wOX4/iTc
eMTWi5KwmpItKrebRwwdJyFtpRQhnujLU1cCAKtVxf15f5Rby0snBgrhKpBib6N3JHpwVO8IZJbE
VU4SZ+oTigT1pwb0wUeBTfrOo3nrbHJGOJacF4765jmzO8Lz1lOYS4N687BM5dGKeyxq7GJPnP/2
UMTl1EF5dLZNCnWyJ4wzChHajW75Vj39rExtCWbP2jNYublU0F4ACdJhvboCsjZVlBzQfpj0mXxU
HWV8iKit7ZRbbzxnlJPWKHpllV0JK3tq0/bOSKKFqf0yvJdRG0/+5KVLfUxR5W9wYY4N/eBFU+08
yKRM/r2/VbbaXuupRLeDmwBBJGKrbdawmK3jtAuhvJAuYo4gx9VLrKA1ECpLI8ZvhpY6+VdZl9g6
uxTVRz9VZtTn/c5zyuc5zWzzkFVZ0waLlZnyKHHStE9e5Wl7vmM3FoRf6kEO4A245j+BM5ZG0nB2
2pasRuRp8Ybixs7RuTUI+5i2ML1Mhtls5SEyqf6Crg5T2vdnEhvhW8tc7dRDbhzQNbdkE4Nfp1a6
ecxQEJLDKgsaWmPjfNSiOX3fWlP6z1y5+XNNrL5nF3BrwFUriXrBn47l5j1zQDQqSTHEoVKW9aFL
0dLspnh+6yrLd4Pm9/H+rvoTWm6CBCJ1eqMgXdcMf1N5qiLsOsZySMKuqMsnw14S04fKl1gHet7y
kzZGQ/nWjVQbriAdz8vYLwPlfXOcH+x50a2T0Qs3O8i15fZPlhVGAS4gS+aD3RWD4auziKOgy+Rk
Bv2ka2CJNSOJj7aXGoKqtmtQh4Hjo/iyyDQlKJtYIKC7SvCccrUoT56TKc1DHblG5zdTnhmHInMa
utbgL51To01l+vo7koI4AQXvH/nldkZKXZouNFY0ZGZzPo4uBkqQbYxD1LXzzlC3FpuuKrE4x3ot
UL2MJ3L+1Uh5FX7A5M1hJHX5uevK/AfcRTVIhaL/l91FLRMhEDSjeNg32zmCV2EWMaauo9Y7h7g0
3sWaSb6JE9vDsih70oe3zigNT2r9XF6rK9XL71sKofaAd/CQVdX2kBpWfKgw59m5mW+8NOCkkaJa
O9TX3WkVHfK49mzloumdCrWr1t60RdN+RBBEfLp/XG590N9DrQv6V80SghjqzC4ySi12dYGpiOLs
lIhR/YdRYBpQFAAygYjSy1Fse5mSYWXMxHnT+IK6+Jku3p4H6I0HjaYhoEOk31Ym8+YCzdNkyvFx
iMPIMTAEEZpyhA6enqDV6g+F3STn2M3VQ5xz593/vlvb3vuDyjPhbKAN+vL7erXT4R1xwvppToOW
I38uh1zzPcHnjkNhBffHuxFBUrrELHLVEiGY3ux6D1oYeaiDZJk5K09mq7knQfnvNMc4zKGhkkOc
nfcAgTcHXc0e6ArxX9saVUezNc8sNwlHTY+OYlyGoG8SK0SSxjkMpdVdPGqqO1HrjaOAvBNmmOjB
wVH11v371/50WruOFKVF78aV2rtK2B3JrtN/UQbPON2f1JtDwaMCncszzxF/ORSGjfbg5ry/Mk3d
U29HuV8oRfzOrYff/2Ekcjwg5DzA1pbQlEmvsIoKRTbXqus+0FIMFGiwlcX3AlvMPezxFri6xlkQ
fAjwOHu8wVf6AVOcVJ1IkrDt+v7RdBVxcrC7N3zXje1P7Yia39EqlqUIzKg1f5ilUT/WS1HstWf/
Pz9kbX5xWGgtbrZtXNVOXeaokadabRwSrRZnjL/606hXWJkOnkIOWA9MhVa6AapZ3EpR3xzvT/6N
s7reDrxRsOdIwvSXywyrR47WhB57K3qk1DLnd2HoLZJOwqKwYjv/YQMbNP2o7ALkp7L3cri8HE09
Klcr+bW+dyinPoWe2CU/O/DRe8KUN25zdhN9LqrIFKy3TY2pXHB5KSvlkhbjGMDMax5moarh/Rm8
dVBW8OKqzgouePsIzkVt91YO+Xeq0nY4WOC1LrOA1uUPXWp8vz/YzeUiD0J/ZxU727a7klG1y1KH
cZhA37IC2ZWsXKTRBclK7TAu5AU7K3ZrRCgICG5R6DKvjLQq05l4W+Cww0RAJ981ix4YQxZH73LF
nruDlReOunOh31o4CiO08FdQ6BUEta4UErW8j8MszTiGhelBErD3Rrl1gxOWEVdQebiuY0dwi2jt
EYo3UukBYtiYB58bCGsnVOa7Nx1dCHzHjcQ631/DGxtmbTWjrwnjD7LTJir0RopLiVTZllamPSRJ
mR6FMTp+BGxgZ/G2Pj7rZWevwIW1FQWr2V5X968HA9XvZfayIQ2HJC7Us15EXX0oZB4tQT/qjfIl
Gq3aPhmFXqQXaVtKHUSyBRmjLxHQGDVT3U+qm9BHjYVRXkRfDM950Wb2KbMiS90JHG7NzN+/dnMj
Nsqc5V1boC0CcORgzgPidWOn+1hqvtLb/v9NDHgxHbV23Jq2iV/eZvTv6FFT/1mGz+q0lEEpaR0b
Slu/L/vKPLRd1++s/Lqym2RsJUkRQYKtJtvfJH9ILzd12RAzONLLnrpRm31b0ZKgx0k7cO1cOaCB
YX5nedTD0HvF0/2Nd+Mog8pZhRmoNa7P4MvNMJSJ3Y1ZnIS2Lg15iJucxqlrdYV+jieMOfxZdfq9
HOhGGEp6AAiKQJesZJvHFwiSAcTETcFT9PSN1pftyRpH4S9KrrGJKLFqWAACFUxeSb35s8QEZ0RJ
9Fwokm8+d4qrTOhgMEOliuz3paNWNPwSLdCzxtlZ2FszC+kGzcMVjEdb5OXMOrMNVq9YeyFZtIb0
taGdC1voZ7uichmr9bJzUm7NKlwKsiLgB5BSNgNmfZEZIASzMImH+OvYigrAVZ0dG0ubnYe07b3S
58r0TmTvSrEz+J+/fbOPcSsl0CbnA+y6LVVZvRbR1a6Z2T7JeoijilkfcngcyYOB6ElzjLNyoN85
xMnB6Eh56YIkqu43hivfK0k7PseNAixWxHor30M5baygirXowTH6TjxFUdo9eY3bvEWTFz/UqnKr
5dS4Vil3TsSNhwa6KTQmbkhsFLebc2qS2kSKNAnrKpveYzKqxX6PBdXp/sG7NYxHz4T8hIbRVZUJ
2pNAgTBPQjko86PbI6okTWdPBPTG7Yl0LJIZbEG0lLfxpN1aS2+PdhFWFqyXgwEDBV1spQIhZ1IW
/nH/m/QbW9BFgwuAD81TEFSbZ2zA5KkSa7MkMlo3PkVtNQ0+CC39U1qYYx/YSSVjn23a6edZn6vM
R5/Tg2HdTnP+o9CtbDnxHWl+mLO5/22g+bYE5qQ3+cUpHf6CqVBQoO89N2rP5RJPTyPUjPG9qSbx
+Kmz7VgEpsTPI+jrKFYeULStebGGPn9jxr18gtm01DsLeWOKYfIhogP0jiLLdr8ghFL0Tm8URMuy
WIKoHsazEZtJFfYZf+6EQVuq9nqD4ZEK+AfGD3zU7XBLLrsBdz+mOB00N0DnKteCvlCbwpdWHvdB
onfFjw7zxOpRhTqunqtYyUbfjh0KTOBKW9dXhkbrqc8b6DKOS1HVh/v74NaUwIgD109MjxDG5paV
qlYs0wDeXmYu669W/UmZ5ta38vyVWpd/pgPSKLBPeGQgvjdDdWaZJDi65CFCqdoJMbTuV1REMuj1
Rf77+q9CPRqux9pdpT/08kKP1+52hQRMqHale5qFYR86dE4CW8jP90e6dYx4nwDIUZ5FUndTLBkj
0YulLfKQasyPvEjdo4f6pK8imvJkeuMQYOUiDqNWZTupxI1L6Y/7z+ogCwhuG4xEnRWrhcVslmVX
HY15dt7OgL9e379dVWGoyiD0hWrI5pbIWzOXbdOyPbBruyxCqY7JhN+X0mt7yu5rdLh5lRiKeiQv
ExClbUiXdmpUaGrGB7lx8pAUowwam4ws7WeNB0hJAij+5fP95bux/T0QEOwQ4AjXeOeoWw1QBqgz
6dy0gKHa6E2mYdhWOukOiOTGRll5hhgoEWNc6+x0qe413MYiHCdlWEJPR673IeEyrYLamGB3LFk5
Te8GoKb2pzh29WjvOroR5azdGC5lHphr2EM3N4UalyoEHtVMf0UKNXu8pJPss2bnee23jl18RqyL
Si3Sf5n9UZkriDYNEa/t95aZvtc7PLzPA4oMb8B4YSxbjXFs+nkEvfZ4f11ubAaSHhqTvIgwg7dF
pdQxhz4TdNMqQrJzoU+2X6piuZSWsQR5QXwfpdOwQ/a+uUSANMkmqS/RZXh5a7hVOaqRM4iwd3Lj
u+aV+fNcypG83EzOWduJx4L55XlTrfD+594qJhFhcIp5jsmYt0NTPZolZpAi1J05wca7gIrtw1RZ
siBHir0+8NLkOYIiZSWDYRCagc2da0DRHmrl4/0fc+tMQAFYoeMEhzQqX05DJw1yZ8fKUZ+0a9cn
v9e/pbFZr9YtajftrPSNewyWDCQZarFr+LP+mr9SXLLsIikrHiCgfw40hxYhRvTlDq//JuJdqhEr
fe1KhygmXqFw2DNKrjlPgGgNP1FneYx5F3c+6NYxIxiloA0Ney2Jvvwg3AdFrXQ2DDYrEue2KJw0
MKbE+TqJMTHoF/Ty+bUfBwsXHBF4KoI5IpuXIyIKDGnfy4pQzxFv910Td0OkF6vO8ssFK/j7o90o
ShAJ0/2ksGxznW2JKdKkDKhE3CPu4KIq3pcZWtKysMQXTMXJZMyideuggyBYPXnlmMR+FHnAx+fG
UuazzUM8Ux+Oh+goRztLjnZtjvJYS72LfGwoavPVC4JiMdJMa9QBuW2b3ektuiYSmc8QOnlzTL3J
ekBOBVtkVxfvO69bdsazmO6XDxnAcrqTYHSgDl2ZeYCnq6i7lFkYIR0cEHY0QeZi6yCNwbnsrMX6
/m7HIvqgQEoxCprH5n1GOQy/NK3LQy6VuT0k/YAgu73KUvuoSKifS9L271He1uV5cZq0D2boGpMP
RzWL4UrXlfDrrkjsN6DSp4d8ir3fgJiaHiHYSYXHEI9jfIDqao+HIRt5jXd+v379+2mI/NHXBCZK
M/Xl1nUWNHCdGgBV6mjNh4hy288xIq6D6qkvdtBElvk/EkcPFlThcQMJx8w+FUIU86MtczSSE/g0
6U7Qc32CkalhfwOMofB2pVXOfPY4za1PtVZWn7VUsX1j9LzjUAzac9VPX+9Pwo3h1so9Fy4x1rXm
fKqo45gPaQ5zjnwkQbX8XZ8tAJo8m6KOuWR7rJnrx5WjS1QMIMC9gZXJTK54RVhgf9Iu/TgmYLIn
VZ0h75su1qBzf0HuPNuJf67veTDNCLJjS0TASk/95UrDBijhsIkhrIRaHxe3zVedaWfnIV2P2PWW
omVKUkuUA39u2/myizRSB5F7YRs3RnKyYbHE7+TsWEdPm5XEL0bMzYMxmZzvWjeW7TGxptY5IJsw
zH7hKsNvTFikvtLS7G/dZMXvqyhPindW3eKl1mjFUD/CKunaYJTTXNJmbpIYSI8et+dojhA7q+Nu
Gj60o8xtP13wGQ8mEeW4D/dq0aB473j/NGqufDNrq/hQ8MrGlPH06Jsbx8ni2zlh1QHYofLvgrLZ
fJDLUL7Tirj7Z56nvHj0lmn6ZWnDkEGNsAYZGAJeR8CnJLmP4h6agQDG2i/rEU78ibKodao7K5mD
xXNm8QGlsvyzKgvxzcn08ps2LVlzTvS8/ZK41LWPWrosi58344gbUB8J8T8kYpIy7KkNKb7r5cno
Vxaerp/GSHYYiMCNFOZ5HG1aJ57Sz9U/cWpQI5zn2vqoqKX7Mx292jqmxOHjWceZTSCjILrmUSi0
Sh8L6FLxobemXLzpC2VW3wAaN4yfQ+6lio+40rj84kYTqG3VuQ5cXVtkFKTenL8tdFvhxWuaSvuQ
y6j+VFhKFA+wRSZP/b1MtScvil6PxtvMKOnNYgU8qTpXs6PIvAnx1AaY+lt3k94OwGHJiXjXsH7T
WZD2GxL4+SzmpW6DfvXKuUxUnIZL7g757yTS+280jIlUCuAMz72KBPdlyvk/+KAsR3nIulmffBQW
HYyDwNxXeOElYx0AIIr/dWVlmAF8x2zxe1nkP8o5HiF3F/FI06J23Y8IG2s5iLAi+VpbUVVDMWvy
7x2Krnmguy0x+cxj54FxA7h3xHykqH3QPNriF0sOVCdvpAfmCsb87yhGfi3QNMAewPHjOT6AU/Py
A+Xe6Us0J9o7wpjuOyCiTh6TqhXNccjjsfEbvO5630buPw9cD6nfoLGW9l/OuHUYgFc8za0nUz+d
O/tRkb0L1M6h8ViUmtACMhERZFFl98HgJemT0jbI/lroKfc+NP/+jcjcvMRss2y+xLXI32SWIc+K
LKqfs2EX3lkXs1YdWnwz8sBDhPgp7Uo78xWpD1PA9hcZNokouvjNYjn/0wYj+rbglPdQZlM6HWHV
4A0m1dzID53KO/OY1LUOuURU5kNCvbr01Wps3/RpNoPcdeLoSVvU9JvHE5ojq57Gn0oRZZ9Vq15+
JErWLoGVJtocZHoU/8IJKVH8VB/yNBCwLGNfwYZsPkTCke6l0rrpi6HXxgevyo3eT8tYfJnEYj17
sdmPwVLP9ru+AFl6SFJ3/FWayqz7/VBSv2xct0xgcPUG1P+2yhDwdopUPSTlMPe+Vy6Dwv/ee8fM
7ZsIp4kye49Aa6zxZalTZ4e+La36YMxtOv+CtsdRbr3USg4l/b/8onS1+VjQMnu/RIl3KGCoo2SC
6eTsAzs0lwCN4qE8lDT3Cr9Auy8o8nb8qBh20x7mbtTfm7GR84clm0NRLW4RTMtoJUHh9fJbKpr8
X2xzDWjDstJY3Tl2OnahlB/qGVf7wJrT/msS520c1FNcLD7+JxyQoZk6lKEtWf8UFqZXfsRlVhxa
HGqjU5fY9hdbzcZ/W9vNvxiyF9Oxs4fOCrzWTj5YlWLHZ/DkEIFmWffxIckbqweiRSHwQMDvaUQ5
cdT6Y6zoZ7MVRXwySppI/hC3zdtJ6KrgpivG50jXKX5Jk7jZL53M+JWqaZwc5wbBqJMQs0tph+7L
d2ORWXJwKZVh14oI3HOrJFEfFKltfaW+13THTImb0oeXufyr0OddaWyTu/iLpsxfMd6WTeDFSnFp
TJLqYKyFhtgEuqziYLNnPF9TKvkBjlv2DYAFGLCh7YbJ9zy1+xHHUY15kizVf/CL6L7mYC2QMGh1
8SO3Zrs+xsj62b43dug+OiljBVmarhwL2GaWn0Vp9e+YAiE6NJadFcdhmBwnqF01f69DB3jSYCVM
QTclSYfpWmJ8gclNDVJNe7d6jjrV7kCkDfKfZQWYcBw1pTkuscQ6UXdwGjS1olMPOL11TeA6yfSl
gqVDaIplrYXbk8SiWqCtiR4KLgaavzQ6wpkUbdH4teWyOEdXGR0wOI4CfAGcKiKqJvqBYalGVnRu
y2pl/DlmyqToExX/wBJCVwJZ6VpxzEZF/0J5oKwRex0B6PVlafxuC897C/sIuqEzw3Hx66LsJd6W
+fxkTEP1aImkdXwzbgA38USK97PezM9mKZbnMq/ZqwiF2f+6EXHcsVwIp7k7hP4wZQLN1/z/ODqz
5jiRLQj/IiLYl1eguyVZm2XZkvVCeCyLtagCCqrg19+v78s8zEzYrRacJTNP5lyn0zm0xNblmVr1
jqwSO9Dc6UQ43AfTFt629dr8qSVlgXTEpumLvdumn0sYNP252zhy2YD55R1WPMcE/RMut1Yt3h/C
BzviMRR/worbe0uZX936NM6J+VLbEWCpzWEPaLJYKIPuIrMHjhyqutzXPbl4/rhMRVBF8Vjg+an/
RWM1RPmh3KY5d7tOBG9ZnX1xxD0TIUs1cfJD0i0LgQywIcy1JQoUDlp8rW28HcwWjQSLlkO45x6y
Al149VwPuWfG7KmpG0xT3D2yxT4QbpWHwdS9b8Pa/JPKN1tZJSLdQbWd+HsduJL3P3LCEcZpiBgw
cDVFoERj7Sd+z3m4jsvTkfrrUuyMzC+VwznceaH2366xrbLSiorhWNGJfLDCfU2RU7c433KqR9eN
42p+80PpH4hw6v513o9sOI0SAWxOmlT6pPAb2MrEVjyT0td2uem5VvsXjM743DsjgTqRCIUp6jRV
fWG6bLPl3l+rFizG/t3Wso1vOr9rH7CqIr5iIa4PPUc0b889CRL7ZZcc+Z+pEu5zSiK8ZSjw9pNc
hcoeWeG778RbsPvO4ZSIcox2pG67c5VL0G92KvJRD+rktu6gc1W7tB0S25oEQ5zBbe8dp1Yy17Mc
VGE4tqA/blbxilLt/42H7p6xS2P798KGzFhSSQ7/5tCj/cy8tb4s8RhlvC/avsp4l9+aPdCvrito
g1juwz+M0zJVufSpsAV5EsLkInRp/k7fY5OSJugO4tnEv4e04w1zjzm4qzqRan4CoM+8minKhTcY
RX6e02wyr30ZP7DLtTZPMLBVZdgFq3s6eun7hW0m6uIc2CgqEekgIxpwZ/B5RbL0CREQyRxJ1VR9
7pi9Gnn8Gud+wZRC5GpaNv5ju2VPcoC3o88kpApXJjPmsmk4Q/izgcGrIzXgn/KjteUynyEWOaUg
qHRYfJ6Val/7T/JvbYVVcuP9EELVP51ozd6TxaXJ1wM1fe2IebqYpqnm80xKJtZEse/NINTKkaTY
2NjhgR8dKJR4lO9b5m4K5K5fb8h9bcabwbbBq5jXIWD/8NogV7OPpjFbZ288u5MTIuiO0GiUsBqY
H7pmrJ7C9Bqp3IQwxWiRIqwu2bAGwjp3vzHnBqpG40HmYANtOS9bcyeO+v9WfzzmmzFsnBchXEyK
FoTqP72rQKSIZgzU8i5GPp6jjvBvRuFY+DscYIkes2b9kbVqcotep9vH4nr1fUOWzF70czBMN+zJ
XldwUkEncVh2esZDET7OYTXCDaaNd2d2xzMXgexuyYfUrK/YpER8ajcaCPraY/ejV113Z+LK9MWY
YFZa6EnZtwnRns4bb4kNQcCBtUWzzpvOsYGpFInjpm9O3sogXmQjm03Jo+qNBVTS/Lfpww23oqxN
upwu47gPnoMQ5BvLQTLkPrZprFKbL16mtpVLjvWP/5ez84gRJBsxq04mJU6mG3nIQoJaTI7hx/Rc
I2mUOc4D1X/B6ulfhxKzLS3Dx8j3dN0EZmHFXG57rwHOU9vPeQVpifpmmtofS3dkTxws0P+PeJ/N
eWFMCvNuyuq/egqqP9CeniiidHK3Iq5CxV+LjfCjhEf6nMOICbtx4xeBYeCcj87cP9bKhYDdx8j+
IVAIZ/jM4w66CKVaTLkzef0XRt78dnUYc86GeeTdObz1C9c+0XNDuqbXIi12nfdML3/EsPHj+cu+
gS5zB/BYwceYs+8M7V9WNPs1qKFZIAQGHtFQqLlnm9gmk3dNSBGubMQHNsbDtGVgxxALEFMV6AcU
DVFY9KMa/hIeNf8N64yuMYQYvOVTsxxtqTsnfA9XdrMitIl5Z6GlkFGw0EmmlOf7vhZhW+xeuzUl
Y566fj8CSxF9DPtHZONJ5cT3sFtG/hF8cCjK5OO0m7ZlH2XDzP3SJt/bqjWf0SqQcnSC1SlHnOI8
MbFHrK/rNFSXbRKeyddVW37NQzS1J4LmF44X0FlquqLdf4sWE7pcJ7PrFDT47q4iDIVqM/f7f46p
22/St0v3ffSQAklHxL8aDsX7szJ7xjGCVFnwDQP0VpXpIupLWs26L5k7FQIWb9/URWzYM+R23oOa
ObuSI7ITf2VzFqHPay3sULhVfAWMRU0bJ5ll/kdobtrnZj9adkCwv+F0bdofhxNancdIg/qSGl09
2ilov+JYh10ZLc7wsvluO5bXh/qbJEuFwX2K3angrsAn0qFLANoWjXrOMD3+SPd4nYvFGOsWSEIc
2p/Tr599dXCTljmHjHKWXHszdtnk5YxW88863VNbJB0OFLkzz86fgabxX2Vj+dEH9YHr8pCt1P5I
RmzEMVOXF1ovpfwpJyu6QS1v+5BELbE6dk7O9P39R+fK9g8ymek7/kviY44PL7nYzZt0kWEGX+dL
vCs6hhhXWTSHSCj/AjlwLthwWI77JvyzrrN+DFr+3rwlEeTTql4MbN2HqfAR6AJaDb06KtzJmueB
//YytE7mXGLh7b8rIbKXatNdVlYOwivehGmmM4cA+Pn/T4TyBlnD7dZVR1M4wxogB0uPyC+NGduf
PbPvJRNp9mGOOKSOZ2MXUe+wqc+VqrJ/eP5Mfc4wOM+nbK7C4YwvQtoVQdpQUPfKiDemRu/e4J++
5qGKPNLYE29ZztKd0j+26vaP0Pj6LvKuHnVEt+6flGuelVRH/IWZWEeqJIrBOveAAD71HqVPa3JM
R4F5bPsf81EW5nvqjHccZegElGJFcQAeMFW3jTrAkZbJPcyly0wHZO92dI/4mJOMhTYQl47N3N7M
ZIw5HMVHjndqlmF5QLey70Wr01bSmCYgqNGp+e130zoP+eKPA+0s2E36zVHG/bk28/rEyTfD0BGK
5p6hmXVtb4Z6RCWxbARSbz6AXXs4AXMhSr8hbxT++ycR+fV3l9yQm9H35Ys5lsUhzILYmbzyUitL
UzWJyo90MyMGEWnaFk2z83asnFQAl23+fkrDZvjv2Lzsw3X03JG7l3kQstORrfmW7n6dqxSQvFhX
FbwG7iY/Op1ZQk7n1BjA50W5t+yNq2FiNXNbkG7nekUDsFznUYrtah0q9o14m5pH18mGqWCia5wz
h4mwHdxBRi9dE3tjOfgrXroBANeeh16M4UmXWPkZDxsxffWWHPT6LF1+9Z2tXowNqqqEZPD/Lfw0
j33mc0+YeEP63bba8hlFd71G9pOPCkmWyPuOpSxfKkDtPJyz+o/GzrEuhJwUHaZu0umk2Nr/+YFJ
mxIbcUlb0Vtw5JEKOAuVCIsfq0DQUycAmuXsXS/s7vQxbU/O0IkGPaDOnlU8rxRoxz0ANpI50KUD
2jqejkg6PAww3l7uisO/k6uMQz5wFb/j5cI1Wzps4rsTes0D8SA2BtGz8i3Z1yUs3Li1r6bza76v
eo/vnFk6yR3y49SDWFpri8ltncR35JjbL4U3G7EP6Oe+VLgDy9Shi521QI7CvKKH9VNFZp3zXff+
PZPZvl7E9dQvz1ownsKOyj7NjLEfYxav+NRAxv/MiItrWMiXTuIHuaYf5NYNrxvZCrQKi00qOsiU
Xaw/5PacZbJr2LSl751CcYiYk6rE/QEh6My3o2a3zrPKjx+HqAruMBrO/Dzd6vXD1pH4jwnO/wrE
DhfQkCNMOJ0KMPJRVdI3TGyHN1+qsXW/cUOqZoTVlbRlamr1pw3WPYVCy+oFE4csXk76qOdfG1ib
z/Be9+rELAC0mKxHi2G0aKavwZ3cBQ6oEn+3uaZ8DmC2aWlS6fDmHVY8L73XfKHQYcf2p3V7PbzF
Pu1hY37zfAQvMSF0/zWgnH1uF9ShWGNW04fAL+KhrmXtX45+q//sTIxpMXc7PGCWsIzlR+/Lt9ps
4++j99z3bfTUjxmvoHdHLHN8MegHn7jXT/60bV0pbBH3visnELixPBzPXtCloSpkyPT/HajAfy+Y
GL0PoxW2wOqIxZVJ1f8UOzh/iZNUzDO38pKsadBjnOd6/WscVtjn9X6FqCSk/7t5hjVzlu9iyOYi
cq21l2wGYWFskfoXxLX/vUsy+WONGvnNm9qkv9HCdZuyxxskLAzNxOa6CVxSUHxyEvPdhPVr5Ux7
DQ/nd28maxzKpjVEOEg5R/9GJ9mBU6F83o92xXGzGVoVAm33rjrB+Zg7FRuboHpI9C+v9puJolYH
yWXEQjrNeS6RPPPTYTWwr+49hYjy1laygnlV3vaFlJCq4u4N+ZGQS9I5831d2T4e89ddJZZ9QbPl
3AbKmijfJTxirrLepjmjx/YxcTUw5py9pGBxHbNsPsAKjPmk2pBgE02FyQUC7BbKZOXBCmp/+LcA
MIBney5izHkJxnOIttArQk3oerk3M+e4nIlQGidnYCU+FK4qeQRQuJcS9LRGSjIMz2s/EVndGBFL
eq7MsqLupvnO+Ni78RG7rSsFAeYPwySyuCCsyf1V2Tn+WqAvfoz1xoyhe57PFaXvDE4YyZDytDgZ
eX3D+OZrzMpz2ybtz20NtuAnQS7hy4SUTI3nVEF6v8FZL//WyXeo8Uu6kox6Weh10YU8APXQ+9nK
PjOJ+d5r0XPcYMC3idO+yepjpXbcMhlace4UGopiiLX8DNuqwze9GtIZ/9YY6Jmou4zVWW7rz2kx
DSgrNbu5bIleHzKtuQUnBX77aiZz3dhYEL9He6+e99ZLRpwO5sAw/HfiwSjPf+4367aniQOtNk/l
sn91Ig6+ySbZXyPl9W+CpzTC6Xgyz7sN5j+ym+JfI0Q7CFobs26OQbf+HJBby/uE3JyZjWgwrJWT
z/C8Ca8DEtq2iF2CQtpOjwp0dfZuBpkGWw8IE+1RALTv7lK7qJkSX8SABfNSn2AFxoQpp9uZ3F2E
wf2pmb2KncsL2jtF/h//eiRGLXdS67nlTH392Tl98JyCnDJuIMX5ZzABelv7xXmf+SxePuLhv8ML
LR7niWzrn4kOQugVVuSgQHHQ3WkwLVU2i7rigFSZR4xlB8kVlm+mU1fxcWA1bHzHacQYnt2GA6HP
weNaOQ8hvzWuc9XGJJMxUOLIxUZPcUCGpvFwq+K2eoxs6Npi20X2YzSTnW58rHr3yyZweb2CC666
8Q1L3Cnyhd1OQzDWb6ODThb4YgbSIUaxiQsX29eubPbm0N/cuO6qkw2OJCvHMU513i4qMaVEipEy
lujxhYuNvYOY3yek2Inhi+iz2fwAiJBL0WWDm3427hDBCqbN7N4tq3dEeUL3bIpFBYxnOq2GnpeJ
Mf0CMUQYwrKyOEyxmkQ5CTHt4KecbpwCb3RZANvaxY0r2xF4nImLtd4zaTgb0k163Ju/Vyng/xhd
XR1VGAj3FIvO/tqSVWelCRLNBXMMlZWHiC+OJ359k1/oGMat1FuqvtG0xfs2m+Am64bpb08Ha242
lLn9OTW76M7xNGVPYltEX/KyACF0fjI1rBlxn52kx7Vo3q4RA2ILwK7O1/bo3damlclDx6LwtxpC
wuumLfgtdbPLshu8ccwt7iyyyAZuVXCdO7yvaAyZbHLgMB1fvET5+nmP2vV4B/Swy8MBBB6fQsaY
Jq8GU//jiq/eLx7UnfgmiDxiJVibRPySeJD6Z2/CCqMEFAynW6TFXX3ekrmRj+GuKpvX5kjGWwOc
PrOJhiSF814wBINGt/udCMLFe6dssdFkiiuENm/NvMb50NKDH607tNGzk2F8EuROtlt94nh0eGWq
quJb1wo5P0n/KhDr02j3S+HK41O2QIF/1uvx5kXzoGleeRfirmld7xRQ8rpTW3PvV2yayHSq7ii8
85TWK7spzw9UqmcwcWuxDtb8n7IK73CjivW37Dp0/yQ3JLV/u8FZF95gik/esz7yfS3tYh/xXl0p
bdLtZrx6hyB4SKyN2zu2XdEXnEd0AOnGNDiHVnT8+K+MI5VdgPJFXQzpAj/SRHW2neAmsl/Nnjlo
AafD/xvs4WJfhipe1pM0fZ+Rkbwxoi4TTG4hPNn6F6P2yTxgMOt4F6drIfUc0lTkmTo3fdnAmV1y
oStsGzRc6Hk4PPOp6g4cpK92axheMu9r4w/f7oHgpv4cAGLqn0lDDbrsx8jyyPfjPUmX67NCcaHA
hIsNT1B42Ivoe98Z25tVbQTsYdez3nukKs6fNJbUFDBPo/fsVFMaFE2qMuc5ZIBTmDUc6/aYVSaF
ouT9N989uc7mAaw6Cd89DEGS02KXEKZF7r656/bU6AfeAU8XbJkKn07NC1GGkiv5fNuWyP3rwXPP
ZdoCzd8GZhjULbAu7gLo72kimnuEhbpFs7iZI62aMopbs1z8FTlRzuXK7r8OwENLLnrjAu64QOnF
tEs7PozJQi8Y2GOX0swjAnWLd43IB5yghxyhhPvN9bYO0KkN5r3wVZhpViMMUu8ygLfPQ+1wzGjT
F31ica2Ccz1VOAHW1IvtfswmniMo7sOWmtFH/uiuxxP0qhZbHLva1SklkdI9H3OtuuyEJiC2RSX1
9uH3xxYWGYfRR84Dp+Obekg6fV76I2aLyMirP/njNupiDsmuLRcSCvdThcOcXzY6nPa3PhW+C1kZ
rvFrtCgvucvgVlkS8TUsAmfkg5N8p3/Ok624cCGmWhYbR6a2WMh2Psp22DbCb/Wutb27+nrvpT3C
tjtxVePzY8UH9zSNMxv5mJkxeuEPp0FKfrhfizaLVx56zbC3gNf/ZJNaHjFBqvcbSL7mLayu7Yhk
8dS9dxvrmrPKDJNFZJg3YewcxrwmroW662pNX+wb54hLFCAH7LdOArUXwKhTcEeGUfgjZL1Ffddp
DO5ywMp+ZG2o1uOX3N1J5AQvphX0wgjzK7O1qs7u5obqJ0TEwi9m60T9DSADFcDSag3GDL8Vnwbb
IEREd7ZAZdeDt/0Chm/q82Er3Ea5lIinUpH9g847SrV9HNfEeYiQV6S3wAmxyh3ltt63COzj57pV
EWBpgyAMDnVxqGBzNgLNhX1IQlKC8rAY9gBr/MUXCoTOE1Vz1kkdi7xr2Sbv1BHhCUwqoPcCMsuK
IYYZbz2djSCpYq6Wjyb05FFKc7RVIeJDLUTlybAtuxH9zm8lBJNvAD3V5UkwjMPNLNvFfcp6bijP
YhOp++Did0cF34AM4DThSZh6OA0IohMjBKY+Q2VifeFhPIhhnxdOe5puAOT1UP46j0GF/Px7dHXk
eOt10zSQwRts7Ul1FXtviPI6+qHi1t3KdcNg+LPTVTpBFlBHB+Zz8BvAWZcHfXJZwi7hDGT5ePhe
15YOwtfgpCOT6ZuxDpf1nKEPbH6ss50ZJ7iKG8/WwUlcDdsubwxpzK8CP+pvMxHXc+m3+oBVROdR
Bo0XjfdJ0El1S5cTKA1tC0TS6gWicG6DjfT6oBXv4F1VXLRTWjXEwkTrlzh03GIQMKzhrapnTJk2
TkE+lfKWJwP59c5tu/0/buJCBGi9B2egYscnZgh44JXgtnQnui1MptJXnVPhJcRIbDFBhvRCXRCc
xxHrwFe8a5CsJ2QR/uvWxR53I0XQnBzTpqhAKHn44CtoG8Pr5r+gv5DSLUQP/P1PDmboLlyc9qKY
4bGT0h+TeDtPITQ9Z2XWWSeZJ0fXE//tutumHmpsxTfsioFo7tG8tts57uT0oWe0UWBUawuymLkj
9hlYe1ZUxJo49sU/ONAftmN+Y5sQ29McZc09V8VzfWnmfQvOEpAYlGDr4W2X7PBGZDZjUBFg1/ck
jxudou6JZ0DBZXLDJI+4ShO5dQLz0MLZZ5fWUEwKb4EyLCJh/Z1wrZltbnWWdj2P/aQuGrFVXQQE
VTX3PqSZKKuVi+GbFIMsVLj72O8lUcurKqS/e0ep60iuBRwDHZs23wbw2uHqFHuU1A+WuCGM1EeT
guxlffOokXCiJGrWiB+s9Y5T3Ho6uOzZOP/uxrl+3LhaRgvT8rk9DIHF+WCP+tU0U/y487nHIqvS
le27buWbsYP/BxOE/iWMBvVRV55AebEd4fF8Vd6kD16wAbqiXVowsQH0VsT5pfLIDQ6yH20fqSYP
dDosQCAO0XT1EmfH5bDO+M9rebHPg630eCYHMYouvIw6PflNsg1nnCMQSWm57+riO3FvLzGKgqVY
2jqJzhwELdXrtrIsl3MYXhvCqN03/jBvvtcMrN4fMmez6CKl4/mlbMzRnFUaL9l57wgzeVmrrf0Z
diGvbivn6nefZgsIhg2DD+gedFwdtmE/9A5geLK1iT7mmhOSfGLBgytmaOGVpzD9WsDcmqJq5unL
EPsryhZu6BFEsEdWE+vkGWuAGXFDGm3dGXbd8ib5TeXmbiBb9EZydUfMAusYZFy4489G2uxnt8fq
C9VwODyEu9siXhZcPvibHESRyAaMLXJbxU3bxCf7oaNJNjdIt8g2tBvI9euaXEkLJu31e2ym/T8P
LY7AbDJlZ00dOX1C0HXtPaGINPwqjpfwW7DrZXk36CWTc0UuV3iZG+rLne8A8V7qYwnWclqCDc2M
bwQnqBWLTQekZG/XNtE/sOblEXWcWH0Ibtn+MyivvzsZTs7FWGMywxtJmvRNZ7ELKJtpI2VEHZUb
XtVZAamlaGLHS6W27eXQm2CfnhWmMBqGPiv9dIc7qp1BA9c1LVkBSrHeIuYw+3KDkGk1pbNN7jMn
RqBlsplmfEXZd5uzYB38J7fUQk7tCWT0XPPo/e1HO9d54NvDB8Xc7HSL6I8vgUFC5QsRIeIcNNpr
ytjq8Df7BZIBQLRd/FqlNnTwdaMnEUQLq51zGyLxR1b+0pxWQNjuoZdd+6sx/dCXk8w899Qn6yzf
k6kaY35pASxKQEquvnE9HRqchYT7n64Mwh3E+NGBpMps/y3aOXBTmNpV36AUIjIhiSLS1FNDGk+Z
+H305DIPm8+BHOIwXwPoucK4CxfEw+g0EoXXHLfnJuzwls3w3MOdL1Dql/Fxuj7PZiZBl5rUByf+
OcCbsMKN8Doez/MyCW24R22Pd6/pqvGCwy/eZ8j2Qn2qeFCBfVHa/+yG2k0epriq0SrU2qtPttFg
6G7mxHe7syrAoiaZBjic+TqhYooZFUTBIRipOTwHXK3dCkUSBMx4Ow5EwpTbmNa2RPvWNMhMFDDW
pmpNeq5KQQc9mTi/9lGwSfF1/XadlGDdVXFGBrMP/VvarYEmQmvpIoKgQhP0WfNbLo91SOabFnL9
z7G0wGcJ2PHGHFf3DBptM71uW5ttt7ax3r94aeLqNIN/f++OBZERrbLhskIl8ZWeFOuJs+yYkxLb
hCV8YvQ6IaeJT5w0VP/wIkSbczXReT5iX3SXrBJuckf53PqScTvwaRFqYiOODhcNEft8c64ZG9NL
xC/+y+X7mphvddJeBoTKw59lxik/Z+SAk87bZPRvoAXqOy7jnfWWo9Ksv+pgDlXEwrLf+0CQ04uM
QdNzf0wB+ZYu9ew36mZniihT6Sm93o7lGkbBu4kwbhUXFqOGa7+6b4Y7lMu9RZQZLRymJyBtZ57w
sX/wEJgK3kBQjhMH+9XdOO/zQ6P59Z+PeHV/QJ5tL1kaZB/+6MN6Nwvd0QWfdnl4ECq6X+2cOX2u
ITabEiLIC859ZiE3QOEHFGEWIHyd2vklMaFrSlJzLCed66jSXCOcMwiXF+OfQN17SD+v9dGPg9G3
33oyTWbO5TxdQ+SDa70nYyCd+zZgECizCRq4CN0euzq/8Z3jO5oNkDc9VVlcmsGNHgY0YM3LLvE2
6sixFstaoEppHwZtvfEpOMwMybfsTXYJnLa9Oukv3ovLHSbmfE7r2+9TJmuOh12l/1mpO/PNggHL
J0aS/eppkFbMw6Mr3QvUK+NIGOvJfwaZkvrksEkrqmvavcnF9GEeVH40vx7gv4xTfQ02zBBunTdv
mpztfh882LmD45LoEfhr2M6kCUThT0cOR1Ai67JAx3EbpNctxXC7gWipKRcG2zbvTacdviaVPXcs
aMDXEKPuDYLm7HeA+rs76zXkucmywSJlDIL977plOz2wn6Cea5Q0PFSVrr8cNWfbC9JxiNcQWnV+
Dpt0R0UKWGSej2DdPhDU9jOSVpR7+bQdsbiEGjHUqdaZs+DqvC9LIW2yPR9r528MspX8rRmEau5P
pPN7Vw7D4hD5XDVlgdjMa8odiP4bAwojJQ+N5jhGHsr+OAgOcZ81gBGSCX8Nw+mmNRsNqkYR991P
9jAEB4myt9Eb3D9TNie/ApT663XPm36LeuiyH37VIR73D9Fl98ZV9fBsj+CKWKVtOl18ZLdofAO6
VaF8yN7vRwuydD/P05TdeyqBXwj11v+IuDONHx29+t2FCajyT34PkUJSUbY54FxONbPZxnVr77sI
POpk1nj7m9Fqt2JplKJUL9IdCYKdWPUrz1vA/vF/e+rQJIo8btWK/GJkE37eAZBkidfXWOVMGoLs
VnUMW44sdsYdk0g6sHt7dTNg79qYWtRB7vHMMHZNqDsqXSTzLoHCpL8GRc33jnXVOhnJdBGnqnAp
uNcRlrvBUu5w3wD7aCjvKl7BrNhbMMyin0QqmV/UNBbYIPMJ00y589dhu8BvrvrodT/NmR/5hQcs
/rvtzWBybkAD/7QmTRI+LLPk9xgumDc/4GuBhFplvlpeBzDa47yTUXJ9GjNAOS4zuqE44mUcziFS
lR0pJttNh5MHmij6NU1wi6N3TwE0FUy6nrj0zqLmb2br21dvVmIptqXbnXK1qHRhZAM0yyH49dNB
AodzJuxcBKdR1bW6M97UNd/CVG1MqsGGRpOvhvlzbM3+OGKagMXXNEjcVW0nO5bOZVwYvbP9jnuQ
bnjn4jm5wTF0fZmCBvmQnZT6Y6Jk+IKLTF9JpwESX/0K+T0BqA++G/VPA5fPz2aUej5ZmAoUnuvu
vwwMwnDe0N0v4UYTgtPEAonZyMy6qAYf+bO7LtvZjEuQ3QNTekm5ps3ywdsw0UqBAKDGPUOqg2QK
/S3SbeNYYp+Rw+11lH7VNvPrU9cuvS0Qxi3qJmum4Es4yFtP8YCogkWSzD2sc6dOxfDRvf1v5QTg
zS70iCunHS/n8Jh698nbqfMFNIY/3wbtWh2XHsn6b1RSHEH4u0hfPZKP5yeFSE8DWSWeAWdJK/m0
pjtFekk3bOw2m0Z/mrbvkgtQB2yZrJf2Lkj2jKMGHOyHG5q6Rnqa1O4piZJZnNC0Ip5buMH8djBZ
7ijtMBi8E17mfZd6kTfVKBE0+VPFD7W3pmKQkW54lyaCKhvMcvm9Ccd3z0nTUd/Z2ymyfEiWpL4d
4umPR0P5aZt4mYsGe5zg5EZNkN6IlgH/xDVUqJhyxghvqKqWCXcvCmVZFxvx1w7p+rbvzrTeOYlr
bvv/kXZmO3Lj2pp+oSNAoihSuo1ZOTudttO+ETyUNc+znr4/VQMNZziQgTqNfVEXhV3MkChyrX/9
QxcO8tntFneWDJbj5ZdZjch6ZCEYBYx4iX1tYOc7twsH1w6CeVKgyq1q77D0Dv0X2O0U5QfLmKwY
CcPYP0WGUfzC8YN+eDbN5lsZZ0l5gKoFXzkZBqD9sqhKh/q8ML8QndZGL+hwxk90KGjqJnf2dvPC
vQlrwjZR1zTcwzOl+g+iDsdpZ5Q9BxkB2dCzTNuF/pzTYj4kcC4/YSrAuE3WUf1Tw1XrNm7qVbfa
LknRdoMeMKdd0vgW6IP9g+Pt1G7dSDjfCA5PPs+xG+tNy8Ak2jQzNA+01/EybGQWxfCw1uHhnUv2
zLS3gpa6UncWTHFE11A5RtsQICjtjPtXh5PGi1zykLkFPImfukft7OthXNBRm4tqDlpAFN8G5mTX
R5syLVjn+l68HRhk7GsjovrCwb78GfMhRjddgWwNMFGIbGeMNgdsb5Sy4WKmpL3Lc0YaMPlruCUw
CiHQF4KGYJ+1rtHuKy+cHnBOGtWPhSeJzwoVo3lbaZmjkkp6MRyi2OvtvRrtOT1lepI1z8vhjMiW
rEPxM0RTvKOtwb9+M1FItmSeMAsBpK/Kb3hvIfriVdjxjtnoSjiqTO+HWcG82sAcz+KHxWyzem8o
F24XFYmUPFxZcDYX9RD0hwaxTHtyDUB3RrkLrNmms8CYW7iv7Y5EkdKDcTND8Y0pvxHuhcSI7XH0
FlBbou4h1WN1r3XXhjsddaG+U/Zs/bAnvIuZrA6jPAIsTfOxjb2x+p62uhXbeIAjf7OyxaodsRhg
IEB87rBTRojKi9LCdU+tNSbJ/VJb5U+a4/mZ8yyNjyhp4nujVX11HKcwdm4hiXsv2FPFP4uunzE5
g+UsoQUXDfFfZRFHtJRYeG9yPXA1w6oqYroSaKdbxAbIkRjfhoBMJW3iAcc04vzq2OZqhojnLIRq
D518QlhlxYdAdMkdNsxLt28pddOHlg7jUPQ2vlueUTeclkQg/ibERyY3EA+HV08G8YOk05h20BG7
f0Jl6tfKRnb14HpjU56Wxuw+6Gyy068mCMTyaQmHMT+53Rx27FFUJLtC14NHiZDq1k9Czd3C4Wd9
mixcb7eZzDjlKPY5drkBe3xF6Zpa3GitQh6NsZfGDq1C8QyAHf8ujcH4WUHjo6/rmSZCHezz70Ze
UCFqi+yCEzMjFe+dKEspn5Ip2pOsuo68XDuGoEQ1e9eAKBS72oSmi7bdTuU+tbThgNov+kcxRQzv
rAGlENVLnS67qUBlus90DJ9wwIbNPikDBskx6RfxVfcwqnYWxOzsaCod/FAjf2rTBz2OR8zjHlGN
QLXqJ2gxqxsOXJ4uL+bOd8C+D6mapxrGA3spRxBXNF+iZDAEY57VgbCxnXE61mCfNYdC7n5HQ2x/
gF4hfnCqD2rlUqXhAbCxjj5akdlXcPu5o7sPUTqWTHBgmQb7JJ/mkevHidOTJUJBna1mmkto7kW5
M4DHX8s6kv3Rnmm1mGmFZX4fCUJU0PYFZf9kRk7V7oZ6Hu7SIS3gm0KOpHWymQTeI7woTWix8cLw
P7crkiVlF/fTybCAtzcgrNZJVJky4XlNqHsQbbTJDkOg4tZJilo+kjkRNQdlrDBMO3jxE39Q8Q2e
Mc9nszAno16brQhIgaTl6qMdTAw9+mXooPliaY8qZizn9ibRpZfvPROGWoreDi4+ZuXukTPOHE5G
BIEVcoTXcjoClr9AUJ+pn51ahPdh0xfdw+gtS48OUi+wF0zkEIwuOjQvbY/U/gimH+hn/qgC/Bbp
TrAdA9P+FJQMdreVFdPu6ijyAsh4BYexF0EZnM0e2fkAfeAuEIajDwWih9s0ZdN/0CbOSSf6dAj6
9FiQ6FRtGcFrlk49eGhRjr8diAiLT9vVTEeDMa99A12eQlMVqX2A6p6xkZI4ve9La4SdCkf+BfUU
7C/2aZk9U3x6P6E8puiGddjXWyRdgo4Vg9DoRdVR+B2ekZ4PFVaeDp0E2XwotqQWhzr/t+3EKc/m
uwNz/ynGqhk38GmTezCiJr4h6SEf8ONK29+TiEC5AYPg/deYBrKB6oK3HVO4LwfT6avlpuRTDneZ
jOOnOMwTFBqaT/kzt3OBFgBmQHgfwZZ2byCWx/auT5GjQpZkjLsL5q6+zTM7CbYgeO6XGtOp9Ih2
kEqmz9Ok8nVjpdGNJeKSdE2CIRDoMGLCPZPoc7DZgLn3tslkW30Zy5SvTIgEU0vs0ohBcAqz6/ag
3W72CFEXt301zahTZlGFj0THldy6QzbtGQLIYJ8nIxB3ZdjuJ3LVSxgp9TwG93xkUCzWZu6jGUqr
P2WLS+USaJcjQjkIlRRiX3fXWi1Xv2dXpbrrJ43sQAMDcPhao74fU7W8xo0DX64FlPe2uR0wdfNS
k55GJMP8lLMOTwWlQswHXNGJpEIX8daEPuDsbZI3xn1uowvcF5YEoShDcL1N38C02qpQyPQIHSd1
DyJ2c3mcDIaleHIVzdF0Y+i1dTvb8UmqIJaHIY7slT/mJI9dNwYlHLdUVY9L3sTFB77fUvmBZYyT
j5ACuDiT/WOkUdJuyyoaIIzyEKnFsa8SZmX19zgETe6NVzXFQzgjaPe9GdcR6C/pQg8Rzy7slyD5
vaB0bXzGm7RPQFJebD7lhuNWGyzWUsluS5Zsl3eRU+4axqg/2pxR/l63Rtlsaw2GRIm1hB9adAHT
97qzmZHFVGzpPoAcoo7VwLTrVA2NpnIkHuG3zRWJxkOTz7QzlUiK49DLYXzqrDJViPuy+bMe8fFn
CZW7CBbs5tYtp9A8mh28102/hIwnsHzgYC9C9IrgUDU3T55ChdlMqbL4Q4OEuQfgXAZd2TTULy/S
YbMNxRTFW7eZa2ufY2ntTx7H5xa2JTanziJUw/01Ne2ndggXxZyKdKWSoonSugn7+VObBu6HkBGP
RekApX9nyo5MbwtiEnznMkL2XGDfjKojc9px4wS6/s4ohLG9V3g2PayMoBrycGIwC+rC9ASZ3Er3
wtYLUI3qZcwUDFHxHvucUB+sBvDfn6HSAFoV0E8pwVKzBQyEXrer9Rgb2yRtudsCnB+lPy0Qyk/O
lLu/mDkgxgIOSsK9PdWTvV/KfP7EV8w4ETHmvHGtubSOdoEXLYYKg3yp4R+Wd6U3zt1NWDvDZz7w
NaFv6MN97pXlL7uz59/QdWMUZLUxwwlzKZ5VD+OTS8NF/1Ql4O2mV3ZMvBHVeUdjapdmO4VBsOwb
26Z/Yrs/lXCkfjNE93ZwAFctEsh087rMw5Lwxylq4ZF2A2nJENaPDKlqysMJzotP5T661OVN427K
YOHUsz0sHrZIb4pyT4iHA/+l5jTaTRG28BuK2vnL4DndR7u22q9TrudThk1RfFODU99qnNJWEeuI
+CYjSAUer8b/H0wrSO5qOHCvImrcgtKytCpo2BzcbHldT3s8rQIQTeJW9MkdDTfdzXaENMgbcd6I
XMgOxwqiH5YORu3CSHDD4omgsPordrfRczynxlerLxjs5Jrb5A5vrMzeA1QOzhbiu3unkwkhCYk7
EiKUSaifnWoIEnkgxtM6BGW0B+keXB2G3X0rp+qHSfzxuO8niREBhgpoxrVbhuo4kd/hgQhCOXru
ZuXR4HH3bGiWvM8tXLwY3UzQK2yGAufFgc2cMKIR04vOl/qLkimxU7ZVRt87Tr1pn4E//6gNGF8b
SMbhdMSV3vzOlsA5lDbFpC/S4/SIwYRcHfMWR5Ij0qTpvvX6tn0i56WBVG0v1k9VLwXdCHO4Yldq
3LR34aKrjzHuP/a+rvrwKcZC6heXuVY7o89mQSNt2TBriyz7UTCpm6Cg15q+ZhklLDs7ZaTVDCV0
osWmmF8qNKtwY93UOWlBc7aN4N0DHgk8mDeqwZ9iK6yIiYacQg+Pihg7o44BTX9Mw3IIuOZH9UoS
+4i+xc6dx1CH9EJW4tmvQ6CFOPalnj4kcRZmtwriym+lh/i1NSq+5Zxv61+IdOl3ON7leos1UvRZ
l2UynOp4Qa+hQ+2dDM8W4wP6MHK+Bm/q4VOK2J5vXAXrlOJxAA0pUzJMN2k3qa/zOEETmHqvC44p
Y+lbC9FefKhITzEpjdoVNkYQKY+Lscx3fd2NvS+Q4Hk7ldK0ojgcPX3LlLTN+Qhr/gqjLwGi0Wkm
KTNQPCV2jtUl1UMRBlhcsHvNTymnRXGEskXWk2Gnc/ucqj55Stt5+WmhdvAnC1XlOicnkL4byjok
NX52FsRJLoC1FyhPbGVFFeAXqpYmVBQDzzkZR2l4dPBmYCjvyDLcTZL68ggiH1nfpnYaX0o5GO0B
UaO6X7owb44KS4ivcU9nAbxa5c8QOotxMzo8OLYBTgVbbkzcNsZALc9l1jvzBiBhhr3bGPiwhZaC
zdIbMy0P3f4cnkIwyr0wJyb8SZxbksJlqH91wqVJ6KAWdJtuVJOk21mCD3mf28bBRkDw08wyW/ly
FPY//VI5OdCKMp+CJc2h3Jdu/7pGSEMWQfhPqSALz7lZIFoS9Y5ryGOBdxVUZoZJ/c1cDc5yQGxe
PLkA4NwaOJB+HxHQA5q7TvvdU3lk+D3w2scafUKyQRIdP3SwiBNmQJV8soDC2WWzzSxAzGUc3KM/
jNF5po332FpZNh3RZRLCK9aJDAya+qNhdQBTZiG8aO90Wc3nYzRd/+iN4RTu5zEjSqzF+b08cTxR
cXm5RaAv2zEjOmhy04z9pPESiQu4I1HIdIyTqHPtYyWkA3/nX4QoX5WhYBtcU9sZffetU04DOy6H
xUThFDGJwcOlhxpoMbP6kTaR95hwveEOw0XyTSHvam7iKAjF3pg0+AOAxGjvNR4j8Q7prX4WwWJB
eberKCeuotFPXVRzyrc9RZ6R16hjscSBtwdwwUBuwzwhtHdLGlTga6LSB5O5FBynIrKdbc/sBfzR
NMtnijQKubE0LaRuLcfUcXHs+TGzOEM3w8wYbXSSeC2hG/DmZVAJyFgZR9t4gge8GQLClG7tysza
VY5CKfmDnkZrHEEc8chz5i5xHJPEMPT08weJH9eXoKxbzBciGx7+EnOCHHDt6pobkw7mORx1igzf
qWIoQgiqhk2ZQEe/B3YACAvLVn4O3DR46sIluDeZ1AS3slSL3uK5YYx7zxutfLPMlppvq1DinzZ1
Zv6b9MHqqxH1wecZ8ujipzhy/Wb4ERNoVkCB2IAqDriC1xHYmBV4+R320By6thyiH/gZRfqIqRxh
ifOczYr2B1sE39BV/RhEtQUCr2i89k7DqI/XEBXomBwV2CdtQKJHj68W2IxN3TCDKF1rJ4u83qaE
DTonxmKMKmDHJMFOLtqFvAbTmeyNNOuLZzQP/dOc9MMHOy9bjmkI7S1s/Gj60si1P0E/MtzgxQBt
zE1zPd5yxgXmR3YjQgo128UAZc1xrH0YAJYgBIW/tqExXY33zW68DdwJrqRjOLhlMrzLt8oNLTPc
pEQs/VMzYV8payiNN4D2w9fecmGA06c0z1FXQdnHDee2hCXl7IOZERy+TSF6tMAO419h3VvTDso4
1i+rZ4bYLFA+goMD7tJhGGB7X5xARJ+xai8/plPMhxPLojvNqjRNxjCRvEWgE4pNwqbB+p96J9k7
qY2rxByb3rH0EvuOqWxXkMYNzP1Y9BmcHIBq56Xz3KHdVL3d8CFA/wmAE0JuTEn52D4sQVx7mxCz
KmfbWsWq4g6pa/ZGaCWvqk3q5VAzaOmf+FOn54bLCWN+o/ZAUJVjd/sFuQF8Su4uxeNymHDmcmk/
Y/nE9CfL3Opn6w262Vihcrkqsh7lBiQOOCOy6WAChms4wjaxgzw+NuYE0wdTHKI7QIPs9kEsXvwC
1K+cBzZihmeoUH2wt2qHOw3wn9F52MO2BrR06nBvpiOOMPxfh3qP/TG+BYlesMJDz4jJP88WzRXw
EcAr1g462TXD2CWHFkvbiAYrGh6EGMzVRMCN7pfFNtyPYSDnl3z9GIEnErrcqvTUiwkDBHsDp0pv
w8bNbBx2vPZ1YOg5HXM09g85FwJxagWxsCFjp5KroR+/dVhD/4NjgryTRi6xNtJu4G5DCYn6BiWb
iYNzVU4+7kTOTdMQubhB2AIrYqGyYr/S5zvfLADRLxYMTcomOEcAmsg39UclMrvaD82gcLrhQt62
iIx8jCiG+si/i9JNO06IbzKhKnNnoyzKD67s52+ZHkG2lyHywp2gA86/Acq6eyS+K6RjN9TNtHeG
fYJQ2N8M9gCOZLi1Q12iHe870zORIcK3ovV+wB0avUQ22i84sZkfp1ZkPw32ydc2n8r7SIbzKhsJ
OEGdYC5+ItQ3V4WyBVzmYWL3T5QbhNkxf1HTZub+uvXY6fNtJvPsyUiT1Nku8IKTjaOhGrzijBGi
diOHGHUa9szg9gudIvcMw+ZdN1Xj85QkS/dcMq5DN+U13eccTBJqKEb0rzAsRvcIfcyuYQEVnJSE
QmpnU9c0nqfRLI32G4Nxs9iKMa6rO3CN8qakvlqODbQYsY/M0EDSAIULk558ij5Qh4hvVhhQfRYL
tBE42x0cuMVM6g47HZIfNjVzpRJY2a6S47J4M4qyIqN4rpTpseeiQlImcwBOh5wWjlOgbK3qEZpr
+oCYpknuxipzoAKZOaSrNLQL2MKJDPcOWHJFCTmsc9AaF8YPuKAhXXes2C18WDLK3sLLCr7jwBUm
T1XvNMmBKAxR7BvhjZAyXVE/EOBc1xsrNvmrEdoIcSNc6N+wtN3smFl5Ft0AkJbUbcQTDbCy2tl8
7dzK+EU3XvB0x1J/mFUuoV7OSaM22Eb28cca6tfBDqe532diouNfxNBCgLWD8gCrLnmycDrCKqos
q+Uhrmub2FmkNgTAwb4N84f/gRmojC7uRl+5Q3SDPWel7wcRB95m0fNk7f5HBHYjIcXm/hIMJGVZ
eVEVWO7IItuPuAJPB1joZsl/aoGUUCbVfKqaudD7rOfGmnteHMKJdLzi7nnBSFRR4GCvibsrPcr6
7/+wxmX4OTPoqXofw2hzazmlDS8E/q6gz7xmDr0abZ4ZiWISAsaqsKLkf2dGosnqFoqip/d7bBJ2
AaZH+1gJ92HGHGYLQqS/GcFCP+FRBzLThntWUo0jBEzsK+6bl4witU10PGMhTSzTmSWowZYGLjN7
v9VLd+jxw8QmOx6O75tuXvDAVBpzOFfYa6qDfWZHaYTAuDNtiN8HzUdeYPjFhmG+zhYNH/yAJqrO
EGS/v6h18SljgG/BZyY86DzTpEACOQaAjv44DNYTNAb3KIVlbCUDmQNVF85F8Gv2eauWXTWm9YZw
U29bjeW1UN5LWwvbrv/3h6yepH9sLdyWGt0oHvKQ57jvQbNyXSu+RS46XIlovfg6oWsQCLUau//l
8KomlWnZ9L5ifny0Xdt5UNjGXfGsvriKlpqnZdsQ285e5wA/pbdgiPqCdFbQKemcyrFx9u+/v4ub
5o9Vzpyx7S5UsLCm3q8QRfskVIR7l+nQF5y4ipukgUhJzTdc+R4uvCoif0xCTC1Tkyt89tMIkPcA
GmXva/wQ9041dw99OgaYtyH7e//3XXiKcEFh1SjoSrjVnxmg95gtwQdJep+gOoF+tlPuAaokw/P/
uo5gN5g26TcWVrTnh01UcJxDYmH3Ja39UC4CqugyhVf2xN++uqxCGWlLjUbyL8dZzBrhhTvsvAC7
xYNb1uJT4E3GdLPEifDBAQNxJZp9ff9vD1HyqIiU5OzSGMif73VB1InGj6j1KRH6z5FDm2EkWbqf
ChViqbx6/aeqxP0tEOKK8e2/QR1na2tCEzyF5zh5q3p9t39+0UxdEILFi98NhrL8FKIv1kvS8GiA
q0KU/qDhHfpNTz12YiqgatoUy7npe9QJh9T0avqqAE0xM3p8W5xMz/kWSUTgnArktJAIcnxAmbS6
XniTa4cpfAW9e5Mhyc/3xEHBkM3xPIEpmC3yRTeLXV05Pv/enrhcczFIGDOS7Jqz9EHLy8o4jsXs
R26qXjCKgsewROaH9zfn39/busq6XzihCUc6+96a1EglM42ZURU2A5ExdogLI+GP1dIe31/q4g/y
lOd6EgtFbJnevjMTqerihpqlyMvepxJkdqUOXvmqL/0gQi5IkLOVVADtb1fBQMprGk8SMgiZaDu3
DtYHC00dmoVraYMXPgCQTRNsla5HM5V7uxTc5gLdojv5IQ1SucnyEX+oflwtjTAwFNEdNqvR99Hr
od2KzJijKwfL+t8/+whclrekRrLKXODsAANNTfJe1pMPXGIAIebMa8sRmh6Iw21dm8lO2eW1EPIL
z9cFAXRIKuOYIbn57Y+ugipOdNfMfmLERHqoMdvrph/3NrY3//1VstSakyBJ8CBI8u1SoUowkU/Z
m4mcXqWYetRdzHqVLfMrK118kn+sdLZputrAQqbPZ7+jCH2Gu6UeCq+ckcaIwa9xOWEm66rD+9/D
xUU9pok2QTomFcfbn4cejgbaRdDRQt74wRcT/swrmhe3ENZ9bvXi+8zk9cf7i156fZI7T/JQpWue
+4UjWwsZ6qSjH6JxualzNFaGRPEARN1ceaiXlnKVkHDxPEvgSPj29+E9TYs6VpM/SkzBR1kjPoqH
f/pp9K7cRBeeJOQJ02HswV1ABtXblepZlsVgqdFP2qF7wkXUPsyEh3xitFvfuUEIfTE2f77/IC+u
SVQQmjPuQJiZb9eMZxBFax2PDtCCc6a+bXabYTG/iyeMk/AIMLH/mWGTy9P7C/990duWxX1AHq2p
1oCPtwvDhStSfJFqLj0nQj7NsD0jA+NXmfflPzYmJeGV9/j3uc2C0nS4Zwn6UOehWQ0f3hiJtsbL
3mjpGfGSy9O4vfIOL69CSUvxLDi7z3aL1Ra4O05d7eflBH3Eg7b/wUuUuPJj/t6U/BiyaF2uVvH3
a7OATuUQdI3fjPiZwd5pl6MCTxx3Ee7Fv99/VRcWU+vtTSoXlr6Oe/aqmG7Nuo6jzsdwx7jtiB88
RFOQP8xmdS1wad3ib+8CGwtOqiFlraEK58lc3ug4DBSC1q+qtu5+4ddMFyX6OXvAoBDW9MDwcbhB
5BM8kWCU0elaXPXv/9wLrxATJD4/7nbC4M7bEhwglyAFUvWdIOrvzK6H7oLe6PP7q1x6qFQrHt0c
+UHO+a3nxktJvFTZ+1EuokOw5N9R7uZ7LWEbv7/ShS9t/bYJ+9Y0r+L89zBcGCNr0o2vksU89pMb
JmDYmEEzcx76I5ar3X+PnKYnJMjXpAXi6ju/E6qSMAUbawLfbIzpidsAVyG1eLcCYe7h/V/3bwF5
tmW4wLl3+KRX/up6wv1RQ6P0i+DBYIok0X7mN2tgXcPEHHnOBlWFvGmdpvwHaez4nTACseccNF8E
Nt9XzrML75MNIwQRJDZ12/mNBLN5ErVYeQtwel/wrmVM6catcZpz6PXv/+YLb9SzMRzmOCMViWvw
7U/WOs9UH8e9H8PuujXGyvkU1H2O4K8FKMIGkoyY3X9dUkIg5+iUEFQIEjo7A2DqFEUWJ61PxARO
Do7aM3ttdya259tiRLH+/nJ/f4MsRwgj4SomY0R9VsksI3BX1LmNH1lR72N4UR4NfuuVVf5+Z6xC
2bsGlplgdWfPMYNXLIMxaPy485YH7HbcYxZ6kKtXq5f3f9D5UrwpUyuwOm4eRWrW2b1g1BLn/t5g
gN4M9U1b2i1MVV0eQif+rwXLv0vxsdsunoPeX5GNDGBgkTWZ6ZMkUpwoWl4RDo6rKiu88vzO39L5
Sus+/ePTszBwSNOuJKAiqsbD2AdqJw3sO95/dOd3wroKEhqTNt2i6zrvT4Zktrgpesu3qEZwXHXU
Z9v2tE/NrvdDZyV7XCG9ezJT2v2Ex+GVj+3CjySpy+bbtqhTaMXe/siUqGSyi7CMFJAubgrD7U/x
KjZ4/0eef9L8SMohDeEFoaMLkPN2Fcy8lIw5WfwiddCm5+hQY2w8yZGJYXUTB/Mfk33W9f5vjSLY
k8hw3q7XLwbVUGCYPoNBc9jmS5q8No3Gj+7933Vh3/PkqINcWDLmXzfBANtnNgolUK+Q4YpqOlnw
WOoActHY4G9wZbkLLwvmKQ8QOMxDDnZ2GThlDW8c/QFts4MIqU6SO16u9t//Ufb6dP68c3h6HPS0
HcLUBOGdHxyiUwnNLCw8vvjW+xyXRQTAIcv2pa4MOGAu6W4xmEoYHQrZzqRf1EJw3S64ZMJfHcTW
CGMLwxO31/Eh9MzmxN622m3jejCc6yWaSUHgWEWWzjzvQ9kUnbHDUEc9LXB1gG4yw5YHNaax9xVj
5hk3lEoM8K/REwiGYgSd3EyBmfZbHGSKaEtKjwl3HMbnfOX+vfSCXZLaLJOZhwaweLuRplDgO4Nr
qR+ZbuIv6A03iZGVgAmIzd5/7Be+EWBTHjtR7hegpCTByAI/+QXbrGj4okmw8ZGjjbte9tU/0zxc
SVte75izl2wzOrD5UFZ85LxhcJuxLxaT5Yjpw1doCfPfBE26n0KSKraY34pHvD1Ifs7JK3n/h/5b
/P21tEOrQscCDHp+2+ZZmLR1Dd0KbDd0bqtCxq/wIbznwXCdNWvVxdMu6sPHpTfqV5H39QFev3qp
g1J8GXFCeByADPfv/1UX3vS/+C8MdR7KX3B9PllWGKeSGFQE2qew6dobfD/KTzDokisP4PJSjLaY
vqoV13u7qTy5YGVgKN50Z+IZWTawdZy4uC8NCCb/i1+1ovQCEIjz/exizgdRk6vObYmRCdolTLK7
XWZE0TOK8+7p/bUubGB77Z8UELckaPrsZ9UzJUjSuosPP2BJP4fUdp8myAT3fYYp0E8hZuPK5XVx
RZSMK/Jk84+zFSMjj0MrLRbfGiuNxh5LSVhvJL30IThsFl5Lpj6HEzgYuSdthykBVdtf/Vs7GJWu
02720ygUu0mgehwqmFTQM3KYouFP07PVf6y8/12TPclBTMXD+PFss0TwOPPQ4QAudPkMOQQ9JxTg
Yzlm8f/nUuv180fB05XMr8PBnf1FuEm8Lwgf+JCncIM2RmaK+crWvPgwHaJltbLJNDyvCbAKVm4E
DcT32tG6HTH4P/Yyy36v5PlTuFTVZ3xxqyt79NKnJ1BxSWbYjJXOr7aVlFeNPWilg+joYcJg8NhV
TYwdEhru9z+HSwcssL3LYtJV+vwrT9oGnXfhTcj0BUOKsKxPyBQt5JIpzl8j1Q+xWKSUQsC9gtJc
W3n9bP58j5ifJsZc8CNhJm7rXMN+8mZMRafCO8nJ6n8NUQunoFFlcWVp69La6wyXj41oW/f8Wqmd
amAAn/JWh6Ypucm7YIDROMfDDpvgxN0SNRJNu4K2aNwqKMb+jK41wYI/8G7w0XKtjYkAINq6hQyx
uEYdjbvaPAXupnHqlrCiRYzookd8f/bvv7BLewMUiOKHuYT8qxLPozywZuzO/Dpzs8PoGXqHdUBG
9Wi6V/b+pYOLgsIU1HGcW+f9kjlg8SzHZfGHpp4PYRm1J+Jyyp0ZzstdFJXz8f2fdulbwyqQMSBF
vgPU+3ZHQAe2wxDzV3/wAk8cZG/393BbgvBpsEvh+nmwukpYads9v7/wv/Oi87sexgjyA656KuWz
lVXIPWdicOGXxiQqvCVi+b3xSIHxO127zVHCg3APJHWl8X5s0gh3gxr5CzzLyXkdsU0oHlGdpAJr
+Rg5U1DK0d1Vc4xVvIu9QHpo0X6bp7Iekk85TmirV05Q9Qg4oia8gYO/fErqwYSjNDsKCinsNfmt
C5Fjb9EkdT+Xblnwi3ChCO1Qz9Qv85hoGM1uPcHK73G8u8U1xyY36P0Hc2EHgNbiEeZxm1Blnx3r
U1K0Cs3uRCnfrzZmlZUZt0kajd+g2ybZoe37uD789zUtDUQGzg/kf153VWRKRENngMCXaOt3dVXM
bDtOhj2E18BCrDoAevxv1mQCLR3PBtI9K0CaEHR4alhzljrgJVgQmjvOhoNjTNPHwfSubLj1jjrb
bxAuuCpNG/iducbbnY5BoT0EmND7YU52wyboiLHZOhh3XyPOXPikJNi0Q4ukFHXB2Qv0cIhFeJZP
vsTtIcJhwrQMvH1y0krxak2x+Y+W5S5p5+T7+0/0wjElJRbL1M/8g6Hw21+4jEmrTIfZnsBmnHgI
Fc/ensgee9gPwhFXxpeX9il71HKkhd0NeNzb1WQ+4VmLkMqvu6XH26jDCFTGhph2ulvwK1EYmF85
hy9cIYwwHLYozSsgz9mWccso7OyoXmAk4ap536WrPFhFqYLymH9XhnGvC21P28Ltgit39ro7zncP
49K1/LccMoHPlsYNrTBb2lOfM6U+cfhn+7yDoNe4MvFJlJUnRWzVrmgSY9lUQ91cedqX3q3yaK4J
KrDB7s52LxBwTnFucSp0xQeXKCGfwIMfCyksx/c3kXVpJY2H+Ir9eNRf67//o0ZILVy1irDmvVIm
iccocQBVER4YxQ6XHiYiG2/Jq3tb92iDyXwpvtVtXZwgabmfzbywYSGibPzBV1CrmxjeSudjrQyO
9P7feeFz5roiNUQKqijgsbd/JhyVTnv5tPgyQrsp+g4n8BYV8pVV1o/17L2jl0FdD64Iyn1etRjC
IkEQW0jf4tbPjsGQ99UttOvwpicfCKHyMDY2uhorudUEceL2FBbLV3DcknTSKUXaAoG+OJo6hvSv
ERT/ak2Y3TgpC5uQk0XoboujGG5++PUgMaHFJOoryGfkHonnJfqHMlpMbbGENsUt/WE2n9y2JnRZ
SZ2OGJnmGpfgqpt5SXFaYcDfcVjfDfOc/JhkVH2QcRj+FpXKu10wWiHq3YAAti1hpQTV4JTf3Ni4
0oW73FBzQULOKG5ss82Lr+8/yb/ohLQrCvTeWjtBZpHnTWCGYSxmCaFDG93H4idVQTX+02P28wV9
ddQ+mbKV9LzxoMbbup9wDC14MdEWIG3+rSGJ51cuoAsbHUSfTwl8jqL0fJrgWhhcZrUlfbuE9b4J
HesTXb58Intw+vj+j79wVtITMu9y6Uf56evB9sc3ZXpNMZaVQ7amwdmClVtXY6WTaDKGww7d6DNj
hui/NzTAKGCQ0GhY8vywDJdYxFj/27hB5EqdKBv+D2fnsRw3sqXhJ0IEvNkCqGKB3kmUtEFIVAve
ezz9fNBiRkQhCsHpu+iOu2BWJtIc8xsrOg4yHjTfJlUy9rpty3lbHRQTVJCGgN6S6a9DiLCZaC7O
kuJlChxuBdbCVa1jAYDyevYGfHs4ZmL5dHlZN94D9hPFY12llyGtwUKkjkbf5qFKV9sAf4rQkYy1
uJkNj3VlET1XPWWqYE5uoEAHe4DnjQsIQ3rAjkB3uJKt1TcdshnOPX6LoFJR6IbqhHwWkuqfv+Z4
yEEG0imFSLJGyg0R3inJlOte0mkD3pQGNtuhtOd3v3EUzAURtEA2aeGvq+Jxq1m+SkDmjcjfuxZa
XlittcJBKegcXv5mZ31L7gFyQA2pKsuSWL1lXf85C+DwYe5i0ezVvQG7XM+0W9Vso0MkaPPJmIyJ
SnHWflO7XnFDwYzdGd+TnVXdOI8L4oQvR+GWX7L6DTocBDSlYsPToB29pbHWImou+cfCHLQ3fMKD
vcbw1qwBFatLXU8GHGsuv+ifWZtNqpeQffQl2s0xtNegy8w5FE1LK116Sfj2TdjjJMOICmsQDZgz
zsbOhbc5a5MonxCRH7M+LskkTmOYigbSnJZ6TGDlOrjloFcFpMAtFCPeS/k3joglUrSWufMX/PYK
AwnxPdVjvzM8OE+xiUCIlaBUq+Zua2JtYpTqYnttRs8AHxCOMsUGW3vq/ZMW13ZPyddFf968itCg
+Xp5E279MOqeKj5SMiox4ip4kAok6AdR0Di7pvpsEOLaWtcHO/PfuBJZ6f8bZXVDaAgkYYYeYXeR
IPXKs/cDX3r5bRzUnz0CwNfN0Co7YerfRs/qGuahoWNNZxcijbXa2UjTE7KbvLJlnXWCXRpCVx+L
fCyxQ8ER2G6xcYGnkyIa8JCjZwFXqURg6E6O0RS+TcS2/45Y63TC5cbvv0epoOL3IOcI8EwopSAS
AlILiUXouoFTD0Py7OsDbkaJ3OsO9dGFLS+k41d6OAIOiEHQaLjzaY3hRiBWrsKkRYNNwfoXxiEy
/ljG1LHkuziTaP6z6Y/gkgplqSsGQPEDtxnQdkBkV1P3WribB1Kh1AcfFYKDqMofD6SBOBY60o1O
KayYrGMcE7xd1ZUhhicpwfPVbmrVEmxpioyTpHcTAgwy6FcIWaGvX13ejhvX79LaYTdCIQGMvTon
VtRJi+uL7s10Gg6xHmCPFsuYe1mZuHMHbDyZDEVlfIGaLx3Dj9NOtASakSnzagVR+DuB44RucYk/
YVBPdxDfxlOHDsE1LX1tL5TmL6935oJqoHzGpUDzdTVyhvRnPM2618yIv+Wa3DvqGO31yraWkh4o
WSJRFrZfq/2P/OKURKahecM8YpYYSBk3W6y8IVT75fMfjZsNSoMJXIoI8uN8cMvAI0bJeJkt/J6T
JCp+ArlV7qIWOMXlobYuEmrFGEovwSqNwI9DCTkKg2XJ/shGQ7kONKF61bNMvo1Ium/lEbl1Q693
YquthbTIrqjPcDi4Aj+OGcSIrsW4kXqGEnTGQSAIy5xI68sD+irxTnKwPRh5AWhsglZ5dRjV2qoy
7Hs0L8LNnJuhWPTLpfiExJO6cwDOhyJtFQkYIeQRHiurbThFkZaoPZeyJafzTVVPyFX72vxSzuFe
LXdZoo87fsmQFUwpKOgSaqyGQu8h4VKVNU+DZw87mkc+Q/TweHlz6OdHWlquMTC6C/DsrHhn9aEf
yl2seEOgVdbVSNdCftK6YghvMH7OU2z5rO5m2Ve/c2wqUC/mWUUsrElesTAUXy0VXKFTZ3GFbJUU
y7TNkWszkH3FSw2vhaaVajf2W/PraOhwz6VQzv/McBte+hJ8/tEvdJUK5ej773oKl9EWtDD4AlOs
yG5N1NBMO+6oPdqQLATJMXtff0+7RFOuIkQC3w0NrQVUsgXtP5x6lfca474HfFXNXy3quoVDCttP
8NLlEuPDymiuQqvsjFe4ZpS4knmu+udmTOP8JsGh4WnOtSE5+n05/8ZBsc5OfoF4vzsNQIKQ06zk
1wF2PBikCpSvA7Irl47U5HB+UdN8UOwAmYD3NPHD/lBMcYtSCAHzXVIKOiZ6WdWK1/gwogkoiZlo
d8Yip57qSqfvPOMbyTKNd55wY0kYqXCsDkTUiiKuCYniEQXj0IjMlRX8EquQ1xCDakm960tlAEeR
xBhahrqVoscpG8MjT5b0NpulVe9ETH9D4tVmBjhDGimxmSVjnU72bT+gFinSmMjCFxM3ZmQ+YgTJ
0LMe6ztzMtoD/s5IX8S0rgpBtdxQDWMkhxSFHpOAeBBV5dfLW19almH9oyiUw8wil6ABu7qD56xA
VjItZE9Npy5BNsQU8tsoR4+D3WYFb8YMhuU05hGKLA3C57GTWeIsXMPNadPrrMzG+KhGGR6VOz9s
uZHXP4ymMoE+IG9KlasfRvsLnOlUIFcVFkWPKplfxod0GirrbrLE7ucsWMlk901iFg5yjiJ+ADSy
8FpR8RH7KmftKJ4EtJ4UV8Ept0QWom1/0p6fHspI6n9f/rUb95QMrsdcUNVEH+tsSMPcE0vUWqFZ
nokvCY6lozMpCDnurIp1vigU4EEWA/1lNH31jPUdRCwzFBVPHHLre9oHGDgA4nxQCFXRtsGuJkPi
eUCAaGxSRI8qrBSkHWDA+VPK6wLqH/ERyodgBfmN/+RhAtxvZIIq7mT+44VPaqIWm8nIjaAYHyBt
O1mnFFjkTiqwtcQ8BHR1AMdL4J8/DhuVqDg17Uzxa+5lLHiz+JrEQd45pBtvm6wqwAEw2FLoY68W
2E9h8sNJUT26ANjEo5pivXdWGTypIKTj46d3DYkGoSQFabhn6yuKqL4fc0SxvaLMNG/CEORpbuNg
p+69sXAkjwY1XnqvgB1WU6oGM49R0FU8wsrg2heRuIHMVd1fnsvyV1bHFeQGaD3ZotRLRvDx8+Rz
a/jKUA1eHvm+9ccaZD1x4RWoqF82HMC7nJ71zpgbO1GFywDRmODgvB+ez/poGgX0L6lSmh+DuKBT
kBuxDWR23BLtwNupwMnv8kSVZSarmWJUoFH8gH9CwW45o//s/0bBtjoald7rEyxN7jK5AiuHND+9
E+BM9SPLg5MVVqPtIiAb0ONG8Us7BFoTlotIPNycoQxxDomyLJbcAEXF4GGEXfxliGb6XAtQ485I
qxzfgiQspdcwIOSxAeMvnssJF+5PBXOV5HvJU/VTaEOpOCVcGA1ALjkyjkOaIBSbEV0Hz6nZZ7od
FvvkzK21Z0+By6T8I/LlP66CEVqKoVZt68WxMr34GLpgFIKwIHCWVj6O1K+xRpGq4fny6m9ss6U1
B1qf/hy82+X8/rP4YV4h4KaCX5cgUT2mAern6AIZDpRX84nLqt25cJdbZf2xqVHSiyTBXUiiH8ej
BNYRQAMkx1ZVexpyqXlHuCt0UE1AeLRu53eANpWD+lO+s882ji25JXeQRurASq+2mVbKTenX9EA7
tUEGDZGxKy3QxqvL6yltLCgjcIqW2wHNsFWEXc1mPFSlDkct6pAsaTVfbE56LMmeXg56wIYtktnG
rEgQ3BQZovlGa9gTLx0mpImNo7Lf/q4DDAKOXHQ94mZyLYP7KYThi4wdtbrzeze2HbclfbWFu3RO
KMJeBO/iOqaJh9wD7WG9fJzSFPH9vlWSzo5qP/WKsU0t9/I6bY3LFQ2eAMizLK9BJWWsIByDyL8n
FEZ5Srs2elLrAk/gPpEeeCYbBFnr6OvlQTe+zd/aOJW/hR657u/3/Yii+sIfVMy5RCFRxN3J7M3D
2BVffTymvMvDbew4fP5ozvK+inSlV0e6zhNR7bGu9JqmQ/rD6C1sGNQy3YNnbIXm9GCXaBOSgcVF
8fFQzVpFOxATS08DCz27Q6BEP3MqTIu0bz5hixzWqieh39sD1UiiFxG9dfmqVysN43NZnX5envfG
tzUIaRQ+E8Eb4MOPP2f0cwE9WbHxIiw2sfNOI+OpZB9ftZ1c3CTIjMkHKQ2LzxdalkiRY6Es3/as
3zMniRjRkoBR2CME7vu4J6ZJ0Jx6woLD5SluxI1IL1P/ILel0LJOPSZrIleNysYr5lBytECX7KoW
LUeMo/Y4KqV/Jflie4w4S8cQM73Xy8NvlAolNhXdJO5SahRrQEc8g22P5LL1kM6YfVc2OiSJcmwK
HiPEqmGpGwhhgVRitx+UKFWpssZS8CaGKP/u3OgbEZ5BDEkEC18QNMLqXh3JspF6hLkzJt3k6mB0
dFsVxq52m76o93rsG0eYGxwGA+cKKNr6mSTfBbrVNnC7hgLEXht2J9Kszrbw0HGRyM930t6t2Rlc
kBQz+NpEyh/3cogzW6lYcesh1Axpu6oVvITGfAq+48nRyA+Xv+vG60hTlvSMh4qttR6Nhn6JimLd
wibrWqcTJET5NanwulgSjsaIQvAoGdpThRrUzn2syUzk48NMuWUJm5nm0qNdfUbgLbFfpBCIYPgl
HNWeUB2jhy6bbcoYIi0wqCP3c2oOL1YcYqRYqOb0hvi3MLhg+Hyq7Kbp64dgnk0TJehSxDLK9AcE
9Ia2weRhrsbInvBQkFzUoMr60Awp4nVNAFjmykyKcVFRn1EEDRRf+pNZeM+g6RhMhm34pfEilY2Q
2jNaZvd+J2l/EkMSwqM20jXwFGomr0XgowTc13kH0KPpXqwBAYqjBVEDGcBWExQ+3oQ5ZW8MVo/q
n54A5sWMzNVgJaKuE/rDnyJE4M6DtNcaDr4vWu7WaE36jqRHOMXZWoboshNUoa7tbLPzD89RBstJ
uUwiJ1sjXPR4guiHFJuHdnapvixCDNYf7LW68Ap9dNAkYVbDNYm5b32bkE3eg75t/wDiIsoWonQG
8auCEEs3Q+A91tU2fp4bsDWoFDfVXUA0d0XPKL4H3NE8TDBKv13e9ednmnhpaXkQf3CprXtyUUOv
bU6UGc1l3gTRQGdUxEjOHhBROU4DYdHl8c7PNAEHQSBLTbqD2szHM50mRljh9gPPQG3yQ4SC+UGr
xf/avhucyyOdv4QfR1oO3T/R9SjLeYRrhei1GKEf2tHqMGDqEcHnTTzKIRZA2jhVV5cHPQ87GJRT
bErE85SiVhFoG0/w0UOmJ/sUUYdIMa/7Mal3ghtaxOc3BlH035o1/duziz/PpqGlfrJ0zeN8+Kr0
yN3+sKoiUX6WBqSKG1EN5eEKthlm6m1Uoy/uo3ONTHyKxuJBbWSr8ghVEkpSgNdiu9SndnYx45Wx
/C2yWbMVqS0rO8UYbBHQK8v4JrZSiuKBnpQd+jtga10umq7ymlJN+0dii1lG/9/sf5eqDzM2jKoW
7enQnwXk/yXsMatkNHq3ChvuVqmRWpS/Ux+P4QA3ux4WzaR0j0JoEIUC6g7HVyBBwhc9itHGDNKg
C2603sRUDpP54I+vG4nhqiVqtW7VRXQeVT1s7HlAedCZMb+Or6j7l/d0tKP0sFSXZmRbIv1BpVcS
IjvS5u8FQeJR1XzpyQT8/ljz42/kwcK5NAgDEbdKTMIad54pRaDHHcfVLYRmjcIzmu9fpVYyEyfE
g2xkeq18P7TSHH9rZuzpbCrjLZV2n1iA5zGryx9m3Jn1rzYtKIoi+WWFNxrKgdP9LArx13aaQt+t
qmYojkieWle9nCvtO6Y40QvCoVlypeuoQ59MjLuKR7HgyLzn1ARq5iuUAbaMegOSq53lF7T80fJq
hi5OD+VYdsVjXEFNc8RRM6OfckN59Loxa54WgYVRHCmrZVQNtby3Tgj/+5HH4UU9ZMZuAxZ52SI+
n9TSdI1FrGk6eQgF7yFtgWWBi84xkTDx/PC/62WsX7etjI8XxXHK+wrl3m+CVjc9JXEpGV/TuZQt
14T9ojz4UayWB1gPWeIY6DebX4cAAOHtXIEi/KqjwV38DJJEkGzZqNuTUqO/RrlfNEZbjVEJvRVa
PxjsceyIrmZa1upNPUdqfAqyoiafakCS24gCCxJO2JMe4bk9V80RwURevdSs6QGIsaaUb30TGcNb
owmNbKeVLP8MKiVsbooox/sjaEIEjUbuX/E04RY64iayhHNWqxQPmqZzTUK+NMQjlhQigo46Ar1j
BsjX5UPktdtSiY8QoNUlNT60NT7poPHm9Fos8D525lKTf2Ct56Oqi4EeaNm0nZ6w0cJbzwwwpbKQ
bVb4T328K7JkqpDWzMPOSQBY/PL9Wqc2lGRxeZOb1vjbaoyIN2oo+ewUqkYs0UNDEzyjhapgp3i0
RriMEuMcUnwhdJsMAjs+nmY5dZrebCUMtU3lV62BgzjQ+aHDj38omktZ2DaZG8i1GLn5KETZSco6
KQOu5iPXH5VW/LXAvPhGx8+Nprjpp0+i1urawYzBql/D6+mn69KSouZozIbvcQcnwwOZRHSH14hY
XKWD3tYOtt0cLCOcaC6O4ZQFt6LUDsopTcXhJUV56R3yO666aooAqTNrehe6w9AHmOeUQozqo153
ieM3iIRe4Tcw3021Wd2waiw6HWxaWRUtqMyeTDGXDnNsYfIIGEXvvo5iWxu/oXt0WNA2HXZfvAs+
ZtW1zNs7aflimgckBBoXT9bvHHcP6X2Uxf7rGLX5o5TK0hcNmkxwFYVp5A1jk0nuVGBtBm6xqusr
/oTi9SaZl13UGi0bhIL2gteNfgy1yqWDueTX1ln51UxKLYrTyPT8NgoqornQPKqZrP5UEZB7SdRJ
+VFqWnpXl0p9F0WBeWwCWR9so9bCH0Gfj/4BR1A06rEZkHZy0o0YA8kgBAYg/cvnrX5Bj2Rz7ASo
6r5fOWz78jha1niTi/V0I/a59vmXHwFADh7VbzDS8vJ7/nn52wBDu7ZkLWLywqcaH43R5hVLTz57
ObTzSLdep8Lvvn767Qc/KpGQatQSz9ryeAwhkZtMhmchSuGSpPa3Pn274+VRzrNflpDiHbh36lzS
unXQAU5uLV8yPCFVrNQmKfSxk44H5T7HZ/5rXYX5jaqV/S2egsPzXM/V++UfsBHBIXClU/CQ4YYo
6xI8Gn6x3NasLuYxrdso4BDLAIjsiDvW6fJQWxtHAYNIaLzkt2vQgQglVRw7mblSHLN9DLtJyXgU
kJm37iUoUHuJ2HlUtRTgdYqHCBCcRW9y3DTYFiiGJ8nhTzXQq+s5tfTn1J/FnZltxIkWR5VWLugU
qlNLSvDPFqVFLidcJ2DvgpDkKB2ke60fpufL63ceAiMXQf8Cr05oVSjDfBzFn3S56qXR9LRGEG/i
OBDwGQ0NFrEtT3QECmeQ2T2XBz3fH9DFF4z8QoxYqBkfB9VnjM+TnoKejGsSgoyYOtBA1gCl99Lh
/zMUPVt2CD289VnAtKPyxaGmzDXhVo8WpGKHqjZdZbEf7hy78w9GyQmoEj1RzvYZ8BZTrygksDO9
KgRgvwDS74h6q50axPmGZxRaAcjTANajyvJx7eYUcE08qIbHTe6LB0CbQWorgWZgByVguI6YJWrd
n19ECwQ+1VKq0bwiH8cU44bTgIUbgqbyElNxCiSHh1hw9LYadnLt89sL2LKOvijyQMhGrluSTdOE
LS46mtctlgU2cjBBeBowaAf6OgBndsdRMfEXJ7LDXRcUoEvHb6x3zvnfgsqq4PIXIcN7yT6l3fZx
zplhFIh5mbo3VGYgOFg5aff0aTXVoTdhvUJIiP9ACdRwZwQ5XtoLaaN2mnrIdZw+gCratBOM8ogG
rFBc6X4/SG5fBnFy7M0OkwcMnWvTDSy9rB+HrJU7EoopyF8CAQrH3TTPyLPAL1zMt6io4naAKs7g
AE8wvX6uJ1pAcaK8A2bp5J3b+3wfU+dAbYsrx4LBsobdVUU/T+hgGV5b5fEpxM3zZhbzbmeBzz8z
yiPQ66irQFo8W1/LivrSErhIC/Sfn7upTr5jy1mUtiK3koKdphFe5xmeCLZcV8UVPnHV2+Vd/VfO
6+MnVsCncJnTAaegsIZciE0U1z6qfp4yGLnsgjvR85chKevuxswpkTpAq63MSUmRXnvsTBtso0Ts
oWHuR+33EE3ZwW0FLKlOENrwCxPRb61uqngwlMMkDJgUSfhJ7tGizz8P34TGM3XIpQ+8Ph/pbAgl
m0alaCHNhyiWMpzEMNC4vDgbV/SymxF9ou7FsV9+xT+vz4Djp1VHlubli+Nym9AksMuIHT5Xqbyn
W7ScpdWHUNDo49akbLzQCj4OFuO/0gYixAiBnNjprHH61s+DEWO2Ek6PKkFq5XShId5GSrsra7Gx
ngozpDEjUi1hST8Oroh9oCQ6OPvKoGwXTHritJO29zhskJfBdiKZBl8WwQfQ7R+HQROlMeqqMz3U
ats7+HhMb8Iw/amRBTTpyEsmgcKa2MoVWTqHAvZLQlaQ5IIyQPQXAwlze33+CYkLYBuV14BTUsRS
YSOw0Gb46Mw59iHU9NODmcT1ddkC7XYwTY3uKnrpAJGTrv6u90QceEuFZte7Bq+/eICMZ72bUova
Ft64yr2VkeWT/slC4aDfgxO3Muco3WIaYX36rlmk8JeCJgB0SmLrW7bPfP7P2PTMrkkPmFcrJwUY
zuffL8Qf6YHwsFA9lVdBTmGJvh6MZBcRvHxnbI0Ep4EcX6Vq2nu9tnYTjCZExcS/+h6r4mUvp7yi
uFoSHzaiSw1cc0OC9Z3q3tbp/HeU1YQo6MWVqiYsmxzNoHbK7BiMfv8aYyi0M9RGgEgUiqzGAsMm
8lh9IX+I0jIJQtPrRGnAennCYJK7G5dLakO3VkWzHqq8sRMhbkQ5MJg4jgvE3ZTXJCZ/brEfkyhe
qiEmNFo6D0dxwCuShsJ4qHFSerx83W19Nto6BjZi7K8zWGAm1mOvDoPhJazl/Yy7tgP4zNwJbbbW
cmnBcbMSurGPP94BVgpiKOoRZKMCaX0vMPi2sOykroLn2XXZDIKHgVS/pyu+sVmg2KkL1Y6g9OzB
MCnxpTWRhJeOWH1EpRB4mLzhFWeF5k60vfHZuL1pxJHkQj9bZxPc7uD0ctFCbSrMyTkTTX4XFGG8
p8uT3kGpzHbAeRudVkBySACD2+floOn7cUlHzB0CfAh9j+pvcIe+lvEboKTyRn3Keh3BP7p50nIh
zonlJnKmP1Vx4Y87kf95LAP4B0lulD50QBPr94tgtkARrgiuC53SOp7v8XAzx9OITgkaBV9DAioL
z6owCR1LzgOCdCkvo51LbmPtF/UbfKSI3lC7XK2EEWZQqQFhe60kzpNtiUI2gQIVpj/57HOlhnpY
7NzeG+82JRsZ3S8ABch+rfazqiEgGo6WgIfOHHkj+I3HAq88p4+m+hSF1WjnVjjbPRnF1afPK7z2
BZUJ/UU5++xDkGmlNVO81IzWeBx0fNSs3Ep3zuvfy20VmCDUhmAS2eoSJa4e7RgiaTBblYDjwShK
OK2jSNVLuH3ayQDGwAbOLf4nCkbyGMOLxtTKmqIHEbPRn7I0a/NrFiaxb+sEhyFZkzaP90WUFZkN
xBxp2VKqdMmxhL7FmSUQIunYtpLh49cUi/gHdYFFoRNz+fnQQ2a9beBWolfSpdIAwSnFHyzUJxMz
9Skakts+pc9g9+DWtVMZBNIrTAZrOEmgq+ltBL3y3AyN/4ZOT/Tc1nkquwnW3M2BVkrYXk3wYJ9m
9K8wWBoWB/CW3B2k+lSp2M4mi8NwH6nji57A33cSJPhGbNM76QHHCR27Mi1Ln/s8zHQX19T8tSda
w+HRLIk0Wl/AsUqLgJU69ZjVwDGr1mjcrLfKzGmxodPtNpBwm9PoDz3zzPSg+5Fc6eywGyt6OcWY
P2lFiGMTXgyYh5t5OsqPeYzkEJBxBcPUODGn65xk9E+mtfKfLgDgXU6s8WEIuuwHopSJZY+UsxtH
pHH9C66x8lpnUfaLlqb/vauD+t1M8V64jrt4/gK3ClM8k6nWSG905i1UWohcsSGkR+zCyPl86kPY
YiIqlUJti031SyYYerjz9m7c3Ev0DQCLxvNCA/94uU2d2ShS1wnwzaO3aZR1ugO1ZB5UNY92HsCt
odCRRiSDOJwoaRVRVBgc8zMIVMQ8H5+QXykec1y2riP8XXceiY23doE0yhR/IAecvbU0+GIfEznT
a+mYnBJMPu+nGMOsyzfExnVoLmwIbUH5kcmu1k7HWArjesP0cCwRvvEBq5swssQIpopikjIVZtG7
l4fcmhg4FJA/oKpEgpfV54qbIKbBR4I+IbshGH1/l8pwVy+PsvWliP1YN8qDS1Xr4yhmOEhVBF7c
GxppdpM+G121G96BkyU7229zPtywcNYXTq6yPHv/5ICqLqS6HjIfAzvqE/6TGJyW/l4/fHs+/zuK
upqPABE0T3OAaBQ7UydB/eKKxlHktHBgT5eXbmtCvFeU/RexG2QOPk4If3szwcyPOpaES31Duet3
Ixjxr0+Pwvu72OEt5LSz+gn+x2Yq1KHlBU2fHZSumI5SUeSfP0VwCEUeJTB1hJSrZYuRf8gwubNw
BYhMiQxt8K0TrtJDu7NoG9+HjIki0yJZushRfFy0Vpz9LGtqehZl170mQwxQQFZQT6OLXgU7QczW
YCo7DXwVmK4zPoLs95RfWhIbyBi+C8seFG7TjzauYnuecBvBiwUUGH80WhQGme7HeQV6TuQi04tJ
KX8IDv6e9Mf9xIwVeyqEsgUQ0Ju/8hA3PIm8++nyJtm4nlBI5tOR4hA6re+KUEHBKpupu2NendnC
JOAIOoSlCsu2nF7RNQl2PuPWdEEjQsOlJcT/Vnt/Tqm1xoAzPAQhkndwvxje9o0/u7T70nshBYMJ
I0O8b/oafbzLk936qtAkaJAiNEXFfz026mRRt2RXwHvn61bvNUIdrTbugH+o8s79uHHIoXcpeJ2Q
EaCptRqs4QLxZ6MwQOUF+qFWrOzezOR0Z5TzKaFKQdeEBsZSI10vZ690mCs2je9ZwB1OIBsau2vC
4mE0dv0/NjhrKBqjP6bB0rEojK9mBMBUoksd+l5eUehxydKn0F3KRhFlDMX8QkpRDw7GsfrgNm3W
jE6R4Xpuq6WaY4urqsSHB2Ns9D2Y7fmeWn4YRWK4GHDW1iIgIgpDepNHS3wyB8GRumfyC4FR9YgD
sVQis9e0qiNPQR3ZaYEt6uHyttocfgFS0Zngsl2fodEsMNwQJd+Luk7LHAyzpx55I9CfthA0xU0/
iMobuMg0OrQDymafjjBUkTCPwgia3VxXqwukqDHFxGvDRxgc1o8qWJabi2V/yH1Lec6CZK9Vt5Hr
8qCQV5uox5DvrtOtuq4qOquF74kK/um92sIoRe1Av5o6vE47qRUPmhTjAlKawyP+xdhLqkP5fHnR
tzY+CRcIEgqmxln/CaeFvmmsWvDCcVCcyRohz6ZtfpBzQ9s5Y+cneXlAKZlyZyxU9tUCG0mjB8VQ
CJ48YlGhxuTThpwp/49dRI8anTQenkWq/OM7YMxtV+a5uaxqPB1FKcXGsc3jw5ggJdVhneKmyaC4
kYGI4+WlXP7yx+yS9xuXiEVME8TUusgVdhDz/Fn1PXR/dafSFfUu6KrcMUUhfxDoQOy9rhtq2SrM
7+WsMuZ5txfnNxWjr9byZuAhS96WJfIPFMKC6lnrZz075lmXvxltq3xp+lxNHQNHe8PJfTMq8Kcu
6j891L0npWio7lxejK1bDjwkoOpF1wIk93La/4k2tcScU7EugWSkWpId+yFJXkQ9lhFrRZ3vbZhE
qTxCH89/iIIVqDbS+PmTEhly7Q6dEc9OJZRSsrMFzys7QFAJRzh12lJnWv2oJlnUUGrD8OJIfJ66
7LZAhvwqshrtegqk9EB48BuP7dkN0ir9dnlFzquFrAP/kMMgGHHmB6jncqjoGdXCQNLvujxxk7B2
ACKl92kRAntDbfN0ecSNsw06CN9bnk2Tbojy8RMEQZ8ISlVZnuWHAMAtsT+EqST+LqXp8+gGKrsE
lTxnqBrzgnwcqisn+F50Tr3IyGRHEerOhfLV7ny+zQnBNFk6jehurQOPJFIIUinBeMD0MDMl8SPD
gGr4Mg8KycbnV0+D5s6foVNIWP5xSmhQyao/kkIHOqBCsKe5iySOhs+zv5cDLttudXMAxubC4t2j
gblum4gFrHVT6Cwv07QuOrU9FDLbH7HGsDGdGgtH1COQ6HJvBi8ilo97h3Xj5mJ8wixyAv61BvhQ
+zAJsbhHRFOYXRNiwGFW2sotjD51IK3t6XtvvAQAwZmwQcMWOsvqjoZ/KkvTksx3jTbckQypqOpH
ez3PrVlRbIGkRUDOA7d6b6ZeoA9AYuIFk6VH11ogFS9ZpHANi6XhdwfEhj6PdecWNmnmIkmwgawY
sJRs5IAszhiU/2SxqW/LbPbvqMSle9TOrbOAviyKMBReMDRZreEkZJ01sEe9sRQH5F3RO66pSToi
4sY71dmNoegOotpNe3/RBV0NJc4gYJRJV7zQAEV/mAc6H5TMNOFPGTZJdrh87rZeDkqz0KyWiwt1
jdVwSSXNw4xykQeys/ozZApiYOCOxcSOU3Lkq2kuivFZqYcZtf2gRiCmt2BPu0ki11RhG9ish1Es
xXTnfd/YtSbAGEpQ7CWqNas7DgGUKskCKPypKtRvsxi8jVouPF+e/cYg1pLWkb4hTnXWKRNDX5Hw
a9Y9qZQDR6JS6AkT6P7Lo5wfjaWgBRoHHDvv8zr0bPxK6tQFuNiZRfkk6J014dkV6YBf5vhnNAXq
zmV6fsMx4KKhSiFFQ/tidRYTlC6NRkJvDx6f/9TqanYcI6t8KYAG2fMU9t/gGuWOFWvNTtF/c6rL
g08ND2j2+hpvJL9VYrE3ALmP0xWosZJmkqI7MoRbOpHK51URUG/XaHLybtAIP7t1Ekunw18By/X7
8aoYfelU94Px6acduZ+lGCUjSEwMuNqLnYzQJjUiw4O8DM9LVILbvJ5/WXJffH79UC2lULTsejru
q2dQNbo+kQcQmahmy/dyZwGLbht0Z2tBOs5ipO1UKc/DJDqNEGnQzaNjjOLux2e3Nvo41GFeASFA
/DzWo/owojTh9II/XguxOjkI93zWtVwFN7SwsnVeI57hdccPYIYlz01JT7W2dDcqsAdhQ5WHRQH+
y+Wjd37AQS0CX1g6bBZ5yqoKC9inY/zRP416FD71zVB7ZikNe7Za53f2MgxPLIprLOKaFTwpLRqX
cPtOhakKpSNIUuFCScSDV5STvRbA5mDUvYDQLid8rZGMRLLK1Zj5p0nU06umK/Fj0iv/FErVHtL7
b9/zQ6yEbCVtfWISiuXaGX1NwuzMzPQ6vBYmE1xmiDyHcRC7BBmkelLb9ykrh9EtUF7XbbFO0SLq
tDb/mc9WnB8CQ8tR8B/H6i3Xiuy/IafodOzmbiqoNKTFr5Bx4YpVQ+U7qtYZqRPPFXjnUTEF40EJ
+GayHQT41drpHKsGQkdRlzpFXqCwm8moo7lzlwS+y2M6vSmVX/03TEkMnhBgV4eCFIAObvYJbeOF
0epw1xvYJSYTmy3vjLZ3ysGvHjRhpsSVzUGIV+WsZG9zPiCSNdd5/2eOg/oErkiT3DC3JJzahy6F
8CHOyfM4m9BgPrlhlwVfTHTozFJpXOdMMBCz3McB6dofm8Cl1ZN7uQzA4fIoZ1sIkC0nkDNIxgVY
dHXNiKGAREE7Cl4DJuyLKpaKm85Sdx/6vOmXhzo7gX+H+qsWwUhncGUzRAZC00BnGHUTHZS+lm/m
PNsDEWyOwjtAPWkpC6xj+jntOh19D4ppQ2pdoSIpHHL4aztzOXvdkGtBvmTR+YRocVb1LmerjntT
8z2ai/LBN9rUkQQ5+uZbXXz9P5ydV5OcRtuGfxFV5HAKE3ZmV6uwkl9JJ5SSyRkaml//Xejk0zLU
UPKByyrbZYam++kn3MFsp2TP22DjO9HlRjd3Ab5xoa8uHkZhnT3jUXzF2BvJ2k51ziFYPD+OxV5V
dAvo5OWwmmdKwRRz0b5/fRVUmtQbYJnKZY7D5hOVpdEflmbak9ans/BpbghxSPIhH6E6ziNHJbb7
K5aB0YdUT6cPejmpL5Nl9DGOdJMy+FWlp+6Rg1t+Z/Tc7o2+Nj45UQmdlSXe8jlWa6PNdjr1UNku
TlGm79V2SL5CrlR3ZIOMrU/AI5h2MAYFnrO6IbUoU/LG9iBWuUrCED6ORo872aDEkC1cuYdMTO7s
d2GCRKvE9Up5iBja4xGu9e63IvGM+L1RRopA8V1Yn3ECgjEVIxVlPGRl1kqf+WPvHEeV4PkoUOzJ
Aiu22vi9Fk6ZhVhMYafIyOq9dVaSROkCWAfZt3IyhQw6YYFXRBmzJMKhMGgcLWdomlNsWGFFq1sF
awHOaP6XLnAD9y0M9T2H6K2vQKqp8xd1EUrTr3eNYqWahXsBfdzUjAm2jbwaYQOh9H4U2foKC6wa
9SDEzm+iiOj00SqHMrw0plL+GCwjflNr+WT6NgL2f4354iQAMFuuVrQ4vXVJpAlEPmjPh5c8FRm0
w1n3LT0vnkDSieP997rJ1JdHQYWhU0XP8GbqjZD6EBoh0wmZTGYw2ug+FFnuHqU6i6eOxtZZKbHS
aSbb/nX/yTfNOZ68CNARXGjg3vSHRYxYpeKO3qXxgCj6tcysh6SgLYB2YxMoLpKMup0Dryus+QgK
v9rJPLc2DmgJCndEoQg5q40zarPKddp5F6sM4+sY23OAGkBxuv+WW+sLgkGlaYv0AAy519sTvcxZ
WKHiXUynReIOPxpxzq04/7Jw+R4UZfzWjk4XAMr7644B68vEabmOmHKQG75+slIB3sJpO7xY42yc
69ZQzxMoJ9DFdfm3HQPyd84yJ4NZGr2XZan/aP52pkDhb9mvodtmT6Wulo9lMzinthZ7leXGV2Or
gghZxIxv23RyadGhuRJdURTv/mmMaGF8FmJHvm/jq0GrWuoSxsvUCqu1syvYHJOJAJ0h3OzfSBfj
uRQwbI91O3pfZ60wiGtWGZ+LrA53dszWGy5End9w3WVS9HoxnUxx3Z4p2LWuBusM/94YD6oJ4+pw
f2cu7/A6swboTC+AAp2ZFL3q18/x+jkrGRtE1xl23xGc+cNciKOX9NMDniZ7vtobK7pQ1aCJ0upg
N69WVBoyMfU4Sq6xUTfHPHe8Uz1IG1MdO/1kNHpz0d2i/dzDEdrZnDcV5sJDgqHC8SPMMfR7/Z5T
VnmIULbJNbfB+E2asM59nmcfYcwaj/nc/gs/PtxpuPyO0KvFBcyJABcmFQym1hFcFjYwQyfPr1AT
6vBIb1lBQsitos53RneYjn1XFempT9LKeAgnrRPXAkQbsDURR//L8fOdfIlK3A+Y/LrlCzMp6yNt
f5xDdG+w/Lyrut43BNvU70wlOmvKZBt+67WWSxiz1LdTbGj5tRV2X1+7uA17v3J6TNMT1C9/uoWE
S6B4yUXUQ6v7deUlz2Bro882vrufw0gd/00iFZuuqAHr5ce9p/8Ab5F/KTEriI42YkDxs2Xhx9tn
lvmBAe387LBhIevPqi0DtJabj/f36+Z35NxT34JYvenvNl6pDWOOZgE9cuZexaz1ml/o3mj5XRHV
9nmUmLcFE5xgY+dIblxVFNU8GN9UehS/2SF/xDf0WhKkzIv4mjpD3p9zkUXgGLvItD5UWde+YcOP
3xXw0m9Jiwf9CW1X5lr3X/+2T8o+/r2nlnyc4LS6rxLNyIfRSJKrTLM+e59bXNvgGZnYQyQhLPkD
iqpzoOCe/B2G+vRuwq9IPcDx7eJAaxzxMgsjVXYqktuxNj8LdUNw90j/QZFZhSt7GsOo6wmVVdl1
4siDujoQTQ2zZWIIqfleoSXWWdNE3QedbKzctzrbLH03N7WdqnLrOwEpRlDKYJJzg1QxBwATtAOi
qw4L77CMOY9pLcPnPAdjFRY2/qxKWR6SCcJhxtD4x/1PtLzq+tADWGTuh97jbQETSlGNrVdE19Js
G99VpPUUklTvnIONTBSBcYxMQKmxKddzdelSAUK04ikRlSawJzRReMppbOa90Ln9qGV4ymgXtPYq
eaEM7ZzQy7giMt079sNkvjdSbTygYdHs5KHbj6LZzmvBwV3Xz3U0kMWkUXRNi7HH2Uo1D0U5z/4g
hr2p8OaWpZzFcQsLzAVs9PpGaMc8LivsDy95mdmP6M6URyU0rI+GUnbPU1KhEKaWeaCiEHrqJw2m
lxHm/9zfK5vHGcT/QqFcGIHrarfBWSyJNRKZQZPOF8acCTlw09ZvOzVPUTLBMrY4T5kZg+nOCG9v
8NOo5kMVGeOXytQUz9ft0tgzpN4KsuzgxZgCp6UbeKqaFbNDFImu3G3iO1LsE1D2PFI/OWHfPSKp
CaNWHzGCu78av/uTq6ODaBSVCPk4XuSm8fqT4DkpmCAqyZWpCxr0DcYp3ytw6d+qSapfSn1oPgjp
5OUHPRUVyiWNOqg+bL8UfZ28pSj1+t75gAJO+mlGRjf3C2dWvuENKMqgnAfto1F7MvaTsmmErxqj
Ygao2GjDwbVjSVdBqduTqEwdzrfHxdqMdQcbb0idFzwRcutqwP3Daipu8a2N57j7yviizB8LTA9/
YvkrqPxzpz7iCPcbqo7MTYACUAxsXebph1Q2zU8lTaoxqOABAJBH7wRtpCJOjWNWVmFHZJTVt87V
Ks1HwL5Bly01ineUhkr1uXOt6hGAaGe8RPOUHQuzm7vHppvSH02cW7+SKB5/7nyQ21D26nusjkgd
SVdmBrtztLJvukico2ydJijNbH746ydBugeyDouTAec6xgySwmkkD7pKE9CbJfDtKkfhHMpkst7d
f9Tyo1ebbJlrLF6ZjIecdZlSdg0CzEqfXEXlVY/9jDKCXbXV4f5TNiIZ6p/UQsy9ELBeX4gOIFgs
B6b0Skt8+J8ZZslz6YXJqcQ9ZyfNvNUmBShJkgmyBTABf1oFaLqz6PlaUXodFa/51o3q/FXCLPxH
RfvlZaj78e3Y1sU3rRFJ/ZCo8YjP0mgM9XE03fDr/ffeCB3cu6wsZT3SGuvJUWyBMBYN+QnYt/bZ
7Wc0iLBmOTHxdY5WleqfPSu3dz7pRhHjurRjiBogVG8EPVovV8qm0uJrg9bWETIC5A4EkJ+joe0D
PEyiT//hJZdBHG3KDa4YwlzDHPGW1zRJ6DEtauUvkVY6/DFPwi9M/6fZN+lCGTsRcmvvushXMgMB
NHKDuCEWIu3EzPYaU+4mvlG6M3bUsfvh/vvdYszYUdQrCy7dwnxmfQ9LfMl7R5fxtY1DKMoABMVH
1cwR7e5DE9mzOsrfKXAwfzRlOF06UedIrXW4sx7HYmyCvldT7dTMotn50FunauEmQmRgs9/MCSMd
qkQ7xGT/upY9j4oznsfQ9Z6yOdubpW0s9SK4R7FIHrJ0p17fRXks7LKqm/iqx0L96rS6cepnWJD3
V3rjuHgIzMJjIFjgGbY6uphYN97smdG10blwJmM+JEMYSDWVQZhBuRpQsPj7yAScg2uWlh8t9nWo
HacS1c0eK9PSyvODaUfq2dYYyNsIuexE9Y1zCbYW4Xk8F3jiurmAmFiqqPmYXGvZKY8idYfnOUkV
GeRk/f2pVCp92DkhGx0GisJFoHhB/zBUfv3ZahC9WqRxQlQjb980ZN4vnePKR2RF1WucxMOjZXeu
woQvVYbj/Y+5sTuXQ8M8azk6N/N5oc+2U6g2bcTaKM6mk3wRjVK905vm1/0Hbe1NXCXgpoBeBwqw
2psyA2UkluNZoTX8FrjQNxW4wU4ZtfUQkn7Qyoh70EVcrWSIK6Ix04i4ah0+OxMKovExNsx2jwa6
dQS4DBYADCi0m02iWFqZxD0vM/TipaENfWZ27ZzMPk9aiIxqHSQt3OqdfbL1rahVQYoxd7zFYdsl
Siw49RFJFDN819ZjEbgavjB2JfdMnH9Hy1XGsfDfaeVBwyKwrmp2GBtGF9l1foXEO4Unfeia9C0y
+cO/rWmh/Ah9BIW2qY/Mg0G/0fGZYfTvatQmAM/O8Zc0FahJOklYf+uACv1Qo2h4KfMezcWitOrG
H73a2UvGbz+/xVxmySaQKwaWob8+SBwhs5OFzK+14WJFNITaEa3heqdxsPWUZW6mLh2y27mN6w0k
u05Eh2wsk0OKLspRNln91weTbWzQteFTQ+S+CQpDPMV93yDJONv5iQ2fn9tWqy9ZC9vib48mwxro
JMsQmKHNTUHXuqnejWN6dRSw9HXe1ce2KvYEpG7PDNwpOkAcF41m+3oaWMh+KKI+Ta9qj/6rr/fN
3AfoYzhvw57JrK/Xk9YeBZCTPSjG7xrs9WZmIkVasMyJIEmuZ8E2xRTKkklxBR9kLIlIp7uB0Id2
OtTYgsR+qs2mN1JkRVV3ph9r276iTuq3OteHTyXyoOIwpgOUSm5Tm2GT6IofTdFrmEg1EZqGMZiA
6MmrkhjwKzDxX7Qhp7cW+ql2ACnCfGt6cfKh0Wz0Uhrda0FSVIUxHeZey7H963vXPqJVagApjyNd
nvlepQySfEa53QqFm8Ng7swWhrZW9IHbLtIseVeYSVDVqvnPbFTQpYVnEXLSSlIAmnnrIiZk8Y/v
75XbGMRSWuTt9M5QMlzPF4DFg6c0dK7Hsk/POTbfR72qs6ByMm8nmG9tmIVrD/8XrM6NQE4dynhU
jCm5Tgic+iBW7e9m1oLzdUT7AicFh7ap+2ssLpcg81hiLF04lKBXIUQMvWY0GWkyyBHtoZMQXtTK
wxJu0pUDcM5m5+zdNv6Aq1DQ2RR3YJpvOjpd26N0VKZXza2s/JBksfkjbe1QW8iAGUqx3EAnR3rl
eATx4vzQowaZ8vvf9Db/WMw2SHcwTNsS3krjTOlCQf5Rp2UYiFBGH+lF54+dHIsnu1ebi6m3A7Iy
/P6dZ2/tJ8pNxhws+y2ivAWIJfWRZ5d57gUL/nHRUDZRxc33Gr5bcXtxOrOpQ+jEr5c6UxpKnIL9
FCIifJzcsn6ovKLfidu3+SPy2iRTqJ7QEULZ6fUdlEtj5tza2VVXiqDKi+Ic0n/31QZpF2AXO7m4
trF+eA4tRSuvdCuFEaV5plgVGJpIH3SUAWRkP6Sg3z66cdmFxyUaTAcr6uAdu4Jujt82mfIkClBF
bZLkQalgXfhgj8iGBSFE9cdUjfbEUn7D6lbxl87yMsECAsrFuVqTKSLioWvGXRbhDHCegb+AhGEi
gC1Tjzz4k4a6oHpshnp4G4WT2QfgvER1TIY6/6hiwfgvVsDF/GirSXWxdLVfZK1bE5PiJHWONhS7
9KCKxIWAmKt1dcnpfylXfHJyEbju4gcVIsQyHYvQ7jKwmanodrbxxt4CaIQiiLOUnuhTvv7qNp2M
RA58Bg01kI9mYXq+gY70jgajs6g4rReS8SpmnTAdQEyuFnI2kpp7HKCR57aTvCboxWt+ZTMfA5qn
lO0jgE40t4eksbT3Vl2ZSmBkjC/8zlqobDqwvAI1LzmGQeqo5UsYzSaiHjDSJ38a1J6WbmcOCBsK
t/J1bA+KkzcATgzSqMzbIJqk+4Z6BAijtGt1DgY1S35kvTkwipzt78UwGx+sSo6GrwGRS3y1i5P0
mOmTax+iQbG6Q5dD6TpqQ2Prh1Ew3qXL4kz/VK1RmIEYZfRQVdbY+0WiqV+bOgl/FXVoP2u2xMXB
ART7MRlz4zsUeiQS+9KrvcewRLzZr2l8hieZzeJLO8eF4hPEUVrIIyUdj8UAofbJiegO+tU4Ku3B
w0r5ExmWkp1mjMYuMsvVn25YOqOvmG3/vWiE5PyC3YzQQkEV3aezkWhvUrOZ/tFanNdPLgR4i7xA
Gnvl7kZ3jCoGiBZvQZP95paVdowTEVrgl7abkGamV3pIzTYKIrWY3i59wmevSysmZn35plD64dAz
QwkcZ9B3otnvynq940A7LQUVOK5bAH6kG0U2SveCaIlhHr1IxPWhSbumfZ69qeFk6XESPWaeN6bn
oic7QOFeyZKHLp1ay+97b/TOwLRCeTKMEQ36wkFaJUMH2fItWvPuE2MTOfxStTbpA4SSaHsXbJdP
6mB1OQ6wc4xkfNTC75kUoVYf6sEV9anqs/F7kTvYA6B7rlVvXHf23tiztM1DG9vtu9RS0s9ujcEr
ZAwzK/jPpo5f3hdSBkrnjKmvoCbwJalmNTsVjtoDF5cJhckcm8X4AVI5B0YijF5ehRyq69glA7bC
BJjpkHtSe6saM3Zxjsc+2wkmG4kPxcUC7eGYkxgsV8wfQ1vRIJ4zT5V30VVcchu9aDy/p8Y6jBp7
QMm65hCT6e48dWvT8VgEKuCWM2Baj+fCagHstop7iZEn8FMb9MaYFdUhqQemWUOVB27RhUHfkY6q
ej0+orrVno1O7kFsN/IRrmfKEX4LTN8bHAka6ymjD34I1LLD2GTzs6JP/ZFZlPXcD+qEqn3hnCxr
rxG8cZnqi7YFYpDqokK6iuIOuAHPqJfNrnrlKexSNUgbzzwtUo3n+znXRruSi4qZIZ0QPvVNq2Iq
GbWa+ABc3Gzq3yOsg+1v6oLB9jtjZgZsF9n8Pk0EkvtOozLJhBA2JB+HUZm/GjriCQ3ijLCd/CgJ
1fKvEWbg/sliFoYklfRNs2bCcmVcpERcpc2PWVLMV2Mai52nbO3zZXJGfIMkcoPz4l8UhYRkj7dh
qjDcAjj7UWZeu9weg3edhszBkdmKk71MUNvIuhdmA7N2C/TrDYIOZP7o9E2sXKIw76aj0UaLaGLh
WWBX+FcmCP2+RhfaEvL7ZCXTL2JR/4F9w3C1zKSGaW9s9N7R1kKreSDbzPRD6NTifxKgGcM8J1VO
7tQyv0+pST/sbJ3NX79Us6TbQKrXcxrayaOmR/DT65lIBY6UmbaV5h0gAa0wn6SBjQXkz+hUV5r6
OIWR3vrUxVYAH8x8HvFKCTpFKG89Y1JOszuoL5HsxgewKMpnw+ymc5wre5o+G2kxgnncaNTOwFDX
1f/gzU7nxUCOiSP5JZ2L+DzWZvErnabsY1Io2s4ibRxlCDKLEhPdk9t2Y5w1cEp6ngd9Kv+RwzBp
gkoM7buIS3+PebD5MBriDj7YKDKs29M94v0Y19nKRU5DeqAFhUsLOs0PSLFZp/sffyPRhKtOaFwQ
WrdSjhX6b4jE8F4MkqdAm9FvrqRl7FSlW19rwTizo3kdvtvrG4g3JJ2KS2qEHOhJ3cz50aRFdI5I
hA5xpe9h7LYWkNuOLjiUtI1+KlSUFnuQ8DIV9nCwyKyOCj7qPmoaf99EJbIvImBMYzSsuFeNTTMM
nSmPlldLZP8EM1VFetnF9CsXyU5823wrgLq07xae2A00oB8Zsw6ZcjFrkbwZFG+60LXsvhZa7Pj3
t8Xeo1YfDLMZLZ6ilOOFKMvJUV1aa3CJP0Vh8tfK9nTWuRZs/mJaCrbh9d5wwACO0HzDS4olT+wP
0mgDzF7Gh8khiNx/rY0bgrYISghLQc38bImEf2RCStvrKZgS+ObZEB07c06f40KkB8eavzZD/Mvs
tHHnYt5YyT8f6a5ygLGcrWyyZu+i2Qn0MNztppcK7VRBctrtQQi23o92AZiV32jndcrVLBAbFb+P
S+3a5bOCQ81j1nTmY2l3qM+O0cglODs7fbWtN1zsMZauC321NaCVfzj33RC6eKyq2dWOB3qv1ayf
ImusdrblRhzBC3MR1mK4hc7taltK/Fu1rielrITSH2ZkGQ+j0WOcZyZJQKluH+/vl63nLaKsC4YN
44D1DBh2cDiIEnWHbBDpKenH+efYWV/MvteviS28nXp8YyWpzuj0MAYlXV3zzRMtKZW8XbAmcYwm
sYVrRYHxzhlpyT2/kc1H8a1+35+3PNqpSuAtwja4EnzHJ6O05DNdH/vd4MI1ur+IGwAvCx00BLtQ
4mCkvp4HWHaO65kdLuqjnnaaZKEE9VSahwlcxlnRHEkhMkOshaD23Bp1/08xZmWga7XyGEV0vO//
nK03Z+xrg1tgL91MooyG51eeDrkK1dOjhAD3QE6nHCM6tTuolI3jiP4MO2e59rj+9NfhRrQiHB0B
tw8vNPlUd1X0oCWKemrnKD+2nfVuUqp0B3yyHIFVgQ0qgHuIcT39098tnz9CnNoVOcL2UrmkXRkd
PVlm75lFtDt6xZuL+MdTVm9Wq0Vl4/+gXISdJtTj2Fr6qdckPrrQgJfuf7GtShJ8PtxXvtbi5r26
IoYwn80e+7cLNA/nG6bo1mVEiuIgQhgCpKKe8a7Bse2xDyfvH63JTCdIZgMoWRP+Ncud6gLCxTKt
oMy4qaWNluI9NUjNaqnm19528qsXeXumEpvLi8TdIl8DdX9dsSpq6kRpUUfXzrCmq5sDonGtuH/2
vOI/DOtYUygBpEkLX3q1tiOIwrRpANG6UwwEU/fKh1wUL/e/4OZBWFTfaD/QmF9fEQgReK0bAo0O
ceHwpSNxA7EznAZTZHBFnnTBkMU7Vlxba/g7cAPf4Xpa64QATtImB4Hcqymjjt6gXmEOy2pmIaTh
+6+3+ahFVIL4xt/WxUhF+MzRL0M/GgZeIGWG2UanFpcQ+badfH35HOvjDagDkW4IJLfAbiZobaU2
1GoItObnYXBVJFeG7ISIanoohjH9QgFmfeqj6T+0pAEn2iSfIFkWNsfrYDZOCOggFk0Uj2vvXCG5
dXCSQe4MILbCFwUW7RLS6WV29vopKPRro+Vy1AEeowXSKuol0/Vs5w7QtjYkheOiRIDbFqy/149x
Bo1xq4dkmdJac+QjUdWAou2F1Hwbi6r2IXRm4xcDMgap7axN9aHtpGjPRT5bS99qErXPJKD3Do7n
AKdd9kbsV/lc/FTLue2OtDf1vVHQ1jZbRJSpa+ikkMK+/tG6PscThmzKpRSqvM5um//wSt042s6k
/YcD6wDdZ4qHKOENmhCdrHZU65yGRlW4hwVG5Se2OpzrvhSnLJOlX1RVusM12/oov5390G6jS++u
dhjIRi9uVeBmSjgKtB81LDAxgjhmlvLediV0BShZ/+HoLmR4m/KUJt26M+Xp8Gh0PMuvjhaZL1nV
JgFK3O0P6cxf7geJjZPr/W568xSq0vXOLtJZq7sUmJtSopTEOMFsH40k0p7xvvOwl7Si4sXuzXo+
Ay3dK3w2jhW1KQGeTiSdnnWEclL8rXCAja7WBPjW11oVzCYKuOrOcm4+hx4YnbAFZ7LuXJhVaMdN
Z8GSb7N69IU1OqcR2/bvf7+WiwMk2D2V/Gq9lnGBksRsCpqYKCVdGTYjaiUBgzLvDa/IzveBF0ET
xPJjr9zfekFai+SzHji3m9aMzrDL7kLarO1QiA8MtBroJu3epbyV8VAPo1+OAI3DGVyFwRBfFEc2
UFbjeJFknZOmcw+QFRaN3VrOtDHHsnaOReoVoQ81ZZzo3sYjw5LZGJzAaEuj3klmt958IdKCYQCt
edPMrtwpstIK9n1hqvK5o/sAI2Day84335wCj2JhAYPy/q+DnJUjkFhDVrnAjtAeJjrTV2zRqkNk
Q/EwckUHD1pEz6BvJt+LB3FRe685DKPb7HRbNn/JMnvHNgGI4Q3NbrQGRXBo3UuuoGRyKGIgDPDC
raQ5lLZ07AckiAZEHNUGx2mdQuVYI9LSngygBq6fKfaY7vykjQvAA00PdGWpRW8USSygla20svCS
ySQ/taB0nox00k4LePA/fG0waYvaBQD+G13gYq5CxMUS9rmjxkerb9KjMjV7BKSN+hrpRPSUSScQ
NlzfaJMsQ6Nr8KWwMxBUcVNHD0LVMiBAbXio5/TH/bCxtX4g31g6nW79DUPPo5iu8mpx5rWh+Kst
0hB1KXCQEVn+93fZYtW4wIwWcvG6c0B/okGbKlIQMUvCc2d0qeKbdls/iW62DDLRWDP8zIrnf+6/
4sYdSppNVCQ1QWlpjbOsEFPvMcilVMKH4dwOSnt1HRk9hqmL9QUSBNepM/YSE2MDR+BBKCEwEPIp
t1Y3d1xDb8dIlPy+VkrzmNSILwVJjBYL84+Scgwi53Ad8PQ2/NSI2x9D62LV5TSA5KBihlz0amYq
B0gojnzooWpk/gALugqatpXD0Y3z8b2cPQXsSZuBFNWSYUp9rDjSb7QXJybrxVwkpx75o8+4b2ZR
AN+3/aL2ME/edZ4QuMwBgnpI69Z1AkEIi3ZSyq3rnZCF7ixiliCQVnHLUeI6aeqalrMSV4jKT072
1MjaOzVOSue5iLvqEnuZx/ynTs73P/pWaAZC78LPJzzfKKzmFiTyUmsQ8db15Dg0Rn8uknAPRbB1
WD2DXgjYquVRy9b7o7NQFczX1ZGrT2nS/MFSWxWcKqbPYW1hcVIZ2U5f8Te6elXrcMn+/wNXu6qt
cU2EeIDqqVPZ9Ne7IlgEut9GEwBB/uT5psQYKQfw5ushOl9OwqTk/tJuvjQtQKIU/UaK19cvjbM4
Oirw0ggZdfN2Urz2lMyRHiiNYfmRV+1NSm9DFPwdhgnkoy6Sgb8njX8sstJ0qYjRjMG/RGAgLUyU
f2AlHO0w3yuCbkPFq0fpq1erUgBGXrrINrtO+X0u5jHwUFMKmN0Zzx1zata42JMKWjrsr78pL7VI
NzOyWywsVt+0IcNmusk3nVKd9Qw98JCAUI5uEubCz+2uep9FdP88pcOAKrf/2vd4YQyDKNU4opDH
14Vf1lnuPOlDfDWMIn4bT3P55A5NPV9SwK3hzg7e+picE+QP0Je9lcLqRDfqCk721yyK8mcj7Hrc
VMLpXV716c59vfUoqkIUe3+TL9atxsmMpJm2OeBW26sPfepiMoRUwbHLUL++fyS2HkX/C6syF8bZ
Db1NbctajXqYsYlMlEepKfnPzhD9wZHG9PH+o25PHz0weg2kYIvw3bpvlA+FIrl2gFhTeyodt4Vl
jNEpC8fsQJNkPt5/3EbKx/MW+7XFBI3cb/k9f5y+tktlEo1o5iKV6H4UbRn60xyCRlYK7SiGQYJA
s40TjgzygNFV9lRjYxVMmWbstEFubxNaLTAP6IQAMMcd5fUPsfMxFrXgh4Rjn77zKssLDJvaFNkC
JzAnaflJo4D9LoW1Y+ix0a1//ejlsvljDRA5yi0xyOzazKragdTp6t46qlaWvZldNPr8up0T4dN6
hkBcaK1xHTAVqK9DHqqnjou5Z/UaYy9wbNwGWNGgeYH4IUf4RtJgGhhiCerzq15iG1GWnX3ulTk5
pWKi3Cvy+tEQXXrohXD5aG18TqtR/Q9bf1FfxCGPGvemhu9MDbsK9sg16y0nCMtW/aINQx/YuJvt
fIetrU+vZ3HHpi17AykRatTQQoJIldXz/5BSKNXARY3moHS181LSSdgJIJvrSwJDsorsNB6vq+vA
iE20KiwlvobpkJ/0WKPDlcjC8ActtA+VEZpHqyVuVboWv7UaerZYELU7/YOttyaTWTC95K/U2K83
Hzr1btlFsOW0JnW/qm1vvxUyK0/IanSPJhncnsDY5gNZXww6wQfdUDkcLU3D3CNuai5byyrU/INU
0uLRGZX4fY429E6qtnXpUuggt4DCAxF0FWGqeMiMGqPbazGgVOGMIy6D5YRRXTmkktJWhIc2NY0P
9wPb5luC7ljwn7/b/K+XNY7I/FOB5lDrienLVMe9Xypx+jxaIcPaKNnrUm/d8oxqfnNjoDatb1m9
aQu1L9346jQ27nsjUjFaIb5IO7TQ5C9mjAPjLJBUy36Zy5/3X3ZrJ6PihKQ8zBLi+bqnZ4mKNr2H
jWXInAp3wUhD5FLTUBs6K709nwpss656qzsnjALGN7TLjA+lmGNnp1xfIuUq19Hox8KuQxQM8efV
t7Yba4rzaYiuOfNsP0dg4aUeFXUnydh8ClUmMG6DQ7NGb7mssJu7zIpk0hg/6cx9apAk/N/Omm5c
SNTpOGcx5qePuN63Bn2PZlgsctRSmS2fNhFtxGRO+jeDWuPjLOkQXFU3dj5zcvMM7CuiqX4pQJf6
+QDm11ficG596bEZfWxDhyiYbTzHcYNorP4wlGLxlqyyTNm71Je7cv0ZllYdQXTL+Csnz/aSQqMU
t83GC5Qxnp/SKe7cczIkpvqQkuNUpJ56/zkqVGEdHHdSH7Uwq79F/RA+2VXuFgdygeqv7QcW+3Oy
KATfAZbdtDFHeBh5aSmAypRoPE1Nb5xisPQ/9bxS30/lvCeEt7VVyFxoKKKTsPC6X4cBtoqjCESe
rzq89Kulh4gPDXBo393fLBv8OLT5SaBAKVEt3szD0PtRYrpg0bXI09z1IcnF3+LQNj91s96wE4oQ
NUOoSdE3fXC06Y0ijeIBzaJWBDPs1+7ZkFXmHPViqUmgd05fYscGIVC7uuI+OFbutogKCfkZlL/z
vRVpr561iRN/sN20QfhgLoqXyg0xFPWZ6bj9w4iimHeshgq/NwsaquvPmE+Mp3FCouFB9q6cfWlW
1SPoPi/yR6FlL6WsdfuNGqdDTRt2iNqzDlbiq8P/JPu3j+GnA61tI+fY1aRIR/gyTfSys5IbW5f8
V8eLEdjcTSRz9DmrZtnD0FWlcQW9bT+PXVc+3H/Kxp3E3JCASbSiObaOU8JLKgQAmLvUaaU+tvXY
PNpl0l3zOSueYR9+8qpQ+3z/mRtFBGURoQRcCOPE9YS7F3WnFxVbH52FOpgKs7g0zIAPMEiSnQCw
cfkBHYB0zCwdyeB16OLST/NmBjQkm+pH7bmCb5rJF8w+vLdh5JXDTpK48Tx4O/QMlguQofcSSv9I
oGXoRoBKCiACoSEhUC6QgVOTKzSsIsVopwC6pZp+ur+eWw9lKLGkTBScN7NBXHrzRg4ivPSJoh3n
Uf/uxHPn27JGmrGe9ywhNj4f/A3WEuYogXXdpW+cpIOgxHxiaKuRfDtaojf/tWUGVWKkO19wI24B
5qRzyz35Ozd8vaKRadSR2iz4j6pBIULFFA/MoLFzkW4sIZKd4GBRF1nA3OsE2ISEXduMV1uVIcqp
0elOvNijFwOB9tq5OtZtFdmH+99tYyF/I4SoNWnXgo14/WoYxlodaoLKpRnNBs3DWTlldcp4kGJ3
ZxU3HsVcBSjEwoVgwLJ6v7yTaYxoGYCVRlQnh/L1jaiNuAiafDdw6RufbElzKV4WcbGb/jcUUFvR
ZyO/Ougul0cRatAx7Vm1hG9ZorX9hDLyRzs4ydekKIbCNzUxZdC0cvNXlqXNGyJuPR+MFubysc50
NJ6nKHZPpnS1f+DyuHYQe7XuQbwa4AgpY99914Su/jTcyMYwpUrHF/f/ODuPJTmVbQ0/ERF4MwXK
NN0tb/eEkLSPEu/9098P3YmaIoroPdFECmUBmSuX+Q1uWkfu5HvPRZKl0tmnpXPTatWnng7BJKVB
FTsNYvdz5YdYiRxE5L1V/vRW6Hpgvbo9Xjo3kTEJanBDX7JrNSJx42jzUS9sbxVQjbDCSFBJP9Z7
4e9AJRQR29qQBSABu6cYXpbXlt2RueLRKptw2NcsM6ptFsQGUAJtMqOzatbyf9jcazhaeQekONv7
BHg+THbIJUGVy5I3avSLmL+VZx1w6kGcWH/wy3wSrABBAjHc/xe3evnaQI1MbbskaaCEIm48qonm
FJq5/WFQzFz42mhYZ5R/r5qVRgdF+u0RJsunbfqnc4ndyuYIO+SFpjzpabAUeoGxUyy7mj7MQST1
80HxsveUoBYZYFkr0HaLC4sQnyuourNAiyC5XaI2aftzY0228LICAv0v1RrQK9BzLQy6aYaAez8w
7q7PnBnSM5kk5LWXbzlu0pFJNG+5q4ziUV9G8Yb+qezarRFd82hK3kBjk88wytqDlXdfMqJWYPop
Gm543Z1qdTE4cVZeZGXx8Ii3fxowPoVrq9XRvr09HagCcfwwmGHJmzyoGKusb1HyD2LI2HjMz9ET
zLz+cv9l3mZ4MAaAIBG34PffeIckWjEy5y0gTCOpV6DeNxm5jw5BW7pDWBNb66gLn00aL0dDo52W
6kpWQA8E9TqSy+0+amRR9K2W5kGJBMXnsGym5yxLTPmUoxb2K+qM4X3XFpaPwn7/mGqSSL20yMrM
NW1cxf7Dp6VtB6saDM0tmV6AqE7Q1MjobVaf6ii3HiIjUn1Yx9Gn179xwBIrSnTNA7eyT6CM1a43
ozwAmZ6hLezI72co666TVe2nxumLswUK8mDovNP5QGAH5ad1EICM4DY+tENN7zYXeVAMZXWeTYHG
hGJM70Y6zX5vqf/Ode9c0qZDlDFrixM9j6NZ8N6G5kuz0+ibrHXL5txKY4hegZUGDQ3yS1/bmpeA
6z0I97tPCioBKClIlNuJs6TbQpFDIw0mp8neY3Q6OK6sTk7iZkoVrSjzcX4qOxGdbDPOS7eozPHz
goPhETj5NmtcAa2rjT2Aa/smWoTqCF0dm7sAT5V0cSvNGn9WKbRPpDMncSqU9L8cZqZnBGUFKPQN
Dajp0RLuyQtWCjHuOTaX6+PYMvT30jE0a7dP4yH1GnVojIPjs/dt/155/fu/Egba3/gatUkW2KW0
vNHH2gwwL24OOt+7q1Dt0qJgTgf6+eUqEw1Skdchn7Z1jCKABBiicxqL3vHvn9HdTwfoBJEnwH83
or6RPFJtOFxxoa7WZ0P7FyWqnxh9qV7hIN18f7GdEEw0IA7Sg11LQ/XlU/WdPAkr1ZIgHVU1+cSc
JP2q4pihvk1NK7xghFA+yHI/Xe8vu/OMUPsYaREX4AVvWz6dPutMqQ0039seBPSwUB14YUILLFbT
9lEt+uGg+3Pb+0W8FGFIFGzRDrwRfAfWOVRxQ6/ZLEa66+5Yj2r9ZEudBCrWLocPi6wO2rku4iz6
3aJI1Z3zUXT6p9c/OGDZVbiQ9v7Nx0VRSU1ZOg5sANHPUFpLv1KbAZhcKZ4iqz8ShdqZm/HcAOnR
o4bvfsMVGgiIjEZQnrG1HpOsKKz8IZ71p8ZeuktjmViHRCmSS7PaenjlNB5WuI+pJJTvpHXDwWff
223rvQu6agVvbW9dRNp7XaexE5RRSkcz63UpPxutM3+pGzv2h15vH5xKEa+XHgTvDF8K/MIKtNr2
PgQqbmGaM7USIsx9fSkyv7HPSg7cPx6ehs55pyVWcXDt7QQMklQMadbewO1AGqAQCIbBYVQmh8i3
VJ31xlnKIy7YTlrIKqgArhIKq2reywMcOWruUCgheGpIsQc5ozkvyhz6c45n7f29u7cURL11F63Y
5G1LvwDQUloLIk7OMsJ/qrsG16e0c0LUnAccJO+vthcioChBsKHBvyLaXz5YLcEybiMpCXJ5wqkt
Bt3SASC4Okv8cwFX9fqoS31GewwwEt2BbY4ikqXU40ZNArXN6wfG3LZfjFr7QImYnpLQaA9y372X
SRNubUdTsd8g4gpERHpVYr1hbKMgGsPl1KGq45fIC53uv8ndpVZkJhP7HcpJpkyzFCOTHkg5SUm1
FOopnVrla4cP08FbvN3zEMrUtbeOyidRbrMb21Y4TlJNaYAqPfklledJ7aBD3n+gnTSLZXTsZbhB
dnpGQPBNNr7KMggMe9jMppe1nDlVjrCh9Wv2O+TD6ouFpKkrKZPum3rTHNyctxfK+hssHL+o7FHd
22SUU9IhJTSTURpGz4Yhil+nQZqfEr63N1bOZLjE89LF9QttnTk54kKv///Lep/10RpEnZYde9Me
lzthojBok4+obZO4ptk8pnbbnATzPa8H+eMO1TK/76w0PjiZux+Zg0kLDe929uPLk9kpbY/Mes7b
z6PutCCbfmkLXXv1rv3TGGdaugJNYHu8XAU4aRHXKUJWUySFXsm/8sZGsXzRNtJBYNt7lQoSl8xD
yVxvwN0rj15yuoqlwq68jpbVnTtjqlxLXhx4U5N8BkU5no2uNY44WjsCKTwmdbZKVQbjZ1uRtbXe
KRJtjKAeCuv9VOrJr3wwQP+uk4jhQmsSc44skuJnJm9VfXU6Kz5xEfS+ObXxp3aJwJog7vjqlg4/
i7ELgCNS6xuch9CGoZA0g7xQmPUMcisJPyzIQra+1DSAhu8f6L0dBasA+Dg6DBAMNztqElVmYRed
BCHi2ZqLPpb9qba79vUSgDwVhxVA7Eqy2u6p2GLwvsRlQtXfN8M5QdLxs4048IBehz09ll1ObQ85
ORMoEmrhQQWhKjtHFuUh9GaBbN5K6Vv6kFWdkyfBsix1+kHNuwnNMk0swldW5cGv+VQNSDkVSoy2
2JiM6uxrINk0V1UQf3NjW68ifBGSonSlGGSgPxmt3V6zZWm/dZNaQcnoqwE9xzk0z1U+T/FVlgct
dJdZj7SDAHh7raDMtnIuKIfYu9vepoHqbV4WaRI0spoHeTpNfmcb2bVbtKP9sRvwwY5zTFDSoQW2
CbZq6Ch1OwxJEAGmelsOuoZSGSpVpxl9tlNcx9OzbYzIOUFw+5/dRSDyFGyTXr9L0TBCkg6OHnOm
TURKurgXhoGALDjD7s20DJJn5bl1EPf2zgI5Kl50TOHJGzfNVCSJo6KzgS3kaT08GFYjXdEMs48a
BHtfjzUQwuTjocexeaPLYA8lcnNMVxvF9CM5Nr22g7HpZMI6YGXfZnI0IEDGofMFDP1GcYugPUJM
Gclylqp7VhCIx7KdluU0KIO/aPbs3/9Ou7sFrCRTM/pcdHE2r7BPJ7QXVyembNHkn6gBzcOps4pB
f8wUq1D8hmZ47WaoC2auU6Sl9S7uC/utnHZQmO7/lr3XjCbv2uYkIbqpPOjZCsmekXSPIAn5tt6E
QZQ41jnBoe7gsXeXooZnxss5uVFN1EGRQAYF1luCFRx8JZNb5XlE58vDvIW57/0H2/uo1JW0Tvmg
tyCRCGsU2ZJSSqrOKLwJSNOjSMAeOHGo/wKEeQTv3f2o4ENgGlHvIEm9uSPUCkV1Wm4434Sjmrlo
HGaPWqfr1RWd4yX1xpLuAepU4tNcREl9qsJGXNOp0o76MzvvGXHltfmPnplO/vUyMWl5K6OGXhct
k2XycmXBUQa4VXIdirE+uDJ21yK4Uh8wioXh8HItNev51HjRBMCb1avpJM3JseDTpQoklPsfdCfu
MOql38QqjNC371eMjR5BI2b7oBV4yfO2OodyeMRH2bsDyXUwFqUbw1X45zP/1azT5gnaLgSKwESt
VXcRpJx+4Sul/AOwyX6jKUWJVccYqsVjXw4VlyHeg9MPtNYT54Rae/W5c2a5P+nI91/LphOyP1bJ
mCqupszYoio6qtVeQuXduJibpCuAx7ZO+lxlzuuPNhAYimFqb3RRtpkbnuNMmFEvDiRTw5K3thU3
y0V6Tc3MODjaO4eNpQidXDtgULe1Rj7E2qCOcRaU6Is/K1Lf2V4DHel73EvTWdPDWTk43nsbD4oL
pCFSYjDf62756zNF3YJaR072jUvF/Ny3un2pJdEhmtg7B+XETvaNiwegU/JfMJnbh6vmchmg9TEF
skX8Tiqc5GFpUrO88PL1ZyhzVsBcs8aOEp7hwTfc2/QUMeQxoIzI/dcX/9djoiUFdCNn7Rgdj9MM
GPPUGXF38IR7L3NVxuJKJ1xy375cpdQGJezWaZpT57XpAmsy0GiXkt/moicHfYW9rQKOFGw7NdMt
6QpNzQSZ+y7Dp81MTrEaVY+TJD5U6lD6hWWPB9pAe8sBo1hTd0gB7JiXjzYiPlSNwOmCosx1v+W2
+SJ66M2SPqSXXDOOBlh7r5KWMTkYmlEM1jdpixGnVqPreRYs6NL7qTqGPluy8AtNev3ICJ8A2kG0
DuH432BgqFfQUgGlFcjhED4q1VCfEpEfDZR3HwixB4YmgKRuVA6BV/e9btPm6mZheRO92Tdl5eju
gj7v5/sR/rb7ygNBxYHATc/9plWYDiXoqCpLA7vplrNEXGQGFtlvgc7ml7Zt04esDuVXd0FZFDkL
8mXi5A1CtwDBV9ciJZDUpMqGUAbusurf+0+2twshpdCXJNNi7LU++d/HOMcyXYUyG2igeKGgN27p
1PNZzEPtS0px8B6PVtvsQb0uWq4FVLCHMjaeqiz/kdRp+q7j6HlVO6en+w+3t0MAs5Gr0+ZBa32z
nKPO8CoKkQbzAM+gB3LgSRHsU1FyAu4vtftkgJKB6qEQe5NC4sO7IGjMZtQlyTnHmppd1VZ0XpzE
8qmJpuF8f7298Mu+h80OyviWdqepi2MVNo0XJ1WyM6l8FYSrqvL9VfZeILkT4hZc07czrkrHytfp
S0Tg7ME5GdBwTzOdyqvo1eY/fCsmDFSojFtIEjffyqZlnI0m4VAkanwuwzjSfGlaphPiz0N+sNje
17KQ1GWwQ5fsptlaisVqhEYslCIZkqISjV5sIeQsL8zrrLI9QqDsxQ9QNyBTIQ0CoFt/z1+nDNQJ
zJOCa2x28uJzk3eti4BufI6rVv6MvsxyUmPpCLa6syhJIjcMlTBfb5tlsQ/zJl375LyANigzVJPd
rDM7bzY74ZlSjplx37Tf7m+Z3VWJkasyFBf3VqVJslQ4ptaSBG2B1WFMBX3JGBGdsyayHpHpKc7L
Uiqv36erYCezSUNZe/WbCqcanGWokoZF5zZ90xdL9CFR4tTP1Uk/AIvtHAnqfpph8IuoLbafUrUi
3RlCfAknK1Lsc2hm9VuRgpx8KE1Km4PSYmejEk9W7AesyFVF4+XGmXDzyLQopB5PM+ufOqrDy9DX
7cWIR6l1mbWOB5fO3udjCEGJtspr38COeYlLMQxYPEKLk7w4xktE1SNx1SJ1OBfA4z1dxgr7/p5Z
z/amIb+WA+tY909CtPl8am33g4lNe1AXSvXOUqY3lLHmObbw5bSiOr7MopguE2Zdn+4vvPcxWZPy
AOm7276UUjR9CvCERhzCXomHXw/Sv/kIi2kwzfA/fMsVtE7bn7h9056aVVIG1OHjQDPLqPPQyK9a
r9KqiGZYCaXqnV1w0R/cSzv3BBcg9zqK7aAVtlkfnrP5mvFCh1tnLaZTZM82HlwHH3BvFXTEKLDI
+Ijhmw+YmDW0qI6ed50blZ/Oa7uxGoqDqL0DPeO8MfKzIP5QWG0fJhHZWCGdDZBPIYnwBuq+b05d
Se8ajmHipahWFG5b1EXlKjCBfCF0I/KXGKCJbGndQYdh/+es4NSVNL1aob08nJATyhwEI+mFBtZD
DGXuFfhnPClLYX7FJbz6VqBTjneUlF8z5m5+n9bds5hQjby/jfd/CZ3VVc1thzIWOVPGyVUoqLPU
aLx50uMnI5FitrSZOUEbiu5NozT6eS6N+S3KzfJz1OApj4tO93qeKyAN2WE7MH9G82jzVrAGNpei
pNfbpNGvDM0ZqrakdRFdVS9jItX/YeuRdRH5Cfu3OGGRtUBQDJOUUkmWD4ZVp28joAoHZ3cnUGhk
/gquDqtY3raBjfiGOQt00wPAZ+Op1exfcxt1Z1Ll6uB+2YmFMP4JEhyjlbe9HrW/U4UhtCerkCHj
N2X1Q4/KZHrI7TZ7I8NeqNw2ygswLzWmF709mdLl/k7aW53GL/KuaDUBWN8kKmKxqzajXRFI9F4Z
AAO3Seq2PCvNFF3TWjcvDb4DJ5VAdvAd994wbUhm+gRi7tb1l/313L0QyjxnOa1uOZ1PiSXZfmSF
6YVOVXkQR3bmz4AHgEdAxSckbncoSi5E4XYUQbq0XSDLXYONSJ57eSumTxYa/m6BXdrFivCKdBmy
vp4lSAG+XgLcOATm7agf24gR824+8TykJxgqy3npFng2XRv7fNmDF7tzoxMx+ZlQD2jzbtEgeJ6X
aDA24UOROKgxScbwZFvR7DVyM/spc9tTNMri0/19tMMYXBmQaDqDHqCs3DYrWzLvUmTcCDKuIdNp
ERZTYXMx8/y01CUOLwNoMdSrtbRU4A2P5ofE6CIo+IYZDt5kVcpXRRHYFtj2+Fseo6z21RQrBq+p
c+kprUKRwbNWEahtcL+yLsMyifexMnU6bkJd9RiW6SK7yHKI5Nw1bflNb0plvlBLpZnLEL77wbio
js4Mu5ovWNTGOh8dxVR/zpzYvhaGOcd+rojyXQE9sPd7pCGzX7THKe7QclhOS9fr4jrVpVC+qmo3
f8J/tj1CSuwcRxRjoaYw3uVlbqeuKZKJEBzjKDCysL7kODWchx4dvEyqkv8lFQOZOSwiyDixfL3/
AXd2DXQEGjgo1pF5bseGUajUTTEy5FKrqAzwlYS9OUX9e7oe6GMMokEQNT3Czu8cTPJ3ePTYioB2
3ubWdYZlTu/Ajsx7UZ2cJZP9FLnsr7WqZaj0ZNVlEsXgtRb4s2Eq++/3n3kni6FbsJoWAmNawRMv
Q1BpDUkKLZQEDSHyhza24rOcLc2BEsjeKnRaAPGRx+DUsAnwVY5HljOn64htKIWLj+/gl1kxHbQX
95dhHLG2I2CcblOyduF6iEAvGuNS5G4+i/xHEZVHzhY7BQraRgRsAtqfDPPlOxOrTg07H7vHyDGe
Kxs/orjVVLdFMMEvx+Vonr37WCSz6MdA2mGTvFxPG3GKcgqS6KKTqiCxu+zjlA1Hs5b9VRzmoA53
MX+8XAVhf6MXXPX0+1D598UsG55Is1h9fVqB3zGwTu47svAtesNKoLGDREK8aNQ74Q5KSb1VWi20
5VEC5P76/c1KdIugVcmAU14+VVQqapLXYOayAvuzpgKRHTWHQoN7MQuWDSxg0jJQKZtVzK7vqxoE
UqALTXrDcbL8BHG3p8VOW5QtJ8snohSeokyvF9n+Y00F70ZFieOmhbRIDlyxFNiosjDAnEsZW7pF
6t/DGvx2/03uJCtMyFdUMJwMRpmbXThGtjY1eR4HwqyG76VR1DxZ3H6aAEoffLS9A7Yq7UMFZqh0
42yeOINmxx2ezvh/ModonKBTs8wzi+VLF3Vf7z/X7mJ8M/rB67bf5goQ7m1JS3XMvnvRPTtGHLl5
L9vnCnfu08S7OJiV7Zyz9bEQF6CFT5N7s1fiRVezUSuRqMmT+UwiMT8scEn9+0+187VYhXyW3A26
3Ta1jLtsnGZlwoxbjZe3U4sbjsk08KlvxyMU587mN8HYkFlywm6TLVPGOwgDlChg0OLoQSKnWeKb
S99cS1tyDLwFzeTSsEm/OPViHoT8vecEOgppg5kSdenm/iq0Et8YfIaCacya1A/HXPkYJmNS+XKk
zuf7L3Wv5gRPADKFKSdNze0ZkDIRFmZtFkGGhuFJmbXQT+UpcxOrk86DpYbXWHE+USjigWwUDqRk
JfLtPj04ijtbdnVjw/+B64dR4fr3f9UNaM3XYZMMeZCppXgoUMLxJrDqZyN3SNKG5ChH2fnCK4lw
DXArxmj72KpcSnodW0UwapPcIC0SR9/kSVJb31LCmcwlNt+2aRT7M4TEf++/853jAsgP6AhYFcZr
2+uitkcu81DPgzYH4scHDo13Qra6Iw2lneQPcBp5H8B/jEu2HHY1XzpDgqUZZOMgUCYeoMZyH5+K
FpBfjaS31zZtfv0PD0fHEcwPQqc3ha9IKvTQGqUI9FBuH3O9yR+aMakPyuu9R6MmgQVLGw68z/p5
/9ou4FD1KpXmImAyZPxqh0W9hoqVfneqUoNNI5ByQns4PcKs7325daRMY8QAfLzVxQWmAnwxjAq6
4ml/ShsrRnRTHQ/gYjsBgEkPNAMmQkg4bPtjIY1vqEdZGchaVcouMB7te5O05YAtpTg0Nds5CTSk
OXn0phWMVzbBu+7I0AYp5CSEptNfbWtsn5m2DN9aR4kK39KATnr47PYK+Mt5Ko3L/Q2zBwDmB0CE
YnRJwbCtUfRQSdk1NlOcZYKcsvR6KrvgxJofbeQkGPHVRrVcB8JG5FqpyP/VcK3/skTt9LPuVDuh
t9wJxZXgWocHt/bOl+DG5ggpgLx2IFf4x6MhaPLTBFqqsrDns6Vl+pXKRz54DTsBkBSECfifqHRD
CJOA8Jv0wDJyubryjaUcnjBH7LFGW63XoVwfBKHd106kJQgB/bh1JJeMTMAuBvnRO2H3pk1M4x25
f22fcVud7XM8ydKCf+CUyn6L5LMZaJnZfERtFRV3q5cS+WHJU+0KBh85y/tbYu+1U+2s7UBoaRhs
vzzdUhWNpTKxI8rEyH9J8Qy3XULiIxwN/fUwb974egGsNoI3zV9JtbOJfAN9Ai3+bYS682Q3/XDW
aD58fv1DMduChkILcrWuevlQE4yhMFaNLEjntPRnOY6prhCYy9XZOqhH/pS4m0kMk/IVbEoRfptC
47JpzFFc50GXhck/Y9Es77sxW0J3TJ30QRkd/WLSgTFdPcnR3rFL4zR2tG9efXwcAgsjNpsC+Rar
kiiF5CSllge1poy6B7OwT32wbiuobVabI5nQ223j0Kwng1jLvZXs9/INl2k/2HIEutxaw2aZztmX
2TR/IPSqvfqSYyUmlOSjEGFvmuMDt3oRIj4fqDhouYYcLg91mR3hb24vOVZBhwlVSxxybwIjbfJR
G+yYwQT6u5/ZJ/KVJC79pYG3s1w5MvvTIKMxf/DVbiMRcDBcnQh84PpuekYpd3ZSJxOihIuZfUQJ
WIXRXLZvzFmvxWXQYkU93z8at9cqK1LM0pOHF3ADV7bKhgLN0ONgjAVO22OX+1JlKQcRdu91sitg
Waw4iJu0SysJdi3j+qCtM3FtylI5zXlvv4nxVjtTCnQfVznP1x9FxvYI5f4p/Phjk6lEMYWKslDN
xkmhumnI0VucPvJoFM4fG5Rtf49MSx+UvsnOiBAKt4IzXhx80r0XTJQDiLROc0gKX56MytZH3gnD
HDrp+SWMnPCR5OWoDXLb92NoCC+STpUJQnkbtsF3zArWD0lQSdLcX+ZYd64Sl/cnoaLld1a7QZbh
v0fZBwC4ce8xSW3evX4ngTCk06qyk4g7Lx8U2T7R5WoEdyAcxIOmSYo/IpZ70PvbOyEcTTCb9K8M
8qOXq/S85L7DoCZQbbF4cz7179JGRQ9diJ9JBtjl/kPtxTWCuUkPC+DwDUKuQMUFZx7oA7JCcJMa
TcOVJrIfOmTHDjbK3hnBxVFZEXJrObbZKEOuamw/C2h3lFV+7xhAzNEihWFimdGqstyJ61LM/Zf7
T7hD0qYrAnl35Shz7W9r3n6WqlEuKbiFUU+hZwO08aYplJ8EkNffRt42nQdnXrkYIp0dl1pRD0/1
sthv8dySGO8Uwv51/zftnZn1464MXLLibUWao4BoN/MQBe0Yaz9TYRfv9OE/GLqu1zRdKCCWQKi3
taBkSzA1GkYDttGFgTUiw+Kow/xsNvKRZP6fgdjLrIAPiwQeAZBx1Q2ek1oYySmHwJ6kcYaZK2oO
T3U+5rO7aHULRiMV2KQJC1mvc8IV+gk3wVz8bEQZwR5R26+DWfVv5a7LG78z60G72BZbnhZdt5ju
EpW64iLhqDGDmUDFnu3OMU445lTtRerl6lS1tp7RTqjjb53mjLOntQNzAGVaQG85Slxa3gJeV3Mn
RWqHg+i/8zlXyS76pShR3QqlIjpNrieBoJhK55PSZ+ZzhjD7QVm6c1JZhD2MzwexcBsBhZapXdpp
cQC5qPPxC2cmoC71ozGM8sGduRODAOeCCVk/5W3VpEZpNdcr5kUfZQVN+WV8O3Zq9Gwti/qjkKfh
IDLsrrfOOtmnO0Jeg1UgmW9xR0sZIolxbH5DhzO7DnQv36Lgax/cm3ufC10O6kJqqVuWhFQ5A+oY
ETp1jdwzn1OmEwz17mCVve/F86BFTKfttsldi0VpS5iXwTRnyaPSm5VfSqriQQ2rDor6NXJuDt8q
GU4CsEqHc0O9vDNK9BhxIQHgEDXG/CtFa9Lrmd9fpz7rvUqykycLp6h3XXJoWrXzkKgmUk+tU3na
+erLlZVOYbioIU7m0AYyzuh6pm/iPGm+Z4nU/XM/aO7sEkBK9BFgfPFKtypDZqPNSCuvdAJ5js/Y
OJSd1+vMjIu0lRq3KXT1oIDb2SgY81JVMXeBYLcNoKmmLcUUV3mwRFLpmUOhXVbPmdP959p7h9AJ
aE+snecbhyJTMuAkLnEeNK1Oh1tEcYBRr+kBSjuS6thbihwKGDf5Bb3yzUZB96p3MBrNA3S4lh84
CorQYyBnfovh6P17/7F2rnsEYQDdGExLufA3aw0EZz0xMEwt1TF7VqZxbrwwb9WPcajGhTupSola
apkdxOL9ZWmiYRWnMONZv+lf3bt+ZSdXMzjaxp6K3u0JK5U7RJlxiiZdMrwG1bJglkfnyG5v790y
hQH1CY6cLHXzvDOn5P9pROPUm36Mv+CnQsP5NJ9k9cP9V7u31Np0pa++shG3mZSUGuqU5hZXQVcY
KM4gMO9alZ6d8lED7nB/sb3gwn0DChfsza3qxIhF8pyb+HHIo2F+bbNJQd9Wa60HM2uMh2SptKsC
e+g5KRL9iBS896C0mKFn8VJ1S9Vefkwd5Oysd2QVhg3tpaz15STXcX2OY1scnPW96PL3Upt9k/Vj
JqpJYWps58m5SOz2PHJ7/F60GM+hOgpfP2oFAY2r4J/m30quePlsmtTWVVzgQtAr4+9YH8KnrI2P
wFrcM/w3m7thvejYLrSG6MVtIjRCKDFjBkBTYRUZ+qec8mYpXdjyErzcXpXP2RK3lhuGatp5iOkY
vReh4E+5DLEE65WiyD1L6aX5Yta2WXmzMOT3uNxoX602F5YLsyZp8BPIJ8OX9aw1381L2vxOoSgl
rm03zieRGkVxdUzkJi6aXSvi1EZF2boSAt1Bpii4ujt5GspeVEzjb1MubBxYSlv+ppiFo/oClOT7
YRjDD+lgLu1pzNWi8k11QsDdScTwJE1O251rJ9G+2YU0Db6e9qL2ikxbcj9jTOP4rVEPvYuJriRh
NLosbyZVq8yHauzBuo8SkHvPgeb6y2gpLD+EdNqIGaGZKhe1alroj/NCn3ZAcs6b4zLNvC6UrMmd
jY6R/AJsEU/EOS/aNxCOcBquMzuryC7K6WeO4CAK1/SWQKYUYvoyiSn9TJSylretYzGXcsH6Z8a/
iE1OSEG0SvS9Tep4fMgr3bnkA5yRB0kdW3Eim1cST0tlOzuFcpaaJzkXOi4SulA14lqsSV6pJfGb
BbxA5uP11P6P6DGZj2o2xepJSFIDLmpMiuFzMlPk+Iut58W7pazbj1VSm8/I64ncXcxxat7NZhVV
btaYyzfbSJ1fo7nMZ2fCw8rtY4R+rpJiNtalkOschcNxGN70aaGmz2M7DqML/1TYPnXlSHqfG6nw
l3yAO5o6o75cZbzxhCtkbr0TMv1W5itzrzdeNZo4G1b0ptprKg9K7oqsqnW/6Zz4sZjHtsf4O3W+
oUE22l43Fcbn2jHawrUA69jPqjSOgVEpY4ayMJxfT+aima5DVM41sg92rsfYm7S54nYOzCmIPtXY
+Rn4qPpBSSMT7y0ui9q1B9H9W+vI/LlhJpk1dnVMnL0WF3n5seoW40svhREAMCMpvKwvEFU0U2bU
7gzKTbwbKCZbN7fNWvpSTI1qegJ6dSBV7fJRSxC5f1dgs7u45GzJwKZ05uFhiuvm8zC3RufqVad9
rWp1Uc4IrZrlbywp1dxTMdM4aiDt3JXUhfT/mOSRd2wr4yqdBIw/iBhGn2vvAOKGn5zasX/l1OYf
61b5t5mq+eA6uQnpKwEDCSguSJKdG6X0NrVHq4ZBgJ3OHHvtirWrYik5zZLx8/7FddMyosOPWjMl
KdqYrLW5kCfa+rIxWnlgtmr23Z6c/L3QOhPMkZN03yr0OS992pacvHn6Al43qU73f8DNozJyoo6i
/Ui6yihxE+GnZGqXbKzRja6d8v0UTTMOjeFI2dak5/+yFNoZQLu5UrYoiWQoCuHIEAHDEb5mXogF
ekJlnFUpPLKpWn/19kIhm2N0iILNLUchjhbAjnbBvLce639Xt65fSs+k7PUPtGrjckOumkHbrqKI
0XYDzE/1pA0c22aZEsez7cT4scrHLgebcu+SpODF+BTI3QoufnkX612lzU5BAZXC1H9yYm28DAyI
p4upTaSttRNPD/pQKKdSVqajU7i3TXC+pi3GtBkQyqbjV9SA72gRcQpbrCPzTm9kV2Xdh0Lquter
4QKiAReALi/QtRs4TWHGchct9FFVBc5/qhKi7G66tJiRHLzTP8jTFxtlhS5yVfJG8a29qWtUUzJL
JFkZaCdZMvprw/Rxbpz256IX9v/MSOe+knM7Vd28aYrn1Gwi+3nWK03yu0iys3M4ZfF3OSxkRrYj
he39HXbzzdefh90aTARmozc7DMvOWceuNA+isCk8PNW5R9pl1Pyscn4MwtJOtj1lXhgWRwSqm1ST
lakUQJevEFJkOl/utlKJo1HUfU4ZEk4nSSvyU1ZVw8VIreVJjY35qL9ys8PWBan4VvouVcM2EiI9
XId1xIIFrsZBOcsTx6r6ACUlO2hS/Qk0248Oi5bChEEkLcH1rf9VfuF6M4PQtZhEqks4uOooQGxP
6mgIX9e6hnsxrO3SJWNZWZV1USNpOyfNP2qalO9lTJw+qUasz/4yw4i/Dj1i2W4RG2101Zza+py3
rTliBFGl/wAXyL5nagh2aZ54vNOglspyGmtt+VVMEmKf1RACbkBwVcmwzmsa9Qt7vu/cpF2m4X0T
0ak7WS2kUqZsMOxd0h6Tphoove+1EMbkUg5YsYfDaOK4XIVD54oS95c3hK30Y4MMVOgqsz1+vb8x
bwIsXwveID1rFPDgR6ovX2FRROYUFcjaxzzryVzC7rMRS+lrcXXrKnTBGGfCwLkJBLKV4H4lZ3kg
Z51KnIul5yavj1QtbyFgLMN8ivhFEXI7Hfo/zs6zR05kbcO/CIkcvgLdPd3j8TiH+YLsXZucU8Gv
Pxd+pVceQINmd6XV0Vmtq4Gqp55whzhJMjMDU3qbrSC+ZFkwnsh3ZF/ESc/3VwIvylT9MYq7GJc5
Y36KGkt7HJlb+y+/1U2us/wQxoBkfpAIYUE9f6vmGMh0spj7x6k+nTAjIthLLbNpWRN+akvsSYLj
wXHYizEsx1HQ8R/dUOs4ac68AE/ogYTFr9DIh2sihbblUl9a50Av9Sf4YclDgCj3EeFu79Cj57Mg
u8EfkAE/f2C2VsUhq4qb2U/jfSNnA3izAGu0wTmS/91dCpFjWqqstlG3SaSKcm+BLiFGbdPglEKY
KogFiHS2DxKdnc9oywxYUWWlKUe///lTUUWE2oRez21qnfIy6Wl1q1LLPCmMGryqjsp72QqKg0V3
no+GEuow4CaZIK2TkUarTTLzOb8htd09aThSXuKm73o3VmfrCFmn7FwP9MuQCqIdvmN6SeOMCmJg
0zSUjW4zGMrVbJrcLdsMccJ4kl3g+smpSXv798io0K9iMHepKbd3CSSai1TMxpUuWLeoVc5uUMtH
akY7mTXjXrpBCDXJYA1XF9iiHKQIwX0SGxbwKQQec4IlInVnrB3KT5gBtd9m8MNnkaIRhdpGNt29
fJp339EyJuXILhOnVYysbeAuDaX2bVZT817ujXcYVKDMOeYwpXA4Ochl9pZjrkMzmLHlVtqwMuti
ZuKU3ypbkT7bZYvwgJGjPFoN2Wm2pk4cLLhF2dCGhN6C2SQYpe3Qsh2qwsnyDsxqYFZvwRGFp7yr
InSXjDT5jjfReM7qrrI8rXCmT0GXDFe4TuVBjrS38Wm5Q9Gnitr6g6pCyppcB2STm218n8N+Qrd3
qN1OyuOD+Lz7inHOok4jFwM89vxg55k813Y65jc7M7uTFcbOBb2U7M6pQuu+mxvr+8s7aO/R6O3r
AONApPCMz9dTI1GNo9nDhw2j9omVjNlDeVn/bAxDox98zr2HY/tw6Jg4obe6OjA9ZtMhFlYpWku4
a6dKOl+UWq0vJcIkXm+J6D88HFU2jpi0NNm1y8P/lYVlSpFawYxTQsVJucxB8WFwhDjFWKJ+ef1r
/Hul5cn/WglUiRLOpEO3jiGzDywspe9F3w3/2KOG6d4Xo57AGmkhRBrrM6+2uMA4CiXh1FalW4Lj
e8jaDlcp2G+f/8NTLZhRuqHw29bJwgTvFTNe0FGJXHS32OKw+6VNfBuxYZMOSt1lp61S5gWyrTE1
+KN3tnqFKa0ymS5RcuujsPdGW5vuo8qeD1KRvbe3CGuSmhs7hd/YmrHeAYdFp3rWPidzlJ5EZ8zn
am6PWjx7D0SBQ7lBZbXMBp/viSFz6CfVDOraMEOViHbyDfDOEYJtJ7diI5C8cg0w7V4PQTDgNhNR
4zYGYRNdVLmNXN2e2qsxmNEpsmnPxvXQXkgIj0LV3qskQ4fCAQ5wyyfPzQxUAZcaslxJDF9Dnu7o
QqVeJtLy/PJG3H2V3HCgRBjYbqgLrSkwmYrM7EZ6Ddt56tDUHKwjcOPubUM2BeOLmpj54Oo6RV87
Eq21lByB05+SNplplMrRx0mbkzPJZZa46CN1Jy2d6dSNfYthsVUecFO2qGHuvIWVAn2Bi2+TsQY9
ep4UPxle4p0anhI1MAW99EQ/DwlSBIBK7BxWsATR3i0Lp+kvZZmjaJymOLZSbee5C5Sgv5JzHzW9
9jYbMYdfRs9kC9ZuhjApApUhQAFc+n40a4YYpiW9y+Py5xgI+YeDWNvTwMjh4ObY2wCEBooH6rQt
vVcNbFPSnCq7CXkwH6xujL8iVXIkTbWXVXPLA96Br4aRx+r7Y0ahFmmV5zcrtsJ/8l6E3xypm1xF
QHIHQiRcR6RH7u57x4hHWjR5FkDoOsh2OhY6doeck5Eb8kOuTHnlBo7V6S6QLPXnywdp7wMuCnA4
g9j0u9cIabNp7VnOWYwfA6VWi8fqgl5EQH7cRPoFTaDorajl0ac73R6U2ksAXwX4BatMfQnJnY7P
olz91x0ZVVmIKCfxkIGS/qFWpH9TkTm/seKKqIH7oTkYZe7smWfrrb5mEwXq4Cwj8C5Thswt1G76
6cxq4r/8SneXgQsNj4SUZpODE/6hN0ZaCn+/lB6kGr4yQ9yDTGYvNCHAsDApgX7oG610vqbM3BIb
syFSh+EOoSFaSdi1m74ZZ6biS6YZK65R9KbqRk3XFC4uO3Hm5/iNvXocjWAV8q0AfCk/OSirm1q2
0obgR85Yl/mTZqS4CNu96YE6LV9/W2NtggUCMRlXkPXoQA70Rks6hCb7Pi+/dKVN16ooYQdmk/kf
MoPlIyJouQwqNgDegeG+1mc04mx0Jj5WVmo8RkkV+JYYrIOyba8dtDQFCTU0JTj5q9QAG5BCMltU
1YxW7+GeTGr/O0+r8mcj19UbkSjBWcnaGhI/HmonKJTDVdWKXnHxstMO9u9O/GFH4dYL8gwVCsd5
fiyntqlsSSFJVs0o/No3k+IZY9ncsiycTi8flZeXAij1fKkSm+NhdoBJRVMQe2Xf1z6iVflbSaNw
fnmpnVAObwAlQ/owzoK/eb5Uq2EG3C4JeZQqYJYs+AkiSuKrI7r0UqOMfjdFR9iJbSQAuQRckP1K
AccN/nxNocZ1lxQNrXQR4MAWhMYn6kb5SBN4G0dZhs1IA2jJy9clmxaFljE79BKHwZ5OcRhrD+0o
FX4gFeabuG2PhAT21lORNoQSzKalI/v8sdS0LrVZoe0TR5XitpUSPKhjlL5VtcEEv4Rxzsufbu81
wvgEqMFQdukBP1+vMIXTtTU81TYYrI+9pKRvO1mpD1bZ7kVMojCeYCSpkdGsy6hYp5Y3EUW4jaT+
/6CZG5zTPhIPmpweCMVt71xWogBd2NtUN+s6INWZZ00R8DkoJdU/s4Nrkmd1snGxA8FQAN3Sq2Ew
e41tDCMPjsHeu2TNhfpBxYMvxfN3CY4DtrEGqK7EVunaCqG8iUV1hCTd2yF/raKuvpgeRFE+qQU7
0ujkd6E6pecqmqazqfTfJYDPl5c3yN5y+Csu5gVkhBsEZNKTmMOSR+p4qjqvGCUrcTGwCO9js28v
Lf/NgX7Z3hdkLkrGqwA320ywzVZTghFW4q1RauGakQXEBg0FpP5E8FECu01Tcki+Y+zuHMWxP5Z/
z7Mmek7gotg/S9G/qe/A8/cUVPltTKYObIhFBuV2uIEr3sB85FNVpwpRVAaJogX9LRW99AbUPkZW
mEF+JZ8zfyCxmjauLfIkR6gqGA7295ZZACmXYSonlpRysSB4vslsNTVGhg0Q/MCCfAjTMj2PzRB8
QsNoeINn9HwHxAsT6wxLkTq3ZRfNZs0Lh9Z+yEorOjjYf/b0+o0B6OEXURQTjVc/x5BBQ8XdANsW
Qn/h9mYeNF6SavptzEe7cfvIKGIf88N8OktjWZW+LVAAdWNFy2wPWJOeu3bQmLYHmBfn6VDpovhd
kjSt5XVDgh+Zlc9gr+LIpsMvukaVDx5hOZXrJ+BOJgchJAAbXQ7A35lybUdl7Jj5zaH2O+k0kc49
CkNwQu3mQQ1Q93EyhOKmaizQYG2OtGx3zpeBwSb6/AtAdlORYMLr4JeuFjd7aKTHUR66s2JkxqUp
J8ejJ3Qk97iT3HKYNdQXKUzopK8jJIdLKsIQg5c6ceTrhE+fVxvaV104Ze0Z0zxjk1SVIBAgaw9v
69rIv8CDEq996yB0OWWLSA8KGJt7tSxMfOKZZl5xkv1WN3r+Dvq7uYxdjbumavJHbW5AgclztuCx
jOvLQW2TsDCfWijCUHIXjfj1cIUHM7EKEebVkeCClODGHpkdDQ+MHsQ5V7E4pXl6RL7+Ez2e7TQE
sxcALReUBRXRWNVkwnZmO5ET5+royA6+0VQTkko7pnp6rxvC+YLctI3IU9bHrtnY9buhr2TTxbU+
ifwUWa9HenmydBc4E5PDOUjDjwWb961soos66+18T/agHtUfm/3Jj0aUALFlOruIbi3h+q/jQaNa
iKyU7OtQR18TDOYuuhWm5xaqv9e1en2Qte4sR15sQjgF/L7l9GAK2AaLYeoVtUbxIbDa1mNCjP/3
FEo/7br59NqNABkVcAJNtUW4c70RbCuUBx3/12upFRoDrTTo32iD+k3KAv1djmjlHUjQ7uBK3WRD
OHLgO4vnK51bnZ7l81cq8qoeqI2cK2Cj6Wrrte3pE+qC44i44cvPt0lJWIo2HSw7hokAjVbBbehL
EQatYMuZ6Pj5Nupy4Z0OBuTfl9fZfjaoCtCEFjIIL3StCDcYnCZ6Vda1HjPbT/RMulo98J5gjuNz
V9XKwTbZBG30qfhsCCoxU6adutqVnTrada629tXow+a9k5bdXQ2g4i40qvKmCGdwJass39oCrfNJ
y4/a59v4gUwHxQ5adPS1N+CWWs8cee4U65prcvCItEP2nbFlz6pGYTwhbMil7Fh16L/8lrcbh2WR
4+KyIEHaJOt906EaD8fiGlnSfEnBF3vIizpntMSTg42z80EhaJKE0Txi9LHeOGEeojqoDRLHXv4M
QFu9jrFsnbHjLvyhEtmXl59sZ7nF/AO5HuDinPxVGoFaYV4uuujXxGzG3IXu1X4f7TR+K8ocIf5x
ejUeCnQEzDk+ImP9ZaL7/AxOLQQ6OgHO1R4L+6NUV7KboPn4Ddg50x2l+f3y8+1smEVwcin9CWvs
m+fL9fj9UasqzjVYKroRru3bKe2VR02yardxlP46y1p/fnnRTSa9PCNCBUx6Frb2OlWEhgI8ZW6c
a5frTngJcTqrXCdfYB8zKKP0ioij9GRkhfKjzJvuyKl4G3tYHnjGouq2hKHVN0WLtR9Nk1De8NDn
ydbSu4CHPOha7a3Cn448K/c4h3HZWX/dT3aiaX3Q2c61bmr9a42G6K2Mw1f3HQ02CwMfA1AL3P51
OzUPWxE6EuRZKy5ow0uteuqr9Cib3jnfz1ZZvTG70fWQPj+iapPTnmqnAjccaLJL1+HoWt95beCE
2ZPcCXyddcAOS7a9HqKoa3Vz7Sv9pF613g4OAtbuKnwaoN4q/e8190tElTNKZPTMZ/P5qogUrHw4
v9q3kI/DtMpijgOxggvh+RZQQkXJ6waxRy0pvsxdkF3yRom92jLHg6yVCpQ/63kOR56+YDLQviMu
riEDal6PqoixTG5H23q0yjr8NqBf8ajMcpS4vZYiMRQXsS7cscwRWQMXomZfisGAUh8MvQkSMorA
9epjfIegB44LOk3Jx0jKkt+pGsIB4UgD912YZOlDbKIe5kdJL/8jl5HZu1A11A9WZwESLWjr4SyZ
DPpDZOfZ5OY6/Wc3JaXFxFnC38MCdRt7ThcP6jlTulr9RFKey66BBs9wQn7cItHMcjnxyxqXQA/j
V2Zdk1Wa78w5LWRqHsnKTtKoc7M5vWL/q9upXMFeCLlv0kbo7+yppzZqw9mZ3Wis5+ktSa5xb7QN
ipGDsOUfpXCS31GkWe+h+IaBP0rozbsmzie/9CYrPmQZknOXguj/iEZSUPqjaYG/lHsp1bwB15ev
iVSUT+3Q5443GkZu+9lQBSMOmFb0KbVh1vgd9LuTFthjfxf0wnyoB0l0t7KPm8yX2kD7lnRwMGjV
awtmJ0ql09hrInRNdBilc6rE9ZtcjG3sjamUPsUIVsV3BbJfwrVapXHO+GJHhWc7Ug1+NEbsAf6L
QG6sV436EX8zpfYD0amVp2d5rV/nFlEn9JySryW68DUOjBEUFyme+9o12s42XTONBsmHUWb1XlLy
l2tLRvWIaLGU+nUAWdg3SdtkPpIp0YHouIDfTg0YKGZFk3Zv5ZZoHiQ1n9r3bajJv4pyVjQvrVFd
cIe6nut3apCml8QscdcI6VlJLliX5p+K7zx445wGiVe3BZwR3Rbl+9kSo+UaiVM3d5Kq1r9RIsii
a8OSfAoVMo1rxHbivDOTSpUfh8GkNUNh0r4h1iKhABKuAo1lZdYPzFGiFJLUkCcfAnil5YFWxTak
LFP+hYRIRN4qYgQ2mCgdEeUrF7vxfQiD7gu3yvDawAXvENAV3kqkzlukThXNEkNw3NJwBkrfJghI
PVmx4RxksZtnWVYhdpHJMeIB3P88cOVDKgWWZKa3gdALUqbpb6B5sruX04DNKoRHWgvM2gECMfVc
pTpmXCsydLz4NnXheK9obXAyzKI5KKn37i6bi5gqkdR0w+uZuLcEvi7owvRj7MOHmpnc94nfBOOR
ydDeUnQMaNUsIm8MyJ+/NkwNUR6NM9TgZwn/JGo1YCVxeqFubA9Y7jtLkZRC/6a3tTPZkNW2HI2k
lq5B0mleUjf5uarN8I3WDc4R1mj52qurBZ4SbgHcxnidrq+WzjDxkQMEjieG3p/MSU5PRmlkP6Q8
zN6M+CA2Bzn+zsbg8idHQ3B+mUmtktIMqrBaDkVwna1W+DkOFX5NYDrqWO4us0yFFgX/rXhXB7o6
wy6WDI3c08/q3vGcBvd2G3EQ1xxV/R9jaNI7c8o1PzfD8n6op58czswPZ7O4Gyu197qmHA6OxU5K
Tt8ahTqqDUAI68SRmRIWNnNoX1uzwrogdCKQ/bV86iy7fNIn07iQwR5ha3b2E4uCCV9sc7fM2IAQ
PmcAsa89XWY/QDvkPMwhsIBesg4C5XY70cReBiEkMYt4+fJZ/kqMp9lGVtCo1KsShlnvRqEI4i+N
DHV6LKI2/lGOwZEmxPbp2E5M5ZkVMG6lt/d8ybCAiyvaQbnGYrT9Bt3MU6CCd0+K+ihAA2hfHxcW
oZji7+UhN/iRCjnnya6ZKSX6YNcnHKPNsyqHgel1EaIN7iQq63daYMZ+TrMusV1Zzy37rJVBlXio
+VufVcZ5oU/zLw58MYZwSsEKCe7Z0irdVFPb2o96bMxxoi3Vxxh6vcBXuSTDQx5YT89SOxrvnAbD
4UtWTN1TBmT7l5Kk+RfDmUL14tCdd65yiJvAG42QpXs5w2guVEeo/5pdY7RnHDTGbxbigNNdhSqQ
dQroBH4vMP+J4S1n7XzutCw7z8o4MA1sSsO6Lqzx6qw4yWT75oAYyL3Ut6QqIWI7um/oWex4sjT2
CFXgAhOcolIAFVbIDp9ySMMlLhl5nbgq5AHDj22pU91Gd5qPbQvhmVTDBs6AuJ+leGXQ01xAFl6z
UP8emsglrSoDV3LMSXX1LEyV7yIvzRIQfJtBVEm15KcRN3HgkQWk/4RMw/RzETvON6my4bA4YZHd
t4oTNJeGTKf0Mt1so3MP3/5nmitBdu4N0X1Q0qpP8D2IS+EWkNIyt9R67c04z+N8r1VOFD44qWQP
XgCe65sxxiZ5bGQhP5076XwfydOY+TZyLp03yA3e5XoflP92+NFi51ciEegrcZBK8LS16o3tZOng
ITAz6W4iQu3XnOX5U9p12j3eKuV4UrNQtK5lJWF9l6StfIfppty5vZODARkL6V/VRPrQVhrjaRod
6S4d1Oxn37T1t6bAnQHuwwe0c8o+iPW7LNCcj1OqTcmpDclPT0s0hLls5knhRnMy/OKj1w+J1s/K
O0T+TfNkq0Ofvcf9ChPTAfZj49eqNH0aYgHbKM+G4SIlU6yd9CDv0GWoYucRmSephn8+xsxQzLk7
5baaRNei14LSI+WpnrIMUrSrx43RnVtnltM7ywz0X6WonNqnapRAtUVkPn7WzzBYRWoE51oOq8JT
O72P/aLtQ7aALIlmckdFtB8CaPyL93ep1W/kkMLB7YrWsPxRDrTUxW4Q0rmYpe7OHLLZuWM0gXCj
wAD2sZYindNgjh/mMnAe2lKXP04Rs827Kuyy2M0HM/vMDC6b+Jp62JzqzrbDS2tp7RO0FohdFXTG
4UeozqPi506tUHmkk1FfohhiQB63TerOXV1GXqTY1ejb1ZDfiVipGp8grH7olMiY3zqSaL83pen8
tPAjkO5xg5e7+ygKKS+kMC7vx8iM7FPYJSNwH6FligsZontsUi2DywiNXLpMEopa8IsD5zOma2L8
iJwUr1JN2OGcT4L8Y0kK0X1EDDRu389q0YZen1Hb3vgqKpD6ufsaoFRmXPRirj5VZVPP/svZ4Oba
I+dc0ESM6oDfbLJBO0epG4YZA/869gR0R8RYe/2UxQ3c/Lk1T0P5av7MsiTRBKTxItO1JpdZJbNB
MAzA7PNxPHcxNhlV20Q+/Ynmas1W7A96Mh2U6pusY1kUdOEi2Mlgb50kFlX5R5QaUqBogy+9murv
Ke6ONMg2N96fVRZ7XqAatPdWN96gaDHWxiGUCVHnHsNQxYOCX3/o9fJI8GvJap+lh3+WosG6aH6h
8LS6zyl36IMjo3zjWhlid+wrzE6aFOgiIguB2+ELBLapzM6pFoff/sOm+TOyYi5O92O1dhnTxmt7
IFSYZ1leW3UW/XVdnDKrQ1RBxKnkcRHITy+vuvNywS4yoWRcQr9lDdzK8wi9jXFRwahi+02GSbZb
W1LyhADqUUN/bylmJHxA7Ij4mKvOG9TfrhDLy51nPfWGCaVtRcsLv8eS4rUNS9rAqKCif0DOuR05
aXbQ6iLD5EItlMeYzPe+QXjhIOneJH8kR8B5lkPnIPW5rfnAJBeLcBt6axC1QjkZTrbBLCauC911
KOUPaontC6TBLC/SB0zS6cauaolRjnCa72Dohwk7opNk7R7h1dkLYTofvMCdZ1tqZV4eqe1WTdka
AglGLP52eVjnd3VapKcm67pLXcqVhzjJ4dx20/NbmucELipoik3gys/TWtAVhtnFY3rTuzib/Bpt
Rwmnai17n0vJ3PxSlZTcKNLUkbFsGk3vCoHr0xBNiuJOU4L0jcHmuuutxaX55SOyjXKEcMhanM1F
GHkdFAI9yodIx0pYyuwWIysleN8Gff/hv6wCQp4PzOBtrefjaA3tkNSm6dmrlS+hs/2WjGX49+VV
tluIg7HgthapMEZPqyBjdBDduD0QeWijANfEIHTR9I4+db1oDmD/e0vhj0ggpaWPbNdqqSDFryCF
OnELOjV5mERmvA/yeRRul4oxPjga22+02KTS42HCDAB1DTCBBas54YjSqWqmsjdqUXzWlOaImrLz
SNw/i+oZNxG6w6umyGSmc0kXP8FRV3pK2yL3hZSrVzRIx4PdsF0JZ9IFEcn4FaWFdVN/6GujrwoU
43SjnN8E9fRvZk0Ytsfaq42ylx0Hw3e5vxlfrafzejLOLRKlKVLtkIiHgg4tXDbJVaPqCBazGSgv
S/EwNONAJG/wKB2YLhk5aG7XEn3GsG+s7w6M03OGyubXsjTNzzzycK3iEPKtBAztoFrfElGWHwBg
kV4dA20sfJ8HmWGwjLKsuIGmzqrFJS9i03G1Wnaqk1UFReBqzOms9w1ui7/srlJSv3OYNmDtGSBR
kKU2mjZdZFpuqEjGq3nd/DhmK+B1CABbEwzErhytNWhU6mGi3KrZ1C805KVLicHnQUTby09pj6gM
ZRFhY0M/fw8oO02kdXwInHfh9uZK9tYszNQdRyAgbhQwBSjb+QiSsff5AYyCPFnmpRt2cYdbAHLr
yObjk26ckFkgko+1edGoxy8dU7nPaF7PXjpGFyU6sm3aXmikdDiM0CIDZrwJ4pY24vlXkefUklF+
xjNNckOkLN0g19LUxT1HPuhq7r1j0Mxwu4Cf0P9b3sZfrSF8C+VA6uA3CMMIvgxRKHk45gRu2o35
Q18l89L3qA4S8m3Y4Cn/f1ESuueLQs4nRCYxKRZS5RcDffD7sV6Y5PWhMvpOxAXyADxyCbxwiFd7
CAxw3dswe2+DUGmG0Nt9lIP06BJZ/pR1Qr54aSxinYuO5vJZ/3qLWtTDkw54IAZk6geMbvNzOxiF
h3aWrrilyM1LEo3fJKU9mhvs7FZ0isDZcEsCkd0UVDVIynqawludqsPPEOWrmfUahbm+Cl7XRTPM
qd9XhWX9o02F3NwjYZocAYN3XrIKM4Xe+GI+uxG3UAathjpdhHiAmxO4zSg861J5xHvcWQUqygIs
IgApm7yym0tBpkuvP0Gh4N4ZRWR4VlLZR7tzdx3aiOgGOYtXwGrLgMgQnYm2HWzpWMFONwsfMxiB
B2dgZ8sAeMSUiB6/ucxknm8ZxU5Ndcwl6ar2eeExo3Ww9VZmeka1+tauEtWL0JR/F4Ice33GQ3Vo
/mHcAMVYX9qqEclDjLjxLQ4DpOoMKTihzG77fThHB9Fl51XSkuWwIz6Cs+sadhJqw6gSvLHMRbjg
XTNayg/IccnBKjsxjC4GP5Gl/pCzn7/KOa7jXuqD8Fba+EmelDpUfxmp6aD2I7LGPkNYqcS1DKl1
DmqrnUD2f2ws5lxApNbYs6wYmtJWQWl0I90yJ0obP57myheFFF1fnRKTB9sEF3RlwQ+tQsyotHEG
jg0Z+SrG7pT6oQCjGMZn/I3U//BYXAjLUA3Y16afng4pUueBFaJmGPY4q2SReTfBQWWsHBfjkUHn
3ktk6EI5BQYZ0vuyif4KnmNjOI0Ut/EtrbncLfSZ/LEODN+OpaNBz95+XIpSsHoWGeu6R2OrSmdn
6kwtXAThA+3F6SJp4++Xv9QWVo0DPEBmMhZANQyPVg9UOo0xmmRtN6qj6pRoafMexSis15tRO4mk
q31mvbiQJpJ5CuLRQJlzejUQht+wCCOg54b8DtH5+UuNYqtP5IDMfJTz+ppptXLRRtTU67CdDnbL
3kvldC9afAoXwGZnSrEjJwViqmkWdXe2SKaLSO34gFW6+1bhIYMeY5aFesvqiWgoMgGFQXCTK0X1
o1K1zuWcz64FDd7r5T7zRwTFvBIRGreZ+vx9HeivJi8tbxU2CGB7ZNs2UMh4moYslKsYKm1ZnmMa
IAAuy9EF9JIdvNW9U0EdT+yEDw/wenXeI1ywq75t8HMXIXZh/WS5jRDN09QeIhx2l4LlDWSO2mqT
vdSWFukGHPMbpPvkpKKK5msihgcda6+GraKuAsiSw0HzAG7Kqn+yiItpTqbkcOz75iPAGesLwiSI
JThmZB4Up8sbWiVlC5yC5Ziho6OxumElTrelF0i6SFk3nGVZ7t15oWCrTSJd5KKyf7587ndeI+ux
3B8M2ubYy1KfhKqMZk5fzXmE+LDavdEox94B1woOdsfOlYd4zLLUAhzfEHQHvRrhLCyUR8bkiW+Q
6/koJDgFwglpzv+hp8kFgVvr48vPuJO1wE/hRgAPA3F13f+SjVKrEI8lc1fL+dSoVUx8k7NHbWhl
NG6TlsFULz8WWT6+PmuhkYl4K4SVpVOzOg8izyVOiYEEQjcK3wijyMcbMTuJ/NAfeC/UsEexQVzE
GakeVqGmNSeUvDJcxZnw6rVrxaY4VaoizklhmrD3NbU+92Zp3VQJ4JVfiro372tH67+++m0vqSEt
Rxqq2+uqkow4zFQJe4Ogbx4iKW09em/MetPgV6ri5ivjXOMLAcvs5YV3QjoLmxBjFt3zzVbGmV6b
KpOqKcpV5wGquP7QVUl8enmVnQND85uIjsYTV4e9bPK/Lv4izGruKLq3KoOZT4rcj2c1nBYtjUOR
090H+mupVSzAK3SwBOPHWycq03eUOfMtuT/qHO2cjsWZWKciW/SF/3AK/3ogEK5R1S7FdDqO+Q9o
u+FnFfrOpSLnuOpJEScwCI2Cua3ZF59ffpk70e7Z2qvzoWrT0MiUtjc9zYsTslwW4yeap0QPxY15
twdbZMulX/j6tGdoziyp/RqxVtZJO7USolIAP8MIEEGYXZMutb/SvMIFcOyRs3JbID++PAUhT+5k
2hsjLOcHVAPzIxDI3l5aJAtozaNBjFDK872U6DNfH0u+G1c/Wv0WU9UHEyxD5era2H96/buG4g7H
XTMADf2JH399ZxqBQnOANaArVD0VzNjOUYKwMiTH2M8U8WqkEG8apZLlXiHUb+aXDgpGoFMnuuGx
U90iXW+9xNIlPwpN46D3uLeDqUjJGimwrY29thrVwRhpuOlqDegK4KJB9H6USjTTox7Iy2iFjDCa
2AyED9Ioff0eJvtYmq6EhW3OAx5hEgZygjc5nk2gOvUveULqxlCr/n1iJdnBFt7ZMwiyYOfCHUoM
Wl8pyqjZUwby+DY0Q/cO1Sj9dx2O9fdqkPqjiLq71sIspaFsbiFmtsE0qDcR0uksQ7wpAtO4KkDR
rr0BvfLl3bm3FFwPEnKDAcDmpiwCmdmDQliNuiF6O0vjfDbDfPiUSLV6eXmpnbBKjkvkhsdCx3yd
zqXFaMplwJwmE0byTgAMvgPw8R++E2kpb06FObXznQKGzrUtLzOnOvo+tV3tdQB2Hoa+1Q4eSN05
AAz4uG4pZ6DErI+2hIRcEqDycBvt2ZIAL1dWc8ITXXfOAohN7GlNnvQeXDNwVmphmT+DQkfgN2k0
+ambMWamNCkn8JqGkn5qc8F/EnWjiTmKNLTo+GYh/7szJgM650gibOW5jahVj3YY/vVTMnhO5Eix
j9sQGz4sc+0XftZjcpaNAAOCuLNB7rz8FXc2DIOVJfeHBLWM3Z7HTtBcvSNyiAzIqNYnGF3TyUFw
8jFqx3cvr7T3djGMBA6IkgaF1PLv/wqckp0GbYOcOforKsrG4DEvtjDTCx4NJR5tee5pfSjw4sMC
7+WVd65HYMJ8VOb6Cwdy9Yy91TVBrpZ4ig1Jfkp4H26dpuMl6cLOzQt5OHjSnZMBwpVxu86NtMWc
MOueMG0CA92bengqy2D+BrLeOUjH977cH7740sDfgUWoUTSDYYxvwQw/LxnU8YM0IkyG8O5R5r+3
FMNv/ItAkFLnrz8dfUIjDGUaCo1Z+nUcNmc4IpmbQtY/+FZL3rcq3JgqLih4eFZc5su7/XuXTJDu
ZTXAnUVPpPFidlr9TZUQsfKcMojPuUjy99BMq/A/nIMFS4AeGAncZrZdj4o1h4nNuhHAQPhS4nse
iLd9YNUfXt6Nuy+TWwdYEhnEpo/AXBZArGHEN0sKE5TmQt1DbVT3JqU8SrL3Nv6yBell07HYXHLd
+Gf8McVo/0y5Z8KV/ZEFmewZTji9sWoaKC8/2h9TpPXXQ9ufxAg+NdtlddLwEjPBdqIAZI2R8Y2h
g/q1Bjn7XgbV+tWo8uiTyGrMeWKriQaU2AP1dwl24qMNsUb25N6SJo98B49Oa6iLK1oE/eTaLX55
Iwao3blPrOHHYLR2xdizFtCchFHnfqOWxr0+F/qRkd7OhIXeAQ+CnhH/WLcnuSsGHcWY5Fb09sCg
W8r/rah7f5ZW0gyePus2/Z9GFf7MhOizNtrtfHAp7cUSZICWttPCHF2fh9awhdXUFsz+2Si/aibI
sjINxQGWZu/UgXpits2XWxSgn586SELdYCzIDqmZCoCKcXsRcf7ZcUR9B1i48Rzsku9e3ix754Cm
64ITZ4K1KbRnKs820AFfDJb0E8qR8lClSXSnZl1/0DDZOwb2wicmBaP5tK4P5pAGBQkX6JhZlp5s
SVd+aG2WhuiazeWbsS2OtMb2rjoHOM4fwCEMwdXrjBz8OkxjceyOmuqRIzF5zv84O48mt400DP8i
VCGHK8AwnCCNRsG2LijJspBzI/Wv3wc6iSCKKK336PU0u9HhC29I8JqqFdf01XoUX4xOmY95zt69
v6i3H9KgmAXREsj/BiiqMyCqVBU3tfDG/IgD8who2p2OLtaywdTjZ9kUVryze26ny6Dk8dAhUXK7
AejJhggmTfHsVEJRPuiK+X20MzPIZaRjdJRb77uwsg461pc7daENtAQjczIXsWp6FuvT4c6W0SYj
liJmVWd/03DNLX9MpISFiK3AEUoyfOe0zRAfEJ4ycu9Y3pew66p3DZ5Out8RwupBN+Tx3tV7K9BD
3ws6wsKEMDYgWeif6zpJIfmMlTpfwHKU4JiQUQ8PljaU/2EwVlmwC5T0fTeL8nsRSQIiU+jGPxmg
UenTOSzynUfu9jLhN6FvA9mXrJKK2vUx16qpUvKeYFotevFgDMib2i2cxPt78PZgU1YAvYU8wZY4
o1OmtL4rwi0vLKzHQcncOKjzRNH93vSKPVeZrc1HCgcij2LEorp1PadeKxK3V7iiszhRnorcUn1P
zacjyaR6LlRjPvVRZT6ZyPvshCqb8ySZAp+McOmNeQ60E5iPPVArMCnQAQaQ023DM6ZoaC7dX9Kt
SS562lAeQffd1Fsao0sLmJTEelFcXGIIIElQhp5iHtxcKXGDm0P3SxN29VMqkWzd2Ta39yetF8IV
VP0WPM46fo7SyE5NvuBjY8xdMOdJ9sGJnNiX1ZieTT2Ld948Z+sWo6tKdRtxlEWZ5/qbAnmak6Za
PKoHI31JdDFWcIDrUkC0aJF/x5axaPm4MCsCWbmQU3M6lt+czOvco+P2U3WBojG3b4i7wRiRhgt7
Nh6T8d1gSOH+NSSjIo7UzNLiRTp6xa3Yg7I5kN9ZykNrZ1N4xnk4yfwunDXvEJvY352mxuuMYzGA
cUXKNSw7n1JFb0AqGJqX0R5SgVdUaKP6pWvhU5ENUA0qV9p/0Y12I1+Nm3Khy1TmS1j3sRqAix1q
SP2iesudBFXRcVKM6oj+UpEcWwk/wnfylppZxLuIo4WZDwsIyUBnbKDxpzDppIJ0A4gey61+NiZ0
m+zhuwXqVj+M1uTQ4WyHnEOeuLMTlJ3ESla3RAvPrVPK8SDVTsDKmIbM9mtpDfoh70LbPel9Emt+
XqvFxPmNzfpRSXGDP/WI4TcPxHHG56Ks1f6lgO5RH5ppUF9VOvyJ34f2EB+kGDXj7f4R2NiEpAWo
dy5lAPbEsmd+SwymGo8UveZNzbA08wt6LcHcjOa7lN/9w46c4dP98Tb2ICYI1lLi9HTkGFbgqEKr
pFCaJH3Mq15XAtN7LlC0zP1QjYwfQ6l2b8Xg1jsv6daVskiTLoJudKrXG79HwILnGUzBnEbGgdoV
1ovEwOdmFGInUtgcavFm4dJE12l9qAUd+SaxczAFnixO3NJtgKhM+NRhkH5/JTe+HOIxJCEIMywv
w/Iq/fblLBj6skgGmrcoWRh+39rpG5mWfRaTK75bjbqH4l/+4HUWgtoI5WAKmZRybiJL4cgBYFQD
07lwSstXwqjBtlLhvti5lrdmBvecQvhC4rwRxVLt3qZXgnm4VNM2GOk5H3qtET5lx4EMZt5TS9v6
ZvTf4LJQ5Ca2WN2LU2gilu5iFWSosj7jGdUcqmzo3noauMf7H21zKBS/SB3xxaA0dP3RIl7TQS3j
9NFW++EpQgP9UauN7jjPtvl/7ESyAJIcAzKstnaMKGeglHk6sYplaR6VLjP9JorbY2xCWfjzWS2V
Lvqv9lJiWM1K2PZkxDVq0XMxoTWojFP6gFZaGJJkouZ+f7CNGwTOLRJ71IB+qW5dL2FiajOqGouz
n+FmgSE9t/eBLfc+MhT1WaCS/Y46xh744zZlpWcIE8kAPEvWur636rxCVlUlHiomM/lOW6o5ZqbW
uH5rTfiH070I6cfYUK2guXr250jpvd3g95aUCyaL/xyVZLoW6FNeT91RW94d3s9HWGYOJamyUd4p
3ojUah03+TNiM27xFkFYbhH3B50fYONTfy5UtSC+SBCl2fkUGwcVVPxiErUUeGliX/+eSSv0wU4q
VMKnCrU/FCb9Nq1034rb7GiLcI+PsdEgW2whoJWzyai9qKsF8HiZwOERMsV6qvti9qaHppeun9ax
c8isJnuwnao+mZGMjpmUKcXmPnyULoao9zfhxl2Icz3FT8D6CxFu9UO0wVKTwuXZTPO8f3BCK/ng
FWZ4uj/K5nwpI9M8om2OmuLqYLW0O1F+xiAldRe8hVt4J4yrTRzekYHpBre8OF4Nf588KGgt9FOi
DiCPSYH9fP+XbNxbALAoq9EB4aes54teX1U5aDU8TvMUHZAz5DKxMhngIr5X7dqcNJAVlpcuyNLz
vd5VRZeESQHN7tEMG2Pw1apzLZiuevuDGLF+D4My/VwlvfVgxfPziDI+qV6pX7q425P537hqljYh
0+auBri+3t+6TXAia2ZtdQrc2jgfnuhu9a92n/RnkvH2C1WHae/m3hgWAQO4ZTxHcDrX5bFICCp0
VFQvWjlhSFhJN9YCAxXTUwtdqQxgsiMf1NUu8o33P/PGyPDn6BYutTH+1gqlUTtRZw8i8y6mJZyT
XpflxRud6ayYUHRTtH4wlyn3dLk2zhKQ2cV2ZWGG3FQDDfRGnLhk0AQfhxMYmfxoD9Q47k9tYwfj
9kVLhuoEtcc1ywqAukufEOXoFOjqQWnS6NCaxqmDQv3ndwMufZShuYsojq3DiUjKGKgiF2IN6sKf
jFZ/FVGq74yygahBEpjZLGBEBlpn6FiwWgJTFTReMSsbg1E0yluquR0R0xglii/72jZfVJDzCyOq
bhCejbsqem4o7KR/Htbw6bihPMQi2LSrfYO2bOiEqogeQ5LFU4Vqwecxcyw/duSetODGvBfWMahk
HoAlEFiS+t/iXqLeHMwbKG+7xFy19EI5885p2vdOL2QTpJrXiGNdy/BjsmhDBGXaDe890Ro/7m+o
7R9CtMiDBLvkpq/pNkM89NzQj2g0hJhJVUmA662R+BTKQhiMnXbq4noO9ESfD0Uy6b4emvZ/93/F
7bZmNVDq+MXYRO1oOVy/r0ZTWTXG18qlV2v0nfk9CEW5NqLDVrFzgjYnzEbjhuAFZsvp12PVVWHG
Q2Qpl2wxKguMqEkNP6kMXGFz0BMPyAro4lzFqpL6TjhY8amwovYRDWR4jfenvfFIAHZkvhRGIf6h
iXr9WxjOy4RlRfTOuhjYdlXbH1N03t4VUT38mypGgoOTNN/mvJ0vfYXM9RFzUNPwSxmj0XX/19wG
h9c/Zr0wmkryLGGM6KVavsWWg6LXqM3Oc5PWY5DPmovgEBQyz41ea3TB/vwqIBQC2MoJRD8RcaPr
xWi62ugHlO8eUfRGgcEkwv+FjP6OeQOhX57V3rt5qMITWn6LwJ3iPbIWSrlzC9xe5AvUnGgIWqGz
eK1d/4zUZDNGdh89ZpYjHgrLnpVA5knX74xzG3byt0njF9wirZX1t6+E48XKqMEmMSfIXE4KLtOq
+pO07NhHFE35cP/zbp2xxU+E0rJn8iqvahYxSmnS9CZut6JWDt1UT+dWDr2P1Ii3w7vYGmrh5QGe
YXrk99dLWLpDVLojd0pqKYkf0dQ7RK5EoK9EnGMnet8cC0wmSMHFv+WXGONvV4eTWmVRlln0KNK4
gwwMKNLq1AlsmbXXbtscaqEHuGSkNFFWt1SZASCYYhu921yNPyAmY34u7HF4h9mX9/f9j7W1CRc8
tLPgdWzK8dcr2IUK7ut2CnvLHMajWYfKycnyYicyd7eGWdgxQEkJJqiJXA9jFJFVheMcXrykn5KT
k5iqeJkhpUevwtL6v5I2y7WgcCTd56FuxLcE5k56RlGvzIK48ior4IGYEzB8XvqpmKcuPUUDtWK/
EbP6Y2p5Ov06nKoOcaA2yfB9Ebl5boks5GGQM5XLLrajn4mZtrXPW4QLTWwkUxpUbe4MB9EpcByl
YyVxoFNs+VlCtCc1sKzpFXuiKfSpEOXT+yas2M4qepgiGD29JGdMW8d5iFy1MYMhju2SJzU3Tmhu
FA3Sdr3dHgYxTd6RnD8b8GIAS/Si6tL9nGrZVDxj4ysQqkYR8zibKTaLHR5ZD7lTFuBDnDpOH2Rm
G1/tHDMAPyz7KDxm01DIs5OPSnfURIViZ63WuftMuD8/RBFanf6i/fLOUCow0fOo9F9aNy/CS2y0
7Q/SWy8+KmqdveiNaFBZGguEc6BDiv4owJCj+xQmqEO2SBpUfqd20UcSJvQn4gjPWb/TsXrzy1Kb
EY/qWupmiWJW36j9J+nOQ7FxDkADLU1TVbOogK5ilzChHayjf3NJzTF/4l3HzTePgHxIqs3xzvm+
7W6QCy/GMDzVyG54y4/57XyHbVsZUdkmj54dJUf6CZOPXrg8FFIVRxQGDmWRoyXoxHsD32YRIGeo
QCy1NAsC5eod6PWqN1rHjR9NNcu+pDgv/DVqY4oOu+6KC67CvMWijuyd+W68wrixWRRpFj12qDrX
83WNOOybzKTKG1fde5dFeUB1/v1ouvIp9cx/aWsq53YaKMRXfbNzcW/0TCnnUV6GGASsAF2Q69E9
S2pmIfrkERnR0kNfa6jP+DJRl+oFHMSuNYfqEXVIvfMRJCm+gjPqX3vDI5lErjXzJ601zkncjw/3
78ONLUelYmk0ubxfNwBqp4gKmbQqqKkKF02eTvLHtJ8OE02xnd299d1xNeTSJQvgWVltuAT5NV2m
bYwSUWJDKZV9kHvFf6oRVX7ae96RnvFeZ35relzBpgYjZYE3rR7MOJ2LfHQhKsLc109cINolRJTs
OVW0PcHvraGQEyWJJDtfNBOuv3AmgJ8RYLGtNdqtFr2fw9BqA5bY5Xy+/9E2IhzyYTrJi3zpYv1y
PVQ4ei7gFJNHLJ1Dw69yL3oe+2oQtN1TcU6ghqk7p2djSNqRSz9y8aWkYHw9ZIRLC457boTLWB0f
8RiwPtF/ik5ejChaZk3KzoHZ2CxLk5fmBYSs29JWlRojFQwkshNP54nup49lm1dfwWXbgeSa9K1x
nv+PmwlwMiu7kKWgma5uphw4uGNPHrlj0vRBO+j2e2UuSZ6nLg/QXRbBVNd/bN7IV9RsatVoWKEU
b68GtZEwdAebmG6yKoQSI0qSThByIJz/4xMu0QgxKjkpMLjrT6hFXYXSm1QuBqbUPg2NODDSyj0s
OnLnKsmV4/1duhEDURSH0rMgiakDr8YLs7BIHTEplzZr66+OW/aBm1l7G2X5K9dtp4WJTOWdbhpV
sfWxU5JBpk7mKpe8K/XzOPdlUMnSDbqqtf782NEhhJ9jsylJ6VcnfJ5mr889hjL1qHoZFQgfheH9
naaNe8Tbc0/VaevI/TbcmlCagmG26Q+Tu8de4sexpZ1noxQHK871I+i0vXL91koCRuNxtCj+O2ud
MWHE3eyEk3eZTTn6CNNVj+iWmkE/KGIHq7s11MI+huy86OCvi1NzDY1DQ/jy0s3ZMpeqfjDriVXs
YZPf34W/GlmrDcIOWQBo9Hdv6zBdy9nKnBhPuFIvH2ykxntABel4cWnev0xqSFw3Zq2XHbGxTn+0
Zt+O/kjpGaBSP3MiTWN25YMoDdS8c5Jn+6OaeFJ8QrfXFEcTHxk1QJo+bA5FJVXrFdM0/eyWmfVX
aopqDCywOU9xXtofnUpaf6GGSuxu2zI33lGUc8ITz3z1o86NAlHNwRUvIblQ9N0l8Jx9eB84eyUT
wLJg0rU4OThg2FV/VELX82sTiLyPzL9wv3dyEOoRFmv0NcGsZPZza1TNi9uW6hiEiTr8nenp2J8R
wrG+UI/jkSJDQSXfiBGvMxUtyvzB6WawB7OT/iwondM5uv8xNmJOyhD8b8lfeUiWffFbzCltO7WT
GkXnWM/sp3zMwsOsobS+NIhIPkiaFUAi/+VQfHfO7saOo+gKcwiCPVIz62ui0wigVJx48cOwqtPI
/+OQxx31ntma3u5PcqsQtsAICHFR0mS85W37bZaiVgQ4M0O5KJj3PczktlDElGwmvmYHKvms+Dxe
Y9DGtvneLI1vaN80H+7/iNv5YuYCPp32hElTZl34K3BC7K0SSGIhai+wgfEGYevIT4bI5M5TfXvP
L+I9S5MPcWXIUqtrsSjM0olsWtUjjaEHolvlIc+a/uf9CW2N4iLO5DLERpXFkmB46pLwHVNH7bma
R/OCiq2+h/nSbm9d5JZQ5gF8Yi8A2VWgI6YGLSJwVqD13P6DBsTlWzZM0g6QkcuHAIg1JXSUMcR7
slnxGXcBeZ4TaLGJ1OxvkFeTf9Ox9QArq/GnGRuBh5Ht/Pn+YvxCb1xfapRZaTmhwkdwe1PfpFyT
6245xo8IWHePFbWa2Vf7uPg5KG70QFqB0KAONfB5LqOBvLeQnwqZjcc6VZyDNTjqaXB6+/0Q2/Jy
/6dtbDy6NUhz0K6hx2GtdkPcy2TCFwYhdbcbzjgMtg9WiL1NaWv54c+HgjUA5FcnX0ao7PqcuYpL
GyxHVkUovXpQ8x7PhbIJj7mR7crIbWw/4OgwMXhGwHKuG/wlYQGIOOLRCNL3t4ESauFXlBmzc2j0
4zcb/cU66EleI7+xwv498Jdh8EH7iG82ZQ3xLCKkLyazG0wgYVR7DpP09O81EC/cl13IMj4yrHI6
xZEqKO0pVZP5zWB0n3BvTP5y22KMfYM278OsT2l+SKNQW0ov1fTVswDjHlSr71/rBYt9MGyJqHqn
aKiiFsWETpkWWbUFeUo1vgl6MJR/88pq/YE35Oc0VrHrC4T1bRoSc9oEOt4hIdXoKvnYxNLbw+9s
7JAFUkmGTTWaltDy73+7HhU6XlkXo6tSuMkQ6JMsjzqw7Q+TUe1Bd5bNtjomSxMeVwQ6DliDrDZj
7+WWEXqkf7JMv2q9EZ+lYonALYz2oLud+urBhjjgRq/6SSnmnf15m8PAB6TgQLsPMR4amNcT1UAc
uH1OYbg1MvVQtJ44QENugsjzMBaGFwKssdmT5tmaskGEv7i3Iny4PhTR6BSZgjz446Sm7rGl/3IR
drdg6foxfCvDcAaUEhbhOa4r6gpN3wIRvn8ut+7QhbS0xMn0G6iBXk8cqZxx9kI9RPVaZOw7Ly8u
tIFC7+eMc4P2r0ehqfcHGh8XAWoyecDciUdR0kZXjm1p6q9jlrpfdFlaP82xGpFTdAaK93JU9pAL
W8tFMwLoPrWhjbpMY4LictrwUtjSbUBOgCdDpDohBqwpXtm+SBLdgbsjp/ahtqNY/awlnenuLNnG
9QKWmp0KXAZctboKGcpEJTPKWsITw5uDUbfzV7MU9R9TMkiQ2I4wBham6jojE1nmdOi1K5e5TtTx
YCle/DZFKIIG1Vy1+gl97frT/b2w8Zyy+R3ISZBpbqsiUU6MmXUivBgZrp+HVqntc1cMs3cEp+N9
dGnuf74/4sb1AlyV/b+gb6BFrTZfp4VAz7sovLRciA1B9VEY1AumPCt2ame/6rGr64VYHkUxZEyX
ZtPqAbKyJsySWSiXcbKVFzP2cscnGZVqkNTT9J0NJzEOAIsEArkui/mSpVryfaR2Ux6Usm6/odFv
ND5sO++/0EY/2jcVW3uxstF6xR9kGv1Oa1ItkJo6IXxZKGp3ageltB5nvaZq5nRU0P/TOvRcAj0a
J2KAsI483Aym9q0fE7xM9XkKgb1lev3ZSjqKqiRJcYGZCqnkcRiaAQhC2IvvtFuQStInxfw0aJLm
Ult75atCp/TiUc8iYRGK6b0RlahPmJdp2sEcTLt64fqexAc6VaCs3T4t5CHUcnDfg9nIDyYhtxK4
pZdBwy1KpX1IshIde7dstPig6K2JvRquimcPOmr+gdAfQI9ezWhFtK43WQEeAY4Ikl5Xe9yv6/59
o4q2oHrq0DyNc/VzD5fkY4+sU+srsTK8JHlTR4jOcCUHcgLdWBWe+9EwSKgAbg/OOwMs2BdX6yoX
4Ayi04ekchrzFNM1Becu00keSimnxi/agWYX5pZRGwjWZfBlhCOT35Rh7B7c2Ha5j4ow7w/Y0aT9
ATaEmiPIIj0IJlOVwzvRI0X1nawu/4EpgS8Tkqrpl/ub/faJwfMTirsL0w351HXOPrTCcun9WReV
YvJRKHryd44680ktBhQlJ2s6YU+wF3dtJDiL0yi7njwOTvH6jYkFyYxltfZlRl0MlSSzMdG5MqvZ
oicJwN+3jTb6L28NvM6oTrp8Ej1u5/wJwlLW7SzB7Xm//jHL1fpbOIEMER9HcWD3Z0V0KLEjPFZ2
ox8ndddRb2O1wThD16auRYt5TbR07IKDNermRePmDID3q4+9VcUF7pXSO0kOyoswUBe7/403Jgiu
lCCGS2ZpmCxX7G8ThJknkr4YjMvAtXkObbU5IG0AN2PcU5rfGInEHKgA/zDLtfxrImxUylMsZHqw
24dGWOmbUGP1qemt+O/7k7p5F36p6gHUsRYYG+/DalKjktSDHnmXWlfeJMv6qI3dJ69L0BCURrT3
KGwNp9NY40FghjdtX600K2BJKRaneNQcZSzMgGBCC7w0NAKzkHv2mzcruXTWlsyEuBNE5FrkFaeQ
2ApVCUYvdIrP4SBC8FUKFqd1KZU9+YmbGGYZjIIdkgi8RjeFVgwCIytHVvBiZUkSPpTgiKwgL/Xi
2Oh21wdybvDbG3DniLgl4/x918tyRyxua4GJ936xIC0e3tX3lDrtCGxNnYtL2/olmk0nPw+gTRti
+7x8qrlCdyKLX9o+V68v0yacMdDYJ+O8SclMbu8CYI93iTPX7h4arcvlwaCHBjEYmsIAqArPkFJL
LDhwXl8aB00M4Y+uHPWLcHrIy7GbRZ/rJB7BN9Rd1kGtz8VezesmtONnUoChrQtCllr/6vgqruT5
UTCCbYAxftJRbf7PGYw/ViBfRkH6EKoY0E+i7uvz5Omw1fDZwO+1bKavdTHbYKxmevwRCkmf75/d
rRktNDEgfZQfbg5TZXhjKOlnXFA7mY7ExP1TUif64f4oW0cIoRMPvs0iM7Q+QkR3RUGywq5OxyzI
8MI5U1+t/dCjpnp/qK0DRFIPLgTaCi/pKo6zxw7HRQDsl04r1ch3rMH4u+bd/tD3RfhXDiohxu4o
agldwwkEn03bZN7JALYOEEA9lMcWGj+Tvv6AGqZWGGXN7mUGH7jYgVI2gAzWDSmF3FJRL5iR7s17
40NSSuPUkhKYi+L39ZgzouaE5rp9IaVxD2VZNA8Gov+X+6v7C3K5OqhkWMQpXE5ciOu2mtlqrpKq
mL1FEKzq7lDJbmyPxBfpxwJBAXFMSWTdg9Y1ncA6ykbCE8+tvH1FwRQIjUysqglwQFGsry3GSK99
iBGKD0Q8igJVk2J+5yGLE78Lnbj6W1SWUJ5kjzBWMHtO9GMwzYIYWynlCbldrwtUC3swM1Qw2erx
r8DsqtOM/FKPVfhFlE76w+2z7CMu2IZ7QNlndh90E5+gYGyb4avqzGBMJnMc/x2FWe2h2zc2/SKA
DPRjEXSgZnD9RdRxcJ1sxLjMcdv2rKlRdyoHQzlVIitP9z/LTTBDPYTWHK88qoY8jKuhynyOW1vB
hHsm1g4Ag3h+Z8bpAVKIPFt6QcqEjNjx/qC3hctlVCqW9Drpx9+gMCjhZrWFbOIFiR7lRF5ekg7Q
v/lYaZr2mBBKRkFJT+9lGhrrveyy4kWhoPFe2Fl6sQcPDokwdfurhxxvvJPPbRwHi1VHrwYaP79u
dQ3wcFkyrakF6Ipd/RsqlvwwR1Pz/6w76QQcFZ2EeB08p0bniKRxvYtSoVGXIhBUBWEem+2zA6Gh
v6RKV/3bpBmC4vfXfuOWIxRZHggSgoU8fb23Wj1v6zYdwgvAZFo9nvAOcvLCYLbT8jimlfooptw7
Ci2a3jDq/WMULF+e8gPBJRvcvNlv+PLOGcr6HsGl1V9q4SWBkubFQ972NWpWWv7cekV/7PpRP9W5
pe90KbZmDyCPfoxHSAYh8nr2s2anudYkRICu235Z5BzeW0alsvQOan1aVx4aLe98EsgxmBx1Fx29
cb9jCclztojC8AuWk/9bFM98Zzcs8/BiLuxd5PK68jV181Q7iF7qr5PUlZIMsW3+S+UYs/Ey55/G
is0nEB2jhmiyNKYHQSPzaxiaBCmlmUSvE+zoemebbF1BHpzzhdf/SxTo+ofObYbB9UDoWiZt83XS
UwewQDqTh49GNO488htHDqwb5Ha6jksOuzpyTjRNShuRBuigWumUCuunPan9P/d3/sbakz8BEACm
S7FmvfZlrOWqolQ8QJm0H1De0j7HsxAnNTQVNRDNH9O/IPbSD1sQHSju3kT/mSHaemxj7zJmZXju
EBJPj07Rt8VOZngrd8FAYEwNHfAWrYlfNp2/bSqpI8URpgQupSZwzci12XapQfTGVzy1lOqjF87D
9043EcflIRDf9DwxcXDxTGrPTpnUj6lTJ8Ofb6CrH6VfbyB8PR2cLhsXs8x2PqEVH37QMQw+Nmoo
dwK320rEsgCgFXjJQEMRXFyP1Ril01a16l4mM+zPYwzuKYGc6zuVVz8U3DYBRAvD58gkOJNOFKn6
Ms92NvHGieFiM6nyL1URHrbrH1GnjcyUuiPC57l9MW0FPlpbhY+o9u65+W0NtbDN6FCiQ3wT5pe9
bGerYGdVpoh+dmLoj1iViy+OXX26f2Y2TiYbF6z+QiDnxl6FB5pFJS0BO3fprM48FmFUvckudna0
ZDZOJmMsgEiwy7flYenSuLRaol6kqOQXNRbpw4hf02vCUkdB5vX29/vT2ngGFgrSwvPnKaQkff2t
RFoIJ1JL91J1wJR9Z2ySr/nkpNPfsVYAuTIrL/4m27x/m3IousGAhureAdnatQspFkcfhADQ5Vv9
CESbna4pR+eC8uf4ld5ceG4xJ+58dzDK1A9JAWIfMl8paUi07RMYAfk4u1id7JyfGzwGicZSWuI9
XrpU6+t3liHaV71qXbyY8mfUu4avWWN2TDVUjos6Fx/mXiqBhZTQznP8671dJQWwJTizi74JCoGr
Q+NgueOMUWNfXKd25NGcOvPU4JHq+vqgG8MzIpd16xuIQTxUnhF+ioUTfko9R76buyzcO8IbwTBe
NQsimUtkITdeb4uQFCvO89C66EXbYXTE9/FHiA8HG1mUk1a39dEtWvnt/mbcOGNIJDooCQIMviVI
c6EDkm8K+1L09tdGNuUTXIR4pzKzcWWgKA3mGU40lkPrHihpZQ7Bm6mJBIv7Qp0adMPnfv6OX53d
HO/PaHMwQBp0XwB4Y7SyWsc0Why2Z+rRaVFdSqRbHheD2IPXjeafR+tUoMFp0tJe+j2rT9aqhR3m
9mRdqOKAzihqcZpVK9s5IZv7lKAVNjnPIiKFq6h5UgtjDOfUukhzarKjq5YFyj9Fnr6FjZaKoJFa
+twnVZoFOELG7/oaaJNfTiOOyKVaoMj85ysM3XvxG6V7ftPS9pyq6/I5Y6fqVfw0UFiq/BHeXXZQ
B9fsd562rR0KewV4BYC329IitUpzkm5nXxTae4GglxTgA5zvpERbuwbSLYBbiMU8patPaeIyNJQV
o9DGh6xnWGOQmc18An3T/x/LB0Gd92zBRSF1eb1BkTKsrbpkKPgAmZ9743Tx0sk7hFGr7Qy1tXZs
TW7QX6DpddQZJ60iawiiF9VRiseB8UA6TnuWbRuPCXorS/GP/gAOjeuSgUepxIUPzpFLCu+HwEo7
DEIpxOhLe0bqWAOa+oMYyUbjqJA5Zt1VmR0Mc6SodX9r3j7m/JIF3LfIyBJtr9a2i+iYu4lmXRxA
VC9Dlg0gK4UdDZhEO8WzPgt9L3/YGnKBPy0nYakvrXaODWI1iQgRLzpMtQd4S4siDJSrU4QF2ONk
9HvV3NutSnkAWDof9Zctw+rppog+FIabOBcIBMMhLdroRD3JOpYtiML7y7k5FAUJhOOW4vG6u2xM
qgFC0rIvuWIXsKZVPNuQLD01XaruUESXZbp+jJkVPR+iaYcYdi0kQQRGoxlDtYtRt85RDafhNIvh
m5ZM5jFLHUqisRsindVg0DCn+6C7hQ53Mz7538Lvt23Q3NenUk0NJQb+41wmnInAQETtRxyztCd1
CPECbrTxLI226v0M56XEN8p4fIdszR5WYWvBueuohgFZuU0TB6hyqWVGzkXttOKkQ64ITGPOHzSd
fv39b7tRB1vAhXxd3paFo7r8lt8ztwqEMZxv+wLoGgFVBMD0f/M0nklaXOVTDoLhrFiF97FtJ/sy
TSV29z00zWeZq+NT6xrNuU+G9M3ps+nn/Z9mOvrt12B7IyCDnCDCw+tzbKYuUwfzeQmzyBu+EX7V
5ofRyjUlMBTDaU6mtFEwcxAt059h9QiQ0rMyz/6isKadphgDz9ovrQa5riQDDWh/qGul7OpnKzOt
7JWIv0uOTcGf94d2qhJ/cLLmJ1g2t/pvLm0RnRoNBOuzUMtUf248urufrISMwO8xdncf9WqIgAvN
aiX/iXOvKwO7M9GNUyxvxk7HNqL0G6CfZjwMxtwbZ8UxCu1BuJowAq8ObTNA37sPfzrYbBUgDibE
2AI62VH60g1ji0Qp9PTpMKAZz3NkVv233I7T7AQiHwxXXCBMF0QK+iJB6faFOBDf0pPokNed38ep
PlC4V7wu97s2bR77ORlDP4GTMPnI+CNghxyS/uomFR2UtmsQn8myWSsC3Ug6Yk/g0S5Io2n43lrV
YAeJHvfxQW16/ss2CeNXpPOa/jFLGi18iMJG1Y+42IHb7iJv7L5kvVHo9sGhOO58k2OrRafS7Jzw
WBsAu4+Tm8xYQ4ChlflfwDPc+nlKE618GlNrrk5tTkrwfayKSQ2At9tDUE66WR2TskcgqkL2s/2g
5rWSozMq569tY5XmAaZH/lGgQq98x7e7ehdVmaEeYNWX1njpZKfVwu/tSDVf8hmvmqAxjel54UaB
phiE9d3pdSt81eyOajcKd81flt0M2QF5YcBjmohBYcGs1lUfpTRUf9EdUQcMr0L9C7T++D/N6D0i
Ln2anosGsubZrtk+bxBwi2+0OJzGp1qfxT7yMNrfc6gr3XvIWpPmtxou3c/0eYx31mDLEbUoM/3R
I19af4mjPJ/P1JvHZ3SjquJV8iTExySy9NRPh2zufGHZ0yMmOUN4GmU1fEEKRvcO8/9IO6/muJF0
Tf+Vib7HHHizcWYuAFQVi16Wkm4QFCXBAwmTcL9+H7B7d1Qgg7V9NiZ6IhSUmEAizWdeoyvjey2y
rCtVzZXP3sz/0CyeZ+7g1CkDOSfR15q0zvLVNsqHcOznBUUET6scz5epkywBNJP6saSXGwemKYz7
liLHcGUjv4eg4cw7+kYpjTkQRoP1VsL58skZq/6x71yph16Z0blQwevIqzxqS+OQK6khL9JBVj+h
WokxrDAL/156Mm/83LNawxeko/ult9PHFNmQb6WDj61vqwUSWrEyep/SLlE1+l65Jv14kNM7RSjE
glkm0s73LJpzvmzsVNubADu9PTKHeL4opOHhFEX0WJPB0cjx0rI69niUzxe5UYqIhzTTmwzH1x/9
6GpNqGli+iTj2U5CHHrcexv9uGoI7XYynHeTFpVmYKSRtPZ016ErtKZIerIzqakPRoew3rEo7Li+
amFERErQ2r0zhwa0aYB9iQXSqhIrHrE1HfLrsUu8CEmM0SLyk4ahvHdMUTpX1Nv6T2VPn+/RnfMC
Q89ORsmN1maa/XnK5vyCYBU4fVonHUjdppjG/mrKYyO6c/Q0bW8ySzh1gMKkd0WnvM92seLNN8JT
p+9DtlADgziA6UCmNeY7keS9er8g0+RxFKINw0lamE8aLZA8gK/qTZeG25nDgUZkdz1RCLD9Aiet
2K/RfUFFEih3f59mE0jKaGhwRFwgifiRoQ0gz9qsehjxaoTwYMplhF5Obe5eiq64VdB1jy6GSOTD
TlJRill05Wwh/5bW70VdaeCOZ2assZbmQ9fk9fhZS2RU7GKOl7tF9pkD3UVRv9nCbe4Q1O1N5C07
VYPbXfewWilLzT7q1ovju33v3DsIo5nwfVAmu9YEKhvvYPD1X5ZWYX8YsdvetDZre59wHwAWbXM3
UG14OgFq4M0c2AbuW2GFrOH8gP1VPu9jAzjbVb1oKT4w8ZTWD4nS9drBhKH+IZFz5ez5tq53y2U/
ywC3s+FORHU8BWACx/FGzA5QNFRhnD400nbJkYpAAdAv0rkrfbNRkyJw6mJo9kWu2/FeVITTXHGa
LHaGjiA+AYlW760Sd7MgjQfQX0OuW0/SnHrNr6ReIABPFudTyGPxztiG+c5c1O8nkC/fNUWmPx2n
Ne6LEu0Y6IxV9iPt2vGHmjt2Fooh7hx/hFmghqOczQ9UyjOQqdqiQpJh/T1wIXdl6Ml6/uppTfRh
sKfuqp6q+dfk2hNd42KWnwbybs6Jaup7H/fD5mHUlwLT3EJZ2n1RatUnx+jEVxFp6QdqyQmGN3kh
dihfahhipIP7zcqpGWNwW6V5WCHd88t26QtcRmoy1EdNVnUSjkOi3tWukjdH9J3T20W6ox3kIMoj
vx/wmQsQlEo+IbwtHJISVnWQqU4pjj3wzyyk723P131tWw8JkKAIcwjpqD4i3tOv0aVjg5IWxlEu
ZMKbFgFk07daC5Xhwrbia7OoRO7DaknQaZ/7NoyGjvPMyp2FUnDfd3wy4IHvSvotdDn7eFoCpcrS
p0VEi7kjqcBLyOzN7tsQ15p4mCa3/ExvcVSgItWI8lRWwkmLs5LiHOUskqOL00TNuWF438ZhFk8m
LjbmjqOoVL/Ow9RY+6iNNLwaklk1d30jqlvdKduvBup7XPKj3t9IpdW/UE/ol8AyOjn5xkD+4tc6
v+8g6jm1w6abgL34fbEI99KBK23ADeuG1s/bIkUWAtk3RM3tuno3LvFkUfouCxlEnRodCSWdLzbJ
Xh5QYos+uhVCtoE7N117Twipc78UqYC162VeHc6KsjxVzqBafi0xWQlbIArkjo49G5dTr7tZCFd/
1naTUkzqQR+s9qLTescKlTobkutCd5b37VA35gEPSdY4sKfpc1uApwxkrzsySFwvL/giDQl33gLN
BYpkYZZHvCBuMXJb5gsL9VBy/jhaPvVxwlt64Grfl3U6aoFpj2gnTrNRKgmc3Gixf1R917QPb4e9
L0uhYE3W+hgyn6s+6yZ5HQZ2g5nk2rF0SvOYK5kcw17NATMaMymQH6tRfNUhCX2dSUdrziRgr6Qe
yEQhkEWUCUJtm8TDFlcLbjTt6BXeGqTF6T1s4NIXdnZOm+SVoQAvUutFIZ1u2DbX40AuC6XnLEa4
egxj4qjAiaLuYu7F31b84YUQxKeoY2pUl7cZbG2ocZ2MjXWsOsPaRWir7+OxjN+9/eVeqQGsgmoU
bnWqVC86u3VfSlXWo3UEQ6wsPkQY8XniTPpgRGO7t5EOfnp7wNdmEGAr6RtEcQjVm2x1MNu6HAsP
QCZx5U4bev16rByUvIr8nK7oK6tyFXSHz4F1AS5Wm3rqNEAUxHbQ5OiptWa3oCm9i8QcVRd9pHQH
1PhcfI76seJuFFpyzonj5dSu7Yl1RVIZQLth86Zl3qVVXNcAQvvY3DtqGl3pBdha0xvUEDG9+UxN
l/T3ldwTE2SqgSihAJrbbMOSMH8ZXF1HYjBRHgUChxHeDTyFby+tUQRtK9U86KthGAK7dNXFz7uu
u24iQwWXVeECuJtjaLe4mGAOzXNn7qPe4YHkZ/Q4Mt+M1aEJW5U7lavCqLEialTvcTbaBX22VaIq
LJw8xtDW1PsHMx6U6WGsGj0PhFlZXwY1NzmolDQH2LwIG+HmiKBNRVU8w4G9hFGztL0gbhoQlSEZ
EKmyy3Wvjy75LdFyJcz1pCey19owEXRmckRwR/cuAncyv+8ax013ylAK9zA1RXLfCnU2v7WaMRkY
WenopBNQanEgKPihCJNwwcVhITyl9FUIatHBjtuR5CjSuvee19WrvvTqlnWblZqcLoBa6Ah8pNVE
m6UpFTtQ1T6SoZkaCGq6mapoB8rIUx4OSmzZ+9SbtCokCKokQi12U180k0PIHet6Jm4HW0PIAzZD
k31y0JlTfBeN1fQK3nIjdo4wBaJD2IRjzWVA//hkksLfLRMY+yCze0MGQmbLEsQGCvK+3YFvoOYz
q/dT6Q7FDXBu68NieVkdJB6s1d2QxFq507y4xu4b4XdA5TQHzAsx1MvjNC3a5whlH67iUoj4WtGc
rvLpb3H3mGVdoquSlml7AMfX3EtvhW6hSFJ6xEn6tP5FlBh3OlY4cDwpdif+HCmLSxcwFsquH9q0
Dxwko6hVSCvrgkp43TvFcEtuBu6xfq/0DXMQ5PVsfKyEXcjYLz177P0+l0VzW0Zp0/7KlrZ6sNXU
Jn2wzNm9SjU3vkZGFNtIcqlcBiB3osumzbF59SrFRYFSLeruuhz1zrqYFZvEBap2+dmrisaGxqFb
7ANAAA/DKO1LISbdO3SzlkGuLuP5si+stvZFakXDYSwzbQl72y2+yBTWH0KEg5n4xZQbH6QlvK+k
OdmHyWv0q5hGpBLIxCqLa+GCkvXbulK8Cxjy8qYwZ+iWY7442QVy+V0UdDmNgn1fZAQOJWDkOsRz
Uwqfraqit9To7m2eoGkEKLlCS6xr4koE9lDWj6aJWx5bsPCezLhMRvbNIswdwZZKPzKOoaegS6At
gQ4RxkI1sR7eS7Uy82u1QKIBHuMcPZhluZSo8LvpF2JEpwjswlo+epTFfw1Loy67Ji6mj/kyCXlQ
oJv3yJIb6+/MpjTf5+1gv4+XfmVsqE5PIaiyqlsxFE1N49MyfpACLMrNPHryw1ih7OoPUJzVXeGm
TQ6NZ3acQ+TKlHJPiTXFvgar8VMpbDHDcAEo6A9GaZSYCljzeyTvmipIqDHqvoGNQXn0RNUe0q70
vKBHkbsO1NmL1YAQvqyuphSgGrpbasrHkj3E48WTRu0nihHt0lxEnq8qdpPvyegMsjvcpPmoirU3
xkTS3dCi6Urqg8wCGg9TCSNY0NJ26n78OKStS4vT07uPWVs7egiswLYDzSL7ovNU4NyMadSXuItN
/WA18RRG2SCQH6OLkwR93KnHvDWmYVe2rSKDfAbddJz0GDcCbYiye3Ju+1upy6Q9c0W87Kog6ge3
nko1UC5uidPCaaHBMkeYxTguawmFVnAX6kPsnavPrr/mtCLNMAC2uPSovb+QgtGciqSkycwjyFiZ
+aPVdXdelVUt+3msftJVr+7mrrIOeYK4qO/ZmbBXDqmOdKKRfX074HgZBQCeRcxURfKP0HT7zu6C
wbRDDeSIxVF97UXkp4quy0vqfs47SnwZOoqe9F2zzA9vj/xaAABk7hlx8kpnri+aTne6zjh2re6+
m+SkkWPM5d6UbnU7apFypmf26puuHtDAtFAR3YZWZoK64Sga47iGen7t9XXoNka6L6L6W+SV9hdS
pJJaZTvs337RlzEd0ukEdCvQHKrNNgBXsgFSomHrR7uIFySwLBlOeu5S1VLnM0O9DHEYivIVAmjw
NrArPF3BlDbyLLNi4wjcYQmLsotveg6zO8S5s31u0PIcbMcO3n6/V7bNajVJtEpdH8j+OvG/9RsG
e+5quWTqsTeb5ujJ6Mma1XP2Ba+sFmgoTB82jLgvbfu4YkjqFIF99Thpvd0ErhzL79js9jdovXvN
rnNT6wyj9ZXPxmqBusN/YIi2mNbUlgigx8ZynHNOUNVKUmSUqnQvFbc8g1h52SNbjZtBanjEwRR7
N58N60V9qC2pHfEGWXZLa+vfV2mxA5w287JFkSEgv2sRH5Bk+cinnjmRXplbZKJs1C9QfQBfsRk+
TfLCKWjXHAdU4HbtAIQ3t7OIsHTJAjma/4MNAS5lDcOfBTe2+JwypxNW9upyHPRWDcSS18hApsPR
sobiDAjspTge4AEW5wq9YYI51k8XZ2vZY2VJWz2WUc3OVhWne1zl6xtfG5P2ySvwykEYy6iEn2We
kgWkfFMPU7TVbmXf5FAdHXXAJnnyqr+dXPJoZJUIB64t9u00mE3f2ZLYC2nS1HrfGsb8XRumLA9H
V5hPQqNwcmanvnI8cNKDi0L4DIeTbWewKWD52U4OKQO0xXFQuymcFwNDRkvIy9X8MJDQVt8+HV5u
IyqbK4lszfMslPJOP0DtVZNmLYtxtKK632ljRU9ppM3gIQr494diJJDFVFtwMt6e8OAo7TQquFG0
yororo2yOKAWY8+7XCIUcGYyXx57HHlQ38jWOZjgpZ2+GLrqGMEprn5cBvD01A7tm6U3rTNHw8tP
BooNDCocNIBWgNlOR8kw5WyKJlaRNVLTm9Yixk310r62ZujEg6qKYDYK7fHtb/baq0H4A0OIaRda
s5tB0ZGMHDNV1SMGgeVVZzb5sfbkOdG4116N3QlGkQrLCuw6fTUXGo1u4hp5hETk3unAHGiy9d19
nsfmx6bx1MifE5CqZ+KA14blkAOgwwpxsPQ4Hbbn6EmXVKpHzRDqOyXNEKwprHQ/0AQzAy2HnkB0
kA3NmXFfQdNASmFC2QyIk7FoTgdmIenmAI/pSPnaWSkwLZ3ZonWXBxT1wdQ0Y2tFYUcIuhfphCyY
1pdlmFedc87O5eWe5Ekg59CfX73ot/eN0sM/0cqGCHRe8n1EQfuoq52105ruHIbolaEQKqFKt0YG
L6+2yun7tFzbM2YjbqPU7W9zrUexpFL03d9dtM9Xig0CC/NArpbT6YVu1tUdRiZHnb5AEyqRRT/M
qkvtzI58uTkg3a4WsiuohcNms2z1KSnSEmOXozVl9TVY/yqcB109c5a9Eq0SDECEhNQGgnX7NtQy
K8USpnq0Jy4C2DTQa/bTnGX63s0aMQRWL7PvMxU0WsldlZ/bnM9wyk2WgrXOWh3UOQderBHIGaaM
7VkjqqMM6XfIJcNeyStyfjqPhSCjnUfVB5Kuv0fAgjY5PFHzCY0474tnC+NJzafxS4QtOtY89Fpv
ZUPJPpiSVU58pHv5LTdGfXjUNUk9qaV976sSGO3RQODgziAheswT1/oq9DRpQozWlS5wOkd+a61s
uTK6vFfQroPjEYqZis2ZzfpKSARod72wViHjF/Y3VubWXQ7Y72hgbECtbUKcXInp+5JqB/DM5MXb
i3e7TaCEuWuDQOWjr/Cv9ee/xdBdaeiVa0POk0PS0jijU28qhQiUMhHHM0Pp/K7fv+wzvxZoMABC
UOocOqdjIShWuhQlJ86hjI5fR0HvtlCcSb9dcoD0gddO/RWKC5gVKHGafAU9OcpLuGOo6fW0vPUg
G+u2/pKZ0ezcNkCAgxYs8uMUYQb/o7UK71od+06dfLdJbJtC0WghYDhYWh4iXGEld10yWXTJWyHr
YFo9tYK4sKMYermjfl1mb8G9ENXQfj8VKsqoumjaKVQ6u+gCZWVb+fiLQalWl7aJL+SkTg+Woieg
ZEubF+pL143DJBtFdT+OY7e3pn6Yb82opHDRIe3qXZijlxr3jR5nXKfxkKNxQlAqjpT00vhQUw+x
L8DlzLj1uZR5P739BbY3EB+Ae0CjF4M77Ut6JJIqhcI+kMfUFS6CD6irHYwoksXVQLd9uKDKqH/x
6mSKzzGBX9xBDL0i0VdqOxES4LDTb49Zim4qij0cDbeN88BNBC5KyVjH39Q6d4YgwTFEubR7FKWP
Wq9on9mdKJqXxQI6/m/PAoEaW0ullQOUdd2Cvy15R2ag4Km2H7suGsIaCQU/0zL7yTNBMNiiFIHp
dPGZw/v5BTeLn3YOyDgwcmC7t8hZjAIo9IlaHkdwcQMpue3daSV1OETeRkTNMnOi+pvMUa3elFMM
caKJm94OlUx0YHS0ODsnC7jd+g56Qut9Qj+LIIj/P52HpEqzFLXK+WhWtXcXSyU7uupohEvT5WdO
te3VxVDM9roAyAD0F3jeAtYoye640PKR2YXZl8WlAG53ePvDvjYKejHA2tHnQv57Uw8oc2+JFH1Q
j0shyzBZctjGbXGOX/LKUjaoWz178TB5L0D6FiJPo5tzRKcYoK/K4iq6gG63cxqphXq+WtNDr6nT
5spTGvtWq6rxzKH9ch/zBNTMqBaij0GH9/TL1WMHTsec1aMci+gChF160UDA3adO5Bxzo52D2o6X
M4HBi4x2/YjUWdjBqJ2SPm7iHGNA4K4YEVfExhI8jh452NIqcJqTvawm9TiIvDHpUVDe1fS5Q4rP
VJsr8HVJj8ofvZjEiRUHXCQ6KWee7QUd//nZUFaA1MDd8uIaK2IPrY6kX46FVuhXdTbaa/PIbb47
Cy41gFiGckIdjkZN2K1NCjBA3lId1aE1kwCIdVwFoECRhJrFWKU+XKZSv2h7ootA6bHK9G1EvtrA
6MlLgigZ7QfD6OzJbwXSM6HUm+7eJqmeAhXQxlc8hTuBrnYz0DChkv84svvvpjLJWj9awxe/7Zuy
8tVYHX9hY5FS++ydLPWtnvaAX4CrvzdRsf+qyl6cM67aBnjrVMETQDGGz/RSDNS0RZR6fbccW0uL
blWrcq7LLMZFw1xy70cFCu8XHsay3Tt1a398e4e+cgpSdqYGgxwApdcXsTIMMr1j/yxHwLppvXNm
3fqVx2hT+GZeOtMKrorumkxmRdBxOFbhGjQ8FP2Ed4Nm9lTH336gNVc+PZUNHYUKarNrAERudrqT
FIgEptf36lGUdZ3uG9QcBuSw8GPTDISj/T7J6QVpILzKcDaNFLQui+hM1vvKQYz+PAE3hxd1+e3V
MJlKFUdzOx5F3WZAGNR5pyp59IHAT5w5Il85OVD8JP6imE9wvKV1ml0UEdwv03GhJ3PX9Dmt5bIR
wRgL9bLi5A/LPCv+nOT/epr+V/yzvv9zPrt//zd/fqrF3KbstM0f/32TPgGDqX/1/73+s//7107/
0b/vhp9tL9uf/7h5FN0/ODZ+PPZpXW3/zcmvYKS/niR87B9P/rCr+rSf38mf7fz+ZyeL/nk4nnn9
m/+vP/zHz+ff8nEWP//1x1Mtq379bTGP9cdfPzr++Ncfq+Xdf/3+6//62e1jyT/bPcnHH3W7/Qc/
H7v+X3+A9P4nIBkPLpuJgDioEv2Pf4w/n3/k6f8kNF9lPqljrTuWH1V12yf/+kP7Jx63LBuiChOK
gcenpty9/kSx/qmyluA/UrdZ0/3/81wnn+o/n+4flSzvaxo5Hb/19LhYtygnPdUz+kVkny/iFmVC
vzzXF2VHtXQvnfyj0aPyXP6q6FIXE6Td6iCLx6r6XDjXrjPsNJt2Erbp2NPS7tcPid7u1Gk+k0uc
pknrU4H3WRkNay0BquHmqi/qKXLB0Hs7qbrQt0gPg7HrvV2XGHIHvfFsD+fFNJBzweTCUYR6Gp9i
E7+Cq8sG8jUbSeSiU/zGrqzyFucBzCoH7CMMPzbMtsVVnjpvQDKQYcuVV8oH+h+gHbWoGyp/QoHs
FmhY2vpljAoLeafV0YdTO+Wd1iT9Q4NdfLtDvsUF/ofGAFjyydS/iGkhNIyHZHlIst76hr3PFB8i
b55FOLjumH2oOihTu1K3FjAhRB7Rfn0Te9cVstMQ3gV4crBHtS184bWpewnGmq9ZZFWOnu+i9++j
tYCBYmax7MWk4Q6fLm58UGxIgmGhSJzfCyD7+6SMVduvhQFEoi6q8ZA2VmP5k6yyh9gqDQP4QqKB
28mqDJsf+vdfGxJ1yAcdUYKg3QrIV9OLDpwI9O4wzc1V+tCaPDyEvajvAy8m6vXhLSM4mQ111YO+
huYTkPItT27UTIlPr7DxLnOYWSJISzo2PvojNUjOeJzvOsOVYofuJNNrrsKI/qIUte2jQVP2uxgU
deRjpWglgVQUy/ZVtbA+yaUhZppqFzA0zWza08Wo9RcxTpK3GhHlOUWc01uH1UvLinaVQWOOuJew
eHPryCwtpnI2dmBUuiOQdO/WLhpV+LWimQryHRM4UiXz0OYvpC4CeENo3/92AP210X/f2C8XNF0Q
jEHQhiKUJZw7fYZOj4VbUF3e1a0DFrlIe/xAVphSdrk4FQAToYyl5UeT2iCnSTmz27/9AJt4EqME
oCxUOZ41FznErM0TQO9QWrnk6m5MR+MjuP3uHle2MZxl2V5LgP0AB+NqD4zXCxYqeNeYbI8wdMqK
1nBCoj30zt8qrfNIq7S9zhNB315bftvUULFFOqvolyRaVNx4ZivvgOm1Z9Lw0zzlr1GoShJz4EOG
rPjp1MdTrGeZTEkWjKm6mtOq2BXRYuzOzO8pAW0dBho8y4zkalWldjZZAjUW9DMiXkbUuXvvDa71
Xra9+VMz4xAHafMWFscXjmYzFGbcIRmSn1PJ2qyxF0+weVFXq1XUR3MtHCftl2NWIqw7wCgZqT9y
lg5RRzT7yLZWZ5pvm/31YtxNZgu1uTYJqrVwwFzqchG2cpk15rcmaUAwgWQTe5HF8w9oWfjFlGo9
37899Zvb6Xl8wkqEwFHVxKppM/NKRdIeI8MSsqjjfWSWUYDViYQv0BWXDi3572+Ptwmr//zUa1Tt
wW9bre02YWxaK2WkL7Ya6h425IqLNXinCv1TUtj4eDhTdrSK3HuHaepwu2jW9HO2S+eDVcR0HN9+
lJdrG40y4MZroYmQZqsMWKsczjOYT6A1c+Szx/T3sJ7zd2+PchrGPr8vO5T68JrMkASvC+C3Es7o
1ppRi0ELaVNlH5EhWo5VPjkfLaTdfVClVHrjpIjONOZfvhuJAv1SHFco0RJ6nY4qobxAJGA5WwJp
+ww40m4ZkHt/+91Os4H13WitMUO0jVeREnMT2tR1bM18TjWkCpXsp3JqDvXAiVhqWfH17aFerlNS
HlAb60WkruWE0xfCZJsYi2pVuCTDeFN5Y/1ZmSooqUIxd7WIz+m4v/ZqcHFpK643IAIpp+MpEziG
anDVsE7r5mANSkFUOWYhHgPJuXrb5t04ljn09DWpew6szc3tkjg2ONM8tmErdMOyi7XKlr4lrPq7
MUfNQIVEz1tfw0YSuho4vgsaUTUdlbgR83XpCBB1fdxM92MMmHSXix6q35SSsKI+qXAnv/0lNjPD
0xJZk5DRjFyrs8YmIpBxb8KHy/RdWiD1afRzHeZ9Nu1VA5Tw20Ppm3vhz7Fcx1iFLkkRtrAZbZGL
rPJZ30lbqt9GaiJQ2iOr+9RW0msDnOVd3UeNF/gdfQ4DyZrYNS81JxvnALazin0kqusTMiKL91hm
XC57M48ol5eTYX5EyUGtfLtGoSnEi5N2eKTNhXZ8+yVemS/CJhNRdIvpIhc4XUl5DogXTIyx02bD
vdYLw71c9Ha+coZcvn97qM1Zs04Xpxmx/XPxCyb56VBVk3R5a3M9m32iHbA8XN5ZS9QRWGYt3p2V
Gn20qFicOeH09Yv/pzJBBYthDfpfXNxgEwnEToetpauyFEtjV1Zp9z5rmqgKcnCJe62NwOr0rTYk
ASC36djnkzYCHwFOGmRRggJQbnSVfdEvrYakJOSSy9TOlvogZZoerBZEZzB0XlohT6wX1tUU41R6
wGWjyULMODBtzrXMHcO3p3FzeD6/DyB4ZCM4P9HX3qzwyu3HblTJUvQ27m88KbzQmZZzSIz1BNnO
GmYmVCkpjHKgbXZ9JMqxFJOr7dC8La7tQdo/avyZ4l3aY85pRGWzz60RD3Vpeh8lF9OZK+KV8emt
WPjsmOggUV07/Woll26Hcw2nZ1xdt61xJXSTumdzC5H0ZylN6Veu89k0xNPbs/vytCM3hZxA0Rv5
YGg3p+M2dLXTalStXQklepcvbXfETnYEkNyku15xnDNf8+V7uhxWKAvRRqJ1sMUyoJpge/i56PjY
yvbaq43iA4Js1XFtXUI0TBNj5ym6cjAhGwc4BWN08fYLb0Me1hOpP3uD3iWhFtqTp29M0RTovdPw
xskYfXCc0m2DGfYlHTyvx2S4pntNFYKuQ+HXuO9mgVqn0vNtY6g+QatFj+XtJ3q5wKndOCw5qgBM
zgvtnoQoXGkNc8dPrcBtql+w485hf55f6z8LHJ1LjQEAb9EeV1dJ881rO5bSd+D01Z2aZ9Hi67Ft
PdEg0qYQJUbH3Jcc7vdppVnkjj0IG6yI6SQcRrVKUCEUxVd6YnXhO3JaVvcFbD/9WnW6qwT/km5v
ZCkwKc2uAYiY9Dofujxfyos4dylOQ4FXEz+FRq3s3566rXLE+lY2pSr0eED7eYDmTj+mF2PJXKWm
voOxtu9iQA16Zo++Jkv7acGNAQg4Dgzf0nlyMEUYGnnoaxRufA1jpl0HRz0w08p6Z8LX/PT2o51e
NMw3fB0QSeh38HBoXW8OFE/hY89564RIWzQh1CRj8nVKOO/cWLM+/82xAMjRBsMuZS26gR48nQUp
x6ZDVs4JHW5m3CLiMpT90gSTQ0v77w5FsoC2H0k4/Xh+6elQXmLC0J+lG1JPQi5gGp0dlZvhQHPL
uX97qE2ezxSuiQkVTOr9ADqctVL6e7BeQIRWF8FYcLxvF56KA0kOgSw15wkVtHaH8gdEzWGRe1V6
+mUCJd/3mhyWoszEvgGVdSY/fPFR1/CdS52bdc2a3E2IrfdtZWgd8syZYs57mJ8WBb0R/aR2PqeL
d26o9SD9LVNxsAvRq4Kh0qRudzNVDcAkBQdljyD22xN9Gqis80yBEkVhZIpWcOBzj+y3oWC1ll4k
XTtc0JK4H9R2/lzTcXu/TLP7buhiLcyLyjhz4b3cuuuo3LisXBUJ5O2N184VuIYB5vyMTdOHXM0U
35vM7OgtnX6BVY4boBwATDGZ652N5MI1Z3p9n9hp+2PQWt3yB88a3i8w8P7+RyatWdXpKRObqCmd
zvxSDRlK2L0Tju7k7UXTL+HUynGP3oi6e3vmX/nIlOKZeANbIHCLm0MZFENtjqWNesBSqxc4hNg3
uqfntyvg4tPbQ53eMs8fmaHWev96z3Bqbt5KEw0aK+tQHVQhq+BEVuP53PFwWrj5axSKR8RRq3fG
dhTUPlthGpETJpNTZHs906yvSBPA3oFFsPiD7sk7eNrLlYuY0ZllvLnZ/xwcmR4mc5UfBZtw+ood
grZmEksnXGxDXlJJl/uYzvKdXUYCakHiHWJorJ8paxT70mmKI5F/+hg7Y3MOOXka5fz1JOiS0p12
qKZtG3MqbTnhTZVDnXoubrolyp86u5luy8ntLowKFoVT6+KTM6ryo+jkOf+JVzY0BjjsKc785yv/
dCJydBKAqiqojljKdIVTkvF5QjVgn8n+I5G/3Fu5POdh8uorYz5ogwd9hq+fjmkjCKG4U+mE2P0s
iJXq1OxIfo8icZXvXK/z1YIX+Oexm6dDVtrnDDBe20mUjhAHI91al9/p8DLX8sybGieMkE7ZJ64h
YU7m0U0PNejH2ztJW++4k1AKLOzvY22OZlXUY+uCLwoHq2x9UnAL08nOOOA02Vwh19JeOLmDREGx
DO8sRAduVYjlXyujtm9kPif/gzOEugh7m94ABuibQGM251imUK5DBENg6TecozDNfxEMTf+fI20P
RiWuqlxhpApefhBRaFsNRTTaNbjwnJnj9Xe9nOP/vNUmzihULRqKonNCTdjj3WKX8Q7VEP0OSRZf
2E22c9vaC4rGiWj4p8Zw047jHsGbc3nhq+tqzRioTVLX19ef/3Y3SgqVJteBg3LO3IbLitDVx97Y
T1rqnnnn14YCaM3hDBOASuhmWSVwyRBd5/gyksk8FG1vIbs2GWFBeefi7ek9zfr+PJ9YLyvKGf0+
+hanb+UVwlXsieB0rGgvmoldffPUVl4BASgRqXb6M4oO68m7/ZrcPRyIoBRgem1WTjxLEgQ0sELk
6xw8tOEP17r+Nw0u18sNSCqvRC0JNdRt5QOpilJvNEZZFq27bMZFuUVnkrhfRQSlRRMx8PrUuClN
o7o1gFmeCY1fO3V/H36zZCe8DJx2WA99i7p90SUuYjl2eUhGSw1y4mUIpXp2ePtLvjqz0A3o87vU
XLcFbWuI1VphG/AlzSwszKqA/VWdA8i9ujQtk3QLXxidiu/pelHSohSmw6tlwFux80ZjRY2l/7/Z
O7PluJEs234R0jAPrwAigoNIcSbFFxiVEjGPDocD+Pq7wMruFkO8omU/Xrv1kFZlJSUCk8PPPvus
7XnJZ76aDxdX3ikEAtRyxM2jQ5UD+5OSOgciC7Pokdajg7j5OBOjLAk0ywGCMHq2X234/7J76h1v
faGZjvWlQ8/9ZEvx4XuCo2g7ac76+O3v7IEsWjgEcTFRY+qEnlzYpNxfiMLqY6lGefq/uJu/HO+o
4tGzpZlp9nPyWdBFPZyJ0OR4nzyoHz0zSINYqX1mD/jgv7+bST1p0EhYW0Wl1TewvNJYU5n+vziX
X49ytHKOjaqNfO1455nTPxBD6e1Ft342GLKtVMcrCxt1EC6oZ5TBR+ciZtTLRuOdJ6tiOFu8NNdC
XOLq27TQPgtbK+9R76iZQ2/oDeNQMQG++/NN++Dl2KaBSC/hzrF0H209qqAgzrVu/HhWqTyXhD7v
E/A+4BAN++HPh/pgiQnYYyGf0euhW3f0rXf1ZNBnshtihsubb1M1zOTDOZEQbfc88AnbV22i7/98
zA+eFo7pbFN/lGnU/O+fFshlGintHDPNYVdnRWGcAZ/9rHn14VFMHkc6ZJjZjr9IJNqCUBwqP5ai
aWLfbF+t3vrHT/bOTvardeHDywe5mv9goOAb+/5UGLSTi2twp3KrxqOn6X65s1jxvq1QF7+iL5fX
qjCsf/+6IV9sbV2WaEbsji4gO3HLzSaO2qNNXKC32udl9mknd/u6HL0IUFoxsaLNbOjoo6VDmEyI
1XA+4lLN5aGU3vA4woHb+1m9fum0cbwrVms99I0+RJquzEPZmcupANPjhFrffyZJfXipARHhPtO3
NeboUk+EjLQkmFBuZk2whArKCiAGsz9U3TKydNfqAlskBp8/P6wfLAdchf857HaVftmuZXnmaWya
iHVflNiZ3ZT8XLXO25VEa8V1Cso19KwhCJXPVMwI//OT43+gWTGEiDxEQCUNUt7U9z8gF3M6Vm3q
x0Mzlw984BiANgZntMLKF96LPznqxypcrMXpqBt3rdnYL1pFG5UhkLVud93qQLyQcPg+K83fxjt/
e0JQNpB4DLZIxx+z0R0zawZwBGTTwjjCiHEJBKPSLqmW/cu80oynWdqHQoxVVJgJpBBHLuHANOrd
qmz7pxiSb55XJSQVMR3XB2mx13O/+EqIMiQYmMjTJxLRR2sCLTr6Eixdm0Xh/bVcIFj5NcT7GLeL
Fbmpl53qSfIZDOCjJxWkNG54nhyc4Ed3rM+ano5nwR3DPg0dRmlzGHiJ2htWOh+CZjHTKG21f5uK
yW4VLjjDv1ioEBLZGb8/u6ZJi8ILqCJ8g7SfDHPPbvCyal+MXRr/+a34XZXhUAxrwQRzqTCO77wq
Ok0GGN5iXTX1lVASMlOhJkbEMjwo9Q5CLdj+EQzhs1dOoCr/fPjjyby3U8VMxNPOieIz2d7aX95K
1cmlrv00iUv84XYErbf8WWqSPRRuQ/uyqMwgDRlwZUi4aOZ1547qViOnIQuFJbo8tJtshdiuy9qP
7WEtVGhqm+lbuJiKo8QZi/Sg95P9koO1maJ5TZJxzxfSvPSJjipC0yPCfJd6+nDD1ty83oTJFwHO
ao0g/7btvm7EANex7uevDUjW9pMdwu8PMrZ5xCCMW1tAw2+9ALrMZlNQbpVOrnai9YqbAZXzX+uW
22gcyw7vCh+t431IJ52cUcYS7W2QdHUaUniddfpZmvX8iUfio+cJfiHrm7v1ZY+lWx+bYSAkR8Kz
2p16hWXe63K19lY3OGuozbJ/hW+/U5pjfdYT+PBS+khqgB94ot9U5V8eJXMsGYtwUI0p6gzCHuZO
7Piu5gdLX7ynhBCVg+d2XZj6nthPOZ/CgV71OYuasStqTGP446/JmFHXf37GP6hbtvKWKmFzbvFf
jnaBo3D4xlUTAtQiHIu2kzBvXeygd/SB7MvZ6dIab4RR/b2kFvnZw+hjnlx9XsKIkdC0j2pXLp+k
nfy+tPGbGJmmFEaworf8/r3LEzcL3GDxYp7K9rIqxiSUclp/GHbbxnO/EoDQ1+lnDprf98M8hJhT
aWrSAGPj8/6oA1Mv3UTSCyMYtYpS02n21FE/jNnwPynPjO0E3n3SgFAxG8ajwKYYV+jRCYIWFQE4
NC3udb868/Erh501pzcsN/JL7ucFeNhMmc/VKOq9hGNzaMlrRwvuixtzrbu//d7OfnSzqV+5GjkN
YQU6/ZPF97ctyfYbeTCwQ/GuMDr3/nIkaaplHQa6uHeq+Uo6g/Y3TNTkRZTuuk0p55l+gNw9v0p+
2tNiruLw50fzt1fm6AccbcUG1fiZYzdaLGWF3TwL7tcp+0yF/G1J2A5CAcbG2iB9zNgexV/eywIG
ajHynYkh9n+hlXdWVlYTzZr1ZXCm89F2bhwxfLI/+PDu44LdwBk0k46bDaqHeO1quRbDB8uaUKVE
npOYOlDN9gcoidrTny/k8QAf6w0n6ROLy5i1QfV8dCsdDQcjPLwk9nS50bJTJy5EMFfhUtjD6zzV
/XcmIh3MfYD0FzIkLlyYen/+Eb+9XdtvYMOw+TUYhTquYWaeswyonBbnuGQZhE17OqC6Q9SO7G7/
fKgPH5xfDnW0/6LHmWKY4cFpmtkmHS+7WWujOvnzQT66icySAkQF8bJxQ94/OAscwTnVCi02zSpL
ds3arT5j2L5+SGqhPwLKtl7/fMTfVkWqWa4SA96bXZJxhvdH1BioxoXVB6hJiTg3/Gq5YEy/uq7m
FJjwygjZvlmd+pNl4LOjHi1VZTKmU7UMQTwFAaBsDEavZp8S7iCCKWbkrfuiLSL55HP5+x3k64Ip
cBsQItD52B3Yl+vqzpmZxHaRe+e23rhfDCOtTv98QX9/9zkK3pQ35AvN8aNTUywv/mpOSVwFxhIG
2YTvPrPp2OaKuXhMtnV6qIHiqbAtqvyT5+f3iguUjU/wNnw6PDRsMd/fTuDEzVy1cEiWwCwuxVZm
RVMz9neuJb7A9TTgIvbd6UJe363Xl8ELJZq+d+nlny0+6B27hxr77y8IWz2GrJgG2MyS738ShMl8
aIY+iYsh8HH6teXJ7FnuQzKQTBnZZDlcMCqo6rgx1884EBgj+LcffxSZEiE5ysfK+pslVBn1wojG
lO4ya/TP083VFqVzu8odeU+6TvXP7qf1OudrkRozORrOODMqkqtK58UzgRWkvjYA13Z61zmArswt
BmX06pGvffZIA/aqTSwIex3NH3uXiYzhyqy0yC4OkranrdxqS75L8tZ+yqQMssMWZoMxoxXDFbGX
lh02mqGubWfSv0prKPOw0OsBbCLyRRsGQiOTshf+5Ia0zfBLy9rClNQxlK+H9TBZPzx6F68N7vsv
wVqKYFd6Q/E4jw48woYuLzr7vNq3Vre0DwMWGM6nW/oHByzWRTJ58E0hbDZB2FsO/2ygsS0RgPwt
ogzD+9/rOAM8ddyRvHjmgNycQZfWns88fYIqMibDkhEjpboZMTwfT4K66p3Ig2dODex2EtiqYy7Y
2PWh/w74KU1jt1/BclBNA1RvZLEbOyu3Yrfz2+xag2Ua1X5R+nelRdzsBG6+H5oILcmH6uv42one
pwEejEYOEEu7tR48896gV0Rh5HF+dR/72AVI6iX2LbnPU4sWR+7r7Z2Rpb5vHKQ3VjWNQWI4w4aI
vYyZKJDNOyMrAyvSE/BaseNKYwDemtEp0XrdexnnrHwGBmoX4OmDvoqsivAzhmh8h123LGG51sTP
sF4CyReRQX7Pz8mx9OuOhvTPTJXeGOrwichG0dJUxD4TDOuD8OtU7V3gv+WJcO1+gtCpj104zzSG
4s7QXLjD0mfb1i9iuiWIGCnHqBCz4k5A4wjNsocWWllA6XceM2rrGXtnf6QTYVcZQS6LSeRHZqXa
Lk8N3EDjOmuvS88zMDuTgbxip8MVSsuAaFp6iQiZ9860fVElI486qJBLH/SXHVVSH8woa50qHDp6
OG3lEmHTZdryg3aAV8SL5aU3vcXaExqwp64m7IykoBAN0FMBWPiuSCwqn5YmZXswETf9le2lfz0C
A77FlNDBMO0JPmECvDGulq5nwFuY8wBTyXLUBMIZhsleeRBaQwMzwRQKHb5LyJ1zs13gzPo3k5ft
HqVnUjvHRNGJ1tQdTvMBImhYOK09xOyP5u80nKcXKxD8i+gGMmNIgvhqMYo3rbfkhui3ND7NZwdd
MNuiXNolJOVyuGsq4cw7RNTJxhWcuG5synzLHOoWqLvIJfnP0UqWM6hTkOxFlWdXiW3O45ll1PXZ
lgDbHARffT9snWweYj3TFL5B1Re0yVNM4D1dwvQLcR7zjTZo3vM6lc6VI7wxO3GLjAHGKimduE58
swyJhUwvbK1Y55AIG+9vJYPU4vlTIBtgg5hriDewqGN/YViJZK7MXdHFM7sFumsJGS+NZf9kZnmt
ribNSvMozQpNnRCxYRBxQU1nhVtKb36aDWXzrSdT55uRpNaD0ACqhHo/QNzzYCs++0UKKngxkw7p
ogOkG9W1StDu8rIZI5TGlG/c6LAnG6zsoApL3blzaZ4I+N2McQbWGnbrmSRF4vtMPkMTGmSqPGWO
ni9kHZUDC7DjDN/BBnd3KVZ5Ixp9d3yCXuQaJ2QFLt62MEjyJGSZ3eup696bhSzF3vaLWcTkTdTz
N1Qzi7ymmXSp3ZJn5vWcJ9N84KVI+NW5pcu/Ca2ozKhecFSHdZEL7zxPF208TWzYZ/tqQJkKDTHT
7IZoPLahuSSeFnUaBiWI4lUJeyyTbRXp46yfweck7sNFPtfQnUv9ubPLVZ4sdlsb4bTh9ZG4qHLC
wp30JfYAUFTxLLuWDJ3cZIqiIanSDf1u9J6nWaQPtkPiV0jAbgLRcZKMmC2zrom4LFxwmi3EYJjf
gEGcE0b/FcxJt/AjxkFKeWJUrvVgapNMiI5wh/pUeBPsZR27E3hgS98gwYowqL3Ukxo4tztrhywT
+qtJ5om+s2e9lF8qp1YDMd/sqCMpbJXcg24SzZVl0gc5kEIxkqmMgZb/lxlT8qMIU1pi4oHUkwSM
1YSLk5dBZFi9ME6IcOJWwQmW9Y+xLJSKO3/Om7B2RXduSBKaUmJV7/U+WJ9sdqDWjhXUhsdtJfmj
aw1M9BaK0YjLcmR0aVfaTVN8h05VwYM0GafGkRDQGNVlhVZrQQwPy7WTQeR5IOMnTQQ1OgzSRFyV
BUyi1czyZ/x+8+VaF6q84dFWbZylnXFSGLn292DbUp5aMmlfdHolZcSk8dqEI7Aj1o5gDFbrLJcV
HwEY2ES7UKsoe68w+Dg7TJi4CZg1GIGcL+7ymNej8QCemXCkNC9ZJzT2IS+kmBBVkpcDeSJgzeFt
2KN9lxJv9NST7kPJbs3UA5qYrAm4MpHvUTGU2aPVeMDe21I09zU2IjPu28l41fpp/KmsdfnGvLTi
xevt4txLBoLaO3DUUxisoPmhROvdOdD8udk3CaSoQ+Xl1anjCHcJ56axrxBSqmfTy8zLwSE+K16W
th3vraHIL8aGwL0Y0Gl/KfhTSUhztnN3OgCn75llEB2ZF03tRMsysZ1z/WL6aRpQxGJiMtwvRad3
z7IdpAZAzyjH3bSMDCD77eycj4TCjqd5vvbjwe5KzY+MqjHxmUj8ypE9Zayfwbo6w57BG/vazpr5
Nmn8ZTgQVe4DnV9t5ceuQgZlGyeJbGboiI0IIyBtz5cUWzvUM+J844WRsSRytWl5KUfSAtna1PDJ
Jq7Lhea1WKK9lplxRs2rdor6Yj5LzEGRcl//tKZszqOut7WLyiL5LV5p2zjKZbo55xHia4OGNB2y
sS3PK7/r/b0eqOIbIbByjCapVXncDJ1co2q0tSdfGLyEzpiJl2FZZieaqOCdHZgU/6xptwyCQdOZ
rjSwz72A5j8Q/Aj9fOL3hnVtmoeiHXTxvZ5Jrt7ldWXmke3XCX2LOdgmUikQnKjuRUIuDAioMwv0
lx4XkNXPYXNnl3jHSPzUR8++qUjJQ2aEM+46NmcNwYLtsd2TZxQrs6uYCJxaPt+kGrQjHlhNkZ8z
E+G7s0hOOvcLX08OhYZxYEd6M2FgrPykBWzxsbu+bvuRnKW8/2HXs3z19Z4dUZO69UXAqI0Tplt6
S1gthaszFuVrdUTZNFjRYK5DwoaIAewtqb1tQ6N3UknCllZCV3NZOMOA5j3z7Y7TiB3cEZIcKLLM
z1Trt7bA+0KCQRgaMPxzExGP3an1gJuzWjItZiYlY0SIOqYLEyLmzxdUpDBxCcWx4JvTKYFS43uj
unJWv4/nKk9uc7fVTjXhrSeBTL2beg0chGkyM5phckJnmiyoZdV4ABhsRqohsALmAOb1VflhUYoV
UH9//+ey7AP9hvlShpqZr9GBUxyPz/frtKpk1JN48+0fDFcCeTRWI+o627lwA9DwUOKLSzbYmR3N
jG5dCulmn3ihfhdwGJ6noKc+2y7usVDszYEaprkKYtusxkjphbxhrWE73iz9vy/M3x3qqA7ViGHo
2wKlQzRadkKej7jV0spA3qiHQ7UwKLF2/R3pXsXjn6/0B7oDAz7MUgFnDhgu2krUX9RAt7YHRd87
oK4YzF1Vlv1OA7XxSZn94ZXEzkyFjfsRQur7o6x6U/oVDOSYCbH6sQadSmg8E2wHVLdPp3Q+Phjl
NAogXODjNmHAF90ecvQbu5jbeGhpkrLzvAkW6qY/X7zf63ceEMSM/zrS0cVr64EcPI+7RkNsPsm8
pD3xN3bu6ng4d9NOkUVRZnd/PujvMtxGwMI98EZXxer0/lo6UiVZV0kiGxn+Ax/plXGuX2bdFyNJ
PhvB2h67o3WFjw7NVmR7lyHioxMcSNEZhVeTM92b9k8VCEfFljPat+0MaLWa8uYua6zqyZSrcZhb
x3z487l+8HQinW48OfRqGqJHz41yE7bdJrqxZSrvoa8Ya/SId/tPO+4fZNDVf07oiFZ09D//n4cX
vQ1H/N/pRQe5vDQvv8KL3v7CP/Qix/0LjAdT+CjpNPTAF/03vcg1/qIlysdni7Haxt54hP6hF/l/
IdpuwIKt10bPfnM8/oMvMv7iLwDcpGClTOIP+f8GYMRo+bvnFMgZA3OgwPleGJTGmB+P3glY6G7Z
MC2bIe0bYc6TTEZi2dpdRBAxuxha+OvzxGTv/dplRsWIZlDkkbOC5KEzOU63ijnoPlyM0nrGDppf
6eaA5oDlQLtbqMJ/qLULmLRLmzOEse5GVemmWWgEdoWt1s/nVseYMISgKb1pKa890vrW8lrK0fli
2IlHOTcPzsNc5mwZurVpVehXnUKOshe7CisWfH7wSpGvUj3oIO8V6ZOADXeZZzkSlFCJMe4JUuWM
vKQUT7AYExUTrFn3O3NGBhpA6l73XTJNYSat8mcqMsr/oU2pZPEZDWiKis2MNgi2c3o2V9Ey1Cls
IFf49kFrGu+8NxMnjWtTG9O4q2qXDZ7NwXaG2foGe1cj/UZuk7yYRgrLMPHZxYVTWi/XGcGf9sHN
lDirdV+TcY1x8SvRVHa1Z/+zRR71QTOBu5cQe2vJOFDMsjHD6UmL2jntVp1BotT1ukuVZpRUqTN7
3wxn3JJkPZKM4kSUQXaqwdsnsdWbCodrr5ibT/MpRyDqB5EdRoRnEoi90jm1lHNbtlNyo8EMlAeF
ncwPu2o0boDephWShu9d2Py+FIuN50jCnLz1Ph1Ak4eunvmnCGKEhBRe7wOE1RISNDU7M1HYFHFz
YVVrwXd3mK0s6lxn/G7MYGBDqzS6CcYA+U/OmDOf6mvVdKcIQJhCwxbLvktlz4YxowY2pXOWN6RD
KZUDSGll0F1MtXJAMY1kwNGO84xXX7MIyAKEixAqe0MIrjZaC3UxYQLhWpl2H43F4FKps0nrYDtp
+tdC2ssPS7TtzwlayCtqsv7VHZa1PxBCbnUhm6qpjjpVZf2uLKuAWUdbG7ll/ZJ/z0h+glxorgsb
Xl9MVPlJ9+yRlplGi9zUkmaxV/C17BvC1VEXKybHfKeLZtAixTabdIN1GJ4LRR8gdJWITNIh871h
l6O965m/PHPGkR2Vh0yB8pNmTCbUfY2+4oJOHb4vWlJdUidXcrdmnjiV+RbNQ65Wbe8WPP/OwTOn
iuQy0g3WmICDc6Ow6mSXdl13Z+u15Ue0aUcEMtMlsmjOp0aPcJbU6wHw3nQ90OIoTj16o2SzNpVl
RD5xWd+7ZjXcaLBzwwwD1Ef3ctZMKamaVvXVMHpqHVzU1Y/R8MVwPgRe9oWsLOZEbX0mXdLA3cIM
trUCee9W7sVWjnSvet1kmDqq5CkXZH1pLbc+MjXX/dagWnLvdLv7VmVkEodtWkwapp9FZyakcOoi
7Ncgr6MlyeY735ycIlKlOV1OXZYxprsa8hlEuPWiSnvRsHoCDQtr1ZRfG4KUXjzJVHFMFz/4AeYW
IOfaJuKOJr83nhJLVWX0Asb+tqHlQhiYZhFjZnadE60UhsUuEUiFBG8GGoBLy80f/ETPG+gDPLgU
7bqZAokDE7ZrmIySdIy7wDiTeqfmy8nOZy8cFXFwUTJPcjyDO83lsHtkrKh2tgpcmlpVRzjpBveO
JkRpZSG8HqbE2K8VLHLQVhEdy5wyUOmQgy+dTuTebkD7yZnOLb3lolAZA6MGpLLvWkE9FCY0JP1D
Va0ApNdcNwq2s+M8f+1xUxQnvQUm5EtLpBjwD7dzrmSlLeN1uwodFDZ9/QQhmMn7G9vQMvOMOPRW
P9P6fE7OBlk78N/W3DWkGdpTv0AE9eA1MAI5GLnYCULF7r1V0ctm2lbTosZmVgyTmMbznWVWIy9N
P12GBwhdY/WzrMoNb8agNOI69xV1off95VCmEuUYiob9iA3UvxI8iyRUm/z9uJ5N4/vWSCb6WisK
iOfcK6TeXEGd8+vxTnFtSOSx+ybYF73w5r1m5+4ciyXLLh29VGeC3slTXtQJgcJrUFysBuYA4r8m
0keKxdf6SKm2+zsd0/VvBxbG17Yvi+cOe+Z5lrnGY8IL/bfRKdDhagy2UD93QenfwtR+eErJewsh
UA953UiYtpqE6Ck5EctGL6jwh3gQCRt+kzH1R2uag/bcRUcGR7WSV73r8e3vTL8ni9vsWXKkWjOL
krVltaFrZ61xsaytEU0kUa98L93iS+7l8hZ1wF5OlOich1Zh34mKWS73iAE8e1NZkYVIYJs9hZZS
DTPtI/7XfVkP9Rq3AAUZBx7WtD8zcoQAQhqTMtsbkwmmtWQgko170ssHdvW2FWkQCpLQMWROOvGK
BzCUyiruc08JP1q8gJnEkVnOkc9FwVGLICm/rAEe0ZD12N1BrSctkHxq89mUZAuCLTBop/hVWU17
9D3n2YWr9+qlAfgPuhfdsMdwV3xr2nZ+YAzFoX+X6O538tzHO6AEaOi1PVcM/5uC4JFlHsXfXqsF
p9MYiB9+vpRXQS9bFgybeN54cDZhkRzx6noBB93OB762QaOfN/SgHmSRYG4S6diTnDZqwWvZ1svr
pKfBq2F3OqtTbV/m1uq2YV0O4qvTaPVJlyzthajn8anxSXuMLWNs73JBiGK4LoXeh9I2TLQyo/NO
fG3C9t4k/vClGhH0wyFvrHHn6Y0pYyx940mSeAAdjZXxCTJ3F9R33K/6D1fN6xLPHb2Bk8VBJoyt
gn64Pk8B5MTCNO+YHLTvmrZIg70JDmyjLBYJTdO0Y881F/7dKJLGjfKAxLeQ0GytjSxV60/01qen
QG9Ga0cfhqYmMa8W+W+Ws14ysWjIWEgpTjHL+naYd1VxKe20mi5rZFjAUGho93xR9PK0CErjwfN6
U0XWLJJ9JrbW06zpox0vmW+mO8uTi7UnqLHSdk0zuPcjI6XiQB/TftospHCAmHu6I+Cqu4KGkKfR
pGu6QNsrqy8s6tnLGNjTD+Dy6Q92s8v3ShbtM8Fq9Fe8cbt1xPGZ/EqPWx3xzsNOMDrmVCPXTcYr
YNHZvZgrP4lSyXYsVN6CbpZoZXmnChIucXUa7jeA3et5k+ZOv3csFQRnnTcabjigwBinIk9ogek0
oB/6emqv0mBp65O2q+Yf0K0yEZM+hjyeSJXFg90YUzQQa4DfJem9U3IkJtKgDSYR1LoWVUwQsXu2
Nmm9RpLwTpplmfDSiGe45KNpTrrFlGZHOpU1sTauFIa7lQI13dMcHxv4FLPxxB6hzkIJRAvvZB+I
x2xELY1EImn+dOlQesh0QU08dZ5rxQksybyINJtMTdTNNbhZmpVeEfhrdWcXffbYWojENNuaZEAq
N7PHRlvUT98rqjRuSrZOIawNdPqy1fJzTI3ZteyF1gOJUt5d3RW0wvnGp5dEE5JtaujdQvo700Fm
SPQ0f9vvsuCSLBoaBgWvWWNJ7ckCImqdFJqFptVK1ZxpiqDpaHIWZ4twse+LqSDrWiG8AtJzRPJ1
skx+g2qSAOr2YqRmqCxllVEgM5p9b2X3/y+If6H5okT9okVstOB3ON9byUIE2PddSbz9lf8qia2/
AGuBmNgCofAobeNM/wB9Hf8vHA6sFDz52JPf6t5/SmIXai9uE/70ZmDH1ISg8t8l8X8M1+hJ+Ojx
gP6bith6my/6H+WGihjfG4oNZiLCyaD7Hik3qWkOboEdB90wp3XamSs6NOTPdgA46vrZ3jeqjgF/
PWkjUsnUY+0287mTJsoknbIokhObwN6HrPT5eIpcNCQW21VpovYb9b6u6+2/bnvsXUGxsydSHZJo
piptj53GyNnrqeK50Na+I+DBk9bB90Q+hUC2dTI5lVOfL6BrXmy4stSg7MplaK1eBpjOJNczBmJt
mhER5oj9AcQrGlC57L4GC26JaOmAMez4lA14XjQagG0uUhIezHXsCYqlGKLBW3teVPmD/Z1NzjzG
ql0zYy9dt+xOU+HR4qHDWbEHb7Y63U4AnYVj6iz1zvcF/QSrLQJqdMtdCbivMjrZvp89NJpS614f
xnqOjGwOru10Tl7pw6X3iaPAq1ktpxP4qfU4yDS7MWdzNsJ+lPVOWiZ7o4nvYbbD2dx8LRofIq0Y
JvC4PpvrKjJp//qnXerNL0NQFI8tNtrnPG86YF5FNsOpJ/ymJ86CCd0YOWKCIGetVmRAWb0IVmUi
haXJjTJn77GlXKEdX5TVHXuerI51kcs7Pj7bh5QBgMs+S6nZrNEPnvJKn66r0expnaVTfeg63chP
mtpl2YUcx36nJbVzIEqOLRrxvlhmyl7OrMyGy5ilr/lrlFsDxDwRpDbNM9sabn0DHnDYa1PzkhS+
icGrGOEcpAQT4/lWgf1aMNiQxf3c+BYNQryjuJ7sdcRRpPVb81kjtxWDgz3vFydtri0DeZX87LmO
6AnQ1iwm1RtMC3seYSNWl/+klZY/VezBisOy5IR8rG6qEfFSZSNQKHJ+JYVCAylYCIIMotWyWcX1
qnGTPe8RmGZcX7hFG6EPKbshVNzzbIDSxufY4FPcGFLLz6CGz6+1b8/aaad5KZBIf23q67QiSJqc
ryq4XvqBkSA2aqQG2NrwNFeE9J4ZdqUXpy6G4ttxktRjMS3s2bz37dTpvwsi64pzLMVYaTo1+Y+N
7WAN8HLXTSPD0br5pB+05FbWZTpGUkM9oRlbeW3INGXV3ZCwXHvsgDR2ZJEOtk+dZOThXE5JT0HP
FBT2AVtUXnZoKJiLL8pU6sJoTU/GFFmbLyQdayJpZWuUO/wS63iV6OQhxB2OFXa2uthGMGw2GAvg
v8wuo1wURbMHYoCy0CyFIc9IULbaE11rEY7KurHnMDccDABTmU5fREvcNDuPXvZRk7VFgRXmreR0
BeUnu3r92miz/rYIiFfY9aXtjKeaM4s7962AHeuR4AIFCSZm16W9VFutG+TAM5gF4V5wMamGba+Y
ntV/SuQ5VZdoBRTO81ZDd2/ltN63lNYYqVaNncJWcmdzS/ndmX33jZ48JCbTF+635K1U7x1neam2
+h3fSfqzx4z/Ws2uZPYIRIodmW9lfzu2Sj/0b3KA2JQBp+qG4dy3kvIHzMGGq/emImD/kDxJpGZf
9m9CA3AVRAdv0x+cNynCSj2fBChRVcVpyu72ug/ccj0EhUGKkeXkCBr1m7jRjsTaRlqL5gE4vEp2
DMqfl+PWyJ4mj4z3+U0qEWte2bvxTUJZNjUleBNWcDPVl86b3FK9SS/0CNlnBSl9wTBjUrze9Xbp
nalSDt4uy9pJ27G4RUSiIOoYm77D1oM/69tDr0XLmwS0IAaVb7JQIVL9ZP6PWOQnCEdy05DKTU2S
LSEiFFvDTALGpjclU0AnEcEDGap9k6Rmv0aeCt6kqgVucH/wh2EpETKL/hHwHrKW26w/mk3qIqB6
W3PeFLDlTQ3TZ4EyJt9UMtgFKGbMVKCeocylyHa5MF4d5UhEiDetLeF2XdOQdZ5hci4UodYZnEQ/
YvoTmTZjCmWvFjLbQzEt0539JupJ3HC35pvUp7/JfqPeyu+5dMmXxhcZfM/fJMLkTS4McmZlQw2D
OHrdm6S45L1/igPXQDpd3fJhepMfrTcpsttUSfa2CJRqqKlwNSI2wuRNwgTVUz+5Ced3+n/YO48l
ua0oTb/LrBsKeLOYDUx6n+U3iCpWFbz3ePr+klJPkyU1GZp1RyhCokgWEsiLe8/5z2+aG86ZSFMb
LgUYvMCf36HQ9jssCsssvCMNXnzsdeEGCuWUAU4066F5VuNOtIVsKi9BnmEk6IPHqAzsdY0zrshK
VC7QNP+iwf9vMflTMckQ8n+erpxe69ege51+Lib5K/9VTKp/QMa+5TxA4cOA7qae+auY1OU/SHJB
pGNR0ulIHxn3/VVMCpL1Bxl68JapA/78zf9XTQqy8cf31G1+KNQ/fCP/3YTlp/mKzllzc3hDYI2H
O/lOX70rKMNMedADNNhBes0lucNjkXa9hGrk/vBg/hrF/Sj8/jK8/etKiNVE9DdoX7/UrWqf6JKA
jwtU4Wk6lJ2onQai47xibP5lONb3S91GUzLjI37xVevHzLFr5ZabEkPpFKZN5BBsdKlq/zdqvy8D
2z+vg4ZdpuXQMXy9DTl/GLEzIKvILrBijDRlDPibkekFbaa0LU0GMlocJI+/foa3Z/Tftf+f39ZN
dkdzgm/Mn9OyHy7Yx4EaISOA2pXX6dEqTPD4uN5DNlQX2FUINkmvv7X0Mr+bUfx0WVwUmUvj+MGY
/8+258f7RARSCVajhB6zXOMEfyn9yMvJ92BchislDM1rP5bDYUomw1PaplzRmKQbFGjGwQexdrVa
SfHdTrJHC2R1EQf1sOkZ8J9m2NGOmtXaLpy6em1RmKwkpkXXuJ/pjqURRgqexL4zZxYmR1lRttuy
T82NPhbJcyprmQdPBKwsqfKiceqkbF2xr30AuhQ8wZ/71qmVxHjuoRouQ0VoVbsZGuEIpdb85ou+
+qLy1UHinmvamToZsZjv2mnHUdm+GkX6HiY95qOKcegbI95GsgUxq0wsyZ2VNuZ5GAbYqCY5VabA
RqrrdEX7pdtJGwmPEunxB82oBk/K+nah610VOSMo7kNOUbqMCOM5JoMJlxqG+1qtrXZFQtWrWFTy
yq9uQ7AK5z+wykJ6rXHXupb0MSA2MPI7O5umbyLyI6rFwUwXjGy6JVCIGTDDgs8p6B1hiVZU8oBT
CpSjBnzX2no1pm8t8lXHb/VqF0IijJ2mExOXE65+6tMmuVDPDndGWEpr85YgIguzjkAhl98g4wj4
/+MQ3YApkTXnR8IOFwzTFSISO+rB7L4FWJDZfuhLd4JS0ouZha9FztRm8U4v6mTVZ6m/JsVE9OS5
Cly/tppNGEBditM6OLVp5a8lorxAzPmfqy4TBcmJszSF7TFpiySKVZ355Og7ES4im7Jv2uuUaZUO
Ly0fJECnzNi0sRY+B0gxJXs26YLnPtWdOUxwP5hFZQP7In+Vg4ZWoGhj+RtHNvVbkjXdasAJGwlB
W+tgsLW5kqIIWL4izNCjE5RcNSv6JVa0R+i6c+NUc/fesgVsstHqaDh0MGtbUWrp0opt/dGJYrON
/UBf6yIPd8bcZxE1TKYJGhtwG8graq9SBjwjybd6qvQ+WBNKqpDVTCvZWQJJAApaUegYeW73WTS7
ytQPq5t99gPDxOIkY8PlhUGeOHiw+o9mS/S6hPvqk6Bm4sbMwuRBE3vEXFWVvuANBycO0ckyns2P
lmi7RZtHxhNDMcBPvZ3uIisLLnmv6Zgvq9a9DxQw2IFuLin8go3Vhvle5O0bGV5J4r0yhzfxSOkf
JIy44L/NMCNDItLcpBj894ikqSOe8bEzT0aytdABnwWtaZ7o6Iz2rDIaSj3oq3nzTQhREXryZGXx
qs0nsVjgiQUN5Zb/Bs93CnHNvtRJo1TLoJeramWO+pide1GOaTM7xBLvuZUO6QJsEdYxUVhmvvQ1
MwpI2FaKYh/SHa8w1rbi+yTBctIOplR8b6hRjcUEGXnyggh4z6nMIoHlriGkYYQ5JqbjT636MleC
3rojSIuxgC7bta7gJ+qAJ1JpMGELzJPYZisjFiUNcxuVjqy2SnVwQYOBKXOND/tqGlN3F/WFSpwp
tZjhaaqs7k1zbsD7JzUbNqE2+MUGp47+kSJO7Rk+KuNr1sPOsCsVEN6p5Gb81uHSOS87oO2HoaPO
3SRG2H5mZTNdpSkLlbsYnRvAfKYLcGoyeQ7XtSAkqpsZuGtvwxhQH/Kdkl7qIDBtIUKv4pO2KEIZ
t1F6EmHTtDtNhGZ1Cwq26waxZdfW/qLvmdozIi1p6odNANRUMQ9yIM35D0ofIR/K4vhTDafZYZqJ
IrOyyhTkUx/5g6Vp2KpQtEt6yU2dA1wnnSVuhU5nv+B5rIVe+Ig1A92FKpSnFnDLEdOOLg/y0aq4
8T5Z/NeE5VW0IukjUrISud5SGinB29C6a7rmWOv6ys8zs+RapriAg7osA32D3SQKnbzLkRqp0lFW
pwf4G06OKRInkGdW9Rbm5FYPhXVWGtt0TB+GoXrSCkTtoz990yrpVSHbO27VpVT3O8bC96YY9vec
Q0smhytRZ4Kh16iw0irqGCO1jPflARpD0JGyVSxnWQOY0ueHBO0GY00kSSWuWWlU74ok2XNKwnKo
P5tCWhaKelTV0s3S8lpU6TlXrBy6qbocdEz9QdJeOvYGO8OszlUNfW304P8EfquHPvc/Q3W4i+r2
aEgsEitHC9QdSoMcryK0Hutb+IHFkMee4CgvgqY5myXrqJ9XBnGPYQqXYCJfYY7Db6NoOZhG2IH1
geAENZBmEcuZPtCbtnaKeNJGNwEeEKVwZIGqqnynaeNzpBsrRLyY1I8ObosOensvhTestu1r3fOJ
Z2kXJtMReiLz2Kayyeal3ixn/kS1aPCIMGLj2DZDBmtaPwSFzLmvdHsNJ+wrOQseatJl1Y93qJgS
SMN1sa9MfwUUxjqSs5XWSYuptJgLpdOzD77ioFjYDENLXpOZ2jKiEjZLAb5rbxWAh4K67JAFucEo
6PYEEOFIQw3B2azg1WsTsFjtFGYq2LIhL5lqQ0CY6pMQ0rRKJkqXUlHrYxcZJ6VXoQX7CO126dwR
sVnBkem7aKNGveUyjkAhBWYXaZSGYpLvmZQGS0x9F90crcXZ3GpN+JoWCSmOYnVBYOFNRjjZqixv
8MDnjUI3zuTqamXmdqoC5RijunTMQbBWXICbj3PP8Ce3rBVxYbQCw8bRfJz86UNF5uFUyMscRish
22mHUKmB36S3knGWjbg8gLdkbkoymy2K9aEssxaljNCdEYZZa6vQnui+eWTNtLWM2F/cNCCMdcVl
ULbtpa/xNS2Kalhkgr+yZnl4lYkq3lfGbGy6aTj5Ub6aREbUKgSUfSJo68oUihXS1HUdNKM7GsKL
wlm/kjrwg8yU9nTQ53wcklUtB4im4A88J6LpwKg4pKHVPIWirjhDjVqya+Tl5A+XPGsSt+2ip9bS
m0U9hk+TzhUHLuCM5nhu+uihkIYLAN/WGpqACXRBzJuFSGWQ5YNkCPuBia8TYnxCXRBex0k8SAqZ
x1l5tpRp00XNrpfqcbSRt48o3EhQQ062Z9Q5e6aYvaRVsNXVelWMA1N2HBemTt6pGgjVJH0m0bAy
lOpShf4DMP1F0ZRDkNQ7Iw1PidX1Cxy0ycOYRbRQneJglv5NhxUxTYKnJubaautVM8TL+RbSyuvK
kGtaIEbbw9/BVCKJF6YZHdBivCljhnQhWvYkUNvRxBYkCeaLpFaXYMIYnsHFEejYg3K3AOs41k2a
OJjOuFI4CztdzO/aWXzLJRjxOGm4oTBGbpEWcFcoWTaNMmWUguhlTGa10ziCGaZIPkPUiOg39Zpz
ad5Vo7SbY971pq7ZCwuAmyjSlItRtQeJ3wRe6iT8p0Bwx9q07LJkXNiWnWFbxB4JjbTOC7P0xHo2
7EzspzXyFtkRavldNPkSEybtlqCC0yfCtzJVRQi5nb5B6IU2NWzu00K95mEnEF1Awrs85JndyJoF
ZU6po7NWV7NzMz+zmaRgkltgjt+Z/bc+KHwn78t9pw/CBgcib+bVZqlYT1h+v4x17hpNPF9nhq4Y
XNRofLBbcBo83hflYEmLtk8ftbaf+JHD85RJ+yzlvDF0iWdbokwRZJRI6twUbjs28bvcG284Py2n
RthOdfF6k5R4o+wf2aY87DUTOw3IMi8xYrQrXZoXcQhqX3/nNwT9lVEKh0upr7l/bkXPD3FUfqRj
s0UQEXLSjJMjVkoEmgtJUg6ScDtaKvVbjEBFy0hBbOW02fp9oy6KFsib2OUbTi4VOdq/JF8Wsx6L
aJrKmJo1qHANVRjkFNNHNnclQow+vM07I7bMMvfktKqWRO1oOUBzXKJbE8eHOZ3GDRiv9g3tbHKX
WPWhaWIsv6AnXmcUxUywhNwdQl/eZQmZAEjZdKgZSIzA26iPcR8a3nIA0cCRs5CIRKUwr5EsUgEE
9Hy3d5FVFwBEg7EUH9IYzjsB4fcDeLUF7QJBTDsoWEnpWVy6U4R2w4TWbXkmiYsOVgDhhVm+/pqI
6biqVWU/K364GHCkO6STHH3EHaM1F92m/iKQSumA+WscD5TVSKL8BOOQylpj7DHKNhSmaR118Mns
eJTN5ZznNE2BlMm70B/jDT5jaGSGqnLzqJ1Pvqn3C33QxkOdFO21bRvtqBhJtq8T67mYce2IoJB9
+Kkk+bYfkYvByEZ3goQ1WlhtsavZBZcqpK5dWSf6tZ7y2BOVTju0uQDkJ6cj/od15ZYMXBzSKvsj
PE79YerxwSYcoqOJmspmrw+9sW0iqekYdjT+ubSILUikgvGRDwnJ7qvuMZpCectoSDoDDpQx3gJK
sse4JbpDQ0r564viUDmJ5icLVqzxDaoVGl8O0MeRVfhpGF3t9fEgvyG9THdiMiPZ06dyG2Z1BPqr
xdQWFtmBjJSCAasOjXd/kwxDsJSD3lhVqt/uNb/FLS0SPzqUvwt4tK2r+qF5FxNxdKwsqboOsyy4
UzNQnmXSOiTkx056872vJSiEbCSbhryjhLFM7YZiWUwMROfuUhN7CaphxOR0NbFc5S7sdynaQB8V
kChi1ELVJJ9SkXU77cRMRgLxmTfEFhWeqbEcTkYoT1O3F9Uqkga3YqgYu0bWkkzZ2hNcMMUjpyau
nXTw9cwbUyMtQLwEad/Umq+e9MSUHls1g297Y/0BHatFcMnUaSdpKpsrIru1GAY9vOGoSJZM8hgg
TXgbtTOUEtUfsowtBnN+Pj2FaKigrKvlhSSl1a405RDXfvMm/O5Fr5iqztNw2vCkKvOXpHNoCwxK
h1Xfoc1Cl+PVylQ5/AwXZX0Ooyo3gGBi1cF3onXBCc3dLdncxsX8VA1US9Jowf2arHFZcPDPThzL
hKgafF1J2SPuS8cNxLBySct/nXriH/mCzbU/RSR6tpUXt0Owj5vxWTXnDz0aY1hVaL17pRW8XgiV
TQhdBKuxi8nIIkFruglICHKsgqHTGEytm86SthjHOvT6sus2LRTsfdmaA5m2c7oNoV9vophBojAp
ypNv6d9G3udlgAmKq8J7XEDJIm/W7yavyNU7MvhWxqQ1C9hgJJq2MuO4crTIaWp9fdvKTA80TcDk
mnyxhV/m9botNKJxMDPjrETjfmAWrA+mtBhbrGGMktmGps1vVh2y8hgJYjGg6ItJqnixJhlPwizU
z5qqbmuEmuRozDs+j+ZoeGggwUriyi4sPKJKU1zPUWHseJXxqapxNRcglUO6C9VjXZYHHCatdaiL
7SJQR2tTWQMOIIBY8WNTZFA0GxTR665O30r07K6eogyFbd97jZkUy3GqVE9tAs0JRCVzo6F5jaY5
x709L5wiMoVF6AeIstGUHauiuzCD1V2jDh56EXKKMQ2JV1fTy9hW2D6JPQMrubBWvO/GKhh1Ji+V
xWndi4siA4boc0l5mrK8Wvh9WBPaSqDrYCoHoM6JuTXRsnSVmUuL0W21BFKg0iQCJRHjugWMIbug
4nAyiYUZiIkPZRWFISkZ/pZG7VWUk89az7ehydY8zFl6iAnP2EeWfzQ1WHVaLffPCkTLtTXBksey
R4EKJ/uVXUldfq/17IJpFpzLVox2ppCzqc2KtejFOFxB+xCfJTbmdZmItdvmlbFni48drSJNgDYm
9TgIkM2aRuqMcSR7U21oa7HROi+VpfFpBl71GuJoduDg2TEeh4lGJ87fBB8nEFijGjQHS4uftTZP
vNKU/LXPzXsNY0Cvklt1sIHw/XXHxH8j47O2EOtWvFilRtr6VMPzDMgYuDcJyXSYLhF1nOXdNc8F
ZUsvXuKfYVSPqP4HR8JpFJ5tbq0FH8W+rc4xwCZCa5qj2CJzt8xM/4DIUYJ9Xz1MXTKvJz9RnF4x
WJ1KXbr4gGVM+tNXOZI4h/EawSCkephV5SAFpXhEOk6QlGFRlRlVHo+oJwYUqMlkGQ9yLKS4ksnB
crRqYaNYenpL+c0AIYr7BJI/tFCp8IvQcHySQCkWod4OCC/caVRMW9LmJ5ZDvGrqmQnoEMvwMgtL
suWeEhSXA6qbnpWiUig30kuGeHOltBKgswIlgPfppI99g1NmZi66BLw+xoLDscxSP/WokA5qrRzq
EucFe4ZRh1Rf1NdCEd23qXQvmTB3GwKI7b7QqP+miojdvGaXYEmYNWJRpU8gXugP1Y15nauI3rN5
MdMlDgmBuF3uqWP5bMTmKvaVkzKZL9nYv1FKaZS4cb+sBrPFXX98V8tZXcRqk3m+atB2NM1bGBAs
kJTTuooEmrxKbNdSPWgn3rl6PxdJu6s54ldZLDVuGaXTKqyC0dNLJVkEkSGIp0Qukg3uBHstmh6V
anoV4KzRsQ3TNZ/F5qIOABzYXQfkCdeZ7smtfCwxQYVQN6IHzQZpIBts2HYyOSw5ti2PmOWPj5pS
0kcpprAvOornNFJhZKKZCEx8RPArueq9+YCD4Rb+QbpIswQRvMYJVwfwEMfqmcyKypX9YVn2+LsY
4YqiwQXQ3U2Gar5UE+doEooYt+Wr3uiuQw0dfzRJup8vepmWuJ4YCy0GConEYm/OkBIZIyNlQ7Ge
11F0HurGBQB3a/5SobEW465aD3m0NkbtYETWk1WL2xi9TqnKyzmIN0Glrsw5uxtVEfN4mPpi1K26
gv3Sis6N0N31YXlLW3TqwlyBqS7CEQ4QcIiV9Zugidw0xDXElz5aBgQNZsCT3pxyvEtfkMW6NUTT
VOKwnUtIGZVA1lyNG+U0P8ZGtprR7muh5qT9zUrdgNAlbOuKtze3toohLTK/HxxQh8UojOhnmhNh
cgtLyx5KyM9hVD+T42M3oDHDrbWZgw2iYQhb5SKRxIUKNf65z/RFnWCLWDV2WctoW1B4bSZLv/ch
I5Hq4aVqxyqaXSupFlMCQzQOfQx7BUeXOd/gXhHJ49tB9p4pZXUYM6tZDTJp4NO8gXtSPg2Kssm0
ehn2w1oNOdUjf1wHgeKGBU7qKlkAgLu7luh5GlPWqq/s8nZYAxg4Y4gank+aBMVzGdcuvgMO54eb
5eWJaeiTIbANmgGHNjalmZZf8gYACYI20ArJpxjIkOkiMRWQ+DI6Jzb03Wg0y1DvHTCPk6KUihPE
oQP32TNacyFYSb7jUe4tzb9rMaNK5G/KIO+aKFqMUXJSB3VLOmSCSTt0FT89TSY0m3nkh4A+0+xY
cr/ogmAXWAWDpii7+mK1TyfQL050pZXducp6d9TF0s4H5RyEcGRm62XKBGIzSMbh8AAfFVajHGOC
PcuQe8cdbOx9Y5bsF+Ze6Mpt2lRuihGMLhTr3Kft73jHrJHBn10OHZ41RXYu02Cn9PHL0HSnKcgj
RgjtRo5nJ0QJfwFYnygDUrfwu9bTNTJQOkg8gnADMGukP0U/npVEBtaGMABTKz5x4J9Tvd3XlJSz
mAAgyEBr3H3SjxT7Vrvt8/BSRWVn10a/LdPGCzuA2BTGTBQS2aRK5A0RmNUMFuT3IDwh8NqpSpZi
IjxcoMNeyfh1jVjeYjrbO7nSDF6nEHLfWuymvoAYKyyUbtFG4ioKfXpP1hW9rafH6oti+iaIRPdc
qN1DrbJ1Qsid3QQTFVXGazNI63dx6Dhdus8xHNcooddqYbljHj33oXFmYnSPJybGM1P3kir9dk5M
a80s4k5l1yqZDTLj3LdW+Db10ybsrYUf66fJileB6bNdMuwh2BxatG8tDKm+DBqggjxYkSNF47ZS
pbWWZEvf0u7NWTgSGtugJZzRLQTqtYvyxvHr1oF6vh/67CMuFHus5GU5CkdLD18tGFkOuAtOMDR+
t1au4NYHoTjSm7iKmGy1NNz61nhJ9OrSkUvhhFqzycvmwPn3UkSW6mBGep8G4bjM5Jb6yTC9gKmg
k8350aiTXS13ydIX5kcm2PaQkU9EJlQaQgVtZ1/cmbMYXaWAPlzoYlxKZqZyxDYHVBq93F3nKLtL
4mF0Qh+YJBGFAMMiOq11qPrS2rDwJZDEZNoNkggbyJoPZY1Jl9nwXvB+pOtmqoxlMKrmIWUPWbWV
Id1Pt7mgGIQg9JLZTrYht9Y6HdHByV0O4GPWOWY+lLNPQjzFM4vOmrcRMVt7WdNaJ2mbtFoUlRB6
Ul3fSiBTXzBIZohcpckqadPwms1+/JYocnxKpwrUJ7GmCg0JYc1Eq8qXfoq0k2KEIjeDO8oq8xPx
o8cpEMsUaejYiHzY5oE/k2onhm9pOPr1yo8IRMFSL+ie8VXCXU8diuEkVR0K8dEyOw4rGe8hfvZb
l/qy42d5fa6YHq6KRDauSmTNjwR2mccy682DYBGd4oAb1Z4VBbPb9KrohTWWpUCHyrMvhOLLAJK8
glEFr0pL/XKho1p1YsZwKXZbN4N1o80WvhENF0L4BG+ivPH8EhURWs/ey5sgerUqQwGxmDtXH1vs
k4pSoR6f2H3iFqZwNyoLxgmwgAvfumh+mjJjbugbU4oLHD0EWVlIoCRs7ARPI0WJ9uak6XxHuTw8
pLk/Oj6d+6bXBvM1zCzOZxkUNEg61TbNjsRmNR3vUcDCaoR8Rz5l4xbQOhHbDBwAGDiXq0bOu43Z
0RMNUfMeh+GL0WrtMQI98CQI9XddpoqdrRZNv7PGpFhPc5dcaw1gtRwiQBlwVRcVveQYhUb2LqMU
EaIhTyINGEoCoJJZ8kYcFHLd0LKG9Sg06bLEdt1uxdlYGGZVbquiznmB2NqqgETvQjoUYO6LEdjt
Yolzso0wLIOYcGY0pFzw+KcOrmr+uAirxx3NPPd6qu3HsRnndargvSA3bd5gTsL5rwW4Pw3R1Hst
EKpLnEDr9pgZniqownu/MITDVIRQWo0eIqOtRRh4QdhLj/I0MDLL1WCr1uPA2TH4t9MExoU9oEM9
RGhecAyS4q2PMdKZGLuXqparBfhPQxabnuIDOVtonzRMasSCg530rPYg9kYRsQIahk2JpSWbTkus
K8a+FiS5rmjeZwk7vZvaJFtUxtAdzVLMaNd0jG26We6W/WAhjCJEYqTFN9TlrDZ1S1kAic+usUvl
XQM+2fs1PqaNGbQbNSlTNFPVjP2PjvNWv8jGMV51DEBvdOXYp/aXa/UOhh9BZtqooCyxRBAAtGzW
EXdhJLTlJExUjO10GJOOqRZs2CepkbJV0kch0WtIV8a21fYIaAp+pqAfSp/QFQ21Hc90ytBwxIVs
/8dMxLFWdhJQgiVPCDHNQJR99mufVqJIfenJ0mM9fMIvAuOdMWSyhWHoKCrr/2hDfPMqRpFe0EOw
YrxBuiizsbYSD3plNO3yPxJcbRpdAagoY4t5VhhxLWdijY9OXE7hQ+Ar9MTfuUL/y877gZ0nqzgP
/M/svIeP/GPuPtKf7A++/53/oudZf5giBp3gHViYyMYtAOAvep6h/IFtN44DxJ/ebDIsfusvep6k
/UF+OT/HsPD0J8kL04Km6Nrw//4fEU7fLb3aIjIBnpaMH8C/UXvIP5PmNGJX0UroeCzIWA6j/Lgx
0H4gfInIiTOhmHz34Yg40H5/iexTZB8D+xDah9PH8n7z+fS++Z3n8M1847/5Xn+/6heq3pz5vpb1
g+++VPbDubDvYCLZT/zi7WPH6r/9+mPpPT++HrYPh93r/ef1fvt+HuzffY7ffIwvrrLAraMwJ9x8
UTxI4lsdnn9YDP/ASPyex/Kr+2Qx/fh05VFtZe12n4X99HAmqch+eXh62L59sC3ZT/zzgl+8ffd2
vKyPL3frwF5f7NP6clnvDpfLzjl4u+VlvbxcNrf/8jYbb/tyPeyczXXjPF8PzvW6PZ6dzef2etic
3e328zefX7sZwvzi83/lOZo6m7uAa4y7f9k/nTer/cvxZfv0tFzebfdPge3tLjtvudl5l8vxclwc
bx9xc76et1fvsFn95lnentWvPguCqh+fZQE8XTZUUzzLt9uy4Vm+vd19nAL7Dp86HuPl4y7iWdKa
8J+oG+zL8uPug8d7N95W8yN/8rG0T8+h/fn6fPh8f349h/bm9czqej59srrO18+Hz/fCBpZnVX4+
VLwQT+fd7vn1fft5De3z+2+e73cTnF/d0xdDHqwNZDykuCd3sXdXe/f274Vte+vFYunYju05/MJe
uavfUGW/hHX87QXUlZ8fJiqom3/X6LvcIcvw/P65fTvivWa/XT4C+3LgWeX27nnz8Hp6Pfzmm7y9
Vb+66S+k1nZQqcgmblrQV5X+GIkvQXKKKMyZ0BI3/vDrdfMlEefPW8UPTjdgIku3cKafb1VLcE0k
H8R357LaR8Oua5RVZg4MQj4rA99EJXmZx9dIULy8v6j9o6pm/N5GmF+n5H6grOzuAiU6/PpT/eO+
C+aq4blGZgCS+Z8/VZISw2wwmWQ1370V7H6XyH57O73uTq/Pp8P7VbQf3n/3Okv/tO3+eNEvj2IO
64q5IBdtRMaz2qOBJCehjZ6uphWQVoGAydxK7W9IzH87YmATm6JqSYp0O9K+GmVP2GHcQlMRz1d4
BCNmnfHdzIbAndp+/vbr5/r1WgbGf9iXGsTQwG4zvyaH1P3Q1kULYTScjX7fDJPy2quDfMHhMTv9
f1xKl2DYc7BrivVlby8iJRKJtjbdlPDoqzYHbexMAvW9ns7Z/a+vdXslfnxlbreliaSO3EIByIG9
3fYPp7RRdHlHvAYZH4yEjlaj+R5m6elvFuU/XeUW6YFfhUJhIX7ZFPoaUgs51gZlbTcv/cEwljkM
yd/sPX9bhbebwZ0P64ObXEFUvtxMqUUQpjEfw4Nl1BehqiiPw5wGipOj1d9EGWpA3Bjb2K0SE3Yw
KtpvcU5Bbf/7ZwrjnFwJFZ0tNdqXZ9qFSJUKsBzYjrpLSjmy6GZunX95FSIPYLRT3skiHrnWl0oH
T+DawNRCcbumjpaJOcuolcpw+W+vosLCwKlKMTVFMaUvL3YAtj+EugHRqUKkX6OBwkDE+l3C1N9e
LhMvNfpEvHYwNVSkL+WSjkdBrN3Qc4jQ1iasJMvpWiV0pSD6nXvcTZvy84r/cq0vb5dlpVYmmVxr
qmPi4RNoVYZTNe2q6/x1bDQeqZaPBaZBVW84wVyuWGeeUOkLaexWEkNnhsOeNs6viq66higznumR
9SvS/Rj/y40AZuQtAY/jBbkNNf6Xhx9K1nBrcDu3wzr55vlajOdYnRQEjWg1e+/XX/U/fgnoWzSL
2h0q4pcHQ2QyZqcyD0bJ42LRmsqTYjIwimL4Q7++0t+2g9tXQPCKyI2RpPhVT5O0ZpYqBVJSX8no
OgmrxPVeMX7zgvwsccEgk6vwatB+cC8IWm6f4oetrfAZqo+VOhJ10htgrxEJz0MvH/QJjn5pMrn6
9V39bWWhaKKjusU40fFouMD8fMGoFdAPSfXkSrv6pB27h3xfP1nvxDcBPT3W2/hhOs2H8HX+jE7W
xvewUvhNAfQ9SffH7fzrR/hyz8NYpUI68BGKB+UqXoyjeig+9WWwUYimtIeTyZz3XjzFoD1rouSP
yp36m63+61P/+gm+7MF9qMDRuWmlSUtEQp6v6kBdyNqwKaC//PqBf11GvB4ktyJRw7uAOkf8smCF
WCvFtmkHV+ph0ErmXF/rIBeffnOVf7gMI3K2BIWVyrny5ZkGpeJLEJ4nVw2zNeDa4E699GQy+MB0
HSlEDdacwPi4V6RhOSLT6f6TuTPbjVvJ0vWrFM49C5wHoLuBk2RmapYsyZalG8KWZM5kMEgGh6c/
H7U3uqSUW2rX1QEaaOyyrRDJGFas9a/vD756FXJMEUPb8HE9QCAbtN+XcYfHGrz/01KOR5XdRZV2
bqIzNnRyOchgrfxHgGx27n72471h3E9w5WJxbMzzftGfTD6grt15NFkXLrAakthF9tT04oHzeudQ
GfvDY4zX6+KIAuISIKL3zpi2ye2gXGIet2qW4OdUJPZDU33mdfKbl0sEZ1sOu7/pYST2ds3kUHR7
k7xgZM+VvlNSfUFmNH3CzP39IEQHNJPBlHUP9lHEHLLT7G6MUCjgMAM+YlP2fv7J/vm7UXhfxppB
McjNHATebjA6sWfmIwrDzjpzPHsO7XnwP9ll3vbRsS/rBJ+kU8BnmBZpx3X9vdrVUIq6RtqqMZqK
AmQ02fSbwMr7c/zYsCejtyks5sn8xCpr/Qqvt5WXQT0UUmxvrAHvYFHHSdWUaPrHSHV+c+JJ+aOl
GToLl1JD44KWsKAFO6U+Hg/Gn89C38AJzgCPSQT+sum+el7HqrS6KmreqmOhkoY3gE+B+5mj/e++
HXsJbas85HptOnir/pzpi9QUvWTQ/XOnHE4MzvhPDPWMw81xfY/2mnzjbobqPzh4jxpwdNl01RhB
rbZQKYO3azEIvVLj7J8U8ezjhDNVu86tTf6KZWy7senusQg7stVoMZ1Gb5OX1a0YvW1mG5/4Mr4E
c4efma5ebgPcB2CXHsytxBxIRXNaRobVJVR8sJj46UyGuJRZs+5FRXztuqo+WrgNc403ku5LN1Ew
D3W3NItQW8z68ePNd30hB78RsBqHnYhYmt/qYIunPuoiKKIdn7Q9CpHZQiNDoWtXDuNny3f9UW+H
YmfwaIcN+ELE7QfL1xE+Lga2GiKFNRqsU3PCl2Om7c8VdYhoLjtbLP0Ixey10PXpk1jl3XMauu6v
XbEu/2+d6G/nHy1K0qc7CiJrVS8JQLmSc4HqdGnux7SUxvbj1/puHjLPTfgQq3+swaDrcni1qPTV
56KcdZTFeXuJxcZ3YY3TJvbmByr2+icr+N3mAaPXcLDgpU+bLcs5uKhoQKzQykOEjnOv3+ozQsR6
WIZjt+/UdYfSnQNmLPfAZf3dx4/5bq98GXmNSHi9LL2DkUuN7gTZBUUEGBAZqibO5IBZLrTdB7rc
juqmTj75ju/2EUYkhIYjHLBn0Sr+9sVmVjeRV3fZqFqphwKzE8rSTRl9/FwHn89d7+suhzKLAudC
+yUKfPX5KhqFyt5bxErdcayzys/K7hqGx2SFE/pxf9+kUyE+OQMOpiiDQmRhxqxj4h94GG3VWJBS
aZIV8lDRPWZoMfcVZw4mOU5q/fj4AQ9e4zoWHntr7YKzBjTVwbJXXAtiyLXYTvWZ8SXORbyCQsWf
fayXUej6ti3TJQQhAfL2Y8XL6qRBt1Zk0Wi9X4w0/yFB3/3pe2M+4N3JeY+lKbvYwdLOpjZxm4X3
RuEM5V4FYf4OFaQod4Nsu0+i78MLAEkPnVwABxmzTOeRDibgTDmzbBUdURltMv6xJ2wyIXVioe/w
pVPaX3S0Ariv1e28uJdilPX9IuA/0SM3zPm2xG0OOFGGmu2hkqX8iVC+zp/9GpgTxKl63KZ0AYwp
cjrTzqOJboDuVC1m56N4KoIvfzgNCLtBE3hE3eSoDP0gbtNAHkoJRJXuihQ42EKKA/b6+MlqOtgl
wDIxysqPAEpGfuowBE3wOoFUCaQXdFN9baJ8eGg1X91jT2evbVbzygG23ds/fDY+lE9djPlHlcw4
DKlaFDfaIvhQ1pIHIDZpTa/yJj76eJR3O4XFtssNG6y5x6b0Liadg1YB4iphKrYmrRh2P9G2wnXJ
D3u91R4MEgvOn0XbTMGVMxesuAze6Lsn63l3YKrqKiLd2G7HPJhXCUDzyeI1LFbnq/P6ZRgX4wYT
Bgi5hJfs/KtNsEDYAqmHpo92Qp6NhDm5APZMR5hqlxNj9MVNWyJLS9Is2XXDlG57v8MNjS6uvdd2
yREdzsbdx2/73bbFk+P1sv6fyXFzaPBa+b2dVTkq8IA23KMsd8ZdrmHK8m+MQoxqcGvi7DbXF/Pq
wdGRZ1XVMkounezGT9P0asxRCP/5KGyNa+pk9QVfq9WvR9E6ZOSWtEsUuSZypUEb9kim639jrhDt
mCZcQBdjqoPtqsAiTytFUBLTKxoBp9GMHA8tyr/xLDwJaS0Gcl7yxq/e2AL2oyVmxTYsNspfjaXj
op6sxnMfD/NuI+HzQ1Sx+TJkm7jMvn1lxAQdUACGKbtG+6Ll2N3U2UL/WZ/2e3KOxbGXoaj6eNB3
x/I6qE1oTNYUEyb94A0uWQ9gjngg8v0YeG0x6Ud2ge58yWX1x1sWGwjxMbEcT8ksf/t8BXZXjhlM
aUSmmGuYUdM3nS9lIaI/fSTmAu36BqG87XBovh2HVl1b7xqSzDWan+9i5MrRAlPJTHcbOL1pPX88
3PvPZlKaAH1nkfqkEeDgsUpDuh2hCMM1SL8ku4Szm8cZMZGg5X5f0ChypPNp93867Lpb2MZa5yGR
r69b96tJmdP3ZmlziThZh6axdQ0Ig3unXbWSg5ydjcGelUdJVclPssoHFx02znXKMBsBSHD0vZTm
Xw08SUP1E4aK7JRjfJo2XnVceOAJl2mewwQbIRSphXbRGlYeQYsfP3nu90cS+SQdKVxAQgbu6MGh
jmJFTojD49DTM+CbZrCkK7vTyKFlVBbpZwzslPHJlFq/4dvDgkHplHU5mbh3H/qL+0qHyOdiCAha
Q9tqQ4F2NM+nT0Z5vxYZhfdr4liF88jhzhzkfd6RF4xpdVLLeAbMlWxgnyKDiWikQzD98Qx6NxwR
JY7hhOKMRWnyIGmRDHg0Dqh06c5cdLri8m+lpdtHZgsI5g9HYp5wCrxcTZk1hyNRkQwsOYD3K+Kp
Pqld+og7ZRR0KMhk9/FQ6+J+86WI9FgMfCNubciLD1Yjlo6BvdiNF6amJ+m+MCf1xYWNn834ell6
cs6NFolen/cJHZeWgtzypwE7l441P0Oql58Eqf/twiw7W1KrKp0QSDu6cmFh0op4r//WtL79pxed
dayVe7je45gyB5vAjEi5anxarNN8ECdDoTXnpp19dl98N1EYhTmPbZnBYcvm/faJ8lnVlUZmD72s
vnpp2Rr0dZz6aOxrV630H8+WdRUg+jLZu9fo+u1wky2pWXOCoO111WleYFEc15Nx6VV2tf14trx/
MoZakzVU/0moeQexUIJvdFrCuQkrSDpzpJzWvp9bjbaRdjC1T47ad5uI83awg6lpZKJA1z7bYTKq
cSfMetzQTVd9sj/+7pFIhXOmU5hn2a1//mp7ZqOazdlUNjhIj468vJfedZJ6dLBK3+n/jffnsWl5
HOrc7F9kZq8Gg8VJdXrg/aVW7OzsvtS3emZrZ+bsLp8817t93yF7wIHnOmuyn7rc2+da4plG35yh
DG/ovqSL5UeLX+jAKcoZRFZdfbKMf/O1yFbo5J1MUDKOfvAeMROVVtZ0Nq2gvXerKj05CryqiT6e
gL8dBbodGxa5u3cp084IRIN1rB1m0O0u67w0j6shz//4Isy7I/9OKZ4sNdf7t+9uSntaU72SaY7X
5gYL03RvjMv8yWT4zReyLRB6WLBQp+SsfDsKP3rp7FqnSbdPvCe+oNgOLg0SRdtRwTTrTn3y8tZP
8HavZ3qT+NTJvxCeOwcDQmqUGul99BlajdWUvnRYHY1kIJ9JdFOq/PhTeb8ZbTUTtnmT7BWHOf5M
lZ7TJoyGHjtALp6i4q+Rfp8no6DJzg0u1agnnyRkuPquT/HmKSGpcvnmTDEJtiARvn2tvcoXc8En
h/p9298KAz7eUW9l/RlyHotOOuGAXqjNTru36qY8x+VpJPc+C39baUvu7YqgpjXUa/rsOsmtOdh0
tjEhNsttVOXS8fEFsZLqphBxa21cCOSYmLhgC3eEcb0IVWunNzFLAaxj3zenvtBKxPCoxLONcF2o
fIM2mV/N1unuqz5faARKhFDh0DfmLvGWGCVNb9uPUJCa80LYiw/g28sbvJjol4nsRBRUJAevV/Rb
N/MtzTrGsUxXhUWDAcuJnuvec6AFoFEqK+73RRvnZzRyJuQPrThIwrRz8kukLFUdJu1YHklsB5It
GnT3Z2OTzNoMA6niDW4MzVknJM4m2KJq0M+kZ8K1yvPkvo11MUROghvPptNz63R2AamfjPHgkwlT
yhchBgjNXZHCAeMdxcMtF8LiflB9XG4qjsdik8CJuB4akc90+3Lcb8hIZd8d0MsL8n+3mXfGMnVP
iaHh6uGMXXEb+KU1H9d170OnWuovKJrgkFWZZt8qq8lonij77HQQrteEufKU3LQd2o0yWXm2pkHj
Y2jGPdggXbTaFUbJ+ffEIN0U9mnjD9vWpdcg9HKHllTNh9UDJlfD3apzq3bvgfEQCMKsccFJLcEw
xF7EeAQkS04bP7WtER+RNLufDTe9p38Y5oHsJtM51lbocTSgf3ju0H6dEQvz0uYOGJXutJMEirEk
Z3Rb99XWyj3/Rw7S29wUuF5XYc/90wqhknr4zNll/9PDLg6OQFbYd0rO8sc4d845zYzuQ0tl2ztt
6OAesd3xWpp4BzD+VeDS4qj7fXedxIAqQtOOWwyoulnAbnc9Oica0S6QKGZV+VvVCevYyZZUizAV
W2vpuiVp+C8YLLQK3zruBlH9LMypvArACj4NaRncpTiSTOFCgvc0EbJ6MITd3VFJ075m8LIfkxoB
GuS2xs9Dl6Rfu/U8rODTzCYQczNlz1t7qHHm1q3BmsI6VfolztXwtTrHMm7p8cKCtqmD/goyk/BC
Ajxatuh/6rgypm55ajGBfqU0asTRlGgddGnweHytwkpuFDv8rZqD+TuUtwGWUzdAEYE3M4pNafv9
GKZea24xj3GqHbfHJN81VEfh3auU/nFSzeNuXrRuH5iztmpNC1wFrXEQmMHa9vKtKlV7mnCbzLZg
LO2n2VPgaTxQc8WRG6gWVMbkxKEkdgOzDFANxkwig2stDZbhRCeddEc2aXF2tbK08xbQxINGH3x/
jHahPtXjTIB2cq3+S+b7pb3D3z05LpY2zyNKgT5YJCBQxU5D3aOOR5OIYrd0S3mOkbrzjMfDdO22
9YJde66kuZG8gm5jV73UI5BG5a3WYmigKdu+NMfOZFHOmNmvTgS9G/Zl5j8sxtReVBip0TED8SDY
UrNsnF0ljepEWdPkhaLT5mCbYUnkR5b3QtgDcC83WaPqPDJIJiB2JA7h3TnK+amWZIQClS/TNw4h
19sP3UxH9GRo9bQzNNNZNiAD8P2e/CK/osHG16NxcJzbwYBIEwlrTrHG6eVw0S0V/i4K764iFKaX
2GFRaB1NqSx6IxzFQs10rFpDxyCmh9oHHOWJNiyfziPMAO4HcLFXiyWSLw3sgweTi/gvQEYtu8ZU
DmTgjKqMmDgFbOASrGeY2XH9nGUtXXyyWcr0stVRw1JvmuebfPXCQPacJ480lVW/YE35GBcRlKsj
Y07xg5hSN+C5e/XN7IfuJHE0s9yANMlv7bZzfxDAt9kOstl4QfXf+BVPVX2pgXmYtj5+wz/GlkW9
GYrO+hnQhTcdDdw6xabAWfABFh8uYGDH11ZJrt1RZoG4P+mzbHi0YjjKmE1q00+0SpO+C3jf5w4c
hJhXVzFrXdTUO7eiVL+NJ8nPNBINyJavBWOxN6tMfUnzWPtCVVb7MevLeLEWBx7GBh7Upq8s41ut
/GqgkJrhH266+HbRED2RH02diSqIvbTUGksIJCdWXQ2PBFP97TgNTDbXr9WNDqf1EY80ToRpBMG2
CUqj/ZG4amZrzGNOEgc0EkdzTQcYXeBpjT0SPWsh9+P4W/uXjdXyl6lV3xfVF0uHVwjCprPqSEyl
yMMCt4AraXf9k8KW7HiaMMtKZRGX4VDz4Zhvq5/W2uJ+y8Hm/gRbhN+W7Izp22pkfi9e/LgsTqI6
9FabLm2S7kPw4t2VFEJiL/bi6eVYmnowCpyysG5cTb+UTZsbCoTyrHhxBUu90YD104ySt/PiHIaV
Q/G1ePETC3oNbzHMJ/EZ01t2vtBMaVmmeRQnMhHzm25AFeFQ5pTArPh1V+eyMV3JEjou50s0E8ya
O+wugCz43oLrGUBFyERBpsx0Z7uCfjj2d+db7C/OfORqw0qXR8y3TbS0AfOLwm5Byr96rsVjnFgb
a7Vis15c2aSfNiu/svI6jO5X+zZrdXLrXkzdevzFZTTUigewX4zf5mw1gbNfDOHqNhi+TqtLXEdd
WEZagj80r6ULJmxd8JTDx8G8a1t85mw15w9kpuSl1uFCN61+dFpqJDKkyIFNHYr32Nhz7ufnba3B
7BO5KLSNXD3u4he7O9McsnkX09OHIVi2cskWISCKUaHVIyU14RAJjEWOlSdeekNfmj9FbzTYfRUy
73jxk8+mgwOfjqqYdsYeT4C9W6iReUiLH5LGF/M+dFpG7EcZAR/UX5LpffZoBoXt0W3fFtquUE3T
3Afcv7JI43xpIrhQzg1ouyTAMzPBFW+m3x4ESMa73/e1Sp5HX4fHlC+YUe60oaq+E3bS0cQFoVz2
XV+wYgy8DQ2I000WH02AD1l2kJw6wHlDChLOsgXwSdOXj7ly9GFHjbFcQo4lgC1plcPyzLJKy08U
GVg7AtUR0KGIaUjlkZjoSueERGLHQ5e5np8O9P/S9lnTEJ/iZw9eILj2wUNCGRz72vs+tVVy6xWT
HEPSp7JIYPFINzmmxqEt33xNtu5lT81tORZ1u5QnXl2iAy2ygegizALfLE+1Etd5cMkwFPdwp+bi
S2qlkDFy8BNRYuGCdqKItc0Tp3KK/smm4boE9yy1Ah9JSpjldmiqAbcMGoTn/Tj4GQpAimRBvNX0
TE+iVAkFVbOgS+UeAz4RT0cUWloB89WK5+AE+U3VnUljJvBjO7GHm5L4ZjidFEioLxacB13fZIht
5JafbeW7ucG15ivAIMRmo6P84Ghki7CvLUKeOByp0eU3DfZj1Vd/NAs8wAxPL5I7b/DxvOi9zNe/
5zVMP511AgCFw9PhysDfdPzjzm7BqtRVCrMWsjnSmwK4JsAUzlEDpEYBMpYgrQInw2Hg7DKP43Iv
K/bpW7pKaW8eFjhRJ17WSQWWtKddfW4zT301jGJZruyUDCDGR+UkEOSNaPIz4Ei1l6pnP46BYoAF
HOtda2kVNL+xT7VvHsDz8hJIAYkkSE6Ds0RYZ8Y6Rm7zyjsagJg89IL6N348I9cWmqhtuh8hUyUS
R0ZoZdtkQHxwixsSjGE6vi1tn0rI3+eQSIXdYoaiNHYD8MHfuwEuH1FCahQ7K14kkZ7rrBeyrl+5
MWJKGJjPlx0LeOGEU4EXtwa2unnfXQi9VmyuNHjQ3a+gWS2nfUwO4VeAzWu5tUCmmT9c/Pf888at
enUt/NKx9r3E9YOosWvVN3opvPX4H6tyvpuNXmHbApMulpfAEEjZY2SEdVZYl6nkyhdkTf+kFxCk
jkEeOyUZCSel7RvlXlg3VnncqEwtx2auOdjyKaOrZhiZbV3usjQt8rOgSzPoHWPuqStDn/Dk6l17
uPcUrQyXliRxvrGk1IcnGjmceus7St1NuckW7Xuj3Ua2Lyu4geUSXFMkMuqtBS2tCdMZQfC21cE2
7Yc2NYAe2b3HjSKwHanvlklOuLbAnvDTbS7jVhDSQXTzftFHbsQXU6cR3ql5sb7Gk8pGXBuJb3YD
xDRgc2blWVFvQjA7RR1AiwVmu+CbQGxCy+naXJm3PR+x3sHJrnCIAjSr/zSC0naPPIhuFrTrvvdA
HLdTU36ZO9+QGzhqfXVe5H6cnUOPQD00g+ei110bF3FDLh/yz6BZDiwLJfL+62g3dQ42HyoBDJG0
lcY+QKOfHSdDwT6XWaOl7fpRil8x1kHfDW9Zmk2sycE7dvGQqjDxNYFCqWRMroMghamdwLWSYatb
Y3maaG3RhLDw6WIbyHmfUJK1+hBGDNcoMmmacdXVFG42hjlxZxV+BtJRr0H2RYNLdMT/wiMel33D
ai3nBFRBGuQuQQYunhl84GlWP6e5qIOrAtVf/DNbjDoF21ta/mmnZr+4mwqSGmC29Lk+Sy14pBeK
X3y50GxzHM+rpnO4fQalhBFFTGuXQBpRbR4JfWL+d6Ow3au0cjyYL1M+WR6x3ZJU3yCyaOJhydvp
OZtGB0ZSHTPOta/37FxVRlZ8W+ExdOL5EgNPEpSOP38daF9vf80A34rkKMNb1Lhy9bL6Ziimy3Ya
9PjKFjV39Wyo4+0gcvo2eGH5r4QlFWDPlvvWLq0nITegx4cs4tH9U0yw/P4UmhLX99IK7BO4l3mw
KSZnOHMd6bAUutqvt62TAiFGqmH+6kf8CyISDJwMXSHaR0clPhexzpuucg8lHaunBKrRuEWML24H
RmbHz0NlZ2qJ850rbrPsl2Eqv+Jhny7bavbtKvTbtos3ttPbZ3OeNNa2UY3Z7bu132nDBaQc9p3G
4kE0gnnEVqrC+7XIfA8BoxH7wRXqrBlWnIIIYG1zNlfjZjHGuNtCFGwxQSvy4tSrM5kBDgmKcZuZ
ot0ardJ/Wl1WAyvP13Uu9RbTSD/3gmxHhXKOMlq2bvkiZBEIG+LrHt5dDbplNGWYt7N6xIfdfZq8
pC5DTU3LteirmRybbrTnnoQPEYJWdu56mUMJ9BzEf+1UGUvYZ2b2AxJe0+3aTE3+njtlLS6kpgs3
2WT6pCe4o2Xzk4dRH5u5lcWA6zS8gX44S+WcmUE8LmEwAVfYOnqubsiQtMYWl0B5U4IlhBxvLtkU
joYYvi2aVSK6HRH3RiMCunvpBx4A1hG0cwhitYOMYwn9F+Zvs72dDGoW4Tzq/YIlpkHaVZO5eObD
ld4GtjEegLSaJQ/w+TQSA7YESk3Tff7dyCpI5UBgODyTQNQPTWcU1k4obY43pqu0+7Fecg1jpqYw
YAk7g2lsZyshCsm5JA5h19WGsVGTMnjFU2eTwa4b8dOz8qaCLhSn22CYqufOzDrusM3w3RjhF4UZ
93V+YUsjME+5Mnylj28sNn5HMjTqgG7gqTG52a2eSSi7fW/7TmjO6ldak+DBvhA+Ca5eif0krRW9
VTJ3Lq14QsHoEhmTvfT7ooCvUQ+ns+0YT5qTD9NmDLzh1hgRlk3FbBFftKT7jnASB1PrDJUwTsxy
TMFNjUnzVPcF5nCykdn3uieHxH2HoD/Scn2pieLtuQEZE6j72C+MtuCmQLxhZ+iO8TzZDKXpnS6W
tMRmihMgOIllkDtjY+m5AFdBcz+Zhmwgi+LRh5Fria+vZvXwR4uqchfwZRqbrTER1QIqS3yTfXZ0
SGbKeZQhLUkZtrzLHD9NQ8t+rmI7WH2Xc01sAse3rgiGiGaxrZ2wMlN699xmEyPbTZVUYeZzbiOK
k6gW+t5IimNMFjQfCmqWu1sp4uyXVg0mEEI/d75PRZB1UVwNLYu9GEYtwuKOBHHbKple4FWATU7M
ljaeZ35ZsvtUPlbShRQmcVchxBmxIlYcKeAdLEb0brmzrZZKrDfLQYWAQ1kkGK20Q5TQ1LWioibv
ORniEaIae6p5BK2xsICwSFrbsqTpfsxLN5FrVALWb2/3AC5xIu7g11Fcg7uo43scpmRayMg4dnkj
9HKuLjQt9YutmQbZA5OxnEOfI9eIXC5FeysV+XCsWhciqk+iH+MVTncHfSousZGH21uyH4NGLNs4
9mO5GzobQiFFxdqJkn4S3Sa3Wlw+SauDa/brgJTFMMkmJYKFZhPIytSBsvbSxrAG0FQ0UEqrt5oG
rynygt4FbVTYqTzS4toOjiF5O89DBgBoC2d7QqHlJ8n12JsTUPoKONfQiogfj6YRiE1Hm2ggSwNe
rDObka6MSm4FBjrzakYo48hsbRVHfrG4+lY5c/arUi0O39O0WOlxSYMdpFFuK2q6kXGB8bFCCkfa
qMOMJ/a5wYTIAvVnv4pL7vmEi6cCB9Juby2AqPFQJnKMestU1/3gWV9ZHiC3JFVi+GqN4WwqrRwu
aGslj6FVhaLApcHIdXKRRMaYsXzIen3NzQaz0iz39fuYfqVsGzQzKaHUQpYU4iZSlvvMmPjXU17D
ZXWWnEy40XjOBPIm07XIL2NSu2RLtBuZV1nC4d7oj0acuThvkJlJj5exL6d9RvXD35iqFpdTTRYA
CjkJEW4MwwzuwFTBaQ50bDmtRgLykMuvXh+J3qkSqOsNe1Xid/5XXwQaxx/xVBYtKPb65JrCRlpd
SW4bF5lH9B95UADBKc/No9A8Owmrvi1/YXS+3DpUqZbN6itikFvLyrOsUAa6q8leW+0dePpqoLEZ
68D6yIt9J+NA4yWTU5q7y2kYFihm9UyApE9pcSqx8gm2le8S9jqTd8LOuXxvHXrZMFYRtEoT441q
T0pVO+onC7+EBh4oiStcX9O/9HF/RMK5FM/1DZ47z/35D/Ef6z99bAQGS0na/9d/vPmvS/UsEQc9
/4O/2P1jN9RPP/qsqQ//zZsf0f3Xyx8nz81qN/zmP7Zswv38ZXiW8zXFgPKv4f7+m//bP/wbeXM7
i+f//D+PtJP360/DkLR+YzyHyOJ/huH83+pZZo8/6n/c/KiaH4f/7m8gDr7B/0QSaVLYAzoTuD7K
kr+BOPQf/FOnQLtKbT36QlfN0X/71fFHNkKkAMWCj/Oaxz/7m4jDle2fFApXVRhyN3vVtP4JEeeg
vOqB6LFofTecVRuB2uygDih7tLi2o7wbczHMCEsDlzLS3G8x0tCPY+6Mx6/e0dVfFcbXrnXWKn54
VXiETIHEnW4jmi7ctRnhQBwBSzdoq6VRt14wWzF1MDLoG2mk/slC1SHyR9s8czhndzo55KMmsJN9
R3dGHRlM+ZM8VjhpDBl0X4vz99jKrBnvtOG+8p0E+1aEbdfSnssH0rPFPokNjfywhy2n1VXZ8YxX
+I/JLhJyB02tR6nLOQIxuj5xmnRnxN/WFIRHfmsxt4LUzf3Hz35QWX55dCrLjs0tkv5f46CybJhx
FVM66G9B1VGbByceYXr/Haya80kN+6CqvOI/VvU4xXkHJRZtBG+ru0GvlxJubnVbe1l/QdQBRpBr
bhR7vUf2MRHN6TAm5u7j53uRrL79tmsRG3ESyiF6MrwDeS7Odc1Ug2+9la1lkFkcvKjEhSeyqUds
HMcsMBpYTWb69Kz2pkdArtPtx7/CYbvzy5O7aAnX5izXYs29fXIg2rO0zaq65aA2L5IWCsHkY2oM
mf4CiweKxxY3DAFTbJfqyxc97QZYwUxEvaCGUaAl3WKkMe7dUhb3hU3CYba97DhHEXjiBvekls1d
l46wxeX8h6pZZGMIbFAC6hZyB3TqB/MjWQZcpFDg3+T6nWsmYaOdmMVnU+Nwwa+DOHwlFLMM9m7B
K5I4WpYU2o2bVns3e+4rsWcX2E/5t5dP8UenxHn2SOtg86s/3O3fnhAfnSX/H54Lq/jufz4XNs84
zj69ORDWf/D3geDaEM085DIIm0jMuSsp5+8DgT/yOQ2wvvTZINA/8Ud/HwiW+c/VnJ5zYlXwmy9n
xd/nAX+ElIjDgqsRsJK1F/XlAOZE/Hs75jDldf/rv19vz+7BzuGg6FkFQ0iqaeZy0cC/XT8teDQX
3LTcTUaB7UOxF0heRjSqNnGvSYOvc02TT6SK+SLxiyN2sz2/FPU93OdT4zz3ij0WUJt2/qaWIjQ6
PKynIEyLgMioO4ppyYE/fiIw7g2sJ7t/QEC0mdrhiE6JO1HIr8NQ47QBazTNjwy61eoRsUGzm8QS
9aBktVjbJHm/T/v0LqFZfXJltDSkj4jZYi47GpZe5HPOiuPcCo6ki+uV7+JxgLJjQ3S3CobyW1AJ
2Beo6yUFgZpBXIW+6zp7q8AGAp42t7SNMcpPtuSDdffuxR6ce8iNlFvFndz1bXOyehmM7pU95FvV
Op9sw/bbE/bdSOufv5LPCfw000nwCQPzSjPvlfFJw7D9/lHWbmTXoI2GHA/Nw28HaD1q0rSUy52f
nGN0hQ/DzVKAxI65QWwK/TYxmzAQkKXb4kKkp1ZT7QrTjfL8km6XUK4aDoFTSZmedJoTuepuQHGk
G98mJk7aQIns4WHz7/O+Cdef1bfzGbcX7LVwSLC+aDMuVcgHcmJfAu/tLJptR1lqwOJLWsTDWkEX
ZbGxapxbnBP6qMJX6/k3McwLVunVOccb5gWgVWeNoDvGFvftC0BQ6IEgUHJHKYffmCPmMSemCIY7
uOYYTiOWwaDN49JSxrhb2ZvSjHcxv97Hv8dvv8OrX+PglK9ANbkAyuUup06NI/KGcgN3U9IPzmdH
+0Ho8u6JV4H0qznVCFsFaTKxLZBapyluExOBKf2zJ3qRMb9/sy6n0wuZ6VAOF6RS0MPJm+3M21Q4
x7keg8CmEMkppaV3MjjDuolkwAk5/+tFu2hWjvxyZ1JDXygJ10KHpcTtHb/07hOl3kGHwt+v4F+/
2sHpbNOupbp8kDu6Q0mBeRHJdSRmeJW0yZZTdY+NONXs5Prf+cj/GvZgQw40yptC8ZFbF89f/CMb
E5csoXZl/Jl0//3GsU7rfw11sEXVTkZKf2CoeSIzImug9A8fP8xnIxzsHOkgdWyrGGGcH6R32w2f
bE2/XxHgp4B6GRbIoLfTlC4Ibusem+xgXPbz4+AxOxJnE8SPHz/Hb5cDXeMAfGC92ObBcsi8Ppiq
jnHakgSm2pPI1Zebj8f4q5vt3WLwCeOdtTXGMg7Wd+ckNJBXzDiMlNnhUHcD2E4z/9hcdLwrqD/6
8YYSE2Yh4y5zTztHJxlAEtKzvk2kFckL/DIdzHXHAd43VlNoKr8qhDUbN5Md5S3+qk/1qojVkVY6
Z9X0NS/o1MJDkeoiErP0UsNCphqKLVCIvS6ekn7c6dSPBiDkvfeot084CISFJ040oZ8YpAlJ8/vU
IR0uVjYA5QW911NnfwXDvWDw45BBw7C1XYJjxf2r9ljdeDZoGs2mGAglS7wbq5wtXBzHEzx04Gy4
deHegwOIcQKQ/wgh11GPuYUgudSVF2b9rJ9kRvMzk94vx1bfXGe5IRt63Xv73rwYs+nLUHq/8gGv
TQ1lhyH/H3tn1t24kUTpv+IzTzMP7IONIPkwD5OZAAhuIkWJWl54tBIgCIAgCG6/fr5kedoqVLU4
bttt+3SZllQSFyyZGREZceNeb740piAuqSRE/S03rozI4OZsUpCijKsOwC+D5GBLufvxZrUQjf3j
JmmChLCD5r4ZkBxE0CWRyWJkkZBhiozTbTJKSmuQFK8VIQSqR5Nt8ZJAKYdv1Jewz5r+3DwhxwSU
8ylzXxanx8q5Q5sM5/TUhKpvjnyOe6yUc+ioZH8CjrFBNGrpbTsd70iv9L5cDk+Hdr86aOqF231R
+FTg2JCAPYK4HxUE47QcLo9730LMTE+XRvxaxKl/MJZBy4muGR7VxmdWeIr0SDYzbw7QIXttVwff
gYIftCa1WQP5MXRgB9B/DXP47ASIy5G920/XoIMrlB8OxXQerUTn2E8tpCaK2KusvbQMt5+CI3OQ
Smuj3Zo2xV67B3KnS7CbMIZLukwENWLAXg3mxnMjXaojqm+I48bF64EXIa+DEOJRtZ+3nYaHpIEX
A84ttk7YWvRp8ialHoXL5ZNtLwnODJ97npHP3G2HjvElIkCTetmoujSNad1y2sUXIl3bXkp9Yrvr
gAC+Kpt7RRzSOaKkSNi3rZ51uYoSYMca5ZW/N8YGvdWnAlHuMrqmOu5DvqQO61SB9bqnCoH305pJ
rLIEUSVwkjA7+RY9YvOqgz22hp1op4qV5Tfz1WjTchBIWz7Gzukqc/NRftpfl/v2ICWUNRxylose
bWdU/KJgW71UTkfAZT+zUfOZt253BbFLtJaL/Hl7fNs7SFyDfnag84Zfj0DoiHxjSc4m89jFyhV7
7GhcxWhXLF9NKLbtLf7QNKFjQQt0y4Z7ETh7l/uwDkyqDpTlRwfaMc0kR29MutBILYGsrND7W8Pu
D8arnxZUya318LDIHtd8WmVZXju/yulfAfe9ROcIyvGrPIFqvtp7kH4LSFh8cDqwd8xWTfYORdqF
UZwJicz4+hHo+BheQC9y0Ufc01uxWEsEXRBsnqJ24iGpJxtGK9ghhXJkD142NkIHk3TpoAQ82aTN
cI9mQHy0wwQZnniT+Su3IZvGfGYjEQqXuIJj1T/R1p1F1C1jzykOg86xBZHInBDNEM11ugbix7RM
y7CDkEHjiD6MJjQB/aOvMGlvpyQkgp31uNsvvGU2bQIhZ3DW+1GZZ2NwPmGUpY/tTWMSo21yKOd0
pFDqWECw1Rg0XEsWy0iUp8cliQ4ghfChQ8F/RK2vicjMfLpd577Jgcz12kefOnTmK39TOl17XoWH
uMMS3vlO1QFevBBJ3vHaxphAU9kFYGr3JGI0do8Iei8aCnToAMSZR+tyME9a/WizuOtgoBqoFqXW
u3EAjm+Mow5FsV1EZbIQxwXo9sWkZe1GdvHYtBbXm+oQ7nbDNWIBwPc90EICAnV/o8UJsjDTpJSr
JLAxd3skK4ANzzbzTKLu1N+4uyuzlQ5PCYLyTboCmrFnNVZhXMJ0tut+7gXPfbVfOUE2tZonAEYE
SMUhPPvapTcoAkUx9Q2/Gee9JUANF/bFJsXMHKVTw1r5acaWEEGiw9ER4MYV5H6e0476yc4YQodG
jWKHvPAsQUHt81P7JiCsnVnNPbdg7FoRkG3ADgDq3cyvjPkRyS+kEMoZKC6/U6b+dvsr2+bIC3x9
P2qhhw3eYnOk48BvINbZcWbbahk4oGQvXJuO9b657aZDCk3jxGll+/q2R61Sd5UnXBwkNW7ldpsN
ou1qO64MpK8bLUV5wTP3+ysdAKA26R0RCQOs3afmdL9gKFY2xalC7o6JbFV9CwBXk8qN3qNH+6ZA
kIs6lnPrFDabRhAvzaOy+VSU59FrYtW44d6dba+38Q3N6+JAR0ZSmgLyqV3XZku4o8FkvpFN2uWN
PPFM534992yH6GRRgrBAO68NIj1qBqApR6RCx07r5LfttzhZjKNGOdZrzjV3M6Au98ChFb2B4xVY
DGg4h/Nd5ncW+1nkml67s5+Ua+txnx5lK5q6i1MqAAf56fE0LRtkkHdVV8u1H/fu/Yr60ImtiWFt
ggZlLkAbYt1avgMpplsELhLo91AYVWVKoIEjsZcs6OgSEUOdguLLBPll5M5brA9bNUzgfHMk/8u0
HBnYxGgzdRq+TuO0T+3Bjnt8mlW9qszBNUznnQuR8Tf5I7oRvySjoDSgA01Hzh+OXhbtQxM00Ab9
6qCMK38dRqOYIuEW6Nx5iv6q/OJNnvL/p8nF/78UZPCWj56AJ9Q/6i+YfdTqCP86+yjzl7z86X/2
395Wcbb4Xz+F5eopey0/lqf0B3zJRnbcf1CUsmHTYBsDpKfNnvZLMpJnyEN2mmykYHk9Zyk/1Kba
wGM7nTYUDxa98h9KU+QiDYi7DPDQFB9oMPtVucivDSyFopalOVTYy1Hv0vWwr+fSCZXyFSK3VuDu
gHXTtAu6atNvW2iVhNuNclOEzKbUqahWE3wa3cO269p9FwDtMbNFEfXAexeEtWhiRjCGyN2pa+yl
7UKngKP1XAcHylZaFeV0twzAXKK2TuictVChxI8SaEKs7fqtZW+ThfZ+MMcoRR6A6uZKuZBnHPrr
UxjnaP10Y1rM0OYuh1G/NStv0tfDU/P98JQFDWd0TCfx8uHohOn8wna3lon79g7VrLSFhhS4GYT2
4A8oH49vrbv8sXi0XNm8Q2spEq1nc61az/lj/li9kcAFK3N6pnML8SaUl/zq+HZEjtwSbYAJtKrl
3T2Q5uULPUGEwcHyNCxtedSA3hBiLXOBYtnDqvF+TEzkCyOQc2MiuQ+z9Tu5tTM//S+O55tLqtPV
tFbr0gZWzz6ndb/eTNqrrgFTaeN2bY3ZkIxO741J+74apDenWfJgew1itAeCqgLJs5NAb95IZQeo
2TVKqECbwIyw07V54288zVo26E86zUsTpF3LHv0NJoh7wSq0deTywcP891mFr5Ng5xUEKyXEjcAH
IFeol/RTtKpTePfsIM4KJIJXSMou7SZZHpce0m37VyWhvz1azUj/xqPVqOS+HK6pGaCaVHld8ANf
j/7GOeULZxc7QSXdgPYCD0IHtVQsekl/ndzJE4+mjNXCX6iFulQ9hW2DA9TsEzxK/zyBVo2II10B
SZynkRM4wd4zPGI70JEOO2+CvJVo3h/ldmBAsOjI3U376fCKHLLuYwYnJvjeoGuW1oTeetrRSDGo
3IMNEPbnuJce0IhXZNaL2/RtMdmaMkWgPpfJbWNEl8O2H98ae8G/+J687UiE/fwLqrhgFuyUfRp9
AuCxRctjX78BWlSiCS62lGVuFoPtO+RcjdvGcHm9px85F3ZvMV48nJ7WwNQcmY3g0b2mPZCGr8Fc
VIPNzF3J9UoMWuzE781Z+boLkqvj3b6/UOl1QZeviK+TgvYlYTTFDf1sKMmgxrmS9HTTPLuP/NPD
MjQj1SDcfY949n39kr2sX2C439N0uKBZQbijV2Nk43Z3KOtxwtJe3+pEzkKy+aRws2mqAyhLqNQe
EbZUZRuxU5qCRDXdBvO1ilcy6hugn+Xn5v3yMNfs+49h/jsO8yVrUtcy+L2tydebpZ+NmeYUbWnR
DIz218as2B3MdkQfXbC26GyznPHxUMDK3ypP3c7GtmhKA/v/+cy+dMha0uL3OOQZ1/SNyaRc7IJ6
sqhn1FxEAvCn6NiZE5AlkAdVypu7kxeN5CUujYsHqjmHf/tA5wJv/YoQU2FTwhZXs49/PXCxlUdQ
MBROsJsDjbDbqF5mwBTgDVh2rfhw8Ev6sLqtTulKmmnpVDzRMrxxqSNsNse210TFUtFLnYZHIMm9
CBokCcESRdxTRJvxEcu7GRXr3Vq6bUzycp5kap7cHCxn5Rtor16YE2jofevTPl5ObYCyMqEgRItx
0LFlKuFGgEr6xK7phPwmp4B8NhRsCsV5nBnEEA1h3B8AFhdjHMd8R5eeaB2G2dOKpnGVJ/KS0/3u
Mv14frVxXaQro7NMOb8jkX3YgCIkBBe8Ih053Vy1791uu2vdr9kbtK/2z7vhIdgM4wuqTpeGvFnz
+3/zIa+z3Pynh1zPuE8WWJ0OMI/SzLAahHnFUwFgm07up7IS0TC74OgvTa1mbTfxR0ytS9daK4r/
29dag618cTctE+1LGKj0fzWrVe6i1fK0T5zg/t6QV4hebsXDwy2qip+7mPPg1Afv43Fq5oSWM3dH
lw/Ltbe43oaRLITRmweL7jZ8Xoeb0CFsdyUBcghJhQgagS3nYi2I7QbrUSaennrKayCu6PJHk8h0
Le4c4aLQN4JORHQuBvU10Oi3N6ZuXzaHdlwgLRLkJ5FcY//mdDpPOn40RsA2kZTCjHBzklkss8m6
V1yBS4O3rgUDwG0r/PzmXTqXM8b2w/Z28Qeey6UJUwcs/7sT5rt++8OE0Uj4j1t6Gp9IRaZMmJ0P
9MvtlY8hTiYPqIkiw33YX1r0+vM+maDnFPqHe4zkd2kYG8Z7qw4v6UF1rlY3RSybtDBGKooV/m4N
FpA6Zxc9kY59Q0fK7iQLRWuU7uq5BLy5tGLOA/HhhP70FXNxxGpp/t86YucZ8NmI1SLl0oU5L4HQ
KchSmQcG22I57zqOMt9twKUihZLjN8+Smrn8w2fJxZtQs6u/x034XgKRXg2IGMn5k0+qa53QmGWe
9uXaCZR6RIJ27e+D4WMqtureXyrxtvAEYArVvnqQk9KzRXc6HdmyLY6q2z/Ke6Rcb5ei+7mJpJHg
e+v3l5NyarHYqgJHmp84KSNoCZA7JILcSVMc/OjGDaqj2FGX47eyl/fLHgv53h0C25uAU3/hlWvZ
6B5Z+lvfFrOG/1p07YemqmSnO5dFNxHU1W/nbE4mc28yW0maub1jj3xJN2zIhmwrNySRJg9dmE0C
uA8kX95WBGjIomXfj/y3k9x5Jwk+xnvb9B26MW/GpKYaHrHzWz6cK2e8FW8NGYRJ0PJgElGukN4D
fY18fCLbr231tsLbeXIjenRk+tEzrvqZPhg/5lNdYQaxfBk3hyIdjNuq5TW9EPRACMsU5+GqlfBK
H5KHkGZg/oweIL93ZBzMB9ldzCFd1bxujXS6zAyM8G75vu1V/h1Ndz2u5yWRL64aPOzV3agt7khv
ybvxdSoDh8NlIg/3CgCKCO54alDGoolMc1vwcrsHkOIkDT8PM9EbTScIQEPI5jeF6/VLTz/uwYqJ
/uvhCvSvX8mNKr2t6lfydWZh+lNR4dyX8pXWdJHyro3KBlAD+ff9SgxXIWVhhYNQe3k/7C/DjSo8
skNX0aCfDfSHrdXGj8J9b3dPM/5GrHOxl8fecrAMqw3/pPIjqh6N2v5hbJE+XA6OPftKH1afISTM
fM1ADfNIxOvooRnMr9riqfteidnMmMQK9gZDiGKwEgX3eO2BWb73HpJw69GY6+XhQ6no4Van3t5v
DbnNDXkQ4UIEiKeJbia7UM5d2LjZX+Mpfw5cPiyEWpZqXZ0oUuvV2RRIRHKlXMDQD/MATfPhQZ38
bLD31LgVgGjvPZShZ/Y4Rf/oe1JdiPouWQqn5sT/I5bi0v2pRfebbVFsD5vz/dGTaj5sXe29YUOU
opCPpjopQFey93QcSM8OWAOZMPzFeNDrIer9W41WLcz/YbR+GK3/TqNVix3/yEV5yT7Uwso/0n5a
ur3rm10JZS06e8+Yq3rdruFs56eITgt800ZtlBFo/1h6O3/nV17lnfwTP9PZwQeyG+ylfu7YgzpT
QfbCv3VFSj93lCcflHFo+qZPU62ypKmavuVBs+AlXuwtVQMQVet61wX1LcFNKiCx/IyJqJsTKj5W
JVsbP5tV6iBdMaiUt/OavZ33tFAd1fa0J3WDZbj3GtMjXhRhPn/PX9cyVdRp2LMTMayIarCmI9RI
xe2TLZ/AXp63+AQNwRtN9eMc73idBONrR20JjHbiOpcDqxLJoDMqXuzgJAd42kwMxoO7B5ekQCS6
K8KHWS4ghzt7bdz0a38G9YAgn9ESRIBH2RSTSrzq+/GuT2j6jvvmebrIzkHF6+sr1dCeXHqJv/BX
QUrw6giom/y1p29LpMrbQh1910/VOtBBQVvSxBp87gwYzwtjXQvl4/YhyhYwOwRrRq/i7lWyzZce
eRtXrkeyv1O6wqmH0enRshpmYTtYh0hEe7YPI7pnkURZE4XHXrO78hde5C/5LSO/nnqRShhwW7V8
uCnOfyuCyKfVTS792Cvliud5tQ+Lk3fqpkHCs4duMmTPu+4o4yqFRtCDCIsQNPGLAbywG6hmhHNl
BhsPzHx48o6KSH/uWcLykZ6WC6LpNTEYF8PD5Kxib85luHwdPaI31SLiLrxKpv3Cs6/cwPQNEkGr
cOev1VzyThLHGyZY4iP0LK3uWsoMPI0XdUVxY4SnkT3JB0VoDbaBjDyUUSQJYHHidMxe1o2FIDz3
iiDzU8/fh9vRdmT49Bj0+KThRAF/k1Ev5V2wTTOFdei5VYZcEUgSGMp4tuP3lZerA59INyOxNMSc
zOOth0Cg3yfvRABqBbnX9ly+WlwQQbtePCQGuq1BZxD73Y7cCffmeFX5ArKtUEZiGVySP79sKmoJ
qx+m4m9rKkxDm4J66uODW6hvducVbRVxG1Ox80sMRem5wQ6Df/Dnk8PPjmHOWrKwEfoZWlsDbR9M
ZXhHVuA8MOQRlESmln4aNOTLjg0rk9YLUeWFTpDtQKWg+lIx87nFIlzJVdBT2XA73Ifu/YH57Ig5
edhT73gF7ECxKhZe5ttEz+wvWL1HSfGfj3SuDDGy7qPrrVz1OuE22AYsPt8OQF+BAs1DivqyfV45
WLtLMJSzNt1n96m2F9rslu0s2m+cAOKl84quJDv54V5q91h5zZeTv1MIV+NGm/er8IRVcrCQttJ2
Uj/QvBaurIKVSrl7MLh6K1UGSz/ivi349wJLufDmCiZEfi68HAXz2Fv5ZVAE5rO2vXRpyQz7ulR5
EE31+1LQKfq18STG+QKpU8WQ92F7zWf9CWZ36Re8P1KMjZfKuWpww3f9NNCv+vJKSJ14Rc4j8vX3
RQ92xJ7ZLQJ+csTYK2QZpJx3zLis/EKu+E7PFl+pt/Y5J64xwwug7sgZaKs/VxHXkQZ8DdNAX4/O
XCx6S3XqwmDLkfRPzpMryXmVPvL560r7Cf0+jO1o100xudrstgggUP+VsRwnYUrMMEAGgPiBXqFJ
s1eGq+vltXOfh5hvfOt2VN6YPZrJ/XZAwuYc5BzY2etgpsnDVFWQMQoogMgELwftPLmltnS9VZCf
bXSutqOTh3WX2rtYjBfaeczHA2NgsErmHu0lEg1gNRfL66Y0KSgkKvIa49hP/MiLPLWcRAQnDdXA
vWvXVeAQNv7cO3ZXwQKXdvSPKuW5rU8m4UuAxfrytauOAp2naDO/WmrpZddHZcpB21+/Nwks5jIa
oiOlEBgcU9vtLdQ0B/UTrMjyZEH7ehnECjc/x6/NJUEJLInS23DnmtxJSjIdskC5bAxbQVN2giIs
B+WgFUyHBa4S/mAx3OND0XBXG5moe9NvctElN6j01kx7vb7mXgz4CXpQuQAI1e/2O+FezPQVtrkx
nDKnr7pVl3ouLrdigXC2auNVKie1tfZaE9rxOHbHE7i+nRAtsgYnedud4+eJy7qkwsMytHvlwAys
e+fFfSnV8WXBzCxVMgBk3g3ZV9PypzfawpKEX6nok8pRw5N/7++8xpChJfJcBKDUxo3eIVh58j3D
Pry/r+TklXK6nN6Onpbi9nYvXon65gyYrLrLW3ek+jraM8VJXOsUSylu9FEQYxN0M8kO4WGLdE9K
cDiDAkCRBlF6mqH62O2MF4xwmztVEE8fmVp6SJuqzcvp5lZZsO/m/ZyB0bZQ3605Q1MwD44iVtSF
iHoGAK9I7+19uxd1e4ykDsfpQGfW6clEtZwpNJdLSbDMdDgyX1MMLFykQraCPGwFJjfO7rn3DVJD
WcBlyZGlmvLIjRnIqKvTe8LrBB7Na1eLq/fcSwgi5sz9jAe4Ni5BG2qbv3YYQloVvYiPaVxIWTTP
8JfPTGotpeNA3LneQfbHGtCRaeHBpHs2pl8iVL0oqKCc9yeHe7330As6H+F8/EXX8po+BHc3Td9U
6OsM4GCT1WjRb/H7NjQ8G7K8riP12nXlUIepzcHafzZFdYsVU9nVOVLFqmk7RsTqZ37Sq4ICe0f0
OoF2M4BPUVXDMjAF1o7XYQkDsw9zaldb5iUWGAIBLDYYNC8ht0nDzPnBNqOzls7VYWJNrWk8qB7M
UXOYDBYhNKJ3eQCtIu/qeDpFSmZ1THsUNhzbrS294Ny0lcUzJEHCunWxhV8+m25GuRg4gpYvzyGG
Zdp0F36bRaZHSScYia37pkdn62zv8yrSuVDjyf14J93w0McyB6vpwtNnue2SsFUk7rYeEWx2u1Ar
Ymzy0nf7u01QKVS5eafBMm/zqXNvGbQxL0sW8RGnfWI2PW2kJKzeMD0ZJ0YwCspn6Nn4mzVhH8f6
11ugZWCGZEOZhaRLdXTLz52vR3pDqlW7Tm2adXZd/4s0Iy6/AMizIRnL7pSJSMwQxFdHcpwNPjEL
VqybNuaRh4eYBbZJp1WxXdyMiFltkh+vCKsNLGwn2LPdWr+PwEL6rYFO0tLyhhmDAIpkKtx2Iuc7
2w1fR+IVKdYDd02/HWkO9god9hy20EtYL9cOBrvDNnXBHVlxz1fSHqd3mLkQ+la2M4wVMyHFtOkN
LxtPEKO6gLHl8/V2pwoNIbHgLKfW2RWd70y3wUe2Hvb9RkhzIdaAh7/q7QIoRMNsZACWzGa7XnPI
cOmku4iekNrkKudTl+IAU2kEMV/I13kqtoGrfnGoB7G+SzgFvYlojugi40s71+R2Hjauccz99HbX
PfS1Y9YTTn9Cg63J/BxUEJT4mYq7ejMI57R8ZuddhiXtD7HAD/HQo7HEaFv+wPJb3oueyDFBwT6A
S5NzQTyFrD7seFfroBv7mZSrt4pEdZvRrSiEFIxfR8VMZShXIDoQ8pV5zA3Sd9u5jgI9q/UOubjT
dxuvyGaHuX6j3VDjRr9W/7Uty67+N3wOgXWtPafeDUYB2yh2g7xaMu0uBIQX99hOLfn7Y4/9Y49d
pWN4Bbbl//4f5oVsXF0EuOW2tqfVnmzckuBXO46SIO9Jm0lreAmUCY/ThU2efv4DAODH5uXH5uXH
5uXH5uXH5uVfEdnpDOhnW5daZcdspOhwafMN1ICcdBi0iIkvNAFeOkYNIPRvHePyJqxWKvixCfux
CfuxCSPu+rEJ+/M3YRej6Fqh6jdF0Wd64U9sfr1FwzCKJO0cqJTAPXaue6xDXTjPBvaVTl9p5Bj1
R0GyguouHH7UENfsTVvkjU/K8SzqGHAVeSfyMDq//SVrBE6vrV7edF42kW85nDOvd6ce6W36Jb1m
AOMI9ROwc4Aec7UA/qYTMjrn8SXP2tf740u4r4tXWqt1/H2v9GL561xJ/7Az+i8tf5md7wYjrg39
i6UpxusQ8v1mZ6HWsdWTn2wd+Tqdc5vNXmdH+UxSNQcFMeMPa0U2vQ9McM93W6fWdb6PPFR4Us/X
J3FV8NJSklS/aYgroAS97Cq7KoP2eHtnje2RPTxMnJu1tyahXYAcaVGuKkktifF4/ILYiBiT1VyJ
MamoU+/UM0Iwqb1TUCj4dUHY5WRHYVqXeYgaEol13fWBwCHpMMG7EWPsPaxEa/L+Po3ElDIA59pQ
r7GavFMDsLmGhFJ9Cs5jpmGbDb8/65P4HlRiLl9flxLsB7V8sv+zjZpR2iAv2NQXDIQTVEilf+pn
9NVPZtyL8z3ik7c+33iFBhVMXj8He3w/i/5hZGp7+1WcdBBAqxywyvrRp+QjH/ceStTiviX8Gxpx
7nZiIa4P4ubcyx4AXhbeQIB/GYCguaVHxkNySMWUPHTZbkdxxc8oXi09ZG/1tSzJuc5egdocz3ft
HezL0ns/XoCbamqXb4PqD1dSC6oP9rHRPFjUA9zH9f38DZh1sO+1pvGTOzEm1uQwLj3Y6Q6RsoBY
utLoiIMpG+gjD9tTmgMdC8oQ3U1zeM5fXIp8qgEWGzZT6H4TSeOgNXG9HfJBD5+PQE1z4AtMFjb4
f66NWqCOmisiMnPWxnFkxtRp33QJNJUvJjUjhaTTMF7I29Qnp+s1VDJNptEQURIqdzEVIZ3T1vjg
z8/p3GD3jbP6cE61sH67WTh2sta1FSpUjqQSRSnE9reDNjguXc8DECPK7hlrAlOe2JpeDhLIvNv7
PbBLdExR2aQKWJ6LMjZzfsmpgomhRrSnhLkaUjMiasqC5gMtqhemAlxAF+ZCzbMvM5gt4wbnr6sF
bc5XF2mpGww15OdIyVZXB3R9CDI5sGKLaw1f2lGJm8+o/YBH215pNFp5u+KnLm/rIvOc8rMup2s4
ky5/a5C9nu+xTKm+B5u1t3CUPVncbDr9wlEFylkkno/dJfDrkgpmqeLBgSzdk3t18roa8tOWa9w9
hV9GsU3htKTut/PP5TSS0PqMV+HhDEuCeRP8mnOl8Qo7z+4ZhAjQK4IjC/b919e59/5+O3hLg+sx
vNJZJlh/2KhY8S1iDU7fO6oEoaaz4zrnrf2+/r4n803dmkJB1dW/6yqQzpVTXiS5DhMuGUVKtr9x
elm1FonKyeL50WbKI+V3xiDQr9vVt3d/a3fhA6R6FgskRjElGN5eD4sxXcujWMtbQ9ym6vZ2mlPk
OF8hNnHy+prRe6dt5Ofr4PsR4i/r4Nyg+cG/G4cMjbCKEy2uV1eOS9QF0izYBblGgQVQvKnTwLq7
cNBL3vLchffhqD+85X/KW16cD7Wqze8yHy4ZY6uGzf/zVssls3sGEX+YuD/M7l/L7NYipL+YV78U
KJ2JIj7Mrv9EoHQp6Kxzrf9Vgs5LYb9VC5D+umF/67thf6uFArWBaJB77kL7MCuaebGAdIRQrz15
3IHcucoP3fAqm5ZDswvIW72BpPBW4i0ZLojkwB6o6hYYvYx7hBfdtAe2RwD2YXv3cpBQsoIlg7Mq
cP3TMCcTsxQA9XbD5IyryKTuMohuO0TecSKjyTrIM7GcbAoxQcZ1QLPmhVD24uXV9md/s8s7M65+
s9FoG0ifGS6tvHUKwHaK8tlWB1gGGvA3FRAZ566l7nVorrGwB0UwLjc3bD/YgCTdpO+esaKFrIYa
B7r0dZvIDvYaWHlF1QJoBW5PNw+o5RUgKz8dQllN/gvwDBVyDbgEyiNtxnQhD8GCDoLchMA6aJp+
p/I+D+QuXlwtWvhbXZz9XeT3h5GrRSVHI1lkFgq0AWmCpuhPZuQ1Zvfso2mpMMiCBMHYIeOyk+fs
5DgYT9a0y5iS/ciF7YR2W5/NodoSQXC8dFdNzuTKD3vTz8fw4mXWfOYfeJlNfUc/u85aoqBp57Fb
bUjVFJ7GkiajE0kaP8Z6Pevky3M4ssTTwyBA5R7rFo5I2cBOwzNXz4AdeVkuyaHptMLRe7SDMnT8
dGwN3K7bb3fT6WIr8u7nd0+f0WdnXEsjnOadVt4+cMZw2/p9Enqff7zz3W3+hzlY82LbJHdyq4X1
2HQggxLJUSazZ91MZg4cafAzA4HZ7GqEpkair5TZ9c2+ho3rHXzkR+q6TKX9vqErn4wFvPUSxWyy
F7ZcXZ88VI/BMu/23vz68xO/cF869f3vwTUa0Yn7kk4eaB2bXNpgf99r/HJjOrUU/Lo4RFu74AD9
LV3EJ1ChsGXJnNweKdSGuNEz48Te+5m8qh+KgE42dE1E039GqVm88f/bGK6b2414WBPTbgRnSUOb
zhBG7MJ7G3GNL6TBaUoe790QBrC89wuja+u78MnsqaslNtYndHwjLgKrcuTk7zviviABrLPFj0P9
F/QsNJwVB7/1Bg968BrBRqjPB+vSuuvUzPhff911tCX5EBP92nV3afrWDG71u0/fmtH9e07fmrn+
o6bvBe/YqdngX+UdLxngcybrw0T7yxjg7xLmtdsUolqGY8P8WLPAWdIwy6a7d4LniPakMsgh7iHZ
eIetk1NClFvsnaKXQhepLnQumIY2GN8atl8OXrPOq9PWyhv2gf7aVBajJR1FJ3phj97wzOx1hQJh
NwNsr+H8HZqpDpBNgfOcNmmEeu5vposN4oWISuLIAV7T06UtPJwadnen5g9A0v3RyOA6LPW+5Cp2
QbuP8Bw7mZSunFzZcmrwz2N4CHSr0ZKEfewb3SX8IQu6SCjS6ETr0rO6Cfuf1F96KIVInqT7wyKA
Rt1dWepJx9EFT3xubOHdvHBzrK9t17GIYaGcMzKqRSc1whZni9/PcT1Hwkr9q4HpHz4iaUg3je6t
oduYv7TE/f+rYuku7AO95bavfUQudG/AY4d3FvxZR026E0f3I+pPeywEz315RGP9GviD2RTe0AIG
iF/D/NcUMygZehbFwbbuNpQH2rt0lR3KLf07cH86kmgLb9ExsDs3WOx5F71TmegEX9D7Zs/EQR3g
o/n8lv0L//TLdKr5p3RhplWeMJ0MdkmFeF6IsJDXNwtCPULDUmTK13/QcyT1svDx8e6o7mwJc92a
oOfp6RUGG3z4UrxO3nsxs34tIyZDqi6N7cWJX/NL/00T/7u0UR8tUs2pFggY7dYpo3gO53WmQj/0
oOnwbenfhDf0ENFLRAP5OeiPGd+b5+eCwGzyPptBPfD21ob7KWE/PA91hEc/7aD3/v5OL+G0K98b
lGP14PYsodeznNKiF9Ois6YPLwtocNP12mVvGnlHccHmXby6mkf/e13dZaNV8/U/jNZFo1ULS/40
o3UxUqjtMX/XSOG7gTbS2iaCNqZln5MTH8Kr+dyNV8cDvhAvhSQmSzrHwEN1dxK9J9c3xKp3wUZ/
l3IWndV/HrJ2ubHV2LpLi0NGLfP1YLRhpWhvEGDZPjsR7ac7cxekS3OjkiRN/ewER6pjQjXqJKJj
OPf7PUT7RZqV6OWtx+nOel5HyGxlx03QbCWl6Ox3xqUz/m7A8MsZO7VQLl0mSXNeYjhhItnRhwsk
J5Lr0BbHIflBtI533TU0ILdPGpTQGy3g57/ggc9Z/m8Cug+nUAvoUtQUj67DKbCx1ib6euHpRjlN
Z7cSmhZG9w0uwAlNiK6m7yuwEJ/HAJaOij47g1rUlB6qMokKzmCod8evk6EmRLzy4fTbEqEMbntL
MblwyEv3vR52/P73/cxk/tlV1+KJcl1t940GV236BZEcuLBCkvsi1VEAKyiCE+tFEyPA5LMTezWi
j0+HhqmYZKAJYgVA4thlSHT02yTtT5YDkNL77PM79X1b92F61Fz7ob1rNKyM05zhrZ91hElURthJ
SkOHtPcq2En4iNZirEkWXxyIhTRtYzDa6H2Ibuzudm90JKBPfa/zMZJG9Nnsffr++ZlenMh6zD8Y
nN9/Il8c0pon/ZOG9JKZ1KplH2/Un28mL63Wml1PF4m9T9bMwVQMx4Pu5/PmwofXsc2/7sPPQhOf
rPIzPuLDpFwebJRU97gkVkvJAjahKYGYRCbD5d1WDHQXfCxXoxxIVQXlGPwa0H2txQhyBo14etUV
hwfv8yu+tKbryN8/b02bF4KIOon87xFEXPBG55v3YcR+B290cZLUbGx6itEC3ehJYkioxBYAeYmW
8ACl1NS32ic0xONBsecPmoDojiRAEn8+AosYgGWc0psvL0QmF8+pbk3/CudUs6+/52L6VWKZ/6cq
t5unVfyU/SSqzdtT9VP+/tN0+7SNy2388neQvtQm4F9LX47yzTZ622Q/DZ82XOTT97Qv9Sd80b5E
IfUfhusQM7TbbbdltvEvX7QvTcf5B39CsAZpTKflNplUP4tfWsY/mk27hXyCicQl4ri8qUT1NqKB
3PmHaVoWwmB2y3Vcp+38Gu3LmkXh892mhViOaaLkhgpmzZeYjSTLD/PmYZw0NrYyGuZjKylQgsmM
liiy7CSjDWW1D3dr/MXc/5T90vKuQ7kPToBjtiwXqd+21TSbrlm3t+uy3crszNyPT7sKKW8D9UxE
vNPw86OcBQxqh7GdNg6l/X/Z+5LltpUg2395e9xADUChFm8DgOAgkZRE2Ro2CFmWMc8zvv4d6Lr7
iqCb6Btv1REd4WHhsApVlZV5MvNkJiNc4ve5XSd5GHcJJe1dSfz01g8xhdsPezseObVDpW9Nv6Le
PuqibZ8aJz3OvfXCF1wcLsUoaaliQikjDHPkZu5MZrTNMI5DeWdkdbvheSSdLtc0R5UtWltWWrRL
EhVxWN8D77ho6VaJMFCNZTLeRKTUTE0vh5vGZ9Ge1MS78drc+8H01l84qTlUVFUqJNcoE2IagopR
fucnpY4+D3XC07uQpb6jpyEgdOop6y5NtM1Ixxbe3lhxDCgoDoEC2r065i/E90Mr4ePPOvD895TW
7BCqZbFL3Ljf+24oNzEVjVN3jK1zzwgdw5D5hqvNXacP3TNhmLFmaJij7lektaJaTV/1sD8tXMEs
8YitGQTHT7mBahUq9dkVpMmgDC3j8Z0mI74rUtJbYtSCW7XzKkuWsWo1vOwO3E26lZ8OqpNKDF64
/hETgDwTxGmwNdhMRKeUSky0PT/erNI7zdDC6K5La3oTx9pT6NF0xTq9cTA4Xo4eMtV6udS98fIB
aIaE9pAqZu5yKuaM51qVVauniXfXicG3RoM8xX6DlkChpthuWMlNUPsn4WrIJnhRZStlq5jXdz73
ZVEgJKH7poFc0HMSY+LPt54SmaWhnsojhlZVa+Ep4NIXo3jw0qBbGa6I12Q4cS88VnRAvgKTVaug
dB3SUIT2MSrlJmKF7xhtPNxHpbHxg2RNUwUN5mryXMfUqtEDSYxyod76QkFpGGiJdBLlOu5MU2eG
Nap53vUKlccykOI0aF27qofCXcCdZHpWZ3KBn24wnI/BNQxbn0Mr2meZlwljPAZhsu29Rln3BEIK
rpHZRFrokLrs31jOfwQNGgyN+mAmjSEWlPHc/VFVnWBpQ0z3w6axaedXpESln7bZSI8pc9WDlre3
6tjHL20tUYrl5pg4WbCI3FKMxdLNUG1/aFqh+3aTCwOCU0TZi6bt/Up2mVVHKphXhlbSbaqVlemK
kKPVbV1MtoSXr2NTso/rEjaHxNPnG4ILSYkBQ6aKGTDzMq5rZSTVo4/h36USeC8Vg2yFgnO0jiJD
CzpgI8M9RrFkexFw4Zp937pb0Woqc7gfUZMPPnnVOr3ag4bholcTG7x96qrjkj2Y+Vb4Vso0IlQN
FUKCy3nneir7KKnStj6yMCkeqKbV665wBWBtRBxF8dD4tk3FTTrk/bcky3GACckQ3GgNqNoibCsr
4mkemnkS1kdFsMLx01S2fz/afwXh/nvDzI/5R3qqy4+Pev+W/w+YaD4NBPyvYZ2VZdEfoRz+199Q
TiGa+ItRgumCuqFpXP8HyynQcX8ZHFjNgBVFAk/9B8wpBqafq6ikZLhyqqtiuvjfaE6h5C+JRtyq
5JwSBoBI/w2cm0zJPypFE7Dduga0oTEVhgbSdv6YhdZrjV667KFSKOKXkVda3M/EutZMFzxJiLc5
dL1JxnHB0J6rzM+FhcDxYGAtA94hMy2SIGaqVV7JHzCGMLMz4SORLcYlpDL9lLPtASkD+2L2O0Ou
H6/ofHta2oZN0tTq/aiwvSKKD5coqC1S+l3U/fR4mO4EURfU9Pmjxc5ma85MWFbFZd6Hqnpf+a6Z
+B7aKlYJOsmp3p2RlwuLnSPGvxfjmGevUpTWwjTMjjFTEheKF4v5aafaEsWcGPwbDXaAitVTona+
80XC7/4+uq9QfGaDPhfUoDoBwhnH4Ps5SG6bipVuLeh96UUP1OXVbekW2zSKtp7SPZZ8ULYBRSiG
b9zmoNWjv4AQZmU4nx8gNI0QgeGkEmZ3Ov4v8YWM5UMp64zeYyl223B6CGSWrwulE5sua5DY1iu0
Rmwzaut+Wp8ip6UNAqx5Gj4FQbpVtnXV1vvrx3Jx5+iEzYHdNUOFUwQMc/5RHqwkyeNA3I28Qdlm
NQwmeOno95mLcWP0xZKMXZ4CFtQMQwBsGHCL5vdetnqlG8Wo36Wa9KzBCE4lUW5IkhdOHg5o+FnT
8TFO+970C8XSOnQN7DqM+smHfEtha201yU5eI5bQwYU+wXehdwKTaBcjBKbHnh+ESvuoS+Qo7jIV
JYyxtsXsgNckbIoVgCdZ+7p625RjuBliUi7kmf94JpLrqq4zaEVj3lavjD1RNS3WFl51m4jwlwSS
/0a83sHX9k9CNke/Rl/TUSv5ijPubSUyWplgcKHaYbiVvUvtfy8XUoBkBD9JSOOTFPFFWBUK/eoV
FNeUl9GdasjCqr3mI1L4S1oZdEEK54c/DVA0DDbpOrjoOP7zw+8C1+XwnrQHQzZvsqDbMlecVike
+56++mP9rQ/QSj4dF4HpXJlLmDdGYMYkfELMC57dehf4OaqYR/LA5SkQmRkZns0TZno7D31LURuB
Zr1NbWroWuxyMwwCmy2VUn8ajK+q/vMbKIe1JTCrEL3zzWdeyfjYUfLQorp2LzB9jf3g1Gn0g1Za
kIVfQnf6YKMrmBhr5Znlb93RDPm/VU/zz5ipp7gMhtiDEX/wfuncKd9Js8Gk8bK1FLHTU8ttzBBt
sN/00hZkx5dygTN0CxmbbuLLKcxEoM68xFUHLN+hbx3ZeHTTBvYYYAjwsVM23jdOTL+0yvFbjP6c
z2l8V6FY+OO60M/8yMuPmIlDEyYpPDuVPDR6YmnFS0vR6MAAVu3fU/U+h4CUEuH8gS+5JnNr+Ll7
NoXH4MHrXMxMb6uWgTcEMX3gmCjiW1ydhgU3nqX363Z8cD10vmYbmAYz6vZh1Ztl9zpmh5Tvhs7p
4keBca4cTDp28hs7yXcB3yaR5el7SjfXj+gTV11IK94Lg+WGGeNzMdGUpswiRh6i0ulBHmvNo97b
Rm9laCCLBCCGPWD2RLRKTwDxxXv7q9pqKVqF98BlsZOn66I5FMSk0kzRZ8FWHe17ldmNbzXC5MSS
zYaOC6I9c/z+vlZOVCgZoEVDzsFU7htuorCWPkQo5I82w1tJb73WVNIXgY70iRV4ptgEHB+/KsIV
2iiM3v3YfesxviS1EeJZ0Hafyf35GX79ntlt9yTz00xp8D2Y9pJYg2eJg9HuPTTKCRxdrHoE/6N9
5W1ZZfu9kxTfQrYhAxqLNEfvNYEiiu8T9UZTN2pgKmiwoz4FnVlmK1rsBObflRyl/Os8WOuIHzxH
xn3sbvTSVB8w1PG6OEwP4tpOZrpLqnXdKDVONhhfa7mRwonBITDemuE7Y3fX17pAcJJDQeowk/Av
EK2Yh1i44mtSppw8yBrDCZmToJ++u5F7+SowQfb6YrNUGWRmtthsZx2mBglfQM4bcCIZfpl1uQp0
JLPFSmQ7LTFluov8NY9u2tZirqUAP/XjQwC+Cabghce2OaDBhJpj/E6BFseZqd2rt2OE2atmhQYx
sdmAhHkKThiEWoAF8MwdFHVF+j70AwzaU0zWPVZsM7Z7P1yF3E6GW+bZ+M/Bu57ZvvJA0931LV/A
kL+3LLUplAWXb27zgTa5wtOBPAxrCb5qYSVoNP7OnjvdqqjjBmvEx1thB/5tEVllsfBKP/OtZ7I0
nTiMMP6CNQBAPreDShdzGeY4cemtQ3RiRyfo0Z40sJaiU4sgqyE8pNo6Q8jD6bWNH1v9TwRqOsOu
iZlm+w5BAtfpgtCk4fepDUpsumDPJPdpa3O8tfh2rL4bmclPdIM6SBatyo8CjbuTZ5k9eIpFMscH
Kch4HMmNmqM3mpHZ6eII1PNQ2G+5AqKCB0xRPPjJJP4CrKq8kmL0cMgxeoePVgTG75sK7fldR/Yv
txqyLzyH9rsU+eBD05q1bjIwdysn1G21WiMMeP3WxXnc+PKDZobXrVuSVH1PHozBCpBvpN9Dftth
ssMRfWTaeF/UxzY4tvquCW+IvkMKo1FMetJK00ddlm5GocmhPz27cu00heti97iU1PSOhm/5mdX8
qL6L99weHvx77U13TXGCdLnj1tHBUo7NzDDLB8Nxn3Vqsu8kMj3d5L9gWgzN7L4nB2AAeZR3IWqB
EqdrLapYDP+L2vlO+Xn9LGY8jt9ngfgtPDSBhNNF2ErVkaVSOvKgnORRew9/SmZpPxJ6U/OtShxd
cRqo69typ32Uo+mFZnHE3pM3AHH5DG579qYQOznUD2yVf08ei632qzxA5NTETJ8bw6phdN6Dh/TW
vUEAWLnHIIpttuRNzF26z2csVUKBaw1uqLMgPBVxVvcSm8Dhlph8gtKw0kwOCvrWl+tcM0m0wbWJ
jxpzWVN4FehBfv0YP+uw5y95cvI4IhjwuT9F7ouMd5VUEt336YP/MwXh/5uPLv7rqLElesh1JqIy
cefE0oHS1EJLfaamcVM9pg+40Gab5HbKzZjDs9nX3zrfNFBmoKyvf+Fs7u/fF63pn+kqOFzwos51
jUxEmesGzghDbMEvjs3+EfZfu1+FgVXd1aiV/v9ccKbcyjhpFH2SrLSEK2HqHykme6nmgJEAgznu
OVrBA9WlC7hycZ8zWUij1DWSSRbcb+N7Tc3u0HwYj+Q+fGvf5Pd4AT9fuHFQ3V9OdZ6CUvTk92re
dxetxDC1+I3+1Pxp0HewSF9cWmyWyvPGWvcrDa7bgAm5/ZY1ljccswyVAwMKJrJnXySgecYm8FQG
DrrqcMXKDSeABXYfG7HJ6J0cN7l7UDXP1MrvPN1ziFsLz0s7usUp65d6kv8RwHw9H3oudX6oKA0L
oGoLDGTw7eFbmm0yjIQITIbY9zvSU2m4JHgTTrl4i/9Iuj4LJKZdHeuejzVd3AMxh2GlSCetTsCY
irti3xRhpw+hZ2Lr2p2bLz20P5k7xFVUiuw+PKd5ywbF61LejAl9cH+pb96wc18kWaU/8hvCTaU+
BskCtv4M413s958F55lo6rVpJbOCPuhyRQ27jyxNOsnwmGLvWmG2eO4BpmjRGwGcFam6Q7OFI590
x7UvmAlmW8qKM4Ett48lpjs3to8ZuIE5RI/XdcoF9p7gA1SZKowpojnnr/le2fWD66qnrofPWJpx
sxsKp01cM/epGciX68tdxilm6833FTWpKAOsFw2r2Ng0yapu1zFGO+rWiKF/iV0nNi3uY2FHcJ6/
tfcVplqvgmjhhpe2PXtEHVKMbtfiMwyyMzCgBHOJqh3xXoLUSox/r2Vmm549Hy3MRsP1sZqCHD7a
K6LFYOVgFLqqmR4mcfFVqx+TvQH6Huar9Fv1JY1N5u11hmyEHbkmfnkYyhLYSmaVulUQhDQRxrdy
6ly/ns8g4ZnYzb6UnysXLXJbI8/wpTGGx9SWl9/6GKrUrkNECg9+tfWyG/A+Bgw2G01WrlM8iL6l
pja8F/zAc2BsN4AHnNgsRzCh3HeYdFocIlQqY/6NQq0egxzjWxSAI4e+blTf0mC4dKtXYksvMLEG
U5mUTUYyS4WjWohT0v68vkMynfXFDnXCOEOwGmmfWehBU/ywCSh22KbH11yiJS06sOnbEmNl2AuL
thKu/XgX91atL9nRC5A8He6Xped4wQik6qtY2ucrIddhh0OwGpSpoxATTwF9Ppaq4S+NxWzJGWJI
wRv4fZ/xbaZuVatvd610VP2nAMVB3TO5EtWCutYv1DUWpeBiTTwsTQUx4FyIfEUNdDUcyAlRuLrY
cnVdgLbCEJxxNN+U4KrG5vBdgeaUNg12YeQIf00QiescirYZNazmNsFAJIwUyu0Q7TQVyxUrGtq8
M7WH7kXuVQzt4e/K6/DiQRY9/Oja9mMT/jF6WbYPJTLVmK+YWHJvBCbCjBUBYJ2AaoD2nMatzBuz
5k9Gsa69nVFaXQIHYuEpfdrEuaBRpiO/RxnYJHOWUCzDhnq1op6C0cR6JdLWt+0vNHEZHeEeJbo0
pDakgFut/6MBXTOw8XzKp36H6b7SNB6VB5CbYgMHsAfA4/5KNTaschpjE7x4j9E+wbs0e20VGHbc
rn0wnyqnN0w9Nz2MlOq/SWXV8F+NsgNph2VW1zhjaAaGSdcIFY04zCdfRzj+w0UDSPhoiAqHCxD+
Alx9ysE/JzBTsrWsZNWEkPeK3tc53Ih1oGz07VuRoJJU2V5/2LMxzTBhs9VmStZXjEFJdZw3gizb
8l3gqg1MVCqAHzNU7OaWgamCH3FsFigCTNcUoHkHHxN+1Xv5GkYmDI37I1qKAP1B2yAePfWjQPoD
lUznTwFcNzWIxpCcwBZkldl6FvyS6xu/BCvTxjVVF/jxWGgecUmLKCZJ2ZOTQHkEBhCinjcz65/x
D4+aoWvVnT2i109upt7Ge7q+9oyw9PvQv6w9sxesZ9LnCdYOKpN/F0/qh5FPIqg9tU8d+C7h1JxI
wB1/QbSnIpb35CKmsolw1p6pLvCQ/mTUvx7ELNrmSTXrgr4jpzqxRsw5vE80S0X7UQ+jga7v+9Il
mp35zIqkchyUpBzJqRrSjREhmIfXaKtoGUpuBay6AsfFUdT90CyolcWVZ0YkSgZfRZE4JKqwEeAq
UO2Kwc4YCAcPBdwcTFA0TA2TIxe9wOkqL/TZl6uemZIkCjkDt4uc9Nfme/kCGdPfRsMMU1P5rnz4
qlUUdtybQCYLZ/0ni/31Wic18yUQoFVJaIgIZ62xB4aZha3tFWv1AADJjsMb/2j6dc5w0+OCOM14
nv8h3FO6HWwzJHVnWFXGomZtpxLkQ6wQs2uZpQxO6a41WdvDq260ZuM/ltlzKkaTh++Bdxq+jfmu
ZC8FIWZC7roIGRjkYpEKdNEkm1o6HUwWlBajFTIsq+sH9Wfx/+dzZ7rGd3PS1lj55CIIwK0cdqba
uuQ70o9NsRTm/aONn4Jb4MCBqjmvz6xjZRrClZNTWq8KHY3E8t4iaEA9UQ1u/Vwx3cDJ/d1i6JNN
8n0hhl8WnklDoWRG3mgZdgnYHpuwgUgbFZEd05WB1tbcbFo7ae3xCYmQiDq1YukNSjZtFGZK9P1h
qwYzhBuQV20/2g79DUUyvF7z0GH6rS7uW37y0Iq63bbdTmv2Y792qwWF/Uez+M8O5lWbRhoQpUoK
iBW3akSmS8gHoqFD+FL34FwD70T2dcm4DElO6koHZwTVtILyOUEjJiPPuhqIzBdbNmpmGd5WpIH/
kdo83tLGrjDkETM8Vavkm6FKnB4+IGGWjtbbpROn37VkH8d7BN0omtgHx37cG9RqFZtRs8y3RbcX
8JpE9lSqLwEmf7arMX6O+bZMt9TYxOjZEY23eRKbeVys0hDxcoqYCnnw3dugOi1s9uIdIAHAQEXR
ER4HjXhOcRwCLfD1HkBA5vsM0I4bmE5ZI8xsrJPvpdyK+j7Mj3itSXLjJVsROmOMtOy9Vpm5brqR
leZWF9jyo5ZokEWGlZ/YEbUbYDWAMICHg6KsSgTaU/htN/U6j9ENJB5WfelUYts9U/QcgenFgdTo
yZfeX9/eZxb37AHMtjczAIo2DnVbYXscnTcaeIhWhf5Wb4alYLh3ixbk6IuC7iblPaLIguLgV564
4RoCUg7HHGXNzLE3bhkY50xXaLsiu18hhhbTVYNjYutMt0JiVco6z0E2XiUJ+lPz9FSqJo+trtrU
wpSGpfq2dkiERUILR1MatuZZyejo0VvSrGq6R4i9CuyG2sjYlonZoCS5MIPeBH20fu0LM3+F+1pS
J85HU3ctbjil9pTL2+tndQmNprNCMQlXVQNxo3npREkCAqaNB2jEVwN1VD8yx/ou9XKzBiUIxeXc
qpo7r9iNE/bud3q9EMy80FazD5iB0rKlXa0XwH9GuDGKb3l9ELol6E3nLjzxS792ttIcieUaAycK
YFt1VzVcy2F4Jvo9FdsiN5tsJ91NVN6IwM4yu1pqdkcuVNps8RnyUhNW9O4kkwX60A2WHtsSwtDv
1Kko4rZqt5rvaP3KdXdBuSbhwSvXemlJzCSAWVwKnV0SMGZfMwNnY8lT4oY+OSXpTS02BrITzYqf
sp/g7RWgD1RLmOwCocwWnD1JMHp4OVJsHwTHdPhZtNvE8EydPanJQzrYRXXfJM84dUAXt6+214X8
0vEB74OqIDZJoYMxe0H8qmjcpyOPTgnY6ADfRmryOglWtRxfXJGhAR5qeOBcNq9eIf2baHK/Ko11
diXgDaWapq2H0j10ZZJafBh+GRQkakKUj7LWX4H5hjVLhnffc9qxE3tYrMexKssFsHWBLrEJBncZ
9V4aSqvmHe+mVL1gAYlOZTqRKvSiX/UwW+vrZ3UZD4E7TnRETsHfQHru89+/YMla9EwJPeGfCkN/
6bNkxLjrGgTfrEaKKXLJClTlWwmtBnoaMqcNkuqsXdrrpVr6/ArQR9F+CzU2xixA0pdG5nnu4J/0
HqnMqPJso9BDK20qfctLOzNAm5KcocRGt5Jsoyi3VUhPoiDfmi4YF6R3eg1f7ImBOh+wpigIEWAN
ofhlhuuLvi9q33W9U49F7CKIT35fCVOtvV9dWS6WuMzeyrScxiWiYBOxH2TR2XKRkWrqKDPsvWW3
Og2IQ1jtW0VNv7mxZ8Y5DzY1ZeUqT5O3IoInxdRMuanU8TlrYcXzVigm1/Ni5cXJOxKgXtNom6Jl
8DZ7zqwAioVoqFLzdS1eQL1zDtD08VMWAlVyIC4xdV6PPQwZSsLAfHigPVIfY4HwYUlS7kg32rp1
vNcUQbap19dmoSS+bXiJ4nglckh5ERWm0LPvQ1ZEZqDSLc0Nb82MG90fFDsUGMCiNRjOobGl+521
cQEQUj9pVhS8FhWhfm2GmLvBbVwqPPXU6+TgJ6rZFTy0OyOobsbQfVSCSLmnyegh696LTezn6Sqt
qLoOje6ghXl90/cIFoJeejsEybBtGLFyV9sH4HWbg6r6dy72aTXNCBSga+3BV5sOdW9qaGVJOFrX
X/Bc22E3OghYUgenWNdRhTPTtbXehDLQ1OrUhhKjt32cvqdUAcBFKlZaGYCIFT4LnTQOBuL4luuB
SCOSCCy4DJitTJt+pygdolHILKdR5R7CACE4b9QdzLuwUMpa3NdUZABBA5q/tTnGhymla6P6iC74
AfNcCKjSIIui4AvvT4qJzXzu2KpdL1uZ5PIhzMvsRgm6bxRQM9HFQYMgWZmeV1YcNBttRKyU9Vp3
SHwQWhgxol1MolXTKeGOxaEJRzWzQXcKbcpg7j9P/H/rW/7PpHf/6/oW5+PnR/lWf/z8rMX+qKaq
7M86n/SjCt5Q45LWQT1sf/7fz5/zu3hZZ3+p4Dsjlwa9DnojgNDv4mUm/uKgBzNkUXHfmo7L/l28
TNS/UL/AGOj8GvQwKjb+s9yF4F9gFiEloDQTsNb+VbXLORidal2krnMVQBiVegYq9c7lLWBhlsg8
jfZqFVjEqFdepCCXmZpxQk1PPn45rbu/LcjXWolzi/57NZSa6USi1AzFGeerjcFAlCFso32mtJuy
YSuuLsD7ixVQo0n4RLjXYUf5Jyr9Ysz7tijyJk34HpV41PKTDgH/IF7KoVycGoKrsNeovSbg8110
okoMobSaEdf7XIvBw2s01JiUSbPumtxfFWOGwHJB+AIcmgEVnB78dfwBvTCtjATC+enVQRrkmSGr
fSUa5Za46a9cDLEdZdKAV90NdknA4NdQiWwPI2pCkK5FHCRt9cXk5bk7/ftLIH4MdbFwouaNTsF5
7xRZs3Jfp4HhZCMIhi4rybMSCW/jdrW3kjHlDg8YxhhJRZhegnROZ7SZXagt2fZ9FK2GmEU3QnOF
2QaUASQX+cbr2+cs5eDtZl1lp0VjrEmitVDlOm9vdFK6Dy6ydb6JkqzaKlxDv1XdTF/wp2e+y3/s
D1RFxArwMD5jJ1+kKDbCQfHQzmtf+LJ0mNY9ZegwgGJyKuzMqz0n7HN232SDYSau8A8aJAIFNoV7
dEM2OdHBsBJ0eHQbI3suCz7cuUlU24B2QDWALAtw/xyuTZ+LmjEJ5Aiwj5zC3Jon6TA0CTTMHmWq
+roTSKr1YIRbJesk7B9b4mFdPjJBKCMYMAErBY7TTBC1WKbRGPFgrwaBNaaYF9HX9nVNMTOE057O
15hhQlbr3QD/NdhXK1D1WjTjhuHDMAPFglyYqPZeUdDlMls1l6T78jQFgeeB0mVUW0tUxp4/s1xV
dK9Hgfs+qB3U390GKVr6G8PNgDre65tk0OJfcPbfm5QISE0gG/pqzkyltR+V0UCDfY1BbMFD+CiP
6a2+g7yT5/AW48DW6W1/pGvh5E71zfsAJfn+kB+yLT0ih8IbS/vVob3lMVg4/XPf/fK7ZvAQ7SvS
oIjGYM+6mwGoIk/1lVLWINmNThgI008MCznI66dxIVUGivwB40ClB4yGG3R+7nxUCuo2Qb+vi/QX
j4a15mZLtXIXd/u5hmCo6Ef1I+DP+RqkqXI1ZeiugAAMgn8YWYbqgJbf9dFCkOdSWc9Wmq7+iwoJ
Qz909RIrMRN1+DttE9rvGgZtVMd8Af5eXBZW+qx21GHJkVWevKsvK3lDosb61DEi5AX44qjbQMSF
DG/t+BQg6hpPGSGxkMO8MACfa8JpAxQxwMCawQYej8xt07zfyxgTXxCwdoWxEv7ekKcqBhWlWDDr
S+vNgYNSM9kSrAevFKzKbN+OqeORX3rtbj3EdGm0sOCfhHEKEyIwALiFv84PVaWt6As96/ek8/tt
h0YsloiNpQKSi6tDTwugfRW0eHSyAeI/X8WLsybutKo4iBYtrP0KrrZhS/AbMz+BE+tZRuZve9S7
XH9pF6f5uSyQHzAf+HNzJ2OMU8b7sCgOigzuVSVyahd6XFSrgmavMkZqFozO60v+YacIuCLdjSJE
Hf7a7DkUQiHcnXaK/iGrLHG3GuNOpQlnVEvLpcl9o6W7Sm6vr3rx3KUuBIyyAcyEhzGvwksC1MV2
uT4cAu7aAx9WbrkWCGWHefp+faV5o26gdbTiQQAA8BOJwQubaGRxyX02sj3fK0e+6w7RTse8jEcX
xgoTONb5Kl1xYTYgXmgL1zlHo38vPS2KJj2anDcg6jM2UInoHTJTGE0KHKiF0hxAO65Q0VNixetb
/eNyMP5grKNcCxrnXGjReCdgvYfqcc/AuMruDsW467gbbgKG5FoBL+k//av/hsfwubcvi81ggB7A
Rw7yz8VuDOWVLM0emb9zij1w1IVCTBDGQ+OB881QkdcsUHVlX3QuBpBnI3qhDaDkXd/FpA7/iacZ
EA7OJ8CO32hfg1Dm+SqcIOtAk8w7pIVsnbSoXrM4ijfhEDDn+kp/2A9WAQCH8wi9MudZZaDKJqM/
Boe6CoO9z1PDbn22lH+fvytofZ1KhkQaulAh+DU7NY8MY6ApQ3r0FaavY99gj2Obkx+Bj/KKQo1f
r29qrq+wHEhyEs1JIN2EzhEZL9vQH2NZHsNe2miadOxQSasOxB4qeupygvzuwnP+wwbhpn5eF/xy
ILTzC8sLfyzCoq2OjMUgzpBuq3kjmsAjbVa04uH69i6kA9sDzpyaTaBKW867Z1ZZhvCgW1bHGuoY
IV60Hedil0htoYDjQjZgbD67aAG2G+iiNG36C1BwozyNA1ZVxybOboLmJlHl+vpOllaYycVQR2GE
pE91LIQBKuHRSKMF5fOHs5Jsek6QOiQ35rTvPGsFbb26OgqAN0Xd0WqrBLl9fRuzxBne63RS/6wy
53onpMLQmAir8G/5Uajm+BRlloIWXvfBO2hh8QdydVm4sLXpcM6UxGzRGTYVfTxkSYZFg9KsUX5J
Vi6zQb/WluzFH54T3i56qCAZjj/mVhFFNEVlTPKWgUup99kdd5UODAM0103LlVKjg3W3xLGd2//p
RAX4MlDXQB30M/3xRfZ8j8RuJcfyiGIwirD3gYWbipm5B74M8q0LWvDCgZ+WM1R0DER+F4pjXm+l
j+4QSU0rcYHaJr/zRowOYTfjDcYersd1tGU7uRtflZ+dYeYf2dN18fnTK/i6+Ex58DLpyrHF4iro
PSy7i0S5IKB/ukEkHIxJC0+N+WZWMXGzrm0TrAB7Yvsog44SzNr2NMxz5OPBHdLXLA0WlPAfHoU2
qSg0g0MTHoS/ZvKJgJ5BW6Z0x54Q9NJq73RJQRmpbIKUOZLaCB2ivD967dVopWfS7DpUZqcLiO7y
/aPvk4qoDHptgcyhTmf/RY6UMm0HFAuMR0JS6/+x92XLjePKtv+y39lBEhxv3HMfKGqyXZItj+UX
Ro0kOIMTSHz9XXD17pIgHTHq7Nfz0BXR5W4nASQSOaxc6SIJ341b2/9+/QAvLRUvDppKPGByLKRF
T6Wwxhsptn7aGyaaywPfWFgkML95b+OOB+zr8NI8l3NVsPMnBys7kqloTWtkrIx4jJWVGMRYroqi
CIoSiQ/7fmZ18utPDY2NHlGkVyRrmY8WD2V1giKjWRtiX8DQoDrMgsILze/u+4DSbxG2d+RZuMvr
QuXvvCZTnuvRuUXgb4ozfRL7BHA9fXyt0SR4XcJHnHtNhPK8EYMOSW7pYk+QKiK37NMYoM8e4+v0
W22rhRRDQOgaFHm0Cui2WRc/k7X/5JXh9c+YW6jyBLZtHSNIGMXeT+iNOW5cp54JTT8c7LOFyhQJ
5rzCY1VR5MJ0s56MrdhPN2gwdNbVS/J9aLZJFYBRgq/zR+9xZyy1B/0buDW0B+0h3TUv2RML/SWw
TLf9jFtxlupA6QIJFdNC7RZkREStIQhkYV1mF/o+e0HWAam5emmgC/2RaIH7eS6ku3g3j6Upx5zV
hdm5upT2c/huk63N1n4btID5S3KDwAZqblPRVTQTiChN7NInOF2lcrAk8ayecMgtftKDvUpWVpht
nXv3Nnmkd8mtYIH+Os5c1XM7L2X6IK6B6yvb509vjY6s+RRrkKn/tNy7bNgU25w84rGepUA4dz4Q
NcC04xAlR5E61a9ndoVXy5n241u3ol/cJ/HNv60OGaibbvVnNBugRb+BsgHN/NZv/vzKoB5koGSD
NAhRmT9sLfJ9OkXTXphOMGoLU8x5jRf8Abm83yKUw3OtvHYBMZj2+o0N0utxNf2s78o7c93elNt0
a62zDbOWZFemWwps1Ixnd8kmHEtXnuuJJ4VZNInY5yLXgnrUVqzP51qJLgoBVal0W5H1UDuPvRyE
W2XTi71m4ToAZtyy1+vndOntBZPRPxKUZWjFwLQ6h91pmxdBs9t8cjes0Ge04cI7iEwRiJvg3SDL
aCluBqW96CZpxnt/50+rnr825dL4u4L9bfw/8Y/q/pe1PK5EXtB3B8qOZxBMYeCJU15b4bG0SqdI
7OLY2k3xqk+fy6R7mMSdr1kzb9+57yu9JRALolYoaWQVi+UJ9D2lfmnvzNRfGEPyPPpbnd76UYQC
JXDZXRmKYS7lcMFOSm5U+C44MYJSlnJabMq6JmU9SHF6Y1MLsZ1AohJ5Gtp/tpPbLYvOWeZluRqa
rwP6WcH+i0hnWF1XmfPDRAnNtfENEkwEyq9TA+YkpPaaTB93NEIFxZzcFXL/mEnC2qfW0+bKFkoj
BGw0WmpQTce4HgICR+TDTsXVSdZqfDTjfYRQNBg7a1lp8bbL0c6UR+sE+aopSt91M9l68WFo+mXt
xzNuyNklQfEIA4okJTgq3K46wjsa0NhZxZa/o8zDHbRqVE5sMG9YWUxnCsIXRfkgHpKPE8Jh5YRJ
yUZO4azvIlvYyzwHwlNvI7RfVG32pyqMSBsZJRcALeQnUPw73dh87HTax/q05wKAeVSCxuQHHZ+F
nd7pxQDAE3jkZkoMZ7dGipRxPo5TVsgUk20xYjYAEkz7lnUBssOb0TdCapF7ZFAWk9ltp1asBe9n
/De5aSfOlcz6g0zYkJktNJAprn9FazcHyUWzH0xmLiZtGG79PMJIQ9BOBGmq7yggU9vBmaqZq3JB
eSUsGQlkXFnL/mA/PXaRUfFisZezFpKzdUXdjV2C68BAWB7byVcUdpZxqq+GOITirYfIMwJncGa0
98Lqsad4PkDRh8hS7RvL22acEpc1+0xo+gAQiJUtwdpYL1BPbr8DhQW4VFcb9wO41WceSQVIJy8v
2PiRAgMYExSwiDJPdcweABLL8r7ZN7ZG0RPqaDmoCDPwpbhV+Ql81tOt6yfidmqmYlH3TRpwEOyF
WAeSFq4/LviUvE5aSkLRTOjLiQYLuChHrGiVorux6cdt1jhj4NYFW183c2dvr/x0aeJANIeCihpR
RaIUSZNHzZ5ysDfzIqXhqDn+zI1QQMy/dgiJO4S9KDJAirJDFqvFWPrIEKWpDzepM+qlY/dvWZYa
t4OH/gRLiIe4zNG9mhJvmXoN+8MarTwj2b8L+AuqOGdPmaBllIBOr907Q91vRZOXq5F7+cx2nl99
JETlJQCAWSYq1XX6gCx4EWn3betY6HEVxRcelf7CmSb+mOVZv3CTnm7Aac53FbPyw/XTvHQJcA9B
pg+zI4sCp4rYWJx1feG0e55asn2JkTCtBlDwoxhn1DxdOQPAd5qlTTNXQP5ixfbAnGOQBZhj0EOl
5rk9LRqTKOPOLutQwekxK2BttrxHpzPawTH9m2xA0/3t+mLPZKIHFXyp6ELHg+ng/p0utkBVy0jc
mODWfdW0T5RHC0PXQyN/4TGfsS5nD5YiS16joyTAiGEIWl9H5t4HJDPzrFuMRLgF0fGMmMtLkpVG
DBsmxFH8rUrEAEtnlrm3bPDhxMg2Arv+qX+9vnGXF/NbivyKo8U4/tB1egqvaWDjpqrcBR1ukljM
BNdnuihbhGERgQ8BFB4p1FMpiI0ysKhn5p43K0dsJnIzYpRxtzSq+26cUb8zZw1JSx1TNpDig5uK
1+9UltZNuZ67I1b0VjgLO1+OLzHZXt+1s6stZYAlGQVZIBgBiTyVYWTcbzts3D6xMLciarPnDABu
D5gSYbWLyKj0oJ3Afd/EM+/6+fN6KlmFlyA51BvCZzriIxDq9RXdwE9aaOJbU9BDpbsgTWtD09GW
nXj3ez2cUjIDFZf7d3K95ReAxwiIHwPYOdWjwevuZfFYG3vfzVeuFi8T/3Xi6bIvHrqYzFyCc/9f
SpNWGlBB+P9qPNjAOQUTDTP2+WiE3HXWGOaybBMz5F36Yo1vUW6+JdWjzeuQa+iB6pvtBD6j68d9
SaVkny6WizE1QLOeHndZGFWWJqaxB145bNt3UoAKpP2ut9qM7l7SK+A04EHJiTgIVk4Ficz30qZp
jD15TIdV37wzelt9z6MDs/aA+Pz5qgCVNRDP4BVGafJUGNWNqc0yg+zLwTu4Qr/lY/apa4q3JnNn
7ssFKwOMxm9Ryp0cUzpSfzQJajXmIXbAIdWNAN/zmdtxSTVl0AKQshyJpKbwWNH0VmpggoWfWuB3
Tf23aOhp0Fn9C8n4hjkgrLi+h+cpGcSm8PLAguBAO8/4uuui7GlmgARQp4X3lk8GpkY0hbghZjIt
4qJotjCHP3I9Ay1mZlVLjoatIRnu7NoGy5+OpyqiRSgw4uTTlIvkU5213yojp2tqt8PrzMeeH4MM
skANg64uCX1UTtzOQKOMZo4OryQ6Aiyv/Mz8rl5iJpG9iBuYZAuu6O1g+lqQ6J2+zN16WE4MnDag
jQIFbcLR1NYXWlDl/hxBz/nZgRAP0RkG1RjwGlRytAbPA0cfLbylwQM1VZfepU1ihYM9opPJ0W69
KJ1rK1eah7EVqBpKsnWgTQEkRZh0egP8xOw4lXhXHk3ue+z1yXeedfnjxHsNk9bpwN/HgvjVQoii
+Fz1lDhor9QypIVRv3kcmUd3HjhB26ACmrQJJkw7es7yVHuvmW4UCHtc4IK1yafv6AATdcChJD5a
5k3zIU060B7qiSlueNrZD1Ztau2iiXNMQ/LNHHM+dD+LnjwL87iCaTRFuUAPSrsrtRrpTMOg2Wdk
z6cUnNya+25hvO9DBg7cLOjqnn+dWgeV3aFIiyfQazDgdXNneAF4pPjKeQ/aw5IV8X7kKGfM3Ai5
Z8fPA0qyAFTgAUa3kKSyV7wjvY5bIEcctofpDuMRzalxQJJuYfD1dW1WlVkVJH9+5LlwTectYRDU
e3rYacPCy/c+CAKuS5Gfe205ioqUyPNUQwkptg4MLZhqK9AxXxeh7hgSBMjd4Y3D/B0T7rKS7rE8
zehKIx32eYH+0aTYDtRPA79J0SKXIbt2XZq6IJRagXSU46DQLwV4srJtaQkIW50Pw54myOxMOjpx
Wg94/+tSzh4ypFeRYEF8hX5EdAMq2zY4zjgYGgVIIxmWTSuJAzv30DG+Ai1/MA0C5UgP83pp9oda
gTgLgkHOawJFDtSjEgh43Bm7ihUILsF9W4FgzmU0GLyZ5clNOtaKDymoziO9ge3E83mqe4jnAGIj
JZIc2hCa/d4zKHhojD/UPVWKelQ0ArGBUyFMTfNyWfjRK2oPfHX9pJSWTRhBuWMyRMR6EEKpOeTe
FlxPvBRxYheFeeruWSWCrvuBOu4iE/UydawN2MRguzDzAxz0ASHjiJ/wTa3NXYVztYHvg+oxym/4
LpSLTvd1KvK+Gq0ouZe0aaXv3GRVHYoMECmzW0S2tWLdQ2v6M1fi7OlB8wsobTHdAt0AYEE3T6Va
k29NKB3ReweFN39FxxtbLGJwxL9e3+rzq4enDakHiQqXCV7lPK2iaQ2z1Oh9bnTaShcOSuM2KCqu
SznLryDCQvhjfvQnfWAOT5cTO7lL89jES0r8MbAy0wDKh0+gvbACnbtgSmOehfRO+6WdELHQqp4D
1qkLxRd8FD7g8enIgFnKQktOWQ8CPTAjA3q9qKaCg5ygqGacyjkpio3BxErgmyu9249+vLcLAPxd
dOTM6MYlIRjy8bGnyBl/0EQdvTIjL/J8RA53T2IHz2aml/WzJgx95hbKbz02KHLH8Fhi0hj4HDB4
UVFBF06PV9GPS+iWK8ZpExaJ1qA506Mr1jK2vK4kZ8uCi2UCqQEINQwVqjqnOoJZcqldEoPtYwcU
yN1PZj9fFyCP+GRBHwKAVoYiwB6rNxm+uVPpg832uRsHPoUfgxJR8vKfCVFezrEpoQEGhFCw8aTs
lYtH5jZ/qgHKSpSjKTO7iUH7x/ZG9c4Bo6RimrHzqtWDJyOn6/yzV8qbVbDEqceEsH3FFuAHBN8Y
LmqKKnUQdUs+V8yaOxmpGkcaXUWjlwNkxfYFeTKyOqj4LRIYM5ummlR1SfIjjoQYNZnKVB5//Q3r
EVtmBaOLCH1GzGU1/r1zignwCkyfQUsS20/DV7BPBXQuRJjbLLnOo3UQiv5VbbTY3kMuXyvuXfvJ
8H7+Z1qs3MU81wqa5pART8ADe19I8QJ+pv9MhlTBo3XQysEQtgEqlqJLvjcAzcpf89ly9MxxqIBT
Ltq0rX2sZAAXrAXSbgYK0usLOTOUp3dFhe/lLRZRM5PtXSPdMJejLWHPzXpJ6q/XBV3UYLQHgHgQ
DR/IJJ7umN5FCcCPuPYILZYeajU2f3cnAnrTQ2TPlEQuatmRLOW2eBTtl2UlQ5nGB5fonTE8OyBZ
uL6gOSHKXWnAXZpzU9qxoQ5yjMvxMNPhfxL+oTfg97YpF6bjmd+0H1LMZFHboNPVQNyo00Vf/rlK
A0CJ8gYSkSiWfwxqP1JpRzPBJK3pMP5OvbDAQ4p4GSzxM1Iu2GYkk4AmQkD7MY/vVA1Y36ZR3bRs
T3xUjBFcY+ZmYIIVjqCquvDmws0LhwRx8MiBiUNS4qwEx0iEejyHerPPAqmrjGDCkru6rglnSdWP
0PlIiqpvo43ZwxmksGIpI5ddfZ89pCD6r4N2CNg38Sl5mGXsvbg0GxAKeKeoaKjdyFlHTc1MepyX
n4dRxH844LOz8rkxLRfFHOUflOfa9ZAhRyUCjkf6ZQTWK9d2Wf/9+gZeMEInOQ7lwTYtI+tsMPns
U8xs0q2HxnjGwPu1AA3cdUGXT+poNcp1Im3Kh66FueMgNjBRzguEN35quPlW5XFIwO3rDP0aBemD
7dYLMPPeDC5ZD2b852b3ZMXKG+VWGdKqXFqotAMPpxmC2SYA6mHt1X9Ix4lKkZJBUt4qcIBUBlpU
2L4FiXYTllHQPbUHd5OBRmdBihB1sAocqKuomNntC8/X8SJVLsHM0PKMS8FGCnpnjKEYpoeZ85QB
rOIWn4hQPdYeYx2Rt2B7kB34bz2o+76CPifr0HMW+vGqsGeWNKOpKvlUbGBssA8oxB4kK2E2fTJp
BnhpCfLI/5Hl+q2pKvSS2hmSTRSSqMmWFr1h2bAyspfr+zdzuX3lUS6KPm7ajxMqx43d3xIQt+vp
jHm88PKfnJFiHSOtNa2K4Iz0gq+NoQGNe7w0ex5o2a4x4vX1JV18YI72TZ7g0TNm1A3VbLlvgwHv
H3z4bbWuBUhvrGe3w51Hp3CPQYfXhc6phWJWBvFvocCxw6zsE/7sja+inWm2UMu+v24yamZo7JYd
1sraQKBcln0H97wrq1Vm6wFS0YEDkLPr1yvk6Xa9eL2+sMsSXXhs0msD/vJ0NzHYOWVFLvB+1j5G
26d3dTktSgxl0m3vkPk+2LjmwEZnwPFfq/wtU3kNupj63EkQS5cYocLJ2wjGfY8MC8HpqqpAvGBu
DX9J2hsy28R6do7o9gQyEZRRqDwhtaQsFwOdnbw1NXvX1Z8JZk106Mqt7CoEtn75hxurSFIW6fup
Z/EidnaNfh8xfUtaLDBFqNrR567GVHpnLk5VGLjxDigilctOJoc7RgSR1jo0b9oXUyxQMxvBotIG
AJJgJmG8LBaoyLzYN5NzAB9+ekvDuXrGWYXv4zMA4EELjWGgZ0jJSTKtFPkg8Bn0pf3Cf4Jcfdse
msf4wT3Uy/xLv+0fq3sIRwktnC1/XzzgI+HKezGNXESOCeHOJ4zE88EfYgQkXZB2MdyCaPl+XOfP
Fcgmf8zRh5xrtdx9ib0FsAYupwrLzEhBvNZPnN3YhMMQ+JjH04WNtqTdMsLE19D85Myo2JndVSQq
776eTxPJKkhkk/9glk+GoBj1OIRN9CJAb3pdn89eklNharlR98uEJa3UZ3SBec3Sc1k4+vqMcZ+T
ohxfrokyajIsCVNR4rTBCxIHlfHt+lLObJ6yFMUIcCCTSeFIBU2KtdlhpFzpb0gzLpsCZD2swYiw
ZiZgvaiWQJxDMUD6gtrpqZnFgOoGdbHI3uUeRqFjpIidhVp+k8w1eV3ev99yFBNA89wchPDsHY3R
9kR2tb7GDM/r2ze3FvkNRw8wr3JhtJUPG1o9YQxZSMDC6KHBqrRX1wWdVVo+LMnRrskvOZIkIp1U
LeplmBoT6A/+t+6x1AN6Z27zr/03/gbyDA+EwnNe7dweKm89t8dRb1AH35UtuJM5aJPlkMDn62ub
E6LEB4QZcVrbeIgszV96FDzjxQ+Qbi6vS/lvjNJvfVBMhKYDhuOb0LsWDNXWHlMs/S/ed0Q+zqum
hz2mw85N6LquHaauWP+qBYIboYC9Y9Wa+Le5+9Si4SCbw5HMiVEMhZhqK8ljHJId1wtQWgIF/FZi
9qXfzGzhmbv5YSz+vYNntS4dbVgpmXBQ4MrGXF/YI9kYvgZnia7JcZTXD2xuWYqd6HRNrzIPu9dZ
3yLHuqnZV0T/C46ZIdcFnQfKQDFhliNSTw76hs46swurdMu2He3diP69dFgUB3DnI1n/3R9CJ3jE
zJ0v1yVK03MSyUmBsn8f/SAodKvtXtYEGHmD2vDOJ8sJUwF03N3rEi7cKUiQdUK8wKBcVJTdB1ac
aBok6AmLkLHL29VUgZTPzey5p3dGlOrjYBzlYCVoMtoVkqyXLVMTkxzoz/9oPSrOwfNynTJgWHa6
iUHdbRM6bb3ApMkZDZ9bi/IcmilwTWTAWlwXI7BQeNDpl2qYa5C5rHAAuqCkKxsN1XSW44ui7Jhu
70DGvYte2AimCETzVoi5X2i+a1hgdgGocv4ne/hbqmJnKzHpFRkhtZLQpKfOfnPmaPgu+d3Qu98y
FL2TDVDCrYS9A1LtzsbkFQwrd3eYdf+Yr7ywDYef6Rd7TRbFyvyqd4H/ufo6R7t++Qz/+QQV5WpF
gFcYbLJ3k9EjPvVDhKZ59Xx9Ly/f4N9CFJtbGSzC/E+sk2svU/JFdJ//7PeD7RtIRIBXga0ADsaR
izx67jOmRx2NWX/fpiIP0Sz4Qxv1uT7Ds34TaRwk7hBccJJ3WoWieAAMGnlrDPeZVupy0nykvXte
M7xlk+g/W2bJMBDL6ZvXNC+QDu0TiyJwiDBIJOvj8YVyA9DyKTf5u+HU9rgABAOT+2p0s76SmrJ0
MSJZPQUFCLbKoNDaTkO3PetmfFjV95erANLXxKQnOJTgkTndK78ndRdbeXefmLl4Gko2BGnDCmQy
QdBcGsVW0njO3CXVb/6QCeIQvBc+OPvUp53kfVExn3T3sOXDD4OnfAEELA1KLsca10R8zvTheST2
9rpeXFgrOJEl0yXwEcCbKE5t6hsdqv06vwch0ANPaLlKihTg5h41BVCYJWuzcH/8uUjsLLQQ7IyI
6BRVn3JgKrmwOQitwTqaRMMPDZfKIvpTR8SnqM+HP3z4sbfyKP8RqBjh1AYRLyMuv0f9JFnyXHvy
C4cH5oR2rLaN/jAcgTSZLgA3KFDimGikuBmGVztprI/83o8SE2MamvTgRPylyt3oe9sMc7wlqlcj
xYHjCAhtyAOKQlFWPDCmk8clv7ddMAORCSP6YhDBgdA+izDIknkzUeSZ24s2OkDpgFQFqg3lIfWO
x7bd1pgCR+5z9ycl8cEGh2dWW5tMh+8WyVEk3q3Ji08pq++sdC4hf3ZPgKIDPwNYRIBRAfezYsf8
xrO1FJ1292RK30erjbeTHncLXnYvfk1YALZgN0jrORams1YHrPpErjyGI/vJI4fn00iw6tR4HSdr
ldjklmsmelLrQFRd0AKO27TRNuUGYLAjQTNOOWMj1DfClrwp6EIHIk1yqKo4mSb3dI0K17m3M90L
K2KXAW+nP8VkfkiB0iBlibHqaKs4XamB021km9p9rkVsXRYkh5OHHo7rRuCM3E8S66Lqh25Q8G7b
utqF43oV6ateow/j6PTPZuFhOmLEI33vi6isMD++dL6UaYvmhpxWCcaQ550HRny3rJ9isGQ+6A0d
1+nUbeO2ylYi1jFdJtXSX0/B/7Ky/0sSY/7DGhh+6b78zbS++1L8+K9/rfsvxTH3uvyv/+Zet6y/
ENeAAAp/6gg14JH9zb2On2CwiGQAkOzquJn/Zl4nf6EfAfguDzQKiCBkl05b9V3yX/8yyF+wWejO
Bec1tButnv/6f//3hHGgVf79mIHgo1vzOA4CAhZkGx8fB8py/OZT3Y2BxtVNHhd7btfdk1f0/SZq
SPoVhZPGC2IylK/UcRN/g/mO+ZYLzjBScCTg1k5Tu0Pz69RsqPmJTkk1LlmXxYfC97UD0ScKsIpv
vk6jRp8Mu43e44qTJdCKQd2zbIcmq2lYjTFw8VNmPcfa2N8Cq6EdNBOtjnSMxmc0O6RoyxpJdpc0
LvsW6ePKy4bugYK5Gw56Yw2YvmoNVbLgtvBuCrMe21XVAfxPOWd3YMo2vV8W5X/VG4qFs//v9fuW
NvTrl44e6/jH//JLyRHI6n8ZaA2UuHEQrJkenJS/tdzx/7LRUG6DdhJd3SiQ/qPnUH/pSAE0CRvq
Y34JHq+/9VwzjL+g/PKvP8jmJQhdUexriq48RxAB1nqQdiEdbkiEpkrGZtMM71XcDfeTxc1lXAEs
nA3T9yGn/DtjaJlCF5AdVg5yeplutWGKKSIL3jvWrQnuihlbrrj98mtQUEPtBw6/g11U2yyMkeZF
EonsnstBY41Gbgy9yF9GG/39mlY2m8IoS2TEjGJV+6Jb1omBhI/hb5CSficpR9mk9YoQE5Pap5Hk
zXpoLLZ1ONE/dbg6d+Xgv40UCNSjI7//ZReOzcUHp+Zvc/Hru0HkgSwohgTBl1CciTGNut4dtPQe
jQfbvAQ1eImBZbnR6iE4G7KHqhnirSe87qYzB/++9Ix4FZlZvua1zW/7Nm6+9cXQvtR5tLPHm8Iw
flz/wo8mMeULbdAUgVXwwz1X+6aHKresMcMXFkauH6yiHn7SqLQWSePYS1CV2rdo5YYDomPuK5i4
tZAJN1s5mPKMPEEeJi3AQlZh8YcyrtqdW4pqnfmUBFzjoB3QC/Sa0yHfVF6s79GhHd/5oz4tHe45
oT360Uzn7ccguOPlANwLCDa6SwDw/2hePLXPtE/dJtNqcCEQByMDB70hVjBh1sPK84oojEF2yhd2
Ig4tunTR/NXpX5nWOXvaGnWHbuCpRgNdnK/dvE5DzKPpdnaXgZYkqvpmwUStfStSzYsWheND3XNt
rY12eS/Q2v6jBLFpGiR96T7V9iMZQOdbtd4dY7RbC2EBici6xgCwX5BsAU6e6naciI4seE3yV5SK
PXTBaAM4FoX5KtLRegKthFMuKgy68gP4TOV7VEUCcwq6HzgvZgR5hwZOhLiev0OK0CxDv6P1m9WN
HOMAh6i/yanRzOjLqYeIl88BWRg6zsFkAOQKGu5P91fPbNbGLa0ehTEZQSkMZ9V59ezUDPlrjo7x
TIzyzFqk6GzQaFePnaD1WktFss5F4yeAC8RRYBnep9pI3qGByQI8EcVLGenlk0/6p2LS3q7fkLNB
paAcQoIVBCpIaiD4VxN5lstH5JCd+iAKYSx74ow7pIvc0PEq7643DBRlXb9Z8zHRFvbAjZ+TX2l3
BUzWbdaAeaV0PevGYj66s125Z8A4hRRkPoBsdRhmqjHyfYT7sjYtvilijrvSOO2tUWTGxrE6C1PR
vcoOykZsctFlr4k+jJ/icar3jQdAnpuk1cauW/3ez7lxwD8A7IEG9yWmlbe5vhVKZIbTx5wK5HjQ
SeWBtQe4stPTHyeHRF0yRoeamEE1iU8p9qFNcyQD/QXlzo1TD4u4S1eUV48M/egz8s+0Dz4cokJA
EDwZqKjN7rVJO6ezMusQCYvd2BGGlJQuv3Fy9JawaMo3XI/oI9XKYcmp46EbZLQCm3RpiL8HwYaR
5XdZNvGZgPziZwHUArY5DIFzVSAw7WyzJ+1IDpUxvTqdaewwudSayaPIp+LkSsi14yEG9aMk9PwY
cnwUH04JmuMouMoPMfXI2jF5MGIS1rZvuhmGotN4Xx4yyJNl5R/teZ5hfAz5OBJkgh+htVCaPoi0
iBdaVSVtwFDWDdtyGl+KyhxnXsnTiFsKRJe5nGWE5mLwXqnY4yZhQ58bpDvEVrvUB9DZYcB4Vzjf
B5qFGAQWIlYvZmReUGWkK5G1ATMKSJ9cFf2W1nrm+fZQH0Y/D7hoHpMJ7MdNvy7G9ivo5jECx132
cK31NPlpmsVMkuN8zQCwoMQgOb4MgC0UA0edwmoTi48HriVxiJbL6SGjPdhRh47v2878ik8ybzDx
dpi7w4qyotnmY4wcttlFXxZovk7vsIXhhHWfEbDs8lLs9JouCs2objimJ2G6xjAVQd5SsayjqlqJ
rIherSQeVgg62Ib1Xv8Fz1F1n0bMnNkRBXmCfKjkooXuIUmIDmXgZk8/LBsobjY84r3Tiemh9wb7
pmDcXBRFGz0K3gbOCJBiF2UE02b9W7fF+Nls5N8R4sQBc0u66eG0rBIggmCPXB4WOvQIJRg8DzWG
aM/YolNsIz4XVFfwRPG1yFDJHNnp52om8jQaGJf2ZYUZuQTT04f+zrA/+WQKTQDAMI5hxTXMz87F
zBEquuPpSOKi3w0keHKylK3WYqK4LNMGkeR+KrvA6yZnY7aw+jkHyrHODXtVMZFufNRori9ZsUAf
ctEagA4qzGIhuKqnKzbyFMx/CRgRCacUxBBVCwon9NIgLO9mdhfx+rGxQ3wPGjHk4EBQii5FKMOp
qH7iRudSJ7sHu4m2c7l2VwoMa0bA4i8qEKQmkzV+vr66M65QkBOjiRusDXjhPuoLpzILhFwgtGzE
AQxjIiBF5YUkawX62jEla+PmoljGA+ZME9a74DFzEF83MRp8S+NGF40RjFwbgNJNvbWmo8XlVyB9
kok4DiWUIfaYgg1mZhsUJHhmMPwRuYzTz7PHJC3xfk0HFOKeK0OOg+4buva8yb/rByDhzHiigd7r
yVtKJ34XxbTd0b5vwgydELcuklxLMWLMGMVwDYxYn/KF02KaDsZft8lna2izrey69zAqaBGhyWBX
mKn41GQWC7rReus9YawygqmLwMKlc9b41Cj9Whyyy5iginwvFE0xSrR1AW+MB3HIU3Bs+gRE94Rz
zDASI+gYWGJpqxwE7zep97UH7NxKMKXe98HBAiV6NqeoJWBlFP236ypxetHwVTL+BYkP1NAkUAup
pUcvIbHZkPXRZBzSLiPfba8vN0nJ3AUarstlQrXxs1dUzcqI9DlP52w/IFk+ix6qQyi2qrZQd0er
ssvKONAItDNNosWLcfKNmZf+9ELL9aF4AG53OU4Urry6vqiLHW4wrznAxA3rhtiv6L10QzBpzPFk
n97nX5LkZgK9CW8Xk+uVnXQaADVI1RzsLo3f7Mrol3bp35oGQBl8bAOa+P1cMvsMgIRQBRoFXlK4
jPDddeRRjo/PY/U44DXoDyliiZWjJea9w8BeYVZa95jC+CwTcJO99GAsWOrt0C28BD3f6HYvQoza
iTdos0zDLHXbOUsjBf925eRuyA+Tdxi4XdBxKLsh+FiSto76A2hh4YBQ03inptXfRhER22qqo9so
Q+sl3rQ8MPW6vMHTkiJ1ANR8iWRFgihslVt2vLZFat7kbfe1ir0fVqlli65ElvD6LfiAQ6ifK3vU
0RAMXAY08nQfzRJcVxqpm0NjcnslGB+LoHL0eO2yYeU1NbvBJS3WlttggK7Xj4dh8DIQ/ZkieXdQ
yFngd7Zbw8BYNvDDxTtEWd1Xm3XF2vZpdFvEdfXDLGlxEzfgaclYDJrVGkmCwepQ3qpt/y4xPQzi
6Wm9ayr9XUc28wWGobFAOWJgKgHoQza+4M0u4ZF/GLraWyWpaNH5Z7cA4VgsTEjpLGhfJNvre6M4
LR9HCfOA90raZqiY4rTEo0aKzE3YwdUxCG6qok00MUwSqrxmo1V1t4/zRNsMvL+3KyFeIxCifI4m
lKu9pljB8KIVwgE/o2k302Lys2k3aVZyU3YYTezV4xyB7qlr/+trURHBl4KdGm+JNAhHBi3FkM1e
JFp9yCer2/hTXgP3YqIpdsztsBO2WF7fnvNrD48e88yxQfDuweqmyOty24ntqD4g1NDf+kkPKh/J
j4b6SMVMnbP17WZuaNW5UcNgNdhqCyAiSVimuA6F6yFh08TsUI0GCmYmNcOks6YFrrQeXl/ehe0E
+T9gWKAzkdw6ynaO4Bl1UCBkB6/wqkBL03hXpRlf0CQrb/I+yv5YHjg+5OwxQ/I3INN7up1u4SQJ
/JDqAKiy9sRr7i/iKJkwvBnERYaW1jPdgGfvH3xyFy2//5+981iOG0nb9a2cOHt0wJstgDIkRaMy
chuE1JIS3vurPw+omRgSxZ8VPWf792Kie2ZaWYl0n3kNoo42Jeo1pKNB9K2O+ojKByrj+1mpS0Tf
wn5rRo3pliZcjbhE56CW+2vi2xcmi8+VBiDotByWrHf9NNGxM8vYZKqRIw1fxyoaf5RKOX9qF0Xm
ytB2lG7lbYIB94NURQZ0i9K4SQF8bkpFQkA/Vwvf7nN0NtUcwLiJbYmOyjDc/J3JH+uP4zdJ4eEJ
7Kbe57omeZUOagRogPjcAQBJcyf2OM/RVqvwS3WpDA77dGi7O5SCr3gDXOzYpaqyKGot0Qa6b6v7
tawDJCN6tpEI08a1qyDaZlyhBLnptH9/x14cyNVQqxA+6KZ8DhQuALuUR09Kmy9lPtMAHZzPbVh9
UadWubJnn4sfr14PMiW6eRRkyRzQ017dAXqvxIU52emBrSrfjuj/dF6aOsUXs6gWGEikeZoV5pt6
UJ8qLFh8rojiQc7oUtV1FiK0Z/MWSvYs3+jptJGyMt1JUltvnXiOtuWgmYeiieq7Shtzd1qcaWep
/bWkFhskP5EmHOu5LOigz/FdZc9+NdrFbZvl1yZ6IURCIr/gBRDM489+o4whTWVR2F1ykOZ+03Ib
flCmcfJ6zPK2aGiOvjPqx7DX2sLtoC66+vjp/cW9uI6WH0C79LltSlFhdfOlQ099Hm/SwygFIZVo
ydR/ZYM+bAnY2/M0ZNfUh1ZFFNaSERfhU5oyNItIh19fSHJOEygOw/SgRZV5a/fBViPbNQpe5nxQ
6r2QCv0h79GFLHVM2qJKn10jHK+Vxi4jPX4HslJ00hYdZFCxr38HPHKLcolIDzXubLvOccJdoltF
7NpBMLtd8wteWbhXxWhvgr4J/IiCalP2LFOQGB/7oLa/h/G15bg81iiAksbSsKLKAppl9aMaNUcu
3cgPSmTYn1FvTv15MKONkUjKx/dXftUfe14IKvIkh+TM1FDWxQhslahnkTMcygZfz8IOQTpPdFpQ
oW6EtumjTNx2mp5vFZsTVhWSusWHrrvF5cC+zZUy9gxd0qgm5HGyUxTRuFioQcVrVCpxbT3fWEvA
53WJYeyDwLlq8bpEvK8vCdTfeWt4r5/VpFf3kq5IAZBwao66Dek3H/NoS63TvnIXXaBY2a82lRou
IzzwSOxW8HZuA8hHQ18cekn8inprP0T256LSJs+IDLHvDKl1izAKPmpSVLlS0Ck701Cmc0Khx0tl
9ZqX8FsHCKgNfHtQeciHr0ufwUxbLHLy4iDlpN1ZkjobrIXj26g0T2jZzPc5UupxI91Z1XxSs6Hb
99eSkdd1rAXaxTbFLY8oZkFcrTs6QgJ4LbXF8FGhdrDp2rnz9UT+nRlWvMmspt4J2bK3Wt53m4xy
Vpb1V6rnq2yIH7AIWJpsXyRPaSote+NFUKrFIqGjJ9eHsu1Nr5yHFNW5+FMey99FU2IdHSOMGJsV
5VlNuYbcW228P4M7aMcv7sIE8Kv4XU5bIzbNsjmIMfqpSpP+gYJ4dnr/eD4DeF9sb/Ycse/yjZkk
OnT2at+ZRt3P5WB2B8qr9k7TB7Gd6Uy7LEeB3CGIWiIps7hTVFFs2yiEbA4iYyOFYXAyyzk5JIU9
fzfjInnI7XjcaUoSfJmcUnwVjRztEHQKt2o4dtsceN7WblusbjoVEfWsyRBV6MZ9O5CQZDkmC8FA
7bTrm7sxtJKdpYRfejPNdtpoORt5CusHM5lw6w4GaTPFk3M3z2NxH45V6lrCik/9iKKd3KjpNlQb
xw2qXscEt/hWVdtiuuunqNn1ll59ENv3v+EC4Xl5RfANdZktb7NUVEZ4bV5vk6xXkkYbtflQOdHf
2mQPHsKd8m2aOZEBQ35Wl7weRFwcqcMuEFP5TYTN16SjZlynSfSjLLL2vi/r8qMdtsFG4Ny7lUr8
l/rYNu/KvLN9IyuGRyOcHM/pjdw31ADFFQzj1XutB3fYIFe5n6v5mhrWxR7EL4VaLsUAjO9o7ax2
h5ZJVjbYoXwgdwDmF4/SxzwKg6d//gFps5g07+jfLtyR1x/QjOTBwbFSOXTp6BdjtBGThc1F4Zlh
vbWV9hja5h71n13EtZcMudvn+ZOS7XLxSTSPeQ5QTpvu7QHnTiffiHaf1u0piQYXEXtvsjqXw+aW
2vDJ4MW/Vv28XH0qs0g5Ygyw6GqvwXzDhMma6bT2obMKNBGKBE0fuyC019UxvZk1vBfrdGqQCu0L
I3RVWoVuLeLiXq8a3TV1qjv9ZKPREg+zV/XD7Rzaf/eOVe6MznBuK1raH3uZJoMtyelPVF3CLa9Q
70Yq3g2GMGh1quqwL2InvfJ2P/fTXl8OC8yNHBKfVHuxd3u9LkqsD2kYKtJhTLRpG2hFS3tYPGHW
Nz7Nc1/e11LofGpMCKnagCzyYMEUGKp+RmqO7nCkI5kmy1PlVrOKIjVXSkwHaTT9xI5S//1NtIpp
OIQojPNQL50aiofP5ZAXd7WVFFaDW4J6KKDqUGwunJu6nCMvkVTpSqry5lDUDMn+ADpzNl5/FjEN
cyrAeRzULA7Iv6p05wCI2CRsr8P7s1rHj3+mxbwQa+cvHqHXY41GqwxzW2oHwBfdPtGF4mcTXNxQ
k+/If92wLqKbFCHw3aQ4n1pnUveOHEBAj8TsqwqnQ46LfxbNP/8mjIBsKrPgxLgXXv8mvXBo4M21
dojC4TexdJljIGIGH1NtsK6s6ipx+DMUjzALSmGIttbroZAqCC0DHMJhVLKz5CB6meSR6ZuSDF+u
EP0VCuobO54bCNV6sAQW/Z11v1zoBTt+zp0DRIjihykhVKAIO/HzSMfN0Ab58AWtXqvxozDf41Qn
/bSNHh/3KB/nxDVJOZ7KSWx04FwQIa3gZo6i8kahAErrDYeoKyf08u6h9rEgwg02IlKyy//+YtMP
/ZhRU5zj46yFuS+hDPO3huTbHpwQZqip2t3UeXRNJGsdGrIovHIgxqi5EtXTK349al/2s6P0WXVs
OtW8waAo24BYLrdTJk2PdQsSJO9G7TvXcuknBT7LcxaGGx3025/l+l8I5/+FQfTioriAKD/8Gv6P
9z399RPf1e+vcJzLv/cvsLKl/rX0Y8GdmYtp7dKp+ReM07D/whgHACWCs5T5F4Dnv+DKkmL/RXmK
x4xa7AKwXAqj/8Zxqupf2HosyIRF+w1HB+ef4DjXt6hODZQUFOQk5UnsqpfY48XeLWwLopEog0NW
/qCbYcqfw2vlq/XxeB6CefKLqYHD/Xo9hFR36RTqgILwZN/E5RcMsdmG3xVxaokNXyzA059X8WUX
9OJULIMBDwAFQ9+bEvbqsQwQH3FsjcdymFDFmB6cajNWO2yVLHAM+j7fqdc4iG9NTwXoLVNwJUtY
54xy3CqlXujSoftdfCvOlHAo118bZH0DL9OCmUXHj/4udbJVCGgQlthabgCsim23R0M0E8jTGzG0
g+jKJ3xjPuCH6CzhfbTA7FdDBXCKBI264NDKuSfp5zL9YpalS4vGNaN/qOmMxD0VEDrX9iLBT3t9
lddb9ViURdVGxJb9xkRWtr7GuV5v8D8YW4Jnklf+Yw1JG9okzEcMN49lIH+w1QdZGL7UDZv3993y
O1/GaOtRVpexXql2P4lZHIN+E0iuqX0OHs1tT/fcusY/WmcDy1CWThkHp3Q6GGstcaURXWA7IjxS
oKq9JNlWhnpNr3TNjaH9yCALwnvxgF2sPl6f2XHQtJzafXisgc/40+hN5bbOb8YfxY36I6xcqPEw
YtTPKJnLOIw72/c/53q7Pw9PXVjnklvYGqtbSS01cNBqER779Dzp1TEcij2Qhr+H6pqi6boq+2em
L4ZaXRgI1cWWMlTh0eldurvWQd5mj9VW/TDeZ1fAx2+u3IuhVhch1DvDyhDNPypmf4NzKEjIa82t
9eHlwwG5hohB+wcI0Jo6JZud0jlpzWwIzezJuANoiGVY5rWKAjbh2rV0ebiW9Vm4tlyAABFWKWPT
GFpJdUIcx1DdJA6Xa+s718QM3hqEc0uXkNeQO5Z38uUT1YUz6LyaO6IIk9+Susef8Ez1w3t/y10u
DkUkiGCYg4NqvGjUxjbiyUqohkdoC/FJV8LEC61ACq/crm8OA3+RiICm4MVjKI9TjXumER5t0uVp
pmilwP+5Mpe3vhj0qCW0gO9hrh0zGyeN6TwKbtWh3nTpQ5hGT30Y7/7xF1u0Hmj5y4uKxpownFWz
ORvGEB2V1FP6RPHq6+Zpzzaqry9WANUvBlktfltl5ehQQDj6948nba/qrvO5f9R8Etv9j8PT7E2+
7Bd+eavf1aNbHNW7yf34X8yTSIsoG5oYsdfr/Ye9YBGGUhMdNQETqk2KB5G3m/+/MVb3bdiktLzl
ihXT0709IVY0XEmq3th4uvJiFqscjlKd1IZtGR2HFn2n0Oj8tq6v4bTeHoS0bbHD4qZb3XBD0xcD
nLfomCf1Po68mfzsv/lQ/xlh9dC2Y1xk49QzAhdcQ8shvKaYumK82LwIbDn1P0OsYxKrc+IBh6Zj
vVV349bczX7knjLP9qNfQckLEZ2f/rZ2g/9AZ/3HILvBwfauMRze/JLwmylvLLjuNTbJCIe+xQQo
OnZJdyPmBK5J8c+vokXJ/99DPL+ML0J/EdHmCaMpOjqPth3tmly68oqvIYl/viRly0U2jet7bRSM
taUVB4PG4f2R+iCn9+W22RX3yb3xEJyszd9fb/eWzzqah/Q+2ar7Ylvvws3k/vwv9syLn7HalcgJ
NAJXquhom0fQzYSxhv/+COv+2sVMV9syBbw05IkVHScv2AW30y/MeivTm1tXbCzPdCc/36Sbcpd2
/qIbYbvFo9jGV679N/cM6pKU4J4jt9U8Z7yYonEwoqMwq93QVdl3uJ/Br/enuvwhFxeytVijgncF
urP8iBe7BjulkDjehEVRPARo76XS3dRpXjGK/2Z7vhhoeeReDKTkkjMUPZ/UniJPs0s3uzrEmxsU
FqWs0xqlvbR2px3DPJ01Xsbj/Y/sNt0qd8pnlNX6vbWp/NlD08XPvdSzN92d8FOvczv347APb+W7
/X/xxhDQ0+uj+s6vWU22yyNigjmLjzokOS3OHkaluPLEPKONXq8c7TtEKCjMaqCY1wQRE8OuObaS
5ijy3vrVzFJ/VOKxrd1C0xpIb7ANvvaVMf8uxyH9Ms1G+71JtPRc6n18b2qjeohEEt3W2iRg7k0S
kPYi7oO/7bGquB3nItPdLG6r+y6I5d+jUKa/ezOTI9cs0/B+kA1w2dOsaDOVee4Fiqa9BCpdbRYm
m1okEOyl/KOZG/K9agb8s1HPmuM12VgA5E9LO3ErGVw3wN4GZI4TKflDUI9p5qLaoR/mKgvv7UYy
FXceITlvxtZICtdOa6t1aeqijxwBUMRPNwlpVjndaMAW0AMA3GD3ii+TLY8Ff0ulz42poQEOGJtr
5gYX9QmDI0OtDgYaNQNMAFfHZ7LMqAr6wTl1jSMcv6Vn19w3TgCtsEm7/tRNyRT5aDGWMe6N5K5e
VzW2vgNhhUNuMAXdp/fP80XGsNip4niCFIqBpsIafpPleplHUdwfVSN4mMpDoRu/nXRyh/CBp+MK
oPjihlrcoWjULA0CooM1mZQybBIOo5AZTHYtpXWlq/zDJVJ6tcthgHCO2OnkCjiNrz6wXOqqyAod
i5VUY8dMbVp+Ne1B+1lMQdt4tp7LBwD7Uu8aI7h910wN67aOw/h3FiXiqXMqgjy1TejlUy5O63Mn
+ib2olG3PgW4IFQuHgnFz8BWsydpHMvfbWfKP9Vm7r5NmTrQ8Qx6DY6oMTaoB3V2WW3kuctLeH1G
cjArx6hcpdCUyW2UUdwJQ80+2okznu3Q1kLPiqsoBwOj5elGCnI1d+ukzO9FnbeIt+PqY+zGiMQc
6EUayVeu3BWpm9CHu5CeApsUwM5SY3x951pSBeK06qOTZJfTvQxx05UViK1oIBWoxw1p+820GunW
DgoZcR4B2SwXf4uhGrA9NYsrCcZzx/H1WpJd6EsxDwiEAq1i9XPKwumqqkhOiZyU2ypThD8Ggb2X
ADRi06iIOwRioB3D+D3WZWm53aQVZ01eyK+j3jWbprL7h9oIxtugKWVvLlLpSFc8BIac5BQGB+sY
oFkvDVNxrwVqt5XHStmmkzHdckcWfjN0832fWo4fDnrv6nGrXbuVl3La6zlaCMkQbtLGoYxvrvbr
0MqidlpFPuEfu1xLhd7+7u0eJ4qyUNS7qJD0r5Cu5xtNqaUBq8lW/zggPdPva7nNF5MU9ZTbU/29
M+fpaU7y8BMvnXJqplLL3EkoJsDhYiifWuTCcWkgSEGMuewL5TTFQ/URIj+RpZV1yb0p19gfzFUQ
yF7ngBgHuDR+CeumtlwKMtEvlCHQYzTtsJO9UKqq9FEyk77yIlkaQaI3s/gFLcz5LCWx8xQ2HZoA
ctwj/NZnVvJF7aPqb+QrAlxKylL+BEpTPg5S3N6rSdfpbm86kh+kiaVfK2leFnkWjDF3AaRQbju2
9+uNBKQrLccxdk4JXdIt/lHNpupkujNS5Uj3XW3pj0RK0l0GLPweFEHhlk3mfH7/pr24/ECfQY1A
uoHamsYd+PpHzIkOpF/vk1PTxQ44gQxIdW5ZT++PctGrNJCLkNVnrBeljIscTBbKoqCe5acgKBW3
QnLhQxDjy1cKeZ8waS9zNjQvzV0AW5Znux0fhyzIvQghn8gNB+Op4dxt3/9Vb8wd/JAFQgNS4ZLP
v5570YrQyLQhP+WDbW/rtjA2mIhekw29jOfomiBywe1FaYWnZpWqZ0mjhKZSLsq1dXMXmnKAIakw
93goPIhySo6LGeIHRVgYvqUSL6wUaZtMGJnXIXKwQbpqdCsNltOYqpWLFlC2V2RJ8+csAVMNe7+D
27A3zcDYd00e7vE7LO9ao6qgRSWNN9OawKEqiLwmQLTo/U+47NFXF8UyN15p5RkMddFlFLYwKqup
itNQCeE3pgXySZcpMCdGeOXiXe7V9VB8PEp6qiwvyKfXqwXES+/1ai5ONr3UOyeIzY1Vyo4Lz52i
dpqDROvT5OQogeOV5VTfvD/Ti83CTBe4JoxSeBM0VV4Pb5pACyezLU8EppI3mmOA5mfUXUFVqxeR
AsPQ3liiEahldOdeD1OWkYw9U1udyrlD8aYNHQxm5nbeJJW5qM5F7VYn8TuILDB51ZV7dHwUD9tA
aa+m6XSbdXBhyzFRbtN2VN05iZAjk4CFJ3M1uihEURxPsyzybFmo27FEwPb977RcGKtlAuyysIPx
kkDAYXWhSFKWAwvsq5MzdrOnGLXuUkgQntEYx7ZcUC5Se+WjXfQ5SObJ5v8MayP18PqbhVoQ8lbP
1SmRDKAkkRLs7XbWNoMy8o0k0CdEsqS7Sapc2f5vTdbSCUkMqH6U4Var1aoONi4IbZ+cJFPA7bZI
bTfznG70OqfBLevozttqeWXUN7Yi35ai3yKLSFS5ejjkOtMhCWv1KW6K1pvGKPD0KbxmS3J5tBfT
AhqkNuh+uGira0vphA64JFZOYoxj3xrDH227RP4DAnr/dMvA52MNwRFxvuAGv16/TjR9aYaGhoIZ
RwsbgwAR7GbeTWjeemh7qL4haeLKplnDapkVWxT+Ht1vIFpAHF+PqmIlLZtDIZ0wPi82umTcNHgx
u07Q+GY73LaOfaeE3alWq20b2JU79sahDfTSDZJrTryXC0p2vYggPe9jfY1mrbVGx7Z6lE5hS2NL
ia3fY9Rd821d9uLrg7lAZdkzBgpM1N9XXznV5Kxpw1ica6tyNqZadG6himgxKMo2fRxcM025jNuJ
b54hAUQ38GPXEFl7gjUhGy1q3JH5DbzyTqCz78Z6+HEMjsaQuA1Vp3zoQMgkihsa6haK3JWjcjlp
NBk5oKCEwCShNPV6kSlLkWZqpnXS4AN6uTrNtxPhCV2BYtrFhSVfeSXeTKVBJi9ZHiAIJEtfD5jl
PF+8lvYpjORJ8cNZVb/mYCmeGnWOe7empXPQp9npEIsesbCV1GIIt0GU6j9b3v1/XE4FywE/HCz/
H6DUapNnVTois1w6J3OMMEcTkuTNqfL7/fO70i8iQ4MiCzpzKb/RAeZtfj3pqZbrNAr07BwFZU+W
3mfsKztu92U9KziCpH17A0pX0Xet3ukDbElrSlz4yAW91CiG8JbZ/Q+5BEbpwdUfhY+RCRrkJXZk
JJV2+SinhbElQ06+zJllFa7RldS4Q8UQkivMwH4iIcs/I9EIW4reSO34gzo2/mSMyVNMIvIIS7zG
gjydOpJeKepv1C5GIiRNAukTabOae3HUOF8jCAWDiyc3llmFYZaZLyWVdNDrWT0XyElTY3JyWXKb
MMj5ZUHZCR8YndFsmzjSJrfEv+ZxQspm9DiDkumFZXFI5Ur++f4nf2OfoXgJEg3wnwkAc239EWq9
2fRVW56FY3TbypGR2Z81KXUXYrGnxwg9GUFa7K04vjV66LVo/yfnKmivtfUu7y5UdUAFLX1KNAgW
kNHLimhRlZkFyS0+y1Yq7iZTlC4ojnp3Zb4XGSltQ7JtTLsB67Aeq3MlG42s1EkQnzH/wlQyku07
YSGgg8VkQpUwSPaBHTWbqJPCg9INlstGa/z3f8TlZYJ8D1Bn6EpUIpBtXE01SE19LszoLDu1c08z
ezwPYy0/ZIVz0qaxvoYffmM8auZQUYFaE9ysQ84SPGtSzGN0Blso+Uiu9PtZXV4iA41EQ4TXunGX
AAve4YWQRKBLN5jU6PUESeulsYlYyxHY+X5q2t7rGl1sOP+m1+QVItTzwOFzChN2opNui8DWfCno
ESBH+MobrSg/DmPb3IRChH5M0nClYXgZ6i2/kHucTIq8bf1Jch3NMqph8dlWWAIDcS1vYnhEkkZ9
3ybz6I19V53z6GpZ/o19TpcVVOOSLIOcW2/AyqhiyD3xmTJVCAVHCbZUE681/N94NCFVLuw0MgDi
rnV3ygzlUe9tEzCBRenKlFtlS5d02hoUZXcC3uG2xD3QTRKz/jAZXXJriNjy81DW/AHkxpUdvyz4
65iBfAe5Rxh6iHCra2ndShmrWoLCf44y53FMpt/Ih53MQHwNrPihKfof7x+wy5CTOFCHWGSA70En
ZnWX2BRCrAh/sDM62OWdKQnjAIXyC2VL5crELpNJ4I+krouGJVn5WpekFYGBQo+an43Z+ZYIuX1y
Bit9iAc417XSDBsl0IabrFWA89rRP7Ry4L1EpQntbeprmL/b5mov2R0+4gmdzrM1W/JtVlP2K2UT
0VXkXK5UT/FlvFhDOEIaZXSgKuAFrCXjfNGyMkvAxbMT1OeSI1ru5T5CHsrGcwHIfZNtSl1KSq/I
teHbbCDttwskypBu1cXF97xI4+7OClKoNkPUq5lfzmWWQFQojKNiV+JpUqRZbExtVreaWUB5VaOh
Pg2qVGx6uQu1jaTn6QMsDt321dqUvyv9oP+OMWvZ99jq6bem6MLvWOph2hoBijYp+lENQyCtywPO
MhGBL2o7+uoU3YSJ5gD2byAr/mGrnU4zpIv0p7Gb9B+5QMDRmzigm8zU6tprU2v4oJW5MyyBxnQI
YBpNbk+Kf3DyWDtBZqX146RBdW4E4PGc44gwJDi2W8QroNQhH4EaQ6UbfedqRtmaXj+k1rEpjOre
gn+xyDU0Ye+OnRpo92h0ZJJrUILYTyXL4C5tBSpXVPBurK5TbwXVzVNRScFvEuCFbj92suUSXPRf
ZqWj5zQbSbpB+1mewc9ZY+ZFecF/IwOZQU1XXqAFMjoI8i5RyqH0RNGGnSdPAwHN3E4hAWYxWDtH
otnEKtASiBXsBR5rkUhfK7uVWy/XFTjvoVXhk0ujabL9oYhVuiuGVhk+/TZ0SYkYddmnBJVszDwo
P88G3mabqSfB9EbWzXySqoIeSYlzkOrmjtz1ru2USe43WmgGPkZa6egGfZ1/5qZuC7+D6mK5dq9I
7aagFmW77VBNd0EunB8RRdwfQa9n99MkQpk/qC7MjSGJvHLlIZt1IP1qEPmdbkQ3kdNJwEwzPTrz
RqjIZKY2ZFnH6rUHh+Ayd610EXdnY+Rf07mLt21BhVoex2bDFWAg1IFIMfD01hNGhG/PjBiJNyLQ
Cv5+GB84fHL5aDZJrbkQAPQcwq2V1N6c1dHBoaV3VOUQZ9XcnMUtRIDsHqjT9D2mhGp66jxm9j42
OgxGGsnSYld0k7JtlDz7ZRtZELsjNfVT7QQOy2iL8GPLwfvaJYH1tezs6klqp/RX16Xph1o3I2DC
8A3uRrlSHV8yG/GjahvxmZalZPp2mctPM6Dmwm2a6KwPOuzXtCpSv9aA8nnkXdknq0CapTKncIei
TNi5ugppltqEHGVe1ZTTp2Iim+cTJbPp1aHeJK5Qc/N2cib6OCNxzee4KdGjSFT5W9XUDoy/OaoP
VV1bjVs3BOnI2vfGPfKddevF9hxuS92U8k3c6pt6apPzhGrzQ6lEg4SygWjLx0iZEYE3gJYxgjlE
33LJNh/FnIsfMDc6zr5kauktvLdloZ3HPrfNLwHd8JqQR1IoQkjz+I0uKjk7FrulO5hCi/06TU2H
UpZSVH4gJb3pirGYfla20971Y6zu7WbgM0xV6CVNIvyhj+QPySCbP8PahowVFp32Wdbm4ZHlYOcJ
im7GBp2MJnQLUWifIPUOje/IhWN7UWp2p3kkzD8lw6wMXtM6889RSZTHDmnZn0JFR9NNzbI8OgIn
Kjlo5h+WMep02ZDIQuqmT3eTsMRG6FpOibYq59+9YbpNJj30sXPjyNkEmSdofpr0Knw9gxStggb4
LPTErDw2Ns48Gkz9e0mQ2YAfD6rbLNFbmfQOeWcXPfgJC0YBZ99T7Un+rfZV8ES0NhxFIE2fMqWa
bp2caN2V0O8nnKQ+RxkprKZfse3AeBdVpwd8cm79EuFEycN4W2XJgjTSXVFUlewSv8TC12f2Hndc
pAqXezL+mNtJ9EEe4kLxWbvcdiO71T/XihFMV8o3l4EgjCdCBYey2zMj4fWr1satpFTJVJ0Ds0GD
pzFUr8C9yGfpEPhIJcfvhn7ad8K4FpWvVT54vReCPDk7XUkTj5tVlFKPppaIKe3OCck16vw8u/tQ
z8Um6VRj8OXCwmYqCNo0ccdp4kkrh3gaPDR3cH/GAOuxCeTkXtVjFQ1Hg1KTnFjzd9665mayGqvf
okIgdAzM1brYpZnRPjpc05bPB+mAFQx1dE4FkkmeqhJ/NooVpS5F7zTchfZoSuzvJk08daSKjPCg
Ij52SI1eoyBfAtL46pSnyYgA9JKArnIFXU9i1emU+qyqJZz7eDI/Dq3+PXO0+sFwKnlT1EXuaVUe
7WJtwJYyy0ZvyKx0QzzCOTCtFhRBq33Qh57nM0UHtWwsx4VHoD7Agel3JcD5HRpS6mbQZ/umHUV5
oG4jbnXqy1fiwcvIc6nVoB/K0qJv6ayaCzGvHFJlRn3uZ75mMhUow4ZofuDmbVwpSV0mEi+Hughy
HbVAolyy6vPUhWKjRYPhO/PsXIn73pgQ3GMYEyr1PtoJy694EfWNsh5OuWzk50Aqvw+90z0K2648
zMqM3+8H7W/MhwMBi4EeH0DlNdGsBBbficgsznU7Wu5Iedc1Ej29UgB4YxQi2CUhIphd9JxfzycK
Yrsye1Gew5EnDrc/YidT+ac0BpiZJrxWaP0Lh5ET/nqUSZYCOtR99SnhpfCKTo+8sgV08f4XW4s2
0u8lh+STUTCjo0Tf4PUw+KIY7aQG/afC/eZXbuPObuFZXun+Dje5dxVAsd4L6+FW3w6lgCgYTYaT
PcNVPUI1L9pIG+5yxoo3txhcbt+f4ZLAvMwblxEp6AOUQAGfe3rVOyAQAEuji+GTWTqPrUZkrpXx
jzTpfklNcaXkut4Z67FW+U0AublRdan/1GcfdOPvKD69P5dn9NN7k1kSrBdHSVWw50xGPt+d41b4
+7Y+pmv+zQ/dg/bpKt4h9HZcbb66Dd3El90rBI11SYDsDbk90sRF+wxe0hqfBBUEwwJVG89JlcuK
FyTFRJlvshffl0RtbpWkBFJW5nErb5ICZTTAZJOF1P0op/qGnMF4TOVmzjfvf5c1Ifb5d3G/EAvT
qERcdZXFyjV0f5yUpnOQReOXTmk7NzFIZS0pnG+6Sg+8vNCCg1UglgTbqr1pCzVwkacf0IAtzW3n
1PVjVfUfB6VJP+Ax0vpTJQsfRd3k8P5vXe2R55+qwd2lw6Qsmk7rA0d+SVRnjmdntiS/myoQJSOp
5fujrHY9RxksO48IST1sP7RJXm+URu81Kes7C9Wi0P4YZZKMEGDTeQlltz1OSf8SxvtfjiscV26M
/9mmBAXYX6+prfzf/21RghEJBSQb5T64yNTSuO3+cFslMHh/8cIvukYgUBiDV/4FudXBJwxW7LKC
Cg/Bf8itivMXxThgKxRXaBpSEfsn5NYVLJuQlbyQstOihGxxeIxVrDEbqSVSRyrPsrQUU/pQrsPN
qGm36Uw24AazVT202FmQjKsTpZiuN2OU9FVlRy9gHtwpGmPgTdksPgy1I3rSg2z4ib+OZbphzAsp
V0MNnLVs7lHYD3+AaUn+aOz9785j53F3/M8779P3vPt/7J1Jc9vIuqb/S+9xAvPQ0dELACRFS7Ik
i7LL2iAsuQpTYkgk5l/fD3xO3WtRbjNqf5cVtgtEIvPLb3iHb/3wdvPxL/7mVeuwp+lhIHVNuAYm
+PfeQ73kXygloSO7tVIZObO9/mvrWf+iKwcECX7XxivcBqX/xavmfwg/2QaHx5x/GxH/k613LvzJ
oYDcRaoGYgeFCni0byNUMZle2VZ+9zg6s/vFT+h2Sk23D9oCJ6b3acJlORJwSpXmMe+G4rpDvvUb
LTkzmmnM7jRNyVun8Na71A7a2Eqt9Y7k0zuABkaouVj7l59W9/7ft+zP1OmzkPrjB4O1ARfADNly
zynGKf0KMCPAwwEZr7GY13U3Ni3kKmR89gYSqvHvn/dDoOLny35bIaBqDjQ4unTvmASFctCM5rp8
HPNA/2zL4M6t1iWcK23aDbP/pRQ2Qny1QLvVy+FNDAwcawQgaHt4Ppac423ZpyoqxJRErhcMN+OU
ql3XC0mvzldIiRbe3l5s71DYTnC0MvOSWuJ5Zcw0kJ0EmBuNdxtc35YN/pSu0Ex0uf8rxIIdOjlB
NRAxijRHn1qJ3UIHUy86ddTU8Pj7pXs3kuTBP4oNxtvAfhiVvH2wNhdjtdZz/whQCpE2zcwPZtrm
19XQDx+CHj/EydOGI14o01W7aFpcrb6K8UENLlRYv/olPJ+xJFAtroLz4kcYptUmQg6PTu2oq0I0
1g0qyeNNTsF5tTi2uqflZux7pXdHzymAVKkSg5aGhuqFNfnFx2BatQmS0j7ejCnerkkLgM/Q63Z9
pKQcGFWJJQowEX2S7KCDt4j51M3KC/NZh3NJVvSR01TuqpwiKqFtcxz00X+Yykl8AT9i3go1jJ99
TQgY44F1ocR6N/7brkwgZ5h0YqWBTM7ZB7Qqz8BOsDQffTnlt+gDt69Zi5uGU+fqNrPQILLmzj0g
Ll4/ovzVfXDHmi22rLWxx0N83luNu+754/xQAxq403IyoN8v6LZ53x5PqCKcSyIipGIEWd6upzak
0k5p3z/ikGsdinZZwtUkvyyC8hJr+VfLgcABR8gjVoLTPTtIDAiygGmc+ThKO6hReMnrNYR2CVuj
r0RuRgVgN3xwewdT6VTXP9H9mb19PiyF2AVt18FIN3JToSthDPPeS6XjXmt5YHwZLexzfr8wW+R+
uzDbL4RkjdkEmcU52EY5nbP2mWE9imrND92YrPvMHtuD3i8S6ajCvJZiXY50VuuYluFFINy7jU5L
jNL8x5jagZu//flPUWewRTsI2wseLWN0vooFfOQHYCAKx53a1h+B5S9WqGo8/YDJ4XATSkE3JvYK
AWOn0JXzXEHwqOO+NYKjkbSOCGdtTp4sW3ivgZ4h5DYr5xqYnacixN5GLHJdf0b6Hxmg17xzbYhQ
GXjUnar84ZbHWxB7gqlQxw6ASAu1RsLYmdbSQKdiHqc17hGbWyPV1FUVmclsn8ZAOm2YAmnt0eUa
yu9MOoLvnpmqJETtNi0j3y/VyYMHuQJTM9Y/8esClp1Orinj1l78PAQ0V+oHQOwrc/K2FeM+6FtU
Xfupag/piGJZ5COrB4PL3FCYqwDNvjPGrce9yA7rmGUw0HhL1664ZrysgabAqlHg7WwY5W2BUjPE
B09ZZZwnOWDtWrWnwu1wbgiGtIxto7OYGHemmRzGvivmWJb4fx5bZyqOk953zV6aVXbXqtrHHtac
HD2q1SQulULvwO3safAgBD2UoLagchb40tpWU1EM3qNbzcGOIaEeVoOb70ettZ8b+CX3esc7r43j
PCIjlX2fM2FfCBbvkgd0aiidSbEReyW4kVf9vCcNTICqrOm9R62S5cFcsV+omc2EY1o3V5VnTheS
h3fBieeR9OE7EAQudfpZcPLaYl16M/MfNS1HdzkTZew0qbenqX6Jh/iLV0PeGlQm1gTIPJ374RBj
C82Z1uCxazJ4EJmT7hFoJU9RZrqvTKAZvw8vv3g1rjESR/Ii0sZzTXRww0OazH7wWK4MzVZpuxza
8s9aF+Y//2hku7AeWUrEAs4JgdIGJpZUevI4MdA5ov6XxilO51cjF0I8dcl8qb2y3WpvIueGybe3
5goJH8CSs95A1Za6h5qp9mgLs7kqVbcpz4qS+TantEZ3e59jhxjKuV53Ukj7KiiL9sLOOe/xIDlj
AFMEYU5bkBn9OYoqCYxRdY3mPC7wJEQoNfDGx1JKvYtB1vlJ7MyVTShLbGbSwPiDKerZhOgJ1p71
tPYOem8efouXOMTvUykgnEg+MfTgIkRq7mxPW1aFK4JMgkcnH9wI78NjmwT10ZCu8WhBLr5uxtwL
AysZY13zmPo3y/RxdDP3wgZ8n5iTz21SB2x7iiHq+rPDbACAb3K/PIm+0l4T7Pxw5AjsO5lZ/feB
xVhiY+lhn8lCzN/MhjAX6UOOKB7yvZrxR6CC8nPWiz4sLCf9XKCVC1Pew0/xtoSG9WSZvCDabZ6H
rLCu01/Wl4plboVtpVEOo+CS1cf7M8weR6EJ8iHmRPBw3r7R0LX9THsoedQyKwtRUrXCYXUZGmf1
sIcGeOkM/+p5rBv7HIYB1pln+cxgCVevVjd5DMzuSjSbojSNtjWvEGbzhws7+hffa4MEEg3ZN1jC
nLfS6ZoqM0NK+rH2bfHYoHV5ZyYplIbEbaN6WNJjJpUGN8Ds4qzrp9iaqQuswXxVRObbtAf5ibPR
eBCmI66CwsVpMgvoylcJ8tDIzCv/6IES34lWruAOc/kH8KxL0PRfrRnbjX1P3weY43lwIHXQceNO
SfPSOszd5Hks1u9qNF+ASez+aYxlxTAXx/OZqu2dnmNh1aaccPh8tEByRTiMP2dTC/nSsb7+/kG/
ONQ8iYYyW4EhEdO7tztvGlRfLU6QnppM9s9yadZvloNYadjY86RFi3QKLaqLROUU2uO4hqnRu8+Y
NGIxVQHkaC8wcH+RLfCDSBK2RIEi0j473HbdG3nV1ulJuJ135WnNdN/D9Y6mDrCnXqh+10td3IDs
aHd+kPh3lCXthYnylg28vQeAIwIFI+Und6FaO1uUrCh8habpibn9dGyBD+2cfPmncgjcbQ6qQRQV
dIiAuJ0d+lp1yi3lDBCl7LM4IwGLc2AHF07fL7YtblsbdZpKjqBpvX2Xqms8ptKMQnq1SvDO6hFo
F/13OcbGsPz5++30gyf3duWoPblC6Xptop/n/I2ldk0NR53ixI0d16le05icB1xgAbJ0xqHLeuej
LUZG2InAauwBTLxWRF1rLPcTrUp9twb98iTMNrgffa15MevWPrpJJD15sCoXmyxhgtmO4BJ0V7//
7dv5PfvpAC054D9ml9Aj3i6Ua4xaAIqjOCkdny6X2S90tifsha91R7wiklqFv3/g+0SKeSzzZfYZ
KNZ315hTZOWaKas4Tf6ck1RoWCcLJMzbZAwubIJfPYqeI81m2C1bWf/23UTtpJU1GCWeK0sQZjPm
xdgbOOFi4KDzz99qU2Tf5ACxsj8fUXVmgb+94nIm/y3iVTbpwcXR+JiZxnhhAX/oRJ1/Mp5BR9Ag
Hlvnw9M5A/Ft2X1zKm05PPhuZ/6Rrr73gqm38XUwFuu7NQ7abVFnjRE5+BxBFtaAqVQlaisQB3Lt
aWxY9rLoGJJNXdq8luVql1GqFUAUUIfpTEZEjiQPXKf+JmkxxI3Zkta6m1Su7uvSaWzOkV1AJRB9
99XVWvel6xIX6oM1j3U0dj0YsQJDnCLUdGO603rpHYtsqcRN6o7zja5S0CFr6k5UdkvnWjEOOVYK
lzGbompdTXyfgtlcrnWm9l7E5ek/QG0AGjiaSd3vu0Iv1tB2W/lVq2w45maSZc96O1tQGoqmEzvp
mc0YokyEDO+UWlxbctgXGh3TcGwCV4Xa0Io0qpal+dhprYJ2BGuC1D4d0cGu3FKTcV4E6saSvbai
WDDPH0tDPvVakhQ74S3Ltehb/fn3++iH98bZxwUgABeXPix5w7nCkGkJW5ZG156qtMryELtmMWGW
PBYzeCTHS2JDXwvEjRbfhUwz++VL4nYLhpmi6x6asZuIGJb0vqzk7Mxp617fg5gvsnBMZnVkZGod
6yVtP4t0dCIdIMnHsssa6OOD1X8c4SWLzQRlfMjdInhVqEKoCAODCZSn7ZV/SkfPc2TbhelHU9Yb
886b+uKPfO61S2XQD/rZ2UpQTrIWTIloYb5zvYIG14MQ6052aQavTt1zDXeQtCvEwtt25Fdg2IQ4
ICoIm5VSqx9cber7EN94M4hso2r2Fb5dfSSCCkUJZESSV81jFBk3nTSxNbH0r/0sEMsBC1zf8kq4
INstOXyIRQ3uXthH0MPuRWrgQlQ59ceeDxCiOe66x99/9fdBGEoa9c8mRos43Hlx2Q5N4SVD0J70
2dT2RlAnHzJjfO2xb9tl/uJdeyXEm98/831wpDWOcwODWlqdDETeBkdkb7o+GFVzMuhaxxI7o71Z
2d5O76bl8fePep9YUNVtXUS4WAygz4nL3YjYSWMU8pQaMAddQw27YJ7XCyF4S5He7heesrUrjW0R
ec7bF6KB7PROJuVpRkomVrp/lw2a3KUJELWsXz7VkiLDGct59/u3+0XpylzKon5GzIo+93k8Xgy7
zeFkqZMi7fime6t+6zV6drt4iFM0q2bct2Uvdi7BLy7d0v9IrzT4EwMe7yrvquTChf7Ln8ORYVC7
zdLe3ej92JM9Crc/AQidD3ZenUwcmcLEGaaXpc3Y47q/PPiNUe87x7MO87qMD1VS6h/MNq8vJLa/
+PTQ/hFzQtxo0z84y/bcAh6wPesKejwkFYyBs1ivx0tYr1/Eig20BOiAjYzq93mtJVMfylM+Tic0
c4xbLEmXVxQBSZoDYfe7zckKPSUtRfSlsdWHit+67NBkyvJI6sMAIVwXXESuXoLY87Wh84+w+fsq
zJJ8fR2EUkPsuBDjIjeVmRuvi4kRh64tVeyDnjZjMxvb8qqrOuc1yXsjMnutCqJ16YpLJNZz0Akg
M0RXoLvpWJvC3nDPMtvB8Ec7zZf5BJ41OZij4tbEYkMeZbZiQhLUB1wq1Q1f5Gmtx+Kpqs320MB4
CjOmYvsqLRZaFrL5MCf1uMcl3PgwpUkTgweeLxQUvxC9YAMhqkG7DBKmeU4+DRbDzaG8z6dU95bP
Qs5jBGxUiDDfLHM6VWi4HehXawFc02Cv4ME1a0flt80H6aXBnZkF/Vcw5Zd8is9j37aG29ngyIKl
w7j2bahoxyFTjlsvJ1lnadjKfLwezE3Dfliy/e+jw68exX6E5wIQbPPJffuoVMPpDNHc5TTkElkG
3ZHRZCXVYbCy7kIAPL9Ftrdi7oF2ICdukw5/+yi9B7znQB45bTdjNHqZOi1T4kdpIcfbWpT+LQ6x
8kKOfV5obQ+FhanTEcJMEWDn24cagRxy1xt5qLQFCPrZCjt71nZjSj9Kl9mlFvO78MYDN1gLVTuq
SMBRzqpUNCJFr4ZeP1UqWPYWyckcOWme3bRjZ8dmmciDvg0T1tmhHzIaT2PXDE+o7gS3U512F7b4
L9Z8ozBtavDbsp9zyoc20Dhbtn6iXVlGY46NakPPIZymytjLzpx3zjwtF9b8VzFgE68HPwmWAp71
FnV/mjX5nW2VZuuvJyfRtOs1cOqwtHOJPUzaHxTMsh1SWs2p7Wqx19dSP+F26cT0ktrrYepvNcYd
105n6w9Dq/VHTW/XGzL9Jpau9o9FFEgk2PWMKhl40m85A1ygfMRo2WvWU5fl1eeiGcwtuwr23aja
C0dt22o/JwDsDLIMcmeLrUE7+WxnNMZMALaFcbK9YT0ypViOYkHjwxEQWtJl1Kkxmnk3J2V/IX87
v+VI1BmxIM2CGBajv/OXBEqi03sO1pM7LvqHvjOXe8R9vv0+krx/PTjmxC2fHIeB0o8W0k8ffUFS
jxJX6Ke6Lat45D+/1LpdhYHdlHtLtfOHTlbjxyrtxwsZjrV9pLcrC+OXWn3LFpGLONcXWXC5BOKI
pFW72kvc+5r9qQIwDnMEUxkkIO287OJ1XfVvtUrJnPtmmKe4R8ADcTy98nbMMHU9av0R4tU6Z+2T
qTLnamb030UNFkEYAhXBR8troKiv9bL+NZswyaIW8iPyoPnwiEzFV8dZxb3fgVzYsw1SmPKQKf+y
V6e5DsCSrB/63EvnfaLK/HlItfzY5WAbIpsR4+d+wcAQgl0734nAg6BiAVmRF1LqH82SN+u0mdTB
5ANeh38gpcvZuRTjNolzy6dC6fIa6pY+xIXTzDfekosUMTYUFe80phYV/D67eqg87NKiJqnQZbFQ
ehqiea0wObQlAPkw6bUa/yNbftOqodiGtnDH0FbJtXCu6zou6nEOML6bquZa63tgE8ucFoDmKjl+
WpFPSfeB2TswmpK0Dw1c8vKIfo+6YpKCAJtdy+Lr77foe6UnOP3GhhBEb4Eu4rkKfqNVUzNZvXzy
rCy7bttquDKcosmjInXrlAjUNHlYZYP8SFlTXKVI100wLd1miWypaTJsoJvgILpkVhlaqxivUphG
OzHKIAvRtzCcGAIDdlYSbdzQC8qmjX1tyl5s5lL9zu/KYj+u9E6ipPa6u3Iy6DFW7mr3e0M37AvF
+rtjwVEEJb9hMbj4OP9vPzfzi3YsU795GkfZ7dHcI87w5bIP+F3YB3ZJs6scX13paWb3ISBEeSHu
vOtjE1tRXoctTCdls9c4u31tZIjV4OfjU+CU01XZVHLXeH15BdnRidfUGY7aVCLu65tcxsJqoqlx
i4fMq5bD77/8ezEZtH/+PaACgrHBr96uxajPOWJ0zfyEKW7/1TMmH8RcnzklXE6/EFHaOsyPZrM1
/1j1lcIo9cr0rsZBaUTZT/QPlTV6kV4u4t8f6X+Qmv+LueRPH+m9D863oRve4DS3v/8fnCZoTOYf
IJxQ8sAFe3Mv+4//zfYnDK22cpZE5ceW+hunqf+LmQxlFnNV0Ig+9Aa+8t9ATf4QXtjWRbaZjzs/
Dv///T+v8/9O/2zu/x0k1dl//4x7PAMJgw/mTG2FDiAKMhxyrLcbCnqKyGCIJ/fchuR1GdoxSr0A
EVmuWt+8IgHSQqRkN9naFNbtn50mT5qOTWrvIevc40eqtNn7bPhRkuXzMW+GMmKoiRvq+IoZ1MuP
pf2fXcYuo2T5/+OBN7el5z+/iW/197d7jX/1NyDdc4GP/1Dq2rDj8Iv+e7M5//L5fmiXMdZmCME2
/HuzmQFIYrhoFLzGFmU3dNrfe80x/wWkkGRr64IzvWaIdLa1frfVzkqKTVyEool8mv/XD0jJ2VYz
aQ0uI+yRr8KbfXRF0uXLRJYJowQfU83tzT9c1eM87Qox3iZJ7n0CT5F9m3qHS8gJyuHrTyv4n7Pw
897nrX9Kt7bfQ/KAyAeZJHIrkDbebv18zRKGx7n91ahG/3rKc/kBq0QRzaV5Cd6wvdp/Zyw8CmEE
b8tYHCA7PO/sCqNdsJCfzcVzmxz86riige67DoUwSiekyvj+iPySZOIvnwlODqMcNgVgy7ev1zvB
UiMFXTwriF/NAQxYVOzS+JLO/dnl+J93++k5Z6W3443jNKRL8dzv57jepx/SnTx+00MtvjT9OUNK
vn/UWUEmgcILi1npsxcijRS6cNmSUI/z6FXGV1NohZD6499vkrMxEKIZvBprCKLe3EhR52QbQWcj
6YrCfBkYhgC4rn3zmBad3cYu80j34Oldm8ZeNTq7xGi1NgI+0qTxCLU0iMyUxCRCcS1do9ZqoNV2
DB2TaHQ6NyM5pV6OAqWXVpSaU2WSVE8AuIsMXzIcysvyzvLqhCJ7avwXv5+ABlCAzE5oLUZVx2ue
kst1reN+TarRvULkY6yZxQTtGs5Q5g4qX0crGjhAMhSJWa4A8NVg7sTsGa9towSQSEv131WTu3iK
MBrqdrNfJCVyaQlj1llvEoT4xDKHivhymhfXaJEBrRfMxNa89BEwd6s2tNDdDw55Yq1BVLUMsjDs
HejMpdwGAWoL4Pxjo68LdW1Jo2V2UBnFjQr6Lo16zcZbdqx0OUcQ9FuHmVAOpnFVGMtORbChIeaC
1HutElNFoJo6EadDX31awFj9s6n5j4+9RciNAUpI1M+hK0EW4JdbdetLZqz9oTNqKvZh0S5kceeB
h74R+TVtKtpIwFbOm1WLRe7Y6on+0nptFcHLycMc89Ao6KS6UCu9O50/nkWM87eEgaLyLOhWXlZ0
uRLGiz4RA3lYC151HI0aAJPSBWMoV1aP+ZzlJ7cPkj9Fy1gyHJCIfh68xLB3vz9Ov3h1F+yDTxgE
PQzv4W1QUl2XEpIXXr1O3T3SJ9M+Mfr2qlu89YKE09v4t/GruAT5jAFQO0B357almZ8UqTnU1Vei
o9iXudKiofDLaFnyNLKZLkaeO8NNRW7hBqZ89fRP3nR7/PZgEj+bSxnEyVnIpyk9KMOorK8IotUh
vny0xmdswh0Uay90ZM76ItujUNEmgwCkCaHkvG/gT3j3FiSaX2U+WPcTQ+a9P8pLHAMSgZ/usB8v
RA+XFWW6RA1yjp1RqWUuXt+6XxuZIQnvud2tiSZ8lKz5ch2gMvLl9wvIgPn8iXy3H/auZCD0Pc8N
tvrWFxWGxda3MS/Kl8rAD/6gOahUh3nfjfUNvQWAFInmDn5YQw4vd8jy1GaU+nkbhPWaWfJQuVIw
SjW8qtuPkwfogwIYaK6PT+qucXC6Og5mv3J3FUn9MiOmVMZTSysXNwdG/DS1Fhepi7pLb20MsY6T
srm8U4OIeSCPKr6vNG2GqLBTmR9rD+nAQ7Y4xoKUTd8/J3lhpVe+w82wo6upzeFqTfNnSCOFPORB
5k2h22nJR1yWkvJQyKz096vtieBUjZ59ayKSA7y7TFEIWWt3KlB6sLSp3dkoInxHJqxuSScqbzzW
1tj04dLM/R1aO20ZqW5y2sOkL46+D5CICeINwPx5tlv/CSFz/nIxmKKJyooxTpTiUgHydUXtmRvW
mK8cL82LaPGTwL5tEkUDJE9TFxe1xvTW24FxTHFl1QCH77N2TcsrYVS6i7ykM96xFUcRJa4hyitp
d9kHiPRQ26F1FNkBNkXlcAYU0BDfyIQeWa3eJfGst5NzaEHAB2GAhwGfzBS1cR/U+Sb8AzK0O3iq
pQmtWTPY9hWVElAFfJcFmsE00fXx/PQvtXlf07DQuXVtaXS7IIPAwkF3Da5VncHY5kqgT4gDmz1O
0k6JdHs6EQHKxE4/r27qfyrLqoLUUJt+CooD4Rfa7W5wAo88fa4afRERPQ/nAV2hrmLmFVQibCYH
MaI+8ewv44pwU2ypoIiXYmUgqIuhkLEHCxgXlW6Qe0uOnXgwWogKwH4TTx1FFhRjvHqixi7cgkl1
KNwq+zzIQH7p1jV9LZcgtT5Iq5DXE2PXZFcK1fi7cZi07+M8bzJaFi3gnZ43wdPamdlfc4Wpwy6R
KIhEwawstvMPO/e1sLLPbZ/ZRugAtfaQwTLLe82zezQo0KTbD1WGgBJTFPeQWmr97Np934RwrhuC
pjGjDt7qZr4fegs1YOhlqH02meuqfTmqeTwKfurDlCjzw8ycktai1+B/rqHD1kZqmZjR1uDxd+hc
JZFyYVPA5VllcRIZtekzqZSffy/JfPyPAAKyu3SotSdHKYM7S1/K6aY2zaK40fFA6a9zZ4IU5yto
MGG9BPp1qnU1So2zOZf7KvCmcbf2SVtAPCimU+oKvdgF/WzfVpPuP6G/G3xtgeLg7mm45R9NB1w1
LC1QiqG5JtonWfgNyUuvi7t8MQyFpE7tPxSw9P/EEC74yyp644tCcmkOHadLzWOnrfwDZ27dreVG
XR2XCGJ/WksB0hqVffvB4H9Z0Ymt591AE2eKLCERROLHz3LHJC1twmCy2zsn7dStPad1yQLKgexQ
CPkdzaXJ2RW+I6jAh2AJLTW6UCWBkVjdkCC+lVQesNXOfGDwmn8eZTWcltVqIMF46fhJU37xnPWT
w6tkAXL3KP9hMsnHAgErfJQ9fT1xY8cpDYA4gzfeApKDSa9pk4Zd31iyVAPu9V2YjrZ6HSfUG8PA
H3U31EvHe2lLiGUhRH0NOwO1Mn9cEqX+8rxximVfLglEPE3cMv3oH3M01vGbF8t0nxjMLgCbCEQV
sS+v77MhQ3qoLDy+RC0M9WA1SwY+1SrzOWQtkZSrtTH9vjhAkAiItRdEGT67EkvJVJfsY2HdS4e4
Fk+4dP+R6ni9h7iMwD+tSpfub6nbIhIofCwfYUsZdE+xwUxCcKcImIP7Na+cibzvJqhmRYpqGsUU
o5UWTB8IWaYVg4Vvuh2ADzFHiSzadjeKeXDCem7cL+4MQCJk2KvdSZKAfFdZ1dBGWilWlKTyWnwt
S9N+YgSBCabSOoGJqTCWNcb7JPjaI9GrdoHCMzhSRYDKbT+5A4371A9kxMhvJTTi8XIn1003Rqk5
nRg9wmQIc5likzKLOhvjEWeJOU6NZCHKVUohWra2Hr183BeQp5ozHR0JAIkfCmtp693UmsUT7M2q
2SEsrH0XRsPNrrSp6oEsVYigrek0sI8aLBNi2+yNjvVzcyBojTuoKFuDqgn1qq6caHSHwdrlrdCR
xevl17nWILb6zlIdp2HpFmgFXWfuRea1/tFqqpGgCQWuBzpksKlrWgB9CNYsc/Yzw8A2TlKfNtM8
dEERFpobQHgdF/cTeoLpa1WDg0N2PeuvzaLNP9UlkNfNsh3hujzpbmhqtE60DMOWg6Gwhu8YqdEc
2p2SIw59pUL1SiuSh2F01J1VChrnFlJHf9GsWHUcgBPv2SwRE9nBclq/jdCu1v1ULTOs13R88uex
BVuudcsQt6ZM77zcdr/XpBEqtAA0+THDIuOhzJT7qtZk/auy0mXvawkxULhSIqHR+24Vm8DQEQRD
V+mkV1NqHOAfUnQ5Khgx+puWVu1MswMunEptQZx19J+XpqAWs/VyOokcndodb0FDnihCldolYr23
p9Z+TVEHSEKJulkdLmJSL8WwqLu+btC01eCfZDt8xpKXWc4LS+bMUo9srx7jul5kjy1Gl37XPNF/
7yv+bkixXP5FBrtcp6Kwd33zUDMqE1EjE7/eQ852vqhJ67hfV69wDr3pzSJaRw3dbdAh3q3DyDzb
OejSIRtIZLoZfOQDQm1lkESMwPsxtErHfWnqZjEQ9Ro8iDJuIqEz24q9gdzqcwma7mliHFPGlbeo
TwqVHQnuTm/6mBsze0ZvrvxaSOWyI0u3+kayVLxWwIIJXEzMEKbph+LeWVL8dCUqsOW+QbTZZPnH
4ItRoNFpVfOc7bgVCxv9RGs+VpmabiCAfg4c2dw1dZp/hthm2OHU9Gu3Z6DmrWhjWfazFHU5RjJt
gmxf69Pwaal9L4tnss6E0ZI21fw9n0iQck6y0DDmGU052fV9ZBVFfmsOTlAx6jOmaifnUqYENcJU
buQIfAErRORyhBz/wVbSXHZoM8x0Wua26Hfs2rm/yjTdvKqWYojYicktPA8sijka/aMpa9JIZ3aI
grk9hWmS1eHK3Oh5bMaBS9qoZjtuq3HGGUy48xebc1pGlkl3mLNJBDaLpbiBE6TDzuoNP05dMIAR
FMq8B2GcLnrszn0qPxRdKvYJnAnwkr2okjv8zapvrd64SC/Oo+Uz0BS+GeprwhJkUyJnNHvqlL5D
NZlzU8MxzOvhkBhWNe7MwSssMgatJfqPQ/Alq2VzD9OpvwVoC4OBKZvCO6jURvM5TRXAw1y57k1t
Y9UxoImN7PlsTtMJeG1rRlrT4H1i+B3+PTb5RUgHorja4oogJW6BcDp9M9WHBLTMqRjl1lEp4TMe
BlMSPvRpdVUk2s6Z6Hgb07oHn+S91Msi7vvBgh9ZcLUftdwfiSTAdR7cFTOsD3o3+k9J4vTpcZGV
auNhrXP72txQKssubYs2KeLWG6R6wHq8VGHa2na61zRAtIeyaohTxtQmr3kJTSSiMLfu0K0skd5D
PkFdmb2n7kRXmv3RNgmb8EN1Wie1RJg0MuzFXHeL1mUwAVZ3rkOzX9Q9ralR33uIxF13ajH+qJoq
eNVbwkFkpI1e7aB4ll046OQgUYpm2hpNooL26dk1YqAqL8dbnG24FiBwoG9oumt+JwOvDLVkraf9
zOSTTL3r2iV2GSir0Kka7a7v9XXey00bhZvEH7/7xQTt1sAaoN7URrXhCuOVKURpDqfoGsgwYkh0
GeuwXez62egQck1SvT061HDuXo6y+OSnw4qc2poTLnvql3sJmwRVwHGx8sgLFu/P4Ielgqjr4guV
X3JHGlNCKTfb7souaiYfQ4cWniBiEYdTS38JmnRBYrUrP0mOGvgSRMNhEfnuJzaF/+KW3s2abzC7
T/bMLgsL3/WfqGJh3idTN07XXMbDN7M2BxE6YELu/A4thNBNMi2PRSuazyYhLbld/h9nZ9bcJrOt
4T90qGIebgFJHmMncZxYN5TiJMw0Mw2//jx4V50dSS6rci6/IWnRNKvX8A59lKdpYGIHCBc/mbC3
0dU+fo47LW3vxrpMEW8b1weTdtElN+Uw6A9ulDjidrasEeEw/OteFNptuK9RIatsg5XcxKh51iEB
SPwa2pLgj+ML5mvKOKVoONGGH+mrxV7kt4k1fk/oY/zUMwnOwaGGZTQ+DNZNmibzdw4C1j+5kRrm
btQFJkYa3aMwSVYQe4L0NqEs76LPpYc7D0DxOgqReHZucfhD+THq2/Lzkqows3BU36vmhBhtZBcK
oIqK77CP8/aZ4jx5VkRd7a3GHDCVLabnMeqN1of8r9zVRV6Lx9EdRiDI4APbhu6qPjwYmr08meNY
grd0UJ8gKbBextkBx+ZFid3y+nuZ+qtffPczll31OkeOF92Aa4nUW1XRARr2IH8AfntZ/oMf0X4v
ldH+mslafrHimUDkYPF1lxsKhoyVM3vo0SY2TXsnmsXnEq8s3kqZuG2oYx5mXydOmuxKEWNOZPc4
D7hM6SXIkWV+hb74U435/OGmGNntQK+Z3KByl3DIiCZ+5aYUM3NvdKY/d4v1ra0HuqmpiL1tr8Ec
Rc3VSTxwHrpThXVS1pxTMauLX+VTTI2fGN2PjhYNXf4pFua9nWIGtUNlIenvTDd26k2e5XS+JunJ
75ljDAroELeskMStnSLs5qUrbxPdru0N4liWs3GHdvziSKbvPuqEU3c9MjvWv8cLxAjfaNMYHVV3
quyNllfjn7QaDXObqaJKt4nipDZCn92SAUYx7enailDpMiOaqzhTqOKb6TIJeozZtCsrrur22ls/
r2CuXe/ntLSDg37BNGjYs7TVjSXqQbtSK4GVBzfvmG+Txq4GON0yqsmU3NoJKJq5/Aw9m6yt0DMr
3WqLKfubWBpLtpkaw6hIaaRa3SDs4OX7RamaNshKc7bQvY1bZH/dRmI2XGplA84livKvNCAq8zmd
LbribIizXPFenGlbKOsbjzBL4n7L9OSx7w38ryTmiVog1XJ8qsH3/KA+kq2PpWjxnED7I8lTkerc
RjUljpeR+ARjSYcwzIGe3RdSNSP+zq4pd04i4cl78czQoCDrWzMLIb7mSZ99HzlWWTDYTsb4AxU0
PoU6Fd0VWmbU2VE7kVhpzWA2qDen87cKlQ+cq2jLfM4A+1U+UlDNd60whziICg7FLUDrtb408tK6
1YuoRjwhr6wfLoDiKZhGSzyVxaxaG/r5cKn+h567boE3MV4G2xa/ay9FIy5VU4Ox5f9NN9+ZzZ21
NB2cYEF7rePxtY27NiP/QmEti2zmfpkxyijsaQO+zN2IQruwyFlH820R+rTokcCnfwNb/LVIXtg0
aOiovkiUDsLRNaIrYWGkDqWFfHXILkHYT6Bl66CdRhMbtMJYgOmeDBxxLeh73Nyjl8XrUGIkP6e4
S9V7yG7VFneB58RN560il+zCFOD8QXUMU2i5k82yl6cKI+3Um6nd59Xec/pqB9u1vVXIMYK2XGB8
50P/+R/fHncd6gQQLRibwTg+6fJbjaYNiIxle29Klp3MoRapedf80yyBhvTRKviZHZ8RR1jTHBsG
PY1SEbe64L6zk77F2UWpL5D3z44j43NOCOmICu4KIO7xUsrYk3Q7cbVH6tsjSS2ah9mqhqePt+14
OLI+EP5BANsg5bIKWKPjVej/9JFcimqvop4CKB46mIkE/UAb9gKG+b3n+Xulk89LSpxYPbWq9oob
99cGTbvQ8Oo/Hz/O2albMQfgWJjBAHEBvHz8OM2kuipkgWpfTHG+bYWLYWesNy9z0xmfJndRrj9e
7xQHv+4fk1pYj8xbGLNbJ28JRfUCQlzT7ecVxxgrdVUGsAOtryirFyHGFvVVJeOnCMe6R5hxcqu0
Bq6jQCXsz4vd274VTc0PafbqhVHUOy92NVjhx6FvsEJnj3dCm+N2rPng9hZRc4f1rekPELCvl3p4
/XgP3nmxKGTy5SHGS2lnnxyhlqEF16Vs9v3UloEj9ByNfSO6EE/eex48mPjCAcXRkV5/xV+Bs+ix
MJ3Mst9nhafT/Cl/LYVSBgmT4QsrnYBG3r4JZi7ESs6QiejQacykZHOmuOv2hTJGm3IQ+hW99eqB
YkO7Uhqo/OgNJfcdeuzPcPNAj/RTfb9onf7bGuP4Qhw4NeVdjxhl/QoIIJgT2fTjJ5e1uQxuNU97
hLjxQ4yckaLFSzJ7V5AcIKZN+aNvIr2BdNQwhQjtrqs9CJFu/DiNwvxhR32DhLiJnCz+VZ6Eo0XJ
HzGz8ObrSofIE+R2peEiWAzxVd0Y5b3iVPGvwiiVB9ea6iVcsEf+hgG5cH2vpVUazDiAfx4J/w9K
HuGD9Y9Har0lcaNZ3wF0r9PYF5W5yJrFdl/SMtXuRCa17wadie3Hq5zdjevGrvRDPhSixZtf5V9H
qvb6wYsmh5FZDV3IpjcZDGSO2561wwR/+B8s2h8YlC0XVn7nMLuI22Cdyjezagkfv1JHNMDAE23Y
GzQW9mS3zf1oa+XWbKxLxk7vLIWOPIBC9GYQ/3w7XX89JBQeVE6WqN8X+MHC2CVLBpv8PWva6sJD
nY1OQResR1SDlc+KZ9QbxYqhh1fLfmqdzaLY7oa8V25ybfptZ2mGF+4lm+GzZ4MUgHqwQToFjOyM
MJUOiKcL1+j3cU/RaBXaV7JqFX2rpPv68VF5byU+QXd9OFAUb4idv3ZxdHWlKpp43LsDDaUozact
zixa4Orwdj9e6jz88FRrGuqQhhK/3ZNI58z0CqPaHfZmlCzQqwFKap0lA0gCSyCWMdnUDVRSkM8v
krL2h1IMw5WSJlaoptJ+vvBrDI7if2FkBEN+DarxEFKgOXmAwI+P6lyUtaqk9bjPKCz9EazwlRw9
pL90Jkd0KNwvUTZH2Mq19hdnrNUNZb713JalSr/F22V6p758/JPeexcrTgZrwzW7VE/2R3G6iSmB
Me6HQU3vMJFQN8lgNTc0tC8dsFPL2vXpsWjnFkD6dN2Lk1u0sutpnPRB7hXHnmOfwT6OOfS3wLAv
nTM/gJml4HIHXT67iJQVvlFY3q61BAAAxHymT4jhy8Xv9JlBgjMWILBUp6v+mMlbA5Mewg29PIrb
lo36adMkedYmRXkuskR9+njb1m05eZGcKwdVHhU9a3KW4xepS3TzitSQ+2mpKlTcRjxV3Ki6cFud
6r+/7RjvRgXORJl9FgUKJrPaXFbzvtKSdqM0jv1pqRfM5I26/JJA2Quasnf8pGy0T06Wto94H7Nj
s+w3yN7EW6cvh1tAbuYVNZ+8+ngP1sN6ugewFqlGdMY4KKcd74Gmt3mfLtm8l5o1+GRI5SZp4pcm
4htLxkn86zXG6YEwobvsBPyRN27rX1HDY5SxwgjmPfMK5p2RzDZ1LC+Ro955KOAxNLi4y2AKnMbd
1ugjNdXrZa/Y6tpyTWEFzKnhC3VR7vVO+3881Up5hBtB4OX+OIkI+qAAMPHEvJ9sVbnB5JNZPW5+
m49f1TvHFQA7hKSV8IVA8EnWU9YxIuNxOyPhs/ByilH5WQpxSYrgVDWY42qDQwerCh6DtVZF7b/T
Smnpk9t4mbaPMqe9GRoYrbB8Ilq6JmOkkq7drm+HchUFA3XQmdFe0DX1EW4p7lKrauh2kTHMNMvu
DRexTsVNSfY97XbIGXdWU1ZdOMLn+0ISjMINKQuqmCAGj3+wXVp1FSmatq/zON3WTYlT1WAmFz7j
8xjLKmyOuWr6QPA+SVBaxTUGGwvufVZ50S4b1TKc26gJvX4yLjzQ+fEFNEeUNddrhk9y/Sl/fSSZ
avQeTl3W3rXo8MOs1yG4tva9Zzbyhnm8EX58sM7SFM4sS6k2Hwyh4FRAd8b4GDiT6u15bm2HmTvs
YDRebOxPl0ajKZ/OO9Tm6h8fL3tKo2EzEUSnmqC1xGWCJtTxc6L0RSu77ZU9cCz9iqjQK5/qBjHP
W8Hp/qTAN7oXc16j+wJMtmN6nVg/Ir1ssmCxFW/fmUzDA8xw6L9+/NPOj9T6y9ZGjUW1CDL/+Jcl
k+0JTAujfQ9g5SufdvKtdNL8wirv7DtSCjQzbPhMXD8nH3QEPyhS+kzZ5xN8NsQVm9COtYahYNI2
n1I7TXcGNN4LIfidVTlavEmub2CKp7hXrTEiHNcY31DBKNcxptm/c9x9XrKiT3baUFmb3CvyC9Th
8yMNKBKxIJWqAhLXSs75+0h3c7N4cEbLQ0vye+1lEixz0dKh70Syy9R5eP7nF+itxCzIPYD9eZHH
6zW6oqKBI6sDZ4wUkXvtPgXSdyEmnB8TlPXAtXJIYABCBjxehXFjo7e9XR9sa/kFLbML1a68dJmd
Bh7qe5sil4+TBulKLz5ehKmVXoOjsg515NwTmOxbJ1kMP7GEtfu3TTM0GCvUDyT1JNmI0x2vVBlU
lTV56qHs3eYW9Q8zkHEcPXy8yqlWIAJ7b6ePQo8wR4fyJLw5mgIobeAsLOlUgsicPB0FNn3M0rvG
Uaw7XIWze2YT3uhPBU4yYe0CncEQa7RaX2ECABK/17foUBt4MBZaZQC3Sbyd9LSs3lWp2vV+OgGd
DxWhjZ+9xfWeW1XRSDTLttAp19HovvBRnZ7vt2fiXPO1YN57DvAeczFQW7N1k7aBci42UAObm34x
H8AmXJKzOT13J6ud6uQDyfSiymO1odeK0OjhPwonyi8809nBW9/Teg2Rc0D6PBXfINfoNURyykOT
5UpQFAb8Zg/uZzGNvz8+EucrkXmu+PCV40Rf/iQQJt0QLwuOfYe44N1Nik1BV1OWL5ANwn9eyoRG
amDuSwrG6zo+42XVgIgtZHqoVKnfFmJigtXAGya62xfC+1nZSiIIhwHmCjc5oe80PEwZVfdYmfmh
QqUGhojZhwJMP+BitLRCy4TbTDZTq745V9Hv0ahkaLTGdJfMCWpeGdOkC4nF+bk5/kEnD6/EqBF2
jpofQPYwDtRK5Sou0Om88ODvLQOXEmYl0ArMgtYb6K/8pdXccmxrIz+kbayGrVeqj64xiZ8fv8k1
O/i7cmF3bVR0ib1r8kDte7KKSAGpTT0iRKOKKkahDnd0ReQtkHjve18a1JiI3myWuV42Q5RkF6Yr
51886TFNAAKlitrDaY3hmGB0AQaKA7M3507oAsm31T5uSDMBCCIhe/r4ed/Z1aMFT7KlSE8aYH+u
OPT5UO7sGPGzwR3HC0fkLCljW+mpQjjkmYhn9sm2WrYEVR+J+pDkdfJDIAAHLq7ByHPWhk1dAMNK
NJOBPmd02MU2pveoAXrCB0qyBAsxn46a5W0+fvZ3NtuBEIQb/Bs78lTtIkO2PcZ4tz2YgL7vCsWx
nt3VW8xgHHk/9PEl17531kNOgWakumamSJ4cn628GJwUzeDuAApyeZAwBB6bxpF+7FbqfW0i6fHx
850SgLkT4SWbTJu4FQEdOCcLGnUjHAMY6iFyWs3aZmVp6X7aIenk96ObvKLO5j57i6r86nOEhVLg
2ldJ1+G1i6tn+amVnNSw4c68tkiP0XuzJ08NG3haqj+I3Cr5ywpn29YVju6mdJ0/dg8g5MKN8c4R
ZfhDQ5CvH5bl6ZjAxLe10PquO3jFoIGAcbtboUXRhc06X4XaFJCdTqbCyNg6adsM6cSII1n6g1V2
coP2hXqFS+k/mgPyRlgFJWz0kw0aRKc6bmkx2b0Jlu9gL10RaG6eh2CcjX/9qGEI6zBfcQj3zNUr
6vigIT8O49XIl0NJqbdV0yXaAJhNL3w+Z6HS4EvmviNgrlXeykn+OyCvTI5WRb7kwPhG6TZJYsJh
MYpM2yCW0d5nhlSvgehNxQaeAJbGjldcyJTPPih+AQhQ2FFrfsQBP/4FmOpQ5xjqeOgTxbydx2kG
/jwCsiolgI4V2f7xB3Vc5HDnMh8yEEfTKY45kqcnUauGocNAd2EIWX8H5Clq3x4WiVesZVyhrZJt
knT1aPl41TdZmv/eSf9ZlphBGxZG4Xk3DShMP9SWtuz72RBfSkf0iPFMI6jcHG9VLVgcJ71xnBin
FNNIRvXahoRNBpdhe3zhKznOqd5+ioVwFOTsVWITtbjjHddTgGWVSQ+sX9wSrHa1BFpKI6yW3vBP
g9W3pXhWynjYrCoDjZOleoC6RdXaMEdg0OwETBeQQEl0Bbz0UmF+Eijf1qI64DRTTaIhfao+bERK
WeDOre69Oo2dwFrm/FFkEUha0vIx3Ux63D6NOGfUIbmeZwEzHmMjmPOiucP1OTJDtLuGK9CD8FWM
uFYN5GSq5qGyvEh59OIcJVcrVZ4UjaG/X3G6nlyz6b59fFCOP8j/PAVxBRa+QdfwTO9hTu0WyWSV
44lAJIL6bq89mFrXBw0CWl8WOal3cGaan6VRjfdz5lQXarB3DscKDVn7o0Qf5m3HhyOdO6WwjWXZ
j5rdhZ0CvC0lWYL5gWXIx4/67lJcbhqNS17baW4/yqrvEcRV92YKW3twFdSqogKsWQcz5OOlXH71
ydfHJboOh9detn2qomEU+mxUWITsS2ClYQrK6ncX5XqAPGaLaBhNjb5RvJsEY/d/am/8532ucnQe
7UcCrH4SYEWdOaOAULKXRdO+ZtwcG/5vc+2CJtdL0WWXJvLv7SpdDWMtK2hwn40uRJVYBWqbexV+
ZQhFyb3B9twNE0trL3zdx6F7fbaVtsul7iLVwNjn9KyMGmbfaWPszZKQGqC9lm0Nr2l+QDqHNpUm
VfL94/d4Qpf+z5IoZ9BYIcNnX0+WhGPaR2O6qHs3a0dnO7pm3WzgWiVfJq+b9pWsQVWneZp/Hk2j
viPmVneOFWdBw9944SY5P1QYKCDegNwaCTEf7PGnApZzJN9b+75AOFJ6EYhOpaiIFoGO/TkkzKx4
SlsJsLOq9dePN+I403nbh7Vdxt25qmScAZ4WRSAa3RvGHqejEcPIqAhVDzzyx6ucnyWQOgz0aETy
mSJ6c/yEiG8sCdRGb68rjRuo0tOxaBgP8dznF47S+UoAbzizRG/SeaaIxyvpspt6Yl12YMqrhVpm
llurVQZUrdL+Uh1zvnekvCoejABFzJVVe7xWwlS+Gbw+P9SxV73kkpEaUE19E8dAjdsxFvcanLcN
FF7zWZlsk7Dfo6RVVoBKobUEzgDwOFWaS5nQO3tggsjC9QAW9+qYdPy7FqWpEV11isPkZlnodekQ
iLmLd3rKVPTjF/veFjBBwBYcuyjkjdb//ncd3lQysZCFR6hOljt1qcRGJKZ2/fEq56kWSpzIJCGC
RM8QyNPxKn3UIW6AMdUBlT7jrqXHw1xXneDjWCnEA+m8AHPow48XfefRHAo0ijREs5EkWb/avx6t
7vVCwvqpyZuR2u1Ns7qeq+zfcyianEi5rrgUwtFp6HMSVZFyzhpqgCLCIh5dSVVR9G2VR9mFBPlt
0Hp8eSFRhekS43uSZGLf8RPZALmGdhnoWKtODMnK6+1XN1aSWyPK5QMnvWHYbls9lC3NQkChAImT
+uhlO3YwuYl9RRls5xA9CgVBkGk0GLfXC3xTsl/YOZVTaP5kLN2TLpM236qZrd1YqYoiOEri+Alp
cFewpJEOp5JGsPqngmDh+lIW1jdJy6H2G2IPLLG1HvJ7x4DCAfD4B4J+w0tZW/xG4BBD0KLB9QTE
dvw1DDm9WiPPqjr0dMYO14BDlZ+LWtamX9a1uVVVxBYD2gkjHGXccF9bofKYKRig0gdjPi0+ZjH6
befAV2dqEGW/nLHB80qpDPk4TRW9MxG1QoZup0HJ7FFTRHctay3lFo+RWA1KkasJRCEV2awMLrMS
6Hmvv8b05r70cSL/CAtqNbOXCHK9dIrmYC0u4gVtr7o/KwP53gCwu7i3K1dqftnnJT1xp8+qcCwy
GK/VYpRQ+uRi2YEONQLOHaiQflO6q8IHhD/3eUSp81IX8500mEPvENgY1NLTO03gCqmPHIuqPeBY
I7ATAmlxmxvz7xSnlMfaW0nNqSKvUm0Ai6HjvNNEZv3UmtawRQMjCRutz7fzYIlrk/h/vXSJu+kq
eg6x2ssbCkDImXWhX6O8YF64BN75dGknq9i8oe2MUupJKZjAOpQ6ViGHamprCrIW0LcttM3HAeKd
MEsJD9wa1zTADaeqFehdTvYsu+LQDNBcsQb0wnkZYQbEs/X/WIob1HDebAwYmx9/ubFpTPDTDSI6
fuNXpR3boVb03jUKRPOFAvOdWIt016rCyAB6jX/HS0UGdMHRKsqDkuhwWxltcHvEbXU7KkuT+G0f
eV/6Ws5f/n0z36otcDJ0RE6jLToZyBE5UXUYLNwysO7FG3iKjGBJ3eRCMnKebdLQJd3keDCJBsVx
/ISaUWWetL3qIAx8EJ0FalWSJPnVZA7omE5ttv340d4p2XH/1mh3At4AGHwqY6pgZDmZRbFq2ZuQ
bhq64XmG6WenjzTNVCf6rhQI+bckBTco46cbkyn0hYv6rBykXYAPEscUtWcUdU/yImOYZUQfi9ea
wVrqmWjdG1YffSoVLX1AbTjalvxEH5pHvmlmQ164TM9OFWU7O0B5hjodw+iTlMR0shj9kFKjk651
PzjEvzXTFMhNZ9l1DZzryps6ceE9nz8ydx1aXowbya/p5h2/52qpvIx7UD/E3YIAOsTixq9VTANw
a+we82KCSd8N5b3TtN3GXbpLSNezKMQzkzuw8ay+orOO15/sIoFOYOgHM2r7cLZMeZct1qUs9A3p
/fetTo4LTJChFocZPsHplzPRJAcYVloHOrGd5scVlqwwGzvvVtRxMay6GUoRmkDkfpgdBDcEQmJk
VFTKcxEkIu8/JYprv/QeBi6BwNpDC0tjFjpsotHCE2Wa1C+ojri3gzCG+7GKok0PzQQfkwL6qWBa
ujKJoj/OnIvXqMKtoba7Mgs1TpsRdM2cJSFCPdoVlOzaxqZ1hA4TG+PyouiTnsAtj+B9S+T2Xw30
aoDLFvrSBDZiYN/cqIUkEWE/eYVylXutzWOn7jR7RMqm4kKOfRXV8hFLU6FZvgX9qQEvBOt805uJ
dWek8Tj5oCTrByFK3fTbqlI/KYPFr5eZNG5iyyxfZZ6aKJBxcIOySmC5Lui+9j5Em3HfwT/bgTFB
zi+SpTJfCg1rrDl+efCECLOrKidX7anDp4yhFzdSmoeljaIZQaOxROBVmDaJmGZfk4kAXtQmkT4i
w+yN19BGoZlisW44Qd8mZRqiyJ1+NhTFea51erD+JB3zy4x5wyeNPRluqsJTLnxYIIxPf7YJf4XG
n4Whpsqs5eSCRTJAm/Ia2qsBpxq67wAzFWf31vMd1GlRUqY9AgN2lTbQjcbDYTbS1KdkycTBzGTh
+gzURBTaThyZO2x/ujs8zvufmAkpX71BsdobWeloRGjGgL9U6rXytldkvwSVUFNnNw4jIiZF5Gav
sMHtxR8a6CB+tbIKx37Sf9oFdFq/RWwj8pfIkdFWFlMOAGYa4X2jaIMcm9AryGAeQkTWFq3tLA20
oqtfUfVR2jAXODHb0yjnHRBoU9tMHm5MgaPUFsrRapR7X1HpqmZaPi4CXBE+kF/RFpNWkLaTeKDk
iu8zQOCDr3ViefEiOd/qblpGQVJ38f2Q9yiVeLMCQURt8+Uz1u+5EsZ5rVwNk42qOiIs2X2sDjIK
E/ToBRoJCIuEWj54P2wxaF/TvivyTdrP7s8iFst9CSFR3yKXpXQYMk1Mn1tTfZBWP7/Qn0ReYFQt
Ih5Gx85vMx8gvhGAo89VXroj2C+Re7d9IeK96BBq8jOcjLFb8yJy7DyZEDgx2sy3zb79Yomy9gIV
d1HwesVgvebT0kRsvrDqDeRSBZEibEOesDYV6n3Zo58QZp4us13t4fcXTk0ltBDftkl5nhVgxWGi
anETZk0v5/uiwccuQIJ/PMha1PMnlJiV7DPk5Cjb23VkKaDHmmGCMaulSvfFUKPCRdMgi0V2NSyj
HBG2rma7uJ8SFVQEyEzFvnIYEyuBaGPxLYP01/k1ZkRmmMW52jE1pyvhY8I07BjYo7VBPRChQzTb
9W/H7vvv+CvzRzQrmSfgInr3FBnoINnYeBnbJYq6u1JREhV+bqavksxJc0Mxp+V+Fw8RMofzSIZR
NrqXfZpxhcYWo+60aSf6HAcLZ8iGq8noasyT87YeN5HiJqvRqDLnt6WrFr9pM9h3s5lh/ZVEuoXA
zaTZ93TR2lfT6MwmYCBg3yKvlsEylBHqgrJGbwRRICS2QKekEmEfFdf1YR5cuVtRn/wbAB3JBs8b
Y7lmalepN4OZzcqGNo1+53QyMcNSaVBvNQfwn9eoIjVfYjkq1TVSwHV+hyGrlz60k+GA/qehca0N
nbiBuVo1iJMrS/GaJJHzyY1cnMFqA9tp6C9G3PpaXTr3PKexbJW5Il5Fo918QjFT+TP0NZhs/GoN
lJpkGaG7UGTR/WQiQ3IjhRbHV8CIvSstIUcKOPRFF6i9IfQwN6ZB38pJ4rdj1naRBp0WdeVWEyOq
CEwhURnIhFs6mLokg3EFLA0pskiNId4uE98QCP8OyQXBD/eFK+tXBwUHsIk6k7+tzov+4UEpxmk7
LkZk3/Q0/jKqfdn4DQ3SF8bKkbXRFJnPmzyJousecRHHR1KmeB21Bni+niSLGmLMRtiacr3a6B6/
I6y9OL21Un4famdanvqJ0ySvRpdaxm6tH/F7L2v7c5yjZ3aDOqa4ZZiAbkDr5rCRVtNei9tSmRH9
NBdnDZR68c2JqLn9Dqmqp4Vr9k8z5G3voysYA75GE8dDv2xO91HnonAGg9ir4bovMt25gxZ/l0sL
rEAf3c4mPvWaHhhRQf2PL515P6ioV/ptu6Rm2NCqqFdhsMSiIMewZmsPMzOwHhFUfAi7nOohQoUr
plDVlycAPh4o9Kjpn2dT1H/crjL2xHI0q4QRm9/zbG5+1k1PemYracbOGk4idnNbOwde7lIHde9I
Lj2R5E9KnWplSH4x4IGEXPsvs8gdLUx4SLL4XtM2RtoihWqmiax9K0nx5aNRUIw+V4uWhtU40WLV
kFkI8MoRKmbqQpl9Z/AKdFFLJszhMrnGTsTUZEHTqtE3XdhdxexEyb7B/ra+zXbfCHoUXYoVO5JF
L3TdYjfUpZc/TLJkIyyv0e5aQ+nvUG7Tv2ZVZR+cCAluH4GR4c7FxiYONKGkPwkcZhl0HloDvoHe
PSEuWsxPiP+jgBDNM2JPZJI0V3q3RtIQjLNHBwNVIRobkXCu7JmxRGhGasadZ6iJgpqW3bv+NKTm
Ni9qqvRKEGT9uS7VFzMtvGdGwmUC+6oZLBKwzLnqsfzmdqg1/U+SdXYRtGqevgqc6Ep0BrLi1uyL
ZUAnSagon0gx6SECVvKl7cZkIo8WTbYV1Zyjs5mjP4XAxYC2V5WnxmdSOwTFamwafixKWgw3OdNw
lCdEE+v+3HqF6deLMtYbIs2cBKQ4fFhdtaBIphrJsG8qpXxtUizfr5AGU3fZnCLpCFl9vjHGMrV9
9AYh6+pl0T9bZtzva9RLHr1JS5qrwRzMmOvH0Z/Myq2/AI2qHyucAHMI+zUZYUHZva0iXag+tP78
wXaVV7sx+oopRElEnaQy4N9cpCNvO5OutpGap6C4JTRPXtOJxhqnQmz3lsxEpX2Wjukv5PpKFLho
m8a7aNCrDF3D2jS+Eb3NDPWuRUeJgjECxWdvVI8OPWsDsYF5MXfdnDPwmIphIlzYqfG7wupMfyhi
I7pPe3ViMGBKRPI6KGXfiOrcMrLLTEQF+1z7Mrull4JfzKxvdD5U5zZ13SrfaeiWFD5Trcj9WhFq
pwBpkml+mcj7B9+QszPshg6toC3N3G5g3sJMEB8zkyt/mlHZmJCu7HckHHxNAkWT+cbLFjXam3Sg
lus80Wrxs1JtFPjUpVmG7eDG9qF1lWz2bbkkXwyz0VEvmjqMlwcqwO9MXhEcliDclRsbmdHnBBcR
um34gfpqMo92aLpS7L1UK5A4Q65s2iBwocOgES5/IqEQCpgXZeVnqc3J9KmI2tr6w/sb1Jc8AsWE
xGaqqjcNYSbe9F6rF3cJQQPR5l43vpRNO5VXipWV7Y1RyCTeTljK2c81uq13iJfbT6lmDsaW4b/2
B0GIuQ1tfGDysOcodmE5wS/adoMx5KEshFkzRBqaBYaaMdwCUvL0TdaTaoxE5T1CLPUQqnSk0hAG
Xy8AuwuTppqnNC+jtugStKM6yntdKxbncTZx1NuJRW9l6KTuFAcuH7AaMq2SGYFLx9TE6PPp95DN
jhKAHRP7UouU+nouW5KI1ga66TPrMaAomGX5avT2zF0xN3m+Necij+9Q5EhxM6WbGWoRlRzqAKgx
bZ2RvmoQDQLeEM1M9RGg7kSm7jrd89gnU3NNGYOUD09c/qpr1flUz6OibBWo+bPftb0zBWOlpXpg
EYgeLasmfiNjNzqbLu5tw5/ztvtNpaw+odzTHwjRitgKFUKFZ05lDLbI1q9zTTHnYMT55bsSKUvH
llNMbNt0UO8yilUixpxgb+yOrdP5/I3dZ6lmDTVH2Sj1DqGb9pPdNqrcSo2KLTRKfe58PIrU6LbO
tfquBJ+BSsEUY9xeTjgHb7SsKO+LEgS+rza2/lMmDbf36CBQFERjo23iTgHFLpDo3prxopp+P4xp
9UIGlm1c2YkAGhmiw7UFgQO1JES/Ai9uuNP0eebOzdolDroR5J6f6HkXxk0pWpASntEEI6pqlBV2
Huc4kJdLijQj4hA7CG5Tu1M7Xd05BVo/d7Ug6ORpq6l3+aLpj6U3NFZgtjH+ncM64aTaURU7LHD0
3EtLlT9Ubc4rNF0l+F3Rdl4bik5xMNByFSsKrNFRHTSlluFusPkHX6RMlPiozOk1/1/2zqM5bmTL
91/lxexxA94s3gbl6AokRTVlNghJlOBtwn/690PfeTMsVE0h2Ovpu+iI1hWTmcg8efKcvxGq/sex
J+fTaPRKfJtKJuJ4En7WvOYy/6tctdNjFkt65PaNbPzoEKXU0XqV7GJPuB0AZMaZ0nh4YBq1p5bD
9Mvwq6K+q8cerW+/mxWaEczlPc6F86fXarPbdaNTypsmmxX9VHvUX9J8iDE/Y5v2u16MI1LnxjiZ
rooWsPNgo7A1bbu26vttjzuYl7awY+HA91x8CvCjYRPlOOXcmFYefpVI2H9afjA1G2Q+ZRjsCFtx
6jWJJmGsZuFv1HEz7XMz0D6AZyT6I6jZsbvxHboaB0qhw58KrTcS03wwfs6OqOW2QHba2JZm4CCD
PmtsxW4K1PVzighauClKmlNELTwOWFtenEw2qn8UcWKHPFfUKKf9kAxvDgrk6HfFiPjvWqnVH3kw
WiMPZGoT3Du69RkGvA2XQVUDJIaojjYbGo/I/xTwLJDMlfzYQxHUkm6RO8hQXUScUrmrlWxEh1br
KLhrUtj+FfWzZqNuZhY0ZD/J9lpMz3nuydBlgf8H7yowonpj6Ajm3EhKl2s7tadVC3M5Q7QRRb3o
SZT1vAa1obwOQ0TvhAux/TGE/ejRP+4fozgb/VsdXYKKhKuUPBRPAryItKL7BvMHx9lwGIojtjQZ
8mvgsQGmDJr2qwsj4d850wTycrSEeVNlVvV78tFW3anQNiW3nfQw2zp4M31GerG+DzUKU25hohLm
ppj1viDY28KIbZqRUqbkyOImNWJhPCL2YaH12RcZb3HwBDedOpD40s3V7yGeoYPqa0jtb7J6RMVR
b+X4OE6K/mOoLatz1UTh6kSYKtQ3asgr0rUGQ/Rua3bNt2kq0CEoLCvjKRlG9v2AaIh/r2o6dY+W
jEp2h9AUn2eriL8mFNofHK3sw50osBXYGrFlPfqhbnpxVE5vmZAafcPPqv6EaWK+9RVps+uwXt+R
MhTo30aW+gMaaaIyZDjErl+k2lfKeMFL0qH7xOs8Uju3I/EXSM855VOFsixsLow6Ex68eAEQepD0
3jWyPuD3x3HS0TVGgZKCRusTR0ouZPIBkT+YQJqRMcQSQBw0s26+1kMc/Vmpi88155PiF7gLldok
2H9wLXRt+fP3HdaESJcHTf5GRHLb4A/2wns0Xyf7c17wjM2Jx/ltEf9Mok8KWnUroy/Ls+B3TkZf
1LCUvHRky2rzNx5RR/LO8lfxoh+br+Yz4bFUNlF7KK1tc7g+7LIovRx10XzINbsMdIlRUw2WzWT8
QgvzTpJqd6hR1zV25qhvWtGtNNDPyoyLuc6/1buVTkyUsvymZ64oulkW6/uKiE7Ksjdowvr6SrNh
/nD/84elQng6HIKqspz4TNIc1G2aZptR/oNVNOKL4Upj7PrEaFGfjtRLbe+rXZe/DVL3SAuBkbSN
aXc8atDUavaq8/n697u+a9i8pwOWOcLvAveatzKhB85q5tHT9RGWbcXTHXKGBjLyMpCQO83fqKu5
M39N+tUPK2Oc1W/n/QAaB6gswBXQgaezoBlv0ORT8rf8Vhz0rXWQbj/msIHmxWKIxUINkzAae1Dz
N3Dkuzp7C5U1gNqCR3A+xKLBA4VQQUeJWfDu5ZbNVRez+tdqW++mO+c5eJo24T85ve/Wbd4d786R
AVtWoPGfv4V2ixX0oWqpOR70Ij+kwU0ufYG1tXKULu63dyMuGmdqPYraShjRhEbk44on1hq+Fw/r
uxEWUZjaMfkAlcs3WZL3uqTfmqhA+/5dIlbwJ2d90OWWWERcH9ZvZLVj/gab4hZE6Ga0ajKadNvW
RwS7N7Ii9nH+u1ZWBaMuhgkQWmjOzAhiY7HfKdRPJc3g/M16Achxl71GdwWuDm5y0F8oyCTb+Ij4
/cv4MLprtkkXA/67oRfngKbMaEaqnb91zo92+Iv3X9DXW1t7kwNPSsODrn3/B/Hj3YCLUwGwOdfG
2srfMk6c07xC6t/IyItfH+Xyx3w3zOIoTDRzrQz5MkKIsv/09ITs9hZJo5VhLm7/d6Mstj8cjVBr
KZW9ZRYOEmS0UbS/PpG1rbHY/uqoS0DoWa4SzdxmR2FImfUpNgNuWmv8qoth991sFgdA0hNslRTG
KuyNtTe+W9+RTM5Wlkw5GwU7Z5rB7HPFwVzMXHyZaioCXZ0G5U01h/4J0BdCtZ0ZQGiPp+0Yztja
qgmONCM1bJbydENenvyMcQbYtoMOZj0W2eBmjqlv60LqNljY6iBDS3vtF5134lmaMIMwZsWpmc1w
Gk2tisZvNt90dnyD8LlRuOYP8S34y3mmhnobFh7GLWuXxtniLDIh9XTMLM6aSNFIGDI7JqP/PvmP
o/0HqBgt8zVLsb+ZnmcTfJfgLo4ikG10hTLyoOxH5EV3ybN9az4Bc7MoQDzgERYgMP07Wwmz1/MH
1CROZ+grnTBAU5ASjS+T86UsN2iPXT8zF2Pau3ktTuVYiDij5cqlBAjNlZRnCQSc1DwldfdNp6ie
tz+c8Nf1MdWz3eIgGmboM34FMAWk+9N5aWpbztqS/k/wxWBkKEQMycbCCi3EktiKom1TaXzJucDk
lm2MQAqMFVx1Ok1Yz8rgaEgeG1N+74z+9DOBRwIKp9f6xiU7bso7MEEWZj62Q5OllbCxz2bAitup
kw1TXEND2lchRf49qf+1ufwPvL/efd8zM9WnH2X74//MZpcHFN5//zjxupz/6n/6qhrOv3QKpgoS
JYA60fP5L6tLXf4XKK6Ze4QZOEV69uj/t7qUMcE0ME3lH5W/haIgkUUUbRP+3/9ApOVfM9ACLcNZ
y0VGne0jXpfzYfrvE25boJHBq5Gk8wO5jJYqHqg+g99FkO9BQF5C5VprpD+5oqs37xbn6d8/8L2D
5emB+3sYbMJBWM9yl5iWL6OWPxUS4AT7QWrK9C9NJpDrdVN4kC3zLwFEoi/Iqau3yM7JXypcej6E
p5yHJ2dy4JwgDaEiI7KIY0jT18LIjeCYy7jlKYmdbbOh/3R9judL6ZiInVEIgA+CjtW8Bu9y61C2
wB8oQXhEHszf0NTEeYQK6+b6KKfR8d9TsWZ359nnmX/Pv8W7UXAoCXxnjMKjTLvYlSgu4yU20Uy0
M3l7fahLEwLQJ88oSguZvsUrOGkrtjUi9kfcFNpfDp2LPeoQQA4/PgwMcW57ADkIVS4+ToNm4oiN
QngcuqzZwSuQ8c5JmhXMz4Iw8/fCzcqcaAwixQeCcBF+o04UFAXl8IhUTXkUuDnRuJXTfeGrv3sx
oGsmEB/U2tbe9xC3t90wFbz7TOfjexGi16zog1rfjKc8/YAdPny+BBr9GAp03EI7M3BYsNKVJHpO
PU7PNbscGCw8S+4ce8n8pxjL9aKp4bFK5LceaRbXMctnA9cqrAQG8+M7BXkB9gmhCijfUkqGyrVS
R44ZHiP6lYcWq04X3nH178vmxBL6fRC5sPWhGsgwyNj6nOTFysH57Xja1fFRmwYfKZO02pJ+/e5l
kBYf3JI6egXQJ0G2zRaQS2JMltRKSjcwOzbQGIAQsnmopAtlJWKcfSSdjcCbG3aawSlbGt/6jZ2h
OF0SMSaAcGaQJW9mgOsoRkb2M8/aNfLf2YFmPBtE+Sxdyt5bjjcqmuhrEUZHnBCTbRjjrSdpdrb7
6OIBJ4eAiv4aYpRQeE43eEXvt7IBBBwH1VBu8XHr6CUk2soo5+d5FgxhvwFT45I0zEV0KmYoaW35
GWhNPXfrQZdphFTDW5QXzj5sAvURMPuzZlfiT9nVxSNlthyYTLEGgTxfVAOIrKXOFLg5ei3CV2Sk
Y6FA8DvqoT6iKSm9+VK0Bj++MAhxmKcvr3/4PEtWWCrUoq0iDpgDWGrn5zW4ScusPnqMecK8H2Ux
FaxbfJFqY3hs1ASnMlVHzaHHQeD6/jg7xlwp8+Ei70BmhlT4dH84I3RuWSmyYyapOtY8PUqHodTu
qPbZK2XCy0NRBgf7OoNT5z9/d1nKhd3bhSVnxzFTzBcNOrnvqlXfvCYzZWTlHpvDz0nI1bnFiICw
9+eH6xIiPtUCIw6rLI4oKD0NoC5vq0FXMRYZN4rcbdIKCTY779fUSM63BsMarCOsKKLIUkscSfSh
awKaUrYSAP/PIt8FhJF8+KMxCtLOaIsQENnupytph3lcAhsqjsAD7HLTqfi43FeAziiCNU0U3F7f
IxfWErVIjjAEReDvSwYgPkqT4FFfHiFcKTb2kHhTYOPW0hqzJ9sLrMl+G6XWPA4lEiQrH/I8LJOM
kHPLGmw9wOmLXRPggFhog1UdiwaewRbnTStwYe/H38Iw1b7jBYqg9vX5nm1UMh8deinX2qydaC+W
V02wXqqCTBwDunMuwp8Uf50Y3I6vGCu89rP9wlAkIIrOtTbLaSxmh5ZzbJll0RwNVVb/6H2keKUs
AC5+eEbkN4Ss2cYBNfLFLQDshi5knnbHqVW6e/R2s33WiuA2QC3n6/Whzr4XmQevE1I6zvhs43C6
NwsnqXVwce2xtgG3pHykux4bs81kS82NrjT2SgZ34WMheMjri4RVQfxmXuF3USWAU2mEjmiPksqE
UE1vtvlsQoIZj3VzfWpn52CeGqxUi+TAIG4uhmLr1YOctO2RbEj5gd8QQMugyx4G7F28fKoxASwc
vDUtet/H60Mj5LMMaPPgqJpx/tT5Hl/sFKOU9BRxJ/Wx6sB5Pw/WIOk7YfeG/QxfGATR/DqFZlFN
yvSAyayq32U1nU/Q19Drsn1clVm3wadG9DssBWWzofOe2gWUQ58ChwcAiUxU03tZukWroNa2Rh2H
8Du0AKiQ0Xb+q2TmEvnxqOnpTYJfu7oFH16IQ6bA6HL9qqwENb9IGba63AOjdpwiNr7X8ZSNm9LP
pi9prkbJE+xaXmNqVArzPscDjBphMODV9KJELeAHGTivsUfXt41/4BXWN3utU3X0Y3mRO49JbIg/
hqiVbnaDk8IH9OxL/VbNHexI2jQoqy2WuxlWkBXOrTcaEBDq8XorvgbZZFlbQNB28GDbCLxCFdUy
YOhCCzM3TOnzPYAQKx9keUhfm8aqtV3M0wCH89GIbhVs6LQfgwY60sP/sYweQxBs4y7KJ/u7IJ//
IuFemB4mJ2nCvTD7IjhMSe+3X9KkSqQHGCKxdTvY8KbQ2hsRZn2Oe8WogIqjD/E44eTV73GDsH7Q
8MclL8xyO7ktcrCQW39o7emmskp6ePhSFxSu4w66TIe/YXPb6XGUuXndx/beV6XhRepmlE4pV/HX
Gnx1iC+ehUWnAMxsb7RWw1QIZFP0owxlyoaVbOThpuEJfSvhqwXVRghw7CXI1djNEl/89HvV/NT0
Ay8yzm8XPciNXsyKd7rzGySpPW1s0LDRJmoI0Qc/9MdsO5lSqR+lvDP6fTJZwCddR3AwdyEZovWY
gZVBPATdc+snwhAAGaXEaoMYrKlR2bvSmgBlF5JT/ASugqo2QBE8+MC/tHtd4AvynNQRfr0gmmX1
+8A7KPw9YbSq3kiRYReH1JexQwW9XyJTHZhhu58wQDb2lhGn8q2vUjLYCwPo+8Z2EhxVXV5JyUTS
A7DuDp0oYd4mDd6BGnKNdqsDhYYIss2pCYKdS0BJbMXUV+NGJJj83ZuphcVXh49E+30clUrsnb7X
on2U4He1AzZQ9ncCgJ4Q7qgZQ36PIQM+mpVkzFifDqzkfS3yNDkaeNwqb/gg49CNY28clscWOjP4
TmF3QJ+pV6q3DYpJ0cGI/VL6YXYZNe0S+aNuW6hykR46ETlAeoLUfKZ8E4IOAoeuyDN9hjaZ6YSQ
ka20LOrD1PpNeRsl/GV3jO0o3U11g8FT2cB1uHNIBsytCS0VuzuuKX/X4+j3ZAZ5j4FXT1XpUdR1
k6D2Var2V5yGk6xzqffU+eukdKb/NilNHnzF1FztwSOkiGZvc1nOwva2nBITgzPJHjTxo0wro/mU
cNrHB6nkWjkkVkbBoSm1pvHdOMStq95OYV+8dWNSNdihhYgl5ntriNpaZi/2WA+7MF7kzENEVZsO
ItSM9Mtc0U02BoqdYSfcqrbxursfMLU+pCPrdVub2UjEpsjWFy8lBpQSnmoYVj/1WexMN5hu6emz
btaGs5GqSJHuOFooEZlp0EU3NfguY2PWoY2v5+j3+S88rqfhaaxza+bc1+D+cQ6P8v433rVF9yeJ
RrX75CRF0HhxrE+8lMlktENZAwf7nalyNmJlWxrT9HnMJx9sk4z6YXdXIc9e/0qLQa6f5CLLo63M
Joh3Ahqoc5eNrcbBUuUUm2YNLlPaT9p4UOI2y3AnVlQodqR1xh60bVD8yWBxtMomJDzHNgQCMtl2
o/eD9uAHlv5LofDt/PA518HOFODydmYOqcUt8Czt0bdPoka7ieETj9sENByA/TI01HQz4GcCks4e
zK9dCobigYBn+a4dxmGyldQg8QoxOPWORNIGHiA65zULM5sYjSTem+OgQ4JhtjQN904mwOQNuMyC
xhp629iROmT6Tah0juw2xgRXyAlRNnYbVQ4hr+Sy/idvsDxy+8yoFLfVkiLd9WkcfecW0GgIOwZK
a6XUhnchGGZA6ZVGdV8d7TTbIyAmPw1gq5wNvCudmbaFpH9GSCn8VWV9MtHqJBA9VIqTEznBMCZb
u29a2WuMHKa9nUe52LIuhbwd7UEvN5YIyremFz5IrqydShf6NjWsQQKZ9ZQP2VTfQIqNlHwzSFXS
7H10YMdD7U9O+FDP9sqBCwpMg9vZAHXbhYWVmdtMnZvY9sDrbCPXmkZLpDNr7AuaCh6Fm6WDA/Us
jhUgfS2+0oC3MsN4rkBZ4QOLQvKn0iEtI5gDlXsMsWEbEJUyhP6pze2gfqqrNOaIRehKbGOtHyOX
SCAKz4FqwwGvAVJvdaMyK+j5veIfetzZ1TurDjvpOQPulrpZJZffuUhMVN6piQKe6IXjxsGAj3VK
6vadJrqc3VUpJGywh3igv7WhXD0AKetwzoywx54OxBcj3jRtknSzn2/UNht/8o38MFRqY26KLoTe
l3RkLZuuK2TVJWZDXySY4x8OzswPbyT0d8I9IJUe7CpeDYC+RNWY8j1lrH50HYkyxr627PjP2Klx
dMv/PXoJdNG8irocavBuw3z9hMjjJBsbWhf2g0MB7CiJDHaNodeZ9CnXqsrZWRggGi9V4HcQEIVC
l2wjTOh490Oelm/GnJvcAiWycnRRw5iiyBCUBu7ZHNP+UBWKNh4VeQiKfTnlxCyfSmt7ULMu5ljk
MTwJmotJtq17mGG3TiOFr5GV1bqrFYX1Ai82srHVrqoCoo3vvEWRgt2mqNWej9f4lIXrcgp+0CGu
8puRNDDfp/FMotGCJq4//rog0adUOmtwashmnabgWq6V0CuINb2dsFMi6WsVz8YR/hjsr6fBF5N9
hBpnxx+k341FVR9/n6DTGqs9OmUGZFXDIkHgiYP3kbJWSbo4FE/smd1OxXaJBUN2cuhGGA3HCQMm
sj9Z/ir78nQXCT33rs9qqbtrOSwcTR/aMTZuRrwGTxdQqGbXB8AtjzbWVBH2pXbsTZKZ3MGECo7Q
NtX8ZpgRwG4CyhaCS5CpvyGa548V8uTPNRnUmqvChYepzRMORUkEcihQLn6lUsbSm1oGYm498PLJ
7/U7vYv8lcrCpVGQTgAZSUsDwfXF95yiSWqmhlGmLvVdqWqHfUIlcXd9fS88SWnN0OeiQ0ctYanl
Dm2raUfV6I9qT7UkoopxkOsYBoKSVl9bIeIPP0lJ0wEgo6tIQ5CS8unn7EcnBH4rT9DADXUT86G4
F6RqA9K+3H50amwanUIQqu6oqi0Ff0Zh5cWU6vIxlmtenpkQqgJDkpbUVqp6y9+k8QAW6vqg5+/g
WUWYWhD6PwAt1MXeCKzMr1QlcI56OzgjzGRDRAdECRHJmzTbL3eia/LuKcVipzims7bWyi9wCrsg
1MwSSlhhcnNwcSBFe7rAbajKldJG0hF/aPuut0rlccwkHqJCQQMjFjyQt7HwI31l3PPtygOcLgRC
dhT4rKUoKDoaPtWVYvZHt+wdDHXovgXXzvXlPR8FaYu5KTVb/9mgCk5nJ6v+OJiF7R/9pJn2o46q
gTVnGNdHOYtvSM1A66XQNZuEmEsZkbSjQCI7nXVsixQZMVpXG1KdCghvqq6cv7MJLYZalIRkkXbQ
H0braPWtcqzk3H6kTLSGxTkfBZ4f24EGPz0p6vKny2YHZVbpee8cy1iCmou2ERQqp1mJWOfLRsGf
SiRbkA62uizwdvALdSWtA6+EqbgZ0YHgLahXEibzeNC8Xv9GF6aEPQJ1QbpEAAyW+9zqLBXpbGeG
9gVy/ZjTtcfXrzX1lWv1bJy5tkTEQl8T0VE23+nSTZMK11ooXOAk1PtK15TvuRZOK9fc+ak9HWWx
DcwqqoIW28KjBm+01fMBMkbk3ODC6n+O47Tnlon7lS7l2Zg0pN6v4Pzn76qDkzllTihloddAQna7
XNop4rdkFS1e3Ma0R9xjDZJ/aYPQgqIyj/MOIJN5rd+NmAxoMcwPCA/WUdqi3tVnd2Da1eimN8Y1
GNPZh6McSduf80tlF6/U+Zd5N9io9rGUBHLoRZmFFxcaWRZZ/rBmyXphFQHMzFECHadZe+h0GBEO
ka1EXejlqMR7cVEWPB6V/BFPDMw11WYccX7v16SmL6zkDNMh+QJpS3qwGJVCX1IXYxt6Vu7nt7WR
R7s4gnZSFRAcrh+0swxhXke8o0gR+GhnIr10MBSlbKYQfQgBj0ySk+OIVHHk4nSMtppaRCuwuksf
jrQHV1cVnR2gPqcragUYPRiFGnpDpllfA9tQviWOXuyuT+viKLTNEYwCVakslctkrMnLAea7BzG0
EjeSUZr+ozNOcvjRAML6zTV4KACzCddSwaUz9Q7yXRN5laFVtyqmpjttjOuVw3xpQ3AxYm/ESwP7
t8WilY0IJdCCkQeAKLhxwIRACI7zo5WiI3h95S5tiNliivBBqkEj6PT7pHALeaf1kWfI9acmdXgH
5gkaHHr7jV771+uDXZwX+w4Wxd/KS4ubKy5CqwZ2E3m5SPVHOeirX5MYahDK6lq35NKOIG8j3iMU
RDo8/yrvAkae5mmhNSnPC0ULqKLUnS9eJccKu8/X53RxIJ5PtGAJG/RLTgdK9SjKNejAnu/nDeVH
zBdfNaQGmt3Hx5mBG1zGPAjtJT415dmv51Icewgntl+s0RzwLJnK9IOebYQhMGvkYxwj/gUe8HQ+
UwWrf2rZEChUtNsgVNDos+zw5aOzodU9K8AihTR/pcUooglHyiVV4tn1MDykVSc/ZGaSrqCvzvcb
6SloJCS+MD/Ax+Z0LrRvZKemeOKJII2/TVFX7Y22AIyUwq9eOUhrY81viXcbLrZTG12AKfG6SJ2e
gSOiZy7kfke9OFgJD+dbDhl7Cs8gP2QQBspiqJZ+hR9AJPWaTPNfU8lXcA+PrI8+7sDDz1UBnsVc
iGePn8wsNb2OstjrkkhYO8XsnfZTDRCq2zjJZGsr+ebFSfGpQIUaQBmWWa3sK4FltBoxr+8pUFO/
Rm6vXdOMniPnCVrCBiNEQOAczWChvxW63n0ldX5fGC1hwUfgh9okqIOK7NnobmrZLh5au48foNtJ
HipPg4AMn9kfNAefDxjKYOChUI0mD3UWX88QcVXoYxV7lqDpRwVx8qNNW8TFFyVA4HF7/aDNP+1s
wjhEza8srpMl8U4PdKizUh17CDOIPUU5iiomgge6nsR3Ztw290Eu1JvaocJ0feQLH9SGossTkvt4
/uf0QKDoETlpFsZePKbpFlWXaNf26riySy+NAnIdGBTwF/MMsmHYA+2Qqom9CLjcF1OOoTvzH6M1
b77zexIpROoc8zLyKF9uHJ/Ku28MrKOk9dOL2ejlS4wM28b0yRFLOljOx+MJ2oskvXTCwajqiwiZ
WWM/BdhveKUAqznaUrdPBRr5DfXJlWA8f4nlHgE1x5uS5x6+eYt0I8+hssW6H3lJINo9ZyIAdngs
O1V+ReOm28ZTt1ZguBAtqanwP+4A5OuX13NPPzGNECzyjE7R9xl5750lDRI6PJZYiZaXTgDVk1no
kaiL48jpPqyjhsfYQBxD6zp9MUN0w6tGyu76Jpe3nWLEhlv7pXMnEqtbubMvznImFTFRqvNL5eiB
xp6Oe0XsDYopvmtOEwM2F3iM0R71m7Vq3MUtilEodA/iCxHudKJhmFWjzRie3aLJ6JdauQ0n1Pvy
TsnvsbTQv10/4Be3zbvxFtsmw5AwkWnDeFkP+zq20t9BKyVuNsTxHa337EFJ0mzlaX1pRTEXAniG
9OPstns6Ry1Pw96BmO+hfjne+3Fo924Xtvk3P4R4sxI7F2Q9EjpC9fvRFluHLgj9+ViNPaUWpb4d
MOd0gS/4T3EbD4c8zkNQEfQlx8ZukfO0tPwLjIO1zGJB2P3PXwOyxN9+V+jzL96HDtbqTh9Z3MR9
T3ksR3jurUrQdp/FvmkgdkWA6UFuAnugCV/0z7Wh+k9tVAY3WanFt0ON13Jo5ka5EuIv7QBcuECH
koWo+lKJwLZFb/qxjECf0oa7pIh7sc+VhH4lddM2OfS59ZPLvlx5U17cBKjDgoPiGYHP3OkmoBTq
+20LlKc1hDcVufY6xb68q1JTWokdl24XXspkWTMyG1De6UiVLdW+3RA7tGEmNfl5vDXHTt5fP0iX
IhRPcYAnf6cmS5htUyAEK9ox9goK9Z6M9sULGrjiQUXf59NkNQ5K83pzo6CAvILKu7iSmBHx7Wwe
6M5iJfU6kUuRK7GXOImxcwSc80DttLvZeGdlr8w/annJUMBWNRMWGo4Ei6XkAmsj0vDEm4b6d+aw
VRtRTb9FpanfqFSMhzC0x2+FXWS/QW2IFVjZxTOkkf7AOgIDbKjzVn6X+KVyUPEnfuLVvAkOkoSm
/x3CqjjrqENZvyRl1HyxMpxb3KpX3obM+Dbmnb4v7VZ7waIU/Epo9NO3j394CAyGY6r0hfCdOf2l
knGs6WSSIsmFRqmnVpRp75f4p6n92FFYSPPvNLnFJwkFlpUFubTnYIHgxS5jO4YY1+nQvZZ0TiHT
frMKv7c2YYzUtIvKDpCrOpP7fCsBoR5cRU6sYovKk9OuHK15gLP94GCxpkEGA7282HqS5oc8BkTs
qVOiPFaAw/6CmhIflUEKtkIOjYMTdtrHWPv/DqXAv6E9UPCYz/TptJ0K/wTZKGMvxYErcI1CR9EV
aIn02FHXu9VyZY3IfumI6VS+eEuR9uPGdTpiMIZDAsAi9moNo4hNn7WFs00HxKRcK0rRibm+pS4t
q47JElwVKrNkHqfDdZMvZ3bqcGWFtc04ffVTJAHIQyeMwj2ST86fkJfW6/VRL6UegN1neTSqmKa6
uKEgWrSo7nERtEj/Nu4UpMgGqUCADjO3rt1rrSL+uj7kpXXlZYqOGo8itOEW6zo0cTHGkAe9dtDy
RysMhnFb1kEXgl7Wk+d/MBg+I0B9aWDzbDtd1Siwp2bMGx73Rp2+Gi3dyH0xROlPRCZQzb4+2HmX
nLSDwXC4NCHtYfJ0Otrg5KJybFZTFLxjpDjpN8jhBTsAQtPGVNAkTnXlOZKxXrZiNcQ+waJYHQir
cCUsRP5B4KZjwg0B7pNiw2JHzV0HPDezBChQm3zzs6bxkiKki0a+Y3taMlSP+In4pouoYflg2JQs
V36Dc9LNvCDEKsDA3FTE8NMFwayjrgykLrw6EfrGUYQ8PEydMSJ+HE2PyFdL0Qbg3FOjNPqDFFkK
aojKrD/ZIwR4/eNcipsgMqha8ySjozifhHf3SBfEYYUgb+LFemjv6UMUM486qO7b0h73bRs6v/Qh
S49lUZhr+2L+7suQORNKNRqZmGAu80BRt2OQImft5RndcJeopX9t0FD8KjVGXG/MUaA61bWh7U59
2aD0nVcDSrcVJNyVjOVSlOE1RRUD8gAbdbEn4j5Lk2RqE09pRwDKUU01fIO4PYioaaQ+uW+SwP8j
Sak8reR+l0aGhozDKNfmeRm0YV65RDzzkCBULDcocznctWiAfULJTsZoA/zkpkW+e623eyneQEad
GzSzz8bSskkfnGLUe4mbwyjSB2Wo+o0u59WnTo2slXfHpTlC/2OLzdYXZ2ZcKLMjtIrwpAc7Vtv7
A6qqFLXMW3AG0r3Iwtc47+SVdb08vf8ec5GeCcMG2FzmiSdTGbvvx+AT0Lb8Hrvh7Pb6Cbp0V1C1
pMNm0XGAt3l6ggpAypUM+M3ziwrj3l5NxulQYQuKqreKmbDbt1K9ku1cHHP2pqSAA4BkGUB8R4PR
MpaJ1+egw1y9mfAs4YRDtkk0Z1d01tq1fylOkFDOyZXNjlnWaBFzbqtEUxNviAx552OsFG3U3K9u
VDUx73srQhtQcEtuJadeaxVc3D9kVJRV5mxbm//8XYwK0agMOpX9IwX1XSH7nhkPgMjM9lmKfLEd
s7U6x8WHMlID/zXiIkDnDh5W9hAnXq7CANBJvbairPwdAJb6zhINQrtW/i1D5vmgNt10iJA5XglJ
l55qKJ3SsADKBWR7kUtTs1UEWOHEU7PcOESOXLq26Xcr5caLnxWzctKcf5MvT5c2xdNxqjBX9MLc
SvYGtX1cPEx7G0hd+NABkdl3zTiLe4ywB66fm4sn9N3Qi69qop2F2qNCM4NeluQ6+KT8VdkR0F/Z
mmkQ10e7uJwzYX0+NLQ7F180iERX6yJNvVHCCcLFzpzMqqx6LK6vD3RpWuC2gas59FTxnTpdUZR9
6QdE88PMLpXCjU1jaPaktxkFhVqG1fMPhiMbn/lhJsXpRfQp1RLZ+MBmp5p0HNwoT6svwPjFH8n0
2/Qf7EnednMjbe7UaIu0MR3iUMoniVDXpuVWwDjaTMUQruzJiytoE93Y9bRPlvxquE2iCJwo9Rp6
GtgX4yagHrQ8bF56Ydli5XtdCqWkgpCowUxihrdITiVBT89p69TD1yZ5aXSMMmoMar+i6KHbG0EJ
4R9UmXiwzX13gIa8VRfJhp8rOaIIU+oZlmSR42floXMaoPEp5JpNEY76U+WL8ebDG8WBFsljhgK8
zcVxui8bA4MMLSfZ0ifN713b0lKah8ClkY4V6sr74lKGCyfy78c4/uywMU9HI2L7Zo2UNeWJHOZZ
Z4q7CGOp22rMx4MZYJSGuUaGlHPF8hq1XG0lXVhfU0XkK7vpwvd1aNuwkwzYf2eO5KbwpZQImnpx
pw/lbVv7ANz9TIa6UEeT9rnJa/H9+lJfuK+QqpnL86BI2VaLM1nnUK66qSeno876UykCWHd1JO8y
SC6PQEz9PRQeVGWvj3ohwlG2nCmOnE2UNRdLLsLSwVpJ5gPn0yht69DCElz0eMfurg90qfZEhIP+
SpFnVmhZ5FaAni2pyOvMG+pRT3ZK7dCAM9Ui/WtqCp7LkJLi2fd6E3dGvCNtyLZhFUDIRbDj6Kei
ujHzQXq6/ltd+s5z18zgFJNjLiGeU+2gLT3GmQdUQ9k1VRelSFIV1QEqoHwL+L38dn3AS0kCpl5z
8U/nIX0G/lb9vumQ6k49MiB/0+SNs5nK/8fZeSxHbrRR9okQAW+2KEeyRVDtJW0QMi14bxNPPyf5
T8x0ARWFKK1a2jArE2k+c40untkXk+SFqZhcD8YAiQ+ShsqKfVGVrNyZ9q29xlVJ6Ek/hkdg9a7R
XwLM4HGsKasuXzAV+NNVcvGkmKPzubYS+8x226Poy520yts85Nqok2PHCuN69cTNWW4qE13nwMUh
7NMQqfbyoaZ83yLWizo+2jbf4XvhpNGXAwajCCMZy7f7i3/raxMOUsoGx0xTf3WH1hPUOGvmVCP8
j2JuPZWmdbRID384bTn2H7wFx8mdl+LWUmOoq5Gngb4FIXN9p7WtEduZaecBlubjVx2X5udCTc1X
R4z1sc9V5SkGfny+P9Gbg1Kup9RM4xnpnetB59kSRttHReDoY3WCgqpcVJHAa8jV5knT5/73KUNy
7f6gK8W697IipUxOkQRhAlFfB595H+a9YhUB6uDVd4q9CfwlZ/rWLtV0UQ2sVN1EIBptLb5ihtHR
RgzoQEunfsZQOz65bWVeqhr68c7vkku83nmWLjW9CLkp4aw+QYhNCnc2fMHShdE2Kr13BEQ0IZcP
JuCgaDBXQwOe45igEWnqHU1QzLlAnIeHqhHYDmHIvvOu3tqJpCVk0oQQaJisfpJIRY19XVMEtJmd
yZ9HoO+sziBp1Ina8sqMotR2FuLWCZRtB5lN8++6XqFhfxPang5vUtTa2Wob/dkDMvMMLrc5z5aU
SHcV+zAWuD36sI/F3ga5tS0tnlOa84QTm5QsT6a4LOk6B7aJPsFxGujTIbFnwGqDXrVccFC3Xtlc
WP3UeB9MFL5t6OM+l0p7aJWseUm7Vvwbz2Bg0bx2q3/CPqoTX9Wn/J/7m0bu1es9w6mTGQ40Hbqs
69cYTZnWTEMAbQgHTsMB8p721cBs9jELZ3lmYBbw5x1uRoqc6w5Els5IcMjeWt9QtRP8r8UjWA/V
i5Y7EK4fnhVcZ9Dsctsx2GrbNcvgwZ6zgR7mpo1pRlw1KBBHSTM9HFawbqApMPaWweMat2HUZWGW
CV1xPOgb3wir4giZa0+9TD5Tq4+EtTCoHrqGBBXrlqGiGx2zpbxAA7xKgH+5tXsERpIMfolJ87dC
KaUlVAdYxccdOhv/vL+c2wPFa4YmpExtCI/X+A2XuAJoWJIFIK2cXz2ItMup1Ec1+q1W2ppaJOIJ
f+ObkfC09H3XnSalEg+zYxDdoAYpiRCaBCzKH/lTnaOJ6UgkypQFTiLyE+r//UQTPqkyTowmQDw1
LoelyfXf709+e4XxoAE+kJBPzsg6dHKiJKoIVUjr2lkPD0hpLdFp7twC18OC4Y/xaOKhfX/Q7Q3C
oFAyTHIuPvsa+VCiJFjrM1+8NfPlH8qBy8EZrfFiYjf+C4l58lvjoZV8f9AbMwWqS4OORovUT1qF
DYoS2fUwUPS0zcmjzkv4DgcxL4UHD9VLYObmqnu4P+Y2nZXlXU4OpUHYBWtAbRrncZFhKxssKoIS
x6EYkcDPG6MxfLdQhi/3R7s1Q5oaEk3JhWeu3WYbqgFV6BYkl/ZkIHZQqjpOCrPy1e16DJKUrFd2
Logb86MDKSVZLa5XwF3Xu7YCSmHXXpgHmt6r9vPSqw02TbRf6m/wy9qHn1uHhApSE8RAyq3rDv9i
poMldKMMjHypjiqcrmAsWtjSlLIuJl2Krw+vJ9hklXwCqBz1abmNfzqTqGxlpevmZRCmdv609IaB
JLIufpS4w8yHHreQvavwxsEANwGIWKK78C1eRXyIgWtpsgxlAAxcV471HL6FEAX9An+3J2scvA9e
rml78LwbryTlAS5gKhI8ZeteDLWKGPDsUgZcQPpXBf72X5iEiOf7q3lzFJST0I6E8rUR4tHayBxS
eGRBNVfVKTa68eAq016YeOMMsHYQDVg/Ccdb7UgEP8vGbOYKaAb58Bn7v8Xzp8RK9fOiu7F+7nSB
Y9r9qW0HBf8KQR1KMIkJyPnrjYJnMeZUnVcGcZ9Yn5x4MT9jL1n+WOLQ+pxXg70nK71dS/gUZHyA
RCVraU2qSEspYaoaVTDYtnIaanM4h2Ov7PRRbk1LCuxCUjKINtZowzIyzTS2XUYpHIjyej75VoFn
r9NhgtMtunG+v4w3ZyVhHEBAZMCx+napCJ3eRecksJXJeI17SJpGJXaege0R4++b8vUhrwJ6rl5/
q15R6LK1WRNMeZm+lOGSn8JoHHlnCx24bZfMv4WRG2o7W2R7U8phKZ0gEgyFc91rrXGky2fDqwMk
oMY3K0q1F1rjWPjYtoft78MLCcwIXroBGgZgyGohk4EcTo/iJmjt8e+hLoaLiB7n1SI+yM6TJ82D
ML3eHQ1KJcIbpzZIh6Y0fErfzW+io/J3uj+ZG7uQ0NpDpRLc6VbAS4SlGeUUtALcrxJ/rJ3oRXP1
f/W8LoNZqfeg3tvhuIGp4evAbAGTrS8QUZnIBmXLFMRV9PvcuM5BUbuPtjW6hz4Xe5Slbez7ft+/
x2DUhdckzqJvShV1nhmnbsUGrxbiDouJZ5+deL69X8qxiD2UA5qiOU2lN+214beHgcsSSjG9PR5W
KjrXh8EtgfaXWSM44WgGl277vdeWbxF4qkNjTW9lrTbnB78mjxpQR4lzocBAYnY94mBhI280nvIa
Y953bGfzpOgJkjSly/u2aI9GDO+jORw7UA6s7+o91bCGHyGaK69JrqtPJGg9XOmkX5548O3aD7kf
dkbcnHMKzgR874mgTrNptaLJPKhV3pBxIh2x2Me5UhSM00Ld+adV49naORubG5PReLdl0sTkiKWv
V5MmrAGKQrJnRoxjzXlQPpqD2AMc3poTsQEamRwsDr3cxD/FQfPURlgJOUkwzct0zFyhHd0CE04l
L6dHgwQmJGlhnHeppb6+VPLYSkvkdbGzq+b6BSRPfhIajoH3N6H8CFcZJ6OgzSjzOQKfDaGO2z4c
LdTkgoHyyhd8zzNkP5OUYmJfRGH511QmmZr7+NNo0YfBCOcKU/tW9/aUNG4tLHEszS6WD1mQ1cLG
ihpG2QymnpJjWJ0wBa66I6pD1viaevaeZcOtzQI8k3iWe5Syovw1P31GrxutwbFGsvkSoLWuqhWG
CVXZ9zuvz61Z8SJIAB2RGC2J63GmVhQCnA2AmtxJEWwdEvefBCc7nIoTxfxPg4EdoQBHarfGT4d9
qMHoYDBAoCNVAzwdTnCb209Lga/IziO+XUEuEWwngGubKIVsEJdqNBdxRMF9FLV5StCWQgR/8R7t
Wr2vHU83RSX5JqwilCmJvN6eFHqgRePB6LLaPkERyUj/hkibvOl2kT586vhaPHf0yaiAaOvAq6hR
8KI+VgR0KyQPaHJK5dwXFSqG9w/e5nFlajRakQUnaIBzLBf4py04pmUYWy21yzbvxwbpNK1QfITn
KnF0xjqJfAytqXPcH3TzyDEoZ4zvRaLKNFenzMbKUUuaIgqiylSCRHpcKagEosvTFk9L3f2uoz23
E2XemCi9Jl1eY1SqN22ylBZJmoD8Dcx0xgK0rc3fK6+ZPvFypEclRGlmZ5LbQ8eOlDYUNFxBQK/V
6mu38uZ5okGRzdQ+jl7ldH8raiS+tIpArOz+im5nRy+EDowLdA/4u7N65JpKNWMb3FxQzIpSHXS9
VevjVAulQRLOiTG4topmz7Zh+xkhW4OIkTBv8qy1uFHqmbltF30eeIuFNdmCp7ifC7P/pBM+SmPu
CDnHIdF23ortmTeR2eC80+gjQlqDn9BhHBBJpO3gTQuYVC8Fnjk77cNhEexMGGTkWrKzulbjskvg
eItDBzNzlh/Yhib/5mU5fHNxYgWMSgv98/0vuNou9IhJ6fBKlChgpFHWJ34BDdkpejW/cqeGB032
71yE/rC/cvaEmVcLKIdiR+q0r4C9OjBsrs+8CnhKrV1bvJYIen9uk8qmorokO3HXrVFoxGC/wi+m
3LY65D0G8FnZi/lVNTvqJbw/p9Q08p2Nvxb0lZORB5oqMdgUyKCrN9QKp7mtYku8Sj5PdjC0tNFP
pdciRps0nJWjN3bOfHAaR/wb9Xpd+UBd7F8ikkMjmFCW/V2LKudTpfbNfOrKAovuxMhDFAqTDvMt
5qAqfgQibPQ77KmG50lF8fLFrFKlf+1GTsihmoomP9N9NqeLLowqPqt5WNhvymwI++gtav0cYZQb
n5pwIvXzhelE0S+p7XTxa1bjhn7yatFOh0htVVbKJHl7UoHdiOfSa4qvWRY7+Ji3tTE/tsff1w4o
P1E/FS6O1OoTLbpWoxnoqq/NUHbPYV57J63I0zMy3dIestEfIwTJ8SiaA++hJUOuv67KaEWmmEox
aa/G1JgHzaitkwQ34iNspHv7gj38U0D5v6F0wh1ebZrE65CHzsRo4ymlvapZ3+NjC+ph6aK911Mu
0HoUQON0G9mCiFmtFtB04hz5qtl4xfVCQSO2ncPz5HS4k2uZcsAW/t8+1ezqLEYodPfvixvHi4WU
AZYDeGnT9jeUaSySOZ9fG6ssjqVSRh9VPXd2dsjqimcZKWuCuaJwRzOEUuT1VcFBUO0ZmYZXz5y+
2AmajrOr+k0Z/4gQwfBFuJfZbKdl6pw8WoQSQEEL93pApRwmuy0V7TW1y/qpS8uvwqz3KHE3B3lX
nqJIIsO660G8qhv61G7016gHwj9EWnzmvliO97/Q9kanNo6hK0pQSGkZa728Pq97Q6F3/goIIqzO
Y710lg+4mvo4etq7bMIbn4oiGqR41M4A5q4n5Th9E4pwNF/n2NN+HxDSfTagxb+AWIheG6j55zkT
6c5bfGOO4GGlWTQtSXbjKjJWLK0T6MaaryTFyj+m24ZflwlXc0zORfNYFM5eBNTNaTOl0QudqlW7
yJqElrSpa74iaYSWomJlR7OOYZehSHsMacrtnLBVTPW/8WQDTmopUBeRu+in0Dgr7CkKKci8pmE2
HefQKg7O3CFpXI2Dj9Lx/PH+ftl+QBkRv1tE0Hqk8Xg9XlIlEAfRynglFnbGQyiMun92cPNsnzWv
c5oPHTwdwPp5kVk7ser2HrMQe+YZIIgEwr6GXfYqId60aNZr0ojqEM5q+BdAaMBS4KQucxuJTyZs
xsOsjXuSRzcWWaJKgeZSAYAlalxPOqWjHQkXUTv6qdOxTsMefWMR+qBNXb8sZ/vhj0rVhJvaohEh
X4fVJoKQ3dQQYal2OVHpQyHPLtmSxAcjybPRb0Yx/nv/q27vGsZDY5FEGAAtqcD1BIW3xGae9Mor
q2/6fV+iC+I2e+2HNcSTzcowUKjkxOh7bAT15sXMnMxWXi3FCkozW47dWP85Weq/Vm9E+NT3n5PY
7Y6OKt4mzXpy03ne2USrGs7/fgLUFQ4ps+Xeu54puHEAn0Q2wWDaQ3y059CePmcVyQBKxp7bp36N
rkBxwZ0gDn8MmoaIsaOi7btz727PEdkdjRhyLtJauujXv2Mx9SbOkiwKvCb0fNEOtUafvqv/tGsI
uHUKc9GM52avyLKdvjTJI/miUklStJbzHB1vplFaJEFlC/sJckAnTmZd1KrfxbotEFtW7T8NXViW
Xy9G/7XUGvPHo3uNVgaFVUM2onisV7ex47Sqk0zA02K04F67TEtPVtlMOzt6e2SpJcnSP848bLg1
xiqdnTDLwQsHpaKr/pROL/SOXN8blRdwBHu1gu35YTTqY8Ah8Fwharz+mlxWfZNGfRHgvlL+nhml
eXK9dHq6v3Lv2ch1JCeHYfGQ9EKOcl13j3FDMBddqYIkdRdb9xtWL/PblsLoZRi05EdVmupy9Mqp
Rg1bwdZheolQxJiObom2nl2ro3OwC0x2PiNK5f0T0SXRfM0DfnxIO7WpjkLzIuOZG8dJd7gbt5aI
ajOvL20D2Tq4XqIiHZyqHLwiSLXBPtD8Vw5OheD8/SXaPvUAnKT5HoQj8MabYuWM7KTwwjJwsLjC
CtK1j1OY24caGPT5/lCbCVHUA70ldZPZXhtG5hAudl06YRX0mpccpjFWDi665TvN1M09wSicFfYU
ORD9v9V9VYXpUGr5VHNgi+TctAahRCtsBZ91FDR9wPDjebD1B3VppUCU1LMgXoKuzTRXG9owptxG
yaQJertfDp0ywLo1tfn08BKSX5EPY6lK1XJdssyLOckENi7BhPfwoe/6iLSzTnau2s2eYC7ylqUT
yHuKTvP1zsOfwkqaZGIuKNI/LcJOX3NCmyOVn72m43YoBJLeY014utDeVss2L0hPj95SB8vU2Zdu
MJ3jGNnQFpX44QeEAAjqCfQMqncSAXc9KyoxmYHYfBMM2qx/59tkqKDgVndKGzEnfjMNIbI3i/5o
fCuHxfIJC8B3JOFqhmqflnpct02Q6gaEul6kp3EKl9/DLC7OXpErD7KV2IkMCGiBUJpca1M8T/pG
ViLKJlDdvH5yQWlf4izrT0PmPNj2ex+KxZTYTzrGVA2vl3S2tMHMW42hEq1+UlOEBbvEHE4ZtaEP
KcKTHx/d/miqEAxRuSPDQ276ejzTqVNPCY0mAJ5sn6rCKs+FpjwIMv3frKgQcgSA/FNCuR7FagYz
yUevCRBMVI+RqxV+PtnL2dJFvRO3bq9EJkQZkjYZzqeQ2a6HcrTMnvrFbYLF0sI/QVpNv3a9WHbu
+O2VeD3K6jPR8opCBemlAJqIdUhsp58PRqq3OPuAa/1Hsaa/B3tMv/6Hj4VJiryr+GTrxK5xSkuD
2N0GS+RGL5M0ADGw5Hl8BdnugFjII9FYWDv/WmYfKnFrt8GAEClHOcUQKk7EwzciEYmENkvpMWiH
q7c4xBumaV02ehem2cFE7DJwm2h+cbTB+PX+st24ETGfpoEmecc8Eas9DnAxgri2NEE0etHnvF3U
Z6HFHyKRjDvR0c2RqCkAh5XY23UpN6FsZ5W90yDGrA5Ht3MTX4tT9yAS+gv3J3Vjn0sNfu5d0DIS
vn29zwljemMs0jbo50g5FLVenvXI+PQfBqESKasJdF/XEWyh2oPdxWUbaDKz74tl8nuh7R2mTZz8
vhMIfSVbhCLk6j5vR2xf6mFkw3FSn5sa25lGYMJEsNY8R0W5Z1h86yvpEigjo1hMT+Xh/qle4SRU
tbxBMKsknFPiQDEo51JJ+rdhtKphZ0/c+lAgB0GjSRERCnbXoxlQTcNCLC30b6O+JJGKX62Fe9n9
L3V7Tv9vlDU2LPSgpqGx2gZdkrRHyvzloUlx16ri6Mf9kW7Nhw4CQQyBmQEG4Ho+cBD7hcJkG7RK
Mj6n02Ieom4OT/9hFDJEPhLbbwN5jvSyQojQa4Maabtjq4m/tQKTo/8wiBTLoRtCxL6O1JO2mZRo
yrog1GPMaKd+usTCejxIJ3jm5ePjgBDcYH9RHnS9wa26AMCE+4dmjJb3bOLtqF/+w2wgwEqOG2/5
OqnFTK+3l7DoUIptl8X3slm1/bYsmz3p1Js7AFjtO6eMZojciz+dn96zeghdCctWCHEkNXB8LBYf
zme5syVkAZA94li8edej5IM1J6OJtBxufcYprDvs7xygGA8vGjmaFNVBigoeg74aZQQbbbU2Anb5
qB3SNFGORj08fsMRjIAnkW4e8t/VKNGY2lgWWbAGcEb6VU8S9W+YcMbHaOmz55lL6M/7s5Lx1FWS
TlmJ+dDno9xFVX31uLrlWDmzCxh7cWp1eKrivlE+T7EYltdwElXzWs5haJ8TB4PnJxrRffRwiE7l
kEow2makIECnr5d1Kljy2RzrIGs7SrRxFGk/6hwXmwPsMOU3BIaGvRtw+4qQ9TCi1Etmz6wDCtNL
cfsTJseMCGY4lKViFmdwDMsFdz5oy45eFHvl4O2YpIzsTl4RClobNJY6QBRNgckFkVCn+OipeWN/
zxdjjL4qZqsYf9ZZGu0UMbY3/fWY8jf9dPqibhpnar590A+q/ktGcexox0X/m8iIQe9vo+1Bl9cJ
Vz0dd+nmu/qKrrt0poLGYwBjSznOLSjqvInqnQfy1iKyVTEdoVZGzWc1oWTU+lHtmiEQRvatMLvB
X9L0l2HRn4e02gtub62edNeixw39WF+n+1WlLRkl3SHAKrN7QVDsL5DN4uIueFnfX7zNSPL2YkfD
QaCtxRNz/Z0Ug8pf3c994Fa1ckxRC4WQZHR+soh2Z6jNd+Le4kUGLS093Dfci0I0VWJjDRyEJapf
WeoNx7Sv9w7YjQkRBQIAB2Yl0dOrC7lr5lFL9HJE+SRpdD/qk3/mLCzwyLZwrH548aiO2wAWOMs0
Old7wsRkuZlcfQSEZFew1Gu4qjjyeVp9aPDe3Zva5r58R9SDjiMbkffH6r4kbrLarjCnQHcnnoEB
qGF5QNvfbp8wx7RoG4sOW0dadeO3hpRv2AlEtktLICrVOHmHKHZtsKMCrwE+sRrYeZ6cRkoth04L
h8u0WHt6C5vMlQoxGxOiHmebvusq2AbctMTNVBigfLFJ1oizyE7c9IwVnBnoeev8lRth8mj3k4YZ
dzNvkpR+JnW+PgtuNDd0clsnGFy4ERc6QJF1QZNdwzZsVMSe8tL2PFB1RX6ZvUO3jB7o9XDzNIxZ
1Fcu5OZRPfSxZvuqvns7bj+atGigCQ9HjrO3TlsUA30zz0iXII+hlh9bt2d3On3nlnjXIhy2c8jl
8bp60xGGpW9FMw5KgSTrXk+q1lLptyOMAOtD8xhXQJ5s4bZn3ZpVXOwa/dANCf1kisBPXaPvvQWb
fYPo4Lt+Ns1Abpm1vI0dg+EoBmcJEHlro7M7tQzRGV2ff6DN1VpYI+Opi3Eu7hjn+5fB5nQyNKAR
sCnUnkmjjOuZm1qMQ3BYaaiUu3V9Tkcj1s5eHcf6iZM6zkeeXcs9WPGcL6da6cwHxXYkYgokHasP
7lpamK0SxsYmiqq00QzSBTNUK/PcX7WYWCqeOu0zbtJ7TZbNpwZ2pkGOcol66ROub9p+KLxkWWwL
jpTSPulKmNnPVmXltCl5I09ZmeAjOzUO0Aiz1zHiNMmUjdP9Vd8cIvkjpImhZGs5hMbXq66AkihE
nlkUGBDe4UrKX5bS0nd6C5tDBAUA+WjyFWqsOrDM61GKrl7c0UUcbYq16mUSTnasqfsfB2vX9vLm
ULLdCnSeS9ZbHSA6JSQtmhsGlteb4txjdlYcIpxwl4M5oAfrP7p+0jQIyDCv2DsP/XpmjtE4xTz2
TjB7deTbEVLLTZLUO0nfJniS4nYkeyBLqaJspLFr3aPZlLlOMFKne3PcVv/bAcjyXE94IXpFqf5x
f1bbRWRTkC2Du2Qh+XDXs8pHxVj6wfWCWLgZNBTkEA40dPOPNrJrj954vE4U3WW3XnL5114krW7l
uE53YQCXvkRlXRHtUanb+qR2poV7NSblQCUVt9BPmhLbOeL35rKzvjfmS/OJjqeUfZfNm+v5prXl
0k9h01Rovj9V2jAck6JyT6MziJ1S/Dt3/OqGN4h+qVnzOtN2BhN9PZZt5JJtMWVvbag1vR/j4F5f
Uj688ZapzdCe7IQL94i7L54pLZFCf1bbtjUv9SiE8sSNmJMLWFEHE2OSdtWpEafiKxovZXtW0mQK
fb3s7exDuxjtCG7Ts/5tu8aq/MoaNTFBIy/G0bebGhHqOPOM4VsrEpNREERvj+mQD/1R5GmFQJPg
NJl+FrXQKmF5leGXzDTD6UnNKjfyWy4UxZ80u7sICtThAVkh07hkZj+/aUVvTx9Dzw7D53QALveL
NilN+6pFTdseO69GT2MuE9N4LnWrSjG9NvsCAF1uFt/ht4nl3JptOB9EuszFl8GBnHtpIzWKTqne
d8tRtciLfDe35z/RdynTg2pwIE5JUSAQWKcQd09uEc2uP7mL0XzMOn3EqL61LeUJVeFwPHDOpujM
uqrmacmQ6/k4lLTuOl8TYvLOKoau7fcY/3c39XOyMQMJkabpzbdWmRqMBlVt/JqOrVv8MevDUPyq
JC114KiOsvDL3ODnNB7wio/DF9dIyuHXcNZV8ckzqk6ASUm06HmZWq32a+Sp6gsAJ4v4l8jT/ghw
1q2e7p/n7S3/f40YCcyoTq79rEYn4YKpjPotRhT+1GF65dd61J0eHQWmPWw9agFoChCaXe/swuqK
Oh/y6Y1EfPhYF+Z4SmN9r8u0DVHoLpFzGVBkpSbEapTQMDsxKvKCt3P9iJVR9aVVUd89lYOCr47Z
lZ5FUTkdf3t0dtTGWTsktdgbxpo4hwZE0mJ0lL4pTTrNh1RMph+7jV3uZAnbu57OAnKtSNTTqaPF
e72KTZWZ6sCr9TZlPYdsrPT83xxC8Dd2PziiNteseufDyT95fSUxJDNiepQuQadfD2nEOlajjZG9
KdlS6We9a8L8VEIJHn9BF2JxH96NpDlIQrJJ3vG6q9clqSjSuCriCAXy1ad8FNo5LB7lvBPO0ecH
JSNDSv7DW8Uc5TxFC2zHMMgMs7/UYCM/VcMyPqlo3p3wgwbP9+gGYUA+mFQMkZ2AVfyom6mZ4goT
BtDm9IuX4l+BG9SDlnFyWtApQWnwWr1Lb11/q4ISVGnbSfrmTab5ZiyxfXCUyNn5RNtNSDOI4j9E
D5AMJD/XowBW7zBCLLI38lPjj6lplm+xgSuLUbvFWVHrcid1dDc7kHIXHXH2Bc1cRIOvxytnbUG5
bazfqim3PmiE+OMxxA/hO92q+IWZqq9cCuOPbtbmnUrbraFlC4K9IjHr6wpOlkfF3I5m81bCxh2f
6jJHUBdBkgXDImE41UUgWtK/TBpEustCp2yHBbC9m+mLIsmEIxTQA+ie11PPI32hamBPb6Zeihe0
rkO/oDCz80FvjYK4vUyv5CBrSGuYUcS3rXx+e4d3NoWS/JjretnTB9neJNQcuEoIGTkCyJVfT6YE
MgYjaJzf0rb8EIeKc8j6KMU6B1LN/dP2blN8fWlJaDcZOakL6OB1NWdJzMZojVS84Tm5lCDxo/hT
Y4uhPzj5opfHUZ8W99e6i1r1RPxhNb/Omd1r/gRVZfozKhTqZ820lJGfWoPinqzQmX6xpkix/vFi
zGAevmNR5oPVY0sDBX7v6tJTnDzSiHrEGwGQrETm6tOs9cOb6xDN3F+a7eFF/4/4krPErqYRcf0R
IkMdhwVa3RsR7dj6HbzhpzKexn8q2q9fFHtqu/P9EW98do4fiHf41xK1vSo3GWHWTpmVLm9jNowv
0BWLg6C+eHQXR9tZxxsb2SOLlNx8ZHZA0FxPLmwzJTL7rHhThao99dESHyC8ZjtLuA0yCDC4YlG+
pxJK6nU9ipOoxqJApn0bmnF40lOz/gZj0jop1AV9DzXLYz4MYqedcmtqQLClZDpyRZvUVSrCR7PX
M2gNEb9OyuKgUyPdOzg3PhY3DhUthFN469eBTNSOQ6qkZfmW1JQTPBoZF7BI5WFSjexXUyz1HwNC
AIUPaWy6hO30Mqvm9IeZRvlLjk/jB7rn7SmqgLnZZrGnbrFZA4qVUlxZYkYg473Lu/7c9/ASoQtn
0N7GoqRIYLmdryqO/nx/v25HkSV0oKFgiKhZrk8IXTkIZhGO8bEAs7skmXZywd3vbNW1UiVHjxI6
UarkI0kk6moXpeS8Vab3Q5DrhbB9zyRw/YHEw9D9Ei1Wo76WAyntEy1pASVvcdz6kivu4r40URnp
h3BI0/6Eb/Qy+7M9jZRPFlHsCbtttoNUVeIZZZdTdAT9eb3VbY0m4dC2Q6AreuOniQHODlEfX9Ez
fWfrbZdd0gwosYH9p1a8rqWCIiABg8cd0ElpD6MTVxcjzbzjox9XHllGkINIMZvrCeWIDeOy3IzB
bHZgTDw9vlA9LR6N9iTDWOJyQBpTLnx/nn7aqKqZdRpYejVYFFt7qcasOKqDUHa20OYqfx8FNgh1
Qtwp11jmBk4bOPmWUchx/CG1/hqM5alqMJ6xw2jPsHW7FShisRHoT8gm3bpMZ00pyWduaNS6vTDx
jQw6iNU1EZXu3Ph+/yvdHEv2yg0IU9iarM5GFXZQOJG7DJQyRV28jc1DpfBueDYF3/tDbbcd05KW
OqiWAWNdU8/xy8sHRBi0YOoj+6CpUXhMlmavS7x5MvhUYH8hEKNAwiW+enWXLJ96fWHx8JSrjtNQ
Cuozg/K5N6DutEZVnzU72SOB3ZwalVtVJorbZHi23bijdKgFixDd2SipCcbZsFeiuzkKIQUcEvDN
vPPXJ0ob+qiLK1MLYsMuDkNXNh+MIdoztrg9ChAaxMklaWPVebT7WcwNeE58rXrrEKZp86wo3R7D
6uYo8Ly5hSBQbNCVmRUj0Slc9l3roN+fci83vbIHBbm5GeBvSeoLGfUajFiIrLRHko0AF6nloBfJ
m62GX3BJ/5JW9etYho9ZdfLSsPn+/3jrMn6sphb+OHyhtO7/KCOsTgYvqo9WOeyhwTddCzkSOAF6
3iSGG2ueDvnkwRSKFhgTZpyj7j4lUfnkxAiBGM3ytVmqP8Ih/Ijfw4MKEu9zZDVhwlI+oKspv+xP
N26Xt1afJuwPhBDCiz6MAoyxVz7lpIyPxrNMUsKrANeQXlAAvx4q69kWy8ImiQdPP2CU7fqVZ1CN
nPq9PObWfuTCBQjOM0JEsroHVQrOHe1aHVtPD1dCr1BebFjUl/tX4K3b1iazljA4svk1NCmZzcES
baMHbei4J2x4foTAI45ulO012deGanwmEEEUtunrAimhaXG9dpA5ujocqiUojSxGv3QGeyRq/ZBX
TnmZsLN4G5Z4fh1GbTzXWh+eqXfWT2UfTZRBnT0lpe3yAhInjkSOg2gMktb1rylKQ1jmYi7BbEXi
UOYeYttLaTwc2JCIgsGSmB36t2sTIHo/bYTMqB6ULOsx6sc/rLnZkyfYToVrkf2I6A4NhI0KJi3f
jKKMIYJIqZWzFo34oLm9ubNTNhEH0iVgMWh3S8I5j/P1goVhPGixFztB0ti/CNd6HaFy+jHyXbSf
9zbLZkoW3RZkqWFIggkCknE9mDcjJzqmnRUgqWUep8LE9qYw9iQ3b40CrVJCDOnu8I2uRwH4O6be
PFqB1VqNb+ujdzazYY8ffXMUirbwVoEjgPC4HsV1W8A48AQCaO4JpGHFwOE+Cj/fP8g3RpHaFPKR
RBaAhtn1KDWwC3OBJBpERrUcMYLXTmOvzMf7o2yuC1pycGGQ6ZV47U0IPQuv72YldVHI6vrPTU7X
KDGy/m90UYado3NrKLSdIGjyeSRE83pCboKgc8sPCYphLP1q0ceLY9JkTLy0fbQLzawANEkHVGIi
st/roSib5ihJFXQalSw+4r+K9oiKPnlXLHuwsBufCcMjyQqlv862Ww2VVFVfKB1NzUjF8HUIteFV
c3vx6KsvJwR7CF4AiQ6d2usJtTH1vsRImJBn/p5gC/1sDB6yA+78aPVQCjeATMJCjlgTgYPrgcoe
HZckKqI3A7Whk1vrf1eI0j2aURFQ8P7xfEhRqk3qPzRRQt1Co+Y8lZ8wUoy/Kojafbq/szcfhgNC
fUojd3PoUK27zXR2hmTMlvJtVGnitB0ixo6uTDubGk4hK3JVnSSpoedAGkppcksmU0vCQt0e3GBq
W1Eda92Nfm2w3JsPA20/E8S2XjlvLEiTH2ORTdG3RFSz+9HB7lJ/idDPmr7niZqVJ1E26MTZRML1
gX6pHtRtNobftWmqFz82enq5laaMlq+no20815bitj6eB7Bu/N7uZryfkU8uL3i4Zt2x8ITI/cpV
I+WoY/czHzKb4P4c9nln+5qeTuapUufJOBfe1DdnT+um4hJh9Di/DKNrNxfPCYtzgjKaI3w6RbP+
SRTVMv32f9g7j+W4tSVrv8qNM8dpeNPR9w4AlKNDkRLlJghKouC9x9P/H3hO91WhGKyfPe6JQgya
XdjYJnPlyrXg7VEr1qvRvAqSUK326Mla4WGwkuJXynHyTCyuSNt5iM3gxspDNdouWvlda4/qLEbu
UELNeRhHUpB7P1HDcDcNUg3cJERTfSMPpoZzAwAzjrdSno620vjWtyLr2LvE2paIegFmFnZU5NkH
PYTL6oylKid2ge5xfkNUMtbbSo3nBzFtjK+JNKQFnzYtQ3ecBfWbqYKDbMwpn+UPeq9o7T7C21d2
6GITZBuhiwqdZsMvdXmjQ8YofzZZl9xDepEkFE2IIrd5q+H6m9WYgXmxhGTb1VSXw7AbG5yjtklM
h/veJ9FFywKNt/5+iKT+qwBgDe2Ha11LHSsUfPUZJDUQHX0e0+kXnnOG7MS4qrROPmZl46R67BsP
M9Gita16teydPOvnfqdJuRbvW90YURbIimkQbrndac1UazU4FkxR9N0yBj/ZiACA4bYyE+VLqOWq
4tCnmJYba0gy415MppTG9d4PH4JBsFKn1JtSQEFKrCq3N+JBZGF0vewOYxhii0obunqdJH0iXWWD
P0XkvJMVH1sarqe9WufJbPMyBBgFjVGZToZWweTAW4jDX/MUtKZjBXX2ww+a/EEPMFCzNcLGximD
IX7oJmUUP6Zzp9xO4phi4sxKkyyk1XQxdqZcEwoXZ9hiPrStmLU4MID13GuzmsZuG6pC5ElqKsS7
mDQ52EF40cPNLBSmvJnCtoNgsryGz1UpNfIWrEPWHDGOh3I7FnEp7qC7dLIjJUZY2dTurXFHeSie
7DBK52/oEer94l7CfrLVyldTN0Iy51svYbzkNtA7Shv9gVF2TaWSNLfE3V7b1G0j6s+SVGWiEyq1
nEA1seRjpYiRfpTEoikSm+ay5kvCvpUcXUsCGSJcKrXbolHFH28fhWc3rw6itKji06oMV3QNWEiD
OAypUNReAIS1ba0y2muRIH+qWyR93x7qlVN3YTDBC0UzHqfsVZyH84gWyk1Te1rZ6vuwHzJH6SXF
fXuUs9B1CYmWGhd93hy760pa3lL2wgC79iryoCsY7TUdh2Q5UM+3CJ//fHu082eCtASGycwRjxPx
nd6JlWD5YjrEnWcVw4QemV7YYiBWm7dHOceQF3QHjU26DRfBhzUrkSYyowt4Vd4kZPlgS0KOaVBV
BjTX+rEkd3ZiKma4aZKsy35K1rRoVyaCD40oGYrmJk+TYtymFc2yt4mRap2Ni7X/7soFtA+q0nST
kjQv7NXTuUBwwacQ07deYvWm5mbDIF5rozW+03Cd3i160KkPcIdTnwasPh1HbpRxKumwQ56TJtIy
CfvMhhoaP1LBUTcjPKhtoHd5cGFhnZWIUR2F2q9A1FxMlNZ9LmkUjn47kBNVRu8fDON7LA14twUN
rcdJDlUibHVbrjvh3d1RMDNpgodVgEQ0Kkir5w1ExKrmUtfv8lIad+piVofi04e3l9j50xEPAwm8
JEca/MzTSa2VWckWrbQ7xfSFrS6oynVMFdTVSlPdpol8nUZI5ljNoLw7qiQSJylH75N4hgjzdGCl
q7gIlda6GyrmL4Drdt1gRXch6j87FdChA/ogV1rM9848Fsn+qmrQBeuu7vz43kqMeCuppfC5DSFA
oc4wP749nefHKhsWGJ3rZGFOrHs0pZJNFvrW4HH6ilz1dezGxI922I2XfGNfGYoEj+oS0T/n0Lrs
GgTMWziKnZdpU++iS5c8opqpXJeF0F2oTb46FAgzrEUqhrT6n74rIawmawjVzqujYDQcthuQjhYE
HQGWWFf69u1JXNs4clOAo1OcW4xiSD7U5fP8BvZNZdqK8mQMXsuJlnm0bgrYY82phiKkibWb03T8
2iHXakO2C6UXq0dTxbMXdmMZG8h/S1GwxxGdiskghdElLOYsvOfjQdrmNOJIXuxmTz+eOQhtCy+/
9wxBihxliAn2KKPdRLJFyUmraM8chUsVhlduHABJuoBoOQdYk5cP9duchAoqHxOFV49jqgttHG+0
o8+cXJj781e93GusqKWN8Twjn1J0N5NsHj25oyTsKEIxe9iwWpHbTbMaXAgNXhntr64XY6Ebn8GF
UxbNEtjZ7NEgOe2jqIPE6kfRDb1A399eU+fvbOmUBGZdsmVEqVbnnFVgbJtN/uhxcwv3aDUG2gHM
XHbzzFSyLXIw1eSkyVCHzrsHptgOisw1/qJne/reUiOAcgJT1QN+KF0gdcEOJWFwO9EqPKmq0v2w
BMFvD3p27CEBTjiESiUXCP8u3/9tsRgzotxFH0xenk7WQ9TPwXUuaBZyfVF/02QJivJvD/jKiwSc
JKvliMDnda2eKqldQzqVMyCTfxsYMZomaII/+n4b7d4e6nwjcG2AU/IiwfqtdZ1Sz31JmY1s8hrR
DK/lOEGFMIsuOSW8NoPcS/QLo2Z6DrUVqhJIpDSTp/rh9MnQosYNJC3diV3sux0K2ReIYK9MIPaR
aIjJ7ARW6uo6bGe9QUYiFz0ptXQ8WcuOqBUzu7geLxnnvDKBDIXMzaKnvjAKTxcHVjx9ETWV6CnB
4G+QNFf3qhK/GxEF/WC3AVVSM+SsXD2QkqVpmCN47WlDqx6SwZpuAUAu6Ty88ixo/IG3chDDDFpX
d4e8aShP15LXGLAlkrQd6SwdM/ftJffihHYC6PAwC7qLACwHP8XD0ykbjCgQTMMXvZ6aoeL6pQJ5
rgCtQESwGMXvwmhCaW8hJd9PdVhZW6j/TRAAtZSCtZ9qUU4c2bfGT5MxTvOTPOSpsclFo9Mc7EEH
06vlXEwdUYcyfZX4df3D8CO9vSqqqDcfAcxKEW2xiEqlooVhvJ3CXninPTyXLtWLxaYZNh3TuWZO
tKizpX1eSZ6aRcYduQ26/kkZLaxESfr89oS+sruWZke2MHkhUNhqcYx1xiESi5KXFiJ925IGadam
t045AhTXzaZOY1m/EAqeLxXuRArLQEiLB926Smq2yJeNY45vjJDIO9mM4DHNanNhqSyf/HSlgGbT
Rs00Lu268urJElnq8wSRBs/Si/57qjX9loWrPOQzYNA01vpnFV/vgzSJ6gUq6/kJQn4EkZREGx0K
zpHTNdr5CpShkDWKiEZ5k9aT9KlLIOwOE8jf26/vlalkKOrAAKm0P63pjFw4rdAUDOUr6XCrsFSu
IrkzDm+Pcn5lExEsvEkCTpLLtW6V0aJZjQ284oGW1m6uDdo2G3PzdpTr4EMS6elPC+/47duDnj8a
ityoqsFhpfOTVobTWURpOa2LXFY8qjCWo9dJ9Mm0Qu3dAfXChOItIQlPGX3tkDaVsToVWEd5mDpG
NzjzstXNQb/VK+MS9/d8WQC7QDrlkCSo5v+nD5SNhlUKFEE9Swy/17PVHsSunLZD2Fyq571ySqJG
RwMI9SnkCjkwT4cKdVBZtVI0D/Z6IuBpTINfvElihJ8OkorfoxupQ0n3EaZK0pUeznPjVnpVeKJV
mfVGjsZy+hxFo4VSaa8uFa5RFeN9YPTRsZqSYHKnWqh+4vkcRPcGPJFgLyOxkW30XIxCWpRMDJ+l
LossG85K5dP+lDbTpVBnmbDTHc4Gpw8PjTjWAGDT6VOiz577g1koXt1Ev4q2UhxD7Q6lTwOQHDVP
Ux8epqTG00y4EMK+sjQXUj6pLCHJQgg7HVhPm3kAKpY9xSr0m1kVhKdUq6ULG+CFh7d6PirtXAJo
sjDOGq7rUWSpZ7PWPFqiTAfQXLtLTb1zg7ht7yWjaTwRFd/dpHWFM05DecR2IHILvb3kE3e+chfb
Yu50gkrKkdJyPvwWxJLEdREyBKZnYDthg1YKTj1WBZD3nGzeu+uXzr9lM3IBLmpbp0O1ehFkPrU0
TxXMaKNgbkEpgXrC26O88kBQiskZAbAw7Fhzb6c5KUvBTDVCIoDjTIuCXS/POGKHrJ23hzq/hoyl
ik/guuByZ/VoxN0SqysbzZMCQ3CnoGsfdSnpnaA2QQElM6QjcJSm2B2VtLzQznG+ThmbSh4HN6sV
WPZ0ModULCNRZuw4iix3xkGCZEeO3Lef8NXJxM+AxlvqdmhVn45i9CmONU2vedFcdrsA096bkERs
ixn9pVzgfMfzQMZCBF+sGmCOnQ5V1cKIpaqoeROUTLRDuSMerChrPocsWzdRlOxnWsfdFx+kLbCD
QLcuKZi+9rCLQS+rhtro2X2hRmrYs3Y0r6TT4cMohP0tWovBZz3TLiFmr+x/rlzE+ligMLHPvEqK
WkWqwpd1D0Gf3tj7cy8YdlLpFt2RRhwbTmGFw6eiieqM4HVM+51oNVF1q9cSjlMVhKz8Qsb32vwT
MHOLkcEv4NDp/KvJZKAAWuueGjQTOHuaUaucPpZNtVELXbMbX/reWMFWKtJ3C/3ClacNCtqIBAwF
M/906BnLk2FxqPEInU2nj0QfRnpQ76K67S485WvveNFd4Q5l+ukCOB2qoXACSBkaXp+Psg2nCdOU
VkejJPHVh7f3zjlNi8dCuIYFRQQC2rMaqx3wZK+CwWA9tb3g0hk3PMdphUpjJmTz/SA102Qbc5d6
05BEo0uXrZ9s26LtHpo408edksjhJaRkGfT04llSegIvUAQgxDWPqs+DtqmK0PQGsVbvij7rb0fY
ZB/ffvZXRiHHQcARPdTFImr1RvUoKOkh6SzPGLoRzkneFN96TZ8uHMCvvM2lj4FGKLJsXtaKdqQX
odHNQmZyo2QJtKNpehg0adhKoa5eeKIl4FjNG8fgMmXEyAgpr+5JI1Zno+tF00vNtn/stdC/hl5H
zdNIRVtU/e7Tu2cQIRvowLSPQMlQVydvLhSVDKZlerrhp3bZpjTqme0lQ/TXJvClmAeUvtzLqwns
+kYJLDOxvCTLu41vdp0jFUaGIK94yd7qlSXx0rEGKWiRFltrrmpaYARGlVpeM1aTO7Rl6aB4d0lm
4LVRFrcFeHzMGlpYp/s7rOtx7EB/PK3F+6RFXM+NgXn273451DuQu144stQhVmflKIU5lcskOHIr
aru8GDpbVPxLzS2vPAtkKlYB643zYx2a6egJI7OBJFQ5KKnTRUZySDghL2FiZ1EM+/RF5JeyMcHZ
2iDVjAfJyLDUPaqZ2c3uxKE1P0pJk4OLtaNgYiWF95lLv3YpOVUji/T26i3M7nQ01eYeFXN5fMA0
E8YCwECdOgTnuG8vMhNCbGscc18jEdEVu8LD1nKxe7L4f9Llwj71AatuTXMoYEGIRk5dJdK07LFG
yOTYcrZEGO7qrWhb3YAMF+oKU/q9wLGzvi0MJBVsKQjSh3mMNLyChL4tY5s6lI/zUoXAzHVZ+xBp
lECIUFjAz9OyE1mLfwwJ/qIPUay1xb6WC1nbqCgbDdcjmlaGLUogxV+HWoxmNKukSb8W1EgyvMhK
i+oQYaTg04YyoCyVy5NF6W5u5snGDaMvbQGJ0qR2A/iC6nepxYvn+Z0Lj9CIhkNKpBQR6YRYpUW9
UsPEJj/zZDlrt21Ds0UWwJp+5ygGBOYXGJ+j9VzFqyfQQJNkMr2OMMPVlSxw2wyx+rdHOTtRl1Fo
H6IPbwmD1gFfIwiSTOOV6ZlFFx91TJHsrA/U61QZx40/pM2Xt8c7206Lsr9GnRf4hklcXxaWWlkF
35W8uIuKbSUjjBvWqvbup1q6GgllQTcA0PXVAaTRGiIibyF7dWDUbmHE5Za+N+FaK0fhoMnVJa2G
81kkU100IeBgS1zty+7+PX+LRaHT60bxcHlSj7jsWaEdwgj/FPiKENhih2302/O4PMHJTQjoBjV6
0U5Y6L5rCGxqrLZMlJ5Asc4yw9WMsnpWhyksd3rOIb+rNGHUtlg7jPoFQOdFVHA1NM0/8GZhTy8A
/upShOi3ON9Zlpc1YzfdlaOV/kiMPPlSG0MSbI1E7r5hakS9ME3GYERH0kLDpbP87rlss0Y4WCkG
Vbaip4LlsiZNKH0KfI/HUDcbeUdaWs9uFKkGrZrV2JZfFSMLkKvr4klzyqTuok0BplS7XaQV7QfL
1/Vfvtwbn2lhVXo7mtBBtEVIgk99Q4F4+/bEv9zGq8eHrkhdja4Qkr613rIkSFOnIz3ioRtQ2hVV
PS+2Bk2148nSviv99Ck3e3dCvf9HXfTNV7XWy0u3xfrlLzAhkSOoEnRy4sfT5VaHcK2Qd7A8IU6i
3dDWUk11Wg4SZ2qT5ALYenYzmcRboIOLCP3Sb7163f6gtHlTN5ZnBbAMB1Izmx7Zb/qYqXYuVLs8
l+8Dk6vm7Xk+OyhM4BC4QOChJPf62TPWRiZqSRQfh6jovgxCkdqoGcuf3h7lLPRaRqFnQoJ6xEG+
hne1asbWK8njY9MLyc7IJPEmH+dkC8R1Kb86OyNI3BkIqADIADhtfUZYQ5Mhswbwklq4Sejj1zEJ
DMenJb/t+vDC+XD+YHS5LuAWN4iM6MJqtCDMxyIoy+BYD33pgCBQaU5L5U7KundbEgJ/wM8GIOeh
QJXk09WYjSMqeXhYHOOxoMhT1dm2TxGNeftNna8HngIRRcAJ0EiyxtNRBMC6Qs4r7qjaTx3ijvBQ
xIG1e3uUV6ZtyZi4PKhjA1evgMcqNAojGcKEaUuUwC0Lq/xmzrTz2nGTh6L79mhnhzhFE+5AnshA
I5iKxukzaX406NnAvStqwWxrGcpqViX8qMv+Woj7YgcN85Lu4isPyB0FVRtZmuVuXA3ZcVboc9Im
R2ju5cHXWkpfUyuk7K7W77++/XyvvDNrqZ5wES+diC/k8d+uxdAYA1UMSkSjiia4tRCn/hirWbF5
/ygUX2Xu30XFZT2LYCSh0ApGdpylGZpcJggb1DmKC+/qtWdZyq/oVrKtwKRP31UYxFKOcEF2lDvT
39Kfoj8FoRZ/e++zoA2jQpNahMiBglejCFaZBLHmM2OlCpcYQTw76KtLRpjnRzqjaLwUmsWQs1zv
2NkQZ7lo8vxYpMq8y+jq2lhTMm8RnGoPqiCPdoV++HVbZfolGsz5klcWPQIOJDKSpaHjdBr9QSoh
HYfZsZCMfniQ60yP7+iNkcdjTSqZf5zksvuul74Wv1vo/cWRQUFFhaohCNfy0X5bjU2ZNlI8NMUx
DfXBdIrSwogOk933bzGq5xSFCFp4gwgYnY6TRpNvzGZQHP0evRYo9pmjZYifWaluvPtQXCQXuL+4
udBtXUeBSpwV0Lbb4piXc7cFHdGPRdwWFyK+c5x0UXagRQqpG+IKeDanTxQ1sdIJQloc+zgZ9nqi
JtvQEPwduVi0kYdSd7MMXir4uOmMGE9tenNQ73LOvAvH8/kdStc+W5269lLBWK+eCX1WcEqjOJZY
7eyGKtftbAjzjSLUvisl1NHevR3R7uIVgkbTqr3G97NA1cayjstjVfeFC/nwPsf74n/xUOS03NeL
IshZHTaXUzU1s6480hETOLNixU5u+bSUyn65yWax2b/9UK9sQboE4RWTP8BxXCcr5BRzPdVGeWSn
KA63k7KJqG5vrRSSozmDLMBTDZ7eHvT8+EQ+gvCHHAnyBSDe6RLi2PYRWVzEiXzZcnzEMDVHJrQ0
L7yxV1YIyBYINk1cODSt6RYStOFRm8TqWLS5+CvS8+IhS/T8U4PB30Yuo3dTU+kUo8WJqxRCE7p5
q7DElOtBUwazPEJXV64WSe1tOoymK+qXsMiz0gAjcawAR3J6EbCu4vC6ruB9BjwZKIyyaYK06h3S
ELqTKjlBxyRKM/FRn2jctvqwPbBqiy9vv8NXFg5gMk1eUNE4QNewXtPJVT/PcXPkiCuUDcd1LW8U
aeiyK6uQyuqAtIHwkBeiVlzI51/al0+SroU6Q4GUu2OJANcK6mEYxXCCOu2YVvhoGNxPWomIKuIH
ZXCF/mcVHawSYtRNiMB5/as0xtnYiUMWNx9yY6btzE4KfdZ/SXpTVNc4tFvTrh3lqll6esT88PZE
rRchrQEsBd7Rwq9YcqfTxd4NtB70s5QeeyNv3H5OrgLBP+Zq8Jna8XtxomUwCDiAOEuadqazKktF
JxlznB/DopFwfE17PFjF92YvjIJ0M4fUQmUiVVo9UpOWcpvlbX3EvVB3NE2wdiy1R80qCwemRHvh
ylkv9mU4GHsk2CQW1OiWGf7tri5VmJumOTXHqBSMXatyxaRWL23oqOqdwRzTXTMN5qau9cCRpyq8
cIqsTyuGp5+NGInoiGt8LXrT95WUzE3ZHsPe94FbaXiofbHfvr1MzkdhH78oPXAqciSvzg69Qf5X
mYPuiEqNeVvRLJbtx6waLgXIL2WR33ePTKs7BhF4XiwlVX0dJuhNKuRW1w1HcBtcdGQlHs1dY83i
FXqzc75NzTn+qmpCJd2HNYITs0v7EvKxMANatJJMsWsqoAWZFt+0DKKPca+I846+tnh0zH5AYmbq
UZuhxdKKY7tLdHPeBX6mf08MMfsY+YAGdlaHMU7LZmB9mdCCpc1HFB4VvdHjd8ZEPCyoAWkvhK3F
d3BVTVESWv3GKh+PhSV8k3s13IVFrF/Y4WftSssoJqcgEgIMxTY/XaBKFchmFpUTkGkvSZt61FrV
riC9Te4s5Kg+WeMIXCWMrYVabzAG+TFV2P27WAvMZovPdYwgSw3KZ49o2wguhSZleGdmtHgvsJLZ
thR2AVFWyV5ZmQNo3Fwee8sk1s4k407IOgr3L+v4P36M/xk8FyQBkO3z5l//xdc/inKi8yFsV1/+
6zYCzWqKX+1/Lb/2Pz92+kv/8srn/ENbPz+3t0/l+idPfpG///f47lP7dPLFJm+jdrrvnuvp4bnp
0vZlED7p8pP/v9/8x/PLX/k4lc///ONH0XF08dcCumb/+Ptbh5///AN887ctvfz9v79595Txe8en
9Kk7+/nnp6blVxX1TwjpVHNe4CUCnz/+MTz/9R3pT5D9l0RSA2hYusjygm7Df/5h/rlQkUA54JYp
oEVkR03RLd+R/wSrBflAxk0lcOMH/vjvxz55Qf9+Yf/IUWMuorxt+Luszn8fCKSVcH9AogjAFxT5
DK/uZdTwi8KYbuB2tC5eDI0dqiYFFClC/rmcWrtUsLGOIJz9Nj9/f5DfB15W3OnAGkMTBsKdWxwx
VkeeWAaTRUtyfWOGc2L3eqzTdyHne2kU3idNsDwjQxH/UGhAypg76HSH9mmFQ9SQ1zeFT3tv0vb6
dtT06MIDqctxsnoi1IThoi7yu0SdyyH/200VBU3Q4djQ3Zi0rttibYbbRtTSR7xB+6s2EoetlqSS
vGnrEaBPjtFVHHU1pAlatYanCGWQzaA2uu7OclXvhFn2W0eXirKw5dmQvXKsC8MOVD36WVoJlq1q
19l5O02PUj81n5O+Gn72USh8NQQltbW5sjQ7GuP+rq+FAjhpDKeHOJPlR7VDzrsNJOM6CMfvWhOL
97ipDa7cjx1EH1+scttXsvGbNUvC+8Dcl3exBA0E5uTFyN4ukeVvkyRLTSbTh9veJIPRba2hyFy/
Gy+5IS1n7upVUPBlg6BKtrAEVq9Cj0VYM4PZ3Ghz+KmvXKW7wxym3Cm6f4kW/EIbORuLZJRe1UVz
ee0a13QB9c7Sb27oBd9Wk+jIQeZWvrKN6a3pfgTxtpQ1XOto8UZ6aNLqbde3BC2ibbboEdXASE+J
GB+iqngOBHUTDiZAjKc0oz3Id1pjoSg0OeGguFr2ycSzp6sye5gJfpQbqT720ZXYOmXz4IuxHYrf
1Ohz3F81hZPmjoBSQGiImyCRN3gBOWbcbYU+tuN5J4Ulq+9z43txMd1j+otd5E2Mvd4Y30/6s99+
mub4eogeOJS2qXTlY8daIu5lTM6gbxUz2Mj9wH+fDCX1kMfY591DHdfu24fEC0JyNrmk+QtoSJq/
dvXB+AXLt0ZqboowknZ8udXNXNzGSf4cJcUET0iKbuQwTunRD4odxJ7wo5Qkd1FeilvNDwU3C339
uqizwc580UZ/9gtV0G2vPnNZ104KUuJmfV7fx40YHX20yvC7na9HIUo3bagojtSMkWMO0s+01NpD
Ymj9tVX0xq2uNtVS9ZDcmh6gD0qil4dkjAbeUj7t5LwMLwQaL7nC2VyAIy0SZCD65gowg1IslnGn
tzdaYyouvRLRlrNouprLWXPUXOl/WcPI8W2kvY2sofIFiQH5kKMoYAeDpTu9r1d2JMWSq8G5cgRC
RFsSe8tBRqFzfA6a/eg3/OUuyTaqSuH87Ze5qpf9tfdpu8W7D6VFbrBVpCR0oRa2mP3cZCjJO3Eb
VE4TWPquLSd105hDvkvNKbkmqB/tUuo+07c9XUBYXrl1oIcsou/g0ICrq9R5yOFOJHLS3QgmPCjf
EuJrFOC1nan5l2TOXh2Ka3XpnyH+XF8HuRpWVTN33Y1V1chpqJO0yeRE/BpS4rk0s6+NRdMWSRm9
owvP9vRUFaXWbDSorzdpKbZ3mZmZLoigcj/07XDNZCh2Es6mYwx1chNKYrmpZBSRUZOY0LGr4Hh2
hb6V27ihzTyTL5QNX3Kk04VL3wu3Igxg/j1rQgkMxFIaxFlugtqXNw2Yq63pYgifpSlNpDGwHTMC
E2GMVvniV5Hi0l3q77V8GLa5NOs7PR3mPagjLn1zL+KDOF2SaT2PgoD2XtIFks1Fz+10/lQ/CGGr
KeVNMbbARHldbMJkTK/0uc53xhQmhxj5ixuJAugFPGN5MydzA3qCihrcJUIGulhX2XQViFJnhHl+
TcOKuTGmpHQDygrvyoTYeQBtEMoJguAuEaOsIqCyt8q+GmP1OhPrcStmEXNv5ML27Q1+dusCCCDK
RLZMZMdxvdpceiDqczr183U2STulrOt9N4sAEZJRIZLyt2Lh/+Ua5Bq8n//476D+LNe4faqb8ClN
/3Fo0qf8Z3OadvCrf6cdhvQnvTzQp8nz0epbkou/0w5d/HNhyC8Lgm4DMIX/STsk9U+dQjsB+dJh
iJ46O+HvvEP9c8kegYvRCAfxQ8DsPXnH6Vphi9FMIlFVBXlmLCCW0x03SFmaDWKUPdSjWDtSJdmz
aH7oB12xw7EyLxz7p/v7r9GotC+OX9rSq7u6efQ4GMZUKLMHPLKTbXYvz4E3KDFt9O1toYSRDeof
7X97Kce/9vDvCc4rY3Ly04fAFJPhrJtbs9gP5S4bk4d+Mrwxsrhd23FXNtFG7AtjF8nJdWRdakB9
ZVpfqu8kkyDQZ9Pa673VFVKaPsizNu/71jy0o/W5FUwkLfRLwvRcLSenF/OKXigwPnj+Mq9cc6dv
kTg/N+NU1B8gePZbdFCUyDWTn+JoS2OADP/PCKZ6nn/pgg9SDNHrzmw9Jd9rCSCaIwau3Dqz9GTN
9tJfHP40g59m8ThWuBAdxf7Q9r8U9WDGG+yZ2nCbxh/VxtPD65QOHW0T9Y4ROnW2M5uvcxvYeUBE
Wzvyx64+NKGr3sT3RbiZlJ9T8VHtP4Q5Gs/ebHzFXG4ud6a587UHxUCn7F5UH0wtthspAECXIbbc
t6KwQzCvM/bRbpT3QoCfIwxD5cH0D8rOuFKoz4eZjZ6Z9Wl+0kM301qH+yL6qn5OvsulkwjHWfuR
CtltpJcObbJVcRxoPlOzZ1P8OpkfNPOpoq459eRw5b1cfYeH7jZFjEvRc+9/o8fPzqn4dttGOfRF
jkp5itrsF3++93MX9TJxgMvZ9Twx0NL0xYhTW1I+C9F1PV7p+sxNWdqWdC2WaMbYzTGPaMWlB80p
gsAJrC1rAbHcOrlWfdcYvnaCo6s7BNKi4gDZ6u2NsIr7/lol3GyLZewLx3CFw1VxUAcZEejDEGWV
o+u+imfR5Lu0gy5oqq9uzSZSbvKhgoEgVB+LVr3U53u2L9gMSzkd4i5MrTOAdTJa6FCTrj605lM7
taHTDs3s6OVg2QAj8oV47LXRYFQsJh2QQykXnm4LTUABv4Aq8pB21qMflqFt6B386j6+GeuwvTDa
2UEDd+RFgZvgCsGeBV76PaX2B6MXOmVMP47EvTaIp6u2xqNR+od2yK51K3qc6vwStvrCdv534MJL
ZVS4D9RhKAdASl1C0t8S+ckPsD5LjORjPWlfW2MfZjRtWy05VmQm1UYiYLLrUB/RaRr2MHlZy2X4
Mcr6e33ITbvpTOWQtUmxoYpDmSJ+eHvRvRSATz4f8BmuvthKIbu/oD6nny+SNXoQ5MD6kJe3Rrfj
bRuK05p7TXYtsrrIVsX9lOyl7XgQh03pI/Vmh+VGeE5YhBZETbuH3vah3ceCE2+z2/pauqoO2pUB
2m13cFUrx7rVO57R4Qfr2ub3pMGtaOx2EMYCgkHWeCvaMWCwaAs/hZvmqthrpa3fNd+DD+GVfF1/
S6+CbbhDj2Ajw18WbNmwpdj1H7Svb8/Gy0F8PhuwaQnNIPyvL8CgpJQ3VYn1wXwcJkf5QeoVoyLD
FqjB+xz/l3FdPKatLR/TayYC7wBfdEvkAy0bA8n6ExY9QuVUH8rb4Tp+Lr7zHEZpAyW8/TlfLGze
+pwreAi/uwFoI7Q+xIfyRp1s2Bnhod4W18Ve2Occo78k5vZLcjdv/fv+i+TlN9NVtzFsH9creUet
3L8ND9aeEoT8oByUxQR4GxV7q9sUqStUbhq66B/OyU2sOub42IZurthDZY+trTUON1hv2gkYjG3s
jWv/MByl+/GBdtrWsEtgl8odQdVCt+p2qW4rs6eO17O2bfxbqzhOiGMVX9v2Ia8cpbbVL+mdbxdb
dY/b4X15W3gIIhQf6tt4dynyfgmt1/MGSExjExjn0i53utoTWi8yzMvMD9En8UrypMPsxTfNXXZn
2dpe+Kx+auzsvqtYrXaS2MFoa4hKNg66wIJEJu4M37JxA2JkFv+PvfPajWO7wvS7zH0ZlcNtpU5s
stnNqJuCqFA553r6+Uo2MIdNQw3fjyGcY0u0Ku299gp/cNpp14ynpsGYA0YIgqEO/7+s2fSUJ7FP
rRzVOKW55ujEvTsnlM5OUNl9AWvWkyKnvUsOWuoW3zh3EN4Won1dsen87Ft9Efb9znxNvumv0nG4
x1brxMGjYMHxyPgox7mQ4HHpRVtTL9awizSX/VCXW0V1hRKjR2yjXWvw8PMTOzuP7OQGh1P5XIwR
04gZqygzCh4YG4DY+fwW54QcJyfnuQTH4Bi/9HtlFz0HTuVmd3XkiJMniHZZ+lHrQFGzcjs/6rve
zw7FId7UrvVY7iZP9lVfLGz5ldZ5drxla8hAiXv455eme0E5R8EI+MxC0ucq7lZqiWVAUM+PmbmJ
800p7RPLxi5ZZz+GmUz8P6RVYLeWl4e7MNxX8S4zHvXhMSl2orWHV9FW76r1bHb7FjWw8KjNjqi4
c7BNYqf+UZl+ONgAh7rf80MUuDDalceisxvRliVb/ZnWtvUdCsxvWff68jmc38zmQZo8/pwGYzbb
SYRmvGP2nmY444hQq9+UbixfltJta3ce92VyzzChydwg3mSRj2hVZxTkNpGDH7JtKchj7AfxGQQu
Vpj3S3qs6k2UrEGW7C9ODHsp7js1dnrDcuXiWVfwVnHZmAOgctOvuw0Nz+SMrmb/wRRc0S9pf0hk
v0wfB2Gjzx8zuaJewCUBia4Xdm0oXoq2VIPmd6byiNyMWgIooGkzJk6Q2wIxUtEclmgRpcDJkd7B
pVBz9Ta0cfe1G+Mun85GdBr6Y2vG/mC+xMYTui92nvC2bintXicXEJB0elhsdUC2lFBXWz3I5Ral
/kg84x+K7O2U7AJ9Vrw6kFtnqY0bJ8eXq9GwY9oEYAdBQAZYV8mFmCeqXsaIEtOg+dk2pG5Kmia2
iFgxx+XNVtH1DmR0QhME9MJaHq6AxM87kCmJ3oI7CS+Jntd2L9Xg/4viB6OENc/fYxErOrGxK4ZB
uQvRZwXP4apL2GASa+ybUrnlA3I93V2hQ9RSFKqkVozOryF8wpiosYji3BmD5ddmjDSfxJEeq34X
Kj1Q2TDYdAqHqpAjtCcgIW88anqZU42Ij8aMZMDfD8jrXI/bIa1BkZGsC6SYdZVZEpumEOnC5YxL
1UZFmhzftg5RX2SLGda4S14G9gr3unEuf+4voq2irRLspA8gbgDgX4NRp1jpDGhB4rmPq9YT01Z0
Bils0Rtm5f2vT7iO7MlSYB/z4q87tEKYqVGIyPG5w6TELgOvm5hJMseJqCy/KUqiu6mk+n+/KMn5
dViFWIBL0+qvR9xnRv554U2NXClNVcnnNEWVxMmTXaT+tDLFScv7JcM1Zdtb90b4HelhWxksRigE
BfHeFI+aldpV+a7VT2p3DqqXQjxN06GYLnP1MrcfdccqmS5Rdjd2H7F+ULs7suW0OCDhZc7boj7O
yxZUhKQyooko4lo7VnPnDSpPlw9OsjPqbSqXBD8qPPNhAUOwbJvEnqpHI2bXn4r+qOnbXHwXawK4
KtzXy1adj6nwu6TmWND4beXYRufS4OhV3/Tw3Ftno3ypDSqhrcGNmA9C6MvKj6x80WavnO7b0B31
LWfcYDxm4s7SDg2Ew+K3ZSTkA3e6hYcfD527Atpg8WAP+KTN9iJ4lvBqJs/yci9HZypsQ3cDninm
LQp7Wf0V9Btt+C6VGGU8xvVTRnmL3lMibaKxcod5l/CuBA7axjWEu5jpWJWD7DEDV9GOuDH0P6JS
wDf5uyTxTrVvWCggpmxX+iaTnKhF9xpQJsXOtlm5ibsKmJ+6o37Wjaehf4r40TjVnUa5tLMzmS+9
5UuKJytbehRxQOG8xuq28hTmXre0b76c2qRlKz4XPS26r+ynz8urjosxxMNFPUdxmFGwYypUVWZn
F1gU27MmNE4sVbcwwV+yafAeOO4AEyCQctnrXCFawpXuLSrnRf9ZDABvFqxAPLEObbM8pPXvVrgH
HqYy4OrDR6Xbh2gIFxspOKr1S5f7BJR2ehdMPzOO+XREZzeWER3XHk1KAe1xlr4FoaOqdkU/gaSx
2Y8Zo0a70fczNBo1YQbBm533dekPljvsZeOusHPlmaxuOYGm0q1Ha+g9MbLX4WboD4ovQ+YUnNbc
4/hgV+K+EPdT+yssfFXzuswrfwb6RuTdiXvrcUiP94tiN+NDlLyVs2ZrWWPXMToJPUIxj5VR2kbz
Yij7cHDi5iFTfGOyi/iGwhYSAl9CBxh2yEN/xkp0/K5qFrNFm3guFPkcK3smvGQLw122Q6jSy5zx
94BY/XEZ7OZNNdDpcYIZsQwYYro9BI/isp/K2mZ4qTiTcayiu0z9WP9HiENYnL8wlMoHNyvspXJl
BfE1Bw104TLfl8s+MY5RcXwo6bWljtgXZM3qTuVsVuZf04AunPLWm7yCkn8x19jlUuVDirOyb1b8
fU6OFj0f8Le4vcaXCPD2tBU+qpPUHtFOkcJDOLiF/hLMz0M/OGaIIvj8PVQflWqgUDriRy/oD5Vi
K+QBopQ7+UhAaB7m+bvJxKsUKZjOQgwPu78b3LJ2gu4sCvTsSgeh1sKUQUi5oWYDMGv0TaTYefjU
aqUX9B8SM9RESG2tecK2an1lM/Vgn25FjoHmKFNcJ9TwsQ3gr04nWzfc+UW66+VjrWzk0dbFezU+
N99HtAtPI0TmpbdN4Zjpqh3WD1pwHySjGyMf3/xUiG3RUe6nbdyhUT9qd0VzarUXKQy2aUg5Xj3U
nfddw9VH6z/KSbtDH26HKqltTrVdTagiu7nxS9Qju4YB2C4RchybokGTtfaN7gfERyMPiOs+rrpr
KRQgkbQgp98QM9PZFtSnvNoH827C+LGnr9f3p1BBJUf/qLKfmvIk2/jZC9NGS5l9kzNvk9UBirOA
NN8vTfuZj7kpvr3IH0LlRxA4Al8U3eQsPPeiK/0Ee2BSvNQ+eDKrdKwUdNoxjTacB8Njdz8tlMA+
UhggU50k26DhlPiBsSnF2C5zr073c+ZWz116oK3qQwxavAmQWmUr4U50YZFtRgRxsRjywvYY915k
+PrWcluP+BC9pygBfgsPll/ep9+FUx3ZuWQP58nrd+MWoEn70NNL1XcGfZdz9C0s7EmwxW19iRPu
blY5y5x4Vx2SV9UWA2d+bFRXfb1lw3w1nFxTG/RCVyrBymaggr7qE5Xk8nmKy8I5acCFD3El2hN4
agrEyNYVFQlYyfISsZDZoPS1wqx34S0fMCVQbQyD7tHfeW4F464V0xvI1y+5MP1DIM5/cN6gl66l
rxgb57EAOOacRFnvhJpcumkx3FIW/ZJR8uhYjIHE0VXQktfwFaWLg9pMZvGcoNtsV1r/IkbiCedp
ivzleycupzGxbsRMlIquYya9SpqWqy0mb54ZwufzEISQICfJLJ1zoKWLIxpuLm5pRMULkcCvC5f+
96TAI9kW8n0ibCLW6fKSEWPpwlc785cUux+En6pbWxZ9djCkc5igzQX8qa6dabiPNWLGYY5+9fpp
GX9J+ZvRHsTsY+hPUAfL5KUYfi+mz2h8SByQIKht1YLNpCFNXBQqyTkluvC2UfusgSTyi9lpZrCc
XkkmlezjZlcY7gRqqney2GHHjBCZZ5vJQ5TtTdrKPqCMrXygobElEXlsPYpJh36hS+tqI/mzU3uD
33rhvfkYfCt/B8/p7+qt9DS3PDBH4eeYGvm1p3vDe/qaf0jv9UHayd/mR4F/a6cRwyAgRCJjFAye
XX4V4XaR/HQ5D8J2LnaKcTeNj8XGVLZV/jGkP+YcFcED2GVhOIrJQzfuhLawkYq242o7aJekvhPL
t9wt6js2+CL7cb2X0oNFEyfcZfG2UHwr3YDN4MDGQxr4Nf8czuJT/Y73Q/4+0+Yu0YWzGeYJKiHQ
xrPEeI8//p6rU+h+XTygXxjYrx2Qr9XI3AFkNLN+OUeSq9TbSd8myZ2q+tLkB5ZHUsnvq7orxztG
cLZYOSxs9ZtVu43qDdVTYXz05T29eHM5diTW2FlImyG2q8iLFl+L7ZDyLbHDymnP2bvwVuVOed86
JNd0CDJbv3SBN0puknvyQ3CZ33QwhbNflrb2qL4NL9Lv6Fy85KyGx/Cu2nJD+/oY+Sl/gfUtG90J
hvZd8ND7hsc97oqX6rv2MmwwGytsQXPSC+H+t9bYIK3oKmMpHUtuX9kxN7iNHoxtVtnid8gExlbf
VfjnSU8INfnVPvpWAPpS7cxrd91vOoEcnJLdvmvHlFs7KkfNsxzByzfpRndbP7zTbQ4TR/Sh/KW2
8D2hQcOGShzlG70W8RLcBU/iSL+Dro/4U96Fm4QeTwKIzK6P5X68V7bDVv/ZEq290pc/5NfkgASI
9ggbQ32qwVu9saeKyksWN029cd5r9FAlbym2IjOr4WdlPM7DblYuUbVstOnOivykdfgz5EHWQ6Gw
jbP4XrymR/29H7GCtcNj/lzXNr+MyuMXVC9d2Oqlj3WI1Nmt7kSpg1jeyOXGrbU66RzM4ViOIt26
t3beQxQwiO8fw9bYmLnTLXTtvTHagDkZHsHASc/jT+3XcJQ7phh2w99k2jkzytSjgyQM20Z3stAJ
sPFLN622kbv7NDuKpm+oLj9cpk6h2tGvCDo8rmuJMyWuObti7wfaPrDcJjlgB6RJfqDsJMk3y300
Pqa0WMOt3v9WY/Kpi8KIeNjG9aZVj3iCKe3DSGmSeF3n8pu9YZvVpizdbiTU2eC+Utz9kJqzMcqY
LcZ3TCJv1P5fWyCYGq6THghpKvOea7KPqjU5nK18Oee9gZnGyA4P4imz04F5Bxy8fZeepeZOl/tT
UXogFGVX4D8OrH1avEp6o0v7pSPF7XBs4Aa3qpUw8Pp8dDRKMyHwE0ln6c0qrNkTNaSLqpKxxmTe
OKcY9X0JNQBnyAys1UWN1sBVs03MAgWjn2o5T26+rff9/XQ3vgCm9C1vPLE14hpvJieP9v30VKUO
LCiJFvGzfFKf5sQ2T3TJk+GExFhCx1ygHqES9pHqbAtHjjdmZJs/lmegoI72PcchRrP1zskMO8M/
y/Rb1vZJNry8e8haZxw8I18PqD7xptJtKMs6Wzwlv9eN/jC/98NWSZ5C9X4ePIXwfJpP1UF+b7bh
Lr/rvGUfbuKNdU43gtcd5pPqpht6q6/83APh/aX4Pt5V97I/EpeUe6CBdXJvsCQDt008bcHuZT/H
my49Lt1pSo+5yn246mlKHDq+ar2Gw0Bh/OUJxqPEkSM5qsG3ccaT8LzGxqN44vbDbzhmhc/iifma
+Kb8FoiR2YE+sRHawfuyuMxhKIiIMfpJOeuu7paOZGv+ckd+66s2560r+8tvGCmiZQvPxQccSTyi
uN/0eWTfmXb9ixe9hprtstffonNb2vFT+UQpJOyrx6xmgw7FempaP63TKDiqBATN5vfbj4GgxSgp
pcCw+9+lVxzrh/iNtsnevO/31lY/J79Czudx39xlT9qPeS8f0w/Iw4Rd40RTmH8L0z55VhTGyq7a
U0LbnXTQlHWrAiDLhsc2OJjt/Wi5gp+W+2zYzhNauI99d4rVY6j6Mfhg3RUUt5L82CToEB7cTNhY
7cZSXKHfLvEG0y0IOHQx1MrRv9Gw1lsCt5u3jpawWuz01SrsFVkg2Lo3d6eqP8rydu59eT7L6jFt
nUh3Wp67uBP6Y9ahuQdlRzta8QskuqC1jRsQwP+yZ5lUAEJaFSjgR14NVsweb4lg6pbzglLKg6DE
xWHIpckOhkn16k6b/+cYARAbjS6QkKtLz/VwOin1ORlHIT1jt6I7XWwSMZt6X4rpz9kUbiE9/3gb
f5rJ0Nwh5wBhB1WMOHEVJaykUjAYM9Nz0gaVi2P9hyYX/UnBzA+y1A8wcEE8UyVFXQm9HsRFNBXg
swuOVJSAnS6HZ89ppVuzsIEPhCWoBeraCtsff0+drj8Db55u0NpdR+wZouBVk7OeejHpkjw+V4tV
MtrpWaa63rkUO84yyv3u75f7w+H453tZrwdXlZnkCoNA7uRzqE4rK1+qNovPZryMh6ye76YkMP20
jVpkfZYftU5FNSdK7M3mwqAlMg2f1nDhlGrWHIaGmpHnaWwhUYMt+ms9bb3KuMN09MYZ9wd6/OlO
kfhAWgvMG3wcapOrN9PmQo1SmLJc5G8915NsMNTZk/CgbrRLsDH3uVc+Mi+NLuG+/KW8EuoZisbf
stQRcvq1dgMWOzmppY8UDu2aDABEf5/TcIl9IfbT1CUl0QJXpvUjxZz/l169V4etdc6TQygdisDR
8LZFRChzksbG70pBsgntzcXTzAEBqR2GXn1DEuEz+rRG8mu3zo+FTPP2UQjOI+l+4sW1R0+ARGQ+
8F8VwY4/Sm9+hC5QG3B51ihBJ2NQaJE4MekSuRzn0WtH9ANjZThx4kSJ25AEoq403njFf0Av168Y
3gdjnT+SX+pVDEh1yaD9momXpWruYCylrmJMmpNFHJSVMMk2u/b7UHB+VinZVS4+qFLwO8FMccdQ
5PT3pXnds9OxJsH4aXUQRSgEdsHnlUkpHOls2eIiy7HEFCd7UNVx2ATxDwzGyFqf56HcJuNk3cBC
XfeB/1wXohXBCWszJHk+X7dQsM/T27i4DJbgdxKgrmpKFjvWAzuXY5lmlt7eGKh82fQ86qqQScHE
hOMPtvSfQB1BlbpWUur8kpTJ4DXGYYYFQ5FHNp/kqf/39/pfLrZuJBTQmKWjYXnV50bkS4srTeO9
JvVbHBUk2Ir5q5T65zmLb2Wm18kZfz1NBKANpIPrsXKVCSq1ItLcDsdLsKS03IqWXFtmZPP3R/pz
WHxeuOj70UdnNLTSkK9ppAkk0laq9eGCCj/NrBKOzFO0Khva4sL2J+lzTIreeGtmJw3HFNFDZ1oD
0Fo89/GuLA5JdBYs+FuHSvOSYFNamqNlfqZ5cg691usnd6zvleapat0MLfd2MwmupW7b1O1iSCyH
TsK1a1dYh1D1YEo0y9YKPEtjRO1KvyknmVrjMULmiLNv/JQ/SS/GhK2Gp8ROdU/uxZ9nL+lgi6Vd
R55UO2ioyYPTd07JyDC7h8HfxfCN7xMDify1iIc3ZAoOou5N7deKh4pccujyrRhs0nEzHIvNLU/k
6y4Un3LFy6EzTXgwv5AlVFHIcZkU+4uYLo6lDw/M+OzFkidn6Jq3Xisf0GO6FZHWiPP5w6LnyZyZ
ZbQu1mvzj8KIsCSBiXCBtJBQBk7unBuRB40WbNfQqi58e1pCw7QthC706rK6NV7++tir/JcCRBt6
smr8OZb+AaITwwWfWW0qLpmgvmRxHjuNGgVOUhe11yWy7Cblb6wGsxtP/nWXEoLBY65+goCvr00F
2x6t/niomsuMVOG+MzcCWDwt0pxcCoXN37fPF/QnPUVyAPgAOiyEVcPvc8gTOrEPxqbkYqN5qUVp
i5JpwkjgdzSeSqFApVNCiGyxGCFlVXkjEfwvVwd5ugoMgQKkdL3mfpac91GBne5FKESLmcXiIrl8
VHqtdrU4Ps53Y50kDAHDFyZzb39/9K+vGZk8eI4IBEK+JvR+fnJZjatwMIvm0ubtAaXWlT9vES96
3Z6s9mac+rKauRptMTSVVlT/dSPbGsUGiJ/WXoBWdFsaWWO3m2AA2r2svyircjWktJkBc2reWE5f
sKBAwHlKPjGNXFApivz5QSOexhAqJmA5DlVy2ohPEXjoor/0nXAoGgRRB5mR9NQZAkRIpIFAiJqQ
ine6FQLBrDLR7xbRN0ZVv7TM2f/+Gb6k59weQikKpz2Dfcwdrg77pMoEwLiheJ5r7HfDaf4dDXXr
62XV2nLKdJ9kwAC6zijTgvVDXU0RXUevXSwz7FJz1e/MvvRynXSvUs4o1vRek4N4q5Ibt/plxQBX
RacAeSQ2Jpn61Z0OGOboU6FXF6sCv720TEysqpZQyUl/4EfY3fhwXw7QFZONtCILVEKR6dps02r7
ViqgZ11waFKAlINbyYI+u7EHtS9xFrUJIDT0bRgEgMS9Sq5HrVHKVs7iSw1YLbZzS35XpOncRssu
quPyTldBq4XzwhBYrauDrnEflpApx6nXHwIxtE4Qt1FiXID3TIa2HzB6va/wgT+kSCXb+vKmmjmj
3SbRHzCUBje09Nhuyz9MgLxCFHxYYSTsuA26pTSF5Wy6t2qNbje+bQ6eQaANRBKVThX2QhqUZysv
3ETp+ADLom4qQ2wfe7qjQWcOj4vhZegWnYEVzAgWn4waj/suvpGefq2ceGXAEOHHcDxxOF3hfNoY
27m+zZLL0uWJE2Kq4wxiXbpGJpWOuNDyi5Mu2Pd9eiKYP0H+Ge1OtH6JnXhELcpTJnV4xVLBWRr6
AI1sNT58afVGaiRfd+IhFgFDkoHTkIchDXa18Wu5CHvLLOKLNgrxRhkH5UHqSsELh05GTJDl1Acl
aIKqsBmQAz3teizyIha02pVOQyPgFBbveZXl+wVdytxAdS5V+w0WNu2dKoSHLpDk7d/DwZczlyUI
EwBZhVVZj732OVgpfdEIkTYOK6LL2igsijtma3YoAl03IaTbmYmD8v9+TQIk2piYcAEivbrmKGsg
dM2hOctJ92PJ2l95lL1mQbrLzYBDkLmXIEb+368pXYu1rdbTiA+ygMhxcF26PhHw6GhkHXe4cxG7
SgFj+WJY+KBML0WB92xvh9Kblh/hIXX1PtfB7IDNjG3eCjVqiOJu7cUx1h7weebcEeFkxGbrKlRq
7QyuIFjscAGKIX8YHfDfDx3h11I5NDT84P7Iw8OASGymbpMCE/OzPN0PoHuqdBvMpy5zjdkrUmpN
CqGXNqudoXrOpY+x9lrGd722w13ein4D+80iOoP6JqCjnqvPerk1XwvdHYs3RTmMEG1WlWqnPWmm
189MwgD8MCbVPb13/ijQTL+F6oyfhZ3XbjHB3z6q+oPRPAf07/RXNVM9M31AlMVuzljfDKVfhRju
0Im9nyt3Nm3hnajLwCvWdoHhQ2RkOyHhnBaQKzjOAUJupOpGWP56ClgUoIhFwQsFfXkNgszEGY95
HRX3VlFATkw0N4P4PgRWW45DemNp/lvi41MazDJZd4LFaYCyyDX5NdbyXIxrdTz3qj/Kj6VuB8tD
2/LxxNrRWk/LaBRob4b53aqOAR+xDC5R9xb1+1Z5V9RfkvprGmlxVaew+pUJxyhAC9lT09elR5GY
WdshEJnBPEvm8zz3SAa/hoPsdL1lI9jsx4zJhMTpAiYagCoGMCNjugv68xgdS3kTmm+9BUSq+im3
DZJ49C/4Qm0fOxJ6QV1dsZ5frWA/R42tweYZdc2ZC/rqdFKmttsNkeApI4YizgiATh17WicjTTka
yymymgPwCGZpVgmfIUEjf6YnKarggxEvykNbUH5J2s9YqOxCOllvE8VUA+9LAMhf0C0I3+oy3wzc
+kw/u+FPZShMY4DXvf4CKsYWY6xbWk6TlAH38K59gzow0otv7ORlAKyUObL52FTnJP2pMjxOEfms
pp0JNdoKn6zwMW7eS/0sgpiJ3kqwO/qhxpFmgVAE0C1PzgE3o1o7q9z01TvwKWDMk5spoCdYsf0G
S2sTXDqd6HpnyvbyUnLmOUFkW5ZDn4U5Wv8s/5YuU+QyAZdUwF3pnQxTQXUMbjjy+upReGQqOHwo
B0Q66M/Hm7Jw1MbDz55OFN64Lf0a0GuyW4Lk45AU3dT8GOUXwfLKEMY7f4074PyaeqHiIM+l9xsj
2WKXY1EbB/sYGOP4zWppSe5kY1fPftL448rGmxsAIUhSrL89zQ9dAwgdflw7vYrRzDzuvS/fJ+a4
oHDHyDVexp8LvkSx15sbyIUMaBv5yUr3SAQX8j7s3kJzly3fjOH7wso0Ia+YpBvrrLqPvJQ4xjph
Kmptyt5TTNecDuDhCYX8Koa7RrikIKPSHTXZhFtlBnDgLu+9pLrXAYoU7Ue6zpMnO213hfSocvNC
9XOQHofsEkyXhGFji6/BdDCbnc6JXqbPRXQsgntF2sjhJsr3argJkru03yfZvu7X8l5ZtqAji+VB
Kg665Baqn2vneXyFyKcMzz2SF7u+fJjNzaT6VfzUpFADz1J/6hn8B68y22OZdprlWeYdQPZc26Ku
gwxEBAxqrzOQvCUupq6n/VUgMUDBUeMhSE669yV7LbHa7ebhvDAAjMGWZklnG0jU+LMkXpIkG3dL
rY8PalerdpuHCGzjkBWgcLmJRLoodS/TF06n1RcCxFydkv4ag9I5hp6DY8gDRih2bw1PZlI8dcE6
v5VLLzNE0A8rEKwArNXl0bSpp5AOzIAEyNByTGWWmDpa9Iq+gGRXRl6DlkUxkRJErzsnznTwnku5
SQegWTfO4C+pLzkRjMO1DsTHCW3Iz8mGUCGvI0VCdpEDcTzp0eDWSuHKajDYyyBxGA+QWczwY+pb
JIPE8Ja/kvTlm3ADKz9w5T6u1fd6g//oMGi9NBiLpmUXijf1LqxOdANmv+rU33ELdLDrEBHKGprD
zTyNTpEuPyGNM3OqWOh/fxfr1/+0OtY7QSNHZvyDevyf/vA/7mRcssjK0CW5LJn4HmoLZ/dMxVWS
6m50hG4s4vrfr/g1PV0vqWPYA4Rfo/y7KsCLXME+UFZpfbZj55plMTpdavxQKss85WoIcaKXd3pT
5OBh28AL1OahmeQnhcNwX5sziD49fw4R9oQ4ODekQMXgdE1qW/IvY+LQgv083XhLf1Bdn18TLINV
9IukH0zadUodL0GcznGdAoNjfQxSEW2GSZSdMegHVxrjzquyYbHlkHJJB62bWHl46oBYhIwb+yIb
fDW0pM0siv1G7lVbq9ECSnHz8MOg1X2tKK2NaawcmDwBjNF27aaVKn07l6CuUNf8MRdGezdL+Wac
5Vsy5+qXNbCqwhMkoFlB47iWbm/nagpKdUkvMqQKG4Gmpxmvyxtf/UuCr3y+yNVXD0ItleU0AEjT
igw6sM32Y6mpwNHwD9WE8WeEMtI5Ga3YDBkwvbXe6v6hmLLKTwyMljClcCQsQyYTftA4APli6uSI
QBncBR12klhOhgnuUo74LNh9c1upIbSESjB8y+XrKrdS+a+7eG2my3SxsGUDsni1i6vY1NHOWYSz
3gFsQul58WpxoDlghuMuqihaVqe6PrzTprW9G4YNtFpTB6A1mjcW6LUAK5tpnVzogCXXEcYX5eXO
UoOZMkk493W20Tpl2NQdb1FY1F2pyZAUZJxWF1B5aoqwrzQrD1bckSTAk/BCjSRMy5m0JMYtION/
vTHMx1Z1MfqaiFR8DnVFNRZJ1jTCubbmxenC8aws9Y78IHOJbZB/i+596AN3CviGKMUfRPoIjjGD
khowO0R+LrqU+fR2Yzl+qZF5X5TG7GS+G8X8Ve3X9Ag8zmEVXrLALO4X6lld6TdBZo6HpQh2emA1
bpWaoTOpk+io/JSjt5V+0DTJS4TDVN4pTElVEX+msO1ycgX9d2FFs1/PhYgZafnvxfb/dVX+D/qt
//h2X3RVnspi1bL+txzkqvn45+f/LaYiSIbyLxoyq1z9KvGnrjKf/1ZT4Y+sf4FIwtkYSh4uZ6vr
+39UHAVJ+9f60+jCsTKZK6+CrP/RUxFk9V+I8ayUfZNyD0OB/0nI8QqmpTG7Xp15KeTWfjMiIFfZ
l4FDihbFk/Y8maV1R3+l3VlJLrhFAuVHy6Zhi/pU8YSUI7zFMkWPRC3kaYd7VeMQTDDR6XCwsSOp
WW5kQWuS8/+ONO6Mxh8aWBBXCRyIiFwF5HyqxDCMhe45EKOGNholdK3X0omZWuo3gprdCJefT5n/
XI/PQS8aZRK6vp8DQTQwyl3mcHhGAK33shHKAvLP0o0q/Wq08O/LMHxE/xoJG5hqVy88CqpUCopo
eK4M8I2FYJWgdiNTgIVujWe82+CuJyZqZ7KuuJ3RDo5QN/3pH0v09O+3+E+VmfXdfXq3qFngHcnw
E4AaJ+pV0IvTRG0DyyxfBE2Yt60sC29zDWwfCbD+dW7EDkhA3p/kukTlUQWh9ffLf30JdI3J5rAt
YYzOeXB1fUHV2kUq155SB3sqKEGx9fJknhSxk+5LzRgAUyfyQanb6T6Z1Lc+BYz793v48rkROSKw
rg4WwOWZcn/+3EWXCkubhd1LI8sBQE+KiK4x9BtXWR/k84vmKuzfVWaNHXZ9ukxTMtZSNHUvta40
OzlOgcZGuA02CZLQf3+gK6gEK4uCAaqpzC4GcQmS6fMTLdUw/l/2zqM5biRNw3+lY+7ogDcRu5fy
RSeSokpSXxAyFLw3CeDX75OUepoAuazVnmemWyGpSWYhM5H5mddoGFuNp1FrrE0wdPEOPSaN5qjr
XfS6FYarogzBP7bKJ1tAoElpUB4iJY8++oGvZ2vsh8+Zfc3D95+fCeiQ5qgqTVrdWlSkTdKmOOtq
cbIN5a+Ophvo2/wQD9YdykqrMCrP9bNeTjhW9PRniRQ5HyEozCdBd7Hws8t0PBVDTJMc6uYmQHca
3Z3IObOLXwxFbqZpbF8kTUC5LhvBbWWNjZUW/SntoPFkEUytCel82C7N7ynNMY0MRXzqGownJdnk
WfksC8rLKi5DX3SnTsmz3eB4yoXf2fXary3rvhhtdas5tYNzYXaOWPvaQxJ6UhWWmAm67POR47YL
SzOphxMCrOYBIUwFBnuR7kxrPGc59eLAl7kuXntIKOieFFOYDzXgORV5kz6cfNO/cprkE86s6Wpw
IsS9GuPr22/Li43JYNyfFB6QvrGZ1PlgTqkjeNlj+JoMJaww6D75OkHH+FCOWXk1RUp22eUAAH97
VFSFZWjH6Y0w2mId62lKSJRC9TQlmf81EXDU8W3fG5GuHJROqmiOivHj7THltM2OIAIMsiZgajh5
kSAu3gg+hdn3XqWe+gBKoyf8ZD3xAw6/PcqTtr+JzigwgSdS6fMd2gs0hlp/OtlN6G1Dq2lXrjH4
u7dHWfCunl4E5s1SObxBfhC5zJfNxzeiL63ePsWle50B7i8DuCxtiaUElMF6qxmoCqGbGx/C9DRg
RRKrIwpqI7Q/wofh9PbHeeXlkJEC+ZXk+RPDzT9NZYQlrjaZfXKBvzXgC6di2OgI4r89zKtPLWFE
Luc6PjJL/NeYOMjbUH0+QWenFSkQ9bqMrt33wtwaNBlX+rH6hr5Q8B0Ar38OfPbaQz4ffPGm4LOU
elnd2Kfcuza7K8e5CcIziPmXQ+i6NPcBBYBiAhDT+Tz2Rp6rqRK3H1GdTffphANcljjo0aZW8tv7
lJuYF5+4EhAov5sPpYjMNMOk806VsMU20SH3AqYtz9SQnpRz5i+d/mRaJncGEby5uPdwf68jymve
yXX7IgGKWbSPAT6s/tqPaRls/ILGxMoupgr6c5rty7YNf1R5SnU80AbpHF+Z5me1yzxSY98Okw39
vvx7ZuWowuWtNCrzkYol/XOTqN2HVur4cKeSFBEVox0vzbLqb4GMgAl1geoCZcHQTHRKoR6CqGKv
NKYU3TIQTfrhFlF27qB7eejw/Ai3gd6RpbuntOPZcWBpSUWpSTinvEmLbZn5BsXB5pw/wYswluYT
Zzd5AhgWCYaaL2aOi0qtu413GqUCceJr0NX9tnD0C92LKHFU5thedQI2YuwnUl6sSbPfwl7IA4mS
Nfoa5OlYY8BzmX+ECYE/pJ6V4GQJ3TtiW91sdDVJDooo8m0SUvJ/+yx4ObGopqnE7hjFYk9h2vPx
KINVmVa3yUmtg2TjTCib2BlI4bdHeTmxjMKPxygHTBCqkPNR9EHzh1hvklPITU0z1ygthMkr+M2i
t27zoK8vg5wyhFHR1x2DoDxzILw6vkxLabdLZ/jFUyIOZ6YTlrAnxL2jm7LtPysVsOWoIMixM2xf
xTBAITcK5RO4gHMV4EULXC4qjw/CzqYghIzNkmc6pMJVwtCOTymkLIGqI9drfelgnrQdjLF8iMMA
IvlI5wWKQr62qyk9VKNmntlbr6y19E4FJUVXF2TschX80rRKhVUAJD/th6gFeNQVzf7ttX51FEqr
mqQ049C22MFiCryqcthRRdVm2yYdhotSjc9p9Lw6Cuetx63tSRD1fEelInNyy02Sk92CkxciLOH+
OM2Zc/eJizA/d2Usp7lwCGiB857Mh+n8HhfKXo1Po5K4qOsVzbVi1RAag8bCfB2PR+qe+sobTe9j
IarwOs287AMmmuo3XIYRAPH9YWvkKNs5Q//DUTtwQYNw6CUrUz7+0BJF35uDgfeE1dbjNo0SBEV8
2Hh+r9FVfntlXnkLeBjwlvJpZLo+fxh9CCgR+l18yiaKpp3Du447Hs1TRaP/OOrmWvGLrxn+uWU/
ngOfLHpATy8BOHc0gwgcWbVl6lZkUDBwS4bynNbWlrmjca6U2rFWYRUkpRbvR2NwDqLq1F1lCeum
6P3xfvDVaBckfvj/eBdQQ5GFWvyHzOVc2FR+PJHl8clLVeeI6n4B6NjMz7wLckZfbB9ig6dxKLEt
YuXec4a67afoNLkiWfvJgNKYF2THKMum41RYw5nxXplkqW/KFAMKhnS0DJspStds17o5eaL/XDoQ
eItQt1ZCs8fjNBj2J63tP/Um0jp9IeKj1qkQUdW+uTTqItm+vd1eVGVku4sIjDDTlSgyWXV8nmWG
UUbvdczbU4Bzd4V8QttckChl28Brwj27vvnIxGGmEJigHMpQol8r9cymf1GRlJ+Cuxy9Kaoz5LuL
XV8prHNiOK0sGbiQ9Kv2I+FpcBQqPXahwqDJcvDG+JbnuxFvlK9tZ4wPvqI/5h6GNmN7j1uGd6Zg
5siA7dnO4C6Q9RUEvaQiD/HGMqArhJsDu+o/Odz2V0FXxp/spgHN40MZQXDDcZF4amqQkStwONZ1
4KbVJ7sazRZtzgmpjzE10psq7/y/Qq2VoiROal3bTmg0q14AG0e+I7UBDwa99pCZA/ghZQyLdy3i
6MCmaEZ/Qpa0G1ZTK/KHCr885EENK71tRKPdUW4DHhABRn3Qm9IYIAJVKOLURVD9FURp+A2hG/Mh
zYoYhubUgFMZSNNAmZQTzXbd8qv7Xij5X3lWa6fR9ZCrtDrMM1am4aOiB2gm/KKr7QSkJ0y8y2Kw
82vA2cE3DCNybiVUJr4aE5LJhRYa3wHsQmWMk0z/avS4sa91ezC/al5Q3ZmTivwcRo4BvZ1SJZid
2EuoNhnht9JzMjj0guDcsDrZyve8+kFpCuA1WVx6E934CaGnIizjz2qe+T9Tg/+0MP5FsvzsKHjR
wviILHzU/IEq/B+7ru3yeTtDfu+/2xk2zQeZq4FGpCb1jzg87Qz3TyziZItDFjn/3ckw/uQ2BiZG
ascZp0uw8N+dDFTjJfJbWokS4UH+0X5HGn7RyOO+4j2Tvt42tz4x0/IoDXAGiiJNbT/EXcwGr40s
vRnyyFHXFmH5XiLdV/EQBMl2GvX+a9XV6De6akOb3rCTD37VVjfpYGT32og5XcPJfOZ8fXG5UCtA
W5gPh2cqtA2ZBT/LiXD1tNWabOxDFUOuhTF2AcPbpQefVebx2frd/jyXntf3X0RbcigKE9QMSKtZ
r/lQbe8IGtpT+2FURoRORB1sAzWMz0jNPFWvnx2KTDmpAUkWVSWdlVzKHApwOUoNdubE5dTtNRuA
TgY/Y6BtsAaLWwEO76AEtq2fPGjp6N5MlXKd1OllHfqQ1rUg50ZLpi3ClNb7zGXGFc1LNvE4JjvH
v08ccN1JH5eHOKBQXDahvw+7ykLO1VPP3cTycls+C9sG5AeiZzLtmE/Z6JtGPWZNeHIcJfzudLlx
S5DarD1d3nhR6QGN0y4GE4W9zsQ8uE+ndTAm6iZrEauvEaNIm6yGvvBgmX287ZMg+rmo/zmfOJ8I
ff9364r3X7JicSbx9f8+k7Q/KfPjbqfL0jHY12ctVv1P1EdxtiGThBYxP5fwTkHdjq4EXCbkkmbn
EkcIqYpJ+AuRC9m9v101fr16P80LX7fKeyr1zDYWNsJUKKhq8yFIlxcpCURS7GD6wXgoo6pSPoMi
995FQ8A1mJGrHJO0p+s0+fmXvE9wbauyytrVsBIgmPhT+b2MfBRmWstaFXqIT5irVnW6djW+A5Vq
PZGypmolkKsuc9QzHA9xICGyadWktn1rcmWiEa4aTbIOklF3NrgjFe/jSfmr7hukKHJdFF9VEppR
qgpSoYEvodxTbplCWWHqs5We9mO57VQr/J7ZpUtwmucWTjBhjRBS1qblbWSY2a5qRV+thbSDO3Nu
vjjMCPeh4BAlU2CBA7tIHWsWNiIB0h5SNfKRpezqdZaZ/ebZlnrlyHxxOjMK9FqVopwEUBuLZDut
07aryojgKzebbR4W9W4wGpzP4EBtjT47J779yr7gUejASlFW4jNnMWCnZznGw9b4YKvlSDml6D8P
hqvgAEfw/yPhQk0AwsTeHrefkFXWHJGtGqME9T4UFH7L1seTzczNb1muto++WniYO0B8dtatI2BR
BGNhvjcjrDbWemmOHzpntKDCGMZYbKMS+Fo+irrZUmME9s71nBSbadJGe5V0YmrXYelgjw6PKX7X
aA06SKZRjggjoZmueFBlNrZZIhXiO9V9Monhi2JDFV4rTWd8sSK7/mFmSYxevAl0cmXSacnOJAov
Fkw2AJCHMDVqjHIS5wc2pmV0owZ7eGiD/Ic/FZeBwtxMuneAjhPtnnbHf87ef1H1IfaCO4tWL41T
iO1vnsUf8qh9/P7H+/ZL+9j8cR0R6P3xrmvTMcqD16yFXv3xv45ux/qTwgZenjLLk2cwS/i315D9
p03MiFQxp/BPVNavkFJ3ZURJZdAGFMrJKrEDf0eU6p/g3EgfaZZKuWLSNed3ju5FKgqnjtKjNDri
LUVIj4x4vsX0DrhxH9nB56qHi9TXoXWvNfFN2UyXSlU9ihKBh2l674/DuE9czOnMbNu6Vb0ChSm2
dW58f/uMmscovz4PxCnMzGX1V0KGZhFkDdlsHPvgc5aU1U4JbIRv5S8JcmwbJcEuI+vUj2+PuagK
MIUoWMPwoHYn67EwrueDNoaeK6MSGQ+jrVxaWr3NMlGfgjGsVm0dptu6Gsx1XgHhqPKQ9t85cyK2
37PAzJTcEvhP8EyoQcngebEIWZh3TOng3k/WuPLQDQ4rsMgmxhm2cuT2J/qKjBtQp9Px7Sd/OTAH
DO0LQ5WC0vx//uB1E4QAeQzjXrcVJOMcuPAC/9+V4ffvvUbsGninllYeqsL8/PbISM7MHpodzAID
dpZ+7JhmUXyYjx33pkUuHmZ3ySpZoVK0ur7+63jM1s462NPjuLJuvK110x7cjX20jxGCmPUlopg3
yhbB64239rbotPL38uvKQ33ID+3qtj60/Nbb6kf9tl0hAM4XfuvX327tDepqn+tLb2tuHP5z/FV8
HvH0oOiMjwXFjGO51W6mm+DK+zDcQcCOV+OtfuxXyhqo/rpfOdt6++2WH/rtW8tvh3W3YZ7W0ebO
2nRrpAB3NL7W9Ka2xgp5qm29Uffqvtiq+35X77If8RHm+kasvYN3sDbxvjiANkOhaPqu3mhHqorv
hnfKJbY0W+dKv1YO6h5VNqQQkXbhp1GTfPr57tY6Kjtj5R2mW/PGOMqf1K389Y/DZbFCfXXtbOTH
8DbVobpsDun6fbaiorHGr2GPlMoRWc6999AcxOqcmdEToOpZEPhzPdGI8ain0oxfFhYjlHn8ylLS
u93m3QOWL5fVutgHd/3XCNZYuwpdGLtbVGDwBTkEW6Q9ttoK/YXddIi2xZ4v3XKV7h73NxfjCrrO
+v24EodgQwi44i+28TbZEMCtU6Y8l/9ej9parO5CRHBWSL3nH7xbROYi/rwRB2UT7PK1/N7DzxLK
zMh7lnfKLGnxnLh6YWcOZJUzeHkpl2YmCGqNDHiPF8CHE+7F0FcxXKN8LyIEfIoxllLG7tdWbaur
n78ghBZ2WXh8+lMzis80mJp9laE2gxxzt43ysV9rQ4n3Sl9Qire1Sj36mljX+lBcPP2iwZAMdbgA
TscbSk/LpiTH0cBrZKKEId75eaxe+Lx4F17Q/PolL2TBzQ+czT9/9/R1SB65ZzoTT2aJi5lBD19m
KTRZXNzk5m+0P+VDPCKWegdo6UIxlSszD+/jNrxys0elbd9rvrVB6ubGULRr3ZreN8h4SSBy4AG3
r9Y60s3q9yDE8MoUD06cfykK765yIsQ2vcsuaz926Dz7DdiA/Gtkis+Afg8FFC1rrFEH6268wt5H
2onEwQUl4d0iyLKvygGJtinc2ziwoRl7NbTJDuuCrTD9bRG+s5IOCcFy6yMhUjhIYtn9IUUsk87L
xjTby9iK3hkpcktVek8P/73AAUTgYXTmNJQB/mLqaEGgFvDUn4LfMJ+6LHY7T9ez8E5NuGraGGQA
/TIacz9UAJKX9L816xZ4xI6GSX9mcHmlPhubFWPBuAGlyq/HZbC4fVzknceh1fwt8jTDuvJEtI4n
Ua7M2kBlqcG2pzTJDxpa9m8/9fz2eQqbuPuwHiM0Iy9ZvkmWqN1mgGH0Lm70xyTzcFzqq2w3BciH
0sxaxS26f5NHBdUDpbp/e/AX4gdAvjxsG6QamikNPBY5V2l2OHV1lvpQaQkacGaACbibXGodxD3V
V9IdPRQMX6ziGgPgYzRF3XViIdiuZZchPRxYw/kX05zyTdBOKc5B5bcyLpuHzKnPFaHm80RN8emT
gjOgYQ09W1/ERLlLKyglfnjotOgzQDbkSFScdCLDucyb6HOXkDhHkFTSKT2rJCQrdv9sDhAHEKQA
kFJ7AE6Cl6H8788qeprIalfHtO0uzbtNKoS/LfvpuNtETgnivkbQp9MD85glE6ZKUQhI0EEjKk87
0j1J+aw67wqb20OAvdtlb2qf3DEXd63Q631do7f39Ee7wDrJMlGqzEfoD61KJhdQ2zQs9Z1bmfGd
05b+B7O9mTIxXsXBheeE/XsK8TUpHJ5NsTmqm3Cw4nUj8v5iAmuzQfWovXcC/0a1e6Cio/Hhaf/8
Vrr0UGT881/ye74V5VhHCNU91VH++dO78jF/39aPj+31l3L5lbNvpOLya3BZvZ79YZu30APvusd6
vH9suvTnIBRn5Ff+X//jL/z+w1g+/ve/vhVdTvf2/jEgnJtB+6Xmzf9ep7qHbhfNC1XyG/4uVNnu
nzD6KHYDLVBBHXOM/cp2vD+RusNEhLdeIq3k3fEr23G1P6niosxCZVKF3yVTpF/ZjqlRcKeRTn3K
QpiAE/B3ch2KWs/3MsqopsRh04OUUAPZeZvvZd8oQhUrqwlInWoGcMLUyF4HXVx3nwazLVNE9+My
aXdFBT7rVqUZZN/7rhvHBy+uvfG25oI2QDrR/XezjTCSrD/EWY1Ucor0Msqkfq3eJYVXnABPuGjf
ZfQa6fYkkcVVY/v2nRlavr8Dw6rwpmh57tbkFbhND82uSVBWgTscg1veVpXe3VtTr9LH1xX1Fq2c
5puntgrSpYoXX+jloE1rqltUocciwqKSzhNivr7ZWZ+0zpAwipiu7kYVvN0rAKDptSV8lLiTKKJT
J3BIMlZ5R8SwsiMnbHZxZCX3Cl1RhIbjvkx3qt5r9lGls5eaO7sZmapU8apcW7VeHUBXf7aNbn+e
KM/DqtfWhpq0hIGw0CSA87WplLzXmTMnBuEbxDUdxhq3gH4qvcss0epo8/ZwC/yL3AsSQ0Eg8vQP
oMP5eH7EBWNqrUl9SYknE1mGAHg8jBBTfFX1TK/pQkZVeFnkxZh+m7xGe+hL0XwaRcMWGCMurjMz
MD/l+USYYkogElAIfoN17PwTNYEyxUGQY8DYxETZG1Mp9A1umYqOeKkhJtjhIsRCIPUa5LGrfECG
NXOCcx9Dn4ciuHxz2vOicCMT3fLCLm4b2867SUn9ERsrNA0g1UUg+d4leYI6bxK2Qt2ZvuJje0Ht
L7kcAtt4VLW02miDolNYS0p9+mIQ3XontrwLexuGTVjlq8Ttyum71hq+c2+2hgjfC38a/W9WPzTo
Kqp6K6xzSYmMOP+5veSz8KKDJpcCq4AVl3VVNXbDMWotZAEipE7/msAEZFs7NNDZens/zSt1ciAA
u8wZ8HHJg3jabs+uSSs3fHaHj/de6AytjYq3m2rXJi7HyD1lQ4TKgpVhVvD2qMuXhlF5ZdCBR8hE
yqQtIrfMFQjI2KGPbY0U0AwTCIaGXfgIanv1mbznxRPC0abLyesCbRqT00WNJAAXmOpJSkPRt9Oh
hM2JnM6hHfPevUA+ytIv2w7ImnfmrZhXCZhYQlOgCIhsQ9M2X5RmyLRcI2sCO0BSYbLXg9Ykt5kf
V2j4en5z0sa62bUU7bmz/n2r/R+OIzmsTVGCLonkZy1lhiadQKPQTYth1Wmq1polhuvOdctuFcFA
+fb2aPMIXD6kiRM2nROwiBA7JIXueZAFMk3vp8mJA6yiku5Q16Wz9zvD2Ct+6t02cHvQ2DImVNGH
4cwWgnS/fEdkXRLrJY0eklQNXwzu+0mlR5XB/mn8ocyDdeKZTX7f1PmUfEkpTjce0HI+9961JodE
Pgnob0LQV1LsD5MSaL6/MpvWxuOySGp7vHWGuCc97w1059W8S/V31aDYUkAo0dsYRd9uKqY7UTRD
sfdZ4OyumPK63dlCG2HwoIpXjfdlq+LWrPu2Yt9Nfh9NP4yoKi1xUBs7kcxU4ajThyrqlf4R1OIU
oHItehcDstGNk2tTRLp5E+WqVt0BmrGHdaAHBdLzIjUC5zJRobfCHdeEi4OKSIsRb6+C2uaAgU09
7oIp0qdu3Wl5hHy/UpAWHj0zyEwMPWPHSz+EU2pE+JcFkzZsSic06bwb0zDhKaRH6SborZzUPCkD
21yrThcq7rFMU4FaZKAa4U2N/F2M6WKRmQd+RuBNu1AZCr9fJ4wcf03zsPWviKyxg0Qg1uPoaFRb
cYub0IndODuycx1MNsrBGrxNO/WoFKL2oShYGnSO7lvbtNKzwbhFTBqEzo/csHNRH6oyS5VoUxjo
w+sw88wqdNad4Y8mOk9jjzlGEGWK++gpmYcCSi0S2jS2VTrBaihCp/yqWFjBrdEvRYwoQv4zbLee
JpTmkcjGaeF2TGH86Hlpml8ohk9MssrxetSvlCEvbYSBgylEq0tTB4DpZhtjuWqKpivWeuzm6UdT
nzSxqm2tEBd6Z2feQQQiA90QgI89hnmvKDe2OgbcPgpM3wbv8mjMb4ldyh/AZ1zvPqgVgYR3VwLP
/tSYDv7kMdK6Pe4UyTCq10SFkY6gEenOZT+MTbEzOn102bh2ZF24LdKH+EqA3Rk+jGU9HALP8ZNd
CeeMz6UlKVrAZRbjghY6ef0QqRkeOAVwJURBUyXo7OmrmysAi7H+Sjv8mFK3MJO90Bojb6+aSg81
e1/mkZaWG08k4QR2PYDOPCktsocI4kyXwnZ7Yz80WZIeRcm9MqB730adG1y4gWI51daJPTN+cBwj
604TSrJjt67qWA2PNPOUkK3ratmwS3QjLVETUVWI/qSxwqg+ksiZ6kXRB72drXpEhqZiNQ2pVWAi
AefVMVadaG17E5hKJtCgGs34aAx9SQ20LG1spQYlUfVb1x6ZWZh21WR+1etAw43IrvCINn1wX5ss
qBPg6YlFQKoKfDj/GvQYLwirKqruptTp4l5No6uN13bWUWzQIkOhr5roogJr6av9cDUWjhbuXeFo
wbVmuUF0ctIoSLrrPs5Kt9kCri3acc3mMIdjGamt735Na3QcPvhRmyAXPNFcHigb0iUEMO8Ovhd+
aHozig622ZSiu8jAsdjHHp9uI9i5A8mS/q4eU8WvV2rWOsVd4bpDo2zSxuCkoISmmennUQidKpSS
uVjDTIqmnjKnU7tLR83wEVNqo/WvFT9s781BmOa3sQUBd+5CnB/XZFD0jDhsyV9o4hInLsIzP7fC
RHGR3KpwhF8XObo6TVZgv+yAUywH5/cM4uV4kuRAQU/q/EoU5/xuiiVpr+tHb5f4IjzQNG4OhYNg
rmtwSE8T/q+/cxc+jSdDcimFIjsDSy6X4tt93wrXw0kEu0l247Abwn5aQ+ZortzO1XDg8t2NYhvn
CB2LnOBpaNCo0kaYwxME7uIm7AriilSfSNC6sAkvEo6KYT0OqX+pqmH1kULCeEyhLiICXtcWVnSZ
yHZxFaNHbBe5dgZ69CJ2JaikLgWQygakTxVmPvFaYCiRK2L/RzhiPxh3mn60JFHw7emebydCD5p/
qoUMLYUeh1LgYhRf6VDuGNL6R8KFW65EqagN6h/ElYgFuXW+83DOPKsqvww5oAUSQdJvQtaTPGzR
+rHpJpaF0/o/Kt6yHm+ePE/2ta7Gw44cXYAYiRKMF1C2mshP/bE9uj4st0+/++iyA+WhPYAEIJTF
xacYLLvyXSOUgU/ok5DtyyFAvRTbNteoryvywyBboaWN1NzbA8/DPemlKkWHUD6CUitRg3LlnyUL
aOqOug756WDQeY1XfggUdu/qnXafczqG+wLDv9WE0pN0aEDN8/D28POsQW5zFb1h/gfmnjarbcyH
V/TA7uCcOLsRxdVDaujVBfzh8MbPCZTObK9XxqKwQ5NE1nEscykFkOrtZMSkqTtibO8KpT7YrsAw
bks7Hra/+1igo+R2Yi9Lra3FrKad2oNKrhRA84FDi3CI08ugUChCqkZbnvHtmKclT0cFFyz1UIpW
UvlikXmNSNJTLQ+CfRPX7jGuEw/DYfyd9LLDm8jNVXtVxIpx5kh4ZVTwC7JXqpGGkZ/MVy5wG4Jf
w1SQSE/bu0LXxdG2oUXo6CC9TxU3WWtKD8D+7YldtMd5WMmMBsUAS4cKNNz7+bBu7hCGQDfbF86U
qPss7gWBPSCrdKVrmb3z1EDB8FSbim7apmmZFetmVB08y9U6Ds5p877YUpRGwGLymTB8ll3r+acJ
ut4PSpuoqos1RazLDlzTqe8qFInHKmp/d8qfDioSXhN9SFZ6cd3GNVB2QBLV3nXrnjYTSNY1EAKx
Nsck27hO1nzv7MhNzxwR82OZKUeRjASUU4m7iNxsMazZVzS2Kr/Zi2RAIc7Qxb2aNwKga9cpK2o3
eKu9vcrz8tPTiFIXhEIJyTaH4WJHq4mmGB3h3z4Q2lavs+BdrsTOPtfb8iOb+pNuxvl91gbDVUA4
d/f24MsTkWWk6MXrREmOw2lJ/qfvqaaV7bf7sSDpTFIoBklUNA+pqYNIyBttJ5QSV8E4Gc6s7wIA
I59bB3ZB3o1QhEzA5XZ7dhjTA1KCsB/6fd8F0z5ysT7zhsz7Vk89GjARjtOTaJO1p5XRNu07cbAT
294n4C7pZWKopHc9Uh6+Do727Tl5sc/ZRsiHsJRIInDULPZ5UdpcDm097pVqgNRudeVeaaYvfYbu
1tsjvZh9RgIVDA2K4j3s9sX7bUVVBuduGvdphNjgkOvqxRQ2CA7HlvK5VcLmCocYe6U4QXvOg+O1
h5QWFZTmGRyO4Xz2CzPIa3Pyxj1VNWI8q2/BgqTBF4+5/f72Uy6ko1lpbMokfRWWIZhu4FjzsUwF
FiugJW3PDIAJTLFZgqmBLS1tv2OV2s260BHF1N0quBm8Udu3TWwDRq3V9+U02rsprT6amV6uAxI1
PGO17BpaaviYK6hRvv1Z5ytCtA2GghAUVJC0QqEQPf+obZZVDOTGGysCOnaRKoM5/aUoqcIBEPjJ
O6d0mvusV+3CWnujUH9rQ3DUo/gBIEriwSiecgzNh0+EO/SpY007UTj9MVfK/M6q+i9gsPo9FYR0
3YTCu8iVqN29/dzzC+7XwADeUPpD+OklpzprhsQeQhTvTS3/niqJyDahU6vDOjOcEmFW0+5PEe2i
D2+POz9u5bgyoZIsQA/Rd/pU8wfW9KQInHpUd13k6nuK7vomLwZ9n4aIugKESo//j/FYY15skiuq
fvPxytEYKPZQSrd8uvsOVLxrJaaLU0/x11Ab1DPH62uPJ0WTabbT+iJMmg+nGGWdgjBTd7ZZeO9y
ZOetdYtGD73boqTsZvvmmZjh1REp16KEB6SNc2w+YtEaXqRJ6wJhqsFG9Sp9P1I23AIsi1fZYBZn
2NRyR/5T6P+5gKwbMvpwc9Axl5/n2SmemkrfDKXOhJpSmTtEaxXG2bDp7fGc9+FrQ6FDqTMYoZD7
1GV8NpRUQ+hM3Z92wNPDbTOOCu33YnC3iT/4ym9dAj+fi9MRzWsphqYuxZWA9QSj6UbaLhaYbDdW
6F7ZVY3qMtW6+7f35MvnkoVgXj3iWi5CZ7EnM2Hbk4gtdafDEd16oZesVFhzH5KmOud69/I1h2sr
ZTCgGZKCLWON1rOyEgi4uksQ9KPx3+ESGsSoggmyfVD4xZbz5ZwD02vPJ0G1rBxLhNrafIt0dijU
3m1V7EUjx1u1vlk8DCZYniNxUXbuYlue4GxGkCVw62VTiANp8crpXpf0YR/hFewoXfVOK5xqXEV5
60JGHOrGqDZpqPvIIpsoqD5A/hlwRHt7QV+ZZc5xKpo8r5QAWzwwYp/KOPUYPuiT0tCey4Z1XiLl
WVEIwKHDsbfmFKe/lRjJDQs7/anlBjiDTHdxczlTmumWYNDKdlAQJXw/Btx2GOA62rYyRmuTdWP9
22+/JLNAscFLQwqdLd5+JrcD64VTRxTbn3o1FTttzM21lbnNu9+fUxkosX3pl6D/Md9EShMNnaEU
eIIYBOM6OJcjeRMxYppM+15Ba9RA2njz9qCv7FxUIlyEC1zQUmTv80Ej8AOxNTUGt9MYblq7QEqu
mpID9gDW9u2hXp7bLBnQRvAbsqG53DORQSFXsUccNrNMX4eRYtwIJxJX/qCE96menSNkv/Jo7FAp
3eRIbMiSgZ/ZRa8I7M53ehEYG21qh1szzL4n1dAe3n4yOUnzG4IIUIKreThpNLGcxKoUSdKN0w4t
rPaT2uXYgappHp+52V8OQ+WBqh2dNACiAMvna+VhTTPUOaLCjRpioM0t7xprvdCNj28/zsvzhboK
iBqCJIpI3A3zcVxPGZQmNrWdmiLci363t5soA39Xw6xc9z46UdS3+l2Mn8uZK+nlFpFQHaisOk1n
ikiLRNE12ygLpkHbkZdoWyQllV1eGT/GMhyuw9Q+Vyt8bThKk3Qo8VLBaHlxoOQkDlpAS2gnQFBs
eMvLdCuk3oXuBd2xikan2bw9tcsRZXld2l1S1aFER0Q4n1ofx8uCJ2ylciWuCp722OnOxWCX/oo+
tDgzncs3gNG416mMgXoBF7UkYORa1nuF6iHkp/TqsSIo3CtZ4aerLEXN/TfDsqfBCHVB3KO3yw6d
P5pFrlqELYOVnR7u9dLDlCDrqoupDzDGKwv7zEs3LyrI0jIPx8EsEWGUmZdyC24ElarvzXY7aK11
zIMSkJuXAgMeO/w9Ga+59qfaP+qNbX3id9WZ4+y1ydUI0tg/SAq92KtNQuwkYgX1+yAd1hRU491I
gxdLo3o6s2teDAUGA3qdBH8AyACXMZ/a4X84O48dt5UoDT8RAZLFuKUkqlvqZLud7oZwZM7F+PTz
0bMYi2qI8OBuLmDDpWKlE/7g9gEACFEdhtaavvZJVkUvVd21yQlmbfpye4u+NRiMEV48SmAcxdXp
F0DWhBYbxElVkZwDJy0ObkmLVLpt9e/zot641CJMNidsjdW8UGcxasuoDrMWQfsB894jyxCUi1bu
UBf//fPEeKk5fDw+jHZljNtZAUgwzl5IT90nTXI+pbWb7GVUGB9uD7UOj6iq8ByAnmFfkG2v0YAI
ISK8EdjykAdSnqzWuie3MA6LkiLKMwL37GrecoJYCZhyICjnLOVwqomC7bK+W2JH0KHOyvZgV27x
ophsEy+yGnk3DzR4UdnRzrbeBT4QODXYUaubDvFoYKaOLEQOBteg25eV0bxxL7zxLRD9WBiaSEUC
wFvtp9FNJeRLmvk4FRZ+Mc5utquNcjqEYFfurBwX3wYp9y3Y+9Ww/HOI4hEfgy1e1MUu95ZMjFAA
FRmwxYL4hDQxJjiNKXaAtuZ7VTZUHTS58UBfHZ1lzAVnyEqQCqwdt4NwVMYoLYeDMWXp71h0rt8S
MNyXldr+62ZehkItwmXVqemsQw6RoC9iTvEA18BUvCzHgTXps/oekHO6EZcuYcXf0Q2bicBt8RiE
G8gltMz6r6Q0nucapQLk/lpDMbArbaqdqgbDvx6ZZRSahRhmkCNe0ZTjbEYNx7RhULciOI56Wvtj
bGc+eQApKQi1cyP12f/Hc7oMuvQ8OKNAlP6wTv6amjBlJ2pQ3ge91sXeNefaq4HtvIugjXtaOlh+
1nXFv956yz2+4OqWeS4uiavviS6SpiUdg6Ift1fRpHviHpoOmp7X/z4/2jncCRyCBWu/OgSYAkjo
fxR1B30SP4H34yeUoM+1G6tYvpaGOh4DEtTvt7/qG8fgDyAS5NlSaLvqQUYojosGCmds9r9FV2qI
CBYOZTZjevf/GWnh39p/NNhX4ZSRFxS4TcGBi9XwbrYUrha3dfc5nfSNa2wdFHMKmNT/DbX6lHYQ
KYEB5fvgOGn1kNgpJqp9FbQ7K4WBlkxB9KL0IQzuphw2Ip0VjI6bfRl7cc+jAIS21DosbhIHSkQ3
D7CJsCFXiYvv3TCMXjJ7HIEX52lfwuJs0TK2LHf2LCwYX9Q+GJ9VJJXOta580rM2vOtjxHmxDKMV
Tk6Ly+7txXjjnqDnznvHQ46WxHrZA7JI16DceNCk/K0V2fTaY1+6cU0sr8XqMqKGSxoEiAPthz9C
U3+d2Bk7UOo3rHjb2+mp4hb2nSYQD04fiYM2TtpGzeEqyuTT0yBBE2dJEpD1ujysYKvwScx6xqsN
3W8lrW3RGbFPC0DbL3aReNeNeKMNIP+zatxSVHvjFWN40tiFw8vCr4bvsG3pghhEW22N2aNWa716
bC1nfLRL9CNw0Mm6Z2lK09iwD33zM5NhgqFY+mZr6MasZcPYq+w4ZLe6Pamtc26lre+tPGv2feps
dQXe2OLIgOrsOm4q9OPWGr19C7RxtrT+UNV1FqBYbSW/KHmar9AiRun1WWP4eFtaP/tk6PcVdJl6
r6hG/auctBQXp6jCI68PMnno1TEuPYDS5T50Rufb7U1+fbexGUgWEZ5gPcDPrPZD2ecUpfv+oPck
ptWcVtqBjLHEvIY6S7ARi18vwxJP0ESkIoSa6B9e7F+7ncMmrAqc20Gkau+BX5m/QtTgkglkxGwV
7Z/vU4IKmpXozS9aUH9CzL/GwxR4xufI6Q908nTUeCjJjb8yOc/KzmGFyn8fbhEGWIYiPgSRdfkx
pUFXvVOT7tBWcXqc6bB9VkPw1oEeJsnu9sJd307IklBYIF9kguyyy7EA0U3OpGbTIYq69pfe4++Y
IQz9+fYo10E4ocvfw4jLYVpjaAYrnqdDDx5q39oy+qI1alKT3Oj671rg2fyoiVID1qz03WcQomJf
gME9lGkrjqoRFx/quA225Civti1xDrzp5VtTFqc0evmzMtI8URIl+FrQRmgukRWUEQrGEwnn4fYn
uNqzlPdRFSFfpTyNEuzqygpRLkYtuDH9Mu67F7BlxiHMgX+pEwbr3pR248bz+MaAiz4QLVjkBGAl
L3P/a9NGQ9rJCMEH32nN4kFl8T8JB26P40bmY9TZyrjx0F29CcRvi/o1UTctDb7s5YAkcJkspkT3
Uessn/U4tN6rIhW/QwM2ipeDD6U4p9JGOYWdq+Z3baxsJVVX0cgyOkqT3Jnu0shdbTNCPVdkaa/7
YRHVXwuamU/oTXZf1FaW0y4dk3DfdqoFWUOvN7b49VbiWyKq+odxx0FaxVx2NHRGYE26T2tl4TaZ
SCaZwuzuwxxZ2I3NdPX+MU88VmBEU/6gLbbat5VA5tGYK93vR6XYx4CQ3/NFf+dTGO9N6HV32aD9
+1mhc8B9i4Ymby6gzdXyur1CxsC3Nc0hfUwnpR32ddbasN9mfdpyH39jMy2CrDoYNZKsqwL8KFwF
dqoUPklsvDf0CQ2D2qn2pSaqD6IaGl8N0+yxh8CGN6xe/rp9Wq+uRTYKmFSoWPQ2CNpWhydM5mDu
qgznbivNccWwg/vZxfrj9igrmBefkRCCzcoy0i8C2La6FNDnNXJkvAxfGdXgcz0Wwz1228GXNs8w
cZMdnGgIYG0WHbLZHKtdicbgf1SfbWPjl7wxXxM+6MJF0Zb61uqHIHpjthU9Mn9MQ/NTDersvs/a
eiNlvr6SFsARtwMUFmKF9bttobciC/IyP2vi34YOychTXVYW5Hj+EDgg5G9/3zdmxRu6yI3D5yby
XB0TkVphT26CJak6/IgwRtubirPVv1m2wkXozcIREsBo5/IjFl1de63CizHL1vCNyQxR2Me+lwSs
vXN1mR5vz+fq+1FogJm7yNUsENo/+i5/XemyaEjs4Cv68QBmG8ELIEJW4RQvWlu+C5K0398e72pq
jMemRA9f8IzQLLo88kS2sbRnSd9hjIKP6iL8APwfj2KjaUSwsVhXdxqDYc/iIDC58N7WLTfFzo2y
TRLNn/Ri+jC7sv2YZzPwZDFHJ5IzGvLIIm2EP28MupSQ4dwT32GLt9oheac0MBqYISDP6qHqXfVs
lbZ55HrFt9ttp700ocbe/qzXxx5FZBV5MRI1ULpXClAIXrv2XDBVLW3CF03H9QwrtGaPt32MBJ6i
Hsoc/95eM0q/U0vz1BTO1lP5xtouR2Lpy9MxAGJ6ubZqMYSKYlWsbR6ZB0zXerAOqCpkUbDVcbw6
hkyXvi35GrqHNEFW26jqFD1o4Kz4euCmj8M4hec5gcp1+6u+sZQEyxwLqow2HcHV+6SMbuFYLVd2
XUaGH8VBgvVOE/mKGhvn0MqNM0SOrYb/W1/xT9MKkDDYlHUianX2HNsOKzmy0shKF9kJnArOPxNs
ntvze+PwA335IyDJNc3jeLlgTpCjJU8Pglg1Ufe1IpQdhiCYFFd1/KCE+lYL/K3vyWtApAsklpLc
atVEANNkgcr5aILrz7os6UQUSJYAj3V3IsCwt7PSxL89yTe/J61O8i3OBZf35SRzfbKSGpC8PzjI
SNYyRaBEx75bhcW2MdQb35NyCaEFBFt0wFz9ciiAy6OO+BrxTIacrVdlhDR0OA33K5RLYx+adrPx
/L3xRRmR4YCSkyiu61W5hcZLHRC1DWE47sMmmYE46/YRImHzoE/RfxPC/RtZwBsflG3JWDRXeaPW
xzyy69nqWGWu8CzcWb2R+IPtRJ6V5FuWD1fBNwrrhP0I2wEW54uuDmCljoaeuoHqC/icfiqqcl9g
fr0XVYYpe5XPfuvMyP4Ewz83zJaRgYpTJyHPpPB/uZRGg6RJ3OWAm+Ig3wMqlF5roGaJ08FWafyt
XUPdYQndiCyANl0O5XaOtEQKZCvBI8p36nHeJV2fP+tRCz9fkVtFzrfWT5CZLwXxhW++OhApCO2w
m7hgwmXjWBMQCozM8juQDj//+egZhEncLbwJS9h7ObNEqVNbTQsmFU2F/nOY8s56pymRqnkTDs9f
bo92/R1JhXl+eIAW1Mb64Z3nRhepy0VdkTf7ioEhb0zKeET1IjupGe3I2+Ndf8dFdoISKaLghDTq
6jtKsATIOuBb30WqeWdkoBsifa7/s5wgen97qDee92UsYO7sRaBoa3WnDj0H8v8ODY/Rrky5swY7
y1ovjO2mPiK9kIS+KWGwPlmNnqb5DuB3kXlVI0rafRTXgvD+9i+6vni0JSOG//SnD7c2Y0E+SNal
klITDoPArD1exBSfd8uY872J8mN+oJIOiNPu41TbGPuNhSYnpsm5wFcANi9//lfMamp2pY1Bb2Lf
AZWBJ8TRT0WkOz5M4HpnAz3eCOmur6E/NyxNToI6ExDe5YBZPA+EIIXrd22Z+t3Ux18Cpy/uqQ2q
h6RW2sdcBIE3BH25cb9fV7k4oxTDwd4CpkZEdjXXyJYiL7oRPGdUqYFnhiw+8lrjDrfK6tvci/Gc
F9BTY7OwHtQR0HHdVwjxzePwatj1eMhxKtzYjdffn/LWIilF1oXA8rrn3sP+FrFVEhYZZXQ29bY7
pFNTnKOynJ8q03l3e6u9NRywOXD/C/ifdO/y6wPk45kDrOsrdAE+1Dr6A7vEQYPa0+wep/DMcLPj
7SGvjzZ1kCWtBGFKLL2uvLCYTqVB2PRFGmEbkbclHOs2shbhMDfcAp2szFW4+EGAEDljlYUsGMi9
1WMzYy8MTZEXFdmmZm84FV5vbae/HyXCZFbby705p5DW8yz/zu35Bc0Me5ePdFPN0io35n4dWuOX
AECRaxusIvDIy8+dp6CzOq3Rabfk8phJd0p38L+icuNQXS8r47CrSXEXodh1cK22et9nEdUtVBOj
11y147OVIcuWAyb0zMz5fntJ35gW8ARg0Uv5G0+91UFqU6sIIwN0aTryjVFyMJ+cqFRfbo/yxsZh
NjwJSzYNp3C1VytHhtVMMd8vs8R4lWOU5Z6bDgMenXWne7cHu76DaRstxSSVzpnDx7xcqalOJxLg
gPpgG0XfIsU1v8FECud7ysFKe+CdGJVj3KBfsbF0b8ySauRihMj1S6qrXw4sNVsu0dqSEs3d2UQ2
I/bQ064hDCrqx9uTfGObMBZNOcKxJdJdbUdHo0QwGtSz8HHNTxGX5T4RSCLAAkFu3k63LB7fHG9p
ALOMHP71q9461uh0tsVLm87BXZY42ckmWLl36tTY61R+Dv+P+ZG3EwEuQOs1R5CQtrEaORk+xjjW
wdVB0ZZpYO/SJRGbAktuvSjL4lwUl2hlcbgJXKCuLByhy8UT6RQJp3YMv25mu/GrQtoflHisAWQE
qKyrTmtrHtgTI/SUqu2ivZ217nGe6ASrhdbsABdvXTlX+4mfBMKdC5ddhbfF+v4DedqYIK79gvTv
zK+eDsUIRCOzpy3DwKvlZagFAIdvHkeUPPRy9lHSzDFNUcOn8Vo9hVU3HqN5jA4ygcPQw3/eALVf
XTuMB9ZsKVIiAg+u/XI8Mw6CxezY8KXewDNssSFCynXS5L8ZePOGcAuQIwFLo2ROyXA1sRSVKrvq
U/3I0Ux8ORrYnrmNfuAm/3x7x15NCXwZ9w4LRbMUS9nVtTM6SmuFYL6PAl7LBzaNeYKlEG2Q565H
4Z+mJb5cMPgcrANM5E50wN2tedRKReQHnOB1PfSCMRtbZ+Mevdp+GKvTQuP4gfJCRnyVpswiM+RY
SucYwG76QX/JuguKCXGsVB3+Gbv7x8R9MQCiCQE/b3X6MltDbVPUzjFODdpHaiP3iCOJh0DIc6Yq
wT+50S27ghwWQBkgiUXcbL0r+rRLU6upnKNhTeOBuud8DpCCuLu9I1Yq4EtlDE9hkM8L8nCRCVgd
4N6ygQKXEudWZdAsT2hNVjT3MJ07pLuTSg97r++AnD1yQvikOsSO4EifNBInyAkIw0s31V3ekNbO
vKEpMrnLUmEKBFlbZIE1oPj/1Z2Z/0IotPkwVLPzDAlYvJhBamTEw9n0EQhtdw5SS/8wjJ1UvRBX
bG0H8V9HvzQJzR/JKKtuB+1XfRwddfwWDTr6jzWV4bNMqOXtbX1KaSo2ujufqGFx/6VGJXWvsKdA
eBYExnfhoEPbcHUonE9q2cv+IahsMR7KLLV+uqKFZ6xHRvQaNNnwLdfnCKSETXHkIWwN5I64fGp5
F5gyfCrbfpB+l9tK71tmHc97YGx56dvIVdRemKqJfbAGPdRenKZqfw5dmRdHOrwOvieBhnCWOc7D
TxHCqNyHI6cReKKIh243NWaaG7smw9J1nxnJmFenrhhQFUgsmtGoWXWDFR01M0GazJNOiM/9XnfT
Ln/GAjeMDmETmsEvYYxdciDwQNsyVmOR30s0mB1s1fJaa3exoTQ1n9BA0NkjHI1rPxeDm7ue6tC8
UHyM+JLxvizkOP7Kq9qsKb+hxMt11E3T5z6wRTp7+Js27rGlPW/sN3bk6pH7A60gW6ZHDSv6us1Q
NLNWRX14iMOkPCaVIfc50JHMi0Jj9jt6E15YzjGs2KI8NNIJNsZfPzME9ASAi9ICLAui+uXK+StF
7WfM4CAfJ4fAQvkb8edvQd9hz+QotW/rpXzdmO56PJJ/bi4etYUKT5txFSWZehAB67STUyjyKvAH
V88bfx4bHc3Sgkbhfo5yjIYNvdLNe7utHXlAsEs/j7PauUd7NHXzaBtJPPt9UKsB0qWNikkDvsSI
oKPwnf5XttFiZGsYo/pYdmoafED5BvaUQH+0fprGUD3RWxWYHkIUQ9mLs/AuJwzvP8vQ1sqDXg+6
3Ft2StnCFOloe01rSVTB8kELnvO+LNs96p1F6g12SCREG6NovrbAkWz0GpSInixcvNdKh8f/nAJn
f9CwUSm95dH9rvZxbxyaOkmKJxexB3EcpBppd3qip781I0lNtNZrUiyPWyNxXwZbr963CQYVrFRu
7TSE+x4TrY37R9tU5sMw1DL+MCDfpZ75rWP8PTXp33wKEyWcH+Q8gSAJRG2jd7/4xTq7IoV9jKgA
+PNRa9vhJR7RhT1OiltmkMxH8YgR4hT/FLNbHMlngZ2kdGFc42DSEFO8pKMdHe0sEy4l9ZqkaaZ9
Gje5/qWWYT1Wd2jSR9Wdg6ZtjIRoEmrAtZA1k148WLN50slNlX3fuHX4IqZEHT+gNKj9lIR12pmi
mRaii1O5NEcdPcsPgYtU4M5oUCn7cnsnkrqtjt4i30KSRVkAnV4q/aut30bxoHPllSeUlbS63dXU
cmwfLjEHPlLKMpSeybFvfGQ3rNdsDMbfbsi18FIVAU97WoIU9tpGB1omKe90d/grx99Vp4iewpKH
/JD3Bgp7eLFUxiHmQITCQ3UI0i6qhJPuoV+tF8/s8SFBtFNFA7aaZk2yXmpZvvRKOFTvwFkruW86
eYC1gzqYMb4ghWhUtMhQWnvoG1tLPYm9Xtnt1KgAxllCMk0flTyJ4wMeIk6PwCties5nY2qN+aul
zI75RW+y8rvTRgI5PvS22nsnDrMQrUFVoE7HfaBnT+6EVuKveArciovIapPpSVpZqZ2mDhF7rJb0
xHejzG0aPpMQ8c4GGNj+R2/P3k1ZFSD5FlWuPCVY0VU595k5Bd4U1HW8j+e+nD0tSsLAT6gDPhl6
6bbIJ+KA/dWy8t7yCgNw0H3c2eXkJyGn+zHIwgrUG5tR7oJYJKegbZSO9zM32+kdAmhu5+nqONu+
GcMZSU0qMe+aYSjuJjca0x1guk69nwrUzM4KIf47xcwjJ/WcZhwWUzq9mZRd1Ngy+YiJvf5lbvKg
Q0i14fShMKPUUbPPM5mre1XEyrQPsirFYKB0TGVHZyMqrV2r89Z5BbAqZ1Esm/IZ0EZf9YNnRWWs
PqsFyk8/bPzA5rtkEiXeNlHTDaoH2DPJ3hG4mJ/GumjTVyrP814ptMQ5mYkT/miyTHtfdViZ3vP5
1Wlfo3r5RXJ+wjsUn1jkBOR1rewDc9aPQk0S2xusEuI9KlPiCwD62ERgt4v3PJ2iPsZo/03firh3
tecW4ZXpW+W2gmXS9BGTxzTKYg+6yvgado6d7HRVDnvgxDRmZZ8Vd2GJcNR+GiqkpbwgjkzI22hm
6V6GqG72EXub4D9DqaR4jqU2s+DJoEY+7Ov8zhyUSX+1kQGLH1qE16gbVX0ZvwaizRP9OGR2bN+7
Dbu/8xpcTJt6T/0nzQ+zMRTTK/qX5i+DPwQdYsxAXj2BQmqGj02SyvZYhDxzd2GtRYF1mIymxUIo
wZL1G77umvF5CAJDITi3UH44R46SGKdojhzbL7RUPDSK3Q53UwXt9zFya1uc50DJtX0mk6qnLY0U
KcQYZ8Tvpez07CcNtN4982+ZBKuB6KqDatf2sbOmEMHFMI5GcehDJZ53JRwK1xNp21b/9VotskPb
WvoPNaAT8KOvqrjdR/ksw3dKJ5pPhlbDTymsUUzHadCNcudWUXzuujGdHhu4UyMFKF6XQyY15Z6a
hkLw1/fE0F5Xu26Hlww6qL660BhGKvB59AUSR1Y+JkPefawLNL5/E4MJDGXgHlYnlN8GzRsTVfu5
eFpuiQpcPfngYrlo6X+D86FcucokEqPTe6XGIkRJxyw74rM3zV5q05tDSt9sNW0nu0ZRPmzd7+vr
nWEXZyfgRdQP8Fi9jGzCCZBBNFbmKSVcLN45zYyo+o7CSPND4EBnPZlNPwcI/wA6OChdk4/HKsq5
zYxRMecXd0QMzXPSYf5tTtNs7tqy6CXmNyZKoMdZCdrvw9D2KWacw6DakO015wHvp1rf533X9elG
cXllxA4Jlo7K0gKnBrtkzms4tEFGlo402E+O1obwN0XZZfeouLnNHrn2lLC5REs/K0rno1GYdX6o
c7uyXxxjEmQCI92PB6UIY3VJbTSj9ko60MF7kqwEflcY6gKlwyIXB3RfSu1zm8rkZJSVZn4ojNT4
7JhSw3g5Rmf03qq63NlAl/8BQvxd7Vnc2IG6EY9C3LimwLgSmGoQiv40gIqq/KxQ1cfOIpOuZFM8
J5OaugdpdAnuHOEYRCC926/NhMPifkK89qQ401eD3s4v8HAZmNJ86j8aXf8TuxF9i2Z6FTjwU4Eg
6vCgebUpbF7uLIOOa2PjqnMarGnCjXWs2qT0wqSiGe2NbCh8JuJEfbLVYSz9BQT3r4IufCzE25fO
NjAaKgLLkfsraje6iD5oYKknSc3zI00seaiBoSOomvDkjJhZtBulh5V/ybL9VKD/yFnYS8P5qvbA
VGXlKIV1AuiRqMAvqrLcOz3JxdmuROI8AdBGO7cPY+ek6JRCJq/BHXPeaZ2dBronusa136V9O+de
2mZZ/5oklpOAVjURshuHLtZ3RLDZk8X/VU9NRo9qYw7rMjS8LnPJ+/+35H2lNtBloZ2aYnROYesM
9xUB0TN1ePehqUf7V9cMyo6/UGwVUq5HpQhLTRhnRYq0zvrcuqKrA72j/FtldmIem6Rxh7tysHvn
JcymLHpNXSGdB0dDAnorxl124sWhouuFbitQFsJc1DJW+6RI8T5K1So/t6nqPjiDgwKxhJwUvotp
i75guYfxTlILo/U0VPH15yhFiNI3wilAEq1BHPeOxYufpiTpG3zY68bMjmOuZ1/GUIcFIpIK6gH5
TfG7ZY4CFdWgcjd4jcv7cDmJBc5M33KxsQfjvEoZw7aNOl0tlJNtdYhIxuG3wZTTL94S84W3MDxM
WtQ9o2Jp/prMOdgo7/3RDloNv/j1LdkC7wlyiJdnTe9x9kRpOz33s6i1feSGw0Mma4tqDaFHvh/j
FBXsUURG/cGmXFrz8pvtCxLrJvZRVZrbX0VoluFBtwlwg10/50H+3cm7+HGyA6f005mUc1eOpd2O
XgQ4TTlk3NHN5Bmdo8uXAdD6AxKQxuiNBmYI0FkqyJJeEVXGT8NUDDLRcULKJpSaJQ+Iq0fhmY6V
q5+7SR8cb2rTSvlaSVLl5N4Qg4VBG4+mGnmmhtssTJmg3XR/vt56oND/kAwtgL5ifUkWw+xSGFOT
82CFeGIJd5InrZ2HJyro5ZE6QHJ26Y17qhb+rEZHO8Eqkt9uxwDrncMjiRIFwIfFbBL40uqidssq
DgOr689FQyfoPguIRTzOuIalSd9T2xQisTDe0ppB+IpZqvHZiEs18//5Z9ARN+DrcRE4wBAud9A4
z4PmZBgSpfbUiMNg2dj5IWQ/7kw9yjW86mJ5MMNUeezHPPOmPis3NvGfssrfm5gvAcpTpewCDhHQ
4+pLNG5ESS6O6jMmGKFzXEQZ8DPuHdREZ4nPkxcHY18/kGI1341aOjoOAEb5lMqxa2YPvWz7VGch
ahRVL5XW75q4b/aNVlsptoeqPuGb2Ktd4kM4bh/KWS3GbwFr7J76oXTOhRGgPaTYWXVq3bBBmt9p
6sryTaw/jgEeBMXh9hdfF8qZLl34ZaI8rov60uUXH3AjnkPFLs+KY/0YVUfp90mUfo5qieXd7aGu
euLLWNQPABiwvvT9VmMliXQyTG7Kcz8oP0aYZ4YXZDkePH09xceqozbqxY2wSzyoZf5xCKJoP8d5
95WKXH8PKG7z7K0Dbi56le4KWx/UCSHKqsMyUdAcmilpzgrQ13gnZR96SB7XcqealDB3ehvPW1zY
P+T5yx226E4RlbC/uTzW4TbXiaWOtezOSNo5ZEVmVom7vtTb/m5IJbqaRlnnfXxuVSVUPkywBqvn
GreLfTplMvsyRxSovrgUOp7jyFXCQ+FmzZnMTrcpjTZa9xPF+GH0bWvOgmNC9V56sxXaODOmaWJ9
7fE74c0SRTyYT1Bc0uEdtC8eXfJa+UUxylhJfCxV9XLX91zVFG6M0XmCRFSHG5vvqrDE9wdohdIz
eKUFx7naEdUQKAaGi+VZWEI+TZGphuBO2iq70+hQOmiBpVq4b8y2njFFktUP2B2j42tJgiWZ07JJ
T5Aj1H0M4CNGOsuKPmVVWE5346wpyb6adHHfm0G3ic1eNsZqDSGdkGYsPBdac6uUSRYAAKKhbM62
zQ5+bkte9sc4ojqsacjvnutUM5/UuTGDo6JnZvSs9Aamap2wUmTTseyxP//z4QLTQrUYGA+d5ys6
oN6ok5OChuDqFNV5tHowlB0+E5pWPne1E70Mgxu8EOPr941p1omnomxWLVDW8XPYAJrcCCHfOFrI
K+CRB550Qe+tlnaM8mAYukycWwrJ1Htma/BsrZiPRk2/f1ZpQ2+MeIWooze24GbplXK7LAKOl3dZ
2fWZFiiqPIuhD5vdgIn44nCax+qexcyxUW6MQW/fawl/6eCUlFn3CjUjMDdpJsyNFbn+AEyfH4Em
Ayyhq18z2EYQqpXVnM3WtuL7bKYJtldDo7e+2+EQV/sWjxHl/vY2WL/j6Kca4BZZNRArfP2lBftX
uqNSzpIIwwenVtVrPwgmrNKFi+e6EM1uamt7jxMLXSehBEheyHjjQK/nvAxvLS8JaCN+wWIz9/fw
SZDRIIShfAK2WRyR3q/vUGNF7dFxos/AqP+V4UaKj1YL0gKg6sn01gFvNQd2UyhzdprcerJOIQ1A
632tgAC+r6bIbn+gaZdHOydLrGoDdLFOVpahl80G+4uDRx3gcqoIz6ZBiXrRCUyV+oR2QB7vBBz6
jwqVCcrURv+bEtG08YFXVgg2AA/CI8JF6jREbEADLofFYQHRF2fKTzhNTsITQ1oeybKT91E5FIM3
1FZ1tBo7huEndecJJ7wJzxPFsH5YTRRs7LY3fw1PJ/nawtwAPnT5a0y9GyIHWYGTxOCECvCYB4ee
Q/9qYDlGvZOrM/Y1THQ+qelA0dMYKADs9KCek2fSALmhN7AuNywfZ4le4eJx9wAvuvw5VjV0vZqr
+Unmw68YlN0B+yJkTcsAT16MK12PRp2yVyNdbrmzLdfZ3w8CQ6OiwUcghMKeba2PBIQhVBvbKE9K
ZNZ3VqSVk1cP9nejLcOPt8/4Fd1/GYuHh4senaIFRno5TQrPRdd3aXlq7Si/FyJTzH2RtfG7Cf2c
8rUdm/JrqNpYzkDkr2J7V0kt/KJIdzbORobR3z5VktL0YrfBSN7q7Y+diFIU67RBnT7c/rFvfRdM
JchqEH/lHlwurL8upKyeJXDhtjoNkza9tnX4KZma7lEEVrARXr45kglojv8Ab68ZduZk1VRdwuoU
KoD1lojnvtWjBmvrKhy2NEvf2GlcOcxqEfwnV1j+/K9puW1Ll0to1cltS17RxM6H8T6RVvg0KA11
Wg0f6g8TwG9ofjN2cBsb/Y25LvLo4EAolFh0wy+Hp2sxR/BqqpOs8+S5i3LrpZ3b4aumDlumFNcz
ZSCyAABPC3h0TfBRyqY3WszkTiHh/T6Vdn1WCsW8b4SePcINix5VOX/EazY53t45ywV6caIW42MO
FW13Zgj55nKOddGrdhDiG6A0TvyQQ0WHj4I49canvLrHF1UaxCGWBJiS8drDVzqxFetq051mO9MO
o1RAh4TNfFQVmlwSr8u7MdxigV+90svLATsE8hLibZzjy6lZrZ3aFe5dJ5qccbBzZFYfFrPQV3Wc
INwXZWm/lFUDzS8IwjChvpTJn7e/7hvThgaDwgs8jgXls/oJbanMET1A9z4EgnBf0kFN6WiBJUqc
IU4RXHewgO+K/u72sNeLSqQPiIPCOUKmV0GRWiBdjw1IeCo1WmceXnXpOyHbcH97mOuHib2jcTiA
Xy7WzGI5QH+dTyWu8LR0+hB0aZKoHwc80twdZl5l+amZXQTmpziJDSrkMX2h1NEL6Q9pWOLX6NAX
kHeACGPt/e0fdb3qCznWhNAMC/ha26GpJrfXB6U/ZZ01ero0a8OrjHS855YphBe4Y/orSILhoIdd
dS+kqR9u/4Drj88PQIKbAiGf5SrbUrq40DszG06aGoqfYsJXwlMyY/7nE0UZFXg76thL3L8uuWcW
KXVb2f0J4cXxK63uTzT2HdAiY/XgyGm4IzQu729PDbDW1XUB+pPCDQXcRQZnXVyIKdpxlPWRpnvR
v1QRxmg7FkPtPK0ucTdTuml4jeFemHsBz4cAUQtqv4BkTIPaFCH9CLZr/GTGSnSCbB8gQ1Fl/0PZ
mfS2jXRr+BcR4DxsKcmyLMuyY8cZNkQnXzfnqTgV+evvQ99NRBkigkZnkW6gRLLq1BneQVo0AIeE
1I6JpAPgCNWKTRGlLliXsQ0wnZywOiXtatCUcXAYf1VTXAk3ErbwsdXUIjjC0XV7pvpTkJ1zwaT/
NUViyvNre1SmjcOk7C308HZlLuZl1SvoJvBZ5RDH5psJAqQ7c6Dce/z0Uu2nJoTj/Tv1WpNi+WaA
XO7ifoAlQhjVfCFtYftMTbPUp8+i5rus7Fo2GTaJ31rMWd6DqvOqhxq44j8MaxoIjXlRM5gmPmiM
l0nuGYOjYIwrkNFlM76kLb6Rcyr/FpRu3n0O0yuCBCnxQQqQ7P7W9Ln8Lyql94hVFA1U9l7rbt3R
mbw9bS7T3eCi1z96MtaFj+io+GomY/qW9g52k2YaeCBH+sbqt4EnUomPTZq+KTSXeV8DUCV/amSH
lntjF9G3SZeBvoc2ksh/04QW3Q5uTJ9h9+Xm5sF0mV1nDUPzjSscQznZbta/JkNh1D/iweufGb4X
GLCaVsUI2JnC6Vy5lV6DNhLO8KxXuLf5kOrj1yDI8RUJ7SBLd2Zd1e5Bq1v8U+skt4dtEw8RHqdW
nIv/eEk5aV5VRMWmS9yg9IEOuT+DDIvBlezmo5S5vA6JGnxF6io+Jjjny4g26b20yS3Fg2sM6nvk
RiHeuUE1+2rmjfFd1zJ13ChJbrYnA2kzPdjYBeiJjVN16jmzsKHeCEROpC8yvCXucmZU1YGBphEn
uIjmar0dPKP6ax4McNj51841MKrI0J8vf3YKXKYf1bh5cHAFQgGroZGd60mJgk7XYQroyC/p6Jb3
TE3yJ1SS6nul0rUHKL3uTytX8GG8HSiuMqf597hc9VxAjFCXwOAeS7O81W3x0LlxtUkCExuqURms
LYClceWyu2pIzI9OBITVxnJ01/XLh1cdTMN7p2geON58KO4fzKlLfFt/QwHpsQBlyCFcimQnK/Mv
kayjuyBDSG1l73zyzCAKCJkEfmqUZanqUSjizdQ0D2Mz2ntTiv6UiwbXHKSUVpa6agCAv2cl4MOo
lKtQji6fWG/7npRjMB/A3NYvWYrDmN/jLub6iKPW2qavour77S96lcmASqOu4CXPTIPr66YqnHao
8Uoztch6KZO8PORqopyA9U7/KkoYAtar1jgH1wnGPKkEaUynDZArjcDLB0UcVS88OB5gY8jRkGMY
7J+TFfT1fsIc6Lde1A38TcZbYkNyO/4aUAYGBzS1SvwdvUN15c69eu/IlzDxQ1wEWjzq2IudNmVt
Q1blWMcmnAxEaGz3rsV7Y6vpnbLRZb/GU5qP7UU0gnnvzrxcekzI611J3AEPF6aIzKNgrr3jPhh+
J5kuUMKxegMAntskL2EUV8mpyFPDW9llV598Xp3O+YeIHNLji13GODqSEGDRarA4xB3uYD6qJ8OR
xmYTcum5+bPplYp6d3unffKS0RmiKEGhi12+DMFWLQ23Z9B4LEeyyVxzY/GekSj+zqKwUN8T+sR/
mzIyEVTB+sMWnPltSykcaD1Y63oB2sPxqL+7lVXcaZOmw392jN92QUd3MxZ2sE9TU9+btPaqFbLB
J9+ZQQUwADA1xO8ltyYcmpROoqEd0Qwsv+d4LLwqIlO2bVUq92ku1UNmh/WpUst2zYzxKmrZCILQ
5JrlF+Ye2/w1/kjh9a7N+UtPO6ZjOzb+FOrTmy6QZPdDqxtXxn7XoZrVEH+mX8169pXoEKgsmA3E
4iOHNTk0mlLu0loFLRaR424L4tq94lXFv/WUqa9Dk+DwJ3W5pmd1/bovf8XimUEnNsE0qNqxFkH4
DSYoIbMCBRkCB5XTjxkfu6nyMBR+6BVheX97f3/2xpnbozs3q0zBMrl844iRpHoheeOyg61Wp9It
N7muqPfIgjvxyhn+5FERnrPo234UwUtJQdhGuWrXtn6M1CE1jh0kA+6IPDwM6NLGW6mb7W8GnlN8
yoKyK1a+9/VR/sC3zMROSpUrpJ2RRCM0W8c+KlMgQLPoAAbRvo/H2cEr3kZg6lf6xZ+uiPoqW5a+
EaXp5ct18V7xSnqlR6PIKwzrihDhTdh3L5Un7F2v6H+r6TFDeKh9NZMbmZ78UgbK7LRAHbLBOdZa
5h2NaYBylStpoO6soq1Xts4nX/ODXGyT4tG0WRLIbEW1Wiyz9CNkHO8s0dR6TdxpAjyAKnQKUqPy
WyvF4LwKnJXS72rXklrBswbhRVSm0Tj/tD/ixNCbLa6IU3lMytBs7tRUAteI0wlhEUcHIryyb6++
I51udiwBAWgbQ89F81WFbENqo9Y8aVptay2ID+CJ0uMMJjlkhiz+9s0yLCcMgk1CGgH+xWI9WyRO
ODUpYyQrUe4qhPE3s1HKJkJiYKeVqfYNJkX8Vct64+UvwwErk0kYDp+Tfbuk6aLkZ/WWjidQm7T6
i2pPxjlVctCTtWNVK2n51Y3OWi7ZG5GXqRlQvcuPGOVEdi82xbEDF3KwwjZ9ENzmG6vuCx/veQhU
elKvdXE/+ZYM5tg/NIwxolgaDYexnedFKPVjk7eosjVDrLyJ2vJe+yi3dqPidCub5/qacdg5lALz
c0KtW4ZYZNpdW1G09ogedvalNuJA/LYhhmlsWbugzefbsZm8B5aV/2jyIBEHRp1B5NGXiksmOX/7
hQFjzMIqM5OVbuQi4Jt6xtGK3PEo9NK5U/NOOyvh+Ju0bS3eXufLwB0YyNBL5jLnZS+2cdnmHYwB
bTqG9BDyA+NgivNeDeq9PhR0diEHu8NWGqGzQ4tIEW/qRDqDRFb5wVeakir5evvhr0IWv2j2bQJQ
TgqL/d7llqvMrDejMJ6OlWxDdxPbWpNBl6BEOk5Wrhf4BjtuvAmjIm73BZW3+3b7B1zveQLlTLXH
sIrUY5lDj7k7hgzL5NEUafguXaMrNkwxMvt+qmOY+HEWucNPq3WN1WbCXA78kb5z6SGuCNKLSu1j
emdcPjsBq7WoF8Jz51n1dMwcPoFzTLtGuo2vIL5YF5t8KMP0H9kVcFjCcCqTL1qYpd4rTCa387aV
ZbWJPz+asyYGs9wsfBJIZ2TtCO4xdKAtf/nz5LyE2QfDOWxHz2weZaFQOPpx1DbOvVsqwxlvmTwy
ac3L0NZ2U0CDN/On2qnLg9JGgM9bYsa0dnwXW4a3xZYhQSJikDSgVXP5u4Kp8BSt9LTHlEbeCJYQ
1c37KOtmhBcs2GM/WuPJ0nILDn4/6vlfdrXn9WluflTxpOP45lyuDxEi1ngv+mPtGtU+5zPYXAaK
nH73hRPu9aqXeD5gn5HmfqYNRXUQHvbsW68N5AZJVExUb2/hRUf54wdRnXyoD0AfX04RiixVkPZP
jMesyOP71qGZ6EeW7Neuh0XrnHWcWa4X5jOBml2xiB6zYgmifZXz6MyOqw9m58gUvmzqOBvE9ES8
6/MCVlEBVjf3x8kO4k0tG2dNKXSRavz/z5hnF3QcoK9/7Ns/Uo2OQXZtlIr7mFpI9/m5wo/2BZLT
ve8VVrg2U77ebjw1swtQJIwYrzQUvMxqRSBt9xF+lrxz01ErD6YSVAevjNJNncVy6ygaLhhN1Lsr
X/aztWGZM9+kmYN+w3x1/vGocVfnFV6z7qNCpZ9Aqm0lcyjgQ4cIGqdyn1D3eX4Uj8Ur2CF7TXB8
ERvnNw2uYPZvRzAehMoiApiySvqRgvRRaXLrwUSgdUvEsu4mBaaywNrzHlLiWjrwyTNjrwl4ijkn
V8PSjVUj4Fup2nqPlOMJPpBG0qL411Xj1jbj5Bg2Q/MSjqb1YohB01cO92dPTLXrgJqhBgQeePnC
Q5h4CPfwxBzTauf0XnY/JoFxQivzW1NE/Y4Ount3+/guqQqQ5WD7MPkkiaD05WtfLqooHYjjCcqg
mmL4sx0Ts3F/GWqgvZWWCcA2tHov92Ot7+23Qk3H8LsUFRNK5jDxc+5m1iu01yz7Mk29KTeZFY6W
44/SKcJvrd0F+KFO6qR1G0+tRsxSdJRDbz/B8kTOk2kiwgfsHb2h5SUuelcp3VYzHs2xKnejl2jJ
xoCKeurUGKHG24stP9EsuoCIDOGHipEbZhH+VT2f9IKW2BHAbLzTmmRiiFQOD3bST/uB/vaXrrfW
2iBXoY/WJhkTUA80TuhXL0KfjKasMpXIPnVOooW+XmmN88bsVuvUjZNADX9rc0NtGUoFkmFXNkSt
VDcNSgD9CvFoeTx4aJziqLM4ILx0Z3EmSw9meUif/zS2jtdtQ0+Zpm1VakNv3ynKOOyr2hma+7Ho
1PynHle4ta98gI/B+J95y6yMhPc1WRuVAj2KxX6FDVUEQ1Orj15hMzTmI1c41ySNaUC3rh1InSH0
AyhQanigb6t9FUNBmPRHowmt96GECmxsUo+J3pMICAFQ2wtUrDeNWnuovXkRLqL3RYCCxDmvmdJu
WNBu3qoQFtwu04wecrypRsYL4MbJ2kvZy+9WpXXy4ASdqm6SRnT9PrQQvNqFZmREG6RbwnNDih/d
ofXS8hfwgHMor1PWCL8Iel2tGdDlLkzvrmh96gdlFg7qeHnQ5+RbRcXZVj4DxTTdKmAJgTH2hiWb
nTkMmfaSqaE8iBCq11kzGl3sdCNCHACWUOf8SIZpelMjkGpwiPPUvP/LA4EIOHH6o4SiG+ssLokS
r9oIf+ToMdSgRN5Zel+fw9pQnppgREUbs/TynmRyrSu6KNtmqDYOUPO5BzoMWXfeqH/cTQDWB5ik
FTQdo4YxqqR4rxUlz1iM0n6BS4Gf1+0HvQoz8AB0OhdzAKZ5s5R4KbzEUFI98R67wnK3gUPbpmut
YUvGWa3yx+YTfbnJwXbNiHweDv7cMsxAXYSfKKroBM5t0u5TKwa9FjFMNvyJ0eZIT04t3W2djK3w
yZeyxHcgtqfb2Iqi43yKs5WTf/3C+UUgnRgjz+9gqR/XYJWaNuEQngpXWL/GUMu+UqIzam+iutxo
rbM2Xvjkfc9NJGoUDOFwqpzzzj++MNmejJGODU+lhYiOzrJ3jDTjB3uQ1sq9e7UU+lwo2kO8mXH3
VCuXS3URvjcR0pSPAgzjU6fH8kmpBVyAuulWwtcylOvoYc0UCxgmXCX01S+X6kcRdgCa7GPmxbWy
a5va2/VtYNk+IP82RZur9Q6DokPnNiP5w8OO7vn2Pl7m6yA1gWbA36fTAhDkCpQ9iK6qsZw/qZGD
xU/WGF72GNZwQP+5vdAHaeliE7PSTF9A5XHuCS51qOswtet00ATlUNkXm2YynEc5REawrfLAeB7L
Ea5/PaLoQhGnayEyDXqu3HHv0gP3mzizlTetsytxyvVeo7bIYP9vhFnqUI0Tixm9X7S2995Sr0Nm
ANDyHoSe0TsrJ/9q6/McswoLytaU6OC2Lr+ZJgS65HrYnOiOtA9d42hnkcbaQ4Dw/n+QsdcwOp+s
x+XGZvSINLMw6WK9vtGEZkfNqeuncpNBXv2Hm0of/dTIn/N1I9ir7U8nGt73DElyEGVeKhWjaGD1
pKPtyZ3q8aGJ7YC7Bp28fyhFu7fbm+Iqf5rX4roA0cfZZnJ6+WzgYLzEbdz2pNZCP2mJRFPITYKj
Fta4g3WW/E+P5LjyAa8WZRyN/xhQH8I2ay767ijPuINX1uopdPAF8Dor3dn6kO61rgJfB8TH2fRp
mf68/ahXB21elawNJgKtJYbTl48ajKWeW16rnioNQWFfseLxByjD6HB7mauvB3KKnIjdAp4QVaTF
w1XMyExDsbSTI1xZ+igX50jDOPYLci3a7vZaVzuTteYNyWme+RXL6shUyS9jJdZOMjaLB86Ajrp1
Nj1YMSYsCEUU1fvtBT97uLlnCJcaFBmF2eU7rNSYPljS66dobDzVZ/dOvjoBtDo0ZABr++QDH3wR
sSjpuQm44nlBICIXJ310C6StRyt9moLQdLeJoD28lR4SZLikQVaZ6trwEM+wxHtZ2el3AEB4p4W4
e1p+6anJXqHbqG70ULZfDJBK1Sa3Y1wE6zgbfPpsjvKzp9Pb+CZKEtnvRuZsxVE4Wf+TxC3IC+wy
K6fe9FmXvw/p4H4R0iBHVHO8t+jnjHH1DVCsMul3t9/zh3LV5ZPrM9Ub1i6nU79K7AMRSfAMoXay
U1ttPGoI4U7DxqZcw2jWgHR5tAbPPNNrC72dCEPzGb1Ovd4mJrk/E9Im7x6E1Cv9kMbSpdWUWI70
8xz2+s5paF9v3FrX0/dyyPOo2Amm6MMjxoCznMwY1qmAXxujFPKlbHh9P8iEtXgbNK1cU7W7KmHm
UTYix5h5OjTwltGOSNAMaUV5iCxc/Womdo38jaJq9zUSwHyAWg3FfeDM3V8UVew1WfjrHU06B+LX
wvCeE7R08wVw54ZdUAUnbrcSfC2GwsOmn+EKlOGgSG5/1+uHpVCiPJ5FFz8mgJfnp9acGWBU6qeq
jIvN2OEP5JhRfucpSXxvuWl58LLM2YosFSvT1eWYY+7fesByaNww7phbDJdL293YhF006Se7DZOj
kHV80LPIRs4JEzI/qod8W6HDd2pr1bi3R7f1Gak3a82B64gFAWr+B0l3Gt5LJ4UiUmExJ735GIAa
OOMqnbwEsSV2QYrNlw4SUlt541d3DVEKgTo6w3SIEOlYXHD4xTt9ObbxycvT6d9aJD+GmYqUyjbY
IIiEws6UuCs12NWeIiUnYWB8RuVJ1rBYM25dJYyaIDkNpRIfw07av7zO/okiav63VQAr0RHUyWz4
F/3Oy486GoGpikFNT1NaJrDJtKBCcagYRpvTG3Y/R2bAa5IQnz0dmC7k7ODWkDLM//2PQqCr+kag
x5KesqQtDlPYKeCaBiSxwKSGK+nJp2txYCARcgWAcL1cq49c9BMSOz2hXwbvOtS0fwxlKH7BlO3X
zG4+W4twSweTbjbfbvEuS1bPQ1NLOZsVIVVAiQxctTsk0FZX5GqvTgGfbfYZIAuCC3v1WGbUM9EO
8oygU83bvlNP8ZAkeysBQbJDdq5dI6ldHwNWJOKwJrkCukKXLxKpANjGDR8tLrLk3YoT990N3CYA
AJy0nP4S6a9wrKhkbwe867AzPyrC2YDA58HWMr7iUJlleADzBb0++qewUnMHy77wayDC7V01js5P
W/G0eJMn5vSzQBnsHYHQYHf7Z1yVefOvIFFCutebTZMWwa/LLKsfp5gX3qnyWeXNW1H9vzSUvXoQ
Ljpcqd5OUGANoIl0f9a62Fffm1YuyfkMb4UDeuVkPznSU9xsGM9mm5X9kbaRieYNqOnaog+mZvCp
MzjR7vb2Uy8BynTrkVoiNNDBJouylsORto1rU1SxODtpXLvo0tVK+moYNcilTS1QLutBSUaAUFpn
1L5oM/j0WAaQ0Te2ktvaZgzc5H+g50sMa/ty8CwELxxneHByKxsfnYCRKPQ9p/u18rvnY32R/aBP
RCeF5GzugtN4udytg1PR++7r7imGFrEtx7FjFhwhqVNGheFuygYwuNMowTHyNOU1Tktvn3h61W4G
UCDqRsUw4a3Ff2VlF32gci9+F5t4htJSCLKNrsxyJ6v1glLp+yecpzvICEWWRZusVexziP84Vr1m
K76SnUXN6LsSLkNb2WazlY1wEZqJq0q+pJYy/8JY95KzJhNFW4mYVzsdXAqBmWqVPB2hpUUjLi47
s1TbJH1SEaJyN5GhU8F3VvKEaFxgbMtkwPDOCzoXTqqLEvnejqxyratyFW0gwXIF0ruBn8CbWvwI
1yqHOslE+2TnTB+7SI9/WUmtNjuIztrbWOJ3V5jO9O32trl+dIpl2hsmMxRSneWIurU6IXrFbp9K
0XR3sg76gz0m0vZbJpMOCk2llSdbBYm8lwo/zJWY/snqoAaAbYBAIrlZSkiUAY2wTvW6p9BT6cW1
g9rdUQIP+j6m+g7/6cuofaalWYWboc9w4kpqmoUvt1/BVaAhlwUF63DqZw7kslVRMnnH7dBrn3TF
Du5cJap9tvH4P7fRgk2NXd2Pv16PrsFM8UEpAgzW/Hv+yAWE000ZplLJuQlKNfTlKMx44xVp9azl
WfmvHYzVmpXiklWkzTc0E8i5GTMDvpf5x+gmJSOyrjiHpLnoA5XoiStoh/UYq6FIEcARtI1IcOyq
3FR3uVRQXiL1FVXpdyDl3i091PtHI+2MGKaIWUeqXAkUV6kEjBDmpPY8l6LXdpWWlQP6RfUQn/Vm
zPMn1LXDwC9EF7yngRzru9sf4XrngVfhLXOxsP9oZ15+BJZPLDnU1dlzCqQkY2WI+NP6FiaFeEUO
5wddW2jpUW8/4J2mqisZ9gex9jIqkjDNlRvHjqbcsoMpkhxZMHeIzvjVJOe0h7S1sWFcxc/SDurg
hLHE2L1HsOeLrdOlSfUU9QiK+zXB/Ucj0jG4d2BsvBPQRLjppsALwX1Sjt1lak4F0owj3vS9i5aI
X8kErpDllLrcu6lePvPsBVkoCGzNb9TSMJ8K9vmJtkHykqPEqfldHBcvrTvp3r4G8Sm2jownuW1q
1NJ2QWlkOTJ9xmzBkCEY+M1uAuU1KWM9eYlCp/0VMNSf3tAz1kyEBj12zqRZE3GkTvW3THGCdxCC
nvFgT3JMdk7mBNm/Ydc11THVxsr4WsRqO25wNxbGFg+PMNg2EIfqh7w1s+EuRX4LjhBE6epupP0g
H6pK9M6DkTfFE72GKt5Y0pmagwK9CeGUBKr2mS2ELZBE0iv3h9LLoLkpYeN8yQa1ipS/312Uq9g5
gP1x54vvcndxmRQCbd74bLXt8DCKUr7pwJJxfU07Tp/Z1P8qaW2NdGe0OGebZc5fX2mo8tDwpITj
FyDkd/kL1FTtON1kMTRfui9CQXUuivJ2Kxw1CzbIYyKUrqjmkxmjyU1bRV1Jo67PF6eYCcus3zYT
VxfJI9LYExMdPXgKrCgWmJni9eR77mBlG91NJyF9T0y2+T1xu/rUwe/Nth6GeenKa/jgr1yes9lV
HnkLQG7MLJZw5cyyx6n09PgcF9Pk+JAtYvXVFUbzOAw9ms6anueP3MvO9wJOy0NRlNl3AOOh+2Xi
8re/ZUlVJW9akJf2DytjQnRMskax1kbyc7hZ/EyKtbl9TdZJL3QRjpq6nqgvGDtqwMUeRj0JxCbK
uZp8Bal4xefaKn/fjoAfiexizXkIznCKRg5372LNOAds5Xl9cUahURt2Co4Sb7HbFGKHsCTT2Syy
YEv6Kdrjydcp8hAV1QtlOA1agkS3rxhhaq1cjR8X/sVvmtNE3sGsswAKYjmgtKbC1pUh155FKTLv
qQqirn0eKeL1x1BN8ODum8iz8VUzvehltKSlnJy0GsHJ4XkQ+bpIouwNIHU5bNS2B0Sh1wqyuT26
oek7k/yh2rf5OHhvsurGcFcyMXoS2qjKL2M35fKuCoxQXUlyPtz9Fg8F5QVXG+41/lhe+EbdpW5X
mMYznM/poI7h9NvtysJ4dfQg3Btt7SXf4rrmXHrREHsPHvrW2cFsu/abYddlto1AZz/aZmaa3zBP
qB+dgXbFHpRtpzxqRdrnXz0rjscvOYblykYUTv4tC/R4jfS+FD6D3UylgrMS+np4F6DZcRlUIntA
6jvPurPaOI0OAMEo5dZGuzz80g+NE2N7r3jRPVJoA7zTrKv9NhuD1yk0Q2OXYtnM/y3tds0Q8yrW
8Fvo5YMqZyYzj9Mvf1YcJRgY5L08F3npaPdKZIRPU1yXDwHwqE1aZPmPOjBiQBJOL9+mwf1LuaD5
vdAjoCFKDUGjYBlk+iApGVR48mx24Mx9YCXm/3JbxNZm0MLyVW2jNXvc6xYB/lZzswzkAroHVyoh
RuSRNoLyOqt5bPxSh/5hnMLkbgZZ+AlluedLNw1qVFuD8rmh0D3ROlmTObyuledfYc8yvnTuKJoX
b15KvTZaipJzqk/I4nR1jZuFUkj9QZk8HFh7BM3lQe3psZdYLxZHQ7o4Ofh9nRsSwXZ71L5JZTKS
k2W3vblVBuw6tpqXJUgAgREZfGvU1hgs14GPX00fFZYlFTMBcM5E/0jAtSaAQAyb99w0FdyHTO9/
cX/k0w6N7+kpaKffDj8y3aqI7e+URkFSG/71i1Layhrw9CruA5ymwUP+SVsQG5XFCzRjE40ElLHP
aWU6d1Hi/s8sW/1NhRX1hB1FtSbad9VLZ72PEQlCnMgMLHs62DerUm/d8Uw4h/cdNdNz1bjm3o31
8DXqJsufpMf5cDphfb9931zVtxAcCYLIhUDx5CpeZAS07AVt7N4+T03fvvdB2sQMTULN2QWIVzwb
TfZfXHrd++1VP3nB6EwB1ofqQiq0rDBhJEivaizn7Lp53vtKHKV3PZKCPzBwSk5dHf93e72rKob2
ARk9gFdnHjEuNY0apxfNAL/9PE0WkbDW5VvXig6RsmINaXkd9i6XWqR4k50KxS0T62wXOUBhNxKA
WFSrbLdRHQ13gefE+9TLs500ZHJODGuNQnSdXMGnYZhK3x6FDGRQFi2LEG+hPAk89SzN2k0PZl5V
zb0IxJQyKKzFvVvEZrSz0TX4XbQDSk0Khfh0QEvXfOqZHP0ypj55qQHYdRvYJPFdkUbj2vTket/N
dnJAcAnNKLUsbUqVXqskSah+rpSh3bqq7LaqLYa3IRhld9JRXdsHYaOXfztlAJYHbmTGwc5CHssZ
ChI9UiRk6GdoXOomcJ1q0wDMfSnptN7TaFhzvf0QBrnIMmZ4Na3EObLRyFqmc14TS7Oqeuc8Ele1
fUpagRhLivevX6lh5jxErdp2vABbHrRusMe7Nmw8hRs5bsEOGHWhbJIY6vce7hseEVUsh0djmu0a
zdFU/6302B33Tlu0952mjgHS2WWd+ghZOhhPBVi7bUvdyLzdRDFt7btWA1Sox2mv0Ucysd3Q82L2
QAnQrNg2umKlL1ZnmfsAGkb0vVCV4ZWGoCh+jlqjv5vGpBAZmOO4PnrMwyFq+zF4EEzPv+dDXbzE
XdMFjwNlcukL2I8h/glDa/37t8d5pgMSQWaaOAooizNmNU3ZlUJzzi3zsmgb5BZqzAVgvllVqAv0
tc7/dXxmPTChyOHTHAI4dnk1taGhKH2jWmetg6qywVeE7C9lNOELtLL3mE000x63ni73Kf/7cmf0
hOtDlUBjjmJHb38OZU4KkpRTjkwks99tBwpUQyMNBO6dQAmZtl6Tk7fdflFLCVT2OsIYqj4D/Od8
ZKkRkVcC+3N0X88oPTn80FyPtvrUmGc8B4T1FpozgT+Tiv5fjvPbLmV85T4jSFLUPqIohraLR5Hu
RUWzYKOoXdljMIIUbPcPPkWYsehukb3yxsNpbbx8HUYZLcOBnK0q4DEtvbnDNO7sGrDCmSMxQZwq
I18tHOOhKcvKF57i4ete//R6Nb3jDvnrUSuvjc2FlhJ4BXLr+f76IxcBT+aiwdq155Gb80Xzgugn
rHxnN+vm7KexE++i6YGY3f5an2wzxBeBEMz403kYermq0mbK1DtOeW7kUAbY2+TB1qlc476STbCV
rmjaA+Exv8/DEtDm7cWvr2RKCEYCXI4zE3S5eGmWVuxamTjjDq3fq7Us4w1eMuSttCG/4+eSroD4
PrkBgGpxSQGIAYOz3JowoUo7H5P+XNZG029lUErtkHd5uI2raNhEfRVSKuTp19vP+clLpu8xs/KQ
y8KxYf5Zf3zaNq2nyY264exSKGXf+QEwERwHQPN2CBuc8wR9F+tUTFZRvjrB2K7Erk/XB0wFe5qA
z+e+XB9QX0EaVnZnV9HRWRIY4m46Y4yt2X0TEafRsEfVV8bGjfelMksW337+z177DFHhCzPK5Pa9
XN+AqF1lWtqf0WbWat9sk9i9M90+eDEK1KGRicCYR0olXmlsfLK/5iSTLgLBCKGwRcxm0OX1aJTx
3FM9HPQhtjHxUUv1lx7ERNMh8NZSjE+CH2oLQApIhmyu4aVoF96wRs3uHc7SdWL5UEij+I8Ynxnb
1MF57YgVYfq/dB4h7iGxB78H4fTKFheKPtjoSm+bSP3qqbJXCoFgwxhCyaY/5ti5j3RWF+5b002+
CsS07ZVv9JEVXGYNs04EuGA64RSwyz7dgA1dWY7FdE60eHjRx5rfXOEYxSzfCKpHGabJcxTSnt5M
pptHO8Umwd1Ofd+KI9bOOKElaITafilVJd2iL6VixeIxE97Ebl1591WVl40/OKIyjoVW6un3CsFH
zA8y6fynTq32DdMEzl9MH9rbG+VQ4m0whZDgbm/G600B6hst1Rn8PmOWFoWWxEunMhylPbNVk3vB
pfQ1pPo84UAVbzkV/eH2etdjT9pYM5JxNj2cb/NFiG01OIWeKnpkz+o0m/yukAmjYLuGZGe4Xd4d
CINmCmjTncyfURcPR84SysJWWETJVi8saBsWbPxveql18YtmT/av27/x+p3McDniIc0/1IyWGaOC
flUisYg7616k4SQD0wNQnxfPgnfdXZqoIJVvr3gdEliRxjTzYM7nlYuNwOdvwod1OrcmeraDmekP
oVTesLQnQJVqp/4uiET724t+9pizzjCdRfqdZOSXcahEtc4VbauesTAbt8jim34qRfTdzdT7QTri
7fZyc1i9PFH0Zf5YbhF+BgaUiMIO6rlHstl3ba/9aUTW9zwZ9a+3V7rOXEASwVehc0AbQ18mp6lr
Si0TlXqu8rG5c/ohcO7oPVnZLzT+yIdTvZFMtQyzAdk5pfisxjKVnly5zz95YOpqtjodhdm/fvHA
XZx7zhgF1tnRRqwjmNXr4ABDddcAIV05Vp98yzkTJ7QDzSPkzr/ljzvVjNy6LIaS8qTPpj2QitH0
TSuDcCTwt6TmybW72y/5sxW5QOF/z4McioDLFaNAmBDBpHbWaqX4kuDqvvekKZHry7twOyEstJKt
fPI659bUTNIDAgQS4HJBETZaA1xLPxc9JjQ7M7fwDVIz0xt9MG2BuVKnzoFvsV0tFbF94MKkKVeT
YTCrutcLTAHLmACTK4aX7IGDC32lC36djcxoQqYbJCJzhbM4hUpUTYCGUv08tDhXag3myBgKDHc5
3LcNVZV6QPQtQVmvpY/815+QE0JBBV0FQNdS1KUPDUPWtGbPaVanD1EfBwcjAHkCN7jbFkh2rMFG
52dZvlON3G2WOYR4rC4+YVzTXASGrUMiK8yNxJ3j/zg7jx5JkW4N/yIkvNlCusrMMl3VfoPaDQQm
gMDz6+9DL64ms0qVmm+k6c1oOhKIOHHMa/a4XfZniYnx2YizIAqgYX3okOe51+ImiATWw1gAqfKW
MsYbARfJKZg6K7gFdYg1hPzrvFBkYx6ajcYjV3Lxsigj/w0FujjYhF18K43Sxt1ZM/1b+v1vbWK6
095K0YFsct1n7Md6FnrTGI9Mfa19MK6mpNoagVwr9n6+/3nfXAsXOZZiXzFyvXxGGlB2jl+t/uhU
zfC9yTSFtoMDIHowEEP5H9ZacRTUuqvgylUaUWlZkpoTz1Vb5fR7iCF0I2BqDvaPqkd17MaZeevr
oSCBqAmNHWACV/vIyOxgUXRSH1HkDg7Y+qVbO5PtLmj15RvD/iVs1CI+/fdHBCECHujvFr5uXFW1
3fdYABmP0PVIO/D7PpZmU5QRgxcmqP/DYusUA8Q+DdPr/dm1fo2IIDZkVY40ykmHWL61fA0+gtAK
58brfCOU05kBH+dSdRKBrl5nNfr9OOYZodx1smCTQ77SKbQD83vTjNqmx6k5vbFf3vqC5JuEANKP
Vav4cm9ibZ3alVZYj57mNxvhVVhwVp6fbYyMqa6hLG/HljZuBKA3TgQwMjpJXJCMFq4HYrOn+rFf
bOKPqM1vXNuF8YNeSnvgkrPtD+9/wjfeKuQgLmMkeHygDuuP+VeIQcB1CJbZpb8qVHE3yuFP3aJD
imyjp7M/c2wB31/wjXfKgkjNrEeCBPbqM3q+rCdBT+vRtWq9/zW0A/Z69CCdfs+ejml/m/Av0FlA
7eWGjOBbS5N7eJCUAPjzZi+fVRRY07t2Zj1qnlY/gd4q872H66+/B7SWf6dCGmW0oKH/P+Q97krw
hE3KqYSUcLmwm+SdTInhj4vm5huFJEi/NcQS3+Pt1TzqfVGpzftv+a09tIr6oCdIZQCS43LFBIUJ
3WotDAI7XXsSlhd7Gxwns3yXu0uZ33ixb8zkXG89kitaA6TG9SBsMmooUbZePi2KatBPg9LdeGVH
2wBflCMJmtgNRi7DEePto2Z5iXhIay050k8xnt9/8tdguZUjCfyIf/kDMsLlo/tWkeStkRVPInH5
1tXQWTaq1pN4rtQynbhVujvMsev7fnbHGHXuadi49aR+g5ukZ50VCGf7aIncUN57nUHRY6axQdlE
qkYIu/xZhgIM5zmdeorhgqCMHdekFYC1ziCA6Acjyf6Sg60KxQwR9kYc+xsbL1MaNh/V7Er54dRd
yzeAYstT0dodm77+Y2gzCPzUcc6NTL19ilnzs1Ry2HZ4FoZun6jj6GTDjUDz+vD5JoR5Zk4rwZMK
6/L5aY3DzZL+9ERCk/XRhFH5YaI98gETxAxlMRM31LZB8uRGvHkd4NiPNGeBMzHign1wua6su2LI
gnp8mmNr+LP4QXcHJ6jVPgHf5wp27MRL/vNNBcKU7hVJ+WoCct2xtOdS4fCa+o9lYuxTleMy23ZZ
tXWs0n8ulyb+8f6Wf33Y1zISxRZY+twBf0/nv2J4uogREXjde6ROrv5gLO3QH3XjLyNkyZf3l3p9
uhAAAeBD/oSvEjft1ZVolwmXrczVg9OXy11vT/KubxBM3wZjGR/tArmsIe31bYptqYqaMTE/OVaX
IvHuGOJras3VL5EbVXdjh7+qg2BcgD1FzY7vTAy6ulVMFTcdkBf1UPZm82cK9AmuE7OMW+Kkr3bT
KshDHYkKClzsV8ToLhDSNrCZf4DV4Y97W6acGLujREfzV/5JFtfdvf/Gb6149cLjzO1QlZnmhx6m
Rhsh9lQc4qRrzwI8zF4Ic//+etebifO5ToBWojJXFv2Gy/PSuK0GqUmU9zU+0ndcy9Z9ZcWPBvId
t2Y31yHx71I+VSsW0vT2rqcnRVPOOOWU5b3wYmZcdlmNQPyK6isgWriYfuf+MKpKzhH2e9aNM3Md
jta1GZ0gTkqDG6znVTjuW2cyx94v7qeJmZQoGhcaYOmHidsb9Rb+qPVHdqX/7f2X+zfn/1cg5gIA
F8fkhrtglX2/JgOaWc75seruJMe2tO6TGI2SkDF6o3bSQYfxqc5t8mcK/pKpbLG4v+pxhKaadGn6
gNTNLH5L9FbSHfyGQj9inVJoe5r37UoUARp3qi2YvBlIuoKRnKbt4jm35H+87v8+Bb15c1XkROr8
Go+eZ0W1mJrfnYaxyNuPeL0Zj0hxNW04CeGvCl3ZIo7TZA+PSra9/GB1I3oSsGGz9DPWurd0Hdcr
/eKtAsYm9kFzWhVSGPhe7lk7AbfWVFN+znm3ar1cl3yJdLCP1sb1Os5xWDPv/myibjluxhmfxDDT
ltK6cce//rz0YCgv6RkD6eSOv8o9WkcFy+S42RlJ/6npI1mN7fi1cioziOTg5da0Jb3v7AOXMc5k
sh1cb7NIozvPQIm600ir00k3Ll84NqLGrny9CLU+QI0hqqxS9//YIpkOi5fE1dmrFXCLzEkqGbkx
uh6/39+sV0dkZbL4+soM9MH20/25eqtE8XzsEnT+gPb27Re9MuDPAsMwNvgJ1NzhKdUfYmhq6eSn
95e+Btj/XRsMNo2f9bzwAy6/qD4ESS/71j6JXOOOidDU8eNIR8tdJKFHol5+zGovTfktJbCH0Grz
YhAR149q2xCcejdFupEhI7Fgh/VVGXCqt+2Q+M5OWGlmbQany08lrUH/2VwmFellh3xwOBpFqZ26
WDbfTFCez1pX4iGdl0Gnzlos9ALHEbDgcYhapvUC9qJsw7SfJqB6gbQeO3jn2r7oszkB8Zpik5HG
QbMt7CzpImswrHxLm0u4X8u2n+WuLPzpfjQrWe27fGiSHWzPevpkJpr43IGxcjcdMLJfmrfo3rlq
7dRA26nyf/kCdepjifzj7zKerToE3dO6qDZ5VkmvyrOnPeO5+lRUzuI/omBu79scQ9mDPeaFufHi
DKHEsAVh7p/hBbX4u7aIm+3cwpmDk5ZUWrMfGxQ18zqoBA9oD7fYmVfXGh8YoAvAcJpsFpWYvv73
f+Us5Qjb1uyX9CxxLhs3iK/3BzStbJeKzFoOXT4ZX97fU68PJ0uyINTMFej5aj/LUiGqTwQ6N5Ww
+9/BMJrfy9z3h30RmEkd5dlioIzVxNL0wgDntsietEoy9qkzZwwXVwKSTB2CSzhSCyXHHPmJec+4
y5k2NiBS9wvTSfF51uoRB5/Er7xDDxvRutEf+JuyXoQ7JPypsVw4u4SuV3L4pT47eKVo6dlUdZfd
jV0mIZHrRg2rM2jr7C41x1gcg6avggydmio1ywjPnmk3pl6Hpe+Qx2dYB525RbauytrQogf4hXFV
8Ejin5bHFFFe5q6jSS31sMzW/LGpvdzZqsBG2tMiyh+BGeUvCKMbcs+R0XH3dVygYzD/8gmeoAaM
dYYAGJtpmNIuRpvDmD0o9jk0QO/WCPcqk2A3MbkAiUFpgQo8ofNyN/U4XjZJFwQnb8RzsSZz27uL
ML8uhh0/6Ugr6OGAT1EWTqkMbn0Oi7/88nOASwOfwGVIpxYs/uXijE+AtZSufyIDjrmIuwzwa9S6
mfzppVWWfKIWL7zfCfTKH9BrHPGp7czB/engcRaQ9vjzAPnUNH7MRtohpiUNb360xsQbjKOR5XP2
CTUnv9HDAi+hfkJzu9Y+c0iXrAqduEweYvhcYhM0iQ/EflHDuBN2kwefEyMNHv14sVp2NUEOna44
8x9oeAbVQ6KSKj/g0tj8nIypuj2yXR/76rXQ9OC4ofpOqXD9WhYn4zTWuoOOP1NkfJ9pogcPhtP0
24kiqN1ZXjPs4SfKfJ86WvkVUdGgqULbRwwY+Z+8zQLUC1JXHHVG1QKlJS3TvgWqwQ8hK9H83M2U
RIJZjkCvO7K9IXZfJuU3nbatMgTLjpM0bYBUEPO4bB0/s5u9rYKk3MTjFLjfnVIK48VocBi493OR
tBsP/Qe+oOPPjMAnvNkwGNRk84J8tbSecg9tuXMHvm4InXRaagDiYna2ds/zjWFZm8bG7P1F7pXU
4/HFjgdeK7/L+6BwNegeAi/PnqX0Giy7JndWNe7RaKl/qTI9S7iw5mact6mf29lXl2o1CVtOjvYJ
wOVysjpG0APY6yQ4xHbPj51lMAPJk1qt/hEiR7ha1kJLPr8fNv9iCK6/I6Xz6pFAIY0M7OX2FgWC
ClPfG6eibgV95Fz5P0hSk+LX0pqy+GX4mUzDzogXJC3sWWzn1PTHLTDdTG56NMXxiVDx3Jr3sxpy
hKsoB9IPmeoseMN1hUpyXCpN+14JZ/BekjTnqnX0sbG41Zd0+AqewUt/NemgtnLByjrYBk1rM4Tp
sHLK/GSZXgIGhyJqcd3Z1Smp541m2hvRhd8E6hkBrhVGeHVXLUbtF34ZzCdXQ0DgiKRK/2RpttXf
c+ZM/WSrwYgfg6EX7X3W6ZTjN37A60yMaQUNBQoVQtcrdN64YDduuYNx6l29Te7zTk/uld13Q2QU
sZ5u56ysy1PHUVe797/+VTW4XtMWaf6aCtICB4J7+fHTokJdqq8yGIDTmG8hWckPk1lYWqQ7tXcj
kl4TEtbV1tkFWScDP5tu4uVqnaMrq+tj/2QkJU5c4G4TKznggOala/yW1de+sWo3Gq2xziO6VZpD
IAR7zByyM/12UyD5Mp4aKNB7P+h9G6WmhE6WrMGq3bFdx7LY5EJ2yY3X9PoDsSuQMmcSgtwC18Hl
D9eN3M9SMWinYhK+ARAG8dHQW2q/fK4cQ3EZOMNnhOSMW/PtN77P2vWnzQQZQqetdrWw7laTBjTr
7KdZDzvG6m3zk94nEIDwdpycwQrf3xCvzwLiMsgTkEWBGCCsXy6IfETfpJnIzojoVPaOlG20NwMp
dPxENu2LRx/d3pp+V5v+7Es3a2+0EdezdhmNaOuC5F3nBwj8XOM9qbDw7HPa4NT0MjtOMTzFkLCq
f+gZot6bRbwMN574GgvErsROjKCOfCCVNFX75SODLCjqEs1Zql2D6baYsmL4IAbMy06aXqnma5F0
oo1ApUAGTUe/7SJHYmjwZCRz+c1NjCT2qf7APLzgg13MoanPpXuLG/JGerv2N2nZIAq/EnuuWmC6
Nnp14KrkjIgsuSN+ckOOJPvY9Q+Qbb0gVKVYDm4u0T7Ki7SGU4G1QSSbLjYeU/qkMkEIz9G6s9uZ
nhu6ZplqD4EsXIHWdeW3B22ynJ9abGgK0BXfQO4SrxySG92F12cJMQGiChKhRB0mRJevW/ZNTXs2
T8/gPI1jhhFlEQ66SLWDSAujwxnA4lbc+kUgobe/v7vt9bxcbi+aM3/1cFZ5V4Lf5eKl5WR5PmXe
Cc+a+mlZrOGr48uWJKJxpalCrx4TQsjS6YAh2y6O0T03R1vwp1FlG8ejohqyWc4vs6V0xQ0Ot+3H
Yhel+oQcmbt87h3c4LetJoLqW9PM1sFx8wGufDemaznfJUJZ28CnbRNNoMDzTeV5TbttRxT2z41R
9vKXarRV4SQd07ZV21Qb0NAJkR2otAChBVeicWl5tfMR15vuTiqjtndtCT0/JHDzDEs+K0B9wSx/
cFR7qhknWNwoySft+4iGJer9dl0U8S0VpVddGs4OaDXSdFT0iFVXQdLLUKk1RUOvw130McLvVsFo
NrXyS5LgmR01XboY2s6oi2Q+isqTP7LKsLX+7v1v/Mb+gjQLF5KxLpDt6w52nuvz2hNIzj4Rs9xo
QUt14KeLboR5a4/7pXX9Ta4cJ7+xud5YGOwBe3pVeaW1cpVGqGCkHEnkfEKFr89J40Wzw4m14ido
CpJwWWZnhpe3aqO/2ltXe5oEHBAzkQGQxXWbFXd2MtkhXk6+mBq8ClQ2uGo3exyMsCr84Y+Ozn0c
DllpBMcYB9N71UnZbeN2tDXmQXZ9tEbkk04w8X2kYo2YSYNEXmO3BJkQ0aIH5aiHkNbrL3EObpq0
FUjbPcmr4R8gMtkzqjVz5q7OFEP3o5iHqnrA1maynpfGzn8MU0PXRGNY4K5Yotkct72fitHdtJiz
ymGzuKN7eH8X/L2oLt8K0ki4GdB7IN2gv3B50jt0Xj1L6sEJadjMuGNq6Ck8eXM5Pzeykp85saQJ
ZZYEH6kNqm9p7A3+tGmKbGk9WrZOKvdSZtpvxDvLbvuffx2NN6YZDAppgNHWvPx17aA0J4394jwV
qEOgKZ3VY3pnG4I6IwAM6O0To2rvMYF1409mPZUk2UIXolHhhEzkx6CkE73x7FjYP4a5Vgz23v+F
rzcz/V/SHcbpgLU5R5c/sPPo7k5AxM8DMuZHHQHVZqMUPZYE6jMbZZ/gatTubQTp5S2E1uscYC0p
XYYUyM9ADby6IcBoLvkwJNXZ0Fr/H3Q1oJt6ShwURO0WZHot7Bv53fWAmxxgZXjAz2JdJkDXKEnT
Q4Mji83y7ExuRh5exMI9BPHo7xVSG8D0l39yD7p9bWXzR/hpfho2CL5+0Ivaqm8EsL9d5Iutyytf
h1yrQcQKhrnaHGh4+bVZtN05WwZtFpE51Pqwod3mT8C3ncmwnxy9dh97q0u0qK2RrvrQL81gM+go
sXvWwhEmb4qxvN4K/6WpxsF2UfWOO+1TW2h2/IEopK0Cp8VSH6ZcZOnTIlXj3kqb3VdfkiDMtJ65
MIJ3axZ7uYuKOUhLC+eScyL9PPueWVYqn5G98q0tQ1vzaHuzqP5xZuLl0SoQk94MdSHGzwqu0k64
mttyGlyjySONlriEL00DKCKmet9ihCfli16M8hkTBgJ9USzx9zgfvCRsKi44XOBK/5PwqG7QZUFy
NcwsO/b2BhJXyK5UdSOgb2mZbY9Hp8qFFWmYGyD0ome+oXWbDgxoeYj7uPR3y2g6yXdXaNawsbVc
d7Z5heL0YUQBIYwXsy1xmHZkXz4kyMIHm64K7O/xiM7esZtMt33WisldczO3C81UVX40IZqA3rSj
hNoLKIH6Xc++bEJjtLtupQSKYGssjFXuXG1o4kM6GU0WOoVJahfBI7RE2AXL8gMxVQZpYWzHdVKH
sVKmGxVu7pd52I5+oX1xg6lLN7DuVevcODWvYgTiIWsZR+YMVwnw1uXXhW/vOiqRCe4t0uh/pkBh
Iz3uRusoxl7bBD1anMlKa7gVPdcDcHlAkExCcZN7nvYyQeJyYZCZzEN8NznPSzp6UWsF07njpSD7
R3NJ+45IDl7QojFq76B6NF+jmYDy0xml+20BZaq6UJ/yYP6mox00dBuGA1iFhaOoZH+Xu1pvHZFN
RCRnVUgofqZcJOkNDMG1WgNxdZ2uIw9ggqtjWniVzmMFidaNKbNzoNEG2RvZ7G2s2bEfPEvFZ+Y2
oAr80o1pZhVjsS9ppaSRncEEwL3c27RF7N5ShXkdBflN5HAg4gg7YAyvgj6Yab1TBZIr7HwUfjrO
RhZhPqK8c5uA+YtKf+C2rhhH7NqkUT+lFwff5j4vSrL2avyP9HDeEXkcRjUkTGst6l9dBEmHKdCA
wsGZVGIBrtbP5aZrOoV+hQd6v2/jGwO+a8703xUpgkBUuej0v0LkFqQNRd5X8Rk4bJ12Ydc42nJu
0SPd0o6zrYgWpsjJq+xCpQNytyOvYeMXszvZYZlozfBkCMeVJ1LuxNY3BnLx/t6yaVww+66SBZLO
+xf1+k0uzgIcqlUky6cvQYP8GvM6IxlVa/3onL0Jwew+r7wXv+ggmZqAb17KlrFpWPaaBmA99W68
rtflFNJYFvsXxA9OEq903eeySzpjCXDmKkuYkndaa9SfO1uvMi8akelZGQ/QK5jvgTguza0jWlT1
V1E1Pz7hNDP4YcvnwFCG2ZuOaGcQ/EwRQKju62LM1QcbVZl5X5lzgeiV7KUZKd3XPozNMNFwhn6D
94mvBf2SY5STi/lF1zXb/5UbKv9j51LMmxyhlTwySmtOI5OZ+kdRz6hGzxDtAIPZXg8vOvW74CT1
qTLjHbJDwYJ6dsLUMaqwqHOyDbFGMzYzPqrJNxPC8XnM0iYZw0IkmdVHSadomllGccsd61W/bBUP
gRoJJh/eE4CGq+uTKSCt2UaXR8zU4efXKHrqobF4+t7B/+bZF2K5Rylc5zjU7WkGsrODZVId9LrS
NgTtbj/bylgty/3nTI5wt1yYH2FQ3uTYXV8FtKj4Zy1A/vojXUMv0zhF5sUq1bFZdOfgF4X4XdHs
PsyNpm1rU68eIVx9fn/nv7Emnl8rjB8ZL9a/ugVoIVRjDBnjWDSDfhBTPUSxjqY2sK3xAO4frJ3l
DTe2/Bpy/n3ciA2oewP4Jj+jW3xNV6qzGuVvv8G/x17Kjw64yzxMGR50SLXR0Y/ef8T1A79ajViE
yCxdYRBJlxed1wU4JnZ6D1GPAgAxPKEj49J69WY2ppQNGgyW/x8z//UJ1w4J+AZ2HcizyzUREhwb
aDzDoS8C50tQdQr/JT/J5YM9Zd2DkFhzfyw7sq0bC7/1arkNKdVAnKwOOJcLo6aLO5Jj9Ieqa5G0
G51qwY6uxagDRIV3q1vx6tWuiF3OFsj2dVZ8Ta9TbusKSd17V9pTuplyN9sGpAG7uPV+qppU//0v
+bftcPEpWQ8qOQsCkoQ0cJXU92Uw9oFc3IMysqzw9n0zo6kX2VKU2VOTGfYYIT3pLo+umOujyrXa
PRcFdeFTUypq7mYxku9If0GIVKWmSdq/yOyGWUBs35hu5nzzjUL/0RDRpq0523Sr3LHKPsosMzCj
oPoJDsKX5odxTtskzKU5VWepAnc8BKIo00/BvPhOupNdPDfmlg1nx79EAqzvR8pYmOCRjlWHYH+j
913xS9GCwi+gSZA52JSZ06xag6iChVKKuIsaKJS/TCyuxElfxYZ2Kal38iWn5O3v2mr1NJY29lng
hYcmsuzZIZ4TZc3zSC68lT6800g11uBG5ojceQP4wTIogmRq2kc5J7IHJzIM6qOXBXn15/2P9cbe
oD2I1ujqxQL94epbaYZNOZQV6d1cJQZ+8GlmhFVe6n/GSS39QzHnt6QlXu19xtr0dFEkWRWbnGt5
4EAM5HpOIe5yZRQPXu8bareqLn/XRCeq7fuPd50y+H8XY4yxojxJG65OeFlVHT2EGbSPBjqDvgKt
Q0R6po2PIMlGS1S9la2vU3tp5S2PzTceFLARUOWVlEidfTXQcMTox2XWOxzyCSs0wt4xMWrr3kZB
8tf7j3nd6+UxWQAwNiJcaHBcsxGL2Fmo15R7oJLABcissinE8D245SL5xjrIixEyV0UhZAyuHskI
2iwDcuIfkqTW7C+DPozOsVS23t+KkK9uPFwj0SpAjxc1QkLJVYQEDDr1jFf9Qy/0+JFZ7PisJz6u
zqWsFyMcCmZnAVK8/3EmAzGXCp7YBdMAluV1P4J6GDB5vQQHr4RSt/PQLrV2gUmuWyCSW0cuqIZb
QNzX+wRRKFS+V/UtwN3XPEumTyXgllg7AHnPuvtZb2ih28AFHuay//7+Rnm9FpsEmRFI1hRArHl5
8XiN0xQV/CCQNnr7a5zKeNuDerPC1Jv1p/+61soYQpMNOg4rWlehpUwKzU+8MT36sQO+Y5gcgGOA
adSmq/3hVm/4dSDjqK9qV7xEPDKuzW3WaRnCwVl8VxeBfSiCuX3Ss7nZLH3gb0yzbM/vP90b64H2
oudKUc8rvVbJltqsI3qfwvWdtCH0yVEOg17RmOgahaB5K3BJ/F9WBMoMlhByyrWMBQKh9rSgjHYn
G+czogbGk66M9kh0GSPljMP+/eWuOw/A/Zn+wrEgiSSKXWcNeYezCg/pEKe1ZUNvysZ1SUfop8+N
MNa1+SDKbtkkfYBuFZqcu/eXf1Whr+uDhOX12kzQqdEvtyoK9jEyCYV/NwIK+gbfujglctK/6aVd
fvMHrTs46KnmkeVI/4xW9OqHatjHcrH1Gz/l9SXCL1mhm4S+dWh6dWjgOjRIWtnenQSSs3H6Zf5F
5eTtFPMv5Cq6vA9xFE0OOaP8P++/hdfnlWALOo4fALWI9sDlS1hIwFvhFO6dxuV/7CzP34q0FC8o
Xt26Q97a0Kvw+koo5bP711dlEOfmPLIUaPl6h91ltWl86YcaoO29i4zJje38OsITEvw16wD5R+t3
ffR/wSbpsysHB2a2szFjN4rmfHvyKyobo9Wx/55R6Yx4q+rGsq8fkxIKVVe6HnyyV1P/XiqK23iy
7zyRpl8HA+9Qd+mn3WS1esR81Ni8/wVfPyapN+BGuu70LNxr+G+wCNvVkhH15wJH324U5iaw0+45
jmXshE2cFE9ab7bDjXLq9cZhWcChjF540lcyI4mM9TXq2oTDQewxhHPucGNBBFua7o07860nREUe
FsmaFlAzXn7IrBcxQoqlfTc3Sv8Hb0v1Jc5o+4dIfi9TyC203EucS28pfb1al24Mk3Wmj1QakCCu
WngM1ZoY0Gdw56YyvW9M+kOR1ALnjLCucdbQl4iU74rD+9/z1f5ZV4XKvmbLEAeun9YrqxJ3rsG/
o+/tPQGCpBtm1mP2w7bpFoZ4wv5HQyJk+8he2aysS/wh8F++3ynxMXuZTOcu82YTeLws04OY9ThM
i1q/lYyQ7/DXXVZvf00B/v9zXuMGKgPR4rZlUupa43PpSHe4q5VLwW+UDILCSQV5gDxLp5yHqipr
/ScNyvauITh1d7ocphiAn3BIQAdzpJizZqAckYnuugdOcnWsbmVWztvKpczYWtbkPiWZZ40bS5/1
j1zeUxvhX4nZtI8DvHEnEiwunnSUwcrtMsRl88Vs3XE+j6Wm/CeMTRI80dKgduClN1JtZjuOza81
8KUhsn325XExK6/YWUOvV5tB1cvwuYXpbb1wuRkg7EuAv6GusAwNZV7EnypbSnNvSige28owks+y
MrRkY5aif6gtKZnN8LAP4FjL9NSMY/OsZdNUhEK4hbcVg928IPLj/vDM0nvp7HjRI/IH7TCqxPrH
BPX+U3eGVotA9coq1GxNZGFdMGgMO6smTvTAmXdp3efNFtSA6I9J36ZP41Ka7oPvlmTfyijnR0/o
ybPOpv8mSRYpiXl9oQco9JjFDr7IVkObL2Ia5ZefjFWcOcQDz/7KdBh3OGkYS7NN5riz9khCTwhD
TRpoDIRwtqPWoNi/WE43hvx//Qnsl898tlRBiGFzUZ+ENwdxEaa5Ndx7Q9A0YcZYyL3347rKIio6
DfaPm5rufZqNvNYFYOdL32A8tS+HPL1XI7iNUPfr8VeeQN40pD30VMKJ9gudVGD6kHOLb0mR0V0L
R6Ua/YNW1OBonALt4Cd45rb2M8er+NiWiR/8HAPkP3dTajblZhg0TKXHpp6Co1a3+hkC/hivNgRN
GSbdNNH8QMu3eZQePIKwNOvC3hluxe2qdKPaO7jSBKsjjO9EQzM0gAIQPs/3IxCVCS2pROi/amPI
6ntUv0CzNDB43X/aQCRp5EB/6h+rsrMWbP5K5x8m3Qw0iBnq7LUAD6wQtVd0hGOkpvLQd5cq33m0
fzdU4XH/WS/UNBuRDc333EE0wDAXgFEzgsmfJ+1P2QTLBxtezfID/i1iWdsy7sufNUJS3TdzjrUf
9dhxehpHGYMKa0wzC1gW3UKvooGAL8OkUj2ExcpK9eSlSS1PbnJtHoqTN8sqQQjZ1eeciC1yPeqW
Bf4JXte59sJpHNRzYVbDER9MHXRe2irvV96ZmreTy+CpHYSgbg5CLu/0S55hoRbmc9AhYWh3zi99
JIk7FN1IQxlyF4KQdmK+dC4mCIeJSfdTpnrDO0LYq5uoEnPxRzW4H238ocbX15J+M/Db2qL7wixr
7I4J8N2Dl3eY742zU/mnpMK05iAXI1giLsOxDmuQTfMJ6W+7/e0JuvG/B82u66c0r1O0/4G5DvXB
75zKieyyV3cS+G6zl7joziFYHUCPWjAiJcok2anPAK3s4jEfp4Jho2XNvwErBNOmEIRspo+z0MKh
BRW05c2a7ROoZhwvGY8YXxSO6U/C0Vx/l/z1FJ1N9Lai3swzDka79C/S1acPTD6rQIVp3fbJfbty
b2j6dMzMDAthnD9s/9Q/5Ynu3ftJBRfIHSoR3GXYO36SYI2Y6OHLekLfb2zD3nMT6H8VW2UHXKs4
KrupwVvTjjmVaEAw3JIdOhptq6l8W8T9lG3mrtE/B8imqw3OgQP9ZZzbi7DwRHnnW8qyNh1UOVjw
mBd4Ud2uRByw7b59bprE/S7LyX+kDQABvUW2Qwvnwh4w1Bh4Dz/VmE0JU+g+GaJpqCbG/Mwkweu5
mBqFCkxYsqsd1ScRNniCiRc0AjNEOjj7owES/GcskuDn5OopcASrcaK1vq3C2ggQPukzoo/FgPOU
dUn6vLgVeEF0GAgcRZoGn1ExtYo7E+fCZk/vbrnL2KZ1aMRV/GVKiqYAId+L71Pu6fdeI41koy11
f5+auZ9EKbqXw9bvtekuCNrqa6EBJA3H2awxcOi07nMC0vgfhaqhF1Uu3gnbuES1JOonT/wGWC5F
qCqvQv52ANlBD0iCRdjXg73sltrogv2kimLedBgfGdHU63ykBXesxzSdfBGRac2rEB6GMHPv9MVj
kObT585Kig+ZiMWy0wJE+R/xIdPsD7jcBzOqaRo8zLsJFN0/3bxSnZSVN/mHYlqc09yN3hJq2iy/
13E3fdPTxsl3Oo1RcwcWQZ1TY83aRnwVH9o5d/+PsvNYjhvJougXIQLebGHKkiJlKEraIGQoeJsw
CXz9HGg2YpWCFd3TM4tpRWcBSPPyXaf5M4ak9Fr63kr2nbbad+S0E77ryKb+VIpEeQGB0bqjXJ2Z
Zmkn+ComfEcu3ppbBuOQ2lVAuHxT7rom4ZYcD20tA/yOnfZgTLxcv4AFdE/z1DQ5cMzqHgqO/TTH
rQr5p7O8k11wQIS2MPPqiDB6FkeDm98Q5UOOMrtv/iTl5mNRBGUuujsjm8o+KOwsFWHWlAMkLIHh
i29ngzXfW7DqMVc1DIJW1VqooSoqc8CXzM7uSi/x5M5tatu4M0FFf+V9rHHEQd6CPzpXQ04UjSE+
uBUiCC5GWZlHXPzHl9Gt2q8DpsVmVOnrcOBGq9bgTjDQ/TjFW7jCH2H0l0ItsZpUihFqg8fH2mfz
NH7Acw89EeWf9rA0rUONlXHF9QodJ/a6RJfto2ICd9G4s9S+FJQwnDg1RrQLSg3FNwvC4tmGPO2n
Y2b1DNFyHu4Hxe2/K4k6F3eGOosXjbiazl8b2J8fic/LE75p7T4bluhEoM3V9EKUmSyOeGVr9UHX
2jg58ycML2gVkTq+0FNMLGVW5Gc3FfMvZ0q0Lkjtzho+I4Av2igRvToGAOqGdrCzPwKddQHbzExt
IENrdYcPVjrmGQ/InTAURuy6aFvjPqZ/orfvlrG12xMGA1ruD9TAxots6yHbE/wT4+bY2lPkNSKu
Q6rG6WXiPBl2DSFtjT/j8GbeW8VsA6pigPDFM8Xc+53d6XnIfJ68wEps0/V1upXpUeJKTLKw6i6O
349kCZ9HbalNqFZGXB/KYsZZkkzreF86wvicpd3aRANCEdR040Jd5mEx8xGaj+z2maSMjHS9tmk6
UacBGyjScg4VFhUfFLynjV0CMO0G7eq4j+RCagsUZU27b4mrSE4CHzfpG4tmFoexSNyX1KvnkUZ0
P9m7StZ5E1RpSgxdvUIvDYt25Kt7ZOgNJ0xwKgCCQavT5w5uVe838ajt1XrN1dBeKPBC2sXb8xCb
SMXe2lp1H8P/ifddi8OZnzVxlh+RwessxBk9hE/XEapOvWR2jj+2kjYf6Iho8yll0uNgVXfxJ2dN
FbB2JdFGCEde8wuZS/FBkxalIJlOpnuadag/41yyAIoiBg8pbb5QEdNs9alOxzISXqJs5hikIvlW
vVLSlR2sOt9c4gLhuDMy6UNSnid1m9R5hSokSaLadFP1YyYJ1Xj0Vq0QvjtXxGio3jCX0MTS4lxI
0tBDuYriwcZesT9XlT6EYmHjQL7QDKxf0a5y+GQNoydCN235Bc5qVU91hdT6k9pqRAcvRj2wAPQx
93YzDqgxkUgi1Y7c7Ef8qmXTDvIBfxPsBHRrqTxfNFmVsoGn7S4Zpn5OsMZTEUNt4B5VtoMwP/c9
sNvnxu1lT5fDnZJQm8qcfKy5dbxIdKPyvvCayvjmpvyb/TbDAiJws85WwhaIRHkcWlOjNGDnakO3
bxm2G/WquYfwIChTqlL5sEWAfnJ7ryRZuhsJWHQVgDelH9i/XYpTGRTKUDd3+kps9NE0J9XwNa/h
yzXavIzvwPEcQu3qoZ3vTVFRztBkzJVHKmtKLwv7OOcjsgLlK/QMI/62zl3/boAlOOwV0anuDcbQ
1c1+u1hbMGK49mrcfi9gBqugDzMOiXlMJnFap3L4qGudHsSjYu7UavktJuWWV8SfPszltRcepgdT
CcgbPtfrW/ZMpkqHutI4IiB18jujwWo2rCjgISDlcs5AxdrB8jXCDfRTnLIN+e086QciIXt9h4AJ
7oVNTfJUJGmSRglbuOPTy81+gTPwFWwNyz0C64kw0wlC/2R6o1nfQX/UftJcq3f6ki7pvWMVfLxh
gdKIDdiIT7NQuGx+aAkC0c+6nCt5188w4aLFLCdehijyoFSb+sGdJzZFX0EUKL8VbWtuVpuu+Rv9
S2wetSp1n6CAxctd00nr2R7QMvvE1Ci/M3YUnPHsWMl2g7kqJbcvt83OrNFu4N7Qu3BEkM9DpW/K
3vUHadfuHkFuO5wyB4HjcUlJSdvRGlrPiz3r9U5D/qlF6WIXT4uHqf5Tq8TwmbgSAoSZY2Hk/roM
8Q284apxgZ5sk9EgHaFnfQVO0U8T6EaM9KR4tflhFsZ6V1SZTsraWkpa1Inzcxmafp/K8dPbPaGr
ZhugAxA7CB6sKuh623z+q5WZcLNHzNbkJ2+wT65TxS8QNr2doc1YSr491FX7CaoCaC1MOjo3m8bs
9VBIVqRq1YV9lJmW+QvijTPEgSVo+8r5FMfljXf6jy4849G5BBbD4RU07vV4iN5bcIDYOtqtlx30
bM0flXV217Ds7eWz3iO7cZgoZz0bEZNPsUMNOE6teVIzZX15+9mvPrDtAs5xchEui9GsdfHslIW6
N9SOdUQCPB36dtR3uUQZZ+heSaYSu/43Meo/8jTGIuy/D21DXof3AyCJo+br16C1SQNgqNpHI9nq
Oq4vO0qFfueBkVCqxvX4xeE1nZ1CmXZvD/2vTwAEACMGtQXQ+WUguUGkSVI5i30EDonxY+5QPbE1
xC1cFWUM6ItgYDHTXtF8bYBIhfZDQnsYODXfwWsp5Y3d+R9TECYJ/0F1Ao5vXcx2A0HOlOgO/d51
Evt2rr0uVKSinkZZthmdtFxO0dvv4B9fniERuOjwSmhqX8AgwoOYWTSzdYT3pYfZmCb72YIMkhLr
ctK1Re5Fj2LIWM3qw9sj/+Mo8thO+C8f3mS/fv3hhSbhoEpQCm8Y3F0ZJ/l3uq6Tv6Segl0U/W04
0Wv136cb+Dp+NNvSY9Ft7+OvDcXQMXza+mfw1lNX+V6WnpHuJt0rgll35iaknZIE5ogFxi5dVu+W
KuFfr3tDnfhLg6BxOfyiyHVwRoWHLqTY1egvzq5c5sduHpya9Jg+/plkjTjUVPHV/u0Xfg07whry
gIu1Pzlef87pvx69lrRSaXCAq450Gvy8Y1MKuKgjp/cEsW8+QY1VIHVuTHY22ffwhm5lYV1t5zYr
Wd/IYX94MZd7XjNOhiegVx8R0Ou7Cj+GY5P2d4WDO/3bD3u9tolc3YJfTcwvYL1pF1WHcGaEZCv7
ykhPd9qRRwDdyRxdGmcYdpbdHVENWUHmSp84O68r8u49nj1DuluL3L2bJ226BctdaUTR/kIz5Buw
0UHCuGRe2FVZa0iN3WPadtZe7ynifZOqf2+X3nrGu6bPMdWQ66NTdkN5HlXYqGeztpFGVatehfCV
6FgUWtZHSiXiWx/nakFuZy0tvM2lAoTFvIApPVdwBLtjfirbiX6snU87AFGy2hJHf1nNJpo6mlg3
Tt2rBcGgQIawU7fYsCt+DYaQAvyhKE5WpSmp39uJ/o4Im+6cJkm5HkWZaSM9lCVPD6RD5vZ/3Q4Y
HugHbw8N5ToE6NfbgaV2OmeuiThpHgjErt1NlgzoRnup1LpDPnSb6pLEpEhJ7Onj23P0+tnRb/0p
xhFwESJwMUX58rO+gkIf46RHaaC3GhaPWxROIpL5pCpjc+ztYe4C2HLq77fHvqYFY4K3sYLZEwwN
jM98/eQG16IFU/mMsMp6ecLCpa/3qjZIbl64dB3FDPBzJ+sOfokgVTb+jHoFtkI7TngwDjZ2HaE5
NFOdBCtq3PK75spWPyMVStR9UfXGwR4L+eXtH311Pm6nBVZiG2YHqdm5wEPbelbo/ZktJVN8Z9Ok
+LLAr9/pVv9rkp55S+h7tVttw2GsDUWBZrN5SXEj3ApotrPbY5lAZjRprP5G4lHshloTtxworxcf
Y4EkMRXRZzPg68+BbxbMsqZrj4mZiQ/FOKAbURXDRuyr4aQTYa+tfiIAdLpRclzvk7xRmESArgbU
JfqQrwceYZmyM07asffI1zzRVdWjwain+4zS62uXcm3tIVbWvuOVWFqRQiVe+mai4Vx5cXKD+nP1
xklWgSGG8pyuP75eF2+hXRQaLUNnHMkbWZ5JbJsfTEK6vWPlmdMtQ7irV44TAjUWHUAb3QNz6vWT
Q8CeieWBhkNzS18CvFd67ZAx8dyjokNXgJLdF3FAXspS3pCvX01kkkO4UlHX4siw9SBfD90NTZfV
XHKPqy1L3ddZO/dGDTbV6NOD3To3AgCuXyvDQVfADgq9/lWdm2D+IOmpTcc+t+ewHZb8sWcz3cu5
vFVfXb9UdPlwarjsw3hBbvD6ySyzr3AQqKejnqn5vjL1OMoLuERVQqsT+YX+rtKS4YYnyL8GhcgD
0Zz36V7VzdBA4Ldb5nT0xnp2w7S2yymYShWkB+ASL8xk7bqXvKtkeXx7R7rawuEXsnt6W/2MNvHS
U6qlW+O4hbceoY/Fz+aa6O9p1+pWZMSTKk5Lhi4fQ6VK0YPMizN99/bw1w/+h8PF9RgpASz0i+Nr
xN1N4XZiHhG6ekTxqk7ql2bZnIa50KNCVC8dbtn+24Nez6bNcJz9guoZk8rLHlImCyVfOEuPTdYW
p1KzJpKDqJ77gCwCNz68PdrVUsHRBo6yvRGaYVVedY+8FEBAc/pz27Vz5btZC4KVJOTnxPg0vtDZ
5Q3/5yHRJG7sPOxNcRHZ3vpfhXJWo+Vxy3k4Q8/TQDrnEuytzCkQbC+VyalNuuHGU257zasemUe3
aDPt4RJOOuBlaQj9vI6ZSONZxc4GP+DBGcZjOwAYvrz9bFeSdppFkKU2oRehEYizL6q8HujfznNV
nvMOTtgxU4RdBxmt2+xXIqT90bWEXLxgpTFXBKLO3K8q87e6B0/JH0Fp5+xnUzuzTc5R48w3qsHr
j+1sez+3M+6keBld9EQU4UxST0b13FY0J30dlYOvwyN47yJ9O1RiudGEuVq++ArAcEJTweun6r3Y
h5HBuqohPcDbUkrnJJzVfIda7zemIuk+iW1tfJ93hnrIpznfv/0hrlaRh5GRvbU8TNOg/Nz++V+T
TEtnC92CY5yRME/26FeGAUXZkrFd3aFbu5VScD3BtkeFUEuDa9OrXDzpOhhoEeO6ORtu05ufFadR
S6wlB6u9MZOvXyk3680DDKxts27c/vlfz+XWFrisvflKUtFkSzS0zYQvojoWz0T5uPKoQLrq31eO
Uk0/7dhsvr79Xi/Hxz2EJhI9Q0SxFoY82xT7a/wpS9SeozA9y0SpvhqFbqLbtfQo10eBWVTf5N9n
PV73pjKVSfj22Jfb8Z+xt+4C559JeMjF2ipkp4hYZ+yG09XP+rQ7AYGAKDrt+mWYq/qzTHv5/Pag
l2tmG5QZzKUSKvHG+3z9wCz23F3KPjtnMcvez+A0fTBRX6E7lgi4c/D1W57Ml1bxm4GujdSERFAE
21zmL3ZI6I7E8CRrfkYqn0aiTePj3BXDo+Fkw5b/Xh7QZrbBiDGHFvQDZDVntL0bb/sfX3rrJUCE
R/jMzL7YLHJ4LZ0ArTobaWI8e+B0D0ojq7M7mRDUrDiXJ89R5tDyoL6+/c4v0wD/vAAuIhBBKXZc
dC2vX7qAwaOtxpCfU9DE8lCAABPllgBm+TUKjqe+hM8F9tZjtrC263psl1SJgyJRAM6HeUIU1evL
Di1yvoOxb4Sywr2khax9BkrIv08ivaX74OrCj/r7kOGrkQbJomBqUq1cbjljzYXT7uv11M9e/s6W
xLQRxw5t1a+8lPzZbKiNk4WoNQ+gtZTyMc+T5LcYDdya67yonaeeA+VTrXfiBVrX/ITHZ1IelFy3
FZTCHBZ3HozF7GtTzaUknbrJ4rvKSHAymgCb7+DbVMnntDPTF5mphRc5tT1/NoZhmrCg1vvDApwL
47tNlN9pG0vtvgPOTheQmrztHgAoyFdylX6tfbp3dR4KMY7i0wJGX+xk17VWAt1vVfU94gJT40uo
VvW9ajotYldV0m/d2i3iHT7LY8eshAoTYD5gPI6ynpqnhjQRfKMWYnmHqDKEpR5Mo25eUnzJcTZf
x2+11Gw8nhA3PiXAT6mvrJn8Pcxaq8Dm7IsO2b/BTdFjy5t808RFVeliy4zG0pl3TWzRaVpR2ux0
I3Xjk+dht4p3ixYXONd5U/mpgfSSP/TaoM4HY7T6dzOuY9ASnDG1DrO1DunebUB6gryXjhJlfVdU
931ZxEcTBZ30vdzuxveL3Ukt0BoQbapB6HC7BL5ZEnYOFj5RltAPCDO1mp8IBKjqBzPTkiZo6hVR
r+pO9nkxrS4OrHGkKexl64DBr2gGf2nkdB5Q8E9+g8rvW43fhoP+o5NFmIN4jmGCFcFXnClM1c/n
QSxg16n8MSpo+v0M6tiLO2uq9W7C9F/BFEHXP3jj0ifvaqTZy33LPkFyztRVTlCsEp5KtQzG2c4r
9Mq4AfYiysAIvtleLN7P6VpshhXOIvDWzZw0AMNPDWywDW/nzMiC9lpsMkWg3S89TDhR7ID/J2ja
zDQ9wH3DVXedsfbVYa4232cqG9SAGk5nv6Yl6X6qamvl0QQmXz6aTtwWd6sbm9pemaxOu/fizqAv
M9ru53W01vboTVBd0HXN4/tsLQ3tji5i+dORGGT764qhcLzPp1Yw17gQfnQThMYvYyeT9twO3gAn
cDSqb9A73OQ3rIe0eG/NlSN/WyB9RVQj3o/DasWx4mAkXYtPyFjUEBToTu2JAYq5pUpjeRwNLE8j
08Dm9rh4MqminLCByq9YA21YmJ0QYRxL5HoYRE/mUZrkz/mwDlTtAwtXMT7GsoS+4UxYqQalMZs/
gWPnMkymjfGEKaKp++tYDsMTRCj92U3Z9h7FnA+RaEpV+5SlI1yzWHMVO1wcdpYv+RLPXKVxLre9
k56s5i8cLZgPsH3UPnCKtXq/rpn9VJGbVoRjqlpPtOJk8aRzfyufatORwi/pfIpjk2TGspsSpeyV
wDWbWUMtAxduCot59ervbNfiOzjh+q3WcvWXSmhhhs0L1Jtvgyj6BvxEuHtUkh5m3UaMr2yszfEI
NQHpfygt2NcIFib+oOkNSX/SBL0YfEeF+qEs5NYelIN1N6sVwjUhR6sLRV/F9blDxroG5pTg4bAK
A/ttR8UIBkub8UGKjtZ2p/Zr9VUBSYEIimKV9WFN3RCwHvr2Dgw1HiO1c2IrUKVN703HyP+EbpLT
xOBg+I7bUJvg4erh/IIjr3fWRlP20drMjrWL69bC+0mbC4mj7Rp/Edkyk6qhr5jUQoVrvkxkQ3TB
lM39l8VrWbQx99lnI0u8r/k4mea9oydeiK+2NZ6UPo73XmMqajAlYqwOdIyaMvdLmrindiXsfQ/D
lOqmapVWl0FuWjaUz6HNP2hpvZinBnV7etTteDx21jo271sg7JZwc8j1WgiVMrsnzG1cTiMH+0mh
266FdR/XdrTx4T97JXzMkFJtdv1YaLPCjtwYX9NK65J968GG3nNjy53QhZyiBqnEJP/BJk6R4IkF
Toda+N5E2LJXcbw9m1mp14/tKBxx6t0emhAWTW310LHvKIcmbZOXWFjaqsPp1iczGirNlKExD9CP
F6iQiKLB4d0vXqJ7z7gQZAQGLFXl4JGD1UgIDdfGMyiBQH+Ezu7OuA+aBhJYTRngT+UjvZ+HZRji
5p3ADn8+0/pa4VBXmw4595usFsPXWU3b7Dh7urgrXa8o7qqpl6dKTUv1w+RJEytZc0t373RlDBd7
wMV7VafuaGiYbIbc7/Xq2E7TkAczUnQvtLi3fJRJ7z2ZGKibh56w8fQ5piSdHzcy2Vc2kObHYKTK
/ZplRnlKF03vv1h0OeYoLVc2IyVWKi10W3zXPsHe0rrT6MbpvsMoNYtUwgS071wdFLyF9K7BlilW
j8pYoazGQ7mZeliFrW7BAcpWB+d7J1vbPf7Oa8tKlmYx3K36kjjvSASY+5fRTp0XLGSbZkcXzBwO
JAYPvxaRwAdu2haDSRZ5DhSsAQA34cajgNTEzWK/WlXf/6BTOreh7Zbmi0doRBx4i0y1HRxxzQyl
nVjazza1tfrOW70uhncPKbt8jjvm6RG9sJb+xp1J3/Ji4/pZlkjeDkm29kngltV00PiG7tFQMutz
qdGbHKNqUekJ0AFOz461SOzOCXQ2DovidGYwZ3iin/Ezmr9nToYpUG4pqnJOO7tMzubolEngJZnp
3MWTq+4zFKvlrsFmX31SpertF2Cdxod0olY7bBWa+gfK+C4hIaIz4Vo5ixMHEk6JvS85T7Xd9jnt
gDx3D6P+YVD2jQlNDq0FXa937FAJlpPE20TpNNCRq5RlJXS6ScVgh62mqO0+Ic7ss2LksDJbZTTj
XVUbHPgdBnY7WDX6HOpZrad7Z5VLvqNGnCAkZgNzd9KSdrmvF7jSgTInPVllSZmMITJe61l685IE
mHBBWSBVwcmjufHKH93SZdqu9CaIi0NWOjvXTCfKGLeJqdC8DtauoXgkGyyO+OHkTaYU1NTq+Ntp
HKhizZAjTcTlk/7hlOpujr3xqumDb1drfl/UbWkdcY/PwjKuMitSVmn0OArV9oIhliMs/GNaI44o
gcnO0pyClDd/VJzsGw4sJbVuOsuHghaqCCxokWOY1e7kvqMfI9KHyqnz8eMyKfW+wpWHkg5Ey9sr
g3BqqJNNskCd68TmOOC3XrEogw+T03lEy1O099i/OfMHOkj555Y+Sn2QXj9QbbWW3oWz0S5fFGLX
HKj1dlnpwQRk3h4UoU5O2BNIp0Ro0WDvdxY0takmiyyYcVmQaGOhldV+2aXK/FPPGuxknLYxzIjJ
DUmNuKyFxiS9bOxMjMr+VhRm0Udxl88FOxWtvVDqjrAPHZEn52RQRBJ0syHuiYUU9junRX/mYXLV
We25wRrFjGwFXnCQUpfhWKPkGmzr0jRAKmbXq+9hmrc9jddY6fKgoTiu7mYHDwnmbKlAsoBqvVXc
NPnfd1CFLIpHs1PInIOSx86MF+ACiboXn2RfW0WoNW6dRBmue7RTZT0+2GuuLD/nVWlwV63y+dip
RQ/briLhhpSccp1FYHAS6I+tN4v3q5qMxR3yCo+0FyE8XMZQEjWqerdWWvrNxjyxP8ajt7Bv0RnR
PxBWU6w+cgtqT1SogjAQjL7TyU/wQMNBuOngDZTJmho7TtSxCt0cTCQcRFknYZ3M5cGOiWO4T9XJ
+gERvwVeHzwn3SvkjhwyDMZaP++LovCJcNbUu5mgbCOA65/1IbZIWrWrMuo10mTj+BNDVzaW/Mva
YELW2/OeSdRZyJdyqQax8IziYSnFSrKP0Co6hm3aBfokJ+8dHuOUS2aa1trnat04o+VSp8Tixv2S
PsliFFjFYs19sJMyUyOtkFzwNFjBZtAUkC9Dq2lUkGagIOJMfKvDcZ+drPPqYFJyp6IUGYr5h6tQ
kPjl4FoySjyvVEPEZVbrW4jWliP1iD4c1k1MvXaeTawAXfoYBixYos9JNXhMBVHrkcgQHlgF7tj3
tZeYa8RbRpucqj03jaFd7U+VrVN9bjqU5CyWSnSojWy0TeMgkf2UlczYrJokmkt3TT+Zk4h3HlV+
grP87PWfnVif8hM5OdknnPgdUngXdLHYcuVI3n29HUldk1ldymDqx748iKnj/9/6wi6+n5pCYm/V
Q+uHXDtaaRDLAvZ7ldnW13hd4HnG+qq4EdxQKmcslVpZ+dOwDhaXSCXTgrRgj2iwEbLK4k5mtiPu
FVsnTECXlX5IhOuarGT0nFjUeMmATWUqVb5btZAcP/XxF9uF/uPb6M/CteRW6NuwS7qgnWXtnJIU
ZlVUyGn6towmgTaToUsRUYHEvH0I1/ZnnFpa+LH2PBUnjnQ3Ugy51qGGv+BLzw5SxLAg7KH/ORRN
/rWrVFN+rsoGSZ4aoy+s58z4iQ6kW+4dAZt1P2t18i011mk5qZXrEk2lNMXwXsT9cKqwimrCdK6M
+VAMur7DFt+D57mkXXaqGidpVAj7a53vp9VLrTCxloaDzMhGuBB0AxX3k4qJPeGC3L++d2ui/W4z
Gy1J6Zq9uTdwa9tJDrIq8qSlrmE9Gspk+62RdV3q4wktCZGDgEnbWKDz8xPo3u81fPLUHYTQcj3V
dJiHnbM2rQy51FhzABekeVqqDtIo3ArbW6KqK9hJVWs1nx1sdmS0THggE8a5xRp1RqYHI4B89dwU
PMSuSnXF/qjDXRZPnTJ0dpitVWWGyWqlJg66mev4ZkbGTqAjQVu/xcKW8h2H8DyE7NyVdZxoTnPz
tVQYZl2hSMmGmTvkVyBhKE7mwM9HK8IulgQY1dvjvsADUvh5DrfbX+GZpKbfVUVVv5vrRJspEu11
iLjoqI1PIWjO92PRi/foRES+t7GotvabzuA02xCufMKMkO1Y5Np0+1XDHArWR6229wWL53ufsVGE
hkckyC7vMK1GRIB3XRbFBo7B7zy7G5zPHLSa85RkGuW+D6Go/67FlsgfO4TC2p0r6LkGOI506z3C
Jw3+97Js+lSn836ws3KO1Y1MW8xVqCZ9tVugavcCVUxUjkqX7WSeqM8CyqYa9GMKgTrG7we26zIn
L3aSDyr3OFsZEt8kSUapb3QZr3u6hoVDGM1seGMm8OnrTl+vrQVzTO3PWqmX00NuawmbpVvC6UdP
2e57h37Eh4qZKw5vNxmvR4blgG8Q2doO/KVLF33byIWbF015Nhq13vVdzUakKGhAfSfLh71ounI6
5WZv37Lvv+IEALchQSbCkP9VCRW/6G4OBcKiRGdkWCGUcNy0S4W+V6uDiSeJiiLLqX4kskDAoePg
4Nu9bgcjTZZf2pRUN8Drf/4aQEBoczAjgXEvkBLhSIsgKIUkLhf6Bcf9up5oGZKyZY1t+9TBPx7O
S9EDWqH8+JY7uMiF0FeQ0WmoMN7+KFdNZzYP/qYyp+aysB94PR0UuZSYpA/JXTZZ5We9XPOjIJ8M
L0f0FP5UtPKgDw7Cisa45fd81eg34EjB0gSZ3GwSL63q8O5ij4KFcnKKpvqij328I18E5YdpTGfE
l7csia4elYmPRSh8FNzUkGpdoBka9oRrbSzFaSY3L0jn2Xqwuka7X/mNTIGtFzUPzyzG9NYX3yCL
V41qRt68WDSslNH4XvqxSEzVRG965UlIGO1Rsbh9/t6wxkWiwPxDYxgTJ7AXODGBm8o6DaeFCmfn
1DimLGqPPshexsWL+mKqvedckeq6L9idzJ1ll3m6H3GPN4+lS9xwGKMzugWQXHyqjU+1wYou/n6E
TZGO8nqWIOqB3a2k5T0u1OpZb9xnzRQp1dOKuL4tPr49Jy82iv+P9ieAgrXKtfZiTqIJZgMBTbxH
jz0gRZZzo/vLVLVx1GoJwSLYsJ3WzjbG/7Y3MjCCDog6f0hLmIBdPGaXxlAoTVnd53TpT0nePI0Q
dwVFXgyTppDZQw6McGMFXr/bjScIYMqWCD5/idlWk9rGVp3U97g3YB7XYJUsdmVmSqKNrNjYWc7M
Jfq/vmHG1LfkcwgPUHcvHpQ7eKznalbfE/1DtVIK76AaGap3I8sfxWKXgarMtwa9gGv+vN3NTwWQ
y4G3c4kxJem01KrS1vcEQIhoylbNjJJkxK2zJ2HoBqJlvl5yG+eTNU7BuxmYQ4W8QBFFh2RwSSwv
SrR6Nny11GOaftys7BsDXX6+jVy6Eb5ZGWRG4pL+eml0hhaXUyW8CK/8IooXE0GJJ7asLNIqBpLm
blDK/jke56eH8on97HIpzrmuKX/kYDkq0J2omZnszU40G7MMFMO7MdzlR/vzeFtyPE8Gp+5SRaKJ
wUNhpHtRSfvsW0Y9GLWDne3TMu9ukMj+8cngO/FcJkQCqOyX+7OwWmpu04vWqrHCJtGHoNaH6gZB
8OIU2CIh2P5pysMbsahFtl/xF55udXMeG7X0IjlQ+CRmY0dmqiL61OpqZyuExYMEAqcToxa9veiu
n4+RsYSgbw9cx/x8PXI6FZUe25OHyzugjq3NYyggWN1Y2rdGuZj4dL6TkbubB7+z0s7WjDddao/K
f57127Ns84+TDQL+RQ1TzJrR1kbvRfWoJsG4zmaQNOmycxFNRtkgbgX9/Oup4B9QLiC7g1J0Qfcw
VLfrSZtEBLk6+S5b087X5/IW/ex6bf0pgzbuKCcdB97rL6TGKqAdPiFRv7r2AfBThcGNvQvIhLFE
Nlm/t0Dsq+fa2KrQwVzKA8qhS+sy1VnxVBiAe9eJPL7BXrp7cPU8fHvmXS3ijfZLuPWfrYopf/G1
Eq6B8GWSfNfR4A5UmzOUllQeudjg3Bjqz9HxV60D5Rz6BguLFbbtF87F/FPsVlGgRhY7vNDzp9Lz
vL2FHesaVBSf3zDQGB7Z/7PIEC5w7tBY8cNAd+4lIR128hVcA8wbc/WynNh+EeUX1la8YzglF0/f
riWMxpjsBC8V1REkHOvoNq1Dla4kZpurdsIIyLuxmf3rlf896DbV/tpmCFZs+lZfQGlj1MqD1sdh
rLRDMOXmrTr6n0NRu6M64FSneHk9FHYYpFukDGWmDUHB9DiJVeyGpT5MpBS20X+fSwQbUJkRxwEL
92K0MS5G5X+knddynVzTbq+IKnI4BVaQULJly7JPKEcyTMIkXf0/+I4svEqr3r2P5fJcwEzd/fR4
DFkWR4T+acnyYKngOuz2NulvtS2uvMd/liQfD8cTkj6byylqurcPh2mOWAYcoeBCKNmDihF9oK4k
gPMqbTCquarYu/QykR/xZPQOcsRuC/av75ZYeTyaOJYfF7Olf8yZ5oORAb/BgbI/vv8m/zmJaB02
aFzeWkFZ+nvqJVkOUnreGB/MmjLi51HDDP5sAfDubswS1FdQUgnBQZyro+LQrDKt1pWz4sLDoszf
5JP4yRCF7S7atEcYiZNL5aDHk/Ur7nB5QbhjiKfYyprmys5w4UsieuUxgQhrNqqAt29WTdaJc0nl
JlE0sx0adQbnbXBE2vm5nMCFZWa3iv962rssDLB2XGDQJ9IS+nbQuiyGxnH78rggPwj0ah1CMeny
uCLEemLOypDKeBpQR7qmndt/XZuGjv+tEvDvm3Zwdy8cYttAQ23IqEJxsJ70XG++ZZ7RP2SuPS6h
NNfeC6gGdlFepMr6H78so4Ms3KJcCNs6pc63z93lTuLE+LBEW0azC0ictj97N8NhRmrGlf11+7/+
3vH/N9bmzmMTLeBNsXvSLPP6ourTMUqQRaWHbqxMBAkAs29KcosDHr1Fnn/EmWS6wbQ5ce64MnjJ
6f3FtN/k+RFbcxzydWsLVff3VKq/ZVF4+RSNKqz/GG/rDx7OXR9z0XsfVuwij1alex/fH3Q/pRlp
09WwcJhcSJC39fXXZjHwa1ZH9DMFUXXufoPwpmpw9EqNXMlWTRq+oyBo06f/v1F3W6JbpIZexPEU
TV2+Fi9YH5RWCJqht75Q7GNHJO0yfXp/zP1OsT0pFCFqBJzpiO5231hVGmvU+5JCsdKv7qEGnzOG
uEGQyHWzfvqPANvNcIUuEm57HDIsnX1QNaIAmWrM+iJoOfZptIbkc2Fybo+LniLDXPDivLI7/Tt/
NjAkFGmHliVX22/GCk4eLQSfNdJWdgrf0gbIYG0/aDfIWxT7PHIcPAw6op/3X+w+G7g9KhcydMUE
PSa9+rs5hL0M9r4oXJCiacpnt4sl4rIqc7QQXeCT7rbOWRurXH+K+9jOj52Zap9jxXLKm9xMBuv1
/Z/z767FzW2DnTqIUDfR+tsZ7Y30wOGJMkdtLpOvNC5i+N6ov+XUKM8sKufRcOL8I8fVtR6FfzeR
7coIVYPFBLx2b+qAEoE6mNJOUTzX81FHGRfiHW6/CGvQ7mqMND5Mo1vew0jsHxXNrq7BXi8+OBgR
IOxsZeZeARyPo9ZZDp+BvNb4vHY2iLWeAgFyMmjpa5AmWfmCRq78bS998/L+W78w+bZeCRJOdAmQ
od7NAVy1ISfMPHyZrsphxgDwvvMoZftyQXOBsL5/ToTaXQntL45KEOeq9GyiuNudETP9Cj0GS1OU
NikG1mgPgRK4RairBfU1F+/tE3tm8fn9Z91rrbcJTx+KzWm8UXX/AacXmppaQzZPkRur61dkfWpo
tXnWBJqdek9VPGcHtJ/J0SqsR2W7+cHAkaf3f8TFR7fJ2NjEXrz57e9/bdykadk1XTlFuJuN373c
+JamapqT+K+Uj3GatR8HJfWO7w+6XR3fnpM8uMtlgDgEkou9G1RdsmHVBpdOFaoQJ2wdXEHhOY1/
vT/MpWfjWomMnT5IXu/us3qaUXf1CMtBw+ee3cuB0+iqqGNohc/ghhk9fuRAInFyf3/gC2fElk6k
15rADyTP7vnMBd1fkVXMYkeII3n0+Il2sk+bkeyVmXtpsTIOUBNu6hhzbW/6r89HiEhPWj/OkVg7
91PfLstnvSncM/7s+nR0nEU+JnrnEXtBgbmyYV94Ss56b8v2bR2d+68Yr6iryNkuke6mW28xWwbl
+Ka7NVZNG8/vv9ILuyLZWTYEelnJWe07qo0UBUCS9UukdaNODCKMMKV+ekOILU9jVv3CscP4Y8/5
J9PIxc/3B78wkbjC0oC40SzwZtllQ2yC+HXUnDUyx3iJj9wpZU0/hoBEHcyL9NK7esykiikNgrgr
99cLX5hOJQr/GquTloTdjojwt89dSF2RZkqdWh0J+fXOXJcsopWN3EKXK+SoB0UFKJuNtXJl+P+1
DuzWKtsinWtE1RvRanfHkliwTshy+coe7QyBWnuWEiYGNN77GrRNHUzKUuI9R40XzkWyOol6A1M0
FyEJCFsPKuRX7cEs0Nl8U+sya6MiK5tQ6pOjXvPqvrCvbLQTmsyY96z53btaW9erMlQSEYWi5dUF
4hRQnM6vmfVsj7x/Jdg4baVUk517z9ShPDhYWlotEamF3EErqVZIsyW0d5oR8vo0W/S5vT8DL0x/
Fy0wdzKdPLS+pxlQtxV5ri9r5JEWUiFWjePDihr5oTar5nEYNBRQBM8GjQqpjUSxAxUfvv8TLix3
iuU0mJkkj7as8dutxoTOpAxWrvITxv7Yq4XMPsWgNls/tRBeXsl2XBqNnZN7r8XeQjT1drQcAa7b
qZUaoTulg2ATcvsLXe7aTZ0g072yjV5a4Fx5NkLGNtq+f6ZUmgyLuVqNXCOZTjm6nY/ZaBYvqiFV
Wgzm0ZdI/65EL5e+6cbnYeMmpiCqePuITLm5gTGmRvla0ZCJi9JtTzMRei29OswA2jmmENQpNMY+
xij/rxzCl56Zjmpu3ABBSF7vhk8nB8BrrGkRSUjnZwU55o7KUAojRNOagBs21tRQ1qprYI5Lq4er
xtZJTpz4T6LXVfQU8cGoRbYwJkRo9KeU8gHzYGZVFbsKWjVdOFn85/3pe2kfpWuR04ONgZNyt4fP
hlpn6KzVKFUKI9SMlF4NCsoBbBI7xNwmP3Qz1UWjnMtrwJotEbjbLyi9sWgpMJKw31dxUf/wYqd+
jUbSV2CMt6XTkxfoNAd2+0Y3RfvjOV8HWU3pHc7OTqAWM5KMCoX2NU7RpTBrKwRS8tnaRVGCvJ12
Zm2ygEax0uCGenIqajNAPQ0vVxUIjKZu8Cd17GB3m96NzDsMRhvafnojTa9sKJd/iUEddOtdM+iX
fftLGny6chfnIELpsf2+SFt8n3GGgbGcZND6YQk6Ckp935UdWfQ1WxpgcaRRNPil146OC6sBcBGB
Nt3TYPD2/KKUEzB3gbZEI71JZwR9zYHdZqWNzhjFg16ozUmp67S9sggvzEpEOOxyKmXg7Tb19hWU
qd3UVNeXaPFQBQcakv4xKMjsJIfGpuMWd4Zee+zdeBZhbqKLVK+c7xf2WXKQ1HgoRmPssY/20T8Z
tGoR7aeLah5FvLZ+5071q1s52pVN9uKzkhYjd7Ile/XdCjQbbCop/XGGOUoSLRAiI5cVKfyJDe9e
7xtN+v2SF9UHIeENn95f/5eiLUqO2zJkg99oJG9fNV5mcJZVjS+sjXQP4Sn3oGlF0fgu4PrbWWna
0NZt8WhVJiE2upIafWwTXwuvL71wnQ9IvAeABiDA259BC0CrWWBVIxL4E3Z4Sxait9d9xJjKlUe+
cB0ilUMyhfI4cuY9wsKQtDbilKFGBFv6BzoV+oOeadqH91/shWPszSi7/SSBkzH1kPejwS61L8Nc
xq8wXN2j1rnDIdak++zUcXnj2DjhGm21fHl/+P3ChfLCFOU/hLqyyfh2s4qbIL4Z7rpERRd79y6A
rdeinfMvdPNkOSeJ7tW+7A3zyv1k/9Tw22hMpjJCWIFwa1/8qaj5dDR7OrQo06OAehNlgI9WdQGR
NIitnScTJFpF+9wOLo0zZUH264qaaj+Vtt+wXT9pySaa/mfP8rSp95ZCc6LFzUc33GqmZqh1OSqP
sughYP/XN001E8WYgWqATP4+1iw9fc7bmD7mhBv/56rK2wBWWRXZqzd9WBTaY1HEaldC6f1tYXvG
LbfMu+Yz09/8drkkUMsE3iJg+tEfBZ6gOcwfhsF5bmh4eMC3yukP//kxbdLYpJ+2whdJmrcjtgLn
T5EKN1pidNq4WcoPyLa7yJJKj7mm0jfPmjfV65WT4N95jA6PbQnrQ48DaJ+sKCSuCibUiijJsa3R
DDytA+6g3geZSj2s6sUJltgBh/z+0+73CN7vJrbaysIUiDj83j5tY5S2OmYec4jGGJgCuMJ4YWXT
g3lloAuTlYEoD4BHpEFyH8eanYxpMS7dqHJIwNSFJ490UOvwn9ZrW8LFoRBHsClgikxa5O0zIZ81
M2/K0fivMr3vOwvB9dAKOJB0TL3/+i4NxXlGYEz10IWXsBsKhJCTt6kXCbpG7zW1nCDYxtaXaXTy
K9fICyuBZ9nqv5s+ggLP26EICr1VofM1kkoyPnYrjQLUceIIrGX61GPdcvP+o12aGZbODZFrOgQm
Z5uwf6WWZq3BG9bptCjPiuEVR5TiZ6yn1yill6Y9MkqKviSgkJfu1rdGEqdKuNVFrtNMakAPSI/S
xBmsGwGmKD4ZVlyfRgNr2iu3zwsbOCgrsklEe/9L0719PAcUYKKDVY6Ejke5nzINb801m869pWiw
xJdKP1W2utxBckgV4ORVem1D3V+ItrVHtY7zw0VI/E8k1NTMHS/BYGSSrdn7q+k0YVfi/NBV8ygD
FxE/t4Q8K/1VL6kvvf99L715B88mnQTpBvzYTd2J7QALicSInLTX7rRZdGeYf80hU9LueckUvNfN
5Jr/2KVJte2s20MDR9uvF7Q3CumsVIsMY6jCjLLdjwxk2tf3H+2fux5vFtguqWVgVRqlrN2uptaN
m9pAuaK69vLbmiLNwR76CTTMAC9GTg7SNkU8tEkFR2GgESvsM899ef9XXHjBcJdNXjFzDJeube/4
awHpNJxCufW0aAZgZiaHSjF6MwAmUWlBNRs0Gx1oqLMSPQC2yBq5cnJemF0QvMgLU/y2bDwh3w6f
4d012r1qRnJKkvuscrVPSTM4x7ShzT9Y1rn6bTi1Erp4WV256V/YqsgpbMn9rZeKD/F2aM6TBjOU
1ozoQu6bcyYbaQV9oXuvRj9bIj20w6TqyX/fi52N2cLxgqiCdM7bUeOk9dRJH8xoRuF/wN63/whQ
yPXd2LDP73/aC5sHcQyxjImId0u+vx3KWctETAIqJh22dXMcOn2yw7FLhGkhsB2rmvZ1CsWP0+Zn
89wmY31TT8ITV/awC6vJYZkio2cPoxNn954rt+q4HQG5ItAoPX/IzPLgOsJcr0ylC98T5BJfElsB
kDj75eQuYDd6MzOiIfOSPw0Jqc5fLTrp6XGbfJniOPD++72wdLiKkPAEFcZ9aL83rS72W41eG9E4
qet3zL4oA/brh2wU7gl18XS3YgB8JR136SFZL7iDkiT6V+9k6iNt1UlqRGVve2esAUz0RmhiNUua
BwLjayLwi+NR4GUGEYCT/3g7h3Kz5PY6dkaU5WYWOjFOl5na1UFrVOWJC4y8ef+dXtgPSG5Y231v
yyR72+/5azuClKXnEtBIVMaj3jTQR3Hv+ZqmiysPjptrc3Km95RibyxKTFmOWJJABX3/N1zYmMn6
b10uWKejmtvrrIbCaeC6lnbk0q4oBPaIWio+T5V0uGJ0WaveWXk+joBKvbzOPyEcweUmABeK71FJ
f+a16++/L4WwyUTCx0locQPevZTZE06xNK0d1WTYy0PS9PK2AOERJIZZfCicYvgAYMZ7cQ3abK+8
jItjI++moERGBMH82w8yy9WlM0qa0VSuYJk5S1zaGmVTOIGiYup6N7kDuCvSb1ri92jdf7//MbYD
4O+0JNV9rEKIdTZJLGqW3e6x6gNOiUpsRmM2NiaGg9V0GqsVM5tWNcorW9W/O+Y2mAeyGx0Leord
aTTkOiehWVuRU4OOc/O0PhZt6tBo1D9zAYlfPCs3HmsjrU+rHPP6yg52cXjeMelOSFuk2t6+60xm
IKRkb0aMt9yhSKOSVlnxxynVllAssXhIJXLYcHJKMWPIRQR85WtffNsWU35rbEFQsHsBXmdCDF0d
jmOrqj4tavmx16fmJpvnawv90kjwn7n5IF3h9r6b093a5K2duiaIqvRcJvYGnsff2Rzn9Mo5f2kG
E2aB9CV3yZfdbWEct22tGJ2FVMXrxROO9NAQjqgGqvmpSmUypWG3nfroOdUkWmdZvfz3Kcwlg3hy
Y2ySI999VqPIS6u1rahYJyPqyn7+iEOb9NPWucZQ//es3Qp+KLo3Ci2GCtvf/94+l8KQzehZkZL0
NsgGLvTZIbGN+sv7j7R9nf2q5FrBUatzqv9zpq+KiXWRaJ2IeDk9wt7+QNf7CBw+xn6oicFYvj/e
pdlC7gxXFLY/ki27eZkIzsJWMh7AJbrwejBH8AWnuj7bYy2uTJjte/zzcLgCbUkADqF95VRphdMS
5jhR45b2i514Uxd5qy2rX/Ajze67Phk4vtGSjwnz+4956bWywWx+yxTSSfW//XzuICdLLWI76lRK
5r5rKXiMNZYVYAWV4xXXFD/+HwYkpc76o9LC9vp2wM5odbdJXDvCikQMZ7c0Sug2Q5k8jl0Fj4d2
qWu5sktvF2ENC5FrN3Km3acc29E1xkWxufGL9qkd6/GcOq39aAlZnlfwmX1QuhkGru8/6aVdgP2M
+zCwSrR7u2HZN4t6qJhBTmeKYEAVScDaFeVdnok81KxhWQ5TrKzPuDVWV/b1C58VTBUlWxioW8Sx
u/Prja4YWZq5UR1j65KuJdAZOIXHqVXjACV9fWUaXVgttE+4pCTp2mbR7HY8qatNr6mMR1LXukGg
596Nsqm+TcDPr2R3Lz0aQn+b9qhNeLLPfDozQazZLmTmbGEcVKBphw1nFKylNtJd5FxrLLo4HplH
rmfAJClJvZ2w+VjGthOTgKwHGFQwtrwHCHPix6pCVqwKLNjenzaXXiW5ZLimBh05tLq9HS9zRifW
lMVGYAlop58HTuMc4Se4O+WavP+fUiPXO84ozv4NkUkL726O5nUl+s2uMopHSCsDZm2fKjdfD33d
Lsfc6rrAVAxgjYUDM0YryUn5QNu0LyRljSuxzb/LhZ+yVfyYPhyae2GpnXHHpg7icVwpWUDzUfql
XixtPKzZUN7Y2mK8mGabNMcuLurv77/zPSN6u+bS1YsKH6QmGtM94Vvv3GTDWXhRuerY9TZ13fuT
4/XfexUbUH82q/HG9Cp5UOJGwUm5cUbKYN5glniEj+6XukvrR0dxr61jtqnd/IMvSmRCaLKtLWpW
+3gIdpkomk4Z8Q/XEQg1VlEYMLXsYQC0kmBNYVexWob0gzsfOotA3x+6Be7OJDEuOI3K1NWhBRbl
s8MLMA4yRQcQeIYkrjLKxoJdpnXmbQwf0DqsFr7SwTyb8ZcUvsQc0neyrC9bneesiVJRggnKrAG6
iIvrPAR57tnSDIDel5oMgPqNicQirdLyNRjxFIkf8lWtiy9Uu7rxe6LqwC1qmzvCmf6VPO19kdtW
/KJIvRt0KBeGM09gyJQlyfzZ7brp99hsL/ls46WsYJY1VNP0yTS7JLufs8mVx3TlUPtKaqFZHkXW
1NmNIXBEfbUw23PPsbpQRPR7jgBt9L12jPtTQ28g1nP6mnjVrejKUfpOntjJja0KMwn60Y21Jwz8
ULwWeH+IIM2S2cZikr4s8doiDgH+XhTrb5mpSyl9zVxzcbN0Or1bHn372Qkvk7a6W1wxmo9pApQ8
WlDsZifd7Es3wJC1crA3W+rq3Ap4aDc1HafzZ6QZcxXUWtnFB91bbPMVhOMCtsol1XswZGxh6p4Q
roH17GMXcp+hVQHln6QNNxMZEKFS09dfMQkl416ZLG2+pw0YfLnvgTjqHpSZ1jp/dKlHPknbTtdf
2A0W2dHN8yy9H2RWKUdI9+rwwUnqEnyA7TDfaOXfuqlgUDhw3vioyXyD/HX1cGgtZ/d1aJJm/k1Z
e9ZsnE+JDG9Le6j6nytkkkaE0zDB1z1M9FsDW2oLj5WlGWuLqbKb1kkK5c1oDTBZMzU2rKazhp6t
z7oc4s3iMgYreO+Vi4jDBEZ9NvglfqcKPphKarp3q11TXoOBPExnnaYh/tlaZo3YjOQ6O83u43Vw
unvs40gaB8JejBISLNbM63mmnlWCakYPqjwkxlZwD4yhsLFeh7pvt1+gv2rlbT7bQOJqo0Twd1il
kidna27AHRy4S3daFpBmdUEYaZu38kSP8IqyLqxgXhmVX/eYT93WnkMz8UqRpMGIqui9J01kRm4H
mtTK7GGMk6T/lcQrLtYzFO0et0O7glgVTBg4m4HptXbxakMoZGPypolXjJ2zkWJurTUp9boQHKtW
H+DZzOuhVlCk+rNUPOe7AgF40ydqzX03LtjaxFoxeP7WblS9FL0yy8MgRC/uPeJcEtxVJ4oXcjKu
cgPgcRDHtaW4BylST239waHEuYbxCAn7Tlp2C3rOdQilwrJBQHLCM75qv+H7oMW3dWW76zMmAu2c
BsrSSw087lokv+B+SWQ9qhZnHvfZHL6iGugK7vQn2u9rVE9g2pUGfuyqxuxVrkzEOQcUKqFty7y8
n9VeX556a+n7CbVrEnvR3CXW6ldN7pi/ikbvE+Bs+TRCIzc8ZZOjjo4a/4pNGErfDdGI7gXO3yxu
Oyzfi49JlrTq1oqTKN8csk4mefeK7HcL8s57ijuwR7cpHZVrlCt2r+s3KXBJPNP7huJBqCcDHgbH
yrLRS7SlgDiXGq2S/Mzk2FkohChdHlIsYCEYCaG2R12OenLLx+3ETwFqoru3Z0tZVGBXhcpaEHGa
Tj9kUheA5gzp5qWvSWscz8kEtYRjxh20n+T3gRz63eypy0cFD63SN9wsLs4Atm3nWJCtSx4F7K7x
AaSJMt6oeKzPL0wQxw6AALQysDuzF6fR1ub2nOqjmp4XMJtM97qbxx9L4zj5GnVDQunJHkstvxmG
ZoqjbMGMgk1KKBSE9KTLtO8jAob+JnfbWh7nQY3n77XgQAlcxEgDEK/GHcb1YCQ4+YECEW7fv6zQ
Vq0hiFuTzg01SU31G22hwrqt02VZhmM5V8n4qhvYfOACxKGgHTl2KnnyhO2B1CTzTMd1SsPFgH38
muNunMfTJM6cgW37CTBG07+ilFOX5mDLuG+/YTjXSg6Lua8dghz0S+JR1zJrucG+I58eHDslt0n7
fRyfqfvOtRekQ2I3N5UqM+WGsR37eZ2WKfucJqzqG5UIdT4LRc+QmFtWs2S4kHjZ3TjY8UBk2rvl
d8tW7AlPM0uv8tAcisV6oQJQlK9LKSZbDzkIlviMRUChgU5di147Fa21SAyUyWnbJ4nkZ/hIjtls
Qm7s8EL9TljCFj4yNaIVr0Uo+ARp36wPde4iPPArq2pc2I9N5jzlglv0fQtMujoUo6sY0KOnEkBm
Rcu1EtSKa/cSwi/XUF8CFmnO6SI7DosW+W7At9VBcFSZaZ8TjQyND/va9SKvVpv0UICoTb+Ci/WW
W8OeAW4dZqNypluE7673Vfajkn1MRk+XB5uubbyxAH9DVpz7gY4i8I22gAOpsk7rB8ec0s9SRTF8
J1czVuCk1VmWHlAMZwAiV4kH+Pein0T5p+/gCqOMJNPtPWFN3a4vTZ6a2NaCP+zWYDErnGeD2Rz4
ppDTvPlxHTwQymUvqS79MJR13JilUpvj5xhswXGtsMRFXtbP6ammL1F/SLIlbSJqZzS4hvR8xFng
adsbKVFQ/mJXqufD0FQlIDaVpsxFX7vOr9e1bJ/yVuFTLVNZlwHyGtXyFeFZf8q0yJ6drktHTm4D
bIyUY8/9LJklVtNL/BMLcKrwiuDacFhSRxEBdg/WVyt33exBiNotTmXv4lYm64ILuAoDgz7nRG+P
NHZa1VEKeH8sJ5F6/FapQUXrYsthNOTOpwWvc80X4zD+ylwQ577rJtm3zoiTl85YVGSNiTNqx6yS
5bNhJLH1OMOVzA+IQCRUnWJQG+9Es4tZHOXitPJuxuwsOWuKRLnZZhyjt9j8Tc+zYcTzU9u6ivc1
rvHs8+kZtj+aJJCVj4rpmdPPtqrsZ63RsM/h2hc/LavF55yN0dIiVa3kr4IGuCIoTWE+90NjPMEi
W03fq3WvjZapKcJlawS6ARcLmUM485CHlTbY3IRb0+JqpyckjJdk0ZoTu21inYXezxDQhdE/C6oA
GYcCrwk7L7OFxa0t6xK6gJuTsDFF+hyPTMhAc5TqOYMf/qtw3SE+Ac9vlm8rCOPy17JWZYm7RWEz
m1OhqXNoW6h/DqBUjfkbF0zpfVCKtpleBr23BpS7yVydV7A5daBWSl7dcU8SZLJxOgRtzWGOiVEX
t84HjrdMvZ0oTpqh5y6m9LtuBtmeMV1XvMOT3PkD5nULzjzCw1OCdkWc2pzbcjAtTVygCRhN+aR3
lBDvpCam6RVGm6f7opFTfbATN/HORUPRgEvUmiSnXNqJYYVtpdtMH8uYncNgps6tOS82t2WNbfBu
HKWanTQTG4eM650HHE2O1sYHL+ffuVpv3vH8kk8FHNvhwBFm6r7tjuPyuMaL5hFFmVwTava3xcvC
FbiBCCwcOIuwWMYxvaW8jOl53mp9Fihu4ogzhhaG95Xjs7IOOaeUcqKYNq9w/1S1U8KpoSGMWrVb
1afCcPv4Ie0KI/lSOJ1THyah9sYpn0wVD5LUsroj1Jpsuu+XTlJREnXffCdrgnu84hQccQnM4fRr
m6+Njn8XFgc0KUyzd06MyWi+GOZon9pYwKGsMA+UcOWLuUgP3mRnoKUFrXEhd0ZYoiSWtPVGFzSO
Ei2O2DvGkdq4ecKyNnLnlh0EqatvgeS2g7xo5TFByj+G9uRVgjeqD9S+wWPGoVmWkxPQapcCJ6RR
a/BNNylAL3aqMR4r1RBr6MhZLmEBRRjzWK/I1Zt5Jbo/6GUnyjAXBe2IRmEly6d1AkP4KkXZLDCV
rbJWWUJcsZIzcdWChf1KFhUhBQptb0La22tDJX0l3zipkRXPjtY+KSN2I9w205oIlMS8TT2ihOZ8
6wwlxOm4hQI8ExJjKscFlrbzOyyVNXhcbEVZUJuz+J0NhdHSMKgvy71dYWzyQOxcmz9SvmgVytkF
OevBVCeGS0yG6r0amak2S/t5iVGfhrmUBEFgYstXF5E8a69TjNfFNLL5RmvjkmKNnk7GjZbIobsV
upHYQeouBfxbtfeebSezPheGvXyzuMuq/txiBO/XchEw10ktlAdWsdEFhb0k7vcSl9o8UCQ1FzpS
y9Uve1EYNwbk3w8V8RaJkl7z2pulVtoG5F5t2D7gkMUNRdf0g5/NCnT52PXmCjPjZYYdhz/Goyw0
ZEIaflp6UOaxPkRFYy7sB7SI+Tn5yTxcNBxDfMyEVOs8Z0ViBGkjzFcyHl52bDJ3MIKkEjU+DKB1
xCFf4Slz90sd05+9Iq392q3s5aQrFcfcWtEn2/e1unmuDu4fb+yTr3Wqq6rvmKn9RwW++sNenbUK
phwUleF1kNYdM17uLWVTJqilNTrcObxcOQjPTLCnEon1OlEQ/pPOYzUGqSHhGNveWH0rnNIkdMrY
BkJE4w3Rj8jr+GbNVbxH3AYFsW6UmYXik4xKOJgZt30H/K3mG7AWflizMrV+QZF59lsIF5/sjuDE
z/TZzg9zUToKCjmnxLWY7lF6bidZiFBRhl5hL3Xkh3qq4CHGZDEAIM/kaMZKav2hNZekvlm5ZCq+
0S8y5QEXLBAavasyv1oldj0ZwUkaTE3nOX6pzOljPasL0NlWzutpJAZ5tIt0k5zHgKiPNNdL0DBx
NtxpTk737WzK9ZVGYOK+KW5XsgPt3PXYbozmJ6nnuJvChC5+Ep41dAkr3ebOsa29u7HtcmxL2gzs
bzx6dBJ7S689ucZagEdQvfFJMTEOCLNlsSULycWlFxrNPW0TpQg8NkisfpJe/NH73FYPcSdLAVpJ
aU5DxR4dopbKAWEXpcphOcdpgq0EYbGvzB6VUwwk6sHvIVn+UbLaABDeg1EJmGVlF4xFM3w0+WXa
Aa1Xkh4GdZlXPLIXkHoFSQvHLzJZfRK1Pk8+GHtOh7TnQh8mdqb9rAx1HkPZaFoe5iQe+S1JbnM0
I6R6ksacsy/YSvq90Ye6oK23UBWfgBa1uyXLCT8lQo/jSnByj9SKLKg75RYB3UzHwwF4lT2GRlrQ
MuI6g/1lagiyBwxGEuJee3ihTl5bvmGths7uvBozrDwVfeWUIw2M5x5UmdcPfGBoo1xwICgTE2hG
LmPe8XaD0+fETMNmsH9tLulPU6UvWaAXTvtbTAvrRtVeirR3t8jW+iGyXPs2F+4Uet0CVkeN6/xB
jiRb2E1i91ObLF127AybAzdF8dP6LbobciDNarwOsaeVtFJYgrCc3MGZZVYbbJQtxrj91EN7zo3W
dMJaX+HLq/FUHYAzCbr8DUh1PsKldAqxWG5K3g7HhN/PmhbTB1eZ9PTWi80d1HEaaxPU25MftwWk
YSPRxtZ3RK4D8baaqgq12lUf7KzHCcEqVR0Dx6X19CCxc++XaTQZvWxsfK+ZnlqwT2MH5qLTjc0H
7j9DQQKn0mp/sRuaPHVuA9MHxIsxAoGFn9WyclsyK0ZZh9WwgInvhGinwMlwRni0YxS9vBENb+ye
4GdDm1txiPtq9oMbAzj+pZXKr6npCwvDms5+xjOUCLSRqSC+Vt30j5oPzXAg/bR8q/RGNmElidr8
IaUzLVgdrgjPCJeT6jF1hhkvJNVobx28a56zvMN7qUm1/F5ySNc4FSHzvS0HmMacDY7WUF2QMfz/
uor/rM6E4UQ+w9zncm9QeTS5x+ODlXa495QZfXg0hNsxzuLDiuEFCYn0iJytbI4meaflSP6QoKWx
S9UXbb9yrjdjnAamqRRDkFj08AK1Lro8KskzYzpBRcX7pI5rTF7ThrRObJe/LpOSQd6Gd0nM/38c
ncdy3LgWhp8IVcxhS7KTcrCSNyzZI4OZIAkwPf39+m5m4xmP1E0C5/xR6bY+OMaqnoNSeNbF4Y1Z
UoyxnfnbCAtldN+MnrmzByB+ct/xIJzzcq+aS8wsoLKcqehVuXsF7EJKEyILiq5AhdmSdUpvVMiO
rhzvfoNNtxPy6K/FbnngOye5TsGWbbMp+Fd06MkLswgh7VFLB0FiuSRkpBCmcE12dy2yVuQlO2lU
+trii/H408YsszpSuLO190Lsnc5mkl5pLzVtZZ2tChFgOaqgPvWWrui9WtEcpVgerThlI6etGoK9
mE6EWHesX/G4+J+hX4XzMZzAg9JGm6pNgEO1/qvK1YdQEOyeaSWjsM26yCdDM9kjyh55AKzevsLB
/x+azP5rZ6epn6PdWd6Rr5UqVSrgf9VpXUz3RQW6fuqkEa8ahNdJhrEdSxiomRLAdN6FjRmrz4N/
nqO44DrSX9pkKGNW4M44Pe890h5xWNiK1nR3JueiYj0Mpw7ZxbtEc9leW2iw0Dp+vx9z34zvYx3T
/ESGOA2gDfteS/YIhM6Bmx7I0O2nIjx4YRs+tiIEr/GLRVvHOmg47Tju1SGMr7USUAvbizOI6NOS
IqpuIrkb+8kZhpb5xmF4O+BOnkay7P3Bvb+itgNVGBtFbiGCrJcSz8aULVOBZLSmxt4c7X3OSYVH
iLSkccHue8GEkj8NlpbDwSjffuHOjWWWt1b3OS3GpxfuGttC3ZuhIazzBlafeHHdlwa0tEyU3Yk/
ddgNHQWYHAIYqI0CjiglfyhV4bipCbzh4lU47FPpteYf3734MSbuVFIzD/wj75LlpqMTqKH6yFvh
IgZZXnOj4BCOcdXI6qDrOZaHqluIs27Cqfnbu7uaDorEE+7ffZsfqEVz/3jXxYfSNdaHE8tAKyGK
aZntInbtbIsKJ88WNZuvsu2D7wA+8F9ul/23jAWJgHkuRjuxds9ZD1wuTFXV1AKGTS2BLHe135K4
ruapzyhzKPid2eoS5dfbYzNTsJRqymaf+W7DjZfZ6969IexrEk+Ka7JtMfvvLcuOnUZqNx7jaxCa
lJ+t7Y+y7mZwQ4oUCkJ+Labf3tuL9WA4oe+vb+UbAVj5mEa4zdpDDpWxHwOAntdhDa8pCf7yNkb0
Jmdl3e7DeXNW84qOhbRhb9T70zBxwx2irjf7bQkovB1Ys/i6yC5u47SdBVQQdUlkCy/D7FVpQBLC
mOp8cJdUAZF0hzGwABxig5Is8demYFWL6p3PmQLjMt2punlozVXu1TL70hy1VPEAVDCVYRaOQ5RV
zUzoTkAA4xEswZFHz5rWvzZ3enCQWysvMzFhddatkCMQcxOZOEtegH5UXl8cybvnE+zIrSXheyiL
V9MHYOo8u91nb68rsxKdATQ3E/KoEm36jiKHchgyioiqN6h2q0xhufefnJ50O5NNM/qpqsvode2H
ITxRtpf/jnvR3Cxi1OZOBl5xKf1iChjv7eWt8hftpBXKihVqSXdbhq+oWmiGKapLvQ9hfIzyOtxT
H+ZIsNnp4gasZaH8DOqWPgc04okz7uOSUrVc3KJjq8e0CZycqjMumhu24YHEgXB0ddZOqqXzb0Nw
kg6jKq6oW0wXwRiCawKhzj1Ubi0NnlpKB94mgpqGgw/vxDzGJFZlNDfqV+bpfk5mdy6BKIvawfCN
5fyfm0dYhGun3+/5xffi3vdFsdxQ1s6q77S+/I7IYRLJOANCpx6P1H3Uo01NTez0X2qjKpNUqDWP
kmpozOc+biJPtjaihc+ATWxHiXnu3VrxeFqwcl95EYg3T1r5N43JU8TcU4NVbzv9ZQvwa53gEO6t
m9GV/ZLScORT+rrSgel6W/dGtVH+j/4Zd0tYoutHDx+pS2vo0JtkJWjVTqVli69qFXV3qGNWwBQZ
9V4dROx28HtuvzoJfSlRk7ZGXAV6tQP8VKuYjKM54EHMlhkX4cHT1Esdx035NDsYRTpPH8uwzLCQ
mymL3AgykdWY92OtRvpuhfC7NsHyNJDePvrsAtZYbBRSmkHY6WwmECJFC/xT6C5Xx+2qh4hymrH9
r1rjDk1S3q6f4awWedz8WMwZeNGcX4QcKR0XiEebowwAe7muy/COYOzFAcJpy0/bkGHI4Ov0LWgB
e2LSr8M2H22vsbF2BRY3pZpt3o2QBiPmzm0tP1zF43cMi0IPSb93xU80RPsO46VL/loZFl4moEv5
71tnic4lG010pD4EBG21S/cUe0VDMUwDuXAaVafmB42bNEwcOrEonSuKmT15ZJI94BwaopRptirZ
3zijj+i+8uWc29oMzCGO/ataw2I/gV0zyE5tsdRZSHbN+lhiCObNaVpg2+uD/oLTaewOc7OMNpeE
LJqGF572IJDAeF+WRAbBok6lnpxDW3iDPvbKeEO6mUjVCQhCbJ0Dr/E/OFN5OCOAAJ6+ZpFb4gbG
F1zwDCXY0sftVtWjBqFchKbUB8SqTDQsHzi9rNaKFEEdxeliBSWlNVXB/BizLNOl0sWE7tEdNH84
vK15tlItcP1CTFwlPHr8c5B2fdNWU/y694LXGckb6OPc7VcDl7dW3xsUDlNNh2zhUMjNsc+VPW47
U52ff7ttTCituzZmz6xQFDch6Tsf9O2hYrajkT0BdUncHKpg0YqxHskFOjeLAO56nkuRwiz475hz
qzklvqDeM2Mc77Mb5Eq4zeBG9wQ0Mrhb9jLewV/08gRpaLc3Uejn9b1oKTb7hctsEGfEJlz59u7N
EP/K3r7i0gxwYi2RC7f+QMXDB0/ERHOerwnOqJgcwOZzZ6nSLgpmCD+3JRy/LFTIcU/bWHSUSw7J
JXz3JR7zwjmsayf4t+ugtIiGlj0DuoUb9f4qsNseFgCY9p3XsKAmOI8XZ7tvaE5sXxfu/Pdc0h71
SnwgHzmRWFF7cMl6+OON7tQe+bHWAlMeeeuPk8bR91Wvth7uc2Td5rQ4BQ00M9P9mXIzrkS1062R
UOAS/KZ8UhMj3fLSnXsS192ztajOevWQL+wZxSAe3URRQAljQG7MxjGo92eqHNvtjBYI3ijZ7bHw
Tx3AlZ0MHYTO3aZAHhIaJnf93Lcr/6xBvneWcmKf/IsDox5+NiGCFBxL8bw+qVXzha5D5Gjw0srv
X6upEG26z+5Q3c4VG81RuSKMn/Y5mMVR02qnDqQotv1tEVn7mLgOFOrZ3ztrhmp2S02Bqrf0d5TV
43q9fkjLbRfvfvCLSpZufbB5wiSzDGSe/7r702L7B6SP41AdvJLFmGGS0pj7elXb344yGroCuHbO
Y+Tk7wu4E9ajeYULg3mnTmYw4zhneS2pv5uh/Q5wY/XvHYFQcXD8somzOdg6/Ma6aB5mP9jaixTG
pMBBczpYxTML9ciZVj9y37znQURrXkCXHhWo44UTzf+kdctjo1RL+XvHcycebCo4KJnDAcAbE33X
BOW+h4v/UZPSQfRYo97kHJUJj8iQuK3h4Mq8uu9O5Sibd1uvXnC0VKOBCor1d+itccxd1eTmP7pS
64fAGgHzaiYQk3hUV4sbE1MLl6LLAQutxpHgGj378c9uNFQFbvLyLAc/fkBtAXCV5zL8O7ie9I7c
/rH30oebco4Umo5r1laSglr6hoPEn8uAyiXf2U+Q5u4teBe4nte3Lw5S1CP4RtQloizmv55Dujnd
nTTdDR71pmOkqvm4dL1eKSuKnf2xaskNKnwiQg4w/t3B8gsi2bCP+VnEVgKRE1b+d9UVwACRuR4v
Um75H2hs9R1V2yNC87jLakrbQbzHuOPydLDXJZPoUJiJwQkPo9SAo1OZbybbFz2fJo+6lzTQVqtP
TsMdlRQmLK2MRyfuE07XsWGQZLXQ6z5bvLYeywKFE+Z5zpfpMpU4fFma4vo3A0L7gNLVYgULRv88
8ky6bGPGRZupZB0dm6Ys/pHWFQB1s8190dMR26xn0fa3l7gV0iVX5U9Y8KX4/l7oZ/ymYYJ8rqYi
iz30ofLXsDnOcz+6n8MWdT+LooYpWS0NMh3qYvsgOVeyHuxXAMi3LXFXt/EYf24ogNyHyu3mz2If
TQfS2K7inDemqRDmjPHCsYJ6Jdl9sYRZOwjefqph4AtH1MQnN9/D/DhYYTneD6JZqIeaC/+niHrr
PySxckpw41vWy8ZUhH3HLZfqdaM4lCSVaI5+xJ7z5uRrRe9ut07FyV9CmNeRIewOSVV9g8bKJu9E
oubw+K4EPAaNW9qve/XCI8gCqFoam46WtqYlLYNqGCkd9Iohw5TU6x+a2syMFsfhshGc//bZxscE
pDkAsmUubMl8dy0Ot/nfDTHycS5oeSqryC0AhxddMKN3/nQsbF8uKQKhjmK2BglIneWhTadCE6+M
8OMe8FMFOdtfEyI7O9J057Frs3Ooq6maLuCd1hiR2pWtPoIGEU2ylJ4hX2TYqyiZjcwRN8Qu6KhL
0EXMcONxGUSiCKkqQ+uPGGwJ6vJGjna8JqtS/o/Qczc9bGJmuPN2UiKRolhxUhNL+tcVRvfp5I2r
zsQukc8sEaLVbOs09UL5Vilz0+z75hyvmwHgl8VTFCwg7jRhtV5+0Bu3VxKvYQk4o/bhAO2A8iPW
VYzkyDMlg6MASEk7E6B4qVAXsUhvA1SGaqZivAn6Yg/OIZ4/nWlaOjfa/GqvOJT8Mv5xXr1ohvTx
uyIJusq/L9aqeVbFOn6w0OQs3MLqXmRu+xfuGm1l8W4GNtG9u0L1phGXsd0ldaWy6KtDXo7dywaN
+6dat/jBU65amGPG8p9mpARwhoHtU2kg9AG699k5h5vL7IW87bGytvnHEmU9JyviOUruhri9rfpK
XwaARhJY4Lquk6k9JlbbOD8s7S3CQ9dpf/VhW1fZONhQbzUtqnaCissKUzvS61dDadeF+36/DUHo
4Ta9Qja0LrfPkrbEJoM6WbBUCzvKmqjZiGFeCj74MLeQswV2v/h0jAuKdXTkjTdO1SzvHinxftrn
eb8eymVrblaYuf6GxNHGI5FbGB9T41A9OXKp59vZsC+VHTLKBFc+2bQOBJibbJ49vm9OHxwnXD6o
CRySNY8dE/U16KqsWE3EMIVAJjWFe3qPGcadtVRvflS1P5yHCEBq2RRPVmQVh+tVv2eRcaP8J0IS
eIxo7lZpZfsNapEhH99zUjAgYxmMI9L2c//aJ9lxFnCTE1LoFAiIeGka6p/58rgjVm9cDLUNuGMR
Y8iFFuoooFF25X4BrW6mlLTjvTwg8YA2psxTNy8UG3dfXgtCkS6e3bqX2mp0cxf2soXVcqiu2rKy
cApINPSVB7gf3Zwmfk8kp9r32wS0qevg73mMD/5YlCprgsGDX6CvNTytOynYp4E1onvQsbGWSw5Y
BEk6mNMwbNXLBF1eH3RBuelrk9f4mSp+XGaHll+RciIIECmxY511meuaL4K0yxu6aHqd+nvtgS8K
VAp3lAfaMuP+k/ZpJ3aObdu/1lYGbeeA9wWisc41ont2/43EmlQ7xOXQrdh0JmtCqnzXupY5P3TU
NAdgfuS6huXnTxD2hZNBEVOpGDfCtdLGysNv318JY6A6c8pWOWC27+uYYqc2CO8abxn/8qmKH0tt
Sh0GllDr7HZhCHWGhBJ2KpcMoWHlUEeLQ62f/iCxZmNHQO7c9+G+/5p4nfqUmrj5dmMWXw92V1l/
yDVf7jbytorTIqzoZcFs4iVO05jxHJidadZvdU3tX9FWDaZd0gpTl5pmfk9UpCBZQ94zKPTENLEg
5DTi+RuwjXZmNz57Klf509R4srxsCDqCNPTmpSW1KqRFVdSl7xxLoSwuAGMbkw07ubqw5k1snWjy
g+Oj1np62IkLGtLazqeeJxR1vp/kVkiT+jDG8Xzy8nXNz4szonjSVc8GoWhnT2mhr9wLSxBWNsPb
7qeclYvAyA78R3lr5T6QG4pAxHZUaWfWtAOuAsaaMJH+ailm8W4tPqiDj8TvnQVKnnpAsSblCe1n
O4F96ZYLF6Q/Z2hUwfNWpEch9Ws9imyPbKrwaEIwz5T6sGA5U3iOKjyonZ0rG5Wc5JlWXCd90Frf
MaLWn8rXTsOPQC/3yWYJCa//JXdztfE6vsKlViYdBa28lCdKTmqENtZLKYMFgTIWqCrxBNzKGk7t
Z5WjLbsnNlcWR3fp1o+61mNJSXMV0ODKbgZN03W8L8aMK0dAHNb2ZRLc16e6JHH3zgP7Ekf2r1An
DnRWeGLGAsWsAPGsMx4WIbJhmcdbVxtKHbqccyCKaj5eIYb/5iagqzEqde4xgZRUyy6N8Ma7YOXL
S+nNm591i5oTXMinxjYerzJ7Aa3bHf18r+Tj3rg6zgLjeuZIL+Ue/nNCFb5jic3X4wqHGd5UcTT9
cXmvwT9aB0ROUUHbJRaALTl5rUStso9dmzI8jfe2sqrbyp68I1Xay32sCptwgWuPY0+TwRsSySk4
7A2WBkSB0eTeI/CFJhOj6z6r0NtlOg5kl97kw+L98schfmy9YaszuP52Odiz371iAnTbW4n8YwZb
Liz4sSgXZxMPwCrB2jvWIYRyZKfxqvfNSL2/tVUf1Oed3/gBS2hNkFuAIIbOXEfd4QdC6jLMOCSu
OpFq4NrGqculHsggQ+W50Pq4aI9Zd/dZjEOXalspPKI5UCZ6LUxSnGtQNKJQU0JR5T8SIuPtFOI5
2rIq3se/qGLRAhdg2xpqw9uPNLHTiVsW+Q1xuFodZnct37Yp4Fm7spkv2ybZ2yFVr/JxWWgr1XNZ
fq0C2DcJuIcRuua/m3YK7yCq12ekKNt/eKJCfAbA3CA0iFxJLynqtr+bSw/dS7fQPW9Kv3o3ygaG
WbgJMwvR7ZYomJ0XdDLm7zqjnGQxqMInNygowOwKIsqumL66NXKNbqaij3/1UMYPNMM0PxPdr0Sl
FZ6+qYbafyqdeX7sR9t8WsqlMJxTY3kc+OEA+pXffFQDQ/2ufbMmWo3eT7vzpiLbIuutln572w67
xdyFDS+jtnK9H1oLKpG7pPXDbiV9vQ32v7YBeFfzVZyv/fZTR2w/W9Uw1zRQXo4MrHSIvPVwBY4P
pQmGY7126rTbYfej1sa96NwPLpOxurfJnuxb6U0CGtVjJfI7VWRxD9XnT849AkpzYI9enpGe/ld0
M6XEBT9MV5FMJBqbyYJkJpQsbb6fqWz8xn9HxEd15Z/UcLJCpR/RwQVv1xf6VDtQemLlx152rzx3
rtSnqIvupAIAd7zNS4jyhWD2h+YLIW/8APd7pPL4uWsiB3qTuzbtY+9Yzdt0K8l66CzzG4XCT2sW
pAjddkuFJ/WQ3DjAWMF6N6mp/0Udc9ympUKJs7yVSrBekfZpUh0pmu5RygVv0bUD6+CHk5t27Jr3
fhGEaMSVHv+j5NUJjrXdhPf71AyXZQomCfQ7Dijhox7xSDk/4Fvn6QYzQO0ddWY67v3cm0NR1Rth
NsqmRTGq/U96NcXzjgH0fYwwhRS9HB970cn/FvTijFakOHwHrWd9GBaK32IU3q9OtPYjbHb/ZE1N
ezNIsUyZVdTuUXJX3Nn9TEcvQPQtrD5Tstmc9l+PzBKhDW2vSeSp4GBQDsG/O/HDpv2r0mjWB3DW
5rddo41Kmtiubhr44lOERhrCjLT196Dbom/NrX/jQJf+i1sUR+GDDU8yoOU3YNbMOcMRpcRKJ7zX
vUlbM8VHw3ALVIZtvZW7enVybX37OE8OjAGQt/MAXhfvzpcYPaSie+0czDR6bxHvyrle5hI6YwbI
LOtXyb39ZIcuf5UYQ+dPGV9NF6sv0fv52w1nbgN7SOk6UveYvnvItfA9lnt7x4jc80ajSn+ya6/5
4HIOoe5y58YShH4igtjynk660jqtS9TcWh3KbIRDooNesdv1j+uJ4nkN8OU0ZSUewq5eX/ZqdNbE
nQbnOCun/C3m3P0ql3GgVheG6sKwJmasI17+SnZA+7US54No2PbKn7HIXf5+mZdAI8Ps/AYQ0C8Y
khRqlS3gmVv7hr+ngiB/QgFOiQAztowvNnW3YJExBiaOEUJrtkhiG5gX3jfZ449RXVseln5w7xFT
qluNPPLWQcBB8Xm3P67khhUp8jxbZP7SIYSMCo66hj3yAFTYP8Wq3mD0QRDfcjmVzzWkN9JSS6zA
zTR9/zZb3hn8VkiINO3T/xVmktmENC5KAu3HLA1+SSuFXRXbgGLQ8+9jxsgHJTS2pAD/1194FRSI
rhftb30X4+mPcXhhHKN6nHRbKYTzh/GqpWELtai+7MrLr8TK7hTDmaHE9p5dbZXODdsYSNEeU8z7
07fDYiVgbNa7WwxTgGwcR/tXPiOGP9eDXNq/s/FCc9L4D+vfdUMNMgtflI8H9pbdTyMj6l8oIf0G
cUrd2e0BnclSZcPUqJ1lqgtskoh2NWLLocK79nt+OXrWb7B71NuFXUMj5Lu2cuL5AWwgQWnAlqVw
2irRRi/jsDX6TQQFersUBr/cj2U45OGTjvLIuZct4uiD78vogidm/4947LJNi601xblgF+ifupah
4YguaF2piR7tNtofehEMoTpO7BmVPE0hWF2ZRMOsZsx4sdrK12FAlztz7+k9+uqgHoKDX5a9/mXc
9ir3aFy1bbgWfHTL08kdUXWUuOh2mkT7De7hgFA2Qsag93zANSyQUlh3TY+KkeY5KBm2296qnEmh
8YZcGtIVqd0qM3cJCvuhg2mKzk476ZzPEzJn+Msh5wCmLvtgz/ri5FR2fLTTPosTUrRSm4Ri2Y61
Wzu5oTbLiqZom6giY2e2jmFULvKXESEXc2SInXxAFjMaMI3JtWrKQbEQvAV2Y7rLjNMuhBRh7r7x
kAzErLTrQuW4dHLyzxuEmYcS1V99V3ihzjN+b/q2YdGcaP3kGymQ4QfL+m0w3Fq/tpGT8vcUWu3K
frBVQH+JnGRrfRGQ7ZA8szO51s+B0fb4oGB0nQtW6t45kaAxopT3RsgZnoRaYYxam7Z8CBScHqLI
yXIPHtRNeGr6vNP/6AivJ5gaFMivuBry7qN3jQ0PvTgOCIm7Dsyrc6ns8mFtccECnNMx46QlRqT8
tK/BCsvGksbV4VpCM/i2qE8zGRF3dGuh3Mh3/B6RWx6F45buZ6HLUNzDeG58veMkpu0hh+KKfuFs
wWBgdUVP3u3ex9VTg3Q4RAfZufkZN2WYJ6TLb/ul3TDoPU5xOeWw/SHt9Mku+J8WCZ9WJM8ioj14
S0uwMq87gub25TNpPX71SJsHB/IeWUgqukD5YEA0mI3joygIEhKJFNTBx6mGt/D9E79gHJ5tK6xR
KuNMNs0FK7uBPQ5HqPQkWHopCXZig/Y/rSYy9rdXBTkmkUXjWTngLFY5lCdmqGt0UD7G5tRLhqCD
4id07KzRk6dP7kbHpnvhbI+Ysk05ghV1jnLd38oSPCLhVAtHpFfFPMOvwLs1zGRn5cyv+Gz89S6f
QW4TTjrRZzlfZ2hQ/13BkNQVnUKPASSf2++V1bvDk49iqHrM7QhefACkGP+h+WzljRfx1+BWKpBu
Jy4YirxROljmExrGJf8mkXsZ/41D70+XzgGwPaDyLXKeWbkNJxOapb0jaUHEpzACuDjLsN+pEOny
PM/sEEFoGi+e6/3GdepVB2L0l+WpQs8kjhOIIJ7WDht2soUREBluZBjsomMpBw2Uw34Q0lEBD6lD
6k5m1cXiZHbV8OwfIxBv+cHMqIcO/lusrnXjx0NpliPXiwOBMJZhKW430aJx1aUlRojtmpR1ro+g
Q9/O0LMuDbtdZ8Zbz5tjBek66crLhtATmwYt0Zv9KlboB1gmlvLXYMcngvjWdud7UW9dePIbOKG3
ZW1pbMPYwJ9f6WF0BeuI7+t2QSY0X2XJW5VSEjgMX7iNq+Uie9v1OeVwtfYk0/kV5oZY6eqw8aGY
7Zz75Ni+9kMPveC4vVfd9rmy0Am70oIBOESgwsOjDquq+q3sSvKqsus7e5P1IVbZ/MgA1Dr6aCq7
V+rSYTNqx1PDR7Kp90CD139ZeFecDZCW1/6pj/ypCd6c3MXfnBSUMwSZXZqoZKOSQxPddEp2/2ZO
kjgVzVzFR1/qGQMz2nxqt/PVrZc7Isqxwu5sVPNTiJcUZyu5NM/hMtssRG7drunSEOvDmzG5zvSn
J3ndxq3oQzIEx7KnQ+TRxP1YtymIqKjuQr8W3le493SBUnJkumOnfAodEsVRXFjY1bHgXYbAi/O7
NgxsMImGSj3vRuC9bg4u5yUHLbrG+HaDAOgvSBcMBPbgdP394KiamnXuWcicBbKjT5ARLDEP077Y
x6ADmT037krTIv4Yd5QfrqhlfwajjIVznu1NufbbOHPe/i1Cty8+upokLxc9Kg5ancA77hNqJrqr
umSe6gB1UKXRCK00NBQHfwZfcFgjl0nfTG4MUHVYaHNSd522MdyQkVSHUzqRkVo+dxFEdZc00doj
OoYSbJJNjGX8PRIaOEnAeVGUBeGBZGYfvbHyFudAYH/gzo+Rb7r9gsNadX/wR0B48Fu44lkpUM87
O0JMXWRKSPa1dllN/oJxW1M4sIBa5AleYQTOvUM39i3Pl1tDGe3Sl5hFc7GeRibY//w9GPSNp3PC
KMQcGBiTcIjV624V8fhZCGQFHudaHasbCCEtgCQhyPoR94eXs+fUfE5FVkQLdCcDzxCkq4zq+sSy
rrBBNH7b/G0IEiueAkIv2n+oJofin7tcOz2TSRNPjsIdMdvGnFZaA8atwcfDiYfQzYQjWx84tpzl
Ox6HproYZKr9Y4AeoXhubHxXx73ywu6ybJVmENpJgGoubtn7rMwhrkIsntHuW1DISO2+505zJxG1
pxl85mVS7XxslBYV3nEdb/Op8C1b9lk1wxWcsXFCyufX1rZby9RBdxja0f7Zuqapn5Hp+9Tc54Z3
76ZFz3VTOQCljOrYgT97E0f5X1TqZhFJY1BUZwOqsDDKglyF6o+11vm+nTcpQ/Pud+RZdEnhEOyU
SFJLyHiB0wHIj2ZZ+0T5+hH71uqsQZgNrZzno4J6Hb7aEbAdd6Rlrx9ILuYOswX3j/3LRWLDzSS8
sh+zzkN+9qCcLYL12mxLnizCwVDDeGoRYEl2nR+5/DlYZ8Bz2KpoEFCMs4b9PDZOdRWOQZG6EOrW
6lxsZx2rU868ZM59yLhfMQFWtfjagTpQtpalFX94pifAIQWezPWamNCrmv8Y8SXCXeJn2Vp8+Nj8
bnN1OJDSAdj6AgVk3LRCu83ABYfaPUkEWNu7RANGZoXgus76SATeX+6XwToteMyIWs1LAO25IBCg
TNzBz4djGZfO8IDtUpSHSG/K+y8PrXCeUs9qveVYkd5VMZKgX175AWUwfgNeURrskXxVpbbwQIQS
nHd4cTe/cdB5y1KQJ2AiGA1hzZpguambFSXUeTf515lZqjcRziuie9+UVXvUow6LfzrnOEMxKtdm
+YX9OtpOnPHkmrMArZLAceZD++ohw9iIWJC9xLGV2/3Z9i5frEw1M7OEGWdekKCbt/AXufdLdYfY
Bld3NV/1AWNoyvZc9sZCg0LXBmkNeqrd7Zen49m7UhWBusVWzEolwmqrVmZIfFy/yRYZx9Pg40M7
63htes2TrMT6SsQEDN5RbRPAzObPuIxOHVNPkdGq6tjbUSwojE91JFl4+aoX/9T6JkBNiZDJcfGV
TWuOQL7fJEa7JXca/47Pfd8ezFq46ujpeY7/4EnlxMqsSGu6UWTpbL8U7bdfqMG8L+XZK7eYQlxU
3lXGBww8IDMlmcF3jF3c2k4nMIDxnFcj+hENBpVRXNTsd7oY/8fReS3HjWtR9ItYxQSG187dyrIk
S35hKdhMYAAYQPDrZ/W83bpV9lgtNoGzwzr+8Jvb56B++4Y6NjuDOarMreT6kJ+4iMV6ZyfK4/LM
894Oyc5yq6JVO8ccoA5z1DwmL25N1yI5KqeectKjWbWymEq2MMOTPl2Gg6oHO/7yg2Y0hnCpKdoQ
86EnvcnOHrJGw2mgJVaNYIvWqXvwYr7ZLTL/sPII97oqll9k8J3icWV8tn9qEirOp4A0t3zVOQsb
zx0v1nIlaep66Scfa2ePVkfkoShPLlW+c5t+XIjbqYSR2p1Du37DL6PqxGVtDn2+qXFKRhwzrCid
YCPGEQGA51DNjtrAwAidFPeRlDanNwdupG5XEMaD3iM3xl1LvmGYo2AXwo1oqlM4B331ym6FjmQ5
aQex/KRrru03koA7fmPcRf7zRIM1/ldMtfH/uosa5nqDKRpK/06SpDbDPnPbuT0qtxz4fg8mneOE
Qyo3o9h5SwdRYhsr3dNuke5YyqNE7wfL4NNpP+G2l+FxmfM2eepyuCg3IE7V+Fy3fSLutXKy9llj
sVbvqiPadSjMmvb3Lm5ctAmcsGIHD/N9+SkQ/7OzID7NOcIp6u1mlmiXW7cIWc3oYQGFryv6f/Ts
Wu6s0E+C9vo34HHfLrNNAn2NUFoWdmmOEAzPLpjD5ibL3VX+FkKK9JlOG/19xuTab3dezxv5lGZV
5J0UCle4jzveQDcjz4U6An8KSPr0LhDhpGA/xc4udM4vtlSuuUIGVmYQAZZh4aVkVRg8kstZw1Pk
gXwq+VCCaRqPOknJzWB7m5Umj7BxeZl5wKJoR4kgbs7YUspf4VCHKDtTvpbOvsG8ESNnLmkytWN7
R0H8qxOJo7/gxTRy2hrKk9D5rXKW8KY3Xrs4uxUf6/9JbaGOTN63oodJG3gVld2Q1gycvybgOtKz
WzLKliMxSlPeC0X1hjXXa1Accjnk4jSGSFcFGApmi8uwrJS86Kl30zWeGlHEvuO35lqGYq/piQSY
XPlnmthteGhXpxm5fDQrEICOBltyxx2s9R5nWnNW76njA5fwebNOd2OlovZQqGUSPUmS1I0+uaoX
cMVoATOSDU3UMmeSkcGvJnXlfDBAiIUnmvDSsg1Dou3DjuhlDr27pMgxV7fpUpQts3lbj8GHg1YV
PqmaF9a5WLA4blqywJQEObNmSCW15+2GNkoKtMQqb6vLhFNawSxaeZkBZlFo3OBiVHFY+YPp01xE
Vh8HkFfDiyZAcn2/dUEcvTWW6f0v4ISkf52iVlLmyvwlpn7XYqG+UahxIZlEZGnf5i4N9EExPncf
RAZsRg4PWkn5bXp37p8IPjpc5Kgo8jUmfeHPT46FZIyP5hXrjrilbJ6SZrpGWDzlcf3XyURjco6k
ceJN2qlMRbdFJwnX65xYx2Edq3k6WjAv5T4EeiFgNGjyF7d1HtMCTsNlaX51YdinD3294j6aceJn
NQm3N2/HUrfJvJuCj7fn7iN49x6bCpnpItHG673gs0/Tbb3kaXjM40R/DFcYAB3P1BIlmQPPfCbT
CM3xgtaH4cQsB9WF+zRLBG/jnibgnywJS7R5ZryeO7+P71C9rdAJDDc2wrM1F/uIRCe5tYwiIVmJ
3vmQsE3HF6ypsX3FM8Yf3XTTUJg7kghmvf6HkVA7k9I88dsRRbv00tbqB6/QeR3vbdp5iNDZGLAq
hDgrnZa5dQM67cof7T3nZocp5Yz0O4hbdvUwF5jtRchMUNViaMgPB8QIKnSt8j5LQ+VsKYSO+nOx
w9qfyG135TYvIwAICdcdkkZlbgCCsntmEiLZIApIjBaVJou+C4tApq9L36WkesM+ccMNr69CMX/4
sHo2SGOLoAuTKP7JCS3TXUkHLnldW5r2VC3LjNfavvQqNilp0Y3UyTsVOxTMRO61665zM5mE97nn
c/M416Fid3OkOt/2j2RwpkI8M1gF7K5mK2scvlSpG5jzoiUAahRbROi8sWmMzlSVwQFInus/yaYt
xydhUcBfR9gJ3rubYIIeMkAl8oYuMTzX2Z27JNtEhcgi0Apxn9ybaaybS10OHRXRvAzZ6nIsbGhY
pqgDyPsVEV1bkLTtrhtL8cb9qmG0F62sxj9dOvV8GIXnXUySOuUDjbieUVB3XGV2LaWQ9ujMPQbx
hnAiJb8d0CWCADh3BZyChhRGQcmj1jFjK7WCTK97HGA01IQMP3OYU0ah3sN0mtMHlN2mPPG2wZFC
73P85KPrufW+W618VEM+PXL/FBFRxGgBe+Hr5Fiuyxtq7ES7wDEiLmMJxS7/ZEav6jxTPg13FeeU
qrZl3qJnxixh8p9lRlJp3MZtla8fIygMwHDsiOrIKxD6zni0grCd5n2qyJgSDCwqz98DCyI117hz
MjyuuFLo/4RWUiJozgT3MrY5YXPIFLI8+eU4NsXdFXuj91KvliTTwBjWPtSIAm55nq73spKLBKXA
djfNY0dGiexmNCX5BZGK2e++Nyl1BRL3Ypz+MQnTltzi+lyTV21UyeWXNh5IsAMb2b32hqnfun/X
QaUqYJWfLnzn4IdLPbEwaOr4RNcVD2JHXzezT7Iv3OYZwEsSmXO8BmEvL7ROxuqegk516Bi+67+o
6HOCQFQTwhupoQIT8b3pxTPRxPjaj+Z7oSDGeZmv5hldIomPbteVP0VOHnWzLmIKYlRXd3Cazcrr
Kzg4U7r+DvlS/GQzyCY2CIEX2zBSBjd1uGjzj+u995iHbYmhORWptxMTdSUKUMp/WAY0qoN0sqI+
O4nfHhppi4Cm5jI8zd411kFweY7/eEiqHaQRA1KG5BDBSkNhufqlIQ629wWncP010+t0PabytJgR
nfwhMK+8Z+Mk2LhRF9k3PVtuGBtGJU8eOqS5ayzVn9b7oaefSGNx1fPW097A4BPO14kg7ATbm+kD
kaYtFOElf6FjTu6a2Pxh4IgHjRHnQ/zEweN+SVmQAKf0E1yMiIvuSNqZwXwGDebzjHZMtNup9mnA
F3TAMsSeEms9aOzq7/Ds2r+z38LAj4lJvRDcCQg6gEH134cmYc2G7MidncTUq/pSJW3gQT9PG3/f
DkM13ZYkGdWTYCVa8JsA7hj+zptw8h+yBDHjxmHHqb4pCR1AiZFR4+vfSJihOMPHkpd+UAtye9Sm
KdkbMK/HNCsA6fLDOvW5klk2EkrNuyj4IqnXanerK8BwZzI5cXUogpXuVuS5qXM/lHJG7G4sE88G
yzdZ34paNOaOIBFQCPM/LR7OdvEYEhWFOCHHdL2kjRONHw6nZTJyXUTURFVpC/4b7L/xJiJv8LZm
IihYdVgKs8p5AvmuPNUuWuvK3WEsyxYRNm3iZc8vbkkbKhKkJrD3Otmk9VaEa038CxwbCikx3ayd
fwcIpiHpswT53qsHJ7zhGhW5NzlZvOnGoQ4VkhOtu3r6HQqhnIubktJHfheLTwouHWZ98tHwxaeT
KnBwLFAQ5jzWNa3TPu3qB0KnS8uNK4jrvSc0FwbuNYa3SmLWCMYLEJmazHuU8p4qPf5mphoCylWz
hP0+ke0SHWSVwtrxgSBSIqwouPY7ciLjJ0PzYnYJUziF0srYX4tTVSiovgmALeVEJe99ZdbuWtKI
HllFPs972eS52Q9YkNWjyUwa7FxO9OLeSnstI5jqT0lf5z4nmkgjzyP+vI+ksM+qImN9GzgAuW4W
XpF4WrX2L5IuE1dkLh1I5WtMZeoJkY42J8QmNzgqn+Y0wXMU80cd1NlZ8sqjmjSRkn/g7CmHTcKL
LDld4y/hBtxE7/EkJBTHwimKKDjFpRkfCM/WwbeBL5HTHA1Z9+OQbLWaUtesBkLHoNIKBag4lIRL
9DZlxhZoYj23XhaUDJW2Zs/2XhYU5C7jPm9GEwKl3VbaHWdIFo6Tcr/uvH+8TyXhJEWJrmkveUmY
NTxSJCumnYcatu6HxeYhsqbffCWL9fthuySq+4DpSZG4jKcmue46HJ2UhxQFg7YYRdeeYGNfzBeW
MEp+6ZkPOuW4ijaOILl3hdOd1sWV9gmIB20qZuvBvtqCiDFkmrYK7UPX1cE/FQTdXzqhrjimIsnv
g4wr5r4qJ25VbsuMwqjMSEg8fGDDMq2wcnwXxFjnQ85l6xznJQTpMXMkAIq1DPi3QVW4atZNNNaH
jAzLM7H4ivIWLeJbEIId7XEy296BnyN4purVfnqeX5enil9Oc5BaCzQFCI12E3NJcS785cuhcuK1
/NWL5f9KF9exS+ayEHYH8oBEEEMrX1x0pQizwhTfgYzml5g33Lfjh4m9LdUY6/uxc9UrP9EQfuRN
PUxfokACQtQe6/bklbPuzoXUGKOq6/Nsj4kMHyVPB3oJnqUMjyvS1fse2gQR9KJspiefSLs9OUjT
oEw8Wee3PFrtF+uQZXRYdZk9T0iBwa4PuV3vG4JRM08B1UvkAlEkO3CoRKtzNoyQZtGD67afth5F
vuXh5lZUMhqqvc86hvqrbiVQKYStbJAUpFvhV/7OdbAJN0lKrpLGmZJzdAJNnAPgSCquhbQJer5I
ds+msa7f4sSoZrfMaOR/nDLsl7OvQIY8um6e2SsligWrRLl7GQNtUB4XzFURaN1U7oADt0np3VX7
qS4dEmhg4cR97g7jX/Q6R/xMkE3f9eCV1S9sYJIgMW7zPf4g4NhkNf4Zr4xTPleudU6onMkP0pO8
pA7ELloZYdHvwziOn8iIj9UhGgxwFvqfHuxl8MANAAGWSW+lBmMHqIUyNTla+hoPAS1XZMBMlcAH
6tWhxSfG3t/OWP3qle6oPmaI3pYrVg1eA0hh795ncHOqc5cKAsZZkK/iolK+/tjwXvKQu3PbbccF
f+WCYjhLblQ9mL6584g59hw0O2qeYw+MwJp7n3TmvO1AgHnEppL4l2Ec6w+aB+afA0z1SiLoLDMq
2VT3kNZZkx2LIXHPTS9VeItkSb9yqK/YF0ar4qVG8oH5x7Tgb4GwJkeLwYi8L6RHA9xhheGdamP1
4LIgWW5ZB9b+GB4cPNmZJeIRKh6LI/DXHZaWNBi3G69svQhFhDDIrm7jmj3GczrEJ24CGKOzqV0i
Z9hH7LYyq37mbUCYdy2LYdnBMlrJWmI8B+nRjmq9b2PRP46ZCeUxuhriEaZNfIyWfoDYmtINKG86
VnaFwaHlF1WfsEFyhmRmLW+vnEHE+pL0yC7em9c7YlR7yoUFUQCaJs0fM0VedVsP1HeP3NqakQWs
UfZjcdhusslL+uNoKmh3AcWD94JcOEYpM/NbBNeD0Y/rEzsyIs4J57QAFR4/Z0mV5shNc213eSV4
FSLLUwnP68jnK8bdObzJ4Ri6+xWhy36CQsHT/7Kqa6lSu1lTSICDfeayFpVabpKTkVDJjcufjJsX
nLeekyZWvDLIh/AGL5+8yTbYmV5RejlZoq7IFmvJMed58yaHdD11gzfl79JdM7CKPoCk+VBq22qa
FiR1d5OJAFIMvucFGz+Y03sIuxNukiIlciCGi2fkOA5YocTj+0YKW7NNicZpTVma42slXr+M03sJ
vnaBEtQt9S4AGJbu8f2h9mrjg8/hCbm41DH1aWZ35X1iy3jZxY2dWShTzFPpPbOKZK5/FqUUDkKW
9EB8gM14wW9CVKxA2PuMRt3Z1zGoqbHt0g+F85LukeRQwUvZ+9Opb0Zq4kmWTxeKaCL5TizYh3fe
8ba4BTqhd0tKbhw3ZVrOJR8lwkiTwIsmnlH++HXE4mlOUWHxH5R5YIZf2hcJc+7fMNH/o5fcS/AD
vlh5TQ7tUDc7VRoyxTSEbH4bEgVFzqkMyA+/IaRz9oHKwz0pGyuPpk4XcbCdlvZX6bMwFCM1TfqL
gmtakBLyM3VMdCNo2vbIuptqJVKLFgz/tUaSxNE49aZYyGMlwCVyovTVgbwO02ZsFvkUYYn3u3L0
6/6wFP4EEEXWnJ15kprpbumr/tLzrNM1i1fn2PTXZXpTq9ynTFVOsq8CMd2uavXIga98s28kyVIa
052azlVAFX+X+1NNAcCWxEKzzMMC3bD7qydoOMbD7UIJnQlqdfRtmys6dO3Mhe1FO5yMR39mkNnE
VlTiTzPSuNrUCP4/HLH5YzLQwD9SHaueHOOEcBCuZhG6s140iSY8eGcDxwNvyniL+BNH18YKzwqT
Oy1DaCuKpunOeqp41AAK+PPznP8eWCZndvQqPPkHnX0KNgQD13uoRmO+RT2KyZui3MHlkoIIeRr7
IaHekYrRwaOQ3W8TOzt/osEZF4qMHiPcVIF0o3Y/fi12prB1xTUQSIrY4cYGufkelj2zsseWwNel
i0cgIF5A1AqKsfkToayWD7Jy84nKsgPckFdmo8fHTmuf0ju9o+pYuBH32MmZqSOw2KvFR1hZNaKX
gRrBkgKSpm7XlEfdBf10p7jpTidVm/xrrngJo6y6y0tuZxPsJ7uCcypx79QOQYg7DTRtV20lG2FO
gMNn1Pqiml7SvBTRoQmMmQ6mMuq7SLloX4fi8bmtHAGgeiKcB3EnCiDrEKM1dInX8Lck5C/3dW2D
erMUFQ9xKDn4N0zy5j3N+7jdybYNqh3Qhxmvq/eTY7t2JYXAvrxtcitfR5AThCTbtv5D0DCXNz0s
3DfPh6NzA74oeMLnl28gdlbcPD8fLkkyTzTMCeIQflutoUyZLWsg74mnJX9xVPP4HIJ9MxdCdp26
TyPRnqehJ1MKMCJ9pXgNVH2W1KoJXlW9vQ+bnIp9WWPBFfNcBXtMhWlPrtDSD1OTRNJhCVR/xXZl
hHsBGaV/o3lurDmEzPPzoeoFzkPmw+M+9CwsyLZAKNJLnRFk2dFTrM2pnoPoDCBxPIIwHCkfmCIl
uW24nNzTrWzcfdlZh1Z3zy4LynCE0n3itscyKNicMxK1Y/Jbbc27p47d6ACYbH31ssp37ooOs+qK
QNd0EiEF8AXOwGWbsfzAf3V5ZG0/p/G9jKrMecaawj1KFqHHixupYDgvKpf6UBIEdzaVk6Z/FpWB
opDc+IDvLj51rGhYcvdEO5LpN20xRF5UnQhMd2eJxTtl8yrh9BgITLg11ObdMMVe1hEhtxUCUWBj
fMM1bttm12eQtYGO5+P04fkp48YmG4rxdWYnGNqvN+rdNDpx+SyvYeHN2KaOeqg1O6SOo2RZ4ZlK
qGOPY+XGYMJmRXBnVTXz7DCgXWxXcnYMjuy70rfTnLTt9wDx4MGMTN23mQYZSwSVnD5CTAgmfDMO
VdTeovADFoNzNytSEy4vf2NpQO66da2e6jCW3xk/46+hYtih488HiWg5zy/gQUeN4ChX/N/YAt2H
eY490Avy4EHfxkjheV+3uzJek/4UWTJbvNbq1LvoOI0vy2CDN5GUzT3riwHreETa3grXh8gVxj6k
UkTM5Zfl+gT/hYL5cEdoEs88XwhwUkqfvG7nFU4bf66GbRkXtg8mxbEcmMmZMtGGdz38OkrEDlRE
sCi8bqqRasbWD2G7bmJwOK94t/yCK9tmvBeKeRkP3C5lsqvFHAA27pzqfRCReQVjjobYg3x7IyuR
1bestnOGjyiPWZbnzoU+oFlI9x4As7hrA+wGnMqy+rZu3t4WWurq7+AHrmZHC7I0F/0E2ilLHjCt
uA8Dr5xnO+JwmXBV74ZqHFWWht/bieh+9TqyNKF+HcdV3SW4v81nIkKhHslDmX8j1L5qK73V+8Nt
qm8vMKp1QxbC1F+9cOrHZnBrAnqRD1nO1m5KcN0brbnzhUuXiIkG5WRMXa2f0kJgNsb8tm/tXJXf
U5C5zpdLVZbCYqxtfOCxyJhlGL/kzvNjekFYhOFpGZACztBu5vAJHy52n5uVmwgv36YTy410Cz95
iunNBzsS/Ut98bpm/Jm91O2Pk0lld8PCSImVUwrsydaQO9uoRC0z4p0d3J3xI9SlzSicVf2Sfdik
j+Rv/YX/ZOv+7eoyDS++SHz3nT7r9NyNMjOXoWzmmEqE5w3wXsnmPjKbyOylp5+QbWdy68teg4d9
XogDdlgO03BOKzT3Xx2AXnZtBJM41u0AD5z7PcQl6gkVyYgPYmqRuEsg75abOSHvyVYxli6c6pTk
Jc27Kq0Pg5sQCkuxZ7YhnOg90HFWck5l6ASP2rBl8Daz/kj0StXTssUFQ1ZsTLo8FTZnqRdX93He
2qAUH/WivS7fdrnXmE3TZw35bAH3joyKKmj6cCkAiaiz4G/YIRncuSSvfkPcq9xjhjERQxHyx2dh
OKR2UdH5K8tF+mr8EcDRsPpSlBnYtHzY+4bfM+GaofSQVtahE7uywma+LRTCni+aKXyPRzUFXwm3
z/PAggRkQLbU1N9BaINhy0Wno2bAN4I4RDamF6QGj7F+bfrbcmTl5I5aXAZntWOq2hYuftYGap7+
aEOvwK/vtBA0iWP1ldYtkAi9hrrEkRoJ/4PzXX+cLGCCAAsd/qwNbY273EwWkyupMzyAjpFGDZPP
qMYo3G3Y6MF1DRIvqYFZS4eptZ2h04HhjHmWZCiHB3atINhg3ObxVtTGQjId2POoCZ9rSEk1e0YY
s7ordJAw1Ik4RIYoNpGY8Er4e1hPfTRs2V3bKhQcz3/lxh5B4g9ayGJ1DZklKMS08TmW/nmWUDl0
XN19szAgZ2kFIwWv4gydbuPO2fhI63Pi9OaALABHJubFEDP5BvkOrSEtZ2MZHVz4YPSeSToLK5aT
x+V42aDD0PZUcJueBuKrZAUlDJWNIjEU7GBCTh9FvcIUrVGuWLUSNlF1V64x6IyYpgKxXjF37+uA
4X6NF8XApUzzLFc7HXliAPLAPHCeFJmZjAtbpS5BmrrUKoXjQwuup/BfkLrIGk4QyENpa+eLeD0p
L6HT6mFael5yGSivHvVX6jeSFgBi44pdZGih/rCt+6tm7FF2uNZF4Ifu0mDx33q/cH8Nzdy1ewxp
8tf11Pj8JuZ5+UEoaV4FRUABkgurZuM3wcQGHpQTuhOQ9xowcJGgptqsH12t5Nca+QU0UUwaluU1
Ia22bBwzlLs6ilDQ0VY3XpA0z4WJSSFJQ+CWH22Ovi1M1RO/tMhuCygeih5cWToHt4h69oPba9i2
qYv+UTW9n1PwLBEciLqNxTawKSBeNsaucusxnr1MbaQeOTolgELBG50+Y8ti+4jU9VvjGjLzS9Gt
v6cmIgTIN7MptvEcJQ+lN3NRYNKeKEb6jpWbyfMJiULa7ODtZJTsDhnNl2TLTufGY0KoUMDJ/vdv
8+CvnzAEqpjCJunpHMMQuLyYi3/X+Rhk/eouv+K4FuDcCFtxjePz5s6Wo33aljUfYTc59NwsPWWX
jRoPyo8XWLvwepPNNW55ZO1Mm9Kx1ZTbK9SQclvxfT7Dt0vUxUrs4E0B14K+bJGQbzX0Xj6MXxtC
8CBgn+bax1eSbZZ8S8q0MEwiir+HuI+SN882COeSO+wzGif/kyTrdYFNOfDFdMapj/drF8P6GKDu
rXs/yeRTmXvFZz9dyYM07pxDy7FTbHU/8HRBw8nuI6+hT8ztAbOQD4LT2GYpl+k4T5duu5TXUaRp
W25J0o+6fN/NwYDoV5WKMAW7w15Jl+K2U4S5VrFtqs+zRzRkNxI0+OusTv6XTUDax8lP/HMWNevv
mffgtE0HGb8vi6MLTKeyfKUcbN5lI/yEGlg4PSTAktxtFxjYe7PLqbUpGWV/pYOXIeBGE+wgLGyG
/qAiso4QQQyRXlUtLlU8dL9Ti6p1yfjwvokRwhEBJseIv9ZFfImJsZYH2UFHIAQwTvt2yuKHSFhn
2g+iKW79ZuGVHCxZVcDqEP3DPLTJty35uhwoZKTOhh1KfrMHHonBOGNToEPj/rKOIGIOXfsF02kS
iwl2Qmggq5hR3o9XxB6JvnARw6mchuypbgKwGDMB/2K3wC7utl03GqhUunRDuTGB7/OwuCa80Dhz
PlPkp5Q7+FLf81niWw+shDxjffET0ALKp0PLNidmrGHpb7oKvXuXpIHl/0Hq/xVkmGlqg8XjcWcE
1E/ZnSI1/RQEoMa7DQonA6TQw9z6XZGOig/JAKyfKhCaiX6Ummjsho1KfHvbVQGdwGXOk5tclMmX
62tC30Gn1T8zkzxgRUhnRhZ/joA9v1cPMkq4abxeJ/dXOgBpNB6rjtAbEnVAkp9ER+sfDWzv6V3S
AdCUkdmwsEAmIrnEfpmsPJGt7tESCDHMI5tgXa6677GwaPQHyxQpTuBSsTRx1OAP42Rz5KgiWU74
zZSuulnbU8ViBO6GcV2wvCulky2KQH2WOtLJPik8CWRZRcVXz4vpk8oEK7u6sUsLJuwC2W5pRxqr
Gn3yJ037aM22TaHisbusOgiSM0JwT982JVbLx6+FnsLbmYOo+ct6HstUOw5+e10Jpa+jDBi3hpGi
T6f0T+wRGNshyuaCkhmWzNHv2+I2aIgdb6+XOYj9cqGOZikB0OiUeqi2a4nmMMnCo/MfZOYTTzok
euD17XJrAZynoON9dsvz4XaNITYEs3VWz4KWhYpo9sTs+ii5ulNkztFoztOq9WvtVvw51lHY/qFc
EEQ2sXSSzzSDasWtjI7BpiVzXT+avB7YyFJn9VeM5JqepnhMXh2dGEveMKJOEzTd9E/ZkI5YAz2S
X4wDmpct0Uz1ezh9iT6mg+peiC1qsZm49oKtaOOGXTm5XuLXkQ2HLwZ2N2GCIB3syVsCuNY5S3Xs
MaVY3e9F17rNbozH4B7PZxp5FaC7Jhv6WrW6MZ4ux68cm9X965BX9zklBglvh+L30QRL9JgbFNff
fWmwnavA7c25q5OGQjjotE5uEbNK+Tnhd47Dri3oG3OnsDl13I1H68+5Zbjhy0VKOv6ZpxEEID+K
I2/Ldg1SwCyDwE7OKiVuhoQIJkuVyqzajKHoWS0F1WnwH5Lseg3sWQCwAuQsIpJwQV1XRECMsVts
twI4F9GQZtn3rsw01G6/DswDr5ai+SswuvUpRLhl8ceEqr+BIpS3v+i3d/bZqyL7bImwIlUtc8IX
vIugF/KslgYq/Fr5v1bU94JjPJ2LV9jO6fK7GKq5u3W90ffvClaB87qrqhCYAn2B7GYiy8d6o4Y6
3D6OqCfRPq7/N6Aq/YCSUEE86qta73pWeXNVFTgsG7T2bHhIJm3tSclO33C8c9TQtzPzD5IY640E
+SNCBzYjYDa1vn7NbdXGd6YWqdi5E//i33KquvCdVqkXP8WwXfm0iSQju0LKIjzEZqzpgZd4x9W6
h023xyvK3IOZpvzIbbyMt9L4GO08flO3aUjyDp9kwhFC4RyRecysQbwD2gNEMpfLrF5pSwHCyBOd
TfdYAp3YdxMa+8e08h2R/M7g+B7INMjyCd4YDkkYTfKN0KSKNqOy5qEYDISjdp1XIqLwXONTIEW/
3GDqKv+tG/p13jlCswZyg+9Np9tkrlf9wyxYgrOmczE+DizA69+6IOIxQUtB9hAksnnofwy+Lnmi
uCGOsXpDDE10ImvPmkxDXIehpGW9AjD6kOoM9lF/w0TK2NWQ9Amf2E6hk9cAWBfNV6IY2UfiR4X7
DNtwBv/FlHsBSqPj+4kEynArsWuPaB9tSwqf8MKZagkQn9VDlfwCxilwcwg++865nJ2oeuHCSFAe
ML/U7rxtKoosL0ms2/CFElgAThAdjgofQUhnOwCwoDBIJdmFdQ5D4KUkCxEdue67J6IRMnnB/GMn
l0eustz1kfUfTVMW9iSAH9wak3svWVpTQHRoC+zrqS0vonXR3vAscvAqZcNlKR159LdLMMvbRV0b
JdGEd/bUOHjpl5H+Da1e6iJ0DWYLnYdY4eicVzKRBS1GFzbhQzDkbI4M1sHYe2wkopps+C6DP7WH
a/vBd6oSe4KeRD6YVARH+CTJcP5hczzByxhJgV1uMtZzw9J6i2LBJTemFbGJQ87mi4/Ipe7aDvee
Zlg23qnUSUkEukD4YhppKfVUjX1PAwGsdJHiB4+Epe6CIFUvhJzaT2bYOPtM+TE/p3hA0ax9v8ZJ
Kdf2Hz03naCXSR8PaVmWojgvXV48kcJe890I/mDYTmBeoZdgH9yh9mqMOX5Lpdwqv7q+jgRtrq1y
Gn8nqlA1z5ntB+8Qrg1z6riQXQWfYlbL/i83fhBJI5JDnbYIBSIpcCLaeQHnkTUq3YWYSjx1ZWm6
3cx57LwJJN3ofRyd15zGDWWKzjmGMUdF2PIJb1gM4Sd3bHhZZ6SboONY1xSMfK6sae9U9124rJSM
x7rEntQKRy2x8XI7+qyp5poGypwlHGkz9Sv1haS766SrX63S/RXntnruY4Va7NxpEOnhI+T8OjxO
fNv1MbF84946n+vVZvTgzQGdS+f6WI0i/SiKJP6bECHmQrCm80/dRM1/HJ3ZcqS4FkW/iAgkQMBr
zoNnu2yXXwi7qpp5Rkjw9Xflfevo6OqyM0E6w95rE/Yw6g4kAUD312FSNeGbZO80yHEa+05fi6Zj
yWdx5zdIpUj4MhnFSI9V65QwwcR5TVxJdhZdAFwIhQQ20jUnfeGYY8H4DhEuLK83xsHyGCM6BXXa
s9Td10ue5luFsrA4Vm6fE/VZ93+quHJb+mynQzjpxMY7pRRr7T5A5H/Xx6z1d0zWXcNQsZMGxCpu
b3TOZfU4L33ABglSivsOEQcqHbRqWsA5rOV6Z9cCWK/w4k6fajV2/WFxGbojzulltSX1VTinEu82
DbpXwOiSCoXnlmhGl4lgiMtpl7AGew6oIyGKwj4eR8SrOuc5XJxm+fD/nzZT9DbHaiuJfbtHYm/P
VEJ+di9l233SmdbjUQoVAEUYNYD2VGbjDptWhysHgtrBU405OCEhIRuydBd7qMd4yM91juYdEoqI
mXjy0jDlUya0x4T9Uv0gqBDWaxCoOdhPSShvOR/5XLQnGWT+U6Jnv/sd5MRIEx6yjPrINjd8TwgR
g8ZWse/ElR0BZQMsT1xBLp3J0C5JCeMgpKLyVa8ot+MsVd2zv4jq7Ksqd8DceuN6EAzHuic1r+O/
GN0rK4xliUR9Hdt02Wl5Y2EzXVp3s8Ow/sq0lvWG02JweJrB8xN8g+HiqZJRlx8EBcctyaQt/M8e
0Tzmc5s738Jz8bex6fHrPWo87eXbGfhEdWL9sL6sMu1je5TYkXwKbCz6kq/DeGzmvdVxrkia0IfU
dUKpmSqHPSxMPWyfQ1kcOE6cJxSMndi2E1brmHS/UtX7SPnhvG0yVgqoqwePzlQ3+msZo/IaWIRa
25jZe3xU2lM99CTYPopSMqTC3S61GrjBsQOEZ5ppYdH2Ky4C04ArZiWygh1Y2WeqLEb72ihbOh8Z
GsTroKvQbhW8nOVAkiBBqL2DboCKkkoYsNE6fayYguoDUjwQyZMGUYR+uH3mgHNfiQhJ1uehDynw
2G22DbWSxXNWdTcGcxDUDiCEavokuA5Rh0BHhCK2SX4lKOG+WCbKgu/QMsBAHCW9U1tH9aPo/fa7
bW70kLWHmdzH8eLdFc7I5T+t0sJVKlr3Wndi0T+1m8fds4uB8UDB3NHTL4Fq3kRXB+klZNFdXVwG
ZUc/9wYkFbaR7nPH+hDNh1Dy2xe3JyWPpCH3rw1aOChehM1zAX5o9opokoTKRAuG30Kk3W7tUijf
BEUSHsQOwcteFzsn/q5GDhHuLN9Cub+xVH2OeKI8D3RQS8NNPw3Fy7C4s3v0NQGcGzgYDFnYqwHS
mKWLUYeZuXaSI8tkxeJwTJMwOCZzp2/LkNFbX/xssH9JulD/ekqiO6iQGQIFSXr1cRzCef2FmJxq
IxA2+TvoLp3uB+EkTxw4ELIQLk9gxTzQrRtvoso//z8j5NM1CxckGvghkX+mMCX72e0xlOwhlXNy
1l3WON/OiLNXyqGMHsssD94xe7Tub5arTfRiGs5JpJRchS5BymsXbEXgrtNvz86uw9boJn3YZVkf
JahBsC5vDB0ACvk664ZzDpg3fEOj44PGYinq/B5X37+CuloGAIKFwC4VlxoKuQ48+Oku/wKcaoBZ
B4pVczEiTM3Op+S5Q+o3pvd8RdVvLJ0loRtjF87EPbTjvR5BesK47eb5OomMULlN5tUpLzRfefOd
MhdSn343jpLGoSmJ6GLkiladnoivRfP9UuGB1PI5e2pyuKN6cu4w/4GNmTCyfME6iCPOADeZz8MQ
2eZUheh1D37IgXvJqPCCk+sFyX1FJ7k++d2K6GMMV5sSGJLJ9EwXjBp747KoTC79LYv7CU3Buh7d
POjcR+0BIa+BpSEFEDVcq6HqNVVqw2+L/7GMZfDceOVwuZlk1317WxAAy/CeFCCrf3JhlrabUUmh
FiZXfIcDUFywBSuWcG2UpuNbOZtx/jM59dhMCL+GcHlpo6xy9oOxtwddSkXrQCX1lsqSZOiN4UH6
ZiPnyN83hYO3h4aYeE/C5Do+xx3N2n1dh+qyEm0R3KGuZCoY8YpPHwwxdXWMK8+x22yMJ2gwyzDu
QKdU035kaMFtGt1ssNtK+cp+L0kywifm8bXTuo3D1fxyAHl7jwFYL9bP5Esz7t91i4MJ/taz3aNq
H/oHZolqPLQ0FagwsorGHUFjab+npdEMFofO/ClMlyxPwWx7zNvTHBOcw3mLtS0wwfzMJEUI9Hc3
fRVXTvYAAzOsmcAxUGOZT6jWVgaLaZ4J7ByrYzazUNwaMkQubj0p8i7MxCla5kXX7sD3hY83Sy7t
EvmM/kZZUTtPDZlkyybwRqJWph7+4sE12MEhgBEIvzOBk76SASLFBYVvyK+h07k+DGAE3mwPYH8L
QT0kP8XOGes3O4dpeKhz4VxIUkKzIguoPHtWoVRT3RSJflsQ7YkLp0DaREBHUYh6gSKcusNuBaOj
Dh5Ttx83LpaEdUQ8PjAOuokzodHuUtzYK5+GhdeH8YMKxGQaPBgDi7o5MIBhxQ5l/EY+k+RIbsMJ
1rjXd3YgicbrzI6hbvuUFvixt30y0imgcB/IRbglBC8C4Nw2mpzZZas3BX/Crtbtrwnnt3xk5evK
ba9SgfQTYOE9usPyOkBbXLdrgbGMlLS6MBeC9op/AjRQekhBn129cMhTuAdeb381Re8gb55i51qQ
qqTuctdb40ueB20FMMu3/2LZ6fyDo2x+ruM8bC/savHKbkIWZM9FLOyNVOwaJonRjIbUI9SSIHPb
0VwYVqYMogRljtATDlpyrKd90mbtJybEtXrk22yaCx46gtqWHBzamR0ipgIec2/5W1DycGdoNdZb
fH2SpALJCHvHRcN+3ukSQ0x3QyQRBXVSBaSPlOjaO/z30UZovFUR4FwXkW3eXipg0iB8mIadwp4I
CliCDLN2Gi0UCegsTF9WlIHhiS2hsr+qKcSEMkJuOA3+UKZbpOy3DEqCcNqXKUW/o2JTO6+RxVrJ
8cay74nxgf/stMwFnlI+IeLSs4QRj4+B9Rg6BSLVjo3Xd1sTObzpzKDRFoS+PTpLnd+zt5f+seAE
uRjXmgxpCDDOh9gPNMkpHMCFh/c1iJpHjLPuUZFqA7KybYbxsGQI+l9ZV6ZvBKk23akpI+do6ok0
ErePhksZMW98tqw7i29s8hrOXaTW/O9QOASiwgXlwWdB6vUfM5KNS+j0LpmZFtf63DtpfWdWXLkb
O5QenOMQY/02wvXcXRYNHZstWBxUh1A7FtLOQnwD/8ZA1hH8njuHjAemEjPbNHJVgvRxBoFnL5B8
ALJn0D7/A36o0TKx13vh+8/4/aIwD/elB4oAPcFU6Y+qSlr81CE7Q0lGMRNI9i3Nnutw8I8Ttw7O
HIKdxGZYKkCkWC30Xd2wq3pyB1xQzC7wD5OImrd70xdwB1mArJS/YHxJtTRjsu4TY0DnBoxkwjsf
mulTNpNht+2yrPyY6qjwDhGx8znp6mvwuDRiSvb4lPoAt+INwr2yynlGRMOCg5muhxyiEPEXJiSA
N4BEpv6hZSgebtDVdF8w6TImT8mNdFhQyrEYm3HQOKoqCOwraPE2wQIm4Tk2LlpC6Rbdc0tV5p5o
FORHMGrBeriIzIn80WZ9si7qLDRoaLFxU6/uFdURwWN26KL4JQvraNivshgYC0/yPyaihvaOJ+8v
JbW5IBRFgexyFoNGmQf3v5v4mQRKYhW9S686/RzBMwq2jmOQ/6BOwze6EPx1o2P3ZBTpsvorxhwF
+5bKLjqAbPGTNx2N2UWAuKz+4V/y4M9hf5Uo+fKxB0homMwT2O1Zdz5q+BP23aeZdf8mwuvzU4Te
iaEgBmaQ+aJ5m5MA/czq5yn+37QnC3THumyergAxIsjy2In2KzR+rAqNv7yOgECotOJsiX+TBRhC
2JGAASGbNNkDIQsLr/TiIT7KnFDmYCttThJjjpb0mkR58d8YKjRmCvzZxFAmKgQmhVvWJuZ1iqJw
HtJXO6zznVlYFm9bQmmTrTvVC5GJGM0eJXfN+BY0UdJuxn5q8mMzOz5IiNimD6zU+MXloAnXa0Qr
r/EEE3AzJCueAYOClXMKscsPFbZO+Yt95u6bQZOBeAoraB8nPTr9sfVx6R+JKbhVhg6L9nNf9+XJ
Dij8t0sVrpj6UjFcAcvaH9Q9dUWABJXWw5JrP9llYxvBLtbo33fAEAPsqArYASJ7IhxO7hAtKXEE
fkI2n6jL5D/GRRwZsEJ0vKNjdr7RRdM9Zq0LyjHxfV2/l0uysmYKsK6/0teDTnVCWsYtCgm0Y7II
5YkIPb0c1Nqq7mKqLGjvKPUs/6F0gv9g7E0Qq0YZHpM4igg4VDX62xQ7fX8mTxDX3AJrLGGUzgf2
Hk259wZ2PWJDrPBVwaVJJbyNAqHgigtjODHd6KbPNOrCUF09yuTld7PawTlbojjvR1VjRWLS6L8r
RCxqm48+UVswDFZCGIzTjkgAVdYhCiQLExCAGw/qyPuT+UcTl7D7CkQ7b+NAPNkJBHoGj24otLxF
G/gQYd2RgR6LOpp2OZe0hiLWpYPZweqbbciN9v7QL4+ghKSPOjYeb30Xduq9LLxkPsA4ICcGBT5c
7nZ2o2FDuCxMUi5cfUec5Q1ohTqX3mSxDpAmr1h3rBH0sIvNMnzMhkwnahgEaXsmWLgPolDqX7B0
J3InaQN+66FlmdwhJuZYh7TmIuQntmqT0M7ERCyP0wtIK7Ip6EkdbGuu7C7DaNRw59IM32iLU2iO
wm36B17TbL0u5ex/FU5J105Kx7jelcXifo8EE3XbZO3CX6MpG7pyvPwkk3KSZlv80/XCgp92YA/D
Uf2iOU7JUSg8pydhxI0fbOlO0f1YGS5osBniV2b6+IFJdZlz52UVc/LGmLtGtoRDwU2ZD8MKGu2+
NHn+aIWJ0m3fDmTtOYVusgsXT/lY07YSBSnCOLq3jFmxanuT918BfeMowqVErw9D8sAUxFEXiJiW
w0Im2ROXmWs2LLKV2Js1R4OZtcDmJEoYHqe+dz6x88s/UdUTr4lTuT8SB1T966TT/jQT4WmIkBIG
8XSyRdFAnU3FU0B+JYQhXzpIMeHr0QzLhSnFdhQTOvREjKx1E28iubVlens3E+Ymt7zUUKCmbkXO
twl5eJddui6B3nY+1J6dME55aBnkedu6yz3/mS16qfeWKKfbCn4ekv26gvpGrerU3T1FA6l/m5lE
w1cemIbkQ6aXdFFeMr2rsqUUcwtipbB8x6hGxcxLsW8iROk76Ac4xUdcvv98OUe/Sspa0plt1v1A
l0QtIq1Z9H1nWtl/eGz89uFQ6YCRocPiBIb79EGkB4AmhZbx0e0yVOtkNaPYAa31UZMFFW+xXkCO
yDntAzZV83QJ6si6u1J6LEhKcpyfFp9h92ksJjudzZhHLyANmBv4TC1ifnRN4nDOZ07eEjidDQEV
dPlNnJChiCM0i05RH4RIeSSuyzNR4YiRgZBJov6IkHz36CGcHzTGCVwuMwz3NjBp+uzNIZpq5naf
CH0Q/AQBtso9k6eMJXta+c34EbRJvJ7p1vQMX7SNQatHyeqeBj5p5t+kAbo3alJQvZDEsTwuOqRN
yTCcnfG4pfWhIzGzfWDVFV0h8QY8dArTDsiFFu70Sm5Nda1Bs4ljMvyfz26jCDxpCwx/IiNrH6+J
PxxzH6zHFyp9+WgsReFOEImht3KA3EX1tQDb2CIAyQgrsaYLq2HTQRwoj/gEZ4yQgSMkl5cvKnII
vPV5ll7I9Lc043MNv42J8RTg4XoPXHIBvmsQFeoaw5kFJhaHqRbdU5T5aKp3/G3N4nBdl4LRBTNP
j2UoF6KBgRRVRB+vcAZ4sPOZ2b5AXPMKUsG0B2NN9Exh6bf7abXNtRsrd94Fwse73q4UJJ+0RVl6
ZGswMwov5XiJPah5O4oNL95Xkxp/NYumPegy10AdWvLg1IbMnPdykOovJmHN4ai5PjZd08iPYpbR
FfRk8Rm1hFxsiGjR5OUNqv9uB5eOum+JWyAKF8XMJmBBRocjpuAJMWdCWl7YjtF+GsamxfTYlmcP
kY0+LW1r/SPjGZKDKCFZ3NoSpfWRxIb290qGp/PpugtZ6w5UvIp+JplPpJfapxiTLwILpy/bb8dB
pruNwR5Qw6oWKSEhfA6jj2yovS9Ytmt5nggUuB8BrNiNTJbpP6gWhdqtvodddlU4uk/kUBi1Z3rW
1pfZrDfrAgAmZKukwMWs9zCyo3ULxj+hSIOfrOuxekfOVK3Y64h/zuYGrwQu1So7Z41wnnG3D5jS
IiQXd+QzJO6V+jxBCr3I3gTHlhCt9ExIb7WrdYJcYwv5KKlPcQyQ5Gq8BQwNPAKEbD4D7S0dTZ1d
2dwuz0nOQ3rCzrlwN6uMxM8h4ApF0gdH50BljzxuDU0fvGKLI7azTnXm7bEfYSNAqGoMaAyfJCbI
anQu+cj8HCK6p7N8H06VIj0DTtFiby0E/hIwJcP6Gc/aBGfHrcb8T1mWWBSdepCEr4DjR8u3oX5c
qez5c3D2DmxYy0HsCgwd3p6YKPL3VOvT0Na0cysgCOyBJEfxP95hrEKyDyBi2lPtx/80MtIJ+XHP
Iqj1aRc2AW0/c5yhSj9Sr2Gk+ahYwySv5MXhswTSGGPc5CVBCHNdqrHz/lGFrMVh5oL615KF87ub
CNE+x1EPzcqwoFkRNki2JjyBTXzBXjFcSCVIk0vXj+J1ilXNa8m2Qhwq/FTmQnaE/Y9UZvdPwxSo
ur0wVbTHfKNYgk5Rt+4GF0I3WkJnfADXZpxfcsYKlSw5UwbmjaVHo5zmSLaYjpX6rQYw494nKbPs
v11JXMBxQZLIZwrGyv/kAcR8sR0hPSWnjC9f/gxqcsV5yVHzMd/qrFOdwtBzS8yr0v+PJrpHwG/5
ii6JVSTJ7hzhT+gjfaZwf52goACPePcIS0jGwT1DwMJQ7CDlTU5i4aG8JLhdsXRIxKOcSBIafRK4
fheS5IrceqsSRrl6Jy20WNApcE7YxHlOwDWmPS4hN8kcdd8BZoY3GlP07NMY+Poe7IZSL0L07J2x
u8z5wZ35iR9QRyPOMmMwnJXjKO+8hkHFTM5XWLVmSF0evYwT9Ie0D6sHntOEhLOZKT3Q4xIATTjV
ap9Dx/L5SFkm24ubIcJjRhxE4a8ajwOguGoIPRbErf50805+92hn4rcRdyJgfBaEl9iMmrRdVYQv
nPMOCWeLYdQKm6C5mzufIM5+rdHqQ7CJTyNLKnLtxeRdNdhge6TEpNnunChiuoivpd4FkfWDAxKD
sPrwClYf58xQkr/FGQiTjZ7STN0TNYEIGq60ylEXFLXKXhnJBjTvJYMCdZx6KN6MdusbmCIO4LOC
Tg/Z3ezW1KFn3YQ9qaavCKz8+mGFU5UfmKQlP00LpBTPInK0Qz2RkbmthWEhRYtEjp8NO/vprLP9
zEKjnFMXdKF/z0wNLx9SynI3ACn52+jOR86oCg+e6yiEs6nxdhu0hYpB04pWodwss4tnvtDamn1N
8E1MrpXfNafJIcdyHwwRma4uEBbn3Kp50BduJjGfIo/u6wUnzXzzFta0ulMKkz2PWdZvVpwGhJL5
LnE7kZsEXxQPnChjQyV2lAsDi02CoAFpbUWc0bGOfWLmMXiCOpVTYJ7QXkfVr5Cx3S1CWMsrv8Di
cTIiF9mVSQxh0/Ng9MZVt1S/Y4zqC4SBLp+dFzU2yFxyDWQFly96jXeAvQqUIM4dFPcGeYDaD7oY
82tCpjMiXMfPyuvSGb/5vSpy+775oYbkuwtkH4rvZmR3esKNnsaH1hu9hymif8HynaXOdi6BWly4
b1bok5SA/J1CNc5LAauK8cza9ev0alq3LVF/a4gDFw2fTB10wAjswmZCL9+ZLOfPG8kU1IxZZ+aO
SeLuwDRkPiMbUafZGRd16EAA7kJUoFM6u1dncFW0taQPdneqmklWjBnBMUDO/bQxhJ9xdoKxgDyX
bUU5RA+3rQuqpSKvIUtqgF4bhL3htZBJSoY4RBtk76SH0xMjhgLweute2nkNi6ON6sLfk37Dy6NG
IC+QE3kQXpkzR7CFlpizHXyJY7Y2RbOG1jX2ucXaKU3+YGGZ4+du4Oa9K+2q+HwUfzZ+LJRexjey
8IbiWaHPualztEioGsjJwb3MMvPcwL0CxQeZD299seQKohWm5ENoY0m7ALm+Q9aXJ8mxVRmw/o2w
fE5YKHIoquuutt4gCQgP/eaDRtc+u8prBCDaHB8CAzJ1cVkkOTTxjo8wPizlK+nbK1ldpgLcsce6
WEc7ybGKoybv2qNWfR/+8uOcrpJl5HrAho3LoYf5MyH7ZlPD9smwxc9DGf7ieEUNjnNY8T4NoSYO
EdLW1ziH8m8GTg5dEUclHNKYcREyC9f9yBi8EkmJYpBocrcLvmxeklpNKUIyPF0mQZNJRxAPbBOu
yydUQCR5eaLxHvtFBSSqQRunXmzHkHNs0ycQfLCdD/AeZBnn7n5B1nQLPVGBe1wBtL6xaGaP0qCp
Lo+KkQYysPT/kchA+3CF6EG6F9/KuIA+rwgRGGoqGRaEEwml02D9L1Qo0ErYmOExXCLm8pBW+6C6
xvUQHDyGFMS69JWyO0pHyclKFh3KclVYlm5aI/Ti/OngsuOOYPjM9ZxsoWqk//LJ7QlcbGfQ0vHq
/dU5KXxpleQ/9EBgLdAg/oUeS7aDwCN+9mpGZRsCyAvnh3MYKX8y8hDuKRKJ/qwcESIpq6AP3rWt
D4/O93TfnHKLKhYRHKDyh4x2+6tmVlXswiEs3tzOf7TaxtXjUFh5F4a6tNtlCDwyYpYQjGO8OK53
6pX1QX2wDmQmDvYh54hAq/lKnz6pA7vVlTSDVVPmVNVSUInWI/UVlL/VNNgva/pHKEUIACHYN+Vz
2Mk5v9dyLf+ItfXFvq6xNmh+M4e2Z0v/vv6UCxrCY716nd2iTiV6O9X0hBfB6G/cNqEouo1TqhbJ
Q1O7H8Ncmo9e9GF/qCMj4v1QCMe7tmmcfPJMzP0RjmmQfswVQO5t6IwMyMNwUff1Qk+xi9D7ERNt
u5SYpz6RCzdsIt/iyBBO18XTOr8PvQHBaeLAvWtJOKl3gEpIBmXw5dldK/zsvVlcnFdeCSYDqxH7
xXhnY/R2W9eOY32Pt6Slom0aVDuLWNyruwSEVXc4T4FjRKl2UbsVNbXfm4vzz32ZsWDlVwLSuuaL
sfkEF3rIsEotPIk2qV7ofNNP8HsM17BiMdPSYZL62yB1HbyIaY3at96NxAwgsmsVHLntkLXOdLc2
oe62C31P/joH/cAhZsMg3sVIzDASzoz5wJrhSbHIjIc+qXwOde3ijRsdzc9405hgSmHACgqKB3wW
Y3ps2hH3a1fVXQwzHTZTxxqjTwtmZ0WHf6fvDMPJJlcaoa9xIoE8HBseTUU1eqJ1jxmBJma9x3Wc
sZDtHez2w5Ps8l4c6Ly69n1p3JXkLs/rpvhQ5smIj1xleJRHhcf5pe58zQcLWQ7oBCJjjduSZXa8
XIYVGePBEpdT3/dRo9RdkU+cj1eR+i3JKii1oxmcHeecD/egC/SRtbzWP+yhbPCZsCEt3oesRstM
BAqshK0YCbXdFUO3Nncuw3rUZDUTXDBhUTKBi+pD3PEzI/TqKBr++GtW4XcCscaqAqFupwPnUmjm
1MfVrbP8qa/Qam5o+Hv+o9qYDIhdSl4Amvd5uJuErezvIm0lAWzO4hPT4FbNNu788UoWjb++unDm
vEs3V8ChHLHM4VnTCNtNTglKfCh5FMwYGrVQ7vo9GKajYX3wh/7H4A0oQ4HIjCISJRWXdAMFKAUb
RCcFPfQysFLV20R7cqU/Bqm9ExA+ISEo1zS7qUVDvIulo6sXtyDzb9j0ivDc+2Hh4kLuNQFsumf9
oPRLIb2xuaeQWsb3wND9Mtss03QXOBbXoIcQF3aJaqc/U+Ct2QOueXnXCD28IfN265PXS+hgCjOI
y8CgJc5m8agEq0YyC2pF47IJyvvprrAaDnJlEovWpJ9vRLAWUNTvpkAdiw2ojH5K3i+zByyqKiJZ
KDk3UwZIDCmqG0NA54vxw6PXx6i6c1C86rTE68i6jcTMaotiizBUUM24kWLKQAJkQ6B9rNqN6e5t
K2nTmx6YNFG7Fu1gSehKfC4nX0efgrHtR4vyF80LIpz7rCry9cGZZ7f+AjEy5E8NhktIO2BiVuTg
QxWHr5o+rd/BWjDf7ehQsrcBlckJPXzyiTa4O0MrQ3WPLs7lpaedupvrHhXjdCvUiHVk4vTGwqEP
rwB18RW4iC/F1vRW2JNGVyD3fS0m9ZTx8GIIqyB8PDiaTIed5dr7iQbk9EepAp3hgGS4uBlEpIqd
aLoqvvBEk04B4e+Wz2C632xGqmEXKHoBSCLjcrF83+7WBAyW73p0Bag2YM9O16Hr0lWfAr2K+u8a
RItz4W8I69dc9PaJ5Ffr3jnSDT6oDP26Ir3ZFuA2oTOgLdl2xRiJD1v7dimPfBdlyiIa+2DAZJGI
068u83RyqLyweM9ZpRKzVvLyYdu7AdRfWVjGGevvuJl+JUWaDljs5YCJEhReJQ4BFVp1z/o5Sb54
eVcPGC4LfbQLfZa6OzrMm29/qg1xyfibhrAGAyCL4nsqAXbezko6oCKQ8sY6KYNQ7mRUMdjTVTKi
odR57vevhn+szmXAKcwZyuTZf2vXyV6yuADB0HO3kG5TtFiUOwUzHkhwcHvUykJ904b540eNsfTC
E2ZQ0c8RzizZKRpBEtV9KL8pEOIffFiBfwqjgoz6DLJ991GxOelInOJbx8y/CIRmPYjBg0Ql/hEQ
F/+AlIGoQFhXozmQNCYnRBZJZxmFhPXEiCry30FEKiLbqtnxfqHR99ujQXgkzuWNAEQ5RYbRiwrw
82gzzdWpAn6e7YtAdPg+EcddTdalMVFKuCz2nsD5R+niJGe3s3iMxrUof3jJhy+DzR2arHK9T/ZH
5NItUBHjY6Ykoc1s0brPJkwEEbbzmL6vfa2fwEwxuW5xOyBvI1gah0frz80PVVls/pWOx/3SBcRi
7lI95PaCuaR+aWId/ZeBHzFksksTIYaNIGMV2dSUW6Thdn0PrS/P44JXcut4bC23ExPZjhUOV9GR
hWqCFLjRUFLyJvBf22hYStxWEKkGUd0qpk7UHouLW6Q6mvPCMi4kZvQcTTOymrqb6/qQT1YNO0Nl
RhQkRHYShREak/drO9bGWZy2SGSGnNkleErEjNRmYiChRMuDJqbc2ZdBENzL0tFoPlaveOR6YRM/
x1LCkh/CgMV9a1UfbnOH0+lAioqNjokNb2xw4NrF9JGUN9pQNUTpgG7HxYg5pmb8LkUOdi0CIITh
lzSEGf/ByNxUevVbgzCH95xCzt8YjCpQY7FHy/HF6Bg5wAat/SrvZ6zE/605qPDtYHyn3NYLsxyI
CGTh1FDd0lchPZxVPPPLO5s9KmgYgHTjzCFG+KS5aJHwhsb5NxZ9fvXrNi4v7Zp22clRaXPflARn
Y/rr51lubL56ZHf7THV2M4ay3xaHXHrJFUS+dyqH4qrdoSluFtq4vTckR7h/lkCSPIVPNwG548jh
k8cGLneKSaHfMj8OwBupIn33BOaaY19LlJZnwN61/T3jDUC+aoO4OmomZy8QAqO/MzI+dPhzLfzf
Jpm0vSfmhyhP9LEAm2Hxt4SATZjwN1EmOzaNovmDyyK6JyoXAYOHy+M1NJL8YTQTvvsYOQy9+rNY
3ZX9JgAW/dCIYCI3xh1q8RSsNveOAbdRjBTc8cuhO+i5rEyPCJ3UBA08DAEhFXwTRO5yjan8QpBk
IvTnDUTo0qFZYYXPurB3o7+4oiKfH4L85xN6nDkk7hhp7qbOR8YP+BkNOBx3XLBL52IEZN8sCoqU
T7eE467G7ULlae/ijmTug2/c6AJZIvmZQ5CaO10Jr/ukjpwLMu05K74lkIx3MCaaWJC0+RcOszk2
vvXesWSE/zJuZKIuBB0BHnGSuQg6f4jRFpid7GHhYUyx7X/01/Nysm4Brq8jAOQdTTaHPoY6buM+
cdmEhL1kSpMZFSRXMMHrF6qU9RtbpvcF1phfRkasdZjgYak7hEiIblE6mO5ywlzW06opGbb4SbAu
xZSCn0REi5VPPo7tiSQOfXMK0pw/Mjcu1BPqqcZF5kLF1d8HuVTrHbRCZ9nhFgzxkxOhAvtP3Lhb
Q0OXxLsdAgYc0FXVP32nzHjuADTBNgi9orom8KwcgMzEorwELn+q2CSoMhkGo7Xn+AQZIe4BuJbY
CuchfFm7iZQNZPo5CdYaXxtvA4nIOVfoL69znb8Y4YV3CuGTuc82mxJub9QEhKbgS2t3g1fXxcNN
3f6Lt4Q8mbGoli0YnEKyil3KkxR9CbK6TIjn+oOXBfHnlEj/pIlFYUFa+PZOxcXonwtCOWGyUfND
s8dyRLpKHrO2b9+dqqhpxHK6ZrJsMcTvvbkmbMfXs5zgrmWm+7KDHMKd14tpPbK4LZdLxFyL3TvE
5eYvOuKYD6Lg/W5/1wqQ4BFfgWcOt3Cg5T0onXnaFuWN/QncgjQR1lp9Er94Be85lauv8Ixh7wey
FIExGMqOtNpNgVZl47YO2blpSjl1UXE99oB40Zwnh9t1DgymIklL+tNN3eoJ+dawLsvYgi5js/UI
WpfblYDO+bWiks8OcLTclzYFvblxb98yg816yo/Ye8qYEUfLiVqlk0FJ9D+OzmM5VmSLol9EBCYT
kmlRlJH3pieEpCvhbQIJfP1b9SY96Hu7Q6qCzGP2XtvU9o1tq/pE7CRZFbRIW38C3INQoKC0/yzW
ADNDyEl7mlG58vsiP3sASOMn37DHcrwzqd9T8iQDeYCsl9Zb9hckVySZtGBfzhJSl+LIfTXuiuhu
Eg770sX3BkiNo7XGtuv13kO2zhu3DU5+xEDop1/GzF1xIm55fzvbXM+h25nwkAmHyRQL2WZD6VsJ
8m7RfAxP9BMDJl58RL+q7r3+mowBQ1bBkk83vPd1gC7X7l4QZhD8jZ6D/mWwSpMAJFynLJ5aKe8L
9oQb/EwMo/nQb98t73tKdzXBNWYsLx1cmyz6AKHAtE2gJuB8JaogOOG5YQcOSAbmXk/7h+TKC93i
6HHqNGdNFzbHA6TlZjqwPMndmO/VweyeGcVuqZq8Le6Z74R6P7RsWvwjqo6R89HOQVI6T25Z0OX1
g7Ss49h663CUruZTcHN2CTyKKfqQwlrt10lIU9FsWSgROpuZ097O8yT4XeC7JKRAkdqB0KwHnNfA
wUZjZRbNK8ZktXpCuLiud0WHvYpnGYxtO80dlylJCbcsQycGohOn2xFAgvxiyeEihKWvHo99A3L+
jGQShVVeQlSIJE6Nl4sRLON+tnpsEs2sbwuLApdsx5XdjrW4I7PhdKRqHCsXsR8hBylOIfQM45Wx
uDD2mGA4Oslba9Irn/xbYPVapfdM1WEAGXw6Jg6U2JbXuRjJTKFsyMDTpaRSfqjSrm7DFI4Bicw4
ZzBsIwUfPRExLOU4T6xefQsEJRDxejS8e828nBFDk02PW6pJOGHyoK5I3iB9sSuT9NopLRW+9fY0
nSoyQMqdr2akESSBrajJGMtftAFm2ITdHGF2uuaG7WsWPAE/guDLlF7d1Y5NUFWLN+13I+Vy3COg
NCKyLzaFk19nC0wjGdKFW0hXDboqT5y6bIXiOknSBiiAGqUO1C+Tue9IRYorGvQgTgFxeDdahUMf
DwSZiN08gSM4lIVLxTWTp1acF7Bov326oLDDjghok1zAv2EjP+6U+QFYb4gtJKqcWD7l27mfDUDC
vKBg500WBKuDyRrS48jmhpVu0HNF33XoSQKPb0N386kstf5PF8soUTSR93xJ+QbnwL09TDrvbvDO
9mo++aTx6avSdisHHQ/X6YfTd7gPagNzCElWX/PVGHdhs9njWYwQugNwHGhjvvqgK2cUB2u/zggz
wbt8JnbVHsGJ1fabQAxePsHvSIa7BRDWxrlPbWEWmIv+JSg1T7DZuayemS1ukBbQq+EZ3vUM2opn
vw5QHwTkaisW9xkVcUHtjk+pTLV/h2eCHCA2ABdGy0a40Bq1rmbLUJazvvhW6pJMu7xkoOiE0n9c
c3IHTkGmOLN2fsXsnCS7kagbVLoc/2zGq5XVbBKLSjW0UTyVIikObkbIJXyWCdzwU1nbTngBsFh6
eQqR6COz6GVXj7uSCMs1PdBgVKLfb2sb/ietqsz2vWNt+rUjua3cVyiS77CcLc+5lRRmh9+VQc9C
F68iDbn4tmEg+VQPFMrsJrW58pSHSlNi3H9KrTSnmzGEtB8IzSzOAaLp9dhBqhWfFt16QUYL6p8i
mq0iBe+35RVcSj3r7XMTBiFuxMtdAdK1XdOhnoVD9j3mU33JvwqN3995jLe4DxmAomFXsqwS1qVI
StdxVycdehY7yOGxiYwR8d0UIC+5VlDk2AjWCfrIPXedFAcyui1FmgXx5O0dB2AiEHWmkv0jRnrA
WtHAsSTIFw9SyDKAqaCB7unf2snduSwcIbejY8urH+WhQuO05FxGh0/WFgC1kuhGJInUAZl1Y/WL
u95OTSq7fwwDF6Y3iWP7mNdbN3eODfgjVHoVhnYM8pCfNzXGyO/L9Kt1VOjGYsmW9NoFtTKRbOks
WbJ9LFxX/zLUcAtllLarR8Jd8CPsOxQiC8Wurpy7Ig8v3ima37ehxqf3xN7REx+dN1pAPFwxO/lN
a2+DjJcFnEuMXLicfgU9hEhYqmawMYaZy1fesbeVNVrGNoFjS6XjZfeKeHQHRVNeDJjtqnUe7nBz
zmXMOVg19wCiBFpCEHfpTS6RbjwMDg32d7JouE+xo8WSsDxG1pnhlWdJ4/9Iygn3Iv1Nqg+Pmw2P
x8QU6yq0YS5/rFjzkMDXurNz9m4tuyJjWO11exfTdhhT5MO+4f8IbvgrXKbNT18E9gaWiqxY8uDY
slqev7VQzoAzN+usg2kH3zmqfqRm3sACZpCIAjI29hpFWEj4lUqMjWm6psSKXIsMFfbcWdDeoAIP
U8LV8k2wcEHVMqdn7QzShtvV+2b9bokNDo6z8FmRQuTFmfxZFtTNCC/dLN3Pou1WxJUmrG+Wsndb
ctMzOug5gQHy7RgJx8YwihoRPnAJJPcwP7gd8Ow5rLLCzIa623Qz9lOdg7IM5g6oC2Bm1bnHrdiG
5Q4GbSCYuEHIQfBjL+HrwsijinUdrsFxwmOjDx3a7GKJajnWJN5DurGfyQ4iWZPhlDucba/T5Arn
oqw487D0eABM2mRm8Axq0gpIDl/ozTBTbG4OSBAxEJr8kPoGGi48hgNUwb4pTzWQB9FiwOAwJD1t
DhzeWqKDCnu3shvvPstxHP0Xv0coS97S4BNLZAJSL6O2MJmnsZLT0bI/ZhIWdvugwFrCv2Rb8d1M
a9lEuO202S1pYovPUmVDkV3z3gQetugSXX6LlwBk/o64EE5pRsI2GX6pPSRQy3wQcTtV9D4UzEGQ
18A6bAHwBK8IbwEdc8cvM3BxfyzMPrwb9hWl/es3KOuR4i4W+GLE0kIRJlEyDYVaTJq5byObB9sY
iJPXpZOHxHBlpXBV+0xaT0ao/OJ2tD1OdaJCyLzCPIMGb2TmH0mkHP9V1HHzP/QNjP2IMHLVRBpK
DyVFQGjRXHnGWE8jIRh0VcLw0Aun930f/zd79dsA9Lh4UB4EnQmmLkAnnKBtNj1NlF99eMU0WwOK
i3B95uB3Guy+VX4XQAwyxR1wwtaoQwtkre9jfL9uDWKxsQNbRWDz8UmvZB8Y1Ouq2OZD2RRB9ZlQ
B8zXiidvPJpmIJuiTsPcsEZvdHiaF2c0x852SOCztABXxNgCo6tx1pV0pQtl9My4f5yRAWfoOAdd
u+DBjFIkqqfQvuJ68pdzRW+FGpQPqd7X6NVYJKNWYGBWVPkTStmeOb+cS5KNetqGaMUH0e2bhpp/
b5lwpDRifkG3ljWk06GcdnfaW8fsxMBGrqeAzZ+9Z6Vlv7g8QOHJJlT5m1OeIWNd+OKm9UZCbN1h
e+8r251iuy4bgy1c494SmEWYKckEFQFuA+ai3ZLNZyKikl/desQpdzJR+hd5iJRftDZOx1eCAi7y
kbHIE+HKvXlEPUfszbR40BXaQtfBgbkeDOSy11bUEq3Gus+brZllHieS3nd4+gxGk02J71KZ9hpt
SAFQr9zoohyqdgqiSi6YPFIXM5sCSYphvC/za62HNrwGujC3uJkrdGwpIfZuzGqKUi1IUyJLgiLn
wQqstkC92S5y41CE3IiUV2Uf1tjm26kG2ah5tp0mueYUQCY1zmr8ydg6vtiVvbDyxXGGUt5pqYcb
gfyD2RR1AkNxGradKlUrdwt2OaASq887YIE8JV4p9MP/HCAB8mH1KERiqhsfAQoNSnZFukww3yMV
L/KzDuVoXwdLtcqYZIjsVc9CKdS/9IC38Mv7t0Ihrvzym5SpXCPBae0TyV7g0JWO9V+qZPU74ihv
+DYc/TpZ24qlisy/OjIovb6BxWDxJ4eXFUKXXPI3Z9/un7Ak1+55I7ntp0r9rgXlBGEcPV+35SQG
psZlzVeYaw1983ec0YBBIw3D7ZHcrOy+hfi0HpO6ln3EhvcSXtPaQRsHpDkTMjMEzQmVcSb2TteG
PTNQRI6Po8uu6TAOxFLdbyOT/We2VaRw8PlkLcct8Ug7FgbySIsELS/T5RsIBe9PtnlxQlIN5h7j
Vv4i+intrwrfA31Bzg5cdF9Z9t2azjh/iRatn2ZbzO2h9ldHkbAUCqL0QN32O+Hn+rlvlpLhNIfR
oUDc3BxV3qb3SrDaPs0e0y5id6oQW+pMVGRs6d4HHiWyxN55AQPo+6ypjQ9qfBKYG/SoGMikhRX5
To4FgQwAEZyZsSznwHJwek8mELQJTYq5hwzo/g4uL3E7lh/gOHUQDxFSizWGGIrQt47NkJCKUaIU
KJk+i4GoniFnD02wqPXQqgUoIVybwtshSktRZeJ0upzWmNoOvc9r/JWkGNn2QWLJJ3RHQOunxqSP
fW0X/4RV2DcNY3IGcf+HdFmhRLZfbtvlQMR7jyixXkcY7GPBKA0cb3MjwVSgDxu1fdFJL0lIBhI4
s/ICLRyvYQ0EyM30xm3jl7X5cRxq4IAkAygbQZufZ6IILnMm3H9IAWdBNpe11ePe9rt+vUbbnnY3
iNOwRCxF9knVt/qEeHXpy4TXQ14ZmZF4hbOhfG+ssfsuCI//V0DZdK4uSc4v1oDkMmLL2Fz1/Er5
PsNKzrjGIW/jpXV0+JZyjj7Jpewq9F8cvjYa/MF+qUHqdmfSeOYDez8+ZZUEBBF6nTRRgPhcU9wA
jl2APyffjK085BxQyqqjLQvPPdm9yn82297+KZZLJC5OW3EMIdjiyrMqW50o9VbWlCG/PQnVdopV
lVcnpMm1TbCvEX8Q7ZVKfTMCEhRsx3lSmJu0EnKnKJmZkcC0XZlpDuBvIbS/RWo1pme+QQ9os4P2
ed/YsmTR0YV0dItVJkC6x0o71yMexnw3eQu+Km7e5m4dcjNjTzAOVCLXafbeBl3nZtuG/m1S5fSB
zxGcTmipsoyDlDoymkbn0iHmafdfzzAI5knOkO2zsWb9b9hsjPfhaAhDQixS+Oq6cht//sZ5x3gW
+LD/nZqVl3JyRb/sWO7Zv8Serr9sWpvppt8S5Jg7v0nSHwcJTwmnbtPeSeUkfe9agDucpqjh3QMy
ctXcTr2SzUHT1nmRF/RyeBZ1wiKcWLvwgDxwIuODKNfLSzuMLyaFwhKzRr2gBBFREJBE3U6CGvwX
ut2iyTwcRwjdIjMKDBNplrmfPutgeaNJA1teGtzTQG28rCa2F9ESZmdrBuvjJZZzVlNYEedSDpTF
/pjI5hpZGRmhACfan8LamEbnFPbPqhXlB06y9DuBg2fiZuXuRs0R0pmOc4CzPRfDfdJRJUZpNkNN
b8ch/QStjf0IbJPPaq5NeoZBKUs8RI8SsA+6xmkvA48sLIKqqjoqBS5/Au6DSyihsMQT4h8Wjn5O
EPNCPLd6qB3f+wcwYAZ0Lgbvq8rQk5ywW9ARey1iH8K+1iD2iTNq7j1sIyX3d26Xd46NUe/O5IO8
UFDhH2CiUrjL95VU2xnq+gKisF5AJtp12Hn7fHHwu3Sm1IJqvp9AY6IvHE/93C6AzaBpOEcnRCHI
T1UTXjSCItln2IrtHe4ONT2agZZnpwasqletlsWpmegSrtc+6wGED0wAdhsNkIwzayqCA2f3eqal
EIiBiXL1rTsjsGEEJzuh6YkxmHrzO2PRzL6vO/YIf9hq8GnHU9ABGz3MiKnz9JblHyHSRxYNnh7j
IsBTSv/hzrLgcy7TZ2uxZQ6MKUym4aaZpPfKIR4EscyyQkdrUKWfGseE/ret+KtFzCx3dCLf4N0m
sFt49VefVf71NGIfwF6ClKAmBAqN8b5cxdTfIsRb9WEya4ugEEmMtewllVjC0+5auCD7hNHdEzte
HBESVm6/K9fKDWE0BO7w7sN5bY+4cLv2bsUZamGbTOA9RyC4muyB5K/cZfK9MbRBdbMiHmZxCtUB
fzmJOFDH/CoqLbGZa8PBmJ82Dmh0XsQGpniQERmd0Y+MNJMimC9BA37IoYHlrYo2aS+v2RYOArev
rocDsiKnjh0UiU8yxWS2D2rygxinWNVrQUKAe5t0PsUrAwnkpkz2B/HKVG76DXmBqZWVnIkEXHyu
Zbw/vs02kODaiKfmcvwHbV8f/U7OwalzGC2z1QJhc2K546b/iPdCDAmuUPiHtssQegcYfLMTCTqr
x+JcDHZzLbNpnP5xwbv5LVAIPq8Cw94FotOKZ/dSrz+hhEiTZyhTl43iugngBNXKY324OMazg9lA
fXHHpco9CZkiuqSKnd6DNVvzY5pi+t/1esFURkeOZJ1e3mawkjk0Lz4lI2Qav1J1VChq3qhBoeQ8
SZp6dgs1UerFfaYwqHIDgJAqN8jOFEVQH4E3KCUVYKJufaDqcckFUFChboE7yl8NoGO9YYyh9Mvs
2IS+MRPvERAFVnCuSyBJjyan9P3ocEz4Jy9lOISEqjFYz7Nt3q2ptKb3LJOqvWoNgtqIyWpnE2/V
D+G91y7ajhlU2twNxFO2f67DSvCAfE3COM2ajBGoB8fzGX37XJ3nzDAyYx4TIn1KkXaKRw8B6ueE
H8y7HUgtHg9OQoEBQ8HF7rOWfF2HmeT2Cy1iWEwfYe7LSNAeBkQnP0xI8H2TEiBuEAMuDrB4ogyQ
pVpJl710tVq/qCvW+bEPCXAmosg48ogCzsUyZHVC1Tu05k13m6aNLq5JawiKu65l+bMPARiyssbr
0TDcAdrtYdjEBgiA3/WgqzIAV3CY0GN1fUhUAG41fdOifBmHx6WWSfEylXOOvp+vhUNrLVjGc82E
ifWQ+04wDC90Gobo0dRJazZQ1jYSRNGLZPTfOwwqCxCLCc86f6K88H1U4ar/FSFt9Akj1CRPs5JO
/s6V51gPTMxN8iTSotcnyhiSBc0SeHjGPYcrpZZaNA8L2uwsvux8nJMt8bzFfo5yi56adTa7JpsM
kkRgN09qSXFKmaOJmYV0YQ2IjsSB2bShwnYJM1JXXYrhJvZlrusfgARwLZYsyD96YdLzIrCxMFBy
ycVCNDK/uj6TDkRzvVnOzlzgCROp8X8S8tZ1NDCYJn2otLhEg3B27xiFE0VSFjyr+8sN5l+mrv57
6IIWYuANJ4oFYAuWBpkQ8M1GO8Npm+3pQqvqMVTZIXJPVjZr2QEVUKBIh0ZtV0mAlYmZ1wIzsp+V
3QMINOTxaOZCaVSOCFSGSi3/WU1ePa5ZmGUYpzKJYhMpNuRmmHjvS8f9iCVySF/tDOYL03lj3VqY
HHAqaV6oCEEe1TyiNTFfInjzN/TW419uOtRIFhJ8NspdLvlPIGQwULdykOUUgP8wXmNBlqiJE3bI
eP32MpmwQiL/RprcmE29l35ZtPseuf0Hun6We7m/GHJm8Rl+oqlxCQwiS+XsS+Lr4pnB+Nu4XXY8
2q3Xu4GH9BamIYPNqmzV9A5WtPraNldfkGomsaIsmLxHUEHmybjJ+ElmZfPnalF+J+TNXrmumYA4
dgjzdwuXOTY3pEVfDEdRXg1rP3TxAIfBisO6Kj7CqQGB56B//szxqT1baOMz5M3IT/YGy+JdnRGY
tQuHFv0VELfhR5dUK+zZ3fIRK633Ftqe+1fm+f/TmqYpiDZVD6izJ7+3IV86JdGAqI/Z3qWNs/cd
l3NxQXpa7tki19cKZSbkI2KO+x0KRpjKBlxpw6HX419cRU96EfZIFhlFwrlGKgqLo1r5mIRcUXDe
bsWKjaLPEK/tlLbpCOj2rApHn2j/BtFpPyJNc/ilzmrz2DVNkFPANFA7i8YNrkdEhzZOKsEmXLUd
v2tPuE1OWxGE1ZXvVSPGIs6ribAohKvKRqOCXrFI5iOHQf1r5l58W4bz9gIEr62rqfP7n4AVX4iG
r25Ifg0ZyMepBfkqnjbR342eo565c1L/RBIf8Q0rullgGA2f027iXKV7s/JgOA+MQMH7zWn1PPSa
UEqX+5pE35albeywcvkTerJeDIrg09Z37j1M5QtdByyTZmdWZghOuNojExZufcyTFBPamlXqeqi2
8LWBgjFFExwH1I1ti20kdylSUIFg7w3ZCD5YiGb6s6mV+zTPY/bYJw53YSoI0AI6kC53jp4bwBxI
yb1dBpzsGlPf9m3PVOdR5pF1vfMXunA2rA6OWjEvy5uxVziZNKPsPdlZD6izvYaZcBbWZ4nYaY6m
QY6PrNX6lyJd29uiIR5rh2aGwZnUgX6soD4ypkmD5c8pC7QjbML8o1eOVXsYbfLJD5ZFAn2E7pwA
S9Uv23/Yp/pnNcwpIhL74g0eZ6epD9RNJJrz3rdzZFuUU3Ej881EJlfgrRDT2TtmfOVDUdrZN7an
gBmRaWW+x8NYPIU0tgFVY1J/TZ4V/ITFOBd7ngQysjpasqcQ2g8/hoOPJ2aJ0F+HF5tCtKW1xaRt
68rXIVzRqdSWkTdp5zTuIaRy6neBLjhA04FBErFBnKu7EDjZx7AsAeZjn++fqiHh0eBCQyDE2QCb
fepy54EsRM4pgFzOV8qeiIeqncRRr2P1ISe3+gDc0nyOo4ew0rFXccPCoXhJGh8W9Ngwrj/PdVEf
qwXa335hr/2JDIcOKQl6pPxmQwRF7VBQ9gZuC3nTRW2enaA8sBzX2Fvns2hon1WC4Bu808qea+Bl
BM/UdZQDBNsgsnICG5oxvSN5kuUW/JDlPhgwZnL4qOk2nz3fInQZA4jCDtR7jytuoSW2cGL9V2XZ
fG8UJj3Ka1dStM212C5CLKZgIOWqV8tG6bXDOmqjiUzT0OyZ9ugithEBIeTUzIF3egov+HW2LUxz
2sB5U7y/LNT9pgQ9bmh2d+mQTmPEcGju2IujBIgRTsB7Jte4fJcEf9m7rTTEmpeDVmDl5oxkiF4n
tGAp2DBxqDkq71SwpdcIY7plD/++SD8LnXl/OVInf4eGSzNer0ZMGHXWfuWgGq7t3Fzg/8aBTkzX
kSqCVdbmHe6vs94zrB2gf6DYus2Wxa3PTrFAMgHaUYMqcnvIngWNS3tqhuIivIRBAfepH+w0tkAv
z9egKlkmigGFJ8MKR97NfW39Toixj/Lyo8NrTQ3WORJNf/y1dlC/TxcBuzfLi+S1HGAShkXXP5dL
HXyHgzbcopyB+FRhgcSr7QqoSoxCb8QkwGzSoIHqUUDTqiOph3DjuCd7sxtct16IPgAghzwUGyEc
nb46kljc4hDq0yQ7ya6FNKIM1XucwR+THOrS/HkkGKWxQys0ssXW1sWU0OkzVk7nA8A6O9zF5yaK
cubV7HMtMOjASOegYeBhy2THjcZqBNgX24cpV+ETUjWubmxr6S07YdZYtj3T29mOad4rwnEL6Ppt
8oZQH1tnkhrv2I0sLvly8JM75BJeMjMXdfFXN/Rubld/DlXdZNcUEOKe779HFd4V2TcW5Pa1VjXj
5y4RaX2VQthgMG/ZTAhyVkn6MMyqfU5IyKF8LlN5K3A5gd9ZfPOZpiO3NDsOMewzx02DePbJsd/Z
bt2h62FivTdsutRuLnBIItTXw71H44s3X1r9N286eRi+n7R/C64f8mSRWCBUFVPxpUIc1N5EJ3lo
7AwOFM688TEkbohRY9E2ZwTs3cz8KSB27FJ0MuwIFve9AjLPPoRd8cXLTAwNuErVnKs0u4z/dYle
cMIkTF4B+1duoz5Dbet5C08pATPN3QJw+yeFU0TYzdbnfZSNZfqmkZMuvLjNeKfaerFYYvCy7txy
wr1SecNIwkGY/PKAM86BNNwwXC/sZ07G+jndmqHZy1Gv/zlYLx5ZOIwyYrzeg/qGh3WXbOPliSGz
7j0IVnMmqVbY0aZD+8KjSoBnOOlcpoBJlu3DQep8ixsQY4U9AdLg47MZuwVy7tDpEzZtoIpmMB75
MOj218WB3WWzWKVoKS3Z7qvQ8m4dCjCyWvJaXZP+jVWJr9Nt997gsTpcF49ibCRg0o4sM7jssKlO
sAI5W2jiobT8IUakzafPMRS8VSJnZpsh7mHu0XfeieefX62rnf7ddxXtW73MzDFGBM+Pa32xSlHc
qn0DXr+4DHqwxfaUtPiGKkFbNmEaOA24bghsyef5lVDD5pnGe/5esqLEVqSJybEYNXRRw8yy3mVE
ittRutXO0R0JO6RevZh3B68p35CsD28a8l7B5XhxMuTWysY6BOYNj6Eg0Mub8+CPQ0UFe7wnhYpN
NZqvDCrW+9axf935HlPcmLi43D/1CmPZMaVmvddqovVCHV6g/TJV/uYJ3AugOAmmv8q01TyhK8zQ
6mCQx6eVNMtn1lFrRVnDpHIPq9E5c3LR0GtEKNXeQi5gTlgJ0jvMXGy1PCYfUBlzrh2SyWpZRHgN
/RAPfp5yB7DqBpKetua7rtj4HHBG6dghOoAtYY/YhnHnMFh7tvhz9sR8OaXc6lprv+CEtO/GpXCW
fdhU6MxWxZr2PJIw+oKfV58ABtqsBzfkjqxrWbGywnaLKS6mLQG9wCPh7SHxeJ+TNcKNHEigHM+Z
wsx+uDwuko+Xtyhmmw1zgwYUWiW6wYFMLivw+4OF7ZkGijjwFZYgqeNL21NeVUrAhlCCcANESuS+
slnVNgjEsDVH5Zh+iig+uTqwKfdPAVll6aF3/OU/nS8X4svgYhhm5SpQMCD3ILZrnNovZq0CbIGL
DWVnITd+LQDaQIlxyNDb9Q3iy70oS1g8tp0jDhkgaoOpy1vna+yATEcc4e79Bm8ImYw0ZEfNaLYI
Yh3FyjI/vGBldVaa7ewsRa4PTe1X72pdM7nroGwhwKBeqE6j7kJSpHHyJUeyumhDmB6CKh1obf6K
qcAD6Y6ouc61FWhohZQyzB6FEckpZVSCtX0h/xreUHW7rbOwuF7SuXnxA+JP9tgmkvCu4Hz+b8pM
xq6o7ZWz75vE0L6S5/vNYADWyLTojqESuzzvETZMN+zxWxYPeTl4BlkDf7jHsLzxXmAlIXNbUeTs
PWllH5uoUX2nuZc+VHPjjTHpTuI4BzaZSossp1vqvSU/urSU+U5wEdm8/RM0HW2Vzg+Ap+LLmWC9
RENnNcMLnHb1WNsTm0WzuYN9lBPKUHTLA80dO4QcfjcEKmY8bl98YTttfjGXO21U2QmeDaInnS22
hJ9ZOLpwd3Cs5xYzFfoUSHsUdxmpl/OeC3OgkoHs9TGXClDfMI3+l/A3NeCN8RyEmGl2Saf2p/mU
TFIghCTCrjkoKt5fjwFkui/QkVNgYmt5wC7EhStb1naYsMZfxYhmYCThBsCUcMUlx9nGdQ+WQtZv
KIZY3XV6FDEDFRQhTPRo5CpICy/M27qbnqEcHqtqaMxLDdAw2CHIYduCNodUZWTMLmPJIiguuH6i
R9Na5idtyzrgKa5XoPeMW6d/G8qqItYDEou9g17jo+R0/9dwHD2vIGjzqJH+FitaTvj4bSrfvKlo
rm1NksletB5bdE+2/9WBh4wGhlT3ANgsu988JTAaTNX6x5R2+bWxs3xSTnZXinlrse9A/EGtEmMd
V9BG3zK+4CeWVCiFyonRfp61gOv7sBFoyuvLpC3sJr2wxKmJncLMU97xhsE0otadTQfynWjn6R/F
FzNUXsquqB4RzWQ+GlXVzi6jCI7nvZOtE4eI7co5fA7xojWHMZv9YOc6qymx2wx2kMy7WrGHnqLN
WdbxJi/dlv0yQiv9HzkAfExByY6ZAbfObe+cwumfWN20a4/yiLEye/Zmc5l4RY5VswHOeT4vMRqj
lx9H4gIXdt2rzZvSO2lYCm49tLDnC6bDI/W9Bx8ylqG3PLjIZvBSSE6w/iFxA5flDWwBn/y1wq+m
9M31HbtW0cR3jgO0LyTgfxhZYCyfC0KhgeSbLpiuia4LxUFMayGPPoGGzQ+eVjeAF+F22sBg7Fo/
BuwAJPHKCyGzUv+nzgR0PqscHxcvQ89lvM3UFOjmpEIyl/xr/PosIOI8UzkfyOJ1EHdiXeKOEDEo
wgWMSkZu3c5mvm9fugc6fDx9C6VaaG0PFZz++ojkm9UdCE8OyVqMXPjcUDq4KsgPtKLFaVpSJxA7
EbiK0erCAjOA2gvSxzeAOSQDR1mGZR3kgsvxg/sney9CCGO7YkCXSmWRNw4eWl969OfUentBZOmd
RFpP3v2AVKTSnE87/NfWfwMDtz9fiOGNWe6gowLUAAVVTVBLNOaJfGepTYLP1LoOGjxJ6Pk+bzHQ
7O1UVV40z/7wd5EMkwFgRHHBngwSHz5SdrLOSw/kKAByQTu2rH/Kx2hNEHa9sBFC1k/lg6WhjPFh
2Sckha5kBNENt91kyXUH7Tv8DiqzHiC9M50nUmNEeTSNTNEC4aGKM9OYfy5I9P9LCcrL46XxGuZO
NGskjrEXkyd+DnbviqZhO2GYosoHEExR1i09CPd0k5Pgn5a6FXUH+Ju+LkAEtI04DhefajWCAJoM
McQjAuJbSapIPjfhB5N15CtYYWv/ymeFj6RSlwggw7G2nmxfMJ+RXtH/ZQxh16jepJyuVTG4z9R8
KLfSkMJ4t9kkh8ZGoHnZSQlYSdi2V5zJPsFP0jUsVCLMj6iPcleR4e4JK+ivxssjsi+wzVhH2yxb
DkHKQbybJEWQRgSYFSA/nE29+nS0LFPRUbhk580uRjC0n2SJ9CVp6mZFH7awxqKGcxn6dB0GcI4H
8s9oghF4QyNoCA6ZskH5Jz0041WR6NTf57Nr5kjJhGEE+BX+NlwduSuaNvlGSaTfQ1ShFKmYLH6l
03v/AITNPCb+ypPduSOw+AVu7S4fgZfusbaJ99Bm+ntomFI/IhhjvsTvVp4mNPaPIJaWb9l43a3r
E2h7yNnhJDFRNSKMNSFs3JjeBW3kDeyt98LFeBzJni+YfAZ/qCJSNZiqwXIN7R2kLZgFak5WlqVF
8a+pGrJZG91Yd0CdKthvgT1cNWUDXznwVX+scwIczyGW+2t7HMqPIONAJiMUkOAe3gEaRNTN6Jec
0RfBLtny+h2Nh4PPDxjXd5aX64+BYEx/jdpE7+Sa5vmOwTC9D+0w0Fk+Dm5+zUz01c9c8+luY/uQ
SL4o5osNg4jGgltPhJgHLnc19ldR/4+z8+qVWznT9V8xfD3EKaYiOThzLlbHFaSVuyXdEEqbOWf+
+vNQc7Oa3WhCNmzD2Nre1az4hTeYKW36JniJ1KnCGiT60CKybrPfDDznoN/1VG3I9iARELxCCLC8
LvwuMkRb1Sho4SwoCDnAexqDozOollz7YAmdbU6DOr8hIKBTgKiyCUlP5bFG4LzzEYrAYAvmL/Q5
nNus7ifJ34BNctHX96wjtKFQdYMp66Iad9NwFSFmmWumPWkqWF9Nx5hoyWOCGg25VwocDj+KR1Ks
noxdCcxmT2WyLFaNVM0nZHz67/AXy+8hGctPerleQ8I39l9iuMUv9D/rL8h2l689GuWoDPkq8jqq
LvliRCCZiP+C+Qb6kkh/U6BPmu8LYfkIa5ROiwdXk9MIugvA9WNPJeERaJt//+v//L//+7P/b+93
9pTFA232f6VN8pQFaV39z7+Nf/+LrsL0V29//c+/Ld0UwjANB1SlRcETDCp//vP7S5B6/M3qf/ki
8KuyotGc60n9qUUKP3f99un6IKo4HcXU0JkSlkGjTuiqtP/8+YdR0j5JQDlG4XuF5Cjo/ABGqOHT
Z+IiKA0SjdGvHii/w6QhfekpTTl2qRKuVc7C91oXfonmCEs1Ad4b/JrT7wXKmWOl0ofveiMkeKjG
jXddMPo7NR9LlOUGfYMYY3m3MAHTNH6YZiZA1wV9RWGZum5bcjbNVV2ObdBb8Tt1nvwRD0UerVwk
2H11E4/NVQwFD0u/5RnngZW7EtbsJ9tquNlQvyxAe/j4Byz8KHn+o1DMMR1Wnx1Hj+F0LrCJVDvQ
Uvl7TrkIvcgSA2cL0Q8CVMDg+E8WRBc3tQLOf5KgReevt0PUt+I4U97AjYW/CkOxfyZKjQyz7hvg
qrXYb3ZVF3efF36rfvZbLcPk6LGLTEnENK3rhx1UUI2qxsIfXlWVR4LCLmh10ETBxJwuAUMgnuQh
aVe5MZ5WpJOo+1D5jv8xWiX5wtpUA0pZWXZoQlUbFlb3fB4tgxgO0IKQaGIa0xk7+W2cLSSX+9d6
sKp7REmdFySSqM8S39JRYEbDhaW7OKJuoJts24JeyvTnH0ZMDWDQqdL0r6hIAdEnFHcfYFAScibc
AwHxAlov/9GYpAOAtg1TFfbpmPSnE5jDPTAfVRgvPDmkIHXeHdUhQjsCGYF/ri/59M87PTKWYYFZ
NUxUBqThmKfjcWPZNevY4x5h3nlAszNk1OLhXcstpVg7uoJ1o+tUT8jd5I9/P7QtdJ0L3LGlJWYL
KtGCsamqD6+w0Sok1BRzTYJv/sxyAfmL9PFW0Md5T7DGfb8+8vRR84+2DcN0dM028ISd3RMyUV3b
5rl6VZOR5iZttZKGqaoiz6/pC9v2wljUnEz4fnD5JDf06QR7NHlJA4bxFQYF2Pneru9BLKKsSJEH
84vrH3ZhxzIYCBVpmTZn0zkdTCJ1FwnVGV4jQlTkWeyqVG+TpGlARojGB7cEpHb/H4xpSjriUrP4
z+yUAHNTnB4w7yuXx8++hGq8ggDgKFu6YYZGUFThX3h9yEtzamoqhAiMtWiBzuZUDSRRXljymSA7
XnMte0yB2R7iYfhxfaDzd4xT8WGg2Wm0SwDIjj0Or1zPJGt4dULHGLRV2STWu4ui9r4wQ/Pn9UHP
FtGk42w40oatrPI/Z4uIDPZox4HVv5lEV/CW/Y4k3kUsstgGWQ7MXbqm7i6sojE9yR/PhAEjw+R2
5dHmnjXt6Wn4cNlVSN9Q8LDy97DPqPXWY2OROzmoN98EeUjkU0QYCFG21PYFtVxla4+FKm5TTWuc
HeQANI9G9WjJvDx6/mgBekKXUuO9fyg6PFko0KNsDrfXxYOsWSW9HJBAhaRITKqYCGoDzMDIrcEp
3X/1DLffIw9XAKXwq1TeeHno+SswN/oTrqh2t888tzxA5kZIi0en+xI6vu7+6uCpjd/TsM9/Ze1g
P/Rai1Ns14V+taNrbkcLk6ZemDRHJQFD8ogb1LZmS2VAKnQHMol3mM1RvPVhzVE9qYfe3allC5gy
Rz6wWYf6SK0dx0Lo+yaCx8TSWr0HnIG85t/tHYOariDwUVXNoLRvzTasQDuimsS03tW0wxI6QMYC
7FaqYExAwx4H+KrsFg7jn+D1dOcY3CmOw7MsNF3K2c7xeqcruixr3ztkpzqgOEPSrMLWQGsr78YO
d1aM7X/RT0RfCuqU+ESztuu3Y94azb5HyQ6TBishT1yYi/ktMc2FacMDVHWuek2f/vzDju7zrpaQ
NPN3q26TT6gmuXtAVFRLeNAo+P31xOsWdrmWif+QZluzx6xsfMzTEAN+N0xf/+G6jf3TIA/01hUN
JECElt0lC7tvfjnxfaSnzDfcVhU8sHb6fZVeoy5jFc27Ar6DTCYtDo5Fyb+q4u5nyY0IJUe2WXd/
/UunLXSy3I4mBbEJo0uNW2O259FFMFEgMJQ3PUTigTK7tB4RPam+wtPuETDg0ue6Qs/1PpzMLBfm
2ThbVa5czcIG17Ec5vnPkfywqiXeRSxfa0HxKSlamD0wfpBRHgrImP1a9XulO+k90DCTLZe576ir
A7amgRDh3GXU0ffJzM2BSsgtuxtMv3q1EScZ0NCv1AoBbMzYKEdTd147PA1AofqS4uFYNXa5N8hu
lcl/0KEXvPNJFsA1Y7lHxVONYFeteyo5Nt4/wnm3h0CEu9FN8RkoPRXZdDCS0S7K2AlgSpsC/JPn
aiiaYVRZf8Ln0ekecWxzfpPG2fnvLhwG43VAZi5/NqsB42GqdEONOgpysV75SbrCsX9dX9r5y0P4
hyAUSYrUASESQJzuqADt8cKGTPempogJ3lmG4r2B4E7ucw3aycYp2SgL63m2iSFTOWQcpk3aSlYx
e8oLbaTtjoTBe49hEzKcyNo+TorbDVpcklRedXHFeVGhPbvb6x97cWTOqqk7UtU1bXY94Gw6YnrY
pu+8eh0nJafLXmvNo5Wq4nMaDtkKw/rKW/hedboIPh6fP6UAFSVt4k7TVv/8+Yf9a0UVDzGv33tP
QCi3ZaWaR3TtLeeuaCuYK5S2p1oa9SpILIq4R2tcyVaNY1T+nUkMFlCuQoIBJEpQf0+UNlsKrubz
YjKWaqiccLJpfu3sfFOEElAjMuW9iSQYGgusw/cQ8m62cQej/96bg/taDDjBLrwj84P9Z1ybp0tH
o00ntDvdfH7ZUr/tU++Atl7+DvyKnihIieeg9bPN9aU/q5T871gO+Y6Q0P/FLGYdOhR80BtQ3ku6
y/d1VeffW1ckGyXQMLlSi0AHeYisG91KlFtuyQ3kbW1amMFc/yHzu3T6HRqFIV0zLcGbPdv9yJlA
CnV6931oEfDejwCsvsQoSm8ySK7ljVF5Bi0nrxm1hwRI+7iwGefnnbdK4/tBb9LGtTVtttSjakfY
WpfhoXeFCFdjJ1DKoGl+DDsLlCf6lO7CzJ9/8DQiFzfPMZUaMftgT+PuQYUoOrgoV9wZEaINHQKQ
n5MYua0b8Ny0ozwJmxDZi2p3fbKnrzk5eXytZTDLwDAdEhbtdIMFuEx2dVxHB6j2YieqDkXaGLlD
eAXAjkQJ6KMOdfPRsrJyoyHUvbDY5xuc7yarJ8QmGcTE83R8hHBcu6ZncfDaobtX1MzamamZYapu
oA55/VsvzTN7e0qOiALBVp2OVVkwfVw1iA89JOVt65vJV2SfO8iLZYSHiTp+1aVArL+Oo6Uc9Pz+
QAGSN4TU3rY1c77EDQhqDcJ/dLBHiaZZ6YSvwm+KTaEn5h0YnOIIIctZuMwv7GR9qpcYlgWRShqz
GBRUEC24yowPdONVtE6gYyU3AchZGzOGkF6mavSqv7CgF750Suxp8kkT/Zp5lVOZqLtlkCWHBEzJ
Xd2M9Rs7izazFQUoRNa6/FKPircw6oVtpJtsYGp0PNe806dLG9aOO6K3lB5sLbmzAhtno47qCoBn
gPgLx/XCkaE8o1Od0fQJ4z3fsiOHVdq031Hnar8lbu+ARkYhkLZ+DkCl0O5z6lJfUcdUP8V5u7Sq
l4e3dIDlgpRYzFaVyfeUopasatMn/X1POwrpv6ykiovpp/WClA5AK9UV5hrWd7MuRB3KhZN0aZEp
awCfFja1e3v2VNQBvqs6fa8Dop7+gb+jWkdWiTtMj4EiKEnM4XpAkX9ZG+NmRiBBEuRKlUjMni1y
nmCg2cEZOYyD9PbS6YXEu0xUuwyYu7fqwcsiSIvW0qogwbp+d1w6S6ROkhhAWDqR4OkGI2MNIw5r
erAGFbczjLp76PNV/xsNASfeZCNNt4U9fZZIU7o3uRc5uhQhyCJn3+uDiISroofHXNGGhtJyGYa7
AL+hTW3ahPlZEHdPGMsqn3voVi1qpo15Z9GGRGNJF0j9XZ+C8wBh+j2AkEgbBbX7eSdBMxFzK2s/
OA6upye3OWpz7g6OEJURdMUDQO/kQT0AwhxvToGxQL4uvZ5fjsiAYy8syNkx4BY1/zdQgRJGQfp0
QQZMYexW0z3ixLD+CQjYevDxI3Z3SO0M/Q6Kd1HBP89Lk24Zgrq3qYVg3fUZufgbqAYLkh7Jrpj9
Bn2IwYzESXAsMQBcd+ydvZIj9IyG1PcOP6D3AFDfxMvzUVcsIn/hfj87hUwBHS2ebc6EqWqz9yzr
cuD4KEIfU7TiNpyXApFgakDrtq6dr2ChigcMVIKFkPSstGFO7xe9cpUaIOd//qxkRRuNgF+Ug1f6
0TobaPSsgpw0DjJn8J4YqJeldjHceb6oH4wyC/f41vYv+CR3jx0bc6GWfGkRbNwuKEryi3hxTjcC
zkRY0o2Wd0TfXG3R2dTVdT9ko9jqiFPf6OBpHjw3KvcZXuZrzu24sAvOwgrmY+pN0GSiZs+8nP4A
FT4+djajD/Ep8N5SoDkHBVTSQ2wZ8bsEQaatg6CIf0L76Q7XN+DZrcTQDqkax5IUiC7n6dDQnTFC
MtkBKgpO+zo1AH/nBcWkIhjuwOrau+vjXdhxpKP0rKiJoh4yTxFQbVRbVSrBkQire23wxiUV08QK
Fx+BB7ZrPPkeu+H6oBc+kr1taNqUHVLbmOb/Q3KIYGDd950WHh3YOo9CIh5TAsl8HUT1WMKf/Nu3
DQle0OHaFE3QlranOfgw3EBqICvKgsdQ8ewHXSjjSqPq0NwAs3Um8Ztkq2uxs3C5mvxTT+JwRuUt
p2bFedbOXnUl72Bc9jbKEDqgdpH6qAE0o9jBMaXecn1CL62iY02BqE0dnwjx9AuNpuKxSXLlgPob
6B2K1a+TZMCqRT5lX7UmjBcMHZ6vD3rhlGiaNrUoiQynJvjpoKMvFWxyEuWgNApWF5Mv1lEH8L32
cGhcE63rSB+nuN1aobQWTuiFl5RYlCqsdASdIGb4dHCgikILTekeADLjE4c6L7wDxOU1f5VXqvtN
kgKsfXzAkHYifq2hRyY2Zdh+oMNZx93CMZqGO1lsKoT05MlvWYQpQj/9OSAZ3SGvdf8gK0XcysEE
9xtUwEvWcQ3wYGG5z87PNBr7igRk2tdydn7gm3hR1QgfZFngbNw2EbvCje6aNMWmxM8H5/X6Si+N
N3sVXQ20Sw+q+9CgGfwbKWoA3tAZwbQMjfyB2x8Mv78fEW1YMkkydiKT2fIKEPZeWeGaEhT5d0/B
QritreitCj0EGfI0+PL3w029PdNEVxYdwdkNQVM4DCk3hgfgWMGLUTrJHdibcqvgRmqDLKvs8Pb6
iOcbhvRRpTCmqdSWVVM73TAB4jiU4fLwIEUDgNNpVQ0qH6WPNk9Qu7k+2Nn1AKfd0U2mU8DyA+h6
OpiNK59KzTU82CF3nYJIrXuXtlad4xaeILxgI+B5q/og/7bXBz7fOAzM5WdRk+Cq0GcvOTo7kVlB
1T6ga9ciW5CDQ1yDUYpUsLlW9d6p6pgvzOzZtTR9LO1E0+Fxcax5qVUA3Rhtt4kO6N1l7yixQDqa
9N4+W0pvv7ljPPxy9RIBdyOGwrNwD5xH1FS56NhSaDUo8Nnz9zursW9QIj06ENy435LSjp5hc+je
Tklc8wdWn3grUV7XnnR87ZMbwNv9RkurYuF3XNheYKNMk2tf0CafF0Zc12+wnMHfgsYUIq8lfg/e
RkTdQJNOsd6ur/JZvDZ9M/HqFEFa4qzEXPKYVk6uRAfeA2g1TtpXP8qBuq3NFboNHEoGN5Ow27fJ
ipI2QZRHh+u/4MI+I3f+E7BTWhXzAmMS+KON+1x0CLWm0Z7zMfd36CBGCMi0nbcVI8oDfxukTuVM
niAa45yrs7YbYhxaDwo+OoxFU1ZrTHGoX0s7z14VdNv2dlk5P73BqptdCGGh5jVw/QUc04VjTTOb
WiJQIYt3f/boxH3kKDhmxAcEoCCk56oVY6ajtD8FZWVnQzOis1FhwVL3+myf1fb5dJs7mbdXJYOf
d0KjMiOAQwfskBghxOwwbbVhXzRGsrCqF76PliuZCeUIKrfza0s2DixFQO0HJ6j0L2ZtQxFNbWVV
2a39xnR4jz3GiQt35XkyBLKOfUz6hz4epafZY1eovTkZTyUHOca99z1yDbS5Wg/ZhFWn6N4roSS6
MoJnvfkhGpy1aIqVaQkvum1uq76o4ZgUXbiUFF040ZCLDNI0MhMkzGd3uASD7iWOmxxUxOhQEAJC
ekNbxG7vIfDAMby+xBdGA55qWaAraeUZ86ZrhvSU3uSsaOZXTfHsxYVl3VDztKJfmMMYwcKdfWk4
kn8iGSSpTX1eTKUnVmaiBFEnawTHtopOjrWi3lX9o1im/Hr92y5sX+aPvQuOxwB8MptJtWoiZZBF
dkhiUx93vosz750bptH79XEufpSu8QOhUhKlzTaSEmpZyNWANVke5V+RKkWBV6/okmdqu3ADX3jz
IDRQv7EJxKdTefrAVx0SrZ0s04PExLKFpVa092Cy1X08xuTulVTfOi0Nt/GoNw/Xv/LC1cs7o1N9
N6lfmvN+Vqoh4u/jMHUQRQJ/y5Al+z9yrV01esFrU0N0uz7ghVuB227aJUS/NOdnt14/AA7VYys7
WMLTXhxUotYVWdjeG+Pok+/mhbehHwWU8/qwl77Tpms3wdvI7OzZFKvICQboQOYHpD0KnAqbAJRz
BPV1AIMvlXEpozgbj/W0BBGbbjt85rwSBeq6ouQSqweD1vB9pk0qD65B5x1hFiFXVQCxbXP9E882
LKNMZ50SFEUbvJ9Pd5GCZC6iW4V28EYvRExiqB4jv0ZaNIEBuJSUn0dKNARp2oCK1A1A1POqd6zX
GTBvVTuE6lC9IpjWPUH5VKwtmp02bN0oN4t9iy/8VkX+5AFWknULWqD72+009SW5CqiAET8Qup1+
tE7bMeEV0g8tmdseVaj+CAtBv+FmTW9t1NfEAHtlYTP9KWGd5IvTqMBBOS805XVzFhincZcNXmRo
h95u4mPot5PDbGU9NahroxPb95Dcex1WsKjHY5pDnus9S36CbIQAx1jgpDSUfv/7+vqfbzmePmIa
YE5TPWhed8twBxCiMXVI0nHwo62C2F1LpDG1DdGOl+wRogT8cX3M8z3HmIgLIW4BugyG3On01yTr
IcJq+iFPbet7mGXJ5wJSHvKWKOVeH+rs3mfOqejRBwZ5KPV5Tqm14Tg9oMah7TujhgfipfG67JRw
IfY+u6AYZ6rdciUSHBrzaqpnN8Io0C47CEymH2jrG98g3UL59NTql2n6UYz6gL70BFxaPCnAilJ+
0A3wlKcTKZUBWXl+0aFuRCRvGkSaEfKHldLSX7e+9AjmpQu7+NLa0WOWRGfc/Wcw3LIuaGN4pX6A
hmA8KJ5lFLu468tVkbV2vRBvn68eHRM+jCiBy4nRTr8vq2mdJ1GoH8oAqefPFrbz+qYuKyF/Xt8m
Z28pWRPgDFaQVg227LOjCYwcwAystUOALqoLCmrKx53IFS8+d9k2xZNLrjs8KHe9hXLLwiY93zyM
zr0ohZgiIWv2mVQNcbZopHlA/QZhSkhQ+7Irin0GK3/tVQBW0M4Ziu31bz7fPKejaqeTiyIMBtOa
wqhiwNN6dNJbdHYMeBma+U8IlWjhiFyaY6JYrlvCdMeY997KWg07FQ/sg4LjzSa2YZVSSgxu8Nap
PqkdSpEYLZEdO0HzH3wp30pxADYaj920zT7UgsPWy8fJteDgCTPeWLGBDomfwt7aZE5TvfiDh5PQ
30/u1NmiVkd4e1Zib3sLodoylocijoy9g8v7xmgw710DKZTgY9HN/HF9xEubiCajICKku8e5Of1I
NPHDHusy81Dn0j62JeI62z5AnnEVelqNLQQSbMFNXbUec/6fDM2woCZV9v/00z7Mb88XFeZgmAfQ
+D5+hm75hNAO3UM0katbxWfNPTD69v76sNPtdvKeQnCg3DIVm2wOrjldVR+GxREJ9mftJ8e28MTe
FD2+YWjL/7ZpqSFsGycmqSPKxlJF9SVx5N/uZ0CE1KFVCDQ2ZhPzr27aWsi+V/JjE3iInRlVfcT8
rsHwQ3FXODjq72o56Pew4P2Fkc+WeuI/WGByaW0w4XPoAiKYJup/XXEMvRB7sUqFit212Q5GcXBr
jDnehgmWq3892yCbwAZJFppLcjbbyGzYkO6q8uiXcHawwioeUJ0sd0FLU9iJA3UjdR9Zvn4oXoyu
VhbO8HnoSPd86g7SqwTSxbKfrjZa5fh4RToSs2OjNdjmKM5v7NSN8VHoSKPuLIIliKbSVFA28QIE
ibFXjOQtGrvKwn09ferpxqNji6z6VJHXuVZm93XeRwYLEE3c3xSPcm/ExX4cgu8h9iILL6B29gTy
2TQG2eKUuHgKZy+TV4bI1lRGeYyROXNWHmHt69BZjbpJYQI/lEOjeCgUCndTJ6GPbp46Ui4vRDWV
n/wAaqTRKwjqRDKmdM/dB7VkVGJEURH9t55031Tc7VAi4vhHtW9cOSgaYgDRhWiHYdaGho6fReNr
XJXh8/Uddb6Nib81ut6UNqYy9ezGQtilK+rKrY5aXJtrFG1QtZJOuQ58pbytm/wzcV3+6fqYZ48e
02nD3FR55DEsmMMCgUQCxLS8+mjEicW3Nv227+kljWNZbYSd/31teBpwQupPnAUw5bNjA7bIKV2z
rY9I1xnHvKL5yOWvIJ4plDsKhoBdWnyuNmo44o2AKi2Gh7HwXq5/9oWp5otpg07NAIdO8+nhadvK
zXqRN0dwTf4jv/RrEwceLjp9soGKjCM7ij6r62OevfcIwpqAOrifsWky5zif3gvhjkHeRmXLcYNV
xpkGQ2KWiDYNwrjrrMTe6Rr+bTfUnL5cH/sPzW12RKn2kGvxb41yzywy7rUc0zXsoo5Up/13JIuS
vd2XCHsWqZdCFy6qYYubH2IrdeJ3Dz1Kd9/8WvX/Ucq8bW8bZJbgzSH4+qvrgx7zQTfeNmaW7aWK
CoyeP/nZViiasw/h9e2CBqj3wqN6/rpNQCnmjtxlysxnpyMaRFsmcRAfUQkPv9Zwsx7qOPe1GyOL
kASK1XitNjQW4AQj9znq2u31KbxwUmC+0FOhJAGQfM76wFxvclTPkmNu6/5TgXz1Z19Ri9tEQzkV
0q+1UFPSLuwXTQCbZcEkCNb5kjVxFDctcjpHmujlA0JF0T5rUe4LJsu6G/zCskfH8fy3QrOSBs2P
QSir1Db95wja6mfE9avXAVF2NBtDA7rxaBUHSvXjGuy9g3KYrNcAFpVnepjIlWQV3izoEY3uvtS1
5FWHIbayhlGmN+ikdMcgwTQ9inwyqevTqk2Pw2xnTu0/0l/YyPTIZkexVyZ58VxLjg44ZHljoHfb
rXNZIhdbm1X3Dbyic+s0kYFMHGrh3qasxyi/RRMw1bdD6GPdk7R58KMac+WLM/oGSud5aeBPkFPz
mIAyiCHFHLM74DoFGDLNl59yLU6VhfP9hzE9/xKWiTrKhJehs3l6qRT0eMos7iLCnqAsN4YWYnmf
o4uHH15nIdvqZMMa8rj5mV4G/nwNzYrbRPfcN8/MhueqM7rvuqB5tpZYeETrMBnlVhNKvCr85J/r
0z57siewP0U8MLsTOJpbafaMtmgvUBuV5iYDgd2u1KEZ37CYqrEEcVDFXFjkC6PxwlgUDIn/J4Dn
6cygJYFbsW1hnUN3N91g2jpBZzWnudPRK174tFmEwKcBZoTta9Ga4a6bY7+jQbbo8I/GBveaEqPT
0bcQOVH0hSv1/JsA1PB+IP9Ebxda9ek35diyWC71nE2QYEv7qVUr6R877PzkfjBs1329vmDz3QU1
nU6Ew0GhO094oE/XxYfonusPaQUzlM8ptSSMC7PRqdCC8hoURG8IgItuh7Y77nCJ2rawKSnRouPl
IMfwA5iirW2snrILIt2e0bZESCPsf6S5qRivWiNH2UWGYZEj7cklr6m7hV8/O+UTsR6aK/RvuIq8
PnMqzNDi3mUZo3yuHJk8pTzK4WYAVINqReh/GjOZfFMa5LlHN0RvBvGb+CXJ8+5LzimqFmLI2eM/
/RZ+Al2dCfkKt22293ltzRRFYf8l9axKRfrYkyg+9eq3rvStV2RYgXmiE70AhZq9H4zK22XwL04c
bIh5dkZmhp9W17bPdpe6v1z0Mt/QYkFZeTKbR1myNbph4QmZA4T+d0zIHgb1VSBmc0ROmmBNajRC
PA+sjXOLVdiQ3udGliK8n7qxZncb/L3kDu5Tgtir08s4/6poSPKtB6fzyk0S16JdqnrPXvLpV4Ge
nR5S0PtT+fd0J+cjvmUgafpnrKU3tRUPcsXmuAULZ5irHjnbO7c3uIncANTjHiqFLJeu6mmJP17V
gutPJUsm1IZ+bc5be5FVBzWJkPqcokWGVl7eBkiE5MqofNE7VzyNddqlyAO3ZYtE4VD57y5a88kd
AumOiO50P8KWGCU4M1l7NteRsZBcmrM9yvXMRTHx86hdTBCZ2Wkvs9K1IlHLZ68r1DG8k410IKgl
BcgmtDpEooBBhUl0O/o2WdeNiuWaugpLODfPwu6cdluWZoTUMEoxiK13qR6nr4hRechpIB53O+ll
dv+Uuj4aVJwUDAFWcKuTapuENH5R+0PWA3uLFNZiv1KNsn5N+sSvi2035MjJxXmu2PVa8xR1ryaD
2W17FV2jR9dB4GGLGh6KVE1ut8OzjZpEl98otV9vyrbzu00Ye6ZyBxMQKwc8mbo3sgFIWDFqRRRn
fAT66s8NN6/xnEd/NOJjJezkE6h0eJ8pYnMjTHE3b/ZaH4idMkZCeeFXxV8gYCHb3LGgiEDFXdDu
O2ylk7um6D+PimYkT5jkYAK+8LjNT9m0VoAcJzq9AA9wVgnIlUykqlGrz3Cj24eU8np/4w94MGBT
pKLGZYSxtsbZEptCNBPdtdZ3BWrUvrVF0sQZ3q5ftfOwcYLUg+c3LGJlUhxzeh4/vBN11hleg3Xv
Sz26j13V+3sHw/pVF1fkvqkb/WMbqbtXWzdbuG0uDjxJKBBYcMLPWr2dkWu4TZcvvWP4exECEbfS
CuVOgrun0B6ULyhN8hdLTMj217/5rBjCR3O5goUERWbZZ1x4HGXYC/3gv+T4wDhrJLVChwAQ8198
0nCEwAcq1t+CVsXJQOTBS0c14xg7aKVd/yHnc0Afjx8D/nQqRs0ZJBMbqgwzBQNMi51uuADaQNIP
D0mLDzodEWoiQvqruJbK4frI5xcGiiPQwKbLlZ7wXOckzrWxTPBKfcYNuKfJbbb+8IBwRmisycQH
9GTqVr3JMPpbvEz/fNXpbcq34l5B0R5knZi3JUQQ9xW2WfELWnZWIVatjrXptk8HocabTuq4lWd2
zFs/Qm5BZcwx0vG1701SynrAkNRf46oU4nijtJrcj6XZuc8a113/T1/G/hD+HuBKd5+G1i20XRcm
nb+rPc1BVN3p3Pihzxsf7wA/0oYbmcOuvvHHUtWeS1xj7pF+z5J1XHEKN3UbiE8JiktI8gmBELUq
RtIMDV1FrH3Rvyw/uSQQ0TbiRW63jlcqaJ27RdRUbwRm2ZOksvYNkGvgPptZgapU36uovbbYOTrb
whBhtYOOZ6CKX0sE/mCuCOvnWOtGgsIyFp13pjSREfLrsuP/q/uhfEJPPXlIw65RdgMsVKSWNNxJ
mComrL6jvVRZ61zDyWZttehgrZJKk2hjGrFVvPoKYrNPKVTD5B6fatINOg125N1kZuuqKTX9JAge
KvhU0dYqe/tFENtkWOa45RE71Z4qSxWO/VdTJuY3IwtgksiuqZ5inCHlrgnwDcAoq/Spw3RtV25r
TXR7gJRKd+iModzjMBZiRiVR38MgmRDvxs67wd/IUI1wwO7Stiq1lYMBc/irRBlaRX4405x05w2F
UXyzO9q5T6WGjeiTFVZYt+mZb1bYWTiWt4GOa+grojh9LPZFl4pPCHtbYbEduwl7VCYNz9sIb8mC
IoXP9NdSql32gOBJfA+DPJK/uyGxn1I4pwctG3rE8020G9demuXOGo31bkM9RMNTBA/cfdRDi9NX
GKX51QoJ8EFZCVQD7nzc2Ied2dnZt8zJgPh2eM8eIWPGznpQpIvFXaynxUobPa0cdrLTRPgl07G9
2wHAyweMxwu8zkCLQSgOyc7dVTmgUoILMgjb+HbQ+1jckuW3P4o48VDVtMzJsBm5Efu96uSoPzRe
0lhbX8M77Cbz69ZK9kUcaiFilUZ7r1qJZaCTpaIvIgYYfsHaoLY/PLIR4uQ7nfTB/ez2WtbdKvg9
mTemooT5zkJ+GototYuS+xRpHfPNNDyvfRgLAEc3be9rP8dxiDhcHdqJ952WYH6+qjJ8yW6Qs0vi
TZ8Z+Q6araG+KcWojN5Wonx3iwMXLg7bKaghokos8U5LwPbX2GzmFDQr18y2oV1pffI5yZIuVzBq
G0odv6moesasOoyftLEZzJsmShR3gWp3fklKFcIopBbKbxNG8vRtnKh04ICC+sVFmXpdNZm9CXNf
PAwi89+zponuciQp/vZB5tAR6uo0NOmNWHNwRWQNkFly4b5EsWwAdsTBmx3a2U/qHQk3MudZvR87
FedtilruQiB5/iCZ4HRo8zmAO6am8ekXJ7ao6NLq5jObeVQRo7f7BiMstHR1kDSBNIB+DUn7GeKE
kfnrCi6x//ePs4keHu14mkPgPczpN36ISGSVjKHsg+AFQVFCozL2osfKofZhJAU2BdjA7k19CPYS
l9jn3qFfoWCzt7v+Ps7SL4I0DiUcCcpMgHTPwPR9WPaxo2YJwpaJip57BJLJ23G+envjdSRJtwhe
SmshHrg0KqA0IiKKBDQDZ58eJwLf8njMXywB9STDwuB37abjXuI09SgqevB/H4yCfrMBrlBsnqSd
ZuFfm9cjSV+avVSWN/V8sNHtN42VGTdlkWUWNVLftj8PRXfAqTgE0xkgdesTzeH+5htP1yf9fPdJ
as6Q+cBGTNC46Tx+WPnc10cnV9X8paMw9q2q8+IhGUDvdOGY32PIMGIJ73ErdL3SLJy6C0edmARQ
BmUFmpFn8ZDFKx33RfaiN1X4uW10se47s/kOXsGczKrJbbGXfbn+vefLPVELmPqprY8Y5qwCiPmd
UmZDHr7QwvCe8iDkFcSGBr3iPsi3DXnUEovsrLAPS1M3CHuBPXK9nB1wAI9EC+ipPkcB4tUoxmY6
1QxpY57g8bKqu2owcROihqtv68JIkXIHGO/UR24DJX/IbaTGd17tZcUdovN6+JkaBY+y62rjK79c
C264XJLRv1GyQXd+od7UpBEWl32AaIpLQRaXgqAklvvbi0vjxABOnQpsdHbnBSOlklko7TZ8xRIw
HtdOBRAOYXhzp+at2IMmyKobixKRWIvUKhaO7axCwWadanrcWhNPeUorTvctuuQdGtV5/IrCU7cF
E8eWIVJ6EH1crNKyjXDEifRHHT+LOyUI1dfr2+gMfs34U6mM/4aIDn9iNj4dblUUbJYXTkunr5Qw
xtcSMJ75u3fa4Jm6lUGLQ1jVLixk+tbkPk6IEyz2fXDT5P9Tdh7LbStZGH4iVCGHLRgVLJmkZct3
02U5IIcGGvHp54NXQ1IllhdzZ+p6ys1udDjhD6HSC+frxz/p6jhxd0HLX6oRCAZR8zxfEey5PKnl
s3lMsyQ/WoWn7XXfmsXGlLazT7NePPZzU9/YBFfnCSwcRxcsENL9tK0urs85sCQm57Z9lEIT/sOE
8fejkEW1MSsZZPuh0bqfH8/zoqrLlwc+vCzvoqsLBn758/+7sTCuxZ0PA/QjPjfFl1Zq1dHD8mwX
Y+d9Y5NdL+nSLEdrgYfBs8zg4qaOELfrARZGJwxRm2/VYH7Hosx9KEnvscWEvLNxtTr91ySdKBa8
EUkqnUCXwsX5/JrBQGtbYbcNmyB6IGfzV7ohK8I84TyBLvUeZEnYh4Tc1N8ogF4vLSODlgBaSUGM
3X0+9GyOiPTmXXyiR5LsxRTlSWj0TfQsGgNz74+/Iw1V/rqzpBRlAbarDtaRU8TePR+uYjP/1VY8
En7I5oCH4yCJtmYc0DeBWdjtb1zFRP8FwwYdX5TIKCg7EoKjfV91Y6+HyyMbh2i6GeUWdq72y5cy
S7ZtkhSfBz/AAdjqJhOvQi1NCgpwcozvJQIGVo4QtacwkepU3N5T8xJyrTwHg+qVbRbN3TAYVfeZ
aNzofuLNEORPmeNLnSwrQ8r+GT9fHzN3zartfTe0iM/SkZRf0YkoXmSax/nKT6DOUSrvo3kTdbr8
aXAhwFl30ybC+KK1+tDlln5qm84XawJrBH+MuGx+I9Y5FeHUtbX6hKeS9j117L57MrKx/Ro3lfbq
l137M58N7LmjsZ0/u04h7FWEqIx61K3OOdIgn38OVOFOcdGUGGP0E67xMJlRC0tMU3QhoO3402CZ
Cc5cej6l9+AwqmMnjE7dlWU7O+uKzsSqRmrYv8cLsC9DFP2xOgBHOtB9d8c52qPfjX2Sj4P1Vzni
rrHrorb+g8EQ7ud4dDbtLvf1IT6VZO7a78bsZfV56pDNJaysxq2DHJz+ICizPCLTiL84hV31h//Y
5oEgc/gZuP1gbWzVYdVK0aZ/0QaMir9VTV3eNy3vwr1wlOVvkkF06XqKje47TsKy2qTNXLYhBbwW
AydKslZYY7ZC4My/d9dm1zhIE5tZVblPUx4hRK3r9Lk++2RL49bXq6l5tKldJC9OmxZyLcj2RixI
IwvH75FYDclqSIkrx66cPS1QGHpUHOmld/hU2jsHYaPuk5yonazcWRk9DDuZiXs/NXoT+3hTJHO2
It8K6v8K06RZ62DQ+bXzJpGtcb3pdkhlxtYJlGxrh/C9m3SbEorCZOV3YvdoBiSominmEZOHyn+l
eB+4P2WTYSKghlK9SJT3sVI3cVd5cNBNqnAKMvAcLPyuqO7KWCQ/usjSsHmOEo1UvrdwIVv39ZD+
jHimvkVWJ/8r8rJoQk1HrmgIYvqhaRL5n1D09sqNFIPwXil/V/Wa0t3khbNZi3Ltsf9jBCeDKfnW
Yzjzi8tftYcOm/QnHHBo/NNppWnQcblBancVXbGksozXPHWV/jlTOGdPoZe47tEXFP0fc1VQcWr6
QN+TDHKLUBPIMEoKgdDJCUuPRCbPdmON4zZYnHJeqn60cfNFryAeQn7qpGOLVdBCwl1Toxc9Inla
haJdHHGQDdEwe+wzDJk8r+UXtclsOZ/SuFGv2NZ0P2dLGr9yg82Ni0Vqj48gYdr/8Loek8dSYI5x
N04l5piIwtAUT9LRu8vaAjNHfRQa7f8K/q/TlW3xSzS+sikJdKa7MrvU/CltNYp9VncB0JmCyHs9
1JOX4AFDX/BuxA3WobgxFPYhDmTtrgCRDeqnaNGruu+x6ptPaefgUox9u6J66LhatpPYA2INqWrn
K2I4lbOqfV6LfTZpI+1FKJ14SsSwltI6SeqVXkdjvwYDZI3cDV4Ur/XeFzbQxy6N7j0PP2NW0Ewx
d00LU1DBAy+3VijXP3nz6GEyluLImWwJV10KhXZev8K/TwYQ3WKoMFfxpDV/n/n70bXCqHpbEkA4
L8oSXfepF5TTVoXhl81uLFz8hm20yL5iNoyNqrCb5lPHqnbOWk7dmD1YNdaNWxNViTi0NSMFJeo4
9SZtTdoImV3iSec3JLDHwO0kF3OAbKG7GrFKq9e4gCKaXVZTsOEvMOXOrcBbZlMy/MZgr3yBv952
ewCBysZjYvLGfST1uQ11HFQoxntO+6PuIRQ96Vbi9cRSTW6uJqu24nvkH3EnplSYj3irjVgn7jRj
SvxDXI/Nnwr3Vy30kI3/DRAk6h+6Ds1gdLewWb4RpvxlH5w/pCBYXWg/dNQtes/W+UPq1bWqU7eX
Jz/CdeYOnpV/F0vQ4+tsppGWh07dun+iLEieKXZp2j2im+iXl3pD+wkjF4yuszRDEzhhJ20caRe/
DQ+LujAeBJaPDqrR+i6FVvHoTUlxS3bvOsoCbLaEjwQ7QB2CiwJI5HptnRtxcyqQVa15r7pgM+aG
jzya3mvYisX9GvJ+c4sqdZ1CELBCvaYoT5PxqikUNLrGwqn6ZGGGx9MeNPj+qM7PZTiPCmt1TynE
khP04V6HrMNBEyfW6F8l5nVwhIA8liCamNa+ZKlKCrGwbIzqNLeG8SYZN1nVMRafXVxpK3Oc9Rso
qevlXhRNlpYYDV4y/ov40rYGm9WcrCNogOixjR3UknTbx/7cmdpjL7QMR+iqG26Ee9eJwsLZobhD
qQ3A9aWCC2DFwmyjwToOcUDoNse4zEXUObJ8Lp5ctzp9HF2+N0tyIUrCPqJwV0m3ZaXoOZutddR8
t/1vnBZNwRSbktEvKPl2TtnupdTzf62m0MN3oQhRSENkA5b5+UGs6j430j7OT05HOoLWiLS3VlX0
z23ig0HTphpPN7proRO0fnXjGrjez4tOA/IeC08JNt5FKpYUeknlrPeP3VDjzeTadFVGlJGwiEFY
dw0+C481WAUWmpqz+DYMAuuyj1f9nZ+A2Aki3CSF6HRdwryBDDRjj3ntSSFNFGJbhnbkYJTIcEcy
qGmRQ+5Bjcl7xQg9wBMxc/obZPPrbcZVSFsPmO6Cur7Mnqjk6n0mAdaR5lg7moqDCl3g5vc2wPNj
azbly8dTvhow0Bcm/8ILW7SwLsu3wJaxNxyFeTIw3/0E6HBaD4nt3NPZkfdW6vc3Eu7rRiqFQ/AQ
DkWdpWR6WbD0KnSg68wRJ6cqceSJS1fxUAUAR8JO06JqO2Br/jLMvvfFdlFfCU1rqJ6xQbedG+ni
dRFk+SnMm0uEc42I7vl29xy0ZGTai5NddsPWKuzyyfdlvUrYiS1t1TLZmkaJQGGki++5KfJVYjTW
fxjdGcfan83gxvZ75wctfI4FWMa3oNt8kVFOFm0gn/vti9FEzqNOKwTUcBDbgHinMoZW0iZrCZKJ
8pg5IxQW4WS+zgJOg2PW+pvq4dB/vD2uTgTU/EUPnNo+34oO7PkS4b8VyMaIczowWOyGkCD8HwiY
DP/Z8ew8clm8Tk5r7atO1++ypHLqG0tyuT2x01hQ3BheMDwc1otPFEymcPIO3y5NIpV2n4mkyT97
sBjbPSrtwOa92ondG4fw8vJlUE4F6tWWA4ERDPn5pMErJ0Wa+/7nrDDnX0qRNe9a/q25M0H5DxvM
Rppuaw2FbG5c+5flbO6/BZEL/A4mOyXei+IQwHAga3iWH4CxBG9CFQBJqxm2SWoGQ7Bx5lT7jsO5
Zq9aF4Osu48/9hXOZAFqgm1ACoz/sYA7zicOYq9pNHQyD1UpEWc2NXczlXNRryxMMr/nkad2gQ2i
N6h0PLOxCn6pu34OfQLwW7Wrq3uC30Jxna6GYQI2odR9/ls0KewWrEN+MAo02dAEnTZkUeleyGZ+
sIwIG7EOdLJYTTzNO+HP2de+mYW1v7Emyzj/H5wyPEVa6JfLs4RW/MUnwRLR6gaKxYep10vEm6fi
yW5GjzwQiNLPJvONH549tid8AbXfFCijDRb3Ny7p623hUteCLMmdSXHuEs8WZH4SpXnvHLqeFufK
LbHYXpMl6C+NjtXtOobp1q1sL8HdArm77han9/pA8BjC/UC6FT8YQL3n36LLZ5WOUh8PyrKKQ2aM
xXb2umBlCuzLc2vQ7liiW3H1srDnCw+CEllCcGrOImh9cQqF5lioNEXdoUWNNcBJrUT+bMgd7Y7K
zi028dU9wzCsLcEPABeOwMU9l4AaaGRhGAdfx/8zhIxLraJoxZ9k1MU2gpj0j9HOMi/YTAif0EGz
iOPPl7SF7I9vLZAue56D/djP5Sc3xlrvCdhFf8c+zr7SyXY21HA9Tticx7dEON+bMrc6gc4iH43Q
w/kvsKvJqBpd6gdsaiOxpebVT09RFxlbUSaGcZfTwstvtMevNjKzRlqF1VukLEj5zsdMwJcULUSL
gxN12Pk5am73lFY6e6X7vWc9UkUqXqkIimJlVyL+9fFZXtb0bEctliKLRD9lYpvA+mLGrpKcmbKx
DrxplQpR1Gi+1TAet5nqCrXn9Up3ZUyVaoyhKolR9Dcu2KstvfwAGneIPHOKwVqfT59mA8xfzcRk
nv6PWttJrdl32LBqYROIKLmxxf6mQhfzJSfj4kI4iRbH5Rdu49KkhhQEhzINAGhJ2eM3vFaVPTwC
RVDVrmszlKQKEStrPSYusMzKyUbtDTCJZVGx7ntr35XgzLDTSbJth8M1npGIBgBeWkm7bosH1WK4
622cyom39MqwZ61Shyyp9rCMqs023kxon01tOLsgWvHLTArQuKjcURJP6rpHY2P0E2c9OkvQrwJb
PSf9mKpbsZ51/e3ptpE0cpfQ67tUDGsxOKjoJrmHfBopOfXVIbVsHEYUUgXrqhOE83GSew9dUleb
dlTDzq7d8kfnx9NrEBn9DuyofutHXb0tiOAtyI1lN6JPcdnzim2zx+Almw9YZBQQO7WoCR5x/y06
7EX9Utux4DVVxt6QwaZWZqHtIm6x5Jga9U12ydUlz49BXQA8MAkBwvoXNxLYt7iZx2o+mGYZ52uv
isU6mcapX3lG7Wz8pTqWZsJaf3wo3xsW3hhEOYIeKIIXMUdeR15nm5Vx8KpEd+4QlHTBqlcxVWsp
6157bIFFbVup1I1G1TuHkfeMW2B50cg4lz//v0bc2DhmDK5PPwBGy/64jT+v40Yze8BDgS5vzPIv
WePiLIJeZEDyWyL7y9eMulEZwKrSDwLOyPcIjFC36sjLSgp9ebwGKTCnD8D3B/wta8/cSJQLURgq
0+bOAGP86Dfe1H9Oet197c3MMkOpzZhrj1GjrxtXpdNmqOlGnDoA2vFKxZDB1xWGPvtkdsY+rLK6
DNb2kOSQR5p+wb4bk0pwYrUCLGc//qTv3PKkL0tjDEYAza2LW95ILatr+tE61GkQbejsuivXkpjN
gAav95SYc+ifdHj/aGV8y0Dub//0cqFpqS+LTAyPk9b5Z7XBzWVtK8yDEYA8oWqKqIREzGzum7sJ
oLR1avt0QFWitvRPFA/LTwEVrDyEYaw/YDbmT5vIUYOziTVk3z5hbDw8Z1npmzd2xDvPL/WrpdpA
j5am0cVbYEQw4eqSAKCZPP2rWQrs4LJ2xM1M0/Jy3fhN8q/JBcgRsLOUWACKgei4GLFoIt2ApW4e
sGSao+eunNqX2NSwKxq93lAkV7rxHax9HN1ZXmt//XhTXD++lFUonvFPnl4oI+ffZVK9Bc6Pt69b
qELtaDg/PWi6K60EnaXJwl9T2wm2bU59vNXcef/x8NfLjSKnTYWZo0e8FSzX0P+ddmZpc7nO1iGq
E7XpqzoLsSIwX6DBJbi0YNtxS976+n4hcDXowMOwBOJx2R4GQNkFQgM3I5IIikPm2TQBq5TSqJ1I
8/PH07u+RRkM2g8ZCouMxs/59KZp1s22Lp2DmmLhP42e0v7QS4EKgBDr+GnSs/hLodS/BzSQSHyU
L2E+ENddzpElTfELs92DFmjZm6Zhc7MC2eLd2+A5bxW835vjApkBygCvGrjG+RxNWjWDAutwqFv0
cMJ01LSDi9POMwjUqF7FpELrqu3GG9WA60yUPbuUuJc3EX3uywK/GSdAoCphH+poDmAV2pDcoK94
9cpJrHFdlkX7q6UJS4VWSzbl7EQbkiPz+8df+P2fgQ7EAo9ZBK8vPjG2EEqNmmcfekszAApZ2dbV
BhswTlRqD4aKMYpPp/rnFCf+U9tWgqpMcuu1vi4R0FHicuVm55i61A7PP4LrSFVJ3zX4CEgW3hkT
3fAdLaYo2HDfAjftm9j9PGejWxIUZjQyg2GYlwslzvcU8eR0+Hhd3jnYIKmMhbRNuYBE8fwH2Y1d
5lmT2QdZZMm93iTxFoaKuUm9IHtUor6lynF9rMFLodsF04dRkVI4Hw9Dq9rLnE58Xhwrs7Btivqb
niNEXTa+aDYfT+760lwQvUwMnhaKU5cvaSCyGJvzOjsYY112z6pJZ2tH5tivLVeLi430k95bl7GU
312ENF8DvQcFcuM5vz53JIj0Pbi8QVpeVWyVNTla5UzVoera4o3fgyHjMFjNKkPse94JEZkPmRim
G+nL1Yflnma3LzhTckVKtOcLbfAo9dFACyQbsY3bBhApKTwCokXNbFsDErwxzevx6LQQcdFcIiUH
THo+XgXjbZoTUxyqbIzFnUIX4otd16g1A6Fq1Sazx/kGT/TdIVlQHzlAbtDLBK2EIwduwQ8OraPq
7q4KnGQncy8o17VTjsNOn107u7GsV0Vmjq+zlBgRO2BnXUWisZu7QV4V0TE3zMgFaKCXzSvoBX/+
Mrajna6b1gjae1MG+SePSsC0mYIIrhmElmK8k0o2ctMPLsY9/7jX6fNDmNSRB8RU6zo5jienJvkK
DoWnupesGYpXgBA+vfg2ae3nXmb6DznEXX4oe0zNgsJLbuRj73wO6r24YOpU2yiNXARIvVHIypqm
6Nin2nBvRon5XVSgUH3VRNkqM/LIvrHnlr/xLFhlzrSaFtD6X33/iydtFDDnFgH6A8SjWXuorLy4
y2vf5zSPQRdm/lzb6zgp4mxFdgF95OMlv7rLbErqtD8gk5H80Xg63/K50asMxarkGEsl0u2Qefmu
rbMo3jm9vEXKvZ4ramvLPCnlU1y/zMB7SyWlGGR2TJFuvqsp+32ZHWn9R0b7isw4jLKgqkh2i4AO
9sfzvH47l28KypY4jG71VfZvVWDVPRC1x5SG8Vfw8fbOmCr9Tg1a892NnQqcV5KslNCaCFZR8mcE
0XHjsL9z8BbgPC2FRXJ/cY87X+3ShfcOY8k7WO0IlyesLaVOyRhpzrOfT9TRYRcRvSTUm+Hbg1gX
e1srF7sxhI5L1Axi87EZzHm+se2vFI8WoRqo6ji2UwakFHmxDUpVmWXvZwFRHE/7RhmaI9cg1bw+
zBt9SiDP+RPeonGkdw/0oxO5gmrebmK3iaK9D6kZHEyKmvOKtDAFmVWNxTcEPX3rHg6BZgOPmYCP
p2Bit50XjH+AF/afFfSr+ThIrsCVcHVZb+JapW83vvwCBzg/YS59bF4R7lfEIt2LRU/TDDtM1XPC
aJs0mySyPFxX5uhOcc1QT04ieHKGTYuDbuxDPpnTbvaa7NHDc+PGabt6R1lmfggaBS5Gu/al/UHH
s+O5VBUPU2Y5xR6+aPQ1co3G27T6EPVh4fvIpkVuk54+XoR3BuZRo6EMLJdc5JKw60IiqwRX0CFw
GgNCs5lHrwk4vn4Hn2ZcUYDqv8RRrN1yhLy+XojIoMEvIo+4L1xqCHMRWPg0j9FRKQedQX0y5AqU
tTRCxxjTG6Xl68h0oacCcgbLTZKnX2Z4ft0ovAiz6NjlefQ7Fl6b7VSfWup50IbA2Uz00RfGtKup
x0K1cXUCdaTVa8vIpLVudandOFfv3TqkK8tztmCiqTOdH3gtipQtezc+Jvi1vNS85k9dpdOiMSzw
wPCDZFjk2XhXFLZQoHz7MRycWO0+/vp/ITgXR+Bv+4iWAyAlUv/zn9HJGGCDioLDoHVlfWcn2uyH
8BeRwKUCFcybIqkQcqbC24A07D3nNXJakIG1nad4aldaKV6ENSkRanY+/R4HC3osplnes4nGxOfZ
wLs4xNq0lysxjSViaaD7Vr49OeoJ+AriOJ1dRJ/mKM5/ex2BB/zi0npsAkDQ2yiz0uTk60kXrzS3
RWsH7v7E4H4G/wKegHDvDaPJN04XJc02rrVkWgmZ+sbOqZS263IfehEOSgH6N40ugjUd4ir5mRqx
3DeAGsYwSycrXbU9+x4mbttiYu4YeKsE/pQZD12Aijx176n8LKe0R/MJ5vaw7iotlveIyejWD8vJ
7em+VbY5bUYkLGCZxn4FfjuR87Nd8YbVQWkEYZKlycvHH+9vVnf58RaZR/o03F70384/Xt9VuWNK
VxyUXU6/pnKQaKn7muuuLbDF9gop36ELx0llXCCtX3RvJk9ZFHb4aefbrFVNHza9VE82SOYoxBqv
+wlgUyarTFRtfeOK+ytrcfFzKUBgg81dR/HvUm46Kcc+MzBpOMSIq/XrqCstCMcRvkiM7cTxQ2/2
uXyOVKv7O43mGCpGOE0Wm7YQvR3WQIhJqprB6mWojUj8btja3b7L8aQJ58Ey3mahsw+sXK9/GEOa
nTwcV+wNcFh9XBsKiA6egmbx7NSDC3Qzcx0GbjGED0HXmpJd3mc2/0UP8y6XrFdYx/0kN8oqbvYc
lujtcjHAuZAjohmwvP3n306nIIMUQCAOSUFR7gcPHbxcPDp4SMNGTbX9WpbQuUJ/mEodrV0V3AeJ
rlX3QOD1AQnqXtX3FVWfWznsdaC7sPiRlCRxXmQ8LzB0rvJsVJms8pjFMmiekceav6d20ydPDcS1
PT2a9sY7fD0i1VjKbgT26Da7l7WbeLRUXWVBcUyi1tRhvGOMPhVe34RROx2GqcpuhHzvDUjLnOsO
HAW16OXP/6/eZ8YN5hOirY+FO/h7XkDYyxMSfL9qgUbqTm9xWt9/fFavn1kPRpJDcZM233XlOY+0
Au/trj5Cummd0C68721uzcaqK8p0ZXUFyMQGHv+NYa9qBIsmKzkr/wA6exVWFNWo+U7ilcchkMJ7
SuAqVCt8oOUvOPwg8ZFInAN4BpD7w9nRejcNHWgE3b8vOCee7A1CHUCyS22y3usTsyGCOYKZgcfd
6s6G+zD+7toCcQZZ1TfC6Xc+sEUpl74Z/SqsTS8eVzVGgwbsoTlWMOp3RSX+C0oAoaCx2x2yPvHx
44/7zmPO1OjgsG2A5V3pS5V06IdpsuRRQN4ztukU+0boQ90RBMnWtG2IN+INMY5hPgD1tnmU+ipP
jsY4qOxGqvze3AOqXshMIdyDBNn55tbpGUKr7JtjJMSwi8y5frQyw5oBSVTPRaLTqft49n/5gOdX
mce2JobkFANDuWxftWlqB9Tny6Ob2GhJiVh33iiQjcF+rj1q6WmDnS4UxoihdWj36B43UfWsg6kr
Q+LdQa3MVPqQSvRSsyBAGd6uCoB3ottjYyDkS8uu121U6uUKqy5LETME6JgIv7MgxiDAuI0b3P3C
wYegsdbSqnU+B6Nn33jA3jnD7F8qfMhlw26+BGAFdqpZo6vyo2y6/Ise5+42L7SCAa3hvq7n7I53
7+7jxX0nMaQdQv61hIooV1+WFAszd8tGzN7RBgN75HM2a88crf/k0Jg7V2vTb2acqm0cdKx0FLn1
vYRaa66EFqDjEcXG9M9naxEehsvOm7UATS/21xSoxGvBSx6jxECqtZmQ8SvQqRg3xuybj3UG6uvG
wl9v6aWcjMgvDQx06C4l0+Kkxga6z7wj1rClBhsJsDOLML0kqZ4Zq0A1443Q6jo7YUSMpThIDgFL
sNyr//dCoDKKZIxixEzM8/c4UfYqn+fEDRtZ9puPPzENff62swME8ZNm//L+cW0xz/PRhJNJgrw4
4Jb25u5HbKML7kJOyfP0jTJMO7bbaEb8EnynSkykbYYMAgdqTpH9wsnOg1ewV1qrh5woOT2A0dWg
HIo2zfdO5eb6b85b69IgTnt/XWWDH/1QpkAkyxFz4qxSBPCa/RiX0f2oo9nzqPuKeAvu0Qjfpxjs
L5GyIvtp4SxkYe1gNshCGGln/aBA5RjEJGY9EeeD0kEHFeFHbbqHymp+MqOidboV8AYdqpqN6C4Z
5RSYLxo5Gg9BHY/AWb1+RjHIRqzKKSyxhUKOcKKjN10Waqnwvnm91T8tAX22b9zU2UK6itVaoqlQ
rgfOY06bPAqQgtF0kMKrAYEf/aWTltLDjJAT+e+hmQ++JgNvkztB/xbbKEGtfafSnws16Cf8pozJ
RSrd7sUdNoS1eHTjyDcJ4g3nUPiiLYHO5cY3p8zaKZSVIT5jmTHY62K22maNs5r5m3jUwYeBY1g9
VJGDsBmWvvJthl77o+kon+063WgfOM+aFqYmIvhhllVT8qWpaLhaQ5e/IqEkD4kdyWlFH0kci4yC
FEjkLENklDLdupJ5+wD+uEpXiRy9owvb7auIhv5L5mXiZ58FRh5SfS+Lu96Motc6KILflCYNsYHw
IaNTWdHmXBUZeUCYV3A1V9DbVf5UWr0YnlJMy9485ZFFTUZK+VdaQQxVLoeoG8adiWTFRL2wXidB
qytYWWX7Nk914z/ERpxKxF18GPuIbQTxliQxsj/5s1DBwYMwD4VfL9wH35yGF8qdVbpt7aB8IEzz
0WB2YbfyKsR9spqSSR7cuVRqA0AO3ew0deua5Gy5ADz0ObxQ17rgP6QXqh9dbQ7ZE5OK1/PU+91m
HkR8L6CXocw76N1wmnw369fz3E7jphGZ/I2dtd0S7unDvKqE1+UvHd1DE25hBV/M7lvD+4KopXgb
bNLbU0dhu3/w9QxHBK/uRLyLCyTeKMhMfYOPYDXNqxrDSARi0bdRbHO6bT8aRTtk1dI8LDYpikrL
8YrQzksSZYzrjnY7OjRjbJCLBTWUkYQSnL5KdXzFQtfsjde+hCD43ailbT5j9512J4vlf6WCU/Vv
duwhPRVC2TOruzjKh0e9N5rqv2iAPHygFTuD6hgaNIaQ5Gy9n10bpcOfFv1x96kFMDpvC7sopxBr
AnVf6Ukwhoii1hafCGivk7XBc22LxnnIQJCMD13ea0TkDSqVqwGTKydaCwi2T2ADneKe/2O+UXBS
R3cFFJHyZE6stDAkiBX2viDj/Fo4WYzGjl6ru3yWA7GmUtOMsjb4+9CJitlbIxovvSOgs6ji+2at
v9YKve1XqpEDjsTzbNyR/mg7t0+dYBeXdZWuFeJPEH+7Kem3ZaAQEzJlPoHWj/w2unPnYJq/9HYd
NE/MV1QvaZqisN3mDUAyQ5ruZ1upyNjYhSp+Kw2+9Y2n8ipg4NUGxrGAGmi70wQ/v9ctyiU1wo3T
EZss5yBA6uI8xv5bJ71Qw70920ayE7nIbgEarp4vGlU+aFx6OYvczKW/mm4HEW68vNEuQsO/sir6
oihZJGsTzYx/dcJFKYJCLS1n+p3kb5cCQ7qNYIGTW/6xLPtqW9Vz8RaT2mCVNTnO0VTNdCPAvY62
aUjQplpmZoGNu2R5zVSWchfl9FMJJWIDklZ/Ssaq/NXFrvFkNO14r7uttTNmp59Wrd8JGY69/frx
q32ZWdHkBrJC7ZJbfWmaXeSQCV3OIq684mROVmWGVk0XzOiq5E2r8nTb6CmpFP4fzQizeADu2BTd
P7ekgKdBvqd2vahQY3t8vr2KykiRq9Xzk1F3Umz11Bx/a3lHlyJreHjvEe0yb+ST14XUBYhHQMqM
SWjJd87HRLSla21uiWNrJRXC1nCjU09Gn2SLkHeI3E79NCDC6a+nNm/f6krggeDaU0xoQrH3X+PC
BfAOR4dch2A0uNQ7TIVNxdAsx6MPXBrpAUOtRk0pO9Qd5R0CpUU34B7vnCt6gOR3YIVAFVwqo5SJ
7s15Z01Hp87ncJCxsy+sbPg6qUrcIvxcXh7LBqPBTzlkgV0i9Xy+0m7qayLyo+rUOY0ZrQNLBYAt
JepVgZeqx7hrms80IIvfH+/rZdP8fyzKsPZfbBLgU2rTl2LZ8VAjFtmY9cmHICqeRVmynziI7bfZ
iqNdHfVVtC5K8q1PFqz7bx+PfrnAy+gLc5ODDfyNnu/lpB3R12AVTxSBoFQVZeUdstzs79y2h9P9
8WCXaQUCN5S4EHghIodPdenv5814WblZ5p3MQekjqgdBHIJbRJKLPpr5Zkd1HN8Y8qqdRiuftJw7
E6wnrLLLGijc7KGKm0B+KTQLhkRY6JNjIRhQeilhmSyiPejIwfha6SOxOvH8HKwBzFhvVWTS+mz8
yJhWY5t584Y8W+8xqkv9dCtYpEfHEi4PrBVpLUK2/viJDLvH8h7fvnql0LaLTjxI+hT2Au5EmHfj
6J4+XtLrTcv04GqTOi1+cpfeWV0qkoFsRn1R0VgcF7TiY0OG8CVT47TSxtZ9GJMs/vPxoFewTgak
h4TSMfgv7sIr8GIX+fXsl9UXhDqbelU0oohWnZdED5HTec5djOzlGjWnItoWU+N49z4yTvu61Rpr
B0Glr0PD7aZ6R0I77oOJOGdvTpoab5SJluf+/GgtUGKuKuJbaEuX5frEARKDtqd5mpqyhlhAtUTt
rFyZN67F60PEOAHLShZOsfESOW6oCmVLGvunXrbptC1n75cD5ixZGb1Om+PjxX9vUlyHzGdRL+JF
vDixRVbbLRpDJ63UEHnIojK+85CXmG68PO9N6v/HuciRO99I80GHi0o2IP1VFYBECJH4nMSavg9Q
so+n9d5wUEEQjSOPuG57o3Lg1aM/W6eE/jdBW508OE6S/9TjrLxVHb1eQkrf0BiXm5chL8EPSVoq
L05Mcg2RDd8HrRZu2FPXfPnXKVHXX+jiy/lcuFrnX0pK3WxSushfolEayKd1aubhpNu2QqjXfPt4
sKtnhGogzxagDoOthnHJ+WAuKtD/4+y8euNG0nD9iwgwh9vOkiwHWR7Sc0N41jZzzvz15ykf4Bw1
m2hCXuzu7M4MprqKFb7wBsVGsOhVK5KuPmBD4fxH6geBx+706QM4sejViOLy96zb+rBxAG5uITE4
EESdrAnBzSXyFLiAhknHFL6SNyGx46hNph1ytI52sR+k/rktk/xB8c15o1i3NmnEFomBgcMRISxa
J5GdG1Fj1fFriDc3zRwo8sfc6oLXGcXB1yIRif3QyWa0043KfPdzBoSBQgogPHyNQN0uRrcQhUG1
qUpfs5hyqTYk+d4ac+mH3lTlQxc2W1W5myMixiO4ZtMC7zWW2Q3oTj/MABa+wkSwpcdwULLyNOL4
AH4mySdn4+m8OSWYagjwFRKmkA1RYL/eUapZWyrBF5JZddBm1E4y/aczl1uaFTdkDNrxAm8nQkvo
ftoyqNT1EFneKpte7YgCyb9oaGrWYa7sAFmYuu+ezZRa2kXtTMc/arSuqLIOZlVV59xwpsfUiox0
l5pDM1/QmG/NQ2uUk31Eoq4ZQvLeqZ4fK7NK61fbDstLIcu1ghqH1GX7pJ8RJatVibx+1+bk9O1Z
TdKIIk2ZmyjE1vGPMGqCLeuYmw+JLQovBm5udInohS8uhppYzmr9sHudTckCjzFanoJQ07kyu3oj
I74dyiCWZcOIGO8W9TDMajAYBECvEFHa1zBMHHU/RM0LUjjGls/kbaz1h88lC3AO+C6K1dc7BsRt
RPKo1q/djPTx2R+b9IJisKPtdT9q69+O3GLFBsJlNs4hXutfwfzPVM7nkXKH4jdZAXB3nsP8IDeW
9GWSs0rdW1UzAhvoAx2VHj2Y/xcHNr0IdJfU3wbx2oXuwVSepFZoXMVS2FSfKuiM2Qai5eaqEexQ
h6CVLJRA+Sb3oyObRGbWvSpW0+OgA7cY+lfZfR7VunAn1UL5HhHJM4LvysbtehM2i6+HUxInkRr5
TYyuOFkV+KgXvZYh1by9gvh7tUOZTe/2dSRXzTkLg3mLr3hzpYvTSPsQ6hAHFKjU9bfsKptHslTb
V6VSuvEs0dMElVLGkBMJ14aPOVzsU9ok735KGJcGIvLJRAPQcW7OhhFEkVb3ryqq2vOOryo/oiv7
YMPQ+d6TIaMiaKpbNZWbYyKiQ7SKadjKFhHcItjpQ3T8W8OXXjGV720UMABy7JxeSrOTP1hpebz/
WN9k9XQtLeAjQqwQmggn5np1QRuBa8un8NsEWv0pqmhGK+EQf6DW9xzVxdnUI+VTEzfNR0p1xqVj
yh+remg2dtbyI9MeB56FnTHgL4CQy+JCT/kZ5FFdumaqSN6EuMxHiVLeXvNxLw39JrmUhp+dNiYv
Jvc2LP8zKotNExO3M6Cu15Mf1USZS2CeLvjH9GGsNOnSa1H3FA+KiexgPv+TcBYvFTfa4xik2T6a
ivj7/R+xMnMyGCZOdgCJY/nB2zGTeQm62qV61aH9aJToBdvpd26l8aMGvupAyrWlR768Q5g4CBT+
bdHGo5q2+OqKnuJFXpHZ9/R/jsPkj1h/FdNDGKrf0DGZHwwUvnY5Wpwb33l5gwjxT1SRKRbSphbz
vl5xpzDkTmmKwWVxh4cWLdAHf5Sl41jKP7LSbt4ZlonhUEOmRkcphVhUnLY3zTw1iJs2BHzkOlSv
L5YZQ5Cc7PFQWKF2QPswRkVAzb4MTrdF5L85WAxNRgo3g9QU8PiyVCnHGNmNUTu5JSTix27OsoMl
6WjxV6nyTfbl5FRCgaRXQQOQ18KeDk04qJdReveV8ueX8F7w1lM2BNtzvQjhOKNcO7Sj64+T+gsu
tX0xtDp2m6oyNj7vn9LU9YkSURpVZpKUP7WO67GSPpLM1Ggm1+lHfDK0aJ7x+OuDBqD8bNnhLi1T
3dgBCIkAxhnl/F/XK0q5a/uRjx8WTvitVkwn23d+XH3SSrry8MFHTXpEPjX71zDSVKGFhq0bBKKp
DQiq/S1ZjeUVLNaLig8ZLYcEy9DFrWDbmESorTG6rOkU76ZSkYR/AFUC3dfqf+8f/9sDQaYkiJ6i
3QzLZPlxEBCdW+wJXcuKfEzOaVQd52xuu0OPV5R2rPDK2lK1EIfs+iMhi49dIBUwEk9Gv/5IRtDT
p9E6xc0gtu5VTUIysbWCCSiuTEOvDpVzXvlgNZATCvYtWNTP7540jERBSWSFae2LgP/NsUwFo67B
DsUdAkHJUs3iQ5ZN8m4oZfN3BOz05f54t3csOnQ4INCK4YPqS1UN1a8rFLxN1ZVa2z+aVkKDjkGP
oKydkxSUwQFxUmUja1n5skIwSKRHKIiQHF5P0gwbW4r0VnXLqK7PNMPShww9iY/G3JbHnO20cfZu
ty2gYlFkFFbUKobY1+O1LaSRGV10N5jSxGvmpgUoSy7+ZRp7Q9kokqxtIV3IOYtty5UiHpg3XxAn
UFrNSA67Vo4O1KXsHIGa75263nHv++WxaPsBh7shro4YEVmfs0jaVIi8+ax/elzEohZJjHBZuP4R
QJrLEKlu063VimhMr2e8bMhz9kZQUOukD4t1sbFpXXzzeDIsUn+CsSyMsJcKAZlk2INhVLqbz+ir
mkov9GGRnTrEsWS4Vt33T1YDYcAGXnq5v5Fv9pQQoSNxwbWUMJFm2GLGiipJxKCGW+ZR/G+KrdWj
M/nWF71U8+MQoWv7F+NR34OIpiHPsrQOtnGvmYTeoqvHes61bY0YNapxHH20+yI811W61b+8/aaA
BeETIhPABQGn9XqGaOCWis9ZdaHxDt9Er/eT1ivmSVLq6pCiUfytznJzKw9eGZVAGDqRRpIhug/X
oybZPKR1F0ruFFnfnBD5qEJRukPmm6Q5Vav9yuS22YLr3RxYrmDUAxBUNInEqNpeDwocOtV7mPau
nfbZj7I1eQe1qvzW95b17f53vN2yYigyYeJMomt9cRfZiazXYPAk1zcj+akcwvKsjaHu1dhhfh10
jKP6FqYRMSpaxX8xNMILdOuEW/0SAFr0ZaeMURh42hQk00sKae/FMbJg/pHKORIMiDYbJzJLNBXz
QaFhe3/4lRMDL1rg5LmsxGtzvcgTwuV08+rQ0+Oy+G3nU/eIF1X1ZVJw4yT4sqP3Xvukikg3cUGQ
xMGdWwyo4yMzOKUaesA+kNDoVVyvx7L93iAmDcoCHPX9Ca7sIrI3esEAychglvyWtK21bA40x8V3
JGiImwgm9lKXoLmX6VxBG+u5NpzwMBU4QC4Ec7FpexPLzkmzfLfJteRoVPTzdrLqyxcVo60teZSV
j0d/jtsHMB4YyOXHg/I4IUU0B96oaJVygRiin9pWwIYMPL+Ng9mU1cO7l1O0BBURitFGMdTr/VIm
ZkkAGwGgMrqMMl/YS19hjozj3o+qn/fHWpseEAIycMRQWM/FqQyFPYNFsdqrE6c8xAoN3rxOoSdN
bXyCG/DrL4ZjHSlqCJ9EffFcSnBJjYlr26u6Oa53Tdzqj2pct6dAMWYJ77pxq5WyOkF0iFEjhlCM
cOL1YtJk7QALpqGXqkXS7oEmRP1jE+eWekC2Pk4Os5HAsrk/zZUdKgiLIt0BoMFreT1oD8RvRitV
cnEvkeTniipGvh/KaGpPFECNrSd55engcuPwUUOFoLysISA614QZYjmeHxVtuAcCJ+UnSEzSeUYc
r3wum/45yfMt08vbWQIwIt4TZx/A6vJlVrI6InvOIs+mYz/vEC1DYgs7HFdXpq1juDoWdzdNKrI7
YwkMQIUJwe2hijw6fOqDkbfaCehF9yzpaDK99+MxLW5PAxk8CHJ/7GnfxJV1Cz9MK2umZYIuPYyF
rB5xJDG/ODKg1nfvlOvBxKv5ZjB5KEGGynbolUB6ql1h9VO7C1Qzli52nJsbF/XtRmE0GLWaTOgo
CMfXo9WS0jmSxtRKp9cRaw5sjO7BxuS7MLGLj3NtT0/4U+uv715RKiBUIIQtF/yexRkENhLSsjIj
L4r76KKkneONtlYc5VDaZNesbBQKHmRaFqUdg3LD9RRLs1XNIVQjD0en/JtTgqpMfQv187hItyD5
q2MRyaAFKZguS+GgSp2QWx3m0JtQmvmAQIv0nIJbAabYbGVya0PBhBZi9LzpTO16Wk41paViSaE3
h1CwdlXTACM1uqEJ9jwM1pZO1u2tKYqygMFlYm4K34uNAhS37FSk670aaZ/P5lB8G0JTuphKp7xG
Q9e93N8g4h93VQ0Qj+ub4Razm0y8L4MgDj2casCWg9fOeHyGwfnXbszqkxOUcvHaDKVh7xJ+0PH+
6BuTXWY0UtRRugOk6pl91FMPULE3IXr6LAHc3vs4gO3fPx7XJi+8oHJQcL7+lrnv24PO++c5tT08
JbgZfA1sLBCcZDJ+1GNmbBX01yaogvrADZFeFP+5HhDrTryfZc4EhjX+V3lU8+fCRJeoBTH7MJu4
4Nyf4NrnNOkNgTShIQxW8no8R++0CiE3Al4KyhpeQIjDPXdTWA3HHLjzfHG6SrZgCoxzvIfb0270
+dbmC5cdZVziNSIbcQ2+uVR7yWrpEYkbvNQHUOAl8dNkVW6Wy8VPVkO63J/v2uFEMZQqBEBUukPi
r78ZL02lSAsbP/KQROxf0qGj1qHhW/JgBjMWRn8xGM4GHBmq2BD2rwcbbadPRmybvELym+5T3fbV
g4ptavlxxMJuo9F3W0J2VAMYBeQqHg0hMnU9WlZpytAFTuxlRZn6+1SvMwgPY2TsaCHNLSp/Vfqv
DXNgr4aCWmhlA6RqVUk+jCRiD/envvJ8AS2mos1aA+xYsvbzPE97ZCc5OEphGp9QdhobiCi+cxp8
dvZO6bswulBaK7cUeG6IUARWBHI8UsBxAP0u2VfoXUda2rWJF+dwVw4VjibfdNOv92aTOMhIcO/z
36JxjdtNUbqwofEHGlvD+TjNXf/cquWWK4H40ItLE+QDRScRQYgGw/Wn0crMEnDu2MvRLcRsN6YM
toM9G5zvr/rKacLZHGdxAC3Uif94pLzZ3cGIUZsRIuGk6uVIgi5jnQmjIQ129pTNv7qqsb7cH3Hl
/uBWJPGgKwTqallGVBOed8MIMy8NMv9pmsxoBFIId3qHM+PPqHKkl8ZXGljttrWhjLAyWfJXWpEE
meD6btIFM0TWZNYzT+tzr4JnQovZjKpDkEr5lyk0N+/mla8IZJAyNGBq4pUl/AFtgibreofVjbNu
OOLtx+atIE61G/fGysygzgnYNFYo3MyLSxHfl0CXwzLzykSXAWk3dXfQ68hG6cGoCgzUmq1W/drl
AQyKEhNsRQGTFt/5zc7pYs2o02rOvDryVWio0MqmZlZ/UV0MHlENwPZW09r9jAKisRd9uT2OAbhy
KdL07f6OWrk5ENCi7CSyapMA6vqX9JUaYCYV5l5Yq45EqRRJy6jgbO3MxvIAVgMS0xL5eH/U5ZLj
mABsiJuTXPcP4OR61KKIOotq6eRWvVI+DIVeP8ZRx91ZDv0vK3FQPXj/gCDs6LFxRxEILa6EuUYF
WWKm9NU0+2mMg/ahwDF8hOXSdx+U0YneGdmLGZLJi/6JyAOX9sZZmwQZJlSqqyHfmV9CUBS/1M6Q
mkOTzFudPfGR3l54YjD6ekR/FKDBC4jlfrOdcL3D7gutY9efkxS7O83OmhcJv/TwoFV5Om/cQmtf
DwA8rTgeGzbiYjERkCekspXZDdPGhlYdF1n6QR9r7R+rc+wD8iBje7j//cQ/cjlD3lqKPsiN8bQv
hqz6UHHGvJ1d0F8zzsS0NWrZyJ8GsB7hvphJ4WVlyL5TtpnxqBf8tPs/YHlOxBJjmET5WQROxBfX
S1wZJcLXZay4KnWpbKd2qvaSGTTjpMDR/+ulLv7c60769f6oyzvw/45KXooeEvXR5ekM5s7owaYp
rlxVSr5Dm8JRIaIZ+sbyrnxRgXEVWSjxzE0tb8L40o7KSHaxQdSbs9E2dX/oRn2OzlGsyq+9Cpbu
dH9uq2OKKqw4HjKKidcritO8HchOobqZWjgdsOuYNvxuSDBIfux8Knw7ynKF9P3+qDcsJZaU9QRx
AFiKNV0itLS5H6h8DZobN3PxOZT17CD7ZZfvK6Jw/md41Ac9flF6NEOP9TjMT6lamxvR48qBpTn+
p9wPHB8o8/XcY61RuqTqdOrCVlpDhjL9Bxl+vrUzUnMLvrMMGsSMkZMX1BhhmbMs8s/6iA8Eji1u
4k+zgz6OVB3KUX1qnaRWjiO+UPGu0aziA0TcrSLjygbmguDEAO+wuHYXBY6ozJySRrXu9pPWZQfN
GBF+cTCWfrj/WVc2E283pBzqGnzbZTSep2pF9qLpgIWM2nnECwZgYRP6ujdMc/yd/li1peGxuqzQ
KgiIyNCdpVJMnUj0wiOfqQ1DMJ2boIRL0aIuoe98aN8f2tlJUR0add9LsUbaSJVXLkSB7QeSRCWO
9sJiBwXjnNN1GHlfYJf8KIFtoeeWZ2pyisJoeBwl7FgfcI8cXgw4H80uNmBivv8VN2kyQzOE34oO
mvj4b56d0B/LvjMSxU3lIE6ecEkoSe+UqHQ+ZV2tKh8wYBy3Up3ViVOrg++FdgokzutBo6CsrBJk
glvWoZp8lPwxQwjMjuWjlvYINYMLxEsxSvLCOBj8zdUOGoLivX+70fj4fz9Cvf4RkhoN4ayUqlvJ
SvsJwEr2PaM8cjRzo9mT9Gkb23vl9eGWIH6hDUp/ednVrqxwhk7uqK4qgcTgVU77A91P9RWgpRMf
MZWdfmajY/ob78LauDwnRMfU7BFiXBzfdkpbW+kTzQ2LuvkRGsgTPIcZfN9TBHcY1OMU2/9iL6q8
vH99eeSFpRzIPyLExfoODXYipa65lJgbzDw15+R3CvRu1ZyjI+r48/n+gGsTBdMpiBF4YAMduB6w
pwMBEqTRXbtQmg+JM/TPhVXENkzyxM5OUp6HwT6gbFW/P64Aioa9CoOLurq42N6cIQQj7NyqC82V
cGQ8RT4SucOQ1M+OPFQwwSO/qFFoUzF3+IsJIwsDcIDyF2f4etxMH3sFKXDNNQut+ThievrSZz39
HhVCCgZudThCeY8R59qY8NrTBwxGZJDcXgBKrwdWqrCIhkgGnKIB6YSPqtrtWR71BhEarJiGv5kn
MBPqNPTyaehfD2e0Kez7kA9rwk52E3QvP8/TZPu7HAUezmodasciFGDa++u7Ok0uZkrEdLbJyq/H
ndUkLMBp8jrYoaIelGmm/xRFTj4cxpQyzsZzsLZ/IfgRRvGSg98Ut+abbZTm+jQadaa7coQgiGQ7
Hy27x++s0poTelbzp0KTpu/vnyJZLIUnsO6E5YsxlUCq/Q7HbNfB8+ubJlWzjOBPmJ4oxDXZxndc
W08SVVAgZIyo1S3W05JhFZe9xbapJOuXFBZqup+HHqSoPsntuBGbip++SDdEfgM0jNID+L/F6UCi
KeoUszHdXDH8J7Xs8LUsxuK5qmtPKuP0rHAr2o8KvASsePxyY/iVr8lNBJyeF44y+NJcF/xQa0m4
LrqoY4zmWep94ewu6YNb5+NcX0yplpODjslaujHyysTZs4hlAcSDRrRsEvlYHZh9ajOyAf0Lu2rt
4Mdq1O7wJfhNkAF7PoDxiuDuWBT5biwiXd740quTR29VJm4lUF/aF8ZlExeIKlluYcrxuc8UDDyl
kd5G6BgzDrlcFSfaqOnGCRIX7eKT06kCjAzbhgT5pmdr0+hrS9tyq0GTo2NlaKgzKpXzW8LDVd2V
5qD9xVoL9Ja4+AXAXyzEmzM7abPMZ44st5OGoOv26RiH/5VdnAlj7M6XThpuH/gJ6XNh7TpoVq81
f+a9bo2sMlQGHj2RiaGFs9jqo6pO8lTHlhvX2K/P7WDupGpEXsaIUbpJKTZuPABr3/ftgOr1tI0C
xaB08k1X7rDWOLZgRl6iERX8iw/aBD4wGLKdEgdSdXz3fSVoyMSpRM4C/Xk9cK3CEErzii+chyjX
oIasPNFtQudPD9ru+f5g+sp2AoaDuTSpu2D9Xg+mqWPaIaNnuEFS66iwUqrVd7mNXOz9cVbuRYsE
C+AYwnrARxafLyfHiIlbSO4stZqLXanl/ZdwLJP+GI3aVLt/Mxx9Bq4IKtHL3aLLaeMjrmS4xRR2
3WOE012z90uTxmdc5fZGu2olxRKlFsgQPGsAqBaLaGGgK3PVG66JQJLM8wmqSUUU4GueZdY3w+kQ
ioK0/RKrw7hxC60O/cdfl2qIEFW7/n5mnlIfGEzdHXlzQbJrcvOgY/weP6gAjmqk9ntU8vpwin5K
/P8t+vbaZwXmLlzPeIduBCIjp+6bpG0tVwvTZIfGWPyv3Ff6fqqsegPvfXsehZQ8rzgQEqGet9hB
ajo22NcqquvLQT3s8Swpf4bGaE4njOOM7ojOL77ScpXTjb2/mW6vXEzumB+PLAVS6iDXa2wjFtsO
JBJujgrkoVL8IDtAntPVrw2Cqxdkm8L+9/0hb9eVIYXeJbhOVOuWpUtFgyQ3GD0Y3SrrPgSSjgt7
RQ67l6Uo3Oou394BILBl0cQgsqe9sAiQZGdGCTONTBd1z+h/ijUpCMalTtW9++liHLRf4MPxEQl0
r9dxVFvFDGzGMey5zk9IZ0TzIZ4syTibWmEdEhTM7Y3Ha2XXCIEdepmAuGgbiPPz5vGyO8tsjKR2
XDquWnVqqoKmVFzFpkDqNP5Taff2rwZhlK1S5W2EQhZMuYV0GJkd9s71wCziRE8XzKhfFIazH+U+
OCFEHUUnxKW0H+gpz4dpUGA64snbIQU3dslWDWJl4779DcvWVKU2qZ4HQeTlhpx8wmgkio9JmRXF
we66Yq8T7PvvvgpF8g+2XRTeBQfxetr2YLcdYsyBx5Mzh09aqPfavoqcBGFOu8+fkEvGdTCesvYf
P267jWv/9jYUo+uCiChqbEsIdjSROcN1DDysnZXXiUKAvyecMF/rVgdzM+bxZ0LU4msUwOh/94nl
tBIhUfwnlVq2trWqMdNUNyV3pBrzpEvV9JgllvS1BQ90vj/U2mdFhAEsJIEsm2txE6ZJk875mARe
oQz1biiG4LMT+9Ohm9Ov6ugYr/eHWzlCCGHjKUo+g1LSUkIUHIyc9VMiuWke4hWBDPE4HTMWPzrq
jRKPCE5PYNECazQ3erkrFxMoFBopdDSEQu4iBGu6YJKwNQg96uyTeUr6IbDO6Asaf7GgFH9twRBG
WWdJJeq1Mi4QY4o8dF2yM48MgnYKVK0UZz8Uf7GZCI/313TtE/Kk0Auju4pl6+KY1FkfOfGoRV4L
aXE4RQAE8rODuEx4gUVg1Q9ZYVZf7o+59h3pDRHA088lbRG/6c1VmCU+gsJoaXlqq1kfBkTN8QP0
ccot0Fg0O6M+NnpmbiytmMh1ugLag5sXQQ3BnVzWjaQZeomK+oEXwoIdEdAoigc1wum5qaEs3p/g
6lhIyZDsA7Cjzn49wZj6HOL1Cqj5dKg+y4lc7v0haxw8WAc535jY2t5ECpGvB+cD1Lx2PVhuKQFu
SmHkJWqb/ZAVVPLObRpV+eH9kwIlQozO6sE+WDxgTTjXjZZkjptGVn9KisLy95i7BNqDMc2N9fr+
0dgatApEe4KK+fWsNJxyI0WSHcpBg2wdEQAK853eynl0bGIt/Hl/tLU1JJmlwc7UAISIv/5mR45+
aYUpkYZr0N7/WKk5ECBAUXVyvD/O2rPAQ/wHcMW1uQySBX3LTrrUd+l64I7iBFb0TKPEfp4VYKzZ
DuWVHiRUWkc/AjK89zqtcanAqTBIW6naQgtdLKos9wjizpXkJrNjZztJa/ojogfovDY9xPTRqU4s
cXSWe672Y5Y3+bf78187+bADgECBBqX6sYhFlCBMSvR6JRf/V//Zh9f2nJCzfMiNOaX5YNIVqjNt
4zSudDCBlAOTRFsPqgdeVNdfV5hCyIUfOa4STHXyjAGTv2ssNdTOKVUbdefn6GzZu7ifVfWJfln2
0Tf8BuMCeW5+3V+AP4Zuy2tIOICSP5AOUga8/i0BZde+dArfzdKUa6hmuS+Q5kt/36fYk8q9g/6F
krSH1JiMswQmONuTlipHn67ZtMc4PTlURr7Fu1l7BpDC5rQhugM2a3GJ4FdgzPQAfShVBV7RKIxU
wwOanxEU7ynoLlKqWg/3l2J1SI64jnWESI8XXyVTpC5QC91yx3bWkWzVqvaZn4cSJp7VGqFZmBn/
3B/yDwdlsfrAdv5A74Cvkktdr35ZRWmOlYjpmnNpK24oO810YmdIyokic93s4Fio2q6Ipazeh2Ef
fLBSTf6ezBga+Y4cteekCPMHPAjG3NOkbjAO93/hygXBzxLENnJ4cVyvf2BkFY6vGYFPH6dEiNiZ
ss7ZT+TRbturUjzsSqRqj4aW2sZno2xw5rw//spH4WmkgIt4A4dmGWKN85TYjYR10jQ2SGZETnfA
NDrf64jVAl/DQGbjcK5kJ4CpBF0ISwkcPxcbz2qUVlZH2Xc7cIPZf3pe9p5aDP6lmirZeY4hD2Uv
cM8M87NC1cLZV3Ow9bKt3Ep0HEk3afcTxS5BI+gdWT3y6JILosIPD1XuyMToFejtn4Nwp9snuYlT
nDEF9aZiiaihLXckIlcUo7gShRLs9QdXVNROMagLvHjs+6PdBfG+lH3jhDG55FwsI7F+V1CSPjZ6
Xp/lvA3j42zW0vH+Z19dgTe/YrHt+qYZmr6BB4cGbDNcUg24Ay4y2lx/MaNo/DXMekyQFte4ytwf
WczvZv4A6VD7ogt7U2NM/Qx2RaJJrjoJ/Yhy0rUvTUk1c0etPjnfH2ztdHHnsr0RjhOSNNeLbUSG
XNXBEHo9JHb5RVZzVdqNCqTjQ68nwZPetHbyCxmF4ZyXeaNuDL92uOjg0QUXuEF1qfxlzaitFnUV
eH4NJc4ps/jTnOfV98TJ66/Qu3Jz4zSvHS6LtgB4Y+FFuEwn6GA5wVBYAajJwR4OMxHQsdLbWDu0
ki3p51mXrPHQx/YUo6uJxcU+z9EH38Dwr31i0OVkokLclvLk9arPVdkpxVwGnoUOw2XQHP+gTY1x
qMx8C7mzPhQdL9BfSDIsT7KEL7rGMgcehiTJPyiQkS+pmFntlLa3trjAa4NBCwCv6DAWpOfreWkK
d6TZQrOGzTk+S2ROKSooVYnGhxIZW86Kq6NxIXMZsXH51/VoreIMc2NXvhtWtSIdzEQLp9MgNcF8
bNjT1un+UVnbq5DHkbQQtzMo+evh1AbvmULk2kZFl2Ow1OSQlKX9eQoH7Pv86f3tX+IhyvIC/knd
elm1iOQqwF2tlFy9M/1d6ViUUNM+yF8ddOy24MQr58LGOw8hc4BIEKYX151e08KRoMu5VpOFe+Y5
P0LILx66ubw0U++85lpknbREGjBQLxCc2DiXK99S4LRxp0cliT8svmUJB9GnDxB4rTLFl6ab2idM
5pRdpVf+Fv/qBjpNFMFgyELB1AN8teQbGLVmtVnbSbywRZ1/tALJ+hmWeR0d+PurYzbEdbSfExlL
5W6e5WJf2biqofdYWRh1NOW7SUviB9GppGkKDUInHr/eWj6KuiPCN2ytUhnOaW1pyAcjQb4rx7Z7
VFiDLVDd2vfmWxPfCq25m/XGM1uq8UTNPF3tfwdWNmcHXzQ19w1338WapeiTb/np0fc1+1JrW8Ov
fW5RfBUyVX+ENq4nHKiZrqSRDzDfiLV/U3sAUhHO+o+ci//n/WO7OhTQfMoOQjN0iaIwraBrNKeO
vS4KJX9Pxgcjk2bdUO5GOa02ymIr7ylADQQukL4RecMimUFiOh6x64YRPXcaJlWlkcmfTYRth2/1
HFnOfnb6PvufryjNuTbA/W4UklYuKaTOyKNoN1GWWLKzSkBP6KDasYdFxxTsQtrdv3Wwua+W1hj9
KTPHcKvrvbrAECcxT6LjfoPPpA4K9jiRYk/PzWncm6NhpURsfTp/8uNR2dBTWhsNkTTqq3jqEiAu
omO/BSOOd3ECf2T0s1z4w8zWpyyzM/W/aBj0jZr5+nCiiGThuEAB+Xqjpl1WhlRbYq/QIa3sBm7J
/NA2xXyprCJ8f8tOiEj//9EWt7CvOn6hBFHsaW2WzF+maq79pwh/8J92G07H9x+MP8wJyg+s5nJq
RhzNei/BMEfU329fxjiN7f3cQVH+oraOb2yEtWsng2IqSZy4czD8vl7JrK0KaaqnyANj22c7A1eF
nZqbSrHLtMCMz8FgO4W2U7O++UmLeGj/4mRACWXLCMFQspvr8UvUxIqgtFBOamrrR2NN1lmJh+RY
SI32JcppEm9MeG3rgL4RpVWKumj6XA/Y6mYXUV5NvEGp5fngJFJm7lRS6AFP9cp6L3VRvCHCZluj
PkMZefmG9PhZtiXoBM8MMWrdNbUi/PhkK9u39lBvgM/FYi1yFCBU0I7IULhWlw3fyW+bvE3j1HO6
wa6eMIuetadhaLa0QVeuMwcMEd0qgS4BgX69hjhLBn1daZnnZ6OZnpRIN+JxFw31dDIqaZ4fCyvV
t0qSq4PSHqT4j/IUUP/rQQcttKpe0BG70c8pgo16iF9dNw7NoS0SzTwptEi3CIcruwU+L7Uf8GLo
bi0Tk4BytqFWcuJJRh3CT8HktAMpWuGTHR2MMEfZ8P7xX50lb5VgrBHNLnnLk1qPwdwUiWdU0/Dd
ycfLFKhauS8rJWuPoLjarWRPxHDLTQO8hGoKX1SoEl+vq9IGaNbj9eTNWZG/6DO37X6MZrPbGxW3
7LODbSsWnXJnZe9/lekx05cDssPTuFQNn0cTXTi/TD1qSFl1Msp2OloJ0uHPWL8l1T4cVWRBd0Hp
y/a+lrLe/uf+Yq99XUWnyCvQ1yC1xF9/U02ndNjLaWBmnpolxU+7d6Rns9dMfy/Mlc7vHwshXRIG
EYGAHbgey5Fo3kZ+DcMyqIwPkZLn30iNfH8Xy+2P+0OtXQPQJUT7g6Yy4eT1UJLeEooAf/JyP8D8
KptQGTw2FqHV/XHWlg9GNn1rgmNMLRZXaVGb6qC3Vu4FoW3813V4TppNlx+KOIcR/Rdj4XRBAU7U
/ZZSWlnamsgzOJlnN0Z6iUHOfYbfb1k7dtgWVHJ1XtyedG9F/XuZLwcdldcu11OvSuBAPCTJ0Jzb
nCvirNRh/np/YmvHj/BC0GAps99Y6mCzFUIDhaOa9LEJ/hN5LFsO0k/JkOuAA8fxV61r48P9QVdn
SBkdbwLifUr81zuktpK56FI2fo1o9oe0Tbufk1H308FoJWML9rl2pZGZoxRAnoYX/OKJz0YdIq7M
zo/TPLXOda5l+LIpdY+5KPLkiEDkcrelRb42Q5J0lbiN8IaX93qGDp13ZCDh4dpyXUQ7VFFxAtMm
+6kMLGPjHlsdi2ACaCnahBy467Eo/5mqP/uZ5xjDkO9NG/BjYQyQC7CWf6+SBgEF3FOoV0xNYPUW
g0W6FdkmFqWe1jVGdtL6Ks1oQdT1EXGi0H4kJ94S7Fn7gG+HXOwWG6RECTEn97JGMrsPUar1/8Jb
qCuMYuXuZai697OImSRbReZStqkKLKLSuGr7ZkjbwsOkM9g3oTN+9KVIiXc9qh4PWCXmX+8fiNUp
kihxiZHwo856/QmNuZlL1PAKL7TC7IwPE+69aPbtMQ5snnie5o3rbGu8xVccsOBL9SAvvAH+acsM
+YiUHvVfxN45Jp+lvVHbXHsTKNtTbQROBqd4cVdPDdslaOrCs+Sszg61Oarlvinsan9/IdfOAhGC
gJ6Al+CP1wtZjp3TgapmIeuu+p4qaHs3QVZ8aSfn3ThcBJ7FBQ2GSDCxFyPNLeA8BQc8D3ZYrB7T
Ng9/VEhVboWAa5+KKgXhEY6QvHOL3Z8HOcKb3B9ebP0f0s5rN24kWtdPRIA53JIdJNmyLXlstX1D
eIKZczE+/flK++BsN0U0YZ/BYC5sYFZXscKqtf7QRk9F1YSf06Xr77Rhei6b1tg5TPbCrT7UaCkN
2Ly0urSu5GEN+Lj4VSm1kCckBOqD7XR/8OQEDyt9wln9fLtVakLe7C29bpYoHyFHdnBSxzjZYdE2
nzFCw1nu9grZWomvAgk0kUDVrJlnsVI2OAmNFRAly/mUKn3S+llTWztX3MbDltRcOu/AUQU6uZ5H
6UPbzVZ56QFChdigxmp/zmu7Ode8XN4LCyxj0IZxpT6WC06ctwe59RV/jb6681Snk+mKS2q0GOpT
hBNNdyoKrfL8zPEm9eDV4PBvh9yaVzmhYGtAE6Jccr3zyhbf4SLVysvUF+l41hVtbE7loDp/FIeX
HxwamAXrRmAjCgr6PBUuhVYq9T9eoo31J4/yj7ITaHMOaSPQ/0ZGlSVzPaDUmeZqSXp2QpMUCi6w
7QMGsWCXS+dDXGF0eLw9gdvxYJRJXBuKN/Lvf3kNtPUSKrwCq4s5hUPj52NYHeYIqd22Eb0dxJbX
7myFzTWKVRfQbLQWaNddRywbnOObTqkuiO62D261dEEJPuTnQlvwzG7tniCN4JCgc/PdHutW1onZ
xf+LvNryrShHY8yz+rJ0qXtUpnG+y5UOk5+ujM9YU1QvXh0qO8PdDIrIMHL4sra9PmeqyK4jhCWq
S0iDevIhmbl+Pbr41ZPKHFSO8T5AJmzvStrcGFA1JL4WrPZa3LDOxppOecSB49I7OSPS6rjHpcP+
9w/m9Jc4q6/pLSoVidQmaRmbo90MyT+QyDTXRxu7CY8JSJXHLBLi/e2oWxcu4BTuJ9Qoya9XURNz
7mt1ke+HpVCwn5n6Uj01xlQb7xM1teadY3UznAG4VFbuebKsNiWvhq6fWi+7mFamK3/DZeizR7W3
ahsFObrFez4dWx8PVB38WQn+fCNOJMyJuzcW5cXNWwp1mpaTEDatZ+/xhLd2P/0BilmMDStMuXh/
2f22hgAREgb5xcnwlBUV6jl3lc1+ONVu3UXH1jL6u9ufbjOkfPmhMiX1l1ZX1KLPhjp7orhAzCji
j55VG8XPodJE9xAJ4IQBirhGu5NfbAG7ZNcZLIYHuegNoZQeeuOoCUKtabtE1o9uifXqRDZVaP9p
5lAteGDmuX5GoMlWP+ZjrmGUqbXCwGWrMce4951qctpz22Bv/X4m2ftye1a2VhjvUlSwJC2dIvj1
h+iEHfVNF7LC6mj5jK3ZMvhzms/3UeF5n2/H2jqR6AuB3OQrUC9ZrWZev6JMDCW/9FU1twc1juvx
sy7MNMTRNk0CL0u/u+5S2Dtxt1a1tESAew/I8A3AIhYUhRvUzC5D2+feV8czhZIEGmzbaSfS1hqT
KRBsSxvY+brEVU6tUNJ6Li7YMlfhARfx+Sd0e/WdyMLyu9Vp8/n2lG4NjZowrBUwALyoVjeLk2PR
LOaERa0UYnqKxdLm57Zyyz2jqK11IjcPVmrAlN9gRrjBrCUreZWKLDdQ/NbapL9z1bnvTl08Y3l+
e1ybE4kZFlsVlAp6TNfLsqgHREHsvLqUYprOCb6A79wFco6fiMRxgjSepvBPphJ1CNl8p5S1hp+3
GcAyVVfKi5bCgDkuVUg3xOzz6r8/GBqcDpnQsSbXtTW0A6cyFzx+bUXg3ojbNxzcpDWTMdDFFNsH
/DJ3XczlOliXneVk0oFB0PxNOb/I8KmcR4N01QFEaqkpLp8YRHYHZ3HnLBjoyKGnGIZ3RZrVn6ir
1n/fHvXW3kenjWIsj1VeqqsPCrae052OwUVFUiTxQ6Fq9SlLRfS9SWvgVmpnN+kBFq/99XbgrZWE
1B8Dx+2JY261Q9I55Zrk8X9xK0U9kqzrpm8PwrMPNIO7Lx0ItmUnSdgcKwkXjENUwcHKXC9eta4N
fG2U4iJKZ0xPmScc70HBWrz9oaRLDIS0FfAM/CLvs70kdzs2J4HEsnEirOa5yWtr1KCUXxaDikBk
pYXzDlyqROe4efltcuPO8AcDJN1ON2zrgKCpQM9fmt2ApV0N2p47e1Y6Ku7oTA9oQWTd9M61Ofie
vWVO470S9RaARRq+ojINlg3w+urD1h2CA26WUndvR+2rNcX35qhTdVf7KXofO232vU2H+CFFeu+r
npVgdi29+Kz1s/V0e4W9nfJXtetXK1ieg+vyrpZMlbMAGrwgl9qgEqE471yBcJLftGnY+lhjgWPu
vKn7dDvu25VN3FdVKK4btLZXCc0A+iIZsJu6GM5Qn/XcDNMjG9cSQZ70i/zUdXZ/O+QGZl7GtKXU
Pffcm4RUxTtygMyf8tIWmeMP+MXf6RRFxy9S9rv1aS3ZzsOUeF1+msPsX54JnRfhpjLV2k5q9fZI
46fwAEDfgabBG+ak40B4t3DBvqQNL5slKaf/6jFZkoeiAat8DCd7EmcF0RJeCErhBpbITOe8Mx8y
Zbk+V/kRmA4jdUOVmLr79apPKA2UaKMmFyclg9WVthL/lEaPAGPW2UcnSfJHOJaA1ljE8yWxR/4Q
zdH0wCulW6KdW/NtNoBwIWRSSQPm2FkfPLW+iBZ9fDS8J9dueArVWnGilgdA/Pa4NwOBU3ttm1IW
XO29albBLUHbuDSxInIoflkynnIk2PZwNTuB1tdGq7e21aQNgQyvuUsoUqRHp7KSeudDbu0lUDuA
B6hv8iSRf//Le8RtVTXL3Cm5dBl2KSjmUS0/m4vijKfGtvLyQ5arzR73Vy6O9eLhSqJ0K2V/4aBc
B21o1SplhGp2VI1V/G5JjelvT8ujD1NVTvkZVEWMVPm4DOdybuxs5xtuHKCyZUN1GlEf9DrWWjd6
YvWa0eB4IIa++uoY8fh+iEVknaaId4yfd7Fhfoiq1F6OKdVa09emYbRL3w1d7T8c3sXvWjBQIFHR
wUHJg84j/66uEGEiThNienpJR6v8mqtLS68FZtLRLthHv7+CdbgM8Ncl1GidqceAyTttSbOLGEU4
PSKFpZf3S9tO3l7xZ2sJQ0+VVXo4qm+BlskQZiLuGFVk2vOhBjkrfuZCqfe6Km9vYIRLAVPzSaUf
49quLM31rnGUDHCPnn9Qp7j6pgzin3mZnT85Z6DV0sKXG+GNL0ceKvTfYPtf+Bljjn+M1yMoQ1+g
20GebZ3xyMNJjUcpRL42DixscPClw7ZM4tiZn71qzJMfrY6zug81r04+ZG48hL4+qk1/HhQRfUR3
JbSD22tl64L/9Vfo1/tUNQZVBzKRXoTo1LvBzd35XJA4H8TYmg9WbunvQFb0ezaiW2Hl4fAqa4bA
r1xYv5xJKU1cq6/j9OLEY5kdoigy70uIs3+Bs4KThKZpqGDg2i3K6fZ4txaSiTK2rM68KtxfB076
Ea2QRk8vCfj4d4ApyV90Z5ztwJrIDP4kGnX01xIEcNxVxurFs22l45ReBrhvx2aevM9eUs+U8KZk
53m+tZw43cFsSXw+/aXrgVVD2ZhWjenEZMchAG8dzypfJxlOg6iLLD3oHAMQbp3hSu5Hbe8Eqhab
7vPvT68lsXBSelGaWl3/ilbr+2Uwy/jihlZEV35KtPqpKpLR8Y2hgvp8O9zW1YZyGr1rRC14jqwG
rcNPF7hWYQBDoee/wVK/jj0+Imki7C9gutOdcFuL59dwq1UbNeasIUALydk2svY4NQB+n+plAV7B
4zbZu8W2NslrSUmixmXOcz2ZRSdcvdWq6GL3ZpW/L3QsdDKKZqpIzm3qKd+dsBmtY6y09p662OZI
KVEA6OD+eFM64xqcJ2hRwPUte3weMJ2CmafU+cEtVfcPcn1syQE0037lzlp9RDGj7W20xIobbQzc
SLPeNXWv+sD040PsTM5vN7Al3QJJHp5yFvqCqwQPPZe5tDMluiymWU6HuLAj76AsfbRzwG/NIck7
5XQKE9wnq5KgMwrw9og+XzrRJB/Tti1k0UXJsHsQOuLQO8Pa2guUXqTULAJ4VDyvV4tXDEXYN6Tr
E/2n2Z8W0/qhzJVxdDGg/bpMaMAGt3ff5gBfAY34fSP1tNoORkYxFKtf6aEQDad8iL06ULJK/KQk
E+6pe28Go7Esu2pcmGsiWx3GUeUA8b/EutEWR3tWq9nXEyUXfoXq904CuTmZQKgg4tPHfoPWtDvU
S9rEiS8jLYrHxO3qRw3E5gEUTmoFiZqQK96ezK2IlB9BNnHC6Lx6rz+fBjtnTnveN07VlB/xmP1p
YSX8VDb4GmiIGB7+v8Ktb6bWtpUeYT6MUKxqPJTLxDPOjrIj7+Pk50I14b8/iSe5cBYQ7TcNyn7S
lEUxsGCKM8f+FyDcozXbWhKUvT1jGGQNf3BUSxMyCbaVyK3VodLYuP1pNBYug11qc1CjCfMXalmh
dybT35Pe3XrssAUsEkZ6S9Rmrr8d2uTdOFKxuORaox51an53NTD7d3as4pfgGl11j1qh5y+Nrvz4
/Xml+AmRGHll8tbVsqlGL1fbQckuszC+5cqkpr6NWfc7U5v0RxGp+cvteFt3ErVOJpYThlrrKl6W
FZ1VKhP0DMdu/qO0KspDUWXlcUAk9o501rvzwlZfjrfDbu1+Sl78A2ITRuDqc3ZOAbPN6QFS9pN+
P40UooLWhsRUprXy+zqiVH94ZkimPiqEaxFA4VRJF6lxDkpt6C4woNkhljP0x9Yx+z0Z0c2RgUXl
JQBoBgjx9drJ1aQUKa7olyyCKtEJr3hylZyGUWfFf5JQvEL+kKMA3b9mOBZTVCxDq2WXSemb5c5x
s+WHXcflpwSOvS/mzFl8fYj0Pcbz1tlGQuhKD1vO73X9FIs1B5sLqBkibdpvZuW6H0hkl/OSGKN+
V1BYd3bWy+Yy/SXiqna1uAkez67NexHBDRicpRd4ShM9ARQwA0OKt/h2Mcfn26t06xzw0CyWusXs
jrVvQEEB0e3nGdYEFbyn3Ertz4ZRKsoRFHCiB8vsIXyb2+rZaFNsjm4H35xkSX2hgwW001y95JzG
yroMhNwl7dr5fZUbpfvkunX4PlS6sLyvW1Ksvff/5jQj+cP1z5AgmF8vXg3fktgWan4pS16OCDd5
7b9lLJJvw5J5/hxr4wlP4KzauSs35hkcFlvGAZ+E9c8q8UBVkVJwk2QXu5mei1CpD4ObNQhHDYNW
HFEViF8yrcIdYu7y3NvJeuT/fFXZIrhsSUIwpbq1OuxnfR6TtOwyPFGb+L7hoSUeKsXJ93r6G3ML
wlkS7sjqJOHvem7tFqdGwjBIxS6O2IaHxxFAVoP29yC+jh4QjTKzxm+3V9HGcUTCA9NIHvCQxlZf
1O2nElIMfDgW+VT5cS7C+VFJpDKHWYk6/v1SFeGoLks9NSDk8uf8UgeYqszCb7nmZGjRuPC01HqJ
AYXt8e429gamFlRz5P54yw0btKWbhqLJEQScKFhrVdo6JzHNvpMiyuVHTayHp9sTufX5KKRKWyqg
QiyV65EpkYLLRALfJxlNPXkGnIRenEKk+RiNtVl9d5tIHdDRxbFw5+GxtUKBj7NBKJjRO1kdfoBz
AeUPkG9RbnMlvymum0OWRMPdHwzxlzirFeoO2eJC+89p0kRNMIkm+gzBoTn29ZLdFXGiHRDmSv6+
HXRzcCZLVNJ8JInjel7BMy/jbBiga7xKDB+zrNGHJztOu8OfxKE0xhOA5Gpt4ul6rQNn280BQc6G
ehg7dYmeK/Ct3s5C2RwQrUVwDqCh3oAT4evaounLAiOt3DpnpTVFR2RrnT0DqM0FST0Y4xPJil/3
NfLcCvH5w8XLzp3oS1F5sXak6OrlCCl3jv5A0tVpR9uhQL1zXG/tPqnT9n8jrxsdnGEDOgdEBiSj
ftQciPA+R4+m+nNZuH93Il12zuitseogdZHDANX9RplXUZG14YyGKNJjuheqSfwo8AZ9UuM5OhZ5
lRzsXhmynahbZydlRcTnyXEwrl5t+aQxl3rsyvISZimNwQww3d84q9Q86dz0n9vLc2tOf4212uPZ
1FQkcQlfMzHEV08RTe0jsGrdTWrkPA1F1zz//wVcbXZUVehWYpN4KcDPMTjFTsqjNbj1Z63TzW9N
OYZ/8CSWmA4JASI3fuOAFMMM0euELUhp3DxnvWWJRzf1gO0tiEEVh8VJ7T1+/9ZuhCZicu1KNsB6
l4RenoHl4KFRJ0vXAOvGeflI3qzsTOfmCv3fOOs9YZVpAxaHtF9Z4h/4eswBtFR4ym5muX+VWTUm
92ESOnsJ2+YS/SXs6vQUalvEg9Pll4HquxZYbhF6fthUVXbGqsdMds62rXBcf69QEfgVa/G7WKTD
vCRAuGoAOKdMzNY9mWH0MIzFnpne1oQCTqM9RFkfs1X5YX/JJLim6iiLVdJf3Zz+yWKzeygNHSJ6
7kZn223uBtwDdz7i1ibkeIELwz9Scug6pl3g42nFXICgjzInsDCyui9Bob8b+zwqTwJSx05ZYwuk
AMLbRlKIqizmN/p1yDmzK2ErgEsnFAN+OPl0bofhXhkqJ8AmpQiiucYHwvPmSfit4tbiZI1lvwdQ
3vyuWJPBrSI9ReTj+lcsnmitwkCFQsEasfJVM+/fReCB3IAXR72nkb35aaFuYTwAmp5vex3NShVH
j2aaRaFtiPul6GvLn+xFf7aLRQ3QH3JfUI40d07YrZNAKlfL/A1WkLo6Yc0MWv2MJB2ZcAx9S8wD
voyJFk+H2wfr1lySyJABu5BsofRejy7HV66JDFjTpqIjioMwZ3+asqXRfK9owh1gyXYwMCWyBy3T
4etgQzX2ZezNuHWjQPhDCXPlQQVN/wXEdH+8Pa6tzQGbFxALDwl0aFahhDHbJSU/vhq65ym6KPxn
ipv5Uzdm4B49a2h2vtjWOkGZyoQKRM0PuMj14JqiUgunjOH1i9ZAEb+axr9BbuF73qPhIA4KLfD2
LCDK7mXCW9PKdpACnzy9IRteR3Y7LKAUm8JKAupPBHNSa8eFCuB4QOPE2Um7X4Vg1y9Q2tNURaQZ
yZsXKDdiWM6ZyC9W0rVBbZrxX5TnxalyGuOspCWOSbgtmAGl1fGz2ff2ECSx7X7qGqQcvIX/deDO
kD/9LIyWr6if2fe3P/0W/ALXT4l5gDMLFGG1Y+fOrfI+5BfOizu+H0PbuSuUdvkvQ3jpp5Zp2UcF
FPzTgOpy7ce9Jvqg5t2nn2Jv3PktW9uY5/P/MNihzK8+jRhHVcOLNL3kVVdUfhWrURJUo9rFf3DX
/RpotfrwwJy6rEZvQRRq932pl7w+6ADZtPu+6tAwvD3F8vRZrwGHpQvanyvvDThLhbsuUheZnBx6
SBUseqco0CaA4gT9hGiZLGE+NlOafFARQAl+PzhuwPLKk8/bNZgF3B6HtRe5L06hL7bfpapRfxJV
aCqf61Sf03MT9lb62HZlJv6KndzeU2Hf2G+k96x/KTcN8nZ1Nvf1GLcdv+vF0kWUHbwcI5U7U4Cs
qStEbn9/uBz/wHe46SiLrN/T+ZA5GiU070U1+vZzM2mVwPWn8ZaThflncnDKzlUPZTS275U2j3c9
IjbONckkoUeqQrWgpXh9uugTmv5ZYyLmKwB5HZwIuEIZ5GHjPc2aV/qhmcTRs1XuC2BvHTVgCpD0
x/GJEs26vRCmmmhS5Bhe7IFeQDD0AHSws128T3VRd/ap9RCse16UzuOo80ZklpEBeDJUzPmOSui1
7cEQwzi9j0xqAsFSz73xOE8liKHbK3L7h9JlpfBJYxf20vUcGS3FrDbRwxdv0u0KR9oyxbDDGuZP
pcn1PShzkfnaQE08cMW09PchvrLjGU+IafTzerDCc9RwXUW+6WXOmdXgnrVc/QMEAa8LCcXj+sXP
ZHUwtlEjxrBW3Rdgm8PJ9EJI8JhV/GOEY7/4t+dka9mQCvNFXs/gdW0tyxUlUosifDGwLmwOlrlY
uAU2o/ZOGcqoSf2mG2MzQKrSS3YA03IYq9NJ7k4aYtyIPIRXw1wiZZIoOA8ntiG3D70I8wf4P7z4
zVLN249da1U/c9KP72DV8ucpV7R055bcGj16Dcw1SBTaVavjOFcr4ERN6L1EQ2a9ZKUyg3asK/NL
Hy45JpHI4H2fwzHbYwtvpD1kxfTjpBsmhYDV0PWo7Ntc19A7H1MEhRCIasogBWJZnKIlS84F5fFy
Z6zyuFtP9ys8navApfOwSrUWM0u6oQ5D3HunNnmoB/xl06zS0VHmOXvU3LhvfbGUIOWNJR6+3V5n
W4fxK1b9VXsHn6DV1vP0Uou1ARpYoejzwfaSHBFJ3W2M9G4wRbtHMn9F9ayGC4KDWQYJwIG41sAb
B1ZPoyjoglKx6ny1cZ37Jcwq7WuUTurz0FTz51TMS1DOSXPXuJOe3rlKWSt+0VghU1NW6lFxQ3Wn
mL2V9pDxSNApb7S3l7LplEIZapR9Ef5LvkbtMjxmzA1urIlup4ehG4oP1YKmzsEo8848LJz5n/J4
yI1zksvpuv1hNpYiF7EKZ4EKNNWZ1b0RwmSwxxmB0TykZcCj0ErN/5Y8WfySqhQkNcekmXo75sZS
5BWO0qVU/OcwXi2GgqaqK5LIe+kbx3ioSh0jiBqlSffg2U1WH82xCLszxY8o9PsxycOvt+NvpHsM
lzoqlW/w4ms5XC1XihptZQev1Kz4NjeQjwP0TXGsux1na27pWuCtQauP5+HqeAHJrDeGU0trCHzG
/HLW1PdOPGjhufPi7sEbq2F4uh1y40QzOFOo3hCX2rfch79UOCZt8KrYVbwXL6q7dym06/gsEj3z
oXxWdlC0KTIjVYRK2+F24M2xvvZOEEjkdJHf/JfAVj/YrTeO3guGGFAQ6rBxfF0PzbNU7f0yaFH7
+9pljJTSO8cZ0DfU8q8jDpDY5y4pw5c8TqEXJXr0bTY0mtMUbdVD3SeTdro9xo1DjJuKJ7jse3Fp
rL5n21dlHIfCe8k4TE+QZvN3mZ78lbXTHit1a4WSSXJysSXRDVx9RhtFAEEG577M8OIOvcNLPFBw
INf/4Kthj2xKKguJxvqUHCKbOnuhuC9m0+GeK8wmhhNv2M+GkhT5qayU35fu5NQD8A/sXDZl11eu
PWl9UlH6fukqs/EOM8ebDSCstquHZjAT8fu1DOQOPKaR+qKsRF0vkimOkxQjA4o/aREdoMsvc1Ag
5ulT0Gn3tFu2vho3ug2+jiyThOI6WKrhUq/rGGq4LMajRZOmCDIrX/Y4blt77dc4q/oeIkwTKjSL
91KmzviMEZyTnSr8u2ufyrAXBi6ON//+9tKX3Rb3ldIHQ2Q1NG3GG2zGvORF0fUfZph5L4uxvMAZ
tZ9uB9oqXhJJIpRhSpJqr3KjopzmNjF4TcC+yc6FaNXHZUwix7eUtjyXihiOueXlNUY0iftijVZ6
0Ls6/+/2z9iYYgB9ZJ9S1YUsdV0R4CnXZ/HEukEk+miktvZlHHFeJl7xQavLcWfYG0cLj2QKpVRq
IKOsuWxVXKM9EnrKSxGlJOCLGz1lYaw9NYXu7dn8bSxTmXcCwcbtE1r96uD0sgbNXN0MX5SltIUf
euHcnNREVkx/exJR/XA1Cm0knNQhrveDnjjCGlMUrU2366ZA1/qs99vCUro7i/JU9wXt1UXfeVZs
JBccGXK7Y59CgrUaneMVYdSKBfO10TbKz3EZuUdNnwbn3hq7xTho86DHj3UcJfldMTV7C2crvyM+
/GlYYTys1ut30Rq7baYQWf/W0YaTzkLy/LEdIi9ws9B70qxIv6csARJcLfvGz/CS/TaNbT6cYw94
bvD734CfQuMYASTJMbj+BngJZHrpAGROlNmgFDA5R5qqKIvb2eQGqbVof90O+KqYsMq8pUULiSPl
H+kFeh0xjpwaji/uCpWrNM49dRHrUvAIau6wU4wdzJ5t9FE+OW5khAcMdFPzMuTDsDy4S1moJ3Wi
OHQXVSL2Wt9dtORDj2KS8Ee6Ye0JGteYoD1nRmEXwHkMx5eJG/QRyrqifXS7RDg+N4uafYG1NppI
8temc6yBdMB/TUPR/n17tFurjVIWyhbIGYMHXE1vlFG3G01U5CubDDaDnt9408dCm8u/pqF0ngrN
Ke6n3HbeD1gaHm8H3zo0eN5IfU8y2Tc4ywZnEmlTh0mKp3VfwwRpK90py87PALjsxJLH7vqrciZL
tjEVLh4v118VG/NJb6w5fClbgyeirkZhG4SD3td+VIyPDrquFU8YV+uOQzSqo9+TJqY7i3kju6XD
y6nF6QV9ZO2Xaehd385CPurMOByAkuVG9DksY/WZgzwfD72Ri8dZWFPx8/dnmjtdNmCYAMqJ16NH
G19FxETgA6XV1dHu3CjyOZnHo4q4+vl2rK0bEAorWCQK95LssLoBm8byGnABlKmieDH8pC7C96oy
R1Vgj+n0SasSkZ1cVwCgRQmZklAC89k5tUM71XutRHlarj+7VLaj5YT43RvB7DKdLS3GYukltd3k
fT+Z5ie99uyzO2sFjvVK+RmBOOB0qp1+xJjK+GrnFi6urbKw9QTZeIJfhrdzr2wtAz4GksUUeKWU
7/XX6NEvafvBDV9qvXDdk210pXpXZWOi+gPakZqvOkoVzPRH/2D9oXBvSaYNuN81eCNyvEarEU95
SXI3jgOnm/qPauyCMogo32NzD9rqCJe1c3d230Y6glgyLwF0gyFurIkNcYyEo5gN78XIrOXgLpYK
zT+XyGbt3piNceezb4ZzDVk7h9/DYK8nWF0qGwPYmOXutcUXe6IA6tepogeToy/dAzdfMuwwU7bO
Fw5QMmeauAC3VglXVS1j7aU933TQ28ZPQuxOVCWLsw81rbjMbxsTS1gDl8AvrYlMkhkL9/Ptjbd1
nDJa1QJiiOvVWhy+MrS5ayfbe0mscrkbSJLEseidf/s0HqrD7Vhb94a8LkgQqA+g93g9w0lGJd2e
GK5Vjsud6+Fth6/LMP1bqMBYkMyJlCcb918+dg3K8w+OGEjP+EtJHX7I16sXxKxU8dD13BxjS3Un
zsvu2Y5sMz2as1uYRzsb2TtiDi+z4Z6iuBiACFRgO+9vz8LGjANqA/OBCqqUT15t5A53R9EWrfKC
Kr/1FY1Qpzlbo/gxKNCyd2Z8MxbFBuS3SbKhnV/POFYKcY8tJ4yuok3uM7cYdd/Jc/uE1c/4B2B2
2WWQDFKkiEmCr4P1gzr1LhZhl6Fx0ycJQfPnsMgfh7IeD7pS7fXRN3bPayMVtIUkJa8RH2iGYUc4
QGXvjczoAoGEqHIaW9Hm7+1oXnqoCbP9t1os0HWxfY7fTWof938ww7IYI2sWDr2LVQnIHSMlw48U
3IAiW+uA36q/RgCfF7NTjZ0T6rWftbqYMPD632CrpSMGywC3h3ZAbObePwmYZPWMHmV/bmfkrUm1
+xDkrmqO1nuLN/hnUQ0m+OQpbdMUl9uspPqMzM8PV6kWPdDMft5TyNxacPRv5DUFaAPI//UaMDIT
WH/ML5xVc1oeMuSSzXNhCJziKYLval9snNmo6Xvsagg1sqJzHa5KGgugnUc4lOv0U65Dnz5NhYNL
fA7QJ36PFcVO8rv9EWC/yUSfYuO6pxDGcRSBQokupe6BrPKT1rKf62yedT8XyVjdDeqgePeo8Xbv
y8KzU194TubEfo/b0b1K7kJZq8kAIykAvP91e3PUdnDOW1+BWoy8OCnaUSi8nhbsmvpiBiMHp8zu
0yADyx1URVjfKW0/mzuJyWYw2f8F2SmRSKtvEMWGU3Qwji6aG8LFh5kuxGnJh0KclyYuf94+PeWJ
td4CsoFAFZQmEkTq66E1gzU78RSll6IpY3xiO/CKz4U7L7vXhbwO3kRiEQMlsZC3XT/kQaUjD1EU
6B00ipMEGaXuH6U9mt5RX6SoM4gngXoXoFmKzel0HxppfQTPWgWjZTV3VWwMp9tj31rtFqBrbk6q
RTy3r8eei7rH4URNL+73NGmHB/hmzQctjJPQN1Oz2zvPt3Jy7kpAbP8T743Ls9lFhl3aycU0U224
n9O5L049KrRtoNrxu4YqS/hpNLIosG2hOXe8gLwE+66m2iNlbq0xG+wpxW+Qbnz/65HLu4QMKk8v
elk0s6+GcXpYysH4FzbqnvrM1ixTqsUBAXw0ueBqPS9i9BZMiCDvllaq+t3kFPhw9sD6fHVoHDMg
NVN3cpONzIgCKge7QdFIHi3X45s0gYwpagAXacFePnrhlImzBnPysccWKTslzRjN574uZiOAh1Lu
EtG27lI2MNVHusJYUq4y0bpIAHKa5EZKh9uEPxVDfYTQaJqBMLBLR7aRn32cKDp+sSDh+Y5Smn8A
wUVgldFTB6UIujanUxC+D1V298WolOHrWM/PQ5l73FMQuC+3d9LWeqIEQ76JDRtH12o9Ic2egCSE
BBs305I+2J1qHhMzM05FWfXq3e1gW9UxwDG8YyQlnILyanLHqe6hX1ES9FrFPtRtof1oYVAZZ62o
uDVKQ10eYpHHCr1pJ/H+7sle3EOfeoI/6RjETh6xtcJZ34hYkapRWFhdD4nRl06FQDAeRorzEC1k
SX2D6cGxRtOxO9CHKT7dngK5ftdnKeUadhOZL6FXM2BNKO6lBndmEYohOuihPpgPHlrQ1bFWLNRm
FXfID6YSJdFOfrYdmebg/0ReS52qYaa2Gkjny+K6vXGks2sNz03WeUDYJ8V5LLwCoJZHQrSndb0Z
WSpZAnvER2KtEmaaWa1wuWCfDJHpCcRh+IDEZGX+GPgrfwD34z4gIdf89/tT/YrxlAkKXqSrj6uB
XKQQKWLQuZo4DciI+wnH+F2ce/HXoR4nEZhKmu3xkLdGi8QkBXaikpavXhpN5lr9FFFyrcRifMYx
3f3c5Uvz0KhjbpyyIstDP0L/eu+Fs4V54LDglpdHNjAnudV/6cFWBOb2TbC0VLVxfudiyHOvqRCU
g0gVzvNSN0WQu0nrvANiawWd4xyUhsWA4G6/zCdPrfUvAmj1H4hcyE4OrXDWPTYKcsJ++V3GUpPq
tSw85D1h0pWzPX7X51z860K2/3b7m29taMqD2HmA45Q01+tY9tQC+LbN6BLlo2YG1eBM2HW2sIec
QesPeVrvVUY3PzeayrJqAO/cXn1uil7wltQcCbwsqp6nxaUBl9TTT1yeBtNfqCocVHTxgj8Yp0lF
VmoJc3yv1vZEOU6kIo4v6ZIsF/o5vfpp9BpjeQ6BNbUHs9N2O+5bVwXZrZSZkdXJNUXbnM3WiKwB
wbTM6761KZKlVOjdOnCMwu13cunNabVI3GF204hbB6v0okxaqINQaONO94vaWZ54NehRUE1Gm6O2
ly2UhZJK/30HIa5+mn9UgigVUPq8XkLGkqIDvnD5xrka/hiy2H3vjtlgnGgcfW+wvWt3vuXWvFLs
5UaUOFU+53XAUMn1sEoNdDZgOOmBHrqd+pB1Vi2OAy/qZAeCtJFh0dDE1oNHIt2DdYeqcY2aMgQL
NuaZ3r3vjLHCnMWJZjcoiqWb/w9n57UbN9KG6SsiwBxO2UlSy7Ity1Y4ISTPP8xkkaxiuvp9aOwu
3FRDDQ3ggQ+MQXUVK3zhDXdK5WZ35RVRaoSplk//QTgI3UqEUkE4gs16Z+g3z3M9I53ypBLD3ApT
LMq/jv/PBMrxx6ePCbkRW2hBdcOGWdbir6vHmGB35zbyMyMyPuN2nm1D3GjUgvqt4Y/AP4cAbcHP
P7RUFrAzX4jZ7jvQgauahoqanZIu9cY2CNok2OKN5v2LDo5zbOOiOEQGONcL22i5aFaRxaIEi6by
ooFB7fZ0rl5sqF5zAHMArEWUUuhpL76XCv+TCzn1maO52IcB4XDJhyCKng6EwYnpxigFPpIDR+am
KLwkICn0vWjrxzgPfO9qy+029OtB93/+e3IuF2oTJQfDX122dmI2pT4VQCxwcL914TXs+0zII+Q/
cysNbbpwC51bU+AjC+tmcZJYM7ThaTVFNkuABn1kDNeGkwOS9UQxXMCpnCulIJAAwIIWk0VauwrD
HVtWWlAo/xE84nCd1VqygRkzXE/epG0wu80fTAxD00Pc1ru2GLR/KPXggBe70u2u4Lu1D/XsyWZf
K+uSDt+5+wKeIxZgi3rDu+ZDU85KjarzH0ELBfpNU5AcXZmeHNRDlveuFjaare4BUljNwaY7FV9/
/psTNVCNg2jF36tv7vW9k3ozaFmvKf1DlXTTdgKyt59G19k0c/QfiME4AXD9kxTAgVrj2clJEqvs
GK+DXf6mC8tERWpwh3zYpgJT7BAjyXI4jrM5p98/nuq57QZmgWd9eXmADZ6erGiCuqQbpfYYeSCy
NpbWqH5XSq/7/R/G4Y2DuLagQNZw3Mjy6tJLwF5bczpe5aLFrdmmQHcJAXLmZcNuAut65KkRX18X
COvEmNHYAI4oO3zHsPEpj6B2uz2EwPTnx1M6PxSFSMJM8st1z6oqpVYDLWFKSIBe9aX+lkft8FN0
vKX/YSRwDcCgCGcpw5x+JFOVbmY2afRYponc5lXdh63o9Vv2cHThqT43KSpuVCKWT/VOyABHyB47
CI6ekbpzOJVdOW29VFTIUYhguPBWnrvWiUJAq5KZLiL1p/OqihHbNjPWHt0kxm821YeZ6obo52qT
20V9HdB2nG8Ca64vfLrlbls/XPgRUW3RCZ8xbjwd2CqoxzoAgp9ITdpXzof4UXj6m1BmcGtkSXSg
G4iB1ZiK5lbmst1//D3PzNvXiUcQ/aAS8K7frkXwYWXck56UQfUDX6Jx2kx9II6m0xcvbhOkP7Cg
kcaF5/pMpkKyxsOydLF5Slezzhsij9jPcYn3/Op5eaeBXnZOFLpabt8TNWQXLpezA7JllyucjHi9
b2UE0UI42NIn8Vz/auYk+jZ28Q+jVLnBQ1LEFyb4/jIDB0WRckG6M+Ia5t0UDhDLHh7L5FfZfWTY
vFcEYdbrJz8f1BG+HHgQ6rOLItdq92R6WWlOIp46ty1+BJXhy7AfPYEi72TJo15bfhp2pfNprYzV
uKsoCJUOjO1jDLzgd/MoRJ7z3R+G+lBq1bDLvFRXOMVHn30Ll0Gp3xhoHAJnXafSxcjGTGxLPPV8
zS2pn73NW0EY6ybmfSBU/dm7jvFILxcZNyhe7wDCBhxIKqXIU7hw2Ht4EsLSQyldoX1NARxd8sJ9
dxSX4Za6IKUxDGvWhaI8JZ3zhrx5cmgrbHN8+7bYqFZXeeu0h1rY7sbGTOLCuXg/KMef7J37Gcwn
SKHTDYSIqShtZ6yflvIJ9mfBMY/SLgndgWo3ssdUHpOL5unvbnaLQcmiXdI+bltntWtxe2uT0vTq
JyMYdG+bUKG6L6ZMn7aNvJgFnR0M0C6fEqYHzfbTGebCmVD7KMRTQ7zzC/ch8d0TdPhnqenjZyPm
ZWJ/jbWK1vrUbwdzqsRTMbnOuJN5bBchYMP8UrPt3XW2DLQAGAjUlj7r0rT6K7UzZ5HRlhpQThHC
/z7kqtrjI55vIi82b7LRVxdC9HPbBBY6Go7uojC4DjBGXoMWyCIOQCRH15LNcW151TSEoiCr8+pO
+96kcvfx5fYu9maSfw+62iboRVYUdfDnLNt6vmVnaGrjpbhN7vyprX6ppojfkgC5qr50ogsX67ld
g+QQ2EZAhuiprhbYQq9tRK8BJzur6sBzFX6/HXvNc7e0tsfHjyf67rFYJkq4jfrfopSx1hSL/AI3
lwwPXhxJm+/5qE3etqmr6lIR/OyCLvZ1IBlhYa0Pu6lZnoafKv4wE+3JoAxkGAfz/1o9esPGRJ82
qnYS2mqiKi5c3e+inD8z/H8j00873a/N3JtxpFp8T9mvv8RiUOHOAF5NFYurQvXBw2yJUYSVXxXR
ApbWHj5e4nMHxvBYYJCiyP+uZTltNQRCpBaOk4NzNE1h35mt3+3MQpU8mGb18vFwZ84LOBvIHtyp
NBDXZSYRcGlz9lE6qm1JNWIs51D5FCW5PPIHT2/92yGLLqmpn5kkvDoygD/eeu9kJHPUTKpA+dUT
cH3vmOp1dIBcV91AejQTwNbu/GnDR+BLPMSgq0FdIHC8uvAaMbTdEjk+VULmuzFpzeaqlV0hP/0U
n46zHNe/7jssvul24kX9NKk26jcLz/zQq970wlxS/Pj4453ZrCTbfDc+BsjidayoypSAIK0xcrNE
Y8DpDtS1odru94Kkxqk+g5ocdsR8ZtjmbeffZ8jKBoePf8TZb4kMMKEH9zuwy9MZt6oxUoq/fMsq
migt5fMhlpF/RUCCLqgEN//xeGcuPHBovgEijzHfBTvK0GA791b1JHKz2WmSWy7saLtezXNQVRei
47OTA1OMoqEOgW0dyZlOIyMnwid0nlK1mZJ6vqenrl+3XWLc5VMRXziOZydHhrXg0Tgha4iY4cVj
PsxMrs779nZUttaFAqeDCtOxMbD2Hy/lucOP9iTlQRo/NJWX2f+1WV1hem3RpfUTp2MMs6xE+DPy
9O+Gr9Q3HvV5F1md9+/Hg56bIqp/oGHQ8qB4s9z9fw0au3qVu8nECbEN/0sgDGheQ+a8VF55STHk
3NeDU4F9Ez0mXGRW8zNqK2uGKcHiTGbVeFtaWard1KMypi/EyGP0oiuN3uKFPXN2VWGtgu+iGMl/
pxN06pZyNeydp0zo+gNIMox7pT7mb0Zj+g9NlH+p9cTTLox65snEVMnmHv9TW1mXez1pA5m0uvIJ
a4H0Z5BNTSiVKfytP6RGsYkqJ0jCZPLN+irRyjy5EFCenTRsMGQCFmGnNVaVXk8dGRqiXUVRFyFu
HLgv4ujmh5psjZ1KZuyKi94SF0ov574wJhUsMhcBd8/qWke4QCYiQZCQHVyCaPLnDW+kuMoa5CFi
8DL/YZoLsQI4F9cdeezpt4XRZlWJwKcPNk/xrOVGs23hJ3+bddlfOxJE6SbHkf0C7Prct2UPL+oP
9CnoypyO6mt6ZIFURSrMjNJNNKELRBgUPxp6N+7HQWk7ZdnyNwY++Y+PD+u5z0oYjcEC5kBIA6z2
cjXjIE5vvHhqeul96SpDbuIMb6BQCDFtzbYU28ARl7TRzrxr3C4LGoBRadqun5ReR8AjjZkvwd4V
lkXD/YCxzLaaYFRu0064Q5hXimctCSLnPml77+3jeS/75qTYtajLAgoAqsmGpuN3uuJz3ht61PAL
KnP2s5u0x4uX/on/ac3wP+MseQpdCxyNV+GmmSV223hIDTWx57cbVUxKXbdzm9e7tK2r/OrjaZ25
e9lGeIEsZqUo+K+2LzUYk3K8mz0he8FOquFvmbduZEczXLO6QNDv87fSyYCry34eZpd8GfVuxU27
7QJPG0OlBd2jaEkC276rr6oxrd7yZpi/fTzXM1cDQwOkoY260IFWc8Wv3MxzD10lK5Y+bppK+fm+
mk31qwmG4J88K50Lm+bMYWHEBVSNkh6Q+dWIqJSP0u7s/Klt2uSrbiUeIK2xLl5TKhP/VlqPXVnt
9smFNT53Wv4edrXGqm8qzcCN5CmI29da1N6xsmWeh27dN68iao8Aib46slM3lZ7Wze4/LDPlaGAV
CJkRKJ2elK6aAEdJvvDci/gJ7OGxKePpVer2dLClN3w+viZdALZDisaf9Q5GsjvXsiEvcNKRb11b
T4QosfGE3yNe1B/P7MytC6yPgj56/khzrbENhlJRFSzmARgz3ESNKG+sNhpV2GmxOuDwK/FGTSL/
RsSfx0Mv18JfQ68+adD4WBV2qFwbuINiFNQE3i7QbOcRS+jxwoqe27W8kyDDgXFw462eUPDo9P5z
O3uqS9V3m2w2ZX9jNkXf7VvNC7a5ZjZR2DeGM199vMDnbiMKXYuhNwg7HPVOt06l4kAWGqhv0K3T
cXSgo/kQA37bqlMX4oSzQxEDkgX+gXythopQBVdGomVPQJDba7+Zu+u+hvlZoCZ+/x9mRRuVKUHL
4gU7nZVWT06OkywKgm6ZHfy5ScMxV/Zd6vGQ/IehXPxNwc9RxF+TF7yZjWss3gjt3PR92OeTvXcT
W/X7pPDq8cI9c+48IPry/0dbbRRMJUbkH5FGNLFs7UIlgHZ9MaLB3qQFHgGNN5ZRiISwdxBOV10I
gd5juzkSgAMREkHdgP2yWtYZ8KUe94yOpZ8BKSgZClQ8TXNATwGamAfGejRvKcM5P8q0c/XNDMr/
psi14pKv4Lm9hDAZVx7MLHKYVWxgNmoysiYrn8qhG/Y9NjhHGvPtznVy7ZLPx9mxADKToy3Oc+tk
yc0lbCsDM/q2wfIhLVVmbETaAapuJK3nj7fTuTUGh2MvWpTofdLAON26hdMJbarq7Im+qZzA+Rr5
sJv0We36olX2wXINNWxwpHSnG0Ma9V3gJlg2gPpqvn/8U85cSuSH3L0YYOCasAYIxgHe6V2BuFxa
F95tlQ5WsPG0IXSi31GZL9+8NC/t7zMBA81vn7fM5x2jfnw6ezph7jwJAF4NmNM3B2iesffaMvWe
h6xtEAZI/SrffTzPs2OSNJGlclB5xU/HlGaN6uqMdaSvquwmmsda0TwZxitopvpd3Ovap6W4Qfgs
qSlMVaS40cM9HRFJBz0Z3QjB30nDGtnU/OtOy4pvUFf9jZvFw6UBz4TSYGb4kIQISGesqQLWIGvd
6xkwMzJ3o6Q51rvcGAz9wlKe2zIoU5MAk3TzoK02b2fE7hgbPkuJidJ3M+tEc13W9hAfB1qc8aER
PrXFCI2J8bMjc2JoTS34NcpEoBpOlzRNQUuYBhSfaghIrDEvdBPkmyxRAOTNY/RIwNG2GyeovH8+
3j7v5rzsG541UjTEHRF0OB0Z8SEdqeFAPcUG7fGNZ2Rod+AykkDpTt3R2hjVLPdTb1y6Kt7dSwy8
VI0ApQBRpLpyOnBW+X5aj+WAIL5sv9R1fxMrdIjDqS6Hz5bElqByUeSlyWHQbFxt2DGd2gglLu8p
t7vpsVT2eJ/GUbIJ+sm7EPG9nxVD0RLmxgHgwCk5nVXTDs7YG5n3pGh9DrtaAw+Ab6wzHsvKzrcf
f7t3R3+ZFlUwomZwN+CmTgcTGY7hc2YXzz4s9R3OnvO/9uBOj0mn1z+XfXYpnn2/WZicSVGNaj9U
x7WE+yysomtlXj0PiVPu7LZrk3CGTnAsAjG/IEI2XiO1GfyHaZLHA0tbPJzf4QuiSLrVCEH9uQla
d1tVuqaHcE9APgZueSW6TBr/aURMfReEDEKnq5xacBIzmuHFcynmIRzh+H4pPRV/Saas2ovaHy6M
9y4u4kMSN/uL4sYiobvaoJPlikEb/fJ5hA+0m1Sq7aTujD/ptqh9m8QYbpb5mJE4BNEnLYx4MMji
YdiCR+Zef5dyllWWmD4T+yGMNpyreSMvmRetyUCEOMRc9BgWB+Ul4lkOzV/1WuRENOV2lvFqjM20
r1shnyn1QQ2YdQjKVvIsxk7b57AEflJ36G4z1X0HDiUfPj4ufySB/irJ8DuA+/3RI1wAjty3p7+j
qiVIEX1uXhyzcDURWlox9sfYgjB+VCpAaCqs4RSkO7QwdHgSeRZbXehFXTZ8nQt7tq9i5dfqt5Ro
cmxLGfi/vMht37wcYBf8lhEOwrWW1gAZwLYG/V07uDjRao7zqDSpd6Fhl/2dJVyV/r4wteVeOZ0a
ZmogYyDTLVfd+t6RrhxEGhnpyzgAd74D6SBfsil18MEKIrD1k6fHuxyVaOcqtRrb2jXuqBfWrkqr
Yj5OujCMb16qJUU4J96QbKcqiyeYnuksDhiH5tGdAaS6vs5iih7X1ojGzrUozdL4nuf8o+f2lnNB
4Gl1u/HWA5zgwC/c70Wxcila/LVrZgB9kec10ytQ4/reVEGqwsDAWkGaQbx3q0sukZBX14voEyGT
b1Hy4RDqa4SRSIdKK2DivThFKpyD1k0kYiHA+Ma9mcvRi3dNj9T1xgMWY3xpFcSxAI2jaedEtVGF
S7Wm3LdZ7L/oSaIZ2yiYyiwE/tX7mybFXG+faUlb3ZddrufhUM/xV0fB/bh1fGl5wG2CoTokfmNU
j50dRfGxRdVobr7OoxSN/CLLqTzYFj2W+zlDVPIqr1Xp0MLONFGGrd2O/YFuTHujZ1XZhW0xGum3
2YiHL5Xbmj4ERpW9uV2Swoy22/nBrtDg2XZaz5ksvKLZZ9M09ley1PLoUGe92W3GIq6xjyuaLNsr
EYzqZvTnlgrcYE2Re1djZf07pyzWh54Ztc3Os7QqfZ3sCUH5Li+8bFOUuROHI1qcdrZ3iyFKf8AD
KZ6DiSU7VjTKvU3jlEX2RTTodSuKBTat+VA6jaMdrSbyXjzCo2RnNUHxtWlnJZFYiDL34CChFu+6
YCrs69FPDbGVJrjJ3dy3g9j5bGwZymIM7pFXNUWoD04XHEDq5VE4OVDVN2PcWe02F9Yk93B6VHrd
atRpUDaYtfuOxyy6qlEeKEPgV2PyEDSD8HeV4Sb+tlOgW28rXRcFkttuGfQ7lD10nBqRUfWOvV0b
Hs0D1OU2TRNl0IOm0f9lUSZ1j95kBs0D2ZOt7pzaqWwwAHN+Yyp0BH6IhDN721bteKc7rVJh4SRp
gFbt3MbXTW+OAQ9g2zg726qN8qCpwMu+6LmZu3cCo2vQvUjrz1dd6mdBKP0EFHs5VxD07VE7poqG
3KbXs6F6iVFGU5uRZ/7Ndztv2jRuLb5xfS6rltnxuLNRT5+OFtoSxZ1XD/M/8SwTtLJl7Yk8zJBR
QfwBw9HIM0PRp4O/4c1yp0OMeUx5Nw+6ZhShlXO5iq1WIiHwxSYwiR6wujHUddPEgfHF1lutuo7K
uh3rjaWaqnyIy1KL9yPah8mr0bv433a6V8h628kiMndDZAq0qLwy1bNfkZaoxAwHo/Nqc1MOaen8
0IEeuseyBmJ17TV1XNM0InvYcPSUfNB9zazivTlblog3Q6p5fTiUrh3dDIM74lbSpnHewu7uCz+T
IXYiyDy2kZknW9OdIirrGCs9iSmJ9Z9J3Or3M83BOGy5F7LrlKvZ2CP5b/4vwjMM31WUArawxad+
Z/atbj3MiTYNr4YlLOAova6yn4PonTtbs5Lm1lG8TSE3FMLJvh/r7U0TDcG4iR1Ttts+cAHnDGZd
6vdZU2b/U0BdnTtdJy+aqOy54ahl5byps8w5zMg8G6Heeu6bO1fWY4MchsH2Tox2604ztsWRsIYC
EqjXdWGNylG8MZt4Rgfc6+oOxS0faQm7FCOAozk1kM2d1W/fSKZy0+Va+a0DuOiHiVv741VFs2UK
+y6OxtDxqrq8abCk6vZ6IpPr2SosY9tKOWlhMMlJooSnZUrfEVTV5RaFWv9rjx1wE3Y27rxbO3Lq
5GDZmWnnO+x0NHTlYYzm1z3MpQ4sAiaOzjPCJOXvqLc514UqumSLKG1vf4WPJ9VN0aJHe4sifdaX
+0yfbfcmbaPk0SmyqdsWs+UkiPWbdrXxmth5gIaeDVttnrzeD9F97Os4bHzy6I2JbvbX2M4j+VQE
IJc2tInMDIdAfZldLXptS2/fFHuiAES6hOKK+l73Zn+lD5VJ0tbCJdmUY1LOx24oIvUV/jWCCQUM
3aeW5tG/PG92/DOupmk/Gqhb/ZYYL5sbp5uBeqH0X3QHR8zVNz3IA2dTu23m7KzRVmI/0XLqN8Jt
7HGv0dwEwZ3jhBlOOcjHq4IuSbKtItt7rMB4TMdBLmxjv3Bsda1ksNig1mkdDrOU1W2bg/naCTcd
3evKGNjPsLRNN6SPWLf3dlql4gCWqXd3kV6BSe+Epxm3fY/ekLHtkKwy3qYSmao7HZopVHpnzArz
Nl4KqaABYtYTFvioNhHZjHhU2SDq9ABP3da8bSGSudx8HA2t2hk0/hY/JOAs1LyoRq3F7mmeRyqY
8LPNYqfrr+pYFg8NKtPqa2RFnHGfZ8QIeW3ccV9LaYmwrJT/SZmc5VdQ4SNuoVqCVMua7YfXgeHq
iWu8RlaRpiGX/pMhg7yCYnJJjPJdqMRQ5O5UwGFrklHbp6ES5IUsiaUwX7kVq6dukvHRS9L2RWL+
3h+E4eWXDE5WGQuTw8MeQSeEmZc8fl02yJHKyglsk7egsBMn1Dwx3Bl9adxKDZm0WOAo4NUCB4VR
GuLC513l2Etfl+oixYo/OaGzBthVzkBnqNWyNynF2GzyyU2fS0pSW3csiks5w7J0J4G1D1D4T08O
oBBs61VJr2tj36E/lb3GidTuMzhR8gtvR11vDfgM/taJKeQeKqd3gq9lCf171+iy6XdtPBOU5VYG
swBOWXMdAcp/sEED95R5ZdD/Gw2JX9tbqPoq/TVoia7v4ZmU+nUatN0/TeW6BfemX9bHGZBjf0Ws
V1kXsK7vNg5kfSRGSM04jCS7q7pTn41uh6SU8zoTLbfLa27E33IzaY+D1rds2kbV7e7j0/nu8zHm
Ql9fmJOL8NwqC2tV5U8mBd/X5dVSIfyIIb1RGqWTsA5idUkF11mnRiwOpZGl7g8Llq2zmmM8IDc6
J6n+OmY4oe2FMCr1bdS6YT46JDLDzmmNGVYPX8/ZVmbhv4DO6M0NzRnYUhPSH2MRZjA6ix9Jgwif
e4BJOrd3pqiUcVVMsRvczw0hehpmi7tyFQrLSsT/0klEDuF5DzthDGuEPtKfgpcs3kXocJR3gV+U
5cYEupjvTGUaz2hMDkbo2k0DdlLQRSPJEVl3U5fJnDzYrXDab3Fl1qqCbT6qegvKW483mttqmr9B
rjPKrksbUGlYp5GJ4TGkTW3nmbmT9Rvp9oa3Rw14nrHesjsP7RwuCwrku7J3+rHeqlpWNNGiTPTd
vT3zhD0GUVxWb17SOt0na1fcVQtRkPQOd3VwBOsrCxXiLB3aYXqmXxDv0rnCsShJ/Ttvtt6weNQu
9LnWT4IL+40EGS4XhVSTltbpDSnbZDSGROrPWk2usHenPN5PWm5+0wuniA+6P/db0y+sLMwTRDvC
zq1z+8LGXx82fgPKvFzRlEBot61VTYdY1+IiqMzn2I2tDYbr+UM11ElIBd8m5IDKdqEY+a7w8mdE
DjZwDaBNVAZOZ50LQzlN1pnPnk1UkUrI+0XSpvuhjqJQG9z5gDqHsalS+UtLtexoKDve+E1xSVD/
zMxZeQ49ghUUmsxVPa10kpIDXljPkUzTax3m1c7u2+k7wCv9qKQarj6+Yox3Zx4sPTUeHqhFXZXX
4nTi7eSpwRlc+3nKgu4fTxbuXUDe4x6h03h6mKrMD7ZS5nNxwP5LI8VttXanzF7M22gAn7YHaxFd
KGisqqc0S/hRaMrCY6Bea6+JBTEWPAqqm/0MDCjZmGgt7fy6UXo499XwUtZoEezn1or0xwursSzv
32/YMjAdTOg2vJrv5Uy7fALfxs34nCR+9AuMSVtuEdcUV00irWCX1Mk0b/MoS57zoG4f6Z5mO4i3
uvHJ1+bP72B8wEpUpqkJnn4VO0jrzBlG51l1vf8ta01vEwWJKwkCG4+g069zdfh47mfWHMcfKv9U
dBZK7erypxupazOqtc8iTf/NBrs+6naN+1QJ7WpLuU7+wonI/BxuaPnQCITAKLZREl5ENE7n2RuU
JPRSuc/9OOhXtp7gyzHM83hPgdsOfSePL5FxzlxviFgti4rYA7CW1coGxNhFLyrnuWq7ud1VUzsf
8Xvx5hBZ7ugOfJbMN1bm9MMGPlC90VtrutBeX0eEy6SZKgVsGgNst9UZV1Yj9aJj0jpqAAcJ+OOG
GL3ejCRZWz2HelimVrWdRueS49G7ut0yNLhREFrgV/GaWK6fvyqFyqLAhn2h/5yOUT58ySp2xH1S
2A5okNwx1Q79sLy9g+ptbSZX+dauJ4MfNhk65Xc1knfJdZkN2lXvRmr+F/N5U6WhTtch3XedZ4y/
R3uQKsMpJzHuZ+gV/kZA5rqFGtSJTz8SVCBpVaGnT/cIgPrpXJq2RqCqLlhGwROeOUpmYTLaBWiJ
IM/vDBBFF8Lp93uHEQG30Ufy6UGshfTd2I4MSY36uR8gHc22Jp9GTU57mZTlTYB91VVn6dNB8LQd
Ch7SC5fCsjVPLye+HhejR5C2nJfVG4UjobTJjd3noE/UwfRruY2TYESNdpz3H18GZ95DLl+OJBq0
ACVpeJwubkI1dYpG4T67Q4uim0K/6VoGhkrCunFtue19VVDFUsYXDOWr4Epy3HYmfS1gd6mo409f
Tvwcnikg7Lq/dNNPfw6iSHZfTIb73Exm/z1xo2aXiKnYe4kwwhlm6cEr7E/KlXI5MSgLDg0LiXfE
504HHX0N9qWQ7jMhondwa314yzwPUEgHf+dzjdf/OxYaHhTwEc5bJ0+UiK2uzXL32ajN7NeAmmJY
ofp/3dV1deHbvr9+lnkhrLG8+ODHV3duEwDL0vjyz4XbY2/FCxz2sdlupry+Tp1Y28QzSo6mE6cX
9u/5gVHhAjgPr209x8SiJmT3jvusDV2wHdO+usKbAheoKkBMW9W7fmhfI8coL9y3ayURFhdRHQYl
ASemRPL09EM6vUodO2mKF3tEqeQBfHFghJYfG7R+lV6EtUO3Zz+V1mDvm9JuvC17KzcwxxFDebQT
Q7LhB0EVueutbGfhuHLJLPPMgaOnSIS/YGghNK87f2kt67wuR+slEfIliop87/RZsrGKwtzmMRaE
YDHtjd3NImzisdh0YxwcMkp3249P/vtLBqsqUJgYdSB44K4DUJnqnUqS3n9GrCsBeNSP37qm116n
wdEuVZ/ehxwgIFGLILO26e6vIXUAzEXpkoE953QgjpFhtddR4mSA7nXt12zIHH3N9tKpXk7t6S1K
nwi8O7UfevMEAaebIZtjr5jdPn1pTYvmBU34Z4VPRUdSZSv0F9X4z8crem5A9OcWm4Sl7LT2d6Is
MSSxrWcvfedMjwB4u13QmvoBQsP0pKT+9vFwf4Lj9QSJL6CmLG5utKxPJwj31hPK8+KXJvWF+6Mu
c1NsqKd1+rFI9DTUBKVRBLb+6cYkOrYW1orh5EnjIIh5d73b5SAph1QVe2fAif5JQHW9sCRnPjwS
4AH3ODEI5MtVBDQF42SlUec/R60ttrVD4JWNsqAalg+/7VL5YZtkPDAfr8yZrY1gK/wycgsoX2t6
tNYVzYy9NqOi8QJcKTdv52B0nnQt6y7Jlb6/69hbf2QliTYJTpbf8legpRVOViTopr3oXpptmq7u
D2XbFWFF+H50E13dT4YSmziHVPLZWTIaRAqAZ/iKvaMdCEwKukElxQuSYp4VglKqNkOHI0iYl/Yl
6d0zm43RQNMBzYSijB7yap74balp6PIXbDN1c1PJZsS50EaI95uWYey4s2XtTNu4QO1rV+SD771C
1R6/CnqwUeiYkf6vjhCid5xE30w7dCj97CGXHfv0k8tCLgW22sMEiULzu/pdii0mbiUyeUsnHp1N
jd3olih5inYIU1/CT7z7+kukgqwnKSwZLGCO01WZ87LF5ilI3kozym97Ny8OflnSJ2d5wr7WrJ+t
m95aXd9eeGLf3TVLmYgCAvEp8lQwMk4HTqqRShmFvdeM9+GVEt187HsxfhdFM75CDblk/3F+PEBc
xOFUp94ViyrPqu0xN1+jrqyuzAK7rn6sil2FYF4TxqgyX6hOnRuQDAbteJozPJWrCXpRMaRpNNqv
ADH817kf3W9VQXdMx/dwa/V2deE5fF8f4XrCtokz/Cdr89af0tCTVjmm9tsvW+Vu66GRZDxmQgs8
CtLqaLVJ0b8VxuQ52nUC4bm+BxEt5Y/Kmpp4n1pz37RXpTFO3YVvTTzO1zy56RcOMFwJHlHPeB/X
dHqctRI15t+gAhLEg82gS4ikwPKm3mYYK9+Jbn1qN4dY84v5q93SDaIt2JHcaZmTBHciNsstIjSV
tx0NpxzupFBIw1SerXdXbeUN1fWoxQgNFRCtEWAEFOVczV1qp1ct1p39ftD7UnuSkQL+SKHSKna+
kslvi1ghwaZHEp0PvZFW93mBDHyygQFaTdnOFVbbNGFF5/gn/VttegoS6T1bDonxF8NO7Wdi86z4
Pdt9rHZZUBXJBsBC8ZZI6aWhqDxs9wSOoYcgblDZH/pxSr41ZkupQgqL/3Xj6CQjqO/RBR2u69h1
0nsvy9Q9WpXReKVVUfnDBs80hdqCY9pOmUcbUMtHcZxMaT7MQSeNl6mcsdyq87zMvva0AI4umpBp
ONNRLBZLELf82dmjrl/7YwfWLZw7cNPbzrWy2wDKq39jx/7/Ie08dyLH2nZ9RJacw19XogpooJvU
/cdqaFjOOR/9vsxoS5QLlcX3aoJGmtGs8opPuIPWuJaQSoxT4jLCQTnInXpPp8Qv3qqEytGqKpSS
jsyoZj9D+Mg6Tfogiq/wE9Jkls/xHgyrwd+lUrLBdA0z0pEP6nxpHWRQA3ZINUtXXpL0zirorKy8
N4vBl7tNoxd5lG5MD01eHy8g4dvbHkj78yiFsv4a+W3YbYOEKu/WKSTtXQ+8MUsgMtkOBXOzAxLV
LTzAJ9fiVM6aAN/Et/BW52U9xRFykOTy8MoVUe/8uGu2gV6L7ZRVuyX4O8R3sdyWgy5aSAFORrYg
iQGipY9KyYVn4PhezEykAZKh1f+ZnZyUCEzAK1qDoFPu6C9lDyXoHOwnqH5mzq7GNp7Gwfnn56R0
QOCBKAtKU+AGJ6Lc8Q8Ykj4wkiQV7zUafeJOs2v7WeqUkUAsKW/gnIfh5Vh45Sb0m+SB12lYuMhO
Qi5wttQOaEWSedFtngUktNuUlMQleiG8V3YBnjZinadDqrnol/yQMJSzaaY7+RJocn5hU01EG4aA
m5B7CrpnuVdsF3Wfl7L5MiDhvi3Godjnqp3vYtRHUUgscMA4P9P67FKkjY3qBDINdD/B3869HJtY
oDds9c4Lim3WCIaojV1peqMXdNLn0eSEegdpyyuEnodJSfF4RWVJykdeWeeFSlHg6n3V3huZSN4A
3RjfFEZD/gmBgimeJHpRJy+o47HUQfeGQO28FxlXqIuwGutDFRQyurjIsxTtopTyRwD++WX5GBBY
EuQ/DgthzPGASGLHceBkDk1rw7+zWqe98WxIyK3c1fsB4zfhejk1g6TM9b1W5H/VOpcuzi/kSUr8
8SPgdBFHsXPBBhz/iLJVchrbsfOSFI1arj1ztN2ACO/Br9vh0A22vvHNMHrteuG9qf7Y3cRGKieu
kcj29vxvmd8f//0UStX0h6gZz0nScdrI/Vi3zkvu2I25d9o2Ld22wZTUdTpUbNaaUoy0H7PwTmkG
cXd+9NMtzfKjo/L/R59NBEJcutEg9/lSdGmwNit7ECvNX3brPT2rjGMTVkFBpwYxJ1sNmtp3Tl0x
4bEa/dIdODnmWBs7nsbu0gyccaHN89V4YFfgP2MJBCR3didlrW0OjjPYL31naKi59tidD0O3wiFH
/1MXZbDw/nx1ZCFvEBlzaIHHT/P8KSlrJyRvnwjnJRalcav2pfid+na/H/UwXiKTffVtdNIpNUxk
I6LH47GikoiwxPn4BaN6q99ljRlfZlpgj64USw62vbGhPXx7m4AVUMhuKNsgZjSbTl1JO1sKM+9F
8pRGrCq6V2IrRzzlC1fsF6dhsi1g0ehU0qidJX053h8DDgXeSyXn2SpLPQdURC5tTAx7L9RyiFdF
5pX3YVhWu/Of+MUKTlkG9H2oBtSlZyuo1ghw6kXpvCjYuDu7UR5DXKt0fdzIPfC7hahh/mZy6pGj
JIFHRBHFrzmr3QzUWooVIb3EuqRXU0F2iN1KNf1XL5dioog6cYXmeM/nP/KLrcMljwAElTF26Und
GTcVKswG0+uVAqGJrL0gVez3EkYGGyNqlqx8vhoPrgrEGFI4xpxil0/HgmZgGSvyIL1M+IiDBCtn
3WawqDaSHYRXOrOw1G7/ahknHSzioIkio86WkbZT6HhImLwINDfFGlatt5JUM0xXqR96C7v1i9uT
sciUOPof/a/jz4uNzq9yv/VeUj1vVBrJOvAypR/lhdvlq91C3EG+T/ee7TI78U5bFlo0Wt6LlYhm
P6rdsIniKDjQt/aurGKM9+UweguP5FeDIm4+JX/w8MBsHH9cn3mZE1WNeJXIFFZ6XHYbfKQx9PCV
4qLJG/06V4Nw4RSeDopeGsVMlQYqahpzvkHntXLgyaZ4bQIfemxiFC0dIkhpW7sXxVWqlk7uwgLX
1+cPxulKMu4UAVHXggY0N+ahYl32wrc4E1GtlW7BQhCSUDJ6Pz/O6fbkAkWjiekEb0Of9nhScUUz
kypr/Ne+s5wrbUgGN+ws86euSs7m+0NNLArwHuQG/ODjoRIRRCHGgwFDdcnVIKnhPd6SYJuRsvj2
tfJhwAj7hTd3gtUcDyWKyq+gdfBVjpZeJ1Il7ftB4Si0/pXtV9n2/Jd9sUnQ5uBx4A6dxGxmt4ru
5VbSBPB3Krky1oHV18+OpMX7xAkDMHOaigJttiTMPk+zmEQ6KOiE07qgzDf/RvAtZaqnWfAqy123
09TQW2u4pLrBEGk/qDDX8Ax79RGQR79xItlcuGq+2jiEFlMpbGJvzbX4vaAYrEKTgleqc+2eZzJc
6VYa/7TGNtifn97TS5usgEo20uicBXbr8Woamd0ao1kkr1Ufa8VGToIsurWRzFcfqFDVdyKHdL0k
PPXVoNTCOGgkk4Q2szVN8igCwp5lr0oHyVfGx/iOupB2NfSpf4HIRr9wu30xHnUCEmcMPEnl5oFG
6phjCfwpe9VKy3CBMgdoi3ZVve6GTn8PKRMvvPinCzi9gjSk0NijqDmvZwIMClPR9PGrPKjj1s6E
9dAGGsZASjuq394skOyQLKYbAUqXavHxChJGZH7X5dGr5NEpuB+ikvTfc7xE2mfQBe7P75eTL5vy
OGXCrk7F75OpRGVS5J0W1K+TzNOfGu0jVyFA5fGVtPb/MBaZGQiJqdRBMez4y0CP5aY8Bs2rJmcG
KAFkrTa8iRA8KilYakGc3DMk4dRmp9yILyNPPB6s1eEsF57avzp9VV1pXmCuEKA0bvo23LdOuAnU
NFo4eyfvEGg5wMDg01SOgTNHZGa57aWxCNVXOZIJX/DEK+SNSq1wIe87XbOJ1IfZOJ16qnTadDw+
BWZO1FYteZr6WtOjgF2Lx8jB7722XsWysxQFTvN0lPKzXhPWDv4p+sv0gI8HUyoDzkvjxP9io9EA
P6bGA7zQcDX2sQUANEhXENmcjYjU9N/5rXlSbUAmFImFSeUa/VkZhNLx0FpvaklTtuU7JVPzb4DQ
2SWZ1fCzCGEbxaXo/uWIB96HutIfcJu0H9Vk6Bbmem4VNuGdLQ2tUgrpxDX8dfwjglTqvWw06jdN
A9u9Gc3QK10jaERBXWxokDcJZLSPEPvXHyQ98QHFDZpykXRGGVEzTtS/dQT6fR/LSiZvF2ZovuMm
igbPGUK1ZMkIWMx+nBYgIFLHhvqGWJH2s9U97a8E0uqZineJg5kCna2nerQpyEQvizBtrZVjSMrE
acymYEJvH8sx6p9gYTRLigwnLZLpxwEgnRzW2KnAh49nTintuG6VUX2Ty9q5Dug8PSv4QBauWtna
TQdHsHOdGlklt6Ncn7h0J3x/3ZZ5d1HrPhRaXy98Y2E950/H9KNIhIkEyGomtvbxj7Ja4sQ2MpW3
cYj7N6NQsncjpqqqs2o/EStb8jz7Yv9wQKlRT1aYZN/6PBKHWJT4Sm+9hVkp40bRpTWqiFZSu4Vf
iZusylP5yvIH2dXjsLHXGU/1Ty/VWxd+YPIvHYhntr5aJ+H6/OY5nQlKv1OyTgIEpnuel9hxhq5E
o3j/osb4K0WmR7s/bbsrz0K7MQnLt/PDze9jKr301uHms9VISOa1Ss9pKqgQqngTPALuKOMRU0mF
dFnmVb3vtLQ96J3tb84POr+8PgbFu4sKP7hdKr/Hqw1dzodjxqDZCGS11nx9R8vLgRCYKbcNuqe7
Ho2ZfSVg9J4f+YvZ5Y6mrk2hewIrz5a9G/3CMBpJvKFT1P3Oaztb+2GgXepNH6172784P9zJ7MIg
QnOUW5rXDg2S2YcSKclBEIbhGwenSlwNYa3XXmuGComOpHOpa6HQa+jtUp45f4qQAmFWp4IIoILT
grCCa02Da0T0VsYcHSg32Vo4pWfg9cu7990dy2C0NmGWE4pN2tXHq5mXltraaRO9Aa0IBreA0ypt
Yo3qB/h7aYNwR5l/Mxjj+6jjQz3TwAURS8zuMEiSIY3yNnkzhEgvSs+2L2EDe/sxAMJ6fgm/mEqG
AoDLQ4OIzZxzN0LqziM5T978WA02iaNI295X1RRaIgWChe862Z7Td+E4MmWYmGPMdUioQoaKhO3Y
G+hFfxVEvXbR0IzaDUMr3SZ4zv1fxkOoxibIBJg7d8yRa1BNoRJkb0FoCBQh8qyo97LaG5eiTDPJ
zXNdW4BOnpz96RM5DdN1Az50vnSRT09eiqzkzQzD/s4Li3xTZqHplk0E4Eau1Pqq0I3JJjnvloKm
L9aS5wUdJPbOlPhN//5ThDYYJAwCqueb3/QZdKa2yC6qogsDOt2JeXt+43yxlgxGWsI9Tiw/p2qk
qRYksVZlb2MaaZsM9/oNkMJ+16LKuOqg3i3cNV+Ox8tJ63TCks0nNlHVxs+TPntrytC8oCAR4RZY
Jrc8XOlFxTO/0A44nUzUlRTquuCjJ/Oh2WQWfWKJLlGit9Hq5J+FaIo1BebhlkL+Enb8NOQkiILb
ROL8oXsmz+5RJQffSbAUvwm7yDHhGdUYzQXbfHIqNbzDMR7OWCgXIKda7caEc7it2rFYaCGeTjA/
ggYBrwc6JFS2jncPVclBDoeMw2mN4c6IshC5iVT7Z/V5dFE52XfROoyERxdwWIoGlJrm9Wx0jdu8
lsb0rRr0v1VT1BdC4+HKR2sdkCptz2/X0+UEGkYnlrLkZF0+l62CItREmic1b1qkez8CeUS4JnSC
va61b98fCSQhYQfNfdrbs1gvcLDJrKWyffM6Nb8aVcffdK0ItpjNl7vzQ83eX2BdSFqCjgXCoCAD
NrfjGcYKqQ4pUd9FmunwhSt1Q1VNPOaiMveJbYi158vVEmnly1EnSBn3nEaAPW2kT9dMB1Czq/1a
eYfwoOub2i7Ux1qvmx0IHe1Vy9X4qUFkRfneZT59LMUQWjwk8zz/8/yTziyIaKVW3wd1UHDhSj3t
p0CT+85PKk9xw6hsF17+6Zn9lIT+NyJWXLSepztgXg41e/xjVJFq735PF0k02fiohpa0UOWZnbv/
Rpm+ihgDSu8cnpfUFCbTVNHea3A8ewRXgEl2EtTPLEpxmRxUfEO/h1tjyI/qPE8UKSbx9uxus/um
d6RE196LDJftzfT3ZFcMARSOoAEkNRJwnN+ps+P334jc3nAXqBKS2x7vmbxIUQlUY/0dCGKwqZzQ
3Ac+aqVSq0ub80OdzifJFn0A2mT8QVvueKimc4LJmcsXriyGcgAhNgZro8o8RMTlBOqE1rx8e0SU
1UiINR3oBn8dj6gIO+sMkDPC1cPKOTS2cxeS9TrrsNQh+lYYuC3szNMjiOQY88gzz4MPh+F4xMHD
gDTSke5wGwVdtesGIgpCINLwXsW9vcHvTPzVQMOlf89/6fQQHZ8IxptUB8lhoWbPgcROZPimE5cI
q4L6lK9F3/h7VMJsVyty8SSSSLlF6wbHE6vSL81BtpZcp0/3EbqVcJ14KRGaYAqOP7xWndas5SwU
bmTogE+wdLxhlqFw69kSQ+Tk+E86qMBcprEoe83NPvM06ySpslpBvwX9FBDbqPi0eSLy764mA0Gy
Yf9Ao+I8Tqv96UK1uqIfylbu2bFeMkYbB919dR3XiHjdpVyJpguirhaHRkWBY+H2+QDhHi0pgxPH
TZVD+hTcc8eDe4Xpd/mosZU86EvDdqSKqF76cS5ug0RDiCy2rVoGGw7YcD1IhewcFA9pMlhIY7Yq
QmGmbpFmQ+2qUZeQBfYKsUroIowQ6LdZgq7aCqmFWndBypqY46LyEfw1wiaT7swy99ODEUqtDNEe
szxXM+WBuFjpEUvKXQ9uaNCvdE3YLygVpc9+4qPGaI5WqTUbbyxtLVtTBBrhC5WodTyf3+0np4zH
ZvJGIpqmbIzM8vHUUFEutLjXFOGaTlLt08pLrjW9SFa+n6d/SAT758q2yyVmwCyFoGuESgZ3GCec
9Jo04njY1kBoRq8SVbg+FKJq3xXZUK66FiW+yzhvrfgAV6q7RNEtTzYFTZClPOLkBoUCMykOT505
uKlz5I0JzQt6T6f5KFGpzuACfK2pY4Pll1eZkzYvpi6MhVv75KMZE2lLNDuInKay7/FHgxRHSKdF
T8nVjexfhpXbTYo+OY3bzjmofa/vDND9W7MfzYUT8MXXEnVjVs3TO9ExZncp6VFkOBFaiu5QBhdW
LYroQqjqKH7WgVbpVxlRcLIQa5/sLHrkFKMmAVCIVpBOjr9WEXoTNhQKQxC4uu7WKBHWK6U0lMRN
OpGvpFxyrksALN7CVfNRXzs67mQ0YCAnZh9IEii/xyMjlpQ5iaZBManltk4PPelkVa7yRlPipxqu
PwhjvVHqCxtHwKBeWTbwnaveDNLm2ko7nvAtGTUaFyW6jzdNM0q+q5QqMPRESpp8bTu1vvMJVuHx
5RX60QTZCL65UHmF9c+PYrNZ64TH8t7SSFYRW6Jn5106NadZdaXUUgL8sqRq3OhJIgc/zIgiyxp9
6jJfx4AcvynpTXTHnYcLPFkPOpcU8o/nIyJ+lsl71KfOadaG+uDEvpsMv753kcwHmU161HS1Niq+
+qT9Qi5DcvvBDW6chT0138fzQWZJZO3j/m1IQn0idXM1ZSWkQxns7SX93/nWnQ2jzW4n04KSnUsf
3yIurJ/yr2G/9CXzKGM+xCyDyoRhkESwJggN+FdK7UrD2nwV9/WD+vP8wsxvnflIs1ungEJuySUj
KTfRARUuY2Nc+wfsWM4PszRns4dEBeufwbtTn7zrdB2u5V841d/+b0PMbrGg02tP8gL1iYt6pa89
199I2/NDfLiYfL475rM1C74CLIi0vOAzir/Fj2K3DWAduM1DC07/XyC5wbOzF2tpj1ScsVQRnWsF
zM/pPPtLAqmI6o7vC8Wu1C8qbzUkt3JVu6VkHBTVRQ/mh2FvhLZXNMmVjAJAzl6SL8dqy29ed2h2
mPeIs1UQjM9Pyzwknc/K7AaRAe+Hcc8e8q2XpLur0t9NuXB/fHkgeC6m+jO9kzlpU/WJ/NDgYP9E
7n1yUP44f8RabLOL81/y5Tb9NMzsNGRDGDh+xDDZe3SRvQ7P0n7Y/W9DzE6CZOa1ltCufGo2YjNt
08H9bjT9sR6fvmJ2EmoNOvkYT0Mc8itxUPfFPlo6CdMNdHISPo0xOwmlr+dWqTOGcpM6bnsFJgvX
tfIlL91GW0X/5Jf/bdpm8UIlHFmqE3Z/9j5eSo/aId0tLf6cl/7fCfv0TbN9bEWKn0uISj95f/Ir
dZf9MW873u1DW27rR/9BH9362V8wZ1nacbOHsY6yvvQDxhyGlfRkFmspXzn35sP/NnuzlzHNRYzC
I7PXbfqL/zadtj8/xJePL0VT4mXEuzimx2EEDjsjIL1IfbLKQyb9svVfRje6Wvf7fxtmtrflTHhx
ODJM7m8cYxdGhzxfBfrCIf1oR3/e3qT40I1IfUy8BcACzR7g2oJ3Xsby+NupbD91laBv7jzgjS00
cYjp2yzNUCZECSu4kDDrSNcRWo3vQVTqhB1YISxUHeaTCyAD3NUEYgXqQut4di8NXV9qYe0pv+0o
xv5N7tObkgiZcK3QXNLQfiGSmmbx+PMnMRw63IgBUVSds5NQWuPnRI7/RxiJo7teGMS4OnvWUlg4
fzmI/kl6yAPArQKcmcvVN72HLLeuer/bSrULfwXWrZEPJMajraxoVlXfdOwCUANMjhgXpPzEdf94
ZD8VGmLgqoEo4/yPViTGinOXyitbws3KMkYsgMM6XxINnB9w8maerKlOjOiFhrvM8bmoqVOBvdKC
v5UqBZejHwU3Jp6G1wga2zdjNmZXMYD9hWLjyfpN/mCKzaQiTENrZXYYEy2WewnhZRQ8VVAoVB12
GAOoq/Nn8WT1UMWfOu0AuanBgfY6/jQptxFcT5T0bykVTr5Cgjv75UyWyjsgJsnCi3P6STBhJo9N
8IekqXNRUjunHojxTfI3N9PmqsS28S4tjKWJm1bjaOMDgJ9gZAqCQlAa5lBjyUOqSI9M8yHws3ab
S6Zx3VqBchGK5LGzW/NCwrYidyVJaVdj03YLmfi8DwYwhEaiTV4KB4fDN3fANuQ4KiRf2A+Fz7MA
1bW3y79WLwMcTzO/QdnWLoMArPUIi/ceRcpUdVxTiEh6i2L+s4VJ/wBYzuaDuj8afEBM+Yc5xJvn
0EOYXRePtYT2MVIgUWWlO6OpW3GXIN1hXZZ1qitrOtBltRIIITuurLP7fpWoLeRvePg2g7eqUM+L
ateEkG0WrhNXZnVI1MrI16S7dZusBkFx62LQq1D/prURU0pfBK4jiCj2D3N6vEuL2MHWoIv0h6E1
pR+ghBEVbunOPpV2orRbRHAyQFDnT8bJobdp6lGa4gjSJAL4dDxmyQb2bTOxH3KFSaPo6blIYVgH
NOa1vQdO+FrPrGLhBT7du5x5YEV8LZk8ePzjQT21a+Mxr7wHv/JpfJWhXsU4aVYaHPGmtq1d3GnK
sA+SVk5hBqipt1Y7OMwLt8I8o/xwHIbbCxiEEwlO8vhntFMapkOxfjBHUY0/UFQR5RoHclPb+6DO
ivVYUs/bUKHJSQTDxDMWgp2Ta2lSFZk6LFTTIGHMS0tymOtGIKvZ4xgNQUdTIOz7rVF4g++mjSmW
LqaT4Zhr8HZsLhBAAF5nF7wtSgu3DSt6jMc4puZTpTDgpRBauRsx7/fnd9bJ7E6EFl5MJJt4m4GH
Hs9uF0EiM/xGesBuariLG61Z5bGW7vJIdK49Ulsa4rBfU7CzF/b06d30USDEO2f6AyjfbFNTpTLQ
h4nLR80vpR9l4jhXehs6P7KhMVZ8tH6pRYl6p3i6/0NX/HdVqZOFuOzkXPGiTXzBiTDIP8wZg46R
RLokCqJxHptw0uWLNrnaRf+6zkgPeiF+B+iWbb435Wh706YHA0UchHn3HLNj6N0UUTTGY5ln6W1F
F/SuSzq9vUM6fHzvVKs214kxFuEPzx+9pX7PfMEpP9PfZmPBr+G5nTtxooxeRK3d9Y9mZtlXXkwZ
8qXKVSdeBVpY0jUAzZPsBr3udtmAKO53V/2j/M1zSBOAv5+gXLxWUPo0g+GxIzlSVn6o2oc0spvo
oLWY0LgZ2PUfaaXmv8KiMg9pOwQvWub1xsLtNg+Bp98BNB9yxYRkpFR9vPElQ+mcoSnkx6KqvcEl
SMjLXafWcYkQnhAgi5okX0DAnI4J8BiZAIb9r+F2PGbTJ7g8INX/6GCNsq711rkZCwfpkUhag/JZ
Enye725wYTj9oGtC0iEjOje7SSKjHtWqysvHcEQwxG/r7hpxj3ErOY5Q3YKNjsZvUv07v73ngZUG
C4EXCnlVdhdv/exYi8jQchDzxqPWYCs9yVyGT4Y+aEtv4lfjcHhQDWQw+kmzdyFpOjso0f3hnmyl
4DB6UmytErUs9YUtO7+Q+SAQmdzFIEMmWsz07z/F+FU9OMi0NcqjiPrKjRQv23QId7u+7C1ZGJ4e
ToYiqocQANQVuOnxUE4DdRKTJeURgfPsShtL67LpdI/WLFsUNkK4rv1sfIlbJI7Or9rp1oRxN/nQ
AYBhzeYoYqVyLDRLVfkR8zRrm8alJR8KIg7bLQhf77UGG6Vvjwj1n1YwW5SAcA6Z6KJUjqpWFo+W
H1Vbz7TqraOkzsZG3sS1IFQuQDROTgOAU5hbaDCCesHmaza3IqV7P6TN+BhmarwrB8pKKfDelcwZ
2YtENjd51jyf/8aTPQpmeMIv6NNzPmltHq+n0kYQ0Mt0fIwyR7qJYk3fatWQLTwoX45ig8aCiA5B
bk4o9gSuBg2WgY+O0tfroYh1LIf8fuHC5Kfzaz8H7whOTZg63HjxSIS1MssCjTYdG6QyggdPKiUE
/coBw1JTy4ropTeLoJJdP4IdYbgA0QondLUw8NPnsWyNZFKEB0H9D5xFNVyYXWxjs1LHPi63YYrb
zCoGdOW80Aqxhsh1EGPwnjUn9NpiJflmVzougOtG4onuTXNcaWPnJTeVljXQidO+qs0dje+GQlcI
A0VZdUPpG9Haw9h16BHetfLkUuQevgEunXkqv7uqYpP4q7AeNZNqu41l0B5nF7D8Ltzs2Ab8USYt
/Xgt1vPWuGgwAcakY8jUQjFdH4R0ZFGZRHnSbTtIGldOiEPNDzgcWtmtERTqi2hjFJUdXaJL5mfP
Qahm2S/04fwg3GPwpsOG7kzZw1VpSPtB+G6uqNj4uD5SNoXkqmoeY06jaFlLniPVJv3AziiKPZUN
JXwaQxVPe9f3UKxQ3bHLfbMhU6JecZHIxjDe1BVSSDuyOjt6B+flYD6hC5QebzxjaCh7YlkYbkuM
sYJXOFVpuglwiyExxb8QjIkM6Lw9dLwg3pbk2wzfs76O5G2Bqk+3MoqxNR81xJMKVzMiNdn2QTbK
t7bQ/fpKFbER4GKj5U0k3FjzJ5m4sMZO1LX0qIl/1IoXA3jpG7ydL6BQW9KFEFrd/tTBwSRoF3Pf
b5zeiY3bqMSj5bcsU2jpV0qYIMOxgrWkayWbJM3EXlGl7A3V7HxSrlX7YOPFWmdsDYHDy85xUkle
D2rVV7/wFazS3UCo6+9y6vLD3jfzuF3nveaF6zb1RbW2bEnoq87r4u6yEVqp77BpcbpVWWjYLule
m5cHrCZN+1dkS439PHiDU46rsAXusumlOBOroGx8Y4d4S+LDTjDtdks8BmfBsCtMduPRLlt34P8d
rFsFfEq0cgIcSxCYAeZsDa5qdnZUstmx0NogaFFgzofTYT3cSr4kjQc6UqK+6dpGDX63aqUbu84D
TfIwtrGGW7yI+85N0OEb/4oQj70NXihNkhLUVZOBG8W3Sr6HjgN82jI137Q3upWjw4k6qa5tTRPL
+WuAlvpEbDVbhFtcURmVnMJpGaCLu3aDjJSrxV5V3vMT7G7fk7XGF2HROvKm0bU++ZkBQc3fCtL8
CIMdpE1uB1spDHkVoIoFFE7tkPhS2X6Y7hSjPmSrPLKMIV3JsVJW6NQTFSdrlk4LcIIbMU/5keu+
hYdyHHit96fgJ2HMI2Gt5hnruNIR4eiK1Ov/6m3fe1BzNIFoc5JyEVyHkZeIPfTOwDZXWV6H9eQi
JafKvZ346GTqIAYIg4JUhKPhwkJteFmVVEjKRdsCaf+XAp4I6otIDZmPtVqQEf2DK2EHmxQGkvNy
/r04eYWR3PjP4JNsjGrpLKbhY0Is3mLpXomrFAyYDKRwFZdlf23GAReOnObBwrM4j26gKgOr5dom
B4Q+Oi9ngPIBHlRKye/Qt4p67QnVKbeNFGj9K3IqhvV+/gvnEY4+xYVAsgi6wWkAJjx+EdMQYwSn
jEqG6xxn1Xh56b9BW0jty6hsuXPUKLTalIUf62rnq0av/D7/C04+GMTTZH7uALSFuT5HpwDpz3Mu
nvgpx7btyfE1/18v29WdqhfY+X17rA9ln0mvEXjv/GXWKowMh9oKnxpUWy+y3OjVNXXpunX9pLCL
hRjuZG5x9SCXpuyto42FbNXx3Kr6IOHc1kRPSpfhlgbozfmJP2192wVJssOQUP1NmBup69yKs6fz
X3rS4QAJTiEB7Qag/SgCzPOpQDckzJOT+gk9ee8+N0PKF9tK9HmOf7KU6s0mFljbr/DQVF+zchA9
9Cb4B421Uke9V+5ay5P6hbr1R2Phc8iCciKpAdMBQYbtNp+SKglgSIpSfkRzrtWCnY+CFLrxqU1k
csud1ffxtgb8rFPQCUeLWmLol/azSK0EKF7VxlWGHLiM883KKVJbXFAQTE2xxoKNO0bLu0UFzJPt
SU5MVR9prkndFbDa8SI6UjYIzUvV5x5BQHOXWEWkXnS5QyREhOQvZRwnVZhJaZ7IkagYKP/EcTke
LyjYicFgyM9JOOraD8rvar/2bK3Kt0FfJOCnOsH1sFNVqQ4V1+IKErciNzptWxoW7pPn99HJHgby
S7AMeBLh6OknHf+cvpBVUetW8FxVnrVR4qgHMoe6rhEq1Vod/XbrjUax6qUoXehRnU78pAXCn8gB
ARw1ZtEtiy8FOa/CM2kZ8aY2+sgn556jI+kKfzv5Zi0A/WbC6Ik/YU78onlyntRdNSaEvs/WaEV7
+GTB3qwc6Wfg1+HebNT4m3AWxkP4S+G65xqi7DGb2FRSytqL++pZqTMPqyOzTR7rIPHKdV1kaulW
owHrTks8faEHcTqvpECT1v50/gDHz6oQHW3c6arvn40A45lDETpSeu0H6RiurRS57oV5/WJDT08a
Aviw3FEdn4tYpDTIkq7tymcJ4pN8H4QVcXtV2CmOJ4PQwwMVAmT1Muw3kjUo4Lpf+6hEBis7C6Kl
IsX8QSf1m8Sa+SmIJ4N8nibnU+0giRLbj9rOf57gqevBML19pf0oLW0lqGldnD87pzNNdgENkMox
cQsjHg/WeyoK39XgPNtIJjxAQVBuw9xEZ1tG/fLn+bE+OkdHN+sksE7sCvsABURwvceDeWZaO2ZT
Ss9JnQryKvRxrSpYIT/r0AnN8jgZ7jJi++QKSStZwv0V8YHHvKCdd5VrkhA1zZ/J5AIbmLLzHuSw
6CfbaQxj7YuybivlOhpyPz4kQNcQUsckzHjwe7v7df5DTiYNyD8BAdVQpEHoUk8r+GmFaoGjrJXK
yhONHMs/sDeK3zZJoY9GQWRK6++OhpQFuqNIVX/0MmazpiWljE5uYj7pUmQ8YWgLrMyUjE2R5/bC
QZjO1dECTaoZ6JrBspkUM+e98AENNyxpTWPCoCpTNibWQTFWFwky6WtaKbobsqx7nt1wI0Y9+25c
OQkqT0LseEGAA553PhsD1FAUFPaTRz4S0DFy0mgbC7xULoWQHWkh9jk5aNDrJplkWEzTuHNqQYP2
KSUfGR1no6lXejtqq7AR4sAUVEC603ABZzMfj10DwJleNU14irlzAFkUYGntdLL60qrmrW234lBG
ZnPfZckTGdGSI/fJaLQmpoo9XGmkcsAaH2/SvOrqiJ5C/wpxgN77WMr44FqZE+xUKw/yzYA68VJF
cF7tAa5iTlH6RIjhRp3z++K2LrsmGuVXx/HSW2gW6WUTWsXCgfjiy6hOT/In04tPynP8ZditBqlu
Z/Kr1Hjto9Ea/QYrg3idDYg2uqpUvH3vAOLLJAPUpgBPzR/4xmy8Br9wQlIvesXKXHYLx483bTsk
bhsW40JAcfppdFlYNI475WPCueNPoxDF3JZx/Zr2ZrmT87HbkZRc5wSQ1ygqtd/MNT7Q7+B5Jp7D
xHqbDUcQGxaDOQ6obXaTs4Zdb4Uu4pWZmUs+U9P/6vPVYhDkU5+ezgBXJ3Kix1/WhxOmwUKTp7Ka
DJ/2ZNwHqDNc+dgkP55fr5NJZKGwH0DajEeUqGUWnv4/7q6lOZEdS/8V4m66O2Lw5WEMTHTfCIPx
o2xcLnDVvV0bh4CsRJCkknyAYWIiZjM/YtazuovZzXJ29U/ml8x3MlEVEllgW+pbnnJHdFxs6kg6
ko7O8ztAoT1ZVde1ZLiKm95vDeC0NNw6D9D3MR5fhu7JgWeNtCB1ZXS94N2EPxoPqX7oa6U18hNQ
ITN060H9t9qkVIMP7bG0RGPrpP7od4CzgZRXSj1ynykvEYQELAHCYrhy1D9H0/uPl0FptW74s2FT
4JVrQYt7aK1hBbcfF+gKfeCs7HIV8gSxbESaIb1wONUNDE/mCzSOra0gT06al66YLj7VUXnwa8ND
9DxxxSH5tZNsjPIXxFkJXQIZKchd0lYHF9fYQ5FTcQCAm8bj4AQpbuurYn3CH8rthhc++FG7vl5N
g0pnjTYay6vgkaPRhD/nYny1eqgBkbC14DiMrSBpxLOzeMEnfoymYEt/El9P8C5UWuUSLxUTdBuq
PszKrQRAQvW2NwHMcRGdR8MEARTA0ASHsLB0TlIuCLCN8AIghI1KOs1qKEXl2Wx1AuDv1UN51RPw
YF56zdW8AzCn6d9r5dXywM7pVw8VRHBZpJ17IMdgt6k7V0qC4kNlHlY/Asxo0kZeyGMLfe6nF1NE
vw4Zz/oLQIBNeLopzwwSBcVs6liC4w4cwxQeAOpxceIEpeYEsGLuyk2K3lmCPjvi3F3P4UauTGp4
DdsLjiTIxxafU7FouxlTq4g2ytUm1clZhJyuY/RjOQ6TFsQv+hUcYMyOA+IEsCVIjYGhT8W4SLdS
Z4uXc7zwHgJvmBw346VTmaPRLApUF9Ml+nTDl1vsVMdRaeos3CJ6zj/GQKZ/56JDsd92Gz5HidIE
EbC5OKCXaAIFzhhC50FNEi43WgTpekICy2hdLJbiXl1AEalUF81zlHvAz1ZquJ0poJIuokDMOvuF
pm4DpaOiiLVZR3UwWpzpToSZG04eTrxa3AMoGHJzJsvxpec3529EBc6PsLZcXEOBWJwfQ2q3T1Cm
9xZtUA8lpms3g+aAZCUonkgdxA3Rwf2SxjoUD8fNeS9YToNJGxhn5UZ7lqwaF/UwatzGLh8fqvPL
YTa8eoSCgLQsWF3agUUe7zJ4FOV5b5qsqnf+8jG4KKIbzW9jtxmfNRoQOeuH48rFfmbnDoqsSETe
kNCwgyZa5EgQimfLsDdDK56rMWIVF6XynHcBqfbQRjHjolUUk+WBHdbEQMpcQIbVcKjg4UJqlHrY
57VGAO9LHPVQ0o5as0kIIVdFCjNqKZ+L056NdQJ3IqJH6Bis6zHepBgiylEJe2NRPPGvEjgQSujt
IY4frtfrKHLPfRSWIbZTaUzKvbA8OV6djR8q4aR13ChWYtSyld358x5L4HpA+EEboFxCZEjpaY1r
FLo9IioiestkUkXdW8O7jJslBFMeHqcHLrAmBLOhSBnAiPCP6SAegNWJK8uSj7YvHne7xWZ50UnE
+JCyrRlr6Sgo/4awxfsPBUB7RuIyh60xD/zeo1iNu4mIhutZ8bGPXLcxgJhqYacKOA908JrML5FC
+XH/CdYPE3ETfuNjgoFAgaqeCjspuvXJwj3mveK6OXmHV7rYbor14g3Q8cSBy5LDTcomJEUAlhOy
gNRziwDUo1eszUSvuAAKoRs9xm/RAWDK9i8oh5uUFQLfBDJe0SlNUxq92fQBDYOKQW9aRrUeuqKF
7cnDw8lZtTmudxbJ8fxysTpGmHpOfc3RgP0QWJwu+ggNBdXneJCQ+UtmjbpKbz5dVuvJEkK/FI7f
lh4CRKlLVV7yzoDBH3z0a+7DobeaLvyW4ooDROmhsLkBA0fIWiSlttwYyOoIpuN5JemhdynA2KJy
qXJW8ddo04O8H9898xA7vfUf4mTYnMezN8hiiYdJczwblgHoN/Cwjk1Hrp+Hj/8MnLW7bPDol7/i
81AEqOR1x7H28ZcuH4YiEp/iv9I/+/I19R/98jZw/H4cOk7cZYH+TeUfgv5m/DMWM+VDxwfs7epd
4oSrnhMlXrz/r9lMsRAidCe4H9+LHRJP+lK6mG8SKjjpvO5XgfO3n4boSB/T/Fwu/J82f7oa/e0n
KsD4eYdQuph9BDyGNScjUC6WS0eEjwcjAqQ84bvyD7XqERQi/CD/JP3Jhtpi47dWvzOfHA7t/86+
uWd8ocUDEsJw9ZXKEYGTEKDMlzVu8aDePILrBNosIOnTH1wOcPsVsYDaVBvtf/XkKDVYkU8JtYt+
lFMAsXAEnLhq2sbmdS2dPD5GS6+Vj6gbBkLY8PXTD3Z3a/PpYqDgitwU2ebD9HxdHKAYlxEHKth8
NHOGz39zxbHELQ5Umkfw0SP+smEASYjXxQGKwRtx4PjkCJA9yJqkLNDtpR8BshYeMeiIm5/XtvTU
A2m09moTu0+gndSUkn4gTbdYgGTeI6h3EIBSNGTMfkXSD0fTdP+rR5D/AEiCayT9UW9AuXIEoGD8
yBvw6mQAAoSmLICcQ0o9EDc2Jx083T4G4BACdhSIzThEPoHXJQVSy9LsKjSOUNMA9BHySG8tvlo7
gmcO9BGGTX8yheMVXYE0Td5o7eXqERKN4e+hkMbW2uEPOUo96PD3vrodJ/+60aqh3TbTGg60F0t/
tFNfwalHxRbKbDan/hlv3xOOxxcDoT3m3ii1H7gTbRkhB78gFehdAtvmAcDESj8pXyWDIiP+1cD4
ZShgbPj4Rarbbv2BjLStj2LoMP/AdxRbJdr58oY56bQ3c9n+VYesHskKZeLyL/KXl9wJWTgcr9I/
rDarvmUzWDWnn0I+ZNuGUhqR+boSMqk2S946SHtJ+jFGizWyZZQEyGGkqfZMuhFXJookOEOKnSQU
gSNnlRpKwFuF1DZZ/q0I43HhdObojIVwpNRPE9qnSRSHzNP4ACRaQ0b0BXoK580ZwasmXC8mc35L
N0GdMXJAkMSHMBWeS9SAU2KI2Rh38DC4Qh8FCbeIqcPfhj49cNMjk1YfJfnqK4ieeLpxZph2ENEW
FwX7KHyhCByq3QH0aGGgFgNY4rDQj1nsYHLZFtAZhZGNy4R6TuT41gCIltb1qDv0gnV1nUgEImYz
datQqVQD5FoFoSk8fNStcOcIv2QwhpbXzkBZFRIv6H+wsOACRjSRtCfjVbVZyAcDHMDCrROPAa3P
/JHCTIqeIIwBq50SyOBKpKTEA8PmSeEvvo7dV0b6yjKv3vP/vrX1mQiRcn37ZVBfH+Vl2XlY9nz3
O71CbeazEZOMT911OxJt65g98apewN/p045vE6bowjf394mEu84jHwpJJ303KBnblGyfwUdauMNr
HToFTLvQ5fPEgaIpSdNIKD+TH+Uz+nzOvEeXB2eUI1tSW9l0HW0QwCuV954gSEmGwzdHwN38oqzu
0zG+3GtJK90EGOaoNkBI8gD973eBgT4M/eLHu8Cn3mDnkd+zDU/c5VN/JMJQkQswPr65uU+lSkqU
+soRrpgp2ZbjAWh8Jgmld3XfE/bE2bZEBL0mFQeXTrh2kBnECQE7m246yj5t46mjOB4LE+Vl3FWu
k6/a0lPJolc8XmBluhTcNuX1mePPWDiVhIgLlPZhSvYqBBvU54KQ7U3JdqJY102pTNmUbHvtDMcq
bwla3JTsOd95MynUaUyWhcIpXEW7GpiFjTsPmT905CTpOJC/23TKF3yAZwzGrCRFhCnJ25gwQqh+
5KwkpZTuvmfxidftwglnzFfJ2uAD9CiVu4TAbMqEdigQW1VEAxxp5nQvEx8yR2EC0tXN6V4Nd4QD
HL0W6MbMU2dLvnpT7r5xQu2AIZvHAllYUl22chSVFEmS5pRvGDJK1dNAPSlM+XDD43GiqyYo0TKn
3PfEgk31KVvg8Q2HXI8dP4odrvKZYtjGDEkendlAJKEraZH0ST3XpqS7wgPIvbqHVEdhTtdnmrlF
NZTGZEm2SzIpE04s7N43/AwoY5FDvdxsg2txyVRZYeNpRqKRpvWk8Hem/L2DIzRxmSfXnbLYhvnd
E3jl1IuHpBQ5zMvZSzfa0QkTXJspJ/qp1Ay5r/gMAIZmgXQAp4EkQxxOw5zGE14wGHThSCFMub7G
hJfOSH08kPZmgyyP15l3TxJLeWHjyXs/DcFiRbmEo1cO8/LTtvHBXAP4YiRUs5Fidqac/gDlaohz
10bKnqSW8mSvg/OJimYXISHHd9xQPdA2rJq+Ew60u03ZsqbsgOHhFMQnKC/KbUE6J7XXNaWexXy6
bOiMdEsPIMk29Llr5HguFG6jrxxQoiwotp//ncR/nmmGhBektTSBJg10TqpHOzzc93OtUeWHuWtt
e/50txEA3v5Vx0rQtcXGJFPkuUsfRgsmdnsVaD4cQgIwPdsXbM3gKQ55IGml86UUN1PSVzDbJZWU
KFXJGRONQuaoSgdl/hiTDdlcUknnauPdeiPCkcYCG+IIiIWMx8psCVrYlAU3Dpy8ajQC4WFzum+h
zkkqKWtPLChG7xASDhWqu0Hm5NkOzT5LRrxwGjL9jdob8n3iq9pHhj/bnjJKgeRHYz2D5lzozHio
h5OR1Wo+yK9OFBdazFdcsggdm1P+uzPTFEYbnt5bUcCh+1NU0C0fPHPmc74gg6rQTwYjTqGGoXIV
AU9rQyzfJ/4g782m9ESgslhQmU4HSaGbRMqJ3FC3wKN/6XX6nd6Hztm/FujwwCFa2Dn/SD4AzhaQ
H1B1QE2eU3zd/VIs77He84RbjM2jo/FOuolpoG97NYe1ke1vd7YVFYurTJOuTJf1+hIQTj+5Y/gU
olh9iSz4g05hlw4Yn6iELQjG0xCCUX0vLKg5kOGux0ZONJZikF5kG3Z0d8UoaKeQtTHhcaJvmoX3
DFgTvsO350oNbveLniy/Z3/WAjyvI3XPbDi5+yEv3ODxVUS1DScCMozUWLMND/QlSucK1/R//dOe
ZGqq9xGclimPr5Az4Dtahh6g0axQVrcuraozne8bFqiiAa1szOd6vQrd1VoXZ2gJb04683Vci9BR
jluKZ27KjCwPNYe2hYNxDTt2Ot5liYV7fcNEJBmbHuSqlfDEkImdK0JY/6ZchvfOFVoSMdCnLBBm
3ogv1GzVMqEkGc+YeWyl32kq6jMlfOsEWoCC4I9Mqd6xEK5AL1c9b1ihP91RVdA/yMLEUWPBgwDu
buU878/Ffap1C0c3CyA25DRTxYLgZE3ZfT9mXLfjKlSmaEyYoY/2DqcrFQtbeM/4UpX7gBWzMOMk
nJJaqIs5IHmYE3+/Hjg57KCiJ1NOf+BO7DM1CmJD1L2F/S0Whas4CZOg8HOhE4tQxMnmZsp5pzIb
gKYWFrIZ8DrxWTTmIYaU/8nzBq0DXEbO4uUunn4Ar463ypM3KBWwoft0+WiEAEqHRbGcLjEt87l/
e/chRZ6UzrvhWn/MpyhB8MG1L/+ZZYxtD4pCIlQiWPA7dulVYdigkHv/+2//EU3p00W4Qio6ZnDJ
Bogzy11T5CGSmE8ACyQn9fKNu+czERZvyP8hiRFbAZMKMBwbB8OBUTCVxz36+YwztPaKsap3iT9i
ajypDnCauoVBz8R0JMDAezaFGclniprYJBh8G/6va5ag95DibyxTbS6AeSUrX74vd6zo8eIQ2ZXF
KEokvVRMZGNY2HskBbg5lC3IoBsWxGNNrcmmffARyHMh/THuMyo7/AH9Sp6LOkDlBlg4nqekvytE
LUhDdCCJoJIoZAn1y/Rpb0EdUcI7NtSnFt5zf6Q6aA4e7ic4aMZsJFecvm9l+enlsqTnBMnAQyUf
sg9QglZok/UlyaaD2JC5zkwMoQRgmMPjWTiBbRQPh0KNBRK+vulhaQs8iKoxXbNg13ypSEqrnf0v
PJITpm2wEaxqs8ApfHDCkfKc7607faKGdDbhSNqMlRN/YsFR1HFXQbzNBhtWdWeeMCjaHDVgFwmM
SUWmUENi02PSCTnAzBSyNpKEOvGYi0AV1zY0ontc+ws202LGhINvyogLKKmKcCW0WmOiCIUovD2c
9nNYtO4eBKCkmM+1/fm/Y6cw+tPVQnDVtYAOAObkrx1/pbAiB3MgeXYWwQ0f6FpB2Ya7HoaEQHdK
uexUX7VhpmC+GhcI79H0mHVhZ7ksGqoxobKNZwQlCiJWbSq0LbAxZY8tFRmM9hxWyGpELdziLh7S
oZ42b+FKdBns5ZgnkVx3eswIudr8QBBlPbW7bOOZ64o1yV+UU8tpZrO2cIxvOVR8haqNJyOlqr5E
aI4rh3m5NpqJ4WKLRxFTDdtdnI/nC7be598TXwPeBG6g+bR7sExUgIC0d6rpies7q+HY8TxHOczo
0mc+4w2kyg68Dhq3WSBOydeqhZ/2+TPmB2EPsMKNgxCqnCVdFPSFkB9ffvT6cKdpUaeKjYTPfjLS
POk2Xv57oVppaI5hgQWf/1MU7sXs8+9pQfdd+Pm//CFXIYiA22w+ELLDuBYvQ/q2BbrMX+sCGv1r
zAm/d3cuuI3MCPgJpkhhKJyzSFGL0K/QfM5A0OKaTl+xEUbtwA8DkDFFJajYeGA/7tggFRvhh498
NmCDpSoxbOTwZjJ0937bqKVrIThzD2VOyRRHrqH5sTgdrNTUoToihki9oI5xKAaBoD5sT30/Pywh
tDR/RE9sglCg/v7YKO5DPswn4U1zontoS4W+vw00eEGpDtpUpa1k9j/R32/fU3y+H9ABnwtGWDsM
ovT9diLDSDLdiu35k872jylkcjy+VuW+BSWjLZC+UOhpAJJWXlav0GfeggFWSMp5Um/rFlS7C7g8
HSi4irdoF/Ly+TYV0iVHhDm4PWHEOeXHl+vjt2BwyNxEmXGK67tfRh329d3Bf6iGfdGN89CEtw9s
Z5O9/seEHuGIzHDD/l/cudMwGahbdoizhzfsFPzGQUiNkhYLB7CoJNHU/JMfXn7YELJMuKfeDhu5
XzRbXGf1dlgw38lljzJNHGOFtI3c3DZbofYoL1nHRiZVWzsdNvyTZ2IGc0SFCbZhOEi6+QE5G4mj
gIDUkSVtlEZB2I8AzJiolrsND9olCjcVww99Rcxv3xucY23/0KHVnG6XhWSo6m5VGyFbghiIyBul
RCfR4NJ81neA34oFKRiqT8BG6V+G4XnN4zhKpemts+CqBLGRZZiNcpMMVQ8xuuOZc+ceOCV8xEbp
9O/FAMDKkmj6FtgAe7qHWybjTxvnUkR5wrBiA4AwY9QHDnQ4QKsSzAGlYGRSYSfL2UZQq0WxkWhc
+MBDl+cKedQ0Sn6+/Dl93987wkFl67BK0BI+0yKqFRt6chu6LAobJAvSI2UjYNJnqlZUoe6kpops
nwB5O/AcwB+nBrwqNoIx2emEChOPP//uObOVnDFxBY3m5MeXn5N0AV2GEdQianijbCR6ZAvIXoHC
nzMUxr/IWdMiqgDVPmiqfD/NPw+I3tQIwNX6euzQLyL5mh7wndC1N70IUGDNZkJR7G0csRZAJ3V7
wcbJFR5ywXIlqI0qtragZ+fP1w48GL77l7wHyMZzkBbLUW077giHVZw3jg2IvLYQ0gOpaBs2cPLO
+UTRSG1USJ0DBoyQKCQGeQrNRJ0sd0o398J5PzF57hxWwHBcoIaau/QtvJUb+mm4gjab9AyY1FkX
FKrMHSmb0rCgw8ICUaplbICbXDqAfNuc0HQN3eEZtABP/k5ZBJDMpaB/+fN0jRT+Ad5WSYmejLKN
+Gd7HKIGCsb7ZjnqABZmfussC23m5eB92QBBu+VaooqN7MYPzIePMlFYYUNJukVCkErVxp0lBn90
4E9V8biBRyYX8PJjd8fjIZTb3McF/VssDMACeNNoCTlpj3YKVDw9fcfCocYjFaFwJL9w1YYvO9MX
Lx0PXpl/KpxGsMoipAtlpibdWPjFUHzVTvyxoqegrY75ptyLKRCclZOKNuA26KKwVZJJ7Zmqjdkm
wODUJmvhZP6K7eWZ6X2exKhSVCZuw1m4o2RWbJR7takumdw28tJuz5uaDtbr6ONTAyhiCQVmNlBx
32/3SEErFl+EhbcJyiyhL+aqcXUqbSsBsKiBmC81gmzKOX5LUn0/wyfr6/UDmjqhS8aXeqxtCI8W
ABM0fHIbSH2tkK3VFBQbaWZtlPE78vCRRLKRBN4mg0xLd7JRot0ZwpmuxmNtNFPa6OR4f7ViBhvJ
Q+fMm5JmkicH6gev/WHn20UCsCRFNKO2VW7ot6TJYbJ95FcjMqscjfLehm5PNLAI8ALxw5WcYqrH
2zBz7hxdtbSQGf8+TPTJVmzckA/Iyl2jYZeycWgtJ7nyrY37fs9AXitB00dhezW04v2JJ9vf7vyD
MOvy+jP+savMriaJ5S8dbOUE9uGFXTgCUQTlONmAj+klkZ4bbCPIeP/5f5Bsu1KkCxoWvuLTn9Pb
Um5Luleb47vHo7vTW3H7PL+O01/Paaz5460yr4/nK1vl9tHIEXUbOTn04IX75f8AAAD//w==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Average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Average Price</a:t>
          </a:r>
        </a:p>
      </cx:txPr>
    </cx:title>
    <cx:plotArea>
      <cx:plotAreaRegion>
        <cx:series layoutId="boxWhisker" uniqueId="{435E892F-DAEF-48C8-A42E-46A267B94421}">
          <cx:tx>
            <cx:txData>
              <cx:f>_xlchart.v1.18</cx:f>
              <cx:v>average_price</cx:v>
            </cx:txData>
          </cx:tx>
          <cx:dataId val="0"/>
          <cx:layoutPr>
            <cx:visibility meanLine="0" meanMarker="1" nonoutliers="0" outliers="0"/>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Carbon foot print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Carbon foot print</a:t>
          </a:r>
        </a:p>
      </cx:txPr>
    </cx:title>
    <cx:plotArea>
      <cx:plotAreaRegion>
        <cx:series layoutId="boxWhisker" uniqueId="{0ABE88F6-780D-4FF4-9D23-B6B72B73D0FD}" formatIdx="0">
          <cx:tx>
            <cx:txData>
              <cx:f>_xlchart.v1.14</cx:f>
              <cx:v>carbon_footprint</cx:v>
            </cx:txData>
          </cx:tx>
          <cx:dataId val="0"/>
          <cx:layoutPr>
            <cx:visibility meanLine="0" meanMarker="1" nonoutliers="0" outliers="0"/>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water usage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 usage</a:t>
          </a:r>
        </a:p>
      </cx:txPr>
    </cx:title>
    <cx:plotArea>
      <cx:plotAreaRegion>
        <cx:series layoutId="boxWhisker" uniqueId="{22754251-2F2D-44B6-926B-327540B511DA}">
          <cx:tx>
            <cx:txData>
              <cx:f>_xlchart.v1.16</cx:f>
              <cx:v>water_usage</cx:v>
            </cx:txData>
          </cx:tx>
          <cx:dataId val="0"/>
          <cx:layoutPr>
            <cx:visibility meanLine="0" meanMarker="1" nonoutliers="0" outliers="0"/>
            <cx:statistics quartileMethod="exclusive"/>
          </cx:layoutPr>
        </cx:series>
      </cx:plotAreaRegion>
      <cx:axis id="0">
        <cx:catScaling gapWidth="1"/>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Waste production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Waste production</a:t>
          </a:r>
        </a:p>
      </cx:txPr>
    </cx:title>
    <cx:plotArea>
      <cx:plotAreaRegion>
        <cx:series layoutId="boxWhisker" uniqueId="{C444ED79-7F45-4EC4-82AB-822CA6645358}">
          <cx:tx>
            <cx:txData>
              <cx:f>_xlchart.v1.12</cx:f>
              <cx:v>waste_production</cx:v>
            </cx:txData>
          </cx:tx>
          <cx:dataId val="0"/>
          <cx:layoutPr>
            <cx:visibility meanLine="0" meanMarker="1" nonoutliers="0" outliers="0"/>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withinLinear" id="19">
  <a:schemeClr val="accent6"/>
</cs:colorStyle>
</file>

<file path=xl/charts/colors40.xml><?xml version="1.0" encoding="utf-8"?>
<cs:colorStyle xmlns:cs="http://schemas.microsoft.com/office/drawing/2012/chartStyle" xmlns:a="http://schemas.openxmlformats.org/drawingml/2006/main" meth="withinLinear" id="19">
  <a:schemeClr val="accent6"/>
</cs:colorStyle>
</file>

<file path=xl/charts/colors41.xml><?xml version="1.0" encoding="utf-8"?>
<cs:colorStyle xmlns:cs="http://schemas.microsoft.com/office/drawing/2012/chartStyle" xmlns:a="http://schemas.openxmlformats.org/drawingml/2006/main" meth="withinLinearReversed" id="26">
  <a:schemeClr val="accent6"/>
</cs:colorStyle>
</file>

<file path=xl/charts/colors42.xml><?xml version="1.0" encoding="utf-8"?>
<cs:colorStyle xmlns:cs="http://schemas.microsoft.com/office/drawing/2012/chartStyle" xmlns:a="http://schemas.openxmlformats.org/drawingml/2006/main" meth="withinLinear" id="19">
  <a:schemeClr val="accent6"/>
</cs:colorStyle>
</file>

<file path=xl/charts/colors43.xml><?xml version="1.0" encoding="utf-8"?>
<cs:colorStyle xmlns:cs="http://schemas.microsoft.com/office/drawing/2012/chartStyle" xmlns:a="http://schemas.openxmlformats.org/drawingml/2006/main" meth="withinLinear" id="19">
  <a:schemeClr val="accent6"/>
</cs:colorStyle>
</file>

<file path=xl/charts/colors44.xml><?xml version="1.0" encoding="utf-8"?>
<cs:colorStyle xmlns:cs="http://schemas.microsoft.com/office/drawing/2012/chartStyle" xmlns:a="http://schemas.openxmlformats.org/drawingml/2006/main" meth="withinLinear" id="19">
  <a:schemeClr val="accent6"/>
</cs:colorStyle>
</file>

<file path=xl/charts/colors45.xml><?xml version="1.0" encoding="utf-8"?>
<cs:colorStyle xmlns:cs="http://schemas.microsoft.com/office/drawing/2012/chartStyle" xmlns:a="http://schemas.openxmlformats.org/drawingml/2006/main" meth="withinLinear" id="19">
  <a:schemeClr val="accent6"/>
</cs:colorStyle>
</file>

<file path=xl/charts/colors46.xml><?xml version="1.0" encoding="utf-8"?>
<cs:colorStyle xmlns:cs="http://schemas.microsoft.com/office/drawing/2012/chartStyle" xmlns:a="http://schemas.openxmlformats.org/drawingml/2006/main" meth="withinLinear" id="19">
  <a:schemeClr val="accent6"/>
</cs:colorStyle>
</file>

<file path=xl/charts/colors47.xml><?xml version="1.0" encoding="utf-8"?>
<cs:colorStyle xmlns:cs="http://schemas.microsoft.com/office/drawing/2012/chartStyle" xmlns:a="http://schemas.openxmlformats.org/drawingml/2006/main" meth="withinLinear" id="19">
  <a:schemeClr val="accent6"/>
</cs:colorStyle>
</file>

<file path=xl/charts/colors48.xml><?xml version="1.0" encoding="utf-8"?>
<cs:colorStyle xmlns:cs="http://schemas.microsoft.com/office/drawing/2012/chartStyle" xmlns:a="http://schemas.openxmlformats.org/drawingml/2006/main" meth="withinLinear" id="19">
  <a:schemeClr val="accent6"/>
</cs:colorStyle>
</file>

<file path=xl/charts/colors49.xml><?xml version="1.0" encoding="utf-8"?>
<cs:colorStyle xmlns:cs="http://schemas.microsoft.com/office/drawing/2012/chartStyle" xmlns:a="http://schemas.openxmlformats.org/drawingml/2006/main" meth="withinLinear" id="19">
  <a:schemeClr val="accent6"/>
</cs:colorStyle>
</file>

<file path=xl/charts/colors50.xml><?xml version="1.0" encoding="utf-8"?>
<cs:colorStyle xmlns:cs="http://schemas.microsoft.com/office/drawing/2012/chartStyle" xmlns:a="http://schemas.openxmlformats.org/drawingml/2006/main" meth="withinLinear" id="19">
  <a:schemeClr val="accent6"/>
</cs:colorStyle>
</file>

<file path=xl/charts/colors51.xml><?xml version="1.0" encoding="utf-8"?>
<cs:colorStyle xmlns:cs="http://schemas.microsoft.com/office/drawing/2012/chartStyle" xmlns:a="http://schemas.openxmlformats.org/drawingml/2006/main" meth="withinLinear" id="19">
  <a:schemeClr val="accent6"/>
</cs:colorStyle>
</file>

<file path=xl/charts/colors52.xml><?xml version="1.0" encoding="utf-8"?>
<cs:colorStyle xmlns:cs="http://schemas.microsoft.com/office/drawing/2012/chartStyle" xmlns:a="http://schemas.openxmlformats.org/drawingml/2006/main" meth="withinLinear" id="19">
  <a:schemeClr val="accent6"/>
</cs:colorStyle>
</file>

<file path=xl/charts/colors53.xml><?xml version="1.0" encoding="utf-8"?>
<cs:colorStyle xmlns:cs="http://schemas.microsoft.com/office/drawing/2012/chartStyle" xmlns:a="http://schemas.openxmlformats.org/drawingml/2006/main" meth="withinLinear" id="19">
  <a:schemeClr val="accent6"/>
</cs:colorStyle>
</file>

<file path=xl/charts/colors54.xml><?xml version="1.0" encoding="utf-8"?>
<cs:colorStyle xmlns:cs="http://schemas.microsoft.com/office/drawing/2012/chartStyle" xmlns:a="http://schemas.openxmlformats.org/drawingml/2006/main" meth="withinLinear" id="19">
  <a:schemeClr val="accent6"/>
</cs:colorStyle>
</file>

<file path=xl/charts/colors55.xml><?xml version="1.0" encoding="utf-8"?>
<cs:colorStyle xmlns:cs="http://schemas.microsoft.com/office/drawing/2012/chartStyle" xmlns:a="http://schemas.openxmlformats.org/drawingml/2006/main" meth="withinLinearReversed" id="26">
  <a:schemeClr val="accent6"/>
</cs:colorStyle>
</file>

<file path=xl/charts/colors56.xml><?xml version="1.0" encoding="utf-8"?>
<cs:colorStyle xmlns:cs="http://schemas.microsoft.com/office/drawing/2012/chartStyle" xmlns:a="http://schemas.openxmlformats.org/drawingml/2006/main" meth="withinLinearReversed" id="26">
  <a:schemeClr val="accent6"/>
</cs:colorStyle>
</file>

<file path=xl/charts/colors57.xml><?xml version="1.0" encoding="utf-8"?>
<cs:colorStyle xmlns:cs="http://schemas.microsoft.com/office/drawing/2012/chartStyle" xmlns:a="http://schemas.openxmlformats.org/drawingml/2006/main" meth="withinLinearReversed" id="26">
  <a:schemeClr val="accent6"/>
</cs:colorStyle>
</file>

<file path=xl/charts/colors58.xml><?xml version="1.0" encoding="utf-8"?>
<cs:colorStyle xmlns:cs="http://schemas.microsoft.com/office/drawing/2012/chartStyle" xmlns:a="http://schemas.openxmlformats.org/drawingml/2006/main" meth="withinLinearReversed" id="26">
  <a:schemeClr val="accent6"/>
</cs:colorStyle>
</file>

<file path=xl/charts/colors5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chart" Target="../charts/chart14.xml"/><Relationship Id="rId10" Type="http://schemas.microsoft.com/office/2014/relationships/chartEx" Target="../charts/chartEx1.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18" Type="http://schemas.openxmlformats.org/officeDocument/2006/relationships/image" Target="../media/image2.png"/><Relationship Id="rId3" Type="http://schemas.openxmlformats.org/officeDocument/2006/relationships/chart" Target="../charts/chart24.xml"/><Relationship Id="rId21" Type="http://schemas.openxmlformats.org/officeDocument/2006/relationships/image" Target="../media/image5.jpeg"/><Relationship Id="rId7" Type="http://schemas.openxmlformats.org/officeDocument/2006/relationships/chart" Target="../charts/chart27.xml"/><Relationship Id="rId12" Type="http://schemas.openxmlformats.org/officeDocument/2006/relationships/chart" Target="../charts/chart32.xml"/><Relationship Id="rId17" Type="http://schemas.openxmlformats.org/officeDocument/2006/relationships/image" Target="../media/image1.jpeg"/><Relationship Id="rId2" Type="http://schemas.openxmlformats.org/officeDocument/2006/relationships/chart" Target="../charts/chart23.xml"/><Relationship Id="rId16" Type="http://schemas.openxmlformats.org/officeDocument/2006/relationships/chart" Target="../charts/chart36.xml"/><Relationship Id="rId20" Type="http://schemas.openxmlformats.org/officeDocument/2006/relationships/image" Target="../media/image4.jpeg"/><Relationship Id="rId1" Type="http://schemas.openxmlformats.org/officeDocument/2006/relationships/chart" Target="../charts/chart22.xml"/><Relationship Id="rId6" Type="http://schemas.microsoft.com/office/2014/relationships/chartEx" Target="../charts/chartEx2.xml"/><Relationship Id="rId11" Type="http://schemas.openxmlformats.org/officeDocument/2006/relationships/chart" Target="../charts/chart31.xml"/><Relationship Id="rId5" Type="http://schemas.openxmlformats.org/officeDocument/2006/relationships/chart" Target="../charts/chart26.xml"/><Relationship Id="rId15" Type="http://schemas.openxmlformats.org/officeDocument/2006/relationships/chart" Target="../charts/chart35.xml"/><Relationship Id="rId10" Type="http://schemas.openxmlformats.org/officeDocument/2006/relationships/chart" Target="../charts/chart30.xml"/><Relationship Id="rId19" Type="http://schemas.openxmlformats.org/officeDocument/2006/relationships/image" Target="../media/image3.jpeg"/><Relationship Id="rId4" Type="http://schemas.openxmlformats.org/officeDocument/2006/relationships/chart" Target="../charts/chart25.xml"/><Relationship Id="rId9" Type="http://schemas.openxmlformats.org/officeDocument/2006/relationships/chart" Target="../charts/chart29.xml"/><Relationship Id="rId14" Type="http://schemas.openxmlformats.org/officeDocument/2006/relationships/chart" Target="../charts/chart34.xml"/></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5.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hyperlink" Target="#'Dashboard 2'!A1"/><Relationship Id="rId5" Type="http://schemas.openxmlformats.org/officeDocument/2006/relationships/image" Target="../media/image10.png"/><Relationship Id="rId10" Type="http://schemas.openxmlformats.org/officeDocument/2006/relationships/hyperlink" Target="#'Dashboard 1'!A1"/><Relationship Id="rId4" Type="http://schemas.openxmlformats.org/officeDocument/2006/relationships/image" Target="../media/image9.png"/><Relationship Id="rId9"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chart" Target="../charts/chart40.xml"/><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chart" Target="../charts/chart39.xml"/><Relationship Id="rId12" Type="http://schemas.openxmlformats.org/officeDocument/2006/relationships/image" Target="../media/image16.png"/><Relationship Id="rId17" Type="http://schemas.openxmlformats.org/officeDocument/2006/relationships/hyperlink" Target="#Home!A1"/><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hyperlink" Target="#'Dashboard 2'!A1"/><Relationship Id="rId6" Type="http://schemas.microsoft.com/office/2014/relationships/chartEx" Target="../charts/chartEx3.xml"/><Relationship Id="rId11" Type="http://schemas.openxmlformats.org/officeDocument/2006/relationships/chart" Target="../charts/chart43.xml"/><Relationship Id="rId5" Type="http://schemas.openxmlformats.org/officeDocument/2006/relationships/chart" Target="../charts/chart38.xml"/><Relationship Id="rId15" Type="http://schemas.openxmlformats.org/officeDocument/2006/relationships/image" Target="../media/image19.png"/><Relationship Id="rId10" Type="http://schemas.openxmlformats.org/officeDocument/2006/relationships/chart" Target="../charts/chart42.xml"/><Relationship Id="rId4" Type="http://schemas.openxmlformats.org/officeDocument/2006/relationships/chart" Target="../charts/chart37.xml"/><Relationship Id="rId9" Type="http://schemas.openxmlformats.org/officeDocument/2006/relationships/chart" Target="../charts/chart41.xml"/><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12" Type="http://schemas.openxmlformats.org/officeDocument/2006/relationships/chart" Target="../charts/chart52.xml"/><Relationship Id="rId2" Type="http://schemas.openxmlformats.org/officeDocument/2006/relationships/image" Target="../media/image7.png"/><Relationship Id="rId1" Type="http://schemas.openxmlformats.org/officeDocument/2006/relationships/image" Target="../media/image21.png"/><Relationship Id="rId6" Type="http://schemas.openxmlformats.org/officeDocument/2006/relationships/chart" Target="../charts/chart47.xml"/><Relationship Id="rId11" Type="http://schemas.openxmlformats.org/officeDocument/2006/relationships/hyperlink" Target="#'Dashboard 1'!A1"/><Relationship Id="rId5" Type="http://schemas.openxmlformats.org/officeDocument/2006/relationships/chart" Target="../charts/chart46.xml"/><Relationship Id="rId10" Type="http://schemas.openxmlformats.org/officeDocument/2006/relationships/chart" Target="../charts/chart51.xml"/><Relationship Id="rId4" Type="http://schemas.openxmlformats.org/officeDocument/2006/relationships/chart" Target="../charts/chart45.xml"/><Relationship Id="rId9" Type="http://schemas.openxmlformats.org/officeDocument/2006/relationships/chart" Target="../charts/chart50.xml"/></Relationships>
</file>

<file path=xl/drawings/_rels/drawing7.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 Id="rId4"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3</xdr:col>
      <xdr:colOff>579119</xdr:colOff>
      <xdr:row>0</xdr:row>
      <xdr:rowOff>159066</xdr:rowOff>
    </xdr:from>
    <xdr:to>
      <xdr:col>7</xdr:col>
      <xdr:colOff>982980</xdr:colOff>
      <xdr:row>15</xdr:row>
      <xdr:rowOff>163830</xdr:rowOff>
    </xdr:to>
    <xdr:graphicFrame macro="">
      <xdr:nvGraphicFramePr>
        <xdr:cNvPr id="2" name="Chart 1">
          <a:extLst>
            <a:ext uri="{FF2B5EF4-FFF2-40B4-BE49-F238E27FC236}">
              <a16:creationId xmlns:a16="http://schemas.microsoft.com/office/drawing/2014/main" id="{E033048A-C183-B6FE-7818-37672188B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884893</xdr:colOff>
      <xdr:row>44</xdr:row>
      <xdr:rowOff>160162</xdr:rowOff>
    </xdr:from>
    <xdr:to>
      <xdr:col>7</xdr:col>
      <xdr:colOff>1380194</xdr:colOff>
      <xdr:row>59</xdr:row>
      <xdr:rowOff>136350</xdr:rowOff>
    </xdr:to>
    <xdr:graphicFrame macro="">
      <xdr:nvGraphicFramePr>
        <xdr:cNvPr id="3" name="Chart 2">
          <a:extLst>
            <a:ext uri="{FF2B5EF4-FFF2-40B4-BE49-F238E27FC236}">
              <a16:creationId xmlns:a16="http://schemas.microsoft.com/office/drawing/2014/main" id="{38E3BF39-20C3-B658-8B81-1EF2712CF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95</xdr:row>
      <xdr:rowOff>44767</xdr:rowOff>
    </xdr:from>
    <xdr:to>
      <xdr:col>8</xdr:col>
      <xdr:colOff>66675</xdr:colOff>
      <xdr:row>109</xdr:row>
      <xdr:rowOff>120967</xdr:rowOff>
    </xdr:to>
    <xdr:graphicFrame macro="">
      <xdr:nvGraphicFramePr>
        <xdr:cNvPr id="4" name="Chart 3">
          <a:extLst>
            <a:ext uri="{FF2B5EF4-FFF2-40B4-BE49-F238E27FC236}">
              <a16:creationId xmlns:a16="http://schemas.microsoft.com/office/drawing/2014/main" id="{7486F354-B21B-F393-76D7-9774593CE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779145</xdr:colOff>
      <xdr:row>109</xdr:row>
      <xdr:rowOff>167640</xdr:rowOff>
    </xdr:from>
    <xdr:to>
      <xdr:col>8</xdr:col>
      <xdr:colOff>969645</xdr:colOff>
      <xdr:row>127</xdr:row>
      <xdr:rowOff>51435</xdr:rowOff>
    </xdr:to>
    <xdr:graphicFrame macro="">
      <xdr:nvGraphicFramePr>
        <xdr:cNvPr id="5" name="Chart 4">
          <a:extLst>
            <a:ext uri="{FF2B5EF4-FFF2-40B4-BE49-F238E27FC236}">
              <a16:creationId xmlns:a16="http://schemas.microsoft.com/office/drawing/2014/main" id="{422BC3C9-C0C8-ED5F-38AF-B4CB6611B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1492444</xdr:colOff>
      <xdr:row>128</xdr:row>
      <xdr:rowOff>140265</xdr:rowOff>
    </xdr:from>
    <xdr:to>
      <xdr:col>6</xdr:col>
      <xdr:colOff>1145733</xdr:colOff>
      <xdr:row>139</xdr:row>
      <xdr:rowOff>116452</xdr:rowOff>
    </xdr:to>
    <xdr:graphicFrame macro="">
      <xdr:nvGraphicFramePr>
        <xdr:cNvPr id="6" name="Chart 5">
          <a:extLst>
            <a:ext uri="{FF2B5EF4-FFF2-40B4-BE49-F238E27FC236}">
              <a16:creationId xmlns:a16="http://schemas.microsoft.com/office/drawing/2014/main" id="{4BE7FB17-204B-AB5F-F266-5B26B12D6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1524000</xdr:colOff>
      <xdr:row>171</xdr:row>
      <xdr:rowOff>23812</xdr:rowOff>
    </xdr:from>
    <xdr:to>
      <xdr:col>7</xdr:col>
      <xdr:colOff>377190</xdr:colOff>
      <xdr:row>185</xdr:row>
      <xdr:rowOff>100012</xdr:rowOff>
    </xdr:to>
    <xdr:graphicFrame macro="">
      <xdr:nvGraphicFramePr>
        <xdr:cNvPr id="8" name="Chart 7">
          <a:extLst>
            <a:ext uri="{FF2B5EF4-FFF2-40B4-BE49-F238E27FC236}">
              <a16:creationId xmlns:a16="http://schemas.microsoft.com/office/drawing/2014/main" id="{DF4133CF-6227-2637-BDCB-DFE6230B1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971550</xdr:colOff>
      <xdr:row>187</xdr:row>
      <xdr:rowOff>166687</xdr:rowOff>
    </xdr:from>
    <xdr:to>
      <xdr:col>6</xdr:col>
      <xdr:colOff>1238250</xdr:colOff>
      <xdr:row>202</xdr:row>
      <xdr:rowOff>52387</xdr:rowOff>
    </xdr:to>
    <xdr:graphicFrame macro="">
      <xdr:nvGraphicFramePr>
        <xdr:cNvPr id="9" name="Chart 8">
          <a:extLst>
            <a:ext uri="{FF2B5EF4-FFF2-40B4-BE49-F238E27FC236}">
              <a16:creationId xmlns:a16="http://schemas.microsoft.com/office/drawing/2014/main" id="{56FE9717-6B40-33F4-54CB-2DF425DC2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1592580</xdr:colOff>
      <xdr:row>214</xdr:row>
      <xdr:rowOff>79057</xdr:rowOff>
    </xdr:from>
    <xdr:to>
      <xdr:col>6</xdr:col>
      <xdr:colOff>1173480</xdr:colOff>
      <xdr:row>225</xdr:row>
      <xdr:rowOff>64770</xdr:rowOff>
    </xdr:to>
    <xdr:graphicFrame macro="">
      <xdr:nvGraphicFramePr>
        <xdr:cNvPr id="10" name="Chart 9">
          <a:extLst>
            <a:ext uri="{FF2B5EF4-FFF2-40B4-BE49-F238E27FC236}">
              <a16:creationId xmlns:a16="http://schemas.microsoft.com/office/drawing/2014/main" id="{6E5A93BC-360A-7A8F-9AFA-224F70C48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990600</xdr:colOff>
      <xdr:row>230</xdr:row>
      <xdr:rowOff>4762</xdr:rowOff>
    </xdr:from>
    <xdr:to>
      <xdr:col>5</xdr:col>
      <xdr:colOff>1219200</xdr:colOff>
      <xdr:row>244</xdr:row>
      <xdr:rowOff>80962</xdr:rowOff>
    </xdr:to>
    <xdr:graphicFrame macro="">
      <xdr:nvGraphicFramePr>
        <xdr:cNvPr id="11" name="Chart 10">
          <a:extLst>
            <a:ext uri="{FF2B5EF4-FFF2-40B4-BE49-F238E27FC236}">
              <a16:creationId xmlns:a16="http://schemas.microsoft.com/office/drawing/2014/main" id="{7773FC4D-2BAC-9149-F224-905CEBC53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1398149</xdr:colOff>
      <xdr:row>247</xdr:row>
      <xdr:rowOff>43167</xdr:rowOff>
    </xdr:from>
    <xdr:to>
      <xdr:col>4</xdr:col>
      <xdr:colOff>423072</xdr:colOff>
      <xdr:row>255</xdr:row>
      <xdr:rowOff>33642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166BD115-B185-3550-7EA1-DF810EA74B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90344" y="45552401"/>
              <a:ext cx="1891543" cy="144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803910</xdr:colOff>
      <xdr:row>255</xdr:row>
      <xdr:rowOff>148590</xdr:rowOff>
    </xdr:from>
    <xdr:to>
      <xdr:col>3</xdr:col>
      <xdr:colOff>673324</xdr:colOff>
      <xdr:row>269</xdr:row>
      <xdr:rowOff>13335</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B428688E-F710-4D17-1F53-010CD405B7F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968314" y="47116973"/>
              <a:ext cx="1960002" cy="241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364010</xdr:colOff>
      <xdr:row>215</xdr:row>
      <xdr:rowOff>25229</xdr:rowOff>
    </xdr:from>
    <xdr:to>
      <xdr:col>13</xdr:col>
      <xdr:colOff>483993</xdr:colOff>
      <xdr:row>228</xdr:row>
      <xdr:rowOff>72854</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CFDC20A3-6D81-9009-A471-406AA2FE57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16093" y="40334500"/>
              <a:ext cx="1826546" cy="2455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1293373</xdr:colOff>
      <xdr:row>169</xdr:row>
      <xdr:rowOff>118135</xdr:rowOff>
    </xdr:from>
    <xdr:to>
      <xdr:col>9</xdr:col>
      <xdr:colOff>63392</xdr:colOff>
      <xdr:row>182</xdr:row>
      <xdr:rowOff>164525</xdr:rowOff>
    </xdr:to>
    <mc:AlternateContent xmlns:mc="http://schemas.openxmlformats.org/markup-compatibility/2006" xmlns:a14="http://schemas.microsoft.com/office/drawing/2010/main">
      <mc:Choice Requires="a14">
        <xdr:graphicFrame macro="">
          <xdr:nvGraphicFramePr>
            <xdr:cNvPr id="16" name="country_name">
              <a:extLst>
                <a:ext uri="{FF2B5EF4-FFF2-40B4-BE49-F238E27FC236}">
                  <a16:creationId xmlns:a16="http://schemas.microsoft.com/office/drawing/2014/main" id="{D9B6EA9E-CFB6-534F-170E-9E7E1A853B4E}"/>
                </a:ext>
              </a:extLst>
            </xdr:cNvPr>
            <xdr:cNvGraphicFramePr/>
          </xdr:nvGraphicFramePr>
          <xdr:xfrm>
            <a:off x="0" y="0"/>
            <a:ext cx="0" cy="0"/>
          </xdr:xfrm>
          <a:graphic>
            <a:graphicData uri="http://schemas.microsoft.com/office/drawing/2010/slicer">
              <sle:slicer xmlns:sle="http://schemas.microsoft.com/office/drawing/2010/slicer" name="country_name"/>
            </a:graphicData>
          </a:graphic>
        </xdr:graphicFrame>
      </mc:Choice>
      <mc:Fallback xmlns="">
        <xdr:sp macro="" textlink="">
          <xdr:nvSpPr>
            <xdr:cNvPr id="0" name=""/>
            <xdr:cNvSpPr>
              <a:spLocks noTextEdit="1"/>
            </xdr:cNvSpPr>
          </xdr:nvSpPr>
          <xdr:spPr>
            <a:xfrm>
              <a:off x="9812956" y="31497718"/>
              <a:ext cx="1733352" cy="245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847725</xdr:colOff>
      <xdr:row>256</xdr:row>
      <xdr:rowOff>74296</xdr:rowOff>
    </xdr:from>
    <xdr:to>
      <xdr:col>8</xdr:col>
      <xdr:colOff>1007746</xdr:colOff>
      <xdr:row>262</xdr:row>
      <xdr:rowOff>123825</xdr:rowOff>
    </xdr:to>
    <mc:AlternateContent xmlns:mc="http://schemas.openxmlformats.org/markup-compatibility/2006" xmlns:a14="http://schemas.microsoft.com/office/drawing/2010/main">
      <mc:Choice Requires="a14">
        <xdr:graphicFrame macro="">
          <xdr:nvGraphicFramePr>
            <xdr:cNvPr id="17" name="sustainability_status">
              <a:extLst>
                <a:ext uri="{FF2B5EF4-FFF2-40B4-BE49-F238E27FC236}">
                  <a16:creationId xmlns:a16="http://schemas.microsoft.com/office/drawing/2014/main" id="{8FE24C67-3D02-18D6-C529-A985CCE75884}"/>
                </a:ext>
              </a:extLst>
            </xdr:cNvPr>
            <xdr:cNvGraphicFramePr/>
          </xdr:nvGraphicFramePr>
          <xdr:xfrm>
            <a:off x="0" y="0"/>
            <a:ext cx="0" cy="0"/>
          </xdr:xfrm>
          <a:graphic>
            <a:graphicData uri="http://schemas.microsoft.com/office/drawing/2010/slicer">
              <sle:slicer xmlns:sle="http://schemas.microsoft.com/office/drawing/2010/slicer" name="sustainability_status"/>
            </a:graphicData>
          </a:graphic>
        </xdr:graphicFrame>
      </mc:Choice>
      <mc:Fallback xmlns="">
        <xdr:sp macro="" textlink="">
          <xdr:nvSpPr>
            <xdr:cNvPr id="0" name=""/>
            <xdr:cNvSpPr>
              <a:spLocks noTextEdit="1"/>
            </xdr:cNvSpPr>
          </xdr:nvSpPr>
          <xdr:spPr>
            <a:xfrm>
              <a:off x="9266204" y="47225073"/>
              <a:ext cx="1894786" cy="1143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501015</xdr:colOff>
      <xdr:row>262</xdr:row>
      <xdr:rowOff>152400</xdr:rowOff>
    </xdr:from>
    <xdr:to>
      <xdr:col>1</xdr:col>
      <xdr:colOff>842719</xdr:colOff>
      <xdr:row>269</xdr:row>
      <xdr:rowOff>161925</xdr:rowOff>
    </xdr:to>
    <mc:AlternateContent xmlns:mc="http://schemas.openxmlformats.org/markup-compatibility/2006" xmlns:a14="http://schemas.microsoft.com/office/drawing/2010/main">
      <mc:Choice Requires="a14">
        <xdr:graphicFrame macro="">
          <xdr:nvGraphicFramePr>
            <xdr:cNvPr id="18" name="cert_type">
              <a:extLst>
                <a:ext uri="{FF2B5EF4-FFF2-40B4-BE49-F238E27FC236}">
                  <a16:creationId xmlns:a16="http://schemas.microsoft.com/office/drawing/2014/main" id="{051487E1-9CA8-7E48-F74B-BFC12C27D14B}"/>
                </a:ext>
              </a:extLst>
            </xdr:cNvPr>
            <xdr:cNvGraphicFramePr/>
          </xdr:nvGraphicFramePr>
          <xdr:xfrm>
            <a:off x="0" y="0"/>
            <a:ext cx="0" cy="0"/>
          </xdr:xfrm>
          <a:graphic>
            <a:graphicData uri="http://schemas.microsoft.com/office/drawing/2010/slicer">
              <sle:slicer xmlns:sle="http://schemas.microsoft.com/office/drawing/2010/slicer" name="cert_type"/>
            </a:graphicData>
          </a:graphic>
        </xdr:graphicFrame>
      </mc:Choice>
      <mc:Fallback xmlns="">
        <xdr:sp macro="" textlink="">
          <xdr:nvSpPr>
            <xdr:cNvPr id="0" name=""/>
            <xdr:cNvSpPr>
              <a:spLocks noTextEdit="1"/>
            </xdr:cNvSpPr>
          </xdr:nvSpPr>
          <xdr:spPr>
            <a:xfrm>
              <a:off x="501015" y="48397538"/>
              <a:ext cx="1995467" cy="1286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1381125</xdr:colOff>
      <xdr:row>262</xdr:row>
      <xdr:rowOff>104775</xdr:rowOff>
    </xdr:from>
    <xdr:to>
      <xdr:col>6</xdr:col>
      <xdr:colOff>405988</xdr:colOff>
      <xdr:row>269</xdr:row>
      <xdr:rowOff>133350</xdr:rowOff>
    </xdr:to>
    <mc:AlternateContent xmlns:mc="http://schemas.openxmlformats.org/markup-compatibility/2006" xmlns:a14="http://schemas.microsoft.com/office/drawing/2010/main">
      <mc:Choice Requires="a14">
        <xdr:graphicFrame macro="">
          <xdr:nvGraphicFramePr>
            <xdr:cNvPr id="19" name="market_trend">
              <a:extLst>
                <a:ext uri="{FF2B5EF4-FFF2-40B4-BE49-F238E27FC236}">
                  <a16:creationId xmlns:a16="http://schemas.microsoft.com/office/drawing/2014/main" id="{0CDB79ED-E692-C18F-6DB5-B06F51D14568}"/>
                </a:ext>
              </a:extLst>
            </xdr:cNvPr>
            <xdr:cNvGraphicFramePr/>
          </xdr:nvGraphicFramePr>
          <xdr:xfrm>
            <a:off x="0" y="0"/>
            <a:ext cx="0" cy="0"/>
          </xdr:xfrm>
          <a:graphic>
            <a:graphicData uri="http://schemas.microsoft.com/office/drawing/2010/slicer">
              <sle:slicer xmlns:sle="http://schemas.microsoft.com/office/drawing/2010/slicer" name="market_trend"/>
            </a:graphicData>
          </a:graphic>
        </xdr:graphicFrame>
      </mc:Choice>
      <mc:Fallback xmlns="">
        <xdr:sp macro="" textlink="">
          <xdr:nvSpPr>
            <xdr:cNvPr id="0" name=""/>
            <xdr:cNvSpPr>
              <a:spLocks noTextEdit="1"/>
            </xdr:cNvSpPr>
          </xdr:nvSpPr>
          <xdr:spPr>
            <a:xfrm>
              <a:off x="8724900" y="50482500"/>
              <a:ext cx="1828800" cy="1362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623058</xdr:colOff>
      <xdr:row>141</xdr:row>
      <xdr:rowOff>61243</xdr:rowOff>
    </xdr:from>
    <xdr:to>
      <xdr:col>5</xdr:col>
      <xdr:colOff>1484118</xdr:colOff>
      <xdr:row>156</xdr:row>
      <xdr:rowOff>61244</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1929904-6037-5D2A-0B88-D81FFCE65C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861683" y="26988418"/>
              <a:ext cx="7014210" cy="28575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630555</xdr:colOff>
      <xdr:row>305</xdr:row>
      <xdr:rowOff>120015</xdr:rowOff>
    </xdr:from>
    <xdr:to>
      <xdr:col>4</xdr:col>
      <xdr:colOff>97155</xdr:colOff>
      <xdr:row>320</xdr:row>
      <xdr:rowOff>120015</xdr:rowOff>
    </xdr:to>
    <xdr:graphicFrame macro="">
      <xdr:nvGraphicFramePr>
        <xdr:cNvPr id="21" name="Chart 20">
          <a:extLst>
            <a:ext uri="{FF2B5EF4-FFF2-40B4-BE49-F238E27FC236}">
              <a16:creationId xmlns:a16="http://schemas.microsoft.com/office/drawing/2014/main" id="{801FF94F-5A82-6AE2-3426-152C253EE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165735</xdr:colOff>
      <xdr:row>284</xdr:row>
      <xdr:rowOff>80009</xdr:rowOff>
    </xdr:from>
    <xdr:to>
      <xdr:col>9</xdr:col>
      <xdr:colOff>1116330</xdr:colOff>
      <xdr:row>296</xdr:row>
      <xdr:rowOff>156210</xdr:rowOff>
    </xdr:to>
    <xdr:graphicFrame macro="">
      <xdr:nvGraphicFramePr>
        <xdr:cNvPr id="22" name="Chart 21">
          <a:extLst>
            <a:ext uri="{FF2B5EF4-FFF2-40B4-BE49-F238E27FC236}">
              <a16:creationId xmlns:a16="http://schemas.microsoft.com/office/drawing/2014/main" id="{EDAFF284-A50D-4449-693F-F73769B58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196215</xdr:colOff>
      <xdr:row>283</xdr:row>
      <xdr:rowOff>60959</xdr:rowOff>
    </xdr:from>
    <xdr:to>
      <xdr:col>6</xdr:col>
      <xdr:colOff>994410</xdr:colOff>
      <xdr:row>296</xdr:row>
      <xdr:rowOff>17144</xdr:rowOff>
    </xdr:to>
    <xdr:graphicFrame macro="">
      <xdr:nvGraphicFramePr>
        <xdr:cNvPr id="23" name="Chart 22">
          <a:extLst>
            <a:ext uri="{FF2B5EF4-FFF2-40B4-BE49-F238E27FC236}">
              <a16:creationId xmlns:a16="http://schemas.microsoft.com/office/drawing/2014/main" id="{54DB2C1E-DA86-33E5-496A-A4F314207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1325393</xdr:colOff>
      <xdr:row>213</xdr:row>
      <xdr:rowOff>162128</xdr:rowOff>
    </xdr:from>
    <xdr:to>
      <xdr:col>8</xdr:col>
      <xdr:colOff>413426</xdr:colOff>
      <xdr:row>226</xdr:row>
      <xdr:rowOff>131323</xdr:rowOff>
    </xdr:to>
    <xdr:graphicFrame macro="">
      <xdr:nvGraphicFramePr>
        <xdr:cNvPr id="25" name="Chart 24">
          <a:extLst>
            <a:ext uri="{FF2B5EF4-FFF2-40B4-BE49-F238E27FC236}">
              <a16:creationId xmlns:a16="http://schemas.microsoft.com/office/drawing/2014/main" id="{54B4ACA3-CBA2-0150-7EEC-009377416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166182</xdr:colOff>
      <xdr:row>227</xdr:row>
      <xdr:rowOff>36478</xdr:rowOff>
    </xdr:from>
    <xdr:to>
      <xdr:col>8</xdr:col>
      <xdr:colOff>1337554</xdr:colOff>
      <xdr:row>243</xdr:row>
      <xdr:rowOff>54311</xdr:rowOff>
    </xdr:to>
    <xdr:graphicFrame macro="">
      <xdr:nvGraphicFramePr>
        <xdr:cNvPr id="26" name="Chart 25">
          <a:extLst>
            <a:ext uri="{FF2B5EF4-FFF2-40B4-BE49-F238E27FC236}">
              <a16:creationId xmlns:a16="http://schemas.microsoft.com/office/drawing/2014/main" id="{9BEECEDF-F31B-4B65-3769-2CC3E43D2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414844</xdr:colOff>
      <xdr:row>238</xdr:row>
      <xdr:rowOff>145914</xdr:rowOff>
    </xdr:from>
    <xdr:to>
      <xdr:col>12</xdr:col>
      <xdr:colOff>568460</xdr:colOff>
      <xdr:row>253</xdr:row>
      <xdr:rowOff>153210</xdr:rowOff>
    </xdr:to>
    <xdr:graphicFrame macro="">
      <xdr:nvGraphicFramePr>
        <xdr:cNvPr id="27" name="Chart 26">
          <a:extLst>
            <a:ext uri="{FF2B5EF4-FFF2-40B4-BE49-F238E27FC236}">
              <a16:creationId xmlns:a16="http://schemas.microsoft.com/office/drawing/2014/main" id="{B7D9D51F-6F87-5155-88D6-5933E6F7C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514755</xdr:colOff>
      <xdr:row>312</xdr:row>
      <xdr:rowOff>71336</xdr:rowOff>
    </xdr:from>
    <xdr:to>
      <xdr:col>7</xdr:col>
      <xdr:colOff>1126787</xdr:colOff>
      <xdr:row>327</xdr:row>
      <xdr:rowOff>78632</xdr:rowOff>
    </xdr:to>
    <xdr:graphicFrame macro="">
      <xdr:nvGraphicFramePr>
        <xdr:cNvPr id="29" name="Chart 28">
          <a:extLst>
            <a:ext uri="{FF2B5EF4-FFF2-40B4-BE49-F238E27FC236}">
              <a16:creationId xmlns:a16="http://schemas.microsoft.com/office/drawing/2014/main" id="{D3771BCB-3BAE-1023-FAF3-BFE99AEA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466117</xdr:colOff>
      <xdr:row>327</xdr:row>
      <xdr:rowOff>156454</xdr:rowOff>
    </xdr:from>
    <xdr:to>
      <xdr:col>7</xdr:col>
      <xdr:colOff>1078149</xdr:colOff>
      <xdr:row>342</xdr:row>
      <xdr:rowOff>163749</xdr:rowOff>
    </xdr:to>
    <xdr:graphicFrame macro="">
      <xdr:nvGraphicFramePr>
        <xdr:cNvPr id="31" name="Chart 30">
          <a:extLst>
            <a:ext uri="{FF2B5EF4-FFF2-40B4-BE49-F238E27FC236}">
              <a16:creationId xmlns:a16="http://schemas.microsoft.com/office/drawing/2014/main" id="{23A2660E-1146-D4AA-0990-74F140DCE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364788</xdr:colOff>
      <xdr:row>343</xdr:row>
      <xdr:rowOff>103763</xdr:rowOff>
    </xdr:from>
    <xdr:to>
      <xdr:col>7</xdr:col>
      <xdr:colOff>976820</xdr:colOff>
      <xdr:row>358</xdr:row>
      <xdr:rowOff>111058</xdr:rowOff>
    </xdr:to>
    <xdr:graphicFrame macro="">
      <xdr:nvGraphicFramePr>
        <xdr:cNvPr id="32" name="Chart 31">
          <a:extLst>
            <a:ext uri="{FF2B5EF4-FFF2-40B4-BE49-F238E27FC236}">
              <a16:creationId xmlns:a16="http://schemas.microsoft.com/office/drawing/2014/main" id="{3C33B188-7D4C-B349-B9D0-60B555EF3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2010602</xdr:colOff>
      <xdr:row>356</xdr:row>
      <xdr:rowOff>108914</xdr:rowOff>
    </xdr:from>
    <xdr:to>
      <xdr:col>5</xdr:col>
      <xdr:colOff>2379179</xdr:colOff>
      <xdr:row>373</xdr:row>
      <xdr:rowOff>62119</xdr:rowOff>
    </xdr:to>
    <xdr:graphicFrame macro="">
      <xdr:nvGraphicFramePr>
        <xdr:cNvPr id="12" name="Chart 11">
          <a:extLst>
            <a:ext uri="{FF2B5EF4-FFF2-40B4-BE49-F238E27FC236}">
              <a16:creationId xmlns:a16="http://schemas.microsoft.com/office/drawing/2014/main" id="{B2515E59-5789-D7CD-3A39-0441F2CD9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443817</xdr:colOff>
      <xdr:row>4</xdr:row>
      <xdr:rowOff>13657</xdr:rowOff>
    </xdr:from>
    <xdr:to>
      <xdr:col>19</xdr:col>
      <xdr:colOff>513087</xdr:colOff>
      <xdr:row>4</xdr:row>
      <xdr:rowOff>163872</xdr:rowOff>
    </xdr:to>
    <xdr:graphicFrame macro="">
      <xdr:nvGraphicFramePr>
        <xdr:cNvPr id="2" name="Chart 1">
          <a:extLst>
            <a:ext uri="{FF2B5EF4-FFF2-40B4-BE49-F238E27FC236}">
              <a16:creationId xmlns:a16="http://schemas.microsoft.com/office/drawing/2014/main" id="{4CFC711D-D4A0-45D8-9CDD-8E9BF1CDF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115454</xdr:colOff>
      <xdr:row>3</xdr:row>
      <xdr:rowOff>26447</xdr:rowOff>
    </xdr:from>
    <xdr:to>
      <xdr:col>14</xdr:col>
      <xdr:colOff>41233</xdr:colOff>
      <xdr:row>17</xdr:row>
      <xdr:rowOff>165268</xdr:rowOff>
    </xdr:to>
    <xdr:graphicFrame macro="">
      <xdr:nvGraphicFramePr>
        <xdr:cNvPr id="3" name="Chart 2">
          <a:extLst>
            <a:ext uri="{FF2B5EF4-FFF2-40B4-BE49-F238E27FC236}">
              <a16:creationId xmlns:a16="http://schemas.microsoft.com/office/drawing/2014/main" id="{B723F560-EE11-4EE4-AF4C-EF96BF2BC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510491</xdr:colOff>
      <xdr:row>2</xdr:row>
      <xdr:rowOff>1</xdr:rowOff>
    </xdr:from>
    <xdr:to>
      <xdr:col>17</xdr:col>
      <xdr:colOff>3735295</xdr:colOff>
      <xdr:row>15</xdr:row>
      <xdr:rowOff>99608</xdr:rowOff>
    </xdr:to>
    <xdr:sp macro="" textlink="">
      <xdr:nvSpPr>
        <xdr:cNvPr id="4" name="TextBox 3">
          <a:extLst>
            <a:ext uri="{FF2B5EF4-FFF2-40B4-BE49-F238E27FC236}">
              <a16:creationId xmlns:a16="http://schemas.microsoft.com/office/drawing/2014/main" id="{23B78D6F-B1B2-45D6-8CE8-BC733D91B247}"/>
            </a:ext>
          </a:extLst>
        </xdr:cNvPr>
        <xdr:cNvSpPr txBox="1"/>
      </xdr:nvSpPr>
      <xdr:spPr>
        <a:xfrm>
          <a:off x="9044891" y="381001"/>
          <a:ext cx="1929404" cy="2576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AE" sz="2000" b="0"/>
            <a:t>"تحليل </a:t>
          </a:r>
          <a:r>
            <a:rPr lang="en-US" sz="2000" b="0"/>
            <a:t>ANOVA </a:t>
          </a:r>
          <a:r>
            <a:rPr lang="ar-AE" sz="2000" b="0"/>
            <a:t>أظهر إن فيه فرق جوهري في الأسعار حسب مستوى الاستدامة. المنتجات </a:t>
          </a:r>
          <a:r>
            <a:rPr lang="en-US" sz="2000" b="0"/>
            <a:t>Fully Sustainable </a:t>
          </a:r>
          <a:r>
            <a:rPr lang="ar-AE" sz="2000" b="0"/>
            <a:t>متوسط سعرها أعلى (39.4) مقارنة بالمنتجات </a:t>
          </a:r>
          <a:r>
            <a:rPr lang="en-US" sz="2000" b="0"/>
            <a:t>Not Sustainable (24.5)، </a:t>
          </a:r>
          <a:r>
            <a:rPr lang="ar-AE" sz="2000" b="0"/>
            <a:t>بينما </a:t>
          </a:r>
          <a:r>
            <a:rPr lang="en-US" sz="2000" b="0"/>
            <a:t>Partially Sustainable </a:t>
          </a:r>
          <a:r>
            <a:rPr lang="ar-AE" sz="2000" b="0"/>
            <a:t>في المنتصف (34.2). النتيجة معنوية جدًا (</a:t>
          </a:r>
          <a:r>
            <a:rPr lang="en-US" sz="2000" b="0"/>
            <a:t>p &lt; 0.001)، </a:t>
          </a:r>
          <a:r>
            <a:rPr lang="ar-AE" sz="2000" b="0"/>
            <a:t>وده يوضح إن الاستدامة عامل مؤثر في التسعير.”</a:t>
          </a:r>
          <a:endParaRPr lang="en-US" sz="2000" b="0" kern="1200"/>
        </a:p>
      </xdr:txBody>
    </xdr:sp>
    <xdr:clientData/>
  </xdr:twoCellAnchor>
  <xdr:twoCellAnchor>
    <xdr:from>
      <xdr:col>7</xdr:col>
      <xdr:colOff>498040</xdr:colOff>
      <xdr:row>23</xdr:row>
      <xdr:rowOff>124510</xdr:rowOff>
    </xdr:from>
    <xdr:to>
      <xdr:col>17</xdr:col>
      <xdr:colOff>2925980</xdr:colOff>
      <xdr:row>31</xdr:row>
      <xdr:rowOff>136961</xdr:rowOff>
    </xdr:to>
    <xdr:sp macro="" textlink="">
      <xdr:nvSpPr>
        <xdr:cNvPr id="5" name="TextBox 4">
          <a:extLst>
            <a:ext uri="{FF2B5EF4-FFF2-40B4-BE49-F238E27FC236}">
              <a16:creationId xmlns:a16="http://schemas.microsoft.com/office/drawing/2014/main" id="{0AF09601-4037-419E-9A73-72D045D23289}"/>
            </a:ext>
          </a:extLst>
        </xdr:cNvPr>
        <xdr:cNvSpPr txBox="1"/>
      </xdr:nvSpPr>
      <xdr:spPr>
        <a:xfrm>
          <a:off x="4765240" y="4506010"/>
          <a:ext cx="6209365" cy="1536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AE" sz="1800" b="1">
              <a:effectLst/>
            </a:rPr>
            <a:t>تحليل الارتباط (</a:t>
          </a:r>
          <a:r>
            <a:rPr lang="en-US" sz="1800" b="1">
              <a:effectLst/>
            </a:rPr>
            <a:t>Correlation Analysis)</a:t>
          </a:r>
          <a:r>
            <a:rPr lang="en-US" sz="1800"/>
            <a:t> </a:t>
          </a:r>
          <a:r>
            <a:rPr lang="ar-AE" sz="1800"/>
            <a:t>أظهر إن العلاقات بين المتغيرات ضعيفة جدًا. الارتباط بين </a:t>
          </a:r>
          <a:r>
            <a:rPr lang="en-US" sz="1800" i="1">
              <a:effectLst/>
            </a:rPr>
            <a:t>carbon_footprint</a:t>
          </a:r>
          <a:r>
            <a:rPr lang="en-US" sz="1800"/>
            <a:t> </a:t>
          </a:r>
          <a:r>
            <a:rPr lang="ar-AE" sz="1800"/>
            <a:t>و </a:t>
          </a:r>
          <a:r>
            <a:rPr lang="en-US" sz="1800" i="1">
              <a:effectLst/>
            </a:rPr>
            <a:t>average_price</a:t>
          </a:r>
          <a:r>
            <a:rPr lang="en-US" sz="1800"/>
            <a:t> </a:t>
          </a:r>
          <a:r>
            <a:rPr lang="ar-AE" sz="1800"/>
            <a:t>كان سالب وضعيف (-0.09)، وده معناه إن زيادة الانبعاثات مش مرتبطة بانخفاض أو ارتفاع واضح في السعر. كمان العلاقة بين </a:t>
          </a:r>
          <a:r>
            <a:rPr lang="en-US" sz="1800" i="1">
              <a:effectLst/>
            </a:rPr>
            <a:t>water_usage</a:t>
          </a:r>
          <a:r>
            <a:rPr lang="en-US" sz="1800"/>
            <a:t> </a:t>
          </a:r>
          <a:r>
            <a:rPr lang="ar-AE" sz="1800"/>
            <a:t>وبقية المتغيرات كانت ضعيفة جدًا (&lt;0.03)، وده بيأكد إن مفيش علاقة خطية قوية بين استهلاك الموارد (زي الكربون والمياه) وبين السعر. النتيجة بتوضح إن العوامل البيئية دي مش بتفسّر بشكل مباشر فروق الأسعار.</a:t>
          </a:r>
          <a:endParaRPr lang="en-US" sz="1800" kern="1200"/>
        </a:p>
      </xdr:txBody>
    </xdr:sp>
    <xdr:clientData/>
  </xdr:twoCellAnchor>
  <xdr:twoCellAnchor>
    <xdr:from>
      <xdr:col>6</xdr:col>
      <xdr:colOff>1114362</xdr:colOff>
      <xdr:row>35</xdr:row>
      <xdr:rowOff>112058</xdr:rowOff>
    </xdr:from>
    <xdr:to>
      <xdr:col>17</xdr:col>
      <xdr:colOff>2446618</xdr:colOff>
      <xdr:row>46</xdr:row>
      <xdr:rowOff>112059</xdr:rowOff>
    </xdr:to>
    <xdr:sp macro="" textlink="">
      <xdr:nvSpPr>
        <xdr:cNvPr id="6" name="TextBox 5">
          <a:extLst>
            <a:ext uri="{FF2B5EF4-FFF2-40B4-BE49-F238E27FC236}">
              <a16:creationId xmlns:a16="http://schemas.microsoft.com/office/drawing/2014/main" id="{1B152965-3E58-4559-AA2D-44930BF9820A}"/>
            </a:ext>
          </a:extLst>
        </xdr:cNvPr>
        <xdr:cNvSpPr txBox="1"/>
      </xdr:nvSpPr>
      <xdr:spPr>
        <a:xfrm>
          <a:off x="4267137" y="6779558"/>
          <a:ext cx="6704356" cy="2095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AE" sz="1400" b="1">
              <a:effectLst/>
            </a:rPr>
            <a:t>تحليل الانحدار (</a:t>
          </a:r>
          <a:r>
            <a:rPr lang="en-US" sz="1400" b="1">
              <a:effectLst/>
            </a:rPr>
            <a:t>Regression Analysis):</a:t>
          </a:r>
          <a:r>
            <a:rPr lang="en-US" sz="1400"/>
            <a:t> </a:t>
          </a:r>
          <a:r>
            <a:rPr lang="ar-AE" sz="1400"/>
            <a:t>تم استخدام </a:t>
          </a:r>
          <a:r>
            <a:rPr lang="en-US" sz="1400" b="1">
              <a:effectLst/>
            </a:rPr>
            <a:t>average_price</a:t>
          </a:r>
          <a:r>
            <a:rPr lang="en-US" sz="1400"/>
            <a:t> </a:t>
          </a:r>
          <a:r>
            <a:rPr lang="ar-AE" sz="1400"/>
            <a:t>كمتغير تابع (</a:t>
          </a:r>
          <a:r>
            <a:rPr lang="en-US" sz="1400"/>
            <a:t>Y) </a:t>
          </a:r>
          <a:r>
            <a:rPr lang="ar-AE" sz="1400"/>
            <a:t>لتحديد العوامل المؤثرة عليه: </a:t>
          </a:r>
          <a:r>
            <a:rPr lang="en-US" sz="1400" b="1">
              <a:effectLst/>
            </a:rPr>
            <a:t>carbon_footprint</a:t>
          </a:r>
          <a:r>
            <a:rPr lang="en-US" sz="1400"/>
            <a:t>, </a:t>
          </a:r>
          <a:r>
            <a:rPr lang="en-US" sz="1400" b="1">
              <a:effectLst/>
            </a:rPr>
            <a:t>water_usage</a:t>
          </a:r>
          <a:r>
            <a:rPr lang="en-US" sz="1400"/>
            <a:t>, </a:t>
          </a:r>
          <a:r>
            <a:rPr lang="ar-AE" sz="1400"/>
            <a:t>و</a:t>
          </a:r>
          <a:r>
            <a:rPr lang="en-US" sz="1400" b="1">
              <a:effectLst/>
            </a:rPr>
            <a:t>recycling_programs</a:t>
          </a:r>
          <a:r>
            <a:rPr lang="en-US" sz="1400"/>
            <a:t>. • </a:t>
          </a:r>
          <a:r>
            <a:rPr lang="en-US" sz="1400" b="1">
              <a:effectLst/>
            </a:rPr>
            <a:t>R² = 0.026</a:t>
          </a:r>
          <a:r>
            <a:rPr lang="en-US" sz="1400"/>
            <a:t> → </a:t>
          </a:r>
          <a:r>
            <a:rPr lang="ar-AE" sz="1400"/>
            <a:t>النموذج بيفسر حوالي </a:t>
          </a:r>
          <a:r>
            <a:rPr lang="ar-AE" sz="1400" b="1">
              <a:effectLst/>
            </a:rPr>
            <a:t>2.6٪ فقط</a:t>
          </a:r>
          <a:r>
            <a:rPr lang="ar-AE" sz="1400"/>
            <a:t> من التغير في الأسعار، يعني تأثير العوامل الثلاثة ضعيف إجمالًا. • </a:t>
          </a:r>
          <a:r>
            <a:rPr lang="en-US" sz="1400" b="1">
              <a:effectLst/>
            </a:rPr>
            <a:t>Significance F &lt; 0.001</a:t>
          </a:r>
          <a:r>
            <a:rPr lang="en-US" sz="1400"/>
            <a:t> → </a:t>
          </a:r>
          <a:r>
            <a:rPr lang="ar-AE" sz="1400"/>
            <a:t>النموذج ككل </a:t>
          </a:r>
          <a:r>
            <a:rPr lang="ar-AE" sz="1400" b="1">
              <a:effectLst/>
            </a:rPr>
            <a:t>معنوي إحصائيًا</a:t>
          </a:r>
          <a:r>
            <a:rPr lang="ar-AE" sz="1400"/>
            <a:t> (يعني العوامل دي ليها تأثير حقيقي على السعر). </a:t>
          </a:r>
          <a:r>
            <a:rPr lang="ar-AE" sz="1400" b="1">
              <a:effectLst/>
            </a:rPr>
            <a:t>تفصيل النتائج:</a:t>
          </a:r>
          <a:r>
            <a:rPr lang="ar-AE" sz="1400"/>
            <a:t> 1. </a:t>
          </a:r>
          <a:r>
            <a:rPr lang="en-US" sz="1400" b="1">
              <a:effectLst/>
            </a:rPr>
            <a:t>carbon_footprint (p &lt; 0.001)</a:t>
          </a:r>
          <a:r>
            <a:rPr lang="en-US" sz="1400"/>
            <a:t> → </a:t>
          </a:r>
          <a:r>
            <a:rPr lang="ar-AE" sz="1400"/>
            <a:t>تأثير </a:t>
          </a:r>
          <a:r>
            <a:rPr lang="ar-AE" sz="1400" b="1">
              <a:effectLst/>
            </a:rPr>
            <a:t>عكسي ومعنوي</a:t>
          </a:r>
          <a:r>
            <a:rPr lang="ar-AE" sz="1400"/>
            <a:t>. كل زيادة في البصمة الكربونية بتقلل السعر بمقدار صغير (-0.03 تقريبًا). </a:t>
          </a:r>
          <a:r>
            <a:rPr lang="ar-AE" sz="1400" b="1">
              <a:effectLst/>
            </a:rPr>
            <a:t>تفسير:</a:t>
          </a:r>
          <a:r>
            <a:rPr lang="ar-AE" sz="1400"/>
            <a:t> المنتجات ذات البصمة الكربونية العالية تميل تكون أرخص. 2. </a:t>
          </a:r>
          <a:r>
            <a:rPr lang="en-US" sz="1400" b="1">
              <a:effectLst/>
            </a:rPr>
            <a:t>water_usage (p &lt; 0.001)</a:t>
          </a:r>
          <a:r>
            <a:rPr lang="en-US" sz="1400"/>
            <a:t> → </a:t>
          </a:r>
          <a:r>
            <a:rPr lang="ar-AE" sz="1400"/>
            <a:t>تأثير </a:t>
          </a:r>
          <a:r>
            <a:rPr lang="ar-AE" sz="1400" b="1">
              <a:effectLst/>
            </a:rPr>
            <a:t>عكسي وضعيف</a:t>
          </a:r>
          <a:r>
            <a:rPr lang="ar-AE" sz="1400"/>
            <a:t> جدًا. زيادة استهلاك المياه بتقلل السعر بنسبة طفيفة جدًا. 3. </a:t>
          </a:r>
          <a:r>
            <a:rPr lang="en-US" sz="1400" b="1">
              <a:effectLst/>
            </a:rPr>
            <a:t>recycling_programs (p &lt; 0.001)</a:t>
          </a:r>
          <a:r>
            <a:rPr lang="en-US" sz="1400"/>
            <a:t> → </a:t>
          </a:r>
          <a:r>
            <a:rPr lang="ar-AE" sz="1400"/>
            <a:t>تأثير </a:t>
          </a:r>
          <a:r>
            <a:rPr lang="ar-AE" sz="1400" b="1">
              <a:effectLst/>
            </a:rPr>
            <a:t>موجب وقوي</a:t>
          </a:r>
          <a:r>
            <a:rPr lang="ar-AE" sz="1400"/>
            <a:t>. المنتجات اللي عندها برامج إعادة تدوير أسعارها أعلى بمعدل </a:t>
          </a:r>
          <a:r>
            <a:rPr lang="ar-AE" sz="1400" b="1">
              <a:effectLst/>
            </a:rPr>
            <a:t>≈ 3.6 وحدة</a:t>
          </a:r>
          <a:r>
            <a:rPr lang="ar-AE" sz="1400"/>
            <a:t> في المتوسط. </a:t>
          </a:r>
          <a:r>
            <a:rPr lang="ar-AE" sz="1400" b="1">
              <a:effectLst/>
            </a:rPr>
            <a:t>الاستنتاج:</a:t>
          </a:r>
          <a:r>
            <a:rPr lang="ar-AE" sz="1400"/>
            <a:t> رغم إن النموذج بيفسر نسبة بسيطة من التغير في الأسعار، إلا إن النتائج توضح إن: • </a:t>
          </a:r>
          <a:r>
            <a:rPr lang="ar-AE" sz="1400" b="1">
              <a:effectLst/>
            </a:rPr>
            <a:t>الاستدامة البيئية (برامج التدوير)</a:t>
          </a:r>
          <a:r>
            <a:rPr lang="ar-AE" sz="1400"/>
            <a:t> ترفع الأسعار. • </a:t>
          </a:r>
          <a:r>
            <a:rPr lang="ar-AE" sz="1400" b="1">
              <a:effectLst/>
            </a:rPr>
            <a:t>البصمة الكربونية واستهلاك المياه</a:t>
          </a:r>
          <a:r>
            <a:rPr lang="ar-AE" sz="1400"/>
            <a:t> يخفضان الأسعار. وده يتسق مع فكرة إن المنتجات الأكثر استدامة يُنظر ليها كقيمتها السوقية أعلى.</a:t>
          </a:r>
          <a:endParaRPr lang="en-US" sz="14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80010</xdr:colOff>
      <xdr:row>2</xdr:row>
      <xdr:rowOff>99060</xdr:rowOff>
    </xdr:from>
    <xdr:to>
      <xdr:col>7</xdr:col>
      <xdr:colOff>575716</xdr:colOff>
      <xdr:row>17</xdr:row>
      <xdr:rowOff>96528</xdr:rowOff>
    </xdr:to>
    <xdr:graphicFrame macro="">
      <xdr:nvGraphicFramePr>
        <xdr:cNvPr id="2" name="Chart 1">
          <a:extLst>
            <a:ext uri="{FF2B5EF4-FFF2-40B4-BE49-F238E27FC236}">
              <a16:creationId xmlns:a16="http://schemas.microsoft.com/office/drawing/2014/main" id="{9E6CA315-6D64-4EA5-A218-888574624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2</xdr:row>
      <xdr:rowOff>140970</xdr:rowOff>
    </xdr:from>
    <xdr:to>
      <xdr:col>19</xdr:col>
      <xdr:colOff>72796</xdr:colOff>
      <xdr:row>17</xdr:row>
      <xdr:rowOff>109862</xdr:rowOff>
    </xdr:to>
    <xdr:graphicFrame macro="">
      <xdr:nvGraphicFramePr>
        <xdr:cNvPr id="3" name="Chart 2">
          <a:extLst>
            <a:ext uri="{FF2B5EF4-FFF2-40B4-BE49-F238E27FC236}">
              <a16:creationId xmlns:a16="http://schemas.microsoft.com/office/drawing/2014/main" id="{A130515A-2CE1-44A6-86A0-172ABEEF6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628650</xdr:colOff>
      <xdr:row>21</xdr:row>
      <xdr:rowOff>83820</xdr:rowOff>
    </xdr:from>
    <xdr:to>
      <xdr:col>9</xdr:col>
      <xdr:colOff>449296</xdr:colOff>
      <xdr:row>35</xdr:row>
      <xdr:rowOff>153211</xdr:rowOff>
    </xdr:to>
    <xdr:graphicFrame macro="">
      <xdr:nvGraphicFramePr>
        <xdr:cNvPr id="4" name="Chart 3">
          <a:extLst>
            <a:ext uri="{FF2B5EF4-FFF2-40B4-BE49-F238E27FC236}">
              <a16:creationId xmlns:a16="http://schemas.microsoft.com/office/drawing/2014/main" id="{763E8EB1-4DE2-4BB9-850E-E2CB5E7F4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388620</xdr:colOff>
      <xdr:row>20</xdr:row>
      <xdr:rowOff>64770</xdr:rowOff>
    </xdr:from>
    <xdr:to>
      <xdr:col>20</xdr:col>
      <xdr:colOff>513134</xdr:colOff>
      <xdr:row>37</xdr:row>
      <xdr:rowOff>122690</xdr:rowOff>
    </xdr:to>
    <xdr:graphicFrame macro="">
      <xdr:nvGraphicFramePr>
        <xdr:cNvPr id="5" name="Chart 4">
          <a:extLst>
            <a:ext uri="{FF2B5EF4-FFF2-40B4-BE49-F238E27FC236}">
              <a16:creationId xmlns:a16="http://schemas.microsoft.com/office/drawing/2014/main" id="{CA8F9212-81D5-4617-9E84-E5B2B76BF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270510</xdr:colOff>
      <xdr:row>42</xdr:row>
      <xdr:rowOff>83820</xdr:rowOff>
    </xdr:from>
    <xdr:to>
      <xdr:col>7</xdr:col>
      <xdr:colOff>453065</xdr:colOff>
      <xdr:row>53</xdr:row>
      <xdr:rowOff>54657</xdr:rowOff>
    </xdr:to>
    <xdr:graphicFrame macro="">
      <xdr:nvGraphicFramePr>
        <xdr:cNvPr id="6" name="Chart 5">
          <a:extLst>
            <a:ext uri="{FF2B5EF4-FFF2-40B4-BE49-F238E27FC236}">
              <a16:creationId xmlns:a16="http://schemas.microsoft.com/office/drawing/2014/main" id="{17ADBA8E-0F4E-4EEB-AF26-64FD20119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41</xdr:row>
      <xdr:rowOff>26670</xdr:rowOff>
    </xdr:from>
    <xdr:to>
      <xdr:col>17</xdr:col>
      <xdr:colOff>89170</xdr:colOff>
      <xdr:row>56</xdr:row>
      <xdr:rowOff>19375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AE339AC5-6F98-4922-A4A7-6755C09461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39050" y="7837170"/>
              <a:ext cx="4356370" cy="285020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354330</xdr:colOff>
      <xdr:row>56</xdr:row>
      <xdr:rowOff>133350</xdr:rowOff>
    </xdr:from>
    <xdr:to>
      <xdr:col>9</xdr:col>
      <xdr:colOff>183042</xdr:colOff>
      <xdr:row>71</xdr:row>
      <xdr:rowOff>19861</xdr:rowOff>
    </xdr:to>
    <xdr:graphicFrame macro="">
      <xdr:nvGraphicFramePr>
        <xdr:cNvPr id="8" name="Chart 7">
          <a:extLst>
            <a:ext uri="{FF2B5EF4-FFF2-40B4-BE49-F238E27FC236}">
              <a16:creationId xmlns:a16="http://schemas.microsoft.com/office/drawing/2014/main" id="{C41D9AD1-C987-4878-A63A-F431D273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548640</xdr:colOff>
      <xdr:row>58</xdr:row>
      <xdr:rowOff>171450</xdr:rowOff>
    </xdr:from>
    <xdr:to>
      <xdr:col>19</xdr:col>
      <xdr:colOff>510216</xdr:colOff>
      <xdr:row>73</xdr:row>
      <xdr:rowOff>49854</xdr:rowOff>
    </xdr:to>
    <xdr:graphicFrame macro="">
      <xdr:nvGraphicFramePr>
        <xdr:cNvPr id="9" name="Chart 8">
          <a:extLst>
            <a:ext uri="{FF2B5EF4-FFF2-40B4-BE49-F238E27FC236}">
              <a16:creationId xmlns:a16="http://schemas.microsoft.com/office/drawing/2014/main" id="{1F491D90-9FBF-48FE-A1BF-34E99F203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30480</xdr:colOff>
      <xdr:row>74</xdr:row>
      <xdr:rowOff>118110</xdr:rowOff>
    </xdr:from>
    <xdr:to>
      <xdr:col>4</xdr:col>
      <xdr:colOff>1455745</xdr:colOff>
      <xdr:row>87</xdr:row>
      <xdr:rowOff>80982</xdr:rowOff>
    </xdr:to>
    <xdr:graphicFrame macro="">
      <xdr:nvGraphicFramePr>
        <xdr:cNvPr id="10" name="Chart 9">
          <a:extLst>
            <a:ext uri="{FF2B5EF4-FFF2-40B4-BE49-F238E27FC236}">
              <a16:creationId xmlns:a16="http://schemas.microsoft.com/office/drawing/2014/main" id="{C6158031-13D4-43D6-990A-973CB1129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138266</xdr:colOff>
      <xdr:row>74</xdr:row>
      <xdr:rowOff>68580</xdr:rowOff>
    </xdr:from>
    <xdr:to>
      <xdr:col>10</xdr:col>
      <xdr:colOff>605384</xdr:colOff>
      <xdr:row>90</xdr:row>
      <xdr:rowOff>78631</xdr:rowOff>
    </xdr:to>
    <xdr:graphicFrame macro="">
      <xdr:nvGraphicFramePr>
        <xdr:cNvPr id="11" name="Chart 10">
          <a:extLst>
            <a:ext uri="{FF2B5EF4-FFF2-40B4-BE49-F238E27FC236}">
              <a16:creationId xmlns:a16="http://schemas.microsoft.com/office/drawing/2014/main" id="{2FF4A1C0-6592-4AEC-9CA7-3F564F393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72390</xdr:colOff>
      <xdr:row>74</xdr:row>
      <xdr:rowOff>68580</xdr:rowOff>
    </xdr:from>
    <xdr:to>
      <xdr:col>19</xdr:col>
      <xdr:colOff>163830</xdr:colOff>
      <xdr:row>89</xdr:row>
      <xdr:rowOff>68580</xdr:rowOff>
    </xdr:to>
    <xdr:graphicFrame macro="">
      <xdr:nvGraphicFramePr>
        <xdr:cNvPr id="12" name="Chart 11">
          <a:extLst>
            <a:ext uri="{FF2B5EF4-FFF2-40B4-BE49-F238E27FC236}">
              <a16:creationId xmlns:a16="http://schemas.microsoft.com/office/drawing/2014/main" id="{04004AC8-7E13-4334-97F9-D43B15946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483870</xdr:colOff>
      <xdr:row>91</xdr:row>
      <xdr:rowOff>148590</xdr:rowOff>
    </xdr:from>
    <xdr:to>
      <xdr:col>5</xdr:col>
      <xdr:colOff>254257</xdr:colOff>
      <xdr:row>104</xdr:row>
      <xdr:rowOff>98452</xdr:rowOff>
    </xdr:to>
    <xdr:graphicFrame macro="">
      <xdr:nvGraphicFramePr>
        <xdr:cNvPr id="13" name="Chart 12">
          <a:extLst>
            <a:ext uri="{FF2B5EF4-FFF2-40B4-BE49-F238E27FC236}">
              <a16:creationId xmlns:a16="http://schemas.microsoft.com/office/drawing/2014/main" id="{67234968-A61F-4666-8A0D-B9634DFB0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99060</xdr:colOff>
      <xdr:row>92</xdr:row>
      <xdr:rowOff>167640</xdr:rowOff>
    </xdr:from>
    <xdr:to>
      <xdr:col>13</xdr:col>
      <xdr:colOff>427409</xdr:colOff>
      <xdr:row>105</xdr:row>
      <xdr:rowOff>55124</xdr:rowOff>
    </xdr:to>
    <xdr:graphicFrame macro="">
      <xdr:nvGraphicFramePr>
        <xdr:cNvPr id="14" name="Chart 13">
          <a:extLst>
            <a:ext uri="{FF2B5EF4-FFF2-40B4-BE49-F238E27FC236}">
              <a16:creationId xmlns:a16="http://schemas.microsoft.com/office/drawing/2014/main" id="{B6E834F7-B13B-4AEC-A2FC-8C8281A3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468630</xdr:colOff>
      <xdr:row>107</xdr:row>
      <xdr:rowOff>156210</xdr:rowOff>
    </xdr:from>
    <xdr:to>
      <xdr:col>7</xdr:col>
      <xdr:colOff>114300</xdr:colOff>
      <xdr:row>122</xdr:row>
      <xdr:rowOff>156210</xdr:rowOff>
    </xdr:to>
    <xdr:graphicFrame macro="">
      <xdr:nvGraphicFramePr>
        <xdr:cNvPr id="15" name="Chart 14">
          <a:extLst>
            <a:ext uri="{FF2B5EF4-FFF2-40B4-BE49-F238E27FC236}">
              <a16:creationId xmlns:a16="http://schemas.microsoft.com/office/drawing/2014/main" id="{74F561A3-CF85-4777-80C0-8324CBD5C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335280</xdr:colOff>
      <xdr:row>107</xdr:row>
      <xdr:rowOff>160020</xdr:rowOff>
    </xdr:from>
    <xdr:to>
      <xdr:col>14</xdr:col>
      <xdr:colOff>426720</xdr:colOff>
      <xdr:row>122</xdr:row>
      <xdr:rowOff>160020</xdr:rowOff>
    </xdr:to>
    <xdr:graphicFrame macro="">
      <xdr:nvGraphicFramePr>
        <xdr:cNvPr id="16" name="Chart 15">
          <a:extLst>
            <a:ext uri="{FF2B5EF4-FFF2-40B4-BE49-F238E27FC236}">
              <a16:creationId xmlns:a16="http://schemas.microsoft.com/office/drawing/2014/main" id="{D3CD786D-8EFC-4D0F-BFC0-2416166AC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624840</xdr:colOff>
      <xdr:row>108</xdr:row>
      <xdr:rowOff>15240</xdr:rowOff>
    </xdr:from>
    <xdr:to>
      <xdr:col>23</xdr:col>
      <xdr:colOff>76200</xdr:colOff>
      <xdr:row>123</xdr:row>
      <xdr:rowOff>15240</xdr:rowOff>
    </xdr:to>
    <xdr:graphicFrame macro="">
      <xdr:nvGraphicFramePr>
        <xdr:cNvPr id="17" name="Chart 16">
          <a:extLst>
            <a:ext uri="{FF2B5EF4-FFF2-40B4-BE49-F238E27FC236}">
              <a16:creationId xmlns:a16="http://schemas.microsoft.com/office/drawing/2014/main" id="{50F79161-BB07-4BB4-8C25-9DAEACE9D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312420</xdr:colOff>
      <xdr:row>126</xdr:row>
      <xdr:rowOff>129540</xdr:rowOff>
    </xdr:from>
    <xdr:to>
      <xdr:col>5</xdr:col>
      <xdr:colOff>513</xdr:colOff>
      <xdr:row>139</xdr:row>
      <xdr:rowOff>170842</xdr:rowOff>
    </xdr:to>
    <mc:AlternateContent xmlns:mc="http://schemas.openxmlformats.org/markup-compatibility/2006" xmlns:a14="http://schemas.microsoft.com/office/drawing/2010/main">
      <mc:Choice Requires="a14">
        <xdr:graphicFrame macro="">
          <xdr:nvGraphicFramePr>
            <xdr:cNvPr id="18" name="country_name 1">
              <a:extLst>
                <a:ext uri="{FF2B5EF4-FFF2-40B4-BE49-F238E27FC236}">
                  <a16:creationId xmlns:a16="http://schemas.microsoft.com/office/drawing/2014/main" id="{549E2D77-F452-426D-8E3F-FAE53671F498}"/>
                </a:ext>
              </a:extLst>
            </xdr:cNvPr>
            <xdr:cNvGraphicFramePr/>
          </xdr:nvGraphicFramePr>
          <xdr:xfrm>
            <a:off x="0" y="0"/>
            <a:ext cx="0" cy="0"/>
          </xdr:xfrm>
          <a:graphic>
            <a:graphicData uri="http://schemas.microsoft.com/office/drawing/2010/slicer">
              <sle:slicer xmlns:sle="http://schemas.microsoft.com/office/drawing/2010/slicer" name="country_name 1"/>
            </a:graphicData>
          </a:graphic>
        </xdr:graphicFrame>
      </mc:Choice>
      <mc:Fallback xmlns="">
        <xdr:sp macro="" textlink="">
          <xdr:nvSpPr>
            <xdr:cNvPr id="0" name=""/>
            <xdr:cNvSpPr>
              <a:spLocks noTextEdit="1"/>
            </xdr:cNvSpPr>
          </xdr:nvSpPr>
          <xdr:spPr>
            <a:xfrm>
              <a:off x="2971800" y="23172420"/>
              <a:ext cx="1904027" cy="2418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128</xdr:row>
      <xdr:rowOff>0</xdr:rowOff>
    </xdr:from>
    <xdr:to>
      <xdr:col>9</xdr:col>
      <xdr:colOff>5246</xdr:colOff>
      <xdr:row>135</xdr:row>
      <xdr:rowOff>169464</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A49E8034-A00F-43D7-AC8B-BA07D5A249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66410" y="23408640"/>
              <a:ext cx="1891543" cy="144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127</xdr:row>
      <xdr:rowOff>15240</xdr:rowOff>
    </xdr:from>
    <xdr:to>
      <xdr:col>13</xdr:col>
      <xdr:colOff>284372</xdr:colOff>
      <xdr:row>140</xdr:row>
      <xdr:rowOff>56542</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554F487B-3AC6-4CE9-A3F2-3B59A63E9D2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60080" y="23241000"/>
              <a:ext cx="2071262" cy="2418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129</xdr:row>
      <xdr:rowOff>0</xdr:rowOff>
    </xdr:from>
    <xdr:to>
      <xdr:col>18</xdr:col>
      <xdr:colOff>75227</xdr:colOff>
      <xdr:row>136</xdr:row>
      <xdr:rowOff>6121</xdr:rowOff>
    </xdr:to>
    <mc:AlternateContent xmlns:mc="http://schemas.openxmlformats.org/markup-compatibility/2006" xmlns:a14="http://schemas.microsoft.com/office/drawing/2010/main">
      <mc:Choice Requires="a14">
        <xdr:graphicFrame macro="">
          <xdr:nvGraphicFramePr>
            <xdr:cNvPr id="21" name="cert_type 1">
              <a:extLst>
                <a:ext uri="{FF2B5EF4-FFF2-40B4-BE49-F238E27FC236}">
                  <a16:creationId xmlns:a16="http://schemas.microsoft.com/office/drawing/2014/main" id="{11D76C5F-5565-4AFF-971A-9DE824C30784}"/>
                </a:ext>
              </a:extLst>
            </xdr:cNvPr>
            <xdr:cNvGraphicFramePr/>
          </xdr:nvGraphicFramePr>
          <xdr:xfrm>
            <a:off x="0" y="0"/>
            <a:ext cx="0" cy="0"/>
          </xdr:xfrm>
          <a:graphic>
            <a:graphicData uri="http://schemas.microsoft.com/office/drawing/2010/slicer">
              <sle:slicer xmlns:sle="http://schemas.microsoft.com/office/drawing/2010/slicer" name="cert_type 1"/>
            </a:graphicData>
          </a:graphic>
        </xdr:graphicFrame>
      </mc:Choice>
      <mc:Fallback xmlns="">
        <xdr:sp macro="" textlink="">
          <xdr:nvSpPr>
            <xdr:cNvPr id="0" name=""/>
            <xdr:cNvSpPr>
              <a:spLocks noTextEdit="1"/>
            </xdr:cNvSpPr>
          </xdr:nvSpPr>
          <xdr:spPr>
            <a:xfrm>
              <a:off x="11327130" y="23591520"/>
              <a:ext cx="1995467" cy="1286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499110</xdr:colOff>
      <xdr:row>142</xdr:row>
      <xdr:rowOff>60960</xdr:rowOff>
    </xdr:from>
    <xdr:to>
      <xdr:col>5</xdr:col>
      <xdr:colOff>192162</xdr:colOff>
      <xdr:row>155</xdr:row>
      <xdr:rowOff>101776</xdr:rowOff>
    </xdr:to>
    <mc:AlternateContent xmlns:mc="http://schemas.openxmlformats.org/markup-compatibility/2006" xmlns:a14="http://schemas.microsoft.com/office/drawing/2010/main">
      <mc:Choice Requires="a14">
        <xdr:graphicFrame macro="">
          <xdr:nvGraphicFramePr>
            <xdr:cNvPr id="22" name="product category 1">
              <a:extLst>
                <a:ext uri="{FF2B5EF4-FFF2-40B4-BE49-F238E27FC236}">
                  <a16:creationId xmlns:a16="http://schemas.microsoft.com/office/drawing/2014/main" id="{438A2D37-A0F7-4F79-B59D-247E17E9882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158490" y="26029920"/>
              <a:ext cx="1960002" cy="241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143</xdr:row>
      <xdr:rowOff>45720</xdr:rowOff>
    </xdr:from>
    <xdr:to>
      <xdr:col>9</xdr:col>
      <xdr:colOff>8147</xdr:colOff>
      <xdr:row>150</xdr:row>
      <xdr:rowOff>70891</xdr:rowOff>
    </xdr:to>
    <mc:AlternateContent xmlns:mc="http://schemas.openxmlformats.org/markup-compatibility/2006" xmlns:a14="http://schemas.microsoft.com/office/drawing/2010/main">
      <mc:Choice Requires="a14">
        <xdr:graphicFrame macro="">
          <xdr:nvGraphicFramePr>
            <xdr:cNvPr id="23" name="market_trend 1">
              <a:extLst>
                <a:ext uri="{FF2B5EF4-FFF2-40B4-BE49-F238E27FC236}">
                  <a16:creationId xmlns:a16="http://schemas.microsoft.com/office/drawing/2014/main" id="{FFED049B-2C53-4DA8-BC87-8A8542499051}"/>
                </a:ext>
              </a:extLst>
            </xdr:cNvPr>
            <xdr:cNvGraphicFramePr/>
          </xdr:nvGraphicFramePr>
          <xdr:xfrm>
            <a:off x="0" y="0"/>
            <a:ext cx="0" cy="0"/>
          </xdr:xfrm>
          <a:graphic>
            <a:graphicData uri="http://schemas.microsoft.com/office/drawing/2010/slicer">
              <sle:slicer xmlns:sle="http://schemas.microsoft.com/office/drawing/2010/slicer" name="market_trend 1"/>
            </a:graphicData>
          </a:graphic>
        </xdr:graphicFrame>
      </mc:Choice>
      <mc:Fallback xmlns="">
        <xdr:sp macro="" textlink="">
          <xdr:nvSpPr>
            <xdr:cNvPr id="0" name=""/>
            <xdr:cNvSpPr>
              <a:spLocks noTextEdit="1"/>
            </xdr:cNvSpPr>
          </xdr:nvSpPr>
          <xdr:spPr>
            <a:xfrm>
              <a:off x="5075596" y="26408462"/>
              <a:ext cx="1999486" cy="1315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143</xdr:row>
      <xdr:rowOff>45720</xdr:rowOff>
    </xdr:from>
    <xdr:to>
      <xdr:col>14</xdr:col>
      <xdr:colOff>35506</xdr:colOff>
      <xdr:row>149</xdr:row>
      <xdr:rowOff>92330</xdr:rowOff>
    </xdr:to>
    <mc:AlternateContent xmlns:mc="http://schemas.openxmlformats.org/markup-compatibility/2006" xmlns:a14="http://schemas.microsoft.com/office/drawing/2010/main">
      <mc:Choice Requires="a14">
        <xdr:graphicFrame macro="">
          <xdr:nvGraphicFramePr>
            <xdr:cNvPr id="24" name="sustainability_status 1">
              <a:extLst>
                <a:ext uri="{FF2B5EF4-FFF2-40B4-BE49-F238E27FC236}">
                  <a16:creationId xmlns:a16="http://schemas.microsoft.com/office/drawing/2014/main" id="{5C7E5079-8B4E-4462-A96A-CFAE8824763D}"/>
                </a:ext>
              </a:extLst>
            </xdr:cNvPr>
            <xdr:cNvGraphicFramePr/>
          </xdr:nvGraphicFramePr>
          <xdr:xfrm>
            <a:off x="0" y="0"/>
            <a:ext cx="0" cy="0"/>
          </xdr:xfrm>
          <a:graphic>
            <a:graphicData uri="http://schemas.microsoft.com/office/drawing/2010/slicer">
              <sle:slicer xmlns:sle="http://schemas.microsoft.com/office/drawing/2010/slicer" name="sustainability_status 1"/>
            </a:graphicData>
          </a:graphic>
        </xdr:graphicFrame>
      </mc:Choice>
      <mc:Fallback xmlns="">
        <xdr:sp macro="" textlink="">
          <xdr:nvSpPr>
            <xdr:cNvPr id="0" name=""/>
            <xdr:cNvSpPr>
              <a:spLocks noTextEdit="1"/>
            </xdr:cNvSpPr>
          </xdr:nvSpPr>
          <xdr:spPr>
            <a:xfrm>
              <a:off x="8827770" y="26197560"/>
              <a:ext cx="1894786" cy="1143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945099</xdr:colOff>
      <xdr:row>160</xdr:row>
      <xdr:rowOff>80010</xdr:rowOff>
    </xdr:from>
    <xdr:to>
      <xdr:col>4</xdr:col>
      <xdr:colOff>1776322</xdr:colOff>
      <xdr:row>162</xdr:row>
      <xdr:rowOff>137160</xdr:rowOff>
    </xdr:to>
    <xdr:pic>
      <xdr:nvPicPr>
        <xdr:cNvPr id="25" name="Picture 24" descr="Pricing Icon Png - Affordable Price Icon Png Transparent PNG - 415x360 -  Free Download on NicePNG">
          <a:extLst>
            <a:ext uri="{FF2B5EF4-FFF2-40B4-BE49-F238E27FC236}">
              <a16:creationId xmlns:a16="http://schemas.microsoft.com/office/drawing/2014/main" id="{3806B66A-443F-05B5-92DD-6F16A6467BF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604479" y="29340810"/>
          <a:ext cx="831223" cy="422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1600200</xdr:colOff>
      <xdr:row>162</xdr:row>
      <xdr:rowOff>171450</xdr:rowOff>
    </xdr:from>
    <xdr:to>
      <xdr:col>4</xdr:col>
      <xdr:colOff>2038350</xdr:colOff>
      <xdr:row>165</xdr:row>
      <xdr:rowOff>60960</xdr:rowOff>
    </xdr:to>
    <xdr:pic>
      <xdr:nvPicPr>
        <xdr:cNvPr id="26" name="Picture 25" descr="Water consumption 3D Color icon | Freepik">
          <a:extLst>
            <a:ext uri="{FF2B5EF4-FFF2-40B4-BE49-F238E27FC236}">
              <a16:creationId xmlns:a16="http://schemas.microsoft.com/office/drawing/2014/main" id="{BD920620-F390-4252-CAF0-FD7113FCB4F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259580" y="2979801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305480</xdr:colOff>
      <xdr:row>164</xdr:row>
      <xdr:rowOff>57905</xdr:rowOff>
    </xdr:from>
    <xdr:to>
      <xdr:col>6</xdr:col>
      <xdr:colOff>492283</xdr:colOff>
      <xdr:row>169</xdr:row>
      <xdr:rowOff>755</xdr:rowOff>
    </xdr:to>
    <xdr:pic>
      <xdr:nvPicPr>
        <xdr:cNvPr id="27" name="Picture 26" descr="Recycling waste icon with a trash bin | Premium Vector">
          <a:extLst>
            <a:ext uri="{FF2B5EF4-FFF2-40B4-BE49-F238E27FC236}">
              <a16:creationId xmlns:a16="http://schemas.microsoft.com/office/drawing/2014/main" id="{99BA0FAF-D111-5BD3-C0CF-C102C31FC032}"/>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907658" y="30990578"/>
          <a:ext cx="799798" cy="88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137160</xdr:colOff>
      <xdr:row>174</xdr:row>
      <xdr:rowOff>68580</xdr:rowOff>
    </xdr:from>
    <xdr:to>
      <xdr:col>6</xdr:col>
      <xdr:colOff>121920</xdr:colOff>
      <xdr:row>177</xdr:row>
      <xdr:rowOff>144780</xdr:rowOff>
    </xdr:to>
    <xdr:pic>
      <xdr:nvPicPr>
        <xdr:cNvPr id="28" name="Picture 27" descr="Sustainability symbol Images - Free Download on Freepik">
          <a:extLst>
            <a:ext uri="{FF2B5EF4-FFF2-40B4-BE49-F238E27FC236}">
              <a16:creationId xmlns:a16="http://schemas.microsoft.com/office/drawing/2014/main" id="{7645C0F3-F499-369A-23EF-680C0CFAC18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063490" y="31889700"/>
          <a:ext cx="624840" cy="624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72390</xdr:colOff>
      <xdr:row>170</xdr:row>
      <xdr:rowOff>57150</xdr:rowOff>
    </xdr:from>
    <xdr:to>
      <xdr:col>6</xdr:col>
      <xdr:colOff>57150</xdr:colOff>
      <xdr:row>173</xdr:row>
      <xdr:rowOff>133350</xdr:rowOff>
    </xdr:to>
    <xdr:pic>
      <xdr:nvPicPr>
        <xdr:cNvPr id="29" name="Picture 28" descr="55,000+ Sustainable World Stock Illustrations, Royalty-Free Vector Graphics  &amp; Clip Art - iStock | Sustainable world map, Sustainable world icon">
          <a:extLst>
            <a:ext uri="{FF2B5EF4-FFF2-40B4-BE49-F238E27FC236}">
              <a16:creationId xmlns:a16="http://schemas.microsoft.com/office/drawing/2014/main" id="{64551BF5-70F2-D8B6-11D7-C9162AC306F8}"/>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998720" y="31146750"/>
          <a:ext cx="624840" cy="624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132628</xdr:colOff>
      <xdr:row>8</xdr:row>
      <xdr:rowOff>88121</xdr:rowOff>
    </xdr:from>
    <xdr:to>
      <xdr:col>36</xdr:col>
      <xdr:colOff>349652</xdr:colOff>
      <xdr:row>46</xdr:row>
      <xdr:rowOff>107895</xdr:rowOff>
    </xdr:to>
    <xdr:sp macro="" textlink="">
      <xdr:nvSpPr>
        <xdr:cNvPr id="4" name="Rectangle: Rounded Corners 3">
          <a:extLst>
            <a:ext uri="{FF2B5EF4-FFF2-40B4-BE49-F238E27FC236}">
              <a16:creationId xmlns:a16="http://schemas.microsoft.com/office/drawing/2014/main" id="{DD822257-4864-4337-A298-51D100A52C86}"/>
            </a:ext>
          </a:extLst>
        </xdr:cNvPr>
        <xdr:cNvSpPr/>
      </xdr:nvSpPr>
      <xdr:spPr>
        <a:xfrm>
          <a:off x="132628" y="1612121"/>
          <a:ext cx="22037933" cy="725877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437214</xdr:colOff>
      <xdr:row>9</xdr:row>
      <xdr:rowOff>76939</xdr:rowOff>
    </xdr:from>
    <xdr:to>
      <xdr:col>36</xdr:col>
      <xdr:colOff>78075</xdr:colOff>
      <xdr:row>45</xdr:row>
      <xdr:rowOff>170983</xdr:rowOff>
    </xdr:to>
    <xdr:sp macro="" textlink="">
      <xdr:nvSpPr>
        <xdr:cNvPr id="11" name="Rectangle: Rounded Corners 10">
          <a:extLst>
            <a:ext uri="{FF2B5EF4-FFF2-40B4-BE49-F238E27FC236}">
              <a16:creationId xmlns:a16="http://schemas.microsoft.com/office/drawing/2014/main" id="{053F14F0-B83E-4F11-8A2E-2D691D03AFDA}"/>
            </a:ext>
          </a:extLst>
        </xdr:cNvPr>
        <xdr:cNvSpPr/>
      </xdr:nvSpPr>
      <xdr:spPr>
        <a:xfrm>
          <a:off x="437214" y="1791439"/>
          <a:ext cx="21461770" cy="6952044"/>
        </a:xfrm>
        <a:prstGeom prst="roundRect">
          <a:avLst/>
        </a:prstGeom>
        <a:solidFill>
          <a:srgbClr val="B5D8A0"/>
        </a:solidFill>
        <a:ln>
          <a:noFill/>
        </a:ln>
        <a:effectLst>
          <a:outerShdw blurRad="63500" sx="102000" sy="102000" algn="ctr" rotWithShape="0">
            <a:prstClr val="black">
              <a:alpha val="1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34</xdr:col>
      <xdr:colOff>135701</xdr:colOff>
      <xdr:row>0</xdr:row>
      <xdr:rowOff>122007</xdr:rowOff>
    </xdr:from>
    <xdr:to>
      <xdr:col>36</xdr:col>
      <xdr:colOff>443928</xdr:colOff>
      <xdr:row>7</xdr:row>
      <xdr:rowOff>133703</xdr:rowOff>
    </xdr:to>
    <xdr:pic>
      <xdr:nvPicPr>
        <xdr:cNvPr id="17" name="Picture 16">
          <a:extLst>
            <a:ext uri="{FF2B5EF4-FFF2-40B4-BE49-F238E27FC236}">
              <a16:creationId xmlns:a16="http://schemas.microsoft.com/office/drawing/2014/main" id="{6EF6B685-B925-4361-8F37-3CF2953BA9E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949" t="19285" r="14815" b="22301"/>
        <a:stretch>
          <a:fillRect/>
        </a:stretch>
      </xdr:blipFill>
      <xdr:spPr>
        <a:xfrm>
          <a:off x="20744337" y="122007"/>
          <a:ext cx="1520500" cy="1345196"/>
        </a:xfrm>
        <a:prstGeom prst="rect">
          <a:avLst/>
        </a:prstGeom>
      </xdr:spPr>
    </xdr:pic>
    <xdr:clientData/>
  </xdr:twoCellAnchor>
  <xdr:twoCellAnchor editAs="oneCell">
    <xdr:from>
      <xdr:col>1</xdr:col>
      <xdr:colOff>162219</xdr:colOff>
      <xdr:row>0</xdr:row>
      <xdr:rowOff>120081</xdr:rowOff>
    </xdr:from>
    <xdr:to>
      <xdr:col>4</xdr:col>
      <xdr:colOff>460340</xdr:colOff>
      <xdr:row>6</xdr:row>
      <xdr:rowOff>86088</xdr:rowOff>
    </xdr:to>
    <xdr:pic>
      <xdr:nvPicPr>
        <xdr:cNvPr id="18" name="Picture 17">
          <a:extLst>
            <a:ext uri="{FF2B5EF4-FFF2-40B4-BE49-F238E27FC236}">
              <a16:creationId xmlns:a16="http://schemas.microsoft.com/office/drawing/2014/main" id="{D011ABD7-A661-46A9-94AC-CA919F6D182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393" t="9078" b="5914"/>
        <a:stretch>
          <a:fillRect/>
        </a:stretch>
      </xdr:blipFill>
      <xdr:spPr bwMode="auto">
        <a:xfrm>
          <a:off x="768355" y="120081"/>
          <a:ext cx="2116530" cy="1109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85752</xdr:colOff>
      <xdr:row>11</xdr:row>
      <xdr:rowOff>46804</xdr:rowOff>
    </xdr:from>
    <xdr:to>
      <xdr:col>7</xdr:col>
      <xdr:colOff>223426</xdr:colOff>
      <xdr:row>17</xdr:row>
      <xdr:rowOff>82314</xdr:rowOff>
    </xdr:to>
    <xdr:sp macro="" textlink="">
      <xdr:nvSpPr>
        <xdr:cNvPr id="23" name="Rectangle: Rounded Corners 22">
          <a:extLst>
            <a:ext uri="{FF2B5EF4-FFF2-40B4-BE49-F238E27FC236}">
              <a16:creationId xmlns:a16="http://schemas.microsoft.com/office/drawing/2014/main" id="{C8E4AA8B-963C-72C5-0840-FB606641D4B5}"/>
            </a:ext>
          </a:extLst>
        </xdr:cNvPr>
        <xdr:cNvSpPr/>
      </xdr:nvSpPr>
      <xdr:spPr>
        <a:xfrm>
          <a:off x="1308715" y="2116434"/>
          <a:ext cx="3195081" cy="1164399"/>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155901</xdr:colOff>
      <xdr:row>11</xdr:row>
      <xdr:rowOff>100210</xdr:rowOff>
    </xdr:from>
    <xdr:to>
      <xdr:col>7</xdr:col>
      <xdr:colOff>105213</xdr:colOff>
      <xdr:row>17</xdr:row>
      <xdr:rowOff>31243</xdr:rowOff>
    </xdr:to>
    <xdr:sp macro="" textlink="">
      <xdr:nvSpPr>
        <xdr:cNvPr id="24" name="Rectangle: Rounded Corners 23">
          <a:extLst>
            <a:ext uri="{FF2B5EF4-FFF2-40B4-BE49-F238E27FC236}">
              <a16:creationId xmlns:a16="http://schemas.microsoft.com/office/drawing/2014/main" id="{D13F2A52-126E-1BD7-A571-DE7ADF8768D4}"/>
            </a:ext>
          </a:extLst>
        </xdr:cNvPr>
        <xdr:cNvSpPr/>
      </xdr:nvSpPr>
      <xdr:spPr>
        <a:xfrm>
          <a:off x="1380544" y="2238475"/>
          <a:ext cx="3010919" cy="109736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6">
                <a:lumMod val="60000"/>
                <a:lumOff val="40000"/>
              </a:schemeClr>
            </a:solidFill>
            <a:latin typeface="+mn-lt"/>
            <a:ea typeface="+mn-ea"/>
            <a:cs typeface="+mn-cs"/>
          </a:endParaRPr>
        </a:p>
      </xdr:txBody>
    </xdr:sp>
    <xdr:clientData/>
  </xdr:twoCellAnchor>
  <xdr:twoCellAnchor>
    <xdr:from>
      <xdr:col>4</xdr:col>
      <xdr:colOff>191586</xdr:colOff>
      <xdr:row>18</xdr:row>
      <xdr:rowOff>117360</xdr:rowOff>
    </xdr:from>
    <xdr:to>
      <xdr:col>9</xdr:col>
      <xdr:colOff>329260</xdr:colOff>
      <xdr:row>24</xdr:row>
      <xdr:rowOff>152870</xdr:rowOff>
    </xdr:to>
    <xdr:sp macro="" textlink="">
      <xdr:nvSpPr>
        <xdr:cNvPr id="25" name="Rectangle: Rounded Corners 24">
          <a:extLst>
            <a:ext uri="{FF2B5EF4-FFF2-40B4-BE49-F238E27FC236}">
              <a16:creationId xmlns:a16="http://schemas.microsoft.com/office/drawing/2014/main" id="{BB74B87F-C54B-E08C-87A5-C52E82FBAB1A}"/>
            </a:ext>
          </a:extLst>
        </xdr:cNvPr>
        <xdr:cNvSpPr/>
      </xdr:nvSpPr>
      <xdr:spPr>
        <a:xfrm>
          <a:off x="2637512" y="3504027"/>
          <a:ext cx="3195081" cy="1164399"/>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261735</xdr:colOff>
      <xdr:row>18</xdr:row>
      <xdr:rowOff>180485</xdr:rowOff>
    </xdr:from>
    <xdr:to>
      <xdr:col>9</xdr:col>
      <xdr:colOff>211047</xdr:colOff>
      <xdr:row>24</xdr:row>
      <xdr:rowOff>111518</xdr:rowOff>
    </xdr:to>
    <xdr:sp macro="" textlink="">
      <xdr:nvSpPr>
        <xdr:cNvPr id="26" name="Rectangle: Rounded Corners 25">
          <a:extLst>
            <a:ext uri="{FF2B5EF4-FFF2-40B4-BE49-F238E27FC236}">
              <a16:creationId xmlns:a16="http://schemas.microsoft.com/office/drawing/2014/main" id="{0A5180BE-AABD-1B32-627D-7C53CD795595}"/>
            </a:ext>
          </a:extLst>
        </xdr:cNvPr>
        <xdr:cNvSpPr/>
      </xdr:nvSpPr>
      <xdr:spPr>
        <a:xfrm>
          <a:off x="2707661" y="3567152"/>
          <a:ext cx="3006719" cy="1059922"/>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485567</xdr:colOff>
      <xdr:row>26</xdr:row>
      <xdr:rowOff>92558</xdr:rowOff>
    </xdr:from>
    <xdr:to>
      <xdr:col>12</xdr:col>
      <xdr:colOff>11759</xdr:colOff>
      <xdr:row>32</xdr:row>
      <xdr:rowOff>128068</xdr:rowOff>
    </xdr:to>
    <xdr:sp macro="" textlink="">
      <xdr:nvSpPr>
        <xdr:cNvPr id="27" name="Rectangle: Rounded Corners 26">
          <a:extLst>
            <a:ext uri="{FF2B5EF4-FFF2-40B4-BE49-F238E27FC236}">
              <a16:creationId xmlns:a16="http://schemas.microsoft.com/office/drawing/2014/main" id="{F5D0BC90-4F1F-D8CB-5F35-5566ACA896CA}"/>
            </a:ext>
          </a:extLst>
        </xdr:cNvPr>
        <xdr:cNvSpPr/>
      </xdr:nvSpPr>
      <xdr:spPr>
        <a:xfrm>
          <a:off x="4122385" y="5045558"/>
          <a:ext cx="3163010" cy="117851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555716</xdr:colOff>
      <xdr:row>26</xdr:row>
      <xdr:rowOff>145964</xdr:rowOff>
    </xdr:from>
    <xdr:to>
      <xdr:col>11</xdr:col>
      <xdr:colOff>505028</xdr:colOff>
      <xdr:row>32</xdr:row>
      <xdr:rowOff>76997</xdr:rowOff>
    </xdr:to>
    <xdr:sp macro="" textlink="">
      <xdr:nvSpPr>
        <xdr:cNvPr id="28" name="Rectangle: Rounded Corners 27">
          <a:extLst>
            <a:ext uri="{FF2B5EF4-FFF2-40B4-BE49-F238E27FC236}">
              <a16:creationId xmlns:a16="http://schemas.microsoft.com/office/drawing/2014/main" id="{AFE45F55-5D86-A996-00D0-290A0EF91F3A}"/>
            </a:ext>
          </a:extLst>
        </xdr:cNvPr>
        <xdr:cNvSpPr/>
      </xdr:nvSpPr>
      <xdr:spPr>
        <a:xfrm>
          <a:off x="4192534" y="5098964"/>
          <a:ext cx="2979994" cy="107403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497326</xdr:colOff>
      <xdr:row>10</xdr:row>
      <xdr:rowOff>176156</xdr:rowOff>
    </xdr:from>
    <xdr:to>
      <xdr:col>35</xdr:col>
      <xdr:colOff>23518</xdr:colOff>
      <xdr:row>17</xdr:row>
      <xdr:rowOff>23517</xdr:rowOff>
    </xdr:to>
    <xdr:sp macro="" textlink="">
      <xdr:nvSpPr>
        <xdr:cNvPr id="35" name="Rectangle: Rounded Corners 34">
          <a:extLst>
            <a:ext uri="{FF2B5EF4-FFF2-40B4-BE49-F238E27FC236}">
              <a16:creationId xmlns:a16="http://schemas.microsoft.com/office/drawing/2014/main" id="{C99E96A1-E7E7-6996-777C-39AD025780F7}"/>
            </a:ext>
          </a:extLst>
        </xdr:cNvPr>
        <xdr:cNvSpPr/>
      </xdr:nvSpPr>
      <xdr:spPr>
        <a:xfrm>
          <a:off x="18230289" y="2057637"/>
          <a:ext cx="3195081" cy="1164399"/>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577194</xdr:colOff>
      <xdr:row>11</xdr:row>
      <xdr:rowOff>41413</xdr:rowOff>
    </xdr:from>
    <xdr:to>
      <xdr:col>34</xdr:col>
      <xdr:colOff>526506</xdr:colOff>
      <xdr:row>16</xdr:row>
      <xdr:rowOff>160595</xdr:rowOff>
    </xdr:to>
    <xdr:sp macro="" textlink="">
      <xdr:nvSpPr>
        <xdr:cNvPr id="36" name="Rectangle: Rounded Corners 35">
          <a:extLst>
            <a:ext uri="{FF2B5EF4-FFF2-40B4-BE49-F238E27FC236}">
              <a16:creationId xmlns:a16="http://schemas.microsoft.com/office/drawing/2014/main" id="{756D37D6-BB36-2A2D-BD32-6972C82252CC}"/>
            </a:ext>
          </a:extLst>
        </xdr:cNvPr>
        <xdr:cNvSpPr/>
      </xdr:nvSpPr>
      <xdr:spPr>
        <a:xfrm>
          <a:off x="18334515" y="2179678"/>
          <a:ext cx="3010920" cy="1091121"/>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320938</xdr:colOff>
      <xdr:row>18</xdr:row>
      <xdr:rowOff>82082</xdr:rowOff>
    </xdr:from>
    <xdr:to>
      <xdr:col>32</xdr:col>
      <xdr:colOff>458612</xdr:colOff>
      <xdr:row>24</xdr:row>
      <xdr:rowOff>117592</xdr:rowOff>
    </xdr:to>
    <xdr:sp macro="" textlink="">
      <xdr:nvSpPr>
        <xdr:cNvPr id="37" name="Rectangle: Rounded Corners 36">
          <a:extLst>
            <a:ext uri="{FF2B5EF4-FFF2-40B4-BE49-F238E27FC236}">
              <a16:creationId xmlns:a16="http://schemas.microsoft.com/office/drawing/2014/main" id="{F0B5DD50-DE09-806B-F50C-A44F8A0672CA}"/>
            </a:ext>
          </a:extLst>
        </xdr:cNvPr>
        <xdr:cNvSpPr/>
      </xdr:nvSpPr>
      <xdr:spPr>
        <a:xfrm>
          <a:off x="16830938" y="3468749"/>
          <a:ext cx="3195081" cy="1164399"/>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410525</xdr:colOff>
      <xdr:row>18</xdr:row>
      <xdr:rowOff>145207</xdr:rowOff>
    </xdr:from>
    <xdr:to>
      <xdr:col>32</xdr:col>
      <xdr:colOff>359837</xdr:colOff>
      <xdr:row>24</xdr:row>
      <xdr:rowOff>76240</xdr:rowOff>
    </xdr:to>
    <xdr:sp macro="" textlink="">
      <xdr:nvSpPr>
        <xdr:cNvPr id="38" name="Rectangle: Rounded Corners 37">
          <a:extLst>
            <a:ext uri="{FF2B5EF4-FFF2-40B4-BE49-F238E27FC236}">
              <a16:creationId xmlns:a16="http://schemas.microsoft.com/office/drawing/2014/main" id="{71C47C32-988E-21EB-8B52-57C0FFC79E6F}"/>
            </a:ext>
          </a:extLst>
        </xdr:cNvPr>
        <xdr:cNvSpPr/>
      </xdr:nvSpPr>
      <xdr:spPr>
        <a:xfrm>
          <a:off x="16943204" y="3644187"/>
          <a:ext cx="3010919" cy="1097359"/>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238623</xdr:colOff>
      <xdr:row>26</xdr:row>
      <xdr:rowOff>150071</xdr:rowOff>
    </xdr:from>
    <xdr:to>
      <xdr:col>30</xdr:col>
      <xdr:colOff>376297</xdr:colOff>
      <xdr:row>32</xdr:row>
      <xdr:rowOff>185581</xdr:rowOff>
    </xdr:to>
    <xdr:sp macro="" textlink="">
      <xdr:nvSpPr>
        <xdr:cNvPr id="39" name="Rectangle: Rounded Corners 38">
          <a:extLst>
            <a:ext uri="{FF2B5EF4-FFF2-40B4-BE49-F238E27FC236}">
              <a16:creationId xmlns:a16="http://schemas.microsoft.com/office/drawing/2014/main" id="{DDD5856D-C011-444C-96E5-5E191F7894A8}"/>
            </a:ext>
          </a:extLst>
        </xdr:cNvPr>
        <xdr:cNvSpPr/>
      </xdr:nvSpPr>
      <xdr:spPr>
        <a:xfrm>
          <a:off x="15392032" y="5103071"/>
          <a:ext cx="3168356" cy="117851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337929</xdr:colOff>
      <xdr:row>27</xdr:row>
      <xdr:rowOff>12977</xdr:rowOff>
    </xdr:from>
    <xdr:to>
      <xdr:col>30</xdr:col>
      <xdr:colOff>287241</xdr:colOff>
      <xdr:row>32</xdr:row>
      <xdr:rowOff>138398</xdr:rowOff>
    </xdr:to>
    <xdr:sp macro="" textlink="">
      <xdr:nvSpPr>
        <xdr:cNvPr id="40" name="Rectangle: Rounded Corners 39">
          <a:extLst>
            <a:ext uri="{FF2B5EF4-FFF2-40B4-BE49-F238E27FC236}">
              <a16:creationId xmlns:a16="http://schemas.microsoft.com/office/drawing/2014/main" id="{2452AD19-1CAF-F100-A5A5-FCCD6A9F6482}"/>
            </a:ext>
          </a:extLst>
        </xdr:cNvPr>
        <xdr:cNvSpPr/>
      </xdr:nvSpPr>
      <xdr:spPr>
        <a:xfrm>
          <a:off x="15491338" y="5156477"/>
          <a:ext cx="2979994" cy="1077921"/>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94832</xdr:colOff>
      <xdr:row>34</xdr:row>
      <xdr:rowOff>82084</xdr:rowOff>
    </xdr:from>
    <xdr:to>
      <xdr:col>21</xdr:col>
      <xdr:colOff>600465</xdr:colOff>
      <xdr:row>40</xdr:row>
      <xdr:rowOff>105835</xdr:rowOff>
    </xdr:to>
    <xdr:sp macro="" textlink="">
      <xdr:nvSpPr>
        <xdr:cNvPr id="61" name="Rectangle: Rounded Corners 60">
          <a:extLst>
            <a:ext uri="{FF2B5EF4-FFF2-40B4-BE49-F238E27FC236}">
              <a16:creationId xmlns:a16="http://schemas.microsoft.com/office/drawing/2014/main" id="{67CE806B-2F89-847A-CAE5-544ED7D19991}"/>
            </a:ext>
          </a:extLst>
        </xdr:cNvPr>
        <xdr:cNvSpPr/>
      </xdr:nvSpPr>
      <xdr:spPr>
        <a:xfrm>
          <a:off x="9318408" y="6641071"/>
          <a:ext cx="4195063" cy="118122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164981</xdr:colOff>
      <xdr:row>34</xdr:row>
      <xdr:rowOff>145208</xdr:rowOff>
    </xdr:from>
    <xdr:to>
      <xdr:col>21</xdr:col>
      <xdr:colOff>508626</xdr:colOff>
      <xdr:row>40</xdr:row>
      <xdr:rowOff>65537</xdr:rowOff>
    </xdr:to>
    <xdr:sp macro="" textlink="">
      <xdr:nvSpPr>
        <xdr:cNvPr id="62" name="Rectangle: Rounded Corners 61">
          <a:extLst>
            <a:ext uri="{FF2B5EF4-FFF2-40B4-BE49-F238E27FC236}">
              <a16:creationId xmlns:a16="http://schemas.microsoft.com/office/drawing/2014/main" id="{65724B7F-8428-255F-4C58-21953D0AD6D5}"/>
            </a:ext>
          </a:extLst>
        </xdr:cNvPr>
        <xdr:cNvSpPr/>
      </xdr:nvSpPr>
      <xdr:spPr>
        <a:xfrm>
          <a:off x="9388557" y="6704195"/>
          <a:ext cx="4033075" cy="1077798"/>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5</xdr:col>
      <xdr:colOff>563725</xdr:colOff>
      <xdr:row>12</xdr:row>
      <xdr:rowOff>136071</xdr:rowOff>
    </xdr:from>
    <xdr:to>
      <xdr:col>6</xdr:col>
      <xdr:colOff>563724</xdr:colOff>
      <xdr:row>15</xdr:row>
      <xdr:rowOff>174172</xdr:rowOff>
    </xdr:to>
    <xdr:pic>
      <xdr:nvPicPr>
        <xdr:cNvPr id="66" name="Picture 65" descr="Sustainable energy ">
          <a:extLst>
            <a:ext uri="{FF2B5EF4-FFF2-40B4-BE49-F238E27FC236}">
              <a16:creationId xmlns:a16="http://schemas.microsoft.com/office/drawing/2014/main" id="{27F6E462-24BF-C6D5-06BA-63E3C02A36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25332" y="2468724"/>
          <a:ext cx="612321" cy="621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359618</xdr:colOff>
      <xdr:row>27</xdr:row>
      <xdr:rowOff>97194</xdr:rowOff>
    </xdr:from>
    <xdr:to>
      <xdr:col>11</xdr:col>
      <xdr:colOff>359617</xdr:colOff>
      <xdr:row>30</xdr:row>
      <xdr:rowOff>135293</xdr:rowOff>
    </xdr:to>
    <xdr:pic>
      <xdr:nvPicPr>
        <xdr:cNvPr id="67" name="Picture 66" descr="Solar energy">
          <a:extLst>
            <a:ext uri="{FF2B5EF4-FFF2-40B4-BE49-F238E27FC236}">
              <a16:creationId xmlns:a16="http://schemas.microsoft.com/office/drawing/2014/main" id="{3ACB7A0A-5305-C407-6C9E-4EB93369A7D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482832" y="5345663"/>
          <a:ext cx="612321" cy="621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495689</xdr:colOff>
      <xdr:row>19</xdr:row>
      <xdr:rowOff>165230</xdr:rowOff>
    </xdr:from>
    <xdr:to>
      <xdr:col>28</xdr:col>
      <xdr:colOff>495689</xdr:colOff>
      <xdr:row>23</xdr:row>
      <xdr:rowOff>8942</xdr:rowOff>
    </xdr:to>
    <xdr:pic>
      <xdr:nvPicPr>
        <xdr:cNvPr id="68" name="Picture 67" descr="Green technology">
          <a:extLst>
            <a:ext uri="{FF2B5EF4-FFF2-40B4-BE49-F238E27FC236}">
              <a16:creationId xmlns:a16="http://schemas.microsoft.com/office/drawing/2014/main" id="{743C97C6-3BE0-B988-2FAC-900B30307A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028368" y="3858597"/>
          <a:ext cx="612321" cy="621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97194</xdr:colOff>
      <xdr:row>12</xdr:row>
      <xdr:rowOff>68036</xdr:rowOff>
    </xdr:from>
    <xdr:to>
      <xdr:col>31</xdr:col>
      <xdr:colOff>97194</xdr:colOff>
      <xdr:row>15</xdr:row>
      <xdr:rowOff>106136</xdr:rowOff>
    </xdr:to>
    <xdr:pic>
      <xdr:nvPicPr>
        <xdr:cNvPr id="69" name="Picture 68" descr="Eco">
          <a:extLst>
            <a:ext uri="{FF2B5EF4-FFF2-40B4-BE49-F238E27FC236}">
              <a16:creationId xmlns:a16="http://schemas.microsoft.com/office/drawing/2014/main" id="{01B01B6B-5F94-7D99-C6CF-336AAB3739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466837" y="2400689"/>
          <a:ext cx="612321" cy="621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58316</xdr:colOff>
      <xdr:row>20</xdr:row>
      <xdr:rowOff>19440</xdr:rowOff>
    </xdr:from>
    <xdr:to>
      <xdr:col>9</xdr:col>
      <xdr:colOff>58316</xdr:colOff>
      <xdr:row>23</xdr:row>
      <xdr:rowOff>57540</xdr:rowOff>
    </xdr:to>
    <xdr:pic>
      <xdr:nvPicPr>
        <xdr:cNvPr id="71" name="Picture 70" descr="Building">
          <a:extLst>
            <a:ext uri="{FF2B5EF4-FFF2-40B4-BE49-F238E27FC236}">
              <a16:creationId xmlns:a16="http://schemas.microsoft.com/office/drawing/2014/main" id="{22221A7D-5B6A-610F-B564-FD78C403660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956887" y="3907195"/>
          <a:ext cx="612322" cy="621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466530</xdr:colOff>
      <xdr:row>27</xdr:row>
      <xdr:rowOff>189262</xdr:rowOff>
    </xdr:from>
    <xdr:to>
      <xdr:col>26</xdr:col>
      <xdr:colOff>466531</xdr:colOff>
      <xdr:row>31</xdr:row>
      <xdr:rowOff>36861</xdr:rowOff>
    </xdr:to>
    <xdr:pic>
      <xdr:nvPicPr>
        <xdr:cNvPr id="73" name="Picture 72" descr="Green energy">
          <a:extLst>
            <a:ext uri="{FF2B5EF4-FFF2-40B4-BE49-F238E27FC236}">
              <a16:creationId xmlns:a16="http://schemas.microsoft.com/office/drawing/2014/main" id="{B37D2C11-2E68-B700-993D-2B70FCF4841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19939" y="5332762"/>
          <a:ext cx="606137" cy="609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194388</xdr:colOff>
      <xdr:row>13</xdr:row>
      <xdr:rowOff>0</xdr:rowOff>
    </xdr:from>
    <xdr:to>
      <xdr:col>6</xdr:col>
      <xdr:colOff>233265</xdr:colOff>
      <xdr:row>16</xdr:row>
      <xdr:rowOff>0</xdr:rowOff>
    </xdr:to>
    <xdr:sp macro="" textlink="">
      <xdr:nvSpPr>
        <xdr:cNvPr id="74" name="TextBox 73">
          <a:extLst>
            <a:ext uri="{FF2B5EF4-FFF2-40B4-BE49-F238E27FC236}">
              <a16:creationId xmlns:a16="http://schemas.microsoft.com/office/drawing/2014/main" id="{84820AA6-1DFF-6BF1-2904-298B2BEE3BC5}"/>
            </a:ext>
          </a:extLst>
        </xdr:cNvPr>
        <xdr:cNvSpPr txBox="1"/>
      </xdr:nvSpPr>
      <xdr:spPr>
        <a:xfrm>
          <a:off x="1419031" y="2527041"/>
          <a:ext cx="248816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50000"/>
                </a:schemeClr>
              </a:solidFill>
              <a:latin typeface="Aptos Narrow" panose="020B0004020202020204" pitchFamily="34" charset="0"/>
            </a:rPr>
            <a:t>George</a:t>
          </a:r>
          <a:r>
            <a:rPr lang="en-US" sz="2400" b="1" baseline="0">
              <a:solidFill>
                <a:schemeClr val="accent6">
                  <a:lumMod val="50000"/>
                </a:schemeClr>
              </a:solidFill>
              <a:latin typeface="Aptos Narrow" panose="020B0004020202020204" pitchFamily="34" charset="0"/>
            </a:rPr>
            <a:t> Esmat</a:t>
          </a:r>
          <a:endParaRPr lang="en-US" sz="2400" b="1">
            <a:solidFill>
              <a:schemeClr val="accent6">
                <a:lumMod val="50000"/>
              </a:schemeClr>
            </a:solidFill>
            <a:latin typeface="Aptos Narrow" panose="020B0004020202020204" pitchFamily="34" charset="0"/>
          </a:endParaRPr>
        </a:p>
      </xdr:txBody>
    </xdr:sp>
    <xdr:clientData/>
  </xdr:twoCellAnchor>
  <xdr:twoCellAnchor>
    <xdr:from>
      <xdr:col>4</xdr:col>
      <xdr:colOff>301301</xdr:colOff>
      <xdr:row>20</xdr:row>
      <xdr:rowOff>48597</xdr:rowOff>
    </xdr:from>
    <xdr:to>
      <xdr:col>8</xdr:col>
      <xdr:colOff>340179</xdr:colOff>
      <xdr:row>23</xdr:row>
      <xdr:rowOff>48597</xdr:rowOff>
    </xdr:to>
    <xdr:sp macro="" textlink="">
      <xdr:nvSpPr>
        <xdr:cNvPr id="75" name="TextBox 74">
          <a:extLst>
            <a:ext uri="{FF2B5EF4-FFF2-40B4-BE49-F238E27FC236}">
              <a16:creationId xmlns:a16="http://schemas.microsoft.com/office/drawing/2014/main" id="{EC7D2689-C39A-8AB6-F0FD-1936A34BD453}"/>
            </a:ext>
          </a:extLst>
        </xdr:cNvPr>
        <xdr:cNvSpPr txBox="1"/>
      </xdr:nvSpPr>
      <xdr:spPr>
        <a:xfrm>
          <a:off x="2750587" y="3936352"/>
          <a:ext cx="248816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400" b="1" baseline="0">
              <a:solidFill>
                <a:schemeClr val="accent6">
                  <a:lumMod val="50000"/>
                </a:schemeClr>
              </a:solidFill>
              <a:effectLst/>
              <a:latin typeface="Aptos Narrow" panose="020B0004020202020204" pitchFamily="34" charset="0"/>
              <a:ea typeface="+mn-ea"/>
              <a:cs typeface="+mn-cs"/>
            </a:rPr>
            <a:t>Esraa Refaat</a:t>
          </a:r>
          <a:endParaRPr lang="en-US" sz="2400">
            <a:solidFill>
              <a:schemeClr val="accent6">
                <a:lumMod val="50000"/>
              </a:schemeClr>
            </a:solidFill>
            <a:effectLst/>
            <a:latin typeface="Aptos Narrow" panose="020B0004020202020204" pitchFamily="34" charset="0"/>
          </a:endParaRPr>
        </a:p>
      </xdr:txBody>
    </xdr:sp>
    <xdr:clientData/>
  </xdr:twoCellAnchor>
  <xdr:twoCellAnchor>
    <xdr:from>
      <xdr:col>7</xdr:col>
      <xdr:colOff>19438</xdr:colOff>
      <xdr:row>27</xdr:row>
      <xdr:rowOff>165230</xdr:rowOff>
    </xdr:from>
    <xdr:to>
      <xdr:col>11</xdr:col>
      <xdr:colOff>58315</xdr:colOff>
      <xdr:row>30</xdr:row>
      <xdr:rowOff>165229</xdr:rowOff>
    </xdr:to>
    <xdr:sp macro="" textlink="">
      <xdr:nvSpPr>
        <xdr:cNvPr id="76" name="TextBox 75">
          <a:extLst>
            <a:ext uri="{FF2B5EF4-FFF2-40B4-BE49-F238E27FC236}">
              <a16:creationId xmlns:a16="http://schemas.microsoft.com/office/drawing/2014/main" id="{0EEED5F4-5A22-FB27-BB7F-A2146699864E}"/>
            </a:ext>
          </a:extLst>
        </xdr:cNvPr>
        <xdr:cNvSpPr txBox="1"/>
      </xdr:nvSpPr>
      <xdr:spPr>
        <a:xfrm>
          <a:off x="4305688" y="5413699"/>
          <a:ext cx="248816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400" b="1" baseline="0">
              <a:solidFill>
                <a:schemeClr val="accent6">
                  <a:lumMod val="50000"/>
                </a:schemeClr>
              </a:solidFill>
              <a:effectLst/>
              <a:latin typeface="Aptos Narrow" panose="020B0004020202020204" pitchFamily="34" charset="0"/>
              <a:ea typeface="+mn-ea"/>
              <a:cs typeface="+mn-cs"/>
            </a:rPr>
            <a:t>Doaa Shabban</a:t>
          </a:r>
          <a:endParaRPr lang="en-US" sz="2400">
            <a:solidFill>
              <a:schemeClr val="accent6">
                <a:lumMod val="50000"/>
              </a:schemeClr>
            </a:solidFill>
            <a:effectLst/>
            <a:latin typeface="Aptos Narrow" panose="020B0004020202020204" pitchFamily="34" charset="0"/>
          </a:endParaRPr>
        </a:p>
      </xdr:txBody>
    </xdr:sp>
    <xdr:clientData/>
  </xdr:twoCellAnchor>
  <xdr:twoCellAnchor>
    <xdr:from>
      <xdr:col>27</xdr:col>
      <xdr:colOff>184668</xdr:colOff>
      <xdr:row>28</xdr:row>
      <xdr:rowOff>122994</xdr:rowOff>
    </xdr:from>
    <xdr:to>
      <xdr:col>31</xdr:col>
      <xdr:colOff>223546</xdr:colOff>
      <xdr:row>31</xdr:row>
      <xdr:rowOff>122993</xdr:rowOff>
    </xdr:to>
    <xdr:sp macro="" textlink="">
      <xdr:nvSpPr>
        <xdr:cNvPr id="77" name="TextBox 76">
          <a:extLst>
            <a:ext uri="{FF2B5EF4-FFF2-40B4-BE49-F238E27FC236}">
              <a16:creationId xmlns:a16="http://schemas.microsoft.com/office/drawing/2014/main" id="{0899C78D-4119-E436-07E3-F5C1E630F2FF}"/>
            </a:ext>
          </a:extLst>
        </xdr:cNvPr>
        <xdr:cNvSpPr txBox="1"/>
      </xdr:nvSpPr>
      <xdr:spPr>
        <a:xfrm>
          <a:off x="16550350" y="5456994"/>
          <a:ext cx="2463423"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50000"/>
                </a:schemeClr>
              </a:solidFill>
              <a:latin typeface="Aptos Narrow" panose="020B0004020202020204" pitchFamily="34" charset="0"/>
            </a:rPr>
            <a:t>Dina</a:t>
          </a:r>
          <a:r>
            <a:rPr lang="en-US" sz="2400" b="1" baseline="0">
              <a:solidFill>
                <a:schemeClr val="accent6">
                  <a:lumMod val="50000"/>
                </a:schemeClr>
              </a:solidFill>
              <a:latin typeface="Aptos Narrow" panose="020B0004020202020204" pitchFamily="34" charset="0"/>
            </a:rPr>
            <a:t> Ali</a:t>
          </a:r>
          <a:endParaRPr lang="en-US" sz="2400" b="1">
            <a:solidFill>
              <a:schemeClr val="accent6">
                <a:lumMod val="50000"/>
              </a:schemeClr>
            </a:solidFill>
            <a:latin typeface="Aptos Narrow" panose="020B0004020202020204" pitchFamily="34" charset="0"/>
          </a:endParaRPr>
        </a:p>
      </xdr:txBody>
    </xdr:sp>
    <xdr:clientData/>
  </xdr:twoCellAnchor>
  <xdr:twoCellAnchor>
    <xdr:from>
      <xdr:col>29</xdr:col>
      <xdr:colOff>77756</xdr:colOff>
      <xdr:row>20</xdr:row>
      <xdr:rowOff>58317</xdr:rowOff>
    </xdr:from>
    <xdr:to>
      <xdr:col>33</xdr:col>
      <xdr:colOff>116633</xdr:colOff>
      <xdr:row>23</xdr:row>
      <xdr:rowOff>58317</xdr:rowOff>
    </xdr:to>
    <xdr:sp macro="" textlink="">
      <xdr:nvSpPr>
        <xdr:cNvPr id="78" name="TextBox 77">
          <a:extLst>
            <a:ext uri="{FF2B5EF4-FFF2-40B4-BE49-F238E27FC236}">
              <a16:creationId xmlns:a16="http://schemas.microsoft.com/office/drawing/2014/main" id="{D19637BF-CA1F-707C-934F-E1078C180398}"/>
            </a:ext>
          </a:extLst>
        </xdr:cNvPr>
        <xdr:cNvSpPr txBox="1"/>
      </xdr:nvSpPr>
      <xdr:spPr>
        <a:xfrm>
          <a:off x="17835077" y="3946072"/>
          <a:ext cx="248816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400" b="1" baseline="0">
              <a:solidFill>
                <a:schemeClr val="accent6">
                  <a:lumMod val="50000"/>
                </a:schemeClr>
              </a:solidFill>
              <a:effectLst/>
              <a:latin typeface="Aptos Narrow" panose="020B0004020202020204" pitchFamily="34" charset="0"/>
              <a:ea typeface="+mn-ea"/>
              <a:cs typeface="+mn-cs"/>
            </a:rPr>
            <a:t>Noor Maged</a:t>
          </a:r>
          <a:endParaRPr lang="en-US" sz="2400">
            <a:solidFill>
              <a:schemeClr val="accent6">
                <a:lumMod val="50000"/>
              </a:schemeClr>
            </a:solidFill>
            <a:effectLst/>
            <a:latin typeface="Aptos Narrow" panose="020B0004020202020204" pitchFamily="34" charset="0"/>
          </a:endParaRPr>
        </a:p>
      </xdr:txBody>
    </xdr:sp>
    <xdr:clientData/>
  </xdr:twoCellAnchor>
  <xdr:twoCellAnchor>
    <xdr:from>
      <xdr:col>31</xdr:col>
      <xdr:colOff>242985</xdr:colOff>
      <xdr:row>12</xdr:row>
      <xdr:rowOff>116633</xdr:rowOff>
    </xdr:from>
    <xdr:to>
      <xdr:col>35</xdr:col>
      <xdr:colOff>281862</xdr:colOff>
      <xdr:row>15</xdr:row>
      <xdr:rowOff>116633</xdr:rowOff>
    </xdr:to>
    <xdr:sp macro="" textlink="">
      <xdr:nvSpPr>
        <xdr:cNvPr id="80" name="TextBox 79">
          <a:extLst>
            <a:ext uri="{FF2B5EF4-FFF2-40B4-BE49-F238E27FC236}">
              <a16:creationId xmlns:a16="http://schemas.microsoft.com/office/drawing/2014/main" id="{8DFDE189-6158-97C6-2F4F-82B1E3202457}"/>
            </a:ext>
          </a:extLst>
        </xdr:cNvPr>
        <xdr:cNvSpPr txBox="1"/>
      </xdr:nvSpPr>
      <xdr:spPr>
        <a:xfrm>
          <a:off x="19224949" y="2449286"/>
          <a:ext cx="248816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400" b="1" baseline="0">
              <a:solidFill>
                <a:schemeClr val="accent6">
                  <a:lumMod val="50000"/>
                </a:schemeClr>
              </a:solidFill>
              <a:effectLst/>
              <a:latin typeface="Aptos Narrow" panose="020B0004020202020204" pitchFamily="34" charset="0"/>
              <a:ea typeface="+mn-ea"/>
              <a:cs typeface="+mn-cs"/>
            </a:rPr>
            <a:t>Malak Ahmed</a:t>
          </a:r>
          <a:endParaRPr lang="en-US" sz="2400">
            <a:solidFill>
              <a:schemeClr val="accent6">
                <a:lumMod val="50000"/>
              </a:schemeClr>
            </a:solidFill>
            <a:effectLst/>
            <a:latin typeface="Aptos Narrow" panose="020B0004020202020204" pitchFamily="34" charset="0"/>
          </a:endParaRPr>
        </a:p>
      </xdr:txBody>
    </xdr:sp>
    <xdr:clientData/>
  </xdr:twoCellAnchor>
  <xdr:twoCellAnchor>
    <xdr:from>
      <xdr:col>16</xdr:col>
      <xdr:colOff>141637</xdr:colOff>
      <xdr:row>35</xdr:row>
      <xdr:rowOff>57727</xdr:rowOff>
    </xdr:from>
    <xdr:to>
      <xdr:col>21</xdr:col>
      <xdr:colOff>208986</xdr:colOff>
      <xdr:row>40</xdr:row>
      <xdr:rowOff>163561</xdr:rowOff>
    </xdr:to>
    <xdr:sp macro="" textlink="">
      <xdr:nvSpPr>
        <xdr:cNvPr id="82" name="TextBox 81">
          <a:extLst>
            <a:ext uri="{FF2B5EF4-FFF2-40B4-BE49-F238E27FC236}">
              <a16:creationId xmlns:a16="http://schemas.microsoft.com/office/drawing/2014/main" id="{04B83966-5022-B130-0CB2-9E8FE680E358}"/>
            </a:ext>
          </a:extLst>
        </xdr:cNvPr>
        <xdr:cNvSpPr txBox="1"/>
      </xdr:nvSpPr>
      <xdr:spPr>
        <a:xfrm>
          <a:off x="9980118" y="6809626"/>
          <a:ext cx="3141874" cy="10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accent6">
                  <a:lumMod val="50000"/>
                </a:schemeClr>
              </a:solidFill>
              <a:effectLst/>
              <a:latin typeface="Aptos Narrow" panose="020B0004020202020204" pitchFamily="34" charset="0"/>
              <a:ea typeface="+mn-ea"/>
              <a:cs typeface="+mn-cs"/>
            </a:rPr>
            <a:t>Under supervision of </a:t>
          </a:r>
          <a:endParaRPr lang="en-US" sz="2400" b="1">
            <a:solidFill>
              <a:schemeClr val="accent6">
                <a:lumMod val="50000"/>
              </a:schemeClr>
            </a:solidFill>
            <a:effectLst/>
            <a:latin typeface="Aptos Narrow" panose="020B0004020202020204" pitchFamily="34" charset="0"/>
          </a:endParaRPr>
        </a:p>
        <a:p>
          <a:r>
            <a:rPr lang="en-US" sz="2400" b="1" baseline="0">
              <a:solidFill>
                <a:schemeClr val="accent6">
                  <a:lumMod val="50000"/>
                </a:schemeClr>
              </a:solidFill>
              <a:effectLst/>
              <a:latin typeface="Aptos Narrow" panose="020B0004020202020204" pitchFamily="34" charset="0"/>
              <a:ea typeface="+mn-ea"/>
              <a:cs typeface="+mn-cs"/>
            </a:rPr>
            <a:t> Dr/ Amal Mahmoud</a:t>
          </a:r>
          <a:endParaRPr lang="en-US" sz="2400" b="1">
            <a:solidFill>
              <a:schemeClr val="accent6">
                <a:lumMod val="50000"/>
              </a:schemeClr>
            </a:solidFill>
            <a:effectLst/>
            <a:latin typeface="Aptos Narrow" panose="020B0004020202020204" pitchFamily="34" charset="0"/>
          </a:endParaRPr>
        </a:p>
      </xdr:txBody>
    </xdr:sp>
    <xdr:clientData/>
  </xdr:twoCellAnchor>
  <xdr:twoCellAnchor editAs="oneCell">
    <xdr:from>
      <xdr:col>20</xdr:col>
      <xdr:colOff>511061</xdr:colOff>
      <xdr:row>36</xdr:row>
      <xdr:rowOff>149411</xdr:rowOff>
    </xdr:from>
    <xdr:to>
      <xdr:col>21</xdr:col>
      <xdr:colOff>511061</xdr:colOff>
      <xdr:row>39</xdr:row>
      <xdr:rowOff>187512</xdr:rowOff>
    </xdr:to>
    <xdr:pic>
      <xdr:nvPicPr>
        <xdr:cNvPr id="83" name="Picture 82" descr="Green technology">
          <a:extLst>
            <a:ext uri="{FF2B5EF4-FFF2-40B4-BE49-F238E27FC236}">
              <a16:creationId xmlns:a16="http://schemas.microsoft.com/office/drawing/2014/main" id="{9190D350-8BAD-0248-AF49-97E147A9AB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809162" y="7094221"/>
          <a:ext cx="614905" cy="616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162309</xdr:colOff>
      <xdr:row>36</xdr:row>
      <xdr:rowOff>149411</xdr:rowOff>
    </xdr:from>
    <xdr:to>
      <xdr:col>16</xdr:col>
      <xdr:colOff>162308</xdr:colOff>
      <xdr:row>39</xdr:row>
      <xdr:rowOff>187512</xdr:rowOff>
    </xdr:to>
    <xdr:pic>
      <xdr:nvPicPr>
        <xdr:cNvPr id="84" name="Picture 83" descr="Green technology">
          <a:extLst>
            <a:ext uri="{FF2B5EF4-FFF2-40B4-BE49-F238E27FC236}">
              <a16:creationId xmlns:a16="http://schemas.microsoft.com/office/drawing/2014/main" id="{7CB2400A-040B-58D9-7854-A5E14CAD800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85885" y="7094221"/>
          <a:ext cx="614904" cy="616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83713</xdr:colOff>
      <xdr:row>1</xdr:row>
      <xdr:rowOff>23810</xdr:rowOff>
    </xdr:from>
    <xdr:to>
      <xdr:col>17</xdr:col>
      <xdr:colOff>499912</xdr:colOff>
      <xdr:row>4</xdr:row>
      <xdr:rowOff>135699</xdr:rowOff>
    </xdr:to>
    <xdr:sp macro="" textlink="">
      <xdr:nvSpPr>
        <xdr:cNvPr id="2" name="Rectangle: Rounded Corners 1">
          <a:extLst>
            <a:ext uri="{FF2B5EF4-FFF2-40B4-BE49-F238E27FC236}">
              <a16:creationId xmlns:a16="http://schemas.microsoft.com/office/drawing/2014/main" id="{3F48547A-2A9C-4FE8-B9A0-C9DE1E0F14FC}"/>
            </a:ext>
          </a:extLst>
        </xdr:cNvPr>
        <xdr:cNvSpPr/>
      </xdr:nvSpPr>
      <xdr:spPr>
        <a:xfrm>
          <a:off x="8656213" y="212798"/>
          <a:ext cx="2253163" cy="6788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491519</xdr:colOff>
      <xdr:row>1</xdr:row>
      <xdr:rowOff>23810</xdr:rowOff>
    </xdr:from>
    <xdr:to>
      <xdr:col>23</xdr:col>
      <xdr:colOff>348833</xdr:colOff>
      <xdr:row>4</xdr:row>
      <xdr:rowOff>135699</xdr:rowOff>
    </xdr:to>
    <xdr:sp macro="" textlink="">
      <xdr:nvSpPr>
        <xdr:cNvPr id="10" name="Rectangle: Rounded Corners 9">
          <a:extLst>
            <a:ext uri="{FF2B5EF4-FFF2-40B4-BE49-F238E27FC236}">
              <a16:creationId xmlns:a16="http://schemas.microsoft.com/office/drawing/2014/main" id="{D41509D8-5CFE-4370-96FA-7F1CFB600853}"/>
            </a:ext>
          </a:extLst>
        </xdr:cNvPr>
        <xdr:cNvSpPr/>
      </xdr:nvSpPr>
      <xdr:spPr>
        <a:xfrm>
          <a:off x="12125626" y="212798"/>
          <a:ext cx="2306600" cy="6788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146032</xdr:colOff>
      <xdr:row>1</xdr:row>
      <xdr:rowOff>73726</xdr:rowOff>
    </xdr:from>
    <xdr:to>
      <xdr:col>17</xdr:col>
      <xdr:colOff>439625</xdr:colOff>
      <xdr:row>4</xdr:row>
      <xdr:rowOff>85782</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23BB5E19-5049-41B9-915E-D77128FA0D37}"/>
            </a:ext>
          </a:extLst>
        </xdr:cNvPr>
        <xdr:cNvSpPr/>
      </xdr:nvSpPr>
      <xdr:spPr>
        <a:xfrm>
          <a:off x="8718532" y="262714"/>
          <a:ext cx="2130557" cy="57902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548664</xdr:colOff>
      <xdr:row>1</xdr:row>
      <xdr:rowOff>73726</xdr:rowOff>
    </xdr:from>
    <xdr:to>
      <xdr:col>23</xdr:col>
      <xdr:colOff>271729</xdr:colOff>
      <xdr:row>4</xdr:row>
      <xdr:rowOff>85782</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41DE9D8C-4A97-4AC4-834A-E02E00BC2B6D}"/>
            </a:ext>
          </a:extLst>
        </xdr:cNvPr>
        <xdr:cNvSpPr/>
      </xdr:nvSpPr>
      <xdr:spPr>
        <a:xfrm>
          <a:off x="12182771" y="262714"/>
          <a:ext cx="2172351" cy="57902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47232</xdr:colOff>
      <xdr:row>1</xdr:row>
      <xdr:rowOff>146068</xdr:rowOff>
    </xdr:from>
    <xdr:to>
      <xdr:col>17</xdr:col>
      <xdr:colOff>511768</xdr:colOff>
      <xdr:row>4</xdr:row>
      <xdr:rowOff>13441</xdr:rowOff>
    </xdr:to>
    <xdr:sp macro="" textlink="">
      <xdr:nvSpPr>
        <xdr:cNvPr id="31" name="TextBox 30">
          <a:hlinkClick xmlns:r="http://schemas.openxmlformats.org/officeDocument/2006/relationships" r:id="rId10"/>
          <a:extLst>
            <a:ext uri="{FF2B5EF4-FFF2-40B4-BE49-F238E27FC236}">
              <a16:creationId xmlns:a16="http://schemas.microsoft.com/office/drawing/2014/main" id="{13AF41D0-18F4-42C0-8C1E-7D0D9D0EE07C}"/>
            </a:ext>
          </a:extLst>
        </xdr:cNvPr>
        <xdr:cNvSpPr txBox="1"/>
      </xdr:nvSpPr>
      <xdr:spPr>
        <a:xfrm>
          <a:off x="8619732" y="335056"/>
          <a:ext cx="2301500" cy="434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Dashboard</a:t>
          </a:r>
          <a:r>
            <a:rPr lang="en-US" sz="2800" b="1" baseline="0">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 1</a:t>
          </a:r>
          <a:endPar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19</xdr:col>
      <xdr:colOff>467591</xdr:colOff>
      <xdr:row>1</xdr:row>
      <xdr:rowOff>146068</xdr:rowOff>
    </xdr:from>
    <xdr:to>
      <xdr:col>23</xdr:col>
      <xdr:colOff>340058</xdr:colOff>
      <xdr:row>3</xdr:row>
      <xdr:rowOff>190499</xdr:rowOff>
    </xdr:to>
    <xdr:sp macro="" textlink="">
      <xdr:nvSpPr>
        <xdr:cNvPr id="33" name="TextBox 32">
          <a:hlinkClick xmlns:r="http://schemas.openxmlformats.org/officeDocument/2006/relationships" r:id="rId11"/>
          <a:extLst>
            <a:ext uri="{FF2B5EF4-FFF2-40B4-BE49-F238E27FC236}">
              <a16:creationId xmlns:a16="http://schemas.microsoft.com/office/drawing/2014/main" id="{7AEC35D2-3C9A-4310-89A1-7895B724E017}"/>
            </a:ext>
          </a:extLst>
        </xdr:cNvPr>
        <xdr:cNvSpPr txBox="1"/>
      </xdr:nvSpPr>
      <xdr:spPr>
        <a:xfrm>
          <a:off x="11984182" y="336568"/>
          <a:ext cx="2297012" cy="425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Dashboard</a:t>
          </a:r>
          <a:r>
            <a:rPr lang="en-US" sz="2800" b="1" baseline="0">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 2</a:t>
          </a:r>
          <a:endPar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15</xdr:col>
      <xdr:colOff>23813</xdr:colOff>
      <xdr:row>7</xdr:row>
      <xdr:rowOff>83344</xdr:rowOff>
    </xdr:from>
    <xdr:to>
      <xdr:col>21</xdr:col>
      <xdr:colOff>581611</xdr:colOff>
      <xdr:row>24</xdr:row>
      <xdr:rowOff>11905</xdr:rowOff>
    </xdr:to>
    <xdr:pic>
      <xdr:nvPicPr>
        <xdr:cNvPr id="3" name="Picture 2">
          <a:extLst>
            <a:ext uri="{FF2B5EF4-FFF2-40B4-BE49-F238E27FC236}">
              <a16:creationId xmlns:a16="http://schemas.microsoft.com/office/drawing/2014/main" id="{5F48BB19-ED11-F6B3-8B1C-4129257CE0A7}"/>
            </a:ext>
          </a:extLst>
        </xdr:cNvPr>
        <xdr:cNvPicPr>
          <a:picLocks noChangeAspect="1"/>
        </xdr:cNvPicPr>
      </xdr:nvPicPr>
      <xdr:blipFill rotWithShape="1">
        <a:blip xmlns:r="http://schemas.openxmlformats.org/officeDocument/2006/relationships" r:embed="rId12"/>
        <a:srcRect b="24443"/>
        <a:stretch>
          <a:fillRect/>
        </a:stretch>
      </xdr:blipFill>
      <xdr:spPr>
        <a:xfrm>
          <a:off x="9132094" y="1416844"/>
          <a:ext cx="4201111" cy="31670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450271</xdr:colOff>
      <xdr:row>13</xdr:row>
      <xdr:rowOff>103908</xdr:rowOff>
    </xdr:from>
    <xdr:to>
      <xdr:col>37</xdr:col>
      <xdr:colOff>86589</xdr:colOff>
      <xdr:row>49</xdr:row>
      <xdr:rowOff>155863</xdr:rowOff>
    </xdr:to>
    <xdr:sp macro="" textlink="">
      <xdr:nvSpPr>
        <xdr:cNvPr id="9" name="Rectangle: Rounded Corners 8">
          <a:extLst>
            <a:ext uri="{FF2B5EF4-FFF2-40B4-BE49-F238E27FC236}">
              <a16:creationId xmlns:a16="http://schemas.microsoft.com/office/drawing/2014/main" id="{BC54DD9B-8411-4E79-8223-D750D3E89E94}"/>
            </a:ext>
          </a:extLst>
        </xdr:cNvPr>
        <xdr:cNvSpPr/>
      </xdr:nvSpPr>
      <xdr:spPr>
        <a:xfrm>
          <a:off x="2874816" y="2580408"/>
          <a:ext cx="19638818" cy="69099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604830</xdr:colOff>
      <xdr:row>5</xdr:row>
      <xdr:rowOff>128289</xdr:rowOff>
    </xdr:from>
    <xdr:to>
      <xdr:col>9</xdr:col>
      <xdr:colOff>251889</xdr:colOff>
      <xdr:row>12</xdr:row>
      <xdr:rowOff>164459</xdr:rowOff>
    </xdr:to>
    <xdr:sp macro="" textlink="">
      <xdr:nvSpPr>
        <xdr:cNvPr id="10" name="Rectangle: Rounded Corners 9">
          <a:extLst>
            <a:ext uri="{FF2B5EF4-FFF2-40B4-BE49-F238E27FC236}">
              <a16:creationId xmlns:a16="http://schemas.microsoft.com/office/drawing/2014/main" id="{338B8B23-A33D-89C6-2F54-172855C8D5BC}"/>
            </a:ext>
          </a:extLst>
        </xdr:cNvPr>
        <xdr:cNvSpPr/>
      </xdr:nvSpPr>
      <xdr:spPr>
        <a:xfrm>
          <a:off x="3029375" y="1080789"/>
          <a:ext cx="2677741" cy="13696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381262</xdr:colOff>
      <xdr:row>5</xdr:row>
      <xdr:rowOff>128289</xdr:rowOff>
    </xdr:from>
    <xdr:to>
      <xdr:col>14</xdr:col>
      <xdr:colOff>28323</xdr:colOff>
      <xdr:row>12</xdr:row>
      <xdr:rowOff>164459</xdr:rowOff>
    </xdr:to>
    <xdr:sp macro="" textlink="">
      <xdr:nvSpPr>
        <xdr:cNvPr id="11" name="Rectangle: Rounded Corners 10">
          <a:extLst>
            <a:ext uri="{FF2B5EF4-FFF2-40B4-BE49-F238E27FC236}">
              <a16:creationId xmlns:a16="http://schemas.microsoft.com/office/drawing/2014/main" id="{90ED16BD-1A44-4A4D-A670-C22AE1B31CBA}"/>
            </a:ext>
          </a:extLst>
        </xdr:cNvPr>
        <xdr:cNvSpPr/>
      </xdr:nvSpPr>
      <xdr:spPr>
        <a:xfrm>
          <a:off x="5836489" y="1080789"/>
          <a:ext cx="2677743" cy="13696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270387</xdr:colOff>
      <xdr:row>5</xdr:row>
      <xdr:rowOff>128289</xdr:rowOff>
    </xdr:from>
    <xdr:to>
      <xdr:col>18</xdr:col>
      <xdr:colOff>514815</xdr:colOff>
      <xdr:row>12</xdr:row>
      <xdr:rowOff>164459</xdr:rowOff>
    </xdr:to>
    <xdr:sp macro="" textlink="">
      <xdr:nvSpPr>
        <xdr:cNvPr id="12" name="Rectangle: Rounded Corners 11">
          <a:extLst>
            <a:ext uri="{FF2B5EF4-FFF2-40B4-BE49-F238E27FC236}">
              <a16:creationId xmlns:a16="http://schemas.microsoft.com/office/drawing/2014/main" id="{F5D5A68C-79F0-439E-804C-6CC0A38D64CB}"/>
            </a:ext>
          </a:extLst>
        </xdr:cNvPr>
        <xdr:cNvSpPr/>
      </xdr:nvSpPr>
      <xdr:spPr>
        <a:xfrm>
          <a:off x="8756296" y="1080789"/>
          <a:ext cx="2668974" cy="136967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358554</xdr:colOff>
      <xdr:row>5</xdr:row>
      <xdr:rowOff>128289</xdr:rowOff>
    </xdr:from>
    <xdr:to>
      <xdr:col>23</xdr:col>
      <xdr:colOff>602981</xdr:colOff>
      <xdr:row>12</xdr:row>
      <xdr:rowOff>164459</xdr:rowOff>
    </xdr:to>
    <xdr:sp macro="" textlink="">
      <xdr:nvSpPr>
        <xdr:cNvPr id="13" name="Rectangle: Rounded Corners 12">
          <a:extLst>
            <a:ext uri="{FF2B5EF4-FFF2-40B4-BE49-F238E27FC236}">
              <a16:creationId xmlns:a16="http://schemas.microsoft.com/office/drawing/2014/main" id="{5B5A5FBB-DE89-475F-8B4E-363A6054AB77}"/>
            </a:ext>
          </a:extLst>
        </xdr:cNvPr>
        <xdr:cNvSpPr/>
      </xdr:nvSpPr>
      <xdr:spPr>
        <a:xfrm>
          <a:off x="11875145" y="1080789"/>
          <a:ext cx="2668972" cy="13696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256225</xdr:colOff>
      <xdr:row>5</xdr:row>
      <xdr:rowOff>128289</xdr:rowOff>
    </xdr:from>
    <xdr:to>
      <xdr:col>28</xdr:col>
      <xdr:colOff>509423</xdr:colOff>
      <xdr:row>12</xdr:row>
      <xdr:rowOff>164459</xdr:rowOff>
    </xdr:to>
    <xdr:sp macro="" textlink="">
      <xdr:nvSpPr>
        <xdr:cNvPr id="14" name="Rectangle: Rounded Corners 13">
          <a:extLst>
            <a:ext uri="{FF2B5EF4-FFF2-40B4-BE49-F238E27FC236}">
              <a16:creationId xmlns:a16="http://schemas.microsoft.com/office/drawing/2014/main" id="{181EC2DF-12BB-4CE5-8F33-93985C37BAC8}"/>
            </a:ext>
          </a:extLst>
        </xdr:cNvPr>
        <xdr:cNvSpPr/>
      </xdr:nvSpPr>
      <xdr:spPr>
        <a:xfrm>
          <a:off x="14803498" y="1080789"/>
          <a:ext cx="2677743" cy="13696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444630</xdr:colOff>
      <xdr:row>1</xdr:row>
      <xdr:rowOff>17317</xdr:rowOff>
    </xdr:from>
    <xdr:to>
      <xdr:col>23</xdr:col>
      <xdr:colOff>415637</xdr:colOff>
      <xdr:row>4</xdr:row>
      <xdr:rowOff>155864</xdr:rowOff>
    </xdr:to>
    <xdr:sp macro="" textlink="">
      <xdr:nvSpPr>
        <xdr:cNvPr id="19" name="Rectangle: Rounded Corners 18">
          <a:extLst>
            <a:ext uri="{FF2B5EF4-FFF2-40B4-BE49-F238E27FC236}">
              <a16:creationId xmlns:a16="http://schemas.microsoft.com/office/drawing/2014/main" id="{A5B366B5-733A-48CA-A2BE-127A55979A1B}"/>
            </a:ext>
          </a:extLst>
        </xdr:cNvPr>
        <xdr:cNvSpPr/>
      </xdr:nvSpPr>
      <xdr:spPr>
        <a:xfrm>
          <a:off x="11961221" y="207817"/>
          <a:ext cx="2395552" cy="71004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225132</xdr:colOff>
      <xdr:row>15</xdr:row>
      <xdr:rowOff>86591</xdr:rowOff>
    </xdr:from>
    <xdr:to>
      <xdr:col>36</xdr:col>
      <xdr:colOff>294408</xdr:colOff>
      <xdr:row>48</xdr:row>
      <xdr:rowOff>155860</xdr:rowOff>
    </xdr:to>
    <xdr:sp macro="" textlink="">
      <xdr:nvSpPr>
        <xdr:cNvPr id="21" name="Rectangle: Rounded Corners 20">
          <a:extLst>
            <a:ext uri="{FF2B5EF4-FFF2-40B4-BE49-F238E27FC236}">
              <a16:creationId xmlns:a16="http://schemas.microsoft.com/office/drawing/2014/main" id="{A4483AF9-D36E-465E-ADF2-0596C3F2BA38}"/>
            </a:ext>
          </a:extLst>
        </xdr:cNvPr>
        <xdr:cNvSpPr/>
      </xdr:nvSpPr>
      <xdr:spPr>
        <a:xfrm>
          <a:off x="3255814" y="2944091"/>
          <a:ext cx="18859503" cy="6355769"/>
        </a:xfrm>
        <a:prstGeom prst="roundRect">
          <a:avLst/>
        </a:prstGeom>
        <a:solidFill>
          <a:schemeClr val="bg1"/>
        </a:solidFill>
        <a:ln>
          <a:noFill/>
        </a:ln>
        <a:effectLst>
          <a:outerShdw blurRad="63500" sx="102000" sy="102000" algn="ctr" rotWithShape="0">
            <a:prstClr val="black">
              <a:alpha val="1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ar-EG" sz="1100">
              <a:solidFill>
                <a:schemeClr val="lt1"/>
              </a:solidFill>
              <a:latin typeface="+mn-lt"/>
              <a:ea typeface="+mn-ea"/>
              <a:cs typeface="+mn-cs"/>
            </a:rPr>
            <a:t>سس</a:t>
          </a:r>
          <a:endParaRPr lang="en-US" sz="1100">
            <a:solidFill>
              <a:schemeClr val="lt1"/>
            </a:solidFill>
            <a:latin typeface="+mn-lt"/>
            <a:ea typeface="+mn-ea"/>
            <a:cs typeface="+mn-cs"/>
          </a:endParaRPr>
        </a:p>
      </xdr:txBody>
    </xdr:sp>
    <xdr:clientData/>
  </xdr:twoCellAnchor>
  <xdr:twoCellAnchor>
    <xdr:from>
      <xdr:col>5</xdr:col>
      <xdr:colOff>83091</xdr:colOff>
      <xdr:row>6</xdr:row>
      <xdr:rowOff>24115</xdr:rowOff>
    </xdr:from>
    <xdr:to>
      <xdr:col>9</xdr:col>
      <xdr:colOff>179545</xdr:colOff>
      <xdr:row>12</xdr:row>
      <xdr:rowOff>92118</xdr:rowOff>
    </xdr:to>
    <xdr:sp macro="" textlink="">
      <xdr:nvSpPr>
        <xdr:cNvPr id="22" name="Rectangle: Rounded Corners 21">
          <a:extLst>
            <a:ext uri="{FF2B5EF4-FFF2-40B4-BE49-F238E27FC236}">
              <a16:creationId xmlns:a16="http://schemas.microsoft.com/office/drawing/2014/main" id="{1CCC8846-C7C8-C9E2-3A99-F40C4929827E}"/>
            </a:ext>
          </a:extLst>
        </xdr:cNvPr>
        <xdr:cNvSpPr/>
      </xdr:nvSpPr>
      <xdr:spPr>
        <a:xfrm>
          <a:off x="3113773" y="1167115"/>
          <a:ext cx="2520999" cy="121100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448355</xdr:colOff>
      <xdr:row>6</xdr:row>
      <xdr:rowOff>19774</xdr:rowOff>
    </xdr:from>
    <xdr:to>
      <xdr:col>13</xdr:col>
      <xdr:colOff>544810</xdr:colOff>
      <xdr:row>12</xdr:row>
      <xdr:rowOff>87777</xdr:rowOff>
    </xdr:to>
    <xdr:sp macro="" textlink="">
      <xdr:nvSpPr>
        <xdr:cNvPr id="23" name="Rectangle: Rounded Corners 22">
          <a:extLst>
            <a:ext uri="{FF2B5EF4-FFF2-40B4-BE49-F238E27FC236}">
              <a16:creationId xmlns:a16="http://schemas.microsoft.com/office/drawing/2014/main" id="{71D37C3B-09A1-43CC-8CA6-D57EF1432135}"/>
            </a:ext>
          </a:extLst>
        </xdr:cNvPr>
        <xdr:cNvSpPr/>
      </xdr:nvSpPr>
      <xdr:spPr>
        <a:xfrm>
          <a:off x="5903582" y="1162774"/>
          <a:ext cx="2521001" cy="121100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343577</xdr:colOff>
      <xdr:row>6</xdr:row>
      <xdr:rowOff>19774</xdr:rowOff>
    </xdr:from>
    <xdr:to>
      <xdr:col>18</xdr:col>
      <xdr:colOff>440032</xdr:colOff>
      <xdr:row>12</xdr:row>
      <xdr:rowOff>87777</xdr:rowOff>
    </xdr:to>
    <xdr:sp macro="" textlink="">
      <xdr:nvSpPr>
        <xdr:cNvPr id="24" name="Rectangle: Rounded Corners 23">
          <a:extLst>
            <a:ext uri="{FF2B5EF4-FFF2-40B4-BE49-F238E27FC236}">
              <a16:creationId xmlns:a16="http://schemas.microsoft.com/office/drawing/2014/main" id="{1F82E3D4-4615-D4B9-006A-B04B6FA69AB9}"/>
            </a:ext>
          </a:extLst>
        </xdr:cNvPr>
        <xdr:cNvSpPr/>
      </xdr:nvSpPr>
      <xdr:spPr>
        <a:xfrm>
          <a:off x="8829486" y="1162774"/>
          <a:ext cx="2521001" cy="121100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439603</xdr:colOff>
      <xdr:row>6</xdr:row>
      <xdr:rowOff>19774</xdr:rowOff>
    </xdr:from>
    <xdr:to>
      <xdr:col>23</xdr:col>
      <xdr:colOff>527288</xdr:colOff>
      <xdr:row>12</xdr:row>
      <xdr:rowOff>87777</xdr:rowOff>
    </xdr:to>
    <xdr:sp macro="" textlink="">
      <xdr:nvSpPr>
        <xdr:cNvPr id="25" name="Rectangle: Rounded Corners 24">
          <a:extLst>
            <a:ext uri="{FF2B5EF4-FFF2-40B4-BE49-F238E27FC236}">
              <a16:creationId xmlns:a16="http://schemas.microsoft.com/office/drawing/2014/main" id="{E2458EEF-EB61-5B90-9BDB-B6921B1F4251}"/>
            </a:ext>
          </a:extLst>
        </xdr:cNvPr>
        <xdr:cNvSpPr/>
      </xdr:nvSpPr>
      <xdr:spPr>
        <a:xfrm>
          <a:off x="11956194" y="1162774"/>
          <a:ext cx="2512230" cy="121100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346367</xdr:colOff>
      <xdr:row>6</xdr:row>
      <xdr:rowOff>37092</xdr:rowOff>
    </xdr:from>
    <xdr:to>
      <xdr:col>28</xdr:col>
      <xdr:colOff>438078</xdr:colOff>
      <xdr:row>12</xdr:row>
      <xdr:rowOff>51954</xdr:rowOff>
    </xdr:to>
    <xdr:sp macro="" textlink="">
      <xdr:nvSpPr>
        <xdr:cNvPr id="26" name="Rectangle: Rounded Corners 25">
          <a:extLst>
            <a:ext uri="{FF2B5EF4-FFF2-40B4-BE49-F238E27FC236}">
              <a16:creationId xmlns:a16="http://schemas.microsoft.com/office/drawing/2014/main" id="{E14E4CA2-0393-C70D-32A7-28165825B70E}"/>
            </a:ext>
          </a:extLst>
        </xdr:cNvPr>
        <xdr:cNvSpPr/>
      </xdr:nvSpPr>
      <xdr:spPr>
        <a:xfrm>
          <a:off x="14893640" y="1180092"/>
          <a:ext cx="2516256" cy="1157862"/>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553728</xdr:colOff>
      <xdr:row>1</xdr:row>
      <xdr:rowOff>72342</xdr:rowOff>
    </xdr:from>
    <xdr:to>
      <xdr:col>23</xdr:col>
      <xdr:colOff>276794</xdr:colOff>
      <xdr:row>4</xdr:row>
      <xdr:rowOff>84398</xdr:rowOff>
    </xdr:to>
    <xdr:sp macro="" textlink="">
      <xdr:nvSpPr>
        <xdr:cNvPr id="30" name="Rectangle: Rounded Corners 29">
          <a:hlinkClick xmlns:r="http://schemas.openxmlformats.org/officeDocument/2006/relationships" r:id="rId1"/>
          <a:extLst>
            <a:ext uri="{FF2B5EF4-FFF2-40B4-BE49-F238E27FC236}">
              <a16:creationId xmlns:a16="http://schemas.microsoft.com/office/drawing/2014/main" id="{871F6D66-6F6C-E970-4E36-45325B6E3994}"/>
            </a:ext>
          </a:extLst>
        </xdr:cNvPr>
        <xdr:cNvSpPr/>
      </xdr:nvSpPr>
      <xdr:spPr>
        <a:xfrm>
          <a:off x="12090884" y="262842"/>
          <a:ext cx="2151941" cy="583556"/>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34</xdr:col>
      <xdr:colOff>424850</xdr:colOff>
      <xdr:row>1</xdr:row>
      <xdr:rowOff>28074</xdr:rowOff>
    </xdr:from>
    <xdr:to>
      <xdr:col>37</xdr:col>
      <xdr:colOff>126942</xdr:colOff>
      <xdr:row>8</xdr:row>
      <xdr:rowOff>39770</xdr:rowOff>
    </xdr:to>
    <xdr:pic>
      <xdr:nvPicPr>
        <xdr:cNvPr id="32" name="Picture 31">
          <a:extLst>
            <a:ext uri="{FF2B5EF4-FFF2-40B4-BE49-F238E27FC236}">
              <a16:creationId xmlns:a16="http://schemas.microsoft.com/office/drawing/2014/main" id="{081DD782-19EE-4D1E-9998-32F2B1C4C8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7949" t="19285" r="14815" b="22301"/>
        <a:stretch>
          <a:fillRect/>
        </a:stretch>
      </xdr:blipFill>
      <xdr:spPr>
        <a:xfrm>
          <a:off x="21033486" y="218574"/>
          <a:ext cx="1520501" cy="1345196"/>
        </a:xfrm>
        <a:prstGeom prst="rect">
          <a:avLst/>
        </a:prstGeom>
      </xdr:spPr>
    </xdr:pic>
    <xdr:clientData/>
  </xdr:twoCellAnchor>
  <xdr:twoCellAnchor editAs="oneCell">
    <xdr:from>
      <xdr:col>1</xdr:col>
      <xdr:colOff>64012</xdr:colOff>
      <xdr:row>0</xdr:row>
      <xdr:rowOff>0</xdr:rowOff>
    </xdr:from>
    <xdr:to>
      <xdr:col>4</xdr:col>
      <xdr:colOff>370901</xdr:colOff>
      <xdr:row>5</xdr:row>
      <xdr:rowOff>156506</xdr:rowOff>
    </xdr:to>
    <xdr:pic>
      <xdr:nvPicPr>
        <xdr:cNvPr id="31" name="Picture 30">
          <a:extLst>
            <a:ext uri="{FF2B5EF4-FFF2-40B4-BE49-F238E27FC236}">
              <a16:creationId xmlns:a16="http://schemas.microsoft.com/office/drawing/2014/main" id="{A56E9224-801D-44E4-942F-CA4B277D30A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393" t="9078" b="5914"/>
        <a:stretch>
          <a:fillRect/>
        </a:stretch>
      </xdr:blipFill>
      <xdr:spPr bwMode="auto">
        <a:xfrm>
          <a:off x="670148" y="0"/>
          <a:ext cx="2125298" cy="1109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218009</xdr:colOff>
      <xdr:row>1</xdr:row>
      <xdr:rowOff>138655</xdr:rowOff>
    </xdr:from>
    <xdr:to>
      <xdr:col>23</xdr:col>
      <xdr:colOff>588819</xdr:colOff>
      <xdr:row>4</xdr:row>
      <xdr:rowOff>34636</xdr:rowOff>
    </xdr:to>
    <xdr:sp macro="" textlink="">
      <xdr:nvSpPr>
        <xdr:cNvPr id="38" name="TextBox 37">
          <a:hlinkClick xmlns:r="http://schemas.openxmlformats.org/officeDocument/2006/relationships" r:id="rId1"/>
          <a:extLst>
            <a:ext uri="{FF2B5EF4-FFF2-40B4-BE49-F238E27FC236}">
              <a16:creationId xmlns:a16="http://schemas.microsoft.com/office/drawing/2014/main" id="{24C6A048-693A-497D-9EBF-CF6423ADC4A1}"/>
            </a:ext>
          </a:extLst>
        </xdr:cNvPr>
        <xdr:cNvSpPr txBox="1"/>
      </xdr:nvSpPr>
      <xdr:spPr>
        <a:xfrm>
          <a:off x="11734600" y="329155"/>
          <a:ext cx="2795355" cy="46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Dashboard</a:t>
          </a:r>
          <a:r>
            <a:rPr lang="en-US" sz="2800" b="1" baseline="0">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 2</a:t>
          </a:r>
          <a:endPar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111025</xdr:colOff>
      <xdr:row>6</xdr:row>
      <xdr:rowOff>140953</xdr:rowOff>
    </xdr:from>
    <xdr:to>
      <xdr:col>4</xdr:col>
      <xdr:colOff>86591</xdr:colOff>
      <xdr:row>49</xdr:row>
      <xdr:rowOff>8328</xdr:rowOff>
    </xdr:to>
    <xdr:sp macro="" textlink="">
      <xdr:nvSpPr>
        <xdr:cNvPr id="39" name="Rectangle: Rounded Corners 38">
          <a:extLst>
            <a:ext uri="{FF2B5EF4-FFF2-40B4-BE49-F238E27FC236}">
              <a16:creationId xmlns:a16="http://schemas.microsoft.com/office/drawing/2014/main" id="{99FB9B3D-779E-4EFE-AB15-E51BEF16DE4D}"/>
            </a:ext>
          </a:extLst>
        </xdr:cNvPr>
        <xdr:cNvSpPr/>
      </xdr:nvSpPr>
      <xdr:spPr>
        <a:xfrm>
          <a:off x="111025" y="1283953"/>
          <a:ext cx="2400111" cy="8058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278286</xdr:colOff>
      <xdr:row>7</xdr:row>
      <xdr:rowOff>104781</xdr:rowOff>
    </xdr:from>
    <xdr:to>
      <xdr:col>3</xdr:col>
      <xdr:colOff>554183</xdr:colOff>
      <xdr:row>48</xdr:row>
      <xdr:rowOff>80667</xdr:rowOff>
    </xdr:to>
    <xdr:sp macro="" textlink="">
      <xdr:nvSpPr>
        <xdr:cNvPr id="40" name="Rectangle: Rounded Corners 39">
          <a:extLst>
            <a:ext uri="{FF2B5EF4-FFF2-40B4-BE49-F238E27FC236}">
              <a16:creationId xmlns:a16="http://schemas.microsoft.com/office/drawing/2014/main" id="{65BA12BD-0CDA-44CA-90AE-9A9F4F019F19}"/>
            </a:ext>
          </a:extLst>
        </xdr:cNvPr>
        <xdr:cNvSpPr/>
      </xdr:nvSpPr>
      <xdr:spPr>
        <a:xfrm>
          <a:off x="278286" y="1438281"/>
          <a:ext cx="2094306" cy="7786386"/>
        </a:xfrm>
        <a:prstGeom prst="roundRect">
          <a:avLst/>
        </a:prstGeom>
        <a:solidFill>
          <a:srgbClr val="B5D8A0"/>
        </a:solidFill>
        <a:ln>
          <a:noFill/>
        </a:ln>
        <a:effectLst>
          <a:outerShdw blurRad="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373766</xdr:colOff>
      <xdr:row>9</xdr:row>
      <xdr:rowOff>15118</xdr:rowOff>
    </xdr:from>
    <xdr:to>
      <xdr:col>3</xdr:col>
      <xdr:colOff>346364</xdr:colOff>
      <xdr:row>15</xdr:row>
      <xdr:rowOff>63348</xdr:rowOff>
    </xdr:to>
    <mc:AlternateContent xmlns:mc="http://schemas.openxmlformats.org/markup-compatibility/2006" xmlns:a14="http://schemas.microsoft.com/office/drawing/2010/main">
      <mc:Choice Requires="a14">
        <xdr:graphicFrame macro="">
          <xdr:nvGraphicFramePr>
            <xdr:cNvPr id="41" name="region 2">
              <a:extLst>
                <a:ext uri="{FF2B5EF4-FFF2-40B4-BE49-F238E27FC236}">
                  <a16:creationId xmlns:a16="http://schemas.microsoft.com/office/drawing/2014/main" id="{6E5A68F4-CD60-45B5-8D1C-FB7B26CDB86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73766" y="1729618"/>
              <a:ext cx="1791007" cy="11912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373766</xdr:colOff>
      <xdr:row>16</xdr:row>
      <xdr:rowOff>93489</xdr:rowOff>
    </xdr:from>
    <xdr:to>
      <xdr:col>3</xdr:col>
      <xdr:colOff>363682</xdr:colOff>
      <xdr:row>30</xdr:row>
      <xdr:rowOff>145032</xdr:rowOff>
    </xdr:to>
    <mc:AlternateContent xmlns:mc="http://schemas.openxmlformats.org/markup-compatibility/2006" xmlns:a14="http://schemas.microsoft.com/office/drawing/2010/main">
      <mc:Choice Requires="a14">
        <xdr:graphicFrame macro="">
          <xdr:nvGraphicFramePr>
            <xdr:cNvPr id="43" name="country_name 2">
              <a:extLst>
                <a:ext uri="{FF2B5EF4-FFF2-40B4-BE49-F238E27FC236}">
                  <a16:creationId xmlns:a16="http://schemas.microsoft.com/office/drawing/2014/main" id="{A3C124BE-867F-4569-AA90-80F63829DC4B}"/>
                </a:ext>
              </a:extLst>
            </xdr:cNvPr>
            <xdr:cNvGraphicFramePr/>
          </xdr:nvGraphicFramePr>
          <xdr:xfrm>
            <a:off x="0" y="0"/>
            <a:ext cx="0" cy="0"/>
          </xdr:xfrm>
          <a:graphic>
            <a:graphicData uri="http://schemas.microsoft.com/office/drawing/2010/slicer">
              <sle:slicer xmlns:sle="http://schemas.microsoft.com/office/drawing/2010/slicer" name="country_name 2"/>
            </a:graphicData>
          </a:graphic>
        </xdr:graphicFrame>
      </mc:Choice>
      <mc:Fallback xmlns="">
        <xdr:sp macro="" textlink="">
          <xdr:nvSpPr>
            <xdr:cNvPr id="0" name=""/>
            <xdr:cNvSpPr>
              <a:spLocks noTextEdit="1"/>
            </xdr:cNvSpPr>
          </xdr:nvSpPr>
          <xdr:spPr>
            <a:xfrm>
              <a:off x="373766" y="3141489"/>
              <a:ext cx="1808325" cy="27185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373766</xdr:colOff>
      <xdr:row>31</xdr:row>
      <xdr:rowOff>145332</xdr:rowOff>
    </xdr:from>
    <xdr:to>
      <xdr:col>3</xdr:col>
      <xdr:colOff>363682</xdr:colOff>
      <xdr:row>46</xdr:row>
      <xdr:rowOff>39232</xdr:rowOff>
    </xdr:to>
    <mc:AlternateContent xmlns:mc="http://schemas.openxmlformats.org/markup-compatibility/2006" xmlns:a14="http://schemas.microsoft.com/office/drawing/2010/main">
      <mc:Choice Requires="a14">
        <xdr:graphicFrame macro="">
          <xdr:nvGraphicFramePr>
            <xdr:cNvPr id="44" name="year 2">
              <a:extLst>
                <a:ext uri="{FF2B5EF4-FFF2-40B4-BE49-F238E27FC236}">
                  <a16:creationId xmlns:a16="http://schemas.microsoft.com/office/drawing/2014/main" id="{0CB2BF8E-4EFA-4DA1-A138-5F301B46945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73766" y="6050832"/>
              <a:ext cx="1808325" cy="275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69273</xdr:colOff>
      <xdr:row>6</xdr:row>
      <xdr:rowOff>69273</xdr:rowOff>
    </xdr:from>
    <xdr:to>
      <xdr:col>9</xdr:col>
      <xdr:colOff>61819</xdr:colOff>
      <xdr:row>12</xdr:row>
      <xdr:rowOff>59530</xdr:rowOff>
    </xdr:to>
    <xdr:sp macro="" textlink="">
      <xdr:nvSpPr>
        <xdr:cNvPr id="45" name="TextBox 44">
          <a:extLst>
            <a:ext uri="{FF2B5EF4-FFF2-40B4-BE49-F238E27FC236}">
              <a16:creationId xmlns:a16="http://schemas.microsoft.com/office/drawing/2014/main" id="{74F72E65-4416-8DC2-1475-9E50B16FC640}"/>
            </a:ext>
          </a:extLst>
        </xdr:cNvPr>
        <xdr:cNvSpPr txBox="1"/>
      </xdr:nvSpPr>
      <xdr:spPr>
        <a:xfrm>
          <a:off x="3099955" y="1212273"/>
          <a:ext cx="2417091" cy="1133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Average</a:t>
          </a:r>
        </a:p>
        <a:p>
          <a:r>
            <a:rPr lang="en-US" sz="2800" b="1">
              <a:solidFill>
                <a:schemeClr val="accent6">
                  <a:lumMod val="50000"/>
                </a:schemeClr>
              </a:solidFill>
              <a:latin typeface="Aptos Display" panose="020B0004020202020204" pitchFamily="34" charset="0"/>
            </a:rPr>
            <a:t>   Price</a:t>
          </a:r>
        </a:p>
      </xdr:txBody>
    </xdr:sp>
    <xdr:clientData/>
  </xdr:twoCellAnchor>
  <xdr:twoCellAnchor>
    <xdr:from>
      <xdr:col>7</xdr:col>
      <xdr:colOff>378372</xdr:colOff>
      <xdr:row>9</xdr:row>
      <xdr:rowOff>60284</xdr:rowOff>
    </xdr:from>
    <xdr:to>
      <xdr:col>9</xdr:col>
      <xdr:colOff>330143</xdr:colOff>
      <xdr:row>11</xdr:row>
      <xdr:rowOff>180854</xdr:rowOff>
    </xdr:to>
    <xdr:sp macro="" textlink="'Analysis and Insights'!G212">
      <xdr:nvSpPr>
        <xdr:cNvPr id="46" name="TextBox 45">
          <a:extLst>
            <a:ext uri="{FF2B5EF4-FFF2-40B4-BE49-F238E27FC236}">
              <a16:creationId xmlns:a16="http://schemas.microsoft.com/office/drawing/2014/main" id="{7AC29E68-E8D7-0B46-F35E-E1DF201D3861}"/>
            </a:ext>
          </a:extLst>
        </xdr:cNvPr>
        <xdr:cNvSpPr txBox="1"/>
      </xdr:nvSpPr>
      <xdr:spPr>
        <a:xfrm>
          <a:off x="4621327" y="1774784"/>
          <a:ext cx="1164043" cy="50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A8A7A1-AD86-47DA-A942-BCDD927E1040}" type="TxLink">
            <a:rPr lang="en-US" sz="2600" b="1" i="0" u="none" strike="noStrike">
              <a:solidFill>
                <a:schemeClr val="accent6">
                  <a:lumMod val="50000"/>
                </a:schemeClr>
              </a:solidFill>
              <a:latin typeface="Calibri"/>
              <a:ea typeface="Calibri"/>
              <a:cs typeface="Calibri"/>
            </a:rPr>
            <a:pPr/>
            <a:t>30.65</a:t>
          </a:fld>
          <a:endParaRPr lang="en-US" sz="2600" b="1">
            <a:solidFill>
              <a:schemeClr val="accent6">
                <a:lumMod val="50000"/>
              </a:schemeClr>
            </a:solidFill>
          </a:endParaRPr>
        </a:p>
      </xdr:txBody>
    </xdr:sp>
    <xdr:clientData/>
  </xdr:twoCellAnchor>
  <xdr:twoCellAnchor>
    <xdr:from>
      <xdr:col>9</xdr:col>
      <xdr:colOff>518237</xdr:colOff>
      <xdr:row>6</xdr:row>
      <xdr:rowOff>60284</xdr:rowOff>
    </xdr:from>
    <xdr:to>
      <xdr:col>13</xdr:col>
      <xdr:colOff>141174</xdr:colOff>
      <xdr:row>11</xdr:row>
      <xdr:rowOff>84398</xdr:rowOff>
    </xdr:to>
    <xdr:sp macro="" textlink="">
      <xdr:nvSpPr>
        <xdr:cNvPr id="47" name="TextBox 46">
          <a:extLst>
            <a:ext uri="{FF2B5EF4-FFF2-40B4-BE49-F238E27FC236}">
              <a16:creationId xmlns:a16="http://schemas.microsoft.com/office/drawing/2014/main" id="{61EA4DDF-B641-A15C-DF15-ADC4DC517098}"/>
            </a:ext>
          </a:extLst>
        </xdr:cNvPr>
        <xdr:cNvSpPr txBox="1"/>
      </xdr:nvSpPr>
      <xdr:spPr>
        <a:xfrm>
          <a:off x="5973464" y="1203284"/>
          <a:ext cx="2047483" cy="976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Avg. Carbon Footprint</a:t>
          </a:r>
        </a:p>
      </xdr:txBody>
    </xdr:sp>
    <xdr:clientData/>
  </xdr:twoCellAnchor>
  <xdr:twoCellAnchor>
    <xdr:from>
      <xdr:col>12</xdr:col>
      <xdr:colOff>225585</xdr:colOff>
      <xdr:row>9</xdr:row>
      <xdr:rowOff>132625</xdr:rowOff>
    </xdr:from>
    <xdr:to>
      <xdr:col>14</xdr:col>
      <xdr:colOff>177355</xdr:colOff>
      <xdr:row>12</xdr:row>
      <xdr:rowOff>60283</xdr:rowOff>
    </xdr:to>
    <xdr:sp macro="" textlink="'Analysis and Insights'!H212">
      <xdr:nvSpPr>
        <xdr:cNvPr id="48" name="TextBox 47">
          <a:extLst>
            <a:ext uri="{FF2B5EF4-FFF2-40B4-BE49-F238E27FC236}">
              <a16:creationId xmlns:a16="http://schemas.microsoft.com/office/drawing/2014/main" id="{BBF39165-28D9-40F9-418C-90F33DA48CEC}"/>
            </a:ext>
          </a:extLst>
        </xdr:cNvPr>
        <xdr:cNvSpPr txBox="1"/>
      </xdr:nvSpPr>
      <xdr:spPr>
        <a:xfrm>
          <a:off x="7499221" y="1847125"/>
          <a:ext cx="1164043" cy="499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024A24-05C7-4810-97AE-893206452DF9}" type="TxLink">
            <a:rPr lang="en-US" sz="2600" b="1" i="0" u="none" strike="noStrike">
              <a:solidFill>
                <a:schemeClr val="accent6">
                  <a:lumMod val="50000"/>
                </a:schemeClr>
              </a:solidFill>
              <a:latin typeface="Aptos Narrow" panose="020B0004020202020204" pitchFamily="34" charset="0"/>
              <a:ea typeface="Calibri"/>
              <a:cs typeface="Calibri"/>
            </a:rPr>
            <a:pPr/>
            <a:t>34.75</a:t>
          </a:fld>
          <a:endParaRPr lang="en-US" sz="2600" b="1">
            <a:solidFill>
              <a:schemeClr val="accent6">
                <a:lumMod val="50000"/>
              </a:schemeClr>
            </a:solidFill>
            <a:latin typeface="Aptos Narrow" panose="020B0004020202020204" pitchFamily="34" charset="0"/>
          </a:endParaRPr>
        </a:p>
      </xdr:txBody>
    </xdr:sp>
    <xdr:clientData/>
  </xdr:twoCellAnchor>
  <xdr:twoCellAnchor>
    <xdr:from>
      <xdr:col>14</xdr:col>
      <xdr:colOff>466953</xdr:colOff>
      <xdr:row>6</xdr:row>
      <xdr:rowOff>96455</xdr:rowOff>
    </xdr:from>
    <xdr:to>
      <xdr:col>18</xdr:col>
      <xdr:colOff>162240</xdr:colOff>
      <xdr:row>11</xdr:row>
      <xdr:rowOff>144683</xdr:rowOff>
    </xdr:to>
    <xdr:sp macro="" textlink="">
      <xdr:nvSpPr>
        <xdr:cNvPr id="49" name="TextBox 48">
          <a:extLst>
            <a:ext uri="{FF2B5EF4-FFF2-40B4-BE49-F238E27FC236}">
              <a16:creationId xmlns:a16="http://schemas.microsoft.com/office/drawing/2014/main" id="{894D551C-B3C1-F9C8-0FFD-9141FF0379D7}"/>
            </a:ext>
          </a:extLst>
        </xdr:cNvPr>
        <xdr:cNvSpPr txBox="1"/>
      </xdr:nvSpPr>
      <xdr:spPr>
        <a:xfrm>
          <a:off x="8952862" y="1239455"/>
          <a:ext cx="2119833" cy="1000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Avg. Water Usage</a:t>
          </a:r>
        </a:p>
      </xdr:txBody>
    </xdr:sp>
    <xdr:clientData/>
  </xdr:twoCellAnchor>
  <xdr:twoCellAnchor>
    <xdr:from>
      <xdr:col>16</xdr:col>
      <xdr:colOff>604843</xdr:colOff>
      <xdr:row>9</xdr:row>
      <xdr:rowOff>96455</xdr:rowOff>
    </xdr:from>
    <xdr:to>
      <xdr:col>18</xdr:col>
      <xdr:colOff>556613</xdr:colOff>
      <xdr:row>12</xdr:row>
      <xdr:rowOff>24113</xdr:rowOff>
    </xdr:to>
    <xdr:sp macro="" textlink="'Analysis and Insights'!I212">
      <xdr:nvSpPr>
        <xdr:cNvPr id="50" name="TextBox 49">
          <a:extLst>
            <a:ext uri="{FF2B5EF4-FFF2-40B4-BE49-F238E27FC236}">
              <a16:creationId xmlns:a16="http://schemas.microsoft.com/office/drawing/2014/main" id="{A2992C21-62A9-B7E3-A403-A947EC6AC482}"/>
            </a:ext>
          </a:extLst>
        </xdr:cNvPr>
        <xdr:cNvSpPr txBox="1"/>
      </xdr:nvSpPr>
      <xdr:spPr>
        <a:xfrm>
          <a:off x="10303025" y="1810955"/>
          <a:ext cx="1164043" cy="499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EB22B6-A988-4CEA-B040-B70C69174A87}" type="TxLink">
            <a:rPr lang="en-US" sz="2600" b="1" i="0" u="none" strike="noStrike">
              <a:solidFill>
                <a:schemeClr val="accent6">
                  <a:lumMod val="50000"/>
                </a:schemeClr>
              </a:solidFill>
              <a:latin typeface="Aptos Narrow" panose="020B0004020202020204" pitchFamily="34" charset="0"/>
              <a:ea typeface="Calibri"/>
              <a:cs typeface="Calibri"/>
            </a:rPr>
            <a:pPr/>
            <a:t>832.29</a:t>
          </a:fld>
          <a:endParaRPr lang="en-US" sz="2600" b="1">
            <a:solidFill>
              <a:schemeClr val="accent6">
                <a:lumMod val="50000"/>
              </a:schemeClr>
            </a:solidFill>
            <a:latin typeface="Aptos Narrow" panose="020B0004020202020204" pitchFamily="34" charset="0"/>
          </a:endParaRPr>
        </a:p>
      </xdr:txBody>
    </xdr:sp>
    <xdr:clientData/>
  </xdr:twoCellAnchor>
  <xdr:twoCellAnchor>
    <xdr:from>
      <xdr:col>19</xdr:col>
      <xdr:colOff>504229</xdr:colOff>
      <xdr:row>6</xdr:row>
      <xdr:rowOff>96455</xdr:rowOff>
    </xdr:from>
    <xdr:to>
      <xdr:col>23</xdr:col>
      <xdr:colOff>190747</xdr:colOff>
      <xdr:row>11</xdr:row>
      <xdr:rowOff>120569</xdr:rowOff>
    </xdr:to>
    <xdr:sp macro="" textlink="">
      <xdr:nvSpPr>
        <xdr:cNvPr id="51" name="TextBox 50">
          <a:extLst>
            <a:ext uri="{FF2B5EF4-FFF2-40B4-BE49-F238E27FC236}">
              <a16:creationId xmlns:a16="http://schemas.microsoft.com/office/drawing/2014/main" id="{1F0C8F7A-A652-8F77-E7C5-54CD55C25B88}"/>
            </a:ext>
          </a:extLst>
        </xdr:cNvPr>
        <xdr:cNvSpPr txBox="1"/>
      </xdr:nvSpPr>
      <xdr:spPr>
        <a:xfrm>
          <a:off x="12020820" y="1239455"/>
          <a:ext cx="2111063" cy="976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Avg. Waste Prodction</a:t>
          </a:r>
        </a:p>
      </xdr:txBody>
    </xdr:sp>
    <xdr:clientData/>
  </xdr:twoCellAnchor>
  <xdr:twoCellAnchor>
    <xdr:from>
      <xdr:col>22</xdr:col>
      <xdr:colOff>337947</xdr:colOff>
      <xdr:row>9</xdr:row>
      <xdr:rowOff>100008</xdr:rowOff>
    </xdr:from>
    <xdr:to>
      <xdr:col>23</xdr:col>
      <xdr:colOff>571500</xdr:colOff>
      <xdr:row>12</xdr:row>
      <xdr:rowOff>27666</xdr:rowOff>
    </xdr:to>
    <xdr:sp macro="" textlink="'Analysis and Insights'!J212">
      <xdr:nvSpPr>
        <xdr:cNvPr id="52" name="TextBox 51">
          <a:extLst>
            <a:ext uri="{FF2B5EF4-FFF2-40B4-BE49-F238E27FC236}">
              <a16:creationId xmlns:a16="http://schemas.microsoft.com/office/drawing/2014/main" id="{A2146373-944B-5EA3-9A64-FE8240F686DE}"/>
            </a:ext>
          </a:extLst>
        </xdr:cNvPr>
        <xdr:cNvSpPr txBox="1"/>
      </xdr:nvSpPr>
      <xdr:spPr>
        <a:xfrm>
          <a:off x="13672947" y="1814508"/>
          <a:ext cx="839689" cy="499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69D414-A71D-494D-A5EA-0D64AA9691FD}" type="TxLink">
            <a:rPr lang="en-US" sz="2600" b="1" i="0" u="none" strike="noStrike">
              <a:solidFill>
                <a:schemeClr val="accent6">
                  <a:lumMod val="50000"/>
                </a:schemeClr>
              </a:solidFill>
              <a:latin typeface="Aptos Narrow" panose="020B0004020202020204" pitchFamily="34" charset="0"/>
              <a:ea typeface="Calibri"/>
              <a:cs typeface="Calibri"/>
            </a:rPr>
            <a:pPr/>
            <a:t>6.74</a:t>
          </a:fld>
          <a:endParaRPr lang="en-US" sz="2600" b="1">
            <a:solidFill>
              <a:schemeClr val="accent6">
                <a:lumMod val="50000"/>
              </a:schemeClr>
            </a:solidFill>
            <a:latin typeface="Aptos Narrow" panose="020B0004020202020204" pitchFamily="34" charset="0"/>
          </a:endParaRPr>
        </a:p>
      </xdr:txBody>
    </xdr:sp>
    <xdr:clientData/>
  </xdr:twoCellAnchor>
  <xdr:twoCellAnchor>
    <xdr:from>
      <xdr:col>24</xdr:col>
      <xdr:colOff>478589</xdr:colOff>
      <xdr:row>6</xdr:row>
      <xdr:rowOff>96456</xdr:rowOff>
    </xdr:from>
    <xdr:to>
      <xdr:col>28</xdr:col>
      <xdr:colOff>165109</xdr:colOff>
      <xdr:row>11</xdr:row>
      <xdr:rowOff>156741</xdr:rowOff>
    </xdr:to>
    <xdr:sp macro="" textlink="">
      <xdr:nvSpPr>
        <xdr:cNvPr id="53" name="TextBox 52">
          <a:extLst>
            <a:ext uri="{FF2B5EF4-FFF2-40B4-BE49-F238E27FC236}">
              <a16:creationId xmlns:a16="http://schemas.microsoft.com/office/drawing/2014/main" id="{0BCB0AB1-E03A-1F4C-0F52-C04FCC0DF179}"/>
            </a:ext>
          </a:extLst>
        </xdr:cNvPr>
        <xdr:cNvSpPr txBox="1"/>
      </xdr:nvSpPr>
      <xdr:spPr>
        <a:xfrm>
          <a:off x="15025862" y="1239456"/>
          <a:ext cx="2111065" cy="1012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Min. Sus. Rating</a:t>
          </a:r>
        </a:p>
      </xdr:txBody>
    </xdr:sp>
    <xdr:clientData/>
  </xdr:twoCellAnchor>
  <xdr:twoCellAnchor>
    <xdr:from>
      <xdr:col>27</xdr:col>
      <xdr:colOff>345967</xdr:colOff>
      <xdr:row>9</xdr:row>
      <xdr:rowOff>60285</xdr:rowOff>
    </xdr:from>
    <xdr:to>
      <xdr:col>29</xdr:col>
      <xdr:colOff>297736</xdr:colOff>
      <xdr:row>11</xdr:row>
      <xdr:rowOff>180855</xdr:rowOff>
    </xdr:to>
    <xdr:sp macro="" textlink="'Analysis and Insights'!K212">
      <xdr:nvSpPr>
        <xdr:cNvPr id="54" name="TextBox 53">
          <a:extLst>
            <a:ext uri="{FF2B5EF4-FFF2-40B4-BE49-F238E27FC236}">
              <a16:creationId xmlns:a16="http://schemas.microsoft.com/office/drawing/2014/main" id="{B6755228-C857-AE70-D374-2B80D999C29D}"/>
            </a:ext>
          </a:extLst>
        </xdr:cNvPr>
        <xdr:cNvSpPr txBox="1"/>
      </xdr:nvSpPr>
      <xdr:spPr>
        <a:xfrm>
          <a:off x="16711649" y="1774785"/>
          <a:ext cx="1164042" cy="50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378FC7-DF7B-4010-AE82-B55815B250AA}" type="TxLink">
            <a:rPr lang="en-US" sz="2600" b="1" i="0" u="none" strike="noStrike">
              <a:solidFill>
                <a:schemeClr val="accent6">
                  <a:lumMod val="50000"/>
                </a:schemeClr>
              </a:solidFill>
              <a:latin typeface="Aptos Narrow" panose="020B0004020202020204" pitchFamily="34" charset="0"/>
              <a:ea typeface="Calibri"/>
              <a:cs typeface="Calibri"/>
            </a:rPr>
            <a:pPr/>
            <a:t>1</a:t>
          </a:fld>
          <a:endParaRPr lang="en-US" sz="2600" b="1">
            <a:solidFill>
              <a:schemeClr val="accent6">
                <a:lumMod val="50000"/>
              </a:schemeClr>
            </a:solidFill>
            <a:latin typeface="Aptos Narrow" panose="020B0004020202020204" pitchFamily="34" charset="0"/>
          </a:endParaRPr>
        </a:p>
      </xdr:txBody>
    </xdr:sp>
    <xdr:clientData/>
  </xdr:twoCellAnchor>
  <xdr:twoCellAnchor>
    <xdr:from>
      <xdr:col>13</xdr:col>
      <xdr:colOff>398317</xdr:colOff>
      <xdr:row>31</xdr:row>
      <xdr:rowOff>121222</xdr:rowOff>
    </xdr:from>
    <xdr:to>
      <xdr:col>24</xdr:col>
      <xdr:colOff>346362</xdr:colOff>
      <xdr:row>48</xdr:row>
      <xdr:rowOff>17317</xdr:rowOff>
    </xdr:to>
    <xdr:graphicFrame macro="">
      <xdr:nvGraphicFramePr>
        <xdr:cNvPr id="55" name="Chart 54">
          <a:extLst>
            <a:ext uri="{FF2B5EF4-FFF2-40B4-BE49-F238E27FC236}">
              <a16:creationId xmlns:a16="http://schemas.microsoft.com/office/drawing/2014/main" id="{1ADA9A64-8EAC-4228-A278-918AE5420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190500</xdr:colOff>
      <xdr:row>16</xdr:row>
      <xdr:rowOff>173177</xdr:rowOff>
    </xdr:from>
    <xdr:to>
      <xdr:col>16</xdr:col>
      <xdr:colOff>138546</xdr:colOff>
      <xdr:row>32</xdr:row>
      <xdr:rowOff>51954</xdr:rowOff>
    </xdr:to>
    <xdr:graphicFrame macro="">
      <xdr:nvGraphicFramePr>
        <xdr:cNvPr id="56" name="Chart 55">
          <a:extLst>
            <a:ext uri="{FF2B5EF4-FFF2-40B4-BE49-F238E27FC236}">
              <a16:creationId xmlns:a16="http://schemas.microsoft.com/office/drawing/2014/main" id="{4D8FBC70-238C-40A3-A82A-1BE150560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311726</xdr:colOff>
      <xdr:row>28</xdr:row>
      <xdr:rowOff>173182</xdr:rowOff>
    </xdr:from>
    <xdr:to>
      <xdr:col>36</xdr:col>
      <xdr:colOff>207818</xdr:colOff>
      <xdr:row>53</xdr:row>
      <xdr:rowOff>86591</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28DBD1FC-F90C-4D17-8C88-8C704496F4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113326" y="5507182"/>
              <a:ext cx="9040092" cy="46759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329046</xdr:colOff>
      <xdr:row>16</xdr:row>
      <xdr:rowOff>17317</xdr:rowOff>
    </xdr:from>
    <xdr:to>
      <xdr:col>23</xdr:col>
      <xdr:colOff>190499</xdr:colOff>
      <xdr:row>30</xdr:row>
      <xdr:rowOff>138544</xdr:rowOff>
    </xdr:to>
    <xdr:graphicFrame macro="">
      <xdr:nvGraphicFramePr>
        <xdr:cNvPr id="58" name="Chart 57">
          <a:extLst>
            <a:ext uri="{FF2B5EF4-FFF2-40B4-BE49-F238E27FC236}">
              <a16:creationId xmlns:a16="http://schemas.microsoft.com/office/drawing/2014/main" id="{3564F78A-267D-430F-B86F-766F26724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551706</xdr:colOff>
      <xdr:row>15</xdr:row>
      <xdr:rowOff>34635</xdr:rowOff>
    </xdr:from>
    <xdr:to>
      <xdr:col>36</xdr:col>
      <xdr:colOff>329041</xdr:colOff>
      <xdr:row>29</xdr:row>
      <xdr:rowOff>51955</xdr:rowOff>
    </xdr:to>
    <xdr:graphicFrame macro="">
      <xdr:nvGraphicFramePr>
        <xdr:cNvPr id="59" name="Chart 58">
          <a:extLst>
            <a:ext uri="{FF2B5EF4-FFF2-40B4-BE49-F238E27FC236}">
              <a16:creationId xmlns:a16="http://schemas.microsoft.com/office/drawing/2014/main" id="{1EB8A9B3-AE67-4E74-A244-75DAE1DD8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46041</xdr:colOff>
      <xdr:row>33</xdr:row>
      <xdr:rowOff>12731</xdr:rowOff>
    </xdr:from>
    <xdr:to>
      <xdr:col>10</xdr:col>
      <xdr:colOff>103741</xdr:colOff>
      <xdr:row>46</xdr:row>
      <xdr:rowOff>74021</xdr:rowOff>
    </xdr:to>
    <xdr:graphicFrame macro="">
      <xdr:nvGraphicFramePr>
        <xdr:cNvPr id="60" name="Chart 59">
          <a:extLst>
            <a:ext uri="{FF2B5EF4-FFF2-40B4-BE49-F238E27FC236}">
              <a16:creationId xmlns:a16="http://schemas.microsoft.com/office/drawing/2014/main" id="{F657100A-D4E5-492B-AA41-5D98C34BA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36621</xdr:colOff>
      <xdr:row>33</xdr:row>
      <xdr:rowOff>28962</xdr:rowOff>
    </xdr:from>
    <xdr:to>
      <xdr:col>11</xdr:col>
      <xdr:colOff>542589</xdr:colOff>
      <xdr:row>46</xdr:row>
      <xdr:rowOff>61452</xdr:rowOff>
    </xdr:to>
    <xdr:graphicFrame macro="">
      <xdr:nvGraphicFramePr>
        <xdr:cNvPr id="61" name="Chart 60">
          <a:extLst>
            <a:ext uri="{FF2B5EF4-FFF2-40B4-BE49-F238E27FC236}">
              <a16:creationId xmlns:a16="http://schemas.microsoft.com/office/drawing/2014/main" id="{39701F33-AD0F-465E-971D-579BE5632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451728</xdr:colOff>
      <xdr:row>33</xdr:row>
      <xdr:rowOff>81032</xdr:rowOff>
    </xdr:from>
    <xdr:to>
      <xdr:col>14</xdr:col>
      <xdr:colOff>475184</xdr:colOff>
      <xdr:row>46</xdr:row>
      <xdr:rowOff>51904</xdr:rowOff>
    </xdr:to>
    <xdr:graphicFrame macro="">
      <xdr:nvGraphicFramePr>
        <xdr:cNvPr id="62" name="Chart 61">
          <a:extLst>
            <a:ext uri="{FF2B5EF4-FFF2-40B4-BE49-F238E27FC236}">
              <a16:creationId xmlns:a16="http://schemas.microsoft.com/office/drawing/2014/main" id="{AA140E79-8C2F-4F00-A48F-CC8140F00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398317</xdr:colOff>
      <xdr:row>28</xdr:row>
      <xdr:rowOff>61697</xdr:rowOff>
    </xdr:from>
    <xdr:to>
      <xdr:col>32</xdr:col>
      <xdr:colOff>468672</xdr:colOff>
      <xdr:row>30</xdr:row>
      <xdr:rowOff>12988</xdr:rowOff>
    </xdr:to>
    <xdr:sp macro="" textlink="">
      <xdr:nvSpPr>
        <xdr:cNvPr id="11266" name="TextBox 11265">
          <a:extLst>
            <a:ext uri="{FF2B5EF4-FFF2-40B4-BE49-F238E27FC236}">
              <a16:creationId xmlns:a16="http://schemas.microsoft.com/office/drawing/2014/main" id="{82AF8253-0884-A868-7F26-547AB6ECACE0}"/>
            </a:ext>
          </a:extLst>
        </xdr:cNvPr>
        <xdr:cNvSpPr txBox="1"/>
      </xdr:nvSpPr>
      <xdr:spPr>
        <a:xfrm>
          <a:off x="14945590" y="5395697"/>
          <a:ext cx="4919446" cy="33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accent6">
                  <a:lumMod val="50000"/>
                </a:schemeClr>
              </a:solidFill>
              <a:effectLst/>
              <a:latin typeface="Aptos Narrow" panose="020B0004020202020204" pitchFamily="34" charset="0"/>
              <a:ea typeface="+mn-ea"/>
              <a:cs typeface="+mn-cs"/>
            </a:rPr>
            <a:t>Which Country Is the True Environmental Leader?</a:t>
          </a:r>
          <a:endParaRPr lang="en-US" sz="1800" b="1">
            <a:solidFill>
              <a:schemeClr val="accent6">
                <a:lumMod val="50000"/>
              </a:schemeClr>
            </a:solidFill>
            <a:effectLst/>
            <a:latin typeface="Aptos Narrow" panose="020B0004020202020204" pitchFamily="34" charset="0"/>
          </a:endParaRPr>
        </a:p>
      </xdr:txBody>
    </xdr:sp>
    <xdr:clientData/>
  </xdr:twoCellAnchor>
  <xdr:twoCellAnchor editAs="oneCell">
    <xdr:from>
      <xdr:col>7</xdr:col>
      <xdr:colOff>484601</xdr:colOff>
      <xdr:row>6</xdr:row>
      <xdr:rowOff>27499</xdr:rowOff>
    </xdr:from>
    <xdr:to>
      <xdr:col>8</xdr:col>
      <xdr:colOff>484603</xdr:colOff>
      <xdr:row>9</xdr:row>
      <xdr:rowOff>65599</xdr:rowOff>
    </xdr:to>
    <xdr:pic>
      <xdr:nvPicPr>
        <xdr:cNvPr id="3" name="Picture 2" descr="Money">
          <a:extLst>
            <a:ext uri="{FF2B5EF4-FFF2-40B4-BE49-F238E27FC236}">
              <a16:creationId xmlns:a16="http://schemas.microsoft.com/office/drawing/2014/main" id="{BCC22182-B623-3CDD-9023-B816B6B230B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rot="2159421">
          <a:off x="4727556" y="1170499"/>
          <a:ext cx="606138"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484292</xdr:colOff>
      <xdr:row>6</xdr:row>
      <xdr:rowOff>85044</xdr:rowOff>
    </xdr:from>
    <xdr:to>
      <xdr:col>18</xdr:col>
      <xdr:colOff>484293</xdr:colOff>
      <xdr:row>9</xdr:row>
      <xdr:rowOff>123144</xdr:rowOff>
    </xdr:to>
    <xdr:pic>
      <xdr:nvPicPr>
        <xdr:cNvPr id="4" name="Picture 3" descr="Conservation ">
          <a:extLst>
            <a:ext uri="{FF2B5EF4-FFF2-40B4-BE49-F238E27FC236}">
              <a16:creationId xmlns:a16="http://schemas.microsoft.com/office/drawing/2014/main" id="{BFB903DC-2AC2-3421-2616-F75355B4E5A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788610" y="1228044"/>
          <a:ext cx="606138"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466200</xdr:colOff>
      <xdr:row>6</xdr:row>
      <xdr:rowOff>76540</xdr:rowOff>
    </xdr:from>
    <xdr:to>
      <xdr:col>23</xdr:col>
      <xdr:colOff>466200</xdr:colOff>
      <xdr:row>9</xdr:row>
      <xdr:rowOff>114640</xdr:rowOff>
    </xdr:to>
    <xdr:pic>
      <xdr:nvPicPr>
        <xdr:cNvPr id="5" name="Picture 4" descr="Waste ">
          <a:extLst>
            <a:ext uri="{FF2B5EF4-FFF2-40B4-BE49-F238E27FC236}">
              <a16:creationId xmlns:a16="http://schemas.microsoft.com/office/drawing/2014/main" id="{141424B7-B2C9-1DB2-45DE-4BE0E1298B4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801200" y="1219540"/>
          <a:ext cx="606136"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532225</xdr:colOff>
      <xdr:row>6</xdr:row>
      <xdr:rowOff>136073</xdr:rowOff>
    </xdr:from>
    <xdr:to>
      <xdr:col>13</xdr:col>
      <xdr:colOff>532224</xdr:colOff>
      <xdr:row>9</xdr:row>
      <xdr:rowOff>174172</xdr:rowOff>
    </xdr:to>
    <xdr:pic>
      <xdr:nvPicPr>
        <xdr:cNvPr id="6" name="Picture 5" descr="Carbon footprint ">
          <a:extLst>
            <a:ext uri="{FF2B5EF4-FFF2-40B4-BE49-F238E27FC236}">
              <a16:creationId xmlns:a16="http://schemas.microsoft.com/office/drawing/2014/main" id="{83931532-E16A-CB9D-B198-ABBDA74C583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805861" y="1279073"/>
          <a:ext cx="606136" cy="609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281334</xdr:colOff>
      <xdr:row>6</xdr:row>
      <xdr:rowOff>61955</xdr:rowOff>
    </xdr:from>
    <xdr:to>
      <xdr:col>28</xdr:col>
      <xdr:colOff>282936</xdr:colOff>
      <xdr:row>9</xdr:row>
      <xdr:rowOff>124913</xdr:rowOff>
    </xdr:to>
    <xdr:pic>
      <xdr:nvPicPr>
        <xdr:cNvPr id="8" name="Picture 7" descr="Certified ">
          <a:extLst>
            <a:ext uri="{FF2B5EF4-FFF2-40B4-BE49-F238E27FC236}">
              <a16:creationId xmlns:a16="http://schemas.microsoft.com/office/drawing/2014/main" id="{BCDA2C16-117F-4CFE-B1B3-984F69CB810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647016" y="1204955"/>
          <a:ext cx="607738" cy="634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128837</xdr:colOff>
      <xdr:row>1</xdr:row>
      <xdr:rowOff>1609</xdr:rowOff>
    </xdr:from>
    <xdr:to>
      <xdr:col>17</xdr:col>
      <xdr:colOff>541292</xdr:colOff>
      <xdr:row>4</xdr:row>
      <xdr:rowOff>99953</xdr:rowOff>
    </xdr:to>
    <xdr:sp macro="" textlink="">
      <xdr:nvSpPr>
        <xdr:cNvPr id="27" name="Rectangle: Rounded Corners 26">
          <a:extLst>
            <a:ext uri="{FF2B5EF4-FFF2-40B4-BE49-F238E27FC236}">
              <a16:creationId xmlns:a16="http://schemas.microsoft.com/office/drawing/2014/main" id="{6B06B318-DA4B-4A08-AB5A-97466D0B91A2}"/>
            </a:ext>
          </a:extLst>
        </xdr:cNvPr>
        <xdr:cNvSpPr/>
      </xdr:nvSpPr>
      <xdr:spPr>
        <a:xfrm>
          <a:off x="8629900" y="192109"/>
          <a:ext cx="2234111" cy="6698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191156</xdr:colOff>
      <xdr:row>1</xdr:row>
      <xdr:rowOff>48951</xdr:rowOff>
    </xdr:from>
    <xdr:to>
      <xdr:col>17</xdr:col>
      <xdr:colOff>485188</xdr:colOff>
      <xdr:row>4</xdr:row>
      <xdr:rowOff>50036</xdr:rowOff>
    </xdr:to>
    <xdr:sp macro="" textlink="">
      <xdr:nvSpPr>
        <xdr:cNvPr id="42" name="Rectangle: Rounded Corners 41">
          <a:hlinkClick xmlns:r="http://schemas.openxmlformats.org/officeDocument/2006/relationships" r:id="rId17"/>
          <a:extLst>
            <a:ext uri="{FF2B5EF4-FFF2-40B4-BE49-F238E27FC236}">
              <a16:creationId xmlns:a16="http://schemas.microsoft.com/office/drawing/2014/main" id="{CF35379F-C517-4A18-99C7-061E5198E348}"/>
            </a:ext>
          </a:extLst>
        </xdr:cNvPr>
        <xdr:cNvSpPr/>
      </xdr:nvSpPr>
      <xdr:spPr>
        <a:xfrm>
          <a:off x="8692219" y="239451"/>
          <a:ext cx="2115688" cy="572585"/>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92356</xdr:colOff>
      <xdr:row>1</xdr:row>
      <xdr:rowOff>121293</xdr:rowOff>
    </xdr:from>
    <xdr:to>
      <xdr:col>17</xdr:col>
      <xdr:colOff>553148</xdr:colOff>
      <xdr:row>3</xdr:row>
      <xdr:rowOff>170769</xdr:rowOff>
    </xdr:to>
    <xdr:sp macro="" textlink="">
      <xdr:nvSpPr>
        <xdr:cNvPr id="63" name="TextBox 62">
          <a:hlinkClick xmlns:r="http://schemas.openxmlformats.org/officeDocument/2006/relationships" r:id="rId17"/>
          <a:extLst>
            <a:ext uri="{FF2B5EF4-FFF2-40B4-BE49-F238E27FC236}">
              <a16:creationId xmlns:a16="http://schemas.microsoft.com/office/drawing/2014/main" id="{AB3A9672-6F2D-4810-9C1C-EC86B58E6343}"/>
            </a:ext>
          </a:extLst>
        </xdr:cNvPr>
        <xdr:cNvSpPr txBox="1"/>
      </xdr:nvSpPr>
      <xdr:spPr>
        <a:xfrm>
          <a:off x="8593419" y="311793"/>
          <a:ext cx="2282448" cy="430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Home</a:t>
          </a:r>
          <a:endPar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29</xdr:col>
      <xdr:colOff>205628</xdr:colOff>
      <xdr:row>6</xdr:row>
      <xdr:rowOff>17053</xdr:rowOff>
    </xdr:from>
    <xdr:to>
      <xdr:col>33</xdr:col>
      <xdr:colOff>302082</xdr:colOff>
      <xdr:row>12</xdr:row>
      <xdr:rowOff>85056</xdr:rowOff>
    </xdr:to>
    <xdr:sp macro="" textlink="">
      <xdr:nvSpPr>
        <xdr:cNvPr id="11264" name="Rectangle: Rounded Corners 11263">
          <a:extLst>
            <a:ext uri="{FF2B5EF4-FFF2-40B4-BE49-F238E27FC236}">
              <a16:creationId xmlns:a16="http://schemas.microsoft.com/office/drawing/2014/main" id="{64CBC073-A998-4E0E-B3CD-2ADDB697FFF8}"/>
            </a:ext>
          </a:extLst>
        </xdr:cNvPr>
        <xdr:cNvSpPr/>
      </xdr:nvSpPr>
      <xdr:spPr>
        <a:xfrm>
          <a:off x="17783583" y="1160053"/>
          <a:ext cx="2520999" cy="1211003"/>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32</xdr:col>
      <xdr:colOff>188308</xdr:colOff>
      <xdr:row>6</xdr:row>
      <xdr:rowOff>34371</xdr:rowOff>
    </xdr:from>
    <xdr:to>
      <xdr:col>33</xdr:col>
      <xdr:colOff>189910</xdr:colOff>
      <xdr:row>9</xdr:row>
      <xdr:rowOff>97329</xdr:rowOff>
    </xdr:to>
    <xdr:pic>
      <xdr:nvPicPr>
        <xdr:cNvPr id="11267" name="Picture 11266" descr="Certified ">
          <a:extLst>
            <a:ext uri="{FF2B5EF4-FFF2-40B4-BE49-F238E27FC236}">
              <a16:creationId xmlns:a16="http://schemas.microsoft.com/office/drawing/2014/main" id="{28F8E9B2-9D26-43F5-A89B-03846413B2D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9584672" y="1177371"/>
          <a:ext cx="607738" cy="634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308252</xdr:colOff>
      <xdr:row>6</xdr:row>
      <xdr:rowOff>69274</xdr:rowOff>
    </xdr:from>
    <xdr:to>
      <xdr:col>32</xdr:col>
      <xdr:colOff>600908</xdr:colOff>
      <xdr:row>11</xdr:row>
      <xdr:rowOff>171210</xdr:rowOff>
    </xdr:to>
    <xdr:sp macro="" textlink="">
      <xdr:nvSpPr>
        <xdr:cNvPr id="11268" name="TextBox 11267">
          <a:extLst>
            <a:ext uri="{FF2B5EF4-FFF2-40B4-BE49-F238E27FC236}">
              <a16:creationId xmlns:a16="http://schemas.microsoft.com/office/drawing/2014/main" id="{3EC332FA-7066-45F1-8F9D-594A6808B9BB}"/>
            </a:ext>
          </a:extLst>
        </xdr:cNvPr>
        <xdr:cNvSpPr txBox="1"/>
      </xdr:nvSpPr>
      <xdr:spPr>
        <a:xfrm>
          <a:off x="17886207" y="1212274"/>
          <a:ext cx="2111065" cy="1054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latin typeface="Aptos Narrow" panose="020B0004020202020204" pitchFamily="34" charset="0"/>
            </a:rPr>
            <a:t>Max. Sus. Rating</a:t>
          </a:r>
        </a:p>
      </xdr:txBody>
    </xdr:sp>
    <xdr:clientData/>
  </xdr:twoCellAnchor>
  <xdr:twoCellAnchor>
    <xdr:from>
      <xdr:col>32</xdr:col>
      <xdr:colOff>117749</xdr:colOff>
      <xdr:row>9</xdr:row>
      <xdr:rowOff>69273</xdr:rowOff>
    </xdr:from>
    <xdr:to>
      <xdr:col>33</xdr:col>
      <xdr:colOff>173183</xdr:colOff>
      <xdr:row>13</xdr:row>
      <xdr:rowOff>34636</xdr:rowOff>
    </xdr:to>
    <xdr:sp macro="" textlink="'Analysis and Insights'!B215">
      <xdr:nvSpPr>
        <xdr:cNvPr id="11269" name="TextBox 11268">
          <a:extLst>
            <a:ext uri="{FF2B5EF4-FFF2-40B4-BE49-F238E27FC236}">
              <a16:creationId xmlns:a16="http://schemas.microsoft.com/office/drawing/2014/main" id="{77589A94-EF4D-4E7E-B8AB-3B5C904178D8}"/>
            </a:ext>
          </a:extLst>
        </xdr:cNvPr>
        <xdr:cNvSpPr txBox="1"/>
      </xdr:nvSpPr>
      <xdr:spPr>
        <a:xfrm>
          <a:off x="19514113" y="1783773"/>
          <a:ext cx="661570" cy="7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5D86EF-CEBE-41D9-99DD-467987EBBAB3}" type="TxLink">
            <a:rPr lang="en-US" sz="2400" b="1" i="0" u="none" strike="noStrike">
              <a:solidFill>
                <a:srgbClr val="000000"/>
              </a:solidFill>
              <a:latin typeface="Calibri"/>
              <a:cs typeface="Calibri"/>
            </a:rPr>
            <a:pPr/>
            <a:t>5</a:t>
          </a:fld>
          <a:endParaRPr lang="en-US" sz="2400" b="1" i="0" u="none" strike="noStrike">
            <a:solidFill>
              <a:schemeClr val="accent6">
                <a:lumMod val="50000"/>
              </a:schemeClr>
            </a:solidFill>
            <a:latin typeface="Aptos Narrow" panose="020B0004020202020204" pitchFamily="34" charset="0"/>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108515</xdr:colOff>
      <xdr:row>8</xdr:row>
      <xdr:rowOff>51955</xdr:rowOff>
    </xdr:from>
    <xdr:to>
      <xdr:col>4</xdr:col>
      <xdr:colOff>17319</xdr:colOff>
      <xdr:row>50</xdr:row>
      <xdr:rowOff>112244</xdr:rowOff>
    </xdr:to>
    <xdr:sp macro="" textlink="">
      <xdr:nvSpPr>
        <xdr:cNvPr id="2" name="Rectangle: Rounded Corners 1">
          <a:extLst>
            <a:ext uri="{FF2B5EF4-FFF2-40B4-BE49-F238E27FC236}">
              <a16:creationId xmlns:a16="http://schemas.microsoft.com/office/drawing/2014/main" id="{06CDA3F5-B6AC-403D-98A7-3A59EF6A4523}"/>
            </a:ext>
          </a:extLst>
        </xdr:cNvPr>
        <xdr:cNvSpPr/>
      </xdr:nvSpPr>
      <xdr:spPr>
        <a:xfrm>
          <a:off x="108515" y="1575955"/>
          <a:ext cx="2333349" cy="806128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282915</xdr:colOff>
      <xdr:row>6</xdr:row>
      <xdr:rowOff>17317</xdr:rowOff>
    </xdr:from>
    <xdr:to>
      <xdr:col>37</xdr:col>
      <xdr:colOff>1</xdr:colOff>
      <xdr:row>49</xdr:row>
      <xdr:rowOff>155862</xdr:rowOff>
    </xdr:to>
    <xdr:sp macro="" textlink="">
      <xdr:nvSpPr>
        <xdr:cNvPr id="4" name="Rectangle: Rounded Corners 3">
          <a:extLst>
            <a:ext uri="{FF2B5EF4-FFF2-40B4-BE49-F238E27FC236}">
              <a16:creationId xmlns:a16="http://schemas.microsoft.com/office/drawing/2014/main" id="{8D622B9A-1DE1-410C-9C75-A93E3208517E}"/>
            </a:ext>
          </a:extLst>
        </xdr:cNvPr>
        <xdr:cNvSpPr/>
      </xdr:nvSpPr>
      <xdr:spPr>
        <a:xfrm>
          <a:off x="2707460" y="1160317"/>
          <a:ext cx="19719586" cy="83300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241142</xdr:colOff>
      <xdr:row>9</xdr:row>
      <xdr:rowOff>51954</xdr:rowOff>
    </xdr:from>
    <xdr:to>
      <xdr:col>3</xdr:col>
      <xdr:colOff>484909</xdr:colOff>
      <xdr:row>49</xdr:row>
      <xdr:rowOff>184583</xdr:rowOff>
    </xdr:to>
    <xdr:sp macro="" textlink="">
      <xdr:nvSpPr>
        <xdr:cNvPr id="15" name="Rectangle: Rounded Corners 14">
          <a:extLst>
            <a:ext uri="{FF2B5EF4-FFF2-40B4-BE49-F238E27FC236}">
              <a16:creationId xmlns:a16="http://schemas.microsoft.com/office/drawing/2014/main" id="{7508C2DE-945C-4EC3-8577-F7E92E27B6BB}"/>
            </a:ext>
          </a:extLst>
        </xdr:cNvPr>
        <xdr:cNvSpPr/>
      </xdr:nvSpPr>
      <xdr:spPr>
        <a:xfrm>
          <a:off x="241142" y="1766454"/>
          <a:ext cx="2062176" cy="7752629"/>
        </a:xfrm>
        <a:prstGeom prst="roundRect">
          <a:avLst/>
        </a:prstGeom>
        <a:solidFill>
          <a:srgbClr val="B5D8A0"/>
        </a:solidFill>
        <a:ln>
          <a:noFill/>
        </a:ln>
        <a:effectLst>
          <a:outerShdw blurRad="63500" sx="102000" sy="102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51954</xdr:colOff>
      <xdr:row>7</xdr:row>
      <xdr:rowOff>103910</xdr:rowOff>
    </xdr:from>
    <xdr:to>
      <xdr:col>36</xdr:col>
      <xdr:colOff>277091</xdr:colOff>
      <xdr:row>48</xdr:row>
      <xdr:rowOff>86590</xdr:rowOff>
    </xdr:to>
    <xdr:sp macro="" textlink="">
      <xdr:nvSpPr>
        <xdr:cNvPr id="16" name="Rectangle: Rounded Corners 15">
          <a:extLst>
            <a:ext uri="{FF2B5EF4-FFF2-40B4-BE49-F238E27FC236}">
              <a16:creationId xmlns:a16="http://schemas.microsoft.com/office/drawing/2014/main" id="{72924E2F-B8C4-4B0B-9D42-3BBE5902225C}"/>
            </a:ext>
          </a:extLst>
        </xdr:cNvPr>
        <xdr:cNvSpPr/>
      </xdr:nvSpPr>
      <xdr:spPr>
        <a:xfrm>
          <a:off x="3082636" y="1437410"/>
          <a:ext cx="19015364" cy="7793180"/>
        </a:xfrm>
        <a:prstGeom prst="roundRect">
          <a:avLst/>
        </a:prstGeom>
        <a:solidFill>
          <a:schemeClr val="bg1"/>
        </a:solidFill>
        <a:ln>
          <a:noFill/>
        </a:ln>
        <a:effectLst>
          <a:outerShdw blurRad="63500" sx="102000" sy="102000" algn="ctr" rotWithShape="0">
            <a:prstClr val="black">
              <a:alpha val="1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35</xdr:col>
      <xdr:colOff>190497</xdr:colOff>
      <xdr:row>0</xdr:row>
      <xdr:rowOff>86590</xdr:rowOff>
    </xdr:from>
    <xdr:to>
      <xdr:col>37</xdr:col>
      <xdr:colOff>334758</xdr:colOff>
      <xdr:row>6</xdr:row>
      <xdr:rowOff>143723</xdr:rowOff>
    </xdr:to>
    <xdr:pic>
      <xdr:nvPicPr>
        <xdr:cNvPr id="27" name="Picture 26">
          <a:extLst>
            <a:ext uri="{FF2B5EF4-FFF2-40B4-BE49-F238E27FC236}">
              <a16:creationId xmlns:a16="http://schemas.microsoft.com/office/drawing/2014/main" id="{11FC0260-7D4F-4FC1-8B89-9543A725E3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49" t="19285" r="14815" b="22301"/>
        <a:stretch>
          <a:fillRect/>
        </a:stretch>
      </xdr:blipFill>
      <xdr:spPr>
        <a:xfrm>
          <a:off x="21405270" y="86590"/>
          <a:ext cx="1356533" cy="1200133"/>
        </a:xfrm>
        <a:prstGeom prst="rect">
          <a:avLst/>
        </a:prstGeom>
      </xdr:spPr>
    </xdr:pic>
    <xdr:clientData/>
  </xdr:twoCellAnchor>
  <xdr:twoCellAnchor editAs="oneCell">
    <xdr:from>
      <xdr:col>0</xdr:col>
      <xdr:colOff>358420</xdr:colOff>
      <xdr:row>1</xdr:row>
      <xdr:rowOff>26539</xdr:rowOff>
    </xdr:from>
    <xdr:to>
      <xdr:col>4</xdr:col>
      <xdr:colOff>59173</xdr:colOff>
      <xdr:row>6</xdr:row>
      <xdr:rowOff>183045</xdr:rowOff>
    </xdr:to>
    <xdr:pic>
      <xdr:nvPicPr>
        <xdr:cNvPr id="28" name="Picture 27">
          <a:extLst>
            <a:ext uri="{FF2B5EF4-FFF2-40B4-BE49-F238E27FC236}">
              <a16:creationId xmlns:a16="http://schemas.microsoft.com/office/drawing/2014/main" id="{C3CB180E-633F-42B6-9C57-2D7FD03A2668}"/>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393" t="9078" b="5914"/>
        <a:stretch>
          <a:fillRect/>
        </a:stretch>
      </xdr:blipFill>
      <xdr:spPr bwMode="auto">
        <a:xfrm>
          <a:off x="358420" y="217039"/>
          <a:ext cx="2125298" cy="1109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280149</xdr:colOff>
      <xdr:row>10</xdr:row>
      <xdr:rowOff>76068</xdr:rowOff>
    </xdr:from>
    <xdr:to>
      <xdr:col>3</xdr:col>
      <xdr:colOff>432955</xdr:colOff>
      <xdr:row>15</xdr:row>
      <xdr:rowOff>112238</xdr:rowOff>
    </xdr:to>
    <mc:AlternateContent xmlns:mc="http://schemas.openxmlformats.org/markup-compatibility/2006" xmlns:a14="http://schemas.microsoft.com/office/drawing/2010/main">
      <mc:Choice Requires="a14">
        <xdr:graphicFrame macro="">
          <xdr:nvGraphicFramePr>
            <xdr:cNvPr id="35" name="market_trend 2">
              <a:extLst>
                <a:ext uri="{FF2B5EF4-FFF2-40B4-BE49-F238E27FC236}">
                  <a16:creationId xmlns:a16="http://schemas.microsoft.com/office/drawing/2014/main" id="{6E1A463F-4E9F-4CED-9179-BBDA3EEBF132}"/>
                </a:ext>
              </a:extLst>
            </xdr:cNvPr>
            <xdr:cNvGraphicFramePr/>
          </xdr:nvGraphicFramePr>
          <xdr:xfrm>
            <a:off x="0" y="0"/>
            <a:ext cx="0" cy="0"/>
          </xdr:xfrm>
          <a:graphic>
            <a:graphicData uri="http://schemas.microsoft.com/office/drawing/2010/slicer">
              <sle:slicer xmlns:sle="http://schemas.microsoft.com/office/drawing/2010/slicer" name="market_trend 2"/>
            </a:graphicData>
          </a:graphic>
        </xdr:graphicFrame>
      </mc:Choice>
      <mc:Fallback xmlns="">
        <xdr:sp macro="" textlink="">
          <xdr:nvSpPr>
            <xdr:cNvPr id="0" name=""/>
            <xdr:cNvSpPr>
              <a:spLocks noTextEdit="1"/>
            </xdr:cNvSpPr>
          </xdr:nvSpPr>
          <xdr:spPr>
            <a:xfrm>
              <a:off x="280149" y="1981068"/>
              <a:ext cx="1971215" cy="9886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301820</xdr:colOff>
      <xdr:row>16</xdr:row>
      <xdr:rowOff>86592</xdr:rowOff>
    </xdr:from>
    <xdr:to>
      <xdr:col>3</xdr:col>
      <xdr:colOff>329046</xdr:colOff>
      <xdr:row>31</xdr:row>
      <xdr:rowOff>89952</xdr:rowOff>
    </xdr:to>
    <mc:AlternateContent xmlns:mc="http://schemas.openxmlformats.org/markup-compatibility/2006" xmlns:a14="http://schemas.microsoft.com/office/drawing/2010/main">
      <mc:Choice Requires="a14">
        <xdr:graphicFrame macro="">
          <xdr:nvGraphicFramePr>
            <xdr:cNvPr id="36" name="product category 2">
              <a:extLst>
                <a:ext uri="{FF2B5EF4-FFF2-40B4-BE49-F238E27FC236}">
                  <a16:creationId xmlns:a16="http://schemas.microsoft.com/office/drawing/2014/main" id="{21A8C053-F108-4E35-AE94-AE6DA65FBBA9}"/>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01820" y="3134592"/>
              <a:ext cx="1845635" cy="28608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338964</xdr:colOff>
      <xdr:row>42</xdr:row>
      <xdr:rowOff>13589</xdr:rowOff>
    </xdr:from>
    <xdr:to>
      <xdr:col>3</xdr:col>
      <xdr:colOff>329046</xdr:colOff>
      <xdr:row>49</xdr:row>
      <xdr:rowOff>1533</xdr:rowOff>
    </xdr:to>
    <mc:AlternateContent xmlns:mc="http://schemas.openxmlformats.org/markup-compatibility/2006" xmlns:a14="http://schemas.microsoft.com/office/drawing/2010/main">
      <mc:Choice Requires="a14">
        <xdr:graphicFrame macro="">
          <xdr:nvGraphicFramePr>
            <xdr:cNvPr id="37" name="cert_type 2">
              <a:extLst>
                <a:ext uri="{FF2B5EF4-FFF2-40B4-BE49-F238E27FC236}">
                  <a16:creationId xmlns:a16="http://schemas.microsoft.com/office/drawing/2014/main" id="{D14F4402-2AD7-442D-B0C5-30253A67F49F}"/>
                </a:ext>
              </a:extLst>
            </xdr:cNvPr>
            <xdr:cNvGraphicFramePr/>
          </xdr:nvGraphicFramePr>
          <xdr:xfrm>
            <a:off x="0" y="0"/>
            <a:ext cx="0" cy="0"/>
          </xdr:xfrm>
          <a:graphic>
            <a:graphicData uri="http://schemas.microsoft.com/office/drawing/2010/slicer">
              <sle:slicer xmlns:sle="http://schemas.microsoft.com/office/drawing/2010/slicer" name="cert_type 2"/>
            </a:graphicData>
          </a:graphic>
        </xdr:graphicFrame>
      </mc:Choice>
      <mc:Fallback xmlns="">
        <xdr:sp macro="" textlink="">
          <xdr:nvSpPr>
            <xdr:cNvPr id="0" name=""/>
            <xdr:cNvSpPr>
              <a:spLocks noTextEdit="1"/>
            </xdr:cNvSpPr>
          </xdr:nvSpPr>
          <xdr:spPr>
            <a:xfrm>
              <a:off x="338964" y="8014589"/>
              <a:ext cx="1808491" cy="13214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316678</xdr:colOff>
      <xdr:row>31</xdr:row>
      <xdr:rowOff>163818</xdr:rowOff>
    </xdr:from>
    <xdr:to>
      <xdr:col>3</xdr:col>
      <xdr:colOff>311729</xdr:colOff>
      <xdr:row>41</xdr:row>
      <xdr:rowOff>95586</xdr:rowOff>
    </xdr:to>
    <mc:AlternateContent xmlns:mc="http://schemas.openxmlformats.org/markup-compatibility/2006" xmlns:a14="http://schemas.microsoft.com/office/drawing/2010/main">
      <mc:Choice Requires="a14">
        <xdr:graphicFrame macro="">
          <xdr:nvGraphicFramePr>
            <xdr:cNvPr id="38" name="sustainability_status 2">
              <a:extLst>
                <a:ext uri="{FF2B5EF4-FFF2-40B4-BE49-F238E27FC236}">
                  <a16:creationId xmlns:a16="http://schemas.microsoft.com/office/drawing/2014/main" id="{4EBB98A9-2D00-47CE-9D50-F12A50E41906}"/>
                </a:ext>
              </a:extLst>
            </xdr:cNvPr>
            <xdr:cNvGraphicFramePr/>
          </xdr:nvGraphicFramePr>
          <xdr:xfrm>
            <a:off x="0" y="0"/>
            <a:ext cx="0" cy="0"/>
          </xdr:xfrm>
          <a:graphic>
            <a:graphicData uri="http://schemas.microsoft.com/office/drawing/2010/slicer">
              <sle:slicer xmlns:sle="http://schemas.microsoft.com/office/drawing/2010/slicer" name="sustainability_status 2"/>
            </a:graphicData>
          </a:graphic>
        </xdr:graphicFrame>
      </mc:Choice>
      <mc:Fallback xmlns="">
        <xdr:sp macro="" textlink="">
          <xdr:nvSpPr>
            <xdr:cNvPr id="0" name=""/>
            <xdr:cNvSpPr>
              <a:spLocks noTextEdit="1"/>
            </xdr:cNvSpPr>
          </xdr:nvSpPr>
          <xdr:spPr>
            <a:xfrm>
              <a:off x="316678" y="6069318"/>
              <a:ext cx="1813460" cy="18367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145933</xdr:colOff>
      <xdr:row>19</xdr:row>
      <xdr:rowOff>61325</xdr:rowOff>
    </xdr:from>
    <xdr:to>
      <xdr:col>18</xdr:col>
      <xdr:colOff>11018</xdr:colOff>
      <xdr:row>32</xdr:row>
      <xdr:rowOff>47309</xdr:rowOff>
    </xdr:to>
    <xdr:graphicFrame macro="">
      <xdr:nvGraphicFramePr>
        <xdr:cNvPr id="39" name="Chart 38">
          <a:extLst>
            <a:ext uri="{FF2B5EF4-FFF2-40B4-BE49-F238E27FC236}">
              <a16:creationId xmlns:a16="http://schemas.microsoft.com/office/drawing/2014/main" id="{BE040D76-DDF9-4E2A-AEFD-648CEF87D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xdr:colOff>
      <xdr:row>7</xdr:row>
      <xdr:rowOff>34636</xdr:rowOff>
    </xdr:from>
    <xdr:to>
      <xdr:col>35</xdr:col>
      <xdr:colOff>450275</xdr:colOff>
      <xdr:row>26</xdr:row>
      <xdr:rowOff>138545</xdr:rowOff>
    </xdr:to>
    <xdr:graphicFrame macro="">
      <xdr:nvGraphicFramePr>
        <xdr:cNvPr id="40" name="Chart 39">
          <a:extLst>
            <a:ext uri="{FF2B5EF4-FFF2-40B4-BE49-F238E27FC236}">
              <a16:creationId xmlns:a16="http://schemas.microsoft.com/office/drawing/2014/main" id="{DD0A5152-63B9-4190-B528-746B39760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346368</xdr:colOff>
      <xdr:row>31</xdr:row>
      <xdr:rowOff>34636</xdr:rowOff>
    </xdr:from>
    <xdr:to>
      <xdr:col>13</xdr:col>
      <xdr:colOff>588819</xdr:colOff>
      <xdr:row>49</xdr:row>
      <xdr:rowOff>51951</xdr:rowOff>
    </xdr:to>
    <xdr:graphicFrame macro="">
      <xdr:nvGraphicFramePr>
        <xdr:cNvPr id="41" name="Chart 40">
          <a:extLst>
            <a:ext uri="{FF2B5EF4-FFF2-40B4-BE49-F238E27FC236}">
              <a16:creationId xmlns:a16="http://schemas.microsoft.com/office/drawing/2014/main" id="{15EE9CDA-1C47-43BB-A020-C7508E1E3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201204</xdr:colOff>
      <xdr:row>8</xdr:row>
      <xdr:rowOff>118168</xdr:rowOff>
    </xdr:from>
    <xdr:to>
      <xdr:col>17</xdr:col>
      <xdr:colOff>72472</xdr:colOff>
      <xdr:row>19</xdr:row>
      <xdr:rowOff>90446</xdr:rowOff>
    </xdr:to>
    <xdr:graphicFrame macro="">
      <xdr:nvGraphicFramePr>
        <xdr:cNvPr id="42" name="Chart 41">
          <a:extLst>
            <a:ext uri="{FF2B5EF4-FFF2-40B4-BE49-F238E27FC236}">
              <a16:creationId xmlns:a16="http://schemas.microsoft.com/office/drawing/2014/main" id="{A44D37AC-EC10-47A5-A812-9ECFF0BA7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450085</xdr:colOff>
      <xdr:row>26</xdr:row>
      <xdr:rowOff>65694</xdr:rowOff>
    </xdr:from>
    <xdr:to>
      <xdr:col>36</xdr:col>
      <xdr:colOff>294410</xdr:colOff>
      <xdr:row>44</xdr:row>
      <xdr:rowOff>69271</xdr:rowOff>
    </xdr:to>
    <xdr:graphicFrame macro="">
      <xdr:nvGraphicFramePr>
        <xdr:cNvPr id="43" name="Chart 42">
          <a:extLst>
            <a:ext uri="{FF2B5EF4-FFF2-40B4-BE49-F238E27FC236}">
              <a16:creationId xmlns:a16="http://schemas.microsoft.com/office/drawing/2014/main" id="{C41B61C5-379E-48FF-BF4A-C4E2C71CF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106272</xdr:colOff>
      <xdr:row>12</xdr:row>
      <xdr:rowOff>60186</xdr:rowOff>
    </xdr:from>
    <xdr:to>
      <xdr:col>21</xdr:col>
      <xdr:colOff>364121</xdr:colOff>
      <xdr:row>24</xdr:row>
      <xdr:rowOff>71042</xdr:rowOff>
    </xdr:to>
    <xdr:graphicFrame macro="">
      <xdr:nvGraphicFramePr>
        <xdr:cNvPr id="44" name="Chart 43">
          <a:extLst>
            <a:ext uri="{FF2B5EF4-FFF2-40B4-BE49-F238E27FC236}">
              <a16:creationId xmlns:a16="http://schemas.microsoft.com/office/drawing/2014/main" id="{019BCCCA-922D-4B60-AE46-39EF96F99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114530</xdr:colOff>
      <xdr:row>34</xdr:row>
      <xdr:rowOff>189451</xdr:rowOff>
    </xdr:from>
    <xdr:to>
      <xdr:col>22</xdr:col>
      <xdr:colOff>473841</xdr:colOff>
      <xdr:row>49</xdr:row>
      <xdr:rowOff>67374</xdr:rowOff>
    </xdr:to>
    <xdr:graphicFrame macro="">
      <xdr:nvGraphicFramePr>
        <xdr:cNvPr id="45" name="Chart 44">
          <a:extLst>
            <a:ext uri="{FF2B5EF4-FFF2-40B4-BE49-F238E27FC236}">
              <a16:creationId xmlns:a16="http://schemas.microsoft.com/office/drawing/2014/main" id="{F554E731-1D73-4C75-9108-0A808385B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15470</xdr:colOff>
      <xdr:row>22</xdr:row>
      <xdr:rowOff>162157</xdr:rowOff>
    </xdr:from>
    <xdr:to>
      <xdr:col>21</xdr:col>
      <xdr:colOff>572900</xdr:colOff>
      <xdr:row>35</xdr:row>
      <xdr:rowOff>130708</xdr:rowOff>
    </xdr:to>
    <xdr:graphicFrame macro="">
      <xdr:nvGraphicFramePr>
        <xdr:cNvPr id="47" name="Chart 46">
          <a:extLst>
            <a:ext uri="{FF2B5EF4-FFF2-40B4-BE49-F238E27FC236}">
              <a16:creationId xmlns:a16="http://schemas.microsoft.com/office/drawing/2014/main" id="{90916A7C-2EC8-41C9-823A-0ADD7EF6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78929</xdr:colOff>
      <xdr:row>1</xdr:row>
      <xdr:rowOff>21366</xdr:rowOff>
    </xdr:from>
    <xdr:to>
      <xdr:col>17</xdr:col>
      <xdr:colOff>501441</xdr:colOff>
      <xdr:row>4</xdr:row>
      <xdr:rowOff>138474</xdr:rowOff>
    </xdr:to>
    <xdr:sp macro="" textlink="">
      <xdr:nvSpPr>
        <xdr:cNvPr id="5" name="Rectangle: Rounded Corners 4">
          <a:extLst>
            <a:ext uri="{FF2B5EF4-FFF2-40B4-BE49-F238E27FC236}">
              <a16:creationId xmlns:a16="http://schemas.microsoft.com/office/drawing/2014/main" id="{61B414B3-B990-401C-80B5-C487D2DB67ED}"/>
            </a:ext>
          </a:extLst>
        </xdr:cNvPr>
        <xdr:cNvSpPr/>
      </xdr:nvSpPr>
      <xdr:spPr>
        <a:xfrm>
          <a:off x="8579992" y="211866"/>
          <a:ext cx="2244168" cy="6886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496931</xdr:colOff>
      <xdr:row>1</xdr:row>
      <xdr:rowOff>21366</xdr:rowOff>
    </xdr:from>
    <xdr:to>
      <xdr:col>23</xdr:col>
      <xdr:colOff>361521</xdr:colOff>
      <xdr:row>4</xdr:row>
      <xdr:rowOff>138474</xdr:rowOff>
    </xdr:to>
    <xdr:sp macro="" textlink="">
      <xdr:nvSpPr>
        <xdr:cNvPr id="6" name="Rectangle: Rounded Corners 5">
          <a:extLst>
            <a:ext uri="{FF2B5EF4-FFF2-40B4-BE49-F238E27FC236}">
              <a16:creationId xmlns:a16="http://schemas.microsoft.com/office/drawing/2014/main" id="{2E0820E7-46AC-4C8A-88D1-47FB8B899E21}"/>
            </a:ext>
          </a:extLst>
        </xdr:cNvPr>
        <xdr:cNvSpPr/>
      </xdr:nvSpPr>
      <xdr:spPr>
        <a:xfrm>
          <a:off x="12034087" y="211866"/>
          <a:ext cx="2293465" cy="6886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141248</xdr:colOff>
      <xdr:row>1</xdr:row>
      <xdr:rowOff>72587</xdr:rowOff>
    </xdr:from>
    <xdr:to>
      <xdr:col>17</xdr:col>
      <xdr:colOff>441154</xdr:colOff>
      <xdr:row>4</xdr:row>
      <xdr:rowOff>88557</xdr:rowOff>
    </xdr:to>
    <xdr:sp macro="" textlink="">
      <xdr:nvSpPr>
        <xdr:cNvPr id="7" name="Rectangle: Rounded Corners 6">
          <a:hlinkClick xmlns:r="http://schemas.openxmlformats.org/officeDocument/2006/relationships" r:id="rId11"/>
          <a:extLst>
            <a:ext uri="{FF2B5EF4-FFF2-40B4-BE49-F238E27FC236}">
              <a16:creationId xmlns:a16="http://schemas.microsoft.com/office/drawing/2014/main" id="{035B5D7E-C711-4424-9F32-1C17A7D6D50A}"/>
            </a:ext>
          </a:extLst>
        </xdr:cNvPr>
        <xdr:cNvSpPr/>
      </xdr:nvSpPr>
      <xdr:spPr>
        <a:xfrm>
          <a:off x="8642311" y="263087"/>
          <a:ext cx="2121562" cy="58747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554076</xdr:colOff>
      <xdr:row>1</xdr:row>
      <xdr:rowOff>72587</xdr:rowOff>
    </xdr:from>
    <xdr:to>
      <xdr:col>23</xdr:col>
      <xdr:colOff>284417</xdr:colOff>
      <xdr:row>4</xdr:row>
      <xdr:rowOff>88557</xdr:rowOff>
    </xdr:to>
    <xdr:sp macro="" textlink="">
      <xdr:nvSpPr>
        <xdr:cNvPr id="8" name="Rectangle: Rounded Corners 7">
          <a:hlinkClick xmlns:r="http://schemas.openxmlformats.org/officeDocument/2006/relationships" r:id="rId11"/>
          <a:extLst>
            <a:ext uri="{FF2B5EF4-FFF2-40B4-BE49-F238E27FC236}">
              <a16:creationId xmlns:a16="http://schemas.microsoft.com/office/drawing/2014/main" id="{D38E5F84-ACE4-4C5B-8EF3-7DFB8FD9DE7B}"/>
            </a:ext>
          </a:extLst>
        </xdr:cNvPr>
        <xdr:cNvSpPr/>
      </xdr:nvSpPr>
      <xdr:spPr>
        <a:xfrm>
          <a:off x="12091232" y="263087"/>
          <a:ext cx="2159216" cy="587470"/>
        </a:xfrm>
        <a:prstGeom prst="roundRect">
          <a:avLst/>
        </a:prstGeom>
        <a:solidFill>
          <a:schemeClr val="bg1"/>
        </a:solidFill>
        <a:ln>
          <a:noFill/>
        </a:ln>
        <a:effectLst>
          <a:outerShdw blurRad="63500" sx="102000" sy="102000" algn="c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42448</xdr:colOff>
      <xdr:row>1</xdr:row>
      <xdr:rowOff>144929</xdr:rowOff>
    </xdr:from>
    <xdr:to>
      <xdr:col>17</xdr:col>
      <xdr:colOff>513297</xdr:colOff>
      <xdr:row>4</xdr:row>
      <xdr:rowOff>14911</xdr:rowOff>
    </xdr:to>
    <xdr:sp macro="" textlink="">
      <xdr:nvSpPr>
        <xdr:cNvPr id="9" name="TextBox 8">
          <a:hlinkClick xmlns:r="http://schemas.openxmlformats.org/officeDocument/2006/relationships" r:id="rId11"/>
          <a:extLst>
            <a:ext uri="{FF2B5EF4-FFF2-40B4-BE49-F238E27FC236}">
              <a16:creationId xmlns:a16="http://schemas.microsoft.com/office/drawing/2014/main" id="{9980596C-FBBC-40CF-A2DF-78CFA8DCB0CA}"/>
            </a:ext>
          </a:extLst>
        </xdr:cNvPr>
        <xdr:cNvSpPr txBox="1"/>
      </xdr:nvSpPr>
      <xdr:spPr>
        <a:xfrm>
          <a:off x="8543511" y="335429"/>
          <a:ext cx="2292505" cy="44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Home</a:t>
          </a:r>
        </a:p>
      </xdr:txBody>
    </xdr:sp>
    <xdr:clientData/>
  </xdr:twoCellAnchor>
  <xdr:twoCellAnchor>
    <xdr:from>
      <xdr:col>19</xdr:col>
      <xdr:colOff>478127</xdr:colOff>
      <xdr:row>1</xdr:row>
      <xdr:rowOff>144929</xdr:rowOff>
    </xdr:from>
    <xdr:to>
      <xdr:col>23</xdr:col>
      <xdr:colOff>352745</xdr:colOff>
      <xdr:row>4</xdr:row>
      <xdr:rowOff>14911</xdr:rowOff>
    </xdr:to>
    <xdr:sp macro="" textlink="">
      <xdr:nvSpPr>
        <xdr:cNvPr id="12" name="TextBox 11">
          <a:hlinkClick xmlns:r="http://schemas.openxmlformats.org/officeDocument/2006/relationships" r:id="rId11"/>
          <a:extLst>
            <a:ext uri="{FF2B5EF4-FFF2-40B4-BE49-F238E27FC236}">
              <a16:creationId xmlns:a16="http://schemas.microsoft.com/office/drawing/2014/main" id="{0BE67E11-0F1F-4F52-B22A-5E93256A2B86}"/>
            </a:ext>
          </a:extLst>
        </xdr:cNvPr>
        <xdr:cNvSpPr txBox="1"/>
      </xdr:nvSpPr>
      <xdr:spPr>
        <a:xfrm>
          <a:off x="12015283" y="335429"/>
          <a:ext cx="2303493" cy="44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Dashboard</a:t>
          </a:r>
          <a:r>
            <a:rPr lang="en-US" sz="2800" b="1" baseline="0">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rPr>
            <a:t> 1</a:t>
          </a:r>
          <a:endParaRPr lang="en-US" sz="2800" b="1">
            <a:solidFill>
              <a:schemeClr val="accent6">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555263</xdr:colOff>
      <xdr:row>8</xdr:row>
      <xdr:rowOff>175346</xdr:rowOff>
    </xdr:from>
    <xdr:to>
      <xdr:col>24</xdr:col>
      <xdr:colOff>388576</xdr:colOff>
      <xdr:row>12</xdr:row>
      <xdr:rowOff>127721</xdr:rowOff>
    </xdr:to>
    <xdr:sp macro="" textlink="">
      <xdr:nvSpPr>
        <xdr:cNvPr id="14" name="TextBox 13">
          <a:extLst>
            <a:ext uri="{FF2B5EF4-FFF2-40B4-BE49-F238E27FC236}">
              <a16:creationId xmlns:a16="http://schemas.microsoft.com/office/drawing/2014/main" id="{2704BD10-9F90-49D1-BBC1-04D4AC0EEC24}"/>
            </a:ext>
          </a:extLst>
        </xdr:cNvPr>
        <xdr:cNvSpPr txBox="1"/>
      </xdr:nvSpPr>
      <xdr:spPr>
        <a:xfrm>
          <a:off x="10253445" y="1699346"/>
          <a:ext cx="4682404"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ptos Narrow" panose="020B0004020202020204" pitchFamily="34" charset="0"/>
            </a:rPr>
            <a:t>Does Sustainability</a:t>
          </a:r>
          <a:r>
            <a:rPr lang="en-US" sz="2000" b="1" baseline="0">
              <a:solidFill>
                <a:schemeClr val="accent6">
                  <a:lumMod val="50000"/>
                </a:schemeClr>
              </a:solidFill>
              <a:latin typeface="Aptos Narrow" panose="020B0004020202020204" pitchFamily="34" charset="0"/>
            </a:rPr>
            <a:t> Cost a Lot?</a:t>
          </a:r>
          <a:endParaRPr lang="en-US" sz="2000" b="1">
            <a:solidFill>
              <a:schemeClr val="accent6">
                <a:lumMod val="50000"/>
              </a:schemeClr>
            </a:solidFill>
            <a:latin typeface="Aptos Narrow" panose="020B0004020202020204" pitchFamily="34" charset="0"/>
          </a:endParaRPr>
        </a:p>
      </xdr:txBody>
    </xdr:sp>
    <xdr:clientData/>
  </xdr:twoCellAnchor>
  <xdr:twoCellAnchor>
    <xdr:from>
      <xdr:col>12</xdr:col>
      <xdr:colOff>519542</xdr:colOff>
      <xdr:row>32</xdr:row>
      <xdr:rowOff>0</xdr:rowOff>
    </xdr:from>
    <xdr:to>
      <xdr:col>20</xdr:col>
      <xdr:colOff>242452</xdr:colOff>
      <xdr:row>46</xdr:row>
      <xdr:rowOff>107938</xdr:rowOff>
    </xdr:to>
    <xdr:graphicFrame macro="">
      <xdr:nvGraphicFramePr>
        <xdr:cNvPr id="3" name="Chart 2">
          <a:extLst>
            <a:ext uri="{FF2B5EF4-FFF2-40B4-BE49-F238E27FC236}">
              <a16:creationId xmlns:a16="http://schemas.microsoft.com/office/drawing/2014/main" id="{A7E24FC5-508E-4504-BF6B-98E1885C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590550</xdr:colOff>
      <xdr:row>0</xdr:row>
      <xdr:rowOff>114300</xdr:rowOff>
    </xdr:from>
    <xdr:to>
      <xdr:col>6</xdr:col>
      <xdr:colOff>95250</xdr:colOff>
      <xdr:row>9</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47777BE-8117-4AA6-916E-03CF67D065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 y="114300"/>
              <a:ext cx="3162300" cy="1743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571501</xdr:colOff>
      <xdr:row>0</xdr:row>
      <xdr:rowOff>66675</xdr:rowOff>
    </xdr:from>
    <xdr:to>
      <xdr:col>11</xdr:col>
      <xdr:colOff>495301</xdr:colOff>
      <xdr:row>9</xdr:row>
      <xdr:rowOff>104775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D60879B-2848-4CFF-BD35-86EB5F39E5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29101" y="66675"/>
              <a:ext cx="2971800" cy="1752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10</xdr:row>
      <xdr:rowOff>142875</xdr:rowOff>
    </xdr:from>
    <xdr:to>
      <xdr:col>6</xdr:col>
      <xdr:colOff>19049</xdr:colOff>
      <xdr:row>19</xdr:row>
      <xdr:rowOff>171451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509EF33-F44A-4F96-A1AA-931AD516D9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9600" y="2047875"/>
              <a:ext cx="3067049" cy="17430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514350</xdr:colOff>
      <xdr:row>10</xdr:row>
      <xdr:rowOff>19050</xdr:rowOff>
    </xdr:from>
    <xdr:to>
      <xdr:col>11</xdr:col>
      <xdr:colOff>457200</xdr:colOff>
      <xdr:row>19</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8F0890D-89BD-4889-BBF6-3125C6F6FD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171950" y="1924050"/>
              <a:ext cx="2990850" cy="1695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7777775" backgroundQuery="1" createdVersion="8" refreshedVersion="8" minRefreshableVersion="3" recordCount="0" supportSubquery="1" supportAdvancedDrill="1" xr:uid="{C864F93C-B976-4066-8C77-EC3EF706E944}">
  <cacheSource type="external" connectionId="17"/>
  <cacheFields count="4">
    <cacheField name="[Measures].[Average of carbon_footprint]" caption="Average of carbon_footprint" numFmtId="0" hierarchy="49" level="32767"/>
    <cacheField name="[Measures].[Average of water_usage]" caption="Average of water_usage" numFmtId="0" hierarchy="50" level="32767"/>
    <cacheField name="[CountryDim].[region].[region]" caption="region" numFmtId="0" hierarchy="8" level="1">
      <sharedItems count="4">
        <s v="Africa"/>
        <s v="Americas"/>
        <s v="Asia"/>
        <s v="Europe"/>
      </sharedItems>
    </cacheField>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fieldsUsage count="2">
        <fieldUsage x="-1"/>
        <fieldUsage x="2"/>
      </fieldsUsage>
    </cacheHierarchy>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3"/>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8703706" backgroundQuery="1" createdVersion="8" refreshedVersion="8" minRefreshableVersion="3" recordCount="0" supportSubquery="1" supportAdvancedDrill="1" xr:uid="{82160047-E72A-4F6E-BE53-8B04AE9AA14C}">
  <cacheSource type="external" connectionId="17"/>
  <cacheFields count="3">
    <cacheField name="[SustainabilityFact].[product name].[product name]" caption="product name" numFmtId="0" hierarchy="33" level="1">
      <sharedItems count="11">
        <s v="Biobar"/>
        <s v="Bioshirt"/>
        <s v="Ecobar"/>
        <s v="Ecopack"/>
        <s v="Ecotoy"/>
        <s v="Greenpack"/>
        <s v="Rebottle"/>
        <s v="Retoy"/>
        <s v="Terrashirt"/>
        <s v="Terratoy"/>
        <s v="Retowel" u="1"/>
      </sharedItems>
    </cacheField>
    <cacheField name="[Measures].[Sum of water_usage]" caption="Sum of water_usage" numFmtId="0" hierarchy="48"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2" memberValueDatatype="130" unbalanced="0">
      <fieldsUsage count="2">
        <fieldUsage x="-1"/>
        <fieldUsage x="0"/>
      </fieldsUsage>
    </cacheHierarchy>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8935184" backgroundQuery="1" createdVersion="8" refreshedVersion="8" minRefreshableVersion="3" recordCount="0" supportSubquery="1" supportAdvancedDrill="1" xr:uid="{4684E2FC-2DBE-4939-869D-D0272834FEA1}">
  <cacheSource type="external" connectionId="17"/>
  <cacheFields count="2">
    <cacheField name="[Measures].[Average of average_price]" caption="Average of average_price" numFmtId="0" hierarchy="60"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9398146" backgroundQuery="1" createdVersion="8" refreshedVersion="8" minRefreshableVersion="3" recordCount="0" supportSubquery="1" supportAdvancedDrill="1" xr:uid="{B37AE11C-4E22-44B7-9D17-B3D44F1E96FE}">
  <cacheSource type="external" connectionId="17"/>
  <cacheFields count="2">
    <cacheField name="[Measures].[Average of carbon_footprint]" caption="Average of carbon_footprint" numFmtId="0" hierarchy="49"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962963" backgroundQuery="1" createdVersion="8" refreshedVersion="8" minRefreshableVersion="3" recordCount="0" supportSubquery="1" supportAdvancedDrill="1" xr:uid="{E5B5A825-9929-4B85-884B-32A0EB6B9626}">
  <cacheSource type="external" connectionId="17"/>
  <cacheFields count="2">
    <cacheField name="[Measures].[Average of water_usage]" caption="Average of water_usage" numFmtId="0" hierarchy="50"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29861108" backgroundQuery="1" createdVersion="8" refreshedVersion="8" minRefreshableVersion="3" recordCount="0" supportSubquery="1" supportAdvancedDrill="1" xr:uid="{40F897F3-37B9-4636-989A-203B3BBFAC26}">
  <cacheSource type="external" connectionId="17"/>
  <cacheFields count="2">
    <cacheField name="[Measures].[Average of waste_production]" caption="Average of waste_production" numFmtId="0" hierarchy="56"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0092592" backgroundQuery="1" createdVersion="8" refreshedVersion="8" minRefreshableVersion="3" recordCount="0" supportSubquery="1" supportAdvancedDrill="1" xr:uid="{FCD2FAC4-84DA-4DEF-A022-74E9848985B1}">
  <cacheSource type="external" connectionId="17"/>
  <cacheFields count="2">
    <cacheField name="[Measures].[Max of sustainability_rating]" caption="Max of sustainability_rating" numFmtId="0" hierarchy="64"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oneField="1" hidden="1">
      <fieldsUsage count="1">
        <fieldUsage x="0"/>
      </fieldsUsage>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0324077" backgroundQuery="1" createdVersion="8" refreshedVersion="8" minRefreshableVersion="3" recordCount="0" supportSubquery="1" supportAdvancedDrill="1" xr:uid="{EB23667C-7E30-427C-82B0-FC2C343225FF}">
  <cacheSource type="external" connectionId="17"/>
  <cacheFields count="2">
    <cacheField name="[Measures].[Min of sustainability_rating]" caption="Min of sustainability_rating" numFmtId="0" hierarchy="65"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0787039" backgroundQuery="1" createdVersion="8" refreshedVersion="8" minRefreshableVersion="3" recordCount="0" supportSubquery="1" supportAdvancedDrill="1" xr:uid="{CD139B24-DB03-4570-AEE6-4F2DD542B3E8}">
  <cacheSource type="external" connectionId="17"/>
  <cacheFields count="3">
    <cacheField name="[SustainabilityFact].[sustainability_status].[sustainability_status]" caption="sustainability_status" numFmtId="0" hierarchy="34" level="1">
      <sharedItems count="3">
        <s v="Fully Sustainable"/>
        <s v="Not Sustainable"/>
        <s v="Partially Sustainable"/>
      </sharedItems>
    </cacheField>
    <cacheField name="[Measures].[Average of average_price]" caption="Average of average_price" numFmtId="0" hierarchy="60"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fieldsUsage count="2">
        <fieldUsage x="-1"/>
        <fieldUsage x="0"/>
      </fieldsUsage>
    </cacheHierarchy>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1365739" backgroundQuery="1" createdVersion="8" refreshedVersion="8" minRefreshableVersion="3" recordCount="0" supportSubquery="1" supportAdvancedDrill="1" xr:uid="{78E82889-5DA1-4EC7-B0F5-DB4D8D5F551F}">
  <cacheSource type="external" connectionId="17"/>
  <cacheFields count="3">
    <cacheField name="[SustainabilityFact].[sustainability_status].[sustainability_status]" caption="sustainability_status" numFmtId="0" hierarchy="34" level="1">
      <sharedItems count="3">
        <s v="Fully Sustainable"/>
        <s v="Not Sustainable"/>
        <s v="Partially Sustainable"/>
      </sharedItems>
    </cacheField>
    <cacheField name="[Measures].[Sum of carbon_footprint]" caption="Sum of carbon_footprint" numFmtId="0" hierarchy="47"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fieldsUsage count="2">
        <fieldUsage x="-1"/>
        <fieldUsage x="0"/>
      </fieldsUsage>
    </cacheHierarchy>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1828701" backgroundQuery="1" createdVersion="8" refreshedVersion="8" minRefreshableVersion="3" recordCount="0" supportSubquery="1" supportAdvancedDrill="1" xr:uid="{7D54FBB7-23FB-4AFA-BF8E-EF46874F69B7}">
  <cacheSource type="external" connectionId="17"/>
  <cacheFields count="4">
    <cacheField name="[BrandDim].[brand_name].[brand_name]" caption="brand_name" numFmtId="0" hierarchy="1" level="1">
      <sharedItems count="20">
        <s v="Biobloom"/>
        <s v="Blueplanet"/>
        <s v="Earthkind"/>
        <s v="Earthly"/>
        <s v="Ecocraft"/>
        <s v="Ecomate"/>
        <s v="Ecopure"/>
        <s v="Ecosense"/>
        <s v="Envirogoods"/>
        <s v="Greenroots"/>
        <s v="Greenwave"/>
        <s v="Greenworks"/>
        <s v="Leafyliving"/>
        <s v="Naturenest"/>
        <s v="Planetwell"/>
        <s v="Purecycle"/>
        <s v="Renewco"/>
        <s v="Sustainify"/>
        <s v="Terraleaf"/>
        <s v="Verdevibe"/>
      </sharedItems>
    </cacheField>
    <cacheField name="[SustainabilityFact].[sustainability_status].[sustainability_status]" caption="sustainability_status" numFmtId="0" hierarchy="34" level="1">
      <sharedItems count="3">
        <s v="Fully Sustainable"/>
        <s v="Not Sustainable"/>
        <s v="Partially Sustainable"/>
      </sharedItems>
    </cacheField>
    <cacheField name="[Measures].[Count of product name]" caption="Count of product name" numFmtId="0" hierarchy="52"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2" memberValueDatatype="130" unbalanced="0">
      <fieldsUsage count="2">
        <fieldUsage x="-1"/>
        <fieldUsage x="0"/>
      </fieldsUsage>
    </cacheHierarchy>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3"/>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fieldsUsage count="2">
        <fieldUsage x="-1"/>
        <fieldUsage x="1"/>
      </fieldsUsage>
    </cacheHierarchy>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2523148" backgroundQuery="1" createdVersion="8" refreshedVersion="8" minRefreshableVersion="3" recordCount="0" supportSubquery="1" supportAdvancedDrill="1" xr:uid="{286A8417-AC96-4C13-9710-CE790A291E5A}">
  <cacheSource type="external" connectionId="17"/>
  <cacheFields count="4">
    <cacheField name="[CertificationDim].[certification].[certification]" caption="certification" numFmtId="0" hierarchy="4" level="1">
      <sharedItems count="9">
        <s v="Cradle To Cradle"/>
        <s v="Energy Star"/>
        <s v="Eu Ecolabel"/>
        <s v="Fair Trade"/>
        <s v="Fsc"/>
        <s v="Gots"/>
        <s v="Iso14001"/>
        <s v="None"/>
        <s v="Rainforest Alliance"/>
      </sharedItems>
    </cacheField>
    <cacheField name="[Measures].[Average of sustainability_rating]" caption="Average of sustainability_rating" numFmtId="0" hierarchy="55" level="32767"/>
    <cacheField name="[Measures].[Average of waste_production]" caption="Average of waste_production" numFmtId="0" hierarchy="56"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2" memberValueDatatype="130" unbalanced="0">
      <fieldsUsage count="2">
        <fieldUsage x="-1"/>
        <fieldUsage x="0"/>
      </fieldsUsage>
    </cacheHierarchy>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3"/>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3101855" backgroundQuery="1" createdVersion="8" refreshedVersion="8" minRefreshableVersion="3" recordCount="0" supportSubquery="1" supportAdvancedDrill="1" xr:uid="{5901EDA3-CBA8-4F6F-A204-55081DED7E1F}">
  <cacheSource type="external" connectionId="17"/>
  <cacheFields count="2">
    <cacheField name="[ProductCategoryDim].[product category].[product category]" caption="product category" numFmtId="0" hierarchy="16" level="1">
      <sharedItems count="6">
        <s v="Clothing"/>
        <s v="Electronics Accessories"/>
        <s v="Garden"/>
        <s v="Kitchenware"/>
        <s v="Packaging"/>
        <s v="Personal Care"/>
      </sharedItems>
    </cacheField>
    <cacheField name="[Measures].[Average of average_price]" caption="Average of average_price" numFmtId="0" hierarchy="60" level="32767"/>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0"/>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460648" backgroundQuery="1" createdVersion="8" refreshedVersion="8" minRefreshableVersion="3" recordCount="0" supportSubquery="1" supportAdvancedDrill="1" xr:uid="{69B9A583-02B5-4F0C-8148-72FB13F8B8D5}">
  <cacheSource type="external" connectionId="17"/>
  <cacheFields count="3">
    <cacheField name="[Measures].[Count of eco_friendly_manufacturing]" caption="Count of eco_friendly_manufacturing" numFmtId="0" hierarchy="61" level="32767"/>
    <cacheField name="[CountryDim].[country_name].[country_name]" caption="country_name" numFmtId="0" hierarchy="7" level="1">
      <sharedItems count="12">
        <s v="Brazil"/>
        <s v="China"/>
        <s v="Egypt"/>
        <s v="France"/>
        <s v="Germany"/>
        <s v="India"/>
        <s v="Italy"/>
        <s v="Spain"/>
        <s v="Turkey"/>
        <s v="Uk"/>
        <s v="Usa"/>
        <s v="Vietnam"/>
      </sharedItems>
    </cacheField>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fieldsUsage count="2">
        <fieldUsage x="-1"/>
        <fieldUsage x="1"/>
      </fieldsUsage>
    </cacheHierarchy>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5185188" backgroundQuery="1" createdVersion="8" refreshedVersion="8" minRefreshableVersion="3" recordCount="0" supportSubquery="1" supportAdvancedDrill="1" xr:uid="{59DA23B6-4ED7-48D6-B407-01A5B3C3A7E9}">
  <cacheSource type="external" connectionId="17"/>
  <cacheFields count="3">
    <cacheField name="[YearDim].[year].[year]" caption="year" numFmtId="0" hierarchy="37"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YearDim].[year].&amp;[2015]"/>
            <x15:cachedUniqueName index="1" name="[YearDim].[year].&amp;[2016]"/>
            <x15:cachedUniqueName index="2" name="[YearDim].[year].&amp;[2017]"/>
            <x15:cachedUniqueName index="3" name="[YearDim].[year].&amp;[2018]"/>
            <x15:cachedUniqueName index="4" name="[YearDim].[year].&amp;[2019]"/>
            <x15:cachedUniqueName index="5" name="[YearDim].[year].&amp;[2020]"/>
            <x15:cachedUniqueName index="6" name="[YearDim].[year].&amp;[2021]"/>
            <x15:cachedUniqueName index="7" name="[YearDim].[year].&amp;[2022]"/>
            <x15:cachedUniqueName index="8" name="[YearDim].[year].&amp;[2023]"/>
            <x15:cachedUniqueName index="9" name="[YearDim].[year].&amp;[2024]"/>
            <x15:cachedUniqueName index="10" name="[YearDim].[year].&amp;[2025]"/>
          </x15:cachedUniqueNames>
        </ext>
      </extLst>
    </cacheField>
    <cacheField name="[Measures].[Average of sustainability_rating]" caption="Average of sustainability_rating" numFmtId="0" hierarchy="55"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fieldsUsage count="2">
        <fieldUsage x="-1"/>
        <fieldUsage x="0"/>
      </fieldsUsage>
    </cacheHierarchy>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5763888" backgroundQuery="1" createdVersion="8" refreshedVersion="8" minRefreshableVersion="3" recordCount="0" supportSubquery="1" supportAdvancedDrill="1" xr:uid="{442548BD-B5FC-4487-926C-1DB908327F9F}">
  <cacheSource type="external" connectionId="17"/>
  <cacheFields count="3">
    <cacheField name="[Measures].[Count of recycling_programs]" caption="Count of recycling_programs" numFmtId="0" hierarchy="68" level="32767"/>
    <cacheField name="[CountryDim].[region].[region]" caption="region" numFmtId="0" hierarchy="8" level="1">
      <sharedItems count="4">
        <s v="Africa"/>
        <s v="Americas"/>
        <s v="Asia"/>
        <s v="Europe"/>
      </sharedItems>
    </cacheField>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fieldsUsage count="2">
        <fieldUsage x="-1"/>
        <fieldUsage x="1"/>
      </fieldsUsage>
    </cacheHierarchy>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6458335" backgroundQuery="1" createdVersion="8" refreshedVersion="8" minRefreshableVersion="3" recordCount="0" supportSubquery="1" supportAdvancedDrill="1" xr:uid="{B74067FC-A697-4365-AA43-C7B680F21D26}">
  <cacheSource type="external" connectionId="17"/>
  <cacheFields count="3">
    <cacheField name="[MarketTrendDim].[market_trend].[market_trend]" caption="market_trend" numFmtId="0" hierarchy="10" level="1">
      <sharedItems count="3">
        <s v="Declining"/>
        <s v="Rising"/>
        <s v="Stable"/>
      </sharedItems>
    </cacheField>
    <cacheField name="[Measures].[Count of recycling_programs]" caption="Count of recycling_programs" numFmtId="0" hierarchy="68"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fieldsUsage count="2">
        <fieldUsage x="-1"/>
        <fieldUsage x="0"/>
      </fieldsUsage>
    </cacheHierarchy>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81036921297" backgroundQuery="1" createdVersion="8" refreshedVersion="8" minRefreshableVersion="3" recordCount="0" supportSubquery="1" supportAdvancedDrill="1" xr:uid="{AF9362A1-FD9C-407B-B0E7-734A6FDC5E4E}">
  <cacheSource type="external" connectionId="17"/>
  <cacheFields count="3">
    <cacheField name="[Measures].[Sum of sustainability_rating]" caption="Sum of sustainability_rating" numFmtId="0" hierarchy="53" level="32767"/>
    <cacheField name="[BrandDim].[brand_category].[brand_category]" caption="brand_category" numFmtId="0" hierarchy="2" level="1">
      <sharedItems count="3">
        <s v="Local"/>
        <s v="Multinational"/>
        <s v="Startup"/>
      </sharedItems>
    </cacheField>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2" memberValueDatatype="130" unbalanced="0">
      <fieldsUsage count="2">
        <fieldUsage x="-1"/>
        <fieldUsage x="1"/>
      </fieldsUsage>
    </cacheHierarchy>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0"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6.791010879628" backgroundQuery="1" createdVersion="8" refreshedVersion="8" minRefreshableVersion="3" recordCount="0" supportSubquery="1" supportAdvancedDrill="1" xr:uid="{8E8480FE-63C0-40B4-93C1-8C27E1E71555}">
  <cacheSource type="external" connectionId="17"/>
  <cacheFields count="3">
    <cacheField name="[SustainabilityFact].[product name].[product name]" caption="product name" numFmtId="0" hierarchy="33" level="1">
      <sharedItems count="5">
        <s v="Biobar"/>
        <s v="Greenpack"/>
        <s v="Rebottle"/>
        <s v="Rebrush"/>
        <s v="Terracup"/>
      </sharedItems>
    </cacheField>
    <cacheField name="[Measures].[Sum of sustainability_rating]" caption="Sum of sustainability_rating" numFmtId="0" hierarchy="53" level="32767"/>
    <cacheField name="[ProductCategoryDim].[product category].[product category]" caption="product category" numFmtId="0" hierarchy="16" level="1">
      <sharedItems containsSemiMixedTypes="0" containsNonDate="0" containsString="0"/>
    </cacheField>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2"/>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2" memberValueDatatype="130" unbalanced="0">
      <fieldsUsage count="2">
        <fieldUsage x="-1"/>
        <fieldUsage x="0"/>
      </fieldsUsage>
    </cacheHierarchy>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32.649904513892" backgroundQuery="1" createdVersion="8" refreshedVersion="8" minRefreshableVersion="3" recordCount="0" supportSubquery="1" supportAdvancedDrill="1" xr:uid="{ED50FD9A-CF7C-4604-9284-4D9AF45457A2}">
  <cacheSource type="external" connectionId="17"/>
  <cacheFields count="3">
    <cacheField name="[MaterialDim].[material_type].[material_type]" caption="material_type" numFmtId="0" hierarchy="13" level="1">
      <sharedItems count="9">
        <s v="Aluminum"/>
        <s v="Bamboo"/>
        <s v="Bioplastic"/>
        <s v="Glass"/>
        <s v="Hemp"/>
        <s v="Organic Cotton"/>
        <s v="Paperboard"/>
        <s v="Recycled Plastic"/>
        <s v="Stainless Steel"/>
      </sharedItems>
    </cacheField>
    <cacheField name="[ProductCategoryDim].[product category].[product category]" caption="product category" numFmtId="0" hierarchy="16" level="1">
      <sharedItems containsSemiMixedTypes="0" containsNonDate="0" containsString="0"/>
    </cacheField>
    <cacheField name="[Measures].[Average of water_usage]" caption="Average of water_usage" numFmtId="0" hierarchy="50" level="32767"/>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2" memberValueDatatype="130" unbalanced="0">
      <fieldsUsage count="2">
        <fieldUsage x="-1"/>
        <fieldUsage x="0"/>
      </fieldsUsage>
    </cacheHierarchy>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fieldsUsage count="2">
        <fieldUsage x="-1"/>
        <fieldUsage x="1"/>
      </fieldsUsage>
    </cacheHierarchy>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32.655402893521" backgroundQuery="1" createdVersion="8" refreshedVersion="8" minRefreshableVersion="3" recordCount="0" supportSubquery="1" supportAdvancedDrill="1" xr:uid="{2E5ECE56-2790-4EFD-9506-142D8CF946AC}">
  <cacheSource type="external" connectionId="17"/>
  <cacheFields count="0"/>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0"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0"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0" memberValueDatatype="130" unbalanced="0"/>
    <cacheHierarchy uniqueName="[CountryDim].[region]" caption="region" attribute="1" defaultMemberUniqueName="[CountryDim].[region].[All]" allUniqueName="[CountryDim].[region].[All]" dimensionUniqueName="[CountryDim]" displayFolder="" count="0"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0"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0" memberValueDatatype="130" unbalanced="0"/>
    <cacheHierarchy uniqueName="[ProductCategoryDim].[target_audience]" caption="target_audience" attribute="1" defaultMemberUniqueName="[ProductCategoryDim].[target_audience].[All]" allUniqueName="[ProductCategoryDim].[target_audience].[All]" dimensionUniqueName="[ProductCategoryDim]" displayFolder="" count="0" memberValueDatatype="130" unbalanced="0"/>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0"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0"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32.66201122685" backgroundQuery="1" createdVersion="8" refreshedVersion="8" minRefreshableVersion="3" recordCount="0" supportSubquery="1" supportAdvancedDrill="1" xr:uid="{8F6BD99C-0E3B-46B1-A77D-9AF58B605436}">
  <cacheSource type="external" connectionId="17"/>
  <cacheFields count="2">
    <cacheField name="[ProductCategoryDim].[target_audience].[target_audience]" caption="target_audience" numFmtId="0" hierarchy="17" level="1">
      <sharedItems count="4">
        <s v="Adults"/>
        <s v="Business"/>
        <s v="Household"/>
        <s v="Kids"/>
      </sharedItems>
    </cacheField>
    <cacheField name="[Measures].[Average of carbon_footprint]" caption="Average of carbon_footprint" numFmtId="0" hierarchy="49" level="32767"/>
  </cacheFields>
  <cacheHierarchies count="71">
    <cacheHierarchy uniqueName="[BrandDim].[brand_id]" caption="brand_id" attribute="1" defaultMemberUniqueName="[BrandDim].[brand_id].[All]" allUniqueName="[BrandDim].[brand_id].[All]" dimensionUniqueName="[BrandDim]" displayFolder="" count="0" memberValueDatatype="20" unbalanced="0"/>
    <cacheHierarchy uniqueName="[BrandDim].[brand_name]" caption="brand_name" attribute="1" defaultMemberUniqueName="[BrandDim].[brand_name].[All]" allUniqueName="[BrandDim].[brand_name].[All]" dimensionUniqueName="[BrandDim]" displayFolder="" count="0" memberValueDatatype="130" unbalanced="0"/>
    <cacheHierarchy uniqueName="[BrandDim].[brand_category]" caption="brand_category" attribute="1" defaultMemberUniqueName="[BrandDim].[brand_category].[All]" allUniqueName="[BrandDim].[brand_category].[All]" dimensionUniqueName="[BrandDim]" displayFolder="" count="2"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0" memberValueDatatype="20" unbalanced="0"/>
    <cacheHierarchy uniqueName="[CertificationDim].[certification]" caption="certification" attribute="1" defaultMemberUniqueName="[CertificationDim].[certification].[All]" allUniqueName="[CertificationDim].[certification].[All]" dimensionUniqueName="[CertificationDim]" displayFolder="" count="0" memberValueDatatype="130" unbalanced="0"/>
    <cacheHierarchy uniqueName="[CertificationDim].[cert_type]" caption="cert_type" attribute="1" defaultMemberUniqueName="[CertificationDim].[cert_type].[All]" allUniqueName="[CertificationDim].[cert_type].[All]" dimensionUniqueName="[CertificationDim]" displayFolder="" count="0" memberValueDatatype="130" unbalanced="0"/>
    <cacheHierarchy uniqueName="[CountryDim].[country_id]" caption="country_id" attribute="1" defaultMemberUniqueName="[CountryDim].[country_id].[All]" allUniqueName="[CountryDim].[country_id].[All]" dimensionUniqueName="[CountryDim]" displayFolder="" count="0" memberValueDatatype="20" unbalanced="0"/>
    <cacheHierarchy uniqueName="[CountryDim].[country_name]" caption="country_name" attribute="1" defaultMemberUniqueName="[CountryDim].[country_name].[All]" allUniqueName="[CountryDim].[country_name].[All]" dimensionUniqueName="[CountryDim]" displayFolder="" count="0" memberValueDatatype="130" unbalanced="0"/>
    <cacheHierarchy uniqueName="[CountryDim].[region]" caption="region" attribute="1" defaultMemberUniqueName="[CountryDim].[region].[All]" allUniqueName="[CountryDim].[region].[All]" dimensionUniqueName="[CountryDim]" displayFolder="" count="0"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0"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0" memberValueDatatype="20" unbalanced="0"/>
    <cacheHierarchy uniqueName="[MaterialDim].[material_id]" caption="material_id" attribute="1" defaultMemberUniqueName="[MaterialDim].[material_id].[All]" allUniqueName="[MaterialDim].[material_id].[All]" dimensionUniqueName="[MaterialDim]" displayFolder="" count="0" memberValueDatatype="20" unbalanced="0"/>
    <cacheHierarchy uniqueName="[MaterialDim].[material_type]" caption="material_type" attribute="1" defaultMemberUniqueName="[MaterialDim].[material_type].[All]" allUniqueName="[MaterialDim].[material_type].[All]" dimensionUniqueName="[MaterialDim]" displayFolder="" count="0" memberValueDatatype="130" unbalanced="0"/>
    <cacheHierarchy uniqueName="[MaterialDim].[renewable]" caption="renewable" attribute="1" defaultMemberUniqueName="[MaterialDim].[renewable].[All]" allUniqueName="[MaterialDim].[renewable].[All]" dimensionUniqueName="[MaterialDim]" displayFolder="" count="0"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0"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0" memberValueDatatype="130" unbalanced="0"/>
    <cacheHierarchy uniqueName="[ProductCategoryDim].[target_audience]" caption="target_audience" attribute="1" defaultMemberUniqueName="[ProductCategoryDim].[target_audience].[All]" allUniqueName="[ProductCategoryDim].[target_audience].[All]" dimensionUniqueName="[ProductCategoryDim]" displayFolder="" count="2" memberValueDatatype="130" unbalanced="0">
      <fieldsUsage count="2">
        <fieldUsage x="-1"/>
        <fieldUsage x="0"/>
      </fieldsUsage>
    </cacheHierarchy>
    <cacheHierarchy uniqueName="[SustainabilityFact].[fact_id]" caption="fact_id" attribute="1" defaultMemberUniqueName="[SustainabilityFact].[fact_id].[All]" allUniqueName="[SustainabilityFact].[fact_id].[All]" dimensionUniqueName="[SustainabilityFact]" displayFolder="" count="0" memberValueDatatype="20" unbalanced="0"/>
    <cacheHierarchy uniqueName="[SustainabilityFact].[brand_id]" caption="brand_id" attribute="1" defaultMemberUniqueName="[SustainabilityFact].[brand_id].[All]" allUniqueName="[SustainabilityFact].[brand_id].[All]" dimensionUniqueName="[SustainabilityFact]" displayFolder="" count="0" memberValueDatatype="20" unbalanced="0"/>
    <cacheHierarchy uniqueName="[SustainabilityFact].[country_id]" caption="country_id" attribute="1" defaultMemberUniqueName="[SustainabilityFact].[country_id].[All]" allUniqueName="[SustainabilityFact].[country_id].[All]" dimensionUniqueName="[SustainabilityFact]" displayFolder="" count="0" memberValueDatatype="20" unbalanced="0"/>
    <cacheHierarchy uniqueName="[SustainabilityFact].[year_id]" caption="year_id" attribute="1" defaultMemberUniqueName="[SustainabilityFact].[year_id].[All]" allUniqueName="[SustainabilityFact].[year_id].[All]" dimensionUniqueName="[SustainabilityFact]" displayFolder="" count="0" memberValueDatatype="20" unbalanced="0"/>
    <cacheHierarchy uniqueName="[SustainabilityFact].[material_id]" caption="material_id" attribute="1" defaultMemberUniqueName="[SustainabilityFact].[material_id].[All]" allUniqueName="[SustainabilityFact].[material_id].[All]" dimensionUniqueName="[SustainabilityFact]" displayFolder="" count="0"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0"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0"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0"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0"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0"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0" memberValueDatatype="5" unbalanced="0"/>
    <cacheHierarchy uniqueName="[SustainabilityFact].[water_usage]" caption="water_usage" attribute="1" defaultMemberUniqueName="[SustainabilityFact].[water_usage].[All]" allUniqueName="[SustainabilityFact].[water_usage].[All]" dimensionUniqueName="[SustainabilityFact]" displayFolder="" count="0"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0"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0"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0"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0"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0"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0" memberValueDatatype="130" unbalanced="0"/>
    <cacheHierarchy uniqueName="[YearDim].[year_id]" caption="year_id" attribute="1" defaultMemberUniqueName="[YearDim].[year_id].[All]" allUniqueName="[YearDim].[year_id].[All]" dimensionUniqueName="[YearDim]" displayFolder="" count="0" memberValueDatatype="20" unbalanced="0"/>
    <cacheHierarchy uniqueName="[YearDim].[year]" caption="year" attribute="1" defaultMemberUniqueName="[YearDim].[year].[All]" allUniqueName="[YearDim].[year].[All]" dimensionUniqueName="[YearDim]" displayFolder="" count="0"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8"/>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carbon_footprint]" caption="Average of carbon_footprint" measure="1" displayFolder="" measureGroup="SustainabilityFact"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29"/>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4"/>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3"/>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0"/>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7"/>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2"/>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7"/>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6"/>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6"/>
        </ext>
      </extLst>
    </cacheHierarchy>
    <cacheHierarchy uniqueName="[Measures].[Count of market_trend]" caption="Count of market_trend" measure="1" displayFolder="" measureGroup="MarketTrendDim" count="0" hidden="1">
      <extLst>
        <ext xmlns:x15="http://schemas.microsoft.com/office/spreadsheetml/2010/11/main" uri="{B97F6D7D-B522-45F9-BDA1-12C45D357490}">
          <x15:cacheHierarchy aggregatedColumn="10"/>
        </ext>
      </extLst>
    </cacheHierarchy>
    <cacheHierarchy uniqueName="[Measures].[Sum of trend_score]" caption="Sum of trend_score" measure="1" displayFolder="" measureGroup="MarketTrendDim" count="0" hidden="1">
      <extLst>
        <ext xmlns:x15="http://schemas.microsoft.com/office/spreadsheetml/2010/11/main" uri="{B97F6D7D-B522-45F9-BDA1-12C45D357490}">
          <x15:cacheHierarchy aggregatedColumn="11"/>
        </ext>
      </extLst>
    </cacheHierarchy>
    <cacheHierarchy uniqueName="[Measures].[Count of recycling_programs]" caption="Count of recycling_programs" measure="1" displayFolder="" measureGroup="SustainabilityFact" count="0" hidden="1">
      <extLst>
        <ext xmlns:x15="http://schemas.microsoft.com/office/spreadsheetml/2010/11/main" uri="{B97F6D7D-B522-45F9-BDA1-12C45D357490}">
          <x15:cacheHierarchy aggregatedColumn="31"/>
        </ext>
      </extLst>
    </cacheHierarchy>
    <cacheHierarchy uniqueName="[Measures].[Count of renewable]" caption="Count of renewable" measure="1" displayFolder="" measureGroup="MaterialDim" count="0" hidden="1">
      <extLst>
        <ext xmlns:x15="http://schemas.microsoft.com/office/spreadsheetml/2010/11/main" uri="{B97F6D7D-B522-45F9-BDA1-12C45D357490}">
          <x15:cacheHierarchy aggregatedColumn="14"/>
        </ext>
      </extLst>
    </cacheHierarchy>
    <cacheHierarchy uniqueName="[Measures].[Count of brand_name]" caption="Count of brand_name" measure="1" displayFolder="" measureGroup="BrandDim" count="0" hidden="1">
      <extLst>
        <ext xmlns:x15="http://schemas.microsoft.com/office/spreadsheetml/2010/11/main" uri="{B97F6D7D-B522-45F9-BDA1-12C45D357490}">
          <x15:cacheHierarchy aggregatedColumn="1"/>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921.859185069443" backgroundQuery="1" createdVersion="3" refreshedVersion="8" minRefreshableVersion="3" recordCount="0" supportSubquery="1" supportAdvancedDrill="1" xr:uid="{88CA0E5E-64E3-4464-9D6D-30963F963F55}">
  <cacheSource type="external" connectionId="17">
    <extLst>
      <ext xmlns:x14="http://schemas.microsoft.com/office/spreadsheetml/2009/9/main" uri="{F057638F-6D5F-4e77-A914-E7F072B9BCA8}">
        <x14:sourceConnection name="ThisWorkbookDataModel"/>
      </ext>
    </extLst>
  </cacheSource>
  <cacheFields count="0"/>
  <cacheHierarchies count="67">
    <cacheHierarchy uniqueName="[BrandDim].[brand_id]" caption="brand_id" attribute="1" defaultMemberUniqueName="[BrandDim].[brand_id].[All]" allUniqueName="[BrandDim].[brand_id].[All]" dimensionUniqueName="[BrandDim]" displayFolder="" count="2" memberValueDatatype="20" unbalanced="0"/>
    <cacheHierarchy uniqueName="[BrandDim].[brand_name]" caption="brand_name" attribute="1" defaultMemberUniqueName="[BrandDim].[brand_name].[All]" allUniqueName="[BrandDim].[brand_name].[All]" dimensionUniqueName="[BrandDim]" displayFolder="" count="2" memberValueDatatype="130" unbalanced="0"/>
    <cacheHierarchy uniqueName="[BrandDim].[brand_category]" caption="brand_category" attribute="1" defaultMemberUniqueName="[BrandDim].[brand_category].[All]" allUniqueName="[BrandDim].[brand_category].[All]" dimensionUniqueName="[BrandDim]" displayFolder="" count="2" memberValueDatatype="130" unbalanced="0"/>
    <cacheHierarchy uniqueName="[CertificationDim].[certification_id]" caption="certification_id" attribute="1" defaultMemberUniqueName="[CertificationDim].[certification_id].[All]" allUniqueName="[CertificationDim].[certification_id].[All]" dimensionUniqueName="[CertificationDim]" displayFolder="" count="2" memberValueDatatype="20" unbalanced="0"/>
    <cacheHierarchy uniqueName="[CertificationDim].[certification]" caption="certification" attribute="1" defaultMemberUniqueName="[CertificationDim].[certification].[All]" allUniqueName="[CertificationDim].[certification].[All]" dimensionUniqueName="[CertificationDim]" displayFolder="" count="2" memberValueDatatype="130" unbalanced="0"/>
    <cacheHierarchy uniqueName="[CertificationDim].[cert_type]" caption="cert_type" attribute="1" defaultMemberUniqueName="[CertificationDim].[cert_type].[All]" allUniqueName="[CertificationDim].[cert_type].[All]" dimensionUniqueName="[CertificationDim]" displayFolder="" count="2" memberValueDatatype="130" unbalanced="0"/>
    <cacheHierarchy uniqueName="[CountryDim].[country_id]" caption="country_id" attribute="1" defaultMemberUniqueName="[CountryDim].[country_id].[All]" allUniqueName="[CountryDim].[country_id].[All]" dimensionUniqueName="[CountryDim]" displayFolder="" count="2" memberValueDatatype="20" unbalanced="0"/>
    <cacheHierarchy uniqueName="[CountryDim].[country_name]" caption="country_name" attribute="1" defaultMemberUniqueName="[CountryDim].[country_name].[All]" allUniqueName="[CountryDim].[country_name].[All]" dimensionUniqueName="[CountryDim]" displayFolder="" count="2" memberValueDatatype="130" unbalanced="0"/>
    <cacheHierarchy uniqueName="[CountryDim].[region]" caption="region" attribute="1" defaultMemberUniqueName="[CountryDim].[region].[All]" allUniqueName="[CountryDim].[region].[All]" dimensionUniqueName="[CountryDim]" displayFolder="" count="2" memberValueDatatype="130" unbalanced="0"/>
    <cacheHierarchy uniqueName="[MarketTrendDim].[market_trend_id]" caption="market_trend_id" attribute="1" defaultMemberUniqueName="[MarketTrendDim].[market_trend_id].[All]" allUniqueName="[MarketTrendDim].[market_trend_id].[All]" dimensionUniqueName="[MarketTrendDim]" displayFolder="" count="2" memberValueDatatype="20" unbalanced="0"/>
    <cacheHierarchy uniqueName="[MarketTrendDim].[market_trend]" caption="market_trend" attribute="1" defaultMemberUniqueName="[MarketTrendDim].[market_trend].[All]" allUniqueName="[MarketTrendDim].[market_trend].[All]" dimensionUniqueName="[MarketTrendDim]" displayFolder="" count="2" memberValueDatatype="130" unbalanced="0"/>
    <cacheHierarchy uniqueName="[MarketTrendDim].[trend_score]" caption="trend_score" attribute="1" defaultMemberUniqueName="[MarketTrendDim].[trend_score].[All]" allUniqueName="[MarketTrendDim].[trend_score].[All]" dimensionUniqueName="[MarketTrendDim]" displayFolder="" count="2" memberValueDatatype="20" unbalanced="0"/>
    <cacheHierarchy uniqueName="[MaterialDim].[material_id]" caption="material_id" attribute="1" defaultMemberUniqueName="[MaterialDim].[material_id].[All]" allUniqueName="[MaterialDim].[material_id].[All]" dimensionUniqueName="[MaterialDim]" displayFolder="" count="2" memberValueDatatype="20" unbalanced="0"/>
    <cacheHierarchy uniqueName="[MaterialDim].[material_type]" caption="material_type" attribute="1" defaultMemberUniqueName="[MaterialDim].[material_type].[All]" allUniqueName="[MaterialDim].[material_type].[All]" dimensionUniqueName="[MaterialDim]" displayFolder="" count="2" memberValueDatatype="130" unbalanced="0"/>
    <cacheHierarchy uniqueName="[MaterialDim].[renewable]" caption="renewable" attribute="1" defaultMemberUniqueName="[MaterialDim].[renewable].[All]" allUniqueName="[MaterialDim].[renewable].[All]" dimensionUniqueName="[Material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CategoryDim].[productCategory_id]" caption="productCategory_id" attribute="1" defaultMemberUniqueName="[ProductCategoryDim].[productCategory_id].[All]" allUniqueName="[ProductCategoryDim].[productCategory_id].[All]" dimensionUniqueName="[ProductCategoryDim]" displayFolder="" count="2" memberValueDatatype="20" unbalanced="0"/>
    <cacheHierarchy uniqueName="[ProductCategoryDim].[product category]" caption="product category" attribute="1" defaultMemberUniqueName="[ProductCategoryDim].[product category].[All]" allUniqueName="[ProductCategoryDim].[product category].[All]" dimensionUniqueName="[ProductCategoryDim]" displayFolder="" count="2" memberValueDatatype="130" unbalanced="0"/>
    <cacheHierarchy uniqueName="[ProductCategoryDim].[target_audience]" caption="target_audience" attribute="1" defaultMemberUniqueName="[ProductCategoryDim].[target_audience].[All]" allUniqueName="[ProductCategoryDim].[target_audience].[All]" dimensionUniqueName="[ProductCategoryDim]" displayFolder="" count="2" memberValueDatatype="130" unbalanced="0"/>
    <cacheHierarchy uniqueName="[SustainabilityFact].[fact_id]" caption="fact_id" attribute="1" defaultMemberUniqueName="[SustainabilityFact].[fact_id].[All]" allUniqueName="[SustainabilityFact].[fact_id].[All]" dimensionUniqueName="[SustainabilityFact]" displayFolder="" count="2" memberValueDatatype="20" unbalanced="0"/>
    <cacheHierarchy uniqueName="[SustainabilityFact].[brand_id]" caption="brand_id" attribute="1" defaultMemberUniqueName="[SustainabilityFact].[brand_id].[All]" allUniqueName="[SustainabilityFact].[brand_id].[All]" dimensionUniqueName="[SustainabilityFact]" displayFolder="" count="2" memberValueDatatype="20" unbalanced="0"/>
    <cacheHierarchy uniqueName="[SustainabilityFact].[country_id]" caption="country_id" attribute="1" defaultMemberUniqueName="[SustainabilityFact].[country_id].[All]" allUniqueName="[SustainabilityFact].[country_id].[All]" dimensionUniqueName="[SustainabilityFact]" displayFolder="" count="2" memberValueDatatype="20" unbalanced="0"/>
    <cacheHierarchy uniqueName="[SustainabilityFact].[year_id]" caption="year_id" attribute="1" defaultMemberUniqueName="[SustainabilityFact].[year_id].[All]" allUniqueName="[SustainabilityFact].[year_id].[All]" dimensionUniqueName="[SustainabilityFact]" displayFolder="" count="2" memberValueDatatype="20" unbalanced="0"/>
    <cacheHierarchy uniqueName="[SustainabilityFact].[material_id]" caption="material_id" attribute="1" defaultMemberUniqueName="[SustainabilityFact].[material_id].[All]" allUniqueName="[SustainabilityFact].[material_id].[All]" dimensionUniqueName="[SustainabilityFact]" displayFolder="" count="2" memberValueDatatype="20" unbalanced="0"/>
    <cacheHierarchy uniqueName="[SustainabilityFact].[productCategory_id]" caption="productCategory_id" attribute="1" defaultMemberUniqueName="[SustainabilityFact].[productCategory_id].[All]" allUniqueName="[SustainabilityFact].[productCategory_id].[All]" dimensionUniqueName="[SustainabilityFact]" displayFolder="" count="2" memberValueDatatype="20" unbalanced="0"/>
    <cacheHierarchy uniqueName="[SustainabilityFact].[certification_id]" caption="certification_id" attribute="1" defaultMemberUniqueName="[SustainabilityFact].[certification_id].[All]" allUniqueName="[SustainabilityFact].[certification_id].[All]" dimensionUniqueName="[SustainabilityFact]" displayFolder="" count="2" memberValueDatatype="20" unbalanced="0"/>
    <cacheHierarchy uniqueName="[SustainabilityFact].[market_trend_id]" caption="market_trend_id" attribute="1" defaultMemberUniqueName="[SustainabilityFact].[market_trend_id].[All]" allUniqueName="[SustainabilityFact].[market_trend_id].[All]" dimensionUniqueName="[SustainabilityFact]" displayFolder="" count="2" memberValueDatatype="20" unbalanced="0"/>
    <cacheHierarchy uniqueName="[SustainabilityFact].[sustainability_rating]" caption="sustainability_rating" attribute="1" defaultMemberUniqueName="[SustainabilityFact].[sustainability_rating].[All]" allUniqueName="[SustainabilityFact].[sustainability_rating].[All]" dimensionUniqueName="[SustainabilityFact]" displayFolder="" count="2" memberValueDatatype="5" unbalanced="0"/>
    <cacheHierarchy uniqueName="[SustainabilityFact].[eco_friendly_manufacturing]" caption="eco_friendly_manufacturing" attribute="1" defaultMemberUniqueName="[SustainabilityFact].[eco_friendly_manufacturing].[All]" allUniqueName="[SustainabilityFact].[eco_friendly_manufacturing].[All]" dimensionUniqueName="[SustainabilityFact]" displayFolder="" count="2" memberValueDatatype="130" unbalanced="0"/>
    <cacheHierarchy uniqueName="[SustainabilityFact].[carbon_footprint]" caption="carbon_footprint" attribute="1" defaultMemberUniqueName="[SustainabilityFact].[carbon_footprint].[All]" allUniqueName="[SustainabilityFact].[carbon_footprint].[All]" dimensionUniqueName="[SustainabilityFact]" displayFolder="" count="2" memberValueDatatype="5" unbalanced="0"/>
    <cacheHierarchy uniqueName="[SustainabilityFact].[water_usage]" caption="water_usage" attribute="1" defaultMemberUniqueName="[SustainabilityFact].[water_usage].[All]" allUniqueName="[SustainabilityFact].[water_usage].[All]" dimensionUniqueName="[SustainabilityFact]" displayFolder="" count="2" memberValueDatatype="20" unbalanced="0"/>
    <cacheHierarchy uniqueName="[SustainabilityFact].[waste_production]" caption="waste_production" attribute="1" defaultMemberUniqueName="[SustainabilityFact].[waste_production].[All]" allUniqueName="[SustainabilityFact].[waste_production].[All]" dimensionUniqueName="[SustainabilityFact]" displayFolder="" count="2" memberValueDatatype="5" unbalanced="0"/>
    <cacheHierarchy uniqueName="[SustainabilityFact].[recycling_programs]" caption="recycling_programs" attribute="1" defaultMemberUniqueName="[SustainabilityFact].[recycling_programs].[All]" allUniqueName="[SustainabilityFact].[recycling_programs].[All]" dimensionUniqueName="[SustainabilityFact]" displayFolder="" count="2" memberValueDatatype="130" unbalanced="0"/>
    <cacheHierarchy uniqueName="[SustainabilityFact].[average_price]" caption="average_price" attribute="1" defaultMemberUniqueName="[SustainabilityFact].[average_price].[All]" allUniqueName="[SustainabilityFact].[average_price].[All]" dimensionUniqueName="[SustainabilityFact]" displayFolder="" count="2" memberValueDatatype="5" unbalanced="0"/>
    <cacheHierarchy uniqueName="[SustainabilityFact].[product name]" caption="product name" attribute="1" defaultMemberUniqueName="[SustainabilityFact].[product name].[All]" allUniqueName="[SustainabilityFact].[product name].[All]" dimensionUniqueName="[SustainabilityFact]" displayFolder="" count="2" memberValueDatatype="130" unbalanced="0"/>
    <cacheHierarchy uniqueName="[SustainabilityFact].[sustainability_status]" caption="sustainability_status" attribute="1" defaultMemberUniqueName="[SustainabilityFact].[sustainability_status].[All]" allUniqueName="[SustainabilityFact].[sustainability_status].[All]" dimensionUniqueName="[SustainabilityFact]" displayFolder="" count="2" memberValueDatatype="130" unbalanced="0"/>
    <cacheHierarchy uniqueName="[SustainabilityFact].[sustainability_level]" caption="sustainability_level" attribute="1" defaultMemberUniqueName="[SustainabilityFact].[sustainability_level].[All]" allUniqueName="[SustainabilityFact].[sustainability_level].[All]" dimensionUniqueName="[SustainabilityFact]" displayFolder="" count="2" memberValueDatatype="130" unbalanced="0"/>
    <cacheHierarchy uniqueName="[YearDim].[year_id]" caption="year_id" attribute="1" defaultMemberUniqueName="[YearDim].[year_id].[All]" allUniqueName="[YearDim].[year_id].[All]" dimensionUniqueName="[YearDim]" displayFolder="" count="2" memberValueDatatype="20" unbalanced="0"/>
    <cacheHierarchy uniqueName="[YearDim].[year]" caption="year" attribute="1" defaultMemberUniqueName="[YearDim].[year].[All]" allUniqueName="[YearDim].[year].[All]" dimensionUniqueName="[YearDim]" displayFolder="" count="2" memberValueDatatype="20" unbalanced="0"/>
    <cacheHierarchy uniqueName="[Measures].[__XL_Count SustainabilityFact]" caption="__XL_Count SustainabilityFact" measure="1" displayFolder="" measureGroup="SustainabilityFact" count="0" hidden="1"/>
    <cacheHierarchy uniqueName="[Measures].[__XL_Count BrandDim]" caption="__XL_Count BrandDim" measure="1" displayFolder="" measureGroup="BrandDim" count="0" hidden="1"/>
    <cacheHierarchy uniqueName="[Measures].[__XL_Count CertificationDim]" caption="__XL_Count CertificationDim" measure="1" displayFolder="" measureGroup="CertificationDim" count="0" hidden="1"/>
    <cacheHierarchy uniqueName="[Measures].[__XL_Count CountryDim]" caption="__XL_Count CountryDim" measure="1" displayFolder="" measureGroup="CountryDim" count="0" hidden="1"/>
    <cacheHierarchy uniqueName="[Measures].[__XL_Count MarketTrendDim]" caption="__XL_Count MarketTrendDim" measure="1" displayFolder="" measureGroup="MarketTrendDim" count="0" hidden="1"/>
    <cacheHierarchy uniqueName="[Measures].[__XL_Count MaterialDim]" caption="__XL_Count MaterialDim" measure="1" displayFolder="" measureGroup="MaterialDim" count="0" hidden="1"/>
    <cacheHierarchy uniqueName="[Measures].[__XL_Count ProductCategoryDim]" caption="__XL_Count ProductCategoryDim" measure="1" displayFolder="" measureGroup="ProductCategoryDim" count="0" hidden="1"/>
    <cacheHierarchy uniqueName="[Measures].[__XL_Count YearDim]" caption="__XL_Count YearDim" measure="1" displayFolder="" measureGroup="YearDim" count="0" hidden="1"/>
    <cacheHierarchy uniqueName="[Measures].[__No measures defined]" caption="__No measures defined" measure="1" displayFolder="" count="0" hidden="1"/>
    <cacheHierarchy uniqueName="[Measures].[Sum of carbon_footprint]" caption="Sum of carbon_footprint" measure="1" displayFolder="" measureGroup="SustainabilityFact" count="0" hidden="1">
      <extLst>
        <ext xmlns:x15="http://schemas.microsoft.com/office/spreadsheetml/2010/11/main" uri="{B97F6D7D-B522-45F9-BDA1-12C45D357490}">
          <x15:cacheHierarchy aggregatedColumn="29"/>
        </ext>
      </extLst>
    </cacheHierarchy>
    <cacheHierarchy uniqueName="[Measures].[Sum of water_usage]" caption="Sum of water_usage" measure="1" displayFolder="" measureGroup="SustainabilityFact" count="0" hidden="1">
      <extLst>
        <ext xmlns:x15="http://schemas.microsoft.com/office/spreadsheetml/2010/11/main" uri="{B97F6D7D-B522-45F9-BDA1-12C45D357490}">
          <x15:cacheHierarchy aggregatedColumn="30"/>
        </ext>
      </extLst>
    </cacheHierarchy>
    <cacheHierarchy uniqueName="[Measures].[Average of carbon_footprint]" caption="Average of carbon_footprint" measure="1" displayFolder="" measureGroup="SustainabilityFact" count="0" hidden="1">
      <extLst>
        <ext xmlns:x15="http://schemas.microsoft.com/office/spreadsheetml/2010/11/main" uri="{B97F6D7D-B522-45F9-BDA1-12C45D357490}">
          <x15:cacheHierarchy aggregatedColumn="29"/>
        </ext>
      </extLst>
    </cacheHierarchy>
    <cacheHierarchy uniqueName="[Measures].[Average of water_usage]" caption="Average of water_usage" measure="1" displayFolder="" measureGroup="SustainabilityFact" count="0" hidden="1">
      <extLst>
        <ext xmlns:x15="http://schemas.microsoft.com/office/spreadsheetml/2010/11/main" uri="{B97F6D7D-B522-45F9-BDA1-12C45D357490}">
          <x15:cacheHierarchy aggregatedColumn="30"/>
        </ext>
      </extLst>
    </cacheHierarchy>
    <cacheHierarchy uniqueName="[Measures].[Count of sustainability_status]" caption="Count of sustainability_status" measure="1" displayFolder="" measureGroup="SustainabilityFact" count="0" hidden="1">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SustainabilityFact" count="0" hidden="1">
      <extLst>
        <ext xmlns:x15="http://schemas.microsoft.com/office/spreadsheetml/2010/11/main" uri="{B97F6D7D-B522-45F9-BDA1-12C45D357490}">
          <x15:cacheHierarchy aggregatedColumn="34"/>
        </ext>
      </extLst>
    </cacheHierarchy>
    <cacheHierarchy uniqueName="[Measures].[Sum of sustainability_rating]" caption="Sum of sustainability_rating" measure="1" displayFolder="" measureGroup="SustainabilityFact" count="0" hidden="1">
      <extLst>
        <ext xmlns:x15="http://schemas.microsoft.com/office/spreadsheetml/2010/11/main" uri="{B97F6D7D-B522-45F9-BDA1-12C45D357490}">
          <x15:cacheHierarchy aggregatedColumn="27"/>
        </ext>
      </extLst>
    </cacheHierarchy>
    <cacheHierarchy uniqueName="[Measures].[Sum of waste_production]" caption="Sum of waste_production" measure="1" displayFolder="" measureGroup="SustainabilityFact" count="0" hidden="1">
      <extLst>
        <ext xmlns:x15="http://schemas.microsoft.com/office/spreadsheetml/2010/11/main" uri="{B97F6D7D-B522-45F9-BDA1-12C45D357490}">
          <x15:cacheHierarchy aggregatedColumn="31"/>
        </ext>
      </extLst>
    </cacheHierarchy>
    <cacheHierarchy uniqueName="[Measures].[Average of sustainability_rating]" caption="Average of sustainability_rating" measure="1" displayFolder="" measureGroup="SustainabilityFact" count="0" hidden="1">
      <extLst>
        <ext xmlns:x15="http://schemas.microsoft.com/office/spreadsheetml/2010/11/main" uri="{B97F6D7D-B522-45F9-BDA1-12C45D357490}">
          <x15:cacheHierarchy aggregatedColumn="27"/>
        </ext>
      </extLst>
    </cacheHierarchy>
    <cacheHierarchy uniqueName="[Measures].[Average of waste_production]" caption="Average of waste_production" measure="1" displayFolder="" measureGroup="SustainabilityFact" count="0" hidden="1">
      <extLst>
        <ext xmlns:x15="http://schemas.microsoft.com/office/spreadsheetml/2010/11/main" uri="{B97F6D7D-B522-45F9-BDA1-12C45D357490}">
          <x15:cacheHierarchy aggregatedColumn="31"/>
        </ext>
      </extLst>
    </cacheHierarchy>
    <cacheHierarchy uniqueName="[Measures].[Sum of year_id]" caption="Sum of year_id" measure="1" displayFolder="" measureGroup="SustainabilityFact"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YearDim" count="0" hidden="1">
      <extLst>
        <ext xmlns:x15="http://schemas.microsoft.com/office/spreadsheetml/2010/11/main" uri="{B97F6D7D-B522-45F9-BDA1-12C45D357490}">
          <x15:cacheHierarchy aggregatedColumn="38"/>
        </ext>
      </extLst>
    </cacheHierarchy>
    <cacheHierarchy uniqueName="[Measures].[Sum of average_price]" caption="Sum of average_price" measure="1" displayFolder="" measureGroup="SustainabilityFact" count="0" hidden="1">
      <extLst>
        <ext xmlns:x15="http://schemas.microsoft.com/office/spreadsheetml/2010/11/main" uri="{B97F6D7D-B522-45F9-BDA1-12C45D357490}">
          <x15:cacheHierarchy aggregatedColumn="33"/>
        </ext>
      </extLst>
    </cacheHierarchy>
    <cacheHierarchy uniqueName="[Measures].[Average of average_price]" caption="Average of average_price" measure="1" displayFolder="" measureGroup="SustainabilityFact" count="0" hidden="1">
      <extLst>
        <ext xmlns:x15="http://schemas.microsoft.com/office/spreadsheetml/2010/11/main" uri="{B97F6D7D-B522-45F9-BDA1-12C45D357490}">
          <x15:cacheHierarchy aggregatedColumn="33"/>
        </ext>
      </extLst>
    </cacheHierarchy>
    <cacheHierarchy uniqueName="[Measures].[Count of eco_friendly_manufacturing]" caption="Count of eco_friendly_manufacturing" measure="1" displayFolder="" measureGroup="SustainabilityFact" count="0" hidden="1">
      <extLst>
        <ext xmlns:x15="http://schemas.microsoft.com/office/spreadsheetml/2010/11/main" uri="{B97F6D7D-B522-45F9-BDA1-12C45D357490}">
          <x15:cacheHierarchy aggregatedColumn="28"/>
        </ext>
      </extLst>
    </cacheHierarchy>
    <cacheHierarchy uniqueName="[Measures].[Count of cert_type]" caption="Count of cert_type" measure="1" displayFolder="" measureGroup="CertificationDim" count="0" hidden="1">
      <extLst>
        <ext xmlns:x15="http://schemas.microsoft.com/office/spreadsheetml/2010/11/main" uri="{B97F6D7D-B522-45F9-BDA1-12C45D357490}">
          <x15:cacheHierarchy aggregatedColumn="5"/>
        </ext>
      </extLst>
    </cacheHierarchy>
    <cacheHierarchy uniqueName="[Measures].[Count of product category]" caption="Count of product category" measure="1" displayFolder="" measureGroup="ProductCategoryDim" count="0" hidden="1">
      <extLst>
        <ext xmlns:x15="http://schemas.microsoft.com/office/spreadsheetml/2010/11/main" uri="{B97F6D7D-B522-45F9-BDA1-12C45D357490}">
          <x15:cacheHierarchy aggregatedColumn="17"/>
        </ext>
      </extLst>
    </cacheHierarchy>
    <cacheHierarchy uniqueName="[Measures].[Max of sustainability_rating]" caption="Max of sustainability_rating" measure="1" displayFolder="" measureGroup="SustainabilityFact" count="0" hidden="1">
      <extLst>
        <ext xmlns:x15="http://schemas.microsoft.com/office/spreadsheetml/2010/11/main" uri="{B97F6D7D-B522-45F9-BDA1-12C45D357490}">
          <x15:cacheHierarchy aggregatedColumn="27"/>
        </ext>
      </extLst>
    </cacheHierarchy>
    <cacheHierarchy uniqueName="[Measures].[Min of sustainability_rating]" caption="Min of sustainability_rating" measure="1" displayFolder="" measureGroup="SustainabilityFact" count="0" hidden="1">
      <extLst>
        <ext xmlns:x15="http://schemas.microsoft.com/office/spreadsheetml/2010/11/main" uri="{B97F6D7D-B522-45F9-BDA1-12C45D357490}">
          <x15:cacheHierarchy aggregatedColumn="27"/>
        </ext>
      </extLst>
    </cacheHierarchy>
  </cacheHierarchies>
  <kpis count="0"/>
  <dimensions count="9">
    <dimension name="BrandDim" uniqueName="[BrandDim]" caption="BrandDim"/>
    <dimension name="CertificationDim" uniqueName="[CertificationDim]" caption="CertificationDim"/>
    <dimension name="CountryDim" uniqueName="[CountryDim]" caption="CountryDim"/>
    <dimension name="MarketTrendDim" uniqueName="[MarketTrendDim]" caption="MarketTrendDim"/>
    <dimension name="MaterialDim" uniqueName="[MaterialDim]" caption="MaterialDim"/>
    <dimension measure="1" name="Measures" uniqueName="[Measures]" caption="Measures"/>
    <dimension name="ProductCategoryDim" uniqueName="[ProductCategoryDim]" caption="ProductCategoryDim"/>
    <dimension name="SustainabilityFact" uniqueName="[SustainabilityFact]" caption="SustainabilityFact"/>
    <dimension name="YearDim" uniqueName="[YearDim]" caption="YearDim"/>
  </dimensions>
  <measureGroups count="8">
    <measureGroup name="BrandDim" caption="BrandDim"/>
    <measureGroup name="CertificationDim" caption="CertificationDim"/>
    <measureGroup name="CountryDim" caption="CountryDim"/>
    <measureGroup name="MarketTrendDim" caption="MarketTrendDim"/>
    <measureGroup name="MaterialDim" caption="MaterialDim"/>
    <measureGroup name="ProductCategoryDim" caption="ProductCategoryDim"/>
    <measureGroup name="SustainabilityFact" caption="SustainabilityFact"/>
    <measureGroup name="YearDim" caption="YearDim"/>
  </measureGroups>
  <maps count="15">
    <map measureGroup="0" dimension="0"/>
    <map measureGroup="1" dimension="1"/>
    <map measureGroup="2" dimension="2"/>
    <map measureGroup="3" dimension="3"/>
    <map measureGroup="4" dimension="4"/>
    <map measureGroup="5" dimension="6"/>
    <map measureGroup="6" dimension="0"/>
    <map measureGroup="6" dimension="1"/>
    <map measureGroup="6" dimension="2"/>
    <map measureGroup="6" dimension="3"/>
    <map measureGroup="6" dimension="4"/>
    <map measureGroup="6" dimension="6"/>
    <map measureGroup="6" dimension="7"/>
    <map measureGroup="6" dimension="8"/>
    <map measureGroup="7" dimension="8"/>
  </maps>
  <extLst>
    <ext xmlns:x14="http://schemas.microsoft.com/office/spreadsheetml/2009/9/main" uri="{725AE2AE-9491-48be-B2B4-4EB974FC3084}">
      <x14:pivotCacheDefinition slicerData="1" pivotCacheId="293866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E15A7-8D14-4D17-B3FD-47E909EDE153}" name="PivotTable17" cacheId="7" applyNumberFormats="0" applyBorderFormats="0" applyFontFormats="0" applyPatternFormats="0" applyAlignmentFormats="0" applyWidthHeightFormats="1" dataCaption="Values" tag="23af52c2-b34a-4389-a1de-e864271ef400" updatedVersion="8" minRefreshableVersion="3" useAutoFormatting="1" subtotalHiddenItems="1" itemPrintTitles="1" createdVersion="8" indent="0" outline="1" outlineData="1" multipleFieldFilters="0">
  <location ref="C213:C2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in. Sus. Rating" fld="0" subtotal="min" baseField="0" baseItem="0"/>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Sus.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777C7-FA03-4D65-96CE-1DBBFBF8A510}" name="PivotTable13" cacheId="3" applyNumberFormats="0" applyBorderFormats="0" applyFontFormats="0" applyPatternFormats="0" applyAlignmentFormats="0" applyWidthHeightFormats="1" dataCaption="Values" tag="cccd58d3-5ea3-478f-b7df-75ed36d6c87a" updatedVersion="8" minRefreshableVersion="3" useAutoFormatting="1" subtotalHiddenItems="1" itemPrintTitles="1" createdVersion="8" indent="0" outline="1" outlineData="1" multipleFieldFilters="0">
  <location ref="C211:C2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Carbon Footprint" fld="0" subtotal="average" baseField="0" baseItem="0" numFmtId="2"/>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Carbon Footpri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33F97-9146-4EB5-B35E-ADAFBC24FDA3}" name="PivotTable1" cacheId="0" applyNumberFormats="0" applyBorderFormats="0" applyFontFormats="0" applyPatternFormats="0" applyAlignmentFormats="0" applyWidthHeightFormats="1" dataCaption="Values" tag="8735de60-5223-4c1e-a4be-1ec0dd6e317c" updatedVersion="8" minRefreshableVersion="3" useAutoFormatting="1" subtotalHiddenItems="1" itemPrintTitles="1" createdVersion="8" indent="0" outline="1" outlineData="1" multipleFieldFilters="0" chartFormat="24" rowHeaderCaption="Region">
  <location ref="A1:C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Average of carbon_footprint" fld="0" subtotal="average" baseField="0" baseItem="0" numFmtId="2"/>
    <dataField name="Average of water_usage" fld="1"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arbon_footprint"/>
    <pivotHierarchy dragToData="1" caption="Average of water_us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Dim]"/>
        <x15:activeTabTopLevelEntity name="[SustainabilityFact]"/>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FC43C8-7B06-4951-991A-54DBAF927003}" name="PivotTable23" cacheId="21" applyNumberFormats="0" applyBorderFormats="0" applyFontFormats="0" applyPatternFormats="0" applyAlignmentFormats="0" applyWidthHeightFormats="1" dataCaption="Values" tag="7316204f-8138-46d2-838b-d953daef00ab" updatedVersion="8" minRefreshableVersion="3" useAutoFormatting="1" itemPrintTitles="1" createdVersion="8" indent="0" outline="1" outlineData="1" multipleFieldFilters="0" chartFormat="15">
  <location ref="A347:B35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carbon_footprint" fld="1" subtotal="average" baseField="0" baseItem="0" numFmtId="1"/>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carbon_footprint"/>
    <pivotHierarchy dragToData="1"/>
    <pivotHierarchy dragToData="1" caption="Average of carbon_footpri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TrendDim]"/>
        <x15:activeTabTopLevelEntity name="[BrandDim]"/>
        <x15:activeTabTopLevelEntity name="[ProductCategoryDim]"/>
        <x15:activeTabTopLevelEntity name="[Sustainability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5D3D4-10D3-488D-9082-521E8AA2A03A}" name="PivotTable19" cacheId="9" applyNumberFormats="0" applyBorderFormats="0" applyFontFormats="0" applyPatternFormats="0" applyAlignmentFormats="0" applyWidthHeightFormats="1" dataCaption="Values" tag="561435ab-2798-4b4f-88eb-fd5aaaace9c3" updatedVersion="8" minRefreshableVersion="3" useAutoFormatting="1" subtotalHiddenItems="1" itemPrintTitles="1" createdVersion="8" indent="0" outline="1" outlineData="1" multipleFieldFilters="0" chartFormat="3">
  <location ref="A232:B2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arbon_footprint" fld="1" baseField="0" baseItem="0"/>
  </dataFields>
  <chartFormats count="1">
    <chartFormat chart="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720722-7422-4E38-815F-D21B6BA20FE0}" name="PivotTable12" cacheId="2" applyNumberFormats="0" applyBorderFormats="0" applyFontFormats="0" applyPatternFormats="0" applyAlignmentFormats="0" applyWidthHeightFormats="1" dataCaption="Values" tag="96d61b0d-a278-4124-bd5b-2db7297bbc2e" updatedVersion="8" minRefreshableVersion="3" useAutoFormatting="1" subtotalHiddenItems="1" itemPrintTitles="1" createdVersion="8" indent="0" outline="1" outlineData="1" multipleFieldFilters="0">
  <location ref="B211:B2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Price" fld="0" subtotal="average" baseField="0" baseItem="0" numFmtId="2"/>
  </dataFields>
  <formats count="1">
    <format dxfId="16">
      <pivotArea outline="0" collapsedLevelsAreSubtotals="1" fieldPosition="0"/>
    </format>
  </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2D3021-338F-447C-B21C-DE5F14EE62A8}" name="PivotTable8" cacheId="14" applyNumberFormats="0" applyBorderFormats="0" applyFontFormats="0" applyPatternFormats="0" applyAlignmentFormats="0" applyWidthHeightFormats="1" dataCaption="Values" tag="e5362681-f78b-4ecd-a782-2f5c034452a3" updatedVersion="8" minRefreshableVersion="3" useAutoFormatting="1" subtotalHiddenItems="1" itemPrintTitles="1" createdVersion="8" indent="0" outline="1" outlineData="1" multipleFieldFilters="0" chartFormat="14" rowHeaderCaption="years ">
  <location ref="A174:B18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Average of sustainability_rating" fld="1" subtotal="average" baseField="0" baseItem="0" numFmtId="2"/>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ustainability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Dim]"/>
        <x15:activeTabTopLevelEntity name="[CertificationDim]"/>
        <x15:activeTabTopLevelEntity name="[ProductCategoryDim]"/>
        <x15:activeTabTopLevelEntity name="[SustainabilityFact]"/>
        <x15:activeTabTopLevelEntity name="[Country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BFE1C4-617E-4858-9A01-7B118DCD432B}" name="PivotTable2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6:C383" firstHeaderRow="1" firstDataRow="1" firstDataCol="0"/>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FB717F-BEAA-4788-837C-683D8D244639}" name="PivotTable6" cacheId="19" applyNumberFormats="0" applyBorderFormats="0" applyFontFormats="0" applyPatternFormats="0" applyAlignmentFormats="0" applyWidthHeightFormats="1" dataCaption="Values" tag="74783388-8292-43a0-b1fc-4965dd81322d" updatedVersion="8" minRefreshableVersion="3" useAutoFormatting="1" subtotalHiddenItems="1" itemPrintTitles="1" createdVersion="8" indent="0" outline="1" outlineData="1" multipleFieldFilters="0" chartFormat="32" rowHeaderCaption="Material Type">
  <location ref="A128:B13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Average of water_usage" fld="2" subtotal="average" baseField="0" baseItem="0" numFmtId="1"/>
  </dataFields>
  <chartFormats count="3">
    <chartFormat chart="0" format="8"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water_usage"/>
    <pivotHierarchy dragToData="1" caption="Average of carbon_footprint"/>
    <pivotHierarchy dragToData="1" caption="Average of water_usage"/>
    <pivotHierarchy dragToData="1"/>
    <pivotHierarchy dragToData="1"/>
    <pivotHierarchy dragToData="1"/>
    <pivotHierarchy dragToData="1"/>
    <pivotHierarchy dragToData="1"/>
    <pivotHierarchy dragToData="1" caption="Average of waste_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Dim]"/>
        <x15:activeTabTopLevelEntity name="[MarketTrendDim]"/>
        <x15:activeTabTopLevelEntity name="[SustainabilityFact]"/>
        <x15:activeTabTopLevelEntity name="[MaterialDim]"/>
        <x15:activeTabTopLevelEntity name="[CountryDim]"/>
        <x15:activeTabTopLevelEntity name="[ProductCategoryDim]"/>
        <x15:activeTabTopLevelEntity name="[Certification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71145D-A16B-4A3B-905E-B67CFAC63890}" name="PivotTable14" cacheId="4" applyNumberFormats="0" applyBorderFormats="0" applyFontFormats="0" applyPatternFormats="0" applyAlignmentFormats="0" applyWidthHeightFormats="1" dataCaption="Values" tag="690e08c4-8964-4cab-8cc6-6c944f03110f" updatedVersion="8" minRefreshableVersion="3" useAutoFormatting="1" subtotalHiddenItems="1" itemPrintTitles="1" createdVersion="8" indent="0" outline="1" outlineData="1" multipleFieldFilters="0">
  <location ref="D211:D2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Water Usage" fld="0" subtotal="average" baseField="0" baseItem="0" numFmtId="2"/>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Water Us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571AF7-BED0-428B-8140-4BB673FB8AF7}" name="PivotTable7" cacheId="13" applyNumberFormats="0" applyBorderFormats="0" applyFontFormats="0" applyPatternFormats="0" applyAlignmentFormats="0" applyWidthHeightFormats="1" dataCaption="Values" tag="4be94402-e2db-4ecd-b0e2-af7f343aa940" updatedVersion="8" minRefreshableVersion="3" useAutoFormatting="1" subtotalHiddenItems="1" itemPrintTitles="1" createdVersion="8" indent="0" outline="1" outlineData="1" multipleFieldFilters="0" chartFormat="6" rowHeaderCaption="country">
  <location ref="A148:B16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eco_friendly_manufacturing" fld="0" subtotal="count" baseField="0" baseItem="0"/>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co_friendly_manufactur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Dim]"/>
        <x15:activeTabTopLevelEntity name="[SustainabilityFact]"/>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8C59F8-05F4-4AE4-9828-84CD869EF4E4}" name="PivotTable4" cacheId="12" applyNumberFormats="0" applyBorderFormats="0" applyFontFormats="0" applyPatternFormats="0" applyAlignmentFormats="0" applyWidthHeightFormats="1" dataCaption="Values" tag="e8f2f047-c8ab-49d4-a767-b5a06af162ec" updatedVersion="8" minRefreshableVersion="3" useAutoFormatting="1" subtotalHiddenItems="1" itemPrintTitles="1" createdVersion="8" indent="0" outline="1" outlineData="1" multipleFieldFilters="0" chartFormat="16" rowHeaderCaption="product Category">
  <location ref="A95:B10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average_price" fld="1" subtotal="average" baseField="0" baseItem="2" numFmtId="2"/>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TrendDim]"/>
        <x15:activeTabTopLevelEntity name="[SustainabilityFact]"/>
        <x15:activeTabTopLevelEntity name="[YearDim]"/>
        <x15:activeTabTopLevelEntity name="[ProductCategoryDim]"/>
        <x15:activeTabTopLevelEntity name="[CountryDim]"/>
        <x15:activeTabTopLevelEntity name="[Certification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0CD9DF-C8FF-421F-99AA-C5C891F053FD}" name="PivotTable9" cacheId="15" applyNumberFormats="0" applyBorderFormats="0" applyFontFormats="0" applyPatternFormats="0" applyAlignmentFormats="0" applyWidthHeightFormats="1" dataCaption="Values" tag="c4f3e05e-adfe-4d8b-b04a-67a829b9c9c6" updatedVersion="8" minRefreshableVersion="3" useAutoFormatting="1" subtotalHiddenItems="1" itemPrintTitles="1" createdVersion="8" indent="0" outline="1" outlineData="1" multipleFieldFilters="0" chartFormat="19" rowHeaderCaption="region ">
  <location ref="B279:C28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cycling_programs" fld="0" subtotal="count" baseField="0" baseItem="0"/>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2506D7-7E42-4C8C-A622-E980C866FF72}" name="PivotTable5" cacheId="18" applyNumberFormats="0" applyBorderFormats="0" applyFontFormats="0" applyPatternFormats="0" applyAlignmentFormats="0" applyWidthHeightFormats="1" dataCaption="Values" tag="43b55c0d-c385-44d1-bdba-e16182c3aa54" updatedVersion="8" minRefreshableVersion="3" useAutoFormatting="1" subtotalHiddenItems="1" itemPrintTitles="1" createdVersion="8" indent="0" outline="1" outlineData="1" multipleFieldFilters="0" chartFormat="13" rowHeaderCaption="Product Name">
  <location ref="A113:B11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ustainability_rating" fld="1" baseField="0" baseItem="0"/>
  </dataFields>
  <chartFormats count="3">
    <chartFormat chart="0"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6B9B56-B5C7-45BC-AF93-78C007558097}" name="PivotTable16" cacheId="6" applyNumberFormats="0" applyBorderFormats="0" applyFontFormats="0" applyPatternFormats="0" applyAlignmentFormats="0" applyWidthHeightFormats="1" dataCaption="Values" tag="7beeddcd-c20c-4b55-8cba-338775710d55" updatedVersion="8" minRefreshableVersion="3" useAutoFormatting="1" subtotalHiddenItems="1" itemPrintTitles="1" createdVersion="8" indent="0" outline="1" outlineData="1" multipleFieldFilters="0">
  <location ref="B213:B2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Sus. Rating" fld="0" subtotal="max" baseField="0" baseItem="0"/>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Sus.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E08392-7604-421B-9E72-825F53344368}" name="PivotTable2" cacheId="10" applyNumberFormats="0" applyBorderFormats="0" applyFontFormats="0" applyPatternFormats="0" applyAlignmentFormats="0" applyWidthHeightFormats="1" dataCaption="Values" tag="fea51926-33a2-4927-a36f-b1aaabe4b6ed" updatedVersion="8" minRefreshableVersion="3" useAutoFormatting="1" subtotalHiddenItems="1" itemPrintTitles="1" createdVersion="8" indent="0" outline="1" outlineData="1" multipleFieldFilters="0" rowHeaderCaption="Brand Name">
  <location ref="A18:E40" firstHeaderRow="1" firstDataRow="2"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4">
    <i>
      <x/>
    </i>
    <i>
      <x v="1"/>
    </i>
    <i>
      <x v="2"/>
    </i>
    <i t="grand">
      <x/>
    </i>
  </colItems>
  <dataFields count="1">
    <dataField name="Count of product name" fld="2" subtotal="count" baseField="0" baseItem="0"/>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Dim]"/>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A4DFE0-66B3-4934-BF9B-F4D86D60F9F3}" name="PivotTable18" cacheId="8" applyNumberFormats="0" applyBorderFormats="0" applyFontFormats="0" applyPatternFormats="0" applyAlignmentFormats="0" applyWidthHeightFormats="1" dataCaption="Values" tag="ec9ef251-5b39-4688-9672-6055d0939e9a" updatedVersion="8" minRefreshableVersion="3" useAutoFormatting="1" subtotalHiddenItems="1" itemPrintTitles="1" createdVersion="8" indent="0" outline="1" outlineData="1" multipleFieldFilters="0" chartFormat="14" rowHeaderCaption="Sustainability Status">
  <location ref="B217:C2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average_price" fld="1" subtotal="average" baseField="0" baseItem="1" numFmtId="2"/>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BB1A6F4-4FCC-4A9D-B703-FF3CC6649523}" name="PivotTable15" cacheId="5" applyNumberFormats="0" applyBorderFormats="0" applyFontFormats="0" applyPatternFormats="0" applyAlignmentFormats="0" applyWidthHeightFormats="1" dataCaption="Values" tag="e9a9ba45-caa6-4100-9aef-23c123969893" updatedVersion="8" minRefreshableVersion="3" useAutoFormatting="1" subtotalHiddenItems="1" itemPrintTitles="1" createdVersion="8" indent="0" outline="1" outlineData="1" multipleFieldFilters="0">
  <location ref="E211:E2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Waste Prod" fld="0" subtotal="average" baseField="0" baseItem="0" numFmtId="2"/>
  </dataField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Waste Pro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02E3B3-20A7-48FC-B72A-2EC0FEC66778}" name="PivotTable11" cacheId="16" applyNumberFormats="0" applyBorderFormats="0" applyFontFormats="0" applyPatternFormats="0" applyAlignmentFormats="0" applyWidthHeightFormats="1" dataCaption="Values" tag="3913c27e-085f-4fbe-80ad-ec987d7e3c16" updatedVersion="8" minRefreshableVersion="3" useAutoFormatting="1" subtotalHiddenItems="1" colGrandTotals="0" itemPrintTitles="1" createdVersion="8" indent="0" outline="1" outlineData="1" multipleFieldFilters="0" chartFormat="24">
  <location ref="E278:F28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cycling_programs" fld="1" subtotal="count" baseField="0" baseItem="0"/>
  </dataFields>
  <chartFormats count="9">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activeTabTopLevelEntity name="[Material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58EFEC-9283-4215-8074-E82C740053AB}" name="PivotTable3" cacheId="11" applyNumberFormats="0" applyBorderFormats="0" applyFontFormats="0" applyPatternFormats="0" applyAlignmentFormats="0" applyWidthHeightFormats="1" dataCaption="Values" tag="42be3473-a5a9-4c03-aa01-af8a01a6ceb8" updatedVersion="8" minRefreshableVersion="3" useAutoFormatting="1" subtotalHiddenItems="1" itemPrintTitles="1" createdVersion="8" indent="0" outline="1" outlineData="1" multipleFieldFilters="0" chartFormat="23" rowHeaderCaption="Certification Type">
  <location ref="A47:C57"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Average of sustainability_rating" fld="1" subtotal="average" baseField="0" baseItem="0" numFmtId="2"/>
    <dataField name="Average of waste_production" fld="2"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ustainability_rating"/>
    <pivotHierarchy dragToData="1" caption="Average of waste_produ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ertificationDim]"/>
        <x15:activeTabTopLevelEntity name="[SustainabilityFact]"/>
        <x15:activeTabTopLevelEntity name="[CountryDim]"/>
        <x15:activeTabTopLevelEntity name="[ProductCategoryDim]"/>
        <x15:activeTabTopLevelEntity name="[Year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F3780CE-DFFC-4D9A-B793-EE0EAAAA6409}" name="PivotTable21" cacheId="17" applyNumberFormats="0" applyBorderFormats="0" applyFontFormats="0" applyPatternFormats="0" applyAlignmentFormats="0" applyWidthHeightFormats="1" dataCaption="Values" tag="11cf86a1-460f-4e15-ac5a-7c68b50456ef" updatedVersion="8" minRefreshableVersion="3" useAutoFormatting="1" subtotalHiddenItems="1" itemPrintTitles="1" createdVersion="8" indent="0" outline="1" outlineData="1" multipleFieldFilters="0" chartFormat="6" rowHeaderCaption="brand_category">
  <location ref="C293:D29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ustainability_rating" fld="0"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activeTabTopLevelEntity name="[Brand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3CF3E81-F023-4D49-9EDA-7BBFC7190D92}" name="PivotTable10" cacheId="1" applyNumberFormats="0" applyBorderFormats="0" applyFontFormats="0" applyPatternFormats="0" applyAlignmentFormats="0" applyWidthHeightFormats="1" dataCaption="Values" tag="b81a4ac3-c5a7-4cae-a975-5baad8391224" updatedVersion="8" minRefreshableVersion="3" useAutoFormatting="1" subtotalHiddenItems="1" itemPrintTitles="1" createdVersion="8" indent="0" outline="1" outlineData="1" multipleFieldFilters="0" chartFormat="18" rowHeaderCaption="product">
  <location ref="A191:B202" firstHeaderRow="1" firstDataRow="1" firstDataCol="1"/>
  <pivotFields count="3">
    <pivotField axis="axisRow" allDrilled="1" subtotalTop="0" showAll="0" measureFilter="1"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water_usage" fld="1" baseField="0" baseItem="0"/>
  </dataFields>
  <chartFormats count="4">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10"/>
          </reference>
        </references>
      </pivotArea>
    </chartFormat>
    <chartFormat chart="11"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6" level="1">
        <member name="[ProductCategoryDim].[product category].&amp;[Clothing]"/>
        <member name="[ProductCategoryDim].[product category].&amp;[Electronics Accessories]"/>
        <member name="[ProductCategoryDim].[product category].&amp;[Garden]"/>
        <member name="[ProductCategoryDim].[product category].&amp;[Kitchenware]"/>
        <member name="[ProductCategoryDim].[product category].&amp;[Packaging]"/>
        <member name="[ProductCategoryDim].[product category].&amp;[Personal 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stainabilityFact]"/>
        <x15:activeTabTopLevelEntity name="[CountryDim]"/>
        <x15:activeTabTopLevelEntity name="[ProductCategoryDim]"/>
        <x15:activeTabTopLevelEntity name="[YearDim]"/>
        <x15:activeTabTopLevelEntity name="[CertificationDim]"/>
        <x15:activeTabTopLevelEntity name="[MarketTrend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B3FBC02-1ABA-4FA0-B6D9-523B8CC49864}" autoFormatId="16" applyNumberFormats="0" applyBorderFormats="0" applyFontFormats="0" applyPatternFormats="0" applyAlignmentFormats="0" applyWidthHeightFormats="0">
  <queryTableRefresh nextId="21">
    <queryTableFields count="18">
      <queryTableField id="1" name="fact_id" tableColumnId="1"/>
      <queryTableField id="2" name="brand_id" tableColumnId="2"/>
      <queryTableField id="3" name="country_id" tableColumnId="3"/>
      <queryTableField id="4" name="year_id" tableColumnId="4"/>
      <queryTableField id="5" name="material_id" tableColumnId="5"/>
      <queryTableField id="6" name="productCategory_id" tableColumnId="6"/>
      <queryTableField id="7" name="certification_id" tableColumnId="7"/>
      <queryTableField id="8" name="market_trend_id" tableColumnId="8"/>
      <queryTableField id="9" name="sustainability_rating" tableColumnId="9"/>
      <queryTableField id="10" name="eco_friendly_manufacturing" tableColumnId="10"/>
      <queryTableField id="11" name="carbon_footprint" tableColumnId="11"/>
      <queryTableField id="12" name="water_usage" tableColumnId="12"/>
      <queryTableField id="13" name="waste_production" tableColumnId="13"/>
      <queryTableField id="14" name="recycling_programs" tableColumnId="14"/>
      <queryTableField id="15" name="average_price" tableColumnId="15"/>
      <queryTableField id="16" name="product name" tableColumnId="16"/>
      <queryTableField id="17" name="sustainability_status" tableColumnId="17"/>
      <queryTableField id="18" name="sustainability_level" tableColumnId="18"/>
    </queryTableFields>
  </queryTableRefresh>
  <extLst>
    <ext xmlns:x15="http://schemas.microsoft.com/office/spreadsheetml/2010/11/main" uri="{883FBD77-0823-4a55-B5E3-86C4891E6966}">
      <x15:queryTable sourceDataName="Query - SustainabilityFa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06EE496-71D7-40C2-B780-99F57D48A912}" autoFormatId="16" applyNumberFormats="0" applyBorderFormats="0" applyFontFormats="0" applyPatternFormats="0" applyAlignmentFormats="0" applyWidthHeightFormats="0">
  <queryTableRefresh nextId="4">
    <queryTableFields count="3">
      <queryTableField id="1" name="brand_id" tableColumnId="1"/>
      <queryTableField id="2" name="brand_name" tableColumnId="2"/>
      <queryTableField id="3" name="brand_category" tableColumnId="3"/>
    </queryTableFields>
  </queryTableRefresh>
  <extLst>
    <ext xmlns:x15="http://schemas.microsoft.com/office/spreadsheetml/2010/11/main" uri="{883FBD77-0823-4a55-B5E3-86C4891E6966}">
      <x15:queryTable sourceDataName="Query - BrandDim"/>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EECD938-F844-4E32-B22E-D8628ADAB018}" autoFormatId="16" applyNumberFormats="0" applyBorderFormats="0" applyFontFormats="0" applyPatternFormats="0" applyAlignmentFormats="0" applyWidthHeightFormats="0">
  <queryTableRefresh nextId="4">
    <queryTableFields count="3">
      <queryTableField id="1" name="certification_id" tableColumnId="1"/>
      <queryTableField id="2" name="certification" tableColumnId="2"/>
      <queryTableField id="3" name="cert_type" tableColumnId="3"/>
    </queryTableFields>
  </queryTableRefresh>
  <extLst>
    <ext xmlns:x15="http://schemas.microsoft.com/office/spreadsheetml/2010/11/main" uri="{883FBD77-0823-4a55-B5E3-86C4891E6966}">
      <x15:queryTable sourceDataName="Query - CertificationDim"/>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15A58B0-A674-4498-97D5-587448D4FBC9}" autoFormatId="16" applyNumberFormats="0" applyBorderFormats="0" applyFontFormats="0" applyPatternFormats="0" applyAlignmentFormats="0" applyWidthHeightFormats="0">
  <queryTableRefresh nextId="4">
    <queryTableFields count="3">
      <queryTableField id="1" name="country_id" tableColumnId="1"/>
      <queryTableField id="2" name="country_name" tableColumnId="2"/>
      <queryTableField id="3" name="region" tableColumnId="3"/>
    </queryTableFields>
  </queryTableRefresh>
  <extLst>
    <ext xmlns:x15="http://schemas.microsoft.com/office/spreadsheetml/2010/11/main" uri="{883FBD77-0823-4a55-B5E3-86C4891E6966}">
      <x15:queryTable sourceDataName="Query - CountryDim"/>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E9E3B47B-486F-486A-9E72-FA6CCF69C379}" autoFormatId="16" applyNumberFormats="0" applyBorderFormats="0" applyFontFormats="0" applyPatternFormats="0" applyAlignmentFormats="0" applyWidthHeightFormats="0">
  <queryTableRefresh nextId="4">
    <queryTableFields count="3">
      <queryTableField id="1" name="market_trend_id" tableColumnId="1"/>
      <queryTableField id="2" name="market_trend" tableColumnId="2"/>
      <queryTableField id="3" name="trend_score" tableColumnId="3"/>
    </queryTableFields>
  </queryTableRefresh>
  <extLst>
    <ext xmlns:x15="http://schemas.microsoft.com/office/spreadsheetml/2010/11/main" uri="{883FBD77-0823-4a55-B5E3-86C4891E6966}">
      <x15:queryTable sourceDataName="Query - MarketTrendDim"/>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49DE36FD-D481-44DF-828D-79941F054B64}" autoFormatId="16" applyNumberFormats="0" applyBorderFormats="0" applyFontFormats="0" applyPatternFormats="0" applyAlignmentFormats="0" applyWidthHeightFormats="0">
  <queryTableRefresh nextId="4">
    <queryTableFields count="3">
      <queryTableField id="1" name="material_id" tableColumnId="1"/>
      <queryTableField id="2" name="material_type" tableColumnId="2"/>
      <queryTableField id="3" name="renewable" tableColumnId="3"/>
    </queryTableFields>
  </queryTableRefresh>
  <extLst>
    <ext xmlns:x15="http://schemas.microsoft.com/office/spreadsheetml/2010/11/main" uri="{883FBD77-0823-4a55-B5E3-86C4891E6966}">
      <x15:queryTable sourceDataName="Query - MaterialDim"/>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56A9E013-642C-493C-8D19-55460982D5B7}" autoFormatId="16" applyNumberFormats="0" applyBorderFormats="0" applyFontFormats="0" applyPatternFormats="0" applyAlignmentFormats="0" applyWidthHeightFormats="0">
  <queryTableRefresh nextId="4">
    <queryTableFields count="3">
      <queryTableField id="1" name="productCategory_id" tableColumnId="1"/>
      <queryTableField id="2" name="product category" tableColumnId="2"/>
      <queryTableField id="3" name="target_audience" tableColumnId="3"/>
    </queryTableFields>
  </queryTableRefresh>
  <extLst>
    <ext xmlns:x15="http://schemas.microsoft.com/office/spreadsheetml/2010/11/main" uri="{883FBD77-0823-4a55-B5E3-86C4891E6966}">
      <x15:queryTable sourceDataName="Query - ProductCategoryDim"/>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8" xr16:uid="{0D854BA0-7F61-4662-BD4A-A497AA82680A}" autoFormatId="16" applyNumberFormats="0" applyBorderFormats="0" applyFontFormats="0" applyPatternFormats="0" applyAlignmentFormats="0" applyWidthHeightFormats="0">
  <queryTableRefresh nextId="3">
    <queryTableFields count="2">
      <queryTableField id="1" name="year_id" tableColumnId="1"/>
      <queryTableField id="2" name="year" tableColumnId="2"/>
    </queryTableFields>
  </queryTableRefresh>
  <extLst>
    <ext xmlns:x15="http://schemas.microsoft.com/office/spreadsheetml/2010/11/main" uri="{883FBD77-0823-4a55-B5E3-86C4891E6966}">
      <x15:queryTable sourceDataName="Query - YearDim"/>
    </ext>
  </extLst>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Germany" TargetMode="External"/><Relationship Id="rId13" Type="http://schemas.openxmlformats.org/officeDocument/2006/relationships/hyperlink" Target="https://www.bing.com/th?id=OSK.380316b6ec7e3f5c2fadae3206181af4&amp;qlt=95" TargetMode="External"/><Relationship Id="rId18" Type="http://schemas.openxmlformats.org/officeDocument/2006/relationships/hyperlink" Target="https://www.bing.com/images/search?form=xlimg&amp;q=France" TargetMode="External"/><Relationship Id="rId3" Type="http://schemas.openxmlformats.org/officeDocument/2006/relationships/hyperlink" Target="https://www.bing.com/th?id=OSK.0e6c478df6cde6a6638a941604998dae&amp;qlt=95" TargetMode="External"/><Relationship Id="rId21" Type="http://schemas.openxmlformats.org/officeDocument/2006/relationships/hyperlink" Target="https://www.bing.com/th?id=OSK.fbb71d5e592f7fda00cf81328e03b81f&amp;qlt=95" TargetMode="External"/><Relationship Id="rId7" Type="http://schemas.openxmlformats.org/officeDocument/2006/relationships/hyperlink" Target="https://www.bing.com/th?id=OSK.7_iYqjXftHmThTCYlh51zbqPoNnoe4Qk7UaH59Ba1Z0&amp;qlt=95" TargetMode="External"/><Relationship Id="rId12" Type="http://schemas.openxmlformats.org/officeDocument/2006/relationships/hyperlink" Target="https://www.bing.com/images/search?form=xlimg&amp;q=Turkey" TargetMode="External"/><Relationship Id="rId17" Type="http://schemas.openxmlformats.org/officeDocument/2006/relationships/hyperlink" Target="https://www.bing.com/th?id=OSK.IJoB2IAflCzjheZJfaz5mfzEWw5jRcoWEgDQz1yU2Yk&amp;qlt=95" TargetMode="External"/><Relationship Id="rId2" Type="http://schemas.openxmlformats.org/officeDocument/2006/relationships/hyperlink" Target="https://www.bing.com/images/search?form=xlimg&amp;q=Egypt" TargetMode="External"/><Relationship Id="rId16" Type="http://schemas.openxmlformats.org/officeDocument/2006/relationships/hyperlink" Target="https://www.bing.com/images/search?form=xlimg&amp;q=United%20Kingdom" TargetMode="External"/><Relationship Id="rId20" Type="http://schemas.openxmlformats.org/officeDocument/2006/relationships/hyperlink" Target="https://www.bing.com/images/search?form=xlimg&amp;q=Italy" TargetMode="External"/><Relationship Id="rId1" Type="http://schemas.openxmlformats.org/officeDocument/2006/relationships/hyperlink" Target="https://www.bing.com/th?id=OSK.cd87a340e69c67ee5da36d9903955518&amp;qlt=95" TargetMode="External"/><Relationship Id="rId6" Type="http://schemas.openxmlformats.org/officeDocument/2006/relationships/hyperlink" Target="https://www.bing.com/images/search?form=xlimg&amp;q=United%20States" TargetMode="External"/><Relationship Id="rId11" Type="http://schemas.openxmlformats.org/officeDocument/2006/relationships/hyperlink" Target="https://www.bing.com/th?id=OSK.fda9e53ebc3cfcb82bd9b5ab4f11c264&amp;qlt=95" TargetMode="External"/><Relationship Id="rId24" Type="http://schemas.openxmlformats.org/officeDocument/2006/relationships/hyperlink" Target="https://www.bing.com/images/search?form=xlimg&amp;q=Vietnam" TargetMode="External"/><Relationship Id="rId5" Type="http://schemas.openxmlformats.org/officeDocument/2006/relationships/hyperlink" Target="https://www.bing.com/th?id=OSK.08d481ce2e6378c8b3492a5438438208&amp;qlt=95" TargetMode="External"/><Relationship Id="rId15" Type="http://schemas.openxmlformats.org/officeDocument/2006/relationships/hyperlink" Target="https://www.bing.com/th?id=OSK.1a33b5115bfc290abc8869de29ebd567&amp;qlt=95" TargetMode="External"/><Relationship Id="rId23" Type="http://schemas.openxmlformats.org/officeDocument/2006/relationships/hyperlink" Target="https://www.bing.com/th?id=OSK.767fb18401935a96730aaba9da627b58&amp;qlt=95" TargetMode="External"/><Relationship Id="rId10" Type="http://schemas.openxmlformats.org/officeDocument/2006/relationships/hyperlink" Target="https://www.bing.com/images/search?form=xlimg&amp;q=India" TargetMode="External"/><Relationship Id="rId19" Type="http://schemas.openxmlformats.org/officeDocument/2006/relationships/hyperlink" Target="https://www.bing.com/th?id=OSK.YyStd3n6FeCyDWZVKn54i8IqezKRsFpq7XThd1PUiDk&amp;qlt=95" TargetMode="External"/><Relationship Id="rId4" Type="http://schemas.openxmlformats.org/officeDocument/2006/relationships/hyperlink" Target="https://www.bing.com/images/search?form=xlimg&amp;q=China" TargetMode="External"/><Relationship Id="rId9" Type="http://schemas.openxmlformats.org/officeDocument/2006/relationships/hyperlink" Target="https://www.bing.com/th?id=OSK.3386bc8d96f35351f9956787a1c677c6&amp;qlt=95" TargetMode="External"/><Relationship Id="rId14" Type="http://schemas.openxmlformats.org/officeDocument/2006/relationships/hyperlink" Target="https://www.bing.com/images/search?form=xlimg&amp;q=Brazil" TargetMode="External"/><Relationship Id="rId22" Type="http://schemas.openxmlformats.org/officeDocument/2006/relationships/hyperlink" Target="https://www.bing.com/images/search?form=xlimg&amp;q=Spa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Srd>
</file>

<file path=xl/richData/rdarray.xml><?xml version="1.0" encoding="utf-8"?>
<arrayData xmlns="http://schemas.microsoft.com/office/spreadsheetml/2017/richdata2" count="45">
  <a r="2">
    <v t="r">20</v>
    <v t="r">21</v>
  </a>
  <a r="1">
    <v t="s">Modern Standard Arabic</v>
  </a>
  <a r="28">
    <v t="r">39</v>
    <v t="r">40</v>
    <v t="r">41</v>
    <v t="r">42</v>
    <v t="r">43</v>
    <v t="r">44</v>
    <v t="r">45</v>
    <v t="r">46</v>
    <v t="r">47</v>
    <v t="r">48</v>
    <v t="r">49</v>
    <v t="r">50</v>
    <v t="r">51</v>
    <v t="r">52</v>
    <v t="r">53</v>
    <v t="r">54</v>
    <v t="r">55</v>
    <v t="r">56</v>
    <v t="r">57</v>
    <v t="r">58</v>
    <v t="r">59</v>
    <v t="r">60</v>
    <v t="r">61</v>
    <v t="r">62</v>
    <v t="r">63</v>
    <v t="r">64</v>
    <v t="r">65</v>
    <v t="r">66</v>
  </a>
  <a r="2">
    <v t="s">UTC+03:00</v>
    <v t="s">UTC+02:00</v>
  </a>
  <a r="4">
    <v t="r">95</v>
    <v t="r">96</v>
    <v t="r">97</v>
    <v t="r">98</v>
  </a>
  <a r="1">
    <v t="s">Standard Chinese</v>
  </a>
  <a r="33">
    <v t="r">80</v>
    <v t="r">117</v>
    <v t="r">118</v>
    <v t="r">119</v>
    <v t="r">120</v>
    <v t="r">121</v>
    <v t="r">122</v>
    <v t="r">123</v>
    <v t="r">124</v>
    <v t="r">125</v>
    <v t="r">126</v>
    <v t="r">127</v>
    <v t="r">128</v>
    <v t="r">129</v>
    <v t="r">130</v>
    <v t="r">131</v>
    <v t="r">132</v>
    <v t="r">133</v>
    <v t="r">134</v>
    <v t="r">135</v>
    <v t="r">136</v>
    <v t="r">94</v>
    <v t="r">137</v>
    <v t="r">138</v>
    <v t="r">139</v>
    <v t="r">140</v>
    <v t="r">141</v>
    <v t="r">142</v>
    <v t="r">143</v>
    <v t="r">144</v>
    <v t="r">145</v>
    <v t="r">146</v>
    <v t="r">147</v>
  </a>
  <a r="1">
    <v t="s">China Standard Time</v>
  </a>
  <a r="4">
    <v t="r">176</v>
    <v t="r">177</v>
    <v t="r">178</v>
    <v t="r">179</v>
  </a>
  <a r="1">
    <v t="s">English language</v>
  </a>
  <a r="55">
    <v t="r">197</v>
    <v t="r">198</v>
    <v t="r">199</v>
    <v t="r">200</v>
    <v t="r">201</v>
    <v t="r">202</v>
    <v t="r">203</v>
    <v t="r">204</v>
    <v t="r">205</v>
    <v t="r">206</v>
    <v t="r">207</v>
    <v t="r">208</v>
    <v t="r">209</v>
    <v t="r">210</v>
    <v t="r">211</v>
    <v t="r">212</v>
    <v t="r">213</v>
    <v t="r">214</v>
    <v t="r">215</v>
    <v t="r">216</v>
    <v t="r">217</v>
    <v t="r">218</v>
    <v t="r">219</v>
    <v t="r">220</v>
    <v t="r">221</v>
    <v t="r">222</v>
    <v t="r">223</v>
    <v t="r">224</v>
    <v t="r">225</v>
    <v t="r">226</v>
    <v t="r">227</v>
    <v t="r">228</v>
    <v t="r">229</v>
    <v t="r">230</v>
    <v t="r">231</v>
    <v t="r">232</v>
    <v t="r">233</v>
    <v t="r">234</v>
    <v t="r">235</v>
    <v t="r">236</v>
    <v t="r">237</v>
    <v t="r">238</v>
    <v t="r">239</v>
    <v t="r">240</v>
    <v t="r">241</v>
    <v t="r">242</v>
    <v t="r">243</v>
    <v t="r">244</v>
    <v t="r">245</v>
    <v t="r">246</v>
    <v t="r">247</v>
    <v t="r">248</v>
    <v t="r">249</v>
    <v t="r">250</v>
    <v t="r">251</v>
  </a>
  <a r="6">
    <v t="s">Samoa Time Zone</v>
    <v t="s">Atlantic Time Zone</v>
    <v t="s">Central Time Zone</v>
    <v t="s">Alaska Time Zone</v>
    <v t="s">Mountain Time Zone</v>
    <v t="s">Chamorro Time Zone</v>
  </a>
  <a r="2">
    <v t="r">279</v>
    <v t="r">280</v>
  </a>
  <a r="1">
    <v t="s">German language</v>
  </a>
  <a r="15">
    <v t="r">298</v>
    <v t="r">299</v>
    <v t="r">265</v>
    <v t="r">300</v>
    <v t="r">301</v>
    <v t="r">302</v>
    <v t="r">303</v>
    <v t="r">304</v>
    <v t="r">305</v>
    <v t="r">306</v>
    <v t="r">307</v>
    <v t="r">308</v>
    <v t="r">309</v>
    <v t="r">310</v>
    <v t="r">311</v>
  </a>
  <a r="2">
    <v t="s">UTC+02:00</v>
    <v t="s">UTC+01:00</v>
  </a>
  <a r="2">
    <v t="r">340</v>
    <v t="r">341</v>
  </a>
  <a r="2">
    <v t="s">Indian English</v>
    <v t="s">Hindi</v>
  </a>
  <a r="34">
    <v t="r">360</v>
    <v t="r">361</v>
    <v t="r">362</v>
    <v t="r">363</v>
    <v t="r">364</v>
    <v t="r">365</v>
    <v t="r">366</v>
    <v t="r">367</v>
    <v t="r">368</v>
    <v t="r">369</v>
    <v t="r">370</v>
    <v t="r">371</v>
    <v t="r">372</v>
    <v t="r">373</v>
    <v t="r">374</v>
    <v t="r">375</v>
    <v t="r">376</v>
    <v t="r">377</v>
    <v t="r">378</v>
    <v t="r">379</v>
    <v t="r">380</v>
    <v t="r">381</v>
    <v t="r">382</v>
    <v t="r">383</v>
    <v t="r">384</v>
    <v t="r">385</v>
    <v t="r">386</v>
    <v t="r">387</v>
    <v t="r">388</v>
    <v t="r">389</v>
    <v t="r">390</v>
    <v t="r">391</v>
    <v t="r">392</v>
    <v t="r">393</v>
  </a>
  <a r="1">
    <v t="s">Indian Standard Time</v>
  </a>
  <a r="3">
    <v t="r">422</v>
    <v t="r">423</v>
    <v t="r">424</v>
  </a>
  <a r="1">
    <v t="s">Turkish language</v>
  </a>
  <a r="81">
    <v t="r">443</v>
    <v t="r">444</v>
    <v t="r">445</v>
    <v t="r">446</v>
    <v t="r">447</v>
    <v t="r">448</v>
    <v t="r">449</v>
    <v t="r">450</v>
    <v t="r">451</v>
    <v t="r">452</v>
    <v t="r">453</v>
    <v t="r">454</v>
    <v t="r">455</v>
    <v t="r">456</v>
    <v t="r">457</v>
    <v t="r">458</v>
    <v t="r">459</v>
    <v t="r">460</v>
    <v t="r">461</v>
    <v t="r">462</v>
    <v t="r">463</v>
    <v t="r">464</v>
    <v t="r">465</v>
    <v t="r">466</v>
    <v t="r">467</v>
    <v t="r">468</v>
    <v t="r">469</v>
    <v t="r">470</v>
    <v t="r">471</v>
    <v t="r">472</v>
    <v t="r">473</v>
    <v t="r">474</v>
    <v t="r">475</v>
    <v t="r">476</v>
    <v t="r">477</v>
    <v t="r">478</v>
    <v t="r">479</v>
    <v t="r">480</v>
    <v t="r">481</v>
    <v t="r">482</v>
    <v t="r">483</v>
    <v t="r">484</v>
    <v t="r">485</v>
    <v t="r">486</v>
    <v t="r">487</v>
    <v t="r">488</v>
    <v t="r">489</v>
    <v t="r">490</v>
    <v t="r">491</v>
    <v t="r">492</v>
    <v t="r">493</v>
    <v t="r">494</v>
    <v t="r">495</v>
    <v t="r">496</v>
    <v t="r">497</v>
    <v t="r">498</v>
    <v t="r">499</v>
    <v t="r">500</v>
    <v t="r">501</v>
    <v t="r">502</v>
    <v t="r">503</v>
    <v t="r">504</v>
    <v t="r">505</v>
    <v t="r">506</v>
    <v t="r">507</v>
    <v t="r">508</v>
    <v t="r">509</v>
    <v t="r">510</v>
    <v t="r">511</v>
    <v t="r">512</v>
    <v t="r">513</v>
    <v t="r">514</v>
    <v t="r">515</v>
    <v t="r">516</v>
    <v t="r">517</v>
    <v t="r">518</v>
    <v t="r">519</v>
    <v t="r">520</v>
    <v t="r">521</v>
    <v t="r">522</v>
    <v t="r">523</v>
  </a>
  <a r="1">
    <v t="s">UTC+03:00</v>
  </a>
  <a r="2">
    <v t="r">552</v>
    <v t="r">553</v>
  </a>
  <a r="1">
    <v t="s">Portuguese language</v>
  </a>
  <a r="27">
    <v t="r">572</v>
    <v t="r">573</v>
    <v t="r">574</v>
    <v t="r">575</v>
    <v t="r">576</v>
    <v t="r">577</v>
    <v t="r">578</v>
    <v t="r">579</v>
    <v t="r">580</v>
    <v t="r">581</v>
    <v t="r">582</v>
    <v t="r">583</v>
    <v t="r">584</v>
    <v t="r">585</v>
    <v t="r">586</v>
    <v t="r">587</v>
    <v t="r">588</v>
    <v t="r">589</v>
    <v t="r">590</v>
    <v t="r">591</v>
    <v t="r">592</v>
    <v t="r">593</v>
    <v t="r">594</v>
    <v t="r">595</v>
    <v t="r">596</v>
    <v t="r">597</v>
    <v t="r">598</v>
  </a>
  <a r="3">
    <v t="s">Fernando de Noronha Time Zone</v>
    <v t="s">Brasília Time Zone</v>
    <v t="s">Amazon Time Zone</v>
  </a>
  <a r="2">
    <v t="r">626</v>
    <v t="r">627</v>
  </a>
  <a r="4">
    <v t="r">644</v>
    <v t="r">645</v>
    <v t="r">646</v>
    <v t="r">647</v>
  </a>
  <a r="2">
    <v t="s">Greenwich Mean Time</v>
    <v t="s">Western European Time</v>
  </a>
  <a r="2">
    <v t="r">674</v>
    <v t="r">675</v>
  </a>
  <a r="1">
    <v t="s">French language</v>
  </a>
  <a r="25">
    <v t="r">694</v>
    <v t="r">695</v>
    <v t="r">696</v>
    <v t="r">697</v>
    <v t="r">698</v>
    <v t="r">699</v>
    <v t="r">700</v>
    <v t="r">701</v>
    <v t="r">702</v>
    <v t="r">703</v>
    <v t="r">704</v>
    <v t="r">705</v>
    <v t="r">706</v>
    <v t="r">707</v>
    <v t="r">708</v>
    <v t="r">709</v>
    <v t="r">710</v>
    <v t="r">711</v>
    <v t="r">712</v>
    <v t="r">713</v>
    <v t="r">714</v>
    <v t="r">715</v>
    <v t="r">716</v>
    <v t="r">717</v>
    <v t="r">718</v>
  </a>
  <a r="1">
    <v t="s">Central European Time</v>
  </a>
  <a r="2">
    <v t="r">746</v>
    <v t="r">747</v>
  </a>
  <a r="1">
    <v t="s">Italian language</v>
  </a>
  <a r="20">
    <v t="r">762</v>
    <v t="r">763</v>
    <v t="r">764</v>
    <v t="r">765</v>
    <v t="r">766</v>
    <v t="r">767</v>
    <v t="r">768</v>
    <v t="r">769</v>
    <v t="r">770</v>
    <v t="r">771</v>
    <v t="r">772</v>
    <v t="r">773</v>
    <v t="r">774</v>
    <v t="r">775</v>
    <v t="r">776</v>
    <v t="r">777</v>
    <v t="r">778</v>
    <v t="r">779</v>
    <v t="r">780</v>
    <v t="r">781</v>
  </a>
  <a r="2">
    <v t="r">808</v>
    <v t="r">809</v>
  </a>
  <a r="1">
    <v t="s">Spanish language</v>
  </a>
  <a r="18">
    <v t="r">827</v>
    <v t="r">828</v>
    <v t="r">829</v>
    <v t="r">830</v>
    <v t="r">831</v>
    <v t="r">832</v>
    <v t="r">833</v>
    <v t="r">834</v>
    <v t="r">835</v>
    <v t="r">836</v>
    <v t="r">837</v>
    <v t="r">838</v>
    <v t="r">839</v>
    <v t="r">840</v>
    <v t="r">841</v>
    <v t="r">842</v>
    <v t="r">843</v>
    <v t="r">844</v>
  </a>
  <a r="3">
    <v t="r">872</v>
    <v t="r">873</v>
    <v t="r">874</v>
  </a>
  <a r="1">
    <v t="s">Vietnamese language</v>
  </a>
  <a r="62">
    <v t="r">892</v>
    <v t="r">893</v>
    <v t="r">894</v>
    <v t="r">895</v>
    <v t="r">896</v>
    <v t="r">897</v>
    <v t="r">898</v>
    <v t="r">899</v>
    <v t="r">857</v>
    <v t="r">900</v>
    <v t="r">901</v>
    <v t="r">902</v>
    <v t="r">903</v>
    <v t="r">904</v>
    <v t="r">905</v>
    <v t="r">871</v>
    <v t="r">906</v>
    <v t="r">907</v>
    <v t="r">908</v>
    <v t="r">909</v>
    <v t="r">910</v>
    <v t="r">911</v>
    <v t="r">912</v>
    <v t="r">913</v>
    <v t="r">914</v>
    <v t="r">915</v>
    <v t="r">916</v>
    <v t="r">917</v>
    <v t="r">918</v>
    <v t="r">919</v>
    <v t="r">920</v>
    <v t="r">921</v>
    <v t="r">922</v>
    <v t="r">923</v>
    <v t="r">924</v>
    <v t="r">925</v>
    <v t="r">926</v>
    <v t="r">927</v>
    <v t="r">928</v>
    <v t="r">929</v>
    <v t="r">930</v>
    <v t="r">931</v>
    <v t="r">932</v>
    <v t="r">933</v>
    <v t="r">934</v>
    <v t="r">935</v>
    <v t="r">936</v>
    <v t="r">937</v>
    <v t="r">938</v>
    <v t="r">939</v>
    <v t="r">940</v>
    <v t="r">941</v>
    <v t="r">942</v>
    <v t="r">943</v>
    <v t="r">944</v>
    <v t="r">945</v>
    <v t="r">946</v>
    <v t="r">947</v>
    <v t="r">948</v>
    <v t="r">949</v>
    <v t="r">950</v>
    <v t="r">951</v>
  </a>
  <a r="1">
    <v t="s">UTC+07:00</v>
  </a>
</arrayData>
</file>

<file path=xl/richData/rdrichvalue.xml><?xml version="1.0" encoding="utf-8"?>
<rvData xmlns="http://schemas.microsoft.com/office/spreadsheetml/2017/richdata" count="959">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0.4</fb>
    <v>29</v>
  </rv>
  <rv s="1">
    <fb>303175127597.521</fb>
    <v>30</v>
  </rv>
  <rv s="1">
    <fb>1.0628493000000001</fb>
    <v>23</v>
  </rv>
  <rv s="1">
    <fb>0.35164520000000005</fb>
    <v>23</v>
  </rv>
  <rv s="2">
    <v>0</v>
    <v>21</v>
    <v>2</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0</v>
  </rv>
  <rv s="4">
    <v>https://www.bing.com/search?q=egypt&amp;form=skydnc</v>
    <v>Learn more on Bing</v>
  </rv>
  <rv s="1">
    <fb>71.825000000000003</fb>
    <v>28</v>
  </rv>
  <rv s="1">
    <fb>44199850000</fb>
    <v>30</v>
  </rv>
  <rv s="1">
    <fb>37</fb>
    <v>28</v>
  </rv>
  <rv s="3">
    <v>1</v>
  </rv>
  <rv s="1">
    <fb>0.61958965460000004</fb>
    <v>23</v>
  </rv>
  <rv s="1">
    <fb>0.4521</fb>
    <v>25</v>
  </rv>
  <rv s="1">
    <fb>110990103</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2</v>
  </rv>
  <rv s="1">
    <fb>0.12519211097017099</fb>
    <v>23</v>
  </rv>
  <rv s="3">
    <v>3</v>
  </rv>
  <rv s="1">
    <fb>0.44400000000000001</fb>
    <v>23</v>
  </rv>
  <rv s="1">
    <fb>0.107600002288818</fb>
    <v>31</v>
  </rv>
  <rv s="1">
    <fb>42895824</fb>
    <v>24</v>
  </rv>
  <rv s="5">
    <v>#VALUE!</v>
    <v>en-US</v>
    <v>7af820a7-1c8d-f12a-0ca9-87e192e82cee</v>
    <v>536870912</v>
    <v>1</v>
    <v>16</v>
    <v>17</v>
    <v>Egypt</v>
    <v>19</v>
    <v>20</v>
    <v>Map</v>
    <v>21</v>
    <v>22</v>
    <v>EG</v>
    <v>1</v>
    <v>2</v>
    <v>3</v>
    <v>4</v>
    <v>5</v>
    <v>6</v>
    <v>7</v>
    <v>8</v>
    <v>9</v>
    <v>EGP</v>
    <v>Egypt, officially the Arab Republic of Egypt, is a country spanning the northeast corner of Africa and southwest corner of Asia via the Sinai Peninsula. It is bordered by the Mediterranean Sea to the north, the Gaza Strip of Palestine and Israel ...</v>
    <v>10</v>
    <v>11</v>
    <v>12</v>
    <v>13</v>
    <v>14</v>
    <v>15</v>
    <v>16</v>
    <v>17</v>
    <v>18</v>
    <v>19</v>
    <v>6</v>
    <v>22</v>
    <v>23</v>
    <v>24</v>
    <v>25</v>
    <v>26</v>
    <v>Egypt</v>
    <v>Bilady, Bilady, Bilady</v>
    <v>27</v>
    <v>جُمهورِيّةُ مِصرَ العَرَبيّةِ</v>
    <v>28</v>
    <v>29</v>
    <v>30</v>
    <v>31</v>
    <v>32</v>
    <v>33</v>
    <v>34</v>
    <v>35</v>
    <v>36</v>
    <v>37</v>
    <v>38</v>
    <v>67</v>
    <v>68</v>
    <v>69</v>
    <v>70</v>
    <v>71</v>
    <v>Egypt</v>
    <v>72</v>
    <v>mdp/vdpid/67</v>
  </rv>
  <rv s="0">
    <v>536870912</v>
    <v>China</v>
    <v>5fcc3d97-0cf2-94e5-6dad-cd70e387bd69</v>
    <v>en-US</v>
    <v>Map</v>
  </rv>
  <rv s="1">
    <fb>0.56212313103349798</fb>
    <v>23</v>
  </rv>
  <rv s="1">
    <fb>9596961</fb>
    <v>24</v>
  </rv>
  <rv s="1">
    <fb>2695000</fb>
    <v>24</v>
  </rv>
  <rv s="1">
    <fb>10.9</fb>
    <v>25</v>
  </rv>
  <rv s="1">
    <fb>86</fb>
    <v>26</v>
  </rv>
  <rv s="0">
    <v>536870912</v>
    <v>Beijing</v>
    <v>e43bc499-902a-5deb-aced-aa4a247e6822</v>
    <v>en-US</v>
    <v>Map</v>
  </rv>
  <rv s="1">
    <fb>9893037.9519999996</fb>
    <v>24</v>
  </rv>
  <rv s="1">
    <fb>125.083155733959</fb>
    <v>27</v>
  </rv>
  <rv s="1">
    <fb>2.8992357992594101E-2</fb>
    <v>23</v>
  </rv>
  <rv s="1">
    <fb>3927.0444999890101</fb>
    <v>24</v>
  </rv>
  <rv s="1">
    <fb>1.69</fb>
    <v>25</v>
  </rv>
  <rv s="1">
    <fb>0.22353941805732902</fb>
    <v>23</v>
  </rv>
  <rv s="1">
    <fb>87.670430768185398</fb>
    <v>28</v>
  </rv>
  <rv s="1">
    <fb>0.96</fb>
    <v>29</v>
  </rv>
  <rv s="1">
    <fb>19910000000000</fb>
    <v>30</v>
  </rv>
  <rv s="1">
    <fb>1.0022275</fb>
    <v>23</v>
  </rv>
  <rv s="1">
    <fb>0.50604439999999995</fb>
    <v>23</v>
  </rv>
  <rv s="2">
    <v>1</v>
    <v>21</v>
    <v>33</v>
    <v>7</v>
    <v>0</v>
    <v>Image of China</v>
  </rv>
  <rv s="1">
    <fb>7.4</fb>
    <v>28</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4</v>
  </rv>
  <rv s="4">
    <v>https://www.bing.com/search?q=china&amp;form=skydnc</v>
    <v>Learn more on Bing</v>
  </rv>
  <rv s="1">
    <fb>76.959999999999994</fb>
    <v>28</v>
  </rv>
  <rv s="1">
    <fb>8515504380000</fb>
    <v>30</v>
  </rv>
  <rv s="1">
    <fb>29</fb>
    <v>28</v>
  </rv>
  <rv s="1">
    <fb>0.87</fb>
    <v>29</v>
  </rv>
  <rv s="3">
    <v>5</v>
  </rv>
  <rv s="1">
    <fb>0.32386296240000001</fb>
    <v>23</v>
  </rv>
  <rv s="1">
    <fb>1.9798</fb>
    <v>25</v>
  </rv>
  <rv s="1">
    <fb>1412175000</fb>
    <v>24</v>
  </rv>
  <rv s="1">
    <fb>0.222</fb>
    <v>23</v>
  </rv>
  <rv s="1">
    <fb>0.29299999999999998</fb>
    <v>23</v>
  </rv>
  <rv s="1">
    <fb>0.45299999999999996</fb>
    <v>23</v>
  </rv>
  <rv s="1">
    <fb>2.7000000000000003E-2</fb>
    <v>23</v>
  </rv>
  <rv s="1">
    <fb>6.5000000000000002E-2</fb>
    <v>23</v>
  </rv>
  <rv s="1">
    <fb>0.107</fb>
    <v>23</v>
  </rv>
  <rv s="1">
    <fb>0.153</fb>
    <v>23</v>
  </rv>
  <rv s="1">
    <fb>0.67986999511718804</fb>
    <v>23</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6</v>
  </rv>
  <rv s="1">
    <fb>9.4193182022714303E-2</fb>
    <v>23</v>
  </rv>
  <rv s="3">
    <v>7</v>
  </rv>
  <rv s="1">
    <fb>0.59200000000000008</fb>
    <v>23</v>
  </rv>
  <rv s="1">
    <fb>4.3200001716613798E-2</fb>
    <v>31</v>
  </rv>
  <rv s="1">
    <fb>842933962</fb>
    <v>24</v>
  </rv>
  <rv s="6">
    <v>#VALUE!</v>
    <v>en-US</v>
    <v>5fcc3d97-0cf2-94e5-6dad-cd70e387bd69</v>
    <v>536870912</v>
    <v>1</v>
    <v>37</v>
    <v>38</v>
    <v>China</v>
    <v>19</v>
    <v>20</v>
    <v>Map</v>
    <v>21</v>
    <v>39</v>
    <v>CN</v>
    <v>75</v>
    <v>76</v>
    <v>77</v>
    <v>78</v>
    <v>79</v>
    <v>80</v>
    <v>81</v>
    <v>82</v>
    <v>83</v>
    <v>CNY</v>
    <v>China, officially the People's Republic of China, is a country in East Asia. With a population exceeding 1.4 billion, it is the second-most populous country after India, representing 17.4% of the world population. China spans the equivalent of ...</v>
    <v>84</v>
    <v>85</v>
    <v>86</v>
    <v>87</v>
    <v>88</v>
    <v>89</v>
    <v>90</v>
    <v>91</v>
    <v>92</v>
    <v>93</v>
    <v>94</v>
    <v>99</v>
    <v>100</v>
    <v>101</v>
    <v>102</v>
    <v>103</v>
    <v>104</v>
    <v>China</v>
    <v>March of the Volunteers</v>
    <v>105</v>
    <v>中华人民共和国</v>
    <v>106</v>
    <v>107</v>
    <v>108</v>
    <v>109</v>
    <v>110</v>
    <v>111</v>
    <v>112</v>
    <v>113</v>
    <v>114</v>
    <v>115</v>
    <v>116</v>
    <v>148</v>
    <v>149</v>
    <v>150</v>
    <v>151</v>
    <v>152</v>
    <v>China</v>
    <v>153</v>
    <v>mdp/vdpid/45</v>
  </rv>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2</v>
    <v>21</v>
    <v>41</v>
    <v>7</v>
    <v>0</v>
    <v>Image of United States</v>
  </rv>
  <rv s="1">
    <fb>5.6</fb>
    <v>28</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8</v>
  </rv>
  <rv s="4">
    <v>https://www.bing.com/search?q=united+states&amp;form=skydnc</v>
    <v>Learn more on Bing</v>
  </rv>
  <rv s="1">
    <fb>78.539024390243895</fb>
    <v>28</v>
  </rv>
  <rv s="1">
    <fb>30436313050000</fb>
    <v>30</v>
  </rv>
  <rv s="1">
    <fb>19</fb>
    <v>28</v>
  </rv>
  <rv s="1">
    <fb>7.25</fb>
    <v>29</v>
  </rv>
  <rv s="3">
    <v>9</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10</v>
  </rv>
  <rv s="1">
    <fb>9.5866513904898809E-2</fb>
    <v>23</v>
  </rv>
  <rv s="3">
    <v>11</v>
  </rv>
  <rv s="1">
    <fb>0.36599999999999999</fb>
    <v>23</v>
  </rv>
  <rv s="1">
    <fb>0.14699999999999999</fb>
    <v>31</v>
  </rv>
  <rv s="1">
    <fb>270663028</fb>
    <v>24</v>
  </rv>
  <rv s="6">
    <v>#VALUE!</v>
    <v>en-US</v>
    <v>5232ed96-85b1-2edb-12c6-63e6c597a1de</v>
    <v>536870912</v>
    <v>1</v>
    <v>44</v>
    <v>38</v>
    <v>United States</v>
    <v>19</v>
    <v>20</v>
    <v>Map</v>
    <v>21</v>
    <v>45</v>
    <v>US</v>
    <v>156</v>
    <v>157</v>
    <v>158</v>
    <v>159</v>
    <v>160</v>
    <v>161</v>
    <v>162</v>
    <v>163</v>
    <v>164</v>
    <v>USD</v>
    <v>The United States of America, also known as the United States or America, is a country primarily located in North America. It is a federal republic of 50 states and Washington, D.C. as its federal capital district. The 48 contiguous states ...</v>
    <v>165</v>
    <v>166</v>
    <v>167</v>
    <v>168</v>
    <v>169</v>
    <v>170</v>
    <v>171</v>
    <v>172</v>
    <v>173</v>
    <v>174</v>
    <v>175</v>
    <v>180</v>
    <v>181</v>
    <v>182</v>
    <v>183</v>
    <v>184</v>
    <v>185</v>
    <v>United States</v>
    <v>The Star-Spangled Banner</v>
    <v>186</v>
    <v>the United States of America</v>
    <v>187</v>
    <v>188</v>
    <v>189</v>
    <v>190</v>
    <v>191</v>
    <v>192</v>
    <v>193</v>
    <v>194</v>
    <v>195</v>
    <v>115</v>
    <v>196</v>
    <v>252</v>
    <v>253</v>
    <v>254</v>
    <v>255</v>
    <v>256</v>
    <v>United States</v>
    <v>257</v>
    <v>mdp/vdpid/244</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1.39</fb>
    <v>29</v>
  </rv>
  <rv s="1">
    <fb>3845630030823.52</fb>
    <v>30</v>
  </rv>
  <rv s="1">
    <fb>1.0402236</fb>
    <v>23</v>
  </rv>
  <rv s="1">
    <fb>0.70246649999999999</fb>
    <v>23</v>
  </rv>
  <rv s="2">
    <v>3</v>
    <v>21</v>
    <v>47</v>
    <v>7</v>
    <v>0</v>
    <v>Image of Germany</v>
  </rv>
  <rv s="1">
    <fb>3.1</fb>
    <v>28</v>
  </rv>
  <rv s="0">
    <v>805306368</v>
    <v>Frank-Walter Steinmeier (President)</v>
    <v>a6d595f9-116c-57de-2b35-48e9bde9f83d</v>
    <v>en-US</v>
    <v>Generic</v>
  </rv>
  <rv s="0">
    <v>805306368</v>
    <v>Olaf Scholz (Chancellor)</v>
    <v>d327207b-5560-1fae-17a8-4bc95203ea8e</v>
    <v>en-US</v>
    <v>Generic</v>
  </rv>
  <rv s="3">
    <v>12</v>
  </rv>
  <rv s="4">
    <v>https://www.bing.com/search?q=germany&amp;form=skydnc</v>
    <v>Learn more on Bing</v>
  </rv>
  <rv s="1">
    <fb>80.892682926829295</fb>
    <v>28</v>
  </rv>
  <rv s="1">
    <fb>2098173930000</fb>
    <v>30</v>
  </rv>
  <rv s="1">
    <fb>7</fb>
    <v>28</v>
  </rv>
  <rv s="1">
    <fb>9.99</fb>
    <v>29</v>
  </rv>
  <rv s="3">
    <v>13</v>
  </rv>
  <rv s="1">
    <fb>0.12528421940000001</fb>
    <v>23</v>
  </rv>
  <rv s="1">
    <fb>4.2488000000000001</fb>
    <v>25</v>
  </rv>
  <rv s="1">
    <fb>84079811</fb>
    <v>24</v>
  </rv>
  <rv s="1">
    <fb>0.22800000000000001</fb>
    <v>23</v>
  </rv>
  <rv s="1">
    <fb>0.24600000000000002</fb>
    <v>23</v>
  </rv>
  <rv s="1">
    <fb>0.39600000000000002</fb>
    <v>23</v>
  </rv>
  <rv s="1">
    <fb>2.8999999999999998E-2</fb>
    <v>23</v>
  </rv>
  <rv s="1">
    <fb>7.5999999999999998E-2</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14</v>
  </rv>
  <rv s="1">
    <fb>0.11505903952014901</fb>
    <v>23</v>
  </rv>
  <rv s="3">
    <v>15</v>
  </rv>
  <rv s="1">
    <fb>0.48799999999999999</fb>
    <v>23</v>
  </rv>
  <rv s="1">
    <fb>3.0429999828338602E-2</fb>
    <v>31</v>
  </rv>
  <rv s="1">
    <fb>64324835</fb>
    <v>24</v>
  </rv>
  <rv s="6">
    <v>#VALUE!</v>
    <v>en-US</v>
    <v>75c62d8e-1449-4e4d-b188-d9e88f878dd9</v>
    <v>536870912</v>
    <v>1</v>
    <v>50</v>
    <v>38</v>
    <v>Germany</v>
    <v>19</v>
    <v>20</v>
    <v>Map</v>
    <v>21</v>
    <v>51</v>
    <v>DE</v>
    <v>260</v>
    <v>261</v>
    <v>262</v>
    <v>263</v>
    <v>264</v>
    <v>265</v>
    <v>266</v>
    <v>267</v>
    <v>268</v>
    <v>EUR</v>
    <v>Germany, officially the Federal Republic of Germany, is a country in Central Europe. It lies between the Baltic and North Sea to the north and the Alps to the south. Its sixteen constituent states have a total population of over 82 million in an ...</v>
    <v>269</v>
    <v>270</v>
    <v>271</v>
    <v>272</v>
    <v>273</v>
    <v>274</v>
    <v>275</v>
    <v>276</v>
    <v>277</v>
    <v>278</v>
    <v>265</v>
    <v>281</v>
    <v>282</v>
    <v>283</v>
    <v>284</v>
    <v>285</v>
    <v>286</v>
    <v>Germany</v>
    <v>National Anthem of Germany</v>
    <v>287</v>
    <v>Bundesrepublik Deutschland</v>
    <v>288</v>
    <v>289</v>
    <v>290</v>
    <v>291</v>
    <v>292</v>
    <v>293</v>
    <v>294</v>
    <v>295</v>
    <v>36</v>
    <v>296</v>
    <v>297</v>
    <v>312</v>
    <v>313</v>
    <v>314</v>
    <v>315</v>
    <v>316</v>
    <v>Germany</v>
    <v>317</v>
    <v>mdp/vdpid/94</v>
  </rv>
  <rv s="0">
    <v>536870912</v>
    <v>India</v>
    <v>85fa63d3-9596-adb9-b4eb-502273d84f56</v>
    <v>en-US</v>
    <v>Map</v>
  </rv>
  <rv s="1">
    <fb>0.60447196445568596</fb>
    <v>23</v>
  </rv>
  <rv s="1">
    <fb>3287263</fb>
    <v>24</v>
  </rv>
  <rv s="1">
    <fb>3031000</fb>
    <v>24</v>
  </rv>
  <rv s="1">
    <fb>17.856999999999999</fb>
    <v>25</v>
  </rv>
  <rv s="1">
    <fb>91</fb>
    <v>26</v>
  </rv>
  <rv s="0">
    <v>536870912</v>
    <v>New Delhi</v>
    <v>b474d3c7-a39a-d5ba-7426-18e00042f03e</v>
    <v>en-US</v>
    <v>Map</v>
  </rv>
  <rv s="1">
    <fb>2407671.5260000001</fb>
    <v>24</v>
  </rv>
  <rv s="1">
    <fb>180.43581241118</fb>
    <v>27</v>
  </rv>
  <rv s="1">
    <fb>7.6596947427925291E-2</fb>
    <v>23</v>
  </rv>
  <rv s="1">
    <fb>804.51422808927896</fb>
    <v>24</v>
  </rv>
  <rv s="1">
    <fb>2.222</fb>
    <v>25</v>
  </rv>
  <rv s="1">
    <fb>0.23833121474746</fb>
    <v>23</v>
  </rv>
  <rv s="1">
    <fb>73.576979087800794</fb>
    <v>28</v>
  </rv>
  <rv s="1">
    <fb>0.97</fb>
    <v>29</v>
  </rv>
  <rv s="1">
    <fb>2611000000000.0098</fb>
    <v>30</v>
  </rv>
  <rv s="1">
    <fb>1.1295785999999999</fb>
    <v>23</v>
  </rv>
  <rv s="1">
    <fb>0.28060550000000001</fb>
    <v>23</v>
  </rv>
  <rv s="2">
    <v>4</v>
    <v>21</v>
    <v>53</v>
    <v>7</v>
    <v>0</v>
    <v>Image of India</v>
  </rv>
  <rv s="1">
    <fb>29.9</fb>
    <v>28</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16</v>
  </rv>
  <rv s="4">
    <v>https://www.bing.com/search?q=india&amp;form=skydnc</v>
    <v>Learn more on Bing</v>
  </rv>
  <rv s="1">
    <fb>69.415999999999997</fb>
    <v>28</v>
  </rv>
  <rv s="1">
    <fb>2179781240000</fb>
    <v>30</v>
  </rv>
  <rv s="1">
    <fb>145</fb>
    <v>28</v>
  </rv>
  <rv s="1">
    <fb>0.3</fb>
    <v>29</v>
  </rv>
  <rv s="3">
    <v>17</v>
  </rv>
  <rv s="1">
    <fb>0.65060906480000003</fb>
    <v>23</v>
  </rv>
  <rv s="1">
    <fb>0.85709999999999997</fb>
    <v>25</v>
  </rv>
  <rv s="1">
    <fb>1417173173</fb>
    <v>24</v>
  </rv>
  <rv s="1">
    <fb>0.20300000000000001</fb>
    <v>23</v>
  </rv>
  <rv s="1">
    <fb>0.317</fb>
    <v>23</v>
  </rv>
  <rv s="1">
    <fb>0.46200000000000002</fb>
    <v>23</v>
  </rv>
  <rv s="1">
    <fb>3.3000000000000002E-2</fb>
    <v>23</v>
  </rv>
  <rv s="1">
    <fb>7.6999999999999999E-2</fb>
    <v>23</v>
  </rv>
  <rv s="1">
    <fb>0.111</fb>
    <v>23</v>
  </rv>
  <rv s="1">
    <fb>0.14699999999999999</fb>
    <v>23</v>
  </rv>
  <rv s="1">
    <fb>0.49292999267578097</fb>
    <v>23</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18</v>
  </rv>
  <rv s="1">
    <fb>0.111799218352875</fb>
    <v>23</v>
  </rv>
  <rv s="3">
    <v>19</v>
  </rv>
  <rv s="1">
    <fb>0.49700000000000005</fb>
    <v>23</v>
  </rv>
  <rv s="1">
    <fb>5.35500001907349E-2</fb>
    <v>31</v>
  </rv>
  <rv s="1">
    <fb>471031528</fb>
    <v>24</v>
  </rv>
  <rv s="6">
    <v>#VALUE!</v>
    <v>en-US</v>
    <v>85fa63d3-9596-adb9-b4eb-502273d84f56</v>
    <v>536870912</v>
    <v>1</v>
    <v>57</v>
    <v>38</v>
    <v>India</v>
    <v>19</v>
    <v>20</v>
    <v>Map</v>
    <v>21</v>
    <v>58</v>
    <v>IN</v>
    <v>320</v>
    <v>321</v>
    <v>322</v>
    <v>323</v>
    <v>324</v>
    <v>325</v>
    <v>326</v>
    <v>327</v>
    <v>328</v>
    <v>INR</v>
    <v>India, officially the Republic of India, is a country in South Asia. It is the seventh-largest country by area; the most populous country from June 2023 onwards; and since its independence in 1947, the world's most populous democracy. Bounded by ...</v>
    <v>329</v>
    <v>330</v>
    <v>331</v>
    <v>332</v>
    <v>333</v>
    <v>334</v>
    <v>335</v>
    <v>336</v>
    <v>337</v>
    <v>338</v>
    <v>339</v>
    <v>342</v>
    <v>343</v>
    <v>344</v>
    <v>345</v>
    <v>346</v>
    <v>347</v>
    <v>India</v>
    <v>Jana Gana Mana</v>
    <v>348</v>
    <v>भारत गणराज्य</v>
    <v>349</v>
    <v>350</v>
    <v>351</v>
    <v>352</v>
    <v>353</v>
    <v>354</v>
    <v>355</v>
    <v>356</v>
    <v>357</v>
    <v>358</v>
    <v>359</v>
    <v>394</v>
    <v>395</v>
    <v>396</v>
    <v>397</v>
    <v>398</v>
    <v>India</v>
    <v>399</v>
    <v>mdp/vdpid/113</v>
  </rv>
  <rv s="0">
    <v>536870912</v>
    <v>Turkey</v>
    <v>fbfb6418-e8cf-0d18-8b81-28d0fcccda7c</v>
    <v>en-US</v>
    <v>Map</v>
  </rv>
  <rv s="1">
    <fb>0.49799254187076897</fb>
    <v>23</v>
  </rv>
  <rv s="1">
    <fb>783562</fb>
    <v>24</v>
  </rv>
  <rv s="1">
    <fb>512000</fb>
    <v>24</v>
  </rv>
  <rv s="1">
    <fb>16.027000000000001</fb>
    <v>25</v>
  </rv>
  <rv s="1">
    <fb>90</fb>
    <v>26</v>
  </rv>
  <rv s="0">
    <v>536870912</v>
    <v>Ankara</v>
    <v>85c37289-d0cf-bf9c-89e0-a375b7d3c4e7</v>
    <v>en-US</v>
    <v>Map</v>
  </rv>
  <rv s="1">
    <fb>372724.88099999999</fb>
    <v>24</v>
  </rv>
  <rv s="1">
    <fb>234.437126307922</fb>
    <v>27</v>
  </rv>
  <rv s="1">
    <fb>0.151768215720023</fb>
    <v>23</v>
  </rv>
  <rv s="1">
    <fb>2847.1263826231798</fb>
    <v>24</v>
  </rv>
  <rv s="1">
    <fb>2.069</fb>
    <v>25</v>
  </rv>
  <rv s="1">
    <fb>0.15354651443713199</fb>
    <v>23</v>
  </rv>
  <rv s="1">
    <fb>86.843187660707997</fb>
    <v>28</v>
  </rv>
  <rv s="1">
    <fb>1.42</fb>
    <v>29</v>
  </rv>
  <rv s="1">
    <fb>754411708202.61597</fb>
    <v>30</v>
  </rv>
  <rv s="1">
    <fb>0.93154979999999998</fb>
    <v>23</v>
  </rv>
  <rv s="1">
    <fb>0.2386259</fb>
    <v>23</v>
  </rv>
  <rv s="2">
    <v>5</v>
    <v>21</v>
    <v>60</v>
    <v>7</v>
    <v>0</v>
    <v>Image of Turkey</v>
  </rv>
  <rv s="1">
    <fb>9.1</fb>
    <v>28</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20</v>
  </rv>
  <rv s="4">
    <v>https://www.bing.com/search?q=turkey&amp;form=skydnc</v>
    <v>Learn more on Bing</v>
  </rv>
  <rv s="1">
    <fb>77.436999999999998</fb>
    <v>28</v>
  </rv>
  <rv s="1">
    <fb>184966060000</fb>
    <v>30</v>
  </rv>
  <rv s="1">
    <fb>17</fb>
    <v>28</v>
  </rv>
  <rv s="1">
    <fb>3.45</fb>
    <v>29</v>
  </rv>
  <rv s="3">
    <v>21</v>
  </rv>
  <rv s="1">
    <fb>0.16948329139999999</fb>
    <v>23</v>
  </rv>
  <rv s="1">
    <fb>1.8492</fb>
    <v>25</v>
  </rv>
  <rv s="1">
    <fb>85341241</fb>
    <v>24</v>
  </rv>
  <rv s="1">
    <fb>0.21100000000000002</fb>
    <v>23</v>
  </rv>
  <rv s="1">
    <fb>0.32600000000000001</fb>
    <v>23</v>
  </rv>
  <rv s="1">
    <fb>0.48499999999999999</fb>
    <v>23</v>
  </rv>
  <rv s="1">
    <fb>2.2000000000000002E-2</fb>
    <v>23</v>
  </rv>
  <rv s="1">
    <fb>5.7999999999999996E-2</fb>
    <v>23</v>
  </rv>
  <rv s="1">
    <fb>0.10099999999999999</fb>
    <v>23</v>
  </rv>
  <rv s="1">
    <fb>0.14499999999999999</fb>
    <v>23</v>
  </rv>
  <rv s="1">
    <fb>0.52828998565673801</fb>
    <v>23</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22</v>
  </rv>
  <rv s="1">
    <fb>0.178640331232954</fb>
    <v>23</v>
  </rv>
  <rv s="3">
    <v>23</v>
  </rv>
  <rv s="1">
    <fb>0.42299999999999999</fb>
    <v>23</v>
  </rv>
  <rv s="1">
    <fb>0.134899997711182</fb>
    <v>31</v>
  </rv>
  <rv s="1">
    <fb>63097818</fb>
    <v>24</v>
  </rv>
  <rv s="6">
    <v>#VALUE!</v>
    <v>en-US</v>
    <v>fbfb6418-e8cf-0d18-8b81-28d0fcccda7c</v>
    <v>536870912</v>
    <v>1</v>
    <v>63</v>
    <v>38</v>
    <v>Turkey</v>
    <v>19</v>
    <v>20</v>
    <v>Map</v>
    <v>21</v>
    <v>64</v>
    <v>TR</v>
    <v>402</v>
    <v>403</v>
    <v>404</v>
    <v>405</v>
    <v>406</v>
    <v>407</v>
    <v>408</v>
    <v>409</v>
    <v>410</v>
    <v>TRL</v>
    <v>Turkey, officially the Republic of Türkiye, is a country mainly located in Anatolia in West Asia, with a relatively small part called East Thrace in Southeast Europe. It borders the Black Sea to the north; Georgia, Armenia, Azerbaijan, and Iran ...</v>
    <v>411</v>
    <v>412</v>
    <v>413</v>
    <v>414</v>
    <v>415</v>
    <v>416</v>
    <v>417</v>
    <v>418</v>
    <v>419</v>
    <v>420</v>
    <v>421</v>
    <v>425</v>
    <v>426</v>
    <v>427</v>
    <v>428</v>
    <v>429</v>
    <v>430</v>
    <v>Turkey</v>
    <v>İstiklal Marşı</v>
    <v>431</v>
    <v>Türkiye Cumhuriyeti</v>
    <v>432</v>
    <v>433</v>
    <v>434</v>
    <v>435</v>
    <v>436</v>
    <v>437</v>
    <v>438</v>
    <v>439</v>
    <v>440</v>
    <v>441</v>
    <v>442</v>
    <v>524</v>
    <v>525</v>
    <v>526</v>
    <v>527</v>
    <v>528</v>
    <v>Turkey</v>
    <v>529</v>
    <v>mdp/vdpid/235</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6</v>
    <v>21</v>
    <v>66</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24</v>
  </rv>
  <rv s="4">
    <v>https://www.bing.com/search?q=brazil&amp;form=skydnc</v>
    <v>Learn more on Bing</v>
  </rv>
  <rv s="1">
    <fb>75.671999999999997</fb>
    <v>28</v>
  </rv>
  <rv s="1">
    <fb>1187361690000</fb>
    <v>30</v>
  </rv>
  <rv s="1">
    <fb>60</fb>
    <v>28</v>
  </rv>
  <rv s="1">
    <fb>1.53</fb>
    <v>29</v>
  </rv>
  <rv s="3">
    <v>25</v>
  </rv>
  <rv s="1">
    <fb>0.28289823089999999</fb>
    <v>23</v>
  </rv>
  <rv s="1">
    <fb>2.1499000000000001</fb>
    <v>25</v>
  </rv>
  <rv s="1">
    <fb>215313498</fb>
    <v>24</v>
  </rv>
  <rv s="1">
    <fb>0.192</fb>
    <v>23</v>
  </rv>
  <rv s="1">
    <fb>0.42499999999999999</fb>
    <v>23</v>
  </rv>
  <rv s="1">
    <fb>0.58399999999999996</fb>
    <v>23</v>
  </rv>
  <rv s="1">
    <fb>0.01</fb>
    <v>23</v>
  </rv>
  <rv s="1">
    <fb>3.1E-2</fb>
    <v>23</v>
  </rv>
  <rv s="1">
    <fb>7.2999999999999995E-2</fb>
    <v>23</v>
  </rv>
  <rv s="1">
    <fb>0.12</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26</v>
  </rv>
  <rv s="1">
    <fb>0.14178605589771201</fb>
    <v>23</v>
  </rv>
  <rv s="3">
    <v>27</v>
  </rv>
  <rv s="1">
    <fb>0.65099999999999991</fb>
    <v>23</v>
  </rv>
  <rv s="1">
    <fb>0.12083000183105501</fb>
    <v>31</v>
  </rv>
  <rv s="1">
    <fb>183241641</fb>
    <v>24</v>
  </rv>
  <rv s="6">
    <v>#VALUE!</v>
    <v>en-US</v>
    <v>a828cf41-b938-49fe-7986-4b336618d413</v>
    <v>536870912</v>
    <v>1</v>
    <v>69</v>
    <v>38</v>
    <v>Brazil</v>
    <v>19</v>
    <v>20</v>
    <v>Map</v>
    <v>21</v>
    <v>70</v>
    <v>BR</v>
    <v>532</v>
    <v>533</v>
    <v>534</v>
    <v>535</v>
    <v>536</v>
    <v>537</v>
    <v>538</v>
    <v>539</v>
    <v>540</v>
    <v>BRL</v>
    <v>Brazil, officially the Federative Republic of Brazil, is the largest and easternmost country in South America. It is the world's fifth-largest country by area and the seventh largest by population, with over 212 million people. The country is a ...</v>
    <v>541</v>
    <v>542</v>
    <v>543</v>
    <v>544</v>
    <v>545</v>
    <v>546</v>
    <v>547</v>
    <v>548</v>
    <v>549</v>
    <v>550</v>
    <v>551</v>
    <v>554</v>
    <v>555</v>
    <v>556</v>
    <v>557</v>
    <v>558</v>
    <v>559</v>
    <v>Brazil</v>
    <v>Brazilian National Anthem</v>
    <v>560</v>
    <v>República Federativa do Brasil</v>
    <v>561</v>
    <v>562</v>
    <v>563</v>
    <v>564</v>
    <v>565</v>
    <v>566</v>
    <v>567</v>
    <v>568</v>
    <v>569</v>
    <v>570</v>
    <v>571</v>
    <v>599</v>
    <v>600</v>
    <v>601</v>
    <v>602</v>
    <v>603</v>
    <v>Brazil</v>
    <v>604</v>
    <v>mdp/vdpid/32</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7</v>
    <v>21</v>
    <v>72</v>
    <v>7</v>
    <v>0</v>
    <v>Image of United Kingdom</v>
  </rv>
  <rv s="1">
    <fb>3.6</fb>
    <v>28</v>
  </rv>
  <rv s="0">
    <v>805306368</v>
    <v>Charles III (Monarch)</v>
    <v>afc6f6a9-5b55-9178-3e6f-2c8b6d16ee9c</v>
    <v>en-US</v>
    <v>Generic</v>
  </rv>
  <rv s="0">
    <v>805306368</v>
    <v>Keir Starmer (Prime minister)</v>
    <v>63a6ef59-71fd-db08-08c6-d47d973d47fb</v>
    <v>en-US</v>
    <v>Generic</v>
  </rv>
  <rv s="3">
    <v>28</v>
  </rv>
  <rv s="4">
    <v>https://www.bing.com/search?q=united+kingdom&amp;form=skydnc</v>
    <v>Learn more on Bing</v>
  </rv>
  <rv s="1">
    <fb>81.256097560975604</fb>
    <v>28</v>
  </rv>
  <rv s="1">
    <fb>1868152970000</fb>
    <v>30</v>
  </rv>
  <rv s="1">
    <fb>10.130000000000001</fb>
    <v>29</v>
  </rv>
  <rv s="1">
    <fb>0.14794489889999998</fb>
    <v>23</v>
  </rv>
  <rv s="1">
    <fb>2.8117000000000001</fb>
    <v>25</v>
  </rv>
  <rv s="1">
    <fb>66971411</fb>
    <v>24</v>
  </rv>
  <rv s="1">
    <fb>0.22500000000000001</fb>
    <v>23</v>
  </rv>
  <rv s="1">
    <fb>0.26800000000000002</fb>
    <v>23</v>
  </rv>
  <rv s="1">
    <fb>0.42100000000000004</fb>
    <v>23</v>
  </rv>
  <rv s="1">
    <fb>2.7999999999999997E-2</fb>
    <v>23</v>
  </rv>
  <rv s="1">
    <fb>7.0999999999999994E-2</fb>
    <v>23</v>
  </rv>
  <rv s="1">
    <fb>0.11900000000000001</fb>
    <v>23</v>
  </rv>
  <rv s="1">
    <fb>0.16399999999999998</fb>
    <v>23</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29</v>
  </rv>
  <rv s="1">
    <fb>0.255052921600669</fb>
    <v>23</v>
  </rv>
  <rv s="3">
    <v>30</v>
  </rv>
  <rv s="1">
    <fb>0.30599999999999999</fb>
    <v>23</v>
  </rv>
  <rv s="1">
    <fb>3.8510000705719E-2</fb>
    <v>31</v>
  </rv>
  <rv s="1">
    <fb>55908316</fb>
    <v>24</v>
  </rv>
  <rv s="6">
    <v>#VALUE!</v>
    <v>en-US</v>
    <v>b1a5155a-6bb2-4646-8f7c-3e6b3a53c831</v>
    <v>536870912</v>
    <v>1</v>
    <v>75</v>
    <v>38</v>
    <v>United Kingdom</v>
    <v>19</v>
    <v>20</v>
    <v>Map</v>
    <v>21</v>
    <v>76</v>
    <v>GB</v>
    <v>607</v>
    <v>608</v>
    <v>609</v>
    <v>610</v>
    <v>611</v>
    <v>612</v>
    <v>613</v>
    <v>614</v>
    <v>615</v>
    <v>GBP</v>
    <v>The United Kingdom of Great Britain and Northern Ireland, commonly known as the United Kingdom or Britain, is a country in Northwestern Europe, off the coast of the continental mainland. It comprises England, Scotland, Wales, and Northern ...</v>
    <v>616</v>
    <v>617</v>
    <v>618</v>
    <v>619</v>
    <v>620</v>
    <v>621</v>
    <v>622</v>
    <v>623</v>
    <v>624</v>
    <v>625</v>
    <v>612</v>
    <v>628</v>
    <v>629</v>
    <v>630</v>
    <v>631</v>
    <v>285</v>
    <v>632</v>
    <v>United Kingdom</v>
    <v>God Save the King</v>
    <v>186</v>
    <v>United Kingdom of Great Britain and Northern Ireland</v>
    <v>633</v>
    <v>634</v>
    <v>635</v>
    <v>636</v>
    <v>637</v>
    <v>638</v>
    <v>639</v>
    <v>640</v>
    <v>641</v>
    <v>642</v>
    <v>643</v>
    <v>648</v>
    <v>649</v>
    <v>650</v>
    <v>651</v>
    <v>652</v>
    <v>United Kingdom</v>
    <v>653</v>
    <v>mdp/vdpid/242</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2715518274227.4502</fb>
    <v>30</v>
  </rv>
  <rv s="1">
    <fb>1.0251076000000001</fb>
    <v>23</v>
  </rv>
  <rv s="1">
    <fb>0.65629000000000004</fb>
    <v>23</v>
  </rv>
  <rv s="2">
    <v>8</v>
    <v>21</v>
    <v>78</v>
    <v>7</v>
    <v>0</v>
    <v>Image of France</v>
  </rv>
  <rv s="1">
    <fb>3.4</fb>
    <v>28</v>
  </rv>
  <rv s="0">
    <v>805306368</v>
    <v>Emmanuel Macron (President)</v>
    <v>35be5a56-7a78-6352-b158-60da8f84c858</v>
    <v>en-US</v>
    <v>Generic</v>
  </rv>
  <rv s="0">
    <v>805306368</v>
    <v>François Bayrou (Prime minister)</v>
    <v>901a2dc7-aad0-c6da-f219-c2d7def8acba</v>
    <v>en-US</v>
    <v>Generic</v>
  </rv>
  <rv s="3">
    <v>31</v>
  </rv>
  <rv s="4">
    <v>https://www.bing.com/search?q=france&amp;form=skydnc</v>
    <v>Learn more on Bing</v>
  </rv>
  <rv s="1">
    <fb>82.526829268292701</fb>
    <v>28</v>
  </rv>
  <rv s="1">
    <fb>2365950236659.3599</fb>
    <v>30</v>
  </rv>
  <rv s="1">
    <fb>8</fb>
    <v>28</v>
  </rv>
  <rv s="1">
    <fb>11.16</fb>
    <v>29</v>
  </rv>
  <rv s="3">
    <v>32</v>
  </rv>
  <rv s="1">
    <fb>6.7968269799999995E-2</fb>
    <v>23</v>
  </rv>
  <rv s="1">
    <fb>3.2671999999999999</fb>
    <v>25</v>
  </rv>
  <rv s="1">
    <fb>67749632</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33</v>
  </rv>
  <rv s="1">
    <fb>0.24229980509910898</fb>
    <v>23</v>
  </rv>
  <rv s="3">
    <v>34</v>
  </rv>
  <rv s="1">
    <fb>0.60699999999999998</fb>
    <v>23</v>
  </rv>
  <rv s="1">
    <fb>8.4270000457763714E-2</fb>
    <v>31</v>
  </rv>
  <rv s="1">
    <fb>54123364</fb>
    <v>24</v>
  </rv>
  <rv s="6">
    <v>#VALUE!</v>
    <v>en-US</v>
    <v>c7bfe2de-4f82-e23c-ae42-8544b5b5c0ea</v>
    <v>536870912</v>
    <v>1</v>
    <v>81</v>
    <v>38</v>
    <v>France</v>
    <v>19</v>
    <v>20</v>
    <v>Map</v>
    <v>21</v>
    <v>82</v>
    <v>FR</v>
    <v>656</v>
    <v>657</v>
    <v>658</v>
    <v>659</v>
    <v>660</v>
    <v>661</v>
    <v>662</v>
    <v>663</v>
    <v>664</v>
    <v>EUR</v>
    <v>France, officially the French Republic, is a country located primarily in Western Europe. Its overseas regions and territories include French Guiana in South America, Saint Pierre and Miquelon in the North Atlantic, the French West Indies, and ...</v>
    <v>665</v>
    <v>666</v>
    <v>667</v>
    <v>668</v>
    <v>273</v>
    <v>669</v>
    <v>670</v>
    <v>671</v>
    <v>672</v>
    <v>673</v>
    <v>661</v>
    <v>676</v>
    <v>677</v>
    <v>678</v>
    <v>679</v>
    <v>680</v>
    <v>681</v>
    <v>France</v>
    <v>La Marseillaise</v>
    <v>682</v>
    <v>République française</v>
    <v>683</v>
    <v>684</v>
    <v>685</v>
    <v>686</v>
    <v>687</v>
    <v>688</v>
    <v>689</v>
    <v>690</v>
    <v>691</v>
    <v>692</v>
    <v>693</v>
    <v>719</v>
    <v>720</v>
    <v>721</v>
    <v>722</v>
    <v>723</v>
    <v>France</v>
    <v>724</v>
    <v>mdp/vdpid/84</v>
  </rv>
  <rv s="0">
    <v>536870912</v>
    <v>Italy</v>
    <v>09e8f885-427b-8850-947d-202e0287b9e8</v>
    <v>en-US</v>
    <v>Map</v>
  </rv>
  <rv s="1">
    <fb>0.432345141769226</fb>
    <v>23</v>
  </rv>
  <rv s="1">
    <fb>302068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9</v>
    <v>21</v>
    <v>84</v>
    <v>7</v>
    <v>0</v>
    <v>Image of Italy</v>
  </rv>
  <rv s="1">
    <fb>2.6</fb>
    <v>28</v>
  </rv>
  <rv s="0">
    <v>805306368</v>
    <v>Sergio Mattarella (President)</v>
    <v>7b09388e-8b92-1261-db16-7c6882735fe1</v>
    <v>en-US</v>
    <v>Generic</v>
  </rv>
  <rv s="0">
    <v>805306368</v>
    <v>Giorgia Meloni (Prime minister)</v>
    <v>5c9bb82e-e08f-f5eb-9f29-f20e75e8eb8f</v>
    <v>en-US</v>
    <v>Generic</v>
  </rv>
  <rv s="3">
    <v>35</v>
  </rv>
  <rv s="4">
    <v>https://www.bing.com/search?q=italy&amp;form=skydnc</v>
    <v>Learn more on Bing</v>
  </rv>
  <rv s="1">
    <fb>82.946341463414697</fb>
    <v>28</v>
  </rv>
  <rv s="1">
    <fb>522087790000</fb>
    <v>30</v>
  </rv>
  <rv s="1">
    <fb>2</fb>
    <v>28</v>
  </rv>
  <rv s="3">
    <v>36</v>
  </rv>
  <rv s="1">
    <fb>0.2283268819</fb>
    <v>23</v>
  </rv>
  <rv s="1">
    <fb>3.9773999999999998</fb>
    <v>25</v>
  </rv>
  <rv s="1">
    <fb>58856847</fb>
    <v>24</v>
  </rv>
  <rv s="1">
    <fb>0.23</fb>
    <v>23</v>
  </rv>
  <rv s="1">
    <fb>0.26700000000000002</fb>
    <v>23</v>
  </rv>
  <rv s="1">
    <fb>1.9E-2</fb>
    <v>23</v>
  </rv>
  <rv s="1">
    <fb>0.06</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37</v>
  </rv>
  <rv s="1">
    <fb>0.24250464933068097</fb>
    <v>23</v>
  </rv>
  <rv s="1">
    <fb>0.59099999999999997</fb>
    <v>23</v>
  </rv>
  <rv s="1">
    <fb>9.8870000839233405E-2</fb>
    <v>31</v>
  </rv>
  <rv s="1">
    <fb>42651966</fb>
    <v>24</v>
  </rv>
  <rv s="5">
    <v>#VALUE!</v>
    <v>en-US</v>
    <v>09e8f885-427b-8850-947d-202e0287b9e8</v>
    <v>536870912</v>
    <v>1</v>
    <v>87</v>
    <v>17</v>
    <v>Italy</v>
    <v>19</v>
    <v>20</v>
    <v>Map</v>
    <v>21</v>
    <v>88</v>
    <v>IT</v>
    <v>727</v>
    <v>728</v>
    <v>729</v>
    <v>730</v>
    <v>731</v>
    <v>732</v>
    <v>733</v>
    <v>734</v>
    <v>735</v>
    <v>EUR</v>
    <v>Italy, officially the Italian Republic, is a country in Southern and Western Europe. It consists of a peninsula that extends into the Mediterranean Sea, with the Alps on its northern land border, as well as nearly 800 islands, notably Sicily and ...</v>
    <v>736</v>
    <v>737</v>
    <v>738</v>
    <v>739</v>
    <v>740</v>
    <v>741</v>
    <v>742</v>
    <v>743</v>
    <v>744</v>
    <v>745</v>
    <v>732</v>
    <v>748</v>
    <v>749</v>
    <v>750</v>
    <v>751</v>
    <v>752</v>
    <v>Italy</v>
    <v>Il Canto degli Italiani</v>
    <v>753</v>
    <v>Repubblica Italiana</v>
    <v>754</v>
    <v>755</v>
    <v>756</v>
    <v>757</v>
    <v>758</v>
    <v>638</v>
    <v>759</v>
    <v>760</v>
    <v>570</v>
    <v>692</v>
    <v>761</v>
    <v>782</v>
    <v>783</v>
    <v>314</v>
    <v>784</v>
    <v>785</v>
    <v>Italy</v>
    <v>786</v>
    <v>mdp/vdpid/118</v>
  </rv>
  <rv s="0">
    <v>536870912</v>
    <v>Spain</v>
    <v>1baf9d59-f443-e9f4-6e49-de048a073e3f</v>
    <v>en-US</v>
    <v>Map</v>
  </rv>
  <rv s="1">
    <fb>0.52577247440306896</fb>
    <v>23</v>
  </rv>
  <rv s="1">
    <fb>505990</fb>
    <v>24</v>
  </rv>
  <rv s="1">
    <fb>196000</fb>
    <v>24</v>
  </rv>
  <rv s="1">
    <fb>7.9</fb>
    <v>25</v>
  </rv>
  <rv s="1">
    <fb>34</fb>
    <v>26</v>
  </rv>
  <rv s="0">
    <v>536870912</v>
    <v>Madrid</v>
    <v>a497c067-c4c6-4bf4-9a5d-34fd30589bda</v>
    <v>en-US</v>
    <v>Map</v>
  </rv>
  <rv s="1">
    <fb>244002.18</fb>
    <v>24</v>
  </rv>
  <rv s="1">
    <fb>110.96151904206</fb>
    <v>27</v>
  </rv>
  <rv s="1">
    <fb>6.9953624171701497E-3</fb>
    <v>23</v>
  </rv>
  <rv s="1">
    <fb>5355.9870055822103</fb>
    <v>24</v>
  </rv>
  <rv s="1">
    <fb>1.26</fb>
    <v>25</v>
  </rv>
  <rv s="1">
    <fb>0.36936209528965797</fb>
    <v>23</v>
  </rv>
  <rv s="1">
    <fb>72.955546118337793</fb>
    <v>28</v>
  </rv>
  <rv s="1">
    <fb>1.26</fb>
    <v>29</v>
  </rv>
  <rv s="1">
    <fb>1394116310768.6299</fb>
    <v>30</v>
  </rv>
  <rv s="1">
    <fb>1.0271029</fb>
    <v>23</v>
  </rv>
  <rv s="1">
    <fb>0.88853009999999999</fb>
    <v>23</v>
  </rv>
  <rv s="2">
    <v>10</v>
    <v>21</v>
    <v>90</v>
    <v>7</v>
    <v>0</v>
    <v>Image of Spain</v>
  </rv>
  <rv s="1">
    <fb>2.5</fb>
    <v>28</v>
  </rv>
  <rv s="0">
    <v>805306368</v>
    <v>Felipe VI (Monarch)</v>
    <v>ec86fb82-ddbc-286a-d1a7-3644682c1efc</v>
    <v>en-US</v>
    <v>Generic</v>
  </rv>
  <rv s="0">
    <v>805306368</v>
    <v>Pedro Sánchez (Prime minister)</v>
    <v>9e0d6cf3-f466-7b6f-0a92-aa23020fc120</v>
    <v>en-US</v>
    <v>Generic</v>
  </rv>
  <rv s="3">
    <v>38</v>
  </rv>
  <rv s="4">
    <v>https://www.bing.com/search?q=spain&amp;form=skydnc</v>
    <v>Learn more on Bing</v>
  </rv>
  <rv s="1">
    <fb>83.334146341463395</fb>
    <v>28</v>
  </rv>
  <rv s="1">
    <fb>797285840000</fb>
    <v>30</v>
  </rv>
  <rv s="1">
    <fb>4</fb>
    <v>28</v>
  </rv>
  <rv s="1">
    <fb>5.6</fb>
    <v>29</v>
  </rv>
  <rv s="3">
    <v>39</v>
  </rv>
  <rv s="1">
    <fb>0.24229018520000001</fb>
    <v>23</v>
  </rv>
  <rv s="1">
    <fb>3.8723000000000001</fb>
    <v>25</v>
  </rv>
  <rv s="1">
    <fb>47615034</fb>
    <v>24</v>
  </rv>
  <rv s="1">
    <fb>0.23399999999999999</fb>
    <v>23</v>
  </rv>
  <rv s="1">
    <fb>0.254</fb>
    <v>23</v>
  </rv>
  <rv s="1">
    <fb>2.1000000000000001E-2</fb>
    <v>23</v>
  </rv>
  <rv s="1">
    <fb>6.2E-2</fb>
    <v>23</v>
  </rv>
  <rv s="1">
    <fb>0.122</fb>
    <v>23</v>
  </rv>
  <rv s="1">
    <fb>0.17199999999999999</fb>
    <v>23</v>
  </rv>
  <rv s="1">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40</v>
  </rv>
  <rv s="1">
    <fb>0.14248211393678101</fb>
    <v>23</v>
  </rv>
  <rv s="1">
    <fb>0.47</fb>
    <v>23</v>
  </rv>
  <rv s="1">
    <fb>0.13958999633789099</fb>
    <v>31</v>
  </rv>
  <rv s="1">
    <fb>37927409</fb>
    <v>24</v>
  </rv>
  <rv s="6">
    <v>#VALUE!</v>
    <v>en-US</v>
    <v>1baf9d59-f443-e9f4-6e49-de048a073e3f</v>
    <v>536870912</v>
    <v>1</v>
    <v>93</v>
    <v>38</v>
    <v>Spain</v>
    <v>19</v>
    <v>20</v>
    <v>Map</v>
    <v>21</v>
    <v>94</v>
    <v>ES</v>
    <v>789</v>
    <v>790</v>
    <v>791</v>
    <v>792</v>
    <v>793</v>
    <v>794</v>
    <v>795</v>
    <v>796</v>
    <v>797</v>
    <v>EUR</v>
    <v>Spain, officially the Kingdom of Spain, is a country in Southwestern Europe with territories in North Africa. Featuring the southernmost point of continental Europe, it is the largest country in Southern Europe and the fourth-most populous ...</v>
    <v>798</v>
    <v>799</v>
    <v>800</v>
    <v>801</v>
    <v>802</v>
    <v>803</v>
    <v>804</v>
    <v>805</v>
    <v>806</v>
    <v>807</v>
    <v>794</v>
    <v>810</v>
    <v>811</v>
    <v>812</v>
    <v>813</v>
    <v>814</v>
    <v>815</v>
    <v>Spain</v>
    <v>Marcha Real</v>
    <v>816</v>
    <v>Reino de España</v>
    <v>817</v>
    <v>818</v>
    <v>819</v>
    <v>820</v>
    <v>821</v>
    <v>33</v>
    <v>822</v>
    <v>823</v>
    <v>824</v>
    <v>825</v>
    <v>826</v>
    <v>845</v>
    <v>846</v>
    <v>314</v>
    <v>847</v>
    <v>848</v>
    <v>Spain</v>
    <v>849</v>
    <v>mdp/vdpid/217</v>
  </rv>
  <rv s="0">
    <v>536870912</v>
    <v>Vietnam</v>
    <v>9eb3adfc-79da-211b-6de2-580a522f56a5</v>
    <v>en-US</v>
    <v>Map</v>
  </rv>
  <rv s="1">
    <fb>0.39275002418808697</fb>
    <v>23</v>
  </rv>
  <rv s="1">
    <fb>331690</fb>
    <v>24</v>
  </rv>
  <rv s="1">
    <fb>522000</fb>
    <v>24</v>
  </rv>
  <rv s="1">
    <fb>16.745000000000001</fb>
    <v>25</v>
  </rv>
  <rv s="1">
    <fb>84</fb>
    <v>26</v>
  </rv>
  <rv s="0">
    <v>536870912</v>
    <v>Hanoi</v>
    <v>0ac97487-debb-537a-b806-132c4e5513e6</v>
    <v>en-US</v>
    <v>Map</v>
  </rv>
  <rv s="1">
    <fb>192667.84700000001</fb>
    <v>24</v>
  </rv>
  <rv s="1">
    <fb>163.516947912918</fb>
    <v>27</v>
  </rv>
  <rv s="1">
    <fb>2.7958236745224602E-2</fb>
    <v>23</v>
  </rv>
  <rv s="1">
    <fb>1423.68834535005</fb>
    <v>24</v>
  </rv>
  <rv s="1">
    <fb>2.0489999999999999</fb>
    <v>25</v>
  </rv>
  <rv s="1">
    <fb>0.48060115457799901</fb>
    <v>23</v>
  </rv>
  <rv s="1">
    <fb>69.821836554711396</fb>
    <v>28</v>
  </rv>
  <rv s="1">
    <fb>0.8</fb>
    <v>29</v>
  </rv>
  <rv s="1">
    <fb>261921244843.172</fb>
    <v>30</v>
  </rv>
  <rv s="1">
    <fb>1.1059481</fb>
    <v>23</v>
  </rv>
  <rv s="1">
    <fb>0.28544969999999997</fb>
    <v>23</v>
  </rv>
  <rv s="2">
    <v>11</v>
    <v>21</v>
    <v>96</v>
    <v>7</v>
    <v>0</v>
    <v>Image of Vietnam</v>
  </rv>
  <rv s="1">
    <fb>16.5</fb>
    <v>28</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41</v>
  </rv>
  <rv s="4">
    <v>https://www.bing.com/search?q=vietnam&amp;form=skydnc</v>
    <v>Learn more on Bing</v>
  </rv>
  <rv s="1">
    <fb>75.316999999999993</fb>
    <v>28</v>
  </rv>
  <rv s="1">
    <fb>149817280000</fb>
    <v>30</v>
  </rv>
  <rv s="1">
    <fb>43</fb>
    <v>28</v>
  </rv>
  <rv s="1">
    <fb>0.73</fb>
    <v>29</v>
  </rv>
  <rv s="3">
    <v>42</v>
  </rv>
  <rv s="1">
    <fb>0.43479386130000003</fb>
    <v>23</v>
  </rv>
  <rv s="1">
    <fb>0.81989999999999996</fb>
    <v>25</v>
  </rv>
  <rv s="1">
    <fb>98186856</fb>
    <v>24</v>
  </rv>
  <rv s="1">
    <fb>0.223</fb>
    <v>23</v>
  </rv>
  <rv s="1">
    <fb>0.27500000000000002</fb>
    <v>23</v>
  </rv>
  <rv s="1">
    <fb>0.42899999999999999</fb>
    <v>23</v>
  </rv>
  <rv s="1">
    <fb>2.5000000000000001E-2</fb>
    <v>23</v>
  </rv>
  <rv s="1">
    <fb>6.7000000000000004E-2</fb>
    <v>23</v>
  </rv>
  <rv s="1">
    <fb>0.16300000000000001</fb>
    <v>23</v>
  </rv>
  <rv s="1">
    <fb>0.77446998596191408</fb>
    <v>23</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43</v>
  </rv>
  <rv s="1">
    <fb>0.190698671023491</fb>
    <v>23</v>
  </rv>
  <rv s="3">
    <v>44</v>
  </rv>
  <rv s="1">
    <fb>0.376</fb>
    <v>23</v>
  </rv>
  <rv s="1">
    <fb>2.01300001144409E-2</fb>
    <v>31</v>
  </rv>
  <rv s="1">
    <fb>35332140</fb>
    <v>24</v>
  </rv>
  <rv s="6">
    <v>#VALUE!</v>
    <v>en-US</v>
    <v>9eb3adfc-79da-211b-6de2-580a522f56a5</v>
    <v>536870912</v>
    <v>1</v>
    <v>99</v>
    <v>38</v>
    <v>Vietnam</v>
    <v>19</v>
    <v>20</v>
    <v>Map</v>
    <v>21</v>
    <v>100</v>
    <v>VN</v>
    <v>852</v>
    <v>853</v>
    <v>854</v>
    <v>855</v>
    <v>856</v>
    <v>857</v>
    <v>858</v>
    <v>859</v>
    <v>860</v>
    <v>VND</v>
    <v>Vietnam, officially the Socialist Republic of Vietnam, is a country at the eastern edge of mainland Southeast Asia, with an area of about 331,000 square kilometres and a population of over 100 million, making it the world's fifteenth-most ...</v>
    <v>861</v>
    <v>862</v>
    <v>863</v>
    <v>864</v>
    <v>865</v>
    <v>866</v>
    <v>867</v>
    <v>868</v>
    <v>869</v>
    <v>870</v>
    <v>871</v>
    <v>875</v>
    <v>876</v>
    <v>877</v>
    <v>878</v>
    <v>879</v>
    <v>880</v>
    <v>Vietnam</v>
    <v>Tiến Quân Ca</v>
    <v>881</v>
    <v>Cộng hòa Xã hội Chủ nghĩa Việt Nam</v>
    <v>882</v>
    <v>883</v>
    <v>884</v>
    <v>885</v>
    <v>886</v>
    <v>887</v>
    <v>888</v>
    <v>889</v>
    <v>641</v>
    <v>890</v>
    <v>891</v>
    <v>952</v>
    <v>953</v>
    <v>954</v>
    <v>955</v>
    <v>956</v>
    <v>Vietnam</v>
    <v>957</v>
    <v>mdp/vdpid/251</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2">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01">
    <spb s="0">
      <v xml:space="preserve">data.worldbank.org	</v>
      <v xml:space="preserve">	</v>
      <v xml:space="preserve">http://data.worldbank.org/indicator/FP.CPI.TOTL	</v>
      <v xml:space="preserve">	</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8">
      <v>3</v>
    </spb>
    <spb s="8">
      <v>4</v>
    </spb>
    <spb s="8">
      <v>5</v>
    </spb>
    <spb s="8">
      <v>6</v>
    </spb>
    <spb s="8">
      <v>7</v>
    </spb>
    <spb s="8">
      <v>8</v>
    </spb>
    <spb s="8">
      <v>9</v>
    </spb>
    <spb s="8">
      <v>10</v>
    </spb>
    <spb s="8">
      <v>11</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9">
      <v>0</v>
      <v>32</v>
      <v>33</v>
      <v>33</v>
      <v>3</v>
      <v>33</v>
      <v>33</v>
      <v>33</v>
      <v>34</v>
      <v>33</v>
      <v>33</v>
      <v>34</v>
      <v>33</v>
      <v>33</v>
      <v>35</v>
      <v>6</v>
      <v>36</v>
      <v>35</v>
      <v>33</v>
      <v>35</v>
      <v>8</v>
      <v>9</v>
      <v>10</v>
      <v>35</v>
      <v>35</v>
      <v>33</v>
      <v>35</v>
      <v>11</v>
      <v>12</v>
      <v>13</v>
      <v>14</v>
      <v>35</v>
      <v>36</v>
      <v>35</v>
      <v>35</v>
      <v>35</v>
      <v>35</v>
      <v>35</v>
      <v>35</v>
      <v>35</v>
      <v>35</v>
      <v>35</v>
      <v>35</v>
      <v>15</v>
    </spb>
    <spb s="2">
      <v>1</v>
      <v>Name</v>
      <v>LearnMoreOnLink</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0">
      <v>0</v>
      <v>40</v>
      <v>41</v>
      <v>41</v>
      <v>3</v>
      <v>41</v>
      <v>41</v>
      <v>41</v>
      <v>42</v>
      <v>41</v>
      <v>41</v>
      <v>42</v>
      <v>41</v>
      <v>41</v>
      <v>6</v>
      <v>40</v>
      <v>43</v>
      <v>7</v>
      <v>41</v>
      <v>43</v>
      <v>8</v>
      <v>9</v>
      <v>10</v>
      <v>43</v>
      <v>41</v>
      <v>43</v>
      <v>11</v>
      <v>12</v>
      <v>13</v>
      <v>14</v>
      <v>43</v>
      <v>40</v>
      <v>43</v>
      <v>43</v>
      <v>43</v>
      <v>43</v>
      <v>43</v>
      <v>43</v>
      <v>43</v>
      <v>43</v>
      <v>43</v>
      <v>43</v>
      <v>15</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0</v>
      <v>46</v>
      <v>47</v>
      <v>47</v>
      <v>3</v>
      <v>47</v>
      <v>47</v>
      <v>47</v>
      <v>48</v>
      <v>47</v>
      <v>47</v>
      <v>48</v>
      <v>47</v>
      <v>47</v>
      <v>49</v>
      <v>6</v>
      <v>46</v>
      <v>49</v>
      <v>7</v>
      <v>47</v>
      <v>49</v>
      <v>8</v>
      <v>9</v>
      <v>10</v>
      <v>49</v>
      <v>49</v>
      <v>47</v>
      <v>49</v>
      <v>11</v>
      <v>12</v>
      <v>13</v>
      <v>14</v>
      <v>49</v>
      <v>46</v>
      <v>49</v>
      <v>49</v>
      <v>49</v>
      <v>49</v>
      <v>49</v>
      <v>49</v>
      <v>49</v>
      <v>49</v>
      <v>49</v>
      <v>49</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1">
      <v>0</v>
      <v>52</v>
      <v>53</v>
      <v>53</v>
      <v>3</v>
      <v>53</v>
      <v>53</v>
      <v>53</v>
      <v>54</v>
      <v>53</v>
      <v>53</v>
      <v>54</v>
      <v>53</v>
      <v>53</v>
      <v>55</v>
      <v>6</v>
      <v>56</v>
      <v>55</v>
      <v>7</v>
      <v>53</v>
      <v>55</v>
      <v>8</v>
      <v>9</v>
      <v>10</v>
      <v>55</v>
      <v>55</v>
      <v>53</v>
      <v>55</v>
      <v>11</v>
      <v>12</v>
      <v>13</v>
      <v>14</v>
      <v>55</v>
      <v>56</v>
      <v>55</v>
      <v>55</v>
      <v>55</v>
      <v>55</v>
      <v>55</v>
      <v>55</v>
      <v>55</v>
      <v>55</v>
      <v>55</v>
      <v>55</v>
      <v>15</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1">
      <v>0</v>
      <v>59</v>
      <v>60</v>
      <v>60</v>
      <v>3</v>
      <v>60</v>
      <v>60</v>
      <v>60</v>
      <v>61</v>
      <v>60</v>
      <v>60</v>
      <v>61</v>
      <v>60</v>
      <v>60</v>
      <v>62</v>
      <v>6</v>
      <v>59</v>
      <v>62</v>
      <v>7</v>
      <v>60</v>
      <v>62</v>
      <v>8</v>
      <v>9</v>
      <v>10</v>
      <v>62</v>
      <v>62</v>
      <v>60</v>
      <v>62</v>
      <v>11</v>
      <v>12</v>
      <v>13</v>
      <v>14</v>
      <v>62</v>
      <v>59</v>
      <v>62</v>
      <v>62</v>
      <v>62</v>
      <v>62</v>
      <v>62</v>
      <v>62</v>
      <v>62</v>
      <v>62</v>
      <v>62</v>
      <v>62</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1">
      <v>0</v>
      <v>65</v>
      <v>66</v>
      <v>66</v>
      <v>3</v>
      <v>66</v>
      <v>66</v>
      <v>66</v>
      <v>67</v>
      <v>66</v>
      <v>66</v>
      <v>67</v>
      <v>66</v>
      <v>66</v>
      <v>68</v>
      <v>6</v>
      <v>65</v>
      <v>68</v>
      <v>7</v>
      <v>66</v>
      <v>68</v>
      <v>8</v>
      <v>9</v>
      <v>10</v>
      <v>68</v>
      <v>68</v>
      <v>66</v>
      <v>68</v>
      <v>11</v>
      <v>12</v>
      <v>13</v>
      <v>14</v>
      <v>68</v>
      <v>65</v>
      <v>68</v>
      <v>68</v>
      <v>68</v>
      <v>68</v>
      <v>68</v>
      <v>68</v>
      <v>68</v>
      <v>68</v>
      <v>68</v>
      <v>68</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1">
      <v>0</v>
      <v>71</v>
      <v>72</v>
      <v>72</v>
      <v>3</v>
      <v>72</v>
      <v>72</v>
      <v>72</v>
      <v>73</v>
      <v>72</v>
      <v>72</v>
      <v>73</v>
      <v>72</v>
      <v>72</v>
      <v>74</v>
      <v>6</v>
      <v>71</v>
      <v>74</v>
      <v>7</v>
      <v>72</v>
      <v>74</v>
      <v>8</v>
      <v>9</v>
      <v>10</v>
      <v>74</v>
      <v>74</v>
      <v>72</v>
      <v>74</v>
      <v>11</v>
      <v>12</v>
      <v>13</v>
      <v>14</v>
      <v>74</v>
      <v>71</v>
      <v>74</v>
      <v>74</v>
      <v>74</v>
      <v>74</v>
      <v>74</v>
      <v>74</v>
      <v>74</v>
      <v>74</v>
      <v>74</v>
      <v>74</v>
      <v>15</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0</v>
      <v>77</v>
      <v>78</v>
      <v>78</v>
      <v>3</v>
      <v>78</v>
      <v>78</v>
      <v>78</v>
      <v>79</v>
      <v>78</v>
      <v>78</v>
      <v>79</v>
      <v>78</v>
      <v>78</v>
      <v>80</v>
      <v>6</v>
      <v>77</v>
      <v>80</v>
      <v>7</v>
      <v>78</v>
      <v>80</v>
      <v>8</v>
      <v>9</v>
      <v>10</v>
      <v>80</v>
      <v>80</v>
      <v>78</v>
      <v>80</v>
      <v>11</v>
      <v>12</v>
      <v>13</v>
      <v>14</v>
      <v>80</v>
      <v>77</v>
      <v>80</v>
      <v>80</v>
      <v>80</v>
      <v>80</v>
      <v>80</v>
      <v>80</v>
      <v>80</v>
      <v>80</v>
      <v>80</v>
      <v>80</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
      <v>0</v>
      <v>83</v>
      <v>84</v>
      <v>84</v>
      <v>3</v>
      <v>84</v>
      <v>84</v>
      <v>84</v>
      <v>85</v>
      <v>84</v>
      <v>84</v>
      <v>84</v>
      <v>84</v>
      <v>86</v>
      <v>6</v>
      <v>83</v>
      <v>86</v>
      <v>7</v>
      <v>84</v>
      <v>86</v>
      <v>8</v>
      <v>9</v>
      <v>10</v>
      <v>86</v>
      <v>86</v>
      <v>84</v>
      <v>86</v>
      <v>11</v>
      <v>12</v>
      <v>13</v>
      <v>14</v>
      <v>86</v>
      <v>83</v>
      <v>86</v>
      <v>86</v>
      <v>86</v>
      <v>86</v>
      <v>86</v>
      <v>86</v>
      <v>86</v>
      <v>86</v>
      <v>86</v>
      <v>86</v>
      <v>15</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0</v>
      <v>89</v>
      <v>90</v>
      <v>90</v>
      <v>3</v>
      <v>90</v>
      <v>90</v>
      <v>90</v>
      <v>91</v>
      <v>90</v>
      <v>90</v>
      <v>91</v>
      <v>90</v>
      <v>90</v>
      <v>92</v>
      <v>6</v>
      <v>89</v>
      <v>92</v>
      <v>7</v>
      <v>90</v>
      <v>92</v>
      <v>8</v>
      <v>9</v>
      <v>10</v>
      <v>92</v>
      <v>92</v>
      <v>90</v>
      <v>92</v>
      <v>11</v>
      <v>12</v>
      <v>13</v>
      <v>14</v>
      <v>92</v>
      <v>89</v>
      <v>92</v>
      <v>92</v>
      <v>92</v>
      <v>92</v>
      <v>92</v>
      <v>92</v>
      <v>92</v>
      <v>92</v>
      <v>92</v>
      <v>92</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1">
      <v>0</v>
      <v>95</v>
      <v>96</v>
      <v>96</v>
      <v>3</v>
      <v>96</v>
      <v>96</v>
      <v>96</v>
      <v>97</v>
      <v>96</v>
      <v>96</v>
      <v>97</v>
      <v>96</v>
      <v>96</v>
      <v>98</v>
      <v>6</v>
      <v>95</v>
      <v>98</v>
      <v>7</v>
      <v>96</v>
      <v>98</v>
      <v>8</v>
      <v>9</v>
      <v>10</v>
      <v>98</v>
      <v>98</v>
      <v>96</v>
      <v>98</v>
      <v>11</v>
      <v>12</v>
      <v>13</v>
      <v>14</v>
      <v>98</v>
      <v>95</v>
      <v>98</v>
      <v>98</v>
      <v>98</v>
      <v>98</v>
      <v>98</v>
      <v>98</v>
      <v>98</v>
      <v>98</v>
      <v>98</v>
      <v>98</v>
      <v>15</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0" formatCode="General"/>
    </x:dxf>
    <x:dxf>
      <x:numFmt numFmtId="3" formatCode="#,##0"/>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1">
      <rpv i="2">#,##0</rpv>
    </rSty>
    <rSty dxfid="2">
      <rpv i="2">0.00</rpv>
    </rSty>
    <rSty dxfid="5">
      <rpv i="2">0</rpv>
    </rSty>
    <rSty dxfid="4">
      <rpv i="2">#,##0.00</rpv>
    </rSty>
    <rSty dxfid="0">
      <rpv i="2">0.0</rpv>
    </rSty>
    <rSty dxfid="0">
      <rpv i="2">_([$$-en-US]* #,##0.00_);_([$$-en-US]* (#,##0.00);_([$$-en-US]* "-"??_);_(@_)</rpv>
    </rSty>
    <rSty dxfid="0">
      <rpv i="2">_([$$-en-US]* #,##0_);_([$$-en-US]* (#,##0);_([$$-en-US]* "-"_);_(@_)</rpv>
    </rSty>
    <rSty dxfid="3"/>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4D0A6C-5761-47C0-BC5C-7F9ED8D2D02C}" sourceName="[CountryDim].[region]">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CountryDim].[region].[(All)]" sourceCaption="(All)" count="0"/>
        <level uniqueName="[CountryDim].[region].[region]" sourceCaption="region" count="4">
          <ranges>
            <range startItem="0">
              <i n="[CountryDim].[region].&amp;[Africa]" c="Africa"/>
              <i n="[CountryDim].[region].&amp;[Americas]" c="Americas"/>
              <i n="[CountryDim].[region].&amp;[Asia]" c="Asia"/>
              <i n="[CountryDim].[region].&amp;[Europe]" c="Europe"/>
            </range>
          </ranges>
        </level>
      </levels>
      <selections count="1">
        <selection n="[CountryDim].[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BC0088-0945-4310-9103-CEA02025149A}" sourceName="[ProductCategoryDim].[product category]">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ProductCategoryDim].[product category].[(All)]" sourceCaption="(All)" count="0"/>
        <level uniqueName="[ProductCategoryDim].[product category].[product category]" sourceCaption="product category" count="9">
          <ranges>
            <range startItem="0">
              <i n="[ProductCategoryDim].[product category].&amp;[Clothing]" c="Clothing"/>
              <i n="[ProductCategoryDim].[product category].&amp;[Electronics Accessories]" c="Electronics Accessories"/>
              <i n="[ProductCategoryDim].[product category].&amp;[Garden]" c="Garden"/>
              <i n="[ProductCategoryDim].[product category].&amp;[Home]" c="Home"/>
              <i n="[ProductCategoryDim].[product category].&amp;[Kitchenware]" c="Kitchenware"/>
              <i n="[ProductCategoryDim].[product category].&amp;[Office Supplies]" c="Office Supplies"/>
              <i n="[ProductCategoryDim].[product category].&amp;[Packaging]" c="Packaging"/>
              <i n="[ProductCategoryDim].[product category].&amp;[Personal Care]" c="Personal Care"/>
              <i n="[ProductCategoryDim].[product category].&amp;[Toys]" c="Toys"/>
            </range>
          </ranges>
        </level>
      </levels>
      <selections count="6">
        <selection n="[ProductCategoryDim].[product category].&amp;[Clothing]"/>
        <selection n="[ProductCategoryDim].[product category].&amp;[Electronics Accessories]"/>
        <selection n="[ProductCategoryDim].[product category].&amp;[Garden]"/>
        <selection n="[ProductCategoryDim].[product category].&amp;[Kitchenware]"/>
        <selection n="[ProductCategoryDim].[product category].&amp;[Packaging]"/>
        <selection n="[ProductCategoryDim].[product category].&amp;[Personal Car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AE0A25-8D6A-42CC-9B84-258EF4587706}" sourceName="[YearDim].[year]">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YearDim].[year].[(All)]" sourceCaption="(All)" count="0"/>
        <level uniqueName="[YearDim].[year].[year]" sourceCaption="year" count="11">
          <ranges>
            <range startItem="0">
              <i n="[YearDim].[year].&amp;[2015]" c="2015"/>
              <i n="[YearDim].[year].&amp;[2016]" c="2016"/>
              <i n="[YearDim].[year].&amp;[2017]" c="2017"/>
              <i n="[YearDim].[year].&amp;[2018]" c="2018"/>
              <i n="[YearDim].[year].&amp;[2019]" c="2019"/>
              <i n="[YearDim].[year].&amp;[2020]" c="2020"/>
              <i n="[YearDim].[year].&amp;[2021]" c="2021"/>
              <i n="[YearDim].[year].&amp;[2022]" c="2022"/>
              <i n="[YearDim].[year].&amp;[2023]" c="2023"/>
              <i n="[YearDim].[year].&amp;[2024]" c="2024"/>
              <i n="[YearDim].[year].&amp;[2025]" c="2025"/>
            </range>
          </ranges>
        </level>
      </levels>
      <selections count="1">
        <selection n="[YearDim].[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6516A68E-B1BB-4C85-89BF-8CB3291D4CE0}" sourceName="[CountryDim].[country_name]">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CountryDim].[country_name].[(All)]" sourceCaption="(All)" count="0"/>
        <level uniqueName="[CountryDim].[country_name].[country_name]" sourceCaption="country_name" count="12">
          <ranges>
            <range startItem="0">
              <i n="[CountryDim].[country_name].&amp;[Brazil]" c="Brazil"/>
              <i n="[CountryDim].[country_name].&amp;[China]" c="China"/>
              <i n="[CountryDim].[country_name].&amp;[Egypt]" c="Egypt"/>
              <i n="[CountryDim].[country_name].&amp;[France]" c="France"/>
              <i n="[CountryDim].[country_name].&amp;[Germany]" c="Germany"/>
              <i n="[CountryDim].[country_name].&amp;[India]" c="India"/>
              <i n="[CountryDim].[country_name].&amp;[Italy]" c="Italy"/>
              <i n="[CountryDim].[country_name].&amp;[Spain]" c="Spain"/>
              <i n="[CountryDim].[country_name].&amp;[Turkey]" c="Turkey"/>
              <i n="[CountryDim].[country_name].&amp;[Uk]" c="Uk"/>
              <i n="[CountryDim].[country_name].&amp;[Usa]" c="Usa"/>
              <i n="[CountryDim].[country_name].&amp;[Vietnam]" c="Vietnam"/>
            </range>
          </ranges>
        </level>
      </levels>
      <selections count="1">
        <selection n="[CountryDim].[country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stainability_status" xr10:uid="{28EC111E-652B-4A90-A4CC-60846B99DCC0}" sourceName="[SustainabilityFact].[sustainability_status]">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SustainabilityFact].[sustainability_status].[(All)]" sourceCaption="(All)" count="0"/>
        <level uniqueName="[SustainabilityFact].[sustainability_status].[sustainability_status]" sourceCaption="sustainability_status" count="3">
          <ranges>
            <range startItem="0">
              <i n="[SustainabilityFact].[sustainability_status].&amp;[Fully Sustainable]" c="Fully Sustainable"/>
              <i n="[SustainabilityFact].[sustainability_status].&amp;[Not Sustainable]" c="Not Sustainable"/>
              <i n="[SustainabilityFact].[sustainability_status].&amp;[Partially Sustainable]" c="Partially Sustainable"/>
            </range>
          </ranges>
        </level>
      </levels>
      <selections count="1">
        <selection n="[SustainabilityFact].[sustainability_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_type" xr10:uid="{B3BB5ED0-0C92-44C0-89D5-424CA4920200}" sourceName="[CertificationDim].[cert_type]">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CertificationDim].[cert_type].[(All)]" sourceCaption="(All)" count="0"/>
        <level uniqueName="[CertificationDim].[cert_type].[cert_type]" sourceCaption="cert_type" count="4">
          <ranges>
            <range startItem="0">
              <i n="[CertificationDim].[cert_type].&amp;[Energy]" c="Energy"/>
              <i n="[CertificationDim].[cert_type].&amp;[Environmental]" c="Environmental"/>
              <i n="[CertificationDim].[cert_type].&amp;[Ethical]" c="Ethical"/>
              <i n="[CertificationDim].[cert_type].&amp;[None]" c="None"/>
            </range>
          </ranges>
        </level>
      </levels>
      <selections count="1">
        <selection n="[CertificationDim].[cert_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trend" xr10:uid="{44767B8B-4FF7-4012-866F-56C36D897479}" sourceName="[MarketTrendDim].[market_trend]">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21"/>
  </pivotTables>
  <data>
    <olap pivotCacheId="293866159">
      <levels count="2">
        <level uniqueName="[MarketTrendDim].[market_trend].[(All)]" sourceCaption="(All)" count="0"/>
        <level uniqueName="[MarketTrendDim].[market_trend].[market_trend]" sourceCaption="market_trend" count="3">
          <ranges>
            <range startItem="0">
              <i n="[MarketTrendDim].[market_trend].&amp;[Declining]" c="Declining"/>
              <i n="[MarketTrendDim].[market_trend].&amp;[Rising]" c="Rising"/>
              <i n="[MarketTrendDim].[market_trend].&amp;[Stable]" c="Stable"/>
            </range>
          </ranges>
        </level>
      </levels>
      <selections count="1">
        <selection n="[MarketTrendDim].[market_tre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FDB017-201B-4729-8C3A-47B8C1C57CAC}" cache="Slicer_region" caption="region" level="1" rowHeight="241300"/>
  <slicer name="product category" xr10:uid="{8993FE3E-B311-41F5-A873-EA458CA9BDFE}" cache="Slicer_product_category" caption="product category" level="1" rowHeight="241300"/>
  <slicer name="year" xr10:uid="{E4C31234-3D9D-4BC0-B733-8D1F489632AD}" cache="Slicer_year" caption="year" level="1" rowHeight="241300"/>
  <slicer name="country_name" xr10:uid="{54F445DC-5459-4788-B0EC-5D4EAEEF82D6}" cache="Slicer_country_name" caption="country_name" level="1" rowHeight="241300"/>
  <slicer name="sustainability_status" xr10:uid="{1611540A-FE24-4907-8E9B-A3DC5721E1FB}" cache="Slicer_sustainability_status" caption="sustainability_status" level="1" rowHeight="241300"/>
  <slicer name="cert_type" xr10:uid="{E9548DDD-A162-4187-9519-46D861B963B2}" cache="Slicer_cert_type" caption="cert_type" startItem="1" level="1" rowHeight="241300"/>
  <slicer name="market_trend" xr10:uid="{D86E6415-916A-4621-A36F-E703CA84EFEC}" cache="Slicer_market_trend" caption="market_tren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3F56D12-00A3-4065-8D4D-4D8BE2C12C60}" cache="Slicer_region" caption="region" level="1" rowHeight="241300"/>
  <slicer name="product category 1" xr10:uid="{78F67759-F292-4BE5-9971-35AFD4413E1F}" cache="Slicer_product_category" caption="product category" level="1" rowHeight="241300"/>
  <slicer name="year 1" xr10:uid="{9DD7C46A-2DE9-4174-878E-9C5FAF944F9C}" cache="Slicer_year" caption="year" level="1" rowHeight="241300"/>
  <slicer name="country_name 1" xr10:uid="{4BA1A26C-B787-456C-AED3-4306BF036B1C}" cache="Slicer_country_name" caption="country_name" level="1" rowHeight="241300"/>
  <slicer name="sustainability_status 1" xr10:uid="{23CB3616-7379-4975-A6C9-7AFCDA7940CC}" cache="Slicer_sustainability_status" caption="sustainability_status" level="1" rowHeight="241300"/>
  <slicer name="cert_type 1" xr10:uid="{0B079781-4D5D-49ED-A775-E9DE98367BBF}" cache="Slicer_cert_type" caption="cert_type" startItem="1" level="1" rowHeight="241300"/>
  <slicer name="market_trend 1" xr10:uid="{F7D968F1-C19F-44E2-8479-695B65FBAF8F}" cache="Slicer_market_trend" caption="market_tren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B008463-0784-472E-81D5-C84463D984F2}" cache="Slicer_region" caption="region" columnCount="2" level="1" style="SlicerStyleLight6" rowHeight="365760"/>
  <slicer name="year 2" xr10:uid="{7938F4DE-653B-409B-B9D8-7E48C2594C17}" cache="Slicer_year" caption="year" columnCount="2" level="1" style="SlicerStyleLight6" rowHeight="365760"/>
  <slicer name="country_name 2" xr10:uid="{F521A550-F0F3-43CA-847B-17DB626269D7}" cache="Slicer_country_name" caption="country_name" columnCount="2" level="1" style="SlicerStyleLight6"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92D769B9-376E-4894-B491-CADF44FA1A2A}" cache="Slicer_product_category" caption="product category" columnCount="2" level="1" style="SlicerStyleLight6" rowHeight="457200"/>
  <slicer name="sustainability_status 2" xr10:uid="{70B15E91-89A3-4B72-A5EE-F9A5FAA2C319}" cache="Slicer_sustainability_status" caption="sustainability_status" level="1" style="SlicerStyleLight6" rowHeight="457200"/>
  <slicer name="cert_type 2" xr10:uid="{9FEBE338-7AEC-4676-A99C-D73114B70C6A}" cache="Slicer_cert_type" caption="cert_type" columnCount="2" level="1" style="SlicerStyleLight6" rowHeight="457200"/>
  <slicer name="market_trend 2" xr10:uid="{35A852C5-F672-4AFD-BA78-7EAA29210018}" cache="Slicer_market_trend" caption="market_trend" columnCount="3" level="1" style="SlicerStyleLight6" rowHeight="5029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9DFE9B-CAF6-4A6C-91D3-499CFB5378E6}" name="SustainabilityFact" displayName="SustainabilityFact" ref="A1:R5001" tableType="queryTable" totalsRowShown="0">
  <autoFilter ref="A1:R5001" xr:uid="{4B9DFE9B-CAF6-4A6C-91D3-499CFB5378E6}"/>
  <tableColumns count="18">
    <tableColumn id="1" xr3:uid="{0AA42777-1891-46ED-9F9A-91D8A5CE322A}" uniqueName="1" name="fact_id" queryTableFieldId="1"/>
    <tableColumn id="2" xr3:uid="{2545E090-044A-4EB1-BA87-196A1F2B0CC8}" uniqueName="2" name="brand_id" queryTableFieldId="2"/>
    <tableColumn id="3" xr3:uid="{A2B63C62-95BC-4437-989C-00DDB9C0C95E}" uniqueName="3" name="country_id" queryTableFieldId="3"/>
    <tableColumn id="4" xr3:uid="{5C0FF066-71E6-44E0-8B55-779C2980A886}" uniqueName="4" name="year_id" queryTableFieldId="4"/>
    <tableColumn id="5" xr3:uid="{D0C0C6DD-F775-4188-B1C7-7A6376CA1886}" uniqueName="5" name="material_id" queryTableFieldId="5"/>
    <tableColumn id="6" xr3:uid="{D468A3AB-3C66-4BAC-A7C1-A54EAF5C782B}" uniqueName="6" name="productCategory_id" queryTableFieldId="6"/>
    <tableColumn id="7" xr3:uid="{F1C85942-C8C5-459B-9264-BA7090A68737}" uniqueName="7" name="certification_id" queryTableFieldId="7"/>
    <tableColumn id="8" xr3:uid="{67652752-CCB0-4616-9579-7BB9A77C6D2B}" uniqueName="8" name="market_trend_id" queryTableFieldId="8"/>
    <tableColumn id="9" xr3:uid="{E031A3C6-7F70-4E85-A071-F2D356C62597}" uniqueName="9" name="sustainability_rating" queryTableFieldId="9"/>
    <tableColumn id="10" xr3:uid="{427EAD7E-759C-4847-8224-A7A0AEA68CFE}" uniqueName="10" name="eco_friendly_manufacturing" queryTableFieldId="10" dataDxfId="15"/>
    <tableColumn id="11" xr3:uid="{E5A6F008-35B8-4D6F-A247-EC6E89D5F7F3}" uniqueName="11" name="carbon_footprint" queryTableFieldId="11"/>
    <tableColumn id="12" xr3:uid="{71497651-6027-4C80-B906-941F32F9529C}" uniqueName="12" name="water_usage" queryTableFieldId="12"/>
    <tableColumn id="13" xr3:uid="{353B160B-59C9-4E51-9EB1-39DE63DA9BA1}" uniqueName="13" name="waste_production" queryTableFieldId="13"/>
    <tableColumn id="14" xr3:uid="{185CBD11-8E17-4546-9B27-910474C8A67E}" uniqueName="14" name="recycling_programs" queryTableFieldId="14" dataDxfId="14"/>
    <tableColumn id="15" xr3:uid="{D46297E1-1EF5-4D91-8C1D-FBBDA82B61DD}" uniqueName="15" name="average_price" queryTableFieldId="15"/>
    <tableColumn id="16" xr3:uid="{C493F8B1-BDA3-4F1C-81F9-0CFF60F7F06A}" uniqueName="16" name="product name" queryTableFieldId="16" dataDxfId="13"/>
    <tableColumn id="17" xr3:uid="{01C2AFEC-18A3-4EE0-AADA-F1FC81FD7D7B}" uniqueName="17" name="sustainability_status" queryTableFieldId="17" dataDxfId="12"/>
    <tableColumn id="18" xr3:uid="{D78CFEBB-A625-41BC-A86D-F7FE7485EBCB}" uniqueName="18" name="sustainability_level" queryTableFieldId="18"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D28712-430C-4402-ABA3-D12B5BFED7F1}" name="BrandDim" displayName="BrandDim" ref="A1:C21" tableType="queryTable" totalsRowShown="0">
  <autoFilter ref="A1:C21" xr:uid="{FDD28712-430C-4402-ABA3-D12B5BFED7F1}"/>
  <tableColumns count="3">
    <tableColumn id="1" xr3:uid="{5C6D600F-22E1-4EB7-B90D-97F9A064DA04}" uniqueName="1" name="brand_id" queryTableFieldId="1"/>
    <tableColumn id="2" xr3:uid="{DB27C029-AF62-499B-8909-992A766AE547}" uniqueName="2" name="brand_name" queryTableFieldId="2" dataDxfId="10"/>
    <tableColumn id="3" xr3:uid="{43026ABF-B8A4-421E-8440-720BF92984EF}" uniqueName="3" name="brand_category" queryTableFieldId="3"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F27D2D-3FA6-4AA7-A5F0-B3343DC8B6DC}" name="CertificationDim" displayName="CertificationDim" ref="A1:C10" tableType="queryTable" totalsRowShown="0">
  <autoFilter ref="A1:C10" xr:uid="{41F27D2D-3FA6-4AA7-A5F0-B3343DC8B6DC}"/>
  <tableColumns count="3">
    <tableColumn id="1" xr3:uid="{D16B4EFF-A41D-4946-965C-93C6C3EF8466}" uniqueName="1" name="certification_id" queryTableFieldId="1"/>
    <tableColumn id="2" xr3:uid="{DFED9E2D-40B2-4E25-9758-C7432A8994E7}" uniqueName="2" name="certification" queryTableFieldId="2" dataDxfId="8"/>
    <tableColumn id="3" xr3:uid="{8FF63B88-D37D-4F9E-9944-E9DDD6A14F41}" uniqueName="3" name="cert_type" queryTableFieldId="3"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C09499-E9AC-41AD-B645-72E6519EB8BA}" name="CountryDim" displayName="CountryDim" ref="A1:C13" tableType="queryTable" totalsRowShown="0">
  <autoFilter ref="A1:C13" xr:uid="{F1C09499-E9AC-41AD-B645-72E6519EB8BA}"/>
  <tableColumns count="3">
    <tableColumn id="1" xr3:uid="{F41D39DF-D411-4259-892E-D16F01310C48}" uniqueName="1" name="country_id" queryTableFieldId="1"/>
    <tableColumn id="2" xr3:uid="{5FA6EAEB-D45C-4A96-B77C-9869201FC7D4}" uniqueName="2" name="country_name" queryTableFieldId="2" dataDxfId="6"/>
    <tableColumn id="3" xr3:uid="{B2A0B82D-1503-48CA-BF7F-AC0841DC4ECD}" uniqueName="3" name="region" queryTableFieldId="3"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0B71C2-9FAF-41CE-A661-74267382D2F5}" name="MarketTrendDim" displayName="MarketTrendDim" ref="A1:C4" tableType="queryTable" totalsRowShown="0">
  <autoFilter ref="A1:C4" xr:uid="{710B71C2-9FAF-41CE-A661-74267382D2F5}"/>
  <tableColumns count="3">
    <tableColumn id="1" xr3:uid="{C0160419-F4E6-4D30-8C7A-89A6D9F9C23F}" uniqueName="1" name="market_trend_id" queryTableFieldId="1"/>
    <tableColumn id="2" xr3:uid="{1C46088D-5DB1-4E8C-8450-E1258E0233B7}" uniqueName="2" name="market_trend" queryTableFieldId="2" dataDxfId="4"/>
    <tableColumn id="3" xr3:uid="{101D7C5C-2D25-4E04-8255-0F973A4C7317}" uniqueName="3" name="trend_scor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BD4225-0F6B-42FE-9F12-63C1ACEC0FB7}" name="MaterialDim" displayName="MaterialDim" ref="A1:C10" tableType="queryTable" totalsRowShown="0">
  <autoFilter ref="A1:C10" xr:uid="{D5BD4225-0F6B-42FE-9F12-63C1ACEC0FB7}"/>
  <tableColumns count="3">
    <tableColumn id="1" xr3:uid="{C5BF45CE-C0FE-41FB-A197-064C4E424AC3}" uniqueName="1" name="material_id" queryTableFieldId="1"/>
    <tableColumn id="2" xr3:uid="{EE7A581E-72C5-40A9-A98E-D4C5EF53675A}" uniqueName="2" name="material_type" queryTableFieldId="2" dataDxfId="3"/>
    <tableColumn id="3" xr3:uid="{DB506313-D683-4D1D-89C5-E8F76069FC0E}" uniqueName="3" name="renewable" queryTableFieldId="3" dataDxf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63202B-6964-45BE-BAD7-8A80B998B765}" name="ProductCategoryDim" displayName="ProductCategoryDim" ref="A1:C10" tableType="queryTable" totalsRowShown="0">
  <autoFilter ref="A1:C10" xr:uid="{1C63202B-6964-45BE-BAD7-8A80B998B765}"/>
  <tableColumns count="3">
    <tableColumn id="1" xr3:uid="{2ED7B3E7-6F35-4D1C-B26D-4E1D77509862}" uniqueName="1" name="productCategory_id" queryTableFieldId="1"/>
    <tableColumn id="2" xr3:uid="{E8485C70-2C7E-4CDD-9052-0F54B0C2A246}" uniqueName="2" name="product category" queryTableFieldId="2" dataDxfId="1"/>
    <tableColumn id="3" xr3:uid="{E3CD9043-973C-4AD7-8B4A-15BD18789ADF}" uniqueName="3" name="target_audience" queryTableFieldId="3" dataDxfId="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542480-ABD4-444F-8AB4-6647E2B5DA26}" name="YearDim" displayName="YearDim" ref="A1:B12" tableType="queryTable" totalsRowShown="0">
  <autoFilter ref="A1:B12" xr:uid="{6E542480-ABD4-444F-8AB4-6647E2B5DA26}"/>
  <tableColumns count="2">
    <tableColumn id="1" xr3:uid="{50BFD2F8-149F-4712-ABBC-9D6A9DBFF08B}" uniqueName="1" name="year_id" queryTableFieldId="1"/>
    <tableColumn id="2" xr3:uid="{D9D7383C-CE1B-4891-999B-7E7159B13B34}" uniqueName="2" name="year"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985D-CD61-4C5B-A903-E8F2F387BE87}">
  <sheetPr codeName="Sheet1">
    <tabColor rgb="FFF5F0E6"/>
  </sheetPr>
  <dimension ref="A1:K383"/>
  <sheetViews>
    <sheetView tabSelected="1" topLeftCell="A379" zoomScale="46" zoomScaleNormal="46" workbookViewId="0">
      <selection activeCell="A398" sqref="A398"/>
    </sheetView>
  </sheetViews>
  <sheetFormatPr defaultRowHeight="15" x14ac:dyDescent="0.25"/>
  <cols>
    <col min="1" max="1" width="21.85546875" bestFit="1" customWidth="1"/>
    <col min="2" max="2" width="41.7109375" bestFit="1" customWidth="1"/>
    <col min="3" max="3" width="29" bestFit="1" customWidth="1"/>
    <col min="4" max="4" width="41.42578125" bestFit="1" customWidth="1"/>
    <col min="5" max="5" width="21.85546875" bestFit="1" customWidth="1"/>
    <col min="6" max="6" width="42" bestFit="1" customWidth="1"/>
    <col min="7" max="7" width="18.5703125" bestFit="1" customWidth="1"/>
    <col min="8" max="8" width="24" bestFit="1" customWidth="1"/>
    <col min="9" max="9" width="20.42578125" bestFit="1" customWidth="1"/>
    <col min="10" max="10" width="26.7109375" bestFit="1" customWidth="1"/>
    <col min="11" max="11" width="19.28515625" bestFit="1" customWidth="1"/>
    <col min="12" max="12" width="16.42578125" bestFit="1" customWidth="1"/>
  </cols>
  <sheetData>
    <row r="1" spans="1:3" x14ac:dyDescent="0.25">
      <c r="A1" s="1" t="s">
        <v>188</v>
      </c>
      <c r="B1" t="s">
        <v>174</v>
      </c>
      <c r="C1" t="s">
        <v>175</v>
      </c>
    </row>
    <row r="2" spans="1:3" x14ac:dyDescent="0.25">
      <c r="A2" s="2" t="s">
        <v>120</v>
      </c>
      <c r="B2" s="3">
        <v>35.899814126394048</v>
      </c>
      <c r="C2" s="3">
        <v>749.00371747211898</v>
      </c>
    </row>
    <row r="3" spans="1:3" x14ac:dyDescent="0.25">
      <c r="A3" s="2" t="s">
        <v>124</v>
      </c>
      <c r="B3" s="3">
        <v>36.170420168067231</v>
      </c>
      <c r="C3" s="3">
        <v>919.27226890756299</v>
      </c>
    </row>
    <row r="4" spans="1:3" x14ac:dyDescent="0.25">
      <c r="A4" s="2" t="s">
        <v>122</v>
      </c>
      <c r="B4" s="3">
        <v>34.463969534050179</v>
      </c>
      <c r="C4" s="3">
        <v>853.67293906810039</v>
      </c>
    </row>
    <row r="5" spans="1:3" x14ac:dyDescent="0.25">
      <c r="A5" s="2" t="s">
        <v>126</v>
      </c>
      <c r="B5" s="3">
        <v>34.122424242424245</v>
      </c>
      <c r="C5" s="3">
        <v>792.96008869179605</v>
      </c>
    </row>
    <row r="6" spans="1:3" x14ac:dyDescent="0.25">
      <c r="A6" s="2" t="s">
        <v>171</v>
      </c>
      <c r="B6" s="3">
        <v>34.745838583858387</v>
      </c>
      <c r="C6" s="3">
        <v>832.29012901290128</v>
      </c>
    </row>
    <row r="18" spans="1:6" x14ac:dyDescent="0.25">
      <c r="A18" s="1" t="s">
        <v>177</v>
      </c>
      <c r="B18" s="1" t="s">
        <v>176</v>
      </c>
    </row>
    <row r="19" spans="1:6" x14ac:dyDescent="0.25">
      <c r="A19" s="1" t="s">
        <v>178</v>
      </c>
      <c r="B19" t="s">
        <v>77</v>
      </c>
      <c r="C19" t="s">
        <v>19</v>
      </c>
      <c r="D19" t="s">
        <v>75</v>
      </c>
      <c r="E19" t="s">
        <v>171</v>
      </c>
    </row>
    <row r="20" spans="1:6" x14ac:dyDescent="0.25">
      <c r="A20" s="2" t="s">
        <v>85</v>
      </c>
      <c r="B20">
        <v>16</v>
      </c>
      <c r="C20">
        <v>78</v>
      </c>
      <c r="D20">
        <v>72</v>
      </c>
      <c r="E20">
        <v>166</v>
      </c>
    </row>
    <row r="21" spans="1:6" x14ac:dyDescent="0.25">
      <c r="A21" s="2" t="s">
        <v>97</v>
      </c>
      <c r="B21">
        <v>22</v>
      </c>
      <c r="C21">
        <v>83</v>
      </c>
      <c r="D21">
        <v>71</v>
      </c>
      <c r="E21">
        <v>176</v>
      </c>
    </row>
    <row r="22" spans="1:6" x14ac:dyDescent="0.25">
      <c r="A22" s="2" t="s">
        <v>86</v>
      </c>
      <c r="B22">
        <v>23</v>
      </c>
      <c r="C22">
        <v>68</v>
      </c>
      <c r="D22">
        <v>77</v>
      </c>
      <c r="E22">
        <v>168</v>
      </c>
    </row>
    <row r="23" spans="1:6" x14ac:dyDescent="0.25">
      <c r="A23" s="2" t="s">
        <v>100</v>
      </c>
      <c r="B23">
        <v>31</v>
      </c>
      <c r="C23">
        <v>69</v>
      </c>
      <c r="D23">
        <v>58</v>
      </c>
      <c r="E23">
        <v>158</v>
      </c>
    </row>
    <row r="24" spans="1:6" x14ac:dyDescent="0.25">
      <c r="A24" s="2" t="s">
        <v>90</v>
      </c>
      <c r="B24">
        <v>21</v>
      </c>
      <c r="C24">
        <v>83</v>
      </c>
      <c r="D24">
        <v>71</v>
      </c>
      <c r="E24">
        <v>175</v>
      </c>
      <c r="F24" s="4" t="s">
        <v>179</v>
      </c>
    </row>
    <row r="25" spans="1:6" x14ac:dyDescent="0.25">
      <c r="A25" s="2" t="s">
        <v>101</v>
      </c>
      <c r="B25">
        <v>23</v>
      </c>
      <c r="C25">
        <v>70</v>
      </c>
      <c r="D25">
        <v>78</v>
      </c>
      <c r="E25">
        <v>171</v>
      </c>
      <c r="F25" s="4" t="s">
        <v>180</v>
      </c>
    </row>
    <row r="26" spans="1:6" x14ac:dyDescent="0.25">
      <c r="A26" s="2" t="s">
        <v>82</v>
      </c>
      <c r="B26">
        <v>19</v>
      </c>
      <c r="C26">
        <v>69</v>
      </c>
      <c r="D26">
        <v>71</v>
      </c>
      <c r="E26">
        <v>159</v>
      </c>
    </row>
    <row r="27" spans="1:6" x14ac:dyDescent="0.25">
      <c r="A27" s="2" t="s">
        <v>98</v>
      </c>
      <c r="B27">
        <v>20</v>
      </c>
      <c r="C27">
        <v>81</v>
      </c>
      <c r="D27">
        <v>71</v>
      </c>
      <c r="E27">
        <v>172</v>
      </c>
    </row>
    <row r="28" spans="1:6" x14ac:dyDescent="0.25">
      <c r="A28" s="2" t="s">
        <v>95</v>
      </c>
      <c r="B28">
        <v>17</v>
      </c>
      <c r="C28">
        <v>82</v>
      </c>
      <c r="D28">
        <v>58</v>
      </c>
      <c r="E28">
        <v>157</v>
      </c>
    </row>
    <row r="29" spans="1:6" x14ac:dyDescent="0.25">
      <c r="A29" s="2" t="s">
        <v>99</v>
      </c>
      <c r="B29">
        <v>24</v>
      </c>
      <c r="C29">
        <v>79</v>
      </c>
      <c r="D29">
        <v>61</v>
      </c>
      <c r="E29">
        <v>164</v>
      </c>
    </row>
    <row r="30" spans="1:6" x14ac:dyDescent="0.25">
      <c r="A30" s="2" t="s">
        <v>93</v>
      </c>
      <c r="B30">
        <v>16</v>
      </c>
      <c r="C30">
        <v>77</v>
      </c>
      <c r="D30">
        <v>85</v>
      </c>
      <c r="E30">
        <v>178</v>
      </c>
    </row>
    <row r="31" spans="1:6" x14ac:dyDescent="0.25">
      <c r="A31" s="2" t="s">
        <v>80</v>
      </c>
      <c r="B31">
        <v>22</v>
      </c>
      <c r="C31">
        <v>78</v>
      </c>
      <c r="D31">
        <v>68</v>
      </c>
      <c r="E31">
        <v>168</v>
      </c>
    </row>
    <row r="32" spans="1:6" x14ac:dyDescent="0.25">
      <c r="A32" s="2" t="s">
        <v>96</v>
      </c>
      <c r="B32">
        <v>32</v>
      </c>
      <c r="C32">
        <v>89</v>
      </c>
      <c r="D32">
        <v>73</v>
      </c>
      <c r="E32">
        <v>194</v>
      </c>
    </row>
    <row r="33" spans="1:5" x14ac:dyDescent="0.25">
      <c r="A33" s="2" t="s">
        <v>94</v>
      </c>
      <c r="B33">
        <v>24</v>
      </c>
      <c r="C33">
        <v>72</v>
      </c>
      <c r="D33">
        <v>69</v>
      </c>
      <c r="E33">
        <v>165</v>
      </c>
    </row>
    <row r="34" spans="1:5" x14ac:dyDescent="0.25">
      <c r="A34" s="2" t="s">
        <v>92</v>
      </c>
      <c r="B34">
        <v>24</v>
      </c>
      <c r="C34">
        <v>78</v>
      </c>
      <c r="D34">
        <v>64</v>
      </c>
      <c r="E34">
        <v>166</v>
      </c>
    </row>
    <row r="35" spans="1:5" x14ac:dyDescent="0.25">
      <c r="A35" s="2" t="s">
        <v>88</v>
      </c>
      <c r="B35">
        <v>27</v>
      </c>
      <c r="C35">
        <v>81</v>
      </c>
      <c r="D35">
        <v>56</v>
      </c>
      <c r="E35">
        <v>164</v>
      </c>
    </row>
    <row r="36" spans="1:5" x14ac:dyDescent="0.25">
      <c r="A36" s="2" t="s">
        <v>89</v>
      </c>
      <c r="B36">
        <v>17</v>
      </c>
      <c r="C36">
        <v>86</v>
      </c>
      <c r="D36">
        <v>70</v>
      </c>
      <c r="E36">
        <v>173</v>
      </c>
    </row>
    <row r="37" spans="1:5" x14ac:dyDescent="0.25">
      <c r="A37" s="2" t="s">
        <v>87</v>
      </c>
      <c r="B37">
        <v>21</v>
      </c>
      <c r="C37">
        <v>73</v>
      </c>
      <c r="D37">
        <v>61</v>
      </c>
      <c r="E37">
        <v>155</v>
      </c>
    </row>
    <row r="38" spans="1:5" x14ac:dyDescent="0.25">
      <c r="A38" s="2" t="s">
        <v>84</v>
      </c>
      <c r="B38">
        <v>26</v>
      </c>
      <c r="C38">
        <v>89</v>
      </c>
      <c r="D38">
        <v>63</v>
      </c>
      <c r="E38">
        <v>178</v>
      </c>
    </row>
    <row r="39" spans="1:5" x14ac:dyDescent="0.25">
      <c r="A39" s="2" t="s">
        <v>102</v>
      </c>
      <c r="B39">
        <v>19</v>
      </c>
      <c r="C39">
        <v>54</v>
      </c>
      <c r="D39">
        <v>53</v>
      </c>
      <c r="E39">
        <v>126</v>
      </c>
    </row>
    <row r="40" spans="1:5" x14ac:dyDescent="0.25">
      <c r="A40" s="2" t="s">
        <v>171</v>
      </c>
      <c r="B40">
        <v>444</v>
      </c>
      <c r="C40">
        <v>1539</v>
      </c>
      <c r="D40">
        <v>1350</v>
      </c>
      <c r="E40">
        <v>3333</v>
      </c>
    </row>
    <row r="47" spans="1:5" x14ac:dyDescent="0.25">
      <c r="A47" s="1" t="s">
        <v>184</v>
      </c>
      <c r="B47" t="s">
        <v>181</v>
      </c>
      <c r="C47" t="s">
        <v>182</v>
      </c>
    </row>
    <row r="48" spans="1:5" x14ac:dyDescent="0.25">
      <c r="A48" s="2" t="s">
        <v>116</v>
      </c>
      <c r="B48" s="3">
        <v>3.9370400000000001</v>
      </c>
      <c r="C48" s="3">
        <v>6.2728400000000004</v>
      </c>
    </row>
    <row r="49" spans="1:8" x14ac:dyDescent="0.25">
      <c r="A49" s="2" t="s">
        <v>111</v>
      </c>
      <c r="B49" s="3">
        <v>3.8966909090909088</v>
      </c>
      <c r="C49" s="3">
        <v>6.3662181818181818</v>
      </c>
    </row>
    <row r="50" spans="1:8" x14ac:dyDescent="0.25">
      <c r="A50" s="2" t="s">
        <v>114</v>
      </c>
      <c r="B50" s="3">
        <v>3.2412213740458018</v>
      </c>
      <c r="C50" s="3">
        <v>6.7438549618320618</v>
      </c>
    </row>
    <row r="51" spans="1:8" x14ac:dyDescent="0.25">
      <c r="A51" s="2" t="s">
        <v>108</v>
      </c>
      <c r="B51" s="3">
        <v>3.9574035087719293</v>
      </c>
      <c r="C51" s="3">
        <v>5.5455789473684209</v>
      </c>
    </row>
    <row r="52" spans="1:8" x14ac:dyDescent="0.25">
      <c r="A52" s="2" t="s">
        <v>115</v>
      </c>
      <c r="B52" s="3">
        <v>3.9097802197802194</v>
      </c>
      <c r="C52" s="3">
        <v>5.6149084249084247</v>
      </c>
    </row>
    <row r="53" spans="1:8" x14ac:dyDescent="0.25">
      <c r="A53" s="2" t="s">
        <v>106</v>
      </c>
      <c r="B53" s="3">
        <v>3.8759745762711866</v>
      </c>
      <c r="C53" s="3">
        <v>6.5483050847457633</v>
      </c>
    </row>
    <row r="54" spans="1:8" x14ac:dyDescent="0.25">
      <c r="A54" s="2" t="s">
        <v>110</v>
      </c>
      <c r="B54" s="3">
        <v>3.1671343873517785</v>
      </c>
      <c r="C54" s="3">
        <v>7.1349604743083006</v>
      </c>
    </row>
    <row r="55" spans="1:8" x14ac:dyDescent="0.25">
      <c r="A55" s="2" t="s">
        <v>105</v>
      </c>
      <c r="B55" s="3">
        <v>2.9529639519359145</v>
      </c>
      <c r="C55" s="3">
        <v>7.6931241655540719</v>
      </c>
    </row>
    <row r="56" spans="1:8" x14ac:dyDescent="0.25">
      <c r="A56" s="2" t="s">
        <v>113</v>
      </c>
      <c r="B56" s="3">
        <v>3.9728510638297871</v>
      </c>
      <c r="C56" s="3">
        <v>6.7092765957446812</v>
      </c>
    </row>
    <row r="57" spans="1:8" x14ac:dyDescent="0.25">
      <c r="A57" s="2" t="s">
        <v>171</v>
      </c>
      <c r="B57" s="3">
        <v>3.4839993999399939</v>
      </c>
      <c r="C57" s="3">
        <v>6.7388478847884796</v>
      </c>
    </row>
    <row r="64" spans="1:8" ht="19.5" thickBot="1" x14ac:dyDescent="0.35">
      <c r="B64" s="13"/>
      <c r="C64" s="14" t="s">
        <v>183</v>
      </c>
      <c r="D64" s="15"/>
      <c r="E64" s="13"/>
      <c r="F64" s="13"/>
      <c r="G64" s="13"/>
      <c r="H64" s="13"/>
    </row>
    <row r="65" spans="2:5" x14ac:dyDescent="0.25">
      <c r="B65" s="5" t="s">
        <v>178</v>
      </c>
      <c r="C65" s="6" t="s">
        <v>77</v>
      </c>
      <c r="D65" s="6" t="s">
        <v>19</v>
      </c>
      <c r="E65" s="7" t="s">
        <v>75</v>
      </c>
    </row>
    <row r="66" spans="2:5" x14ac:dyDescent="0.25">
      <c r="B66" s="8" t="s">
        <v>85</v>
      </c>
      <c r="C66">
        <v>28</v>
      </c>
      <c r="D66">
        <v>99</v>
      </c>
      <c r="E66" s="9">
        <v>104</v>
      </c>
    </row>
    <row r="67" spans="2:5" x14ac:dyDescent="0.25">
      <c r="B67" s="8" t="s">
        <v>97</v>
      </c>
      <c r="C67">
        <v>33</v>
      </c>
      <c r="D67">
        <v>124</v>
      </c>
      <c r="E67" s="9">
        <v>106</v>
      </c>
    </row>
    <row r="68" spans="2:5" x14ac:dyDescent="0.25">
      <c r="B68" s="8" t="s">
        <v>86</v>
      </c>
      <c r="C68">
        <v>38</v>
      </c>
      <c r="D68">
        <v>98</v>
      </c>
      <c r="E68" s="9">
        <v>117</v>
      </c>
    </row>
    <row r="69" spans="2:5" x14ac:dyDescent="0.25">
      <c r="B69" s="8" t="s">
        <v>100</v>
      </c>
      <c r="C69">
        <v>38</v>
      </c>
      <c r="D69">
        <v>107</v>
      </c>
      <c r="E69" s="9">
        <v>91</v>
      </c>
    </row>
    <row r="70" spans="2:5" x14ac:dyDescent="0.25">
      <c r="B70" s="8" t="s">
        <v>90</v>
      </c>
      <c r="C70">
        <v>33</v>
      </c>
      <c r="D70">
        <v>109</v>
      </c>
      <c r="E70" s="9">
        <v>104</v>
      </c>
    </row>
    <row r="71" spans="2:5" x14ac:dyDescent="0.25">
      <c r="B71" s="8" t="s">
        <v>101</v>
      </c>
      <c r="C71">
        <v>34</v>
      </c>
      <c r="D71">
        <v>119</v>
      </c>
      <c r="E71" s="9">
        <v>108</v>
      </c>
    </row>
    <row r="72" spans="2:5" x14ac:dyDescent="0.25">
      <c r="B72" s="8" t="s">
        <v>82</v>
      </c>
      <c r="C72">
        <v>30</v>
      </c>
      <c r="D72">
        <v>118</v>
      </c>
      <c r="E72" s="9">
        <v>98</v>
      </c>
    </row>
    <row r="73" spans="2:5" x14ac:dyDescent="0.25">
      <c r="B73" s="8" t="s">
        <v>98</v>
      </c>
      <c r="C73">
        <v>34</v>
      </c>
      <c r="D73">
        <v>121</v>
      </c>
      <c r="E73" s="9">
        <v>103</v>
      </c>
    </row>
    <row r="74" spans="2:5" x14ac:dyDescent="0.25">
      <c r="B74" s="8" t="s">
        <v>95</v>
      </c>
      <c r="C74">
        <v>30</v>
      </c>
      <c r="D74">
        <v>122</v>
      </c>
      <c r="E74" s="9">
        <v>90</v>
      </c>
    </row>
    <row r="75" spans="2:5" x14ac:dyDescent="0.25">
      <c r="B75" s="8" t="s">
        <v>99</v>
      </c>
      <c r="C75">
        <v>44</v>
      </c>
      <c r="D75">
        <v>121</v>
      </c>
      <c r="E75" s="9">
        <v>96</v>
      </c>
    </row>
    <row r="76" spans="2:5" x14ac:dyDescent="0.25">
      <c r="B76" s="8" t="s">
        <v>93</v>
      </c>
      <c r="C76">
        <v>25</v>
      </c>
      <c r="D76">
        <v>101</v>
      </c>
      <c r="E76" s="9">
        <v>124</v>
      </c>
    </row>
    <row r="77" spans="2:5" x14ac:dyDescent="0.25">
      <c r="B77" s="8" t="s">
        <v>80</v>
      </c>
      <c r="C77">
        <v>37</v>
      </c>
      <c r="D77">
        <v>120</v>
      </c>
      <c r="E77" s="9">
        <v>99</v>
      </c>
    </row>
    <row r="78" spans="2:5" x14ac:dyDescent="0.25">
      <c r="B78" s="8" t="s">
        <v>96</v>
      </c>
      <c r="C78">
        <v>44</v>
      </c>
      <c r="D78">
        <v>128</v>
      </c>
      <c r="E78" s="9">
        <v>115</v>
      </c>
    </row>
    <row r="79" spans="2:5" x14ac:dyDescent="0.25">
      <c r="B79" s="8" t="s">
        <v>94</v>
      </c>
      <c r="C79">
        <v>39</v>
      </c>
      <c r="D79">
        <v>105</v>
      </c>
      <c r="E79" s="9">
        <v>104</v>
      </c>
    </row>
    <row r="80" spans="2:5" x14ac:dyDescent="0.25">
      <c r="B80" s="8" t="s">
        <v>92</v>
      </c>
      <c r="C80">
        <v>40</v>
      </c>
      <c r="D80">
        <v>104</v>
      </c>
      <c r="E80" s="9">
        <v>98</v>
      </c>
    </row>
    <row r="81" spans="1:5" x14ac:dyDescent="0.25">
      <c r="B81" s="8" t="s">
        <v>88</v>
      </c>
      <c r="C81">
        <v>39</v>
      </c>
      <c r="D81">
        <v>121</v>
      </c>
      <c r="E81" s="9">
        <v>83</v>
      </c>
    </row>
    <row r="82" spans="1:5" x14ac:dyDescent="0.25">
      <c r="B82" s="8" t="s">
        <v>89</v>
      </c>
      <c r="C82">
        <v>27</v>
      </c>
      <c r="D82">
        <v>137</v>
      </c>
      <c r="E82" s="9">
        <v>103</v>
      </c>
    </row>
    <row r="83" spans="1:5" x14ac:dyDescent="0.25">
      <c r="B83" s="8" t="s">
        <v>87</v>
      </c>
      <c r="C83">
        <v>35</v>
      </c>
      <c r="D83">
        <v>100</v>
      </c>
      <c r="E83" s="9">
        <v>102</v>
      </c>
    </row>
    <row r="84" spans="1:5" x14ac:dyDescent="0.25">
      <c r="B84" s="8" t="s">
        <v>84</v>
      </c>
      <c r="C84">
        <v>34</v>
      </c>
      <c r="D84">
        <v>133</v>
      </c>
      <c r="E84" s="9">
        <v>90</v>
      </c>
    </row>
    <row r="85" spans="1:5" ht="15.75" thickBot="1" x14ac:dyDescent="0.3">
      <c r="B85" s="10" t="s">
        <v>102</v>
      </c>
      <c r="C85" s="11">
        <v>33</v>
      </c>
      <c r="D85" s="11">
        <v>85</v>
      </c>
      <c r="E85" s="12">
        <v>98</v>
      </c>
    </row>
    <row r="95" spans="1:5" x14ac:dyDescent="0.25">
      <c r="A95" s="1" t="s">
        <v>189</v>
      </c>
      <c r="B95" t="s">
        <v>185</v>
      </c>
    </row>
    <row r="96" spans="1:5" x14ac:dyDescent="0.25">
      <c r="A96" s="2" t="s">
        <v>156</v>
      </c>
      <c r="B96" s="3">
        <v>29.77170777988615</v>
      </c>
    </row>
    <row r="97" spans="1:2" x14ac:dyDescent="0.25">
      <c r="A97" s="2" t="s">
        <v>161</v>
      </c>
      <c r="B97" s="3">
        <v>30.876654611211574</v>
      </c>
    </row>
    <row r="98" spans="1:2" x14ac:dyDescent="0.25">
      <c r="A98" s="2" t="s">
        <v>167</v>
      </c>
      <c r="B98" s="3">
        <v>30.832941176470587</v>
      </c>
    </row>
    <row r="99" spans="1:2" x14ac:dyDescent="0.25">
      <c r="A99" s="2" t="s">
        <v>166</v>
      </c>
      <c r="B99" s="3">
        <v>29.940712945590995</v>
      </c>
    </row>
    <row r="100" spans="1:2" x14ac:dyDescent="0.25">
      <c r="A100" s="2" t="s">
        <v>163</v>
      </c>
      <c r="B100" s="3">
        <v>31.042447552447552</v>
      </c>
    </row>
    <row r="101" spans="1:2" x14ac:dyDescent="0.25">
      <c r="A101" s="2" t="s">
        <v>160</v>
      </c>
      <c r="B101" s="3">
        <v>31.319471890971037</v>
      </c>
    </row>
    <row r="102" spans="1:2" x14ac:dyDescent="0.25">
      <c r="A102" s="2" t="s">
        <v>171</v>
      </c>
      <c r="B102" s="3">
        <v>30.651356135613561</v>
      </c>
    </row>
    <row r="113" spans="1:2" x14ac:dyDescent="0.25">
      <c r="A113" s="1" t="s">
        <v>196</v>
      </c>
      <c r="B113" t="s">
        <v>195</v>
      </c>
    </row>
    <row r="114" spans="1:2" x14ac:dyDescent="0.25">
      <c r="A114" s="2" t="s">
        <v>34</v>
      </c>
      <c r="B114">
        <v>240.29</v>
      </c>
    </row>
    <row r="115" spans="1:2" x14ac:dyDescent="0.25">
      <c r="A115" s="2" t="s">
        <v>36</v>
      </c>
      <c r="B115">
        <v>242.88</v>
      </c>
    </row>
    <row r="116" spans="1:2" x14ac:dyDescent="0.25">
      <c r="A116" s="2" t="s">
        <v>30</v>
      </c>
      <c r="B116">
        <v>250.46</v>
      </c>
    </row>
    <row r="117" spans="1:2" x14ac:dyDescent="0.25">
      <c r="A117" s="2" t="s">
        <v>37</v>
      </c>
      <c r="B117">
        <v>229.63</v>
      </c>
    </row>
    <row r="118" spans="1:2" x14ac:dyDescent="0.25">
      <c r="A118" s="2" t="s">
        <v>73</v>
      </c>
      <c r="B118">
        <v>205.83</v>
      </c>
    </row>
    <row r="119" spans="1:2" x14ac:dyDescent="0.25">
      <c r="A119" s="2" t="s">
        <v>171</v>
      </c>
      <c r="B119">
        <v>1169.0899999999999</v>
      </c>
    </row>
    <row r="128" spans="1:2" x14ac:dyDescent="0.25">
      <c r="A128" s="1" t="s">
        <v>190</v>
      </c>
      <c r="B128" t="s">
        <v>175</v>
      </c>
    </row>
    <row r="129" spans="1:2" x14ac:dyDescent="0.25">
      <c r="A129" s="2" t="s">
        <v>148</v>
      </c>
      <c r="B129" s="16">
        <v>799.61797752808991</v>
      </c>
    </row>
    <row r="130" spans="1:2" x14ac:dyDescent="0.25">
      <c r="A130" s="2" t="s">
        <v>146</v>
      </c>
      <c r="B130" s="16">
        <v>832.57617728531852</v>
      </c>
    </row>
    <row r="131" spans="1:2" x14ac:dyDescent="0.25">
      <c r="A131" s="2" t="s">
        <v>149</v>
      </c>
      <c r="B131" s="16">
        <v>927.81315789473683</v>
      </c>
    </row>
    <row r="132" spans="1:2" x14ac:dyDescent="0.25">
      <c r="A132" s="2" t="s">
        <v>147</v>
      </c>
      <c r="B132" s="16">
        <v>949.40173410404623</v>
      </c>
    </row>
    <row r="133" spans="1:2" x14ac:dyDescent="0.25">
      <c r="A133" s="2" t="s">
        <v>150</v>
      </c>
      <c r="B133" s="16">
        <v>805.22849462365593</v>
      </c>
    </row>
    <row r="134" spans="1:2" x14ac:dyDescent="0.25">
      <c r="A134" s="2" t="s">
        <v>142</v>
      </c>
      <c r="B134" s="16">
        <v>794.1645244215938</v>
      </c>
    </row>
    <row r="135" spans="1:2" x14ac:dyDescent="0.25">
      <c r="A135" s="2" t="s">
        <v>151</v>
      </c>
      <c r="B135" s="16">
        <v>793.53887399463804</v>
      </c>
    </row>
    <row r="136" spans="1:2" x14ac:dyDescent="0.25">
      <c r="A136" s="2" t="s">
        <v>144</v>
      </c>
      <c r="B136" s="16">
        <v>824.68983957219257</v>
      </c>
    </row>
    <row r="137" spans="1:2" x14ac:dyDescent="0.25">
      <c r="A137" s="2" t="s">
        <v>152</v>
      </c>
      <c r="B137" s="16">
        <v>771.82722513089004</v>
      </c>
    </row>
    <row r="138" spans="1:2" x14ac:dyDescent="0.25">
      <c r="A138" s="2" t="s">
        <v>171</v>
      </c>
      <c r="B138" s="16">
        <v>832.29012901290128</v>
      </c>
    </row>
    <row r="148" spans="1:9" x14ac:dyDescent="0.25">
      <c r="A148" s="1" t="s">
        <v>187</v>
      </c>
      <c r="B148" t="s">
        <v>186</v>
      </c>
    </row>
    <row r="149" spans="1:9" x14ac:dyDescent="0.25">
      <c r="A149" s="2" t="s">
        <v>129</v>
      </c>
      <c r="B149">
        <v>316</v>
      </c>
    </row>
    <row r="150" spans="1:9" x14ac:dyDescent="0.25">
      <c r="A150" s="2" t="s">
        <v>121</v>
      </c>
      <c r="B150">
        <v>281</v>
      </c>
      <c r="H150" s="2" t="s">
        <v>129</v>
      </c>
      <c r="I150">
        <v>455</v>
      </c>
    </row>
    <row r="151" spans="1:9" x14ac:dyDescent="0.25">
      <c r="A151" s="2" t="s">
        <v>119</v>
      </c>
      <c r="B151">
        <v>269</v>
      </c>
      <c r="H151" s="2" t="s">
        <v>121</v>
      </c>
      <c r="I151">
        <v>424</v>
      </c>
    </row>
    <row r="152" spans="1:9" x14ac:dyDescent="0.25">
      <c r="A152" s="2" t="s">
        <v>131</v>
      </c>
      <c r="B152">
        <v>282</v>
      </c>
      <c r="H152" s="2" t="s">
        <v>119</v>
      </c>
      <c r="I152">
        <v>431</v>
      </c>
    </row>
    <row r="153" spans="1:9" x14ac:dyDescent="0.25">
      <c r="A153" s="2" t="s">
        <v>125</v>
      </c>
      <c r="B153">
        <v>239</v>
      </c>
      <c r="H153" s="2" t="s">
        <v>131</v>
      </c>
      <c r="I153">
        <v>405</v>
      </c>
    </row>
    <row r="154" spans="1:9" x14ac:dyDescent="0.25">
      <c r="A154" s="2" t="s">
        <v>127</v>
      </c>
      <c r="B154">
        <v>264</v>
      </c>
      <c r="H154" s="2" t="s">
        <v>125</v>
      </c>
      <c r="I154">
        <v>373</v>
      </c>
    </row>
    <row r="155" spans="1:9" x14ac:dyDescent="0.25">
      <c r="A155" s="2" t="s">
        <v>132</v>
      </c>
      <c r="B155">
        <v>275</v>
      </c>
      <c r="H155" s="2" t="s">
        <v>127</v>
      </c>
      <c r="I155">
        <v>425</v>
      </c>
    </row>
    <row r="156" spans="1:9" x14ac:dyDescent="0.25">
      <c r="A156" s="2" t="s">
        <v>133</v>
      </c>
      <c r="B156">
        <v>264</v>
      </c>
      <c r="H156" s="2" t="s">
        <v>132</v>
      </c>
      <c r="I156">
        <v>408</v>
      </c>
    </row>
    <row r="157" spans="1:9" x14ac:dyDescent="0.25">
      <c r="A157" s="2" t="s">
        <v>128</v>
      </c>
      <c r="B157">
        <v>276</v>
      </c>
      <c r="H157" s="2" t="s">
        <v>133</v>
      </c>
      <c r="I157">
        <v>407</v>
      </c>
    </row>
    <row r="158" spans="1:9" x14ac:dyDescent="0.25">
      <c r="A158" s="2" t="s">
        <v>130</v>
      </c>
      <c r="B158">
        <v>293</v>
      </c>
      <c r="H158" s="2" t="s">
        <v>128</v>
      </c>
      <c r="I158">
        <v>412</v>
      </c>
    </row>
    <row r="159" spans="1:9" x14ac:dyDescent="0.25">
      <c r="A159" s="2" t="s">
        <v>123</v>
      </c>
      <c r="B159">
        <v>279</v>
      </c>
      <c r="H159" s="2" t="s">
        <v>130</v>
      </c>
      <c r="I159">
        <v>432</v>
      </c>
    </row>
    <row r="160" spans="1:9" x14ac:dyDescent="0.25">
      <c r="A160" s="2" t="s">
        <v>134</v>
      </c>
      <c r="B160">
        <v>295</v>
      </c>
      <c r="H160" s="2" t="s">
        <v>123</v>
      </c>
      <c r="I160">
        <v>404</v>
      </c>
    </row>
    <row r="161" spans="1:9" x14ac:dyDescent="0.25">
      <c r="A161" s="2" t="s">
        <v>171</v>
      </c>
      <c r="B161">
        <v>3333</v>
      </c>
      <c r="H161" s="2" t="s">
        <v>134</v>
      </c>
      <c r="I161">
        <v>424</v>
      </c>
    </row>
    <row r="174" spans="1:9" x14ac:dyDescent="0.25">
      <c r="A174" s="1" t="s">
        <v>197</v>
      </c>
      <c r="B174" t="s">
        <v>181</v>
      </c>
    </row>
    <row r="175" spans="1:9" x14ac:dyDescent="0.25">
      <c r="A175" s="2">
        <v>2015</v>
      </c>
      <c r="B175" s="3">
        <v>3.4611764705882351</v>
      </c>
    </row>
    <row r="176" spans="1:9" x14ac:dyDescent="0.25">
      <c r="A176" s="2">
        <v>2016</v>
      </c>
      <c r="B176" s="3">
        <v>3.4622027972027976</v>
      </c>
    </row>
    <row r="177" spans="1:2" x14ac:dyDescent="0.25">
      <c r="A177" s="2">
        <v>2017</v>
      </c>
      <c r="B177" s="3">
        <v>3.4907975460122698</v>
      </c>
    </row>
    <row r="178" spans="1:2" x14ac:dyDescent="0.25">
      <c r="A178" s="2">
        <v>2018</v>
      </c>
      <c r="B178" s="3">
        <v>3.4686710963455147</v>
      </c>
    </row>
    <row r="179" spans="1:2" x14ac:dyDescent="0.25">
      <c r="A179" s="2">
        <v>2019</v>
      </c>
      <c r="B179" s="3">
        <v>3.4765048543689319</v>
      </c>
    </row>
    <row r="180" spans="1:2" x14ac:dyDescent="0.25">
      <c r="A180" s="2">
        <v>2020</v>
      </c>
      <c r="B180" s="3">
        <v>3.4783168316831685</v>
      </c>
    </row>
    <row r="181" spans="1:2" x14ac:dyDescent="0.25">
      <c r="A181" s="2">
        <v>2021</v>
      </c>
      <c r="B181" s="3">
        <v>3.5058412698412695</v>
      </c>
    </row>
    <row r="182" spans="1:2" x14ac:dyDescent="0.25">
      <c r="A182" s="2">
        <v>2022</v>
      </c>
      <c r="B182" s="3">
        <v>3.5590592334494775</v>
      </c>
    </row>
    <row r="183" spans="1:2" x14ac:dyDescent="0.25">
      <c r="A183" s="2">
        <v>2023</v>
      </c>
      <c r="B183" s="3">
        <v>3.4915658362989324</v>
      </c>
    </row>
    <row r="184" spans="1:2" x14ac:dyDescent="0.25">
      <c r="A184" s="2">
        <v>2024</v>
      </c>
      <c r="B184" s="3">
        <v>3.4453773584905663</v>
      </c>
    </row>
    <row r="185" spans="1:2" x14ac:dyDescent="0.25">
      <c r="A185" s="2">
        <v>2025</v>
      </c>
      <c r="B185" s="3">
        <v>3.4871383647798746</v>
      </c>
    </row>
    <row r="186" spans="1:2" x14ac:dyDescent="0.25">
      <c r="A186" s="2" t="s">
        <v>171</v>
      </c>
      <c r="B186" s="3">
        <v>3.4839993999399939</v>
      </c>
    </row>
    <row r="191" spans="1:2" x14ac:dyDescent="0.25">
      <c r="A191" s="1" t="s">
        <v>191</v>
      </c>
      <c r="B191" t="s">
        <v>173</v>
      </c>
    </row>
    <row r="192" spans="1:2" x14ac:dyDescent="0.25">
      <c r="A192" s="2" t="s">
        <v>34</v>
      </c>
      <c r="B192">
        <v>50007</v>
      </c>
    </row>
    <row r="193" spans="1:2" x14ac:dyDescent="0.25">
      <c r="A193" s="2" t="s">
        <v>41</v>
      </c>
      <c r="B193">
        <v>52624</v>
      </c>
    </row>
    <row r="194" spans="1:2" x14ac:dyDescent="0.25">
      <c r="A194" s="2" t="s">
        <v>47</v>
      </c>
      <c r="B194">
        <v>34650</v>
      </c>
    </row>
    <row r="195" spans="1:2" x14ac:dyDescent="0.25">
      <c r="A195" s="2" t="s">
        <v>22</v>
      </c>
      <c r="B195">
        <v>51656</v>
      </c>
    </row>
    <row r="196" spans="1:2" x14ac:dyDescent="0.25">
      <c r="A196" s="2" t="s">
        <v>40</v>
      </c>
      <c r="B196">
        <v>88079</v>
      </c>
    </row>
    <row r="197" spans="1:2" x14ac:dyDescent="0.25">
      <c r="A197" s="2" t="s">
        <v>36</v>
      </c>
      <c r="B197">
        <v>65010</v>
      </c>
    </row>
    <row r="198" spans="1:2" x14ac:dyDescent="0.25">
      <c r="A198" s="2" t="s">
        <v>30</v>
      </c>
      <c r="B198">
        <v>53528</v>
      </c>
    </row>
    <row r="199" spans="1:2" x14ac:dyDescent="0.25">
      <c r="A199" s="2" t="s">
        <v>29</v>
      </c>
      <c r="B199">
        <v>72210</v>
      </c>
    </row>
    <row r="200" spans="1:2" x14ac:dyDescent="0.25">
      <c r="A200" s="2" t="s">
        <v>21</v>
      </c>
      <c r="B200">
        <v>51265</v>
      </c>
    </row>
    <row r="201" spans="1:2" x14ac:dyDescent="0.25">
      <c r="A201" s="2" t="s">
        <v>69</v>
      </c>
      <c r="B201">
        <v>55005</v>
      </c>
    </row>
    <row r="202" spans="1:2" x14ac:dyDescent="0.25">
      <c r="A202" s="2" t="s">
        <v>171</v>
      </c>
      <c r="B202">
        <v>574034</v>
      </c>
    </row>
    <row r="209" spans="2:11" ht="46.5" x14ac:dyDescent="0.7">
      <c r="C209" s="17" t="s">
        <v>192</v>
      </c>
    </row>
    <row r="211" spans="2:11" x14ac:dyDescent="0.25">
      <c r="B211" t="s">
        <v>199</v>
      </c>
      <c r="C211" t="s">
        <v>200</v>
      </c>
      <c r="D211" t="s">
        <v>201</v>
      </c>
      <c r="E211" t="s">
        <v>202</v>
      </c>
      <c r="G211" t="str">
        <f>B211</f>
        <v>Avg. Price</v>
      </c>
      <c r="H211" t="str">
        <f t="shared" ref="H211:J212" si="0">C211</f>
        <v>Avg. Carbon Footprint</v>
      </c>
      <c r="I211" t="str">
        <f t="shared" si="0"/>
        <v>Avg. Water Usage</v>
      </c>
      <c r="J211" t="str">
        <f t="shared" si="0"/>
        <v>Avg. Waste Prod</v>
      </c>
      <c r="K211" t="str">
        <f>C213</f>
        <v>Min. Sus. Rating</v>
      </c>
    </row>
    <row r="212" spans="2:11" x14ac:dyDescent="0.25">
      <c r="B212" s="3">
        <v>30.651356135613561</v>
      </c>
      <c r="C212" s="3">
        <v>34.745838583858387</v>
      </c>
      <c r="D212" s="3">
        <v>832.29012901290128</v>
      </c>
      <c r="E212" s="3">
        <v>6.7388478847884796</v>
      </c>
      <c r="G212" s="3">
        <f>B212</f>
        <v>30.651356135613561</v>
      </c>
      <c r="H212" s="3">
        <f t="shared" si="0"/>
        <v>34.745838583858387</v>
      </c>
      <c r="I212" s="3">
        <f t="shared" si="0"/>
        <v>832.29012901290128</v>
      </c>
      <c r="J212" s="3">
        <f t="shared" si="0"/>
        <v>6.7388478847884796</v>
      </c>
      <c r="K212" s="16">
        <f>C214</f>
        <v>1</v>
      </c>
    </row>
    <row r="213" spans="2:11" x14ac:dyDescent="0.25">
      <c r="B213" t="s">
        <v>203</v>
      </c>
      <c r="C213" t="s">
        <v>204</v>
      </c>
    </row>
    <row r="214" spans="2:11" x14ac:dyDescent="0.25">
      <c r="B214">
        <v>5</v>
      </c>
      <c r="C214">
        <v>1</v>
      </c>
    </row>
    <row r="215" spans="2:11" x14ac:dyDescent="0.25">
      <c r="B215">
        <v>5</v>
      </c>
    </row>
    <row r="217" spans="2:11" x14ac:dyDescent="0.25">
      <c r="B217" s="1" t="s">
        <v>193</v>
      </c>
      <c r="C217" t="s">
        <v>185</v>
      </c>
    </row>
    <row r="218" spans="2:11" x14ac:dyDescent="0.25">
      <c r="B218" s="2" t="s">
        <v>77</v>
      </c>
      <c r="C218" s="3">
        <v>39.15063063063063</v>
      </c>
    </row>
    <row r="219" spans="2:11" x14ac:dyDescent="0.25">
      <c r="B219" s="2" t="s">
        <v>19</v>
      </c>
      <c r="C219" s="3">
        <v>24.979636127355427</v>
      </c>
    </row>
    <row r="220" spans="2:11" x14ac:dyDescent="0.25">
      <c r="B220" s="2" t="s">
        <v>75</v>
      </c>
      <c r="C220" s="3">
        <v>34.321800000000003</v>
      </c>
    </row>
    <row r="221" spans="2:11" x14ac:dyDescent="0.25">
      <c r="B221" s="2" t="s">
        <v>171</v>
      </c>
      <c r="C221" s="3">
        <v>30.651356135613561</v>
      </c>
    </row>
    <row r="230" spans="1:9" x14ac:dyDescent="0.25">
      <c r="G230" s="2" t="s">
        <v>77</v>
      </c>
      <c r="H230" s="3">
        <v>39.421467625899275</v>
      </c>
      <c r="I230">
        <v>60.58</v>
      </c>
    </row>
    <row r="231" spans="1:9" x14ac:dyDescent="0.25">
      <c r="G231" s="2" t="s">
        <v>19</v>
      </c>
      <c r="H231" s="3">
        <v>24.558006161971832</v>
      </c>
      <c r="I231">
        <v>75.44</v>
      </c>
    </row>
    <row r="232" spans="1:9" x14ac:dyDescent="0.25">
      <c r="A232" s="1" t="s">
        <v>170</v>
      </c>
      <c r="B232" t="s">
        <v>172</v>
      </c>
      <c r="G232" s="2" t="s">
        <v>75</v>
      </c>
      <c r="H232" s="3">
        <v>34.24826364977865</v>
      </c>
      <c r="I232">
        <v>65.75</v>
      </c>
    </row>
    <row r="233" spans="1:9" x14ac:dyDescent="0.25">
      <c r="A233" s="2" t="s">
        <v>77</v>
      </c>
      <c r="B233">
        <v>11239.39</v>
      </c>
    </row>
    <row r="234" spans="1:9" x14ac:dyDescent="0.25">
      <c r="A234" s="2" t="s">
        <v>19</v>
      </c>
      <c r="B234">
        <v>63202.82</v>
      </c>
    </row>
    <row r="235" spans="1:9" x14ac:dyDescent="0.25">
      <c r="A235" s="2" t="s">
        <v>75</v>
      </c>
      <c r="B235">
        <v>41365.67</v>
      </c>
    </row>
    <row r="236" spans="1:9" x14ac:dyDescent="0.25">
      <c r="A236" s="2" t="s">
        <v>171</v>
      </c>
      <c r="B236">
        <v>115807.88</v>
      </c>
    </row>
    <row r="278" spans="2:6" x14ac:dyDescent="0.25">
      <c r="E278" s="1" t="s">
        <v>170</v>
      </c>
      <c r="F278" t="s">
        <v>194</v>
      </c>
    </row>
    <row r="279" spans="2:6" x14ac:dyDescent="0.25">
      <c r="B279" s="1" t="s">
        <v>198</v>
      </c>
      <c r="C279" t="s">
        <v>194</v>
      </c>
      <c r="E279" s="2" t="s">
        <v>137</v>
      </c>
      <c r="F279">
        <v>1108</v>
      </c>
    </row>
    <row r="280" spans="2:6" x14ac:dyDescent="0.25">
      <c r="B280" s="2" t="s">
        <v>120</v>
      </c>
      <c r="C280">
        <v>269</v>
      </c>
      <c r="E280" s="2" t="s">
        <v>139</v>
      </c>
      <c r="F280">
        <v>1132</v>
      </c>
    </row>
    <row r="281" spans="2:6" x14ac:dyDescent="0.25">
      <c r="B281" s="2" t="s">
        <v>124</v>
      </c>
      <c r="C281">
        <v>595</v>
      </c>
      <c r="E281" s="2" t="s">
        <v>138</v>
      </c>
      <c r="F281">
        <v>1093</v>
      </c>
    </row>
    <row r="282" spans="2:6" x14ac:dyDescent="0.25">
      <c r="B282" s="2" t="s">
        <v>122</v>
      </c>
      <c r="C282">
        <v>1116</v>
      </c>
      <c r="E282" s="2" t="s">
        <v>171</v>
      </c>
      <c r="F282">
        <v>3333</v>
      </c>
    </row>
    <row r="283" spans="2:6" x14ac:dyDescent="0.25">
      <c r="B283" s="2" t="s">
        <v>126</v>
      </c>
      <c r="C283">
        <v>1353</v>
      </c>
    </row>
    <row r="284" spans="2:6" x14ac:dyDescent="0.25">
      <c r="B284" s="2" t="s">
        <v>171</v>
      </c>
      <c r="C284">
        <v>3333</v>
      </c>
    </row>
    <row r="293" spans="3:4" x14ac:dyDescent="0.25">
      <c r="C293" s="1" t="s">
        <v>79</v>
      </c>
      <c r="D293" t="s">
        <v>195</v>
      </c>
    </row>
    <row r="294" spans="3:4" x14ac:dyDescent="0.25">
      <c r="C294" s="2" t="s">
        <v>83</v>
      </c>
      <c r="D294">
        <v>6813.81</v>
      </c>
    </row>
    <row r="295" spans="3:4" x14ac:dyDescent="0.25">
      <c r="C295" s="2" t="s">
        <v>91</v>
      </c>
      <c r="D295">
        <v>1911.38</v>
      </c>
    </row>
    <row r="296" spans="3:4" x14ac:dyDescent="0.25">
      <c r="C296" s="2" t="s">
        <v>81</v>
      </c>
      <c r="D296">
        <v>2886.98</v>
      </c>
    </row>
    <row r="297" spans="3:4" x14ac:dyDescent="0.25">
      <c r="C297" s="2" t="s">
        <v>171</v>
      </c>
      <c r="D297">
        <v>11612.17</v>
      </c>
    </row>
    <row r="308" spans="6:8" x14ac:dyDescent="0.25">
      <c r="F308" s="2" t="s">
        <v>83</v>
      </c>
      <c r="G308">
        <v>10289.44</v>
      </c>
      <c r="H308">
        <v>7156.96</v>
      </c>
    </row>
    <row r="309" spans="6:8" x14ac:dyDescent="0.25">
      <c r="F309" s="2" t="s">
        <v>91</v>
      </c>
      <c r="G309">
        <v>2808.92</v>
      </c>
      <c r="H309">
        <v>14746.83</v>
      </c>
    </row>
    <row r="310" spans="6:8" x14ac:dyDescent="0.25">
      <c r="F310" s="2" t="s">
        <v>81</v>
      </c>
      <c r="G310">
        <v>4356.07</v>
      </c>
      <c r="H310">
        <v>13068.21</v>
      </c>
    </row>
    <row r="347" spans="1:2" x14ac:dyDescent="0.25">
      <c r="A347" s="1" t="s">
        <v>170</v>
      </c>
      <c r="B347" t="s">
        <v>174</v>
      </c>
    </row>
    <row r="348" spans="1:2" x14ac:dyDescent="0.25">
      <c r="A348" s="2" t="s">
        <v>157</v>
      </c>
      <c r="B348" s="16">
        <v>35.256687612208253</v>
      </c>
    </row>
    <row r="349" spans="1:2" x14ac:dyDescent="0.25">
      <c r="A349" s="2" t="s">
        <v>162</v>
      </c>
      <c r="B349" s="16">
        <v>34.250847761194031</v>
      </c>
    </row>
    <row r="350" spans="1:2" x14ac:dyDescent="0.25">
      <c r="A350" s="2" t="s">
        <v>159</v>
      </c>
      <c r="B350" s="16">
        <v>34.888956943602182</v>
      </c>
    </row>
    <row r="351" spans="1:2" x14ac:dyDescent="0.25">
      <c r="A351" s="2" t="s">
        <v>165</v>
      </c>
      <c r="B351" s="16">
        <v>36.579537366548045</v>
      </c>
    </row>
    <row r="352" spans="1:2" x14ac:dyDescent="0.25">
      <c r="A352" s="2" t="s">
        <v>171</v>
      </c>
      <c r="B352" s="16">
        <v>34.947141999999999</v>
      </c>
    </row>
    <row r="366" spans="1:3" x14ac:dyDescent="0.25">
      <c r="A366" s="22"/>
      <c r="B366" s="23"/>
      <c r="C366" s="24"/>
    </row>
    <row r="367" spans="1:3" x14ac:dyDescent="0.25">
      <c r="A367" s="25"/>
      <c r="B367" s="26"/>
      <c r="C367" s="27"/>
    </row>
    <row r="368" spans="1:3" x14ac:dyDescent="0.25">
      <c r="A368" s="25"/>
      <c r="B368" s="26"/>
      <c r="C368" s="27"/>
    </row>
    <row r="369" spans="1:3" x14ac:dyDescent="0.25">
      <c r="A369" s="25"/>
      <c r="B369" s="26"/>
      <c r="C369" s="27"/>
    </row>
    <row r="370" spans="1:3" x14ac:dyDescent="0.25">
      <c r="A370" s="25"/>
      <c r="B370" s="26"/>
      <c r="C370" s="27"/>
    </row>
    <row r="371" spans="1:3" x14ac:dyDescent="0.25">
      <c r="A371" s="25"/>
      <c r="B371" s="26"/>
      <c r="C371" s="27"/>
    </row>
    <row r="372" spans="1:3" x14ac:dyDescent="0.25">
      <c r="A372" s="25"/>
      <c r="B372" s="26"/>
      <c r="C372" s="27"/>
    </row>
    <row r="373" spans="1:3" x14ac:dyDescent="0.25">
      <c r="A373" s="25"/>
      <c r="B373" s="26"/>
      <c r="C373" s="27"/>
    </row>
    <row r="374" spans="1:3" x14ac:dyDescent="0.25">
      <c r="A374" s="25"/>
      <c r="B374" s="26"/>
      <c r="C374" s="27"/>
    </row>
    <row r="375" spans="1:3" x14ac:dyDescent="0.25">
      <c r="A375" s="25"/>
      <c r="B375" s="26"/>
      <c r="C375" s="27"/>
    </row>
    <row r="376" spans="1:3" x14ac:dyDescent="0.25">
      <c r="A376" s="25"/>
      <c r="B376" s="26"/>
      <c r="C376" s="27"/>
    </row>
    <row r="377" spans="1:3" x14ac:dyDescent="0.25">
      <c r="A377" s="25"/>
      <c r="B377" s="26"/>
      <c r="C377" s="27"/>
    </row>
    <row r="378" spans="1:3" x14ac:dyDescent="0.25">
      <c r="A378" s="25"/>
      <c r="B378" s="26"/>
      <c r="C378" s="27"/>
    </row>
    <row r="379" spans="1:3" x14ac:dyDescent="0.25">
      <c r="A379" s="25"/>
      <c r="B379" s="26"/>
      <c r="C379" s="27"/>
    </row>
    <row r="380" spans="1:3" x14ac:dyDescent="0.25">
      <c r="A380" s="25"/>
      <c r="B380" s="26"/>
      <c r="C380" s="27"/>
    </row>
    <row r="381" spans="1:3" x14ac:dyDescent="0.25">
      <c r="A381" s="25"/>
      <c r="B381" s="26"/>
      <c r="C381" s="27"/>
    </row>
    <row r="382" spans="1:3" x14ac:dyDescent="0.25">
      <c r="A382" s="25"/>
      <c r="B382" s="26"/>
      <c r="C382" s="27"/>
    </row>
    <row r="383" spans="1:3" x14ac:dyDescent="0.25">
      <c r="A383" s="28"/>
      <c r="B383" s="29"/>
      <c r="C383" s="30"/>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984D-4C0B-405B-BD88-BB91009028E7}">
  <sheetPr>
    <tabColor rgb="FFF5F0E6"/>
  </sheetPr>
  <dimension ref="A1:L57"/>
  <sheetViews>
    <sheetView zoomScale="51" workbookViewId="0">
      <selection activeCell="E53" sqref="E53"/>
    </sheetView>
  </sheetViews>
  <sheetFormatPr defaultRowHeight="15" x14ac:dyDescent="0.25"/>
  <cols>
    <col min="2" max="2" width="8.85546875" bestFit="1" customWidth="1"/>
    <col min="3" max="3" width="15.140625" bestFit="1" customWidth="1"/>
    <col min="4" max="4" width="16" bestFit="1" customWidth="1"/>
    <col min="5" max="5" width="13.28515625" bestFit="1" customWidth="1"/>
    <col min="6" max="6" width="13.42578125" bestFit="1" customWidth="1"/>
    <col min="7" max="7" width="18.5703125" bestFit="1" customWidth="1"/>
    <col min="8" max="8" width="8.85546875" bestFit="1" customWidth="1"/>
    <col min="18" max="18" width="220.42578125" bestFit="1" customWidth="1"/>
  </cols>
  <sheetData>
    <row r="1" spans="1:8" x14ac:dyDescent="0.25">
      <c r="A1" t="s">
        <v>244</v>
      </c>
    </row>
    <row r="3" spans="1:8" ht="2.4500000000000002" customHeight="1" thickBot="1" x14ac:dyDescent="0.3">
      <c r="A3" t="s">
        <v>243</v>
      </c>
    </row>
    <row r="4" spans="1:8" ht="24.95" customHeight="1" x14ac:dyDescent="0.25">
      <c r="A4" s="31" t="s">
        <v>242</v>
      </c>
      <c r="B4" s="31" t="s">
        <v>241</v>
      </c>
      <c r="C4" s="31" t="s">
        <v>240</v>
      </c>
      <c r="D4" s="31" t="s">
        <v>237</v>
      </c>
      <c r="E4" s="31" t="s">
        <v>239</v>
      </c>
      <c r="G4" s="31" t="s">
        <v>238</v>
      </c>
      <c r="H4" s="31" t="s">
        <v>237</v>
      </c>
    </row>
    <row r="5" spans="1:8" x14ac:dyDescent="0.25">
      <c r="A5" t="s">
        <v>77</v>
      </c>
      <c r="B5">
        <v>695</v>
      </c>
      <c r="C5">
        <v>27397.92000000002</v>
      </c>
      <c r="D5">
        <v>39.421467625899311</v>
      </c>
      <c r="E5">
        <v>222.09492550867338</v>
      </c>
      <c r="G5" t="s">
        <v>77</v>
      </c>
      <c r="H5">
        <v>39.421467625899311</v>
      </c>
    </row>
    <row r="6" spans="1:8" x14ac:dyDescent="0.25">
      <c r="A6" t="s">
        <v>19</v>
      </c>
      <c r="B6">
        <v>2272</v>
      </c>
      <c r="C6">
        <v>55795.79000000011</v>
      </c>
      <c r="D6">
        <v>24.558006161971878</v>
      </c>
      <c r="E6">
        <v>216.26901720295496</v>
      </c>
      <c r="G6" t="s">
        <v>19</v>
      </c>
      <c r="H6">
        <v>24.558006161971878</v>
      </c>
    </row>
    <row r="7" spans="1:8" ht="15.75" thickBot="1" x14ac:dyDescent="0.3">
      <c r="A7" s="11" t="s">
        <v>236</v>
      </c>
      <c r="B7" s="11">
        <v>2033</v>
      </c>
      <c r="C7" s="11">
        <v>69626.72000000003</v>
      </c>
      <c r="D7" s="11">
        <v>34.248263649778664</v>
      </c>
      <c r="E7" s="11">
        <v>237.44352675722655</v>
      </c>
      <c r="G7" s="11" t="s">
        <v>236</v>
      </c>
      <c r="H7" s="11">
        <v>34.248263649778664</v>
      </c>
    </row>
    <row r="10" spans="1:8" ht="15.75" thickBot="1" x14ac:dyDescent="0.3">
      <c r="A10" t="s">
        <v>224</v>
      </c>
    </row>
    <row r="11" spans="1:8" x14ac:dyDescent="0.25">
      <c r="A11" s="31" t="s">
        <v>235</v>
      </c>
      <c r="B11" s="31" t="s">
        <v>222</v>
      </c>
      <c r="C11" s="31" t="s">
        <v>223</v>
      </c>
      <c r="D11" s="31" t="s">
        <v>221</v>
      </c>
      <c r="E11" s="31" t="s">
        <v>220</v>
      </c>
      <c r="F11" s="31" t="s">
        <v>212</v>
      </c>
      <c r="G11" s="31" t="s">
        <v>234</v>
      </c>
    </row>
    <row r="12" spans="1:8" x14ac:dyDescent="0.25">
      <c r="A12" t="s">
        <v>233</v>
      </c>
      <c r="B12">
        <v>164077.0694814017</v>
      </c>
      <c r="C12">
        <v>2</v>
      </c>
      <c r="D12">
        <v>82038.534740700852</v>
      </c>
      <c r="E12">
        <v>363.50318709067642</v>
      </c>
      <c r="F12">
        <v>4.0887255789797155E-148</v>
      </c>
      <c r="G12">
        <v>2.9975289515089161</v>
      </c>
    </row>
    <row r="13" spans="1:8" x14ac:dyDescent="0.25">
      <c r="A13" t="s">
        <v>232</v>
      </c>
      <c r="B13">
        <v>1127766.0627416188</v>
      </c>
      <c r="C13">
        <v>4997</v>
      </c>
      <c r="D13">
        <v>225.68862572375801</v>
      </c>
    </row>
    <row r="15" spans="1:8" ht="15.75" thickBot="1" x14ac:dyDescent="0.3">
      <c r="A15" s="11" t="s">
        <v>216</v>
      </c>
      <c r="B15" s="11">
        <v>1291843.1322230205</v>
      </c>
      <c r="C15" s="11">
        <v>4999</v>
      </c>
      <c r="D15" s="11"/>
      <c r="E15" s="11"/>
      <c r="F15" s="11"/>
      <c r="G15" s="11"/>
    </row>
    <row r="24" spans="3:6" x14ac:dyDescent="0.25">
      <c r="C24" t="s">
        <v>231</v>
      </c>
    </row>
    <row r="26" spans="3:6" ht="15.75" thickBot="1" x14ac:dyDescent="0.3"/>
    <row r="27" spans="3:6" x14ac:dyDescent="0.25">
      <c r="C27" s="31"/>
      <c r="D27" s="31" t="s">
        <v>10</v>
      </c>
      <c r="E27" s="31" t="s">
        <v>11</v>
      </c>
      <c r="F27" s="31" t="s">
        <v>14</v>
      </c>
    </row>
    <row r="28" spans="3:6" x14ac:dyDescent="0.25">
      <c r="C28" t="s">
        <v>10</v>
      </c>
      <c r="D28">
        <v>1</v>
      </c>
    </row>
    <row r="29" spans="3:6" x14ac:dyDescent="0.25">
      <c r="C29" t="s">
        <v>11</v>
      </c>
      <c r="D29">
        <v>2.4626247656181099E-2</v>
      </c>
      <c r="E29">
        <v>1</v>
      </c>
    </row>
    <row r="30" spans="3:6" ht="15.75" thickBot="1" x14ac:dyDescent="0.3">
      <c r="C30" s="11" t="s">
        <v>14</v>
      </c>
      <c r="D30" s="11">
        <v>-9.7765882619829061E-2</v>
      </c>
      <c r="E30" s="11">
        <v>-6.534009125501565E-2</v>
      </c>
      <c r="F30" s="11">
        <v>1</v>
      </c>
    </row>
    <row r="38" spans="4:9" x14ac:dyDescent="0.25">
      <c r="D38" t="s">
        <v>230</v>
      </c>
    </row>
    <row r="39" spans="4:9" ht="15.75" thickBot="1" x14ac:dyDescent="0.3"/>
    <row r="40" spans="4:9" x14ac:dyDescent="0.25">
      <c r="D40" s="32" t="s">
        <v>229</v>
      </c>
      <c r="E40" s="32"/>
    </row>
    <row r="41" spans="4:9" x14ac:dyDescent="0.25">
      <c r="D41" t="s">
        <v>228</v>
      </c>
      <c r="E41">
        <v>0.16062665551838493</v>
      </c>
    </row>
    <row r="42" spans="4:9" x14ac:dyDescent="0.25">
      <c r="D42" t="s">
        <v>227</v>
      </c>
      <c r="E42">
        <v>2.5800922463021896E-2</v>
      </c>
    </row>
    <row r="43" spans="4:9" x14ac:dyDescent="0.25">
      <c r="D43" t="s">
        <v>226</v>
      </c>
      <c r="E43">
        <v>2.5215935026550534E-2</v>
      </c>
    </row>
    <row r="44" spans="4:9" x14ac:dyDescent="0.25">
      <c r="D44" t="s">
        <v>214</v>
      </c>
      <c r="E44">
        <v>15.871483886121913</v>
      </c>
    </row>
    <row r="45" spans="4:9" ht="15.75" thickBot="1" x14ac:dyDescent="0.3">
      <c r="D45" s="11" t="s">
        <v>225</v>
      </c>
      <c r="E45" s="11">
        <v>5000</v>
      </c>
    </row>
    <row r="47" spans="4:9" ht="15.75" thickBot="1" x14ac:dyDescent="0.3">
      <c r="D47" t="s">
        <v>224</v>
      </c>
    </row>
    <row r="48" spans="4:9" x14ac:dyDescent="0.25">
      <c r="D48" s="31"/>
      <c r="E48" s="31" t="s">
        <v>223</v>
      </c>
      <c r="F48" s="31" t="s">
        <v>222</v>
      </c>
      <c r="G48" s="31" t="s">
        <v>221</v>
      </c>
      <c r="H48" s="31" t="s">
        <v>220</v>
      </c>
      <c r="I48" s="31" t="s">
        <v>219</v>
      </c>
    </row>
    <row r="49" spans="4:12" x14ac:dyDescent="0.25">
      <c r="D49" t="s">
        <v>218</v>
      </c>
      <c r="E49">
        <v>3</v>
      </c>
      <c r="F49">
        <v>33330.744488873519</v>
      </c>
      <c r="G49">
        <v>11110.24816295784</v>
      </c>
      <c r="H49">
        <v>44.105088168478794</v>
      </c>
      <c r="I49">
        <v>4.0028400546637787E-28</v>
      </c>
    </row>
    <row r="50" spans="4:12" x14ac:dyDescent="0.25">
      <c r="D50" t="s">
        <v>217</v>
      </c>
      <c r="E50">
        <v>4996</v>
      </c>
      <c r="F50">
        <v>1258512.387734148</v>
      </c>
      <c r="G50">
        <v>251.90400074742755</v>
      </c>
    </row>
    <row r="51" spans="4:12" ht="15.75" thickBot="1" x14ac:dyDescent="0.3">
      <c r="D51" s="11" t="s">
        <v>216</v>
      </c>
      <c r="E51" s="11">
        <v>4999</v>
      </c>
      <c r="F51" s="11">
        <v>1291843.1322230215</v>
      </c>
      <c r="G51" s="11"/>
      <c r="H51" s="11"/>
      <c r="I51" s="11"/>
    </row>
    <row r="52" spans="4:12" ht="15.75" thickBot="1" x14ac:dyDescent="0.3"/>
    <row r="53" spans="4:12" x14ac:dyDescent="0.25">
      <c r="D53" s="31"/>
      <c r="E53" s="31" t="s">
        <v>215</v>
      </c>
      <c r="F53" s="31" t="s">
        <v>214</v>
      </c>
      <c r="G53" s="31" t="s">
        <v>213</v>
      </c>
      <c r="H53" s="31" t="s">
        <v>212</v>
      </c>
      <c r="I53" s="31" t="s">
        <v>211</v>
      </c>
      <c r="J53" s="31" t="s">
        <v>210</v>
      </c>
      <c r="K53" s="31" t="s">
        <v>209</v>
      </c>
      <c r="L53" s="31" t="s">
        <v>208</v>
      </c>
    </row>
    <row r="54" spans="4:12" x14ac:dyDescent="0.25">
      <c r="D54" t="s">
        <v>207</v>
      </c>
      <c r="E54">
        <v>30.641981568447928</v>
      </c>
      <c r="F54">
        <v>0.37115949431757028</v>
      </c>
      <c r="G54">
        <v>82.557450469608995</v>
      </c>
      <c r="H54">
        <v>0</v>
      </c>
      <c r="I54">
        <v>29.914346045897386</v>
      </c>
      <c r="J54">
        <v>31.369617090998471</v>
      </c>
      <c r="K54">
        <v>29.914346045897386</v>
      </c>
      <c r="L54">
        <v>31.369617090998471</v>
      </c>
    </row>
    <row r="55" spans="4:12" x14ac:dyDescent="0.25">
      <c r="D55" t="s">
        <v>10</v>
      </c>
      <c r="E55">
        <v>-3.0445107765480709E-2</v>
      </c>
      <c r="F55">
        <v>4.6524712483996915E-3</v>
      </c>
      <c r="G55">
        <v>-6.5438572620847255</v>
      </c>
      <c r="H55">
        <v>6.595737817592084E-11</v>
      </c>
      <c r="I55">
        <v>-3.9565993529712726E-2</v>
      </c>
      <c r="J55">
        <v>-2.1324222001248689E-2</v>
      </c>
      <c r="K55">
        <v>-3.9565993529712726E-2</v>
      </c>
      <c r="L55">
        <v>-2.1324222001248689E-2</v>
      </c>
    </row>
    <row r="56" spans="4:12" x14ac:dyDescent="0.25">
      <c r="D56" t="s">
        <v>11</v>
      </c>
      <c r="E56">
        <v>-6.6522198156746253E-4</v>
      </c>
      <c r="F56">
        <v>1.6365389049957549E-4</v>
      </c>
      <c r="G56">
        <v>-4.064810066762135</v>
      </c>
      <c r="H56">
        <v>4.88102223568581E-5</v>
      </c>
      <c r="I56">
        <v>-9.8605543983594653E-4</v>
      </c>
      <c r="J56">
        <v>-3.4438852329897858E-4</v>
      </c>
      <c r="K56">
        <v>-9.8605543983594653E-4</v>
      </c>
      <c r="L56">
        <v>-3.4438852329897858E-4</v>
      </c>
    </row>
    <row r="57" spans="4:12" ht="15.75" thickBot="1" x14ac:dyDescent="0.3">
      <c r="D57" s="11" t="s">
        <v>13</v>
      </c>
      <c r="E57" s="11">
        <v>3.6101711327035328</v>
      </c>
      <c r="F57" s="11">
        <v>0.45492922177459588</v>
      </c>
      <c r="G57" s="11">
        <v>7.9356764962710331</v>
      </c>
      <c r="H57" s="11">
        <v>2.5647475459044359E-15</v>
      </c>
      <c r="I57" s="11">
        <v>2.7183101751437597</v>
      </c>
      <c r="J57" s="11">
        <v>4.502032090263306</v>
      </c>
      <c r="K57" s="11">
        <v>2.7183101751437597</v>
      </c>
      <c r="L57" s="11">
        <v>4.502032090263306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24D4-DC43-43DA-82A3-1583CB6953EC}">
  <sheetPr>
    <tabColor rgb="FFF5F0E6"/>
  </sheetPr>
  <dimension ref="A1:AB5001"/>
  <sheetViews>
    <sheetView topLeftCell="C1" zoomScale="57" workbookViewId="0">
      <selection activeCell="K46" sqref="K46"/>
    </sheetView>
  </sheetViews>
  <sheetFormatPr defaultRowHeight="15" x14ac:dyDescent="0.25"/>
  <cols>
    <col min="1" max="1" width="14.7109375" bestFit="1" customWidth="1"/>
    <col min="2" max="2" width="13.85546875" bestFit="1" customWidth="1"/>
    <col min="3" max="3" width="17.5703125" bestFit="1" customWidth="1"/>
    <col min="4" max="4" width="13" customWidth="1"/>
    <col min="6" max="6" width="18.42578125" style="33" bestFit="1" customWidth="1"/>
    <col min="7" max="7" width="14.5703125" style="33" bestFit="1" customWidth="1"/>
    <col min="8" max="8" width="15.85546875" style="33" bestFit="1" customWidth="1"/>
    <col min="12" max="12" width="15.85546875" style="33" bestFit="1" customWidth="1"/>
    <col min="13" max="13" width="18.42578125" style="33" bestFit="1" customWidth="1"/>
    <col min="14" max="14" width="14.5703125" style="33" bestFit="1" customWidth="1"/>
    <col min="15" max="15" width="17.140625" style="33" bestFit="1" customWidth="1"/>
  </cols>
  <sheetData>
    <row r="1" spans="1:25" x14ac:dyDescent="0.25">
      <c r="A1" s="33" t="s">
        <v>77</v>
      </c>
      <c r="B1" s="33" t="s">
        <v>245</v>
      </c>
      <c r="C1" s="33" t="s">
        <v>236</v>
      </c>
      <c r="F1" s="33" t="s">
        <v>10</v>
      </c>
      <c r="G1" s="33" t="s">
        <v>11</v>
      </c>
      <c r="H1" s="33" t="s">
        <v>14</v>
      </c>
      <c r="L1" s="33" t="s">
        <v>14</v>
      </c>
      <c r="M1" s="33" t="s">
        <v>10</v>
      </c>
      <c r="N1" s="33" t="s">
        <v>11</v>
      </c>
      <c r="O1" s="33" t="s">
        <v>13</v>
      </c>
    </row>
    <row r="2" spans="1:25" x14ac:dyDescent="0.25">
      <c r="A2" s="33">
        <v>37.92</v>
      </c>
      <c r="B2" s="33">
        <v>14.88</v>
      </c>
      <c r="C2" s="33">
        <v>19.260000000000002</v>
      </c>
      <c r="F2" s="33">
        <v>19.3</v>
      </c>
      <c r="G2" s="33">
        <v>391</v>
      </c>
      <c r="H2" s="33">
        <v>14.88</v>
      </c>
      <c r="L2" s="33">
        <v>14.88</v>
      </c>
      <c r="M2" s="33">
        <v>19.3</v>
      </c>
      <c r="N2" s="33">
        <v>391</v>
      </c>
      <c r="O2" s="33">
        <v>0</v>
      </c>
    </row>
    <row r="3" spans="1:25" x14ac:dyDescent="0.25">
      <c r="A3" s="33">
        <v>55.23</v>
      </c>
      <c r="B3" s="33">
        <v>2.21</v>
      </c>
      <c r="C3" s="33">
        <v>23.1</v>
      </c>
      <c r="F3" s="33">
        <v>32.74</v>
      </c>
      <c r="G3" s="33">
        <v>171</v>
      </c>
      <c r="H3" s="33">
        <v>2.21</v>
      </c>
      <c r="L3" s="33">
        <v>2.21</v>
      </c>
      <c r="M3" s="33">
        <v>32.74</v>
      </c>
      <c r="N3" s="33">
        <v>171</v>
      </c>
      <c r="O3" s="33">
        <v>0</v>
      </c>
    </row>
    <row r="4" spans="1:25" x14ac:dyDescent="0.25">
      <c r="A4" s="33">
        <v>61.63</v>
      </c>
      <c r="B4" s="33">
        <v>3.06</v>
      </c>
      <c r="C4" s="33">
        <v>19.96</v>
      </c>
      <c r="D4" s="19"/>
      <c r="F4" s="33">
        <v>29.26</v>
      </c>
      <c r="G4" s="33">
        <v>1385</v>
      </c>
      <c r="H4" s="33">
        <v>3.06</v>
      </c>
      <c r="L4" s="33">
        <v>3.06</v>
      </c>
      <c r="M4" s="33">
        <v>29.26</v>
      </c>
      <c r="N4" s="33">
        <v>1385</v>
      </c>
      <c r="O4" s="33">
        <v>0</v>
      </c>
    </row>
    <row r="5" spans="1:25" x14ac:dyDescent="0.25">
      <c r="A5" s="33">
        <v>42.41</v>
      </c>
      <c r="B5" s="33">
        <v>44.37</v>
      </c>
      <c r="C5" s="33">
        <v>21.08</v>
      </c>
      <c r="F5" s="33">
        <v>4.1100000000000003</v>
      </c>
      <c r="G5" s="33">
        <v>2323</v>
      </c>
      <c r="H5" s="33">
        <v>44.37</v>
      </c>
      <c r="L5" s="33">
        <v>44.37</v>
      </c>
      <c r="M5" s="33">
        <v>4.1100000000000003</v>
      </c>
      <c r="N5" s="33">
        <v>2323</v>
      </c>
      <c r="O5" s="33">
        <v>0</v>
      </c>
      <c r="T5" t="s">
        <v>230</v>
      </c>
    </row>
    <row r="6" spans="1:25" ht="15.75" thickBot="1" x14ac:dyDescent="0.3">
      <c r="A6" s="33">
        <v>57.8</v>
      </c>
      <c r="B6" s="33">
        <v>24.31</v>
      </c>
      <c r="C6" s="33">
        <v>42.96</v>
      </c>
      <c r="F6" s="33">
        <v>115.83</v>
      </c>
      <c r="G6" s="33">
        <v>566</v>
      </c>
      <c r="H6" s="33">
        <v>24.31</v>
      </c>
      <c r="L6" s="33">
        <v>24.31</v>
      </c>
      <c r="M6" s="33">
        <v>115.83</v>
      </c>
      <c r="N6" s="33">
        <v>566</v>
      </c>
      <c r="O6" s="33">
        <v>0</v>
      </c>
    </row>
    <row r="7" spans="1:25" x14ac:dyDescent="0.25">
      <c r="A7" s="33">
        <v>62.23</v>
      </c>
      <c r="B7" s="33">
        <v>19.36</v>
      </c>
      <c r="C7" s="33">
        <v>28.72</v>
      </c>
      <c r="F7" s="33">
        <v>39.42</v>
      </c>
      <c r="G7" s="33">
        <v>1063</v>
      </c>
      <c r="H7" s="33">
        <v>19.36</v>
      </c>
      <c r="L7" s="33">
        <v>19.36</v>
      </c>
      <c r="M7" s="33">
        <v>39.42</v>
      </c>
      <c r="N7" s="33">
        <v>1063</v>
      </c>
      <c r="O7" s="33">
        <v>0</v>
      </c>
      <c r="T7" s="32" t="s">
        <v>229</v>
      </c>
      <c r="U7" s="32"/>
    </row>
    <row r="8" spans="1:25" x14ac:dyDescent="0.25">
      <c r="A8" s="33">
        <v>17.95</v>
      </c>
      <c r="B8" s="33">
        <v>50.89</v>
      </c>
      <c r="C8" s="33">
        <v>57.99</v>
      </c>
      <c r="F8" s="33">
        <v>23.43</v>
      </c>
      <c r="G8" s="33">
        <v>4080</v>
      </c>
      <c r="H8" s="33">
        <v>50.89</v>
      </c>
      <c r="L8" s="33">
        <v>50.89</v>
      </c>
      <c r="M8" s="33">
        <v>23.43</v>
      </c>
      <c r="N8" s="33">
        <v>4080</v>
      </c>
      <c r="O8" s="33">
        <v>0</v>
      </c>
      <c r="T8" t="s">
        <v>228</v>
      </c>
      <c r="U8">
        <v>0.16062665551838493</v>
      </c>
    </row>
    <row r="9" spans="1:25" x14ac:dyDescent="0.25">
      <c r="A9" s="33">
        <v>18.46</v>
      </c>
      <c r="B9" s="33">
        <v>24.41</v>
      </c>
      <c r="C9" s="33">
        <v>36.56</v>
      </c>
      <c r="F9" s="33">
        <v>21.28</v>
      </c>
      <c r="G9" s="33">
        <v>36</v>
      </c>
      <c r="H9" s="33">
        <v>24.41</v>
      </c>
      <c r="L9" s="33">
        <v>24.41</v>
      </c>
      <c r="M9" s="33">
        <v>21.28</v>
      </c>
      <c r="N9" s="33">
        <v>36</v>
      </c>
      <c r="O9" s="33">
        <v>0</v>
      </c>
      <c r="T9" t="s">
        <v>227</v>
      </c>
      <c r="U9">
        <v>2.5800922463021896E-2</v>
      </c>
    </row>
    <row r="10" spans="1:25" x14ac:dyDescent="0.25">
      <c r="A10" s="33">
        <v>45.34</v>
      </c>
      <c r="B10" s="33">
        <v>22.84</v>
      </c>
      <c r="C10" s="33">
        <v>24.94</v>
      </c>
      <c r="F10" s="33">
        <v>389.92</v>
      </c>
      <c r="G10" s="33">
        <v>149</v>
      </c>
      <c r="H10" s="33">
        <v>22.84</v>
      </c>
      <c r="L10" s="33">
        <v>22.84</v>
      </c>
      <c r="M10" s="33">
        <v>389.92</v>
      </c>
      <c r="N10" s="33">
        <v>149</v>
      </c>
      <c r="O10" s="33">
        <v>0</v>
      </c>
      <c r="T10" t="s">
        <v>226</v>
      </c>
      <c r="U10">
        <v>2.5215935026550534E-2</v>
      </c>
    </row>
    <row r="11" spans="1:25" x14ac:dyDescent="0.25">
      <c r="A11" s="33">
        <v>30.65</v>
      </c>
      <c r="B11" s="33">
        <v>16.52</v>
      </c>
      <c r="C11" s="33">
        <v>45.43</v>
      </c>
      <c r="F11" s="33">
        <v>37.74</v>
      </c>
      <c r="G11" s="33">
        <v>1189</v>
      </c>
      <c r="H11" s="33">
        <v>16.52</v>
      </c>
      <c r="L11" s="33">
        <v>16.52</v>
      </c>
      <c r="M11" s="33">
        <v>37.74</v>
      </c>
      <c r="N11" s="33">
        <v>1189</v>
      </c>
      <c r="O11" s="33">
        <v>0</v>
      </c>
      <c r="T11" t="s">
        <v>214</v>
      </c>
      <c r="U11">
        <v>15.871483886121913</v>
      </c>
    </row>
    <row r="12" spans="1:25" ht="15.75" thickBot="1" x14ac:dyDescent="0.3">
      <c r="A12" s="33">
        <v>37.46</v>
      </c>
      <c r="B12" s="33">
        <v>21.2</v>
      </c>
      <c r="C12" s="33">
        <v>30.27</v>
      </c>
      <c r="F12" s="33">
        <v>13.39</v>
      </c>
      <c r="G12" s="33">
        <v>578</v>
      </c>
      <c r="H12" s="33">
        <v>21.2</v>
      </c>
      <c r="L12" s="33">
        <v>21.2</v>
      </c>
      <c r="M12" s="33">
        <v>13.39</v>
      </c>
      <c r="N12" s="33">
        <v>578</v>
      </c>
      <c r="O12" s="33">
        <v>0</v>
      </c>
      <c r="T12" s="11" t="s">
        <v>225</v>
      </c>
      <c r="U12" s="11">
        <v>5000</v>
      </c>
    </row>
    <row r="13" spans="1:25" x14ac:dyDescent="0.25">
      <c r="A13" s="33">
        <v>74.44</v>
      </c>
      <c r="B13" s="33">
        <v>9.4499999999999993</v>
      </c>
      <c r="C13" s="33">
        <v>32.25</v>
      </c>
      <c r="F13" s="33">
        <v>23.4</v>
      </c>
      <c r="G13" s="33">
        <v>1298</v>
      </c>
      <c r="H13" s="33">
        <v>9.4499999999999993</v>
      </c>
      <c r="L13" s="33">
        <v>9.4499999999999993</v>
      </c>
      <c r="M13" s="33">
        <v>23.4</v>
      </c>
      <c r="N13" s="33">
        <v>1298</v>
      </c>
      <c r="O13" s="33">
        <v>0</v>
      </c>
    </row>
    <row r="14" spans="1:25" ht="15.75" thickBot="1" x14ac:dyDescent="0.3">
      <c r="A14" s="33"/>
      <c r="B14" s="33">
        <v>9.98</v>
      </c>
      <c r="C14" s="33">
        <v>50.43</v>
      </c>
      <c r="F14" s="33">
        <v>49.02</v>
      </c>
      <c r="G14" s="33">
        <v>6260</v>
      </c>
      <c r="H14" s="33">
        <v>9.98</v>
      </c>
      <c r="L14" s="33">
        <v>9.98</v>
      </c>
      <c r="M14" s="33">
        <v>49.02</v>
      </c>
      <c r="N14" s="33">
        <v>6260</v>
      </c>
      <c r="O14" s="33">
        <v>0</v>
      </c>
      <c r="T14" t="s">
        <v>224</v>
      </c>
    </row>
    <row r="15" spans="1:25" x14ac:dyDescent="0.25">
      <c r="A15" s="33">
        <v>41.27</v>
      </c>
      <c r="B15" s="33">
        <v>16.3</v>
      </c>
      <c r="C15" s="33">
        <v>17.739999999999998</v>
      </c>
      <c r="F15" s="33">
        <v>37.409999999999997</v>
      </c>
      <c r="G15" s="33">
        <v>552</v>
      </c>
      <c r="H15" s="33">
        <v>16.3</v>
      </c>
      <c r="L15" s="33">
        <v>16.3</v>
      </c>
      <c r="M15" s="33">
        <v>37.409999999999997</v>
      </c>
      <c r="N15" s="33">
        <v>552</v>
      </c>
      <c r="O15" s="33">
        <v>0</v>
      </c>
      <c r="T15" s="31"/>
      <c r="U15" s="31" t="s">
        <v>223</v>
      </c>
      <c r="V15" s="31" t="s">
        <v>222</v>
      </c>
      <c r="W15" s="31" t="s">
        <v>221</v>
      </c>
      <c r="X15" s="31" t="s">
        <v>220</v>
      </c>
      <c r="Y15" s="31" t="s">
        <v>219</v>
      </c>
    </row>
    <row r="16" spans="1:25" x14ac:dyDescent="0.25">
      <c r="A16" s="33">
        <v>55.82</v>
      </c>
      <c r="B16" s="33">
        <v>39.21</v>
      </c>
      <c r="C16" s="33">
        <v>19.75</v>
      </c>
      <c r="F16" s="33">
        <v>141.08000000000001</v>
      </c>
      <c r="G16" s="33">
        <v>114</v>
      </c>
      <c r="H16" s="33">
        <v>39.21</v>
      </c>
      <c r="L16" s="33">
        <v>39.21</v>
      </c>
      <c r="M16" s="33">
        <v>141.08000000000001</v>
      </c>
      <c r="N16" s="33">
        <v>114</v>
      </c>
      <c r="O16" s="33">
        <v>0</v>
      </c>
      <c r="T16" t="s">
        <v>218</v>
      </c>
      <c r="U16">
        <v>3</v>
      </c>
      <c r="V16">
        <v>33330.744488873519</v>
      </c>
      <c r="W16">
        <v>11110.24816295784</v>
      </c>
      <c r="X16">
        <v>44.105088168478794</v>
      </c>
      <c r="Y16">
        <v>4.0028400546637787E-28</v>
      </c>
    </row>
    <row r="17" spans="1:28" x14ac:dyDescent="0.25">
      <c r="A17" s="33">
        <v>27.43</v>
      </c>
      <c r="B17" s="33">
        <v>43.71</v>
      </c>
      <c r="C17" s="33">
        <v>17.96</v>
      </c>
      <c r="F17" s="33">
        <v>34.69</v>
      </c>
      <c r="G17" s="33">
        <v>990</v>
      </c>
      <c r="H17" s="33">
        <v>43.71</v>
      </c>
      <c r="L17" s="33">
        <v>43.71</v>
      </c>
      <c r="M17" s="33">
        <v>34.69</v>
      </c>
      <c r="N17" s="33">
        <v>990</v>
      </c>
      <c r="O17" s="33">
        <v>0</v>
      </c>
      <c r="T17" t="s">
        <v>217</v>
      </c>
      <c r="U17">
        <v>4996</v>
      </c>
      <c r="V17">
        <v>1258512.387734148</v>
      </c>
      <c r="W17">
        <v>251.90400074742755</v>
      </c>
    </row>
    <row r="18" spans="1:28" ht="15.75" thickBot="1" x14ac:dyDescent="0.3">
      <c r="A18" s="33">
        <v>41.06</v>
      </c>
      <c r="B18" s="33">
        <v>18.45</v>
      </c>
      <c r="C18" s="33">
        <v>47.26</v>
      </c>
      <c r="F18" s="33">
        <v>49.12</v>
      </c>
      <c r="G18" s="33">
        <v>7052</v>
      </c>
      <c r="H18" s="33">
        <v>18.45</v>
      </c>
      <c r="L18" s="33">
        <v>18.45</v>
      </c>
      <c r="M18" s="33">
        <v>49.12</v>
      </c>
      <c r="N18" s="33">
        <v>7052</v>
      </c>
      <c r="O18" s="33">
        <v>0</v>
      </c>
      <c r="T18" s="11" t="s">
        <v>216</v>
      </c>
      <c r="U18" s="11">
        <v>4999</v>
      </c>
      <c r="V18" s="11">
        <v>1291843.1322230215</v>
      </c>
      <c r="W18" s="11"/>
      <c r="X18" s="11"/>
      <c r="Y18" s="11"/>
    </row>
    <row r="19" spans="1:28" ht="15.75" thickBot="1" x14ac:dyDescent="0.3">
      <c r="A19" s="33">
        <v>33.31</v>
      </c>
      <c r="B19" s="33">
        <v>10.93</v>
      </c>
      <c r="C19" s="33">
        <v>37.090000000000003</v>
      </c>
      <c r="F19" s="33">
        <v>46.81</v>
      </c>
      <c r="G19" s="33">
        <v>90</v>
      </c>
      <c r="H19" s="33">
        <v>10.93</v>
      </c>
      <c r="L19" s="33">
        <v>10.93</v>
      </c>
      <c r="M19" s="33">
        <v>46.81</v>
      </c>
      <c r="N19" s="33">
        <v>90</v>
      </c>
      <c r="O19" s="33">
        <v>0</v>
      </c>
    </row>
    <row r="20" spans="1:28" x14ac:dyDescent="0.25">
      <c r="A20" s="33">
        <v>48.35</v>
      </c>
      <c r="B20" s="33">
        <v>7.6</v>
      </c>
      <c r="C20" s="33">
        <v>37.22</v>
      </c>
      <c r="F20" s="33">
        <v>155.16999999999999</v>
      </c>
      <c r="G20" s="33">
        <v>724</v>
      </c>
      <c r="H20" s="33">
        <v>7.6</v>
      </c>
      <c r="L20" s="33">
        <v>7.6</v>
      </c>
      <c r="M20" s="33">
        <v>155.16999999999999</v>
      </c>
      <c r="N20" s="33">
        <v>724</v>
      </c>
      <c r="O20" s="33">
        <v>0</v>
      </c>
      <c r="T20" s="31"/>
      <c r="U20" s="31" t="s">
        <v>215</v>
      </c>
      <c r="V20" s="31" t="s">
        <v>214</v>
      </c>
      <c r="W20" s="31" t="s">
        <v>213</v>
      </c>
      <c r="X20" s="31" t="s">
        <v>212</v>
      </c>
      <c r="Y20" s="31" t="s">
        <v>211</v>
      </c>
      <c r="Z20" s="31" t="s">
        <v>210</v>
      </c>
      <c r="AA20" s="31" t="s">
        <v>209</v>
      </c>
      <c r="AB20" s="31" t="s">
        <v>208</v>
      </c>
    </row>
    <row r="21" spans="1:28" x14ac:dyDescent="0.25">
      <c r="A21" s="33">
        <v>27.09</v>
      </c>
      <c r="B21" s="33">
        <v>30.93</v>
      </c>
      <c r="C21" s="33">
        <v>63</v>
      </c>
      <c r="F21" s="33">
        <v>5.68</v>
      </c>
      <c r="G21" s="33">
        <v>271</v>
      </c>
      <c r="H21" s="33">
        <v>30.93</v>
      </c>
      <c r="L21" s="33">
        <v>30.93</v>
      </c>
      <c r="M21" s="33">
        <v>5.68</v>
      </c>
      <c r="N21" s="33">
        <v>271</v>
      </c>
      <c r="O21" s="33">
        <v>0</v>
      </c>
      <c r="T21" t="s">
        <v>207</v>
      </c>
      <c r="U21">
        <v>30.641981568447928</v>
      </c>
      <c r="V21">
        <v>0.37115949431757028</v>
      </c>
      <c r="W21">
        <v>82.557450469608995</v>
      </c>
      <c r="X21">
        <v>0</v>
      </c>
      <c r="Y21">
        <v>29.914346045897386</v>
      </c>
      <c r="Z21">
        <v>31.369617090998471</v>
      </c>
      <c r="AA21">
        <v>29.914346045897386</v>
      </c>
      <c r="AB21">
        <v>31.369617090998471</v>
      </c>
    </row>
    <row r="22" spans="1:28" x14ac:dyDescent="0.25">
      <c r="A22" s="33">
        <v>35.880000000000003</v>
      </c>
      <c r="B22" s="33">
        <v>1.22</v>
      </c>
      <c r="C22" s="33">
        <v>28.25</v>
      </c>
      <c r="F22" s="33">
        <v>26.15</v>
      </c>
      <c r="G22" s="33">
        <v>38</v>
      </c>
      <c r="H22" s="33">
        <v>1.22</v>
      </c>
      <c r="L22" s="33">
        <v>1.22</v>
      </c>
      <c r="M22" s="33">
        <v>26.15</v>
      </c>
      <c r="N22" s="33">
        <v>38</v>
      </c>
      <c r="O22" s="33">
        <v>0</v>
      </c>
      <c r="T22" t="s">
        <v>10</v>
      </c>
      <c r="U22">
        <v>-3.0445107765480709E-2</v>
      </c>
      <c r="V22">
        <v>4.6524712483996915E-3</v>
      </c>
      <c r="W22">
        <v>-6.5438572620847255</v>
      </c>
      <c r="X22">
        <v>6.595737817592084E-11</v>
      </c>
      <c r="Y22">
        <v>-3.9565993529712726E-2</v>
      </c>
      <c r="Z22">
        <v>-2.1324222001248689E-2</v>
      </c>
      <c r="AA22">
        <v>-3.9565993529712726E-2</v>
      </c>
      <c r="AB22">
        <v>-2.1324222001248689E-2</v>
      </c>
    </row>
    <row r="23" spans="1:28" x14ac:dyDescent="0.25">
      <c r="A23" s="33">
        <v>51.71</v>
      </c>
      <c r="B23" s="33">
        <v>8.9600000000000009</v>
      </c>
      <c r="C23" s="33">
        <v>32.51</v>
      </c>
      <c r="F23" s="33">
        <v>5.08</v>
      </c>
      <c r="G23" s="33">
        <v>64</v>
      </c>
      <c r="H23" s="33">
        <v>8.9600000000000009</v>
      </c>
      <c r="L23" s="33">
        <v>8.9600000000000009</v>
      </c>
      <c r="M23" s="33">
        <v>5.08</v>
      </c>
      <c r="N23" s="33">
        <v>64</v>
      </c>
      <c r="O23" s="33">
        <v>0</v>
      </c>
      <c r="T23" t="s">
        <v>11</v>
      </c>
      <c r="U23">
        <v>-6.6522198156746253E-4</v>
      </c>
      <c r="V23">
        <v>1.6365389049957549E-4</v>
      </c>
      <c r="W23">
        <v>-4.064810066762135</v>
      </c>
      <c r="X23">
        <v>4.88102223568581E-5</v>
      </c>
      <c r="Y23">
        <v>-9.8605543983594653E-4</v>
      </c>
      <c r="Z23">
        <v>-3.4438852329897858E-4</v>
      </c>
      <c r="AA23">
        <v>-9.8605543983594653E-4</v>
      </c>
      <c r="AB23">
        <v>-3.4438852329897858E-4</v>
      </c>
    </row>
    <row r="24" spans="1:28" ht="15.75" thickBot="1" x14ac:dyDescent="0.3">
      <c r="A24" s="33">
        <v>34.299999999999997</v>
      </c>
      <c r="B24" s="33">
        <v>11.43</v>
      </c>
      <c r="C24" s="33">
        <v>22.75</v>
      </c>
      <c r="F24" s="33">
        <v>48.45</v>
      </c>
      <c r="G24" s="33">
        <v>3504</v>
      </c>
      <c r="H24" s="33">
        <v>11.43</v>
      </c>
      <c r="L24" s="33">
        <v>11.43</v>
      </c>
      <c r="M24" s="33">
        <v>48.45</v>
      </c>
      <c r="N24" s="33">
        <v>3504</v>
      </c>
      <c r="O24" s="33">
        <v>0</v>
      </c>
      <c r="T24" s="11" t="s">
        <v>13</v>
      </c>
      <c r="U24" s="11">
        <v>3.6101711327035328</v>
      </c>
      <c r="V24" s="11">
        <v>0.45492922177459588</v>
      </c>
      <c r="W24" s="11">
        <v>7.9356764962710331</v>
      </c>
      <c r="X24" s="11">
        <v>2.5647475459044359E-15</v>
      </c>
      <c r="Y24" s="11">
        <v>2.7183101751437597</v>
      </c>
      <c r="Z24" s="11">
        <v>4.502032090263306</v>
      </c>
      <c r="AA24" s="11">
        <v>2.7183101751437597</v>
      </c>
      <c r="AB24" s="11">
        <v>4.502032090263306</v>
      </c>
    </row>
    <row r="25" spans="1:28" x14ac:dyDescent="0.25">
      <c r="A25" s="33">
        <v>31.96</v>
      </c>
      <c r="B25" s="33">
        <v>15.65</v>
      </c>
      <c r="C25" s="33">
        <v>56.65</v>
      </c>
      <c r="F25" s="33">
        <v>16.12</v>
      </c>
      <c r="G25" s="33">
        <v>5286</v>
      </c>
      <c r="H25" s="33">
        <v>15.65</v>
      </c>
      <c r="L25" s="33">
        <v>15.65</v>
      </c>
      <c r="M25" s="33">
        <v>16.12</v>
      </c>
      <c r="N25" s="33">
        <v>5286</v>
      </c>
      <c r="O25" s="33">
        <v>0</v>
      </c>
    </row>
    <row r="26" spans="1:28" x14ac:dyDescent="0.25">
      <c r="A26" s="33">
        <v>45.24</v>
      </c>
      <c r="B26" s="33">
        <v>11.86</v>
      </c>
      <c r="C26" s="33">
        <v>51.42</v>
      </c>
      <c r="F26" s="33">
        <v>18.59</v>
      </c>
      <c r="G26" s="33">
        <v>567</v>
      </c>
      <c r="H26" s="33">
        <v>11.86</v>
      </c>
      <c r="L26" s="33">
        <v>11.86</v>
      </c>
      <c r="M26" s="33">
        <v>18.59</v>
      </c>
      <c r="N26" s="33">
        <v>567</v>
      </c>
      <c r="O26" s="33">
        <v>0</v>
      </c>
    </row>
    <row r="27" spans="1:28" x14ac:dyDescent="0.25">
      <c r="A27" s="33">
        <v>49.62</v>
      </c>
      <c r="B27" s="33">
        <v>48.63</v>
      </c>
      <c r="C27" s="33">
        <v>21.4</v>
      </c>
      <c r="F27" s="33">
        <v>11.65</v>
      </c>
      <c r="G27" s="33">
        <v>1540</v>
      </c>
      <c r="H27" s="33">
        <v>48.63</v>
      </c>
      <c r="L27" s="33">
        <v>48.63</v>
      </c>
      <c r="M27" s="33">
        <v>11.65</v>
      </c>
      <c r="N27" s="33">
        <v>1540</v>
      </c>
      <c r="O27" s="33">
        <v>0</v>
      </c>
    </row>
    <row r="28" spans="1:28" x14ac:dyDescent="0.25">
      <c r="A28" s="33">
        <v>57.57</v>
      </c>
      <c r="B28" s="33">
        <v>14.28</v>
      </c>
      <c r="C28" s="33">
        <v>14.26</v>
      </c>
      <c r="F28" s="33">
        <v>162.13999999999999</v>
      </c>
      <c r="G28" s="33">
        <v>521</v>
      </c>
      <c r="H28" s="33">
        <v>14.28</v>
      </c>
      <c r="L28" s="33">
        <v>14.28</v>
      </c>
      <c r="M28" s="33">
        <v>162.13999999999999</v>
      </c>
      <c r="N28" s="33">
        <v>521</v>
      </c>
      <c r="O28" s="33">
        <v>0</v>
      </c>
    </row>
    <row r="29" spans="1:28" x14ac:dyDescent="0.25">
      <c r="A29" s="33">
        <v>59.29</v>
      </c>
      <c r="B29" s="33">
        <v>15.24</v>
      </c>
      <c r="C29" s="33">
        <v>20.63</v>
      </c>
      <c r="F29" s="33">
        <v>35.92</v>
      </c>
      <c r="G29" s="33">
        <v>8539</v>
      </c>
      <c r="H29" s="33">
        <v>15.24</v>
      </c>
      <c r="L29" s="33">
        <v>15.24</v>
      </c>
      <c r="M29" s="33">
        <v>35.92</v>
      </c>
      <c r="N29" s="33">
        <v>8539</v>
      </c>
      <c r="O29" s="33">
        <v>0</v>
      </c>
    </row>
    <row r="30" spans="1:28" x14ac:dyDescent="0.25">
      <c r="A30" s="33">
        <v>39.74</v>
      </c>
      <c r="B30" s="33">
        <v>17.760000000000002</v>
      </c>
      <c r="C30" s="33">
        <v>38.299999999999997</v>
      </c>
      <c r="F30" s="33">
        <v>36.47</v>
      </c>
      <c r="G30" s="33">
        <v>518</v>
      </c>
      <c r="H30" s="33">
        <v>17.760000000000002</v>
      </c>
      <c r="L30" s="33">
        <v>17.760000000000002</v>
      </c>
      <c r="M30" s="33">
        <v>36.47</v>
      </c>
      <c r="N30" s="33">
        <v>518</v>
      </c>
      <c r="O30" s="33">
        <v>0</v>
      </c>
    </row>
    <row r="31" spans="1:28" x14ac:dyDescent="0.25">
      <c r="A31" s="33">
        <v>13.84</v>
      </c>
      <c r="B31" s="33">
        <v>45.55</v>
      </c>
      <c r="C31" s="33">
        <v>17.98</v>
      </c>
      <c r="F31" s="33">
        <v>10.26</v>
      </c>
      <c r="G31" s="33">
        <v>559</v>
      </c>
      <c r="H31" s="33">
        <v>45.55</v>
      </c>
      <c r="L31" s="33">
        <v>45.55</v>
      </c>
      <c r="M31" s="33">
        <v>10.26</v>
      </c>
      <c r="N31" s="33">
        <v>559</v>
      </c>
      <c r="O31" s="33">
        <v>0</v>
      </c>
    </row>
    <row r="32" spans="1:28" x14ac:dyDescent="0.25">
      <c r="A32" s="33">
        <v>38.6</v>
      </c>
      <c r="B32" s="33">
        <v>35.79</v>
      </c>
      <c r="C32" s="33">
        <v>41.08</v>
      </c>
      <c r="F32" s="33">
        <v>29.6</v>
      </c>
      <c r="G32" s="33">
        <v>332</v>
      </c>
      <c r="H32" s="33">
        <v>35.79</v>
      </c>
      <c r="L32" s="33">
        <v>35.79</v>
      </c>
      <c r="M32" s="33">
        <v>29.6</v>
      </c>
      <c r="N32" s="33">
        <v>332</v>
      </c>
      <c r="O32" s="33">
        <v>0</v>
      </c>
    </row>
    <row r="33" spans="1:15" x14ac:dyDescent="0.25">
      <c r="A33" s="33">
        <v>64.81</v>
      </c>
      <c r="B33" s="33">
        <v>37.479999999999997</v>
      </c>
      <c r="C33" s="33">
        <v>41.57</v>
      </c>
      <c r="F33" s="33">
        <v>71.75</v>
      </c>
      <c r="G33" s="33">
        <v>197</v>
      </c>
      <c r="H33" s="33">
        <v>37.479999999999997</v>
      </c>
      <c r="L33" s="33">
        <v>37.479999999999997</v>
      </c>
      <c r="M33" s="33">
        <v>71.75</v>
      </c>
      <c r="N33" s="33">
        <v>197</v>
      </c>
      <c r="O33" s="33">
        <v>0</v>
      </c>
    </row>
    <row r="34" spans="1:15" x14ac:dyDescent="0.25">
      <c r="A34" s="33">
        <v>58.48</v>
      </c>
      <c r="B34" s="33">
        <v>25.07</v>
      </c>
      <c r="C34" s="33">
        <v>10.11</v>
      </c>
      <c r="F34" s="33">
        <v>52.13</v>
      </c>
      <c r="G34" s="33">
        <v>1974</v>
      </c>
      <c r="H34" s="33">
        <v>25.07</v>
      </c>
      <c r="L34" s="33">
        <v>25.07</v>
      </c>
      <c r="M34" s="33">
        <v>52.13</v>
      </c>
      <c r="N34" s="33">
        <v>1974</v>
      </c>
      <c r="O34" s="33">
        <v>0</v>
      </c>
    </row>
    <row r="35" spans="1:15" x14ac:dyDescent="0.25">
      <c r="A35" s="33">
        <v>42.79</v>
      </c>
      <c r="B35" s="33">
        <v>35.42</v>
      </c>
      <c r="C35" s="33">
        <v>35.24</v>
      </c>
      <c r="F35" s="33">
        <v>6.91</v>
      </c>
      <c r="G35" s="33">
        <v>890</v>
      </c>
      <c r="H35" s="33">
        <v>35.42</v>
      </c>
      <c r="L35" s="33">
        <v>35.42</v>
      </c>
      <c r="M35" s="33">
        <v>6.91</v>
      </c>
      <c r="N35" s="33">
        <v>890</v>
      </c>
      <c r="O35" s="33">
        <v>0</v>
      </c>
    </row>
    <row r="36" spans="1:15" x14ac:dyDescent="0.25">
      <c r="A36" s="33">
        <v>48.63</v>
      </c>
      <c r="B36" s="33">
        <v>25.27</v>
      </c>
      <c r="C36" s="33">
        <v>45.63</v>
      </c>
      <c r="F36" s="33">
        <v>18.399999999999999</v>
      </c>
      <c r="G36" s="33">
        <v>477</v>
      </c>
      <c r="H36" s="33">
        <v>25.27</v>
      </c>
      <c r="L36" s="33">
        <v>25.27</v>
      </c>
      <c r="M36" s="33">
        <v>18.399999999999999</v>
      </c>
      <c r="N36" s="33">
        <v>477</v>
      </c>
      <c r="O36" s="33">
        <v>0</v>
      </c>
    </row>
    <row r="37" spans="1:15" x14ac:dyDescent="0.25">
      <c r="A37" s="33">
        <v>62.7</v>
      </c>
      <c r="B37" s="33">
        <v>42.49</v>
      </c>
      <c r="C37" s="33">
        <v>2.4</v>
      </c>
      <c r="F37" s="33">
        <v>24.94</v>
      </c>
      <c r="G37" s="33">
        <v>260</v>
      </c>
      <c r="H37" s="33">
        <v>42.49</v>
      </c>
      <c r="L37" s="33">
        <v>42.49</v>
      </c>
      <c r="M37" s="33">
        <v>24.94</v>
      </c>
      <c r="N37" s="33">
        <v>260</v>
      </c>
      <c r="O37" s="33">
        <v>0</v>
      </c>
    </row>
    <row r="38" spans="1:15" x14ac:dyDescent="0.25">
      <c r="A38" s="33">
        <v>39.700000000000003</v>
      </c>
      <c r="B38" s="33">
        <v>20.25</v>
      </c>
      <c r="C38" s="33">
        <v>29.67</v>
      </c>
      <c r="F38" s="33">
        <v>39.28</v>
      </c>
      <c r="G38" s="33">
        <v>427</v>
      </c>
      <c r="H38" s="33">
        <v>20.25</v>
      </c>
      <c r="L38" s="33">
        <v>20.25</v>
      </c>
      <c r="M38" s="33">
        <v>39.28</v>
      </c>
      <c r="N38" s="33">
        <v>427</v>
      </c>
      <c r="O38" s="33">
        <v>0</v>
      </c>
    </row>
    <row r="39" spans="1:15" x14ac:dyDescent="0.25">
      <c r="A39" s="33">
        <v>38.119999999999997</v>
      </c>
      <c r="B39" s="33">
        <v>21.18</v>
      </c>
      <c r="C39" s="33">
        <v>8.68</v>
      </c>
      <c r="F39" s="33">
        <v>48.45</v>
      </c>
      <c r="G39" s="33">
        <v>463</v>
      </c>
      <c r="H39" s="33">
        <v>21.18</v>
      </c>
      <c r="L39" s="33">
        <v>21.18</v>
      </c>
      <c r="M39" s="33">
        <v>48.45</v>
      </c>
      <c r="N39" s="33">
        <v>463</v>
      </c>
      <c r="O39" s="33">
        <v>0</v>
      </c>
    </row>
    <row r="40" spans="1:15" x14ac:dyDescent="0.25">
      <c r="A40" s="33">
        <v>39.29</v>
      </c>
      <c r="B40" s="33">
        <v>4.6900000000000004</v>
      </c>
      <c r="C40" s="33">
        <v>44.55</v>
      </c>
      <c r="F40" s="33">
        <v>33.840000000000003</v>
      </c>
      <c r="G40" s="33">
        <v>543</v>
      </c>
      <c r="H40" s="33">
        <v>4.6900000000000004</v>
      </c>
      <c r="L40" s="33">
        <v>4.6900000000000004</v>
      </c>
      <c r="M40" s="33">
        <v>33.840000000000003</v>
      </c>
      <c r="N40" s="33">
        <v>543</v>
      </c>
      <c r="O40" s="33">
        <v>0</v>
      </c>
    </row>
    <row r="41" spans="1:15" x14ac:dyDescent="0.25">
      <c r="A41" s="33">
        <v>76.17</v>
      </c>
      <c r="B41" s="33">
        <v>12.63</v>
      </c>
      <c r="C41" s="33">
        <v>44.69</v>
      </c>
      <c r="F41" s="33">
        <v>68.67</v>
      </c>
      <c r="G41" s="33">
        <v>476</v>
      </c>
      <c r="H41" s="33">
        <v>12.63</v>
      </c>
      <c r="L41" s="33">
        <v>12.63</v>
      </c>
      <c r="M41" s="33">
        <v>68.67</v>
      </c>
      <c r="N41" s="33">
        <v>476</v>
      </c>
      <c r="O41" s="33">
        <v>0</v>
      </c>
    </row>
    <row r="42" spans="1:15" x14ac:dyDescent="0.25">
      <c r="A42" s="33">
        <v>78.81</v>
      </c>
      <c r="B42" s="33">
        <v>5.51</v>
      </c>
      <c r="C42" s="33">
        <v>21.91</v>
      </c>
      <c r="F42" s="33">
        <v>56.7</v>
      </c>
      <c r="G42" s="33">
        <v>54</v>
      </c>
      <c r="H42" s="33">
        <v>5.51</v>
      </c>
      <c r="L42" s="33">
        <v>5.51</v>
      </c>
      <c r="M42" s="33">
        <v>56.7</v>
      </c>
      <c r="N42" s="33">
        <v>54</v>
      </c>
      <c r="O42" s="33">
        <v>0</v>
      </c>
    </row>
    <row r="43" spans="1:15" x14ac:dyDescent="0.25">
      <c r="A43" s="33">
        <v>40.32</v>
      </c>
      <c r="B43" s="33">
        <v>16.79</v>
      </c>
      <c r="C43" s="33">
        <v>44.35</v>
      </c>
      <c r="F43" s="33">
        <v>14.43</v>
      </c>
      <c r="G43" s="33">
        <v>175</v>
      </c>
      <c r="H43" s="33">
        <v>16.79</v>
      </c>
      <c r="L43" s="33">
        <v>16.79</v>
      </c>
      <c r="M43" s="33">
        <v>14.43</v>
      </c>
      <c r="N43" s="33">
        <v>175</v>
      </c>
      <c r="O43" s="33">
        <v>0</v>
      </c>
    </row>
    <row r="44" spans="1:15" x14ac:dyDescent="0.25">
      <c r="A44" s="33">
        <v>40.130000000000003</v>
      </c>
      <c r="B44" s="33">
        <v>34.04</v>
      </c>
      <c r="C44" s="33">
        <v>34.83</v>
      </c>
      <c r="F44" s="33">
        <v>81.36</v>
      </c>
      <c r="G44" s="33">
        <v>276</v>
      </c>
      <c r="H44" s="33">
        <v>34.04</v>
      </c>
      <c r="L44" s="33">
        <v>34.04</v>
      </c>
      <c r="M44" s="33">
        <v>81.36</v>
      </c>
      <c r="N44" s="33">
        <v>276</v>
      </c>
      <c r="O44" s="33">
        <v>0</v>
      </c>
    </row>
    <row r="45" spans="1:15" x14ac:dyDescent="0.25">
      <c r="A45" s="33">
        <v>42.74</v>
      </c>
      <c r="B45" s="33">
        <v>35.75</v>
      </c>
      <c r="C45" s="33">
        <v>43.3</v>
      </c>
      <c r="F45" s="33">
        <v>31.7</v>
      </c>
      <c r="G45" s="33">
        <v>149</v>
      </c>
      <c r="H45" s="33">
        <v>35.75</v>
      </c>
      <c r="L45" s="33">
        <v>35.75</v>
      </c>
      <c r="M45" s="33">
        <v>31.7</v>
      </c>
      <c r="N45" s="33">
        <v>149</v>
      </c>
      <c r="O45" s="33">
        <v>0</v>
      </c>
    </row>
    <row r="46" spans="1:15" x14ac:dyDescent="0.25">
      <c r="A46" s="33">
        <v>54.35</v>
      </c>
      <c r="B46" s="33">
        <v>5.23</v>
      </c>
      <c r="C46" s="33">
        <v>31.38</v>
      </c>
      <c r="F46" s="33">
        <v>146.02000000000001</v>
      </c>
      <c r="G46" s="33">
        <v>145</v>
      </c>
      <c r="H46" s="33">
        <v>5.23</v>
      </c>
      <c r="L46" s="33">
        <v>5.23</v>
      </c>
      <c r="M46" s="33">
        <v>146.02000000000001</v>
      </c>
      <c r="N46" s="33">
        <v>145</v>
      </c>
      <c r="O46" s="33">
        <v>0</v>
      </c>
    </row>
    <row r="47" spans="1:15" x14ac:dyDescent="0.25">
      <c r="A47" s="33">
        <v>38.33</v>
      </c>
      <c r="B47" s="33">
        <v>5.43</v>
      </c>
      <c r="C47" s="33">
        <v>17.260000000000002</v>
      </c>
      <c r="F47" s="33">
        <v>162.99</v>
      </c>
      <c r="G47" s="33">
        <v>194</v>
      </c>
      <c r="H47" s="33">
        <v>5.43</v>
      </c>
      <c r="L47" s="33">
        <v>5.43</v>
      </c>
      <c r="M47" s="33">
        <v>162.99</v>
      </c>
      <c r="N47" s="33">
        <v>194</v>
      </c>
      <c r="O47" s="33">
        <v>0</v>
      </c>
    </row>
    <row r="48" spans="1:15" x14ac:dyDescent="0.25">
      <c r="A48" s="33">
        <v>45.21</v>
      </c>
      <c r="B48" s="33">
        <v>19.010000000000002</v>
      </c>
      <c r="C48" s="33">
        <v>23.69</v>
      </c>
      <c r="F48" s="33">
        <v>9.92</v>
      </c>
      <c r="G48" s="33">
        <v>963</v>
      </c>
      <c r="H48" s="33">
        <v>19.010000000000002</v>
      </c>
      <c r="L48" s="33">
        <v>19.010000000000002</v>
      </c>
      <c r="M48" s="33">
        <v>9.92</v>
      </c>
      <c r="N48" s="33">
        <v>963</v>
      </c>
      <c r="O48" s="33">
        <v>0</v>
      </c>
    </row>
    <row r="49" spans="1:15" x14ac:dyDescent="0.25">
      <c r="A49" s="33">
        <v>35.08</v>
      </c>
      <c r="B49" s="33">
        <v>10.87</v>
      </c>
      <c r="C49" s="33">
        <v>26.75</v>
      </c>
      <c r="F49" s="33">
        <v>54.12</v>
      </c>
      <c r="G49" s="33">
        <v>1387</v>
      </c>
      <c r="H49" s="33">
        <v>10.87</v>
      </c>
      <c r="L49" s="33">
        <v>10.87</v>
      </c>
      <c r="M49" s="33">
        <v>54.12</v>
      </c>
      <c r="N49" s="33">
        <v>1387</v>
      </c>
      <c r="O49" s="33">
        <v>0</v>
      </c>
    </row>
    <row r="50" spans="1:15" x14ac:dyDescent="0.25">
      <c r="A50" s="33">
        <v>76.75</v>
      </c>
      <c r="B50" s="33">
        <v>14.78</v>
      </c>
      <c r="C50" s="33">
        <v>49.13</v>
      </c>
      <c r="F50" s="33">
        <v>75.010000000000005</v>
      </c>
      <c r="G50" s="33">
        <v>204</v>
      </c>
      <c r="H50" s="33">
        <v>14.78</v>
      </c>
      <c r="L50" s="33">
        <v>14.78</v>
      </c>
      <c r="M50" s="33">
        <v>75.010000000000005</v>
      </c>
      <c r="N50" s="33">
        <v>204</v>
      </c>
      <c r="O50" s="33">
        <v>0</v>
      </c>
    </row>
    <row r="51" spans="1:15" x14ac:dyDescent="0.25">
      <c r="A51" s="33">
        <v>69.33</v>
      </c>
      <c r="B51" s="33">
        <v>41.78</v>
      </c>
      <c r="C51" s="33">
        <v>39.869999999999997</v>
      </c>
      <c r="F51" s="33">
        <v>17.07</v>
      </c>
      <c r="G51" s="33">
        <v>1064</v>
      </c>
      <c r="H51" s="33">
        <v>41.78</v>
      </c>
      <c r="L51" s="33">
        <v>41.78</v>
      </c>
      <c r="M51" s="33">
        <v>17.07</v>
      </c>
      <c r="N51" s="33">
        <v>1064</v>
      </c>
      <c r="O51" s="33">
        <v>0</v>
      </c>
    </row>
    <row r="52" spans="1:15" x14ac:dyDescent="0.25">
      <c r="A52" s="33">
        <v>48.58</v>
      </c>
      <c r="B52" s="33">
        <v>37.5</v>
      </c>
      <c r="C52" s="33">
        <v>9.94</v>
      </c>
      <c r="F52" s="33">
        <v>18.78</v>
      </c>
      <c r="G52" s="33">
        <v>484</v>
      </c>
      <c r="H52" s="33">
        <v>37.5</v>
      </c>
      <c r="L52" s="33">
        <v>37.5</v>
      </c>
      <c r="M52" s="33">
        <v>18.78</v>
      </c>
      <c r="N52" s="33">
        <v>484</v>
      </c>
      <c r="O52" s="33">
        <v>0</v>
      </c>
    </row>
    <row r="53" spans="1:15" x14ac:dyDescent="0.25">
      <c r="A53" s="33">
        <v>35.33</v>
      </c>
      <c r="B53" s="33">
        <v>10.38</v>
      </c>
      <c r="C53" s="33">
        <v>47.61</v>
      </c>
      <c r="F53" s="33">
        <v>70.739999999999995</v>
      </c>
      <c r="G53" s="33">
        <v>217</v>
      </c>
      <c r="H53" s="33">
        <v>10.38</v>
      </c>
      <c r="L53" s="33">
        <v>10.38</v>
      </c>
      <c r="M53" s="33">
        <v>70.739999999999995</v>
      </c>
      <c r="N53" s="33">
        <v>217</v>
      </c>
      <c r="O53" s="33">
        <v>0</v>
      </c>
    </row>
    <row r="54" spans="1:15" x14ac:dyDescent="0.25">
      <c r="A54" s="33">
        <v>53.78</v>
      </c>
      <c r="B54" s="33">
        <v>5.74</v>
      </c>
      <c r="C54" s="33">
        <v>0.81</v>
      </c>
      <c r="F54" s="33">
        <v>22.34</v>
      </c>
      <c r="G54" s="33">
        <v>147</v>
      </c>
      <c r="H54" s="33">
        <v>5.74</v>
      </c>
      <c r="L54" s="33">
        <v>5.74</v>
      </c>
      <c r="M54" s="33">
        <v>22.34</v>
      </c>
      <c r="N54" s="33">
        <v>147</v>
      </c>
      <c r="O54" s="33">
        <v>0</v>
      </c>
    </row>
    <row r="55" spans="1:15" x14ac:dyDescent="0.25">
      <c r="A55" s="33">
        <v>44.2</v>
      </c>
      <c r="B55" s="33">
        <v>30.47</v>
      </c>
      <c r="C55" s="33">
        <v>0.93</v>
      </c>
      <c r="F55" s="33">
        <v>7.58</v>
      </c>
      <c r="G55" s="33">
        <v>175</v>
      </c>
      <c r="H55" s="33">
        <v>30.47</v>
      </c>
      <c r="L55" s="33">
        <v>30.47</v>
      </c>
      <c r="M55" s="33">
        <v>7.58</v>
      </c>
      <c r="N55" s="33">
        <v>175</v>
      </c>
      <c r="O55" s="33">
        <v>0</v>
      </c>
    </row>
    <row r="56" spans="1:15" x14ac:dyDescent="0.25">
      <c r="A56" s="33">
        <v>39.26</v>
      </c>
      <c r="B56" s="33">
        <v>21.74</v>
      </c>
      <c r="C56" s="33">
        <v>48.72</v>
      </c>
      <c r="F56" s="33">
        <v>33.42</v>
      </c>
      <c r="G56" s="33">
        <v>380</v>
      </c>
      <c r="H56" s="33">
        <v>21.74</v>
      </c>
      <c r="L56" s="33">
        <v>21.74</v>
      </c>
      <c r="M56" s="33">
        <v>33.42</v>
      </c>
      <c r="N56" s="33">
        <v>380</v>
      </c>
      <c r="O56" s="33">
        <v>0</v>
      </c>
    </row>
    <row r="57" spans="1:15" x14ac:dyDescent="0.25">
      <c r="A57" s="33">
        <v>41.01</v>
      </c>
      <c r="B57" s="33">
        <v>4.58</v>
      </c>
      <c r="C57" s="33">
        <v>21.35</v>
      </c>
      <c r="F57" s="33">
        <v>27.34</v>
      </c>
      <c r="G57" s="33">
        <v>73</v>
      </c>
      <c r="H57" s="33">
        <v>4.58</v>
      </c>
      <c r="L57" s="33">
        <v>4.58</v>
      </c>
      <c r="M57" s="33">
        <v>27.34</v>
      </c>
      <c r="N57" s="33">
        <v>73</v>
      </c>
      <c r="O57" s="33">
        <v>0</v>
      </c>
    </row>
    <row r="58" spans="1:15" x14ac:dyDescent="0.25">
      <c r="A58" s="33">
        <v>42.91</v>
      </c>
      <c r="B58" s="33">
        <v>30.13</v>
      </c>
      <c r="C58" s="33">
        <v>18.149999999999999</v>
      </c>
      <c r="F58" s="33">
        <v>49.98</v>
      </c>
      <c r="G58" s="33">
        <v>449</v>
      </c>
      <c r="H58" s="33">
        <v>30.13</v>
      </c>
      <c r="L58" s="33">
        <v>30.13</v>
      </c>
      <c r="M58" s="33">
        <v>49.98</v>
      </c>
      <c r="N58" s="33">
        <v>449</v>
      </c>
      <c r="O58" s="33">
        <v>0</v>
      </c>
    </row>
    <row r="59" spans="1:15" x14ac:dyDescent="0.25">
      <c r="A59" s="33">
        <v>45.36</v>
      </c>
      <c r="B59" s="33">
        <v>36.67</v>
      </c>
      <c r="C59" s="33">
        <v>21.93</v>
      </c>
      <c r="F59" s="33">
        <v>24.8</v>
      </c>
      <c r="G59" s="33">
        <v>2343</v>
      </c>
      <c r="H59" s="33">
        <v>36.67</v>
      </c>
      <c r="L59" s="33">
        <v>36.67</v>
      </c>
      <c r="M59" s="33">
        <v>24.8</v>
      </c>
      <c r="N59" s="33">
        <v>2343</v>
      </c>
      <c r="O59" s="33">
        <v>0</v>
      </c>
    </row>
    <row r="60" spans="1:15" x14ac:dyDescent="0.25">
      <c r="A60" s="33">
        <v>54.38</v>
      </c>
      <c r="B60" s="33">
        <v>53.2</v>
      </c>
      <c r="C60" s="33">
        <v>35.94</v>
      </c>
      <c r="F60" s="33">
        <v>33.770000000000003</v>
      </c>
      <c r="G60" s="33">
        <v>73</v>
      </c>
      <c r="H60" s="33">
        <v>53.2</v>
      </c>
      <c r="L60" s="33">
        <v>53.2</v>
      </c>
      <c r="M60" s="33">
        <v>33.770000000000003</v>
      </c>
      <c r="N60" s="33">
        <v>73</v>
      </c>
      <c r="O60" s="33">
        <v>0</v>
      </c>
    </row>
    <row r="61" spans="1:15" x14ac:dyDescent="0.25">
      <c r="A61" s="33">
        <v>66.599999999999994</v>
      </c>
      <c r="B61" s="33">
        <v>4.32</v>
      </c>
      <c r="C61" s="33">
        <v>18.73</v>
      </c>
      <c r="F61" s="33">
        <v>15.09</v>
      </c>
      <c r="G61" s="33">
        <v>510</v>
      </c>
      <c r="H61" s="33">
        <v>4.32</v>
      </c>
      <c r="L61" s="33">
        <v>4.32</v>
      </c>
      <c r="M61" s="33">
        <v>15.09</v>
      </c>
      <c r="N61" s="33">
        <v>510</v>
      </c>
      <c r="O61" s="33">
        <v>0</v>
      </c>
    </row>
    <row r="62" spans="1:15" x14ac:dyDescent="0.25">
      <c r="A62" s="33">
        <v>35.08</v>
      </c>
      <c r="B62" s="33">
        <v>23.52</v>
      </c>
      <c r="C62" s="33">
        <v>34.03</v>
      </c>
      <c r="F62" s="33">
        <v>29.25</v>
      </c>
      <c r="G62" s="33">
        <v>1037</v>
      </c>
      <c r="H62" s="33">
        <v>23.52</v>
      </c>
      <c r="L62" s="33">
        <v>23.52</v>
      </c>
      <c r="M62" s="33">
        <v>29.25</v>
      </c>
      <c r="N62" s="33">
        <v>1037</v>
      </c>
      <c r="O62" s="33">
        <v>0</v>
      </c>
    </row>
    <row r="63" spans="1:15" x14ac:dyDescent="0.25">
      <c r="A63" s="33">
        <v>32.22</v>
      </c>
      <c r="B63" s="33">
        <v>25.4</v>
      </c>
      <c r="C63" s="33">
        <v>1.5</v>
      </c>
      <c r="F63" s="33">
        <v>14.45</v>
      </c>
      <c r="G63" s="33">
        <v>332</v>
      </c>
      <c r="H63" s="33">
        <v>25.4</v>
      </c>
      <c r="L63" s="33">
        <v>25.4</v>
      </c>
      <c r="M63" s="33">
        <v>14.45</v>
      </c>
      <c r="N63" s="33">
        <v>332</v>
      </c>
      <c r="O63" s="33">
        <v>0</v>
      </c>
    </row>
    <row r="64" spans="1:15" x14ac:dyDescent="0.25">
      <c r="A64" s="33">
        <v>31.03</v>
      </c>
      <c r="B64" s="33">
        <v>44.08</v>
      </c>
      <c r="C64" s="33">
        <v>23.08</v>
      </c>
      <c r="F64" s="33">
        <v>96.53</v>
      </c>
      <c r="G64" s="33">
        <v>1338</v>
      </c>
      <c r="H64" s="33">
        <v>44.08</v>
      </c>
      <c r="L64" s="33">
        <v>44.08</v>
      </c>
      <c r="M64" s="33">
        <v>96.53</v>
      </c>
      <c r="N64" s="33">
        <v>1338</v>
      </c>
      <c r="O64" s="33">
        <v>0</v>
      </c>
    </row>
    <row r="65" spans="1:15" x14ac:dyDescent="0.25">
      <c r="A65" s="33">
        <v>27.97</v>
      </c>
      <c r="B65" s="33">
        <v>17.32</v>
      </c>
      <c r="C65" s="33">
        <v>30.05</v>
      </c>
      <c r="F65" s="33">
        <v>5.04</v>
      </c>
      <c r="G65" s="33">
        <v>1251</v>
      </c>
      <c r="H65" s="33">
        <v>17.32</v>
      </c>
      <c r="L65" s="33">
        <v>17.32</v>
      </c>
      <c r="M65" s="33">
        <v>5.04</v>
      </c>
      <c r="N65" s="33">
        <v>1251</v>
      </c>
      <c r="O65" s="33">
        <v>0</v>
      </c>
    </row>
    <row r="66" spans="1:15" x14ac:dyDescent="0.25">
      <c r="A66" s="33">
        <v>68.069999999999993</v>
      </c>
      <c r="B66" s="33">
        <v>3.31</v>
      </c>
      <c r="C66" s="33">
        <v>40.5</v>
      </c>
      <c r="F66" s="33">
        <v>23.49</v>
      </c>
      <c r="G66" s="33">
        <v>362</v>
      </c>
      <c r="H66" s="33">
        <v>3.31</v>
      </c>
      <c r="L66" s="33">
        <v>3.31</v>
      </c>
      <c r="M66" s="33">
        <v>23.49</v>
      </c>
      <c r="N66" s="33">
        <v>362</v>
      </c>
      <c r="O66" s="33">
        <v>0</v>
      </c>
    </row>
    <row r="67" spans="1:15" x14ac:dyDescent="0.25">
      <c r="A67" s="33">
        <v>44.53</v>
      </c>
      <c r="B67" s="33">
        <v>39.770000000000003</v>
      </c>
      <c r="C67" s="33">
        <v>33.229999999999997</v>
      </c>
      <c r="F67" s="33">
        <v>7.42</v>
      </c>
      <c r="G67" s="33">
        <v>1488</v>
      </c>
      <c r="H67" s="33">
        <v>39.770000000000003</v>
      </c>
      <c r="L67" s="33">
        <v>39.770000000000003</v>
      </c>
      <c r="M67" s="33">
        <v>7.42</v>
      </c>
      <c r="N67" s="33">
        <v>1488</v>
      </c>
      <c r="O67" s="33">
        <v>0</v>
      </c>
    </row>
    <row r="68" spans="1:15" x14ac:dyDescent="0.25">
      <c r="A68" s="33">
        <v>47.84</v>
      </c>
      <c r="B68" s="33">
        <v>14.58</v>
      </c>
      <c r="C68" s="33">
        <v>47.02</v>
      </c>
      <c r="F68" s="33">
        <v>10.51</v>
      </c>
      <c r="G68" s="33">
        <v>249</v>
      </c>
      <c r="H68" s="33">
        <v>14.58</v>
      </c>
      <c r="L68" s="33">
        <v>14.58</v>
      </c>
      <c r="M68" s="33">
        <v>10.51</v>
      </c>
      <c r="N68" s="33">
        <v>249</v>
      </c>
      <c r="O68" s="33">
        <v>0</v>
      </c>
    </row>
    <row r="69" spans="1:15" x14ac:dyDescent="0.25">
      <c r="A69" s="33">
        <v>29.23</v>
      </c>
      <c r="B69" s="33">
        <v>37.840000000000003</v>
      </c>
      <c r="C69" s="33">
        <v>63.15</v>
      </c>
      <c r="F69" s="33">
        <v>10.73</v>
      </c>
      <c r="G69" s="33">
        <v>1962</v>
      </c>
      <c r="H69" s="33">
        <v>37.840000000000003</v>
      </c>
      <c r="L69" s="33">
        <v>37.840000000000003</v>
      </c>
      <c r="M69" s="33">
        <v>10.73</v>
      </c>
      <c r="N69" s="33">
        <v>1962</v>
      </c>
      <c r="O69" s="33">
        <v>0</v>
      </c>
    </row>
    <row r="70" spans="1:15" x14ac:dyDescent="0.25">
      <c r="A70" s="33">
        <v>42.63</v>
      </c>
      <c r="B70" s="33">
        <v>25.3</v>
      </c>
      <c r="C70" s="33">
        <v>54.21</v>
      </c>
      <c r="F70" s="33">
        <v>10.220000000000001</v>
      </c>
      <c r="G70" s="33">
        <v>2211</v>
      </c>
      <c r="H70" s="33">
        <v>25.3</v>
      </c>
      <c r="L70" s="33">
        <v>25.3</v>
      </c>
      <c r="M70" s="33">
        <v>10.220000000000001</v>
      </c>
      <c r="N70" s="33">
        <v>2211</v>
      </c>
      <c r="O70" s="33">
        <v>0</v>
      </c>
    </row>
    <row r="71" spans="1:15" x14ac:dyDescent="0.25">
      <c r="A71" s="33">
        <v>52.55</v>
      </c>
      <c r="B71" s="33">
        <v>13.49</v>
      </c>
      <c r="C71" s="33">
        <v>25.8</v>
      </c>
      <c r="F71" s="33">
        <v>35.130000000000003</v>
      </c>
      <c r="G71" s="33">
        <v>637</v>
      </c>
      <c r="H71" s="33">
        <v>13.49</v>
      </c>
      <c r="L71" s="33">
        <v>13.49</v>
      </c>
      <c r="M71" s="33">
        <v>35.130000000000003</v>
      </c>
      <c r="N71" s="33">
        <v>637</v>
      </c>
      <c r="O71" s="33">
        <v>0</v>
      </c>
    </row>
    <row r="72" spans="1:15" x14ac:dyDescent="0.25">
      <c r="A72" s="33">
        <v>40.06</v>
      </c>
      <c r="B72" s="33">
        <v>19.579999999999998</v>
      </c>
      <c r="C72" s="33">
        <v>24.84</v>
      </c>
      <c r="F72" s="33">
        <v>12.27</v>
      </c>
      <c r="G72" s="33">
        <v>130</v>
      </c>
      <c r="H72" s="33">
        <v>19.579999999999998</v>
      </c>
      <c r="L72" s="33">
        <v>19.579999999999998</v>
      </c>
      <c r="M72" s="33">
        <v>12.27</v>
      </c>
      <c r="N72" s="33">
        <v>130</v>
      </c>
      <c r="O72" s="33">
        <v>0</v>
      </c>
    </row>
    <row r="73" spans="1:15" x14ac:dyDescent="0.25">
      <c r="A73" s="33">
        <v>31.01</v>
      </c>
      <c r="B73" s="33">
        <v>18.57</v>
      </c>
      <c r="C73" s="33">
        <v>17.82</v>
      </c>
      <c r="F73" s="33">
        <v>14.92</v>
      </c>
      <c r="G73" s="33">
        <v>609</v>
      </c>
      <c r="H73" s="33">
        <v>18.57</v>
      </c>
      <c r="L73" s="33">
        <v>18.57</v>
      </c>
      <c r="M73" s="33">
        <v>14.92</v>
      </c>
      <c r="N73" s="33">
        <v>609</v>
      </c>
      <c r="O73" s="33">
        <v>0</v>
      </c>
    </row>
    <row r="74" spans="1:15" x14ac:dyDescent="0.25">
      <c r="A74" s="33">
        <v>58.21</v>
      </c>
      <c r="B74" s="33">
        <v>0.79</v>
      </c>
      <c r="C74" s="33">
        <v>44.72</v>
      </c>
      <c r="F74" s="33">
        <v>66.17</v>
      </c>
      <c r="G74" s="33">
        <v>2220</v>
      </c>
      <c r="H74" s="33">
        <v>0.79</v>
      </c>
      <c r="L74" s="33">
        <v>0.79</v>
      </c>
      <c r="M74" s="33">
        <v>66.17</v>
      </c>
      <c r="N74" s="33">
        <v>2220</v>
      </c>
      <c r="O74" s="33">
        <v>0</v>
      </c>
    </row>
    <row r="75" spans="1:15" x14ac:dyDescent="0.25">
      <c r="A75" s="33">
        <v>47.87</v>
      </c>
      <c r="B75" s="33">
        <v>4.25</v>
      </c>
      <c r="C75" s="33">
        <v>55.22</v>
      </c>
      <c r="F75" s="33">
        <v>13.79</v>
      </c>
      <c r="G75" s="33">
        <v>956</v>
      </c>
      <c r="H75" s="33">
        <v>4.25</v>
      </c>
      <c r="L75" s="33">
        <v>4.25</v>
      </c>
      <c r="M75" s="33">
        <v>13.79</v>
      </c>
      <c r="N75" s="33">
        <v>956</v>
      </c>
      <c r="O75" s="33">
        <v>0</v>
      </c>
    </row>
    <row r="76" spans="1:15" x14ac:dyDescent="0.25">
      <c r="A76" s="33">
        <v>50.45</v>
      </c>
      <c r="B76" s="33">
        <v>35.67</v>
      </c>
      <c r="C76" s="33">
        <v>33.119999999999997</v>
      </c>
      <c r="F76" s="33">
        <v>42.56</v>
      </c>
      <c r="G76" s="33">
        <v>2102</v>
      </c>
      <c r="H76" s="33">
        <v>35.67</v>
      </c>
      <c r="L76" s="33">
        <v>35.67</v>
      </c>
      <c r="M76" s="33">
        <v>42.56</v>
      </c>
      <c r="N76" s="33">
        <v>2102</v>
      </c>
      <c r="O76" s="33">
        <v>0</v>
      </c>
    </row>
    <row r="77" spans="1:15" x14ac:dyDescent="0.25">
      <c r="A77" s="33">
        <v>30.84</v>
      </c>
      <c r="B77" s="33">
        <v>35.53</v>
      </c>
      <c r="C77" s="33">
        <v>42.19</v>
      </c>
      <c r="F77" s="33">
        <v>10.61</v>
      </c>
      <c r="G77" s="33">
        <v>219</v>
      </c>
      <c r="H77" s="33">
        <v>35.53</v>
      </c>
      <c r="L77" s="33">
        <v>35.53</v>
      </c>
      <c r="M77" s="33">
        <v>10.61</v>
      </c>
      <c r="N77" s="33">
        <v>219</v>
      </c>
      <c r="O77" s="33">
        <v>0</v>
      </c>
    </row>
    <row r="78" spans="1:15" x14ac:dyDescent="0.25">
      <c r="A78" s="33">
        <v>46</v>
      </c>
      <c r="B78" s="33">
        <v>15.16</v>
      </c>
      <c r="C78" s="33">
        <v>30.61</v>
      </c>
      <c r="F78" s="33">
        <v>11.06</v>
      </c>
      <c r="G78" s="33">
        <v>140</v>
      </c>
      <c r="H78" s="33">
        <v>15.16</v>
      </c>
      <c r="L78" s="33">
        <v>15.16</v>
      </c>
      <c r="M78" s="33">
        <v>11.06</v>
      </c>
      <c r="N78" s="33">
        <v>140</v>
      </c>
      <c r="O78" s="33">
        <v>0</v>
      </c>
    </row>
    <row r="79" spans="1:15" x14ac:dyDescent="0.25">
      <c r="A79" s="33">
        <v>38.29</v>
      </c>
      <c r="B79" s="33">
        <v>9.07</v>
      </c>
      <c r="C79" s="33">
        <v>42.3</v>
      </c>
      <c r="F79" s="33">
        <v>12.02</v>
      </c>
      <c r="G79" s="33">
        <v>707</v>
      </c>
      <c r="H79" s="33">
        <v>9.07</v>
      </c>
      <c r="L79" s="33">
        <v>9.07</v>
      </c>
      <c r="M79" s="33">
        <v>12.02</v>
      </c>
      <c r="N79" s="33">
        <v>707</v>
      </c>
      <c r="O79" s="33">
        <v>0</v>
      </c>
    </row>
    <row r="80" spans="1:15" x14ac:dyDescent="0.25">
      <c r="A80" s="33">
        <v>60.17</v>
      </c>
      <c r="B80" s="33">
        <v>9.11</v>
      </c>
      <c r="C80" s="33">
        <v>63.37</v>
      </c>
      <c r="F80" s="33">
        <v>306.36</v>
      </c>
      <c r="G80" s="33">
        <v>1640</v>
      </c>
      <c r="H80" s="33">
        <v>9.11</v>
      </c>
      <c r="L80" s="33">
        <v>9.11</v>
      </c>
      <c r="M80" s="33">
        <v>306.36</v>
      </c>
      <c r="N80" s="33">
        <v>1640</v>
      </c>
      <c r="O80" s="33">
        <v>0</v>
      </c>
    </row>
    <row r="81" spans="1:15" x14ac:dyDescent="0.25">
      <c r="A81" s="33">
        <v>70.95</v>
      </c>
      <c r="B81" s="33">
        <v>31.02</v>
      </c>
      <c r="C81" s="33">
        <v>14.06</v>
      </c>
      <c r="F81" s="33">
        <v>14.73</v>
      </c>
      <c r="G81" s="33">
        <v>4330</v>
      </c>
      <c r="H81" s="33">
        <v>31.02</v>
      </c>
      <c r="L81" s="33">
        <v>31.02</v>
      </c>
      <c r="M81" s="33">
        <v>14.73</v>
      </c>
      <c r="N81" s="33">
        <v>4330</v>
      </c>
      <c r="O81" s="33">
        <v>0</v>
      </c>
    </row>
    <row r="82" spans="1:15" x14ac:dyDescent="0.25">
      <c r="A82" s="33">
        <v>52.45</v>
      </c>
      <c r="B82" s="33">
        <v>41.59</v>
      </c>
      <c r="C82" s="33">
        <v>17.489999999999998</v>
      </c>
      <c r="F82" s="33">
        <v>91.55</v>
      </c>
      <c r="G82" s="33">
        <v>740</v>
      </c>
      <c r="H82" s="33">
        <v>41.59</v>
      </c>
      <c r="L82" s="33">
        <v>41.59</v>
      </c>
      <c r="M82" s="33">
        <v>91.55</v>
      </c>
      <c r="N82" s="33">
        <v>740</v>
      </c>
      <c r="O82" s="33">
        <v>0</v>
      </c>
    </row>
    <row r="83" spans="1:15" x14ac:dyDescent="0.25">
      <c r="A83" s="33">
        <v>32.51</v>
      </c>
      <c r="B83" s="33">
        <v>7.54</v>
      </c>
      <c r="C83" s="33">
        <v>9.57</v>
      </c>
      <c r="F83" s="33">
        <v>18.73</v>
      </c>
      <c r="G83" s="33">
        <v>29</v>
      </c>
      <c r="H83" s="33">
        <v>7.54</v>
      </c>
      <c r="L83" s="33">
        <v>7.54</v>
      </c>
      <c r="M83" s="33">
        <v>18.73</v>
      </c>
      <c r="N83" s="33">
        <v>29</v>
      </c>
      <c r="O83" s="33">
        <v>0</v>
      </c>
    </row>
    <row r="84" spans="1:15" x14ac:dyDescent="0.25">
      <c r="A84" s="33">
        <v>35.76</v>
      </c>
      <c r="B84" s="33">
        <v>22.26</v>
      </c>
      <c r="C84" s="33">
        <v>17.04</v>
      </c>
      <c r="F84" s="33">
        <v>12.46</v>
      </c>
      <c r="G84" s="33">
        <v>523</v>
      </c>
      <c r="H84" s="33">
        <v>22.26</v>
      </c>
      <c r="L84" s="33">
        <v>22.26</v>
      </c>
      <c r="M84" s="33">
        <v>12.46</v>
      </c>
      <c r="N84" s="33">
        <v>523</v>
      </c>
      <c r="O84" s="33">
        <v>0</v>
      </c>
    </row>
    <row r="85" spans="1:15" x14ac:dyDescent="0.25">
      <c r="A85" s="33">
        <v>42.71</v>
      </c>
      <c r="B85" s="33">
        <v>21.83</v>
      </c>
      <c r="C85" s="33">
        <v>28.18</v>
      </c>
      <c r="F85" s="33">
        <v>86.75</v>
      </c>
      <c r="G85" s="33">
        <v>822</v>
      </c>
      <c r="H85" s="33">
        <v>21.83</v>
      </c>
      <c r="L85" s="33">
        <v>21.83</v>
      </c>
      <c r="M85" s="33">
        <v>86.75</v>
      </c>
      <c r="N85" s="33">
        <v>822</v>
      </c>
      <c r="O85" s="33">
        <v>0</v>
      </c>
    </row>
    <row r="86" spans="1:15" x14ac:dyDescent="0.25">
      <c r="A86" s="33">
        <v>63.8</v>
      </c>
      <c r="B86" s="33">
        <v>19.010000000000002</v>
      </c>
      <c r="C86" s="33">
        <v>35.729999999999997</v>
      </c>
      <c r="F86" s="33">
        <v>38.49</v>
      </c>
      <c r="G86" s="33">
        <v>297</v>
      </c>
      <c r="H86" s="33">
        <v>19.010000000000002</v>
      </c>
      <c r="L86" s="33">
        <v>19.010000000000002</v>
      </c>
      <c r="M86" s="33">
        <v>38.49</v>
      </c>
      <c r="N86" s="33">
        <v>297</v>
      </c>
      <c r="O86" s="33">
        <v>0</v>
      </c>
    </row>
    <row r="87" spans="1:15" x14ac:dyDescent="0.25">
      <c r="A87" s="33">
        <v>26.79</v>
      </c>
      <c r="B87" s="33">
        <v>19.73</v>
      </c>
      <c r="C87" s="33">
        <v>34.86</v>
      </c>
      <c r="F87" s="33">
        <v>14.65</v>
      </c>
      <c r="G87" s="33">
        <v>116</v>
      </c>
      <c r="H87" s="33">
        <v>19.73</v>
      </c>
      <c r="L87" s="33">
        <v>19.73</v>
      </c>
      <c r="M87" s="33">
        <v>14.65</v>
      </c>
      <c r="N87" s="33">
        <v>116</v>
      </c>
      <c r="O87" s="33">
        <v>0</v>
      </c>
    </row>
    <row r="88" spans="1:15" x14ac:dyDescent="0.25">
      <c r="A88" s="33">
        <v>58.87</v>
      </c>
      <c r="B88" s="33">
        <v>14.39</v>
      </c>
      <c r="C88" s="33">
        <v>46.75</v>
      </c>
      <c r="F88" s="33">
        <v>5.01</v>
      </c>
      <c r="G88" s="33">
        <v>2088</v>
      </c>
      <c r="H88" s="33">
        <v>14.39</v>
      </c>
      <c r="L88" s="33">
        <v>14.39</v>
      </c>
      <c r="M88" s="33">
        <v>5.01</v>
      </c>
      <c r="N88" s="33">
        <v>2088</v>
      </c>
      <c r="O88" s="33">
        <v>0</v>
      </c>
    </row>
    <row r="89" spans="1:15" x14ac:dyDescent="0.25">
      <c r="A89" s="33">
        <v>48.23</v>
      </c>
      <c r="B89" s="33">
        <v>14.36</v>
      </c>
      <c r="C89" s="33">
        <v>42.68</v>
      </c>
      <c r="F89" s="33">
        <v>14.75</v>
      </c>
      <c r="G89" s="33">
        <v>158</v>
      </c>
      <c r="H89" s="33">
        <v>14.36</v>
      </c>
      <c r="L89" s="33">
        <v>14.36</v>
      </c>
      <c r="M89" s="33">
        <v>14.75</v>
      </c>
      <c r="N89" s="33">
        <v>158</v>
      </c>
      <c r="O89" s="33">
        <v>0</v>
      </c>
    </row>
    <row r="90" spans="1:15" x14ac:dyDescent="0.25">
      <c r="A90" s="33">
        <v>36.07</v>
      </c>
      <c r="B90" s="33">
        <v>32.549999999999997</v>
      </c>
      <c r="C90" s="33">
        <v>49</v>
      </c>
      <c r="F90" s="33">
        <v>41.68</v>
      </c>
      <c r="G90" s="33">
        <v>1564</v>
      </c>
      <c r="H90" s="33">
        <v>32.549999999999997</v>
      </c>
      <c r="L90" s="33">
        <v>32.549999999999997</v>
      </c>
      <c r="M90" s="33">
        <v>41.68</v>
      </c>
      <c r="N90" s="33">
        <v>1564</v>
      </c>
      <c r="O90" s="33">
        <v>0</v>
      </c>
    </row>
    <row r="91" spans="1:15" x14ac:dyDescent="0.25">
      <c r="A91" s="33">
        <v>40.22</v>
      </c>
      <c r="B91" s="33">
        <v>10.130000000000001</v>
      </c>
      <c r="C91" s="33">
        <v>35.74</v>
      </c>
      <c r="F91" s="33">
        <v>4.12</v>
      </c>
      <c r="G91" s="33">
        <v>1992</v>
      </c>
      <c r="H91" s="33">
        <v>10.130000000000001</v>
      </c>
      <c r="L91" s="33">
        <v>10.130000000000001</v>
      </c>
      <c r="M91" s="33">
        <v>4.12</v>
      </c>
      <c r="N91" s="33">
        <v>1992</v>
      </c>
      <c r="O91" s="33">
        <v>0</v>
      </c>
    </row>
    <row r="92" spans="1:15" x14ac:dyDescent="0.25">
      <c r="A92" s="33">
        <v>36.22</v>
      </c>
      <c r="B92" s="33">
        <v>26.91</v>
      </c>
      <c r="C92" s="33">
        <v>26.7</v>
      </c>
      <c r="F92" s="33">
        <v>15.78</v>
      </c>
      <c r="G92" s="33">
        <v>250</v>
      </c>
      <c r="H92" s="33">
        <v>26.91</v>
      </c>
      <c r="L92" s="33">
        <v>26.91</v>
      </c>
      <c r="M92" s="33">
        <v>15.78</v>
      </c>
      <c r="N92" s="33">
        <v>250</v>
      </c>
      <c r="O92" s="33">
        <v>0</v>
      </c>
    </row>
    <row r="93" spans="1:15" x14ac:dyDescent="0.25">
      <c r="A93" s="33">
        <v>26.86</v>
      </c>
      <c r="B93" s="33">
        <v>43.76</v>
      </c>
      <c r="C93" s="33">
        <v>17.82</v>
      </c>
      <c r="F93" s="33">
        <v>21.53</v>
      </c>
      <c r="G93" s="33">
        <v>2578</v>
      </c>
      <c r="H93" s="33">
        <v>43.76</v>
      </c>
      <c r="L93" s="33">
        <v>43.76</v>
      </c>
      <c r="M93" s="33">
        <v>21.53</v>
      </c>
      <c r="N93" s="33">
        <v>2578</v>
      </c>
      <c r="O93" s="33">
        <v>0</v>
      </c>
    </row>
    <row r="94" spans="1:15" x14ac:dyDescent="0.25">
      <c r="A94" s="33">
        <v>32.549999999999997</v>
      </c>
      <c r="B94" s="33">
        <v>7.19</v>
      </c>
      <c r="C94" s="33">
        <v>18.73</v>
      </c>
      <c r="F94" s="33">
        <v>16.260000000000002</v>
      </c>
      <c r="G94" s="33">
        <v>387</v>
      </c>
      <c r="H94" s="33">
        <v>7.19</v>
      </c>
      <c r="L94" s="33">
        <v>7.19</v>
      </c>
      <c r="M94" s="33">
        <v>16.260000000000002</v>
      </c>
      <c r="N94" s="33">
        <v>387</v>
      </c>
      <c r="O94" s="33">
        <v>0</v>
      </c>
    </row>
    <row r="95" spans="1:15" x14ac:dyDescent="0.25">
      <c r="A95" s="33">
        <v>38.06</v>
      </c>
      <c r="B95" s="33">
        <v>31.04</v>
      </c>
      <c r="C95" s="33">
        <v>36.28</v>
      </c>
      <c r="F95" s="33">
        <v>30.96</v>
      </c>
      <c r="G95" s="33">
        <v>422</v>
      </c>
      <c r="H95" s="33">
        <v>31.04</v>
      </c>
      <c r="L95" s="33">
        <v>31.04</v>
      </c>
      <c r="M95" s="33">
        <v>30.96</v>
      </c>
      <c r="N95" s="33">
        <v>422</v>
      </c>
      <c r="O95" s="33">
        <v>0</v>
      </c>
    </row>
    <row r="96" spans="1:15" x14ac:dyDescent="0.25">
      <c r="A96" s="33">
        <v>53.9</v>
      </c>
      <c r="B96" s="33">
        <v>0.46</v>
      </c>
      <c r="C96" s="33">
        <v>54.12</v>
      </c>
      <c r="F96" s="33">
        <v>23.59</v>
      </c>
      <c r="G96" s="33">
        <v>2410</v>
      </c>
      <c r="H96" s="33">
        <v>0.46</v>
      </c>
      <c r="L96" s="33">
        <v>0.46</v>
      </c>
      <c r="M96" s="33">
        <v>23.59</v>
      </c>
      <c r="N96" s="33">
        <v>2410</v>
      </c>
      <c r="O96" s="33">
        <v>0</v>
      </c>
    </row>
    <row r="97" spans="1:15" x14ac:dyDescent="0.25">
      <c r="A97" s="33">
        <v>63.69</v>
      </c>
      <c r="B97" s="33">
        <v>25.18</v>
      </c>
      <c r="C97" s="33">
        <v>46.82</v>
      </c>
      <c r="F97" s="33">
        <v>24.48</v>
      </c>
      <c r="G97" s="33">
        <v>252</v>
      </c>
      <c r="H97" s="33">
        <v>25.18</v>
      </c>
      <c r="L97" s="33">
        <v>25.18</v>
      </c>
      <c r="M97" s="33">
        <v>24.48</v>
      </c>
      <c r="N97" s="33">
        <v>252</v>
      </c>
      <c r="O97" s="33">
        <v>0</v>
      </c>
    </row>
    <row r="98" spans="1:15" x14ac:dyDescent="0.25">
      <c r="A98" s="33">
        <v>41.19</v>
      </c>
      <c r="B98" s="33">
        <v>18.48</v>
      </c>
      <c r="C98" s="33">
        <v>42.04</v>
      </c>
      <c r="F98" s="33">
        <v>24.41</v>
      </c>
      <c r="G98" s="33">
        <v>377</v>
      </c>
      <c r="H98" s="33">
        <v>18.48</v>
      </c>
      <c r="L98" s="33">
        <v>18.48</v>
      </c>
      <c r="M98" s="33">
        <v>24.41</v>
      </c>
      <c r="N98" s="33">
        <v>377</v>
      </c>
      <c r="O98" s="33">
        <v>0</v>
      </c>
    </row>
    <row r="99" spans="1:15" x14ac:dyDescent="0.25">
      <c r="A99" s="33">
        <v>50.06</v>
      </c>
      <c r="B99" s="33">
        <v>0.6</v>
      </c>
      <c r="C99" s="33">
        <v>24.02</v>
      </c>
      <c r="F99" s="33">
        <v>58.26</v>
      </c>
      <c r="G99" s="33">
        <v>2390</v>
      </c>
      <c r="H99" s="33">
        <v>0.6</v>
      </c>
      <c r="L99" s="33">
        <v>0.6</v>
      </c>
      <c r="M99" s="33">
        <v>58.26</v>
      </c>
      <c r="N99" s="33">
        <v>2390</v>
      </c>
      <c r="O99" s="33">
        <v>0</v>
      </c>
    </row>
    <row r="100" spans="1:15" x14ac:dyDescent="0.25">
      <c r="A100" s="33">
        <v>37.5</v>
      </c>
      <c r="B100" s="33">
        <v>14.98</v>
      </c>
      <c r="C100" s="33">
        <v>36.369999999999997</v>
      </c>
      <c r="F100" s="33">
        <v>28.86</v>
      </c>
      <c r="G100" s="33">
        <v>3644</v>
      </c>
      <c r="H100" s="33">
        <v>14.98</v>
      </c>
      <c r="L100" s="33">
        <v>14.98</v>
      </c>
      <c r="M100" s="33">
        <v>28.86</v>
      </c>
      <c r="N100" s="33">
        <v>3644</v>
      </c>
      <c r="O100" s="33">
        <v>0</v>
      </c>
    </row>
    <row r="101" spans="1:15" x14ac:dyDescent="0.25">
      <c r="A101" s="33">
        <v>34.47</v>
      </c>
      <c r="B101" s="33">
        <v>2.69</v>
      </c>
      <c r="C101" s="33">
        <v>32.78</v>
      </c>
      <c r="F101" s="33">
        <v>48.14</v>
      </c>
      <c r="G101" s="33">
        <v>239</v>
      </c>
      <c r="H101" s="33">
        <v>2.69</v>
      </c>
      <c r="L101" s="33">
        <v>2.69</v>
      </c>
      <c r="M101" s="33">
        <v>48.14</v>
      </c>
      <c r="N101" s="33">
        <v>239</v>
      </c>
      <c r="O101" s="33">
        <v>0</v>
      </c>
    </row>
    <row r="102" spans="1:15" x14ac:dyDescent="0.25">
      <c r="A102" s="33">
        <v>42.46</v>
      </c>
      <c r="B102" s="33">
        <v>38.53</v>
      </c>
      <c r="C102" s="33">
        <v>48.76</v>
      </c>
      <c r="F102" s="33">
        <v>16.23</v>
      </c>
      <c r="G102" s="33">
        <v>320</v>
      </c>
      <c r="H102" s="33">
        <v>38.53</v>
      </c>
      <c r="L102" s="33">
        <v>38.53</v>
      </c>
      <c r="M102" s="33">
        <v>16.23</v>
      </c>
      <c r="N102" s="33">
        <v>320</v>
      </c>
      <c r="O102" s="33">
        <v>0</v>
      </c>
    </row>
    <row r="103" spans="1:15" x14ac:dyDescent="0.25">
      <c r="A103" s="33">
        <v>43.39</v>
      </c>
      <c r="B103" s="33">
        <v>5.51</v>
      </c>
      <c r="C103" s="33">
        <v>16.190000000000001</v>
      </c>
      <c r="F103" s="33">
        <v>20.13</v>
      </c>
      <c r="G103" s="33">
        <v>99</v>
      </c>
      <c r="H103" s="33">
        <v>5.51</v>
      </c>
      <c r="L103" s="33">
        <v>5.51</v>
      </c>
      <c r="M103" s="33">
        <v>20.13</v>
      </c>
      <c r="N103" s="33">
        <v>99</v>
      </c>
      <c r="O103" s="33">
        <v>0</v>
      </c>
    </row>
    <row r="104" spans="1:15" x14ac:dyDescent="0.25">
      <c r="A104" s="33">
        <v>47.14</v>
      </c>
      <c r="B104" s="33">
        <v>39.299999999999997</v>
      </c>
      <c r="C104" s="33">
        <v>13.51</v>
      </c>
      <c r="F104" s="33">
        <v>104.06</v>
      </c>
      <c r="G104" s="33">
        <v>1339</v>
      </c>
      <c r="H104" s="33">
        <v>39.299999999999997</v>
      </c>
      <c r="L104" s="33">
        <v>39.299999999999997</v>
      </c>
      <c r="M104" s="33">
        <v>104.06</v>
      </c>
      <c r="N104" s="33">
        <v>1339</v>
      </c>
      <c r="O104" s="33">
        <v>0</v>
      </c>
    </row>
    <row r="105" spans="1:15" x14ac:dyDescent="0.25">
      <c r="A105" s="33">
        <v>68.28</v>
      </c>
      <c r="B105" s="33">
        <v>6.46</v>
      </c>
      <c r="C105" s="33">
        <v>39.03</v>
      </c>
      <c r="F105" s="33">
        <v>4.92</v>
      </c>
      <c r="G105" s="33">
        <v>1018</v>
      </c>
      <c r="H105" s="33">
        <v>6.46</v>
      </c>
      <c r="L105" s="33">
        <v>6.46</v>
      </c>
      <c r="M105" s="33">
        <v>4.92</v>
      </c>
      <c r="N105" s="33">
        <v>1018</v>
      </c>
      <c r="O105" s="33">
        <v>0</v>
      </c>
    </row>
    <row r="106" spans="1:15" x14ac:dyDescent="0.25">
      <c r="A106" s="33">
        <v>38.61</v>
      </c>
      <c r="B106" s="33">
        <v>8.61</v>
      </c>
      <c r="C106" s="33">
        <v>28.99</v>
      </c>
      <c r="F106" s="33">
        <v>11.44</v>
      </c>
      <c r="G106" s="33">
        <v>61</v>
      </c>
      <c r="H106" s="33">
        <v>8.61</v>
      </c>
      <c r="L106" s="33">
        <v>8.61</v>
      </c>
      <c r="M106" s="33">
        <v>11.44</v>
      </c>
      <c r="N106" s="33">
        <v>61</v>
      </c>
      <c r="O106" s="33">
        <v>0</v>
      </c>
    </row>
    <row r="107" spans="1:15" x14ac:dyDescent="0.25">
      <c r="A107" s="33">
        <v>42.48</v>
      </c>
      <c r="B107" s="33">
        <v>6.86</v>
      </c>
      <c r="C107" s="33">
        <v>14.23</v>
      </c>
      <c r="F107" s="33">
        <v>142.58000000000001</v>
      </c>
      <c r="G107" s="33">
        <v>151</v>
      </c>
      <c r="H107" s="33">
        <v>6.86</v>
      </c>
      <c r="L107" s="33">
        <v>6.86</v>
      </c>
      <c r="M107" s="33">
        <v>142.58000000000001</v>
      </c>
      <c r="N107" s="33">
        <v>151</v>
      </c>
      <c r="O107" s="33">
        <v>0</v>
      </c>
    </row>
    <row r="108" spans="1:15" x14ac:dyDescent="0.25">
      <c r="A108" s="33">
        <v>37.130000000000003</v>
      </c>
      <c r="B108" s="33">
        <v>24.57</v>
      </c>
      <c r="C108" s="33">
        <v>21.1</v>
      </c>
      <c r="F108" s="33">
        <v>45.43</v>
      </c>
      <c r="G108" s="33">
        <v>1317</v>
      </c>
      <c r="H108" s="33">
        <v>24.57</v>
      </c>
      <c r="L108" s="33">
        <v>24.57</v>
      </c>
      <c r="M108" s="33">
        <v>45.43</v>
      </c>
      <c r="N108" s="33">
        <v>1317</v>
      </c>
      <c r="O108" s="33">
        <v>0</v>
      </c>
    </row>
    <row r="109" spans="1:15" x14ac:dyDescent="0.25">
      <c r="A109" s="33">
        <v>49.67</v>
      </c>
      <c r="B109" s="33">
        <v>11.34</v>
      </c>
      <c r="C109" s="33">
        <v>26.37</v>
      </c>
      <c r="F109" s="33">
        <v>2.4500000000000002</v>
      </c>
      <c r="G109" s="33">
        <v>558</v>
      </c>
      <c r="H109" s="33">
        <v>11.34</v>
      </c>
      <c r="L109" s="33">
        <v>11.34</v>
      </c>
      <c r="M109" s="33">
        <v>2.4500000000000002</v>
      </c>
      <c r="N109" s="33">
        <v>558</v>
      </c>
      <c r="O109" s="33">
        <v>0</v>
      </c>
    </row>
    <row r="110" spans="1:15" x14ac:dyDescent="0.25">
      <c r="A110" s="33">
        <v>52.42</v>
      </c>
      <c r="B110" s="33">
        <v>11.9</v>
      </c>
      <c r="C110" s="33">
        <v>44.97</v>
      </c>
      <c r="F110" s="33">
        <v>24.3</v>
      </c>
      <c r="G110" s="33">
        <v>2156</v>
      </c>
      <c r="H110" s="33">
        <v>11.9</v>
      </c>
      <c r="L110" s="33">
        <v>11.9</v>
      </c>
      <c r="M110" s="33">
        <v>24.3</v>
      </c>
      <c r="N110" s="33">
        <v>2156</v>
      </c>
      <c r="O110" s="33">
        <v>0</v>
      </c>
    </row>
    <row r="111" spans="1:15" x14ac:dyDescent="0.25">
      <c r="A111" s="33">
        <v>52.39</v>
      </c>
      <c r="B111" s="33">
        <v>33.97</v>
      </c>
      <c r="C111" s="33">
        <v>18.489999999999998</v>
      </c>
      <c r="F111" s="33">
        <v>55.46</v>
      </c>
      <c r="G111" s="33">
        <v>176</v>
      </c>
      <c r="H111" s="33">
        <v>33.97</v>
      </c>
      <c r="L111" s="33">
        <v>33.97</v>
      </c>
      <c r="M111" s="33">
        <v>55.46</v>
      </c>
      <c r="N111" s="33">
        <v>176</v>
      </c>
      <c r="O111" s="33">
        <v>0</v>
      </c>
    </row>
    <row r="112" spans="1:15" x14ac:dyDescent="0.25">
      <c r="A112" s="33">
        <v>13.81</v>
      </c>
      <c r="B112" s="33">
        <v>1.59</v>
      </c>
      <c r="C112" s="33">
        <v>47.16</v>
      </c>
      <c r="F112" s="33">
        <v>22.72</v>
      </c>
      <c r="G112" s="33">
        <v>2948</v>
      </c>
      <c r="H112" s="33">
        <v>1.59</v>
      </c>
      <c r="L112" s="33">
        <v>1.59</v>
      </c>
      <c r="M112" s="33">
        <v>22.72</v>
      </c>
      <c r="N112" s="33">
        <v>2948</v>
      </c>
      <c r="O112" s="33">
        <v>0</v>
      </c>
    </row>
    <row r="113" spans="1:15" x14ac:dyDescent="0.25">
      <c r="A113" s="33">
        <v>45.9</v>
      </c>
      <c r="B113" s="33">
        <v>29.37</v>
      </c>
      <c r="C113" s="33">
        <v>52.22</v>
      </c>
      <c r="F113" s="33">
        <v>37.020000000000003</v>
      </c>
      <c r="G113" s="33">
        <v>3080</v>
      </c>
      <c r="H113" s="33">
        <v>29.37</v>
      </c>
      <c r="L113" s="33">
        <v>29.37</v>
      </c>
      <c r="M113" s="33">
        <v>37.020000000000003</v>
      </c>
      <c r="N113" s="33">
        <v>3080</v>
      </c>
      <c r="O113" s="33">
        <v>0</v>
      </c>
    </row>
    <row r="114" spans="1:15" x14ac:dyDescent="0.25">
      <c r="A114" s="33">
        <v>43</v>
      </c>
      <c r="B114" s="33">
        <v>20.38</v>
      </c>
      <c r="C114" s="33">
        <v>24.97</v>
      </c>
      <c r="F114" s="33">
        <v>3.7</v>
      </c>
      <c r="G114" s="33">
        <v>393</v>
      </c>
      <c r="H114" s="33">
        <v>20.38</v>
      </c>
      <c r="L114" s="33">
        <v>20.38</v>
      </c>
      <c r="M114" s="33">
        <v>3.7</v>
      </c>
      <c r="N114" s="33">
        <v>393</v>
      </c>
      <c r="O114" s="33">
        <v>0</v>
      </c>
    </row>
    <row r="115" spans="1:15" x14ac:dyDescent="0.25">
      <c r="A115" s="33">
        <v>60.95</v>
      </c>
      <c r="B115" s="33">
        <v>47.16</v>
      </c>
      <c r="C115" s="33">
        <v>46.97</v>
      </c>
      <c r="F115" s="33">
        <v>16.89</v>
      </c>
      <c r="G115" s="33">
        <v>485</v>
      </c>
      <c r="H115" s="33">
        <v>47.16</v>
      </c>
      <c r="L115" s="33">
        <v>47.16</v>
      </c>
      <c r="M115" s="33">
        <v>16.89</v>
      </c>
      <c r="N115" s="33">
        <v>485</v>
      </c>
      <c r="O115" s="33">
        <v>0</v>
      </c>
    </row>
    <row r="116" spans="1:15" x14ac:dyDescent="0.25">
      <c r="A116" s="33">
        <v>14.79</v>
      </c>
      <c r="B116" s="33">
        <v>34.340000000000003</v>
      </c>
      <c r="C116" s="33">
        <v>35.42</v>
      </c>
      <c r="F116" s="33">
        <v>18.11</v>
      </c>
      <c r="G116" s="33">
        <v>139</v>
      </c>
      <c r="H116" s="33">
        <v>34.340000000000003</v>
      </c>
      <c r="L116" s="33">
        <v>34.340000000000003</v>
      </c>
      <c r="M116" s="33">
        <v>18.11</v>
      </c>
      <c r="N116" s="33">
        <v>139</v>
      </c>
      <c r="O116" s="33">
        <v>0</v>
      </c>
    </row>
    <row r="117" spans="1:15" x14ac:dyDescent="0.25">
      <c r="A117" s="33">
        <v>58.13</v>
      </c>
      <c r="B117" s="33">
        <v>14.51</v>
      </c>
      <c r="C117" s="33">
        <v>26.4</v>
      </c>
      <c r="F117" s="33">
        <v>49.6</v>
      </c>
      <c r="G117" s="33">
        <v>107</v>
      </c>
      <c r="H117" s="33">
        <v>14.51</v>
      </c>
      <c r="L117" s="33">
        <v>14.51</v>
      </c>
      <c r="M117" s="33">
        <v>49.6</v>
      </c>
      <c r="N117" s="33">
        <v>107</v>
      </c>
      <c r="O117" s="33">
        <v>0</v>
      </c>
    </row>
    <row r="118" spans="1:15" x14ac:dyDescent="0.25">
      <c r="A118" s="33">
        <v>25.49</v>
      </c>
      <c r="B118" s="33">
        <v>42.42</v>
      </c>
      <c r="C118" s="33">
        <v>35.56</v>
      </c>
      <c r="F118" s="33">
        <v>4.41</v>
      </c>
      <c r="G118" s="33">
        <v>48</v>
      </c>
      <c r="H118" s="33">
        <v>42.42</v>
      </c>
      <c r="L118" s="33">
        <v>42.42</v>
      </c>
      <c r="M118" s="33">
        <v>4.41</v>
      </c>
      <c r="N118" s="33">
        <v>48</v>
      </c>
      <c r="O118" s="33">
        <v>0</v>
      </c>
    </row>
    <row r="119" spans="1:15" x14ac:dyDescent="0.25">
      <c r="A119" s="33">
        <v>58</v>
      </c>
      <c r="B119" s="33">
        <v>35.58</v>
      </c>
      <c r="C119" s="33">
        <v>69.31</v>
      </c>
      <c r="F119" s="33">
        <v>26.52</v>
      </c>
      <c r="G119" s="33">
        <v>219</v>
      </c>
      <c r="H119" s="33">
        <v>35.58</v>
      </c>
      <c r="L119" s="33">
        <v>35.58</v>
      </c>
      <c r="M119" s="33">
        <v>26.52</v>
      </c>
      <c r="N119" s="33">
        <v>219</v>
      </c>
      <c r="O119" s="33">
        <v>0</v>
      </c>
    </row>
    <row r="120" spans="1:15" x14ac:dyDescent="0.25">
      <c r="A120" s="33">
        <v>46.03</v>
      </c>
      <c r="B120" s="33">
        <v>63.75</v>
      </c>
      <c r="C120" s="33">
        <v>30.03</v>
      </c>
      <c r="F120" s="33">
        <v>30.29</v>
      </c>
      <c r="G120" s="33">
        <v>1554</v>
      </c>
      <c r="H120" s="33">
        <v>63.75</v>
      </c>
      <c r="L120" s="33">
        <v>63.75</v>
      </c>
      <c r="M120" s="33">
        <v>30.29</v>
      </c>
      <c r="N120" s="33">
        <v>1554</v>
      </c>
      <c r="O120" s="33">
        <v>0</v>
      </c>
    </row>
    <row r="121" spans="1:15" x14ac:dyDescent="0.25">
      <c r="A121" s="33">
        <v>57.34</v>
      </c>
      <c r="B121" s="33">
        <v>7.77</v>
      </c>
      <c r="C121" s="33">
        <v>25.02</v>
      </c>
      <c r="F121" s="33">
        <v>18.579999999999998</v>
      </c>
      <c r="G121" s="33">
        <v>877</v>
      </c>
      <c r="H121" s="33">
        <v>7.77</v>
      </c>
      <c r="L121" s="33">
        <v>7.77</v>
      </c>
      <c r="M121" s="33">
        <v>18.579999999999998</v>
      </c>
      <c r="N121" s="33">
        <v>877</v>
      </c>
      <c r="O121" s="33">
        <v>0</v>
      </c>
    </row>
    <row r="122" spans="1:15" x14ac:dyDescent="0.25">
      <c r="A122" s="33">
        <v>35.42</v>
      </c>
      <c r="B122" s="33">
        <v>32.25</v>
      </c>
      <c r="C122" s="33">
        <v>35.9</v>
      </c>
      <c r="F122" s="33">
        <v>14.49</v>
      </c>
      <c r="G122" s="33">
        <v>1406</v>
      </c>
      <c r="H122" s="33">
        <v>32.25</v>
      </c>
      <c r="L122" s="33">
        <v>32.25</v>
      </c>
      <c r="M122" s="33">
        <v>14.49</v>
      </c>
      <c r="N122" s="33">
        <v>1406</v>
      </c>
      <c r="O122" s="33">
        <v>0</v>
      </c>
    </row>
    <row r="123" spans="1:15" x14ac:dyDescent="0.25">
      <c r="A123" s="33">
        <v>34.69</v>
      </c>
      <c r="B123" s="33">
        <v>19.55</v>
      </c>
      <c r="C123" s="33">
        <v>45.05</v>
      </c>
      <c r="F123" s="33">
        <v>50.42</v>
      </c>
      <c r="G123" s="33">
        <v>189</v>
      </c>
      <c r="H123" s="33">
        <v>19.55</v>
      </c>
      <c r="L123" s="33">
        <v>19.55</v>
      </c>
      <c r="M123" s="33">
        <v>50.42</v>
      </c>
      <c r="N123" s="33">
        <v>189</v>
      </c>
      <c r="O123" s="33">
        <v>0</v>
      </c>
    </row>
    <row r="124" spans="1:15" x14ac:dyDescent="0.25">
      <c r="A124" s="33">
        <v>45.75</v>
      </c>
      <c r="B124" s="33">
        <v>32.909999999999997</v>
      </c>
      <c r="C124" s="33">
        <v>54.68</v>
      </c>
      <c r="F124" s="33">
        <v>9.99</v>
      </c>
      <c r="G124" s="33">
        <v>48</v>
      </c>
      <c r="H124" s="33">
        <v>32.909999999999997</v>
      </c>
      <c r="L124" s="33">
        <v>32.909999999999997</v>
      </c>
      <c r="M124" s="33">
        <v>9.99</v>
      </c>
      <c r="N124" s="33">
        <v>48</v>
      </c>
      <c r="O124" s="33">
        <v>0</v>
      </c>
    </row>
    <row r="125" spans="1:15" x14ac:dyDescent="0.25">
      <c r="A125" s="33">
        <v>41.68</v>
      </c>
      <c r="B125" s="33">
        <v>18.760000000000002</v>
      </c>
      <c r="C125" s="33">
        <v>16.63</v>
      </c>
      <c r="F125" s="33">
        <v>6.31</v>
      </c>
      <c r="G125" s="33">
        <v>560</v>
      </c>
      <c r="H125" s="33">
        <v>18.760000000000002</v>
      </c>
      <c r="L125" s="33">
        <v>18.760000000000002</v>
      </c>
      <c r="M125" s="33">
        <v>6.31</v>
      </c>
      <c r="N125" s="33">
        <v>560</v>
      </c>
      <c r="O125" s="33">
        <v>0</v>
      </c>
    </row>
    <row r="126" spans="1:15" x14ac:dyDescent="0.25">
      <c r="A126" s="33">
        <v>34.020000000000003</v>
      </c>
      <c r="B126" s="33">
        <v>47.44</v>
      </c>
      <c r="C126" s="33">
        <v>38.869999999999997</v>
      </c>
      <c r="F126" s="33">
        <v>9.43</v>
      </c>
      <c r="G126" s="33">
        <v>286</v>
      </c>
      <c r="H126" s="33">
        <v>47.44</v>
      </c>
      <c r="L126" s="33">
        <v>47.44</v>
      </c>
      <c r="M126" s="33">
        <v>9.43</v>
      </c>
      <c r="N126" s="33">
        <v>286</v>
      </c>
      <c r="O126" s="33">
        <v>0</v>
      </c>
    </row>
    <row r="127" spans="1:15" x14ac:dyDescent="0.25">
      <c r="A127" s="33">
        <v>62.34</v>
      </c>
      <c r="B127" s="33">
        <v>20.079999999999998</v>
      </c>
      <c r="C127" s="33">
        <v>34.450000000000003</v>
      </c>
      <c r="F127" s="33">
        <v>78.75</v>
      </c>
      <c r="G127" s="33">
        <v>99</v>
      </c>
      <c r="H127" s="33">
        <v>20.079999999999998</v>
      </c>
      <c r="L127" s="33">
        <v>20.079999999999998</v>
      </c>
      <c r="M127" s="33">
        <v>78.75</v>
      </c>
      <c r="N127" s="33">
        <v>99</v>
      </c>
      <c r="O127" s="33">
        <v>0</v>
      </c>
    </row>
    <row r="128" spans="1:15" x14ac:dyDescent="0.25">
      <c r="A128" s="33">
        <v>44.88</v>
      </c>
      <c r="B128" s="33">
        <v>0.81</v>
      </c>
      <c r="C128" s="33">
        <v>32.630000000000003</v>
      </c>
      <c r="F128" s="33">
        <v>39.56</v>
      </c>
      <c r="G128" s="33">
        <v>1389</v>
      </c>
      <c r="H128" s="33">
        <v>0.81</v>
      </c>
      <c r="L128" s="33">
        <v>0.81</v>
      </c>
      <c r="M128" s="33">
        <v>39.56</v>
      </c>
      <c r="N128" s="33">
        <v>1389</v>
      </c>
      <c r="O128" s="33">
        <v>0</v>
      </c>
    </row>
    <row r="129" spans="1:15" x14ac:dyDescent="0.25">
      <c r="A129" s="33">
        <v>46</v>
      </c>
      <c r="B129" s="33">
        <v>10.92</v>
      </c>
      <c r="C129" s="33">
        <v>49.22</v>
      </c>
      <c r="F129" s="33">
        <v>34.479999999999997</v>
      </c>
      <c r="G129" s="33">
        <v>695</v>
      </c>
      <c r="H129" s="33">
        <v>10.92</v>
      </c>
      <c r="L129" s="33">
        <v>10.92</v>
      </c>
      <c r="M129" s="33">
        <v>34.479999999999997</v>
      </c>
      <c r="N129" s="33">
        <v>695</v>
      </c>
      <c r="O129" s="33">
        <v>0</v>
      </c>
    </row>
    <row r="130" spans="1:15" x14ac:dyDescent="0.25">
      <c r="A130" s="33">
        <v>55.66</v>
      </c>
      <c r="B130" s="33">
        <v>23.88</v>
      </c>
      <c r="C130" s="33">
        <v>34.729999999999997</v>
      </c>
      <c r="F130" s="33">
        <v>146.35</v>
      </c>
      <c r="G130" s="33">
        <v>1637</v>
      </c>
      <c r="H130" s="33">
        <v>23.88</v>
      </c>
      <c r="L130" s="33">
        <v>23.88</v>
      </c>
      <c r="M130" s="33">
        <v>146.35</v>
      </c>
      <c r="N130" s="33">
        <v>1637</v>
      </c>
      <c r="O130" s="33">
        <v>0</v>
      </c>
    </row>
    <row r="131" spans="1:15" x14ac:dyDescent="0.25">
      <c r="A131" s="33">
        <v>43.86</v>
      </c>
      <c r="B131" s="33">
        <v>20.89</v>
      </c>
      <c r="C131" s="33">
        <v>41.28</v>
      </c>
      <c r="F131" s="33">
        <v>6.85</v>
      </c>
      <c r="G131" s="33">
        <v>1655</v>
      </c>
      <c r="H131" s="33">
        <v>20.89</v>
      </c>
      <c r="L131" s="33">
        <v>20.89</v>
      </c>
      <c r="M131" s="33">
        <v>6.85</v>
      </c>
      <c r="N131" s="33">
        <v>1655</v>
      </c>
      <c r="O131" s="33">
        <v>0</v>
      </c>
    </row>
    <row r="132" spans="1:15" x14ac:dyDescent="0.25">
      <c r="A132" s="33">
        <v>30.53</v>
      </c>
      <c r="B132" s="33">
        <v>23.51</v>
      </c>
      <c r="C132" s="33">
        <v>48.13</v>
      </c>
      <c r="F132" s="33">
        <v>36.24</v>
      </c>
      <c r="G132" s="33">
        <v>549</v>
      </c>
      <c r="H132" s="33">
        <v>23.51</v>
      </c>
      <c r="L132" s="33">
        <v>23.51</v>
      </c>
      <c r="M132" s="33">
        <v>36.24</v>
      </c>
      <c r="N132" s="33">
        <v>549</v>
      </c>
      <c r="O132" s="33">
        <v>0</v>
      </c>
    </row>
    <row r="133" spans="1:15" x14ac:dyDescent="0.25">
      <c r="A133" s="33">
        <v>44.08</v>
      </c>
      <c r="B133" s="33">
        <v>20.07</v>
      </c>
      <c r="C133" s="33">
        <v>56.71</v>
      </c>
      <c r="F133" s="33">
        <v>58.77</v>
      </c>
      <c r="G133" s="33">
        <v>1555</v>
      </c>
      <c r="H133" s="33">
        <v>20.07</v>
      </c>
      <c r="L133" s="33">
        <v>20.07</v>
      </c>
      <c r="M133" s="33">
        <v>58.77</v>
      </c>
      <c r="N133" s="33">
        <v>1555</v>
      </c>
      <c r="O133" s="33">
        <v>0</v>
      </c>
    </row>
    <row r="134" spans="1:15" x14ac:dyDescent="0.25">
      <c r="A134" s="33">
        <v>22.02</v>
      </c>
      <c r="B134" s="33">
        <v>23.96</v>
      </c>
      <c r="C134" s="33">
        <v>23.01</v>
      </c>
      <c r="F134" s="33">
        <v>70.88</v>
      </c>
      <c r="G134" s="33">
        <v>1084</v>
      </c>
      <c r="H134" s="33">
        <v>23.96</v>
      </c>
      <c r="L134" s="33">
        <v>23.96</v>
      </c>
      <c r="M134" s="33">
        <v>70.88</v>
      </c>
      <c r="N134" s="33">
        <v>1084</v>
      </c>
      <c r="O134" s="33">
        <v>0</v>
      </c>
    </row>
    <row r="135" spans="1:15" x14ac:dyDescent="0.25">
      <c r="A135" s="33">
        <v>51.73</v>
      </c>
      <c r="B135" s="33">
        <v>25.58</v>
      </c>
      <c r="C135" s="33">
        <v>21.67</v>
      </c>
      <c r="F135" s="33">
        <v>40.11</v>
      </c>
      <c r="G135" s="33">
        <v>2047</v>
      </c>
      <c r="H135" s="33">
        <v>25.58</v>
      </c>
      <c r="L135" s="33">
        <v>25.58</v>
      </c>
      <c r="M135" s="33">
        <v>40.11</v>
      </c>
      <c r="N135" s="33">
        <v>2047</v>
      </c>
      <c r="O135" s="33">
        <v>0</v>
      </c>
    </row>
    <row r="136" spans="1:15" x14ac:dyDescent="0.25">
      <c r="A136" s="33">
        <v>9.0299999999999994</v>
      </c>
      <c r="B136" s="33">
        <v>18.89</v>
      </c>
      <c r="C136" s="33">
        <v>36.21</v>
      </c>
      <c r="F136" s="33">
        <v>38.880000000000003</v>
      </c>
      <c r="G136" s="33">
        <v>364</v>
      </c>
      <c r="H136" s="33">
        <v>18.89</v>
      </c>
      <c r="L136" s="33">
        <v>18.89</v>
      </c>
      <c r="M136" s="33">
        <v>38.880000000000003</v>
      </c>
      <c r="N136" s="33">
        <v>364</v>
      </c>
      <c r="O136" s="33">
        <v>0</v>
      </c>
    </row>
    <row r="137" spans="1:15" x14ac:dyDescent="0.25">
      <c r="A137" s="33">
        <v>24.69</v>
      </c>
      <c r="B137" s="33">
        <v>15.51</v>
      </c>
      <c r="C137" s="33">
        <v>4.88</v>
      </c>
      <c r="F137" s="33">
        <v>8.5399999999999991</v>
      </c>
      <c r="G137" s="33">
        <v>228</v>
      </c>
      <c r="H137" s="33">
        <v>15.51</v>
      </c>
      <c r="L137" s="33">
        <v>15.51</v>
      </c>
      <c r="M137" s="33">
        <v>8.5399999999999991</v>
      </c>
      <c r="N137" s="33">
        <v>228</v>
      </c>
      <c r="O137" s="33">
        <v>0</v>
      </c>
    </row>
    <row r="138" spans="1:15" x14ac:dyDescent="0.25">
      <c r="A138" s="33">
        <v>21.93</v>
      </c>
      <c r="B138" s="33">
        <v>39.43</v>
      </c>
      <c r="C138" s="33">
        <v>57.01</v>
      </c>
      <c r="F138" s="33">
        <v>8.15</v>
      </c>
      <c r="G138" s="33">
        <v>403</v>
      </c>
      <c r="H138" s="33">
        <v>39.43</v>
      </c>
      <c r="L138" s="33">
        <v>39.43</v>
      </c>
      <c r="M138" s="33">
        <v>8.15</v>
      </c>
      <c r="N138" s="33">
        <v>403</v>
      </c>
      <c r="O138" s="33">
        <v>0</v>
      </c>
    </row>
    <row r="139" spans="1:15" x14ac:dyDescent="0.25">
      <c r="A139" s="33">
        <v>41.89</v>
      </c>
      <c r="B139" s="33">
        <v>21.1</v>
      </c>
      <c r="C139" s="33">
        <v>55.54</v>
      </c>
      <c r="F139" s="33">
        <v>80.430000000000007</v>
      </c>
      <c r="G139" s="33">
        <v>259</v>
      </c>
      <c r="H139" s="33">
        <v>21.1</v>
      </c>
      <c r="L139" s="33">
        <v>21.1</v>
      </c>
      <c r="M139" s="33">
        <v>80.430000000000007</v>
      </c>
      <c r="N139" s="33">
        <v>259</v>
      </c>
      <c r="O139" s="33">
        <v>0</v>
      </c>
    </row>
    <row r="140" spans="1:15" x14ac:dyDescent="0.25">
      <c r="A140" s="33">
        <v>41.72</v>
      </c>
      <c r="B140" s="33">
        <v>24.62</v>
      </c>
      <c r="C140" s="33">
        <v>17.3</v>
      </c>
      <c r="F140" s="33">
        <v>9.51</v>
      </c>
      <c r="G140" s="33">
        <v>747</v>
      </c>
      <c r="H140" s="33">
        <v>24.62</v>
      </c>
      <c r="L140" s="33">
        <v>24.62</v>
      </c>
      <c r="M140" s="33">
        <v>9.51</v>
      </c>
      <c r="N140" s="33">
        <v>747</v>
      </c>
      <c r="O140" s="33">
        <v>0</v>
      </c>
    </row>
    <row r="141" spans="1:15" x14ac:dyDescent="0.25">
      <c r="A141" s="33">
        <v>28.69</v>
      </c>
      <c r="B141" s="33">
        <v>23.05</v>
      </c>
      <c r="C141" s="33">
        <v>22.04</v>
      </c>
      <c r="F141" s="33">
        <v>21.94</v>
      </c>
      <c r="G141" s="33">
        <v>164</v>
      </c>
      <c r="H141" s="33">
        <v>23.05</v>
      </c>
      <c r="L141" s="33">
        <v>23.05</v>
      </c>
      <c r="M141" s="33">
        <v>21.94</v>
      </c>
      <c r="N141" s="33">
        <v>164</v>
      </c>
      <c r="O141" s="33">
        <v>0</v>
      </c>
    </row>
    <row r="142" spans="1:15" x14ac:dyDescent="0.25">
      <c r="A142" s="33">
        <v>41.31</v>
      </c>
      <c r="B142" s="33">
        <v>1.69</v>
      </c>
      <c r="C142" s="33">
        <v>31.33</v>
      </c>
      <c r="F142" s="33">
        <v>55.84</v>
      </c>
      <c r="G142" s="33">
        <v>1564</v>
      </c>
      <c r="H142" s="33">
        <v>1.69</v>
      </c>
      <c r="L142" s="33">
        <v>1.69</v>
      </c>
      <c r="M142" s="33">
        <v>55.84</v>
      </c>
      <c r="N142" s="33">
        <v>1564</v>
      </c>
      <c r="O142" s="33">
        <v>0</v>
      </c>
    </row>
    <row r="143" spans="1:15" x14ac:dyDescent="0.25">
      <c r="A143" s="33">
        <v>54.08</v>
      </c>
      <c r="B143" s="33">
        <v>14.03</v>
      </c>
      <c r="C143" s="33">
        <v>7.58</v>
      </c>
      <c r="F143" s="33">
        <v>9.26</v>
      </c>
      <c r="G143" s="33">
        <v>989</v>
      </c>
      <c r="H143" s="33">
        <v>14.03</v>
      </c>
      <c r="L143" s="33">
        <v>14.03</v>
      </c>
      <c r="M143" s="33">
        <v>9.26</v>
      </c>
      <c r="N143" s="33">
        <v>989</v>
      </c>
      <c r="O143" s="33">
        <v>0</v>
      </c>
    </row>
    <row r="144" spans="1:15" x14ac:dyDescent="0.25">
      <c r="A144" s="33">
        <v>49.12</v>
      </c>
      <c r="B144" s="33">
        <v>21.08</v>
      </c>
      <c r="C144" s="33">
        <v>37.880000000000003</v>
      </c>
      <c r="F144" s="33">
        <v>23.62</v>
      </c>
      <c r="G144" s="33">
        <v>1047</v>
      </c>
      <c r="H144" s="33">
        <v>21.08</v>
      </c>
      <c r="L144" s="33">
        <v>21.08</v>
      </c>
      <c r="M144" s="33">
        <v>23.62</v>
      </c>
      <c r="N144" s="33">
        <v>1047</v>
      </c>
      <c r="O144" s="33">
        <v>0</v>
      </c>
    </row>
    <row r="145" spans="1:15" x14ac:dyDescent="0.25">
      <c r="A145" s="33">
        <v>33</v>
      </c>
      <c r="B145" s="33">
        <v>11.79</v>
      </c>
      <c r="C145" s="33">
        <v>53.65</v>
      </c>
      <c r="F145" s="33">
        <v>19.190000000000001</v>
      </c>
      <c r="G145" s="33">
        <v>566</v>
      </c>
      <c r="H145" s="33">
        <v>11.79</v>
      </c>
      <c r="L145" s="33">
        <v>11.79</v>
      </c>
      <c r="M145" s="33">
        <v>19.190000000000001</v>
      </c>
      <c r="N145" s="33">
        <v>566</v>
      </c>
      <c r="O145" s="33">
        <v>0</v>
      </c>
    </row>
    <row r="146" spans="1:15" x14ac:dyDescent="0.25">
      <c r="A146" s="33">
        <v>80.58</v>
      </c>
      <c r="B146" s="33">
        <v>12.85</v>
      </c>
      <c r="C146" s="33">
        <v>49.22</v>
      </c>
      <c r="F146" s="33">
        <v>29.35</v>
      </c>
      <c r="G146" s="33">
        <v>3280</v>
      </c>
      <c r="H146" s="33">
        <v>12.85</v>
      </c>
      <c r="L146" s="33">
        <v>12.85</v>
      </c>
      <c r="M146" s="33">
        <v>29.35</v>
      </c>
      <c r="N146" s="33">
        <v>3280</v>
      </c>
      <c r="O146" s="33">
        <v>0</v>
      </c>
    </row>
    <row r="147" spans="1:15" x14ac:dyDescent="0.25">
      <c r="A147" s="33">
        <v>36.799999999999997</v>
      </c>
      <c r="B147" s="33">
        <v>25.65</v>
      </c>
      <c r="C147" s="33">
        <v>29.26</v>
      </c>
      <c r="F147" s="33">
        <v>15.34</v>
      </c>
      <c r="G147" s="33">
        <v>701</v>
      </c>
      <c r="H147" s="33">
        <v>25.65</v>
      </c>
      <c r="L147" s="33">
        <v>25.65</v>
      </c>
      <c r="M147" s="33">
        <v>15.34</v>
      </c>
      <c r="N147" s="33">
        <v>701</v>
      </c>
      <c r="O147" s="33">
        <v>0</v>
      </c>
    </row>
    <row r="148" spans="1:15" x14ac:dyDescent="0.25">
      <c r="A148" s="33">
        <v>59.17</v>
      </c>
      <c r="B148" s="33">
        <v>24</v>
      </c>
      <c r="C148" s="33">
        <v>25.61</v>
      </c>
      <c r="F148" s="33">
        <v>197.85</v>
      </c>
      <c r="G148" s="33">
        <v>1232</v>
      </c>
      <c r="H148" s="33">
        <v>24</v>
      </c>
      <c r="L148" s="33">
        <v>24</v>
      </c>
      <c r="M148" s="33">
        <v>197.85</v>
      </c>
      <c r="N148" s="33">
        <v>1232</v>
      </c>
      <c r="O148" s="33">
        <v>0</v>
      </c>
    </row>
    <row r="149" spans="1:15" x14ac:dyDescent="0.25">
      <c r="A149" s="33">
        <v>33.979999999999997</v>
      </c>
      <c r="B149" s="33">
        <v>13.81</v>
      </c>
      <c r="C149" s="33">
        <v>21.16</v>
      </c>
      <c r="F149" s="33">
        <v>20.41</v>
      </c>
      <c r="G149" s="33">
        <v>132</v>
      </c>
      <c r="H149" s="33">
        <v>13.81</v>
      </c>
      <c r="L149" s="33">
        <v>13.81</v>
      </c>
      <c r="M149" s="33">
        <v>20.41</v>
      </c>
      <c r="N149" s="33">
        <v>132</v>
      </c>
      <c r="O149" s="33">
        <v>0</v>
      </c>
    </row>
    <row r="150" spans="1:15" x14ac:dyDescent="0.25">
      <c r="A150" s="33">
        <v>41.05</v>
      </c>
      <c r="B150" s="33">
        <v>20.43</v>
      </c>
      <c r="C150" s="33">
        <v>27.66</v>
      </c>
      <c r="F150" s="33">
        <v>34.86</v>
      </c>
      <c r="G150" s="33">
        <v>1002</v>
      </c>
      <c r="H150" s="33">
        <v>20.43</v>
      </c>
      <c r="L150" s="33">
        <v>20.43</v>
      </c>
      <c r="M150" s="33">
        <v>34.86</v>
      </c>
      <c r="N150" s="33">
        <v>1002</v>
      </c>
      <c r="O150" s="33">
        <v>0</v>
      </c>
    </row>
    <row r="151" spans="1:15" x14ac:dyDescent="0.25">
      <c r="A151" s="33">
        <v>30.93</v>
      </c>
      <c r="B151" s="33">
        <v>23.55</v>
      </c>
      <c r="C151" s="33">
        <v>51.29</v>
      </c>
      <c r="F151" s="33">
        <v>12.36</v>
      </c>
      <c r="G151" s="33">
        <v>52</v>
      </c>
      <c r="H151" s="33">
        <v>23.55</v>
      </c>
      <c r="L151" s="33">
        <v>23.55</v>
      </c>
      <c r="M151" s="33">
        <v>12.36</v>
      </c>
      <c r="N151" s="33">
        <v>52</v>
      </c>
      <c r="O151" s="33">
        <v>0</v>
      </c>
    </row>
    <row r="152" spans="1:15" x14ac:dyDescent="0.25">
      <c r="A152" s="33">
        <v>39.19</v>
      </c>
      <c r="B152" s="33">
        <v>7.42</v>
      </c>
      <c r="C152" s="33">
        <v>37.1</v>
      </c>
      <c r="F152" s="33">
        <v>116.94</v>
      </c>
      <c r="G152" s="33">
        <v>236</v>
      </c>
      <c r="H152" s="33">
        <v>7.42</v>
      </c>
      <c r="L152" s="33">
        <v>7.42</v>
      </c>
      <c r="M152" s="33">
        <v>116.94</v>
      </c>
      <c r="N152" s="33">
        <v>236</v>
      </c>
      <c r="O152" s="33">
        <v>0</v>
      </c>
    </row>
    <row r="153" spans="1:15" x14ac:dyDescent="0.25">
      <c r="A153" s="33">
        <v>55.48</v>
      </c>
      <c r="B153" s="33">
        <v>37.619999999999997</v>
      </c>
      <c r="C153" s="33">
        <v>27.92</v>
      </c>
      <c r="F153" s="33">
        <v>45.07</v>
      </c>
      <c r="G153" s="33">
        <v>941</v>
      </c>
      <c r="H153" s="33">
        <v>37.619999999999997</v>
      </c>
      <c r="L153" s="33">
        <v>37.619999999999997</v>
      </c>
      <c r="M153" s="33">
        <v>45.07</v>
      </c>
      <c r="N153" s="33">
        <v>941</v>
      </c>
      <c r="O153" s="33">
        <v>0</v>
      </c>
    </row>
    <row r="154" spans="1:15" x14ac:dyDescent="0.25">
      <c r="A154" s="33">
        <v>15.08</v>
      </c>
      <c r="B154" s="33">
        <v>17.45</v>
      </c>
      <c r="C154" s="33">
        <v>67.47</v>
      </c>
      <c r="F154" s="33">
        <v>33.71</v>
      </c>
      <c r="G154" s="33">
        <v>2947</v>
      </c>
      <c r="H154" s="33">
        <v>17.45</v>
      </c>
      <c r="L154" s="33">
        <v>17.45</v>
      </c>
      <c r="M154" s="33">
        <v>33.71</v>
      </c>
      <c r="N154" s="33">
        <v>2947</v>
      </c>
      <c r="O154" s="33">
        <v>0</v>
      </c>
    </row>
    <row r="155" spans="1:15" x14ac:dyDescent="0.25">
      <c r="A155" s="33">
        <v>37.78</v>
      </c>
      <c r="B155" s="33">
        <v>37.950000000000003</v>
      </c>
      <c r="C155" s="33">
        <v>54.99</v>
      </c>
      <c r="F155" s="33">
        <v>11.59</v>
      </c>
      <c r="G155" s="33">
        <v>492</v>
      </c>
      <c r="H155" s="33">
        <v>37.950000000000003</v>
      </c>
      <c r="L155" s="33">
        <v>37.950000000000003</v>
      </c>
      <c r="M155" s="33">
        <v>11.59</v>
      </c>
      <c r="N155" s="33">
        <v>492</v>
      </c>
      <c r="O155" s="33">
        <v>0</v>
      </c>
    </row>
    <row r="156" spans="1:15" x14ac:dyDescent="0.25">
      <c r="A156" s="33">
        <v>34.299999999999997</v>
      </c>
      <c r="B156" s="33">
        <v>27.17</v>
      </c>
      <c r="C156" s="33">
        <v>49.07</v>
      </c>
      <c r="F156" s="33">
        <v>36.200000000000003</v>
      </c>
      <c r="G156" s="33">
        <v>1655</v>
      </c>
      <c r="H156" s="33">
        <v>27.17</v>
      </c>
      <c r="L156" s="33">
        <v>27.17</v>
      </c>
      <c r="M156" s="33">
        <v>36.200000000000003</v>
      </c>
      <c r="N156" s="33">
        <v>1655</v>
      </c>
      <c r="O156" s="33">
        <v>0</v>
      </c>
    </row>
    <row r="157" spans="1:15" x14ac:dyDescent="0.25">
      <c r="A157" s="33">
        <v>40.18</v>
      </c>
      <c r="B157" s="33">
        <v>37.270000000000003</v>
      </c>
      <c r="C157" s="33">
        <v>24.26</v>
      </c>
      <c r="F157" s="33">
        <v>40.229999999999997</v>
      </c>
      <c r="G157" s="33">
        <v>1534</v>
      </c>
      <c r="H157" s="33">
        <v>37.270000000000003</v>
      </c>
      <c r="L157" s="33">
        <v>37.270000000000003</v>
      </c>
      <c r="M157" s="33">
        <v>40.229999999999997</v>
      </c>
      <c r="N157" s="33">
        <v>1534</v>
      </c>
      <c r="O157" s="33">
        <v>0</v>
      </c>
    </row>
    <row r="158" spans="1:15" x14ac:dyDescent="0.25">
      <c r="A158" s="33">
        <v>46.75</v>
      </c>
      <c r="B158" s="33">
        <v>17.82</v>
      </c>
      <c r="C158" s="33">
        <v>61.06</v>
      </c>
      <c r="F158" s="33">
        <v>60.76</v>
      </c>
      <c r="G158" s="33">
        <v>99</v>
      </c>
      <c r="H158" s="33">
        <v>17.82</v>
      </c>
      <c r="L158" s="33">
        <v>17.82</v>
      </c>
      <c r="M158" s="33">
        <v>60.76</v>
      </c>
      <c r="N158" s="33">
        <v>99</v>
      </c>
      <c r="O158" s="33">
        <v>0</v>
      </c>
    </row>
    <row r="159" spans="1:15" x14ac:dyDescent="0.25">
      <c r="A159" s="33">
        <v>19.46</v>
      </c>
      <c r="B159" s="33">
        <v>36.76</v>
      </c>
      <c r="C159" s="33">
        <v>58.66</v>
      </c>
      <c r="F159" s="33">
        <v>32.229999999999997</v>
      </c>
      <c r="G159" s="33">
        <v>2119</v>
      </c>
      <c r="H159" s="33">
        <v>36.76</v>
      </c>
      <c r="L159" s="33">
        <v>36.76</v>
      </c>
      <c r="M159" s="33">
        <v>32.229999999999997</v>
      </c>
      <c r="N159" s="33">
        <v>2119</v>
      </c>
      <c r="O159" s="33">
        <v>0</v>
      </c>
    </row>
    <row r="160" spans="1:15" x14ac:dyDescent="0.25">
      <c r="A160" s="33">
        <v>32.99</v>
      </c>
      <c r="B160" s="33">
        <v>31.77</v>
      </c>
      <c r="C160" s="33">
        <v>23.44</v>
      </c>
      <c r="F160" s="33">
        <v>42.72</v>
      </c>
      <c r="G160" s="33">
        <v>529</v>
      </c>
      <c r="H160" s="33">
        <v>31.77</v>
      </c>
      <c r="L160" s="33">
        <v>31.77</v>
      </c>
      <c r="M160" s="33">
        <v>42.72</v>
      </c>
      <c r="N160" s="33">
        <v>529</v>
      </c>
      <c r="O160" s="33">
        <v>0</v>
      </c>
    </row>
    <row r="161" spans="1:15" x14ac:dyDescent="0.25">
      <c r="A161" s="33">
        <v>47.34</v>
      </c>
      <c r="B161" s="33">
        <v>10.87</v>
      </c>
      <c r="C161" s="33">
        <v>22.34</v>
      </c>
      <c r="F161" s="33">
        <v>15.42</v>
      </c>
      <c r="G161" s="33">
        <v>2384</v>
      </c>
      <c r="H161" s="33">
        <v>10.87</v>
      </c>
      <c r="L161" s="33">
        <v>10.87</v>
      </c>
      <c r="M161" s="33">
        <v>15.42</v>
      </c>
      <c r="N161" s="33">
        <v>2384</v>
      </c>
      <c r="O161" s="33">
        <v>0</v>
      </c>
    </row>
    <row r="162" spans="1:15" x14ac:dyDescent="0.25">
      <c r="A162" s="33">
        <v>26.65</v>
      </c>
      <c r="B162" s="33">
        <v>41.68</v>
      </c>
      <c r="C162" s="33">
        <v>0.81</v>
      </c>
      <c r="F162" s="33">
        <v>126.68</v>
      </c>
      <c r="G162" s="33">
        <v>34</v>
      </c>
      <c r="H162" s="33">
        <v>41.68</v>
      </c>
      <c r="L162" s="33">
        <v>41.68</v>
      </c>
      <c r="M162" s="33">
        <v>126.68</v>
      </c>
      <c r="N162" s="33">
        <v>34</v>
      </c>
      <c r="O162" s="33">
        <v>0</v>
      </c>
    </row>
    <row r="163" spans="1:15" x14ac:dyDescent="0.25">
      <c r="A163" s="33">
        <v>37.799999999999997</v>
      </c>
      <c r="B163" s="33">
        <v>10.1</v>
      </c>
      <c r="C163" s="33">
        <v>44.25</v>
      </c>
      <c r="F163" s="33">
        <v>13.86</v>
      </c>
      <c r="G163" s="33">
        <v>108</v>
      </c>
      <c r="H163" s="33">
        <v>10.1</v>
      </c>
      <c r="L163" s="33">
        <v>10.1</v>
      </c>
      <c r="M163" s="33">
        <v>13.86</v>
      </c>
      <c r="N163" s="33">
        <v>108</v>
      </c>
      <c r="O163" s="33">
        <v>0</v>
      </c>
    </row>
    <row r="164" spans="1:15" x14ac:dyDescent="0.25">
      <c r="A164" s="33">
        <v>35.18</v>
      </c>
      <c r="B164" s="33">
        <v>11.27</v>
      </c>
      <c r="C164" s="33">
        <v>47.2</v>
      </c>
      <c r="F164" s="33">
        <v>6.99</v>
      </c>
      <c r="G164" s="33">
        <v>930</v>
      </c>
      <c r="H164" s="33">
        <v>11.27</v>
      </c>
      <c r="L164" s="33">
        <v>11.27</v>
      </c>
      <c r="M164" s="33">
        <v>6.99</v>
      </c>
      <c r="N164" s="33">
        <v>930</v>
      </c>
      <c r="O164" s="33">
        <v>0</v>
      </c>
    </row>
    <row r="165" spans="1:15" x14ac:dyDescent="0.25">
      <c r="A165" s="33">
        <v>26.57</v>
      </c>
      <c r="B165" s="33">
        <v>5.09</v>
      </c>
      <c r="C165" s="33">
        <v>31.57</v>
      </c>
      <c r="F165" s="33">
        <v>11.19</v>
      </c>
      <c r="G165" s="33">
        <v>116</v>
      </c>
      <c r="H165" s="33">
        <v>5.09</v>
      </c>
      <c r="L165" s="33">
        <v>5.09</v>
      </c>
      <c r="M165" s="33">
        <v>11.19</v>
      </c>
      <c r="N165" s="33">
        <v>116</v>
      </c>
      <c r="O165" s="33">
        <v>0</v>
      </c>
    </row>
    <row r="166" spans="1:15" x14ac:dyDescent="0.25">
      <c r="A166" s="33">
        <v>45.67</v>
      </c>
      <c r="B166" s="33">
        <v>44.19</v>
      </c>
      <c r="C166" s="33">
        <v>86.06</v>
      </c>
      <c r="F166" s="33">
        <v>24.21</v>
      </c>
      <c r="G166" s="33">
        <v>1241</v>
      </c>
      <c r="H166" s="33">
        <v>44.19</v>
      </c>
      <c r="L166" s="33">
        <v>44.19</v>
      </c>
      <c r="M166" s="33">
        <v>24.21</v>
      </c>
      <c r="N166" s="33">
        <v>1241</v>
      </c>
      <c r="O166" s="33">
        <v>0</v>
      </c>
    </row>
    <row r="167" spans="1:15" x14ac:dyDescent="0.25">
      <c r="A167" s="33">
        <v>38.299999999999997</v>
      </c>
      <c r="B167" s="33">
        <v>25.76</v>
      </c>
      <c r="C167" s="33">
        <v>12.21</v>
      </c>
      <c r="F167" s="33">
        <v>41.47</v>
      </c>
      <c r="G167" s="33">
        <v>942</v>
      </c>
      <c r="H167" s="33">
        <v>25.76</v>
      </c>
      <c r="L167" s="33">
        <v>25.76</v>
      </c>
      <c r="M167" s="33">
        <v>41.47</v>
      </c>
      <c r="N167" s="33">
        <v>942</v>
      </c>
      <c r="O167" s="33">
        <v>0</v>
      </c>
    </row>
    <row r="168" spans="1:15" x14ac:dyDescent="0.25">
      <c r="A168" s="33">
        <v>38.36</v>
      </c>
      <c r="B168" s="33">
        <v>14.64</v>
      </c>
      <c r="C168" s="33">
        <v>25.12</v>
      </c>
      <c r="F168" s="33">
        <v>29.19</v>
      </c>
      <c r="G168" s="33">
        <v>1815</v>
      </c>
      <c r="H168" s="33">
        <v>14.64</v>
      </c>
      <c r="L168" s="33">
        <v>14.64</v>
      </c>
      <c r="M168" s="33">
        <v>29.19</v>
      </c>
      <c r="N168" s="33">
        <v>1815</v>
      </c>
      <c r="O168" s="33">
        <v>0</v>
      </c>
    </row>
    <row r="169" spans="1:15" x14ac:dyDescent="0.25">
      <c r="A169" s="33">
        <v>7.41</v>
      </c>
      <c r="B169" s="33">
        <v>19.989999999999998</v>
      </c>
      <c r="C169" s="33">
        <v>10.45</v>
      </c>
      <c r="F169" s="33">
        <v>10.38</v>
      </c>
      <c r="G169" s="33">
        <v>3590</v>
      </c>
      <c r="H169" s="33">
        <v>19.989999999999998</v>
      </c>
      <c r="L169" s="33">
        <v>19.989999999999998</v>
      </c>
      <c r="M169" s="33">
        <v>10.38</v>
      </c>
      <c r="N169" s="33">
        <v>3590</v>
      </c>
      <c r="O169" s="33">
        <v>0</v>
      </c>
    </row>
    <row r="170" spans="1:15" x14ac:dyDescent="0.25">
      <c r="A170" s="33">
        <v>40.19</v>
      </c>
      <c r="B170" s="33">
        <v>79.39</v>
      </c>
      <c r="C170" s="33">
        <v>36.1</v>
      </c>
      <c r="F170" s="33">
        <v>43.25</v>
      </c>
      <c r="G170" s="33">
        <v>961</v>
      </c>
      <c r="H170" s="33">
        <v>79.39</v>
      </c>
      <c r="L170" s="33">
        <v>79.39</v>
      </c>
      <c r="M170" s="33">
        <v>43.25</v>
      </c>
      <c r="N170" s="33">
        <v>961</v>
      </c>
      <c r="O170" s="33">
        <v>0</v>
      </c>
    </row>
    <row r="171" spans="1:15" x14ac:dyDescent="0.25">
      <c r="A171" s="33">
        <v>28</v>
      </c>
      <c r="B171" s="33">
        <v>17.91</v>
      </c>
      <c r="C171" s="33">
        <v>47.16</v>
      </c>
      <c r="F171" s="33">
        <v>24.28</v>
      </c>
      <c r="G171" s="33">
        <v>10</v>
      </c>
      <c r="H171" s="33">
        <v>17.91</v>
      </c>
      <c r="L171" s="33">
        <v>17.91</v>
      </c>
      <c r="M171" s="33">
        <v>24.28</v>
      </c>
      <c r="N171" s="33">
        <v>10</v>
      </c>
      <c r="O171" s="33">
        <v>0</v>
      </c>
    </row>
    <row r="172" spans="1:15" x14ac:dyDescent="0.25">
      <c r="A172" s="33">
        <v>23.09</v>
      </c>
      <c r="B172" s="33">
        <v>11.01</v>
      </c>
      <c r="C172" s="33">
        <v>41.08</v>
      </c>
      <c r="F172" s="33">
        <v>13.85</v>
      </c>
      <c r="G172" s="33">
        <v>39</v>
      </c>
      <c r="H172" s="33">
        <v>11.01</v>
      </c>
      <c r="L172" s="33">
        <v>11.01</v>
      </c>
      <c r="M172" s="33">
        <v>13.85</v>
      </c>
      <c r="N172" s="33">
        <v>39</v>
      </c>
      <c r="O172" s="33">
        <v>0</v>
      </c>
    </row>
    <row r="173" spans="1:15" x14ac:dyDescent="0.25">
      <c r="A173" s="33">
        <v>45.73</v>
      </c>
      <c r="B173" s="33">
        <v>27.26</v>
      </c>
      <c r="C173" s="33">
        <v>38.18</v>
      </c>
      <c r="F173" s="33">
        <v>46.18</v>
      </c>
      <c r="G173" s="33">
        <v>1848</v>
      </c>
      <c r="H173" s="33">
        <v>27.26</v>
      </c>
      <c r="L173" s="33">
        <v>27.26</v>
      </c>
      <c r="M173" s="33">
        <v>46.18</v>
      </c>
      <c r="N173" s="33">
        <v>1848</v>
      </c>
      <c r="O173" s="33">
        <v>0</v>
      </c>
    </row>
    <row r="174" spans="1:15" x14ac:dyDescent="0.25">
      <c r="A174" s="33">
        <v>39.450000000000003</v>
      </c>
      <c r="B174" s="33">
        <v>23.31</v>
      </c>
      <c r="C174" s="33">
        <v>24.4</v>
      </c>
      <c r="F174" s="33">
        <v>116.63</v>
      </c>
      <c r="G174" s="33">
        <v>323</v>
      </c>
      <c r="H174" s="33">
        <v>23.31</v>
      </c>
      <c r="L174" s="33">
        <v>23.31</v>
      </c>
      <c r="M174" s="33">
        <v>116.63</v>
      </c>
      <c r="N174" s="33">
        <v>323</v>
      </c>
      <c r="O174" s="33">
        <v>0</v>
      </c>
    </row>
    <row r="175" spans="1:15" x14ac:dyDescent="0.25">
      <c r="A175" s="33">
        <v>43.3</v>
      </c>
      <c r="B175" s="33">
        <v>7.46</v>
      </c>
      <c r="C175" s="33">
        <v>54.56</v>
      </c>
      <c r="F175" s="33">
        <v>6.67</v>
      </c>
      <c r="G175" s="33">
        <v>160</v>
      </c>
      <c r="H175" s="33">
        <v>7.46</v>
      </c>
      <c r="L175" s="33">
        <v>7.46</v>
      </c>
      <c r="M175" s="33">
        <v>6.67</v>
      </c>
      <c r="N175" s="33">
        <v>160</v>
      </c>
      <c r="O175" s="33">
        <v>0</v>
      </c>
    </row>
    <row r="176" spans="1:15" x14ac:dyDescent="0.25">
      <c r="A176" s="33">
        <v>55.38</v>
      </c>
      <c r="B176" s="33">
        <v>32.58</v>
      </c>
      <c r="C176" s="33">
        <v>31.37</v>
      </c>
      <c r="F176" s="33">
        <v>39.21</v>
      </c>
      <c r="G176" s="33">
        <v>1753</v>
      </c>
      <c r="H176" s="33">
        <v>32.58</v>
      </c>
      <c r="L176" s="33">
        <v>32.58</v>
      </c>
      <c r="M176" s="33">
        <v>39.21</v>
      </c>
      <c r="N176" s="33">
        <v>1753</v>
      </c>
      <c r="O176" s="33">
        <v>0</v>
      </c>
    </row>
    <row r="177" spans="1:15" x14ac:dyDescent="0.25">
      <c r="A177" s="33">
        <v>62.27</v>
      </c>
      <c r="B177" s="33">
        <v>20</v>
      </c>
      <c r="C177" s="33">
        <v>37.93</v>
      </c>
      <c r="F177" s="33">
        <v>123.4</v>
      </c>
      <c r="G177" s="33">
        <v>1579</v>
      </c>
      <c r="H177" s="33">
        <v>20</v>
      </c>
      <c r="L177" s="33">
        <v>20</v>
      </c>
      <c r="M177" s="33">
        <v>123.4</v>
      </c>
      <c r="N177" s="33">
        <v>1579</v>
      </c>
      <c r="O177" s="33">
        <v>0</v>
      </c>
    </row>
    <row r="178" spans="1:15" x14ac:dyDescent="0.25">
      <c r="A178" s="33">
        <v>19.559999999999999</v>
      </c>
      <c r="B178" s="33">
        <v>47.85</v>
      </c>
      <c r="C178" s="33">
        <v>29.74</v>
      </c>
      <c r="F178" s="33">
        <v>35.96</v>
      </c>
      <c r="G178" s="33">
        <v>467</v>
      </c>
      <c r="H178" s="33">
        <v>47.85</v>
      </c>
      <c r="L178" s="33">
        <v>47.85</v>
      </c>
      <c r="M178" s="33">
        <v>35.96</v>
      </c>
      <c r="N178" s="33">
        <v>467</v>
      </c>
      <c r="O178" s="33">
        <v>0</v>
      </c>
    </row>
    <row r="179" spans="1:15" x14ac:dyDescent="0.25">
      <c r="A179" s="33">
        <v>74.400000000000006</v>
      </c>
      <c r="B179" s="33">
        <v>24.3</v>
      </c>
      <c r="C179" s="33">
        <v>20.99</v>
      </c>
      <c r="F179" s="33">
        <v>68.53</v>
      </c>
      <c r="G179" s="33">
        <v>1023</v>
      </c>
      <c r="H179" s="33">
        <v>24.3</v>
      </c>
      <c r="L179" s="33">
        <v>24.3</v>
      </c>
      <c r="M179" s="33">
        <v>68.53</v>
      </c>
      <c r="N179" s="33">
        <v>1023</v>
      </c>
      <c r="O179" s="33">
        <v>0</v>
      </c>
    </row>
    <row r="180" spans="1:15" x14ac:dyDescent="0.25">
      <c r="A180" s="33">
        <v>36.869999999999997</v>
      </c>
      <c r="B180" s="33">
        <v>19.559999999999999</v>
      </c>
      <c r="C180" s="33">
        <v>18.21</v>
      </c>
      <c r="F180" s="33">
        <v>23.15</v>
      </c>
      <c r="G180" s="33">
        <v>807</v>
      </c>
      <c r="H180" s="33">
        <v>19.559999999999999</v>
      </c>
      <c r="L180" s="33">
        <v>19.559999999999999</v>
      </c>
      <c r="M180" s="33">
        <v>23.15</v>
      </c>
      <c r="N180" s="33">
        <v>807</v>
      </c>
      <c r="O180" s="33">
        <v>0</v>
      </c>
    </row>
    <row r="181" spans="1:15" x14ac:dyDescent="0.25">
      <c r="A181" s="33">
        <v>32.520000000000003</v>
      </c>
      <c r="B181" s="33">
        <v>13.18</v>
      </c>
      <c r="C181" s="33">
        <v>28.49</v>
      </c>
      <c r="F181" s="33">
        <v>42.04</v>
      </c>
      <c r="G181" s="33">
        <v>4212</v>
      </c>
      <c r="H181" s="33">
        <v>13.18</v>
      </c>
      <c r="L181" s="33">
        <v>13.18</v>
      </c>
      <c r="M181" s="33">
        <v>42.04</v>
      </c>
      <c r="N181" s="33">
        <v>4212</v>
      </c>
      <c r="O181" s="33">
        <v>0</v>
      </c>
    </row>
    <row r="182" spans="1:15" x14ac:dyDescent="0.25">
      <c r="A182" s="33">
        <v>52.74</v>
      </c>
      <c r="B182" s="33">
        <v>30.67</v>
      </c>
      <c r="C182" s="33">
        <v>53.74</v>
      </c>
      <c r="F182" s="33">
        <v>221.17</v>
      </c>
      <c r="G182" s="33">
        <v>410</v>
      </c>
      <c r="H182" s="33">
        <v>30.67</v>
      </c>
      <c r="L182" s="33">
        <v>30.67</v>
      </c>
      <c r="M182" s="33">
        <v>221.17</v>
      </c>
      <c r="N182" s="33">
        <v>410</v>
      </c>
      <c r="O182" s="33">
        <v>0</v>
      </c>
    </row>
    <row r="183" spans="1:15" x14ac:dyDescent="0.25">
      <c r="A183" s="33">
        <v>34.25</v>
      </c>
      <c r="B183" s="33">
        <v>37.01</v>
      </c>
      <c r="C183" s="33">
        <v>28.01</v>
      </c>
      <c r="F183" s="33">
        <v>21.84</v>
      </c>
      <c r="G183" s="33">
        <v>242</v>
      </c>
      <c r="H183" s="33">
        <v>37.01</v>
      </c>
      <c r="L183" s="33">
        <v>37.01</v>
      </c>
      <c r="M183" s="33">
        <v>21.84</v>
      </c>
      <c r="N183" s="33">
        <v>242</v>
      </c>
      <c r="O183" s="33">
        <v>0</v>
      </c>
    </row>
    <row r="184" spans="1:15" x14ac:dyDescent="0.25">
      <c r="A184" s="33">
        <v>84.62</v>
      </c>
      <c r="B184" s="33">
        <v>7.19</v>
      </c>
      <c r="C184" s="33">
        <v>49.85</v>
      </c>
      <c r="F184" s="33">
        <v>2.97</v>
      </c>
      <c r="G184" s="33">
        <v>216</v>
      </c>
      <c r="H184" s="33">
        <v>7.19</v>
      </c>
      <c r="L184" s="33">
        <v>7.19</v>
      </c>
      <c r="M184" s="33">
        <v>2.97</v>
      </c>
      <c r="N184" s="33">
        <v>216</v>
      </c>
      <c r="O184" s="33">
        <v>0</v>
      </c>
    </row>
    <row r="185" spans="1:15" x14ac:dyDescent="0.25">
      <c r="A185" s="33">
        <v>62.18</v>
      </c>
      <c r="B185" s="33">
        <v>51.08</v>
      </c>
      <c r="C185" s="33">
        <v>38.909999999999997</v>
      </c>
      <c r="F185" s="33">
        <v>2.0499999999999998</v>
      </c>
      <c r="G185" s="33">
        <v>367</v>
      </c>
      <c r="H185" s="33">
        <v>51.08</v>
      </c>
      <c r="L185" s="33">
        <v>51.08</v>
      </c>
      <c r="M185" s="33">
        <v>2.0499999999999998</v>
      </c>
      <c r="N185" s="33">
        <v>367</v>
      </c>
      <c r="O185" s="33">
        <v>0</v>
      </c>
    </row>
    <row r="186" spans="1:15" x14ac:dyDescent="0.25">
      <c r="A186" s="33">
        <v>24.18</v>
      </c>
      <c r="B186" s="33">
        <v>40.76</v>
      </c>
      <c r="C186" s="33">
        <v>38.03</v>
      </c>
      <c r="F186" s="33">
        <v>20.21</v>
      </c>
      <c r="G186" s="33">
        <v>70</v>
      </c>
      <c r="H186" s="33">
        <v>40.76</v>
      </c>
      <c r="L186" s="33">
        <v>40.76</v>
      </c>
      <c r="M186" s="33">
        <v>20.21</v>
      </c>
      <c r="N186" s="33">
        <v>70</v>
      </c>
      <c r="O186" s="33">
        <v>0</v>
      </c>
    </row>
    <row r="187" spans="1:15" x14ac:dyDescent="0.25">
      <c r="A187" s="33">
        <v>51.98</v>
      </c>
      <c r="B187" s="33">
        <v>2.42</v>
      </c>
      <c r="C187" s="33">
        <v>71.55</v>
      </c>
      <c r="F187" s="33">
        <v>20.07</v>
      </c>
      <c r="G187" s="33">
        <v>952</v>
      </c>
      <c r="H187" s="33">
        <v>2.42</v>
      </c>
      <c r="L187" s="33">
        <v>2.42</v>
      </c>
      <c r="M187" s="33">
        <v>20.07</v>
      </c>
      <c r="N187" s="33">
        <v>952</v>
      </c>
      <c r="O187" s="33">
        <v>0</v>
      </c>
    </row>
    <row r="188" spans="1:15" x14ac:dyDescent="0.25">
      <c r="A188" s="33">
        <v>51.06</v>
      </c>
      <c r="B188" s="33">
        <v>26.47</v>
      </c>
      <c r="C188" s="33">
        <v>42.71</v>
      </c>
      <c r="F188" s="33">
        <v>31.42</v>
      </c>
      <c r="G188" s="33">
        <v>130</v>
      </c>
      <c r="H188" s="33">
        <v>26.47</v>
      </c>
      <c r="L188" s="33">
        <v>26.47</v>
      </c>
      <c r="M188" s="33">
        <v>31.42</v>
      </c>
      <c r="N188" s="33">
        <v>130</v>
      </c>
      <c r="O188" s="33">
        <v>0</v>
      </c>
    </row>
    <row r="189" spans="1:15" x14ac:dyDescent="0.25">
      <c r="A189" s="33">
        <v>37.33</v>
      </c>
      <c r="B189" s="33">
        <v>43.72</v>
      </c>
      <c r="C189" s="33">
        <v>9.73</v>
      </c>
      <c r="F189" s="33">
        <v>14.29</v>
      </c>
      <c r="G189" s="33">
        <v>412</v>
      </c>
      <c r="H189" s="33">
        <v>43.72</v>
      </c>
      <c r="L189" s="33">
        <v>43.72</v>
      </c>
      <c r="M189" s="33">
        <v>14.29</v>
      </c>
      <c r="N189" s="33">
        <v>412</v>
      </c>
      <c r="O189" s="33">
        <v>0</v>
      </c>
    </row>
    <row r="190" spans="1:15" x14ac:dyDescent="0.25">
      <c r="A190" s="33">
        <v>55.15</v>
      </c>
      <c r="B190" s="33">
        <v>46.07</v>
      </c>
      <c r="C190" s="33">
        <v>48.43</v>
      </c>
      <c r="F190" s="33">
        <v>41.41</v>
      </c>
      <c r="G190" s="33">
        <v>54</v>
      </c>
      <c r="H190" s="33">
        <v>46.07</v>
      </c>
      <c r="L190" s="33">
        <v>46.07</v>
      </c>
      <c r="M190" s="33">
        <v>41.41</v>
      </c>
      <c r="N190" s="33">
        <v>54</v>
      </c>
      <c r="O190" s="33">
        <v>0</v>
      </c>
    </row>
    <row r="191" spans="1:15" x14ac:dyDescent="0.25">
      <c r="A191" s="33">
        <v>15.73</v>
      </c>
      <c r="B191" s="33">
        <v>13.33</v>
      </c>
      <c r="C191" s="33">
        <v>41.63</v>
      </c>
      <c r="F191" s="33">
        <v>19.149999999999999</v>
      </c>
      <c r="G191" s="33">
        <v>140</v>
      </c>
      <c r="H191" s="33">
        <v>13.33</v>
      </c>
      <c r="L191" s="33">
        <v>13.33</v>
      </c>
      <c r="M191" s="33">
        <v>19.149999999999999</v>
      </c>
      <c r="N191" s="33">
        <v>140</v>
      </c>
      <c r="O191" s="33">
        <v>0</v>
      </c>
    </row>
    <row r="192" spans="1:15" x14ac:dyDescent="0.25">
      <c r="A192" s="33">
        <v>50.25</v>
      </c>
      <c r="B192" s="33">
        <v>4.1100000000000003</v>
      </c>
      <c r="C192" s="33">
        <v>30.47</v>
      </c>
      <c r="F192" s="33">
        <v>5.9</v>
      </c>
      <c r="G192" s="33">
        <v>136</v>
      </c>
      <c r="H192" s="33">
        <v>4.1100000000000003</v>
      </c>
      <c r="L192" s="33">
        <v>4.1100000000000003</v>
      </c>
      <c r="M192" s="33">
        <v>5.9</v>
      </c>
      <c r="N192" s="33">
        <v>136</v>
      </c>
      <c r="O192" s="33">
        <v>0</v>
      </c>
    </row>
    <row r="193" spans="1:15" x14ac:dyDescent="0.25">
      <c r="A193" s="33">
        <v>45.95</v>
      </c>
      <c r="B193" s="33">
        <v>6.41</v>
      </c>
      <c r="C193" s="33">
        <v>11.61</v>
      </c>
      <c r="F193" s="33">
        <v>34.22</v>
      </c>
      <c r="G193" s="33">
        <v>157</v>
      </c>
      <c r="H193" s="33">
        <v>6.41</v>
      </c>
      <c r="L193" s="33">
        <v>6.41</v>
      </c>
      <c r="M193" s="33">
        <v>34.22</v>
      </c>
      <c r="N193" s="33">
        <v>157</v>
      </c>
      <c r="O193" s="33">
        <v>0</v>
      </c>
    </row>
    <row r="194" spans="1:15" x14ac:dyDescent="0.25">
      <c r="A194" s="33">
        <v>44.58</v>
      </c>
      <c r="B194" s="33">
        <v>5.19</v>
      </c>
      <c r="C194" s="33">
        <v>17.36</v>
      </c>
      <c r="F194" s="33">
        <v>36.58</v>
      </c>
      <c r="G194" s="33">
        <v>1983</v>
      </c>
      <c r="H194" s="33">
        <v>5.19</v>
      </c>
      <c r="L194" s="33">
        <v>5.19</v>
      </c>
      <c r="M194" s="33">
        <v>36.58</v>
      </c>
      <c r="N194" s="33">
        <v>1983</v>
      </c>
      <c r="O194" s="33">
        <v>0</v>
      </c>
    </row>
    <row r="195" spans="1:15" x14ac:dyDescent="0.25">
      <c r="A195" s="33">
        <v>37.42</v>
      </c>
      <c r="B195" s="33">
        <v>27.01</v>
      </c>
      <c r="C195" s="33">
        <v>71.760000000000005</v>
      </c>
      <c r="F195" s="33">
        <v>22.62</v>
      </c>
      <c r="G195" s="33">
        <v>135</v>
      </c>
      <c r="H195" s="33">
        <v>27.01</v>
      </c>
      <c r="L195" s="33">
        <v>27.01</v>
      </c>
      <c r="M195" s="33">
        <v>22.62</v>
      </c>
      <c r="N195" s="33">
        <v>135</v>
      </c>
      <c r="O195" s="33">
        <v>0</v>
      </c>
    </row>
    <row r="196" spans="1:15" x14ac:dyDescent="0.25">
      <c r="A196" s="33">
        <v>54.38</v>
      </c>
      <c r="B196" s="33">
        <v>12.56</v>
      </c>
      <c r="C196" s="33">
        <v>16.260000000000002</v>
      </c>
      <c r="F196" s="33">
        <v>38.72</v>
      </c>
      <c r="G196" s="33">
        <v>198</v>
      </c>
      <c r="H196" s="33">
        <v>12.56</v>
      </c>
      <c r="L196" s="33">
        <v>12.56</v>
      </c>
      <c r="M196" s="33">
        <v>38.72</v>
      </c>
      <c r="N196" s="33">
        <v>198</v>
      </c>
      <c r="O196" s="33">
        <v>0</v>
      </c>
    </row>
    <row r="197" spans="1:15" x14ac:dyDescent="0.25">
      <c r="A197" s="33">
        <v>43.71</v>
      </c>
      <c r="B197" s="33">
        <v>15.62</v>
      </c>
      <c r="C197" s="33">
        <v>46.12</v>
      </c>
      <c r="F197" s="33">
        <v>47.12</v>
      </c>
      <c r="G197" s="33">
        <v>310</v>
      </c>
      <c r="H197" s="33">
        <v>15.62</v>
      </c>
      <c r="L197" s="33">
        <v>15.62</v>
      </c>
      <c r="M197" s="33">
        <v>47.12</v>
      </c>
      <c r="N197" s="33">
        <v>310</v>
      </c>
      <c r="O197" s="33">
        <v>0</v>
      </c>
    </row>
    <row r="198" spans="1:15" x14ac:dyDescent="0.25">
      <c r="A198" s="33">
        <v>40.61</v>
      </c>
      <c r="B198" s="33">
        <v>18.190000000000001</v>
      </c>
      <c r="C198" s="33">
        <v>44.37</v>
      </c>
      <c r="F198" s="33">
        <v>6.72</v>
      </c>
      <c r="G198" s="33">
        <v>78</v>
      </c>
      <c r="H198" s="33">
        <v>18.190000000000001</v>
      </c>
      <c r="L198" s="33">
        <v>18.190000000000001</v>
      </c>
      <c r="M198" s="33">
        <v>6.72</v>
      </c>
      <c r="N198" s="33">
        <v>78</v>
      </c>
      <c r="O198" s="33">
        <v>0</v>
      </c>
    </row>
    <row r="199" spans="1:15" x14ac:dyDescent="0.25">
      <c r="A199" s="33">
        <v>37.799999999999997</v>
      </c>
      <c r="B199" s="33">
        <v>13.36</v>
      </c>
      <c r="C199" s="33">
        <v>55.05</v>
      </c>
      <c r="F199" s="33">
        <v>17.510000000000002</v>
      </c>
      <c r="G199" s="33">
        <v>1252</v>
      </c>
      <c r="H199" s="33">
        <v>13.36</v>
      </c>
      <c r="L199" s="33">
        <v>13.36</v>
      </c>
      <c r="M199" s="33">
        <v>17.510000000000002</v>
      </c>
      <c r="N199" s="33">
        <v>1252</v>
      </c>
      <c r="O199" s="33">
        <v>0</v>
      </c>
    </row>
    <row r="200" spans="1:15" x14ac:dyDescent="0.25">
      <c r="A200" s="33">
        <v>66.88</v>
      </c>
      <c r="B200" s="33">
        <v>6.64</v>
      </c>
      <c r="C200" s="33">
        <v>47.63</v>
      </c>
      <c r="F200" s="33">
        <v>7.41</v>
      </c>
      <c r="G200" s="33">
        <v>254</v>
      </c>
      <c r="H200" s="33">
        <v>6.64</v>
      </c>
      <c r="L200" s="33">
        <v>6.64</v>
      </c>
      <c r="M200" s="33">
        <v>7.41</v>
      </c>
      <c r="N200" s="33">
        <v>254</v>
      </c>
      <c r="O200" s="33">
        <v>0</v>
      </c>
    </row>
    <row r="201" spans="1:15" x14ac:dyDescent="0.25">
      <c r="A201" s="33">
        <v>39.01</v>
      </c>
      <c r="B201" s="33">
        <v>27.67</v>
      </c>
      <c r="C201" s="33">
        <v>35.49</v>
      </c>
      <c r="F201" s="33">
        <v>67.430000000000007</v>
      </c>
      <c r="G201" s="33">
        <v>786</v>
      </c>
      <c r="H201" s="33">
        <v>27.67</v>
      </c>
      <c r="L201" s="33">
        <v>27.67</v>
      </c>
      <c r="M201" s="33">
        <v>67.430000000000007</v>
      </c>
      <c r="N201" s="33">
        <v>786</v>
      </c>
      <c r="O201" s="33">
        <v>0</v>
      </c>
    </row>
    <row r="202" spans="1:15" x14ac:dyDescent="0.25">
      <c r="A202" s="33">
        <v>40.299999999999997</v>
      </c>
      <c r="B202" s="33">
        <v>11.87</v>
      </c>
      <c r="C202" s="33">
        <v>57.84</v>
      </c>
      <c r="F202" s="33">
        <v>16.22</v>
      </c>
      <c r="G202" s="33">
        <v>124</v>
      </c>
      <c r="H202" s="33">
        <v>11.87</v>
      </c>
      <c r="L202" s="33">
        <v>11.87</v>
      </c>
      <c r="M202" s="33">
        <v>16.22</v>
      </c>
      <c r="N202" s="33">
        <v>124</v>
      </c>
      <c r="O202" s="33">
        <v>0</v>
      </c>
    </row>
    <row r="203" spans="1:15" x14ac:dyDescent="0.25">
      <c r="A203" s="33">
        <v>23.86</v>
      </c>
      <c r="B203" s="33">
        <v>50.14</v>
      </c>
      <c r="C203" s="33">
        <v>17.21</v>
      </c>
      <c r="F203" s="33">
        <v>18.059999999999999</v>
      </c>
      <c r="G203" s="33">
        <v>225</v>
      </c>
      <c r="H203" s="33">
        <v>50.14</v>
      </c>
      <c r="L203" s="33">
        <v>50.14</v>
      </c>
      <c r="M203" s="33">
        <v>18.059999999999999</v>
      </c>
      <c r="N203" s="33">
        <v>225</v>
      </c>
      <c r="O203" s="33">
        <v>0</v>
      </c>
    </row>
    <row r="204" spans="1:15" x14ac:dyDescent="0.25">
      <c r="A204" s="33">
        <v>37.49</v>
      </c>
      <c r="B204" s="33">
        <v>40.33</v>
      </c>
      <c r="C204" s="33">
        <v>12.37</v>
      </c>
      <c r="F204" s="33">
        <v>117.71</v>
      </c>
      <c r="G204" s="33">
        <v>420</v>
      </c>
      <c r="H204" s="33">
        <v>40.33</v>
      </c>
      <c r="L204" s="33">
        <v>40.33</v>
      </c>
      <c r="M204" s="33">
        <v>117.71</v>
      </c>
      <c r="N204" s="33">
        <v>420</v>
      </c>
      <c r="O204" s="33">
        <v>0</v>
      </c>
    </row>
    <row r="205" spans="1:15" x14ac:dyDescent="0.25">
      <c r="A205" s="33">
        <v>23.97</v>
      </c>
      <c r="B205" s="33">
        <v>39.68</v>
      </c>
      <c r="C205" s="33">
        <v>13.52</v>
      </c>
      <c r="F205" s="33">
        <v>93.48</v>
      </c>
      <c r="G205" s="33">
        <v>1014</v>
      </c>
      <c r="H205" s="33">
        <v>39.68</v>
      </c>
      <c r="L205" s="33">
        <v>39.68</v>
      </c>
      <c r="M205" s="33">
        <v>93.48</v>
      </c>
      <c r="N205" s="33">
        <v>1014</v>
      </c>
      <c r="O205" s="33">
        <v>0</v>
      </c>
    </row>
    <row r="206" spans="1:15" x14ac:dyDescent="0.25">
      <c r="A206" s="33">
        <v>48.69</v>
      </c>
      <c r="B206" s="33">
        <v>35.33</v>
      </c>
      <c r="C206" s="33">
        <v>56.01</v>
      </c>
      <c r="F206" s="33">
        <v>28.33</v>
      </c>
      <c r="G206" s="33">
        <v>661</v>
      </c>
      <c r="H206" s="33">
        <v>35.33</v>
      </c>
      <c r="L206" s="33">
        <v>35.33</v>
      </c>
      <c r="M206" s="33">
        <v>28.33</v>
      </c>
      <c r="N206" s="33">
        <v>661</v>
      </c>
      <c r="O206" s="33">
        <v>0</v>
      </c>
    </row>
    <row r="207" spans="1:15" x14ac:dyDescent="0.25">
      <c r="A207" s="33">
        <v>44.73</v>
      </c>
      <c r="B207" s="33">
        <v>44.86</v>
      </c>
      <c r="C207" s="33">
        <v>48.09</v>
      </c>
      <c r="F207" s="33">
        <v>133.38999999999999</v>
      </c>
      <c r="G207" s="33">
        <v>5765</v>
      </c>
      <c r="H207" s="33">
        <v>44.86</v>
      </c>
      <c r="L207" s="33">
        <v>44.86</v>
      </c>
      <c r="M207" s="33">
        <v>133.38999999999999</v>
      </c>
      <c r="N207" s="33">
        <v>5765</v>
      </c>
      <c r="O207" s="33">
        <v>0</v>
      </c>
    </row>
    <row r="208" spans="1:15" x14ac:dyDescent="0.25">
      <c r="A208" s="33">
        <v>37.64</v>
      </c>
      <c r="B208" s="33">
        <v>43.15</v>
      </c>
      <c r="C208" s="33">
        <v>25.19</v>
      </c>
      <c r="F208" s="33">
        <v>6.88</v>
      </c>
      <c r="G208" s="33">
        <v>169</v>
      </c>
      <c r="H208" s="33">
        <v>43.15</v>
      </c>
      <c r="L208" s="33">
        <v>43.15</v>
      </c>
      <c r="M208" s="33">
        <v>6.88</v>
      </c>
      <c r="N208" s="33">
        <v>169</v>
      </c>
      <c r="O208" s="33">
        <v>0</v>
      </c>
    </row>
    <row r="209" spans="1:15" x14ac:dyDescent="0.25">
      <c r="A209" s="33">
        <v>41.24</v>
      </c>
      <c r="B209" s="33">
        <v>5.41</v>
      </c>
      <c r="C209" s="33">
        <v>43.75</v>
      </c>
      <c r="F209" s="33">
        <v>182.88</v>
      </c>
      <c r="G209" s="33">
        <v>67</v>
      </c>
      <c r="H209" s="33">
        <v>5.41</v>
      </c>
      <c r="L209" s="33">
        <v>5.41</v>
      </c>
      <c r="M209" s="33">
        <v>182.88</v>
      </c>
      <c r="N209" s="33">
        <v>67</v>
      </c>
      <c r="O209" s="33">
        <v>0</v>
      </c>
    </row>
    <row r="210" spans="1:15" x14ac:dyDescent="0.25">
      <c r="A210" s="33">
        <v>27.27</v>
      </c>
      <c r="B210" s="33">
        <v>24.66</v>
      </c>
      <c r="C210" s="33">
        <v>26.16</v>
      </c>
      <c r="F210" s="33">
        <v>29.51</v>
      </c>
      <c r="G210" s="33">
        <v>128</v>
      </c>
      <c r="H210" s="33">
        <v>24.66</v>
      </c>
      <c r="L210" s="33">
        <v>24.66</v>
      </c>
      <c r="M210" s="33">
        <v>29.51</v>
      </c>
      <c r="N210" s="33">
        <v>128</v>
      </c>
      <c r="O210" s="33">
        <v>0</v>
      </c>
    </row>
    <row r="211" spans="1:15" x14ac:dyDescent="0.25">
      <c r="A211" s="33">
        <v>48.89</v>
      </c>
      <c r="B211" s="33">
        <v>7.94</v>
      </c>
      <c r="C211" s="33">
        <v>33.56</v>
      </c>
      <c r="F211" s="33">
        <v>72.83</v>
      </c>
      <c r="G211" s="33">
        <v>2087</v>
      </c>
      <c r="H211" s="33">
        <v>7.94</v>
      </c>
      <c r="L211" s="33">
        <v>7.94</v>
      </c>
      <c r="M211" s="33">
        <v>72.83</v>
      </c>
      <c r="N211" s="33">
        <v>2087</v>
      </c>
      <c r="O211" s="33">
        <v>0</v>
      </c>
    </row>
    <row r="212" spans="1:15" x14ac:dyDescent="0.25">
      <c r="A212" s="33">
        <v>36.14</v>
      </c>
      <c r="B212" s="33">
        <v>0.42</v>
      </c>
      <c r="C212" s="33">
        <v>54.82</v>
      </c>
      <c r="F212" s="33">
        <v>21.52</v>
      </c>
      <c r="G212" s="33">
        <v>97</v>
      </c>
      <c r="H212" s="33">
        <v>0.42</v>
      </c>
      <c r="L212" s="33">
        <v>0.42</v>
      </c>
      <c r="M212" s="33">
        <v>21.52</v>
      </c>
      <c r="N212" s="33">
        <v>97</v>
      </c>
      <c r="O212" s="33">
        <v>0</v>
      </c>
    </row>
    <row r="213" spans="1:15" x14ac:dyDescent="0.25">
      <c r="A213" s="33">
        <v>39.72</v>
      </c>
      <c r="B213" s="33">
        <v>15.53</v>
      </c>
      <c r="C213" s="33">
        <v>23.34</v>
      </c>
      <c r="F213" s="33">
        <v>69.83</v>
      </c>
      <c r="G213" s="33">
        <v>66</v>
      </c>
      <c r="H213" s="33">
        <v>15.53</v>
      </c>
      <c r="L213" s="33">
        <v>15.53</v>
      </c>
      <c r="M213" s="33">
        <v>69.83</v>
      </c>
      <c r="N213" s="33">
        <v>66</v>
      </c>
      <c r="O213" s="33">
        <v>0</v>
      </c>
    </row>
    <row r="214" spans="1:15" x14ac:dyDescent="0.25">
      <c r="A214" s="33">
        <v>14.29</v>
      </c>
      <c r="B214" s="33">
        <v>36.18</v>
      </c>
      <c r="C214" s="33">
        <v>36.380000000000003</v>
      </c>
      <c r="F214" s="33">
        <v>58.16</v>
      </c>
      <c r="G214" s="33">
        <v>669</v>
      </c>
      <c r="H214" s="33">
        <v>36.18</v>
      </c>
      <c r="L214" s="33">
        <v>36.18</v>
      </c>
      <c r="M214" s="33">
        <v>58.16</v>
      </c>
      <c r="N214" s="33">
        <v>669</v>
      </c>
      <c r="O214" s="33">
        <v>0</v>
      </c>
    </row>
    <row r="215" spans="1:15" x14ac:dyDescent="0.25">
      <c r="A215" s="33">
        <v>27.25</v>
      </c>
      <c r="B215" s="33">
        <v>5.35</v>
      </c>
      <c r="C215" s="33">
        <v>8.34</v>
      </c>
      <c r="F215" s="33">
        <v>112.81</v>
      </c>
      <c r="G215" s="33">
        <v>278</v>
      </c>
      <c r="H215" s="33">
        <v>5.35</v>
      </c>
      <c r="L215" s="33">
        <v>5.35</v>
      </c>
      <c r="M215" s="33">
        <v>112.81</v>
      </c>
      <c r="N215" s="33">
        <v>278</v>
      </c>
      <c r="O215" s="33">
        <v>0</v>
      </c>
    </row>
    <row r="216" spans="1:15" x14ac:dyDescent="0.25">
      <c r="A216" s="33">
        <v>38.69</v>
      </c>
      <c r="B216" s="33">
        <v>6.83</v>
      </c>
      <c r="C216" s="33">
        <v>9.58</v>
      </c>
      <c r="F216" s="33">
        <v>22.38</v>
      </c>
      <c r="G216" s="33">
        <v>402</v>
      </c>
      <c r="H216" s="33">
        <v>6.83</v>
      </c>
      <c r="L216" s="33">
        <v>6.83</v>
      </c>
      <c r="M216" s="33">
        <v>22.38</v>
      </c>
      <c r="N216" s="33">
        <v>402</v>
      </c>
      <c r="O216" s="33">
        <v>0</v>
      </c>
    </row>
    <row r="217" spans="1:15" x14ac:dyDescent="0.25">
      <c r="A217" s="33">
        <v>47.29</v>
      </c>
      <c r="B217" s="33">
        <v>0.28000000000000003</v>
      </c>
      <c r="C217" s="33">
        <v>30.44</v>
      </c>
      <c r="F217" s="33">
        <v>10.75</v>
      </c>
      <c r="G217" s="33">
        <v>1334</v>
      </c>
      <c r="H217" s="33">
        <v>0.28000000000000003</v>
      </c>
      <c r="L217" s="33">
        <v>0.28000000000000003</v>
      </c>
      <c r="M217" s="33">
        <v>10.75</v>
      </c>
      <c r="N217" s="33">
        <v>1334</v>
      </c>
      <c r="O217" s="33">
        <v>0</v>
      </c>
    </row>
    <row r="218" spans="1:15" x14ac:dyDescent="0.25">
      <c r="A218" s="33">
        <v>31.61</v>
      </c>
      <c r="B218" s="33">
        <v>22.93</v>
      </c>
      <c r="C218" s="33">
        <v>2.0099999999999998</v>
      </c>
      <c r="F218" s="33">
        <v>28.66</v>
      </c>
      <c r="G218" s="33">
        <v>219</v>
      </c>
      <c r="H218" s="33">
        <v>22.93</v>
      </c>
      <c r="L218" s="33">
        <v>22.93</v>
      </c>
      <c r="M218" s="33">
        <v>28.66</v>
      </c>
      <c r="N218" s="33">
        <v>219</v>
      </c>
      <c r="O218" s="33">
        <v>0</v>
      </c>
    </row>
    <row r="219" spans="1:15" x14ac:dyDescent="0.25">
      <c r="A219" s="33">
        <v>53.7</v>
      </c>
      <c r="B219" s="33">
        <v>26.21</v>
      </c>
      <c r="C219" s="33">
        <v>24.28</v>
      </c>
      <c r="F219" s="33">
        <v>31.62</v>
      </c>
      <c r="G219" s="33">
        <v>3245</v>
      </c>
      <c r="H219" s="33">
        <v>26.21</v>
      </c>
      <c r="L219" s="33">
        <v>26.21</v>
      </c>
      <c r="M219" s="33">
        <v>31.62</v>
      </c>
      <c r="N219" s="33">
        <v>3245</v>
      </c>
      <c r="O219" s="33">
        <v>0</v>
      </c>
    </row>
    <row r="220" spans="1:15" x14ac:dyDescent="0.25">
      <c r="A220" s="33">
        <v>33.22</v>
      </c>
      <c r="B220" s="33">
        <v>38.58</v>
      </c>
      <c r="C220" s="33">
        <v>50.51</v>
      </c>
      <c r="F220" s="33">
        <v>21.75</v>
      </c>
      <c r="G220" s="33">
        <v>87</v>
      </c>
      <c r="H220" s="33">
        <v>38.58</v>
      </c>
      <c r="L220" s="33">
        <v>38.58</v>
      </c>
      <c r="M220" s="33">
        <v>21.75</v>
      </c>
      <c r="N220" s="33">
        <v>87</v>
      </c>
      <c r="O220" s="33">
        <v>0</v>
      </c>
    </row>
    <row r="221" spans="1:15" x14ac:dyDescent="0.25">
      <c r="A221" s="33">
        <v>59.38</v>
      </c>
      <c r="B221" s="33">
        <v>21.13</v>
      </c>
      <c r="C221" s="33">
        <v>21.61</v>
      </c>
      <c r="F221" s="33">
        <v>62.25</v>
      </c>
      <c r="G221" s="33">
        <v>473</v>
      </c>
      <c r="H221" s="33">
        <v>21.13</v>
      </c>
      <c r="L221" s="33">
        <v>21.13</v>
      </c>
      <c r="M221" s="33">
        <v>62.25</v>
      </c>
      <c r="N221" s="33">
        <v>473</v>
      </c>
      <c r="O221" s="33">
        <v>0</v>
      </c>
    </row>
    <row r="222" spans="1:15" x14ac:dyDescent="0.25">
      <c r="A222" s="33">
        <v>38.72</v>
      </c>
      <c r="B222" s="33">
        <v>28.92</v>
      </c>
      <c r="C222" s="33">
        <v>8.31</v>
      </c>
      <c r="F222" s="33">
        <v>82.6</v>
      </c>
      <c r="G222" s="33">
        <v>1212</v>
      </c>
      <c r="H222" s="33">
        <v>28.92</v>
      </c>
      <c r="L222" s="33">
        <v>28.92</v>
      </c>
      <c r="M222" s="33">
        <v>82.6</v>
      </c>
      <c r="N222" s="33">
        <v>1212</v>
      </c>
      <c r="O222" s="33">
        <v>0</v>
      </c>
    </row>
    <row r="223" spans="1:15" x14ac:dyDescent="0.25">
      <c r="A223" s="33">
        <v>16.02</v>
      </c>
      <c r="B223" s="33">
        <v>42.44</v>
      </c>
      <c r="C223" s="33">
        <v>37.17</v>
      </c>
      <c r="F223" s="33">
        <v>187.67</v>
      </c>
      <c r="G223" s="33">
        <v>1085</v>
      </c>
      <c r="H223" s="33">
        <v>42.44</v>
      </c>
      <c r="L223" s="33">
        <v>42.44</v>
      </c>
      <c r="M223" s="33">
        <v>187.67</v>
      </c>
      <c r="N223" s="33">
        <v>1085</v>
      </c>
      <c r="O223" s="33">
        <v>0</v>
      </c>
    </row>
    <row r="224" spans="1:15" x14ac:dyDescent="0.25">
      <c r="A224" s="33">
        <v>42.71</v>
      </c>
      <c r="B224" s="33">
        <v>49.3</v>
      </c>
      <c r="C224" s="33">
        <v>21.05</v>
      </c>
      <c r="F224" s="33">
        <v>17.309999999999999</v>
      </c>
      <c r="G224" s="33">
        <v>1014</v>
      </c>
      <c r="H224" s="33">
        <v>49.3</v>
      </c>
      <c r="L224" s="33">
        <v>49.3</v>
      </c>
      <c r="M224" s="33">
        <v>17.309999999999999</v>
      </c>
      <c r="N224" s="33">
        <v>1014</v>
      </c>
      <c r="O224" s="33">
        <v>0</v>
      </c>
    </row>
    <row r="225" spans="1:15" x14ac:dyDescent="0.25">
      <c r="A225" s="33">
        <v>23.79</v>
      </c>
      <c r="B225" s="33">
        <v>8.09</v>
      </c>
      <c r="C225" s="33">
        <v>37.369999999999997</v>
      </c>
      <c r="F225" s="33">
        <v>296.20999999999998</v>
      </c>
      <c r="G225" s="33">
        <v>98</v>
      </c>
      <c r="H225" s="33">
        <v>8.09</v>
      </c>
      <c r="L225" s="33">
        <v>8.09</v>
      </c>
      <c r="M225" s="33">
        <v>296.20999999999998</v>
      </c>
      <c r="N225" s="33">
        <v>98</v>
      </c>
      <c r="O225" s="33">
        <v>0</v>
      </c>
    </row>
    <row r="226" spans="1:15" x14ac:dyDescent="0.25">
      <c r="A226" s="33">
        <v>43.3</v>
      </c>
      <c r="B226" s="33">
        <v>27.29</v>
      </c>
      <c r="C226" s="33">
        <v>38.409999999999997</v>
      </c>
      <c r="F226" s="33">
        <v>49.22</v>
      </c>
      <c r="G226" s="33">
        <v>7204</v>
      </c>
      <c r="H226" s="33">
        <v>27.29</v>
      </c>
      <c r="L226" s="33">
        <v>27.29</v>
      </c>
      <c r="M226" s="33">
        <v>49.22</v>
      </c>
      <c r="N226" s="33">
        <v>7204</v>
      </c>
      <c r="O226" s="33">
        <v>0</v>
      </c>
    </row>
    <row r="227" spans="1:15" x14ac:dyDescent="0.25">
      <c r="A227" s="33">
        <v>45.55</v>
      </c>
      <c r="B227" s="33">
        <v>15.03</v>
      </c>
      <c r="C227" s="33">
        <v>29.68</v>
      </c>
      <c r="F227" s="33">
        <v>20.67</v>
      </c>
      <c r="G227" s="33">
        <v>2304</v>
      </c>
      <c r="H227" s="33">
        <v>15.03</v>
      </c>
      <c r="L227" s="33">
        <v>15.03</v>
      </c>
      <c r="M227" s="33">
        <v>20.67</v>
      </c>
      <c r="N227" s="33">
        <v>2304</v>
      </c>
      <c r="O227" s="33">
        <v>0</v>
      </c>
    </row>
    <row r="228" spans="1:15" x14ac:dyDescent="0.25">
      <c r="A228" s="33">
        <v>33.35</v>
      </c>
      <c r="B228" s="33">
        <v>19.809999999999999</v>
      </c>
      <c r="C228" s="33">
        <v>33.51</v>
      </c>
      <c r="F228" s="33">
        <v>11.21</v>
      </c>
      <c r="G228" s="33">
        <v>391</v>
      </c>
      <c r="H228" s="33">
        <v>19.809999999999999</v>
      </c>
      <c r="L228" s="33">
        <v>19.809999999999999</v>
      </c>
      <c r="M228" s="33">
        <v>11.21</v>
      </c>
      <c r="N228" s="33">
        <v>391</v>
      </c>
      <c r="O228" s="33">
        <v>0</v>
      </c>
    </row>
    <row r="229" spans="1:15" x14ac:dyDescent="0.25">
      <c r="A229" s="33">
        <v>58.28</v>
      </c>
      <c r="B229" s="33">
        <v>39.18</v>
      </c>
      <c r="C229" s="33">
        <v>40.46</v>
      </c>
      <c r="F229" s="33">
        <v>21.01</v>
      </c>
      <c r="G229" s="33">
        <v>1045</v>
      </c>
      <c r="H229" s="33">
        <v>39.18</v>
      </c>
      <c r="L229" s="33">
        <v>39.18</v>
      </c>
      <c r="M229" s="33">
        <v>21.01</v>
      </c>
      <c r="N229" s="33">
        <v>1045</v>
      </c>
      <c r="O229" s="33">
        <v>0</v>
      </c>
    </row>
    <row r="230" spans="1:15" x14ac:dyDescent="0.25">
      <c r="A230" s="33">
        <v>60.8</v>
      </c>
      <c r="B230" s="33">
        <v>9.33</v>
      </c>
      <c r="C230" s="33">
        <v>5.4</v>
      </c>
      <c r="F230" s="33">
        <v>141.37</v>
      </c>
      <c r="G230" s="33">
        <v>3330</v>
      </c>
      <c r="H230" s="33">
        <v>9.33</v>
      </c>
      <c r="L230" s="33">
        <v>9.33</v>
      </c>
      <c r="M230" s="33">
        <v>141.37</v>
      </c>
      <c r="N230" s="33">
        <v>3330</v>
      </c>
      <c r="O230" s="33">
        <v>0</v>
      </c>
    </row>
    <row r="231" spans="1:15" x14ac:dyDescent="0.25">
      <c r="A231" s="33">
        <v>43.07</v>
      </c>
      <c r="B231" s="33">
        <v>28</v>
      </c>
      <c r="C231" s="33">
        <v>28.17</v>
      </c>
      <c r="F231" s="33">
        <v>91.06</v>
      </c>
      <c r="G231" s="33">
        <v>69</v>
      </c>
      <c r="H231" s="33">
        <v>28</v>
      </c>
      <c r="L231" s="33">
        <v>28</v>
      </c>
      <c r="M231" s="33">
        <v>91.06</v>
      </c>
      <c r="N231" s="33">
        <v>69</v>
      </c>
      <c r="O231" s="33">
        <v>0</v>
      </c>
    </row>
    <row r="232" spans="1:15" x14ac:dyDescent="0.25">
      <c r="A232" s="33">
        <v>31.01</v>
      </c>
      <c r="B232" s="33">
        <v>22.01</v>
      </c>
      <c r="C232" s="33">
        <v>48.83</v>
      </c>
      <c r="F232" s="33">
        <v>141.82</v>
      </c>
      <c r="G232" s="33">
        <v>5322</v>
      </c>
      <c r="H232" s="33">
        <v>22.01</v>
      </c>
      <c r="L232" s="33">
        <v>22.01</v>
      </c>
      <c r="M232" s="33">
        <v>141.82</v>
      </c>
      <c r="N232" s="33">
        <v>5322</v>
      </c>
      <c r="O232" s="33">
        <v>0</v>
      </c>
    </row>
    <row r="233" spans="1:15" x14ac:dyDescent="0.25">
      <c r="A233" s="33">
        <v>50.1</v>
      </c>
      <c r="B233" s="33">
        <v>34.18</v>
      </c>
      <c r="C233" s="33">
        <v>48.46</v>
      </c>
      <c r="F233" s="33">
        <v>32.869999999999997</v>
      </c>
      <c r="G233" s="33">
        <v>1044</v>
      </c>
      <c r="H233" s="33">
        <v>34.18</v>
      </c>
      <c r="L233" s="33">
        <v>34.18</v>
      </c>
      <c r="M233" s="33">
        <v>32.869999999999997</v>
      </c>
      <c r="N233" s="33">
        <v>1044</v>
      </c>
      <c r="O233" s="33">
        <v>0</v>
      </c>
    </row>
    <row r="234" spans="1:15" x14ac:dyDescent="0.25">
      <c r="A234" s="33">
        <v>81.540000000000006</v>
      </c>
      <c r="B234" s="33">
        <v>41.44</v>
      </c>
      <c r="C234" s="33">
        <v>35.270000000000003</v>
      </c>
      <c r="F234" s="33">
        <v>107.68</v>
      </c>
      <c r="G234" s="33">
        <v>1309</v>
      </c>
      <c r="H234" s="33">
        <v>41.44</v>
      </c>
      <c r="L234" s="33">
        <v>41.44</v>
      </c>
      <c r="M234" s="33">
        <v>107.68</v>
      </c>
      <c r="N234" s="33">
        <v>1309</v>
      </c>
      <c r="O234" s="33">
        <v>0</v>
      </c>
    </row>
    <row r="235" spans="1:15" x14ac:dyDescent="0.25">
      <c r="A235" s="33">
        <v>39</v>
      </c>
      <c r="B235" s="33">
        <v>13.05</v>
      </c>
      <c r="C235" s="33">
        <v>71.75</v>
      </c>
      <c r="F235" s="33">
        <v>64.599999999999994</v>
      </c>
      <c r="G235" s="33">
        <v>835</v>
      </c>
      <c r="H235" s="33">
        <v>13.05</v>
      </c>
      <c r="L235" s="33">
        <v>13.05</v>
      </c>
      <c r="M235" s="33">
        <v>64.599999999999994</v>
      </c>
      <c r="N235" s="33">
        <v>835</v>
      </c>
      <c r="O235" s="33">
        <v>0</v>
      </c>
    </row>
    <row r="236" spans="1:15" x14ac:dyDescent="0.25">
      <c r="A236" s="33">
        <v>36.729999999999997</v>
      </c>
      <c r="B236" s="33">
        <v>32.54</v>
      </c>
      <c r="C236" s="33">
        <v>33.46</v>
      </c>
      <c r="F236" s="33">
        <v>14.94</v>
      </c>
      <c r="G236" s="33">
        <v>394</v>
      </c>
      <c r="H236" s="33">
        <v>32.54</v>
      </c>
      <c r="L236" s="33">
        <v>32.54</v>
      </c>
      <c r="M236" s="33">
        <v>14.94</v>
      </c>
      <c r="N236" s="33">
        <v>394</v>
      </c>
      <c r="O236" s="33">
        <v>0</v>
      </c>
    </row>
    <row r="237" spans="1:15" x14ac:dyDescent="0.25">
      <c r="A237" s="33">
        <v>9.6199999999999992</v>
      </c>
      <c r="B237" s="33">
        <v>3.22</v>
      </c>
      <c r="C237" s="33">
        <v>50.62</v>
      </c>
      <c r="F237" s="33">
        <v>52.62</v>
      </c>
      <c r="G237" s="33">
        <v>584</v>
      </c>
      <c r="H237" s="33">
        <v>3.22</v>
      </c>
      <c r="L237" s="33">
        <v>3.22</v>
      </c>
      <c r="M237" s="33">
        <v>52.62</v>
      </c>
      <c r="N237" s="33">
        <v>584</v>
      </c>
      <c r="O237" s="33">
        <v>0</v>
      </c>
    </row>
    <row r="238" spans="1:15" x14ac:dyDescent="0.25">
      <c r="A238" s="33">
        <v>39.44</v>
      </c>
      <c r="B238" s="33">
        <v>19.32</v>
      </c>
      <c r="C238" s="33">
        <v>1.95</v>
      </c>
      <c r="F238" s="33">
        <v>31.73</v>
      </c>
      <c r="G238" s="33">
        <v>1494</v>
      </c>
      <c r="H238" s="33">
        <v>19.32</v>
      </c>
      <c r="L238" s="33">
        <v>19.32</v>
      </c>
      <c r="M238" s="33">
        <v>31.73</v>
      </c>
      <c r="N238" s="33">
        <v>1494</v>
      </c>
      <c r="O238" s="33">
        <v>0</v>
      </c>
    </row>
    <row r="239" spans="1:15" x14ac:dyDescent="0.25">
      <c r="A239" s="33">
        <v>55.74</v>
      </c>
      <c r="B239" s="33">
        <v>16.82</v>
      </c>
      <c r="C239" s="33">
        <v>30.95</v>
      </c>
      <c r="F239" s="33">
        <v>192.16</v>
      </c>
      <c r="G239" s="33">
        <v>257</v>
      </c>
      <c r="H239" s="33">
        <v>16.82</v>
      </c>
      <c r="L239" s="33">
        <v>16.82</v>
      </c>
      <c r="M239" s="33">
        <v>192.16</v>
      </c>
      <c r="N239" s="33">
        <v>257</v>
      </c>
      <c r="O239" s="33">
        <v>0</v>
      </c>
    </row>
    <row r="240" spans="1:15" x14ac:dyDescent="0.25">
      <c r="A240" s="33">
        <v>46.37</v>
      </c>
      <c r="B240" s="33">
        <v>42.51</v>
      </c>
      <c r="C240" s="33">
        <v>49.06</v>
      </c>
      <c r="F240" s="33">
        <v>5.5</v>
      </c>
      <c r="G240" s="33">
        <v>231</v>
      </c>
      <c r="H240" s="33">
        <v>42.51</v>
      </c>
      <c r="L240" s="33">
        <v>42.51</v>
      </c>
      <c r="M240" s="33">
        <v>5.5</v>
      </c>
      <c r="N240" s="33">
        <v>231</v>
      </c>
      <c r="O240" s="33">
        <v>0</v>
      </c>
    </row>
    <row r="241" spans="1:15" x14ac:dyDescent="0.25">
      <c r="A241" s="33">
        <v>42.4</v>
      </c>
      <c r="B241" s="33">
        <v>16.7</v>
      </c>
      <c r="C241" s="33">
        <v>26.66</v>
      </c>
      <c r="F241" s="33">
        <v>30.52</v>
      </c>
      <c r="G241" s="33">
        <v>433</v>
      </c>
      <c r="H241" s="33">
        <v>16.7</v>
      </c>
      <c r="L241" s="33">
        <v>16.7</v>
      </c>
      <c r="M241" s="33">
        <v>30.52</v>
      </c>
      <c r="N241" s="33">
        <v>433</v>
      </c>
      <c r="O241" s="33">
        <v>0</v>
      </c>
    </row>
    <row r="242" spans="1:15" x14ac:dyDescent="0.25">
      <c r="A242" s="33">
        <v>70.37</v>
      </c>
      <c r="B242" s="33">
        <v>17.07</v>
      </c>
      <c r="C242" s="33">
        <v>31.47</v>
      </c>
      <c r="F242" s="33">
        <v>12.46</v>
      </c>
      <c r="G242" s="33">
        <v>296</v>
      </c>
      <c r="H242" s="33">
        <v>17.07</v>
      </c>
      <c r="L242" s="33">
        <v>17.07</v>
      </c>
      <c r="M242" s="33">
        <v>12.46</v>
      </c>
      <c r="N242" s="33">
        <v>296</v>
      </c>
      <c r="O242" s="33">
        <v>0</v>
      </c>
    </row>
    <row r="243" spans="1:15" x14ac:dyDescent="0.25">
      <c r="A243" s="33">
        <v>54.38</v>
      </c>
      <c r="B243" s="33">
        <v>33.67</v>
      </c>
      <c r="C243" s="33">
        <v>39.35</v>
      </c>
      <c r="F243" s="33">
        <v>9.5399999999999991</v>
      </c>
      <c r="G243" s="33">
        <v>1246</v>
      </c>
      <c r="H243" s="33">
        <v>33.67</v>
      </c>
      <c r="L243" s="33">
        <v>33.67</v>
      </c>
      <c r="M243" s="33">
        <v>9.5399999999999991</v>
      </c>
      <c r="N243" s="33">
        <v>1246</v>
      </c>
      <c r="O243" s="33">
        <v>0</v>
      </c>
    </row>
    <row r="244" spans="1:15" x14ac:dyDescent="0.25">
      <c r="A244" s="33">
        <v>28.5</v>
      </c>
      <c r="B244" s="33">
        <v>6.46</v>
      </c>
      <c r="C244" s="33">
        <v>19.260000000000002</v>
      </c>
      <c r="F244" s="33">
        <v>4.0999999999999996</v>
      </c>
      <c r="G244" s="33">
        <v>660</v>
      </c>
      <c r="H244" s="33">
        <v>6.46</v>
      </c>
      <c r="L244" s="33">
        <v>6.46</v>
      </c>
      <c r="M244" s="33">
        <v>4.0999999999999996</v>
      </c>
      <c r="N244" s="33">
        <v>660</v>
      </c>
      <c r="O244" s="33">
        <v>0</v>
      </c>
    </row>
    <row r="245" spans="1:15" x14ac:dyDescent="0.25">
      <c r="A245" s="33">
        <v>36.17</v>
      </c>
      <c r="B245" s="33">
        <v>26.58</v>
      </c>
      <c r="C245" s="33">
        <v>9.7100000000000009</v>
      </c>
      <c r="F245" s="33">
        <v>25.52</v>
      </c>
      <c r="G245" s="33">
        <v>37</v>
      </c>
      <c r="H245" s="33">
        <v>26.58</v>
      </c>
      <c r="L245" s="33">
        <v>26.58</v>
      </c>
      <c r="M245" s="33">
        <v>25.52</v>
      </c>
      <c r="N245" s="33">
        <v>37</v>
      </c>
      <c r="O245" s="33">
        <v>0</v>
      </c>
    </row>
    <row r="246" spans="1:15" x14ac:dyDescent="0.25">
      <c r="A246" s="33">
        <v>27.62</v>
      </c>
      <c r="B246" s="33">
        <v>5.21</v>
      </c>
      <c r="C246" s="33">
        <v>12.5</v>
      </c>
      <c r="F246" s="33">
        <v>25.67</v>
      </c>
      <c r="G246" s="33">
        <v>1515</v>
      </c>
      <c r="H246" s="33">
        <v>5.21</v>
      </c>
      <c r="L246" s="33">
        <v>5.21</v>
      </c>
      <c r="M246" s="33">
        <v>25.67</v>
      </c>
      <c r="N246" s="33">
        <v>1515</v>
      </c>
      <c r="O246" s="33">
        <v>0</v>
      </c>
    </row>
    <row r="247" spans="1:15" x14ac:dyDescent="0.25">
      <c r="A247" s="33">
        <v>55.39</v>
      </c>
      <c r="B247" s="33">
        <v>14.71</v>
      </c>
      <c r="C247" s="33">
        <v>28.31</v>
      </c>
      <c r="F247" s="33">
        <v>41.1</v>
      </c>
      <c r="G247" s="33">
        <v>574</v>
      </c>
      <c r="H247" s="33">
        <v>14.71</v>
      </c>
      <c r="L247" s="33">
        <v>14.71</v>
      </c>
      <c r="M247" s="33">
        <v>41.1</v>
      </c>
      <c r="N247" s="33">
        <v>574</v>
      </c>
      <c r="O247" s="33">
        <v>0</v>
      </c>
    </row>
    <row r="248" spans="1:15" x14ac:dyDescent="0.25">
      <c r="A248" s="33">
        <v>14.23</v>
      </c>
      <c r="B248" s="33">
        <v>20.07</v>
      </c>
      <c r="C248" s="33">
        <v>40.69</v>
      </c>
      <c r="F248" s="33">
        <v>269.95</v>
      </c>
      <c r="G248" s="33">
        <v>191</v>
      </c>
      <c r="H248" s="33">
        <v>20.07</v>
      </c>
      <c r="L248" s="33">
        <v>20.07</v>
      </c>
      <c r="M248" s="33">
        <v>269.95</v>
      </c>
      <c r="N248" s="33">
        <v>191</v>
      </c>
      <c r="O248" s="33">
        <v>0</v>
      </c>
    </row>
    <row r="249" spans="1:15" x14ac:dyDescent="0.25">
      <c r="A249" s="33">
        <v>50.14</v>
      </c>
      <c r="B249" s="33">
        <v>12.54</v>
      </c>
      <c r="C249" s="33">
        <v>37.49</v>
      </c>
      <c r="F249" s="33">
        <v>12.26</v>
      </c>
      <c r="G249" s="33">
        <v>344</v>
      </c>
      <c r="H249" s="33">
        <v>12.54</v>
      </c>
      <c r="L249" s="33">
        <v>12.54</v>
      </c>
      <c r="M249" s="33">
        <v>12.26</v>
      </c>
      <c r="N249" s="33">
        <v>344</v>
      </c>
      <c r="O249" s="33">
        <v>0</v>
      </c>
    </row>
    <row r="250" spans="1:15" x14ac:dyDescent="0.25">
      <c r="A250" s="33">
        <v>58.06</v>
      </c>
      <c r="B250" s="33">
        <v>41.51</v>
      </c>
      <c r="C250" s="33">
        <v>22.19</v>
      </c>
      <c r="F250" s="33">
        <v>112.37</v>
      </c>
      <c r="G250" s="33">
        <v>205</v>
      </c>
      <c r="H250" s="33">
        <v>41.51</v>
      </c>
      <c r="L250" s="33">
        <v>41.51</v>
      </c>
      <c r="M250" s="33">
        <v>112.37</v>
      </c>
      <c r="N250" s="33">
        <v>205</v>
      </c>
      <c r="O250" s="33">
        <v>0</v>
      </c>
    </row>
    <row r="251" spans="1:15" x14ac:dyDescent="0.25">
      <c r="A251" s="33">
        <v>49.8</v>
      </c>
      <c r="B251" s="33">
        <v>0.32</v>
      </c>
      <c r="C251" s="33">
        <v>12.82</v>
      </c>
      <c r="F251" s="33">
        <v>21.69</v>
      </c>
      <c r="G251" s="33">
        <v>2844</v>
      </c>
      <c r="H251" s="33">
        <v>0.32</v>
      </c>
      <c r="L251" s="33">
        <v>0.32</v>
      </c>
      <c r="M251" s="33">
        <v>21.69</v>
      </c>
      <c r="N251" s="33">
        <v>2844</v>
      </c>
      <c r="O251" s="33">
        <v>0</v>
      </c>
    </row>
    <row r="252" spans="1:15" x14ac:dyDescent="0.25">
      <c r="A252" s="33">
        <v>58.73</v>
      </c>
      <c r="B252" s="33">
        <v>30.72</v>
      </c>
      <c r="C252" s="33">
        <v>28.38</v>
      </c>
      <c r="F252" s="33">
        <v>26.4</v>
      </c>
      <c r="G252" s="33">
        <v>192</v>
      </c>
      <c r="H252" s="33">
        <v>30.72</v>
      </c>
      <c r="L252" s="33">
        <v>30.72</v>
      </c>
      <c r="M252" s="33">
        <v>26.4</v>
      </c>
      <c r="N252" s="33">
        <v>192</v>
      </c>
      <c r="O252" s="33">
        <v>0</v>
      </c>
    </row>
    <row r="253" spans="1:15" x14ac:dyDescent="0.25">
      <c r="A253" s="33">
        <v>25.77</v>
      </c>
      <c r="B253" s="33">
        <v>44.43</v>
      </c>
      <c r="C253" s="33">
        <v>6.59</v>
      </c>
      <c r="F253" s="33">
        <v>26.48</v>
      </c>
      <c r="G253" s="33">
        <v>784</v>
      </c>
      <c r="H253" s="33">
        <v>44.43</v>
      </c>
      <c r="L253" s="33">
        <v>44.43</v>
      </c>
      <c r="M253" s="33">
        <v>26.48</v>
      </c>
      <c r="N253" s="33">
        <v>784</v>
      </c>
      <c r="O253" s="33">
        <v>0</v>
      </c>
    </row>
    <row r="254" spans="1:15" x14ac:dyDescent="0.25">
      <c r="A254" s="33">
        <v>25.27</v>
      </c>
      <c r="B254" s="33">
        <v>21.31</v>
      </c>
      <c r="C254" s="33">
        <v>11.72</v>
      </c>
      <c r="F254" s="33">
        <v>59.17</v>
      </c>
      <c r="G254" s="33">
        <v>348</v>
      </c>
      <c r="H254" s="33">
        <v>21.31</v>
      </c>
      <c r="L254" s="33">
        <v>21.31</v>
      </c>
      <c r="M254" s="33">
        <v>59.17</v>
      </c>
      <c r="N254" s="33">
        <v>348</v>
      </c>
      <c r="O254" s="33">
        <v>0</v>
      </c>
    </row>
    <row r="255" spans="1:15" x14ac:dyDescent="0.25">
      <c r="A255" s="33">
        <v>32.9</v>
      </c>
      <c r="B255" s="33">
        <v>26.8</v>
      </c>
      <c r="C255" s="33">
        <v>28.22</v>
      </c>
      <c r="F255" s="33">
        <v>53.59</v>
      </c>
      <c r="G255" s="33">
        <v>385</v>
      </c>
      <c r="H255" s="33">
        <v>26.8</v>
      </c>
      <c r="L255" s="33">
        <v>26.8</v>
      </c>
      <c r="M255" s="33">
        <v>53.59</v>
      </c>
      <c r="N255" s="33">
        <v>385</v>
      </c>
      <c r="O255" s="33">
        <v>0</v>
      </c>
    </row>
    <row r="256" spans="1:15" x14ac:dyDescent="0.25">
      <c r="A256" s="33">
        <v>51.9</v>
      </c>
      <c r="B256" s="33">
        <v>22.28</v>
      </c>
      <c r="C256" s="33">
        <v>12.95</v>
      </c>
      <c r="F256" s="33">
        <v>117.36</v>
      </c>
      <c r="G256" s="33">
        <v>78</v>
      </c>
      <c r="H256" s="33">
        <v>22.28</v>
      </c>
      <c r="L256" s="33">
        <v>22.28</v>
      </c>
      <c r="M256" s="33">
        <v>117.36</v>
      </c>
      <c r="N256" s="33">
        <v>78</v>
      </c>
      <c r="O256" s="33">
        <v>0</v>
      </c>
    </row>
    <row r="257" spans="1:15" x14ac:dyDescent="0.25">
      <c r="A257" s="33">
        <v>28.03</v>
      </c>
      <c r="B257" s="33">
        <v>35.630000000000003</v>
      </c>
      <c r="C257" s="33">
        <v>62.73</v>
      </c>
      <c r="F257" s="33">
        <v>26.99</v>
      </c>
      <c r="G257" s="33">
        <v>4537</v>
      </c>
      <c r="H257" s="33">
        <v>35.630000000000003</v>
      </c>
      <c r="L257" s="33">
        <v>35.630000000000003</v>
      </c>
      <c r="M257" s="33">
        <v>26.99</v>
      </c>
      <c r="N257" s="33">
        <v>4537</v>
      </c>
      <c r="O257" s="33">
        <v>0</v>
      </c>
    </row>
    <row r="258" spans="1:15" x14ac:dyDescent="0.25">
      <c r="A258" s="33">
        <v>22.4</v>
      </c>
      <c r="B258" s="33">
        <v>18.91</v>
      </c>
      <c r="C258" s="33">
        <v>38.33</v>
      </c>
      <c r="F258" s="33">
        <v>27.82</v>
      </c>
      <c r="G258" s="33">
        <v>89</v>
      </c>
      <c r="H258" s="33">
        <v>18.91</v>
      </c>
      <c r="L258" s="33">
        <v>18.91</v>
      </c>
      <c r="M258" s="33">
        <v>27.82</v>
      </c>
      <c r="N258" s="33">
        <v>89</v>
      </c>
      <c r="O258" s="33">
        <v>0</v>
      </c>
    </row>
    <row r="259" spans="1:15" x14ac:dyDescent="0.25">
      <c r="A259" s="33">
        <v>73.44</v>
      </c>
      <c r="B259" s="33">
        <v>8.59</v>
      </c>
      <c r="C259" s="33">
        <v>2.4700000000000002</v>
      </c>
      <c r="F259" s="33">
        <v>18.100000000000001</v>
      </c>
      <c r="G259" s="33">
        <v>470</v>
      </c>
      <c r="H259" s="33">
        <v>8.59</v>
      </c>
      <c r="L259" s="33">
        <v>8.59</v>
      </c>
      <c r="M259" s="33">
        <v>18.100000000000001</v>
      </c>
      <c r="N259" s="33">
        <v>470</v>
      </c>
      <c r="O259" s="33">
        <v>0</v>
      </c>
    </row>
    <row r="260" spans="1:15" x14ac:dyDescent="0.25">
      <c r="A260" s="33">
        <v>41.77</v>
      </c>
      <c r="B260" s="33">
        <v>14.67</v>
      </c>
      <c r="C260" s="33">
        <v>13.95</v>
      </c>
      <c r="F260" s="33">
        <v>152.49</v>
      </c>
      <c r="G260" s="33">
        <v>741</v>
      </c>
      <c r="H260" s="33">
        <v>14.67</v>
      </c>
      <c r="L260" s="33">
        <v>14.67</v>
      </c>
      <c r="M260" s="33">
        <v>152.49</v>
      </c>
      <c r="N260" s="33">
        <v>741</v>
      </c>
      <c r="O260" s="33">
        <v>0</v>
      </c>
    </row>
    <row r="261" spans="1:15" x14ac:dyDescent="0.25">
      <c r="A261" s="33">
        <v>56.86</v>
      </c>
      <c r="B261" s="33">
        <v>28.39</v>
      </c>
      <c r="C261" s="33">
        <v>42.86</v>
      </c>
      <c r="F261" s="33">
        <v>100.46</v>
      </c>
      <c r="G261" s="33">
        <v>123</v>
      </c>
      <c r="H261" s="33">
        <v>28.39</v>
      </c>
      <c r="L261" s="33">
        <v>28.39</v>
      </c>
      <c r="M261" s="33">
        <v>100.46</v>
      </c>
      <c r="N261" s="33">
        <v>123</v>
      </c>
      <c r="O261" s="33">
        <v>0</v>
      </c>
    </row>
    <row r="262" spans="1:15" x14ac:dyDescent="0.25">
      <c r="A262" s="33">
        <v>31.4</v>
      </c>
      <c r="B262" s="33">
        <v>9.32</v>
      </c>
      <c r="C262" s="33">
        <v>33.1</v>
      </c>
      <c r="F262" s="33">
        <v>30.04</v>
      </c>
      <c r="G262" s="33">
        <v>732</v>
      </c>
      <c r="H262" s="33">
        <v>9.32</v>
      </c>
      <c r="L262" s="33">
        <v>9.32</v>
      </c>
      <c r="M262" s="33">
        <v>30.04</v>
      </c>
      <c r="N262" s="33">
        <v>732</v>
      </c>
      <c r="O262" s="33">
        <v>0</v>
      </c>
    </row>
    <row r="263" spans="1:15" x14ac:dyDescent="0.25">
      <c r="A263" s="33">
        <v>36.61</v>
      </c>
      <c r="B263" s="33">
        <v>27.07</v>
      </c>
      <c r="C263" s="33">
        <v>51.96</v>
      </c>
      <c r="F263" s="33">
        <v>30.88</v>
      </c>
      <c r="G263" s="33">
        <v>1372</v>
      </c>
      <c r="H263" s="33">
        <v>27.07</v>
      </c>
      <c r="L263" s="33">
        <v>27.07</v>
      </c>
      <c r="M263" s="33">
        <v>30.88</v>
      </c>
      <c r="N263" s="33">
        <v>1372</v>
      </c>
      <c r="O263" s="33">
        <v>0</v>
      </c>
    </row>
    <row r="264" spans="1:15" x14ac:dyDescent="0.25">
      <c r="A264" s="33">
        <v>12.74</v>
      </c>
      <c r="B264" s="33">
        <v>5.28</v>
      </c>
      <c r="C264" s="33">
        <v>58.95</v>
      </c>
      <c r="F264" s="33">
        <v>8.02</v>
      </c>
      <c r="G264" s="33">
        <v>273</v>
      </c>
      <c r="H264" s="33">
        <v>5.28</v>
      </c>
      <c r="L264" s="33">
        <v>5.28</v>
      </c>
      <c r="M264" s="33">
        <v>8.02</v>
      </c>
      <c r="N264" s="33">
        <v>273</v>
      </c>
      <c r="O264" s="33">
        <v>0</v>
      </c>
    </row>
    <row r="265" spans="1:15" x14ac:dyDescent="0.25">
      <c r="A265" s="33">
        <v>44.1</v>
      </c>
      <c r="B265" s="33">
        <v>6.52</v>
      </c>
      <c r="C265" s="33">
        <v>55.73</v>
      </c>
      <c r="F265" s="33">
        <v>10.57</v>
      </c>
      <c r="G265" s="33">
        <v>2934</v>
      </c>
      <c r="H265" s="33">
        <v>6.52</v>
      </c>
      <c r="L265" s="33">
        <v>6.52</v>
      </c>
      <c r="M265" s="33">
        <v>10.57</v>
      </c>
      <c r="N265" s="33">
        <v>2934</v>
      </c>
      <c r="O265" s="33">
        <v>0</v>
      </c>
    </row>
    <row r="266" spans="1:15" x14ac:dyDescent="0.25">
      <c r="A266" s="33">
        <v>15.36</v>
      </c>
      <c r="B266" s="33">
        <v>33.520000000000003</v>
      </c>
      <c r="C266" s="33">
        <v>25.88</v>
      </c>
      <c r="F266" s="33">
        <v>16.79</v>
      </c>
      <c r="G266" s="33">
        <v>81</v>
      </c>
      <c r="H266" s="33">
        <v>33.520000000000003</v>
      </c>
      <c r="L266" s="33">
        <v>33.520000000000003</v>
      </c>
      <c r="M266" s="33">
        <v>16.79</v>
      </c>
      <c r="N266" s="33">
        <v>81</v>
      </c>
      <c r="O266" s="33">
        <v>0</v>
      </c>
    </row>
    <row r="267" spans="1:15" x14ac:dyDescent="0.25">
      <c r="A267" s="33">
        <v>50.68</v>
      </c>
      <c r="B267" s="33">
        <v>13.53</v>
      </c>
      <c r="C267" s="33">
        <v>10.25</v>
      </c>
      <c r="F267" s="33">
        <v>26.51</v>
      </c>
      <c r="G267" s="33">
        <v>1175</v>
      </c>
      <c r="H267" s="33">
        <v>13.53</v>
      </c>
      <c r="L267" s="33">
        <v>13.53</v>
      </c>
      <c r="M267" s="33">
        <v>26.51</v>
      </c>
      <c r="N267" s="33">
        <v>1175</v>
      </c>
      <c r="O267" s="33">
        <v>0</v>
      </c>
    </row>
    <row r="268" spans="1:15" x14ac:dyDescent="0.25">
      <c r="A268" s="33">
        <v>52.05</v>
      </c>
      <c r="B268" s="33">
        <v>39.99</v>
      </c>
      <c r="C268" s="33">
        <v>47</v>
      </c>
      <c r="F268" s="33">
        <v>42.54</v>
      </c>
      <c r="G268" s="33">
        <v>1124</v>
      </c>
      <c r="H268" s="33">
        <v>39.99</v>
      </c>
      <c r="L268" s="33">
        <v>39.99</v>
      </c>
      <c r="M268" s="33">
        <v>42.54</v>
      </c>
      <c r="N268" s="33">
        <v>1124</v>
      </c>
      <c r="O268" s="33">
        <v>0</v>
      </c>
    </row>
    <row r="269" spans="1:15" x14ac:dyDescent="0.25">
      <c r="A269" s="33">
        <v>38.47</v>
      </c>
      <c r="B269" s="33">
        <v>14.76</v>
      </c>
      <c r="C269" s="33">
        <v>24.13</v>
      </c>
      <c r="F269" s="33">
        <v>99.38</v>
      </c>
      <c r="G269" s="33">
        <v>28</v>
      </c>
      <c r="H269" s="33">
        <v>14.76</v>
      </c>
      <c r="L269" s="33">
        <v>14.76</v>
      </c>
      <c r="M269" s="33">
        <v>99.38</v>
      </c>
      <c r="N269" s="33">
        <v>28</v>
      </c>
      <c r="O269" s="33">
        <v>0</v>
      </c>
    </row>
    <row r="270" spans="1:15" x14ac:dyDescent="0.25">
      <c r="A270" s="33">
        <v>41.01</v>
      </c>
      <c r="B270" s="33">
        <v>38.29</v>
      </c>
      <c r="C270" s="33">
        <v>10.51</v>
      </c>
      <c r="F270" s="33">
        <v>22.68</v>
      </c>
      <c r="G270" s="33">
        <v>215</v>
      </c>
      <c r="H270" s="33">
        <v>38.29</v>
      </c>
      <c r="L270" s="33">
        <v>38.29</v>
      </c>
      <c r="M270" s="33">
        <v>22.68</v>
      </c>
      <c r="N270" s="33">
        <v>215</v>
      </c>
      <c r="O270" s="33">
        <v>0</v>
      </c>
    </row>
    <row r="271" spans="1:15" x14ac:dyDescent="0.25">
      <c r="A271" s="33">
        <v>37.99</v>
      </c>
      <c r="B271" s="33">
        <v>32.06</v>
      </c>
      <c r="C271" s="33">
        <v>29.3</v>
      </c>
      <c r="F271" s="33">
        <v>29.39</v>
      </c>
      <c r="G271" s="33">
        <v>534</v>
      </c>
      <c r="H271" s="33">
        <v>32.06</v>
      </c>
      <c r="L271" s="33">
        <v>32.06</v>
      </c>
      <c r="M271" s="33">
        <v>29.39</v>
      </c>
      <c r="N271" s="33">
        <v>534</v>
      </c>
      <c r="O271" s="33">
        <v>0</v>
      </c>
    </row>
    <row r="272" spans="1:15" x14ac:dyDescent="0.25">
      <c r="A272" s="33">
        <v>55.53</v>
      </c>
      <c r="B272" s="33">
        <v>32.5</v>
      </c>
      <c r="C272" s="33">
        <v>31.01</v>
      </c>
      <c r="F272" s="33">
        <v>21.09</v>
      </c>
      <c r="G272" s="33">
        <v>486</v>
      </c>
      <c r="H272" s="33">
        <v>32.5</v>
      </c>
      <c r="L272" s="33">
        <v>32.5</v>
      </c>
      <c r="M272" s="33">
        <v>21.09</v>
      </c>
      <c r="N272" s="33">
        <v>486</v>
      </c>
      <c r="O272" s="33">
        <v>0</v>
      </c>
    </row>
    <row r="273" spans="1:15" x14ac:dyDescent="0.25">
      <c r="A273" s="33">
        <v>14.42</v>
      </c>
      <c r="B273" s="33">
        <v>54.38</v>
      </c>
      <c r="C273" s="33">
        <v>2.4700000000000002</v>
      </c>
      <c r="F273" s="33">
        <v>71.17</v>
      </c>
      <c r="G273" s="33">
        <v>764</v>
      </c>
      <c r="H273" s="33">
        <v>54.38</v>
      </c>
      <c r="L273" s="33">
        <v>54.38</v>
      </c>
      <c r="M273" s="33">
        <v>71.17</v>
      </c>
      <c r="N273" s="33">
        <v>764</v>
      </c>
      <c r="O273" s="33">
        <v>0</v>
      </c>
    </row>
    <row r="274" spans="1:15" x14ac:dyDescent="0.25">
      <c r="A274" s="33">
        <v>25.44</v>
      </c>
      <c r="B274" s="33">
        <v>45.36</v>
      </c>
      <c r="C274" s="33">
        <v>25.36</v>
      </c>
      <c r="F274" s="33">
        <v>13.78</v>
      </c>
      <c r="G274" s="33">
        <v>294</v>
      </c>
      <c r="H274" s="33">
        <v>45.36</v>
      </c>
      <c r="L274" s="33">
        <v>45.36</v>
      </c>
      <c r="M274" s="33">
        <v>13.78</v>
      </c>
      <c r="N274" s="33">
        <v>294</v>
      </c>
      <c r="O274" s="33">
        <v>0</v>
      </c>
    </row>
    <row r="275" spans="1:15" x14ac:dyDescent="0.25">
      <c r="A275" s="33">
        <v>64.400000000000006</v>
      </c>
      <c r="B275" s="33">
        <v>1.19</v>
      </c>
      <c r="C275" s="33">
        <v>32.75</v>
      </c>
      <c r="F275" s="33">
        <v>161.65</v>
      </c>
      <c r="G275" s="33">
        <v>1305</v>
      </c>
      <c r="H275" s="33">
        <v>1.19</v>
      </c>
      <c r="L275" s="33">
        <v>1.19</v>
      </c>
      <c r="M275" s="33">
        <v>161.65</v>
      </c>
      <c r="N275" s="33">
        <v>1305</v>
      </c>
      <c r="O275" s="33">
        <v>0</v>
      </c>
    </row>
    <row r="276" spans="1:15" x14ac:dyDescent="0.25">
      <c r="A276" s="33">
        <v>32.35</v>
      </c>
      <c r="B276" s="33">
        <v>3.63</v>
      </c>
      <c r="C276" s="33">
        <v>60.44</v>
      </c>
      <c r="F276" s="33">
        <v>41.64</v>
      </c>
      <c r="G276" s="33">
        <v>7767</v>
      </c>
      <c r="H276" s="33">
        <v>3.63</v>
      </c>
      <c r="L276" s="33">
        <v>3.63</v>
      </c>
      <c r="M276" s="33">
        <v>41.64</v>
      </c>
      <c r="N276" s="33">
        <v>7767</v>
      </c>
      <c r="O276" s="33">
        <v>0</v>
      </c>
    </row>
    <row r="277" spans="1:15" x14ac:dyDescent="0.25">
      <c r="A277" s="33">
        <v>44.1</v>
      </c>
      <c r="B277" s="33">
        <v>32.340000000000003</v>
      </c>
      <c r="C277" s="33">
        <v>36.47</v>
      </c>
      <c r="F277" s="33">
        <v>5.03</v>
      </c>
      <c r="G277" s="33">
        <v>325</v>
      </c>
      <c r="H277" s="33">
        <v>32.340000000000003</v>
      </c>
      <c r="L277" s="33">
        <v>32.340000000000003</v>
      </c>
      <c r="M277" s="33">
        <v>5.03</v>
      </c>
      <c r="N277" s="33">
        <v>325</v>
      </c>
      <c r="O277" s="33">
        <v>0</v>
      </c>
    </row>
    <row r="278" spans="1:15" x14ac:dyDescent="0.25">
      <c r="A278" s="33">
        <v>37.49</v>
      </c>
      <c r="B278" s="33">
        <v>17.05</v>
      </c>
      <c r="C278" s="33">
        <v>56.86</v>
      </c>
      <c r="F278" s="33">
        <v>78.31</v>
      </c>
      <c r="G278" s="33">
        <v>791</v>
      </c>
      <c r="H278" s="33">
        <v>17.05</v>
      </c>
      <c r="L278" s="33">
        <v>17.05</v>
      </c>
      <c r="M278" s="33">
        <v>78.31</v>
      </c>
      <c r="N278" s="33">
        <v>791</v>
      </c>
      <c r="O278" s="33">
        <v>0</v>
      </c>
    </row>
    <row r="279" spans="1:15" x14ac:dyDescent="0.25">
      <c r="A279" s="33">
        <v>37.200000000000003</v>
      </c>
      <c r="B279" s="33">
        <v>23.1</v>
      </c>
      <c r="C279" s="33">
        <v>37.6</v>
      </c>
      <c r="F279" s="33">
        <v>102.82</v>
      </c>
      <c r="G279" s="33">
        <v>355</v>
      </c>
      <c r="H279" s="33">
        <v>23.1</v>
      </c>
      <c r="L279" s="33">
        <v>23.1</v>
      </c>
      <c r="M279" s="33">
        <v>102.82</v>
      </c>
      <c r="N279" s="33">
        <v>355</v>
      </c>
      <c r="O279" s="33">
        <v>0</v>
      </c>
    </row>
    <row r="280" spans="1:15" x14ac:dyDescent="0.25">
      <c r="A280" s="33">
        <v>31.97</v>
      </c>
      <c r="B280" s="33">
        <v>15.7</v>
      </c>
      <c r="C280" s="33">
        <v>38.76</v>
      </c>
      <c r="F280" s="33">
        <v>97.25</v>
      </c>
      <c r="G280" s="33">
        <v>118</v>
      </c>
      <c r="H280" s="33">
        <v>15.7</v>
      </c>
      <c r="L280" s="33">
        <v>15.7</v>
      </c>
      <c r="M280" s="33">
        <v>97.25</v>
      </c>
      <c r="N280" s="33">
        <v>118</v>
      </c>
      <c r="O280" s="33">
        <v>0</v>
      </c>
    </row>
    <row r="281" spans="1:15" x14ac:dyDescent="0.25">
      <c r="A281" s="33">
        <v>30.51</v>
      </c>
      <c r="B281" s="33">
        <v>17.18</v>
      </c>
      <c r="C281" s="33">
        <v>37.57</v>
      </c>
      <c r="F281" s="33">
        <v>37.700000000000003</v>
      </c>
      <c r="G281" s="33">
        <v>760</v>
      </c>
      <c r="H281" s="33">
        <v>17.18</v>
      </c>
      <c r="L281" s="33">
        <v>17.18</v>
      </c>
      <c r="M281" s="33">
        <v>37.700000000000003</v>
      </c>
      <c r="N281" s="33">
        <v>760</v>
      </c>
      <c r="O281" s="33">
        <v>0</v>
      </c>
    </row>
    <row r="282" spans="1:15" x14ac:dyDescent="0.25">
      <c r="A282" s="33">
        <v>42.47</v>
      </c>
      <c r="B282" s="33">
        <v>32.92</v>
      </c>
      <c r="C282" s="33">
        <v>58.86</v>
      </c>
      <c r="F282" s="33">
        <v>67.7</v>
      </c>
      <c r="G282" s="33">
        <v>915</v>
      </c>
      <c r="H282" s="33">
        <v>32.92</v>
      </c>
      <c r="L282" s="33">
        <v>32.92</v>
      </c>
      <c r="M282" s="33">
        <v>67.7</v>
      </c>
      <c r="N282" s="33">
        <v>915</v>
      </c>
      <c r="O282" s="33">
        <v>0</v>
      </c>
    </row>
    <row r="283" spans="1:15" x14ac:dyDescent="0.25">
      <c r="A283" s="33">
        <v>4</v>
      </c>
      <c r="B283" s="33">
        <v>33.9</v>
      </c>
      <c r="C283" s="33">
        <v>45.52</v>
      </c>
      <c r="F283" s="33">
        <v>13.69</v>
      </c>
      <c r="G283" s="33">
        <v>196</v>
      </c>
      <c r="H283" s="33">
        <v>33.9</v>
      </c>
      <c r="L283" s="33">
        <v>33.9</v>
      </c>
      <c r="M283" s="33">
        <v>13.69</v>
      </c>
      <c r="N283" s="33">
        <v>196</v>
      </c>
      <c r="O283" s="33">
        <v>0</v>
      </c>
    </row>
    <row r="284" spans="1:15" x14ac:dyDescent="0.25">
      <c r="A284" s="33">
        <v>46.9</v>
      </c>
      <c r="B284" s="33">
        <v>21.37</v>
      </c>
      <c r="C284" s="33">
        <v>23.56</v>
      </c>
      <c r="F284" s="33">
        <v>11.82</v>
      </c>
      <c r="G284" s="33">
        <v>1265</v>
      </c>
      <c r="H284" s="33">
        <v>21.37</v>
      </c>
      <c r="L284" s="33">
        <v>21.37</v>
      </c>
      <c r="M284" s="33">
        <v>11.82</v>
      </c>
      <c r="N284" s="33">
        <v>1265</v>
      </c>
      <c r="O284" s="33">
        <v>0</v>
      </c>
    </row>
    <row r="285" spans="1:15" x14ac:dyDescent="0.25">
      <c r="A285" s="33">
        <v>38.479999999999997</v>
      </c>
      <c r="B285" s="33">
        <v>21.69</v>
      </c>
      <c r="C285" s="33">
        <v>38.94</v>
      </c>
      <c r="F285" s="33">
        <v>20.88</v>
      </c>
      <c r="G285" s="33">
        <v>704</v>
      </c>
      <c r="H285" s="33">
        <v>21.69</v>
      </c>
      <c r="L285" s="33">
        <v>21.69</v>
      </c>
      <c r="M285" s="33">
        <v>20.88</v>
      </c>
      <c r="N285" s="33">
        <v>704</v>
      </c>
      <c r="O285" s="33">
        <v>0</v>
      </c>
    </row>
    <row r="286" spans="1:15" x14ac:dyDescent="0.25">
      <c r="A286" s="33">
        <v>50.48</v>
      </c>
      <c r="B286" s="33">
        <v>38.43</v>
      </c>
      <c r="C286" s="33">
        <v>25.46</v>
      </c>
      <c r="F286" s="33">
        <v>23.7</v>
      </c>
      <c r="G286" s="33">
        <v>1126</v>
      </c>
      <c r="H286" s="33">
        <v>38.43</v>
      </c>
      <c r="L286" s="33">
        <v>38.43</v>
      </c>
      <c r="M286" s="33">
        <v>23.7</v>
      </c>
      <c r="N286" s="33">
        <v>1126</v>
      </c>
      <c r="O286" s="33">
        <v>0</v>
      </c>
    </row>
    <row r="287" spans="1:15" x14ac:dyDescent="0.25">
      <c r="A287" s="33">
        <v>8.9</v>
      </c>
      <c r="B287" s="33">
        <v>40.909999999999997</v>
      </c>
      <c r="C287" s="33">
        <v>23.98</v>
      </c>
      <c r="F287" s="33">
        <v>14.67</v>
      </c>
      <c r="G287" s="33">
        <v>653</v>
      </c>
      <c r="H287" s="33">
        <v>40.909999999999997</v>
      </c>
      <c r="L287" s="33">
        <v>40.909999999999997</v>
      </c>
      <c r="M287" s="33">
        <v>14.67</v>
      </c>
      <c r="N287" s="33">
        <v>653</v>
      </c>
      <c r="O287" s="33">
        <v>0</v>
      </c>
    </row>
    <row r="288" spans="1:15" x14ac:dyDescent="0.25">
      <c r="A288" s="33">
        <v>42.4</v>
      </c>
      <c r="B288" s="33">
        <v>0.11</v>
      </c>
      <c r="C288" s="33">
        <v>55.49</v>
      </c>
      <c r="F288" s="33">
        <v>6.15</v>
      </c>
      <c r="G288" s="33">
        <v>2132</v>
      </c>
      <c r="H288" s="33">
        <v>0.11</v>
      </c>
      <c r="L288" s="33">
        <v>0.11</v>
      </c>
      <c r="M288" s="33">
        <v>6.15</v>
      </c>
      <c r="N288" s="33">
        <v>2132</v>
      </c>
      <c r="O288" s="33">
        <v>0</v>
      </c>
    </row>
    <row r="289" spans="1:15" x14ac:dyDescent="0.25">
      <c r="A289" s="33">
        <v>62.85</v>
      </c>
      <c r="B289" s="33">
        <v>18.91</v>
      </c>
      <c r="C289" s="33">
        <v>6.26</v>
      </c>
      <c r="F289" s="33">
        <v>144.77000000000001</v>
      </c>
      <c r="G289" s="33">
        <v>2157</v>
      </c>
      <c r="H289" s="33">
        <v>18.91</v>
      </c>
      <c r="L289" s="33">
        <v>18.91</v>
      </c>
      <c r="M289" s="33">
        <v>144.77000000000001</v>
      </c>
      <c r="N289" s="33">
        <v>2157</v>
      </c>
      <c r="O289" s="33">
        <v>0</v>
      </c>
    </row>
    <row r="290" spans="1:15" x14ac:dyDescent="0.25">
      <c r="A290" s="33">
        <v>12.75</v>
      </c>
      <c r="B290" s="33">
        <v>34.590000000000003</v>
      </c>
      <c r="C290" s="33">
        <v>26.8</v>
      </c>
      <c r="F290" s="33">
        <v>14.08</v>
      </c>
      <c r="G290" s="33">
        <v>6498</v>
      </c>
      <c r="H290" s="33">
        <v>34.590000000000003</v>
      </c>
      <c r="L290" s="33">
        <v>34.590000000000003</v>
      </c>
      <c r="M290" s="33">
        <v>14.08</v>
      </c>
      <c r="N290" s="33">
        <v>6498</v>
      </c>
      <c r="O290" s="33">
        <v>0</v>
      </c>
    </row>
    <row r="291" spans="1:15" x14ac:dyDescent="0.25">
      <c r="A291" s="33">
        <v>56.12</v>
      </c>
      <c r="B291" s="33">
        <v>1.55</v>
      </c>
      <c r="C291" s="33">
        <v>28.41</v>
      </c>
      <c r="F291" s="33">
        <v>5.33</v>
      </c>
      <c r="G291" s="33">
        <v>1365</v>
      </c>
      <c r="H291" s="33">
        <v>1.55</v>
      </c>
      <c r="L291" s="33">
        <v>1.55</v>
      </c>
      <c r="M291" s="33">
        <v>5.33</v>
      </c>
      <c r="N291" s="33">
        <v>1365</v>
      </c>
      <c r="O291" s="33">
        <v>0</v>
      </c>
    </row>
    <row r="292" spans="1:15" x14ac:dyDescent="0.25">
      <c r="A292" s="33">
        <v>0.46</v>
      </c>
      <c r="B292" s="33">
        <v>18.8</v>
      </c>
      <c r="C292" s="33">
        <v>36.92</v>
      </c>
      <c r="F292" s="33">
        <v>17.559999999999999</v>
      </c>
      <c r="G292" s="33">
        <v>231</v>
      </c>
      <c r="H292" s="33">
        <v>18.8</v>
      </c>
      <c r="L292" s="33">
        <v>18.8</v>
      </c>
      <c r="M292" s="33">
        <v>17.559999999999999</v>
      </c>
      <c r="N292" s="33">
        <v>231</v>
      </c>
      <c r="O292" s="33">
        <v>0</v>
      </c>
    </row>
    <row r="293" spans="1:15" x14ac:dyDescent="0.25">
      <c r="A293" s="33">
        <v>35.42</v>
      </c>
      <c r="B293" s="33">
        <v>18.2</v>
      </c>
      <c r="C293" s="33">
        <v>57.85</v>
      </c>
      <c r="F293" s="33">
        <v>80.88</v>
      </c>
      <c r="G293" s="33">
        <v>883</v>
      </c>
      <c r="H293" s="33">
        <v>18.2</v>
      </c>
      <c r="L293" s="33">
        <v>18.2</v>
      </c>
      <c r="M293" s="33">
        <v>80.88</v>
      </c>
      <c r="N293" s="33">
        <v>883</v>
      </c>
      <c r="O293" s="33">
        <v>0</v>
      </c>
    </row>
    <row r="294" spans="1:15" x14ac:dyDescent="0.25">
      <c r="A294" s="33">
        <v>44.8</v>
      </c>
      <c r="B294" s="33">
        <v>41.15</v>
      </c>
      <c r="C294" s="33">
        <v>8.14</v>
      </c>
      <c r="F294" s="33">
        <v>11.73</v>
      </c>
      <c r="G294" s="33">
        <v>680</v>
      </c>
      <c r="H294" s="33">
        <v>41.15</v>
      </c>
      <c r="L294" s="33">
        <v>41.15</v>
      </c>
      <c r="M294" s="33">
        <v>11.73</v>
      </c>
      <c r="N294" s="33">
        <v>680</v>
      </c>
      <c r="O294" s="33">
        <v>0</v>
      </c>
    </row>
    <row r="295" spans="1:15" x14ac:dyDescent="0.25">
      <c r="A295" s="33">
        <v>21.82</v>
      </c>
      <c r="B295" s="33">
        <v>13.94</v>
      </c>
      <c r="C295" s="33">
        <v>19.86</v>
      </c>
      <c r="F295" s="33">
        <v>311.64999999999998</v>
      </c>
      <c r="G295" s="33">
        <v>1692</v>
      </c>
      <c r="H295" s="33">
        <v>13.94</v>
      </c>
      <c r="L295" s="33">
        <v>13.94</v>
      </c>
      <c r="M295" s="33">
        <v>311.64999999999998</v>
      </c>
      <c r="N295" s="33">
        <v>1692</v>
      </c>
      <c r="O295" s="33">
        <v>0</v>
      </c>
    </row>
    <row r="296" spans="1:15" x14ac:dyDescent="0.25">
      <c r="A296" s="33">
        <v>28.41</v>
      </c>
      <c r="B296" s="33">
        <v>24.15</v>
      </c>
      <c r="C296" s="33">
        <v>30.49</v>
      </c>
      <c r="F296" s="33">
        <v>10.15</v>
      </c>
      <c r="G296" s="33">
        <v>3824</v>
      </c>
      <c r="H296" s="33">
        <v>24.15</v>
      </c>
      <c r="L296" s="33">
        <v>24.15</v>
      </c>
      <c r="M296" s="33">
        <v>10.15</v>
      </c>
      <c r="N296" s="33">
        <v>3824</v>
      </c>
      <c r="O296" s="33">
        <v>0</v>
      </c>
    </row>
    <row r="297" spans="1:15" x14ac:dyDescent="0.25">
      <c r="A297" s="33">
        <v>55.37</v>
      </c>
      <c r="B297" s="33">
        <v>3.2</v>
      </c>
      <c r="C297" s="33">
        <v>8.33</v>
      </c>
      <c r="F297" s="33">
        <v>21.74</v>
      </c>
      <c r="G297" s="33">
        <v>350</v>
      </c>
      <c r="H297" s="33">
        <v>3.2</v>
      </c>
      <c r="L297" s="33">
        <v>3.2</v>
      </c>
      <c r="M297" s="33">
        <v>21.74</v>
      </c>
      <c r="N297" s="33">
        <v>350</v>
      </c>
      <c r="O297" s="33">
        <v>0</v>
      </c>
    </row>
    <row r="298" spans="1:15" x14ac:dyDescent="0.25">
      <c r="A298" s="33">
        <v>26.42</v>
      </c>
      <c r="B298" s="33">
        <v>18</v>
      </c>
      <c r="C298" s="33">
        <v>57.28</v>
      </c>
      <c r="F298" s="33">
        <v>39.39</v>
      </c>
      <c r="G298" s="33">
        <v>1809</v>
      </c>
      <c r="H298" s="33">
        <v>18</v>
      </c>
      <c r="L298" s="33">
        <v>18</v>
      </c>
      <c r="M298" s="33">
        <v>39.39</v>
      </c>
      <c r="N298" s="33">
        <v>1809</v>
      </c>
      <c r="O298" s="33">
        <v>0</v>
      </c>
    </row>
    <row r="299" spans="1:15" x14ac:dyDescent="0.25">
      <c r="A299" s="33">
        <v>43.21</v>
      </c>
      <c r="B299" s="33">
        <v>22.47</v>
      </c>
      <c r="C299" s="33">
        <v>10.210000000000001</v>
      </c>
      <c r="F299" s="33">
        <v>38.97</v>
      </c>
      <c r="G299" s="33">
        <v>714</v>
      </c>
      <c r="H299" s="33">
        <v>22.47</v>
      </c>
      <c r="L299" s="33">
        <v>22.47</v>
      </c>
      <c r="M299" s="33">
        <v>38.97</v>
      </c>
      <c r="N299" s="33">
        <v>714</v>
      </c>
      <c r="O299" s="33">
        <v>0</v>
      </c>
    </row>
    <row r="300" spans="1:15" x14ac:dyDescent="0.25">
      <c r="A300" s="33">
        <v>25.98</v>
      </c>
      <c r="B300" s="33">
        <v>8.7799999999999994</v>
      </c>
      <c r="C300" s="33">
        <v>19.11</v>
      </c>
      <c r="F300" s="33">
        <v>19.96</v>
      </c>
      <c r="G300" s="33">
        <v>1119</v>
      </c>
      <c r="H300" s="33">
        <v>8.7799999999999994</v>
      </c>
      <c r="L300" s="33">
        <v>8.7799999999999994</v>
      </c>
      <c r="M300" s="33">
        <v>19.96</v>
      </c>
      <c r="N300" s="33">
        <v>1119</v>
      </c>
      <c r="O300" s="33">
        <v>0</v>
      </c>
    </row>
    <row r="301" spans="1:15" x14ac:dyDescent="0.25">
      <c r="A301" s="33">
        <v>38.1</v>
      </c>
      <c r="B301" s="33">
        <v>9.4</v>
      </c>
      <c r="C301" s="33">
        <v>38.08</v>
      </c>
      <c r="F301" s="33">
        <v>45.95</v>
      </c>
      <c r="G301" s="33">
        <v>398</v>
      </c>
      <c r="H301" s="33">
        <v>9.4</v>
      </c>
      <c r="L301" s="33">
        <v>9.4</v>
      </c>
      <c r="M301" s="33">
        <v>45.95</v>
      </c>
      <c r="N301" s="33">
        <v>398</v>
      </c>
      <c r="O301" s="33">
        <v>0</v>
      </c>
    </row>
    <row r="302" spans="1:15" x14ac:dyDescent="0.25">
      <c r="A302" s="33">
        <v>24.15</v>
      </c>
      <c r="B302" s="33">
        <v>39.369999999999997</v>
      </c>
      <c r="C302" s="33">
        <v>36.22</v>
      </c>
      <c r="F302" s="33">
        <v>28.72</v>
      </c>
      <c r="G302" s="33">
        <v>324</v>
      </c>
      <c r="H302" s="33">
        <v>39.369999999999997</v>
      </c>
      <c r="L302" s="33">
        <v>39.369999999999997</v>
      </c>
      <c r="M302" s="33">
        <v>28.72</v>
      </c>
      <c r="N302" s="33">
        <v>324</v>
      </c>
      <c r="O302" s="33">
        <v>0</v>
      </c>
    </row>
    <row r="303" spans="1:15" x14ac:dyDescent="0.25">
      <c r="A303" s="33">
        <v>50.74</v>
      </c>
      <c r="B303" s="33">
        <v>48.86</v>
      </c>
      <c r="C303" s="33">
        <v>15.64</v>
      </c>
      <c r="F303" s="33">
        <v>52.63</v>
      </c>
      <c r="G303" s="33">
        <v>1081</v>
      </c>
      <c r="H303" s="33">
        <v>48.86</v>
      </c>
      <c r="L303" s="33">
        <v>48.86</v>
      </c>
      <c r="M303" s="33">
        <v>52.63</v>
      </c>
      <c r="N303" s="33">
        <v>1081</v>
      </c>
      <c r="O303" s="33">
        <v>0</v>
      </c>
    </row>
    <row r="304" spans="1:15" x14ac:dyDescent="0.25">
      <c r="A304" s="33">
        <v>32.04</v>
      </c>
      <c r="B304" s="33">
        <v>52.68</v>
      </c>
      <c r="C304" s="33">
        <v>36.770000000000003</v>
      </c>
      <c r="F304" s="33">
        <v>18.61</v>
      </c>
      <c r="G304" s="33">
        <v>290</v>
      </c>
      <c r="H304" s="33">
        <v>52.68</v>
      </c>
      <c r="L304" s="33">
        <v>52.68</v>
      </c>
      <c r="M304" s="33">
        <v>18.61</v>
      </c>
      <c r="N304" s="33">
        <v>290</v>
      </c>
      <c r="O304" s="33">
        <v>0</v>
      </c>
    </row>
    <row r="305" spans="1:15" x14ac:dyDescent="0.25">
      <c r="A305" s="33">
        <v>24.5</v>
      </c>
      <c r="B305" s="33">
        <v>3.48</v>
      </c>
      <c r="C305" s="33">
        <v>55.17</v>
      </c>
      <c r="F305" s="33">
        <v>26.43</v>
      </c>
      <c r="G305" s="33">
        <v>371</v>
      </c>
      <c r="H305" s="33">
        <v>3.48</v>
      </c>
      <c r="L305" s="33">
        <v>3.48</v>
      </c>
      <c r="M305" s="33">
        <v>26.43</v>
      </c>
      <c r="N305" s="33">
        <v>371</v>
      </c>
      <c r="O305" s="33">
        <v>0</v>
      </c>
    </row>
    <row r="306" spans="1:15" x14ac:dyDescent="0.25">
      <c r="A306" s="33">
        <v>37.89</v>
      </c>
      <c r="B306" s="33">
        <v>35.590000000000003</v>
      </c>
      <c r="C306" s="33">
        <v>20.12</v>
      </c>
      <c r="F306" s="33">
        <v>63.84</v>
      </c>
      <c r="G306" s="33">
        <v>132</v>
      </c>
      <c r="H306" s="33">
        <v>35.590000000000003</v>
      </c>
      <c r="L306" s="33">
        <v>35.590000000000003</v>
      </c>
      <c r="M306" s="33">
        <v>63.84</v>
      </c>
      <c r="N306" s="33">
        <v>132</v>
      </c>
      <c r="O306" s="33">
        <v>0</v>
      </c>
    </row>
    <row r="307" spans="1:15" x14ac:dyDescent="0.25">
      <c r="A307" s="33">
        <v>31.88</v>
      </c>
      <c r="B307" s="33">
        <v>38.979999999999997</v>
      </c>
      <c r="C307" s="33">
        <v>27.63</v>
      </c>
      <c r="F307" s="33">
        <v>17.02</v>
      </c>
      <c r="G307" s="33">
        <v>784</v>
      </c>
      <c r="H307" s="33">
        <v>38.979999999999997</v>
      </c>
      <c r="L307" s="33">
        <v>38.979999999999997</v>
      </c>
      <c r="M307" s="33">
        <v>17.02</v>
      </c>
      <c r="N307" s="33">
        <v>784</v>
      </c>
      <c r="O307" s="33">
        <v>0</v>
      </c>
    </row>
    <row r="308" spans="1:15" x14ac:dyDescent="0.25">
      <c r="A308" s="33">
        <v>41.41</v>
      </c>
      <c r="B308" s="33">
        <v>36.58</v>
      </c>
      <c r="C308" s="33">
        <v>45.51</v>
      </c>
      <c r="F308" s="33">
        <v>40.770000000000003</v>
      </c>
      <c r="G308" s="33">
        <v>192</v>
      </c>
      <c r="H308" s="33">
        <v>36.58</v>
      </c>
      <c r="L308" s="33">
        <v>36.58</v>
      </c>
      <c r="M308" s="33">
        <v>40.770000000000003</v>
      </c>
      <c r="N308" s="33">
        <v>192</v>
      </c>
      <c r="O308" s="33">
        <v>0</v>
      </c>
    </row>
    <row r="309" spans="1:15" x14ac:dyDescent="0.25">
      <c r="A309" s="33">
        <v>9.1300000000000008</v>
      </c>
      <c r="B309" s="33">
        <v>6.92</v>
      </c>
      <c r="C309" s="33">
        <v>30.21</v>
      </c>
      <c r="F309" s="33">
        <v>10.48</v>
      </c>
      <c r="G309" s="33">
        <v>1309</v>
      </c>
      <c r="H309" s="33">
        <v>6.92</v>
      </c>
      <c r="L309" s="33">
        <v>6.92</v>
      </c>
      <c r="M309" s="33">
        <v>10.48</v>
      </c>
      <c r="N309" s="33">
        <v>1309</v>
      </c>
      <c r="O309" s="33">
        <v>0</v>
      </c>
    </row>
    <row r="310" spans="1:15" x14ac:dyDescent="0.25">
      <c r="A310" s="33">
        <v>29.05</v>
      </c>
      <c r="B310" s="33">
        <v>20.3</v>
      </c>
      <c r="C310" s="33">
        <v>47.99</v>
      </c>
      <c r="F310" s="33">
        <v>14.89</v>
      </c>
      <c r="G310" s="33">
        <v>214</v>
      </c>
      <c r="H310" s="33">
        <v>20.3</v>
      </c>
      <c r="L310" s="33">
        <v>20.3</v>
      </c>
      <c r="M310" s="33">
        <v>14.89</v>
      </c>
      <c r="N310" s="33">
        <v>214</v>
      </c>
      <c r="O310" s="33">
        <v>0</v>
      </c>
    </row>
    <row r="311" spans="1:15" x14ac:dyDescent="0.25">
      <c r="A311" s="33">
        <v>47.52</v>
      </c>
      <c r="B311" s="33">
        <v>0.15</v>
      </c>
      <c r="C311" s="33">
        <v>45.75</v>
      </c>
      <c r="F311" s="33">
        <v>35.229999999999997</v>
      </c>
      <c r="G311" s="33">
        <v>659</v>
      </c>
      <c r="H311" s="33">
        <v>0.15</v>
      </c>
      <c r="L311" s="33">
        <v>0.15</v>
      </c>
      <c r="M311" s="33">
        <v>35.229999999999997</v>
      </c>
      <c r="N311" s="33">
        <v>659</v>
      </c>
      <c r="O311" s="33">
        <v>0</v>
      </c>
    </row>
    <row r="312" spans="1:15" x14ac:dyDescent="0.25">
      <c r="A312" s="33">
        <v>27.31</v>
      </c>
      <c r="B312" s="33">
        <v>10.99</v>
      </c>
      <c r="C312" s="33">
        <v>23.64</v>
      </c>
      <c r="F312" s="33">
        <v>42.16</v>
      </c>
      <c r="G312" s="33">
        <v>730</v>
      </c>
      <c r="H312" s="33">
        <v>10.99</v>
      </c>
      <c r="L312" s="33">
        <v>10.99</v>
      </c>
      <c r="M312" s="33">
        <v>42.16</v>
      </c>
      <c r="N312" s="33">
        <v>730</v>
      </c>
      <c r="O312" s="33">
        <v>0</v>
      </c>
    </row>
    <row r="313" spans="1:15" x14ac:dyDescent="0.25">
      <c r="A313" s="33">
        <v>39.229999999999997</v>
      </c>
      <c r="B313" s="33">
        <v>22.85</v>
      </c>
      <c r="C313" s="33">
        <v>41.37</v>
      </c>
      <c r="F313" s="33">
        <v>54.83</v>
      </c>
      <c r="G313" s="33">
        <v>624</v>
      </c>
      <c r="H313" s="33">
        <v>22.85</v>
      </c>
      <c r="L313" s="33">
        <v>22.85</v>
      </c>
      <c r="M313" s="33">
        <v>54.83</v>
      </c>
      <c r="N313" s="33">
        <v>624</v>
      </c>
      <c r="O313" s="33">
        <v>0</v>
      </c>
    </row>
    <row r="314" spans="1:15" x14ac:dyDescent="0.25">
      <c r="A314" s="33">
        <v>22.05</v>
      </c>
      <c r="B314" s="33">
        <v>19.29</v>
      </c>
      <c r="C314" s="33">
        <v>19.66</v>
      </c>
      <c r="F314" s="33">
        <v>68.349999999999994</v>
      </c>
      <c r="G314" s="33">
        <v>148</v>
      </c>
      <c r="H314" s="33">
        <v>19.29</v>
      </c>
      <c r="L314" s="33">
        <v>19.29</v>
      </c>
      <c r="M314" s="33">
        <v>68.349999999999994</v>
      </c>
      <c r="N314" s="33">
        <v>148</v>
      </c>
      <c r="O314" s="33">
        <v>0</v>
      </c>
    </row>
    <row r="315" spans="1:15" x14ac:dyDescent="0.25">
      <c r="A315" s="33">
        <v>13.5</v>
      </c>
      <c r="B315" s="33">
        <v>9.0299999999999994</v>
      </c>
      <c r="C315" s="33">
        <v>37.880000000000003</v>
      </c>
      <c r="F315" s="33">
        <v>13.69</v>
      </c>
      <c r="G315" s="33">
        <v>195</v>
      </c>
      <c r="H315" s="33">
        <v>9.0299999999999994</v>
      </c>
      <c r="L315" s="33">
        <v>9.0299999999999994</v>
      </c>
      <c r="M315" s="33">
        <v>13.69</v>
      </c>
      <c r="N315" s="33">
        <v>195</v>
      </c>
      <c r="O315" s="33">
        <v>0</v>
      </c>
    </row>
    <row r="316" spans="1:15" x14ac:dyDescent="0.25">
      <c r="A316" s="33">
        <v>26.7</v>
      </c>
      <c r="B316" s="33">
        <v>1.33</v>
      </c>
      <c r="C316" s="33">
        <v>27.66</v>
      </c>
      <c r="F316" s="33">
        <v>46.38</v>
      </c>
      <c r="G316" s="33">
        <v>650</v>
      </c>
      <c r="H316" s="33">
        <v>1.33</v>
      </c>
      <c r="L316" s="33">
        <v>1.33</v>
      </c>
      <c r="M316" s="33">
        <v>46.38</v>
      </c>
      <c r="N316" s="33">
        <v>650</v>
      </c>
      <c r="O316" s="33">
        <v>0</v>
      </c>
    </row>
    <row r="317" spans="1:15" x14ac:dyDescent="0.25">
      <c r="A317" s="33">
        <v>29.26</v>
      </c>
      <c r="B317" s="33">
        <v>6.88</v>
      </c>
      <c r="C317" s="33">
        <v>23.5</v>
      </c>
      <c r="F317" s="33">
        <v>10.02</v>
      </c>
      <c r="G317" s="33">
        <v>637</v>
      </c>
      <c r="H317" s="33">
        <v>6.88</v>
      </c>
      <c r="L317" s="33">
        <v>6.88</v>
      </c>
      <c r="M317" s="33">
        <v>10.02</v>
      </c>
      <c r="N317" s="33">
        <v>637</v>
      </c>
      <c r="O317" s="33">
        <v>0</v>
      </c>
    </row>
    <row r="318" spans="1:15" x14ac:dyDescent="0.25">
      <c r="A318" s="33">
        <v>30.42</v>
      </c>
      <c r="B318" s="33">
        <v>29.76</v>
      </c>
      <c r="C318" s="33">
        <v>28.54</v>
      </c>
      <c r="F318" s="33">
        <v>23.9</v>
      </c>
      <c r="G318" s="33">
        <v>6406</v>
      </c>
      <c r="H318" s="33">
        <v>29.76</v>
      </c>
      <c r="L318" s="33">
        <v>29.76</v>
      </c>
      <c r="M318" s="33">
        <v>23.9</v>
      </c>
      <c r="N318" s="33">
        <v>6406</v>
      </c>
      <c r="O318" s="33">
        <v>0</v>
      </c>
    </row>
    <row r="319" spans="1:15" x14ac:dyDescent="0.25">
      <c r="A319" s="33">
        <v>16.760000000000002</v>
      </c>
      <c r="B319" s="33">
        <v>1.19</v>
      </c>
      <c r="C319" s="33">
        <v>23.44</v>
      </c>
      <c r="F319" s="33">
        <v>11.76</v>
      </c>
      <c r="G319" s="33">
        <v>410</v>
      </c>
      <c r="H319" s="33">
        <v>1.19</v>
      </c>
      <c r="L319" s="33">
        <v>1.19</v>
      </c>
      <c r="M319" s="33">
        <v>11.76</v>
      </c>
      <c r="N319" s="33">
        <v>410</v>
      </c>
      <c r="O319" s="33">
        <v>0</v>
      </c>
    </row>
    <row r="320" spans="1:15" x14ac:dyDescent="0.25">
      <c r="A320" s="33">
        <v>67.48</v>
      </c>
      <c r="B320" s="33">
        <v>26.09</v>
      </c>
      <c r="C320" s="33">
        <v>59.17</v>
      </c>
      <c r="F320" s="33">
        <v>46.69</v>
      </c>
      <c r="G320" s="33">
        <v>280</v>
      </c>
      <c r="H320" s="33">
        <v>26.09</v>
      </c>
      <c r="L320" s="33">
        <v>26.09</v>
      </c>
      <c r="M320" s="33">
        <v>46.69</v>
      </c>
      <c r="N320" s="33">
        <v>280</v>
      </c>
      <c r="O320" s="33">
        <v>0</v>
      </c>
    </row>
    <row r="321" spans="1:15" x14ac:dyDescent="0.25">
      <c r="A321" s="33">
        <v>55.8</v>
      </c>
      <c r="B321" s="33">
        <v>26.04</v>
      </c>
      <c r="C321" s="33">
        <v>21.2</v>
      </c>
      <c r="F321" s="33">
        <v>24.26</v>
      </c>
      <c r="G321" s="33">
        <v>540</v>
      </c>
      <c r="H321" s="33">
        <v>26.04</v>
      </c>
      <c r="L321" s="33">
        <v>26.04</v>
      </c>
      <c r="M321" s="33">
        <v>24.26</v>
      </c>
      <c r="N321" s="33">
        <v>540</v>
      </c>
      <c r="O321" s="33">
        <v>0</v>
      </c>
    </row>
    <row r="322" spans="1:15" x14ac:dyDescent="0.25">
      <c r="A322" s="33">
        <v>37.03</v>
      </c>
      <c r="B322" s="33">
        <v>21.29</v>
      </c>
      <c r="C322" s="33">
        <v>6.95</v>
      </c>
      <c r="F322" s="33">
        <v>11.16</v>
      </c>
      <c r="G322" s="33">
        <v>1175</v>
      </c>
      <c r="H322" s="33">
        <v>21.29</v>
      </c>
      <c r="L322" s="33">
        <v>21.29</v>
      </c>
      <c r="M322" s="33">
        <v>11.16</v>
      </c>
      <c r="N322" s="33">
        <v>1175</v>
      </c>
      <c r="O322" s="33">
        <v>0</v>
      </c>
    </row>
    <row r="323" spans="1:15" x14ac:dyDescent="0.25">
      <c r="A323" s="33">
        <v>13.13</v>
      </c>
      <c r="B323" s="33">
        <v>30.24</v>
      </c>
      <c r="C323" s="33">
        <v>38.58</v>
      </c>
      <c r="F323" s="33">
        <v>25.18</v>
      </c>
      <c r="G323" s="33">
        <v>939</v>
      </c>
      <c r="H323" s="33">
        <v>30.24</v>
      </c>
      <c r="L323" s="33">
        <v>30.24</v>
      </c>
      <c r="M323" s="33">
        <v>25.18</v>
      </c>
      <c r="N323" s="33">
        <v>939</v>
      </c>
      <c r="O323" s="33">
        <v>0</v>
      </c>
    </row>
    <row r="324" spans="1:15" x14ac:dyDescent="0.25">
      <c r="A324" s="33">
        <v>33.33</v>
      </c>
      <c r="B324" s="33">
        <v>22.71</v>
      </c>
      <c r="C324" s="33">
        <v>33.06</v>
      </c>
      <c r="F324" s="33">
        <v>0.91</v>
      </c>
      <c r="G324" s="33">
        <v>1522</v>
      </c>
      <c r="H324" s="33">
        <v>22.71</v>
      </c>
      <c r="L324" s="33">
        <v>22.71</v>
      </c>
      <c r="M324" s="33">
        <v>0.91</v>
      </c>
      <c r="N324" s="33">
        <v>1522</v>
      </c>
      <c r="O324" s="33">
        <v>0</v>
      </c>
    </row>
    <row r="325" spans="1:15" x14ac:dyDescent="0.25">
      <c r="A325" s="33">
        <v>45.6</v>
      </c>
      <c r="B325" s="33">
        <v>39.479999999999997</v>
      </c>
      <c r="C325" s="33">
        <v>30.53</v>
      </c>
      <c r="F325" s="33">
        <v>26.9</v>
      </c>
      <c r="G325" s="33">
        <v>410</v>
      </c>
      <c r="H325" s="33">
        <v>39.479999999999997</v>
      </c>
      <c r="L325" s="33">
        <v>39.479999999999997</v>
      </c>
      <c r="M325" s="33">
        <v>26.9</v>
      </c>
      <c r="N325" s="33">
        <v>410</v>
      </c>
      <c r="O325" s="33">
        <v>0</v>
      </c>
    </row>
    <row r="326" spans="1:15" x14ac:dyDescent="0.25">
      <c r="A326" s="33">
        <v>30.29</v>
      </c>
      <c r="B326" s="33">
        <v>36.159999999999997</v>
      </c>
      <c r="C326" s="33">
        <v>22.05</v>
      </c>
      <c r="F326" s="33">
        <v>19.649999999999999</v>
      </c>
      <c r="G326" s="33">
        <v>152</v>
      </c>
      <c r="H326" s="33">
        <v>36.159999999999997</v>
      </c>
      <c r="L326" s="33">
        <v>36.159999999999997</v>
      </c>
      <c r="M326" s="33">
        <v>19.649999999999999</v>
      </c>
      <c r="N326" s="33">
        <v>152</v>
      </c>
      <c r="O326" s="33">
        <v>0</v>
      </c>
    </row>
    <row r="327" spans="1:15" x14ac:dyDescent="0.25">
      <c r="A327" s="33">
        <v>35.299999999999997</v>
      </c>
      <c r="B327" s="33">
        <v>38.08</v>
      </c>
      <c r="C327" s="33">
        <v>29.74</v>
      </c>
      <c r="F327" s="33">
        <v>5.22</v>
      </c>
      <c r="G327" s="33">
        <v>124</v>
      </c>
      <c r="H327" s="33">
        <v>38.08</v>
      </c>
      <c r="L327" s="33">
        <v>38.08</v>
      </c>
      <c r="M327" s="33">
        <v>5.22</v>
      </c>
      <c r="N327" s="33">
        <v>124</v>
      </c>
      <c r="O327" s="33">
        <v>0</v>
      </c>
    </row>
    <row r="328" spans="1:15" x14ac:dyDescent="0.25">
      <c r="A328" s="33">
        <v>42.22</v>
      </c>
      <c r="B328" s="33">
        <v>3.72</v>
      </c>
      <c r="C328" s="33">
        <v>31.17</v>
      </c>
      <c r="F328" s="33">
        <v>8.5</v>
      </c>
      <c r="G328" s="33">
        <v>685</v>
      </c>
      <c r="H328" s="33">
        <v>3.72</v>
      </c>
      <c r="L328" s="33">
        <v>3.72</v>
      </c>
      <c r="M328" s="33">
        <v>8.5</v>
      </c>
      <c r="N328" s="33">
        <v>685</v>
      </c>
      <c r="O328" s="33">
        <v>0</v>
      </c>
    </row>
    <row r="329" spans="1:15" x14ac:dyDescent="0.25">
      <c r="A329" s="33">
        <v>37.020000000000003</v>
      </c>
      <c r="B329" s="33">
        <v>2.95</v>
      </c>
      <c r="C329" s="33">
        <v>39.97</v>
      </c>
      <c r="F329" s="33">
        <v>15.4</v>
      </c>
      <c r="G329" s="33">
        <v>1743</v>
      </c>
      <c r="H329" s="33">
        <v>2.95</v>
      </c>
      <c r="L329" s="33">
        <v>2.95</v>
      </c>
      <c r="M329" s="33">
        <v>15.4</v>
      </c>
      <c r="N329" s="33">
        <v>1743</v>
      </c>
      <c r="O329" s="33">
        <v>0</v>
      </c>
    </row>
    <row r="330" spans="1:15" x14ac:dyDescent="0.25">
      <c r="A330" s="33">
        <v>29.51</v>
      </c>
      <c r="B330" s="33">
        <v>6</v>
      </c>
      <c r="C330" s="33">
        <v>27.24</v>
      </c>
      <c r="F330" s="33">
        <v>84.69</v>
      </c>
      <c r="G330" s="33">
        <v>350</v>
      </c>
      <c r="H330" s="33">
        <v>6</v>
      </c>
      <c r="L330" s="33">
        <v>6</v>
      </c>
      <c r="M330" s="33">
        <v>84.69</v>
      </c>
      <c r="N330" s="33">
        <v>350</v>
      </c>
      <c r="O330" s="33">
        <v>0</v>
      </c>
    </row>
    <row r="331" spans="1:15" x14ac:dyDescent="0.25">
      <c r="A331" s="33">
        <v>41.66</v>
      </c>
      <c r="B331" s="33">
        <v>13.28</v>
      </c>
      <c r="C331" s="33">
        <v>31.13</v>
      </c>
      <c r="F331" s="33">
        <v>40.130000000000003</v>
      </c>
      <c r="G331" s="33">
        <v>819</v>
      </c>
      <c r="H331" s="33">
        <v>13.28</v>
      </c>
      <c r="L331" s="33">
        <v>13.28</v>
      </c>
      <c r="M331" s="33">
        <v>40.130000000000003</v>
      </c>
      <c r="N331" s="33">
        <v>819</v>
      </c>
      <c r="O331" s="33">
        <v>0</v>
      </c>
    </row>
    <row r="332" spans="1:15" x14ac:dyDescent="0.25">
      <c r="A332" s="33">
        <v>37.729999999999997</v>
      </c>
      <c r="B332" s="33">
        <v>4.93</v>
      </c>
      <c r="C332" s="33">
        <v>25.06</v>
      </c>
      <c r="F332" s="33">
        <v>22.33</v>
      </c>
      <c r="G332" s="33">
        <v>144</v>
      </c>
      <c r="H332" s="33">
        <v>4.93</v>
      </c>
      <c r="L332" s="33">
        <v>4.93</v>
      </c>
      <c r="M332" s="33">
        <v>22.33</v>
      </c>
      <c r="N332" s="33">
        <v>144</v>
      </c>
      <c r="O332" s="33">
        <v>0</v>
      </c>
    </row>
    <row r="333" spans="1:15" x14ac:dyDescent="0.25">
      <c r="A333" s="33">
        <v>20.91</v>
      </c>
      <c r="B333" s="33">
        <v>3.55</v>
      </c>
      <c r="C333" s="33">
        <v>0.39</v>
      </c>
      <c r="F333" s="33">
        <v>54.24</v>
      </c>
      <c r="G333" s="33">
        <v>285</v>
      </c>
      <c r="H333" s="33">
        <v>3.55</v>
      </c>
      <c r="L333" s="33">
        <v>3.55</v>
      </c>
      <c r="M333" s="33">
        <v>54.24</v>
      </c>
      <c r="N333" s="33">
        <v>285</v>
      </c>
      <c r="O333" s="33">
        <v>0</v>
      </c>
    </row>
    <row r="334" spans="1:15" x14ac:dyDescent="0.25">
      <c r="A334" s="33">
        <v>45.9</v>
      </c>
      <c r="B334" s="33">
        <v>14.11</v>
      </c>
      <c r="C334" s="33">
        <v>24.1</v>
      </c>
      <c r="F334" s="33">
        <v>13.59</v>
      </c>
      <c r="G334" s="33">
        <v>453</v>
      </c>
      <c r="H334" s="33">
        <v>14.11</v>
      </c>
      <c r="L334" s="33">
        <v>14.11</v>
      </c>
      <c r="M334" s="33">
        <v>13.59</v>
      </c>
      <c r="N334" s="33">
        <v>453</v>
      </c>
      <c r="O334" s="33">
        <v>0</v>
      </c>
    </row>
    <row r="335" spans="1:15" x14ac:dyDescent="0.25">
      <c r="A335" s="33">
        <v>31.13</v>
      </c>
      <c r="B335" s="33">
        <v>42.07</v>
      </c>
      <c r="C335" s="33">
        <v>23.32</v>
      </c>
      <c r="F335" s="33">
        <v>8.16</v>
      </c>
      <c r="G335" s="33">
        <v>4075</v>
      </c>
      <c r="H335" s="33">
        <v>42.07</v>
      </c>
      <c r="L335" s="33">
        <v>42.07</v>
      </c>
      <c r="M335" s="33">
        <v>8.16</v>
      </c>
      <c r="N335" s="33">
        <v>4075</v>
      </c>
      <c r="O335" s="33">
        <v>0</v>
      </c>
    </row>
    <row r="336" spans="1:15" x14ac:dyDescent="0.25">
      <c r="A336" s="33">
        <v>49.83</v>
      </c>
      <c r="B336" s="33">
        <v>25.21</v>
      </c>
      <c r="C336" s="33">
        <v>38.96</v>
      </c>
      <c r="F336" s="33">
        <v>14.82</v>
      </c>
      <c r="G336" s="33">
        <v>457</v>
      </c>
      <c r="H336" s="33">
        <v>25.21</v>
      </c>
      <c r="L336" s="33">
        <v>25.21</v>
      </c>
      <c r="M336" s="33">
        <v>14.82</v>
      </c>
      <c r="N336" s="33">
        <v>457</v>
      </c>
      <c r="O336" s="33">
        <v>0</v>
      </c>
    </row>
    <row r="337" spans="1:15" x14ac:dyDescent="0.25">
      <c r="A337" s="33">
        <v>50.74</v>
      </c>
      <c r="B337" s="33">
        <v>17.38</v>
      </c>
      <c r="C337" s="33">
        <v>31.04</v>
      </c>
      <c r="F337" s="33">
        <v>11.52</v>
      </c>
      <c r="G337" s="33">
        <v>173</v>
      </c>
      <c r="H337" s="33">
        <v>17.38</v>
      </c>
      <c r="L337" s="33">
        <v>17.38</v>
      </c>
      <c r="M337" s="33">
        <v>11.52</v>
      </c>
      <c r="N337" s="33">
        <v>173</v>
      </c>
      <c r="O337" s="33">
        <v>0</v>
      </c>
    </row>
    <row r="338" spans="1:15" x14ac:dyDescent="0.25">
      <c r="A338" s="33">
        <v>66.11</v>
      </c>
      <c r="B338" s="33">
        <v>16.149999999999999</v>
      </c>
      <c r="C338" s="33">
        <v>28.24</v>
      </c>
      <c r="F338" s="33">
        <v>35.299999999999997</v>
      </c>
      <c r="G338" s="33">
        <v>863</v>
      </c>
      <c r="H338" s="33">
        <v>16.149999999999999</v>
      </c>
      <c r="L338" s="33">
        <v>16.149999999999999</v>
      </c>
      <c r="M338" s="33">
        <v>35.299999999999997</v>
      </c>
      <c r="N338" s="33">
        <v>863</v>
      </c>
      <c r="O338" s="33">
        <v>0</v>
      </c>
    </row>
    <row r="339" spans="1:15" x14ac:dyDescent="0.25">
      <c r="A339" s="33">
        <v>35.65</v>
      </c>
      <c r="B339" s="33">
        <v>34.5</v>
      </c>
      <c r="C339" s="33">
        <v>38.04</v>
      </c>
      <c r="F339" s="33">
        <v>22.19</v>
      </c>
      <c r="G339" s="33">
        <v>37</v>
      </c>
      <c r="H339" s="33">
        <v>34.5</v>
      </c>
      <c r="L339" s="33">
        <v>34.5</v>
      </c>
      <c r="M339" s="33">
        <v>22.19</v>
      </c>
      <c r="N339" s="33">
        <v>37</v>
      </c>
      <c r="O339" s="33">
        <v>0</v>
      </c>
    </row>
    <row r="340" spans="1:15" x14ac:dyDescent="0.25">
      <c r="A340" s="33">
        <v>34.200000000000003</v>
      </c>
      <c r="B340" s="33">
        <v>19.440000000000001</v>
      </c>
      <c r="C340" s="33">
        <v>56.47</v>
      </c>
      <c r="F340" s="33">
        <v>5.94</v>
      </c>
      <c r="G340" s="33">
        <v>2997</v>
      </c>
      <c r="H340" s="33">
        <v>19.440000000000001</v>
      </c>
      <c r="L340" s="33">
        <v>19.440000000000001</v>
      </c>
      <c r="M340" s="33">
        <v>5.94</v>
      </c>
      <c r="N340" s="33">
        <v>2997</v>
      </c>
      <c r="O340" s="33">
        <v>0</v>
      </c>
    </row>
    <row r="341" spans="1:15" x14ac:dyDescent="0.25">
      <c r="A341" s="33">
        <v>52.94</v>
      </c>
      <c r="B341" s="33">
        <v>22.27</v>
      </c>
      <c r="C341" s="33">
        <v>58.89</v>
      </c>
      <c r="F341" s="33">
        <v>17.12</v>
      </c>
      <c r="G341" s="33">
        <v>3033</v>
      </c>
      <c r="H341" s="33">
        <v>22.27</v>
      </c>
      <c r="L341" s="33">
        <v>22.27</v>
      </c>
      <c r="M341" s="33">
        <v>17.12</v>
      </c>
      <c r="N341" s="33">
        <v>3033</v>
      </c>
      <c r="O341" s="33">
        <v>0</v>
      </c>
    </row>
    <row r="342" spans="1:15" x14ac:dyDescent="0.25">
      <c r="A342" s="33">
        <v>42.3</v>
      </c>
      <c r="B342" s="33">
        <v>5.07</v>
      </c>
      <c r="C342" s="33">
        <v>9.1999999999999993</v>
      </c>
      <c r="F342" s="33">
        <v>114.65</v>
      </c>
      <c r="G342" s="33">
        <v>219</v>
      </c>
      <c r="H342" s="33">
        <v>5.07</v>
      </c>
      <c r="L342" s="33">
        <v>5.07</v>
      </c>
      <c r="M342" s="33">
        <v>114.65</v>
      </c>
      <c r="N342" s="33">
        <v>219</v>
      </c>
      <c r="O342" s="33">
        <v>0</v>
      </c>
    </row>
    <row r="343" spans="1:15" x14ac:dyDescent="0.25">
      <c r="A343" s="33">
        <v>43.44</v>
      </c>
      <c r="B343" s="33">
        <v>11.65</v>
      </c>
      <c r="C343" s="33">
        <v>35.07</v>
      </c>
      <c r="F343" s="33">
        <v>51.6</v>
      </c>
      <c r="G343" s="33">
        <v>1632</v>
      </c>
      <c r="H343" s="33">
        <v>11.65</v>
      </c>
      <c r="L343" s="33">
        <v>11.65</v>
      </c>
      <c r="M343" s="33">
        <v>51.6</v>
      </c>
      <c r="N343" s="33">
        <v>1632</v>
      </c>
      <c r="O343" s="33">
        <v>0</v>
      </c>
    </row>
    <row r="344" spans="1:15" x14ac:dyDescent="0.25">
      <c r="A344" s="33">
        <v>67.58</v>
      </c>
      <c r="B344" s="33">
        <v>32.03</v>
      </c>
      <c r="C344" s="33">
        <v>43.8</v>
      </c>
      <c r="F344" s="33">
        <v>11.18</v>
      </c>
      <c r="G344" s="33">
        <v>475</v>
      </c>
      <c r="H344" s="33">
        <v>32.03</v>
      </c>
      <c r="L344" s="33">
        <v>32.03</v>
      </c>
      <c r="M344" s="33">
        <v>11.18</v>
      </c>
      <c r="N344" s="33">
        <v>475</v>
      </c>
      <c r="O344" s="33">
        <v>0</v>
      </c>
    </row>
    <row r="345" spans="1:15" x14ac:dyDescent="0.25">
      <c r="A345" s="33">
        <v>45.13</v>
      </c>
      <c r="B345" s="33">
        <v>7.47</v>
      </c>
      <c r="C345" s="33">
        <v>17.3</v>
      </c>
      <c r="F345" s="33">
        <v>28.75</v>
      </c>
      <c r="G345" s="33">
        <v>174</v>
      </c>
      <c r="H345" s="33">
        <v>7.47</v>
      </c>
      <c r="L345" s="33">
        <v>7.47</v>
      </c>
      <c r="M345" s="33">
        <v>28.75</v>
      </c>
      <c r="N345" s="33">
        <v>174</v>
      </c>
      <c r="O345" s="33">
        <v>0</v>
      </c>
    </row>
    <row r="346" spans="1:15" x14ac:dyDescent="0.25">
      <c r="A346" s="33">
        <v>51.76</v>
      </c>
      <c r="B346" s="33">
        <v>8.35</v>
      </c>
      <c r="C346" s="33">
        <v>20.29</v>
      </c>
      <c r="F346" s="33">
        <v>48.46</v>
      </c>
      <c r="G346" s="33">
        <v>104</v>
      </c>
      <c r="H346" s="33">
        <v>8.35</v>
      </c>
      <c r="L346" s="33">
        <v>8.35</v>
      </c>
      <c r="M346" s="33">
        <v>48.46</v>
      </c>
      <c r="N346" s="33">
        <v>104</v>
      </c>
      <c r="O346" s="33">
        <v>0</v>
      </c>
    </row>
    <row r="347" spans="1:15" x14ac:dyDescent="0.25">
      <c r="A347" s="33">
        <v>67.09</v>
      </c>
      <c r="B347" s="33">
        <v>31.24</v>
      </c>
      <c r="C347" s="33">
        <v>5.97</v>
      </c>
      <c r="F347" s="33">
        <v>13.58</v>
      </c>
      <c r="G347" s="33">
        <v>2443</v>
      </c>
      <c r="H347" s="33">
        <v>31.24</v>
      </c>
      <c r="L347" s="33">
        <v>31.24</v>
      </c>
      <c r="M347" s="33">
        <v>13.58</v>
      </c>
      <c r="N347" s="33">
        <v>2443</v>
      </c>
      <c r="O347" s="33">
        <v>0</v>
      </c>
    </row>
    <row r="348" spans="1:15" x14ac:dyDescent="0.25">
      <c r="A348" s="33">
        <v>36.97</v>
      </c>
      <c r="B348" s="33">
        <v>29.56</v>
      </c>
      <c r="C348" s="33">
        <v>47.56</v>
      </c>
      <c r="F348" s="33">
        <v>111.17</v>
      </c>
      <c r="G348" s="33">
        <v>468</v>
      </c>
      <c r="H348" s="33">
        <v>29.56</v>
      </c>
      <c r="L348" s="33">
        <v>29.56</v>
      </c>
      <c r="M348" s="33">
        <v>111.17</v>
      </c>
      <c r="N348" s="33">
        <v>468</v>
      </c>
      <c r="O348" s="33">
        <v>0</v>
      </c>
    </row>
    <row r="349" spans="1:15" x14ac:dyDescent="0.25">
      <c r="A349" s="33">
        <v>46.6</v>
      </c>
      <c r="B349" s="33">
        <v>20</v>
      </c>
      <c r="C349" s="33">
        <v>39.24</v>
      </c>
      <c r="F349" s="33">
        <v>9.06</v>
      </c>
      <c r="G349" s="33">
        <v>715</v>
      </c>
      <c r="H349" s="33">
        <v>20</v>
      </c>
      <c r="L349" s="33">
        <v>20</v>
      </c>
      <c r="M349" s="33">
        <v>9.06</v>
      </c>
      <c r="N349" s="33">
        <v>715</v>
      </c>
      <c r="O349" s="33">
        <v>0</v>
      </c>
    </row>
    <row r="350" spans="1:15" x14ac:dyDescent="0.25">
      <c r="A350" s="33">
        <v>25.18</v>
      </c>
      <c r="B350" s="33">
        <v>1.44</v>
      </c>
      <c r="C350" s="33">
        <v>40.159999999999997</v>
      </c>
      <c r="F350" s="33">
        <v>106.51</v>
      </c>
      <c r="G350" s="33">
        <v>1028</v>
      </c>
      <c r="H350" s="33">
        <v>1.44</v>
      </c>
      <c r="L350" s="33">
        <v>1.44</v>
      </c>
      <c r="M350" s="33">
        <v>106.51</v>
      </c>
      <c r="N350" s="33">
        <v>1028</v>
      </c>
      <c r="O350" s="33">
        <v>0</v>
      </c>
    </row>
    <row r="351" spans="1:15" x14ac:dyDescent="0.25">
      <c r="A351" s="33">
        <v>43.1</v>
      </c>
      <c r="B351" s="33">
        <v>10.210000000000001</v>
      </c>
      <c r="C351" s="33">
        <v>24.41</v>
      </c>
      <c r="F351" s="33">
        <v>38.46</v>
      </c>
      <c r="G351" s="33">
        <v>471</v>
      </c>
      <c r="H351" s="33">
        <v>10.210000000000001</v>
      </c>
      <c r="L351" s="33">
        <v>10.210000000000001</v>
      </c>
      <c r="M351" s="33">
        <v>38.46</v>
      </c>
      <c r="N351" s="33">
        <v>471</v>
      </c>
      <c r="O351" s="33">
        <v>0</v>
      </c>
    </row>
    <row r="352" spans="1:15" x14ac:dyDescent="0.25">
      <c r="A352" s="33">
        <v>10.67</v>
      </c>
      <c r="B352" s="33">
        <v>11.97</v>
      </c>
      <c r="C352" s="33">
        <v>25.01</v>
      </c>
      <c r="F352" s="33">
        <v>37.880000000000003</v>
      </c>
      <c r="G352" s="33">
        <v>7954</v>
      </c>
      <c r="H352" s="33">
        <v>11.97</v>
      </c>
      <c r="L352" s="33">
        <v>11.97</v>
      </c>
      <c r="M352" s="33">
        <v>37.880000000000003</v>
      </c>
      <c r="N352" s="33">
        <v>7954</v>
      </c>
      <c r="O352" s="33">
        <v>0</v>
      </c>
    </row>
    <row r="353" spans="1:15" x14ac:dyDescent="0.25">
      <c r="A353" s="33">
        <v>37.200000000000003</v>
      </c>
      <c r="B353" s="33">
        <v>21.75</v>
      </c>
      <c r="C353" s="33">
        <v>33.869999999999997</v>
      </c>
      <c r="F353" s="33">
        <v>77.14</v>
      </c>
      <c r="G353" s="33">
        <v>708</v>
      </c>
      <c r="H353" s="33">
        <v>21.75</v>
      </c>
      <c r="L353" s="33">
        <v>21.75</v>
      </c>
      <c r="M353" s="33">
        <v>77.14</v>
      </c>
      <c r="N353" s="33">
        <v>708</v>
      </c>
      <c r="O353" s="33">
        <v>0</v>
      </c>
    </row>
    <row r="354" spans="1:15" x14ac:dyDescent="0.25">
      <c r="A354" s="33">
        <v>13.04</v>
      </c>
      <c r="B354" s="33">
        <v>0.32</v>
      </c>
      <c r="C354" s="33">
        <v>44.01</v>
      </c>
      <c r="F354" s="33">
        <v>61.2</v>
      </c>
      <c r="G354" s="33">
        <v>366</v>
      </c>
      <c r="H354" s="33">
        <v>0.32</v>
      </c>
      <c r="L354" s="33">
        <v>0.32</v>
      </c>
      <c r="M354" s="33">
        <v>61.2</v>
      </c>
      <c r="N354" s="33">
        <v>366</v>
      </c>
      <c r="O354" s="33">
        <v>0</v>
      </c>
    </row>
    <row r="355" spans="1:15" x14ac:dyDescent="0.25">
      <c r="A355" s="33">
        <v>26.31</v>
      </c>
      <c r="B355" s="33">
        <v>23.48</v>
      </c>
      <c r="C355" s="33">
        <v>19.68</v>
      </c>
      <c r="F355" s="33">
        <v>14.51</v>
      </c>
      <c r="G355" s="33">
        <v>1087</v>
      </c>
      <c r="H355" s="33">
        <v>23.48</v>
      </c>
      <c r="L355" s="33">
        <v>23.48</v>
      </c>
      <c r="M355" s="33">
        <v>14.51</v>
      </c>
      <c r="N355" s="33">
        <v>1087</v>
      </c>
      <c r="O355" s="33">
        <v>0</v>
      </c>
    </row>
    <row r="356" spans="1:15" x14ac:dyDescent="0.25">
      <c r="A356" s="33">
        <v>65.28</v>
      </c>
      <c r="B356" s="33">
        <v>39.130000000000003</v>
      </c>
      <c r="C356" s="33">
        <v>35.82</v>
      </c>
      <c r="F356" s="33">
        <v>10.029999999999999</v>
      </c>
      <c r="G356" s="33">
        <v>322</v>
      </c>
      <c r="H356" s="33">
        <v>39.130000000000003</v>
      </c>
      <c r="L356" s="33">
        <v>39.130000000000003</v>
      </c>
      <c r="M356" s="33">
        <v>10.029999999999999</v>
      </c>
      <c r="N356" s="33">
        <v>322</v>
      </c>
      <c r="O356" s="33">
        <v>0</v>
      </c>
    </row>
    <row r="357" spans="1:15" x14ac:dyDescent="0.25">
      <c r="A357" s="33">
        <v>50.68</v>
      </c>
      <c r="B357" s="33">
        <v>8.1</v>
      </c>
      <c r="C357" s="33">
        <v>28.86</v>
      </c>
      <c r="F357" s="33">
        <v>29.35</v>
      </c>
      <c r="G357" s="33">
        <v>854</v>
      </c>
      <c r="H357" s="33">
        <v>8.1</v>
      </c>
      <c r="L357" s="33">
        <v>8.1</v>
      </c>
      <c r="M357" s="33">
        <v>29.35</v>
      </c>
      <c r="N357" s="33">
        <v>854</v>
      </c>
      <c r="O357" s="33">
        <v>0</v>
      </c>
    </row>
    <row r="358" spans="1:15" x14ac:dyDescent="0.25">
      <c r="A358" s="33">
        <v>23.92</v>
      </c>
      <c r="B358" s="33">
        <v>31.94</v>
      </c>
      <c r="C358" s="33">
        <v>47.49</v>
      </c>
      <c r="F358" s="33">
        <v>11.77</v>
      </c>
      <c r="G358" s="33">
        <v>182</v>
      </c>
      <c r="H358" s="33">
        <v>31.94</v>
      </c>
      <c r="L358" s="33">
        <v>31.94</v>
      </c>
      <c r="M358" s="33">
        <v>11.77</v>
      </c>
      <c r="N358" s="33">
        <v>182</v>
      </c>
      <c r="O358" s="33">
        <v>0</v>
      </c>
    </row>
    <row r="359" spans="1:15" x14ac:dyDescent="0.25">
      <c r="A359" s="33">
        <v>48.69</v>
      </c>
      <c r="B359" s="33">
        <v>8.33</v>
      </c>
      <c r="C359" s="33">
        <v>23.91</v>
      </c>
      <c r="F359" s="33">
        <v>16.920000000000002</v>
      </c>
      <c r="G359" s="33">
        <v>779</v>
      </c>
      <c r="H359" s="33">
        <v>8.33</v>
      </c>
      <c r="L359" s="33">
        <v>8.33</v>
      </c>
      <c r="M359" s="33">
        <v>16.920000000000002</v>
      </c>
      <c r="N359" s="33">
        <v>779</v>
      </c>
      <c r="O359" s="33">
        <v>0</v>
      </c>
    </row>
    <row r="360" spans="1:15" x14ac:dyDescent="0.25">
      <c r="A360" s="33">
        <v>28.25</v>
      </c>
      <c r="B360" s="33">
        <v>29.76</v>
      </c>
      <c r="C360" s="33">
        <v>23.22</v>
      </c>
      <c r="F360" s="33">
        <v>6.18</v>
      </c>
      <c r="G360" s="33">
        <v>1172</v>
      </c>
      <c r="H360" s="33">
        <v>29.76</v>
      </c>
      <c r="L360" s="33">
        <v>29.76</v>
      </c>
      <c r="M360" s="33">
        <v>6.18</v>
      </c>
      <c r="N360" s="33">
        <v>1172</v>
      </c>
      <c r="O360" s="33">
        <v>0</v>
      </c>
    </row>
    <row r="361" spans="1:15" x14ac:dyDescent="0.25">
      <c r="A361" s="33">
        <v>14.51</v>
      </c>
      <c r="B361" s="33">
        <v>23.61</v>
      </c>
      <c r="C361" s="33">
        <v>31.72</v>
      </c>
      <c r="F361" s="33">
        <v>80.349999999999994</v>
      </c>
      <c r="G361" s="33">
        <v>150</v>
      </c>
      <c r="H361" s="33">
        <v>23.61</v>
      </c>
      <c r="L361" s="33">
        <v>23.61</v>
      </c>
      <c r="M361" s="33">
        <v>80.349999999999994</v>
      </c>
      <c r="N361" s="33">
        <v>150</v>
      </c>
      <c r="O361" s="33">
        <v>0</v>
      </c>
    </row>
    <row r="362" spans="1:15" x14ac:dyDescent="0.25">
      <c r="A362" s="33">
        <v>55.26</v>
      </c>
      <c r="B362" s="33">
        <v>48.48</v>
      </c>
      <c r="C362" s="33">
        <v>52.41</v>
      </c>
      <c r="F362" s="33">
        <v>46.2</v>
      </c>
      <c r="G362" s="33">
        <v>1646</v>
      </c>
      <c r="H362" s="33">
        <v>48.48</v>
      </c>
      <c r="L362" s="33">
        <v>48.48</v>
      </c>
      <c r="M362" s="33">
        <v>46.2</v>
      </c>
      <c r="N362" s="33">
        <v>1646</v>
      </c>
      <c r="O362" s="33">
        <v>0</v>
      </c>
    </row>
    <row r="363" spans="1:15" x14ac:dyDescent="0.25">
      <c r="A363" s="33">
        <v>32.270000000000003</v>
      </c>
      <c r="B363" s="33">
        <v>20.46</v>
      </c>
      <c r="C363" s="33">
        <v>44.21</v>
      </c>
      <c r="F363" s="33">
        <v>6.68</v>
      </c>
      <c r="G363" s="33">
        <v>2847</v>
      </c>
      <c r="H363" s="33">
        <v>20.46</v>
      </c>
      <c r="L363" s="33">
        <v>20.46</v>
      </c>
      <c r="M363" s="33">
        <v>6.68</v>
      </c>
      <c r="N363" s="33">
        <v>2847</v>
      </c>
      <c r="O363" s="33">
        <v>0</v>
      </c>
    </row>
    <row r="364" spans="1:15" x14ac:dyDescent="0.25">
      <c r="A364" s="33">
        <v>25.85</v>
      </c>
      <c r="B364" s="33">
        <v>60.92</v>
      </c>
      <c r="C364" s="33">
        <v>26.75</v>
      </c>
      <c r="F364" s="33">
        <v>13.54</v>
      </c>
      <c r="G364" s="33">
        <v>4520</v>
      </c>
      <c r="H364" s="33">
        <v>60.92</v>
      </c>
      <c r="L364" s="33">
        <v>60.92</v>
      </c>
      <c r="M364" s="33">
        <v>13.54</v>
      </c>
      <c r="N364" s="33">
        <v>4520</v>
      </c>
      <c r="O364" s="33">
        <v>0</v>
      </c>
    </row>
    <row r="365" spans="1:15" x14ac:dyDescent="0.25">
      <c r="A365" s="33">
        <v>35.090000000000003</v>
      </c>
      <c r="B365" s="33">
        <v>20.239999999999998</v>
      </c>
      <c r="C365" s="33">
        <v>32.83</v>
      </c>
      <c r="F365" s="33">
        <v>12.78</v>
      </c>
      <c r="G365" s="33">
        <v>567</v>
      </c>
      <c r="H365" s="33">
        <v>20.239999999999998</v>
      </c>
      <c r="L365" s="33">
        <v>20.239999999999998</v>
      </c>
      <c r="M365" s="33">
        <v>12.78</v>
      </c>
      <c r="N365" s="33">
        <v>567</v>
      </c>
      <c r="O365" s="33">
        <v>0</v>
      </c>
    </row>
    <row r="366" spans="1:15" x14ac:dyDescent="0.25">
      <c r="A366" s="33">
        <v>32.78</v>
      </c>
      <c r="B366" s="33">
        <v>3.03</v>
      </c>
      <c r="C366" s="33">
        <v>19.12</v>
      </c>
      <c r="F366" s="33">
        <v>92.87</v>
      </c>
      <c r="G366" s="33">
        <v>99</v>
      </c>
      <c r="H366" s="33">
        <v>3.03</v>
      </c>
      <c r="L366" s="33">
        <v>3.03</v>
      </c>
      <c r="M366" s="33">
        <v>92.87</v>
      </c>
      <c r="N366" s="33">
        <v>99</v>
      </c>
      <c r="O366" s="33">
        <v>0</v>
      </c>
    </row>
    <row r="367" spans="1:15" x14ac:dyDescent="0.25">
      <c r="A367" s="33">
        <v>38.39</v>
      </c>
      <c r="B367" s="33">
        <v>46.23</v>
      </c>
      <c r="C367" s="33">
        <v>21.95</v>
      </c>
      <c r="F367" s="33">
        <v>9.73</v>
      </c>
      <c r="G367" s="33">
        <v>255</v>
      </c>
      <c r="H367" s="33">
        <v>46.23</v>
      </c>
      <c r="L367" s="33">
        <v>46.23</v>
      </c>
      <c r="M367" s="33">
        <v>9.73</v>
      </c>
      <c r="N367" s="33">
        <v>255</v>
      </c>
      <c r="O367" s="33">
        <v>0</v>
      </c>
    </row>
    <row r="368" spans="1:15" x14ac:dyDescent="0.25">
      <c r="A368" s="33">
        <v>14.95</v>
      </c>
      <c r="B368" s="33">
        <v>11.59</v>
      </c>
      <c r="C368" s="33">
        <v>46.26</v>
      </c>
      <c r="F368" s="33">
        <v>57.45</v>
      </c>
      <c r="G368" s="33">
        <v>529</v>
      </c>
      <c r="H368" s="33">
        <v>11.59</v>
      </c>
      <c r="L368" s="33">
        <v>11.59</v>
      </c>
      <c r="M368" s="33">
        <v>57.45</v>
      </c>
      <c r="N368" s="33">
        <v>529</v>
      </c>
      <c r="O368" s="33">
        <v>0</v>
      </c>
    </row>
    <row r="369" spans="1:15" x14ac:dyDescent="0.25">
      <c r="A369" s="33">
        <v>37.18</v>
      </c>
      <c r="B369" s="33">
        <v>56.17</v>
      </c>
      <c r="C369" s="33">
        <v>2.36</v>
      </c>
      <c r="F369" s="33">
        <v>22.94</v>
      </c>
      <c r="G369" s="33">
        <v>115</v>
      </c>
      <c r="H369" s="33">
        <v>56.17</v>
      </c>
      <c r="L369" s="33">
        <v>56.17</v>
      </c>
      <c r="M369" s="33">
        <v>22.94</v>
      </c>
      <c r="N369" s="33">
        <v>115</v>
      </c>
      <c r="O369" s="33">
        <v>0</v>
      </c>
    </row>
    <row r="370" spans="1:15" x14ac:dyDescent="0.25">
      <c r="A370" s="33">
        <v>11.92</v>
      </c>
      <c r="B370" s="33">
        <v>22.81</v>
      </c>
      <c r="C370" s="33">
        <v>4.7699999999999996</v>
      </c>
      <c r="F370" s="33">
        <v>13.72</v>
      </c>
      <c r="G370" s="33">
        <v>5910</v>
      </c>
      <c r="H370" s="33">
        <v>22.81</v>
      </c>
      <c r="L370" s="33">
        <v>22.81</v>
      </c>
      <c r="M370" s="33">
        <v>13.72</v>
      </c>
      <c r="N370" s="33">
        <v>5910</v>
      </c>
      <c r="O370" s="33">
        <v>0</v>
      </c>
    </row>
    <row r="371" spans="1:15" x14ac:dyDescent="0.25">
      <c r="A371" s="33">
        <v>52.76</v>
      </c>
      <c r="B371" s="33">
        <v>2.3199999999999998</v>
      </c>
      <c r="C371" s="33">
        <v>43.69</v>
      </c>
      <c r="F371" s="33">
        <v>45.22</v>
      </c>
      <c r="G371" s="33">
        <v>291</v>
      </c>
      <c r="H371" s="33">
        <v>2.3199999999999998</v>
      </c>
      <c r="L371" s="33">
        <v>2.3199999999999998</v>
      </c>
      <c r="M371" s="33">
        <v>45.22</v>
      </c>
      <c r="N371" s="33">
        <v>291</v>
      </c>
      <c r="O371" s="33">
        <v>0</v>
      </c>
    </row>
    <row r="372" spans="1:15" x14ac:dyDescent="0.25">
      <c r="A372" s="33">
        <v>21.81</v>
      </c>
      <c r="B372" s="33">
        <v>7.84</v>
      </c>
      <c r="C372" s="33">
        <v>7.59</v>
      </c>
      <c r="F372" s="33">
        <v>68.64</v>
      </c>
      <c r="G372" s="33">
        <v>307</v>
      </c>
      <c r="H372" s="33">
        <v>7.84</v>
      </c>
      <c r="L372" s="33">
        <v>7.84</v>
      </c>
      <c r="M372" s="33">
        <v>68.64</v>
      </c>
      <c r="N372" s="33">
        <v>307</v>
      </c>
      <c r="O372" s="33">
        <v>0</v>
      </c>
    </row>
    <row r="373" spans="1:15" x14ac:dyDescent="0.25">
      <c r="A373" s="33">
        <v>40.56</v>
      </c>
      <c r="B373" s="33">
        <v>9.18</v>
      </c>
      <c r="C373" s="33">
        <v>13.93</v>
      </c>
      <c r="F373" s="33">
        <v>27.77</v>
      </c>
      <c r="G373" s="33">
        <v>251</v>
      </c>
      <c r="H373" s="33">
        <v>9.18</v>
      </c>
      <c r="L373" s="33">
        <v>9.18</v>
      </c>
      <c r="M373" s="33">
        <v>27.77</v>
      </c>
      <c r="N373" s="33">
        <v>251</v>
      </c>
      <c r="O373" s="33">
        <v>0</v>
      </c>
    </row>
    <row r="374" spans="1:15" x14ac:dyDescent="0.25">
      <c r="A374" s="33">
        <v>22.13</v>
      </c>
      <c r="B374" s="33">
        <v>20.09</v>
      </c>
      <c r="C374" s="33">
        <v>48.07</v>
      </c>
      <c r="F374" s="33">
        <v>12.74</v>
      </c>
      <c r="G374" s="33">
        <v>194</v>
      </c>
      <c r="H374" s="33">
        <v>20.09</v>
      </c>
      <c r="L374" s="33">
        <v>20.09</v>
      </c>
      <c r="M374" s="33">
        <v>12.74</v>
      </c>
      <c r="N374" s="33">
        <v>194</v>
      </c>
      <c r="O374" s="33">
        <v>0</v>
      </c>
    </row>
    <row r="375" spans="1:15" x14ac:dyDescent="0.25">
      <c r="A375" s="33">
        <v>4.07</v>
      </c>
      <c r="B375" s="33">
        <v>20.22</v>
      </c>
      <c r="C375" s="33">
        <v>21.75</v>
      </c>
      <c r="F375" s="33">
        <v>22.61</v>
      </c>
      <c r="G375" s="33">
        <v>2696</v>
      </c>
      <c r="H375" s="33">
        <v>20.22</v>
      </c>
      <c r="L375" s="33">
        <v>20.22</v>
      </c>
      <c r="M375" s="33">
        <v>22.61</v>
      </c>
      <c r="N375" s="33">
        <v>2696</v>
      </c>
      <c r="O375" s="33">
        <v>0</v>
      </c>
    </row>
    <row r="376" spans="1:15" x14ac:dyDescent="0.25">
      <c r="A376" s="33">
        <v>32.630000000000003</v>
      </c>
      <c r="B376" s="33">
        <v>25.17</v>
      </c>
      <c r="C376" s="33">
        <v>21.03</v>
      </c>
      <c r="F376" s="33">
        <v>15.61</v>
      </c>
      <c r="G376" s="33">
        <v>475</v>
      </c>
      <c r="H376" s="33">
        <v>25.17</v>
      </c>
      <c r="L376" s="33">
        <v>25.17</v>
      </c>
      <c r="M376" s="33">
        <v>15.61</v>
      </c>
      <c r="N376" s="33">
        <v>475</v>
      </c>
      <c r="O376" s="33">
        <v>0</v>
      </c>
    </row>
    <row r="377" spans="1:15" x14ac:dyDescent="0.25">
      <c r="A377" s="33">
        <v>14.39</v>
      </c>
      <c r="B377" s="33">
        <v>7.94</v>
      </c>
      <c r="C377" s="33">
        <v>31.88</v>
      </c>
      <c r="F377" s="33">
        <v>128.94</v>
      </c>
      <c r="G377" s="33">
        <v>370</v>
      </c>
      <c r="H377" s="33">
        <v>7.94</v>
      </c>
      <c r="L377" s="33">
        <v>7.94</v>
      </c>
      <c r="M377" s="33">
        <v>128.94</v>
      </c>
      <c r="N377" s="33">
        <v>370</v>
      </c>
      <c r="O377" s="33">
        <v>0</v>
      </c>
    </row>
    <row r="378" spans="1:15" x14ac:dyDescent="0.25">
      <c r="A378" s="33">
        <v>43.78</v>
      </c>
      <c r="B378" s="33">
        <v>40.090000000000003</v>
      </c>
      <c r="C378" s="33">
        <v>29.38</v>
      </c>
      <c r="F378" s="33">
        <v>48.93</v>
      </c>
      <c r="G378" s="33">
        <v>118</v>
      </c>
      <c r="H378" s="33">
        <v>40.090000000000003</v>
      </c>
      <c r="L378" s="33">
        <v>40.090000000000003</v>
      </c>
      <c r="M378" s="33">
        <v>48.93</v>
      </c>
      <c r="N378" s="33">
        <v>118</v>
      </c>
      <c r="O378" s="33">
        <v>0</v>
      </c>
    </row>
    <row r="379" spans="1:15" x14ac:dyDescent="0.25">
      <c r="A379" s="33">
        <v>23.74</v>
      </c>
      <c r="B379" s="33">
        <v>32.14</v>
      </c>
      <c r="C379" s="33">
        <v>38</v>
      </c>
      <c r="F379" s="33">
        <v>13.7</v>
      </c>
      <c r="G379" s="33">
        <v>1088</v>
      </c>
      <c r="H379" s="33">
        <v>32.14</v>
      </c>
      <c r="L379" s="33">
        <v>32.14</v>
      </c>
      <c r="M379" s="33">
        <v>13.7</v>
      </c>
      <c r="N379" s="33">
        <v>1088</v>
      </c>
      <c r="O379" s="33">
        <v>0</v>
      </c>
    </row>
    <row r="380" spans="1:15" x14ac:dyDescent="0.25">
      <c r="A380" s="33">
        <v>63.89</v>
      </c>
      <c r="B380" s="33">
        <v>44.97</v>
      </c>
      <c r="C380" s="33">
        <v>57.68</v>
      </c>
      <c r="F380" s="33">
        <v>5.85</v>
      </c>
      <c r="G380" s="33">
        <v>1256</v>
      </c>
      <c r="H380" s="33">
        <v>44.97</v>
      </c>
      <c r="L380" s="33">
        <v>44.97</v>
      </c>
      <c r="M380" s="33">
        <v>5.85</v>
      </c>
      <c r="N380" s="33">
        <v>1256</v>
      </c>
      <c r="O380" s="33">
        <v>0</v>
      </c>
    </row>
    <row r="381" spans="1:15" x14ac:dyDescent="0.25">
      <c r="A381" s="33">
        <v>26.41</v>
      </c>
      <c r="B381" s="33">
        <v>38.229999999999997</v>
      </c>
      <c r="C381" s="33">
        <v>6.99</v>
      </c>
      <c r="F381" s="33">
        <v>49.69</v>
      </c>
      <c r="G381" s="33">
        <v>355</v>
      </c>
      <c r="H381" s="33">
        <v>38.229999999999997</v>
      </c>
      <c r="L381" s="33">
        <v>38.229999999999997</v>
      </c>
      <c r="M381" s="33">
        <v>49.69</v>
      </c>
      <c r="N381" s="33">
        <v>355</v>
      </c>
      <c r="O381" s="33">
        <v>0</v>
      </c>
    </row>
    <row r="382" spans="1:15" x14ac:dyDescent="0.25">
      <c r="A382" s="33">
        <v>19.920000000000002</v>
      </c>
      <c r="B382" s="33">
        <v>1.32</v>
      </c>
      <c r="C382" s="33">
        <v>52.85</v>
      </c>
      <c r="F382" s="33">
        <v>21.57</v>
      </c>
      <c r="G382" s="33">
        <v>3563</v>
      </c>
      <c r="H382" s="33">
        <v>1.32</v>
      </c>
      <c r="L382" s="33">
        <v>1.32</v>
      </c>
      <c r="M382" s="33">
        <v>21.57</v>
      </c>
      <c r="N382" s="33">
        <v>3563</v>
      </c>
      <c r="O382" s="33">
        <v>0</v>
      </c>
    </row>
    <row r="383" spans="1:15" x14ac:dyDescent="0.25">
      <c r="A383" s="33">
        <v>32.86</v>
      </c>
      <c r="B383" s="33">
        <v>28.7</v>
      </c>
      <c r="C383" s="33">
        <v>30.3</v>
      </c>
      <c r="F383" s="33">
        <v>7.89</v>
      </c>
      <c r="G383" s="33">
        <v>911</v>
      </c>
      <c r="H383" s="33">
        <v>28.7</v>
      </c>
      <c r="L383" s="33">
        <v>28.7</v>
      </c>
      <c r="M383" s="33">
        <v>7.89</v>
      </c>
      <c r="N383" s="33">
        <v>911</v>
      </c>
      <c r="O383" s="33">
        <v>0</v>
      </c>
    </row>
    <row r="384" spans="1:15" x14ac:dyDescent="0.25">
      <c r="A384" s="33">
        <v>53.92</v>
      </c>
      <c r="B384" s="33">
        <v>23.41</v>
      </c>
      <c r="C384" s="33">
        <v>29.08</v>
      </c>
      <c r="F384" s="33">
        <v>14.53</v>
      </c>
      <c r="G384" s="33">
        <v>670</v>
      </c>
      <c r="H384" s="33">
        <v>23.41</v>
      </c>
      <c r="L384" s="33">
        <v>23.41</v>
      </c>
      <c r="M384" s="33">
        <v>14.53</v>
      </c>
      <c r="N384" s="33">
        <v>670</v>
      </c>
      <c r="O384" s="33">
        <v>0</v>
      </c>
    </row>
    <row r="385" spans="1:15" x14ac:dyDescent="0.25">
      <c r="A385" s="33">
        <v>59.41</v>
      </c>
      <c r="B385" s="33">
        <v>17.27</v>
      </c>
      <c r="C385" s="33">
        <v>10.65</v>
      </c>
      <c r="F385" s="33">
        <v>16.68</v>
      </c>
      <c r="G385" s="33">
        <v>101</v>
      </c>
      <c r="H385" s="33">
        <v>17.27</v>
      </c>
      <c r="L385" s="33">
        <v>17.27</v>
      </c>
      <c r="M385" s="33">
        <v>16.68</v>
      </c>
      <c r="N385" s="33">
        <v>101</v>
      </c>
      <c r="O385" s="33">
        <v>0</v>
      </c>
    </row>
    <row r="386" spans="1:15" x14ac:dyDescent="0.25">
      <c r="A386" s="33">
        <v>5.67</v>
      </c>
      <c r="B386" s="33">
        <v>22.07</v>
      </c>
      <c r="C386" s="33">
        <v>46.88</v>
      </c>
      <c r="F386" s="33">
        <v>27.93</v>
      </c>
      <c r="G386" s="33">
        <v>2774</v>
      </c>
      <c r="H386" s="33">
        <v>22.07</v>
      </c>
      <c r="L386" s="33">
        <v>22.07</v>
      </c>
      <c r="M386" s="33">
        <v>27.93</v>
      </c>
      <c r="N386" s="33">
        <v>2774</v>
      </c>
      <c r="O386" s="33">
        <v>0</v>
      </c>
    </row>
    <row r="387" spans="1:15" x14ac:dyDescent="0.25">
      <c r="A387" s="33">
        <v>40.299999999999997</v>
      </c>
      <c r="B387" s="33">
        <v>18.25</v>
      </c>
      <c r="C387" s="33">
        <v>35.47</v>
      </c>
      <c r="F387" s="33">
        <v>144.61000000000001</v>
      </c>
      <c r="G387" s="33">
        <v>813</v>
      </c>
      <c r="H387" s="33">
        <v>18.25</v>
      </c>
      <c r="L387" s="33">
        <v>18.25</v>
      </c>
      <c r="M387" s="33">
        <v>144.61000000000001</v>
      </c>
      <c r="N387" s="33">
        <v>813</v>
      </c>
      <c r="O387" s="33">
        <v>0</v>
      </c>
    </row>
    <row r="388" spans="1:15" x14ac:dyDescent="0.25">
      <c r="A388" s="33">
        <v>31.16</v>
      </c>
      <c r="B388" s="33">
        <v>15.64</v>
      </c>
      <c r="C388" s="33">
        <v>15.3</v>
      </c>
      <c r="F388" s="33">
        <v>33.07</v>
      </c>
      <c r="G388" s="33">
        <v>519</v>
      </c>
      <c r="H388" s="33">
        <v>15.64</v>
      </c>
      <c r="L388" s="33">
        <v>15.64</v>
      </c>
      <c r="M388" s="33">
        <v>33.07</v>
      </c>
      <c r="N388" s="33">
        <v>519</v>
      </c>
      <c r="O388" s="33">
        <v>0</v>
      </c>
    </row>
    <row r="389" spans="1:15" x14ac:dyDescent="0.25">
      <c r="A389" s="33">
        <v>46.56</v>
      </c>
      <c r="B389" s="33">
        <v>40.07</v>
      </c>
      <c r="C389" s="33">
        <v>35.43</v>
      </c>
      <c r="F389" s="33">
        <v>31.94</v>
      </c>
      <c r="G389" s="33">
        <v>199</v>
      </c>
      <c r="H389" s="33">
        <v>40.07</v>
      </c>
      <c r="L389" s="33">
        <v>40.07</v>
      </c>
      <c r="M389" s="33">
        <v>31.94</v>
      </c>
      <c r="N389" s="33">
        <v>199</v>
      </c>
      <c r="O389" s="33">
        <v>0</v>
      </c>
    </row>
    <row r="390" spans="1:15" x14ac:dyDescent="0.25">
      <c r="A390" s="33">
        <v>51.08</v>
      </c>
      <c r="B390" s="33">
        <v>14.7</v>
      </c>
      <c r="C390" s="33">
        <v>0.5</v>
      </c>
      <c r="F390" s="33">
        <v>5.6</v>
      </c>
      <c r="G390" s="33">
        <v>1470</v>
      </c>
      <c r="H390" s="33">
        <v>14.7</v>
      </c>
      <c r="L390" s="33">
        <v>14.7</v>
      </c>
      <c r="M390" s="33">
        <v>5.6</v>
      </c>
      <c r="N390" s="33">
        <v>1470</v>
      </c>
      <c r="O390" s="33">
        <v>0</v>
      </c>
    </row>
    <row r="391" spans="1:15" x14ac:dyDescent="0.25">
      <c r="A391" s="33">
        <v>53.52</v>
      </c>
      <c r="B391" s="33">
        <v>0.47</v>
      </c>
      <c r="C391" s="33">
        <v>36.96</v>
      </c>
      <c r="F391" s="33">
        <v>56.47</v>
      </c>
      <c r="G391" s="33">
        <v>154</v>
      </c>
      <c r="H391" s="33">
        <v>0.47</v>
      </c>
      <c r="L391" s="33">
        <v>0.47</v>
      </c>
      <c r="M391" s="33">
        <v>56.47</v>
      </c>
      <c r="N391" s="33">
        <v>154</v>
      </c>
      <c r="O391" s="33">
        <v>0</v>
      </c>
    </row>
    <row r="392" spans="1:15" x14ac:dyDescent="0.25">
      <c r="A392" s="33">
        <v>29.94</v>
      </c>
      <c r="B392" s="33">
        <v>24.6</v>
      </c>
      <c r="C392" s="33">
        <v>54.22</v>
      </c>
      <c r="F392" s="33">
        <v>10.41</v>
      </c>
      <c r="G392" s="33">
        <v>1071</v>
      </c>
      <c r="H392" s="33">
        <v>24.6</v>
      </c>
      <c r="L392" s="33">
        <v>24.6</v>
      </c>
      <c r="M392" s="33">
        <v>10.41</v>
      </c>
      <c r="N392" s="33">
        <v>1071</v>
      </c>
      <c r="O392" s="33">
        <v>0</v>
      </c>
    </row>
    <row r="393" spans="1:15" x14ac:dyDescent="0.25">
      <c r="A393" s="33">
        <v>65.27</v>
      </c>
      <c r="B393" s="33">
        <v>44.24</v>
      </c>
      <c r="C393" s="33">
        <v>34.94</v>
      </c>
      <c r="F393" s="33">
        <v>12.23</v>
      </c>
      <c r="G393" s="33">
        <v>1229</v>
      </c>
      <c r="H393" s="33">
        <v>44.24</v>
      </c>
      <c r="L393" s="33">
        <v>44.24</v>
      </c>
      <c r="M393" s="33">
        <v>12.23</v>
      </c>
      <c r="N393" s="33">
        <v>1229</v>
      </c>
      <c r="O393" s="33">
        <v>0</v>
      </c>
    </row>
    <row r="394" spans="1:15" x14ac:dyDescent="0.25">
      <c r="A394" s="33">
        <v>17.010000000000002</v>
      </c>
      <c r="B394" s="33">
        <v>2.4700000000000002</v>
      </c>
      <c r="C394" s="33">
        <v>12.64</v>
      </c>
      <c r="F394" s="33">
        <v>61.18</v>
      </c>
      <c r="G394" s="33">
        <v>290</v>
      </c>
      <c r="H394" s="33">
        <v>2.4700000000000002</v>
      </c>
      <c r="L394" s="33">
        <v>2.4700000000000002</v>
      </c>
      <c r="M394" s="33">
        <v>61.18</v>
      </c>
      <c r="N394" s="33">
        <v>290</v>
      </c>
      <c r="O394" s="33">
        <v>0</v>
      </c>
    </row>
    <row r="395" spans="1:15" x14ac:dyDescent="0.25">
      <c r="A395" s="33">
        <v>39.96</v>
      </c>
      <c r="B395" s="33">
        <v>24.21</v>
      </c>
      <c r="C395" s="33">
        <v>23.45</v>
      </c>
      <c r="F395" s="33">
        <v>15.47</v>
      </c>
      <c r="G395" s="33">
        <v>689</v>
      </c>
      <c r="H395" s="33">
        <v>24.21</v>
      </c>
      <c r="L395" s="33">
        <v>24.21</v>
      </c>
      <c r="M395" s="33">
        <v>15.47</v>
      </c>
      <c r="N395" s="33">
        <v>689</v>
      </c>
      <c r="O395" s="33">
        <v>0</v>
      </c>
    </row>
    <row r="396" spans="1:15" x14ac:dyDescent="0.25">
      <c r="A396" s="33">
        <v>24.89</v>
      </c>
      <c r="B396" s="33">
        <v>19.48</v>
      </c>
      <c r="C396" s="33">
        <v>19</v>
      </c>
      <c r="F396" s="33">
        <v>156.52000000000001</v>
      </c>
      <c r="G396" s="33">
        <v>217</v>
      </c>
      <c r="H396" s="33">
        <v>19.48</v>
      </c>
      <c r="L396" s="33">
        <v>19.48</v>
      </c>
      <c r="M396" s="33">
        <v>156.52000000000001</v>
      </c>
      <c r="N396" s="33">
        <v>217</v>
      </c>
      <c r="O396" s="33">
        <v>0</v>
      </c>
    </row>
    <row r="397" spans="1:15" x14ac:dyDescent="0.25">
      <c r="A397" s="33">
        <v>45.92</v>
      </c>
      <c r="B397" s="33">
        <v>7.76</v>
      </c>
      <c r="C397" s="33">
        <v>19.239999999999998</v>
      </c>
      <c r="F397" s="33">
        <v>36.89</v>
      </c>
      <c r="G397" s="33">
        <v>1433</v>
      </c>
      <c r="H397" s="33">
        <v>7.76</v>
      </c>
      <c r="L397" s="33">
        <v>7.76</v>
      </c>
      <c r="M397" s="33">
        <v>36.89</v>
      </c>
      <c r="N397" s="33">
        <v>1433</v>
      </c>
      <c r="O397" s="33">
        <v>0</v>
      </c>
    </row>
    <row r="398" spans="1:15" x14ac:dyDescent="0.25">
      <c r="A398" s="33">
        <v>27.63</v>
      </c>
      <c r="B398" s="33">
        <v>38.94</v>
      </c>
      <c r="C398" s="33">
        <v>5.14</v>
      </c>
      <c r="F398" s="33">
        <v>5.9</v>
      </c>
      <c r="G398" s="33">
        <v>102</v>
      </c>
      <c r="H398" s="33">
        <v>38.94</v>
      </c>
      <c r="L398" s="33">
        <v>38.94</v>
      </c>
      <c r="M398" s="33">
        <v>5.9</v>
      </c>
      <c r="N398" s="33">
        <v>102</v>
      </c>
      <c r="O398" s="33">
        <v>0</v>
      </c>
    </row>
    <row r="399" spans="1:15" x14ac:dyDescent="0.25">
      <c r="A399" s="33">
        <v>43.86</v>
      </c>
      <c r="B399" s="33">
        <v>30.93</v>
      </c>
      <c r="C399" s="33">
        <v>46.68</v>
      </c>
      <c r="F399" s="33">
        <v>65.12</v>
      </c>
      <c r="G399" s="33">
        <v>2238</v>
      </c>
      <c r="H399" s="33">
        <v>30.93</v>
      </c>
      <c r="L399" s="33">
        <v>30.93</v>
      </c>
      <c r="M399" s="33">
        <v>65.12</v>
      </c>
      <c r="N399" s="33">
        <v>2238</v>
      </c>
      <c r="O399" s="33">
        <v>0</v>
      </c>
    </row>
    <row r="400" spans="1:15" x14ac:dyDescent="0.25">
      <c r="A400" s="33">
        <v>16.86</v>
      </c>
      <c r="B400" s="33">
        <v>1.1599999999999999</v>
      </c>
      <c r="C400" s="33">
        <v>55.86</v>
      </c>
      <c r="F400" s="33">
        <v>27.67</v>
      </c>
      <c r="G400" s="33">
        <v>407</v>
      </c>
      <c r="H400" s="33">
        <v>1.1599999999999999</v>
      </c>
      <c r="L400" s="33">
        <v>1.1599999999999999</v>
      </c>
      <c r="M400" s="33">
        <v>27.67</v>
      </c>
      <c r="N400" s="33">
        <v>407</v>
      </c>
      <c r="O400" s="33">
        <v>0</v>
      </c>
    </row>
    <row r="401" spans="1:15" x14ac:dyDescent="0.25">
      <c r="A401" s="33">
        <v>36.33</v>
      </c>
      <c r="B401" s="33">
        <v>38.86</v>
      </c>
      <c r="C401" s="33">
        <v>23.25</v>
      </c>
      <c r="F401" s="33">
        <v>39.08</v>
      </c>
      <c r="G401" s="33">
        <v>665</v>
      </c>
      <c r="H401" s="33">
        <v>38.86</v>
      </c>
      <c r="L401" s="33">
        <v>38.86</v>
      </c>
      <c r="M401" s="33">
        <v>39.08</v>
      </c>
      <c r="N401" s="33">
        <v>665</v>
      </c>
      <c r="O401" s="33">
        <v>0</v>
      </c>
    </row>
    <row r="402" spans="1:15" x14ac:dyDescent="0.25">
      <c r="A402" s="33">
        <v>30.66</v>
      </c>
      <c r="B402" s="33">
        <v>20.46</v>
      </c>
      <c r="C402" s="33">
        <v>29.99</v>
      </c>
      <c r="F402" s="33">
        <v>15.11</v>
      </c>
      <c r="G402" s="33">
        <v>84</v>
      </c>
      <c r="H402" s="33">
        <v>20.46</v>
      </c>
      <c r="L402" s="33">
        <v>20.46</v>
      </c>
      <c r="M402" s="33">
        <v>15.11</v>
      </c>
      <c r="N402" s="33">
        <v>84</v>
      </c>
      <c r="O402" s="33">
        <v>0</v>
      </c>
    </row>
    <row r="403" spans="1:15" x14ac:dyDescent="0.25">
      <c r="A403" s="33">
        <v>56.83</v>
      </c>
      <c r="B403" s="33">
        <v>13.74</v>
      </c>
      <c r="C403" s="33">
        <v>46.83</v>
      </c>
      <c r="F403" s="33">
        <v>67.5</v>
      </c>
      <c r="G403" s="33">
        <v>1337</v>
      </c>
      <c r="H403" s="33">
        <v>13.74</v>
      </c>
      <c r="L403" s="33">
        <v>13.74</v>
      </c>
      <c r="M403" s="33">
        <v>67.5</v>
      </c>
      <c r="N403" s="33">
        <v>1337</v>
      </c>
      <c r="O403" s="33">
        <v>0</v>
      </c>
    </row>
    <row r="404" spans="1:15" x14ac:dyDescent="0.25">
      <c r="A404" s="33">
        <v>33.57</v>
      </c>
      <c r="B404" s="33">
        <v>15.75</v>
      </c>
      <c r="C404" s="33">
        <v>29.71</v>
      </c>
      <c r="F404" s="33">
        <v>31.33</v>
      </c>
      <c r="G404" s="33">
        <v>2046</v>
      </c>
      <c r="H404" s="33">
        <v>15.75</v>
      </c>
      <c r="L404" s="33">
        <v>15.75</v>
      </c>
      <c r="M404" s="33">
        <v>31.33</v>
      </c>
      <c r="N404" s="33">
        <v>2046</v>
      </c>
      <c r="O404" s="33">
        <v>0</v>
      </c>
    </row>
    <row r="405" spans="1:15" x14ac:dyDescent="0.25">
      <c r="A405" s="33">
        <v>30.8</v>
      </c>
      <c r="B405" s="33">
        <v>41.64</v>
      </c>
      <c r="C405" s="33">
        <v>39.770000000000003</v>
      </c>
      <c r="F405" s="33">
        <v>29.95</v>
      </c>
      <c r="G405" s="33">
        <v>659</v>
      </c>
      <c r="H405" s="33">
        <v>41.64</v>
      </c>
      <c r="L405" s="33">
        <v>41.64</v>
      </c>
      <c r="M405" s="33">
        <v>29.95</v>
      </c>
      <c r="N405" s="33">
        <v>659</v>
      </c>
      <c r="O405" s="33">
        <v>0</v>
      </c>
    </row>
    <row r="406" spans="1:15" x14ac:dyDescent="0.25">
      <c r="A406" s="33">
        <v>52.43</v>
      </c>
      <c r="B406" s="33">
        <v>9.52</v>
      </c>
      <c r="C406" s="33">
        <v>60.44</v>
      </c>
      <c r="F406" s="33">
        <v>29.66</v>
      </c>
      <c r="G406" s="33">
        <v>2592</v>
      </c>
      <c r="H406" s="33">
        <v>9.52</v>
      </c>
      <c r="L406" s="33">
        <v>9.52</v>
      </c>
      <c r="M406" s="33">
        <v>29.66</v>
      </c>
      <c r="N406" s="33">
        <v>2592</v>
      </c>
      <c r="O406" s="33">
        <v>0</v>
      </c>
    </row>
    <row r="407" spans="1:15" x14ac:dyDescent="0.25">
      <c r="A407" s="33">
        <v>24.35</v>
      </c>
      <c r="B407" s="33">
        <v>49.68</v>
      </c>
      <c r="C407" s="33">
        <v>43.98</v>
      </c>
      <c r="F407" s="33">
        <v>45.43</v>
      </c>
      <c r="G407" s="33">
        <v>597</v>
      </c>
      <c r="H407" s="33">
        <v>49.68</v>
      </c>
      <c r="L407" s="33">
        <v>49.68</v>
      </c>
      <c r="M407" s="33">
        <v>45.43</v>
      </c>
      <c r="N407" s="33">
        <v>597</v>
      </c>
      <c r="O407" s="33">
        <v>0</v>
      </c>
    </row>
    <row r="408" spans="1:15" x14ac:dyDescent="0.25">
      <c r="A408" s="33">
        <v>36.520000000000003</v>
      </c>
      <c r="B408" s="33">
        <v>43.63</v>
      </c>
      <c r="C408" s="33">
        <v>43.29</v>
      </c>
      <c r="F408" s="33">
        <v>29.87</v>
      </c>
      <c r="G408" s="33">
        <v>1179</v>
      </c>
      <c r="H408" s="33">
        <v>43.63</v>
      </c>
      <c r="L408" s="33">
        <v>43.63</v>
      </c>
      <c r="M408" s="33">
        <v>29.87</v>
      </c>
      <c r="N408" s="33">
        <v>1179</v>
      </c>
      <c r="O408" s="33">
        <v>0</v>
      </c>
    </row>
    <row r="409" spans="1:15" x14ac:dyDescent="0.25">
      <c r="A409" s="33">
        <v>1.53</v>
      </c>
      <c r="B409" s="33">
        <v>5.2</v>
      </c>
      <c r="C409" s="33">
        <v>57.32</v>
      </c>
      <c r="F409" s="33">
        <v>61.39</v>
      </c>
      <c r="G409" s="33">
        <v>900</v>
      </c>
      <c r="H409" s="33">
        <v>5.2</v>
      </c>
      <c r="L409" s="33">
        <v>5.2</v>
      </c>
      <c r="M409" s="33">
        <v>61.39</v>
      </c>
      <c r="N409" s="33">
        <v>900</v>
      </c>
      <c r="O409" s="33">
        <v>0</v>
      </c>
    </row>
    <row r="410" spans="1:15" x14ac:dyDescent="0.25">
      <c r="A410" s="33">
        <v>52.83</v>
      </c>
      <c r="B410" s="33">
        <v>37.94</v>
      </c>
      <c r="C410" s="33">
        <v>31.46</v>
      </c>
      <c r="F410" s="33">
        <v>75.36</v>
      </c>
      <c r="G410" s="33">
        <v>1369</v>
      </c>
      <c r="H410" s="33">
        <v>37.94</v>
      </c>
      <c r="L410" s="33">
        <v>37.94</v>
      </c>
      <c r="M410" s="33">
        <v>75.36</v>
      </c>
      <c r="N410" s="33">
        <v>1369</v>
      </c>
      <c r="O410" s="33">
        <v>0</v>
      </c>
    </row>
    <row r="411" spans="1:15" x14ac:dyDescent="0.25">
      <c r="A411" s="33">
        <v>67.430000000000007</v>
      </c>
      <c r="B411" s="33">
        <v>17.32</v>
      </c>
      <c r="C411" s="33">
        <v>25.18</v>
      </c>
      <c r="F411" s="33">
        <v>21.77</v>
      </c>
      <c r="G411" s="33">
        <v>446</v>
      </c>
      <c r="H411" s="33">
        <v>17.32</v>
      </c>
      <c r="L411" s="33">
        <v>17.32</v>
      </c>
      <c r="M411" s="33">
        <v>21.77</v>
      </c>
      <c r="N411" s="33">
        <v>446</v>
      </c>
      <c r="O411" s="33">
        <v>0</v>
      </c>
    </row>
    <row r="412" spans="1:15" x14ac:dyDescent="0.25">
      <c r="A412" s="33">
        <v>16.239999999999998</v>
      </c>
      <c r="B412" s="33">
        <v>37.549999999999997</v>
      </c>
      <c r="C412" s="33">
        <v>50.32</v>
      </c>
      <c r="F412" s="33">
        <v>11.82</v>
      </c>
      <c r="G412" s="33">
        <v>908</v>
      </c>
      <c r="H412" s="33">
        <v>37.549999999999997</v>
      </c>
      <c r="L412" s="33">
        <v>37.549999999999997</v>
      </c>
      <c r="M412" s="33">
        <v>11.82</v>
      </c>
      <c r="N412" s="33">
        <v>908</v>
      </c>
      <c r="O412" s="33">
        <v>0</v>
      </c>
    </row>
    <row r="413" spans="1:15" x14ac:dyDescent="0.25">
      <c r="A413" s="33">
        <v>22.96</v>
      </c>
      <c r="B413" s="33">
        <v>10.85</v>
      </c>
      <c r="C413" s="33">
        <v>47.18</v>
      </c>
      <c r="F413" s="33">
        <v>63.52</v>
      </c>
      <c r="G413" s="33">
        <v>394</v>
      </c>
      <c r="H413" s="33">
        <v>10.85</v>
      </c>
      <c r="L413" s="33">
        <v>10.85</v>
      </c>
      <c r="M413" s="33">
        <v>63.52</v>
      </c>
      <c r="N413" s="33">
        <v>394</v>
      </c>
      <c r="O413" s="33">
        <v>0</v>
      </c>
    </row>
    <row r="414" spans="1:15" x14ac:dyDescent="0.25">
      <c r="A414" s="33">
        <v>50.06</v>
      </c>
      <c r="B414" s="33">
        <v>46.67</v>
      </c>
      <c r="C414" s="33">
        <v>34.630000000000003</v>
      </c>
      <c r="F414" s="33">
        <v>14.56</v>
      </c>
      <c r="G414" s="33">
        <v>70</v>
      </c>
      <c r="H414" s="33">
        <v>46.67</v>
      </c>
      <c r="L414" s="33">
        <v>46.67</v>
      </c>
      <c r="M414" s="33">
        <v>14.56</v>
      </c>
      <c r="N414" s="33">
        <v>70</v>
      </c>
      <c r="O414" s="33">
        <v>0</v>
      </c>
    </row>
    <row r="415" spans="1:15" x14ac:dyDescent="0.25">
      <c r="A415" s="33">
        <v>22.39</v>
      </c>
      <c r="B415" s="33">
        <v>12.91</v>
      </c>
      <c r="C415" s="33">
        <v>44.74</v>
      </c>
      <c r="F415" s="33">
        <v>94.31</v>
      </c>
      <c r="G415" s="33">
        <v>1968</v>
      </c>
      <c r="H415" s="33">
        <v>12.91</v>
      </c>
      <c r="L415" s="33">
        <v>12.91</v>
      </c>
      <c r="M415" s="33">
        <v>94.31</v>
      </c>
      <c r="N415" s="33">
        <v>1968</v>
      </c>
      <c r="O415" s="33">
        <v>0</v>
      </c>
    </row>
    <row r="416" spans="1:15" x14ac:dyDescent="0.25">
      <c r="A416" s="33">
        <v>37.67</v>
      </c>
      <c r="B416" s="33">
        <v>23.64</v>
      </c>
      <c r="C416" s="33">
        <v>44.99</v>
      </c>
      <c r="F416" s="33">
        <v>31.24</v>
      </c>
      <c r="G416" s="33">
        <v>2980</v>
      </c>
      <c r="H416" s="33">
        <v>23.64</v>
      </c>
      <c r="L416" s="33">
        <v>23.64</v>
      </c>
      <c r="M416" s="33">
        <v>31.24</v>
      </c>
      <c r="N416" s="33">
        <v>2980</v>
      </c>
      <c r="O416" s="33">
        <v>0</v>
      </c>
    </row>
    <row r="417" spans="1:15" x14ac:dyDescent="0.25">
      <c r="A417" s="33">
        <v>32.590000000000003</v>
      </c>
      <c r="B417" s="33">
        <v>30.07</v>
      </c>
      <c r="C417" s="33">
        <v>16.010000000000002</v>
      </c>
      <c r="F417" s="33">
        <v>7.93</v>
      </c>
      <c r="G417" s="33">
        <v>175</v>
      </c>
      <c r="H417" s="33">
        <v>30.07</v>
      </c>
      <c r="L417" s="33">
        <v>30.07</v>
      </c>
      <c r="M417" s="33">
        <v>7.93</v>
      </c>
      <c r="N417" s="33">
        <v>175</v>
      </c>
      <c r="O417" s="33">
        <v>0</v>
      </c>
    </row>
    <row r="418" spans="1:15" x14ac:dyDescent="0.25">
      <c r="A418" s="33">
        <v>42.05</v>
      </c>
      <c r="B418" s="33">
        <v>15.43</v>
      </c>
      <c r="C418" s="33">
        <v>34.86</v>
      </c>
      <c r="F418" s="33">
        <v>10.95</v>
      </c>
      <c r="G418" s="33">
        <v>12011</v>
      </c>
      <c r="H418" s="33">
        <v>15.43</v>
      </c>
      <c r="L418" s="33">
        <v>15.43</v>
      </c>
      <c r="M418" s="33">
        <v>10.95</v>
      </c>
      <c r="N418" s="33">
        <v>12011</v>
      </c>
      <c r="O418" s="33">
        <v>0</v>
      </c>
    </row>
    <row r="419" spans="1:15" x14ac:dyDescent="0.25">
      <c r="A419" s="33">
        <v>27.85</v>
      </c>
      <c r="B419" s="33">
        <v>5.52</v>
      </c>
      <c r="C419" s="33">
        <v>29.36</v>
      </c>
      <c r="F419" s="33">
        <v>122.72</v>
      </c>
      <c r="G419" s="33">
        <v>2462</v>
      </c>
      <c r="H419" s="33">
        <v>5.52</v>
      </c>
      <c r="L419" s="33">
        <v>5.52</v>
      </c>
      <c r="M419" s="33">
        <v>122.72</v>
      </c>
      <c r="N419" s="33">
        <v>2462</v>
      </c>
      <c r="O419" s="33">
        <v>0</v>
      </c>
    </row>
    <row r="420" spans="1:15" x14ac:dyDescent="0.25">
      <c r="A420" s="33">
        <v>25.9</v>
      </c>
      <c r="B420" s="33">
        <v>38.479999999999997</v>
      </c>
      <c r="C420" s="33">
        <v>45.6</v>
      </c>
      <c r="F420" s="33">
        <v>24.61</v>
      </c>
      <c r="G420" s="33">
        <v>182</v>
      </c>
      <c r="H420" s="33">
        <v>38.479999999999997</v>
      </c>
      <c r="L420" s="33">
        <v>38.479999999999997</v>
      </c>
      <c r="M420" s="33">
        <v>24.61</v>
      </c>
      <c r="N420" s="33">
        <v>182</v>
      </c>
      <c r="O420" s="33">
        <v>0</v>
      </c>
    </row>
    <row r="421" spans="1:15" x14ac:dyDescent="0.25">
      <c r="A421" s="33">
        <v>27.85</v>
      </c>
      <c r="B421" s="33">
        <v>9.11</v>
      </c>
      <c r="C421" s="33">
        <v>56.69</v>
      </c>
      <c r="F421" s="33">
        <v>16.190000000000001</v>
      </c>
      <c r="G421" s="33">
        <v>3848</v>
      </c>
      <c r="H421" s="33">
        <v>9.11</v>
      </c>
      <c r="L421" s="33">
        <v>9.11</v>
      </c>
      <c r="M421" s="33">
        <v>16.190000000000001</v>
      </c>
      <c r="N421" s="33">
        <v>3848</v>
      </c>
      <c r="O421" s="33">
        <v>0</v>
      </c>
    </row>
    <row r="422" spans="1:15" x14ac:dyDescent="0.25">
      <c r="A422" s="33">
        <v>27.7</v>
      </c>
      <c r="B422" s="33">
        <v>50.12</v>
      </c>
      <c r="C422" s="33">
        <v>34.72</v>
      </c>
      <c r="F422" s="33">
        <v>48.21</v>
      </c>
      <c r="G422" s="33">
        <v>202</v>
      </c>
      <c r="H422" s="33">
        <v>50.12</v>
      </c>
      <c r="L422" s="33">
        <v>50.12</v>
      </c>
      <c r="M422" s="33">
        <v>48.21</v>
      </c>
      <c r="N422" s="33">
        <v>202</v>
      </c>
      <c r="O422" s="33">
        <v>0</v>
      </c>
    </row>
    <row r="423" spans="1:15" x14ac:dyDescent="0.25">
      <c r="A423" s="33">
        <v>26.45</v>
      </c>
      <c r="B423" s="33">
        <v>19.489999999999998</v>
      </c>
      <c r="C423" s="33">
        <v>24.96</v>
      </c>
      <c r="F423" s="33">
        <v>88.51</v>
      </c>
      <c r="G423" s="33">
        <v>2491</v>
      </c>
      <c r="H423" s="33">
        <v>19.489999999999998</v>
      </c>
      <c r="L423" s="33">
        <v>19.489999999999998</v>
      </c>
      <c r="M423" s="33">
        <v>88.51</v>
      </c>
      <c r="N423" s="33">
        <v>2491</v>
      </c>
      <c r="O423" s="33">
        <v>0</v>
      </c>
    </row>
    <row r="424" spans="1:15" x14ac:dyDescent="0.25">
      <c r="A424" s="33">
        <v>13.73</v>
      </c>
      <c r="B424" s="33">
        <v>30.66</v>
      </c>
      <c r="C424" s="33">
        <v>29.43</v>
      </c>
      <c r="F424" s="33">
        <v>15.13</v>
      </c>
      <c r="G424" s="33">
        <v>6</v>
      </c>
      <c r="H424" s="33">
        <v>30.66</v>
      </c>
      <c r="L424" s="33">
        <v>30.66</v>
      </c>
      <c r="M424" s="33">
        <v>15.13</v>
      </c>
      <c r="N424" s="33">
        <v>6</v>
      </c>
      <c r="O424" s="33">
        <v>0</v>
      </c>
    </row>
    <row r="425" spans="1:15" x14ac:dyDescent="0.25">
      <c r="A425" s="33">
        <v>33.020000000000003</v>
      </c>
      <c r="B425" s="33">
        <v>25.25</v>
      </c>
      <c r="C425" s="33">
        <v>55.75</v>
      </c>
      <c r="F425" s="33">
        <v>29.84</v>
      </c>
      <c r="G425" s="33">
        <v>5146</v>
      </c>
      <c r="H425" s="33">
        <v>25.25</v>
      </c>
      <c r="L425" s="33">
        <v>25.25</v>
      </c>
      <c r="M425" s="33">
        <v>29.84</v>
      </c>
      <c r="N425" s="33">
        <v>5146</v>
      </c>
      <c r="O425" s="33">
        <v>0</v>
      </c>
    </row>
    <row r="426" spans="1:15" x14ac:dyDescent="0.25">
      <c r="A426" s="33">
        <v>22.05</v>
      </c>
      <c r="B426" s="33">
        <v>18.23</v>
      </c>
      <c r="C426" s="33">
        <v>43.87</v>
      </c>
      <c r="F426" s="33">
        <v>54.68</v>
      </c>
      <c r="G426" s="33">
        <v>2147</v>
      </c>
      <c r="H426" s="33">
        <v>18.23</v>
      </c>
      <c r="L426" s="33">
        <v>18.23</v>
      </c>
      <c r="M426" s="33">
        <v>54.68</v>
      </c>
      <c r="N426" s="33">
        <v>2147</v>
      </c>
      <c r="O426" s="33">
        <v>0</v>
      </c>
    </row>
    <row r="427" spans="1:15" x14ac:dyDescent="0.25">
      <c r="A427" s="33">
        <v>26.79</v>
      </c>
      <c r="B427" s="33">
        <v>4.01</v>
      </c>
      <c r="C427" s="33">
        <v>49.62</v>
      </c>
      <c r="F427" s="33">
        <v>32.42</v>
      </c>
      <c r="G427" s="33">
        <v>1233</v>
      </c>
      <c r="H427" s="33">
        <v>4.01</v>
      </c>
      <c r="L427" s="33">
        <v>4.01</v>
      </c>
      <c r="M427" s="33">
        <v>32.42</v>
      </c>
      <c r="N427" s="33">
        <v>1233</v>
      </c>
      <c r="O427" s="33">
        <v>0</v>
      </c>
    </row>
    <row r="428" spans="1:15" x14ac:dyDescent="0.25">
      <c r="A428" s="33">
        <v>16.559999999999999</v>
      </c>
      <c r="B428" s="33">
        <v>16.11</v>
      </c>
      <c r="C428" s="33">
        <v>46.66</v>
      </c>
      <c r="F428" s="33">
        <v>14.01</v>
      </c>
      <c r="G428" s="33">
        <v>209</v>
      </c>
      <c r="H428" s="33">
        <v>16.11</v>
      </c>
      <c r="L428" s="33">
        <v>16.11</v>
      </c>
      <c r="M428" s="33">
        <v>14.01</v>
      </c>
      <c r="N428" s="33">
        <v>209</v>
      </c>
      <c r="O428" s="33">
        <v>0</v>
      </c>
    </row>
    <row r="429" spans="1:15" x14ac:dyDescent="0.25">
      <c r="A429" s="33">
        <v>63.83</v>
      </c>
      <c r="B429" s="33">
        <v>10.49</v>
      </c>
      <c r="C429" s="33">
        <v>41.24</v>
      </c>
      <c r="F429" s="33">
        <v>52.74</v>
      </c>
      <c r="G429" s="33">
        <v>89</v>
      </c>
      <c r="H429" s="33">
        <v>10.49</v>
      </c>
      <c r="L429" s="33">
        <v>10.49</v>
      </c>
      <c r="M429" s="33">
        <v>52.74</v>
      </c>
      <c r="N429" s="33">
        <v>89</v>
      </c>
      <c r="O429" s="33">
        <v>0</v>
      </c>
    </row>
    <row r="430" spans="1:15" x14ac:dyDescent="0.25">
      <c r="A430" s="33">
        <v>47.28</v>
      </c>
      <c r="B430" s="33">
        <v>24.97</v>
      </c>
      <c r="C430" s="33">
        <v>42.92</v>
      </c>
      <c r="F430" s="33">
        <v>20.55</v>
      </c>
      <c r="G430" s="33">
        <v>267</v>
      </c>
      <c r="H430" s="33">
        <v>24.97</v>
      </c>
      <c r="L430" s="33">
        <v>24.97</v>
      </c>
      <c r="M430" s="33">
        <v>20.55</v>
      </c>
      <c r="N430" s="33">
        <v>267</v>
      </c>
      <c r="O430" s="33">
        <v>0</v>
      </c>
    </row>
    <row r="431" spans="1:15" x14ac:dyDescent="0.25">
      <c r="A431" s="33">
        <v>46.15</v>
      </c>
      <c r="B431" s="33">
        <v>39.68</v>
      </c>
      <c r="C431" s="33">
        <v>54.41</v>
      </c>
      <c r="F431" s="33">
        <v>42.44</v>
      </c>
      <c r="G431" s="33">
        <v>1136</v>
      </c>
      <c r="H431" s="33">
        <v>39.68</v>
      </c>
      <c r="L431" s="33">
        <v>39.68</v>
      </c>
      <c r="M431" s="33">
        <v>42.44</v>
      </c>
      <c r="N431" s="33">
        <v>1136</v>
      </c>
      <c r="O431" s="33">
        <v>0</v>
      </c>
    </row>
    <row r="432" spans="1:15" x14ac:dyDescent="0.25">
      <c r="A432" s="33">
        <v>32.409999999999997</v>
      </c>
      <c r="B432" s="33">
        <v>30.79</v>
      </c>
      <c r="C432" s="33">
        <v>30.23</v>
      </c>
      <c r="F432" s="33">
        <v>51.99</v>
      </c>
      <c r="G432" s="33">
        <v>841</v>
      </c>
      <c r="H432" s="33">
        <v>30.79</v>
      </c>
      <c r="L432" s="33">
        <v>30.79</v>
      </c>
      <c r="M432" s="33">
        <v>51.99</v>
      </c>
      <c r="N432" s="33">
        <v>841</v>
      </c>
      <c r="O432" s="33">
        <v>0</v>
      </c>
    </row>
    <row r="433" spans="1:15" x14ac:dyDescent="0.25">
      <c r="A433" s="33">
        <v>29.32</v>
      </c>
      <c r="B433" s="33">
        <v>3.62</v>
      </c>
      <c r="C433" s="33">
        <v>42.04</v>
      </c>
      <c r="F433" s="33">
        <v>29.01</v>
      </c>
      <c r="G433" s="33">
        <v>659</v>
      </c>
      <c r="H433" s="33">
        <v>3.62</v>
      </c>
      <c r="L433" s="33">
        <v>3.62</v>
      </c>
      <c r="M433" s="33">
        <v>29.01</v>
      </c>
      <c r="N433" s="33">
        <v>659</v>
      </c>
      <c r="O433" s="33">
        <v>0</v>
      </c>
    </row>
    <row r="434" spans="1:15" x14ac:dyDescent="0.25">
      <c r="A434" s="33">
        <v>53.03</v>
      </c>
      <c r="B434" s="33">
        <v>29.47</v>
      </c>
      <c r="C434" s="33">
        <v>43.71</v>
      </c>
      <c r="F434" s="33">
        <v>35.299999999999997</v>
      </c>
      <c r="G434" s="33">
        <v>528</v>
      </c>
      <c r="H434" s="33">
        <v>29.47</v>
      </c>
      <c r="L434" s="33">
        <v>29.47</v>
      </c>
      <c r="M434" s="33">
        <v>35.299999999999997</v>
      </c>
      <c r="N434" s="33">
        <v>528</v>
      </c>
      <c r="O434" s="33">
        <v>0</v>
      </c>
    </row>
    <row r="435" spans="1:15" x14ac:dyDescent="0.25">
      <c r="A435" s="33">
        <v>15.92</v>
      </c>
      <c r="B435" s="33">
        <v>14.02</v>
      </c>
      <c r="C435" s="33">
        <v>48.39</v>
      </c>
      <c r="F435" s="33">
        <v>32.25</v>
      </c>
      <c r="G435" s="33">
        <v>1773</v>
      </c>
      <c r="H435" s="33">
        <v>14.02</v>
      </c>
      <c r="L435" s="33">
        <v>14.02</v>
      </c>
      <c r="M435" s="33">
        <v>32.25</v>
      </c>
      <c r="N435" s="33">
        <v>1773</v>
      </c>
      <c r="O435" s="33">
        <v>0</v>
      </c>
    </row>
    <row r="436" spans="1:15" x14ac:dyDescent="0.25">
      <c r="A436" s="33">
        <v>43.06</v>
      </c>
      <c r="B436" s="33">
        <v>7.64</v>
      </c>
      <c r="C436" s="33">
        <v>33.03</v>
      </c>
      <c r="F436" s="33">
        <v>16.53</v>
      </c>
      <c r="G436" s="33">
        <v>220</v>
      </c>
      <c r="H436" s="33">
        <v>7.64</v>
      </c>
      <c r="L436" s="33">
        <v>7.64</v>
      </c>
      <c r="M436" s="33">
        <v>16.53</v>
      </c>
      <c r="N436" s="33">
        <v>220</v>
      </c>
      <c r="O436" s="33">
        <v>0</v>
      </c>
    </row>
    <row r="437" spans="1:15" x14ac:dyDescent="0.25">
      <c r="A437" s="33">
        <v>21.54</v>
      </c>
      <c r="B437" s="33">
        <v>35.43</v>
      </c>
      <c r="C437" s="33">
        <v>42.88</v>
      </c>
      <c r="F437" s="33">
        <v>36.64</v>
      </c>
      <c r="G437" s="33">
        <v>367</v>
      </c>
      <c r="H437" s="33">
        <v>35.43</v>
      </c>
      <c r="L437" s="33">
        <v>35.43</v>
      </c>
      <c r="M437" s="33">
        <v>36.64</v>
      </c>
      <c r="N437" s="33">
        <v>367</v>
      </c>
      <c r="O437" s="33">
        <v>0</v>
      </c>
    </row>
    <row r="438" spans="1:15" x14ac:dyDescent="0.25">
      <c r="A438" s="33">
        <v>53.07</v>
      </c>
      <c r="B438" s="33">
        <v>25.37</v>
      </c>
      <c r="C438" s="33">
        <v>33.380000000000003</v>
      </c>
      <c r="F438" s="33">
        <v>21.16</v>
      </c>
      <c r="G438" s="33">
        <v>2563</v>
      </c>
      <c r="H438" s="33">
        <v>25.37</v>
      </c>
      <c r="L438" s="33">
        <v>25.37</v>
      </c>
      <c r="M438" s="33">
        <v>21.16</v>
      </c>
      <c r="N438" s="33">
        <v>2563</v>
      </c>
      <c r="O438" s="33">
        <v>0</v>
      </c>
    </row>
    <row r="439" spans="1:15" x14ac:dyDescent="0.25">
      <c r="A439" s="33">
        <v>59.91</v>
      </c>
      <c r="B439" s="33">
        <v>33.76</v>
      </c>
      <c r="C439" s="33">
        <v>35.28</v>
      </c>
      <c r="F439" s="33">
        <v>95.24</v>
      </c>
      <c r="G439" s="33">
        <v>160</v>
      </c>
      <c r="H439" s="33">
        <v>33.76</v>
      </c>
      <c r="L439" s="33">
        <v>33.76</v>
      </c>
      <c r="M439" s="33">
        <v>95.24</v>
      </c>
      <c r="N439" s="33">
        <v>160</v>
      </c>
      <c r="O439" s="33">
        <v>0</v>
      </c>
    </row>
    <row r="440" spans="1:15" x14ac:dyDescent="0.25">
      <c r="A440" s="33">
        <v>58.7</v>
      </c>
      <c r="B440" s="33">
        <v>10.78</v>
      </c>
      <c r="C440" s="33">
        <v>26.63</v>
      </c>
      <c r="F440" s="33">
        <v>9.86</v>
      </c>
      <c r="G440" s="33">
        <v>348</v>
      </c>
      <c r="H440" s="33">
        <v>10.78</v>
      </c>
      <c r="L440" s="33">
        <v>10.78</v>
      </c>
      <c r="M440" s="33">
        <v>9.86</v>
      </c>
      <c r="N440" s="33">
        <v>348</v>
      </c>
      <c r="O440" s="33">
        <v>0</v>
      </c>
    </row>
    <row r="441" spans="1:15" x14ac:dyDescent="0.25">
      <c r="A441" s="33">
        <v>46.02</v>
      </c>
      <c r="B441" s="33">
        <v>49</v>
      </c>
      <c r="C441" s="33">
        <v>21.51</v>
      </c>
      <c r="F441" s="33">
        <v>51.86</v>
      </c>
      <c r="G441" s="33">
        <v>119</v>
      </c>
      <c r="H441" s="33">
        <v>49</v>
      </c>
      <c r="L441" s="33">
        <v>49</v>
      </c>
      <c r="M441" s="33">
        <v>51.86</v>
      </c>
      <c r="N441" s="33">
        <v>119</v>
      </c>
      <c r="O441" s="33">
        <v>0</v>
      </c>
    </row>
    <row r="442" spans="1:15" x14ac:dyDescent="0.25">
      <c r="A442" s="33">
        <v>39.869999999999997</v>
      </c>
      <c r="B442" s="33">
        <v>9.26</v>
      </c>
      <c r="C442" s="33">
        <v>37.74</v>
      </c>
      <c r="F442" s="33">
        <v>30.2</v>
      </c>
      <c r="G442" s="33">
        <v>407</v>
      </c>
      <c r="H442" s="33">
        <v>9.26</v>
      </c>
      <c r="L442" s="33">
        <v>9.26</v>
      </c>
      <c r="M442" s="33">
        <v>30.2</v>
      </c>
      <c r="N442" s="33">
        <v>407</v>
      </c>
      <c r="O442" s="33">
        <v>0</v>
      </c>
    </row>
    <row r="443" spans="1:15" x14ac:dyDescent="0.25">
      <c r="A443" s="33">
        <v>61.35</v>
      </c>
      <c r="B443" s="33">
        <v>33.29</v>
      </c>
      <c r="C443" s="33">
        <v>46.48</v>
      </c>
      <c r="F443" s="33">
        <v>15.44</v>
      </c>
      <c r="G443" s="33">
        <v>98</v>
      </c>
      <c r="H443" s="33">
        <v>33.29</v>
      </c>
      <c r="L443" s="33">
        <v>33.29</v>
      </c>
      <c r="M443" s="33">
        <v>15.44</v>
      </c>
      <c r="N443" s="33">
        <v>98</v>
      </c>
      <c r="O443" s="33">
        <v>0</v>
      </c>
    </row>
    <row r="444" spans="1:15" x14ac:dyDescent="0.25">
      <c r="A444" s="33">
        <v>28.43</v>
      </c>
      <c r="B444" s="33">
        <v>0.94</v>
      </c>
      <c r="C444" s="33">
        <v>14.38</v>
      </c>
      <c r="F444" s="33">
        <v>8.9600000000000009</v>
      </c>
      <c r="G444" s="33">
        <v>836</v>
      </c>
      <c r="H444" s="33">
        <v>0.94</v>
      </c>
      <c r="L444" s="33">
        <v>0.94</v>
      </c>
      <c r="M444" s="33">
        <v>8.9600000000000009</v>
      </c>
      <c r="N444" s="33">
        <v>836</v>
      </c>
      <c r="O444" s="33">
        <v>0</v>
      </c>
    </row>
    <row r="445" spans="1:15" x14ac:dyDescent="0.25">
      <c r="A445" s="33">
        <v>53.85</v>
      </c>
      <c r="B445" s="33">
        <v>4.6100000000000003</v>
      </c>
      <c r="C445" s="33">
        <v>35.619999999999997</v>
      </c>
      <c r="F445" s="33">
        <v>15.27</v>
      </c>
      <c r="G445" s="33">
        <v>4399</v>
      </c>
      <c r="H445" s="33">
        <v>4.6100000000000003</v>
      </c>
      <c r="L445" s="33">
        <v>4.6100000000000003</v>
      </c>
      <c r="M445" s="33">
        <v>15.27</v>
      </c>
      <c r="N445" s="33">
        <v>4399</v>
      </c>
      <c r="O445" s="33">
        <v>0</v>
      </c>
    </row>
    <row r="446" spans="1:15" x14ac:dyDescent="0.25">
      <c r="A446" s="33">
        <v>69.44</v>
      </c>
      <c r="B446" s="33">
        <v>24.88</v>
      </c>
      <c r="C446" s="33">
        <v>38.26</v>
      </c>
      <c r="F446" s="33">
        <v>20.23</v>
      </c>
      <c r="G446" s="33">
        <v>183</v>
      </c>
      <c r="H446" s="33">
        <v>24.88</v>
      </c>
      <c r="L446" s="33">
        <v>24.88</v>
      </c>
      <c r="M446" s="33">
        <v>20.23</v>
      </c>
      <c r="N446" s="33">
        <v>183</v>
      </c>
      <c r="O446" s="33">
        <v>0</v>
      </c>
    </row>
    <row r="447" spans="1:15" x14ac:dyDescent="0.25">
      <c r="A447" s="33">
        <v>34.86</v>
      </c>
      <c r="B447" s="33">
        <v>41.05</v>
      </c>
      <c r="C447" s="33">
        <v>60.85</v>
      </c>
      <c r="F447" s="33">
        <v>20.25</v>
      </c>
      <c r="G447" s="33">
        <v>2361</v>
      </c>
      <c r="H447" s="33">
        <v>41.05</v>
      </c>
      <c r="L447" s="33">
        <v>41.05</v>
      </c>
      <c r="M447" s="33">
        <v>20.25</v>
      </c>
      <c r="N447" s="33">
        <v>2361</v>
      </c>
      <c r="O447" s="33">
        <v>0</v>
      </c>
    </row>
    <row r="448" spans="1:15" x14ac:dyDescent="0.25">
      <c r="A448" s="33">
        <v>42.45</v>
      </c>
      <c r="B448" s="33">
        <v>12.95</v>
      </c>
      <c r="C448" s="33">
        <v>24.1</v>
      </c>
      <c r="F448" s="33">
        <v>62.64</v>
      </c>
      <c r="G448" s="33">
        <v>343</v>
      </c>
      <c r="H448" s="33">
        <v>12.95</v>
      </c>
      <c r="L448" s="33">
        <v>12.95</v>
      </c>
      <c r="M448" s="33">
        <v>62.64</v>
      </c>
      <c r="N448" s="33">
        <v>343</v>
      </c>
      <c r="O448" s="33">
        <v>0</v>
      </c>
    </row>
    <row r="449" spans="1:15" x14ac:dyDescent="0.25">
      <c r="A449" s="33">
        <v>41.13</v>
      </c>
      <c r="B449" s="33">
        <v>27.33</v>
      </c>
      <c r="C449" s="33">
        <v>51.86</v>
      </c>
      <c r="F449" s="33">
        <v>37.01</v>
      </c>
      <c r="G449" s="33">
        <v>245</v>
      </c>
      <c r="H449" s="33">
        <v>27.33</v>
      </c>
      <c r="L449" s="33">
        <v>27.33</v>
      </c>
      <c r="M449" s="33">
        <v>37.01</v>
      </c>
      <c r="N449" s="33">
        <v>245</v>
      </c>
      <c r="O449" s="33">
        <v>0</v>
      </c>
    </row>
    <row r="450" spans="1:15" x14ac:dyDescent="0.25">
      <c r="A450" s="33">
        <v>34.450000000000003</v>
      </c>
      <c r="B450" s="33">
        <v>35.32</v>
      </c>
      <c r="C450" s="33">
        <v>70.930000000000007</v>
      </c>
      <c r="F450" s="33">
        <v>39.549999999999997</v>
      </c>
      <c r="G450" s="33">
        <v>944</v>
      </c>
      <c r="H450" s="33">
        <v>35.32</v>
      </c>
      <c r="L450" s="33">
        <v>35.32</v>
      </c>
      <c r="M450" s="33">
        <v>39.549999999999997</v>
      </c>
      <c r="N450" s="33">
        <v>944</v>
      </c>
      <c r="O450" s="33">
        <v>0</v>
      </c>
    </row>
    <row r="451" spans="1:15" x14ac:dyDescent="0.25">
      <c r="A451" s="33">
        <v>8.3800000000000008</v>
      </c>
      <c r="B451" s="33">
        <v>26.01</v>
      </c>
      <c r="C451" s="33">
        <v>47.94</v>
      </c>
      <c r="F451" s="33">
        <v>25.95</v>
      </c>
      <c r="G451" s="33">
        <v>663</v>
      </c>
      <c r="H451" s="33">
        <v>26.01</v>
      </c>
      <c r="L451" s="33">
        <v>26.01</v>
      </c>
      <c r="M451" s="33">
        <v>25.95</v>
      </c>
      <c r="N451" s="33">
        <v>663</v>
      </c>
      <c r="O451" s="33">
        <v>0</v>
      </c>
    </row>
    <row r="452" spans="1:15" x14ac:dyDescent="0.25">
      <c r="A452" s="33">
        <v>50.2</v>
      </c>
      <c r="B452" s="33">
        <v>33.880000000000003</v>
      </c>
      <c r="C452" s="33">
        <v>50.62</v>
      </c>
      <c r="F452" s="33">
        <v>46.34</v>
      </c>
      <c r="G452" s="33">
        <v>558</v>
      </c>
      <c r="H452" s="33">
        <v>33.880000000000003</v>
      </c>
      <c r="L452" s="33">
        <v>33.880000000000003</v>
      </c>
      <c r="M452" s="33">
        <v>46.34</v>
      </c>
      <c r="N452" s="33">
        <v>558</v>
      </c>
      <c r="O452" s="33">
        <v>0</v>
      </c>
    </row>
    <row r="453" spans="1:15" x14ac:dyDescent="0.25">
      <c r="A453" s="33">
        <v>50.02</v>
      </c>
      <c r="B453" s="33">
        <v>24.44</v>
      </c>
      <c r="C453" s="33">
        <v>36.159999999999997</v>
      </c>
      <c r="F453" s="33">
        <v>3.6</v>
      </c>
      <c r="G453" s="33">
        <v>2567</v>
      </c>
      <c r="H453" s="33">
        <v>24.44</v>
      </c>
      <c r="L453" s="33">
        <v>24.44</v>
      </c>
      <c r="M453" s="33">
        <v>3.6</v>
      </c>
      <c r="N453" s="33">
        <v>2567</v>
      </c>
      <c r="O453" s="33">
        <v>0</v>
      </c>
    </row>
    <row r="454" spans="1:15" x14ac:dyDescent="0.25">
      <c r="A454" s="33">
        <v>38.33</v>
      </c>
      <c r="B454" s="33">
        <v>40.409999999999997</v>
      </c>
      <c r="C454" s="33">
        <v>37.130000000000003</v>
      </c>
      <c r="F454" s="33">
        <v>31.67</v>
      </c>
      <c r="G454" s="33">
        <v>19</v>
      </c>
      <c r="H454" s="33">
        <v>40.409999999999997</v>
      </c>
      <c r="L454" s="33">
        <v>40.409999999999997</v>
      </c>
      <c r="M454" s="33">
        <v>31.67</v>
      </c>
      <c r="N454" s="33">
        <v>19</v>
      </c>
      <c r="O454" s="33">
        <v>0</v>
      </c>
    </row>
    <row r="455" spans="1:15" x14ac:dyDescent="0.25">
      <c r="A455" s="33">
        <v>12.43</v>
      </c>
      <c r="B455" s="33">
        <v>37.67</v>
      </c>
      <c r="C455" s="33">
        <v>57.63</v>
      </c>
      <c r="F455" s="33">
        <v>13.61</v>
      </c>
      <c r="G455" s="33">
        <v>154</v>
      </c>
      <c r="H455" s="33">
        <v>37.67</v>
      </c>
      <c r="L455" s="33">
        <v>37.67</v>
      </c>
      <c r="M455" s="33">
        <v>13.61</v>
      </c>
      <c r="N455" s="33">
        <v>154</v>
      </c>
      <c r="O455" s="33">
        <v>0</v>
      </c>
    </row>
    <row r="456" spans="1:15" x14ac:dyDescent="0.25">
      <c r="A456" s="33">
        <v>34.049999999999997</v>
      </c>
      <c r="B456" s="33">
        <v>3.53</v>
      </c>
      <c r="C456" s="33">
        <v>44.82</v>
      </c>
      <c r="F456" s="33">
        <v>10.33</v>
      </c>
      <c r="G456" s="33">
        <v>618</v>
      </c>
      <c r="H456" s="33">
        <v>3.53</v>
      </c>
      <c r="L456" s="33">
        <v>3.53</v>
      </c>
      <c r="M456" s="33">
        <v>10.33</v>
      </c>
      <c r="N456" s="33">
        <v>618</v>
      </c>
      <c r="O456" s="33">
        <v>0</v>
      </c>
    </row>
    <row r="457" spans="1:15" x14ac:dyDescent="0.25">
      <c r="A457" s="33">
        <v>43.2</v>
      </c>
      <c r="B457" s="33">
        <v>53</v>
      </c>
      <c r="C457" s="33">
        <v>57.12</v>
      </c>
      <c r="F457" s="33">
        <v>14.31</v>
      </c>
      <c r="G457" s="33">
        <v>48</v>
      </c>
      <c r="H457" s="33">
        <v>53</v>
      </c>
      <c r="L457" s="33">
        <v>53</v>
      </c>
      <c r="M457" s="33">
        <v>14.31</v>
      </c>
      <c r="N457" s="33">
        <v>48</v>
      </c>
      <c r="O457" s="33">
        <v>0</v>
      </c>
    </row>
    <row r="458" spans="1:15" x14ac:dyDescent="0.25">
      <c r="A458" s="33">
        <v>41.06</v>
      </c>
      <c r="B458" s="33">
        <v>19.87</v>
      </c>
      <c r="C458" s="33">
        <v>24.62</v>
      </c>
      <c r="F458" s="33">
        <v>13.91</v>
      </c>
      <c r="G458" s="33">
        <v>954</v>
      </c>
      <c r="H458" s="33">
        <v>19.87</v>
      </c>
      <c r="L458" s="33">
        <v>19.87</v>
      </c>
      <c r="M458" s="33">
        <v>13.91</v>
      </c>
      <c r="N458" s="33">
        <v>954</v>
      </c>
      <c r="O458" s="33">
        <v>0</v>
      </c>
    </row>
    <row r="459" spans="1:15" x14ac:dyDescent="0.25">
      <c r="A459" s="33">
        <v>21.72</v>
      </c>
      <c r="B459" s="33">
        <v>29.85</v>
      </c>
      <c r="C459" s="33">
        <v>13.53</v>
      </c>
      <c r="F459" s="33">
        <v>39.799999999999997</v>
      </c>
      <c r="G459" s="33">
        <v>11241</v>
      </c>
      <c r="H459" s="33">
        <v>29.85</v>
      </c>
      <c r="L459" s="33">
        <v>29.85</v>
      </c>
      <c r="M459" s="33">
        <v>39.799999999999997</v>
      </c>
      <c r="N459" s="33">
        <v>11241</v>
      </c>
      <c r="O459" s="33">
        <v>0</v>
      </c>
    </row>
    <row r="460" spans="1:15" x14ac:dyDescent="0.25">
      <c r="A460" s="33">
        <v>27.41</v>
      </c>
      <c r="B460" s="33">
        <v>23.91</v>
      </c>
      <c r="C460" s="33">
        <v>30.81</v>
      </c>
      <c r="F460" s="33">
        <v>17.559999999999999</v>
      </c>
      <c r="G460" s="33">
        <v>317</v>
      </c>
      <c r="H460" s="33">
        <v>23.91</v>
      </c>
      <c r="L460" s="33">
        <v>23.91</v>
      </c>
      <c r="M460" s="33">
        <v>17.559999999999999</v>
      </c>
      <c r="N460" s="33">
        <v>317</v>
      </c>
      <c r="O460" s="33">
        <v>0</v>
      </c>
    </row>
    <row r="461" spans="1:15" x14ac:dyDescent="0.25">
      <c r="A461" s="33">
        <v>45.5</v>
      </c>
      <c r="B461" s="33">
        <v>16.940000000000001</v>
      </c>
      <c r="C461" s="33">
        <v>51.34</v>
      </c>
      <c r="F461" s="33">
        <v>118.16</v>
      </c>
      <c r="G461" s="33">
        <v>381</v>
      </c>
      <c r="H461" s="33">
        <v>16.940000000000001</v>
      </c>
      <c r="L461" s="33">
        <v>16.940000000000001</v>
      </c>
      <c r="M461" s="33">
        <v>118.16</v>
      </c>
      <c r="N461" s="33">
        <v>381</v>
      </c>
      <c r="O461" s="33">
        <v>0</v>
      </c>
    </row>
    <row r="462" spans="1:15" x14ac:dyDescent="0.25">
      <c r="A462" s="33">
        <v>42.47</v>
      </c>
      <c r="B462" s="33">
        <v>33.28</v>
      </c>
      <c r="C462" s="33">
        <v>50.92</v>
      </c>
      <c r="F462" s="33">
        <v>28.6</v>
      </c>
      <c r="G462" s="33">
        <v>347</v>
      </c>
      <c r="H462" s="33">
        <v>33.28</v>
      </c>
      <c r="L462" s="33">
        <v>33.28</v>
      </c>
      <c r="M462" s="33">
        <v>28.6</v>
      </c>
      <c r="N462" s="33">
        <v>347</v>
      </c>
      <c r="O462" s="33">
        <v>0</v>
      </c>
    </row>
    <row r="463" spans="1:15" x14ac:dyDescent="0.25">
      <c r="A463" s="33">
        <v>25.83</v>
      </c>
      <c r="B463" s="33">
        <v>4.83</v>
      </c>
      <c r="C463" s="33">
        <v>48.32</v>
      </c>
      <c r="F463" s="33">
        <v>24.51</v>
      </c>
      <c r="G463" s="33">
        <v>71</v>
      </c>
      <c r="H463" s="33">
        <v>4.83</v>
      </c>
      <c r="L463" s="33">
        <v>4.83</v>
      </c>
      <c r="M463" s="33">
        <v>24.51</v>
      </c>
      <c r="N463" s="33">
        <v>71</v>
      </c>
      <c r="O463" s="33">
        <v>0</v>
      </c>
    </row>
    <row r="464" spans="1:15" x14ac:dyDescent="0.25">
      <c r="A464" s="33">
        <v>25.5</v>
      </c>
      <c r="B464" s="33">
        <v>25.12</v>
      </c>
      <c r="C464" s="33">
        <v>32.159999999999997</v>
      </c>
      <c r="F464" s="33">
        <v>17.739999999999998</v>
      </c>
      <c r="G464" s="33">
        <v>158</v>
      </c>
      <c r="H464" s="33">
        <v>25.12</v>
      </c>
      <c r="L464" s="33">
        <v>25.12</v>
      </c>
      <c r="M464" s="33">
        <v>17.739999999999998</v>
      </c>
      <c r="N464" s="33">
        <v>158</v>
      </c>
      <c r="O464" s="33">
        <v>0</v>
      </c>
    </row>
    <row r="465" spans="1:15" x14ac:dyDescent="0.25">
      <c r="A465" s="33">
        <v>52.72</v>
      </c>
      <c r="B465" s="33">
        <v>1.47</v>
      </c>
      <c r="C465" s="33">
        <v>28.42</v>
      </c>
      <c r="F465" s="33">
        <v>69.14</v>
      </c>
      <c r="G465" s="33">
        <v>953</v>
      </c>
      <c r="H465" s="33">
        <v>1.47</v>
      </c>
      <c r="L465" s="33">
        <v>1.47</v>
      </c>
      <c r="M465" s="33">
        <v>69.14</v>
      </c>
      <c r="N465" s="33">
        <v>953</v>
      </c>
      <c r="O465" s="33">
        <v>0</v>
      </c>
    </row>
    <row r="466" spans="1:15" x14ac:dyDescent="0.25">
      <c r="A466" s="33">
        <v>56.98</v>
      </c>
      <c r="B466" s="33">
        <v>35.549999999999997</v>
      </c>
      <c r="C466" s="33">
        <v>35.729999999999997</v>
      </c>
      <c r="F466" s="33">
        <v>43.9</v>
      </c>
      <c r="G466" s="33">
        <v>241</v>
      </c>
      <c r="H466" s="33">
        <v>35.549999999999997</v>
      </c>
      <c r="L466" s="33">
        <v>35.549999999999997</v>
      </c>
      <c r="M466" s="33">
        <v>43.9</v>
      </c>
      <c r="N466" s="33">
        <v>241</v>
      </c>
      <c r="O466" s="33">
        <v>0</v>
      </c>
    </row>
    <row r="467" spans="1:15" x14ac:dyDescent="0.25">
      <c r="A467" s="33">
        <v>40.840000000000003</v>
      </c>
      <c r="B467" s="33">
        <v>37.880000000000003</v>
      </c>
      <c r="C467" s="33">
        <v>46.16</v>
      </c>
      <c r="F467" s="33">
        <v>162.16</v>
      </c>
      <c r="G467" s="33">
        <v>347</v>
      </c>
      <c r="H467" s="33">
        <v>37.880000000000003</v>
      </c>
      <c r="L467" s="33">
        <v>37.880000000000003</v>
      </c>
      <c r="M467" s="33">
        <v>162.16</v>
      </c>
      <c r="N467" s="33">
        <v>347</v>
      </c>
      <c r="O467" s="33">
        <v>0</v>
      </c>
    </row>
    <row r="468" spans="1:15" x14ac:dyDescent="0.25">
      <c r="A468" s="33">
        <v>34.67</v>
      </c>
      <c r="B468" s="33">
        <v>1.04</v>
      </c>
      <c r="C468" s="33">
        <v>40.85</v>
      </c>
      <c r="F468" s="33">
        <v>29.9</v>
      </c>
      <c r="G468" s="33">
        <v>568</v>
      </c>
      <c r="H468" s="33">
        <v>1.04</v>
      </c>
      <c r="L468" s="33">
        <v>1.04</v>
      </c>
      <c r="M468" s="33">
        <v>29.9</v>
      </c>
      <c r="N468" s="33">
        <v>568</v>
      </c>
      <c r="O468" s="33">
        <v>0</v>
      </c>
    </row>
    <row r="469" spans="1:15" x14ac:dyDescent="0.25">
      <c r="A469" s="33">
        <v>39.68</v>
      </c>
      <c r="B469" s="33">
        <v>28.83</v>
      </c>
      <c r="C469" s="33">
        <v>24.69</v>
      </c>
      <c r="F469" s="33">
        <v>14.36</v>
      </c>
      <c r="G469" s="33">
        <v>512</v>
      </c>
      <c r="H469" s="33">
        <v>28.83</v>
      </c>
      <c r="L469" s="33">
        <v>28.83</v>
      </c>
      <c r="M469" s="33">
        <v>14.36</v>
      </c>
      <c r="N469" s="33">
        <v>512</v>
      </c>
      <c r="O469" s="33">
        <v>0</v>
      </c>
    </row>
    <row r="470" spans="1:15" x14ac:dyDescent="0.25">
      <c r="A470" s="33">
        <v>37.07</v>
      </c>
      <c r="B470" s="33">
        <v>23.55</v>
      </c>
      <c r="C470" s="33">
        <v>59.1</v>
      </c>
      <c r="F470" s="33">
        <v>21.63</v>
      </c>
      <c r="G470" s="33">
        <v>785</v>
      </c>
      <c r="H470" s="33">
        <v>23.55</v>
      </c>
      <c r="L470" s="33">
        <v>23.55</v>
      </c>
      <c r="M470" s="33">
        <v>21.63</v>
      </c>
      <c r="N470" s="33">
        <v>785</v>
      </c>
      <c r="O470" s="33">
        <v>0</v>
      </c>
    </row>
    <row r="471" spans="1:15" x14ac:dyDescent="0.25">
      <c r="A471" s="33">
        <v>50.64</v>
      </c>
      <c r="B471" s="33">
        <v>39.69</v>
      </c>
      <c r="C471" s="33">
        <v>72.739999999999995</v>
      </c>
      <c r="F471" s="33">
        <v>15.31</v>
      </c>
      <c r="G471" s="33">
        <v>1311</v>
      </c>
      <c r="H471" s="33">
        <v>39.69</v>
      </c>
      <c r="L471" s="33">
        <v>39.69</v>
      </c>
      <c r="M471" s="33">
        <v>15.31</v>
      </c>
      <c r="N471" s="33">
        <v>1311</v>
      </c>
      <c r="O471" s="33">
        <v>0</v>
      </c>
    </row>
    <row r="472" spans="1:15" x14ac:dyDescent="0.25">
      <c r="A472" s="33">
        <v>42.19</v>
      </c>
      <c r="B472" s="33">
        <v>19.989999999999998</v>
      </c>
      <c r="C472" s="33">
        <v>34.28</v>
      </c>
      <c r="F472" s="33">
        <v>10.52</v>
      </c>
      <c r="G472" s="33">
        <v>1191</v>
      </c>
      <c r="H472" s="33">
        <v>19.989999999999998</v>
      </c>
      <c r="L472" s="33">
        <v>19.989999999999998</v>
      </c>
      <c r="M472" s="33">
        <v>10.52</v>
      </c>
      <c r="N472" s="33">
        <v>1191</v>
      </c>
      <c r="O472" s="33">
        <v>0</v>
      </c>
    </row>
    <row r="473" spans="1:15" x14ac:dyDescent="0.25">
      <c r="A473" s="33">
        <v>56.77</v>
      </c>
      <c r="B473" s="33">
        <v>14.4</v>
      </c>
      <c r="C473" s="33">
        <v>36.14</v>
      </c>
      <c r="F473" s="33">
        <v>68.569999999999993</v>
      </c>
      <c r="G473" s="33">
        <v>484</v>
      </c>
      <c r="H473" s="33">
        <v>14.4</v>
      </c>
      <c r="L473" s="33">
        <v>14.4</v>
      </c>
      <c r="M473" s="33">
        <v>68.569999999999993</v>
      </c>
      <c r="N473" s="33">
        <v>484</v>
      </c>
      <c r="O473" s="33">
        <v>0</v>
      </c>
    </row>
    <row r="474" spans="1:15" x14ac:dyDescent="0.25">
      <c r="A474" s="33">
        <v>55.57</v>
      </c>
      <c r="B474" s="33">
        <v>6.95</v>
      </c>
      <c r="C474" s="33">
        <v>28.59</v>
      </c>
      <c r="F474" s="33">
        <v>33.869999999999997</v>
      </c>
      <c r="G474" s="33">
        <v>229</v>
      </c>
      <c r="H474" s="33">
        <v>6.95</v>
      </c>
      <c r="L474" s="33">
        <v>6.95</v>
      </c>
      <c r="M474" s="33">
        <v>33.869999999999997</v>
      </c>
      <c r="N474" s="33">
        <v>229</v>
      </c>
      <c r="O474" s="33">
        <v>0</v>
      </c>
    </row>
    <row r="475" spans="1:15" x14ac:dyDescent="0.25">
      <c r="A475" s="33">
        <v>52.66</v>
      </c>
      <c r="B475" s="33">
        <v>42.09</v>
      </c>
      <c r="C475" s="33">
        <v>44.72</v>
      </c>
      <c r="F475" s="33">
        <v>14.87</v>
      </c>
      <c r="G475" s="33">
        <v>8021</v>
      </c>
      <c r="H475" s="33">
        <v>42.09</v>
      </c>
      <c r="L475" s="33">
        <v>42.09</v>
      </c>
      <c r="M475" s="33">
        <v>14.87</v>
      </c>
      <c r="N475" s="33">
        <v>8021</v>
      </c>
      <c r="O475" s="33">
        <v>0</v>
      </c>
    </row>
    <row r="476" spans="1:15" x14ac:dyDescent="0.25">
      <c r="A476" s="33">
        <v>48.38</v>
      </c>
      <c r="B476" s="33">
        <v>6.43</v>
      </c>
      <c r="C476" s="33">
        <v>16.79</v>
      </c>
      <c r="F476" s="33">
        <v>40.44</v>
      </c>
      <c r="G476" s="33">
        <v>864</v>
      </c>
      <c r="H476" s="33">
        <v>6.43</v>
      </c>
      <c r="L476" s="33">
        <v>6.43</v>
      </c>
      <c r="M476" s="33">
        <v>40.44</v>
      </c>
      <c r="N476" s="33">
        <v>864</v>
      </c>
      <c r="O476" s="33">
        <v>0</v>
      </c>
    </row>
    <row r="477" spans="1:15" x14ac:dyDescent="0.25">
      <c r="A477" s="33">
        <v>14.03</v>
      </c>
      <c r="B477" s="33">
        <v>39.57</v>
      </c>
      <c r="C477" s="33">
        <v>28.04</v>
      </c>
      <c r="F477" s="33">
        <v>17.52</v>
      </c>
      <c r="G477" s="33">
        <v>55</v>
      </c>
      <c r="H477" s="33">
        <v>39.57</v>
      </c>
      <c r="L477" s="33">
        <v>39.57</v>
      </c>
      <c r="M477" s="33">
        <v>17.52</v>
      </c>
      <c r="N477" s="33">
        <v>55</v>
      </c>
      <c r="O477" s="33">
        <v>0</v>
      </c>
    </row>
    <row r="478" spans="1:15" x14ac:dyDescent="0.25">
      <c r="A478" s="33">
        <v>70.459999999999994</v>
      </c>
      <c r="B478" s="33">
        <v>2.12</v>
      </c>
      <c r="C478" s="33">
        <v>48.66</v>
      </c>
      <c r="F478" s="33">
        <v>5.37</v>
      </c>
      <c r="G478" s="33">
        <v>778</v>
      </c>
      <c r="H478" s="33">
        <v>2.12</v>
      </c>
      <c r="L478" s="33">
        <v>2.12</v>
      </c>
      <c r="M478" s="33">
        <v>5.37</v>
      </c>
      <c r="N478" s="33">
        <v>778</v>
      </c>
      <c r="O478" s="33">
        <v>0</v>
      </c>
    </row>
    <row r="479" spans="1:15" x14ac:dyDescent="0.25">
      <c r="A479" s="33">
        <v>22.89</v>
      </c>
      <c r="B479" s="33">
        <v>15.69</v>
      </c>
      <c r="C479" s="33">
        <v>10.18</v>
      </c>
      <c r="F479" s="33">
        <v>33.31</v>
      </c>
      <c r="G479" s="33">
        <v>121</v>
      </c>
      <c r="H479" s="33">
        <v>15.69</v>
      </c>
      <c r="L479" s="33">
        <v>15.69</v>
      </c>
      <c r="M479" s="33">
        <v>33.31</v>
      </c>
      <c r="N479" s="33">
        <v>121</v>
      </c>
      <c r="O479" s="33">
        <v>0</v>
      </c>
    </row>
    <row r="480" spans="1:15" x14ac:dyDescent="0.25">
      <c r="A480" s="33">
        <v>46.45</v>
      </c>
      <c r="B480" s="33">
        <v>55.56</v>
      </c>
      <c r="C480" s="33">
        <v>68.5</v>
      </c>
      <c r="F480" s="33">
        <v>30.4</v>
      </c>
      <c r="G480" s="33">
        <v>519</v>
      </c>
      <c r="H480" s="33">
        <v>55.56</v>
      </c>
      <c r="L480" s="33">
        <v>55.56</v>
      </c>
      <c r="M480" s="33">
        <v>30.4</v>
      </c>
      <c r="N480" s="33">
        <v>519</v>
      </c>
      <c r="O480" s="33">
        <v>0</v>
      </c>
    </row>
    <row r="481" spans="1:15" x14ac:dyDescent="0.25">
      <c r="A481" s="33">
        <v>35</v>
      </c>
      <c r="B481" s="33">
        <v>8.9499999999999993</v>
      </c>
      <c r="C481" s="33">
        <v>33.39</v>
      </c>
      <c r="F481" s="33">
        <v>16.940000000000001</v>
      </c>
      <c r="G481" s="33">
        <v>623</v>
      </c>
      <c r="H481" s="33">
        <v>8.9499999999999993</v>
      </c>
      <c r="L481" s="33">
        <v>8.9499999999999993</v>
      </c>
      <c r="M481" s="33">
        <v>16.940000000000001</v>
      </c>
      <c r="N481" s="33">
        <v>623</v>
      </c>
      <c r="O481" s="33">
        <v>0</v>
      </c>
    </row>
    <row r="482" spans="1:15" x14ac:dyDescent="0.25">
      <c r="A482" s="33">
        <v>44.11</v>
      </c>
      <c r="B482" s="33">
        <v>0.38</v>
      </c>
      <c r="C482" s="33">
        <v>32.909999999999997</v>
      </c>
      <c r="F482" s="33">
        <v>146.28</v>
      </c>
      <c r="G482" s="33">
        <v>526</v>
      </c>
      <c r="H482" s="33">
        <v>0.38</v>
      </c>
      <c r="L482" s="33">
        <v>0.38</v>
      </c>
      <c r="M482" s="33">
        <v>146.28</v>
      </c>
      <c r="N482" s="33">
        <v>526</v>
      </c>
      <c r="O482" s="33">
        <v>0</v>
      </c>
    </row>
    <row r="483" spans="1:15" x14ac:dyDescent="0.25">
      <c r="A483" s="33">
        <v>59.46</v>
      </c>
      <c r="B483" s="33">
        <v>45.71</v>
      </c>
      <c r="C483" s="33">
        <v>47.54</v>
      </c>
      <c r="F483" s="33">
        <v>13.63</v>
      </c>
      <c r="G483" s="33">
        <v>222</v>
      </c>
      <c r="H483" s="33">
        <v>45.71</v>
      </c>
      <c r="L483" s="33">
        <v>45.71</v>
      </c>
      <c r="M483" s="33">
        <v>13.63</v>
      </c>
      <c r="N483" s="33">
        <v>222</v>
      </c>
      <c r="O483" s="33">
        <v>0</v>
      </c>
    </row>
    <row r="484" spans="1:15" x14ac:dyDescent="0.25">
      <c r="A484" s="33">
        <v>45.75</v>
      </c>
      <c r="B484" s="33">
        <v>15.31</v>
      </c>
      <c r="C484" s="33">
        <v>29.01</v>
      </c>
      <c r="F484" s="33">
        <v>17.32</v>
      </c>
      <c r="G484" s="33">
        <v>956</v>
      </c>
      <c r="H484" s="33">
        <v>15.31</v>
      </c>
      <c r="L484" s="33">
        <v>15.31</v>
      </c>
      <c r="M484" s="33">
        <v>17.32</v>
      </c>
      <c r="N484" s="33">
        <v>956</v>
      </c>
      <c r="O484" s="33">
        <v>0</v>
      </c>
    </row>
    <row r="485" spans="1:15" x14ac:dyDescent="0.25">
      <c r="A485" s="33">
        <v>51.34</v>
      </c>
      <c r="B485" s="33">
        <v>46.2</v>
      </c>
      <c r="C485" s="33">
        <v>25.32</v>
      </c>
      <c r="F485" s="33">
        <v>67.86</v>
      </c>
      <c r="G485" s="33">
        <v>1242</v>
      </c>
      <c r="H485" s="33">
        <v>46.2</v>
      </c>
      <c r="L485" s="33">
        <v>46.2</v>
      </c>
      <c r="M485" s="33">
        <v>67.86</v>
      </c>
      <c r="N485" s="33">
        <v>1242</v>
      </c>
      <c r="O485" s="33">
        <v>0</v>
      </c>
    </row>
    <row r="486" spans="1:15" x14ac:dyDescent="0.25">
      <c r="A486" s="33">
        <v>46.4</v>
      </c>
      <c r="B486" s="33">
        <v>10.85</v>
      </c>
      <c r="C486" s="33">
        <v>48.34</v>
      </c>
      <c r="F486" s="33">
        <v>4.54</v>
      </c>
      <c r="G486" s="33">
        <v>1058</v>
      </c>
      <c r="H486" s="33">
        <v>10.85</v>
      </c>
      <c r="L486" s="33">
        <v>10.85</v>
      </c>
      <c r="M486" s="33">
        <v>4.54</v>
      </c>
      <c r="N486" s="33">
        <v>1058</v>
      </c>
      <c r="O486" s="33">
        <v>0</v>
      </c>
    </row>
    <row r="487" spans="1:15" x14ac:dyDescent="0.25">
      <c r="A487" s="33">
        <v>28.54</v>
      </c>
      <c r="B487" s="33">
        <v>18.54</v>
      </c>
      <c r="C487" s="33">
        <v>52.7</v>
      </c>
      <c r="F487" s="33">
        <v>27.06</v>
      </c>
      <c r="G487" s="33">
        <v>97</v>
      </c>
      <c r="H487" s="33">
        <v>18.54</v>
      </c>
      <c r="L487" s="33">
        <v>18.54</v>
      </c>
      <c r="M487" s="33">
        <v>27.06</v>
      </c>
      <c r="N487" s="33">
        <v>97</v>
      </c>
      <c r="O487" s="33">
        <v>0</v>
      </c>
    </row>
    <row r="488" spans="1:15" x14ac:dyDescent="0.25">
      <c r="A488" s="33">
        <v>23.45</v>
      </c>
      <c r="B488" s="33">
        <v>48.6</v>
      </c>
      <c r="C488" s="33">
        <v>16.52</v>
      </c>
      <c r="F488" s="33">
        <v>29.13</v>
      </c>
      <c r="G488" s="33">
        <v>254</v>
      </c>
      <c r="H488" s="33">
        <v>48.6</v>
      </c>
      <c r="L488" s="33">
        <v>48.6</v>
      </c>
      <c r="M488" s="33">
        <v>29.13</v>
      </c>
      <c r="N488" s="33">
        <v>254</v>
      </c>
      <c r="O488" s="33">
        <v>0</v>
      </c>
    </row>
    <row r="489" spans="1:15" x14ac:dyDescent="0.25">
      <c r="A489" s="33">
        <v>42.05</v>
      </c>
      <c r="B489" s="33">
        <v>16.260000000000002</v>
      </c>
      <c r="C489" s="33">
        <v>34.979999999999997</v>
      </c>
      <c r="F489" s="33">
        <v>132.21</v>
      </c>
      <c r="G489" s="33">
        <v>5197</v>
      </c>
      <c r="H489" s="33">
        <v>16.260000000000002</v>
      </c>
      <c r="L489" s="33">
        <v>16.260000000000002</v>
      </c>
      <c r="M489" s="33">
        <v>132.21</v>
      </c>
      <c r="N489" s="33">
        <v>5197</v>
      </c>
      <c r="O489" s="33">
        <v>0</v>
      </c>
    </row>
    <row r="490" spans="1:15" x14ac:dyDescent="0.25">
      <c r="A490" s="33">
        <v>29.83</v>
      </c>
      <c r="B490" s="33">
        <v>36.43</v>
      </c>
      <c r="C490" s="33">
        <v>38.71</v>
      </c>
      <c r="F490" s="33">
        <v>17.16</v>
      </c>
      <c r="G490" s="33">
        <v>92</v>
      </c>
      <c r="H490" s="33">
        <v>36.43</v>
      </c>
      <c r="L490" s="33">
        <v>36.43</v>
      </c>
      <c r="M490" s="33">
        <v>17.16</v>
      </c>
      <c r="N490" s="33">
        <v>92</v>
      </c>
      <c r="O490" s="33">
        <v>0</v>
      </c>
    </row>
    <row r="491" spans="1:15" x14ac:dyDescent="0.25">
      <c r="A491" s="33">
        <v>57.68</v>
      </c>
      <c r="B491" s="33">
        <v>27.08</v>
      </c>
      <c r="C491" s="33">
        <v>40.82</v>
      </c>
      <c r="F491" s="33">
        <v>67.84</v>
      </c>
      <c r="G491" s="33">
        <v>132</v>
      </c>
      <c r="H491" s="33">
        <v>27.08</v>
      </c>
      <c r="L491" s="33">
        <v>27.08</v>
      </c>
      <c r="M491" s="33">
        <v>67.84</v>
      </c>
      <c r="N491" s="33">
        <v>132</v>
      </c>
      <c r="O491" s="33">
        <v>0</v>
      </c>
    </row>
    <row r="492" spans="1:15" x14ac:dyDescent="0.25">
      <c r="A492" s="33">
        <v>60.92</v>
      </c>
      <c r="B492" s="33">
        <v>8.57</v>
      </c>
      <c r="C492" s="33">
        <v>33.450000000000003</v>
      </c>
      <c r="F492" s="33">
        <v>43.42</v>
      </c>
      <c r="G492" s="33">
        <v>666</v>
      </c>
      <c r="H492" s="33">
        <v>8.57</v>
      </c>
      <c r="L492" s="33">
        <v>8.57</v>
      </c>
      <c r="M492" s="33">
        <v>43.42</v>
      </c>
      <c r="N492" s="33">
        <v>666</v>
      </c>
      <c r="O492" s="33">
        <v>0</v>
      </c>
    </row>
    <row r="493" spans="1:15" x14ac:dyDescent="0.25">
      <c r="A493" s="33">
        <v>26.01</v>
      </c>
      <c r="B493" s="33">
        <v>12.95</v>
      </c>
      <c r="C493" s="33">
        <v>54.68</v>
      </c>
      <c r="F493" s="33">
        <v>66.19</v>
      </c>
      <c r="G493" s="33">
        <v>2057</v>
      </c>
      <c r="H493" s="33">
        <v>12.95</v>
      </c>
      <c r="L493" s="33">
        <v>12.95</v>
      </c>
      <c r="M493" s="33">
        <v>66.19</v>
      </c>
      <c r="N493" s="33">
        <v>2057</v>
      </c>
      <c r="O493" s="33">
        <v>0</v>
      </c>
    </row>
    <row r="494" spans="1:15" x14ac:dyDescent="0.25">
      <c r="A494" s="33">
        <v>16.25</v>
      </c>
      <c r="B494" s="33">
        <v>11.05</v>
      </c>
      <c r="C494" s="33">
        <v>42.98</v>
      </c>
      <c r="F494" s="33">
        <v>12.61</v>
      </c>
      <c r="G494" s="33">
        <v>4164</v>
      </c>
      <c r="H494" s="33">
        <v>11.05</v>
      </c>
      <c r="L494" s="33">
        <v>11.05</v>
      </c>
      <c r="M494" s="33">
        <v>12.61</v>
      </c>
      <c r="N494" s="33">
        <v>4164</v>
      </c>
      <c r="O494" s="33">
        <v>0</v>
      </c>
    </row>
    <row r="495" spans="1:15" x14ac:dyDescent="0.25">
      <c r="A495" s="33">
        <v>70.459999999999994</v>
      </c>
      <c r="B495" s="33">
        <v>18.989999999999998</v>
      </c>
      <c r="C495" s="33">
        <v>37.020000000000003</v>
      </c>
      <c r="F495" s="33">
        <v>10.07</v>
      </c>
      <c r="G495" s="33">
        <v>231</v>
      </c>
      <c r="H495" s="33">
        <v>18.989999999999998</v>
      </c>
      <c r="L495" s="33">
        <v>18.989999999999998</v>
      </c>
      <c r="M495" s="33">
        <v>10.07</v>
      </c>
      <c r="N495" s="33">
        <v>231</v>
      </c>
      <c r="O495" s="33">
        <v>0</v>
      </c>
    </row>
    <row r="496" spans="1:15" x14ac:dyDescent="0.25">
      <c r="A496" s="33">
        <v>52.76</v>
      </c>
      <c r="B496" s="33">
        <v>14.72</v>
      </c>
      <c r="C496" s="33">
        <v>19.329999999999998</v>
      </c>
      <c r="F496" s="33">
        <v>19.07</v>
      </c>
      <c r="G496" s="33">
        <v>677</v>
      </c>
      <c r="H496" s="33">
        <v>14.72</v>
      </c>
      <c r="L496" s="33">
        <v>14.72</v>
      </c>
      <c r="M496" s="33">
        <v>19.07</v>
      </c>
      <c r="N496" s="33">
        <v>677</v>
      </c>
      <c r="O496" s="33">
        <v>0</v>
      </c>
    </row>
    <row r="497" spans="1:15" x14ac:dyDescent="0.25">
      <c r="A497" s="33">
        <v>61.75</v>
      </c>
      <c r="B497" s="33">
        <v>32.29</v>
      </c>
      <c r="C497" s="33">
        <v>48.09</v>
      </c>
      <c r="F497" s="33">
        <v>7.93</v>
      </c>
      <c r="G497" s="33">
        <v>832</v>
      </c>
      <c r="H497" s="33">
        <v>32.29</v>
      </c>
      <c r="L497" s="33">
        <v>32.29</v>
      </c>
      <c r="M497" s="33">
        <v>7.93</v>
      </c>
      <c r="N497" s="33">
        <v>832</v>
      </c>
      <c r="O497" s="33">
        <v>0</v>
      </c>
    </row>
    <row r="498" spans="1:15" x14ac:dyDescent="0.25">
      <c r="A498" s="33">
        <v>49.4</v>
      </c>
      <c r="B498" s="33">
        <v>38.619999999999997</v>
      </c>
      <c r="C498" s="33">
        <v>21.32</v>
      </c>
      <c r="F498" s="33">
        <v>111.89</v>
      </c>
      <c r="G498" s="33">
        <v>473</v>
      </c>
      <c r="H498" s="33">
        <v>38.619999999999997</v>
      </c>
      <c r="L498" s="33">
        <v>38.619999999999997</v>
      </c>
      <c r="M498" s="33">
        <v>111.89</v>
      </c>
      <c r="N498" s="33">
        <v>473</v>
      </c>
      <c r="O498" s="33">
        <v>0</v>
      </c>
    </row>
    <row r="499" spans="1:15" x14ac:dyDescent="0.25">
      <c r="A499" s="33">
        <v>58.68</v>
      </c>
      <c r="B499" s="33">
        <v>7.51</v>
      </c>
      <c r="C499" s="33">
        <v>25.05</v>
      </c>
      <c r="F499" s="33">
        <v>38.94</v>
      </c>
      <c r="G499" s="33">
        <v>15</v>
      </c>
      <c r="H499" s="33">
        <v>7.51</v>
      </c>
      <c r="L499" s="33">
        <v>7.51</v>
      </c>
      <c r="M499" s="33">
        <v>38.94</v>
      </c>
      <c r="N499" s="33">
        <v>15</v>
      </c>
      <c r="O499" s="33">
        <v>0</v>
      </c>
    </row>
    <row r="500" spans="1:15" x14ac:dyDescent="0.25">
      <c r="A500" s="33">
        <v>19.649999999999999</v>
      </c>
      <c r="B500" s="33">
        <v>18.23</v>
      </c>
      <c r="C500" s="33">
        <v>23.9</v>
      </c>
      <c r="F500" s="33">
        <v>115.94</v>
      </c>
      <c r="G500" s="33">
        <v>365</v>
      </c>
      <c r="H500" s="33">
        <v>18.23</v>
      </c>
      <c r="L500" s="33">
        <v>18.23</v>
      </c>
      <c r="M500" s="33">
        <v>115.94</v>
      </c>
      <c r="N500" s="33">
        <v>365</v>
      </c>
      <c r="O500" s="33">
        <v>0</v>
      </c>
    </row>
    <row r="501" spans="1:15" x14ac:dyDescent="0.25">
      <c r="A501" s="33">
        <v>38.6</v>
      </c>
      <c r="B501" s="33">
        <v>5.29</v>
      </c>
      <c r="C501" s="33">
        <v>26.74</v>
      </c>
      <c r="F501" s="33">
        <v>52.49</v>
      </c>
      <c r="G501" s="33">
        <v>475</v>
      </c>
      <c r="H501" s="33">
        <v>5.29</v>
      </c>
      <c r="L501" s="33">
        <v>5.29</v>
      </c>
      <c r="M501" s="33">
        <v>52.49</v>
      </c>
      <c r="N501" s="33">
        <v>475</v>
      </c>
      <c r="O501" s="33">
        <v>0</v>
      </c>
    </row>
    <row r="502" spans="1:15" x14ac:dyDescent="0.25">
      <c r="A502" s="33">
        <v>39.54</v>
      </c>
      <c r="B502" s="33">
        <v>9.31</v>
      </c>
      <c r="C502" s="33">
        <v>25.19</v>
      </c>
      <c r="F502" s="33">
        <v>14.78</v>
      </c>
      <c r="G502" s="33">
        <v>1359</v>
      </c>
      <c r="H502" s="33">
        <v>9.31</v>
      </c>
      <c r="L502" s="33">
        <v>9.31</v>
      </c>
      <c r="M502" s="33">
        <v>14.78</v>
      </c>
      <c r="N502" s="33">
        <v>1359</v>
      </c>
      <c r="O502" s="33">
        <v>0</v>
      </c>
    </row>
    <row r="503" spans="1:15" x14ac:dyDescent="0.25">
      <c r="A503" s="33">
        <v>47.75</v>
      </c>
      <c r="B503" s="33">
        <v>6.97</v>
      </c>
      <c r="C503" s="33">
        <v>30.94</v>
      </c>
      <c r="F503" s="33">
        <v>38.36</v>
      </c>
      <c r="G503" s="33">
        <v>609</v>
      </c>
      <c r="H503" s="33">
        <v>6.97</v>
      </c>
      <c r="L503" s="33">
        <v>6.97</v>
      </c>
      <c r="M503" s="33">
        <v>38.36</v>
      </c>
      <c r="N503" s="33">
        <v>609</v>
      </c>
      <c r="O503" s="33">
        <v>0</v>
      </c>
    </row>
    <row r="504" spans="1:15" x14ac:dyDescent="0.25">
      <c r="A504" s="33">
        <v>58.06</v>
      </c>
      <c r="B504" s="33">
        <v>29.64</v>
      </c>
      <c r="C504" s="33">
        <v>38.57</v>
      </c>
      <c r="F504" s="33">
        <v>98.23</v>
      </c>
      <c r="G504" s="33">
        <v>1353</v>
      </c>
      <c r="H504" s="33">
        <v>29.64</v>
      </c>
      <c r="L504" s="33">
        <v>29.64</v>
      </c>
      <c r="M504" s="33">
        <v>98.23</v>
      </c>
      <c r="N504" s="33">
        <v>1353</v>
      </c>
      <c r="O504" s="33">
        <v>0</v>
      </c>
    </row>
    <row r="505" spans="1:15" x14ac:dyDescent="0.25">
      <c r="A505" s="33">
        <v>11.54</v>
      </c>
      <c r="B505" s="33">
        <v>37.11</v>
      </c>
      <c r="C505" s="33">
        <v>18.989999999999998</v>
      </c>
      <c r="F505" s="33">
        <v>59.2</v>
      </c>
      <c r="G505" s="33">
        <v>1403</v>
      </c>
      <c r="H505" s="33">
        <v>37.11</v>
      </c>
      <c r="L505" s="33">
        <v>37.11</v>
      </c>
      <c r="M505" s="33">
        <v>59.2</v>
      </c>
      <c r="N505" s="33">
        <v>1403</v>
      </c>
      <c r="O505" s="33">
        <v>0</v>
      </c>
    </row>
    <row r="506" spans="1:15" x14ac:dyDescent="0.25">
      <c r="A506" s="33">
        <v>28.95</v>
      </c>
      <c r="B506" s="33">
        <v>43.37</v>
      </c>
      <c r="C506" s="33">
        <v>43.48</v>
      </c>
      <c r="F506" s="33">
        <v>29.35</v>
      </c>
      <c r="G506" s="33">
        <v>737</v>
      </c>
      <c r="H506" s="33">
        <v>43.37</v>
      </c>
      <c r="L506" s="33">
        <v>43.37</v>
      </c>
      <c r="M506" s="33">
        <v>29.35</v>
      </c>
      <c r="N506" s="33">
        <v>737</v>
      </c>
      <c r="O506" s="33">
        <v>0</v>
      </c>
    </row>
    <row r="507" spans="1:15" x14ac:dyDescent="0.25">
      <c r="A507" s="33">
        <v>17.37</v>
      </c>
      <c r="B507" s="33">
        <v>28.35</v>
      </c>
      <c r="C507" s="33">
        <v>37.28</v>
      </c>
      <c r="F507" s="33">
        <v>49.57</v>
      </c>
      <c r="G507" s="33">
        <v>620</v>
      </c>
      <c r="H507" s="33">
        <v>28.35</v>
      </c>
      <c r="L507" s="33">
        <v>28.35</v>
      </c>
      <c r="M507" s="33">
        <v>49.57</v>
      </c>
      <c r="N507" s="33">
        <v>620</v>
      </c>
      <c r="O507" s="33">
        <v>0</v>
      </c>
    </row>
    <row r="508" spans="1:15" x14ac:dyDescent="0.25">
      <c r="A508" s="33">
        <v>45.12</v>
      </c>
      <c r="B508" s="33">
        <v>26.33</v>
      </c>
      <c r="C508" s="33">
        <v>31.29</v>
      </c>
      <c r="F508" s="33">
        <v>1.74</v>
      </c>
      <c r="G508" s="33">
        <v>80</v>
      </c>
      <c r="H508" s="33">
        <v>26.33</v>
      </c>
      <c r="L508" s="33">
        <v>26.33</v>
      </c>
      <c r="M508" s="33">
        <v>1.74</v>
      </c>
      <c r="N508" s="33">
        <v>80</v>
      </c>
      <c r="O508" s="33">
        <v>0</v>
      </c>
    </row>
    <row r="509" spans="1:15" x14ac:dyDescent="0.25">
      <c r="A509" s="33">
        <v>37.33</v>
      </c>
      <c r="B509" s="33">
        <v>38.43</v>
      </c>
      <c r="C509" s="33">
        <v>47.54</v>
      </c>
      <c r="F509" s="33">
        <v>26.31</v>
      </c>
      <c r="G509" s="33">
        <v>2236</v>
      </c>
      <c r="H509" s="33">
        <v>38.43</v>
      </c>
      <c r="L509" s="33">
        <v>38.43</v>
      </c>
      <c r="M509" s="33">
        <v>26.31</v>
      </c>
      <c r="N509" s="33">
        <v>2236</v>
      </c>
      <c r="O509" s="33">
        <v>0</v>
      </c>
    </row>
    <row r="510" spans="1:15" x14ac:dyDescent="0.25">
      <c r="A510" s="33">
        <v>43.74</v>
      </c>
      <c r="B510" s="33">
        <v>21.25</v>
      </c>
      <c r="C510" s="33">
        <v>48.75</v>
      </c>
      <c r="F510" s="33">
        <v>5.71</v>
      </c>
      <c r="G510" s="33">
        <v>4383</v>
      </c>
      <c r="H510" s="33">
        <v>21.25</v>
      </c>
      <c r="L510" s="33">
        <v>21.25</v>
      </c>
      <c r="M510" s="33">
        <v>5.71</v>
      </c>
      <c r="N510" s="33">
        <v>4383</v>
      </c>
      <c r="O510" s="33">
        <v>0</v>
      </c>
    </row>
    <row r="511" spans="1:15" x14ac:dyDescent="0.25">
      <c r="A511" s="33">
        <v>34.01</v>
      </c>
      <c r="B511" s="33">
        <v>15.66</v>
      </c>
      <c r="C511" s="33">
        <v>31.43</v>
      </c>
      <c r="F511" s="33">
        <v>35.46</v>
      </c>
      <c r="G511" s="33">
        <v>5660</v>
      </c>
      <c r="H511" s="33">
        <v>15.66</v>
      </c>
      <c r="L511" s="33">
        <v>15.66</v>
      </c>
      <c r="M511" s="33">
        <v>35.46</v>
      </c>
      <c r="N511" s="33">
        <v>5660</v>
      </c>
      <c r="O511" s="33">
        <v>0</v>
      </c>
    </row>
    <row r="512" spans="1:15" x14ac:dyDescent="0.25">
      <c r="A512" s="33">
        <v>24.66</v>
      </c>
      <c r="B512" s="33">
        <v>0.61</v>
      </c>
      <c r="C512" s="33">
        <v>20.9</v>
      </c>
      <c r="F512" s="33">
        <v>106</v>
      </c>
      <c r="G512" s="33">
        <v>412</v>
      </c>
      <c r="H512" s="33">
        <v>0.61</v>
      </c>
      <c r="L512" s="33">
        <v>0.61</v>
      </c>
      <c r="M512" s="33">
        <v>106</v>
      </c>
      <c r="N512" s="33">
        <v>412</v>
      </c>
      <c r="O512" s="33">
        <v>0</v>
      </c>
    </row>
    <row r="513" spans="1:15" x14ac:dyDescent="0.25">
      <c r="A513" s="33">
        <v>67.22</v>
      </c>
      <c r="B513" s="33">
        <v>24.08</v>
      </c>
      <c r="C513" s="33">
        <v>16.68</v>
      </c>
      <c r="F513" s="33">
        <v>40.65</v>
      </c>
      <c r="G513" s="33">
        <v>73</v>
      </c>
      <c r="H513" s="33">
        <v>24.08</v>
      </c>
      <c r="L513" s="33">
        <v>24.08</v>
      </c>
      <c r="M513" s="33">
        <v>40.65</v>
      </c>
      <c r="N513" s="33">
        <v>73</v>
      </c>
      <c r="O513" s="33">
        <v>0</v>
      </c>
    </row>
    <row r="514" spans="1:15" x14ac:dyDescent="0.25">
      <c r="A514" s="33">
        <v>44.9</v>
      </c>
      <c r="B514" s="33">
        <v>11.18</v>
      </c>
      <c r="C514" s="33">
        <v>34.83</v>
      </c>
      <c r="F514" s="33">
        <v>143.96</v>
      </c>
      <c r="G514" s="33">
        <v>717</v>
      </c>
      <c r="H514" s="33">
        <v>11.18</v>
      </c>
      <c r="L514" s="33">
        <v>11.18</v>
      </c>
      <c r="M514" s="33">
        <v>143.96</v>
      </c>
      <c r="N514" s="33">
        <v>717</v>
      </c>
      <c r="O514" s="33">
        <v>0</v>
      </c>
    </row>
    <row r="515" spans="1:15" x14ac:dyDescent="0.25">
      <c r="A515" s="33">
        <v>15.66</v>
      </c>
      <c r="B515" s="33">
        <v>2.23</v>
      </c>
      <c r="C515" s="33">
        <v>27.03</v>
      </c>
      <c r="F515" s="33">
        <v>21.19</v>
      </c>
      <c r="G515" s="33">
        <v>487</v>
      </c>
      <c r="H515" s="33">
        <v>2.23</v>
      </c>
      <c r="L515" s="33">
        <v>2.23</v>
      </c>
      <c r="M515" s="33">
        <v>21.19</v>
      </c>
      <c r="N515" s="33">
        <v>487</v>
      </c>
      <c r="O515" s="33">
        <v>0</v>
      </c>
    </row>
    <row r="516" spans="1:15" x14ac:dyDescent="0.25">
      <c r="A516" s="33">
        <v>49.92</v>
      </c>
      <c r="B516" s="33">
        <v>30.94</v>
      </c>
      <c r="C516" s="33">
        <v>3.46</v>
      </c>
      <c r="F516" s="33">
        <v>14.33</v>
      </c>
      <c r="G516" s="33">
        <v>278</v>
      </c>
      <c r="H516" s="33">
        <v>30.94</v>
      </c>
      <c r="L516" s="33">
        <v>30.94</v>
      </c>
      <c r="M516" s="33">
        <v>14.33</v>
      </c>
      <c r="N516" s="33">
        <v>278</v>
      </c>
      <c r="O516" s="33">
        <v>0</v>
      </c>
    </row>
    <row r="517" spans="1:15" x14ac:dyDescent="0.25">
      <c r="A517" s="33">
        <v>9.3699999999999992</v>
      </c>
      <c r="B517" s="33">
        <v>31.62</v>
      </c>
      <c r="C517" s="33">
        <v>22.34</v>
      </c>
      <c r="F517" s="33">
        <v>18.32</v>
      </c>
      <c r="G517" s="33">
        <v>327</v>
      </c>
      <c r="H517" s="33">
        <v>31.62</v>
      </c>
      <c r="L517" s="33">
        <v>31.62</v>
      </c>
      <c r="M517" s="33">
        <v>18.32</v>
      </c>
      <c r="N517" s="33">
        <v>327</v>
      </c>
      <c r="O517" s="33">
        <v>0</v>
      </c>
    </row>
    <row r="518" spans="1:15" x14ac:dyDescent="0.25">
      <c r="A518" s="33">
        <v>22.03</v>
      </c>
      <c r="B518" s="33">
        <v>21.65</v>
      </c>
      <c r="C518" s="33">
        <v>38.799999999999997</v>
      </c>
      <c r="F518" s="33">
        <v>9.83</v>
      </c>
      <c r="G518" s="33">
        <v>1960</v>
      </c>
      <c r="H518" s="33">
        <v>21.65</v>
      </c>
      <c r="L518" s="33">
        <v>21.65</v>
      </c>
      <c r="M518" s="33">
        <v>9.83</v>
      </c>
      <c r="N518" s="33">
        <v>1960</v>
      </c>
      <c r="O518" s="33">
        <v>0</v>
      </c>
    </row>
    <row r="519" spans="1:15" x14ac:dyDescent="0.25">
      <c r="A519" s="33">
        <v>70.430000000000007</v>
      </c>
      <c r="B519" s="33">
        <v>4.03</v>
      </c>
      <c r="C519" s="33">
        <v>14.23</v>
      </c>
      <c r="F519" s="33">
        <v>3.4</v>
      </c>
      <c r="G519" s="33">
        <v>567</v>
      </c>
      <c r="H519" s="33">
        <v>4.03</v>
      </c>
      <c r="L519" s="33">
        <v>4.03</v>
      </c>
      <c r="M519" s="33">
        <v>3.4</v>
      </c>
      <c r="N519" s="33">
        <v>567</v>
      </c>
      <c r="O519" s="33">
        <v>0</v>
      </c>
    </row>
    <row r="520" spans="1:15" x14ac:dyDescent="0.25">
      <c r="A520" s="33">
        <v>48.2</v>
      </c>
      <c r="B520" s="33">
        <v>32.299999999999997</v>
      </c>
      <c r="C520" s="33">
        <v>36.06</v>
      </c>
      <c r="F520" s="33">
        <v>50.12</v>
      </c>
      <c r="G520" s="33">
        <v>1231</v>
      </c>
      <c r="H520" s="33">
        <v>32.299999999999997</v>
      </c>
      <c r="L520" s="33">
        <v>32.299999999999997</v>
      </c>
      <c r="M520" s="33">
        <v>50.12</v>
      </c>
      <c r="N520" s="33">
        <v>1231</v>
      </c>
      <c r="O520" s="33">
        <v>0</v>
      </c>
    </row>
    <row r="521" spans="1:15" x14ac:dyDescent="0.25">
      <c r="A521" s="33">
        <v>21.45</v>
      </c>
      <c r="B521" s="33">
        <v>25.62</v>
      </c>
      <c r="C521" s="33">
        <v>33.94</v>
      </c>
      <c r="F521" s="33">
        <v>101.03</v>
      </c>
      <c r="G521" s="33">
        <v>376</v>
      </c>
      <c r="H521" s="33">
        <v>25.62</v>
      </c>
      <c r="L521" s="33">
        <v>25.62</v>
      </c>
      <c r="M521" s="33">
        <v>101.03</v>
      </c>
      <c r="N521" s="33">
        <v>376</v>
      </c>
      <c r="O521" s="33">
        <v>0</v>
      </c>
    </row>
    <row r="522" spans="1:15" x14ac:dyDescent="0.25">
      <c r="A522" s="33">
        <v>24.67</v>
      </c>
      <c r="B522" s="33">
        <v>10.26</v>
      </c>
      <c r="C522" s="33">
        <v>30.84</v>
      </c>
      <c r="F522" s="33">
        <v>98.46</v>
      </c>
      <c r="G522" s="33">
        <v>141</v>
      </c>
      <c r="H522" s="33">
        <v>10.26</v>
      </c>
      <c r="L522" s="33">
        <v>10.26</v>
      </c>
      <c r="M522" s="33">
        <v>98.46</v>
      </c>
      <c r="N522" s="33">
        <v>141</v>
      </c>
      <c r="O522" s="33">
        <v>0</v>
      </c>
    </row>
    <row r="523" spans="1:15" x14ac:dyDescent="0.25">
      <c r="A523" s="33">
        <v>52.51</v>
      </c>
      <c r="B523" s="33">
        <v>0.01</v>
      </c>
      <c r="C523" s="33">
        <v>15.05</v>
      </c>
      <c r="F523" s="33">
        <v>48.93</v>
      </c>
      <c r="G523" s="33">
        <v>77</v>
      </c>
      <c r="H523" s="33">
        <v>0.01</v>
      </c>
      <c r="L523" s="33">
        <v>0.01</v>
      </c>
      <c r="M523" s="33">
        <v>48.93</v>
      </c>
      <c r="N523" s="33">
        <v>77</v>
      </c>
      <c r="O523" s="33">
        <v>0</v>
      </c>
    </row>
    <row r="524" spans="1:15" x14ac:dyDescent="0.25">
      <c r="A524" s="33">
        <v>23.7</v>
      </c>
      <c r="B524" s="33">
        <v>20.68</v>
      </c>
      <c r="C524" s="33">
        <v>26.04</v>
      </c>
      <c r="F524" s="33">
        <v>60.91</v>
      </c>
      <c r="G524" s="33">
        <v>1275</v>
      </c>
      <c r="H524" s="33">
        <v>20.68</v>
      </c>
      <c r="L524" s="33">
        <v>20.68</v>
      </c>
      <c r="M524" s="33">
        <v>60.91</v>
      </c>
      <c r="N524" s="33">
        <v>1275</v>
      </c>
      <c r="O524" s="33">
        <v>0</v>
      </c>
    </row>
    <row r="525" spans="1:15" x14ac:dyDescent="0.25">
      <c r="A525" s="33">
        <v>38.950000000000003</v>
      </c>
      <c r="B525" s="33">
        <v>11.83</v>
      </c>
      <c r="C525" s="33">
        <v>15.89</v>
      </c>
      <c r="F525" s="33">
        <v>183.25</v>
      </c>
      <c r="G525" s="33">
        <v>2420</v>
      </c>
      <c r="H525" s="33">
        <v>11.83</v>
      </c>
      <c r="L525" s="33">
        <v>11.83</v>
      </c>
      <c r="M525" s="33">
        <v>183.25</v>
      </c>
      <c r="N525" s="33">
        <v>2420</v>
      </c>
      <c r="O525" s="33">
        <v>0</v>
      </c>
    </row>
    <row r="526" spans="1:15" x14ac:dyDescent="0.25">
      <c r="A526" s="33">
        <v>43.46</v>
      </c>
      <c r="B526" s="33">
        <v>23.06</v>
      </c>
      <c r="C526" s="33">
        <v>39.770000000000003</v>
      </c>
      <c r="F526" s="33">
        <v>129.37</v>
      </c>
      <c r="G526" s="33">
        <v>918</v>
      </c>
      <c r="H526" s="33">
        <v>23.06</v>
      </c>
      <c r="L526" s="33">
        <v>23.06</v>
      </c>
      <c r="M526" s="33">
        <v>129.37</v>
      </c>
      <c r="N526" s="33">
        <v>918</v>
      </c>
      <c r="O526" s="33">
        <v>0</v>
      </c>
    </row>
    <row r="527" spans="1:15" x14ac:dyDescent="0.25">
      <c r="A527" s="33">
        <v>28.69</v>
      </c>
      <c r="B527" s="33">
        <v>11.45</v>
      </c>
      <c r="C527" s="33">
        <v>47.61</v>
      </c>
      <c r="F527" s="33">
        <v>46.2</v>
      </c>
      <c r="G527" s="33">
        <v>876</v>
      </c>
      <c r="H527" s="33">
        <v>11.45</v>
      </c>
      <c r="L527" s="33">
        <v>11.45</v>
      </c>
      <c r="M527" s="33">
        <v>46.2</v>
      </c>
      <c r="N527" s="33">
        <v>876</v>
      </c>
      <c r="O527" s="33">
        <v>0</v>
      </c>
    </row>
    <row r="528" spans="1:15" x14ac:dyDescent="0.25">
      <c r="A528" s="33">
        <v>21.3</v>
      </c>
      <c r="B528" s="33">
        <v>21.4</v>
      </c>
      <c r="C528" s="33">
        <v>32.590000000000003</v>
      </c>
      <c r="F528" s="33">
        <v>33.31</v>
      </c>
      <c r="G528" s="33">
        <v>67</v>
      </c>
      <c r="H528" s="33">
        <v>21.4</v>
      </c>
      <c r="L528" s="33">
        <v>21.4</v>
      </c>
      <c r="M528" s="33">
        <v>33.31</v>
      </c>
      <c r="N528" s="33">
        <v>67</v>
      </c>
      <c r="O528" s="33">
        <v>0</v>
      </c>
    </row>
    <row r="529" spans="1:15" x14ac:dyDescent="0.25">
      <c r="A529" s="33">
        <v>55.19</v>
      </c>
      <c r="B529" s="33">
        <v>17.309999999999999</v>
      </c>
      <c r="C529" s="33">
        <v>28.75</v>
      </c>
      <c r="F529" s="33">
        <v>57.51</v>
      </c>
      <c r="G529" s="33">
        <v>424</v>
      </c>
      <c r="H529" s="33">
        <v>17.309999999999999</v>
      </c>
      <c r="L529" s="33">
        <v>17.309999999999999</v>
      </c>
      <c r="M529" s="33">
        <v>57.51</v>
      </c>
      <c r="N529" s="33">
        <v>424</v>
      </c>
      <c r="O529" s="33">
        <v>0</v>
      </c>
    </row>
    <row r="530" spans="1:15" x14ac:dyDescent="0.25">
      <c r="A530" s="33">
        <v>28.72</v>
      </c>
      <c r="B530" s="33">
        <v>29.21</v>
      </c>
      <c r="C530" s="33">
        <v>28.72</v>
      </c>
      <c r="F530" s="33">
        <v>28.78</v>
      </c>
      <c r="G530" s="33">
        <v>905</v>
      </c>
      <c r="H530" s="33">
        <v>29.21</v>
      </c>
      <c r="L530" s="33">
        <v>29.21</v>
      </c>
      <c r="M530" s="33">
        <v>28.78</v>
      </c>
      <c r="N530" s="33">
        <v>905</v>
      </c>
      <c r="O530" s="33">
        <v>0</v>
      </c>
    </row>
    <row r="531" spans="1:15" x14ac:dyDescent="0.25">
      <c r="A531" s="33">
        <v>49.75</v>
      </c>
      <c r="B531" s="33">
        <v>4.37</v>
      </c>
      <c r="C531" s="33">
        <v>24.01</v>
      </c>
      <c r="F531" s="33">
        <v>24.6</v>
      </c>
      <c r="G531" s="33">
        <v>79</v>
      </c>
      <c r="H531" s="33">
        <v>4.37</v>
      </c>
      <c r="L531" s="33">
        <v>4.37</v>
      </c>
      <c r="M531" s="33">
        <v>24.6</v>
      </c>
      <c r="N531" s="33">
        <v>79</v>
      </c>
      <c r="O531" s="33">
        <v>0</v>
      </c>
    </row>
    <row r="532" spans="1:15" x14ac:dyDescent="0.25">
      <c r="A532" s="33">
        <v>17.600000000000001</v>
      </c>
      <c r="B532" s="33">
        <v>9.9600000000000009</v>
      </c>
      <c r="C532" s="33">
        <v>15.42</v>
      </c>
      <c r="F532" s="33">
        <v>23.41</v>
      </c>
      <c r="G532" s="33">
        <v>885</v>
      </c>
      <c r="H532" s="33">
        <v>9.9600000000000009</v>
      </c>
      <c r="L532" s="33">
        <v>9.9600000000000009</v>
      </c>
      <c r="M532" s="33">
        <v>23.41</v>
      </c>
      <c r="N532" s="33">
        <v>885</v>
      </c>
      <c r="O532" s="33">
        <v>0</v>
      </c>
    </row>
    <row r="533" spans="1:15" x14ac:dyDescent="0.25">
      <c r="A533" s="33">
        <v>34.29</v>
      </c>
      <c r="B533" s="33">
        <v>34.6</v>
      </c>
      <c r="C533" s="33">
        <v>33.96</v>
      </c>
      <c r="F533" s="33">
        <v>19.68</v>
      </c>
      <c r="G533" s="33">
        <v>472</v>
      </c>
      <c r="H533" s="33">
        <v>34.6</v>
      </c>
      <c r="L533" s="33">
        <v>34.6</v>
      </c>
      <c r="M533" s="33">
        <v>19.68</v>
      </c>
      <c r="N533" s="33">
        <v>472</v>
      </c>
      <c r="O533" s="33">
        <v>0</v>
      </c>
    </row>
    <row r="534" spans="1:15" x14ac:dyDescent="0.25">
      <c r="A534" s="33">
        <v>32.79</v>
      </c>
      <c r="B534" s="33">
        <v>52.63</v>
      </c>
      <c r="C534" s="33">
        <v>31.14</v>
      </c>
      <c r="F534" s="33">
        <v>14.5</v>
      </c>
      <c r="G534" s="33">
        <v>95</v>
      </c>
      <c r="H534" s="33">
        <v>52.63</v>
      </c>
      <c r="L534" s="33">
        <v>52.63</v>
      </c>
      <c r="M534" s="33">
        <v>14.5</v>
      </c>
      <c r="N534" s="33">
        <v>95</v>
      </c>
      <c r="O534" s="33">
        <v>0</v>
      </c>
    </row>
    <row r="535" spans="1:15" x14ac:dyDescent="0.25">
      <c r="A535" s="33">
        <v>40.15</v>
      </c>
      <c r="B535" s="33">
        <v>17.07</v>
      </c>
      <c r="C535" s="33">
        <v>10.75</v>
      </c>
      <c r="F535" s="33">
        <v>104.78</v>
      </c>
      <c r="G535" s="33">
        <v>1802</v>
      </c>
      <c r="H535" s="33">
        <v>17.07</v>
      </c>
      <c r="L535" s="33">
        <v>17.07</v>
      </c>
      <c r="M535" s="33">
        <v>104.78</v>
      </c>
      <c r="N535" s="33">
        <v>1802</v>
      </c>
      <c r="O535" s="33">
        <v>0</v>
      </c>
    </row>
    <row r="536" spans="1:15" x14ac:dyDescent="0.25">
      <c r="A536" s="33">
        <v>21.59</v>
      </c>
      <c r="B536" s="33">
        <v>2.0499999999999998</v>
      </c>
      <c r="C536" s="33">
        <v>21.68</v>
      </c>
      <c r="F536" s="33">
        <v>57.21</v>
      </c>
      <c r="G536" s="33">
        <v>259</v>
      </c>
      <c r="H536" s="33">
        <v>2.0499999999999998</v>
      </c>
      <c r="L536" s="33">
        <v>2.0499999999999998</v>
      </c>
      <c r="M536" s="33">
        <v>57.21</v>
      </c>
      <c r="N536" s="33">
        <v>259</v>
      </c>
      <c r="O536" s="33">
        <v>0</v>
      </c>
    </row>
    <row r="537" spans="1:15" x14ac:dyDescent="0.25">
      <c r="A537" s="33">
        <v>50.85</v>
      </c>
      <c r="B537" s="33">
        <v>6.95</v>
      </c>
      <c r="C537" s="33">
        <v>49.18</v>
      </c>
      <c r="F537" s="33">
        <v>24.93</v>
      </c>
      <c r="G537" s="33">
        <v>421</v>
      </c>
      <c r="H537" s="33">
        <v>6.95</v>
      </c>
      <c r="L537" s="33">
        <v>6.95</v>
      </c>
      <c r="M537" s="33">
        <v>24.93</v>
      </c>
      <c r="N537" s="33">
        <v>421</v>
      </c>
      <c r="O537" s="33">
        <v>0</v>
      </c>
    </row>
    <row r="538" spans="1:15" x14ac:dyDescent="0.25">
      <c r="A538" s="33">
        <v>49.05</v>
      </c>
      <c r="B538" s="33">
        <v>39.090000000000003</v>
      </c>
      <c r="C538" s="33">
        <v>4.83</v>
      </c>
      <c r="F538" s="33">
        <v>40.07</v>
      </c>
      <c r="G538" s="33">
        <v>914</v>
      </c>
      <c r="H538" s="33">
        <v>39.090000000000003</v>
      </c>
      <c r="L538" s="33">
        <v>39.090000000000003</v>
      </c>
      <c r="M538" s="33">
        <v>40.07</v>
      </c>
      <c r="N538" s="33">
        <v>914</v>
      </c>
      <c r="O538" s="33">
        <v>0</v>
      </c>
    </row>
    <row r="539" spans="1:15" x14ac:dyDescent="0.25">
      <c r="A539" s="33">
        <v>46.42</v>
      </c>
      <c r="B539" s="33">
        <v>34.299999999999997</v>
      </c>
      <c r="C539" s="33">
        <v>19.48</v>
      </c>
      <c r="F539" s="33">
        <v>55.04</v>
      </c>
      <c r="G539" s="33">
        <v>2005</v>
      </c>
      <c r="H539" s="33">
        <v>34.299999999999997</v>
      </c>
      <c r="L539" s="33">
        <v>34.299999999999997</v>
      </c>
      <c r="M539" s="33">
        <v>55.04</v>
      </c>
      <c r="N539" s="33">
        <v>2005</v>
      </c>
      <c r="O539" s="33">
        <v>0</v>
      </c>
    </row>
    <row r="540" spans="1:15" x14ac:dyDescent="0.25">
      <c r="A540" s="33">
        <v>48.49</v>
      </c>
      <c r="B540" s="33">
        <v>16.59</v>
      </c>
      <c r="C540" s="33">
        <v>33.729999999999997</v>
      </c>
      <c r="F540" s="33">
        <v>5.57</v>
      </c>
      <c r="G540" s="33">
        <v>120</v>
      </c>
      <c r="H540" s="33">
        <v>16.59</v>
      </c>
      <c r="L540" s="33">
        <v>16.59</v>
      </c>
      <c r="M540" s="33">
        <v>5.57</v>
      </c>
      <c r="N540" s="33">
        <v>120</v>
      </c>
      <c r="O540" s="33">
        <v>0</v>
      </c>
    </row>
    <row r="541" spans="1:15" x14ac:dyDescent="0.25">
      <c r="A541" s="33">
        <v>46.53</v>
      </c>
      <c r="B541" s="33">
        <v>20.399999999999999</v>
      </c>
      <c r="C541" s="33">
        <v>38.19</v>
      </c>
      <c r="F541" s="33">
        <v>11.58</v>
      </c>
      <c r="G541" s="33">
        <v>526</v>
      </c>
      <c r="H541" s="33">
        <v>20.399999999999999</v>
      </c>
      <c r="L541" s="33">
        <v>20.399999999999999</v>
      </c>
      <c r="M541" s="33">
        <v>11.58</v>
      </c>
      <c r="N541" s="33">
        <v>526</v>
      </c>
      <c r="O541" s="33">
        <v>0</v>
      </c>
    </row>
    <row r="542" spans="1:15" x14ac:dyDescent="0.25">
      <c r="A542" s="33">
        <v>50.83</v>
      </c>
      <c r="B542" s="33">
        <v>29.44</v>
      </c>
      <c r="C542" s="33">
        <v>41.97</v>
      </c>
      <c r="F542" s="33">
        <v>25.43</v>
      </c>
      <c r="G542" s="33">
        <v>1236</v>
      </c>
      <c r="H542" s="33">
        <v>29.44</v>
      </c>
      <c r="L542" s="33">
        <v>29.44</v>
      </c>
      <c r="M542" s="33">
        <v>25.43</v>
      </c>
      <c r="N542" s="33">
        <v>1236</v>
      </c>
      <c r="O542" s="33">
        <v>0</v>
      </c>
    </row>
    <row r="543" spans="1:15" x14ac:dyDescent="0.25">
      <c r="A543" s="33">
        <v>46.06</v>
      </c>
      <c r="B543" s="33">
        <v>43.45</v>
      </c>
      <c r="C543" s="33">
        <v>48.33</v>
      </c>
      <c r="F543" s="33">
        <v>26.09</v>
      </c>
      <c r="G543" s="33">
        <v>917</v>
      </c>
      <c r="H543" s="33">
        <v>43.45</v>
      </c>
      <c r="L543" s="33">
        <v>43.45</v>
      </c>
      <c r="M543" s="33">
        <v>26.09</v>
      </c>
      <c r="N543" s="33">
        <v>917</v>
      </c>
      <c r="O543" s="33">
        <v>0</v>
      </c>
    </row>
    <row r="544" spans="1:15" x14ac:dyDescent="0.25">
      <c r="A544" s="33">
        <v>16.95</v>
      </c>
      <c r="B544" s="33">
        <v>25.67</v>
      </c>
      <c r="C544" s="33">
        <v>19.170000000000002</v>
      </c>
      <c r="F544" s="33">
        <v>9.74</v>
      </c>
      <c r="G544" s="33">
        <v>262</v>
      </c>
      <c r="H544" s="33">
        <v>25.67</v>
      </c>
      <c r="L544" s="33">
        <v>25.67</v>
      </c>
      <c r="M544" s="33">
        <v>9.74</v>
      </c>
      <c r="N544" s="33">
        <v>262</v>
      </c>
      <c r="O544" s="33">
        <v>0</v>
      </c>
    </row>
    <row r="545" spans="1:15" x14ac:dyDescent="0.25">
      <c r="A545" s="33">
        <v>35.15</v>
      </c>
      <c r="B545" s="33">
        <v>40.51</v>
      </c>
      <c r="C545" s="33">
        <v>27.56</v>
      </c>
      <c r="F545" s="33">
        <v>13.06</v>
      </c>
      <c r="G545" s="33">
        <v>1520</v>
      </c>
      <c r="H545" s="33">
        <v>40.51</v>
      </c>
      <c r="L545" s="33">
        <v>40.51</v>
      </c>
      <c r="M545" s="33">
        <v>13.06</v>
      </c>
      <c r="N545" s="33">
        <v>1520</v>
      </c>
      <c r="O545" s="33">
        <v>0</v>
      </c>
    </row>
    <row r="546" spans="1:15" x14ac:dyDescent="0.25">
      <c r="A546" s="33">
        <v>54.3</v>
      </c>
      <c r="B546" s="33">
        <v>7.86</v>
      </c>
      <c r="C546" s="33">
        <v>29.79</v>
      </c>
      <c r="F546" s="33">
        <v>47.53</v>
      </c>
      <c r="G546" s="33">
        <v>333</v>
      </c>
      <c r="H546" s="33">
        <v>7.86</v>
      </c>
      <c r="L546" s="33">
        <v>7.86</v>
      </c>
      <c r="M546" s="33">
        <v>47.53</v>
      </c>
      <c r="N546" s="33">
        <v>333</v>
      </c>
      <c r="O546" s="33">
        <v>0</v>
      </c>
    </row>
    <row r="547" spans="1:15" x14ac:dyDescent="0.25">
      <c r="A547" s="33">
        <v>36</v>
      </c>
      <c r="B547" s="33">
        <v>10.97</v>
      </c>
      <c r="C547" s="33">
        <v>31.01</v>
      </c>
      <c r="F547" s="33">
        <v>67.87</v>
      </c>
      <c r="G547" s="33">
        <v>261</v>
      </c>
      <c r="H547" s="33">
        <v>10.97</v>
      </c>
      <c r="L547" s="33">
        <v>10.97</v>
      </c>
      <c r="M547" s="33">
        <v>67.87</v>
      </c>
      <c r="N547" s="33">
        <v>261</v>
      </c>
      <c r="O547" s="33">
        <v>0</v>
      </c>
    </row>
    <row r="548" spans="1:15" x14ac:dyDescent="0.25">
      <c r="A548" s="33">
        <v>5.82</v>
      </c>
      <c r="B548" s="33">
        <v>5.48</v>
      </c>
      <c r="C548" s="33">
        <v>10.72</v>
      </c>
      <c r="F548" s="33">
        <v>24.31</v>
      </c>
      <c r="G548" s="33">
        <v>3036</v>
      </c>
      <c r="H548" s="33">
        <v>5.48</v>
      </c>
      <c r="L548" s="33">
        <v>5.48</v>
      </c>
      <c r="M548" s="33">
        <v>24.31</v>
      </c>
      <c r="N548" s="33">
        <v>3036</v>
      </c>
      <c r="O548" s="33">
        <v>0</v>
      </c>
    </row>
    <row r="549" spans="1:15" x14ac:dyDescent="0.25">
      <c r="A549" s="33">
        <v>34.619999999999997</v>
      </c>
      <c r="B549" s="33">
        <v>20.25</v>
      </c>
      <c r="C549" s="33">
        <v>30.73</v>
      </c>
      <c r="F549" s="33">
        <v>5.98</v>
      </c>
      <c r="G549" s="33">
        <v>1590</v>
      </c>
      <c r="H549" s="33">
        <v>20.25</v>
      </c>
      <c r="L549" s="33">
        <v>20.25</v>
      </c>
      <c r="M549" s="33">
        <v>5.98</v>
      </c>
      <c r="N549" s="33">
        <v>1590</v>
      </c>
      <c r="O549" s="33">
        <v>0</v>
      </c>
    </row>
    <row r="550" spans="1:15" x14ac:dyDescent="0.25">
      <c r="A550" s="33">
        <v>42.54</v>
      </c>
      <c r="B550" s="33">
        <v>18.87</v>
      </c>
      <c r="C550" s="33">
        <v>50.48</v>
      </c>
      <c r="F550" s="33">
        <v>3.02</v>
      </c>
      <c r="G550" s="33">
        <v>614</v>
      </c>
      <c r="H550" s="33">
        <v>18.87</v>
      </c>
      <c r="L550" s="33">
        <v>18.87</v>
      </c>
      <c r="M550" s="33">
        <v>3.02</v>
      </c>
      <c r="N550" s="33">
        <v>614</v>
      </c>
      <c r="O550" s="33">
        <v>0</v>
      </c>
    </row>
    <row r="551" spans="1:15" x14ac:dyDescent="0.25">
      <c r="A551" s="33">
        <v>34.47</v>
      </c>
      <c r="B551" s="33">
        <v>36.65</v>
      </c>
      <c r="C551" s="33">
        <v>42.82</v>
      </c>
      <c r="F551" s="33">
        <v>15.8</v>
      </c>
      <c r="G551" s="33">
        <v>77</v>
      </c>
      <c r="H551" s="33">
        <v>36.65</v>
      </c>
      <c r="L551" s="33">
        <v>36.65</v>
      </c>
      <c r="M551" s="33">
        <v>15.8</v>
      </c>
      <c r="N551" s="33">
        <v>77</v>
      </c>
      <c r="O551" s="33">
        <v>0</v>
      </c>
    </row>
    <row r="552" spans="1:15" x14ac:dyDescent="0.25">
      <c r="A552" s="33">
        <v>36.24</v>
      </c>
      <c r="B552" s="33">
        <v>18.170000000000002</v>
      </c>
      <c r="C552" s="33">
        <v>42.76</v>
      </c>
      <c r="F552" s="33">
        <v>66.23</v>
      </c>
      <c r="G552" s="33">
        <v>1239</v>
      </c>
      <c r="H552" s="33">
        <v>18.170000000000002</v>
      </c>
      <c r="L552" s="33">
        <v>18.170000000000002</v>
      </c>
      <c r="M552" s="33">
        <v>66.23</v>
      </c>
      <c r="N552" s="33">
        <v>1239</v>
      </c>
      <c r="O552" s="33">
        <v>0</v>
      </c>
    </row>
    <row r="553" spans="1:15" x14ac:dyDescent="0.25">
      <c r="A553" s="33">
        <v>35.39</v>
      </c>
      <c r="B553" s="33">
        <v>13.82</v>
      </c>
      <c r="C553" s="33">
        <v>48.36</v>
      </c>
      <c r="F553" s="33">
        <v>226.34</v>
      </c>
      <c r="G553" s="33">
        <v>1118</v>
      </c>
      <c r="H553" s="33">
        <v>13.82</v>
      </c>
      <c r="L553" s="33">
        <v>13.82</v>
      </c>
      <c r="M553" s="33">
        <v>226.34</v>
      </c>
      <c r="N553" s="33">
        <v>1118</v>
      </c>
      <c r="O553" s="33">
        <v>0</v>
      </c>
    </row>
    <row r="554" spans="1:15" x14ac:dyDescent="0.25">
      <c r="A554" s="33">
        <v>30.13</v>
      </c>
      <c r="B554" s="33">
        <v>25.09</v>
      </c>
      <c r="C554" s="33">
        <v>43.98</v>
      </c>
      <c r="F554" s="33">
        <v>20.190000000000001</v>
      </c>
      <c r="G554" s="33">
        <v>228</v>
      </c>
      <c r="H554" s="33">
        <v>25.09</v>
      </c>
      <c r="L554" s="33">
        <v>25.09</v>
      </c>
      <c r="M554" s="33">
        <v>20.190000000000001</v>
      </c>
      <c r="N554" s="33">
        <v>228</v>
      </c>
      <c r="O554" s="33">
        <v>0</v>
      </c>
    </row>
    <row r="555" spans="1:15" x14ac:dyDescent="0.25">
      <c r="A555" s="33">
        <v>18.82</v>
      </c>
      <c r="B555" s="33">
        <v>30.37</v>
      </c>
      <c r="C555" s="33">
        <v>41.45</v>
      </c>
      <c r="F555" s="33">
        <v>154.83000000000001</v>
      </c>
      <c r="G555" s="33">
        <v>480</v>
      </c>
      <c r="H555" s="33">
        <v>30.37</v>
      </c>
      <c r="L555" s="33">
        <v>30.37</v>
      </c>
      <c r="M555" s="33">
        <v>154.83000000000001</v>
      </c>
      <c r="N555" s="33">
        <v>480</v>
      </c>
      <c r="O555" s="33">
        <v>0</v>
      </c>
    </row>
    <row r="556" spans="1:15" x14ac:dyDescent="0.25">
      <c r="A556" s="33">
        <v>67.98</v>
      </c>
      <c r="B556" s="33">
        <v>18.260000000000002</v>
      </c>
      <c r="C556" s="33">
        <v>43.32</v>
      </c>
      <c r="F556" s="33">
        <v>31.52</v>
      </c>
      <c r="G556" s="33">
        <v>2373</v>
      </c>
      <c r="H556" s="33">
        <v>18.260000000000002</v>
      </c>
      <c r="L556" s="33">
        <v>18.260000000000002</v>
      </c>
      <c r="M556" s="33">
        <v>31.52</v>
      </c>
      <c r="N556" s="33">
        <v>2373</v>
      </c>
      <c r="O556" s="33">
        <v>0</v>
      </c>
    </row>
    <row r="557" spans="1:15" x14ac:dyDescent="0.25">
      <c r="A557" s="33">
        <v>55.49</v>
      </c>
      <c r="B557" s="33">
        <v>10.56</v>
      </c>
      <c r="C557" s="33">
        <v>35.86</v>
      </c>
      <c r="F557" s="33">
        <v>36.94</v>
      </c>
      <c r="G557" s="33">
        <v>177</v>
      </c>
      <c r="H557" s="33">
        <v>10.56</v>
      </c>
      <c r="L557" s="33">
        <v>10.56</v>
      </c>
      <c r="M557" s="33">
        <v>36.94</v>
      </c>
      <c r="N557" s="33">
        <v>177</v>
      </c>
      <c r="O557" s="33">
        <v>0</v>
      </c>
    </row>
    <row r="558" spans="1:15" x14ac:dyDescent="0.25">
      <c r="A558" s="33">
        <v>36.21</v>
      </c>
      <c r="B558" s="33">
        <v>0.81</v>
      </c>
      <c r="C558" s="33">
        <v>19.36</v>
      </c>
      <c r="F558" s="33">
        <v>48.41</v>
      </c>
      <c r="G558" s="33">
        <v>855</v>
      </c>
      <c r="H558" s="33">
        <v>0.81</v>
      </c>
      <c r="L558" s="33">
        <v>0.81</v>
      </c>
      <c r="M558" s="33">
        <v>48.41</v>
      </c>
      <c r="N558" s="33">
        <v>855</v>
      </c>
      <c r="O558" s="33">
        <v>0</v>
      </c>
    </row>
    <row r="559" spans="1:15" x14ac:dyDescent="0.25">
      <c r="A559" s="33">
        <v>26.11</v>
      </c>
      <c r="B559" s="33">
        <v>26.59</v>
      </c>
      <c r="C559" s="33">
        <v>45.73</v>
      </c>
      <c r="F559" s="33">
        <v>25.44</v>
      </c>
      <c r="G559" s="33">
        <v>79</v>
      </c>
      <c r="H559" s="33">
        <v>26.59</v>
      </c>
      <c r="L559" s="33">
        <v>26.59</v>
      </c>
      <c r="M559" s="33">
        <v>25.44</v>
      </c>
      <c r="N559" s="33">
        <v>79</v>
      </c>
      <c r="O559" s="33">
        <v>0</v>
      </c>
    </row>
    <row r="560" spans="1:15" x14ac:dyDescent="0.25">
      <c r="A560" s="33">
        <v>16.440000000000001</v>
      </c>
      <c r="B560" s="33">
        <v>9.11</v>
      </c>
      <c r="C560" s="33">
        <v>26.44</v>
      </c>
      <c r="F560" s="33">
        <v>11.01</v>
      </c>
      <c r="G560" s="33">
        <v>207</v>
      </c>
      <c r="H560" s="33">
        <v>9.11</v>
      </c>
      <c r="L560" s="33">
        <v>9.11</v>
      </c>
      <c r="M560" s="33">
        <v>11.01</v>
      </c>
      <c r="N560" s="33">
        <v>207</v>
      </c>
      <c r="O560" s="33">
        <v>0</v>
      </c>
    </row>
    <row r="561" spans="1:15" x14ac:dyDescent="0.25">
      <c r="A561" s="33">
        <v>58.66</v>
      </c>
      <c r="B561" s="33">
        <v>36.799999999999997</v>
      </c>
      <c r="C561" s="33">
        <v>62.85</v>
      </c>
      <c r="F561" s="33">
        <v>29.22</v>
      </c>
      <c r="G561" s="33">
        <v>2356</v>
      </c>
      <c r="H561" s="33">
        <v>36.799999999999997</v>
      </c>
      <c r="L561" s="33">
        <v>36.799999999999997</v>
      </c>
      <c r="M561" s="33">
        <v>29.22</v>
      </c>
      <c r="N561" s="33">
        <v>2356</v>
      </c>
      <c r="O561" s="33">
        <v>0</v>
      </c>
    </row>
    <row r="562" spans="1:15" x14ac:dyDescent="0.25">
      <c r="A562" s="33">
        <v>71.459999999999994</v>
      </c>
      <c r="B562" s="33">
        <v>12.46</v>
      </c>
      <c r="C562" s="33">
        <v>16.88</v>
      </c>
      <c r="F562" s="33">
        <v>14.7</v>
      </c>
      <c r="G562" s="33">
        <v>853</v>
      </c>
      <c r="H562" s="33">
        <v>12.46</v>
      </c>
      <c r="L562" s="33">
        <v>12.46</v>
      </c>
      <c r="M562" s="33">
        <v>14.7</v>
      </c>
      <c r="N562" s="33">
        <v>853</v>
      </c>
      <c r="O562" s="33">
        <v>0</v>
      </c>
    </row>
    <row r="563" spans="1:15" x14ac:dyDescent="0.25">
      <c r="A563" s="33">
        <v>35.549999999999997</v>
      </c>
      <c r="B563" s="33">
        <v>23.89</v>
      </c>
      <c r="C563" s="33">
        <v>21.85</v>
      </c>
      <c r="F563" s="33">
        <v>14.46</v>
      </c>
      <c r="G563" s="33">
        <v>209</v>
      </c>
      <c r="H563" s="33">
        <v>23.89</v>
      </c>
      <c r="L563" s="33">
        <v>23.89</v>
      </c>
      <c r="M563" s="33">
        <v>14.46</v>
      </c>
      <c r="N563" s="33">
        <v>209</v>
      </c>
      <c r="O563" s="33">
        <v>0</v>
      </c>
    </row>
    <row r="564" spans="1:15" x14ac:dyDescent="0.25">
      <c r="A564" s="33">
        <v>13.81</v>
      </c>
      <c r="B564" s="33">
        <v>10.24</v>
      </c>
      <c r="C564" s="33">
        <v>24.31</v>
      </c>
      <c r="F564" s="33">
        <v>48.47</v>
      </c>
      <c r="G564" s="33">
        <v>79</v>
      </c>
      <c r="H564" s="33">
        <v>10.24</v>
      </c>
      <c r="L564" s="33">
        <v>10.24</v>
      </c>
      <c r="M564" s="33">
        <v>48.47</v>
      </c>
      <c r="N564" s="33">
        <v>79</v>
      </c>
      <c r="O564" s="33">
        <v>0</v>
      </c>
    </row>
    <row r="565" spans="1:15" x14ac:dyDescent="0.25">
      <c r="A565" s="33">
        <v>54.31</v>
      </c>
      <c r="B565" s="33">
        <v>59.76</v>
      </c>
      <c r="C565" s="33">
        <v>40.28</v>
      </c>
      <c r="F565" s="33">
        <v>23.63</v>
      </c>
      <c r="G565" s="33">
        <v>1762</v>
      </c>
      <c r="H565" s="33">
        <v>59.76</v>
      </c>
      <c r="L565" s="33">
        <v>59.76</v>
      </c>
      <c r="M565" s="33">
        <v>23.63</v>
      </c>
      <c r="N565" s="33">
        <v>1762</v>
      </c>
      <c r="O565" s="33">
        <v>0</v>
      </c>
    </row>
    <row r="566" spans="1:15" x14ac:dyDescent="0.25">
      <c r="A566" s="33">
        <v>45.04</v>
      </c>
      <c r="B566" s="33">
        <v>51.55</v>
      </c>
      <c r="C566" s="33">
        <v>67.37</v>
      </c>
      <c r="F566" s="33">
        <v>5.14</v>
      </c>
      <c r="G566" s="33">
        <v>896</v>
      </c>
      <c r="H566" s="33">
        <v>51.55</v>
      </c>
      <c r="L566" s="33">
        <v>51.55</v>
      </c>
      <c r="M566" s="33">
        <v>5.14</v>
      </c>
      <c r="N566" s="33">
        <v>896</v>
      </c>
      <c r="O566" s="33">
        <v>0</v>
      </c>
    </row>
    <row r="567" spans="1:15" x14ac:dyDescent="0.25">
      <c r="A567" s="33">
        <v>15.66</v>
      </c>
      <c r="B567" s="33">
        <v>30.58</v>
      </c>
      <c r="C567" s="33">
        <v>30.18</v>
      </c>
      <c r="F567" s="33">
        <v>11.88</v>
      </c>
      <c r="G567" s="33">
        <v>486</v>
      </c>
      <c r="H567" s="33">
        <v>30.58</v>
      </c>
      <c r="L567" s="33">
        <v>30.58</v>
      </c>
      <c r="M567" s="33">
        <v>11.88</v>
      </c>
      <c r="N567" s="33">
        <v>486</v>
      </c>
      <c r="O567" s="33">
        <v>0</v>
      </c>
    </row>
    <row r="568" spans="1:15" x14ac:dyDescent="0.25">
      <c r="A568" s="33">
        <v>43.31</v>
      </c>
      <c r="B568" s="33">
        <v>30.79</v>
      </c>
      <c r="C568" s="33">
        <v>33.57</v>
      </c>
      <c r="F568" s="33">
        <v>25.26</v>
      </c>
      <c r="G568" s="33">
        <v>203</v>
      </c>
      <c r="H568" s="33">
        <v>30.79</v>
      </c>
      <c r="L568" s="33">
        <v>30.79</v>
      </c>
      <c r="M568" s="33">
        <v>25.26</v>
      </c>
      <c r="N568" s="33">
        <v>203</v>
      </c>
      <c r="O568" s="33">
        <v>0</v>
      </c>
    </row>
    <row r="569" spans="1:15" x14ac:dyDescent="0.25">
      <c r="A569" s="33">
        <v>25.08</v>
      </c>
      <c r="B569" s="33">
        <v>5.37</v>
      </c>
      <c r="C569" s="33">
        <v>15.56</v>
      </c>
      <c r="F569" s="33">
        <v>9.69</v>
      </c>
      <c r="G569" s="33">
        <v>132</v>
      </c>
      <c r="H569" s="33">
        <v>5.37</v>
      </c>
      <c r="L569" s="33">
        <v>5.37</v>
      </c>
      <c r="M569" s="33">
        <v>9.69</v>
      </c>
      <c r="N569" s="33">
        <v>132</v>
      </c>
      <c r="O569" s="33">
        <v>0</v>
      </c>
    </row>
    <row r="570" spans="1:15" x14ac:dyDescent="0.25">
      <c r="A570" s="33">
        <v>34.18</v>
      </c>
      <c r="B570" s="33">
        <v>5.43</v>
      </c>
      <c r="C570" s="33">
        <v>12.15</v>
      </c>
      <c r="F570" s="33">
        <v>11.07</v>
      </c>
      <c r="G570" s="33">
        <v>1043</v>
      </c>
      <c r="H570" s="33">
        <v>5.43</v>
      </c>
      <c r="L570" s="33">
        <v>5.43</v>
      </c>
      <c r="M570" s="33">
        <v>11.07</v>
      </c>
      <c r="N570" s="33">
        <v>1043</v>
      </c>
      <c r="O570" s="33">
        <v>0</v>
      </c>
    </row>
    <row r="571" spans="1:15" x14ac:dyDescent="0.25">
      <c r="A571" s="33">
        <v>40.29</v>
      </c>
      <c r="B571" s="33">
        <v>42.44</v>
      </c>
      <c r="C571" s="33">
        <v>38.53</v>
      </c>
      <c r="F571" s="33">
        <v>120.55</v>
      </c>
      <c r="G571" s="33">
        <v>2041</v>
      </c>
      <c r="H571" s="33">
        <v>42.44</v>
      </c>
      <c r="L571" s="33">
        <v>42.44</v>
      </c>
      <c r="M571" s="33">
        <v>120.55</v>
      </c>
      <c r="N571" s="33">
        <v>2041</v>
      </c>
      <c r="O571" s="33">
        <v>0</v>
      </c>
    </row>
    <row r="572" spans="1:15" x14ac:dyDescent="0.25">
      <c r="A572" s="33">
        <v>26.71</v>
      </c>
      <c r="B572" s="33">
        <v>31.06</v>
      </c>
      <c r="C572" s="33">
        <v>32.42</v>
      </c>
      <c r="F572" s="33">
        <v>12.72</v>
      </c>
      <c r="G572" s="33">
        <v>1585</v>
      </c>
      <c r="H572" s="33">
        <v>31.06</v>
      </c>
      <c r="L572" s="33">
        <v>31.06</v>
      </c>
      <c r="M572" s="33">
        <v>12.72</v>
      </c>
      <c r="N572" s="33">
        <v>1585</v>
      </c>
      <c r="O572" s="33">
        <v>0</v>
      </c>
    </row>
    <row r="573" spans="1:15" x14ac:dyDescent="0.25">
      <c r="A573" s="33">
        <v>25.33</v>
      </c>
      <c r="B573" s="33">
        <v>33.979999999999997</v>
      </c>
      <c r="C573" s="33">
        <v>20.23</v>
      </c>
      <c r="F573" s="33">
        <v>21.78</v>
      </c>
      <c r="G573" s="33">
        <v>235</v>
      </c>
      <c r="H573" s="33">
        <v>33.979999999999997</v>
      </c>
      <c r="L573" s="33">
        <v>33.979999999999997</v>
      </c>
      <c r="M573" s="33">
        <v>21.78</v>
      </c>
      <c r="N573" s="33">
        <v>235</v>
      </c>
      <c r="O573" s="33">
        <v>0</v>
      </c>
    </row>
    <row r="574" spans="1:15" x14ac:dyDescent="0.25">
      <c r="A574" s="33">
        <v>61.01</v>
      </c>
      <c r="B574" s="33">
        <v>21.89</v>
      </c>
      <c r="C574" s="33">
        <v>69.61</v>
      </c>
      <c r="F574" s="33">
        <v>11.25</v>
      </c>
      <c r="G574" s="33">
        <v>375</v>
      </c>
      <c r="H574" s="33">
        <v>21.89</v>
      </c>
      <c r="L574" s="33">
        <v>21.89</v>
      </c>
      <c r="M574" s="33">
        <v>11.25</v>
      </c>
      <c r="N574" s="33">
        <v>375</v>
      </c>
      <c r="O574" s="33">
        <v>0</v>
      </c>
    </row>
    <row r="575" spans="1:15" x14ac:dyDescent="0.25">
      <c r="A575" s="33">
        <v>54.79</v>
      </c>
      <c r="B575" s="33">
        <v>28.12</v>
      </c>
      <c r="C575" s="33">
        <v>39.5</v>
      </c>
      <c r="F575" s="33">
        <v>21.84</v>
      </c>
      <c r="G575" s="33">
        <v>464</v>
      </c>
      <c r="H575" s="33">
        <v>28.12</v>
      </c>
      <c r="L575" s="33">
        <v>28.12</v>
      </c>
      <c r="M575" s="33">
        <v>21.84</v>
      </c>
      <c r="N575" s="33">
        <v>464</v>
      </c>
      <c r="O575" s="33">
        <v>0</v>
      </c>
    </row>
    <row r="576" spans="1:15" x14ac:dyDescent="0.25">
      <c r="A576" s="33">
        <v>46.49</v>
      </c>
      <c r="B576" s="33">
        <v>40.99</v>
      </c>
      <c r="C576" s="33">
        <v>6.84</v>
      </c>
      <c r="F576" s="33">
        <v>18.29</v>
      </c>
      <c r="G576" s="33">
        <v>1186</v>
      </c>
      <c r="H576" s="33">
        <v>40.99</v>
      </c>
      <c r="L576" s="33">
        <v>40.99</v>
      </c>
      <c r="M576" s="33">
        <v>18.29</v>
      </c>
      <c r="N576" s="33">
        <v>1186</v>
      </c>
      <c r="O576" s="33">
        <v>0</v>
      </c>
    </row>
    <row r="577" spans="1:15" x14ac:dyDescent="0.25">
      <c r="A577" s="33">
        <v>34.39</v>
      </c>
      <c r="B577" s="33">
        <v>14.17</v>
      </c>
      <c r="C577" s="33">
        <v>64.44</v>
      </c>
      <c r="F577" s="33">
        <v>22.73</v>
      </c>
      <c r="G577" s="33">
        <v>268</v>
      </c>
      <c r="H577" s="33">
        <v>14.17</v>
      </c>
      <c r="L577" s="33">
        <v>14.17</v>
      </c>
      <c r="M577" s="33">
        <v>22.73</v>
      </c>
      <c r="N577" s="33">
        <v>268</v>
      </c>
      <c r="O577" s="33">
        <v>0</v>
      </c>
    </row>
    <row r="578" spans="1:15" x14ac:dyDescent="0.25">
      <c r="A578" s="33">
        <v>45.92</v>
      </c>
      <c r="B578" s="33">
        <v>4.01</v>
      </c>
      <c r="C578" s="33">
        <v>28.41</v>
      </c>
      <c r="F578" s="33">
        <v>45.1</v>
      </c>
      <c r="G578" s="33">
        <v>699</v>
      </c>
      <c r="H578" s="33">
        <v>4.01</v>
      </c>
      <c r="L578" s="33">
        <v>4.01</v>
      </c>
      <c r="M578" s="33">
        <v>45.1</v>
      </c>
      <c r="N578" s="33">
        <v>699</v>
      </c>
      <c r="O578" s="33">
        <v>0</v>
      </c>
    </row>
    <row r="579" spans="1:15" x14ac:dyDescent="0.25">
      <c r="A579" s="33">
        <v>57.44</v>
      </c>
      <c r="B579" s="33">
        <v>29.5</v>
      </c>
      <c r="C579" s="33">
        <v>49.51</v>
      </c>
      <c r="F579" s="33">
        <v>12.24</v>
      </c>
      <c r="G579" s="33">
        <v>88</v>
      </c>
      <c r="H579" s="33">
        <v>29.5</v>
      </c>
      <c r="L579" s="33">
        <v>29.5</v>
      </c>
      <c r="M579" s="33">
        <v>12.24</v>
      </c>
      <c r="N579" s="33">
        <v>88</v>
      </c>
      <c r="O579" s="33">
        <v>0</v>
      </c>
    </row>
    <row r="580" spans="1:15" x14ac:dyDescent="0.25">
      <c r="A580" s="33">
        <v>23.48</v>
      </c>
      <c r="B580" s="33">
        <v>18.260000000000002</v>
      </c>
      <c r="C580" s="33">
        <v>48.36</v>
      </c>
      <c r="F580" s="33">
        <v>23.04</v>
      </c>
      <c r="G580" s="33">
        <v>73</v>
      </c>
      <c r="H580" s="33">
        <v>18.260000000000002</v>
      </c>
      <c r="L580" s="33">
        <v>18.260000000000002</v>
      </c>
      <c r="M580" s="33">
        <v>23.04</v>
      </c>
      <c r="N580" s="33">
        <v>73</v>
      </c>
      <c r="O580" s="33">
        <v>0</v>
      </c>
    </row>
    <row r="581" spans="1:15" x14ac:dyDescent="0.25">
      <c r="A581" s="33">
        <v>24.2</v>
      </c>
      <c r="B581" s="33">
        <v>63.39</v>
      </c>
      <c r="C581" s="33">
        <v>41.73</v>
      </c>
      <c r="F581" s="33">
        <v>11.5</v>
      </c>
      <c r="G581" s="33">
        <v>761</v>
      </c>
      <c r="H581" s="33">
        <v>63.39</v>
      </c>
      <c r="L581" s="33">
        <v>63.39</v>
      </c>
      <c r="M581" s="33">
        <v>11.5</v>
      </c>
      <c r="N581" s="33">
        <v>761</v>
      </c>
      <c r="O581" s="33">
        <v>0</v>
      </c>
    </row>
    <row r="582" spans="1:15" x14ac:dyDescent="0.25">
      <c r="A582" s="33">
        <v>56.94</v>
      </c>
      <c r="B582" s="33">
        <v>36.6</v>
      </c>
      <c r="C582" s="33">
        <v>39.65</v>
      </c>
      <c r="F582" s="33">
        <v>173.79</v>
      </c>
      <c r="G582" s="33">
        <v>223</v>
      </c>
      <c r="H582" s="33">
        <v>36.6</v>
      </c>
      <c r="L582" s="33">
        <v>36.6</v>
      </c>
      <c r="M582" s="33">
        <v>173.79</v>
      </c>
      <c r="N582" s="33">
        <v>223</v>
      </c>
      <c r="O582" s="33">
        <v>0</v>
      </c>
    </row>
    <row r="583" spans="1:15" x14ac:dyDescent="0.25">
      <c r="A583" s="33">
        <v>61.57</v>
      </c>
      <c r="B583" s="33">
        <v>32.93</v>
      </c>
      <c r="C583" s="33">
        <v>16.61</v>
      </c>
      <c r="F583" s="33">
        <v>3.74</v>
      </c>
      <c r="G583" s="33">
        <v>2461</v>
      </c>
      <c r="H583" s="33">
        <v>32.93</v>
      </c>
      <c r="L583" s="33">
        <v>32.93</v>
      </c>
      <c r="M583" s="33">
        <v>3.74</v>
      </c>
      <c r="N583" s="33">
        <v>2461</v>
      </c>
      <c r="O583" s="33">
        <v>0</v>
      </c>
    </row>
    <row r="584" spans="1:15" x14ac:dyDescent="0.25">
      <c r="A584" s="33">
        <v>52.2</v>
      </c>
      <c r="B584" s="33">
        <v>42.43</v>
      </c>
      <c r="C584" s="33">
        <v>39.270000000000003</v>
      </c>
      <c r="F584" s="33">
        <v>10.77</v>
      </c>
      <c r="G584" s="33">
        <v>257</v>
      </c>
      <c r="H584" s="33">
        <v>42.43</v>
      </c>
      <c r="L584" s="33">
        <v>42.43</v>
      </c>
      <c r="M584" s="33">
        <v>10.77</v>
      </c>
      <c r="N584" s="33">
        <v>257</v>
      </c>
      <c r="O584" s="33">
        <v>0</v>
      </c>
    </row>
    <row r="585" spans="1:15" x14ac:dyDescent="0.25">
      <c r="A585" s="33">
        <v>32.94</v>
      </c>
      <c r="B585" s="33">
        <v>49.91</v>
      </c>
      <c r="C585" s="33">
        <v>36.29</v>
      </c>
      <c r="F585" s="33">
        <v>39.49</v>
      </c>
      <c r="G585" s="33">
        <v>1537</v>
      </c>
      <c r="H585" s="33">
        <v>49.91</v>
      </c>
      <c r="L585" s="33">
        <v>49.91</v>
      </c>
      <c r="M585" s="33">
        <v>39.49</v>
      </c>
      <c r="N585" s="33">
        <v>1537</v>
      </c>
      <c r="O585" s="33">
        <v>0</v>
      </c>
    </row>
    <row r="586" spans="1:15" x14ac:dyDescent="0.25">
      <c r="A586" s="33">
        <v>54.39</v>
      </c>
      <c r="B586" s="33">
        <v>19.97</v>
      </c>
      <c r="C586" s="33">
        <v>25.67</v>
      </c>
      <c r="F586" s="33">
        <v>36.31</v>
      </c>
      <c r="G586" s="33">
        <v>359</v>
      </c>
      <c r="H586" s="33">
        <v>19.97</v>
      </c>
      <c r="L586" s="33">
        <v>19.97</v>
      </c>
      <c r="M586" s="33">
        <v>36.31</v>
      </c>
      <c r="N586" s="33">
        <v>359</v>
      </c>
      <c r="O586" s="33">
        <v>0</v>
      </c>
    </row>
    <row r="587" spans="1:15" x14ac:dyDescent="0.25">
      <c r="A587" s="33">
        <v>43.38</v>
      </c>
      <c r="B587" s="33">
        <v>6.1</v>
      </c>
      <c r="C587" s="33">
        <v>26.42</v>
      </c>
      <c r="F587" s="33">
        <v>9.14</v>
      </c>
      <c r="G587" s="33">
        <v>1877</v>
      </c>
      <c r="H587" s="33">
        <v>6.1</v>
      </c>
      <c r="L587" s="33">
        <v>6.1</v>
      </c>
      <c r="M587" s="33">
        <v>9.14</v>
      </c>
      <c r="N587" s="33">
        <v>1877</v>
      </c>
      <c r="O587" s="33">
        <v>0</v>
      </c>
    </row>
    <row r="588" spans="1:15" x14ac:dyDescent="0.25">
      <c r="A588" s="33">
        <v>30.79</v>
      </c>
      <c r="B588" s="33">
        <v>46.41</v>
      </c>
      <c r="C588" s="33">
        <v>33.86</v>
      </c>
      <c r="F588" s="33">
        <v>16.39</v>
      </c>
      <c r="G588" s="33">
        <v>1327</v>
      </c>
      <c r="H588" s="33">
        <v>46.41</v>
      </c>
      <c r="L588" s="33">
        <v>46.41</v>
      </c>
      <c r="M588" s="33">
        <v>16.39</v>
      </c>
      <c r="N588" s="33">
        <v>1327</v>
      </c>
      <c r="O588" s="33">
        <v>0</v>
      </c>
    </row>
    <row r="589" spans="1:15" x14ac:dyDescent="0.25">
      <c r="A589" s="33">
        <v>24.34</v>
      </c>
      <c r="B589" s="33">
        <v>15.56</v>
      </c>
      <c r="C589" s="33">
        <v>40.47</v>
      </c>
      <c r="F589" s="33">
        <v>19.850000000000001</v>
      </c>
      <c r="G589" s="33">
        <v>245</v>
      </c>
      <c r="H589" s="33">
        <v>15.56</v>
      </c>
      <c r="L589" s="33">
        <v>15.56</v>
      </c>
      <c r="M589" s="33">
        <v>19.850000000000001</v>
      </c>
      <c r="N589" s="33">
        <v>245</v>
      </c>
      <c r="O589" s="33">
        <v>0</v>
      </c>
    </row>
    <row r="590" spans="1:15" x14ac:dyDescent="0.25">
      <c r="A590" s="33">
        <v>19.75</v>
      </c>
      <c r="B590" s="33">
        <v>23.34</v>
      </c>
      <c r="C590" s="33">
        <v>48.24</v>
      </c>
      <c r="F590" s="33">
        <v>27.79</v>
      </c>
      <c r="G590" s="33">
        <v>731</v>
      </c>
      <c r="H590" s="33">
        <v>23.34</v>
      </c>
      <c r="L590" s="33">
        <v>23.34</v>
      </c>
      <c r="M590" s="33">
        <v>27.79</v>
      </c>
      <c r="N590" s="33">
        <v>731</v>
      </c>
      <c r="O590" s="33">
        <v>0</v>
      </c>
    </row>
    <row r="591" spans="1:15" x14ac:dyDescent="0.25">
      <c r="A591" s="33">
        <v>72.11</v>
      </c>
      <c r="B591" s="33">
        <v>13.13</v>
      </c>
      <c r="C591" s="33">
        <v>45.92</v>
      </c>
      <c r="F591" s="33">
        <v>11.36</v>
      </c>
      <c r="G591" s="33">
        <v>908</v>
      </c>
      <c r="H591" s="33">
        <v>13.13</v>
      </c>
      <c r="L591" s="33">
        <v>13.13</v>
      </c>
      <c r="M591" s="33">
        <v>11.36</v>
      </c>
      <c r="N591" s="33">
        <v>908</v>
      </c>
      <c r="O591" s="33">
        <v>0</v>
      </c>
    </row>
    <row r="592" spans="1:15" x14ac:dyDescent="0.25">
      <c r="A592" s="33">
        <v>31.16</v>
      </c>
      <c r="B592" s="33">
        <v>30.37</v>
      </c>
      <c r="C592" s="33">
        <v>35.979999999999997</v>
      </c>
      <c r="F592" s="33">
        <v>17.190000000000001</v>
      </c>
      <c r="G592" s="33">
        <v>2835</v>
      </c>
      <c r="H592" s="33">
        <v>30.37</v>
      </c>
      <c r="L592" s="33">
        <v>30.37</v>
      </c>
      <c r="M592" s="33">
        <v>17.190000000000001</v>
      </c>
      <c r="N592" s="33">
        <v>2835</v>
      </c>
      <c r="O592" s="33">
        <v>0</v>
      </c>
    </row>
    <row r="593" spans="1:15" x14ac:dyDescent="0.25">
      <c r="A593" s="33">
        <v>36.11</v>
      </c>
      <c r="B593" s="33">
        <v>11.42</v>
      </c>
      <c r="C593" s="33">
        <v>21.88</v>
      </c>
      <c r="F593" s="33">
        <v>165.11</v>
      </c>
      <c r="G593" s="33">
        <v>429</v>
      </c>
      <c r="H593" s="33">
        <v>11.42</v>
      </c>
      <c r="L593" s="33">
        <v>11.42</v>
      </c>
      <c r="M593" s="33">
        <v>165.11</v>
      </c>
      <c r="N593" s="33">
        <v>429</v>
      </c>
      <c r="O593" s="33">
        <v>0</v>
      </c>
    </row>
    <row r="594" spans="1:15" x14ac:dyDescent="0.25">
      <c r="A594" s="33">
        <v>42.43</v>
      </c>
      <c r="B594" s="33">
        <v>4.13</v>
      </c>
      <c r="C594" s="33">
        <v>43.68</v>
      </c>
      <c r="F594" s="33">
        <v>165.64</v>
      </c>
      <c r="G594" s="33">
        <v>968</v>
      </c>
      <c r="H594" s="33">
        <v>4.13</v>
      </c>
      <c r="L594" s="33">
        <v>4.13</v>
      </c>
      <c r="M594" s="33">
        <v>165.64</v>
      </c>
      <c r="N594" s="33">
        <v>968</v>
      </c>
      <c r="O594" s="33">
        <v>0</v>
      </c>
    </row>
    <row r="595" spans="1:15" x14ac:dyDescent="0.25">
      <c r="A595" s="33">
        <v>50.87</v>
      </c>
      <c r="B595" s="33">
        <v>41.91</v>
      </c>
      <c r="C595" s="33">
        <v>47.36</v>
      </c>
      <c r="F595" s="33">
        <v>11.23</v>
      </c>
      <c r="G595" s="33">
        <v>1652</v>
      </c>
      <c r="H595" s="33">
        <v>41.91</v>
      </c>
      <c r="L595" s="33">
        <v>41.91</v>
      </c>
      <c r="M595" s="33">
        <v>11.23</v>
      </c>
      <c r="N595" s="33">
        <v>1652</v>
      </c>
      <c r="O595" s="33">
        <v>0</v>
      </c>
    </row>
    <row r="596" spans="1:15" x14ac:dyDescent="0.25">
      <c r="A596" s="33">
        <v>52.89</v>
      </c>
      <c r="B596" s="33">
        <v>31.89</v>
      </c>
      <c r="C596" s="33">
        <v>25.02</v>
      </c>
      <c r="F596" s="33">
        <v>25.51</v>
      </c>
      <c r="G596" s="33">
        <v>2322</v>
      </c>
      <c r="H596" s="33">
        <v>31.89</v>
      </c>
      <c r="L596" s="33">
        <v>31.89</v>
      </c>
      <c r="M596" s="33">
        <v>25.51</v>
      </c>
      <c r="N596" s="33">
        <v>2322</v>
      </c>
      <c r="O596" s="33">
        <v>0</v>
      </c>
    </row>
    <row r="597" spans="1:15" x14ac:dyDescent="0.25">
      <c r="A597" s="33">
        <v>23.77</v>
      </c>
      <c r="B597" s="33">
        <v>21.18</v>
      </c>
      <c r="C597" s="33">
        <v>41.87</v>
      </c>
      <c r="F597" s="33">
        <v>19.62</v>
      </c>
      <c r="G597" s="33">
        <v>141</v>
      </c>
      <c r="H597" s="33">
        <v>21.18</v>
      </c>
      <c r="L597" s="33">
        <v>21.18</v>
      </c>
      <c r="M597" s="33">
        <v>19.62</v>
      </c>
      <c r="N597" s="33">
        <v>141</v>
      </c>
      <c r="O597" s="33">
        <v>0</v>
      </c>
    </row>
    <row r="598" spans="1:15" x14ac:dyDescent="0.25">
      <c r="A598" s="33">
        <v>50.83</v>
      </c>
      <c r="B598" s="33">
        <v>0.36</v>
      </c>
      <c r="C598" s="33">
        <v>9.24</v>
      </c>
      <c r="F598" s="33">
        <v>7.81</v>
      </c>
      <c r="G598" s="33">
        <v>666</v>
      </c>
      <c r="H598" s="33">
        <v>0.36</v>
      </c>
      <c r="L598" s="33">
        <v>0.36</v>
      </c>
      <c r="M598" s="33">
        <v>7.81</v>
      </c>
      <c r="N598" s="33">
        <v>666</v>
      </c>
      <c r="O598" s="33">
        <v>0</v>
      </c>
    </row>
    <row r="599" spans="1:15" x14ac:dyDescent="0.25">
      <c r="A599" s="33">
        <v>30.22</v>
      </c>
      <c r="B599" s="33">
        <v>16.55</v>
      </c>
      <c r="C599" s="33">
        <v>25.22</v>
      </c>
      <c r="F599" s="33">
        <v>23.75</v>
      </c>
      <c r="G599" s="33">
        <v>305</v>
      </c>
      <c r="H599" s="33">
        <v>16.55</v>
      </c>
      <c r="L599" s="33">
        <v>16.55</v>
      </c>
      <c r="M599" s="33">
        <v>23.75</v>
      </c>
      <c r="N599" s="33">
        <v>305</v>
      </c>
      <c r="O599" s="33">
        <v>0</v>
      </c>
    </row>
    <row r="600" spans="1:15" x14ac:dyDescent="0.25">
      <c r="A600" s="33">
        <v>40.68</v>
      </c>
      <c r="B600" s="33">
        <v>12.72</v>
      </c>
      <c r="C600" s="33">
        <v>49.62</v>
      </c>
      <c r="F600" s="33">
        <v>86.46</v>
      </c>
      <c r="G600" s="33">
        <v>74</v>
      </c>
      <c r="H600" s="33">
        <v>12.72</v>
      </c>
      <c r="L600" s="33">
        <v>12.72</v>
      </c>
      <c r="M600" s="33">
        <v>86.46</v>
      </c>
      <c r="N600" s="33">
        <v>74</v>
      </c>
      <c r="O600" s="33">
        <v>0</v>
      </c>
    </row>
    <row r="601" spans="1:15" x14ac:dyDescent="0.25">
      <c r="A601" s="33">
        <v>30.37</v>
      </c>
      <c r="B601" s="33">
        <v>29.56</v>
      </c>
      <c r="C601" s="33">
        <v>47.75</v>
      </c>
      <c r="F601" s="33">
        <v>39.56</v>
      </c>
      <c r="G601" s="33">
        <v>2566</v>
      </c>
      <c r="H601" s="33">
        <v>29.56</v>
      </c>
      <c r="L601" s="33">
        <v>29.56</v>
      </c>
      <c r="M601" s="33">
        <v>39.56</v>
      </c>
      <c r="N601" s="33">
        <v>2566</v>
      </c>
      <c r="O601" s="33">
        <v>0</v>
      </c>
    </row>
    <row r="602" spans="1:15" x14ac:dyDescent="0.25">
      <c r="A602" s="33">
        <v>69.23</v>
      </c>
      <c r="B602" s="33">
        <v>9.16</v>
      </c>
      <c r="C602" s="33">
        <v>48.61</v>
      </c>
      <c r="F602" s="33">
        <v>32.57</v>
      </c>
      <c r="G602" s="33">
        <v>2550</v>
      </c>
      <c r="H602" s="33">
        <v>9.16</v>
      </c>
      <c r="L602" s="33">
        <v>9.16</v>
      </c>
      <c r="M602" s="33">
        <v>32.57</v>
      </c>
      <c r="N602" s="33">
        <v>2550</v>
      </c>
      <c r="O602" s="33">
        <v>0</v>
      </c>
    </row>
    <row r="603" spans="1:15" x14ac:dyDescent="0.25">
      <c r="A603" s="33">
        <v>42</v>
      </c>
      <c r="B603" s="33">
        <v>20.95</v>
      </c>
      <c r="C603" s="33">
        <v>46.24</v>
      </c>
      <c r="F603" s="33">
        <v>17.489999999999998</v>
      </c>
      <c r="G603" s="33">
        <v>2011</v>
      </c>
      <c r="H603" s="33">
        <v>20.95</v>
      </c>
      <c r="L603" s="33">
        <v>20.95</v>
      </c>
      <c r="M603" s="33">
        <v>17.489999999999998</v>
      </c>
      <c r="N603" s="33">
        <v>2011</v>
      </c>
      <c r="O603" s="33">
        <v>0</v>
      </c>
    </row>
    <row r="604" spans="1:15" x14ac:dyDescent="0.25">
      <c r="A604" s="33">
        <v>41.97</v>
      </c>
      <c r="B604" s="33">
        <v>15.34</v>
      </c>
      <c r="C604" s="33">
        <v>20.87</v>
      </c>
      <c r="F604" s="33">
        <v>5.66</v>
      </c>
      <c r="G604" s="33">
        <v>405</v>
      </c>
      <c r="H604" s="33">
        <v>15.34</v>
      </c>
      <c r="L604" s="33">
        <v>15.34</v>
      </c>
      <c r="M604" s="33">
        <v>5.66</v>
      </c>
      <c r="N604" s="33">
        <v>405</v>
      </c>
      <c r="O604" s="33">
        <v>0</v>
      </c>
    </row>
    <row r="605" spans="1:15" x14ac:dyDescent="0.25">
      <c r="A605" s="33">
        <v>29.44</v>
      </c>
      <c r="B605" s="33">
        <v>1.36</v>
      </c>
      <c r="C605" s="33">
        <v>42.11</v>
      </c>
      <c r="F605" s="33">
        <v>26.51</v>
      </c>
      <c r="G605" s="33">
        <v>288</v>
      </c>
      <c r="H605" s="33">
        <v>1.36</v>
      </c>
      <c r="L605" s="33">
        <v>1.36</v>
      </c>
      <c r="M605" s="33">
        <v>26.51</v>
      </c>
      <c r="N605" s="33">
        <v>288</v>
      </c>
      <c r="O605" s="33">
        <v>0</v>
      </c>
    </row>
    <row r="606" spans="1:15" x14ac:dyDescent="0.25">
      <c r="A606" s="33">
        <v>52.66</v>
      </c>
      <c r="B606" s="33">
        <v>15.48</v>
      </c>
      <c r="C606" s="33">
        <v>8.8800000000000008</v>
      </c>
      <c r="F606" s="33">
        <v>12.23</v>
      </c>
      <c r="G606" s="33">
        <v>2344</v>
      </c>
      <c r="H606" s="33">
        <v>15.48</v>
      </c>
      <c r="L606" s="33">
        <v>15.48</v>
      </c>
      <c r="M606" s="33">
        <v>12.23</v>
      </c>
      <c r="N606" s="33">
        <v>2344</v>
      </c>
      <c r="O606" s="33">
        <v>0</v>
      </c>
    </row>
    <row r="607" spans="1:15" x14ac:dyDescent="0.25">
      <c r="A607" s="33">
        <v>44.26</v>
      </c>
      <c r="B607" s="33">
        <v>16.489999999999998</v>
      </c>
      <c r="C607" s="33">
        <v>51.07</v>
      </c>
      <c r="F607" s="33">
        <v>29.33</v>
      </c>
      <c r="G607" s="33">
        <v>1217</v>
      </c>
      <c r="H607" s="33">
        <v>16.489999999999998</v>
      </c>
      <c r="L607" s="33">
        <v>16.489999999999998</v>
      </c>
      <c r="M607" s="33">
        <v>29.33</v>
      </c>
      <c r="N607" s="33">
        <v>1217</v>
      </c>
      <c r="O607" s="33">
        <v>0</v>
      </c>
    </row>
    <row r="608" spans="1:15" x14ac:dyDescent="0.25">
      <c r="A608" s="33">
        <v>18.82</v>
      </c>
      <c r="B608" s="33">
        <v>12.07</v>
      </c>
      <c r="C608" s="33">
        <v>39.79</v>
      </c>
      <c r="F608" s="33">
        <v>169.43</v>
      </c>
      <c r="G608" s="33">
        <v>153</v>
      </c>
      <c r="H608" s="33">
        <v>12.07</v>
      </c>
      <c r="L608" s="33">
        <v>12.07</v>
      </c>
      <c r="M608" s="33">
        <v>169.43</v>
      </c>
      <c r="N608" s="33">
        <v>153</v>
      </c>
      <c r="O608" s="33">
        <v>0</v>
      </c>
    </row>
    <row r="609" spans="1:15" x14ac:dyDescent="0.25">
      <c r="A609" s="33">
        <v>47.63</v>
      </c>
      <c r="B609" s="33">
        <v>51.67</v>
      </c>
      <c r="C609" s="33">
        <v>31.81</v>
      </c>
      <c r="F609" s="33">
        <v>82.61</v>
      </c>
      <c r="G609" s="33">
        <v>765</v>
      </c>
      <c r="H609" s="33">
        <v>51.67</v>
      </c>
      <c r="L609" s="33">
        <v>51.67</v>
      </c>
      <c r="M609" s="33">
        <v>82.61</v>
      </c>
      <c r="N609" s="33">
        <v>765</v>
      </c>
      <c r="O609" s="33">
        <v>0</v>
      </c>
    </row>
    <row r="610" spans="1:15" x14ac:dyDescent="0.25">
      <c r="A610" s="33">
        <v>36.9</v>
      </c>
      <c r="B610" s="33">
        <v>15.64</v>
      </c>
      <c r="C610" s="33">
        <v>54.9</v>
      </c>
      <c r="F610" s="33">
        <v>11.46</v>
      </c>
      <c r="G610" s="33">
        <v>603</v>
      </c>
      <c r="H610" s="33">
        <v>15.64</v>
      </c>
      <c r="L610" s="33">
        <v>15.64</v>
      </c>
      <c r="M610" s="33">
        <v>11.46</v>
      </c>
      <c r="N610" s="33">
        <v>603</v>
      </c>
      <c r="O610" s="33">
        <v>0</v>
      </c>
    </row>
    <row r="611" spans="1:15" x14ac:dyDescent="0.25">
      <c r="A611" s="33">
        <v>45.94</v>
      </c>
      <c r="B611" s="33">
        <v>11.73</v>
      </c>
      <c r="C611" s="33">
        <v>21.36</v>
      </c>
      <c r="F611" s="33">
        <v>64.48</v>
      </c>
      <c r="G611" s="33">
        <v>639</v>
      </c>
      <c r="H611" s="33">
        <v>11.73</v>
      </c>
      <c r="L611" s="33">
        <v>11.73</v>
      </c>
      <c r="M611" s="33">
        <v>64.48</v>
      </c>
      <c r="N611" s="33">
        <v>639</v>
      </c>
      <c r="O611" s="33">
        <v>0</v>
      </c>
    </row>
    <row r="612" spans="1:15" x14ac:dyDescent="0.25">
      <c r="A612" s="33">
        <v>7.94</v>
      </c>
      <c r="B612" s="33">
        <v>28.41</v>
      </c>
      <c r="C612" s="33">
        <v>38.96</v>
      </c>
      <c r="F612" s="33">
        <v>55.37</v>
      </c>
      <c r="G612" s="33">
        <v>1177</v>
      </c>
      <c r="H612" s="33">
        <v>28.41</v>
      </c>
      <c r="L612" s="33">
        <v>28.41</v>
      </c>
      <c r="M612" s="33">
        <v>55.37</v>
      </c>
      <c r="N612" s="33">
        <v>1177</v>
      </c>
      <c r="O612" s="33">
        <v>0</v>
      </c>
    </row>
    <row r="613" spans="1:15" x14ac:dyDescent="0.25">
      <c r="A613" s="33">
        <v>43.8</v>
      </c>
      <c r="B613" s="33">
        <v>0.04</v>
      </c>
      <c r="C613" s="33">
        <v>73.83</v>
      </c>
      <c r="F613" s="33">
        <v>21.89</v>
      </c>
      <c r="G613" s="33">
        <v>694</v>
      </c>
      <c r="H613" s="33">
        <v>0.04</v>
      </c>
      <c r="L613" s="33">
        <v>0.04</v>
      </c>
      <c r="M613" s="33">
        <v>21.89</v>
      </c>
      <c r="N613" s="33">
        <v>694</v>
      </c>
      <c r="O613" s="33">
        <v>0</v>
      </c>
    </row>
    <row r="614" spans="1:15" x14ac:dyDescent="0.25">
      <c r="A614" s="33">
        <v>32</v>
      </c>
      <c r="B614" s="33">
        <v>12.78</v>
      </c>
      <c r="C614" s="33">
        <v>33.369999999999997</v>
      </c>
      <c r="F614" s="33">
        <v>26.15</v>
      </c>
      <c r="G614" s="33">
        <v>76</v>
      </c>
      <c r="H614" s="33">
        <v>12.78</v>
      </c>
      <c r="L614" s="33">
        <v>12.78</v>
      </c>
      <c r="M614" s="33">
        <v>26.15</v>
      </c>
      <c r="N614" s="33">
        <v>76</v>
      </c>
      <c r="O614" s="33">
        <v>0</v>
      </c>
    </row>
    <row r="615" spans="1:15" x14ac:dyDescent="0.25">
      <c r="A615" s="33">
        <v>48.39</v>
      </c>
      <c r="B615" s="33">
        <v>25.91</v>
      </c>
      <c r="C615" s="33">
        <v>35.159999999999997</v>
      </c>
      <c r="F615" s="33">
        <v>45.46</v>
      </c>
      <c r="G615" s="33">
        <v>30</v>
      </c>
      <c r="H615" s="33">
        <v>25.91</v>
      </c>
      <c r="L615" s="33">
        <v>25.91</v>
      </c>
      <c r="M615" s="33">
        <v>45.46</v>
      </c>
      <c r="N615" s="33">
        <v>30</v>
      </c>
      <c r="O615" s="33">
        <v>0</v>
      </c>
    </row>
    <row r="616" spans="1:15" x14ac:dyDescent="0.25">
      <c r="A616" s="33">
        <v>35.450000000000003</v>
      </c>
      <c r="B616" s="33">
        <v>4.09</v>
      </c>
      <c r="C616" s="33">
        <v>30.04</v>
      </c>
      <c r="F616" s="33">
        <v>70.59</v>
      </c>
      <c r="G616" s="33">
        <v>7227</v>
      </c>
      <c r="H616" s="33">
        <v>4.09</v>
      </c>
      <c r="L616" s="33">
        <v>4.09</v>
      </c>
      <c r="M616" s="33">
        <v>70.59</v>
      </c>
      <c r="N616" s="33">
        <v>7227</v>
      </c>
      <c r="O616" s="33">
        <v>1</v>
      </c>
    </row>
    <row r="617" spans="1:15" x14ac:dyDescent="0.25">
      <c r="A617" s="33">
        <v>9.2899999999999991</v>
      </c>
      <c r="B617" s="33">
        <v>27.48</v>
      </c>
      <c r="C617" s="33">
        <v>51.41</v>
      </c>
      <c r="F617" s="33">
        <v>51.71</v>
      </c>
      <c r="G617" s="33">
        <v>327</v>
      </c>
      <c r="H617" s="33">
        <v>27.48</v>
      </c>
      <c r="L617" s="33">
        <v>27.48</v>
      </c>
      <c r="M617" s="33">
        <v>51.71</v>
      </c>
      <c r="N617" s="33">
        <v>327</v>
      </c>
      <c r="O617" s="33">
        <v>1</v>
      </c>
    </row>
    <row r="618" spans="1:15" x14ac:dyDescent="0.25">
      <c r="A618" s="33">
        <v>39.520000000000003</v>
      </c>
      <c r="B618" s="33">
        <v>3.73</v>
      </c>
      <c r="C618" s="33">
        <v>24.29</v>
      </c>
      <c r="F618" s="33">
        <v>61.97</v>
      </c>
      <c r="G618" s="33">
        <v>312</v>
      </c>
      <c r="H618" s="33">
        <v>3.73</v>
      </c>
      <c r="L618" s="33">
        <v>3.73</v>
      </c>
      <c r="M618" s="33">
        <v>61.97</v>
      </c>
      <c r="N618" s="33">
        <v>312</v>
      </c>
      <c r="O618" s="33">
        <v>1</v>
      </c>
    </row>
    <row r="619" spans="1:15" x14ac:dyDescent="0.25">
      <c r="A619" s="33">
        <v>21.23</v>
      </c>
      <c r="B619" s="33">
        <v>11.93</v>
      </c>
      <c r="C619" s="33">
        <v>52.26</v>
      </c>
      <c r="F619" s="33">
        <v>117.36</v>
      </c>
      <c r="G619" s="33">
        <v>952</v>
      </c>
      <c r="H619" s="33">
        <v>11.93</v>
      </c>
      <c r="L619" s="33">
        <v>11.93</v>
      </c>
      <c r="M619" s="33">
        <v>117.36</v>
      </c>
      <c r="N619" s="33">
        <v>952</v>
      </c>
      <c r="O619" s="33">
        <v>1</v>
      </c>
    </row>
    <row r="620" spans="1:15" x14ac:dyDescent="0.25">
      <c r="A620" s="33">
        <v>28.24</v>
      </c>
      <c r="B620" s="33">
        <v>20.02</v>
      </c>
      <c r="C620" s="33">
        <v>28.67</v>
      </c>
      <c r="F620" s="33">
        <v>303.75</v>
      </c>
      <c r="G620" s="33">
        <v>698</v>
      </c>
      <c r="H620" s="33">
        <v>20.02</v>
      </c>
      <c r="L620" s="33">
        <v>20.02</v>
      </c>
      <c r="M620" s="33">
        <v>303.75</v>
      </c>
      <c r="N620" s="33">
        <v>698</v>
      </c>
      <c r="O620" s="33">
        <v>1</v>
      </c>
    </row>
    <row r="621" spans="1:15" x14ac:dyDescent="0.25">
      <c r="A621" s="33">
        <v>3.37</v>
      </c>
      <c r="B621" s="33">
        <v>13.78</v>
      </c>
      <c r="C621" s="33">
        <v>49.68</v>
      </c>
      <c r="F621" s="33">
        <v>80.650000000000006</v>
      </c>
      <c r="G621" s="33">
        <v>327</v>
      </c>
      <c r="H621" s="33">
        <v>13.78</v>
      </c>
      <c r="L621" s="33">
        <v>13.78</v>
      </c>
      <c r="M621" s="33">
        <v>80.650000000000006</v>
      </c>
      <c r="N621" s="33">
        <v>327</v>
      </c>
      <c r="O621" s="33">
        <v>1</v>
      </c>
    </row>
    <row r="622" spans="1:15" x14ac:dyDescent="0.25">
      <c r="A622" s="33">
        <v>40.24</v>
      </c>
      <c r="B622" s="33">
        <v>26.15</v>
      </c>
      <c r="C622" s="33">
        <v>29.89</v>
      </c>
      <c r="F622" s="33">
        <v>186.27</v>
      </c>
      <c r="G622" s="33">
        <v>60</v>
      </c>
      <c r="H622" s="33">
        <v>26.15</v>
      </c>
      <c r="L622" s="33">
        <v>26.15</v>
      </c>
      <c r="M622" s="33">
        <v>186.27</v>
      </c>
      <c r="N622" s="33">
        <v>60</v>
      </c>
      <c r="O622" s="33">
        <v>1</v>
      </c>
    </row>
    <row r="623" spans="1:15" x14ac:dyDescent="0.25">
      <c r="A623" s="33">
        <v>28.7</v>
      </c>
      <c r="B623" s="33">
        <v>15.71</v>
      </c>
      <c r="C623" s="33">
        <v>10.19</v>
      </c>
      <c r="F623" s="33">
        <v>115.64</v>
      </c>
      <c r="G623" s="33">
        <v>672</v>
      </c>
      <c r="H623" s="33">
        <v>15.71</v>
      </c>
      <c r="L623" s="33">
        <v>15.71</v>
      </c>
      <c r="M623" s="33">
        <v>115.64</v>
      </c>
      <c r="N623" s="33">
        <v>672</v>
      </c>
      <c r="O623" s="33">
        <v>1</v>
      </c>
    </row>
    <row r="624" spans="1:15" x14ac:dyDescent="0.25">
      <c r="A624" s="33">
        <v>34.81</v>
      </c>
      <c r="B624" s="33">
        <v>13.78</v>
      </c>
      <c r="C624" s="33">
        <v>60.6</v>
      </c>
      <c r="F624" s="33">
        <v>154.54</v>
      </c>
      <c r="G624" s="33">
        <v>1728</v>
      </c>
      <c r="H624" s="33">
        <v>13.78</v>
      </c>
      <c r="L624" s="33">
        <v>13.78</v>
      </c>
      <c r="M624" s="33">
        <v>154.54</v>
      </c>
      <c r="N624" s="33">
        <v>1728</v>
      </c>
      <c r="O624" s="33">
        <v>1</v>
      </c>
    </row>
    <row r="625" spans="1:15" x14ac:dyDescent="0.25">
      <c r="A625" s="33">
        <v>39.92</v>
      </c>
      <c r="B625" s="33">
        <v>18.2</v>
      </c>
      <c r="C625" s="33">
        <v>12.92</v>
      </c>
      <c r="F625" s="33">
        <v>50.68</v>
      </c>
      <c r="G625" s="33">
        <v>4017</v>
      </c>
      <c r="H625" s="33">
        <v>18.2</v>
      </c>
      <c r="L625" s="33">
        <v>18.2</v>
      </c>
      <c r="M625" s="33">
        <v>50.68</v>
      </c>
      <c r="N625" s="33">
        <v>4017</v>
      </c>
      <c r="O625" s="33">
        <v>1</v>
      </c>
    </row>
    <row r="626" spans="1:15" x14ac:dyDescent="0.25">
      <c r="A626" s="33">
        <v>27.61</v>
      </c>
      <c r="B626" s="33">
        <v>20.27</v>
      </c>
      <c r="C626" s="33">
        <v>16.63</v>
      </c>
      <c r="F626" s="33">
        <v>78.27</v>
      </c>
      <c r="G626" s="33">
        <v>1885</v>
      </c>
      <c r="H626" s="33">
        <v>20.27</v>
      </c>
      <c r="L626" s="33">
        <v>20.27</v>
      </c>
      <c r="M626" s="33">
        <v>78.27</v>
      </c>
      <c r="N626" s="33">
        <v>1885</v>
      </c>
      <c r="O626" s="33">
        <v>1</v>
      </c>
    </row>
    <row r="627" spans="1:15" x14ac:dyDescent="0.25">
      <c r="A627" s="33">
        <v>56.24</v>
      </c>
      <c r="B627" s="33">
        <v>25.58</v>
      </c>
      <c r="C627" s="33">
        <v>21.71</v>
      </c>
      <c r="F627" s="33">
        <v>38.369999999999997</v>
      </c>
      <c r="G627" s="33">
        <v>414</v>
      </c>
      <c r="H627" s="33">
        <v>25.58</v>
      </c>
      <c r="L627" s="33">
        <v>25.58</v>
      </c>
      <c r="M627" s="33">
        <v>38.369999999999997</v>
      </c>
      <c r="N627" s="33">
        <v>414</v>
      </c>
      <c r="O627" s="33">
        <v>1</v>
      </c>
    </row>
    <row r="628" spans="1:15" x14ac:dyDescent="0.25">
      <c r="A628" s="33">
        <v>25.84</v>
      </c>
      <c r="B628" s="33">
        <v>18.420000000000002</v>
      </c>
      <c r="C628" s="33">
        <v>19.27</v>
      </c>
      <c r="F628" s="33">
        <v>32.97</v>
      </c>
      <c r="G628" s="33">
        <v>1838</v>
      </c>
      <c r="H628" s="33">
        <v>18.420000000000002</v>
      </c>
      <c r="L628" s="33">
        <v>18.420000000000002</v>
      </c>
      <c r="M628" s="33">
        <v>32.97</v>
      </c>
      <c r="N628" s="33">
        <v>1838</v>
      </c>
      <c r="O628" s="33">
        <v>1</v>
      </c>
    </row>
    <row r="629" spans="1:15" x14ac:dyDescent="0.25">
      <c r="A629" s="33">
        <v>29.32</v>
      </c>
      <c r="B629" s="33">
        <v>0.98</v>
      </c>
      <c r="C629" s="33">
        <v>39.880000000000003</v>
      </c>
      <c r="F629" s="33">
        <v>146.47</v>
      </c>
      <c r="G629" s="33">
        <v>446</v>
      </c>
      <c r="H629" s="33">
        <v>0.98</v>
      </c>
      <c r="L629" s="33">
        <v>0.98</v>
      </c>
      <c r="M629" s="33">
        <v>146.47</v>
      </c>
      <c r="N629" s="33">
        <v>446</v>
      </c>
      <c r="O629" s="33">
        <v>1</v>
      </c>
    </row>
    <row r="630" spans="1:15" x14ac:dyDescent="0.25">
      <c r="A630" s="33">
        <v>43.52</v>
      </c>
      <c r="B630" s="33">
        <v>2.3199999999999998</v>
      </c>
      <c r="C630" s="33">
        <v>55.24</v>
      </c>
      <c r="F630" s="33">
        <v>50.8</v>
      </c>
      <c r="G630" s="33">
        <v>223</v>
      </c>
      <c r="H630" s="33">
        <v>2.3199999999999998</v>
      </c>
      <c r="L630" s="33">
        <v>2.3199999999999998</v>
      </c>
      <c r="M630" s="33">
        <v>50.8</v>
      </c>
      <c r="N630" s="33">
        <v>223</v>
      </c>
      <c r="O630" s="33">
        <v>1</v>
      </c>
    </row>
    <row r="631" spans="1:15" x14ac:dyDescent="0.25">
      <c r="A631" s="33">
        <v>21.3</v>
      </c>
      <c r="B631" s="33">
        <v>25.99</v>
      </c>
      <c r="C631" s="33">
        <v>25.44</v>
      </c>
      <c r="F631" s="33">
        <v>133.78</v>
      </c>
      <c r="G631" s="33">
        <v>297</v>
      </c>
      <c r="H631" s="33">
        <v>25.99</v>
      </c>
      <c r="L631" s="33">
        <v>25.99</v>
      </c>
      <c r="M631" s="33">
        <v>133.78</v>
      </c>
      <c r="N631" s="33">
        <v>297</v>
      </c>
      <c r="O631" s="33">
        <v>1</v>
      </c>
    </row>
    <row r="632" spans="1:15" x14ac:dyDescent="0.25">
      <c r="A632" s="33">
        <v>49.84</v>
      </c>
      <c r="B632" s="33">
        <v>6.57</v>
      </c>
      <c r="C632" s="33">
        <v>49.61</v>
      </c>
      <c r="F632" s="33">
        <v>118.74</v>
      </c>
      <c r="G632" s="33">
        <v>1652</v>
      </c>
      <c r="H632" s="33">
        <v>6.57</v>
      </c>
      <c r="L632" s="33">
        <v>6.57</v>
      </c>
      <c r="M632" s="33">
        <v>118.74</v>
      </c>
      <c r="N632" s="33">
        <v>1652</v>
      </c>
      <c r="O632" s="33">
        <v>1</v>
      </c>
    </row>
    <row r="633" spans="1:15" x14ac:dyDescent="0.25">
      <c r="A633" s="33">
        <v>32.65</v>
      </c>
      <c r="B633" s="33">
        <v>7.57</v>
      </c>
      <c r="C633" s="33">
        <v>30.01</v>
      </c>
      <c r="F633" s="33">
        <v>443.8</v>
      </c>
      <c r="G633" s="33">
        <v>301</v>
      </c>
      <c r="H633" s="33">
        <v>7.57</v>
      </c>
      <c r="L633" s="33">
        <v>7.57</v>
      </c>
      <c r="M633" s="33">
        <v>443.8</v>
      </c>
      <c r="N633" s="33">
        <v>301</v>
      </c>
      <c r="O633" s="33">
        <v>1</v>
      </c>
    </row>
    <row r="634" spans="1:15" x14ac:dyDescent="0.25">
      <c r="A634" s="33">
        <v>43.3</v>
      </c>
      <c r="B634" s="33">
        <v>10.96</v>
      </c>
      <c r="C634" s="33">
        <v>33.53</v>
      </c>
      <c r="F634" s="33">
        <v>106.59</v>
      </c>
      <c r="G634" s="33">
        <v>7111</v>
      </c>
      <c r="H634" s="33">
        <v>10.96</v>
      </c>
      <c r="L634" s="33">
        <v>10.96</v>
      </c>
      <c r="M634" s="33">
        <v>106.59</v>
      </c>
      <c r="N634" s="33">
        <v>7111</v>
      </c>
      <c r="O634" s="33">
        <v>1</v>
      </c>
    </row>
    <row r="635" spans="1:15" x14ac:dyDescent="0.25">
      <c r="A635" s="33">
        <v>54.69</v>
      </c>
      <c r="B635" s="33">
        <v>41.16</v>
      </c>
      <c r="C635" s="33">
        <v>55.62</v>
      </c>
      <c r="F635" s="33">
        <v>45.65</v>
      </c>
      <c r="G635" s="33">
        <v>261</v>
      </c>
      <c r="H635" s="33">
        <v>41.16</v>
      </c>
      <c r="L635" s="33">
        <v>41.16</v>
      </c>
      <c r="M635" s="33">
        <v>45.65</v>
      </c>
      <c r="N635" s="33">
        <v>261</v>
      </c>
      <c r="O635" s="33">
        <v>1</v>
      </c>
    </row>
    <row r="636" spans="1:15" x14ac:dyDescent="0.25">
      <c r="A636" s="33">
        <v>31.86</v>
      </c>
      <c r="B636" s="33">
        <v>8.1300000000000008</v>
      </c>
      <c r="C636" s="33">
        <v>26.6</v>
      </c>
      <c r="F636" s="33">
        <v>57.09</v>
      </c>
      <c r="G636" s="33">
        <v>112</v>
      </c>
      <c r="H636" s="33">
        <v>8.1300000000000008</v>
      </c>
      <c r="L636" s="33">
        <v>8.1300000000000008</v>
      </c>
      <c r="M636" s="33">
        <v>57.09</v>
      </c>
      <c r="N636" s="33">
        <v>112</v>
      </c>
      <c r="O636" s="33">
        <v>1</v>
      </c>
    </row>
    <row r="637" spans="1:15" x14ac:dyDescent="0.25">
      <c r="A637" s="33">
        <v>27.88</v>
      </c>
      <c r="B637" s="33">
        <v>7.3</v>
      </c>
      <c r="C637" s="33">
        <v>18.75</v>
      </c>
      <c r="F637" s="33">
        <v>67.180000000000007</v>
      </c>
      <c r="G637" s="33">
        <v>859</v>
      </c>
      <c r="H637" s="33">
        <v>7.3</v>
      </c>
      <c r="L637" s="33">
        <v>7.3</v>
      </c>
      <c r="M637" s="33">
        <v>67.180000000000007</v>
      </c>
      <c r="N637" s="33">
        <v>859</v>
      </c>
      <c r="O637" s="33">
        <v>1</v>
      </c>
    </row>
    <row r="638" spans="1:15" x14ac:dyDescent="0.25">
      <c r="A638" s="33">
        <v>49.6</v>
      </c>
      <c r="B638" s="33">
        <v>31.84</v>
      </c>
      <c r="C638" s="33">
        <v>17.86</v>
      </c>
      <c r="F638" s="33">
        <v>135.16</v>
      </c>
      <c r="G638" s="33">
        <v>440</v>
      </c>
      <c r="H638" s="33">
        <v>31.84</v>
      </c>
      <c r="L638" s="33">
        <v>31.84</v>
      </c>
      <c r="M638" s="33">
        <v>135.16</v>
      </c>
      <c r="N638" s="33">
        <v>440</v>
      </c>
      <c r="O638" s="33">
        <v>1</v>
      </c>
    </row>
    <row r="639" spans="1:15" x14ac:dyDescent="0.25">
      <c r="A639" s="33">
        <v>30.47</v>
      </c>
      <c r="B639" s="33">
        <v>21.92</v>
      </c>
      <c r="C639" s="33">
        <v>40.729999999999997</v>
      </c>
      <c r="F639" s="33">
        <v>112.07</v>
      </c>
      <c r="G639" s="33">
        <v>433</v>
      </c>
      <c r="H639" s="33">
        <v>21.92</v>
      </c>
      <c r="L639" s="33">
        <v>21.92</v>
      </c>
      <c r="M639" s="33">
        <v>112.07</v>
      </c>
      <c r="N639" s="33">
        <v>433</v>
      </c>
      <c r="O639" s="33">
        <v>1</v>
      </c>
    </row>
    <row r="640" spans="1:15" x14ac:dyDescent="0.25">
      <c r="A640" s="33">
        <v>71.010000000000005</v>
      </c>
      <c r="B640" s="33">
        <v>0.74</v>
      </c>
      <c r="C640" s="33">
        <v>42.29</v>
      </c>
      <c r="F640" s="33">
        <v>344.23</v>
      </c>
      <c r="G640" s="33">
        <v>408</v>
      </c>
      <c r="H640" s="33">
        <v>0.74</v>
      </c>
      <c r="L640" s="33">
        <v>0.74</v>
      </c>
      <c r="M640" s="33">
        <v>344.23</v>
      </c>
      <c r="N640" s="33">
        <v>408</v>
      </c>
      <c r="O640" s="33">
        <v>1</v>
      </c>
    </row>
    <row r="641" spans="1:15" x14ac:dyDescent="0.25">
      <c r="A641" s="33">
        <v>10.029999999999999</v>
      </c>
      <c r="B641" s="33">
        <v>3.74</v>
      </c>
      <c r="C641" s="33">
        <v>31.41</v>
      </c>
      <c r="F641" s="33">
        <v>75.900000000000006</v>
      </c>
      <c r="G641" s="33">
        <v>5229</v>
      </c>
      <c r="H641" s="33">
        <v>3.74</v>
      </c>
      <c r="L641" s="33">
        <v>3.74</v>
      </c>
      <c r="M641" s="33">
        <v>75.900000000000006</v>
      </c>
      <c r="N641" s="33">
        <v>5229</v>
      </c>
      <c r="O641" s="33">
        <v>1</v>
      </c>
    </row>
    <row r="642" spans="1:15" x14ac:dyDescent="0.25">
      <c r="A642" s="33">
        <v>29.77</v>
      </c>
      <c r="B642" s="33">
        <v>15.12</v>
      </c>
      <c r="C642" s="33">
        <v>15.74</v>
      </c>
      <c r="F642" s="33">
        <v>86.89</v>
      </c>
      <c r="G642" s="33">
        <v>290</v>
      </c>
      <c r="H642" s="33">
        <v>15.12</v>
      </c>
      <c r="L642" s="33">
        <v>15.12</v>
      </c>
      <c r="M642" s="33">
        <v>86.89</v>
      </c>
      <c r="N642" s="33">
        <v>290</v>
      </c>
      <c r="O642" s="33">
        <v>1</v>
      </c>
    </row>
    <row r="643" spans="1:15" x14ac:dyDescent="0.25">
      <c r="A643" s="33">
        <v>51.29</v>
      </c>
      <c r="B643" s="33">
        <v>30.75</v>
      </c>
      <c r="C643" s="33">
        <v>36.46</v>
      </c>
      <c r="F643" s="33">
        <v>182.78</v>
      </c>
      <c r="G643" s="33">
        <v>193</v>
      </c>
      <c r="H643" s="33">
        <v>30.75</v>
      </c>
      <c r="L643" s="33">
        <v>30.75</v>
      </c>
      <c r="M643" s="33">
        <v>182.78</v>
      </c>
      <c r="N643" s="33">
        <v>193</v>
      </c>
      <c r="O643" s="33">
        <v>1</v>
      </c>
    </row>
    <row r="644" spans="1:15" x14ac:dyDescent="0.25">
      <c r="A644" s="33">
        <v>26.81</v>
      </c>
      <c r="B644" s="33">
        <v>14.32</v>
      </c>
      <c r="C644" s="33">
        <v>45.23</v>
      </c>
      <c r="F644" s="33">
        <v>58.23</v>
      </c>
      <c r="G644" s="33">
        <v>1299</v>
      </c>
      <c r="H644" s="33">
        <v>14.32</v>
      </c>
      <c r="L644" s="33">
        <v>14.32</v>
      </c>
      <c r="M644" s="33">
        <v>58.23</v>
      </c>
      <c r="N644" s="33">
        <v>1299</v>
      </c>
      <c r="O644" s="33">
        <v>1</v>
      </c>
    </row>
    <row r="645" spans="1:15" x14ac:dyDescent="0.25">
      <c r="A645" s="33">
        <v>46.23</v>
      </c>
      <c r="B645" s="33">
        <v>20.05</v>
      </c>
      <c r="C645" s="33">
        <v>20.49</v>
      </c>
      <c r="F645" s="33">
        <v>135.69</v>
      </c>
      <c r="G645" s="33">
        <v>190</v>
      </c>
      <c r="H645" s="33">
        <v>20.05</v>
      </c>
      <c r="L645" s="33">
        <v>20.05</v>
      </c>
      <c r="M645" s="33">
        <v>135.69</v>
      </c>
      <c r="N645" s="33">
        <v>190</v>
      </c>
      <c r="O645" s="33">
        <v>1</v>
      </c>
    </row>
    <row r="646" spans="1:15" x14ac:dyDescent="0.25">
      <c r="A646" s="33">
        <v>39.25</v>
      </c>
      <c r="B646" s="33">
        <v>28</v>
      </c>
      <c r="C646" s="33">
        <v>25.9</v>
      </c>
      <c r="F646" s="33">
        <v>169.5</v>
      </c>
      <c r="G646" s="33">
        <v>19</v>
      </c>
      <c r="H646" s="33">
        <v>28</v>
      </c>
      <c r="L646" s="33">
        <v>28</v>
      </c>
      <c r="M646" s="33">
        <v>169.5</v>
      </c>
      <c r="N646" s="33">
        <v>19</v>
      </c>
      <c r="O646" s="33">
        <v>1</v>
      </c>
    </row>
    <row r="647" spans="1:15" x14ac:dyDescent="0.25">
      <c r="A647" s="33">
        <v>19.93</v>
      </c>
      <c r="B647" s="33">
        <v>5.2</v>
      </c>
      <c r="C647" s="33">
        <v>28.08</v>
      </c>
      <c r="F647" s="33">
        <v>34.21</v>
      </c>
      <c r="G647" s="33">
        <v>2162</v>
      </c>
      <c r="H647" s="33">
        <v>5.2</v>
      </c>
      <c r="L647" s="33">
        <v>5.2</v>
      </c>
      <c r="M647" s="33">
        <v>34.21</v>
      </c>
      <c r="N647" s="33">
        <v>2162</v>
      </c>
      <c r="O647" s="33">
        <v>1</v>
      </c>
    </row>
    <row r="648" spans="1:15" x14ac:dyDescent="0.25">
      <c r="A648" s="33">
        <v>30.66</v>
      </c>
      <c r="B648" s="33">
        <v>21.88</v>
      </c>
      <c r="C648" s="33">
        <v>22.61</v>
      </c>
      <c r="F648" s="33">
        <v>228.36</v>
      </c>
      <c r="G648" s="33">
        <v>223</v>
      </c>
      <c r="H648" s="33">
        <v>21.88</v>
      </c>
      <c r="L648" s="33">
        <v>21.88</v>
      </c>
      <c r="M648" s="33">
        <v>228.36</v>
      </c>
      <c r="N648" s="33">
        <v>223</v>
      </c>
      <c r="O648" s="33">
        <v>1</v>
      </c>
    </row>
    <row r="649" spans="1:15" x14ac:dyDescent="0.25">
      <c r="A649" s="33">
        <v>30.45</v>
      </c>
      <c r="B649" s="33">
        <v>13.54</v>
      </c>
      <c r="C649" s="33">
        <v>39.39</v>
      </c>
      <c r="F649" s="33">
        <v>163.91</v>
      </c>
      <c r="G649" s="33">
        <v>251</v>
      </c>
      <c r="H649" s="33">
        <v>13.54</v>
      </c>
      <c r="L649" s="33">
        <v>13.54</v>
      </c>
      <c r="M649" s="33">
        <v>163.91</v>
      </c>
      <c r="N649" s="33">
        <v>251</v>
      </c>
      <c r="O649" s="33">
        <v>1</v>
      </c>
    </row>
    <row r="650" spans="1:15" x14ac:dyDescent="0.25">
      <c r="A650" s="33">
        <v>43.15</v>
      </c>
      <c r="B650" s="33">
        <v>12.13</v>
      </c>
      <c r="C650" s="33">
        <v>12.7</v>
      </c>
      <c r="F650" s="33">
        <v>63.93</v>
      </c>
      <c r="G650" s="33">
        <v>494</v>
      </c>
      <c r="H650" s="33">
        <v>12.13</v>
      </c>
      <c r="L650" s="33">
        <v>12.13</v>
      </c>
      <c r="M650" s="33">
        <v>63.93</v>
      </c>
      <c r="N650" s="33">
        <v>494</v>
      </c>
      <c r="O650" s="33">
        <v>1</v>
      </c>
    </row>
    <row r="651" spans="1:15" x14ac:dyDescent="0.25">
      <c r="A651" s="33">
        <v>23.17</v>
      </c>
      <c r="B651" s="33">
        <v>35.22</v>
      </c>
      <c r="C651" s="33">
        <v>27.32</v>
      </c>
      <c r="F651" s="33">
        <v>126.38</v>
      </c>
      <c r="G651" s="33">
        <v>1337</v>
      </c>
      <c r="H651" s="33">
        <v>35.22</v>
      </c>
      <c r="L651" s="33">
        <v>35.22</v>
      </c>
      <c r="M651" s="33">
        <v>126.38</v>
      </c>
      <c r="N651" s="33">
        <v>1337</v>
      </c>
      <c r="O651" s="33">
        <v>1</v>
      </c>
    </row>
    <row r="652" spans="1:15" x14ac:dyDescent="0.25">
      <c r="A652" s="33">
        <v>57.78</v>
      </c>
      <c r="B652" s="33">
        <v>19.12</v>
      </c>
      <c r="C652" s="33">
        <v>36.06</v>
      </c>
      <c r="F652" s="33">
        <v>57.41</v>
      </c>
      <c r="G652" s="33">
        <v>1761</v>
      </c>
      <c r="H652" s="33">
        <v>19.12</v>
      </c>
      <c r="L652" s="33">
        <v>19.12</v>
      </c>
      <c r="M652" s="33">
        <v>57.41</v>
      </c>
      <c r="N652" s="33">
        <v>1761</v>
      </c>
      <c r="O652" s="33">
        <v>1</v>
      </c>
    </row>
    <row r="653" spans="1:15" x14ac:dyDescent="0.25">
      <c r="A653" s="33">
        <v>36.29</v>
      </c>
      <c r="B653" s="33">
        <v>8.56</v>
      </c>
      <c r="C653" s="33">
        <v>37.78</v>
      </c>
      <c r="F653" s="33">
        <v>120.95</v>
      </c>
      <c r="G653" s="33">
        <v>163</v>
      </c>
      <c r="H653" s="33">
        <v>8.56</v>
      </c>
      <c r="L653" s="33">
        <v>8.56</v>
      </c>
      <c r="M653" s="33">
        <v>120.95</v>
      </c>
      <c r="N653" s="33">
        <v>163</v>
      </c>
      <c r="O653" s="33">
        <v>1</v>
      </c>
    </row>
    <row r="654" spans="1:15" x14ac:dyDescent="0.25">
      <c r="A654" s="33">
        <v>13.71</v>
      </c>
      <c r="B654" s="33">
        <v>4.4000000000000004</v>
      </c>
      <c r="C654" s="33">
        <v>13.89</v>
      </c>
      <c r="F654" s="33">
        <v>39.58</v>
      </c>
      <c r="G654" s="33">
        <v>496</v>
      </c>
      <c r="H654" s="33">
        <v>4.4000000000000004</v>
      </c>
      <c r="L654" s="33">
        <v>4.4000000000000004</v>
      </c>
      <c r="M654" s="33">
        <v>39.58</v>
      </c>
      <c r="N654" s="33">
        <v>496</v>
      </c>
      <c r="O654" s="33">
        <v>1</v>
      </c>
    </row>
    <row r="655" spans="1:15" x14ac:dyDescent="0.25">
      <c r="A655" s="33">
        <v>43.36</v>
      </c>
      <c r="B655" s="33">
        <v>4.17</v>
      </c>
      <c r="C655" s="33">
        <v>42.09</v>
      </c>
      <c r="F655" s="33">
        <v>44.2</v>
      </c>
      <c r="G655" s="33">
        <v>247</v>
      </c>
      <c r="H655" s="33">
        <v>4.17</v>
      </c>
      <c r="L655" s="33">
        <v>4.17</v>
      </c>
      <c r="M655" s="33">
        <v>44.2</v>
      </c>
      <c r="N655" s="33">
        <v>247</v>
      </c>
      <c r="O655" s="33">
        <v>1</v>
      </c>
    </row>
    <row r="656" spans="1:15" x14ac:dyDescent="0.25">
      <c r="A656" s="33">
        <v>19.079999999999998</v>
      </c>
      <c r="B656" s="33">
        <v>9.0299999999999994</v>
      </c>
      <c r="C656" s="33">
        <v>37.79</v>
      </c>
      <c r="F656" s="33">
        <v>236.74</v>
      </c>
      <c r="G656" s="33">
        <v>50</v>
      </c>
      <c r="H656" s="33">
        <v>9.0299999999999994</v>
      </c>
      <c r="L656" s="33">
        <v>9.0299999999999994</v>
      </c>
      <c r="M656" s="33">
        <v>236.74</v>
      </c>
      <c r="N656" s="33">
        <v>50</v>
      </c>
      <c r="O656" s="33">
        <v>1</v>
      </c>
    </row>
    <row r="657" spans="1:15" x14ac:dyDescent="0.25">
      <c r="A657" s="33">
        <v>10</v>
      </c>
      <c r="B657" s="33">
        <v>22.91</v>
      </c>
      <c r="C657" s="33">
        <v>36.619999999999997</v>
      </c>
      <c r="F657" s="33">
        <v>98.06</v>
      </c>
      <c r="G657" s="33">
        <v>980</v>
      </c>
      <c r="H657" s="33">
        <v>22.91</v>
      </c>
      <c r="L657" s="33">
        <v>22.91</v>
      </c>
      <c r="M657" s="33">
        <v>98.06</v>
      </c>
      <c r="N657" s="33">
        <v>980</v>
      </c>
      <c r="O657" s="33">
        <v>1</v>
      </c>
    </row>
    <row r="658" spans="1:15" x14ac:dyDescent="0.25">
      <c r="A658" s="33">
        <v>48.02</v>
      </c>
      <c r="B658" s="33">
        <v>36.94</v>
      </c>
      <c r="C658" s="33">
        <v>67.88</v>
      </c>
      <c r="F658" s="33">
        <v>150.55000000000001</v>
      </c>
      <c r="G658" s="33">
        <v>466</v>
      </c>
      <c r="H658" s="33">
        <v>36.94</v>
      </c>
      <c r="L658" s="33">
        <v>36.94</v>
      </c>
      <c r="M658" s="33">
        <v>150.55000000000001</v>
      </c>
      <c r="N658" s="33">
        <v>466</v>
      </c>
      <c r="O658" s="33">
        <v>1</v>
      </c>
    </row>
    <row r="659" spans="1:15" x14ac:dyDescent="0.25">
      <c r="A659" s="33">
        <v>22.21</v>
      </c>
      <c r="B659" s="33">
        <v>4.33</v>
      </c>
      <c r="C659" s="33">
        <v>35.01</v>
      </c>
      <c r="F659" s="33">
        <v>71.53</v>
      </c>
      <c r="G659" s="33">
        <v>688</v>
      </c>
      <c r="H659" s="33">
        <v>4.33</v>
      </c>
      <c r="L659" s="33">
        <v>4.33</v>
      </c>
      <c r="M659" s="33">
        <v>71.53</v>
      </c>
      <c r="N659" s="33">
        <v>688</v>
      </c>
      <c r="O659" s="33">
        <v>1</v>
      </c>
    </row>
    <row r="660" spans="1:15" x14ac:dyDescent="0.25">
      <c r="A660" s="33">
        <v>19</v>
      </c>
      <c r="B660" s="33">
        <v>18.260000000000002</v>
      </c>
      <c r="C660" s="33">
        <v>22.14</v>
      </c>
      <c r="F660" s="33">
        <v>148.35</v>
      </c>
      <c r="G660" s="33">
        <v>925</v>
      </c>
      <c r="H660" s="33">
        <v>18.260000000000002</v>
      </c>
      <c r="L660" s="33">
        <v>18.260000000000002</v>
      </c>
      <c r="M660" s="33">
        <v>148.35</v>
      </c>
      <c r="N660" s="33">
        <v>925</v>
      </c>
      <c r="O660" s="33">
        <v>1</v>
      </c>
    </row>
    <row r="661" spans="1:15" x14ac:dyDescent="0.25">
      <c r="A661" s="33">
        <v>30.01</v>
      </c>
      <c r="B661" s="33">
        <v>8.48</v>
      </c>
      <c r="C661" s="33">
        <v>42.2</v>
      </c>
      <c r="F661" s="33">
        <v>20.36</v>
      </c>
      <c r="G661" s="33">
        <v>1361</v>
      </c>
      <c r="H661" s="33">
        <v>8.48</v>
      </c>
      <c r="L661" s="33">
        <v>8.48</v>
      </c>
      <c r="M661" s="33">
        <v>20.36</v>
      </c>
      <c r="N661" s="33">
        <v>1361</v>
      </c>
      <c r="O661" s="33">
        <v>1</v>
      </c>
    </row>
    <row r="662" spans="1:15" x14ac:dyDescent="0.25">
      <c r="A662" s="33">
        <v>53.4</v>
      </c>
      <c r="B662" s="33">
        <v>12.1</v>
      </c>
      <c r="C662" s="33">
        <v>22.5</v>
      </c>
      <c r="F662" s="33">
        <v>89.1</v>
      </c>
      <c r="G662" s="33">
        <v>763</v>
      </c>
      <c r="H662" s="33">
        <v>12.1</v>
      </c>
      <c r="L662" s="33">
        <v>12.1</v>
      </c>
      <c r="M662" s="33">
        <v>89.1</v>
      </c>
      <c r="N662" s="33">
        <v>763</v>
      </c>
      <c r="O662" s="33">
        <v>1</v>
      </c>
    </row>
    <row r="663" spans="1:15" x14ac:dyDescent="0.25">
      <c r="A663" s="33">
        <v>34.07</v>
      </c>
      <c r="B663" s="33">
        <v>24.12</v>
      </c>
      <c r="C663" s="33">
        <v>38.61</v>
      </c>
      <c r="F663" s="33">
        <v>521.66</v>
      </c>
      <c r="G663" s="33">
        <v>1548</v>
      </c>
      <c r="H663" s="33">
        <v>24.12</v>
      </c>
      <c r="L663" s="33">
        <v>24.12</v>
      </c>
      <c r="M663" s="33">
        <v>521.66</v>
      </c>
      <c r="N663" s="33">
        <v>1548</v>
      </c>
      <c r="O663" s="33">
        <v>1</v>
      </c>
    </row>
    <row r="664" spans="1:15" x14ac:dyDescent="0.25">
      <c r="A664" s="33">
        <v>40.96</v>
      </c>
      <c r="B664" s="33">
        <v>16.38</v>
      </c>
      <c r="C664" s="33">
        <v>8.81</v>
      </c>
      <c r="F664" s="33">
        <v>80.92</v>
      </c>
      <c r="G664" s="33">
        <v>1022</v>
      </c>
      <c r="H664" s="33">
        <v>16.38</v>
      </c>
      <c r="L664" s="33">
        <v>16.38</v>
      </c>
      <c r="M664" s="33">
        <v>80.92</v>
      </c>
      <c r="N664" s="33">
        <v>1022</v>
      </c>
      <c r="O664" s="33">
        <v>1</v>
      </c>
    </row>
    <row r="665" spans="1:15" x14ac:dyDescent="0.25">
      <c r="A665" s="33">
        <v>33.11</v>
      </c>
      <c r="B665" s="33">
        <v>31.59</v>
      </c>
      <c r="C665" s="33">
        <v>20.440000000000001</v>
      </c>
      <c r="F665" s="33">
        <v>124.5</v>
      </c>
      <c r="G665" s="33">
        <v>1011</v>
      </c>
      <c r="H665" s="33">
        <v>31.59</v>
      </c>
      <c r="L665" s="33">
        <v>31.59</v>
      </c>
      <c r="M665" s="33">
        <v>124.5</v>
      </c>
      <c r="N665" s="33">
        <v>1011</v>
      </c>
      <c r="O665" s="33">
        <v>1</v>
      </c>
    </row>
    <row r="666" spans="1:15" x14ac:dyDescent="0.25">
      <c r="A666" s="33">
        <v>60.01</v>
      </c>
      <c r="B666" s="33">
        <v>27.03</v>
      </c>
      <c r="C666" s="33">
        <v>15.25</v>
      </c>
      <c r="F666" s="33">
        <v>135.55000000000001</v>
      </c>
      <c r="G666" s="33">
        <v>312</v>
      </c>
      <c r="H666" s="33">
        <v>27.03</v>
      </c>
      <c r="L666" s="33">
        <v>27.03</v>
      </c>
      <c r="M666" s="33">
        <v>135.55000000000001</v>
      </c>
      <c r="N666" s="33">
        <v>312</v>
      </c>
      <c r="O666" s="33">
        <v>1</v>
      </c>
    </row>
    <row r="667" spans="1:15" x14ac:dyDescent="0.25">
      <c r="A667" s="33">
        <v>45.09</v>
      </c>
      <c r="B667" s="33">
        <v>9.65</v>
      </c>
      <c r="C667" s="33">
        <v>27.8</v>
      </c>
      <c r="F667" s="33">
        <v>63.16</v>
      </c>
      <c r="G667" s="33">
        <v>889</v>
      </c>
      <c r="H667" s="33">
        <v>9.65</v>
      </c>
      <c r="L667" s="33">
        <v>9.65</v>
      </c>
      <c r="M667" s="33">
        <v>63.16</v>
      </c>
      <c r="N667" s="33">
        <v>889</v>
      </c>
      <c r="O667" s="33">
        <v>1</v>
      </c>
    </row>
    <row r="668" spans="1:15" x14ac:dyDescent="0.25">
      <c r="A668" s="33">
        <v>50.94</v>
      </c>
      <c r="B668" s="33">
        <v>24.23</v>
      </c>
      <c r="C668" s="33">
        <v>21.77</v>
      </c>
      <c r="F668" s="33">
        <v>473.59</v>
      </c>
      <c r="G668" s="33">
        <v>1180</v>
      </c>
      <c r="H668" s="33">
        <v>24.23</v>
      </c>
      <c r="L668" s="33">
        <v>24.23</v>
      </c>
      <c r="M668" s="33">
        <v>473.59</v>
      </c>
      <c r="N668" s="33">
        <v>1180</v>
      </c>
      <c r="O668" s="33">
        <v>1</v>
      </c>
    </row>
    <row r="669" spans="1:15" x14ac:dyDescent="0.25">
      <c r="A669" s="33">
        <v>35.270000000000003</v>
      </c>
      <c r="B669" s="33">
        <v>43.58</v>
      </c>
      <c r="C669" s="33">
        <v>21.48</v>
      </c>
      <c r="F669" s="33">
        <v>103.34</v>
      </c>
      <c r="G669" s="33">
        <v>714</v>
      </c>
      <c r="H669" s="33">
        <v>43.58</v>
      </c>
      <c r="L669" s="33">
        <v>43.58</v>
      </c>
      <c r="M669" s="33">
        <v>103.34</v>
      </c>
      <c r="N669" s="33">
        <v>714</v>
      </c>
      <c r="O669" s="33">
        <v>1</v>
      </c>
    </row>
    <row r="670" spans="1:15" x14ac:dyDescent="0.25">
      <c r="A670" s="33">
        <v>53.41</v>
      </c>
      <c r="B670" s="33">
        <v>34.86</v>
      </c>
      <c r="C670" s="33">
        <v>49.73</v>
      </c>
      <c r="F670" s="33">
        <v>380.44</v>
      </c>
      <c r="G670" s="33">
        <v>687</v>
      </c>
      <c r="H670" s="33">
        <v>34.86</v>
      </c>
      <c r="L670" s="33">
        <v>34.86</v>
      </c>
      <c r="M670" s="33">
        <v>380.44</v>
      </c>
      <c r="N670" s="33">
        <v>687</v>
      </c>
      <c r="O670" s="33">
        <v>1</v>
      </c>
    </row>
    <row r="671" spans="1:15" x14ac:dyDescent="0.25">
      <c r="A671" s="33">
        <v>53.93</v>
      </c>
      <c r="B671" s="33">
        <v>1.9</v>
      </c>
      <c r="C671" s="33">
        <v>35.340000000000003</v>
      </c>
      <c r="F671" s="33">
        <v>151.88999999999999</v>
      </c>
      <c r="G671" s="33">
        <v>932</v>
      </c>
      <c r="H671" s="33">
        <v>1.9</v>
      </c>
      <c r="L671" s="33">
        <v>1.9</v>
      </c>
      <c r="M671" s="33">
        <v>151.88999999999999</v>
      </c>
      <c r="N671" s="33">
        <v>932</v>
      </c>
      <c r="O671" s="33">
        <v>1</v>
      </c>
    </row>
    <row r="672" spans="1:15" x14ac:dyDescent="0.25">
      <c r="A672" s="33">
        <v>22.56</v>
      </c>
      <c r="B672" s="33">
        <v>13.54</v>
      </c>
      <c r="C672" s="33">
        <v>2.2599999999999998</v>
      </c>
      <c r="F672" s="33">
        <v>102.98</v>
      </c>
      <c r="G672" s="33">
        <v>282</v>
      </c>
      <c r="H672" s="33">
        <v>13.54</v>
      </c>
      <c r="L672" s="33">
        <v>13.54</v>
      </c>
      <c r="M672" s="33">
        <v>102.98</v>
      </c>
      <c r="N672" s="33">
        <v>282</v>
      </c>
      <c r="O672" s="33">
        <v>1</v>
      </c>
    </row>
    <row r="673" spans="1:15" x14ac:dyDescent="0.25">
      <c r="A673" s="33">
        <v>30.31</v>
      </c>
      <c r="B673" s="33">
        <v>5.14</v>
      </c>
      <c r="C673" s="33">
        <v>35.590000000000003</v>
      </c>
      <c r="F673" s="33">
        <v>53.91</v>
      </c>
      <c r="G673" s="33">
        <v>176</v>
      </c>
      <c r="H673" s="33">
        <v>5.14</v>
      </c>
      <c r="L673" s="33">
        <v>5.14</v>
      </c>
      <c r="M673" s="33">
        <v>53.91</v>
      </c>
      <c r="N673" s="33">
        <v>176</v>
      </c>
      <c r="O673" s="33">
        <v>1</v>
      </c>
    </row>
    <row r="674" spans="1:15" x14ac:dyDescent="0.25">
      <c r="A674" s="33">
        <v>51.61</v>
      </c>
      <c r="B674" s="33">
        <v>20.55</v>
      </c>
      <c r="C674" s="33">
        <v>22.36</v>
      </c>
      <c r="F674" s="33">
        <v>38.4</v>
      </c>
      <c r="G674" s="33">
        <v>1846</v>
      </c>
      <c r="H674" s="33">
        <v>20.55</v>
      </c>
      <c r="L674" s="33">
        <v>20.55</v>
      </c>
      <c r="M674" s="33">
        <v>38.4</v>
      </c>
      <c r="N674" s="33">
        <v>1846</v>
      </c>
      <c r="O674" s="33">
        <v>1</v>
      </c>
    </row>
    <row r="675" spans="1:15" x14ac:dyDescent="0.25">
      <c r="A675" s="33">
        <v>44.22</v>
      </c>
      <c r="B675" s="33">
        <v>9.58</v>
      </c>
      <c r="C675" s="33">
        <v>20.97</v>
      </c>
      <c r="F675" s="33">
        <v>45.35</v>
      </c>
      <c r="G675" s="33">
        <v>272</v>
      </c>
      <c r="H675" s="33">
        <v>9.58</v>
      </c>
      <c r="L675" s="33">
        <v>9.58</v>
      </c>
      <c r="M675" s="33">
        <v>45.35</v>
      </c>
      <c r="N675" s="33">
        <v>272</v>
      </c>
      <c r="O675" s="33">
        <v>1</v>
      </c>
    </row>
    <row r="676" spans="1:15" x14ac:dyDescent="0.25">
      <c r="A676" s="33">
        <v>57.9</v>
      </c>
      <c r="B676" s="33">
        <v>20.45</v>
      </c>
      <c r="C676" s="33">
        <v>61.01</v>
      </c>
      <c r="F676" s="33">
        <v>97.94</v>
      </c>
      <c r="G676" s="33">
        <v>393</v>
      </c>
      <c r="H676" s="33">
        <v>20.45</v>
      </c>
      <c r="L676" s="33">
        <v>20.45</v>
      </c>
      <c r="M676" s="33">
        <v>97.94</v>
      </c>
      <c r="N676" s="33">
        <v>393</v>
      </c>
      <c r="O676" s="33">
        <v>1</v>
      </c>
    </row>
    <row r="677" spans="1:15" x14ac:dyDescent="0.25">
      <c r="A677" s="33">
        <v>40.119999999999997</v>
      </c>
      <c r="B677" s="33">
        <v>40.380000000000003</v>
      </c>
      <c r="C677" s="33">
        <v>40.06</v>
      </c>
      <c r="F677" s="33">
        <v>24.08</v>
      </c>
      <c r="G677" s="33">
        <v>1240</v>
      </c>
      <c r="H677" s="33">
        <v>40.380000000000003</v>
      </c>
      <c r="L677" s="33">
        <v>40.380000000000003</v>
      </c>
      <c r="M677" s="33">
        <v>24.08</v>
      </c>
      <c r="N677" s="33">
        <v>1240</v>
      </c>
      <c r="O677" s="33">
        <v>1</v>
      </c>
    </row>
    <row r="678" spans="1:15" x14ac:dyDescent="0.25">
      <c r="A678" s="33">
        <v>31.08</v>
      </c>
      <c r="B678" s="33">
        <v>12.77</v>
      </c>
      <c r="C678" s="33">
        <v>35.159999999999997</v>
      </c>
      <c r="F678" s="33">
        <v>34.14</v>
      </c>
      <c r="G678" s="33">
        <v>2965</v>
      </c>
      <c r="H678" s="33">
        <v>12.77</v>
      </c>
      <c r="L678" s="33">
        <v>12.77</v>
      </c>
      <c r="M678" s="33">
        <v>34.14</v>
      </c>
      <c r="N678" s="33">
        <v>2965</v>
      </c>
      <c r="O678" s="33">
        <v>1</v>
      </c>
    </row>
    <row r="679" spans="1:15" x14ac:dyDescent="0.25">
      <c r="A679" s="33">
        <v>27.69</v>
      </c>
      <c r="B679" s="33">
        <v>6.51</v>
      </c>
      <c r="C679" s="33">
        <v>62.44</v>
      </c>
      <c r="F679" s="33">
        <v>159.61000000000001</v>
      </c>
      <c r="G679" s="33">
        <v>999</v>
      </c>
      <c r="H679" s="33">
        <v>6.51</v>
      </c>
      <c r="L679" s="33">
        <v>6.51</v>
      </c>
      <c r="M679" s="33">
        <v>159.61000000000001</v>
      </c>
      <c r="N679" s="33">
        <v>999</v>
      </c>
      <c r="O679" s="33">
        <v>1</v>
      </c>
    </row>
    <row r="680" spans="1:15" x14ac:dyDescent="0.25">
      <c r="A680" s="33">
        <v>54.21</v>
      </c>
      <c r="B680" s="33">
        <v>27.77</v>
      </c>
      <c r="C680" s="33">
        <v>52.89</v>
      </c>
      <c r="F680" s="33">
        <v>61.46</v>
      </c>
      <c r="G680" s="33">
        <v>79</v>
      </c>
      <c r="H680" s="33">
        <v>27.77</v>
      </c>
      <c r="L680" s="33">
        <v>27.77</v>
      </c>
      <c r="M680" s="33">
        <v>61.46</v>
      </c>
      <c r="N680" s="33">
        <v>79</v>
      </c>
      <c r="O680" s="33">
        <v>1</v>
      </c>
    </row>
    <row r="681" spans="1:15" x14ac:dyDescent="0.25">
      <c r="A681" s="33">
        <v>20.39</v>
      </c>
      <c r="B681" s="33">
        <v>12.06</v>
      </c>
      <c r="C681" s="33">
        <v>34.22</v>
      </c>
      <c r="F681" s="33">
        <v>69.45</v>
      </c>
      <c r="G681" s="33">
        <v>1893</v>
      </c>
      <c r="H681" s="33">
        <v>12.06</v>
      </c>
      <c r="L681" s="33">
        <v>12.06</v>
      </c>
      <c r="M681" s="33">
        <v>69.45</v>
      </c>
      <c r="N681" s="33">
        <v>1893</v>
      </c>
      <c r="O681" s="33">
        <v>1</v>
      </c>
    </row>
    <row r="682" spans="1:15" x14ac:dyDescent="0.25">
      <c r="A682" s="33">
        <v>25.15</v>
      </c>
      <c r="B682" s="33">
        <v>4.1399999999999997</v>
      </c>
      <c r="C682" s="33">
        <v>17.53</v>
      </c>
      <c r="F682" s="33">
        <v>138.26</v>
      </c>
      <c r="G682" s="33">
        <v>162</v>
      </c>
      <c r="H682" s="33">
        <v>4.1399999999999997</v>
      </c>
      <c r="L682" s="33">
        <v>4.1399999999999997</v>
      </c>
      <c r="M682" s="33">
        <v>138.26</v>
      </c>
      <c r="N682" s="33">
        <v>162</v>
      </c>
      <c r="O682" s="33">
        <v>1</v>
      </c>
    </row>
    <row r="683" spans="1:15" x14ac:dyDescent="0.25">
      <c r="A683" s="33">
        <v>44.02</v>
      </c>
      <c r="B683" s="33">
        <v>7.49</v>
      </c>
      <c r="C683" s="33">
        <v>46.6</v>
      </c>
      <c r="F683" s="33">
        <v>60.15</v>
      </c>
      <c r="G683" s="33">
        <v>1838</v>
      </c>
      <c r="H683" s="33">
        <v>7.49</v>
      </c>
      <c r="L683" s="33">
        <v>7.49</v>
      </c>
      <c r="M683" s="33">
        <v>60.15</v>
      </c>
      <c r="N683" s="33">
        <v>1838</v>
      </c>
      <c r="O683" s="33">
        <v>1</v>
      </c>
    </row>
    <row r="684" spans="1:15" x14ac:dyDescent="0.25">
      <c r="A684" s="33">
        <v>27.93</v>
      </c>
      <c r="B684" s="33">
        <v>9.24</v>
      </c>
      <c r="C684" s="33">
        <v>12.63</v>
      </c>
      <c r="F684" s="33">
        <v>70.81</v>
      </c>
      <c r="G684" s="33">
        <v>522</v>
      </c>
      <c r="H684" s="33">
        <v>9.24</v>
      </c>
      <c r="L684" s="33">
        <v>9.24</v>
      </c>
      <c r="M684" s="33">
        <v>70.81</v>
      </c>
      <c r="N684" s="33">
        <v>522</v>
      </c>
      <c r="O684" s="33">
        <v>1</v>
      </c>
    </row>
    <row r="685" spans="1:15" x14ac:dyDescent="0.25">
      <c r="A685" s="33">
        <v>30.77</v>
      </c>
      <c r="B685" s="33">
        <v>63.88</v>
      </c>
      <c r="C685" s="33">
        <v>59.2</v>
      </c>
      <c r="F685" s="33">
        <v>97.39</v>
      </c>
      <c r="G685" s="33">
        <v>1812</v>
      </c>
      <c r="H685" s="33">
        <v>63.88</v>
      </c>
      <c r="L685" s="33">
        <v>63.88</v>
      </c>
      <c r="M685" s="33">
        <v>97.39</v>
      </c>
      <c r="N685" s="33">
        <v>1812</v>
      </c>
      <c r="O685" s="33">
        <v>1</v>
      </c>
    </row>
    <row r="686" spans="1:15" x14ac:dyDescent="0.25">
      <c r="A686" s="33">
        <v>46.15</v>
      </c>
      <c r="B686" s="33">
        <v>1.23</v>
      </c>
      <c r="C686" s="33">
        <v>89.4</v>
      </c>
      <c r="F686" s="33">
        <v>110.58</v>
      </c>
      <c r="G686" s="33">
        <v>230</v>
      </c>
      <c r="H686" s="33">
        <v>1.23</v>
      </c>
      <c r="L686" s="33">
        <v>1.23</v>
      </c>
      <c r="M686" s="33">
        <v>110.58</v>
      </c>
      <c r="N686" s="33">
        <v>230</v>
      </c>
      <c r="O686" s="33">
        <v>1</v>
      </c>
    </row>
    <row r="687" spans="1:15" x14ac:dyDescent="0.25">
      <c r="A687" s="33">
        <v>17.739999999999998</v>
      </c>
      <c r="B687" s="33">
        <v>45.65</v>
      </c>
      <c r="C687" s="33">
        <v>4.99</v>
      </c>
      <c r="F687" s="33">
        <v>113.88</v>
      </c>
      <c r="G687" s="33">
        <v>3563</v>
      </c>
      <c r="H687" s="33">
        <v>45.65</v>
      </c>
      <c r="L687" s="33">
        <v>45.65</v>
      </c>
      <c r="M687" s="33">
        <v>113.88</v>
      </c>
      <c r="N687" s="33">
        <v>3563</v>
      </c>
      <c r="O687" s="33">
        <v>1</v>
      </c>
    </row>
    <row r="688" spans="1:15" x14ac:dyDescent="0.25">
      <c r="A688" s="33">
        <v>33.47</v>
      </c>
      <c r="B688" s="33">
        <v>24.05</v>
      </c>
      <c r="C688" s="33">
        <v>44.37</v>
      </c>
      <c r="F688" s="33">
        <v>5.83</v>
      </c>
      <c r="G688" s="33">
        <v>234</v>
      </c>
      <c r="H688" s="33">
        <v>24.05</v>
      </c>
      <c r="L688" s="33">
        <v>24.05</v>
      </c>
      <c r="M688" s="33">
        <v>5.83</v>
      </c>
      <c r="N688" s="33">
        <v>234</v>
      </c>
      <c r="O688" s="33">
        <v>0</v>
      </c>
    </row>
    <row r="689" spans="1:15" x14ac:dyDescent="0.25">
      <c r="A689" s="33">
        <v>63.01</v>
      </c>
      <c r="B689" s="33">
        <v>13.37</v>
      </c>
      <c r="C689" s="33">
        <v>40.36</v>
      </c>
      <c r="F689" s="33">
        <v>82.01</v>
      </c>
      <c r="G689" s="33">
        <v>381</v>
      </c>
      <c r="H689" s="33">
        <v>13.37</v>
      </c>
      <c r="L689" s="33">
        <v>13.37</v>
      </c>
      <c r="M689" s="33">
        <v>82.01</v>
      </c>
      <c r="N689" s="33">
        <v>381</v>
      </c>
      <c r="O689" s="33">
        <v>0</v>
      </c>
    </row>
    <row r="690" spans="1:15" x14ac:dyDescent="0.25">
      <c r="A690" s="33">
        <v>59.53</v>
      </c>
      <c r="B690" s="33">
        <v>4.5</v>
      </c>
      <c r="C690" s="33">
        <v>13.35</v>
      </c>
      <c r="F690" s="33">
        <v>20.87</v>
      </c>
      <c r="G690" s="33">
        <v>187</v>
      </c>
      <c r="H690" s="33">
        <v>4.5</v>
      </c>
      <c r="L690" s="33">
        <v>4.5</v>
      </c>
      <c r="M690" s="33">
        <v>20.87</v>
      </c>
      <c r="N690" s="33">
        <v>187</v>
      </c>
      <c r="O690" s="33">
        <v>0</v>
      </c>
    </row>
    <row r="691" spans="1:15" x14ac:dyDescent="0.25">
      <c r="A691" s="33">
        <v>19.93</v>
      </c>
      <c r="B691" s="33">
        <v>28.11</v>
      </c>
      <c r="C691" s="33">
        <v>24.32</v>
      </c>
      <c r="F691" s="33">
        <v>116.09</v>
      </c>
      <c r="G691" s="33">
        <v>917</v>
      </c>
      <c r="H691" s="33">
        <v>28.11</v>
      </c>
      <c r="L691" s="33">
        <v>28.11</v>
      </c>
      <c r="M691" s="33">
        <v>116.09</v>
      </c>
      <c r="N691" s="33">
        <v>917</v>
      </c>
      <c r="O691" s="33">
        <v>0</v>
      </c>
    </row>
    <row r="692" spans="1:15" x14ac:dyDescent="0.25">
      <c r="A692" s="33">
        <v>48.49</v>
      </c>
      <c r="B692" s="33">
        <v>24.76</v>
      </c>
      <c r="C692" s="33">
        <v>18.100000000000001</v>
      </c>
      <c r="F692" s="33">
        <v>56.97</v>
      </c>
      <c r="G692" s="33">
        <v>2778</v>
      </c>
      <c r="H692" s="33">
        <v>24.76</v>
      </c>
      <c r="L692" s="33">
        <v>24.76</v>
      </c>
      <c r="M692" s="33">
        <v>56.97</v>
      </c>
      <c r="N692" s="33">
        <v>2778</v>
      </c>
      <c r="O692" s="33">
        <v>0</v>
      </c>
    </row>
    <row r="693" spans="1:15" x14ac:dyDescent="0.25">
      <c r="A693" s="33">
        <v>28.34</v>
      </c>
      <c r="B693" s="33">
        <v>44.85</v>
      </c>
      <c r="C693" s="33">
        <v>38.47</v>
      </c>
      <c r="F693" s="33">
        <v>7.37</v>
      </c>
      <c r="G693" s="33">
        <v>485</v>
      </c>
      <c r="H693" s="33">
        <v>44.85</v>
      </c>
      <c r="L693" s="33">
        <v>44.85</v>
      </c>
      <c r="M693" s="33">
        <v>7.37</v>
      </c>
      <c r="N693" s="33">
        <v>485</v>
      </c>
      <c r="O693" s="33">
        <v>0</v>
      </c>
    </row>
    <row r="694" spans="1:15" x14ac:dyDescent="0.25">
      <c r="A694" s="33">
        <v>28.49</v>
      </c>
      <c r="B694" s="33">
        <v>12.01</v>
      </c>
      <c r="C694" s="33">
        <v>29.98</v>
      </c>
      <c r="F694" s="33">
        <v>11.25</v>
      </c>
      <c r="G694" s="33">
        <v>1302</v>
      </c>
      <c r="H694" s="33">
        <v>12.01</v>
      </c>
      <c r="L694" s="33">
        <v>12.01</v>
      </c>
      <c r="M694" s="33">
        <v>11.25</v>
      </c>
      <c r="N694" s="33">
        <v>1302</v>
      </c>
      <c r="O694" s="33">
        <v>0</v>
      </c>
    </row>
    <row r="695" spans="1:15" x14ac:dyDescent="0.25">
      <c r="A695" s="33">
        <v>27.06</v>
      </c>
      <c r="B695" s="33">
        <v>14.32</v>
      </c>
      <c r="C695" s="33">
        <v>25.47</v>
      </c>
      <c r="F695" s="33">
        <v>32.72</v>
      </c>
      <c r="G695" s="33">
        <v>2126</v>
      </c>
      <c r="H695" s="33">
        <v>14.32</v>
      </c>
      <c r="L695" s="33">
        <v>14.32</v>
      </c>
      <c r="M695" s="33">
        <v>32.72</v>
      </c>
      <c r="N695" s="33">
        <v>2126</v>
      </c>
      <c r="O695" s="33">
        <v>0</v>
      </c>
    </row>
    <row r="696" spans="1:15" x14ac:dyDescent="0.25">
      <c r="A696" s="33">
        <v>31.93</v>
      </c>
      <c r="B696" s="33">
        <v>11.25</v>
      </c>
      <c r="C696" s="33">
        <v>42.68</v>
      </c>
      <c r="F696" s="33">
        <v>36.200000000000003</v>
      </c>
      <c r="G696" s="33">
        <v>1128</v>
      </c>
      <c r="H696" s="33">
        <v>11.25</v>
      </c>
      <c r="L696" s="33">
        <v>11.25</v>
      </c>
      <c r="M696" s="33">
        <v>36.200000000000003</v>
      </c>
      <c r="N696" s="33">
        <v>1128</v>
      </c>
      <c r="O696" s="33">
        <v>0</v>
      </c>
    </row>
    <row r="697" spans="1:15" x14ac:dyDescent="0.25">
      <c r="A697" s="33"/>
      <c r="B697" s="33">
        <v>32.28</v>
      </c>
      <c r="C697" s="33">
        <v>63.41</v>
      </c>
      <c r="F697" s="33">
        <v>149.46</v>
      </c>
      <c r="G697" s="33">
        <v>183</v>
      </c>
      <c r="H697" s="33">
        <v>32.28</v>
      </c>
      <c r="L697" s="33">
        <v>32.28</v>
      </c>
      <c r="M697" s="33">
        <v>149.46</v>
      </c>
      <c r="N697" s="33">
        <v>183</v>
      </c>
      <c r="O697" s="33">
        <v>0</v>
      </c>
    </row>
    <row r="698" spans="1:15" x14ac:dyDescent="0.25">
      <c r="A698" s="33"/>
      <c r="B698" s="33">
        <v>23.66</v>
      </c>
      <c r="C698" s="33">
        <v>47</v>
      </c>
      <c r="F698" s="33">
        <v>26.34</v>
      </c>
      <c r="G698" s="33">
        <v>158</v>
      </c>
      <c r="H698" s="33">
        <v>23.66</v>
      </c>
      <c r="L698" s="33">
        <v>23.66</v>
      </c>
      <c r="M698" s="33">
        <v>26.34</v>
      </c>
      <c r="N698" s="33">
        <v>158</v>
      </c>
      <c r="O698" s="33">
        <v>0</v>
      </c>
    </row>
    <row r="699" spans="1:15" x14ac:dyDescent="0.25">
      <c r="A699" s="33"/>
      <c r="B699" s="33">
        <v>6.53</v>
      </c>
      <c r="C699" s="33">
        <v>24.23</v>
      </c>
      <c r="F699" s="33">
        <v>18.61</v>
      </c>
      <c r="G699" s="33">
        <v>1055</v>
      </c>
      <c r="H699" s="33">
        <v>6.53</v>
      </c>
      <c r="L699" s="33">
        <v>6.53</v>
      </c>
      <c r="M699" s="33">
        <v>18.61</v>
      </c>
      <c r="N699" s="33">
        <v>1055</v>
      </c>
      <c r="O699" s="33">
        <v>0</v>
      </c>
    </row>
    <row r="700" spans="1:15" x14ac:dyDescent="0.25">
      <c r="A700" s="33"/>
      <c r="B700" s="33">
        <v>6.24</v>
      </c>
      <c r="C700" s="33">
        <v>41.97</v>
      </c>
      <c r="F700" s="33">
        <v>50.18</v>
      </c>
      <c r="G700" s="33">
        <v>1290</v>
      </c>
      <c r="H700" s="33">
        <v>6.24</v>
      </c>
      <c r="L700" s="33">
        <v>6.24</v>
      </c>
      <c r="M700" s="33">
        <v>50.18</v>
      </c>
      <c r="N700" s="33">
        <v>1290</v>
      </c>
      <c r="O700" s="33">
        <v>0</v>
      </c>
    </row>
    <row r="701" spans="1:15" x14ac:dyDescent="0.25">
      <c r="A701" s="33"/>
      <c r="B701" s="33">
        <v>12.94</v>
      </c>
      <c r="C701" s="33">
        <v>71.849999999999994</v>
      </c>
      <c r="F701" s="33">
        <v>18.47</v>
      </c>
      <c r="G701" s="33">
        <v>155</v>
      </c>
      <c r="H701" s="33">
        <v>12.94</v>
      </c>
      <c r="L701" s="33">
        <v>12.94</v>
      </c>
      <c r="M701" s="33">
        <v>18.47</v>
      </c>
      <c r="N701" s="33">
        <v>155</v>
      </c>
      <c r="O701" s="33">
        <v>0</v>
      </c>
    </row>
    <row r="702" spans="1:15" x14ac:dyDescent="0.25">
      <c r="A702" s="33"/>
      <c r="B702" s="33">
        <v>16.829999999999998</v>
      </c>
      <c r="C702" s="33">
        <v>18.78</v>
      </c>
      <c r="F702" s="33">
        <v>14.13</v>
      </c>
      <c r="G702" s="33">
        <v>974</v>
      </c>
      <c r="H702" s="33">
        <v>16.829999999999998</v>
      </c>
      <c r="L702" s="33">
        <v>16.829999999999998</v>
      </c>
      <c r="M702" s="33">
        <v>14.13</v>
      </c>
      <c r="N702" s="33">
        <v>974</v>
      </c>
      <c r="O702" s="33">
        <v>0</v>
      </c>
    </row>
    <row r="703" spans="1:15" x14ac:dyDescent="0.25">
      <c r="A703" s="33"/>
      <c r="B703" s="33">
        <v>11.13</v>
      </c>
      <c r="C703" s="33">
        <v>53.82</v>
      </c>
      <c r="F703" s="33">
        <v>2.54</v>
      </c>
      <c r="G703" s="33">
        <v>893</v>
      </c>
      <c r="H703" s="33">
        <v>11.13</v>
      </c>
      <c r="L703" s="33">
        <v>11.13</v>
      </c>
      <c r="M703" s="33">
        <v>2.54</v>
      </c>
      <c r="N703" s="33">
        <v>893</v>
      </c>
      <c r="O703" s="33">
        <v>0</v>
      </c>
    </row>
    <row r="704" spans="1:15" x14ac:dyDescent="0.25">
      <c r="A704" s="33"/>
      <c r="B704" s="33">
        <v>32.24</v>
      </c>
      <c r="C704" s="33">
        <v>28.21</v>
      </c>
      <c r="F704" s="33">
        <v>7.36</v>
      </c>
      <c r="G704" s="33">
        <v>399</v>
      </c>
      <c r="H704" s="33">
        <v>32.24</v>
      </c>
      <c r="L704" s="33">
        <v>32.24</v>
      </c>
      <c r="M704" s="33">
        <v>7.36</v>
      </c>
      <c r="N704" s="33">
        <v>399</v>
      </c>
      <c r="O704" s="33">
        <v>0</v>
      </c>
    </row>
    <row r="705" spans="1:15" x14ac:dyDescent="0.25">
      <c r="A705" s="33"/>
      <c r="B705" s="33">
        <v>22.43</v>
      </c>
      <c r="C705" s="33">
        <v>32.869999999999997</v>
      </c>
      <c r="F705" s="33">
        <v>158.91999999999999</v>
      </c>
      <c r="G705" s="33">
        <v>5125</v>
      </c>
      <c r="H705" s="33">
        <v>22.43</v>
      </c>
      <c r="L705" s="33">
        <v>22.43</v>
      </c>
      <c r="M705" s="33">
        <v>158.91999999999999</v>
      </c>
      <c r="N705" s="33">
        <v>5125</v>
      </c>
      <c r="O705" s="33">
        <v>0</v>
      </c>
    </row>
    <row r="706" spans="1:15" x14ac:dyDescent="0.25">
      <c r="A706" s="33"/>
      <c r="B706" s="33">
        <v>6.51</v>
      </c>
      <c r="C706" s="33">
        <v>8.15</v>
      </c>
      <c r="F706" s="33">
        <v>479.52</v>
      </c>
      <c r="G706" s="33">
        <v>593</v>
      </c>
      <c r="H706" s="33">
        <v>6.51</v>
      </c>
      <c r="L706" s="33">
        <v>6.51</v>
      </c>
      <c r="M706" s="33">
        <v>479.52</v>
      </c>
      <c r="N706" s="33">
        <v>593</v>
      </c>
      <c r="O706" s="33">
        <v>0</v>
      </c>
    </row>
    <row r="707" spans="1:15" x14ac:dyDescent="0.25">
      <c r="A707" s="33"/>
      <c r="B707" s="33">
        <v>41.75</v>
      </c>
      <c r="C707" s="33">
        <v>41.91</v>
      </c>
      <c r="F707" s="33">
        <v>97.33</v>
      </c>
      <c r="G707" s="33">
        <v>5272</v>
      </c>
      <c r="H707" s="33">
        <v>41.75</v>
      </c>
      <c r="L707" s="33">
        <v>41.75</v>
      </c>
      <c r="M707" s="33">
        <v>97.33</v>
      </c>
      <c r="N707" s="33">
        <v>5272</v>
      </c>
      <c r="O707" s="33">
        <v>0</v>
      </c>
    </row>
    <row r="708" spans="1:15" x14ac:dyDescent="0.25">
      <c r="A708" s="33"/>
      <c r="B708" s="33">
        <v>41.47</v>
      </c>
      <c r="C708" s="33">
        <v>45.32</v>
      </c>
      <c r="F708" s="33">
        <v>29.15</v>
      </c>
      <c r="G708" s="33">
        <v>282</v>
      </c>
      <c r="H708" s="33">
        <v>41.47</v>
      </c>
      <c r="L708" s="33">
        <v>41.47</v>
      </c>
      <c r="M708" s="33">
        <v>29.15</v>
      </c>
      <c r="N708" s="33">
        <v>282</v>
      </c>
      <c r="O708" s="33">
        <v>0</v>
      </c>
    </row>
    <row r="709" spans="1:15" x14ac:dyDescent="0.25">
      <c r="A709" s="33"/>
      <c r="B709" s="33">
        <v>15.91</v>
      </c>
      <c r="C709" s="33">
        <v>38.26</v>
      </c>
      <c r="F709" s="33">
        <v>122.5</v>
      </c>
      <c r="G709" s="33">
        <v>187</v>
      </c>
      <c r="H709" s="33">
        <v>15.91</v>
      </c>
      <c r="L709" s="33">
        <v>15.91</v>
      </c>
      <c r="M709" s="33">
        <v>122.5</v>
      </c>
      <c r="N709" s="33">
        <v>187</v>
      </c>
      <c r="O709" s="33">
        <v>0</v>
      </c>
    </row>
    <row r="710" spans="1:15" x14ac:dyDescent="0.25">
      <c r="A710" s="33"/>
      <c r="B710" s="33">
        <v>40.57</v>
      </c>
      <c r="C710" s="33">
        <v>17.149999999999999</v>
      </c>
      <c r="F710" s="33">
        <v>11.44</v>
      </c>
      <c r="G710" s="33">
        <v>84</v>
      </c>
      <c r="H710" s="33">
        <v>40.57</v>
      </c>
      <c r="L710" s="33">
        <v>40.57</v>
      </c>
      <c r="M710" s="33">
        <v>11.44</v>
      </c>
      <c r="N710" s="33">
        <v>84</v>
      </c>
      <c r="O710" s="33">
        <v>0</v>
      </c>
    </row>
    <row r="711" spans="1:15" x14ac:dyDescent="0.25">
      <c r="A711" s="33"/>
      <c r="B711" s="33">
        <v>0.16</v>
      </c>
      <c r="C711" s="33">
        <v>34.29</v>
      </c>
      <c r="F711" s="33">
        <v>86.21</v>
      </c>
      <c r="G711" s="33">
        <v>317</v>
      </c>
      <c r="H711" s="33">
        <v>0.16</v>
      </c>
      <c r="L711" s="33">
        <v>0.16</v>
      </c>
      <c r="M711" s="33">
        <v>86.21</v>
      </c>
      <c r="N711" s="33">
        <v>317</v>
      </c>
      <c r="O711" s="33">
        <v>0</v>
      </c>
    </row>
    <row r="712" spans="1:15" x14ac:dyDescent="0.25">
      <c r="A712" s="33"/>
      <c r="B712" s="33">
        <v>18.78</v>
      </c>
      <c r="C712" s="33">
        <v>21.3</v>
      </c>
      <c r="F712" s="33">
        <v>22.83</v>
      </c>
      <c r="G712" s="33">
        <v>231</v>
      </c>
      <c r="H712" s="33">
        <v>18.78</v>
      </c>
      <c r="L712" s="33">
        <v>18.78</v>
      </c>
      <c r="M712" s="33">
        <v>22.83</v>
      </c>
      <c r="N712" s="33">
        <v>231</v>
      </c>
      <c r="O712" s="33">
        <v>0</v>
      </c>
    </row>
    <row r="713" spans="1:15" x14ac:dyDescent="0.25">
      <c r="A713" s="33"/>
      <c r="B713" s="33">
        <v>53.97</v>
      </c>
      <c r="C713" s="33">
        <v>37.15</v>
      </c>
      <c r="F713" s="33">
        <v>112.63</v>
      </c>
      <c r="G713" s="33">
        <v>579</v>
      </c>
      <c r="H713" s="33">
        <v>53.97</v>
      </c>
      <c r="L713" s="33">
        <v>53.97</v>
      </c>
      <c r="M713" s="33">
        <v>112.63</v>
      </c>
      <c r="N713" s="33">
        <v>579</v>
      </c>
      <c r="O713" s="33">
        <v>0</v>
      </c>
    </row>
    <row r="714" spans="1:15" x14ac:dyDescent="0.25">
      <c r="A714" s="33"/>
      <c r="B714" s="33">
        <v>6.38</v>
      </c>
      <c r="C714" s="33">
        <v>53.42</v>
      </c>
      <c r="F714" s="33">
        <v>23.25</v>
      </c>
      <c r="G714" s="33">
        <v>769</v>
      </c>
      <c r="H714" s="33">
        <v>6.38</v>
      </c>
      <c r="L714" s="33">
        <v>6.38</v>
      </c>
      <c r="M714" s="33">
        <v>23.25</v>
      </c>
      <c r="N714" s="33">
        <v>769</v>
      </c>
      <c r="O714" s="33">
        <v>0</v>
      </c>
    </row>
    <row r="715" spans="1:15" x14ac:dyDescent="0.25">
      <c r="A715" s="33"/>
      <c r="B715" s="33">
        <v>3.22</v>
      </c>
      <c r="C715" s="33">
        <v>47.47</v>
      </c>
      <c r="F715" s="33">
        <v>29.6</v>
      </c>
      <c r="G715" s="33">
        <v>566</v>
      </c>
      <c r="H715" s="33">
        <v>3.22</v>
      </c>
      <c r="L715" s="33">
        <v>3.22</v>
      </c>
      <c r="M715" s="33">
        <v>29.6</v>
      </c>
      <c r="N715" s="33">
        <v>566</v>
      </c>
      <c r="O715" s="33">
        <v>0</v>
      </c>
    </row>
    <row r="716" spans="1:15" x14ac:dyDescent="0.25">
      <c r="A716" s="33"/>
      <c r="B716" s="33">
        <v>11.61</v>
      </c>
      <c r="C716" s="33">
        <v>18.079999999999998</v>
      </c>
      <c r="F716" s="33">
        <v>13.81</v>
      </c>
      <c r="G716" s="33">
        <v>2490</v>
      </c>
      <c r="H716" s="33">
        <v>11.61</v>
      </c>
      <c r="L716" s="33">
        <v>11.61</v>
      </c>
      <c r="M716" s="33">
        <v>13.81</v>
      </c>
      <c r="N716" s="33">
        <v>2490</v>
      </c>
      <c r="O716" s="33">
        <v>0</v>
      </c>
    </row>
    <row r="717" spans="1:15" x14ac:dyDescent="0.25">
      <c r="A717" s="33"/>
      <c r="B717" s="33">
        <v>44.53</v>
      </c>
      <c r="C717" s="33">
        <v>21.75</v>
      </c>
      <c r="F717" s="33">
        <v>51.8</v>
      </c>
      <c r="G717" s="33">
        <v>1422</v>
      </c>
      <c r="H717" s="33">
        <v>44.53</v>
      </c>
      <c r="L717" s="33">
        <v>44.53</v>
      </c>
      <c r="M717" s="33">
        <v>51.8</v>
      </c>
      <c r="N717" s="33">
        <v>1422</v>
      </c>
      <c r="O717" s="33">
        <v>0</v>
      </c>
    </row>
    <row r="718" spans="1:15" x14ac:dyDescent="0.25">
      <c r="A718" s="33"/>
      <c r="B718" s="33">
        <v>35.380000000000003</v>
      </c>
      <c r="C718" s="33">
        <v>33.090000000000003</v>
      </c>
      <c r="F718" s="33">
        <v>67.209999999999994</v>
      </c>
      <c r="G718" s="33">
        <v>194</v>
      </c>
      <c r="H718" s="33">
        <v>35.380000000000003</v>
      </c>
      <c r="L718" s="33">
        <v>35.380000000000003</v>
      </c>
      <c r="M718" s="33">
        <v>67.209999999999994</v>
      </c>
      <c r="N718" s="33">
        <v>194</v>
      </c>
      <c r="O718" s="33">
        <v>0</v>
      </c>
    </row>
    <row r="719" spans="1:15" x14ac:dyDescent="0.25">
      <c r="A719" s="33"/>
      <c r="B719" s="33">
        <v>6.97</v>
      </c>
      <c r="C719" s="33">
        <v>8.3000000000000007</v>
      </c>
      <c r="F719" s="33">
        <v>15.75</v>
      </c>
      <c r="G719" s="33">
        <v>82</v>
      </c>
      <c r="H719" s="33">
        <v>6.97</v>
      </c>
      <c r="L719" s="33">
        <v>6.97</v>
      </c>
      <c r="M719" s="33">
        <v>15.75</v>
      </c>
      <c r="N719" s="33">
        <v>82</v>
      </c>
      <c r="O719" s="33">
        <v>0</v>
      </c>
    </row>
    <row r="720" spans="1:15" x14ac:dyDescent="0.25">
      <c r="A720" s="33"/>
      <c r="B720" s="33">
        <v>13.87</v>
      </c>
      <c r="C720" s="33">
        <v>37.869999999999997</v>
      </c>
      <c r="F720" s="33">
        <v>4.8099999999999996</v>
      </c>
      <c r="G720" s="33">
        <v>127</v>
      </c>
      <c r="H720" s="33">
        <v>13.87</v>
      </c>
      <c r="L720" s="33">
        <v>13.87</v>
      </c>
      <c r="M720" s="33">
        <v>4.8099999999999996</v>
      </c>
      <c r="N720" s="33">
        <v>127</v>
      </c>
      <c r="O720" s="33">
        <v>0</v>
      </c>
    </row>
    <row r="721" spans="1:15" x14ac:dyDescent="0.25">
      <c r="A721" s="33"/>
      <c r="B721" s="33">
        <v>5.29</v>
      </c>
      <c r="C721" s="33">
        <v>40.57</v>
      </c>
      <c r="F721" s="33">
        <v>72.63</v>
      </c>
      <c r="G721" s="33">
        <v>1032</v>
      </c>
      <c r="H721" s="33">
        <v>5.29</v>
      </c>
      <c r="L721" s="33">
        <v>5.29</v>
      </c>
      <c r="M721" s="33">
        <v>72.63</v>
      </c>
      <c r="N721" s="33">
        <v>1032</v>
      </c>
      <c r="O721" s="33">
        <v>0</v>
      </c>
    </row>
    <row r="722" spans="1:15" x14ac:dyDescent="0.25">
      <c r="A722" s="33"/>
      <c r="B722" s="33">
        <v>17.350000000000001</v>
      </c>
      <c r="C722" s="33">
        <v>26.9</v>
      </c>
      <c r="F722" s="33">
        <v>136.38</v>
      </c>
      <c r="G722" s="33">
        <v>2789</v>
      </c>
      <c r="H722" s="33">
        <v>17.350000000000001</v>
      </c>
      <c r="L722" s="33">
        <v>17.350000000000001</v>
      </c>
      <c r="M722" s="33">
        <v>136.38</v>
      </c>
      <c r="N722" s="33">
        <v>2789</v>
      </c>
      <c r="O722" s="33">
        <v>0</v>
      </c>
    </row>
    <row r="723" spans="1:15" x14ac:dyDescent="0.25">
      <c r="A723" s="33"/>
      <c r="B723" s="33">
        <v>28.02</v>
      </c>
      <c r="C723" s="33">
        <v>36.9</v>
      </c>
      <c r="F723" s="33">
        <v>38.36</v>
      </c>
      <c r="G723" s="33">
        <v>171</v>
      </c>
      <c r="H723" s="33">
        <v>28.02</v>
      </c>
      <c r="L723" s="33">
        <v>28.02</v>
      </c>
      <c r="M723" s="33">
        <v>38.36</v>
      </c>
      <c r="N723" s="33">
        <v>171</v>
      </c>
      <c r="O723" s="33">
        <v>0</v>
      </c>
    </row>
    <row r="724" spans="1:15" x14ac:dyDescent="0.25">
      <c r="A724" s="33"/>
      <c r="B724" s="33">
        <v>13.93</v>
      </c>
      <c r="C724" s="33">
        <v>37.04</v>
      </c>
      <c r="F724" s="33">
        <v>8.82</v>
      </c>
      <c r="G724" s="33">
        <v>1167</v>
      </c>
      <c r="H724" s="33">
        <v>13.93</v>
      </c>
      <c r="L724" s="33">
        <v>13.93</v>
      </c>
      <c r="M724" s="33">
        <v>8.82</v>
      </c>
      <c r="N724" s="33">
        <v>1167</v>
      </c>
      <c r="O724" s="33">
        <v>0</v>
      </c>
    </row>
    <row r="725" spans="1:15" x14ac:dyDescent="0.25">
      <c r="A725" s="33"/>
      <c r="B725" s="33">
        <v>29.84</v>
      </c>
      <c r="C725" s="33">
        <v>47.78</v>
      </c>
      <c r="F725" s="33">
        <v>87.41</v>
      </c>
      <c r="G725" s="33">
        <v>325</v>
      </c>
      <c r="H725" s="33">
        <v>29.84</v>
      </c>
      <c r="L725" s="33">
        <v>29.84</v>
      </c>
      <c r="M725" s="33">
        <v>87.41</v>
      </c>
      <c r="N725" s="33">
        <v>325</v>
      </c>
      <c r="O725" s="33">
        <v>0</v>
      </c>
    </row>
    <row r="726" spans="1:15" x14ac:dyDescent="0.25">
      <c r="A726" s="33"/>
      <c r="B726" s="33">
        <v>31.08</v>
      </c>
      <c r="C726" s="33">
        <v>29.01</v>
      </c>
      <c r="F726" s="33">
        <v>62.57</v>
      </c>
      <c r="G726" s="33">
        <v>950</v>
      </c>
      <c r="H726" s="33">
        <v>31.08</v>
      </c>
      <c r="L726" s="33">
        <v>31.08</v>
      </c>
      <c r="M726" s="33">
        <v>62.57</v>
      </c>
      <c r="N726" s="33">
        <v>950</v>
      </c>
      <c r="O726" s="33">
        <v>0</v>
      </c>
    </row>
    <row r="727" spans="1:15" x14ac:dyDescent="0.25">
      <c r="A727" s="33"/>
      <c r="B727" s="33">
        <v>22.33</v>
      </c>
      <c r="C727" s="33">
        <v>52.11</v>
      </c>
      <c r="F727" s="33">
        <v>16.940000000000001</v>
      </c>
      <c r="G727" s="33">
        <v>4532</v>
      </c>
      <c r="H727" s="33">
        <v>22.33</v>
      </c>
      <c r="L727" s="33">
        <v>22.33</v>
      </c>
      <c r="M727" s="33">
        <v>16.940000000000001</v>
      </c>
      <c r="N727" s="33">
        <v>4532</v>
      </c>
      <c r="O727" s="33">
        <v>0</v>
      </c>
    </row>
    <row r="728" spans="1:15" x14ac:dyDescent="0.25">
      <c r="A728" s="33"/>
      <c r="B728" s="33">
        <v>24.44</v>
      </c>
      <c r="C728" s="33">
        <v>16.02</v>
      </c>
      <c r="F728" s="33">
        <v>90.14</v>
      </c>
      <c r="G728" s="33">
        <v>283</v>
      </c>
      <c r="H728" s="33">
        <v>24.44</v>
      </c>
      <c r="L728" s="33">
        <v>24.44</v>
      </c>
      <c r="M728" s="33">
        <v>90.14</v>
      </c>
      <c r="N728" s="33">
        <v>283</v>
      </c>
      <c r="O728" s="33">
        <v>0</v>
      </c>
    </row>
    <row r="729" spans="1:15" x14ac:dyDescent="0.25">
      <c r="A729" s="33"/>
      <c r="B729" s="33">
        <v>8.85</v>
      </c>
      <c r="C729" s="33">
        <v>25.52</v>
      </c>
      <c r="F729" s="33">
        <v>51.27</v>
      </c>
      <c r="G729" s="33">
        <v>603</v>
      </c>
      <c r="H729" s="33">
        <v>8.85</v>
      </c>
      <c r="L729" s="33">
        <v>8.85</v>
      </c>
      <c r="M729" s="33">
        <v>51.27</v>
      </c>
      <c r="N729" s="33">
        <v>603</v>
      </c>
      <c r="O729" s="33">
        <v>0</v>
      </c>
    </row>
    <row r="730" spans="1:15" x14ac:dyDescent="0.25">
      <c r="A730" s="33"/>
      <c r="B730" s="33">
        <v>36.950000000000003</v>
      </c>
      <c r="C730" s="33">
        <v>39.76</v>
      </c>
      <c r="F730" s="33">
        <v>95.64</v>
      </c>
      <c r="G730" s="33">
        <v>1623</v>
      </c>
      <c r="H730" s="33">
        <v>36.950000000000003</v>
      </c>
      <c r="L730" s="33">
        <v>36.950000000000003</v>
      </c>
      <c r="M730" s="33">
        <v>95.64</v>
      </c>
      <c r="N730" s="33">
        <v>1623</v>
      </c>
      <c r="O730" s="33">
        <v>0</v>
      </c>
    </row>
    <row r="731" spans="1:15" x14ac:dyDescent="0.25">
      <c r="A731" s="33"/>
      <c r="B731" s="33">
        <v>17.989999999999998</v>
      </c>
      <c r="C731" s="33">
        <v>14.3</v>
      </c>
      <c r="F731" s="33">
        <v>4.53</v>
      </c>
      <c r="G731" s="33">
        <v>1731</v>
      </c>
      <c r="H731" s="33">
        <v>17.989999999999998</v>
      </c>
      <c r="L731" s="33">
        <v>17.989999999999998</v>
      </c>
      <c r="M731" s="33">
        <v>4.53</v>
      </c>
      <c r="N731" s="33">
        <v>1731</v>
      </c>
      <c r="O731" s="33">
        <v>0</v>
      </c>
    </row>
    <row r="732" spans="1:15" x14ac:dyDescent="0.25">
      <c r="A732" s="33"/>
      <c r="B732" s="33">
        <v>14.49</v>
      </c>
      <c r="C732" s="33">
        <v>25.19</v>
      </c>
      <c r="F732" s="33">
        <v>28.12</v>
      </c>
      <c r="G732" s="33">
        <v>1363</v>
      </c>
      <c r="H732" s="33">
        <v>14.49</v>
      </c>
      <c r="L732" s="33">
        <v>14.49</v>
      </c>
      <c r="M732" s="33">
        <v>28.12</v>
      </c>
      <c r="N732" s="33">
        <v>1363</v>
      </c>
      <c r="O732" s="33">
        <v>0</v>
      </c>
    </row>
    <row r="733" spans="1:15" x14ac:dyDescent="0.25">
      <c r="A733" s="33"/>
      <c r="B733" s="33">
        <v>7.54</v>
      </c>
      <c r="C733" s="33">
        <v>7.57</v>
      </c>
      <c r="F733" s="33">
        <v>135.68</v>
      </c>
      <c r="G733" s="33">
        <v>712</v>
      </c>
      <c r="H733" s="33">
        <v>7.54</v>
      </c>
      <c r="L733" s="33">
        <v>7.54</v>
      </c>
      <c r="M733" s="33">
        <v>135.68</v>
      </c>
      <c r="N733" s="33">
        <v>712</v>
      </c>
      <c r="O733" s="33">
        <v>0</v>
      </c>
    </row>
    <row r="734" spans="1:15" x14ac:dyDescent="0.25">
      <c r="A734" s="33"/>
      <c r="B734" s="33">
        <v>1.34</v>
      </c>
      <c r="C734" s="33">
        <v>55.88</v>
      </c>
      <c r="F734" s="33">
        <v>46.71</v>
      </c>
      <c r="G734" s="33">
        <v>1299</v>
      </c>
      <c r="H734" s="33">
        <v>1.34</v>
      </c>
      <c r="L734" s="33">
        <v>1.34</v>
      </c>
      <c r="M734" s="33">
        <v>46.71</v>
      </c>
      <c r="N734" s="33">
        <v>1299</v>
      </c>
      <c r="O734" s="33">
        <v>0</v>
      </c>
    </row>
    <row r="735" spans="1:15" x14ac:dyDescent="0.25">
      <c r="A735" s="33"/>
      <c r="B735" s="33">
        <v>17.64</v>
      </c>
      <c r="C735" s="33">
        <v>41.77</v>
      </c>
      <c r="F735" s="33">
        <v>187.37</v>
      </c>
      <c r="G735" s="33">
        <v>347</v>
      </c>
      <c r="H735" s="33">
        <v>17.64</v>
      </c>
      <c r="L735" s="33">
        <v>17.64</v>
      </c>
      <c r="M735" s="33">
        <v>187.37</v>
      </c>
      <c r="N735" s="33">
        <v>347</v>
      </c>
      <c r="O735" s="33">
        <v>0</v>
      </c>
    </row>
    <row r="736" spans="1:15" x14ac:dyDescent="0.25">
      <c r="A736" s="33"/>
      <c r="B736" s="33">
        <v>33.46</v>
      </c>
      <c r="C736" s="33">
        <v>24.83</v>
      </c>
      <c r="F736" s="33">
        <v>42.03</v>
      </c>
      <c r="G736" s="33">
        <v>330</v>
      </c>
      <c r="H736" s="33">
        <v>33.46</v>
      </c>
      <c r="L736" s="33">
        <v>33.46</v>
      </c>
      <c r="M736" s="33">
        <v>42.03</v>
      </c>
      <c r="N736" s="33">
        <v>330</v>
      </c>
      <c r="O736" s="33">
        <v>0</v>
      </c>
    </row>
    <row r="737" spans="1:15" x14ac:dyDescent="0.25">
      <c r="A737" s="33"/>
      <c r="B737" s="33">
        <v>8.41</v>
      </c>
      <c r="C737" s="33">
        <v>41.04</v>
      </c>
      <c r="F737" s="33">
        <v>54.37</v>
      </c>
      <c r="G737" s="33">
        <v>514</v>
      </c>
      <c r="H737" s="33">
        <v>8.41</v>
      </c>
      <c r="L737" s="33">
        <v>8.41</v>
      </c>
      <c r="M737" s="33">
        <v>54.37</v>
      </c>
      <c r="N737" s="33">
        <v>514</v>
      </c>
      <c r="O737" s="33">
        <v>0</v>
      </c>
    </row>
    <row r="738" spans="1:15" x14ac:dyDescent="0.25">
      <c r="A738" s="33"/>
      <c r="B738" s="33">
        <v>18.399999999999999</v>
      </c>
      <c r="C738" s="33">
        <v>32.54</v>
      </c>
      <c r="F738" s="33">
        <v>23.93</v>
      </c>
      <c r="G738" s="33">
        <v>803</v>
      </c>
      <c r="H738" s="33">
        <v>18.399999999999999</v>
      </c>
      <c r="L738" s="33">
        <v>18.399999999999999</v>
      </c>
      <c r="M738" s="33">
        <v>23.93</v>
      </c>
      <c r="N738" s="33">
        <v>803</v>
      </c>
      <c r="O738" s="33">
        <v>0</v>
      </c>
    </row>
    <row r="739" spans="1:15" x14ac:dyDescent="0.25">
      <c r="A739" s="33"/>
      <c r="B739" s="33">
        <v>15.22</v>
      </c>
      <c r="C739" s="33">
        <v>45.87</v>
      </c>
      <c r="F739" s="33">
        <v>17.420000000000002</v>
      </c>
      <c r="G739" s="33">
        <v>10694</v>
      </c>
      <c r="H739" s="33">
        <v>15.22</v>
      </c>
      <c r="L739" s="33">
        <v>15.22</v>
      </c>
      <c r="M739" s="33">
        <v>17.420000000000002</v>
      </c>
      <c r="N739" s="33">
        <v>10694</v>
      </c>
      <c r="O739" s="33">
        <v>0</v>
      </c>
    </row>
    <row r="740" spans="1:15" x14ac:dyDescent="0.25">
      <c r="A740" s="33"/>
      <c r="B740" s="33">
        <v>18.12</v>
      </c>
      <c r="C740" s="33">
        <v>34.880000000000003</v>
      </c>
      <c r="F740" s="33">
        <v>80.73</v>
      </c>
      <c r="G740" s="33">
        <v>837</v>
      </c>
      <c r="H740" s="33">
        <v>18.12</v>
      </c>
      <c r="L740" s="33">
        <v>18.12</v>
      </c>
      <c r="M740" s="33">
        <v>80.73</v>
      </c>
      <c r="N740" s="33">
        <v>837</v>
      </c>
      <c r="O740" s="33">
        <v>0</v>
      </c>
    </row>
    <row r="741" spans="1:15" x14ac:dyDescent="0.25">
      <c r="A741" s="33"/>
      <c r="B741" s="33">
        <v>44.62</v>
      </c>
      <c r="C741" s="33">
        <v>16.48</v>
      </c>
      <c r="F741" s="33">
        <v>74.95</v>
      </c>
      <c r="G741" s="33">
        <v>877</v>
      </c>
      <c r="H741" s="33">
        <v>44.62</v>
      </c>
      <c r="L741" s="33">
        <v>44.62</v>
      </c>
      <c r="M741" s="33">
        <v>74.95</v>
      </c>
      <c r="N741" s="33">
        <v>877</v>
      </c>
      <c r="O741" s="33">
        <v>0</v>
      </c>
    </row>
    <row r="742" spans="1:15" x14ac:dyDescent="0.25">
      <c r="A742" s="33"/>
      <c r="B742" s="33">
        <v>0.36</v>
      </c>
      <c r="C742" s="33">
        <v>21.17</v>
      </c>
      <c r="F742" s="33">
        <v>9.2899999999999991</v>
      </c>
      <c r="G742" s="33">
        <v>431</v>
      </c>
      <c r="H742" s="33">
        <v>0.36</v>
      </c>
      <c r="L742" s="33">
        <v>0.36</v>
      </c>
      <c r="M742" s="33">
        <v>9.2899999999999991</v>
      </c>
      <c r="N742" s="33">
        <v>431</v>
      </c>
      <c r="O742" s="33">
        <v>0</v>
      </c>
    </row>
    <row r="743" spans="1:15" x14ac:dyDescent="0.25">
      <c r="A743" s="33"/>
      <c r="B743" s="33">
        <v>56.61</v>
      </c>
      <c r="C743" s="33">
        <v>7.82</v>
      </c>
      <c r="F743" s="33">
        <v>34.979999999999997</v>
      </c>
      <c r="G743" s="33">
        <v>197</v>
      </c>
      <c r="H743" s="33">
        <v>56.61</v>
      </c>
      <c r="L743" s="33">
        <v>56.61</v>
      </c>
      <c r="M743" s="33">
        <v>34.979999999999997</v>
      </c>
      <c r="N743" s="33">
        <v>197</v>
      </c>
      <c r="O743" s="33">
        <v>0</v>
      </c>
    </row>
    <row r="744" spans="1:15" x14ac:dyDescent="0.25">
      <c r="A744" s="33"/>
      <c r="B744" s="33">
        <v>32.590000000000003</v>
      </c>
      <c r="C744" s="33">
        <v>44.7</v>
      </c>
      <c r="F744" s="33">
        <v>24.7</v>
      </c>
      <c r="G744" s="33">
        <v>2549</v>
      </c>
      <c r="H744" s="33">
        <v>32.590000000000003</v>
      </c>
      <c r="L744" s="33">
        <v>32.590000000000003</v>
      </c>
      <c r="M744" s="33">
        <v>24.7</v>
      </c>
      <c r="N744" s="33">
        <v>2549</v>
      </c>
      <c r="O744" s="33">
        <v>0</v>
      </c>
    </row>
    <row r="745" spans="1:15" x14ac:dyDescent="0.25">
      <c r="A745" s="33"/>
      <c r="B745" s="33">
        <v>0.32</v>
      </c>
      <c r="C745" s="33">
        <v>33.65</v>
      </c>
      <c r="F745" s="33">
        <v>5.66</v>
      </c>
      <c r="G745" s="33">
        <v>590</v>
      </c>
      <c r="H745" s="33">
        <v>0.32</v>
      </c>
      <c r="L745" s="33">
        <v>0.32</v>
      </c>
      <c r="M745" s="33">
        <v>5.66</v>
      </c>
      <c r="N745" s="33">
        <v>590</v>
      </c>
      <c r="O745" s="33">
        <v>0</v>
      </c>
    </row>
    <row r="746" spans="1:15" x14ac:dyDescent="0.25">
      <c r="A746" s="33"/>
      <c r="B746" s="33">
        <v>46.35</v>
      </c>
      <c r="C746" s="33">
        <v>33.93</v>
      </c>
      <c r="F746" s="33">
        <v>35.81</v>
      </c>
      <c r="G746" s="33">
        <v>266</v>
      </c>
      <c r="H746" s="33">
        <v>46.35</v>
      </c>
      <c r="L746" s="33">
        <v>46.35</v>
      </c>
      <c r="M746" s="33">
        <v>35.81</v>
      </c>
      <c r="N746" s="33">
        <v>266</v>
      </c>
      <c r="O746" s="33">
        <v>0</v>
      </c>
    </row>
    <row r="747" spans="1:15" x14ac:dyDescent="0.25">
      <c r="A747" s="33"/>
      <c r="B747" s="33">
        <v>4</v>
      </c>
      <c r="C747" s="33">
        <v>37.94</v>
      </c>
      <c r="F747" s="33">
        <v>18.63</v>
      </c>
      <c r="G747" s="33">
        <v>53</v>
      </c>
      <c r="H747" s="33">
        <v>4</v>
      </c>
      <c r="L747" s="33">
        <v>4</v>
      </c>
      <c r="M747" s="33">
        <v>18.63</v>
      </c>
      <c r="N747" s="33">
        <v>53</v>
      </c>
      <c r="O747" s="33">
        <v>0</v>
      </c>
    </row>
    <row r="748" spans="1:15" x14ac:dyDescent="0.25">
      <c r="A748" s="33"/>
      <c r="B748" s="33">
        <v>29.64</v>
      </c>
      <c r="C748" s="33">
        <v>46.82</v>
      </c>
      <c r="F748" s="33">
        <v>8.3800000000000008</v>
      </c>
      <c r="G748" s="33">
        <v>22</v>
      </c>
      <c r="H748" s="33">
        <v>29.64</v>
      </c>
      <c r="L748" s="33">
        <v>29.64</v>
      </c>
      <c r="M748" s="33">
        <v>8.3800000000000008</v>
      </c>
      <c r="N748" s="33">
        <v>22</v>
      </c>
      <c r="O748" s="33">
        <v>0</v>
      </c>
    </row>
    <row r="749" spans="1:15" x14ac:dyDescent="0.25">
      <c r="A749" s="33"/>
      <c r="B749" s="33">
        <v>2.39</v>
      </c>
      <c r="C749" s="33">
        <v>67.94</v>
      </c>
      <c r="F749" s="33">
        <v>61.61</v>
      </c>
      <c r="G749" s="33">
        <v>8430</v>
      </c>
      <c r="H749" s="33">
        <v>2.39</v>
      </c>
      <c r="L749" s="33">
        <v>2.39</v>
      </c>
      <c r="M749" s="33">
        <v>61.61</v>
      </c>
      <c r="N749" s="33">
        <v>8430</v>
      </c>
      <c r="O749" s="33">
        <v>0</v>
      </c>
    </row>
    <row r="750" spans="1:15" x14ac:dyDescent="0.25">
      <c r="A750" s="33"/>
      <c r="B750" s="33">
        <v>19.079999999999998</v>
      </c>
      <c r="C750" s="33">
        <v>35.020000000000003</v>
      </c>
      <c r="F750" s="33">
        <v>28.32</v>
      </c>
      <c r="G750" s="33">
        <v>442</v>
      </c>
      <c r="H750" s="33">
        <v>19.079999999999998</v>
      </c>
      <c r="L750" s="33">
        <v>19.079999999999998</v>
      </c>
      <c r="M750" s="33">
        <v>28.32</v>
      </c>
      <c r="N750" s="33">
        <v>442</v>
      </c>
      <c r="O750" s="33">
        <v>0</v>
      </c>
    </row>
    <row r="751" spans="1:15" x14ac:dyDescent="0.25">
      <c r="A751" s="33"/>
      <c r="B751" s="33">
        <v>20.05</v>
      </c>
      <c r="C751" s="33">
        <v>38.92</v>
      </c>
      <c r="F751" s="33">
        <v>5.57</v>
      </c>
      <c r="G751" s="33">
        <v>282</v>
      </c>
      <c r="H751" s="33">
        <v>20.05</v>
      </c>
      <c r="L751" s="33">
        <v>20.05</v>
      </c>
      <c r="M751" s="33">
        <v>5.57</v>
      </c>
      <c r="N751" s="33">
        <v>282</v>
      </c>
      <c r="O751" s="33">
        <v>0</v>
      </c>
    </row>
    <row r="752" spans="1:15" x14ac:dyDescent="0.25">
      <c r="A752" s="33"/>
      <c r="B752" s="33">
        <v>4.62</v>
      </c>
      <c r="C752" s="33">
        <v>50.94</v>
      </c>
      <c r="F752" s="33">
        <v>18.28</v>
      </c>
      <c r="G752" s="33">
        <v>438</v>
      </c>
      <c r="H752" s="33">
        <v>4.62</v>
      </c>
      <c r="L752" s="33">
        <v>4.62</v>
      </c>
      <c r="M752" s="33">
        <v>18.28</v>
      </c>
      <c r="N752" s="33">
        <v>438</v>
      </c>
      <c r="O752" s="33">
        <v>0</v>
      </c>
    </row>
    <row r="753" spans="1:15" x14ac:dyDescent="0.25">
      <c r="A753" s="33"/>
      <c r="B753" s="33">
        <v>20.65</v>
      </c>
      <c r="C753" s="33">
        <v>69.44</v>
      </c>
      <c r="F753" s="33">
        <v>7.02</v>
      </c>
      <c r="G753" s="33">
        <v>156</v>
      </c>
      <c r="H753" s="33">
        <v>20.65</v>
      </c>
      <c r="L753" s="33">
        <v>20.65</v>
      </c>
      <c r="M753" s="33">
        <v>7.02</v>
      </c>
      <c r="N753" s="33">
        <v>156</v>
      </c>
      <c r="O753" s="33">
        <v>0</v>
      </c>
    </row>
    <row r="754" spans="1:15" x14ac:dyDescent="0.25">
      <c r="A754" s="33"/>
      <c r="B754" s="33">
        <v>37.69</v>
      </c>
      <c r="C754" s="33">
        <v>54.7</v>
      </c>
      <c r="F754" s="33">
        <v>38.69</v>
      </c>
      <c r="G754" s="33">
        <v>565</v>
      </c>
      <c r="H754" s="33">
        <v>37.69</v>
      </c>
      <c r="L754" s="33">
        <v>37.69</v>
      </c>
      <c r="M754" s="33">
        <v>38.69</v>
      </c>
      <c r="N754" s="33">
        <v>565</v>
      </c>
      <c r="O754" s="33">
        <v>0</v>
      </c>
    </row>
    <row r="755" spans="1:15" x14ac:dyDescent="0.25">
      <c r="A755" s="33"/>
      <c r="B755" s="33">
        <v>45.14</v>
      </c>
      <c r="C755" s="33">
        <v>42.65</v>
      </c>
      <c r="F755" s="33">
        <v>4.33</v>
      </c>
      <c r="G755" s="33">
        <v>14</v>
      </c>
      <c r="H755" s="33">
        <v>45.14</v>
      </c>
      <c r="L755" s="33">
        <v>45.14</v>
      </c>
      <c r="M755" s="33">
        <v>4.33</v>
      </c>
      <c r="N755" s="33">
        <v>14</v>
      </c>
      <c r="O755" s="33">
        <v>0</v>
      </c>
    </row>
    <row r="756" spans="1:15" x14ac:dyDescent="0.25">
      <c r="A756" s="33"/>
      <c r="B756" s="33">
        <v>11.05</v>
      </c>
      <c r="C756" s="33">
        <v>42.39</v>
      </c>
      <c r="F756" s="33">
        <v>13.88</v>
      </c>
      <c r="G756" s="33">
        <v>336</v>
      </c>
      <c r="H756" s="33">
        <v>11.05</v>
      </c>
      <c r="L756" s="33">
        <v>11.05</v>
      </c>
      <c r="M756" s="33">
        <v>13.88</v>
      </c>
      <c r="N756" s="33">
        <v>336</v>
      </c>
      <c r="O756" s="33">
        <v>0</v>
      </c>
    </row>
    <row r="757" spans="1:15" x14ac:dyDescent="0.25">
      <c r="A757" s="33"/>
      <c r="B757" s="33">
        <v>12.91</v>
      </c>
      <c r="C757" s="33">
        <v>58.49</v>
      </c>
      <c r="F757" s="33">
        <v>44.59</v>
      </c>
      <c r="G757" s="33">
        <v>404</v>
      </c>
      <c r="H757" s="33">
        <v>12.91</v>
      </c>
      <c r="L757" s="33">
        <v>12.91</v>
      </c>
      <c r="M757" s="33">
        <v>44.59</v>
      </c>
      <c r="N757" s="33">
        <v>404</v>
      </c>
      <c r="O757" s="33">
        <v>0</v>
      </c>
    </row>
    <row r="758" spans="1:15" x14ac:dyDescent="0.25">
      <c r="A758" s="33"/>
      <c r="B758" s="33">
        <v>9.99</v>
      </c>
      <c r="C758" s="33">
        <v>18.350000000000001</v>
      </c>
      <c r="F758" s="33">
        <v>47.36</v>
      </c>
      <c r="G758" s="33">
        <v>3438</v>
      </c>
      <c r="H758" s="33">
        <v>9.99</v>
      </c>
      <c r="L758" s="33">
        <v>9.99</v>
      </c>
      <c r="M758" s="33">
        <v>47.36</v>
      </c>
      <c r="N758" s="33">
        <v>3438</v>
      </c>
      <c r="O758" s="33">
        <v>0</v>
      </c>
    </row>
    <row r="759" spans="1:15" x14ac:dyDescent="0.25">
      <c r="A759" s="33"/>
      <c r="B759" s="33">
        <v>29.8</v>
      </c>
      <c r="C759" s="33">
        <v>43.89</v>
      </c>
      <c r="F759" s="33">
        <v>77.09</v>
      </c>
      <c r="G759" s="33">
        <v>1114</v>
      </c>
      <c r="H759" s="33">
        <v>29.8</v>
      </c>
      <c r="L759" s="33">
        <v>29.8</v>
      </c>
      <c r="M759" s="33">
        <v>77.09</v>
      </c>
      <c r="N759" s="33">
        <v>1114</v>
      </c>
      <c r="O759" s="33">
        <v>0</v>
      </c>
    </row>
    <row r="760" spans="1:15" x14ac:dyDescent="0.25">
      <c r="A760" s="33"/>
      <c r="B760" s="33">
        <v>3.42</v>
      </c>
      <c r="C760" s="33">
        <v>15.01</v>
      </c>
      <c r="F760" s="33">
        <v>119.81</v>
      </c>
      <c r="G760" s="33">
        <v>328</v>
      </c>
      <c r="H760" s="33">
        <v>3.42</v>
      </c>
      <c r="L760" s="33">
        <v>3.42</v>
      </c>
      <c r="M760" s="33">
        <v>119.81</v>
      </c>
      <c r="N760" s="33">
        <v>328</v>
      </c>
      <c r="O760" s="33">
        <v>0</v>
      </c>
    </row>
    <row r="761" spans="1:15" x14ac:dyDescent="0.25">
      <c r="A761" s="33"/>
      <c r="B761" s="33">
        <v>14.02</v>
      </c>
      <c r="C761" s="33">
        <v>37.78</v>
      </c>
      <c r="F761" s="33">
        <v>18.87</v>
      </c>
      <c r="G761" s="33">
        <v>581</v>
      </c>
      <c r="H761" s="33">
        <v>14.02</v>
      </c>
      <c r="L761" s="33">
        <v>14.02</v>
      </c>
      <c r="M761" s="33">
        <v>18.87</v>
      </c>
      <c r="N761" s="33">
        <v>581</v>
      </c>
      <c r="O761" s="33">
        <v>0</v>
      </c>
    </row>
    <row r="762" spans="1:15" x14ac:dyDescent="0.25">
      <c r="A762" s="33"/>
      <c r="B762" s="33">
        <v>14.8</v>
      </c>
      <c r="C762" s="33">
        <v>2.85</v>
      </c>
      <c r="F762" s="33">
        <v>28</v>
      </c>
      <c r="G762" s="33">
        <v>456</v>
      </c>
      <c r="H762" s="33">
        <v>14.8</v>
      </c>
      <c r="L762" s="33">
        <v>14.8</v>
      </c>
      <c r="M762" s="33">
        <v>28</v>
      </c>
      <c r="N762" s="33">
        <v>456</v>
      </c>
      <c r="O762" s="33">
        <v>0</v>
      </c>
    </row>
    <row r="763" spans="1:15" x14ac:dyDescent="0.25">
      <c r="A763" s="33"/>
      <c r="B763" s="33">
        <v>38.35</v>
      </c>
      <c r="C763" s="33">
        <v>28.75</v>
      </c>
      <c r="F763" s="33">
        <v>4.83</v>
      </c>
      <c r="G763" s="33">
        <v>275</v>
      </c>
      <c r="H763" s="33">
        <v>38.35</v>
      </c>
      <c r="L763" s="33">
        <v>38.35</v>
      </c>
      <c r="M763" s="33">
        <v>4.83</v>
      </c>
      <c r="N763" s="33">
        <v>275</v>
      </c>
      <c r="O763" s="33">
        <v>0</v>
      </c>
    </row>
    <row r="764" spans="1:15" x14ac:dyDescent="0.25">
      <c r="A764" s="33"/>
      <c r="B764" s="33">
        <v>30.56</v>
      </c>
      <c r="C764" s="33">
        <v>9.33</v>
      </c>
      <c r="F764" s="33">
        <v>26.27</v>
      </c>
      <c r="G764" s="33">
        <v>1206</v>
      </c>
      <c r="H764" s="33">
        <v>30.56</v>
      </c>
      <c r="L764" s="33">
        <v>30.56</v>
      </c>
      <c r="M764" s="33">
        <v>26.27</v>
      </c>
      <c r="N764" s="33">
        <v>1206</v>
      </c>
      <c r="O764" s="33">
        <v>0</v>
      </c>
    </row>
    <row r="765" spans="1:15" x14ac:dyDescent="0.25">
      <c r="A765" s="33"/>
      <c r="B765" s="33">
        <v>35.840000000000003</v>
      </c>
      <c r="C765" s="33">
        <v>36.96</v>
      </c>
      <c r="F765" s="33">
        <v>26.31</v>
      </c>
      <c r="G765" s="33">
        <v>199</v>
      </c>
      <c r="H765" s="33">
        <v>35.840000000000003</v>
      </c>
      <c r="L765" s="33">
        <v>35.840000000000003</v>
      </c>
      <c r="M765" s="33">
        <v>26.31</v>
      </c>
      <c r="N765" s="33">
        <v>199</v>
      </c>
      <c r="O765" s="33">
        <v>0</v>
      </c>
    </row>
    <row r="766" spans="1:15" x14ac:dyDescent="0.25">
      <c r="A766" s="33"/>
      <c r="B766" s="33">
        <v>29.96</v>
      </c>
      <c r="C766" s="33">
        <v>7.16</v>
      </c>
      <c r="F766" s="33">
        <v>45.78</v>
      </c>
      <c r="G766" s="33">
        <v>2152</v>
      </c>
      <c r="H766" s="33">
        <v>29.96</v>
      </c>
      <c r="L766" s="33">
        <v>29.96</v>
      </c>
      <c r="M766" s="33">
        <v>45.78</v>
      </c>
      <c r="N766" s="33">
        <v>2152</v>
      </c>
      <c r="O766" s="33">
        <v>0</v>
      </c>
    </row>
    <row r="767" spans="1:15" x14ac:dyDescent="0.25">
      <c r="A767" s="33"/>
      <c r="B767" s="33">
        <v>5.63</v>
      </c>
      <c r="C767" s="33">
        <v>43.13</v>
      </c>
      <c r="F767" s="33">
        <v>53.34</v>
      </c>
      <c r="G767" s="33">
        <v>45</v>
      </c>
      <c r="H767" s="33">
        <v>5.63</v>
      </c>
      <c r="L767" s="33">
        <v>5.63</v>
      </c>
      <c r="M767" s="33">
        <v>53.34</v>
      </c>
      <c r="N767" s="33">
        <v>45</v>
      </c>
      <c r="O767" s="33">
        <v>0</v>
      </c>
    </row>
    <row r="768" spans="1:15" x14ac:dyDescent="0.25">
      <c r="A768" s="33"/>
      <c r="B768" s="33">
        <v>18.04</v>
      </c>
      <c r="C768" s="33">
        <v>37.700000000000003</v>
      </c>
      <c r="F768" s="33">
        <v>11.8</v>
      </c>
      <c r="G768" s="33">
        <v>178</v>
      </c>
      <c r="H768" s="33">
        <v>18.04</v>
      </c>
      <c r="L768" s="33">
        <v>18.04</v>
      </c>
      <c r="M768" s="33">
        <v>11.8</v>
      </c>
      <c r="N768" s="33">
        <v>178</v>
      </c>
      <c r="O768" s="33">
        <v>0</v>
      </c>
    </row>
    <row r="769" spans="1:15" x14ac:dyDescent="0.25">
      <c r="A769" s="33"/>
      <c r="B769" s="33">
        <v>40.950000000000003</v>
      </c>
      <c r="C769" s="33">
        <v>69.12</v>
      </c>
      <c r="F769" s="33">
        <v>13.65</v>
      </c>
      <c r="G769" s="33">
        <v>266</v>
      </c>
      <c r="H769" s="33">
        <v>40.950000000000003</v>
      </c>
      <c r="L769" s="33">
        <v>40.950000000000003</v>
      </c>
      <c r="M769" s="33">
        <v>13.65</v>
      </c>
      <c r="N769" s="33">
        <v>266</v>
      </c>
      <c r="O769" s="33">
        <v>0</v>
      </c>
    </row>
    <row r="770" spans="1:15" x14ac:dyDescent="0.25">
      <c r="A770" s="33"/>
      <c r="B770" s="33">
        <v>37.36</v>
      </c>
      <c r="C770" s="33">
        <v>54.55</v>
      </c>
      <c r="F770" s="33">
        <v>143.65</v>
      </c>
      <c r="G770" s="33">
        <v>173</v>
      </c>
      <c r="H770" s="33">
        <v>37.36</v>
      </c>
      <c r="L770" s="33">
        <v>37.36</v>
      </c>
      <c r="M770" s="33">
        <v>143.65</v>
      </c>
      <c r="N770" s="33">
        <v>173</v>
      </c>
      <c r="O770" s="33">
        <v>0</v>
      </c>
    </row>
    <row r="771" spans="1:15" x14ac:dyDescent="0.25">
      <c r="A771" s="33"/>
      <c r="B771" s="33">
        <v>9.6</v>
      </c>
      <c r="C771" s="33">
        <v>28.19</v>
      </c>
      <c r="F771" s="33">
        <v>40.24</v>
      </c>
      <c r="G771" s="33">
        <v>543</v>
      </c>
      <c r="H771" s="33">
        <v>9.6</v>
      </c>
      <c r="L771" s="33">
        <v>9.6</v>
      </c>
      <c r="M771" s="33">
        <v>40.24</v>
      </c>
      <c r="N771" s="33">
        <v>543</v>
      </c>
      <c r="O771" s="33">
        <v>0</v>
      </c>
    </row>
    <row r="772" spans="1:15" x14ac:dyDescent="0.25">
      <c r="A772" s="33"/>
      <c r="B772" s="33">
        <v>16.670000000000002</v>
      </c>
      <c r="C772" s="33">
        <v>32.5</v>
      </c>
      <c r="F772" s="33">
        <v>11.39</v>
      </c>
      <c r="G772" s="33">
        <v>1828</v>
      </c>
      <c r="H772" s="33">
        <v>16.670000000000002</v>
      </c>
      <c r="L772" s="33">
        <v>16.670000000000002</v>
      </c>
      <c r="M772" s="33">
        <v>11.39</v>
      </c>
      <c r="N772" s="33">
        <v>1828</v>
      </c>
      <c r="O772" s="33">
        <v>0</v>
      </c>
    </row>
    <row r="773" spans="1:15" x14ac:dyDescent="0.25">
      <c r="A773" s="33"/>
      <c r="B773" s="33">
        <v>28.95</v>
      </c>
      <c r="C773" s="33">
        <v>43.73</v>
      </c>
      <c r="F773" s="33">
        <v>18.350000000000001</v>
      </c>
      <c r="G773" s="33">
        <v>676</v>
      </c>
      <c r="H773" s="33">
        <v>28.95</v>
      </c>
      <c r="L773" s="33">
        <v>28.95</v>
      </c>
      <c r="M773" s="33">
        <v>18.350000000000001</v>
      </c>
      <c r="N773" s="33">
        <v>676</v>
      </c>
      <c r="O773" s="33">
        <v>0</v>
      </c>
    </row>
    <row r="774" spans="1:15" x14ac:dyDescent="0.25">
      <c r="A774" s="33"/>
      <c r="B774" s="33">
        <v>15.56</v>
      </c>
      <c r="C774" s="33">
        <v>53.19</v>
      </c>
      <c r="F774" s="33">
        <v>40.97</v>
      </c>
      <c r="G774" s="33">
        <v>69</v>
      </c>
      <c r="H774" s="33">
        <v>15.56</v>
      </c>
      <c r="L774" s="33">
        <v>15.56</v>
      </c>
      <c r="M774" s="33">
        <v>40.97</v>
      </c>
      <c r="N774" s="33">
        <v>69</v>
      </c>
      <c r="O774" s="33">
        <v>0</v>
      </c>
    </row>
    <row r="775" spans="1:15" x14ac:dyDescent="0.25">
      <c r="A775" s="33"/>
      <c r="B775" s="33">
        <v>21.07</v>
      </c>
      <c r="C775" s="33">
        <v>54.19</v>
      </c>
      <c r="F775" s="33">
        <v>25.94</v>
      </c>
      <c r="G775" s="33">
        <v>252</v>
      </c>
      <c r="H775" s="33">
        <v>21.07</v>
      </c>
      <c r="L775" s="33">
        <v>21.07</v>
      </c>
      <c r="M775" s="33">
        <v>25.94</v>
      </c>
      <c r="N775" s="33">
        <v>252</v>
      </c>
      <c r="O775" s="33">
        <v>0</v>
      </c>
    </row>
    <row r="776" spans="1:15" x14ac:dyDescent="0.25">
      <c r="A776" s="33"/>
      <c r="B776" s="33">
        <v>12.64</v>
      </c>
      <c r="C776" s="33">
        <v>54.61</v>
      </c>
      <c r="F776" s="33">
        <v>17.46</v>
      </c>
      <c r="G776" s="33">
        <v>862</v>
      </c>
      <c r="H776" s="33">
        <v>12.64</v>
      </c>
      <c r="L776" s="33">
        <v>12.64</v>
      </c>
      <c r="M776" s="33">
        <v>17.46</v>
      </c>
      <c r="N776" s="33">
        <v>862</v>
      </c>
      <c r="O776" s="33">
        <v>0</v>
      </c>
    </row>
    <row r="777" spans="1:15" x14ac:dyDescent="0.25">
      <c r="A777" s="33"/>
      <c r="B777" s="33">
        <v>7.57</v>
      </c>
      <c r="C777" s="33">
        <v>27.49</v>
      </c>
      <c r="F777" s="33">
        <v>7.79</v>
      </c>
      <c r="G777" s="33">
        <v>7334</v>
      </c>
      <c r="H777" s="33">
        <v>7.57</v>
      </c>
      <c r="L777" s="33">
        <v>7.57</v>
      </c>
      <c r="M777" s="33">
        <v>7.79</v>
      </c>
      <c r="N777" s="33">
        <v>7334</v>
      </c>
      <c r="O777" s="33">
        <v>0</v>
      </c>
    </row>
    <row r="778" spans="1:15" x14ac:dyDescent="0.25">
      <c r="A778" s="33"/>
      <c r="B778" s="33">
        <v>17.75</v>
      </c>
      <c r="C778" s="33">
        <v>37.17</v>
      </c>
      <c r="F778" s="33">
        <v>14.14</v>
      </c>
      <c r="G778" s="33">
        <v>799</v>
      </c>
      <c r="H778" s="33">
        <v>17.75</v>
      </c>
      <c r="L778" s="33">
        <v>17.75</v>
      </c>
      <c r="M778" s="33">
        <v>14.14</v>
      </c>
      <c r="N778" s="33">
        <v>799</v>
      </c>
      <c r="O778" s="33">
        <v>0</v>
      </c>
    </row>
    <row r="779" spans="1:15" x14ac:dyDescent="0.25">
      <c r="A779" s="33"/>
      <c r="B779" s="33">
        <v>13.25</v>
      </c>
      <c r="C779" s="33">
        <v>2.7</v>
      </c>
      <c r="F779" s="33">
        <v>20.96</v>
      </c>
      <c r="G779" s="33">
        <v>28</v>
      </c>
      <c r="H779" s="33">
        <v>13.25</v>
      </c>
      <c r="L779" s="33">
        <v>13.25</v>
      </c>
      <c r="M779" s="33">
        <v>20.96</v>
      </c>
      <c r="N779" s="33">
        <v>28</v>
      </c>
      <c r="O779" s="33">
        <v>0</v>
      </c>
    </row>
    <row r="780" spans="1:15" x14ac:dyDescent="0.25">
      <c r="A780" s="33"/>
      <c r="B780" s="33">
        <v>1.98</v>
      </c>
      <c r="C780" s="33">
        <v>44.61</v>
      </c>
      <c r="F780" s="33">
        <v>29.31</v>
      </c>
      <c r="G780" s="33">
        <v>148</v>
      </c>
      <c r="H780" s="33">
        <v>1.98</v>
      </c>
      <c r="L780" s="33">
        <v>1.98</v>
      </c>
      <c r="M780" s="33">
        <v>29.31</v>
      </c>
      <c r="N780" s="33">
        <v>148</v>
      </c>
      <c r="O780" s="33">
        <v>0</v>
      </c>
    </row>
    <row r="781" spans="1:15" x14ac:dyDescent="0.25">
      <c r="A781" s="33"/>
      <c r="B781" s="33">
        <v>44.1</v>
      </c>
      <c r="C781" s="33">
        <v>51.27</v>
      </c>
      <c r="F781" s="33">
        <v>46.34</v>
      </c>
      <c r="G781" s="33">
        <v>204</v>
      </c>
      <c r="H781" s="33">
        <v>44.1</v>
      </c>
      <c r="L781" s="33">
        <v>44.1</v>
      </c>
      <c r="M781" s="33">
        <v>46.34</v>
      </c>
      <c r="N781" s="33">
        <v>204</v>
      </c>
      <c r="O781" s="33">
        <v>0</v>
      </c>
    </row>
    <row r="782" spans="1:15" x14ac:dyDescent="0.25">
      <c r="A782" s="33"/>
      <c r="B782" s="33">
        <v>2.1800000000000002</v>
      </c>
      <c r="C782" s="33">
        <v>37.22</v>
      </c>
      <c r="F782" s="33">
        <v>50.24</v>
      </c>
      <c r="G782" s="33">
        <v>1083</v>
      </c>
      <c r="H782" s="33">
        <v>2.1800000000000002</v>
      </c>
      <c r="L782" s="33">
        <v>2.1800000000000002</v>
      </c>
      <c r="M782" s="33">
        <v>50.24</v>
      </c>
      <c r="N782" s="33">
        <v>1083</v>
      </c>
      <c r="O782" s="33">
        <v>0</v>
      </c>
    </row>
    <row r="783" spans="1:15" x14ac:dyDescent="0.25">
      <c r="A783" s="33"/>
      <c r="B783" s="33">
        <v>12.89</v>
      </c>
      <c r="C783" s="33">
        <v>16.87</v>
      </c>
      <c r="F783" s="33">
        <v>9.1999999999999993</v>
      </c>
      <c r="G783" s="33">
        <v>6076</v>
      </c>
      <c r="H783" s="33">
        <v>12.89</v>
      </c>
      <c r="L783" s="33">
        <v>12.89</v>
      </c>
      <c r="M783" s="33">
        <v>9.1999999999999993</v>
      </c>
      <c r="N783" s="33">
        <v>6076</v>
      </c>
      <c r="O783" s="33">
        <v>0</v>
      </c>
    </row>
    <row r="784" spans="1:15" x14ac:dyDescent="0.25">
      <c r="A784" s="33"/>
      <c r="B784" s="33">
        <v>20.03</v>
      </c>
      <c r="C784" s="33">
        <v>40.69</v>
      </c>
      <c r="F784" s="33">
        <v>57.13</v>
      </c>
      <c r="G784" s="33">
        <v>117</v>
      </c>
      <c r="H784" s="33">
        <v>20.03</v>
      </c>
      <c r="L784" s="33">
        <v>20.03</v>
      </c>
      <c r="M784" s="33">
        <v>57.13</v>
      </c>
      <c r="N784" s="33">
        <v>117</v>
      </c>
      <c r="O784" s="33">
        <v>0</v>
      </c>
    </row>
    <row r="785" spans="1:15" x14ac:dyDescent="0.25">
      <c r="A785" s="33"/>
      <c r="B785" s="33">
        <v>13.81</v>
      </c>
      <c r="C785" s="33">
        <v>16.38</v>
      </c>
      <c r="F785" s="33">
        <v>19.32</v>
      </c>
      <c r="G785" s="33">
        <v>691</v>
      </c>
      <c r="H785" s="33">
        <v>13.81</v>
      </c>
      <c r="L785" s="33">
        <v>13.81</v>
      </c>
      <c r="M785" s="33">
        <v>19.32</v>
      </c>
      <c r="N785" s="33">
        <v>691</v>
      </c>
      <c r="O785" s="33">
        <v>0</v>
      </c>
    </row>
    <row r="786" spans="1:15" x14ac:dyDescent="0.25">
      <c r="A786" s="33"/>
      <c r="B786" s="33">
        <v>2.0299999999999998</v>
      </c>
      <c r="C786" s="33">
        <v>43.27</v>
      </c>
      <c r="F786" s="33">
        <v>36.25</v>
      </c>
      <c r="G786" s="33">
        <v>151</v>
      </c>
      <c r="H786" s="33">
        <v>2.0299999999999998</v>
      </c>
      <c r="L786" s="33">
        <v>2.0299999999999998</v>
      </c>
      <c r="M786" s="33">
        <v>36.25</v>
      </c>
      <c r="N786" s="33">
        <v>151</v>
      </c>
      <c r="O786" s="33">
        <v>0</v>
      </c>
    </row>
    <row r="787" spans="1:15" x14ac:dyDescent="0.25">
      <c r="A787" s="33"/>
      <c r="B787" s="33">
        <v>1.3</v>
      </c>
      <c r="C787" s="33">
        <v>57.74</v>
      </c>
      <c r="F787" s="33">
        <v>150.31</v>
      </c>
      <c r="G787" s="33">
        <v>1411</v>
      </c>
      <c r="H787" s="33">
        <v>1.3</v>
      </c>
      <c r="L787" s="33">
        <v>1.3</v>
      </c>
      <c r="M787" s="33">
        <v>150.31</v>
      </c>
      <c r="N787" s="33">
        <v>1411</v>
      </c>
      <c r="O787" s="33">
        <v>0</v>
      </c>
    </row>
    <row r="788" spans="1:15" x14ac:dyDescent="0.25">
      <c r="A788" s="33"/>
      <c r="B788" s="33">
        <v>38.86</v>
      </c>
      <c r="C788" s="33">
        <v>25.74</v>
      </c>
      <c r="F788" s="33">
        <v>90.16</v>
      </c>
      <c r="G788" s="33">
        <v>2613</v>
      </c>
      <c r="H788" s="33">
        <v>38.86</v>
      </c>
      <c r="L788" s="33">
        <v>38.86</v>
      </c>
      <c r="M788" s="33">
        <v>90.16</v>
      </c>
      <c r="N788" s="33">
        <v>2613</v>
      </c>
      <c r="O788" s="33">
        <v>0</v>
      </c>
    </row>
    <row r="789" spans="1:15" x14ac:dyDescent="0.25">
      <c r="A789" s="33"/>
      <c r="B789" s="33">
        <v>53.28</v>
      </c>
      <c r="C789" s="33">
        <v>67.680000000000007</v>
      </c>
      <c r="F789" s="33">
        <v>11.72</v>
      </c>
      <c r="G789" s="33">
        <v>307</v>
      </c>
      <c r="H789" s="33">
        <v>53.28</v>
      </c>
      <c r="L789" s="33">
        <v>53.28</v>
      </c>
      <c r="M789" s="33">
        <v>11.72</v>
      </c>
      <c r="N789" s="33">
        <v>307</v>
      </c>
      <c r="O789" s="33">
        <v>0</v>
      </c>
    </row>
    <row r="790" spans="1:15" x14ac:dyDescent="0.25">
      <c r="A790" s="33"/>
      <c r="B790" s="33">
        <v>55.29</v>
      </c>
      <c r="C790" s="33">
        <v>47.42</v>
      </c>
      <c r="F790" s="33">
        <v>16.96</v>
      </c>
      <c r="G790" s="33">
        <v>317</v>
      </c>
      <c r="H790" s="33">
        <v>55.29</v>
      </c>
      <c r="L790" s="33">
        <v>55.29</v>
      </c>
      <c r="M790" s="33">
        <v>16.96</v>
      </c>
      <c r="N790" s="33">
        <v>317</v>
      </c>
      <c r="O790" s="33">
        <v>0</v>
      </c>
    </row>
    <row r="791" spans="1:15" x14ac:dyDescent="0.25">
      <c r="A791" s="33"/>
      <c r="B791" s="33">
        <v>29.73</v>
      </c>
      <c r="C791" s="33">
        <v>64.44</v>
      </c>
      <c r="F791" s="33">
        <v>25.96</v>
      </c>
      <c r="G791" s="33">
        <v>46</v>
      </c>
      <c r="H791" s="33">
        <v>29.73</v>
      </c>
      <c r="L791" s="33">
        <v>29.73</v>
      </c>
      <c r="M791" s="33">
        <v>25.96</v>
      </c>
      <c r="N791" s="33">
        <v>46</v>
      </c>
      <c r="O791" s="33">
        <v>0</v>
      </c>
    </row>
    <row r="792" spans="1:15" x14ac:dyDescent="0.25">
      <c r="A792" s="33"/>
      <c r="B792" s="33">
        <v>20.89</v>
      </c>
      <c r="C792" s="33">
        <v>14.16</v>
      </c>
      <c r="F792" s="33">
        <v>47.23</v>
      </c>
      <c r="G792" s="33">
        <v>1212</v>
      </c>
      <c r="H792" s="33">
        <v>20.89</v>
      </c>
      <c r="L792" s="33">
        <v>20.89</v>
      </c>
      <c r="M792" s="33">
        <v>47.23</v>
      </c>
      <c r="N792" s="33">
        <v>1212</v>
      </c>
      <c r="O792" s="33">
        <v>0</v>
      </c>
    </row>
    <row r="793" spans="1:15" x14ac:dyDescent="0.25">
      <c r="A793" s="33"/>
      <c r="B793" s="33">
        <v>15.09</v>
      </c>
      <c r="C793" s="33">
        <v>65.92</v>
      </c>
      <c r="F793" s="33">
        <v>34.020000000000003</v>
      </c>
      <c r="G793" s="33">
        <v>102</v>
      </c>
      <c r="H793" s="33">
        <v>15.09</v>
      </c>
      <c r="L793" s="33">
        <v>15.09</v>
      </c>
      <c r="M793" s="33">
        <v>34.020000000000003</v>
      </c>
      <c r="N793" s="33">
        <v>102</v>
      </c>
      <c r="O793" s="33">
        <v>0</v>
      </c>
    </row>
    <row r="794" spans="1:15" x14ac:dyDescent="0.25">
      <c r="A794" s="33"/>
      <c r="B794" s="33">
        <v>25.51</v>
      </c>
      <c r="C794" s="33">
        <v>24.87</v>
      </c>
      <c r="F794" s="33">
        <v>19.5</v>
      </c>
      <c r="G794" s="33">
        <v>215</v>
      </c>
      <c r="H794" s="33">
        <v>25.51</v>
      </c>
      <c r="L794" s="33">
        <v>25.51</v>
      </c>
      <c r="M794" s="33">
        <v>19.5</v>
      </c>
      <c r="N794" s="33">
        <v>215</v>
      </c>
      <c r="O794" s="33">
        <v>0</v>
      </c>
    </row>
    <row r="795" spans="1:15" x14ac:dyDescent="0.25">
      <c r="A795" s="33"/>
      <c r="B795" s="33">
        <v>6.99</v>
      </c>
      <c r="C795" s="33">
        <v>29.33</v>
      </c>
      <c r="F795" s="33">
        <v>56.21</v>
      </c>
      <c r="G795" s="33">
        <v>349</v>
      </c>
      <c r="H795" s="33">
        <v>6.99</v>
      </c>
      <c r="L795" s="33">
        <v>6.99</v>
      </c>
      <c r="M795" s="33">
        <v>56.21</v>
      </c>
      <c r="N795" s="33">
        <v>349</v>
      </c>
      <c r="O795" s="33">
        <v>0</v>
      </c>
    </row>
    <row r="796" spans="1:15" x14ac:dyDescent="0.25">
      <c r="A796" s="33"/>
      <c r="B796" s="33">
        <v>18.510000000000002</v>
      </c>
      <c r="C796" s="33">
        <v>44.24</v>
      </c>
      <c r="F796" s="33">
        <v>45.64</v>
      </c>
      <c r="G796" s="33">
        <v>954</v>
      </c>
      <c r="H796" s="33">
        <v>18.510000000000002</v>
      </c>
      <c r="L796" s="33">
        <v>18.510000000000002</v>
      </c>
      <c r="M796" s="33">
        <v>45.64</v>
      </c>
      <c r="N796" s="33">
        <v>954</v>
      </c>
      <c r="O796" s="33">
        <v>0</v>
      </c>
    </row>
    <row r="797" spans="1:15" x14ac:dyDescent="0.25">
      <c r="A797" s="33"/>
      <c r="B797" s="33">
        <v>20.64</v>
      </c>
      <c r="C797" s="33">
        <v>19.11</v>
      </c>
      <c r="F797" s="33">
        <v>27.23</v>
      </c>
      <c r="G797" s="33">
        <v>185</v>
      </c>
      <c r="H797" s="33">
        <v>20.64</v>
      </c>
      <c r="L797" s="33">
        <v>20.64</v>
      </c>
      <c r="M797" s="33">
        <v>27.23</v>
      </c>
      <c r="N797" s="33">
        <v>185</v>
      </c>
      <c r="O797" s="33">
        <v>0</v>
      </c>
    </row>
    <row r="798" spans="1:15" x14ac:dyDescent="0.25">
      <c r="A798" s="33"/>
      <c r="B798" s="33">
        <v>36.82</v>
      </c>
      <c r="C798" s="33">
        <v>15.01</v>
      </c>
      <c r="F798" s="33">
        <v>23.09</v>
      </c>
      <c r="G798" s="33">
        <v>259</v>
      </c>
      <c r="H798" s="33">
        <v>36.82</v>
      </c>
      <c r="L798" s="33">
        <v>36.82</v>
      </c>
      <c r="M798" s="33">
        <v>23.09</v>
      </c>
      <c r="N798" s="33">
        <v>259</v>
      </c>
      <c r="O798" s="33">
        <v>0</v>
      </c>
    </row>
    <row r="799" spans="1:15" x14ac:dyDescent="0.25">
      <c r="A799" s="33"/>
      <c r="B799" s="33">
        <v>26.99</v>
      </c>
      <c r="C799" s="33">
        <v>51.24</v>
      </c>
      <c r="F799" s="33">
        <v>72.58</v>
      </c>
      <c r="G799" s="33">
        <v>668</v>
      </c>
      <c r="H799" s="33">
        <v>26.99</v>
      </c>
      <c r="L799" s="33">
        <v>26.99</v>
      </c>
      <c r="M799" s="33">
        <v>72.58</v>
      </c>
      <c r="N799" s="33">
        <v>668</v>
      </c>
      <c r="O799" s="33">
        <v>0</v>
      </c>
    </row>
    <row r="800" spans="1:15" x14ac:dyDescent="0.25">
      <c r="A800" s="33"/>
      <c r="B800" s="33">
        <v>35.840000000000003</v>
      </c>
      <c r="C800" s="33">
        <v>38.200000000000003</v>
      </c>
      <c r="F800" s="33">
        <v>137.72</v>
      </c>
      <c r="G800" s="33">
        <v>4067</v>
      </c>
      <c r="H800" s="33">
        <v>35.840000000000003</v>
      </c>
      <c r="L800" s="33">
        <v>35.840000000000003</v>
      </c>
      <c r="M800" s="33">
        <v>137.72</v>
      </c>
      <c r="N800" s="33">
        <v>4067</v>
      </c>
      <c r="O800" s="33">
        <v>0</v>
      </c>
    </row>
    <row r="801" spans="1:15" x14ac:dyDescent="0.25">
      <c r="A801" s="33"/>
      <c r="B801" s="33">
        <v>14.59</v>
      </c>
      <c r="C801" s="33">
        <v>41.52</v>
      </c>
      <c r="F801" s="33">
        <v>23.92</v>
      </c>
      <c r="G801" s="33">
        <v>6225</v>
      </c>
      <c r="H801" s="33">
        <v>14.59</v>
      </c>
      <c r="L801" s="33">
        <v>14.59</v>
      </c>
      <c r="M801" s="33">
        <v>23.92</v>
      </c>
      <c r="N801" s="33">
        <v>6225</v>
      </c>
      <c r="O801" s="33">
        <v>0</v>
      </c>
    </row>
    <row r="802" spans="1:15" x14ac:dyDescent="0.25">
      <c r="A802" s="33"/>
      <c r="B802" s="33">
        <v>32.14</v>
      </c>
      <c r="C802" s="33">
        <v>15.84</v>
      </c>
      <c r="F802" s="33">
        <v>61.76</v>
      </c>
      <c r="G802" s="33">
        <v>254</v>
      </c>
      <c r="H802" s="33">
        <v>32.14</v>
      </c>
      <c r="L802" s="33">
        <v>32.14</v>
      </c>
      <c r="M802" s="33">
        <v>61.76</v>
      </c>
      <c r="N802" s="33">
        <v>254</v>
      </c>
      <c r="O802" s="33">
        <v>0</v>
      </c>
    </row>
    <row r="803" spans="1:15" x14ac:dyDescent="0.25">
      <c r="A803" s="33"/>
      <c r="B803" s="33">
        <v>22.36</v>
      </c>
      <c r="C803" s="33">
        <v>24.21</v>
      </c>
      <c r="F803" s="33">
        <v>34.119999999999997</v>
      </c>
      <c r="G803" s="33">
        <v>167</v>
      </c>
      <c r="H803" s="33">
        <v>22.36</v>
      </c>
      <c r="L803" s="33">
        <v>22.36</v>
      </c>
      <c r="M803" s="33">
        <v>34.119999999999997</v>
      </c>
      <c r="N803" s="33">
        <v>167</v>
      </c>
      <c r="O803" s="33">
        <v>0</v>
      </c>
    </row>
    <row r="804" spans="1:15" x14ac:dyDescent="0.25">
      <c r="A804" s="33"/>
      <c r="B804" s="33">
        <v>21.39</v>
      </c>
      <c r="C804" s="33">
        <v>5.61</v>
      </c>
      <c r="F804" s="33">
        <v>37.31</v>
      </c>
      <c r="G804" s="33">
        <v>974</v>
      </c>
      <c r="H804" s="33">
        <v>21.39</v>
      </c>
      <c r="L804" s="33">
        <v>21.39</v>
      </c>
      <c r="M804" s="33">
        <v>37.31</v>
      </c>
      <c r="N804" s="33">
        <v>974</v>
      </c>
      <c r="O804" s="33">
        <v>0</v>
      </c>
    </row>
    <row r="805" spans="1:15" x14ac:dyDescent="0.25">
      <c r="A805" s="33"/>
      <c r="B805" s="33">
        <v>34.85</v>
      </c>
      <c r="C805" s="33">
        <v>36.21</v>
      </c>
      <c r="F805" s="33">
        <v>23.36</v>
      </c>
      <c r="G805" s="33">
        <v>39</v>
      </c>
      <c r="H805" s="33">
        <v>34.85</v>
      </c>
      <c r="L805" s="33">
        <v>34.85</v>
      </c>
      <c r="M805" s="33">
        <v>23.36</v>
      </c>
      <c r="N805" s="33">
        <v>39</v>
      </c>
      <c r="O805" s="33">
        <v>0</v>
      </c>
    </row>
    <row r="806" spans="1:15" x14ac:dyDescent="0.25">
      <c r="A806" s="33"/>
      <c r="B806" s="33">
        <v>39.43</v>
      </c>
      <c r="C806" s="33">
        <v>45.8</v>
      </c>
      <c r="F806" s="33">
        <v>115.44</v>
      </c>
      <c r="G806" s="33">
        <v>1693</v>
      </c>
      <c r="H806" s="33">
        <v>39.43</v>
      </c>
      <c r="L806" s="33">
        <v>39.43</v>
      </c>
      <c r="M806" s="33">
        <v>115.44</v>
      </c>
      <c r="N806" s="33">
        <v>1693</v>
      </c>
      <c r="O806" s="33">
        <v>0</v>
      </c>
    </row>
    <row r="807" spans="1:15" x14ac:dyDescent="0.25">
      <c r="A807" s="33"/>
      <c r="B807" s="33">
        <v>51.02</v>
      </c>
      <c r="C807" s="33">
        <v>50.65</v>
      </c>
      <c r="F807" s="33">
        <v>54.37</v>
      </c>
      <c r="G807" s="33">
        <v>80</v>
      </c>
      <c r="H807" s="33">
        <v>51.02</v>
      </c>
      <c r="L807" s="33">
        <v>51.02</v>
      </c>
      <c r="M807" s="33">
        <v>54.37</v>
      </c>
      <c r="N807" s="33">
        <v>80</v>
      </c>
      <c r="O807" s="33">
        <v>0</v>
      </c>
    </row>
    <row r="808" spans="1:15" x14ac:dyDescent="0.25">
      <c r="A808" s="33"/>
      <c r="B808" s="33">
        <v>50.87</v>
      </c>
      <c r="C808" s="33">
        <v>53.96</v>
      </c>
      <c r="F808" s="33">
        <v>15.78</v>
      </c>
      <c r="G808" s="33">
        <v>3049</v>
      </c>
      <c r="H808" s="33">
        <v>50.87</v>
      </c>
      <c r="L808" s="33">
        <v>50.87</v>
      </c>
      <c r="M808" s="33">
        <v>15.78</v>
      </c>
      <c r="N808" s="33">
        <v>3049</v>
      </c>
      <c r="O808" s="33">
        <v>0</v>
      </c>
    </row>
    <row r="809" spans="1:15" x14ac:dyDescent="0.25">
      <c r="A809" s="33"/>
      <c r="B809" s="33">
        <v>17.98</v>
      </c>
      <c r="C809" s="33">
        <v>5.01</v>
      </c>
      <c r="F809" s="33">
        <v>14.65</v>
      </c>
      <c r="G809" s="33">
        <v>3580</v>
      </c>
      <c r="H809" s="33">
        <v>17.98</v>
      </c>
      <c r="L809" s="33">
        <v>17.98</v>
      </c>
      <c r="M809" s="33">
        <v>14.65</v>
      </c>
      <c r="N809" s="33">
        <v>3580</v>
      </c>
      <c r="O809" s="33">
        <v>0</v>
      </c>
    </row>
    <row r="810" spans="1:15" x14ac:dyDescent="0.25">
      <c r="A810" s="33"/>
      <c r="B810" s="33">
        <v>2.56</v>
      </c>
      <c r="C810" s="33">
        <v>30.08</v>
      </c>
      <c r="F810" s="33">
        <v>38.64</v>
      </c>
      <c r="G810" s="33">
        <v>201</v>
      </c>
      <c r="H810" s="33">
        <v>2.56</v>
      </c>
      <c r="L810" s="33">
        <v>2.56</v>
      </c>
      <c r="M810" s="33">
        <v>38.64</v>
      </c>
      <c r="N810" s="33">
        <v>201</v>
      </c>
      <c r="O810" s="33">
        <v>0</v>
      </c>
    </row>
    <row r="811" spans="1:15" x14ac:dyDescent="0.25">
      <c r="A811" s="33"/>
      <c r="B811" s="33">
        <v>18.28</v>
      </c>
      <c r="C811" s="33">
        <v>45.58</v>
      </c>
      <c r="F811" s="33">
        <v>16.45</v>
      </c>
      <c r="G811" s="33">
        <v>1560</v>
      </c>
      <c r="H811" s="33">
        <v>18.28</v>
      </c>
      <c r="L811" s="33">
        <v>18.28</v>
      </c>
      <c r="M811" s="33">
        <v>16.45</v>
      </c>
      <c r="N811" s="33">
        <v>1560</v>
      </c>
      <c r="O811" s="33">
        <v>0</v>
      </c>
    </row>
    <row r="812" spans="1:15" x14ac:dyDescent="0.25">
      <c r="A812" s="33"/>
      <c r="B812" s="33">
        <v>30.81</v>
      </c>
      <c r="C812" s="33">
        <v>10.44</v>
      </c>
      <c r="F812" s="33">
        <v>54.55</v>
      </c>
      <c r="G812" s="33">
        <v>581</v>
      </c>
      <c r="H812" s="33">
        <v>30.81</v>
      </c>
      <c r="L812" s="33">
        <v>30.81</v>
      </c>
      <c r="M812" s="33">
        <v>54.55</v>
      </c>
      <c r="N812" s="33">
        <v>581</v>
      </c>
      <c r="O812" s="33">
        <v>0</v>
      </c>
    </row>
    <row r="813" spans="1:15" x14ac:dyDescent="0.25">
      <c r="A813" s="33"/>
      <c r="B813" s="33">
        <v>15.65</v>
      </c>
      <c r="C813" s="33">
        <v>60.19</v>
      </c>
      <c r="F813" s="33">
        <v>54.44</v>
      </c>
      <c r="G813" s="33">
        <v>778</v>
      </c>
      <c r="H813" s="33">
        <v>15.65</v>
      </c>
      <c r="L813" s="33">
        <v>15.65</v>
      </c>
      <c r="M813" s="33">
        <v>54.44</v>
      </c>
      <c r="N813" s="33">
        <v>778</v>
      </c>
      <c r="O813" s="33">
        <v>0</v>
      </c>
    </row>
    <row r="814" spans="1:15" x14ac:dyDescent="0.25">
      <c r="A814" s="33"/>
      <c r="B814" s="33">
        <v>34.049999999999997</v>
      </c>
      <c r="C814" s="33">
        <v>20.57</v>
      </c>
      <c r="F814" s="33">
        <v>7.06</v>
      </c>
      <c r="G814" s="33">
        <v>8693</v>
      </c>
      <c r="H814" s="33">
        <v>34.049999999999997</v>
      </c>
      <c r="L814" s="33">
        <v>34.049999999999997</v>
      </c>
      <c r="M814" s="33">
        <v>7.06</v>
      </c>
      <c r="N814" s="33">
        <v>8693</v>
      </c>
      <c r="O814" s="33">
        <v>0</v>
      </c>
    </row>
    <row r="815" spans="1:15" x14ac:dyDescent="0.25">
      <c r="A815" s="33"/>
      <c r="B815" s="33">
        <v>21.26</v>
      </c>
      <c r="C815" s="33">
        <v>18.600000000000001</v>
      </c>
      <c r="F815" s="33">
        <v>3.18</v>
      </c>
      <c r="G815" s="33">
        <v>774</v>
      </c>
      <c r="H815" s="33">
        <v>21.26</v>
      </c>
      <c r="L815" s="33">
        <v>21.26</v>
      </c>
      <c r="M815" s="33">
        <v>3.18</v>
      </c>
      <c r="N815" s="33">
        <v>774</v>
      </c>
      <c r="O815" s="33">
        <v>0</v>
      </c>
    </row>
    <row r="816" spans="1:15" x14ac:dyDescent="0.25">
      <c r="A816" s="33"/>
      <c r="B816" s="33">
        <v>14.69</v>
      </c>
      <c r="C816" s="33">
        <v>46.3</v>
      </c>
      <c r="F816" s="33">
        <v>143.54</v>
      </c>
      <c r="G816" s="33">
        <v>1114</v>
      </c>
      <c r="H816" s="33">
        <v>14.69</v>
      </c>
      <c r="L816" s="33">
        <v>14.69</v>
      </c>
      <c r="M816" s="33">
        <v>143.54</v>
      </c>
      <c r="N816" s="33">
        <v>1114</v>
      </c>
      <c r="O816" s="33">
        <v>0</v>
      </c>
    </row>
    <row r="817" spans="1:15" x14ac:dyDescent="0.25">
      <c r="A817" s="33"/>
      <c r="B817" s="33">
        <v>29.83</v>
      </c>
      <c r="C817" s="33">
        <v>59.29</v>
      </c>
      <c r="F817" s="33">
        <v>23.41</v>
      </c>
      <c r="G817" s="33">
        <v>260</v>
      </c>
      <c r="H817" s="33">
        <v>29.83</v>
      </c>
      <c r="L817" s="33">
        <v>29.83</v>
      </c>
      <c r="M817" s="33">
        <v>23.41</v>
      </c>
      <c r="N817" s="33">
        <v>260</v>
      </c>
      <c r="O817" s="33">
        <v>0</v>
      </c>
    </row>
    <row r="818" spans="1:15" x14ac:dyDescent="0.25">
      <c r="A818" s="33"/>
      <c r="B818" s="33">
        <v>39.200000000000003</v>
      </c>
      <c r="C818" s="33">
        <v>16.48</v>
      </c>
      <c r="F818" s="33">
        <v>10.29</v>
      </c>
      <c r="G818" s="33">
        <v>1878</v>
      </c>
      <c r="H818" s="33">
        <v>39.200000000000003</v>
      </c>
      <c r="L818" s="33">
        <v>39.200000000000003</v>
      </c>
      <c r="M818" s="33">
        <v>10.29</v>
      </c>
      <c r="N818" s="33">
        <v>1878</v>
      </c>
      <c r="O818" s="33">
        <v>0</v>
      </c>
    </row>
    <row r="819" spans="1:15" x14ac:dyDescent="0.25">
      <c r="A819" s="33"/>
      <c r="B819" s="33">
        <v>25.71</v>
      </c>
      <c r="C819" s="33">
        <v>26.61</v>
      </c>
      <c r="F819" s="33">
        <v>63.5</v>
      </c>
      <c r="G819" s="33">
        <v>392</v>
      </c>
      <c r="H819" s="33">
        <v>25.71</v>
      </c>
      <c r="L819" s="33">
        <v>25.71</v>
      </c>
      <c r="M819" s="33">
        <v>63.5</v>
      </c>
      <c r="N819" s="33">
        <v>392</v>
      </c>
      <c r="O819" s="33">
        <v>0</v>
      </c>
    </row>
    <row r="820" spans="1:15" x14ac:dyDescent="0.25">
      <c r="A820" s="33"/>
      <c r="B820" s="33">
        <v>3.78</v>
      </c>
      <c r="C820" s="33">
        <v>23.8</v>
      </c>
      <c r="F820" s="33">
        <v>33.61</v>
      </c>
      <c r="G820" s="33">
        <v>1133</v>
      </c>
      <c r="H820" s="33">
        <v>3.78</v>
      </c>
      <c r="L820" s="33">
        <v>3.78</v>
      </c>
      <c r="M820" s="33">
        <v>33.61</v>
      </c>
      <c r="N820" s="33">
        <v>1133</v>
      </c>
      <c r="O820" s="33">
        <v>0</v>
      </c>
    </row>
    <row r="821" spans="1:15" x14ac:dyDescent="0.25">
      <c r="A821" s="33"/>
      <c r="B821" s="33">
        <v>22.59</v>
      </c>
      <c r="C821" s="33">
        <v>72.819999999999993</v>
      </c>
      <c r="F821" s="33">
        <v>6.28</v>
      </c>
      <c r="G821" s="33">
        <v>9358</v>
      </c>
      <c r="H821" s="33">
        <v>22.59</v>
      </c>
      <c r="L821" s="33">
        <v>22.59</v>
      </c>
      <c r="M821" s="33">
        <v>6.28</v>
      </c>
      <c r="N821" s="33">
        <v>9358</v>
      </c>
      <c r="O821" s="33">
        <v>0</v>
      </c>
    </row>
    <row r="822" spans="1:15" x14ac:dyDescent="0.25">
      <c r="A822" s="33"/>
      <c r="B822" s="33">
        <v>33.14</v>
      </c>
      <c r="C822" s="33">
        <v>35.869999999999997</v>
      </c>
      <c r="F822" s="33">
        <v>33.85</v>
      </c>
      <c r="G822" s="33">
        <v>4624</v>
      </c>
      <c r="H822" s="33">
        <v>33.14</v>
      </c>
      <c r="L822" s="33">
        <v>33.14</v>
      </c>
      <c r="M822" s="33">
        <v>33.85</v>
      </c>
      <c r="N822" s="33">
        <v>4624</v>
      </c>
      <c r="O822" s="33">
        <v>0</v>
      </c>
    </row>
    <row r="823" spans="1:15" x14ac:dyDescent="0.25">
      <c r="A823" s="33"/>
      <c r="B823" s="33">
        <v>22.24</v>
      </c>
      <c r="C823" s="33">
        <v>36.83</v>
      </c>
      <c r="F823" s="33">
        <v>83.95</v>
      </c>
      <c r="G823" s="33">
        <v>4037</v>
      </c>
      <c r="H823" s="33">
        <v>22.24</v>
      </c>
      <c r="L823" s="33">
        <v>22.24</v>
      </c>
      <c r="M823" s="33">
        <v>83.95</v>
      </c>
      <c r="N823" s="33">
        <v>4037</v>
      </c>
      <c r="O823" s="33">
        <v>0</v>
      </c>
    </row>
    <row r="824" spans="1:15" x14ac:dyDescent="0.25">
      <c r="A824" s="33"/>
      <c r="B824" s="33">
        <v>4.8</v>
      </c>
      <c r="C824" s="33">
        <v>46.83</v>
      </c>
      <c r="F824" s="33">
        <v>31.62</v>
      </c>
      <c r="G824" s="33">
        <v>637</v>
      </c>
      <c r="H824" s="33">
        <v>4.8</v>
      </c>
      <c r="L824" s="33">
        <v>4.8</v>
      </c>
      <c r="M824" s="33">
        <v>31.62</v>
      </c>
      <c r="N824" s="33">
        <v>637</v>
      </c>
      <c r="O824" s="33">
        <v>0</v>
      </c>
    </row>
    <row r="825" spans="1:15" x14ac:dyDescent="0.25">
      <c r="A825" s="33"/>
      <c r="B825" s="33">
        <v>44.93</v>
      </c>
      <c r="C825" s="33">
        <v>17.45</v>
      </c>
      <c r="F825" s="33">
        <v>294.88</v>
      </c>
      <c r="G825" s="33">
        <v>2695</v>
      </c>
      <c r="H825" s="33">
        <v>44.93</v>
      </c>
      <c r="L825" s="33">
        <v>44.93</v>
      </c>
      <c r="M825" s="33">
        <v>294.88</v>
      </c>
      <c r="N825" s="33">
        <v>2695</v>
      </c>
      <c r="O825" s="33">
        <v>0</v>
      </c>
    </row>
    <row r="826" spans="1:15" x14ac:dyDescent="0.25">
      <c r="A826" s="33"/>
      <c r="B826" s="33">
        <v>49.15</v>
      </c>
      <c r="C826" s="33">
        <v>23.75</v>
      </c>
      <c r="F826" s="33">
        <v>5.29</v>
      </c>
      <c r="G826" s="33">
        <v>689</v>
      </c>
      <c r="H826" s="33">
        <v>49.15</v>
      </c>
      <c r="L826" s="33">
        <v>49.15</v>
      </c>
      <c r="M826" s="33">
        <v>5.29</v>
      </c>
      <c r="N826" s="33">
        <v>689</v>
      </c>
      <c r="O826" s="33">
        <v>0</v>
      </c>
    </row>
    <row r="827" spans="1:15" x14ac:dyDescent="0.25">
      <c r="A827" s="33"/>
      <c r="B827" s="33">
        <v>30.55</v>
      </c>
      <c r="C827" s="33">
        <v>49.52</v>
      </c>
      <c r="F827" s="33">
        <v>11.43</v>
      </c>
      <c r="G827" s="33">
        <v>577</v>
      </c>
      <c r="H827" s="33">
        <v>30.55</v>
      </c>
      <c r="L827" s="33">
        <v>30.55</v>
      </c>
      <c r="M827" s="33">
        <v>11.43</v>
      </c>
      <c r="N827" s="33">
        <v>577</v>
      </c>
      <c r="O827" s="33">
        <v>0</v>
      </c>
    </row>
    <row r="828" spans="1:15" x14ac:dyDescent="0.25">
      <c r="A828" s="33"/>
      <c r="B828" s="33">
        <v>18.36</v>
      </c>
      <c r="C828" s="33">
        <v>40</v>
      </c>
      <c r="F828" s="33">
        <v>94.81</v>
      </c>
      <c r="G828" s="33">
        <v>1081</v>
      </c>
      <c r="H828" s="33">
        <v>18.36</v>
      </c>
      <c r="L828" s="33">
        <v>18.36</v>
      </c>
      <c r="M828" s="33">
        <v>94.81</v>
      </c>
      <c r="N828" s="33">
        <v>1081</v>
      </c>
      <c r="O828" s="33">
        <v>0</v>
      </c>
    </row>
    <row r="829" spans="1:15" x14ac:dyDescent="0.25">
      <c r="A829" s="33"/>
      <c r="B829" s="33">
        <v>32.53</v>
      </c>
      <c r="C829" s="33">
        <v>24.51</v>
      </c>
      <c r="F829" s="33">
        <v>61.98</v>
      </c>
      <c r="G829" s="33">
        <v>1094</v>
      </c>
      <c r="H829" s="33">
        <v>32.53</v>
      </c>
      <c r="L829" s="33">
        <v>32.53</v>
      </c>
      <c r="M829" s="33">
        <v>61.98</v>
      </c>
      <c r="N829" s="33">
        <v>1094</v>
      </c>
      <c r="O829" s="33">
        <v>0</v>
      </c>
    </row>
    <row r="830" spans="1:15" x14ac:dyDescent="0.25">
      <c r="A830" s="33"/>
      <c r="B830" s="33">
        <v>25.66</v>
      </c>
      <c r="C830" s="33">
        <v>17.399999999999999</v>
      </c>
      <c r="F830" s="33">
        <v>17.46</v>
      </c>
      <c r="G830" s="33">
        <v>99</v>
      </c>
      <c r="H830" s="33">
        <v>25.66</v>
      </c>
      <c r="L830" s="33">
        <v>25.66</v>
      </c>
      <c r="M830" s="33">
        <v>17.46</v>
      </c>
      <c r="N830" s="33">
        <v>99</v>
      </c>
      <c r="O830" s="33">
        <v>0</v>
      </c>
    </row>
    <row r="831" spans="1:15" x14ac:dyDescent="0.25">
      <c r="A831" s="33"/>
      <c r="B831" s="33">
        <v>41.95</v>
      </c>
      <c r="C831" s="33">
        <v>7.01</v>
      </c>
      <c r="F831" s="33">
        <v>124.57</v>
      </c>
      <c r="G831" s="33">
        <v>2077</v>
      </c>
      <c r="H831" s="33">
        <v>41.95</v>
      </c>
      <c r="L831" s="33">
        <v>41.95</v>
      </c>
      <c r="M831" s="33">
        <v>124.57</v>
      </c>
      <c r="N831" s="33">
        <v>2077</v>
      </c>
      <c r="O831" s="33">
        <v>0</v>
      </c>
    </row>
    <row r="832" spans="1:15" x14ac:dyDescent="0.25">
      <c r="A832" s="33"/>
      <c r="B832" s="33">
        <v>37.32</v>
      </c>
      <c r="C832" s="33">
        <v>15.91</v>
      </c>
      <c r="F832" s="33">
        <v>3.49</v>
      </c>
      <c r="G832" s="33">
        <v>774</v>
      </c>
      <c r="H832" s="33">
        <v>37.32</v>
      </c>
      <c r="L832" s="33">
        <v>37.32</v>
      </c>
      <c r="M832" s="33">
        <v>3.49</v>
      </c>
      <c r="N832" s="33">
        <v>774</v>
      </c>
      <c r="O832" s="33">
        <v>0</v>
      </c>
    </row>
    <row r="833" spans="1:15" x14ac:dyDescent="0.25">
      <c r="A833" s="33"/>
      <c r="B833" s="33">
        <v>37.450000000000003</v>
      </c>
      <c r="C833" s="33">
        <v>42.12</v>
      </c>
      <c r="F833" s="33">
        <v>75.38</v>
      </c>
      <c r="G833" s="33">
        <v>916</v>
      </c>
      <c r="H833" s="33">
        <v>37.450000000000003</v>
      </c>
      <c r="L833" s="33">
        <v>37.450000000000003</v>
      </c>
      <c r="M833" s="33">
        <v>75.38</v>
      </c>
      <c r="N833" s="33">
        <v>916</v>
      </c>
      <c r="O833" s="33">
        <v>0</v>
      </c>
    </row>
    <row r="834" spans="1:15" x14ac:dyDescent="0.25">
      <c r="A834" s="33"/>
      <c r="B834" s="33">
        <v>47.14</v>
      </c>
      <c r="C834" s="33">
        <v>45.67</v>
      </c>
      <c r="F834" s="33">
        <v>49.44</v>
      </c>
      <c r="G834" s="33">
        <v>399</v>
      </c>
      <c r="H834" s="33">
        <v>47.14</v>
      </c>
      <c r="L834" s="33">
        <v>47.14</v>
      </c>
      <c r="M834" s="33">
        <v>49.44</v>
      </c>
      <c r="N834" s="33">
        <v>399</v>
      </c>
      <c r="O834" s="33">
        <v>0</v>
      </c>
    </row>
    <row r="835" spans="1:15" x14ac:dyDescent="0.25">
      <c r="A835" s="33"/>
      <c r="B835" s="33">
        <v>12.95</v>
      </c>
      <c r="C835" s="33">
        <v>28.15</v>
      </c>
      <c r="F835" s="33">
        <v>6.94</v>
      </c>
      <c r="G835" s="33">
        <v>322</v>
      </c>
      <c r="H835" s="33">
        <v>12.95</v>
      </c>
      <c r="L835" s="33">
        <v>12.95</v>
      </c>
      <c r="M835" s="33">
        <v>6.94</v>
      </c>
      <c r="N835" s="33">
        <v>322</v>
      </c>
      <c r="O835" s="33">
        <v>0</v>
      </c>
    </row>
    <row r="836" spans="1:15" x14ac:dyDescent="0.25">
      <c r="A836" s="33"/>
      <c r="B836" s="33">
        <v>33.450000000000003</v>
      </c>
      <c r="C836" s="33">
        <v>28.69</v>
      </c>
      <c r="F836" s="33">
        <v>157.24</v>
      </c>
      <c r="G836" s="33">
        <v>863</v>
      </c>
      <c r="H836" s="33">
        <v>33.450000000000003</v>
      </c>
      <c r="L836" s="33">
        <v>33.450000000000003</v>
      </c>
      <c r="M836" s="33">
        <v>157.24</v>
      </c>
      <c r="N836" s="33">
        <v>863</v>
      </c>
      <c r="O836" s="33">
        <v>0</v>
      </c>
    </row>
    <row r="837" spans="1:15" x14ac:dyDescent="0.25">
      <c r="A837" s="33"/>
      <c r="B837" s="33">
        <v>0.24</v>
      </c>
      <c r="C837" s="33">
        <v>29.59</v>
      </c>
      <c r="F837" s="33">
        <v>6.41</v>
      </c>
      <c r="G837" s="33">
        <v>694</v>
      </c>
      <c r="H837" s="33">
        <v>0.24</v>
      </c>
      <c r="L837" s="33">
        <v>0.24</v>
      </c>
      <c r="M837" s="33">
        <v>6.41</v>
      </c>
      <c r="N837" s="33">
        <v>694</v>
      </c>
      <c r="O837" s="33">
        <v>0</v>
      </c>
    </row>
    <row r="838" spans="1:15" x14ac:dyDescent="0.25">
      <c r="A838" s="33"/>
      <c r="B838" s="33">
        <v>34.39</v>
      </c>
      <c r="C838" s="33">
        <v>17.34</v>
      </c>
      <c r="F838" s="33">
        <v>10.18</v>
      </c>
      <c r="G838" s="33">
        <v>827</v>
      </c>
      <c r="H838" s="33">
        <v>34.39</v>
      </c>
      <c r="L838" s="33">
        <v>34.39</v>
      </c>
      <c r="M838" s="33">
        <v>10.18</v>
      </c>
      <c r="N838" s="33">
        <v>827</v>
      </c>
      <c r="O838" s="33">
        <v>0</v>
      </c>
    </row>
    <row r="839" spans="1:15" x14ac:dyDescent="0.25">
      <c r="A839" s="33"/>
      <c r="B839" s="33">
        <v>44.4</v>
      </c>
      <c r="C839" s="33">
        <v>35.950000000000003</v>
      </c>
      <c r="F839" s="33">
        <v>25.78</v>
      </c>
      <c r="G839" s="33">
        <v>2126</v>
      </c>
      <c r="H839" s="33">
        <v>44.4</v>
      </c>
      <c r="L839" s="33">
        <v>44.4</v>
      </c>
      <c r="M839" s="33">
        <v>25.78</v>
      </c>
      <c r="N839" s="33">
        <v>2126</v>
      </c>
      <c r="O839" s="33">
        <v>0</v>
      </c>
    </row>
    <row r="840" spans="1:15" x14ac:dyDescent="0.25">
      <c r="A840" s="33"/>
      <c r="B840" s="33">
        <v>17.97</v>
      </c>
      <c r="C840" s="33">
        <v>47.08</v>
      </c>
      <c r="F840" s="33">
        <v>38.81</v>
      </c>
      <c r="G840" s="33">
        <v>1060</v>
      </c>
      <c r="H840" s="33">
        <v>17.97</v>
      </c>
      <c r="L840" s="33">
        <v>17.97</v>
      </c>
      <c r="M840" s="33">
        <v>38.81</v>
      </c>
      <c r="N840" s="33">
        <v>1060</v>
      </c>
      <c r="O840" s="33">
        <v>0</v>
      </c>
    </row>
    <row r="841" spans="1:15" x14ac:dyDescent="0.25">
      <c r="A841" s="33"/>
      <c r="B841" s="33">
        <v>35.6</v>
      </c>
      <c r="C841" s="33">
        <v>57.13</v>
      </c>
      <c r="F841" s="33">
        <v>6.56</v>
      </c>
      <c r="G841" s="33">
        <v>246</v>
      </c>
      <c r="H841" s="33">
        <v>35.6</v>
      </c>
      <c r="L841" s="33">
        <v>35.6</v>
      </c>
      <c r="M841" s="33">
        <v>6.56</v>
      </c>
      <c r="N841" s="33">
        <v>246</v>
      </c>
      <c r="O841" s="33">
        <v>0</v>
      </c>
    </row>
    <row r="842" spans="1:15" x14ac:dyDescent="0.25">
      <c r="A842" s="33"/>
      <c r="B842" s="33">
        <v>27.94</v>
      </c>
      <c r="C842" s="33">
        <v>20.75</v>
      </c>
      <c r="F842" s="33">
        <v>14.47</v>
      </c>
      <c r="G842" s="33">
        <v>247</v>
      </c>
      <c r="H842" s="33">
        <v>27.94</v>
      </c>
      <c r="L842" s="33">
        <v>27.94</v>
      </c>
      <c r="M842" s="33">
        <v>14.47</v>
      </c>
      <c r="N842" s="33">
        <v>247</v>
      </c>
      <c r="O842" s="33">
        <v>0</v>
      </c>
    </row>
    <row r="843" spans="1:15" x14ac:dyDescent="0.25">
      <c r="A843" s="33"/>
      <c r="B843" s="33">
        <v>26.35</v>
      </c>
      <c r="C843" s="33">
        <v>40.94</v>
      </c>
      <c r="F843" s="33">
        <v>11.28</v>
      </c>
      <c r="G843" s="33">
        <v>1135</v>
      </c>
      <c r="H843" s="33">
        <v>26.35</v>
      </c>
      <c r="L843" s="33">
        <v>26.35</v>
      </c>
      <c r="M843" s="33">
        <v>11.28</v>
      </c>
      <c r="N843" s="33">
        <v>1135</v>
      </c>
      <c r="O843" s="33">
        <v>0</v>
      </c>
    </row>
    <row r="844" spans="1:15" x14ac:dyDescent="0.25">
      <c r="A844" s="33"/>
      <c r="B844" s="33">
        <v>57.58</v>
      </c>
      <c r="C844" s="33">
        <v>46.48</v>
      </c>
      <c r="F844" s="33">
        <v>23</v>
      </c>
      <c r="G844" s="33">
        <v>584</v>
      </c>
      <c r="H844" s="33">
        <v>57.58</v>
      </c>
      <c r="L844" s="33">
        <v>57.58</v>
      </c>
      <c r="M844" s="33">
        <v>23</v>
      </c>
      <c r="N844" s="33">
        <v>584</v>
      </c>
      <c r="O844" s="33">
        <v>0</v>
      </c>
    </row>
    <row r="845" spans="1:15" x14ac:dyDescent="0.25">
      <c r="A845" s="33"/>
      <c r="B845" s="33">
        <v>29.82</v>
      </c>
      <c r="C845" s="33">
        <v>66.489999999999995</v>
      </c>
      <c r="F845" s="33">
        <v>19.809999999999999</v>
      </c>
      <c r="G845" s="33">
        <v>51</v>
      </c>
      <c r="H845" s="33">
        <v>29.82</v>
      </c>
      <c r="L845" s="33">
        <v>29.82</v>
      </c>
      <c r="M845" s="33">
        <v>19.809999999999999</v>
      </c>
      <c r="N845" s="33">
        <v>51</v>
      </c>
      <c r="O845" s="33">
        <v>0</v>
      </c>
    </row>
    <row r="846" spans="1:15" x14ac:dyDescent="0.25">
      <c r="A846" s="33"/>
      <c r="B846" s="33">
        <v>74.94</v>
      </c>
      <c r="C846" s="33">
        <v>31.74</v>
      </c>
      <c r="F846" s="33">
        <v>85.86</v>
      </c>
      <c r="G846" s="33">
        <v>237</v>
      </c>
      <c r="H846" s="33">
        <v>74.94</v>
      </c>
      <c r="L846" s="33">
        <v>74.94</v>
      </c>
      <c r="M846" s="33">
        <v>85.86</v>
      </c>
      <c r="N846" s="33">
        <v>237</v>
      </c>
      <c r="O846" s="33">
        <v>0</v>
      </c>
    </row>
    <row r="847" spans="1:15" x14ac:dyDescent="0.25">
      <c r="A847" s="33"/>
      <c r="B847" s="33">
        <v>12.46</v>
      </c>
      <c r="C847" s="33">
        <v>35.71</v>
      </c>
      <c r="F847" s="33">
        <v>14.19</v>
      </c>
      <c r="G847" s="33">
        <v>189</v>
      </c>
      <c r="H847" s="33">
        <v>12.46</v>
      </c>
      <c r="L847" s="33">
        <v>12.46</v>
      </c>
      <c r="M847" s="33">
        <v>14.19</v>
      </c>
      <c r="N847" s="33">
        <v>189</v>
      </c>
      <c r="O847" s="33">
        <v>0</v>
      </c>
    </row>
    <row r="848" spans="1:15" x14ac:dyDescent="0.25">
      <c r="A848" s="33"/>
      <c r="B848" s="33">
        <v>23.78</v>
      </c>
      <c r="C848" s="33">
        <v>35.68</v>
      </c>
      <c r="F848" s="33">
        <v>58.58</v>
      </c>
      <c r="G848" s="33">
        <v>1149</v>
      </c>
      <c r="H848" s="33">
        <v>23.78</v>
      </c>
      <c r="L848" s="33">
        <v>23.78</v>
      </c>
      <c r="M848" s="33">
        <v>58.58</v>
      </c>
      <c r="N848" s="33">
        <v>1149</v>
      </c>
      <c r="O848" s="33">
        <v>0</v>
      </c>
    </row>
    <row r="849" spans="1:15" x14ac:dyDescent="0.25">
      <c r="A849" s="33"/>
      <c r="B849" s="33">
        <v>2.13</v>
      </c>
      <c r="C849" s="33">
        <v>42.53</v>
      </c>
      <c r="F849" s="33">
        <v>39.93</v>
      </c>
      <c r="G849" s="33">
        <v>188</v>
      </c>
      <c r="H849" s="33">
        <v>2.13</v>
      </c>
      <c r="L849" s="33">
        <v>2.13</v>
      </c>
      <c r="M849" s="33">
        <v>39.93</v>
      </c>
      <c r="N849" s="33">
        <v>188</v>
      </c>
      <c r="O849" s="33">
        <v>0</v>
      </c>
    </row>
    <row r="850" spans="1:15" x14ac:dyDescent="0.25">
      <c r="A850" s="33"/>
      <c r="B850" s="33">
        <v>26.44</v>
      </c>
      <c r="C850" s="33">
        <v>50.41</v>
      </c>
      <c r="F850" s="33">
        <v>26.16</v>
      </c>
      <c r="G850" s="33">
        <v>1290</v>
      </c>
      <c r="H850" s="33">
        <v>26.44</v>
      </c>
      <c r="L850" s="33">
        <v>26.44</v>
      </c>
      <c r="M850" s="33">
        <v>26.16</v>
      </c>
      <c r="N850" s="33">
        <v>1290</v>
      </c>
      <c r="O850" s="33">
        <v>0</v>
      </c>
    </row>
    <row r="851" spans="1:15" x14ac:dyDescent="0.25">
      <c r="A851" s="33"/>
      <c r="B851" s="33">
        <v>14.08</v>
      </c>
      <c r="C851" s="33">
        <v>46.45</v>
      </c>
      <c r="F851" s="33">
        <v>105.34</v>
      </c>
      <c r="G851" s="33">
        <v>331</v>
      </c>
      <c r="H851" s="33">
        <v>14.08</v>
      </c>
      <c r="L851" s="33">
        <v>14.08</v>
      </c>
      <c r="M851" s="33">
        <v>105.34</v>
      </c>
      <c r="N851" s="33">
        <v>331</v>
      </c>
      <c r="O851" s="33">
        <v>0</v>
      </c>
    </row>
    <row r="852" spans="1:15" x14ac:dyDescent="0.25">
      <c r="A852" s="33"/>
      <c r="B852" s="33">
        <v>36.659999999999997</v>
      </c>
      <c r="C852" s="33">
        <v>51.05</v>
      </c>
      <c r="F852" s="33">
        <v>224.21</v>
      </c>
      <c r="G852" s="33">
        <v>643</v>
      </c>
      <c r="H852" s="33">
        <v>36.659999999999997</v>
      </c>
      <c r="L852" s="33">
        <v>36.659999999999997</v>
      </c>
      <c r="M852" s="33">
        <v>224.21</v>
      </c>
      <c r="N852" s="33">
        <v>643</v>
      </c>
      <c r="O852" s="33">
        <v>0</v>
      </c>
    </row>
    <row r="853" spans="1:15" x14ac:dyDescent="0.25">
      <c r="A853" s="33"/>
      <c r="B853" s="33">
        <v>15.54</v>
      </c>
      <c r="C853" s="33">
        <v>31.44</v>
      </c>
      <c r="F853" s="33">
        <v>60.42</v>
      </c>
      <c r="G853" s="33">
        <v>195</v>
      </c>
      <c r="H853" s="33">
        <v>15.54</v>
      </c>
      <c r="L853" s="33">
        <v>15.54</v>
      </c>
      <c r="M853" s="33">
        <v>60.42</v>
      </c>
      <c r="N853" s="33">
        <v>195</v>
      </c>
      <c r="O853" s="33">
        <v>0</v>
      </c>
    </row>
    <row r="854" spans="1:15" x14ac:dyDescent="0.25">
      <c r="A854" s="33"/>
      <c r="B854" s="33">
        <v>40.75</v>
      </c>
      <c r="C854" s="33">
        <v>44.15</v>
      </c>
      <c r="F854" s="33">
        <v>18.45</v>
      </c>
      <c r="G854" s="33">
        <v>101</v>
      </c>
      <c r="H854" s="33">
        <v>40.75</v>
      </c>
      <c r="L854" s="33">
        <v>40.75</v>
      </c>
      <c r="M854" s="33">
        <v>18.45</v>
      </c>
      <c r="N854" s="33">
        <v>101</v>
      </c>
      <c r="O854" s="33">
        <v>0</v>
      </c>
    </row>
    <row r="855" spans="1:15" x14ac:dyDescent="0.25">
      <c r="A855" s="33"/>
      <c r="B855" s="33">
        <v>26.94</v>
      </c>
      <c r="C855" s="33">
        <v>30.66</v>
      </c>
      <c r="F855" s="33">
        <v>11.9</v>
      </c>
      <c r="G855" s="33">
        <v>295</v>
      </c>
      <c r="H855" s="33">
        <v>26.94</v>
      </c>
      <c r="L855" s="33">
        <v>26.94</v>
      </c>
      <c r="M855" s="33">
        <v>11.9</v>
      </c>
      <c r="N855" s="33">
        <v>295</v>
      </c>
      <c r="O855" s="33">
        <v>0</v>
      </c>
    </row>
    <row r="856" spans="1:15" x14ac:dyDescent="0.25">
      <c r="A856" s="33"/>
      <c r="B856" s="33">
        <v>29.83</v>
      </c>
      <c r="C856" s="33">
        <v>20.99</v>
      </c>
      <c r="F856" s="33">
        <v>25.68</v>
      </c>
      <c r="G856" s="33">
        <v>513</v>
      </c>
      <c r="H856" s="33">
        <v>29.83</v>
      </c>
      <c r="L856" s="33">
        <v>29.83</v>
      </c>
      <c r="M856" s="33">
        <v>25.68</v>
      </c>
      <c r="N856" s="33">
        <v>513</v>
      </c>
      <c r="O856" s="33">
        <v>0</v>
      </c>
    </row>
    <row r="857" spans="1:15" x14ac:dyDescent="0.25">
      <c r="A857" s="33"/>
      <c r="B857" s="33">
        <v>36.049999999999997</v>
      </c>
      <c r="C857" s="33">
        <v>46.92</v>
      </c>
      <c r="F857" s="33">
        <v>40.49</v>
      </c>
      <c r="G857" s="33">
        <v>1902</v>
      </c>
      <c r="H857" s="33">
        <v>36.049999999999997</v>
      </c>
      <c r="L857" s="33">
        <v>36.049999999999997</v>
      </c>
      <c r="M857" s="33">
        <v>40.49</v>
      </c>
      <c r="N857" s="33">
        <v>1902</v>
      </c>
      <c r="O857" s="33">
        <v>0</v>
      </c>
    </row>
    <row r="858" spans="1:15" x14ac:dyDescent="0.25">
      <c r="A858" s="33"/>
      <c r="B858" s="33">
        <v>10.06</v>
      </c>
      <c r="C858" s="33">
        <v>33.020000000000003</v>
      </c>
      <c r="F858" s="33">
        <v>36.54</v>
      </c>
      <c r="G858" s="33">
        <v>127</v>
      </c>
      <c r="H858" s="33">
        <v>10.06</v>
      </c>
      <c r="L858" s="33">
        <v>10.06</v>
      </c>
      <c r="M858" s="33">
        <v>36.54</v>
      </c>
      <c r="N858" s="33">
        <v>127</v>
      </c>
      <c r="O858" s="33">
        <v>0</v>
      </c>
    </row>
    <row r="859" spans="1:15" x14ac:dyDescent="0.25">
      <c r="A859" s="33"/>
      <c r="B859" s="33">
        <v>27.92</v>
      </c>
      <c r="C859" s="33">
        <v>3.7</v>
      </c>
      <c r="F859" s="33">
        <v>4.97</v>
      </c>
      <c r="G859" s="33">
        <v>136</v>
      </c>
      <c r="H859" s="33">
        <v>27.92</v>
      </c>
      <c r="L859" s="33">
        <v>27.92</v>
      </c>
      <c r="M859" s="33">
        <v>4.97</v>
      </c>
      <c r="N859" s="33">
        <v>136</v>
      </c>
      <c r="O859" s="33">
        <v>0</v>
      </c>
    </row>
    <row r="860" spans="1:15" x14ac:dyDescent="0.25">
      <c r="A860" s="33"/>
      <c r="B860" s="33">
        <v>17.809999999999999</v>
      </c>
      <c r="C860" s="33">
        <v>18.649999999999999</v>
      </c>
      <c r="F860" s="33">
        <v>88.01</v>
      </c>
      <c r="G860" s="33">
        <v>404</v>
      </c>
      <c r="H860" s="33">
        <v>17.809999999999999</v>
      </c>
      <c r="L860" s="33">
        <v>17.809999999999999</v>
      </c>
      <c r="M860" s="33">
        <v>88.01</v>
      </c>
      <c r="N860" s="33">
        <v>404</v>
      </c>
      <c r="O860" s="33">
        <v>0</v>
      </c>
    </row>
    <row r="861" spans="1:15" x14ac:dyDescent="0.25">
      <c r="A861" s="33"/>
      <c r="B861" s="33">
        <v>21.63</v>
      </c>
      <c r="C861" s="33">
        <v>50.36</v>
      </c>
      <c r="F861" s="33">
        <v>79.52</v>
      </c>
      <c r="G861" s="33">
        <v>1368</v>
      </c>
      <c r="H861" s="33">
        <v>21.63</v>
      </c>
      <c r="L861" s="33">
        <v>21.63</v>
      </c>
      <c r="M861" s="33">
        <v>79.52</v>
      </c>
      <c r="N861" s="33">
        <v>1368</v>
      </c>
      <c r="O861" s="33">
        <v>0</v>
      </c>
    </row>
    <row r="862" spans="1:15" x14ac:dyDescent="0.25">
      <c r="A862" s="33"/>
      <c r="B862" s="33">
        <v>37.58</v>
      </c>
      <c r="C862" s="33">
        <v>31.08</v>
      </c>
      <c r="F862" s="33">
        <v>78.17</v>
      </c>
      <c r="G862" s="33">
        <v>426</v>
      </c>
      <c r="H862" s="33">
        <v>37.58</v>
      </c>
      <c r="L862" s="33">
        <v>37.58</v>
      </c>
      <c r="M862" s="33">
        <v>78.17</v>
      </c>
      <c r="N862" s="33">
        <v>426</v>
      </c>
      <c r="O862" s="33">
        <v>0</v>
      </c>
    </row>
    <row r="863" spans="1:15" x14ac:dyDescent="0.25">
      <c r="A863" s="33"/>
      <c r="B863" s="33">
        <v>21.33</v>
      </c>
      <c r="C863" s="33">
        <v>20.67</v>
      </c>
      <c r="F863" s="33">
        <v>36.83</v>
      </c>
      <c r="G863" s="33">
        <v>802</v>
      </c>
      <c r="H863" s="33">
        <v>21.33</v>
      </c>
      <c r="L863" s="33">
        <v>21.33</v>
      </c>
      <c r="M863" s="33">
        <v>36.83</v>
      </c>
      <c r="N863" s="33">
        <v>802</v>
      </c>
      <c r="O863" s="33">
        <v>0</v>
      </c>
    </row>
    <row r="864" spans="1:15" x14ac:dyDescent="0.25">
      <c r="A864" s="33"/>
      <c r="B864" s="33">
        <v>5.34</v>
      </c>
      <c r="C864" s="33">
        <v>29.27</v>
      </c>
      <c r="F864" s="33">
        <v>63.68</v>
      </c>
      <c r="G864" s="33">
        <v>2035</v>
      </c>
      <c r="H864" s="33">
        <v>5.34</v>
      </c>
      <c r="L864" s="33">
        <v>5.34</v>
      </c>
      <c r="M864" s="33">
        <v>63.68</v>
      </c>
      <c r="N864" s="33">
        <v>2035</v>
      </c>
      <c r="O864" s="33">
        <v>0</v>
      </c>
    </row>
    <row r="865" spans="1:15" x14ac:dyDescent="0.25">
      <c r="A865" s="33"/>
      <c r="B865" s="33">
        <v>41.07</v>
      </c>
      <c r="C865" s="33">
        <v>19.89</v>
      </c>
      <c r="F865" s="33">
        <v>20.14</v>
      </c>
      <c r="G865" s="33">
        <v>423</v>
      </c>
      <c r="H865" s="33">
        <v>41.07</v>
      </c>
      <c r="L865" s="33">
        <v>41.07</v>
      </c>
      <c r="M865" s="33">
        <v>20.14</v>
      </c>
      <c r="N865" s="33">
        <v>423</v>
      </c>
      <c r="O865" s="33">
        <v>0</v>
      </c>
    </row>
    <row r="866" spans="1:15" x14ac:dyDescent="0.25">
      <c r="A866" s="33"/>
      <c r="B866" s="33">
        <v>36.67</v>
      </c>
      <c r="C866" s="33">
        <v>39.47</v>
      </c>
      <c r="F866" s="33">
        <v>28.26</v>
      </c>
      <c r="G866" s="33">
        <v>1158</v>
      </c>
      <c r="H866" s="33">
        <v>36.67</v>
      </c>
      <c r="L866" s="33">
        <v>36.67</v>
      </c>
      <c r="M866" s="33">
        <v>28.26</v>
      </c>
      <c r="N866" s="33">
        <v>1158</v>
      </c>
      <c r="O866" s="33">
        <v>0</v>
      </c>
    </row>
    <row r="867" spans="1:15" x14ac:dyDescent="0.25">
      <c r="A867" s="33"/>
      <c r="B867" s="33">
        <v>6.37</v>
      </c>
      <c r="C867" s="33">
        <v>24.12</v>
      </c>
      <c r="F867" s="33">
        <v>4.25</v>
      </c>
      <c r="G867" s="33">
        <v>1093</v>
      </c>
      <c r="H867" s="33">
        <v>6.37</v>
      </c>
      <c r="L867" s="33">
        <v>6.37</v>
      </c>
      <c r="M867" s="33">
        <v>4.25</v>
      </c>
      <c r="N867" s="33">
        <v>1093</v>
      </c>
      <c r="O867" s="33">
        <v>0</v>
      </c>
    </row>
    <row r="868" spans="1:15" x14ac:dyDescent="0.25">
      <c r="A868" s="33"/>
      <c r="B868" s="33">
        <v>7.64</v>
      </c>
      <c r="C868" s="33">
        <v>38.44</v>
      </c>
      <c r="F868" s="33">
        <v>11.81</v>
      </c>
      <c r="G868" s="33">
        <v>2562</v>
      </c>
      <c r="H868" s="33">
        <v>7.64</v>
      </c>
      <c r="L868" s="33">
        <v>7.64</v>
      </c>
      <c r="M868" s="33">
        <v>11.81</v>
      </c>
      <c r="N868" s="33">
        <v>2562</v>
      </c>
      <c r="O868" s="33">
        <v>0</v>
      </c>
    </row>
    <row r="869" spans="1:15" x14ac:dyDescent="0.25">
      <c r="A869" s="33"/>
      <c r="B869" s="33">
        <v>21.04</v>
      </c>
      <c r="C869" s="33">
        <v>43.79</v>
      </c>
      <c r="F869" s="33">
        <v>8.59</v>
      </c>
      <c r="G869" s="33">
        <v>436</v>
      </c>
      <c r="H869" s="33">
        <v>21.04</v>
      </c>
      <c r="L869" s="33">
        <v>21.04</v>
      </c>
      <c r="M869" s="33">
        <v>8.59</v>
      </c>
      <c r="N869" s="33">
        <v>436</v>
      </c>
      <c r="O869" s="33">
        <v>0</v>
      </c>
    </row>
    <row r="870" spans="1:15" x14ac:dyDescent="0.25">
      <c r="A870" s="33"/>
      <c r="B870" s="33">
        <v>33.51</v>
      </c>
      <c r="C870" s="33">
        <v>50.86</v>
      </c>
      <c r="F870" s="33">
        <v>3.12</v>
      </c>
      <c r="G870" s="33">
        <v>312</v>
      </c>
      <c r="H870" s="33">
        <v>33.51</v>
      </c>
      <c r="L870" s="33">
        <v>33.51</v>
      </c>
      <c r="M870" s="33">
        <v>3.12</v>
      </c>
      <c r="N870" s="33">
        <v>312</v>
      </c>
      <c r="O870" s="33">
        <v>0</v>
      </c>
    </row>
    <row r="871" spans="1:15" x14ac:dyDescent="0.25">
      <c r="A871" s="33"/>
      <c r="B871" s="33">
        <v>17.48</v>
      </c>
      <c r="C871" s="33">
        <v>45.3</v>
      </c>
      <c r="F871" s="33">
        <v>19.28</v>
      </c>
      <c r="G871" s="33">
        <v>1840</v>
      </c>
      <c r="H871" s="33">
        <v>17.48</v>
      </c>
      <c r="L871" s="33">
        <v>17.48</v>
      </c>
      <c r="M871" s="33">
        <v>19.28</v>
      </c>
      <c r="N871" s="33">
        <v>1840</v>
      </c>
      <c r="O871" s="33">
        <v>0</v>
      </c>
    </row>
    <row r="872" spans="1:15" x14ac:dyDescent="0.25">
      <c r="A872" s="33"/>
      <c r="B872" s="33">
        <v>34.4</v>
      </c>
      <c r="C872" s="33">
        <v>23.64</v>
      </c>
      <c r="F872" s="33">
        <v>12.75</v>
      </c>
      <c r="G872" s="33">
        <v>396</v>
      </c>
      <c r="H872" s="33">
        <v>34.4</v>
      </c>
      <c r="L872" s="33">
        <v>34.4</v>
      </c>
      <c r="M872" s="33">
        <v>12.75</v>
      </c>
      <c r="N872" s="33">
        <v>396</v>
      </c>
      <c r="O872" s="33">
        <v>0</v>
      </c>
    </row>
    <row r="873" spans="1:15" x14ac:dyDescent="0.25">
      <c r="A873" s="33"/>
      <c r="B873" s="33">
        <v>54.76</v>
      </c>
      <c r="C873" s="33">
        <v>59.4</v>
      </c>
      <c r="F873" s="33">
        <v>31.88</v>
      </c>
      <c r="G873" s="33">
        <v>201</v>
      </c>
      <c r="H873" s="33">
        <v>54.76</v>
      </c>
      <c r="L873" s="33">
        <v>54.76</v>
      </c>
      <c r="M873" s="33">
        <v>31.88</v>
      </c>
      <c r="N873" s="33">
        <v>201</v>
      </c>
      <c r="O873" s="33">
        <v>0</v>
      </c>
    </row>
    <row r="874" spans="1:15" x14ac:dyDescent="0.25">
      <c r="A874" s="33"/>
      <c r="B874" s="33">
        <v>32.380000000000003</v>
      </c>
      <c r="C874" s="33">
        <v>45.94</v>
      </c>
      <c r="F874" s="33">
        <v>7.15</v>
      </c>
      <c r="G874" s="33">
        <v>357</v>
      </c>
      <c r="H874" s="33">
        <v>32.380000000000003</v>
      </c>
      <c r="L874" s="33">
        <v>32.380000000000003</v>
      </c>
      <c r="M874" s="33">
        <v>7.15</v>
      </c>
      <c r="N874" s="33">
        <v>357</v>
      </c>
      <c r="O874" s="33">
        <v>0</v>
      </c>
    </row>
    <row r="875" spans="1:15" x14ac:dyDescent="0.25">
      <c r="A875" s="33"/>
      <c r="B875" s="33">
        <v>3.34</v>
      </c>
      <c r="C875" s="33">
        <v>0.95</v>
      </c>
      <c r="F875" s="33">
        <v>12.59</v>
      </c>
      <c r="G875" s="33">
        <v>788</v>
      </c>
      <c r="H875" s="33">
        <v>3.34</v>
      </c>
      <c r="L875" s="33">
        <v>3.34</v>
      </c>
      <c r="M875" s="33">
        <v>12.59</v>
      </c>
      <c r="N875" s="33">
        <v>788</v>
      </c>
      <c r="O875" s="33">
        <v>0</v>
      </c>
    </row>
    <row r="876" spans="1:15" x14ac:dyDescent="0.25">
      <c r="A876" s="33"/>
      <c r="B876" s="33">
        <v>51.15</v>
      </c>
      <c r="C876" s="33">
        <v>49.03</v>
      </c>
      <c r="F876" s="33">
        <v>35.71</v>
      </c>
      <c r="G876" s="33">
        <v>107</v>
      </c>
      <c r="H876" s="33">
        <v>51.15</v>
      </c>
      <c r="L876" s="33">
        <v>51.15</v>
      </c>
      <c r="M876" s="33">
        <v>35.71</v>
      </c>
      <c r="N876" s="33">
        <v>107</v>
      </c>
      <c r="O876" s="33">
        <v>0</v>
      </c>
    </row>
    <row r="877" spans="1:15" x14ac:dyDescent="0.25">
      <c r="A877" s="33"/>
      <c r="B877" s="33">
        <v>29.47</v>
      </c>
      <c r="C877" s="33">
        <v>40.17</v>
      </c>
      <c r="F877" s="33">
        <v>37.770000000000003</v>
      </c>
      <c r="G877" s="33">
        <v>204</v>
      </c>
      <c r="H877" s="33">
        <v>29.47</v>
      </c>
      <c r="L877" s="33">
        <v>29.47</v>
      </c>
      <c r="M877" s="33">
        <v>37.770000000000003</v>
      </c>
      <c r="N877" s="33">
        <v>204</v>
      </c>
      <c r="O877" s="33">
        <v>0</v>
      </c>
    </row>
    <row r="878" spans="1:15" x14ac:dyDescent="0.25">
      <c r="A878" s="33"/>
      <c r="B878" s="33">
        <v>23.48</v>
      </c>
      <c r="C878" s="33">
        <v>21.63</v>
      </c>
      <c r="F878" s="33">
        <v>144.83000000000001</v>
      </c>
      <c r="G878" s="33">
        <v>155</v>
      </c>
      <c r="H878" s="33">
        <v>23.48</v>
      </c>
      <c r="L878" s="33">
        <v>23.48</v>
      </c>
      <c r="M878" s="33">
        <v>144.83000000000001</v>
      </c>
      <c r="N878" s="33">
        <v>155</v>
      </c>
      <c r="O878" s="33">
        <v>0</v>
      </c>
    </row>
    <row r="879" spans="1:15" x14ac:dyDescent="0.25">
      <c r="A879" s="33"/>
      <c r="B879" s="33">
        <v>31.12</v>
      </c>
      <c r="C879" s="33">
        <v>35.11</v>
      </c>
      <c r="F879" s="33">
        <v>82.17</v>
      </c>
      <c r="G879" s="33">
        <v>259</v>
      </c>
      <c r="H879" s="33">
        <v>31.12</v>
      </c>
      <c r="L879" s="33">
        <v>31.12</v>
      </c>
      <c r="M879" s="33">
        <v>82.17</v>
      </c>
      <c r="N879" s="33">
        <v>259</v>
      </c>
      <c r="O879" s="33">
        <v>0</v>
      </c>
    </row>
    <row r="880" spans="1:15" x14ac:dyDescent="0.25">
      <c r="A880" s="33"/>
      <c r="B880" s="33">
        <v>33.69</v>
      </c>
      <c r="C880" s="33">
        <v>44.11</v>
      </c>
      <c r="F880" s="33">
        <v>2.19</v>
      </c>
      <c r="G880" s="33">
        <v>1099</v>
      </c>
      <c r="H880" s="33">
        <v>33.69</v>
      </c>
      <c r="L880" s="33">
        <v>33.69</v>
      </c>
      <c r="M880" s="33">
        <v>2.19</v>
      </c>
      <c r="N880" s="33">
        <v>1099</v>
      </c>
      <c r="O880" s="33">
        <v>0</v>
      </c>
    </row>
    <row r="881" spans="1:15" x14ac:dyDescent="0.25">
      <c r="A881" s="33"/>
      <c r="B881" s="33">
        <v>23.69</v>
      </c>
      <c r="C881" s="33">
        <v>31.89</v>
      </c>
      <c r="F881" s="33">
        <v>104.36</v>
      </c>
      <c r="G881" s="33">
        <v>3567</v>
      </c>
      <c r="H881" s="33">
        <v>23.69</v>
      </c>
      <c r="L881" s="33">
        <v>23.69</v>
      </c>
      <c r="M881" s="33">
        <v>104.36</v>
      </c>
      <c r="N881" s="33">
        <v>3567</v>
      </c>
      <c r="O881" s="33">
        <v>0</v>
      </c>
    </row>
    <row r="882" spans="1:15" x14ac:dyDescent="0.25">
      <c r="A882" s="33"/>
      <c r="B882" s="33">
        <v>26.68</v>
      </c>
      <c r="C882" s="33">
        <v>45.43</v>
      </c>
      <c r="F882" s="33">
        <v>34.47</v>
      </c>
      <c r="G882" s="33">
        <v>797</v>
      </c>
      <c r="H882" s="33">
        <v>26.68</v>
      </c>
      <c r="L882" s="33">
        <v>26.68</v>
      </c>
      <c r="M882" s="33">
        <v>34.47</v>
      </c>
      <c r="N882" s="33">
        <v>797</v>
      </c>
      <c r="O882" s="33">
        <v>0</v>
      </c>
    </row>
    <row r="883" spans="1:15" x14ac:dyDescent="0.25">
      <c r="A883" s="33"/>
      <c r="B883" s="33">
        <v>24.07</v>
      </c>
      <c r="C883" s="33">
        <v>45.63</v>
      </c>
      <c r="F883" s="33">
        <v>14.11</v>
      </c>
      <c r="G883" s="33">
        <v>2408</v>
      </c>
      <c r="H883" s="33">
        <v>24.07</v>
      </c>
      <c r="L883" s="33">
        <v>24.07</v>
      </c>
      <c r="M883" s="33">
        <v>14.11</v>
      </c>
      <c r="N883" s="33">
        <v>2408</v>
      </c>
      <c r="O883" s="33">
        <v>0</v>
      </c>
    </row>
    <row r="884" spans="1:15" x14ac:dyDescent="0.25">
      <c r="A884" s="33"/>
      <c r="B884" s="33">
        <v>38.01</v>
      </c>
      <c r="C884" s="33">
        <v>54.13</v>
      </c>
      <c r="F884" s="33">
        <v>35.14</v>
      </c>
      <c r="G884" s="33">
        <v>119</v>
      </c>
      <c r="H884" s="33">
        <v>38.01</v>
      </c>
      <c r="L884" s="33">
        <v>38.01</v>
      </c>
      <c r="M884" s="33">
        <v>35.14</v>
      </c>
      <c r="N884" s="33">
        <v>119</v>
      </c>
      <c r="O884" s="33">
        <v>0</v>
      </c>
    </row>
    <row r="885" spans="1:15" x14ac:dyDescent="0.25">
      <c r="A885" s="33"/>
      <c r="B885" s="33">
        <v>10.029999999999999</v>
      </c>
      <c r="C885" s="33">
        <v>12.31</v>
      </c>
      <c r="F885" s="33">
        <v>128.16</v>
      </c>
      <c r="G885" s="33">
        <v>749</v>
      </c>
      <c r="H885" s="33">
        <v>10.029999999999999</v>
      </c>
      <c r="L885" s="33">
        <v>10.029999999999999</v>
      </c>
      <c r="M885" s="33">
        <v>128.16</v>
      </c>
      <c r="N885" s="33">
        <v>749</v>
      </c>
      <c r="O885" s="33">
        <v>0</v>
      </c>
    </row>
    <row r="886" spans="1:15" x14ac:dyDescent="0.25">
      <c r="A886" s="33"/>
      <c r="B886" s="33">
        <v>50.65</v>
      </c>
      <c r="C886" s="33">
        <v>17.12</v>
      </c>
      <c r="F886" s="33">
        <v>37.479999999999997</v>
      </c>
      <c r="G886" s="33">
        <v>36</v>
      </c>
      <c r="H886" s="33">
        <v>50.65</v>
      </c>
      <c r="L886" s="33">
        <v>50.65</v>
      </c>
      <c r="M886" s="33">
        <v>37.479999999999997</v>
      </c>
      <c r="N886" s="33">
        <v>36</v>
      </c>
      <c r="O886" s="33">
        <v>0</v>
      </c>
    </row>
    <row r="887" spans="1:15" x14ac:dyDescent="0.25">
      <c r="A887" s="33"/>
      <c r="B887" s="33">
        <v>33.869999999999997</v>
      </c>
      <c r="C887" s="33">
        <v>34.92</v>
      </c>
      <c r="F887" s="33">
        <v>37.78</v>
      </c>
      <c r="G887" s="33">
        <v>846</v>
      </c>
      <c r="H887" s="33">
        <v>33.869999999999997</v>
      </c>
      <c r="L887" s="33">
        <v>33.869999999999997</v>
      </c>
      <c r="M887" s="33">
        <v>37.78</v>
      </c>
      <c r="N887" s="33">
        <v>846</v>
      </c>
      <c r="O887" s="33">
        <v>0</v>
      </c>
    </row>
    <row r="888" spans="1:15" x14ac:dyDescent="0.25">
      <c r="A888" s="33"/>
      <c r="B888" s="33">
        <v>2.1</v>
      </c>
      <c r="C888" s="33">
        <v>21.53</v>
      </c>
      <c r="F888" s="33">
        <v>8.67</v>
      </c>
      <c r="G888" s="33">
        <v>426</v>
      </c>
      <c r="H888" s="33">
        <v>2.1</v>
      </c>
      <c r="L888" s="33">
        <v>2.1</v>
      </c>
      <c r="M888" s="33">
        <v>8.67</v>
      </c>
      <c r="N888" s="33">
        <v>426</v>
      </c>
      <c r="O888" s="33">
        <v>0</v>
      </c>
    </row>
    <row r="889" spans="1:15" x14ac:dyDescent="0.25">
      <c r="A889" s="33"/>
      <c r="B889" s="33">
        <v>23.53</v>
      </c>
      <c r="C889" s="33">
        <v>21.09</v>
      </c>
      <c r="F889" s="33">
        <v>14.63</v>
      </c>
      <c r="G889" s="33">
        <v>217</v>
      </c>
      <c r="H889" s="33">
        <v>23.53</v>
      </c>
      <c r="L889" s="33">
        <v>23.53</v>
      </c>
      <c r="M889" s="33">
        <v>14.63</v>
      </c>
      <c r="N889" s="33">
        <v>217</v>
      </c>
      <c r="O889" s="33">
        <v>0</v>
      </c>
    </row>
    <row r="890" spans="1:15" x14ac:dyDescent="0.25">
      <c r="A890" s="33"/>
      <c r="B890" s="33">
        <v>31.28</v>
      </c>
      <c r="C890" s="33">
        <v>26.78</v>
      </c>
      <c r="F890" s="33">
        <v>17.43</v>
      </c>
      <c r="G890" s="33">
        <v>1713</v>
      </c>
      <c r="H890" s="33">
        <v>31.28</v>
      </c>
      <c r="L890" s="33">
        <v>31.28</v>
      </c>
      <c r="M890" s="33">
        <v>17.43</v>
      </c>
      <c r="N890" s="33">
        <v>1713</v>
      </c>
      <c r="O890" s="33">
        <v>0</v>
      </c>
    </row>
    <row r="891" spans="1:15" x14ac:dyDescent="0.25">
      <c r="A891" s="33"/>
      <c r="B891" s="33">
        <v>31.02</v>
      </c>
      <c r="C891" s="33">
        <v>25.74</v>
      </c>
      <c r="F891" s="33">
        <v>16</v>
      </c>
      <c r="G891" s="33">
        <v>137</v>
      </c>
      <c r="H891" s="33">
        <v>31.02</v>
      </c>
      <c r="L891" s="33">
        <v>31.02</v>
      </c>
      <c r="M891" s="33">
        <v>16</v>
      </c>
      <c r="N891" s="33">
        <v>137</v>
      </c>
      <c r="O891" s="33">
        <v>0</v>
      </c>
    </row>
    <row r="892" spans="1:15" x14ac:dyDescent="0.25">
      <c r="A892" s="33"/>
      <c r="B892" s="33">
        <v>6.15</v>
      </c>
      <c r="C892" s="33">
        <v>22.45</v>
      </c>
      <c r="F892" s="33">
        <v>64.900000000000006</v>
      </c>
      <c r="G892" s="33">
        <v>458</v>
      </c>
      <c r="H892" s="33">
        <v>6.15</v>
      </c>
      <c r="L892" s="33">
        <v>6.15</v>
      </c>
      <c r="M892" s="33">
        <v>64.900000000000006</v>
      </c>
      <c r="N892" s="33">
        <v>458</v>
      </c>
      <c r="O892" s="33">
        <v>0</v>
      </c>
    </row>
    <row r="893" spans="1:15" x14ac:dyDescent="0.25">
      <c r="A893" s="33"/>
      <c r="B893" s="33">
        <v>18.11</v>
      </c>
      <c r="C893" s="33">
        <v>48.64</v>
      </c>
      <c r="F893" s="33">
        <v>10.28</v>
      </c>
      <c r="G893" s="33">
        <v>1266</v>
      </c>
      <c r="H893" s="33">
        <v>18.11</v>
      </c>
      <c r="L893" s="33">
        <v>18.11</v>
      </c>
      <c r="M893" s="33">
        <v>10.28</v>
      </c>
      <c r="N893" s="33">
        <v>1266</v>
      </c>
      <c r="O893" s="33">
        <v>0</v>
      </c>
    </row>
    <row r="894" spans="1:15" x14ac:dyDescent="0.25">
      <c r="A894" s="33"/>
      <c r="B894" s="33">
        <v>20.3</v>
      </c>
      <c r="C894" s="33">
        <v>57.97</v>
      </c>
      <c r="F894" s="33">
        <v>33.090000000000003</v>
      </c>
      <c r="G894" s="33">
        <v>246</v>
      </c>
      <c r="H894" s="33">
        <v>20.3</v>
      </c>
      <c r="L894" s="33">
        <v>20.3</v>
      </c>
      <c r="M894" s="33">
        <v>33.090000000000003</v>
      </c>
      <c r="N894" s="33">
        <v>246</v>
      </c>
      <c r="O894" s="33">
        <v>0</v>
      </c>
    </row>
    <row r="895" spans="1:15" x14ac:dyDescent="0.25">
      <c r="A895" s="33"/>
      <c r="B895" s="33">
        <v>12.15</v>
      </c>
      <c r="C895" s="33">
        <v>19.45</v>
      </c>
      <c r="F895" s="33">
        <v>25.42</v>
      </c>
      <c r="G895" s="33">
        <v>110</v>
      </c>
      <c r="H895" s="33">
        <v>12.15</v>
      </c>
      <c r="L895" s="33">
        <v>12.15</v>
      </c>
      <c r="M895" s="33">
        <v>25.42</v>
      </c>
      <c r="N895" s="33">
        <v>110</v>
      </c>
      <c r="O895" s="33">
        <v>0</v>
      </c>
    </row>
    <row r="896" spans="1:15" x14ac:dyDescent="0.25">
      <c r="A896" s="33"/>
      <c r="B896" s="33">
        <v>3.66</v>
      </c>
      <c r="C896" s="33">
        <v>17.8</v>
      </c>
      <c r="F896" s="33">
        <v>14.39</v>
      </c>
      <c r="G896" s="33">
        <v>1920</v>
      </c>
      <c r="H896" s="33">
        <v>3.66</v>
      </c>
      <c r="L896" s="33">
        <v>3.66</v>
      </c>
      <c r="M896" s="33">
        <v>14.39</v>
      </c>
      <c r="N896" s="33">
        <v>1920</v>
      </c>
      <c r="O896" s="33">
        <v>0</v>
      </c>
    </row>
    <row r="897" spans="1:15" x14ac:dyDescent="0.25">
      <c r="A897" s="33"/>
      <c r="B897" s="33">
        <v>8.26</v>
      </c>
      <c r="C897" s="33">
        <v>65.650000000000006</v>
      </c>
      <c r="F897" s="33">
        <v>20.34</v>
      </c>
      <c r="G897" s="33">
        <v>1386</v>
      </c>
      <c r="H897" s="33">
        <v>8.26</v>
      </c>
      <c r="L897" s="33">
        <v>8.26</v>
      </c>
      <c r="M897" s="33">
        <v>20.34</v>
      </c>
      <c r="N897" s="33">
        <v>1386</v>
      </c>
      <c r="O897" s="33">
        <v>0</v>
      </c>
    </row>
    <row r="898" spans="1:15" x14ac:dyDescent="0.25">
      <c r="A898" s="33"/>
      <c r="B898" s="33">
        <v>35.65</v>
      </c>
      <c r="C898" s="33">
        <v>25.72</v>
      </c>
      <c r="F898" s="33">
        <v>90.16</v>
      </c>
      <c r="G898" s="33">
        <v>95</v>
      </c>
      <c r="H898" s="33">
        <v>35.65</v>
      </c>
      <c r="L898" s="33">
        <v>35.65</v>
      </c>
      <c r="M898" s="33">
        <v>90.16</v>
      </c>
      <c r="N898" s="33">
        <v>95</v>
      </c>
      <c r="O898" s="33">
        <v>0</v>
      </c>
    </row>
    <row r="899" spans="1:15" x14ac:dyDescent="0.25">
      <c r="A899" s="33"/>
      <c r="B899" s="33">
        <v>26.37</v>
      </c>
      <c r="C899" s="33">
        <v>24.67</v>
      </c>
      <c r="F899" s="33">
        <v>64.98</v>
      </c>
      <c r="G899" s="33">
        <v>2607</v>
      </c>
      <c r="H899" s="33">
        <v>26.37</v>
      </c>
      <c r="L899" s="33">
        <v>26.37</v>
      </c>
      <c r="M899" s="33">
        <v>64.98</v>
      </c>
      <c r="N899" s="33">
        <v>2607</v>
      </c>
      <c r="O899" s="33">
        <v>0</v>
      </c>
    </row>
    <row r="900" spans="1:15" x14ac:dyDescent="0.25">
      <c r="A900" s="33"/>
      <c r="B900" s="33">
        <v>6.72</v>
      </c>
      <c r="C900" s="33">
        <v>37.770000000000003</v>
      </c>
      <c r="F900" s="33">
        <v>296.33</v>
      </c>
      <c r="G900" s="33">
        <v>4585</v>
      </c>
      <c r="H900" s="33">
        <v>6.72</v>
      </c>
      <c r="L900" s="33">
        <v>6.72</v>
      </c>
      <c r="M900" s="33">
        <v>296.33</v>
      </c>
      <c r="N900" s="33">
        <v>4585</v>
      </c>
      <c r="O900" s="33">
        <v>0</v>
      </c>
    </row>
    <row r="901" spans="1:15" x14ac:dyDescent="0.25">
      <c r="A901" s="33"/>
      <c r="B901" s="33">
        <v>47.22</v>
      </c>
      <c r="C901" s="33">
        <v>32.9</v>
      </c>
      <c r="F901" s="33">
        <v>22.17</v>
      </c>
      <c r="G901" s="33">
        <v>4249</v>
      </c>
      <c r="H901" s="33">
        <v>47.22</v>
      </c>
      <c r="L901" s="33">
        <v>47.22</v>
      </c>
      <c r="M901" s="33">
        <v>22.17</v>
      </c>
      <c r="N901" s="33">
        <v>4249</v>
      </c>
      <c r="O901" s="33">
        <v>0</v>
      </c>
    </row>
    <row r="902" spans="1:15" x14ac:dyDescent="0.25">
      <c r="A902" s="33"/>
      <c r="B902" s="33">
        <v>15.86</v>
      </c>
      <c r="C902" s="33">
        <v>31.43</v>
      </c>
      <c r="F902" s="33">
        <v>60.8</v>
      </c>
      <c r="G902" s="33">
        <v>12601</v>
      </c>
      <c r="H902" s="33">
        <v>15.86</v>
      </c>
      <c r="L902" s="33">
        <v>15.86</v>
      </c>
      <c r="M902" s="33">
        <v>60.8</v>
      </c>
      <c r="N902" s="33">
        <v>12601</v>
      </c>
      <c r="O902" s="33">
        <v>0</v>
      </c>
    </row>
    <row r="903" spans="1:15" x14ac:dyDescent="0.25">
      <c r="A903" s="33"/>
      <c r="B903" s="33">
        <v>15.57</v>
      </c>
      <c r="C903" s="33">
        <v>70.069999999999993</v>
      </c>
      <c r="F903" s="33">
        <v>39.39</v>
      </c>
      <c r="G903" s="33">
        <v>1701</v>
      </c>
      <c r="H903" s="33">
        <v>15.57</v>
      </c>
      <c r="L903" s="33">
        <v>15.57</v>
      </c>
      <c r="M903" s="33">
        <v>39.39</v>
      </c>
      <c r="N903" s="33">
        <v>1701</v>
      </c>
      <c r="O903" s="33">
        <v>0</v>
      </c>
    </row>
    <row r="904" spans="1:15" x14ac:dyDescent="0.25">
      <c r="A904" s="33"/>
      <c r="B904" s="33">
        <v>7.09</v>
      </c>
      <c r="C904" s="33">
        <v>40.9</v>
      </c>
      <c r="F904" s="33">
        <v>47.81</v>
      </c>
      <c r="G904" s="33">
        <v>595</v>
      </c>
      <c r="H904" s="33">
        <v>7.09</v>
      </c>
      <c r="L904" s="33">
        <v>7.09</v>
      </c>
      <c r="M904" s="33">
        <v>47.81</v>
      </c>
      <c r="N904" s="33">
        <v>595</v>
      </c>
      <c r="O904" s="33">
        <v>0</v>
      </c>
    </row>
    <row r="905" spans="1:15" x14ac:dyDescent="0.25">
      <c r="A905" s="33"/>
      <c r="B905" s="33">
        <v>5.56</v>
      </c>
      <c r="C905" s="33">
        <v>24.1</v>
      </c>
      <c r="F905" s="33">
        <v>4.3600000000000003</v>
      </c>
      <c r="G905" s="33">
        <v>1485</v>
      </c>
      <c r="H905" s="33">
        <v>5.56</v>
      </c>
      <c r="L905" s="33">
        <v>5.56</v>
      </c>
      <c r="M905" s="33">
        <v>4.3600000000000003</v>
      </c>
      <c r="N905" s="33">
        <v>1485</v>
      </c>
      <c r="O905" s="33">
        <v>0</v>
      </c>
    </row>
    <row r="906" spans="1:15" x14ac:dyDescent="0.25">
      <c r="A906" s="33"/>
      <c r="B906" s="33">
        <v>6.58</v>
      </c>
      <c r="C906" s="33">
        <v>13.67</v>
      </c>
      <c r="F906" s="33">
        <v>72.45</v>
      </c>
      <c r="G906" s="33">
        <v>262</v>
      </c>
      <c r="H906" s="33">
        <v>6.58</v>
      </c>
      <c r="L906" s="33">
        <v>6.58</v>
      </c>
      <c r="M906" s="33">
        <v>72.45</v>
      </c>
      <c r="N906" s="33">
        <v>262</v>
      </c>
      <c r="O906" s="33">
        <v>0</v>
      </c>
    </row>
    <row r="907" spans="1:15" x14ac:dyDescent="0.25">
      <c r="A907" s="33"/>
      <c r="B907" s="33">
        <v>7.26</v>
      </c>
      <c r="C907" s="33">
        <v>24.5</v>
      </c>
      <c r="F907" s="33">
        <v>13</v>
      </c>
      <c r="G907" s="33">
        <v>1220</v>
      </c>
      <c r="H907" s="33">
        <v>7.26</v>
      </c>
      <c r="L907" s="33">
        <v>7.26</v>
      </c>
      <c r="M907" s="33">
        <v>13</v>
      </c>
      <c r="N907" s="33">
        <v>1220</v>
      </c>
      <c r="O907" s="33">
        <v>0</v>
      </c>
    </row>
    <row r="908" spans="1:15" x14ac:dyDescent="0.25">
      <c r="A908" s="33"/>
      <c r="B908" s="33">
        <v>0.94</v>
      </c>
      <c r="C908" s="33">
        <v>32.799999999999997</v>
      </c>
      <c r="F908" s="33">
        <v>22.83</v>
      </c>
      <c r="G908" s="33">
        <v>261</v>
      </c>
      <c r="H908" s="33">
        <v>0.94</v>
      </c>
      <c r="L908" s="33">
        <v>0.94</v>
      </c>
      <c r="M908" s="33">
        <v>22.83</v>
      </c>
      <c r="N908" s="33">
        <v>261</v>
      </c>
      <c r="O908" s="33">
        <v>0</v>
      </c>
    </row>
    <row r="909" spans="1:15" x14ac:dyDescent="0.25">
      <c r="A909" s="33"/>
      <c r="B909" s="33">
        <v>44.39</v>
      </c>
      <c r="C909" s="33">
        <v>46.22</v>
      </c>
      <c r="F909" s="33">
        <v>47.86</v>
      </c>
      <c r="G909" s="33">
        <v>1304</v>
      </c>
      <c r="H909" s="33">
        <v>44.39</v>
      </c>
      <c r="L909" s="33">
        <v>44.39</v>
      </c>
      <c r="M909" s="33">
        <v>47.86</v>
      </c>
      <c r="N909" s="33">
        <v>1304</v>
      </c>
      <c r="O909" s="33">
        <v>0</v>
      </c>
    </row>
    <row r="910" spans="1:15" x14ac:dyDescent="0.25">
      <c r="A910" s="33"/>
      <c r="B910" s="33">
        <v>32.9</v>
      </c>
      <c r="C910" s="33">
        <v>64.84</v>
      </c>
      <c r="F910" s="33">
        <v>8.3000000000000007</v>
      </c>
      <c r="G910" s="33">
        <v>124</v>
      </c>
      <c r="H910" s="33">
        <v>32.9</v>
      </c>
      <c r="L910" s="33">
        <v>32.9</v>
      </c>
      <c r="M910" s="33">
        <v>8.3000000000000007</v>
      </c>
      <c r="N910" s="33">
        <v>124</v>
      </c>
      <c r="O910" s="33">
        <v>0</v>
      </c>
    </row>
    <row r="911" spans="1:15" x14ac:dyDescent="0.25">
      <c r="A911" s="33"/>
      <c r="B911" s="33">
        <v>24.73</v>
      </c>
      <c r="C911" s="33">
        <v>44.38</v>
      </c>
      <c r="F911" s="33">
        <v>17.77</v>
      </c>
      <c r="G911" s="33">
        <v>1519</v>
      </c>
      <c r="H911" s="33">
        <v>24.73</v>
      </c>
      <c r="L911" s="33">
        <v>24.73</v>
      </c>
      <c r="M911" s="33">
        <v>17.77</v>
      </c>
      <c r="N911" s="33">
        <v>1519</v>
      </c>
      <c r="O911" s="33">
        <v>0</v>
      </c>
    </row>
    <row r="912" spans="1:15" x14ac:dyDescent="0.25">
      <c r="A912" s="33"/>
      <c r="B912" s="33">
        <v>20.76</v>
      </c>
      <c r="C912" s="33">
        <v>43.92</v>
      </c>
      <c r="F912" s="33">
        <v>143.80000000000001</v>
      </c>
      <c r="G912" s="33">
        <v>101</v>
      </c>
      <c r="H912" s="33">
        <v>20.76</v>
      </c>
      <c r="L912" s="33">
        <v>20.76</v>
      </c>
      <c r="M912" s="33">
        <v>143.80000000000001</v>
      </c>
      <c r="N912" s="33">
        <v>101</v>
      </c>
      <c r="O912" s="33">
        <v>0</v>
      </c>
    </row>
    <row r="913" spans="1:15" x14ac:dyDescent="0.25">
      <c r="A913" s="33"/>
      <c r="B913" s="33">
        <v>22.19</v>
      </c>
      <c r="C913" s="33">
        <v>25.61</v>
      </c>
      <c r="F913" s="33">
        <v>14.37</v>
      </c>
      <c r="G913" s="33">
        <v>1238</v>
      </c>
      <c r="H913" s="33">
        <v>22.19</v>
      </c>
      <c r="L913" s="33">
        <v>22.19</v>
      </c>
      <c r="M913" s="33">
        <v>14.37</v>
      </c>
      <c r="N913" s="33">
        <v>1238</v>
      </c>
      <c r="O913" s="33">
        <v>0</v>
      </c>
    </row>
    <row r="914" spans="1:15" x14ac:dyDescent="0.25">
      <c r="A914" s="33"/>
      <c r="B914" s="33">
        <v>8.59</v>
      </c>
      <c r="C914" s="33">
        <v>33.590000000000003</v>
      </c>
      <c r="F914" s="33">
        <v>25.83</v>
      </c>
      <c r="G914" s="33">
        <v>373</v>
      </c>
      <c r="H914" s="33">
        <v>8.59</v>
      </c>
      <c r="L914" s="33">
        <v>8.59</v>
      </c>
      <c r="M914" s="33">
        <v>25.83</v>
      </c>
      <c r="N914" s="33">
        <v>373</v>
      </c>
      <c r="O914" s="33">
        <v>0</v>
      </c>
    </row>
    <row r="915" spans="1:15" x14ac:dyDescent="0.25">
      <c r="A915" s="33"/>
      <c r="B915" s="33">
        <v>52.75</v>
      </c>
      <c r="C915" s="33">
        <v>52.41</v>
      </c>
      <c r="F915" s="33">
        <v>88.49</v>
      </c>
      <c r="G915" s="33">
        <v>444</v>
      </c>
      <c r="H915" s="33">
        <v>52.75</v>
      </c>
      <c r="L915" s="33">
        <v>52.75</v>
      </c>
      <c r="M915" s="33">
        <v>88.49</v>
      </c>
      <c r="N915" s="33">
        <v>444</v>
      </c>
      <c r="O915" s="33">
        <v>0</v>
      </c>
    </row>
    <row r="916" spans="1:15" x14ac:dyDescent="0.25">
      <c r="A916" s="33"/>
      <c r="B916" s="33">
        <v>21.16</v>
      </c>
      <c r="C916" s="33">
        <v>40.94</v>
      </c>
      <c r="F916" s="33">
        <v>9.19</v>
      </c>
      <c r="G916" s="33">
        <v>313</v>
      </c>
      <c r="H916" s="33">
        <v>21.16</v>
      </c>
      <c r="L916" s="33">
        <v>21.16</v>
      </c>
      <c r="M916" s="33">
        <v>9.19</v>
      </c>
      <c r="N916" s="33">
        <v>313</v>
      </c>
      <c r="O916" s="33">
        <v>0</v>
      </c>
    </row>
    <row r="917" spans="1:15" x14ac:dyDescent="0.25">
      <c r="A917" s="33"/>
      <c r="B917" s="33">
        <v>40.39</v>
      </c>
      <c r="C917" s="33">
        <v>9.4</v>
      </c>
      <c r="F917" s="33">
        <v>19.7</v>
      </c>
      <c r="G917" s="33">
        <v>983</v>
      </c>
      <c r="H917" s="33">
        <v>40.39</v>
      </c>
      <c r="L917" s="33">
        <v>40.39</v>
      </c>
      <c r="M917" s="33">
        <v>19.7</v>
      </c>
      <c r="N917" s="33">
        <v>983</v>
      </c>
      <c r="O917" s="33">
        <v>0</v>
      </c>
    </row>
    <row r="918" spans="1:15" x14ac:dyDescent="0.25">
      <c r="A918" s="33"/>
      <c r="B918" s="33">
        <v>15.4</v>
      </c>
      <c r="C918" s="33">
        <v>17.55</v>
      </c>
      <c r="F918" s="33">
        <v>9.86</v>
      </c>
      <c r="G918" s="33">
        <v>398</v>
      </c>
      <c r="H918" s="33">
        <v>15.4</v>
      </c>
      <c r="L918" s="33">
        <v>15.4</v>
      </c>
      <c r="M918" s="33">
        <v>9.86</v>
      </c>
      <c r="N918" s="33">
        <v>398</v>
      </c>
      <c r="O918" s="33">
        <v>0</v>
      </c>
    </row>
    <row r="919" spans="1:15" x14ac:dyDescent="0.25">
      <c r="A919" s="33"/>
      <c r="B919" s="33">
        <v>29.23</v>
      </c>
      <c r="C919" s="33">
        <v>54.87</v>
      </c>
      <c r="F919" s="33">
        <v>45.36</v>
      </c>
      <c r="G919" s="33">
        <v>139</v>
      </c>
      <c r="H919" s="33">
        <v>29.23</v>
      </c>
      <c r="L919" s="33">
        <v>29.23</v>
      </c>
      <c r="M919" s="33">
        <v>45.36</v>
      </c>
      <c r="N919" s="33">
        <v>139</v>
      </c>
      <c r="O919" s="33">
        <v>0</v>
      </c>
    </row>
    <row r="920" spans="1:15" x14ac:dyDescent="0.25">
      <c r="A920" s="33"/>
      <c r="B920" s="33">
        <v>31.33</v>
      </c>
      <c r="C920" s="33">
        <v>28.77</v>
      </c>
      <c r="F920" s="33">
        <v>22.49</v>
      </c>
      <c r="G920" s="33">
        <v>319</v>
      </c>
      <c r="H920" s="33">
        <v>31.33</v>
      </c>
      <c r="L920" s="33">
        <v>31.33</v>
      </c>
      <c r="M920" s="33">
        <v>22.49</v>
      </c>
      <c r="N920" s="33">
        <v>319</v>
      </c>
      <c r="O920" s="33">
        <v>0</v>
      </c>
    </row>
    <row r="921" spans="1:15" x14ac:dyDescent="0.25">
      <c r="A921" s="33"/>
      <c r="B921" s="33">
        <v>27.21</v>
      </c>
      <c r="C921" s="33">
        <v>46.07</v>
      </c>
      <c r="F921" s="33">
        <v>93.85</v>
      </c>
      <c r="G921" s="33">
        <v>188</v>
      </c>
      <c r="H921" s="33">
        <v>27.21</v>
      </c>
      <c r="L921" s="33">
        <v>27.21</v>
      </c>
      <c r="M921" s="33">
        <v>93.85</v>
      </c>
      <c r="N921" s="33">
        <v>188</v>
      </c>
      <c r="O921" s="33">
        <v>0</v>
      </c>
    </row>
    <row r="922" spans="1:15" x14ac:dyDescent="0.25">
      <c r="A922" s="33"/>
      <c r="B922" s="33">
        <v>60</v>
      </c>
      <c r="C922" s="33">
        <v>21.95</v>
      </c>
      <c r="F922" s="33">
        <v>6.91</v>
      </c>
      <c r="G922" s="33">
        <v>376</v>
      </c>
      <c r="H922" s="33">
        <v>60</v>
      </c>
      <c r="L922" s="33">
        <v>60</v>
      </c>
      <c r="M922" s="33">
        <v>6.91</v>
      </c>
      <c r="N922" s="33">
        <v>376</v>
      </c>
      <c r="O922" s="33">
        <v>0</v>
      </c>
    </row>
    <row r="923" spans="1:15" x14ac:dyDescent="0.25">
      <c r="A923" s="33"/>
      <c r="B923" s="33">
        <v>26.92</v>
      </c>
      <c r="C923" s="33">
        <v>9.4600000000000009</v>
      </c>
      <c r="F923" s="33">
        <v>44.75</v>
      </c>
      <c r="G923" s="33">
        <v>59</v>
      </c>
      <c r="H923" s="33">
        <v>26.92</v>
      </c>
      <c r="L923" s="33">
        <v>26.92</v>
      </c>
      <c r="M923" s="33">
        <v>44.75</v>
      </c>
      <c r="N923" s="33">
        <v>59</v>
      </c>
      <c r="O923" s="33">
        <v>0</v>
      </c>
    </row>
    <row r="924" spans="1:15" x14ac:dyDescent="0.25">
      <c r="A924" s="33"/>
      <c r="B924" s="33">
        <v>5.76</v>
      </c>
      <c r="C924" s="33">
        <v>16.45</v>
      </c>
      <c r="F924" s="33">
        <v>29.95</v>
      </c>
      <c r="G924" s="33">
        <v>239</v>
      </c>
      <c r="H924" s="33">
        <v>5.76</v>
      </c>
      <c r="L924" s="33">
        <v>5.76</v>
      </c>
      <c r="M924" s="33">
        <v>29.95</v>
      </c>
      <c r="N924" s="33">
        <v>239</v>
      </c>
      <c r="O924" s="33">
        <v>0</v>
      </c>
    </row>
    <row r="925" spans="1:15" x14ac:dyDescent="0.25">
      <c r="A925" s="33"/>
      <c r="B925" s="33">
        <v>26.99</v>
      </c>
      <c r="C925" s="33">
        <v>47.12</v>
      </c>
      <c r="F925" s="33">
        <v>10.35</v>
      </c>
      <c r="G925" s="33">
        <v>516</v>
      </c>
      <c r="H925" s="33">
        <v>26.99</v>
      </c>
      <c r="L925" s="33">
        <v>26.99</v>
      </c>
      <c r="M925" s="33">
        <v>10.35</v>
      </c>
      <c r="N925" s="33">
        <v>516</v>
      </c>
      <c r="O925" s="33">
        <v>0</v>
      </c>
    </row>
    <row r="926" spans="1:15" x14ac:dyDescent="0.25">
      <c r="A926" s="33"/>
      <c r="B926" s="33">
        <v>34.33</v>
      </c>
      <c r="C926" s="33">
        <v>32.17</v>
      </c>
      <c r="F926" s="33">
        <v>12.22</v>
      </c>
      <c r="G926" s="33">
        <v>5894</v>
      </c>
      <c r="H926" s="33">
        <v>34.33</v>
      </c>
      <c r="L926" s="33">
        <v>34.33</v>
      </c>
      <c r="M926" s="33">
        <v>12.22</v>
      </c>
      <c r="N926" s="33">
        <v>5894</v>
      </c>
      <c r="O926" s="33">
        <v>0</v>
      </c>
    </row>
    <row r="927" spans="1:15" x14ac:dyDescent="0.25">
      <c r="A927" s="33"/>
      <c r="B927" s="33">
        <v>8.67</v>
      </c>
      <c r="C927" s="33">
        <v>57.85</v>
      </c>
      <c r="F927" s="33">
        <v>40.99</v>
      </c>
      <c r="G927" s="33">
        <v>719</v>
      </c>
      <c r="H927" s="33">
        <v>8.67</v>
      </c>
      <c r="L927" s="33">
        <v>8.67</v>
      </c>
      <c r="M927" s="33">
        <v>40.99</v>
      </c>
      <c r="N927" s="33">
        <v>719</v>
      </c>
      <c r="O927" s="33">
        <v>0</v>
      </c>
    </row>
    <row r="928" spans="1:15" x14ac:dyDescent="0.25">
      <c r="A928" s="33"/>
      <c r="B928" s="33">
        <v>3.86</v>
      </c>
      <c r="C928" s="33">
        <v>25.92</v>
      </c>
      <c r="F928" s="33">
        <v>22.2</v>
      </c>
      <c r="G928" s="33">
        <v>563</v>
      </c>
      <c r="H928" s="33">
        <v>3.86</v>
      </c>
      <c r="L928" s="33">
        <v>3.86</v>
      </c>
      <c r="M928" s="33">
        <v>22.2</v>
      </c>
      <c r="N928" s="33">
        <v>563</v>
      </c>
      <c r="O928" s="33">
        <v>0</v>
      </c>
    </row>
    <row r="929" spans="1:15" x14ac:dyDescent="0.25">
      <c r="A929" s="33"/>
      <c r="B929" s="33">
        <v>23.61</v>
      </c>
      <c r="C929" s="33">
        <v>36.99</v>
      </c>
      <c r="F929" s="33">
        <v>32.36</v>
      </c>
      <c r="G929" s="33">
        <v>291</v>
      </c>
      <c r="H929" s="33">
        <v>23.61</v>
      </c>
      <c r="L929" s="33">
        <v>23.61</v>
      </c>
      <c r="M929" s="33">
        <v>32.36</v>
      </c>
      <c r="N929" s="33">
        <v>291</v>
      </c>
      <c r="O929" s="33">
        <v>0</v>
      </c>
    </row>
    <row r="930" spans="1:15" x14ac:dyDescent="0.25">
      <c r="A930" s="33"/>
      <c r="B930" s="33">
        <v>29.22</v>
      </c>
      <c r="C930" s="33">
        <v>18.82</v>
      </c>
      <c r="F930" s="33">
        <v>18.63</v>
      </c>
      <c r="G930" s="33">
        <v>174</v>
      </c>
      <c r="H930" s="33">
        <v>29.22</v>
      </c>
      <c r="L930" s="33">
        <v>29.22</v>
      </c>
      <c r="M930" s="33">
        <v>18.63</v>
      </c>
      <c r="N930" s="33">
        <v>174</v>
      </c>
      <c r="O930" s="33">
        <v>0</v>
      </c>
    </row>
    <row r="931" spans="1:15" x14ac:dyDescent="0.25">
      <c r="A931" s="33"/>
      <c r="B931" s="33">
        <v>25.72</v>
      </c>
      <c r="C931" s="33">
        <v>17.47</v>
      </c>
      <c r="F931" s="33">
        <v>42.84</v>
      </c>
      <c r="G931" s="33">
        <v>777</v>
      </c>
      <c r="H931" s="33">
        <v>25.72</v>
      </c>
      <c r="L931" s="33">
        <v>25.72</v>
      </c>
      <c r="M931" s="33">
        <v>42.84</v>
      </c>
      <c r="N931" s="33">
        <v>777</v>
      </c>
      <c r="O931" s="33">
        <v>0</v>
      </c>
    </row>
    <row r="932" spans="1:15" x14ac:dyDescent="0.25">
      <c r="A932" s="33"/>
      <c r="B932" s="33">
        <v>19.12</v>
      </c>
      <c r="C932" s="33">
        <v>37.520000000000003</v>
      </c>
      <c r="F932" s="33">
        <v>9.98</v>
      </c>
      <c r="G932" s="33">
        <v>331</v>
      </c>
      <c r="H932" s="33">
        <v>19.12</v>
      </c>
      <c r="L932" s="33">
        <v>19.12</v>
      </c>
      <c r="M932" s="33">
        <v>9.98</v>
      </c>
      <c r="N932" s="33">
        <v>331</v>
      </c>
      <c r="O932" s="33">
        <v>0</v>
      </c>
    </row>
    <row r="933" spans="1:15" x14ac:dyDescent="0.25">
      <c r="A933" s="33"/>
      <c r="B933" s="33">
        <v>13.54</v>
      </c>
      <c r="C933" s="33">
        <v>24.59</v>
      </c>
      <c r="F933" s="33">
        <v>55.28</v>
      </c>
      <c r="G933" s="33">
        <v>559</v>
      </c>
      <c r="H933" s="33">
        <v>13.54</v>
      </c>
      <c r="L933" s="33">
        <v>13.54</v>
      </c>
      <c r="M933" s="33">
        <v>55.28</v>
      </c>
      <c r="N933" s="33">
        <v>559</v>
      </c>
      <c r="O933" s="33">
        <v>0</v>
      </c>
    </row>
    <row r="934" spans="1:15" x14ac:dyDescent="0.25">
      <c r="A934" s="33"/>
      <c r="B934" s="33">
        <v>33.46</v>
      </c>
      <c r="C934" s="33">
        <v>34.54</v>
      </c>
      <c r="F934" s="33">
        <v>74.75</v>
      </c>
      <c r="G934" s="33">
        <v>260</v>
      </c>
      <c r="H934" s="33">
        <v>33.46</v>
      </c>
      <c r="L934" s="33">
        <v>33.46</v>
      </c>
      <c r="M934" s="33">
        <v>74.75</v>
      </c>
      <c r="N934" s="33">
        <v>260</v>
      </c>
      <c r="O934" s="33">
        <v>0</v>
      </c>
    </row>
    <row r="935" spans="1:15" x14ac:dyDescent="0.25">
      <c r="A935" s="33"/>
      <c r="B935" s="33">
        <v>37.06</v>
      </c>
      <c r="C935" s="33">
        <v>56.71</v>
      </c>
      <c r="F935" s="33">
        <v>13.77</v>
      </c>
      <c r="G935" s="33">
        <v>176</v>
      </c>
      <c r="H935" s="33">
        <v>37.06</v>
      </c>
      <c r="L935" s="33">
        <v>37.06</v>
      </c>
      <c r="M935" s="33">
        <v>13.77</v>
      </c>
      <c r="N935" s="33">
        <v>176</v>
      </c>
      <c r="O935" s="33">
        <v>0</v>
      </c>
    </row>
    <row r="936" spans="1:15" x14ac:dyDescent="0.25">
      <c r="A936" s="33"/>
      <c r="B936" s="33">
        <v>28.53</v>
      </c>
      <c r="C936" s="33">
        <v>63.38</v>
      </c>
      <c r="F936" s="33">
        <v>32.090000000000003</v>
      </c>
      <c r="G936" s="33">
        <v>2104</v>
      </c>
      <c r="H936" s="33">
        <v>28.53</v>
      </c>
      <c r="L936" s="33">
        <v>28.53</v>
      </c>
      <c r="M936" s="33">
        <v>32.090000000000003</v>
      </c>
      <c r="N936" s="33">
        <v>2104</v>
      </c>
      <c r="O936" s="33">
        <v>0</v>
      </c>
    </row>
    <row r="937" spans="1:15" x14ac:dyDescent="0.25">
      <c r="A937" s="33"/>
      <c r="B937" s="33">
        <v>15.26</v>
      </c>
      <c r="C937" s="33">
        <v>15.35</v>
      </c>
      <c r="F937" s="33">
        <v>22.9</v>
      </c>
      <c r="G937" s="33">
        <v>361</v>
      </c>
      <c r="H937" s="33">
        <v>15.26</v>
      </c>
      <c r="L937" s="33">
        <v>15.26</v>
      </c>
      <c r="M937" s="33">
        <v>22.9</v>
      </c>
      <c r="N937" s="33">
        <v>361</v>
      </c>
      <c r="O937" s="33">
        <v>0</v>
      </c>
    </row>
    <row r="938" spans="1:15" x14ac:dyDescent="0.25">
      <c r="A938" s="33"/>
      <c r="B938" s="33">
        <v>13.38</v>
      </c>
      <c r="C938" s="33">
        <v>41.84</v>
      </c>
      <c r="F938" s="33">
        <v>22.49</v>
      </c>
      <c r="G938" s="33">
        <v>2836</v>
      </c>
      <c r="H938" s="33">
        <v>13.38</v>
      </c>
      <c r="L938" s="33">
        <v>13.38</v>
      </c>
      <c r="M938" s="33">
        <v>22.49</v>
      </c>
      <c r="N938" s="33">
        <v>2836</v>
      </c>
      <c r="O938" s="33">
        <v>0</v>
      </c>
    </row>
    <row r="939" spans="1:15" x14ac:dyDescent="0.25">
      <c r="A939" s="33"/>
      <c r="B939" s="33">
        <v>31.86</v>
      </c>
      <c r="C939" s="33">
        <v>31.62</v>
      </c>
      <c r="F939" s="33">
        <v>22.73</v>
      </c>
      <c r="G939" s="33">
        <v>274</v>
      </c>
      <c r="H939" s="33">
        <v>31.86</v>
      </c>
      <c r="L939" s="33">
        <v>31.86</v>
      </c>
      <c r="M939" s="33">
        <v>22.73</v>
      </c>
      <c r="N939" s="33">
        <v>274</v>
      </c>
      <c r="O939" s="33">
        <v>0</v>
      </c>
    </row>
    <row r="940" spans="1:15" x14ac:dyDescent="0.25">
      <c r="A940" s="33"/>
      <c r="B940" s="33">
        <v>27.06</v>
      </c>
      <c r="C940" s="33">
        <v>40.130000000000003</v>
      </c>
      <c r="F940" s="33">
        <v>29.15</v>
      </c>
      <c r="G940" s="33">
        <v>324</v>
      </c>
      <c r="H940" s="33">
        <v>27.06</v>
      </c>
      <c r="L940" s="33">
        <v>27.06</v>
      </c>
      <c r="M940" s="33">
        <v>29.15</v>
      </c>
      <c r="N940" s="33">
        <v>324</v>
      </c>
      <c r="O940" s="33">
        <v>0</v>
      </c>
    </row>
    <row r="941" spans="1:15" x14ac:dyDescent="0.25">
      <c r="A941" s="33"/>
      <c r="B941" s="33">
        <v>38.770000000000003</v>
      </c>
      <c r="C941" s="33">
        <v>36.64</v>
      </c>
      <c r="F941" s="33">
        <v>47.83</v>
      </c>
      <c r="G941" s="33">
        <v>1764</v>
      </c>
      <c r="H941" s="33">
        <v>38.770000000000003</v>
      </c>
      <c r="L941" s="33">
        <v>38.770000000000003</v>
      </c>
      <c r="M941" s="33">
        <v>47.83</v>
      </c>
      <c r="N941" s="33">
        <v>1764</v>
      </c>
      <c r="O941" s="33">
        <v>0</v>
      </c>
    </row>
    <row r="942" spans="1:15" x14ac:dyDescent="0.25">
      <c r="A942" s="33"/>
      <c r="B942" s="33">
        <v>33.979999999999997</v>
      </c>
      <c r="C942" s="33">
        <v>33.74</v>
      </c>
      <c r="F942" s="33">
        <v>132.11000000000001</v>
      </c>
      <c r="G942" s="33">
        <v>785</v>
      </c>
      <c r="H942" s="33">
        <v>33.979999999999997</v>
      </c>
      <c r="L942" s="33">
        <v>33.979999999999997</v>
      </c>
      <c r="M942" s="33">
        <v>132.11000000000001</v>
      </c>
      <c r="N942" s="33">
        <v>785</v>
      </c>
      <c r="O942" s="33">
        <v>0</v>
      </c>
    </row>
    <row r="943" spans="1:15" x14ac:dyDescent="0.25">
      <c r="A943" s="33"/>
      <c r="B943" s="33">
        <v>42.5</v>
      </c>
      <c r="C943" s="33">
        <v>44.08</v>
      </c>
      <c r="F943" s="33">
        <v>17.649999999999999</v>
      </c>
      <c r="G943" s="33">
        <v>75</v>
      </c>
      <c r="H943" s="33">
        <v>42.5</v>
      </c>
      <c r="L943" s="33">
        <v>42.5</v>
      </c>
      <c r="M943" s="33">
        <v>17.649999999999999</v>
      </c>
      <c r="N943" s="33">
        <v>75</v>
      </c>
      <c r="O943" s="33">
        <v>0</v>
      </c>
    </row>
    <row r="944" spans="1:15" x14ac:dyDescent="0.25">
      <c r="A944" s="33"/>
      <c r="B944" s="33">
        <v>22.63</v>
      </c>
      <c r="C944" s="33">
        <v>2.02</v>
      </c>
      <c r="F944" s="33">
        <v>40.49</v>
      </c>
      <c r="G944" s="33">
        <v>99</v>
      </c>
      <c r="H944" s="33">
        <v>22.63</v>
      </c>
      <c r="L944" s="33">
        <v>22.63</v>
      </c>
      <c r="M944" s="33">
        <v>40.49</v>
      </c>
      <c r="N944" s="33">
        <v>99</v>
      </c>
      <c r="O944" s="33">
        <v>0</v>
      </c>
    </row>
    <row r="945" spans="1:15" x14ac:dyDescent="0.25">
      <c r="A945" s="33"/>
      <c r="B945" s="33">
        <v>38.03</v>
      </c>
      <c r="C945" s="33">
        <v>50.31</v>
      </c>
      <c r="F945" s="33">
        <v>2.83</v>
      </c>
      <c r="G945" s="33">
        <v>857</v>
      </c>
      <c r="H945" s="33">
        <v>38.03</v>
      </c>
      <c r="L945" s="33">
        <v>38.03</v>
      </c>
      <c r="M945" s="33">
        <v>2.83</v>
      </c>
      <c r="N945" s="33">
        <v>857</v>
      </c>
      <c r="O945" s="33">
        <v>0</v>
      </c>
    </row>
    <row r="946" spans="1:15" x14ac:dyDescent="0.25">
      <c r="A946" s="33"/>
      <c r="B946" s="33">
        <v>20.95</v>
      </c>
      <c r="C946" s="33">
        <v>24.78</v>
      </c>
      <c r="F946" s="33">
        <v>24.81</v>
      </c>
      <c r="G946" s="33">
        <v>358</v>
      </c>
      <c r="H946" s="33">
        <v>20.95</v>
      </c>
      <c r="L946" s="33">
        <v>20.95</v>
      </c>
      <c r="M946" s="33">
        <v>24.81</v>
      </c>
      <c r="N946" s="33">
        <v>358</v>
      </c>
      <c r="O946" s="33">
        <v>0</v>
      </c>
    </row>
    <row r="947" spans="1:15" x14ac:dyDescent="0.25">
      <c r="A947" s="33"/>
      <c r="B947" s="33">
        <v>13.69</v>
      </c>
      <c r="C947" s="33">
        <v>13.18</v>
      </c>
      <c r="F947" s="33">
        <v>27.24</v>
      </c>
      <c r="G947" s="33">
        <v>3559</v>
      </c>
      <c r="H947" s="33">
        <v>13.69</v>
      </c>
      <c r="L947" s="33">
        <v>13.69</v>
      </c>
      <c r="M947" s="33">
        <v>27.24</v>
      </c>
      <c r="N947" s="33">
        <v>3559</v>
      </c>
      <c r="O947" s="33">
        <v>0</v>
      </c>
    </row>
    <row r="948" spans="1:15" x14ac:dyDescent="0.25">
      <c r="A948" s="33"/>
      <c r="B948" s="33">
        <v>23.78</v>
      </c>
      <c r="C948" s="33">
        <v>41.43</v>
      </c>
      <c r="F948" s="33">
        <v>26.08</v>
      </c>
      <c r="G948" s="33">
        <v>467</v>
      </c>
      <c r="H948" s="33">
        <v>23.78</v>
      </c>
      <c r="L948" s="33">
        <v>23.78</v>
      </c>
      <c r="M948" s="33">
        <v>26.08</v>
      </c>
      <c r="N948" s="33">
        <v>467</v>
      </c>
      <c r="O948" s="33">
        <v>0</v>
      </c>
    </row>
    <row r="949" spans="1:15" x14ac:dyDescent="0.25">
      <c r="A949" s="33"/>
      <c r="B949" s="33">
        <v>26.05</v>
      </c>
      <c r="C949" s="33">
        <v>13.94</v>
      </c>
      <c r="F949" s="33">
        <v>12.21</v>
      </c>
      <c r="G949" s="33">
        <v>517</v>
      </c>
      <c r="H949" s="33">
        <v>26.05</v>
      </c>
      <c r="L949" s="33">
        <v>26.05</v>
      </c>
      <c r="M949" s="33">
        <v>12.21</v>
      </c>
      <c r="N949" s="33">
        <v>517</v>
      </c>
      <c r="O949" s="33">
        <v>0</v>
      </c>
    </row>
    <row r="950" spans="1:15" x14ac:dyDescent="0.25">
      <c r="A950" s="33"/>
      <c r="B950" s="33">
        <v>40.58</v>
      </c>
      <c r="C950" s="33">
        <v>25.58</v>
      </c>
      <c r="F950" s="33">
        <v>19.59</v>
      </c>
      <c r="G950" s="33">
        <v>605</v>
      </c>
      <c r="H950" s="33">
        <v>40.58</v>
      </c>
      <c r="L950" s="33">
        <v>40.58</v>
      </c>
      <c r="M950" s="33">
        <v>19.59</v>
      </c>
      <c r="N950" s="33">
        <v>605</v>
      </c>
      <c r="O950" s="33">
        <v>0</v>
      </c>
    </row>
    <row r="951" spans="1:15" x14ac:dyDescent="0.25">
      <c r="A951" s="33"/>
      <c r="B951" s="33">
        <v>29.99</v>
      </c>
      <c r="C951" s="33">
        <v>55.77</v>
      </c>
      <c r="F951" s="33">
        <v>51.47</v>
      </c>
      <c r="G951" s="33">
        <v>373</v>
      </c>
      <c r="H951" s="33">
        <v>29.99</v>
      </c>
      <c r="L951" s="33">
        <v>29.99</v>
      </c>
      <c r="M951" s="33">
        <v>51.47</v>
      </c>
      <c r="N951" s="33">
        <v>373</v>
      </c>
      <c r="O951" s="33">
        <v>0</v>
      </c>
    </row>
    <row r="952" spans="1:15" x14ac:dyDescent="0.25">
      <c r="A952" s="33"/>
      <c r="B952" s="33">
        <v>14.73</v>
      </c>
      <c r="C952" s="33">
        <v>57.04</v>
      </c>
      <c r="F952" s="33">
        <v>30.35</v>
      </c>
      <c r="G952" s="33">
        <v>151</v>
      </c>
      <c r="H952" s="33">
        <v>14.73</v>
      </c>
      <c r="L952" s="33">
        <v>14.73</v>
      </c>
      <c r="M952" s="33">
        <v>30.35</v>
      </c>
      <c r="N952" s="33">
        <v>151</v>
      </c>
      <c r="O952" s="33">
        <v>0</v>
      </c>
    </row>
    <row r="953" spans="1:15" x14ac:dyDescent="0.25">
      <c r="A953" s="33"/>
      <c r="B953" s="33">
        <v>1.78</v>
      </c>
      <c r="C953" s="33">
        <v>10.83</v>
      </c>
      <c r="F953" s="33">
        <v>15.76</v>
      </c>
      <c r="G953" s="33">
        <v>4140</v>
      </c>
      <c r="H953" s="33">
        <v>1.78</v>
      </c>
      <c r="L953" s="33">
        <v>1.78</v>
      </c>
      <c r="M953" s="33">
        <v>15.76</v>
      </c>
      <c r="N953" s="33">
        <v>4140</v>
      </c>
      <c r="O953" s="33">
        <v>0</v>
      </c>
    </row>
    <row r="954" spans="1:15" x14ac:dyDescent="0.25">
      <c r="A954" s="33"/>
      <c r="B954" s="33">
        <v>7.15</v>
      </c>
      <c r="C954" s="33">
        <v>57.9</v>
      </c>
      <c r="F954" s="33">
        <v>11.77</v>
      </c>
      <c r="G954" s="33">
        <v>273</v>
      </c>
      <c r="H954" s="33">
        <v>7.15</v>
      </c>
      <c r="L954" s="33">
        <v>7.15</v>
      </c>
      <c r="M954" s="33">
        <v>11.77</v>
      </c>
      <c r="N954" s="33">
        <v>273</v>
      </c>
      <c r="O954" s="33">
        <v>0</v>
      </c>
    </row>
    <row r="955" spans="1:15" x14ac:dyDescent="0.25">
      <c r="A955" s="33"/>
      <c r="B955" s="33">
        <v>38.049999999999997</v>
      </c>
      <c r="C955" s="33">
        <v>35.94</v>
      </c>
      <c r="F955" s="33">
        <v>30.86</v>
      </c>
      <c r="G955" s="33">
        <v>2451</v>
      </c>
      <c r="H955" s="33">
        <v>38.049999999999997</v>
      </c>
      <c r="L955" s="33">
        <v>38.049999999999997</v>
      </c>
      <c r="M955" s="33">
        <v>30.86</v>
      </c>
      <c r="N955" s="33">
        <v>2451</v>
      </c>
      <c r="O955" s="33">
        <v>0</v>
      </c>
    </row>
    <row r="956" spans="1:15" x14ac:dyDescent="0.25">
      <c r="A956" s="33"/>
      <c r="B956" s="33">
        <v>20.239999999999998</v>
      </c>
      <c r="C956" s="33">
        <v>31.08</v>
      </c>
      <c r="F956" s="33">
        <v>19</v>
      </c>
      <c r="G956" s="33">
        <v>11825</v>
      </c>
      <c r="H956" s="33">
        <v>20.239999999999998</v>
      </c>
      <c r="L956" s="33">
        <v>20.239999999999998</v>
      </c>
      <c r="M956" s="33">
        <v>19</v>
      </c>
      <c r="N956" s="33">
        <v>11825</v>
      </c>
      <c r="O956" s="33">
        <v>0</v>
      </c>
    </row>
    <row r="957" spans="1:15" x14ac:dyDescent="0.25">
      <c r="A957" s="33"/>
      <c r="B957" s="33">
        <v>13.02</v>
      </c>
      <c r="C957" s="33">
        <v>34.74</v>
      </c>
      <c r="F957" s="33">
        <v>5.37</v>
      </c>
      <c r="G957" s="33">
        <v>2813</v>
      </c>
      <c r="H957" s="33">
        <v>13.02</v>
      </c>
      <c r="L957" s="33">
        <v>13.02</v>
      </c>
      <c r="M957" s="33">
        <v>5.37</v>
      </c>
      <c r="N957" s="33">
        <v>2813</v>
      </c>
      <c r="O957" s="33">
        <v>0</v>
      </c>
    </row>
    <row r="958" spans="1:15" x14ac:dyDescent="0.25">
      <c r="A958" s="33"/>
      <c r="B958" s="33">
        <v>0.87</v>
      </c>
      <c r="C958" s="33">
        <v>35.47</v>
      </c>
      <c r="F958" s="33">
        <v>10.42</v>
      </c>
      <c r="G958" s="33">
        <v>731</v>
      </c>
      <c r="H958" s="33">
        <v>0.87</v>
      </c>
      <c r="L958" s="33">
        <v>0.87</v>
      </c>
      <c r="M958" s="33">
        <v>10.42</v>
      </c>
      <c r="N958" s="33">
        <v>731</v>
      </c>
      <c r="O958" s="33">
        <v>0</v>
      </c>
    </row>
    <row r="959" spans="1:15" x14ac:dyDescent="0.25">
      <c r="A959" s="33"/>
      <c r="B959" s="33">
        <v>10.19</v>
      </c>
      <c r="C959" s="33">
        <v>31.96</v>
      </c>
      <c r="F959" s="33">
        <v>14.87</v>
      </c>
      <c r="G959" s="33">
        <v>2507</v>
      </c>
      <c r="H959" s="33">
        <v>10.19</v>
      </c>
      <c r="L959" s="33">
        <v>10.19</v>
      </c>
      <c r="M959" s="33">
        <v>14.87</v>
      </c>
      <c r="N959" s="33">
        <v>2507</v>
      </c>
      <c r="O959" s="33">
        <v>0</v>
      </c>
    </row>
    <row r="960" spans="1:15" x14ac:dyDescent="0.25">
      <c r="A960" s="33"/>
      <c r="B960" s="33">
        <v>12.59</v>
      </c>
      <c r="C960" s="33">
        <v>25.89</v>
      </c>
      <c r="F960" s="33">
        <v>43.06</v>
      </c>
      <c r="G960" s="33">
        <v>1498</v>
      </c>
      <c r="H960" s="33">
        <v>12.59</v>
      </c>
      <c r="L960" s="33">
        <v>12.59</v>
      </c>
      <c r="M960" s="33">
        <v>43.06</v>
      </c>
      <c r="N960" s="33">
        <v>1498</v>
      </c>
      <c r="O960" s="33">
        <v>0</v>
      </c>
    </row>
    <row r="961" spans="1:15" x14ac:dyDescent="0.25">
      <c r="A961" s="33"/>
      <c r="B961" s="33">
        <v>15.07</v>
      </c>
      <c r="C961" s="33">
        <v>37.81</v>
      </c>
      <c r="F961" s="33">
        <v>7.36</v>
      </c>
      <c r="G961" s="33">
        <v>637</v>
      </c>
      <c r="H961" s="33">
        <v>15.07</v>
      </c>
      <c r="L961" s="33">
        <v>15.07</v>
      </c>
      <c r="M961" s="33">
        <v>7.36</v>
      </c>
      <c r="N961" s="33">
        <v>637</v>
      </c>
      <c r="O961" s="33">
        <v>0</v>
      </c>
    </row>
    <row r="962" spans="1:15" x14ac:dyDescent="0.25">
      <c r="A962" s="33"/>
      <c r="B962" s="33">
        <v>6.17</v>
      </c>
      <c r="C962" s="33">
        <v>7.0000000000000007E-2</v>
      </c>
      <c r="F962" s="33">
        <v>43.1</v>
      </c>
      <c r="G962" s="33">
        <v>191</v>
      </c>
      <c r="H962" s="33">
        <v>6.17</v>
      </c>
      <c r="L962" s="33">
        <v>6.17</v>
      </c>
      <c r="M962" s="33">
        <v>43.1</v>
      </c>
      <c r="N962" s="33">
        <v>191</v>
      </c>
      <c r="O962" s="33">
        <v>0</v>
      </c>
    </row>
    <row r="963" spans="1:15" x14ac:dyDescent="0.25">
      <c r="A963" s="33"/>
      <c r="B963" s="33">
        <v>3.02</v>
      </c>
      <c r="C963" s="33">
        <v>16.760000000000002</v>
      </c>
      <c r="F963" s="33">
        <v>21.49</v>
      </c>
      <c r="G963" s="33">
        <v>1226</v>
      </c>
      <c r="H963" s="33">
        <v>3.02</v>
      </c>
      <c r="L963" s="33">
        <v>3.02</v>
      </c>
      <c r="M963" s="33">
        <v>21.49</v>
      </c>
      <c r="N963" s="33">
        <v>1226</v>
      </c>
      <c r="O963" s="33">
        <v>0</v>
      </c>
    </row>
    <row r="964" spans="1:15" x14ac:dyDescent="0.25">
      <c r="A964" s="33"/>
      <c r="B964" s="33">
        <v>1.06</v>
      </c>
      <c r="C964" s="33">
        <v>30.29</v>
      </c>
      <c r="F964" s="33">
        <v>9.7100000000000009</v>
      </c>
      <c r="G964" s="33">
        <v>1330</v>
      </c>
      <c r="H964" s="33">
        <v>1.06</v>
      </c>
      <c r="L964" s="33">
        <v>1.06</v>
      </c>
      <c r="M964" s="33">
        <v>9.7100000000000009</v>
      </c>
      <c r="N964" s="33">
        <v>1330</v>
      </c>
      <c r="O964" s="33">
        <v>0</v>
      </c>
    </row>
    <row r="965" spans="1:15" x14ac:dyDescent="0.25">
      <c r="A965" s="33"/>
      <c r="B965" s="33">
        <v>11.55</v>
      </c>
      <c r="C965" s="33">
        <v>15.19</v>
      </c>
      <c r="F965" s="33">
        <v>106.67</v>
      </c>
      <c r="G965" s="33">
        <v>1843</v>
      </c>
      <c r="H965" s="33">
        <v>11.55</v>
      </c>
      <c r="L965" s="33">
        <v>11.55</v>
      </c>
      <c r="M965" s="33">
        <v>106.67</v>
      </c>
      <c r="N965" s="33">
        <v>1843</v>
      </c>
      <c r="O965" s="33">
        <v>0</v>
      </c>
    </row>
    <row r="966" spans="1:15" x14ac:dyDescent="0.25">
      <c r="A966" s="33"/>
      <c r="B966" s="33">
        <v>1.26</v>
      </c>
      <c r="C966" s="33">
        <v>37.83</v>
      </c>
      <c r="F966" s="33">
        <v>239.1</v>
      </c>
      <c r="G966" s="33">
        <v>2677</v>
      </c>
      <c r="H966" s="33">
        <v>1.26</v>
      </c>
      <c r="L966" s="33">
        <v>1.26</v>
      </c>
      <c r="M966" s="33">
        <v>239.1</v>
      </c>
      <c r="N966" s="33">
        <v>2677</v>
      </c>
      <c r="O966" s="33">
        <v>0</v>
      </c>
    </row>
    <row r="967" spans="1:15" x14ac:dyDescent="0.25">
      <c r="A967" s="33"/>
      <c r="B967" s="33">
        <v>7.51</v>
      </c>
      <c r="C967" s="33">
        <v>20.45</v>
      </c>
      <c r="F967" s="33">
        <v>80.72</v>
      </c>
      <c r="G967" s="33">
        <v>1078</v>
      </c>
      <c r="H967" s="33">
        <v>7.51</v>
      </c>
      <c r="L967" s="33">
        <v>7.51</v>
      </c>
      <c r="M967" s="33">
        <v>80.72</v>
      </c>
      <c r="N967" s="33">
        <v>1078</v>
      </c>
      <c r="O967" s="33">
        <v>0</v>
      </c>
    </row>
    <row r="968" spans="1:15" x14ac:dyDescent="0.25">
      <c r="A968" s="33"/>
      <c r="B968" s="33">
        <v>27.81</v>
      </c>
      <c r="C968" s="33">
        <v>43.74</v>
      </c>
      <c r="F968" s="33">
        <v>106.6</v>
      </c>
      <c r="G968" s="33">
        <v>1119</v>
      </c>
      <c r="H968" s="33">
        <v>27.81</v>
      </c>
      <c r="L968" s="33">
        <v>27.81</v>
      </c>
      <c r="M968" s="33">
        <v>106.6</v>
      </c>
      <c r="N968" s="33">
        <v>1119</v>
      </c>
      <c r="O968" s="33">
        <v>0</v>
      </c>
    </row>
    <row r="969" spans="1:15" x14ac:dyDescent="0.25">
      <c r="A969" s="33"/>
      <c r="B969" s="33">
        <v>2.94</v>
      </c>
      <c r="C969" s="33">
        <v>20.45</v>
      </c>
      <c r="F969" s="33">
        <v>28.49</v>
      </c>
      <c r="G969" s="33">
        <v>1368</v>
      </c>
      <c r="H969" s="33">
        <v>2.94</v>
      </c>
      <c r="L969" s="33">
        <v>2.94</v>
      </c>
      <c r="M969" s="33">
        <v>28.49</v>
      </c>
      <c r="N969" s="33">
        <v>1368</v>
      </c>
      <c r="O969" s="33">
        <v>0</v>
      </c>
    </row>
    <row r="970" spans="1:15" x14ac:dyDescent="0.25">
      <c r="A970" s="33"/>
      <c r="B970" s="33">
        <v>45.81</v>
      </c>
      <c r="C970" s="33">
        <v>68.290000000000006</v>
      </c>
      <c r="F970" s="33">
        <v>43.34</v>
      </c>
      <c r="G970" s="33">
        <v>965</v>
      </c>
      <c r="H970" s="33">
        <v>45.81</v>
      </c>
      <c r="L970" s="33">
        <v>45.81</v>
      </c>
      <c r="M970" s="33">
        <v>43.34</v>
      </c>
      <c r="N970" s="33">
        <v>965</v>
      </c>
      <c r="O970" s="33">
        <v>0</v>
      </c>
    </row>
    <row r="971" spans="1:15" x14ac:dyDescent="0.25">
      <c r="A971" s="33"/>
      <c r="B971" s="33">
        <v>20.32</v>
      </c>
      <c r="C971" s="33">
        <v>35.18</v>
      </c>
      <c r="F971" s="33">
        <v>15.16</v>
      </c>
      <c r="G971" s="33">
        <v>712</v>
      </c>
      <c r="H971" s="33">
        <v>20.32</v>
      </c>
      <c r="L971" s="33">
        <v>20.32</v>
      </c>
      <c r="M971" s="33">
        <v>15.16</v>
      </c>
      <c r="N971" s="33">
        <v>712</v>
      </c>
      <c r="O971" s="33">
        <v>0</v>
      </c>
    </row>
    <row r="972" spans="1:15" x14ac:dyDescent="0.25">
      <c r="A972" s="33"/>
      <c r="B972" s="33">
        <v>13.67</v>
      </c>
      <c r="C972" s="33">
        <v>47.19</v>
      </c>
      <c r="F972" s="33">
        <v>38.18</v>
      </c>
      <c r="G972" s="33">
        <v>641</v>
      </c>
      <c r="H972" s="33">
        <v>13.67</v>
      </c>
      <c r="L972" s="33">
        <v>13.67</v>
      </c>
      <c r="M972" s="33">
        <v>38.18</v>
      </c>
      <c r="N972" s="33">
        <v>641</v>
      </c>
      <c r="O972" s="33">
        <v>0</v>
      </c>
    </row>
    <row r="973" spans="1:15" x14ac:dyDescent="0.25">
      <c r="A973" s="33"/>
      <c r="B973" s="33">
        <v>46.72</v>
      </c>
      <c r="C973" s="33">
        <v>38.35</v>
      </c>
      <c r="F973" s="33">
        <v>10.7</v>
      </c>
      <c r="G973" s="33">
        <v>385</v>
      </c>
      <c r="H973" s="33">
        <v>46.72</v>
      </c>
      <c r="L973" s="33">
        <v>46.72</v>
      </c>
      <c r="M973" s="33">
        <v>10.7</v>
      </c>
      <c r="N973" s="33">
        <v>385</v>
      </c>
      <c r="O973" s="33">
        <v>0</v>
      </c>
    </row>
    <row r="974" spans="1:15" x14ac:dyDescent="0.25">
      <c r="A974" s="33"/>
      <c r="B974" s="33">
        <v>34.729999999999997</v>
      </c>
      <c r="C974" s="33">
        <v>12.34</v>
      </c>
      <c r="F974" s="33">
        <v>12.36</v>
      </c>
      <c r="G974" s="33">
        <v>556</v>
      </c>
      <c r="H974" s="33">
        <v>34.729999999999997</v>
      </c>
      <c r="L974" s="33">
        <v>34.729999999999997</v>
      </c>
      <c r="M974" s="33">
        <v>12.36</v>
      </c>
      <c r="N974" s="33">
        <v>556</v>
      </c>
      <c r="O974" s="33">
        <v>0</v>
      </c>
    </row>
    <row r="975" spans="1:15" x14ac:dyDescent="0.25">
      <c r="A975" s="33"/>
      <c r="B975" s="33">
        <v>23.97</v>
      </c>
      <c r="C975" s="33">
        <v>50.75</v>
      </c>
      <c r="F975" s="33">
        <v>35.119999999999997</v>
      </c>
      <c r="G975" s="33">
        <v>327</v>
      </c>
      <c r="H975" s="33">
        <v>23.97</v>
      </c>
      <c r="L975" s="33">
        <v>23.97</v>
      </c>
      <c r="M975" s="33">
        <v>35.119999999999997</v>
      </c>
      <c r="N975" s="33">
        <v>327</v>
      </c>
      <c r="O975" s="33">
        <v>0</v>
      </c>
    </row>
    <row r="976" spans="1:15" x14ac:dyDescent="0.25">
      <c r="A976" s="33"/>
      <c r="B976" s="33">
        <v>34.520000000000003</v>
      </c>
      <c r="C976" s="33">
        <v>10.17</v>
      </c>
      <c r="F976" s="33">
        <v>54.06</v>
      </c>
      <c r="G976" s="33">
        <v>657</v>
      </c>
      <c r="H976" s="33">
        <v>34.520000000000003</v>
      </c>
      <c r="L976" s="33">
        <v>34.520000000000003</v>
      </c>
      <c r="M976" s="33">
        <v>54.06</v>
      </c>
      <c r="N976" s="33">
        <v>657</v>
      </c>
      <c r="O976" s="33">
        <v>0</v>
      </c>
    </row>
    <row r="977" spans="1:15" x14ac:dyDescent="0.25">
      <c r="A977" s="33"/>
      <c r="B977" s="33">
        <v>26.33</v>
      </c>
      <c r="C977" s="33">
        <v>32.68</v>
      </c>
      <c r="F977" s="33">
        <v>5.36</v>
      </c>
      <c r="G977" s="33">
        <v>132</v>
      </c>
      <c r="H977" s="33">
        <v>26.33</v>
      </c>
      <c r="L977" s="33">
        <v>26.33</v>
      </c>
      <c r="M977" s="33">
        <v>5.36</v>
      </c>
      <c r="N977" s="33">
        <v>132</v>
      </c>
      <c r="O977" s="33">
        <v>0</v>
      </c>
    </row>
    <row r="978" spans="1:15" x14ac:dyDescent="0.25">
      <c r="A978" s="33"/>
      <c r="B978" s="33">
        <v>11.36</v>
      </c>
      <c r="C978" s="33">
        <v>13.62</v>
      </c>
      <c r="F978" s="33">
        <v>34.15</v>
      </c>
      <c r="G978" s="33">
        <v>520</v>
      </c>
      <c r="H978" s="33">
        <v>11.36</v>
      </c>
      <c r="L978" s="33">
        <v>11.36</v>
      </c>
      <c r="M978" s="33">
        <v>34.15</v>
      </c>
      <c r="N978" s="33">
        <v>520</v>
      </c>
      <c r="O978" s="33">
        <v>0</v>
      </c>
    </row>
    <row r="979" spans="1:15" x14ac:dyDescent="0.25">
      <c r="A979" s="33"/>
      <c r="B979" s="33">
        <v>28.74</v>
      </c>
      <c r="C979" s="33">
        <v>31.67</v>
      </c>
      <c r="F979" s="33">
        <v>14.35</v>
      </c>
      <c r="G979" s="33">
        <v>1503</v>
      </c>
      <c r="H979" s="33">
        <v>28.74</v>
      </c>
      <c r="L979" s="33">
        <v>28.74</v>
      </c>
      <c r="M979" s="33">
        <v>14.35</v>
      </c>
      <c r="N979" s="33">
        <v>1503</v>
      </c>
      <c r="O979" s="33">
        <v>0</v>
      </c>
    </row>
    <row r="980" spans="1:15" x14ac:dyDescent="0.25">
      <c r="A980" s="33"/>
      <c r="B980" s="33">
        <v>10.35</v>
      </c>
      <c r="C980" s="33">
        <v>41.87</v>
      </c>
      <c r="F980" s="33">
        <v>69.42</v>
      </c>
      <c r="G980" s="33">
        <v>1576</v>
      </c>
      <c r="H980" s="33">
        <v>10.35</v>
      </c>
      <c r="L980" s="33">
        <v>10.35</v>
      </c>
      <c r="M980" s="33">
        <v>69.42</v>
      </c>
      <c r="N980" s="33">
        <v>1576</v>
      </c>
      <c r="O980" s="33">
        <v>0</v>
      </c>
    </row>
    <row r="981" spans="1:15" x14ac:dyDescent="0.25">
      <c r="A981" s="33"/>
      <c r="B981" s="33">
        <v>14.8</v>
      </c>
      <c r="C981" s="33">
        <v>21.35</v>
      </c>
      <c r="F981" s="33">
        <v>14.13</v>
      </c>
      <c r="G981" s="33">
        <v>774</v>
      </c>
      <c r="H981" s="33">
        <v>14.8</v>
      </c>
      <c r="L981" s="33">
        <v>14.8</v>
      </c>
      <c r="M981" s="33">
        <v>14.13</v>
      </c>
      <c r="N981" s="33">
        <v>774</v>
      </c>
      <c r="O981" s="33">
        <v>0</v>
      </c>
    </row>
    <row r="982" spans="1:15" x14ac:dyDescent="0.25">
      <c r="A982" s="33"/>
      <c r="B982" s="33">
        <v>25.11</v>
      </c>
      <c r="C982" s="33">
        <v>4.9000000000000004</v>
      </c>
      <c r="F982" s="33">
        <v>20.7</v>
      </c>
      <c r="G982" s="33">
        <v>476</v>
      </c>
      <c r="H982" s="33">
        <v>25.11</v>
      </c>
      <c r="L982" s="33">
        <v>25.11</v>
      </c>
      <c r="M982" s="33">
        <v>20.7</v>
      </c>
      <c r="N982" s="33">
        <v>476</v>
      </c>
      <c r="O982" s="33">
        <v>0</v>
      </c>
    </row>
    <row r="983" spans="1:15" x14ac:dyDescent="0.25">
      <c r="A983" s="33"/>
      <c r="B983" s="33">
        <v>25.65</v>
      </c>
      <c r="C983" s="33">
        <v>36.51</v>
      </c>
      <c r="F983" s="33">
        <v>12.53</v>
      </c>
      <c r="G983" s="33">
        <v>357</v>
      </c>
      <c r="H983" s="33">
        <v>25.65</v>
      </c>
      <c r="L983" s="33">
        <v>25.65</v>
      </c>
      <c r="M983" s="33">
        <v>12.53</v>
      </c>
      <c r="N983" s="33">
        <v>357</v>
      </c>
      <c r="O983" s="33">
        <v>0</v>
      </c>
    </row>
    <row r="984" spans="1:15" x14ac:dyDescent="0.25">
      <c r="A984" s="33"/>
      <c r="B984" s="33">
        <v>1</v>
      </c>
      <c r="C984" s="33">
        <v>3.08</v>
      </c>
      <c r="F984" s="33">
        <v>60.8</v>
      </c>
      <c r="G984" s="33">
        <v>1163</v>
      </c>
      <c r="H984" s="33">
        <v>1</v>
      </c>
      <c r="L984" s="33">
        <v>1</v>
      </c>
      <c r="M984" s="33">
        <v>60.8</v>
      </c>
      <c r="N984" s="33">
        <v>1163</v>
      </c>
      <c r="O984" s="33">
        <v>0</v>
      </c>
    </row>
    <row r="985" spans="1:15" x14ac:dyDescent="0.25">
      <c r="A985" s="33"/>
      <c r="B985" s="33">
        <v>36.6</v>
      </c>
      <c r="C985" s="33">
        <v>11.71</v>
      </c>
      <c r="F985" s="33">
        <v>15.94</v>
      </c>
      <c r="G985" s="33">
        <v>363</v>
      </c>
      <c r="H985" s="33">
        <v>36.6</v>
      </c>
      <c r="L985" s="33">
        <v>36.6</v>
      </c>
      <c r="M985" s="33">
        <v>15.94</v>
      </c>
      <c r="N985" s="33">
        <v>363</v>
      </c>
      <c r="O985" s="33">
        <v>0</v>
      </c>
    </row>
    <row r="986" spans="1:15" x14ac:dyDescent="0.25">
      <c r="A986" s="33"/>
      <c r="B986" s="33">
        <v>13</v>
      </c>
      <c r="C986" s="33">
        <v>42.89</v>
      </c>
      <c r="F986" s="33">
        <v>38.049999999999997</v>
      </c>
      <c r="G986" s="33">
        <v>40</v>
      </c>
      <c r="H986" s="33">
        <v>13</v>
      </c>
      <c r="L986" s="33">
        <v>13</v>
      </c>
      <c r="M986" s="33">
        <v>38.049999999999997</v>
      </c>
      <c r="N986" s="33">
        <v>40</v>
      </c>
      <c r="O986" s="33">
        <v>0</v>
      </c>
    </row>
    <row r="987" spans="1:15" x14ac:dyDescent="0.25">
      <c r="A987" s="33"/>
      <c r="B987" s="33">
        <v>26.49</v>
      </c>
      <c r="C987" s="33">
        <v>15.07</v>
      </c>
      <c r="F987" s="33">
        <v>31.7</v>
      </c>
      <c r="G987" s="33">
        <v>126</v>
      </c>
      <c r="H987" s="33">
        <v>26.49</v>
      </c>
      <c r="L987" s="33">
        <v>26.49</v>
      </c>
      <c r="M987" s="33">
        <v>31.7</v>
      </c>
      <c r="N987" s="33">
        <v>126</v>
      </c>
      <c r="O987" s="33">
        <v>0</v>
      </c>
    </row>
    <row r="988" spans="1:15" x14ac:dyDescent="0.25">
      <c r="A988" s="33"/>
      <c r="B988" s="33">
        <v>30.25</v>
      </c>
      <c r="C988" s="33">
        <v>36.1</v>
      </c>
      <c r="F988" s="33">
        <v>24.39</v>
      </c>
      <c r="G988" s="33">
        <v>199</v>
      </c>
      <c r="H988" s="33">
        <v>30.25</v>
      </c>
      <c r="L988" s="33">
        <v>30.25</v>
      </c>
      <c r="M988" s="33">
        <v>24.39</v>
      </c>
      <c r="N988" s="33">
        <v>199</v>
      </c>
      <c r="O988" s="33">
        <v>0</v>
      </c>
    </row>
    <row r="989" spans="1:15" x14ac:dyDescent="0.25">
      <c r="A989" s="33"/>
      <c r="B989" s="33">
        <v>12.22</v>
      </c>
      <c r="C989" s="33">
        <v>37.200000000000003</v>
      </c>
      <c r="F989" s="33">
        <v>18.5</v>
      </c>
      <c r="G989" s="33">
        <v>148</v>
      </c>
      <c r="H989" s="33">
        <v>12.22</v>
      </c>
      <c r="L989" s="33">
        <v>12.22</v>
      </c>
      <c r="M989" s="33">
        <v>18.5</v>
      </c>
      <c r="N989" s="33">
        <v>148</v>
      </c>
      <c r="O989" s="33">
        <v>0</v>
      </c>
    </row>
    <row r="990" spans="1:15" x14ac:dyDescent="0.25">
      <c r="A990" s="33"/>
      <c r="B990" s="33">
        <v>15.91</v>
      </c>
      <c r="C990" s="33">
        <v>34.15</v>
      </c>
      <c r="F990" s="33">
        <v>5.47</v>
      </c>
      <c r="G990" s="33">
        <v>792</v>
      </c>
      <c r="H990" s="33">
        <v>15.91</v>
      </c>
      <c r="L990" s="33">
        <v>15.91</v>
      </c>
      <c r="M990" s="33">
        <v>5.47</v>
      </c>
      <c r="N990" s="33">
        <v>792</v>
      </c>
      <c r="O990" s="33">
        <v>0</v>
      </c>
    </row>
    <row r="991" spans="1:15" x14ac:dyDescent="0.25">
      <c r="A991" s="33"/>
      <c r="B991" s="33">
        <v>14.23</v>
      </c>
      <c r="C991" s="33">
        <v>24.44</v>
      </c>
      <c r="F991" s="33">
        <v>8.73</v>
      </c>
      <c r="G991" s="33">
        <v>550</v>
      </c>
      <c r="H991" s="33">
        <v>14.23</v>
      </c>
      <c r="L991" s="33">
        <v>14.23</v>
      </c>
      <c r="M991" s="33">
        <v>8.73</v>
      </c>
      <c r="N991" s="33">
        <v>550</v>
      </c>
      <c r="O991" s="33">
        <v>0</v>
      </c>
    </row>
    <row r="992" spans="1:15" x14ac:dyDescent="0.25">
      <c r="A992" s="33"/>
      <c r="B992" s="33">
        <v>43.82</v>
      </c>
      <c r="C992" s="33">
        <v>33.119999999999997</v>
      </c>
      <c r="F992" s="33">
        <v>14.56</v>
      </c>
      <c r="G992" s="33">
        <v>126</v>
      </c>
      <c r="H992" s="33">
        <v>43.82</v>
      </c>
      <c r="L992" s="33">
        <v>43.82</v>
      </c>
      <c r="M992" s="33">
        <v>14.56</v>
      </c>
      <c r="N992" s="33">
        <v>126</v>
      </c>
      <c r="O992" s="33">
        <v>0</v>
      </c>
    </row>
    <row r="993" spans="1:15" x14ac:dyDescent="0.25">
      <c r="A993" s="33"/>
      <c r="B993" s="33">
        <v>26.62</v>
      </c>
      <c r="C993" s="33">
        <v>29.97</v>
      </c>
      <c r="F993" s="33">
        <v>15.36</v>
      </c>
      <c r="G993" s="33">
        <v>278</v>
      </c>
      <c r="H993" s="33">
        <v>26.62</v>
      </c>
      <c r="L993" s="33">
        <v>26.62</v>
      </c>
      <c r="M993" s="33">
        <v>15.36</v>
      </c>
      <c r="N993" s="33">
        <v>278</v>
      </c>
      <c r="O993" s="33">
        <v>0</v>
      </c>
    </row>
    <row r="994" spans="1:15" x14ac:dyDescent="0.25">
      <c r="A994" s="33"/>
      <c r="B994" s="33">
        <v>36.61</v>
      </c>
      <c r="C994" s="33">
        <v>50.76</v>
      </c>
      <c r="F994" s="33">
        <v>158.31</v>
      </c>
      <c r="G994" s="33">
        <v>1039</v>
      </c>
      <c r="H994" s="33">
        <v>36.61</v>
      </c>
      <c r="L994" s="33">
        <v>36.61</v>
      </c>
      <c r="M994" s="33">
        <v>158.31</v>
      </c>
      <c r="N994" s="33">
        <v>1039</v>
      </c>
      <c r="O994" s="33">
        <v>0</v>
      </c>
    </row>
    <row r="995" spans="1:15" x14ac:dyDescent="0.25">
      <c r="A995" s="33"/>
      <c r="B995" s="33">
        <v>11.92</v>
      </c>
      <c r="C995" s="33">
        <v>4.25</v>
      </c>
      <c r="F995" s="33">
        <v>25.97</v>
      </c>
      <c r="G995" s="33">
        <v>782</v>
      </c>
      <c r="H995" s="33">
        <v>11.92</v>
      </c>
      <c r="L995" s="33">
        <v>11.92</v>
      </c>
      <c r="M995" s="33">
        <v>25.97</v>
      </c>
      <c r="N995" s="33">
        <v>782</v>
      </c>
      <c r="O995" s="33">
        <v>0</v>
      </c>
    </row>
    <row r="996" spans="1:15" x14ac:dyDescent="0.25">
      <c r="A996" s="33"/>
      <c r="B996" s="33">
        <v>6</v>
      </c>
      <c r="C996" s="33">
        <v>27.93</v>
      </c>
      <c r="F996" s="33">
        <v>34.630000000000003</v>
      </c>
      <c r="G996" s="33">
        <v>346</v>
      </c>
      <c r="H996" s="33">
        <v>6</v>
      </c>
      <c r="L996" s="33">
        <v>6</v>
      </c>
      <c r="M996" s="33">
        <v>34.630000000000003</v>
      </c>
      <c r="N996" s="33">
        <v>346</v>
      </c>
      <c r="O996" s="33">
        <v>0</v>
      </c>
    </row>
    <row r="997" spans="1:15" x14ac:dyDescent="0.25">
      <c r="A997" s="33"/>
      <c r="B997" s="33">
        <v>11.43</v>
      </c>
      <c r="C997" s="33">
        <v>31.08</v>
      </c>
      <c r="F997" s="33">
        <v>4.57</v>
      </c>
      <c r="G997" s="33">
        <v>227</v>
      </c>
      <c r="H997" s="33">
        <v>11.43</v>
      </c>
      <c r="L997" s="33">
        <v>11.43</v>
      </c>
      <c r="M997" s="33">
        <v>4.57</v>
      </c>
      <c r="N997" s="33">
        <v>227</v>
      </c>
      <c r="O997" s="33">
        <v>0</v>
      </c>
    </row>
    <row r="998" spans="1:15" x14ac:dyDescent="0.25">
      <c r="A998" s="33"/>
      <c r="B998" s="33">
        <v>30.91</v>
      </c>
      <c r="C998" s="33">
        <v>37.89</v>
      </c>
      <c r="F998" s="33">
        <v>5.74</v>
      </c>
      <c r="G998" s="33">
        <v>176</v>
      </c>
      <c r="H998" s="33">
        <v>30.91</v>
      </c>
      <c r="L998" s="33">
        <v>30.91</v>
      </c>
      <c r="M998" s="33">
        <v>5.74</v>
      </c>
      <c r="N998" s="33">
        <v>176</v>
      </c>
      <c r="O998" s="33">
        <v>0</v>
      </c>
    </row>
    <row r="999" spans="1:15" x14ac:dyDescent="0.25">
      <c r="A999" s="33"/>
      <c r="B999" s="33">
        <v>15.43</v>
      </c>
      <c r="C999" s="33">
        <v>5.22</v>
      </c>
      <c r="F999" s="33">
        <v>42.96</v>
      </c>
      <c r="G999" s="33">
        <v>1222</v>
      </c>
      <c r="H999" s="33">
        <v>15.43</v>
      </c>
      <c r="L999" s="33">
        <v>15.43</v>
      </c>
      <c r="M999" s="33">
        <v>42.96</v>
      </c>
      <c r="N999" s="33">
        <v>1222</v>
      </c>
      <c r="O999" s="33">
        <v>0</v>
      </c>
    </row>
    <row r="1000" spans="1:15" x14ac:dyDescent="0.25">
      <c r="A1000" s="33"/>
      <c r="B1000" s="33">
        <v>3.77</v>
      </c>
      <c r="C1000" s="33">
        <v>3.75</v>
      </c>
      <c r="F1000" s="33">
        <v>15.37</v>
      </c>
      <c r="G1000" s="33">
        <v>897</v>
      </c>
      <c r="H1000" s="33">
        <v>3.77</v>
      </c>
      <c r="L1000" s="33">
        <v>3.77</v>
      </c>
      <c r="M1000" s="33">
        <v>15.37</v>
      </c>
      <c r="N1000" s="33">
        <v>897</v>
      </c>
      <c r="O1000" s="33">
        <v>0</v>
      </c>
    </row>
    <row r="1001" spans="1:15" x14ac:dyDescent="0.25">
      <c r="A1001" s="33"/>
      <c r="B1001" s="33">
        <v>42.26</v>
      </c>
      <c r="C1001" s="33">
        <v>30.41</v>
      </c>
      <c r="F1001" s="33">
        <v>36.69</v>
      </c>
      <c r="G1001" s="33">
        <v>1001</v>
      </c>
      <c r="H1001" s="33">
        <v>42.26</v>
      </c>
      <c r="L1001" s="33">
        <v>42.26</v>
      </c>
      <c r="M1001" s="33">
        <v>36.69</v>
      </c>
      <c r="N1001" s="33">
        <v>1001</v>
      </c>
      <c r="O1001" s="33">
        <v>0</v>
      </c>
    </row>
    <row r="1002" spans="1:15" x14ac:dyDescent="0.25">
      <c r="A1002" s="33"/>
      <c r="B1002" s="33">
        <v>49.14</v>
      </c>
      <c r="C1002" s="33">
        <v>28.98</v>
      </c>
      <c r="F1002" s="33">
        <v>36.159999999999997</v>
      </c>
      <c r="G1002" s="33">
        <v>91</v>
      </c>
      <c r="H1002" s="33">
        <v>49.14</v>
      </c>
      <c r="L1002" s="33">
        <v>49.14</v>
      </c>
      <c r="M1002" s="33">
        <v>36.159999999999997</v>
      </c>
      <c r="N1002" s="33">
        <v>91</v>
      </c>
      <c r="O1002" s="33">
        <v>0</v>
      </c>
    </row>
    <row r="1003" spans="1:15" x14ac:dyDescent="0.25">
      <c r="A1003" s="33"/>
      <c r="B1003" s="33">
        <v>10.07</v>
      </c>
      <c r="C1003" s="33">
        <v>47.68</v>
      </c>
      <c r="F1003" s="33">
        <v>11.78</v>
      </c>
      <c r="G1003" s="33">
        <v>2671</v>
      </c>
      <c r="H1003" s="33">
        <v>10.07</v>
      </c>
      <c r="L1003" s="33">
        <v>10.07</v>
      </c>
      <c r="M1003" s="33">
        <v>11.78</v>
      </c>
      <c r="N1003" s="33">
        <v>2671</v>
      </c>
      <c r="O1003" s="33">
        <v>0</v>
      </c>
    </row>
    <row r="1004" spans="1:15" x14ac:dyDescent="0.25">
      <c r="A1004" s="33"/>
      <c r="B1004" s="33">
        <v>7.91</v>
      </c>
      <c r="C1004" s="33">
        <v>4.0199999999999996</v>
      </c>
      <c r="F1004" s="33">
        <v>84.98</v>
      </c>
      <c r="G1004" s="33">
        <v>86</v>
      </c>
      <c r="H1004" s="33">
        <v>7.91</v>
      </c>
      <c r="L1004" s="33">
        <v>7.91</v>
      </c>
      <c r="M1004" s="33">
        <v>84.98</v>
      </c>
      <c r="N1004" s="33">
        <v>86</v>
      </c>
      <c r="O1004" s="33">
        <v>0</v>
      </c>
    </row>
    <row r="1005" spans="1:15" x14ac:dyDescent="0.25">
      <c r="A1005" s="33"/>
      <c r="B1005" s="33">
        <v>15.85</v>
      </c>
      <c r="C1005" s="33">
        <v>35.909999999999997</v>
      </c>
      <c r="F1005" s="33">
        <v>8.6199999999999992</v>
      </c>
      <c r="G1005" s="33">
        <v>388</v>
      </c>
      <c r="H1005" s="33">
        <v>15.85</v>
      </c>
      <c r="L1005" s="33">
        <v>15.85</v>
      </c>
      <c r="M1005" s="33">
        <v>8.6199999999999992</v>
      </c>
      <c r="N1005" s="33">
        <v>388</v>
      </c>
      <c r="O1005" s="33">
        <v>0</v>
      </c>
    </row>
    <row r="1006" spans="1:15" x14ac:dyDescent="0.25">
      <c r="A1006" s="33"/>
      <c r="B1006" s="33">
        <v>2.4</v>
      </c>
      <c r="C1006" s="33">
        <v>36.22</v>
      </c>
      <c r="F1006" s="33">
        <v>29.42</v>
      </c>
      <c r="G1006" s="33">
        <v>198</v>
      </c>
      <c r="H1006" s="33">
        <v>2.4</v>
      </c>
      <c r="L1006" s="33">
        <v>2.4</v>
      </c>
      <c r="M1006" s="33">
        <v>29.42</v>
      </c>
      <c r="N1006" s="33">
        <v>198</v>
      </c>
      <c r="O1006" s="33">
        <v>0</v>
      </c>
    </row>
    <row r="1007" spans="1:15" x14ac:dyDescent="0.25">
      <c r="A1007" s="33"/>
      <c r="B1007" s="33">
        <v>4.34</v>
      </c>
      <c r="C1007" s="33">
        <v>37.299999999999997</v>
      </c>
      <c r="F1007" s="33">
        <v>28.91</v>
      </c>
      <c r="G1007" s="33">
        <v>222</v>
      </c>
      <c r="H1007" s="33">
        <v>4.34</v>
      </c>
      <c r="L1007" s="33">
        <v>4.34</v>
      </c>
      <c r="M1007" s="33">
        <v>28.91</v>
      </c>
      <c r="N1007" s="33">
        <v>222</v>
      </c>
      <c r="O1007" s="33">
        <v>0</v>
      </c>
    </row>
    <row r="1008" spans="1:15" x14ac:dyDescent="0.25">
      <c r="A1008" s="33"/>
      <c r="B1008" s="33">
        <v>48.06</v>
      </c>
      <c r="C1008" s="33">
        <v>17.84</v>
      </c>
      <c r="F1008" s="33">
        <v>45.58</v>
      </c>
      <c r="G1008" s="33">
        <v>1435</v>
      </c>
      <c r="H1008" s="33">
        <v>48.06</v>
      </c>
      <c r="L1008" s="33">
        <v>48.06</v>
      </c>
      <c r="M1008" s="33">
        <v>45.58</v>
      </c>
      <c r="N1008" s="33">
        <v>1435</v>
      </c>
      <c r="O1008" s="33">
        <v>0</v>
      </c>
    </row>
    <row r="1009" spans="1:15" x14ac:dyDescent="0.25">
      <c r="A1009" s="33"/>
      <c r="B1009" s="33">
        <v>22.53</v>
      </c>
      <c r="C1009" s="33">
        <v>41.71</v>
      </c>
      <c r="F1009" s="33">
        <v>18.350000000000001</v>
      </c>
      <c r="G1009" s="33">
        <v>140</v>
      </c>
      <c r="H1009" s="33">
        <v>22.53</v>
      </c>
      <c r="L1009" s="33">
        <v>22.53</v>
      </c>
      <c r="M1009" s="33">
        <v>18.350000000000001</v>
      </c>
      <c r="N1009" s="33">
        <v>140</v>
      </c>
      <c r="O1009" s="33">
        <v>0</v>
      </c>
    </row>
    <row r="1010" spans="1:15" x14ac:dyDescent="0.25">
      <c r="A1010" s="33"/>
      <c r="B1010" s="33">
        <v>38.729999999999997</v>
      </c>
      <c r="C1010" s="33">
        <v>50.14</v>
      </c>
      <c r="F1010" s="33">
        <v>19.559999999999999</v>
      </c>
      <c r="G1010" s="33">
        <v>163</v>
      </c>
      <c r="H1010" s="33">
        <v>38.729999999999997</v>
      </c>
      <c r="L1010" s="33">
        <v>38.729999999999997</v>
      </c>
      <c r="M1010" s="33">
        <v>19.559999999999999</v>
      </c>
      <c r="N1010" s="33">
        <v>163</v>
      </c>
      <c r="O1010" s="33">
        <v>0</v>
      </c>
    </row>
    <row r="1011" spans="1:15" x14ac:dyDescent="0.25">
      <c r="A1011" s="33"/>
      <c r="B1011" s="33">
        <v>24.23</v>
      </c>
      <c r="C1011" s="33">
        <v>11.04</v>
      </c>
      <c r="F1011" s="33">
        <v>27.72</v>
      </c>
      <c r="G1011" s="33">
        <v>109</v>
      </c>
      <c r="H1011" s="33">
        <v>24.23</v>
      </c>
      <c r="L1011" s="33">
        <v>24.23</v>
      </c>
      <c r="M1011" s="33">
        <v>27.72</v>
      </c>
      <c r="N1011" s="33">
        <v>109</v>
      </c>
      <c r="O1011" s="33">
        <v>0</v>
      </c>
    </row>
    <row r="1012" spans="1:15" x14ac:dyDescent="0.25">
      <c r="A1012" s="33"/>
      <c r="B1012" s="33">
        <v>31.75</v>
      </c>
      <c r="C1012" s="33">
        <v>51.37</v>
      </c>
      <c r="F1012" s="33">
        <v>30.62</v>
      </c>
      <c r="G1012" s="33">
        <v>218</v>
      </c>
      <c r="H1012" s="33">
        <v>31.75</v>
      </c>
      <c r="L1012" s="33">
        <v>31.75</v>
      </c>
      <c r="M1012" s="33">
        <v>30.62</v>
      </c>
      <c r="N1012" s="33">
        <v>218</v>
      </c>
      <c r="O1012" s="33">
        <v>0</v>
      </c>
    </row>
    <row r="1013" spans="1:15" x14ac:dyDescent="0.25">
      <c r="A1013" s="33"/>
      <c r="B1013" s="33">
        <v>7.18</v>
      </c>
      <c r="C1013" s="33">
        <v>33.659999999999997</v>
      </c>
      <c r="F1013" s="33">
        <v>37.369999999999997</v>
      </c>
      <c r="G1013" s="33">
        <v>274</v>
      </c>
      <c r="H1013" s="33">
        <v>7.18</v>
      </c>
      <c r="L1013" s="33">
        <v>7.18</v>
      </c>
      <c r="M1013" s="33">
        <v>37.369999999999997</v>
      </c>
      <c r="N1013" s="33">
        <v>274</v>
      </c>
      <c r="O1013" s="33">
        <v>0</v>
      </c>
    </row>
    <row r="1014" spans="1:15" x14ac:dyDescent="0.25">
      <c r="A1014" s="33"/>
      <c r="B1014" s="33">
        <v>7.96</v>
      </c>
      <c r="C1014" s="33">
        <v>53.19</v>
      </c>
      <c r="F1014" s="33">
        <v>21.85</v>
      </c>
      <c r="G1014" s="33">
        <v>783</v>
      </c>
      <c r="H1014" s="33">
        <v>7.96</v>
      </c>
      <c r="L1014" s="33">
        <v>7.96</v>
      </c>
      <c r="M1014" s="33">
        <v>21.85</v>
      </c>
      <c r="N1014" s="33">
        <v>783</v>
      </c>
      <c r="O1014" s="33">
        <v>0</v>
      </c>
    </row>
    <row r="1015" spans="1:15" x14ac:dyDescent="0.25">
      <c r="A1015" s="33"/>
      <c r="B1015" s="33">
        <v>19.66</v>
      </c>
      <c r="C1015" s="33">
        <v>54.46</v>
      </c>
      <c r="F1015" s="33">
        <v>68.010000000000005</v>
      </c>
      <c r="G1015" s="33">
        <v>69</v>
      </c>
      <c r="H1015" s="33">
        <v>19.66</v>
      </c>
      <c r="L1015" s="33">
        <v>19.66</v>
      </c>
      <c r="M1015" s="33">
        <v>68.010000000000005</v>
      </c>
      <c r="N1015" s="33">
        <v>69</v>
      </c>
      <c r="O1015" s="33">
        <v>0</v>
      </c>
    </row>
    <row r="1016" spans="1:15" x14ac:dyDescent="0.25">
      <c r="A1016" s="33"/>
      <c r="B1016" s="33">
        <v>27</v>
      </c>
      <c r="C1016" s="33">
        <v>31.52</v>
      </c>
      <c r="F1016" s="33">
        <v>536.51</v>
      </c>
      <c r="G1016" s="33">
        <v>6710</v>
      </c>
      <c r="H1016" s="33">
        <v>27</v>
      </c>
      <c r="L1016" s="33">
        <v>27</v>
      </c>
      <c r="M1016" s="33">
        <v>536.51</v>
      </c>
      <c r="N1016" s="33">
        <v>6710</v>
      </c>
      <c r="O1016" s="33">
        <v>0</v>
      </c>
    </row>
    <row r="1017" spans="1:15" x14ac:dyDescent="0.25">
      <c r="A1017" s="33"/>
      <c r="B1017" s="33">
        <v>25.11</v>
      </c>
      <c r="C1017" s="33">
        <v>23.65</v>
      </c>
      <c r="F1017" s="33">
        <v>54.9</v>
      </c>
      <c r="G1017" s="33">
        <v>107</v>
      </c>
      <c r="H1017" s="33">
        <v>25.11</v>
      </c>
      <c r="L1017" s="33">
        <v>25.11</v>
      </c>
      <c r="M1017" s="33">
        <v>54.9</v>
      </c>
      <c r="N1017" s="33">
        <v>107</v>
      </c>
      <c r="O1017" s="33">
        <v>0</v>
      </c>
    </row>
    <row r="1018" spans="1:15" x14ac:dyDescent="0.25">
      <c r="A1018" s="33"/>
      <c r="B1018" s="33">
        <v>1.24</v>
      </c>
      <c r="C1018" s="33">
        <v>29.93</v>
      </c>
      <c r="F1018" s="33">
        <v>70.12</v>
      </c>
      <c r="G1018" s="33">
        <v>619</v>
      </c>
      <c r="H1018" s="33">
        <v>1.24</v>
      </c>
      <c r="L1018" s="33">
        <v>1.24</v>
      </c>
      <c r="M1018" s="33">
        <v>70.12</v>
      </c>
      <c r="N1018" s="33">
        <v>619</v>
      </c>
      <c r="O1018" s="33">
        <v>0</v>
      </c>
    </row>
    <row r="1019" spans="1:15" x14ac:dyDescent="0.25">
      <c r="A1019" s="33"/>
      <c r="B1019" s="33">
        <v>38.450000000000003</v>
      </c>
      <c r="C1019" s="33">
        <v>26.68</v>
      </c>
      <c r="F1019" s="33">
        <v>62.05</v>
      </c>
      <c r="G1019" s="33">
        <v>292</v>
      </c>
      <c r="H1019" s="33">
        <v>38.450000000000003</v>
      </c>
      <c r="L1019" s="33">
        <v>38.450000000000003</v>
      </c>
      <c r="M1019" s="33">
        <v>62.05</v>
      </c>
      <c r="N1019" s="33">
        <v>292</v>
      </c>
      <c r="O1019" s="33">
        <v>0</v>
      </c>
    </row>
    <row r="1020" spans="1:15" x14ac:dyDescent="0.25">
      <c r="A1020" s="33"/>
      <c r="B1020" s="33">
        <v>35.93</v>
      </c>
      <c r="C1020" s="33">
        <v>30.52</v>
      </c>
      <c r="F1020" s="33">
        <v>12.54</v>
      </c>
      <c r="G1020" s="33">
        <v>170</v>
      </c>
      <c r="H1020" s="33">
        <v>35.93</v>
      </c>
      <c r="L1020" s="33">
        <v>35.93</v>
      </c>
      <c r="M1020" s="33">
        <v>12.54</v>
      </c>
      <c r="N1020" s="33">
        <v>170</v>
      </c>
      <c r="O1020" s="33">
        <v>0</v>
      </c>
    </row>
    <row r="1021" spans="1:15" x14ac:dyDescent="0.25">
      <c r="A1021" s="33"/>
      <c r="B1021" s="33">
        <v>18.309999999999999</v>
      </c>
      <c r="C1021" s="33">
        <v>6.67</v>
      </c>
      <c r="F1021" s="33">
        <v>3.06</v>
      </c>
      <c r="G1021" s="33">
        <v>424</v>
      </c>
      <c r="H1021" s="33">
        <v>18.309999999999999</v>
      </c>
      <c r="L1021" s="33">
        <v>18.309999999999999</v>
      </c>
      <c r="M1021" s="33">
        <v>3.06</v>
      </c>
      <c r="N1021" s="33">
        <v>424</v>
      </c>
      <c r="O1021" s="33">
        <v>0</v>
      </c>
    </row>
    <row r="1022" spans="1:15" x14ac:dyDescent="0.25">
      <c r="A1022" s="33"/>
      <c r="B1022" s="33">
        <v>2.75</v>
      </c>
      <c r="C1022" s="33">
        <v>21.9</v>
      </c>
      <c r="F1022" s="33">
        <v>40.99</v>
      </c>
      <c r="G1022" s="33">
        <v>399</v>
      </c>
      <c r="H1022" s="33">
        <v>2.75</v>
      </c>
      <c r="L1022" s="33">
        <v>2.75</v>
      </c>
      <c r="M1022" s="33">
        <v>40.99</v>
      </c>
      <c r="N1022" s="33">
        <v>399</v>
      </c>
      <c r="O1022" s="33">
        <v>0</v>
      </c>
    </row>
    <row r="1023" spans="1:15" x14ac:dyDescent="0.25">
      <c r="A1023" s="33"/>
      <c r="B1023" s="33">
        <v>18.8</v>
      </c>
      <c r="C1023" s="33">
        <v>48.3</v>
      </c>
      <c r="F1023" s="33">
        <v>12.24</v>
      </c>
      <c r="G1023" s="33">
        <v>205</v>
      </c>
      <c r="H1023" s="33">
        <v>18.8</v>
      </c>
      <c r="L1023" s="33">
        <v>18.8</v>
      </c>
      <c r="M1023" s="33">
        <v>12.24</v>
      </c>
      <c r="N1023" s="33">
        <v>205</v>
      </c>
      <c r="O1023" s="33">
        <v>0</v>
      </c>
    </row>
    <row r="1024" spans="1:15" x14ac:dyDescent="0.25">
      <c r="A1024" s="33"/>
      <c r="B1024" s="33">
        <v>46.4</v>
      </c>
      <c r="C1024" s="33">
        <v>44.92</v>
      </c>
      <c r="F1024" s="33">
        <v>11.76</v>
      </c>
      <c r="G1024" s="33">
        <v>592</v>
      </c>
      <c r="H1024" s="33">
        <v>46.4</v>
      </c>
      <c r="L1024" s="33">
        <v>46.4</v>
      </c>
      <c r="M1024" s="33">
        <v>11.76</v>
      </c>
      <c r="N1024" s="33">
        <v>592</v>
      </c>
      <c r="O1024" s="33">
        <v>0</v>
      </c>
    </row>
    <row r="1025" spans="1:15" x14ac:dyDescent="0.25">
      <c r="A1025" s="33"/>
      <c r="B1025" s="33">
        <v>18.97</v>
      </c>
      <c r="C1025" s="33">
        <v>12.33</v>
      </c>
      <c r="F1025" s="33">
        <v>17.53</v>
      </c>
      <c r="G1025" s="33">
        <v>1241</v>
      </c>
      <c r="H1025" s="33">
        <v>18.97</v>
      </c>
      <c r="L1025" s="33">
        <v>18.97</v>
      </c>
      <c r="M1025" s="33">
        <v>17.53</v>
      </c>
      <c r="N1025" s="33">
        <v>1241</v>
      </c>
      <c r="O1025" s="33">
        <v>0</v>
      </c>
    </row>
    <row r="1026" spans="1:15" x14ac:dyDescent="0.25">
      <c r="A1026" s="33"/>
      <c r="B1026" s="33">
        <v>1.04</v>
      </c>
      <c r="C1026" s="33">
        <v>27.33</v>
      </c>
      <c r="F1026" s="33">
        <v>33.82</v>
      </c>
      <c r="G1026" s="33">
        <v>101</v>
      </c>
      <c r="H1026" s="33">
        <v>1.04</v>
      </c>
      <c r="L1026" s="33">
        <v>1.04</v>
      </c>
      <c r="M1026" s="33">
        <v>33.82</v>
      </c>
      <c r="N1026" s="33">
        <v>101</v>
      </c>
      <c r="O1026" s="33">
        <v>0</v>
      </c>
    </row>
    <row r="1027" spans="1:15" x14ac:dyDescent="0.25">
      <c r="A1027" s="33"/>
      <c r="B1027" s="33">
        <v>27.44</v>
      </c>
      <c r="C1027" s="33">
        <v>43.66</v>
      </c>
      <c r="F1027" s="33">
        <v>28.56</v>
      </c>
      <c r="G1027" s="33">
        <v>1035</v>
      </c>
      <c r="H1027" s="33">
        <v>27.44</v>
      </c>
      <c r="L1027" s="33">
        <v>27.44</v>
      </c>
      <c r="M1027" s="33">
        <v>28.56</v>
      </c>
      <c r="N1027" s="33">
        <v>1035</v>
      </c>
      <c r="O1027" s="33">
        <v>0</v>
      </c>
    </row>
    <row r="1028" spans="1:15" x14ac:dyDescent="0.25">
      <c r="A1028" s="33"/>
      <c r="B1028" s="33">
        <v>24.8</v>
      </c>
      <c r="C1028" s="33">
        <v>28.1</v>
      </c>
      <c r="F1028" s="33">
        <v>24.4</v>
      </c>
      <c r="G1028" s="33">
        <v>621</v>
      </c>
      <c r="H1028" s="33">
        <v>24.8</v>
      </c>
      <c r="L1028" s="33">
        <v>24.8</v>
      </c>
      <c r="M1028" s="33">
        <v>24.4</v>
      </c>
      <c r="N1028" s="33">
        <v>621</v>
      </c>
      <c r="O1028" s="33">
        <v>0</v>
      </c>
    </row>
    <row r="1029" spans="1:15" x14ac:dyDescent="0.25">
      <c r="A1029" s="33"/>
      <c r="B1029" s="33">
        <v>29.58</v>
      </c>
      <c r="C1029" s="33">
        <v>25.39</v>
      </c>
      <c r="F1029" s="33">
        <v>138.09</v>
      </c>
      <c r="G1029" s="33">
        <v>362</v>
      </c>
      <c r="H1029" s="33">
        <v>29.58</v>
      </c>
      <c r="L1029" s="33">
        <v>29.58</v>
      </c>
      <c r="M1029" s="33">
        <v>138.09</v>
      </c>
      <c r="N1029" s="33">
        <v>362</v>
      </c>
      <c r="O1029" s="33">
        <v>0</v>
      </c>
    </row>
    <row r="1030" spans="1:15" x14ac:dyDescent="0.25">
      <c r="A1030" s="33"/>
      <c r="B1030" s="33">
        <v>63.63</v>
      </c>
      <c r="C1030" s="33">
        <v>10.55</v>
      </c>
      <c r="F1030" s="33">
        <v>15.05</v>
      </c>
      <c r="G1030" s="33">
        <v>190</v>
      </c>
      <c r="H1030" s="33">
        <v>63.63</v>
      </c>
      <c r="L1030" s="33">
        <v>63.63</v>
      </c>
      <c r="M1030" s="33">
        <v>15.05</v>
      </c>
      <c r="N1030" s="33">
        <v>190</v>
      </c>
      <c r="O1030" s="33">
        <v>0</v>
      </c>
    </row>
    <row r="1031" spans="1:15" x14ac:dyDescent="0.25">
      <c r="A1031" s="33"/>
      <c r="B1031" s="33">
        <v>19.600000000000001</v>
      </c>
      <c r="C1031" s="33">
        <v>4.38</v>
      </c>
      <c r="F1031" s="33">
        <v>8.18</v>
      </c>
      <c r="G1031" s="33">
        <v>85</v>
      </c>
      <c r="H1031" s="33">
        <v>19.600000000000001</v>
      </c>
      <c r="L1031" s="33">
        <v>19.600000000000001</v>
      </c>
      <c r="M1031" s="33">
        <v>8.18</v>
      </c>
      <c r="N1031" s="33">
        <v>85</v>
      </c>
      <c r="O1031" s="33">
        <v>0</v>
      </c>
    </row>
    <row r="1032" spans="1:15" x14ac:dyDescent="0.25">
      <c r="A1032" s="33"/>
      <c r="B1032" s="33">
        <v>31.68</v>
      </c>
      <c r="C1032" s="33">
        <v>47.8</v>
      </c>
      <c r="F1032" s="33">
        <v>62.56</v>
      </c>
      <c r="G1032" s="33">
        <v>1405</v>
      </c>
      <c r="H1032" s="33">
        <v>31.68</v>
      </c>
      <c r="L1032" s="33">
        <v>31.68</v>
      </c>
      <c r="M1032" s="33">
        <v>62.56</v>
      </c>
      <c r="N1032" s="33">
        <v>1405</v>
      </c>
      <c r="O1032" s="33">
        <v>0</v>
      </c>
    </row>
    <row r="1033" spans="1:15" x14ac:dyDescent="0.25">
      <c r="A1033" s="33"/>
      <c r="B1033" s="33">
        <v>33.369999999999997</v>
      </c>
      <c r="C1033" s="33">
        <v>36.1</v>
      </c>
      <c r="F1033" s="33">
        <v>51.48</v>
      </c>
      <c r="G1033" s="33">
        <v>78</v>
      </c>
      <c r="H1033" s="33">
        <v>33.369999999999997</v>
      </c>
      <c r="L1033" s="33">
        <v>33.369999999999997</v>
      </c>
      <c r="M1033" s="33">
        <v>51.48</v>
      </c>
      <c r="N1033" s="33">
        <v>78</v>
      </c>
      <c r="O1033" s="33">
        <v>0</v>
      </c>
    </row>
    <row r="1034" spans="1:15" x14ac:dyDescent="0.25">
      <c r="A1034" s="33"/>
      <c r="B1034" s="33">
        <v>0.27</v>
      </c>
      <c r="C1034" s="33">
        <v>34.89</v>
      </c>
      <c r="F1034" s="33">
        <v>22.86</v>
      </c>
      <c r="G1034" s="33">
        <v>184</v>
      </c>
      <c r="H1034" s="33">
        <v>0.27</v>
      </c>
      <c r="L1034" s="33">
        <v>0.27</v>
      </c>
      <c r="M1034" s="33">
        <v>22.86</v>
      </c>
      <c r="N1034" s="33">
        <v>184</v>
      </c>
      <c r="O1034" s="33">
        <v>0</v>
      </c>
    </row>
    <row r="1035" spans="1:15" x14ac:dyDescent="0.25">
      <c r="A1035" s="33"/>
      <c r="B1035" s="33">
        <v>22.55</v>
      </c>
      <c r="C1035" s="33">
        <v>28.33</v>
      </c>
      <c r="F1035" s="33">
        <v>6.54</v>
      </c>
      <c r="G1035" s="33">
        <v>183</v>
      </c>
      <c r="H1035" s="33">
        <v>22.55</v>
      </c>
      <c r="L1035" s="33">
        <v>22.55</v>
      </c>
      <c r="M1035" s="33">
        <v>6.54</v>
      </c>
      <c r="N1035" s="33">
        <v>183</v>
      </c>
      <c r="O1035" s="33">
        <v>0</v>
      </c>
    </row>
    <row r="1036" spans="1:15" x14ac:dyDescent="0.25">
      <c r="A1036" s="33"/>
      <c r="B1036" s="33">
        <v>18.98</v>
      </c>
      <c r="C1036" s="33">
        <v>44.54</v>
      </c>
      <c r="F1036" s="33">
        <v>10.74</v>
      </c>
      <c r="G1036" s="33">
        <v>188</v>
      </c>
      <c r="H1036" s="33">
        <v>18.98</v>
      </c>
      <c r="L1036" s="33">
        <v>18.98</v>
      </c>
      <c r="M1036" s="33">
        <v>10.74</v>
      </c>
      <c r="N1036" s="33">
        <v>188</v>
      </c>
      <c r="O1036" s="33">
        <v>0</v>
      </c>
    </row>
    <row r="1037" spans="1:15" x14ac:dyDescent="0.25">
      <c r="A1037" s="33"/>
      <c r="B1037" s="33">
        <v>37.28</v>
      </c>
      <c r="C1037" s="33">
        <v>12.94</v>
      </c>
      <c r="F1037" s="33">
        <v>119.78</v>
      </c>
      <c r="G1037" s="33">
        <v>112</v>
      </c>
      <c r="H1037" s="33">
        <v>37.28</v>
      </c>
      <c r="L1037" s="33">
        <v>37.28</v>
      </c>
      <c r="M1037" s="33">
        <v>119.78</v>
      </c>
      <c r="N1037" s="33">
        <v>112</v>
      </c>
      <c r="O1037" s="33">
        <v>0</v>
      </c>
    </row>
    <row r="1038" spans="1:15" x14ac:dyDescent="0.25">
      <c r="A1038" s="33"/>
      <c r="B1038" s="33">
        <v>47.56</v>
      </c>
      <c r="C1038" s="33">
        <v>15.33</v>
      </c>
      <c r="F1038" s="33">
        <v>66.34</v>
      </c>
      <c r="G1038" s="33">
        <v>279</v>
      </c>
      <c r="H1038" s="33">
        <v>47.56</v>
      </c>
      <c r="L1038" s="33">
        <v>47.56</v>
      </c>
      <c r="M1038" s="33">
        <v>66.34</v>
      </c>
      <c r="N1038" s="33">
        <v>279</v>
      </c>
      <c r="O1038" s="33">
        <v>0</v>
      </c>
    </row>
    <row r="1039" spans="1:15" x14ac:dyDescent="0.25">
      <c r="A1039" s="33"/>
      <c r="B1039" s="33">
        <v>38.840000000000003</v>
      </c>
      <c r="C1039" s="33">
        <v>53.89</v>
      </c>
      <c r="F1039" s="33">
        <v>19.690000000000001</v>
      </c>
      <c r="G1039" s="33">
        <v>5482</v>
      </c>
      <c r="H1039" s="33">
        <v>38.840000000000003</v>
      </c>
      <c r="L1039" s="33">
        <v>38.840000000000003</v>
      </c>
      <c r="M1039" s="33">
        <v>19.690000000000001</v>
      </c>
      <c r="N1039" s="33">
        <v>5482</v>
      </c>
      <c r="O1039" s="33">
        <v>0</v>
      </c>
    </row>
    <row r="1040" spans="1:15" x14ac:dyDescent="0.25">
      <c r="A1040" s="33"/>
      <c r="B1040" s="33">
        <v>35.81</v>
      </c>
      <c r="C1040" s="33">
        <v>2.6</v>
      </c>
      <c r="F1040" s="33">
        <v>29.04</v>
      </c>
      <c r="G1040" s="33">
        <v>43</v>
      </c>
      <c r="H1040" s="33">
        <v>35.81</v>
      </c>
      <c r="L1040" s="33">
        <v>35.81</v>
      </c>
      <c r="M1040" s="33">
        <v>29.04</v>
      </c>
      <c r="N1040" s="33">
        <v>43</v>
      </c>
      <c r="O1040" s="33">
        <v>0</v>
      </c>
    </row>
    <row r="1041" spans="1:15" x14ac:dyDescent="0.25">
      <c r="A1041" s="33"/>
      <c r="B1041" s="33">
        <v>13.34</v>
      </c>
      <c r="C1041" s="33">
        <v>43.37</v>
      </c>
      <c r="F1041" s="33">
        <v>29.46</v>
      </c>
      <c r="G1041" s="33">
        <v>941</v>
      </c>
      <c r="H1041" s="33">
        <v>13.34</v>
      </c>
      <c r="L1041" s="33">
        <v>13.34</v>
      </c>
      <c r="M1041" s="33">
        <v>29.46</v>
      </c>
      <c r="N1041" s="33">
        <v>941</v>
      </c>
      <c r="O1041" s="33">
        <v>0</v>
      </c>
    </row>
    <row r="1042" spans="1:15" x14ac:dyDescent="0.25">
      <c r="A1042" s="33"/>
      <c r="B1042" s="33">
        <v>4.16</v>
      </c>
      <c r="C1042" s="33">
        <v>3.27</v>
      </c>
      <c r="F1042" s="33">
        <v>26.77</v>
      </c>
      <c r="G1042" s="33">
        <v>1819</v>
      </c>
      <c r="H1042" s="33">
        <v>4.16</v>
      </c>
      <c r="L1042" s="33">
        <v>4.16</v>
      </c>
      <c r="M1042" s="33">
        <v>26.77</v>
      </c>
      <c r="N1042" s="33">
        <v>1819</v>
      </c>
      <c r="O1042" s="33">
        <v>0</v>
      </c>
    </row>
    <row r="1043" spans="1:15" x14ac:dyDescent="0.25">
      <c r="A1043" s="33"/>
      <c r="B1043" s="33">
        <v>14.88</v>
      </c>
      <c r="C1043" s="33">
        <v>25.35</v>
      </c>
      <c r="F1043" s="33">
        <v>112.84</v>
      </c>
      <c r="G1043" s="33">
        <v>53</v>
      </c>
      <c r="H1043" s="33">
        <v>14.88</v>
      </c>
      <c r="L1043" s="33">
        <v>14.88</v>
      </c>
      <c r="M1043" s="33">
        <v>112.84</v>
      </c>
      <c r="N1043" s="33">
        <v>53</v>
      </c>
      <c r="O1043" s="33">
        <v>0</v>
      </c>
    </row>
    <row r="1044" spans="1:15" x14ac:dyDescent="0.25">
      <c r="A1044" s="33"/>
      <c r="B1044" s="33">
        <v>18.809999999999999</v>
      </c>
      <c r="C1044" s="33">
        <v>24.56</v>
      </c>
      <c r="F1044" s="33">
        <v>152.94</v>
      </c>
      <c r="G1044" s="33">
        <v>540</v>
      </c>
      <c r="H1044" s="33">
        <v>18.809999999999999</v>
      </c>
      <c r="L1044" s="33">
        <v>18.809999999999999</v>
      </c>
      <c r="M1044" s="33">
        <v>152.94</v>
      </c>
      <c r="N1044" s="33">
        <v>540</v>
      </c>
      <c r="O1044" s="33">
        <v>0</v>
      </c>
    </row>
    <row r="1045" spans="1:15" x14ac:dyDescent="0.25">
      <c r="A1045" s="33"/>
      <c r="B1045" s="33">
        <v>17.87</v>
      </c>
      <c r="C1045" s="33">
        <v>36.17</v>
      </c>
      <c r="F1045" s="33">
        <v>25.91</v>
      </c>
      <c r="G1045" s="33">
        <v>227</v>
      </c>
      <c r="H1045" s="33">
        <v>17.87</v>
      </c>
      <c r="L1045" s="33">
        <v>17.87</v>
      </c>
      <c r="M1045" s="33">
        <v>25.91</v>
      </c>
      <c r="N1045" s="33">
        <v>227</v>
      </c>
      <c r="O1045" s="33">
        <v>0</v>
      </c>
    </row>
    <row r="1046" spans="1:15" x14ac:dyDescent="0.25">
      <c r="A1046" s="33"/>
      <c r="B1046" s="33">
        <v>4.84</v>
      </c>
      <c r="C1046" s="33">
        <v>6.22</v>
      </c>
      <c r="F1046" s="33">
        <v>18.41</v>
      </c>
      <c r="G1046" s="33">
        <v>46</v>
      </c>
      <c r="H1046" s="33">
        <v>4.84</v>
      </c>
      <c r="L1046" s="33">
        <v>4.84</v>
      </c>
      <c r="M1046" s="33">
        <v>18.41</v>
      </c>
      <c r="N1046" s="33">
        <v>46</v>
      </c>
      <c r="O1046" s="33">
        <v>0</v>
      </c>
    </row>
    <row r="1047" spans="1:15" x14ac:dyDescent="0.25">
      <c r="A1047" s="33"/>
      <c r="B1047" s="33">
        <v>4.37</v>
      </c>
      <c r="C1047" s="33">
        <v>39.99</v>
      </c>
      <c r="F1047" s="33">
        <v>33.700000000000003</v>
      </c>
      <c r="G1047" s="33">
        <v>593</v>
      </c>
      <c r="H1047" s="33">
        <v>4.37</v>
      </c>
      <c r="L1047" s="33">
        <v>4.37</v>
      </c>
      <c r="M1047" s="33">
        <v>33.700000000000003</v>
      </c>
      <c r="N1047" s="33">
        <v>593</v>
      </c>
      <c r="O1047" s="33">
        <v>0</v>
      </c>
    </row>
    <row r="1048" spans="1:15" x14ac:dyDescent="0.25">
      <c r="A1048" s="33"/>
      <c r="B1048" s="33">
        <v>4.74</v>
      </c>
      <c r="C1048" s="33">
        <v>2.37</v>
      </c>
      <c r="F1048" s="33">
        <v>54.02</v>
      </c>
      <c r="G1048" s="33">
        <v>1556</v>
      </c>
      <c r="H1048" s="33">
        <v>4.74</v>
      </c>
      <c r="L1048" s="33">
        <v>4.74</v>
      </c>
      <c r="M1048" s="33">
        <v>54.02</v>
      </c>
      <c r="N1048" s="33">
        <v>1556</v>
      </c>
      <c r="O1048" s="33">
        <v>0</v>
      </c>
    </row>
    <row r="1049" spans="1:15" x14ac:dyDescent="0.25">
      <c r="A1049" s="33"/>
      <c r="B1049" s="33">
        <v>28.11</v>
      </c>
      <c r="C1049" s="33">
        <v>27.34</v>
      </c>
      <c r="F1049" s="33">
        <v>69.42</v>
      </c>
      <c r="G1049" s="33">
        <v>2106</v>
      </c>
      <c r="H1049" s="33">
        <v>28.11</v>
      </c>
      <c r="L1049" s="33">
        <v>28.11</v>
      </c>
      <c r="M1049" s="33">
        <v>69.42</v>
      </c>
      <c r="N1049" s="33">
        <v>2106</v>
      </c>
      <c r="O1049" s="33">
        <v>0</v>
      </c>
    </row>
    <row r="1050" spans="1:15" x14ac:dyDescent="0.25">
      <c r="A1050" s="33"/>
      <c r="B1050" s="33">
        <v>16.54</v>
      </c>
      <c r="C1050" s="33">
        <v>29.4</v>
      </c>
      <c r="F1050" s="33">
        <v>115</v>
      </c>
      <c r="G1050" s="33">
        <v>1455</v>
      </c>
      <c r="H1050" s="33">
        <v>16.54</v>
      </c>
      <c r="L1050" s="33">
        <v>16.54</v>
      </c>
      <c r="M1050" s="33">
        <v>115</v>
      </c>
      <c r="N1050" s="33">
        <v>1455</v>
      </c>
      <c r="O1050" s="33">
        <v>0</v>
      </c>
    </row>
    <row r="1051" spans="1:15" x14ac:dyDescent="0.25">
      <c r="A1051" s="33"/>
      <c r="B1051" s="33">
        <v>6.21</v>
      </c>
      <c r="C1051" s="33">
        <v>3.84</v>
      </c>
      <c r="F1051" s="33">
        <v>33.26</v>
      </c>
      <c r="G1051" s="33">
        <v>314</v>
      </c>
      <c r="H1051" s="33">
        <v>6.21</v>
      </c>
      <c r="L1051" s="33">
        <v>6.21</v>
      </c>
      <c r="M1051" s="33">
        <v>33.26</v>
      </c>
      <c r="N1051" s="33">
        <v>314</v>
      </c>
      <c r="O1051" s="33">
        <v>0</v>
      </c>
    </row>
    <row r="1052" spans="1:15" x14ac:dyDescent="0.25">
      <c r="A1052" s="33"/>
      <c r="B1052" s="33">
        <v>24.31</v>
      </c>
      <c r="C1052" s="33">
        <v>39.06</v>
      </c>
      <c r="F1052" s="33">
        <v>19.25</v>
      </c>
      <c r="G1052" s="33">
        <v>163</v>
      </c>
      <c r="H1052" s="33">
        <v>24.31</v>
      </c>
      <c r="L1052" s="33">
        <v>24.31</v>
      </c>
      <c r="M1052" s="33">
        <v>19.25</v>
      </c>
      <c r="N1052" s="33">
        <v>163</v>
      </c>
      <c r="O1052" s="33">
        <v>0</v>
      </c>
    </row>
    <row r="1053" spans="1:15" x14ac:dyDescent="0.25">
      <c r="A1053" s="33"/>
      <c r="B1053" s="33">
        <v>43.19</v>
      </c>
      <c r="C1053" s="33">
        <v>8.92</v>
      </c>
      <c r="F1053" s="33">
        <v>36.58</v>
      </c>
      <c r="G1053" s="33">
        <v>292</v>
      </c>
      <c r="H1053" s="33">
        <v>43.19</v>
      </c>
      <c r="L1053" s="33">
        <v>43.19</v>
      </c>
      <c r="M1053" s="33">
        <v>36.58</v>
      </c>
      <c r="N1053" s="33">
        <v>292</v>
      </c>
      <c r="O1053" s="33">
        <v>0</v>
      </c>
    </row>
    <row r="1054" spans="1:15" x14ac:dyDescent="0.25">
      <c r="A1054" s="33"/>
      <c r="B1054" s="33">
        <v>29.72</v>
      </c>
      <c r="C1054" s="33">
        <v>2.36</v>
      </c>
      <c r="F1054" s="33">
        <v>26.49</v>
      </c>
      <c r="G1054" s="33">
        <v>10080</v>
      </c>
      <c r="H1054" s="33">
        <v>29.72</v>
      </c>
      <c r="L1054" s="33">
        <v>29.72</v>
      </c>
      <c r="M1054" s="33">
        <v>26.49</v>
      </c>
      <c r="N1054" s="33">
        <v>10080</v>
      </c>
      <c r="O1054" s="33">
        <v>0</v>
      </c>
    </row>
    <row r="1055" spans="1:15" x14ac:dyDescent="0.25">
      <c r="A1055" s="33"/>
      <c r="B1055" s="33">
        <v>51.4</v>
      </c>
      <c r="C1055" s="33">
        <v>37.1</v>
      </c>
      <c r="F1055" s="33">
        <v>46.76</v>
      </c>
      <c r="G1055" s="33">
        <v>1796</v>
      </c>
      <c r="H1055" s="33">
        <v>51.4</v>
      </c>
      <c r="L1055" s="33">
        <v>51.4</v>
      </c>
      <c r="M1055" s="33">
        <v>46.76</v>
      </c>
      <c r="N1055" s="33">
        <v>1796</v>
      </c>
      <c r="O1055" s="33">
        <v>0</v>
      </c>
    </row>
    <row r="1056" spans="1:15" x14ac:dyDescent="0.25">
      <c r="A1056" s="33"/>
      <c r="B1056" s="33">
        <v>12.71</v>
      </c>
      <c r="C1056" s="33">
        <v>23.82</v>
      </c>
      <c r="F1056" s="33">
        <v>12.6</v>
      </c>
      <c r="G1056" s="33">
        <v>1170</v>
      </c>
      <c r="H1056" s="33">
        <v>12.71</v>
      </c>
      <c r="L1056" s="33">
        <v>12.71</v>
      </c>
      <c r="M1056" s="33">
        <v>12.6</v>
      </c>
      <c r="N1056" s="33">
        <v>1170</v>
      </c>
      <c r="O1056" s="33">
        <v>0</v>
      </c>
    </row>
    <row r="1057" spans="1:15" x14ac:dyDescent="0.25">
      <c r="A1057" s="33"/>
      <c r="B1057" s="33">
        <v>19.75</v>
      </c>
      <c r="C1057" s="33">
        <v>37.15</v>
      </c>
      <c r="F1057" s="33">
        <v>31.81</v>
      </c>
      <c r="G1057" s="33">
        <v>167</v>
      </c>
      <c r="H1057" s="33">
        <v>19.75</v>
      </c>
      <c r="L1057" s="33">
        <v>19.75</v>
      </c>
      <c r="M1057" s="33">
        <v>31.81</v>
      </c>
      <c r="N1057" s="33">
        <v>167</v>
      </c>
      <c r="O1057" s="33">
        <v>0</v>
      </c>
    </row>
    <row r="1058" spans="1:15" x14ac:dyDescent="0.25">
      <c r="A1058" s="33"/>
      <c r="B1058" s="33">
        <v>11.89</v>
      </c>
      <c r="C1058" s="33">
        <v>55.32</v>
      </c>
      <c r="F1058" s="33">
        <v>23.19</v>
      </c>
      <c r="G1058" s="33">
        <v>829</v>
      </c>
      <c r="H1058" s="33">
        <v>11.89</v>
      </c>
      <c r="L1058" s="33">
        <v>11.89</v>
      </c>
      <c r="M1058" s="33">
        <v>23.19</v>
      </c>
      <c r="N1058" s="33">
        <v>829</v>
      </c>
      <c r="O1058" s="33">
        <v>0</v>
      </c>
    </row>
    <row r="1059" spans="1:15" x14ac:dyDescent="0.25">
      <c r="A1059" s="33"/>
      <c r="B1059" s="33">
        <v>27.46</v>
      </c>
      <c r="C1059" s="33">
        <v>44.17</v>
      </c>
      <c r="F1059" s="33">
        <v>41.88</v>
      </c>
      <c r="G1059" s="33">
        <v>253</v>
      </c>
      <c r="H1059" s="33">
        <v>27.46</v>
      </c>
      <c r="L1059" s="33">
        <v>27.46</v>
      </c>
      <c r="M1059" s="33">
        <v>41.88</v>
      </c>
      <c r="N1059" s="33">
        <v>253</v>
      </c>
      <c r="O1059" s="33">
        <v>0</v>
      </c>
    </row>
    <row r="1060" spans="1:15" x14ac:dyDescent="0.25">
      <c r="A1060" s="33"/>
      <c r="B1060" s="33">
        <v>24.93</v>
      </c>
      <c r="C1060" s="33">
        <v>53.77</v>
      </c>
      <c r="F1060" s="33">
        <v>16.96</v>
      </c>
      <c r="G1060" s="33">
        <v>1506</v>
      </c>
      <c r="H1060" s="33">
        <v>24.93</v>
      </c>
      <c r="L1060" s="33">
        <v>24.93</v>
      </c>
      <c r="M1060" s="33">
        <v>16.96</v>
      </c>
      <c r="N1060" s="33">
        <v>1506</v>
      </c>
      <c r="O1060" s="33">
        <v>0</v>
      </c>
    </row>
    <row r="1061" spans="1:15" x14ac:dyDescent="0.25">
      <c r="A1061" s="33"/>
      <c r="B1061" s="33">
        <v>39.15</v>
      </c>
      <c r="C1061" s="33">
        <v>23.41</v>
      </c>
      <c r="F1061" s="33">
        <v>30.24</v>
      </c>
      <c r="G1061" s="33">
        <v>264</v>
      </c>
      <c r="H1061" s="33">
        <v>39.15</v>
      </c>
      <c r="L1061" s="33">
        <v>39.15</v>
      </c>
      <c r="M1061" s="33">
        <v>30.24</v>
      </c>
      <c r="N1061" s="33">
        <v>264</v>
      </c>
      <c r="O1061" s="33">
        <v>0</v>
      </c>
    </row>
    <row r="1062" spans="1:15" x14ac:dyDescent="0.25">
      <c r="A1062" s="33"/>
      <c r="B1062" s="33">
        <v>37.92</v>
      </c>
      <c r="C1062" s="33">
        <v>2.41</v>
      </c>
      <c r="F1062" s="33">
        <v>125.77</v>
      </c>
      <c r="G1062" s="33">
        <v>170</v>
      </c>
      <c r="H1062" s="33">
        <v>37.92</v>
      </c>
      <c r="L1062" s="33">
        <v>37.92</v>
      </c>
      <c r="M1062" s="33">
        <v>125.77</v>
      </c>
      <c r="N1062" s="33">
        <v>170</v>
      </c>
      <c r="O1062" s="33">
        <v>0</v>
      </c>
    </row>
    <row r="1063" spans="1:15" x14ac:dyDescent="0.25">
      <c r="A1063" s="33"/>
      <c r="B1063" s="33">
        <v>6.09</v>
      </c>
      <c r="C1063" s="33">
        <v>30.54</v>
      </c>
      <c r="F1063" s="33">
        <v>23.64</v>
      </c>
      <c r="G1063" s="33">
        <v>1485</v>
      </c>
      <c r="H1063" s="33">
        <v>6.09</v>
      </c>
      <c r="L1063" s="33">
        <v>6.09</v>
      </c>
      <c r="M1063" s="33">
        <v>23.64</v>
      </c>
      <c r="N1063" s="33">
        <v>1485</v>
      </c>
      <c r="O1063" s="33">
        <v>0</v>
      </c>
    </row>
    <row r="1064" spans="1:15" x14ac:dyDescent="0.25">
      <c r="A1064" s="33"/>
      <c r="B1064" s="33">
        <v>9.1</v>
      </c>
      <c r="C1064" s="33">
        <v>59.86</v>
      </c>
      <c r="F1064" s="33">
        <v>21.69</v>
      </c>
      <c r="G1064" s="33">
        <v>132</v>
      </c>
      <c r="H1064" s="33">
        <v>9.1</v>
      </c>
      <c r="L1064" s="33">
        <v>9.1</v>
      </c>
      <c r="M1064" s="33">
        <v>21.69</v>
      </c>
      <c r="N1064" s="33">
        <v>132</v>
      </c>
      <c r="O1064" s="33">
        <v>0</v>
      </c>
    </row>
    <row r="1065" spans="1:15" x14ac:dyDescent="0.25">
      <c r="A1065" s="33"/>
      <c r="B1065" s="33">
        <v>11.62</v>
      </c>
      <c r="C1065" s="33">
        <v>25.49</v>
      </c>
      <c r="F1065" s="33">
        <v>22.5</v>
      </c>
      <c r="G1065" s="33">
        <v>383</v>
      </c>
      <c r="H1065" s="33">
        <v>11.62</v>
      </c>
      <c r="L1065" s="33">
        <v>11.62</v>
      </c>
      <c r="M1065" s="33">
        <v>22.5</v>
      </c>
      <c r="N1065" s="33">
        <v>383</v>
      </c>
      <c r="O1065" s="33">
        <v>0</v>
      </c>
    </row>
    <row r="1066" spans="1:15" x14ac:dyDescent="0.25">
      <c r="A1066" s="33"/>
      <c r="B1066" s="33">
        <v>28.94</v>
      </c>
      <c r="C1066" s="33">
        <v>7.73</v>
      </c>
      <c r="F1066" s="33">
        <v>34.01</v>
      </c>
      <c r="G1066" s="33">
        <v>466</v>
      </c>
      <c r="H1066" s="33">
        <v>28.94</v>
      </c>
      <c r="L1066" s="33">
        <v>28.94</v>
      </c>
      <c r="M1066" s="33">
        <v>34.01</v>
      </c>
      <c r="N1066" s="33">
        <v>466</v>
      </c>
      <c r="O1066" s="33">
        <v>0</v>
      </c>
    </row>
    <row r="1067" spans="1:15" x14ac:dyDescent="0.25">
      <c r="A1067" s="33"/>
      <c r="B1067" s="33">
        <v>23.83</v>
      </c>
      <c r="C1067" s="33">
        <v>35.69</v>
      </c>
      <c r="F1067" s="33">
        <v>28.98</v>
      </c>
      <c r="G1067" s="33">
        <v>2760</v>
      </c>
      <c r="H1067" s="33">
        <v>23.83</v>
      </c>
      <c r="L1067" s="33">
        <v>23.83</v>
      </c>
      <c r="M1067" s="33">
        <v>28.98</v>
      </c>
      <c r="N1067" s="33">
        <v>2760</v>
      </c>
      <c r="O1067" s="33">
        <v>0</v>
      </c>
    </row>
    <row r="1068" spans="1:15" x14ac:dyDescent="0.25">
      <c r="A1068" s="33"/>
      <c r="B1068" s="33">
        <v>17</v>
      </c>
      <c r="C1068" s="33">
        <v>55.34</v>
      </c>
      <c r="F1068" s="33">
        <v>55.38</v>
      </c>
      <c r="G1068" s="33">
        <v>2536</v>
      </c>
      <c r="H1068" s="33">
        <v>17</v>
      </c>
      <c r="L1068" s="33">
        <v>17</v>
      </c>
      <c r="M1068" s="33">
        <v>55.38</v>
      </c>
      <c r="N1068" s="33">
        <v>2536</v>
      </c>
      <c r="O1068" s="33">
        <v>0</v>
      </c>
    </row>
    <row r="1069" spans="1:15" x14ac:dyDescent="0.25">
      <c r="A1069" s="33"/>
      <c r="B1069" s="33">
        <v>10.36</v>
      </c>
      <c r="C1069" s="33">
        <v>21.93</v>
      </c>
      <c r="F1069" s="33">
        <v>10.36</v>
      </c>
      <c r="G1069" s="33">
        <v>5972</v>
      </c>
      <c r="H1069" s="33">
        <v>10.36</v>
      </c>
      <c r="L1069" s="33">
        <v>10.36</v>
      </c>
      <c r="M1069" s="33">
        <v>10.36</v>
      </c>
      <c r="N1069" s="33">
        <v>5972</v>
      </c>
      <c r="O1069" s="33">
        <v>0</v>
      </c>
    </row>
    <row r="1070" spans="1:15" x14ac:dyDescent="0.25">
      <c r="A1070" s="33"/>
      <c r="B1070" s="33">
        <v>46.31</v>
      </c>
      <c r="C1070" s="33">
        <v>30.3</v>
      </c>
      <c r="F1070" s="33">
        <v>15.26</v>
      </c>
      <c r="G1070" s="33">
        <v>2760</v>
      </c>
      <c r="H1070" s="33">
        <v>46.31</v>
      </c>
      <c r="L1070" s="33">
        <v>46.31</v>
      </c>
      <c r="M1070" s="33">
        <v>15.26</v>
      </c>
      <c r="N1070" s="33">
        <v>2760</v>
      </c>
      <c r="O1070" s="33">
        <v>0</v>
      </c>
    </row>
    <row r="1071" spans="1:15" x14ac:dyDescent="0.25">
      <c r="A1071" s="33"/>
      <c r="B1071" s="33">
        <v>35.49</v>
      </c>
      <c r="C1071" s="33">
        <v>27.64</v>
      </c>
      <c r="F1071" s="33">
        <v>22.99</v>
      </c>
      <c r="G1071" s="33">
        <v>535</v>
      </c>
      <c r="H1071" s="33">
        <v>35.49</v>
      </c>
      <c r="L1071" s="33">
        <v>35.49</v>
      </c>
      <c r="M1071" s="33">
        <v>22.99</v>
      </c>
      <c r="N1071" s="33">
        <v>535</v>
      </c>
      <c r="O1071" s="33">
        <v>0</v>
      </c>
    </row>
    <row r="1072" spans="1:15" x14ac:dyDescent="0.25">
      <c r="A1072" s="33"/>
      <c r="B1072" s="33">
        <v>22.5</v>
      </c>
      <c r="C1072" s="33">
        <v>16.98</v>
      </c>
      <c r="F1072" s="33">
        <v>19.18</v>
      </c>
      <c r="G1072" s="33">
        <v>3062</v>
      </c>
      <c r="H1072" s="33">
        <v>22.5</v>
      </c>
      <c r="L1072" s="33">
        <v>22.5</v>
      </c>
      <c r="M1072" s="33">
        <v>19.18</v>
      </c>
      <c r="N1072" s="33">
        <v>3062</v>
      </c>
      <c r="O1072" s="33">
        <v>0</v>
      </c>
    </row>
    <row r="1073" spans="1:15" x14ac:dyDescent="0.25">
      <c r="A1073" s="33"/>
      <c r="B1073" s="33">
        <v>4.25</v>
      </c>
      <c r="C1073" s="33">
        <v>36.369999999999997</v>
      </c>
      <c r="F1073" s="33">
        <v>27.9</v>
      </c>
      <c r="G1073" s="33">
        <v>5714</v>
      </c>
      <c r="H1073" s="33">
        <v>4.25</v>
      </c>
      <c r="L1073" s="33">
        <v>4.25</v>
      </c>
      <c r="M1073" s="33">
        <v>27.9</v>
      </c>
      <c r="N1073" s="33">
        <v>5714</v>
      </c>
      <c r="O1073" s="33">
        <v>0</v>
      </c>
    </row>
    <row r="1074" spans="1:15" x14ac:dyDescent="0.25">
      <c r="A1074" s="33"/>
      <c r="B1074" s="33">
        <v>47.89</v>
      </c>
      <c r="C1074" s="33">
        <v>19.05</v>
      </c>
      <c r="F1074" s="33">
        <v>20.82</v>
      </c>
      <c r="G1074" s="33">
        <v>494</v>
      </c>
      <c r="H1074" s="33">
        <v>47.89</v>
      </c>
      <c r="L1074" s="33">
        <v>47.89</v>
      </c>
      <c r="M1074" s="33">
        <v>20.82</v>
      </c>
      <c r="N1074" s="33">
        <v>494</v>
      </c>
      <c r="O1074" s="33">
        <v>0</v>
      </c>
    </row>
    <row r="1075" spans="1:15" x14ac:dyDescent="0.25">
      <c r="A1075" s="33"/>
      <c r="B1075" s="33">
        <v>5.27</v>
      </c>
      <c r="C1075" s="33">
        <v>34.43</v>
      </c>
      <c r="F1075" s="33">
        <v>15.47</v>
      </c>
      <c r="G1075" s="33">
        <v>2639</v>
      </c>
      <c r="H1075" s="33">
        <v>5.27</v>
      </c>
      <c r="L1075" s="33">
        <v>5.27</v>
      </c>
      <c r="M1075" s="33">
        <v>15.47</v>
      </c>
      <c r="N1075" s="33">
        <v>2639</v>
      </c>
      <c r="O1075" s="33">
        <v>0</v>
      </c>
    </row>
    <row r="1076" spans="1:15" x14ac:dyDescent="0.25">
      <c r="A1076" s="33"/>
      <c r="B1076" s="33">
        <v>13.75</v>
      </c>
      <c r="C1076" s="33">
        <v>43.67</v>
      </c>
      <c r="F1076" s="33">
        <v>20.83</v>
      </c>
      <c r="G1076" s="33">
        <v>417</v>
      </c>
      <c r="H1076" s="33">
        <v>13.75</v>
      </c>
      <c r="L1076" s="33">
        <v>13.75</v>
      </c>
      <c r="M1076" s="33">
        <v>20.83</v>
      </c>
      <c r="N1076" s="33">
        <v>417</v>
      </c>
      <c r="O1076" s="33">
        <v>0</v>
      </c>
    </row>
    <row r="1077" spans="1:15" x14ac:dyDescent="0.25">
      <c r="A1077" s="33"/>
      <c r="B1077" s="33">
        <v>15.63</v>
      </c>
      <c r="C1077" s="33">
        <v>17.96</v>
      </c>
      <c r="F1077" s="33">
        <v>119.17</v>
      </c>
      <c r="G1077" s="33">
        <v>165</v>
      </c>
      <c r="H1077" s="33">
        <v>15.63</v>
      </c>
      <c r="L1077" s="33">
        <v>15.63</v>
      </c>
      <c r="M1077" s="33">
        <v>119.17</v>
      </c>
      <c r="N1077" s="33">
        <v>165</v>
      </c>
      <c r="O1077" s="33">
        <v>0</v>
      </c>
    </row>
    <row r="1078" spans="1:15" x14ac:dyDescent="0.25">
      <c r="A1078" s="33"/>
      <c r="B1078" s="33">
        <v>28.22</v>
      </c>
      <c r="C1078" s="33">
        <v>36.64</v>
      </c>
      <c r="F1078" s="33">
        <v>15</v>
      </c>
      <c r="G1078" s="33">
        <v>2937</v>
      </c>
      <c r="H1078" s="33">
        <v>28.22</v>
      </c>
      <c r="L1078" s="33">
        <v>28.22</v>
      </c>
      <c r="M1078" s="33">
        <v>15</v>
      </c>
      <c r="N1078" s="33">
        <v>2937</v>
      </c>
      <c r="O1078" s="33">
        <v>0</v>
      </c>
    </row>
    <row r="1079" spans="1:15" x14ac:dyDescent="0.25">
      <c r="A1079" s="33"/>
      <c r="B1079" s="33">
        <v>24.63</v>
      </c>
      <c r="C1079" s="33">
        <v>38.909999999999997</v>
      </c>
      <c r="F1079" s="33">
        <v>17.87</v>
      </c>
      <c r="G1079" s="33">
        <v>1047</v>
      </c>
      <c r="H1079" s="33">
        <v>24.63</v>
      </c>
      <c r="L1079" s="33">
        <v>24.63</v>
      </c>
      <c r="M1079" s="33">
        <v>17.87</v>
      </c>
      <c r="N1079" s="33">
        <v>1047</v>
      </c>
      <c r="O1079" s="33">
        <v>0</v>
      </c>
    </row>
    <row r="1080" spans="1:15" x14ac:dyDescent="0.25">
      <c r="A1080" s="33"/>
      <c r="B1080" s="33">
        <v>9.84</v>
      </c>
      <c r="C1080" s="33">
        <v>10.61</v>
      </c>
      <c r="F1080" s="33">
        <v>12.17</v>
      </c>
      <c r="G1080" s="33">
        <v>1571</v>
      </c>
      <c r="H1080" s="33">
        <v>9.84</v>
      </c>
      <c r="L1080" s="33">
        <v>9.84</v>
      </c>
      <c r="M1080" s="33">
        <v>12.17</v>
      </c>
      <c r="N1080" s="33">
        <v>1571</v>
      </c>
      <c r="O1080" s="33">
        <v>0</v>
      </c>
    </row>
    <row r="1081" spans="1:15" x14ac:dyDescent="0.25">
      <c r="A1081" s="33"/>
      <c r="B1081" s="33">
        <v>40.79</v>
      </c>
      <c r="C1081" s="33">
        <v>53.5</v>
      </c>
      <c r="F1081" s="33">
        <v>11.68</v>
      </c>
      <c r="G1081" s="33">
        <v>211</v>
      </c>
      <c r="H1081" s="33">
        <v>40.79</v>
      </c>
      <c r="L1081" s="33">
        <v>40.79</v>
      </c>
      <c r="M1081" s="33">
        <v>11.68</v>
      </c>
      <c r="N1081" s="33">
        <v>211</v>
      </c>
      <c r="O1081" s="33">
        <v>0</v>
      </c>
    </row>
    <row r="1082" spans="1:15" x14ac:dyDescent="0.25">
      <c r="A1082" s="33"/>
      <c r="B1082" s="33">
        <v>36.700000000000003</v>
      </c>
      <c r="C1082" s="33">
        <v>36.880000000000003</v>
      </c>
      <c r="F1082" s="33">
        <v>31.11</v>
      </c>
      <c r="G1082" s="33">
        <v>929</v>
      </c>
      <c r="H1082" s="33">
        <v>36.700000000000003</v>
      </c>
      <c r="L1082" s="33">
        <v>36.700000000000003</v>
      </c>
      <c r="M1082" s="33">
        <v>31.11</v>
      </c>
      <c r="N1082" s="33">
        <v>929</v>
      </c>
      <c r="O1082" s="33">
        <v>0</v>
      </c>
    </row>
    <row r="1083" spans="1:15" x14ac:dyDescent="0.25">
      <c r="A1083" s="33"/>
      <c r="B1083" s="33">
        <v>32.11</v>
      </c>
      <c r="C1083" s="33">
        <v>52.33</v>
      </c>
      <c r="F1083" s="33">
        <v>11.81</v>
      </c>
      <c r="G1083" s="33">
        <v>143</v>
      </c>
      <c r="H1083" s="33">
        <v>32.11</v>
      </c>
      <c r="L1083" s="33">
        <v>32.11</v>
      </c>
      <c r="M1083" s="33">
        <v>11.81</v>
      </c>
      <c r="N1083" s="33">
        <v>143</v>
      </c>
      <c r="O1083" s="33">
        <v>0</v>
      </c>
    </row>
    <row r="1084" spans="1:15" x14ac:dyDescent="0.25">
      <c r="A1084" s="33"/>
      <c r="B1084" s="33">
        <v>36.04</v>
      </c>
      <c r="C1084" s="33">
        <v>21.63</v>
      </c>
      <c r="F1084" s="33">
        <v>103.77</v>
      </c>
      <c r="G1084" s="33">
        <v>1079</v>
      </c>
      <c r="H1084" s="33">
        <v>36.04</v>
      </c>
      <c r="L1084" s="33">
        <v>36.04</v>
      </c>
      <c r="M1084" s="33">
        <v>103.77</v>
      </c>
      <c r="N1084" s="33">
        <v>1079</v>
      </c>
      <c r="O1084" s="33">
        <v>0</v>
      </c>
    </row>
    <row r="1085" spans="1:15" x14ac:dyDescent="0.25">
      <c r="A1085" s="33"/>
      <c r="B1085" s="33">
        <v>26.15</v>
      </c>
      <c r="C1085" s="33">
        <v>5.5</v>
      </c>
      <c r="F1085" s="33">
        <v>11.29</v>
      </c>
      <c r="G1085" s="33">
        <v>467</v>
      </c>
      <c r="H1085" s="33">
        <v>26.15</v>
      </c>
      <c r="L1085" s="33">
        <v>26.15</v>
      </c>
      <c r="M1085" s="33">
        <v>11.29</v>
      </c>
      <c r="N1085" s="33">
        <v>467</v>
      </c>
      <c r="O1085" s="33">
        <v>0</v>
      </c>
    </row>
    <row r="1086" spans="1:15" x14ac:dyDescent="0.25">
      <c r="A1086" s="33"/>
      <c r="B1086" s="33">
        <v>41.94</v>
      </c>
      <c r="C1086" s="33">
        <v>20.18</v>
      </c>
      <c r="F1086" s="33">
        <v>3.59</v>
      </c>
      <c r="G1086" s="33">
        <v>401</v>
      </c>
      <c r="H1086" s="33">
        <v>41.94</v>
      </c>
      <c r="L1086" s="33">
        <v>41.94</v>
      </c>
      <c r="M1086" s="33">
        <v>3.59</v>
      </c>
      <c r="N1086" s="33">
        <v>401</v>
      </c>
      <c r="O1086" s="33">
        <v>0</v>
      </c>
    </row>
    <row r="1087" spans="1:15" x14ac:dyDescent="0.25">
      <c r="A1087" s="33"/>
      <c r="B1087" s="33">
        <v>30.42</v>
      </c>
      <c r="C1087" s="33">
        <v>43.53</v>
      </c>
      <c r="F1087" s="33">
        <v>15.45</v>
      </c>
      <c r="G1087" s="33">
        <v>161</v>
      </c>
      <c r="H1087" s="33">
        <v>30.42</v>
      </c>
      <c r="L1087" s="33">
        <v>30.42</v>
      </c>
      <c r="M1087" s="33">
        <v>15.45</v>
      </c>
      <c r="N1087" s="33">
        <v>161</v>
      </c>
      <c r="O1087" s="33">
        <v>0</v>
      </c>
    </row>
    <row r="1088" spans="1:15" x14ac:dyDescent="0.25">
      <c r="A1088" s="33"/>
      <c r="B1088" s="33">
        <v>13.23</v>
      </c>
      <c r="C1088" s="33">
        <v>21.3</v>
      </c>
      <c r="F1088" s="33">
        <v>2.34</v>
      </c>
      <c r="G1088" s="33">
        <v>1850</v>
      </c>
      <c r="H1088" s="33">
        <v>13.23</v>
      </c>
      <c r="L1088" s="33">
        <v>13.23</v>
      </c>
      <c r="M1088" s="33">
        <v>2.34</v>
      </c>
      <c r="N1088" s="33">
        <v>1850</v>
      </c>
      <c r="O1088" s="33">
        <v>0</v>
      </c>
    </row>
    <row r="1089" spans="1:15" x14ac:dyDescent="0.25">
      <c r="A1089" s="33"/>
      <c r="B1089" s="33">
        <v>24.42</v>
      </c>
      <c r="C1089" s="33">
        <v>62.81</v>
      </c>
      <c r="F1089" s="33">
        <v>14.13</v>
      </c>
      <c r="G1089" s="33">
        <v>973</v>
      </c>
      <c r="H1089" s="33">
        <v>24.42</v>
      </c>
      <c r="L1089" s="33">
        <v>24.42</v>
      </c>
      <c r="M1089" s="33">
        <v>14.13</v>
      </c>
      <c r="N1089" s="33">
        <v>973</v>
      </c>
      <c r="O1089" s="33">
        <v>0</v>
      </c>
    </row>
    <row r="1090" spans="1:15" x14ac:dyDescent="0.25">
      <c r="A1090" s="33"/>
      <c r="B1090" s="33">
        <v>29.13</v>
      </c>
      <c r="C1090" s="33">
        <v>43.8</v>
      </c>
      <c r="F1090" s="33">
        <v>40.29</v>
      </c>
      <c r="G1090" s="33">
        <v>1140</v>
      </c>
      <c r="H1090" s="33">
        <v>29.13</v>
      </c>
      <c r="L1090" s="33">
        <v>29.13</v>
      </c>
      <c r="M1090" s="33">
        <v>40.29</v>
      </c>
      <c r="N1090" s="33">
        <v>1140</v>
      </c>
      <c r="O1090" s="33">
        <v>0</v>
      </c>
    </row>
    <row r="1091" spans="1:15" x14ac:dyDescent="0.25">
      <c r="A1091" s="33"/>
      <c r="B1091" s="33">
        <v>43.31</v>
      </c>
      <c r="C1091" s="33">
        <v>40.869999999999997</v>
      </c>
      <c r="F1091" s="33">
        <v>72.38</v>
      </c>
      <c r="G1091" s="33">
        <v>189</v>
      </c>
      <c r="H1091" s="33">
        <v>43.31</v>
      </c>
      <c r="L1091" s="33">
        <v>43.31</v>
      </c>
      <c r="M1091" s="33">
        <v>72.38</v>
      </c>
      <c r="N1091" s="33">
        <v>189</v>
      </c>
      <c r="O1091" s="33">
        <v>0</v>
      </c>
    </row>
    <row r="1092" spans="1:15" x14ac:dyDescent="0.25">
      <c r="A1092" s="33"/>
      <c r="B1092" s="33">
        <v>11.36</v>
      </c>
      <c r="C1092" s="33">
        <v>17.399999999999999</v>
      </c>
      <c r="F1092" s="33">
        <v>16.11</v>
      </c>
      <c r="G1092" s="33">
        <v>259</v>
      </c>
      <c r="H1092" s="33">
        <v>11.36</v>
      </c>
      <c r="L1092" s="33">
        <v>11.36</v>
      </c>
      <c r="M1092" s="33">
        <v>16.11</v>
      </c>
      <c r="N1092" s="33">
        <v>259</v>
      </c>
      <c r="O1092" s="33">
        <v>0</v>
      </c>
    </row>
    <row r="1093" spans="1:15" x14ac:dyDescent="0.25">
      <c r="A1093" s="33"/>
      <c r="B1093" s="33">
        <v>31.32</v>
      </c>
      <c r="C1093" s="33">
        <v>35.159999999999997</v>
      </c>
      <c r="F1093" s="33">
        <v>36.81</v>
      </c>
      <c r="G1093" s="33">
        <v>494</v>
      </c>
      <c r="H1093" s="33">
        <v>31.32</v>
      </c>
      <c r="L1093" s="33">
        <v>31.32</v>
      </c>
      <c r="M1093" s="33">
        <v>36.81</v>
      </c>
      <c r="N1093" s="33">
        <v>494</v>
      </c>
      <c r="O1093" s="33">
        <v>0</v>
      </c>
    </row>
    <row r="1094" spans="1:15" x14ac:dyDescent="0.25">
      <c r="A1094" s="33"/>
      <c r="B1094" s="33">
        <v>16.43</v>
      </c>
      <c r="C1094" s="33">
        <v>8.56</v>
      </c>
      <c r="F1094" s="33">
        <v>48.79</v>
      </c>
      <c r="G1094" s="33">
        <v>231</v>
      </c>
      <c r="H1094" s="33">
        <v>16.43</v>
      </c>
      <c r="L1094" s="33">
        <v>16.43</v>
      </c>
      <c r="M1094" s="33">
        <v>48.79</v>
      </c>
      <c r="N1094" s="33">
        <v>231</v>
      </c>
      <c r="O1094" s="33">
        <v>0</v>
      </c>
    </row>
    <row r="1095" spans="1:15" x14ac:dyDescent="0.25">
      <c r="A1095" s="33"/>
      <c r="B1095" s="33">
        <v>31.31</v>
      </c>
      <c r="C1095" s="33">
        <v>12.8</v>
      </c>
      <c r="F1095" s="33">
        <v>4.4000000000000004</v>
      </c>
      <c r="G1095" s="33">
        <v>355</v>
      </c>
      <c r="H1095" s="33">
        <v>31.31</v>
      </c>
      <c r="L1095" s="33">
        <v>31.31</v>
      </c>
      <c r="M1095" s="33">
        <v>4.4000000000000004</v>
      </c>
      <c r="N1095" s="33">
        <v>355</v>
      </c>
      <c r="O1095" s="33">
        <v>0</v>
      </c>
    </row>
    <row r="1096" spans="1:15" x14ac:dyDescent="0.25">
      <c r="A1096" s="33"/>
      <c r="B1096" s="33">
        <v>24.88</v>
      </c>
      <c r="C1096" s="33">
        <v>26.14</v>
      </c>
      <c r="F1096" s="33">
        <v>51.42</v>
      </c>
      <c r="G1096" s="33">
        <v>388</v>
      </c>
      <c r="H1096" s="33">
        <v>24.88</v>
      </c>
      <c r="L1096" s="33">
        <v>24.88</v>
      </c>
      <c r="M1096" s="33">
        <v>51.42</v>
      </c>
      <c r="N1096" s="33">
        <v>388</v>
      </c>
      <c r="O1096" s="33">
        <v>0</v>
      </c>
    </row>
    <row r="1097" spans="1:15" x14ac:dyDescent="0.25">
      <c r="A1097" s="33"/>
      <c r="B1097" s="33">
        <v>16.36</v>
      </c>
      <c r="C1097" s="33">
        <v>32.15</v>
      </c>
      <c r="F1097" s="33">
        <v>14.52</v>
      </c>
      <c r="G1097" s="33">
        <v>649</v>
      </c>
      <c r="H1097" s="33">
        <v>16.36</v>
      </c>
      <c r="L1097" s="33">
        <v>16.36</v>
      </c>
      <c r="M1097" s="33">
        <v>14.52</v>
      </c>
      <c r="N1097" s="33">
        <v>649</v>
      </c>
      <c r="O1097" s="33">
        <v>0</v>
      </c>
    </row>
    <row r="1098" spans="1:15" x14ac:dyDescent="0.25">
      <c r="A1098" s="33"/>
      <c r="B1098" s="33">
        <v>39.200000000000003</v>
      </c>
      <c r="C1098" s="33">
        <v>18.25</v>
      </c>
      <c r="F1098" s="33">
        <v>75.63</v>
      </c>
      <c r="G1098" s="33">
        <v>45</v>
      </c>
      <c r="H1098" s="33">
        <v>39.200000000000003</v>
      </c>
      <c r="L1098" s="33">
        <v>39.200000000000003</v>
      </c>
      <c r="M1098" s="33">
        <v>75.63</v>
      </c>
      <c r="N1098" s="33">
        <v>45</v>
      </c>
      <c r="O1098" s="33">
        <v>0</v>
      </c>
    </row>
    <row r="1099" spans="1:15" x14ac:dyDescent="0.25">
      <c r="A1099" s="33"/>
      <c r="B1099" s="33">
        <v>20.32</v>
      </c>
      <c r="C1099" s="33">
        <v>42.16</v>
      </c>
      <c r="F1099" s="33">
        <v>10.32</v>
      </c>
      <c r="G1099" s="33">
        <v>452</v>
      </c>
      <c r="H1099" s="33">
        <v>20.32</v>
      </c>
      <c r="L1099" s="33">
        <v>20.32</v>
      </c>
      <c r="M1099" s="33">
        <v>10.32</v>
      </c>
      <c r="N1099" s="33">
        <v>452</v>
      </c>
      <c r="O1099" s="33">
        <v>0</v>
      </c>
    </row>
    <row r="1100" spans="1:15" x14ac:dyDescent="0.25">
      <c r="A1100" s="33"/>
      <c r="B1100" s="33">
        <v>21.78</v>
      </c>
      <c r="C1100" s="33">
        <v>16.72</v>
      </c>
      <c r="F1100" s="33">
        <v>48.16</v>
      </c>
      <c r="G1100" s="33">
        <v>262</v>
      </c>
      <c r="H1100" s="33">
        <v>21.78</v>
      </c>
      <c r="L1100" s="33">
        <v>21.78</v>
      </c>
      <c r="M1100" s="33">
        <v>48.16</v>
      </c>
      <c r="N1100" s="33">
        <v>262</v>
      </c>
      <c r="O1100" s="33">
        <v>0</v>
      </c>
    </row>
    <row r="1101" spans="1:15" x14ac:dyDescent="0.25">
      <c r="A1101" s="33"/>
      <c r="B1101" s="33">
        <v>9.9499999999999993</v>
      </c>
      <c r="C1101" s="33">
        <v>11.71</v>
      </c>
      <c r="F1101" s="33">
        <v>60.3</v>
      </c>
      <c r="G1101" s="33">
        <v>733</v>
      </c>
      <c r="H1101" s="33">
        <v>9.9499999999999993</v>
      </c>
      <c r="L1101" s="33">
        <v>9.9499999999999993</v>
      </c>
      <c r="M1101" s="33">
        <v>60.3</v>
      </c>
      <c r="N1101" s="33">
        <v>733</v>
      </c>
      <c r="O1101" s="33">
        <v>0</v>
      </c>
    </row>
    <row r="1102" spans="1:15" x14ac:dyDescent="0.25">
      <c r="A1102" s="33"/>
      <c r="B1102" s="33">
        <v>7.55</v>
      </c>
      <c r="C1102" s="33">
        <v>37.97</v>
      </c>
      <c r="F1102" s="33">
        <v>118.93</v>
      </c>
      <c r="G1102" s="33">
        <v>295</v>
      </c>
      <c r="H1102" s="33">
        <v>7.55</v>
      </c>
      <c r="L1102" s="33">
        <v>7.55</v>
      </c>
      <c r="M1102" s="33">
        <v>118.93</v>
      </c>
      <c r="N1102" s="33">
        <v>295</v>
      </c>
      <c r="O1102" s="33">
        <v>0</v>
      </c>
    </row>
    <row r="1103" spans="1:15" x14ac:dyDescent="0.25">
      <c r="A1103" s="33"/>
      <c r="B1103" s="33">
        <v>25.05</v>
      </c>
      <c r="C1103" s="33">
        <v>32.24</v>
      </c>
      <c r="F1103" s="33">
        <v>24.03</v>
      </c>
      <c r="G1103" s="33">
        <v>2094</v>
      </c>
      <c r="H1103" s="33">
        <v>25.05</v>
      </c>
      <c r="L1103" s="33">
        <v>25.05</v>
      </c>
      <c r="M1103" s="33">
        <v>24.03</v>
      </c>
      <c r="N1103" s="33">
        <v>2094</v>
      </c>
      <c r="O1103" s="33">
        <v>0</v>
      </c>
    </row>
    <row r="1104" spans="1:15" x14ac:dyDescent="0.25">
      <c r="A1104" s="33"/>
      <c r="B1104" s="33">
        <v>20.61</v>
      </c>
      <c r="C1104" s="33">
        <v>16.86</v>
      </c>
      <c r="F1104" s="33">
        <v>31.96</v>
      </c>
      <c r="G1104" s="33">
        <v>953</v>
      </c>
      <c r="H1104" s="33">
        <v>20.61</v>
      </c>
      <c r="L1104" s="33">
        <v>20.61</v>
      </c>
      <c r="M1104" s="33">
        <v>31.96</v>
      </c>
      <c r="N1104" s="33">
        <v>953</v>
      </c>
      <c r="O1104" s="33">
        <v>0</v>
      </c>
    </row>
    <row r="1105" spans="1:15" x14ac:dyDescent="0.25">
      <c r="A1105" s="33"/>
      <c r="B1105" s="33">
        <v>23.6</v>
      </c>
      <c r="C1105" s="33">
        <v>70.91</v>
      </c>
      <c r="F1105" s="33">
        <v>22.38</v>
      </c>
      <c r="G1105" s="33">
        <v>1969</v>
      </c>
      <c r="H1105" s="33">
        <v>23.6</v>
      </c>
      <c r="L1105" s="33">
        <v>23.6</v>
      </c>
      <c r="M1105" s="33">
        <v>22.38</v>
      </c>
      <c r="N1105" s="33">
        <v>1969</v>
      </c>
      <c r="O1105" s="33">
        <v>0</v>
      </c>
    </row>
    <row r="1106" spans="1:15" x14ac:dyDescent="0.25">
      <c r="A1106" s="33"/>
      <c r="B1106" s="33">
        <v>40.64</v>
      </c>
      <c r="C1106" s="33">
        <v>34.590000000000003</v>
      </c>
      <c r="F1106" s="33">
        <v>25.3</v>
      </c>
      <c r="G1106" s="33">
        <v>3517</v>
      </c>
      <c r="H1106" s="33">
        <v>40.64</v>
      </c>
      <c r="L1106" s="33">
        <v>40.64</v>
      </c>
      <c r="M1106" s="33">
        <v>25.3</v>
      </c>
      <c r="N1106" s="33">
        <v>3517</v>
      </c>
      <c r="O1106" s="33">
        <v>0</v>
      </c>
    </row>
    <row r="1107" spans="1:15" x14ac:dyDescent="0.25">
      <c r="A1107" s="33"/>
      <c r="B1107" s="33">
        <v>34.92</v>
      </c>
      <c r="C1107" s="33">
        <v>20.72</v>
      </c>
      <c r="F1107" s="33">
        <v>241.26</v>
      </c>
      <c r="G1107" s="33">
        <v>1110</v>
      </c>
      <c r="H1107" s="33">
        <v>34.92</v>
      </c>
      <c r="L1107" s="33">
        <v>34.92</v>
      </c>
      <c r="M1107" s="33">
        <v>241.26</v>
      </c>
      <c r="N1107" s="33">
        <v>1110</v>
      </c>
      <c r="O1107" s="33">
        <v>0</v>
      </c>
    </row>
    <row r="1108" spans="1:15" x14ac:dyDescent="0.25">
      <c r="A1108" s="33"/>
      <c r="B1108" s="33">
        <v>19.77</v>
      </c>
      <c r="C1108" s="33">
        <v>44.06</v>
      </c>
      <c r="F1108" s="33">
        <v>8.3699999999999992</v>
      </c>
      <c r="G1108" s="33">
        <v>1100</v>
      </c>
      <c r="H1108" s="33">
        <v>19.77</v>
      </c>
      <c r="L1108" s="33">
        <v>19.77</v>
      </c>
      <c r="M1108" s="33">
        <v>8.3699999999999992</v>
      </c>
      <c r="N1108" s="33">
        <v>1100</v>
      </c>
      <c r="O1108" s="33">
        <v>0</v>
      </c>
    </row>
    <row r="1109" spans="1:15" x14ac:dyDescent="0.25">
      <c r="A1109" s="33"/>
      <c r="B1109" s="33">
        <v>26.97</v>
      </c>
      <c r="C1109" s="33">
        <v>35.57</v>
      </c>
      <c r="F1109" s="33">
        <v>83.69</v>
      </c>
      <c r="G1109" s="33">
        <v>346</v>
      </c>
      <c r="H1109" s="33">
        <v>26.97</v>
      </c>
      <c r="L1109" s="33">
        <v>26.97</v>
      </c>
      <c r="M1109" s="33">
        <v>83.69</v>
      </c>
      <c r="N1109" s="33">
        <v>346</v>
      </c>
      <c r="O1109" s="33">
        <v>0</v>
      </c>
    </row>
    <row r="1110" spans="1:15" x14ac:dyDescent="0.25">
      <c r="A1110" s="33"/>
      <c r="B1110" s="33">
        <v>18.47</v>
      </c>
      <c r="C1110" s="33">
        <v>16</v>
      </c>
      <c r="F1110" s="33">
        <v>45.56</v>
      </c>
      <c r="G1110" s="33">
        <v>121</v>
      </c>
      <c r="H1110" s="33">
        <v>18.47</v>
      </c>
      <c r="L1110" s="33">
        <v>18.47</v>
      </c>
      <c r="M1110" s="33">
        <v>45.56</v>
      </c>
      <c r="N1110" s="33">
        <v>121</v>
      </c>
      <c r="O1110" s="33">
        <v>0</v>
      </c>
    </row>
    <row r="1111" spans="1:15" x14ac:dyDescent="0.25">
      <c r="A1111" s="33"/>
      <c r="B1111" s="33">
        <v>5.81</v>
      </c>
      <c r="C1111" s="33">
        <v>34.07</v>
      </c>
      <c r="F1111" s="33">
        <v>57.23</v>
      </c>
      <c r="G1111" s="33">
        <v>852</v>
      </c>
      <c r="H1111" s="33">
        <v>5.81</v>
      </c>
      <c r="L1111" s="33">
        <v>5.81</v>
      </c>
      <c r="M1111" s="33">
        <v>57.23</v>
      </c>
      <c r="N1111" s="33">
        <v>852</v>
      </c>
      <c r="O1111" s="33">
        <v>0</v>
      </c>
    </row>
    <row r="1112" spans="1:15" x14ac:dyDescent="0.25">
      <c r="A1112" s="33"/>
      <c r="B1112" s="33">
        <v>2.06</v>
      </c>
      <c r="C1112" s="33">
        <v>14.66</v>
      </c>
      <c r="F1112" s="33">
        <v>29.32</v>
      </c>
      <c r="G1112" s="33">
        <v>359</v>
      </c>
      <c r="H1112" s="33">
        <v>2.06</v>
      </c>
      <c r="L1112" s="33">
        <v>2.06</v>
      </c>
      <c r="M1112" s="33">
        <v>29.32</v>
      </c>
      <c r="N1112" s="33">
        <v>359</v>
      </c>
      <c r="O1112" s="33">
        <v>0</v>
      </c>
    </row>
    <row r="1113" spans="1:15" x14ac:dyDescent="0.25">
      <c r="A1113" s="33"/>
      <c r="B1113" s="33">
        <v>31.52</v>
      </c>
      <c r="C1113" s="33">
        <v>28.98</v>
      </c>
      <c r="F1113" s="33">
        <v>19.59</v>
      </c>
      <c r="G1113" s="33">
        <v>1931</v>
      </c>
      <c r="H1113" s="33">
        <v>31.52</v>
      </c>
      <c r="L1113" s="33">
        <v>31.52</v>
      </c>
      <c r="M1113" s="33">
        <v>19.59</v>
      </c>
      <c r="N1113" s="33">
        <v>1931</v>
      </c>
      <c r="O1113" s="33">
        <v>0</v>
      </c>
    </row>
    <row r="1114" spans="1:15" x14ac:dyDescent="0.25">
      <c r="A1114" s="33"/>
      <c r="B1114" s="33">
        <v>36.82</v>
      </c>
      <c r="C1114" s="33">
        <v>43.02</v>
      </c>
      <c r="F1114" s="33">
        <v>22.41</v>
      </c>
      <c r="G1114" s="33">
        <v>1786</v>
      </c>
      <c r="H1114" s="33">
        <v>36.82</v>
      </c>
      <c r="L1114" s="33">
        <v>36.82</v>
      </c>
      <c r="M1114" s="33">
        <v>22.41</v>
      </c>
      <c r="N1114" s="33">
        <v>1786</v>
      </c>
      <c r="O1114" s="33">
        <v>0</v>
      </c>
    </row>
    <row r="1115" spans="1:15" x14ac:dyDescent="0.25">
      <c r="A1115" s="33"/>
      <c r="B1115" s="33">
        <v>27.48</v>
      </c>
      <c r="C1115" s="33">
        <v>18.29</v>
      </c>
      <c r="F1115" s="33">
        <v>25.42</v>
      </c>
      <c r="G1115" s="33">
        <v>616</v>
      </c>
      <c r="H1115" s="33">
        <v>27.48</v>
      </c>
      <c r="L1115" s="33">
        <v>27.48</v>
      </c>
      <c r="M1115" s="33">
        <v>25.42</v>
      </c>
      <c r="N1115" s="33">
        <v>616</v>
      </c>
      <c r="O1115" s="33">
        <v>0</v>
      </c>
    </row>
    <row r="1116" spans="1:15" x14ac:dyDescent="0.25">
      <c r="A1116" s="33"/>
      <c r="B1116" s="33">
        <v>35.950000000000003</v>
      </c>
      <c r="C1116" s="33">
        <v>4.55</v>
      </c>
      <c r="F1116" s="33">
        <v>21.42</v>
      </c>
      <c r="G1116" s="33">
        <v>670</v>
      </c>
      <c r="H1116" s="33">
        <v>35.950000000000003</v>
      </c>
      <c r="L1116" s="33">
        <v>35.950000000000003</v>
      </c>
      <c r="M1116" s="33">
        <v>21.42</v>
      </c>
      <c r="N1116" s="33">
        <v>670</v>
      </c>
      <c r="O1116" s="33">
        <v>0</v>
      </c>
    </row>
    <row r="1117" spans="1:15" x14ac:dyDescent="0.25">
      <c r="A1117" s="33"/>
      <c r="B1117" s="33">
        <v>8.59</v>
      </c>
      <c r="C1117" s="33">
        <v>18.04</v>
      </c>
      <c r="F1117" s="33">
        <v>21.75</v>
      </c>
      <c r="G1117" s="33">
        <v>1076</v>
      </c>
      <c r="H1117" s="33">
        <v>8.59</v>
      </c>
      <c r="L1117" s="33">
        <v>8.59</v>
      </c>
      <c r="M1117" s="33">
        <v>21.75</v>
      </c>
      <c r="N1117" s="33">
        <v>1076</v>
      </c>
      <c r="O1117" s="33">
        <v>0</v>
      </c>
    </row>
    <row r="1118" spans="1:15" x14ac:dyDescent="0.25">
      <c r="A1118" s="33"/>
      <c r="B1118" s="33">
        <v>15.66</v>
      </c>
      <c r="C1118" s="33">
        <v>23.74</v>
      </c>
      <c r="F1118" s="33">
        <v>20.440000000000001</v>
      </c>
      <c r="G1118" s="33">
        <v>1094</v>
      </c>
      <c r="H1118" s="33">
        <v>15.66</v>
      </c>
      <c r="L1118" s="33">
        <v>15.66</v>
      </c>
      <c r="M1118" s="33">
        <v>20.440000000000001</v>
      </c>
      <c r="N1118" s="33">
        <v>1094</v>
      </c>
      <c r="O1118" s="33">
        <v>0</v>
      </c>
    </row>
    <row r="1119" spans="1:15" x14ac:dyDescent="0.25">
      <c r="A1119" s="33"/>
      <c r="B1119" s="33">
        <v>35.29</v>
      </c>
      <c r="C1119" s="33">
        <v>18.11</v>
      </c>
      <c r="F1119" s="33">
        <v>12.21</v>
      </c>
      <c r="G1119" s="33">
        <v>285</v>
      </c>
      <c r="H1119" s="33">
        <v>35.29</v>
      </c>
      <c r="L1119" s="33">
        <v>35.29</v>
      </c>
      <c r="M1119" s="33">
        <v>12.21</v>
      </c>
      <c r="N1119" s="33">
        <v>285</v>
      </c>
      <c r="O1119" s="33">
        <v>0</v>
      </c>
    </row>
    <row r="1120" spans="1:15" x14ac:dyDescent="0.25">
      <c r="A1120" s="33"/>
      <c r="B1120" s="33">
        <v>1.99</v>
      </c>
      <c r="C1120" s="33">
        <v>20.49</v>
      </c>
      <c r="F1120" s="33">
        <v>27.12</v>
      </c>
      <c r="G1120" s="33">
        <v>2135</v>
      </c>
      <c r="H1120" s="33">
        <v>1.99</v>
      </c>
      <c r="L1120" s="33">
        <v>1.99</v>
      </c>
      <c r="M1120" s="33">
        <v>27.12</v>
      </c>
      <c r="N1120" s="33">
        <v>2135</v>
      </c>
      <c r="O1120" s="33">
        <v>0</v>
      </c>
    </row>
    <row r="1121" spans="1:15" x14ac:dyDescent="0.25">
      <c r="A1121" s="33"/>
      <c r="B1121" s="33">
        <v>22.29</v>
      </c>
      <c r="C1121" s="33">
        <v>21.28</v>
      </c>
      <c r="F1121" s="33">
        <v>107.69</v>
      </c>
      <c r="G1121" s="33">
        <v>331</v>
      </c>
      <c r="H1121" s="33">
        <v>22.29</v>
      </c>
      <c r="L1121" s="33">
        <v>22.29</v>
      </c>
      <c r="M1121" s="33">
        <v>107.69</v>
      </c>
      <c r="N1121" s="33">
        <v>331</v>
      </c>
      <c r="O1121" s="33">
        <v>0</v>
      </c>
    </row>
    <row r="1122" spans="1:15" x14ac:dyDescent="0.25">
      <c r="A1122" s="33"/>
      <c r="B1122" s="33">
        <v>10.24</v>
      </c>
      <c r="C1122" s="33">
        <v>41.82</v>
      </c>
      <c r="F1122" s="33">
        <v>62.85</v>
      </c>
      <c r="G1122" s="33">
        <v>829</v>
      </c>
      <c r="H1122" s="33">
        <v>10.24</v>
      </c>
      <c r="L1122" s="33">
        <v>10.24</v>
      </c>
      <c r="M1122" s="33">
        <v>62.85</v>
      </c>
      <c r="N1122" s="33">
        <v>829</v>
      </c>
      <c r="O1122" s="33">
        <v>0</v>
      </c>
    </row>
    <row r="1123" spans="1:15" x14ac:dyDescent="0.25">
      <c r="A1123" s="33"/>
      <c r="B1123" s="33">
        <v>40.700000000000003</v>
      </c>
      <c r="C1123" s="33">
        <v>70.27</v>
      </c>
      <c r="F1123" s="33">
        <v>15.69</v>
      </c>
      <c r="G1123" s="33">
        <v>310</v>
      </c>
      <c r="H1123" s="33">
        <v>40.700000000000003</v>
      </c>
      <c r="L1123" s="33">
        <v>40.700000000000003</v>
      </c>
      <c r="M1123" s="33">
        <v>15.69</v>
      </c>
      <c r="N1123" s="33">
        <v>310</v>
      </c>
      <c r="O1123" s="33">
        <v>0</v>
      </c>
    </row>
    <row r="1124" spans="1:15" x14ac:dyDescent="0.25">
      <c r="A1124" s="33"/>
      <c r="B1124" s="33">
        <v>32.24</v>
      </c>
      <c r="C1124" s="33">
        <v>37.130000000000003</v>
      </c>
      <c r="F1124" s="33">
        <v>69.83</v>
      </c>
      <c r="G1124" s="33">
        <v>1358</v>
      </c>
      <c r="H1124" s="33">
        <v>32.24</v>
      </c>
      <c r="L1124" s="33">
        <v>32.24</v>
      </c>
      <c r="M1124" s="33">
        <v>69.83</v>
      </c>
      <c r="N1124" s="33">
        <v>1358</v>
      </c>
      <c r="O1124" s="33">
        <v>0</v>
      </c>
    </row>
    <row r="1125" spans="1:15" x14ac:dyDescent="0.25">
      <c r="A1125" s="33"/>
      <c r="B1125" s="33">
        <v>25.28</v>
      </c>
      <c r="C1125" s="33">
        <v>34.53</v>
      </c>
      <c r="F1125" s="33">
        <v>21.1</v>
      </c>
      <c r="G1125" s="33">
        <v>1142</v>
      </c>
      <c r="H1125" s="33">
        <v>25.28</v>
      </c>
      <c r="L1125" s="33">
        <v>25.28</v>
      </c>
      <c r="M1125" s="33">
        <v>21.1</v>
      </c>
      <c r="N1125" s="33">
        <v>1142</v>
      </c>
      <c r="O1125" s="33">
        <v>0</v>
      </c>
    </row>
    <row r="1126" spans="1:15" x14ac:dyDescent="0.25">
      <c r="A1126" s="33"/>
      <c r="B1126" s="33">
        <v>9.44</v>
      </c>
      <c r="C1126" s="33">
        <v>37.700000000000003</v>
      </c>
      <c r="F1126" s="33">
        <v>22.28</v>
      </c>
      <c r="G1126" s="33">
        <v>195</v>
      </c>
      <c r="H1126" s="33">
        <v>9.44</v>
      </c>
      <c r="L1126" s="33">
        <v>9.44</v>
      </c>
      <c r="M1126" s="33">
        <v>22.28</v>
      </c>
      <c r="N1126" s="33">
        <v>195</v>
      </c>
      <c r="O1126" s="33">
        <v>0</v>
      </c>
    </row>
    <row r="1127" spans="1:15" x14ac:dyDescent="0.25">
      <c r="A1127" s="33"/>
      <c r="B1127" s="33">
        <v>28.12</v>
      </c>
      <c r="C1127" s="33">
        <v>40.47</v>
      </c>
      <c r="F1127" s="33">
        <v>23.41</v>
      </c>
      <c r="G1127" s="33">
        <v>183</v>
      </c>
      <c r="H1127" s="33">
        <v>28.12</v>
      </c>
      <c r="L1127" s="33">
        <v>28.12</v>
      </c>
      <c r="M1127" s="33">
        <v>23.41</v>
      </c>
      <c r="N1127" s="33">
        <v>183</v>
      </c>
      <c r="O1127" s="33">
        <v>0</v>
      </c>
    </row>
    <row r="1128" spans="1:15" x14ac:dyDescent="0.25">
      <c r="A1128" s="33"/>
      <c r="B1128" s="33">
        <v>9.01</v>
      </c>
      <c r="C1128" s="33">
        <v>12.69</v>
      </c>
      <c r="F1128" s="33">
        <v>264.70999999999998</v>
      </c>
      <c r="G1128" s="33">
        <v>143</v>
      </c>
      <c r="H1128" s="33">
        <v>9.01</v>
      </c>
      <c r="L1128" s="33">
        <v>9.01</v>
      </c>
      <c r="M1128" s="33">
        <v>264.70999999999998</v>
      </c>
      <c r="N1128" s="33">
        <v>143</v>
      </c>
      <c r="O1128" s="33">
        <v>0</v>
      </c>
    </row>
    <row r="1129" spans="1:15" x14ac:dyDescent="0.25">
      <c r="A1129" s="33"/>
      <c r="B1129" s="33">
        <v>17.54</v>
      </c>
      <c r="C1129" s="33">
        <v>51.61</v>
      </c>
      <c r="F1129" s="33">
        <v>26.14</v>
      </c>
      <c r="G1129" s="33">
        <v>440</v>
      </c>
      <c r="H1129" s="33">
        <v>17.54</v>
      </c>
      <c r="L1129" s="33">
        <v>17.54</v>
      </c>
      <c r="M1129" s="33">
        <v>26.14</v>
      </c>
      <c r="N1129" s="33">
        <v>440</v>
      </c>
      <c r="O1129" s="33">
        <v>0</v>
      </c>
    </row>
    <row r="1130" spans="1:15" x14ac:dyDescent="0.25">
      <c r="A1130" s="33"/>
      <c r="B1130" s="33">
        <v>26.47</v>
      </c>
      <c r="C1130" s="33">
        <v>23.43</v>
      </c>
      <c r="F1130" s="33">
        <v>40.9</v>
      </c>
      <c r="G1130" s="33">
        <v>293</v>
      </c>
      <c r="H1130" s="33">
        <v>26.47</v>
      </c>
      <c r="L1130" s="33">
        <v>26.47</v>
      </c>
      <c r="M1130" s="33">
        <v>40.9</v>
      </c>
      <c r="N1130" s="33">
        <v>293</v>
      </c>
      <c r="O1130" s="33">
        <v>0</v>
      </c>
    </row>
    <row r="1131" spans="1:15" x14ac:dyDescent="0.25">
      <c r="A1131" s="33"/>
      <c r="B1131" s="33">
        <v>25.53</v>
      </c>
      <c r="C1131" s="33">
        <v>49.52</v>
      </c>
      <c r="F1131" s="33">
        <v>114.99</v>
      </c>
      <c r="G1131" s="33">
        <v>1262</v>
      </c>
      <c r="H1131" s="33">
        <v>25.53</v>
      </c>
      <c r="L1131" s="33">
        <v>25.53</v>
      </c>
      <c r="M1131" s="33">
        <v>114.99</v>
      </c>
      <c r="N1131" s="33">
        <v>1262</v>
      </c>
      <c r="O1131" s="33">
        <v>0</v>
      </c>
    </row>
    <row r="1132" spans="1:15" x14ac:dyDescent="0.25">
      <c r="A1132" s="33"/>
      <c r="B1132" s="33">
        <v>35.99</v>
      </c>
      <c r="C1132" s="33">
        <v>20.75</v>
      </c>
      <c r="F1132" s="33">
        <v>136.75</v>
      </c>
      <c r="G1132" s="33">
        <v>676</v>
      </c>
      <c r="H1132" s="33">
        <v>35.99</v>
      </c>
      <c r="L1132" s="33">
        <v>35.99</v>
      </c>
      <c r="M1132" s="33">
        <v>136.75</v>
      </c>
      <c r="N1132" s="33">
        <v>676</v>
      </c>
      <c r="O1132" s="33">
        <v>0</v>
      </c>
    </row>
    <row r="1133" spans="1:15" x14ac:dyDescent="0.25">
      <c r="A1133" s="33"/>
      <c r="B1133" s="33">
        <v>7.21</v>
      </c>
      <c r="C1133" s="33">
        <v>26.88</v>
      </c>
      <c r="F1133" s="33">
        <v>43.67</v>
      </c>
      <c r="G1133" s="33">
        <v>171</v>
      </c>
      <c r="H1133" s="33">
        <v>7.21</v>
      </c>
      <c r="L1133" s="33">
        <v>7.21</v>
      </c>
      <c r="M1133" s="33">
        <v>43.67</v>
      </c>
      <c r="N1133" s="33">
        <v>171</v>
      </c>
      <c r="O1133" s="33">
        <v>0</v>
      </c>
    </row>
    <row r="1134" spans="1:15" x14ac:dyDescent="0.25">
      <c r="A1134" s="33"/>
      <c r="B1134" s="33">
        <v>62.94</v>
      </c>
      <c r="C1134" s="33">
        <v>17.489999999999998</v>
      </c>
      <c r="F1134" s="33">
        <v>16.77</v>
      </c>
      <c r="G1134" s="33">
        <v>132</v>
      </c>
      <c r="H1134" s="33">
        <v>62.94</v>
      </c>
      <c r="L1134" s="33">
        <v>62.94</v>
      </c>
      <c r="M1134" s="33">
        <v>16.77</v>
      </c>
      <c r="N1134" s="33">
        <v>132</v>
      </c>
      <c r="O1134" s="33">
        <v>0</v>
      </c>
    </row>
    <row r="1135" spans="1:15" x14ac:dyDescent="0.25">
      <c r="A1135" s="33"/>
      <c r="B1135" s="33">
        <v>12.55</v>
      </c>
      <c r="C1135" s="33">
        <v>19.260000000000002</v>
      </c>
      <c r="F1135" s="33">
        <v>4.01</v>
      </c>
      <c r="G1135" s="33">
        <v>964</v>
      </c>
      <c r="H1135" s="33">
        <v>12.55</v>
      </c>
      <c r="L1135" s="33">
        <v>12.55</v>
      </c>
      <c r="M1135" s="33">
        <v>4.01</v>
      </c>
      <c r="N1135" s="33">
        <v>964</v>
      </c>
      <c r="O1135" s="33">
        <v>0</v>
      </c>
    </row>
    <row r="1136" spans="1:15" x14ac:dyDescent="0.25">
      <c r="A1136" s="33"/>
      <c r="B1136" s="33">
        <v>20.28</v>
      </c>
      <c r="C1136" s="33">
        <v>19.62</v>
      </c>
      <c r="F1136" s="33">
        <v>52.05</v>
      </c>
      <c r="G1136" s="33">
        <v>2270</v>
      </c>
      <c r="H1136" s="33">
        <v>20.28</v>
      </c>
      <c r="L1136" s="33">
        <v>20.28</v>
      </c>
      <c r="M1136" s="33">
        <v>52.05</v>
      </c>
      <c r="N1136" s="33">
        <v>2270</v>
      </c>
      <c r="O1136" s="33">
        <v>0</v>
      </c>
    </row>
    <row r="1137" spans="1:15" x14ac:dyDescent="0.25">
      <c r="A1137" s="33"/>
      <c r="B1137" s="33">
        <v>48.82</v>
      </c>
      <c r="C1137" s="33">
        <v>36.11</v>
      </c>
      <c r="F1137" s="33">
        <v>22.15</v>
      </c>
      <c r="G1137" s="33">
        <v>4262</v>
      </c>
      <c r="H1137" s="33">
        <v>48.82</v>
      </c>
      <c r="L1137" s="33">
        <v>48.82</v>
      </c>
      <c r="M1137" s="33">
        <v>22.15</v>
      </c>
      <c r="N1137" s="33">
        <v>4262</v>
      </c>
      <c r="O1137" s="33">
        <v>0</v>
      </c>
    </row>
    <row r="1138" spans="1:15" x14ac:dyDescent="0.25">
      <c r="A1138" s="33"/>
      <c r="B1138" s="33">
        <v>27.99</v>
      </c>
      <c r="C1138" s="33">
        <v>30.45</v>
      </c>
      <c r="F1138" s="33">
        <v>44.04</v>
      </c>
      <c r="G1138" s="33">
        <v>21</v>
      </c>
      <c r="H1138" s="33">
        <v>27.99</v>
      </c>
      <c r="L1138" s="33">
        <v>27.99</v>
      </c>
      <c r="M1138" s="33">
        <v>44.04</v>
      </c>
      <c r="N1138" s="33">
        <v>21</v>
      </c>
      <c r="O1138" s="33">
        <v>0</v>
      </c>
    </row>
    <row r="1139" spans="1:15" x14ac:dyDescent="0.25">
      <c r="A1139" s="33"/>
      <c r="B1139" s="33">
        <v>11.38</v>
      </c>
      <c r="C1139" s="33">
        <v>47.69</v>
      </c>
      <c r="F1139" s="33">
        <v>9.82</v>
      </c>
      <c r="G1139" s="33">
        <v>448</v>
      </c>
      <c r="H1139" s="33">
        <v>11.38</v>
      </c>
      <c r="L1139" s="33">
        <v>11.38</v>
      </c>
      <c r="M1139" s="33">
        <v>9.82</v>
      </c>
      <c r="N1139" s="33">
        <v>448</v>
      </c>
      <c r="O1139" s="33">
        <v>0</v>
      </c>
    </row>
    <row r="1140" spans="1:15" x14ac:dyDescent="0.25">
      <c r="A1140" s="33"/>
      <c r="B1140" s="33">
        <v>8.94</v>
      </c>
      <c r="C1140" s="33">
        <v>31.97</v>
      </c>
      <c r="F1140" s="33">
        <v>221.99</v>
      </c>
      <c r="G1140" s="33">
        <v>178</v>
      </c>
      <c r="H1140" s="33">
        <v>8.94</v>
      </c>
      <c r="L1140" s="33">
        <v>8.94</v>
      </c>
      <c r="M1140" s="33">
        <v>221.99</v>
      </c>
      <c r="N1140" s="33">
        <v>178</v>
      </c>
      <c r="O1140" s="33">
        <v>0</v>
      </c>
    </row>
    <row r="1141" spans="1:15" x14ac:dyDescent="0.25">
      <c r="A1141" s="33"/>
      <c r="B1141" s="33">
        <v>32.869999999999997</v>
      </c>
      <c r="C1141" s="33">
        <v>25.7</v>
      </c>
      <c r="F1141" s="33">
        <v>11.14</v>
      </c>
      <c r="G1141" s="33">
        <v>997</v>
      </c>
      <c r="H1141" s="33">
        <v>32.869999999999997</v>
      </c>
      <c r="L1141" s="33">
        <v>32.869999999999997</v>
      </c>
      <c r="M1141" s="33">
        <v>11.14</v>
      </c>
      <c r="N1141" s="33">
        <v>997</v>
      </c>
      <c r="O1141" s="33">
        <v>0</v>
      </c>
    </row>
    <row r="1142" spans="1:15" x14ac:dyDescent="0.25">
      <c r="A1142" s="33"/>
      <c r="B1142" s="33">
        <v>28.56</v>
      </c>
      <c r="C1142" s="33">
        <v>33.880000000000003</v>
      </c>
      <c r="F1142" s="33">
        <v>24.09</v>
      </c>
      <c r="G1142" s="33">
        <v>3774</v>
      </c>
      <c r="H1142" s="33">
        <v>28.56</v>
      </c>
      <c r="L1142" s="33">
        <v>28.56</v>
      </c>
      <c r="M1142" s="33">
        <v>24.09</v>
      </c>
      <c r="N1142" s="33">
        <v>3774</v>
      </c>
      <c r="O1142" s="33">
        <v>0</v>
      </c>
    </row>
    <row r="1143" spans="1:15" x14ac:dyDescent="0.25">
      <c r="A1143" s="33"/>
      <c r="B1143" s="33">
        <v>2.81</v>
      </c>
      <c r="C1143" s="33">
        <v>35.5</v>
      </c>
      <c r="F1143" s="33">
        <v>15.53</v>
      </c>
      <c r="G1143" s="33">
        <v>6463</v>
      </c>
      <c r="H1143" s="33">
        <v>2.81</v>
      </c>
      <c r="L1143" s="33">
        <v>2.81</v>
      </c>
      <c r="M1143" s="33">
        <v>15.53</v>
      </c>
      <c r="N1143" s="33">
        <v>6463</v>
      </c>
      <c r="O1143" s="33">
        <v>0</v>
      </c>
    </row>
    <row r="1144" spans="1:15" x14ac:dyDescent="0.25">
      <c r="A1144" s="33"/>
      <c r="B1144" s="33">
        <v>36.119999999999997</v>
      </c>
      <c r="C1144" s="33">
        <v>36.1</v>
      </c>
      <c r="F1144" s="33">
        <v>12.44</v>
      </c>
      <c r="G1144" s="33">
        <v>2591</v>
      </c>
      <c r="H1144" s="33">
        <v>36.119999999999997</v>
      </c>
      <c r="L1144" s="33">
        <v>36.119999999999997</v>
      </c>
      <c r="M1144" s="33">
        <v>12.44</v>
      </c>
      <c r="N1144" s="33">
        <v>2591</v>
      </c>
      <c r="O1144" s="33">
        <v>0</v>
      </c>
    </row>
    <row r="1145" spans="1:15" x14ac:dyDescent="0.25">
      <c r="A1145" s="33"/>
      <c r="B1145" s="33">
        <v>28.42</v>
      </c>
      <c r="C1145" s="33">
        <v>27.43</v>
      </c>
      <c r="F1145" s="33">
        <v>39.15</v>
      </c>
      <c r="G1145" s="33">
        <v>290</v>
      </c>
      <c r="H1145" s="33">
        <v>28.42</v>
      </c>
      <c r="L1145" s="33">
        <v>28.42</v>
      </c>
      <c r="M1145" s="33">
        <v>39.15</v>
      </c>
      <c r="N1145" s="33">
        <v>290</v>
      </c>
      <c r="O1145" s="33">
        <v>0</v>
      </c>
    </row>
    <row r="1146" spans="1:15" x14ac:dyDescent="0.25">
      <c r="A1146" s="33"/>
      <c r="B1146" s="33">
        <v>10.82</v>
      </c>
      <c r="C1146" s="33">
        <v>32.83</v>
      </c>
      <c r="F1146" s="33">
        <v>29.35</v>
      </c>
      <c r="G1146" s="33">
        <v>135</v>
      </c>
      <c r="H1146" s="33">
        <v>10.82</v>
      </c>
      <c r="L1146" s="33">
        <v>10.82</v>
      </c>
      <c r="M1146" s="33">
        <v>29.35</v>
      </c>
      <c r="N1146" s="33">
        <v>135</v>
      </c>
      <c r="O1146" s="33">
        <v>0</v>
      </c>
    </row>
    <row r="1147" spans="1:15" x14ac:dyDescent="0.25">
      <c r="A1147" s="33"/>
      <c r="B1147" s="33">
        <v>6</v>
      </c>
      <c r="C1147" s="33">
        <v>24.45</v>
      </c>
      <c r="F1147" s="33">
        <v>6.57</v>
      </c>
      <c r="G1147" s="33">
        <v>1370</v>
      </c>
      <c r="H1147" s="33">
        <v>6</v>
      </c>
      <c r="L1147" s="33">
        <v>6</v>
      </c>
      <c r="M1147" s="33">
        <v>6.57</v>
      </c>
      <c r="N1147" s="33">
        <v>1370</v>
      </c>
      <c r="O1147" s="33">
        <v>0</v>
      </c>
    </row>
    <row r="1148" spans="1:15" x14ac:dyDescent="0.25">
      <c r="A1148" s="33"/>
      <c r="B1148" s="33">
        <v>34.32</v>
      </c>
      <c r="C1148" s="33">
        <v>31.89</v>
      </c>
      <c r="F1148" s="33">
        <v>15.29</v>
      </c>
      <c r="G1148" s="33">
        <v>216</v>
      </c>
      <c r="H1148" s="33">
        <v>34.32</v>
      </c>
      <c r="L1148" s="33">
        <v>34.32</v>
      </c>
      <c r="M1148" s="33">
        <v>15.29</v>
      </c>
      <c r="N1148" s="33">
        <v>216</v>
      </c>
      <c r="O1148" s="33">
        <v>0</v>
      </c>
    </row>
    <row r="1149" spans="1:15" x14ac:dyDescent="0.25">
      <c r="A1149" s="33"/>
      <c r="B1149" s="33">
        <v>15.98</v>
      </c>
      <c r="C1149" s="33">
        <v>57.32</v>
      </c>
      <c r="F1149" s="33">
        <v>19.07</v>
      </c>
      <c r="G1149" s="33">
        <v>127</v>
      </c>
      <c r="H1149" s="33">
        <v>15.98</v>
      </c>
      <c r="L1149" s="33">
        <v>15.98</v>
      </c>
      <c r="M1149" s="33">
        <v>19.07</v>
      </c>
      <c r="N1149" s="33">
        <v>127</v>
      </c>
      <c r="O1149" s="33">
        <v>0</v>
      </c>
    </row>
    <row r="1150" spans="1:15" x14ac:dyDescent="0.25">
      <c r="A1150" s="33"/>
      <c r="B1150" s="33">
        <v>37.119999999999997</v>
      </c>
      <c r="C1150" s="33">
        <v>32.869999999999997</v>
      </c>
      <c r="F1150" s="33">
        <v>73.69</v>
      </c>
      <c r="G1150" s="33">
        <v>93</v>
      </c>
      <c r="H1150" s="33">
        <v>37.119999999999997</v>
      </c>
      <c r="L1150" s="33">
        <v>37.119999999999997</v>
      </c>
      <c r="M1150" s="33">
        <v>73.69</v>
      </c>
      <c r="N1150" s="33">
        <v>93</v>
      </c>
      <c r="O1150" s="33">
        <v>0</v>
      </c>
    </row>
    <row r="1151" spans="1:15" x14ac:dyDescent="0.25">
      <c r="A1151" s="33"/>
      <c r="B1151" s="33">
        <v>14.7</v>
      </c>
      <c r="C1151" s="33">
        <v>19.899999999999999</v>
      </c>
      <c r="F1151" s="33">
        <v>20.52</v>
      </c>
      <c r="G1151" s="33">
        <v>17</v>
      </c>
      <c r="H1151" s="33">
        <v>14.7</v>
      </c>
      <c r="L1151" s="33">
        <v>14.7</v>
      </c>
      <c r="M1151" s="33">
        <v>20.52</v>
      </c>
      <c r="N1151" s="33">
        <v>17</v>
      </c>
      <c r="O1151" s="33">
        <v>0</v>
      </c>
    </row>
    <row r="1152" spans="1:15" x14ac:dyDescent="0.25">
      <c r="A1152" s="33"/>
      <c r="B1152" s="33">
        <v>14.09</v>
      </c>
      <c r="C1152" s="33">
        <v>28.45</v>
      </c>
      <c r="F1152" s="33">
        <v>21.6</v>
      </c>
      <c r="G1152" s="33">
        <v>1463</v>
      </c>
      <c r="H1152" s="33">
        <v>14.09</v>
      </c>
      <c r="L1152" s="33">
        <v>14.09</v>
      </c>
      <c r="M1152" s="33">
        <v>21.6</v>
      </c>
      <c r="N1152" s="33">
        <v>1463</v>
      </c>
      <c r="O1152" s="33">
        <v>0</v>
      </c>
    </row>
    <row r="1153" spans="1:15" x14ac:dyDescent="0.25">
      <c r="A1153" s="33"/>
      <c r="B1153" s="33">
        <v>1.51</v>
      </c>
      <c r="C1153" s="33">
        <v>12.56</v>
      </c>
      <c r="F1153" s="33">
        <v>26.85</v>
      </c>
      <c r="G1153" s="33">
        <v>2565</v>
      </c>
      <c r="H1153" s="33">
        <v>1.51</v>
      </c>
      <c r="L1153" s="33">
        <v>1.51</v>
      </c>
      <c r="M1153" s="33">
        <v>26.85</v>
      </c>
      <c r="N1153" s="33">
        <v>2565</v>
      </c>
      <c r="O1153" s="33">
        <v>0</v>
      </c>
    </row>
    <row r="1154" spans="1:15" x14ac:dyDescent="0.25">
      <c r="A1154" s="33"/>
      <c r="B1154" s="33">
        <v>6.34</v>
      </c>
      <c r="C1154" s="33">
        <v>29.87</v>
      </c>
      <c r="F1154" s="33">
        <v>16.809999999999999</v>
      </c>
      <c r="G1154" s="33">
        <v>187</v>
      </c>
      <c r="H1154" s="33">
        <v>6.34</v>
      </c>
      <c r="L1154" s="33">
        <v>6.34</v>
      </c>
      <c r="M1154" s="33">
        <v>16.809999999999999</v>
      </c>
      <c r="N1154" s="33">
        <v>187</v>
      </c>
      <c r="O1154" s="33">
        <v>0</v>
      </c>
    </row>
    <row r="1155" spans="1:15" x14ac:dyDescent="0.25">
      <c r="A1155" s="33"/>
      <c r="B1155" s="33">
        <v>3.44</v>
      </c>
      <c r="C1155" s="33">
        <v>42.64</v>
      </c>
      <c r="F1155" s="33">
        <v>183.14</v>
      </c>
      <c r="G1155" s="33">
        <v>570</v>
      </c>
      <c r="H1155" s="33">
        <v>3.44</v>
      </c>
      <c r="L1155" s="33">
        <v>3.44</v>
      </c>
      <c r="M1155" s="33">
        <v>183.14</v>
      </c>
      <c r="N1155" s="33">
        <v>570</v>
      </c>
      <c r="O1155" s="33">
        <v>0</v>
      </c>
    </row>
    <row r="1156" spans="1:15" x14ac:dyDescent="0.25">
      <c r="A1156" s="33"/>
      <c r="B1156" s="33">
        <v>22.01</v>
      </c>
      <c r="C1156" s="33">
        <v>28.89</v>
      </c>
      <c r="F1156" s="33">
        <v>30.5</v>
      </c>
      <c r="G1156" s="33">
        <v>270</v>
      </c>
      <c r="H1156" s="33">
        <v>22.01</v>
      </c>
      <c r="L1156" s="33">
        <v>22.01</v>
      </c>
      <c r="M1156" s="33">
        <v>30.5</v>
      </c>
      <c r="N1156" s="33">
        <v>270</v>
      </c>
      <c r="O1156" s="33">
        <v>0</v>
      </c>
    </row>
    <row r="1157" spans="1:15" x14ac:dyDescent="0.25">
      <c r="A1157" s="33"/>
      <c r="B1157" s="33">
        <v>18.82</v>
      </c>
      <c r="C1157" s="33">
        <v>29.24</v>
      </c>
      <c r="F1157" s="33">
        <v>22.35</v>
      </c>
      <c r="G1157" s="33">
        <v>567</v>
      </c>
      <c r="H1157" s="33">
        <v>18.82</v>
      </c>
      <c r="L1157" s="33">
        <v>18.82</v>
      </c>
      <c r="M1157" s="33">
        <v>22.35</v>
      </c>
      <c r="N1157" s="33">
        <v>567</v>
      </c>
      <c r="O1157" s="33">
        <v>0</v>
      </c>
    </row>
    <row r="1158" spans="1:15" x14ac:dyDescent="0.25">
      <c r="A1158" s="33"/>
      <c r="B1158" s="33">
        <v>10.07</v>
      </c>
      <c r="C1158" s="33">
        <v>24.33</v>
      </c>
      <c r="F1158" s="33">
        <v>74.069999999999993</v>
      </c>
      <c r="G1158" s="33">
        <v>2310</v>
      </c>
      <c r="H1158" s="33">
        <v>10.07</v>
      </c>
      <c r="L1158" s="33">
        <v>10.07</v>
      </c>
      <c r="M1158" s="33">
        <v>74.069999999999993</v>
      </c>
      <c r="N1158" s="33">
        <v>2310</v>
      </c>
      <c r="O1158" s="33">
        <v>0</v>
      </c>
    </row>
    <row r="1159" spans="1:15" x14ac:dyDescent="0.25">
      <c r="A1159" s="33"/>
      <c r="B1159" s="33">
        <v>40.840000000000003</v>
      </c>
      <c r="C1159" s="33">
        <v>58.2</v>
      </c>
      <c r="F1159" s="33">
        <v>19.38</v>
      </c>
      <c r="G1159" s="33">
        <v>763</v>
      </c>
      <c r="H1159" s="33">
        <v>40.840000000000003</v>
      </c>
      <c r="L1159" s="33">
        <v>40.840000000000003</v>
      </c>
      <c r="M1159" s="33">
        <v>19.38</v>
      </c>
      <c r="N1159" s="33">
        <v>763</v>
      </c>
      <c r="O1159" s="33">
        <v>0</v>
      </c>
    </row>
    <row r="1160" spans="1:15" x14ac:dyDescent="0.25">
      <c r="A1160" s="33"/>
      <c r="B1160" s="33">
        <v>39.119999999999997</v>
      </c>
      <c r="C1160" s="33">
        <v>27.02</v>
      </c>
      <c r="F1160" s="33">
        <v>125.94</v>
      </c>
      <c r="G1160" s="33">
        <v>233</v>
      </c>
      <c r="H1160" s="33">
        <v>39.119999999999997</v>
      </c>
      <c r="L1160" s="33">
        <v>39.119999999999997</v>
      </c>
      <c r="M1160" s="33">
        <v>125.94</v>
      </c>
      <c r="N1160" s="33">
        <v>233</v>
      </c>
      <c r="O1160" s="33">
        <v>0</v>
      </c>
    </row>
    <row r="1161" spans="1:15" x14ac:dyDescent="0.25">
      <c r="A1161" s="33"/>
      <c r="B1161" s="33">
        <v>28.53</v>
      </c>
      <c r="C1161" s="33">
        <v>43.29</v>
      </c>
      <c r="F1161" s="33">
        <v>88.69</v>
      </c>
      <c r="G1161" s="33">
        <v>1446</v>
      </c>
      <c r="H1161" s="33">
        <v>28.53</v>
      </c>
      <c r="L1161" s="33">
        <v>28.53</v>
      </c>
      <c r="M1161" s="33">
        <v>88.69</v>
      </c>
      <c r="N1161" s="33">
        <v>1446</v>
      </c>
      <c r="O1161" s="33">
        <v>0</v>
      </c>
    </row>
    <row r="1162" spans="1:15" x14ac:dyDescent="0.25">
      <c r="A1162" s="33"/>
      <c r="B1162" s="33">
        <v>10.98</v>
      </c>
      <c r="C1162" s="33">
        <v>18.440000000000001</v>
      </c>
      <c r="F1162" s="33">
        <v>59.11</v>
      </c>
      <c r="G1162" s="33">
        <v>618</v>
      </c>
      <c r="H1162" s="33">
        <v>10.98</v>
      </c>
      <c r="L1162" s="33">
        <v>10.98</v>
      </c>
      <c r="M1162" s="33">
        <v>59.11</v>
      </c>
      <c r="N1162" s="33">
        <v>618</v>
      </c>
      <c r="O1162" s="33">
        <v>0</v>
      </c>
    </row>
    <row r="1163" spans="1:15" x14ac:dyDescent="0.25">
      <c r="A1163" s="33"/>
      <c r="B1163" s="33">
        <v>17.059999999999999</v>
      </c>
      <c r="C1163" s="33">
        <v>26.56</v>
      </c>
      <c r="F1163" s="33">
        <v>11.57</v>
      </c>
      <c r="G1163" s="33">
        <v>1084</v>
      </c>
      <c r="H1163" s="33">
        <v>17.059999999999999</v>
      </c>
      <c r="L1163" s="33">
        <v>17.059999999999999</v>
      </c>
      <c r="M1163" s="33">
        <v>11.57</v>
      </c>
      <c r="N1163" s="33">
        <v>1084</v>
      </c>
      <c r="O1163" s="33">
        <v>0</v>
      </c>
    </row>
    <row r="1164" spans="1:15" x14ac:dyDescent="0.25">
      <c r="A1164" s="33"/>
      <c r="B1164" s="33">
        <v>2.76</v>
      </c>
      <c r="C1164" s="33">
        <v>21.79</v>
      </c>
      <c r="F1164" s="33">
        <v>478.71</v>
      </c>
      <c r="G1164" s="33">
        <v>2243</v>
      </c>
      <c r="H1164" s="33">
        <v>2.76</v>
      </c>
      <c r="L1164" s="33">
        <v>2.76</v>
      </c>
      <c r="M1164" s="33">
        <v>478.71</v>
      </c>
      <c r="N1164" s="33">
        <v>2243</v>
      </c>
      <c r="O1164" s="33">
        <v>0</v>
      </c>
    </row>
    <row r="1165" spans="1:15" x14ac:dyDescent="0.25">
      <c r="A1165" s="33"/>
      <c r="B1165" s="33">
        <v>22.78</v>
      </c>
      <c r="C1165" s="33">
        <v>32.520000000000003</v>
      </c>
      <c r="F1165" s="33">
        <v>8.2899999999999991</v>
      </c>
      <c r="G1165" s="33">
        <v>984</v>
      </c>
      <c r="H1165" s="33">
        <v>22.78</v>
      </c>
      <c r="L1165" s="33">
        <v>22.78</v>
      </c>
      <c r="M1165" s="33">
        <v>8.2899999999999991</v>
      </c>
      <c r="N1165" s="33">
        <v>984</v>
      </c>
      <c r="O1165" s="33">
        <v>0</v>
      </c>
    </row>
    <row r="1166" spans="1:15" x14ac:dyDescent="0.25">
      <c r="A1166" s="33"/>
      <c r="B1166" s="33">
        <v>23.45</v>
      </c>
      <c r="C1166" s="33">
        <v>24.65</v>
      </c>
      <c r="F1166" s="33">
        <v>6.35</v>
      </c>
      <c r="G1166" s="33">
        <v>374</v>
      </c>
      <c r="H1166" s="33">
        <v>23.45</v>
      </c>
      <c r="L1166" s="33">
        <v>23.45</v>
      </c>
      <c r="M1166" s="33">
        <v>6.35</v>
      </c>
      <c r="N1166" s="33">
        <v>374</v>
      </c>
      <c r="O1166" s="33">
        <v>0</v>
      </c>
    </row>
    <row r="1167" spans="1:15" x14ac:dyDescent="0.25">
      <c r="A1167" s="33"/>
      <c r="B1167" s="33">
        <v>30.67</v>
      </c>
      <c r="C1167" s="33">
        <v>0.19</v>
      </c>
      <c r="F1167" s="33">
        <v>11.14</v>
      </c>
      <c r="G1167" s="33">
        <v>1311</v>
      </c>
      <c r="H1167" s="33">
        <v>30.67</v>
      </c>
      <c r="L1167" s="33">
        <v>30.67</v>
      </c>
      <c r="M1167" s="33">
        <v>11.14</v>
      </c>
      <c r="N1167" s="33">
        <v>1311</v>
      </c>
      <c r="O1167" s="33">
        <v>0</v>
      </c>
    </row>
    <row r="1168" spans="1:15" x14ac:dyDescent="0.25">
      <c r="A1168" s="33"/>
      <c r="B1168" s="33">
        <v>37.9</v>
      </c>
      <c r="C1168" s="33">
        <v>22.22</v>
      </c>
      <c r="F1168" s="33">
        <v>78.73</v>
      </c>
      <c r="G1168" s="33">
        <v>930</v>
      </c>
      <c r="H1168" s="33">
        <v>37.9</v>
      </c>
      <c r="L1168" s="33">
        <v>37.9</v>
      </c>
      <c r="M1168" s="33">
        <v>78.73</v>
      </c>
      <c r="N1168" s="33">
        <v>930</v>
      </c>
      <c r="O1168" s="33">
        <v>0</v>
      </c>
    </row>
    <row r="1169" spans="1:15" x14ac:dyDescent="0.25">
      <c r="A1169" s="33"/>
      <c r="B1169" s="33">
        <v>3.63</v>
      </c>
      <c r="C1169" s="33">
        <v>27.43</v>
      </c>
      <c r="F1169" s="33">
        <v>22.65</v>
      </c>
      <c r="G1169" s="33">
        <v>6630</v>
      </c>
      <c r="H1169" s="33">
        <v>3.63</v>
      </c>
      <c r="L1169" s="33">
        <v>3.63</v>
      </c>
      <c r="M1169" s="33">
        <v>22.65</v>
      </c>
      <c r="N1169" s="33">
        <v>6630</v>
      </c>
      <c r="O1169" s="33">
        <v>0</v>
      </c>
    </row>
    <row r="1170" spans="1:15" x14ac:dyDescent="0.25">
      <c r="A1170" s="33"/>
      <c r="B1170" s="33">
        <v>44.94</v>
      </c>
      <c r="C1170" s="33">
        <v>22.19</v>
      </c>
      <c r="F1170" s="33">
        <v>11.2</v>
      </c>
      <c r="G1170" s="33">
        <v>4700</v>
      </c>
      <c r="H1170" s="33">
        <v>44.94</v>
      </c>
      <c r="L1170" s="33">
        <v>44.94</v>
      </c>
      <c r="M1170" s="33">
        <v>11.2</v>
      </c>
      <c r="N1170" s="33">
        <v>4700</v>
      </c>
      <c r="O1170" s="33">
        <v>0</v>
      </c>
    </row>
    <row r="1171" spans="1:15" x14ac:dyDescent="0.25">
      <c r="A1171" s="33"/>
      <c r="B1171" s="33">
        <v>4.41</v>
      </c>
      <c r="C1171" s="33">
        <v>30.12</v>
      </c>
      <c r="F1171" s="33">
        <v>10.55</v>
      </c>
      <c r="G1171" s="33">
        <v>708</v>
      </c>
      <c r="H1171" s="33">
        <v>4.41</v>
      </c>
      <c r="L1171" s="33">
        <v>4.41</v>
      </c>
      <c r="M1171" s="33">
        <v>10.55</v>
      </c>
      <c r="N1171" s="33">
        <v>708</v>
      </c>
      <c r="O1171" s="33">
        <v>0</v>
      </c>
    </row>
    <row r="1172" spans="1:15" x14ac:dyDescent="0.25">
      <c r="A1172" s="33"/>
      <c r="B1172" s="33">
        <v>19.440000000000001</v>
      </c>
      <c r="C1172" s="33">
        <v>28.03</v>
      </c>
      <c r="F1172" s="33">
        <v>4.54</v>
      </c>
      <c r="G1172" s="33">
        <v>878</v>
      </c>
      <c r="H1172" s="33">
        <v>19.440000000000001</v>
      </c>
      <c r="L1172" s="33">
        <v>19.440000000000001</v>
      </c>
      <c r="M1172" s="33">
        <v>4.54</v>
      </c>
      <c r="N1172" s="33">
        <v>878</v>
      </c>
      <c r="O1172" s="33">
        <v>0</v>
      </c>
    </row>
    <row r="1173" spans="1:15" x14ac:dyDescent="0.25">
      <c r="A1173" s="33"/>
      <c r="B1173" s="33">
        <v>5.7</v>
      </c>
      <c r="C1173" s="33">
        <v>28.47</v>
      </c>
      <c r="F1173" s="33">
        <v>3.49</v>
      </c>
      <c r="G1173" s="33">
        <v>855</v>
      </c>
      <c r="H1173" s="33">
        <v>5.7</v>
      </c>
      <c r="L1173" s="33">
        <v>5.7</v>
      </c>
      <c r="M1173" s="33">
        <v>3.49</v>
      </c>
      <c r="N1173" s="33">
        <v>855</v>
      </c>
      <c r="O1173" s="33">
        <v>0</v>
      </c>
    </row>
    <row r="1174" spans="1:15" x14ac:dyDescent="0.25">
      <c r="A1174" s="33"/>
      <c r="B1174" s="33">
        <v>29.69</v>
      </c>
      <c r="C1174" s="33">
        <v>23.23</v>
      </c>
      <c r="F1174" s="33">
        <v>45.98</v>
      </c>
      <c r="G1174" s="33">
        <v>54</v>
      </c>
      <c r="H1174" s="33">
        <v>29.69</v>
      </c>
      <c r="L1174" s="33">
        <v>29.69</v>
      </c>
      <c r="M1174" s="33">
        <v>45.98</v>
      </c>
      <c r="N1174" s="33">
        <v>54</v>
      </c>
      <c r="O1174" s="33">
        <v>0</v>
      </c>
    </row>
    <row r="1175" spans="1:15" x14ac:dyDescent="0.25">
      <c r="A1175" s="33"/>
      <c r="B1175" s="33">
        <v>40.200000000000003</v>
      </c>
      <c r="C1175" s="33">
        <v>41.8</v>
      </c>
      <c r="F1175" s="33">
        <v>26.97</v>
      </c>
      <c r="G1175" s="33">
        <v>1143</v>
      </c>
      <c r="H1175" s="33">
        <v>40.200000000000003</v>
      </c>
      <c r="L1175" s="33">
        <v>40.200000000000003</v>
      </c>
      <c r="M1175" s="33">
        <v>26.97</v>
      </c>
      <c r="N1175" s="33">
        <v>1143</v>
      </c>
      <c r="O1175" s="33">
        <v>0</v>
      </c>
    </row>
    <row r="1176" spans="1:15" x14ac:dyDescent="0.25">
      <c r="A1176" s="33"/>
      <c r="B1176" s="33">
        <v>16.88</v>
      </c>
      <c r="C1176" s="33">
        <v>42.92</v>
      </c>
      <c r="F1176" s="33">
        <v>41.41</v>
      </c>
      <c r="G1176" s="33">
        <v>17111</v>
      </c>
      <c r="H1176" s="33">
        <v>16.88</v>
      </c>
      <c r="L1176" s="33">
        <v>16.88</v>
      </c>
      <c r="M1176" s="33">
        <v>41.41</v>
      </c>
      <c r="N1176" s="33">
        <v>17111</v>
      </c>
      <c r="O1176" s="33">
        <v>0</v>
      </c>
    </row>
    <row r="1177" spans="1:15" x14ac:dyDescent="0.25">
      <c r="A1177" s="33"/>
      <c r="B1177" s="33">
        <v>38.369999999999997</v>
      </c>
      <c r="C1177" s="33">
        <v>32.409999999999997</v>
      </c>
      <c r="F1177" s="33">
        <v>23.55</v>
      </c>
      <c r="G1177" s="33">
        <v>884</v>
      </c>
      <c r="H1177" s="33">
        <v>38.369999999999997</v>
      </c>
      <c r="L1177" s="33">
        <v>38.369999999999997</v>
      </c>
      <c r="M1177" s="33">
        <v>23.55</v>
      </c>
      <c r="N1177" s="33">
        <v>884</v>
      </c>
      <c r="O1177" s="33">
        <v>0</v>
      </c>
    </row>
    <row r="1178" spans="1:15" x14ac:dyDescent="0.25">
      <c r="A1178" s="33"/>
      <c r="B1178" s="33">
        <v>11.56</v>
      </c>
      <c r="C1178" s="33">
        <v>34.79</v>
      </c>
      <c r="F1178" s="33">
        <v>58.31</v>
      </c>
      <c r="G1178" s="33">
        <v>591</v>
      </c>
      <c r="H1178" s="33">
        <v>11.56</v>
      </c>
      <c r="L1178" s="33">
        <v>11.56</v>
      </c>
      <c r="M1178" s="33">
        <v>58.31</v>
      </c>
      <c r="N1178" s="33">
        <v>591</v>
      </c>
      <c r="O1178" s="33">
        <v>0</v>
      </c>
    </row>
    <row r="1179" spans="1:15" x14ac:dyDescent="0.25">
      <c r="A1179" s="33"/>
      <c r="B1179" s="33">
        <v>43.22</v>
      </c>
      <c r="C1179" s="33">
        <v>22.79</v>
      </c>
      <c r="F1179" s="33">
        <v>205.26</v>
      </c>
      <c r="G1179" s="33">
        <v>523</v>
      </c>
      <c r="H1179" s="33">
        <v>43.22</v>
      </c>
      <c r="L1179" s="33">
        <v>43.22</v>
      </c>
      <c r="M1179" s="33">
        <v>205.26</v>
      </c>
      <c r="N1179" s="33">
        <v>523</v>
      </c>
      <c r="O1179" s="33">
        <v>0</v>
      </c>
    </row>
    <row r="1180" spans="1:15" x14ac:dyDescent="0.25">
      <c r="A1180" s="33"/>
      <c r="B1180" s="33">
        <v>6.1</v>
      </c>
      <c r="C1180" s="33">
        <v>30.06</v>
      </c>
      <c r="F1180" s="33">
        <v>20.41</v>
      </c>
      <c r="G1180" s="33">
        <v>1145</v>
      </c>
      <c r="H1180" s="33">
        <v>6.1</v>
      </c>
      <c r="L1180" s="33">
        <v>6.1</v>
      </c>
      <c r="M1180" s="33">
        <v>20.41</v>
      </c>
      <c r="N1180" s="33">
        <v>1145</v>
      </c>
      <c r="O1180" s="33">
        <v>0</v>
      </c>
    </row>
    <row r="1181" spans="1:15" x14ac:dyDescent="0.25">
      <c r="A1181" s="33"/>
      <c r="B1181" s="33">
        <v>42.48</v>
      </c>
      <c r="C1181" s="33">
        <v>14.26</v>
      </c>
      <c r="F1181" s="33">
        <v>37.26</v>
      </c>
      <c r="G1181" s="33">
        <v>2001</v>
      </c>
      <c r="H1181" s="33">
        <v>42.48</v>
      </c>
      <c r="L1181" s="33">
        <v>42.48</v>
      </c>
      <c r="M1181" s="33">
        <v>37.26</v>
      </c>
      <c r="N1181" s="33">
        <v>2001</v>
      </c>
      <c r="O1181" s="33">
        <v>0</v>
      </c>
    </row>
    <row r="1182" spans="1:15" x14ac:dyDescent="0.25">
      <c r="A1182" s="33"/>
      <c r="B1182" s="33">
        <v>19.11</v>
      </c>
      <c r="C1182" s="33">
        <v>31.79</v>
      </c>
      <c r="F1182" s="33">
        <v>16.37</v>
      </c>
      <c r="G1182" s="33">
        <v>11141</v>
      </c>
      <c r="H1182" s="33">
        <v>19.11</v>
      </c>
      <c r="L1182" s="33">
        <v>19.11</v>
      </c>
      <c r="M1182" s="33">
        <v>16.37</v>
      </c>
      <c r="N1182" s="33">
        <v>11141</v>
      </c>
      <c r="O1182" s="33">
        <v>0</v>
      </c>
    </row>
    <row r="1183" spans="1:15" x14ac:dyDescent="0.25">
      <c r="A1183" s="33"/>
      <c r="B1183" s="33">
        <v>15.14</v>
      </c>
      <c r="C1183" s="33">
        <v>41.86</v>
      </c>
      <c r="F1183" s="33">
        <v>18.2</v>
      </c>
      <c r="G1183" s="33">
        <v>574</v>
      </c>
      <c r="H1183" s="33">
        <v>15.14</v>
      </c>
      <c r="L1183" s="33">
        <v>15.14</v>
      </c>
      <c r="M1183" s="33">
        <v>18.2</v>
      </c>
      <c r="N1183" s="33">
        <v>574</v>
      </c>
      <c r="O1183" s="33">
        <v>0</v>
      </c>
    </row>
    <row r="1184" spans="1:15" x14ac:dyDescent="0.25">
      <c r="A1184" s="33"/>
      <c r="B1184" s="33">
        <v>17.93</v>
      </c>
      <c r="C1184" s="33">
        <v>35.03</v>
      </c>
      <c r="F1184" s="33">
        <v>9.58</v>
      </c>
      <c r="G1184" s="33">
        <v>12340</v>
      </c>
      <c r="H1184" s="33">
        <v>17.93</v>
      </c>
      <c r="L1184" s="33">
        <v>17.93</v>
      </c>
      <c r="M1184" s="33">
        <v>9.58</v>
      </c>
      <c r="N1184" s="33">
        <v>12340</v>
      </c>
      <c r="O1184" s="33">
        <v>0</v>
      </c>
    </row>
    <row r="1185" spans="1:15" x14ac:dyDescent="0.25">
      <c r="A1185" s="33"/>
      <c r="B1185" s="33">
        <v>25.15</v>
      </c>
      <c r="C1185" s="33">
        <v>9.09</v>
      </c>
      <c r="F1185" s="33">
        <v>8.8699999999999992</v>
      </c>
      <c r="G1185" s="33">
        <v>1344</v>
      </c>
      <c r="H1185" s="33">
        <v>25.15</v>
      </c>
      <c r="L1185" s="33">
        <v>25.15</v>
      </c>
      <c r="M1185" s="33">
        <v>8.8699999999999992</v>
      </c>
      <c r="N1185" s="33">
        <v>1344</v>
      </c>
      <c r="O1185" s="33">
        <v>0</v>
      </c>
    </row>
    <row r="1186" spans="1:15" x14ac:dyDescent="0.25">
      <c r="A1186" s="33"/>
      <c r="B1186" s="33">
        <v>8.9600000000000009</v>
      </c>
      <c r="C1186" s="33">
        <v>15.24</v>
      </c>
      <c r="F1186" s="33">
        <v>19.47</v>
      </c>
      <c r="G1186" s="33">
        <v>433</v>
      </c>
      <c r="H1186" s="33">
        <v>8.9600000000000009</v>
      </c>
      <c r="L1186" s="33">
        <v>8.9600000000000009</v>
      </c>
      <c r="M1186" s="33">
        <v>19.47</v>
      </c>
      <c r="N1186" s="33">
        <v>433</v>
      </c>
      <c r="O1186" s="33">
        <v>0</v>
      </c>
    </row>
    <row r="1187" spans="1:15" x14ac:dyDescent="0.25">
      <c r="A1187" s="33"/>
      <c r="B1187" s="33">
        <v>7.97</v>
      </c>
      <c r="C1187" s="33">
        <v>16.45</v>
      </c>
      <c r="F1187" s="33">
        <v>3.78</v>
      </c>
      <c r="G1187" s="33">
        <v>63</v>
      </c>
      <c r="H1187" s="33">
        <v>7.97</v>
      </c>
      <c r="L1187" s="33">
        <v>7.97</v>
      </c>
      <c r="M1187" s="33">
        <v>3.78</v>
      </c>
      <c r="N1187" s="33">
        <v>63</v>
      </c>
      <c r="O1187" s="33">
        <v>0</v>
      </c>
    </row>
    <row r="1188" spans="1:15" x14ac:dyDescent="0.25">
      <c r="A1188" s="33"/>
      <c r="B1188" s="33">
        <v>21.29</v>
      </c>
      <c r="C1188" s="33">
        <v>43.87</v>
      </c>
      <c r="F1188" s="33">
        <v>19.34</v>
      </c>
      <c r="G1188" s="33">
        <v>4005</v>
      </c>
      <c r="H1188" s="33">
        <v>21.29</v>
      </c>
      <c r="L1188" s="33">
        <v>21.29</v>
      </c>
      <c r="M1188" s="33">
        <v>19.34</v>
      </c>
      <c r="N1188" s="33">
        <v>4005</v>
      </c>
      <c r="O1188" s="33">
        <v>0</v>
      </c>
    </row>
    <row r="1189" spans="1:15" x14ac:dyDescent="0.25">
      <c r="A1189" s="33"/>
      <c r="B1189" s="33">
        <v>19.38</v>
      </c>
      <c r="C1189" s="33">
        <v>40.29</v>
      </c>
      <c r="F1189" s="33">
        <v>8.75</v>
      </c>
      <c r="G1189" s="33">
        <v>1650</v>
      </c>
      <c r="H1189" s="33">
        <v>19.38</v>
      </c>
      <c r="L1189" s="33">
        <v>19.38</v>
      </c>
      <c r="M1189" s="33">
        <v>8.75</v>
      </c>
      <c r="N1189" s="33">
        <v>1650</v>
      </c>
      <c r="O1189" s="33">
        <v>0</v>
      </c>
    </row>
    <row r="1190" spans="1:15" x14ac:dyDescent="0.25">
      <c r="A1190" s="33"/>
      <c r="B1190" s="33">
        <v>35.71</v>
      </c>
      <c r="C1190" s="33">
        <v>21.21</v>
      </c>
      <c r="F1190" s="33">
        <v>25.1</v>
      </c>
      <c r="G1190" s="33">
        <v>201</v>
      </c>
      <c r="H1190" s="33">
        <v>35.71</v>
      </c>
      <c r="L1190" s="33">
        <v>35.71</v>
      </c>
      <c r="M1190" s="33">
        <v>25.1</v>
      </c>
      <c r="N1190" s="33">
        <v>201</v>
      </c>
      <c r="O1190" s="33">
        <v>0</v>
      </c>
    </row>
    <row r="1191" spans="1:15" x14ac:dyDescent="0.25">
      <c r="A1191" s="33"/>
      <c r="B1191" s="33">
        <v>20.62</v>
      </c>
      <c r="C1191" s="33">
        <v>43.36</v>
      </c>
      <c r="F1191" s="33">
        <v>27.01</v>
      </c>
      <c r="G1191" s="33">
        <v>270</v>
      </c>
      <c r="H1191" s="33">
        <v>20.62</v>
      </c>
      <c r="L1191" s="33">
        <v>20.62</v>
      </c>
      <c r="M1191" s="33">
        <v>27.01</v>
      </c>
      <c r="N1191" s="33">
        <v>270</v>
      </c>
      <c r="O1191" s="33">
        <v>0</v>
      </c>
    </row>
    <row r="1192" spans="1:15" x14ac:dyDescent="0.25">
      <c r="A1192" s="33"/>
      <c r="B1192" s="33">
        <v>15.13</v>
      </c>
      <c r="C1192" s="33">
        <v>12.39</v>
      </c>
      <c r="F1192" s="33">
        <v>33.49</v>
      </c>
      <c r="G1192" s="33">
        <v>1855</v>
      </c>
      <c r="H1192" s="33">
        <v>15.13</v>
      </c>
      <c r="L1192" s="33">
        <v>15.13</v>
      </c>
      <c r="M1192" s="33">
        <v>33.49</v>
      </c>
      <c r="N1192" s="33">
        <v>1855</v>
      </c>
      <c r="O1192" s="33">
        <v>0</v>
      </c>
    </row>
    <row r="1193" spans="1:15" x14ac:dyDescent="0.25">
      <c r="A1193" s="33"/>
      <c r="B1193" s="33">
        <v>10.31</v>
      </c>
      <c r="C1193" s="33">
        <v>24.78</v>
      </c>
      <c r="F1193" s="33">
        <v>28.73</v>
      </c>
      <c r="G1193" s="33">
        <v>143</v>
      </c>
      <c r="H1193" s="33">
        <v>10.31</v>
      </c>
      <c r="L1193" s="33">
        <v>10.31</v>
      </c>
      <c r="M1193" s="33">
        <v>28.73</v>
      </c>
      <c r="N1193" s="33">
        <v>143</v>
      </c>
      <c r="O1193" s="33">
        <v>0</v>
      </c>
    </row>
    <row r="1194" spans="1:15" x14ac:dyDescent="0.25">
      <c r="A1194" s="33"/>
      <c r="B1194" s="33">
        <v>36.85</v>
      </c>
      <c r="C1194" s="33">
        <v>13.5</v>
      </c>
      <c r="F1194" s="33">
        <v>39.729999999999997</v>
      </c>
      <c r="G1194" s="33">
        <v>440</v>
      </c>
      <c r="H1194" s="33">
        <v>36.85</v>
      </c>
      <c r="L1194" s="33">
        <v>36.85</v>
      </c>
      <c r="M1194" s="33">
        <v>39.729999999999997</v>
      </c>
      <c r="N1194" s="33">
        <v>440</v>
      </c>
      <c r="O1194" s="33">
        <v>0</v>
      </c>
    </row>
    <row r="1195" spans="1:15" x14ac:dyDescent="0.25">
      <c r="A1195" s="33"/>
      <c r="B1195" s="33">
        <v>17.3</v>
      </c>
      <c r="C1195" s="33">
        <v>20.28</v>
      </c>
      <c r="F1195" s="33">
        <v>28.92</v>
      </c>
      <c r="G1195" s="33">
        <v>73</v>
      </c>
      <c r="H1195" s="33">
        <v>17.3</v>
      </c>
      <c r="L1195" s="33">
        <v>17.3</v>
      </c>
      <c r="M1195" s="33">
        <v>28.92</v>
      </c>
      <c r="N1195" s="33">
        <v>73</v>
      </c>
      <c r="O1195" s="33">
        <v>0</v>
      </c>
    </row>
    <row r="1196" spans="1:15" x14ac:dyDescent="0.25">
      <c r="A1196" s="33"/>
      <c r="B1196" s="33">
        <v>9.34</v>
      </c>
      <c r="C1196" s="33">
        <v>63.09</v>
      </c>
      <c r="F1196" s="33">
        <v>11.99</v>
      </c>
      <c r="G1196" s="33">
        <v>348</v>
      </c>
      <c r="H1196" s="33">
        <v>9.34</v>
      </c>
      <c r="L1196" s="33">
        <v>9.34</v>
      </c>
      <c r="M1196" s="33">
        <v>11.99</v>
      </c>
      <c r="N1196" s="33">
        <v>348</v>
      </c>
      <c r="O1196" s="33">
        <v>0</v>
      </c>
    </row>
    <row r="1197" spans="1:15" x14ac:dyDescent="0.25">
      <c r="A1197" s="33"/>
      <c r="B1197" s="33">
        <v>5.24</v>
      </c>
      <c r="C1197" s="33">
        <v>40.49</v>
      </c>
      <c r="F1197" s="33">
        <v>640.22</v>
      </c>
      <c r="G1197" s="33">
        <v>5162</v>
      </c>
      <c r="H1197" s="33">
        <v>5.24</v>
      </c>
      <c r="L1197" s="33">
        <v>5.24</v>
      </c>
      <c r="M1197" s="33">
        <v>640.22</v>
      </c>
      <c r="N1197" s="33">
        <v>5162</v>
      </c>
      <c r="O1197" s="33">
        <v>0</v>
      </c>
    </row>
    <row r="1198" spans="1:15" x14ac:dyDescent="0.25">
      <c r="A1198" s="33"/>
      <c r="B1198" s="33">
        <v>19.37</v>
      </c>
      <c r="C1198" s="33">
        <v>25.34</v>
      </c>
      <c r="F1198" s="33">
        <v>23.1</v>
      </c>
      <c r="G1198" s="33">
        <v>2587</v>
      </c>
      <c r="H1198" s="33">
        <v>19.37</v>
      </c>
      <c r="L1198" s="33">
        <v>19.37</v>
      </c>
      <c r="M1198" s="33">
        <v>23.1</v>
      </c>
      <c r="N1198" s="33">
        <v>2587</v>
      </c>
      <c r="O1198" s="33">
        <v>0</v>
      </c>
    </row>
    <row r="1199" spans="1:15" x14ac:dyDescent="0.25">
      <c r="A1199" s="33"/>
      <c r="B1199" s="33">
        <v>27.84</v>
      </c>
      <c r="C1199" s="33">
        <v>38.78</v>
      </c>
      <c r="F1199" s="33">
        <v>14.77</v>
      </c>
      <c r="G1199" s="33">
        <v>76</v>
      </c>
      <c r="H1199" s="33">
        <v>27.84</v>
      </c>
      <c r="L1199" s="33">
        <v>27.84</v>
      </c>
      <c r="M1199" s="33">
        <v>14.77</v>
      </c>
      <c r="N1199" s="33">
        <v>76</v>
      </c>
      <c r="O1199" s="33">
        <v>0</v>
      </c>
    </row>
    <row r="1200" spans="1:15" x14ac:dyDescent="0.25">
      <c r="A1200" s="33"/>
      <c r="B1200" s="33">
        <v>20.7</v>
      </c>
      <c r="C1200" s="33">
        <v>11.14</v>
      </c>
      <c r="F1200" s="33">
        <v>137.16999999999999</v>
      </c>
      <c r="G1200" s="33">
        <v>2562</v>
      </c>
      <c r="H1200" s="33">
        <v>20.7</v>
      </c>
      <c r="L1200" s="33">
        <v>20.7</v>
      </c>
      <c r="M1200" s="33">
        <v>137.16999999999999</v>
      </c>
      <c r="N1200" s="33">
        <v>2562</v>
      </c>
      <c r="O1200" s="33">
        <v>0</v>
      </c>
    </row>
    <row r="1201" spans="1:15" x14ac:dyDescent="0.25">
      <c r="A1201" s="33"/>
      <c r="B1201" s="33">
        <v>32.32</v>
      </c>
      <c r="C1201" s="33">
        <v>41.07</v>
      </c>
      <c r="F1201" s="33">
        <v>35.590000000000003</v>
      </c>
      <c r="G1201" s="33">
        <v>4433</v>
      </c>
      <c r="H1201" s="33">
        <v>32.32</v>
      </c>
      <c r="L1201" s="33">
        <v>32.32</v>
      </c>
      <c r="M1201" s="33">
        <v>35.590000000000003</v>
      </c>
      <c r="N1201" s="33">
        <v>4433</v>
      </c>
      <c r="O1201" s="33">
        <v>0</v>
      </c>
    </row>
    <row r="1202" spans="1:15" x14ac:dyDescent="0.25">
      <c r="A1202" s="33"/>
      <c r="B1202" s="33">
        <v>68.31</v>
      </c>
      <c r="C1202" s="33">
        <v>31.77</v>
      </c>
      <c r="F1202" s="33">
        <v>47.88</v>
      </c>
      <c r="G1202" s="33">
        <v>64</v>
      </c>
      <c r="H1202" s="33">
        <v>68.31</v>
      </c>
      <c r="L1202" s="33">
        <v>68.31</v>
      </c>
      <c r="M1202" s="33">
        <v>47.88</v>
      </c>
      <c r="N1202" s="33">
        <v>64</v>
      </c>
      <c r="O1202" s="33">
        <v>0</v>
      </c>
    </row>
    <row r="1203" spans="1:15" x14ac:dyDescent="0.25">
      <c r="A1203" s="33"/>
      <c r="B1203" s="33">
        <v>31.78</v>
      </c>
      <c r="C1203" s="33">
        <v>14.06</v>
      </c>
      <c r="F1203" s="33">
        <v>10.75</v>
      </c>
      <c r="G1203" s="33">
        <v>2556</v>
      </c>
      <c r="H1203" s="33">
        <v>31.78</v>
      </c>
      <c r="L1203" s="33">
        <v>31.78</v>
      </c>
      <c r="M1203" s="33">
        <v>10.75</v>
      </c>
      <c r="N1203" s="33">
        <v>2556</v>
      </c>
      <c r="O1203" s="33">
        <v>0</v>
      </c>
    </row>
    <row r="1204" spans="1:15" x14ac:dyDescent="0.25">
      <c r="A1204" s="33"/>
      <c r="B1204" s="33">
        <v>20.88</v>
      </c>
      <c r="C1204" s="33">
        <v>54.9</v>
      </c>
      <c r="F1204" s="33">
        <v>135.76</v>
      </c>
      <c r="G1204" s="33">
        <v>85</v>
      </c>
      <c r="H1204" s="33">
        <v>20.88</v>
      </c>
      <c r="L1204" s="33">
        <v>20.88</v>
      </c>
      <c r="M1204" s="33">
        <v>135.76</v>
      </c>
      <c r="N1204" s="33">
        <v>85</v>
      </c>
      <c r="O1204" s="33">
        <v>0</v>
      </c>
    </row>
    <row r="1205" spans="1:15" x14ac:dyDescent="0.25">
      <c r="A1205" s="33"/>
      <c r="B1205" s="33">
        <v>27.76</v>
      </c>
      <c r="C1205" s="33">
        <v>29.68</v>
      </c>
      <c r="F1205" s="33">
        <v>47.36</v>
      </c>
      <c r="G1205" s="33">
        <v>1442</v>
      </c>
      <c r="H1205" s="33">
        <v>27.76</v>
      </c>
      <c r="L1205" s="33">
        <v>27.76</v>
      </c>
      <c r="M1205" s="33">
        <v>47.36</v>
      </c>
      <c r="N1205" s="33">
        <v>1442</v>
      </c>
      <c r="O1205" s="33">
        <v>0</v>
      </c>
    </row>
    <row r="1206" spans="1:15" x14ac:dyDescent="0.25">
      <c r="A1206" s="33"/>
      <c r="B1206" s="33">
        <v>44.99</v>
      </c>
      <c r="C1206" s="33">
        <v>36.74</v>
      </c>
      <c r="F1206" s="33">
        <v>83.74</v>
      </c>
      <c r="G1206" s="33">
        <v>268</v>
      </c>
      <c r="H1206" s="33">
        <v>44.99</v>
      </c>
      <c r="L1206" s="33">
        <v>44.99</v>
      </c>
      <c r="M1206" s="33">
        <v>83.74</v>
      </c>
      <c r="N1206" s="33">
        <v>268</v>
      </c>
      <c r="O1206" s="33">
        <v>0</v>
      </c>
    </row>
    <row r="1207" spans="1:15" x14ac:dyDescent="0.25">
      <c r="A1207" s="33"/>
      <c r="B1207" s="33">
        <v>12.93</v>
      </c>
      <c r="C1207" s="33">
        <v>58.35</v>
      </c>
      <c r="F1207" s="33">
        <v>34.369999999999997</v>
      </c>
      <c r="G1207" s="33">
        <v>604</v>
      </c>
      <c r="H1207" s="33">
        <v>12.93</v>
      </c>
      <c r="L1207" s="33">
        <v>12.93</v>
      </c>
      <c r="M1207" s="33">
        <v>34.369999999999997</v>
      </c>
      <c r="N1207" s="33">
        <v>604</v>
      </c>
      <c r="O1207" s="33">
        <v>0</v>
      </c>
    </row>
    <row r="1208" spans="1:15" x14ac:dyDescent="0.25">
      <c r="A1208" s="33"/>
      <c r="B1208" s="33">
        <v>25.88</v>
      </c>
      <c r="C1208" s="33">
        <v>46.86</v>
      </c>
      <c r="F1208" s="33">
        <v>52.51</v>
      </c>
      <c r="G1208" s="33">
        <v>131</v>
      </c>
      <c r="H1208" s="33">
        <v>25.88</v>
      </c>
      <c r="L1208" s="33">
        <v>25.88</v>
      </c>
      <c r="M1208" s="33">
        <v>52.51</v>
      </c>
      <c r="N1208" s="33">
        <v>131</v>
      </c>
      <c r="O1208" s="33">
        <v>0</v>
      </c>
    </row>
    <row r="1209" spans="1:15" x14ac:dyDescent="0.25">
      <c r="A1209" s="33"/>
      <c r="B1209" s="33">
        <v>61.75</v>
      </c>
      <c r="C1209" s="33">
        <v>9.42</v>
      </c>
      <c r="F1209" s="33">
        <v>122.69</v>
      </c>
      <c r="G1209" s="33">
        <v>107</v>
      </c>
      <c r="H1209" s="33">
        <v>61.75</v>
      </c>
      <c r="L1209" s="33">
        <v>61.75</v>
      </c>
      <c r="M1209" s="33">
        <v>122.69</v>
      </c>
      <c r="N1209" s="33">
        <v>107</v>
      </c>
      <c r="O1209" s="33">
        <v>0</v>
      </c>
    </row>
    <row r="1210" spans="1:15" x14ac:dyDescent="0.25">
      <c r="A1210" s="33"/>
      <c r="B1210" s="33">
        <v>29.38</v>
      </c>
      <c r="C1210" s="33">
        <v>7.02</v>
      </c>
      <c r="F1210" s="33">
        <v>26.48</v>
      </c>
      <c r="G1210" s="33">
        <v>341</v>
      </c>
      <c r="H1210" s="33">
        <v>29.38</v>
      </c>
      <c r="L1210" s="33">
        <v>29.38</v>
      </c>
      <c r="M1210" s="33">
        <v>26.48</v>
      </c>
      <c r="N1210" s="33">
        <v>341</v>
      </c>
      <c r="O1210" s="33">
        <v>0</v>
      </c>
    </row>
    <row r="1211" spans="1:15" x14ac:dyDescent="0.25">
      <c r="A1211" s="33"/>
      <c r="B1211" s="33">
        <v>4.97</v>
      </c>
      <c r="C1211" s="33">
        <v>4.68</v>
      </c>
      <c r="F1211" s="33">
        <v>7.95</v>
      </c>
      <c r="G1211" s="33">
        <v>910</v>
      </c>
      <c r="H1211" s="33">
        <v>4.97</v>
      </c>
      <c r="L1211" s="33">
        <v>4.97</v>
      </c>
      <c r="M1211" s="33">
        <v>7.95</v>
      </c>
      <c r="N1211" s="33">
        <v>910</v>
      </c>
      <c r="O1211" s="33">
        <v>0</v>
      </c>
    </row>
    <row r="1212" spans="1:15" x14ac:dyDescent="0.25">
      <c r="A1212" s="33"/>
      <c r="B1212" s="33">
        <v>18.13</v>
      </c>
      <c r="C1212" s="33">
        <v>23.97</v>
      </c>
      <c r="F1212" s="33">
        <v>6.98</v>
      </c>
      <c r="G1212" s="33">
        <v>332</v>
      </c>
      <c r="H1212" s="33">
        <v>18.13</v>
      </c>
      <c r="L1212" s="33">
        <v>18.13</v>
      </c>
      <c r="M1212" s="33">
        <v>6.98</v>
      </c>
      <c r="N1212" s="33">
        <v>332</v>
      </c>
      <c r="O1212" s="33">
        <v>0</v>
      </c>
    </row>
    <row r="1213" spans="1:15" x14ac:dyDescent="0.25">
      <c r="A1213" s="33"/>
      <c r="B1213" s="33">
        <v>7.21</v>
      </c>
      <c r="C1213" s="33">
        <v>21.48</v>
      </c>
      <c r="F1213" s="33">
        <v>23.24</v>
      </c>
      <c r="G1213" s="33">
        <v>772</v>
      </c>
      <c r="H1213" s="33">
        <v>7.21</v>
      </c>
      <c r="L1213" s="33">
        <v>7.21</v>
      </c>
      <c r="M1213" s="33">
        <v>23.24</v>
      </c>
      <c r="N1213" s="33">
        <v>772</v>
      </c>
      <c r="O1213" s="33">
        <v>0</v>
      </c>
    </row>
    <row r="1214" spans="1:15" x14ac:dyDescent="0.25">
      <c r="A1214" s="33"/>
      <c r="B1214" s="33">
        <v>12.25</v>
      </c>
      <c r="C1214" s="33">
        <v>30.94</v>
      </c>
      <c r="F1214" s="33">
        <v>13.3</v>
      </c>
      <c r="G1214" s="33">
        <v>43</v>
      </c>
      <c r="H1214" s="33">
        <v>12.25</v>
      </c>
      <c r="L1214" s="33">
        <v>12.25</v>
      </c>
      <c r="M1214" s="33">
        <v>13.3</v>
      </c>
      <c r="N1214" s="33">
        <v>43</v>
      </c>
      <c r="O1214" s="33">
        <v>0</v>
      </c>
    </row>
    <row r="1215" spans="1:15" x14ac:dyDescent="0.25">
      <c r="A1215" s="33"/>
      <c r="B1215" s="33">
        <v>23.48</v>
      </c>
      <c r="C1215" s="33">
        <v>32.299999999999997</v>
      </c>
      <c r="F1215" s="33">
        <v>11.72</v>
      </c>
      <c r="G1215" s="33">
        <v>104</v>
      </c>
      <c r="H1215" s="33">
        <v>23.48</v>
      </c>
      <c r="L1215" s="33">
        <v>23.48</v>
      </c>
      <c r="M1215" s="33">
        <v>11.72</v>
      </c>
      <c r="N1215" s="33">
        <v>104</v>
      </c>
      <c r="O1215" s="33">
        <v>0</v>
      </c>
    </row>
    <row r="1216" spans="1:15" x14ac:dyDescent="0.25">
      <c r="A1216" s="33"/>
      <c r="B1216" s="33">
        <v>19.63</v>
      </c>
      <c r="C1216" s="33">
        <v>4.28</v>
      </c>
      <c r="F1216" s="33">
        <v>47.63</v>
      </c>
      <c r="G1216" s="33">
        <v>102</v>
      </c>
      <c r="H1216" s="33">
        <v>19.63</v>
      </c>
      <c r="L1216" s="33">
        <v>19.63</v>
      </c>
      <c r="M1216" s="33">
        <v>47.63</v>
      </c>
      <c r="N1216" s="33">
        <v>102</v>
      </c>
      <c r="O1216" s="33">
        <v>0</v>
      </c>
    </row>
    <row r="1217" spans="1:15" x14ac:dyDescent="0.25">
      <c r="A1217" s="33"/>
      <c r="B1217" s="33">
        <v>4.1399999999999997</v>
      </c>
      <c r="C1217" s="33">
        <v>34.4</v>
      </c>
      <c r="F1217" s="33">
        <v>57.28</v>
      </c>
      <c r="G1217" s="33">
        <v>616</v>
      </c>
      <c r="H1217" s="33">
        <v>4.1399999999999997</v>
      </c>
      <c r="L1217" s="33">
        <v>4.1399999999999997</v>
      </c>
      <c r="M1217" s="33">
        <v>57.28</v>
      </c>
      <c r="N1217" s="33">
        <v>616</v>
      </c>
      <c r="O1217" s="33">
        <v>0</v>
      </c>
    </row>
    <row r="1218" spans="1:15" x14ac:dyDescent="0.25">
      <c r="A1218" s="33"/>
      <c r="B1218" s="33">
        <v>31.87</v>
      </c>
      <c r="C1218" s="33">
        <v>33.090000000000003</v>
      </c>
      <c r="F1218" s="33">
        <v>22.38</v>
      </c>
      <c r="G1218" s="33">
        <v>564</v>
      </c>
      <c r="H1218" s="33">
        <v>31.87</v>
      </c>
      <c r="L1218" s="33">
        <v>31.87</v>
      </c>
      <c r="M1218" s="33">
        <v>22.38</v>
      </c>
      <c r="N1218" s="33">
        <v>564</v>
      </c>
      <c r="O1218" s="33">
        <v>0</v>
      </c>
    </row>
    <row r="1219" spans="1:15" x14ac:dyDescent="0.25">
      <c r="A1219" s="33"/>
      <c r="B1219" s="33">
        <v>4.25</v>
      </c>
      <c r="C1219" s="33">
        <v>63.96</v>
      </c>
      <c r="F1219" s="33">
        <v>13.69</v>
      </c>
      <c r="G1219" s="33">
        <v>489</v>
      </c>
      <c r="H1219" s="33">
        <v>4.25</v>
      </c>
      <c r="L1219" s="33">
        <v>4.25</v>
      </c>
      <c r="M1219" s="33">
        <v>13.69</v>
      </c>
      <c r="N1219" s="33">
        <v>489</v>
      </c>
      <c r="O1219" s="33">
        <v>0</v>
      </c>
    </row>
    <row r="1220" spans="1:15" x14ac:dyDescent="0.25">
      <c r="A1220" s="33"/>
      <c r="B1220" s="33">
        <v>39.71</v>
      </c>
      <c r="C1220" s="33">
        <v>50.51</v>
      </c>
      <c r="F1220" s="33">
        <v>31.24</v>
      </c>
      <c r="G1220" s="33">
        <v>846</v>
      </c>
      <c r="H1220" s="33">
        <v>39.71</v>
      </c>
      <c r="L1220" s="33">
        <v>39.71</v>
      </c>
      <c r="M1220" s="33">
        <v>31.24</v>
      </c>
      <c r="N1220" s="33">
        <v>846</v>
      </c>
      <c r="O1220" s="33">
        <v>0</v>
      </c>
    </row>
    <row r="1221" spans="1:15" x14ac:dyDescent="0.25">
      <c r="A1221" s="33"/>
      <c r="B1221" s="33">
        <v>21.49</v>
      </c>
      <c r="C1221" s="33">
        <v>28.09</v>
      </c>
      <c r="F1221" s="33">
        <v>57.31</v>
      </c>
      <c r="G1221" s="33">
        <v>114</v>
      </c>
      <c r="H1221" s="33">
        <v>21.49</v>
      </c>
      <c r="L1221" s="33">
        <v>21.49</v>
      </c>
      <c r="M1221" s="33">
        <v>57.31</v>
      </c>
      <c r="N1221" s="33">
        <v>114</v>
      </c>
      <c r="O1221" s="33">
        <v>0</v>
      </c>
    </row>
    <row r="1222" spans="1:15" x14ac:dyDescent="0.25">
      <c r="A1222" s="33"/>
      <c r="B1222" s="33">
        <v>31.78</v>
      </c>
      <c r="C1222" s="33">
        <v>43.96</v>
      </c>
      <c r="F1222" s="33">
        <v>6.12</v>
      </c>
      <c r="G1222" s="33">
        <v>381</v>
      </c>
      <c r="H1222" s="33">
        <v>31.78</v>
      </c>
      <c r="L1222" s="33">
        <v>31.78</v>
      </c>
      <c r="M1222" s="33">
        <v>6.12</v>
      </c>
      <c r="N1222" s="33">
        <v>381</v>
      </c>
      <c r="O1222" s="33">
        <v>0</v>
      </c>
    </row>
    <row r="1223" spans="1:15" x14ac:dyDescent="0.25">
      <c r="A1223" s="33"/>
      <c r="B1223" s="33">
        <v>34.97</v>
      </c>
      <c r="C1223" s="33">
        <v>6.27</v>
      </c>
      <c r="F1223" s="33">
        <v>51.81</v>
      </c>
      <c r="G1223" s="33">
        <v>125</v>
      </c>
      <c r="H1223" s="33">
        <v>34.97</v>
      </c>
      <c r="L1223" s="33">
        <v>34.97</v>
      </c>
      <c r="M1223" s="33">
        <v>51.81</v>
      </c>
      <c r="N1223" s="33">
        <v>125</v>
      </c>
      <c r="O1223" s="33">
        <v>0</v>
      </c>
    </row>
    <row r="1224" spans="1:15" x14ac:dyDescent="0.25">
      <c r="A1224" s="33"/>
      <c r="B1224" s="33">
        <v>23.76</v>
      </c>
      <c r="C1224" s="33">
        <v>53.74</v>
      </c>
      <c r="F1224" s="33">
        <v>14.18</v>
      </c>
      <c r="G1224" s="33">
        <v>1442</v>
      </c>
      <c r="H1224" s="33">
        <v>23.76</v>
      </c>
      <c r="L1224" s="33">
        <v>23.76</v>
      </c>
      <c r="M1224" s="33">
        <v>14.18</v>
      </c>
      <c r="N1224" s="33">
        <v>1442</v>
      </c>
      <c r="O1224" s="33">
        <v>0</v>
      </c>
    </row>
    <row r="1225" spans="1:15" x14ac:dyDescent="0.25">
      <c r="A1225" s="33"/>
      <c r="B1225" s="33">
        <v>5.89</v>
      </c>
      <c r="C1225" s="33">
        <v>21.89</v>
      </c>
      <c r="F1225" s="33">
        <v>23.24</v>
      </c>
      <c r="G1225" s="33">
        <v>405</v>
      </c>
      <c r="H1225" s="33">
        <v>5.89</v>
      </c>
      <c r="L1225" s="33">
        <v>5.89</v>
      </c>
      <c r="M1225" s="33">
        <v>23.24</v>
      </c>
      <c r="N1225" s="33">
        <v>405</v>
      </c>
      <c r="O1225" s="33">
        <v>0</v>
      </c>
    </row>
    <row r="1226" spans="1:15" x14ac:dyDescent="0.25">
      <c r="A1226" s="33"/>
      <c r="B1226" s="33">
        <v>40.25</v>
      </c>
      <c r="C1226" s="33">
        <v>39.619999999999997</v>
      </c>
      <c r="F1226" s="33">
        <v>63.42</v>
      </c>
      <c r="G1226" s="33">
        <v>504</v>
      </c>
      <c r="H1226" s="33">
        <v>40.25</v>
      </c>
      <c r="L1226" s="33">
        <v>40.25</v>
      </c>
      <c r="M1226" s="33">
        <v>63.42</v>
      </c>
      <c r="N1226" s="33">
        <v>504</v>
      </c>
      <c r="O1226" s="33">
        <v>0</v>
      </c>
    </row>
    <row r="1227" spans="1:15" x14ac:dyDescent="0.25">
      <c r="A1227" s="33"/>
      <c r="B1227" s="33">
        <v>21.46</v>
      </c>
      <c r="C1227" s="33">
        <v>31.87</v>
      </c>
      <c r="F1227" s="33">
        <v>11.78</v>
      </c>
      <c r="G1227" s="33">
        <v>26</v>
      </c>
      <c r="H1227" s="33">
        <v>21.46</v>
      </c>
      <c r="L1227" s="33">
        <v>21.46</v>
      </c>
      <c r="M1227" s="33">
        <v>11.78</v>
      </c>
      <c r="N1227" s="33">
        <v>26</v>
      </c>
      <c r="O1227" s="33">
        <v>0</v>
      </c>
    </row>
    <row r="1228" spans="1:15" x14ac:dyDescent="0.25">
      <c r="A1228" s="33"/>
      <c r="B1228" s="33">
        <v>11.46</v>
      </c>
      <c r="C1228" s="33">
        <v>0.14000000000000001</v>
      </c>
      <c r="F1228" s="33">
        <v>43.81</v>
      </c>
      <c r="G1228" s="33">
        <v>1829</v>
      </c>
      <c r="H1228" s="33">
        <v>11.46</v>
      </c>
      <c r="L1228" s="33">
        <v>11.46</v>
      </c>
      <c r="M1228" s="33">
        <v>43.81</v>
      </c>
      <c r="N1228" s="33">
        <v>1829</v>
      </c>
      <c r="O1228" s="33">
        <v>0</v>
      </c>
    </row>
    <row r="1229" spans="1:15" x14ac:dyDescent="0.25">
      <c r="A1229" s="33"/>
      <c r="B1229" s="33">
        <v>36.68</v>
      </c>
      <c r="C1229" s="33">
        <v>35.28</v>
      </c>
      <c r="F1229" s="33">
        <v>21.77</v>
      </c>
      <c r="G1229" s="33">
        <v>2343</v>
      </c>
      <c r="H1229" s="33">
        <v>36.68</v>
      </c>
      <c r="L1229" s="33">
        <v>36.68</v>
      </c>
      <c r="M1229" s="33">
        <v>21.77</v>
      </c>
      <c r="N1229" s="33">
        <v>2343</v>
      </c>
      <c r="O1229" s="33">
        <v>0</v>
      </c>
    </row>
    <row r="1230" spans="1:15" x14ac:dyDescent="0.25">
      <c r="A1230" s="33"/>
      <c r="B1230" s="33">
        <v>7.08</v>
      </c>
      <c r="C1230" s="33">
        <v>33.200000000000003</v>
      </c>
      <c r="F1230" s="33">
        <v>88.64</v>
      </c>
      <c r="G1230" s="33">
        <v>640</v>
      </c>
      <c r="H1230" s="33">
        <v>7.08</v>
      </c>
      <c r="L1230" s="33">
        <v>7.08</v>
      </c>
      <c r="M1230" s="33">
        <v>88.64</v>
      </c>
      <c r="N1230" s="33">
        <v>640</v>
      </c>
      <c r="O1230" s="33">
        <v>0</v>
      </c>
    </row>
    <row r="1231" spans="1:15" x14ac:dyDescent="0.25">
      <c r="A1231" s="33"/>
      <c r="B1231" s="33">
        <v>17</v>
      </c>
      <c r="C1231" s="33">
        <v>22.39</v>
      </c>
      <c r="F1231" s="33">
        <v>8.86</v>
      </c>
      <c r="G1231" s="33">
        <v>406</v>
      </c>
      <c r="H1231" s="33">
        <v>17</v>
      </c>
      <c r="L1231" s="33">
        <v>17</v>
      </c>
      <c r="M1231" s="33">
        <v>8.86</v>
      </c>
      <c r="N1231" s="33">
        <v>406</v>
      </c>
      <c r="O1231" s="33">
        <v>0</v>
      </c>
    </row>
    <row r="1232" spans="1:15" x14ac:dyDescent="0.25">
      <c r="A1232" s="33"/>
      <c r="B1232" s="33">
        <v>32.729999999999997</v>
      </c>
      <c r="C1232" s="33">
        <v>12.53</v>
      </c>
      <c r="F1232" s="33">
        <v>27.59</v>
      </c>
      <c r="G1232" s="33">
        <v>70</v>
      </c>
      <c r="H1232" s="33">
        <v>32.729999999999997</v>
      </c>
      <c r="L1232" s="33">
        <v>32.729999999999997</v>
      </c>
      <c r="M1232" s="33">
        <v>27.59</v>
      </c>
      <c r="N1232" s="33">
        <v>70</v>
      </c>
      <c r="O1232" s="33">
        <v>0</v>
      </c>
    </row>
    <row r="1233" spans="1:15" x14ac:dyDescent="0.25">
      <c r="A1233" s="33"/>
      <c r="B1233" s="33">
        <v>32.74</v>
      </c>
      <c r="C1233" s="33">
        <v>28.07</v>
      </c>
      <c r="F1233" s="33">
        <v>28.91</v>
      </c>
      <c r="G1233" s="33">
        <v>3096</v>
      </c>
      <c r="H1233" s="33">
        <v>32.74</v>
      </c>
      <c r="L1233" s="33">
        <v>32.74</v>
      </c>
      <c r="M1233" s="33">
        <v>28.91</v>
      </c>
      <c r="N1233" s="33">
        <v>3096</v>
      </c>
      <c r="O1233" s="33">
        <v>0</v>
      </c>
    </row>
    <row r="1234" spans="1:15" x14ac:dyDescent="0.25">
      <c r="A1234" s="33"/>
      <c r="B1234" s="33">
        <v>24.61</v>
      </c>
      <c r="C1234" s="33">
        <v>47.12</v>
      </c>
      <c r="F1234" s="33">
        <v>5.46</v>
      </c>
      <c r="G1234" s="33">
        <v>605</v>
      </c>
      <c r="H1234" s="33">
        <v>24.61</v>
      </c>
      <c r="L1234" s="33">
        <v>24.61</v>
      </c>
      <c r="M1234" s="33">
        <v>5.46</v>
      </c>
      <c r="N1234" s="33">
        <v>605</v>
      </c>
      <c r="O1234" s="33">
        <v>0</v>
      </c>
    </row>
    <row r="1235" spans="1:15" x14ac:dyDescent="0.25">
      <c r="A1235" s="33"/>
      <c r="B1235" s="33">
        <v>15.38</v>
      </c>
      <c r="C1235" s="33">
        <v>14.79</v>
      </c>
      <c r="F1235" s="33">
        <v>19.13</v>
      </c>
      <c r="G1235" s="33">
        <v>908</v>
      </c>
      <c r="H1235" s="33">
        <v>15.38</v>
      </c>
      <c r="L1235" s="33">
        <v>15.38</v>
      </c>
      <c r="M1235" s="33">
        <v>19.13</v>
      </c>
      <c r="N1235" s="33">
        <v>908</v>
      </c>
      <c r="O1235" s="33">
        <v>0</v>
      </c>
    </row>
    <row r="1236" spans="1:15" x14ac:dyDescent="0.25">
      <c r="A1236" s="33"/>
      <c r="B1236" s="33">
        <v>50.87</v>
      </c>
      <c r="C1236" s="33">
        <v>21.74</v>
      </c>
      <c r="F1236" s="33">
        <v>17.32</v>
      </c>
      <c r="G1236" s="33">
        <v>70</v>
      </c>
      <c r="H1236" s="33">
        <v>50.87</v>
      </c>
      <c r="L1236" s="33">
        <v>50.87</v>
      </c>
      <c r="M1236" s="33">
        <v>17.32</v>
      </c>
      <c r="N1236" s="33">
        <v>70</v>
      </c>
      <c r="O1236" s="33">
        <v>0</v>
      </c>
    </row>
    <row r="1237" spans="1:15" x14ac:dyDescent="0.25">
      <c r="A1237" s="33"/>
      <c r="B1237" s="33">
        <v>9.81</v>
      </c>
      <c r="C1237" s="33">
        <v>36.28</v>
      </c>
      <c r="F1237" s="33">
        <v>32.869999999999997</v>
      </c>
      <c r="G1237" s="33">
        <v>728</v>
      </c>
      <c r="H1237" s="33">
        <v>9.81</v>
      </c>
      <c r="L1237" s="33">
        <v>9.81</v>
      </c>
      <c r="M1237" s="33">
        <v>32.869999999999997</v>
      </c>
      <c r="N1237" s="33">
        <v>728</v>
      </c>
      <c r="O1237" s="33">
        <v>0</v>
      </c>
    </row>
    <row r="1238" spans="1:15" x14ac:dyDescent="0.25">
      <c r="A1238" s="33"/>
      <c r="B1238" s="33">
        <v>15.53</v>
      </c>
      <c r="C1238" s="33">
        <v>47.42</v>
      </c>
      <c r="F1238" s="33">
        <v>32</v>
      </c>
      <c r="G1238" s="33">
        <v>675</v>
      </c>
      <c r="H1238" s="33">
        <v>15.53</v>
      </c>
      <c r="L1238" s="33">
        <v>15.53</v>
      </c>
      <c r="M1238" s="33">
        <v>32</v>
      </c>
      <c r="N1238" s="33">
        <v>675</v>
      </c>
      <c r="O1238" s="33">
        <v>0</v>
      </c>
    </row>
    <row r="1239" spans="1:15" x14ac:dyDescent="0.25">
      <c r="A1239" s="33"/>
      <c r="B1239" s="33">
        <v>13.74</v>
      </c>
      <c r="C1239" s="33">
        <v>37.24</v>
      </c>
      <c r="F1239" s="33">
        <v>44.39</v>
      </c>
      <c r="G1239" s="33">
        <v>392</v>
      </c>
      <c r="H1239" s="33">
        <v>13.74</v>
      </c>
      <c r="L1239" s="33">
        <v>13.74</v>
      </c>
      <c r="M1239" s="33">
        <v>44.39</v>
      </c>
      <c r="N1239" s="33">
        <v>392</v>
      </c>
      <c r="O1239" s="33">
        <v>0</v>
      </c>
    </row>
    <row r="1240" spans="1:15" x14ac:dyDescent="0.25">
      <c r="A1240" s="33"/>
      <c r="B1240" s="33">
        <v>49.31</v>
      </c>
      <c r="C1240" s="33">
        <v>22.72</v>
      </c>
      <c r="F1240" s="33">
        <v>49.14</v>
      </c>
      <c r="G1240" s="33">
        <v>151</v>
      </c>
      <c r="H1240" s="33">
        <v>49.31</v>
      </c>
      <c r="L1240" s="33">
        <v>49.31</v>
      </c>
      <c r="M1240" s="33">
        <v>49.14</v>
      </c>
      <c r="N1240" s="33">
        <v>151</v>
      </c>
      <c r="O1240" s="33">
        <v>0</v>
      </c>
    </row>
    <row r="1241" spans="1:15" x14ac:dyDescent="0.25">
      <c r="A1241" s="33"/>
      <c r="B1241" s="33">
        <v>25.5</v>
      </c>
      <c r="C1241" s="33">
        <v>28.37</v>
      </c>
      <c r="F1241" s="33">
        <v>15.58</v>
      </c>
      <c r="G1241" s="33">
        <v>1438</v>
      </c>
      <c r="H1241" s="33">
        <v>25.5</v>
      </c>
      <c r="L1241" s="33">
        <v>25.5</v>
      </c>
      <c r="M1241" s="33">
        <v>15.58</v>
      </c>
      <c r="N1241" s="33">
        <v>1438</v>
      </c>
      <c r="O1241" s="33">
        <v>0</v>
      </c>
    </row>
    <row r="1242" spans="1:15" x14ac:dyDescent="0.25">
      <c r="A1242" s="33"/>
      <c r="B1242" s="33">
        <v>40.79</v>
      </c>
      <c r="C1242" s="33">
        <v>45.77</v>
      </c>
      <c r="F1242" s="33">
        <v>16.809999999999999</v>
      </c>
      <c r="G1242" s="33">
        <v>469</v>
      </c>
      <c r="H1242" s="33">
        <v>40.79</v>
      </c>
      <c r="L1242" s="33">
        <v>40.79</v>
      </c>
      <c r="M1242" s="33">
        <v>16.809999999999999</v>
      </c>
      <c r="N1242" s="33">
        <v>469</v>
      </c>
      <c r="O1242" s="33">
        <v>0</v>
      </c>
    </row>
    <row r="1243" spans="1:15" x14ac:dyDescent="0.25">
      <c r="A1243" s="33"/>
      <c r="B1243" s="33">
        <v>27.9</v>
      </c>
      <c r="C1243" s="33">
        <v>13.8</v>
      </c>
      <c r="F1243" s="33">
        <v>11.73</v>
      </c>
      <c r="G1243" s="33">
        <v>117</v>
      </c>
      <c r="H1243" s="33">
        <v>27.9</v>
      </c>
      <c r="L1243" s="33">
        <v>27.9</v>
      </c>
      <c r="M1243" s="33">
        <v>11.73</v>
      </c>
      <c r="N1243" s="33">
        <v>117</v>
      </c>
      <c r="O1243" s="33">
        <v>0</v>
      </c>
    </row>
    <row r="1244" spans="1:15" x14ac:dyDescent="0.25">
      <c r="A1244" s="33"/>
      <c r="B1244" s="33">
        <v>46.38</v>
      </c>
      <c r="C1244" s="33">
        <v>32.26</v>
      </c>
      <c r="F1244" s="33">
        <v>117.23</v>
      </c>
      <c r="G1244" s="33">
        <v>1801</v>
      </c>
      <c r="H1244" s="33">
        <v>46.38</v>
      </c>
      <c r="L1244" s="33">
        <v>46.38</v>
      </c>
      <c r="M1244" s="33">
        <v>117.23</v>
      </c>
      <c r="N1244" s="33">
        <v>1801</v>
      </c>
      <c r="O1244" s="33">
        <v>0</v>
      </c>
    </row>
    <row r="1245" spans="1:15" x14ac:dyDescent="0.25">
      <c r="A1245" s="33"/>
      <c r="B1245" s="33">
        <v>12.01</v>
      </c>
      <c r="C1245" s="33">
        <v>23.86</v>
      </c>
      <c r="F1245" s="33">
        <v>15</v>
      </c>
      <c r="G1245" s="33">
        <v>198</v>
      </c>
      <c r="H1245" s="33">
        <v>12.01</v>
      </c>
      <c r="L1245" s="33">
        <v>12.01</v>
      </c>
      <c r="M1245" s="33">
        <v>15</v>
      </c>
      <c r="N1245" s="33">
        <v>198</v>
      </c>
      <c r="O1245" s="33">
        <v>0</v>
      </c>
    </row>
    <row r="1246" spans="1:15" x14ac:dyDescent="0.25">
      <c r="A1246" s="33"/>
      <c r="B1246" s="33">
        <v>0.64</v>
      </c>
      <c r="C1246" s="33">
        <v>27.22</v>
      </c>
      <c r="F1246" s="33">
        <v>70.23</v>
      </c>
      <c r="G1246" s="33">
        <v>589</v>
      </c>
      <c r="H1246" s="33">
        <v>0.64</v>
      </c>
      <c r="L1246" s="33">
        <v>0.64</v>
      </c>
      <c r="M1246" s="33">
        <v>70.23</v>
      </c>
      <c r="N1246" s="33">
        <v>589</v>
      </c>
      <c r="O1246" s="33">
        <v>0</v>
      </c>
    </row>
    <row r="1247" spans="1:15" x14ac:dyDescent="0.25">
      <c r="A1247" s="33"/>
      <c r="B1247" s="33">
        <v>12.66</v>
      </c>
      <c r="C1247" s="33">
        <v>28.34</v>
      </c>
      <c r="F1247" s="33">
        <v>57.26</v>
      </c>
      <c r="G1247" s="33">
        <v>3538</v>
      </c>
      <c r="H1247" s="33">
        <v>12.66</v>
      </c>
      <c r="L1247" s="33">
        <v>12.66</v>
      </c>
      <c r="M1247" s="33">
        <v>57.26</v>
      </c>
      <c r="N1247" s="33">
        <v>3538</v>
      </c>
      <c r="O1247" s="33">
        <v>0</v>
      </c>
    </row>
    <row r="1248" spans="1:15" x14ac:dyDescent="0.25">
      <c r="A1248" s="33"/>
      <c r="B1248" s="33">
        <v>26.02</v>
      </c>
      <c r="C1248" s="33">
        <v>45.59</v>
      </c>
      <c r="F1248" s="33">
        <v>5.19</v>
      </c>
      <c r="G1248" s="33">
        <v>829</v>
      </c>
      <c r="H1248" s="33">
        <v>26.02</v>
      </c>
      <c r="L1248" s="33">
        <v>26.02</v>
      </c>
      <c r="M1248" s="33">
        <v>5.19</v>
      </c>
      <c r="N1248" s="33">
        <v>829</v>
      </c>
      <c r="O1248" s="33">
        <v>0</v>
      </c>
    </row>
    <row r="1249" spans="1:15" x14ac:dyDescent="0.25">
      <c r="A1249" s="33"/>
      <c r="B1249" s="33">
        <v>25.49</v>
      </c>
      <c r="C1249" s="33">
        <v>32.36</v>
      </c>
      <c r="F1249" s="33">
        <v>62.08</v>
      </c>
      <c r="G1249" s="33">
        <v>577</v>
      </c>
      <c r="H1249" s="33">
        <v>25.49</v>
      </c>
      <c r="L1249" s="33">
        <v>25.49</v>
      </c>
      <c r="M1249" s="33">
        <v>62.08</v>
      </c>
      <c r="N1249" s="33">
        <v>577</v>
      </c>
      <c r="O1249" s="33">
        <v>0</v>
      </c>
    </row>
    <row r="1250" spans="1:15" x14ac:dyDescent="0.25">
      <c r="A1250" s="33"/>
      <c r="B1250" s="33">
        <v>1.17</v>
      </c>
      <c r="C1250" s="33">
        <v>42.64</v>
      </c>
      <c r="F1250" s="33">
        <v>79.98</v>
      </c>
      <c r="G1250" s="33">
        <v>3004</v>
      </c>
      <c r="H1250" s="33">
        <v>1.17</v>
      </c>
      <c r="L1250" s="33">
        <v>1.17</v>
      </c>
      <c r="M1250" s="33">
        <v>79.98</v>
      </c>
      <c r="N1250" s="33">
        <v>3004</v>
      </c>
      <c r="O1250" s="33">
        <v>0</v>
      </c>
    </row>
    <row r="1251" spans="1:15" x14ac:dyDescent="0.25">
      <c r="A1251" s="33"/>
      <c r="B1251" s="33">
        <v>4.49</v>
      </c>
      <c r="C1251" s="33">
        <v>53.07</v>
      </c>
      <c r="F1251" s="33">
        <v>48.43</v>
      </c>
      <c r="G1251" s="33">
        <v>384</v>
      </c>
      <c r="H1251" s="33">
        <v>4.49</v>
      </c>
      <c r="L1251" s="33">
        <v>4.49</v>
      </c>
      <c r="M1251" s="33">
        <v>48.43</v>
      </c>
      <c r="N1251" s="33">
        <v>384</v>
      </c>
      <c r="O1251" s="33">
        <v>0</v>
      </c>
    </row>
    <row r="1252" spans="1:15" x14ac:dyDescent="0.25">
      <c r="A1252" s="33"/>
      <c r="B1252" s="33">
        <v>40.64</v>
      </c>
      <c r="C1252" s="33">
        <v>46.95</v>
      </c>
      <c r="F1252" s="33">
        <v>25.44</v>
      </c>
      <c r="G1252" s="33">
        <v>5336</v>
      </c>
      <c r="H1252" s="33">
        <v>40.64</v>
      </c>
      <c r="L1252" s="33">
        <v>40.64</v>
      </c>
      <c r="M1252" s="33">
        <v>25.44</v>
      </c>
      <c r="N1252" s="33">
        <v>5336</v>
      </c>
      <c r="O1252" s="33">
        <v>0</v>
      </c>
    </row>
    <row r="1253" spans="1:15" x14ac:dyDescent="0.25">
      <c r="A1253" s="33"/>
      <c r="B1253" s="33">
        <v>9.7100000000000009</v>
      </c>
      <c r="C1253" s="33">
        <v>32.76</v>
      </c>
      <c r="F1253" s="33">
        <v>17.649999999999999</v>
      </c>
      <c r="G1253" s="33">
        <v>406</v>
      </c>
      <c r="H1253" s="33">
        <v>9.7100000000000009</v>
      </c>
      <c r="L1253" s="33">
        <v>9.7100000000000009</v>
      </c>
      <c r="M1253" s="33">
        <v>17.649999999999999</v>
      </c>
      <c r="N1253" s="33">
        <v>406</v>
      </c>
      <c r="O1253" s="33">
        <v>0</v>
      </c>
    </row>
    <row r="1254" spans="1:15" x14ac:dyDescent="0.25">
      <c r="A1254" s="33"/>
      <c r="B1254" s="33">
        <v>9.58</v>
      </c>
      <c r="C1254" s="33">
        <v>31.65</v>
      </c>
      <c r="F1254" s="33">
        <v>118.11</v>
      </c>
      <c r="G1254" s="33">
        <v>4786</v>
      </c>
      <c r="H1254" s="33">
        <v>9.58</v>
      </c>
      <c r="L1254" s="33">
        <v>9.58</v>
      </c>
      <c r="M1254" s="33">
        <v>118.11</v>
      </c>
      <c r="N1254" s="33">
        <v>4786</v>
      </c>
      <c r="O1254" s="33">
        <v>0</v>
      </c>
    </row>
    <row r="1255" spans="1:15" x14ac:dyDescent="0.25">
      <c r="A1255" s="33"/>
      <c r="B1255" s="33">
        <v>12.72</v>
      </c>
      <c r="C1255" s="33">
        <v>51.31</v>
      </c>
      <c r="F1255" s="33">
        <v>42.31</v>
      </c>
      <c r="G1255" s="33">
        <v>419</v>
      </c>
      <c r="H1255" s="33">
        <v>12.72</v>
      </c>
      <c r="L1255" s="33">
        <v>12.72</v>
      </c>
      <c r="M1255" s="33">
        <v>42.31</v>
      </c>
      <c r="N1255" s="33">
        <v>419</v>
      </c>
      <c r="O1255" s="33">
        <v>0</v>
      </c>
    </row>
    <row r="1256" spans="1:15" x14ac:dyDescent="0.25">
      <c r="A1256" s="33"/>
      <c r="B1256" s="33">
        <v>22.67</v>
      </c>
      <c r="C1256" s="33">
        <v>26.62</v>
      </c>
      <c r="F1256" s="33">
        <v>9.98</v>
      </c>
      <c r="G1256" s="33">
        <v>228</v>
      </c>
      <c r="H1256" s="33">
        <v>22.67</v>
      </c>
      <c r="L1256" s="33">
        <v>22.67</v>
      </c>
      <c r="M1256" s="33">
        <v>9.98</v>
      </c>
      <c r="N1256" s="33">
        <v>228</v>
      </c>
      <c r="O1256" s="33">
        <v>0</v>
      </c>
    </row>
    <row r="1257" spans="1:15" x14ac:dyDescent="0.25">
      <c r="A1257" s="33"/>
      <c r="B1257" s="33">
        <v>4.58</v>
      </c>
      <c r="C1257" s="33">
        <v>19.18</v>
      </c>
      <c r="F1257" s="33">
        <v>3.77</v>
      </c>
      <c r="G1257" s="33">
        <v>526</v>
      </c>
      <c r="H1257" s="33">
        <v>4.58</v>
      </c>
      <c r="L1257" s="33">
        <v>4.58</v>
      </c>
      <c r="M1257" s="33">
        <v>3.77</v>
      </c>
      <c r="N1257" s="33">
        <v>526</v>
      </c>
      <c r="O1257" s="33">
        <v>0</v>
      </c>
    </row>
    <row r="1258" spans="1:15" x14ac:dyDescent="0.25">
      <c r="A1258" s="33"/>
      <c r="B1258" s="33">
        <v>31.9</v>
      </c>
      <c r="C1258" s="33">
        <v>13.49</v>
      </c>
      <c r="F1258" s="33">
        <v>47.25</v>
      </c>
      <c r="G1258" s="33">
        <v>1063</v>
      </c>
      <c r="H1258" s="33">
        <v>31.9</v>
      </c>
      <c r="L1258" s="33">
        <v>31.9</v>
      </c>
      <c r="M1258" s="33">
        <v>47.25</v>
      </c>
      <c r="N1258" s="33">
        <v>1063</v>
      </c>
      <c r="O1258" s="33">
        <v>0</v>
      </c>
    </row>
    <row r="1259" spans="1:15" x14ac:dyDescent="0.25">
      <c r="A1259" s="33"/>
      <c r="B1259" s="33">
        <v>17.39</v>
      </c>
      <c r="C1259" s="33">
        <v>29.2</v>
      </c>
      <c r="F1259" s="33">
        <v>117.88</v>
      </c>
      <c r="G1259" s="33">
        <v>60</v>
      </c>
      <c r="H1259" s="33">
        <v>17.39</v>
      </c>
      <c r="L1259" s="33">
        <v>17.39</v>
      </c>
      <c r="M1259" s="33">
        <v>117.88</v>
      </c>
      <c r="N1259" s="33">
        <v>60</v>
      </c>
      <c r="O1259" s="33">
        <v>0</v>
      </c>
    </row>
    <row r="1260" spans="1:15" x14ac:dyDescent="0.25">
      <c r="A1260" s="33"/>
      <c r="B1260" s="33">
        <v>39.909999999999997</v>
      </c>
      <c r="C1260" s="33">
        <v>27.93</v>
      </c>
      <c r="F1260" s="33">
        <v>53.28</v>
      </c>
      <c r="G1260" s="33">
        <v>9192</v>
      </c>
      <c r="H1260" s="33">
        <v>39.909999999999997</v>
      </c>
      <c r="L1260" s="33">
        <v>39.909999999999997</v>
      </c>
      <c r="M1260" s="33">
        <v>53.28</v>
      </c>
      <c r="N1260" s="33">
        <v>9192</v>
      </c>
      <c r="O1260" s="33">
        <v>0</v>
      </c>
    </row>
    <row r="1261" spans="1:15" x14ac:dyDescent="0.25">
      <c r="A1261" s="33"/>
      <c r="B1261" s="33">
        <v>25.15</v>
      </c>
      <c r="C1261" s="33">
        <v>17.68</v>
      </c>
      <c r="F1261" s="33">
        <v>19.809999999999999</v>
      </c>
      <c r="G1261" s="33">
        <v>740</v>
      </c>
      <c r="H1261" s="33">
        <v>25.15</v>
      </c>
      <c r="L1261" s="33">
        <v>25.15</v>
      </c>
      <c r="M1261" s="33">
        <v>19.809999999999999</v>
      </c>
      <c r="N1261" s="33">
        <v>740</v>
      </c>
      <c r="O1261" s="33">
        <v>0</v>
      </c>
    </row>
    <row r="1262" spans="1:15" x14ac:dyDescent="0.25">
      <c r="A1262" s="33"/>
      <c r="B1262" s="33">
        <v>47.13</v>
      </c>
      <c r="C1262" s="33">
        <v>52.39</v>
      </c>
      <c r="F1262" s="33">
        <v>83.47</v>
      </c>
      <c r="G1262" s="33">
        <v>137</v>
      </c>
      <c r="H1262" s="33">
        <v>47.13</v>
      </c>
      <c r="L1262" s="33">
        <v>47.13</v>
      </c>
      <c r="M1262" s="33">
        <v>83.47</v>
      </c>
      <c r="N1262" s="33">
        <v>137</v>
      </c>
      <c r="O1262" s="33">
        <v>0</v>
      </c>
    </row>
    <row r="1263" spans="1:15" x14ac:dyDescent="0.25">
      <c r="A1263" s="33"/>
      <c r="B1263" s="33">
        <v>15.28</v>
      </c>
      <c r="C1263" s="33">
        <v>23.52</v>
      </c>
      <c r="F1263" s="33">
        <v>25.14</v>
      </c>
      <c r="G1263" s="33">
        <v>167</v>
      </c>
      <c r="H1263" s="33">
        <v>15.28</v>
      </c>
      <c r="L1263" s="33">
        <v>15.28</v>
      </c>
      <c r="M1263" s="33">
        <v>25.14</v>
      </c>
      <c r="N1263" s="33">
        <v>167</v>
      </c>
      <c r="O1263" s="33">
        <v>0</v>
      </c>
    </row>
    <row r="1264" spans="1:15" x14ac:dyDescent="0.25">
      <c r="A1264" s="33"/>
      <c r="B1264" s="33">
        <v>28.94</v>
      </c>
      <c r="C1264" s="33">
        <v>46.65</v>
      </c>
      <c r="F1264" s="33">
        <v>32.9</v>
      </c>
      <c r="G1264" s="33">
        <v>220</v>
      </c>
      <c r="H1264" s="33">
        <v>28.94</v>
      </c>
      <c r="L1264" s="33">
        <v>28.94</v>
      </c>
      <c r="M1264" s="33">
        <v>32.9</v>
      </c>
      <c r="N1264" s="33">
        <v>220</v>
      </c>
      <c r="O1264" s="33">
        <v>0</v>
      </c>
    </row>
    <row r="1265" spans="1:15" x14ac:dyDescent="0.25">
      <c r="A1265" s="33"/>
      <c r="B1265" s="33">
        <v>11.37</v>
      </c>
      <c r="C1265" s="33">
        <v>1.8</v>
      </c>
      <c r="F1265" s="33">
        <v>5.75</v>
      </c>
      <c r="G1265" s="33">
        <v>444</v>
      </c>
      <c r="H1265" s="33">
        <v>11.37</v>
      </c>
      <c r="L1265" s="33">
        <v>11.37</v>
      </c>
      <c r="M1265" s="33">
        <v>5.75</v>
      </c>
      <c r="N1265" s="33">
        <v>444</v>
      </c>
      <c r="O1265" s="33">
        <v>0</v>
      </c>
    </row>
    <row r="1266" spans="1:15" x14ac:dyDescent="0.25">
      <c r="A1266" s="33"/>
      <c r="B1266" s="33">
        <v>20.64</v>
      </c>
      <c r="C1266" s="33">
        <v>20.2</v>
      </c>
      <c r="F1266" s="33">
        <v>27.87</v>
      </c>
      <c r="G1266" s="33">
        <v>325</v>
      </c>
      <c r="H1266" s="33">
        <v>20.64</v>
      </c>
      <c r="L1266" s="33">
        <v>20.64</v>
      </c>
      <c r="M1266" s="33">
        <v>27.87</v>
      </c>
      <c r="N1266" s="33">
        <v>325</v>
      </c>
      <c r="O1266" s="33">
        <v>0</v>
      </c>
    </row>
    <row r="1267" spans="1:15" x14ac:dyDescent="0.25">
      <c r="A1267" s="33"/>
      <c r="B1267" s="33">
        <v>21.54</v>
      </c>
      <c r="C1267" s="33">
        <v>2.4300000000000002</v>
      </c>
      <c r="F1267" s="33">
        <v>24.34</v>
      </c>
      <c r="G1267" s="33">
        <v>450</v>
      </c>
      <c r="H1267" s="33">
        <v>21.54</v>
      </c>
      <c r="L1267" s="33">
        <v>21.54</v>
      </c>
      <c r="M1267" s="33">
        <v>24.34</v>
      </c>
      <c r="N1267" s="33">
        <v>450</v>
      </c>
      <c r="O1267" s="33">
        <v>0</v>
      </c>
    </row>
    <row r="1268" spans="1:15" x14ac:dyDescent="0.25">
      <c r="A1268" s="33"/>
      <c r="B1268" s="33">
        <v>1.93</v>
      </c>
      <c r="C1268" s="33">
        <v>10.83</v>
      </c>
      <c r="F1268" s="33">
        <v>14.17</v>
      </c>
      <c r="G1268" s="33">
        <v>1361</v>
      </c>
      <c r="H1268" s="33">
        <v>1.93</v>
      </c>
      <c r="L1268" s="33">
        <v>1.93</v>
      </c>
      <c r="M1268" s="33">
        <v>14.17</v>
      </c>
      <c r="N1268" s="33">
        <v>1361</v>
      </c>
      <c r="O1268" s="33">
        <v>0</v>
      </c>
    </row>
    <row r="1269" spans="1:15" x14ac:dyDescent="0.25">
      <c r="A1269" s="33"/>
      <c r="B1269" s="33">
        <v>4.0199999999999996</v>
      </c>
      <c r="C1269" s="33">
        <v>43.9</v>
      </c>
      <c r="F1269" s="33">
        <v>5.61</v>
      </c>
      <c r="G1269" s="33">
        <v>1916</v>
      </c>
      <c r="H1269" s="33">
        <v>4.0199999999999996</v>
      </c>
      <c r="L1269" s="33">
        <v>4.0199999999999996</v>
      </c>
      <c r="M1269" s="33">
        <v>5.61</v>
      </c>
      <c r="N1269" s="33">
        <v>1916</v>
      </c>
      <c r="O1269" s="33">
        <v>0</v>
      </c>
    </row>
    <row r="1270" spans="1:15" x14ac:dyDescent="0.25">
      <c r="A1270" s="33"/>
      <c r="B1270" s="33">
        <v>36.950000000000003</v>
      </c>
      <c r="C1270" s="33">
        <v>24.19</v>
      </c>
      <c r="F1270" s="33">
        <v>634.98</v>
      </c>
      <c r="G1270" s="33">
        <v>596</v>
      </c>
      <c r="H1270" s="33">
        <v>36.950000000000003</v>
      </c>
      <c r="L1270" s="33">
        <v>36.950000000000003</v>
      </c>
      <c r="M1270" s="33">
        <v>634.98</v>
      </c>
      <c r="N1270" s="33">
        <v>596</v>
      </c>
      <c r="O1270" s="33">
        <v>0</v>
      </c>
    </row>
    <row r="1271" spans="1:15" x14ac:dyDescent="0.25">
      <c r="A1271" s="33"/>
      <c r="B1271" s="33">
        <v>34.94</v>
      </c>
      <c r="C1271" s="33">
        <v>14.4</v>
      </c>
      <c r="F1271" s="33">
        <v>58.38</v>
      </c>
      <c r="G1271" s="33">
        <v>1026</v>
      </c>
      <c r="H1271" s="33">
        <v>34.94</v>
      </c>
      <c r="L1271" s="33">
        <v>34.94</v>
      </c>
      <c r="M1271" s="33">
        <v>58.38</v>
      </c>
      <c r="N1271" s="33">
        <v>1026</v>
      </c>
      <c r="O1271" s="33">
        <v>0</v>
      </c>
    </row>
    <row r="1272" spans="1:15" x14ac:dyDescent="0.25">
      <c r="A1272" s="33"/>
      <c r="B1272" s="33">
        <v>37.17</v>
      </c>
      <c r="C1272" s="33">
        <v>13.01</v>
      </c>
      <c r="F1272" s="33">
        <v>33.299999999999997</v>
      </c>
      <c r="G1272" s="33">
        <v>244</v>
      </c>
      <c r="H1272" s="33">
        <v>37.17</v>
      </c>
      <c r="L1272" s="33">
        <v>37.17</v>
      </c>
      <c r="M1272" s="33">
        <v>33.299999999999997</v>
      </c>
      <c r="N1272" s="33">
        <v>244</v>
      </c>
      <c r="O1272" s="33">
        <v>0</v>
      </c>
    </row>
    <row r="1273" spans="1:15" x14ac:dyDescent="0.25">
      <c r="A1273" s="33"/>
      <c r="B1273" s="33">
        <v>40.340000000000003</v>
      </c>
      <c r="C1273" s="33">
        <v>27.88</v>
      </c>
      <c r="F1273" s="33">
        <v>11.37</v>
      </c>
      <c r="G1273" s="33">
        <v>1378</v>
      </c>
      <c r="H1273" s="33">
        <v>40.340000000000003</v>
      </c>
      <c r="L1273" s="33">
        <v>40.340000000000003</v>
      </c>
      <c r="M1273" s="33">
        <v>11.37</v>
      </c>
      <c r="N1273" s="33">
        <v>1378</v>
      </c>
      <c r="O1273" s="33">
        <v>0</v>
      </c>
    </row>
    <row r="1274" spans="1:15" x14ac:dyDescent="0.25">
      <c r="A1274" s="33"/>
      <c r="B1274" s="33">
        <v>3.3</v>
      </c>
      <c r="C1274" s="33">
        <v>32.6</v>
      </c>
      <c r="F1274" s="33">
        <v>4.42</v>
      </c>
      <c r="G1274" s="33">
        <v>1990</v>
      </c>
      <c r="H1274" s="33">
        <v>3.3</v>
      </c>
      <c r="L1274" s="33">
        <v>3.3</v>
      </c>
      <c r="M1274" s="33">
        <v>4.42</v>
      </c>
      <c r="N1274" s="33">
        <v>1990</v>
      </c>
      <c r="O1274" s="33">
        <v>0</v>
      </c>
    </row>
    <row r="1275" spans="1:15" x14ac:dyDescent="0.25">
      <c r="A1275" s="33"/>
      <c r="B1275" s="33">
        <v>40.83</v>
      </c>
      <c r="C1275" s="33">
        <v>36.69</v>
      </c>
      <c r="F1275" s="33">
        <v>37.75</v>
      </c>
      <c r="G1275" s="33">
        <v>488</v>
      </c>
      <c r="H1275" s="33">
        <v>40.83</v>
      </c>
      <c r="L1275" s="33">
        <v>40.83</v>
      </c>
      <c r="M1275" s="33">
        <v>37.75</v>
      </c>
      <c r="N1275" s="33">
        <v>488</v>
      </c>
      <c r="O1275" s="33">
        <v>0</v>
      </c>
    </row>
    <row r="1276" spans="1:15" x14ac:dyDescent="0.25">
      <c r="A1276" s="33"/>
      <c r="B1276" s="33">
        <v>27.74</v>
      </c>
      <c r="C1276" s="33">
        <v>40.49</v>
      </c>
      <c r="F1276" s="33">
        <v>44.92</v>
      </c>
      <c r="G1276" s="33">
        <v>245</v>
      </c>
      <c r="H1276" s="33">
        <v>27.74</v>
      </c>
      <c r="L1276" s="33">
        <v>27.74</v>
      </c>
      <c r="M1276" s="33">
        <v>44.92</v>
      </c>
      <c r="N1276" s="33">
        <v>245</v>
      </c>
      <c r="O1276" s="33">
        <v>0</v>
      </c>
    </row>
    <row r="1277" spans="1:15" x14ac:dyDescent="0.25">
      <c r="A1277" s="33"/>
      <c r="B1277" s="33">
        <v>5.39</v>
      </c>
      <c r="C1277" s="33">
        <v>36.130000000000003</v>
      </c>
      <c r="F1277" s="33">
        <v>40.83</v>
      </c>
      <c r="G1277" s="33">
        <v>717</v>
      </c>
      <c r="H1277" s="33">
        <v>5.39</v>
      </c>
      <c r="L1277" s="33">
        <v>5.39</v>
      </c>
      <c r="M1277" s="33">
        <v>40.83</v>
      </c>
      <c r="N1277" s="33">
        <v>717</v>
      </c>
      <c r="O1277" s="33">
        <v>0</v>
      </c>
    </row>
    <row r="1278" spans="1:15" x14ac:dyDescent="0.25">
      <c r="A1278" s="33"/>
      <c r="B1278" s="33">
        <v>29.88</v>
      </c>
      <c r="C1278" s="33">
        <v>12.83</v>
      </c>
      <c r="F1278" s="33">
        <v>65.09</v>
      </c>
      <c r="G1278" s="33">
        <v>223</v>
      </c>
      <c r="H1278" s="33">
        <v>29.88</v>
      </c>
      <c r="L1278" s="33">
        <v>29.88</v>
      </c>
      <c r="M1278" s="33">
        <v>65.09</v>
      </c>
      <c r="N1278" s="33">
        <v>223</v>
      </c>
      <c r="O1278" s="33">
        <v>0</v>
      </c>
    </row>
    <row r="1279" spans="1:15" x14ac:dyDescent="0.25">
      <c r="A1279" s="33"/>
      <c r="B1279" s="33">
        <v>13.99</v>
      </c>
      <c r="C1279" s="33">
        <v>47.58</v>
      </c>
      <c r="F1279" s="33">
        <v>20.14</v>
      </c>
      <c r="G1279" s="33">
        <v>430</v>
      </c>
      <c r="H1279" s="33">
        <v>13.99</v>
      </c>
      <c r="L1279" s="33">
        <v>13.99</v>
      </c>
      <c r="M1279" s="33">
        <v>20.14</v>
      </c>
      <c r="N1279" s="33">
        <v>430</v>
      </c>
      <c r="O1279" s="33">
        <v>0</v>
      </c>
    </row>
    <row r="1280" spans="1:15" x14ac:dyDescent="0.25">
      <c r="A1280" s="33"/>
      <c r="B1280" s="33">
        <v>10.45</v>
      </c>
      <c r="C1280" s="33">
        <v>32.369999999999997</v>
      </c>
      <c r="F1280" s="33">
        <v>56.92</v>
      </c>
      <c r="G1280" s="33">
        <v>122</v>
      </c>
      <c r="H1280" s="33">
        <v>10.45</v>
      </c>
      <c r="L1280" s="33">
        <v>10.45</v>
      </c>
      <c r="M1280" s="33">
        <v>56.92</v>
      </c>
      <c r="N1280" s="33">
        <v>122</v>
      </c>
      <c r="O1280" s="33">
        <v>0</v>
      </c>
    </row>
    <row r="1281" spans="1:15" x14ac:dyDescent="0.25">
      <c r="A1281" s="33"/>
      <c r="B1281" s="33">
        <v>46.84</v>
      </c>
      <c r="C1281" s="33">
        <v>42.32</v>
      </c>
      <c r="F1281" s="33">
        <v>79.88</v>
      </c>
      <c r="G1281" s="33">
        <v>537</v>
      </c>
      <c r="H1281" s="33">
        <v>46.84</v>
      </c>
      <c r="L1281" s="33">
        <v>46.84</v>
      </c>
      <c r="M1281" s="33">
        <v>79.88</v>
      </c>
      <c r="N1281" s="33">
        <v>537</v>
      </c>
      <c r="O1281" s="33">
        <v>0</v>
      </c>
    </row>
    <row r="1282" spans="1:15" x14ac:dyDescent="0.25">
      <c r="A1282" s="33"/>
      <c r="B1282" s="33">
        <v>5.65</v>
      </c>
      <c r="C1282" s="33">
        <v>16.850000000000001</v>
      </c>
      <c r="F1282" s="33">
        <v>31.32</v>
      </c>
      <c r="G1282" s="33">
        <v>3135</v>
      </c>
      <c r="H1282" s="33">
        <v>5.65</v>
      </c>
      <c r="L1282" s="33">
        <v>5.65</v>
      </c>
      <c r="M1282" s="33">
        <v>31.32</v>
      </c>
      <c r="N1282" s="33">
        <v>3135</v>
      </c>
      <c r="O1282" s="33">
        <v>0</v>
      </c>
    </row>
    <row r="1283" spans="1:15" x14ac:dyDescent="0.25">
      <c r="A1283" s="33"/>
      <c r="B1283" s="33">
        <v>23.01</v>
      </c>
      <c r="C1283" s="33">
        <v>10.98</v>
      </c>
      <c r="F1283" s="33">
        <v>23.74</v>
      </c>
      <c r="G1283" s="33">
        <v>521</v>
      </c>
      <c r="H1283" s="33">
        <v>23.01</v>
      </c>
      <c r="L1283" s="33">
        <v>23.01</v>
      </c>
      <c r="M1283" s="33">
        <v>23.74</v>
      </c>
      <c r="N1283" s="33">
        <v>521</v>
      </c>
      <c r="O1283" s="33">
        <v>0</v>
      </c>
    </row>
    <row r="1284" spans="1:15" x14ac:dyDescent="0.25">
      <c r="A1284" s="33"/>
      <c r="B1284" s="33">
        <v>31.63</v>
      </c>
      <c r="C1284" s="33">
        <v>45.37</v>
      </c>
      <c r="F1284" s="33">
        <v>21.9</v>
      </c>
      <c r="G1284" s="33">
        <v>1217</v>
      </c>
      <c r="H1284" s="33">
        <v>31.63</v>
      </c>
      <c r="L1284" s="33">
        <v>31.63</v>
      </c>
      <c r="M1284" s="33">
        <v>21.9</v>
      </c>
      <c r="N1284" s="33">
        <v>1217</v>
      </c>
      <c r="O1284" s="33">
        <v>0</v>
      </c>
    </row>
    <row r="1285" spans="1:15" x14ac:dyDescent="0.25">
      <c r="A1285" s="33"/>
      <c r="B1285" s="33">
        <v>0.6</v>
      </c>
      <c r="C1285" s="33">
        <v>44.56</v>
      </c>
      <c r="F1285" s="33">
        <v>114.98</v>
      </c>
      <c r="G1285" s="33">
        <v>158</v>
      </c>
      <c r="H1285" s="33">
        <v>0.6</v>
      </c>
      <c r="L1285" s="33">
        <v>0.6</v>
      </c>
      <c r="M1285" s="33">
        <v>114.98</v>
      </c>
      <c r="N1285" s="33">
        <v>158</v>
      </c>
      <c r="O1285" s="33">
        <v>0</v>
      </c>
    </row>
    <row r="1286" spans="1:15" x14ac:dyDescent="0.25">
      <c r="A1286" s="33"/>
      <c r="B1286" s="33">
        <v>4.22</v>
      </c>
      <c r="C1286" s="33">
        <v>8.01</v>
      </c>
      <c r="F1286" s="33">
        <v>5.53</v>
      </c>
      <c r="G1286" s="33">
        <v>345</v>
      </c>
      <c r="H1286" s="33">
        <v>4.22</v>
      </c>
      <c r="L1286" s="33">
        <v>4.22</v>
      </c>
      <c r="M1286" s="33">
        <v>5.53</v>
      </c>
      <c r="N1286" s="33">
        <v>345</v>
      </c>
      <c r="O1286" s="33">
        <v>0</v>
      </c>
    </row>
    <row r="1287" spans="1:15" x14ac:dyDescent="0.25">
      <c r="A1287" s="33"/>
      <c r="B1287" s="33">
        <v>14.03</v>
      </c>
      <c r="C1287" s="33">
        <v>44.37</v>
      </c>
      <c r="F1287" s="33">
        <v>43.88</v>
      </c>
      <c r="G1287" s="33">
        <v>242</v>
      </c>
      <c r="H1287" s="33">
        <v>14.03</v>
      </c>
      <c r="L1287" s="33">
        <v>14.03</v>
      </c>
      <c r="M1287" s="33">
        <v>43.88</v>
      </c>
      <c r="N1287" s="33">
        <v>242</v>
      </c>
      <c r="O1287" s="33">
        <v>0</v>
      </c>
    </row>
    <row r="1288" spans="1:15" x14ac:dyDescent="0.25">
      <c r="A1288" s="33"/>
      <c r="B1288" s="33">
        <v>26.23</v>
      </c>
      <c r="C1288" s="33">
        <v>21.12</v>
      </c>
      <c r="F1288" s="33">
        <v>25.33</v>
      </c>
      <c r="G1288" s="33">
        <v>33</v>
      </c>
      <c r="H1288" s="33">
        <v>26.23</v>
      </c>
      <c r="L1288" s="33">
        <v>26.23</v>
      </c>
      <c r="M1288" s="33">
        <v>25.33</v>
      </c>
      <c r="N1288" s="33">
        <v>33</v>
      </c>
      <c r="O1288" s="33">
        <v>0</v>
      </c>
    </row>
    <row r="1289" spans="1:15" x14ac:dyDescent="0.25">
      <c r="A1289" s="33"/>
      <c r="B1289" s="33">
        <v>20</v>
      </c>
      <c r="C1289" s="33">
        <v>28.2</v>
      </c>
      <c r="F1289" s="33">
        <v>24.44</v>
      </c>
      <c r="G1289" s="33">
        <v>124</v>
      </c>
      <c r="H1289" s="33">
        <v>20</v>
      </c>
      <c r="L1289" s="33">
        <v>20</v>
      </c>
      <c r="M1289" s="33">
        <v>24.44</v>
      </c>
      <c r="N1289" s="33">
        <v>124</v>
      </c>
      <c r="O1289" s="33">
        <v>0</v>
      </c>
    </row>
    <row r="1290" spans="1:15" x14ac:dyDescent="0.25">
      <c r="A1290" s="33"/>
      <c r="B1290" s="33">
        <v>38.76</v>
      </c>
      <c r="C1290" s="33">
        <v>14.22</v>
      </c>
      <c r="F1290" s="33">
        <v>19.670000000000002</v>
      </c>
      <c r="G1290" s="33">
        <v>4073</v>
      </c>
      <c r="H1290" s="33">
        <v>38.76</v>
      </c>
      <c r="L1290" s="33">
        <v>38.76</v>
      </c>
      <c r="M1290" s="33">
        <v>19.670000000000002</v>
      </c>
      <c r="N1290" s="33">
        <v>4073</v>
      </c>
      <c r="O1290" s="33">
        <v>0</v>
      </c>
    </row>
    <row r="1291" spans="1:15" x14ac:dyDescent="0.25">
      <c r="A1291" s="33"/>
      <c r="B1291" s="33">
        <v>5.63</v>
      </c>
      <c r="C1291" s="33">
        <v>44.07</v>
      </c>
      <c r="F1291" s="33">
        <v>21.51</v>
      </c>
      <c r="G1291" s="33">
        <v>335</v>
      </c>
      <c r="H1291" s="33">
        <v>5.63</v>
      </c>
      <c r="L1291" s="33">
        <v>5.63</v>
      </c>
      <c r="M1291" s="33">
        <v>21.51</v>
      </c>
      <c r="N1291" s="33">
        <v>335</v>
      </c>
      <c r="O1291" s="33">
        <v>0</v>
      </c>
    </row>
    <row r="1292" spans="1:15" x14ac:dyDescent="0.25">
      <c r="A1292" s="33"/>
      <c r="B1292" s="33">
        <v>3.96</v>
      </c>
      <c r="C1292" s="33">
        <v>41.07</v>
      </c>
      <c r="F1292" s="33">
        <v>90.06</v>
      </c>
      <c r="G1292" s="33">
        <v>1930</v>
      </c>
      <c r="H1292" s="33">
        <v>3.96</v>
      </c>
      <c r="L1292" s="33">
        <v>3.96</v>
      </c>
      <c r="M1292" s="33">
        <v>90.06</v>
      </c>
      <c r="N1292" s="33">
        <v>1930</v>
      </c>
      <c r="O1292" s="33">
        <v>0</v>
      </c>
    </row>
    <row r="1293" spans="1:15" x14ac:dyDescent="0.25">
      <c r="A1293" s="33"/>
      <c r="B1293" s="33">
        <v>18.11</v>
      </c>
      <c r="C1293" s="33">
        <v>34.54</v>
      </c>
      <c r="F1293" s="33">
        <v>96.67</v>
      </c>
      <c r="G1293" s="33">
        <v>1506</v>
      </c>
      <c r="H1293" s="33">
        <v>18.11</v>
      </c>
      <c r="L1293" s="33">
        <v>18.11</v>
      </c>
      <c r="M1293" s="33">
        <v>96.67</v>
      </c>
      <c r="N1293" s="33">
        <v>1506</v>
      </c>
      <c r="O1293" s="33">
        <v>0</v>
      </c>
    </row>
    <row r="1294" spans="1:15" x14ac:dyDescent="0.25">
      <c r="A1294" s="33"/>
      <c r="B1294" s="33">
        <v>5.64</v>
      </c>
      <c r="C1294" s="33">
        <v>44.54</v>
      </c>
      <c r="F1294" s="33">
        <v>30.37</v>
      </c>
      <c r="G1294" s="33">
        <v>250</v>
      </c>
      <c r="H1294" s="33">
        <v>5.64</v>
      </c>
      <c r="L1294" s="33">
        <v>5.64</v>
      </c>
      <c r="M1294" s="33">
        <v>30.37</v>
      </c>
      <c r="N1294" s="33">
        <v>250</v>
      </c>
      <c r="O1294" s="33">
        <v>0</v>
      </c>
    </row>
    <row r="1295" spans="1:15" x14ac:dyDescent="0.25">
      <c r="A1295" s="33"/>
      <c r="B1295" s="33">
        <v>47.65</v>
      </c>
      <c r="C1295" s="33">
        <v>13.2</v>
      </c>
      <c r="F1295" s="33">
        <v>4.22</v>
      </c>
      <c r="G1295" s="33">
        <v>649</v>
      </c>
      <c r="H1295" s="33">
        <v>47.65</v>
      </c>
      <c r="L1295" s="33">
        <v>47.65</v>
      </c>
      <c r="M1295" s="33">
        <v>4.22</v>
      </c>
      <c r="N1295" s="33">
        <v>649</v>
      </c>
      <c r="O1295" s="33">
        <v>0</v>
      </c>
    </row>
    <row r="1296" spans="1:15" x14ac:dyDescent="0.25">
      <c r="A1296" s="33"/>
      <c r="B1296" s="33">
        <v>36.89</v>
      </c>
      <c r="C1296" s="33">
        <v>27.33</v>
      </c>
      <c r="F1296" s="33">
        <v>80.040000000000006</v>
      </c>
      <c r="G1296" s="33">
        <v>1668</v>
      </c>
      <c r="H1296" s="33">
        <v>36.89</v>
      </c>
      <c r="L1296" s="33">
        <v>36.89</v>
      </c>
      <c r="M1296" s="33">
        <v>80.040000000000006</v>
      </c>
      <c r="N1296" s="33">
        <v>1668</v>
      </c>
      <c r="O1296" s="33">
        <v>0</v>
      </c>
    </row>
    <row r="1297" spans="1:15" x14ac:dyDescent="0.25">
      <c r="A1297" s="33"/>
      <c r="B1297" s="33">
        <v>1.35</v>
      </c>
      <c r="C1297" s="33">
        <v>56.48</v>
      </c>
      <c r="F1297" s="33">
        <v>6.08</v>
      </c>
      <c r="G1297" s="33">
        <v>130</v>
      </c>
      <c r="H1297" s="33">
        <v>1.35</v>
      </c>
      <c r="L1297" s="33">
        <v>1.35</v>
      </c>
      <c r="M1297" s="33">
        <v>6.08</v>
      </c>
      <c r="N1297" s="33">
        <v>130</v>
      </c>
      <c r="O1297" s="33">
        <v>0</v>
      </c>
    </row>
    <row r="1298" spans="1:15" x14ac:dyDescent="0.25">
      <c r="A1298" s="33"/>
      <c r="B1298" s="33">
        <v>23.11</v>
      </c>
      <c r="C1298" s="33">
        <v>31.43</v>
      </c>
      <c r="F1298" s="33">
        <v>23.01</v>
      </c>
      <c r="G1298" s="33">
        <v>1023</v>
      </c>
      <c r="H1298" s="33">
        <v>23.11</v>
      </c>
      <c r="L1298" s="33">
        <v>23.11</v>
      </c>
      <c r="M1298" s="33">
        <v>23.01</v>
      </c>
      <c r="N1298" s="33">
        <v>1023</v>
      </c>
      <c r="O1298" s="33">
        <v>0</v>
      </c>
    </row>
    <row r="1299" spans="1:15" x14ac:dyDescent="0.25">
      <c r="A1299" s="33"/>
      <c r="B1299" s="33">
        <v>8.15</v>
      </c>
      <c r="C1299" s="33">
        <v>30.3</v>
      </c>
      <c r="F1299" s="33">
        <v>266.99</v>
      </c>
      <c r="G1299" s="33">
        <v>182</v>
      </c>
      <c r="H1299" s="33">
        <v>8.15</v>
      </c>
      <c r="L1299" s="33">
        <v>8.15</v>
      </c>
      <c r="M1299" s="33">
        <v>266.99</v>
      </c>
      <c r="N1299" s="33">
        <v>182</v>
      </c>
      <c r="O1299" s="33">
        <v>1</v>
      </c>
    </row>
    <row r="1300" spans="1:15" x14ac:dyDescent="0.25">
      <c r="A1300" s="33"/>
      <c r="B1300" s="33">
        <v>27.9</v>
      </c>
      <c r="C1300" s="33">
        <v>31.29</v>
      </c>
      <c r="F1300" s="33">
        <v>96.78</v>
      </c>
      <c r="G1300" s="33">
        <v>357</v>
      </c>
      <c r="H1300" s="33">
        <v>27.9</v>
      </c>
      <c r="L1300" s="33">
        <v>27.9</v>
      </c>
      <c r="M1300" s="33">
        <v>96.78</v>
      </c>
      <c r="N1300" s="33">
        <v>357</v>
      </c>
      <c r="O1300" s="33">
        <v>1</v>
      </c>
    </row>
    <row r="1301" spans="1:15" x14ac:dyDescent="0.25">
      <c r="A1301" s="33"/>
      <c r="B1301" s="33">
        <v>8.84</v>
      </c>
      <c r="C1301" s="33">
        <v>12.13</v>
      </c>
      <c r="F1301" s="33">
        <v>88.46</v>
      </c>
      <c r="G1301" s="33">
        <v>2445</v>
      </c>
      <c r="H1301" s="33">
        <v>8.84</v>
      </c>
      <c r="L1301" s="33">
        <v>8.84</v>
      </c>
      <c r="M1301" s="33">
        <v>88.46</v>
      </c>
      <c r="N1301" s="33">
        <v>2445</v>
      </c>
      <c r="O1301" s="33">
        <v>1</v>
      </c>
    </row>
    <row r="1302" spans="1:15" x14ac:dyDescent="0.25">
      <c r="A1302" s="33"/>
      <c r="B1302" s="33">
        <v>15.11</v>
      </c>
      <c r="C1302" s="33">
        <v>23.24</v>
      </c>
      <c r="F1302" s="33">
        <v>102.96</v>
      </c>
      <c r="G1302" s="33">
        <v>1174</v>
      </c>
      <c r="H1302" s="33">
        <v>15.11</v>
      </c>
      <c r="L1302" s="33">
        <v>15.11</v>
      </c>
      <c r="M1302" s="33">
        <v>102.96</v>
      </c>
      <c r="N1302" s="33">
        <v>1174</v>
      </c>
      <c r="O1302" s="33">
        <v>1</v>
      </c>
    </row>
    <row r="1303" spans="1:15" x14ac:dyDescent="0.25">
      <c r="A1303" s="33"/>
      <c r="B1303" s="33">
        <v>25.41</v>
      </c>
      <c r="C1303" s="33">
        <v>42.13</v>
      </c>
      <c r="F1303" s="33">
        <v>64.2</v>
      </c>
      <c r="G1303" s="33">
        <v>909</v>
      </c>
      <c r="H1303" s="33">
        <v>25.41</v>
      </c>
      <c r="L1303" s="33">
        <v>25.41</v>
      </c>
      <c r="M1303" s="33">
        <v>64.2</v>
      </c>
      <c r="N1303" s="33">
        <v>909</v>
      </c>
      <c r="O1303" s="33">
        <v>1</v>
      </c>
    </row>
    <row r="1304" spans="1:15" x14ac:dyDescent="0.25">
      <c r="A1304" s="33"/>
      <c r="B1304" s="33">
        <v>16.63</v>
      </c>
      <c r="C1304" s="33">
        <v>21.65</v>
      </c>
      <c r="F1304" s="33">
        <v>79.739999999999995</v>
      </c>
      <c r="G1304" s="33">
        <v>274</v>
      </c>
      <c r="H1304" s="33">
        <v>16.63</v>
      </c>
      <c r="L1304" s="33">
        <v>16.63</v>
      </c>
      <c r="M1304" s="33">
        <v>79.739999999999995</v>
      </c>
      <c r="N1304" s="33">
        <v>274</v>
      </c>
      <c r="O1304" s="33">
        <v>1</v>
      </c>
    </row>
    <row r="1305" spans="1:15" x14ac:dyDescent="0.25">
      <c r="A1305" s="33"/>
      <c r="B1305" s="33">
        <v>28.79</v>
      </c>
      <c r="C1305" s="33">
        <v>22.13</v>
      </c>
      <c r="F1305" s="33">
        <v>131.81</v>
      </c>
      <c r="G1305" s="33">
        <v>579</v>
      </c>
      <c r="H1305" s="33">
        <v>28.79</v>
      </c>
      <c r="L1305" s="33">
        <v>28.79</v>
      </c>
      <c r="M1305" s="33">
        <v>131.81</v>
      </c>
      <c r="N1305" s="33">
        <v>579</v>
      </c>
      <c r="O1305" s="33">
        <v>1</v>
      </c>
    </row>
    <row r="1306" spans="1:15" x14ac:dyDescent="0.25">
      <c r="A1306" s="33"/>
      <c r="B1306" s="33">
        <v>1.22</v>
      </c>
      <c r="C1306" s="33">
        <v>33.9</v>
      </c>
      <c r="F1306" s="33">
        <v>46.28</v>
      </c>
      <c r="G1306" s="33">
        <v>1188</v>
      </c>
      <c r="H1306" s="33">
        <v>1.22</v>
      </c>
      <c r="L1306" s="33">
        <v>1.22</v>
      </c>
      <c r="M1306" s="33">
        <v>46.28</v>
      </c>
      <c r="N1306" s="33">
        <v>1188</v>
      </c>
      <c r="O1306" s="33">
        <v>1</v>
      </c>
    </row>
    <row r="1307" spans="1:15" x14ac:dyDescent="0.25">
      <c r="A1307" s="33"/>
      <c r="B1307" s="33">
        <v>32.25</v>
      </c>
      <c r="C1307" s="33">
        <v>32.47</v>
      </c>
      <c r="F1307" s="33">
        <v>34.64</v>
      </c>
      <c r="G1307" s="33">
        <v>1439</v>
      </c>
      <c r="H1307" s="33">
        <v>32.25</v>
      </c>
      <c r="L1307" s="33">
        <v>32.25</v>
      </c>
      <c r="M1307" s="33">
        <v>34.64</v>
      </c>
      <c r="N1307" s="33">
        <v>1439</v>
      </c>
      <c r="O1307" s="33">
        <v>1</v>
      </c>
    </row>
    <row r="1308" spans="1:15" x14ac:dyDescent="0.25">
      <c r="A1308" s="33"/>
      <c r="B1308" s="33">
        <v>30.05</v>
      </c>
      <c r="C1308" s="33">
        <v>0.52</v>
      </c>
      <c r="F1308" s="33">
        <v>107.8</v>
      </c>
      <c r="G1308" s="33">
        <v>560</v>
      </c>
      <c r="H1308" s="33">
        <v>30.05</v>
      </c>
      <c r="L1308" s="33">
        <v>30.05</v>
      </c>
      <c r="M1308" s="33">
        <v>107.8</v>
      </c>
      <c r="N1308" s="33">
        <v>560</v>
      </c>
      <c r="O1308" s="33">
        <v>1</v>
      </c>
    </row>
    <row r="1309" spans="1:15" x14ac:dyDescent="0.25">
      <c r="A1309" s="33"/>
      <c r="B1309" s="33">
        <v>27.78</v>
      </c>
      <c r="C1309" s="33">
        <v>13.57</v>
      </c>
      <c r="F1309" s="33">
        <v>46.23</v>
      </c>
      <c r="G1309" s="33">
        <v>1240</v>
      </c>
      <c r="H1309" s="33">
        <v>27.78</v>
      </c>
      <c r="L1309" s="33">
        <v>27.78</v>
      </c>
      <c r="M1309" s="33">
        <v>46.23</v>
      </c>
      <c r="N1309" s="33">
        <v>1240</v>
      </c>
      <c r="O1309" s="33">
        <v>1</v>
      </c>
    </row>
    <row r="1310" spans="1:15" x14ac:dyDescent="0.25">
      <c r="A1310" s="33"/>
      <c r="B1310" s="33">
        <v>18.36</v>
      </c>
      <c r="C1310" s="33">
        <v>32.479999999999997</v>
      </c>
      <c r="F1310" s="33">
        <v>132.78</v>
      </c>
      <c r="G1310" s="33">
        <v>2920</v>
      </c>
      <c r="H1310" s="33">
        <v>18.36</v>
      </c>
      <c r="L1310" s="33">
        <v>18.36</v>
      </c>
      <c r="M1310" s="33">
        <v>132.78</v>
      </c>
      <c r="N1310" s="33">
        <v>2920</v>
      </c>
      <c r="O1310" s="33">
        <v>1</v>
      </c>
    </row>
    <row r="1311" spans="1:15" x14ac:dyDescent="0.25">
      <c r="A1311" s="33"/>
      <c r="B1311" s="33">
        <v>1.1299999999999999</v>
      </c>
      <c r="C1311" s="33">
        <v>36.700000000000003</v>
      </c>
      <c r="F1311" s="33">
        <v>42.94</v>
      </c>
      <c r="G1311" s="33">
        <v>330</v>
      </c>
      <c r="H1311" s="33">
        <v>1.1299999999999999</v>
      </c>
      <c r="L1311" s="33">
        <v>1.1299999999999999</v>
      </c>
      <c r="M1311" s="33">
        <v>42.94</v>
      </c>
      <c r="N1311" s="33">
        <v>330</v>
      </c>
      <c r="O1311" s="33">
        <v>1</v>
      </c>
    </row>
    <row r="1312" spans="1:15" x14ac:dyDescent="0.25">
      <c r="A1312" s="33"/>
      <c r="B1312" s="33">
        <v>23.06</v>
      </c>
      <c r="C1312" s="33">
        <v>15.81</v>
      </c>
      <c r="F1312" s="33">
        <v>51.04</v>
      </c>
      <c r="G1312" s="33">
        <v>466</v>
      </c>
      <c r="H1312" s="33">
        <v>23.06</v>
      </c>
      <c r="L1312" s="33">
        <v>23.06</v>
      </c>
      <c r="M1312" s="33">
        <v>51.04</v>
      </c>
      <c r="N1312" s="33">
        <v>466</v>
      </c>
      <c r="O1312" s="33">
        <v>1</v>
      </c>
    </row>
    <row r="1313" spans="1:15" x14ac:dyDescent="0.25">
      <c r="A1313" s="33"/>
      <c r="B1313" s="33">
        <v>20.6</v>
      </c>
      <c r="C1313" s="33">
        <v>62.5</v>
      </c>
      <c r="F1313" s="33">
        <v>28.05</v>
      </c>
      <c r="G1313" s="33">
        <v>3013</v>
      </c>
      <c r="H1313" s="33">
        <v>20.6</v>
      </c>
      <c r="L1313" s="33">
        <v>20.6</v>
      </c>
      <c r="M1313" s="33">
        <v>28.05</v>
      </c>
      <c r="N1313" s="33">
        <v>3013</v>
      </c>
      <c r="O1313" s="33">
        <v>1</v>
      </c>
    </row>
    <row r="1314" spans="1:15" x14ac:dyDescent="0.25">
      <c r="A1314" s="33"/>
      <c r="B1314" s="33">
        <v>10.1</v>
      </c>
      <c r="C1314" s="33">
        <v>19.989999999999998</v>
      </c>
      <c r="F1314" s="33">
        <v>31.05</v>
      </c>
      <c r="G1314" s="33">
        <v>2590</v>
      </c>
      <c r="H1314" s="33">
        <v>10.1</v>
      </c>
      <c r="L1314" s="33">
        <v>10.1</v>
      </c>
      <c r="M1314" s="33">
        <v>31.05</v>
      </c>
      <c r="N1314" s="33">
        <v>2590</v>
      </c>
      <c r="O1314" s="33">
        <v>1</v>
      </c>
    </row>
    <row r="1315" spans="1:15" x14ac:dyDescent="0.25">
      <c r="A1315" s="33"/>
      <c r="B1315" s="33">
        <v>2.87</v>
      </c>
      <c r="C1315" s="33">
        <v>19.13</v>
      </c>
      <c r="F1315" s="33">
        <v>128.91999999999999</v>
      </c>
      <c r="G1315" s="33">
        <v>513</v>
      </c>
      <c r="H1315" s="33">
        <v>2.87</v>
      </c>
      <c r="L1315" s="33">
        <v>2.87</v>
      </c>
      <c r="M1315" s="33">
        <v>128.91999999999999</v>
      </c>
      <c r="N1315" s="33">
        <v>513</v>
      </c>
      <c r="O1315" s="33">
        <v>1</v>
      </c>
    </row>
    <row r="1316" spans="1:15" x14ac:dyDescent="0.25">
      <c r="A1316" s="33"/>
      <c r="B1316" s="33">
        <v>13.48</v>
      </c>
      <c r="C1316" s="33">
        <v>52.03</v>
      </c>
      <c r="F1316" s="33">
        <v>16.95</v>
      </c>
      <c r="G1316" s="33">
        <v>358</v>
      </c>
      <c r="H1316" s="33">
        <v>13.48</v>
      </c>
      <c r="L1316" s="33">
        <v>13.48</v>
      </c>
      <c r="M1316" s="33">
        <v>16.95</v>
      </c>
      <c r="N1316" s="33">
        <v>358</v>
      </c>
      <c r="O1316" s="33">
        <v>1</v>
      </c>
    </row>
    <row r="1317" spans="1:15" x14ac:dyDescent="0.25">
      <c r="A1317" s="33"/>
      <c r="B1317" s="33">
        <v>25.14</v>
      </c>
      <c r="C1317" s="33">
        <v>34.29</v>
      </c>
      <c r="F1317" s="33">
        <v>45.89</v>
      </c>
      <c r="G1317" s="33">
        <v>276</v>
      </c>
      <c r="H1317" s="33">
        <v>25.14</v>
      </c>
      <c r="L1317" s="33">
        <v>25.14</v>
      </c>
      <c r="M1317" s="33">
        <v>45.89</v>
      </c>
      <c r="N1317" s="33">
        <v>276</v>
      </c>
      <c r="O1317" s="33">
        <v>1</v>
      </c>
    </row>
    <row r="1318" spans="1:15" x14ac:dyDescent="0.25">
      <c r="A1318" s="33"/>
      <c r="B1318" s="33">
        <v>12.01</v>
      </c>
      <c r="C1318" s="33">
        <v>55.26</v>
      </c>
      <c r="F1318" s="33">
        <v>152.37</v>
      </c>
      <c r="G1318" s="33">
        <v>502</v>
      </c>
      <c r="H1318" s="33">
        <v>12.01</v>
      </c>
      <c r="L1318" s="33">
        <v>12.01</v>
      </c>
      <c r="M1318" s="33">
        <v>152.37</v>
      </c>
      <c r="N1318" s="33">
        <v>502</v>
      </c>
      <c r="O1318" s="33">
        <v>1</v>
      </c>
    </row>
    <row r="1319" spans="1:15" x14ac:dyDescent="0.25">
      <c r="A1319" s="33"/>
      <c r="B1319" s="33">
        <v>13.46</v>
      </c>
      <c r="C1319" s="33">
        <v>41.99</v>
      </c>
      <c r="F1319" s="33">
        <v>124.67</v>
      </c>
      <c r="G1319" s="33">
        <v>415</v>
      </c>
      <c r="H1319" s="33">
        <v>13.46</v>
      </c>
      <c r="L1319" s="33">
        <v>13.46</v>
      </c>
      <c r="M1319" s="33">
        <v>124.67</v>
      </c>
      <c r="N1319" s="33">
        <v>415</v>
      </c>
      <c r="O1319" s="33">
        <v>1</v>
      </c>
    </row>
    <row r="1320" spans="1:15" x14ac:dyDescent="0.25">
      <c r="A1320" s="33"/>
      <c r="B1320" s="33">
        <v>28.6</v>
      </c>
      <c r="C1320" s="33">
        <v>34</v>
      </c>
      <c r="F1320" s="33">
        <v>10.53</v>
      </c>
      <c r="G1320" s="33">
        <v>1808</v>
      </c>
      <c r="H1320" s="33">
        <v>28.6</v>
      </c>
      <c r="L1320" s="33">
        <v>28.6</v>
      </c>
      <c r="M1320" s="33">
        <v>10.53</v>
      </c>
      <c r="N1320" s="33">
        <v>1808</v>
      </c>
      <c r="O1320" s="33">
        <v>1</v>
      </c>
    </row>
    <row r="1321" spans="1:15" x14ac:dyDescent="0.25">
      <c r="A1321" s="33"/>
      <c r="B1321" s="33">
        <v>3.78</v>
      </c>
      <c r="C1321" s="33">
        <v>29.99</v>
      </c>
      <c r="F1321" s="33">
        <v>41.52</v>
      </c>
      <c r="G1321" s="33">
        <v>350</v>
      </c>
      <c r="H1321" s="33">
        <v>3.78</v>
      </c>
      <c r="L1321" s="33">
        <v>3.78</v>
      </c>
      <c r="M1321" s="33">
        <v>41.52</v>
      </c>
      <c r="N1321" s="33">
        <v>350</v>
      </c>
      <c r="O1321" s="33">
        <v>1</v>
      </c>
    </row>
    <row r="1322" spans="1:15" x14ac:dyDescent="0.25">
      <c r="A1322" s="33"/>
      <c r="B1322" s="33">
        <v>38.619999999999997</v>
      </c>
      <c r="C1322" s="33">
        <v>35.94</v>
      </c>
      <c r="F1322" s="33">
        <v>129.19999999999999</v>
      </c>
      <c r="G1322" s="33">
        <v>92</v>
      </c>
      <c r="H1322" s="33">
        <v>38.619999999999997</v>
      </c>
      <c r="L1322" s="33">
        <v>38.619999999999997</v>
      </c>
      <c r="M1322" s="33">
        <v>129.19999999999999</v>
      </c>
      <c r="N1322" s="33">
        <v>92</v>
      </c>
      <c r="O1322" s="33">
        <v>1</v>
      </c>
    </row>
    <row r="1323" spans="1:15" x14ac:dyDescent="0.25">
      <c r="A1323" s="33"/>
      <c r="B1323" s="33">
        <v>17.850000000000001</v>
      </c>
      <c r="C1323" s="33">
        <v>29.44</v>
      </c>
      <c r="F1323" s="33">
        <v>242.68</v>
      </c>
      <c r="G1323" s="33">
        <v>1270</v>
      </c>
      <c r="H1323" s="33">
        <v>17.850000000000001</v>
      </c>
      <c r="L1323" s="33">
        <v>17.850000000000001</v>
      </c>
      <c r="M1323" s="33">
        <v>242.68</v>
      </c>
      <c r="N1323" s="33">
        <v>1270</v>
      </c>
      <c r="O1323" s="33">
        <v>1</v>
      </c>
    </row>
    <row r="1324" spans="1:15" x14ac:dyDescent="0.25">
      <c r="A1324" s="33"/>
      <c r="B1324" s="33">
        <v>27.68</v>
      </c>
      <c r="C1324" s="33">
        <v>47.88</v>
      </c>
      <c r="F1324" s="33">
        <v>112.36</v>
      </c>
      <c r="G1324" s="33">
        <v>1000</v>
      </c>
      <c r="H1324" s="33">
        <v>27.68</v>
      </c>
      <c r="L1324" s="33">
        <v>27.68</v>
      </c>
      <c r="M1324" s="33">
        <v>112.36</v>
      </c>
      <c r="N1324" s="33">
        <v>1000</v>
      </c>
      <c r="O1324" s="33">
        <v>1</v>
      </c>
    </row>
    <row r="1325" spans="1:15" x14ac:dyDescent="0.25">
      <c r="A1325" s="33"/>
      <c r="B1325" s="33">
        <v>0.9</v>
      </c>
      <c r="C1325" s="33">
        <v>15.96</v>
      </c>
      <c r="F1325" s="33">
        <v>70.95</v>
      </c>
      <c r="G1325" s="33">
        <v>634</v>
      </c>
      <c r="H1325" s="33">
        <v>0.9</v>
      </c>
      <c r="L1325" s="33">
        <v>0.9</v>
      </c>
      <c r="M1325" s="33">
        <v>70.95</v>
      </c>
      <c r="N1325" s="33">
        <v>634</v>
      </c>
      <c r="O1325" s="33">
        <v>1</v>
      </c>
    </row>
    <row r="1326" spans="1:15" x14ac:dyDescent="0.25">
      <c r="A1326" s="33"/>
      <c r="B1326" s="33">
        <v>33.86</v>
      </c>
      <c r="C1326" s="33">
        <v>45.79</v>
      </c>
      <c r="F1326" s="33">
        <v>50.05</v>
      </c>
      <c r="G1326" s="33">
        <v>100</v>
      </c>
      <c r="H1326" s="33">
        <v>33.86</v>
      </c>
      <c r="L1326" s="33">
        <v>33.86</v>
      </c>
      <c r="M1326" s="33">
        <v>50.05</v>
      </c>
      <c r="N1326" s="33">
        <v>100</v>
      </c>
      <c r="O1326" s="33">
        <v>1</v>
      </c>
    </row>
    <row r="1327" spans="1:15" x14ac:dyDescent="0.25">
      <c r="A1327" s="33"/>
      <c r="B1327" s="33">
        <v>5.49</v>
      </c>
      <c r="C1327" s="33">
        <v>22.29</v>
      </c>
      <c r="F1327" s="33">
        <v>173.97</v>
      </c>
      <c r="G1327" s="33">
        <v>2505</v>
      </c>
      <c r="H1327" s="33">
        <v>5.49</v>
      </c>
      <c r="L1327" s="33">
        <v>5.49</v>
      </c>
      <c r="M1327" s="33">
        <v>173.97</v>
      </c>
      <c r="N1327" s="33">
        <v>2505</v>
      </c>
      <c r="O1327" s="33">
        <v>1</v>
      </c>
    </row>
    <row r="1328" spans="1:15" x14ac:dyDescent="0.25">
      <c r="A1328" s="33"/>
      <c r="B1328" s="33">
        <v>1.02</v>
      </c>
      <c r="C1328" s="33">
        <v>37.130000000000003</v>
      </c>
      <c r="F1328" s="33">
        <v>24.25</v>
      </c>
      <c r="G1328" s="33">
        <v>186</v>
      </c>
      <c r="H1328" s="33">
        <v>1.02</v>
      </c>
      <c r="L1328" s="33">
        <v>1.02</v>
      </c>
      <c r="M1328" s="33">
        <v>24.25</v>
      </c>
      <c r="N1328" s="33">
        <v>186</v>
      </c>
      <c r="O1328" s="33">
        <v>1</v>
      </c>
    </row>
    <row r="1329" spans="1:15" x14ac:dyDescent="0.25">
      <c r="A1329" s="33"/>
      <c r="B1329" s="33">
        <v>37.700000000000003</v>
      </c>
      <c r="C1329" s="33">
        <v>37.19</v>
      </c>
      <c r="F1329" s="33">
        <v>57.47</v>
      </c>
      <c r="G1329" s="33">
        <v>4557</v>
      </c>
      <c r="H1329" s="33">
        <v>37.700000000000003</v>
      </c>
      <c r="L1329" s="33">
        <v>37.700000000000003</v>
      </c>
      <c r="M1329" s="33">
        <v>57.47</v>
      </c>
      <c r="N1329" s="33">
        <v>4557</v>
      </c>
      <c r="O1329" s="33">
        <v>1</v>
      </c>
    </row>
    <row r="1330" spans="1:15" x14ac:dyDescent="0.25">
      <c r="A1330" s="33"/>
      <c r="B1330" s="33">
        <v>2.5299999999999998</v>
      </c>
      <c r="C1330" s="33">
        <v>22.72</v>
      </c>
      <c r="F1330" s="33">
        <v>99.82</v>
      </c>
      <c r="G1330" s="33">
        <v>16853</v>
      </c>
      <c r="H1330" s="33">
        <v>2.5299999999999998</v>
      </c>
      <c r="L1330" s="33">
        <v>2.5299999999999998</v>
      </c>
      <c r="M1330" s="33">
        <v>99.82</v>
      </c>
      <c r="N1330" s="33">
        <v>16853</v>
      </c>
      <c r="O1330" s="33">
        <v>1</v>
      </c>
    </row>
    <row r="1331" spans="1:15" x14ac:dyDescent="0.25">
      <c r="A1331" s="33"/>
      <c r="B1331" s="33">
        <v>16.829999999999998</v>
      </c>
      <c r="C1331" s="33">
        <v>22.09</v>
      </c>
      <c r="F1331" s="33">
        <v>83.06</v>
      </c>
      <c r="G1331" s="33">
        <v>550</v>
      </c>
      <c r="H1331" s="33">
        <v>16.829999999999998</v>
      </c>
      <c r="L1331" s="33">
        <v>16.829999999999998</v>
      </c>
      <c r="M1331" s="33">
        <v>83.06</v>
      </c>
      <c r="N1331" s="33">
        <v>550</v>
      </c>
      <c r="O1331" s="33">
        <v>1</v>
      </c>
    </row>
    <row r="1332" spans="1:15" x14ac:dyDescent="0.25">
      <c r="A1332" s="33"/>
      <c r="B1332" s="33">
        <v>14.62</v>
      </c>
      <c r="C1332" s="33">
        <v>53.06</v>
      </c>
      <c r="F1332" s="33">
        <v>84.25</v>
      </c>
      <c r="G1332" s="33">
        <v>157</v>
      </c>
      <c r="H1332" s="33">
        <v>14.62</v>
      </c>
      <c r="L1332" s="33">
        <v>14.62</v>
      </c>
      <c r="M1332" s="33">
        <v>84.25</v>
      </c>
      <c r="N1332" s="33">
        <v>157</v>
      </c>
      <c r="O1332" s="33">
        <v>1</v>
      </c>
    </row>
    <row r="1333" spans="1:15" x14ac:dyDescent="0.25">
      <c r="A1333" s="33"/>
      <c r="B1333" s="33">
        <v>23.41</v>
      </c>
      <c r="C1333" s="33">
        <v>47.42</v>
      </c>
      <c r="F1333" s="33">
        <v>13.14</v>
      </c>
      <c r="G1333" s="33">
        <v>249</v>
      </c>
      <c r="H1333" s="33">
        <v>23.41</v>
      </c>
      <c r="L1333" s="33">
        <v>23.41</v>
      </c>
      <c r="M1333" s="33">
        <v>13.14</v>
      </c>
      <c r="N1333" s="33">
        <v>249</v>
      </c>
      <c r="O1333" s="33">
        <v>1</v>
      </c>
    </row>
    <row r="1334" spans="1:15" x14ac:dyDescent="0.25">
      <c r="A1334" s="33"/>
      <c r="B1334" s="33">
        <v>13.14</v>
      </c>
      <c r="C1334" s="33">
        <v>35.700000000000003</v>
      </c>
      <c r="F1334" s="33">
        <v>12.67</v>
      </c>
      <c r="G1334" s="33">
        <v>163</v>
      </c>
      <c r="H1334" s="33">
        <v>13.14</v>
      </c>
      <c r="L1334" s="33">
        <v>13.14</v>
      </c>
      <c r="M1334" s="33">
        <v>12.67</v>
      </c>
      <c r="N1334" s="33">
        <v>163</v>
      </c>
      <c r="O1334" s="33">
        <v>0</v>
      </c>
    </row>
    <row r="1335" spans="1:15" x14ac:dyDescent="0.25">
      <c r="A1335" s="33"/>
      <c r="B1335" s="33">
        <v>31.06</v>
      </c>
      <c r="C1335" s="33">
        <v>46.29</v>
      </c>
      <c r="F1335" s="33">
        <v>17.600000000000001</v>
      </c>
      <c r="G1335" s="33">
        <v>143</v>
      </c>
      <c r="H1335" s="33">
        <v>31.06</v>
      </c>
      <c r="L1335" s="33">
        <v>31.06</v>
      </c>
      <c r="M1335" s="33">
        <v>17.600000000000001</v>
      </c>
      <c r="N1335" s="33">
        <v>143</v>
      </c>
      <c r="O1335" s="33">
        <v>0</v>
      </c>
    </row>
    <row r="1336" spans="1:15" x14ac:dyDescent="0.25">
      <c r="A1336" s="33"/>
      <c r="B1336" s="33">
        <v>24.43</v>
      </c>
      <c r="C1336" s="33">
        <v>33.21</v>
      </c>
      <c r="F1336" s="33">
        <v>30.27</v>
      </c>
      <c r="G1336" s="33">
        <v>97</v>
      </c>
      <c r="H1336" s="33">
        <v>24.43</v>
      </c>
      <c r="L1336" s="33">
        <v>24.43</v>
      </c>
      <c r="M1336" s="33">
        <v>30.27</v>
      </c>
      <c r="N1336" s="33">
        <v>97</v>
      </c>
      <c r="O1336" s="33">
        <v>0</v>
      </c>
    </row>
    <row r="1337" spans="1:15" x14ac:dyDescent="0.25">
      <c r="A1337" s="33"/>
      <c r="B1337" s="33">
        <v>25.47</v>
      </c>
      <c r="C1337" s="33">
        <v>48.73</v>
      </c>
      <c r="F1337" s="33">
        <v>44.26</v>
      </c>
      <c r="G1337" s="33">
        <v>778</v>
      </c>
      <c r="H1337" s="33">
        <v>25.47</v>
      </c>
      <c r="L1337" s="33">
        <v>25.47</v>
      </c>
      <c r="M1337" s="33">
        <v>44.26</v>
      </c>
      <c r="N1337" s="33">
        <v>778</v>
      </c>
      <c r="O1337" s="33">
        <v>0</v>
      </c>
    </row>
    <row r="1338" spans="1:15" x14ac:dyDescent="0.25">
      <c r="A1338" s="33"/>
      <c r="B1338" s="33">
        <v>33.93</v>
      </c>
      <c r="C1338" s="33">
        <v>0.48</v>
      </c>
      <c r="F1338" s="33">
        <v>51.73</v>
      </c>
      <c r="G1338" s="33">
        <v>292</v>
      </c>
      <c r="H1338" s="33">
        <v>33.93</v>
      </c>
      <c r="L1338" s="33">
        <v>33.93</v>
      </c>
      <c r="M1338" s="33">
        <v>51.73</v>
      </c>
      <c r="N1338" s="33">
        <v>292</v>
      </c>
      <c r="O1338" s="33">
        <v>0</v>
      </c>
    </row>
    <row r="1339" spans="1:15" x14ac:dyDescent="0.25">
      <c r="A1339" s="33"/>
      <c r="B1339" s="33">
        <v>40</v>
      </c>
      <c r="C1339" s="33">
        <v>45.96</v>
      </c>
      <c r="F1339" s="33">
        <v>15.04</v>
      </c>
      <c r="G1339" s="33">
        <v>418</v>
      </c>
      <c r="H1339" s="33">
        <v>40</v>
      </c>
      <c r="L1339" s="33">
        <v>40</v>
      </c>
      <c r="M1339" s="33">
        <v>15.04</v>
      </c>
      <c r="N1339" s="33">
        <v>418</v>
      </c>
      <c r="O1339" s="33">
        <v>0</v>
      </c>
    </row>
    <row r="1340" spans="1:15" x14ac:dyDescent="0.25">
      <c r="A1340" s="33"/>
      <c r="B1340" s="33">
        <v>45.36</v>
      </c>
      <c r="C1340" s="33">
        <v>30.62</v>
      </c>
      <c r="F1340" s="33">
        <v>12.11</v>
      </c>
      <c r="G1340" s="33">
        <v>509</v>
      </c>
      <c r="H1340" s="33">
        <v>45.36</v>
      </c>
      <c r="L1340" s="33">
        <v>45.36</v>
      </c>
      <c r="M1340" s="33">
        <v>12.11</v>
      </c>
      <c r="N1340" s="33">
        <v>509</v>
      </c>
      <c r="O1340" s="33">
        <v>0</v>
      </c>
    </row>
    <row r="1341" spans="1:15" x14ac:dyDescent="0.25">
      <c r="A1341" s="33"/>
      <c r="B1341" s="33">
        <v>28.12</v>
      </c>
      <c r="C1341" s="33">
        <v>37.61</v>
      </c>
      <c r="F1341" s="33">
        <v>57.79</v>
      </c>
      <c r="G1341" s="33">
        <v>1317</v>
      </c>
      <c r="H1341" s="33">
        <v>28.12</v>
      </c>
      <c r="L1341" s="33">
        <v>28.12</v>
      </c>
      <c r="M1341" s="33">
        <v>57.79</v>
      </c>
      <c r="N1341" s="33">
        <v>1317</v>
      </c>
      <c r="O1341" s="33">
        <v>0</v>
      </c>
    </row>
    <row r="1342" spans="1:15" x14ac:dyDescent="0.25">
      <c r="A1342" s="33"/>
      <c r="B1342" s="33">
        <v>26.71</v>
      </c>
      <c r="C1342" s="33">
        <v>60.6</v>
      </c>
      <c r="F1342" s="33">
        <v>50.41</v>
      </c>
      <c r="G1342" s="33">
        <v>410</v>
      </c>
      <c r="H1342" s="33">
        <v>26.71</v>
      </c>
      <c r="L1342" s="33">
        <v>26.71</v>
      </c>
      <c r="M1342" s="33">
        <v>50.41</v>
      </c>
      <c r="N1342" s="33">
        <v>410</v>
      </c>
      <c r="O1342" s="33">
        <v>0</v>
      </c>
    </row>
    <row r="1343" spans="1:15" x14ac:dyDescent="0.25">
      <c r="A1343" s="33"/>
      <c r="B1343" s="33">
        <v>23.51</v>
      </c>
      <c r="C1343" s="33">
        <v>25.66</v>
      </c>
      <c r="F1343" s="33">
        <v>12.43</v>
      </c>
      <c r="G1343" s="33">
        <v>830</v>
      </c>
      <c r="H1343" s="33">
        <v>23.51</v>
      </c>
      <c r="L1343" s="33">
        <v>23.51</v>
      </c>
      <c r="M1343" s="33">
        <v>12.43</v>
      </c>
      <c r="N1343" s="33">
        <v>830</v>
      </c>
      <c r="O1343" s="33">
        <v>0</v>
      </c>
    </row>
    <row r="1344" spans="1:15" x14ac:dyDescent="0.25">
      <c r="A1344" s="33"/>
      <c r="B1344" s="33">
        <v>8.25</v>
      </c>
      <c r="C1344" s="33">
        <v>26.92</v>
      </c>
      <c r="F1344" s="33">
        <v>80.88</v>
      </c>
      <c r="G1344" s="33">
        <v>642</v>
      </c>
      <c r="H1344" s="33">
        <v>8.25</v>
      </c>
      <c r="L1344" s="33">
        <v>8.25</v>
      </c>
      <c r="M1344" s="33">
        <v>80.88</v>
      </c>
      <c r="N1344" s="33">
        <v>642</v>
      </c>
      <c r="O1344" s="33">
        <v>0</v>
      </c>
    </row>
    <row r="1345" spans="1:15" x14ac:dyDescent="0.25">
      <c r="A1345" s="33"/>
      <c r="B1345" s="33">
        <v>32.200000000000003</v>
      </c>
      <c r="C1345" s="33">
        <v>29.55</v>
      </c>
      <c r="F1345" s="33">
        <v>45.23</v>
      </c>
      <c r="G1345" s="33">
        <v>13208</v>
      </c>
      <c r="H1345" s="33">
        <v>32.200000000000003</v>
      </c>
      <c r="L1345" s="33">
        <v>32.200000000000003</v>
      </c>
      <c r="M1345" s="33">
        <v>45.23</v>
      </c>
      <c r="N1345" s="33">
        <v>13208</v>
      </c>
      <c r="O1345" s="33">
        <v>0</v>
      </c>
    </row>
    <row r="1346" spans="1:15" x14ac:dyDescent="0.25">
      <c r="A1346" s="33"/>
      <c r="B1346" s="33">
        <v>18.36</v>
      </c>
      <c r="C1346" s="33">
        <v>31.77</v>
      </c>
      <c r="F1346" s="33">
        <v>18.149999999999999</v>
      </c>
      <c r="G1346" s="33">
        <v>1755</v>
      </c>
      <c r="H1346" s="33">
        <v>18.36</v>
      </c>
      <c r="L1346" s="33">
        <v>18.36</v>
      </c>
      <c r="M1346" s="33">
        <v>18.149999999999999</v>
      </c>
      <c r="N1346" s="33">
        <v>1755</v>
      </c>
      <c r="O1346" s="33">
        <v>0</v>
      </c>
    </row>
    <row r="1347" spans="1:15" x14ac:dyDescent="0.25">
      <c r="A1347" s="33"/>
      <c r="B1347" s="33">
        <v>35.24</v>
      </c>
      <c r="C1347" s="33">
        <v>25.36</v>
      </c>
      <c r="F1347" s="33">
        <v>10.56</v>
      </c>
      <c r="G1347" s="33">
        <v>3166</v>
      </c>
      <c r="H1347" s="33">
        <v>35.24</v>
      </c>
      <c r="L1347" s="33">
        <v>35.24</v>
      </c>
      <c r="M1347" s="33">
        <v>10.56</v>
      </c>
      <c r="N1347" s="33">
        <v>3166</v>
      </c>
      <c r="O1347" s="33">
        <v>0</v>
      </c>
    </row>
    <row r="1348" spans="1:15" x14ac:dyDescent="0.25">
      <c r="A1348" s="33"/>
      <c r="B1348" s="33">
        <v>20.09</v>
      </c>
      <c r="C1348" s="33">
        <v>30.45</v>
      </c>
      <c r="F1348" s="33">
        <v>21.8</v>
      </c>
      <c r="G1348" s="33">
        <v>1431</v>
      </c>
      <c r="H1348" s="33">
        <v>20.09</v>
      </c>
      <c r="L1348" s="33">
        <v>20.09</v>
      </c>
      <c r="M1348" s="33">
        <v>21.8</v>
      </c>
      <c r="N1348" s="33">
        <v>1431</v>
      </c>
      <c r="O1348" s="33">
        <v>0</v>
      </c>
    </row>
    <row r="1349" spans="1:15" x14ac:dyDescent="0.25">
      <c r="A1349" s="33"/>
      <c r="B1349" s="33">
        <v>25.12</v>
      </c>
      <c r="C1349" s="33">
        <v>2.9</v>
      </c>
      <c r="F1349" s="33">
        <v>17.829999999999998</v>
      </c>
      <c r="G1349" s="33">
        <v>1655</v>
      </c>
      <c r="H1349" s="33">
        <v>25.12</v>
      </c>
      <c r="L1349" s="33">
        <v>25.12</v>
      </c>
      <c r="M1349" s="33">
        <v>17.829999999999998</v>
      </c>
      <c r="N1349" s="33">
        <v>1655</v>
      </c>
      <c r="O1349" s="33">
        <v>0</v>
      </c>
    </row>
    <row r="1350" spans="1:15" x14ac:dyDescent="0.25">
      <c r="A1350" s="33"/>
      <c r="B1350" s="33">
        <v>8.48</v>
      </c>
      <c r="C1350" s="33">
        <v>12.66</v>
      </c>
      <c r="F1350" s="33">
        <v>6.25</v>
      </c>
      <c r="G1350" s="33">
        <v>365</v>
      </c>
      <c r="H1350" s="33">
        <v>8.48</v>
      </c>
      <c r="L1350" s="33">
        <v>8.48</v>
      </c>
      <c r="M1350" s="33">
        <v>6.25</v>
      </c>
      <c r="N1350" s="33">
        <v>365</v>
      </c>
      <c r="O1350" s="33">
        <v>0</v>
      </c>
    </row>
    <row r="1351" spans="1:15" x14ac:dyDescent="0.25">
      <c r="A1351" s="33"/>
      <c r="B1351" s="33">
        <v>25.69</v>
      </c>
      <c r="C1351" s="33">
        <v>33.130000000000003</v>
      </c>
      <c r="F1351" s="33">
        <v>64.06</v>
      </c>
      <c r="G1351" s="33">
        <v>651</v>
      </c>
      <c r="H1351" s="33">
        <v>25.69</v>
      </c>
      <c r="L1351" s="33">
        <v>25.69</v>
      </c>
      <c r="M1351" s="33">
        <v>64.06</v>
      </c>
      <c r="N1351" s="33">
        <v>651</v>
      </c>
      <c r="O1351" s="33">
        <v>0</v>
      </c>
    </row>
    <row r="1352" spans="1:15" x14ac:dyDescent="0.25">
      <c r="A1352" s="33"/>
      <c r="B1352" s="33">
        <v>34.94</v>
      </c>
      <c r="C1352" s="33">
        <v>19.03</v>
      </c>
      <c r="F1352" s="33">
        <v>81.790000000000006</v>
      </c>
      <c r="G1352" s="33">
        <v>287</v>
      </c>
      <c r="H1352" s="33">
        <v>34.94</v>
      </c>
      <c r="L1352" s="33">
        <v>34.94</v>
      </c>
      <c r="M1352" s="33">
        <v>81.790000000000006</v>
      </c>
      <c r="N1352" s="33">
        <v>287</v>
      </c>
      <c r="O1352" s="33">
        <v>0</v>
      </c>
    </row>
    <row r="1353" spans="1:15" x14ac:dyDescent="0.25">
      <c r="A1353" s="33"/>
      <c r="B1353" s="33">
        <v>33.28</v>
      </c>
      <c r="C1353" s="33">
        <v>39.22</v>
      </c>
      <c r="F1353" s="33">
        <v>46.99</v>
      </c>
      <c r="G1353" s="33">
        <v>232</v>
      </c>
      <c r="H1353" s="33">
        <v>33.28</v>
      </c>
      <c r="L1353" s="33">
        <v>33.28</v>
      </c>
      <c r="M1353" s="33">
        <v>46.99</v>
      </c>
      <c r="N1353" s="33">
        <v>232</v>
      </c>
      <c r="O1353" s="33">
        <v>0</v>
      </c>
    </row>
    <row r="1354" spans="1:15" x14ac:dyDescent="0.25">
      <c r="A1354" s="33"/>
      <c r="B1354" s="33">
        <v>7.7</v>
      </c>
      <c r="C1354" s="33">
        <v>31.62</v>
      </c>
      <c r="F1354" s="33">
        <v>23.62</v>
      </c>
      <c r="G1354" s="33">
        <v>419</v>
      </c>
      <c r="H1354" s="33">
        <v>7.7</v>
      </c>
      <c r="L1354" s="33">
        <v>7.7</v>
      </c>
      <c r="M1354" s="33">
        <v>23.62</v>
      </c>
      <c r="N1354" s="33">
        <v>419</v>
      </c>
      <c r="O1354" s="33">
        <v>0</v>
      </c>
    </row>
    <row r="1355" spans="1:15" x14ac:dyDescent="0.25">
      <c r="A1355" s="33"/>
      <c r="B1355" s="33">
        <v>35.83</v>
      </c>
      <c r="C1355" s="33">
        <v>38.729999999999997</v>
      </c>
      <c r="F1355" s="33">
        <v>122.26</v>
      </c>
      <c r="G1355" s="33">
        <v>79</v>
      </c>
      <c r="H1355" s="33">
        <v>35.83</v>
      </c>
      <c r="L1355" s="33">
        <v>35.83</v>
      </c>
      <c r="M1355" s="33">
        <v>122.26</v>
      </c>
      <c r="N1355" s="33">
        <v>79</v>
      </c>
      <c r="O1355" s="33">
        <v>0</v>
      </c>
    </row>
    <row r="1356" spans="1:15" x14ac:dyDescent="0.25">
      <c r="A1356" s="33"/>
      <c r="B1356" s="33">
        <v>46.22</v>
      </c>
      <c r="C1356" s="33">
        <v>35.28</v>
      </c>
      <c r="F1356" s="33">
        <v>17.91</v>
      </c>
      <c r="G1356" s="33">
        <v>376</v>
      </c>
      <c r="H1356" s="33">
        <v>46.22</v>
      </c>
      <c r="L1356" s="33">
        <v>46.22</v>
      </c>
      <c r="M1356" s="33">
        <v>17.91</v>
      </c>
      <c r="N1356" s="33">
        <v>376</v>
      </c>
      <c r="O1356" s="33">
        <v>0</v>
      </c>
    </row>
    <row r="1357" spans="1:15" x14ac:dyDescent="0.25">
      <c r="A1357" s="33"/>
      <c r="B1357" s="33">
        <v>30.28</v>
      </c>
      <c r="C1357" s="33">
        <v>15.23</v>
      </c>
      <c r="F1357" s="33">
        <v>56.92</v>
      </c>
      <c r="G1357" s="33">
        <v>48</v>
      </c>
      <c r="H1357" s="33">
        <v>30.28</v>
      </c>
      <c r="L1357" s="33">
        <v>30.28</v>
      </c>
      <c r="M1357" s="33">
        <v>56.92</v>
      </c>
      <c r="N1357" s="33">
        <v>48</v>
      </c>
      <c r="O1357" s="33">
        <v>0</v>
      </c>
    </row>
    <row r="1358" spans="1:15" x14ac:dyDescent="0.25">
      <c r="A1358" s="33"/>
      <c r="B1358" s="33">
        <v>21.4</v>
      </c>
      <c r="C1358" s="33">
        <v>26.22</v>
      </c>
      <c r="F1358" s="33">
        <v>100.78</v>
      </c>
      <c r="G1358" s="33">
        <v>2451</v>
      </c>
      <c r="H1358" s="33">
        <v>21.4</v>
      </c>
      <c r="L1358" s="33">
        <v>21.4</v>
      </c>
      <c r="M1358" s="33">
        <v>100.78</v>
      </c>
      <c r="N1358" s="33">
        <v>2451</v>
      </c>
      <c r="O1358" s="33">
        <v>0</v>
      </c>
    </row>
    <row r="1359" spans="1:15" x14ac:dyDescent="0.25">
      <c r="A1359" s="33"/>
      <c r="B1359" s="33">
        <v>36.729999999999997</v>
      </c>
      <c r="C1359" s="33">
        <v>42.11</v>
      </c>
      <c r="F1359" s="33">
        <v>14.83</v>
      </c>
      <c r="G1359" s="33">
        <v>6322</v>
      </c>
      <c r="H1359" s="33">
        <v>36.729999999999997</v>
      </c>
      <c r="L1359" s="33">
        <v>36.729999999999997</v>
      </c>
      <c r="M1359" s="33">
        <v>14.83</v>
      </c>
      <c r="N1359" s="33">
        <v>6322</v>
      </c>
      <c r="O1359" s="33">
        <v>0</v>
      </c>
    </row>
    <row r="1360" spans="1:15" x14ac:dyDescent="0.25">
      <c r="A1360" s="33"/>
      <c r="B1360" s="33">
        <v>12.04</v>
      </c>
      <c r="C1360" s="33">
        <v>41.73</v>
      </c>
      <c r="F1360" s="33">
        <v>86.62</v>
      </c>
      <c r="G1360" s="33">
        <v>1158</v>
      </c>
      <c r="H1360" s="33">
        <v>12.04</v>
      </c>
      <c r="L1360" s="33">
        <v>12.04</v>
      </c>
      <c r="M1360" s="33">
        <v>86.62</v>
      </c>
      <c r="N1360" s="33">
        <v>1158</v>
      </c>
      <c r="O1360" s="33">
        <v>0</v>
      </c>
    </row>
    <row r="1361" spans="1:15" x14ac:dyDescent="0.25">
      <c r="A1361" s="33"/>
      <c r="B1361" s="33">
        <v>33.380000000000003</v>
      </c>
      <c r="C1361" s="33">
        <v>34.33</v>
      </c>
      <c r="F1361" s="33">
        <v>13.7</v>
      </c>
      <c r="G1361" s="33">
        <v>1497</v>
      </c>
      <c r="H1361" s="33">
        <v>33.380000000000003</v>
      </c>
      <c r="L1361" s="33">
        <v>33.380000000000003</v>
      </c>
      <c r="M1361" s="33">
        <v>13.7</v>
      </c>
      <c r="N1361" s="33">
        <v>1497</v>
      </c>
      <c r="O1361" s="33">
        <v>0</v>
      </c>
    </row>
    <row r="1362" spans="1:15" x14ac:dyDescent="0.25">
      <c r="A1362" s="33"/>
      <c r="B1362" s="33">
        <v>19.73</v>
      </c>
      <c r="C1362" s="33">
        <v>52.11</v>
      </c>
      <c r="F1362" s="33">
        <v>78.23</v>
      </c>
      <c r="G1362" s="33">
        <v>235</v>
      </c>
      <c r="H1362" s="33">
        <v>19.73</v>
      </c>
      <c r="L1362" s="33">
        <v>19.73</v>
      </c>
      <c r="M1362" s="33">
        <v>78.23</v>
      </c>
      <c r="N1362" s="33">
        <v>235</v>
      </c>
      <c r="O1362" s="33">
        <v>0</v>
      </c>
    </row>
    <row r="1363" spans="1:15" x14ac:dyDescent="0.25">
      <c r="A1363" s="33"/>
      <c r="B1363" s="33">
        <v>0.69</v>
      </c>
      <c r="C1363" s="33">
        <v>42.34</v>
      </c>
      <c r="F1363" s="33">
        <v>55.37</v>
      </c>
      <c r="G1363" s="33">
        <v>472</v>
      </c>
      <c r="H1363" s="33">
        <v>0.69</v>
      </c>
      <c r="L1363" s="33">
        <v>0.69</v>
      </c>
      <c r="M1363" s="33">
        <v>55.37</v>
      </c>
      <c r="N1363" s="33">
        <v>472</v>
      </c>
      <c r="O1363" s="33">
        <v>0</v>
      </c>
    </row>
    <row r="1364" spans="1:15" x14ac:dyDescent="0.25">
      <c r="A1364" s="33"/>
      <c r="B1364" s="33">
        <v>1.3</v>
      </c>
      <c r="C1364" s="33">
        <v>28.98</v>
      </c>
      <c r="F1364" s="33">
        <v>124.12</v>
      </c>
      <c r="G1364" s="33">
        <v>158</v>
      </c>
      <c r="H1364" s="33">
        <v>1.3</v>
      </c>
      <c r="L1364" s="33">
        <v>1.3</v>
      </c>
      <c r="M1364" s="33">
        <v>124.12</v>
      </c>
      <c r="N1364" s="33">
        <v>158</v>
      </c>
      <c r="O1364" s="33">
        <v>0</v>
      </c>
    </row>
    <row r="1365" spans="1:15" x14ac:dyDescent="0.25">
      <c r="A1365" s="33"/>
      <c r="B1365" s="33">
        <v>11.6</v>
      </c>
      <c r="C1365" s="33">
        <v>51.32</v>
      </c>
      <c r="F1365" s="33">
        <v>11.33</v>
      </c>
      <c r="G1365" s="33">
        <v>120</v>
      </c>
      <c r="H1365" s="33">
        <v>11.6</v>
      </c>
      <c r="L1365" s="33">
        <v>11.6</v>
      </c>
      <c r="M1365" s="33">
        <v>11.33</v>
      </c>
      <c r="N1365" s="33">
        <v>120</v>
      </c>
      <c r="O1365" s="33">
        <v>0</v>
      </c>
    </row>
    <row r="1366" spans="1:15" x14ac:dyDescent="0.25">
      <c r="A1366" s="33"/>
      <c r="B1366" s="33">
        <v>26.9</v>
      </c>
      <c r="C1366" s="33">
        <v>20.260000000000002</v>
      </c>
      <c r="F1366" s="33">
        <v>17.100000000000001</v>
      </c>
      <c r="G1366" s="33">
        <v>133</v>
      </c>
      <c r="H1366" s="33">
        <v>26.9</v>
      </c>
      <c r="L1366" s="33">
        <v>26.9</v>
      </c>
      <c r="M1366" s="33">
        <v>17.100000000000001</v>
      </c>
      <c r="N1366" s="33">
        <v>133</v>
      </c>
      <c r="O1366" s="33">
        <v>0</v>
      </c>
    </row>
    <row r="1367" spans="1:15" x14ac:dyDescent="0.25">
      <c r="A1367" s="33"/>
      <c r="B1367" s="33">
        <v>25.34</v>
      </c>
      <c r="C1367" s="33">
        <v>6.36</v>
      </c>
      <c r="F1367" s="33">
        <v>7.43</v>
      </c>
      <c r="G1367" s="33">
        <v>353</v>
      </c>
      <c r="H1367" s="33">
        <v>25.34</v>
      </c>
      <c r="L1367" s="33">
        <v>25.34</v>
      </c>
      <c r="M1367" s="33">
        <v>7.43</v>
      </c>
      <c r="N1367" s="33">
        <v>353</v>
      </c>
      <c r="O1367" s="33">
        <v>0</v>
      </c>
    </row>
    <row r="1368" spans="1:15" x14ac:dyDescent="0.25">
      <c r="A1368" s="33"/>
      <c r="B1368" s="33">
        <v>29.68</v>
      </c>
      <c r="C1368" s="33">
        <v>29.81</v>
      </c>
      <c r="F1368" s="33">
        <v>17.29</v>
      </c>
      <c r="G1368" s="33">
        <v>2289</v>
      </c>
      <c r="H1368" s="33">
        <v>29.68</v>
      </c>
      <c r="L1368" s="33">
        <v>29.68</v>
      </c>
      <c r="M1368" s="33">
        <v>17.29</v>
      </c>
      <c r="N1368" s="33">
        <v>2289</v>
      </c>
      <c r="O1368" s="33">
        <v>0</v>
      </c>
    </row>
    <row r="1369" spans="1:15" x14ac:dyDescent="0.25">
      <c r="A1369" s="33"/>
      <c r="B1369" s="33">
        <v>32.07</v>
      </c>
      <c r="C1369" s="33">
        <v>29.97</v>
      </c>
      <c r="F1369" s="33">
        <v>5.42</v>
      </c>
      <c r="G1369" s="33">
        <v>285</v>
      </c>
      <c r="H1369" s="33">
        <v>32.07</v>
      </c>
      <c r="L1369" s="33">
        <v>32.07</v>
      </c>
      <c r="M1369" s="33">
        <v>5.42</v>
      </c>
      <c r="N1369" s="33">
        <v>285</v>
      </c>
      <c r="O1369" s="33">
        <v>0</v>
      </c>
    </row>
    <row r="1370" spans="1:15" x14ac:dyDescent="0.25">
      <c r="A1370" s="33"/>
      <c r="B1370" s="33">
        <v>11.97</v>
      </c>
      <c r="C1370" s="33">
        <v>20</v>
      </c>
      <c r="F1370" s="33">
        <v>18.71</v>
      </c>
      <c r="G1370" s="33">
        <v>142</v>
      </c>
      <c r="H1370" s="33">
        <v>11.97</v>
      </c>
      <c r="L1370" s="33">
        <v>11.97</v>
      </c>
      <c r="M1370" s="33">
        <v>18.71</v>
      </c>
      <c r="N1370" s="33">
        <v>142</v>
      </c>
      <c r="O1370" s="33">
        <v>0</v>
      </c>
    </row>
    <row r="1371" spans="1:15" x14ac:dyDescent="0.25">
      <c r="A1371" s="33"/>
      <c r="B1371" s="33">
        <v>42.84</v>
      </c>
      <c r="C1371" s="33">
        <v>45.71</v>
      </c>
      <c r="F1371" s="33">
        <v>27.91</v>
      </c>
      <c r="G1371" s="33">
        <v>2122</v>
      </c>
      <c r="H1371" s="33">
        <v>42.84</v>
      </c>
      <c r="L1371" s="33">
        <v>42.84</v>
      </c>
      <c r="M1371" s="33">
        <v>27.91</v>
      </c>
      <c r="N1371" s="33">
        <v>2122</v>
      </c>
      <c r="O1371" s="33">
        <v>0</v>
      </c>
    </row>
    <row r="1372" spans="1:15" x14ac:dyDescent="0.25">
      <c r="A1372" s="33"/>
      <c r="B1372" s="33">
        <v>46.35</v>
      </c>
      <c r="C1372" s="33">
        <v>33.1</v>
      </c>
      <c r="F1372" s="33">
        <v>11.9</v>
      </c>
      <c r="G1372" s="33">
        <v>2051</v>
      </c>
      <c r="H1372" s="33">
        <v>46.35</v>
      </c>
      <c r="L1372" s="33">
        <v>46.35</v>
      </c>
      <c r="M1372" s="33">
        <v>11.9</v>
      </c>
      <c r="N1372" s="33">
        <v>2051</v>
      </c>
      <c r="O1372" s="33">
        <v>0</v>
      </c>
    </row>
    <row r="1373" spans="1:15" x14ac:dyDescent="0.25">
      <c r="A1373" s="33"/>
      <c r="B1373" s="33">
        <v>27.73</v>
      </c>
      <c r="C1373" s="33">
        <v>29.98</v>
      </c>
      <c r="F1373" s="33">
        <v>19.059999999999999</v>
      </c>
      <c r="G1373" s="33">
        <v>2295</v>
      </c>
      <c r="H1373" s="33">
        <v>27.73</v>
      </c>
      <c r="L1373" s="33">
        <v>27.73</v>
      </c>
      <c r="M1373" s="33">
        <v>19.059999999999999</v>
      </c>
      <c r="N1373" s="33">
        <v>2295</v>
      </c>
      <c r="O1373" s="33">
        <v>0</v>
      </c>
    </row>
    <row r="1374" spans="1:15" x14ac:dyDescent="0.25">
      <c r="A1374" s="33"/>
      <c r="B1374" s="33">
        <v>13.24</v>
      </c>
      <c r="C1374" s="33">
        <v>35.97</v>
      </c>
      <c r="F1374" s="33">
        <v>57.05</v>
      </c>
      <c r="G1374" s="33">
        <v>1024</v>
      </c>
      <c r="H1374" s="33">
        <v>13.24</v>
      </c>
      <c r="L1374" s="33">
        <v>13.24</v>
      </c>
      <c r="M1374" s="33">
        <v>57.05</v>
      </c>
      <c r="N1374" s="33">
        <v>1024</v>
      </c>
      <c r="O1374" s="33">
        <v>0</v>
      </c>
    </row>
    <row r="1375" spans="1:15" x14ac:dyDescent="0.25">
      <c r="A1375" s="33"/>
      <c r="B1375" s="33">
        <v>24.29</v>
      </c>
      <c r="C1375" s="33">
        <v>39.56</v>
      </c>
      <c r="F1375" s="33">
        <v>28.34</v>
      </c>
      <c r="G1375" s="33">
        <v>461</v>
      </c>
      <c r="H1375" s="33">
        <v>24.29</v>
      </c>
      <c r="L1375" s="33">
        <v>24.29</v>
      </c>
      <c r="M1375" s="33">
        <v>28.34</v>
      </c>
      <c r="N1375" s="33">
        <v>461</v>
      </c>
      <c r="O1375" s="33">
        <v>0</v>
      </c>
    </row>
    <row r="1376" spans="1:15" x14ac:dyDescent="0.25">
      <c r="A1376" s="33"/>
      <c r="B1376" s="33">
        <v>29.31</v>
      </c>
      <c r="C1376" s="33">
        <v>32.07</v>
      </c>
      <c r="F1376" s="33">
        <v>6.02</v>
      </c>
      <c r="G1376" s="33">
        <v>58</v>
      </c>
      <c r="H1376" s="33">
        <v>29.31</v>
      </c>
      <c r="L1376" s="33">
        <v>29.31</v>
      </c>
      <c r="M1376" s="33">
        <v>6.02</v>
      </c>
      <c r="N1376" s="33">
        <v>58</v>
      </c>
      <c r="O1376" s="33">
        <v>0</v>
      </c>
    </row>
    <row r="1377" spans="1:15" x14ac:dyDescent="0.25">
      <c r="A1377" s="33"/>
      <c r="B1377" s="33">
        <v>20.48</v>
      </c>
      <c r="C1377" s="33">
        <v>35.840000000000003</v>
      </c>
      <c r="F1377" s="33">
        <v>16.61</v>
      </c>
      <c r="G1377" s="33">
        <v>2332</v>
      </c>
      <c r="H1377" s="33">
        <v>20.48</v>
      </c>
      <c r="L1377" s="33">
        <v>20.48</v>
      </c>
      <c r="M1377" s="33">
        <v>16.61</v>
      </c>
      <c r="N1377" s="33">
        <v>2332</v>
      </c>
      <c r="O1377" s="33">
        <v>0</v>
      </c>
    </row>
    <row r="1378" spans="1:15" x14ac:dyDescent="0.25">
      <c r="A1378" s="33"/>
      <c r="B1378" s="33">
        <v>13.2</v>
      </c>
      <c r="C1378" s="33">
        <v>15.59</v>
      </c>
      <c r="F1378" s="33">
        <v>61.25</v>
      </c>
      <c r="G1378" s="33">
        <v>3039</v>
      </c>
      <c r="H1378" s="33">
        <v>13.2</v>
      </c>
      <c r="L1378" s="33">
        <v>13.2</v>
      </c>
      <c r="M1378" s="33">
        <v>61.25</v>
      </c>
      <c r="N1378" s="33">
        <v>3039</v>
      </c>
      <c r="O1378" s="33">
        <v>0</v>
      </c>
    </row>
    <row r="1379" spans="1:15" x14ac:dyDescent="0.25">
      <c r="A1379" s="33"/>
      <c r="B1379" s="33">
        <v>16.37</v>
      </c>
      <c r="C1379" s="33">
        <v>22.78</v>
      </c>
      <c r="F1379" s="33">
        <v>8.7799999999999994</v>
      </c>
      <c r="G1379" s="33">
        <v>509</v>
      </c>
      <c r="H1379" s="33">
        <v>16.37</v>
      </c>
      <c r="L1379" s="33">
        <v>16.37</v>
      </c>
      <c r="M1379" s="33">
        <v>8.7799999999999994</v>
      </c>
      <c r="N1379" s="33">
        <v>509</v>
      </c>
      <c r="O1379" s="33">
        <v>0</v>
      </c>
    </row>
    <row r="1380" spans="1:15" x14ac:dyDescent="0.25">
      <c r="A1380" s="33"/>
      <c r="B1380" s="33">
        <v>41.73</v>
      </c>
      <c r="C1380" s="33">
        <v>47.78</v>
      </c>
      <c r="F1380" s="33">
        <v>10.14</v>
      </c>
      <c r="G1380" s="33">
        <v>412</v>
      </c>
      <c r="H1380" s="33">
        <v>41.73</v>
      </c>
      <c r="L1380" s="33">
        <v>41.73</v>
      </c>
      <c r="M1380" s="33">
        <v>10.14</v>
      </c>
      <c r="N1380" s="33">
        <v>412</v>
      </c>
      <c r="O1380" s="33">
        <v>0</v>
      </c>
    </row>
    <row r="1381" spans="1:15" x14ac:dyDescent="0.25">
      <c r="A1381" s="33"/>
      <c r="B1381" s="33">
        <v>48.62</v>
      </c>
      <c r="C1381" s="33">
        <v>27.2</v>
      </c>
      <c r="F1381" s="33">
        <v>86.58</v>
      </c>
      <c r="G1381" s="33">
        <v>235</v>
      </c>
      <c r="H1381" s="33">
        <v>48.62</v>
      </c>
      <c r="L1381" s="33">
        <v>48.62</v>
      </c>
      <c r="M1381" s="33">
        <v>86.58</v>
      </c>
      <c r="N1381" s="33">
        <v>235</v>
      </c>
      <c r="O1381" s="33">
        <v>0</v>
      </c>
    </row>
    <row r="1382" spans="1:15" x14ac:dyDescent="0.25">
      <c r="A1382" s="33"/>
      <c r="B1382" s="33">
        <v>33.619999999999997</v>
      </c>
      <c r="C1382" s="33">
        <v>43.18</v>
      </c>
      <c r="F1382" s="33">
        <v>22.04</v>
      </c>
      <c r="G1382" s="33">
        <v>110</v>
      </c>
      <c r="H1382" s="33">
        <v>33.619999999999997</v>
      </c>
      <c r="L1382" s="33">
        <v>33.619999999999997</v>
      </c>
      <c r="M1382" s="33">
        <v>22.04</v>
      </c>
      <c r="N1382" s="33">
        <v>110</v>
      </c>
      <c r="O1382" s="33">
        <v>0</v>
      </c>
    </row>
    <row r="1383" spans="1:15" x14ac:dyDescent="0.25">
      <c r="A1383" s="33"/>
      <c r="B1383" s="33">
        <v>30.78</v>
      </c>
      <c r="C1383" s="33">
        <v>23.51</v>
      </c>
      <c r="F1383" s="33">
        <v>56.34</v>
      </c>
      <c r="G1383" s="33">
        <v>620</v>
      </c>
      <c r="H1383" s="33">
        <v>30.78</v>
      </c>
      <c r="L1383" s="33">
        <v>30.78</v>
      </c>
      <c r="M1383" s="33">
        <v>56.34</v>
      </c>
      <c r="N1383" s="33">
        <v>620</v>
      </c>
      <c r="O1383" s="33">
        <v>0</v>
      </c>
    </row>
    <row r="1384" spans="1:15" x14ac:dyDescent="0.25">
      <c r="A1384" s="33"/>
      <c r="B1384" s="33">
        <v>11.49</v>
      </c>
      <c r="C1384" s="33">
        <v>44.72</v>
      </c>
      <c r="F1384" s="33">
        <v>29.32</v>
      </c>
      <c r="G1384" s="33">
        <v>275</v>
      </c>
      <c r="H1384" s="33">
        <v>11.49</v>
      </c>
      <c r="L1384" s="33">
        <v>11.49</v>
      </c>
      <c r="M1384" s="33">
        <v>29.32</v>
      </c>
      <c r="N1384" s="33">
        <v>275</v>
      </c>
      <c r="O1384" s="33">
        <v>0</v>
      </c>
    </row>
    <row r="1385" spans="1:15" x14ac:dyDescent="0.25">
      <c r="A1385" s="33"/>
      <c r="B1385" s="33">
        <v>42.95</v>
      </c>
      <c r="C1385" s="33">
        <v>4.53</v>
      </c>
      <c r="F1385" s="33">
        <v>23.55</v>
      </c>
      <c r="G1385" s="33">
        <v>283</v>
      </c>
      <c r="H1385" s="33">
        <v>42.95</v>
      </c>
      <c r="L1385" s="33">
        <v>42.95</v>
      </c>
      <c r="M1385" s="33">
        <v>23.55</v>
      </c>
      <c r="N1385" s="33">
        <v>283</v>
      </c>
      <c r="O1385" s="33">
        <v>0</v>
      </c>
    </row>
    <row r="1386" spans="1:15" x14ac:dyDescent="0.25">
      <c r="A1386" s="33"/>
      <c r="B1386" s="33">
        <v>9.18</v>
      </c>
      <c r="C1386" s="33">
        <v>52.91</v>
      </c>
      <c r="F1386" s="33">
        <v>69.709999999999994</v>
      </c>
      <c r="G1386" s="33">
        <v>526</v>
      </c>
      <c r="H1386" s="33">
        <v>9.18</v>
      </c>
      <c r="L1386" s="33">
        <v>9.18</v>
      </c>
      <c r="M1386" s="33">
        <v>69.709999999999994</v>
      </c>
      <c r="N1386" s="33">
        <v>526</v>
      </c>
      <c r="O1386" s="33">
        <v>0</v>
      </c>
    </row>
    <row r="1387" spans="1:15" x14ac:dyDescent="0.25">
      <c r="A1387" s="33"/>
      <c r="B1387" s="33">
        <v>47.28</v>
      </c>
      <c r="C1387" s="33">
        <v>30.18</v>
      </c>
      <c r="F1387" s="33">
        <v>9.5399999999999991</v>
      </c>
      <c r="G1387" s="33">
        <v>736</v>
      </c>
      <c r="H1387" s="33">
        <v>47.28</v>
      </c>
      <c r="L1387" s="33">
        <v>47.28</v>
      </c>
      <c r="M1387" s="33">
        <v>9.5399999999999991</v>
      </c>
      <c r="N1387" s="33">
        <v>736</v>
      </c>
      <c r="O1387" s="33">
        <v>0</v>
      </c>
    </row>
    <row r="1388" spans="1:15" x14ac:dyDescent="0.25">
      <c r="A1388" s="33"/>
      <c r="B1388" s="33">
        <v>50.79</v>
      </c>
      <c r="C1388" s="33">
        <v>29.46</v>
      </c>
      <c r="F1388" s="33">
        <v>3.99</v>
      </c>
      <c r="G1388" s="33">
        <v>2351</v>
      </c>
      <c r="H1388" s="33">
        <v>50.79</v>
      </c>
      <c r="L1388" s="33">
        <v>50.79</v>
      </c>
      <c r="M1388" s="33">
        <v>3.99</v>
      </c>
      <c r="N1388" s="33">
        <v>2351</v>
      </c>
      <c r="O1388" s="33">
        <v>0</v>
      </c>
    </row>
    <row r="1389" spans="1:15" x14ac:dyDescent="0.25">
      <c r="A1389" s="33"/>
      <c r="B1389" s="33">
        <v>22.54</v>
      </c>
      <c r="C1389" s="33">
        <v>36.69</v>
      </c>
      <c r="F1389" s="33">
        <v>29.11</v>
      </c>
      <c r="G1389" s="33">
        <v>207</v>
      </c>
      <c r="H1389" s="33">
        <v>22.54</v>
      </c>
      <c r="L1389" s="33">
        <v>22.54</v>
      </c>
      <c r="M1389" s="33">
        <v>29.11</v>
      </c>
      <c r="N1389" s="33">
        <v>207</v>
      </c>
      <c r="O1389" s="33">
        <v>0</v>
      </c>
    </row>
    <row r="1390" spans="1:15" x14ac:dyDescent="0.25">
      <c r="A1390" s="33"/>
      <c r="B1390" s="33">
        <v>36.44</v>
      </c>
      <c r="C1390" s="33">
        <v>59.23</v>
      </c>
      <c r="F1390" s="33">
        <v>40.01</v>
      </c>
      <c r="G1390" s="33">
        <v>1615</v>
      </c>
      <c r="H1390" s="33">
        <v>36.44</v>
      </c>
      <c r="L1390" s="33">
        <v>36.44</v>
      </c>
      <c r="M1390" s="33">
        <v>40.01</v>
      </c>
      <c r="N1390" s="33">
        <v>1615</v>
      </c>
      <c r="O1390" s="33">
        <v>0</v>
      </c>
    </row>
    <row r="1391" spans="1:15" x14ac:dyDescent="0.25">
      <c r="A1391" s="33"/>
      <c r="B1391" s="33">
        <v>31.41</v>
      </c>
      <c r="C1391" s="33">
        <v>35.03</v>
      </c>
      <c r="F1391" s="33">
        <v>63.28</v>
      </c>
      <c r="G1391" s="33">
        <v>424</v>
      </c>
      <c r="H1391" s="33">
        <v>31.41</v>
      </c>
      <c r="L1391" s="33">
        <v>31.41</v>
      </c>
      <c r="M1391" s="33">
        <v>63.28</v>
      </c>
      <c r="N1391" s="33">
        <v>424</v>
      </c>
      <c r="O1391" s="33">
        <v>0</v>
      </c>
    </row>
    <row r="1392" spans="1:15" x14ac:dyDescent="0.25">
      <c r="A1392" s="33"/>
      <c r="B1392" s="33">
        <v>15.07</v>
      </c>
      <c r="C1392" s="33">
        <v>32.520000000000003</v>
      </c>
      <c r="F1392" s="33">
        <v>27.3</v>
      </c>
      <c r="G1392" s="33">
        <v>772</v>
      </c>
      <c r="H1392" s="33">
        <v>15.07</v>
      </c>
      <c r="L1392" s="33">
        <v>15.07</v>
      </c>
      <c r="M1392" s="33">
        <v>27.3</v>
      </c>
      <c r="N1392" s="33">
        <v>772</v>
      </c>
      <c r="O1392" s="33">
        <v>0</v>
      </c>
    </row>
    <row r="1393" spans="1:15" x14ac:dyDescent="0.25">
      <c r="A1393" s="33"/>
      <c r="B1393" s="33">
        <v>13.59</v>
      </c>
      <c r="C1393" s="33">
        <v>38.03</v>
      </c>
      <c r="F1393" s="33">
        <v>11.71</v>
      </c>
      <c r="G1393" s="33">
        <v>566</v>
      </c>
      <c r="H1393" s="33">
        <v>13.59</v>
      </c>
      <c r="L1393" s="33">
        <v>13.59</v>
      </c>
      <c r="M1393" s="33">
        <v>11.71</v>
      </c>
      <c r="N1393" s="33">
        <v>566</v>
      </c>
      <c r="O1393" s="33">
        <v>0</v>
      </c>
    </row>
    <row r="1394" spans="1:15" x14ac:dyDescent="0.25">
      <c r="A1394" s="33"/>
      <c r="B1394" s="33">
        <v>18.43</v>
      </c>
      <c r="C1394" s="33">
        <v>28.28</v>
      </c>
      <c r="F1394" s="33">
        <v>25.36</v>
      </c>
      <c r="G1394" s="33">
        <v>1316</v>
      </c>
      <c r="H1394" s="33">
        <v>18.43</v>
      </c>
      <c r="L1394" s="33">
        <v>18.43</v>
      </c>
      <c r="M1394" s="33">
        <v>25.36</v>
      </c>
      <c r="N1394" s="33">
        <v>1316</v>
      </c>
      <c r="O1394" s="33">
        <v>0</v>
      </c>
    </row>
    <row r="1395" spans="1:15" x14ac:dyDescent="0.25">
      <c r="A1395" s="33"/>
      <c r="B1395" s="33">
        <v>42.46</v>
      </c>
      <c r="C1395" s="33">
        <v>41.38</v>
      </c>
      <c r="F1395" s="33">
        <v>31.96</v>
      </c>
      <c r="G1395" s="33">
        <v>1523</v>
      </c>
      <c r="H1395" s="33">
        <v>42.46</v>
      </c>
      <c r="L1395" s="33">
        <v>42.46</v>
      </c>
      <c r="M1395" s="33">
        <v>31.96</v>
      </c>
      <c r="N1395" s="33">
        <v>1523</v>
      </c>
      <c r="O1395" s="33">
        <v>0</v>
      </c>
    </row>
    <row r="1396" spans="1:15" x14ac:dyDescent="0.25">
      <c r="A1396" s="33"/>
      <c r="B1396" s="33">
        <v>11.02</v>
      </c>
      <c r="C1396" s="33">
        <v>20.11</v>
      </c>
      <c r="F1396" s="33">
        <v>48.56</v>
      </c>
      <c r="G1396" s="33">
        <v>343</v>
      </c>
      <c r="H1396" s="33">
        <v>11.02</v>
      </c>
      <c r="L1396" s="33">
        <v>11.02</v>
      </c>
      <c r="M1396" s="33">
        <v>48.56</v>
      </c>
      <c r="N1396" s="33">
        <v>343</v>
      </c>
      <c r="O1396" s="33">
        <v>0</v>
      </c>
    </row>
    <row r="1397" spans="1:15" x14ac:dyDescent="0.25">
      <c r="A1397" s="33"/>
      <c r="B1397" s="33">
        <v>35.94</v>
      </c>
      <c r="C1397" s="33">
        <v>25.92</v>
      </c>
      <c r="F1397" s="33">
        <v>25.5</v>
      </c>
      <c r="G1397" s="33">
        <v>73</v>
      </c>
      <c r="H1397" s="33">
        <v>35.94</v>
      </c>
      <c r="L1397" s="33">
        <v>35.94</v>
      </c>
      <c r="M1397" s="33">
        <v>25.5</v>
      </c>
      <c r="N1397" s="33">
        <v>73</v>
      </c>
      <c r="O1397" s="33">
        <v>0</v>
      </c>
    </row>
    <row r="1398" spans="1:15" x14ac:dyDescent="0.25">
      <c r="A1398" s="33"/>
      <c r="B1398" s="33">
        <v>45.62</v>
      </c>
      <c r="C1398" s="33">
        <v>47.24</v>
      </c>
      <c r="F1398" s="33">
        <v>24.87</v>
      </c>
      <c r="G1398" s="33">
        <v>179</v>
      </c>
      <c r="H1398" s="33">
        <v>45.62</v>
      </c>
      <c r="L1398" s="33">
        <v>45.62</v>
      </c>
      <c r="M1398" s="33">
        <v>24.87</v>
      </c>
      <c r="N1398" s="33">
        <v>179</v>
      </c>
      <c r="O1398" s="33">
        <v>0</v>
      </c>
    </row>
    <row r="1399" spans="1:15" x14ac:dyDescent="0.25">
      <c r="A1399" s="33"/>
      <c r="B1399" s="33">
        <v>10.39</v>
      </c>
      <c r="C1399" s="33">
        <v>17.68</v>
      </c>
      <c r="F1399" s="33">
        <v>25.78</v>
      </c>
      <c r="G1399" s="33">
        <v>831</v>
      </c>
      <c r="H1399" s="33">
        <v>10.39</v>
      </c>
      <c r="L1399" s="33">
        <v>10.39</v>
      </c>
      <c r="M1399" s="33">
        <v>25.78</v>
      </c>
      <c r="N1399" s="33">
        <v>831</v>
      </c>
      <c r="O1399" s="33">
        <v>0</v>
      </c>
    </row>
    <row r="1400" spans="1:15" x14ac:dyDescent="0.25">
      <c r="A1400" s="33"/>
      <c r="B1400" s="33">
        <v>21.32</v>
      </c>
      <c r="C1400" s="33">
        <v>23.55</v>
      </c>
      <c r="F1400" s="33">
        <v>12.91</v>
      </c>
      <c r="G1400" s="33">
        <v>505</v>
      </c>
      <c r="H1400" s="33">
        <v>21.32</v>
      </c>
      <c r="L1400" s="33">
        <v>21.32</v>
      </c>
      <c r="M1400" s="33">
        <v>12.91</v>
      </c>
      <c r="N1400" s="33">
        <v>505</v>
      </c>
      <c r="O1400" s="33">
        <v>0</v>
      </c>
    </row>
    <row r="1401" spans="1:15" x14ac:dyDescent="0.25">
      <c r="A1401" s="33"/>
      <c r="B1401" s="33">
        <v>9.98</v>
      </c>
      <c r="C1401" s="33">
        <v>60.61</v>
      </c>
      <c r="F1401" s="33">
        <v>16.510000000000002</v>
      </c>
      <c r="G1401" s="33">
        <v>1705</v>
      </c>
      <c r="H1401" s="33">
        <v>9.98</v>
      </c>
      <c r="L1401" s="33">
        <v>9.98</v>
      </c>
      <c r="M1401" s="33">
        <v>16.510000000000002</v>
      </c>
      <c r="N1401" s="33">
        <v>1705</v>
      </c>
      <c r="O1401" s="33">
        <v>0</v>
      </c>
    </row>
    <row r="1402" spans="1:15" x14ac:dyDescent="0.25">
      <c r="A1402" s="33"/>
      <c r="B1402" s="33">
        <v>36.24</v>
      </c>
      <c r="C1402" s="33">
        <v>18.559999999999999</v>
      </c>
      <c r="F1402" s="33">
        <v>11.88</v>
      </c>
      <c r="G1402" s="33">
        <v>52</v>
      </c>
      <c r="H1402" s="33">
        <v>36.24</v>
      </c>
      <c r="L1402" s="33">
        <v>36.24</v>
      </c>
      <c r="M1402" s="33">
        <v>11.88</v>
      </c>
      <c r="N1402" s="33">
        <v>52</v>
      </c>
      <c r="O1402" s="33">
        <v>0</v>
      </c>
    </row>
    <row r="1403" spans="1:15" x14ac:dyDescent="0.25">
      <c r="A1403" s="33"/>
      <c r="B1403" s="33">
        <v>3.44</v>
      </c>
      <c r="C1403" s="33">
        <v>55.62</v>
      </c>
      <c r="F1403" s="33">
        <v>143.55000000000001</v>
      </c>
      <c r="G1403" s="33">
        <v>65</v>
      </c>
      <c r="H1403" s="33">
        <v>3.44</v>
      </c>
      <c r="L1403" s="33">
        <v>3.44</v>
      </c>
      <c r="M1403" s="33">
        <v>143.55000000000001</v>
      </c>
      <c r="N1403" s="33">
        <v>65</v>
      </c>
      <c r="O1403" s="33">
        <v>0</v>
      </c>
    </row>
    <row r="1404" spans="1:15" x14ac:dyDescent="0.25">
      <c r="A1404" s="33"/>
      <c r="B1404" s="33">
        <v>11.28</v>
      </c>
      <c r="C1404" s="33">
        <v>43.52</v>
      </c>
      <c r="F1404" s="33">
        <v>56.9</v>
      </c>
      <c r="G1404" s="33">
        <v>4764</v>
      </c>
      <c r="H1404" s="33">
        <v>11.28</v>
      </c>
      <c r="L1404" s="33">
        <v>11.28</v>
      </c>
      <c r="M1404" s="33">
        <v>56.9</v>
      </c>
      <c r="N1404" s="33">
        <v>4764</v>
      </c>
      <c r="O1404" s="33">
        <v>0</v>
      </c>
    </row>
    <row r="1405" spans="1:15" x14ac:dyDescent="0.25">
      <c r="A1405" s="33"/>
      <c r="B1405" s="33">
        <v>15.87</v>
      </c>
      <c r="C1405" s="33">
        <v>52.6</v>
      </c>
      <c r="F1405" s="33">
        <v>30.48</v>
      </c>
      <c r="G1405" s="33">
        <v>2523</v>
      </c>
      <c r="H1405" s="33">
        <v>15.87</v>
      </c>
      <c r="L1405" s="33">
        <v>15.87</v>
      </c>
      <c r="M1405" s="33">
        <v>30.48</v>
      </c>
      <c r="N1405" s="33">
        <v>2523</v>
      </c>
      <c r="O1405" s="33">
        <v>0</v>
      </c>
    </row>
    <row r="1406" spans="1:15" x14ac:dyDescent="0.25">
      <c r="A1406" s="33"/>
      <c r="B1406" s="33">
        <v>33.07</v>
      </c>
      <c r="C1406" s="33">
        <v>36.82</v>
      </c>
      <c r="F1406" s="33">
        <v>13.67</v>
      </c>
      <c r="G1406" s="33">
        <v>201</v>
      </c>
      <c r="H1406" s="33">
        <v>33.07</v>
      </c>
      <c r="L1406" s="33">
        <v>33.07</v>
      </c>
      <c r="M1406" s="33">
        <v>13.67</v>
      </c>
      <c r="N1406" s="33">
        <v>201</v>
      </c>
      <c r="O1406" s="33">
        <v>0</v>
      </c>
    </row>
    <row r="1407" spans="1:15" x14ac:dyDescent="0.25">
      <c r="A1407" s="33"/>
      <c r="B1407" s="33">
        <v>34.56</v>
      </c>
      <c r="C1407" s="33">
        <v>20.57</v>
      </c>
      <c r="F1407" s="33">
        <v>21.62</v>
      </c>
      <c r="G1407" s="33">
        <v>929</v>
      </c>
      <c r="H1407" s="33">
        <v>34.56</v>
      </c>
      <c r="L1407" s="33">
        <v>34.56</v>
      </c>
      <c r="M1407" s="33">
        <v>21.62</v>
      </c>
      <c r="N1407" s="33">
        <v>929</v>
      </c>
      <c r="O1407" s="33">
        <v>0</v>
      </c>
    </row>
    <row r="1408" spans="1:15" x14ac:dyDescent="0.25">
      <c r="A1408" s="33"/>
      <c r="B1408" s="33">
        <v>41.81</v>
      </c>
      <c r="C1408" s="33">
        <v>42.43</v>
      </c>
      <c r="F1408" s="33">
        <v>8.57</v>
      </c>
      <c r="G1408" s="33">
        <v>398</v>
      </c>
      <c r="H1408" s="33">
        <v>41.81</v>
      </c>
      <c r="L1408" s="33">
        <v>41.81</v>
      </c>
      <c r="M1408" s="33">
        <v>8.57</v>
      </c>
      <c r="N1408" s="33">
        <v>398</v>
      </c>
      <c r="O1408" s="33">
        <v>0</v>
      </c>
    </row>
    <row r="1409" spans="1:15" x14ac:dyDescent="0.25">
      <c r="A1409" s="33"/>
      <c r="B1409" s="33">
        <v>18.62</v>
      </c>
      <c r="C1409" s="33">
        <v>18.75</v>
      </c>
      <c r="F1409" s="33">
        <v>94.67</v>
      </c>
      <c r="G1409" s="33">
        <v>7329</v>
      </c>
      <c r="H1409" s="33">
        <v>18.62</v>
      </c>
      <c r="L1409" s="33">
        <v>18.62</v>
      </c>
      <c r="M1409" s="33">
        <v>94.67</v>
      </c>
      <c r="N1409" s="33">
        <v>7329</v>
      </c>
      <c r="O1409" s="33">
        <v>0</v>
      </c>
    </row>
    <row r="1410" spans="1:15" x14ac:dyDescent="0.25">
      <c r="A1410" s="33"/>
      <c r="B1410" s="33">
        <v>25.77</v>
      </c>
      <c r="C1410" s="33">
        <v>52.63</v>
      </c>
      <c r="F1410" s="33">
        <v>27.2</v>
      </c>
      <c r="G1410" s="33">
        <v>591</v>
      </c>
      <c r="H1410" s="33">
        <v>25.77</v>
      </c>
      <c r="L1410" s="33">
        <v>25.77</v>
      </c>
      <c r="M1410" s="33">
        <v>27.2</v>
      </c>
      <c r="N1410" s="33">
        <v>591</v>
      </c>
      <c r="O1410" s="33">
        <v>0</v>
      </c>
    </row>
    <row r="1411" spans="1:15" x14ac:dyDescent="0.25">
      <c r="A1411" s="33"/>
      <c r="B1411" s="33">
        <v>26.57</v>
      </c>
      <c r="C1411" s="33">
        <v>44.1</v>
      </c>
      <c r="F1411" s="33">
        <v>30.51</v>
      </c>
      <c r="G1411" s="33">
        <v>95</v>
      </c>
      <c r="H1411" s="33">
        <v>26.57</v>
      </c>
      <c r="L1411" s="33">
        <v>26.57</v>
      </c>
      <c r="M1411" s="33">
        <v>30.51</v>
      </c>
      <c r="N1411" s="33">
        <v>95</v>
      </c>
      <c r="O1411" s="33">
        <v>0</v>
      </c>
    </row>
    <row r="1412" spans="1:15" x14ac:dyDescent="0.25">
      <c r="A1412" s="33"/>
      <c r="B1412" s="33">
        <v>50.47</v>
      </c>
      <c r="C1412" s="33">
        <v>39.479999999999997</v>
      </c>
      <c r="F1412" s="33">
        <v>116.71</v>
      </c>
      <c r="G1412" s="33">
        <v>81</v>
      </c>
      <c r="H1412" s="33">
        <v>50.47</v>
      </c>
      <c r="L1412" s="33">
        <v>50.47</v>
      </c>
      <c r="M1412" s="33">
        <v>116.71</v>
      </c>
      <c r="N1412" s="33">
        <v>81</v>
      </c>
      <c r="O1412" s="33">
        <v>0</v>
      </c>
    </row>
    <row r="1413" spans="1:15" x14ac:dyDescent="0.25">
      <c r="A1413" s="33"/>
      <c r="B1413" s="33">
        <v>20.77</v>
      </c>
      <c r="C1413" s="33">
        <v>57.84</v>
      </c>
      <c r="F1413" s="33">
        <v>118.9</v>
      </c>
      <c r="G1413" s="33">
        <v>2979</v>
      </c>
      <c r="H1413" s="33">
        <v>20.77</v>
      </c>
      <c r="L1413" s="33">
        <v>20.77</v>
      </c>
      <c r="M1413" s="33">
        <v>118.9</v>
      </c>
      <c r="N1413" s="33">
        <v>2979</v>
      </c>
      <c r="O1413" s="33">
        <v>0</v>
      </c>
    </row>
    <row r="1414" spans="1:15" x14ac:dyDescent="0.25">
      <c r="A1414" s="33"/>
      <c r="B1414" s="33">
        <v>21.16</v>
      </c>
      <c r="C1414" s="33">
        <v>4.24</v>
      </c>
      <c r="F1414" s="33">
        <v>83.34</v>
      </c>
      <c r="G1414" s="33">
        <v>194</v>
      </c>
      <c r="H1414" s="33">
        <v>21.16</v>
      </c>
      <c r="L1414" s="33">
        <v>21.16</v>
      </c>
      <c r="M1414" s="33">
        <v>83.34</v>
      </c>
      <c r="N1414" s="33">
        <v>194</v>
      </c>
      <c r="O1414" s="33">
        <v>0</v>
      </c>
    </row>
    <row r="1415" spans="1:15" x14ac:dyDescent="0.25">
      <c r="A1415" s="33"/>
      <c r="B1415" s="33">
        <v>25.93</v>
      </c>
      <c r="C1415" s="33">
        <v>30.59</v>
      </c>
      <c r="F1415" s="33">
        <v>32.33</v>
      </c>
      <c r="G1415" s="33">
        <v>430</v>
      </c>
      <c r="H1415" s="33">
        <v>25.93</v>
      </c>
      <c r="L1415" s="33">
        <v>25.93</v>
      </c>
      <c r="M1415" s="33">
        <v>32.33</v>
      </c>
      <c r="N1415" s="33">
        <v>430</v>
      </c>
      <c r="O1415" s="33">
        <v>0</v>
      </c>
    </row>
    <row r="1416" spans="1:15" x14ac:dyDescent="0.25">
      <c r="A1416" s="33"/>
      <c r="B1416" s="33">
        <v>44.69</v>
      </c>
      <c r="C1416" s="33">
        <v>56.39</v>
      </c>
      <c r="F1416" s="33">
        <v>10.68</v>
      </c>
      <c r="G1416" s="33">
        <v>695</v>
      </c>
      <c r="H1416" s="33">
        <v>44.69</v>
      </c>
      <c r="L1416" s="33">
        <v>44.69</v>
      </c>
      <c r="M1416" s="33">
        <v>10.68</v>
      </c>
      <c r="N1416" s="33">
        <v>695</v>
      </c>
      <c r="O1416" s="33">
        <v>0</v>
      </c>
    </row>
    <row r="1417" spans="1:15" x14ac:dyDescent="0.25">
      <c r="A1417" s="33"/>
      <c r="B1417" s="33">
        <v>28.31</v>
      </c>
      <c r="C1417" s="33">
        <v>46.82</v>
      </c>
      <c r="F1417" s="33">
        <v>18.850000000000001</v>
      </c>
      <c r="G1417" s="33">
        <v>797</v>
      </c>
      <c r="H1417" s="33">
        <v>28.31</v>
      </c>
      <c r="L1417" s="33">
        <v>28.31</v>
      </c>
      <c r="M1417" s="33">
        <v>18.850000000000001</v>
      </c>
      <c r="N1417" s="33">
        <v>797</v>
      </c>
      <c r="O1417" s="33">
        <v>0</v>
      </c>
    </row>
    <row r="1418" spans="1:15" x14ac:dyDescent="0.25">
      <c r="A1418" s="33"/>
      <c r="B1418" s="33">
        <v>11</v>
      </c>
      <c r="C1418" s="33">
        <v>59.19</v>
      </c>
      <c r="F1418" s="33">
        <v>17.45</v>
      </c>
      <c r="G1418" s="33">
        <v>46</v>
      </c>
      <c r="H1418" s="33">
        <v>11</v>
      </c>
      <c r="L1418" s="33">
        <v>11</v>
      </c>
      <c r="M1418" s="33">
        <v>17.45</v>
      </c>
      <c r="N1418" s="33">
        <v>46</v>
      </c>
      <c r="O1418" s="33">
        <v>0</v>
      </c>
    </row>
    <row r="1419" spans="1:15" x14ac:dyDescent="0.25">
      <c r="A1419" s="33"/>
      <c r="B1419" s="33">
        <v>34.58</v>
      </c>
      <c r="C1419" s="33">
        <v>46.76</v>
      </c>
      <c r="F1419" s="33">
        <v>19.059999999999999</v>
      </c>
      <c r="G1419" s="33">
        <v>328</v>
      </c>
      <c r="H1419" s="33">
        <v>34.58</v>
      </c>
      <c r="L1419" s="33">
        <v>34.58</v>
      </c>
      <c r="M1419" s="33">
        <v>19.059999999999999</v>
      </c>
      <c r="N1419" s="33">
        <v>328</v>
      </c>
      <c r="O1419" s="33">
        <v>0</v>
      </c>
    </row>
    <row r="1420" spans="1:15" x14ac:dyDescent="0.25">
      <c r="A1420" s="33"/>
      <c r="B1420" s="33">
        <v>24.65</v>
      </c>
      <c r="C1420" s="33">
        <v>47.71</v>
      </c>
      <c r="F1420" s="33">
        <v>16.260000000000002</v>
      </c>
      <c r="G1420" s="33">
        <v>435</v>
      </c>
      <c r="H1420" s="33">
        <v>24.65</v>
      </c>
      <c r="L1420" s="33">
        <v>24.65</v>
      </c>
      <c r="M1420" s="33">
        <v>16.260000000000002</v>
      </c>
      <c r="N1420" s="33">
        <v>435</v>
      </c>
      <c r="O1420" s="33">
        <v>0</v>
      </c>
    </row>
    <row r="1421" spans="1:15" x14ac:dyDescent="0.25">
      <c r="A1421" s="33"/>
      <c r="B1421" s="33">
        <v>16.62</v>
      </c>
      <c r="C1421" s="33">
        <v>37.76</v>
      </c>
      <c r="F1421" s="33">
        <v>434.53</v>
      </c>
      <c r="G1421" s="33">
        <v>141</v>
      </c>
      <c r="H1421" s="33">
        <v>16.62</v>
      </c>
      <c r="L1421" s="33">
        <v>16.62</v>
      </c>
      <c r="M1421" s="33">
        <v>434.53</v>
      </c>
      <c r="N1421" s="33">
        <v>141</v>
      </c>
      <c r="O1421" s="33">
        <v>0</v>
      </c>
    </row>
    <row r="1422" spans="1:15" x14ac:dyDescent="0.25">
      <c r="A1422" s="33"/>
      <c r="B1422" s="33">
        <v>34.76</v>
      </c>
      <c r="C1422" s="33">
        <v>28.27</v>
      </c>
      <c r="F1422" s="33">
        <v>43.62</v>
      </c>
      <c r="G1422" s="33">
        <v>79</v>
      </c>
      <c r="H1422" s="33">
        <v>34.76</v>
      </c>
      <c r="L1422" s="33">
        <v>34.76</v>
      </c>
      <c r="M1422" s="33">
        <v>43.62</v>
      </c>
      <c r="N1422" s="33">
        <v>79</v>
      </c>
      <c r="O1422" s="33">
        <v>0</v>
      </c>
    </row>
    <row r="1423" spans="1:15" x14ac:dyDescent="0.25">
      <c r="A1423" s="33"/>
      <c r="B1423" s="33">
        <v>12.98</v>
      </c>
      <c r="C1423" s="33">
        <v>40.880000000000003</v>
      </c>
      <c r="F1423" s="33">
        <v>18.71</v>
      </c>
      <c r="G1423" s="33">
        <v>13</v>
      </c>
      <c r="H1423" s="33">
        <v>12.98</v>
      </c>
      <c r="L1423" s="33">
        <v>12.98</v>
      </c>
      <c r="M1423" s="33">
        <v>18.71</v>
      </c>
      <c r="N1423" s="33">
        <v>13</v>
      </c>
      <c r="O1423" s="33">
        <v>0</v>
      </c>
    </row>
    <row r="1424" spans="1:15" x14ac:dyDescent="0.25">
      <c r="A1424" s="33"/>
      <c r="B1424" s="33">
        <v>44.82</v>
      </c>
      <c r="C1424" s="33">
        <v>46.6</v>
      </c>
      <c r="F1424" s="33">
        <v>71.03</v>
      </c>
      <c r="G1424" s="33">
        <v>95</v>
      </c>
      <c r="H1424" s="33">
        <v>44.82</v>
      </c>
      <c r="L1424" s="33">
        <v>44.82</v>
      </c>
      <c r="M1424" s="33">
        <v>71.03</v>
      </c>
      <c r="N1424" s="33">
        <v>95</v>
      </c>
      <c r="O1424" s="33">
        <v>0</v>
      </c>
    </row>
    <row r="1425" spans="1:15" x14ac:dyDescent="0.25">
      <c r="A1425" s="33"/>
      <c r="B1425" s="33">
        <v>45.93</v>
      </c>
      <c r="C1425" s="33">
        <v>47.78</v>
      </c>
      <c r="F1425" s="33">
        <v>124.49</v>
      </c>
      <c r="G1425" s="33">
        <v>58</v>
      </c>
      <c r="H1425" s="33">
        <v>45.93</v>
      </c>
      <c r="L1425" s="33">
        <v>45.93</v>
      </c>
      <c r="M1425" s="33">
        <v>124.49</v>
      </c>
      <c r="N1425" s="33">
        <v>58</v>
      </c>
      <c r="O1425" s="33">
        <v>0</v>
      </c>
    </row>
    <row r="1426" spans="1:15" x14ac:dyDescent="0.25">
      <c r="A1426" s="33"/>
      <c r="B1426" s="33">
        <v>9.11</v>
      </c>
      <c r="C1426" s="33">
        <v>28.76</v>
      </c>
      <c r="F1426" s="33">
        <v>3.59</v>
      </c>
      <c r="G1426" s="33">
        <v>5450</v>
      </c>
      <c r="H1426" s="33">
        <v>9.11</v>
      </c>
      <c r="L1426" s="33">
        <v>9.11</v>
      </c>
      <c r="M1426" s="33">
        <v>3.59</v>
      </c>
      <c r="N1426" s="33">
        <v>5450</v>
      </c>
      <c r="O1426" s="33">
        <v>0</v>
      </c>
    </row>
    <row r="1427" spans="1:15" x14ac:dyDescent="0.25">
      <c r="A1427" s="33"/>
      <c r="B1427" s="33">
        <v>14.41</v>
      </c>
      <c r="C1427" s="33">
        <v>38.96</v>
      </c>
      <c r="F1427" s="33">
        <v>100.48</v>
      </c>
      <c r="G1427" s="33">
        <v>34</v>
      </c>
      <c r="H1427" s="33">
        <v>14.41</v>
      </c>
      <c r="L1427" s="33">
        <v>14.41</v>
      </c>
      <c r="M1427" s="33">
        <v>100.48</v>
      </c>
      <c r="N1427" s="33">
        <v>34</v>
      </c>
      <c r="O1427" s="33">
        <v>0</v>
      </c>
    </row>
    <row r="1428" spans="1:15" x14ac:dyDescent="0.25">
      <c r="A1428" s="33"/>
      <c r="B1428" s="33">
        <v>14.14</v>
      </c>
      <c r="C1428" s="33">
        <v>26.05</v>
      </c>
      <c r="F1428" s="33">
        <v>105.31</v>
      </c>
      <c r="G1428" s="33">
        <v>413</v>
      </c>
      <c r="H1428" s="33">
        <v>14.14</v>
      </c>
      <c r="L1428" s="33">
        <v>14.14</v>
      </c>
      <c r="M1428" s="33">
        <v>105.31</v>
      </c>
      <c r="N1428" s="33">
        <v>413</v>
      </c>
      <c r="O1428" s="33">
        <v>0</v>
      </c>
    </row>
    <row r="1429" spans="1:15" x14ac:dyDescent="0.25">
      <c r="A1429" s="33"/>
      <c r="B1429" s="33">
        <v>31.15</v>
      </c>
      <c r="C1429" s="33">
        <v>13.9</v>
      </c>
      <c r="F1429" s="33">
        <v>41.77</v>
      </c>
      <c r="G1429" s="33">
        <v>70</v>
      </c>
      <c r="H1429" s="33">
        <v>31.15</v>
      </c>
      <c r="L1429" s="33">
        <v>31.15</v>
      </c>
      <c r="M1429" s="33">
        <v>41.77</v>
      </c>
      <c r="N1429" s="33">
        <v>70</v>
      </c>
      <c r="O1429" s="33">
        <v>0</v>
      </c>
    </row>
    <row r="1430" spans="1:15" x14ac:dyDescent="0.25">
      <c r="A1430" s="33"/>
      <c r="B1430" s="33">
        <v>28.02</v>
      </c>
      <c r="C1430" s="33">
        <v>47.61</v>
      </c>
      <c r="F1430" s="33">
        <v>7.81</v>
      </c>
      <c r="G1430" s="33">
        <v>47</v>
      </c>
      <c r="H1430" s="33">
        <v>28.02</v>
      </c>
      <c r="L1430" s="33">
        <v>28.02</v>
      </c>
      <c r="M1430" s="33">
        <v>7.81</v>
      </c>
      <c r="N1430" s="33">
        <v>47</v>
      </c>
      <c r="O1430" s="33">
        <v>0</v>
      </c>
    </row>
    <row r="1431" spans="1:15" x14ac:dyDescent="0.25">
      <c r="A1431" s="33"/>
      <c r="B1431" s="33">
        <v>1.73</v>
      </c>
      <c r="C1431" s="33">
        <v>36.409999999999997</v>
      </c>
      <c r="F1431" s="33">
        <v>26.18</v>
      </c>
      <c r="G1431" s="33">
        <v>237</v>
      </c>
      <c r="H1431" s="33">
        <v>1.73</v>
      </c>
      <c r="L1431" s="33">
        <v>1.73</v>
      </c>
      <c r="M1431" s="33">
        <v>26.18</v>
      </c>
      <c r="N1431" s="33">
        <v>237</v>
      </c>
      <c r="O1431" s="33">
        <v>0</v>
      </c>
    </row>
    <row r="1432" spans="1:15" x14ac:dyDescent="0.25">
      <c r="A1432" s="33"/>
      <c r="B1432" s="33">
        <v>22.64</v>
      </c>
      <c r="C1432" s="33">
        <v>27.64</v>
      </c>
      <c r="F1432" s="33">
        <v>25.64</v>
      </c>
      <c r="G1432" s="33">
        <v>128</v>
      </c>
      <c r="H1432" s="33">
        <v>22.64</v>
      </c>
      <c r="L1432" s="33">
        <v>22.64</v>
      </c>
      <c r="M1432" s="33">
        <v>25.64</v>
      </c>
      <c r="N1432" s="33">
        <v>128</v>
      </c>
      <c r="O1432" s="33">
        <v>0</v>
      </c>
    </row>
    <row r="1433" spans="1:15" x14ac:dyDescent="0.25">
      <c r="A1433" s="33"/>
      <c r="B1433" s="33">
        <v>49.63</v>
      </c>
      <c r="C1433" s="33">
        <v>56.27</v>
      </c>
      <c r="F1433" s="33">
        <v>103.1</v>
      </c>
      <c r="G1433" s="33">
        <v>350</v>
      </c>
      <c r="H1433" s="33">
        <v>49.63</v>
      </c>
      <c r="L1433" s="33">
        <v>49.63</v>
      </c>
      <c r="M1433" s="33">
        <v>103.1</v>
      </c>
      <c r="N1433" s="33">
        <v>350</v>
      </c>
      <c r="O1433" s="33">
        <v>0</v>
      </c>
    </row>
    <row r="1434" spans="1:15" x14ac:dyDescent="0.25">
      <c r="A1434" s="33"/>
      <c r="B1434" s="33">
        <v>32.68</v>
      </c>
      <c r="C1434" s="33">
        <v>36.72</v>
      </c>
      <c r="F1434" s="33">
        <v>12.69</v>
      </c>
      <c r="G1434" s="33">
        <v>248</v>
      </c>
      <c r="H1434" s="33">
        <v>32.68</v>
      </c>
      <c r="L1434" s="33">
        <v>32.68</v>
      </c>
      <c r="M1434" s="33">
        <v>12.69</v>
      </c>
      <c r="N1434" s="33">
        <v>248</v>
      </c>
      <c r="O1434" s="33">
        <v>0</v>
      </c>
    </row>
    <row r="1435" spans="1:15" x14ac:dyDescent="0.25">
      <c r="A1435" s="33"/>
      <c r="B1435" s="33">
        <v>33.520000000000003</v>
      </c>
      <c r="C1435" s="33">
        <v>32.22</v>
      </c>
      <c r="F1435" s="33">
        <v>10.039999999999999</v>
      </c>
      <c r="G1435" s="33">
        <v>350</v>
      </c>
      <c r="H1435" s="33">
        <v>33.520000000000003</v>
      </c>
      <c r="L1435" s="33">
        <v>33.520000000000003</v>
      </c>
      <c r="M1435" s="33">
        <v>10.039999999999999</v>
      </c>
      <c r="N1435" s="33">
        <v>350</v>
      </c>
      <c r="O1435" s="33">
        <v>0</v>
      </c>
    </row>
    <row r="1436" spans="1:15" x14ac:dyDescent="0.25">
      <c r="A1436" s="33"/>
      <c r="B1436" s="33">
        <v>35.159999999999997</v>
      </c>
      <c r="C1436" s="33">
        <v>44.01</v>
      </c>
      <c r="F1436" s="33">
        <v>3.07</v>
      </c>
      <c r="G1436" s="33">
        <v>208</v>
      </c>
      <c r="H1436" s="33">
        <v>35.159999999999997</v>
      </c>
      <c r="L1436" s="33">
        <v>35.159999999999997</v>
      </c>
      <c r="M1436" s="33">
        <v>3.07</v>
      </c>
      <c r="N1436" s="33">
        <v>208</v>
      </c>
      <c r="O1436" s="33">
        <v>0</v>
      </c>
    </row>
    <row r="1437" spans="1:15" x14ac:dyDescent="0.25">
      <c r="A1437" s="33"/>
      <c r="B1437" s="33">
        <v>18.64</v>
      </c>
      <c r="C1437" s="33">
        <v>10.53</v>
      </c>
      <c r="F1437" s="33">
        <v>75.72</v>
      </c>
      <c r="G1437" s="33">
        <v>2020</v>
      </c>
      <c r="H1437" s="33">
        <v>18.64</v>
      </c>
      <c r="L1437" s="33">
        <v>18.64</v>
      </c>
      <c r="M1437" s="33">
        <v>75.72</v>
      </c>
      <c r="N1437" s="33">
        <v>2020</v>
      </c>
      <c r="O1437" s="33">
        <v>0</v>
      </c>
    </row>
    <row r="1438" spans="1:15" x14ac:dyDescent="0.25">
      <c r="A1438" s="33"/>
      <c r="B1438" s="33">
        <v>24.4</v>
      </c>
      <c r="C1438" s="33">
        <v>49.6</v>
      </c>
      <c r="F1438" s="33">
        <v>49.06</v>
      </c>
      <c r="G1438" s="33">
        <v>1043</v>
      </c>
      <c r="H1438" s="33">
        <v>24.4</v>
      </c>
      <c r="L1438" s="33">
        <v>24.4</v>
      </c>
      <c r="M1438" s="33">
        <v>49.06</v>
      </c>
      <c r="N1438" s="33">
        <v>1043</v>
      </c>
      <c r="O1438" s="33">
        <v>0</v>
      </c>
    </row>
    <row r="1439" spans="1:15" x14ac:dyDescent="0.25">
      <c r="A1439" s="33"/>
      <c r="B1439" s="33">
        <v>42.9</v>
      </c>
      <c r="C1439" s="33">
        <v>1.21</v>
      </c>
      <c r="F1439" s="33">
        <v>17.97</v>
      </c>
      <c r="G1439" s="33">
        <v>356</v>
      </c>
      <c r="H1439" s="33">
        <v>42.9</v>
      </c>
      <c r="L1439" s="33">
        <v>42.9</v>
      </c>
      <c r="M1439" s="33">
        <v>17.97</v>
      </c>
      <c r="N1439" s="33">
        <v>356</v>
      </c>
      <c r="O1439" s="33">
        <v>0</v>
      </c>
    </row>
    <row r="1440" spans="1:15" x14ac:dyDescent="0.25">
      <c r="A1440" s="33"/>
      <c r="B1440" s="33">
        <v>23.37</v>
      </c>
      <c r="C1440" s="33">
        <v>40.98</v>
      </c>
      <c r="F1440" s="33">
        <v>220.4</v>
      </c>
      <c r="G1440" s="33">
        <v>181</v>
      </c>
      <c r="H1440" s="33">
        <v>23.37</v>
      </c>
      <c r="L1440" s="33">
        <v>23.37</v>
      </c>
      <c r="M1440" s="33">
        <v>220.4</v>
      </c>
      <c r="N1440" s="33">
        <v>181</v>
      </c>
      <c r="O1440" s="33">
        <v>0</v>
      </c>
    </row>
    <row r="1441" spans="1:15" x14ac:dyDescent="0.25">
      <c r="A1441" s="33"/>
      <c r="B1441" s="33">
        <v>27.51</v>
      </c>
      <c r="C1441" s="33">
        <v>46.18</v>
      </c>
      <c r="F1441" s="33">
        <v>68.180000000000007</v>
      </c>
      <c r="G1441" s="33">
        <v>686</v>
      </c>
      <c r="H1441" s="33">
        <v>27.51</v>
      </c>
      <c r="L1441" s="33">
        <v>27.51</v>
      </c>
      <c r="M1441" s="33">
        <v>68.180000000000007</v>
      </c>
      <c r="N1441" s="33">
        <v>686</v>
      </c>
      <c r="O1441" s="33">
        <v>0</v>
      </c>
    </row>
    <row r="1442" spans="1:15" x14ac:dyDescent="0.25">
      <c r="A1442" s="33"/>
      <c r="B1442" s="33">
        <v>1.99</v>
      </c>
      <c r="C1442" s="33">
        <v>33.74</v>
      </c>
      <c r="F1442" s="33">
        <v>24.93</v>
      </c>
      <c r="G1442" s="33">
        <v>84</v>
      </c>
      <c r="H1442" s="33">
        <v>1.99</v>
      </c>
      <c r="L1442" s="33">
        <v>1.99</v>
      </c>
      <c r="M1442" s="33">
        <v>24.93</v>
      </c>
      <c r="N1442" s="33">
        <v>84</v>
      </c>
      <c r="O1442" s="33">
        <v>0</v>
      </c>
    </row>
    <row r="1443" spans="1:15" x14ac:dyDescent="0.25">
      <c r="A1443" s="33"/>
      <c r="B1443" s="33">
        <v>37.049999999999997</v>
      </c>
      <c r="C1443" s="33">
        <v>1.81</v>
      </c>
      <c r="F1443" s="33">
        <v>16.45</v>
      </c>
      <c r="G1443" s="33">
        <v>1717</v>
      </c>
      <c r="H1443" s="33">
        <v>37.049999999999997</v>
      </c>
      <c r="L1443" s="33">
        <v>37.049999999999997</v>
      </c>
      <c r="M1443" s="33">
        <v>16.45</v>
      </c>
      <c r="N1443" s="33">
        <v>1717</v>
      </c>
      <c r="O1443" s="33">
        <v>0</v>
      </c>
    </row>
    <row r="1444" spans="1:15" x14ac:dyDescent="0.25">
      <c r="A1444" s="33"/>
      <c r="B1444" s="33">
        <v>54.19</v>
      </c>
      <c r="C1444" s="33">
        <v>43.03</v>
      </c>
      <c r="F1444" s="33">
        <v>77.819999999999993</v>
      </c>
      <c r="G1444" s="33">
        <v>194</v>
      </c>
      <c r="H1444" s="33">
        <v>54.19</v>
      </c>
      <c r="L1444" s="33">
        <v>54.19</v>
      </c>
      <c r="M1444" s="33">
        <v>77.819999999999993</v>
      </c>
      <c r="N1444" s="33">
        <v>194</v>
      </c>
      <c r="O1444" s="33">
        <v>0</v>
      </c>
    </row>
    <row r="1445" spans="1:15" x14ac:dyDescent="0.25">
      <c r="A1445" s="33"/>
      <c r="B1445" s="33">
        <v>42</v>
      </c>
      <c r="C1445" s="33">
        <v>48.87</v>
      </c>
      <c r="F1445" s="33">
        <v>61.05</v>
      </c>
      <c r="G1445" s="33">
        <v>621</v>
      </c>
      <c r="H1445" s="33">
        <v>42</v>
      </c>
      <c r="L1445" s="33">
        <v>42</v>
      </c>
      <c r="M1445" s="33">
        <v>61.05</v>
      </c>
      <c r="N1445" s="33">
        <v>621</v>
      </c>
      <c r="O1445" s="33">
        <v>0</v>
      </c>
    </row>
    <row r="1446" spans="1:15" x14ac:dyDescent="0.25">
      <c r="A1446" s="33"/>
      <c r="B1446" s="33">
        <v>32.71</v>
      </c>
      <c r="C1446" s="33">
        <v>51.88</v>
      </c>
      <c r="F1446" s="33">
        <v>25.37</v>
      </c>
      <c r="G1446" s="33">
        <v>2141</v>
      </c>
      <c r="H1446" s="33">
        <v>32.71</v>
      </c>
      <c r="L1446" s="33">
        <v>32.71</v>
      </c>
      <c r="M1446" s="33">
        <v>25.37</v>
      </c>
      <c r="N1446" s="33">
        <v>2141</v>
      </c>
      <c r="O1446" s="33">
        <v>0</v>
      </c>
    </row>
    <row r="1447" spans="1:15" x14ac:dyDescent="0.25">
      <c r="A1447" s="33"/>
      <c r="B1447" s="33">
        <v>9.43</v>
      </c>
      <c r="C1447" s="33">
        <v>38.950000000000003</v>
      </c>
      <c r="F1447" s="33">
        <v>26.72</v>
      </c>
      <c r="G1447" s="33">
        <v>466</v>
      </c>
      <c r="H1447" s="33">
        <v>9.43</v>
      </c>
      <c r="L1447" s="33">
        <v>9.43</v>
      </c>
      <c r="M1447" s="33">
        <v>26.72</v>
      </c>
      <c r="N1447" s="33">
        <v>466</v>
      </c>
      <c r="O1447" s="33">
        <v>0</v>
      </c>
    </row>
    <row r="1448" spans="1:15" x14ac:dyDescent="0.25">
      <c r="A1448" s="33"/>
      <c r="B1448" s="33">
        <v>45.23</v>
      </c>
      <c r="C1448" s="33">
        <v>42.16</v>
      </c>
      <c r="F1448" s="33">
        <v>19.010000000000002</v>
      </c>
      <c r="G1448" s="33">
        <v>292</v>
      </c>
      <c r="H1448" s="33">
        <v>45.23</v>
      </c>
      <c r="L1448" s="33">
        <v>45.23</v>
      </c>
      <c r="M1448" s="33">
        <v>19.010000000000002</v>
      </c>
      <c r="N1448" s="33">
        <v>292</v>
      </c>
      <c r="O1448" s="33">
        <v>0</v>
      </c>
    </row>
    <row r="1449" spans="1:15" x14ac:dyDescent="0.25">
      <c r="A1449" s="33"/>
      <c r="B1449" s="33">
        <v>16.61</v>
      </c>
      <c r="C1449" s="33">
        <v>52.49</v>
      </c>
      <c r="F1449" s="33">
        <v>84.01</v>
      </c>
      <c r="G1449" s="33">
        <v>245</v>
      </c>
      <c r="H1449" s="33">
        <v>16.61</v>
      </c>
      <c r="L1449" s="33">
        <v>16.61</v>
      </c>
      <c r="M1449" s="33">
        <v>84.01</v>
      </c>
      <c r="N1449" s="33">
        <v>245</v>
      </c>
      <c r="O1449" s="33">
        <v>0</v>
      </c>
    </row>
    <row r="1450" spans="1:15" x14ac:dyDescent="0.25">
      <c r="A1450" s="33"/>
      <c r="B1450" s="33">
        <v>11.45</v>
      </c>
      <c r="C1450" s="33">
        <v>34.909999999999997</v>
      </c>
      <c r="F1450" s="33">
        <v>77.319999999999993</v>
      </c>
      <c r="G1450" s="33">
        <v>180</v>
      </c>
      <c r="H1450" s="33">
        <v>11.45</v>
      </c>
      <c r="L1450" s="33">
        <v>11.45</v>
      </c>
      <c r="M1450" s="33">
        <v>77.319999999999993</v>
      </c>
      <c r="N1450" s="33">
        <v>180</v>
      </c>
      <c r="O1450" s="33">
        <v>0</v>
      </c>
    </row>
    <row r="1451" spans="1:15" x14ac:dyDescent="0.25">
      <c r="A1451" s="33"/>
      <c r="B1451" s="33">
        <v>44.43</v>
      </c>
      <c r="C1451" s="33">
        <v>49.06</v>
      </c>
      <c r="F1451" s="33">
        <v>18.22</v>
      </c>
      <c r="G1451" s="33">
        <v>166</v>
      </c>
      <c r="H1451" s="33">
        <v>44.43</v>
      </c>
      <c r="L1451" s="33">
        <v>44.43</v>
      </c>
      <c r="M1451" s="33">
        <v>18.22</v>
      </c>
      <c r="N1451" s="33">
        <v>166</v>
      </c>
      <c r="O1451" s="33">
        <v>0</v>
      </c>
    </row>
    <row r="1452" spans="1:15" x14ac:dyDescent="0.25">
      <c r="A1452" s="33"/>
      <c r="B1452" s="33">
        <v>30.81</v>
      </c>
      <c r="C1452" s="33">
        <v>21.04</v>
      </c>
      <c r="F1452" s="33">
        <v>140.09</v>
      </c>
      <c r="G1452" s="33">
        <v>642</v>
      </c>
      <c r="H1452" s="33">
        <v>30.81</v>
      </c>
      <c r="L1452" s="33">
        <v>30.81</v>
      </c>
      <c r="M1452" s="33">
        <v>140.09</v>
      </c>
      <c r="N1452" s="33">
        <v>642</v>
      </c>
      <c r="O1452" s="33">
        <v>0</v>
      </c>
    </row>
    <row r="1453" spans="1:15" x14ac:dyDescent="0.25">
      <c r="A1453" s="33"/>
      <c r="B1453" s="33">
        <v>4.22</v>
      </c>
      <c r="C1453" s="33">
        <v>49.05</v>
      </c>
      <c r="F1453" s="33">
        <v>73.599999999999994</v>
      </c>
      <c r="G1453" s="33">
        <v>157</v>
      </c>
      <c r="H1453" s="33">
        <v>4.22</v>
      </c>
      <c r="L1453" s="33">
        <v>4.22</v>
      </c>
      <c r="M1453" s="33">
        <v>73.599999999999994</v>
      </c>
      <c r="N1453" s="33">
        <v>157</v>
      </c>
      <c r="O1453" s="33">
        <v>0</v>
      </c>
    </row>
    <row r="1454" spans="1:15" x14ac:dyDescent="0.25">
      <c r="A1454" s="33"/>
      <c r="B1454" s="33">
        <v>9.0500000000000007</v>
      </c>
      <c r="C1454" s="33">
        <v>27.61</v>
      </c>
      <c r="F1454" s="33">
        <v>70.540000000000006</v>
      </c>
      <c r="G1454" s="33">
        <v>313</v>
      </c>
      <c r="H1454" s="33">
        <v>9.0500000000000007</v>
      </c>
      <c r="L1454" s="33">
        <v>9.0500000000000007</v>
      </c>
      <c r="M1454" s="33">
        <v>70.540000000000006</v>
      </c>
      <c r="N1454" s="33">
        <v>313</v>
      </c>
      <c r="O1454" s="33">
        <v>0</v>
      </c>
    </row>
    <row r="1455" spans="1:15" x14ac:dyDescent="0.25">
      <c r="A1455" s="33"/>
      <c r="B1455" s="33">
        <v>24.36</v>
      </c>
      <c r="C1455" s="33">
        <v>29.95</v>
      </c>
      <c r="F1455" s="33">
        <v>150.05000000000001</v>
      </c>
      <c r="G1455" s="33">
        <v>104</v>
      </c>
      <c r="H1455" s="33">
        <v>24.36</v>
      </c>
      <c r="L1455" s="33">
        <v>24.36</v>
      </c>
      <c r="M1455" s="33">
        <v>150.05000000000001</v>
      </c>
      <c r="N1455" s="33">
        <v>104</v>
      </c>
      <c r="O1455" s="33">
        <v>0</v>
      </c>
    </row>
    <row r="1456" spans="1:15" x14ac:dyDescent="0.25">
      <c r="A1456" s="33"/>
      <c r="B1456" s="33">
        <v>7.55</v>
      </c>
      <c r="C1456" s="33">
        <v>27.3</v>
      </c>
      <c r="F1456" s="33">
        <v>97.57</v>
      </c>
      <c r="G1456" s="33">
        <v>1834</v>
      </c>
      <c r="H1456" s="33">
        <v>7.55</v>
      </c>
      <c r="L1456" s="33">
        <v>7.55</v>
      </c>
      <c r="M1456" s="33">
        <v>97.57</v>
      </c>
      <c r="N1456" s="33">
        <v>1834</v>
      </c>
      <c r="O1456" s="33">
        <v>0</v>
      </c>
    </row>
    <row r="1457" spans="1:15" x14ac:dyDescent="0.25">
      <c r="A1457" s="33"/>
      <c r="B1457" s="33">
        <v>16.86</v>
      </c>
      <c r="C1457" s="33">
        <v>27.87</v>
      </c>
      <c r="F1457" s="33">
        <v>11.65</v>
      </c>
      <c r="G1457" s="33">
        <v>669</v>
      </c>
      <c r="H1457" s="33">
        <v>16.86</v>
      </c>
      <c r="L1457" s="33">
        <v>16.86</v>
      </c>
      <c r="M1457" s="33">
        <v>11.65</v>
      </c>
      <c r="N1457" s="33">
        <v>669</v>
      </c>
      <c r="O1457" s="33">
        <v>0</v>
      </c>
    </row>
    <row r="1458" spans="1:15" x14ac:dyDescent="0.25">
      <c r="A1458" s="33"/>
      <c r="B1458" s="33">
        <v>14.41</v>
      </c>
      <c r="C1458" s="33">
        <v>31.47</v>
      </c>
      <c r="F1458" s="33">
        <v>15.03</v>
      </c>
      <c r="G1458" s="33">
        <v>92</v>
      </c>
      <c r="H1458" s="33">
        <v>14.41</v>
      </c>
      <c r="L1458" s="33">
        <v>14.41</v>
      </c>
      <c r="M1458" s="33">
        <v>15.03</v>
      </c>
      <c r="N1458" s="33">
        <v>92</v>
      </c>
      <c r="O1458" s="33">
        <v>0</v>
      </c>
    </row>
    <row r="1459" spans="1:15" x14ac:dyDescent="0.25">
      <c r="A1459" s="33"/>
      <c r="B1459" s="33">
        <v>19.61</v>
      </c>
      <c r="C1459" s="33">
        <v>18.010000000000002</v>
      </c>
      <c r="F1459" s="33">
        <v>84.26</v>
      </c>
      <c r="G1459" s="33">
        <v>5202</v>
      </c>
      <c r="H1459" s="33">
        <v>19.61</v>
      </c>
      <c r="L1459" s="33">
        <v>19.61</v>
      </c>
      <c r="M1459" s="33">
        <v>84.26</v>
      </c>
      <c r="N1459" s="33">
        <v>5202</v>
      </c>
      <c r="O1459" s="33">
        <v>0</v>
      </c>
    </row>
    <row r="1460" spans="1:15" x14ac:dyDescent="0.25">
      <c r="A1460" s="33"/>
      <c r="B1460" s="33">
        <v>57.89</v>
      </c>
      <c r="C1460" s="33">
        <v>51.19</v>
      </c>
      <c r="F1460" s="33">
        <v>31.17</v>
      </c>
      <c r="G1460" s="33">
        <v>307</v>
      </c>
      <c r="H1460" s="33">
        <v>57.89</v>
      </c>
      <c r="L1460" s="33">
        <v>57.89</v>
      </c>
      <c r="M1460" s="33">
        <v>31.17</v>
      </c>
      <c r="N1460" s="33">
        <v>307</v>
      </c>
      <c r="O1460" s="33">
        <v>0</v>
      </c>
    </row>
    <row r="1461" spans="1:15" x14ac:dyDescent="0.25">
      <c r="A1461" s="33"/>
      <c r="B1461" s="33">
        <v>48.65</v>
      </c>
      <c r="C1461" s="33">
        <v>37.130000000000003</v>
      </c>
      <c r="F1461" s="33">
        <v>137.69999999999999</v>
      </c>
      <c r="G1461" s="33">
        <v>200</v>
      </c>
      <c r="H1461" s="33">
        <v>48.65</v>
      </c>
      <c r="L1461" s="33">
        <v>48.65</v>
      </c>
      <c r="M1461" s="33">
        <v>137.69999999999999</v>
      </c>
      <c r="N1461" s="33">
        <v>200</v>
      </c>
      <c r="O1461" s="33">
        <v>0</v>
      </c>
    </row>
    <row r="1462" spans="1:15" x14ac:dyDescent="0.25">
      <c r="A1462" s="33"/>
      <c r="B1462" s="33">
        <v>27.28</v>
      </c>
      <c r="C1462" s="33">
        <v>41.61</v>
      </c>
      <c r="F1462" s="33">
        <v>9.5500000000000007</v>
      </c>
      <c r="G1462" s="33">
        <v>116</v>
      </c>
      <c r="H1462" s="33">
        <v>27.28</v>
      </c>
      <c r="L1462" s="33">
        <v>27.28</v>
      </c>
      <c r="M1462" s="33">
        <v>9.5500000000000007</v>
      </c>
      <c r="N1462" s="33">
        <v>116</v>
      </c>
      <c r="O1462" s="33">
        <v>0</v>
      </c>
    </row>
    <row r="1463" spans="1:15" x14ac:dyDescent="0.25">
      <c r="A1463" s="33"/>
      <c r="B1463" s="33">
        <v>22.62</v>
      </c>
      <c r="C1463" s="33">
        <v>44.24</v>
      </c>
      <c r="F1463" s="33">
        <v>157.30000000000001</v>
      </c>
      <c r="G1463" s="33">
        <v>56</v>
      </c>
      <c r="H1463" s="33">
        <v>22.62</v>
      </c>
      <c r="L1463" s="33">
        <v>22.62</v>
      </c>
      <c r="M1463" s="33">
        <v>157.30000000000001</v>
      </c>
      <c r="N1463" s="33">
        <v>56</v>
      </c>
      <c r="O1463" s="33">
        <v>0</v>
      </c>
    </row>
    <row r="1464" spans="1:15" x14ac:dyDescent="0.25">
      <c r="A1464" s="33"/>
      <c r="B1464" s="33">
        <v>24.29</v>
      </c>
      <c r="C1464" s="33">
        <v>44.69</v>
      </c>
      <c r="F1464" s="33">
        <v>9.82</v>
      </c>
      <c r="G1464" s="33">
        <v>127</v>
      </c>
      <c r="H1464" s="33">
        <v>24.29</v>
      </c>
      <c r="L1464" s="33">
        <v>24.29</v>
      </c>
      <c r="M1464" s="33">
        <v>9.82</v>
      </c>
      <c r="N1464" s="33">
        <v>127</v>
      </c>
      <c r="O1464" s="33">
        <v>0</v>
      </c>
    </row>
    <row r="1465" spans="1:15" x14ac:dyDescent="0.25">
      <c r="A1465" s="33"/>
      <c r="B1465" s="33">
        <v>32.53</v>
      </c>
      <c r="C1465" s="33">
        <v>20.68</v>
      </c>
      <c r="F1465" s="33">
        <v>29.84</v>
      </c>
      <c r="G1465" s="33">
        <v>583</v>
      </c>
      <c r="H1465" s="33">
        <v>32.53</v>
      </c>
      <c r="L1465" s="33">
        <v>32.53</v>
      </c>
      <c r="M1465" s="33">
        <v>29.84</v>
      </c>
      <c r="N1465" s="33">
        <v>583</v>
      </c>
      <c r="O1465" s="33">
        <v>0</v>
      </c>
    </row>
    <row r="1466" spans="1:15" x14ac:dyDescent="0.25">
      <c r="A1466" s="33"/>
      <c r="B1466" s="33">
        <v>18.73</v>
      </c>
      <c r="C1466" s="33">
        <v>33.020000000000003</v>
      </c>
      <c r="F1466" s="33">
        <v>109.45</v>
      </c>
      <c r="G1466" s="33">
        <v>72</v>
      </c>
      <c r="H1466" s="33">
        <v>18.73</v>
      </c>
      <c r="L1466" s="33">
        <v>18.73</v>
      </c>
      <c r="M1466" s="33">
        <v>109.45</v>
      </c>
      <c r="N1466" s="33">
        <v>72</v>
      </c>
      <c r="O1466" s="33">
        <v>0</v>
      </c>
    </row>
    <row r="1467" spans="1:15" x14ac:dyDescent="0.25">
      <c r="A1467" s="33"/>
      <c r="B1467" s="33">
        <v>25.36</v>
      </c>
      <c r="C1467" s="33">
        <v>18.87</v>
      </c>
      <c r="F1467" s="33">
        <v>80.239999999999995</v>
      </c>
      <c r="G1467" s="33">
        <v>1755</v>
      </c>
      <c r="H1467" s="33">
        <v>25.36</v>
      </c>
      <c r="L1467" s="33">
        <v>25.36</v>
      </c>
      <c r="M1467" s="33">
        <v>80.239999999999995</v>
      </c>
      <c r="N1467" s="33">
        <v>1755</v>
      </c>
      <c r="O1467" s="33">
        <v>0</v>
      </c>
    </row>
    <row r="1468" spans="1:15" x14ac:dyDescent="0.25">
      <c r="A1468" s="33"/>
      <c r="B1468" s="33">
        <v>8.08</v>
      </c>
      <c r="C1468" s="33">
        <v>46.02</v>
      </c>
      <c r="F1468" s="33">
        <v>26.72</v>
      </c>
      <c r="G1468" s="33">
        <v>156</v>
      </c>
      <c r="H1468" s="33">
        <v>8.08</v>
      </c>
      <c r="L1468" s="33">
        <v>8.08</v>
      </c>
      <c r="M1468" s="33">
        <v>26.72</v>
      </c>
      <c r="N1468" s="33">
        <v>156</v>
      </c>
      <c r="O1468" s="33">
        <v>0</v>
      </c>
    </row>
    <row r="1469" spans="1:15" x14ac:dyDescent="0.25">
      <c r="A1469" s="33"/>
      <c r="B1469" s="33">
        <v>37.17</v>
      </c>
      <c r="C1469" s="33">
        <v>48.07</v>
      </c>
      <c r="F1469" s="33">
        <v>174.77</v>
      </c>
      <c r="G1469" s="33">
        <v>987</v>
      </c>
      <c r="H1469" s="33">
        <v>37.17</v>
      </c>
      <c r="L1469" s="33">
        <v>37.17</v>
      </c>
      <c r="M1469" s="33">
        <v>174.77</v>
      </c>
      <c r="N1469" s="33">
        <v>987</v>
      </c>
      <c r="O1469" s="33">
        <v>0</v>
      </c>
    </row>
    <row r="1470" spans="1:15" x14ac:dyDescent="0.25">
      <c r="A1470" s="33"/>
      <c r="B1470" s="33">
        <v>37.89</v>
      </c>
      <c r="C1470" s="33">
        <v>55.4</v>
      </c>
      <c r="F1470" s="33">
        <v>18.98</v>
      </c>
      <c r="G1470" s="33">
        <v>121</v>
      </c>
      <c r="H1470" s="33">
        <v>37.89</v>
      </c>
      <c r="L1470" s="33">
        <v>37.89</v>
      </c>
      <c r="M1470" s="33">
        <v>18.98</v>
      </c>
      <c r="N1470" s="33">
        <v>121</v>
      </c>
      <c r="O1470" s="33">
        <v>0</v>
      </c>
    </row>
    <row r="1471" spans="1:15" x14ac:dyDescent="0.25">
      <c r="A1471" s="33"/>
      <c r="B1471" s="33">
        <v>28.6</v>
      </c>
      <c r="C1471" s="33">
        <v>17.11</v>
      </c>
      <c r="F1471" s="33">
        <v>53.32</v>
      </c>
      <c r="G1471" s="33">
        <v>588</v>
      </c>
      <c r="H1471" s="33">
        <v>28.6</v>
      </c>
      <c r="L1471" s="33">
        <v>28.6</v>
      </c>
      <c r="M1471" s="33">
        <v>53.32</v>
      </c>
      <c r="N1471" s="33">
        <v>588</v>
      </c>
      <c r="O1471" s="33">
        <v>0</v>
      </c>
    </row>
    <row r="1472" spans="1:15" x14ac:dyDescent="0.25">
      <c r="A1472" s="33"/>
      <c r="B1472" s="33">
        <v>47.58</v>
      </c>
      <c r="C1472" s="33">
        <v>11.73</v>
      </c>
      <c r="F1472" s="33">
        <v>63.99</v>
      </c>
      <c r="G1472" s="33">
        <v>1153</v>
      </c>
      <c r="H1472" s="33">
        <v>47.58</v>
      </c>
      <c r="L1472" s="33">
        <v>47.58</v>
      </c>
      <c r="M1472" s="33">
        <v>63.99</v>
      </c>
      <c r="N1472" s="33">
        <v>1153</v>
      </c>
      <c r="O1472" s="33">
        <v>0</v>
      </c>
    </row>
    <row r="1473" spans="1:15" x14ac:dyDescent="0.25">
      <c r="A1473" s="33"/>
      <c r="B1473" s="33">
        <v>21.45</v>
      </c>
      <c r="C1473" s="33">
        <v>58.05</v>
      </c>
      <c r="F1473" s="33">
        <v>53.15</v>
      </c>
      <c r="G1473" s="33">
        <v>125</v>
      </c>
      <c r="H1473" s="33">
        <v>21.45</v>
      </c>
      <c r="L1473" s="33">
        <v>21.45</v>
      </c>
      <c r="M1473" s="33">
        <v>53.15</v>
      </c>
      <c r="N1473" s="33">
        <v>125</v>
      </c>
      <c r="O1473" s="33">
        <v>0</v>
      </c>
    </row>
    <row r="1474" spans="1:15" x14ac:dyDescent="0.25">
      <c r="A1474" s="33"/>
      <c r="B1474" s="33">
        <v>44.59</v>
      </c>
      <c r="C1474" s="33">
        <v>47.91</v>
      </c>
      <c r="F1474" s="33">
        <v>38.19</v>
      </c>
      <c r="G1474" s="33">
        <v>626</v>
      </c>
      <c r="H1474" s="33">
        <v>44.59</v>
      </c>
      <c r="L1474" s="33">
        <v>44.59</v>
      </c>
      <c r="M1474" s="33">
        <v>38.19</v>
      </c>
      <c r="N1474" s="33">
        <v>626</v>
      </c>
      <c r="O1474" s="33">
        <v>0</v>
      </c>
    </row>
    <row r="1475" spans="1:15" x14ac:dyDescent="0.25">
      <c r="A1475" s="33"/>
      <c r="B1475" s="33">
        <v>28.54</v>
      </c>
      <c r="C1475" s="33">
        <v>35.29</v>
      </c>
      <c r="F1475" s="33">
        <v>105.68</v>
      </c>
      <c r="G1475" s="33">
        <v>58</v>
      </c>
      <c r="H1475" s="33">
        <v>28.54</v>
      </c>
      <c r="L1475" s="33">
        <v>28.54</v>
      </c>
      <c r="M1475" s="33">
        <v>105.68</v>
      </c>
      <c r="N1475" s="33">
        <v>58</v>
      </c>
      <c r="O1475" s="33">
        <v>0</v>
      </c>
    </row>
    <row r="1476" spans="1:15" x14ac:dyDescent="0.25">
      <c r="A1476" s="33"/>
      <c r="B1476" s="33">
        <v>35.700000000000003</v>
      </c>
      <c r="C1476" s="33">
        <v>35.99</v>
      </c>
      <c r="F1476" s="33">
        <v>70.48</v>
      </c>
      <c r="G1476" s="33">
        <v>121</v>
      </c>
      <c r="H1476" s="33">
        <v>35.700000000000003</v>
      </c>
      <c r="L1476" s="33">
        <v>35.700000000000003</v>
      </c>
      <c r="M1476" s="33">
        <v>70.48</v>
      </c>
      <c r="N1476" s="33">
        <v>121</v>
      </c>
      <c r="O1476" s="33">
        <v>0</v>
      </c>
    </row>
    <row r="1477" spans="1:15" x14ac:dyDescent="0.25">
      <c r="A1477" s="33"/>
      <c r="B1477" s="33">
        <v>13.78</v>
      </c>
      <c r="C1477" s="33">
        <v>26.18</v>
      </c>
      <c r="F1477" s="33">
        <v>27.28</v>
      </c>
      <c r="G1477" s="33">
        <v>247</v>
      </c>
      <c r="H1477" s="33">
        <v>13.78</v>
      </c>
      <c r="L1477" s="33">
        <v>13.78</v>
      </c>
      <c r="M1477" s="33">
        <v>27.28</v>
      </c>
      <c r="N1477" s="33">
        <v>247</v>
      </c>
      <c r="O1477" s="33">
        <v>0</v>
      </c>
    </row>
    <row r="1478" spans="1:15" x14ac:dyDescent="0.25">
      <c r="A1478" s="33"/>
      <c r="B1478" s="33">
        <v>43.78</v>
      </c>
      <c r="C1478" s="33">
        <v>69.17</v>
      </c>
      <c r="F1478" s="33">
        <v>13.62</v>
      </c>
      <c r="G1478" s="33">
        <v>2409</v>
      </c>
      <c r="H1478" s="33">
        <v>43.78</v>
      </c>
      <c r="L1478" s="33">
        <v>43.78</v>
      </c>
      <c r="M1478" s="33">
        <v>13.62</v>
      </c>
      <c r="N1478" s="33">
        <v>2409</v>
      </c>
      <c r="O1478" s="33">
        <v>0</v>
      </c>
    </row>
    <row r="1479" spans="1:15" x14ac:dyDescent="0.25">
      <c r="A1479" s="33"/>
      <c r="B1479" s="33">
        <v>32.1</v>
      </c>
      <c r="C1479" s="33">
        <v>29.03</v>
      </c>
      <c r="F1479" s="33">
        <v>39.92</v>
      </c>
      <c r="G1479" s="33">
        <v>106</v>
      </c>
      <c r="H1479" s="33">
        <v>32.1</v>
      </c>
      <c r="L1479" s="33">
        <v>32.1</v>
      </c>
      <c r="M1479" s="33">
        <v>39.92</v>
      </c>
      <c r="N1479" s="33">
        <v>106</v>
      </c>
      <c r="O1479" s="33">
        <v>0</v>
      </c>
    </row>
    <row r="1480" spans="1:15" x14ac:dyDescent="0.25">
      <c r="A1480" s="33"/>
      <c r="B1480" s="33">
        <v>35.409999999999997</v>
      </c>
      <c r="C1480" s="33">
        <v>20.63</v>
      </c>
      <c r="F1480" s="33">
        <v>34.22</v>
      </c>
      <c r="G1480" s="33">
        <v>468</v>
      </c>
      <c r="H1480" s="33">
        <v>35.409999999999997</v>
      </c>
      <c r="L1480" s="33">
        <v>35.409999999999997</v>
      </c>
      <c r="M1480" s="33">
        <v>34.22</v>
      </c>
      <c r="N1480" s="33">
        <v>468</v>
      </c>
      <c r="O1480" s="33">
        <v>0</v>
      </c>
    </row>
    <row r="1481" spans="1:15" x14ac:dyDescent="0.25">
      <c r="A1481" s="33"/>
      <c r="B1481" s="33">
        <v>31.6</v>
      </c>
      <c r="C1481" s="33">
        <v>29.23</v>
      </c>
      <c r="F1481" s="33">
        <v>153.11000000000001</v>
      </c>
      <c r="G1481" s="33">
        <v>82</v>
      </c>
      <c r="H1481" s="33">
        <v>31.6</v>
      </c>
      <c r="L1481" s="33">
        <v>31.6</v>
      </c>
      <c r="M1481" s="33">
        <v>153.11000000000001</v>
      </c>
      <c r="N1481" s="33">
        <v>82</v>
      </c>
      <c r="O1481" s="33">
        <v>0</v>
      </c>
    </row>
    <row r="1482" spans="1:15" x14ac:dyDescent="0.25">
      <c r="A1482" s="33"/>
      <c r="B1482" s="33">
        <v>17.04</v>
      </c>
      <c r="C1482" s="33">
        <v>31.15</v>
      </c>
      <c r="F1482" s="33">
        <v>8.2799999999999994</v>
      </c>
      <c r="G1482" s="33">
        <v>1080</v>
      </c>
      <c r="H1482" s="33">
        <v>17.04</v>
      </c>
      <c r="L1482" s="33">
        <v>17.04</v>
      </c>
      <c r="M1482" s="33">
        <v>8.2799999999999994</v>
      </c>
      <c r="N1482" s="33">
        <v>1080</v>
      </c>
      <c r="O1482" s="33">
        <v>0</v>
      </c>
    </row>
    <row r="1483" spans="1:15" x14ac:dyDescent="0.25">
      <c r="A1483" s="33"/>
      <c r="B1483" s="33">
        <v>36.090000000000003</v>
      </c>
      <c r="C1483" s="33">
        <v>19.420000000000002</v>
      </c>
      <c r="F1483" s="33">
        <v>130.66999999999999</v>
      </c>
      <c r="G1483" s="33">
        <v>938</v>
      </c>
      <c r="H1483" s="33">
        <v>36.090000000000003</v>
      </c>
      <c r="L1483" s="33">
        <v>36.090000000000003</v>
      </c>
      <c r="M1483" s="33">
        <v>130.66999999999999</v>
      </c>
      <c r="N1483" s="33">
        <v>938</v>
      </c>
      <c r="O1483" s="33">
        <v>0</v>
      </c>
    </row>
    <row r="1484" spans="1:15" x14ac:dyDescent="0.25">
      <c r="A1484" s="33"/>
      <c r="B1484" s="33">
        <v>24.7</v>
      </c>
      <c r="C1484" s="33">
        <v>20.03</v>
      </c>
      <c r="F1484" s="33">
        <v>86.2</v>
      </c>
      <c r="G1484" s="33">
        <v>365</v>
      </c>
      <c r="H1484" s="33">
        <v>24.7</v>
      </c>
      <c r="L1484" s="33">
        <v>24.7</v>
      </c>
      <c r="M1484" s="33">
        <v>86.2</v>
      </c>
      <c r="N1484" s="33">
        <v>365</v>
      </c>
      <c r="O1484" s="33">
        <v>0</v>
      </c>
    </row>
    <row r="1485" spans="1:15" x14ac:dyDescent="0.25">
      <c r="A1485" s="33"/>
      <c r="B1485" s="33">
        <v>61.96</v>
      </c>
      <c r="C1485" s="33">
        <v>54.18</v>
      </c>
      <c r="F1485" s="33">
        <v>21.75</v>
      </c>
      <c r="G1485" s="33">
        <v>350</v>
      </c>
      <c r="H1485" s="33">
        <v>61.96</v>
      </c>
      <c r="L1485" s="33">
        <v>61.96</v>
      </c>
      <c r="M1485" s="33">
        <v>21.75</v>
      </c>
      <c r="N1485" s="33">
        <v>350</v>
      </c>
      <c r="O1485" s="33">
        <v>0</v>
      </c>
    </row>
    <row r="1486" spans="1:15" x14ac:dyDescent="0.25">
      <c r="A1486" s="33"/>
      <c r="B1486" s="33">
        <v>29.56</v>
      </c>
      <c r="C1486" s="33">
        <v>42.41</v>
      </c>
      <c r="F1486" s="33">
        <v>11.9</v>
      </c>
      <c r="G1486" s="33">
        <v>307</v>
      </c>
      <c r="H1486" s="33">
        <v>29.56</v>
      </c>
      <c r="L1486" s="33">
        <v>29.56</v>
      </c>
      <c r="M1486" s="33">
        <v>11.9</v>
      </c>
      <c r="N1486" s="33">
        <v>307</v>
      </c>
      <c r="O1486" s="33">
        <v>0</v>
      </c>
    </row>
    <row r="1487" spans="1:15" x14ac:dyDescent="0.25">
      <c r="A1487" s="33"/>
      <c r="B1487" s="33">
        <v>55.49</v>
      </c>
      <c r="C1487" s="33">
        <v>31.59</v>
      </c>
      <c r="F1487" s="33">
        <v>10.89</v>
      </c>
      <c r="G1487" s="33">
        <v>1487</v>
      </c>
      <c r="H1487" s="33">
        <v>55.49</v>
      </c>
      <c r="L1487" s="33">
        <v>55.49</v>
      </c>
      <c r="M1487" s="33">
        <v>10.89</v>
      </c>
      <c r="N1487" s="33">
        <v>1487</v>
      </c>
      <c r="O1487" s="33">
        <v>0</v>
      </c>
    </row>
    <row r="1488" spans="1:15" x14ac:dyDescent="0.25">
      <c r="A1488" s="33"/>
      <c r="B1488" s="33">
        <v>25.7</v>
      </c>
      <c r="C1488" s="33">
        <v>34.72</v>
      </c>
      <c r="F1488" s="33">
        <v>16.829999999999998</v>
      </c>
      <c r="G1488" s="33">
        <v>144</v>
      </c>
      <c r="H1488" s="33">
        <v>25.7</v>
      </c>
      <c r="L1488" s="33">
        <v>25.7</v>
      </c>
      <c r="M1488" s="33">
        <v>16.829999999999998</v>
      </c>
      <c r="N1488" s="33">
        <v>144</v>
      </c>
      <c r="O1488" s="33">
        <v>0</v>
      </c>
    </row>
    <row r="1489" spans="1:15" x14ac:dyDescent="0.25">
      <c r="A1489" s="33"/>
      <c r="B1489" s="33">
        <v>38.229999999999997</v>
      </c>
      <c r="C1489" s="33">
        <v>16.93</v>
      </c>
      <c r="F1489" s="33">
        <v>60.02</v>
      </c>
      <c r="G1489" s="33">
        <v>112</v>
      </c>
      <c r="H1489" s="33">
        <v>38.229999999999997</v>
      </c>
      <c r="L1489" s="33">
        <v>38.229999999999997</v>
      </c>
      <c r="M1489" s="33">
        <v>60.02</v>
      </c>
      <c r="N1489" s="33">
        <v>112</v>
      </c>
      <c r="O1489" s="33">
        <v>0</v>
      </c>
    </row>
    <row r="1490" spans="1:15" x14ac:dyDescent="0.25">
      <c r="A1490" s="33"/>
      <c r="B1490" s="33">
        <v>10.39</v>
      </c>
      <c r="C1490" s="33">
        <v>17.95</v>
      </c>
      <c r="F1490" s="33">
        <v>8.61</v>
      </c>
      <c r="G1490" s="33">
        <v>747</v>
      </c>
      <c r="H1490" s="33">
        <v>10.39</v>
      </c>
      <c r="L1490" s="33">
        <v>10.39</v>
      </c>
      <c r="M1490" s="33">
        <v>8.61</v>
      </c>
      <c r="N1490" s="33">
        <v>747</v>
      </c>
      <c r="O1490" s="33">
        <v>0</v>
      </c>
    </row>
    <row r="1491" spans="1:15" x14ac:dyDescent="0.25">
      <c r="A1491" s="33"/>
      <c r="B1491" s="33">
        <v>22.67</v>
      </c>
      <c r="C1491" s="33">
        <v>52.85</v>
      </c>
      <c r="F1491" s="33">
        <v>28.67</v>
      </c>
      <c r="G1491" s="33">
        <v>519</v>
      </c>
      <c r="H1491" s="33">
        <v>22.67</v>
      </c>
      <c r="L1491" s="33">
        <v>22.67</v>
      </c>
      <c r="M1491" s="33">
        <v>28.67</v>
      </c>
      <c r="N1491" s="33">
        <v>519</v>
      </c>
      <c r="O1491" s="33">
        <v>0</v>
      </c>
    </row>
    <row r="1492" spans="1:15" x14ac:dyDescent="0.25">
      <c r="A1492" s="33"/>
      <c r="B1492" s="33">
        <v>48.37</v>
      </c>
      <c r="C1492" s="33">
        <v>50.13</v>
      </c>
      <c r="F1492" s="33">
        <v>46.84</v>
      </c>
      <c r="G1492" s="33">
        <v>1083</v>
      </c>
      <c r="H1492" s="33">
        <v>48.37</v>
      </c>
      <c r="L1492" s="33">
        <v>48.37</v>
      </c>
      <c r="M1492" s="33">
        <v>46.84</v>
      </c>
      <c r="N1492" s="33">
        <v>1083</v>
      </c>
      <c r="O1492" s="33">
        <v>0</v>
      </c>
    </row>
    <row r="1493" spans="1:15" x14ac:dyDescent="0.25">
      <c r="A1493" s="33"/>
      <c r="B1493" s="33">
        <v>18.02</v>
      </c>
      <c r="C1493" s="33">
        <v>37.26</v>
      </c>
      <c r="F1493" s="33">
        <v>10.58</v>
      </c>
      <c r="G1493" s="33">
        <v>221</v>
      </c>
      <c r="H1493" s="33">
        <v>18.02</v>
      </c>
      <c r="L1493" s="33">
        <v>18.02</v>
      </c>
      <c r="M1493" s="33">
        <v>10.58</v>
      </c>
      <c r="N1493" s="33">
        <v>221</v>
      </c>
      <c r="O1493" s="33">
        <v>0</v>
      </c>
    </row>
    <row r="1494" spans="1:15" x14ac:dyDescent="0.25">
      <c r="A1494" s="33"/>
      <c r="B1494" s="33">
        <v>32.61</v>
      </c>
      <c r="C1494" s="33">
        <v>89.3</v>
      </c>
      <c r="F1494" s="33">
        <v>68.66</v>
      </c>
      <c r="G1494" s="33">
        <v>1396</v>
      </c>
      <c r="H1494" s="33">
        <v>32.61</v>
      </c>
      <c r="L1494" s="33">
        <v>32.61</v>
      </c>
      <c r="M1494" s="33">
        <v>68.66</v>
      </c>
      <c r="N1494" s="33">
        <v>1396</v>
      </c>
      <c r="O1494" s="33">
        <v>0</v>
      </c>
    </row>
    <row r="1495" spans="1:15" x14ac:dyDescent="0.25">
      <c r="A1495" s="33"/>
      <c r="B1495" s="33">
        <v>9.5</v>
      </c>
      <c r="C1495" s="33">
        <v>44.67</v>
      </c>
      <c r="F1495" s="33">
        <v>110.99</v>
      </c>
      <c r="G1495" s="33">
        <v>434</v>
      </c>
      <c r="H1495" s="33">
        <v>9.5</v>
      </c>
      <c r="L1495" s="33">
        <v>9.5</v>
      </c>
      <c r="M1495" s="33">
        <v>110.99</v>
      </c>
      <c r="N1495" s="33">
        <v>434</v>
      </c>
      <c r="O1495" s="33">
        <v>0</v>
      </c>
    </row>
    <row r="1496" spans="1:15" x14ac:dyDescent="0.25">
      <c r="A1496" s="33"/>
      <c r="B1496" s="33">
        <v>37.090000000000003</v>
      </c>
      <c r="C1496" s="33">
        <v>51.56</v>
      </c>
      <c r="F1496" s="33">
        <v>131.91999999999999</v>
      </c>
      <c r="G1496" s="33">
        <v>580</v>
      </c>
      <c r="H1496" s="33">
        <v>37.090000000000003</v>
      </c>
      <c r="L1496" s="33">
        <v>37.090000000000003</v>
      </c>
      <c r="M1496" s="33">
        <v>131.91999999999999</v>
      </c>
      <c r="N1496" s="33">
        <v>580</v>
      </c>
      <c r="O1496" s="33">
        <v>0</v>
      </c>
    </row>
    <row r="1497" spans="1:15" x14ac:dyDescent="0.25">
      <c r="A1497" s="33"/>
      <c r="B1497" s="33">
        <v>33.92</v>
      </c>
      <c r="C1497" s="33">
        <v>41.3</v>
      </c>
      <c r="F1497" s="33">
        <v>38.82</v>
      </c>
      <c r="G1497" s="33">
        <v>619</v>
      </c>
      <c r="H1497" s="33">
        <v>33.92</v>
      </c>
      <c r="L1497" s="33">
        <v>33.92</v>
      </c>
      <c r="M1497" s="33">
        <v>38.82</v>
      </c>
      <c r="N1497" s="33">
        <v>619</v>
      </c>
      <c r="O1497" s="33">
        <v>0</v>
      </c>
    </row>
    <row r="1498" spans="1:15" x14ac:dyDescent="0.25">
      <c r="A1498" s="33"/>
      <c r="B1498" s="33">
        <v>38.01</v>
      </c>
      <c r="C1498" s="33">
        <v>30.35</v>
      </c>
      <c r="F1498" s="33">
        <v>16.59</v>
      </c>
      <c r="G1498" s="33">
        <v>702</v>
      </c>
      <c r="H1498" s="33">
        <v>38.01</v>
      </c>
      <c r="L1498" s="33">
        <v>38.01</v>
      </c>
      <c r="M1498" s="33">
        <v>16.59</v>
      </c>
      <c r="N1498" s="33">
        <v>702</v>
      </c>
      <c r="O1498" s="33">
        <v>0</v>
      </c>
    </row>
    <row r="1499" spans="1:15" x14ac:dyDescent="0.25">
      <c r="A1499" s="33"/>
      <c r="B1499" s="33">
        <v>29.52</v>
      </c>
      <c r="C1499" s="33">
        <v>42.35</v>
      </c>
      <c r="F1499" s="33">
        <v>10.24</v>
      </c>
      <c r="G1499" s="33">
        <v>93</v>
      </c>
      <c r="H1499" s="33">
        <v>29.52</v>
      </c>
      <c r="L1499" s="33">
        <v>29.52</v>
      </c>
      <c r="M1499" s="33">
        <v>10.24</v>
      </c>
      <c r="N1499" s="33">
        <v>93</v>
      </c>
      <c r="O1499" s="33">
        <v>0</v>
      </c>
    </row>
    <row r="1500" spans="1:15" x14ac:dyDescent="0.25">
      <c r="A1500" s="33"/>
      <c r="B1500" s="33">
        <v>24.91</v>
      </c>
      <c r="C1500" s="33">
        <v>51.91</v>
      </c>
      <c r="F1500" s="33">
        <v>146.22</v>
      </c>
      <c r="G1500" s="33">
        <v>3078</v>
      </c>
      <c r="H1500" s="33">
        <v>24.91</v>
      </c>
      <c r="L1500" s="33">
        <v>24.91</v>
      </c>
      <c r="M1500" s="33">
        <v>146.22</v>
      </c>
      <c r="N1500" s="33">
        <v>3078</v>
      </c>
      <c r="O1500" s="33">
        <v>0</v>
      </c>
    </row>
    <row r="1501" spans="1:15" x14ac:dyDescent="0.25">
      <c r="A1501" s="33"/>
      <c r="B1501" s="33">
        <v>35.479999999999997</v>
      </c>
      <c r="C1501" s="33">
        <v>31.57</v>
      </c>
      <c r="F1501" s="33">
        <v>33.200000000000003</v>
      </c>
      <c r="G1501" s="33">
        <v>193</v>
      </c>
      <c r="H1501" s="33">
        <v>35.479999999999997</v>
      </c>
      <c r="L1501" s="33">
        <v>35.479999999999997</v>
      </c>
      <c r="M1501" s="33">
        <v>33.200000000000003</v>
      </c>
      <c r="N1501" s="33">
        <v>193</v>
      </c>
      <c r="O1501" s="33">
        <v>0</v>
      </c>
    </row>
    <row r="1502" spans="1:15" x14ac:dyDescent="0.25">
      <c r="A1502" s="33"/>
      <c r="B1502" s="33">
        <v>17.420000000000002</v>
      </c>
      <c r="C1502" s="33">
        <v>32.64</v>
      </c>
      <c r="F1502" s="33">
        <v>29.21</v>
      </c>
      <c r="G1502" s="33">
        <v>500</v>
      </c>
      <c r="H1502" s="33">
        <v>17.420000000000002</v>
      </c>
      <c r="L1502" s="33">
        <v>17.420000000000002</v>
      </c>
      <c r="M1502" s="33">
        <v>29.21</v>
      </c>
      <c r="N1502" s="33">
        <v>500</v>
      </c>
      <c r="O1502" s="33">
        <v>0</v>
      </c>
    </row>
    <row r="1503" spans="1:15" x14ac:dyDescent="0.25">
      <c r="A1503" s="33"/>
      <c r="B1503" s="33">
        <v>27.51</v>
      </c>
      <c r="C1503" s="33">
        <v>33.450000000000003</v>
      </c>
      <c r="F1503" s="33">
        <v>352.62</v>
      </c>
      <c r="G1503" s="33">
        <v>54</v>
      </c>
      <c r="H1503" s="33">
        <v>27.51</v>
      </c>
      <c r="L1503" s="33">
        <v>27.51</v>
      </c>
      <c r="M1503" s="33">
        <v>352.62</v>
      </c>
      <c r="N1503" s="33">
        <v>54</v>
      </c>
      <c r="O1503" s="33">
        <v>0</v>
      </c>
    </row>
    <row r="1504" spans="1:15" x14ac:dyDescent="0.25">
      <c r="A1504" s="33"/>
      <c r="B1504" s="33">
        <v>16.39</v>
      </c>
      <c r="C1504" s="33">
        <v>36.74</v>
      </c>
      <c r="F1504" s="33">
        <v>16.45</v>
      </c>
      <c r="G1504" s="33">
        <v>776</v>
      </c>
      <c r="H1504" s="33">
        <v>16.39</v>
      </c>
      <c r="L1504" s="33">
        <v>16.39</v>
      </c>
      <c r="M1504" s="33">
        <v>16.45</v>
      </c>
      <c r="N1504" s="33">
        <v>776</v>
      </c>
      <c r="O1504" s="33">
        <v>0</v>
      </c>
    </row>
    <row r="1505" spans="1:15" x14ac:dyDescent="0.25">
      <c r="A1505" s="33"/>
      <c r="B1505" s="33">
        <v>18.239999999999998</v>
      </c>
      <c r="C1505" s="33">
        <v>43.7</v>
      </c>
      <c r="F1505" s="33">
        <v>6.51</v>
      </c>
      <c r="G1505" s="33">
        <v>393</v>
      </c>
      <c r="H1505" s="33">
        <v>18.239999999999998</v>
      </c>
      <c r="L1505" s="33">
        <v>18.239999999999998</v>
      </c>
      <c r="M1505" s="33">
        <v>6.51</v>
      </c>
      <c r="N1505" s="33">
        <v>393</v>
      </c>
      <c r="O1505" s="33">
        <v>0</v>
      </c>
    </row>
    <row r="1506" spans="1:15" x14ac:dyDescent="0.25">
      <c r="A1506" s="33"/>
      <c r="B1506" s="33">
        <v>34.770000000000003</v>
      </c>
      <c r="C1506" s="33">
        <v>49.47</v>
      </c>
      <c r="F1506" s="33">
        <v>17.7</v>
      </c>
      <c r="G1506" s="33">
        <v>798</v>
      </c>
      <c r="H1506" s="33">
        <v>34.770000000000003</v>
      </c>
      <c r="L1506" s="33">
        <v>34.770000000000003</v>
      </c>
      <c r="M1506" s="33">
        <v>17.7</v>
      </c>
      <c r="N1506" s="33">
        <v>798</v>
      </c>
      <c r="O1506" s="33">
        <v>0</v>
      </c>
    </row>
    <row r="1507" spans="1:15" x14ac:dyDescent="0.25">
      <c r="A1507" s="33"/>
      <c r="B1507" s="33">
        <v>16.350000000000001</v>
      </c>
      <c r="C1507" s="33">
        <v>30.6</v>
      </c>
      <c r="F1507" s="33">
        <v>29.29</v>
      </c>
      <c r="G1507" s="33">
        <v>425</v>
      </c>
      <c r="H1507" s="33">
        <v>16.350000000000001</v>
      </c>
      <c r="L1507" s="33">
        <v>16.350000000000001</v>
      </c>
      <c r="M1507" s="33">
        <v>29.29</v>
      </c>
      <c r="N1507" s="33">
        <v>425</v>
      </c>
      <c r="O1507" s="33">
        <v>0</v>
      </c>
    </row>
    <row r="1508" spans="1:15" x14ac:dyDescent="0.25">
      <c r="A1508" s="33"/>
      <c r="B1508" s="33">
        <v>13.65</v>
      </c>
      <c r="C1508" s="33">
        <v>26.07</v>
      </c>
      <c r="F1508" s="33">
        <v>12.5</v>
      </c>
      <c r="G1508" s="33">
        <v>1476</v>
      </c>
      <c r="H1508" s="33">
        <v>13.65</v>
      </c>
      <c r="L1508" s="33">
        <v>13.65</v>
      </c>
      <c r="M1508" s="33">
        <v>12.5</v>
      </c>
      <c r="N1508" s="33">
        <v>1476</v>
      </c>
      <c r="O1508" s="33">
        <v>0</v>
      </c>
    </row>
    <row r="1509" spans="1:15" x14ac:dyDescent="0.25">
      <c r="A1509" s="33"/>
      <c r="B1509" s="33">
        <v>19.82</v>
      </c>
      <c r="C1509" s="33">
        <v>30.42</v>
      </c>
      <c r="F1509" s="33">
        <v>37.89</v>
      </c>
      <c r="G1509" s="33">
        <v>2200</v>
      </c>
      <c r="H1509" s="33">
        <v>19.82</v>
      </c>
      <c r="L1509" s="33">
        <v>19.82</v>
      </c>
      <c r="M1509" s="33">
        <v>37.89</v>
      </c>
      <c r="N1509" s="33">
        <v>2200</v>
      </c>
      <c r="O1509" s="33">
        <v>0</v>
      </c>
    </row>
    <row r="1510" spans="1:15" x14ac:dyDescent="0.25">
      <c r="A1510" s="33"/>
      <c r="B1510" s="33">
        <v>16.05</v>
      </c>
      <c r="C1510" s="33">
        <v>48.87</v>
      </c>
      <c r="F1510" s="33">
        <v>82.47</v>
      </c>
      <c r="G1510" s="33">
        <v>81</v>
      </c>
      <c r="H1510" s="33">
        <v>16.05</v>
      </c>
      <c r="L1510" s="33">
        <v>16.05</v>
      </c>
      <c r="M1510" s="33">
        <v>82.47</v>
      </c>
      <c r="N1510" s="33">
        <v>81</v>
      </c>
      <c r="O1510" s="33">
        <v>0</v>
      </c>
    </row>
    <row r="1511" spans="1:15" x14ac:dyDescent="0.25">
      <c r="A1511" s="33"/>
      <c r="B1511" s="33">
        <v>29.58</v>
      </c>
      <c r="C1511" s="33">
        <v>13.97</v>
      </c>
      <c r="F1511" s="33">
        <v>57.41</v>
      </c>
      <c r="G1511" s="33">
        <v>768</v>
      </c>
      <c r="H1511" s="33">
        <v>29.58</v>
      </c>
      <c r="L1511" s="33">
        <v>29.58</v>
      </c>
      <c r="M1511" s="33">
        <v>57.41</v>
      </c>
      <c r="N1511" s="33">
        <v>768</v>
      </c>
      <c r="O1511" s="33">
        <v>0</v>
      </c>
    </row>
    <row r="1512" spans="1:15" x14ac:dyDescent="0.25">
      <c r="A1512" s="33"/>
      <c r="B1512" s="33">
        <v>31.74</v>
      </c>
      <c r="C1512" s="33">
        <v>33.96</v>
      </c>
      <c r="F1512" s="33">
        <v>7.43</v>
      </c>
      <c r="G1512" s="33">
        <v>682</v>
      </c>
      <c r="H1512" s="33">
        <v>31.74</v>
      </c>
      <c r="L1512" s="33">
        <v>31.74</v>
      </c>
      <c r="M1512" s="33">
        <v>7.43</v>
      </c>
      <c r="N1512" s="33">
        <v>682</v>
      </c>
      <c r="O1512" s="33">
        <v>0</v>
      </c>
    </row>
    <row r="1513" spans="1:15" x14ac:dyDescent="0.25">
      <c r="A1513" s="33"/>
      <c r="B1513" s="33">
        <v>26.14</v>
      </c>
      <c r="C1513" s="33">
        <v>29.02</v>
      </c>
      <c r="F1513" s="33">
        <v>21.51</v>
      </c>
      <c r="G1513" s="33">
        <v>1556</v>
      </c>
      <c r="H1513" s="33">
        <v>26.14</v>
      </c>
      <c r="L1513" s="33">
        <v>26.14</v>
      </c>
      <c r="M1513" s="33">
        <v>21.51</v>
      </c>
      <c r="N1513" s="33">
        <v>1556</v>
      </c>
      <c r="O1513" s="33">
        <v>0</v>
      </c>
    </row>
    <row r="1514" spans="1:15" x14ac:dyDescent="0.25">
      <c r="A1514" s="33"/>
      <c r="B1514" s="33">
        <v>44.51</v>
      </c>
      <c r="C1514" s="33">
        <v>34.07</v>
      </c>
      <c r="F1514" s="33">
        <v>13.98</v>
      </c>
      <c r="G1514" s="33">
        <v>1834</v>
      </c>
      <c r="H1514" s="33">
        <v>44.51</v>
      </c>
      <c r="L1514" s="33">
        <v>44.51</v>
      </c>
      <c r="M1514" s="33">
        <v>13.98</v>
      </c>
      <c r="N1514" s="33">
        <v>1834</v>
      </c>
      <c r="O1514" s="33">
        <v>0</v>
      </c>
    </row>
    <row r="1515" spans="1:15" x14ac:dyDescent="0.25">
      <c r="A1515" s="33"/>
      <c r="B1515" s="33">
        <v>15.12</v>
      </c>
      <c r="C1515" s="33">
        <v>42.84</v>
      </c>
      <c r="F1515" s="33">
        <v>15.24</v>
      </c>
      <c r="G1515" s="33">
        <v>777</v>
      </c>
      <c r="H1515" s="33">
        <v>15.12</v>
      </c>
      <c r="L1515" s="33">
        <v>15.12</v>
      </c>
      <c r="M1515" s="33">
        <v>15.24</v>
      </c>
      <c r="N1515" s="33">
        <v>777</v>
      </c>
      <c r="O1515" s="33">
        <v>0</v>
      </c>
    </row>
    <row r="1516" spans="1:15" x14ac:dyDescent="0.25">
      <c r="A1516" s="33"/>
      <c r="B1516" s="33">
        <v>31.24</v>
      </c>
      <c r="C1516" s="33">
        <v>12.45</v>
      </c>
      <c r="F1516" s="33">
        <v>127.64</v>
      </c>
      <c r="G1516" s="33">
        <v>157</v>
      </c>
      <c r="H1516" s="33">
        <v>31.24</v>
      </c>
      <c r="L1516" s="33">
        <v>31.24</v>
      </c>
      <c r="M1516" s="33">
        <v>127.64</v>
      </c>
      <c r="N1516" s="33">
        <v>157</v>
      </c>
      <c r="O1516" s="33">
        <v>0</v>
      </c>
    </row>
    <row r="1517" spans="1:15" x14ac:dyDescent="0.25">
      <c r="A1517" s="33"/>
      <c r="B1517" s="33">
        <v>28.87</v>
      </c>
      <c r="C1517" s="33">
        <v>55.89</v>
      </c>
      <c r="F1517" s="33">
        <v>24.94</v>
      </c>
      <c r="G1517" s="33">
        <v>118</v>
      </c>
      <c r="H1517" s="33">
        <v>28.87</v>
      </c>
      <c r="L1517" s="33">
        <v>28.87</v>
      </c>
      <c r="M1517" s="33">
        <v>24.94</v>
      </c>
      <c r="N1517" s="33">
        <v>118</v>
      </c>
      <c r="O1517" s="33">
        <v>0</v>
      </c>
    </row>
    <row r="1518" spans="1:15" x14ac:dyDescent="0.25">
      <c r="A1518" s="33"/>
      <c r="B1518" s="33">
        <v>23.35</v>
      </c>
      <c r="C1518" s="33">
        <v>17.899999999999999</v>
      </c>
      <c r="F1518" s="33">
        <v>14.68</v>
      </c>
      <c r="G1518" s="33">
        <v>614</v>
      </c>
      <c r="H1518" s="33">
        <v>23.35</v>
      </c>
      <c r="L1518" s="33">
        <v>23.35</v>
      </c>
      <c r="M1518" s="33">
        <v>14.68</v>
      </c>
      <c r="N1518" s="33">
        <v>614</v>
      </c>
      <c r="O1518" s="33">
        <v>0</v>
      </c>
    </row>
    <row r="1519" spans="1:15" x14ac:dyDescent="0.25">
      <c r="A1519" s="33"/>
      <c r="B1519" s="33">
        <v>31.37</v>
      </c>
      <c r="C1519" s="33">
        <v>42.7</v>
      </c>
      <c r="F1519" s="33">
        <v>2.81</v>
      </c>
      <c r="G1519" s="33">
        <v>5370</v>
      </c>
      <c r="H1519" s="33">
        <v>31.37</v>
      </c>
      <c r="L1519" s="33">
        <v>31.37</v>
      </c>
      <c r="M1519" s="33">
        <v>2.81</v>
      </c>
      <c r="N1519" s="33">
        <v>5370</v>
      </c>
      <c r="O1519" s="33">
        <v>0</v>
      </c>
    </row>
    <row r="1520" spans="1:15" x14ac:dyDescent="0.25">
      <c r="A1520" s="33"/>
      <c r="B1520" s="33">
        <v>32.54</v>
      </c>
      <c r="C1520" s="33">
        <v>50.01</v>
      </c>
      <c r="F1520" s="33">
        <v>21.88</v>
      </c>
      <c r="G1520" s="33">
        <v>2930</v>
      </c>
      <c r="H1520" s="33">
        <v>32.54</v>
      </c>
      <c r="L1520" s="33">
        <v>32.54</v>
      </c>
      <c r="M1520" s="33">
        <v>21.88</v>
      </c>
      <c r="N1520" s="33">
        <v>2930</v>
      </c>
      <c r="O1520" s="33">
        <v>0</v>
      </c>
    </row>
    <row r="1521" spans="1:15" x14ac:dyDescent="0.25">
      <c r="A1521" s="33"/>
      <c r="B1521" s="33">
        <v>24.24</v>
      </c>
      <c r="C1521" s="33">
        <v>37.630000000000003</v>
      </c>
      <c r="F1521" s="33">
        <v>15.55</v>
      </c>
      <c r="G1521" s="33">
        <v>1195</v>
      </c>
      <c r="H1521" s="33">
        <v>24.24</v>
      </c>
      <c r="L1521" s="33">
        <v>24.24</v>
      </c>
      <c r="M1521" s="33">
        <v>15.55</v>
      </c>
      <c r="N1521" s="33">
        <v>1195</v>
      </c>
      <c r="O1521" s="33">
        <v>0</v>
      </c>
    </row>
    <row r="1522" spans="1:15" x14ac:dyDescent="0.25">
      <c r="A1522" s="33"/>
      <c r="B1522" s="33">
        <v>17.649999999999999</v>
      </c>
      <c r="C1522" s="33">
        <v>61.85</v>
      </c>
      <c r="F1522" s="33">
        <v>74.349999999999994</v>
      </c>
      <c r="G1522" s="33">
        <v>165</v>
      </c>
      <c r="H1522" s="33">
        <v>17.649999999999999</v>
      </c>
      <c r="L1522" s="33">
        <v>17.649999999999999</v>
      </c>
      <c r="M1522" s="33">
        <v>74.349999999999994</v>
      </c>
      <c r="N1522" s="33">
        <v>165</v>
      </c>
      <c r="O1522" s="33">
        <v>0</v>
      </c>
    </row>
    <row r="1523" spans="1:15" x14ac:dyDescent="0.25">
      <c r="A1523" s="33"/>
      <c r="B1523" s="33">
        <v>34.6</v>
      </c>
      <c r="C1523" s="33">
        <v>26.84</v>
      </c>
      <c r="F1523" s="33">
        <v>28.64</v>
      </c>
      <c r="G1523" s="33">
        <v>1299</v>
      </c>
      <c r="H1523" s="33">
        <v>34.6</v>
      </c>
      <c r="L1523" s="33">
        <v>34.6</v>
      </c>
      <c r="M1523" s="33">
        <v>28.64</v>
      </c>
      <c r="N1523" s="33">
        <v>1299</v>
      </c>
      <c r="O1523" s="33">
        <v>0</v>
      </c>
    </row>
    <row r="1524" spans="1:15" x14ac:dyDescent="0.25">
      <c r="A1524" s="33"/>
      <c r="B1524" s="33">
        <v>19.38</v>
      </c>
      <c r="C1524" s="33">
        <v>33.659999999999997</v>
      </c>
      <c r="F1524" s="33">
        <v>126.36</v>
      </c>
      <c r="G1524" s="33">
        <v>180</v>
      </c>
      <c r="H1524" s="33">
        <v>19.38</v>
      </c>
      <c r="L1524" s="33">
        <v>19.38</v>
      </c>
      <c r="M1524" s="33">
        <v>126.36</v>
      </c>
      <c r="N1524" s="33">
        <v>180</v>
      </c>
      <c r="O1524" s="33">
        <v>0</v>
      </c>
    </row>
    <row r="1525" spans="1:15" x14ac:dyDescent="0.25">
      <c r="A1525" s="33"/>
      <c r="B1525" s="33">
        <v>31.91</v>
      </c>
      <c r="C1525" s="33">
        <v>25.64</v>
      </c>
      <c r="F1525" s="33">
        <v>33.369999999999997</v>
      </c>
      <c r="G1525" s="33">
        <v>123</v>
      </c>
      <c r="H1525" s="33">
        <v>31.91</v>
      </c>
      <c r="L1525" s="33">
        <v>31.91</v>
      </c>
      <c r="M1525" s="33">
        <v>33.369999999999997</v>
      </c>
      <c r="N1525" s="33">
        <v>123</v>
      </c>
      <c r="O1525" s="33">
        <v>0</v>
      </c>
    </row>
    <row r="1526" spans="1:15" x14ac:dyDescent="0.25">
      <c r="A1526" s="33"/>
      <c r="B1526" s="33">
        <v>30.66</v>
      </c>
      <c r="C1526" s="33">
        <v>22.67</v>
      </c>
      <c r="F1526" s="33">
        <v>18.98</v>
      </c>
      <c r="G1526" s="33">
        <v>114</v>
      </c>
      <c r="H1526" s="33">
        <v>30.66</v>
      </c>
      <c r="L1526" s="33">
        <v>30.66</v>
      </c>
      <c r="M1526" s="33">
        <v>18.98</v>
      </c>
      <c r="N1526" s="33">
        <v>114</v>
      </c>
      <c r="O1526" s="33">
        <v>0</v>
      </c>
    </row>
    <row r="1527" spans="1:15" x14ac:dyDescent="0.25">
      <c r="A1527" s="33"/>
      <c r="B1527" s="33">
        <v>36.69</v>
      </c>
      <c r="C1527" s="33">
        <v>18.420000000000002</v>
      </c>
      <c r="F1527" s="33">
        <v>31.87</v>
      </c>
      <c r="G1527" s="33">
        <v>520</v>
      </c>
      <c r="H1527" s="33">
        <v>36.69</v>
      </c>
      <c r="L1527" s="33">
        <v>36.69</v>
      </c>
      <c r="M1527" s="33">
        <v>31.87</v>
      </c>
      <c r="N1527" s="33">
        <v>520</v>
      </c>
      <c r="O1527" s="33">
        <v>0</v>
      </c>
    </row>
    <row r="1528" spans="1:15" x14ac:dyDescent="0.25">
      <c r="A1528" s="33"/>
      <c r="B1528" s="33">
        <v>20.04</v>
      </c>
      <c r="C1528" s="33">
        <v>64.33</v>
      </c>
      <c r="F1528" s="33">
        <v>9.39</v>
      </c>
      <c r="G1528" s="33">
        <v>1622</v>
      </c>
      <c r="H1528" s="33">
        <v>20.04</v>
      </c>
      <c r="L1528" s="33">
        <v>20.04</v>
      </c>
      <c r="M1528" s="33">
        <v>9.39</v>
      </c>
      <c r="N1528" s="33">
        <v>1622</v>
      </c>
      <c r="O1528" s="33">
        <v>0</v>
      </c>
    </row>
    <row r="1529" spans="1:15" x14ac:dyDescent="0.25">
      <c r="A1529" s="33"/>
      <c r="B1529" s="33">
        <v>26.39</v>
      </c>
      <c r="C1529" s="33">
        <v>61.16</v>
      </c>
      <c r="F1529" s="33">
        <v>16.11</v>
      </c>
      <c r="G1529" s="33">
        <v>68</v>
      </c>
      <c r="H1529" s="33">
        <v>26.39</v>
      </c>
      <c r="L1529" s="33">
        <v>26.39</v>
      </c>
      <c r="M1529" s="33">
        <v>16.11</v>
      </c>
      <c r="N1529" s="33">
        <v>68</v>
      </c>
      <c r="O1529" s="33">
        <v>0</v>
      </c>
    </row>
    <row r="1530" spans="1:15" x14ac:dyDescent="0.25">
      <c r="A1530" s="33"/>
      <c r="B1530" s="33">
        <v>34.46</v>
      </c>
      <c r="C1530" s="33">
        <v>3.54</v>
      </c>
      <c r="F1530" s="33">
        <v>21.89</v>
      </c>
      <c r="G1530" s="33">
        <v>451</v>
      </c>
      <c r="H1530" s="33">
        <v>34.46</v>
      </c>
      <c r="L1530" s="33">
        <v>34.46</v>
      </c>
      <c r="M1530" s="33">
        <v>21.89</v>
      </c>
      <c r="N1530" s="33">
        <v>451</v>
      </c>
      <c r="O1530" s="33">
        <v>0</v>
      </c>
    </row>
    <row r="1531" spans="1:15" x14ac:dyDescent="0.25">
      <c r="A1531" s="33"/>
      <c r="B1531" s="33">
        <v>20.65</v>
      </c>
      <c r="C1531" s="33">
        <v>59.7</v>
      </c>
      <c r="F1531" s="33">
        <v>46.56</v>
      </c>
      <c r="G1531" s="33">
        <v>398</v>
      </c>
      <c r="H1531" s="33">
        <v>20.65</v>
      </c>
      <c r="L1531" s="33">
        <v>20.65</v>
      </c>
      <c r="M1531" s="33">
        <v>46.56</v>
      </c>
      <c r="N1531" s="33">
        <v>398</v>
      </c>
      <c r="O1531" s="33">
        <v>0</v>
      </c>
    </row>
    <row r="1532" spans="1:15" x14ac:dyDescent="0.25">
      <c r="A1532" s="33"/>
      <c r="B1532" s="33">
        <v>43.7</v>
      </c>
      <c r="C1532" s="33">
        <v>37.49</v>
      </c>
      <c r="F1532" s="33">
        <v>20.45</v>
      </c>
      <c r="G1532" s="33">
        <v>284</v>
      </c>
      <c r="H1532" s="33">
        <v>43.7</v>
      </c>
      <c r="L1532" s="33">
        <v>43.7</v>
      </c>
      <c r="M1532" s="33">
        <v>20.45</v>
      </c>
      <c r="N1532" s="33">
        <v>284</v>
      </c>
      <c r="O1532" s="33">
        <v>0</v>
      </c>
    </row>
    <row r="1533" spans="1:15" x14ac:dyDescent="0.25">
      <c r="A1533" s="33"/>
      <c r="B1533" s="33">
        <v>36.409999999999997</v>
      </c>
      <c r="C1533" s="33">
        <v>14.71</v>
      </c>
      <c r="F1533" s="33">
        <v>130.35</v>
      </c>
      <c r="G1533" s="33">
        <v>292</v>
      </c>
      <c r="H1533" s="33">
        <v>36.409999999999997</v>
      </c>
      <c r="L1533" s="33">
        <v>36.409999999999997</v>
      </c>
      <c r="M1533" s="33">
        <v>130.35</v>
      </c>
      <c r="N1533" s="33">
        <v>292</v>
      </c>
      <c r="O1533" s="33">
        <v>0</v>
      </c>
    </row>
    <row r="1534" spans="1:15" x14ac:dyDescent="0.25">
      <c r="A1534" s="33"/>
      <c r="B1534" s="33">
        <v>9.1300000000000008</v>
      </c>
      <c r="C1534" s="33">
        <v>27.71</v>
      </c>
      <c r="F1534" s="33">
        <v>10.67</v>
      </c>
      <c r="G1534" s="33">
        <v>596</v>
      </c>
      <c r="H1534" s="33">
        <v>9.1300000000000008</v>
      </c>
      <c r="L1534" s="33">
        <v>9.1300000000000008</v>
      </c>
      <c r="M1534" s="33">
        <v>10.67</v>
      </c>
      <c r="N1534" s="33">
        <v>596</v>
      </c>
      <c r="O1534" s="33">
        <v>0</v>
      </c>
    </row>
    <row r="1535" spans="1:15" x14ac:dyDescent="0.25">
      <c r="A1535" s="33"/>
      <c r="B1535" s="33">
        <v>1.23</v>
      </c>
      <c r="C1535" s="33">
        <v>25.73</v>
      </c>
      <c r="F1535" s="33">
        <v>7.51</v>
      </c>
      <c r="G1535" s="33">
        <v>292</v>
      </c>
      <c r="H1535" s="33">
        <v>1.23</v>
      </c>
      <c r="L1535" s="33">
        <v>1.23</v>
      </c>
      <c r="M1535" s="33">
        <v>7.51</v>
      </c>
      <c r="N1535" s="33">
        <v>292</v>
      </c>
      <c r="O1535" s="33">
        <v>0</v>
      </c>
    </row>
    <row r="1536" spans="1:15" x14ac:dyDescent="0.25">
      <c r="A1536" s="33"/>
      <c r="B1536" s="33">
        <v>32.79</v>
      </c>
      <c r="C1536" s="33">
        <v>28.95</v>
      </c>
      <c r="F1536" s="33">
        <v>12.23</v>
      </c>
      <c r="G1536" s="33">
        <v>657</v>
      </c>
      <c r="H1536" s="33">
        <v>32.79</v>
      </c>
      <c r="L1536" s="33">
        <v>32.79</v>
      </c>
      <c r="M1536" s="33">
        <v>12.23</v>
      </c>
      <c r="N1536" s="33">
        <v>657</v>
      </c>
      <c r="O1536" s="33">
        <v>0</v>
      </c>
    </row>
    <row r="1537" spans="1:15" x14ac:dyDescent="0.25">
      <c r="A1537" s="33"/>
      <c r="B1537" s="33">
        <v>41.15</v>
      </c>
      <c r="C1537" s="33">
        <v>23.83</v>
      </c>
      <c r="F1537" s="33">
        <v>22.28</v>
      </c>
      <c r="G1537" s="33">
        <v>294</v>
      </c>
      <c r="H1537" s="33">
        <v>41.15</v>
      </c>
      <c r="L1537" s="33">
        <v>41.15</v>
      </c>
      <c r="M1537" s="33">
        <v>22.28</v>
      </c>
      <c r="N1537" s="33">
        <v>294</v>
      </c>
      <c r="O1537" s="33">
        <v>0</v>
      </c>
    </row>
    <row r="1538" spans="1:15" x14ac:dyDescent="0.25">
      <c r="A1538" s="33"/>
      <c r="B1538" s="33">
        <v>21.42</v>
      </c>
      <c r="C1538" s="33">
        <v>40.58</v>
      </c>
      <c r="F1538" s="33">
        <v>37.85</v>
      </c>
      <c r="G1538" s="33">
        <v>2991</v>
      </c>
      <c r="H1538" s="33">
        <v>21.42</v>
      </c>
      <c r="L1538" s="33">
        <v>21.42</v>
      </c>
      <c r="M1538" s="33">
        <v>37.85</v>
      </c>
      <c r="N1538" s="33">
        <v>2991</v>
      </c>
      <c r="O1538" s="33">
        <v>0</v>
      </c>
    </row>
    <row r="1539" spans="1:15" x14ac:dyDescent="0.25">
      <c r="A1539" s="33"/>
      <c r="B1539" s="33">
        <v>36.31</v>
      </c>
      <c r="C1539" s="33">
        <v>59.42</v>
      </c>
      <c r="F1539" s="33">
        <v>73.489999999999995</v>
      </c>
      <c r="G1539" s="33">
        <v>1864</v>
      </c>
      <c r="H1539" s="33">
        <v>36.31</v>
      </c>
      <c r="L1539" s="33">
        <v>36.31</v>
      </c>
      <c r="M1539" s="33">
        <v>73.489999999999995</v>
      </c>
      <c r="N1539" s="33">
        <v>1864</v>
      </c>
      <c r="O1539" s="33">
        <v>0</v>
      </c>
    </row>
    <row r="1540" spans="1:15" x14ac:dyDescent="0.25">
      <c r="A1540" s="33"/>
      <c r="B1540" s="33">
        <v>43.57</v>
      </c>
      <c r="C1540" s="33">
        <v>11.77</v>
      </c>
      <c r="F1540" s="33">
        <v>66.709999999999994</v>
      </c>
      <c r="G1540" s="33">
        <v>511</v>
      </c>
      <c r="H1540" s="33">
        <v>43.57</v>
      </c>
      <c r="L1540" s="33">
        <v>43.57</v>
      </c>
      <c r="M1540" s="33">
        <v>66.709999999999994</v>
      </c>
      <c r="N1540" s="33">
        <v>511</v>
      </c>
      <c r="O1540" s="33">
        <v>0</v>
      </c>
    </row>
    <row r="1541" spans="1:15" x14ac:dyDescent="0.25">
      <c r="A1541" s="33"/>
      <c r="B1541" s="33">
        <v>36.74</v>
      </c>
      <c r="C1541" s="33">
        <v>20.45</v>
      </c>
      <c r="F1541" s="33">
        <v>32.22</v>
      </c>
      <c r="G1541" s="33">
        <v>580</v>
      </c>
      <c r="H1541" s="33">
        <v>36.74</v>
      </c>
      <c r="L1541" s="33">
        <v>36.74</v>
      </c>
      <c r="M1541" s="33">
        <v>32.22</v>
      </c>
      <c r="N1541" s="33">
        <v>580</v>
      </c>
      <c r="O1541" s="33">
        <v>0</v>
      </c>
    </row>
    <row r="1542" spans="1:15" x14ac:dyDescent="0.25">
      <c r="A1542" s="33"/>
      <c r="B1542" s="33">
        <v>21.7</v>
      </c>
      <c r="C1542" s="33">
        <v>47.22</v>
      </c>
      <c r="F1542" s="33">
        <v>46.5</v>
      </c>
      <c r="G1542" s="33">
        <v>137</v>
      </c>
      <c r="H1542" s="33">
        <v>21.7</v>
      </c>
      <c r="L1542" s="33">
        <v>21.7</v>
      </c>
      <c r="M1542" s="33">
        <v>46.5</v>
      </c>
      <c r="N1542" s="33">
        <v>137</v>
      </c>
      <c r="O1542" s="33">
        <v>0</v>
      </c>
    </row>
    <row r="1543" spans="1:15" x14ac:dyDescent="0.25">
      <c r="A1543" s="33"/>
      <c r="B1543" s="33">
        <v>4.37</v>
      </c>
      <c r="C1543" s="33">
        <v>48.72</v>
      </c>
      <c r="F1543" s="33">
        <v>68.34</v>
      </c>
      <c r="G1543" s="33">
        <v>755</v>
      </c>
      <c r="H1543" s="33">
        <v>4.37</v>
      </c>
      <c r="L1543" s="33">
        <v>4.37</v>
      </c>
      <c r="M1543" s="33">
        <v>68.34</v>
      </c>
      <c r="N1543" s="33">
        <v>755</v>
      </c>
      <c r="O1543" s="33">
        <v>0</v>
      </c>
    </row>
    <row r="1544" spans="1:15" x14ac:dyDescent="0.25">
      <c r="A1544" s="33"/>
      <c r="B1544" s="33">
        <v>25.72</v>
      </c>
      <c r="C1544" s="33">
        <v>18.690000000000001</v>
      </c>
      <c r="F1544" s="33">
        <v>40.64</v>
      </c>
      <c r="G1544" s="33">
        <v>593</v>
      </c>
      <c r="H1544" s="33">
        <v>25.72</v>
      </c>
      <c r="L1544" s="33">
        <v>25.72</v>
      </c>
      <c r="M1544" s="33">
        <v>40.64</v>
      </c>
      <c r="N1544" s="33">
        <v>593</v>
      </c>
      <c r="O1544" s="33">
        <v>0</v>
      </c>
    </row>
    <row r="1545" spans="1:15" x14ac:dyDescent="0.25">
      <c r="A1545" s="33"/>
      <c r="B1545" s="33">
        <v>34.97</v>
      </c>
      <c r="C1545" s="33">
        <v>27.65</v>
      </c>
      <c r="F1545" s="33">
        <v>71.28</v>
      </c>
      <c r="G1545" s="33">
        <v>274</v>
      </c>
      <c r="H1545" s="33">
        <v>34.97</v>
      </c>
      <c r="L1545" s="33">
        <v>34.97</v>
      </c>
      <c r="M1545" s="33">
        <v>71.28</v>
      </c>
      <c r="N1545" s="33">
        <v>274</v>
      </c>
      <c r="O1545" s="33">
        <v>0</v>
      </c>
    </row>
    <row r="1546" spans="1:15" x14ac:dyDescent="0.25">
      <c r="A1546" s="33"/>
      <c r="B1546" s="33">
        <v>48.11</v>
      </c>
      <c r="C1546" s="33">
        <v>0.14000000000000001</v>
      </c>
      <c r="F1546" s="33">
        <v>106.75</v>
      </c>
      <c r="G1546" s="33">
        <v>173</v>
      </c>
      <c r="H1546" s="33">
        <v>48.11</v>
      </c>
      <c r="L1546" s="33">
        <v>48.11</v>
      </c>
      <c r="M1546" s="33">
        <v>106.75</v>
      </c>
      <c r="N1546" s="33">
        <v>173</v>
      </c>
      <c r="O1546" s="33">
        <v>0</v>
      </c>
    </row>
    <row r="1547" spans="1:15" x14ac:dyDescent="0.25">
      <c r="A1547" s="33"/>
      <c r="B1547" s="33">
        <v>35.99</v>
      </c>
      <c r="C1547" s="33">
        <v>56.68</v>
      </c>
      <c r="F1547" s="33">
        <v>26.89</v>
      </c>
      <c r="G1547" s="33">
        <v>429</v>
      </c>
      <c r="H1547" s="33">
        <v>35.99</v>
      </c>
      <c r="L1547" s="33">
        <v>35.99</v>
      </c>
      <c r="M1547" s="33">
        <v>26.89</v>
      </c>
      <c r="N1547" s="33">
        <v>429</v>
      </c>
      <c r="O1547" s="33">
        <v>0</v>
      </c>
    </row>
    <row r="1548" spans="1:15" x14ac:dyDescent="0.25">
      <c r="A1548" s="33"/>
      <c r="B1548" s="33">
        <v>34.57</v>
      </c>
      <c r="C1548" s="33">
        <v>31.89</v>
      </c>
      <c r="F1548" s="33">
        <v>47.77</v>
      </c>
      <c r="G1548" s="33">
        <v>596</v>
      </c>
      <c r="H1548" s="33">
        <v>34.57</v>
      </c>
      <c r="L1548" s="33">
        <v>34.57</v>
      </c>
      <c r="M1548" s="33">
        <v>47.77</v>
      </c>
      <c r="N1548" s="33">
        <v>596</v>
      </c>
      <c r="O1548" s="33">
        <v>0</v>
      </c>
    </row>
    <row r="1549" spans="1:15" x14ac:dyDescent="0.25">
      <c r="A1549" s="33"/>
      <c r="B1549" s="33">
        <v>12.04</v>
      </c>
      <c r="C1549" s="33">
        <v>45.21</v>
      </c>
      <c r="F1549" s="33">
        <v>61.25</v>
      </c>
      <c r="G1549" s="33">
        <v>1067</v>
      </c>
      <c r="H1549" s="33">
        <v>12.04</v>
      </c>
      <c r="L1549" s="33">
        <v>12.04</v>
      </c>
      <c r="M1549" s="33">
        <v>61.25</v>
      </c>
      <c r="N1549" s="33">
        <v>1067</v>
      </c>
      <c r="O1549" s="33">
        <v>0</v>
      </c>
    </row>
    <row r="1550" spans="1:15" x14ac:dyDescent="0.25">
      <c r="A1550" s="33"/>
      <c r="B1550" s="33">
        <v>43.67</v>
      </c>
      <c r="C1550" s="33">
        <v>19.23</v>
      </c>
      <c r="F1550" s="33">
        <v>31.15</v>
      </c>
      <c r="G1550" s="33">
        <v>910</v>
      </c>
      <c r="H1550" s="33">
        <v>43.67</v>
      </c>
      <c r="L1550" s="33">
        <v>43.67</v>
      </c>
      <c r="M1550" s="33">
        <v>31.15</v>
      </c>
      <c r="N1550" s="33">
        <v>910</v>
      </c>
      <c r="O1550" s="33">
        <v>0</v>
      </c>
    </row>
    <row r="1551" spans="1:15" x14ac:dyDescent="0.25">
      <c r="A1551" s="33"/>
      <c r="B1551" s="33">
        <v>26.53</v>
      </c>
      <c r="C1551" s="33">
        <v>61.48</v>
      </c>
      <c r="F1551" s="33">
        <v>13.99</v>
      </c>
      <c r="G1551" s="33">
        <v>319</v>
      </c>
      <c r="H1551" s="33">
        <v>26.53</v>
      </c>
      <c r="L1551" s="33">
        <v>26.53</v>
      </c>
      <c r="M1551" s="33">
        <v>13.99</v>
      </c>
      <c r="N1551" s="33">
        <v>319</v>
      </c>
      <c r="O1551" s="33">
        <v>0</v>
      </c>
    </row>
    <row r="1552" spans="1:15" x14ac:dyDescent="0.25">
      <c r="A1552" s="33"/>
      <c r="B1552" s="33">
        <v>28.62</v>
      </c>
      <c r="C1552" s="33">
        <v>21.3</v>
      </c>
      <c r="F1552" s="33">
        <v>84.98</v>
      </c>
      <c r="G1552" s="33">
        <v>329</v>
      </c>
      <c r="H1552" s="33">
        <v>28.62</v>
      </c>
      <c r="L1552" s="33">
        <v>28.62</v>
      </c>
      <c r="M1552" s="33">
        <v>84.98</v>
      </c>
      <c r="N1552" s="33">
        <v>329</v>
      </c>
      <c r="O1552" s="33">
        <v>0</v>
      </c>
    </row>
    <row r="1553" spans="1:15" x14ac:dyDescent="0.25">
      <c r="A1553" s="33"/>
      <c r="B1553" s="33">
        <v>31.45</v>
      </c>
      <c r="C1553" s="33">
        <v>47.74</v>
      </c>
      <c r="F1553" s="33">
        <v>94.38</v>
      </c>
      <c r="G1553" s="33">
        <v>320</v>
      </c>
      <c r="H1553" s="33">
        <v>31.45</v>
      </c>
      <c r="L1553" s="33">
        <v>31.45</v>
      </c>
      <c r="M1553" s="33">
        <v>94.38</v>
      </c>
      <c r="N1553" s="33">
        <v>320</v>
      </c>
      <c r="O1553" s="33">
        <v>0</v>
      </c>
    </row>
    <row r="1554" spans="1:15" x14ac:dyDescent="0.25">
      <c r="A1554" s="33"/>
      <c r="B1554" s="33">
        <v>1.9</v>
      </c>
      <c r="C1554" s="33">
        <v>48.54</v>
      </c>
      <c r="F1554" s="33">
        <v>40.619999999999997</v>
      </c>
      <c r="G1554" s="33">
        <v>1020</v>
      </c>
      <c r="H1554" s="33">
        <v>1.9</v>
      </c>
      <c r="L1554" s="33">
        <v>1.9</v>
      </c>
      <c r="M1554" s="33">
        <v>40.619999999999997</v>
      </c>
      <c r="N1554" s="33">
        <v>1020</v>
      </c>
      <c r="O1554" s="33">
        <v>0</v>
      </c>
    </row>
    <row r="1555" spans="1:15" x14ac:dyDescent="0.25">
      <c r="A1555" s="33"/>
      <c r="B1555" s="33">
        <v>15.84</v>
      </c>
      <c r="C1555" s="33">
        <v>28.56</v>
      </c>
      <c r="F1555" s="33">
        <v>27.79</v>
      </c>
      <c r="G1555" s="33">
        <v>498</v>
      </c>
      <c r="H1555" s="33">
        <v>15.84</v>
      </c>
      <c r="L1555" s="33">
        <v>15.84</v>
      </c>
      <c r="M1555" s="33">
        <v>27.79</v>
      </c>
      <c r="N1555" s="33">
        <v>498</v>
      </c>
      <c r="O1555" s="33">
        <v>0</v>
      </c>
    </row>
    <row r="1556" spans="1:15" x14ac:dyDescent="0.25">
      <c r="A1556" s="33"/>
      <c r="B1556" s="33">
        <v>2.69</v>
      </c>
      <c r="C1556" s="33">
        <v>27.32</v>
      </c>
      <c r="F1556" s="33">
        <v>66.319999999999993</v>
      </c>
      <c r="G1556" s="33">
        <v>120</v>
      </c>
      <c r="H1556" s="33">
        <v>2.69</v>
      </c>
      <c r="L1556" s="33">
        <v>2.69</v>
      </c>
      <c r="M1556" s="33">
        <v>66.319999999999993</v>
      </c>
      <c r="N1556" s="33">
        <v>120</v>
      </c>
      <c r="O1556" s="33">
        <v>0</v>
      </c>
    </row>
    <row r="1557" spans="1:15" x14ac:dyDescent="0.25">
      <c r="A1557" s="33"/>
      <c r="B1557" s="33">
        <v>25.03</v>
      </c>
      <c r="C1557" s="33">
        <v>46.33</v>
      </c>
      <c r="F1557" s="33">
        <v>27.95</v>
      </c>
      <c r="G1557" s="33">
        <v>468</v>
      </c>
      <c r="H1557" s="33">
        <v>25.03</v>
      </c>
      <c r="L1557" s="33">
        <v>25.03</v>
      </c>
      <c r="M1557" s="33">
        <v>27.95</v>
      </c>
      <c r="N1557" s="33">
        <v>468</v>
      </c>
      <c r="O1557" s="33">
        <v>0</v>
      </c>
    </row>
    <row r="1558" spans="1:15" x14ac:dyDescent="0.25">
      <c r="A1558" s="33"/>
      <c r="B1558" s="33">
        <v>8.11</v>
      </c>
      <c r="C1558" s="33">
        <v>18.2</v>
      </c>
      <c r="F1558" s="33">
        <v>13.68</v>
      </c>
      <c r="G1558" s="33">
        <v>855</v>
      </c>
      <c r="H1558" s="33">
        <v>8.11</v>
      </c>
      <c r="L1558" s="33">
        <v>8.11</v>
      </c>
      <c r="M1558" s="33">
        <v>13.68</v>
      </c>
      <c r="N1558" s="33">
        <v>855</v>
      </c>
      <c r="O1558" s="33">
        <v>0</v>
      </c>
    </row>
    <row r="1559" spans="1:15" x14ac:dyDescent="0.25">
      <c r="A1559" s="33"/>
      <c r="B1559" s="33">
        <v>14.94</v>
      </c>
      <c r="C1559" s="33">
        <v>37.1</v>
      </c>
      <c r="F1559" s="33">
        <v>15.39</v>
      </c>
      <c r="G1559" s="33">
        <v>53</v>
      </c>
      <c r="H1559" s="33">
        <v>14.94</v>
      </c>
      <c r="L1559" s="33">
        <v>14.94</v>
      </c>
      <c r="M1559" s="33">
        <v>15.39</v>
      </c>
      <c r="N1559" s="33">
        <v>53</v>
      </c>
      <c r="O1559" s="33">
        <v>0</v>
      </c>
    </row>
    <row r="1560" spans="1:15" x14ac:dyDescent="0.25">
      <c r="A1560" s="33"/>
      <c r="B1560" s="33">
        <v>7.75</v>
      </c>
      <c r="C1560" s="33">
        <v>33.380000000000003</v>
      </c>
      <c r="F1560" s="33">
        <v>41.41</v>
      </c>
      <c r="G1560" s="33">
        <v>591</v>
      </c>
      <c r="H1560" s="33">
        <v>7.75</v>
      </c>
      <c r="L1560" s="33">
        <v>7.75</v>
      </c>
      <c r="M1560" s="33">
        <v>41.41</v>
      </c>
      <c r="N1560" s="33">
        <v>591</v>
      </c>
      <c r="O1560" s="33">
        <v>0</v>
      </c>
    </row>
    <row r="1561" spans="1:15" x14ac:dyDescent="0.25">
      <c r="A1561" s="33"/>
      <c r="B1561" s="33">
        <v>44.8</v>
      </c>
      <c r="C1561" s="33">
        <v>51.86</v>
      </c>
      <c r="F1561" s="33">
        <v>40.85</v>
      </c>
      <c r="G1561" s="33">
        <v>410</v>
      </c>
      <c r="H1561" s="33">
        <v>44.8</v>
      </c>
      <c r="L1561" s="33">
        <v>44.8</v>
      </c>
      <c r="M1561" s="33">
        <v>40.85</v>
      </c>
      <c r="N1561" s="33">
        <v>410</v>
      </c>
      <c r="O1561" s="33">
        <v>0</v>
      </c>
    </row>
    <row r="1562" spans="1:15" x14ac:dyDescent="0.25">
      <c r="A1562" s="33"/>
      <c r="B1562" s="33">
        <v>11.65</v>
      </c>
      <c r="C1562" s="33">
        <v>56.95</v>
      </c>
      <c r="F1562" s="33">
        <v>33.31</v>
      </c>
      <c r="G1562" s="33">
        <v>15</v>
      </c>
      <c r="H1562" s="33">
        <v>11.65</v>
      </c>
      <c r="L1562" s="33">
        <v>11.65</v>
      </c>
      <c r="M1562" s="33">
        <v>33.31</v>
      </c>
      <c r="N1562" s="33">
        <v>15</v>
      </c>
      <c r="O1562" s="33">
        <v>0</v>
      </c>
    </row>
    <row r="1563" spans="1:15" x14ac:dyDescent="0.25">
      <c r="A1563" s="33"/>
      <c r="B1563" s="33">
        <v>44.98</v>
      </c>
      <c r="C1563" s="33">
        <v>28.74</v>
      </c>
      <c r="F1563" s="33">
        <v>19.61</v>
      </c>
      <c r="G1563" s="33">
        <v>823</v>
      </c>
      <c r="H1563" s="33">
        <v>44.98</v>
      </c>
      <c r="L1563" s="33">
        <v>44.98</v>
      </c>
      <c r="M1563" s="33">
        <v>19.61</v>
      </c>
      <c r="N1563" s="33">
        <v>823</v>
      </c>
      <c r="O1563" s="33">
        <v>0</v>
      </c>
    </row>
    <row r="1564" spans="1:15" x14ac:dyDescent="0.25">
      <c r="A1564" s="33"/>
      <c r="B1564" s="33">
        <v>25.39</v>
      </c>
      <c r="C1564" s="33">
        <v>35.54</v>
      </c>
      <c r="F1564" s="33">
        <v>6.1</v>
      </c>
      <c r="G1564" s="33">
        <v>990</v>
      </c>
      <c r="H1564" s="33">
        <v>25.39</v>
      </c>
      <c r="L1564" s="33">
        <v>25.39</v>
      </c>
      <c r="M1564" s="33">
        <v>6.1</v>
      </c>
      <c r="N1564" s="33">
        <v>990</v>
      </c>
      <c r="O1564" s="33">
        <v>0</v>
      </c>
    </row>
    <row r="1565" spans="1:15" x14ac:dyDescent="0.25">
      <c r="A1565" s="33"/>
      <c r="B1565" s="33">
        <v>25.74</v>
      </c>
      <c r="C1565" s="33">
        <v>28.7</v>
      </c>
      <c r="F1565" s="33">
        <v>63.08</v>
      </c>
      <c r="G1565" s="33">
        <v>883</v>
      </c>
      <c r="H1565" s="33">
        <v>25.74</v>
      </c>
      <c r="L1565" s="33">
        <v>25.74</v>
      </c>
      <c r="M1565" s="33">
        <v>63.08</v>
      </c>
      <c r="N1565" s="33">
        <v>883</v>
      </c>
      <c r="O1565" s="33">
        <v>0</v>
      </c>
    </row>
    <row r="1566" spans="1:15" x14ac:dyDescent="0.25">
      <c r="A1566" s="33"/>
      <c r="B1566" s="33">
        <v>15.29</v>
      </c>
      <c r="C1566" s="33">
        <v>36.880000000000003</v>
      </c>
      <c r="F1566" s="33">
        <v>15.01</v>
      </c>
      <c r="G1566" s="33">
        <v>4729</v>
      </c>
      <c r="H1566" s="33">
        <v>15.29</v>
      </c>
      <c r="L1566" s="33">
        <v>15.29</v>
      </c>
      <c r="M1566" s="33">
        <v>15.01</v>
      </c>
      <c r="N1566" s="33">
        <v>4729</v>
      </c>
      <c r="O1566" s="33">
        <v>0</v>
      </c>
    </row>
    <row r="1567" spans="1:15" x14ac:dyDescent="0.25">
      <c r="A1567" s="33"/>
      <c r="B1567" s="33">
        <v>69.11</v>
      </c>
      <c r="C1567" s="33">
        <v>49.19</v>
      </c>
      <c r="F1567" s="33">
        <v>53.34</v>
      </c>
      <c r="G1567" s="33">
        <v>42</v>
      </c>
      <c r="H1567" s="33">
        <v>69.11</v>
      </c>
      <c r="L1567" s="33">
        <v>69.11</v>
      </c>
      <c r="M1567" s="33">
        <v>53.34</v>
      </c>
      <c r="N1567" s="33">
        <v>42</v>
      </c>
      <c r="O1567" s="33">
        <v>0</v>
      </c>
    </row>
    <row r="1568" spans="1:15" x14ac:dyDescent="0.25">
      <c r="A1568" s="33"/>
      <c r="B1568" s="33">
        <v>33</v>
      </c>
      <c r="C1568" s="33">
        <v>47.73</v>
      </c>
      <c r="F1568" s="33">
        <v>44.91</v>
      </c>
      <c r="G1568" s="33">
        <v>892</v>
      </c>
      <c r="H1568" s="33">
        <v>33</v>
      </c>
      <c r="L1568" s="33">
        <v>33</v>
      </c>
      <c r="M1568" s="33">
        <v>44.91</v>
      </c>
      <c r="N1568" s="33">
        <v>892</v>
      </c>
      <c r="O1568" s="33">
        <v>0</v>
      </c>
    </row>
    <row r="1569" spans="1:15" x14ac:dyDescent="0.25">
      <c r="A1569" s="33"/>
      <c r="B1569" s="33">
        <v>28.34</v>
      </c>
      <c r="C1569" s="33">
        <v>46.77</v>
      </c>
      <c r="F1569" s="33">
        <v>75.67</v>
      </c>
      <c r="G1569" s="33">
        <v>552</v>
      </c>
      <c r="H1569" s="33">
        <v>28.34</v>
      </c>
      <c r="L1569" s="33">
        <v>28.34</v>
      </c>
      <c r="M1569" s="33">
        <v>75.67</v>
      </c>
      <c r="N1569" s="33">
        <v>552</v>
      </c>
      <c r="O1569" s="33">
        <v>0</v>
      </c>
    </row>
    <row r="1570" spans="1:15" x14ac:dyDescent="0.25">
      <c r="A1570" s="33"/>
      <c r="B1570" s="33">
        <v>37.47</v>
      </c>
      <c r="C1570" s="33">
        <v>14.94</v>
      </c>
      <c r="F1570" s="33">
        <v>69.459999999999994</v>
      </c>
      <c r="G1570" s="33">
        <v>573</v>
      </c>
      <c r="H1570" s="33">
        <v>37.47</v>
      </c>
      <c r="L1570" s="33">
        <v>37.47</v>
      </c>
      <c r="M1570" s="33">
        <v>69.459999999999994</v>
      </c>
      <c r="N1570" s="33">
        <v>573</v>
      </c>
      <c r="O1570" s="33">
        <v>0</v>
      </c>
    </row>
    <row r="1571" spans="1:15" x14ac:dyDescent="0.25">
      <c r="A1571" s="33"/>
      <c r="B1571" s="33">
        <v>35.67</v>
      </c>
      <c r="C1571" s="33">
        <v>27.39</v>
      </c>
      <c r="F1571" s="33">
        <v>55.13</v>
      </c>
      <c r="G1571" s="33">
        <v>1669</v>
      </c>
      <c r="H1571" s="33">
        <v>35.67</v>
      </c>
      <c r="L1571" s="33">
        <v>35.67</v>
      </c>
      <c r="M1571" s="33">
        <v>55.13</v>
      </c>
      <c r="N1571" s="33">
        <v>1669</v>
      </c>
      <c r="O1571" s="33">
        <v>0</v>
      </c>
    </row>
    <row r="1572" spans="1:15" x14ac:dyDescent="0.25">
      <c r="A1572" s="33"/>
      <c r="B1572" s="33">
        <v>33.82</v>
      </c>
      <c r="C1572" s="33">
        <v>36.76</v>
      </c>
      <c r="F1572" s="33">
        <v>43.07</v>
      </c>
      <c r="G1572" s="33">
        <v>282</v>
      </c>
      <c r="H1572" s="33">
        <v>33.82</v>
      </c>
      <c r="L1572" s="33">
        <v>33.82</v>
      </c>
      <c r="M1572" s="33">
        <v>43.07</v>
      </c>
      <c r="N1572" s="33">
        <v>282</v>
      </c>
      <c r="O1572" s="33">
        <v>0</v>
      </c>
    </row>
    <row r="1573" spans="1:15" x14ac:dyDescent="0.25">
      <c r="A1573" s="33"/>
      <c r="B1573" s="33">
        <v>52.48</v>
      </c>
      <c r="C1573" s="33">
        <v>7.99</v>
      </c>
      <c r="F1573" s="33">
        <v>24.26</v>
      </c>
      <c r="G1573" s="33">
        <v>564</v>
      </c>
      <c r="H1573" s="33">
        <v>52.48</v>
      </c>
      <c r="L1573" s="33">
        <v>52.48</v>
      </c>
      <c r="M1573" s="33">
        <v>24.26</v>
      </c>
      <c r="N1573" s="33">
        <v>564</v>
      </c>
      <c r="O1573" s="33">
        <v>0</v>
      </c>
    </row>
    <row r="1574" spans="1:15" x14ac:dyDescent="0.25">
      <c r="A1574" s="33"/>
      <c r="B1574" s="33">
        <v>30.02</v>
      </c>
      <c r="C1574" s="33">
        <v>42.76</v>
      </c>
      <c r="F1574" s="33">
        <v>142.85</v>
      </c>
      <c r="G1574" s="33">
        <v>111</v>
      </c>
      <c r="H1574" s="33">
        <v>30.02</v>
      </c>
      <c r="L1574" s="33">
        <v>30.02</v>
      </c>
      <c r="M1574" s="33">
        <v>142.85</v>
      </c>
      <c r="N1574" s="33">
        <v>111</v>
      </c>
      <c r="O1574" s="33">
        <v>0</v>
      </c>
    </row>
    <row r="1575" spans="1:15" x14ac:dyDescent="0.25">
      <c r="A1575" s="33"/>
      <c r="B1575" s="33">
        <v>35.619999999999997</v>
      </c>
      <c r="C1575" s="33">
        <v>41.14</v>
      </c>
      <c r="F1575" s="33">
        <v>39.659999999999997</v>
      </c>
      <c r="G1575" s="33">
        <v>123</v>
      </c>
      <c r="H1575" s="33">
        <v>35.619999999999997</v>
      </c>
      <c r="L1575" s="33">
        <v>35.619999999999997</v>
      </c>
      <c r="M1575" s="33">
        <v>39.659999999999997</v>
      </c>
      <c r="N1575" s="33">
        <v>123</v>
      </c>
      <c r="O1575" s="33">
        <v>0</v>
      </c>
    </row>
    <row r="1576" spans="1:15" x14ac:dyDescent="0.25">
      <c r="A1576" s="33"/>
      <c r="B1576" s="33">
        <v>9.41</v>
      </c>
      <c r="C1576" s="33">
        <v>39.76</v>
      </c>
      <c r="F1576" s="33">
        <v>44.96</v>
      </c>
      <c r="G1576" s="33">
        <v>203</v>
      </c>
      <c r="H1576" s="33">
        <v>9.41</v>
      </c>
      <c r="L1576" s="33">
        <v>9.41</v>
      </c>
      <c r="M1576" s="33">
        <v>44.96</v>
      </c>
      <c r="N1576" s="33">
        <v>203</v>
      </c>
      <c r="O1576" s="33">
        <v>0</v>
      </c>
    </row>
    <row r="1577" spans="1:15" x14ac:dyDescent="0.25">
      <c r="A1577" s="33"/>
      <c r="B1577" s="33">
        <v>25.43</v>
      </c>
      <c r="C1577" s="33">
        <v>26.62</v>
      </c>
      <c r="F1577" s="33">
        <v>25.42</v>
      </c>
      <c r="G1577" s="33">
        <v>366</v>
      </c>
      <c r="H1577" s="33">
        <v>25.43</v>
      </c>
      <c r="L1577" s="33">
        <v>25.43</v>
      </c>
      <c r="M1577" s="33">
        <v>25.42</v>
      </c>
      <c r="N1577" s="33">
        <v>366</v>
      </c>
      <c r="O1577" s="33">
        <v>0</v>
      </c>
    </row>
    <row r="1578" spans="1:15" x14ac:dyDescent="0.25">
      <c r="A1578" s="33"/>
      <c r="B1578" s="33">
        <v>2.63</v>
      </c>
      <c r="C1578" s="33">
        <v>13.68</v>
      </c>
      <c r="F1578" s="33">
        <v>3.61</v>
      </c>
      <c r="G1578" s="33">
        <v>188</v>
      </c>
      <c r="H1578" s="33">
        <v>2.63</v>
      </c>
      <c r="L1578" s="33">
        <v>2.63</v>
      </c>
      <c r="M1578" s="33">
        <v>3.61</v>
      </c>
      <c r="N1578" s="33">
        <v>188</v>
      </c>
      <c r="O1578" s="33">
        <v>0</v>
      </c>
    </row>
    <row r="1579" spans="1:15" x14ac:dyDescent="0.25">
      <c r="A1579" s="33"/>
      <c r="B1579" s="33">
        <v>28.17</v>
      </c>
      <c r="C1579" s="33">
        <v>48.49</v>
      </c>
      <c r="F1579" s="33">
        <v>33.14</v>
      </c>
      <c r="G1579" s="33">
        <v>5132</v>
      </c>
      <c r="H1579" s="33">
        <v>28.17</v>
      </c>
      <c r="L1579" s="33">
        <v>28.17</v>
      </c>
      <c r="M1579" s="33">
        <v>33.14</v>
      </c>
      <c r="N1579" s="33">
        <v>5132</v>
      </c>
      <c r="O1579" s="33">
        <v>0</v>
      </c>
    </row>
    <row r="1580" spans="1:15" x14ac:dyDescent="0.25">
      <c r="A1580" s="33"/>
      <c r="B1580" s="33">
        <v>20.9</v>
      </c>
      <c r="C1580" s="33">
        <v>28.9</v>
      </c>
      <c r="F1580" s="33">
        <v>21.18</v>
      </c>
      <c r="G1580" s="33">
        <v>152</v>
      </c>
      <c r="H1580" s="33">
        <v>20.9</v>
      </c>
      <c r="L1580" s="33">
        <v>20.9</v>
      </c>
      <c r="M1580" s="33">
        <v>21.18</v>
      </c>
      <c r="N1580" s="33">
        <v>152</v>
      </c>
      <c r="O1580" s="33">
        <v>0</v>
      </c>
    </row>
    <row r="1581" spans="1:15" x14ac:dyDescent="0.25">
      <c r="A1581" s="33"/>
      <c r="B1581" s="33">
        <v>16.149999999999999</v>
      </c>
      <c r="C1581" s="33">
        <v>0.43</v>
      </c>
      <c r="F1581" s="33">
        <v>25.47</v>
      </c>
      <c r="G1581" s="33">
        <v>294</v>
      </c>
      <c r="H1581" s="33">
        <v>16.149999999999999</v>
      </c>
      <c r="L1581" s="33">
        <v>16.149999999999999</v>
      </c>
      <c r="M1581" s="33">
        <v>25.47</v>
      </c>
      <c r="N1581" s="33">
        <v>294</v>
      </c>
      <c r="O1581" s="33">
        <v>0</v>
      </c>
    </row>
    <row r="1582" spans="1:15" x14ac:dyDescent="0.25">
      <c r="A1582" s="33"/>
      <c r="B1582" s="33">
        <v>35.96</v>
      </c>
      <c r="C1582" s="33">
        <v>20.09</v>
      </c>
      <c r="F1582" s="33">
        <v>35.04</v>
      </c>
      <c r="G1582" s="33">
        <v>126</v>
      </c>
      <c r="H1582" s="33">
        <v>35.96</v>
      </c>
      <c r="L1582" s="33">
        <v>35.96</v>
      </c>
      <c r="M1582" s="33">
        <v>35.04</v>
      </c>
      <c r="N1582" s="33">
        <v>126</v>
      </c>
      <c r="O1582" s="33">
        <v>0</v>
      </c>
    </row>
    <row r="1583" spans="1:15" x14ac:dyDescent="0.25">
      <c r="A1583" s="33"/>
      <c r="B1583" s="33">
        <v>18.41</v>
      </c>
      <c r="C1583" s="33">
        <v>31.34</v>
      </c>
      <c r="F1583" s="33">
        <v>30.84</v>
      </c>
      <c r="G1583" s="33">
        <v>434</v>
      </c>
      <c r="H1583" s="33">
        <v>18.41</v>
      </c>
      <c r="L1583" s="33">
        <v>18.41</v>
      </c>
      <c r="M1583" s="33">
        <v>30.84</v>
      </c>
      <c r="N1583" s="33">
        <v>434</v>
      </c>
      <c r="O1583" s="33">
        <v>0</v>
      </c>
    </row>
    <row r="1584" spans="1:15" x14ac:dyDescent="0.25">
      <c r="A1584" s="33"/>
      <c r="B1584" s="33">
        <v>45.5</v>
      </c>
      <c r="C1584" s="33">
        <v>39.049999999999997</v>
      </c>
      <c r="F1584" s="33">
        <v>48.59</v>
      </c>
      <c r="G1584" s="33">
        <v>322</v>
      </c>
      <c r="H1584" s="33">
        <v>45.5</v>
      </c>
      <c r="L1584" s="33">
        <v>45.5</v>
      </c>
      <c r="M1584" s="33">
        <v>48.59</v>
      </c>
      <c r="N1584" s="33">
        <v>322</v>
      </c>
      <c r="O1584" s="33">
        <v>0</v>
      </c>
    </row>
    <row r="1585" spans="1:15" x14ac:dyDescent="0.25">
      <c r="A1585" s="33"/>
      <c r="B1585" s="33">
        <v>6.64</v>
      </c>
      <c r="C1585" s="33">
        <v>35.36</v>
      </c>
      <c r="F1585" s="33">
        <v>21.52</v>
      </c>
      <c r="G1585" s="33">
        <v>248</v>
      </c>
      <c r="H1585" s="33">
        <v>6.64</v>
      </c>
      <c r="L1585" s="33">
        <v>6.64</v>
      </c>
      <c r="M1585" s="33">
        <v>21.52</v>
      </c>
      <c r="N1585" s="33">
        <v>248</v>
      </c>
      <c r="O1585" s="33">
        <v>0</v>
      </c>
    </row>
    <row r="1586" spans="1:15" x14ac:dyDescent="0.25">
      <c r="A1586" s="33"/>
      <c r="B1586" s="33">
        <v>4.8099999999999996</v>
      </c>
      <c r="C1586" s="33">
        <v>36.17</v>
      </c>
      <c r="F1586" s="33">
        <v>14.28</v>
      </c>
      <c r="G1586" s="33">
        <v>65</v>
      </c>
      <c r="H1586" s="33">
        <v>4.8099999999999996</v>
      </c>
      <c r="L1586" s="33">
        <v>4.8099999999999996</v>
      </c>
      <c r="M1586" s="33">
        <v>14.28</v>
      </c>
      <c r="N1586" s="33">
        <v>65</v>
      </c>
      <c r="O1586" s="33">
        <v>0</v>
      </c>
    </row>
    <row r="1587" spans="1:15" x14ac:dyDescent="0.25">
      <c r="A1587" s="33"/>
      <c r="B1587" s="33">
        <v>30.13</v>
      </c>
      <c r="C1587" s="33">
        <v>56.64</v>
      </c>
      <c r="F1587" s="33">
        <v>13.33</v>
      </c>
      <c r="G1587" s="33">
        <v>53</v>
      </c>
      <c r="H1587" s="33">
        <v>30.13</v>
      </c>
      <c r="L1587" s="33">
        <v>30.13</v>
      </c>
      <c r="M1587" s="33">
        <v>13.33</v>
      </c>
      <c r="N1587" s="33">
        <v>53</v>
      </c>
      <c r="O1587" s="33">
        <v>0</v>
      </c>
    </row>
    <row r="1588" spans="1:15" x14ac:dyDescent="0.25">
      <c r="A1588" s="33"/>
      <c r="B1588" s="33">
        <v>15.23</v>
      </c>
      <c r="C1588" s="33">
        <v>45.64</v>
      </c>
      <c r="F1588" s="33">
        <v>9.41</v>
      </c>
      <c r="G1588" s="33">
        <v>2101</v>
      </c>
      <c r="H1588" s="33">
        <v>15.23</v>
      </c>
      <c r="L1588" s="33">
        <v>15.23</v>
      </c>
      <c r="M1588" s="33">
        <v>9.41</v>
      </c>
      <c r="N1588" s="33">
        <v>2101</v>
      </c>
      <c r="O1588" s="33">
        <v>0</v>
      </c>
    </row>
    <row r="1589" spans="1:15" x14ac:dyDescent="0.25">
      <c r="A1589" s="33"/>
      <c r="B1589" s="33">
        <v>65.209999999999994</v>
      </c>
      <c r="C1589" s="33">
        <v>17.55</v>
      </c>
      <c r="F1589" s="33">
        <v>17.27</v>
      </c>
      <c r="G1589" s="33">
        <v>6263</v>
      </c>
      <c r="H1589" s="33">
        <v>65.209999999999994</v>
      </c>
      <c r="L1589" s="33">
        <v>65.209999999999994</v>
      </c>
      <c r="M1589" s="33">
        <v>17.27</v>
      </c>
      <c r="N1589" s="33">
        <v>6263</v>
      </c>
      <c r="O1589" s="33">
        <v>0</v>
      </c>
    </row>
    <row r="1590" spans="1:15" x14ac:dyDescent="0.25">
      <c r="A1590" s="33"/>
      <c r="B1590" s="33">
        <v>54.03</v>
      </c>
      <c r="C1590" s="33">
        <v>41.11</v>
      </c>
      <c r="F1590" s="33">
        <v>21.12</v>
      </c>
      <c r="G1590" s="33">
        <v>93</v>
      </c>
      <c r="H1590" s="33">
        <v>54.03</v>
      </c>
      <c r="L1590" s="33">
        <v>54.03</v>
      </c>
      <c r="M1590" s="33">
        <v>21.12</v>
      </c>
      <c r="N1590" s="33">
        <v>93</v>
      </c>
      <c r="O1590" s="33">
        <v>0</v>
      </c>
    </row>
    <row r="1591" spans="1:15" x14ac:dyDescent="0.25">
      <c r="A1591" s="33"/>
      <c r="B1591" s="33">
        <v>20.18</v>
      </c>
      <c r="C1591" s="33">
        <v>47.81</v>
      </c>
      <c r="F1591" s="33">
        <v>157.63</v>
      </c>
      <c r="G1591" s="33">
        <v>104</v>
      </c>
      <c r="H1591" s="33">
        <v>20.18</v>
      </c>
      <c r="L1591" s="33">
        <v>20.18</v>
      </c>
      <c r="M1591" s="33">
        <v>157.63</v>
      </c>
      <c r="N1591" s="33">
        <v>104</v>
      </c>
      <c r="O1591" s="33">
        <v>0</v>
      </c>
    </row>
    <row r="1592" spans="1:15" x14ac:dyDescent="0.25">
      <c r="A1592" s="33"/>
      <c r="B1592" s="33">
        <v>27.4</v>
      </c>
      <c r="C1592" s="33">
        <v>46.89</v>
      </c>
      <c r="F1592" s="33">
        <v>51.47</v>
      </c>
      <c r="G1592" s="33">
        <v>705</v>
      </c>
      <c r="H1592" s="33">
        <v>27.4</v>
      </c>
      <c r="L1592" s="33">
        <v>27.4</v>
      </c>
      <c r="M1592" s="33">
        <v>51.47</v>
      </c>
      <c r="N1592" s="33">
        <v>705</v>
      </c>
      <c r="O1592" s="33">
        <v>0</v>
      </c>
    </row>
    <row r="1593" spans="1:15" x14ac:dyDescent="0.25">
      <c r="A1593" s="33"/>
      <c r="B1593" s="33">
        <v>0.32</v>
      </c>
      <c r="C1593" s="33">
        <v>24.88</v>
      </c>
      <c r="F1593" s="33">
        <v>8.7799999999999994</v>
      </c>
      <c r="G1593" s="33">
        <v>151</v>
      </c>
      <c r="H1593" s="33">
        <v>0.32</v>
      </c>
      <c r="L1593" s="33">
        <v>0.32</v>
      </c>
      <c r="M1593" s="33">
        <v>8.7799999999999994</v>
      </c>
      <c r="N1593" s="33">
        <v>151</v>
      </c>
      <c r="O1593" s="33">
        <v>0</v>
      </c>
    </row>
    <row r="1594" spans="1:15" x14ac:dyDescent="0.25">
      <c r="A1594" s="33"/>
      <c r="B1594" s="33">
        <v>35.53</v>
      </c>
      <c r="C1594" s="33">
        <v>65.23</v>
      </c>
      <c r="F1594" s="33">
        <v>14.9</v>
      </c>
      <c r="G1594" s="33">
        <v>903</v>
      </c>
      <c r="H1594" s="33">
        <v>35.53</v>
      </c>
      <c r="L1594" s="33">
        <v>35.53</v>
      </c>
      <c r="M1594" s="33">
        <v>14.9</v>
      </c>
      <c r="N1594" s="33">
        <v>903</v>
      </c>
      <c r="O1594" s="33">
        <v>0</v>
      </c>
    </row>
    <row r="1595" spans="1:15" x14ac:dyDescent="0.25">
      <c r="A1595" s="33"/>
      <c r="B1595" s="33">
        <v>20.45</v>
      </c>
      <c r="C1595" s="33">
        <v>53.83</v>
      </c>
      <c r="F1595" s="33">
        <v>31.15</v>
      </c>
      <c r="G1595" s="33">
        <v>2483</v>
      </c>
      <c r="H1595" s="33">
        <v>20.45</v>
      </c>
      <c r="L1595" s="33">
        <v>20.45</v>
      </c>
      <c r="M1595" s="33">
        <v>31.15</v>
      </c>
      <c r="N1595" s="33">
        <v>2483</v>
      </c>
      <c r="O1595" s="33">
        <v>0</v>
      </c>
    </row>
    <row r="1596" spans="1:15" x14ac:dyDescent="0.25">
      <c r="A1596" s="33"/>
      <c r="B1596" s="33">
        <v>18.13</v>
      </c>
      <c r="C1596" s="33">
        <v>45.57</v>
      </c>
      <c r="F1596" s="33">
        <v>153.41999999999999</v>
      </c>
      <c r="G1596" s="33">
        <v>1078</v>
      </c>
      <c r="H1596" s="33">
        <v>18.13</v>
      </c>
      <c r="L1596" s="33">
        <v>18.13</v>
      </c>
      <c r="M1596" s="33">
        <v>153.41999999999999</v>
      </c>
      <c r="N1596" s="33">
        <v>1078</v>
      </c>
      <c r="O1596" s="33">
        <v>0</v>
      </c>
    </row>
    <row r="1597" spans="1:15" x14ac:dyDescent="0.25">
      <c r="A1597" s="33"/>
      <c r="B1597" s="33">
        <v>50.64</v>
      </c>
      <c r="C1597" s="33">
        <v>62.83</v>
      </c>
      <c r="F1597" s="33">
        <v>71.81</v>
      </c>
      <c r="G1597" s="33">
        <v>387</v>
      </c>
      <c r="H1597" s="33">
        <v>50.64</v>
      </c>
      <c r="L1597" s="33">
        <v>50.64</v>
      </c>
      <c r="M1597" s="33">
        <v>71.81</v>
      </c>
      <c r="N1597" s="33">
        <v>387</v>
      </c>
      <c r="O1597" s="33">
        <v>0</v>
      </c>
    </row>
    <row r="1598" spans="1:15" x14ac:dyDescent="0.25">
      <c r="A1598" s="33"/>
      <c r="B1598" s="33">
        <v>40.99</v>
      </c>
      <c r="C1598" s="33">
        <v>29.32</v>
      </c>
      <c r="F1598" s="33">
        <v>27.07</v>
      </c>
      <c r="G1598" s="33">
        <v>247</v>
      </c>
      <c r="H1598" s="33">
        <v>40.99</v>
      </c>
      <c r="L1598" s="33">
        <v>40.99</v>
      </c>
      <c r="M1598" s="33">
        <v>27.07</v>
      </c>
      <c r="N1598" s="33">
        <v>247</v>
      </c>
      <c r="O1598" s="33">
        <v>0</v>
      </c>
    </row>
    <row r="1599" spans="1:15" x14ac:dyDescent="0.25">
      <c r="A1599" s="33"/>
      <c r="B1599" s="33">
        <v>36.82</v>
      </c>
      <c r="C1599" s="33">
        <v>38.01</v>
      </c>
      <c r="F1599" s="33">
        <v>57.96</v>
      </c>
      <c r="G1599" s="33">
        <v>2647</v>
      </c>
      <c r="H1599" s="33">
        <v>36.82</v>
      </c>
      <c r="L1599" s="33">
        <v>36.82</v>
      </c>
      <c r="M1599" s="33">
        <v>57.96</v>
      </c>
      <c r="N1599" s="33">
        <v>2647</v>
      </c>
      <c r="O1599" s="33">
        <v>0</v>
      </c>
    </row>
    <row r="1600" spans="1:15" x14ac:dyDescent="0.25">
      <c r="A1600" s="33"/>
      <c r="B1600" s="33">
        <v>3.13</v>
      </c>
      <c r="C1600" s="33">
        <v>47.52</v>
      </c>
      <c r="F1600" s="33">
        <v>30.36</v>
      </c>
      <c r="G1600" s="33">
        <v>255</v>
      </c>
      <c r="H1600" s="33">
        <v>3.13</v>
      </c>
      <c r="L1600" s="33">
        <v>3.13</v>
      </c>
      <c r="M1600" s="33">
        <v>30.36</v>
      </c>
      <c r="N1600" s="33">
        <v>255</v>
      </c>
      <c r="O1600" s="33">
        <v>0</v>
      </c>
    </row>
    <row r="1601" spans="1:15" x14ac:dyDescent="0.25">
      <c r="A1601" s="33"/>
      <c r="B1601" s="33">
        <v>28.73</v>
      </c>
      <c r="C1601" s="33">
        <v>49.6</v>
      </c>
      <c r="F1601" s="33">
        <v>36.799999999999997</v>
      </c>
      <c r="G1601" s="33">
        <v>900</v>
      </c>
      <c r="H1601" s="33">
        <v>28.73</v>
      </c>
      <c r="L1601" s="33">
        <v>28.73</v>
      </c>
      <c r="M1601" s="33">
        <v>36.799999999999997</v>
      </c>
      <c r="N1601" s="33">
        <v>900</v>
      </c>
      <c r="O1601" s="33">
        <v>0</v>
      </c>
    </row>
    <row r="1602" spans="1:15" x14ac:dyDescent="0.25">
      <c r="A1602" s="33"/>
      <c r="B1602" s="33">
        <v>35.03</v>
      </c>
      <c r="C1602" s="33">
        <v>21.91</v>
      </c>
      <c r="F1602" s="33">
        <v>8.42</v>
      </c>
      <c r="G1602" s="33">
        <v>684</v>
      </c>
      <c r="H1602" s="33">
        <v>35.03</v>
      </c>
      <c r="L1602" s="33">
        <v>35.03</v>
      </c>
      <c r="M1602" s="33">
        <v>8.42</v>
      </c>
      <c r="N1602" s="33">
        <v>684</v>
      </c>
      <c r="O1602" s="33">
        <v>0</v>
      </c>
    </row>
    <row r="1603" spans="1:15" x14ac:dyDescent="0.25">
      <c r="A1603" s="33"/>
      <c r="B1603" s="33">
        <v>8.23</v>
      </c>
      <c r="C1603" s="33">
        <v>25.66</v>
      </c>
      <c r="F1603" s="33">
        <v>19.899999999999999</v>
      </c>
      <c r="G1603" s="33">
        <v>447</v>
      </c>
      <c r="H1603" s="33">
        <v>8.23</v>
      </c>
      <c r="L1603" s="33">
        <v>8.23</v>
      </c>
      <c r="M1603" s="33">
        <v>19.899999999999999</v>
      </c>
      <c r="N1603" s="33">
        <v>447</v>
      </c>
      <c r="O1603" s="33">
        <v>0</v>
      </c>
    </row>
    <row r="1604" spans="1:15" x14ac:dyDescent="0.25">
      <c r="A1604" s="33"/>
      <c r="B1604" s="33">
        <v>31.18</v>
      </c>
      <c r="C1604" s="33">
        <v>2.2200000000000002</v>
      </c>
      <c r="F1604" s="33">
        <v>7.24</v>
      </c>
      <c r="G1604" s="33">
        <v>205</v>
      </c>
      <c r="H1604" s="33">
        <v>31.18</v>
      </c>
      <c r="L1604" s="33">
        <v>31.18</v>
      </c>
      <c r="M1604" s="33">
        <v>7.24</v>
      </c>
      <c r="N1604" s="33">
        <v>205</v>
      </c>
      <c r="O1604" s="33">
        <v>0</v>
      </c>
    </row>
    <row r="1605" spans="1:15" x14ac:dyDescent="0.25">
      <c r="A1605" s="33"/>
      <c r="B1605" s="33">
        <v>43.69</v>
      </c>
      <c r="C1605" s="33">
        <v>49.69</v>
      </c>
      <c r="F1605" s="33">
        <v>36.909999999999997</v>
      </c>
      <c r="G1605" s="33">
        <v>421</v>
      </c>
      <c r="H1605" s="33">
        <v>43.69</v>
      </c>
      <c r="L1605" s="33">
        <v>43.69</v>
      </c>
      <c r="M1605" s="33">
        <v>36.909999999999997</v>
      </c>
      <c r="N1605" s="33">
        <v>421</v>
      </c>
      <c r="O1605" s="33">
        <v>0</v>
      </c>
    </row>
    <row r="1606" spans="1:15" x14ac:dyDescent="0.25">
      <c r="A1606" s="33"/>
      <c r="B1606" s="33">
        <v>12.29</v>
      </c>
      <c r="C1606" s="33">
        <v>45.55</v>
      </c>
      <c r="F1606" s="33">
        <v>9.85</v>
      </c>
      <c r="G1606" s="33">
        <v>295</v>
      </c>
      <c r="H1606" s="33">
        <v>12.29</v>
      </c>
      <c r="L1606" s="33">
        <v>12.29</v>
      </c>
      <c r="M1606" s="33">
        <v>9.85</v>
      </c>
      <c r="N1606" s="33">
        <v>295</v>
      </c>
      <c r="O1606" s="33">
        <v>0</v>
      </c>
    </row>
    <row r="1607" spans="1:15" x14ac:dyDescent="0.25">
      <c r="A1607" s="33"/>
      <c r="B1607" s="33">
        <v>14.62</v>
      </c>
      <c r="C1607" s="33">
        <v>44.42</v>
      </c>
      <c r="F1607" s="33">
        <v>28.95</v>
      </c>
      <c r="G1607" s="33">
        <v>157</v>
      </c>
      <c r="H1607" s="33">
        <v>14.62</v>
      </c>
      <c r="L1607" s="33">
        <v>14.62</v>
      </c>
      <c r="M1607" s="33">
        <v>28.95</v>
      </c>
      <c r="N1607" s="33">
        <v>157</v>
      </c>
      <c r="O1607" s="33">
        <v>0</v>
      </c>
    </row>
    <row r="1608" spans="1:15" x14ac:dyDescent="0.25">
      <c r="A1608" s="33"/>
      <c r="B1608" s="33">
        <v>24.93</v>
      </c>
      <c r="C1608" s="33">
        <v>41.05</v>
      </c>
      <c r="F1608" s="33">
        <v>16.32</v>
      </c>
      <c r="G1608" s="33">
        <v>147</v>
      </c>
      <c r="H1608" s="33">
        <v>24.93</v>
      </c>
      <c r="L1608" s="33">
        <v>24.93</v>
      </c>
      <c r="M1608" s="33">
        <v>16.32</v>
      </c>
      <c r="N1608" s="33">
        <v>147</v>
      </c>
      <c r="O1608" s="33">
        <v>0</v>
      </c>
    </row>
    <row r="1609" spans="1:15" x14ac:dyDescent="0.25">
      <c r="A1609" s="33"/>
      <c r="B1609" s="33">
        <v>36.86</v>
      </c>
      <c r="C1609" s="33">
        <v>38.28</v>
      </c>
      <c r="F1609" s="33">
        <v>20.87</v>
      </c>
      <c r="G1609" s="33">
        <v>280</v>
      </c>
      <c r="H1609" s="33">
        <v>36.86</v>
      </c>
      <c r="L1609" s="33">
        <v>36.86</v>
      </c>
      <c r="M1609" s="33">
        <v>20.87</v>
      </c>
      <c r="N1609" s="33">
        <v>280</v>
      </c>
      <c r="O1609" s="33">
        <v>0</v>
      </c>
    </row>
    <row r="1610" spans="1:15" x14ac:dyDescent="0.25">
      <c r="A1610" s="33"/>
      <c r="B1610" s="33">
        <v>43.88</v>
      </c>
      <c r="C1610" s="33">
        <v>18.11</v>
      </c>
      <c r="F1610" s="33">
        <v>44.43</v>
      </c>
      <c r="G1610" s="33">
        <v>2013</v>
      </c>
      <c r="H1610" s="33">
        <v>43.88</v>
      </c>
      <c r="L1610" s="33">
        <v>43.88</v>
      </c>
      <c r="M1610" s="33">
        <v>44.43</v>
      </c>
      <c r="N1610" s="33">
        <v>2013</v>
      </c>
      <c r="O1610" s="33">
        <v>0</v>
      </c>
    </row>
    <row r="1611" spans="1:15" x14ac:dyDescent="0.25">
      <c r="A1611" s="33"/>
      <c r="B1611" s="33">
        <v>10.93</v>
      </c>
      <c r="C1611" s="33">
        <v>48.51</v>
      </c>
      <c r="F1611" s="33">
        <v>126.84</v>
      </c>
      <c r="G1611" s="33">
        <v>2416</v>
      </c>
      <c r="H1611" s="33">
        <v>10.93</v>
      </c>
      <c r="L1611" s="33">
        <v>10.93</v>
      </c>
      <c r="M1611" s="33">
        <v>126.84</v>
      </c>
      <c r="N1611" s="33">
        <v>2416</v>
      </c>
      <c r="O1611" s="33">
        <v>0</v>
      </c>
    </row>
    <row r="1612" spans="1:15" x14ac:dyDescent="0.25">
      <c r="A1612" s="33"/>
      <c r="B1612" s="33">
        <v>36.43</v>
      </c>
      <c r="C1612" s="33">
        <v>11.48</v>
      </c>
      <c r="F1612" s="33">
        <v>19.09</v>
      </c>
      <c r="G1612" s="33">
        <v>561</v>
      </c>
      <c r="H1612" s="33">
        <v>36.43</v>
      </c>
      <c r="L1612" s="33">
        <v>36.43</v>
      </c>
      <c r="M1612" s="33">
        <v>19.09</v>
      </c>
      <c r="N1612" s="33">
        <v>561</v>
      </c>
      <c r="O1612" s="33">
        <v>0</v>
      </c>
    </row>
    <row r="1613" spans="1:15" x14ac:dyDescent="0.25">
      <c r="A1613" s="33"/>
      <c r="B1613" s="33">
        <v>43.23</v>
      </c>
      <c r="C1613" s="33">
        <v>32.700000000000003</v>
      </c>
      <c r="F1613" s="33">
        <v>38.28</v>
      </c>
      <c r="G1613" s="33">
        <v>1237</v>
      </c>
      <c r="H1613" s="33">
        <v>43.23</v>
      </c>
      <c r="L1613" s="33">
        <v>43.23</v>
      </c>
      <c r="M1613" s="33">
        <v>38.28</v>
      </c>
      <c r="N1613" s="33">
        <v>1237</v>
      </c>
      <c r="O1613" s="33">
        <v>0</v>
      </c>
    </row>
    <row r="1614" spans="1:15" x14ac:dyDescent="0.25">
      <c r="A1614" s="33"/>
      <c r="B1614" s="33">
        <v>27.18</v>
      </c>
      <c r="C1614" s="33">
        <v>52.47</v>
      </c>
      <c r="F1614" s="33">
        <v>9.24</v>
      </c>
      <c r="G1614" s="33">
        <v>243</v>
      </c>
      <c r="H1614" s="33">
        <v>27.18</v>
      </c>
      <c r="L1614" s="33">
        <v>27.18</v>
      </c>
      <c r="M1614" s="33">
        <v>9.24</v>
      </c>
      <c r="N1614" s="33">
        <v>243</v>
      </c>
      <c r="O1614" s="33">
        <v>0</v>
      </c>
    </row>
    <row r="1615" spans="1:15" x14ac:dyDescent="0.25">
      <c r="A1615" s="33"/>
      <c r="B1615" s="33">
        <v>35.619999999999997</v>
      </c>
      <c r="C1615" s="33">
        <v>60.81</v>
      </c>
      <c r="F1615" s="33">
        <v>55.55</v>
      </c>
      <c r="G1615" s="33">
        <v>5014</v>
      </c>
      <c r="H1615" s="33">
        <v>35.619999999999997</v>
      </c>
      <c r="L1615" s="33">
        <v>35.619999999999997</v>
      </c>
      <c r="M1615" s="33">
        <v>55.55</v>
      </c>
      <c r="N1615" s="33">
        <v>5014</v>
      </c>
      <c r="O1615" s="33">
        <v>0</v>
      </c>
    </row>
    <row r="1616" spans="1:15" x14ac:dyDescent="0.25">
      <c r="A1616" s="33"/>
      <c r="B1616" s="33">
        <v>13.61</v>
      </c>
      <c r="C1616" s="33">
        <v>44.73</v>
      </c>
      <c r="F1616" s="33">
        <v>26.45</v>
      </c>
      <c r="G1616" s="33">
        <v>2263</v>
      </c>
      <c r="H1616" s="33">
        <v>13.61</v>
      </c>
      <c r="L1616" s="33">
        <v>13.61</v>
      </c>
      <c r="M1616" s="33">
        <v>26.45</v>
      </c>
      <c r="N1616" s="33">
        <v>2263</v>
      </c>
      <c r="O1616" s="33">
        <v>0</v>
      </c>
    </row>
    <row r="1617" spans="1:15" x14ac:dyDescent="0.25">
      <c r="A1617" s="33"/>
      <c r="B1617" s="33">
        <v>20.76</v>
      </c>
      <c r="C1617" s="33">
        <v>35.020000000000003</v>
      </c>
      <c r="F1617" s="33">
        <v>25.69</v>
      </c>
      <c r="G1617" s="33">
        <v>310</v>
      </c>
      <c r="H1617" s="33">
        <v>20.76</v>
      </c>
      <c r="L1617" s="33">
        <v>20.76</v>
      </c>
      <c r="M1617" s="33">
        <v>25.69</v>
      </c>
      <c r="N1617" s="33">
        <v>310</v>
      </c>
      <c r="O1617" s="33">
        <v>0</v>
      </c>
    </row>
    <row r="1618" spans="1:15" x14ac:dyDescent="0.25">
      <c r="A1618" s="33"/>
      <c r="B1618" s="33">
        <v>26.7</v>
      </c>
      <c r="C1618" s="33">
        <v>27.35</v>
      </c>
      <c r="F1618" s="33">
        <v>3.95</v>
      </c>
      <c r="G1618" s="33">
        <v>327</v>
      </c>
      <c r="H1618" s="33">
        <v>26.7</v>
      </c>
      <c r="L1618" s="33">
        <v>26.7</v>
      </c>
      <c r="M1618" s="33">
        <v>3.95</v>
      </c>
      <c r="N1618" s="33">
        <v>327</v>
      </c>
      <c r="O1618" s="33">
        <v>0</v>
      </c>
    </row>
    <row r="1619" spans="1:15" x14ac:dyDescent="0.25">
      <c r="A1619" s="33"/>
      <c r="B1619" s="33">
        <v>4.25</v>
      </c>
      <c r="C1619" s="33">
        <v>15.61</v>
      </c>
      <c r="F1619" s="33">
        <v>11.9</v>
      </c>
      <c r="G1619" s="33">
        <v>367</v>
      </c>
      <c r="H1619" s="33">
        <v>4.25</v>
      </c>
      <c r="L1619" s="33">
        <v>4.25</v>
      </c>
      <c r="M1619" s="33">
        <v>11.9</v>
      </c>
      <c r="N1619" s="33">
        <v>367</v>
      </c>
      <c r="O1619" s="33">
        <v>0</v>
      </c>
    </row>
    <row r="1620" spans="1:15" x14ac:dyDescent="0.25">
      <c r="A1620" s="33"/>
      <c r="B1620" s="33">
        <v>26.25</v>
      </c>
      <c r="C1620" s="33">
        <v>34.4</v>
      </c>
      <c r="F1620" s="33">
        <v>135.56</v>
      </c>
      <c r="G1620" s="33">
        <v>461</v>
      </c>
      <c r="H1620" s="33">
        <v>26.25</v>
      </c>
      <c r="L1620" s="33">
        <v>26.25</v>
      </c>
      <c r="M1620" s="33">
        <v>135.56</v>
      </c>
      <c r="N1620" s="33">
        <v>461</v>
      </c>
      <c r="O1620" s="33">
        <v>0</v>
      </c>
    </row>
    <row r="1621" spans="1:15" x14ac:dyDescent="0.25">
      <c r="A1621" s="33"/>
      <c r="B1621" s="33">
        <v>30.74</v>
      </c>
      <c r="C1621" s="33">
        <v>47.71</v>
      </c>
      <c r="F1621" s="33">
        <v>63.57</v>
      </c>
      <c r="G1621" s="33">
        <v>2753</v>
      </c>
      <c r="H1621" s="33">
        <v>30.74</v>
      </c>
      <c r="L1621" s="33">
        <v>30.74</v>
      </c>
      <c r="M1621" s="33">
        <v>63.57</v>
      </c>
      <c r="N1621" s="33">
        <v>2753</v>
      </c>
      <c r="O1621" s="33">
        <v>0</v>
      </c>
    </row>
    <row r="1622" spans="1:15" x14ac:dyDescent="0.25">
      <c r="A1622" s="33"/>
      <c r="B1622" s="33">
        <v>46.35</v>
      </c>
      <c r="C1622" s="33">
        <v>5.82</v>
      </c>
      <c r="F1622" s="33">
        <v>217.59</v>
      </c>
      <c r="G1622" s="33">
        <v>1083</v>
      </c>
      <c r="H1622" s="33">
        <v>46.35</v>
      </c>
      <c r="L1622" s="33">
        <v>46.35</v>
      </c>
      <c r="M1622" s="33">
        <v>217.59</v>
      </c>
      <c r="N1622" s="33">
        <v>1083</v>
      </c>
      <c r="O1622" s="33">
        <v>0</v>
      </c>
    </row>
    <row r="1623" spans="1:15" x14ac:dyDescent="0.25">
      <c r="A1623" s="33"/>
      <c r="B1623" s="33">
        <v>20.399999999999999</v>
      </c>
      <c r="C1623" s="33">
        <v>39.82</v>
      </c>
      <c r="F1623" s="33">
        <v>127</v>
      </c>
      <c r="G1623" s="33">
        <v>204</v>
      </c>
      <c r="H1623" s="33">
        <v>20.399999999999999</v>
      </c>
      <c r="L1623" s="33">
        <v>20.399999999999999</v>
      </c>
      <c r="M1623" s="33">
        <v>127</v>
      </c>
      <c r="N1623" s="33">
        <v>204</v>
      </c>
      <c r="O1623" s="33">
        <v>0</v>
      </c>
    </row>
    <row r="1624" spans="1:15" x14ac:dyDescent="0.25">
      <c r="A1624" s="33"/>
      <c r="B1624" s="33">
        <v>26.23</v>
      </c>
      <c r="C1624" s="33">
        <v>66.95</v>
      </c>
      <c r="F1624" s="33">
        <v>11.78</v>
      </c>
      <c r="G1624" s="33">
        <v>1014</v>
      </c>
      <c r="H1624" s="33">
        <v>26.23</v>
      </c>
      <c r="L1624" s="33">
        <v>26.23</v>
      </c>
      <c r="M1624" s="33">
        <v>11.78</v>
      </c>
      <c r="N1624" s="33">
        <v>1014</v>
      </c>
      <c r="O1624" s="33">
        <v>0</v>
      </c>
    </row>
    <row r="1625" spans="1:15" x14ac:dyDescent="0.25">
      <c r="A1625" s="33"/>
      <c r="B1625" s="33">
        <v>5.94</v>
      </c>
      <c r="C1625" s="33">
        <v>42.06</v>
      </c>
      <c r="F1625" s="33">
        <v>15.41</v>
      </c>
      <c r="G1625" s="33">
        <v>1194</v>
      </c>
      <c r="H1625" s="33">
        <v>5.94</v>
      </c>
      <c r="L1625" s="33">
        <v>5.94</v>
      </c>
      <c r="M1625" s="33">
        <v>15.41</v>
      </c>
      <c r="N1625" s="33">
        <v>1194</v>
      </c>
      <c r="O1625" s="33">
        <v>0</v>
      </c>
    </row>
    <row r="1626" spans="1:15" x14ac:dyDescent="0.25">
      <c r="A1626" s="33"/>
      <c r="B1626" s="33">
        <v>46.63</v>
      </c>
      <c r="C1626" s="33">
        <v>56.15</v>
      </c>
      <c r="F1626" s="33">
        <v>30.52</v>
      </c>
      <c r="G1626" s="33">
        <v>1613</v>
      </c>
      <c r="H1626" s="33">
        <v>46.63</v>
      </c>
      <c r="L1626" s="33">
        <v>46.63</v>
      </c>
      <c r="M1626" s="33">
        <v>30.52</v>
      </c>
      <c r="N1626" s="33">
        <v>1613</v>
      </c>
      <c r="O1626" s="33">
        <v>0</v>
      </c>
    </row>
    <row r="1627" spans="1:15" x14ac:dyDescent="0.25">
      <c r="A1627" s="33"/>
      <c r="B1627" s="33">
        <v>26.85</v>
      </c>
      <c r="C1627" s="33">
        <v>11.63</v>
      </c>
      <c r="F1627" s="33">
        <v>44.53</v>
      </c>
      <c r="G1627" s="33">
        <v>601</v>
      </c>
      <c r="H1627" s="33">
        <v>26.85</v>
      </c>
      <c r="L1627" s="33">
        <v>26.85</v>
      </c>
      <c r="M1627" s="33">
        <v>44.53</v>
      </c>
      <c r="N1627" s="33">
        <v>601</v>
      </c>
      <c r="O1627" s="33">
        <v>0</v>
      </c>
    </row>
    <row r="1628" spans="1:15" x14ac:dyDescent="0.25">
      <c r="A1628" s="33"/>
      <c r="B1628" s="33">
        <v>6.41</v>
      </c>
      <c r="C1628" s="33">
        <v>32.11</v>
      </c>
      <c r="F1628" s="33">
        <v>477.56</v>
      </c>
      <c r="G1628" s="33">
        <v>65</v>
      </c>
      <c r="H1628" s="33">
        <v>6.41</v>
      </c>
      <c r="L1628" s="33">
        <v>6.41</v>
      </c>
      <c r="M1628" s="33">
        <v>477.56</v>
      </c>
      <c r="N1628" s="33">
        <v>65</v>
      </c>
      <c r="O1628" s="33">
        <v>0</v>
      </c>
    </row>
    <row r="1629" spans="1:15" x14ac:dyDescent="0.25">
      <c r="A1629" s="33"/>
      <c r="B1629" s="33">
        <v>18.71</v>
      </c>
      <c r="C1629" s="33">
        <v>37.53</v>
      </c>
      <c r="F1629" s="33">
        <v>109.88</v>
      </c>
      <c r="G1629" s="33">
        <v>1314</v>
      </c>
      <c r="H1629" s="33">
        <v>18.71</v>
      </c>
      <c r="L1629" s="33">
        <v>18.71</v>
      </c>
      <c r="M1629" s="33">
        <v>109.88</v>
      </c>
      <c r="N1629" s="33">
        <v>1314</v>
      </c>
      <c r="O1629" s="33">
        <v>0</v>
      </c>
    </row>
    <row r="1630" spans="1:15" x14ac:dyDescent="0.25">
      <c r="A1630" s="33"/>
      <c r="B1630" s="33">
        <v>30.94</v>
      </c>
      <c r="C1630" s="33">
        <v>25.95</v>
      </c>
      <c r="F1630" s="33">
        <v>22.64</v>
      </c>
      <c r="G1630" s="33">
        <v>976</v>
      </c>
      <c r="H1630" s="33">
        <v>30.94</v>
      </c>
      <c r="L1630" s="33">
        <v>30.94</v>
      </c>
      <c r="M1630" s="33">
        <v>22.64</v>
      </c>
      <c r="N1630" s="33">
        <v>976</v>
      </c>
      <c r="O1630" s="33">
        <v>0</v>
      </c>
    </row>
    <row r="1631" spans="1:15" x14ac:dyDescent="0.25">
      <c r="A1631" s="33"/>
      <c r="B1631" s="33">
        <v>24.48</v>
      </c>
      <c r="C1631" s="33">
        <v>26.59</v>
      </c>
      <c r="F1631" s="33">
        <v>88.63</v>
      </c>
      <c r="G1631" s="33">
        <v>12948</v>
      </c>
      <c r="H1631" s="33">
        <v>24.48</v>
      </c>
      <c r="L1631" s="33">
        <v>24.48</v>
      </c>
      <c r="M1631" s="33">
        <v>88.63</v>
      </c>
      <c r="N1631" s="33">
        <v>12948</v>
      </c>
      <c r="O1631" s="33">
        <v>0</v>
      </c>
    </row>
    <row r="1632" spans="1:15" x14ac:dyDescent="0.25">
      <c r="A1632" s="33"/>
      <c r="B1632" s="33">
        <v>46.7</v>
      </c>
      <c r="C1632" s="33">
        <v>46.09</v>
      </c>
      <c r="F1632" s="33">
        <v>23.44</v>
      </c>
      <c r="G1632" s="33">
        <v>1939</v>
      </c>
      <c r="H1632" s="33">
        <v>46.7</v>
      </c>
      <c r="L1632" s="33">
        <v>46.7</v>
      </c>
      <c r="M1632" s="33">
        <v>23.44</v>
      </c>
      <c r="N1632" s="33">
        <v>1939</v>
      </c>
      <c r="O1632" s="33">
        <v>0</v>
      </c>
    </row>
    <row r="1633" spans="1:15" x14ac:dyDescent="0.25">
      <c r="A1633" s="33"/>
      <c r="B1633" s="33">
        <v>44.21</v>
      </c>
      <c r="C1633" s="33">
        <v>28.01</v>
      </c>
      <c r="F1633" s="33">
        <v>57.05</v>
      </c>
      <c r="G1633" s="33">
        <v>301</v>
      </c>
      <c r="H1633" s="33">
        <v>44.21</v>
      </c>
      <c r="L1633" s="33">
        <v>44.21</v>
      </c>
      <c r="M1633" s="33">
        <v>57.05</v>
      </c>
      <c r="N1633" s="33">
        <v>301</v>
      </c>
      <c r="O1633" s="33">
        <v>0</v>
      </c>
    </row>
    <row r="1634" spans="1:15" x14ac:dyDescent="0.25">
      <c r="A1634" s="33"/>
      <c r="B1634" s="33">
        <v>43.3</v>
      </c>
      <c r="C1634" s="33">
        <v>34.08</v>
      </c>
      <c r="F1634" s="33">
        <v>168.14</v>
      </c>
      <c r="G1634" s="33">
        <v>220</v>
      </c>
      <c r="H1634" s="33">
        <v>43.3</v>
      </c>
      <c r="L1634" s="33">
        <v>43.3</v>
      </c>
      <c r="M1634" s="33">
        <v>168.14</v>
      </c>
      <c r="N1634" s="33">
        <v>220</v>
      </c>
      <c r="O1634" s="33">
        <v>0</v>
      </c>
    </row>
    <row r="1635" spans="1:15" x14ac:dyDescent="0.25">
      <c r="A1635" s="33"/>
      <c r="B1635" s="33">
        <v>20.23</v>
      </c>
      <c r="C1635" s="33">
        <v>45.62</v>
      </c>
      <c r="F1635" s="33">
        <v>6.45</v>
      </c>
      <c r="G1635" s="33">
        <v>889</v>
      </c>
      <c r="H1635" s="33">
        <v>20.23</v>
      </c>
      <c r="L1635" s="33">
        <v>20.23</v>
      </c>
      <c r="M1635" s="33">
        <v>6.45</v>
      </c>
      <c r="N1635" s="33">
        <v>889</v>
      </c>
      <c r="O1635" s="33">
        <v>0</v>
      </c>
    </row>
    <row r="1636" spans="1:15" x14ac:dyDescent="0.25">
      <c r="A1636" s="33"/>
      <c r="B1636" s="33">
        <v>12.06</v>
      </c>
      <c r="C1636" s="33">
        <v>29.46</v>
      </c>
      <c r="F1636" s="33">
        <v>34.92</v>
      </c>
      <c r="G1636" s="33">
        <v>157</v>
      </c>
      <c r="H1636" s="33">
        <v>12.06</v>
      </c>
      <c r="L1636" s="33">
        <v>12.06</v>
      </c>
      <c r="M1636" s="33">
        <v>34.92</v>
      </c>
      <c r="N1636" s="33">
        <v>157</v>
      </c>
      <c r="O1636" s="33">
        <v>0</v>
      </c>
    </row>
    <row r="1637" spans="1:15" x14ac:dyDescent="0.25">
      <c r="A1637" s="33"/>
      <c r="B1637" s="33">
        <v>33.35</v>
      </c>
      <c r="C1637" s="33">
        <v>7.63</v>
      </c>
      <c r="F1637" s="33">
        <v>15.59</v>
      </c>
      <c r="G1637" s="33">
        <v>461</v>
      </c>
      <c r="H1637" s="33">
        <v>33.35</v>
      </c>
      <c r="L1637" s="33">
        <v>33.35</v>
      </c>
      <c r="M1637" s="33">
        <v>15.59</v>
      </c>
      <c r="N1637" s="33">
        <v>461</v>
      </c>
      <c r="O1637" s="33">
        <v>0</v>
      </c>
    </row>
    <row r="1638" spans="1:15" x14ac:dyDescent="0.25">
      <c r="A1638" s="33"/>
      <c r="B1638" s="33">
        <v>20.29</v>
      </c>
      <c r="C1638" s="33">
        <v>18.64</v>
      </c>
      <c r="F1638" s="33">
        <v>10.26</v>
      </c>
      <c r="G1638" s="33">
        <v>4140</v>
      </c>
      <c r="H1638" s="33">
        <v>20.29</v>
      </c>
      <c r="L1638" s="33">
        <v>20.29</v>
      </c>
      <c r="M1638" s="33">
        <v>10.26</v>
      </c>
      <c r="N1638" s="33">
        <v>4140</v>
      </c>
      <c r="O1638" s="33">
        <v>0</v>
      </c>
    </row>
    <row r="1639" spans="1:15" x14ac:dyDescent="0.25">
      <c r="A1639" s="33"/>
      <c r="B1639" s="33">
        <v>10.58</v>
      </c>
      <c r="C1639" s="33">
        <v>29.59</v>
      </c>
      <c r="F1639" s="33">
        <v>16.07</v>
      </c>
      <c r="G1639" s="33">
        <v>809</v>
      </c>
      <c r="H1639" s="33">
        <v>10.58</v>
      </c>
      <c r="L1639" s="33">
        <v>10.58</v>
      </c>
      <c r="M1639" s="33">
        <v>16.07</v>
      </c>
      <c r="N1639" s="33">
        <v>809</v>
      </c>
      <c r="O1639" s="33">
        <v>0</v>
      </c>
    </row>
    <row r="1640" spans="1:15" x14ac:dyDescent="0.25">
      <c r="A1640" s="33"/>
      <c r="B1640" s="33">
        <v>50.31</v>
      </c>
      <c r="C1640" s="33">
        <v>33.729999999999997</v>
      </c>
      <c r="F1640" s="33">
        <v>143.19999999999999</v>
      </c>
      <c r="G1640" s="33">
        <v>151</v>
      </c>
      <c r="H1640" s="33">
        <v>50.31</v>
      </c>
      <c r="L1640" s="33">
        <v>50.31</v>
      </c>
      <c r="M1640" s="33">
        <v>143.19999999999999</v>
      </c>
      <c r="N1640" s="33">
        <v>151</v>
      </c>
      <c r="O1640" s="33">
        <v>0</v>
      </c>
    </row>
    <row r="1641" spans="1:15" x14ac:dyDescent="0.25">
      <c r="A1641" s="33"/>
      <c r="B1641" s="33">
        <v>26.75</v>
      </c>
      <c r="C1641" s="33">
        <v>19.149999999999999</v>
      </c>
      <c r="F1641" s="33">
        <v>16.989999999999998</v>
      </c>
      <c r="G1641" s="33">
        <v>74</v>
      </c>
      <c r="H1641" s="33">
        <v>26.75</v>
      </c>
      <c r="L1641" s="33">
        <v>26.75</v>
      </c>
      <c r="M1641" s="33">
        <v>16.989999999999998</v>
      </c>
      <c r="N1641" s="33">
        <v>74</v>
      </c>
      <c r="O1641" s="33">
        <v>0</v>
      </c>
    </row>
    <row r="1642" spans="1:15" x14ac:dyDescent="0.25">
      <c r="A1642" s="33"/>
      <c r="B1642" s="33">
        <v>23.67</v>
      </c>
      <c r="C1642" s="33">
        <v>45.53</v>
      </c>
      <c r="F1642" s="33">
        <v>79.84</v>
      </c>
      <c r="G1642" s="33">
        <v>345</v>
      </c>
      <c r="H1642" s="33">
        <v>23.67</v>
      </c>
      <c r="L1642" s="33">
        <v>23.67</v>
      </c>
      <c r="M1642" s="33">
        <v>79.84</v>
      </c>
      <c r="N1642" s="33">
        <v>345</v>
      </c>
      <c r="O1642" s="33">
        <v>0</v>
      </c>
    </row>
    <row r="1643" spans="1:15" x14ac:dyDescent="0.25">
      <c r="A1643" s="33"/>
      <c r="B1643" s="33">
        <v>16.010000000000002</v>
      </c>
      <c r="C1643" s="33">
        <v>48.43</v>
      </c>
      <c r="F1643" s="33">
        <v>31.36</v>
      </c>
      <c r="G1643" s="33">
        <v>844</v>
      </c>
      <c r="H1643" s="33">
        <v>16.010000000000002</v>
      </c>
      <c r="L1643" s="33">
        <v>16.010000000000002</v>
      </c>
      <c r="M1643" s="33">
        <v>31.36</v>
      </c>
      <c r="N1643" s="33">
        <v>844</v>
      </c>
      <c r="O1643" s="33">
        <v>0</v>
      </c>
    </row>
    <row r="1644" spans="1:15" x14ac:dyDescent="0.25">
      <c r="A1644" s="33"/>
      <c r="B1644" s="33">
        <v>11.69</v>
      </c>
      <c r="C1644" s="33">
        <v>35.28</v>
      </c>
      <c r="F1644" s="33">
        <v>40.69</v>
      </c>
      <c r="G1644" s="33">
        <v>441</v>
      </c>
      <c r="H1644" s="33">
        <v>11.69</v>
      </c>
      <c r="L1644" s="33">
        <v>11.69</v>
      </c>
      <c r="M1644" s="33">
        <v>40.69</v>
      </c>
      <c r="N1644" s="33">
        <v>441</v>
      </c>
      <c r="O1644" s="33">
        <v>0</v>
      </c>
    </row>
    <row r="1645" spans="1:15" x14ac:dyDescent="0.25">
      <c r="A1645" s="33"/>
      <c r="B1645" s="33">
        <v>48.63</v>
      </c>
      <c r="C1645" s="33">
        <v>39.25</v>
      </c>
      <c r="F1645" s="33">
        <v>55.15</v>
      </c>
      <c r="G1645" s="33">
        <v>539</v>
      </c>
      <c r="H1645" s="33">
        <v>48.63</v>
      </c>
      <c r="L1645" s="33">
        <v>48.63</v>
      </c>
      <c r="M1645" s="33">
        <v>55.15</v>
      </c>
      <c r="N1645" s="33">
        <v>539</v>
      </c>
      <c r="O1645" s="33">
        <v>0</v>
      </c>
    </row>
    <row r="1646" spans="1:15" x14ac:dyDescent="0.25">
      <c r="A1646" s="33"/>
      <c r="B1646" s="33">
        <v>36.68</v>
      </c>
      <c r="C1646" s="33">
        <v>23.57</v>
      </c>
      <c r="F1646" s="33">
        <v>32.92</v>
      </c>
      <c r="G1646" s="33">
        <v>1415</v>
      </c>
      <c r="H1646" s="33">
        <v>36.68</v>
      </c>
      <c r="L1646" s="33">
        <v>36.68</v>
      </c>
      <c r="M1646" s="33">
        <v>32.92</v>
      </c>
      <c r="N1646" s="33">
        <v>1415</v>
      </c>
      <c r="O1646" s="33">
        <v>0</v>
      </c>
    </row>
    <row r="1647" spans="1:15" x14ac:dyDescent="0.25">
      <c r="A1647" s="33"/>
      <c r="B1647" s="33">
        <v>1.1299999999999999</v>
      </c>
      <c r="C1647" s="33">
        <v>18.68</v>
      </c>
      <c r="F1647" s="33">
        <v>267.45</v>
      </c>
      <c r="G1647" s="33">
        <v>618</v>
      </c>
      <c r="H1647" s="33">
        <v>1.1299999999999999</v>
      </c>
      <c r="L1647" s="33">
        <v>1.1299999999999999</v>
      </c>
      <c r="M1647" s="33">
        <v>267.45</v>
      </c>
      <c r="N1647" s="33">
        <v>618</v>
      </c>
      <c r="O1647" s="33">
        <v>0</v>
      </c>
    </row>
    <row r="1648" spans="1:15" x14ac:dyDescent="0.25">
      <c r="A1648" s="33"/>
      <c r="B1648" s="33">
        <v>13.73</v>
      </c>
      <c r="C1648" s="33">
        <v>15.85</v>
      </c>
      <c r="F1648" s="33">
        <v>29.52</v>
      </c>
      <c r="G1648" s="33">
        <v>755</v>
      </c>
      <c r="H1648" s="33">
        <v>13.73</v>
      </c>
      <c r="L1648" s="33">
        <v>13.73</v>
      </c>
      <c r="M1648" s="33">
        <v>29.52</v>
      </c>
      <c r="N1648" s="33">
        <v>755</v>
      </c>
      <c r="O1648" s="33">
        <v>0</v>
      </c>
    </row>
    <row r="1649" spans="1:15" x14ac:dyDescent="0.25">
      <c r="A1649" s="33"/>
      <c r="B1649" s="33">
        <v>10.27</v>
      </c>
      <c r="C1649" s="33">
        <v>48.54</v>
      </c>
      <c r="F1649" s="33">
        <v>4.28</v>
      </c>
      <c r="G1649" s="33">
        <v>2730</v>
      </c>
      <c r="H1649" s="33">
        <v>10.27</v>
      </c>
      <c r="L1649" s="33">
        <v>10.27</v>
      </c>
      <c r="M1649" s="33">
        <v>4.28</v>
      </c>
      <c r="N1649" s="33">
        <v>2730</v>
      </c>
      <c r="O1649" s="33">
        <v>0</v>
      </c>
    </row>
    <row r="1650" spans="1:15" x14ac:dyDescent="0.25">
      <c r="A1650" s="33"/>
      <c r="B1650" s="33">
        <v>52.26</v>
      </c>
      <c r="C1650" s="33">
        <v>48.96</v>
      </c>
      <c r="F1650" s="33">
        <v>10.119999999999999</v>
      </c>
      <c r="G1650" s="33">
        <v>196</v>
      </c>
      <c r="H1650" s="33">
        <v>52.26</v>
      </c>
      <c r="L1650" s="33">
        <v>52.26</v>
      </c>
      <c r="M1650" s="33">
        <v>10.119999999999999</v>
      </c>
      <c r="N1650" s="33">
        <v>196</v>
      </c>
      <c r="O1650" s="33">
        <v>0</v>
      </c>
    </row>
    <row r="1651" spans="1:15" x14ac:dyDescent="0.25">
      <c r="A1651" s="33"/>
      <c r="B1651" s="33">
        <v>40.28</v>
      </c>
      <c r="C1651" s="33">
        <v>75.930000000000007</v>
      </c>
      <c r="F1651" s="33">
        <v>28.17</v>
      </c>
      <c r="G1651" s="33">
        <v>490</v>
      </c>
      <c r="H1651" s="33">
        <v>40.28</v>
      </c>
      <c r="L1651" s="33">
        <v>40.28</v>
      </c>
      <c r="M1651" s="33">
        <v>28.17</v>
      </c>
      <c r="N1651" s="33">
        <v>490</v>
      </c>
      <c r="O1651" s="33">
        <v>0</v>
      </c>
    </row>
    <row r="1652" spans="1:15" x14ac:dyDescent="0.25">
      <c r="A1652" s="33"/>
      <c r="B1652" s="33">
        <v>25.5</v>
      </c>
      <c r="C1652" s="33">
        <v>48.02</v>
      </c>
      <c r="F1652" s="33">
        <v>142.85</v>
      </c>
      <c r="G1652" s="33">
        <v>1230</v>
      </c>
      <c r="H1652" s="33">
        <v>25.5</v>
      </c>
      <c r="L1652" s="33">
        <v>25.5</v>
      </c>
      <c r="M1652" s="33">
        <v>142.85</v>
      </c>
      <c r="N1652" s="33">
        <v>1230</v>
      </c>
      <c r="O1652" s="33">
        <v>0</v>
      </c>
    </row>
    <row r="1653" spans="1:15" x14ac:dyDescent="0.25">
      <c r="A1653" s="33"/>
      <c r="B1653" s="33">
        <v>31.31</v>
      </c>
      <c r="C1653" s="33">
        <v>37.03</v>
      </c>
      <c r="F1653" s="33">
        <v>55.8</v>
      </c>
      <c r="G1653" s="33">
        <v>604</v>
      </c>
      <c r="H1653" s="33">
        <v>31.31</v>
      </c>
      <c r="L1653" s="33">
        <v>31.31</v>
      </c>
      <c r="M1653" s="33">
        <v>55.8</v>
      </c>
      <c r="N1653" s="33">
        <v>604</v>
      </c>
      <c r="O1653" s="33">
        <v>0</v>
      </c>
    </row>
    <row r="1654" spans="1:15" x14ac:dyDescent="0.25">
      <c r="A1654" s="33"/>
      <c r="B1654" s="33">
        <v>31.46</v>
      </c>
      <c r="C1654" s="33">
        <v>9.02</v>
      </c>
      <c r="F1654" s="33">
        <v>29.06</v>
      </c>
      <c r="G1654" s="33">
        <v>146</v>
      </c>
      <c r="H1654" s="33">
        <v>31.46</v>
      </c>
      <c r="L1654" s="33">
        <v>31.46</v>
      </c>
      <c r="M1654" s="33">
        <v>29.06</v>
      </c>
      <c r="N1654" s="33">
        <v>146</v>
      </c>
      <c r="O1654" s="33">
        <v>0</v>
      </c>
    </row>
    <row r="1655" spans="1:15" x14ac:dyDescent="0.25">
      <c r="A1655" s="33"/>
      <c r="B1655" s="33">
        <v>5.87</v>
      </c>
      <c r="C1655" s="33">
        <v>22.99</v>
      </c>
      <c r="F1655" s="33">
        <v>51.01</v>
      </c>
      <c r="G1655" s="33">
        <v>500</v>
      </c>
      <c r="H1655" s="33">
        <v>5.87</v>
      </c>
      <c r="L1655" s="33">
        <v>5.87</v>
      </c>
      <c r="M1655" s="33">
        <v>51.01</v>
      </c>
      <c r="N1655" s="33">
        <v>500</v>
      </c>
      <c r="O1655" s="33">
        <v>0</v>
      </c>
    </row>
    <row r="1656" spans="1:15" x14ac:dyDescent="0.25">
      <c r="A1656" s="33"/>
      <c r="B1656" s="33">
        <v>18.46</v>
      </c>
      <c r="C1656" s="33">
        <v>38.5</v>
      </c>
      <c r="F1656" s="33">
        <v>25.58</v>
      </c>
      <c r="G1656" s="33">
        <v>860</v>
      </c>
      <c r="H1656" s="33">
        <v>18.46</v>
      </c>
      <c r="L1656" s="33">
        <v>18.46</v>
      </c>
      <c r="M1656" s="33">
        <v>25.58</v>
      </c>
      <c r="N1656" s="33">
        <v>860</v>
      </c>
      <c r="O1656" s="33">
        <v>0</v>
      </c>
    </row>
    <row r="1657" spans="1:15" x14ac:dyDescent="0.25">
      <c r="A1657" s="33"/>
      <c r="B1657" s="33">
        <v>19.82</v>
      </c>
      <c r="C1657" s="33">
        <v>30.03</v>
      </c>
      <c r="F1657" s="33">
        <v>25.73</v>
      </c>
      <c r="G1657" s="33">
        <v>1936</v>
      </c>
      <c r="H1657" s="33">
        <v>19.82</v>
      </c>
      <c r="L1657" s="33">
        <v>19.82</v>
      </c>
      <c r="M1657" s="33">
        <v>25.73</v>
      </c>
      <c r="N1657" s="33">
        <v>1936</v>
      </c>
      <c r="O1657" s="33">
        <v>0</v>
      </c>
    </row>
    <row r="1658" spans="1:15" x14ac:dyDescent="0.25">
      <c r="A1658" s="33"/>
      <c r="B1658" s="33">
        <v>9.61</v>
      </c>
      <c r="C1658" s="33">
        <v>22.21</v>
      </c>
      <c r="F1658" s="33">
        <v>28.34</v>
      </c>
      <c r="G1658" s="33">
        <v>5218</v>
      </c>
      <c r="H1658" s="33">
        <v>9.61</v>
      </c>
      <c r="L1658" s="33">
        <v>9.61</v>
      </c>
      <c r="M1658" s="33">
        <v>28.34</v>
      </c>
      <c r="N1658" s="33">
        <v>5218</v>
      </c>
      <c r="O1658" s="33">
        <v>0</v>
      </c>
    </row>
    <row r="1659" spans="1:15" x14ac:dyDescent="0.25">
      <c r="A1659" s="33"/>
      <c r="B1659" s="33">
        <v>36.72</v>
      </c>
      <c r="C1659" s="33">
        <v>20.260000000000002</v>
      </c>
      <c r="F1659" s="33">
        <v>27.35</v>
      </c>
      <c r="G1659" s="33">
        <v>638</v>
      </c>
      <c r="H1659" s="33">
        <v>36.72</v>
      </c>
      <c r="L1659" s="33">
        <v>36.72</v>
      </c>
      <c r="M1659" s="33">
        <v>27.35</v>
      </c>
      <c r="N1659" s="33">
        <v>638</v>
      </c>
      <c r="O1659" s="33">
        <v>0</v>
      </c>
    </row>
    <row r="1660" spans="1:15" x14ac:dyDescent="0.25">
      <c r="A1660" s="33"/>
      <c r="B1660" s="33">
        <v>16.16</v>
      </c>
      <c r="C1660" s="33">
        <v>36.47</v>
      </c>
      <c r="F1660" s="33">
        <v>78.75</v>
      </c>
      <c r="G1660" s="33">
        <v>278</v>
      </c>
      <c r="H1660" s="33">
        <v>16.16</v>
      </c>
      <c r="L1660" s="33">
        <v>16.16</v>
      </c>
      <c r="M1660" s="33">
        <v>78.75</v>
      </c>
      <c r="N1660" s="33">
        <v>278</v>
      </c>
      <c r="O1660" s="33">
        <v>0</v>
      </c>
    </row>
    <row r="1661" spans="1:15" x14ac:dyDescent="0.25">
      <c r="A1661" s="33"/>
      <c r="B1661" s="33">
        <v>25.75</v>
      </c>
      <c r="C1661" s="33">
        <v>32.06</v>
      </c>
      <c r="F1661" s="33">
        <v>45.75</v>
      </c>
      <c r="G1661" s="33">
        <v>12</v>
      </c>
      <c r="H1661" s="33">
        <v>25.75</v>
      </c>
      <c r="L1661" s="33">
        <v>25.75</v>
      </c>
      <c r="M1661" s="33">
        <v>45.75</v>
      </c>
      <c r="N1661" s="33">
        <v>12</v>
      </c>
      <c r="O1661" s="33">
        <v>0</v>
      </c>
    </row>
    <row r="1662" spans="1:15" x14ac:dyDescent="0.25">
      <c r="A1662" s="33"/>
      <c r="B1662" s="33">
        <v>53.62</v>
      </c>
      <c r="C1662" s="33">
        <v>13.7</v>
      </c>
      <c r="F1662" s="33">
        <v>72.069999999999993</v>
      </c>
      <c r="G1662" s="33">
        <v>293</v>
      </c>
      <c r="H1662" s="33">
        <v>53.62</v>
      </c>
      <c r="L1662" s="33">
        <v>53.62</v>
      </c>
      <c r="M1662" s="33">
        <v>72.069999999999993</v>
      </c>
      <c r="N1662" s="33">
        <v>293</v>
      </c>
      <c r="O1662" s="33">
        <v>0</v>
      </c>
    </row>
    <row r="1663" spans="1:15" x14ac:dyDescent="0.25">
      <c r="A1663" s="33"/>
      <c r="B1663" s="33">
        <v>39.380000000000003</v>
      </c>
      <c r="C1663" s="33">
        <v>38.89</v>
      </c>
      <c r="F1663" s="33">
        <v>17.3</v>
      </c>
      <c r="G1663" s="33">
        <v>280</v>
      </c>
      <c r="H1663" s="33">
        <v>39.380000000000003</v>
      </c>
      <c r="L1663" s="33">
        <v>39.380000000000003</v>
      </c>
      <c r="M1663" s="33">
        <v>17.3</v>
      </c>
      <c r="N1663" s="33">
        <v>280</v>
      </c>
      <c r="O1663" s="33">
        <v>0</v>
      </c>
    </row>
    <row r="1664" spans="1:15" x14ac:dyDescent="0.25">
      <c r="A1664" s="33"/>
      <c r="B1664" s="33">
        <v>25.16</v>
      </c>
      <c r="C1664" s="33">
        <v>48.57</v>
      </c>
      <c r="F1664" s="33">
        <v>65.13</v>
      </c>
      <c r="G1664" s="33">
        <v>563</v>
      </c>
      <c r="H1664" s="33">
        <v>25.16</v>
      </c>
      <c r="L1664" s="33">
        <v>25.16</v>
      </c>
      <c r="M1664" s="33">
        <v>65.13</v>
      </c>
      <c r="N1664" s="33">
        <v>563</v>
      </c>
      <c r="O1664" s="33">
        <v>0</v>
      </c>
    </row>
    <row r="1665" spans="1:15" x14ac:dyDescent="0.25">
      <c r="A1665" s="33"/>
      <c r="B1665" s="33">
        <v>13.32</v>
      </c>
      <c r="C1665" s="33">
        <v>37.9</v>
      </c>
      <c r="F1665" s="33">
        <v>41.63</v>
      </c>
      <c r="G1665" s="33">
        <v>2882</v>
      </c>
      <c r="H1665" s="33">
        <v>13.32</v>
      </c>
      <c r="L1665" s="33">
        <v>13.32</v>
      </c>
      <c r="M1665" s="33">
        <v>41.63</v>
      </c>
      <c r="N1665" s="33">
        <v>2882</v>
      </c>
      <c r="O1665" s="33">
        <v>0</v>
      </c>
    </row>
    <row r="1666" spans="1:15" x14ac:dyDescent="0.25">
      <c r="A1666" s="33"/>
      <c r="B1666" s="33">
        <v>26.78</v>
      </c>
      <c r="C1666" s="33">
        <v>48.78</v>
      </c>
      <c r="F1666" s="33">
        <v>25.38</v>
      </c>
      <c r="G1666" s="33">
        <v>861</v>
      </c>
      <c r="H1666" s="33">
        <v>26.78</v>
      </c>
      <c r="L1666" s="33">
        <v>26.78</v>
      </c>
      <c r="M1666" s="33">
        <v>25.38</v>
      </c>
      <c r="N1666" s="33">
        <v>861</v>
      </c>
      <c r="O1666" s="33">
        <v>0</v>
      </c>
    </row>
    <row r="1667" spans="1:15" x14ac:dyDescent="0.25">
      <c r="A1667" s="33"/>
      <c r="B1667" s="33">
        <v>43.48</v>
      </c>
      <c r="C1667" s="33">
        <v>18.420000000000002</v>
      </c>
      <c r="F1667" s="33">
        <v>14.81</v>
      </c>
      <c r="G1667" s="33">
        <v>422</v>
      </c>
      <c r="H1667" s="33">
        <v>43.48</v>
      </c>
      <c r="L1667" s="33">
        <v>43.48</v>
      </c>
      <c r="M1667" s="33">
        <v>14.81</v>
      </c>
      <c r="N1667" s="33">
        <v>422</v>
      </c>
      <c r="O1667" s="33">
        <v>0</v>
      </c>
    </row>
    <row r="1668" spans="1:15" x14ac:dyDescent="0.25">
      <c r="A1668" s="33"/>
      <c r="B1668" s="33">
        <v>24.68</v>
      </c>
      <c r="C1668" s="33">
        <v>36.21</v>
      </c>
      <c r="F1668" s="33">
        <v>6.05</v>
      </c>
      <c r="G1668" s="33">
        <v>700</v>
      </c>
      <c r="H1668" s="33">
        <v>24.68</v>
      </c>
      <c r="L1668" s="33">
        <v>24.68</v>
      </c>
      <c r="M1668" s="33">
        <v>6.05</v>
      </c>
      <c r="N1668" s="33">
        <v>700</v>
      </c>
      <c r="O1668" s="33">
        <v>0</v>
      </c>
    </row>
    <row r="1669" spans="1:15" x14ac:dyDescent="0.25">
      <c r="A1669" s="33"/>
      <c r="B1669" s="33">
        <v>3.02</v>
      </c>
      <c r="C1669" s="33">
        <v>37.950000000000003</v>
      </c>
      <c r="F1669" s="33">
        <v>95.68</v>
      </c>
      <c r="G1669" s="33">
        <v>389</v>
      </c>
      <c r="H1669" s="33">
        <v>3.02</v>
      </c>
      <c r="L1669" s="33">
        <v>3.02</v>
      </c>
      <c r="M1669" s="33">
        <v>95.68</v>
      </c>
      <c r="N1669" s="33">
        <v>389</v>
      </c>
      <c r="O1669" s="33">
        <v>0</v>
      </c>
    </row>
    <row r="1670" spans="1:15" x14ac:dyDescent="0.25">
      <c r="A1670" s="33"/>
      <c r="B1670" s="33">
        <v>37.5</v>
      </c>
      <c r="C1670" s="33">
        <v>12.4</v>
      </c>
      <c r="F1670" s="33">
        <v>385.52</v>
      </c>
      <c r="G1670" s="33">
        <v>253</v>
      </c>
      <c r="H1670" s="33">
        <v>37.5</v>
      </c>
      <c r="L1670" s="33">
        <v>37.5</v>
      </c>
      <c r="M1670" s="33">
        <v>385.52</v>
      </c>
      <c r="N1670" s="33">
        <v>253</v>
      </c>
      <c r="O1670" s="33">
        <v>0</v>
      </c>
    </row>
    <row r="1671" spans="1:15" x14ac:dyDescent="0.25">
      <c r="A1671" s="33"/>
      <c r="B1671" s="33">
        <v>20.75</v>
      </c>
      <c r="C1671" s="33">
        <v>29.99</v>
      </c>
      <c r="F1671" s="33">
        <v>10.72</v>
      </c>
      <c r="G1671" s="33">
        <v>1115</v>
      </c>
      <c r="H1671" s="33">
        <v>20.75</v>
      </c>
      <c r="L1671" s="33">
        <v>20.75</v>
      </c>
      <c r="M1671" s="33">
        <v>10.72</v>
      </c>
      <c r="N1671" s="33">
        <v>1115</v>
      </c>
      <c r="O1671" s="33">
        <v>0</v>
      </c>
    </row>
    <row r="1672" spans="1:15" x14ac:dyDescent="0.25">
      <c r="A1672" s="33"/>
      <c r="B1672" s="33">
        <v>49.4</v>
      </c>
      <c r="C1672" s="33">
        <v>41.94</v>
      </c>
      <c r="F1672" s="33">
        <v>19.53</v>
      </c>
      <c r="G1672" s="33">
        <v>585</v>
      </c>
      <c r="H1672" s="33">
        <v>49.4</v>
      </c>
      <c r="L1672" s="33">
        <v>49.4</v>
      </c>
      <c r="M1672" s="33">
        <v>19.53</v>
      </c>
      <c r="N1672" s="33">
        <v>585</v>
      </c>
      <c r="O1672" s="33">
        <v>0</v>
      </c>
    </row>
    <row r="1673" spans="1:15" x14ac:dyDescent="0.25">
      <c r="A1673" s="33"/>
      <c r="B1673" s="33">
        <v>8.56</v>
      </c>
      <c r="C1673" s="33">
        <v>33.57</v>
      </c>
      <c r="F1673" s="33">
        <v>11.4</v>
      </c>
      <c r="G1673" s="33">
        <v>2051</v>
      </c>
      <c r="H1673" s="33">
        <v>8.56</v>
      </c>
      <c r="L1673" s="33">
        <v>8.56</v>
      </c>
      <c r="M1673" s="33">
        <v>11.4</v>
      </c>
      <c r="N1673" s="33">
        <v>2051</v>
      </c>
      <c r="O1673" s="33">
        <v>0</v>
      </c>
    </row>
    <row r="1674" spans="1:15" x14ac:dyDescent="0.25">
      <c r="A1674" s="33"/>
      <c r="B1674" s="33">
        <v>63.18</v>
      </c>
      <c r="C1674" s="33">
        <v>41.64</v>
      </c>
      <c r="F1674" s="33">
        <v>18.57</v>
      </c>
      <c r="G1674" s="33">
        <v>57</v>
      </c>
      <c r="H1674" s="33">
        <v>63.18</v>
      </c>
      <c r="L1674" s="33">
        <v>63.18</v>
      </c>
      <c r="M1674" s="33">
        <v>18.57</v>
      </c>
      <c r="N1674" s="33">
        <v>57</v>
      </c>
      <c r="O1674" s="33">
        <v>0</v>
      </c>
    </row>
    <row r="1675" spans="1:15" x14ac:dyDescent="0.25">
      <c r="A1675" s="33"/>
      <c r="B1675" s="33">
        <v>36.82</v>
      </c>
      <c r="C1675" s="33">
        <v>29.9</v>
      </c>
      <c r="F1675" s="33">
        <v>18.71</v>
      </c>
      <c r="G1675" s="33">
        <v>162</v>
      </c>
      <c r="H1675" s="33">
        <v>36.82</v>
      </c>
      <c r="L1675" s="33">
        <v>36.82</v>
      </c>
      <c r="M1675" s="33">
        <v>18.71</v>
      </c>
      <c r="N1675" s="33">
        <v>162</v>
      </c>
      <c r="O1675" s="33">
        <v>0</v>
      </c>
    </row>
    <row r="1676" spans="1:15" x14ac:dyDescent="0.25">
      <c r="A1676" s="33"/>
      <c r="B1676" s="33">
        <v>20.28</v>
      </c>
      <c r="C1676" s="33">
        <v>30.6</v>
      </c>
      <c r="F1676" s="33">
        <v>38.72</v>
      </c>
      <c r="G1676" s="33">
        <v>126</v>
      </c>
      <c r="H1676" s="33">
        <v>20.28</v>
      </c>
      <c r="L1676" s="33">
        <v>20.28</v>
      </c>
      <c r="M1676" s="33">
        <v>38.72</v>
      </c>
      <c r="N1676" s="33">
        <v>126</v>
      </c>
      <c r="O1676" s="33">
        <v>0</v>
      </c>
    </row>
    <row r="1677" spans="1:15" x14ac:dyDescent="0.25">
      <c r="A1677" s="33"/>
      <c r="B1677" s="33">
        <v>57.63</v>
      </c>
      <c r="C1677" s="33">
        <v>14.22</v>
      </c>
      <c r="F1677" s="33">
        <v>45.7</v>
      </c>
      <c r="G1677" s="33">
        <v>200</v>
      </c>
      <c r="H1677" s="33">
        <v>57.63</v>
      </c>
      <c r="L1677" s="33">
        <v>57.63</v>
      </c>
      <c r="M1677" s="33">
        <v>45.7</v>
      </c>
      <c r="N1677" s="33">
        <v>200</v>
      </c>
      <c r="O1677" s="33">
        <v>0</v>
      </c>
    </row>
    <row r="1678" spans="1:15" x14ac:dyDescent="0.25">
      <c r="A1678" s="33"/>
      <c r="B1678" s="33">
        <v>13.79</v>
      </c>
      <c r="C1678" s="33">
        <v>32.590000000000003</v>
      </c>
      <c r="F1678" s="33">
        <v>18.579999999999998</v>
      </c>
      <c r="G1678" s="33">
        <v>285</v>
      </c>
      <c r="H1678" s="33">
        <v>13.79</v>
      </c>
      <c r="L1678" s="33">
        <v>13.79</v>
      </c>
      <c r="M1678" s="33">
        <v>18.579999999999998</v>
      </c>
      <c r="N1678" s="33">
        <v>285</v>
      </c>
      <c r="O1678" s="33">
        <v>0</v>
      </c>
    </row>
    <row r="1679" spans="1:15" x14ac:dyDescent="0.25">
      <c r="A1679" s="33"/>
      <c r="B1679" s="33">
        <v>30.93</v>
      </c>
      <c r="C1679" s="33">
        <v>34.03</v>
      </c>
      <c r="F1679" s="33">
        <v>47.67</v>
      </c>
      <c r="G1679" s="33">
        <v>142</v>
      </c>
      <c r="H1679" s="33">
        <v>30.93</v>
      </c>
      <c r="L1679" s="33">
        <v>30.93</v>
      </c>
      <c r="M1679" s="33">
        <v>47.67</v>
      </c>
      <c r="N1679" s="33">
        <v>142</v>
      </c>
      <c r="O1679" s="33">
        <v>0</v>
      </c>
    </row>
    <row r="1680" spans="1:15" x14ac:dyDescent="0.25">
      <c r="A1680" s="33"/>
      <c r="B1680" s="33">
        <v>34.81</v>
      </c>
      <c r="C1680" s="33">
        <v>38.090000000000003</v>
      </c>
      <c r="F1680" s="33">
        <v>40.96</v>
      </c>
      <c r="G1680" s="33">
        <v>1724</v>
      </c>
      <c r="H1680" s="33">
        <v>34.81</v>
      </c>
      <c r="L1680" s="33">
        <v>34.81</v>
      </c>
      <c r="M1680" s="33">
        <v>40.96</v>
      </c>
      <c r="N1680" s="33">
        <v>1724</v>
      </c>
      <c r="O1680" s="33">
        <v>0</v>
      </c>
    </row>
    <row r="1681" spans="1:15" x14ac:dyDescent="0.25">
      <c r="A1681" s="33"/>
      <c r="B1681" s="33">
        <v>13</v>
      </c>
      <c r="C1681" s="33">
        <v>30.26</v>
      </c>
      <c r="F1681" s="33">
        <v>8</v>
      </c>
      <c r="G1681" s="33">
        <v>177</v>
      </c>
      <c r="H1681" s="33">
        <v>13</v>
      </c>
      <c r="L1681" s="33">
        <v>13</v>
      </c>
      <c r="M1681" s="33">
        <v>8</v>
      </c>
      <c r="N1681" s="33">
        <v>177</v>
      </c>
      <c r="O1681" s="33">
        <v>0</v>
      </c>
    </row>
    <row r="1682" spans="1:15" x14ac:dyDescent="0.25">
      <c r="A1682" s="33"/>
      <c r="B1682" s="33">
        <v>35.03</v>
      </c>
      <c r="C1682" s="33">
        <v>53.71</v>
      </c>
      <c r="F1682" s="33">
        <v>6.39</v>
      </c>
      <c r="G1682" s="33">
        <v>1470</v>
      </c>
      <c r="H1682" s="33">
        <v>35.03</v>
      </c>
      <c r="L1682" s="33">
        <v>35.03</v>
      </c>
      <c r="M1682" s="33">
        <v>6.39</v>
      </c>
      <c r="N1682" s="33">
        <v>1470</v>
      </c>
      <c r="O1682" s="33">
        <v>0</v>
      </c>
    </row>
    <row r="1683" spans="1:15" x14ac:dyDescent="0.25">
      <c r="A1683" s="33"/>
      <c r="B1683" s="33">
        <v>46.51</v>
      </c>
      <c r="C1683" s="33">
        <v>28.41</v>
      </c>
      <c r="F1683" s="33">
        <v>35.770000000000003</v>
      </c>
      <c r="G1683" s="33">
        <v>2387</v>
      </c>
      <c r="H1683" s="33">
        <v>46.51</v>
      </c>
      <c r="L1683" s="33">
        <v>46.51</v>
      </c>
      <c r="M1683" s="33">
        <v>35.770000000000003</v>
      </c>
      <c r="N1683" s="33">
        <v>2387</v>
      </c>
      <c r="O1683" s="33">
        <v>0</v>
      </c>
    </row>
    <row r="1684" spans="1:15" x14ac:dyDescent="0.25">
      <c r="A1684" s="33"/>
      <c r="B1684" s="33">
        <v>15.82</v>
      </c>
      <c r="C1684" s="33">
        <v>22.9</v>
      </c>
      <c r="F1684" s="33">
        <v>31.52</v>
      </c>
      <c r="G1684" s="33">
        <v>423</v>
      </c>
      <c r="H1684" s="33">
        <v>15.82</v>
      </c>
      <c r="L1684" s="33">
        <v>15.82</v>
      </c>
      <c r="M1684" s="33">
        <v>31.52</v>
      </c>
      <c r="N1684" s="33">
        <v>423</v>
      </c>
      <c r="O1684" s="33">
        <v>0</v>
      </c>
    </row>
    <row r="1685" spans="1:15" x14ac:dyDescent="0.25">
      <c r="A1685" s="33"/>
      <c r="B1685" s="33">
        <v>16.48</v>
      </c>
      <c r="C1685" s="33">
        <v>53.47</v>
      </c>
      <c r="F1685" s="33">
        <v>54.24</v>
      </c>
      <c r="G1685" s="33">
        <v>2587</v>
      </c>
      <c r="H1685" s="33">
        <v>16.48</v>
      </c>
      <c r="L1685" s="33">
        <v>16.48</v>
      </c>
      <c r="M1685" s="33">
        <v>54.24</v>
      </c>
      <c r="N1685" s="33">
        <v>2587</v>
      </c>
      <c r="O1685" s="33">
        <v>0</v>
      </c>
    </row>
    <row r="1686" spans="1:15" x14ac:dyDescent="0.25">
      <c r="A1686" s="33"/>
      <c r="B1686" s="33">
        <v>19.93</v>
      </c>
      <c r="C1686" s="33">
        <v>24.78</v>
      </c>
      <c r="F1686" s="33">
        <v>16.57</v>
      </c>
      <c r="G1686" s="33">
        <v>732</v>
      </c>
      <c r="H1686" s="33">
        <v>19.93</v>
      </c>
      <c r="L1686" s="33">
        <v>19.93</v>
      </c>
      <c r="M1686" s="33">
        <v>16.57</v>
      </c>
      <c r="N1686" s="33">
        <v>732</v>
      </c>
      <c r="O1686" s="33">
        <v>0</v>
      </c>
    </row>
    <row r="1687" spans="1:15" x14ac:dyDescent="0.25">
      <c r="A1687" s="33"/>
      <c r="B1687" s="33">
        <v>25.63</v>
      </c>
      <c r="C1687" s="33">
        <v>46.69</v>
      </c>
      <c r="F1687" s="33">
        <v>46.87</v>
      </c>
      <c r="G1687" s="33">
        <v>205</v>
      </c>
      <c r="H1687" s="33">
        <v>25.63</v>
      </c>
      <c r="L1687" s="33">
        <v>25.63</v>
      </c>
      <c r="M1687" s="33">
        <v>46.87</v>
      </c>
      <c r="N1687" s="33">
        <v>205</v>
      </c>
      <c r="O1687" s="33">
        <v>0</v>
      </c>
    </row>
    <row r="1688" spans="1:15" x14ac:dyDescent="0.25">
      <c r="A1688" s="33"/>
      <c r="B1688" s="33">
        <v>42.69</v>
      </c>
      <c r="C1688" s="33">
        <v>27.16</v>
      </c>
      <c r="F1688" s="33">
        <v>22.1</v>
      </c>
      <c r="G1688" s="33">
        <v>3739</v>
      </c>
      <c r="H1688" s="33">
        <v>42.69</v>
      </c>
      <c r="L1688" s="33">
        <v>42.69</v>
      </c>
      <c r="M1688" s="33">
        <v>22.1</v>
      </c>
      <c r="N1688" s="33">
        <v>3739</v>
      </c>
      <c r="O1688" s="33">
        <v>0</v>
      </c>
    </row>
    <row r="1689" spans="1:15" x14ac:dyDescent="0.25">
      <c r="A1689" s="33"/>
      <c r="B1689" s="33">
        <v>27.67</v>
      </c>
      <c r="C1689" s="33">
        <v>42.21</v>
      </c>
      <c r="F1689" s="33">
        <v>4.91</v>
      </c>
      <c r="G1689" s="33">
        <v>541</v>
      </c>
      <c r="H1689" s="33">
        <v>27.67</v>
      </c>
      <c r="L1689" s="33">
        <v>27.67</v>
      </c>
      <c r="M1689" s="33">
        <v>4.91</v>
      </c>
      <c r="N1689" s="33">
        <v>541</v>
      </c>
      <c r="O1689" s="33">
        <v>0</v>
      </c>
    </row>
    <row r="1690" spans="1:15" x14ac:dyDescent="0.25">
      <c r="A1690" s="33"/>
      <c r="B1690" s="33">
        <v>13.66</v>
      </c>
      <c r="C1690" s="33">
        <v>27.82</v>
      </c>
      <c r="F1690" s="33">
        <v>11.85</v>
      </c>
      <c r="G1690" s="33">
        <v>274</v>
      </c>
      <c r="H1690" s="33">
        <v>13.66</v>
      </c>
      <c r="L1690" s="33">
        <v>13.66</v>
      </c>
      <c r="M1690" s="33">
        <v>11.85</v>
      </c>
      <c r="N1690" s="33">
        <v>274</v>
      </c>
      <c r="O1690" s="33">
        <v>0</v>
      </c>
    </row>
    <row r="1691" spans="1:15" x14ac:dyDescent="0.25">
      <c r="A1691" s="33"/>
      <c r="B1691" s="33">
        <v>39.549999999999997</v>
      </c>
      <c r="C1691" s="33">
        <v>44.24</v>
      </c>
      <c r="F1691" s="33">
        <v>43.24</v>
      </c>
      <c r="G1691" s="33">
        <v>460</v>
      </c>
      <c r="H1691" s="33">
        <v>39.549999999999997</v>
      </c>
      <c r="L1691" s="33">
        <v>39.549999999999997</v>
      </c>
      <c r="M1691" s="33">
        <v>43.24</v>
      </c>
      <c r="N1691" s="33">
        <v>460</v>
      </c>
      <c r="O1691" s="33">
        <v>0</v>
      </c>
    </row>
    <row r="1692" spans="1:15" x14ac:dyDescent="0.25">
      <c r="A1692" s="33"/>
      <c r="B1692" s="33">
        <v>29.99</v>
      </c>
      <c r="C1692" s="33">
        <v>43.15</v>
      </c>
      <c r="F1692" s="33">
        <v>55.2</v>
      </c>
      <c r="G1692" s="33">
        <v>201</v>
      </c>
      <c r="H1692" s="33">
        <v>29.99</v>
      </c>
      <c r="L1692" s="33">
        <v>29.99</v>
      </c>
      <c r="M1692" s="33">
        <v>55.2</v>
      </c>
      <c r="N1692" s="33">
        <v>201</v>
      </c>
      <c r="O1692" s="33">
        <v>0</v>
      </c>
    </row>
    <row r="1693" spans="1:15" x14ac:dyDescent="0.25">
      <c r="A1693" s="33"/>
      <c r="B1693" s="33">
        <v>38.44</v>
      </c>
      <c r="C1693" s="33">
        <v>33.57</v>
      </c>
      <c r="F1693" s="33">
        <v>36.18</v>
      </c>
      <c r="G1693" s="33">
        <v>391</v>
      </c>
      <c r="H1693" s="33">
        <v>38.44</v>
      </c>
      <c r="L1693" s="33">
        <v>38.44</v>
      </c>
      <c r="M1693" s="33">
        <v>36.18</v>
      </c>
      <c r="N1693" s="33">
        <v>391</v>
      </c>
      <c r="O1693" s="33">
        <v>0</v>
      </c>
    </row>
    <row r="1694" spans="1:15" x14ac:dyDescent="0.25">
      <c r="A1694" s="33"/>
      <c r="B1694" s="33">
        <v>22.84</v>
      </c>
      <c r="C1694" s="33">
        <v>39.04</v>
      </c>
      <c r="F1694" s="33">
        <v>22.22</v>
      </c>
      <c r="G1694" s="33">
        <v>50</v>
      </c>
      <c r="H1694" s="33">
        <v>22.84</v>
      </c>
      <c r="L1694" s="33">
        <v>22.84</v>
      </c>
      <c r="M1694" s="33">
        <v>22.22</v>
      </c>
      <c r="N1694" s="33">
        <v>50</v>
      </c>
      <c r="O1694" s="33">
        <v>0</v>
      </c>
    </row>
    <row r="1695" spans="1:15" x14ac:dyDescent="0.25">
      <c r="A1695" s="33"/>
      <c r="B1695" s="33">
        <v>25.44</v>
      </c>
      <c r="C1695" s="33">
        <v>59.24</v>
      </c>
      <c r="F1695" s="33">
        <v>40</v>
      </c>
      <c r="G1695" s="33">
        <v>790</v>
      </c>
      <c r="H1695" s="33">
        <v>25.44</v>
      </c>
      <c r="L1695" s="33">
        <v>25.44</v>
      </c>
      <c r="M1695" s="33">
        <v>40</v>
      </c>
      <c r="N1695" s="33">
        <v>790</v>
      </c>
      <c r="O1695" s="33">
        <v>0</v>
      </c>
    </row>
    <row r="1696" spans="1:15" x14ac:dyDescent="0.25">
      <c r="A1696" s="33"/>
      <c r="B1696" s="33">
        <v>50.5</v>
      </c>
      <c r="C1696" s="33">
        <v>56</v>
      </c>
      <c r="F1696" s="33">
        <v>25.18</v>
      </c>
      <c r="G1696" s="33">
        <v>91</v>
      </c>
      <c r="H1696" s="33">
        <v>50.5</v>
      </c>
      <c r="L1696" s="33">
        <v>50.5</v>
      </c>
      <c r="M1696" s="33">
        <v>25.18</v>
      </c>
      <c r="N1696" s="33">
        <v>91</v>
      </c>
      <c r="O1696" s="33">
        <v>0</v>
      </c>
    </row>
    <row r="1697" spans="1:15" x14ac:dyDescent="0.25">
      <c r="A1697" s="33"/>
      <c r="B1697" s="33">
        <v>28.2</v>
      </c>
      <c r="C1697" s="33">
        <v>13.23</v>
      </c>
      <c r="F1697" s="33">
        <v>109.48</v>
      </c>
      <c r="G1697" s="33">
        <v>1337</v>
      </c>
      <c r="H1697" s="33">
        <v>28.2</v>
      </c>
      <c r="L1697" s="33">
        <v>28.2</v>
      </c>
      <c r="M1697" s="33">
        <v>109.48</v>
      </c>
      <c r="N1697" s="33">
        <v>1337</v>
      </c>
      <c r="O1697" s="33">
        <v>0</v>
      </c>
    </row>
    <row r="1698" spans="1:15" x14ac:dyDescent="0.25">
      <c r="A1698" s="33"/>
      <c r="B1698" s="33">
        <v>41.23</v>
      </c>
      <c r="C1698" s="33">
        <v>61.83</v>
      </c>
      <c r="F1698" s="33">
        <v>37.64</v>
      </c>
      <c r="G1698" s="33">
        <v>2180</v>
      </c>
      <c r="H1698" s="33">
        <v>41.23</v>
      </c>
      <c r="L1698" s="33">
        <v>41.23</v>
      </c>
      <c r="M1698" s="33">
        <v>37.64</v>
      </c>
      <c r="N1698" s="33">
        <v>2180</v>
      </c>
      <c r="O1698" s="33">
        <v>0</v>
      </c>
    </row>
    <row r="1699" spans="1:15" x14ac:dyDescent="0.25">
      <c r="A1699" s="33"/>
      <c r="B1699" s="33">
        <v>78.2</v>
      </c>
      <c r="C1699" s="33">
        <v>40.32</v>
      </c>
      <c r="F1699" s="33">
        <v>16.3</v>
      </c>
      <c r="G1699" s="33">
        <v>1848</v>
      </c>
      <c r="H1699" s="33">
        <v>78.2</v>
      </c>
      <c r="L1699" s="33">
        <v>78.2</v>
      </c>
      <c r="M1699" s="33">
        <v>16.3</v>
      </c>
      <c r="N1699" s="33">
        <v>1848</v>
      </c>
      <c r="O1699" s="33">
        <v>0</v>
      </c>
    </row>
    <row r="1700" spans="1:15" x14ac:dyDescent="0.25">
      <c r="A1700" s="33"/>
      <c r="B1700" s="33">
        <v>32.25</v>
      </c>
      <c r="C1700" s="33">
        <v>27.64</v>
      </c>
      <c r="F1700" s="33">
        <v>7.21</v>
      </c>
      <c r="G1700" s="33">
        <v>94</v>
      </c>
      <c r="H1700" s="33">
        <v>32.25</v>
      </c>
      <c r="L1700" s="33">
        <v>32.25</v>
      </c>
      <c r="M1700" s="33">
        <v>7.21</v>
      </c>
      <c r="N1700" s="33">
        <v>94</v>
      </c>
      <c r="O1700" s="33">
        <v>0</v>
      </c>
    </row>
    <row r="1701" spans="1:15" x14ac:dyDescent="0.25">
      <c r="A1701" s="33"/>
      <c r="B1701" s="33">
        <v>44.53</v>
      </c>
      <c r="C1701" s="33">
        <v>44.64</v>
      </c>
      <c r="F1701" s="33">
        <v>8.2100000000000009</v>
      </c>
      <c r="G1701" s="33">
        <v>443</v>
      </c>
      <c r="H1701" s="33">
        <v>44.53</v>
      </c>
      <c r="L1701" s="33">
        <v>44.53</v>
      </c>
      <c r="M1701" s="33">
        <v>8.2100000000000009</v>
      </c>
      <c r="N1701" s="33">
        <v>443</v>
      </c>
      <c r="O1701" s="33">
        <v>0</v>
      </c>
    </row>
    <row r="1702" spans="1:15" x14ac:dyDescent="0.25">
      <c r="A1702" s="33"/>
      <c r="B1702" s="33">
        <v>20.239999999999998</v>
      </c>
      <c r="C1702" s="33">
        <v>37.76</v>
      </c>
      <c r="F1702" s="33">
        <v>9.15</v>
      </c>
      <c r="G1702" s="33">
        <v>285</v>
      </c>
      <c r="H1702" s="33">
        <v>20.239999999999998</v>
      </c>
      <c r="L1702" s="33">
        <v>20.239999999999998</v>
      </c>
      <c r="M1702" s="33">
        <v>9.15</v>
      </c>
      <c r="N1702" s="33">
        <v>285</v>
      </c>
      <c r="O1702" s="33">
        <v>0</v>
      </c>
    </row>
    <row r="1703" spans="1:15" x14ac:dyDescent="0.25">
      <c r="A1703" s="33"/>
      <c r="B1703" s="33">
        <v>52.17</v>
      </c>
      <c r="C1703" s="33">
        <v>42.95</v>
      </c>
      <c r="F1703" s="33">
        <v>2.17</v>
      </c>
      <c r="G1703" s="33">
        <v>70</v>
      </c>
      <c r="H1703" s="33">
        <v>52.17</v>
      </c>
      <c r="L1703" s="33">
        <v>52.17</v>
      </c>
      <c r="M1703" s="33">
        <v>2.17</v>
      </c>
      <c r="N1703" s="33">
        <v>70</v>
      </c>
      <c r="O1703" s="33">
        <v>0</v>
      </c>
    </row>
    <row r="1704" spans="1:15" x14ac:dyDescent="0.25">
      <c r="A1704" s="33"/>
      <c r="B1704" s="33">
        <v>18.170000000000002</v>
      </c>
      <c r="C1704" s="33">
        <v>64.260000000000005</v>
      </c>
      <c r="F1704" s="33">
        <v>5.34</v>
      </c>
      <c r="G1704" s="33">
        <v>176</v>
      </c>
      <c r="H1704" s="33">
        <v>18.170000000000002</v>
      </c>
      <c r="L1704" s="33">
        <v>18.170000000000002</v>
      </c>
      <c r="M1704" s="33">
        <v>5.34</v>
      </c>
      <c r="N1704" s="33">
        <v>176</v>
      </c>
      <c r="O1704" s="33">
        <v>0</v>
      </c>
    </row>
    <row r="1705" spans="1:15" x14ac:dyDescent="0.25">
      <c r="A1705" s="33"/>
      <c r="B1705" s="33">
        <v>22.61</v>
      </c>
      <c r="C1705" s="33">
        <v>31.02</v>
      </c>
      <c r="F1705" s="33">
        <v>4.18</v>
      </c>
      <c r="G1705" s="33">
        <v>2447</v>
      </c>
      <c r="H1705" s="33">
        <v>22.61</v>
      </c>
      <c r="L1705" s="33">
        <v>22.61</v>
      </c>
      <c r="M1705" s="33">
        <v>4.18</v>
      </c>
      <c r="N1705" s="33">
        <v>2447</v>
      </c>
      <c r="O1705" s="33">
        <v>0</v>
      </c>
    </row>
    <row r="1706" spans="1:15" x14ac:dyDescent="0.25">
      <c r="A1706" s="33"/>
      <c r="B1706" s="33">
        <v>27.9</v>
      </c>
      <c r="C1706" s="33">
        <v>30.13</v>
      </c>
      <c r="F1706" s="33">
        <v>9.48</v>
      </c>
      <c r="G1706" s="33">
        <v>80</v>
      </c>
      <c r="H1706" s="33">
        <v>27.9</v>
      </c>
      <c r="L1706" s="33">
        <v>27.9</v>
      </c>
      <c r="M1706" s="33">
        <v>9.48</v>
      </c>
      <c r="N1706" s="33">
        <v>80</v>
      </c>
      <c r="O1706" s="33">
        <v>0</v>
      </c>
    </row>
    <row r="1707" spans="1:15" x14ac:dyDescent="0.25">
      <c r="A1707" s="33"/>
      <c r="B1707" s="33">
        <v>20.45</v>
      </c>
      <c r="C1707" s="33">
        <v>55.14</v>
      </c>
      <c r="F1707" s="33">
        <v>4.0599999999999996</v>
      </c>
      <c r="G1707" s="33">
        <v>697</v>
      </c>
      <c r="H1707" s="33">
        <v>20.45</v>
      </c>
      <c r="L1707" s="33">
        <v>20.45</v>
      </c>
      <c r="M1707" s="33">
        <v>4.0599999999999996</v>
      </c>
      <c r="N1707" s="33">
        <v>697</v>
      </c>
      <c r="O1707" s="33">
        <v>0</v>
      </c>
    </row>
    <row r="1708" spans="1:15" x14ac:dyDescent="0.25">
      <c r="A1708" s="33"/>
      <c r="B1708" s="33">
        <v>10.95</v>
      </c>
      <c r="C1708" s="33">
        <v>18.079999999999998</v>
      </c>
      <c r="F1708" s="33">
        <v>3.98</v>
      </c>
      <c r="G1708" s="33">
        <v>386</v>
      </c>
      <c r="H1708" s="33">
        <v>10.95</v>
      </c>
      <c r="L1708" s="33">
        <v>10.95</v>
      </c>
      <c r="M1708" s="33">
        <v>3.98</v>
      </c>
      <c r="N1708" s="33">
        <v>386</v>
      </c>
      <c r="O1708" s="33">
        <v>0</v>
      </c>
    </row>
    <row r="1709" spans="1:15" x14ac:dyDescent="0.25">
      <c r="A1709" s="33"/>
      <c r="B1709" s="33">
        <v>20.09</v>
      </c>
      <c r="C1709" s="33">
        <v>60.41</v>
      </c>
      <c r="F1709" s="33">
        <v>6.12</v>
      </c>
      <c r="G1709" s="33">
        <v>325</v>
      </c>
      <c r="H1709" s="33">
        <v>20.09</v>
      </c>
      <c r="L1709" s="33">
        <v>20.09</v>
      </c>
      <c r="M1709" s="33">
        <v>6.12</v>
      </c>
      <c r="N1709" s="33">
        <v>325</v>
      </c>
      <c r="O1709" s="33">
        <v>0</v>
      </c>
    </row>
    <row r="1710" spans="1:15" x14ac:dyDescent="0.25">
      <c r="A1710" s="33"/>
      <c r="B1710" s="33">
        <v>34.450000000000003</v>
      </c>
      <c r="C1710" s="33">
        <v>13.22</v>
      </c>
      <c r="F1710" s="33">
        <v>9.3800000000000008</v>
      </c>
      <c r="G1710" s="33">
        <v>122</v>
      </c>
      <c r="H1710" s="33">
        <v>34.450000000000003</v>
      </c>
      <c r="L1710" s="33">
        <v>34.450000000000003</v>
      </c>
      <c r="M1710" s="33">
        <v>9.3800000000000008</v>
      </c>
      <c r="N1710" s="33">
        <v>122</v>
      </c>
      <c r="O1710" s="33">
        <v>0</v>
      </c>
    </row>
    <row r="1711" spans="1:15" x14ac:dyDescent="0.25">
      <c r="A1711" s="33"/>
      <c r="B1711" s="33">
        <v>31.2</v>
      </c>
      <c r="C1711" s="33">
        <v>2.82</v>
      </c>
      <c r="F1711" s="33">
        <v>3.17</v>
      </c>
      <c r="G1711" s="33">
        <v>216</v>
      </c>
      <c r="H1711" s="33">
        <v>31.2</v>
      </c>
      <c r="L1711" s="33">
        <v>31.2</v>
      </c>
      <c r="M1711" s="33">
        <v>3.17</v>
      </c>
      <c r="N1711" s="33">
        <v>216</v>
      </c>
      <c r="O1711" s="33">
        <v>0</v>
      </c>
    </row>
    <row r="1712" spans="1:15" x14ac:dyDescent="0.25">
      <c r="A1712" s="33"/>
      <c r="B1712" s="33">
        <v>32.28</v>
      </c>
      <c r="C1712" s="33">
        <v>36.15</v>
      </c>
      <c r="F1712" s="33">
        <v>8.2899999999999991</v>
      </c>
      <c r="G1712" s="33">
        <v>622</v>
      </c>
      <c r="H1712" s="33">
        <v>32.28</v>
      </c>
      <c r="L1712" s="33">
        <v>32.28</v>
      </c>
      <c r="M1712" s="33">
        <v>8.2899999999999991</v>
      </c>
      <c r="N1712" s="33">
        <v>622</v>
      </c>
      <c r="O1712" s="33">
        <v>0</v>
      </c>
    </row>
    <row r="1713" spans="1:15" x14ac:dyDescent="0.25">
      <c r="A1713" s="33"/>
      <c r="B1713" s="33">
        <v>53.2</v>
      </c>
      <c r="C1713" s="33">
        <v>7.4</v>
      </c>
      <c r="F1713" s="33">
        <v>6.09</v>
      </c>
      <c r="G1713" s="33">
        <v>573</v>
      </c>
      <c r="H1713" s="33">
        <v>53.2</v>
      </c>
      <c r="L1713" s="33">
        <v>53.2</v>
      </c>
      <c r="M1713" s="33">
        <v>6.09</v>
      </c>
      <c r="N1713" s="33">
        <v>573</v>
      </c>
      <c r="O1713" s="33">
        <v>0</v>
      </c>
    </row>
    <row r="1714" spans="1:15" x14ac:dyDescent="0.25">
      <c r="A1714" s="33"/>
      <c r="B1714" s="33">
        <v>20.73</v>
      </c>
      <c r="C1714" s="33">
        <v>33.79</v>
      </c>
      <c r="F1714" s="33">
        <v>10.08</v>
      </c>
      <c r="G1714" s="33">
        <v>345</v>
      </c>
      <c r="H1714" s="33">
        <v>20.73</v>
      </c>
      <c r="L1714" s="33">
        <v>20.73</v>
      </c>
      <c r="M1714" s="33">
        <v>10.08</v>
      </c>
      <c r="N1714" s="33">
        <v>345</v>
      </c>
      <c r="O1714" s="33">
        <v>0</v>
      </c>
    </row>
    <row r="1715" spans="1:15" x14ac:dyDescent="0.25">
      <c r="A1715" s="33"/>
      <c r="B1715" s="33">
        <v>37.409999999999997</v>
      </c>
      <c r="C1715" s="33">
        <v>15.56</v>
      </c>
      <c r="F1715" s="33">
        <v>7.37</v>
      </c>
      <c r="G1715" s="33">
        <v>205</v>
      </c>
      <c r="H1715" s="33">
        <v>37.409999999999997</v>
      </c>
      <c r="L1715" s="33">
        <v>37.409999999999997</v>
      </c>
      <c r="M1715" s="33">
        <v>7.37</v>
      </c>
      <c r="N1715" s="33">
        <v>205</v>
      </c>
      <c r="O1715" s="33">
        <v>0</v>
      </c>
    </row>
    <row r="1716" spans="1:15" x14ac:dyDescent="0.25">
      <c r="A1716" s="33"/>
      <c r="B1716" s="33">
        <v>14.36</v>
      </c>
      <c r="C1716" s="33">
        <v>52.04</v>
      </c>
      <c r="F1716" s="33">
        <v>8.8800000000000008</v>
      </c>
      <c r="G1716" s="33">
        <v>1229</v>
      </c>
      <c r="H1716" s="33">
        <v>14.36</v>
      </c>
      <c r="L1716" s="33">
        <v>14.36</v>
      </c>
      <c r="M1716" s="33">
        <v>8.8800000000000008</v>
      </c>
      <c r="N1716" s="33">
        <v>1229</v>
      </c>
      <c r="O1716" s="33">
        <v>0</v>
      </c>
    </row>
    <row r="1717" spans="1:15" x14ac:dyDescent="0.25">
      <c r="A1717" s="33"/>
      <c r="B1717" s="33">
        <v>39.6</v>
      </c>
      <c r="C1717" s="33">
        <v>33.14</v>
      </c>
      <c r="F1717" s="33">
        <v>25.64</v>
      </c>
      <c r="G1717" s="33">
        <v>466</v>
      </c>
      <c r="H1717" s="33">
        <v>39.6</v>
      </c>
      <c r="L1717" s="33">
        <v>39.6</v>
      </c>
      <c r="M1717" s="33">
        <v>25.64</v>
      </c>
      <c r="N1717" s="33">
        <v>466</v>
      </c>
      <c r="O1717" s="33">
        <v>0</v>
      </c>
    </row>
    <row r="1718" spans="1:15" x14ac:dyDescent="0.25">
      <c r="A1718" s="33"/>
      <c r="B1718" s="33">
        <v>46.97</v>
      </c>
      <c r="C1718" s="33">
        <v>24.97</v>
      </c>
      <c r="F1718" s="33">
        <v>7.57</v>
      </c>
      <c r="G1718" s="33">
        <v>318</v>
      </c>
      <c r="H1718" s="33">
        <v>46.97</v>
      </c>
      <c r="L1718" s="33">
        <v>46.97</v>
      </c>
      <c r="M1718" s="33">
        <v>7.57</v>
      </c>
      <c r="N1718" s="33">
        <v>318</v>
      </c>
      <c r="O1718" s="33">
        <v>0</v>
      </c>
    </row>
    <row r="1719" spans="1:15" x14ac:dyDescent="0.25">
      <c r="A1719" s="33"/>
      <c r="B1719" s="33">
        <v>4.0599999999999996</v>
      </c>
      <c r="C1719" s="33">
        <v>33.590000000000003</v>
      </c>
      <c r="F1719" s="33">
        <v>6.21</v>
      </c>
      <c r="G1719" s="33">
        <v>2349</v>
      </c>
      <c r="H1719" s="33">
        <v>4.0599999999999996</v>
      </c>
      <c r="L1719" s="33">
        <v>4.0599999999999996</v>
      </c>
      <c r="M1719" s="33">
        <v>6.21</v>
      </c>
      <c r="N1719" s="33">
        <v>2349</v>
      </c>
      <c r="O1719" s="33">
        <v>0</v>
      </c>
    </row>
    <row r="1720" spans="1:15" x14ac:dyDescent="0.25">
      <c r="A1720" s="33"/>
      <c r="B1720" s="33">
        <v>25.77</v>
      </c>
      <c r="C1720" s="33">
        <v>2.29</v>
      </c>
      <c r="F1720" s="33">
        <v>1.45</v>
      </c>
      <c r="G1720" s="33">
        <v>110</v>
      </c>
      <c r="H1720" s="33">
        <v>25.77</v>
      </c>
      <c r="L1720" s="33">
        <v>25.77</v>
      </c>
      <c r="M1720" s="33">
        <v>1.45</v>
      </c>
      <c r="N1720" s="33">
        <v>110</v>
      </c>
      <c r="O1720" s="33">
        <v>0</v>
      </c>
    </row>
    <row r="1721" spans="1:15" x14ac:dyDescent="0.25">
      <c r="A1721" s="33"/>
      <c r="B1721" s="33">
        <v>1.53</v>
      </c>
      <c r="C1721" s="33">
        <v>40.619999999999997</v>
      </c>
      <c r="F1721" s="33">
        <v>12.33</v>
      </c>
      <c r="G1721" s="33">
        <v>81</v>
      </c>
      <c r="H1721" s="33">
        <v>1.53</v>
      </c>
      <c r="L1721" s="33">
        <v>1.53</v>
      </c>
      <c r="M1721" s="33">
        <v>12.33</v>
      </c>
      <c r="N1721" s="33">
        <v>81</v>
      </c>
      <c r="O1721" s="33">
        <v>0</v>
      </c>
    </row>
    <row r="1722" spans="1:15" x14ac:dyDescent="0.25">
      <c r="A1722" s="33"/>
      <c r="B1722" s="33">
        <v>34.56</v>
      </c>
      <c r="C1722" s="33">
        <v>39.04</v>
      </c>
      <c r="F1722" s="33">
        <v>11.34</v>
      </c>
      <c r="G1722" s="33">
        <v>129</v>
      </c>
      <c r="H1722" s="33">
        <v>34.56</v>
      </c>
      <c r="L1722" s="33">
        <v>34.56</v>
      </c>
      <c r="M1722" s="33">
        <v>11.34</v>
      </c>
      <c r="N1722" s="33">
        <v>129</v>
      </c>
      <c r="O1722" s="33">
        <v>0</v>
      </c>
    </row>
    <row r="1723" spans="1:15" x14ac:dyDescent="0.25">
      <c r="A1723" s="33"/>
      <c r="B1723" s="33">
        <v>43.53</v>
      </c>
      <c r="C1723" s="33">
        <v>37.659999999999997</v>
      </c>
      <c r="F1723" s="33">
        <v>4.1399999999999997</v>
      </c>
      <c r="G1723" s="33">
        <v>1730</v>
      </c>
      <c r="H1723" s="33">
        <v>43.53</v>
      </c>
      <c r="L1723" s="33">
        <v>43.53</v>
      </c>
      <c r="M1723" s="33">
        <v>4.1399999999999997</v>
      </c>
      <c r="N1723" s="33">
        <v>1730</v>
      </c>
      <c r="O1723" s="33">
        <v>0</v>
      </c>
    </row>
    <row r="1724" spans="1:15" x14ac:dyDescent="0.25">
      <c r="A1724" s="33"/>
      <c r="B1724" s="33">
        <v>4.7</v>
      </c>
      <c r="C1724" s="33">
        <v>48.46</v>
      </c>
      <c r="F1724" s="33">
        <v>7.55</v>
      </c>
      <c r="G1724" s="33">
        <v>872</v>
      </c>
      <c r="H1724" s="33">
        <v>4.7</v>
      </c>
      <c r="L1724" s="33">
        <v>4.7</v>
      </c>
      <c r="M1724" s="33">
        <v>7.55</v>
      </c>
      <c r="N1724" s="33">
        <v>872</v>
      </c>
      <c r="O1724" s="33">
        <v>0</v>
      </c>
    </row>
    <row r="1725" spans="1:15" x14ac:dyDescent="0.25">
      <c r="A1725" s="33"/>
      <c r="B1725" s="33">
        <v>73.83</v>
      </c>
      <c r="C1725" s="33">
        <v>26.64</v>
      </c>
      <c r="F1725" s="33">
        <v>24.94</v>
      </c>
      <c r="G1725" s="33">
        <v>49</v>
      </c>
      <c r="H1725" s="33">
        <v>73.83</v>
      </c>
      <c r="L1725" s="33">
        <v>73.83</v>
      </c>
      <c r="M1725" s="33">
        <v>24.94</v>
      </c>
      <c r="N1725" s="33">
        <v>49</v>
      </c>
      <c r="O1725" s="33">
        <v>0</v>
      </c>
    </row>
    <row r="1726" spans="1:15" x14ac:dyDescent="0.25">
      <c r="A1726" s="33"/>
      <c r="B1726" s="33">
        <v>16.440000000000001</v>
      </c>
      <c r="C1726" s="33">
        <v>38.44</v>
      </c>
      <c r="F1726" s="33">
        <v>20.46</v>
      </c>
      <c r="G1726" s="33">
        <v>983</v>
      </c>
      <c r="H1726" s="33">
        <v>16.440000000000001</v>
      </c>
      <c r="L1726" s="33">
        <v>16.440000000000001</v>
      </c>
      <c r="M1726" s="33">
        <v>20.46</v>
      </c>
      <c r="N1726" s="33">
        <v>983</v>
      </c>
      <c r="O1726" s="33">
        <v>0</v>
      </c>
    </row>
    <row r="1727" spans="1:15" x14ac:dyDescent="0.25">
      <c r="A1727" s="33"/>
      <c r="B1727" s="33">
        <v>63.66</v>
      </c>
      <c r="C1727" s="33">
        <v>42.6</v>
      </c>
      <c r="F1727" s="33">
        <v>9.7799999999999994</v>
      </c>
      <c r="G1727" s="33">
        <v>327</v>
      </c>
      <c r="H1727" s="33">
        <v>63.66</v>
      </c>
      <c r="L1727" s="33">
        <v>63.66</v>
      </c>
      <c r="M1727" s="33">
        <v>9.7799999999999994</v>
      </c>
      <c r="N1727" s="33">
        <v>327</v>
      </c>
      <c r="O1727" s="33">
        <v>0</v>
      </c>
    </row>
    <row r="1728" spans="1:15" x14ac:dyDescent="0.25">
      <c r="A1728" s="33"/>
      <c r="B1728" s="33">
        <v>45.3</v>
      </c>
      <c r="C1728" s="33">
        <v>29.16</v>
      </c>
      <c r="F1728" s="33">
        <v>25.1</v>
      </c>
      <c r="G1728" s="33">
        <v>411</v>
      </c>
      <c r="H1728" s="33">
        <v>45.3</v>
      </c>
      <c r="L1728" s="33">
        <v>45.3</v>
      </c>
      <c r="M1728" s="33">
        <v>25.1</v>
      </c>
      <c r="N1728" s="33">
        <v>411</v>
      </c>
      <c r="O1728" s="33">
        <v>0</v>
      </c>
    </row>
    <row r="1729" spans="1:15" x14ac:dyDescent="0.25">
      <c r="A1729" s="33"/>
      <c r="B1729" s="33">
        <v>36.26</v>
      </c>
      <c r="C1729" s="33">
        <v>5.97</v>
      </c>
      <c r="F1729" s="33">
        <v>11.06</v>
      </c>
      <c r="G1729" s="33">
        <v>62</v>
      </c>
      <c r="H1729" s="33">
        <v>36.26</v>
      </c>
      <c r="L1729" s="33">
        <v>36.26</v>
      </c>
      <c r="M1729" s="33">
        <v>11.06</v>
      </c>
      <c r="N1729" s="33">
        <v>62</v>
      </c>
      <c r="O1729" s="33">
        <v>0</v>
      </c>
    </row>
    <row r="1730" spans="1:15" x14ac:dyDescent="0.25">
      <c r="A1730" s="33"/>
      <c r="B1730" s="33">
        <v>35.799999999999997</v>
      </c>
      <c r="C1730" s="33">
        <v>30.32</v>
      </c>
      <c r="F1730" s="33">
        <v>4.75</v>
      </c>
      <c r="G1730" s="33">
        <v>331</v>
      </c>
      <c r="H1730" s="33">
        <v>35.799999999999997</v>
      </c>
      <c r="L1730" s="33">
        <v>35.799999999999997</v>
      </c>
      <c r="M1730" s="33">
        <v>4.75</v>
      </c>
      <c r="N1730" s="33">
        <v>331</v>
      </c>
      <c r="O1730" s="33">
        <v>0</v>
      </c>
    </row>
    <row r="1731" spans="1:15" x14ac:dyDescent="0.25">
      <c r="A1731" s="33"/>
      <c r="B1731" s="33">
        <v>6.9</v>
      </c>
      <c r="C1731" s="33">
        <v>39.49</v>
      </c>
      <c r="F1731" s="33">
        <v>5.53</v>
      </c>
      <c r="G1731" s="33">
        <v>3575</v>
      </c>
      <c r="H1731" s="33">
        <v>6.9</v>
      </c>
      <c r="L1731" s="33">
        <v>6.9</v>
      </c>
      <c r="M1731" s="33">
        <v>5.53</v>
      </c>
      <c r="N1731" s="33">
        <v>3575</v>
      </c>
      <c r="O1731" s="33">
        <v>0</v>
      </c>
    </row>
    <row r="1732" spans="1:15" x14ac:dyDescent="0.25">
      <c r="A1732" s="33"/>
      <c r="B1732" s="33">
        <v>52.84</v>
      </c>
      <c r="C1732" s="33">
        <v>27.99</v>
      </c>
      <c r="F1732" s="33">
        <v>3.7</v>
      </c>
      <c r="G1732" s="33">
        <v>142</v>
      </c>
      <c r="H1732" s="33">
        <v>52.84</v>
      </c>
      <c r="L1732" s="33">
        <v>52.84</v>
      </c>
      <c r="M1732" s="33">
        <v>3.7</v>
      </c>
      <c r="N1732" s="33">
        <v>142</v>
      </c>
      <c r="O1732" s="33">
        <v>0</v>
      </c>
    </row>
    <row r="1733" spans="1:15" x14ac:dyDescent="0.25">
      <c r="A1733" s="33"/>
      <c r="B1733" s="33">
        <v>22.19</v>
      </c>
      <c r="C1733" s="33">
        <v>29.16</v>
      </c>
      <c r="F1733" s="33">
        <v>8.11</v>
      </c>
      <c r="G1733" s="33">
        <v>413</v>
      </c>
      <c r="H1733" s="33">
        <v>22.19</v>
      </c>
      <c r="L1733" s="33">
        <v>22.19</v>
      </c>
      <c r="M1733" s="33">
        <v>8.11</v>
      </c>
      <c r="N1733" s="33">
        <v>413</v>
      </c>
      <c r="O1733" s="33">
        <v>0</v>
      </c>
    </row>
    <row r="1734" spans="1:15" x14ac:dyDescent="0.25">
      <c r="A1734" s="33"/>
      <c r="B1734" s="33">
        <v>26.66</v>
      </c>
      <c r="C1734" s="33">
        <v>56.05</v>
      </c>
      <c r="F1734" s="33">
        <v>5.92</v>
      </c>
      <c r="G1734" s="33">
        <v>2167</v>
      </c>
      <c r="H1734" s="33">
        <v>26.66</v>
      </c>
      <c r="L1734" s="33">
        <v>26.66</v>
      </c>
      <c r="M1734" s="33">
        <v>5.92</v>
      </c>
      <c r="N1734" s="33">
        <v>2167</v>
      </c>
      <c r="O1734" s="33">
        <v>0</v>
      </c>
    </row>
    <row r="1735" spans="1:15" x14ac:dyDescent="0.25">
      <c r="A1735" s="33"/>
      <c r="B1735" s="33">
        <v>36.72</v>
      </c>
      <c r="C1735" s="33">
        <v>26.56</v>
      </c>
      <c r="F1735" s="33">
        <v>15.39</v>
      </c>
      <c r="G1735" s="33">
        <v>3539</v>
      </c>
      <c r="H1735" s="33">
        <v>36.72</v>
      </c>
      <c r="L1735" s="33">
        <v>36.72</v>
      </c>
      <c r="M1735" s="33">
        <v>15.39</v>
      </c>
      <c r="N1735" s="33">
        <v>3539</v>
      </c>
      <c r="O1735" s="33">
        <v>0</v>
      </c>
    </row>
    <row r="1736" spans="1:15" x14ac:dyDescent="0.25">
      <c r="A1736" s="33"/>
      <c r="B1736" s="33">
        <v>17.329999999999998</v>
      </c>
      <c r="C1736" s="33">
        <v>46.09</v>
      </c>
      <c r="F1736" s="33">
        <v>3.35</v>
      </c>
      <c r="G1736" s="33">
        <v>2558</v>
      </c>
      <c r="H1736" s="33">
        <v>17.329999999999998</v>
      </c>
      <c r="L1736" s="33">
        <v>17.329999999999998</v>
      </c>
      <c r="M1736" s="33">
        <v>3.35</v>
      </c>
      <c r="N1736" s="33">
        <v>2558</v>
      </c>
      <c r="O1736" s="33">
        <v>0</v>
      </c>
    </row>
    <row r="1737" spans="1:15" x14ac:dyDescent="0.25">
      <c r="A1737" s="33"/>
      <c r="B1737" s="33">
        <v>15.99</v>
      </c>
      <c r="C1737" s="33">
        <v>50.57</v>
      </c>
      <c r="F1737" s="33">
        <v>1.64</v>
      </c>
      <c r="G1737" s="33">
        <v>342</v>
      </c>
      <c r="H1737" s="33">
        <v>15.99</v>
      </c>
      <c r="L1737" s="33">
        <v>15.99</v>
      </c>
      <c r="M1737" s="33">
        <v>1.64</v>
      </c>
      <c r="N1737" s="33">
        <v>342</v>
      </c>
      <c r="O1737" s="33">
        <v>0</v>
      </c>
    </row>
    <row r="1738" spans="1:15" x14ac:dyDescent="0.25">
      <c r="A1738" s="33"/>
      <c r="B1738" s="33">
        <v>68.510000000000005</v>
      </c>
      <c r="C1738" s="33">
        <v>21.61</v>
      </c>
      <c r="F1738" s="33">
        <v>14.1</v>
      </c>
      <c r="G1738" s="33">
        <v>659</v>
      </c>
      <c r="H1738" s="33">
        <v>68.510000000000005</v>
      </c>
      <c r="L1738" s="33">
        <v>68.510000000000005</v>
      </c>
      <c r="M1738" s="33">
        <v>14.1</v>
      </c>
      <c r="N1738" s="33">
        <v>659</v>
      </c>
      <c r="O1738" s="33">
        <v>0</v>
      </c>
    </row>
    <row r="1739" spans="1:15" x14ac:dyDescent="0.25">
      <c r="A1739" s="33"/>
      <c r="B1739" s="33">
        <v>23.33</v>
      </c>
      <c r="C1739" s="33">
        <v>19.579999999999998</v>
      </c>
      <c r="F1739" s="33">
        <v>4.99</v>
      </c>
      <c r="G1739" s="33">
        <v>236</v>
      </c>
      <c r="H1739" s="33">
        <v>23.33</v>
      </c>
      <c r="L1739" s="33">
        <v>23.33</v>
      </c>
      <c r="M1739" s="33">
        <v>4.99</v>
      </c>
      <c r="N1739" s="33">
        <v>236</v>
      </c>
      <c r="O1739" s="33">
        <v>0</v>
      </c>
    </row>
    <row r="1740" spans="1:15" x14ac:dyDescent="0.25">
      <c r="A1740" s="33"/>
      <c r="B1740" s="33">
        <v>44.11</v>
      </c>
      <c r="C1740" s="33">
        <v>31.6</v>
      </c>
      <c r="F1740" s="33">
        <v>8.23</v>
      </c>
      <c r="G1740" s="33">
        <v>330</v>
      </c>
      <c r="H1740" s="33">
        <v>44.11</v>
      </c>
      <c r="L1740" s="33">
        <v>44.11</v>
      </c>
      <c r="M1740" s="33">
        <v>8.23</v>
      </c>
      <c r="N1740" s="33">
        <v>330</v>
      </c>
      <c r="O1740" s="33">
        <v>0</v>
      </c>
    </row>
    <row r="1741" spans="1:15" x14ac:dyDescent="0.25">
      <c r="A1741" s="33"/>
      <c r="B1741" s="33">
        <v>19.03</v>
      </c>
      <c r="C1741" s="33">
        <v>38.61</v>
      </c>
      <c r="F1741" s="33">
        <v>8.31</v>
      </c>
      <c r="G1741" s="33">
        <v>2113</v>
      </c>
      <c r="H1741" s="33">
        <v>19.03</v>
      </c>
      <c r="L1741" s="33">
        <v>19.03</v>
      </c>
      <c r="M1741" s="33">
        <v>8.31</v>
      </c>
      <c r="N1741" s="33">
        <v>2113</v>
      </c>
      <c r="O1741" s="33">
        <v>0</v>
      </c>
    </row>
    <row r="1742" spans="1:15" x14ac:dyDescent="0.25">
      <c r="A1742" s="33"/>
      <c r="B1742" s="33">
        <v>27.6</v>
      </c>
      <c r="C1742" s="33">
        <v>40.47</v>
      </c>
      <c r="F1742" s="33">
        <v>7.75</v>
      </c>
      <c r="G1742" s="33">
        <v>2128</v>
      </c>
      <c r="H1742" s="33">
        <v>27.6</v>
      </c>
      <c r="L1742" s="33">
        <v>27.6</v>
      </c>
      <c r="M1742" s="33">
        <v>7.75</v>
      </c>
      <c r="N1742" s="33">
        <v>2128</v>
      </c>
      <c r="O1742" s="33">
        <v>0</v>
      </c>
    </row>
    <row r="1743" spans="1:15" x14ac:dyDescent="0.25">
      <c r="A1743" s="33"/>
      <c r="B1743" s="33">
        <v>24.91</v>
      </c>
      <c r="C1743" s="33">
        <v>36.909999999999997</v>
      </c>
      <c r="F1743" s="33">
        <v>27.22</v>
      </c>
      <c r="G1743" s="33">
        <v>2191</v>
      </c>
      <c r="H1743" s="33">
        <v>24.91</v>
      </c>
      <c r="L1743" s="33">
        <v>24.91</v>
      </c>
      <c r="M1743" s="33">
        <v>27.22</v>
      </c>
      <c r="N1743" s="33">
        <v>2191</v>
      </c>
      <c r="O1743" s="33">
        <v>0</v>
      </c>
    </row>
    <row r="1744" spans="1:15" x14ac:dyDescent="0.25">
      <c r="A1744" s="33"/>
      <c r="B1744" s="33">
        <v>31.18</v>
      </c>
      <c r="C1744" s="33">
        <v>7.42</v>
      </c>
      <c r="F1744" s="33">
        <v>5.56</v>
      </c>
      <c r="G1744" s="33">
        <v>5473</v>
      </c>
      <c r="H1744" s="33">
        <v>31.18</v>
      </c>
      <c r="L1744" s="33">
        <v>31.18</v>
      </c>
      <c r="M1744" s="33">
        <v>5.56</v>
      </c>
      <c r="N1744" s="33">
        <v>5473</v>
      </c>
      <c r="O1744" s="33">
        <v>0</v>
      </c>
    </row>
    <row r="1745" spans="1:15" x14ac:dyDescent="0.25">
      <c r="A1745" s="33"/>
      <c r="B1745" s="33">
        <v>67.56</v>
      </c>
      <c r="C1745" s="33">
        <v>32.85</v>
      </c>
      <c r="F1745" s="33">
        <v>6.48</v>
      </c>
      <c r="G1745" s="33">
        <v>223</v>
      </c>
      <c r="H1745" s="33">
        <v>67.56</v>
      </c>
      <c r="L1745" s="33">
        <v>67.56</v>
      </c>
      <c r="M1745" s="33">
        <v>6.48</v>
      </c>
      <c r="N1745" s="33">
        <v>223</v>
      </c>
      <c r="O1745" s="33">
        <v>0</v>
      </c>
    </row>
    <row r="1746" spans="1:15" x14ac:dyDescent="0.25">
      <c r="A1746" s="33"/>
      <c r="B1746" s="33">
        <v>26.2</v>
      </c>
      <c r="C1746" s="33">
        <v>45.78</v>
      </c>
      <c r="F1746" s="33">
        <v>13.07</v>
      </c>
      <c r="G1746" s="33">
        <v>1202</v>
      </c>
      <c r="H1746" s="33">
        <v>26.2</v>
      </c>
      <c r="L1746" s="33">
        <v>26.2</v>
      </c>
      <c r="M1746" s="33">
        <v>13.07</v>
      </c>
      <c r="N1746" s="33">
        <v>1202</v>
      </c>
      <c r="O1746" s="33">
        <v>0</v>
      </c>
    </row>
    <row r="1747" spans="1:15" x14ac:dyDescent="0.25">
      <c r="A1747" s="33"/>
      <c r="B1747" s="33">
        <v>50.24</v>
      </c>
      <c r="C1747" s="33">
        <v>12.59</v>
      </c>
      <c r="F1747" s="33">
        <v>2.39</v>
      </c>
      <c r="G1747" s="33">
        <v>886</v>
      </c>
      <c r="H1747" s="33">
        <v>50.24</v>
      </c>
      <c r="L1747" s="33">
        <v>50.24</v>
      </c>
      <c r="M1747" s="33">
        <v>2.39</v>
      </c>
      <c r="N1747" s="33">
        <v>886</v>
      </c>
      <c r="O1747" s="33">
        <v>0</v>
      </c>
    </row>
    <row r="1748" spans="1:15" x14ac:dyDescent="0.25">
      <c r="A1748" s="33"/>
      <c r="B1748" s="33">
        <v>27.96</v>
      </c>
      <c r="C1748" s="33">
        <v>19.100000000000001</v>
      </c>
      <c r="F1748" s="33">
        <v>19.190000000000001</v>
      </c>
      <c r="G1748" s="33">
        <v>1063</v>
      </c>
      <c r="H1748" s="33">
        <v>27.96</v>
      </c>
      <c r="L1748" s="33">
        <v>27.96</v>
      </c>
      <c r="M1748" s="33">
        <v>19.190000000000001</v>
      </c>
      <c r="N1748" s="33">
        <v>1063</v>
      </c>
      <c r="O1748" s="33">
        <v>0</v>
      </c>
    </row>
    <row r="1749" spans="1:15" x14ac:dyDescent="0.25">
      <c r="A1749" s="33"/>
      <c r="B1749" s="33">
        <v>34.43</v>
      </c>
      <c r="C1749" s="33">
        <v>19.93</v>
      </c>
      <c r="F1749" s="33">
        <v>17.41</v>
      </c>
      <c r="G1749" s="33">
        <v>129</v>
      </c>
      <c r="H1749" s="33">
        <v>34.43</v>
      </c>
      <c r="L1749" s="33">
        <v>34.43</v>
      </c>
      <c r="M1749" s="33">
        <v>17.41</v>
      </c>
      <c r="N1749" s="33">
        <v>129</v>
      </c>
      <c r="O1749" s="33">
        <v>0</v>
      </c>
    </row>
    <row r="1750" spans="1:15" x14ac:dyDescent="0.25">
      <c r="A1750" s="33"/>
      <c r="B1750" s="33">
        <v>50.96</v>
      </c>
      <c r="C1750" s="33">
        <v>71.150000000000006</v>
      </c>
      <c r="F1750" s="33">
        <v>20.37</v>
      </c>
      <c r="G1750" s="33">
        <v>534</v>
      </c>
      <c r="H1750" s="33">
        <v>50.96</v>
      </c>
      <c r="L1750" s="33">
        <v>50.96</v>
      </c>
      <c r="M1750" s="33">
        <v>20.37</v>
      </c>
      <c r="N1750" s="33">
        <v>534</v>
      </c>
      <c r="O1750" s="33">
        <v>0</v>
      </c>
    </row>
    <row r="1751" spans="1:15" x14ac:dyDescent="0.25">
      <c r="A1751" s="33"/>
      <c r="B1751" s="33">
        <v>24.12</v>
      </c>
      <c r="C1751" s="33">
        <v>24.73</v>
      </c>
      <c r="F1751" s="33">
        <v>2.19</v>
      </c>
      <c r="G1751" s="33">
        <v>492</v>
      </c>
      <c r="H1751" s="33">
        <v>24.12</v>
      </c>
      <c r="L1751" s="33">
        <v>24.12</v>
      </c>
      <c r="M1751" s="33">
        <v>2.19</v>
      </c>
      <c r="N1751" s="33">
        <v>492</v>
      </c>
      <c r="O1751" s="33">
        <v>0</v>
      </c>
    </row>
    <row r="1752" spans="1:15" x14ac:dyDescent="0.25">
      <c r="A1752" s="33"/>
      <c r="B1752" s="33">
        <v>17.46</v>
      </c>
      <c r="C1752" s="33">
        <v>42.7</v>
      </c>
      <c r="F1752" s="33">
        <v>8.2100000000000009</v>
      </c>
      <c r="G1752" s="33">
        <v>1385</v>
      </c>
      <c r="H1752" s="33">
        <v>17.46</v>
      </c>
      <c r="L1752" s="33">
        <v>17.46</v>
      </c>
      <c r="M1752" s="33">
        <v>8.2100000000000009</v>
      </c>
      <c r="N1752" s="33">
        <v>1385</v>
      </c>
      <c r="O1752" s="33">
        <v>0</v>
      </c>
    </row>
    <row r="1753" spans="1:15" x14ac:dyDescent="0.25">
      <c r="A1753" s="33"/>
      <c r="B1753" s="33">
        <v>50.24</v>
      </c>
      <c r="C1753" s="33">
        <v>24.85</v>
      </c>
      <c r="F1753" s="33">
        <v>12.88</v>
      </c>
      <c r="G1753" s="33">
        <v>223</v>
      </c>
      <c r="H1753" s="33">
        <v>50.24</v>
      </c>
      <c r="L1753" s="33">
        <v>50.24</v>
      </c>
      <c r="M1753" s="33">
        <v>12.88</v>
      </c>
      <c r="N1753" s="33">
        <v>223</v>
      </c>
      <c r="O1753" s="33">
        <v>0</v>
      </c>
    </row>
    <row r="1754" spans="1:15" x14ac:dyDescent="0.25">
      <c r="A1754" s="33"/>
      <c r="B1754" s="33">
        <v>13.19</v>
      </c>
      <c r="C1754" s="33">
        <v>19.71</v>
      </c>
      <c r="F1754" s="33">
        <v>3.81</v>
      </c>
      <c r="G1754" s="33">
        <v>199</v>
      </c>
      <c r="H1754" s="33">
        <v>13.19</v>
      </c>
      <c r="L1754" s="33">
        <v>13.19</v>
      </c>
      <c r="M1754" s="33">
        <v>3.81</v>
      </c>
      <c r="N1754" s="33">
        <v>199</v>
      </c>
      <c r="O1754" s="33">
        <v>0</v>
      </c>
    </row>
    <row r="1755" spans="1:15" x14ac:dyDescent="0.25">
      <c r="A1755" s="33"/>
      <c r="B1755" s="33">
        <v>9.91</v>
      </c>
      <c r="C1755" s="33">
        <v>54.58</v>
      </c>
      <c r="F1755" s="33">
        <v>18.11</v>
      </c>
      <c r="G1755" s="33">
        <v>91</v>
      </c>
      <c r="H1755" s="33">
        <v>9.91</v>
      </c>
      <c r="L1755" s="33">
        <v>9.91</v>
      </c>
      <c r="M1755" s="33">
        <v>18.11</v>
      </c>
      <c r="N1755" s="33">
        <v>91</v>
      </c>
      <c r="O1755" s="33">
        <v>0</v>
      </c>
    </row>
    <row r="1756" spans="1:15" x14ac:dyDescent="0.25">
      <c r="A1756" s="33"/>
      <c r="B1756" s="33">
        <v>33.22</v>
      </c>
      <c r="C1756" s="33">
        <v>37.22</v>
      </c>
      <c r="F1756" s="33">
        <v>3.9</v>
      </c>
      <c r="G1756" s="33">
        <v>3222</v>
      </c>
      <c r="H1756" s="33">
        <v>33.22</v>
      </c>
      <c r="L1756" s="33">
        <v>33.22</v>
      </c>
      <c r="M1756" s="33">
        <v>3.9</v>
      </c>
      <c r="N1756" s="33">
        <v>3222</v>
      </c>
      <c r="O1756" s="33">
        <v>0</v>
      </c>
    </row>
    <row r="1757" spans="1:15" x14ac:dyDescent="0.25">
      <c r="A1757" s="33"/>
      <c r="B1757" s="33">
        <v>30.93</v>
      </c>
      <c r="C1757" s="33">
        <v>46.29</v>
      </c>
      <c r="F1757" s="33">
        <v>6.85</v>
      </c>
      <c r="G1757" s="33">
        <v>71</v>
      </c>
      <c r="H1757" s="33">
        <v>30.93</v>
      </c>
      <c r="L1757" s="33">
        <v>30.93</v>
      </c>
      <c r="M1757" s="33">
        <v>6.85</v>
      </c>
      <c r="N1757" s="33">
        <v>71</v>
      </c>
      <c r="O1757" s="33">
        <v>0</v>
      </c>
    </row>
    <row r="1758" spans="1:15" x14ac:dyDescent="0.25">
      <c r="A1758" s="33"/>
      <c r="B1758" s="33">
        <v>31.56</v>
      </c>
      <c r="C1758" s="33">
        <v>29.74</v>
      </c>
      <c r="F1758" s="33">
        <v>5.43</v>
      </c>
      <c r="G1758" s="33">
        <v>140</v>
      </c>
      <c r="H1758" s="33">
        <v>31.56</v>
      </c>
      <c r="L1758" s="33">
        <v>31.56</v>
      </c>
      <c r="M1758" s="33">
        <v>5.43</v>
      </c>
      <c r="N1758" s="33">
        <v>140</v>
      </c>
      <c r="O1758" s="33">
        <v>0</v>
      </c>
    </row>
    <row r="1759" spans="1:15" x14ac:dyDescent="0.25">
      <c r="A1759" s="33"/>
      <c r="B1759" s="33">
        <v>28.06</v>
      </c>
      <c r="C1759" s="33">
        <v>41.36</v>
      </c>
      <c r="F1759" s="33">
        <v>27.21</v>
      </c>
      <c r="G1759" s="33">
        <v>669</v>
      </c>
      <c r="H1759" s="33">
        <v>28.06</v>
      </c>
      <c r="L1759" s="33">
        <v>28.06</v>
      </c>
      <c r="M1759" s="33">
        <v>27.21</v>
      </c>
      <c r="N1759" s="33">
        <v>669</v>
      </c>
      <c r="O1759" s="33">
        <v>0</v>
      </c>
    </row>
    <row r="1760" spans="1:15" x14ac:dyDescent="0.25">
      <c r="A1760" s="33"/>
      <c r="B1760" s="33">
        <v>38.68</v>
      </c>
      <c r="C1760" s="33">
        <v>56.5</v>
      </c>
      <c r="F1760" s="33">
        <v>11.71</v>
      </c>
      <c r="G1760" s="33">
        <v>80</v>
      </c>
      <c r="H1760" s="33">
        <v>38.68</v>
      </c>
      <c r="L1760" s="33">
        <v>38.68</v>
      </c>
      <c r="M1760" s="33">
        <v>11.71</v>
      </c>
      <c r="N1760" s="33">
        <v>80</v>
      </c>
      <c r="O1760" s="33">
        <v>0</v>
      </c>
    </row>
    <row r="1761" spans="1:15" x14ac:dyDescent="0.25">
      <c r="A1761" s="33"/>
      <c r="B1761" s="33">
        <v>26.11</v>
      </c>
      <c r="C1761" s="33">
        <v>7.03</v>
      </c>
      <c r="F1761" s="33">
        <v>10.75</v>
      </c>
      <c r="G1761" s="33">
        <v>1208</v>
      </c>
      <c r="H1761" s="33">
        <v>26.11</v>
      </c>
      <c r="L1761" s="33">
        <v>26.11</v>
      </c>
      <c r="M1761" s="33">
        <v>10.75</v>
      </c>
      <c r="N1761" s="33">
        <v>1208</v>
      </c>
      <c r="O1761" s="33">
        <v>0</v>
      </c>
    </row>
    <row r="1762" spans="1:15" x14ac:dyDescent="0.25">
      <c r="A1762" s="33"/>
      <c r="B1762" s="33">
        <v>34.53</v>
      </c>
      <c r="C1762" s="33">
        <v>28.91</v>
      </c>
      <c r="F1762" s="33">
        <v>5.84</v>
      </c>
      <c r="G1762" s="33">
        <v>123</v>
      </c>
      <c r="H1762" s="33">
        <v>34.53</v>
      </c>
      <c r="L1762" s="33">
        <v>34.53</v>
      </c>
      <c r="M1762" s="33">
        <v>5.84</v>
      </c>
      <c r="N1762" s="33">
        <v>123</v>
      </c>
      <c r="O1762" s="33">
        <v>0</v>
      </c>
    </row>
    <row r="1763" spans="1:15" x14ac:dyDescent="0.25">
      <c r="A1763" s="33"/>
      <c r="B1763" s="33">
        <v>53.55</v>
      </c>
      <c r="C1763" s="33">
        <v>38.520000000000003</v>
      </c>
      <c r="F1763" s="33">
        <v>3.7</v>
      </c>
      <c r="G1763" s="33">
        <v>657</v>
      </c>
      <c r="H1763" s="33">
        <v>53.55</v>
      </c>
      <c r="L1763" s="33">
        <v>53.55</v>
      </c>
      <c r="M1763" s="33">
        <v>3.7</v>
      </c>
      <c r="N1763" s="33">
        <v>657</v>
      </c>
      <c r="O1763" s="33">
        <v>0</v>
      </c>
    </row>
    <row r="1764" spans="1:15" x14ac:dyDescent="0.25">
      <c r="A1764" s="33"/>
      <c r="B1764" s="33">
        <v>43.27</v>
      </c>
      <c r="C1764" s="33">
        <v>44.73</v>
      </c>
      <c r="F1764" s="33">
        <v>16.399999999999999</v>
      </c>
      <c r="G1764" s="33">
        <v>107</v>
      </c>
      <c r="H1764" s="33">
        <v>43.27</v>
      </c>
      <c r="L1764" s="33">
        <v>43.27</v>
      </c>
      <c r="M1764" s="33">
        <v>16.399999999999999</v>
      </c>
      <c r="N1764" s="33">
        <v>107</v>
      </c>
      <c r="O1764" s="33">
        <v>0</v>
      </c>
    </row>
    <row r="1765" spans="1:15" x14ac:dyDescent="0.25">
      <c r="A1765" s="33"/>
      <c r="B1765" s="33">
        <v>50.34</v>
      </c>
      <c r="C1765" s="33">
        <v>30.99</v>
      </c>
      <c r="F1765" s="33">
        <v>10.07</v>
      </c>
      <c r="G1765" s="33">
        <v>138</v>
      </c>
      <c r="H1765" s="33">
        <v>50.34</v>
      </c>
      <c r="L1765" s="33">
        <v>50.34</v>
      </c>
      <c r="M1765" s="33">
        <v>10.07</v>
      </c>
      <c r="N1765" s="33">
        <v>138</v>
      </c>
      <c r="O1765" s="33">
        <v>0</v>
      </c>
    </row>
    <row r="1766" spans="1:15" x14ac:dyDescent="0.25">
      <c r="A1766" s="33"/>
      <c r="B1766" s="33">
        <v>11.33</v>
      </c>
      <c r="C1766" s="33">
        <v>16.36</v>
      </c>
      <c r="F1766" s="33">
        <v>8.18</v>
      </c>
      <c r="G1766" s="33">
        <v>795</v>
      </c>
      <c r="H1766" s="33">
        <v>11.33</v>
      </c>
      <c r="L1766" s="33">
        <v>11.33</v>
      </c>
      <c r="M1766" s="33">
        <v>8.18</v>
      </c>
      <c r="N1766" s="33">
        <v>795</v>
      </c>
      <c r="O1766" s="33">
        <v>0</v>
      </c>
    </row>
    <row r="1767" spans="1:15" x14ac:dyDescent="0.25">
      <c r="A1767" s="33"/>
      <c r="B1767" s="33">
        <v>60.94</v>
      </c>
      <c r="C1767" s="33">
        <v>49.99</v>
      </c>
      <c r="F1767" s="33">
        <v>6.93</v>
      </c>
      <c r="G1767" s="33">
        <v>227</v>
      </c>
      <c r="H1767" s="33">
        <v>60.94</v>
      </c>
      <c r="L1767" s="33">
        <v>60.94</v>
      </c>
      <c r="M1767" s="33">
        <v>6.93</v>
      </c>
      <c r="N1767" s="33">
        <v>227</v>
      </c>
      <c r="O1767" s="33">
        <v>0</v>
      </c>
    </row>
    <row r="1768" spans="1:15" x14ac:dyDescent="0.25">
      <c r="A1768" s="33"/>
      <c r="B1768" s="33">
        <v>21.16</v>
      </c>
      <c r="C1768" s="33">
        <v>14.16</v>
      </c>
      <c r="F1768" s="33">
        <v>42.09</v>
      </c>
      <c r="G1768" s="33">
        <v>1233</v>
      </c>
      <c r="H1768" s="33">
        <v>21.16</v>
      </c>
      <c r="L1768" s="33">
        <v>21.16</v>
      </c>
      <c r="M1768" s="33">
        <v>42.09</v>
      </c>
      <c r="N1768" s="33">
        <v>1233</v>
      </c>
      <c r="O1768" s="33">
        <v>0</v>
      </c>
    </row>
    <row r="1769" spans="1:15" x14ac:dyDescent="0.25">
      <c r="A1769" s="33"/>
      <c r="B1769" s="33">
        <v>39.71</v>
      </c>
      <c r="C1769" s="33">
        <v>72.59</v>
      </c>
      <c r="F1769" s="33">
        <v>22.64</v>
      </c>
      <c r="G1769" s="33">
        <v>1192</v>
      </c>
      <c r="H1769" s="33">
        <v>39.71</v>
      </c>
      <c r="L1769" s="33">
        <v>39.71</v>
      </c>
      <c r="M1769" s="33">
        <v>22.64</v>
      </c>
      <c r="N1769" s="33">
        <v>1192</v>
      </c>
      <c r="O1769" s="33">
        <v>0</v>
      </c>
    </row>
    <row r="1770" spans="1:15" x14ac:dyDescent="0.25">
      <c r="A1770" s="33"/>
      <c r="B1770" s="33">
        <v>34.29</v>
      </c>
      <c r="C1770" s="33">
        <v>47.37</v>
      </c>
      <c r="F1770" s="33">
        <v>2.0499999999999998</v>
      </c>
      <c r="G1770" s="33">
        <v>2868</v>
      </c>
      <c r="H1770" s="33">
        <v>34.29</v>
      </c>
      <c r="L1770" s="33">
        <v>34.29</v>
      </c>
      <c r="M1770" s="33">
        <v>2.0499999999999998</v>
      </c>
      <c r="N1770" s="33">
        <v>2868</v>
      </c>
      <c r="O1770" s="33">
        <v>0</v>
      </c>
    </row>
    <row r="1771" spans="1:15" x14ac:dyDescent="0.25">
      <c r="A1771" s="33"/>
      <c r="B1771" s="33">
        <v>12.49</v>
      </c>
      <c r="C1771" s="33">
        <v>39.950000000000003</v>
      </c>
      <c r="F1771" s="33">
        <v>8.99</v>
      </c>
      <c r="G1771" s="33">
        <v>2881</v>
      </c>
      <c r="H1771" s="33">
        <v>12.49</v>
      </c>
      <c r="L1771" s="33">
        <v>12.49</v>
      </c>
      <c r="M1771" s="33">
        <v>8.99</v>
      </c>
      <c r="N1771" s="33">
        <v>2881</v>
      </c>
      <c r="O1771" s="33">
        <v>0</v>
      </c>
    </row>
    <row r="1772" spans="1:15" x14ac:dyDescent="0.25">
      <c r="A1772" s="33"/>
      <c r="B1772" s="33">
        <v>29.66</v>
      </c>
      <c r="C1772" s="33">
        <v>57.63</v>
      </c>
      <c r="F1772" s="33">
        <v>11.72</v>
      </c>
      <c r="G1772" s="33">
        <v>132</v>
      </c>
      <c r="H1772" s="33">
        <v>29.66</v>
      </c>
      <c r="L1772" s="33">
        <v>29.66</v>
      </c>
      <c r="M1772" s="33">
        <v>11.72</v>
      </c>
      <c r="N1772" s="33">
        <v>132</v>
      </c>
      <c r="O1772" s="33">
        <v>0</v>
      </c>
    </row>
    <row r="1773" spans="1:15" x14ac:dyDescent="0.25">
      <c r="A1773" s="33"/>
      <c r="B1773" s="33">
        <v>29.87</v>
      </c>
      <c r="C1773" s="33">
        <v>38.159999999999997</v>
      </c>
      <c r="F1773" s="33">
        <v>14.83</v>
      </c>
      <c r="G1773" s="33">
        <v>201</v>
      </c>
      <c r="H1773" s="33">
        <v>29.87</v>
      </c>
      <c r="L1773" s="33">
        <v>29.87</v>
      </c>
      <c r="M1773" s="33">
        <v>14.83</v>
      </c>
      <c r="N1773" s="33">
        <v>201</v>
      </c>
      <c r="O1773" s="33">
        <v>0</v>
      </c>
    </row>
    <row r="1774" spans="1:15" x14ac:dyDescent="0.25">
      <c r="A1774" s="33"/>
      <c r="B1774" s="33">
        <v>37.880000000000003</v>
      </c>
      <c r="C1774" s="33">
        <v>31.46</v>
      </c>
      <c r="F1774" s="33">
        <v>2.92</v>
      </c>
      <c r="G1774" s="33">
        <v>438</v>
      </c>
      <c r="H1774" s="33">
        <v>37.880000000000003</v>
      </c>
      <c r="L1774" s="33">
        <v>37.880000000000003</v>
      </c>
      <c r="M1774" s="33">
        <v>2.92</v>
      </c>
      <c r="N1774" s="33">
        <v>438</v>
      </c>
      <c r="O1774" s="33">
        <v>0</v>
      </c>
    </row>
    <row r="1775" spans="1:15" x14ac:dyDescent="0.25">
      <c r="A1775" s="33"/>
      <c r="B1775" s="33">
        <v>63.87</v>
      </c>
      <c r="C1775" s="33">
        <v>34.229999999999997</v>
      </c>
      <c r="F1775" s="33">
        <v>17.86</v>
      </c>
      <c r="G1775" s="33">
        <v>115</v>
      </c>
      <c r="H1775" s="33">
        <v>63.87</v>
      </c>
      <c r="L1775" s="33">
        <v>63.87</v>
      </c>
      <c r="M1775" s="33">
        <v>17.86</v>
      </c>
      <c r="N1775" s="33">
        <v>115</v>
      </c>
      <c r="O1775" s="33">
        <v>0</v>
      </c>
    </row>
    <row r="1776" spans="1:15" x14ac:dyDescent="0.25">
      <c r="A1776" s="33"/>
      <c r="B1776" s="33">
        <v>68.5</v>
      </c>
      <c r="C1776" s="33">
        <v>23.97</v>
      </c>
      <c r="F1776" s="33">
        <v>0.76</v>
      </c>
      <c r="G1776" s="33">
        <v>2085</v>
      </c>
      <c r="H1776" s="33">
        <v>68.5</v>
      </c>
      <c r="L1776" s="33">
        <v>68.5</v>
      </c>
      <c r="M1776" s="33">
        <v>0.76</v>
      </c>
      <c r="N1776" s="33">
        <v>2085</v>
      </c>
      <c r="O1776" s="33">
        <v>0</v>
      </c>
    </row>
    <row r="1777" spans="1:15" x14ac:dyDescent="0.25">
      <c r="A1777" s="33"/>
      <c r="B1777" s="33">
        <v>27.95</v>
      </c>
      <c r="C1777" s="33">
        <v>31.83</v>
      </c>
      <c r="F1777" s="33">
        <v>5.49</v>
      </c>
      <c r="G1777" s="33">
        <v>413</v>
      </c>
      <c r="H1777" s="33">
        <v>27.95</v>
      </c>
      <c r="L1777" s="33">
        <v>27.95</v>
      </c>
      <c r="M1777" s="33">
        <v>5.49</v>
      </c>
      <c r="N1777" s="33">
        <v>413</v>
      </c>
      <c r="O1777" s="33">
        <v>0</v>
      </c>
    </row>
    <row r="1778" spans="1:15" x14ac:dyDescent="0.25">
      <c r="A1778" s="33"/>
      <c r="B1778" s="33">
        <v>62.99</v>
      </c>
      <c r="C1778" s="33">
        <v>73.38</v>
      </c>
      <c r="F1778" s="33">
        <v>18.739999999999998</v>
      </c>
      <c r="G1778" s="33">
        <v>649</v>
      </c>
      <c r="H1778" s="33">
        <v>62.99</v>
      </c>
      <c r="L1778" s="33">
        <v>62.99</v>
      </c>
      <c r="M1778" s="33">
        <v>18.739999999999998</v>
      </c>
      <c r="N1778" s="33">
        <v>649</v>
      </c>
      <c r="O1778" s="33">
        <v>0</v>
      </c>
    </row>
    <row r="1779" spans="1:15" x14ac:dyDescent="0.25">
      <c r="A1779" s="33"/>
      <c r="B1779" s="33">
        <v>30.6</v>
      </c>
      <c r="C1779" s="33">
        <v>37.54</v>
      </c>
      <c r="F1779" s="33">
        <v>2.4300000000000002</v>
      </c>
      <c r="G1779" s="33">
        <v>550</v>
      </c>
      <c r="H1779" s="33">
        <v>30.6</v>
      </c>
      <c r="L1779" s="33">
        <v>30.6</v>
      </c>
      <c r="M1779" s="33">
        <v>2.4300000000000002</v>
      </c>
      <c r="N1779" s="33">
        <v>550</v>
      </c>
      <c r="O1779" s="33">
        <v>0</v>
      </c>
    </row>
    <row r="1780" spans="1:15" x14ac:dyDescent="0.25">
      <c r="A1780" s="33"/>
      <c r="B1780" s="33">
        <v>13.72</v>
      </c>
      <c r="C1780" s="33">
        <v>19.41</v>
      </c>
      <c r="F1780" s="33">
        <v>13.62</v>
      </c>
      <c r="G1780" s="33">
        <v>94</v>
      </c>
      <c r="H1780" s="33">
        <v>13.72</v>
      </c>
      <c r="L1780" s="33">
        <v>13.72</v>
      </c>
      <c r="M1780" s="33">
        <v>13.62</v>
      </c>
      <c r="N1780" s="33">
        <v>94</v>
      </c>
      <c r="O1780" s="33">
        <v>0</v>
      </c>
    </row>
    <row r="1781" spans="1:15" x14ac:dyDescent="0.25">
      <c r="A1781" s="33"/>
      <c r="B1781" s="33">
        <v>30.98</v>
      </c>
      <c r="C1781" s="33">
        <v>47.23</v>
      </c>
      <c r="F1781" s="33">
        <v>12.25</v>
      </c>
      <c r="G1781" s="33">
        <v>231</v>
      </c>
      <c r="H1781" s="33">
        <v>30.98</v>
      </c>
      <c r="L1781" s="33">
        <v>30.98</v>
      </c>
      <c r="M1781" s="33">
        <v>12.25</v>
      </c>
      <c r="N1781" s="33">
        <v>231</v>
      </c>
      <c r="O1781" s="33">
        <v>0</v>
      </c>
    </row>
    <row r="1782" spans="1:15" x14ac:dyDescent="0.25">
      <c r="A1782" s="33"/>
      <c r="B1782" s="33">
        <v>34.299999999999997</v>
      </c>
      <c r="C1782" s="33">
        <v>29.03</v>
      </c>
      <c r="F1782" s="33">
        <v>10.23</v>
      </c>
      <c r="G1782" s="33">
        <v>195</v>
      </c>
      <c r="H1782" s="33">
        <v>34.299999999999997</v>
      </c>
      <c r="L1782" s="33">
        <v>34.299999999999997</v>
      </c>
      <c r="M1782" s="33">
        <v>10.23</v>
      </c>
      <c r="N1782" s="33">
        <v>195</v>
      </c>
      <c r="O1782" s="33">
        <v>0</v>
      </c>
    </row>
    <row r="1783" spans="1:15" x14ac:dyDescent="0.25">
      <c r="A1783" s="33"/>
      <c r="B1783" s="33">
        <v>10.199999999999999</v>
      </c>
      <c r="C1783" s="33">
        <v>29.24</v>
      </c>
      <c r="F1783" s="33">
        <v>11.62</v>
      </c>
      <c r="G1783" s="33">
        <v>926</v>
      </c>
      <c r="H1783" s="33">
        <v>10.199999999999999</v>
      </c>
      <c r="L1783" s="33">
        <v>10.199999999999999</v>
      </c>
      <c r="M1783" s="33">
        <v>11.62</v>
      </c>
      <c r="N1783" s="33">
        <v>926</v>
      </c>
      <c r="O1783" s="33">
        <v>0</v>
      </c>
    </row>
    <row r="1784" spans="1:15" x14ac:dyDescent="0.25">
      <c r="A1784" s="33"/>
      <c r="B1784" s="33">
        <v>62.94</v>
      </c>
      <c r="C1784" s="33">
        <v>62.12</v>
      </c>
      <c r="F1784" s="33">
        <v>26.32</v>
      </c>
      <c r="G1784" s="33">
        <v>706</v>
      </c>
      <c r="H1784" s="33">
        <v>62.94</v>
      </c>
      <c r="L1784" s="33">
        <v>62.94</v>
      </c>
      <c r="M1784" s="33">
        <v>26.32</v>
      </c>
      <c r="N1784" s="33">
        <v>706</v>
      </c>
      <c r="O1784" s="33">
        <v>0</v>
      </c>
    </row>
    <row r="1785" spans="1:15" x14ac:dyDescent="0.25">
      <c r="A1785" s="33"/>
      <c r="B1785" s="33">
        <v>40.950000000000003</v>
      </c>
      <c r="C1785" s="33">
        <v>27.21</v>
      </c>
      <c r="F1785" s="33">
        <v>17.63</v>
      </c>
      <c r="G1785" s="33">
        <v>2235</v>
      </c>
      <c r="H1785" s="33">
        <v>40.950000000000003</v>
      </c>
      <c r="L1785" s="33">
        <v>40.950000000000003</v>
      </c>
      <c r="M1785" s="33">
        <v>17.63</v>
      </c>
      <c r="N1785" s="33">
        <v>2235</v>
      </c>
      <c r="O1785" s="33">
        <v>0</v>
      </c>
    </row>
    <row r="1786" spans="1:15" x14ac:dyDescent="0.25">
      <c r="A1786" s="33"/>
      <c r="B1786" s="33">
        <v>49.61</v>
      </c>
      <c r="C1786" s="33">
        <v>45.96</v>
      </c>
      <c r="F1786" s="33">
        <v>7.8</v>
      </c>
      <c r="G1786" s="33">
        <v>277</v>
      </c>
      <c r="H1786" s="33">
        <v>49.61</v>
      </c>
      <c r="L1786" s="33">
        <v>49.61</v>
      </c>
      <c r="M1786" s="33">
        <v>7.8</v>
      </c>
      <c r="N1786" s="33">
        <v>277</v>
      </c>
      <c r="O1786" s="33">
        <v>0</v>
      </c>
    </row>
    <row r="1787" spans="1:15" x14ac:dyDescent="0.25">
      <c r="A1787" s="33"/>
      <c r="B1787" s="33">
        <v>39.65</v>
      </c>
      <c r="C1787" s="33">
        <v>17.21</v>
      </c>
      <c r="F1787" s="33">
        <v>10.55</v>
      </c>
      <c r="G1787" s="33">
        <v>419</v>
      </c>
      <c r="H1787" s="33">
        <v>39.65</v>
      </c>
      <c r="L1787" s="33">
        <v>39.65</v>
      </c>
      <c r="M1787" s="33">
        <v>10.55</v>
      </c>
      <c r="N1787" s="33">
        <v>419</v>
      </c>
      <c r="O1787" s="33">
        <v>0</v>
      </c>
    </row>
    <row r="1788" spans="1:15" x14ac:dyDescent="0.25">
      <c r="A1788" s="33"/>
      <c r="B1788" s="33">
        <v>40.840000000000003</v>
      </c>
      <c r="C1788" s="33">
        <v>48.49</v>
      </c>
      <c r="F1788" s="33">
        <v>2.23</v>
      </c>
      <c r="G1788" s="33">
        <v>198</v>
      </c>
      <c r="H1788" s="33">
        <v>40.840000000000003</v>
      </c>
      <c r="L1788" s="33">
        <v>40.840000000000003</v>
      </c>
      <c r="M1788" s="33">
        <v>2.23</v>
      </c>
      <c r="N1788" s="33">
        <v>198</v>
      </c>
      <c r="O1788" s="33">
        <v>0</v>
      </c>
    </row>
    <row r="1789" spans="1:15" x14ac:dyDescent="0.25">
      <c r="A1789" s="33"/>
      <c r="B1789" s="33">
        <v>53.48</v>
      </c>
      <c r="C1789" s="33">
        <v>48.74</v>
      </c>
      <c r="F1789" s="33">
        <v>5.52</v>
      </c>
      <c r="G1789" s="33">
        <v>309</v>
      </c>
      <c r="H1789" s="33">
        <v>53.48</v>
      </c>
      <c r="L1789" s="33">
        <v>53.48</v>
      </c>
      <c r="M1789" s="33">
        <v>5.52</v>
      </c>
      <c r="N1789" s="33">
        <v>309</v>
      </c>
      <c r="O1789" s="33">
        <v>0</v>
      </c>
    </row>
    <row r="1790" spans="1:15" x14ac:dyDescent="0.25">
      <c r="A1790" s="33"/>
      <c r="B1790" s="33">
        <v>66.98</v>
      </c>
      <c r="C1790" s="33">
        <v>25.3</v>
      </c>
      <c r="F1790" s="33">
        <v>6.37</v>
      </c>
      <c r="G1790" s="33">
        <v>350</v>
      </c>
      <c r="H1790" s="33">
        <v>66.98</v>
      </c>
      <c r="L1790" s="33">
        <v>66.98</v>
      </c>
      <c r="M1790" s="33">
        <v>6.37</v>
      </c>
      <c r="N1790" s="33">
        <v>350</v>
      </c>
      <c r="O1790" s="33">
        <v>0</v>
      </c>
    </row>
    <row r="1791" spans="1:15" x14ac:dyDescent="0.25">
      <c r="A1791" s="33"/>
      <c r="B1791" s="33">
        <v>19.89</v>
      </c>
      <c r="C1791" s="33">
        <v>46.89</v>
      </c>
      <c r="F1791" s="33">
        <v>9.6999999999999993</v>
      </c>
      <c r="G1791" s="33">
        <v>174</v>
      </c>
      <c r="H1791" s="33">
        <v>19.89</v>
      </c>
      <c r="L1791" s="33">
        <v>19.89</v>
      </c>
      <c r="M1791" s="33">
        <v>9.6999999999999993</v>
      </c>
      <c r="N1791" s="33">
        <v>174</v>
      </c>
      <c r="O1791" s="33">
        <v>0</v>
      </c>
    </row>
    <row r="1792" spans="1:15" x14ac:dyDescent="0.25">
      <c r="A1792" s="33"/>
      <c r="B1792" s="33">
        <v>37.119999999999997</v>
      </c>
      <c r="C1792" s="33">
        <v>49.75</v>
      </c>
      <c r="F1792" s="33">
        <v>38.9</v>
      </c>
      <c r="G1792" s="33">
        <v>773</v>
      </c>
      <c r="H1792" s="33">
        <v>37.119999999999997</v>
      </c>
      <c r="L1792" s="33">
        <v>37.119999999999997</v>
      </c>
      <c r="M1792" s="33">
        <v>38.9</v>
      </c>
      <c r="N1792" s="33">
        <v>773</v>
      </c>
      <c r="O1792" s="33">
        <v>0</v>
      </c>
    </row>
    <row r="1793" spans="1:15" x14ac:dyDescent="0.25">
      <c r="A1793" s="33"/>
      <c r="B1793" s="33">
        <v>42.9</v>
      </c>
      <c r="C1793" s="33">
        <v>34.93</v>
      </c>
      <c r="F1793" s="33">
        <v>1.1200000000000001</v>
      </c>
      <c r="G1793" s="33">
        <v>222</v>
      </c>
      <c r="H1793" s="33">
        <v>42.9</v>
      </c>
      <c r="L1793" s="33">
        <v>42.9</v>
      </c>
      <c r="M1793" s="33">
        <v>1.1200000000000001</v>
      </c>
      <c r="N1793" s="33">
        <v>222</v>
      </c>
      <c r="O1793" s="33">
        <v>0</v>
      </c>
    </row>
    <row r="1794" spans="1:15" x14ac:dyDescent="0.25">
      <c r="A1794" s="33"/>
      <c r="B1794" s="33">
        <v>53.13</v>
      </c>
      <c r="C1794" s="33">
        <v>26.67</v>
      </c>
      <c r="F1794" s="33">
        <v>18.97</v>
      </c>
      <c r="G1794" s="33">
        <v>27</v>
      </c>
      <c r="H1794" s="33">
        <v>53.13</v>
      </c>
      <c r="L1794" s="33">
        <v>53.13</v>
      </c>
      <c r="M1794" s="33">
        <v>18.97</v>
      </c>
      <c r="N1794" s="33">
        <v>27</v>
      </c>
      <c r="O1794" s="33">
        <v>0</v>
      </c>
    </row>
    <row r="1795" spans="1:15" x14ac:dyDescent="0.25">
      <c r="A1795" s="33"/>
      <c r="B1795" s="33">
        <v>51.21</v>
      </c>
      <c r="C1795" s="33">
        <v>47.58</v>
      </c>
      <c r="F1795" s="33">
        <v>10.07</v>
      </c>
      <c r="G1795" s="33">
        <v>336</v>
      </c>
      <c r="H1795" s="33">
        <v>51.21</v>
      </c>
      <c r="L1795" s="33">
        <v>51.21</v>
      </c>
      <c r="M1795" s="33">
        <v>10.07</v>
      </c>
      <c r="N1795" s="33">
        <v>336</v>
      </c>
      <c r="O1795" s="33">
        <v>0</v>
      </c>
    </row>
    <row r="1796" spans="1:15" x14ac:dyDescent="0.25">
      <c r="A1796" s="33"/>
      <c r="B1796" s="33">
        <v>32.130000000000003</v>
      </c>
      <c r="C1796" s="33">
        <v>30.9</v>
      </c>
      <c r="F1796" s="33">
        <v>11.68</v>
      </c>
      <c r="G1796" s="33">
        <v>127</v>
      </c>
      <c r="H1796" s="33">
        <v>32.130000000000003</v>
      </c>
      <c r="L1796" s="33">
        <v>32.130000000000003</v>
      </c>
      <c r="M1796" s="33">
        <v>11.68</v>
      </c>
      <c r="N1796" s="33">
        <v>127</v>
      </c>
      <c r="O1796" s="33">
        <v>0</v>
      </c>
    </row>
    <row r="1797" spans="1:15" x14ac:dyDescent="0.25">
      <c r="A1797" s="33"/>
      <c r="B1797" s="33">
        <v>11.62</v>
      </c>
      <c r="C1797" s="33">
        <v>46.22</v>
      </c>
      <c r="F1797" s="33">
        <v>20.89</v>
      </c>
      <c r="G1797" s="33">
        <v>109</v>
      </c>
      <c r="H1797" s="33">
        <v>11.62</v>
      </c>
      <c r="L1797" s="33">
        <v>11.62</v>
      </c>
      <c r="M1797" s="33">
        <v>20.89</v>
      </c>
      <c r="N1797" s="33">
        <v>109</v>
      </c>
      <c r="O1797" s="33">
        <v>0</v>
      </c>
    </row>
    <row r="1798" spans="1:15" x14ac:dyDescent="0.25">
      <c r="A1798" s="33"/>
      <c r="B1798" s="33">
        <v>44.79</v>
      </c>
      <c r="C1798" s="33">
        <v>34.950000000000003</v>
      </c>
      <c r="F1798" s="33">
        <v>5.54</v>
      </c>
      <c r="G1798" s="33">
        <v>1059</v>
      </c>
      <c r="H1798" s="33">
        <v>44.79</v>
      </c>
      <c r="L1798" s="33">
        <v>44.79</v>
      </c>
      <c r="M1798" s="33">
        <v>5.54</v>
      </c>
      <c r="N1798" s="33">
        <v>1059</v>
      </c>
      <c r="O1798" s="33">
        <v>0</v>
      </c>
    </row>
    <row r="1799" spans="1:15" x14ac:dyDescent="0.25">
      <c r="A1799" s="33"/>
      <c r="B1799" s="33">
        <v>43.68</v>
      </c>
      <c r="C1799" s="33">
        <v>5.25</v>
      </c>
      <c r="F1799" s="33">
        <v>12.35</v>
      </c>
      <c r="G1799" s="33">
        <v>170</v>
      </c>
      <c r="H1799" s="33">
        <v>43.68</v>
      </c>
      <c r="L1799" s="33">
        <v>43.68</v>
      </c>
      <c r="M1799" s="33">
        <v>12.35</v>
      </c>
      <c r="N1799" s="33">
        <v>170</v>
      </c>
      <c r="O1799" s="33">
        <v>0</v>
      </c>
    </row>
    <row r="1800" spans="1:15" x14ac:dyDescent="0.25">
      <c r="A1800" s="33"/>
      <c r="B1800" s="33">
        <v>33.78</v>
      </c>
      <c r="C1800" s="33">
        <v>27.1</v>
      </c>
      <c r="F1800" s="33">
        <v>3.83</v>
      </c>
      <c r="G1800" s="33">
        <v>194</v>
      </c>
      <c r="H1800" s="33">
        <v>33.78</v>
      </c>
      <c r="L1800" s="33">
        <v>33.78</v>
      </c>
      <c r="M1800" s="33">
        <v>3.83</v>
      </c>
      <c r="N1800" s="33">
        <v>194</v>
      </c>
      <c r="O1800" s="33">
        <v>0</v>
      </c>
    </row>
    <row r="1801" spans="1:15" x14ac:dyDescent="0.25">
      <c r="A1801" s="33"/>
      <c r="B1801" s="33">
        <v>28.97</v>
      </c>
      <c r="C1801" s="33">
        <v>50.51</v>
      </c>
      <c r="F1801" s="33">
        <v>7.32</v>
      </c>
      <c r="G1801" s="33">
        <v>479</v>
      </c>
      <c r="H1801" s="33">
        <v>28.97</v>
      </c>
      <c r="L1801" s="33">
        <v>28.97</v>
      </c>
      <c r="M1801" s="33">
        <v>7.32</v>
      </c>
      <c r="N1801" s="33">
        <v>479</v>
      </c>
      <c r="O1801" s="33">
        <v>0</v>
      </c>
    </row>
    <row r="1802" spans="1:15" x14ac:dyDescent="0.25">
      <c r="A1802" s="33"/>
      <c r="B1802" s="33">
        <v>4.9800000000000004</v>
      </c>
      <c r="C1802" s="33">
        <v>39.18</v>
      </c>
      <c r="F1802" s="33">
        <v>11.88</v>
      </c>
      <c r="G1802" s="33">
        <v>872</v>
      </c>
      <c r="H1802" s="33">
        <v>4.9800000000000004</v>
      </c>
      <c r="L1802" s="33">
        <v>4.9800000000000004</v>
      </c>
      <c r="M1802" s="33">
        <v>11.88</v>
      </c>
      <c r="N1802" s="33">
        <v>872</v>
      </c>
      <c r="O1802" s="33">
        <v>0</v>
      </c>
    </row>
    <row r="1803" spans="1:15" x14ac:dyDescent="0.25">
      <c r="A1803" s="33"/>
      <c r="B1803" s="33">
        <v>44.04</v>
      </c>
      <c r="C1803" s="33">
        <v>19.010000000000002</v>
      </c>
      <c r="F1803" s="33">
        <v>9.08</v>
      </c>
      <c r="G1803" s="33">
        <v>134</v>
      </c>
      <c r="H1803" s="33">
        <v>44.04</v>
      </c>
      <c r="L1803" s="33">
        <v>44.04</v>
      </c>
      <c r="M1803" s="33">
        <v>9.08</v>
      </c>
      <c r="N1803" s="33">
        <v>134</v>
      </c>
      <c r="O1803" s="33">
        <v>0</v>
      </c>
    </row>
    <row r="1804" spans="1:15" x14ac:dyDescent="0.25">
      <c r="A1804" s="33"/>
      <c r="B1804" s="33">
        <v>20.11</v>
      </c>
      <c r="C1804" s="33">
        <v>25.89</v>
      </c>
      <c r="F1804" s="33">
        <v>2.12</v>
      </c>
      <c r="G1804" s="33">
        <v>441</v>
      </c>
      <c r="H1804" s="33">
        <v>20.11</v>
      </c>
      <c r="L1804" s="33">
        <v>20.11</v>
      </c>
      <c r="M1804" s="33">
        <v>2.12</v>
      </c>
      <c r="N1804" s="33">
        <v>441</v>
      </c>
      <c r="O1804" s="33">
        <v>0</v>
      </c>
    </row>
    <row r="1805" spans="1:15" x14ac:dyDescent="0.25">
      <c r="A1805" s="33"/>
      <c r="B1805" s="33">
        <v>70.319999999999993</v>
      </c>
      <c r="C1805" s="33">
        <v>52.66</v>
      </c>
      <c r="F1805" s="33">
        <v>21.77</v>
      </c>
      <c r="G1805" s="33">
        <v>308</v>
      </c>
      <c r="H1805" s="33">
        <v>70.319999999999993</v>
      </c>
      <c r="L1805" s="33">
        <v>70.319999999999993</v>
      </c>
      <c r="M1805" s="33">
        <v>21.77</v>
      </c>
      <c r="N1805" s="33">
        <v>308</v>
      </c>
      <c r="O1805" s="33">
        <v>0</v>
      </c>
    </row>
    <row r="1806" spans="1:15" x14ac:dyDescent="0.25">
      <c r="A1806" s="33"/>
      <c r="B1806" s="33">
        <v>36.42</v>
      </c>
      <c r="C1806" s="33">
        <v>64.739999999999995</v>
      </c>
      <c r="F1806" s="33">
        <v>6.71</v>
      </c>
      <c r="G1806" s="33">
        <v>373</v>
      </c>
      <c r="H1806" s="33">
        <v>36.42</v>
      </c>
      <c r="L1806" s="33">
        <v>36.42</v>
      </c>
      <c r="M1806" s="33">
        <v>6.71</v>
      </c>
      <c r="N1806" s="33">
        <v>373</v>
      </c>
      <c r="O1806" s="33">
        <v>0</v>
      </c>
    </row>
    <row r="1807" spans="1:15" x14ac:dyDescent="0.25">
      <c r="A1807" s="33"/>
      <c r="B1807" s="33">
        <v>46.45</v>
      </c>
      <c r="C1807" s="33">
        <v>29.26</v>
      </c>
      <c r="F1807" s="33">
        <v>16.04</v>
      </c>
      <c r="G1807" s="33">
        <v>23</v>
      </c>
      <c r="H1807" s="33">
        <v>46.45</v>
      </c>
      <c r="L1807" s="33">
        <v>46.45</v>
      </c>
      <c r="M1807" s="33">
        <v>16.04</v>
      </c>
      <c r="N1807" s="33">
        <v>23</v>
      </c>
      <c r="O1807" s="33">
        <v>0</v>
      </c>
    </row>
    <row r="1808" spans="1:15" x14ac:dyDescent="0.25">
      <c r="A1808" s="33"/>
      <c r="B1808" s="33">
        <v>42.38</v>
      </c>
      <c r="C1808" s="33">
        <v>2.2000000000000002</v>
      </c>
      <c r="F1808" s="33">
        <v>3.32</v>
      </c>
      <c r="G1808" s="33">
        <v>19235</v>
      </c>
      <c r="H1808" s="33">
        <v>42.38</v>
      </c>
      <c r="L1808" s="33">
        <v>42.38</v>
      </c>
      <c r="M1808" s="33">
        <v>3.32</v>
      </c>
      <c r="N1808" s="33">
        <v>19235</v>
      </c>
      <c r="O1808" s="33">
        <v>0</v>
      </c>
    </row>
    <row r="1809" spans="1:15" x14ac:dyDescent="0.25">
      <c r="A1809" s="33"/>
      <c r="B1809" s="33">
        <v>52.32</v>
      </c>
      <c r="C1809" s="33">
        <v>24.26</v>
      </c>
      <c r="F1809" s="33">
        <v>3.26</v>
      </c>
      <c r="G1809" s="33">
        <v>813</v>
      </c>
      <c r="H1809" s="33">
        <v>52.32</v>
      </c>
      <c r="L1809" s="33">
        <v>52.32</v>
      </c>
      <c r="M1809" s="33">
        <v>3.26</v>
      </c>
      <c r="N1809" s="33">
        <v>813</v>
      </c>
      <c r="O1809" s="33">
        <v>0</v>
      </c>
    </row>
    <row r="1810" spans="1:15" x14ac:dyDescent="0.25">
      <c r="A1810" s="33"/>
      <c r="B1810" s="33">
        <v>34.36</v>
      </c>
      <c r="C1810" s="33">
        <v>23.85</v>
      </c>
      <c r="F1810" s="33">
        <v>27.87</v>
      </c>
      <c r="G1810" s="33">
        <v>588</v>
      </c>
      <c r="H1810" s="33">
        <v>34.36</v>
      </c>
      <c r="L1810" s="33">
        <v>34.36</v>
      </c>
      <c r="M1810" s="33">
        <v>27.87</v>
      </c>
      <c r="N1810" s="33">
        <v>588</v>
      </c>
      <c r="O1810" s="33">
        <v>0</v>
      </c>
    </row>
    <row r="1811" spans="1:15" x14ac:dyDescent="0.25">
      <c r="A1811" s="33"/>
      <c r="B1811" s="33">
        <v>31.35</v>
      </c>
      <c r="C1811" s="33">
        <v>28.79</v>
      </c>
      <c r="F1811" s="33">
        <v>19.399999999999999</v>
      </c>
      <c r="G1811" s="33">
        <v>1416</v>
      </c>
      <c r="H1811" s="33">
        <v>31.35</v>
      </c>
      <c r="L1811" s="33">
        <v>31.35</v>
      </c>
      <c r="M1811" s="33">
        <v>19.399999999999999</v>
      </c>
      <c r="N1811" s="33">
        <v>1416</v>
      </c>
      <c r="O1811" s="33">
        <v>0</v>
      </c>
    </row>
    <row r="1812" spans="1:15" x14ac:dyDescent="0.25">
      <c r="A1812" s="33"/>
      <c r="B1812" s="33">
        <v>50.62</v>
      </c>
      <c r="C1812" s="33">
        <v>31.83</v>
      </c>
      <c r="F1812" s="33">
        <v>13.22</v>
      </c>
      <c r="G1812" s="33">
        <v>32</v>
      </c>
      <c r="H1812" s="33">
        <v>50.62</v>
      </c>
      <c r="L1812" s="33">
        <v>50.62</v>
      </c>
      <c r="M1812" s="33">
        <v>13.22</v>
      </c>
      <c r="N1812" s="33">
        <v>32</v>
      </c>
      <c r="O1812" s="33">
        <v>0</v>
      </c>
    </row>
    <row r="1813" spans="1:15" x14ac:dyDescent="0.25">
      <c r="A1813" s="33"/>
      <c r="B1813" s="33">
        <v>57.91</v>
      </c>
      <c r="C1813" s="33">
        <v>46.86</v>
      </c>
      <c r="F1813" s="33">
        <v>22.51</v>
      </c>
      <c r="G1813" s="33">
        <v>310</v>
      </c>
      <c r="H1813" s="33">
        <v>57.91</v>
      </c>
      <c r="L1813" s="33">
        <v>57.91</v>
      </c>
      <c r="M1813" s="33">
        <v>22.51</v>
      </c>
      <c r="N1813" s="33">
        <v>310</v>
      </c>
      <c r="O1813" s="33">
        <v>0</v>
      </c>
    </row>
    <row r="1814" spans="1:15" x14ac:dyDescent="0.25">
      <c r="A1814" s="33"/>
      <c r="B1814" s="33">
        <v>43.04</v>
      </c>
      <c r="C1814" s="33">
        <v>58.77</v>
      </c>
      <c r="F1814" s="33">
        <v>16.48</v>
      </c>
      <c r="G1814" s="33">
        <v>106</v>
      </c>
      <c r="H1814" s="33">
        <v>43.04</v>
      </c>
      <c r="L1814" s="33">
        <v>43.04</v>
      </c>
      <c r="M1814" s="33">
        <v>16.48</v>
      </c>
      <c r="N1814" s="33">
        <v>106</v>
      </c>
      <c r="O1814" s="33">
        <v>0</v>
      </c>
    </row>
    <row r="1815" spans="1:15" x14ac:dyDescent="0.25">
      <c r="A1815" s="33"/>
      <c r="B1815" s="33">
        <v>25.91</v>
      </c>
      <c r="C1815" s="33">
        <v>41.99</v>
      </c>
      <c r="F1815" s="33">
        <v>16.68</v>
      </c>
      <c r="G1815" s="33">
        <v>1289</v>
      </c>
      <c r="H1815" s="33">
        <v>25.91</v>
      </c>
      <c r="L1815" s="33">
        <v>25.91</v>
      </c>
      <c r="M1815" s="33">
        <v>16.68</v>
      </c>
      <c r="N1815" s="33">
        <v>1289</v>
      </c>
      <c r="O1815" s="33">
        <v>0</v>
      </c>
    </row>
    <row r="1816" spans="1:15" x14ac:dyDescent="0.25">
      <c r="A1816" s="33"/>
      <c r="B1816" s="33">
        <v>66.89</v>
      </c>
      <c r="C1816" s="33">
        <v>61.52</v>
      </c>
      <c r="F1816" s="33">
        <v>47.19</v>
      </c>
      <c r="G1816" s="33">
        <v>374</v>
      </c>
      <c r="H1816" s="33">
        <v>66.89</v>
      </c>
      <c r="L1816" s="33">
        <v>66.89</v>
      </c>
      <c r="M1816" s="33">
        <v>47.19</v>
      </c>
      <c r="N1816" s="33">
        <v>374</v>
      </c>
      <c r="O1816" s="33">
        <v>0</v>
      </c>
    </row>
    <row r="1817" spans="1:15" x14ac:dyDescent="0.25">
      <c r="A1817" s="33"/>
      <c r="B1817" s="33">
        <v>11.75</v>
      </c>
      <c r="C1817" s="33">
        <v>64.040000000000006</v>
      </c>
      <c r="F1817" s="33">
        <v>11.51</v>
      </c>
      <c r="G1817" s="33">
        <v>393</v>
      </c>
      <c r="H1817" s="33">
        <v>11.75</v>
      </c>
      <c r="L1817" s="33">
        <v>11.75</v>
      </c>
      <c r="M1817" s="33">
        <v>11.51</v>
      </c>
      <c r="N1817" s="33">
        <v>393</v>
      </c>
      <c r="O1817" s="33">
        <v>0</v>
      </c>
    </row>
    <row r="1818" spans="1:15" x14ac:dyDescent="0.25">
      <c r="A1818" s="33"/>
      <c r="B1818" s="33">
        <v>51.54</v>
      </c>
      <c r="C1818" s="33">
        <v>61.18</v>
      </c>
      <c r="F1818" s="33">
        <v>16.190000000000001</v>
      </c>
      <c r="G1818" s="33">
        <v>277</v>
      </c>
      <c r="H1818" s="33">
        <v>51.54</v>
      </c>
      <c r="L1818" s="33">
        <v>51.54</v>
      </c>
      <c r="M1818" s="33">
        <v>16.190000000000001</v>
      </c>
      <c r="N1818" s="33">
        <v>277</v>
      </c>
      <c r="O1818" s="33">
        <v>0</v>
      </c>
    </row>
    <row r="1819" spans="1:15" x14ac:dyDescent="0.25">
      <c r="A1819" s="33"/>
      <c r="B1819" s="33">
        <v>39.58</v>
      </c>
      <c r="C1819" s="33">
        <v>27.74</v>
      </c>
      <c r="F1819" s="33">
        <v>9.68</v>
      </c>
      <c r="G1819" s="33">
        <v>263</v>
      </c>
      <c r="H1819" s="33">
        <v>39.58</v>
      </c>
      <c r="L1819" s="33">
        <v>39.58</v>
      </c>
      <c r="M1819" s="33">
        <v>9.68</v>
      </c>
      <c r="N1819" s="33">
        <v>263</v>
      </c>
      <c r="O1819" s="33">
        <v>0</v>
      </c>
    </row>
    <row r="1820" spans="1:15" x14ac:dyDescent="0.25">
      <c r="A1820" s="33"/>
      <c r="B1820" s="33">
        <v>28.47</v>
      </c>
      <c r="C1820" s="33">
        <v>39.159999999999997</v>
      </c>
      <c r="F1820" s="33">
        <v>13.75</v>
      </c>
      <c r="G1820" s="33">
        <v>224</v>
      </c>
      <c r="H1820" s="33">
        <v>28.47</v>
      </c>
      <c r="L1820" s="33">
        <v>28.47</v>
      </c>
      <c r="M1820" s="33">
        <v>13.75</v>
      </c>
      <c r="N1820" s="33">
        <v>224</v>
      </c>
      <c r="O1820" s="33">
        <v>0</v>
      </c>
    </row>
    <row r="1821" spans="1:15" x14ac:dyDescent="0.25">
      <c r="A1821" s="33"/>
      <c r="B1821" s="33">
        <v>32.94</v>
      </c>
      <c r="C1821" s="33">
        <v>24.94</v>
      </c>
      <c r="F1821" s="33">
        <v>7.52</v>
      </c>
      <c r="G1821" s="33">
        <v>102</v>
      </c>
      <c r="H1821" s="33">
        <v>32.94</v>
      </c>
      <c r="L1821" s="33">
        <v>32.94</v>
      </c>
      <c r="M1821" s="33">
        <v>7.52</v>
      </c>
      <c r="N1821" s="33">
        <v>102</v>
      </c>
      <c r="O1821" s="33">
        <v>0</v>
      </c>
    </row>
    <row r="1822" spans="1:15" x14ac:dyDescent="0.25">
      <c r="A1822" s="33"/>
      <c r="B1822" s="33">
        <v>38.08</v>
      </c>
      <c r="C1822" s="33">
        <v>36.299999999999997</v>
      </c>
      <c r="F1822" s="33">
        <v>21.74</v>
      </c>
      <c r="G1822" s="33">
        <v>238</v>
      </c>
      <c r="H1822" s="33">
        <v>38.08</v>
      </c>
      <c r="L1822" s="33">
        <v>38.08</v>
      </c>
      <c r="M1822" s="33">
        <v>21.74</v>
      </c>
      <c r="N1822" s="33">
        <v>238</v>
      </c>
      <c r="O1822" s="33">
        <v>0</v>
      </c>
    </row>
    <row r="1823" spans="1:15" x14ac:dyDescent="0.25">
      <c r="A1823" s="33"/>
      <c r="B1823" s="33">
        <v>57.52</v>
      </c>
      <c r="C1823" s="33">
        <v>0.99</v>
      </c>
      <c r="F1823" s="33">
        <v>11.58</v>
      </c>
      <c r="G1823" s="33">
        <v>290</v>
      </c>
      <c r="H1823" s="33">
        <v>57.52</v>
      </c>
      <c r="L1823" s="33">
        <v>57.52</v>
      </c>
      <c r="M1823" s="33">
        <v>11.58</v>
      </c>
      <c r="N1823" s="33">
        <v>290</v>
      </c>
      <c r="O1823" s="33">
        <v>0</v>
      </c>
    </row>
    <row r="1824" spans="1:15" x14ac:dyDescent="0.25">
      <c r="A1824" s="33"/>
      <c r="B1824" s="33">
        <v>20.74</v>
      </c>
      <c r="C1824" s="33">
        <v>17.53</v>
      </c>
      <c r="F1824" s="33">
        <v>1.45</v>
      </c>
      <c r="G1824" s="33">
        <v>1330</v>
      </c>
      <c r="H1824" s="33">
        <v>20.74</v>
      </c>
      <c r="L1824" s="33">
        <v>20.74</v>
      </c>
      <c r="M1824" s="33">
        <v>1.45</v>
      </c>
      <c r="N1824" s="33">
        <v>1330</v>
      </c>
      <c r="O1824" s="33">
        <v>0</v>
      </c>
    </row>
    <row r="1825" spans="1:15" x14ac:dyDescent="0.25">
      <c r="A1825" s="33"/>
      <c r="B1825" s="33">
        <v>48.29</v>
      </c>
      <c r="C1825" s="33">
        <v>33.69</v>
      </c>
      <c r="F1825" s="33">
        <v>12.96</v>
      </c>
      <c r="G1825" s="33">
        <v>906</v>
      </c>
      <c r="H1825" s="33">
        <v>48.29</v>
      </c>
      <c r="L1825" s="33">
        <v>48.29</v>
      </c>
      <c r="M1825" s="33">
        <v>12.96</v>
      </c>
      <c r="N1825" s="33">
        <v>906</v>
      </c>
      <c r="O1825" s="33">
        <v>0</v>
      </c>
    </row>
    <row r="1826" spans="1:15" x14ac:dyDescent="0.25">
      <c r="A1826" s="33"/>
      <c r="B1826" s="33">
        <v>36.76</v>
      </c>
      <c r="C1826" s="33">
        <v>15.79</v>
      </c>
      <c r="F1826" s="33">
        <v>21.12</v>
      </c>
      <c r="G1826" s="33">
        <v>323</v>
      </c>
      <c r="H1826" s="33">
        <v>36.76</v>
      </c>
      <c r="L1826" s="33">
        <v>36.76</v>
      </c>
      <c r="M1826" s="33">
        <v>21.12</v>
      </c>
      <c r="N1826" s="33">
        <v>323</v>
      </c>
      <c r="O1826" s="33">
        <v>0</v>
      </c>
    </row>
    <row r="1827" spans="1:15" x14ac:dyDescent="0.25">
      <c r="A1827" s="33"/>
      <c r="B1827" s="33">
        <v>12.42</v>
      </c>
      <c r="C1827" s="33">
        <v>68.11</v>
      </c>
      <c r="F1827" s="33">
        <v>5.09</v>
      </c>
      <c r="G1827" s="33">
        <v>134</v>
      </c>
      <c r="H1827" s="33">
        <v>12.42</v>
      </c>
      <c r="L1827" s="33">
        <v>12.42</v>
      </c>
      <c r="M1827" s="33">
        <v>5.09</v>
      </c>
      <c r="N1827" s="33">
        <v>134</v>
      </c>
      <c r="O1827" s="33">
        <v>0</v>
      </c>
    </row>
    <row r="1828" spans="1:15" x14ac:dyDescent="0.25">
      <c r="A1828" s="33"/>
      <c r="B1828" s="33">
        <v>32.1</v>
      </c>
      <c r="C1828" s="33">
        <v>5.54</v>
      </c>
      <c r="F1828" s="33">
        <v>4.6100000000000003</v>
      </c>
      <c r="G1828" s="33">
        <v>326</v>
      </c>
      <c r="H1828" s="33">
        <v>32.1</v>
      </c>
      <c r="L1828" s="33">
        <v>32.1</v>
      </c>
      <c r="M1828" s="33">
        <v>4.6100000000000003</v>
      </c>
      <c r="N1828" s="33">
        <v>326</v>
      </c>
      <c r="O1828" s="33">
        <v>0</v>
      </c>
    </row>
    <row r="1829" spans="1:15" x14ac:dyDescent="0.25">
      <c r="A1829" s="33"/>
      <c r="B1829" s="33">
        <v>34.9</v>
      </c>
      <c r="C1829" s="33">
        <v>47.2</v>
      </c>
      <c r="F1829" s="33">
        <v>23.17</v>
      </c>
      <c r="G1829" s="33">
        <v>201</v>
      </c>
      <c r="H1829" s="33">
        <v>34.9</v>
      </c>
      <c r="L1829" s="33">
        <v>34.9</v>
      </c>
      <c r="M1829" s="33">
        <v>23.17</v>
      </c>
      <c r="N1829" s="33">
        <v>201</v>
      </c>
      <c r="O1829" s="33">
        <v>0</v>
      </c>
    </row>
    <row r="1830" spans="1:15" x14ac:dyDescent="0.25">
      <c r="A1830" s="33"/>
      <c r="B1830" s="33">
        <v>54.37</v>
      </c>
      <c r="C1830" s="33">
        <v>42.61</v>
      </c>
      <c r="F1830" s="33">
        <v>7.03</v>
      </c>
      <c r="G1830" s="33">
        <v>792</v>
      </c>
      <c r="H1830" s="33">
        <v>54.37</v>
      </c>
      <c r="L1830" s="33">
        <v>54.37</v>
      </c>
      <c r="M1830" s="33">
        <v>7.03</v>
      </c>
      <c r="N1830" s="33">
        <v>792</v>
      </c>
      <c r="O1830" s="33">
        <v>0</v>
      </c>
    </row>
    <row r="1831" spans="1:15" x14ac:dyDescent="0.25">
      <c r="A1831" s="33"/>
      <c r="B1831" s="33">
        <v>44.14</v>
      </c>
      <c r="C1831" s="33">
        <v>9.01</v>
      </c>
      <c r="F1831" s="33">
        <v>8.43</v>
      </c>
      <c r="G1831" s="33">
        <v>847</v>
      </c>
      <c r="H1831" s="33">
        <v>44.14</v>
      </c>
      <c r="L1831" s="33">
        <v>44.14</v>
      </c>
      <c r="M1831" s="33">
        <v>8.43</v>
      </c>
      <c r="N1831" s="33">
        <v>847</v>
      </c>
      <c r="O1831" s="33">
        <v>0</v>
      </c>
    </row>
    <row r="1832" spans="1:15" x14ac:dyDescent="0.25">
      <c r="A1832" s="33"/>
      <c r="B1832" s="33">
        <v>48.02</v>
      </c>
      <c r="C1832" s="33">
        <v>11.55</v>
      </c>
      <c r="F1832" s="33">
        <v>3.87</v>
      </c>
      <c r="G1832" s="33">
        <v>133</v>
      </c>
      <c r="H1832" s="33">
        <v>48.02</v>
      </c>
      <c r="L1832" s="33">
        <v>48.02</v>
      </c>
      <c r="M1832" s="33">
        <v>3.87</v>
      </c>
      <c r="N1832" s="33">
        <v>133</v>
      </c>
      <c r="O1832" s="33">
        <v>0</v>
      </c>
    </row>
    <row r="1833" spans="1:15" x14ac:dyDescent="0.25">
      <c r="A1833" s="33"/>
      <c r="B1833" s="33">
        <v>33.32</v>
      </c>
      <c r="C1833" s="33">
        <v>49.72</v>
      </c>
      <c r="F1833" s="33">
        <v>7.97</v>
      </c>
      <c r="G1833" s="33">
        <v>175</v>
      </c>
      <c r="H1833" s="33">
        <v>33.32</v>
      </c>
      <c r="L1833" s="33">
        <v>33.32</v>
      </c>
      <c r="M1833" s="33">
        <v>7.97</v>
      </c>
      <c r="N1833" s="33">
        <v>175</v>
      </c>
      <c r="O1833" s="33">
        <v>0</v>
      </c>
    </row>
    <row r="1834" spans="1:15" x14ac:dyDescent="0.25">
      <c r="A1834" s="33"/>
      <c r="B1834" s="33">
        <v>43.36</v>
      </c>
      <c r="C1834" s="33">
        <v>63.82</v>
      </c>
      <c r="F1834" s="33">
        <v>15.82</v>
      </c>
      <c r="G1834" s="33">
        <v>601</v>
      </c>
      <c r="H1834" s="33">
        <v>43.36</v>
      </c>
      <c r="L1834" s="33">
        <v>43.36</v>
      </c>
      <c r="M1834" s="33">
        <v>15.82</v>
      </c>
      <c r="N1834" s="33">
        <v>601</v>
      </c>
      <c r="O1834" s="33">
        <v>0</v>
      </c>
    </row>
    <row r="1835" spans="1:15" x14ac:dyDescent="0.25">
      <c r="A1835" s="33"/>
      <c r="B1835" s="33">
        <v>21.28</v>
      </c>
      <c r="C1835" s="33">
        <v>48.87</v>
      </c>
      <c r="F1835" s="33">
        <v>9.48</v>
      </c>
      <c r="G1835" s="33">
        <v>350</v>
      </c>
      <c r="H1835" s="33">
        <v>21.28</v>
      </c>
      <c r="L1835" s="33">
        <v>21.28</v>
      </c>
      <c r="M1835" s="33">
        <v>9.48</v>
      </c>
      <c r="N1835" s="33">
        <v>350</v>
      </c>
      <c r="O1835" s="33">
        <v>0</v>
      </c>
    </row>
    <row r="1836" spans="1:15" x14ac:dyDescent="0.25">
      <c r="A1836" s="33"/>
      <c r="B1836" s="33">
        <v>46.47</v>
      </c>
      <c r="C1836" s="33">
        <v>50.56</v>
      </c>
      <c r="F1836" s="33">
        <v>8.15</v>
      </c>
      <c r="G1836" s="33">
        <v>62</v>
      </c>
      <c r="H1836" s="33">
        <v>46.47</v>
      </c>
      <c r="L1836" s="33">
        <v>46.47</v>
      </c>
      <c r="M1836" s="33">
        <v>8.15</v>
      </c>
      <c r="N1836" s="33">
        <v>62</v>
      </c>
      <c r="O1836" s="33">
        <v>0</v>
      </c>
    </row>
    <row r="1837" spans="1:15" x14ac:dyDescent="0.25">
      <c r="A1837" s="33"/>
      <c r="B1837" s="33">
        <v>45.5</v>
      </c>
      <c r="C1837" s="33">
        <v>34.61</v>
      </c>
      <c r="F1837" s="33">
        <v>1.89</v>
      </c>
      <c r="G1837" s="33">
        <v>217</v>
      </c>
      <c r="H1837" s="33">
        <v>45.5</v>
      </c>
      <c r="L1837" s="33">
        <v>45.5</v>
      </c>
      <c r="M1837" s="33">
        <v>1.89</v>
      </c>
      <c r="N1837" s="33">
        <v>217</v>
      </c>
      <c r="O1837" s="33">
        <v>0</v>
      </c>
    </row>
    <row r="1838" spans="1:15" x14ac:dyDescent="0.25">
      <c r="A1838" s="33"/>
      <c r="B1838" s="33">
        <v>11.7</v>
      </c>
      <c r="C1838" s="33">
        <v>34.6</v>
      </c>
      <c r="F1838" s="33">
        <v>10.64</v>
      </c>
      <c r="G1838" s="33">
        <v>459</v>
      </c>
      <c r="H1838" s="33">
        <v>11.7</v>
      </c>
      <c r="L1838" s="33">
        <v>11.7</v>
      </c>
      <c r="M1838" s="33">
        <v>10.64</v>
      </c>
      <c r="N1838" s="33">
        <v>459</v>
      </c>
      <c r="O1838" s="33">
        <v>0</v>
      </c>
    </row>
    <row r="1839" spans="1:15" x14ac:dyDescent="0.25">
      <c r="A1839" s="33"/>
      <c r="B1839" s="33">
        <v>23.33</v>
      </c>
      <c r="C1839" s="33">
        <v>53.89</v>
      </c>
      <c r="F1839" s="33">
        <v>10.74</v>
      </c>
      <c r="G1839" s="33">
        <v>830</v>
      </c>
      <c r="H1839" s="33">
        <v>23.33</v>
      </c>
      <c r="L1839" s="33">
        <v>23.33</v>
      </c>
      <c r="M1839" s="33">
        <v>10.74</v>
      </c>
      <c r="N1839" s="33">
        <v>830</v>
      </c>
      <c r="O1839" s="33">
        <v>0</v>
      </c>
    </row>
    <row r="1840" spans="1:15" x14ac:dyDescent="0.25">
      <c r="A1840" s="33"/>
      <c r="B1840" s="33">
        <v>15.01</v>
      </c>
      <c r="C1840" s="33">
        <v>52.96</v>
      </c>
      <c r="F1840" s="33">
        <v>3.14</v>
      </c>
      <c r="G1840" s="33">
        <v>2553</v>
      </c>
      <c r="H1840" s="33">
        <v>15.01</v>
      </c>
      <c r="L1840" s="33">
        <v>15.01</v>
      </c>
      <c r="M1840" s="33">
        <v>3.14</v>
      </c>
      <c r="N1840" s="33">
        <v>2553</v>
      </c>
      <c r="O1840" s="33">
        <v>0</v>
      </c>
    </row>
    <row r="1841" spans="1:15" x14ac:dyDescent="0.25">
      <c r="A1841" s="33"/>
      <c r="B1841" s="33">
        <v>39.49</v>
      </c>
      <c r="C1841" s="33">
        <v>42.69</v>
      </c>
      <c r="F1841" s="33">
        <v>5.19</v>
      </c>
      <c r="G1841" s="33">
        <v>279</v>
      </c>
      <c r="H1841" s="33">
        <v>39.49</v>
      </c>
      <c r="L1841" s="33">
        <v>39.49</v>
      </c>
      <c r="M1841" s="33">
        <v>5.19</v>
      </c>
      <c r="N1841" s="33">
        <v>279</v>
      </c>
      <c r="O1841" s="33">
        <v>0</v>
      </c>
    </row>
    <row r="1842" spans="1:15" x14ac:dyDescent="0.25">
      <c r="A1842" s="33"/>
      <c r="B1842" s="33">
        <v>51.82</v>
      </c>
      <c r="C1842" s="33">
        <v>60.81</v>
      </c>
      <c r="F1842" s="33">
        <v>24.35</v>
      </c>
      <c r="G1842" s="33">
        <v>87</v>
      </c>
      <c r="H1842" s="33">
        <v>51.82</v>
      </c>
      <c r="L1842" s="33">
        <v>51.82</v>
      </c>
      <c r="M1842" s="33">
        <v>24.35</v>
      </c>
      <c r="N1842" s="33">
        <v>87</v>
      </c>
      <c r="O1842" s="33">
        <v>0</v>
      </c>
    </row>
    <row r="1843" spans="1:15" x14ac:dyDescent="0.25">
      <c r="A1843" s="33"/>
      <c r="B1843" s="33">
        <v>13.53</v>
      </c>
      <c r="C1843" s="33">
        <v>51.37</v>
      </c>
      <c r="F1843" s="33">
        <v>2.85</v>
      </c>
      <c r="G1843" s="33">
        <v>877</v>
      </c>
      <c r="H1843" s="33">
        <v>13.53</v>
      </c>
      <c r="L1843" s="33">
        <v>13.53</v>
      </c>
      <c r="M1843" s="33">
        <v>2.85</v>
      </c>
      <c r="N1843" s="33">
        <v>877</v>
      </c>
      <c r="O1843" s="33">
        <v>0</v>
      </c>
    </row>
    <row r="1844" spans="1:15" x14ac:dyDescent="0.25">
      <c r="A1844" s="33"/>
      <c r="B1844" s="33">
        <v>34.94</v>
      </c>
      <c r="C1844" s="33">
        <v>50.64</v>
      </c>
      <c r="F1844" s="33">
        <v>11.84</v>
      </c>
      <c r="G1844" s="33">
        <v>1568</v>
      </c>
      <c r="H1844" s="33">
        <v>34.94</v>
      </c>
      <c r="L1844" s="33">
        <v>34.94</v>
      </c>
      <c r="M1844" s="33">
        <v>11.84</v>
      </c>
      <c r="N1844" s="33">
        <v>1568</v>
      </c>
      <c r="O1844" s="33">
        <v>0</v>
      </c>
    </row>
    <row r="1845" spans="1:15" x14ac:dyDescent="0.25">
      <c r="A1845" s="33"/>
      <c r="B1845" s="33">
        <v>42.15</v>
      </c>
      <c r="C1845" s="33">
        <v>32.590000000000003</v>
      </c>
      <c r="F1845" s="33">
        <v>5.9</v>
      </c>
      <c r="G1845" s="33">
        <v>401</v>
      </c>
      <c r="H1845" s="33">
        <v>42.15</v>
      </c>
      <c r="L1845" s="33">
        <v>42.15</v>
      </c>
      <c r="M1845" s="33">
        <v>5.9</v>
      </c>
      <c r="N1845" s="33">
        <v>401</v>
      </c>
      <c r="O1845" s="33">
        <v>0</v>
      </c>
    </row>
    <row r="1846" spans="1:15" x14ac:dyDescent="0.25">
      <c r="A1846" s="33"/>
      <c r="B1846" s="33">
        <v>44.13</v>
      </c>
      <c r="C1846" s="33">
        <v>41.18</v>
      </c>
      <c r="F1846" s="33">
        <v>12.81</v>
      </c>
      <c r="G1846" s="33">
        <v>804</v>
      </c>
      <c r="H1846" s="33">
        <v>44.13</v>
      </c>
      <c r="L1846" s="33">
        <v>44.13</v>
      </c>
      <c r="M1846" s="33">
        <v>12.81</v>
      </c>
      <c r="N1846" s="33">
        <v>804</v>
      </c>
      <c r="O1846" s="33">
        <v>0</v>
      </c>
    </row>
    <row r="1847" spans="1:15" x14ac:dyDescent="0.25">
      <c r="A1847" s="33"/>
      <c r="B1847" s="33">
        <v>33.729999999999997</v>
      </c>
      <c r="C1847" s="33">
        <v>41.71</v>
      </c>
      <c r="F1847" s="33">
        <v>9.14</v>
      </c>
      <c r="G1847" s="33">
        <v>102</v>
      </c>
      <c r="H1847" s="33">
        <v>33.729999999999997</v>
      </c>
      <c r="L1847" s="33">
        <v>33.729999999999997</v>
      </c>
      <c r="M1847" s="33">
        <v>9.14</v>
      </c>
      <c r="N1847" s="33">
        <v>102</v>
      </c>
      <c r="O1847" s="33">
        <v>0</v>
      </c>
    </row>
    <row r="1848" spans="1:15" x14ac:dyDescent="0.25">
      <c r="A1848" s="33"/>
      <c r="B1848" s="33">
        <v>41.55</v>
      </c>
      <c r="C1848" s="33">
        <v>40.14</v>
      </c>
      <c r="F1848" s="33">
        <v>24.92</v>
      </c>
      <c r="G1848" s="33">
        <v>601</v>
      </c>
      <c r="H1848" s="33">
        <v>41.55</v>
      </c>
      <c r="L1848" s="33">
        <v>41.55</v>
      </c>
      <c r="M1848" s="33">
        <v>24.92</v>
      </c>
      <c r="N1848" s="33">
        <v>601</v>
      </c>
      <c r="O1848" s="33">
        <v>0</v>
      </c>
    </row>
    <row r="1849" spans="1:15" x14ac:dyDescent="0.25">
      <c r="A1849" s="33"/>
      <c r="B1849" s="33">
        <v>26.18</v>
      </c>
      <c r="C1849" s="33">
        <v>29.73</v>
      </c>
      <c r="F1849" s="33">
        <v>11</v>
      </c>
      <c r="G1849" s="33">
        <v>131</v>
      </c>
      <c r="H1849" s="33">
        <v>26.18</v>
      </c>
      <c r="L1849" s="33">
        <v>26.18</v>
      </c>
      <c r="M1849" s="33">
        <v>11</v>
      </c>
      <c r="N1849" s="33">
        <v>131</v>
      </c>
      <c r="O1849" s="33">
        <v>0</v>
      </c>
    </row>
    <row r="1850" spans="1:15" x14ac:dyDescent="0.25">
      <c r="A1850" s="33"/>
      <c r="B1850" s="33">
        <v>40.82</v>
      </c>
      <c r="C1850" s="33">
        <v>45.56</v>
      </c>
      <c r="F1850" s="33">
        <v>8.01</v>
      </c>
      <c r="G1850" s="33">
        <v>97</v>
      </c>
      <c r="H1850" s="33">
        <v>40.82</v>
      </c>
      <c r="L1850" s="33">
        <v>40.82</v>
      </c>
      <c r="M1850" s="33">
        <v>8.01</v>
      </c>
      <c r="N1850" s="33">
        <v>97</v>
      </c>
      <c r="O1850" s="33">
        <v>0</v>
      </c>
    </row>
    <row r="1851" spans="1:15" x14ac:dyDescent="0.25">
      <c r="A1851" s="33"/>
      <c r="B1851" s="33">
        <v>17.149999999999999</v>
      </c>
      <c r="C1851" s="33">
        <v>25.42</v>
      </c>
      <c r="F1851" s="33">
        <v>13.85</v>
      </c>
      <c r="G1851" s="33">
        <v>88</v>
      </c>
      <c r="H1851" s="33">
        <v>17.149999999999999</v>
      </c>
      <c r="L1851" s="33">
        <v>17.149999999999999</v>
      </c>
      <c r="M1851" s="33">
        <v>13.85</v>
      </c>
      <c r="N1851" s="33">
        <v>88</v>
      </c>
      <c r="O1851" s="33">
        <v>0</v>
      </c>
    </row>
    <row r="1852" spans="1:15" x14ac:dyDescent="0.25">
      <c r="A1852" s="33"/>
      <c r="B1852" s="33">
        <v>9.1</v>
      </c>
      <c r="C1852" s="33">
        <v>14.84</v>
      </c>
      <c r="F1852" s="33">
        <v>7.35</v>
      </c>
      <c r="G1852" s="33">
        <v>184</v>
      </c>
      <c r="H1852" s="33">
        <v>9.1</v>
      </c>
      <c r="L1852" s="33">
        <v>9.1</v>
      </c>
      <c r="M1852" s="33">
        <v>7.35</v>
      </c>
      <c r="N1852" s="33">
        <v>184</v>
      </c>
      <c r="O1852" s="33">
        <v>0</v>
      </c>
    </row>
    <row r="1853" spans="1:15" x14ac:dyDescent="0.25">
      <c r="A1853" s="33"/>
      <c r="B1853" s="33">
        <v>39.72</v>
      </c>
      <c r="C1853" s="33">
        <v>60.85</v>
      </c>
      <c r="F1853" s="33">
        <v>15.63</v>
      </c>
      <c r="G1853" s="33">
        <v>251</v>
      </c>
      <c r="H1853" s="33">
        <v>39.72</v>
      </c>
      <c r="L1853" s="33">
        <v>39.72</v>
      </c>
      <c r="M1853" s="33">
        <v>15.63</v>
      </c>
      <c r="N1853" s="33">
        <v>251</v>
      </c>
      <c r="O1853" s="33">
        <v>0</v>
      </c>
    </row>
    <row r="1854" spans="1:15" x14ac:dyDescent="0.25">
      <c r="A1854" s="33"/>
      <c r="B1854" s="33">
        <v>42.37</v>
      </c>
      <c r="C1854" s="33">
        <v>31.32</v>
      </c>
      <c r="F1854" s="33">
        <v>42.14</v>
      </c>
      <c r="G1854" s="33">
        <v>257</v>
      </c>
      <c r="H1854" s="33">
        <v>42.37</v>
      </c>
      <c r="L1854" s="33">
        <v>42.37</v>
      </c>
      <c r="M1854" s="33">
        <v>42.14</v>
      </c>
      <c r="N1854" s="33">
        <v>257</v>
      </c>
      <c r="O1854" s="33">
        <v>0</v>
      </c>
    </row>
    <row r="1855" spans="1:15" x14ac:dyDescent="0.25">
      <c r="A1855" s="33"/>
      <c r="B1855" s="33">
        <v>11.65</v>
      </c>
      <c r="C1855" s="33">
        <v>24.41</v>
      </c>
      <c r="F1855" s="33">
        <v>10.71</v>
      </c>
      <c r="G1855" s="33">
        <v>212</v>
      </c>
      <c r="H1855" s="33">
        <v>11.65</v>
      </c>
      <c r="L1855" s="33">
        <v>11.65</v>
      </c>
      <c r="M1855" s="33">
        <v>10.71</v>
      </c>
      <c r="N1855" s="33">
        <v>212</v>
      </c>
      <c r="O1855" s="33">
        <v>0</v>
      </c>
    </row>
    <row r="1856" spans="1:15" x14ac:dyDescent="0.25">
      <c r="A1856" s="33"/>
      <c r="B1856" s="33">
        <v>32.44</v>
      </c>
      <c r="C1856" s="33">
        <v>29.5</v>
      </c>
      <c r="F1856" s="33">
        <v>16.48</v>
      </c>
      <c r="G1856" s="33">
        <v>102</v>
      </c>
      <c r="H1856" s="33">
        <v>32.44</v>
      </c>
      <c r="L1856" s="33">
        <v>32.44</v>
      </c>
      <c r="M1856" s="33">
        <v>16.48</v>
      </c>
      <c r="N1856" s="33">
        <v>102</v>
      </c>
      <c r="O1856" s="33">
        <v>0</v>
      </c>
    </row>
    <row r="1857" spans="1:15" x14ac:dyDescent="0.25">
      <c r="A1857" s="33"/>
      <c r="B1857" s="33">
        <v>41.8</v>
      </c>
      <c r="C1857" s="33">
        <v>43.92</v>
      </c>
      <c r="F1857" s="33">
        <v>5.63</v>
      </c>
      <c r="G1857" s="33">
        <v>172</v>
      </c>
      <c r="H1857" s="33">
        <v>41.8</v>
      </c>
      <c r="L1857" s="33">
        <v>41.8</v>
      </c>
      <c r="M1857" s="33">
        <v>5.63</v>
      </c>
      <c r="N1857" s="33">
        <v>172</v>
      </c>
      <c r="O1857" s="33">
        <v>0</v>
      </c>
    </row>
    <row r="1858" spans="1:15" x14ac:dyDescent="0.25">
      <c r="A1858" s="33"/>
      <c r="B1858" s="33">
        <v>2.97</v>
      </c>
      <c r="C1858" s="33">
        <v>35.22</v>
      </c>
      <c r="F1858" s="33">
        <v>8.5</v>
      </c>
      <c r="G1858" s="33">
        <v>66</v>
      </c>
      <c r="H1858" s="33">
        <v>2.97</v>
      </c>
      <c r="L1858" s="33">
        <v>2.97</v>
      </c>
      <c r="M1858" s="33">
        <v>8.5</v>
      </c>
      <c r="N1858" s="33">
        <v>66</v>
      </c>
      <c r="O1858" s="33">
        <v>0</v>
      </c>
    </row>
    <row r="1859" spans="1:15" x14ac:dyDescent="0.25">
      <c r="A1859" s="33"/>
      <c r="B1859" s="33">
        <v>46.22</v>
      </c>
      <c r="C1859" s="33">
        <v>31.21</v>
      </c>
      <c r="F1859" s="33">
        <v>44.53</v>
      </c>
      <c r="G1859" s="33">
        <v>191</v>
      </c>
      <c r="H1859" s="33">
        <v>46.22</v>
      </c>
      <c r="L1859" s="33">
        <v>46.22</v>
      </c>
      <c r="M1859" s="33">
        <v>44.53</v>
      </c>
      <c r="N1859" s="33">
        <v>191</v>
      </c>
      <c r="O1859" s="33">
        <v>0</v>
      </c>
    </row>
    <row r="1860" spans="1:15" x14ac:dyDescent="0.25">
      <c r="A1860" s="33"/>
      <c r="B1860" s="33">
        <v>12.7</v>
      </c>
      <c r="C1860" s="33">
        <v>32.76</v>
      </c>
      <c r="F1860" s="33">
        <v>4.88</v>
      </c>
      <c r="G1860" s="33">
        <v>603</v>
      </c>
      <c r="H1860" s="33">
        <v>12.7</v>
      </c>
      <c r="L1860" s="33">
        <v>12.7</v>
      </c>
      <c r="M1860" s="33">
        <v>4.88</v>
      </c>
      <c r="N1860" s="33">
        <v>603</v>
      </c>
      <c r="O1860" s="33">
        <v>0</v>
      </c>
    </row>
    <row r="1861" spans="1:15" x14ac:dyDescent="0.25">
      <c r="A1861" s="33"/>
      <c r="B1861" s="33">
        <v>29.51</v>
      </c>
      <c r="C1861" s="33">
        <v>19.71</v>
      </c>
      <c r="F1861" s="33">
        <v>2.59</v>
      </c>
      <c r="G1861" s="33">
        <v>1781</v>
      </c>
      <c r="H1861" s="33">
        <v>29.51</v>
      </c>
      <c r="L1861" s="33">
        <v>29.51</v>
      </c>
      <c r="M1861" s="33">
        <v>2.59</v>
      </c>
      <c r="N1861" s="33">
        <v>1781</v>
      </c>
      <c r="O1861" s="33">
        <v>0</v>
      </c>
    </row>
    <row r="1862" spans="1:15" x14ac:dyDescent="0.25">
      <c r="A1862" s="33"/>
      <c r="B1862" s="33">
        <v>22.99</v>
      </c>
      <c r="C1862" s="33">
        <v>21.14</v>
      </c>
      <c r="F1862" s="33">
        <v>3.93</v>
      </c>
      <c r="G1862" s="33">
        <v>3196</v>
      </c>
      <c r="H1862" s="33">
        <v>22.99</v>
      </c>
      <c r="L1862" s="33">
        <v>22.99</v>
      </c>
      <c r="M1862" s="33">
        <v>3.93</v>
      </c>
      <c r="N1862" s="33">
        <v>3196</v>
      </c>
      <c r="O1862" s="33">
        <v>0</v>
      </c>
    </row>
    <row r="1863" spans="1:15" x14ac:dyDescent="0.25">
      <c r="A1863" s="33"/>
      <c r="B1863" s="33">
        <v>30.89</v>
      </c>
      <c r="C1863" s="33">
        <v>32.520000000000003</v>
      </c>
      <c r="F1863" s="33">
        <v>10.34</v>
      </c>
      <c r="G1863" s="33">
        <v>148</v>
      </c>
      <c r="H1863" s="33">
        <v>30.89</v>
      </c>
      <c r="L1863" s="33">
        <v>30.89</v>
      </c>
      <c r="M1863" s="33">
        <v>10.34</v>
      </c>
      <c r="N1863" s="33">
        <v>148</v>
      </c>
      <c r="O1863" s="33">
        <v>0</v>
      </c>
    </row>
    <row r="1864" spans="1:15" x14ac:dyDescent="0.25">
      <c r="A1864" s="33"/>
      <c r="B1864" s="33">
        <v>36.479999999999997</v>
      </c>
      <c r="C1864" s="33">
        <v>53.75</v>
      </c>
      <c r="F1864" s="33">
        <v>20.58</v>
      </c>
      <c r="G1864" s="33">
        <v>140</v>
      </c>
      <c r="H1864" s="33">
        <v>36.479999999999997</v>
      </c>
      <c r="L1864" s="33">
        <v>36.479999999999997</v>
      </c>
      <c r="M1864" s="33">
        <v>20.58</v>
      </c>
      <c r="N1864" s="33">
        <v>140</v>
      </c>
      <c r="O1864" s="33">
        <v>0</v>
      </c>
    </row>
    <row r="1865" spans="1:15" x14ac:dyDescent="0.25">
      <c r="A1865" s="33"/>
      <c r="B1865" s="33">
        <v>58.05</v>
      </c>
      <c r="C1865" s="33">
        <v>34.770000000000003</v>
      </c>
      <c r="F1865" s="33">
        <v>9.4600000000000009</v>
      </c>
      <c r="G1865" s="33">
        <v>1991</v>
      </c>
      <c r="H1865" s="33">
        <v>58.05</v>
      </c>
      <c r="L1865" s="33">
        <v>58.05</v>
      </c>
      <c r="M1865" s="33">
        <v>9.4600000000000009</v>
      </c>
      <c r="N1865" s="33">
        <v>1991</v>
      </c>
      <c r="O1865" s="33">
        <v>0</v>
      </c>
    </row>
    <row r="1866" spans="1:15" x14ac:dyDescent="0.25">
      <c r="A1866" s="33"/>
      <c r="B1866" s="33">
        <v>20.45</v>
      </c>
      <c r="C1866" s="33">
        <v>54.31</v>
      </c>
      <c r="F1866" s="33">
        <v>3.94</v>
      </c>
      <c r="G1866" s="33">
        <v>13</v>
      </c>
      <c r="H1866" s="33">
        <v>20.45</v>
      </c>
      <c r="L1866" s="33">
        <v>20.45</v>
      </c>
      <c r="M1866" s="33">
        <v>3.94</v>
      </c>
      <c r="N1866" s="33">
        <v>13</v>
      </c>
      <c r="O1866" s="33">
        <v>0</v>
      </c>
    </row>
    <row r="1867" spans="1:15" x14ac:dyDescent="0.25">
      <c r="A1867" s="33"/>
      <c r="B1867" s="33">
        <v>55.65</v>
      </c>
      <c r="C1867" s="33">
        <v>40.97</v>
      </c>
      <c r="F1867" s="33">
        <v>15.5</v>
      </c>
      <c r="G1867" s="33">
        <v>103</v>
      </c>
      <c r="H1867" s="33">
        <v>55.65</v>
      </c>
      <c r="L1867" s="33">
        <v>55.65</v>
      </c>
      <c r="M1867" s="33">
        <v>15.5</v>
      </c>
      <c r="N1867" s="33">
        <v>103</v>
      </c>
      <c r="O1867" s="33">
        <v>0</v>
      </c>
    </row>
    <row r="1868" spans="1:15" x14ac:dyDescent="0.25">
      <c r="A1868" s="33"/>
      <c r="B1868" s="33">
        <v>8.26</v>
      </c>
      <c r="C1868" s="33">
        <v>29.83</v>
      </c>
      <c r="F1868" s="33">
        <v>5.34</v>
      </c>
      <c r="G1868" s="33">
        <v>300</v>
      </c>
      <c r="H1868" s="33">
        <v>8.26</v>
      </c>
      <c r="L1868" s="33">
        <v>8.26</v>
      </c>
      <c r="M1868" s="33">
        <v>5.34</v>
      </c>
      <c r="N1868" s="33">
        <v>300</v>
      </c>
      <c r="O1868" s="33">
        <v>0</v>
      </c>
    </row>
    <row r="1869" spans="1:15" x14ac:dyDescent="0.25">
      <c r="A1869" s="33"/>
      <c r="B1869" s="33">
        <v>22.26</v>
      </c>
      <c r="C1869" s="33">
        <v>38.049999999999997</v>
      </c>
      <c r="F1869" s="33">
        <v>7.64</v>
      </c>
      <c r="G1869" s="33">
        <v>1019</v>
      </c>
      <c r="H1869" s="33">
        <v>22.26</v>
      </c>
      <c r="L1869" s="33">
        <v>22.26</v>
      </c>
      <c r="M1869" s="33">
        <v>7.64</v>
      </c>
      <c r="N1869" s="33">
        <v>1019</v>
      </c>
      <c r="O1869" s="33">
        <v>0</v>
      </c>
    </row>
    <row r="1870" spans="1:15" x14ac:dyDescent="0.25">
      <c r="A1870" s="33"/>
      <c r="B1870" s="33">
        <v>8.0500000000000007</v>
      </c>
      <c r="C1870" s="33">
        <v>29.85</v>
      </c>
      <c r="F1870" s="33">
        <v>10.14</v>
      </c>
      <c r="G1870" s="33">
        <v>133</v>
      </c>
      <c r="H1870" s="33">
        <v>8.0500000000000007</v>
      </c>
      <c r="L1870" s="33">
        <v>8.0500000000000007</v>
      </c>
      <c r="M1870" s="33">
        <v>10.14</v>
      </c>
      <c r="N1870" s="33">
        <v>133</v>
      </c>
      <c r="O1870" s="33">
        <v>0</v>
      </c>
    </row>
    <row r="1871" spans="1:15" x14ac:dyDescent="0.25">
      <c r="A1871" s="33"/>
      <c r="B1871" s="33">
        <v>54.27</v>
      </c>
      <c r="C1871" s="33">
        <v>17.170000000000002</v>
      </c>
      <c r="F1871" s="33">
        <v>10.220000000000001</v>
      </c>
      <c r="G1871" s="33">
        <v>48</v>
      </c>
      <c r="H1871" s="33">
        <v>54.27</v>
      </c>
      <c r="L1871" s="33">
        <v>54.27</v>
      </c>
      <c r="M1871" s="33">
        <v>10.220000000000001</v>
      </c>
      <c r="N1871" s="33">
        <v>48</v>
      </c>
      <c r="O1871" s="33">
        <v>0</v>
      </c>
    </row>
    <row r="1872" spans="1:15" x14ac:dyDescent="0.25">
      <c r="A1872" s="33"/>
      <c r="B1872" s="33">
        <v>25.75</v>
      </c>
      <c r="C1872" s="33">
        <v>34.08</v>
      </c>
      <c r="F1872" s="33">
        <v>23.25</v>
      </c>
      <c r="G1872" s="33">
        <v>269</v>
      </c>
      <c r="H1872" s="33">
        <v>25.75</v>
      </c>
      <c r="L1872" s="33">
        <v>25.75</v>
      </c>
      <c r="M1872" s="33">
        <v>23.25</v>
      </c>
      <c r="N1872" s="33">
        <v>269</v>
      </c>
      <c r="O1872" s="33">
        <v>0</v>
      </c>
    </row>
    <row r="1873" spans="1:15" x14ac:dyDescent="0.25">
      <c r="A1873" s="33"/>
      <c r="B1873" s="33">
        <v>38.81</v>
      </c>
      <c r="C1873" s="33">
        <v>29.05</v>
      </c>
      <c r="F1873" s="33">
        <v>27.3</v>
      </c>
      <c r="G1873" s="33">
        <v>73</v>
      </c>
      <c r="H1873" s="33">
        <v>38.81</v>
      </c>
      <c r="L1873" s="33">
        <v>38.81</v>
      </c>
      <c r="M1873" s="33">
        <v>27.3</v>
      </c>
      <c r="N1873" s="33">
        <v>73</v>
      </c>
      <c r="O1873" s="33">
        <v>0</v>
      </c>
    </row>
    <row r="1874" spans="1:15" x14ac:dyDescent="0.25">
      <c r="A1874" s="33"/>
      <c r="B1874" s="33">
        <v>49.93</v>
      </c>
      <c r="C1874" s="33">
        <v>49.84</v>
      </c>
      <c r="F1874" s="33">
        <v>57.96</v>
      </c>
      <c r="G1874" s="33">
        <v>102</v>
      </c>
      <c r="H1874" s="33">
        <v>49.93</v>
      </c>
      <c r="L1874" s="33">
        <v>49.93</v>
      </c>
      <c r="M1874" s="33">
        <v>57.96</v>
      </c>
      <c r="N1874" s="33">
        <v>102</v>
      </c>
      <c r="O1874" s="33">
        <v>0</v>
      </c>
    </row>
    <row r="1875" spans="1:15" x14ac:dyDescent="0.25">
      <c r="A1875" s="33"/>
      <c r="B1875" s="33">
        <v>35.130000000000003</v>
      </c>
      <c r="C1875" s="33">
        <v>35.49</v>
      </c>
      <c r="F1875" s="33">
        <v>13.03</v>
      </c>
      <c r="G1875" s="33">
        <v>294</v>
      </c>
      <c r="H1875" s="33">
        <v>35.130000000000003</v>
      </c>
      <c r="L1875" s="33">
        <v>35.130000000000003</v>
      </c>
      <c r="M1875" s="33">
        <v>13.03</v>
      </c>
      <c r="N1875" s="33">
        <v>294</v>
      </c>
      <c r="O1875" s="33">
        <v>0</v>
      </c>
    </row>
    <row r="1876" spans="1:15" x14ac:dyDescent="0.25">
      <c r="A1876" s="33"/>
      <c r="B1876" s="33">
        <v>30.58</v>
      </c>
      <c r="C1876" s="33">
        <v>33</v>
      </c>
      <c r="F1876" s="33">
        <v>5.71</v>
      </c>
      <c r="G1876" s="33">
        <v>203</v>
      </c>
      <c r="H1876" s="33">
        <v>30.58</v>
      </c>
      <c r="L1876" s="33">
        <v>30.58</v>
      </c>
      <c r="M1876" s="33">
        <v>5.71</v>
      </c>
      <c r="N1876" s="33">
        <v>203</v>
      </c>
      <c r="O1876" s="33">
        <v>0</v>
      </c>
    </row>
    <row r="1877" spans="1:15" x14ac:dyDescent="0.25">
      <c r="A1877" s="33"/>
      <c r="B1877" s="33">
        <v>34.24</v>
      </c>
      <c r="C1877" s="33">
        <v>18.97</v>
      </c>
      <c r="F1877" s="33">
        <v>11.12</v>
      </c>
      <c r="G1877" s="33">
        <v>44</v>
      </c>
      <c r="H1877" s="33">
        <v>34.24</v>
      </c>
      <c r="L1877" s="33">
        <v>34.24</v>
      </c>
      <c r="M1877" s="33">
        <v>11.12</v>
      </c>
      <c r="N1877" s="33">
        <v>44</v>
      </c>
      <c r="O1877" s="33">
        <v>0</v>
      </c>
    </row>
    <row r="1878" spans="1:15" x14ac:dyDescent="0.25">
      <c r="A1878" s="33"/>
      <c r="B1878" s="33">
        <v>23.45</v>
      </c>
      <c r="C1878" s="33">
        <v>49.9</v>
      </c>
      <c r="F1878" s="33">
        <v>4.74</v>
      </c>
      <c r="G1878" s="33">
        <v>491</v>
      </c>
      <c r="H1878" s="33">
        <v>23.45</v>
      </c>
      <c r="L1878" s="33">
        <v>23.45</v>
      </c>
      <c r="M1878" s="33">
        <v>4.74</v>
      </c>
      <c r="N1878" s="33">
        <v>491</v>
      </c>
      <c r="O1878" s="33">
        <v>0</v>
      </c>
    </row>
    <row r="1879" spans="1:15" x14ac:dyDescent="0.25">
      <c r="A1879" s="33"/>
      <c r="B1879" s="33">
        <v>24.1</v>
      </c>
      <c r="C1879" s="33">
        <v>26.13</v>
      </c>
      <c r="F1879" s="33">
        <v>5.32</v>
      </c>
      <c r="G1879" s="33">
        <v>56</v>
      </c>
      <c r="H1879" s="33">
        <v>24.1</v>
      </c>
      <c r="L1879" s="33">
        <v>24.1</v>
      </c>
      <c r="M1879" s="33">
        <v>5.32</v>
      </c>
      <c r="N1879" s="33">
        <v>56</v>
      </c>
      <c r="O1879" s="33">
        <v>0</v>
      </c>
    </row>
    <row r="1880" spans="1:15" x14ac:dyDescent="0.25">
      <c r="A1880" s="33"/>
      <c r="B1880" s="33">
        <v>22.35</v>
      </c>
      <c r="C1880" s="33">
        <v>52.85</v>
      </c>
      <c r="F1880" s="33">
        <v>3.07</v>
      </c>
      <c r="G1880" s="33">
        <v>763</v>
      </c>
      <c r="H1880" s="33">
        <v>22.35</v>
      </c>
      <c r="L1880" s="33">
        <v>22.35</v>
      </c>
      <c r="M1880" s="33">
        <v>3.07</v>
      </c>
      <c r="N1880" s="33">
        <v>763</v>
      </c>
      <c r="O1880" s="33">
        <v>0</v>
      </c>
    </row>
    <row r="1881" spans="1:15" x14ac:dyDescent="0.25">
      <c r="A1881" s="33"/>
      <c r="B1881" s="33">
        <v>36.14</v>
      </c>
      <c r="C1881" s="33">
        <v>20.68</v>
      </c>
      <c r="F1881" s="33">
        <v>4.0599999999999996</v>
      </c>
      <c r="G1881" s="33">
        <v>33</v>
      </c>
      <c r="H1881" s="33">
        <v>36.14</v>
      </c>
      <c r="L1881" s="33">
        <v>36.14</v>
      </c>
      <c r="M1881" s="33">
        <v>4.0599999999999996</v>
      </c>
      <c r="N1881" s="33">
        <v>33</v>
      </c>
      <c r="O1881" s="33">
        <v>0</v>
      </c>
    </row>
    <row r="1882" spans="1:15" x14ac:dyDescent="0.25">
      <c r="A1882" s="33"/>
      <c r="B1882" s="33">
        <v>47.06</v>
      </c>
      <c r="C1882" s="33">
        <v>7.56</v>
      </c>
      <c r="F1882" s="33">
        <v>26.72</v>
      </c>
      <c r="G1882" s="33">
        <v>318</v>
      </c>
      <c r="H1882" s="33">
        <v>47.06</v>
      </c>
      <c r="L1882" s="33">
        <v>47.06</v>
      </c>
      <c r="M1882" s="33">
        <v>26.72</v>
      </c>
      <c r="N1882" s="33">
        <v>318</v>
      </c>
      <c r="O1882" s="33">
        <v>0</v>
      </c>
    </row>
    <row r="1883" spans="1:15" x14ac:dyDescent="0.25">
      <c r="A1883" s="33"/>
      <c r="B1883" s="33">
        <v>43.93</v>
      </c>
      <c r="C1883" s="33">
        <v>47.68</v>
      </c>
      <c r="F1883" s="33">
        <v>26.2</v>
      </c>
      <c r="G1883" s="33">
        <v>414</v>
      </c>
      <c r="H1883" s="33">
        <v>43.93</v>
      </c>
      <c r="L1883" s="33">
        <v>43.93</v>
      </c>
      <c r="M1883" s="33">
        <v>26.2</v>
      </c>
      <c r="N1883" s="33">
        <v>414</v>
      </c>
      <c r="O1883" s="33">
        <v>0</v>
      </c>
    </row>
    <row r="1884" spans="1:15" x14ac:dyDescent="0.25">
      <c r="A1884" s="33"/>
      <c r="B1884" s="33">
        <v>21.95</v>
      </c>
      <c r="C1884" s="33">
        <v>30.76</v>
      </c>
      <c r="F1884" s="33">
        <v>34.43</v>
      </c>
      <c r="G1884" s="33">
        <v>53</v>
      </c>
      <c r="H1884" s="33">
        <v>21.95</v>
      </c>
      <c r="L1884" s="33">
        <v>21.95</v>
      </c>
      <c r="M1884" s="33">
        <v>34.43</v>
      </c>
      <c r="N1884" s="33">
        <v>53</v>
      </c>
      <c r="O1884" s="33">
        <v>1</v>
      </c>
    </row>
    <row r="1885" spans="1:15" x14ac:dyDescent="0.25">
      <c r="A1885" s="33"/>
      <c r="B1885" s="33">
        <v>35.65</v>
      </c>
      <c r="C1885" s="33">
        <v>18.88</v>
      </c>
      <c r="F1885" s="33">
        <v>57.46</v>
      </c>
      <c r="G1885" s="33">
        <v>2109</v>
      </c>
      <c r="H1885" s="33">
        <v>35.65</v>
      </c>
      <c r="L1885" s="33">
        <v>35.65</v>
      </c>
      <c r="M1885" s="33">
        <v>57.46</v>
      </c>
      <c r="N1885" s="33">
        <v>2109</v>
      </c>
      <c r="O1885" s="33">
        <v>1</v>
      </c>
    </row>
    <row r="1886" spans="1:15" x14ac:dyDescent="0.25">
      <c r="A1886" s="33"/>
      <c r="B1886" s="33">
        <v>4.9000000000000004</v>
      </c>
      <c r="C1886" s="33">
        <v>33.450000000000003</v>
      </c>
      <c r="F1886" s="33">
        <v>22.16</v>
      </c>
      <c r="G1886" s="33">
        <v>915</v>
      </c>
      <c r="H1886" s="33">
        <v>4.9000000000000004</v>
      </c>
      <c r="L1886" s="33">
        <v>4.9000000000000004</v>
      </c>
      <c r="M1886" s="33">
        <v>22.16</v>
      </c>
      <c r="N1886" s="33">
        <v>915</v>
      </c>
      <c r="O1886" s="33">
        <v>1</v>
      </c>
    </row>
    <row r="1887" spans="1:15" x14ac:dyDescent="0.25">
      <c r="A1887" s="33"/>
      <c r="B1887" s="33">
        <v>39.590000000000003</v>
      </c>
      <c r="C1887" s="33">
        <v>24.25</v>
      </c>
      <c r="F1887" s="33">
        <v>41.88</v>
      </c>
      <c r="G1887" s="33">
        <v>105</v>
      </c>
      <c r="H1887" s="33">
        <v>39.590000000000003</v>
      </c>
      <c r="L1887" s="33">
        <v>39.590000000000003</v>
      </c>
      <c r="M1887" s="33">
        <v>41.88</v>
      </c>
      <c r="N1887" s="33">
        <v>105</v>
      </c>
      <c r="O1887" s="33">
        <v>1</v>
      </c>
    </row>
    <row r="1888" spans="1:15" x14ac:dyDescent="0.25">
      <c r="A1888" s="33"/>
      <c r="B1888" s="33">
        <v>42.04</v>
      </c>
      <c r="C1888" s="33">
        <v>19.36</v>
      </c>
      <c r="F1888" s="33">
        <v>26.52</v>
      </c>
      <c r="G1888" s="33">
        <v>10179</v>
      </c>
      <c r="H1888" s="33">
        <v>42.04</v>
      </c>
      <c r="L1888" s="33">
        <v>42.04</v>
      </c>
      <c r="M1888" s="33">
        <v>26.52</v>
      </c>
      <c r="N1888" s="33">
        <v>10179</v>
      </c>
      <c r="O1888" s="33">
        <v>1</v>
      </c>
    </row>
    <row r="1889" spans="1:15" x14ac:dyDescent="0.25">
      <c r="A1889" s="33"/>
      <c r="B1889" s="33">
        <v>25.1</v>
      </c>
      <c r="C1889" s="33">
        <v>37.880000000000003</v>
      </c>
      <c r="F1889" s="33">
        <v>7.45</v>
      </c>
      <c r="G1889" s="33">
        <v>2199</v>
      </c>
      <c r="H1889" s="33">
        <v>25.1</v>
      </c>
      <c r="L1889" s="33">
        <v>25.1</v>
      </c>
      <c r="M1889" s="33">
        <v>7.45</v>
      </c>
      <c r="N1889" s="33">
        <v>2199</v>
      </c>
      <c r="O1889" s="33">
        <v>1</v>
      </c>
    </row>
    <row r="1890" spans="1:15" x14ac:dyDescent="0.25">
      <c r="A1890" s="33"/>
      <c r="B1890" s="33">
        <v>32.049999999999997</v>
      </c>
      <c r="C1890" s="33">
        <v>45.78</v>
      </c>
      <c r="F1890" s="33">
        <v>64.849999999999994</v>
      </c>
      <c r="G1890" s="33">
        <v>391</v>
      </c>
      <c r="H1890" s="33">
        <v>32.049999999999997</v>
      </c>
      <c r="L1890" s="33">
        <v>32.049999999999997</v>
      </c>
      <c r="M1890" s="33">
        <v>64.849999999999994</v>
      </c>
      <c r="N1890" s="33">
        <v>391</v>
      </c>
      <c r="O1890" s="33">
        <v>1</v>
      </c>
    </row>
    <row r="1891" spans="1:15" x14ac:dyDescent="0.25">
      <c r="A1891" s="33"/>
      <c r="B1891" s="33">
        <v>28.62</v>
      </c>
      <c r="C1891" s="33">
        <v>48.93</v>
      </c>
      <c r="F1891" s="33">
        <v>9.02</v>
      </c>
      <c r="G1891" s="33">
        <v>3996</v>
      </c>
      <c r="H1891" s="33">
        <v>28.62</v>
      </c>
      <c r="L1891" s="33">
        <v>28.62</v>
      </c>
      <c r="M1891" s="33">
        <v>9.02</v>
      </c>
      <c r="N1891" s="33">
        <v>3996</v>
      </c>
      <c r="O1891" s="33">
        <v>0</v>
      </c>
    </row>
    <row r="1892" spans="1:15" x14ac:dyDescent="0.25">
      <c r="A1892" s="33"/>
      <c r="B1892" s="33">
        <v>17.61</v>
      </c>
      <c r="C1892" s="33">
        <v>25.67</v>
      </c>
      <c r="F1892" s="33">
        <v>29.39</v>
      </c>
      <c r="G1892" s="33">
        <v>3668</v>
      </c>
      <c r="H1892" s="33">
        <v>17.61</v>
      </c>
      <c r="L1892" s="33">
        <v>17.61</v>
      </c>
      <c r="M1892" s="33">
        <v>29.39</v>
      </c>
      <c r="N1892" s="33">
        <v>3668</v>
      </c>
      <c r="O1892" s="33">
        <v>1</v>
      </c>
    </row>
    <row r="1893" spans="1:15" x14ac:dyDescent="0.25">
      <c r="A1893" s="33"/>
      <c r="B1893" s="33">
        <v>7.71</v>
      </c>
      <c r="C1893" s="33">
        <v>45.75</v>
      </c>
      <c r="F1893" s="33">
        <v>15.57</v>
      </c>
      <c r="G1893" s="33">
        <v>551</v>
      </c>
      <c r="H1893" s="33">
        <v>7.71</v>
      </c>
      <c r="L1893" s="33">
        <v>7.71</v>
      </c>
      <c r="M1893" s="33">
        <v>15.57</v>
      </c>
      <c r="N1893" s="33">
        <v>551</v>
      </c>
      <c r="O1893" s="33">
        <v>1</v>
      </c>
    </row>
    <row r="1894" spans="1:15" x14ac:dyDescent="0.25">
      <c r="A1894" s="33"/>
      <c r="B1894" s="33">
        <v>23.52</v>
      </c>
      <c r="C1894" s="33">
        <v>63.45</v>
      </c>
      <c r="F1894" s="33">
        <v>17.899999999999999</v>
      </c>
      <c r="G1894" s="33">
        <v>190</v>
      </c>
      <c r="H1894" s="33">
        <v>23.52</v>
      </c>
      <c r="L1894" s="33">
        <v>23.52</v>
      </c>
      <c r="M1894" s="33">
        <v>17.899999999999999</v>
      </c>
      <c r="N1894" s="33">
        <v>190</v>
      </c>
      <c r="O1894" s="33">
        <v>1</v>
      </c>
    </row>
    <row r="1895" spans="1:15" x14ac:dyDescent="0.25">
      <c r="A1895" s="33"/>
      <c r="B1895" s="33">
        <v>7.53</v>
      </c>
      <c r="C1895" s="33">
        <v>55.72</v>
      </c>
      <c r="F1895" s="33">
        <v>16.239999999999998</v>
      </c>
      <c r="G1895" s="33">
        <v>2691</v>
      </c>
      <c r="H1895" s="33">
        <v>7.53</v>
      </c>
      <c r="L1895" s="33">
        <v>7.53</v>
      </c>
      <c r="M1895" s="33">
        <v>16.239999999999998</v>
      </c>
      <c r="N1895" s="33">
        <v>2691</v>
      </c>
      <c r="O1895" s="33">
        <v>1</v>
      </c>
    </row>
    <row r="1896" spans="1:15" x14ac:dyDescent="0.25">
      <c r="A1896" s="33"/>
      <c r="B1896" s="33">
        <v>21.79</v>
      </c>
      <c r="C1896" s="33">
        <v>72.459999999999994</v>
      </c>
      <c r="F1896" s="33">
        <v>10.01</v>
      </c>
      <c r="G1896" s="33">
        <v>791</v>
      </c>
      <c r="H1896" s="33">
        <v>21.79</v>
      </c>
      <c r="L1896" s="33">
        <v>21.79</v>
      </c>
      <c r="M1896" s="33">
        <v>10.01</v>
      </c>
      <c r="N1896" s="33">
        <v>791</v>
      </c>
      <c r="O1896" s="33">
        <v>1</v>
      </c>
    </row>
    <row r="1897" spans="1:15" x14ac:dyDescent="0.25">
      <c r="A1897" s="33"/>
      <c r="B1897" s="33">
        <v>23.83</v>
      </c>
      <c r="C1897" s="33">
        <v>30.62</v>
      </c>
      <c r="F1897" s="33">
        <v>37.69</v>
      </c>
      <c r="G1897" s="33">
        <v>39</v>
      </c>
      <c r="H1897" s="33">
        <v>23.83</v>
      </c>
      <c r="L1897" s="33">
        <v>23.83</v>
      </c>
      <c r="M1897" s="33">
        <v>37.69</v>
      </c>
      <c r="N1897" s="33">
        <v>39</v>
      </c>
      <c r="O1897" s="33">
        <v>1</v>
      </c>
    </row>
    <row r="1898" spans="1:15" x14ac:dyDescent="0.25">
      <c r="A1898" s="33"/>
      <c r="B1898" s="33">
        <v>4.76</v>
      </c>
      <c r="C1898" s="33">
        <v>30.18</v>
      </c>
      <c r="F1898" s="33">
        <v>29.79</v>
      </c>
      <c r="G1898" s="33">
        <v>15</v>
      </c>
      <c r="H1898" s="33">
        <v>4.76</v>
      </c>
      <c r="L1898" s="33">
        <v>4.76</v>
      </c>
      <c r="M1898" s="33">
        <v>29.79</v>
      </c>
      <c r="N1898" s="33">
        <v>15</v>
      </c>
      <c r="O1898" s="33">
        <v>1</v>
      </c>
    </row>
    <row r="1899" spans="1:15" x14ac:dyDescent="0.25">
      <c r="A1899" s="33"/>
      <c r="B1899" s="33">
        <v>40.909999999999997</v>
      </c>
      <c r="C1899" s="33">
        <v>24.07</v>
      </c>
      <c r="F1899" s="33">
        <v>23.02</v>
      </c>
      <c r="G1899" s="33">
        <v>738</v>
      </c>
      <c r="H1899" s="33">
        <v>40.909999999999997</v>
      </c>
      <c r="L1899" s="33">
        <v>40.909999999999997</v>
      </c>
      <c r="M1899" s="33">
        <v>23.02</v>
      </c>
      <c r="N1899" s="33">
        <v>738</v>
      </c>
      <c r="O1899" s="33">
        <v>0</v>
      </c>
    </row>
    <row r="1900" spans="1:15" x14ac:dyDescent="0.25">
      <c r="A1900" s="33"/>
      <c r="B1900" s="33">
        <v>13.98</v>
      </c>
      <c r="C1900" s="33">
        <v>45.45</v>
      </c>
      <c r="F1900" s="33">
        <v>43.27</v>
      </c>
      <c r="G1900" s="33">
        <v>6776</v>
      </c>
      <c r="H1900" s="33">
        <v>13.98</v>
      </c>
      <c r="L1900" s="33">
        <v>13.98</v>
      </c>
      <c r="M1900" s="33">
        <v>43.27</v>
      </c>
      <c r="N1900" s="33">
        <v>6776</v>
      </c>
      <c r="O1900" s="33">
        <v>1</v>
      </c>
    </row>
    <row r="1901" spans="1:15" x14ac:dyDescent="0.25">
      <c r="A1901" s="33"/>
      <c r="B1901" s="33">
        <v>2.14</v>
      </c>
      <c r="C1901" s="33">
        <v>30.63</v>
      </c>
      <c r="F1901" s="33">
        <v>21.93</v>
      </c>
      <c r="G1901" s="33">
        <v>793</v>
      </c>
      <c r="H1901" s="33">
        <v>2.14</v>
      </c>
      <c r="L1901" s="33">
        <v>2.14</v>
      </c>
      <c r="M1901" s="33">
        <v>21.93</v>
      </c>
      <c r="N1901" s="33">
        <v>793</v>
      </c>
      <c r="O1901" s="33">
        <v>1</v>
      </c>
    </row>
    <row r="1902" spans="1:15" x14ac:dyDescent="0.25">
      <c r="A1902" s="33"/>
      <c r="B1902" s="33">
        <v>38.340000000000003</v>
      </c>
      <c r="C1902" s="33">
        <v>1.1399999999999999</v>
      </c>
      <c r="F1902" s="33">
        <v>33.700000000000003</v>
      </c>
      <c r="G1902" s="33">
        <v>3577</v>
      </c>
      <c r="H1902" s="33">
        <v>38.340000000000003</v>
      </c>
      <c r="L1902" s="33">
        <v>38.340000000000003</v>
      </c>
      <c r="M1902" s="33">
        <v>33.700000000000003</v>
      </c>
      <c r="N1902" s="33">
        <v>3577</v>
      </c>
      <c r="O1902" s="33">
        <v>1</v>
      </c>
    </row>
    <row r="1903" spans="1:15" x14ac:dyDescent="0.25">
      <c r="A1903" s="33"/>
      <c r="B1903" s="33">
        <v>29.12</v>
      </c>
      <c r="C1903" s="33">
        <v>18.87</v>
      </c>
      <c r="F1903" s="33">
        <v>20.65</v>
      </c>
      <c r="G1903" s="33">
        <v>1501</v>
      </c>
      <c r="H1903" s="33">
        <v>29.12</v>
      </c>
      <c r="L1903" s="33">
        <v>29.12</v>
      </c>
      <c r="M1903" s="33">
        <v>20.65</v>
      </c>
      <c r="N1903" s="33">
        <v>1501</v>
      </c>
      <c r="O1903" s="33">
        <v>1</v>
      </c>
    </row>
    <row r="1904" spans="1:15" x14ac:dyDescent="0.25">
      <c r="A1904" s="33"/>
      <c r="B1904" s="33">
        <v>33.270000000000003</v>
      </c>
      <c r="C1904" s="33">
        <v>29.39</v>
      </c>
      <c r="F1904" s="33">
        <v>8.3800000000000008</v>
      </c>
      <c r="G1904" s="33">
        <v>899</v>
      </c>
      <c r="H1904" s="33">
        <v>33.270000000000003</v>
      </c>
      <c r="L1904" s="33">
        <v>33.270000000000003</v>
      </c>
      <c r="M1904" s="33">
        <v>8.3800000000000008</v>
      </c>
      <c r="N1904" s="33">
        <v>899</v>
      </c>
      <c r="O1904" s="33">
        <v>0</v>
      </c>
    </row>
    <row r="1905" spans="1:15" x14ac:dyDescent="0.25">
      <c r="A1905" s="33"/>
      <c r="B1905" s="33">
        <v>24.38</v>
      </c>
      <c r="C1905" s="33">
        <v>10.76</v>
      </c>
      <c r="F1905" s="33">
        <v>28.82</v>
      </c>
      <c r="G1905" s="33">
        <v>915</v>
      </c>
      <c r="H1905" s="33">
        <v>24.38</v>
      </c>
      <c r="L1905" s="33">
        <v>24.38</v>
      </c>
      <c r="M1905" s="33">
        <v>28.82</v>
      </c>
      <c r="N1905" s="33">
        <v>915</v>
      </c>
      <c r="O1905" s="33">
        <v>1</v>
      </c>
    </row>
    <row r="1906" spans="1:15" x14ac:dyDescent="0.25">
      <c r="A1906" s="33"/>
      <c r="B1906" s="33">
        <v>5.91</v>
      </c>
      <c r="C1906" s="33">
        <v>20.8</v>
      </c>
      <c r="F1906" s="33">
        <v>17.77</v>
      </c>
      <c r="G1906" s="33">
        <v>973</v>
      </c>
      <c r="H1906" s="33">
        <v>5.91</v>
      </c>
      <c r="L1906" s="33">
        <v>5.91</v>
      </c>
      <c r="M1906" s="33">
        <v>17.77</v>
      </c>
      <c r="N1906" s="33">
        <v>973</v>
      </c>
      <c r="O1906" s="33">
        <v>1</v>
      </c>
    </row>
    <row r="1907" spans="1:15" x14ac:dyDescent="0.25">
      <c r="A1907" s="33"/>
      <c r="B1907" s="33">
        <v>3.68</v>
      </c>
      <c r="C1907" s="33">
        <v>31.64</v>
      </c>
      <c r="F1907" s="33">
        <v>55.19</v>
      </c>
      <c r="G1907" s="33">
        <v>1271</v>
      </c>
      <c r="H1907" s="33">
        <v>3.68</v>
      </c>
      <c r="L1907" s="33">
        <v>3.68</v>
      </c>
      <c r="M1907" s="33">
        <v>55.19</v>
      </c>
      <c r="N1907" s="33">
        <v>1271</v>
      </c>
      <c r="O1907" s="33">
        <v>1</v>
      </c>
    </row>
    <row r="1908" spans="1:15" x14ac:dyDescent="0.25">
      <c r="A1908" s="33"/>
      <c r="B1908" s="33">
        <v>27.94</v>
      </c>
      <c r="C1908" s="33">
        <v>47.71</v>
      </c>
      <c r="F1908" s="33">
        <v>18.84</v>
      </c>
      <c r="G1908" s="33">
        <v>429</v>
      </c>
      <c r="H1908" s="33">
        <v>27.94</v>
      </c>
      <c r="L1908" s="33">
        <v>27.94</v>
      </c>
      <c r="M1908" s="33">
        <v>18.84</v>
      </c>
      <c r="N1908" s="33">
        <v>429</v>
      </c>
      <c r="O1908" s="33">
        <v>1</v>
      </c>
    </row>
    <row r="1909" spans="1:15" x14ac:dyDescent="0.25">
      <c r="A1909" s="33"/>
      <c r="B1909" s="33">
        <v>9.0299999999999994</v>
      </c>
      <c r="C1909" s="33">
        <v>35.22</v>
      </c>
      <c r="F1909" s="33">
        <v>15.22</v>
      </c>
      <c r="G1909" s="33">
        <v>299</v>
      </c>
      <c r="H1909" s="33">
        <v>9.0299999999999994</v>
      </c>
      <c r="L1909" s="33">
        <v>9.0299999999999994</v>
      </c>
      <c r="M1909" s="33">
        <v>15.22</v>
      </c>
      <c r="N1909" s="33">
        <v>299</v>
      </c>
      <c r="O1909" s="33">
        <v>1</v>
      </c>
    </row>
    <row r="1910" spans="1:15" x14ac:dyDescent="0.25">
      <c r="A1910" s="33"/>
      <c r="B1910" s="33">
        <v>39.549999999999997</v>
      </c>
      <c r="C1910" s="33">
        <v>4.1399999999999997</v>
      </c>
      <c r="F1910" s="33">
        <v>7.34</v>
      </c>
      <c r="G1910" s="33">
        <v>198</v>
      </c>
      <c r="H1910" s="33">
        <v>39.549999999999997</v>
      </c>
      <c r="L1910" s="33">
        <v>39.549999999999997</v>
      </c>
      <c r="M1910" s="33">
        <v>7.34</v>
      </c>
      <c r="N1910" s="33">
        <v>198</v>
      </c>
      <c r="O1910" s="33">
        <v>0</v>
      </c>
    </row>
    <row r="1911" spans="1:15" x14ac:dyDescent="0.25">
      <c r="A1911" s="33"/>
      <c r="B1911" s="33">
        <v>6.46</v>
      </c>
      <c r="C1911" s="33">
        <v>29.62</v>
      </c>
      <c r="F1911" s="33">
        <v>6.8</v>
      </c>
      <c r="G1911" s="33">
        <v>377</v>
      </c>
      <c r="H1911" s="33">
        <v>6.46</v>
      </c>
      <c r="L1911" s="33">
        <v>6.46</v>
      </c>
      <c r="M1911" s="33">
        <v>6.8</v>
      </c>
      <c r="N1911" s="33">
        <v>377</v>
      </c>
      <c r="O1911" s="33">
        <v>0</v>
      </c>
    </row>
    <row r="1912" spans="1:15" x14ac:dyDescent="0.25">
      <c r="A1912" s="33"/>
      <c r="B1912" s="33">
        <v>18.989999999999998</v>
      </c>
      <c r="C1912" s="33">
        <v>60.32</v>
      </c>
      <c r="F1912" s="33">
        <v>10.55</v>
      </c>
      <c r="G1912" s="33">
        <v>493</v>
      </c>
      <c r="H1912" s="33">
        <v>18.989999999999998</v>
      </c>
      <c r="L1912" s="33">
        <v>18.989999999999998</v>
      </c>
      <c r="M1912" s="33">
        <v>10.55</v>
      </c>
      <c r="N1912" s="33">
        <v>493</v>
      </c>
      <c r="O1912" s="33">
        <v>1</v>
      </c>
    </row>
    <row r="1913" spans="1:15" x14ac:dyDescent="0.25">
      <c r="A1913" s="33"/>
      <c r="B1913" s="33">
        <v>55.87</v>
      </c>
      <c r="C1913" s="33">
        <v>34.72</v>
      </c>
      <c r="F1913" s="33">
        <v>5.29</v>
      </c>
      <c r="G1913" s="33">
        <v>101</v>
      </c>
      <c r="H1913" s="33">
        <v>55.87</v>
      </c>
      <c r="L1913" s="33">
        <v>55.87</v>
      </c>
      <c r="M1913" s="33">
        <v>5.29</v>
      </c>
      <c r="N1913" s="33">
        <v>101</v>
      </c>
      <c r="O1913" s="33">
        <v>0</v>
      </c>
    </row>
    <row r="1914" spans="1:15" x14ac:dyDescent="0.25">
      <c r="A1914" s="33"/>
      <c r="B1914" s="33">
        <v>20.46</v>
      </c>
      <c r="C1914" s="33">
        <v>35.97</v>
      </c>
      <c r="F1914" s="33">
        <v>13.27</v>
      </c>
      <c r="G1914" s="33">
        <v>356</v>
      </c>
      <c r="H1914" s="33">
        <v>20.46</v>
      </c>
      <c r="L1914" s="33">
        <v>20.46</v>
      </c>
      <c r="M1914" s="33">
        <v>13.27</v>
      </c>
      <c r="N1914" s="33">
        <v>356</v>
      </c>
      <c r="O1914" s="33">
        <v>0</v>
      </c>
    </row>
    <row r="1915" spans="1:15" x14ac:dyDescent="0.25">
      <c r="A1915" s="33"/>
      <c r="B1915" s="33">
        <v>17.510000000000002</v>
      </c>
      <c r="C1915" s="33">
        <v>43.37</v>
      </c>
      <c r="F1915" s="33">
        <v>30.16</v>
      </c>
      <c r="G1915" s="33">
        <v>1708</v>
      </c>
      <c r="H1915" s="33">
        <v>17.510000000000002</v>
      </c>
      <c r="L1915" s="33">
        <v>17.510000000000002</v>
      </c>
      <c r="M1915" s="33">
        <v>30.16</v>
      </c>
      <c r="N1915" s="33">
        <v>1708</v>
      </c>
      <c r="O1915" s="33">
        <v>1</v>
      </c>
    </row>
    <row r="1916" spans="1:15" x14ac:dyDescent="0.25">
      <c r="A1916" s="33"/>
      <c r="B1916" s="33">
        <v>18.059999999999999</v>
      </c>
      <c r="C1916" s="33">
        <v>29.39</v>
      </c>
      <c r="F1916" s="33">
        <v>5.29</v>
      </c>
      <c r="G1916" s="33">
        <v>467</v>
      </c>
      <c r="H1916" s="33">
        <v>18.059999999999999</v>
      </c>
      <c r="L1916" s="33">
        <v>18.059999999999999</v>
      </c>
      <c r="M1916" s="33">
        <v>5.29</v>
      </c>
      <c r="N1916" s="33">
        <v>467</v>
      </c>
      <c r="O1916" s="33">
        <v>1</v>
      </c>
    </row>
    <row r="1917" spans="1:15" x14ac:dyDescent="0.25">
      <c r="A1917" s="33"/>
      <c r="B1917" s="33">
        <v>37.119999999999997</v>
      </c>
      <c r="C1917" s="33">
        <v>19.57</v>
      </c>
      <c r="F1917" s="33">
        <v>30.8</v>
      </c>
      <c r="G1917" s="33">
        <v>2542</v>
      </c>
      <c r="H1917" s="33">
        <v>37.119999999999997</v>
      </c>
      <c r="L1917" s="33">
        <v>37.119999999999997</v>
      </c>
      <c r="M1917" s="33">
        <v>30.8</v>
      </c>
      <c r="N1917" s="33">
        <v>2542</v>
      </c>
      <c r="O1917" s="33">
        <v>1</v>
      </c>
    </row>
    <row r="1918" spans="1:15" x14ac:dyDescent="0.25">
      <c r="A1918" s="33"/>
      <c r="B1918" s="33">
        <v>51.37</v>
      </c>
      <c r="C1918" s="33">
        <v>67.19</v>
      </c>
      <c r="F1918" s="33">
        <v>16.36</v>
      </c>
      <c r="G1918" s="33">
        <v>887</v>
      </c>
      <c r="H1918" s="33">
        <v>51.37</v>
      </c>
      <c r="L1918" s="33">
        <v>51.37</v>
      </c>
      <c r="M1918" s="33">
        <v>16.36</v>
      </c>
      <c r="N1918" s="33">
        <v>887</v>
      </c>
      <c r="O1918" s="33">
        <v>0</v>
      </c>
    </row>
    <row r="1919" spans="1:15" x14ac:dyDescent="0.25">
      <c r="A1919" s="33"/>
      <c r="B1919" s="33">
        <v>33.380000000000003</v>
      </c>
      <c r="C1919" s="33">
        <v>35.58</v>
      </c>
      <c r="F1919" s="33">
        <v>12.51</v>
      </c>
      <c r="G1919" s="33">
        <v>748</v>
      </c>
      <c r="H1919" s="33">
        <v>33.380000000000003</v>
      </c>
      <c r="L1919" s="33">
        <v>33.380000000000003</v>
      </c>
      <c r="M1919" s="33">
        <v>12.51</v>
      </c>
      <c r="N1919" s="33">
        <v>748</v>
      </c>
      <c r="O1919" s="33">
        <v>0</v>
      </c>
    </row>
    <row r="1920" spans="1:15" x14ac:dyDescent="0.25">
      <c r="A1920" s="33"/>
      <c r="B1920" s="33">
        <v>28.76</v>
      </c>
      <c r="C1920" s="33">
        <v>39.64</v>
      </c>
      <c r="F1920" s="33">
        <v>7.6</v>
      </c>
      <c r="G1920" s="33">
        <v>631</v>
      </c>
      <c r="H1920" s="33">
        <v>28.76</v>
      </c>
      <c r="L1920" s="33">
        <v>28.76</v>
      </c>
      <c r="M1920" s="33">
        <v>7.6</v>
      </c>
      <c r="N1920" s="33">
        <v>631</v>
      </c>
      <c r="O1920" s="33">
        <v>0</v>
      </c>
    </row>
    <row r="1921" spans="1:15" x14ac:dyDescent="0.25">
      <c r="A1921" s="33"/>
      <c r="B1921" s="33">
        <v>18.45</v>
      </c>
      <c r="C1921" s="33">
        <v>18.72</v>
      </c>
      <c r="F1921" s="33">
        <v>34.92</v>
      </c>
      <c r="G1921" s="33">
        <v>485</v>
      </c>
      <c r="H1921" s="33">
        <v>18.45</v>
      </c>
      <c r="L1921" s="33">
        <v>18.45</v>
      </c>
      <c r="M1921" s="33">
        <v>34.92</v>
      </c>
      <c r="N1921" s="33">
        <v>485</v>
      </c>
      <c r="O1921" s="33">
        <v>1</v>
      </c>
    </row>
    <row r="1922" spans="1:15" x14ac:dyDescent="0.25">
      <c r="A1922" s="33"/>
      <c r="B1922" s="33">
        <v>31.19</v>
      </c>
      <c r="C1922" s="33">
        <v>69.319999999999993</v>
      </c>
      <c r="F1922" s="33">
        <v>4.7699999999999996</v>
      </c>
      <c r="G1922" s="33">
        <v>217</v>
      </c>
      <c r="H1922" s="33">
        <v>31.19</v>
      </c>
      <c r="L1922" s="33">
        <v>31.19</v>
      </c>
      <c r="M1922" s="33">
        <v>4.7699999999999996</v>
      </c>
      <c r="N1922" s="33">
        <v>217</v>
      </c>
      <c r="O1922" s="33">
        <v>1</v>
      </c>
    </row>
    <row r="1923" spans="1:15" x14ac:dyDescent="0.25">
      <c r="A1923" s="33"/>
      <c r="B1923" s="33">
        <v>5.05</v>
      </c>
      <c r="C1923" s="33">
        <v>25.03</v>
      </c>
      <c r="F1923" s="33">
        <v>12.31</v>
      </c>
      <c r="G1923" s="33">
        <v>225</v>
      </c>
      <c r="H1923" s="33">
        <v>5.05</v>
      </c>
      <c r="L1923" s="33">
        <v>5.05</v>
      </c>
      <c r="M1923" s="33">
        <v>12.31</v>
      </c>
      <c r="N1923" s="33">
        <v>225</v>
      </c>
      <c r="O1923" s="33">
        <v>1</v>
      </c>
    </row>
    <row r="1924" spans="1:15" x14ac:dyDescent="0.25">
      <c r="A1924" s="33"/>
      <c r="B1924" s="33">
        <v>22.04</v>
      </c>
      <c r="C1924" s="33">
        <v>36.42</v>
      </c>
      <c r="F1924" s="33">
        <v>21.8</v>
      </c>
      <c r="G1924" s="33">
        <v>3003</v>
      </c>
      <c r="H1924" s="33">
        <v>22.04</v>
      </c>
      <c r="L1924" s="33">
        <v>22.04</v>
      </c>
      <c r="M1924" s="33">
        <v>21.8</v>
      </c>
      <c r="N1924" s="33">
        <v>3003</v>
      </c>
      <c r="O1924" s="33">
        <v>1</v>
      </c>
    </row>
    <row r="1925" spans="1:15" x14ac:dyDescent="0.25">
      <c r="A1925" s="33"/>
      <c r="B1925" s="33">
        <v>20.38</v>
      </c>
      <c r="C1925" s="33">
        <v>67.83</v>
      </c>
      <c r="F1925" s="33">
        <v>53.48</v>
      </c>
      <c r="G1925" s="33">
        <v>523</v>
      </c>
      <c r="H1925" s="33">
        <v>20.38</v>
      </c>
      <c r="L1925" s="33">
        <v>20.38</v>
      </c>
      <c r="M1925" s="33">
        <v>53.48</v>
      </c>
      <c r="N1925" s="33">
        <v>523</v>
      </c>
      <c r="O1925" s="33">
        <v>1</v>
      </c>
    </row>
    <row r="1926" spans="1:15" x14ac:dyDescent="0.25">
      <c r="A1926" s="33"/>
      <c r="B1926" s="33">
        <v>41.45</v>
      </c>
      <c r="C1926" s="33">
        <v>42.61</v>
      </c>
      <c r="F1926" s="33">
        <v>17.420000000000002</v>
      </c>
      <c r="G1926" s="33">
        <v>324</v>
      </c>
      <c r="H1926" s="33">
        <v>41.45</v>
      </c>
      <c r="L1926" s="33">
        <v>41.45</v>
      </c>
      <c r="M1926" s="33">
        <v>17.420000000000002</v>
      </c>
      <c r="N1926" s="33">
        <v>324</v>
      </c>
      <c r="O1926" s="33">
        <v>0</v>
      </c>
    </row>
    <row r="1927" spans="1:15" x14ac:dyDescent="0.25">
      <c r="A1927" s="33"/>
      <c r="B1927" s="33">
        <v>19.43</v>
      </c>
      <c r="C1927" s="33">
        <v>48.94</v>
      </c>
      <c r="F1927" s="33">
        <v>12.51</v>
      </c>
      <c r="G1927" s="33">
        <v>751</v>
      </c>
      <c r="H1927" s="33">
        <v>19.43</v>
      </c>
      <c r="L1927" s="33">
        <v>19.43</v>
      </c>
      <c r="M1927" s="33">
        <v>12.51</v>
      </c>
      <c r="N1927" s="33">
        <v>751</v>
      </c>
      <c r="O1927" s="33">
        <v>1</v>
      </c>
    </row>
    <row r="1928" spans="1:15" x14ac:dyDescent="0.25">
      <c r="A1928" s="33"/>
      <c r="B1928" s="33">
        <v>37.200000000000003</v>
      </c>
      <c r="C1928" s="33">
        <v>54.77</v>
      </c>
      <c r="F1928" s="33">
        <v>15.9</v>
      </c>
      <c r="G1928" s="33">
        <v>359</v>
      </c>
      <c r="H1928" s="33">
        <v>37.200000000000003</v>
      </c>
      <c r="L1928" s="33">
        <v>37.200000000000003</v>
      </c>
      <c r="M1928" s="33">
        <v>15.9</v>
      </c>
      <c r="N1928" s="33">
        <v>359</v>
      </c>
      <c r="O1928" s="33">
        <v>1</v>
      </c>
    </row>
    <row r="1929" spans="1:15" x14ac:dyDescent="0.25">
      <c r="A1929" s="33"/>
      <c r="B1929" s="33">
        <v>37.49</v>
      </c>
      <c r="C1929" s="33">
        <v>12.68</v>
      </c>
      <c r="F1929" s="33">
        <v>6.09</v>
      </c>
      <c r="G1929" s="33">
        <v>255</v>
      </c>
      <c r="H1929" s="33">
        <v>37.49</v>
      </c>
      <c r="L1929" s="33">
        <v>37.49</v>
      </c>
      <c r="M1929" s="33">
        <v>6.09</v>
      </c>
      <c r="N1929" s="33">
        <v>255</v>
      </c>
      <c r="O1929" s="33">
        <v>0</v>
      </c>
    </row>
    <row r="1930" spans="1:15" x14ac:dyDescent="0.25">
      <c r="A1930" s="33"/>
      <c r="B1930" s="33">
        <v>12.78</v>
      </c>
      <c r="C1930" s="33">
        <v>34.21</v>
      </c>
      <c r="F1930" s="33">
        <v>9.2100000000000009</v>
      </c>
      <c r="G1930" s="33">
        <v>210</v>
      </c>
      <c r="H1930" s="33">
        <v>12.78</v>
      </c>
      <c r="L1930" s="33">
        <v>12.78</v>
      </c>
      <c r="M1930" s="33">
        <v>9.2100000000000009</v>
      </c>
      <c r="N1930" s="33">
        <v>210</v>
      </c>
      <c r="O1930" s="33">
        <v>1</v>
      </c>
    </row>
    <row r="1931" spans="1:15" x14ac:dyDescent="0.25">
      <c r="A1931" s="33"/>
      <c r="B1931" s="33">
        <v>30.3</v>
      </c>
      <c r="C1931" s="33">
        <v>20.76</v>
      </c>
      <c r="F1931" s="33">
        <v>53.24</v>
      </c>
      <c r="G1931" s="33">
        <v>333</v>
      </c>
      <c r="H1931" s="33">
        <v>30.3</v>
      </c>
      <c r="L1931" s="33">
        <v>30.3</v>
      </c>
      <c r="M1931" s="33">
        <v>53.24</v>
      </c>
      <c r="N1931" s="33">
        <v>333</v>
      </c>
      <c r="O1931" s="33">
        <v>1</v>
      </c>
    </row>
    <row r="1932" spans="1:15" x14ac:dyDescent="0.25">
      <c r="A1932" s="33"/>
      <c r="B1932" s="33">
        <v>35.159999999999997</v>
      </c>
      <c r="C1932" s="33">
        <v>50.71</v>
      </c>
      <c r="F1932" s="33">
        <v>0.8</v>
      </c>
      <c r="G1932" s="33">
        <v>219</v>
      </c>
      <c r="H1932" s="33">
        <v>35.159999999999997</v>
      </c>
      <c r="L1932" s="33">
        <v>35.159999999999997</v>
      </c>
      <c r="M1932" s="33">
        <v>0.8</v>
      </c>
      <c r="N1932" s="33">
        <v>219</v>
      </c>
      <c r="O1932" s="33">
        <v>0</v>
      </c>
    </row>
    <row r="1933" spans="1:15" x14ac:dyDescent="0.25">
      <c r="A1933" s="33"/>
      <c r="B1933" s="33">
        <v>33.57</v>
      </c>
      <c r="C1933" s="33">
        <v>40.82</v>
      </c>
      <c r="F1933" s="33">
        <v>41.53</v>
      </c>
      <c r="G1933" s="33">
        <v>263</v>
      </c>
      <c r="H1933" s="33">
        <v>33.57</v>
      </c>
      <c r="L1933" s="33">
        <v>33.57</v>
      </c>
      <c r="M1933" s="33">
        <v>41.53</v>
      </c>
      <c r="N1933" s="33">
        <v>263</v>
      </c>
      <c r="O1933" s="33">
        <v>1</v>
      </c>
    </row>
    <row r="1934" spans="1:15" x14ac:dyDescent="0.25">
      <c r="A1934" s="33"/>
      <c r="B1934" s="33">
        <v>31.68</v>
      </c>
      <c r="C1934" s="33">
        <v>49.37</v>
      </c>
      <c r="F1934" s="33">
        <v>41.19</v>
      </c>
      <c r="G1934" s="33">
        <v>2480</v>
      </c>
      <c r="H1934" s="33">
        <v>31.68</v>
      </c>
      <c r="L1934" s="33">
        <v>31.68</v>
      </c>
      <c r="M1934" s="33">
        <v>41.19</v>
      </c>
      <c r="N1934" s="33">
        <v>2480</v>
      </c>
      <c r="O1934" s="33">
        <v>1</v>
      </c>
    </row>
    <row r="1935" spans="1:15" x14ac:dyDescent="0.25">
      <c r="A1935" s="33"/>
      <c r="B1935" s="33">
        <v>12.25</v>
      </c>
      <c r="C1935" s="33">
        <v>37.22</v>
      </c>
      <c r="F1935" s="33">
        <v>11.13</v>
      </c>
      <c r="G1935" s="33">
        <v>45</v>
      </c>
      <c r="H1935" s="33">
        <v>12.25</v>
      </c>
      <c r="L1935" s="33">
        <v>12.25</v>
      </c>
      <c r="M1935" s="33">
        <v>11.13</v>
      </c>
      <c r="N1935" s="33">
        <v>45</v>
      </c>
      <c r="O1935" s="33">
        <v>0</v>
      </c>
    </row>
    <row r="1936" spans="1:15" x14ac:dyDescent="0.25">
      <c r="A1936" s="33"/>
      <c r="B1936" s="33">
        <v>16.64</v>
      </c>
      <c r="C1936" s="33">
        <v>44.08</v>
      </c>
      <c r="F1936" s="33">
        <v>20.68</v>
      </c>
      <c r="G1936" s="33">
        <v>1221</v>
      </c>
      <c r="H1936" s="33">
        <v>16.64</v>
      </c>
      <c r="L1936" s="33">
        <v>16.64</v>
      </c>
      <c r="M1936" s="33">
        <v>20.68</v>
      </c>
      <c r="N1936" s="33">
        <v>1221</v>
      </c>
      <c r="O1936" s="33">
        <v>1</v>
      </c>
    </row>
    <row r="1937" spans="1:15" x14ac:dyDescent="0.25">
      <c r="A1937" s="33"/>
      <c r="B1937" s="33">
        <v>14.31</v>
      </c>
      <c r="C1937" s="33">
        <v>23.06</v>
      </c>
      <c r="F1937" s="33">
        <v>9.0500000000000007</v>
      </c>
      <c r="G1937" s="33">
        <v>856</v>
      </c>
      <c r="H1937" s="33">
        <v>14.31</v>
      </c>
      <c r="L1937" s="33">
        <v>14.31</v>
      </c>
      <c r="M1937" s="33">
        <v>9.0500000000000007</v>
      </c>
      <c r="N1937" s="33">
        <v>856</v>
      </c>
      <c r="O1937" s="33">
        <v>1</v>
      </c>
    </row>
    <row r="1938" spans="1:15" x14ac:dyDescent="0.25">
      <c r="A1938" s="33"/>
      <c r="B1938" s="33">
        <v>23.96</v>
      </c>
      <c r="C1938" s="33">
        <v>13.73</v>
      </c>
      <c r="F1938" s="33">
        <v>28.91</v>
      </c>
      <c r="G1938" s="33">
        <v>1220</v>
      </c>
      <c r="H1938" s="33">
        <v>23.96</v>
      </c>
      <c r="L1938" s="33">
        <v>23.96</v>
      </c>
      <c r="M1938" s="33">
        <v>28.91</v>
      </c>
      <c r="N1938" s="33">
        <v>1220</v>
      </c>
      <c r="O1938" s="33">
        <v>1</v>
      </c>
    </row>
    <row r="1939" spans="1:15" x14ac:dyDescent="0.25">
      <c r="A1939" s="33"/>
      <c r="B1939" s="33">
        <v>0.03</v>
      </c>
      <c r="C1939" s="33">
        <v>28.3</v>
      </c>
      <c r="F1939" s="33">
        <v>27.32</v>
      </c>
      <c r="G1939" s="33">
        <v>324</v>
      </c>
      <c r="H1939" s="33">
        <v>0.03</v>
      </c>
      <c r="L1939" s="33">
        <v>0.03</v>
      </c>
      <c r="M1939" s="33">
        <v>27.32</v>
      </c>
      <c r="N1939" s="33">
        <v>324</v>
      </c>
      <c r="O1939" s="33">
        <v>1</v>
      </c>
    </row>
    <row r="1940" spans="1:15" x14ac:dyDescent="0.25">
      <c r="A1940" s="33"/>
      <c r="B1940" s="33">
        <v>7.22</v>
      </c>
      <c r="C1940" s="33">
        <v>64.19</v>
      </c>
      <c r="F1940" s="33">
        <v>10.050000000000001</v>
      </c>
      <c r="G1940" s="33">
        <v>504</v>
      </c>
      <c r="H1940" s="33">
        <v>7.22</v>
      </c>
      <c r="L1940" s="33">
        <v>7.22</v>
      </c>
      <c r="M1940" s="33">
        <v>10.050000000000001</v>
      </c>
      <c r="N1940" s="33">
        <v>504</v>
      </c>
      <c r="O1940" s="33">
        <v>1</v>
      </c>
    </row>
    <row r="1941" spans="1:15" x14ac:dyDescent="0.25">
      <c r="A1941" s="33"/>
      <c r="B1941" s="33">
        <v>31.62</v>
      </c>
      <c r="C1941" s="33">
        <v>9.33</v>
      </c>
      <c r="F1941" s="33">
        <v>5.46</v>
      </c>
      <c r="G1941" s="33">
        <v>159</v>
      </c>
      <c r="H1941" s="33">
        <v>31.62</v>
      </c>
      <c r="L1941" s="33">
        <v>31.62</v>
      </c>
      <c r="M1941" s="33">
        <v>5.46</v>
      </c>
      <c r="N1941" s="33">
        <v>159</v>
      </c>
      <c r="O1941" s="33">
        <v>1</v>
      </c>
    </row>
    <row r="1942" spans="1:15" x14ac:dyDescent="0.25">
      <c r="A1942" s="33"/>
      <c r="B1942" s="33">
        <v>47.72</v>
      </c>
      <c r="C1942" s="33">
        <v>51.09</v>
      </c>
      <c r="F1942" s="33">
        <v>17.739999999999998</v>
      </c>
      <c r="G1942" s="33">
        <v>2302</v>
      </c>
      <c r="H1942" s="33">
        <v>47.72</v>
      </c>
      <c r="L1942" s="33">
        <v>47.72</v>
      </c>
      <c r="M1942" s="33">
        <v>17.739999999999998</v>
      </c>
      <c r="N1942" s="33">
        <v>2302</v>
      </c>
      <c r="O1942" s="33">
        <v>0</v>
      </c>
    </row>
    <row r="1943" spans="1:15" x14ac:dyDescent="0.25">
      <c r="A1943" s="33"/>
      <c r="B1943" s="33">
        <v>37.21</v>
      </c>
      <c r="C1943" s="33">
        <v>45.83</v>
      </c>
      <c r="F1943" s="33">
        <v>25.76</v>
      </c>
      <c r="G1943" s="33">
        <v>214</v>
      </c>
      <c r="H1943" s="33">
        <v>37.21</v>
      </c>
      <c r="L1943" s="33">
        <v>37.21</v>
      </c>
      <c r="M1943" s="33">
        <v>25.76</v>
      </c>
      <c r="N1943" s="33">
        <v>214</v>
      </c>
      <c r="O1943" s="33">
        <v>0</v>
      </c>
    </row>
    <row r="1944" spans="1:15" x14ac:dyDescent="0.25">
      <c r="A1944" s="33"/>
      <c r="B1944" s="33">
        <v>20.11</v>
      </c>
      <c r="C1944" s="33">
        <v>40.06</v>
      </c>
      <c r="F1944" s="33">
        <v>40.69</v>
      </c>
      <c r="G1944" s="33">
        <v>984</v>
      </c>
      <c r="H1944" s="33">
        <v>20.11</v>
      </c>
      <c r="L1944" s="33">
        <v>20.11</v>
      </c>
      <c r="M1944" s="33">
        <v>40.69</v>
      </c>
      <c r="N1944" s="33">
        <v>984</v>
      </c>
      <c r="O1944" s="33">
        <v>0</v>
      </c>
    </row>
    <row r="1945" spans="1:15" x14ac:dyDescent="0.25">
      <c r="A1945" s="33"/>
      <c r="B1945" s="33">
        <v>14.65</v>
      </c>
      <c r="C1945" s="33">
        <v>29.55</v>
      </c>
      <c r="F1945" s="33">
        <v>0.73</v>
      </c>
      <c r="G1945" s="33">
        <v>552</v>
      </c>
      <c r="H1945" s="33">
        <v>14.65</v>
      </c>
      <c r="L1945" s="33">
        <v>14.65</v>
      </c>
      <c r="M1945" s="33">
        <v>0.73</v>
      </c>
      <c r="N1945" s="33">
        <v>552</v>
      </c>
      <c r="O1945" s="33">
        <v>0</v>
      </c>
    </row>
    <row r="1946" spans="1:15" x14ac:dyDescent="0.25">
      <c r="A1946" s="33"/>
      <c r="B1946" s="33">
        <v>27.87</v>
      </c>
      <c r="C1946" s="33">
        <v>48.27</v>
      </c>
      <c r="F1946" s="33">
        <v>14.14</v>
      </c>
      <c r="G1946" s="33">
        <v>2096</v>
      </c>
      <c r="H1946" s="33">
        <v>27.87</v>
      </c>
      <c r="L1946" s="33">
        <v>27.87</v>
      </c>
      <c r="M1946" s="33">
        <v>14.14</v>
      </c>
      <c r="N1946" s="33">
        <v>2096</v>
      </c>
      <c r="O1946" s="33">
        <v>1</v>
      </c>
    </row>
    <row r="1947" spans="1:15" x14ac:dyDescent="0.25">
      <c r="A1947" s="33"/>
      <c r="B1947" s="33">
        <v>36.92</v>
      </c>
      <c r="C1947" s="33">
        <v>45.13</v>
      </c>
      <c r="F1947" s="33">
        <v>40.340000000000003</v>
      </c>
      <c r="G1947" s="33">
        <v>579</v>
      </c>
      <c r="H1947" s="33">
        <v>36.92</v>
      </c>
      <c r="L1947" s="33">
        <v>36.92</v>
      </c>
      <c r="M1947" s="33">
        <v>40.340000000000003</v>
      </c>
      <c r="N1947" s="33">
        <v>579</v>
      </c>
      <c r="O1947" s="33">
        <v>0</v>
      </c>
    </row>
    <row r="1948" spans="1:15" x14ac:dyDescent="0.25">
      <c r="A1948" s="33"/>
      <c r="B1948" s="33">
        <v>45.62</v>
      </c>
      <c r="C1948" s="33">
        <v>53.92</v>
      </c>
      <c r="F1948" s="33">
        <v>34.479999999999997</v>
      </c>
      <c r="G1948" s="33">
        <v>867</v>
      </c>
      <c r="H1948" s="33">
        <v>45.62</v>
      </c>
      <c r="L1948" s="33">
        <v>45.62</v>
      </c>
      <c r="M1948" s="33">
        <v>34.479999999999997</v>
      </c>
      <c r="N1948" s="33">
        <v>867</v>
      </c>
      <c r="O1948" s="33">
        <v>0</v>
      </c>
    </row>
    <row r="1949" spans="1:15" x14ac:dyDescent="0.25">
      <c r="A1949" s="33"/>
      <c r="B1949" s="33">
        <v>26.94</v>
      </c>
      <c r="C1949" s="33">
        <v>31.44</v>
      </c>
      <c r="F1949" s="33">
        <v>16.84</v>
      </c>
      <c r="G1949" s="33">
        <v>315</v>
      </c>
      <c r="H1949" s="33">
        <v>26.94</v>
      </c>
      <c r="L1949" s="33">
        <v>26.94</v>
      </c>
      <c r="M1949" s="33">
        <v>16.84</v>
      </c>
      <c r="N1949" s="33">
        <v>315</v>
      </c>
      <c r="O1949" s="33">
        <v>1</v>
      </c>
    </row>
    <row r="1950" spans="1:15" x14ac:dyDescent="0.25">
      <c r="A1950" s="33"/>
      <c r="B1950" s="33">
        <v>44.05</v>
      </c>
      <c r="C1950" s="33">
        <v>48.57</v>
      </c>
      <c r="F1950" s="33">
        <v>1.68</v>
      </c>
      <c r="G1950" s="33">
        <v>87</v>
      </c>
      <c r="H1950" s="33">
        <v>44.05</v>
      </c>
      <c r="L1950" s="33">
        <v>44.05</v>
      </c>
      <c r="M1950" s="33">
        <v>1.68</v>
      </c>
      <c r="N1950" s="33">
        <v>87</v>
      </c>
      <c r="O1950" s="33">
        <v>0</v>
      </c>
    </row>
    <row r="1951" spans="1:15" x14ac:dyDescent="0.25">
      <c r="A1951" s="33"/>
      <c r="B1951" s="33">
        <v>5.08</v>
      </c>
      <c r="C1951" s="33">
        <v>52.57</v>
      </c>
      <c r="F1951" s="33">
        <v>7.52</v>
      </c>
      <c r="G1951" s="33">
        <v>422</v>
      </c>
      <c r="H1951" s="33">
        <v>5.08</v>
      </c>
      <c r="L1951" s="33">
        <v>5.08</v>
      </c>
      <c r="M1951" s="33">
        <v>7.52</v>
      </c>
      <c r="N1951" s="33">
        <v>422</v>
      </c>
      <c r="O1951" s="33">
        <v>1</v>
      </c>
    </row>
    <row r="1952" spans="1:15" x14ac:dyDescent="0.25">
      <c r="A1952" s="33"/>
      <c r="B1952" s="33">
        <v>30.92</v>
      </c>
      <c r="C1952" s="33">
        <v>35.770000000000003</v>
      </c>
      <c r="F1952" s="33">
        <v>28.32</v>
      </c>
      <c r="G1952" s="33">
        <v>643</v>
      </c>
      <c r="H1952" s="33">
        <v>30.92</v>
      </c>
      <c r="L1952" s="33">
        <v>30.92</v>
      </c>
      <c r="M1952" s="33">
        <v>28.32</v>
      </c>
      <c r="N1952" s="33">
        <v>643</v>
      </c>
      <c r="O1952" s="33">
        <v>1</v>
      </c>
    </row>
    <row r="1953" spans="1:15" x14ac:dyDescent="0.25">
      <c r="A1953" s="33"/>
      <c r="B1953" s="33">
        <v>25.43</v>
      </c>
      <c r="C1953" s="33">
        <v>1.85</v>
      </c>
      <c r="F1953" s="33">
        <v>5.85</v>
      </c>
      <c r="G1953" s="33">
        <v>77</v>
      </c>
      <c r="H1953" s="33">
        <v>25.43</v>
      </c>
      <c r="L1953" s="33">
        <v>25.43</v>
      </c>
      <c r="M1953" s="33">
        <v>5.85</v>
      </c>
      <c r="N1953" s="33">
        <v>77</v>
      </c>
      <c r="O1953" s="33">
        <v>0</v>
      </c>
    </row>
    <row r="1954" spans="1:15" x14ac:dyDescent="0.25">
      <c r="A1954" s="33"/>
      <c r="B1954" s="33">
        <v>40.81</v>
      </c>
      <c r="C1954" s="33">
        <v>40.61</v>
      </c>
      <c r="F1954" s="33">
        <v>32.450000000000003</v>
      </c>
      <c r="G1954" s="33">
        <v>808</v>
      </c>
      <c r="H1954" s="33">
        <v>40.81</v>
      </c>
      <c r="L1954" s="33">
        <v>40.81</v>
      </c>
      <c r="M1954" s="33">
        <v>32.450000000000003</v>
      </c>
      <c r="N1954" s="33">
        <v>808</v>
      </c>
      <c r="O1954" s="33">
        <v>1</v>
      </c>
    </row>
    <row r="1955" spans="1:15" x14ac:dyDescent="0.25">
      <c r="A1955" s="33"/>
      <c r="B1955" s="33">
        <v>38.58</v>
      </c>
      <c r="C1955" s="33">
        <v>36.700000000000003</v>
      </c>
      <c r="F1955" s="33">
        <v>5.83</v>
      </c>
      <c r="G1955" s="33">
        <v>70</v>
      </c>
      <c r="H1955" s="33">
        <v>38.58</v>
      </c>
      <c r="L1955" s="33">
        <v>38.58</v>
      </c>
      <c r="M1955" s="33">
        <v>5.83</v>
      </c>
      <c r="N1955" s="33">
        <v>70</v>
      </c>
      <c r="O1955" s="33">
        <v>1</v>
      </c>
    </row>
    <row r="1956" spans="1:15" x14ac:dyDescent="0.25">
      <c r="A1956" s="33"/>
      <c r="B1956" s="33">
        <v>45.59</v>
      </c>
      <c r="C1956" s="33">
        <v>26.95</v>
      </c>
      <c r="F1956" s="33">
        <v>7.58</v>
      </c>
      <c r="G1956" s="33">
        <v>1063</v>
      </c>
      <c r="H1956" s="33">
        <v>45.59</v>
      </c>
      <c r="L1956" s="33">
        <v>45.59</v>
      </c>
      <c r="M1956" s="33">
        <v>7.58</v>
      </c>
      <c r="N1956" s="33">
        <v>1063</v>
      </c>
      <c r="O1956" s="33">
        <v>0</v>
      </c>
    </row>
    <row r="1957" spans="1:15" x14ac:dyDescent="0.25">
      <c r="A1957" s="33"/>
      <c r="B1957" s="33">
        <v>33.950000000000003</v>
      </c>
      <c r="C1957" s="33">
        <v>37.1</v>
      </c>
      <c r="F1957" s="33">
        <v>7.32</v>
      </c>
      <c r="G1957" s="33">
        <v>227</v>
      </c>
      <c r="H1957" s="33">
        <v>33.950000000000003</v>
      </c>
      <c r="L1957" s="33">
        <v>33.950000000000003</v>
      </c>
      <c r="M1957" s="33">
        <v>7.32</v>
      </c>
      <c r="N1957" s="33">
        <v>227</v>
      </c>
      <c r="O1957" s="33">
        <v>1</v>
      </c>
    </row>
    <row r="1958" spans="1:15" x14ac:dyDescent="0.25">
      <c r="A1958" s="33"/>
      <c r="B1958" s="33">
        <v>39.06</v>
      </c>
      <c r="C1958" s="33">
        <v>37.450000000000003</v>
      </c>
      <c r="F1958" s="33">
        <v>11.16</v>
      </c>
      <c r="G1958" s="33">
        <v>42</v>
      </c>
      <c r="H1958" s="33">
        <v>39.06</v>
      </c>
      <c r="L1958" s="33">
        <v>39.06</v>
      </c>
      <c r="M1958" s="33">
        <v>11.16</v>
      </c>
      <c r="N1958" s="33">
        <v>42</v>
      </c>
      <c r="O1958" s="33">
        <v>0</v>
      </c>
    </row>
    <row r="1959" spans="1:15" x14ac:dyDescent="0.25">
      <c r="A1959" s="33"/>
      <c r="B1959" s="33">
        <v>57.77</v>
      </c>
      <c r="C1959" s="33">
        <v>43.32</v>
      </c>
      <c r="F1959" s="33">
        <v>14.6</v>
      </c>
      <c r="G1959" s="33">
        <v>676</v>
      </c>
      <c r="H1959" s="33">
        <v>57.77</v>
      </c>
      <c r="L1959" s="33">
        <v>57.77</v>
      </c>
      <c r="M1959" s="33">
        <v>14.6</v>
      </c>
      <c r="N1959" s="33">
        <v>676</v>
      </c>
      <c r="O1959" s="33">
        <v>1</v>
      </c>
    </row>
    <row r="1960" spans="1:15" x14ac:dyDescent="0.25">
      <c r="A1960" s="33"/>
      <c r="B1960" s="33">
        <v>27.11</v>
      </c>
      <c r="C1960" s="33">
        <v>67.44</v>
      </c>
      <c r="F1960" s="33">
        <v>7.65</v>
      </c>
      <c r="G1960" s="33">
        <v>192</v>
      </c>
      <c r="H1960" s="33">
        <v>27.11</v>
      </c>
      <c r="L1960" s="33">
        <v>27.11</v>
      </c>
      <c r="M1960" s="33">
        <v>7.65</v>
      </c>
      <c r="N1960" s="33">
        <v>192</v>
      </c>
      <c r="O1960" s="33">
        <v>1</v>
      </c>
    </row>
    <row r="1961" spans="1:15" x14ac:dyDescent="0.25">
      <c r="A1961" s="33"/>
      <c r="B1961" s="33">
        <v>18.97</v>
      </c>
      <c r="C1961" s="33">
        <v>83.6</v>
      </c>
      <c r="F1961" s="33">
        <v>4.2699999999999996</v>
      </c>
      <c r="G1961" s="33">
        <v>154</v>
      </c>
      <c r="H1961" s="33">
        <v>18.97</v>
      </c>
      <c r="L1961" s="33">
        <v>18.97</v>
      </c>
      <c r="M1961" s="33">
        <v>4.2699999999999996</v>
      </c>
      <c r="N1961" s="33">
        <v>154</v>
      </c>
      <c r="O1961" s="33">
        <v>0</v>
      </c>
    </row>
    <row r="1962" spans="1:15" x14ac:dyDescent="0.25">
      <c r="A1962" s="33"/>
      <c r="B1962" s="33">
        <v>31.07</v>
      </c>
      <c r="C1962" s="33">
        <v>55.5</v>
      </c>
      <c r="F1962" s="33">
        <v>1.32</v>
      </c>
      <c r="G1962" s="33">
        <v>124</v>
      </c>
      <c r="H1962" s="33">
        <v>31.07</v>
      </c>
      <c r="L1962" s="33">
        <v>31.07</v>
      </c>
      <c r="M1962" s="33">
        <v>1.32</v>
      </c>
      <c r="N1962" s="33">
        <v>124</v>
      </c>
      <c r="O1962" s="33">
        <v>0</v>
      </c>
    </row>
    <row r="1963" spans="1:15" x14ac:dyDescent="0.25">
      <c r="A1963" s="33"/>
      <c r="B1963" s="33">
        <v>9.74</v>
      </c>
      <c r="C1963" s="33">
        <v>62.83</v>
      </c>
      <c r="F1963" s="33">
        <v>3.4</v>
      </c>
      <c r="G1963" s="33">
        <v>869</v>
      </c>
      <c r="H1963" s="33">
        <v>9.74</v>
      </c>
      <c r="L1963" s="33">
        <v>9.74</v>
      </c>
      <c r="M1963" s="33">
        <v>3.4</v>
      </c>
      <c r="N1963" s="33">
        <v>869</v>
      </c>
      <c r="O1963" s="33">
        <v>1</v>
      </c>
    </row>
    <row r="1964" spans="1:15" x14ac:dyDescent="0.25">
      <c r="A1964" s="33"/>
      <c r="B1964" s="33">
        <v>41.94</v>
      </c>
      <c r="C1964" s="33">
        <v>47.69</v>
      </c>
      <c r="F1964" s="33">
        <v>10.17</v>
      </c>
      <c r="G1964" s="33">
        <v>114</v>
      </c>
      <c r="H1964" s="33">
        <v>41.94</v>
      </c>
      <c r="L1964" s="33">
        <v>41.94</v>
      </c>
      <c r="M1964" s="33">
        <v>10.17</v>
      </c>
      <c r="N1964" s="33">
        <v>114</v>
      </c>
      <c r="O1964" s="33">
        <v>0</v>
      </c>
    </row>
    <row r="1965" spans="1:15" x14ac:dyDescent="0.25">
      <c r="A1965" s="33"/>
      <c r="B1965" s="33">
        <v>30.61</v>
      </c>
      <c r="C1965" s="33">
        <v>45.1</v>
      </c>
      <c r="F1965" s="33">
        <v>41.83</v>
      </c>
      <c r="G1965" s="33">
        <v>278</v>
      </c>
      <c r="H1965" s="33">
        <v>30.61</v>
      </c>
      <c r="L1965" s="33">
        <v>30.61</v>
      </c>
      <c r="M1965" s="33">
        <v>41.83</v>
      </c>
      <c r="N1965" s="33">
        <v>278</v>
      </c>
      <c r="O1965" s="33">
        <v>1</v>
      </c>
    </row>
    <row r="1966" spans="1:15" x14ac:dyDescent="0.25">
      <c r="A1966" s="33"/>
      <c r="B1966" s="33">
        <v>1.01</v>
      </c>
      <c r="C1966" s="33">
        <v>32.54</v>
      </c>
      <c r="F1966" s="33">
        <v>28.51</v>
      </c>
      <c r="G1966" s="33">
        <v>59</v>
      </c>
      <c r="H1966" s="33">
        <v>1.01</v>
      </c>
      <c r="L1966" s="33">
        <v>1.01</v>
      </c>
      <c r="M1966" s="33">
        <v>28.51</v>
      </c>
      <c r="N1966" s="33">
        <v>59</v>
      </c>
      <c r="O1966" s="33">
        <v>1</v>
      </c>
    </row>
    <row r="1967" spans="1:15" x14ac:dyDescent="0.25">
      <c r="A1967" s="33"/>
      <c r="B1967" s="33">
        <v>47.09</v>
      </c>
      <c r="C1967" s="33">
        <v>58.31</v>
      </c>
      <c r="F1967" s="33">
        <v>22.15</v>
      </c>
      <c r="G1967" s="33">
        <v>193</v>
      </c>
      <c r="H1967" s="33">
        <v>47.09</v>
      </c>
      <c r="L1967" s="33">
        <v>47.09</v>
      </c>
      <c r="M1967" s="33">
        <v>22.15</v>
      </c>
      <c r="N1967" s="33">
        <v>193</v>
      </c>
      <c r="O1967" s="33">
        <v>1</v>
      </c>
    </row>
    <row r="1968" spans="1:15" x14ac:dyDescent="0.25">
      <c r="A1968" s="33"/>
      <c r="B1968" s="33">
        <v>22.93</v>
      </c>
      <c r="C1968" s="33">
        <v>28.66</v>
      </c>
      <c r="F1968" s="33">
        <v>17.100000000000001</v>
      </c>
      <c r="G1968" s="33">
        <v>2173</v>
      </c>
      <c r="H1968" s="33">
        <v>22.93</v>
      </c>
      <c r="L1968" s="33">
        <v>22.93</v>
      </c>
      <c r="M1968" s="33">
        <v>17.100000000000001</v>
      </c>
      <c r="N1968" s="33">
        <v>2173</v>
      </c>
      <c r="O1968" s="33">
        <v>0</v>
      </c>
    </row>
    <row r="1969" spans="1:15" x14ac:dyDescent="0.25">
      <c r="A1969" s="33"/>
      <c r="B1969" s="33">
        <v>26.63</v>
      </c>
      <c r="C1969" s="33">
        <v>39.5</v>
      </c>
      <c r="F1969" s="33">
        <v>7.97</v>
      </c>
      <c r="G1969" s="33">
        <v>378</v>
      </c>
      <c r="H1969" s="33">
        <v>26.63</v>
      </c>
      <c r="L1969" s="33">
        <v>26.63</v>
      </c>
      <c r="M1969" s="33">
        <v>7.97</v>
      </c>
      <c r="N1969" s="33">
        <v>378</v>
      </c>
      <c r="O1969" s="33">
        <v>1</v>
      </c>
    </row>
    <row r="1970" spans="1:15" x14ac:dyDescent="0.25">
      <c r="A1970" s="33"/>
      <c r="B1970" s="33">
        <v>19.72</v>
      </c>
      <c r="C1970" s="33">
        <v>49.31</v>
      </c>
      <c r="F1970" s="33">
        <v>19.25</v>
      </c>
      <c r="G1970" s="33">
        <v>1272</v>
      </c>
      <c r="H1970" s="33">
        <v>19.72</v>
      </c>
      <c r="L1970" s="33">
        <v>19.72</v>
      </c>
      <c r="M1970" s="33">
        <v>19.25</v>
      </c>
      <c r="N1970" s="33">
        <v>1272</v>
      </c>
      <c r="O1970" s="33">
        <v>1</v>
      </c>
    </row>
    <row r="1971" spans="1:15" x14ac:dyDescent="0.25">
      <c r="A1971" s="33"/>
      <c r="B1971" s="33">
        <v>10.83</v>
      </c>
      <c r="C1971" s="33">
        <v>61.59</v>
      </c>
      <c r="F1971" s="33">
        <v>15.09</v>
      </c>
      <c r="G1971" s="33">
        <v>1198</v>
      </c>
      <c r="H1971" s="33">
        <v>10.83</v>
      </c>
      <c r="L1971" s="33">
        <v>10.83</v>
      </c>
      <c r="M1971" s="33">
        <v>15.09</v>
      </c>
      <c r="N1971" s="33">
        <v>1198</v>
      </c>
      <c r="O1971" s="33">
        <v>1</v>
      </c>
    </row>
    <row r="1972" spans="1:15" x14ac:dyDescent="0.25">
      <c r="A1972" s="33"/>
      <c r="B1972" s="33">
        <v>21.12</v>
      </c>
      <c r="C1972" s="33">
        <v>46.07</v>
      </c>
      <c r="F1972" s="33">
        <v>5.63</v>
      </c>
      <c r="G1972" s="33">
        <v>900</v>
      </c>
      <c r="H1972" s="33">
        <v>21.12</v>
      </c>
      <c r="L1972" s="33">
        <v>21.12</v>
      </c>
      <c r="M1972" s="33">
        <v>5.63</v>
      </c>
      <c r="N1972" s="33">
        <v>900</v>
      </c>
      <c r="O1972" s="33">
        <v>0</v>
      </c>
    </row>
    <row r="1973" spans="1:15" x14ac:dyDescent="0.25">
      <c r="A1973" s="33"/>
      <c r="B1973" s="33">
        <v>57.57</v>
      </c>
      <c r="C1973" s="33">
        <v>34.82</v>
      </c>
      <c r="F1973" s="33">
        <v>3.26</v>
      </c>
      <c r="G1973" s="33">
        <v>880</v>
      </c>
      <c r="H1973" s="33">
        <v>57.57</v>
      </c>
      <c r="L1973" s="33">
        <v>57.57</v>
      </c>
      <c r="M1973" s="33">
        <v>3.26</v>
      </c>
      <c r="N1973" s="33">
        <v>880</v>
      </c>
      <c r="O1973" s="33">
        <v>0</v>
      </c>
    </row>
    <row r="1974" spans="1:15" x14ac:dyDescent="0.25">
      <c r="A1974" s="33"/>
      <c r="B1974" s="33">
        <v>1.32</v>
      </c>
      <c r="C1974" s="33">
        <v>32.97</v>
      </c>
      <c r="F1974" s="33">
        <v>17.8</v>
      </c>
      <c r="G1974" s="33">
        <v>424</v>
      </c>
      <c r="H1974" s="33">
        <v>1.32</v>
      </c>
      <c r="L1974" s="33">
        <v>1.32</v>
      </c>
      <c r="M1974" s="33">
        <v>17.8</v>
      </c>
      <c r="N1974" s="33">
        <v>424</v>
      </c>
      <c r="O1974" s="33">
        <v>1</v>
      </c>
    </row>
    <row r="1975" spans="1:15" x14ac:dyDescent="0.25">
      <c r="A1975" s="33"/>
      <c r="B1975" s="33">
        <v>41.12</v>
      </c>
      <c r="C1975" s="33">
        <v>42.88</v>
      </c>
      <c r="F1975" s="33">
        <v>16.97</v>
      </c>
      <c r="G1975" s="33">
        <v>3300</v>
      </c>
      <c r="H1975" s="33">
        <v>41.12</v>
      </c>
      <c r="L1975" s="33">
        <v>41.12</v>
      </c>
      <c r="M1975" s="33">
        <v>16.97</v>
      </c>
      <c r="N1975" s="33">
        <v>3300</v>
      </c>
      <c r="O1975" s="33">
        <v>0</v>
      </c>
    </row>
    <row r="1976" spans="1:15" x14ac:dyDescent="0.25">
      <c r="A1976" s="33"/>
      <c r="B1976" s="33">
        <v>30.65</v>
      </c>
      <c r="C1976" s="33">
        <v>89.03</v>
      </c>
      <c r="F1976" s="33">
        <v>7.96</v>
      </c>
      <c r="G1976" s="33">
        <v>163</v>
      </c>
      <c r="H1976" s="33">
        <v>30.65</v>
      </c>
      <c r="L1976" s="33">
        <v>30.65</v>
      </c>
      <c r="M1976" s="33">
        <v>7.96</v>
      </c>
      <c r="N1976" s="33">
        <v>163</v>
      </c>
      <c r="O1976" s="33">
        <v>0</v>
      </c>
    </row>
    <row r="1977" spans="1:15" x14ac:dyDescent="0.25">
      <c r="A1977" s="33"/>
      <c r="B1977" s="33">
        <v>50.4</v>
      </c>
      <c r="C1977" s="33">
        <v>45.51</v>
      </c>
      <c r="F1977" s="33">
        <v>9.64</v>
      </c>
      <c r="G1977" s="33">
        <v>1381</v>
      </c>
      <c r="H1977" s="33">
        <v>50.4</v>
      </c>
      <c r="L1977" s="33">
        <v>50.4</v>
      </c>
      <c r="M1977" s="33">
        <v>9.64</v>
      </c>
      <c r="N1977" s="33">
        <v>1381</v>
      </c>
      <c r="O1977" s="33">
        <v>1</v>
      </c>
    </row>
    <row r="1978" spans="1:15" x14ac:dyDescent="0.25">
      <c r="A1978" s="33"/>
      <c r="B1978" s="33">
        <v>2.4700000000000002</v>
      </c>
      <c r="C1978" s="33">
        <v>51.59</v>
      </c>
      <c r="F1978" s="33">
        <v>34.89</v>
      </c>
      <c r="G1978" s="33">
        <v>409</v>
      </c>
      <c r="H1978" s="33">
        <v>2.4700000000000002</v>
      </c>
      <c r="L1978" s="33">
        <v>2.4700000000000002</v>
      </c>
      <c r="M1978" s="33">
        <v>34.89</v>
      </c>
      <c r="N1978" s="33">
        <v>409</v>
      </c>
      <c r="O1978" s="33">
        <v>1</v>
      </c>
    </row>
    <row r="1979" spans="1:15" x14ac:dyDescent="0.25">
      <c r="A1979" s="33"/>
      <c r="B1979" s="33">
        <v>29.46</v>
      </c>
      <c r="C1979" s="33">
        <v>48.01</v>
      </c>
      <c r="F1979" s="33">
        <v>35.22</v>
      </c>
      <c r="G1979" s="33">
        <v>72</v>
      </c>
      <c r="H1979" s="33">
        <v>29.46</v>
      </c>
      <c r="L1979" s="33">
        <v>29.46</v>
      </c>
      <c r="M1979" s="33">
        <v>35.22</v>
      </c>
      <c r="N1979" s="33">
        <v>72</v>
      </c>
      <c r="O1979" s="33">
        <v>1</v>
      </c>
    </row>
    <row r="1980" spans="1:15" x14ac:dyDescent="0.25">
      <c r="A1980" s="33"/>
      <c r="B1980" s="33">
        <v>14.29</v>
      </c>
      <c r="C1980" s="33">
        <v>49.49</v>
      </c>
      <c r="F1980" s="33">
        <v>4.59</v>
      </c>
      <c r="G1980" s="33">
        <v>1063</v>
      </c>
      <c r="H1980" s="33">
        <v>14.29</v>
      </c>
      <c r="L1980" s="33">
        <v>14.29</v>
      </c>
      <c r="M1980" s="33">
        <v>4.59</v>
      </c>
      <c r="N1980" s="33">
        <v>1063</v>
      </c>
      <c r="O1980" s="33">
        <v>1</v>
      </c>
    </row>
    <row r="1981" spans="1:15" x14ac:dyDescent="0.25">
      <c r="A1981" s="33"/>
      <c r="B1981" s="33">
        <v>58.57</v>
      </c>
      <c r="C1981" s="33">
        <v>62.06</v>
      </c>
      <c r="F1981" s="33">
        <v>46.05</v>
      </c>
      <c r="G1981" s="33">
        <v>322</v>
      </c>
      <c r="H1981" s="33">
        <v>58.57</v>
      </c>
      <c r="L1981" s="33">
        <v>58.57</v>
      </c>
      <c r="M1981" s="33">
        <v>46.05</v>
      </c>
      <c r="N1981" s="33">
        <v>322</v>
      </c>
      <c r="O1981" s="33">
        <v>1</v>
      </c>
    </row>
    <row r="1982" spans="1:15" x14ac:dyDescent="0.25">
      <c r="A1982" s="33"/>
      <c r="B1982" s="33">
        <v>35.44</v>
      </c>
      <c r="C1982" s="33">
        <v>45.21</v>
      </c>
      <c r="F1982" s="33">
        <v>30.05</v>
      </c>
      <c r="G1982" s="33">
        <v>583</v>
      </c>
      <c r="H1982" s="33">
        <v>35.44</v>
      </c>
      <c r="L1982" s="33">
        <v>35.44</v>
      </c>
      <c r="M1982" s="33">
        <v>30.05</v>
      </c>
      <c r="N1982" s="33">
        <v>583</v>
      </c>
      <c r="O1982" s="33">
        <v>1</v>
      </c>
    </row>
    <row r="1983" spans="1:15" x14ac:dyDescent="0.25">
      <c r="A1983" s="33"/>
      <c r="B1983" s="33">
        <v>36.53</v>
      </c>
      <c r="C1983" s="33">
        <v>81.790000000000006</v>
      </c>
      <c r="F1983" s="33">
        <v>81.2</v>
      </c>
      <c r="G1983" s="33">
        <v>829</v>
      </c>
      <c r="H1983" s="33">
        <v>36.53</v>
      </c>
      <c r="L1983" s="33">
        <v>36.53</v>
      </c>
      <c r="M1983" s="33">
        <v>81.2</v>
      </c>
      <c r="N1983" s="33">
        <v>829</v>
      </c>
      <c r="O1983" s="33">
        <v>1</v>
      </c>
    </row>
    <row r="1984" spans="1:15" x14ac:dyDescent="0.25">
      <c r="A1984" s="33"/>
      <c r="B1984" s="33">
        <v>32.97</v>
      </c>
      <c r="C1984" s="33">
        <v>34.99</v>
      </c>
      <c r="F1984" s="33">
        <v>30.13</v>
      </c>
      <c r="G1984" s="33">
        <v>72</v>
      </c>
      <c r="H1984" s="33">
        <v>32.97</v>
      </c>
      <c r="L1984" s="33">
        <v>32.97</v>
      </c>
      <c r="M1984" s="33">
        <v>30.13</v>
      </c>
      <c r="N1984" s="33">
        <v>72</v>
      </c>
      <c r="O1984" s="33">
        <v>1</v>
      </c>
    </row>
    <row r="1985" spans="1:15" x14ac:dyDescent="0.25">
      <c r="A1985" s="33"/>
      <c r="B1985" s="33">
        <v>19.14</v>
      </c>
      <c r="C1985" s="33">
        <v>47.5</v>
      </c>
      <c r="F1985" s="33">
        <v>21.9</v>
      </c>
      <c r="G1985" s="33">
        <v>350</v>
      </c>
      <c r="H1985" s="33">
        <v>19.14</v>
      </c>
      <c r="L1985" s="33">
        <v>19.14</v>
      </c>
      <c r="M1985" s="33">
        <v>21.9</v>
      </c>
      <c r="N1985" s="33">
        <v>350</v>
      </c>
      <c r="O1985" s="33">
        <v>1</v>
      </c>
    </row>
    <row r="1986" spans="1:15" x14ac:dyDescent="0.25">
      <c r="A1986" s="33"/>
      <c r="B1986" s="33">
        <v>38.47</v>
      </c>
      <c r="C1986" s="33">
        <v>28.22</v>
      </c>
      <c r="F1986" s="33">
        <v>14.81</v>
      </c>
      <c r="G1986" s="33">
        <v>64</v>
      </c>
      <c r="H1986" s="33">
        <v>38.47</v>
      </c>
      <c r="L1986" s="33">
        <v>38.47</v>
      </c>
      <c r="M1986" s="33">
        <v>14.81</v>
      </c>
      <c r="N1986" s="33">
        <v>64</v>
      </c>
      <c r="O1986" s="33">
        <v>1</v>
      </c>
    </row>
    <row r="1987" spans="1:15" x14ac:dyDescent="0.25">
      <c r="A1987" s="33"/>
      <c r="B1987" s="33">
        <v>24.72</v>
      </c>
      <c r="C1987" s="33">
        <v>43.05</v>
      </c>
      <c r="F1987" s="33">
        <v>3.15</v>
      </c>
      <c r="G1987" s="33">
        <v>777</v>
      </c>
      <c r="H1987" s="33">
        <v>24.72</v>
      </c>
      <c r="L1987" s="33">
        <v>24.72</v>
      </c>
      <c r="M1987" s="33">
        <v>3.15</v>
      </c>
      <c r="N1987" s="33">
        <v>777</v>
      </c>
      <c r="O1987" s="33">
        <v>1</v>
      </c>
    </row>
    <row r="1988" spans="1:15" x14ac:dyDescent="0.25">
      <c r="A1988" s="33"/>
      <c r="B1988" s="33">
        <v>56.6</v>
      </c>
      <c r="C1988" s="33">
        <v>65.34</v>
      </c>
      <c r="F1988" s="33">
        <v>3.25</v>
      </c>
      <c r="G1988" s="33">
        <v>3125</v>
      </c>
      <c r="H1988" s="33">
        <v>56.6</v>
      </c>
      <c r="L1988" s="33">
        <v>56.6</v>
      </c>
      <c r="M1988" s="33">
        <v>3.25</v>
      </c>
      <c r="N1988" s="33">
        <v>3125</v>
      </c>
      <c r="O1988" s="33">
        <v>1</v>
      </c>
    </row>
    <row r="1989" spans="1:15" x14ac:dyDescent="0.25">
      <c r="A1989" s="33"/>
      <c r="B1989" s="33">
        <v>10.220000000000001</v>
      </c>
      <c r="C1989" s="33">
        <v>39.96</v>
      </c>
      <c r="F1989" s="33">
        <v>3.48</v>
      </c>
      <c r="G1989" s="33">
        <v>33</v>
      </c>
      <c r="H1989" s="33">
        <v>10.220000000000001</v>
      </c>
      <c r="L1989" s="33">
        <v>10.220000000000001</v>
      </c>
      <c r="M1989" s="33">
        <v>3.48</v>
      </c>
      <c r="N1989" s="33">
        <v>33</v>
      </c>
      <c r="O1989" s="33">
        <v>1</v>
      </c>
    </row>
    <row r="1990" spans="1:15" x14ac:dyDescent="0.25">
      <c r="A1990" s="33"/>
      <c r="B1990" s="33">
        <v>38.78</v>
      </c>
      <c r="C1990" s="33">
        <v>40.81</v>
      </c>
      <c r="F1990" s="33">
        <v>11.7</v>
      </c>
      <c r="G1990" s="33">
        <v>321</v>
      </c>
      <c r="H1990" s="33">
        <v>38.78</v>
      </c>
      <c r="L1990" s="33">
        <v>38.78</v>
      </c>
      <c r="M1990" s="33">
        <v>11.7</v>
      </c>
      <c r="N1990" s="33">
        <v>321</v>
      </c>
      <c r="O1990" s="33">
        <v>1</v>
      </c>
    </row>
    <row r="1991" spans="1:15" x14ac:dyDescent="0.25">
      <c r="A1991" s="33"/>
      <c r="B1991" s="33">
        <v>36.31</v>
      </c>
      <c r="C1991" s="33">
        <v>46.84</v>
      </c>
      <c r="F1991" s="33">
        <v>35.47</v>
      </c>
      <c r="G1991" s="33">
        <v>399</v>
      </c>
      <c r="H1991" s="33">
        <v>36.31</v>
      </c>
      <c r="L1991" s="33">
        <v>36.31</v>
      </c>
      <c r="M1991" s="33">
        <v>35.47</v>
      </c>
      <c r="N1991" s="33">
        <v>399</v>
      </c>
      <c r="O1991" s="33">
        <v>1</v>
      </c>
    </row>
    <row r="1992" spans="1:15" x14ac:dyDescent="0.25">
      <c r="A1992" s="33"/>
      <c r="B1992" s="33">
        <v>3.96</v>
      </c>
      <c r="C1992" s="33">
        <v>39.97</v>
      </c>
      <c r="F1992" s="33">
        <v>40.56</v>
      </c>
      <c r="G1992" s="33">
        <v>398</v>
      </c>
      <c r="H1992" s="33">
        <v>3.96</v>
      </c>
      <c r="L1992" s="33">
        <v>3.96</v>
      </c>
      <c r="M1992" s="33">
        <v>40.56</v>
      </c>
      <c r="N1992" s="33">
        <v>398</v>
      </c>
      <c r="O1992" s="33">
        <v>1</v>
      </c>
    </row>
    <row r="1993" spans="1:15" x14ac:dyDescent="0.25">
      <c r="A1993" s="33"/>
      <c r="B1993" s="33">
        <v>37.049999999999997</v>
      </c>
      <c r="C1993" s="33">
        <v>31.38</v>
      </c>
      <c r="F1993" s="33">
        <v>24.84</v>
      </c>
      <c r="G1993" s="33">
        <v>102</v>
      </c>
      <c r="H1993" s="33">
        <v>37.049999999999997</v>
      </c>
      <c r="L1993" s="33">
        <v>37.049999999999997</v>
      </c>
      <c r="M1993" s="33">
        <v>24.84</v>
      </c>
      <c r="N1993" s="33">
        <v>102</v>
      </c>
      <c r="O1993" s="33">
        <v>0</v>
      </c>
    </row>
    <row r="1994" spans="1:15" x14ac:dyDescent="0.25">
      <c r="A1994" s="33"/>
      <c r="B1994" s="33">
        <v>18.440000000000001</v>
      </c>
      <c r="C1994" s="33">
        <v>34.69</v>
      </c>
      <c r="F1994" s="33">
        <v>23.44</v>
      </c>
      <c r="G1994" s="33">
        <v>1972</v>
      </c>
      <c r="H1994" s="33">
        <v>18.440000000000001</v>
      </c>
      <c r="L1994" s="33">
        <v>18.440000000000001</v>
      </c>
      <c r="M1994" s="33">
        <v>23.44</v>
      </c>
      <c r="N1994" s="33">
        <v>1972</v>
      </c>
      <c r="O1994" s="33">
        <v>1</v>
      </c>
    </row>
    <row r="1995" spans="1:15" x14ac:dyDescent="0.25">
      <c r="A1995" s="33"/>
      <c r="B1995" s="33">
        <v>45.73</v>
      </c>
      <c r="C1995" s="33">
        <v>72.989999999999995</v>
      </c>
      <c r="F1995" s="33">
        <v>3.05</v>
      </c>
      <c r="G1995" s="33">
        <v>244</v>
      </c>
      <c r="H1995" s="33">
        <v>45.73</v>
      </c>
      <c r="L1995" s="33">
        <v>45.73</v>
      </c>
      <c r="M1995" s="33">
        <v>3.05</v>
      </c>
      <c r="N1995" s="33">
        <v>244</v>
      </c>
      <c r="O1995" s="33">
        <v>1</v>
      </c>
    </row>
    <row r="1996" spans="1:15" x14ac:dyDescent="0.25">
      <c r="A1996" s="33"/>
      <c r="B1996" s="33">
        <v>35.54</v>
      </c>
      <c r="C1996" s="33">
        <v>60.66</v>
      </c>
      <c r="F1996" s="33">
        <v>45.54</v>
      </c>
      <c r="G1996" s="33">
        <v>2219</v>
      </c>
      <c r="H1996" s="33">
        <v>35.54</v>
      </c>
      <c r="L1996" s="33">
        <v>35.54</v>
      </c>
      <c r="M1996" s="33">
        <v>45.54</v>
      </c>
      <c r="N1996" s="33">
        <v>2219</v>
      </c>
      <c r="O1996" s="33">
        <v>1</v>
      </c>
    </row>
    <row r="1997" spans="1:15" x14ac:dyDescent="0.25">
      <c r="A1997" s="33"/>
      <c r="B1997" s="33">
        <v>39.65</v>
      </c>
      <c r="C1997" s="33">
        <v>51.23</v>
      </c>
      <c r="F1997" s="33">
        <v>21.87</v>
      </c>
      <c r="G1997" s="33">
        <v>376</v>
      </c>
      <c r="H1997" s="33">
        <v>39.65</v>
      </c>
      <c r="L1997" s="33">
        <v>39.65</v>
      </c>
      <c r="M1997" s="33">
        <v>21.87</v>
      </c>
      <c r="N1997" s="33">
        <v>376</v>
      </c>
      <c r="O1997" s="33">
        <v>1</v>
      </c>
    </row>
    <row r="1998" spans="1:15" x14ac:dyDescent="0.25">
      <c r="A1998" s="33"/>
      <c r="B1998" s="33">
        <v>26.37</v>
      </c>
      <c r="C1998" s="33">
        <v>61.56</v>
      </c>
      <c r="F1998" s="33">
        <v>14.25</v>
      </c>
      <c r="G1998" s="33">
        <v>210</v>
      </c>
      <c r="H1998" s="33">
        <v>26.37</v>
      </c>
      <c r="L1998" s="33">
        <v>26.37</v>
      </c>
      <c r="M1998" s="33">
        <v>14.25</v>
      </c>
      <c r="N1998" s="33">
        <v>210</v>
      </c>
      <c r="O1998" s="33">
        <v>0</v>
      </c>
    </row>
    <row r="1999" spans="1:15" x14ac:dyDescent="0.25">
      <c r="A1999" s="33"/>
      <c r="B1999" s="33">
        <v>27.14</v>
      </c>
      <c r="C1999" s="33">
        <v>57.75</v>
      </c>
      <c r="F1999" s="33">
        <v>53.16</v>
      </c>
      <c r="G1999" s="33">
        <v>136</v>
      </c>
      <c r="H1999" s="33">
        <v>27.14</v>
      </c>
      <c r="L1999" s="33">
        <v>27.14</v>
      </c>
      <c r="M1999" s="33">
        <v>53.16</v>
      </c>
      <c r="N1999" s="33">
        <v>136</v>
      </c>
      <c r="O1999" s="33">
        <v>1</v>
      </c>
    </row>
    <row r="2000" spans="1:15" x14ac:dyDescent="0.25">
      <c r="A2000" s="33"/>
      <c r="B2000" s="33">
        <v>11.26</v>
      </c>
      <c r="C2000" s="33">
        <v>22.36</v>
      </c>
      <c r="F2000" s="33">
        <v>6.86</v>
      </c>
      <c r="G2000" s="33">
        <v>85</v>
      </c>
      <c r="H2000" s="33">
        <v>11.26</v>
      </c>
      <c r="L2000" s="33">
        <v>11.26</v>
      </c>
      <c r="M2000" s="33">
        <v>6.86</v>
      </c>
      <c r="N2000" s="33">
        <v>85</v>
      </c>
      <c r="O2000" s="33">
        <v>1</v>
      </c>
    </row>
    <row r="2001" spans="1:15" x14ac:dyDescent="0.25">
      <c r="A2001" s="33"/>
      <c r="B2001" s="33">
        <v>12.15</v>
      </c>
      <c r="C2001" s="33">
        <v>51.48</v>
      </c>
      <c r="F2001" s="33">
        <v>13.05</v>
      </c>
      <c r="G2001" s="33">
        <v>110</v>
      </c>
      <c r="H2001" s="33">
        <v>12.15</v>
      </c>
      <c r="L2001" s="33">
        <v>12.15</v>
      </c>
      <c r="M2001" s="33">
        <v>13.05</v>
      </c>
      <c r="N2001" s="33">
        <v>110</v>
      </c>
      <c r="O2001" s="33">
        <v>1</v>
      </c>
    </row>
    <row r="2002" spans="1:15" x14ac:dyDescent="0.25">
      <c r="A2002" s="33"/>
      <c r="B2002" s="33">
        <v>25.81</v>
      </c>
      <c r="C2002" s="33">
        <v>41.73</v>
      </c>
      <c r="F2002" s="33">
        <v>20.74</v>
      </c>
      <c r="G2002" s="33">
        <v>507</v>
      </c>
      <c r="H2002" s="33">
        <v>25.81</v>
      </c>
      <c r="L2002" s="33">
        <v>25.81</v>
      </c>
      <c r="M2002" s="33">
        <v>20.74</v>
      </c>
      <c r="N2002" s="33">
        <v>507</v>
      </c>
      <c r="O2002" s="33">
        <v>1</v>
      </c>
    </row>
    <row r="2003" spans="1:15" x14ac:dyDescent="0.25">
      <c r="A2003" s="33"/>
      <c r="B2003" s="33">
        <v>20.51</v>
      </c>
      <c r="C2003" s="33">
        <v>45.29</v>
      </c>
      <c r="F2003" s="33">
        <v>11.25</v>
      </c>
      <c r="G2003" s="33">
        <v>2360</v>
      </c>
      <c r="H2003" s="33">
        <v>20.51</v>
      </c>
      <c r="L2003" s="33">
        <v>20.51</v>
      </c>
      <c r="M2003" s="33">
        <v>11.25</v>
      </c>
      <c r="N2003" s="33">
        <v>2360</v>
      </c>
      <c r="O2003" s="33">
        <v>1</v>
      </c>
    </row>
    <row r="2004" spans="1:15" x14ac:dyDescent="0.25">
      <c r="A2004" s="33"/>
      <c r="B2004" s="33">
        <v>13.5</v>
      </c>
      <c r="C2004" s="33">
        <v>30.53</v>
      </c>
      <c r="F2004" s="33">
        <v>24.47</v>
      </c>
      <c r="G2004" s="33">
        <v>209</v>
      </c>
      <c r="H2004" s="33">
        <v>13.5</v>
      </c>
      <c r="L2004" s="33">
        <v>13.5</v>
      </c>
      <c r="M2004" s="33">
        <v>24.47</v>
      </c>
      <c r="N2004" s="33">
        <v>209</v>
      </c>
      <c r="O2004" s="33">
        <v>1</v>
      </c>
    </row>
    <row r="2005" spans="1:15" x14ac:dyDescent="0.25">
      <c r="A2005" s="33"/>
      <c r="B2005" s="33">
        <v>33.07</v>
      </c>
      <c r="C2005" s="33">
        <v>59.35</v>
      </c>
      <c r="F2005" s="33">
        <v>7.8</v>
      </c>
      <c r="G2005" s="33">
        <v>309</v>
      </c>
      <c r="H2005" s="33">
        <v>33.07</v>
      </c>
      <c r="L2005" s="33">
        <v>33.07</v>
      </c>
      <c r="M2005" s="33">
        <v>7.8</v>
      </c>
      <c r="N2005" s="33">
        <v>309</v>
      </c>
      <c r="O2005" s="33">
        <v>0</v>
      </c>
    </row>
    <row r="2006" spans="1:15" x14ac:dyDescent="0.25">
      <c r="A2006" s="33"/>
      <c r="B2006" s="33">
        <v>1.05</v>
      </c>
      <c r="C2006" s="33">
        <v>59.23</v>
      </c>
      <c r="F2006" s="33">
        <v>7.97</v>
      </c>
      <c r="G2006" s="33">
        <v>590</v>
      </c>
      <c r="H2006" s="33">
        <v>1.05</v>
      </c>
      <c r="L2006" s="33">
        <v>1.05</v>
      </c>
      <c r="M2006" s="33">
        <v>7.97</v>
      </c>
      <c r="N2006" s="33">
        <v>590</v>
      </c>
      <c r="O2006" s="33">
        <v>0</v>
      </c>
    </row>
    <row r="2007" spans="1:15" x14ac:dyDescent="0.25">
      <c r="A2007" s="33"/>
      <c r="B2007" s="33">
        <v>6.29</v>
      </c>
      <c r="C2007" s="33">
        <v>60.13</v>
      </c>
      <c r="F2007" s="33">
        <v>2.39</v>
      </c>
      <c r="G2007" s="33">
        <v>524</v>
      </c>
      <c r="H2007" s="33">
        <v>6.29</v>
      </c>
      <c r="L2007" s="33">
        <v>6.29</v>
      </c>
      <c r="M2007" s="33">
        <v>2.39</v>
      </c>
      <c r="N2007" s="33">
        <v>524</v>
      </c>
      <c r="O2007" s="33">
        <v>0</v>
      </c>
    </row>
    <row r="2008" spans="1:15" x14ac:dyDescent="0.25">
      <c r="A2008" s="33"/>
      <c r="B2008" s="33">
        <v>27.3</v>
      </c>
      <c r="C2008" s="33">
        <v>53.14</v>
      </c>
      <c r="F2008" s="33">
        <v>21.59</v>
      </c>
      <c r="G2008" s="33">
        <v>356</v>
      </c>
      <c r="H2008" s="33">
        <v>27.3</v>
      </c>
      <c r="L2008" s="33">
        <v>27.3</v>
      </c>
      <c r="M2008" s="33">
        <v>21.59</v>
      </c>
      <c r="N2008" s="33">
        <v>356</v>
      </c>
      <c r="O2008" s="33">
        <v>1</v>
      </c>
    </row>
    <row r="2009" spans="1:15" x14ac:dyDescent="0.25">
      <c r="A2009" s="33"/>
      <c r="B2009" s="33">
        <v>8.6300000000000008</v>
      </c>
      <c r="C2009" s="33">
        <v>27.28</v>
      </c>
      <c r="F2009" s="33">
        <v>16.48</v>
      </c>
      <c r="G2009" s="33">
        <v>1495</v>
      </c>
      <c r="H2009" s="33">
        <v>8.6300000000000008</v>
      </c>
      <c r="L2009" s="33">
        <v>8.6300000000000008</v>
      </c>
      <c r="M2009" s="33">
        <v>16.48</v>
      </c>
      <c r="N2009" s="33">
        <v>1495</v>
      </c>
      <c r="O2009" s="33">
        <v>1</v>
      </c>
    </row>
    <row r="2010" spans="1:15" x14ac:dyDescent="0.25">
      <c r="A2010" s="33"/>
      <c r="B2010" s="33">
        <v>29.13</v>
      </c>
      <c r="C2010" s="33">
        <v>39.31</v>
      </c>
      <c r="F2010" s="33">
        <v>11.03</v>
      </c>
      <c r="G2010" s="33">
        <v>3103</v>
      </c>
      <c r="H2010" s="33">
        <v>29.13</v>
      </c>
      <c r="L2010" s="33">
        <v>29.13</v>
      </c>
      <c r="M2010" s="33">
        <v>11.03</v>
      </c>
      <c r="N2010" s="33">
        <v>3103</v>
      </c>
      <c r="O2010" s="33">
        <v>0</v>
      </c>
    </row>
    <row r="2011" spans="1:15" x14ac:dyDescent="0.25">
      <c r="A2011" s="33"/>
      <c r="B2011" s="33">
        <v>34.67</v>
      </c>
      <c r="C2011" s="33">
        <v>70.66</v>
      </c>
      <c r="F2011" s="33">
        <v>17.5</v>
      </c>
      <c r="G2011" s="33">
        <v>888</v>
      </c>
      <c r="H2011" s="33">
        <v>34.67</v>
      </c>
      <c r="L2011" s="33">
        <v>34.67</v>
      </c>
      <c r="M2011" s="33">
        <v>17.5</v>
      </c>
      <c r="N2011" s="33">
        <v>888</v>
      </c>
      <c r="O2011" s="33">
        <v>1</v>
      </c>
    </row>
    <row r="2012" spans="1:15" x14ac:dyDescent="0.25">
      <c r="A2012" s="33"/>
      <c r="B2012" s="33">
        <v>25.27</v>
      </c>
      <c r="C2012" s="33">
        <v>53.01</v>
      </c>
      <c r="F2012" s="33">
        <v>9.1199999999999992</v>
      </c>
      <c r="G2012" s="33">
        <v>151</v>
      </c>
      <c r="H2012" s="33">
        <v>25.27</v>
      </c>
      <c r="L2012" s="33">
        <v>25.27</v>
      </c>
      <c r="M2012" s="33">
        <v>9.1199999999999992</v>
      </c>
      <c r="N2012" s="33">
        <v>151</v>
      </c>
      <c r="O2012" s="33">
        <v>1</v>
      </c>
    </row>
    <row r="2013" spans="1:15" x14ac:dyDescent="0.25">
      <c r="A2013" s="33"/>
      <c r="B2013" s="33">
        <v>2.5299999999999998</v>
      </c>
      <c r="C2013" s="33">
        <v>38.94</v>
      </c>
      <c r="F2013" s="33">
        <v>28.52</v>
      </c>
      <c r="G2013" s="33">
        <v>551</v>
      </c>
      <c r="H2013" s="33">
        <v>2.5299999999999998</v>
      </c>
      <c r="L2013" s="33">
        <v>2.5299999999999998</v>
      </c>
      <c r="M2013" s="33">
        <v>28.52</v>
      </c>
      <c r="N2013" s="33">
        <v>551</v>
      </c>
      <c r="O2013" s="33">
        <v>1</v>
      </c>
    </row>
    <row r="2014" spans="1:15" x14ac:dyDescent="0.25">
      <c r="A2014" s="33"/>
      <c r="B2014" s="33">
        <v>22.85</v>
      </c>
      <c r="C2014" s="33">
        <v>46.14</v>
      </c>
      <c r="F2014" s="33">
        <v>72.5</v>
      </c>
      <c r="G2014" s="33">
        <v>483</v>
      </c>
      <c r="H2014" s="33">
        <v>22.85</v>
      </c>
      <c r="L2014" s="33">
        <v>22.85</v>
      </c>
      <c r="M2014" s="33">
        <v>72.5</v>
      </c>
      <c r="N2014" s="33">
        <v>483</v>
      </c>
      <c r="O2014" s="33">
        <v>1</v>
      </c>
    </row>
    <row r="2015" spans="1:15" x14ac:dyDescent="0.25">
      <c r="A2015" s="33"/>
      <c r="B2015" s="33">
        <v>32.57</v>
      </c>
      <c r="C2015" s="33">
        <v>58.12</v>
      </c>
      <c r="F2015" s="33">
        <v>5.31</v>
      </c>
      <c r="G2015" s="33">
        <v>241</v>
      </c>
      <c r="H2015" s="33">
        <v>32.57</v>
      </c>
      <c r="L2015" s="33">
        <v>32.57</v>
      </c>
      <c r="M2015" s="33">
        <v>5.31</v>
      </c>
      <c r="N2015" s="33">
        <v>241</v>
      </c>
      <c r="O2015" s="33">
        <v>0</v>
      </c>
    </row>
    <row r="2016" spans="1:15" x14ac:dyDescent="0.25">
      <c r="A2016" s="33"/>
      <c r="B2016" s="33">
        <v>33.4</v>
      </c>
      <c r="C2016" s="33">
        <v>30.98</v>
      </c>
      <c r="F2016" s="33">
        <v>47.11</v>
      </c>
      <c r="G2016" s="33">
        <v>359</v>
      </c>
      <c r="H2016" s="33">
        <v>33.4</v>
      </c>
      <c r="L2016" s="33">
        <v>33.4</v>
      </c>
      <c r="M2016" s="33">
        <v>47.11</v>
      </c>
      <c r="N2016" s="33">
        <v>359</v>
      </c>
      <c r="O2016" s="33">
        <v>1</v>
      </c>
    </row>
    <row r="2017" spans="1:15" x14ac:dyDescent="0.25">
      <c r="A2017" s="33"/>
      <c r="B2017" s="33">
        <v>33.729999999999997</v>
      </c>
      <c r="C2017" s="33">
        <v>41.86</v>
      </c>
      <c r="F2017" s="33">
        <v>14.29</v>
      </c>
      <c r="G2017" s="33">
        <v>181</v>
      </c>
      <c r="H2017" s="33">
        <v>33.729999999999997</v>
      </c>
      <c r="L2017" s="33">
        <v>33.729999999999997</v>
      </c>
      <c r="M2017" s="33">
        <v>14.29</v>
      </c>
      <c r="N2017" s="33">
        <v>181</v>
      </c>
      <c r="O2017" s="33">
        <v>0</v>
      </c>
    </row>
    <row r="2018" spans="1:15" x14ac:dyDescent="0.25">
      <c r="A2018" s="33"/>
      <c r="B2018" s="33">
        <v>22.18</v>
      </c>
      <c r="C2018" s="33">
        <v>3.37</v>
      </c>
      <c r="F2018" s="33">
        <v>23</v>
      </c>
      <c r="G2018" s="33">
        <v>435</v>
      </c>
      <c r="H2018" s="33">
        <v>22.18</v>
      </c>
      <c r="L2018" s="33">
        <v>22.18</v>
      </c>
      <c r="M2018" s="33">
        <v>23</v>
      </c>
      <c r="N2018" s="33">
        <v>435</v>
      </c>
      <c r="O2018" s="33">
        <v>1</v>
      </c>
    </row>
    <row r="2019" spans="1:15" x14ac:dyDescent="0.25">
      <c r="A2019" s="33"/>
      <c r="B2019" s="33">
        <v>8.5399999999999991</v>
      </c>
      <c r="C2019" s="33">
        <v>27.76</v>
      </c>
      <c r="F2019" s="33">
        <v>10.47</v>
      </c>
      <c r="G2019" s="33">
        <v>31</v>
      </c>
      <c r="H2019" s="33">
        <v>8.5399999999999991</v>
      </c>
      <c r="L2019" s="33">
        <v>8.5399999999999991</v>
      </c>
      <c r="M2019" s="33">
        <v>10.47</v>
      </c>
      <c r="N2019" s="33">
        <v>31</v>
      </c>
      <c r="O2019" s="33">
        <v>1</v>
      </c>
    </row>
    <row r="2020" spans="1:15" x14ac:dyDescent="0.25">
      <c r="A2020" s="33"/>
      <c r="B2020" s="33">
        <v>42.09</v>
      </c>
      <c r="C2020" s="33">
        <v>29.88</v>
      </c>
      <c r="F2020" s="33">
        <v>11.63</v>
      </c>
      <c r="G2020" s="33">
        <v>113</v>
      </c>
      <c r="H2020" s="33">
        <v>42.09</v>
      </c>
      <c r="L2020" s="33">
        <v>42.09</v>
      </c>
      <c r="M2020" s="33">
        <v>11.63</v>
      </c>
      <c r="N2020" s="33">
        <v>113</v>
      </c>
      <c r="O2020" s="33">
        <v>1</v>
      </c>
    </row>
    <row r="2021" spans="1:15" x14ac:dyDescent="0.25">
      <c r="A2021" s="33"/>
      <c r="B2021" s="33">
        <v>15.64</v>
      </c>
      <c r="C2021" s="33">
        <v>42.75</v>
      </c>
      <c r="F2021" s="33">
        <v>17.45</v>
      </c>
      <c r="G2021" s="33">
        <v>42</v>
      </c>
      <c r="H2021" s="33">
        <v>15.64</v>
      </c>
      <c r="L2021" s="33">
        <v>15.64</v>
      </c>
      <c r="M2021" s="33">
        <v>17.45</v>
      </c>
      <c r="N2021" s="33">
        <v>42</v>
      </c>
      <c r="O2021" s="33">
        <v>1</v>
      </c>
    </row>
    <row r="2022" spans="1:15" x14ac:dyDescent="0.25">
      <c r="A2022" s="33"/>
      <c r="B2022" s="33">
        <v>53.29</v>
      </c>
      <c r="C2022" s="33">
        <v>71.33</v>
      </c>
      <c r="F2022" s="33">
        <v>13.07</v>
      </c>
      <c r="G2022" s="33">
        <v>904</v>
      </c>
      <c r="H2022" s="33">
        <v>53.29</v>
      </c>
      <c r="L2022" s="33">
        <v>53.29</v>
      </c>
      <c r="M2022" s="33">
        <v>13.07</v>
      </c>
      <c r="N2022" s="33">
        <v>904</v>
      </c>
      <c r="O2022" s="33">
        <v>0</v>
      </c>
    </row>
    <row r="2023" spans="1:15" x14ac:dyDescent="0.25">
      <c r="A2023" s="33"/>
      <c r="B2023" s="33">
        <v>33.29</v>
      </c>
      <c r="C2023" s="33">
        <v>35.64</v>
      </c>
      <c r="F2023" s="33">
        <v>9.75</v>
      </c>
      <c r="G2023" s="33">
        <v>961</v>
      </c>
      <c r="H2023" s="33">
        <v>33.29</v>
      </c>
      <c r="L2023" s="33">
        <v>33.29</v>
      </c>
      <c r="M2023" s="33">
        <v>9.75</v>
      </c>
      <c r="N2023" s="33">
        <v>961</v>
      </c>
      <c r="O2023" s="33">
        <v>1</v>
      </c>
    </row>
    <row r="2024" spans="1:15" x14ac:dyDescent="0.25">
      <c r="A2024" s="33"/>
      <c r="B2024" s="33">
        <v>34.090000000000003</v>
      </c>
      <c r="C2024" s="33">
        <v>49.81</v>
      </c>
      <c r="F2024" s="33">
        <v>8.3699999999999992</v>
      </c>
      <c r="G2024" s="33">
        <v>860</v>
      </c>
      <c r="H2024" s="33">
        <v>34.090000000000003</v>
      </c>
      <c r="L2024" s="33">
        <v>34.090000000000003</v>
      </c>
      <c r="M2024" s="33">
        <v>8.3699999999999992</v>
      </c>
      <c r="N2024" s="33">
        <v>860</v>
      </c>
      <c r="O2024" s="33">
        <v>0</v>
      </c>
    </row>
    <row r="2025" spans="1:15" x14ac:dyDescent="0.25">
      <c r="A2025" s="33"/>
      <c r="B2025" s="33">
        <v>4.26</v>
      </c>
      <c r="C2025" s="33">
        <v>30.24</v>
      </c>
      <c r="F2025" s="33">
        <v>28.73</v>
      </c>
      <c r="G2025" s="33">
        <v>298</v>
      </c>
      <c r="H2025" s="33">
        <v>4.26</v>
      </c>
      <c r="L2025" s="33">
        <v>4.26</v>
      </c>
      <c r="M2025" s="33">
        <v>28.73</v>
      </c>
      <c r="N2025" s="33">
        <v>298</v>
      </c>
      <c r="O2025" s="33">
        <v>1</v>
      </c>
    </row>
    <row r="2026" spans="1:15" x14ac:dyDescent="0.25">
      <c r="A2026" s="33"/>
      <c r="B2026" s="33">
        <v>20.32</v>
      </c>
      <c r="C2026" s="33">
        <v>41.52</v>
      </c>
      <c r="F2026" s="33">
        <v>7.64</v>
      </c>
      <c r="G2026" s="33">
        <v>855</v>
      </c>
      <c r="H2026" s="33">
        <v>20.32</v>
      </c>
      <c r="L2026" s="33">
        <v>20.32</v>
      </c>
      <c r="M2026" s="33">
        <v>7.64</v>
      </c>
      <c r="N2026" s="33">
        <v>855</v>
      </c>
      <c r="O2026" s="33">
        <v>1</v>
      </c>
    </row>
    <row r="2027" spans="1:15" x14ac:dyDescent="0.25">
      <c r="A2027" s="33"/>
      <c r="B2027" s="33">
        <v>14.89</v>
      </c>
      <c r="C2027" s="33">
        <v>56.69</v>
      </c>
      <c r="F2027" s="33">
        <v>10.93</v>
      </c>
      <c r="G2027" s="33">
        <v>454</v>
      </c>
      <c r="H2027" s="33">
        <v>14.89</v>
      </c>
      <c r="L2027" s="33">
        <v>14.89</v>
      </c>
      <c r="M2027" s="33">
        <v>10.93</v>
      </c>
      <c r="N2027" s="33">
        <v>454</v>
      </c>
      <c r="O2027" s="33">
        <v>0</v>
      </c>
    </row>
    <row r="2028" spans="1:15" x14ac:dyDescent="0.25">
      <c r="A2028" s="33"/>
      <c r="B2028" s="33">
        <v>54.5</v>
      </c>
      <c r="C2028" s="33">
        <v>68.5</v>
      </c>
      <c r="F2028" s="33">
        <v>29.02</v>
      </c>
      <c r="G2028" s="33">
        <v>8646</v>
      </c>
      <c r="H2028" s="33">
        <v>54.5</v>
      </c>
      <c r="L2028" s="33">
        <v>54.5</v>
      </c>
      <c r="M2028" s="33">
        <v>29.02</v>
      </c>
      <c r="N2028" s="33">
        <v>8646</v>
      </c>
      <c r="O2028" s="33">
        <v>1</v>
      </c>
    </row>
    <row r="2029" spans="1:15" x14ac:dyDescent="0.25">
      <c r="A2029" s="33"/>
      <c r="B2029" s="33">
        <v>6.4</v>
      </c>
      <c r="C2029" s="33">
        <v>27.21</v>
      </c>
      <c r="F2029" s="33">
        <v>5.62</v>
      </c>
      <c r="G2029" s="33">
        <v>296</v>
      </c>
      <c r="H2029" s="33">
        <v>6.4</v>
      </c>
      <c r="L2029" s="33">
        <v>6.4</v>
      </c>
      <c r="M2029" s="33">
        <v>5.62</v>
      </c>
      <c r="N2029" s="33">
        <v>296</v>
      </c>
      <c r="O2029" s="33">
        <v>1</v>
      </c>
    </row>
    <row r="2030" spans="1:15" x14ac:dyDescent="0.25">
      <c r="A2030" s="33"/>
      <c r="B2030" s="33">
        <v>53.99</v>
      </c>
      <c r="C2030" s="33">
        <v>55.03</v>
      </c>
      <c r="F2030" s="33">
        <v>3.46</v>
      </c>
      <c r="G2030" s="33">
        <v>357</v>
      </c>
      <c r="H2030" s="33">
        <v>53.99</v>
      </c>
      <c r="L2030" s="33">
        <v>53.99</v>
      </c>
      <c r="M2030" s="33">
        <v>3.46</v>
      </c>
      <c r="N2030" s="33">
        <v>357</v>
      </c>
      <c r="O2030" s="33">
        <v>0</v>
      </c>
    </row>
    <row r="2031" spans="1:15" x14ac:dyDescent="0.25">
      <c r="A2031" s="33"/>
      <c r="B2031" s="33">
        <v>20.67</v>
      </c>
      <c r="C2031" s="33">
        <v>55.03</v>
      </c>
      <c r="F2031" s="33">
        <v>58.6</v>
      </c>
      <c r="G2031" s="33">
        <v>2594</v>
      </c>
      <c r="H2031" s="33">
        <v>20.67</v>
      </c>
      <c r="L2031" s="33">
        <v>20.67</v>
      </c>
      <c r="M2031" s="33">
        <v>58.6</v>
      </c>
      <c r="N2031" s="33">
        <v>2594</v>
      </c>
      <c r="O2031" s="33">
        <v>1</v>
      </c>
    </row>
    <row r="2032" spans="1:15" x14ac:dyDescent="0.25">
      <c r="A2032" s="33"/>
      <c r="B2032" s="33">
        <v>11.43</v>
      </c>
      <c r="C2032" s="33">
        <v>28.39</v>
      </c>
      <c r="F2032" s="33">
        <v>41.91</v>
      </c>
      <c r="G2032" s="33">
        <v>64</v>
      </c>
      <c r="H2032" s="33">
        <v>11.43</v>
      </c>
      <c r="L2032" s="33">
        <v>11.43</v>
      </c>
      <c r="M2032" s="33">
        <v>41.91</v>
      </c>
      <c r="N2032" s="33">
        <v>64</v>
      </c>
      <c r="O2032" s="33">
        <v>1</v>
      </c>
    </row>
    <row r="2033" spans="1:15" x14ac:dyDescent="0.25">
      <c r="A2033" s="33"/>
      <c r="B2033" s="33">
        <v>5.08</v>
      </c>
      <c r="C2033" s="33">
        <v>38.380000000000003</v>
      </c>
      <c r="F2033" s="33">
        <v>43.99</v>
      </c>
      <c r="G2033" s="33">
        <v>1099</v>
      </c>
      <c r="H2033" s="33">
        <v>5.08</v>
      </c>
      <c r="L2033" s="33">
        <v>5.08</v>
      </c>
      <c r="M2033" s="33">
        <v>43.99</v>
      </c>
      <c r="N2033" s="33">
        <v>1099</v>
      </c>
      <c r="O2033" s="33">
        <v>1</v>
      </c>
    </row>
    <row r="2034" spans="1:15" x14ac:dyDescent="0.25">
      <c r="A2034" s="33"/>
      <c r="B2034" s="33">
        <v>8.43</v>
      </c>
      <c r="C2034" s="33">
        <v>62.11</v>
      </c>
      <c r="F2034" s="33">
        <v>25.35</v>
      </c>
      <c r="G2034" s="33">
        <v>323</v>
      </c>
      <c r="H2034" s="33">
        <v>8.43</v>
      </c>
      <c r="L2034" s="33">
        <v>8.43</v>
      </c>
      <c r="M2034" s="33">
        <v>25.35</v>
      </c>
      <c r="N2034" s="33">
        <v>323</v>
      </c>
      <c r="O2034" s="33">
        <v>1</v>
      </c>
    </row>
    <row r="2035" spans="1:15" x14ac:dyDescent="0.25">
      <c r="A2035" s="33"/>
      <c r="B2035" s="33">
        <v>27.64</v>
      </c>
      <c r="C2035" s="33"/>
      <c r="F2035" s="33">
        <v>21.66</v>
      </c>
      <c r="G2035" s="33">
        <v>27</v>
      </c>
      <c r="H2035" s="33">
        <v>27.64</v>
      </c>
      <c r="L2035" s="33">
        <v>27.64</v>
      </c>
      <c r="M2035" s="33">
        <v>21.66</v>
      </c>
      <c r="N2035" s="33">
        <v>27</v>
      </c>
      <c r="O2035" s="33">
        <v>1</v>
      </c>
    </row>
    <row r="2036" spans="1:15" x14ac:dyDescent="0.25">
      <c r="A2036" s="33"/>
      <c r="B2036" s="33">
        <v>43.34</v>
      </c>
      <c r="C2036" s="33"/>
      <c r="F2036" s="33">
        <v>5.8</v>
      </c>
      <c r="G2036" s="33">
        <v>61</v>
      </c>
      <c r="H2036" s="33">
        <v>43.34</v>
      </c>
      <c r="L2036" s="33">
        <v>43.34</v>
      </c>
      <c r="M2036" s="33">
        <v>5.8</v>
      </c>
      <c r="N2036" s="33">
        <v>61</v>
      </c>
      <c r="O2036" s="33">
        <v>0</v>
      </c>
    </row>
    <row r="2037" spans="1:15" x14ac:dyDescent="0.25">
      <c r="A2037" s="33"/>
      <c r="B2037" s="33">
        <v>16.86</v>
      </c>
      <c r="C2037" s="33"/>
      <c r="F2037" s="33">
        <v>11.3</v>
      </c>
      <c r="G2037" s="33">
        <v>337</v>
      </c>
      <c r="H2037" s="33">
        <v>16.86</v>
      </c>
      <c r="L2037" s="33">
        <v>16.86</v>
      </c>
      <c r="M2037" s="33">
        <v>11.3</v>
      </c>
      <c r="N2037" s="33">
        <v>337</v>
      </c>
      <c r="O2037" s="33">
        <v>1</v>
      </c>
    </row>
    <row r="2038" spans="1:15" x14ac:dyDescent="0.25">
      <c r="A2038" s="33"/>
      <c r="B2038" s="33">
        <v>81.59</v>
      </c>
      <c r="C2038" s="33"/>
      <c r="F2038" s="33">
        <v>19.8</v>
      </c>
      <c r="G2038" s="33">
        <v>816</v>
      </c>
      <c r="H2038" s="33">
        <v>81.59</v>
      </c>
      <c r="L2038" s="33">
        <v>81.59</v>
      </c>
      <c r="M2038" s="33">
        <v>19.8</v>
      </c>
      <c r="N2038" s="33">
        <v>816</v>
      </c>
      <c r="O2038" s="33">
        <v>0</v>
      </c>
    </row>
    <row r="2039" spans="1:15" x14ac:dyDescent="0.25">
      <c r="A2039" s="33"/>
      <c r="B2039" s="33">
        <v>15.73</v>
      </c>
      <c r="C2039" s="33"/>
      <c r="F2039" s="33">
        <v>14.22</v>
      </c>
      <c r="G2039" s="33">
        <v>514</v>
      </c>
      <c r="H2039" s="33">
        <v>15.73</v>
      </c>
      <c r="L2039" s="33">
        <v>15.73</v>
      </c>
      <c r="M2039" s="33">
        <v>14.22</v>
      </c>
      <c r="N2039" s="33">
        <v>514</v>
      </c>
      <c r="O2039" s="33">
        <v>0</v>
      </c>
    </row>
    <row r="2040" spans="1:15" x14ac:dyDescent="0.25">
      <c r="A2040" s="33"/>
      <c r="B2040" s="33">
        <v>35.25</v>
      </c>
      <c r="C2040" s="33"/>
      <c r="F2040" s="33">
        <v>36.65</v>
      </c>
      <c r="G2040" s="33">
        <v>980</v>
      </c>
      <c r="H2040" s="33">
        <v>35.25</v>
      </c>
      <c r="L2040" s="33">
        <v>35.25</v>
      </c>
      <c r="M2040" s="33">
        <v>36.65</v>
      </c>
      <c r="N2040" s="33">
        <v>980</v>
      </c>
      <c r="O2040" s="33">
        <v>1</v>
      </c>
    </row>
    <row r="2041" spans="1:15" x14ac:dyDescent="0.25">
      <c r="A2041" s="33"/>
      <c r="B2041" s="33">
        <v>19.66</v>
      </c>
      <c r="C2041" s="33"/>
      <c r="F2041" s="33">
        <v>8.3000000000000007</v>
      </c>
      <c r="G2041" s="33">
        <v>1245</v>
      </c>
      <c r="H2041" s="33">
        <v>19.66</v>
      </c>
      <c r="L2041" s="33">
        <v>19.66</v>
      </c>
      <c r="M2041" s="33">
        <v>8.3000000000000007</v>
      </c>
      <c r="N2041" s="33">
        <v>1245</v>
      </c>
      <c r="O2041" s="33">
        <v>1</v>
      </c>
    </row>
    <row r="2042" spans="1:15" x14ac:dyDescent="0.25">
      <c r="A2042" s="33"/>
      <c r="B2042" s="33">
        <v>10.58</v>
      </c>
      <c r="C2042" s="33"/>
      <c r="F2042" s="33">
        <v>38.97</v>
      </c>
      <c r="G2042" s="33">
        <v>1494</v>
      </c>
      <c r="H2042" s="33">
        <v>10.58</v>
      </c>
      <c r="L2042" s="33">
        <v>10.58</v>
      </c>
      <c r="M2042" s="33">
        <v>38.97</v>
      </c>
      <c r="N2042" s="33">
        <v>1494</v>
      </c>
      <c r="O2042" s="33">
        <v>1</v>
      </c>
    </row>
    <row r="2043" spans="1:15" x14ac:dyDescent="0.25">
      <c r="A2043" s="33"/>
      <c r="B2043" s="33">
        <v>23.15</v>
      </c>
      <c r="C2043" s="33"/>
      <c r="F2043" s="33">
        <v>28.96</v>
      </c>
      <c r="G2043" s="33">
        <v>207</v>
      </c>
      <c r="H2043" s="33">
        <v>23.15</v>
      </c>
      <c r="L2043" s="33">
        <v>23.15</v>
      </c>
      <c r="M2043" s="33">
        <v>28.96</v>
      </c>
      <c r="N2043" s="33">
        <v>207</v>
      </c>
      <c r="O2043" s="33">
        <v>1</v>
      </c>
    </row>
    <row r="2044" spans="1:15" x14ac:dyDescent="0.25">
      <c r="A2044" s="33"/>
      <c r="B2044" s="33">
        <v>19.53</v>
      </c>
      <c r="C2044" s="33"/>
      <c r="F2044" s="33">
        <v>20.92</v>
      </c>
      <c r="G2044" s="33">
        <v>3063</v>
      </c>
      <c r="H2044" s="33">
        <v>19.53</v>
      </c>
      <c r="L2044" s="33">
        <v>19.53</v>
      </c>
      <c r="M2044" s="33">
        <v>20.92</v>
      </c>
      <c r="N2044" s="33">
        <v>3063</v>
      </c>
      <c r="O2044" s="33">
        <v>1</v>
      </c>
    </row>
    <row r="2045" spans="1:15" x14ac:dyDescent="0.25">
      <c r="A2045" s="33"/>
      <c r="B2045" s="33">
        <v>15.67</v>
      </c>
      <c r="C2045" s="33"/>
      <c r="F2045" s="33">
        <v>33.75</v>
      </c>
      <c r="G2045" s="33">
        <v>4055</v>
      </c>
      <c r="H2045" s="33">
        <v>15.67</v>
      </c>
      <c r="L2045" s="33">
        <v>15.67</v>
      </c>
      <c r="M2045" s="33">
        <v>33.75</v>
      </c>
      <c r="N2045" s="33">
        <v>4055</v>
      </c>
      <c r="O2045" s="33">
        <v>1</v>
      </c>
    </row>
    <row r="2046" spans="1:15" x14ac:dyDescent="0.25">
      <c r="A2046" s="33"/>
      <c r="B2046" s="33">
        <v>28.71</v>
      </c>
      <c r="C2046" s="33"/>
      <c r="F2046" s="33">
        <v>22.37</v>
      </c>
      <c r="G2046" s="33">
        <v>844</v>
      </c>
      <c r="H2046" s="33">
        <v>28.71</v>
      </c>
      <c r="L2046" s="33">
        <v>28.71</v>
      </c>
      <c r="M2046" s="33">
        <v>22.37</v>
      </c>
      <c r="N2046" s="33">
        <v>844</v>
      </c>
      <c r="O2046" s="33">
        <v>1</v>
      </c>
    </row>
    <row r="2047" spans="1:15" x14ac:dyDescent="0.25">
      <c r="A2047" s="33"/>
      <c r="B2047" s="33">
        <v>42.35</v>
      </c>
      <c r="C2047" s="33"/>
      <c r="F2047" s="33">
        <v>10.73</v>
      </c>
      <c r="G2047" s="33">
        <v>257</v>
      </c>
      <c r="H2047" s="33">
        <v>42.35</v>
      </c>
      <c r="L2047" s="33">
        <v>42.35</v>
      </c>
      <c r="M2047" s="33">
        <v>10.73</v>
      </c>
      <c r="N2047" s="33">
        <v>257</v>
      </c>
      <c r="O2047" s="33">
        <v>0</v>
      </c>
    </row>
    <row r="2048" spans="1:15" x14ac:dyDescent="0.25">
      <c r="A2048" s="33"/>
      <c r="B2048" s="33">
        <v>19.37</v>
      </c>
      <c r="C2048" s="33"/>
      <c r="F2048" s="33">
        <v>5.57</v>
      </c>
      <c r="G2048" s="33">
        <v>1164</v>
      </c>
      <c r="H2048" s="33">
        <v>19.37</v>
      </c>
      <c r="L2048" s="33">
        <v>19.37</v>
      </c>
      <c r="M2048" s="33">
        <v>5.57</v>
      </c>
      <c r="N2048" s="33">
        <v>1164</v>
      </c>
      <c r="O2048" s="33">
        <v>0</v>
      </c>
    </row>
    <row r="2049" spans="1:15" x14ac:dyDescent="0.25">
      <c r="A2049" s="33"/>
      <c r="B2049" s="33">
        <v>20.440000000000001</v>
      </c>
      <c r="C2049" s="33"/>
      <c r="F2049" s="33">
        <v>18.739999999999998</v>
      </c>
      <c r="G2049" s="33">
        <v>160</v>
      </c>
      <c r="H2049" s="33">
        <v>20.440000000000001</v>
      </c>
      <c r="L2049" s="33">
        <v>20.440000000000001</v>
      </c>
      <c r="M2049" s="33">
        <v>18.739999999999998</v>
      </c>
      <c r="N2049" s="33">
        <v>160</v>
      </c>
      <c r="O2049" s="33">
        <v>1</v>
      </c>
    </row>
    <row r="2050" spans="1:15" x14ac:dyDescent="0.25">
      <c r="A2050" s="33"/>
      <c r="B2050" s="33">
        <v>32.64</v>
      </c>
      <c r="C2050" s="33"/>
      <c r="F2050" s="33">
        <v>7.37</v>
      </c>
      <c r="G2050" s="33">
        <v>379</v>
      </c>
      <c r="H2050" s="33">
        <v>32.64</v>
      </c>
      <c r="L2050" s="33">
        <v>32.64</v>
      </c>
      <c r="M2050" s="33">
        <v>7.37</v>
      </c>
      <c r="N2050" s="33">
        <v>379</v>
      </c>
      <c r="O2050" s="33">
        <v>1</v>
      </c>
    </row>
    <row r="2051" spans="1:15" x14ac:dyDescent="0.25">
      <c r="A2051" s="33"/>
      <c r="B2051" s="33">
        <v>35.81</v>
      </c>
      <c r="C2051" s="33"/>
      <c r="F2051" s="33">
        <v>12.2</v>
      </c>
      <c r="G2051" s="33">
        <v>515</v>
      </c>
      <c r="H2051" s="33">
        <v>35.81</v>
      </c>
      <c r="L2051" s="33">
        <v>35.81</v>
      </c>
      <c r="M2051" s="33">
        <v>12.2</v>
      </c>
      <c r="N2051" s="33">
        <v>515</v>
      </c>
      <c r="O2051" s="33">
        <v>0</v>
      </c>
    </row>
    <row r="2052" spans="1:15" x14ac:dyDescent="0.25">
      <c r="A2052" s="33"/>
      <c r="B2052" s="33">
        <v>19.82</v>
      </c>
      <c r="C2052" s="33"/>
      <c r="F2052" s="33">
        <v>30.74</v>
      </c>
      <c r="G2052" s="33">
        <v>1085</v>
      </c>
      <c r="H2052" s="33">
        <v>19.82</v>
      </c>
      <c r="L2052" s="33">
        <v>19.82</v>
      </c>
      <c r="M2052" s="33">
        <v>30.74</v>
      </c>
      <c r="N2052" s="33">
        <v>1085</v>
      </c>
      <c r="O2052" s="33">
        <v>1</v>
      </c>
    </row>
    <row r="2053" spans="1:15" x14ac:dyDescent="0.25">
      <c r="A2053" s="33"/>
      <c r="B2053" s="33">
        <v>9.2200000000000006</v>
      </c>
      <c r="C2053" s="33"/>
      <c r="F2053" s="33">
        <v>39.04</v>
      </c>
      <c r="G2053" s="33">
        <v>110</v>
      </c>
      <c r="H2053" s="33">
        <v>9.2200000000000006</v>
      </c>
      <c r="L2053" s="33">
        <v>9.2200000000000006</v>
      </c>
      <c r="M2053" s="33">
        <v>39.04</v>
      </c>
      <c r="N2053" s="33">
        <v>110</v>
      </c>
      <c r="O2053" s="33">
        <v>1</v>
      </c>
    </row>
    <row r="2054" spans="1:15" x14ac:dyDescent="0.25">
      <c r="A2054" s="33"/>
      <c r="B2054" s="33">
        <v>23.59</v>
      </c>
      <c r="C2054" s="33"/>
      <c r="F2054" s="33">
        <v>6.47</v>
      </c>
      <c r="G2054" s="33">
        <v>107</v>
      </c>
      <c r="H2054" s="33">
        <v>23.59</v>
      </c>
      <c r="L2054" s="33">
        <v>23.59</v>
      </c>
      <c r="M2054" s="33">
        <v>6.47</v>
      </c>
      <c r="N2054" s="33">
        <v>107</v>
      </c>
      <c r="O2054" s="33">
        <v>1</v>
      </c>
    </row>
    <row r="2055" spans="1:15" x14ac:dyDescent="0.25">
      <c r="A2055" s="33"/>
      <c r="B2055" s="33">
        <v>1.58</v>
      </c>
      <c r="C2055" s="33"/>
      <c r="F2055" s="33">
        <v>13.88</v>
      </c>
      <c r="G2055" s="33">
        <v>1823</v>
      </c>
      <c r="H2055" s="33">
        <v>1.58</v>
      </c>
      <c r="L2055" s="33">
        <v>1.58</v>
      </c>
      <c r="M2055" s="33">
        <v>13.88</v>
      </c>
      <c r="N2055" s="33">
        <v>1823</v>
      </c>
      <c r="O2055" s="33">
        <v>1</v>
      </c>
    </row>
    <row r="2056" spans="1:15" x14ac:dyDescent="0.25">
      <c r="A2056" s="33"/>
      <c r="B2056" s="33">
        <v>8.65</v>
      </c>
      <c r="C2056" s="33"/>
      <c r="F2056" s="33">
        <v>10.56</v>
      </c>
      <c r="G2056" s="33">
        <v>65</v>
      </c>
      <c r="H2056" s="33">
        <v>8.65</v>
      </c>
      <c r="L2056" s="33">
        <v>8.65</v>
      </c>
      <c r="M2056" s="33">
        <v>10.56</v>
      </c>
      <c r="N2056" s="33">
        <v>65</v>
      </c>
      <c r="O2056" s="33">
        <v>0</v>
      </c>
    </row>
    <row r="2057" spans="1:15" x14ac:dyDescent="0.25">
      <c r="A2057" s="33"/>
      <c r="B2057" s="33">
        <v>20.07</v>
      </c>
      <c r="C2057" s="33"/>
      <c r="F2057" s="33">
        <v>7.85</v>
      </c>
      <c r="G2057" s="33">
        <v>496</v>
      </c>
      <c r="H2057" s="33">
        <v>20.07</v>
      </c>
      <c r="L2057" s="33">
        <v>20.07</v>
      </c>
      <c r="M2057" s="33">
        <v>7.85</v>
      </c>
      <c r="N2057" s="33">
        <v>496</v>
      </c>
      <c r="O2057" s="33">
        <v>1</v>
      </c>
    </row>
    <row r="2058" spans="1:15" x14ac:dyDescent="0.25">
      <c r="A2058" s="33"/>
      <c r="B2058" s="33">
        <v>12.38</v>
      </c>
      <c r="C2058" s="33"/>
      <c r="F2058" s="33">
        <v>18.91</v>
      </c>
      <c r="G2058" s="33">
        <v>109</v>
      </c>
      <c r="H2058" s="33">
        <v>12.38</v>
      </c>
      <c r="L2058" s="33">
        <v>12.38</v>
      </c>
      <c r="M2058" s="33">
        <v>18.91</v>
      </c>
      <c r="N2058" s="33">
        <v>109</v>
      </c>
      <c r="O2058" s="33">
        <v>0</v>
      </c>
    </row>
    <row r="2059" spans="1:15" x14ac:dyDescent="0.25">
      <c r="A2059" s="33"/>
      <c r="B2059" s="33">
        <v>5.95</v>
      </c>
      <c r="C2059" s="33"/>
      <c r="F2059" s="33">
        <v>18.78</v>
      </c>
      <c r="G2059" s="33">
        <v>196</v>
      </c>
      <c r="H2059" s="33">
        <v>5.95</v>
      </c>
      <c r="L2059" s="33">
        <v>5.95</v>
      </c>
      <c r="M2059" s="33">
        <v>18.78</v>
      </c>
      <c r="N2059" s="33">
        <v>196</v>
      </c>
      <c r="O2059" s="33">
        <v>1</v>
      </c>
    </row>
    <row r="2060" spans="1:15" x14ac:dyDescent="0.25">
      <c r="A2060" s="33"/>
      <c r="B2060" s="33">
        <v>26.88</v>
      </c>
      <c r="C2060" s="33"/>
      <c r="F2060" s="33">
        <v>24.99</v>
      </c>
      <c r="G2060" s="33">
        <v>1638</v>
      </c>
      <c r="H2060" s="33">
        <v>26.88</v>
      </c>
      <c r="L2060" s="33">
        <v>26.88</v>
      </c>
      <c r="M2060" s="33">
        <v>24.99</v>
      </c>
      <c r="N2060" s="33">
        <v>1638</v>
      </c>
      <c r="O2060" s="33">
        <v>1</v>
      </c>
    </row>
    <row r="2061" spans="1:15" x14ac:dyDescent="0.25">
      <c r="A2061" s="33"/>
      <c r="B2061" s="33">
        <v>20.02</v>
      </c>
      <c r="C2061" s="33"/>
      <c r="F2061" s="33">
        <v>83.67</v>
      </c>
      <c r="G2061" s="33">
        <v>263</v>
      </c>
      <c r="H2061" s="33">
        <v>20.02</v>
      </c>
      <c r="L2061" s="33">
        <v>20.02</v>
      </c>
      <c r="M2061" s="33">
        <v>83.67</v>
      </c>
      <c r="N2061" s="33">
        <v>263</v>
      </c>
      <c r="O2061" s="33">
        <v>1</v>
      </c>
    </row>
    <row r="2062" spans="1:15" x14ac:dyDescent="0.25">
      <c r="A2062" s="33"/>
      <c r="B2062" s="33">
        <v>25.52</v>
      </c>
      <c r="C2062" s="33"/>
      <c r="F2062" s="33">
        <v>7.16</v>
      </c>
      <c r="G2062" s="33">
        <v>166</v>
      </c>
      <c r="H2062" s="33">
        <v>25.52</v>
      </c>
      <c r="L2062" s="33">
        <v>25.52</v>
      </c>
      <c r="M2062" s="33">
        <v>7.16</v>
      </c>
      <c r="N2062" s="33">
        <v>166</v>
      </c>
      <c r="O2062" s="33">
        <v>0</v>
      </c>
    </row>
    <row r="2063" spans="1:15" x14ac:dyDescent="0.25">
      <c r="A2063" s="33"/>
      <c r="B2063" s="33">
        <v>52.25</v>
      </c>
      <c r="C2063" s="33"/>
      <c r="F2063" s="33">
        <v>20.85</v>
      </c>
      <c r="G2063" s="33">
        <v>233</v>
      </c>
      <c r="H2063" s="33">
        <v>52.25</v>
      </c>
      <c r="L2063" s="33">
        <v>52.25</v>
      </c>
      <c r="M2063" s="33">
        <v>20.85</v>
      </c>
      <c r="N2063" s="33">
        <v>233</v>
      </c>
      <c r="O2063" s="33">
        <v>0</v>
      </c>
    </row>
    <row r="2064" spans="1:15" x14ac:dyDescent="0.25">
      <c r="A2064" s="33"/>
      <c r="B2064" s="33">
        <v>17.02</v>
      </c>
      <c r="C2064" s="33"/>
      <c r="F2064" s="33">
        <v>4.6900000000000004</v>
      </c>
      <c r="G2064" s="33">
        <v>2375</v>
      </c>
      <c r="H2064" s="33">
        <v>17.02</v>
      </c>
      <c r="L2064" s="33">
        <v>17.02</v>
      </c>
      <c r="M2064" s="33">
        <v>4.6900000000000004</v>
      </c>
      <c r="N2064" s="33">
        <v>2375</v>
      </c>
      <c r="O2064" s="33">
        <v>0</v>
      </c>
    </row>
    <row r="2065" spans="1:15" x14ac:dyDescent="0.25">
      <c r="A2065" s="33"/>
      <c r="B2065" s="33">
        <v>27.9</v>
      </c>
      <c r="C2065" s="33"/>
      <c r="F2065" s="33">
        <v>25.5</v>
      </c>
      <c r="G2065" s="33">
        <v>1584</v>
      </c>
      <c r="H2065" s="33">
        <v>27.9</v>
      </c>
      <c r="L2065" s="33">
        <v>27.9</v>
      </c>
      <c r="M2065" s="33">
        <v>25.5</v>
      </c>
      <c r="N2065" s="33">
        <v>1584</v>
      </c>
      <c r="O2065" s="33">
        <v>1</v>
      </c>
    </row>
    <row r="2066" spans="1:15" x14ac:dyDescent="0.25">
      <c r="A2066" s="33"/>
      <c r="B2066" s="33">
        <v>38.43</v>
      </c>
      <c r="C2066" s="33"/>
      <c r="F2066" s="33">
        <v>7.8</v>
      </c>
      <c r="G2066" s="33">
        <v>82</v>
      </c>
      <c r="H2066" s="33">
        <v>38.43</v>
      </c>
      <c r="L2066" s="33">
        <v>38.43</v>
      </c>
      <c r="M2066" s="33">
        <v>7.8</v>
      </c>
      <c r="N2066" s="33">
        <v>82</v>
      </c>
      <c r="O2066" s="33">
        <v>0</v>
      </c>
    </row>
    <row r="2067" spans="1:15" x14ac:dyDescent="0.25">
      <c r="A2067" s="33"/>
      <c r="B2067" s="33">
        <v>31.27</v>
      </c>
      <c r="C2067" s="33"/>
      <c r="F2067" s="33">
        <v>29.97</v>
      </c>
      <c r="G2067" s="33">
        <v>523</v>
      </c>
      <c r="H2067" s="33">
        <v>31.27</v>
      </c>
      <c r="L2067" s="33">
        <v>31.27</v>
      </c>
      <c r="M2067" s="33">
        <v>29.97</v>
      </c>
      <c r="N2067" s="33">
        <v>523</v>
      </c>
      <c r="O2067" s="33">
        <v>1</v>
      </c>
    </row>
    <row r="2068" spans="1:15" x14ac:dyDescent="0.25">
      <c r="A2068" s="33"/>
      <c r="B2068" s="33">
        <v>6.56</v>
      </c>
      <c r="C2068" s="33"/>
      <c r="F2068" s="33">
        <v>1.95</v>
      </c>
      <c r="G2068" s="33">
        <v>712</v>
      </c>
      <c r="H2068" s="33">
        <v>6.56</v>
      </c>
      <c r="L2068" s="33">
        <v>6.56</v>
      </c>
      <c r="M2068" s="33">
        <v>1.95</v>
      </c>
      <c r="N2068" s="33">
        <v>712</v>
      </c>
      <c r="O2068" s="33">
        <v>1</v>
      </c>
    </row>
    <row r="2069" spans="1:15" x14ac:dyDescent="0.25">
      <c r="A2069" s="33"/>
      <c r="B2069" s="33">
        <v>49.26</v>
      </c>
      <c r="C2069" s="33"/>
      <c r="F2069" s="33">
        <v>15.48</v>
      </c>
      <c r="G2069" s="33">
        <v>458</v>
      </c>
      <c r="H2069" s="33">
        <v>49.26</v>
      </c>
      <c r="L2069" s="33">
        <v>49.26</v>
      </c>
      <c r="M2069" s="33">
        <v>15.48</v>
      </c>
      <c r="N2069" s="33">
        <v>458</v>
      </c>
      <c r="O2069" s="33">
        <v>0</v>
      </c>
    </row>
    <row r="2070" spans="1:15" x14ac:dyDescent="0.25">
      <c r="A2070" s="33"/>
      <c r="B2070" s="33">
        <v>29.98</v>
      </c>
      <c r="C2070" s="33"/>
      <c r="F2070" s="33">
        <v>16.89</v>
      </c>
      <c r="G2070" s="33">
        <v>617</v>
      </c>
      <c r="H2070" s="33">
        <v>29.98</v>
      </c>
      <c r="L2070" s="33">
        <v>29.98</v>
      </c>
      <c r="M2070" s="33">
        <v>16.89</v>
      </c>
      <c r="N2070" s="33">
        <v>617</v>
      </c>
      <c r="O2070" s="33">
        <v>1</v>
      </c>
    </row>
    <row r="2071" spans="1:15" x14ac:dyDescent="0.25">
      <c r="A2071" s="33"/>
      <c r="B2071" s="33">
        <v>33.97</v>
      </c>
      <c r="C2071" s="33"/>
      <c r="F2071" s="33">
        <v>16.600000000000001</v>
      </c>
      <c r="G2071" s="33">
        <v>339</v>
      </c>
      <c r="H2071" s="33">
        <v>33.97</v>
      </c>
      <c r="L2071" s="33">
        <v>33.97</v>
      </c>
      <c r="M2071" s="33">
        <v>16.600000000000001</v>
      </c>
      <c r="N2071" s="33">
        <v>339</v>
      </c>
      <c r="O2071" s="33">
        <v>0</v>
      </c>
    </row>
    <row r="2072" spans="1:15" x14ac:dyDescent="0.25">
      <c r="A2072" s="33"/>
      <c r="B2072" s="33">
        <v>19.66</v>
      </c>
      <c r="C2072" s="33"/>
      <c r="F2072" s="33">
        <v>8.39</v>
      </c>
      <c r="G2072" s="33">
        <v>947</v>
      </c>
      <c r="H2072" s="33">
        <v>19.66</v>
      </c>
      <c r="L2072" s="33">
        <v>19.66</v>
      </c>
      <c r="M2072" s="33">
        <v>8.39</v>
      </c>
      <c r="N2072" s="33">
        <v>947</v>
      </c>
      <c r="O2072" s="33">
        <v>1</v>
      </c>
    </row>
    <row r="2073" spans="1:15" x14ac:dyDescent="0.25">
      <c r="A2073" s="33"/>
      <c r="B2073" s="33">
        <v>2.1800000000000002</v>
      </c>
      <c r="C2073" s="33"/>
      <c r="F2073" s="33">
        <v>19.29</v>
      </c>
      <c r="G2073" s="33">
        <v>85</v>
      </c>
      <c r="H2073" s="33">
        <v>2.1800000000000002</v>
      </c>
      <c r="L2073" s="33">
        <v>2.1800000000000002</v>
      </c>
      <c r="M2073" s="33">
        <v>19.29</v>
      </c>
      <c r="N2073" s="33">
        <v>85</v>
      </c>
      <c r="O2073" s="33">
        <v>0</v>
      </c>
    </row>
    <row r="2074" spans="1:15" x14ac:dyDescent="0.25">
      <c r="A2074" s="33"/>
      <c r="B2074" s="33">
        <v>47.05</v>
      </c>
      <c r="C2074" s="33"/>
      <c r="F2074" s="33">
        <v>1.94</v>
      </c>
      <c r="G2074" s="33">
        <v>708</v>
      </c>
      <c r="H2074" s="33">
        <v>47.05</v>
      </c>
      <c r="L2074" s="33">
        <v>47.05</v>
      </c>
      <c r="M2074" s="33">
        <v>1.94</v>
      </c>
      <c r="N2074" s="33">
        <v>708</v>
      </c>
      <c r="O2074" s="33">
        <v>0</v>
      </c>
    </row>
    <row r="2075" spans="1:15" x14ac:dyDescent="0.25">
      <c r="A2075" s="33"/>
      <c r="B2075" s="33">
        <v>23.17</v>
      </c>
      <c r="C2075" s="33"/>
      <c r="F2075" s="33">
        <v>17.2</v>
      </c>
      <c r="G2075" s="33">
        <v>210</v>
      </c>
      <c r="H2075" s="33">
        <v>23.17</v>
      </c>
      <c r="L2075" s="33">
        <v>23.17</v>
      </c>
      <c r="M2075" s="33">
        <v>17.2</v>
      </c>
      <c r="N2075" s="33">
        <v>210</v>
      </c>
      <c r="O2075" s="33">
        <v>1</v>
      </c>
    </row>
    <row r="2076" spans="1:15" x14ac:dyDescent="0.25">
      <c r="A2076" s="33"/>
      <c r="B2076" s="33">
        <v>16.579999999999998</v>
      </c>
      <c r="C2076" s="33"/>
      <c r="F2076" s="33">
        <v>12.78</v>
      </c>
      <c r="G2076" s="33">
        <v>717</v>
      </c>
      <c r="H2076" s="33">
        <v>16.579999999999998</v>
      </c>
      <c r="L2076" s="33">
        <v>16.579999999999998</v>
      </c>
      <c r="M2076" s="33">
        <v>12.78</v>
      </c>
      <c r="N2076" s="33">
        <v>717</v>
      </c>
      <c r="O2076" s="33">
        <v>1</v>
      </c>
    </row>
    <row r="2077" spans="1:15" x14ac:dyDescent="0.25">
      <c r="A2077" s="33"/>
      <c r="B2077" s="33">
        <v>14.46</v>
      </c>
      <c r="C2077" s="33"/>
      <c r="F2077" s="33">
        <v>28.52</v>
      </c>
      <c r="G2077" s="33">
        <v>157</v>
      </c>
      <c r="H2077" s="33">
        <v>14.46</v>
      </c>
      <c r="L2077" s="33">
        <v>14.46</v>
      </c>
      <c r="M2077" s="33">
        <v>28.52</v>
      </c>
      <c r="N2077" s="33">
        <v>157</v>
      </c>
      <c r="O2077" s="33">
        <v>1</v>
      </c>
    </row>
    <row r="2078" spans="1:15" x14ac:dyDescent="0.25">
      <c r="A2078" s="33"/>
      <c r="B2078" s="33">
        <v>1.4</v>
      </c>
      <c r="C2078" s="33"/>
      <c r="F2078" s="33">
        <v>28.2</v>
      </c>
      <c r="G2078" s="33">
        <v>2060</v>
      </c>
      <c r="H2078" s="33">
        <v>1.4</v>
      </c>
      <c r="L2078" s="33">
        <v>1.4</v>
      </c>
      <c r="M2078" s="33">
        <v>28.2</v>
      </c>
      <c r="N2078" s="33">
        <v>2060</v>
      </c>
      <c r="O2078" s="33">
        <v>1</v>
      </c>
    </row>
    <row r="2079" spans="1:15" x14ac:dyDescent="0.25">
      <c r="A2079" s="33"/>
      <c r="B2079" s="33">
        <v>5.07</v>
      </c>
      <c r="C2079" s="33"/>
      <c r="F2079" s="33">
        <v>34.590000000000003</v>
      </c>
      <c r="G2079" s="33">
        <v>220</v>
      </c>
      <c r="H2079" s="33">
        <v>5.07</v>
      </c>
      <c r="L2079" s="33">
        <v>5.07</v>
      </c>
      <c r="M2079" s="33">
        <v>34.590000000000003</v>
      </c>
      <c r="N2079" s="33">
        <v>220</v>
      </c>
      <c r="O2079" s="33">
        <v>1</v>
      </c>
    </row>
    <row r="2080" spans="1:15" x14ac:dyDescent="0.25">
      <c r="A2080" s="33"/>
      <c r="B2080" s="33">
        <v>39.22</v>
      </c>
      <c r="C2080" s="33"/>
      <c r="F2080" s="33">
        <v>36.53</v>
      </c>
      <c r="G2080" s="33">
        <v>2241</v>
      </c>
      <c r="H2080" s="33">
        <v>39.22</v>
      </c>
      <c r="L2080" s="33">
        <v>39.22</v>
      </c>
      <c r="M2080" s="33">
        <v>36.53</v>
      </c>
      <c r="N2080" s="33">
        <v>2241</v>
      </c>
      <c r="O2080" s="33">
        <v>1</v>
      </c>
    </row>
    <row r="2081" spans="1:15" x14ac:dyDescent="0.25">
      <c r="A2081" s="33"/>
      <c r="B2081" s="33">
        <v>2.5099999999999998</v>
      </c>
      <c r="C2081" s="33"/>
      <c r="F2081" s="33">
        <v>9.93</v>
      </c>
      <c r="G2081" s="33">
        <v>2762</v>
      </c>
      <c r="H2081" s="33">
        <v>2.5099999999999998</v>
      </c>
      <c r="L2081" s="33">
        <v>2.5099999999999998</v>
      </c>
      <c r="M2081" s="33">
        <v>9.93</v>
      </c>
      <c r="N2081" s="33">
        <v>2762</v>
      </c>
      <c r="O2081" s="33">
        <v>1</v>
      </c>
    </row>
    <row r="2082" spans="1:15" x14ac:dyDescent="0.25">
      <c r="A2082" s="33"/>
      <c r="B2082" s="33">
        <v>45.28</v>
      </c>
      <c r="C2082" s="33"/>
      <c r="F2082" s="33">
        <v>6.57</v>
      </c>
      <c r="G2082" s="33">
        <v>304</v>
      </c>
      <c r="H2082" s="33">
        <v>45.28</v>
      </c>
      <c r="L2082" s="33">
        <v>45.28</v>
      </c>
      <c r="M2082" s="33">
        <v>6.57</v>
      </c>
      <c r="N2082" s="33">
        <v>304</v>
      </c>
      <c r="O2082" s="33">
        <v>0</v>
      </c>
    </row>
    <row r="2083" spans="1:15" x14ac:dyDescent="0.25">
      <c r="A2083" s="33"/>
      <c r="B2083" s="33">
        <v>37.44</v>
      </c>
      <c r="C2083" s="33"/>
      <c r="F2083" s="33">
        <v>53.51</v>
      </c>
      <c r="G2083" s="33">
        <v>553</v>
      </c>
      <c r="H2083" s="33">
        <v>37.44</v>
      </c>
      <c r="L2083" s="33">
        <v>37.44</v>
      </c>
      <c r="M2083" s="33">
        <v>53.51</v>
      </c>
      <c r="N2083" s="33">
        <v>553</v>
      </c>
      <c r="O2083" s="33">
        <v>1</v>
      </c>
    </row>
    <row r="2084" spans="1:15" x14ac:dyDescent="0.25">
      <c r="A2084" s="33"/>
      <c r="B2084" s="33">
        <v>2.57</v>
      </c>
      <c r="C2084" s="33"/>
      <c r="F2084" s="33">
        <v>17.79</v>
      </c>
      <c r="G2084" s="33">
        <v>1674</v>
      </c>
      <c r="H2084" s="33">
        <v>2.57</v>
      </c>
      <c r="L2084" s="33">
        <v>2.57</v>
      </c>
      <c r="M2084" s="33">
        <v>17.79</v>
      </c>
      <c r="N2084" s="33">
        <v>1674</v>
      </c>
      <c r="O2084" s="33">
        <v>1</v>
      </c>
    </row>
    <row r="2085" spans="1:15" x14ac:dyDescent="0.25">
      <c r="A2085" s="33"/>
      <c r="B2085" s="33">
        <v>3.54</v>
      </c>
      <c r="C2085" s="33"/>
      <c r="F2085" s="33">
        <v>14.14</v>
      </c>
      <c r="G2085" s="33">
        <v>72</v>
      </c>
      <c r="H2085" s="33">
        <v>3.54</v>
      </c>
      <c r="L2085" s="33">
        <v>3.54</v>
      </c>
      <c r="M2085" s="33">
        <v>14.14</v>
      </c>
      <c r="N2085" s="33">
        <v>72</v>
      </c>
      <c r="O2085" s="33">
        <v>0</v>
      </c>
    </row>
    <row r="2086" spans="1:15" x14ac:dyDescent="0.25">
      <c r="A2086" s="33"/>
      <c r="B2086" s="33">
        <v>54.46</v>
      </c>
      <c r="C2086" s="33"/>
      <c r="F2086" s="33">
        <v>17.47</v>
      </c>
      <c r="G2086" s="33">
        <v>694</v>
      </c>
      <c r="H2086" s="33">
        <v>54.46</v>
      </c>
      <c r="L2086" s="33">
        <v>54.46</v>
      </c>
      <c r="M2086" s="33">
        <v>17.47</v>
      </c>
      <c r="N2086" s="33">
        <v>694</v>
      </c>
      <c r="O2086" s="33">
        <v>0</v>
      </c>
    </row>
    <row r="2087" spans="1:15" x14ac:dyDescent="0.25">
      <c r="A2087" s="33"/>
      <c r="B2087" s="33">
        <v>52.49</v>
      </c>
      <c r="C2087" s="33"/>
      <c r="F2087" s="33">
        <v>9.6</v>
      </c>
      <c r="G2087" s="33">
        <v>1402</v>
      </c>
      <c r="H2087" s="33">
        <v>52.49</v>
      </c>
      <c r="L2087" s="33">
        <v>52.49</v>
      </c>
      <c r="M2087" s="33">
        <v>9.6</v>
      </c>
      <c r="N2087" s="33">
        <v>1402</v>
      </c>
      <c r="O2087" s="33">
        <v>0</v>
      </c>
    </row>
    <row r="2088" spans="1:15" x14ac:dyDescent="0.25">
      <c r="A2088" s="33"/>
      <c r="B2088" s="33">
        <v>11.05</v>
      </c>
      <c r="C2088" s="33"/>
      <c r="F2088" s="33">
        <v>10.11</v>
      </c>
      <c r="G2088" s="33">
        <v>223</v>
      </c>
      <c r="H2088" s="33">
        <v>11.05</v>
      </c>
      <c r="L2088" s="33">
        <v>11.05</v>
      </c>
      <c r="M2088" s="33">
        <v>10.11</v>
      </c>
      <c r="N2088" s="33">
        <v>223</v>
      </c>
      <c r="O2088" s="33">
        <v>0</v>
      </c>
    </row>
    <row r="2089" spans="1:15" x14ac:dyDescent="0.25">
      <c r="A2089" s="33"/>
      <c r="B2089" s="33">
        <v>12.14</v>
      </c>
      <c r="C2089" s="33"/>
      <c r="F2089" s="33">
        <v>1.61</v>
      </c>
      <c r="G2089" s="33">
        <v>283</v>
      </c>
      <c r="H2089" s="33">
        <v>12.14</v>
      </c>
      <c r="L2089" s="33">
        <v>12.14</v>
      </c>
      <c r="M2089" s="33">
        <v>1.61</v>
      </c>
      <c r="N2089" s="33">
        <v>283</v>
      </c>
      <c r="O2089" s="33">
        <v>0</v>
      </c>
    </row>
    <row r="2090" spans="1:15" x14ac:dyDescent="0.25">
      <c r="A2090" s="33"/>
      <c r="B2090" s="33">
        <v>36.89</v>
      </c>
      <c r="C2090" s="33"/>
      <c r="F2090" s="33">
        <v>5.57</v>
      </c>
      <c r="G2090" s="33">
        <v>991</v>
      </c>
      <c r="H2090" s="33">
        <v>36.89</v>
      </c>
      <c r="L2090" s="33">
        <v>36.89</v>
      </c>
      <c r="M2090" s="33">
        <v>5.57</v>
      </c>
      <c r="N2090" s="33">
        <v>991</v>
      </c>
      <c r="O2090" s="33">
        <v>0</v>
      </c>
    </row>
    <row r="2091" spans="1:15" x14ac:dyDescent="0.25">
      <c r="A2091" s="33"/>
      <c r="B2091" s="33">
        <v>62.51</v>
      </c>
      <c r="C2091" s="33"/>
      <c r="F2091" s="33">
        <v>35.630000000000003</v>
      </c>
      <c r="G2091" s="33">
        <v>1848</v>
      </c>
      <c r="H2091" s="33">
        <v>62.51</v>
      </c>
      <c r="L2091" s="33">
        <v>62.51</v>
      </c>
      <c r="M2091" s="33">
        <v>35.630000000000003</v>
      </c>
      <c r="N2091" s="33">
        <v>1848</v>
      </c>
      <c r="O2091" s="33">
        <v>0</v>
      </c>
    </row>
    <row r="2092" spans="1:15" x14ac:dyDescent="0.25">
      <c r="A2092" s="33"/>
      <c r="B2092" s="33">
        <v>42.82</v>
      </c>
      <c r="C2092" s="33"/>
      <c r="F2092" s="33">
        <v>15.05</v>
      </c>
      <c r="G2092" s="33">
        <v>196</v>
      </c>
      <c r="H2092" s="33">
        <v>42.82</v>
      </c>
      <c r="L2092" s="33">
        <v>42.82</v>
      </c>
      <c r="M2092" s="33">
        <v>15.05</v>
      </c>
      <c r="N2092" s="33">
        <v>196</v>
      </c>
      <c r="O2092" s="33">
        <v>0</v>
      </c>
    </row>
    <row r="2093" spans="1:15" x14ac:dyDescent="0.25">
      <c r="A2093" s="33"/>
      <c r="B2093" s="33">
        <v>24.41</v>
      </c>
      <c r="C2093" s="33"/>
      <c r="F2093" s="33">
        <v>8.15</v>
      </c>
      <c r="G2093" s="33">
        <v>2500</v>
      </c>
      <c r="H2093" s="33">
        <v>24.41</v>
      </c>
      <c r="L2093" s="33">
        <v>24.41</v>
      </c>
      <c r="M2093" s="33">
        <v>8.15</v>
      </c>
      <c r="N2093" s="33">
        <v>2500</v>
      </c>
      <c r="O2093" s="33">
        <v>0</v>
      </c>
    </row>
    <row r="2094" spans="1:15" x14ac:dyDescent="0.25">
      <c r="A2094" s="33"/>
      <c r="B2094" s="33">
        <v>63.33</v>
      </c>
      <c r="C2094" s="33"/>
      <c r="F2094" s="33">
        <v>8.68</v>
      </c>
      <c r="G2094" s="33">
        <v>407</v>
      </c>
      <c r="H2094" s="33">
        <v>63.33</v>
      </c>
      <c r="L2094" s="33">
        <v>63.33</v>
      </c>
      <c r="M2094" s="33">
        <v>8.68</v>
      </c>
      <c r="N2094" s="33">
        <v>407</v>
      </c>
      <c r="O2094" s="33">
        <v>0</v>
      </c>
    </row>
    <row r="2095" spans="1:15" x14ac:dyDescent="0.25">
      <c r="A2095" s="33"/>
      <c r="B2095" s="33">
        <v>33.49</v>
      </c>
      <c r="C2095" s="33"/>
      <c r="F2095" s="33">
        <v>18.63</v>
      </c>
      <c r="G2095" s="33">
        <v>1823</v>
      </c>
      <c r="H2095" s="33">
        <v>33.49</v>
      </c>
      <c r="L2095" s="33">
        <v>33.49</v>
      </c>
      <c r="M2095" s="33">
        <v>18.63</v>
      </c>
      <c r="N2095" s="33">
        <v>1823</v>
      </c>
      <c r="O2095" s="33">
        <v>0</v>
      </c>
    </row>
    <row r="2096" spans="1:15" x14ac:dyDescent="0.25">
      <c r="A2096" s="33"/>
      <c r="B2096" s="33">
        <v>42.4</v>
      </c>
      <c r="C2096" s="33"/>
      <c r="F2096" s="33">
        <v>8.1999999999999993</v>
      </c>
      <c r="G2096" s="33">
        <v>1326</v>
      </c>
      <c r="H2096" s="33">
        <v>42.4</v>
      </c>
      <c r="L2096" s="33">
        <v>42.4</v>
      </c>
      <c r="M2096" s="33">
        <v>8.1999999999999993</v>
      </c>
      <c r="N2096" s="33">
        <v>1326</v>
      </c>
      <c r="O2096" s="33">
        <v>0</v>
      </c>
    </row>
    <row r="2097" spans="1:15" x14ac:dyDescent="0.25">
      <c r="A2097" s="33"/>
      <c r="B2097" s="33">
        <v>19.93</v>
      </c>
      <c r="C2097" s="33"/>
      <c r="F2097" s="33">
        <v>11.04</v>
      </c>
      <c r="G2097" s="33">
        <v>34</v>
      </c>
      <c r="H2097" s="33">
        <v>19.93</v>
      </c>
      <c r="L2097" s="33">
        <v>19.93</v>
      </c>
      <c r="M2097" s="33">
        <v>11.04</v>
      </c>
      <c r="N2097" s="33">
        <v>34</v>
      </c>
      <c r="O2097" s="33">
        <v>0</v>
      </c>
    </row>
    <row r="2098" spans="1:15" x14ac:dyDescent="0.25">
      <c r="A2098" s="33"/>
      <c r="B2098" s="33">
        <v>45.84</v>
      </c>
      <c r="C2098" s="33"/>
      <c r="F2098" s="33">
        <v>3.23</v>
      </c>
      <c r="G2098" s="33">
        <v>243</v>
      </c>
      <c r="H2098" s="33">
        <v>45.84</v>
      </c>
      <c r="L2098" s="33">
        <v>45.84</v>
      </c>
      <c r="M2098" s="33">
        <v>3.23</v>
      </c>
      <c r="N2098" s="33">
        <v>243</v>
      </c>
      <c r="O2098" s="33">
        <v>0</v>
      </c>
    </row>
    <row r="2099" spans="1:15" x14ac:dyDescent="0.25">
      <c r="A2099" s="33"/>
      <c r="B2099" s="33">
        <v>52.13</v>
      </c>
      <c r="C2099" s="33"/>
      <c r="F2099" s="33">
        <v>16.149999999999999</v>
      </c>
      <c r="G2099" s="33">
        <v>104</v>
      </c>
      <c r="H2099" s="33">
        <v>52.13</v>
      </c>
      <c r="L2099" s="33">
        <v>52.13</v>
      </c>
      <c r="M2099" s="33">
        <v>16.149999999999999</v>
      </c>
      <c r="N2099" s="33">
        <v>104</v>
      </c>
      <c r="O2099" s="33">
        <v>0</v>
      </c>
    </row>
    <row r="2100" spans="1:15" x14ac:dyDescent="0.25">
      <c r="A2100" s="33"/>
      <c r="B2100" s="33">
        <v>31.25</v>
      </c>
      <c r="C2100" s="33"/>
      <c r="F2100" s="33">
        <v>17.18</v>
      </c>
      <c r="G2100" s="33">
        <v>63</v>
      </c>
      <c r="H2100" s="33">
        <v>31.25</v>
      </c>
      <c r="L2100" s="33">
        <v>31.25</v>
      </c>
      <c r="M2100" s="33">
        <v>17.18</v>
      </c>
      <c r="N2100" s="33">
        <v>63</v>
      </c>
      <c r="O2100" s="33">
        <v>0</v>
      </c>
    </row>
    <row r="2101" spans="1:15" x14ac:dyDescent="0.25">
      <c r="A2101" s="33"/>
      <c r="B2101" s="33">
        <v>41.78</v>
      </c>
      <c r="C2101" s="33"/>
      <c r="F2101" s="33">
        <v>13.8</v>
      </c>
      <c r="G2101" s="33">
        <v>4995</v>
      </c>
      <c r="H2101" s="33">
        <v>41.78</v>
      </c>
      <c r="L2101" s="33">
        <v>41.78</v>
      </c>
      <c r="M2101" s="33">
        <v>13.8</v>
      </c>
      <c r="N2101" s="33">
        <v>4995</v>
      </c>
      <c r="O2101" s="33">
        <v>0</v>
      </c>
    </row>
    <row r="2102" spans="1:15" x14ac:dyDescent="0.25">
      <c r="A2102" s="33"/>
      <c r="B2102" s="33">
        <v>26.28</v>
      </c>
      <c r="C2102" s="33"/>
      <c r="F2102" s="33">
        <v>9.06</v>
      </c>
      <c r="G2102" s="33">
        <v>2279</v>
      </c>
      <c r="H2102" s="33">
        <v>26.28</v>
      </c>
      <c r="L2102" s="33">
        <v>26.28</v>
      </c>
      <c r="M2102" s="33">
        <v>9.06</v>
      </c>
      <c r="N2102" s="33">
        <v>2279</v>
      </c>
      <c r="O2102" s="33">
        <v>0</v>
      </c>
    </row>
    <row r="2103" spans="1:15" x14ac:dyDescent="0.25">
      <c r="A2103" s="33"/>
      <c r="B2103" s="33">
        <v>28.26</v>
      </c>
      <c r="C2103" s="33"/>
      <c r="F2103" s="33">
        <v>2.25</v>
      </c>
      <c r="G2103" s="33">
        <v>399</v>
      </c>
      <c r="H2103" s="33">
        <v>28.26</v>
      </c>
      <c r="L2103" s="33">
        <v>28.26</v>
      </c>
      <c r="M2103" s="33">
        <v>2.25</v>
      </c>
      <c r="N2103" s="33">
        <v>399</v>
      </c>
      <c r="O2103" s="33">
        <v>0</v>
      </c>
    </row>
    <row r="2104" spans="1:15" x14ac:dyDescent="0.25">
      <c r="A2104" s="33"/>
      <c r="B2104" s="33">
        <v>22.18</v>
      </c>
      <c r="C2104" s="33"/>
      <c r="F2104" s="33">
        <v>3.15</v>
      </c>
      <c r="G2104" s="33">
        <v>281</v>
      </c>
      <c r="H2104" s="33">
        <v>22.18</v>
      </c>
      <c r="L2104" s="33">
        <v>22.18</v>
      </c>
      <c r="M2104" s="33">
        <v>3.15</v>
      </c>
      <c r="N2104" s="33">
        <v>281</v>
      </c>
      <c r="O2104" s="33">
        <v>0</v>
      </c>
    </row>
    <row r="2105" spans="1:15" x14ac:dyDescent="0.25">
      <c r="A2105" s="33"/>
      <c r="B2105" s="33">
        <v>29.18</v>
      </c>
      <c r="C2105" s="33"/>
      <c r="F2105" s="33">
        <v>4.62</v>
      </c>
      <c r="G2105" s="33">
        <v>13682</v>
      </c>
      <c r="H2105" s="33">
        <v>29.18</v>
      </c>
      <c r="L2105" s="33">
        <v>29.18</v>
      </c>
      <c r="M2105" s="33">
        <v>4.62</v>
      </c>
      <c r="N2105" s="33">
        <v>13682</v>
      </c>
      <c r="O2105" s="33">
        <v>0</v>
      </c>
    </row>
    <row r="2106" spans="1:15" x14ac:dyDescent="0.25">
      <c r="A2106" s="33"/>
      <c r="B2106" s="33">
        <v>10.1</v>
      </c>
      <c r="C2106" s="33"/>
      <c r="F2106" s="33">
        <v>5.16</v>
      </c>
      <c r="G2106" s="33">
        <v>844</v>
      </c>
      <c r="H2106" s="33">
        <v>10.1</v>
      </c>
      <c r="L2106" s="33">
        <v>10.1</v>
      </c>
      <c r="M2106" s="33">
        <v>5.16</v>
      </c>
      <c r="N2106" s="33">
        <v>844</v>
      </c>
      <c r="O2106" s="33">
        <v>0</v>
      </c>
    </row>
    <row r="2107" spans="1:15" x14ac:dyDescent="0.25">
      <c r="A2107" s="33"/>
      <c r="B2107" s="33">
        <v>27.5</v>
      </c>
      <c r="C2107" s="33"/>
      <c r="F2107" s="33">
        <v>14.99</v>
      </c>
      <c r="G2107" s="33">
        <v>661</v>
      </c>
      <c r="H2107" s="33">
        <v>27.5</v>
      </c>
      <c r="L2107" s="33">
        <v>27.5</v>
      </c>
      <c r="M2107" s="33">
        <v>14.99</v>
      </c>
      <c r="N2107" s="33">
        <v>661</v>
      </c>
      <c r="O2107" s="33">
        <v>0</v>
      </c>
    </row>
    <row r="2108" spans="1:15" x14ac:dyDescent="0.25">
      <c r="A2108" s="33"/>
      <c r="B2108" s="33">
        <v>15.85</v>
      </c>
      <c r="C2108" s="33"/>
      <c r="F2108" s="33">
        <v>8.08</v>
      </c>
      <c r="G2108" s="33">
        <v>682</v>
      </c>
      <c r="H2108" s="33">
        <v>15.85</v>
      </c>
      <c r="L2108" s="33">
        <v>15.85</v>
      </c>
      <c r="M2108" s="33">
        <v>8.08</v>
      </c>
      <c r="N2108" s="33">
        <v>682</v>
      </c>
      <c r="O2108" s="33">
        <v>0</v>
      </c>
    </row>
    <row r="2109" spans="1:15" x14ac:dyDescent="0.25">
      <c r="A2109" s="33"/>
      <c r="B2109" s="33">
        <v>48.37</v>
      </c>
      <c r="C2109" s="33"/>
      <c r="F2109" s="33">
        <v>42.7</v>
      </c>
      <c r="G2109" s="33">
        <v>1293</v>
      </c>
      <c r="H2109" s="33">
        <v>48.37</v>
      </c>
      <c r="L2109" s="33">
        <v>48.37</v>
      </c>
      <c r="M2109" s="33">
        <v>42.7</v>
      </c>
      <c r="N2109" s="33">
        <v>1293</v>
      </c>
      <c r="O2109" s="33">
        <v>0</v>
      </c>
    </row>
    <row r="2110" spans="1:15" x14ac:dyDescent="0.25">
      <c r="A2110" s="33"/>
      <c r="B2110" s="33">
        <v>43.58</v>
      </c>
      <c r="C2110" s="33"/>
      <c r="F2110" s="33">
        <v>24.81</v>
      </c>
      <c r="G2110" s="33">
        <v>342</v>
      </c>
      <c r="H2110" s="33">
        <v>43.58</v>
      </c>
      <c r="L2110" s="33">
        <v>43.58</v>
      </c>
      <c r="M2110" s="33">
        <v>24.81</v>
      </c>
      <c r="N2110" s="33">
        <v>342</v>
      </c>
      <c r="O2110" s="33">
        <v>0</v>
      </c>
    </row>
    <row r="2111" spans="1:15" x14ac:dyDescent="0.25">
      <c r="A2111" s="33"/>
      <c r="B2111" s="33">
        <v>47.74</v>
      </c>
      <c r="C2111" s="33"/>
      <c r="F2111" s="33">
        <v>7.11</v>
      </c>
      <c r="G2111" s="33">
        <v>793</v>
      </c>
      <c r="H2111" s="33">
        <v>47.74</v>
      </c>
      <c r="L2111" s="33">
        <v>47.74</v>
      </c>
      <c r="M2111" s="33">
        <v>7.11</v>
      </c>
      <c r="N2111" s="33">
        <v>793</v>
      </c>
      <c r="O2111" s="33">
        <v>0</v>
      </c>
    </row>
    <row r="2112" spans="1:15" x14ac:dyDescent="0.25">
      <c r="A2112" s="33"/>
      <c r="B2112" s="33">
        <v>32.21</v>
      </c>
      <c r="C2112" s="33"/>
      <c r="F2112" s="33">
        <v>11.72</v>
      </c>
      <c r="G2112" s="33">
        <v>596</v>
      </c>
      <c r="H2112" s="33">
        <v>32.21</v>
      </c>
      <c r="L2112" s="33">
        <v>32.21</v>
      </c>
      <c r="M2112" s="33">
        <v>11.72</v>
      </c>
      <c r="N2112" s="33">
        <v>596</v>
      </c>
      <c r="O2112" s="33">
        <v>0</v>
      </c>
    </row>
    <row r="2113" spans="1:15" x14ac:dyDescent="0.25">
      <c r="A2113" s="33"/>
      <c r="B2113" s="33">
        <v>66.41</v>
      </c>
      <c r="C2113" s="33"/>
      <c r="F2113" s="33">
        <v>8.82</v>
      </c>
      <c r="G2113" s="33">
        <v>94</v>
      </c>
      <c r="H2113" s="33">
        <v>66.41</v>
      </c>
      <c r="L2113" s="33">
        <v>66.41</v>
      </c>
      <c r="M2113" s="33">
        <v>8.82</v>
      </c>
      <c r="N2113" s="33">
        <v>94</v>
      </c>
      <c r="O2113" s="33">
        <v>0</v>
      </c>
    </row>
    <row r="2114" spans="1:15" x14ac:dyDescent="0.25">
      <c r="A2114" s="33"/>
      <c r="B2114" s="33">
        <v>46.21</v>
      </c>
      <c r="C2114" s="33"/>
      <c r="F2114" s="33">
        <v>5.17</v>
      </c>
      <c r="G2114" s="33">
        <v>137</v>
      </c>
      <c r="H2114" s="33">
        <v>46.21</v>
      </c>
      <c r="L2114" s="33">
        <v>46.21</v>
      </c>
      <c r="M2114" s="33">
        <v>5.17</v>
      </c>
      <c r="N2114" s="33">
        <v>137</v>
      </c>
      <c r="O2114" s="33">
        <v>0</v>
      </c>
    </row>
    <row r="2115" spans="1:15" x14ac:dyDescent="0.25">
      <c r="A2115" s="33"/>
      <c r="B2115" s="33">
        <v>33.36</v>
      </c>
      <c r="C2115" s="33"/>
      <c r="F2115" s="33">
        <v>8.92</v>
      </c>
      <c r="G2115" s="33">
        <v>425</v>
      </c>
      <c r="H2115" s="33">
        <v>33.36</v>
      </c>
      <c r="L2115" s="33">
        <v>33.36</v>
      </c>
      <c r="M2115" s="33">
        <v>8.92</v>
      </c>
      <c r="N2115" s="33">
        <v>425</v>
      </c>
      <c r="O2115" s="33">
        <v>0</v>
      </c>
    </row>
    <row r="2116" spans="1:15" x14ac:dyDescent="0.25">
      <c r="A2116" s="33"/>
      <c r="B2116" s="33">
        <v>21.74</v>
      </c>
      <c r="C2116" s="33"/>
      <c r="F2116" s="33">
        <v>7.49</v>
      </c>
      <c r="G2116" s="33">
        <v>350</v>
      </c>
      <c r="H2116" s="33">
        <v>21.74</v>
      </c>
      <c r="L2116" s="33">
        <v>21.74</v>
      </c>
      <c r="M2116" s="33">
        <v>7.49</v>
      </c>
      <c r="N2116" s="33">
        <v>350</v>
      </c>
      <c r="O2116" s="33">
        <v>0</v>
      </c>
    </row>
    <row r="2117" spans="1:15" x14ac:dyDescent="0.25">
      <c r="A2117" s="33"/>
      <c r="B2117" s="33">
        <v>35.1</v>
      </c>
      <c r="C2117" s="33"/>
      <c r="F2117" s="33">
        <v>58.37</v>
      </c>
      <c r="G2117" s="33">
        <v>566</v>
      </c>
      <c r="H2117" s="33">
        <v>35.1</v>
      </c>
      <c r="L2117" s="33">
        <v>35.1</v>
      </c>
      <c r="M2117" s="33">
        <v>58.37</v>
      </c>
      <c r="N2117" s="33">
        <v>566</v>
      </c>
      <c r="O2117" s="33">
        <v>0</v>
      </c>
    </row>
    <row r="2118" spans="1:15" x14ac:dyDescent="0.25">
      <c r="A2118" s="33"/>
      <c r="B2118" s="33">
        <v>45.28</v>
      </c>
      <c r="C2118" s="33"/>
      <c r="F2118" s="33">
        <v>4.78</v>
      </c>
      <c r="G2118" s="33">
        <v>1030</v>
      </c>
      <c r="H2118" s="33">
        <v>45.28</v>
      </c>
      <c r="L2118" s="33">
        <v>45.28</v>
      </c>
      <c r="M2118" s="33">
        <v>4.78</v>
      </c>
      <c r="N2118" s="33">
        <v>1030</v>
      </c>
      <c r="O2118" s="33">
        <v>0</v>
      </c>
    </row>
    <row r="2119" spans="1:15" x14ac:dyDescent="0.25">
      <c r="A2119" s="33"/>
      <c r="B2119" s="33">
        <v>33.24</v>
      </c>
      <c r="C2119" s="33"/>
      <c r="F2119" s="33">
        <v>59.48</v>
      </c>
      <c r="G2119" s="33">
        <v>702</v>
      </c>
      <c r="H2119" s="33">
        <v>33.24</v>
      </c>
      <c r="L2119" s="33">
        <v>33.24</v>
      </c>
      <c r="M2119" s="33">
        <v>59.48</v>
      </c>
      <c r="N2119" s="33">
        <v>702</v>
      </c>
      <c r="O2119" s="33">
        <v>1</v>
      </c>
    </row>
    <row r="2120" spans="1:15" x14ac:dyDescent="0.25">
      <c r="A2120" s="33"/>
      <c r="B2120" s="33">
        <v>46.8</v>
      </c>
      <c r="C2120" s="33"/>
      <c r="F2120" s="33">
        <v>39.82</v>
      </c>
      <c r="G2120" s="33">
        <v>4776</v>
      </c>
      <c r="H2120" s="33">
        <v>46.8</v>
      </c>
      <c r="L2120" s="33">
        <v>46.8</v>
      </c>
      <c r="M2120" s="33">
        <v>39.82</v>
      </c>
      <c r="N2120" s="33">
        <v>4776</v>
      </c>
      <c r="O2120" s="33">
        <v>1</v>
      </c>
    </row>
    <row r="2121" spans="1:15" x14ac:dyDescent="0.25">
      <c r="A2121" s="33"/>
      <c r="B2121" s="33">
        <v>24.63</v>
      </c>
      <c r="C2121" s="33"/>
      <c r="F2121" s="33">
        <v>37.03</v>
      </c>
      <c r="G2121" s="33">
        <v>222</v>
      </c>
      <c r="H2121" s="33">
        <v>24.63</v>
      </c>
      <c r="L2121" s="33">
        <v>24.63</v>
      </c>
      <c r="M2121" s="33">
        <v>37.03</v>
      </c>
      <c r="N2121" s="33">
        <v>222</v>
      </c>
      <c r="O2121" s="33">
        <v>1</v>
      </c>
    </row>
    <row r="2122" spans="1:15" x14ac:dyDescent="0.25">
      <c r="A2122" s="33"/>
      <c r="B2122" s="33">
        <v>14.38</v>
      </c>
      <c r="C2122" s="33"/>
      <c r="F2122" s="33">
        <v>14.06</v>
      </c>
      <c r="G2122" s="33">
        <v>238</v>
      </c>
      <c r="H2122" s="33">
        <v>14.38</v>
      </c>
      <c r="L2122" s="33">
        <v>14.38</v>
      </c>
      <c r="M2122" s="33">
        <v>14.06</v>
      </c>
      <c r="N2122" s="33">
        <v>238</v>
      </c>
      <c r="O2122" s="33">
        <v>1</v>
      </c>
    </row>
    <row r="2123" spans="1:15" x14ac:dyDescent="0.25">
      <c r="A2123" s="33"/>
      <c r="B2123" s="33">
        <v>29.02</v>
      </c>
      <c r="C2123" s="33"/>
      <c r="F2123" s="33">
        <v>26.34</v>
      </c>
      <c r="G2123" s="33">
        <v>508</v>
      </c>
      <c r="H2123" s="33">
        <v>29.02</v>
      </c>
      <c r="L2123" s="33">
        <v>29.02</v>
      </c>
      <c r="M2123" s="33">
        <v>26.34</v>
      </c>
      <c r="N2123" s="33">
        <v>508</v>
      </c>
      <c r="O2123" s="33">
        <v>1</v>
      </c>
    </row>
    <row r="2124" spans="1:15" x14ac:dyDescent="0.25">
      <c r="A2124" s="33"/>
      <c r="B2124" s="33">
        <v>18.46</v>
      </c>
      <c r="C2124" s="33"/>
      <c r="F2124" s="33">
        <v>22.54</v>
      </c>
      <c r="G2124" s="33">
        <v>232</v>
      </c>
      <c r="H2124" s="33">
        <v>18.46</v>
      </c>
      <c r="L2124" s="33">
        <v>18.46</v>
      </c>
      <c r="M2124" s="33">
        <v>22.54</v>
      </c>
      <c r="N2124" s="33">
        <v>232</v>
      </c>
      <c r="O2124" s="33">
        <v>1</v>
      </c>
    </row>
    <row r="2125" spans="1:15" x14ac:dyDescent="0.25">
      <c r="A2125" s="33"/>
      <c r="B2125" s="33">
        <v>15.04</v>
      </c>
      <c r="C2125" s="33"/>
      <c r="F2125" s="33">
        <v>1.44</v>
      </c>
      <c r="G2125" s="33">
        <v>908</v>
      </c>
      <c r="H2125" s="33">
        <v>15.04</v>
      </c>
      <c r="L2125" s="33">
        <v>15.04</v>
      </c>
      <c r="M2125" s="33">
        <v>1.44</v>
      </c>
      <c r="N2125" s="33">
        <v>908</v>
      </c>
      <c r="O2125" s="33">
        <v>1</v>
      </c>
    </row>
    <row r="2126" spans="1:15" x14ac:dyDescent="0.25">
      <c r="A2126" s="33"/>
      <c r="B2126" s="33">
        <v>41.16</v>
      </c>
      <c r="C2126" s="33"/>
      <c r="F2126" s="33">
        <v>10.82</v>
      </c>
      <c r="G2126" s="33">
        <v>173</v>
      </c>
      <c r="H2126" s="33">
        <v>41.16</v>
      </c>
      <c r="L2126" s="33">
        <v>41.16</v>
      </c>
      <c r="M2126" s="33">
        <v>10.82</v>
      </c>
      <c r="N2126" s="33">
        <v>173</v>
      </c>
      <c r="O2126" s="33">
        <v>1</v>
      </c>
    </row>
    <row r="2127" spans="1:15" x14ac:dyDescent="0.25">
      <c r="A2127" s="33"/>
      <c r="B2127" s="33">
        <v>38.69</v>
      </c>
      <c r="C2127" s="33"/>
      <c r="F2127" s="33">
        <v>2.0499999999999998</v>
      </c>
      <c r="G2127" s="33">
        <v>401</v>
      </c>
      <c r="H2127" s="33">
        <v>38.69</v>
      </c>
      <c r="L2127" s="33">
        <v>38.69</v>
      </c>
      <c r="M2127" s="33">
        <v>2.0499999999999998</v>
      </c>
      <c r="N2127" s="33">
        <v>401</v>
      </c>
      <c r="O2127" s="33">
        <v>1</v>
      </c>
    </row>
    <row r="2128" spans="1:15" x14ac:dyDescent="0.25">
      <c r="A2128" s="33"/>
      <c r="B2128" s="33">
        <v>2.79</v>
      </c>
      <c r="C2128" s="33"/>
      <c r="F2128" s="33">
        <v>25.99</v>
      </c>
      <c r="G2128" s="33">
        <v>3025</v>
      </c>
      <c r="H2128" s="33">
        <v>2.79</v>
      </c>
      <c r="L2128" s="33">
        <v>2.79</v>
      </c>
      <c r="M2128" s="33">
        <v>25.99</v>
      </c>
      <c r="N2128" s="33">
        <v>3025</v>
      </c>
      <c r="O2128" s="33">
        <v>1</v>
      </c>
    </row>
    <row r="2129" spans="1:15" x14ac:dyDescent="0.25">
      <c r="A2129" s="33"/>
      <c r="B2129" s="33">
        <v>32.869999999999997</v>
      </c>
      <c r="C2129" s="33"/>
      <c r="F2129" s="33">
        <v>16.28</v>
      </c>
      <c r="G2129" s="33">
        <v>324</v>
      </c>
      <c r="H2129" s="33">
        <v>32.869999999999997</v>
      </c>
      <c r="L2129" s="33">
        <v>32.869999999999997</v>
      </c>
      <c r="M2129" s="33">
        <v>16.28</v>
      </c>
      <c r="N2129" s="33">
        <v>324</v>
      </c>
      <c r="O2129" s="33">
        <v>1</v>
      </c>
    </row>
    <row r="2130" spans="1:15" x14ac:dyDescent="0.25">
      <c r="A2130" s="33"/>
      <c r="B2130" s="33">
        <v>2.68</v>
      </c>
      <c r="C2130" s="33"/>
      <c r="F2130" s="33">
        <v>4.71</v>
      </c>
      <c r="G2130" s="33">
        <v>5849</v>
      </c>
      <c r="H2130" s="33">
        <v>2.68</v>
      </c>
      <c r="L2130" s="33">
        <v>2.68</v>
      </c>
      <c r="M2130" s="33">
        <v>4.71</v>
      </c>
      <c r="N2130" s="33">
        <v>5849</v>
      </c>
      <c r="O2130" s="33">
        <v>1</v>
      </c>
    </row>
    <row r="2131" spans="1:15" x14ac:dyDescent="0.25">
      <c r="A2131" s="33"/>
      <c r="B2131" s="33">
        <v>21.15</v>
      </c>
      <c r="C2131" s="33"/>
      <c r="F2131" s="33">
        <v>14.23</v>
      </c>
      <c r="G2131" s="33">
        <v>411</v>
      </c>
      <c r="H2131" s="33">
        <v>21.15</v>
      </c>
      <c r="L2131" s="33">
        <v>21.15</v>
      </c>
      <c r="M2131" s="33">
        <v>14.23</v>
      </c>
      <c r="N2131" s="33">
        <v>411</v>
      </c>
      <c r="O2131" s="33">
        <v>1</v>
      </c>
    </row>
    <row r="2132" spans="1:15" x14ac:dyDescent="0.25">
      <c r="A2132" s="33"/>
      <c r="B2132" s="33">
        <v>25.33</v>
      </c>
      <c r="C2132" s="33"/>
      <c r="F2132" s="33">
        <v>20.74</v>
      </c>
      <c r="G2132" s="33">
        <v>385</v>
      </c>
      <c r="H2132" s="33">
        <v>25.33</v>
      </c>
      <c r="L2132" s="33">
        <v>25.33</v>
      </c>
      <c r="M2132" s="33">
        <v>20.74</v>
      </c>
      <c r="N2132" s="33">
        <v>385</v>
      </c>
      <c r="O2132" s="33">
        <v>1</v>
      </c>
    </row>
    <row r="2133" spans="1:15" x14ac:dyDescent="0.25">
      <c r="A2133" s="33"/>
      <c r="B2133" s="33">
        <v>6.47</v>
      </c>
      <c r="C2133" s="33"/>
      <c r="F2133" s="33">
        <v>47.62</v>
      </c>
      <c r="G2133" s="33">
        <v>107</v>
      </c>
      <c r="H2133" s="33">
        <v>6.47</v>
      </c>
      <c r="L2133" s="33">
        <v>6.47</v>
      </c>
      <c r="M2133" s="33">
        <v>47.62</v>
      </c>
      <c r="N2133" s="33">
        <v>107</v>
      </c>
      <c r="O2133" s="33">
        <v>1</v>
      </c>
    </row>
    <row r="2134" spans="1:15" x14ac:dyDescent="0.25">
      <c r="A2134" s="33"/>
      <c r="B2134" s="33">
        <v>9.8800000000000008</v>
      </c>
      <c r="C2134" s="33"/>
      <c r="F2134" s="33">
        <v>20.010000000000002</v>
      </c>
      <c r="G2134" s="33">
        <v>167</v>
      </c>
      <c r="H2134" s="33">
        <v>9.8800000000000008</v>
      </c>
      <c r="L2134" s="33">
        <v>9.8800000000000008</v>
      </c>
      <c r="M2134" s="33">
        <v>20.010000000000002</v>
      </c>
      <c r="N2134" s="33">
        <v>167</v>
      </c>
      <c r="O2134" s="33">
        <v>1</v>
      </c>
    </row>
    <row r="2135" spans="1:15" x14ac:dyDescent="0.25">
      <c r="A2135" s="33"/>
      <c r="B2135" s="33">
        <v>45.39</v>
      </c>
      <c r="C2135" s="33"/>
      <c r="F2135" s="33">
        <v>13.78</v>
      </c>
      <c r="G2135" s="33">
        <v>565</v>
      </c>
      <c r="H2135" s="33">
        <v>45.39</v>
      </c>
      <c r="L2135" s="33">
        <v>45.39</v>
      </c>
      <c r="M2135" s="33">
        <v>13.78</v>
      </c>
      <c r="N2135" s="33">
        <v>565</v>
      </c>
      <c r="O2135" s="33">
        <v>1</v>
      </c>
    </row>
    <row r="2136" spans="1:15" x14ac:dyDescent="0.25">
      <c r="A2136" s="33"/>
      <c r="B2136" s="33">
        <v>13.53</v>
      </c>
      <c r="C2136" s="33"/>
      <c r="F2136" s="33">
        <v>35.119999999999997</v>
      </c>
      <c r="G2136" s="33">
        <v>702</v>
      </c>
      <c r="H2136" s="33">
        <v>13.53</v>
      </c>
      <c r="L2136" s="33">
        <v>13.53</v>
      </c>
      <c r="M2136" s="33">
        <v>35.119999999999997</v>
      </c>
      <c r="N2136" s="33">
        <v>702</v>
      </c>
      <c r="O2136" s="33">
        <v>1</v>
      </c>
    </row>
    <row r="2137" spans="1:15" x14ac:dyDescent="0.25">
      <c r="A2137" s="33"/>
      <c r="B2137" s="33">
        <v>16.18</v>
      </c>
      <c r="C2137" s="33"/>
      <c r="F2137" s="33">
        <v>19.78</v>
      </c>
      <c r="G2137" s="33">
        <v>59</v>
      </c>
      <c r="H2137" s="33">
        <v>16.18</v>
      </c>
      <c r="L2137" s="33">
        <v>16.18</v>
      </c>
      <c r="M2137" s="33">
        <v>19.78</v>
      </c>
      <c r="N2137" s="33">
        <v>59</v>
      </c>
      <c r="O2137" s="33">
        <v>1</v>
      </c>
    </row>
    <row r="2138" spans="1:15" x14ac:dyDescent="0.25">
      <c r="A2138" s="33"/>
      <c r="B2138" s="33">
        <v>1.7</v>
      </c>
      <c r="C2138" s="33"/>
      <c r="F2138" s="33">
        <v>24.6</v>
      </c>
      <c r="G2138" s="33">
        <v>520</v>
      </c>
      <c r="H2138" s="33">
        <v>1.7</v>
      </c>
      <c r="L2138" s="33">
        <v>1.7</v>
      </c>
      <c r="M2138" s="33">
        <v>24.6</v>
      </c>
      <c r="N2138" s="33">
        <v>520</v>
      </c>
      <c r="O2138" s="33">
        <v>1</v>
      </c>
    </row>
    <row r="2139" spans="1:15" x14ac:dyDescent="0.25">
      <c r="A2139" s="33"/>
      <c r="B2139" s="33">
        <v>40.11</v>
      </c>
      <c r="C2139" s="33"/>
      <c r="F2139" s="33">
        <v>28.8</v>
      </c>
      <c r="G2139" s="33">
        <v>683</v>
      </c>
      <c r="H2139" s="33">
        <v>40.11</v>
      </c>
      <c r="L2139" s="33">
        <v>40.11</v>
      </c>
      <c r="M2139" s="33">
        <v>28.8</v>
      </c>
      <c r="N2139" s="33">
        <v>683</v>
      </c>
      <c r="O2139" s="33">
        <v>1</v>
      </c>
    </row>
    <row r="2140" spans="1:15" x14ac:dyDescent="0.25">
      <c r="A2140" s="33"/>
      <c r="B2140" s="33">
        <v>15.56</v>
      </c>
      <c r="C2140" s="33"/>
      <c r="F2140" s="33">
        <v>13.82</v>
      </c>
      <c r="G2140" s="33">
        <v>3060</v>
      </c>
      <c r="H2140" s="33">
        <v>15.56</v>
      </c>
      <c r="L2140" s="33">
        <v>15.56</v>
      </c>
      <c r="M2140" s="33">
        <v>13.82</v>
      </c>
      <c r="N2140" s="33">
        <v>3060</v>
      </c>
      <c r="O2140" s="33">
        <v>1</v>
      </c>
    </row>
    <row r="2141" spans="1:15" x14ac:dyDescent="0.25">
      <c r="A2141" s="33"/>
      <c r="B2141" s="33">
        <v>13.47</v>
      </c>
      <c r="C2141" s="33"/>
      <c r="F2141" s="33">
        <v>25.96</v>
      </c>
      <c r="G2141" s="33">
        <v>342</v>
      </c>
      <c r="H2141" s="33">
        <v>13.47</v>
      </c>
      <c r="L2141" s="33">
        <v>13.47</v>
      </c>
      <c r="M2141" s="33">
        <v>25.96</v>
      </c>
      <c r="N2141" s="33">
        <v>342</v>
      </c>
      <c r="O2141" s="33">
        <v>1</v>
      </c>
    </row>
    <row r="2142" spans="1:15" x14ac:dyDescent="0.25">
      <c r="A2142" s="33"/>
      <c r="B2142" s="33">
        <v>18.690000000000001</v>
      </c>
      <c r="C2142" s="33"/>
      <c r="F2142" s="33">
        <v>36.96</v>
      </c>
      <c r="G2142" s="33">
        <v>202</v>
      </c>
      <c r="H2142" s="33">
        <v>18.690000000000001</v>
      </c>
      <c r="L2142" s="33">
        <v>18.690000000000001</v>
      </c>
      <c r="M2142" s="33">
        <v>36.96</v>
      </c>
      <c r="N2142" s="33">
        <v>202</v>
      </c>
      <c r="O2142" s="33">
        <v>1</v>
      </c>
    </row>
    <row r="2143" spans="1:15" x14ac:dyDescent="0.25">
      <c r="A2143" s="33"/>
      <c r="B2143" s="33">
        <v>22.41</v>
      </c>
      <c r="C2143" s="33"/>
      <c r="F2143" s="33">
        <v>22.16</v>
      </c>
      <c r="G2143" s="33">
        <v>1152</v>
      </c>
      <c r="H2143" s="33">
        <v>22.41</v>
      </c>
      <c r="L2143" s="33">
        <v>22.41</v>
      </c>
      <c r="M2143" s="33">
        <v>22.16</v>
      </c>
      <c r="N2143" s="33">
        <v>1152</v>
      </c>
      <c r="O2143" s="33">
        <v>1</v>
      </c>
    </row>
    <row r="2144" spans="1:15" x14ac:dyDescent="0.25">
      <c r="A2144" s="33"/>
      <c r="B2144" s="33">
        <v>38.42</v>
      </c>
      <c r="C2144" s="33"/>
      <c r="F2144" s="33">
        <v>40.14</v>
      </c>
      <c r="G2144" s="33">
        <v>1630</v>
      </c>
      <c r="H2144" s="33">
        <v>38.42</v>
      </c>
      <c r="L2144" s="33">
        <v>38.42</v>
      </c>
      <c r="M2144" s="33">
        <v>40.14</v>
      </c>
      <c r="N2144" s="33">
        <v>1630</v>
      </c>
      <c r="O2144" s="33">
        <v>1</v>
      </c>
    </row>
    <row r="2145" spans="1:15" x14ac:dyDescent="0.25">
      <c r="A2145" s="33"/>
      <c r="B2145" s="33">
        <v>3.4</v>
      </c>
      <c r="C2145" s="33"/>
      <c r="F2145" s="33">
        <v>22.87</v>
      </c>
      <c r="G2145" s="33">
        <v>932</v>
      </c>
      <c r="H2145" s="33">
        <v>3.4</v>
      </c>
      <c r="L2145" s="33">
        <v>3.4</v>
      </c>
      <c r="M2145" s="33">
        <v>22.87</v>
      </c>
      <c r="N2145" s="33">
        <v>932</v>
      </c>
      <c r="O2145" s="33">
        <v>1</v>
      </c>
    </row>
    <row r="2146" spans="1:15" x14ac:dyDescent="0.25">
      <c r="A2146" s="33"/>
      <c r="B2146" s="33">
        <v>37.33</v>
      </c>
      <c r="C2146" s="33"/>
      <c r="F2146" s="33">
        <v>12.67</v>
      </c>
      <c r="G2146" s="33">
        <v>158</v>
      </c>
      <c r="H2146" s="33">
        <v>37.33</v>
      </c>
      <c r="L2146" s="33">
        <v>37.33</v>
      </c>
      <c r="M2146" s="33">
        <v>12.67</v>
      </c>
      <c r="N2146" s="33">
        <v>158</v>
      </c>
      <c r="O2146" s="33">
        <v>1</v>
      </c>
    </row>
    <row r="2147" spans="1:15" x14ac:dyDescent="0.25">
      <c r="A2147" s="33"/>
      <c r="B2147" s="33">
        <v>34.119999999999997</v>
      </c>
      <c r="C2147" s="33"/>
      <c r="F2147" s="33">
        <v>13.05</v>
      </c>
      <c r="G2147" s="33">
        <v>552</v>
      </c>
      <c r="H2147" s="33">
        <v>34.119999999999997</v>
      </c>
      <c r="L2147" s="33">
        <v>34.119999999999997</v>
      </c>
      <c r="M2147" s="33">
        <v>13.05</v>
      </c>
      <c r="N2147" s="33">
        <v>552</v>
      </c>
      <c r="O2147" s="33">
        <v>1</v>
      </c>
    </row>
    <row r="2148" spans="1:15" x14ac:dyDescent="0.25">
      <c r="A2148" s="33"/>
      <c r="B2148" s="33">
        <v>10.45</v>
      </c>
      <c r="C2148" s="33"/>
      <c r="F2148" s="33">
        <v>12.67</v>
      </c>
      <c r="G2148" s="33">
        <v>1218</v>
      </c>
      <c r="H2148" s="33">
        <v>10.45</v>
      </c>
      <c r="L2148" s="33">
        <v>10.45</v>
      </c>
      <c r="M2148" s="33">
        <v>12.67</v>
      </c>
      <c r="N2148" s="33">
        <v>1218</v>
      </c>
      <c r="O2148" s="33">
        <v>1</v>
      </c>
    </row>
    <row r="2149" spans="1:15" x14ac:dyDescent="0.25">
      <c r="A2149" s="33"/>
      <c r="B2149" s="33">
        <v>46.6</v>
      </c>
      <c r="C2149" s="33"/>
      <c r="F2149" s="33">
        <v>12.82</v>
      </c>
      <c r="G2149" s="33">
        <v>18</v>
      </c>
      <c r="H2149" s="33">
        <v>46.6</v>
      </c>
      <c r="L2149" s="33">
        <v>46.6</v>
      </c>
      <c r="M2149" s="33">
        <v>12.82</v>
      </c>
      <c r="N2149" s="33">
        <v>18</v>
      </c>
      <c r="O2149" s="33">
        <v>1</v>
      </c>
    </row>
    <row r="2150" spans="1:15" x14ac:dyDescent="0.25">
      <c r="A2150" s="33"/>
      <c r="B2150" s="33">
        <v>28.38</v>
      </c>
      <c r="C2150" s="33"/>
      <c r="F2150" s="33">
        <v>17.52</v>
      </c>
      <c r="G2150" s="33">
        <v>4242</v>
      </c>
      <c r="H2150" s="33">
        <v>28.38</v>
      </c>
      <c r="L2150" s="33">
        <v>28.38</v>
      </c>
      <c r="M2150" s="33">
        <v>17.52</v>
      </c>
      <c r="N2150" s="33">
        <v>4242</v>
      </c>
      <c r="O2150" s="33">
        <v>1</v>
      </c>
    </row>
    <row r="2151" spans="1:15" x14ac:dyDescent="0.25">
      <c r="A2151" s="33"/>
      <c r="B2151" s="33">
        <v>28.77</v>
      </c>
      <c r="C2151" s="33"/>
      <c r="F2151" s="33">
        <v>44.84</v>
      </c>
      <c r="G2151" s="33">
        <v>373</v>
      </c>
      <c r="H2151" s="33">
        <v>28.77</v>
      </c>
      <c r="L2151" s="33">
        <v>28.77</v>
      </c>
      <c r="M2151" s="33">
        <v>44.84</v>
      </c>
      <c r="N2151" s="33">
        <v>373</v>
      </c>
      <c r="O2151" s="33">
        <v>1</v>
      </c>
    </row>
    <row r="2152" spans="1:15" x14ac:dyDescent="0.25">
      <c r="A2152" s="33"/>
      <c r="B2152" s="33">
        <v>4.33</v>
      </c>
      <c r="C2152" s="33"/>
      <c r="F2152" s="33">
        <v>3.53</v>
      </c>
      <c r="G2152" s="33">
        <v>352</v>
      </c>
      <c r="H2152" s="33">
        <v>4.33</v>
      </c>
      <c r="L2152" s="33">
        <v>4.33</v>
      </c>
      <c r="M2152" s="33">
        <v>3.53</v>
      </c>
      <c r="N2152" s="33">
        <v>352</v>
      </c>
      <c r="O2152" s="33">
        <v>1</v>
      </c>
    </row>
    <row r="2153" spans="1:15" x14ac:dyDescent="0.25">
      <c r="A2153" s="33"/>
      <c r="B2153" s="33">
        <v>11.27</v>
      </c>
      <c r="C2153" s="33"/>
      <c r="F2153" s="33">
        <v>29.65</v>
      </c>
      <c r="G2153" s="33">
        <v>121</v>
      </c>
      <c r="H2153" s="33">
        <v>11.27</v>
      </c>
      <c r="L2153" s="33">
        <v>11.27</v>
      </c>
      <c r="M2153" s="33">
        <v>29.65</v>
      </c>
      <c r="N2153" s="33">
        <v>121</v>
      </c>
      <c r="O2153" s="33">
        <v>1</v>
      </c>
    </row>
    <row r="2154" spans="1:15" x14ac:dyDescent="0.25">
      <c r="A2154" s="33"/>
      <c r="B2154" s="33">
        <v>31.08</v>
      </c>
      <c r="C2154" s="33"/>
      <c r="F2154" s="33">
        <v>73.77</v>
      </c>
      <c r="G2154" s="33">
        <v>395</v>
      </c>
      <c r="H2154" s="33">
        <v>31.08</v>
      </c>
      <c r="L2154" s="33">
        <v>31.08</v>
      </c>
      <c r="M2154" s="33">
        <v>73.77</v>
      </c>
      <c r="N2154" s="33">
        <v>395</v>
      </c>
      <c r="O2154" s="33">
        <v>1</v>
      </c>
    </row>
    <row r="2155" spans="1:15" x14ac:dyDescent="0.25">
      <c r="A2155" s="33"/>
      <c r="B2155" s="33">
        <v>11.54</v>
      </c>
      <c r="C2155" s="33"/>
      <c r="F2155" s="33">
        <v>11.99</v>
      </c>
      <c r="G2155" s="33">
        <v>2615</v>
      </c>
      <c r="H2155" s="33">
        <v>11.54</v>
      </c>
      <c r="L2155" s="33">
        <v>11.54</v>
      </c>
      <c r="M2155" s="33">
        <v>11.99</v>
      </c>
      <c r="N2155" s="33">
        <v>2615</v>
      </c>
      <c r="O2155" s="33">
        <v>1</v>
      </c>
    </row>
    <row r="2156" spans="1:15" x14ac:dyDescent="0.25">
      <c r="A2156" s="33"/>
      <c r="B2156" s="33">
        <v>22.86</v>
      </c>
      <c r="C2156" s="33"/>
      <c r="F2156" s="33">
        <v>8.07</v>
      </c>
      <c r="G2156" s="33">
        <v>1746</v>
      </c>
      <c r="H2156" s="33">
        <v>22.86</v>
      </c>
      <c r="L2156" s="33">
        <v>22.86</v>
      </c>
      <c r="M2156" s="33">
        <v>8.07</v>
      </c>
      <c r="N2156" s="33">
        <v>1746</v>
      </c>
      <c r="O2156" s="33">
        <v>1</v>
      </c>
    </row>
    <row r="2157" spans="1:15" x14ac:dyDescent="0.25">
      <c r="A2157" s="33"/>
      <c r="B2157" s="33">
        <v>2.5099999999999998</v>
      </c>
      <c r="C2157" s="33"/>
      <c r="F2157" s="33">
        <v>44.43</v>
      </c>
      <c r="G2157" s="33">
        <v>213</v>
      </c>
      <c r="H2157" s="33">
        <v>2.5099999999999998</v>
      </c>
      <c r="L2157" s="33">
        <v>2.5099999999999998</v>
      </c>
      <c r="M2157" s="33">
        <v>44.43</v>
      </c>
      <c r="N2157" s="33">
        <v>213</v>
      </c>
      <c r="O2157" s="33">
        <v>1</v>
      </c>
    </row>
    <row r="2158" spans="1:15" x14ac:dyDescent="0.25">
      <c r="A2158" s="33"/>
      <c r="B2158" s="33">
        <v>35.25</v>
      </c>
      <c r="C2158" s="33"/>
      <c r="F2158" s="33">
        <v>8.4499999999999993</v>
      </c>
      <c r="G2158" s="33">
        <v>449</v>
      </c>
      <c r="H2158" s="33">
        <v>35.25</v>
      </c>
      <c r="L2158" s="33">
        <v>35.25</v>
      </c>
      <c r="M2158" s="33">
        <v>8.4499999999999993</v>
      </c>
      <c r="N2158" s="33">
        <v>449</v>
      </c>
      <c r="O2158" s="33">
        <v>1</v>
      </c>
    </row>
    <row r="2159" spans="1:15" x14ac:dyDescent="0.25">
      <c r="A2159" s="33"/>
      <c r="B2159" s="33">
        <v>17.829999999999998</v>
      </c>
      <c r="C2159" s="33"/>
      <c r="F2159" s="33">
        <v>35.659999999999997</v>
      </c>
      <c r="G2159" s="33">
        <v>1318</v>
      </c>
      <c r="H2159" s="33">
        <v>17.829999999999998</v>
      </c>
      <c r="L2159" s="33">
        <v>17.829999999999998</v>
      </c>
      <c r="M2159" s="33">
        <v>35.659999999999997</v>
      </c>
      <c r="N2159" s="33">
        <v>1318</v>
      </c>
      <c r="O2159" s="33">
        <v>1</v>
      </c>
    </row>
    <row r="2160" spans="1:15" x14ac:dyDescent="0.25">
      <c r="A2160" s="33"/>
      <c r="B2160" s="33">
        <v>10.16</v>
      </c>
      <c r="C2160" s="33"/>
      <c r="F2160" s="33">
        <v>19.82</v>
      </c>
      <c r="G2160" s="33">
        <v>6</v>
      </c>
      <c r="H2160" s="33">
        <v>10.16</v>
      </c>
      <c r="L2160" s="33">
        <v>10.16</v>
      </c>
      <c r="M2160" s="33">
        <v>19.82</v>
      </c>
      <c r="N2160" s="33">
        <v>6</v>
      </c>
      <c r="O2160" s="33">
        <v>1</v>
      </c>
    </row>
    <row r="2161" spans="1:15" x14ac:dyDescent="0.25">
      <c r="A2161" s="33"/>
      <c r="B2161" s="33">
        <v>17.170000000000002</v>
      </c>
      <c r="C2161" s="33"/>
      <c r="F2161" s="33">
        <v>50.68</v>
      </c>
      <c r="G2161" s="33">
        <v>458</v>
      </c>
      <c r="H2161" s="33">
        <v>17.170000000000002</v>
      </c>
      <c r="L2161" s="33">
        <v>17.170000000000002</v>
      </c>
      <c r="M2161" s="33">
        <v>50.68</v>
      </c>
      <c r="N2161" s="33">
        <v>458</v>
      </c>
      <c r="O2161" s="33">
        <v>1</v>
      </c>
    </row>
    <row r="2162" spans="1:15" x14ac:dyDescent="0.25">
      <c r="A2162" s="33"/>
      <c r="B2162" s="33">
        <v>31.11</v>
      </c>
      <c r="C2162" s="33"/>
      <c r="F2162" s="33">
        <v>31.46</v>
      </c>
      <c r="G2162" s="33">
        <v>332</v>
      </c>
      <c r="H2162" s="33">
        <v>31.11</v>
      </c>
      <c r="L2162" s="33">
        <v>31.11</v>
      </c>
      <c r="M2162" s="33">
        <v>31.46</v>
      </c>
      <c r="N2162" s="33">
        <v>332</v>
      </c>
      <c r="O2162" s="33">
        <v>1</v>
      </c>
    </row>
    <row r="2163" spans="1:15" x14ac:dyDescent="0.25">
      <c r="A2163" s="33"/>
      <c r="B2163" s="33">
        <v>12.23</v>
      </c>
      <c r="C2163" s="33"/>
      <c r="F2163" s="33">
        <v>8.2799999999999994</v>
      </c>
      <c r="G2163" s="33">
        <v>324</v>
      </c>
      <c r="H2163" s="33">
        <v>12.23</v>
      </c>
      <c r="L2163" s="33">
        <v>12.23</v>
      </c>
      <c r="M2163" s="33">
        <v>8.2799999999999994</v>
      </c>
      <c r="N2163" s="33">
        <v>324</v>
      </c>
      <c r="O2163" s="33">
        <v>1</v>
      </c>
    </row>
    <row r="2164" spans="1:15" x14ac:dyDescent="0.25">
      <c r="A2164" s="33"/>
      <c r="B2164" s="33">
        <v>1.82</v>
      </c>
      <c r="C2164" s="33"/>
      <c r="F2164" s="33">
        <v>75.73</v>
      </c>
      <c r="G2164" s="33">
        <v>258</v>
      </c>
      <c r="H2164" s="33">
        <v>1.82</v>
      </c>
      <c r="L2164" s="33">
        <v>1.82</v>
      </c>
      <c r="M2164" s="33">
        <v>75.73</v>
      </c>
      <c r="N2164" s="33">
        <v>258</v>
      </c>
      <c r="O2164" s="33">
        <v>1</v>
      </c>
    </row>
    <row r="2165" spans="1:15" x14ac:dyDescent="0.25">
      <c r="A2165" s="33"/>
      <c r="B2165" s="33">
        <v>28.05</v>
      </c>
      <c r="C2165" s="33"/>
      <c r="F2165" s="33">
        <v>29.46</v>
      </c>
      <c r="G2165" s="33">
        <v>358</v>
      </c>
      <c r="H2165" s="33">
        <v>28.05</v>
      </c>
      <c r="L2165" s="33">
        <v>28.05</v>
      </c>
      <c r="M2165" s="33">
        <v>29.46</v>
      </c>
      <c r="N2165" s="33">
        <v>358</v>
      </c>
      <c r="O2165" s="33">
        <v>1</v>
      </c>
    </row>
    <row r="2166" spans="1:15" x14ac:dyDescent="0.25">
      <c r="A2166" s="33"/>
      <c r="B2166" s="33">
        <v>41.09</v>
      </c>
      <c r="C2166" s="33"/>
      <c r="F2166" s="33">
        <v>6.02</v>
      </c>
      <c r="G2166" s="33">
        <v>909</v>
      </c>
      <c r="H2166" s="33">
        <v>41.09</v>
      </c>
      <c r="L2166" s="33">
        <v>41.09</v>
      </c>
      <c r="M2166" s="33">
        <v>6.02</v>
      </c>
      <c r="N2166" s="33">
        <v>909</v>
      </c>
      <c r="O2166" s="33">
        <v>1</v>
      </c>
    </row>
    <row r="2167" spans="1:15" x14ac:dyDescent="0.25">
      <c r="A2167" s="33"/>
      <c r="B2167" s="33">
        <v>0.98</v>
      </c>
      <c r="C2167" s="33"/>
      <c r="F2167" s="33">
        <v>9.85</v>
      </c>
      <c r="G2167" s="33">
        <v>873</v>
      </c>
      <c r="H2167" s="33">
        <v>0.98</v>
      </c>
      <c r="L2167" s="33">
        <v>0.98</v>
      </c>
      <c r="M2167" s="33">
        <v>9.85</v>
      </c>
      <c r="N2167" s="33">
        <v>873</v>
      </c>
      <c r="O2167" s="33">
        <v>1</v>
      </c>
    </row>
    <row r="2168" spans="1:15" x14ac:dyDescent="0.25">
      <c r="A2168" s="33"/>
      <c r="B2168" s="33">
        <v>33.340000000000003</v>
      </c>
      <c r="C2168" s="33"/>
      <c r="F2168" s="33">
        <v>17.41</v>
      </c>
      <c r="G2168" s="33">
        <v>570</v>
      </c>
      <c r="H2168" s="33">
        <v>33.340000000000003</v>
      </c>
      <c r="L2168" s="33">
        <v>33.340000000000003</v>
      </c>
      <c r="M2168" s="33">
        <v>17.41</v>
      </c>
      <c r="N2168" s="33">
        <v>570</v>
      </c>
      <c r="O2168" s="33">
        <v>1</v>
      </c>
    </row>
    <row r="2169" spans="1:15" x14ac:dyDescent="0.25">
      <c r="A2169" s="33"/>
      <c r="B2169" s="33">
        <v>38.49</v>
      </c>
      <c r="C2169" s="33"/>
      <c r="F2169" s="33">
        <v>21.19</v>
      </c>
      <c r="G2169" s="33">
        <v>873</v>
      </c>
      <c r="H2169" s="33">
        <v>38.49</v>
      </c>
      <c r="L2169" s="33">
        <v>38.49</v>
      </c>
      <c r="M2169" s="33">
        <v>21.19</v>
      </c>
      <c r="N2169" s="33">
        <v>873</v>
      </c>
      <c r="O2169" s="33">
        <v>1</v>
      </c>
    </row>
    <row r="2170" spans="1:15" x14ac:dyDescent="0.25">
      <c r="A2170" s="33"/>
      <c r="B2170" s="33">
        <v>23.16</v>
      </c>
      <c r="C2170" s="33"/>
      <c r="F2170" s="33">
        <v>3.36</v>
      </c>
      <c r="G2170" s="33">
        <v>2303</v>
      </c>
      <c r="H2170" s="33">
        <v>23.16</v>
      </c>
      <c r="L2170" s="33">
        <v>23.16</v>
      </c>
      <c r="M2170" s="33">
        <v>3.36</v>
      </c>
      <c r="N2170" s="33">
        <v>2303</v>
      </c>
      <c r="O2170" s="33">
        <v>1</v>
      </c>
    </row>
    <row r="2171" spans="1:15" x14ac:dyDescent="0.25">
      <c r="A2171" s="33"/>
      <c r="B2171" s="33">
        <v>0.46</v>
      </c>
      <c r="C2171" s="33"/>
      <c r="F2171" s="33">
        <v>28.22</v>
      </c>
      <c r="G2171" s="33">
        <v>1047</v>
      </c>
      <c r="H2171" s="33">
        <v>0.46</v>
      </c>
      <c r="L2171" s="33">
        <v>0.46</v>
      </c>
      <c r="M2171" s="33">
        <v>28.22</v>
      </c>
      <c r="N2171" s="33">
        <v>1047</v>
      </c>
      <c r="O2171" s="33">
        <v>1</v>
      </c>
    </row>
    <row r="2172" spans="1:15" x14ac:dyDescent="0.25">
      <c r="A2172" s="33"/>
      <c r="B2172" s="33">
        <v>27.42</v>
      </c>
      <c r="C2172" s="33"/>
      <c r="F2172" s="33">
        <v>52.46</v>
      </c>
      <c r="G2172" s="33">
        <v>114</v>
      </c>
      <c r="H2172" s="33">
        <v>27.42</v>
      </c>
      <c r="L2172" s="33">
        <v>27.42</v>
      </c>
      <c r="M2172" s="33">
        <v>52.46</v>
      </c>
      <c r="N2172" s="33">
        <v>114</v>
      </c>
      <c r="O2172" s="33">
        <v>1</v>
      </c>
    </row>
    <row r="2173" spans="1:15" x14ac:dyDescent="0.25">
      <c r="A2173" s="33"/>
      <c r="B2173" s="33">
        <v>31.29</v>
      </c>
      <c r="C2173" s="33"/>
      <c r="F2173" s="33">
        <v>7.8</v>
      </c>
      <c r="G2173" s="33">
        <v>87</v>
      </c>
      <c r="H2173" s="33">
        <v>31.29</v>
      </c>
      <c r="L2173" s="33">
        <v>31.29</v>
      </c>
      <c r="M2173" s="33">
        <v>7.8</v>
      </c>
      <c r="N2173" s="33">
        <v>87</v>
      </c>
      <c r="O2173" s="33">
        <v>1</v>
      </c>
    </row>
    <row r="2174" spans="1:15" x14ac:dyDescent="0.25">
      <c r="A2174" s="33"/>
      <c r="B2174" s="33">
        <v>22.9</v>
      </c>
      <c r="C2174" s="33"/>
      <c r="F2174" s="33">
        <v>11.6</v>
      </c>
      <c r="G2174" s="33">
        <v>746</v>
      </c>
      <c r="H2174" s="33">
        <v>22.9</v>
      </c>
      <c r="L2174" s="33">
        <v>22.9</v>
      </c>
      <c r="M2174" s="33">
        <v>11.6</v>
      </c>
      <c r="N2174" s="33">
        <v>746</v>
      </c>
      <c r="O2174" s="33">
        <v>1</v>
      </c>
    </row>
    <row r="2175" spans="1:15" x14ac:dyDescent="0.25">
      <c r="A2175" s="33"/>
      <c r="B2175" s="33">
        <v>41.86</v>
      </c>
      <c r="C2175" s="33"/>
      <c r="F2175" s="33">
        <v>17.77</v>
      </c>
      <c r="G2175" s="33">
        <v>236</v>
      </c>
      <c r="H2175" s="33">
        <v>41.86</v>
      </c>
      <c r="L2175" s="33">
        <v>41.86</v>
      </c>
      <c r="M2175" s="33">
        <v>17.77</v>
      </c>
      <c r="N2175" s="33">
        <v>236</v>
      </c>
      <c r="O2175" s="33">
        <v>1</v>
      </c>
    </row>
    <row r="2176" spans="1:15" x14ac:dyDescent="0.25">
      <c r="A2176" s="33"/>
      <c r="B2176" s="33">
        <v>20.55</v>
      </c>
      <c r="C2176" s="33"/>
      <c r="F2176" s="33">
        <v>25.36</v>
      </c>
      <c r="G2176" s="33">
        <v>847</v>
      </c>
      <c r="H2176" s="33">
        <v>20.55</v>
      </c>
      <c r="L2176" s="33">
        <v>20.55</v>
      </c>
      <c r="M2176" s="33">
        <v>25.36</v>
      </c>
      <c r="N2176" s="33">
        <v>847</v>
      </c>
      <c r="O2176" s="33">
        <v>1</v>
      </c>
    </row>
    <row r="2177" spans="1:15" x14ac:dyDescent="0.25">
      <c r="A2177" s="33"/>
      <c r="B2177" s="33">
        <v>29.12</v>
      </c>
      <c r="C2177" s="33"/>
      <c r="F2177" s="33">
        <v>63.91</v>
      </c>
      <c r="G2177" s="33">
        <v>19</v>
      </c>
      <c r="H2177" s="33">
        <v>29.12</v>
      </c>
      <c r="L2177" s="33">
        <v>29.12</v>
      </c>
      <c r="M2177" s="33">
        <v>63.91</v>
      </c>
      <c r="N2177" s="33">
        <v>19</v>
      </c>
      <c r="O2177" s="33">
        <v>1</v>
      </c>
    </row>
    <row r="2178" spans="1:15" x14ac:dyDescent="0.25">
      <c r="A2178" s="33"/>
      <c r="B2178" s="33">
        <v>26</v>
      </c>
      <c r="C2178" s="33"/>
      <c r="F2178" s="33">
        <v>14.55</v>
      </c>
      <c r="G2178" s="33">
        <v>4839</v>
      </c>
      <c r="H2178" s="33">
        <v>26</v>
      </c>
      <c r="L2178" s="33">
        <v>26</v>
      </c>
      <c r="M2178" s="33">
        <v>14.55</v>
      </c>
      <c r="N2178" s="33">
        <v>4839</v>
      </c>
      <c r="O2178" s="33">
        <v>1</v>
      </c>
    </row>
    <row r="2179" spans="1:15" x14ac:dyDescent="0.25">
      <c r="A2179" s="33"/>
      <c r="B2179" s="33">
        <v>5.75</v>
      </c>
      <c r="C2179" s="33"/>
      <c r="F2179" s="33">
        <v>15.81</v>
      </c>
      <c r="G2179" s="33">
        <v>3069</v>
      </c>
      <c r="H2179" s="33">
        <v>5.75</v>
      </c>
      <c r="L2179" s="33">
        <v>5.75</v>
      </c>
      <c r="M2179" s="33">
        <v>15.81</v>
      </c>
      <c r="N2179" s="33">
        <v>3069</v>
      </c>
      <c r="O2179" s="33">
        <v>1</v>
      </c>
    </row>
    <row r="2180" spans="1:15" x14ac:dyDescent="0.25">
      <c r="A2180" s="33"/>
      <c r="B2180" s="33">
        <v>3.3</v>
      </c>
      <c r="C2180" s="33"/>
      <c r="F2180" s="33">
        <v>19.61</v>
      </c>
      <c r="G2180" s="33">
        <v>155</v>
      </c>
      <c r="H2180" s="33">
        <v>3.3</v>
      </c>
      <c r="L2180" s="33">
        <v>3.3</v>
      </c>
      <c r="M2180" s="33">
        <v>19.61</v>
      </c>
      <c r="N2180" s="33">
        <v>155</v>
      </c>
      <c r="O2180" s="33">
        <v>1</v>
      </c>
    </row>
    <row r="2181" spans="1:15" x14ac:dyDescent="0.25">
      <c r="A2181" s="33"/>
      <c r="B2181" s="33">
        <v>14.72</v>
      </c>
      <c r="C2181" s="33"/>
      <c r="F2181" s="33">
        <v>4.92</v>
      </c>
      <c r="G2181" s="33">
        <v>372</v>
      </c>
      <c r="H2181" s="33">
        <v>14.72</v>
      </c>
      <c r="L2181" s="33">
        <v>14.72</v>
      </c>
      <c r="M2181" s="33">
        <v>4.92</v>
      </c>
      <c r="N2181" s="33">
        <v>372</v>
      </c>
      <c r="O2181" s="33">
        <v>1</v>
      </c>
    </row>
    <row r="2182" spans="1:15" x14ac:dyDescent="0.25">
      <c r="A2182" s="33"/>
      <c r="B2182" s="33">
        <v>31.72</v>
      </c>
      <c r="C2182" s="33"/>
      <c r="F2182" s="33">
        <v>13.49</v>
      </c>
      <c r="G2182" s="33">
        <v>474</v>
      </c>
      <c r="H2182" s="33">
        <v>31.72</v>
      </c>
      <c r="L2182" s="33">
        <v>31.72</v>
      </c>
      <c r="M2182" s="33">
        <v>13.49</v>
      </c>
      <c r="N2182" s="33">
        <v>474</v>
      </c>
      <c r="O2182" s="33">
        <v>1</v>
      </c>
    </row>
    <row r="2183" spans="1:15" x14ac:dyDescent="0.25">
      <c r="A2183" s="33"/>
      <c r="B2183" s="33">
        <v>10</v>
      </c>
      <c r="C2183" s="33"/>
      <c r="F2183" s="33">
        <v>50.74</v>
      </c>
      <c r="G2183" s="33">
        <v>398</v>
      </c>
      <c r="H2183" s="33">
        <v>10</v>
      </c>
      <c r="L2183" s="33">
        <v>10</v>
      </c>
      <c r="M2183" s="33">
        <v>50.74</v>
      </c>
      <c r="N2183" s="33">
        <v>398</v>
      </c>
      <c r="O2183" s="33">
        <v>1</v>
      </c>
    </row>
    <row r="2184" spans="1:15" x14ac:dyDescent="0.25">
      <c r="A2184" s="33"/>
      <c r="B2184" s="33">
        <v>20.55</v>
      </c>
      <c r="C2184" s="33"/>
      <c r="F2184" s="33">
        <v>66.489999999999995</v>
      </c>
      <c r="G2184" s="33">
        <v>528</v>
      </c>
      <c r="H2184" s="33">
        <v>20.55</v>
      </c>
      <c r="L2184" s="33">
        <v>20.55</v>
      </c>
      <c r="M2184" s="33">
        <v>66.489999999999995</v>
      </c>
      <c r="N2184" s="33">
        <v>528</v>
      </c>
      <c r="O2184" s="33">
        <v>1</v>
      </c>
    </row>
    <row r="2185" spans="1:15" x14ac:dyDescent="0.25">
      <c r="A2185" s="33"/>
      <c r="B2185" s="33">
        <v>12.2</v>
      </c>
      <c r="C2185" s="33"/>
      <c r="F2185" s="33">
        <v>12.54</v>
      </c>
      <c r="G2185" s="33">
        <v>320</v>
      </c>
      <c r="H2185" s="33">
        <v>12.2</v>
      </c>
      <c r="L2185" s="33">
        <v>12.2</v>
      </c>
      <c r="M2185" s="33">
        <v>12.54</v>
      </c>
      <c r="N2185" s="33">
        <v>320</v>
      </c>
      <c r="O2185" s="33">
        <v>1</v>
      </c>
    </row>
    <row r="2186" spans="1:15" x14ac:dyDescent="0.25">
      <c r="A2186" s="33"/>
      <c r="B2186" s="33">
        <v>28.92</v>
      </c>
      <c r="C2186" s="33"/>
      <c r="F2186" s="33">
        <v>49.48</v>
      </c>
      <c r="G2186" s="33">
        <v>3744</v>
      </c>
      <c r="H2186" s="33">
        <v>28.92</v>
      </c>
      <c r="L2186" s="33">
        <v>28.92</v>
      </c>
      <c r="M2186" s="33">
        <v>49.48</v>
      </c>
      <c r="N2186" s="33">
        <v>3744</v>
      </c>
      <c r="O2186" s="33">
        <v>1</v>
      </c>
    </row>
    <row r="2187" spans="1:15" x14ac:dyDescent="0.25">
      <c r="A2187" s="33"/>
      <c r="B2187" s="33">
        <v>61.42</v>
      </c>
      <c r="C2187" s="33"/>
      <c r="F2187" s="33">
        <v>9.98</v>
      </c>
      <c r="G2187" s="33">
        <v>53</v>
      </c>
      <c r="H2187" s="33">
        <v>61.42</v>
      </c>
      <c r="L2187" s="33">
        <v>61.42</v>
      </c>
      <c r="M2187" s="33">
        <v>9.98</v>
      </c>
      <c r="N2187" s="33">
        <v>53</v>
      </c>
      <c r="O2187" s="33">
        <v>1</v>
      </c>
    </row>
    <row r="2188" spans="1:15" x14ac:dyDescent="0.25">
      <c r="A2188" s="33"/>
      <c r="B2188" s="33">
        <v>23.62</v>
      </c>
      <c r="C2188" s="33"/>
      <c r="F2188" s="33">
        <v>14.09</v>
      </c>
      <c r="G2188" s="33">
        <v>3276</v>
      </c>
      <c r="H2188" s="33">
        <v>23.62</v>
      </c>
      <c r="L2188" s="33">
        <v>23.62</v>
      </c>
      <c r="M2188" s="33">
        <v>14.09</v>
      </c>
      <c r="N2188" s="33">
        <v>3276</v>
      </c>
      <c r="O2188" s="33">
        <v>1</v>
      </c>
    </row>
    <row r="2189" spans="1:15" x14ac:dyDescent="0.25">
      <c r="A2189" s="33"/>
      <c r="B2189" s="33">
        <v>15.42</v>
      </c>
      <c r="C2189" s="33"/>
      <c r="F2189" s="33">
        <v>31.27</v>
      </c>
      <c r="G2189" s="33">
        <v>127</v>
      </c>
      <c r="H2189" s="33">
        <v>15.42</v>
      </c>
      <c r="L2189" s="33">
        <v>15.42</v>
      </c>
      <c r="M2189" s="33">
        <v>31.27</v>
      </c>
      <c r="N2189" s="33">
        <v>127</v>
      </c>
      <c r="O2189" s="33">
        <v>1</v>
      </c>
    </row>
    <row r="2190" spans="1:15" x14ac:dyDescent="0.25">
      <c r="A2190" s="33"/>
      <c r="B2190" s="33">
        <v>0.94</v>
      </c>
      <c r="C2190" s="33"/>
      <c r="F2190" s="33">
        <v>14.06</v>
      </c>
      <c r="G2190" s="33">
        <v>120</v>
      </c>
      <c r="H2190" s="33">
        <v>0.94</v>
      </c>
      <c r="L2190" s="33">
        <v>0.94</v>
      </c>
      <c r="M2190" s="33">
        <v>14.06</v>
      </c>
      <c r="N2190" s="33">
        <v>120</v>
      </c>
      <c r="O2190" s="33">
        <v>1</v>
      </c>
    </row>
    <row r="2191" spans="1:15" x14ac:dyDescent="0.25">
      <c r="A2191" s="33"/>
      <c r="B2191" s="33">
        <v>37.94</v>
      </c>
      <c r="C2191" s="33"/>
      <c r="F2191" s="33">
        <v>5.65</v>
      </c>
      <c r="G2191" s="33">
        <v>608</v>
      </c>
      <c r="H2191" s="33">
        <v>37.94</v>
      </c>
      <c r="L2191" s="33">
        <v>37.94</v>
      </c>
      <c r="M2191" s="33">
        <v>5.65</v>
      </c>
      <c r="N2191" s="33">
        <v>608</v>
      </c>
      <c r="O2191" s="33">
        <v>1</v>
      </c>
    </row>
    <row r="2192" spans="1:15" x14ac:dyDescent="0.25">
      <c r="A2192" s="33"/>
      <c r="B2192" s="33">
        <v>24.78</v>
      </c>
      <c r="C2192" s="33"/>
      <c r="F2192" s="33">
        <v>52.07</v>
      </c>
      <c r="G2192" s="33">
        <v>219</v>
      </c>
      <c r="H2192" s="33">
        <v>24.78</v>
      </c>
      <c r="L2192" s="33">
        <v>24.78</v>
      </c>
      <c r="M2192" s="33">
        <v>52.07</v>
      </c>
      <c r="N2192" s="33">
        <v>219</v>
      </c>
      <c r="O2192" s="33">
        <v>1</v>
      </c>
    </row>
    <row r="2193" spans="1:15" x14ac:dyDescent="0.25">
      <c r="A2193" s="33"/>
      <c r="B2193" s="33">
        <v>34.9</v>
      </c>
      <c r="C2193" s="33"/>
      <c r="F2193" s="33">
        <v>6.23</v>
      </c>
      <c r="G2193" s="33">
        <v>228</v>
      </c>
      <c r="H2193" s="33">
        <v>34.9</v>
      </c>
      <c r="L2193" s="33">
        <v>34.9</v>
      </c>
      <c r="M2193" s="33">
        <v>6.23</v>
      </c>
      <c r="N2193" s="33">
        <v>228</v>
      </c>
      <c r="O2193" s="33">
        <v>1</v>
      </c>
    </row>
    <row r="2194" spans="1:15" x14ac:dyDescent="0.25">
      <c r="A2194" s="33"/>
      <c r="B2194" s="33">
        <v>52.35</v>
      </c>
      <c r="C2194" s="33"/>
      <c r="F2194" s="33">
        <v>47.7</v>
      </c>
      <c r="G2194" s="33">
        <v>1691</v>
      </c>
      <c r="H2194" s="33">
        <v>52.35</v>
      </c>
      <c r="L2194" s="33">
        <v>52.35</v>
      </c>
      <c r="M2194" s="33">
        <v>47.7</v>
      </c>
      <c r="N2194" s="33">
        <v>1691</v>
      </c>
      <c r="O2194" s="33">
        <v>1</v>
      </c>
    </row>
    <row r="2195" spans="1:15" x14ac:dyDescent="0.25">
      <c r="A2195" s="33"/>
      <c r="B2195" s="33">
        <v>38.07</v>
      </c>
      <c r="C2195" s="33"/>
      <c r="F2195" s="33">
        <v>17.18</v>
      </c>
      <c r="G2195" s="33">
        <v>27</v>
      </c>
      <c r="H2195" s="33">
        <v>38.07</v>
      </c>
      <c r="L2195" s="33">
        <v>38.07</v>
      </c>
      <c r="M2195" s="33">
        <v>17.18</v>
      </c>
      <c r="N2195" s="33">
        <v>27</v>
      </c>
      <c r="O2195" s="33">
        <v>1</v>
      </c>
    </row>
    <row r="2196" spans="1:15" x14ac:dyDescent="0.25">
      <c r="A2196" s="33"/>
      <c r="B2196" s="33">
        <v>24.85</v>
      </c>
      <c r="C2196" s="33"/>
      <c r="F2196" s="33">
        <v>24.62</v>
      </c>
      <c r="G2196" s="33">
        <v>1282</v>
      </c>
      <c r="H2196" s="33">
        <v>24.85</v>
      </c>
      <c r="L2196" s="33">
        <v>24.85</v>
      </c>
      <c r="M2196" s="33">
        <v>24.62</v>
      </c>
      <c r="N2196" s="33">
        <v>1282</v>
      </c>
      <c r="O2196" s="33">
        <v>1</v>
      </c>
    </row>
    <row r="2197" spans="1:15" x14ac:dyDescent="0.25">
      <c r="A2197" s="33"/>
      <c r="B2197" s="33">
        <v>5.27</v>
      </c>
      <c r="C2197" s="33"/>
      <c r="F2197" s="33">
        <v>30.36</v>
      </c>
      <c r="G2197" s="33">
        <v>599</v>
      </c>
      <c r="H2197" s="33">
        <v>5.27</v>
      </c>
      <c r="L2197" s="33">
        <v>5.27</v>
      </c>
      <c r="M2197" s="33">
        <v>30.36</v>
      </c>
      <c r="N2197" s="33">
        <v>599</v>
      </c>
      <c r="O2197" s="33">
        <v>1</v>
      </c>
    </row>
    <row r="2198" spans="1:15" x14ac:dyDescent="0.25">
      <c r="A2198" s="33"/>
      <c r="B2198" s="33">
        <v>31.79</v>
      </c>
      <c r="C2198" s="33"/>
      <c r="F2198" s="33">
        <v>34.99</v>
      </c>
      <c r="G2198" s="33">
        <v>788</v>
      </c>
      <c r="H2198" s="33">
        <v>31.79</v>
      </c>
      <c r="L2198" s="33">
        <v>31.79</v>
      </c>
      <c r="M2198" s="33">
        <v>34.99</v>
      </c>
      <c r="N2198" s="33">
        <v>788</v>
      </c>
      <c r="O2198" s="33">
        <v>1</v>
      </c>
    </row>
    <row r="2199" spans="1:15" x14ac:dyDescent="0.25">
      <c r="A2199" s="33"/>
      <c r="B2199" s="33">
        <v>54.76</v>
      </c>
      <c r="C2199" s="33"/>
      <c r="F2199" s="33">
        <v>7.85</v>
      </c>
      <c r="G2199" s="33">
        <v>710</v>
      </c>
      <c r="H2199" s="33">
        <v>54.76</v>
      </c>
      <c r="L2199" s="33">
        <v>54.76</v>
      </c>
      <c r="M2199" s="33">
        <v>7.85</v>
      </c>
      <c r="N2199" s="33">
        <v>710</v>
      </c>
      <c r="O2199" s="33">
        <v>1</v>
      </c>
    </row>
    <row r="2200" spans="1:15" x14ac:dyDescent="0.25">
      <c r="A2200" s="33"/>
      <c r="B2200" s="33">
        <v>30.75</v>
      </c>
      <c r="C2200" s="33"/>
      <c r="F2200" s="33">
        <v>3.14</v>
      </c>
      <c r="G2200" s="33">
        <v>1537</v>
      </c>
      <c r="H2200" s="33">
        <v>30.75</v>
      </c>
      <c r="L2200" s="33">
        <v>30.75</v>
      </c>
      <c r="M2200" s="33">
        <v>3.14</v>
      </c>
      <c r="N2200" s="33">
        <v>1537</v>
      </c>
      <c r="O2200" s="33">
        <v>1</v>
      </c>
    </row>
    <row r="2201" spans="1:15" x14ac:dyDescent="0.25">
      <c r="A2201" s="33"/>
      <c r="B2201" s="33">
        <v>5.0999999999999996</v>
      </c>
      <c r="C2201" s="33"/>
      <c r="F2201" s="33">
        <v>67.87</v>
      </c>
      <c r="G2201" s="33">
        <v>730</v>
      </c>
      <c r="H2201" s="33">
        <v>5.0999999999999996</v>
      </c>
      <c r="L2201" s="33">
        <v>5.0999999999999996</v>
      </c>
      <c r="M2201" s="33">
        <v>67.87</v>
      </c>
      <c r="N2201" s="33">
        <v>730</v>
      </c>
      <c r="O2201" s="33">
        <v>1</v>
      </c>
    </row>
    <row r="2202" spans="1:15" x14ac:dyDescent="0.25">
      <c r="A2202" s="33"/>
      <c r="B2202" s="33">
        <v>21.11</v>
      </c>
      <c r="C2202" s="33"/>
      <c r="F2202" s="33">
        <v>12.71</v>
      </c>
      <c r="G2202" s="33">
        <v>64</v>
      </c>
      <c r="H2202" s="33">
        <v>21.11</v>
      </c>
      <c r="L2202" s="33">
        <v>21.11</v>
      </c>
      <c r="M2202" s="33">
        <v>12.71</v>
      </c>
      <c r="N2202" s="33">
        <v>64</v>
      </c>
      <c r="O2202" s="33">
        <v>1</v>
      </c>
    </row>
    <row r="2203" spans="1:15" x14ac:dyDescent="0.25">
      <c r="A2203" s="33"/>
      <c r="B2203" s="33">
        <v>23.99</v>
      </c>
      <c r="C2203" s="33"/>
      <c r="F2203" s="33">
        <v>3.19</v>
      </c>
      <c r="G2203" s="33">
        <v>38</v>
      </c>
      <c r="H2203" s="33">
        <v>23.99</v>
      </c>
      <c r="L2203" s="33">
        <v>23.99</v>
      </c>
      <c r="M2203" s="33">
        <v>3.19</v>
      </c>
      <c r="N2203" s="33">
        <v>38</v>
      </c>
      <c r="O2203" s="33">
        <v>1</v>
      </c>
    </row>
    <row r="2204" spans="1:15" x14ac:dyDescent="0.25">
      <c r="A2204" s="33"/>
      <c r="B2204" s="33">
        <v>15.35</v>
      </c>
      <c r="C2204" s="33"/>
      <c r="F2204" s="33">
        <v>15.53</v>
      </c>
      <c r="G2204" s="33">
        <v>376</v>
      </c>
      <c r="H2204" s="33">
        <v>15.35</v>
      </c>
      <c r="L2204" s="33">
        <v>15.35</v>
      </c>
      <c r="M2204" s="33">
        <v>15.53</v>
      </c>
      <c r="N2204" s="33">
        <v>376</v>
      </c>
      <c r="O2204" s="33">
        <v>1</v>
      </c>
    </row>
    <row r="2205" spans="1:15" x14ac:dyDescent="0.25">
      <c r="A2205" s="33"/>
      <c r="B2205" s="33">
        <v>18.510000000000002</v>
      </c>
      <c r="C2205" s="33"/>
      <c r="F2205" s="33">
        <v>16.09</v>
      </c>
      <c r="G2205" s="33">
        <v>211</v>
      </c>
      <c r="H2205" s="33">
        <v>18.510000000000002</v>
      </c>
      <c r="L2205" s="33">
        <v>18.510000000000002</v>
      </c>
      <c r="M2205" s="33">
        <v>16.09</v>
      </c>
      <c r="N2205" s="33">
        <v>211</v>
      </c>
      <c r="O2205" s="33">
        <v>1</v>
      </c>
    </row>
    <row r="2206" spans="1:15" x14ac:dyDescent="0.25">
      <c r="A2206" s="33"/>
      <c r="B2206" s="33">
        <v>23.89</v>
      </c>
      <c r="C2206" s="33"/>
      <c r="F2206" s="33">
        <v>7.61</v>
      </c>
      <c r="G2206" s="33">
        <v>348</v>
      </c>
      <c r="H2206" s="33">
        <v>23.89</v>
      </c>
      <c r="L2206" s="33">
        <v>23.89</v>
      </c>
      <c r="M2206" s="33">
        <v>7.61</v>
      </c>
      <c r="N2206" s="33">
        <v>348</v>
      </c>
      <c r="O2206" s="33">
        <v>1</v>
      </c>
    </row>
    <row r="2207" spans="1:15" x14ac:dyDescent="0.25">
      <c r="A2207" s="33"/>
      <c r="B2207" s="33">
        <v>34.770000000000003</v>
      </c>
      <c r="C2207" s="33"/>
      <c r="F2207" s="33">
        <v>11.32</v>
      </c>
      <c r="G2207" s="33">
        <v>3417</v>
      </c>
      <c r="H2207" s="33">
        <v>34.770000000000003</v>
      </c>
      <c r="L2207" s="33">
        <v>34.770000000000003</v>
      </c>
      <c r="M2207" s="33">
        <v>11.32</v>
      </c>
      <c r="N2207" s="33">
        <v>3417</v>
      </c>
      <c r="O2207" s="33">
        <v>1</v>
      </c>
    </row>
    <row r="2208" spans="1:15" x14ac:dyDescent="0.25">
      <c r="A2208" s="33"/>
      <c r="B2208" s="33">
        <v>47.14</v>
      </c>
      <c r="C2208" s="33"/>
      <c r="F2208" s="33">
        <v>44.72</v>
      </c>
      <c r="G2208" s="33">
        <v>649</v>
      </c>
      <c r="H2208" s="33">
        <v>47.14</v>
      </c>
      <c r="L2208" s="33">
        <v>47.14</v>
      </c>
      <c r="M2208" s="33">
        <v>44.72</v>
      </c>
      <c r="N2208" s="33">
        <v>649</v>
      </c>
      <c r="O2208" s="33">
        <v>1</v>
      </c>
    </row>
    <row r="2209" spans="1:15" x14ac:dyDescent="0.25">
      <c r="A2209" s="33"/>
      <c r="B2209" s="33">
        <v>26.94</v>
      </c>
      <c r="C2209" s="33"/>
      <c r="F2209" s="33">
        <v>8.57</v>
      </c>
      <c r="G2209" s="33">
        <v>123</v>
      </c>
      <c r="H2209" s="33">
        <v>26.94</v>
      </c>
      <c r="L2209" s="33">
        <v>26.94</v>
      </c>
      <c r="M2209" s="33">
        <v>8.57</v>
      </c>
      <c r="N2209" s="33">
        <v>123</v>
      </c>
      <c r="O2209" s="33">
        <v>1</v>
      </c>
    </row>
    <row r="2210" spans="1:15" x14ac:dyDescent="0.25">
      <c r="A2210" s="33"/>
      <c r="B2210" s="33">
        <v>22.1</v>
      </c>
      <c r="C2210" s="33"/>
      <c r="F2210" s="33">
        <v>50.86</v>
      </c>
      <c r="G2210" s="33">
        <v>776</v>
      </c>
      <c r="H2210" s="33">
        <v>22.1</v>
      </c>
      <c r="L2210" s="33">
        <v>22.1</v>
      </c>
      <c r="M2210" s="33">
        <v>50.86</v>
      </c>
      <c r="N2210" s="33">
        <v>776</v>
      </c>
      <c r="O2210" s="33">
        <v>1</v>
      </c>
    </row>
    <row r="2211" spans="1:15" x14ac:dyDescent="0.25">
      <c r="A2211" s="33"/>
      <c r="B2211" s="33">
        <v>55.88</v>
      </c>
      <c r="C2211" s="33"/>
      <c r="F2211" s="33">
        <v>16.73</v>
      </c>
      <c r="G2211" s="33">
        <v>265</v>
      </c>
      <c r="H2211" s="33">
        <v>55.88</v>
      </c>
      <c r="L2211" s="33">
        <v>55.88</v>
      </c>
      <c r="M2211" s="33">
        <v>16.73</v>
      </c>
      <c r="N2211" s="33">
        <v>265</v>
      </c>
      <c r="O2211" s="33">
        <v>1</v>
      </c>
    </row>
    <row r="2212" spans="1:15" x14ac:dyDescent="0.25">
      <c r="A2212" s="33"/>
      <c r="B2212" s="33">
        <v>8.76</v>
      </c>
      <c r="C2212" s="33"/>
      <c r="F2212" s="33">
        <v>59.43</v>
      </c>
      <c r="G2212" s="33">
        <v>285</v>
      </c>
      <c r="H2212" s="33">
        <v>8.76</v>
      </c>
      <c r="L2212" s="33">
        <v>8.76</v>
      </c>
      <c r="M2212" s="33">
        <v>59.43</v>
      </c>
      <c r="N2212" s="33">
        <v>285</v>
      </c>
      <c r="O2212" s="33">
        <v>1</v>
      </c>
    </row>
    <row r="2213" spans="1:15" x14ac:dyDescent="0.25">
      <c r="A2213" s="33"/>
      <c r="B2213" s="33">
        <v>16.3</v>
      </c>
      <c r="C2213" s="33"/>
      <c r="F2213" s="33">
        <v>5.88</v>
      </c>
      <c r="G2213" s="33">
        <v>876</v>
      </c>
      <c r="H2213" s="33">
        <v>16.3</v>
      </c>
      <c r="L2213" s="33">
        <v>16.3</v>
      </c>
      <c r="M2213" s="33">
        <v>5.88</v>
      </c>
      <c r="N2213" s="33">
        <v>876</v>
      </c>
      <c r="O2213" s="33">
        <v>1</v>
      </c>
    </row>
    <row r="2214" spans="1:15" x14ac:dyDescent="0.25">
      <c r="A2214" s="33"/>
      <c r="B2214" s="33">
        <v>4.05</v>
      </c>
      <c r="C2214" s="33"/>
      <c r="F2214" s="33">
        <v>35.08</v>
      </c>
      <c r="G2214" s="33">
        <v>445</v>
      </c>
      <c r="H2214" s="33">
        <v>4.05</v>
      </c>
      <c r="L2214" s="33">
        <v>4.05</v>
      </c>
      <c r="M2214" s="33">
        <v>35.08</v>
      </c>
      <c r="N2214" s="33">
        <v>445</v>
      </c>
      <c r="O2214" s="33">
        <v>1</v>
      </c>
    </row>
    <row r="2215" spans="1:15" x14ac:dyDescent="0.25">
      <c r="A2215" s="33"/>
      <c r="B2215" s="33">
        <v>35.700000000000003</v>
      </c>
      <c r="C2215" s="33"/>
      <c r="F2215" s="33">
        <v>23.31</v>
      </c>
      <c r="G2215" s="33">
        <v>1660</v>
      </c>
      <c r="H2215" s="33">
        <v>35.700000000000003</v>
      </c>
      <c r="L2215" s="33">
        <v>35.700000000000003</v>
      </c>
      <c r="M2215" s="33">
        <v>23.31</v>
      </c>
      <c r="N2215" s="33">
        <v>1660</v>
      </c>
      <c r="O2215" s="33">
        <v>1</v>
      </c>
    </row>
    <row r="2216" spans="1:15" x14ac:dyDescent="0.25">
      <c r="A2216" s="33"/>
      <c r="B2216" s="33">
        <v>14.43</v>
      </c>
      <c r="C2216" s="33"/>
      <c r="F2216" s="33">
        <v>53.14</v>
      </c>
      <c r="G2216" s="33">
        <v>985</v>
      </c>
      <c r="H2216" s="33">
        <v>14.43</v>
      </c>
      <c r="L2216" s="33">
        <v>14.43</v>
      </c>
      <c r="M2216" s="33">
        <v>53.14</v>
      </c>
      <c r="N2216" s="33">
        <v>985</v>
      </c>
      <c r="O2216" s="33">
        <v>1</v>
      </c>
    </row>
    <row r="2217" spans="1:15" x14ac:dyDescent="0.25">
      <c r="A2217" s="33"/>
      <c r="B2217" s="33">
        <v>40.04</v>
      </c>
      <c r="C2217" s="33"/>
      <c r="F2217" s="33">
        <v>25.78</v>
      </c>
      <c r="G2217" s="33">
        <v>185</v>
      </c>
      <c r="H2217" s="33">
        <v>40.04</v>
      </c>
      <c r="L2217" s="33">
        <v>40.04</v>
      </c>
      <c r="M2217" s="33">
        <v>25.78</v>
      </c>
      <c r="N2217" s="33">
        <v>185</v>
      </c>
      <c r="O2217" s="33">
        <v>1</v>
      </c>
    </row>
    <row r="2218" spans="1:15" x14ac:dyDescent="0.25">
      <c r="A2218" s="33"/>
      <c r="B2218" s="33">
        <v>16.64</v>
      </c>
      <c r="C2218" s="33"/>
      <c r="F2218" s="33">
        <v>6.2</v>
      </c>
      <c r="G2218" s="33">
        <v>4243</v>
      </c>
      <c r="H2218" s="33">
        <v>16.64</v>
      </c>
      <c r="L2218" s="33">
        <v>16.64</v>
      </c>
      <c r="M2218" s="33">
        <v>6.2</v>
      </c>
      <c r="N2218" s="33">
        <v>4243</v>
      </c>
      <c r="O2218" s="33">
        <v>1</v>
      </c>
    </row>
    <row r="2219" spans="1:15" x14ac:dyDescent="0.25">
      <c r="A2219" s="33"/>
      <c r="B2219" s="33">
        <v>11.74</v>
      </c>
      <c r="C2219" s="33"/>
      <c r="F2219" s="33">
        <v>96.36</v>
      </c>
      <c r="G2219" s="33">
        <v>268</v>
      </c>
      <c r="H2219" s="33">
        <v>11.74</v>
      </c>
      <c r="L2219" s="33">
        <v>11.74</v>
      </c>
      <c r="M2219" s="33">
        <v>96.36</v>
      </c>
      <c r="N2219" s="33">
        <v>268</v>
      </c>
      <c r="O2219" s="33">
        <v>1</v>
      </c>
    </row>
    <row r="2220" spans="1:15" x14ac:dyDescent="0.25">
      <c r="A2220" s="33"/>
      <c r="B2220" s="33">
        <v>27.61</v>
      </c>
      <c r="C2220" s="33"/>
      <c r="F2220" s="33">
        <v>16.239999999999998</v>
      </c>
      <c r="G2220" s="33">
        <v>1018</v>
      </c>
      <c r="H2220" s="33">
        <v>27.61</v>
      </c>
      <c r="L2220" s="33">
        <v>27.61</v>
      </c>
      <c r="M2220" s="33">
        <v>16.239999999999998</v>
      </c>
      <c r="N2220" s="33">
        <v>1018</v>
      </c>
      <c r="O2220" s="33">
        <v>1</v>
      </c>
    </row>
    <row r="2221" spans="1:15" x14ac:dyDescent="0.25">
      <c r="A2221" s="33"/>
      <c r="B2221" s="33">
        <v>41.06</v>
      </c>
      <c r="C2221" s="33"/>
      <c r="F2221" s="33">
        <v>10.88</v>
      </c>
      <c r="G2221" s="33">
        <v>51</v>
      </c>
      <c r="H2221" s="33">
        <v>41.06</v>
      </c>
      <c r="L2221" s="33">
        <v>41.06</v>
      </c>
      <c r="M2221" s="33">
        <v>10.88</v>
      </c>
      <c r="N2221" s="33">
        <v>51</v>
      </c>
      <c r="O2221" s="33">
        <v>1</v>
      </c>
    </row>
    <row r="2222" spans="1:15" x14ac:dyDescent="0.25">
      <c r="A2222" s="33"/>
      <c r="B2222" s="33">
        <v>1.62</v>
      </c>
      <c r="C2222" s="33"/>
      <c r="F2222" s="33">
        <v>21.57</v>
      </c>
      <c r="G2222" s="33">
        <v>772</v>
      </c>
      <c r="H2222" s="33">
        <v>1.62</v>
      </c>
      <c r="L2222" s="33">
        <v>1.62</v>
      </c>
      <c r="M2222" s="33">
        <v>21.57</v>
      </c>
      <c r="N2222" s="33">
        <v>772</v>
      </c>
      <c r="O2222" s="33">
        <v>1</v>
      </c>
    </row>
    <row r="2223" spans="1:15" x14ac:dyDescent="0.25">
      <c r="A2223" s="33"/>
      <c r="B2223" s="33">
        <v>0.06</v>
      </c>
      <c r="C2223" s="33"/>
      <c r="F2223" s="33">
        <v>3.34</v>
      </c>
      <c r="G2223" s="33">
        <v>256</v>
      </c>
      <c r="H2223" s="33">
        <v>0.06</v>
      </c>
      <c r="L2223" s="33">
        <v>0.06</v>
      </c>
      <c r="M2223" s="33">
        <v>3.34</v>
      </c>
      <c r="N2223" s="33">
        <v>256</v>
      </c>
      <c r="O2223" s="33">
        <v>1</v>
      </c>
    </row>
    <row r="2224" spans="1:15" x14ac:dyDescent="0.25">
      <c r="A2224" s="33"/>
      <c r="B2224" s="33">
        <v>32.450000000000003</v>
      </c>
      <c r="C2224" s="33"/>
      <c r="F2224" s="33">
        <v>21.17</v>
      </c>
      <c r="G2224" s="33">
        <v>187</v>
      </c>
      <c r="H2224" s="33">
        <v>32.450000000000003</v>
      </c>
      <c r="L2224" s="33">
        <v>32.450000000000003</v>
      </c>
      <c r="M2224" s="33">
        <v>21.17</v>
      </c>
      <c r="N2224" s="33">
        <v>187</v>
      </c>
      <c r="O2224" s="33">
        <v>1</v>
      </c>
    </row>
    <row r="2225" spans="1:15" x14ac:dyDescent="0.25">
      <c r="A2225" s="33"/>
      <c r="B2225" s="33">
        <v>26.12</v>
      </c>
      <c r="C2225" s="33"/>
      <c r="F2225" s="33">
        <v>23.63</v>
      </c>
      <c r="G2225" s="33">
        <v>158</v>
      </c>
      <c r="H2225" s="33">
        <v>26.12</v>
      </c>
      <c r="L2225" s="33">
        <v>26.12</v>
      </c>
      <c r="M2225" s="33">
        <v>23.63</v>
      </c>
      <c r="N2225" s="33">
        <v>158</v>
      </c>
      <c r="O2225" s="33">
        <v>1</v>
      </c>
    </row>
    <row r="2226" spans="1:15" x14ac:dyDescent="0.25">
      <c r="A2226" s="33"/>
      <c r="B2226" s="33">
        <v>24.11</v>
      </c>
      <c r="C2226" s="33"/>
      <c r="F2226" s="33">
        <v>4.25</v>
      </c>
      <c r="G2226" s="33">
        <v>1286</v>
      </c>
      <c r="H2226" s="33">
        <v>24.11</v>
      </c>
      <c r="L2226" s="33">
        <v>24.11</v>
      </c>
      <c r="M2226" s="33">
        <v>4.25</v>
      </c>
      <c r="N2226" s="33">
        <v>1286</v>
      </c>
      <c r="O2226" s="33">
        <v>1</v>
      </c>
    </row>
    <row r="2227" spans="1:15" x14ac:dyDescent="0.25">
      <c r="A2227" s="33"/>
      <c r="B2227" s="33">
        <v>5.47</v>
      </c>
      <c r="C2227" s="33"/>
      <c r="F2227" s="33">
        <v>68.75</v>
      </c>
      <c r="G2227" s="33">
        <v>7988</v>
      </c>
      <c r="H2227" s="33">
        <v>5.47</v>
      </c>
      <c r="L2227" s="33">
        <v>5.47</v>
      </c>
      <c r="M2227" s="33">
        <v>68.75</v>
      </c>
      <c r="N2227" s="33">
        <v>7988</v>
      </c>
      <c r="O2227" s="33">
        <v>1</v>
      </c>
    </row>
    <row r="2228" spans="1:15" x14ac:dyDescent="0.25">
      <c r="A2228" s="33"/>
      <c r="B2228" s="33">
        <v>21.68</v>
      </c>
      <c r="C2228" s="33"/>
      <c r="F2228" s="33">
        <v>30.16</v>
      </c>
      <c r="G2228" s="33">
        <v>477</v>
      </c>
      <c r="H2228" s="33">
        <v>21.68</v>
      </c>
      <c r="L2228" s="33">
        <v>21.68</v>
      </c>
      <c r="M2228" s="33">
        <v>30.16</v>
      </c>
      <c r="N2228" s="33">
        <v>477</v>
      </c>
      <c r="O2228" s="33">
        <v>1</v>
      </c>
    </row>
    <row r="2229" spans="1:15" x14ac:dyDescent="0.25">
      <c r="A2229" s="33"/>
      <c r="B2229" s="33">
        <v>5.4</v>
      </c>
      <c r="C2229" s="33"/>
      <c r="F2229" s="33">
        <v>29.77</v>
      </c>
      <c r="G2229" s="33">
        <v>625</v>
      </c>
      <c r="H2229" s="33">
        <v>5.4</v>
      </c>
      <c r="L2229" s="33">
        <v>5.4</v>
      </c>
      <c r="M2229" s="33">
        <v>29.77</v>
      </c>
      <c r="N2229" s="33">
        <v>625</v>
      </c>
      <c r="O2229" s="33">
        <v>1</v>
      </c>
    </row>
    <row r="2230" spans="1:15" x14ac:dyDescent="0.25">
      <c r="A2230" s="33"/>
      <c r="B2230" s="33">
        <v>34.520000000000003</v>
      </c>
      <c r="C2230" s="33"/>
      <c r="F2230" s="33">
        <v>7.49</v>
      </c>
      <c r="G2230" s="33">
        <v>52</v>
      </c>
      <c r="H2230" s="33">
        <v>34.520000000000003</v>
      </c>
      <c r="L2230" s="33">
        <v>34.520000000000003</v>
      </c>
      <c r="M2230" s="33">
        <v>7.49</v>
      </c>
      <c r="N2230" s="33">
        <v>52</v>
      </c>
      <c r="O2230" s="33">
        <v>1</v>
      </c>
    </row>
    <row r="2231" spans="1:15" x14ac:dyDescent="0.25">
      <c r="A2231" s="33"/>
      <c r="B2231" s="33">
        <v>24.25</v>
      </c>
      <c r="C2231" s="33"/>
      <c r="F2231" s="33">
        <v>34.67</v>
      </c>
      <c r="G2231" s="33">
        <v>26</v>
      </c>
      <c r="H2231" s="33">
        <v>24.25</v>
      </c>
      <c r="L2231" s="33">
        <v>24.25</v>
      </c>
      <c r="M2231" s="33">
        <v>34.67</v>
      </c>
      <c r="N2231" s="33">
        <v>26</v>
      </c>
      <c r="O2231" s="33">
        <v>1</v>
      </c>
    </row>
    <row r="2232" spans="1:15" x14ac:dyDescent="0.25">
      <c r="A2232" s="33"/>
      <c r="B2232" s="33">
        <v>17.989999999999998</v>
      </c>
      <c r="C2232" s="33"/>
      <c r="F2232" s="33">
        <v>24.6</v>
      </c>
      <c r="G2232" s="33">
        <v>205</v>
      </c>
      <c r="H2232" s="33">
        <v>17.989999999999998</v>
      </c>
      <c r="L2232" s="33">
        <v>17.989999999999998</v>
      </c>
      <c r="M2232" s="33">
        <v>24.6</v>
      </c>
      <c r="N2232" s="33">
        <v>205</v>
      </c>
      <c r="O2232" s="33">
        <v>1</v>
      </c>
    </row>
    <row r="2233" spans="1:15" x14ac:dyDescent="0.25">
      <c r="A2233" s="33"/>
      <c r="B2233" s="33">
        <v>36.14</v>
      </c>
      <c r="C2233" s="33"/>
      <c r="F2233" s="33">
        <v>30.5</v>
      </c>
      <c r="G2233" s="33">
        <v>2468</v>
      </c>
      <c r="H2233" s="33">
        <v>36.14</v>
      </c>
      <c r="L2233" s="33">
        <v>36.14</v>
      </c>
      <c r="M2233" s="33">
        <v>30.5</v>
      </c>
      <c r="N2233" s="33">
        <v>2468</v>
      </c>
      <c r="O2233" s="33">
        <v>1</v>
      </c>
    </row>
    <row r="2234" spans="1:15" x14ac:dyDescent="0.25">
      <c r="A2234" s="33"/>
      <c r="B2234" s="33">
        <v>49.68</v>
      </c>
      <c r="C2234" s="33"/>
      <c r="F2234" s="33">
        <v>20.079999999999998</v>
      </c>
      <c r="G2234" s="33">
        <v>1096</v>
      </c>
      <c r="H2234" s="33">
        <v>49.68</v>
      </c>
      <c r="L2234" s="33">
        <v>49.68</v>
      </c>
      <c r="M2234" s="33">
        <v>20.079999999999998</v>
      </c>
      <c r="N2234" s="33">
        <v>1096</v>
      </c>
      <c r="O2234" s="33">
        <v>1</v>
      </c>
    </row>
    <row r="2235" spans="1:15" x14ac:dyDescent="0.25">
      <c r="A2235" s="33"/>
      <c r="B2235" s="33">
        <v>40.340000000000003</v>
      </c>
      <c r="C2235" s="33"/>
      <c r="F2235" s="33">
        <v>45.32</v>
      </c>
      <c r="G2235" s="33">
        <v>2017</v>
      </c>
      <c r="H2235" s="33">
        <v>40.340000000000003</v>
      </c>
      <c r="L2235" s="33">
        <v>40.340000000000003</v>
      </c>
      <c r="M2235" s="33">
        <v>45.32</v>
      </c>
      <c r="N2235" s="33">
        <v>2017</v>
      </c>
      <c r="O2235" s="33">
        <v>1</v>
      </c>
    </row>
    <row r="2236" spans="1:15" x14ac:dyDescent="0.25">
      <c r="A2236" s="33"/>
      <c r="B2236" s="33">
        <v>8.0399999999999991</v>
      </c>
      <c r="C2236" s="33"/>
      <c r="F2236" s="33">
        <v>45.61</v>
      </c>
      <c r="G2236" s="33">
        <v>375</v>
      </c>
      <c r="H2236" s="33">
        <v>8.0399999999999991</v>
      </c>
      <c r="L2236" s="33">
        <v>8.0399999999999991</v>
      </c>
      <c r="M2236" s="33">
        <v>45.61</v>
      </c>
      <c r="N2236" s="33">
        <v>375</v>
      </c>
      <c r="O2236" s="33">
        <v>1</v>
      </c>
    </row>
    <row r="2237" spans="1:15" x14ac:dyDescent="0.25">
      <c r="A2237" s="33"/>
      <c r="B2237" s="33">
        <v>29.3</v>
      </c>
      <c r="C2237" s="33"/>
      <c r="F2237" s="33">
        <v>35.67</v>
      </c>
      <c r="G2237" s="33">
        <v>555</v>
      </c>
      <c r="H2237" s="33">
        <v>29.3</v>
      </c>
      <c r="L2237" s="33">
        <v>29.3</v>
      </c>
      <c r="M2237" s="33">
        <v>35.67</v>
      </c>
      <c r="N2237" s="33">
        <v>555</v>
      </c>
      <c r="O2237" s="33">
        <v>1</v>
      </c>
    </row>
    <row r="2238" spans="1:15" x14ac:dyDescent="0.25">
      <c r="A2238" s="33"/>
      <c r="B2238" s="33">
        <v>30.57</v>
      </c>
      <c r="C2238" s="33"/>
      <c r="F2238" s="33">
        <v>10.19</v>
      </c>
      <c r="G2238" s="33">
        <v>1481</v>
      </c>
      <c r="H2238" s="33">
        <v>30.57</v>
      </c>
      <c r="L2238" s="33">
        <v>30.57</v>
      </c>
      <c r="M2238" s="33">
        <v>10.19</v>
      </c>
      <c r="N2238" s="33">
        <v>1481</v>
      </c>
      <c r="O2238" s="33">
        <v>1</v>
      </c>
    </row>
    <row r="2239" spans="1:15" x14ac:dyDescent="0.25">
      <c r="A2239" s="33"/>
      <c r="B2239" s="33">
        <v>38.39</v>
      </c>
      <c r="C2239" s="33"/>
      <c r="F2239" s="33">
        <v>72.569999999999993</v>
      </c>
      <c r="G2239" s="33">
        <v>5747</v>
      </c>
      <c r="H2239" s="33">
        <v>38.39</v>
      </c>
      <c r="L2239" s="33">
        <v>38.39</v>
      </c>
      <c r="M2239" s="33">
        <v>72.569999999999993</v>
      </c>
      <c r="N2239" s="33">
        <v>5747</v>
      </c>
      <c r="O2239" s="33">
        <v>1</v>
      </c>
    </row>
    <row r="2240" spans="1:15" x14ac:dyDescent="0.25">
      <c r="A2240" s="33"/>
      <c r="B2240" s="33">
        <v>34.74</v>
      </c>
      <c r="C2240" s="33"/>
      <c r="F2240" s="33">
        <v>8.85</v>
      </c>
      <c r="G2240" s="33">
        <v>177</v>
      </c>
      <c r="H2240" s="33">
        <v>34.74</v>
      </c>
      <c r="L2240" s="33">
        <v>34.74</v>
      </c>
      <c r="M2240" s="33">
        <v>8.85</v>
      </c>
      <c r="N2240" s="33">
        <v>177</v>
      </c>
      <c r="O2240" s="33">
        <v>1</v>
      </c>
    </row>
    <row r="2241" spans="1:15" x14ac:dyDescent="0.25">
      <c r="A2241" s="33"/>
      <c r="B2241" s="33">
        <v>2.35</v>
      </c>
      <c r="C2241" s="33"/>
      <c r="F2241" s="33">
        <v>21.41</v>
      </c>
      <c r="G2241" s="33">
        <v>3758</v>
      </c>
      <c r="H2241" s="33">
        <v>2.35</v>
      </c>
      <c r="L2241" s="33">
        <v>2.35</v>
      </c>
      <c r="M2241" s="33">
        <v>21.41</v>
      </c>
      <c r="N2241" s="33">
        <v>3758</v>
      </c>
      <c r="O2241" s="33">
        <v>1</v>
      </c>
    </row>
    <row r="2242" spans="1:15" x14ac:dyDescent="0.25">
      <c r="A2242" s="33"/>
      <c r="B2242" s="33">
        <v>24.08</v>
      </c>
      <c r="C2242" s="33"/>
      <c r="F2242" s="33">
        <v>32.93</v>
      </c>
      <c r="G2242" s="33">
        <v>132</v>
      </c>
      <c r="H2242" s="33">
        <v>24.08</v>
      </c>
      <c r="L2242" s="33">
        <v>24.08</v>
      </c>
      <c r="M2242" s="33">
        <v>32.93</v>
      </c>
      <c r="N2242" s="33">
        <v>132</v>
      </c>
      <c r="O2242" s="33">
        <v>1</v>
      </c>
    </row>
    <row r="2243" spans="1:15" x14ac:dyDescent="0.25">
      <c r="A2243" s="33"/>
      <c r="B2243" s="33">
        <v>7.1</v>
      </c>
      <c r="C2243" s="33"/>
      <c r="F2243" s="33">
        <v>18.809999999999999</v>
      </c>
      <c r="G2243" s="33">
        <v>897</v>
      </c>
      <c r="H2243" s="33">
        <v>7.1</v>
      </c>
      <c r="L2243" s="33">
        <v>7.1</v>
      </c>
      <c r="M2243" s="33">
        <v>18.809999999999999</v>
      </c>
      <c r="N2243" s="33">
        <v>897</v>
      </c>
      <c r="O2243" s="33">
        <v>1</v>
      </c>
    </row>
    <row r="2244" spans="1:15" x14ac:dyDescent="0.25">
      <c r="A2244" s="33"/>
      <c r="B2244" s="33">
        <v>0.57999999999999996</v>
      </c>
      <c r="C2244" s="33"/>
      <c r="F2244" s="33">
        <v>51.07</v>
      </c>
      <c r="G2244" s="33">
        <v>2356</v>
      </c>
      <c r="H2244" s="33">
        <v>0.57999999999999996</v>
      </c>
      <c r="L2244" s="33">
        <v>0.57999999999999996</v>
      </c>
      <c r="M2244" s="33">
        <v>51.07</v>
      </c>
      <c r="N2244" s="33">
        <v>2356</v>
      </c>
      <c r="O2244" s="33">
        <v>1</v>
      </c>
    </row>
    <row r="2245" spans="1:15" x14ac:dyDescent="0.25">
      <c r="A2245" s="33"/>
      <c r="B2245" s="33">
        <v>9.11</v>
      </c>
      <c r="C2245" s="33"/>
      <c r="F2245" s="33">
        <v>14.06</v>
      </c>
      <c r="G2245" s="33">
        <v>278</v>
      </c>
      <c r="H2245" s="33">
        <v>9.11</v>
      </c>
      <c r="L2245" s="33">
        <v>9.11</v>
      </c>
      <c r="M2245" s="33">
        <v>14.06</v>
      </c>
      <c r="N2245" s="33">
        <v>278</v>
      </c>
      <c r="O2245" s="33">
        <v>1</v>
      </c>
    </row>
    <row r="2246" spans="1:15" x14ac:dyDescent="0.25">
      <c r="A2246" s="33"/>
      <c r="B2246" s="33">
        <v>43.23</v>
      </c>
      <c r="C2246" s="33"/>
      <c r="F2246" s="33">
        <v>23.66</v>
      </c>
      <c r="G2246" s="33">
        <v>10639</v>
      </c>
      <c r="H2246" s="33">
        <v>43.23</v>
      </c>
      <c r="L2246" s="33">
        <v>43.23</v>
      </c>
      <c r="M2246" s="33">
        <v>23.66</v>
      </c>
      <c r="N2246" s="33">
        <v>10639</v>
      </c>
      <c r="O2246" s="33">
        <v>1</v>
      </c>
    </row>
    <row r="2247" spans="1:15" x14ac:dyDescent="0.25">
      <c r="A2247" s="33"/>
      <c r="B2247" s="33">
        <v>1.32</v>
      </c>
      <c r="C2247" s="33"/>
      <c r="F2247" s="33">
        <v>21.07</v>
      </c>
      <c r="G2247" s="33">
        <v>636</v>
      </c>
      <c r="H2247" s="33">
        <v>1.32</v>
      </c>
      <c r="L2247" s="33">
        <v>1.32</v>
      </c>
      <c r="M2247" s="33">
        <v>21.07</v>
      </c>
      <c r="N2247" s="33">
        <v>636</v>
      </c>
      <c r="O2247" s="33">
        <v>1</v>
      </c>
    </row>
    <row r="2248" spans="1:15" x14ac:dyDescent="0.25">
      <c r="A2248" s="33"/>
      <c r="B2248" s="33">
        <v>9.51</v>
      </c>
      <c r="C2248" s="33"/>
      <c r="F2248" s="33">
        <v>50.79</v>
      </c>
      <c r="G2248" s="33">
        <v>432</v>
      </c>
      <c r="H2248" s="33">
        <v>9.51</v>
      </c>
      <c r="L2248" s="33">
        <v>9.51</v>
      </c>
      <c r="M2248" s="33">
        <v>50.79</v>
      </c>
      <c r="N2248" s="33">
        <v>432</v>
      </c>
      <c r="O2248" s="33">
        <v>1</v>
      </c>
    </row>
    <row r="2249" spans="1:15" x14ac:dyDescent="0.25">
      <c r="A2249" s="33"/>
      <c r="B2249" s="33">
        <v>14.16</v>
      </c>
      <c r="C2249" s="33"/>
      <c r="F2249" s="33">
        <v>68.040000000000006</v>
      </c>
      <c r="G2249" s="33">
        <v>726</v>
      </c>
      <c r="H2249" s="33">
        <v>14.16</v>
      </c>
      <c r="L2249" s="33">
        <v>14.16</v>
      </c>
      <c r="M2249" s="33">
        <v>68.040000000000006</v>
      </c>
      <c r="N2249" s="33">
        <v>726</v>
      </c>
      <c r="O2249" s="33">
        <v>1</v>
      </c>
    </row>
    <row r="2250" spans="1:15" x14ac:dyDescent="0.25">
      <c r="A2250" s="33"/>
      <c r="B2250" s="33">
        <v>1.0900000000000001</v>
      </c>
      <c r="C2250" s="33"/>
      <c r="F2250" s="33">
        <v>47.81</v>
      </c>
      <c r="G2250" s="33">
        <v>1343</v>
      </c>
      <c r="H2250" s="33">
        <v>1.0900000000000001</v>
      </c>
      <c r="L2250" s="33">
        <v>1.0900000000000001</v>
      </c>
      <c r="M2250" s="33">
        <v>47.81</v>
      </c>
      <c r="N2250" s="33">
        <v>1343</v>
      </c>
      <c r="O2250" s="33">
        <v>1</v>
      </c>
    </row>
    <row r="2251" spans="1:15" x14ac:dyDescent="0.25">
      <c r="A2251" s="33"/>
      <c r="B2251" s="33">
        <v>27.3</v>
      </c>
      <c r="C2251" s="33"/>
      <c r="F2251" s="33">
        <v>21.2</v>
      </c>
      <c r="G2251" s="33">
        <v>806</v>
      </c>
      <c r="H2251" s="33">
        <v>27.3</v>
      </c>
      <c r="L2251" s="33">
        <v>27.3</v>
      </c>
      <c r="M2251" s="33">
        <v>21.2</v>
      </c>
      <c r="N2251" s="33">
        <v>806</v>
      </c>
      <c r="O2251" s="33">
        <v>1</v>
      </c>
    </row>
    <row r="2252" spans="1:15" x14ac:dyDescent="0.25">
      <c r="A2252" s="33"/>
      <c r="B2252" s="33">
        <v>19.440000000000001</v>
      </c>
      <c r="C2252" s="33"/>
      <c r="F2252" s="33">
        <v>10.029999999999999</v>
      </c>
      <c r="G2252" s="33">
        <v>280</v>
      </c>
      <c r="H2252" s="33">
        <v>19.440000000000001</v>
      </c>
      <c r="L2252" s="33">
        <v>19.440000000000001</v>
      </c>
      <c r="M2252" s="33">
        <v>10.029999999999999</v>
      </c>
      <c r="N2252" s="33">
        <v>280</v>
      </c>
      <c r="O2252" s="33">
        <v>1</v>
      </c>
    </row>
    <row r="2253" spans="1:15" x14ac:dyDescent="0.25">
      <c r="A2253" s="33"/>
      <c r="B2253" s="33">
        <v>3.16</v>
      </c>
      <c r="C2253" s="33"/>
      <c r="F2253" s="33">
        <v>52.35</v>
      </c>
      <c r="G2253" s="33">
        <v>124</v>
      </c>
      <c r="H2253" s="33">
        <v>3.16</v>
      </c>
      <c r="L2253" s="33">
        <v>3.16</v>
      </c>
      <c r="M2253" s="33">
        <v>52.35</v>
      </c>
      <c r="N2253" s="33">
        <v>124</v>
      </c>
      <c r="O2253" s="33">
        <v>1</v>
      </c>
    </row>
    <row r="2254" spans="1:15" x14ac:dyDescent="0.25">
      <c r="A2254" s="33"/>
      <c r="B2254" s="33">
        <v>2.86</v>
      </c>
      <c r="C2254" s="33"/>
      <c r="F2254" s="33">
        <v>66.13</v>
      </c>
      <c r="G2254" s="33">
        <v>71</v>
      </c>
      <c r="H2254" s="33">
        <v>2.86</v>
      </c>
      <c r="L2254" s="33">
        <v>2.86</v>
      </c>
      <c r="M2254" s="33">
        <v>66.13</v>
      </c>
      <c r="N2254" s="33">
        <v>71</v>
      </c>
      <c r="O2254" s="33">
        <v>1</v>
      </c>
    </row>
    <row r="2255" spans="1:15" x14ac:dyDescent="0.25">
      <c r="A2255" s="33"/>
      <c r="B2255" s="33">
        <v>44.25</v>
      </c>
      <c r="C2255" s="33"/>
      <c r="F2255" s="33">
        <v>56.03</v>
      </c>
      <c r="G2255" s="33">
        <v>169</v>
      </c>
      <c r="H2255" s="33">
        <v>44.25</v>
      </c>
      <c r="L2255" s="33">
        <v>44.25</v>
      </c>
      <c r="M2255" s="33">
        <v>56.03</v>
      </c>
      <c r="N2255" s="33">
        <v>169</v>
      </c>
      <c r="O2255" s="33">
        <v>1</v>
      </c>
    </row>
    <row r="2256" spans="1:15" x14ac:dyDescent="0.25">
      <c r="A2256" s="33"/>
      <c r="B2256" s="33">
        <v>6.21</v>
      </c>
      <c r="C2256" s="33"/>
      <c r="F2256" s="33">
        <v>38.5</v>
      </c>
      <c r="G2256" s="33">
        <v>1426</v>
      </c>
      <c r="H2256" s="33">
        <v>6.21</v>
      </c>
      <c r="L2256" s="33">
        <v>6.21</v>
      </c>
      <c r="M2256" s="33">
        <v>38.5</v>
      </c>
      <c r="N2256" s="33">
        <v>1426</v>
      </c>
      <c r="O2256" s="33">
        <v>1</v>
      </c>
    </row>
    <row r="2257" spans="1:15" x14ac:dyDescent="0.25">
      <c r="A2257" s="33"/>
      <c r="B2257" s="33">
        <v>20.91</v>
      </c>
      <c r="C2257" s="33"/>
      <c r="F2257" s="33">
        <v>21.07</v>
      </c>
      <c r="G2257" s="33">
        <v>347</v>
      </c>
      <c r="H2257" s="33">
        <v>20.91</v>
      </c>
      <c r="L2257" s="33">
        <v>20.91</v>
      </c>
      <c r="M2257" s="33">
        <v>21.07</v>
      </c>
      <c r="N2257" s="33">
        <v>347</v>
      </c>
      <c r="O2257" s="33">
        <v>1</v>
      </c>
    </row>
    <row r="2258" spans="1:15" x14ac:dyDescent="0.25">
      <c r="A2258" s="33"/>
      <c r="B2258" s="33">
        <v>16.829999999999998</v>
      </c>
      <c r="C2258" s="33"/>
      <c r="F2258" s="33">
        <v>20.05</v>
      </c>
      <c r="G2258" s="33">
        <v>2338</v>
      </c>
      <c r="H2258" s="33">
        <v>16.829999999999998</v>
      </c>
      <c r="L2258" s="33">
        <v>16.829999999999998</v>
      </c>
      <c r="M2258" s="33">
        <v>20.05</v>
      </c>
      <c r="N2258" s="33">
        <v>2338</v>
      </c>
      <c r="O2258" s="33">
        <v>1</v>
      </c>
    </row>
    <row r="2259" spans="1:15" x14ac:dyDescent="0.25">
      <c r="A2259" s="33"/>
      <c r="B2259" s="33">
        <v>13.01</v>
      </c>
      <c r="C2259" s="33"/>
      <c r="F2259" s="33">
        <v>7.59</v>
      </c>
      <c r="G2259" s="33">
        <v>254</v>
      </c>
      <c r="H2259" s="33">
        <v>13.01</v>
      </c>
      <c r="L2259" s="33">
        <v>13.01</v>
      </c>
      <c r="M2259" s="33">
        <v>7.59</v>
      </c>
      <c r="N2259" s="33">
        <v>254</v>
      </c>
      <c r="O2259" s="33">
        <v>1</v>
      </c>
    </row>
    <row r="2260" spans="1:15" x14ac:dyDescent="0.25">
      <c r="A2260" s="33"/>
      <c r="B2260" s="33">
        <v>26.45</v>
      </c>
      <c r="C2260" s="33"/>
      <c r="F2260" s="33">
        <v>19.18</v>
      </c>
      <c r="G2260" s="33">
        <v>832</v>
      </c>
      <c r="H2260" s="33">
        <v>26.45</v>
      </c>
      <c r="L2260" s="33">
        <v>26.45</v>
      </c>
      <c r="M2260" s="33">
        <v>19.18</v>
      </c>
      <c r="N2260" s="33">
        <v>832</v>
      </c>
      <c r="O2260" s="33">
        <v>1</v>
      </c>
    </row>
    <row r="2261" spans="1:15" x14ac:dyDescent="0.25">
      <c r="A2261" s="33"/>
      <c r="B2261" s="33">
        <v>13.41</v>
      </c>
      <c r="C2261" s="33"/>
      <c r="F2261" s="33">
        <v>47.21</v>
      </c>
      <c r="G2261" s="33">
        <v>3389</v>
      </c>
      <c r="H2261" s="33">
        <v>13.41</v>
      </c>
      <c r="L2261" s="33">
        <v>13.41</v>
      </c>
      <c r="M2261" s="33">
        <v>47.21</v>
      </c>
      <c r="N2261" s="33">
        <v>3389</v>
      </c>
      <c r="O2261" s="33">
        <v>1</v>
      </c>
    </row>
    <row r="2262" spans="1:15" x14ac:dyDescent="0.25">
      <c r="A2262" s="33"/>
      <c r="B2262" s="33">
        <v>29.79</v>
      </c>
      <c r="C2262" s="33"/>
      <c r="F2262" s="33">
        <v>54.26</v>
      </c>
      <c r="G2262" s="33">
        <v>795</v>
      </c>
      <c r="H2262" s="33">
        <v>29.79</v>
      </c>
      <c r="L2262" s="33">
        <v>29.79</v>
      </c>
      <c r="M2262" s="33">
        <v>54.26</v>
      </c>
      <c r="N2262" s="33">
        <v>795</v>
      </c>
      <c r="O2262" s="33">
        <v>1</v>
      </c>
    </row>
    <row r="2263" spans="1:15" x14ac:dyDescent="0.25">
      <c r="A2263" s="33"/>
      <c r="B2263" s="33">
        <v>17.510000000000002</v>
      </c>
      <c r="C2263" s="33"/>
      <c r="F2263" s="33">
        <v>61.23</v>
      </c>
      <c r="G2263" s="33">
        <v>2845</v>
      </c>
      <c r="H2263" s="33">
        <v>17.510000000000002</v>
      </c>
      <c r="L2263" s="33">
        <v>17.510000000000002</v>
      </c>
      <c r="M2263" s="33">
        <v>61.23</v>
      </c>
      <c r="N2263" s="33">
        <v>2845</v>
      </c>
      <c r="O2263" s="33">
        <v>1</v>
      </c>
    </row>
    <row r="2264" spans="1:15" x14ac:dyDescent="0.25">
      <c r="A2264" s="33"/>
      <c r="B2264" s="33">
        <v>38.340000000000003</v>
      </c>
      <c r="C2264" s="33"/>
      <c r="F2264" s="33">
        <v>38.729999999999997</v>
      </c>
      <c r="G2264" s="33">
        <v>124</v>
      </c>
      <c r="H2264" s="33">
        <v>38.340000000000003</v>
      </c>
      <c r="L2264" s="33">
        <v>38.340000000000003</v>
      </c>
      <c r="M2264" s="33">
        <v>38.729999999999997</v>
      </c>
      <c r="N2264" s="33">
        <v>124</v>
      </c>
      <c r="O2264" s="33">
        <v>1</v>
      </c>
    </row>
    <row r="2265" spans="1:15" x14ac:dyDescent="0.25">
      <c r="A2265" s="33"/>
      <c r="B2265" s="33">
        <v>43.75</v>
      </c>
      <c r="C2265" s="33"/>
      <c r="F2265" s="33">
        <v>55.3</v>
      </c>
      <c r="G2265" s="33">
        <v>4069</v>
      </c>
      <c r="H2265" s="33">
        <v>43.75</v>
      </c>
      <c r="L2265" s="33">
        <v>43.75</v>
      </c>
      <c r="M2265" s="33">
        <v>55.3</v>
      </c>
      <c r="N2265" s="33">
        <v>4069</v>
      </c>
      <c r="O2265" s="33">
        <v>1</v>
      </c>
    </row>
    <row r="2266" spans="1:15" x14ac:dyDescent="0.25">
      <c r="A2266" s="33"/>
      <c r="B2266" s="33">
        <v>27.26</v>
      </c>
      <c r="C2266" s="33"/>
      <c r="F2266" s="33">
        <v>9.34</v>
      </c>
      <c r="G2266" s="33">
        <v>258</v>
      </c>
      <c r="H2266" s="33">
        <v>27.26</v>
      </c>
      <c r="L2266" s="33">
        <v>27.26</v>
      </c>
      <c r="M2266" s="33">
        <v>9.34</v>
      </c>
      <c r="N2266" s="33">
        <v>258</v>
      </c>
      <c r="O2266" s="33">
        <v>1</v>
      </c>
    </row>
    <row r="2267" spans="1:15" x14ac:dyDescent="0.25">
      <c r="A2267" s="33"/>
      <c r="B2267" s="33">
        <v>8.6300000000000008</v>
      </c>
      <c r="C2267" s="33"/>
      <c r="F2267" s="33">
        <v>2.91</v>
      </c>
      <c r="G2267" s="33">
        <v>347</v>
      </c>
      <c r="H2267" s="33">
        <v>8.6300000000000008</v>
      </c>
      <c r="L2267" s="33">
        <v>8.6300000000000008</v>
      </c>
      <c r="M2267" s="33">
        <v>2.91</v>
      </c>
      <c r="N2267" s="33">
        <v>347</v>
      </c>
      <c r="O2267" s="33">
        <v>1</v>
      </c>
    </row>
    <row r="2268" spans="1:15" x14ac:dyDescent="0.25">
      <c r="A2268" s="33"/>
      <c r="B2268" s="33">
        <v>14.86</v>
      </c>
      <c r="C2268" s="33"/>
      <c r="F2268" s="33">
        <v>64.56</v>
      </c>
      <c r="G2268" s="33">
        <v>590</v>
      </c>
      <c r="H2268" s="33">
        <v>14.86</v>
      </c>
      <c r="L2268" s="33">
        <v>14.86</v>
      </c>
      <c r="M2268" s="33">
        <v>64.56</v>
      </c>
      <c r="N2268" s="33">
        <v>590</v>
      </c>
      <c r="O2268" s="33">
        <v>1</v>
      </c>
    </row>
    <row r="2269" spans="1:15" x14ac:dyDescent="0.25">
      <c r="A2269" s="33"/>
      <c r="B2269" s="33">
        <v>18.87</v>
      </c>
      <c r="C2269" s="33"/>
      <c r="F2269" s="33">
        <v>2.35</v>
      </c>
      <c r="G2269" s="33">
        <v>441</v>
      </c>
      <c r="H2269" s="33">
        <v>18.87</v>
      </c>
      <c r="L2269" s="33">
        <v>18.87</v>
      </c>
      <c r="M2269" s="33">
        <v>2.35</v>
      </c>
      <c r="N2269" s="33">
        <v>441</v>
      </c>
      <c r="O2269" s="33">
        <v>1</v>
      </c>
    </row>
    <row r="2270" spans="1:15" x14ac:dyDescent="0.25">
      <c r="A2270" s="33"/>
      <c r="B2270" s="33">
        <v>10.42</v>
      </c>
      <c r="C2270" s="33"/>
      <c r="F2270" s="33">
        <v>43</v>
      </c>
      <c r="G2270" s="33">
        <v>223</v>
      </c>
      <c r="H2270" s="33">
        <v>10.42</v>
      </c>
      <c r="L2270" s="33">
        <v>10.42</v>
      </c>
      <c r="M2270" s="33">
        <v>43</v>
      </c>
      <c r="N2270" s="33">
        <v>223</v>
      </c>
      <c r="O2270" s="33">
        <v>1</v>
      </c>
    </row>
    <row r="2271" spans="1:15" x14ac:dyDescent="0.25">
      <c r="A2271" s="33"/>
      <c r="B2271" s="33">
        <v>13.37</v>
      </c>
      <c r="C2271" s="33"/>
      <c r="F2271" s="33">
        <v>25.69</v>
      </c>
      <c r="G2271" s="33">
        <v>2999</v>
      </c>
      <c r="H2271" s="33">
        <v>13.37</v>
      </c>
      <c r="L2271" s="33">
        <v>13.37</v>
      </c>
      <c r="M2271" s="33">
        <v>25.69</v>
      </c>
      <c r="N2271" s="33">
        <v>2999</v>
      </c>
      <c r="O2271" s="33">
        <v>1</v>
      </c>
    </row>
    <row r="2272" spans="1:15" x14ac:dyDescent="0.25">
      <c r="A2272" s="33"/>
      <c r="B2272" s="33">
        <v>15.48</v>
      </c>
      <c r="C2272" s="33"/>
      <c r="F2272" s="33">
        <v>25.21</v>
      </c>
      <c r="G2272" s="33">
        <v>482</v>
      </c>
      <c r="H2272" s="33">
        <v>15.48</v>
      </c>
      <c r="L2272" s="33">
        <v>15.48</v>
      </c>
      <c r="M2272" s="33">
        <v>25.21</v>
      </c>
      <c r="N2272" s="33">
        <v>482</v>
      </c>
      <c r="O2272" s="33">
        <v>1</v>
      </c>
    </row>
    <row r="2273" spans="1:15" x14ac:dyDescent="0.25">
      <c r="A2273" s="33"/>
      <c r="B2273" s="33">
        <v>26.49</v>
      </c>
      <c r="C2273" s="33"/>
      <c r="F2273" s="33">
        <v>25.4</v>
      </c>
      <c r="G2273" s="33">
        <v>211</v>
      </c>
      <c r="H2273" s="33">
        <v>26.49</v>
      </c>
      <c r="L2273" s="33">
        <v>26.49</v>
      </c>
      <c r="M2273" s="33">
        <v>25.4</v>
      </c>
      <c r="N2273" s="33">
        <v>211</v>
      </c>
      <c r="O2273" s="33">
        <v>1</v>
      </c>
    </row>
    <row r="2274" spans="1:15" x14ac:dyDescent="0.25">
      <c r="F2274" s="33">
        <v>458.66</v>
      </c>
      <c r="G2274" s="33">
        <v>304</v>
      </c>
      <c r="H2274" s="33">
        <v>19.260000000000002</v>
      </c>
      <c r="L2274" s="33">
        <v>19.260000000000002</v>
      </c>
      <c r="M2274" s="33">
        <v>458.66</v>
      </c>
      <c r="N2274" s="33">
        <v>304</v>
      </c>
      <c r="O2274" s="33">
        <v>1</v>
      </c>
    </row>
    <row r="2275" spans="1:15" x14ac:dyDescent="0.25">
      <c r="F2275" s="33">
        <v>523.1</v>
      </c>
      <c r="G2275" s="33">
        <v>1326</v>
      </c>
      <c r="H2275" s="33">
        <v>23.1</v>
      </c>
      <c r="L2275" s="33">
        <v>23.1</v>
      </c>
      <c r="M2275" s="33">
        <v>523.1</v>
      </c>
      <c r="N2275" s="33">
        <v>1326</v>
      </c>
      <c r="O2275" s="33">
        <v>1</v>
      </c>
    </row>
    <row r="2276" spans="1:15" x14ac:dyDescent="0.25">
      <c r="F2276" s="33">
        <v>202.21</v>
      </c>
      <c r="G2276" s="33">
        <v>285</v>
      </c>
      <c r="H2276" s="33">
        <v>19.96</v>
      </c>
      <c r="L2276" s="33">
        <v>19.96</v>
      </c>
      <c r="M2276" s="33">
        <v>202.21</v>
      </c>
      <c r="N2276" s="33">
        <v>285</v>
      </c>
      <c r="O2276" s="33">
        <v>1</v>
      </c>
    </row>
    <row r="2277" spans="1:15" x14ac:dyDescent="0.25">
      <c r="F2277" s="33">
        <v>124.78</v>
      </c>
      <c r="G2277" s="33">
        <v>344</v>
      </c>
      <c r="H2277" s="33">
        <v>21.08</v>
      </c>
      <c r="L2277" s="33">
        <v>21.08</v>
      </c>
      <c r="M2277" s="33">
        <v>124.78</v>
      </c>
      <c r="N2277" s="33">
        <v>344</v>
      </c>
      <c r="O2277" s="33">
        <v>1</v>
      </c>
    </row>
    <row r="2278" spans="1:15" x14ac:dyDescent="0.25">
      <c r="F2278" s="33">
        <v>237.56</v>
      </c>
      <c r="G2278" s="33">
        <v>383</v>
      </c>
      <c r="H2278" s="33">
        <v>42.96</v>
      </c>
      <c r="L2278" s="33">
        <v>42.96</v>
      </c>
      <c r="M2278" s="33">
        <v>237.56</v>
      </c>
      <c r="N2278" s="33">
        <v>383</v>
      </c>
      <c r="O2278" s="33">
        <v>1</v>
      </c>
    </row>
    <row r="2279" spans="1:15" x14ac:dyDescent="0.25">
      <c r="F2279" s="33">
        <v>217.1</v>
      </c>
      <c r="G2279" s="33">
        <v>116</v>
      </c>
      <c r="H2279" s="33">
        <v>28.72</v>
      </c>
      <c r="L2279" s="33">
        <v>28.72</v>
      </c>
      <c r="M2279" s="33">
        <v>217.1</v>
      </c>
      <c r="N2279" s="33">
        <v>116</v>
      </c>
      <c r="O2279" s="33">
        <v>1</v>
      </c>
    </row>
    <row r="2280" spans="1:15" x14ac:dyDescent="0.25">
      <c r="F2280" s="33">
        <v>502.12</v>
      </c>
      <c r="G2280" s="33">
        <v>288</v>
      </c>
      <c r="H2280" s="33">
        <v>57.99</v>
      </c>
      <c r="L2280" s="33">
        <v>57.99</v>
      </c>
      <c r="M2280" s="33">
        <v>502.12</v>
      </c>
      <c r="N2280" s="33">
        <v>288</v>
      </c>
      <c r="O2280" s="33">
        <v>1</v>
      </c>
    </row>
    <row r="2281" spans="1:15" x14ac:dyDescent="0.25">
      <c r="F2281" s="33">
        <v>201.47</v>
      </c>
      <c r="G2281" s="33">
        <v>1675</v>
      </c>
      <c r="H2281" s="33">
        <v>36.56</v>
      </c>
      <c r="L2281" s="33">
        <v>36.56</v>
      </c>
      <c r="M2281" s="33">
        <v>201.47</v>
      </c>
      <c r="N2281" s="33">
        <v>1675</v>
      </c>
      <c r="O2281" s="33">
        <v>1</v>
      </c>
    </row>
    <row r="2282" spans="1:15" x14ac:dyDescent="0.25">
      <c r="F2282" s="33">
        <v>211.68</v>
      </c>
      <c r="G2282" s="33">
        <v>313</v>
      </c>
      <c r="H2282" s="33">
        <v>24.94</v>
      </c>
      <c r="L2282" s="33">
        <v>24.94</v>
      </c>
      <c r="M2282" s="33">
        <v>211.68</v>
      </c>
      <c r="N2282" s="33">
        <v>313</v>
      </c>
      <c r="O2282" s="33">
        <v>1</v>
      </c>
    </row>
    <row r="2283" spans="1:15" x14ac:dyDescent="0.25">
      <c r="F2283" s="33">
        <v>378.89</v>
      </c>
      <c r="G2283" s="33">
        <v>597</v>
      </c>
      <c r="H2283" s="33">
        <v>45.43</v>
      </c>
      <c r="L2283" s="33">
        <v>45.43</v>
      </c>
      <c r="M2283" s="33">
        <v>378.89</v>
      </c>
      <c r="N2283" s="33">
        <v>597</v>
      </c>
      <c r="O2283" s="33">
        <v>1</v>
      </c>
    </row>
    <row r="2284" spans="1:15" x14ac:dyDescent="0.25">
      <c r="F2284" s="33">
        <v>282.04000000000002</v>
      </c>
      <c r="G2284" s="33">
        <v>583</v>
      </c>
      <c r="H2284" s="33">
        <v>30.27</v>
      </c>
      <c r="L2284" s="33">
        <v>30.27</v>
      </c>
      <c r="M2284" s="33">
        <v>282.04000000000002</v>
      </c>
      <c r="N2284" s="33">
        <v>583</v>
      </c>
      <c r="O2284" s="33">
        <v>1</v>
      </c>
    </row>
    <row r="2285" spans="1:15" x14ac:dyDescent="0.25">
      <c r="F2285" s="33">
        <v>191.15</v>
      </c>
      <c r="G2285" s="33">
        <v>155</v>
      </c>
      <c r="H2285" s="33">
        <v>32.25</v>
      </c>
      <c r="L2285" s="33">
        <v>32.25</v>
      </c>
      <c r="M2285" s="33">
        <v>191.15</v>
      </c>
      <c r="N2285" s="33">
        <v>155</v>
      </c>
      <c r="O2285" s="33">
        <v>1</v>
      </c>
    </row>
    <row r="2286" spans="1:15" x14ac:dyDescent="0.25">
      <c r="F2286" s="33">
        <v>212.27</v>
      </c>
      <c r="G2286" s="33">
        <v>930</v>
      </c>
      <c r="H2286" s="33">
        <v>50.43</v>
      </c>
      <c r="L2286" s="33">
        <v>50.43</v>
      </c>
      <c r="M2286" s="33">
        <v>212.27</v>
      </c>
      <c r="N2286" s="33">
        <v>930</v>
      </c>
      <c r="O2286" s="33">
        <v>1</v>
      </c>
    </row>
    <row r="2287" spans="1:15" x14ac:dyDescent="0.25">
      <c r="F2287" s="33">
        <v>171.32</v>
      </c>
      <c r="G2287" s="33">
        <v>4907</v>
      </c>
      <c r="H2287" s="33">
        <v>17.739999999999998</v>
      </c>
      <c r="L2287" s="33">
        <v>17.739999999999998</v>
      </c>
      <c r="M2287" s="33">
        <v>171.32</v>
      </c>
      <c r="N2287" s="33">
        <v>4907</v>
      </c>
      <c r="O2287" s="33">
        <v>1</v>
      </c>
    </row>
    <row r="2288" spans="1:15" x14ac:dyDescent="0.25">
      <c r="F2288" s="33">
        <v>191.53</v>
      </c>
      <c r="G2288" s="33">
        <v>605</v>
      </c>
      <c r="H2288" s="33">
        <v>19.75</v>
      </c>
      <c r="L2288" s="33">
        <v>19.75</v>
      </c>
      <c r="M2288" s="33">
        <v>191.53</v>
      </c>
      <c r="N2288" s="33">
        <v>605</v>
      </c>
      <c r="O2288" s="33">
        <v>1</v>
      </c>
    </row>
    <row r="2289" spans="6:15" x14ac:dyDescent="0.25">
      <c r="F2289" s="33">
        <v>237.3</v>
      </c>
      <c r="G2289" s="33">
        <v>1078</v>
      </c>
      <c r="H2289" s="33">
        <v>17.96</v>
      </c>
      <c r="L2289" s="33">
        <v>17.96</v>
      </c>
      <c r="M2289" s="33">
        <v>237.3</v>
      </c>
      <c r="N2289" s="33">
        <v>1078</v>
      </c>
      <c r="O2289" s="33">
        <v>1</v>
      </c>
    </row>
    <row r="2290" spans="6:15" x14ac:dyDescent="0.25">
      <c r="F2290" s="33">
        <v>145.78</v>
      </c>
      <c r="G2290" s="33">
        <v>93</v>
      </c>
      <c r="H2290" s="33">
        <v>47.26</v>
      </c>
      <c r="L2290" s="33">
        <v>47.26</v>
      </c>
      <c r="M2290" s="33">
        <v>145.78</v>
      </c>
      <c r="N2290" s="33">
        <v>93</v>
      </c>
      <c r="O2290" s="33">
        <v>1</v>
      </c>
    </row>
    <row r="2291" spans="6:15" x14ac:dyDescent="0.25">
      <c r="F2291" s="33">
        <v>180.01</v>
      </c>
      <c r="G2291" s="33">
        <v>28</v>
      </c>
      <c r="H2291" s="33">
        <v>37.090000000000003</v>
      </c>
      <c r="L2291" s="33">
        <v>37.090000000000003</v>
      </c>
      <c r="M2291" s="33">
        <v>180.01</v>
      </c>
      <c r="N2291" s="33">
        <v>28</v>
      </c>
      <c r="O2291" s="33">
        <v>1</v>
      </c>
    </row>
    <row r="2292" spans="6:15" x14ac:dyDescent="0.25">
      <c r="F2292" s="33">
        <v>81.36</v>
      </c>
      <c r="G2292" s="33">
        <v>196</v>
      </c>
      <c r="H2292" s="33">
        <v>37.22</v>
      </c>
      <c r="L2292" s="33">
        <v>37.22</v>
      </c>
      <c r="M2292" s="33">
        <v>81.36</v>
      </c>
      <c r="N2292" s="33">
        <v>196</v>
      </c>
      <c r="O2292" s="33">
        <v>0</v>
      </c>
    </row>
    <row r="2293" spans="6:15" x14ac:dyDescent="0.25">
      <c r="F2293" s="33">
        <v>37.79</v>
      </c>
      <c r="G2293" s="33">
        <v>2626</v>
      </c>
      <c r="H2293" s="33">
        <v>63</v>
      </c>
      <c r="L2293" s="33">
        <v>63</v>
      </c>
      <c r="M2293" s="33">
        <v>37.79</v>
      </c>
      <c r="N2293" s="33">
        <v>2626</v>
      </c>
      <c r="O2293" s="33">
        <v>0</v>
      </c>
    </row>
    <row r="2294" spans="6:15" x14ac:dyDescent="0.25">
      <c r="F2294" s="33">
        <v>39.49</v>
      </c>
      <c r="G2294" s="33">
        <v>276</v>
      </c>
      <c r="H2294" s="33">
        <v>28.25</v>
      </c>
      <c r="L2294" s="33">
        <v>28.25</v>
      </c>
      <c r="M2294" s="33">
        <v>39.49</v>
      </c>
      <c r="N2294" s="33">
        <v>276</v>
      </c>
      <c r="O2294" s="33">
        <v>0</v>
      </c>
    </row>
    <row r="2295" spans="6:15" x14ac:dyDescent="0.25">
      <c r="F2295" s="33">
        <v>80.75</v>
      </c>
      <c r="G2295" s="33">
        <v>1038</v>
      </c>
      <c r="H2295" s="33">
        <v>32.51</v>
      </c>
      <c r="L2295" s="33">
        <v>32.51</v>
      </c>
      <c r="M2295" s="33">
        <v>80.75</v>
      </c>
      <c r="N2295" s="33">
        <v>1038</v>
      </c>
      <c r="O2295" s="33">
        <v>0</v>
      </c>
    </row>
    <row r="2296" spans="6:15" x14ac:dyDescent="0.25">
      <c r="F2296" s="33">
        <v>27.11</v>
      </c>
      <c r="G2296" s="33">
        <v>3675</v>
      </c>
      <c r="H2296" s="33">
        <v>22.75</v>
      </c>
      <c r="L2296" s="33">
        <v>22.75</v>
      </c>
      <c r="M2296" s="33">
        <v>27.11</v>
      </c>
      <c r="N2296" s="33">
        <v>3675</v>
      </c>
      <c r="O2296" s="33">
        <v>0</v>
      </c>
    </row>
    <row r="2297" spans="6:15" x14ac:dyDescent="0.25">
      <c r="F2297" s="33">
        <v>29.69</v>
      </c>
      <c r="G2297" s="33">
        <v>669</v>
      </c>
      <c r="H2297" s="33">
        <v>56.65</v>
      </c>
      <c r="L2297" s="33">
        <v>56.65</v>
      </c>
      <c r="M2297" s="33">
        <v>29.69</v>
      </c>
      <c r="N2297" s="33">
        <v>669</v>
      </c>
      <c r="O2297" s="33">
        <v>0</v>
      </c>
    </row>
    <row r="2298" spans="6:15" x14ac:dyDescent="0.25">
      <c r="F2298" s="33">
        <v>42.25</v>
      </c>
      <c r="G2298" s="33">
        <v>33</v>
      </c>
      <c r="H2298" s="33">
        <v>51.42</v>
      </c>
      <c r="L2298" s="33">
        <v>51.42</v>
      </c>
      <c r="M2298" s="33">
        <v>42.25</v>
      </c>
      <c r="N2298" s="33">
        <v>33</v>
      </c>
      <c r="O2298" s="33">
        <v>0</v>
      </c>
    </row>
    <row r="2299" spans="6:15" x14ac:dyDescent="0.25">
      <c r="F2299" s="33">
        <v>68.08</v>
      </c>
      <c r="G2299" s="33">
        <v>2423</v>
      </c>
      <c r="H2299" s="33">
        <v>21.4</v>
      </c>
      <c r="L2299" s="33">
        <v>21.4</v>
      </c>
      <c r="M2299" s="33">
        <v>68.08</v>
      </c>
      <c r="N2299" s="33">
        <v>2423</v>
      </c>
      <c r="O2299" s="33">
        <v>0</v>
      </c>
    </row>
    <row r="2300" spans="6:15" x14ac:dyDescent="0.25">
      <c r="F2300" s="33">
        <v>81.96</v>
      </c>
      <c r="G2300" s="33">
        <v>364</v>
      </c>
      <c r="H2300" s="33">
        <v>14.26</v>
      </c>
      <c r="L2300" s="33">
        <v>14.26</v>
      </c>
      <c r="M2300" s="33">
        <v>81.96</v>
      </c>
      <c r="N2300" s="33">
        <v>364</v>
      </c>
      <c r="O2300" s="33">
        <v>0</v>
      </c>
    </row>
    <row r="2301" spans="6:15" x14ac:dyDescent="0.25">
      <c r="F2301" s="33">
        <v>74.010000000000005</v>
      </c>
      <c r="G2301" s="33">
        <v>2731</v>
      </c>
      <c r="H2301" s="33">
        <v>20.63</v>
      </c>
      <c r="L2301" s="33">
        <v>20.63</v>
      </c>
      <c r="M2301" s="33">
        <v>74.010000000000005</v>
      </c>
      <c r="N2301" s="33">
        <v>2731</v>
      </c>
      <c r="O2301" s="33">
        <v>0</v>
      </c>
    </row>
    <row r="2302" spans="6:15" x14ac:dyDescent="0.25">
      <c r="F2302" s="33">
        <v>77.83</v>
      </c>
      <c r="G2302" s="33">
        <v>70</v>
      </c>
      <c r="H2302" s="33">
        <v>38.299999999999997</v>
      </c>
      <c r="L2302" s="33">
        <v>38.299999999999997</v>
      </c>
      <c r="M2302" s="33">
        <v>77.83</v>
      </c>
      <c r="N2302" s="33">
        <v>70</v>
      </c>
      <c r="O2302" s="33">
        <v>0</v>
      </c>
    </row>
    <row r="2303" spans="6:15" x14ac:dyDescent="0.25">
      <c r="F2303" s="33">
        <v>119.26</v>
      </c>
      <c r="G2303" s="33">
        <v>553</v>
      </c>
      <c r="H2303" s="33">
        <v>17.98</v>
      </c>
      <c r="L2303" s="33">
        <v>17.98</v>
      </c>
      <c r="M2303" s="33">
        <v>119.26</v>
      </c>
      <c r="N2303" s="33">
        <v>553</v>
      </c>
      <c r="O2303" s="33">
        <v>0</v>
      </c>
    </row>
    <row r="2304" spans="6:15" x14ac:dyDescent="0.25">
      <c r="F2304" s="33">
        <v>36.130000000000003</v>
      </c>
      <c r="G2304" s="33">
        <v>652</v>
      </c>
      <c r="H2304" s="33">
        <v>41.08</v>
      </c>
      <c r="L2304" s="33">
        <v>41.08</v>
      </c>
      <c r="M2304" s="33">
        <v>36.130000000000003</v>
      </c>
      <c r="N2304" s="33">
        <v>652</v>
      </c>
      <c r="O2304" s="33">
        <v>0</v>
      </c>
    </row>
    <row r="2305" spans="6:15" x14ac:dyDescent="0.25">
      <c r="F2305" s="33">
        <v>40.1</v>
      </c>
      <c r="G2305" s="33">
        <v>113</v>
      </c>
      <c r="H2305" s="33">
        <v>41.57</v>
      </c>
      <c r="L2305" s="33">
        <v>41.57</v>
      </c>
      <c r="M2305" s="33">
        <v>40.1</v>
      </c>
      <c r="N2305" s="33">
        <v>113</v>
      </c>
      <c r="O2305" s="33">
        <v>0</v>
      </c>
    </row>
    <row r="2306" spans="6:15" x14ac:dyDescent="0.25">
      <c r="F2306" s="33">
        <v>94.08</v>
      </c>
      <c r="G2306" s="33">
        <v>73</v>
      </c>
      <c r="H2306" s="33">
        <v>10.11</v>
      </c>
      <c r="L2306" s="33">
        <v>10.11</v>
      </c>
      <c r="M2306" s="33">
        <v>94.08</v>
      </c>
      <c r="N2306" s="33">
        <v>73</v>
      </c>
      <c r="O2306" s="33">
        <v>0</v>
      </c>
    </row>
    <row r="2307" spans="6:15" x14ac:dyDescent="0.25">
      <c r="F2307" s="33">
        <v>27.61</v>
      </c>
      <c r="G2307" s="33">
        <v>183</v>
      </c>
      <c r="H2307" s="33">
        <v>35.24</v>
      </c>
      <c r="L2307" s="33">
        <v>35.24</v>
      </c>
      <c r="M2307" s="33">
        <v>27.61</v>
      </c>
      <c r="N2307" s="33">
        <v>183</v>
      </c>
      <c r="O2307" s="33">
        <v>0</v>
      </c>
    </row>
    <row r="2308" spans="6:15" x14ac:dyDescent="0.25">
      <c r="F2308" s="33">
        <v>9.44</v>
      </c>
      <c r="G2308" s="33">
        <v>151</v>
      </c>
      <c r="H2308" s="33">
        <v>45.63</v>
      </c>
      <c r="L2308" s="33">
        <v>45.63</v>
      </c>
      <c r="M2308" s="33">
        <v>9.44</v>
      </c>
      <c r="N2308" s="33">
        <v>151</v>
      </c>
      <c r="O2308" s="33">
        <v>0</v>
      </c>
    </row>
    <row r="2309" spans="6:15" x14ac:dyDescent="0.25">
      <c r="F2309" s="33">
        <v>4.84</v>
      </c>
      <c r="G2309" s="33">
        <v>706</v>
      </c>
      <c r="H2309" s="33">
        <v>2.4</v>
      </c>
      <c r="L2309" s="33">
        <v>2.4</v>
      </c>
      <c r="M2309" s="33">
        <v>4.84</v>
      </c>
      <c r="N2309" s="33">
        <v>706</v>
      </c>
      <c r="O2309" s="33">
        <v>0</v>
      </c>
    </row>
    <row r="2310" spans="6:15" x14ac:dyDescent="0.25">
      <c r="F2310" s="33">
        <v>84.2</v>
      </c>
      <c r="G2310" s="33">
        <v>43</v>
      </c>
      <c r="H2310" s="33">
        <v>29.67</v>
      </c>
      <c r="L2310" s="33">
        <v>29.67</v>
      </c>
      <c r="M2310" s="33">
        <v>84.2</v>
      </c>
      <c r="N2310" s="33">
        <v>43</v>
      </c>
      <c r="O2310" s="33">
        <v>0</v>
      </c>
    </row>
    <row r="2311" spans="6:15" x14ac:dyDescent="0.25">
      <c r="F2311" s="33">
        <v>13.13</v>
      </c>
      <c r="G2311" s="33">
        <v>344</v>
      </c>
      <c r="H2311" s="33">
        <v>8.68</v>
      </c>
      <c r="L2311" s="33">
        <v>8.68</v>
      </c>
      <c r="M2311" s="33">
        <v>13.13</v>
      </c>
      <c r="N2311" s="33">
        <v>344</v>
      </c>
      <c r="O2311" s="33">
        <v>0</v>
      </c>
    </row>
    <row r="2312" spans="6:15" x14ac:dyDescent="0.25">
      <c r="F2312" s="33">
        <v>32.020000000000003</v>
      </c>
      <c r="G2312" s="33">
        <v>162</v>
      </c>
      <c r="H2312" s="33">
        <v>44.55</v>
      </c>
      <c r="L2312" s="33">
        <v>44.55</v>
      </c>
      <c r="M2312" s="33">
        <v>32.020000000000003</v>
      </c>
      <c r="N2312" s="33">
        <v>162</v>
      </c>
      <c r="O2312" s="33">
        <v>0</v>
      </c>
    </row>
    <row r="2313" spans="6:15" x14ac:dyDescent="0.25">
      <c r="F2313" s="33">
        <v>61.77</v>
      </c>
      <c r="G2313" s="33">
        <v>722</v>
      </c>
      <c r="H2313" s="33">
        <v>44.69</v>
      </c>
      <c r="L2313" s="33">
        <v>44.69</v>
      </c>
      <c r="M2313" s="33">
        <v>61.77</v>
      </c>
      <c r="N2313" s="33">
        <v>722</v>
      </c>
      <c r="O2313" s="33">
        <v>0</v>
      </c>
    </row>
    <row r="2314" spans="6:15" x14ac:dyDescent="0.25">
      <c r="F2314" s="33">
        <v>63.09</v>
      </c>
      <c r="G2314" s="33">
        <v>73</v>
      </c>
      <c r="H2314" s="33">
        <v>21.91</v>
      </c>
      <c r="L2314" s="33">
        <v>21.91</v>
      </c>
      <c r="M2314" s="33">
        <v>63.09</v>
      </c>
      <c r="N2314" s="33">
        <v>73</v>
      </c>
      <c r="O2314" s="33">
        <v>0</v>
      </c>
    </row>
    <row r="2315" spans="6:15" x14ac:dyDescent="0.25">
      <c r="F2315" s="33">
        <v>62.98</v>
      </c>
      <c r="G2315" s="33">
        <v>454</v>
      </c>
      <c r="H2315" s="33">
        <v>44.35</v>
      </c>
      <c r="L2315" s="33">
        <v>44.35</v>
      </c>
      <c r="M2315" s="33">
        <v>62.98</v>
      </c>
      <c r="N2315" s="33">
        <v>454</v>
      </c>
      <c r="O2315" s="33">
        <v>0</v>
      </c>
    </row>
    <row r="2316" spans="6:15" x14ac:dyDescent="0.25">
      <c r="F2316" s="33">
        <v>113.05</v>
      </c>
      <c r="G2316" s="33">
        <v>579</v>
      </c>
      <c r="H2316" s="33">
        <v>34.83</v>
      </c>
      <c r="L2316" s="33">
        <v>34.83</v>
      </c>
      <c r="M2316" s="33">
        <v>113.05</v>
      </c>
      <c r="N2316" s="33">
        <v>579</v>
      </c>
      <c r="O2316" s="33">
        <v>0</v>
      </c>
    </row>
    <row r="2317" spans="6:15" x14ac:dyDescent="0.25">
      <c r="F2317" s="33">
        <v>67.11</v>
      </c>
      <c r="G2317" s="33">
        <v>835</v>
      </c>
      <c r="H2317" s="33">
        <v>43.3</v>
      </c>
      <c r="L2317" s="33">
        <v>43.3</v>
      </c>
      <c r="M2317" s="33">
        <v>67.11</v>
      </c>
      <c r="N2317" s="33">
        <v>835</v>
      </c>
      <c r="O2317" s="33">
        <v>0</v>
      </c>
    </row>
    <row r="2318" spans="6:15" x14ac:dyDescent="0.25">
      <c r="F2318" s="33">
        <v>220.83</v>
      </c>
      <c r="G2318" s="33">
        <v>1685</v>
      </c>
      <c r="H2318" s="33">
        <v>31.38</v>
      </c>
      <c r="L2318" s="33">
        <v>31.38</v>
      </c>
      <c r="M2318" s="33">
        <v>220.83</v>
      </c>
      <c r="N2318" s="33">
        <v>1685</v>
      </c>
      <c r="O2318" s="33">
        <v>0</v>
      </c>
    </row>
    <row r="2319" spans="6:15" x14ac:dyDescent="0.25">
      <c r="F2319" s="33">
        <v>7.82</v>
      </c>
      <c r="G2319" s="33">
        <v>379</v>
      </c>
      <c r="H2319" s="33">
        <v>17.260000000000002</v>
      </c>
      <c r="L2319" s="33">
        <v>17.260000000000002</v>
      </c>
      <c r="M2319" s="33">
        <v>7.82</v>
      </c>
      <c r="N2319" s="33">
        <v>379</v>
      </c>
      <c r="O2319" s="33">
        <v>0</v>
      </c>
    </row>
    <row r="2320" spans="6:15" x14ac:dyDescent="0.25">
      <c r="F2320" s="33">
        <v>289.57</v>
      </c>
      <c r="G2320" s="33">
        <v>437</v>
      </c>
      <c r="H2320" s="33">
        <v>23.69</v>
      </c>
      <c r="L2320" s="33">
        <v>23.69</v>
      </c>
      <c r="M2320" s="33">
        <v>289.57</v>
      </c>
      <c r="N2320" s="33">
        <v>437</v>
      </c>
      <c r="O2320" s="33">
        <v>0</v>
      </c>
    </row>
    <row r="2321" spans="6:15" x14ac:dyDescent="0.25">
      <c r="F2321" s="33">
        <v>22.78</v>
      </c>
      <c r="G2321" s="33">
        <v>439</v>
      </c>
      <c r="H2321" s="33">
        <v>26.75</v>
      </c>
      <c r="L2321" s="33">
        <v>26.75</v>
      </c>
      <c r="M2321" s="33">
        <v>22.78</v>
      </c>
      <c r="N2321" s="33">
        <v>439</v>
      </c>
      <c r="O2321" s="33">
        <v>0</v>
      </c>
    </row>
    <row r="2322" spans="6:15" x14ac:dyDescent="0.25">
      <c r="F2322" s="33">
        <v>40.15</v>
      </c>
      <c r="G2322" s="33">
        <v>836</v>
      </c>
      <c r="H2322" s="33">
        <v>49.13</v>
      </c>
      <c r="L2322" s="33">
        <v>49.13</v>
      </c>
      <c r="M2322" s="33">
        <v>40.15</v>
      </c>
      <c r="N2322" s="33">
        <v>836</v>
      </c>
      <c r="O2322" s="33">
        <v>0</v>
      </c>
    </row>
    <row r="2323" spans="6:15" x14ac:dyDescent="0.25">
      <c r="F2323" s="33">
        <v>133.31</v>
      </c>
      <c r="G2323" s="33">
        <v>99</v>
      </c>
      <c r="H2323" s="33">
        <v>39.869999999999997</v>
      </c>
      <c r="L2323" s="33">
        <v>39.869999999999997</v>
      </c>
      <c r="M2323" s="33">
        <v>133.31</v>
      </c>
      <c r="N2323" s="33">
        <v>99</v>
      </c>
      <c r="O2323" s="33">
        <v>0</v>
      </c>
    </row>
    <row r="2324" spans="6:15" x14ac:dyDescent="0.25">
      <c r="F2324" s="33">
        <v>93.02</v>
      </c>
      <c r="G2324" s="33">
        <v>790</v>
      </c>
      <c r="H2324" s="33">
        <v>9.94</v>
      </c>
      <c r="L2324" s="33">
        <v>9.94</v>
      </c>
      <c r="M2324" s="33">
        <v>93.02</v>
      </c>
      <c r="N2324" s="33">
        <v>790</v>
      </c>
      <c r="O2324" s="33">
        <v>0</v>
      </c>
    </row>
    <row r="2325" spans="6:15" x14ac:dyDescent="0.25">
      <c r="F2325" s="33">
        <v>43.79</v>
      </c>
      <c r="G2325" s="33">
        <v>77</v>
      </c>
      <c r="H2325" s="33">
        <v>47.61</v>
      </c>
      <c r="L2325" s="33">
        <v>47.61</v>
      </c>
      <c r="M2325" s="33">
        <v>43.79</v>
      </c>
      <c r="N2325" s="33">
        <v>77</v>
      </c>
      <c r="O2325" s="33">
        <v>0</v>
      </c>
    </row>
    <row r="2326" spans="6:15" x14ac:dyDescent="0.25">
      <c r="F2326" s="33">
        <v>59.25</v>
      </c>
      <c r="G2326" s="33">
        <v>2158</v>
      </c>
      <c r="H2326" s="33">
        <v>0.81</v>
      </c>
      <c r="L2326" s="33">
        <v>0.81</v>
      </c>
      <c r="M2326" s="33">
        <v>59.25</v>
      </c>
      <c r="N2326" s="33">
        <v>2158</v>
      </c>
      <c r="O2326" s="33">
        <v>0</v>
      </c>
    </row>
    <row r="2327" spans="6:15" x14ac:dyDescent="0.25">
      <c r="F2327" s="33">
        <v>27.52</v>
      </c>
      <c r="G2327" s="33">
        <v>1334</v>
      </c>
      <c r="H2327" s="33">
        <v>0.93</v>
      </c>
      <c r="L2327" s="33">
        <v>0.93</v>
      </c>
      <c r="M2327" s="33">
        <v>27.52</v>
      </c>
      <c r="N2327" s="33">
        <v>1334</v>
      </c>
      <c r="O2327" s="33">
        <v>0</v>
      </c>
    </row>
    <row r="2328" spans="6:15" x14ac:dyDescent="0.25">
      <c r="F2328" s="33">
        <v>25.51</v>
      </c>
      <c r="G2328" s="33">
        <v>2311</v>
      </c>
      <c r="H2328" s="33">
        <v>48.72</v>
      </c>
      <c r="L2328" s="33">
        <v>48.72</v>
      </c>
      <c r="M2328" s="33">
        <v>25.51</v>
      </c>
      <c r="N2328" s="33">
        <v>2311</v>
      </c>
      <c r="O2328" s="33">
        <v>0</v>
      </c>
    </row>
    <row r="2329" spans="6:15" x14ac:dyDescent="0.25">
      <c r="F2329" s="33">
        <v>35.49</v>
      </c>
      <c r="G2329" s="33">
        <v>265</v>
      </c>
      <c r="H2329" s="33">
        <v>21.35</v>
      </c>
      <c r="L2329" s="33">
        <v>21.35</v>
      </c>
      <c r="M2329" s="33">
        <v>35.49</v>
      </c>
      <c r="N2329" s="33">
        <v>265</v>
      </c>
      <c r="O2329" s="33">
        <v>0</v>
      </c>
    </row>
    <row r="2330" spans="6:15" x14ac:dyDescent="0.25">
      <c r="F2330" s="33">
        <v>108.15</v>
      </c>
      <c r="G2330" s="33">
        <v>388</v>
      </c>
      <c r="H2330" s="33">
        <v>18.149999999999999</v>
      </c>
      <c r="L2330" s="33">
        <v>18.149999999999999</v>
      </c>
      <c r="M2330" s="33">
        <v>108.15</v>
      </c>
      <c r="N2330" s="33">
        <v>388</v>
      </c>
      <c r="O2330" s="33">
        <v>0</v>
      </c>
    </row>
    <row r="2331" spans="6:15" x14ac:dyDescent="0.25">
      <c r="F2331" s="33">
        <v>9.91</v>
      </c>
      <c r="G2331" s="33">
        <v>123</v>
      </c>
      <c r="H2331" s="33">
        <v>21.93</v>
      </c>
      <c r="L2331" s="33">
        <v>21.93</v>
      </c>
      <c r="M2331" s="33">
        <v>9.91</v>
      </c>
      <c r="N2331" s="33">
        <v>123</v>
      </c>
      <c r="O2331" s="33">
        <v>0</v>
      </c>
    </row>
    <row r="2332" spans="6:15" x14ac:dyDescent="0.25">
      <c r="F2332" s="33">
        <v>33.54</v>
      </c>
      <c r="G2332" s="33">
        <v>871</v>
      </c>
      <c r="H2332" s="33">
        <v>35.94</v>
      </c>
      <c r="L2332" s="33">
        <v>35.94</v>
      </c>
      <c r="M2332" s="33">
        <v>33.54</v>
      </c>
      <c r="N2332" s="33">
        <v>871</v>
      </c>
      <c r="O2332" s="33">
        <v>0</v>
      </c>
    </row>
    <row r="2333" spans="6:15" x14ac:dyDescent="0.25">
      <c r="F2333" s="33">
        <v>26.45</v>
      </c>
      <c r="G2333" s="33">
        <v>126</v>
      </c>
      <c r="H2333" s="33">
        <v>18.73</v>
      </c>
      <c r="L2333" s="33">
        <v>18.73</v>
      </c>
      <c r="M2333" s="33">
        <v>26.45</v>
      </c>
      <c r="N2333" s="33">
        <v>126</v>
      </c>
      <c r="O2333" s="33">
        <v>0</v>
      </c>
    </row>
    <row r="2334" spans="6:15" x14ac:dyDescent="0.25">
      <c r="F2334" s="33">
        <v>69.27</v>
      </c>
      <c r="G2334" s="33">
        <v>195</v>
      </c>
      <c r="H2334" s="33">
        <v>34.03</v>
      </c>
      <c r="L2334" s="33">
        <v>34.03</v>
      </c>
      <c r="M2334" s="33">
        <v>69.27</v>
      </c>
      <c r="N2334" s="33">
        <v>195</v>
      </c>
      <c r="O2334" s="33">
        <v>0</v>
      </c>
    </row>
    <row r="2335" spans="6:15" x14ac:dyDescent="0.25">
      <c r="F2335" s="33">
        <v>32.67</v>
      </c>
      <c r="G2335" s="33">
        <v>979</v>
      </c>
      <c r="H2335" s="33">
        <v>1.5</v>
      </c>
      <c r="L2335" s="33">
        <v>1.5</v>
      </c>
      <c r="M2335" s="33">
        <v>32.67</v>
      </c>
      <c r="N2335" s="33">
        <v>979</v>
      </c>
      <c r="O2335" s="33">
        <v>0</v>
      </c>
    </row>
    <row r="2336" spans="6:15" x14ac:dyDescent="0.25">
      <c r="F2336" s="33">
        <v>18.899999999999999</v>
      </c>
      <c r="G2336" s="33">
        <v>1730</v>
      </c>
      <c r="H2336" s="33">
        <v>23.08</v>
      </c>
      <c r="L2336" s="33">
        <v>23.08</v>
      </c>
      <c r="M2336" s="33">
        <v>18.899999999999999</v>
      </c>
      <c r="N2336" s="33">
        <v>1730</v>
      </c>
      <c r="O2336" s="33">
        <v>0</v>
      </c>
    </row>
    <row r="2337" spans="6:15" x14ac:dyDescent="0.25">
      <c r="F2337" s="33">
        <v>24</v>
      </c>
      <c r="G2337" s="33">
        <v>111</v>
      </c>
      <c r="H2337" s="33">
        <v>30.05</v>
      </c>
      <c r="L2337" s="33">
        <v>30.05</v>
      </c>
      <c r="M2337" s="33">
        <v>24</v>
      </c>
      <c r="N2337" s="33">
        <v>111</v>
      </c>
      <c r="O2337" s="33">
        <v>0</v>
      </c>
    </row>
    <row r="2338" spans="6:15" x14ac:dyDescent="0.25">
      <c r="F2338" s="33">
        <v>13.09</v>
      </c>
      <c r="G2338" s="33">
        <v>461</v>
      </c>
      <c r="H2338" s="33">
        <v>40.5</v>
      </c>
      <c r="L2338" s="33">
        <v>40.5</v>
      </c>
      <c r="M2338" s="33">
        <v>13.09</v>
      </c>
      <c r="N2338" s="33">
        <v>461</v>
      </c>
      <c r="O2338" s="33">
        <v>0</v>
      </c>
    </row>
    <row r="2339" spans="6:15" x14ac:dyDescent="0.25">
      <c r="F2339" s="33">
        <v>16.27</v>
      </c>
      <c r="G2339" s="33">
        <v>758</v>
      </c>
      <c r="H2339" s="33">
        <v>33.229999999999997</v>
      </c>
      <c r="L2339" s="33">
        <v>33.229999999999997</v>
      </c>
      <c r="M2339" s="33">
        <v>16.27</v>
      </c>
      <c r="N2339" s="33">
        <v>758</v>
      </c>
      <c r="O2339" s="33">
        <v>0</v>
      </c>
    </row>
    <row r="2340" spans="6:15" x14ac:dyDescent="0.25">
      <c r="F2340" s="33">
        <v>58.35</v>
      </c>
      <c r="G2340" s="33">
        <v>255</v>
      </c>
      <c r="H2340" s="33">
        <v>47.02</v>
      </c>
      <c r="L2340" s="33">
        <v>47.02</v>
      </c>
      <c r="M2340" s="33">
        <v>58.35</v>
      </c>
      <c r="N2340" s="33">
        <v>255</v>
      </c>
      <c r="O2340" s="33">
        <v>0</v>
      </c>
    </row>
    <row r="2341" spans="6:15" x14ac:dyDescent="0.25">
      <c r="F2341" s="33">
        <v>65.31</v>
      </c>
      <c r="G2341" s="33">
        <v>345</v>
      </c>
      <c r="H2341" s="33">
        <v>63.15</v>
      </c>
      <c r="L2341" s="33">
        <v>63.15</v>
      </c>
      <c r="M2341" s="33">
        <v>65.31</v>
      </c>
      <c r="N2341" s="33">
        <v>345</v>
      </c>
      <c r="O2341" s="33">
        <v>0</v>
      </c>
    </row>
    <row r="2342" spans="6:15" x14ac:dyDescent="0.25">
      <c r="F2342" s="33">
        <v>53.3</v>
      </c>
      <c r="G2342" s="33">
        <v>12</v>
      </c>
      <c r="H2342" s="33">
        <v>54.21</v>
      </c>
      <c r="L2342" s="33">
        <v>54.21</v>
      </c>
      <c r="M2342" s="33">
        <v>53.3</v>
      </c>
      <c r="N2342" s="33">
        <v>12</v>
      </c>
      <c r="O2342" s="33">
        <v>0</v>
      </c>
    </row>
    <row r="2343" spans="6:15" x14ac:dyDescent="0.25">
      <c r="F2343" s="33">
        <v>58.15</v>
      </c>
      <c r="G2343" s="33">
        <v>86</v>
      </c>
      <c r="H2343" s="33">
        <v>25.8</v>
      </c>
      <c r="L2343" s="33">
        <v>25.8</v>
      </c>
      <c r="M2343" s="33">
        <v>58.15</v>
      </c>
      <c r="N2343" s="33">
        <v>86</v>
      </c>
      <c r="O2343" s="33">
        <v>0</v>
      </c>
    </row>
    <row r="2344" spans="6:15" x14ac:dyDescent="0.25">
      <c r="F2344" s="33">
        <v>40.65</v>
      </c>
      <c r="G2344" s="33">
        <v>1033</v>
      </c>
      <c r="H2344" s="33">
        <v>24.84</v>
      </c>
      <c r="L2344" s="33">
        <v>24.84</v>
      </c>
      <c r="M2344" s="33">
        <v>40.65</v>
      </c>
      <c r="N2344" s="33">
        <v>1033</v>
      </c>
      <c r="O2344" s="33">
        <v>0</v>
      </c>
    </row>
    <row r="2345" spans="6:15" x14ac:dyDescent="0.25">
      <c r="F2345" s="33">
        <v>20.73</v>
      </c>
      <c r="G2345" s="33">
        <v>94</v>
      </c>
      <c r="H2345" s="33">
        <v>17.82</v>
      </c>
      <c r="L2345" s="33">
        <v>17.82</v>
      </c>
      <c r="M2345" s="33">
        <v>20.73</v>
      </c>
      <c r="N2345" s="33">
        <v>94</v>
      </c>
      <c r="O2345" s="33">
        <v>0</v>
      </c>
    </row>
    <row r="2346" spans="6:15" x14ac:dyDescent="0.25">
      <c r="F2346" s="33">
        <v>51.94</v>
      </c>
      <c r="G2346" s="33">
        <v>487</v>
      </c>
      <c r="H2346" s="33">
        <v>44.72</v>
      </c>
      <c r="L2346" s="33">
        <v>44.72</v>
      </c>
      <c r="M2346" s="33">
        <v>51.94</v>
      </c>
      <c r="N2346" s="33">
        <v>487</v>
      </c>
      <c r="O2346" s="33">
        <v>0</v>
      </c>
    </row>
    <row r="2347" spans="6:15" x14ac:dyDescent="0.25">
      <c r="F2347" s="33">
        <v>98.37</v>
      </c>
      <c r="G2347" s="33">
        <v>76</v>
      </c>
      <c r="H2347" s="33">
        <v>55.22</v>
      </c>
      <c r="L2347" s="33">
        <v>55.22</v>
      </c>
      <c r="M2347" s="33">
        <v>98.37</v>
      </c>
      <c r="N2347" s="33">
        <v>76</v>
      </c>
      <c r="O2347" s="33">
        <v>0</v>
      </c>
    </row>
    <row r="2348" spans="6:15" x14ac:dyDescent="0.25">
      <c r="F2348" s="33">
        <v>101.76</v>
      </c>
      <c r="G2348" s="33">
        <v>542</v>
      </c>
      <c r="H2348" s="33">
        <v>33.119999999999997</v>
      </c>
      <c r="L2348" s="33">
        <v>33.119999999999997</v>
      </c>
      <c r="M2348" s="33">
        <v>101.76</v>
      </c>
      <c r="N2348" s="33">
        <v>542</v>
      </c>
      <c r="O2348" s="33">
        <v>0</v>
      </c>
    </row>
    <row r="2349" spans="6:15" x14ac:dyDescent="0.25">
      <c r="F2349" s="33">
        <v>23.46</v>
      </c>
      <c r="G2349" s="33">
        <v>44</v>
      </c>
      <c r="H2349" s="33">
        <v>42.19</v>
      </c>
      <c r="L2349" s="33">
        <v>42.19</v>
      </c>
      <c r="M2349" s="33">
        <v>23.46</v>
      </c>
      <c r="N2349" s="33">
        <v>44</v>
      </c>
      <c r="O2349" s="33">
        <v>0</v>
      </c>
    </row>
    <row r="2350" spans="6:15" x14ac:dyDescent="0.25">
      <c r="F2350" s="33">
        <v>57.68</v>
      </c>
      <c r="G2350" s="33">
        <v>339</v>
      </c>
      <c r="H2350" s="33">
        <v>30.61</v>
      </c>
      <c r="L2350" s="33">
        <v>30.61</v>
      </c>
      <c r="M2350" s="33">
        <v>57.68</v>
      </c>
      <c r="N2350" s="33">
        <v>339</v>
      </c>
      <c r="O2350" s="33">
        <v>0</v>
      </c>
    </row>
    <row r="2351" spans="6:15" x14ac:dyDescent="0.25">
      <c r="F2351" s="33">
        <v>40.409999999999997</v>
      </c>
      <c r="G2351" s="33">
        <v>2645</v>
      </c>
      <c r="H2351" s="33">
        <v>42.3</v>
      </c>
      <c r="L2351" s="33">
        <v>42.3</v>
      </c>
      <c r="M2351" s="33">
        <v>40.409999999999997</v>
      </c>
      <c r="N2351" s="33">
        <v>2645</v>
      </c>
      <c r="O2351" s="33">
        <v>0</v>
      </c>
    </row>
    <row r="2352" spans="6:15" x14ac:dyDescent="0.25">
      <c r="F2352" s="33">
        <v>99.2</v>
      </c>
      <c r="G2352" s="33">
        <v>356</v>
      </c>
      <c r="H2352" s="33">
        <v>63.37</v>
      </c>
      <c r="L2352" s="33">
        <v>63.37</v>
      </c>
      <c r="M2352" s="33">
        <v>99.2</v>
      </c>
      <c r="N2352" s="33">
        <v>356</v>
      </c>
      <c r="O2352" s="33">
        <v>0</v>
      </c>
    </row>
    <row r="2353" spans="6:15" x14ac:dyDescent="0.25">
      <c r="F2353" s="33">
        <v>38.76</v>
      </c>
      <c r="G2353" s="33">
        <v>1254</v>
      </c>
      <c r="H2353" s="33">
        <v>14.06</v>
      </c>
      <c r="L2353" s="33">
        <v>14.06</v>
      </c>
      <c r="M2353" s="33">
        <v>38.76</v>
      </c>
      <c r="N2353" s="33">
        <v>1254</v>
      </c>
      <c r="O2353" s="33">
        <v>0</v>
      </c>
    </row>
    <row r="2354" spans="6:15" x14ac:dyDescent="0.25">
      <c r="F2354" s="33">
        <v>24.26</v>
      </c>
      <c r="G2354" s="33">
        <v>18</v>
      </c>
      <c r="H2354" s="33">
        <v>17.489999999999998</v>
      </c>
      <c r="L2354" s="33">
        <v>17.489999999999998</v>
      </c>
      <c r="M2354" s="33">
        <v>24.26</v>
      </c>
      <c r="N2354" s="33">
        <v>18</v>
      </c>
      <c r="O2354" s="33">
        <v>0</v>
      </c>
    </row>
    <row r="2355" spans="6:15" x14ac:dyDescent="0.25">
      <c r="F2355" s="33">
        <v>26.03</v>
      </c>
      <c r="G2355" s="33">
        <v>217</v>
      </c>
      <c r="H2355" s="33">
        <v>9.57</v>
      </c>
      <c r="L2355" s="33">
        <v>9.57</v>
      </c>
      <c r="M2355" s="33">
        <v>26.03</v>
      </c>
      <c r="N2355" s="33">
        <v>217</v>
      </c>
      <c r="O2355" s="33">
        <v>0</v>
      </c>
    </row>
    <row r="2356" spans="6:15" x14ac:dyDescent="0.25">
      <c r="F2356" s="33">
        <v>119.38</v>
      </c>
      <c r="G2356" s="33">
        <v>208</v>
      </c>
      <c r="H2356" s="33">
        <v>17.04</v>
      </c>
      <c r="L2356" s="33">
        <v>17.04</v>
      </c>
      <c r="M2356" s="33">
        <v>119.38</v>
      </c>
      <c r="N2356" s="33">
        <v>208</v>
      </c>
      <c r="O2356" s="33">
        <v>0</v>
      </c>
    </row>
    <row r="2357" spans="6:15" x14ac:dyDescent="0.25">
      <c r="F2357" s="33">
        <v>35.299999999999997</v>
      </c>
      <c r="G2357" s="33">
        <v>398</v>
      </c>
      <c r="H2357" s="33">
        <v>28.18</v>
      </c>
      <c r="L2357" s="33">
        <v>28.18</v>
      </c>
      <c r="M2357" s="33">
        <v>35.299999999999997</v>
      </c>
      <c r="N2357" s="33">
        <v>398</v>
      </c>
      <c r="O2357" s="33">
        <v>0</v>
      </c>
    </row>
    <row r="2358" spans="6:15" x14ac:dyDescent="0.25">
      <c r="F2358" s="33">
        <v>41.28</v>
      </c>
      <c r="G2358" s="33">
        <v>78</v>
      </c>
      <c r="H2358" s="33">
        <v>35.729999999999997</v>
      </c>
      <c r="L2358" s="33">
        <v>35.729999999999997</v>
      </c>
      <c r="M2358" s="33">
        <v>41.28</v>
      </c>
      <c r="N2358" s="33">
        <v>78</v>
      </c>
      <c r="O2358" s="33">
        <v>0</v>
      </c>
    </row>
    <row r="2359" spans="6:15" x14ac:dyDescent="0.25">
      <c r="F2359" s="33">
        <v>113.07</v>
      </c>
      <c r="G2359" s="33">
        <v>505</v>
      </c>
      <c r="H2359" s="33">
        <v>34.86</v>
      </c>
      <c r="L2359" s="33">
        <v>34.86</v>
      </c>
      <c r="M2359" s="33">
        <v>113.07</v>
      </c>
      <c r="N2359" s="33">
        <v>505</v>
      </c>
      <c r="O2359" s="33">
        <v>0</v>
      </c>
    </row>
    <row r="2360" spans="6:15" x14ac:dyDescent="0.25">
      <c r="F2360" s="33">
        <v>120.68</v>
      </c>
      <c r="G2360" s="33">
        <v>46</v>
      </c>
      <c r="H2360" s="33">
        <v>46.75</v>
      </c>
      <c r="L2360" s="33">
        <v>46.75</v>
      </c>
      <c r="M2360" s="33">
        <v>120.68</v>
      </c>
      <c r="N2360" s="33">
        <v>46</v>
      </c>
      <c r="O2360" s="33">
        <v>0</v>
      </c>
    </row>
    <row r="2361" spans="6:15" x14ac:dyDescent="0.25">
      <c r="F2361" s="33">
        <v>58.23</v>
      </c>
      <c r="G2361" s="33">
        <v>253</v>
      </c>
      <c r="H2361" s="33">
        <v>42.68</v>
      </c>
      <c r="L2361" s="33">
        <v>42.68</v>
      </c>
      <c r="M2361" s="33">
        <v>58.23</v>
      </c>
      <c r="N2361" s="33">
        <v>253</v>
      </c>
      <c r="O2361" s="33">
        <v>0</v>
      </c>
    </row>
    <row r="2362" spans="6:15" x14ac:dyDescent="0.25">
      <c r="F2362" s="33">
        <v>92.39</v>
      </c>
      <c r="G2362" s="33">
        <v>293</v>
      </c>
      <c r="H2362" s="33">
        <v>49</v>
      </c>
      <c r="L2362" s="33">
        <v>49</v>
      </c>
      <c r="M2362" s="33">
        <v>92.39</v>
      </c>
      <c r="N2362" s="33">
        <v>293</v>
      </c>
      <c r="O2362" s="33">
        <v>0</v>
      </c>
    </row>
    <row r="2363" spans="6:15" x14ac:dyDescent="0.25">
      <c r="F2363" s="33">
        <v>12.42</v>
      </c>
      <c r="G2363" s="33">
        <v>2857</v>
      </c>
      <c r="H2363" s="33">
        <v>35.74</v>
      </c>
      <c r="L2363" s="33">
        <v>35.74</v>
      </c>
      <c r="M2363" s="33">
        <v>12.42</v>
      </c>
      <c r="N2363" s="33">
        <v>2857</v>
      </c>
      <c r="O2363" s="33">
        <v>0</v>
      </c>
    </row>
    <row r="2364" spans="6:15" x14ac:dyDescent="0.25">
      <c r="F2364" s="33">
        <v>36.74</v>
      </c>
      <c r="G2364" s="33">
        <v>91</v>
      </c>
      <c r="H2364" s="33">
        <v>26.7</v>
      </c>
      <c r="L2364" s="33">
        <v>26.7</v>
      </c>
      <c r="M2364" s="33">
        <v>36.74</v>
      </c>
      <c r="N2364" s="33">
        <v>91</v>
      </c>
      <c r="O2364" s="33">
        <v>0</v>
      </c>
    </row>
    <row r="2365" spans="6:15" x14ac:dyDescent="0.25">
      <c r="F2365" s="33">
        <v>25.23</v>
      </c>
      <c r="G2365" s="33">
        <v>19</v>
      </c>
      <c r="H2365" s="33">
        <v>17.82</v>
      </c>
      <c r="L2365" s="33">
        <v>17.82</v>
      </c>
      <c r="M2365" s="33">
        <v>25.23</v>
      </c>
      <c r="N2365" s="33">
        <v>19</v>
      </c>
      <c r="O2365" s="33">
        <v>0</v>
      </c>
    </row>
    <row r="2366" spans="6:15" x14ac:dyDescent="0.25">
      <c r="F2366" s="33">
        <v>38.82</v>
      </c>
      <c r="G2366" s="33">
        <v>234</v>
      </c>
      <c r="H2366" s="33">
        <v>18.73</v>
      </c>
      <c r="L2366" s="33">
        <v>18.73</v>
      </c>
      <c r="M2366" s="33">
        <v>38.82</v>
      </c>
      <c r="N2366" s="33">
        <v>234</v>
      </c>
      <c r="O2366" s="33">
        <v>0</v>
      </c>
    </row>
    <row r="2367" spans="6:15" x14ac:dyDescent="0.25">
      <c r="F2367" s="33">
        <v>21.09</v>
      </c>
      <c r="G2367" s="33">
        <v>612</v>
      </c>
      <c r="H2367" s="33">
        <v>36.28</v>
      </c>
      <c r="L2367" s="33">
        <v>36.28</v>
      </c>
      <c r="M2367" s="33">
        <v>21.09</v>
      </c>
      <c r="N2367" s="33">
        <v>612</v>
      </c>
      <c r="O2367" s="33">
        <v>0</v>
      </c>
    </row>
    <row r="2368" spans="6:15" x14ac:dyDescent="0.25">
      <c r="F2368" s="33">
        <v>58.02</v>
      </c>
      <c r="G2368" s="33">
        <v>448</v>
      </c>
      <c r="H2368" s="33">
        <v>54.12</v>
      </c>
      <c r="L2368" s="33">
        <v>54.12</v>
      </c>
      <c r="M2368" s="33">
        <v>58.02</v>
      </c>
      <c r="N2368" s="33">
        <v>448</v>
      </c>
      <c r="O2368" s="33">
        <v>0</v>
      </c>
    </row>
    <row r="2369" spans="6:15" x14ac:dyDescent="0.25">
      <c r="F2369" s="33">
        <v>184.31</v>
      </c>
      <c r="G2369" s="33">
        <v>839</v>
      </c>
      <c r="H2369" s="33">
        <v>46.82</v>
      </c>
      <c r="L2369" s="33">
        <v>46.82</v>
      </c>
      <c r="M2369" s="33">
        <v>184.31</v>
      </c>
      <c r="N2369" s="33">
        <v>839</v>
      </c>
      <c r="O2369" s="33">
        <v>0</v>
      </c>
    </row>
    <row r="2370" spans="6:15" x14ac:dyDescent="0.25">
      <c r="F2370" s="33">
        <v>41.22</v>
      </c>
      <c r="G2370" s="33">
        <v>902</v>
      </c>
      <c r="H2370" s="33">
        <v>42.04</v>
      </c>
      <c r="L2370" s="33">
        <v>42.04</v>
      </c>
      <c r="M2370" s="33">
        <v>41.22</v>
      </c>
      <c r="N2370" s="33">
        <v>902</v>
      </c>
      <c r="O2370" s="33">
        <v>0</v>
      </c>
    </row>
    <row r="2371" spans="6:15" x14ac:dyDescent="0.25">
      <c r="F2371" s="33">
        <v>51.75</v>
      </c>
      <c r="G2371" s="33">
        <v>3346</v>
      </c>
      <c r="H2371" s="33">
        <v>24.02</v>
      </c>
      <c r="L2371" s="33">
        <v>24.02</v>
      </c>
      <c r="M2371" s="33">
        <v>51.75</v>
      </c>
      <c r="N2371" s="33">
        <v>3346</v>
      </c>
      <c r="O2371" s="33">
        <v>0</v>
      </c>
    </row>
    <row r="2372" spans="6:15" x14ac:dyDescent="0.25">
      <c r="F2372" s="33">
        <v>38.049999999999997</v>
      </c>
      <c r="G2372" s="33">
        <v>176</v>
      </c>
      <c r="H2372" s="33">
        <v>36.369999999999997</v>
      </c>
      <c r="L2372" s="33">
        <v>36.369999999999997</v>
      </c>
      <c r="M2372" s="33">
        <v>38.049999999999997</v>
      </c>
      <c r="N2372" s="33">
        <v>176</v>
      </c>
      <c r="O2372" s="33">
        <v>0</v>
      </c>
    </row>
    <row r="2373" spans="6:15" x14ac:dyDescent="0.25">
      <c r="F2373" s="33">
        <v>74.84</v>
      </c>
      <c r="G2373" s="33">
        <v>133</v>
      </c>
      <c r="H2373" s="33">
        <v>32.78</v>
      </c>
      <c r="L2373" s="33">
        <v>32.78</v>
      </c>
      <c r="M2373" s="33">
        <v>74.84</v>
      </c>
      <c r="N2373" s="33">
        <v>133</v>
      </c>
      <c r="O2373" s="33">
        <v>0</v>
      </c>
    </row>
    <row r="2374" spans="6:15" x14ac:dyDescent="0.25">
      <c r="F2374" s="33">
        <v>93.45</v>
      </c>
      <c r="G2374" s="33">
        <v>561</v>
      </c>
      <c r="H2374" s="33">
        <v>48.76</v>
      </c>
      <c r="L2374" s="33">
        <v>48.76</v>
      </c>
      <c r="M2374" s="33">
        <v>93.45</v>
      </c>
      <c r="N2374" s="33">
        <v>561</v>
      </c>
      <c r="O2374" s="33">
        <v>0</v>
      </c>
    </row>
    <row r="2375" spans="6:15" x14ac:dyDescent="0.25">
      <c r="F2375" s="33">
        <v>100.28</v>
      </c>
      <c r="G2375" s="33">
        <v>128</v>
      </c>
      <c r="H2375" s="33">
        <v>16.190000000000001</v>
      </c>
      <c r="L2375" s="33">
        <v>16.190000000000001</v>
      </c>
      <c r="M2375" s="33">
        <v>100.28</v>
      </c>
      <c r="N2375" s="33">
        <v>128</v>
      </c>
      <c r="O2375" s="33">
        <v>0</v>
      </c>
    </row>
    <row r="2376" spans="6:15" x14ac:dyDescent="0.25">
      <c r="F2376" s="33">
        <v>18.989999999999998</v>
      </c>
      <c r="G2376" s="33">
        <v>400</v>
      </c>
      <c r="H2376" s="33">
        <v>13.51</v>
      </c>
      <c r="L2376" s="33">
        <v>13.51</v>
      </c>
      <c r="M2376" s="33">
        <v>18.989999999999998</v>
      </c>
      <c r="N2376" s="33">
        <v>400</v>
      </c>
      <c r="O2376" s="33">
        <v>0</v>
      </c>
    </row>
    <row r="2377" spans="6:15" x14ac:dyDescent="0.25">
      <c r="F2377" s="33">
        <v>38.96</v>
      </c>
      <c r="G2377" s="33">
        <v>90</v>
      </c>
      <c r="H2377" s="33">
        <v>39.03</v>
      </c>
      <c r="L2377" s="33">
        <v>39.03</v>
      </c>
      <c r="M2377" s="33">
        <v>38.96</v>
      </c>
      <c r="N2377" s="33">
        <v>90</v>
      </c>
      <c r="O2377" s="33">
        <v>0</v>
      </c>
    </row>
    <row r="2378" spans="6:15" x14ac:dyDescent="0.25">
      <c r="F2378" s="33">
        <v>23.01</v>
      </c>
      <c r="G2378" s="33">
        <v>2520</v>
      </c>
      <c r="H2378" s="33">
        <v>28.99</v>
      </c>
      <c r="L2378" s="33">
        <v>28.99</v>
      </c>
      <c r="M2378" s="33">
        <v>23.01</v>
      </c>
      <c r="N2378" s="33">
        <v>2520</v>
      </c>
      <c r="O2378" s="33">
        <v>0</v>
      </c>
    </row>
    <row r="2379" spans="6:15" x14ac:dyDescent="0.25">
      <c r="F2379" s="33">
        <v>50.85</v>
      </c>
      <c r="G2379" s="33">
        <v>96</v>
      </c>
      <c r="H2379" s="33">
        <v>14.23</v>
      </c>
      <c r="L2379" s="33">
        <v>14.23</v>
      </c>
      <c r="M2379" s="33">
        <v>50.85</v>
      </c>
      <c r="N2379" s="33">
        <v>96</v>
      </c>
      <c r="O2379" s="33">
        <v>0</v>
      </c>
    </row>
    <row r="2380" spans="6:15" x14ac:dyDescent="0.25">
      <c r="F2380" s="33">
        <v>103.13</v>
      </c>
      <c r="G2380" s="33">
        <v>1879</v>
      </c>
      <c r="H2380" s="33">
        <v>21.1</v>
      </c>
      <c r="L2380" s="33">
        <v>21.1</v>
      </c>
      <c r="M2380" s="33">
        <v>103.13</v>
      </c>
      <c r="N2380" s="33">
        <v>1879</v>
      </c>
      <c r="O2380" s="33">
        <v>0</v>
      </c>
    </row>
    <row r="2381" spans="6:15" x14ac:dyDescent="0.25">
      <c r="F2381" s="33">
        <v>19.79</v>
      </c>
      <c r="G2381" s="33">
        <v>119</v>
      </c>
      <c r="H2381" s="33">
        <v>26.37</v>
      </c>
      <c r="L2381" s="33">
        <v>26.37</v>
      </c>
      <c r="M2381" s="33">
        <v>19.79</v>
      </c>
      <c r="N2381" s="33">
        <v>119</v>
      </c>
      <c r="O2381" s="33">
        <v>0</v>
      </c>
    </row>
    <row r="2382" spans="6:15" x14ac:dyDescent="0.25">
      <c r="F2382" s="33">
        <v>55.09</v>
      </c>
      <c r="G2382" s="33">
        <v>99</v>
      </c>
      <c r="H2382" s="33">
        <v>44.97</v>
      </c>
      <c r="L2382" s="33">
        <v>44.97</v>
      </c>
      <c r="M2382" s="33">
        <v>55.09</v>
      </c>
      <c r="N2382" s="33">
        <v>99</v>
      </c>
      <c r="O2382" s="33">
        <v>0</v>
      </c>
    </row>
    <row r="2383" spans="6:15" x14ac:dyDescent="0.25">
      <c r="F2383" s="33">
        <v>22.14</v>
      </c>
      <c r="G2383" s="33">
        <v>149</v>
      </c>
      <c r="H2383" s="33">
        <v>18.489999999999998</v>
      </c>
      <c r="L2383" s="33">
        <v>18.489999999999998</v>
      </c>
      <c r="M2383" s="33">
        <v>22.14</v>
      </c>
      <c r="N2383" s="33">
        <v>149</v>
      </c>
      <c r="O2383" s="33">
        <v>0</v>
      </c>
    </row>
    <row r="2384" spans="6:15" x14ac:dyDescent="0.25">
      <c r="F2384" s="33">
        <v>39.17</v>
      </c>
      <c r="G2384" s="33">
        <v>102</v>
      </c>
      <c r="H2384" s="33">
        <v>47.16</v>
      </c>
      <c r="L2384" s="33">
        <v>47.16</v>
      </c>
      <c r="M2384" s="33">
        <v>39.17</v>
      </c>
      <c r="N2384" s="33">
        <v>102</v>
      </c>
      <c r="O2384" s="33">
        <v>0</v>
      </c>
    </row>
    <row r="2385" spans="6:15" x14ac:dyDescent="0.25">
      <c r="F2385" s="33">
        <v>31.51</v>
      </c>
      <c r="G2385" s="33">
        <v>600</v>
      </c>
      <c r="H2385" s="33">
        <v>52.22</v>
      </c>
      <c r="L2385" s="33">
        <v>52.22</v>
      </c>
      <c r="M2385" s="33">
        <v>31.51</v>
      </c>
      <c r="N2385" s="33">
        <v>600</v>
      </c>
      <c r="O2385" s="33">
        <v>0</v>
      </c>
    </row>
    <row r="2386" spans="6:15" x14ac:dyDescent="0.25">
      <c r="F2386" s="33">
        <v>7.63</v>
      </c>
      <c r="G2386" s="33">
        <v>4354</v>
      </c>
      <c r="H2386" s="33">
        <v>24.97</v>
      </c>
      <c r="L2386" s="33">
        <v>24.97</v>
      </c>
      <c r="M2386" s="33">
        <v>7.63</v>
      </c>
      <c r="N2386" s="33">
        <v>4354</v>
      </c>
      <c r="O2386" s="33">
        <v>0</v>
      </c>
    </row>
    <row r="2387" spans="6:15" x14ac:dyDescent="0.25">
      <c r="F2387" s="33">
        <v>21.45</v>
      </c>
      <c r="G2387" s="33">
        <v>153</v>
      </c>
      <c r="H2387" s="33">
        <v>46.97</v>
      </c>
      <c r="L2387" s="33">
        <v>46.97</v>
      </c>
      <c r="M2387" s="33">
        <v>21.45</v>
      </c>
      <c r="N2387" s="33">
        <v>153</v>
      </c>
      <c r="O2387" s="33">
        <v>0</v>
      </c>
    </row>
    <row r="2388" spans="6:15" x14ac:dyDescent="0.25">
      <c r="F2388" s="33">
        <v>54.92</v>
      </c>
      <c r="G2388" s="33">
        <v>805</v>
      </c>
      <c r="H2388" s="33">
        <v>35.42</v>
      </c>
      <c r="L2388" s="33">
        <v>35.42</v>
      </c>
      <c r="M2388" s="33">
        <v>54.92</v>
      </c>
      <c r="N2388" s="33">
        <v>805</v>
      </c>
      <c r="O2388" s="33">
        <v>0</v>
      </c>
    </row>
    <row r="2389" spans="6:15" x14ac:dyDescent="0.25">
      <c r="F2389" s="33">
        <v>107.36</v>
      </c>
      <c r="G2389" s="33">
        <v>468</v>
      </c>
      <c r="H2389" s="33">
        <v>26.4</v>
      </c>
      <c r="L2389" s="33">
        <v>26.4</v>
      </c>
      <c r="M2389" s="33">
        <v>107.36</v>
      </c>
      <c r="N2389" s="33">
        <v>468</v>
      </c>
      <c r="O2389" s="33">
        <v>0</v>
      </c>
    </row>
    <row r="2390" spans="6:15" x14ac:dyDescent="0.25">
      <c r="F2390" s="33">
        <v>26.09</v>
      </c>
      <c r="G2390" s="33">
        <v>320</v>
      </c>
      <c r="H2390" s="33">
        <v>35.56</v>
      </c>
      <c r="L2390" s="33">
        <v>35.56</v>
      </c>
      <c r="M2390" s="33">
        <v>26.09</v>
      </c>
      <c r="N2390" s="33">
        <v>320</v>
      </c>
      <c r="O2390" s="33">
        <v>0</v>
      </c>
    </row>
    <row r="2391" spans="6:15" x14ac:dyDescent="0.25">
      <c r="F2391" s="33">
        <v>23.37</v>
      </c>
      <c r="G2391" s="33">
        <v>841</v>
      </c>
      <c r="H2391" s="33">
        <v>69.31</v>
      </c>
      <c r="L2391" s="33">
        <v>69.31</v>
      </c>
      <c r="M2391" s="33">
        <v>23.37</v>
      </c>
      <c r="N2391" s="33">
        <v>841</v>
      </c>
      <c r="O2391" s="33">
        <v>0</v>
      </c>
    </row>
    <row r="2392" spans="6:15" x14ac:dyDescent="0.25">
      <c r="F2392" s="33">
        <v>19.579999999999998</v>
      </c>
      <c r="G2392" s="33">
        <v>129</v>
      </c>
      <c r="H2392" s="33">
        <v>30.03</v>
      </c>
      <c r="L2392" s="33">
        <v>30.03</v>
      </c>
      <c r="M2392" s="33">
        <v>19.579999999999998</v>
      </c>
      <c r="N2392" s="33">
        <v>129</v>
      </c>
      <c r="O2392" s="33">
        <v>0</v>
      </c>
    </row>
    <row r="2393" spans="6:15" x14ac:dyDescent="0.25">
      <c r="F2393" s="33">
        <v>51.5</v>
      </c>
      <c r="G2393" s="33">
        <v>169</v>
      </c>
      <c r="H2393" s="33">
        <v>25.02</v>
      </c>
      <c r="L2393" s="33">
        <v>25.02</v>
      </c>
      <c r="M2393" s="33">
        <v>51.5</v>
      </c>
      <c r="N2393" s="33">
        <v>169</v>
      </c>
      <c r="O2393" s="33">
        <v>0</v>
      </c>
    </row>
    <row r="2394" spans="6:15" x14ac:dyDescent="0.25">
      <c r="F2394" s="33">
        <v>69.91</v>
      </c>
      <c r="G2394" s="33">
        <v>55</v>
      </c>
      <c r="H2394" s="33">
        <v>35.9</v>
      </c>
      <c r="L2394" s="33">
        <v>35.9</v>
      </c>
      <c r="M2394" s="33">
        <v>69.91</v>
      </c>
      <c r="N2394" s="33">
        <v>55</v>
      </c>
      <c r="O2394" s="33">
        <v>0</v>
      </c>
    </row>
    <row r="2395" spans="6:15" x14ac:dyDescent="0.25">
      <c r="F2395" s="33">
        <v>80.78</v>
      </c>
      <c r="G2395" s="33">
        <v>307</v>
      </c>
      <c r="H2395" s="33">
        <v>45.05</v>
      </c>
      <c r="L2395" s="33">
        <v>45.05</v>
      </c>
      <c r="M2395" s="33">
        <v>80.78</v>
      </c>
      <c r="N2395" s="33">
        <v>307</v>
      </c>
      <c r="O2395" s="33">
        <v>0</v>
      </c>
    </row>
    <row r="2396" spans="6:15" x14ac:dyDescent="0.25">
      <c r="F2396" s="33">
        <v>74.09</v>
      </c>
      <c r="G2396" s="33">
        <v>190</v>
      </c>
      <c r="H2396" s="33">
        <v>54.68</v>
      </c>
      <c r="L2396" s="33">
        <v>54.68</v>
      </c>
      <c r="M2396" s="33">
        <v>74.09</v>
      </c>
      <c r="N2396" s="33">
        <v>190</v>
      </c>
      <c r="O2396" s="33">
        <v>0</v>
      </c>
    </row>
    <row r="2397" spans="6:15" x14ac:dyDescent="0.25">
      <c r="F2397" s="33">
        <v>21.53</v>
      </c>
      <c r="G2397" s="33">
        <v>644</v>
      </c>
      <c r="H2397" s="33">
        <v>16.63</v>
      </c>
      <c r="L2397" s="33">
        <v>16.63</v>
      </c>
      <c r="M2397" s="33">
        <v>21.53</v>
      </c>
      <c r="N2397" s="33">
        <v>644</v>
      </c>
      <c r="O2397" s="33">
        <v>0</v>
      </c>
    </row>
    <row r="2398" spans="6:15" x14ac:dyDescent="0.25">
      <c r="F2398" s="33">
        <v>65.8</v>
      </c>
      <c r="G2398" s="33">
        <v>145</v>
      </c>
      <c r="H2398" s="33">
        <v>38.869999999999997</v>
      </c>
      <c r="L2398" s="33">
        <v>38.869999999999997</v>
      </c>
      <c r="M2398" s="33">
        <v>65.8</v>
      </c>
      <c r="N2398" s="33">
        <v>145</v>
      </c>
      <c r="O2398" s="33">
        <v>0</v>
      </c>
    </row>
    <row r="2399" spans="6:15" x14ac:dyDescent="0.25">
      <c r="F2399" s="33">
        <v>63.76</v>
      </c>
      <c r="G2399" s="33">
        <v>429</v>
      </c>
      <c r="H2399" s="33">
        <v>34.450000000000003</v>
      </c>
      <c r="L2399" s="33">
        <v>34.450000000000003</v>
      </c>
      <c r="M2399" s="33">
        <v>63.76</v>
      </c>
      <c r="N2399" s="33">
        <v>429</v>
      </c>
      <c r="O2399" s="33">
        <v>0</v>
      </c>
    </row>
    <row r="2400" spans="6:15" x14ac:dyDescent="0.25">
      <c r="F2400" s="33">
        <v>15.55</v>
      </c>
      <c r="G2400" s="33">
        <v>300</v>
      </c>
      <c r="H2400" s="33">
        <v>32.630000000000003</v>
      </c>
      <c r="L2400" s="33">
        <v>32.630000000000003</v>
      </c>
      <c r="M2400" s="33">
        <v>15.55</v>
      </c>
      <c r="N2400" s="33">
        <v>300</v>
      </c>
      <c r="O2400" s="33">
        <v>0</v>
      </c>
    </row>
    <row r="2401" spans="6:15" x14ac:dyDescent="0.25">
      <c r="F2401" s="33">
        <v>50.83</v>
      </c>
      <c r="G2401" s="33">
        <v>71</v>
      </c>
      <c r="H2401" s="33">
        <v>49.22</v>
      </c>
      <c r="L2401" s="33">
        <v>49.22</v>
      </c>
      <c r="M2401" s="33">
        <v>50.83</v>
      </c>
      <c r="N2401" s="33">
        <v>71</v>
      </c>
      <c r="O2401" s="33">
        <v>0</v>
      </c>
    </row>
    <row r="2402" spans="6:15" x14ac:dyDescent="0.25">
      <c r="F2402" s="33">
        <v>218.77</v>
      </c>
      <c r="G2402" s="33">
        <v>360</v>
      </c>
      <c r="H2402" s="33">
        <v>34.729999999999997</v>
      </c>
      <c r="L2402" s="33">
        <v>34.729999999999997</v>
      </c>
      <c r="M2402" s="33">
        <v>218.77</v>
      </c>
      <c r="N2402" s="33">
        <v>360</v>
      </c>
      <c r="O2402" s="33">
        <v>0</v>
      </c>
    </row>
    <row r="2403" spans="6:15" x14ac:dyDescent="0.25">
      <c r="F2403" s="33">
        <v>101.31</v>
      </c>
      <c r="G2403" s="33">
        <v>495</v>
      </c>
      <c r="H2403" s="33">
        <v>41.28</v>
      </c>
      <c r="L2403" s="33">
        <v>41.28</v>
      </c>
      <c r="M2403" s="33">
        <v>101.31</v>
      </c>
      <c r="N2403" s="33">
        <v>495</v>
      </c>
      <c r="O2403" s="33">
        <v>0</v>
      </c>
    </row>
    <row r="2404" spans="6:15" x14ac:dyDescent="0.25">
      <c r="F2404" s="33">
        <v>301.33</v>
      </c>
      <c r="G2404" s="33">
        <v>238</v>
      </c>
      <c r="H2404" s="33">
        <v>48.13</v>
      </c>
      <c r="L2404" s="33">
        <v>48.13</v>
      </c>
      <c r="M2404" s="33">
        <v>301.33</v>
      </c>
      <c r="N2404" s="33">
        <v>238</v>
      </c>
      <c r="O2404" s="33">
        <v>0</v>
      </c>
    </row>
    <row r="2405" spans="6:15" x14ac:dyDescent="0.25">
      <c r="F2405" s="33">
        <v>94.3</v>
      </c>
      <c r="G2405" s="33">
        <v>888</v>
      </c>
      <c r="H2405" s="33">
        <v>56.71</v>
      </c>
      <c r="L2405" s="33">
        <v>56.71</v>
      </c>
      <c r="M2405" s="33">
        <v>94.3</v>
      </c>
      <c r="N2405" s="33">
        <v>888</v>
      </c>
      <c r="O2405" s="33">
        <v>0</v>
      </c>
    </row>
    <row r="2406" spans="6:15" x14ac:dyDescent="0.25">
      <c r="F2406" s="33">
        <v>98.55</v>
      </c>
      <c r="G2406" s="33">
        <v>1915</v>
      </c>
      <c r="H2406" s="33">
        <v>23.01</v>
      </c>
      <c r="L2406" s="33">
        <v>23.01</v>
      </c>
      <c r="M2406" s="33">
        <v>98.55</v>
      </c>
      <c r="N2406" s="33">
        <v>1915</v>
      </c>
      <c r="O2406" s="33">
        <v>0</v>
      </c>
    </row>
    <row r="2407" spans="6:15" x14ac:dyDescent="0.25">
      <c r="F2407" s="33">
        <v>26.46</v>
      </c>
      <c r="G2407" s="33">
        <v>3176</v>
      </c>
      <c r="H2407" s="33">
        <v>21.67</v>
      </c>
      <c r="L2407" s="33">
        <v>21.67</v>
      </c>
      <c r="M2407" s="33">
        <v>26.46</v>
      </c>
      <c r="N2407" s="33">
        <v>3176</v>
      </c>
      <c r="O2407" s="33">
        <v>0</v>
      </c>
    </row>
    <row r="2408" spans="6:15" x14ac:dyDescent="0.25">
      <c r="F2408" s="33">
        <v>19.77</v>
      </c>
      <c r="G2408" s="33">
        <v>490</v>
      </c>
      <c r="H2408" s="33">
        <v>36.21</v>
      </c>
      <c r="L2408" s="33">
        <v>36.21</v>
      </c>
      <c r="M2408" s="33">
        <v>19.77</v>
      </c>
      <c r="N2408" s="33">
        <v>490</v>
      </c>
      <c r="O2408" s="33">
        <v>0</v>
      </c>
    </row>
    <row r="2409" spans="6:15" x14ac:dyDescent="0.25">
      <c r="F2409" s="33">
        <v>14.78</v>
      </c>
      <c r="G2409" s="33">
        <v>341</v>
      </c>
      <c r="H2409" s="33">
        <v>4.88</v>
      </c>
      <c r="L2409" s="33">
        <v>4.88</v>
      </c>
      <c r="M2409" s="33">
        <v>14.78</v>
      </c>
      <c r="N2409" s="33">
        <v>341</v>
      </c>
      <c r="O2409" s="33">
        <v>0</v>
      </c>
    </row>
    <row r="2410" spans="6:15" x14ac:dyDescent="0.25">
      <c r="F2410" s="33">
        <v>58.13</v>
      </c>
      <c r="G2410" s="33">
        <v>137</v>
      </c>
      <c r="H2410" s="33">
        <v>57.01</v>
      </c>
      <c r="L2410" s="33">
        <v>57.01</v>
      </c>
      <c r="M2410" s="33">
        <v>58.13</v>
      </c>
      <c r="N2410" s="33">
        <v>137</v>
      </c>
      <c r="O2410" s="33">
        <v>0</v>
      </c>
    </row>
    <row r="2411" spans="6:15" x14ac:dyDescent="0.25">
      <c r="F2411" s="33">
        <v>38.76</v>
      </c>
      <c r="G2411" s="33">
        <v>262</v>
      </c>
      <c r="H2411" s="33">
        <v>55.54</v>
      </c>
      <c r="L2411" s="33">
        <v>55.54</v>
      </c>
      <c r="M2411" s="33">
        <v>38.76</v>
      </c>
      <c r="N2411" s="33">
        <v>262</v>
      </c>
      <c r="O2411" s="33">
        <v>0</v>
      </c>
    </row>
    <row r="2412" spans="6:15" x14ac:dyDescent="0.25">
      <c r="F2412" s="33">
        <v>41.47</v>
      </c>
      <c r="G2412" s="33">
        <v>171</v>
      </c>
      <c r="H2412" s="33">
        <v>17.3</v>
      </c>
      <c r="L2412" s="33">
        <v>17.3</v>
      </c>
      <c r="M2412" s="33">
        <v>41.47</v>
      </c>
      <c r="N2412" s="33">
        <v>171</v>
      </c>
      <c r="O2412" s="33">
        <v>0</v>
      </c>
    </row>
    <row r="2413" spans="6:15" x14ac:dyDescent="0.25">
      <c r="F2413" s="33">
        <v>25.08</v>
      </c>
      <c r="G2413" s="33">
        <v>283</v>
      </c>
      <c r="H2413" s="33">
        <v>22.04</v>
      </c>
      <c r="L2413" s="33">
        <v>22.04</v>
      </c>
      <c r="M2413" s="33">
        <v>25.08</v>
      </c>
      <c r="N2413" s="33">
        <v>283</v>
      </c>
      <c r="O2413" s="33">
        <v>0</v>
      </c>
    </row>
    <row r="2414" spans="6:15" x14ac:dyDescent="0.25">
      <c r="F2414" s="33">
        <v>37.630000000000003</v>
      </c>
      <c r="G2414" s="33">
        <v>124</v>
      </c>
      <c r="H2414" s="33">
        <v>31.33</v>
      </c>
      <c r="L2414" s="33">
        <v>31.33</v>
      </c>
      <c r="M2414" s="33">
        <v>37.630000000000003</v>
      </c>
      <c r="N2414" s="33">
        <v>124</v>
      </c>
      <c r="O2414" s="33">
        <v>0</v>
      </c>
    </row>
    <row r="2415" spans="6:15" x14ac:dyDescent="0.25">
      <c r="F2415" s="33">
        <v>66.709999999999994</v>
      </c>
      <c r="G2415" s="33">
        <v>904</v>
      </c>
      <c r="H2415" s="33">
        <v>7.58</v>
      </c>
      <c r="L2415" s="33">
        <v>7.58</v>
      </c>
      <c r="M2415" s="33">
        <v>66.709999999999994</v>
      </c>
      <c r="N2415" s="33">
        <v>904</v>
      </c>
      <c r="O2415" s="33">
        <v>0</v>
      </c>
    </row>
    <row r="2416" spans="6:15" x14ac:dyDescent="0.25">
      <c r="F2416" s="33">
        <v>22.4</v>
      </c>
      <c r="G2416" s="33">
        <v>145</v>
      </c>
      <c r="H2416" s="33">
        <v>37.880000000000003</v>
      </c>
      <c r="L2416" s="33">
        <v>37.880000000000003</v>
      </c>
      <c r="M2416" s="33">
        <v>22.4</v>
      </c>
      <c r="N2416" s="33">
        <v>145</v>
      </c>
      <c r="O2416" s="33">
        <v>0</v>
      </c>
    </row>
    <row r="2417" spans="6:15" x14ac:dyDescent="0.25">
      <c r="F2417" s="33">
        <v>78.34</v>
      </c>
      <c r="G2417" s="33">
        <v>1059</v>
      </c>
      <c r="H2417" s="33">
        <v>53.65</v>
      </c>
      <c r="L2417" s="33">
        <v>53.65</v>
      </c>
      <c r="M2417" s="33">
        <v>78.34</v>
      </c>
      <c r="N2417" s="33">
        <v>1059</v>
      </c>
      <c r="O2417" s="33">
        <v>0</v>
      </c>
    </row>
    <row r="2418" spans="6:15" x14ac:dyDescent="0.25">
      <c r="F2418" s="33">
        <v>20.49</v>
      </c>
      <c r="G2418" s="33">
        <v>3473</v>
      </c>
      <c r="H2418" s="33">
        <v>49.22</v>
      </c>
      <c r="L2418" s="33">
        <v>49.22</v>
      </c>
      <c r="M2418" s="33">
        <v>20.49</v>
      </c>
      <c r="N2418" s="33">
        <v>3473</v>
      </c>
      <c r="O2418" s="33">
        <v>0</v>
      </c>
    </row>
    <row r="2419" spans="6:15" x14ac:dyDescent="0.25">
      <c r="F2419" s="33">
        <v>36.11</v>
      </c>
      <c r="G2419" s="33">
        <v>241</v>
      </c>
      <c r="H2419" s="33">
        <v>29.26</v>
      </c>
      <c r="L2419" s="33">
        <v>29.26</v>
      </c>
      <c r="M2419" s="33">
        <v>36.11</v>
      </c>
      <c r="N2419" s="33">
        <v>241</v>
      </c>
      <c r="O2419" s="33">
        <v>0</v>
      </c>
    </row>
    <row r="2420" spans="6:15" x14ac:dyDescent="0.25">
      <c r="F2420" s="33">
        <v>68.72</v>
      </c>
      <c r="G2420" s="33">
        <v>14</v>
      </c>
      <c r="H2420" s="33">
        <v>25.61</v>
      </c>
      <c r="L2420" s="33">
        <v>25.61</v>
      </c>
      <c r="M2420" s="33">
        <v>68.72</v>
      </c>
      <c r="N2420" s="33">
        <v>14</v>
      </c>
      <c r="O2420" s="33">
        <v>0</v>
      </c>
    </row>
    <row r="2421" spans="6:15" x14ac:dyDescent="0.25">
      <c r="F2421" s="33">
        <v>35.31</v>
      </c>
      <c r="G2421" s="33">
        <v>1960</v>
      </c>
      <c r="H2421" s="33">
        <v>21.16</v>
      </c>
      <c r="L2421" s="33">
        <v>21.16</v>
      </c>
      <c r="M2421" s="33">
        <v>35.31</v>
      </c>
      <c r="N2421" s="33">
        <v>1960</v>
      </c>
      <c r="O2421" s="33">
        <v>0</v>
      </c>
    </row>
    <row r="2422" spans="6:15" x14ac:dyDescent="0.25">
      <c r="F2422" s="33">
        <v>17.43</v>
      </c>
      <c r="G2422" s="33">
        <v>152</v>
      </c>
      <c r="H2422" s="33">
        <v>27.66</v>
      </c>
      <c r="L2422" s="33">
        <v>27.66</v>
      </c>
      <c r="M2422" s="33">
        <v>17.43</v>
      </c>
      <c r="N2422" s="33">
        <v>152</v>
      </c>
      <c r="O2422" s="33">
        <v>0</v>
      </c>
    </row>
    <row r="2423" spans="6:15" x14ac:dyDescent="0.25">
      <c r="F2423" s="33">
        <v>54.91</v>
      </c>
      <c r="G2423" s="33">
        <v>242</v>
      </c>
      <c r="H2423" s="33">
        <v>51.29</v>
      </c>
      <c r="L2423" s="33">
        <v>51.29</v>
      </c>
      <c r="M2423" s="33">
        <v>54.91</v>
      </c>
      <c r="N2423" s="33">
        <v>242</v>
      </c>
      <c r="O2423" s="33">
        <v>0</v>
      </c>
    </row>
    <row r="2424" spans="6:15" x14ac:dyDescent="0.25">
      <c r="F2424" s="33">
        <v>65.83</v>
      </c>
      <c r="G2424" s="33">
        <v>974</v>
      </c>
      <c r="H2424" s="33">
        <v>37.1</v>
      </c>
      <c r="L2424" s="33">
        <v>37.1</v>
      </c>
      <c r="M2424" s="33">
        <v>65.83</v>
      </c>
      <c r="N2424" s="33">
        <v>974</v>
      </c>
      <c r="O2424" s="33">
        <v>0</v>
      </c>
    </row>
    <row r="2425" spans="6:15" x14ac:dyDescent="0.25">
      <c r="F2425" s="33">
        <v>53.63</v>
      </c>
      <c r="G2425" s="33">
        <v>115</v>
      </c>
      <c r="H2425" s="33">
        <v>27.92</v>
      </c>
      <c r="L2425" s="33">
        <v>27.92</v>
      </c>
      <c r="M2425" s="33">
        <v>53.63</v>
      </c>
      <c r="N2425" s="33">
        <v>115</v>
      </c>
      <c r="O2425" s="33">
        <v>0</v>
      </c>
    </row>
    <row r="2426" spans="6:15" x14ac:dyDescent="0.25">
      <c r="F2426" s="33">
        <v>60.77</v>
      </c>
      <c r="G2426" s="33">
        <v>53</v>
      </c>
      <c r="H2426" s="33">
        <v>67.47</v>
      </c>
      <c r="L2426" s="33">
        <v>67.47</v>
      </c>
      <c r="M2426" s="33">
        <v>60.77</v>
      </c>
      <c r="N2426" s="33">
        <v>53</v>
      </c>
      <c r="O2426" s="33">
        <v>0</v>
      </c>
    </row>
    <row r="2427" spans="6:15" x14ac:dyDescent="0.25">
      <c r="F2427" s="33">
        <v>46.18</v>
      </c>
      <c r="G2427" s="33">
        <v>86</v>
      </c>
      <c r="H2427" s="33">
        <v>54.99</v>
      </c>
      <c r="L2427" s="33">
        <v>54.99</v>
      </c>
      <c r="M2427" s="33">
        <v>46.18</v>
      </c>
      <c r="N2427" s="33">
        <v>86</v>
      </c>
      <c r="O2427" s="33">
        <v>0</v>
      </c>
    </row>
    <row r="2428" spans="6:15" x14ac:dyDescent="0.25">
      <c r="F2428" s="33">
        <v>76.52</v>
      </c>
      <c r="G2428" s="33">
        <v>779</v>
      </c>
      <c r="H2428" s="33">
        <v>49.07</v>
      </c>
      <c r="L2428" s="33">
        <v>49.07</v>
      </c>
      <c r="M2428" s="33">
        <v>76.52</v>
      </c>
      <c r="N2428" s="33">
        <v>779</v>
      </c>
      <c r="O2428" s="33">
        <v>0</v>
      </c>
    </row>
    <row r="2429" spans="6:15" x14ac:dyDescent="0.25">
      <c r="F2429" s="33">
        <v>152.11000000000001</v>
      </c>
      <c r="G2429" s="33">
        <v>506</v>
      </c>
      <c r="H2429" s="33">
        <v>24.26</v>
      </c>
      <c r="L2429" s="33">
        <v>24.26</v>
      </c>
      <c r="M2429" s="33">
        <v>152.11000000000001</v>
      </c>
      <c r="N2429" s="33">
        <v>506</v>
      </c>
      <c r="O2429" s="33">
        <v>0</v>
      </c>
    </row>
    <row r="2430" spans="6:15" x14ac:dyDescent="0.25">
      <c r="F2430" s="33">
        <v>64.14</v>
      </c>
      <c r="G2430" s="33">
        <v>1824</v>
      </c>
      <c r="H2430" s="33">
        <v>61.06</v>
      </c>
      <c r="L2430" s="33">
        <v>61.06</v>
      </c>
      <c r="M2430" s="33">
        <v>64.14</v>
      </c>
      <c r="N2430" s="33">
        <v>1824</v>
      </c>
      <c r="O2430" s="33">
        <v>0</v>
      </c>
    </row>
    <row r="2431" spans="6:15" x14ac:dyDescent="0.25">
      <c r="F2431" s="33">
        <v>81.28</v>
      </c>
      <c r="G2431" s="33">
        <v>1659</v>
      </c>
      <c r="H2431" s="33">
        <v>58.66</v>
      </c>
      <c r="L2431" s="33">
        <v>58.66</v>
      </c>
      <c r="M2431" s="33">
        <v>81.28</v>
      </c>
      <c r="N2431" s="33">
        <v>1659</v>
      </c>
      <c r="O2431" s="33">
        <v>0</v>
      </c>
    </row>
    <row r="2432" spans="6:15" x14ac:dyDescent="0.25">
      <c r="F2432" s="33">
        <v>17.059999999999999</v>
      </c>
      <c r="G2432" s="33">
        <v>838</v>
      </c>
      <c r="H2432" s="33">
        <v>23.44</v>
      </c>
      <c r="L2432" s="33">
        <v>23.44</v>
      </c>
      <c r="M2432" s="33">
        <v>17.059999999999999</v>
      </c>
      <c r="N2432" s="33">
        <v>838</v>
      </c>
      <c r="O2432" s="33">
        <v>0</v>
      </c>
    </row>
    <row r="2433" spans="6:15" x14ac:dyDescent="0.25">
      <c r="F2433" s="33">
        <v>59.8</v>
      </c>
      <c r="G2433" s="33">
        <v>115</v>
      </c>
      <c r="H2433" s="33">
        <v>22.34</v>
      </c>
      <c r="L2433" s="33">
        <v>22.34</v>
      </c>
      <c r="M2433" s="33">
        <v>59.8</v>
      </c>
      <c r="N2433" s="33">
        <v>115</v>
      </c>
      <c r="O2433" s="33">
        <v>0</v>
      </c>
    </row>
    <row r="2434" spans="6:15" x14ac:dyDescent="0.25">
      <c r="F2434" s="33">
        <v>22.34</v>
      </c>
      <c r="G2434" s="33">
        <v>116</v>
      </c>
      <c r="H2434" s="33">
        <v>0.81</v>
      </c>
      <c r="L2434" s="33">
        <v>0.81</v>
      </c>
      <c r="M2434" s="33">
        <v>22.34</v>
      </c>
      <c r="N2434" s="33">
        <v>116</v>
      </c>
      <c r="O2434" s="33">
        <v>0</v>
      </c>
    </row>
    <row r="2435" spans="6:15" x14ac:dyDescent="0.25">
      <c r="F2435" s="33">
        <v>105.31</v>
      </c>
      <c r="G2435" s="33">
        <v>264</v>
      </c>
      <c r="H2435" s="33">
        <v>44.25</v>
      </c>
      <c r="L2435" s="33">
        <v>44.25</v>
      </c>
      <c r="M2435" s="33">
        <v>105.31</v>
      </c>
      <c r="N2435" s="33">
        <v>264</v>
      </c>
      <c r="O2435" s="33">
        <v>0</v>
      </c>
    </row>
    <row r="2436" spans="6:15" x14ac:dyDescent="0.25">
      <c r="F2436" s="33">
        <v>272.55</v>
      </c>
      <c r="G2436" s="33">
        <v>51</v>
      </c>
      <c r="H2436" s="33">
        <v>47.2</v>
      </c>
      <c r="L2436" s="33">
        <v>47.2</v>
      </c>
      <c r="M2436" s="33">
        <v>272.55</v>
      </c>
      <c r="N2436" s="33">
        <v>51</v>
      </c>
      <c r="O2436" s="33">
        <v>0</v>
      </c>
    </row>
    <row r="2437" spans="6:15" x14ac:dyDescent="0.25">
      <c r="F2437" s="33">
        <v>44.5</v>
      </c>
      <c r="G2437" s="33">
        <v>917</v>
      </c>
      <c r="H2437" s="33">
        <v>31.57</v>
      </c>
      <c r="L2437" s="33">
        <v>31.57</v>
      </c>
      <c r="M2437" s="33">
        <v>44.5</v>
      </c>
      <c r="N2437" s="33">
        <v>917</v>
      </c>
      <c r="O2437" s="33">
        <v>0</v>
      </c>
    </row>
    <row r="2438" spans="6:15" x14ac:dyDescent="0.25">
      <c r="F2438" s="33">
        <v>89.26</v>
      </c>
      <c r="G2438" s="33">
        <v>8326</v>
      </c>
      <c r="H2438" s="33">
        <v>86.06</v>
      </c>
      <c r="L2438" s="33">
        <v>86.06</v>
      </c>
      <c r="M2438" s="33">
        <v>89.26</v>
      </c>
      <c r="N2438" s="33">
        <v>8326</v>
      </c>
      <c r="O2438" s="33">
        <v>0</v>
      </c>
    </row>
    <row r="2439" spans="6:15" x14ac:dyDescent="0.25">
      <c r="F2439" s="33">
        <v>83.05</v>
      </c>
      <c r="G2439" s="33">
        <v>32</v>
      </c>
      <c r="H2439" s="33">
        <v>12.21</v>
      </c>
      <c r="L2439" s="33">
        <v>12.21</v>
      </c>
      <c r="M2439" s="33">
        <v>83.05</v>
      </c>
      <c r="N2439" s="33">
        <v>32</v>
      </c>
      <c r="O2439" s="33">
        <v>0</v>
      </c>
    </row>
    <row r="2440" spans="6:15" x14ac:dyDescent="0.25">
      <c r="F2440" s="33">
        <v>26.47</v>
      </c>
      <c r="G2440" s="33">
        <v>612</v>
      </c>
      <c r="H2440" s="33">
        <v>25.12</v>
      </c>
      <c r="L2440" s="33">
        <v>25.12</v>
      </c>
      <c r="M2440" s="33">
        <v>26.47</v>
      </c>
      <c r="N2440" s="33">
        <v>612</v>
      </c>
      <c r="O2440" s="33">
        <v>0</v>
      </c>
    </row>
    <row r="2441" spans="6:15" x14ac:dyDescent="0.25">
      <c r="F2441" s="33">
        <v>37.04</v>
      </c>
      <c r="G2441" s="33">
        <v>142</v>
      </c>
      <c r="H2441" s="33">
        <v>10.45</v>
      </c>
      <c r="L2441" s="33">
        <v>10.45</v>
      </c>
      <c r="M2441" s="33">
        <v>37.04</v>
      </c>
      <c r="N2441" s="33">
        <v>142</v>
      </c>
      <c r="O2441" s="33">
        <v>0</v>
      </c>
    </row>
    <row r="2442" spans="6:15" x14ac:dyDescent="0.25">
      <c r="F2442" s="33">
        <v>26.46</v>
      </c>
      <c r="G2442" s="33">
        <v>457</v>
      </c>
      <c r="H2442" s="33">
        <v>36.1</v>
      </c>
      <c r="L2442" s="33">
        <v>36.1</v>
      </c>
      <c r="M2442" s="33">
        <v>26.46</v>
      </c>
      <c r="N2442" s="33">
        <v>457</v>
      </c>
      <c r="O2442" s="33">
        <v>0</v>
      </c>
    </row>
    <row r="2443" spans="6:15" x14ac:dyDescent="0.25">
      <c r="F2443" s="33">
        <v>39.19</v>
      </c>
      <c r="G2443" s="33">
        <v>444</v>
      </c>
      <c r="H2443" s="33">
        <v>47.16</v>
      </c>
      <c r="L2443" s="33">
        <v>47.16</v>
      </c>
      <c r="M2443" s="33">
        <v>39.19</v>
      </c>
      <c r="N2443" s="33">
        <v>444</v>
      </c>
      <c r="O2443" s="33">
        <v>0</v>
      </c>
    </row>
    <row r="2444" spans="6:15" x14ac:dyDescent="0.25">
      <c r="F2444" s="33">
        <v>28.15</v>
      </c>
      <c r="G2444" s="33">
        <v>111</v>
      </c>
      <c r="H2444" s="33">
        <v>41.08</v>
      </c>
      <c r="L2444" s="33">
        <v>41.08</v>
      </c>
      <c r="M2444" s="33">
        <v>28.15</v>
      </c>
      <c r="N2444" s="33">
        <v>111</v>
      </c>
      <c r="O2444" s="33">
        <v>0</v>
      </c>
    </row>
    <row r="2445" spans="6:15" x14ac:dyDescent="0.25">
      <c r="F2445" s="33">
        <v>27.98</v>
      </c>
      <c r="G2445" s="33">
        <v>580</v>
      </c>
      <c r="H2445" s="33">
        <v>38.18</v>
      </c>
      <c r="L2445" s="33">
        <v>38.18</v>
      </c>
      <c r="M2445" s="33">
        <v>27.98</v>
      </c>
      <c r="N2445" s="33">
        <v>580</v>
      </c>
      <c r="O2445" s="33">
        <v>0</v>
      </c>
    </row>
    <row r="2446" spans="6:15" x14ac:dyDescent="0.25">
      <c r="F2446" s="33">
        <v>7.23</v>
      </c>
      <c r="G2446" s="33">
        <v>23</v>
      </c>
      <c r="H2446" s="33">
        <v>24.4</v>
      </c>
      <c r="L2446" s="33">
        <v>24.4</v>
      </c>
      <c r="M2446" s="33">
        <v>7.23</v>
      </c>
      <c r="N2446" s="33">
        <v>23</v>
      </c>
      <c r="O2446" s="33">
        <v>0</v>
      </c>
    </row>
    <row r="2447" spans="6:15" x14ac:dyDescent="0.25">
      <c r="F2447" s="33">
        <v>79.67</v>
      </c>
      <c r="G2447" s="33">
        <v>185</v>
      </c>
      <c r="H2447" s="33">
        <v>54.56</v>
      </c>
      <c r="L2447" s="33">
        <v>54.56</v>
      </c>
      <c r="M2447" s="33">
        <v>79.67</v>
      </c>
      <c r="N2447" s="33">
        <v>185</v>
      </c>
      <c r="O2447" s="33">
        <v>0</v>
      </c>
    </row>
    <row r="2448" spans="6:15" x14ac:dyDescent="0.25">
      <c r="F2448" s="33">
        <v>45.21</v>
      </c>
      <c r="G2448" s="33">
        <v>286</v>
      </c>
      <c r="H2448" s="33">
        <v>31.37</v>
      </c>
      <c r="L2448" s="33">
        <v>31.37</v>
      </c>
      <c r="M2448" s="33">
        <v>45.21</v>
      </c>
      <c r="N2448" s="33">
        <v>286</v>
      </c>
      <c r="O2448" s="33">
        <v>0</v>
      </c>
    </row>
    <row r="2449" spans="6:15" x14ac:dyDescent="0.25">
      <c r="F2449" s="33">
        <v>39.9</v>
      </c>
      <c r="G2449" s="33">
        <v>186</v>
      </c>
      <c r="H2449" s="33">
        <v>37.93</v>
      </c>
      <c r="L2449" s="33">
        <v>37.93</v>
      </c>
      <c r="M2449" s="33">
        <v>39.9</v>
      </c>
      <c r="N2449" s="33">
        <v>186</v>
      </c>
      <c r="O2449" s="33">
        <v>0</v>
      </c>
    </row>
    <row r="2450" spans="6:15" x14ac:dyDescent="0.25">
      <c r="F2450" s="33">
        <v>13.15</v>
      </c>
      <c r="G2450" s="33">
        <v>442</v>
      </c>
      <c r="H2450" s="33">
        <v>29.74</v>
      </c>
      <c r="L2450" s="33">
        <v>29.74</v>
      </c>
      <c r="M2450" s="33">
        <v>13.15</v>
      </c>
      <c r="N2450" s="33">
        <v>442</v>
      </c>
      <c r="O2450" s="33">
        <v>0</v>
      </c>
    </row>
    <row r="2451" spans="6:15" x14ac:dyDescent="0.25">
      <c r="F2451" s="33">
        <v>168.54</v>
      </c>
      <c r="G2451" s="33">
        <v>148</v>
      </c>
      <c r="H2451" s="33">
        <v>20.99</v>
      </c>
      <c r="L2451" s="33">
        <v>20.99</v>
      </c>
      <c r="M2451" s="33">
        <v>168.54</v>
      </c>
      <c r="N2451" s="33">
        <v>148</v>
      </c>
      <c r="O2451" s="33">
        <v>0</v>
      </c>
    </row>
    <row r="2452" spans="6:15" x14ac:dyDescent="0.25">
      <c r="F2452" s="33">
        <v>225.63</v>
      </c>
      <c r="G2452" s="33">
        <v>567</v>
      </c>
      <c r="H2452" s="33">
        <v>18.21</v>
      </c>
      <c r="L2452" s="33">
        <v>18.21</v>
      </c>
      <c r="M2452" s="33">
        <v>225.63</v>
      </c>
      <c r="N2452" s="33">
        <v>567</v>
      </c>
      <c r="O2452" s="33">
        <v>0</v>
      </c>
    </row>
    <row r="2453" spans="6:15" x14ac:dyDescent="0.25">
      <c r="F2453" s="33">
        <v>42.92</v>
      </c>
      <c r="G2453" s="33">
        <v>194</v>
      </c>
      <c r="H2453" s="33">
        <v>28.49</v>
      </c>
      <c r="L2453" s="33">
        <v>28.49</v>
      </c>
      <c r="M2453" s="33">
        <v>42.92</v>
      </c>
      <c r="N2453" s="33">
        <v>194</v>
      </c>
      <c r="O2453" s="33">
        <v>0</v>
      </c>
    </row>
    <row r="2454" spans="6:15" x14ac:dyDescent="0.25">
      <c r="F2454" s="33">
        <v>27.16</v>
      </c>
      <c r="G2454" s="33">
        <v>257</v>
      </c>
      <c r="H2454" s="33">
        <v>53.74</v>
      </c>
      <c r="L2454" s="33">
        <v>53.74</v>
      </c>
      <c r="M2454" s="33">
        <v>27.16</v>
      </c>
      <c r="N2454" s="33">
        <v>257</v>
      </c>
      <c r="O2454" s="33">
        <v>0</v>
      </c>
    </row>
    <row r="2455" spans="6:15" x14ac:dyDescent="0.25">
      <c r="F2455" s="33">
        <v>15.58</v>
      </c>
      <c r="G2455" s="33">
        <v>415</v>
      </c>
      <c r="H2455" s="33">
        <v>28.01</v>
      </c>
      <c r="L2455" s="33">
        <v>28.01</v>
      </c>
      <c r="M2455" s="33">
        <v>15.58</v>
      </c>
      <c r="N2455" s="33">
        <v>415</v>
      </c>
      <c r="O2455" s="33">
        <v>0</v>
      </c>
    </row>
    <row r="2456" spans="6:15" x14ac:dyDescent="0.25">
      <c r="F2456" s="33">
        <v>38.68</v>
      </c>
      <c r="G2456" s="33">
        <v>31</v>
      </c>
      <c r="H2456" s="33">
        <v>49.85</v>
      </c>
      <c r="L2456" s="33">
        <v>49.85</v>
      </c>
      <c r="M2456" s="33">
        <v>38.68</v>
      </c>
      <c r="N2456" s="33">
        <v>31</v>
      </c>
      <c r="O2456" s="33">
        <v>0</v>
      </c>
    </row>
    <row r="2457" spans="6:15" x14ac:dyDescent="0.25">
      <c r="F2457" s="33">
        <v>16.25</v>
      </c>
      <c r="G2457" s="33">
        <v>723</v>
      </c>
      <c r="H2457" s="33">
        <v>38.909999999999997</v>
      </c>
      <c r="L2457" s="33">
        <v>38.909999999999997</v>
      </c>
      <c r="M2457" s="33">
        <v>16.25</v>
      </c>
      <c r="N2457" s="33">
        <v>723</v>
      </c>
      <c r="O2457" s="33">
        <v>0</v>
      </c>
    </row>
    <row r="2458" spans="6:15" x14ac:dyDescent="0.25">
      <c r="F2458" s="33">
        <v>94.06</v>
      </c>
      <c r="G2458" s="33">
        <v>692</v>
      </c>
      <c r="H2458" s="33">
        <v>38.03</v>
      </c>
      <c r="L2458" s="33">
        <v>38.03</v>
      </c>
      <c r="M2458" s="33">
        <v>94.06</v>
      </c>
      <c r="N2458" s="33">
        <v>692</v>
      </c>
      <c r="O2458" s="33">
        <v>0</v>
      </c>
    </row>
    <row r="2459" spans="6:15" x14ac:dyDescent="0.25">
      <c r="F2459" s="33">
        <v>102.32</v>
      </c>
      <c r="G2459" s="33">
        <v>2695</v>
      </c>
      <c r="H2459" s="33">
        <v>71.55</v>
      </c>
      <c r="L2459" s="33">
        <v>71.55</v>
      </c>
      <c r="M2459" s="33">
        <v>102.32</v>
      </c>
      <c r="N2459" s="33">
        <v>2695</v>
      </c>
      <c r="O2459" s="33">
        <v>0</v>
      </c>
    </row>
    <row r="2460" spans="6:15" x14ac:dyDescent="0.25">
      <c r="F2460" s="33">
        <v>82.74</v>
      </c>
      <c r="G2460" s="33">
        <v>185</v>
      </c>
      <c r="H2460" s="33">
        <v>42.71</v>
      </c>
      <c r="L2460" s="33">
        <v>42.71</v>
      </c>
      <c r="M2460" s="33">
        <v>82.74</v>
      </c>
      <c r="N2460" s="33">
        <v>185</v>
      </c>
      <c r="O2460" s="33">
        <v>0</v>
      </c>
    </row>
    <row r="2461" spans="6:15" x14ac:dyDescent="0.25">
      <c r="F2461" s="33">
        <v>111.17</v>
      </c>
      <c r="G2461" s="33">
        <v>761</v>
      </c>
      <c r="H2461" s="33">
        <v>9.73</v>
      </c>
      <c r="L2461" s="33">
        <v>9.73</v>
      </c>
      <c r="M2461" s="33">
        <v>111.17</v>
      </c>
      <c r="N2461" s="33">
        <v>761</v>
      </c>
      <c r="O2461" s="33">
        <v>0</v>
      </c>
    </row>
    <row r="2462" spans="6:15" x14ac:dyDescent="0.25">
      <c r="F2462" s="33">
        <v>133.54</v>
      </c>
      <c r="G2462" s="33">
        <v>2962</v>
      </c>
      <c r="H2462" s="33">
        <v>48.43</v>
      </c>
      <c r="L2462" s="33">
        <v>48.43</v>
      </c>
      <c r="M2462" s="33">
        <v>133.54</v>
      </c>
      <c r="N2462" s="33">
        <v>2962</v>
      </c>
      <c r="O2462" s="33">
        <v>0</v>
      </c>
    </row>
    <row r="2463" spans="6:15" x14ac:dyDescent="0.25">
      <c r="F2463" s="33">
        <v>489.18</v>
      </c>
      <c r="G2463" s="33">
        <v>846</v>
      </c>
      <c r="H2463" s="33">
        <v>41.63</v>
      </c>
      <c r="L2463" s="33">
        <v>41.63</v>
      </c>
      <c r="M2463" s="33">
        <v>489.18</v>
      </c>
      <c r="N2463" s="33">
        <v>846</v>
      </c>
      <c r="O2463" s="33">
        <v>0</v>
      </c>
    </row>
    <row r="2464" spans="6:15" x14ac:dyDescent="0.25">
      <c r="F2464" s="33">
        <v>53.01</v>
      </c>
      <c r="G2464" s="33">
        <v>658</v>
      </c>
      <c r="H2464" s="33">
        <v>30.47</v>
      </c>
      <c r="L2464" s="33">
        <v>30.47</v>
      </c>
      <c r="M2464" s="33">
        <v>53.01</v>
      </c>
      <c r="N2464" s="33">
        <v>658</v>
      </c>
      <c r="O2464" s="33">
        <v>0</v>
      </c>
    </row>
    <row r="2465" spans="6:15" x14ac:dyDescent="0.25">
      <c r="F2465" s="33">
        <v>78.97</v>
      </c>
      <c r="G2465" s="33">
        <v>450</v>
      </c>
      <c r="H2465" s="33">
        <v>11.61</v>
      </c>
      <c r="L2465" s="33">
        <v>11.61</v>
      </c>
      <c r="M2465" s="33">
        <v>78.97</v>
      </c>
      <c r="N2465" s="33">
        <v>450</v>
      </c>
      <c r="O2465" s="33">
        <v>0</v>
      </c>
    </row>
    <row r="2466" spans="6:15" x14ac:dyDescent="0.25">
      <c r="F2466" s="33">
        <v>10.83</v>
      </c>
      <c r="G2466" s="33">
        <v>48</v>
      </c>
      <c r="H2466" s="33">
        <v>17.36</v>
      </c>
      <c r="L2466" s="33">
        <v>17.36</v>
      </c>
      <c r="M2466" s="33">
        <v>10.83</v>
      </c>
      <c r="N2466" s="33">
        <v>48</v>
      </c>
      <c r="O2466" s="33">
        <v>0</v>
      </c>
    </row>
    <row r="2467" spans="6:15" x14ac:dyDescent="0.25">
      <c r="F2467" s="33">
        <v>182.32</v>
      </c>
      <c r="G2467" s="33">
        <v>464</v>
      </c>
      <c r="H2467" s="33">
        <v>71.760000000000005</v>
      </c>
      <c r="L2467" s="33">
        <v>71.760000000000005</v>
      </c>
      <c r="M2467" s="33">
        <v>182.32</v>
      </c>
      <c r="N2467" s="33">
        <v>464</v>
      </c>
      <c r="O2467" s="33">
        <v>0</v>
      </c>
    </row>
    <row r="2468" spans="6:15" x14ac:dyDescent="0.25">
      <c r="F2468" s="33">
        <v>58.06</v>
      </c>
      <c r="G2468" s="33">
        <v>1455</v>
      </c>
      <c r="H2468" s="33">
        <v>16.260000000000002</v>
      </c>
      <c r="L2468" s="33">
        <v>16.260000000000002</v>
      </c>
      <c r="M2468" s="33">
        <v>58.06</v>
      </c>
      <c r="N2468" s="33">
        <v>1455</v>
      </c>
      <c r="O2468" s="33">
        <v>0</v>
      </c>
    </row>
    <row r="2469" spans="6:15" x14ac:dyDescent="0.25">
      <c r="F2469" s="33">
        <v>36</v>
      </c>
      <c r="G2469" s="33">
        <v>43</v>
      </c>
      <c r="H2469" s="33">
        <v>46.12</v>
      </c>
      <c r="L2469" s="33">
        <v>46.12</v>
      </c>
      <c r="M2469" s="33">
        <v>36</v>
      </c>
      <c r="N2469" s="33">
        <v>43</v>
      </c>
      <c r="O2469" s="33">
        <v>0</v>
      </c>
    </row>
    <row r="2470" spans="6:15" x14ac:dyDescent="0.25">
      <c r="F2470" s="33">
        <v>82.75</v>
      </c>
      <c r="G2470" s="33">
        <v>207</v>
      </c>
      <c r="H2470" s="33">
        <v>44.37</v>
      </c>
      <c r="L2470" s="33">
        <v>44.37</v>
      </c>
      <c r="M2470" s="33">
        <v>82.75</v>
      </c>
      <c r="N2470" s="33">
        <v>207</v>
      </c>
      <c r="O2470" s="33">
        <v>0</v>
      </c>
    </row>
    <row r="2471" spans="6:15" x14ac:dyDescent="0.25">
      <c r="F2471" s="33">
        <v>45.75</v>
      </c>
      <c r="G2471" s="33">
        <v>1283</v>
      </c>
      <c r="H2471" s="33">
        <v>55.05</v>
      </c>
      <c r="L2471" s="33">
        <v>55.05</v>
      </c>
      <c r="M2471" s="33">
        <v>45.75</v>
      </c>
      <c r="N2471" s="33">
        <v>1283</v>
      </c>
      <c r="O2471" s="33">
        <v>0</v>
      </c>
    </row>
    <row r="2472" spans="6:15" x14ac:dyDescent="0.25">
      <c r="F2472" s="33">
        <v>64.61</v>
      </c>
      <c r="G2472" s="33">
        <v>227</v>
      </c>
      <c r="H2472" s="33">
        <v>47.63</v>
      </c>
      <c r="L2472" s="33">
        <v>47.63</v>
      </c>
      <c r="M2472" s="33">
        <v>64.61</v>
      </c>
      <c r="N2472" s="33">
        <v>227</v>
      </c>
      <c r="O2472" s="33">
        <v>0</v>
      </c>
    </row>
    <row r="2473" spans="6:15" x14ac:dyDescent="0.25">
      <c r="F2473" s="33">
        <v>33.31</v>
      </c>
      <c r="G2473" s="33">
        <v>1297</v>
      </c>
      <c r="H2473" s="33">
        <v>35.49</v>
      </c>
      <c r="L2473" s="33">
        <v>35.49</v>
      </c>
      <c r="M2473" s="33">
        <v>33.31</v>
      </c>
      <c r="N2473" s="33">
        <v>1297</v>
      </c>
      <c r="O2473" s="33">
        <v>0</v>
      </c>
    </row>
    <row r="2474" spans="6:15" x14ac:dyDescent="0.25">
      <c r="F2474" s="33">
        <v>49.64</v>
      </c>
      <c r="G2474" s="33">
        <v>62</v>
      </c>
      <c r="H2474" s="33">
        <v>57.84</v>
      </c>
      <c r="L2474" s="33">
        <v>57.84</v>
      </c>
      <c r="M2474" s="33">
        <v>49.64</v>
      </c>
      <c r="N2474" s="33">
        <v>62</v>
      </c>
      <c r="O2474" s="33">
        <v>0</v>
      </c>
    </row>
    <row r="2475" spans="6:15" x14ac:dyDescent="0.25">
      <c r="F2475" s="33">
        <v>204.33</v>
      </c>
      <c r="G2475" s="33">
        <v>602</v>
      </c>
      <c r="H2475" s="33">
        <v>17.21</v>
      </c>
      <c r="L2475" s="33">
        <v>17.21</v>
      </c>
      <c r="M2475" s="33">
        <v>204.33</v>
      </c>
      <c r="N2475" s="33">
        <v>602</v>
      </c>
      <c r="O2475" s="33">
        <v>0</v>
      </c>
    </row>
    <row r="2476" spans="6:15" x14ac:dyDescent="0.25">
      <c r="F2476" s="33">
        <v>34.21</v>
      </c>
      <c r="G2476" s="33">
        <v>228</v>
      </c>
      <c r="H2476" s="33">
        <v>12.37</v>
      </c>
      <c r="L2476" s="33">
        <v>12.37</v>
      </c>
      <c r="M2476" s="33">
        <v>34.21</v>
      </c>
      <c r="N2476" s="33">
        <v>228</v>
      </c>
      <c r="O2476" s="33">
        <v>0</v>
      </c>
    </row>
    <row r="2477" spans="6:15" x14ac:dyDescent="0.25">
      <c r="F2477" s="33">
        <v>11.11</v>
      </c>
      <c r="G2477" s="33">
        <v>1990</v>
      </c>
      <c r="H2477" s="33">
        <v>13.52</v>
      </c>
      <c r="L2477" s="33">
        <v>13.52</v>
      </c>
      <c r="M2477" s="33">
        <v>11.11</v>
      </c>
      <c r="N2477" s="33">
        <v>1990</v>
      </c>
      <c r="O2477" s="33">
        <v>0</v>
      </c>
    </row>
    <row r="2478" spans="6:15" x14ac:dyDescent="0.25">
      <c r="F2478" s="33">
        <v>56.8</v>
      </c>
      <c r="G2478" s="33">
        <v>79</v>
      </c>
      <c r="H2478" s="33">
        <v>56.01</v>
      </c>
      <c r="L2478" s="33">
        <v>56.01</v>
      </c>
      <c r="M2478" s="33">
        <v>56.8</v>
      </c>
      <c r="N2478" s="33">
        <v>79</v>
      </c>
      <c r="O2478" s="33">
        <v>0</v>
      </c>
    </row>
    <row r="2479" spans="6:15" x14ac:dyDescent="0.25">
      <c r="F2479" s="33">
        <v>66.34</v>
      </c>
      <c r="G2479" s="33">
        <v>2045</v>
      </c>
      <c r="H2479" s="33">
        <v>48.09</v>
      </c>
      <c r="L2479" s="33">
        <v>48.09</v>
      </c>
      <c r="M2479" s="33">
        <v>66.34</v>
      </c>
      <c r="N2479" s="33">
        <v>2045</v>
      </c>
      <c r="O2479" s="33">
        <v>0</v>
      </c>
    </row>
    <row r="2480" spans="6:15" x14ac:dyDescent="0.25">
      <c r="F2480" s="33">
        <v>44.76</v>
      </c>
      <c r="G2480" s="33">
        <v>1342</v>
      </c>
      <c r="H2480" s="33">
        <v>25.19</v>
      </c>
      <c r="L2480" s="33">
        <v>25.19</v>
      </c>
      <c r="M2480" s="33">
        <v>44.76</v>
      </c>
      <c r="N2480" s="33">
        <v>1342</v>
      </c>
      <c r="O2480" s="33">
        <v>0</v>
      </c>
    </row>
    <row r="2481" spans="6:15" x14ac:dyDescent="0.25">
      <c r="F2481" s="33">
        <v>16.690000000000001</v>
      </c>
      <c r="G2481" s="33">
        <v>13245</v>
      </c>
      <c r="H2481" s="33">
        <v>43.75</v>
      </c>
      <c r="L2481" s="33">
        <v>43.75</v>
      </c>
      <c r="M2481" s="33">
        <v>16.690000000000001</v>
      </c>
      <c r="N2481" s="33">
        <v>13245</v>
      </c>
      <c r="O2481" s="33">
        <v>0</v>
      </c>
    </row>
    <row r="2482" spans="6:15" x14ac:dyDescent="0.25">
      <c r="F2482" s="33">
        <v>199.13</v>
      </c>
      <c r="G2482" s="33">
        <v>47</v>
      </c>
      <c r="H2482" s="33">
        <v>26.16</v>
      </c>
      <c r="L2482" s="33">
        <v>26.16</v>
      </c>
      <c r="M2482" s="33">
        <v>199.13</v>
      </c>
      <c r="N2482" s="33">
        <v>47</v>
      </c>
      <c r="O2482" s="33">
        <v>0</v>
      </c>
    </row>
    <row r="2483" spans="6:15" x14ac:dyDescent="0.25">
      <c r="F2483" s="33">
        <v>12.24</v>
      </c>
      <c r="G2483" s="33">
        <v>386</v>
      </c>
      <c r="H2483" s="33">
        <v>33.56</v>
      </c>
      <c r="L2483" s="33">
        <v>33.56</v>
      </c>
      <c r="M2483" s="33">
        <v>12.24</v>
      </c>
      <c r="N2483" s="33">
        <v>386</v>
      </c>
      <c r="O2483" s="33">
        <v>0</v>
      </c>
    </row>
    <row r="2484" spans="6:15" x14ac:dyDescent="0.25">
      <c r="F2484" s="33">
        <v>34.08</v>
      </c>
      <c r="G2484" s="33">
        <v>164</v>
      </c>
      <c r="H2484" s="33">
        <v>54.82</v>
      </c>
      <c r="L2484" s="33">
        <v>54.82</v>
      </c>
      <c r="M2484" s="33">
        <v>34.08</v>
      </c>
      <c r="N2484" s="33">
        <v>164</v>
      </c>
      <c r="O2484" s="33">
        <v>0</v>
      </c>
    </row>
    <row r="2485" spans="6:15" x14ac:dyDescent="0.25">
      <c r="F2485" s="33">
        <v>49.62</v>
      </c>
      <c r="G2485" s="33">
        <v>429</v>
      </c>
      <c r="H2485" s="33">
        <v>23.34</v>
      </c>
      <c r="L2485" s="33">
        <v>23.34</v>
      </c>
      <c r="M2485" s="33">
        <v>49.62</v>
      </c>
      <c r="N2485" s="33">
        <v>429</v>
      </c>
      <c r="O2485" s="33">
        <v>0</v>
      </c>
    </row>
    <row r="2486" spans="6:15" x14ac:dyDescent="0.25">
      <c r="F2486" s="33">
        <v>59.01</v>
      </c>
      <c r="G2486" s="33">
        <v>839</v>
      </c>
      <c r="H2486" s="33">
        <v>36.380000000000003</v>
      </c>
      <c r="L2486" s="33">
        <v>36.380000000000003</v>
      </c>
      <c r="M2486" s="33">
        <v>59.01</v>
      </c>
      <c r="N2486" s="33">
        <v>839</v>
      </c>
      <c r="O2486" s="33">
        <v>0</v>
      </c>
    </row>
    <row r="2487" spans="6:15" x14ac:dyDescent="0.25">
      <c r="F2487" s="33">
        <v>28.89</v>
      </c>
      <c r="G2487" s="33">
        <v>146</v>
      </c>
      <c r="H2487" s="33">
        <v>8.34</v>
      </c>
      <c r="L2487" s="33">
        <v>8.34</v>
      </c>
      <c r="M2487" s="33">
        <v>28.89</v>
      </c>
      <c r="N2487" s="33">
        <v>146</v>
      </c>
      <c r="O2487" s="33">
        <v>0</v>
      </c>
    </row>
    <row r="2488" spans="6:15" x14ac:dyDescent="0.25">
      <c r="F2488" s="33">
        <v>121.99</v>
      </c>
      <c r="G2488" s="33">
        <v>916</v>
      </c>
      <c r="H2488" s="33">
        <v>9.58</v>
      </c>
      <c r="L2488" s="33">
        <v>9.58</v>
      </c>
      <c r="M2488" s="33">
        <v>121.99</v>
      </c>
      <c r="N2488" s="33">
        <v>916</v>
      </c>
      <c r="O2488" s="33">
        <v>0</v>
      </c>
    </row>
    <row r="2489" spans="6:15" x14ac:dyDescent="0.25">
      <c r="F2489" s="33">
        <v>16.89</v>
      </c>
      <c r="G2489" s="33">
        <v>187</v>
      </c>
      <c r="H2489" s="33">
        <v>30.44</v>
      </c>
      <c r="L2489" s="33">
        <v>30.44</v>
      </c>
      <c r="M2489" s="33">
        <v>16.89</v>
      </c>
      <c r="N2489" s="33">
        <v>187</v>
      </c>
      <c r="O2489" s="33">
        <v>0</v>
      </c>
    </row>
    <row r="2490" spans="6:15" x14ac:dyDescent="0.25">
      <c r="F2490" s="33">
        <v>13.84</v>
      </c>
      <c r="G2490" s="33">
        <v>311</v>
      </c>
      <c r="H2490" s="33">
        <v>2.0099999999999998</v>
      </c>
      <c r="L2490" s="33">
        <v>2.0099999999999998</v>
      </c>
      <c r="M2490" s="33">
        <v>13.84</v>
      </c>
      <c r="N2490" s="33">
        <v>311</v>
      </c>
      <c r="O2490" s="33">
        <v>0</v>
      </c>
    </row>
    <row r="2491" spans="6:15" x14ac:dyDescent="0.25">
      <c r="F2491" s="33">
        <v>50.49</v>
      </c>
      <c r="G2491" s="33">
        <v>937</v>
      </c>
      <c r="H2491" s="33">
        <v>24.28</v>
      </c>
      <c r="L2491" s="33">
        <v>24.28</v>
      </c>
      <c r="M2491" s="33">
        <v>50.49</v>
      </c>
      <c r="N2491" s="33">
        <v>937</v>
      </c>
      <c r="O2491" s="33">
        <v>0</v>
      </c>
    </row>
    <row r="2492" spans="6:15" x14ac:dyDescent="0.25">
      <c r="F2492" s="33">
        <v>87.48</v>
      </c>
      <c r="G2492" s="33">
        <v>836</v>
      </c>
      <c r="H2492" s="33">
        <v>50.51</v>
      </c>
      <c r="L2492" s="33">
        <v>50.51</v>
      </c>
      <c r="M2492" s="33">
        <v>87.48</v>
      </c>
      <c r="N2492" s="33">
        <v>836</v>
      </c>
      <c r="O2492" s="33">
        <v>0</v>
      </c>
    </row>
    <row r="2493" spans="6:15" x14ac:dyDescent="0.25">
      <c r="F2493" s="33">
        <v>27.96</v>
      </c>
      <c r="G2493" s="33">
        <v>465</v>
      </c>
      <c r="H2493" s="33">
        <v>21.61</v>
      </c>
      <c r="L2493" s="33">
        <v>21.61</v>
      </c>
      <c r="M2493" s="33">
        <v>27.96</v>
      </c>
      <c r="N2493" s="33">
        <v>465</v>
      </c>
      <c r="O2493" s="33">
        <v>0</v>
      </c>
    </row>
    <row r="2494" spans="6:15" x14ac:dyDescent="0.25">
      <c r="F2494" s="33">
        <v>24.19</v>
      </c>
      <c r="G2494" s="33">
        <v>1470</v>
      </c>
      <c r="H2494" s="33">
        <v>8.31</v>
      </c>
      <c r="L2494" s="33">
        <v>8.31</v>
      </c>
      <c r="M2494" s="33">
        <v>24.19</v>
      </c>
      <c r="N2494" s="33">
        <v>1470</v>
      </c>
      <c r="O2494" s="33">
        <v>0</v>
      </c>
    </row>
    <row r="2495" spans="6:15" x14ac:dyDescent="0.25">
      <c r="F2495" s="33">
        <v>77.23</v>
      </c>
      <c r="G2495" s="33">
        <v>54</v>
      </c>
      <c r="H2495" s="33">
        <v>37.17</v>
      </c>
      <c r="L2495" s="33">
        <v>37.17</v>
      </c>
      <c r="M2495" s="33">
        <v>77.23</v>
      </c>
      <c r="N2495" s="33">
        <v>54</v>
      </c>
      <c r="O2495" s="33">
        <v>0</v>
      </c>
    </row>
    <row r="2496" spans="6:15" x14ac:dyDescent="0.25">
      <c r="F2496" s="33">
        <v>21.9</v>
      </c>
      <c r="G2496" s="33">
        <v>322</v>
      </c>
      <c r="H2496" s="33">
        <v>21.05</v>
      </c>
      <c r="L2496" s="33">
        <v>21.05</v>
      </c>
      <c r="M2496" s="33">
        <v>21.9</v>
      </c>
      <c r="N2496" s="33">
        <v>322</v>
      </c>
      <c r="O2496" s="33">
        <v>0</v>
      </c>
    </row>
    <row r="2497" spans="6:15" x14ac:dyDescent="0.25">
      <c r="F2497" s="33">
        <v>119.37</v>
      </c>
      <c r="G2497" s="33">
        <v>406</v>
      </c>
      <c r="H2497" s="33">
        <v>37.369999999999997</v>
      </c>
      <c r="L2497" s="33">
        <v>37.369999999999997</v>
      </c>
      <c r="M2497" s="33">
        <v>119.37</v>
      </c>
      <c r="N2497" s="33">
        <v>406</v>
      </c>
      <c r="O2497" s="33">
        <v>0</v>
      </c>
    </row>
    <row r="2498" spans="6:15" x14ac:dyDescent="0.25">
      <c r="F2498" s="33">
        <v>47.75</v>
      </c>
      <c r="G2498" s="33">
        <v>626</v>
      </c>
      <c r="H2498" s="33">
        <v>38.409999999999997</v>
      </c>
      <c r="L2498" s="33">
        <v>38.409999999999997</v>
      </c>
      <c r="M2498" s="33">
        <v>47.75</v>
      </c>
      <c r="N2498" s="33">
        <v>626</v>
      </c>
      <c r="O2498" s="33">
        <v>0</v>
      </c>
    </row>
    <row r="2499" spans="6:15" x14ac:dyDescent="0.25">
      <c r="F2499" s="33">
        <v>34.450000000000003</v>
      </c>
      <c r="G2499" s="33">
        <v>1092</v>
      </c>
      <c r="H2499" s="33">
        <v>29.68</v>
      </c>
      <c r="L2499" s="33">
        <v>29.68</v>
      </c>
      <c r="M2499" s="33">
        <v>34.450000000000003</v>
      </c>
      <c r="N2499" s="33">
        <v>1092</v>
      </c>
      <c r="O2499" s="33">
        <v>0</v>
      </c>
    </row>
    <row r="2500" spans="6:15" x14ac:dyDescent="0.25">
      <c r="F2500" s="33">
        <v>75.97</v>
      </c>
      <c r="G2500" s="33">
        <v>73</v>
      </c>
      <c r="H2500" s="33">
        <v>33.51</v>
      </c>
      <c r="L2500" s="33">
        <v>33.51</v>
      </c>
      <c r="M2500" s="33">
        <v>75.97</v>
      </c>
      <c r="N2500" s="33">
        <v>73</v>
      </c>
      <c r="O2500" s="33">
        <v>0</v>
      </c>
    </row>
    <row r="2501" spans="6:15" x14ac:dyDescent="0.25">
      <c r="F2501" s="33">
        <v>97.64</v>
      </c>
      <c r="G2501" s="33">
        <v>73</v>
      </c>
      <c r="H2501" s="33">
        <v>40.46</v>
      </c>
      <c r="L2501" s="33">
        <v>40.46</v>
      </c>
      <c r="M2501" s="33">
        <v>97.64</v>
      </c>
      <c r="N2501" s="33">
        <v>73</v>
      </c>
      <c r="O2501" s="33">
        <v>0</v>
      </c>
    </row>
    <row r="2502" spans="6:15" x14ac:dyDescent="0.25">
      <c r="F2502" s="33">
        <v>20.11</v>
      </c>
      <c r="G2502" s="33">
        <v>750</v>
      </c>
      <c r="H2502" s="33">
        <v>5.4</v>
      </c>
      <c r="L2502" s="33">
        <v>5.4</v>
      </c>
      <c r="M2502" s="33">
        <v>20.11</v>
      </c>
      <c r="N2502" s="33">
        <v>750</v>
      </c>
      <c r="O2502" s="33">
        <v>0</v>
      </c>
    </row>
    <row r="2503" spans="6:15" x14ac:dyDescent="0.25">
      <c r="F2503" s="33">
        <v>23.76</v>
      </c>
      <c r="G2503" s="33">
        <v>459</v>
      </c>
      <c r="H2503" s="33">
        <v>28.17</v>
      </c>
      <c r="L2503" s="33">
        <v>28.17</v>
      </c>
      <c r="M2503" s="33">
        <v>23.76</v>
      </c>
      <c r="N2503" s="33">
        <v>459</v>
      </c>
      <c r="O2503" s="33">
        <v>0</v>
      </c>
    </row>
    <row r="2504" spans="6:15" x14ac:dyDescent="0.25">
      <c r="F2504" s="33">
        <v>127.92</v>
      </c>
      <c r="G2504" s="33">
        <v>477</v>
      </c>
      <c r="H2504" s="33">
        <v>48.83</v>
      </c>
      <c r="L2504" s="33">
        <v>48.83</v>
      </c>
      <c r="M2504" s="33">
        <v>127.92</v>
      </c>
      <c r="N2504" s="33">
        <v>477</v>
      </c>
      <c r="O2504" s="33">
        <v>0</v>
      </c>
    </row>
    <row r="2505" spans="6:15" x14ac:dyDescent="0.25">
      <c r="F2505" s="33">
        <v>20.03</v>
      </c>
      <c r="G2505" s="33">
        <v>840</v>
      </c>
      <c r="H2505" s="33">
        <v>48.46</v>
      </c>
      <c r="L2505" s="33">
        <v>48.46</v>
      </c>
      <c r="M2505" s="33">
        <v>20.03</v>
      </c>
      <c r="N2505" s="33">
        <v>840</v>
      </c>
      <c r="O2505" s="33">
        <v>0</v>
      </c>
    </row>
    <row r="2506" spans="6:15" x14ac:dyDescent="0.25">
      <c r="F2506" s="33">
        <v>163.59</v>
      </c>
      <c r="G2506" s="33">
        <v>2181</v>
      </c>
      <c r="H2506" s="33">
        <v>35.270000000000003</v>
      </c>
      <c r="L2506" s="33">
        <v>35.270000000000003</v>
      </c>
      <c r="M2506" s="33">
        <v>163.59</v>
      </c>
      <c r="N2506" s="33">
        <v>2181</v>
      </c>
      <c r="O2506" s="33">
        <v>0</v>
      </c>
    </row>
    <row r="2507" spans="6:15" x14ac:dyDescent="0.25">
      <c r="F2507" s="33">
        <v>85.87</v>
      </c>
      <c r="G2507" s="33">
        <v>361</v>
      </c>
      <c r="H2507" s="33">
        <v>71.75</v>
      </c>
      <c r="L2507" s="33">
        <v>71.75</v>
      </c>
      <c r="M2507" s="33">
        <v>85.87</v>
      </c>
      <c r="N2507" s="33">
        <v>361</v>
      </c>
      <c r="O2507" s="33">
        <v>0</v>
      </c>
    </row>
    <row r="2508" spans="6:15" x14ac:dyDescent="0.25">
      <c r="F2508" s="33">
        <v>12.99</v>
      </c>
      <c r="G2508" s="33">
        <v>210</v>
      </c>
      <c r="H2508" s="33">
        <v>33.46</v>
      </c>
      <c r="L2508" s="33">
        <v>33.46</v>
      </c>
      <c r="M2508" s="33">
        <v>12.99</v>
      </c>
      <c r="N2508" s="33">
        <v>210</v>
      </c>
      <c r="O2508" s="33">
        <v>0</v>
      </c>
    </row>
    <row r="2509" spans="6:15" x14ac:dyDescent="0.25">
      <c r="F2509" s="33">
        <v>148.03</v>
      </c>
      <c r="G2509" s="33">
        <v>1061</v>
      </c>
      <c r="H2509" s="33">
        <v>50.62</v>
      </c>
      <c r="L2509" s="33">
        <v>50.62</v>
      </c>
      <c r="M2509" s="33">
        <v>148.03</v>
      </c>
      <c r="N2509" s="33">
        <v>1061</v>
      </c>
      <c r="O2509" s="33">
        <v>0</v>
      </c>
    </row>
    <row r="2510" spans="6:15" x14ac:dyDescent="0.25">
      <c r="F2510" s="33">
        <v>66.02</v>
      </c>
      <c r="G2510" s="33">
        <v>199</v>
      </c>
      <c r="H2510" s="33">
        <v>1.95</v>
      </c>
      <c r="L2510" s="33">
        <v>1.95</v>
      </c>
      <c r="M2510" s="33">
        <v>66.02</v>
      </c>
      <c r="N2510" s="33">
        <v>199</v>
      </c>
      <c r="O2510" s="33">
        <v>0</v>
      </c>
    </row>
    <row r="2511" spans="6:15" x14ac:dyDescent="0.25">
      <c r="F2511" s="33">
        <v>50.06</v>
      </c>
      <c r="G2511" s="33">
        <v>477</v>
      </c>
      <c r="H2511" s="33">
        <v>30.95</v>
      </c>
      <c r="L2511" s="33">
        <v>30.95</v>
      </c>
      <c r="M2511" s="33">
        <v>50.06</v>
      </c>
      <c r="N2511" s="33">
        <v>477</v>
      </c>
      <c r="O2511" s="33">
        <v>0</v>
      </c>
    </row>
    <row r="2512" spans="6:15" x14ac:dyDescent="0.25">
      <c r="F2512" s="33">
        <v>201.22</v>
      </c>
      <c r="G2512" s="33">
        <v>340</v>
      </c>
      <c r="H2512" s="33">
        <v>49.06</v>
      </c>
      <c r="L2512" s="33">
        <v>49.06</v>
      </c>
      <c r="M2512" s="33">
        <v>201.22</v>
      </c>
      <c r="N2512" s="33">
        <v>340</v>
      </c>
      <c r="O2512" s="33">
        <v>0</v>
      </c>
    </row>
    <row r="2513" spans="6:15" x14ac:dyDescent="0.25">
      <c r="F2513" s="33">
        <v>196.43</v>
      </c>
      <c r="G2513" s="33">
        <v>622</v>
      </c>
      <c r="H2513" s="33">
        <v>26.66</v>
      </c>
      <c r="L2513" s="33">
        <v>26.66</v>
      </c>
      <c r="M2513" s="33">
        <v>196.43</v>
      </c>
      <c r="N2513" s="33">
        <v>622</v>
      </c>
      <c r="O2513" s="33">
        <v>0</v>
      </c>
    </row>
    <row r="2514" spans="6:15" x14ac:dyDescent="0.25">
      <c r="F2514" s="33">
        <v>33.61</v>
      </c>
      <c r="G2514" s="33">
        <v>365</v>
      </c>
      <c r="H2514" s="33">
        <v>31.47</v>
      </c>
      <c r="L2514" s="33">
        <v>31.47</v>
      </c>
      <c r="M2514" s="33">
        <v>33.61</v>
      </c>
      <c r="N2514" s="33">
        <v>365</v>
      </c>
      <c r="O2514" s="33">
        <v>0</v>
      </c>
    </row>
    <row r="2515" spans="6:15" x14ac:dyDescent="0.25">
      <c r="F2515" s="33">
        <v>29.76</v>
      </c>
      <c r="G2515" s="33">
        <v>784</v>
      </c>
      <c r="H2515" s="33">
        <v>39.35</v>
      </c>
      <c r="L2515" s="33">
        <v>39.35</v>
      </c>
      <c r="M2515" s="33">
        <v>29.76</v>
      </c>
      <c r="N2515" s="33">
        <v>784</v>
      </c>
      <c r="O2515" s="33">
        <v>0</v>
      </c>
    </row>
    <row r="2516" spans="6:15" x14ac:dyDescent="0.25">
      <c r="F2516" s="33">
        <v>108.1</v>
      </c>
      <c r="G2516" s="33">
        <v>188</v>
      </c>
      <c r="H2516" s="33">
        <v>19.260000000000002</v>
      </c>
      <c r="L2516" s="33">
        <v>19.260000000000002</v>
      </c>
      <c r="M2516" s="33">
        <v>108.1</v>
      </c>
      <c r="N2516" s="33">
        <v>188</v>
      </c>
      <c r="O2516" s="33">
        <v>0</v>
      </c>
    </row>
    <row r="2517" spans="6:15" x14ac:dyDescent="0.25">
      <c r="F2517" s="33">
        <v>16.22</v>
      </c>
      <c r="G2517" s="33">
        <v>38</v>
      </c>
      <c r="H2517" s="33">
        <v>9.7100000000000009</v>
      </c>
      <c r="L2517" s="33">
        <v>9.7100000000000009</v>
      </c>
      <c r="M2517" s="33">
        <v>16.22</v>
      </c>
      <c r="N2517" s="33">
        <v>38</v>
      </c>
      <c r="O2517" s="33">
        <v>0</v>
      </c>
    </row>
    <row r="2518" spans="6:15" x14ac:dyDescent="0.25">
      <c r="F2518" s="33">
        <v>32.44</v>
      </c>
      <c r="G2518" s="33">
        <v>564</v>
      </c>
      <c r="H2518" s="33">
        <v>12.5</v>
      </c>
      <c r="L2518" s="33">
        <v>12.5</v>
      </c>
      <c r="M2518" s="33">
        <v>32.44</v>
      </c>
      <c r="N2518" s="33">
        <v>564</v>
      </c>
      <c r="O2518" s="33">
        <v>0</v>
      </c>
    </row>
    <row r="2519" spans="6:15" x14ac:dyDescent="0.25">
      <c r="F2519" s="33">
        <v>11.25</v>
      </c>
      <c r="G2519" s="33">
        <v>351</v>
      </c>
      <c r="H2519" s="33">
        <v>28.31</v>
      </c>
      <c r="L2519" s="33">
        <v>28.31</v>
      </c>
      <c r="M2519" s="33">
        <v>11.25</v>
      </c>
      <c r="N2519" s="33">
        <v>351</v>
      </c>
      <c r="O2519" s="33">
        <v>0</v>
      </c>
    </row>
    <row r="2520" spans="6:15" x14ac:dyDescent="0.25">
      <c r="F2520" s="33">
        <v>22.25</v>
      </c>
      <c r="G2520" s="33">
        <v>322</v>
      </c>
      <c r="H2520" s="33">
        <v>40.69</v>
      </c>
      <c r="L2520" s="33">
        <v>40.69</v>
      </c>
      <c r="M2520" s="33">
        <v>22.25</v>
      </c>
      <c r="N2520" s="33">
        <v>322</v>
      </c>
      <c r="O2520" s="33">
        <v>0</v>
      </c>
    </row>
    <row r="2521" spans="6:15" x14ac:dyDescent="0.25">
      <c r="F2521" s="33">
        <v>64.37</v>
      </c>
      <c r="G2521" s="33">
        <v>100</v>
      </c>
      <c r="H2521" s="33">
        <v>37.49</v>
      </c>
      <c r="L2521" s="33">
        <v>37.49</v>
      </c>
      <c r="M2521" s="33">
        <v>64.37</v>
      </c>
      <c r="N2521" s="33">
        <v>100</v>
      </c>
      <c r="O2521" s="33">
        <v>0</v>
      </c>
    </row>
    <row r="2522" spans="6:15" x14ac:dyDescent="0.25">
      <c r="F2522" s="33">
        <v>50.38</v>
      </c>
      <c r="G2522" s="33">
        <v>471</v>
      </c>
      <c r="H2522" s="33">
        <v>22.19</v>
      </c>
      <c r="L2522" s="33">
        <v>22.19</v>
      </c>
      <c r="M2522" s="33">
        <v>50.38</v>
      </c>
      <c r="N2522" s="33">
        <v>471</v>
      </c>
      <c r="O2522" s="33">
        <v>0</v>
      </c>
    </row>
    <row r="2523" spans="6:15" x14ac:dyDescent="0.25">
      <c r="F2523" s="33">
        <v>87.39</v>
      </c>
      <c r="G2523" s="33">
        <v>538</v>
      </c>
      <c r="H2523" s="33">
        <v>12.82</v>
      </c>
      <c r="L2523" s="33">
        <v>12.82</v>
      </c>
      <c r="M2523" s="33">
        <v>87.39</v>
      </c>
      <c r="N2523" s="33">
        <v>538</v>
      </c>
      <c r="O2523" s="33">
        <v>0</v>
      </c>
    </row>
    <row r="2524" spans="6:15" x14ac:dyDescent="0.25">
      <c r="F2524" s="33">
        <v>12.57</v>
      </c>
      <c r="G2524" s="33">
        <v>1125</v>
      </c>
      <c r="H2524" s="33">
        <v>28.38</v>
      </c>
      <c r="L2524" s="33">
        <v>28.38</v>
      </c>
      <c r="M2524" s="33">
        <v>12.57</v>
      </c>
      <c r="N2524" s="33">
        <v>1125</v>
      </c>
      <c r="O2524" s="33">
        <v>0</v>
      </c>
    </row>
    <row r="2525" spans="6:15" x14ac:dyDescent="0.25">
      <c r="F2525" s="33">
        <v>5.75</v>
      </c>
      <c r="G2525" s="33">
        <v>140</v>
      </c>
      <c r="H2525" s="33">
        <v>6.59</v>
      </c>
      <c r="L2525" s="33">
        <v>6.59</v>
      </c>
      <c r="M2525" s="33">
        <v>5.75</v>
      </c>
      <c r="N2525" s="33">
        <v>140</v>
      </c>
      <c r="O2525" s="33">
        <v>0</v>
      </c>
    </row>
    <row r="2526" spans="6:15" x14ac:dyDescent="0.25">
      <c r="F2526" s="33">
        <v>54.3</v>
      </c>
      <c r="G2526" s="33">
        <v>3038</v>
      </c>
      <c r="H2526" s="33">
        <v>11.72</v>
      </c>
      <c r="L2526" s="33">
        <v>11.72</v>
      </c>
      <c r="M2526" s="33">
        <v>54.3</v>
      </c>
      <c r="N2526" s="33">
        <v>3038</v>
      </c>
      <c r="O2526" s="33">
        <v>0</v>
      </c>
    </row>
    <row r="2527" spans="6:15" x14ac:dyDescent="0.25">
      <c r="F2527" s="33">
        <v>85.02</v>
      </c>
      <c r="G2527" s="33">
        <v>233</v>
      </c>
      <c r="H2527" s="33">
        <v>28.22</v>
      </c>
      <c r="L2527" s="33">
        <v>28.22</v>
      </c>
      <c r="M2527" s="33">
        <v>85.02</v>
      </c>
      <c r="N2527" s="33">
        <v>233</v>
      </c>
      <c r="O2527" s="33">
        <v>0</v>
      </c>
    </row>
    <row r="2528" spans="6:15" x14ac:dyDescent="0.25">
      <c r="F2528" s="33">
        <v>23.11</v>
      </c>
      <c r="G2528" s="33">
        <v>13424</v>
      </c>
      <c r="H2528" s="33">
        <v>12.95</v>
      </c>
      <c r="L2528" s="33">
        <v>12.95</v>
      </c>
      <c r="M2528" s="33">
        <v>23.11</v>
      </c>
      <c r="N2528" s="33">
        <v>13424</v>
      </c>
      <c r="O2528" s="33">
        <v>0</v>
      </c>
    </row>
    <row r="2529" spans="6:15" x14ac:dyDescent="0.25">
      <c r="F2529" s="33">
        <v>13.2</v>
      </c>
      <c r="G2529" s="33">
        <v>528</v>
      </c>
      <c r="H2529" s="33">
        <v>62.73</v>
      </c>
      <c r="L2529" s="33">
        <v>62.73</v>
      </c>
      <c r="M2529" s="33">
        <v>13.2</v>
      </c>
      <c r="N2529" s="33">
        <v>528</v>
      </c>
      <c r="O2529" s="33">
        <v>0</v>
      </c>
    </row>
    <row r="2530" spans="6:15" x14ac:dyDescent="0.25">
      <c r="F2530" s="33">
        <v>51.31</v>
      </c>
      <c r="G2530" s="33">
        <v>176</v>
      </c>
      <c r="H2530" s="33">
        <v>38.33</v>
      </c>
      <c r="L2530" s="33">
        <v>38.33</v>
      </c>
      <c r="M2530" s="33">
        <v>51.31</v>
      </c>
      <c r="N2530" s="33">
        <v>176</v>
      </c>
      <c r="O2530" s="33">
        <v>0</v>
      </c>
    </row>
    <row r="2531" spans="6:15" x14ac:dyDescent="0.25">
      <c r="F2531" s="33">
        <v>77.09</v>
      </c>
      <c r="G2531" s="33">
        <v>65</v>
      </c>
      <c r="H2531" s="33">
        <v>2.4700000000000002</v>
      </c>
      <c r="L2531" s="33">
        <v>2.4700000000000002</v>
      </c>
      <c r="M2531" s="33">
        <v>77.09</v>
      </c>
      <c r="N2531" s="33">
        <v>65</v>
      </c>
      <c r="O2531" s="33">
        <v>0</v>
      </c>
    </row>
    <row r="2532" spans="6:15" x14ac:dyDescent="0.25">
      <c r="F2532" s="33">
        <v>60.8</v>
      </c>
      <c r="G2532" s="33">
        <v>89</v>
      </c>
      <c r="H2532" s="33">
        <v>13.95</v>
      </c>
      <c r="L2532" s="33">
        <v>13.95</v>
      </c>
      <c r="M2532" s="33">
        <v>60.8</v>
      </c>
      <c r="N2532" s="33">
        <v>89</v>
      </c>
      <c r="O2532" s="33">
        <v>0</v>
      </c>
    </row>
    <row r="2533" spans="6:15" x14ac:dyDescent="0.25">
      <c r="F2533" s="33">
        <v>46.74</v>
      </c>
      <c r="G2533" s="33">
        <v>51</v>
      </c>
      <c r="H2533" s="33">
        <v>42.86</v>
      </c>
      <c r="L2533" s="33">
        <v>42.86</v>
      </c>
      <c r="M2533" s="33">
        <v>46.74</v>
      </c>
      <c r="N2533" s="33">
        <v>51</v>
      </c>
      <c r="O2533" s="33">
        <v>0</v>
      </c>
    </row>
    <row r="2534" spans="6:15" x14ac:dyDescent="0.25">
      <c r="F2534" s="33">
        <v>40.869999999999997</v>
      </c>
      <c r="G2534" s="33">
        <v>257</v>
      </c>
      <c r="H2534" s="33">
        <v>33.1</v>
      </c>
      <c r="L2534" s="33">
        <v>33.1</v>
      </c>
      <c r="M2534" s="33">
        <v>40.869999999999997</v>
      </c>
      <c r="N2534" s="33">
        <v>257</v>
      </c>
      <c r="O2534" s="33">
        <v>0</v>
      </c>
    </row>
    <row r="2535" spans="6:15" x14ac:dyDescent="0.25">
      <c r="F2535" s="33">
        <v>23.99</v>
      </c>
      <c r="G2535" s="33">
        <v>166</v>
      </c>
      <c r="H2535" s="33">
        <v>51.96</v>
      </c>
      <c r="L2535" s="33">
        <v>51.96</v>
      </c>
      <c r="M2535" s="33">
        <v>23.99</v>
      </c>
      <c r="N2535" s="33">
        <v>166</v>
      </c>
      <c r="O2535" s="33">
        <v>0</v>
      </c>
    </row>
    <row r="2536" spans="6:15" x14ac:dyDescent="0.25">
      <c r="F2536" s="33">
        <v>48.51</v>
      </c>
      <c r="G2536" s="33">
        <v>171</v>
      </c>
      <c r="H2536" s="33">
        <v>58.95</v>
      </c>
      <c r="L2536" s="33">
        <v>58.95</v>
      </c>
      <c r="M2536" s="33">
        <v>48.51</v>
      </c>
      <c r="N2536" s="33">
        <v>171</v>
      </c>
      <c r="O2536" s="33">
        <v>0</v>
      </c>
    </row>
    <row r="2537" spans="6:15" x14ac:dyDescent="0.25">
      <c r="F2537" s="33">
        <v>72.47</v>
      </c>
      <c r="G2537" s="33">
        <v>263</v>
      </c>
      <c r="H2537" s="33">
        <v>55.73</v>
      </c>
      <c r="L2537" s="33">
        <v>55.73</v>
      </c>
      <c r="M2537" s="33">
        <v>72.47</v>
      </c>
      <c r="N2537" s="33">
        <v>263</v>
      </c>
      <c r="O2537" s="33">
        <v>0</v>
      </c>
    </row>
    <row r="2538" spans="6:15" x14ac:dyDescent="0.25">
      <c r="F2538" s="33">
        <v>32.700000000000003</v>
      </c>
      <c r="G2538" s="33">
        <v>92</v>
      </c>
      <c r="H2538" s="33">
        <v>25.88</v>
      </c>
      <c r="L2538" s="33">
        <v>25.88</v>
      </c>
      <c r="M2538" s="33">
        <v>32.700000000000003</v>
      </c>
      <c r="N2538" s="33">
        <v>92</v>
      </c>
      <c r="O2538" s="33">
        <v>0</v>
      </c>
    </row>
    <row r="2539" spans="6:15" x14ac:dyDescent="0.25">
      <c r="F2539" s="33">
        <v>62.66</v>
      </c>
      <c r="G2539" s="33">
        <v>1686</v>
      </c>
      <c r="H2539" s="33">
        <v>10.25</v>
      </c>
      <c r="L2539" s="33">
        <v>10.25</v>
      </c>
      <c r="M2539" s="33">
        <v>62.66</v>
      </c>
      <c r="N2539" s="33">
        <v>1686</v>
      </c>
      <c r="O2539" s="33">
        <v>0</v>
      </c>
    </row>
    <row r="2540" spans="6:15" x14ac:dyDescent="0.25">
      <c r="F2540" s="33">
        <v>50.67</v>
      </c>
      <c r="G2540" s="33">
        <v>323</v>
      </c>
      <c r="H2540" s="33">
        <v>47</v>
      </c>
      <c r="L2540" s="33">
        <v>47</v>
      </c>
      <c r="M2540" s="33">
        <v>50.67</v>
      </c>
      <c r="N2540" s="33">
        <v>323</v>
      </c>
      <c r="O2540" s="33">
        <v>0</v>
      </c>
    </row>
    <row r="2541" spans="6:15" x14ac:dyDescent="0.25">
      <c r="F2541" s="33">
        <v>5.74</v>
      </c>
      <c r="G2541" s="33">
        <v>5763</v>
      </c>
      <c r="H2541" s="33">
        <v>24.13</v>
      </c>
      <c r="L2541" s="33">
        <v>24.13</v>
      </c>
      <c r="M2541" s="33">
        <v>5.74</v>
      </c>
      <c r="N2541" s="33">
        <v>5763</v>
      </c>
      <c r="O2541" s="33">
        <v>0</v>
      </c>
    </row>
    <row r="2542" spans="6:15" x14ac:dyDescent="0.25">
      <c r="F2542" s="33">
        <v>29.05</v>
      </c>
      <c r="G2542" s="33">
        <v>328</v>
      </c>
      <c r="H2542" s="33">
        <v>10.51</v>
      </c>
      <c r="L2542" s="33">
        <v>10.51</v>
      </c>
      <c r="M2542" s="33">
        <v>29.05</v>
      </c>
      <c r="N2542" s="33">
        <v>328</v>
      </c>
      <c r="O2542" s="33">
        <v>0</v>
      </c>
    </row>
    <row r="2543" spans="6:15" x14ac:dyDescent="0.25">
      <c r="F2543" s="33">
        <v>53.85</v>
      </c>
      <c r="G2543" s="33">
        <v>543</v>
      </c>
      <c r="H2543" s="33">
        <v>29.3</v>
      </c>
      <c r="L2543" s="33">
        <v>29.3</v>
      </c>
      <c r="M2543" s="33">
        <v>53.85</v>
      </c>
      <c r="N2543" s="33">
        <v>543</v>
      </c>
      <c r="O2543" s="33">
        <v>0</v>
      </c>
    </row>
    <row r="2544" spans="6:15" x14ac:dyDescent="0.25">
      <c r="F2544" s="33">
        <v>27.41</v>
      </c>
      <c r="G2544" s="33">
        <v>1060</v>
      </c>
      <c r="H2544" s="33">
        <v>31.01</v>
      </c>
      <c r="L2544" s="33">
        <v>31.01</v>
      </c>
      <c r="M2544" s="33">
        <v>27.41</v>
      </c>
      <c r="N2544" s="33">
        <v>1060</v>
      </c>
      <c r="O2544" s="33">
        <v>0</v>
      </c>
    </row>
    <row r="2545" spans="6:15" x14ac:dyDescent="0.25">
      <c r="F2545" s="33">
        <v>55.42</v>
      </c>
      <c r="G2545" s="33">
        <v>92</v>
      </c>
      <c r="H2545" s="33">
        <v>2.4700000000000002</v>
      </c>
      <c r="L2545" s="33">
        <v>2.4700000000000002</v>
      </c>
      <c r="M2545" s="33">
        <v>55.42</v>
      </c>
      <c r="N2545" s="33">
        <v>92</v>
      </c>
      <c r="O2545" s="33">
        <v>0</v>
      </c>
    </row>
    <row r="2546" spans="6:15" x14ac:dyDescent="0.25">
      <c r="F2546" s="33">
        <v>62.83</v>
      </c>
      <c r="G2546" s="33">
        <v>1196</v>
      </c>
      <c r="H2546" s="33">
        <v>25.36</v>
      </c>
      <c r="L2546" s="33">
        <v>25.36</v>
      </c>
      <c r="M2546" s="33">
        <v>62.83</v>
      </c>
      <c r="N2546" s="33">
        <v>1196</v>
      </c>
      <c r="O2546" s="33">
        <v>0</v>
      </c>
    </row>
    <row r="2547" spans="6:15" x14ac:dyDescent="0.25">
      <c r="F2547" s="33">
        <v>26.56</v>
      </c>
      <c r="G2547" s="33">
        <v>438</v>
      </c>
      <c r="H2547" s="33">
        <v>32.75</v>
      </c>
      <c r="L2547" s="33">
        <v>32.75</v>
      </c>
      <c r="M2547" s="33">
        <v>26.56</v>
      </c>
      <c r="N2547" s="33">
        <v>438</v>
      </c>
      <c r="O2547" s="33">
        <v>0</v>
      </c>
    </row>
    <row r="2548" spans="6:15" x14ac:dyDescent="0.25">
      <c r="F2548" s="33">
        <v>45.12</v>
      </c>
      <c r="G2548" s="33">
        <v>340</v>
      </c>
      <c r="H2548" s="33">
        <v>60.44</v>
      </c>
      <c r="L2548" s="33">
        <v>60.44</v>
      </c>
      <c r="M2548" s="33">
        <v>45.12</v>
      </c>
      <c r="N2548" s="33">
        <v>340</v>
      </c>
      <c r="O2548" s="33">
        <v>0</v>
      </c>
    </row>
    <row r="2549" spans="6:15" x14ac:dyDescent="0.25">
      <c r="F2549" s="33">
        <v>95.45</v>
      </c>
      <c r="G2549" s="33">
        <v>186</v>
      </c>
      <c r="H2549" s="33">
        <v>36.47</v>
      </c>
      <c r="L2549" s="33">
        <v>36.47</v>
      </c>
      <c r="M2549" s="33">
        <v>95.45</v>
      </c>
      <c r="N2549" s="33">
        <v>186</v>
      </c>
      <c r="O2549" s="33">
        <v>0</v>
      </c>
    </row>
    <row r="2550" spans="6:15" x14ac:dyDescent="0.25">
      <c r="F2550" s="33">
        <v>21.21</v>
      </c>
      <c r="G2550" s="33">
        <v>4368</v>
      </c>
      <c r="H2550" s="33">
        <v>56.86</v>
      </c>
      <c r="L2550" s="33">
        <v>56.86</v>
      </c>
      <c r="M2550" s="33">
        <v>21.21</v>
      </c>
      <c r="N2550" s="33">
        <v>4368</v>
      </c>
      <c r="O2550" s="33">
        <v>0</v>
      </c>
    </row>
    <row r="2551" spans="6:15" x14ac:dyDescent="0.25">
      <c r="F2551" s="33">
        <v>62.72</v>
      </c>
      <c r="G2551" s="33">
        <v>571</v>
      </c>
      <c r="H2551" s="33">
        <v>37.6</v>
      </c>
      <c r="L2551" s="33">
        <v>37.6</v>
      </c>
      <c r="M2551" s="33">
        <v>62.72</v>
      </c>
      <c r="N2551" s="33">
        <v>571</v>
      </c>
      <c r="O2551" s="33">
        <v>0</v>
      </c>
    </row>
    <row r="2552" spans="6:15" x14ac:dyDescent="0.25">
      <c r="F2552" s="33">
        <v>97.95</v>
      </c>
      <c r="G2552" s="33">
        <v>203</v>
      </c>
      <c r="H2552" s="33">
        <v>38.76</v>
      </c>
      <c r="L2552" s="33">
        <v>38.76</v>
      </c>
      <c r="M2552" s="33">
        <v>97.95</v>
      </c>
      <c r="N2552" s="33">
        <v>203</v>
      </c>
      <c r="O2552" s="33">
        <v>0</v>
      </c>
    </row>
    <row r="2553" spans="6:15" x14ac:dyDescent="0.25">
      <c r="F2553" s="33">
        <v>9.0500000000000007</v>
      </c>
      <c r="G2553" s="33">
        <v>886</v>
      </c>
      <c r="H2553" s="33">
        <v>37.57</v>
      </c>
      <c r="L2553" s="33">
        <v>37.57</v>
      </c>
      <c r="M2553" s="33">
        <v>9.0500000000000007</v>
      </c>
      <c r="N2553" s="33">
        <v>886</v>
      </c>
      <c r="O2553" s="33">
        <v>0</v>
      </c>
    </row>
    <row r="2554" spans="6:15" x14ac:dyDescent="0.25">
      <c r="F2554" s="33">
        <v>78.81</v>
      </c>
      <c r="G2554" s="33">
        <v>756</v>
      </c>
      <c r="H2554" s="33">
        <v>58.86</v>
      </c>
      <c r="L2554" s="33">
        <v>58.86</v>
      </c>
      <c r="M2554" s="33">
        <v>78.81</v>
      </c>
      <c r="N2554" s="33">
        <v>756</v>
      </c>
      <c r="O2554" s="33">
        <v>0</v>
      </c>
    </row>
    <row r="2555" spans="6:15" x14ac:dyDescent="0.25">
      <c r="F2555" s="33">
        <v>34.92</v>
      </c>
      <c r="G2555" s="33">
        <v>149</v>
      </c>
      <c r="H2555" s="33">
        <v>45.52</v>
      </c>
      <c r="L2555" s="33">
        <v>45.52</v>
      </c>
      <c r="M2555" s="33">
        <v>34.92</v>
      </c>
      <c r="N2555" s="33">
        <v>149</v>
      </c>
      <c r="O2555" s="33">
        <v>0</v>
      </c>
    </row>
    <row r="2556" spans="6:15" x14ac:dyDescent="0.25">
      <c r="F2556" s="33">
        <v>16.82</v>
      </c>
      <c r="G2556" s="33">
        <v>543</v>
      </c>
      <c r="H2556" s="33">
        <v>23.56</v>
      </c>
      <c r="L2556" s="33">
        <v>23.56</v>
      </c>
      <c r="M2556" s="33">
        <v>16.82</v>
      </c>
      <c r="N2556" s="33">
        <v>543</v>
      </c>
      <c r="O2556" s="33">
        <v>0</v>
      </c>
    </row>
    <row r="2557" spans="6:15" x14ac:dyDescent="0.25">
      <c r="F2557" s="33">
        <v>34.17</v>
      </c>
      <c r="G2557" s="33">
        <v>869</v>
      </c>
      <c r="H2557" s="33">
        <v>38.94</v>
      </c>
      <c r="L2557" s="33">
        <v>38.94</v>
      </c>
      <c r="M2557" s="33">
        <v>34.17</v>
      </c>
      <c r="N2557" s="33">
        <v>869</v>
      </c>
      <c r="O2557" s="33">
        <v>0</v>
      </c>
    </row>
    <row r="2558" spans="6:15" x14ac:dyDescent="0.25">
      <c r="F2558" s="33">
        <v>110.33</v>
      </c>
      <c r="G2558" s="33">
        <v>958</v>
      </c>
      <c r="H2558" s="33">
        <v>25.46</v>
      </c>
      <c r="L2558" s="33">
        <v>25.46</v>
      </c>
      <c r="M2558" s="33">
        <v>110.33</v>
      </c>
      <c r="N2558" s="33">
        <v>958</v>
      </c>
      <c r="O2558" s="33">
        <v>0</v>
      </c>
    </row>
    <row r="2559" spans="6:15" x14ac:dyDescent="0.25">
      <c r="F2559" s="33">
        <v>49.62</v>
      </c>
      <c r="G2559" s="33">
        <v>88</v>
      </c>
      <c r="H2559" s="33">
        <v>23.98</v>
      </c>
      <c r="L2559" s="33">
        <v>23.98</v>
      </c>
      <c r="M2559" s="33">
        <v>49.62</v>
      </c>
      <c r="N2559" s="33">
        <v>88</v>
      </c>
      <c r="O2559" s="33">
        <v>0</v>
      </c>
    </row>
    <row r="2560" spans="6:15" x14ac:dyDescent="0.25">
      <c r="F2560" s="33">
        <v>134.58000000000001</v>
      </c>
      <c r="G2560" s="33">
        <v>79</v>
      </c>
      <c r="H2560" s="33">
        <v>55.49</v>
      </c>
      <c r="L2560" s="33">
        <v>55.49</v>
      </c>
      <c r="M2560" s="33">
        <v>134.58000000000001</v>
      </c>
      <c r="N2560" s="33">
        <v>79</v>
      </c>
      <c r="O2560" s="33">
        <v>0</v>
      </c>
    </row>
    <row r="2561" spans="6:15" x14ac:dyDescent="0.25">
      <c r="F2561" s="33">
        <v>6.93</v>
      </c>
      <c r="G2561" s="33">
        <v>50</v>
      </c>
      <c r="H2561" s="33">
        <v>6.26</v>
      </c>
      <c r="L2561" s="33">
        <v>6.26</v>
      </c>
      <c r="M2561" s="33">
        <v>6.93</v>
      </c>
      <c r="N2561" s="33">
        <v>50</v>
      </c>
      <c r="O2561" s="33">
        <v>0</v>
      </c>
    </row>
    <row r="2562" spans="6:15" x14ac:dyDescent="0.25">
      <c r="F2562" s="33">
        <v>80.180000000000007</v>
      </c>
      <c r="G2562" s="33">
        <v>405</v>
      </c>
      <c r="H2562" s="33">
        <v>26.8</v>
      </c>
      <c r="L2562" s="33">
        <v>26.8</v>
      </c>
      <c r="M2562" s="33">
        <v>80.180000000000007</v>
      </c>
      <c r="N2562" s="33">
        <v>405</v>
      </c>
      <c r="O2562" s="33">
        <v>0</v>
      </c>
    </row>
    <row r="2563" spans="6:15" x14ac:dyDescent="0.25">
      <c r="F2563" s="33">
        <v>41.25</v>
      </c>
      <c r="G2563" s="33">
        <v>108</v>
      </c>
      <c r="H2563" s="33">
        <v>28.41</v>
      </c>
      <c r="L2563" s="33">
        <v>28.41</v>
      </c>
      <c r="M2563" s="33">
        <v>41.25</v>
      </c>
      <c r="N2563" s="33">
        <v>108</v>
      </c>
      <c r="O2563" s="33">
        <v>0</v>
      </c>
    </row>
    <row r="2564" spans="6:15" x14ac:dyDescent="0.25">
      <c r="F2564" s="33">
        <v>121.27</v>
      </c>
      <c r="G2564" s="33">
        <v>52</v>
      </c>
      <c r="H2564" s="33">
        <v>36.92</v>
      </c>
      <c r="L2564" s="33">
        <v>36.92</v>
      </c>
      <c r="M2564" s="33">
        <v>121.27</v>
      </c>
      <c r="N2564" s="33">
        <v>52</v>
      </c>
      <c r="O2564" s="33">
        <v>0</v>
      </c>
    </row>
    <row r="2565" spans="6:15" x14ac:dyDescent="0.25">
      <c r="F2565" s="33">
        <v>89.17</v>
      </c>
      <c r="G2565" s="33">
        <v>606</v>
      </c>
      <c r="H2565" s="33">
        <v>57.85</v>
      </c>
      <c r="L2565" s="33">
        <v>57.85</v>
      </c>
      <c r="M2565" s="33">
        <v>89.17</v>
      </c>
      <c r="N2565" s="33">
        <v>606</v>
      </c>
      <c r="O2565" s="33">
        <v>0</v>
      </c>
    </row>
    <row r="2566" spans="6:15" x14ac:dyDescent="0.25">
      <c r="F2566" s="33">
        <v>18.170000000000002</v>
      </c>
      <c r="G2566" s="33">
        <v>120</v>
      </c>
      <c r="H2566" s="33">
        <v>8.14</v>
      </c>
      <c r="L2566" s="33">
        <v>8.14</v>
      </c>
      <c r="M2566" s="33">
        <v>18.170000000000002</v>
      </c>
      <c r="N2566" s="33">
        <v>120</v>
      </c>
      <c r="O2566" s="33">
        <v>0</v>
      </c>
    </row>
    <row r="2567" spans="6:15" x14ac:dyDescent="0.25">
      <c r="F2567" s="33">
        <v>24.16</v>
      </c>
      <c r="G2567" s="33">
        <v>299</v>
      </c>
      <c r="H2567" s="33">
        <v>19.86</v>
      </c>
      <c r="L2567" s="33">
        <v>19.86</v>
      </c>
      <c r="M2567" s="33">
        <v>24.16</v>
      </c>
      <c r="N2567" s="33">
        <v>299</v>
      </c>
      <c r="O2567" s="33">
        <v>0</v>
      </c>
    </row>
    <row r="2568" spans="6:15" x14ac:dyDescent="0.25">
      <c r="F2568" s="33">
        <v>226.44</v>
      </c>
      <c r="G2568" s="33">
        <v>597</v>
      </c>
      <c r="H2568" s="33">
        <v>30.49</v>
      </c>
      <c r="L2568" s="33">
        <v>30.49</v>
      </c>
      <c r="M2568" s="33">
        <v>226.44</v>
      </c>
      <c r="N2568" s="33">
        <v>597</v>
      </c>
      <c r="O2568" s="33">
        <v>0</v>
      </c>
    </row>
    <row r="2569" spans="6:15" x14ac:dyDescent="0.25">
      <c r="F2569" s="33">
        <v>5.65</v>
      </c>
      <c r="G2569" s="33">
        <v>1112</v>
      </c>
      <c r="H2569" s="33">
        <v>8.33</v>
      </c>
      <c r="L2569" s="33">
        <v>8.33</v>
      </c>
      <c r="M2569" s="33">
        <v>5.65</v>
      </c>
      <c r="N2569" s="33">
        <v>1112</v>
      </c>
      <c r="O2569" s="33">
        <v>0</v>
      </c>
    </row>
    <row r="2570" spans="6:15" x14ac:dyDescent="0.25">
      <c r="F2570" s="33">
        <v>41.25</v>
      </c>
      <c r="G2570" s="33">
        <v>188</v>
      </c>
      <c r="H2570" s="33">
        <v>57.28</v>
      </c>
      <c r="L2570" s="33">
        <v>57.28</v>
      </c>
      <c r="M2570" s="33">
        <v>41.25</v>
      </c>
      <c r="N2570" s="33">
        <v>188</v>
      </c>
      <c r="O2570" s="33">
        <v>0</v>
      </c>
    </row>
    <row r="2571" spans="6:15" x14ac:dyDescent="0.25">
      <c r="F2571" s="33">
        <v>21.45</v>
      </c>
      <c r="G2571" s="33">
        <v>2542</v>
      </c>
      <c r="H2571" s="33">
        <v>10.210000000000001</v>
      </c>
      <c r="L2571" s="33">
        <v>10.210000000000001</v>
      </c>
      <c r="M2571" s="33">
        <v>21.45</v>
      </c>
      <c r="N2571" s="33">
        <v>2542</v>
      </c>
      <c r="O2571" s="33">
        <v>0</v>
      </c>
    </row>
    <row r="2572" spans="6:15" x14ac:dyDescent="0.25">
      <c r="F2572" s="33">
        <v>233.15</v>
      </c>
      <c r="G2572" s="33">
        <v>187</v>
      </c>
      <c r="H2572" s="33">
        <v>19.11</v>
      </c>
      <c r="L2572" s="33">
        <v>19.11</v>
      </c>
      <c r="M2572" s="33">
        <v>233.15</v>
      </c>
      <c r="N2572" s="33">
        <v>187</v>
      </c>
      <c r="O2572" s="33">
        <v>0</v>
      </c>
    </row>
    <row r="2573" spans="6:15" x14ac:dyDescent="0.25">
      <c r="F2573" s="33">
        <v>81.849999999999994</v>
      </c>
      <c r="G2573" s="33">
        <v>549</v>
      </c>
      <c r="H2573" s="33">
        <v>38.08</v>
      </c>
      <c r="L2573" s="33">
        <v>38.08</v>
      </c>
      <c r="M2573" s="33">
        <v>81.849999999999994</v>
      </c>
      <c r="N2573" s="33">
        <v>549</v>
      </c>
      <c r="O2573" s="33">
        <v>0</v>
      </c>
    </row>
    <row r="2574" spans="6:15" x14ac:dyDescent="0.25">
      <c r="F2574" s="33">
        <v>34.869999999999997</v>
      </c>
      <c r="G2574" s="33">
        <v>662</v>
      </c>
      <c r="H2574" s="33">
        <v>36.22</v>
      </c>
      <c r="L2574" s="33">
        <v>36.22</v>
      </c>
      <c r="M2574" s="33">
        <v>34.869999999999997</v>
      </c>
      <c r="N2574" s="33">
        <v>662</v>
      </c>
      <c r="O2574" s="33">
        <v>0</v>
      </c>
    </row>
    <row r="2575" spans="6:15" x14ac:dyDescent="0.25">
      <c r="F2575" s="33">
        <v>25.77</v>
      </c>
      <c r="G2575" s="33">
        <v>449</v>
      </c>
      <c r="H2575" s="33">
        <v>15.64</v>
      </c>
      <c r="L2575" s="33">
        <v>15.64</v>
      </c>
      <c r="M2575" s="33">
        <v>25.77</v>
      </c>
      <c r="N2575" s="33">
        <v>449</v>
      </c>
      <c r="O2575" s="33">
        <v>0</v>
      </c>
    </row>
    <row r="2576" spans="6:15" x14ac:dyDescent="0.25">
      <c r="F2576" s="33">
        <v>140.96</v>
      </c>
      <c r="G2576" s="33">
        <v>486</v>
      </c>
      <c r="H2576" s="33">
        <v>36.770000000000003</v>
      </c>
      <c r="L2576" s="33">
        <v>36.770000000000003</v>
      </c>
      <c r="M2576" s="33">
        <v>140.96</v>
      </c>
      <c r="N2576" s="33">
        <v>486</v>
      </c>
      <c r="O2576" s="33">
        <v>0</v>
      </c>
    </row>
    <row r="2577" spans="6:15" x14ac:dyDescent="0.25">
      <c r="F2577" s="33">
        <v>63.5</v>
      </c>
      <c r="G2577" s="33">
        <v>891</v>
      </c>
      <c r="H2577" s="33">
        <v>55.17</v>
      </c>
      <c r="L2577" s="33">
        <v>55.17</v>
      </c>
      <c r="M2577" s="33">
        <v>63.5</v>
      </c>
      <c r="N2577" s="33">
        <v>891</v>
      </c>
      <c r="O2577" s="33">
        <v>0</v>
      </c>
    </row>
    <row r="2578" spans="6:15" x14ac:dyDescent="0.25">
      <c r="F2578" s="33">
        <v>24.46</v>
      </c>
      <c r="G2578" s="33">
        <v>524</v>
      </c>
      <c r="H2578" s="33">
        <v>20.12</v>
      </c>
      <c r="L2578" s="33">
        <v>20.12</v>
      </c>
      <c r="M2578" s="33">
        <v>24.46</v>
      </c>
      <c r="N2578" s="33">
        <v>524</v>
      </c>
      <c r="O2578" s="33">
        <v>0</v>
      </c>
    </row>
    <row r="2579" spans="6:15" x14ac:dyDescent="0.25">
      <c r="F2579" s="33">
        <v>11.39</v>
      </c>
      <c r="G2579" s="33">
        <v>556</v>
      </c>
      <c r="H2579" s="33">
        <v>27.63</v>
      </c>
      <c r="L2579" s="33">
        <v>27.63</v>
      </c>
      <c r="M2579" s="33">
        <v>11.39</v>
      </c>
      <c r="N2579" s="33">
        <v>556</v>
      </c>
      <c r="O2579" s="33">
        <v>0</v>
      </c>
    </row>
    <row r="2580" spans="6:15" x14ac:dyDescent="0.25">
      <c r="F2580" s="33">
        <v>28.37</v>
      </c>
      <c r="G2580" s="33">
        <v>180</v>
      </c>
      <c r="H2580" s="33">
        <v>45.51</v>
      </c>
      <c r="L2580" s="33">
        <v>45.51</v>
      </c>
      <c r="M2580" s="33">
        <v>28.37</v>
      </c>
      <c r="N2580" s="33">
        <v>180</v>
      </c>
      <c r="O2580" s="33">
        <v>0</v>
      </c>
    </row>
    <row r="2581" spans="6:15" x14ac:dyDescent="0.25">
      <c r="F2581" s="33">
        <v>170.51</v>
      </c>
      <c r="G2581" s="33">
        <v>1742</v>
      </c>
      <c r="H2581" s="33">
        <v>30.21</v>
      </c>
      <c r="L2581" s="33">
        <v>30.21</v>
      </c>
      <c r="M2581" s="33">
        <v>170.51</v>
      </c>
      <c r="N2581" s="33">
        <v>1742</v>
      </c>
      <c r="O2581" s="33">
        <v>0</v>
      </c>
    </row>
    <row r="2582" spans="6:15" x14ac:dyDescent="0.25">
      <c r="F2582" s="33">
        <v>23.08</v>
      </c>
      <c r="G2582" s="33">
        <v>290</v>
      </c>
      <c r="H2582" s="33">
        <v>47.99</v>
      </c>
      <c r="L2582" s="33">
        <v>47.99</v>
      </c>
      <c r="M2582" s="33">
        <v>23.08</v>
      </c>
      <c r="N2582" s="33">
        <v>290</v>
      </c>
      <c r="O2582" s="33">
        <v>0</v>
      </c>
    </row>
    <row r="2583" spans="6:15" x14ac:dyDescent="0.25">
      <c r="F2583" s="33">
        <v>38.15</v>
      </c>
      <c r="G2583" s="33">
        <v>99</v>
      </c>
      <c r="H2583" s="33">
        <v>45.75</v>
      </c>
      <c r="L2583" s="33">
        <v>45.75</v>
      </c>
      <c r="M2583" s="33">
        <v>38.15</v>
      </c>
      <c r="N2583" s="33">
        <v>99</v>
      </c>
      <c r="O2583" s="33">
        <v>0</v>
      </c>
    </row>
    <row r="2584" spans="6:15" x14ac:dyDescent="0.25">
      <c r="F2584" s="33">
        <v>22.27</v>
      </c>
      <c r="G2584" s="33">
        <v>1295</v>
      </c>
      <c r="H2584" s="33">
        <v>23.64</v>
      </c>
      <c r="L2584" s="33">
        <v>23.64</v>
      </c>
      <c r="M2584" s="33">
        <v>22.27</v>
      </c>
      <c r="N2584" s="33">
        <v>1295</v>
      </c>
      <c r="O2584" s="33">
        <v>0</v>
      </c>
    </row>
    <row r="2585" spans="6:15" x14ac:dyDescent="0.25">
      <c r="F2585" s="33">
        <v>52.79</v>
      </c>
      <c r="G2585" s="33">
        <v>1285</v>
      </c>
      <c r="H2585" s="33">
        <v>41.37</v>
      </c>
      <c r="L2585" s="33">
        <v>41.37</v>
      </c>
      <c r="M2585" s="33">
        <v>52.79</v>
      </c>
      <c r="N2585" s="33">
        <v>1285</v>
      </c>
      <c r="O2585" s="33">
        <v>0</v>
      </c>
    </row>
    <row r="2586" spans="6:15" x14ac:dyDescent="0.25">
      <c r="F2586" s="33">
        <v>54.16</v>
      </c>
      <c r="G2586" s="33">
        <v>495</v>
      </c>
      <c r="H2586" s="33">
        <v>19.66</v>
      </c>
      <c r="L2586" s="33">
        <v>19.66</v>
      </c>
      <c r="M2586" s="33">
        <v>54.16</v>
      </c>
      <c r="N2586" s="33">
        <v>495</v>
      </c>
      <c r="O2586" s="33">
        <v>0</v>
      </c>
    </row>
    <row r="2587" spans="6:15" x14ac:dyDescent="0.25">
      <c r="F2587" s="33">
        <v>21.58</v>
      </c>
      <c r="G2587" s="33">
        <v>10847</v>
      </c>
      <c r="H2587" s="33">
        <v>37.880000000000003</v>
      </c>
      <c r="L2587" s="33">
        <v>37.880000000000003</v>
      </c>
      <c r="M2587" s="33">
        <v>21.58</v>
      </c>
      <c r="N2587" s="33">
        <v>10847</v>
      </c>
      <c r="O2587" s="33">
        <v>0</v>
      </c>
    </row>
    <row r="2588" spans="6:15" x14ac:dyDescent="0.25">
      <c r="F2588" s="33">
        <v>71.27</v>
      </c>
      <c r="G2588" s="33">
        <v>995</v>
      </c>
      <c r="H2588" s="33">
        <v>27.66</v>
      </c>
      <c r="L2588" s="33">
        <v>27.66</v>
      </c>
      <c r="M2588" s="33">
        <v>71.27</v>
      </c>
      <c r="N2588" s="33">
        <v>995</v>
      </c>
      <c r="O2588" s="33">
        <v>0</v>
      </c>
    </row>
    <row r="2589" spans="6:15" x14ac:dyDescent="0.25">
      <c r="F2589" s="33">
        <v>19.34</v>
      </c>
      <c r="G2589" s="33">
        <v>439</v>
      </c>
      <c r="H2589" s="33">
        <v>23.5</v>
      </c>
      <c r="L2589" s="33">
        <v>23.5</v>
      </c>
      <c r="M2589" s="33">
        <v>19.34</v>
      </c>
      <c r="N2589" s="33">
        <v>439</v>
      </c>
      <c r="O2589" s="33">
        <v>0</v>
      </c>
    </row>
    <row r="2590" spans="6:15" x14ac:dyDescent="0.25">
      <c r="F2590" s="33">
        <v>24.11</v>
      </c>
      <c r="G2590" s="33">
        <v>734</v>
      </c>
      <c r="H2590" s="33">
        <v>28.54</v>
      </c>
      <c r="L2590" s="33">
        <v>28.54</v>
      </c>
      <c r="M2590" s="33">
        <v>24.11</v>
      </c>
      <c r="N2590" s="33">
        <v>734</v>
      </c>
      <c r="O2590" s="33">
        <v>0</v>
      </c>
    </row>
    <row r="2591" spans="6:15" x14ac:dyDescent="0.25">
      <c r="F2591" s="33">
        <v>84.87</v>
      </c>
      <c r="G2591" s="33">
        <v>283</v>
      </c>
      <c r="H2591" s="33">
        <v>23.44</v>
      </c>
      <c r="L2591" s="33">
        <v>23.44</v>
      </c>
      <c r="M2591" s="33">
        <v>84.87</v>
      </c>
      <c r="N2591" s="33">
        <v>283</v>
      </c>
      <c r="O2591" s="33">
        <v>0</v>
      </c>
    </row>
    <row r="2592" spans="6:15" x14ac:dyDescent="0.25">
      <c r="F2592" s="33">
        <v>128.09</v>
      </c>
      <c r="G2592" s="33">
        <v>326</v>
      </c>
      <c r="H2592" s="33">
        <v>59.17</v>
      </c>
      <c r="L2592" s="33">
        <v>59.17</v>
      </c>
      <c r="M2592" s="33">
        <v>128.09</v>
      </c>
      <c r="N2592" s="33">
        <v>326</v>
      </c>
      <c r="O2592" s="33">
        <v>0</v>
      </c>
    </row>
    <row r="2593" spans="6:15" x14ac:dyDescent="0.25">
      <c r="F2593" s="33">
        <v>24.92</v>
      </c>
      <c r="G2593" s="33">
        <v>143</v>
      </c>
      <c r="H2593" s="33">
        <v>21.2</v>
      </c>
      <c r="L2593" s="33">
        <v>21.2</v>
      </c>
      <c r="M2593" s="33">
        <v>24.92</v>
      </c>
      <c r="N2593" s="33">
        <v>143</v>
      </c>
      <c r="O2593" s="33">
        <v>0</v>
      </c>
    </row>
    <row r="2594" spans="6:15" x14ac:dyDescent="0.25">
      <c r="F2594" s="33">
        <v>12.22</v>
      </c>
      <c r="G2594" s="33">
        <v>1294</v>
      </c>
      <c r="H2594" s="33">
        <v>6.95</v>
      </c>
      <c r="L2594" s="33">
        <v>6.95</v>
      </c>
      <c r="M2594" s="33">
        <v>12.22</v>
      </c>
      <c r="N2594" s="33">
        <v>1294</v>
      </c>
      <c r="O2594" s="33">
        <v>0</v>
      </c>
    </row>
    <row r="2595" spans="6:15" x14ac:dyDescent="0.25">
      <c r="F2595" s="33">
        <v>46.42</v>
      </c>
      <c r="G2595" s="33">
        <v>905</v>
      </c>
      <c r="H2595" s="33">
        <v>38.58</v>
      </c>
      <c r="L2595" s="33">
        <v>38.58</v>
      </c>
      <c r="M2595" s="33">
        <v>46.42</v>
      </c>
      <c r="N2595" s="33">
        <v>905</v>
      </c>
      <c r="O2595" s="33">
        <v>0</v>
      </c>
    </row>
    <row r="2596" spans="6:15" x14ac:dyDescent="0.25">
      <c r="F2596" s="33">
        <v>17.77</v>
      </c>
      <c r="G2596" s="33">
        <v>87</v>
      </c>
      <c r="H2596" s="33">
        <v>33.06</v>
      </c>
      <c r="L2596" s="33">
        <v>33.06</v>
      </c>
      <c r="M2596" s="33">
        <v>17.77</v>
      </c>
      <c r="N2596" s="33">
        <v>87</v>
      </c>
      <c r="O2596" s="33">
        <v>0</v>
      </c>
    </row>
    <row r="2597" spans="6:15" x14ac:dyDescent="0.25">
      <c r="F2597" s="33">
        <v>66.27</v>
      </c>
      <c r="G2597" s="33">
        <v>3350</v>
      </c>
      <c r="H2597" s="33">
        <v>30.53</v>
      </c>
      <c r="L2597" s="33">
        <v>30.53</v>
      </c>
      <c r="M2597" s="33">
        <v>66.27</v>
      </c>
      <c r="N2597" s="33">
        <v>3350</v>
      </c>
      <c r="O2597" s="33">
        <v>0</v>
      </c>
    </row>
    <row r="2598" spans="6:15" x14ac:dyDescent="0.25">
      <c r="F2598" s="33">
        <v>63.76</v>
      </c>
      <c r="G2598" s="33">
        <v>778</v>
      </c>
      <c r="H2598" s="33">
        <v>22.05</v>
      </c>
      <c r="L2598" s="33">
        <v>22.05</v>
      </c>
      <c r="M2598" s="33">
        <v>63.76</v>
      </c>
      <c r="N2598" s="33">
        <v>778</v>
      </c>
      <c r="O2598" s="33">
        <v>0</v>
      </c>
    </row>
    <row r="2599" spans="6:15" x14ac:dyDescent="0.25">
      <c r="F2599" s="33">
        <v>19.68</v>
      </c>
      <c r="G2599" s="33">
        <v>443</v>
      </c>
      <c r="H2599" s="33">
        <v>29.74</v>
      </c>
      <c r="L2599" s="33">
        <v>29.74</v>
      </c>
      <c r="M2599" s="33">
        <v>19.68</v>
      </c>
      <c r="N2599" s="33">
        <v>443</v>
      </c>
      <c r="O2599" s="33">
        <v>0</v>
      </c>
    </row>
    <row r="2600" spans="6:15" x14ac:dyDescent="0.25">
      <c r="F2600" s="33">
        <v>29.18</v>
      </c>
      <c r="G2600" s="33">
        <v>386</v>
      </c>
      <c r="H2600" s="33">
        <v>31.17</v>
      </c>
      <c r="L2600" s="33">
        <v>31.17</v>
      </c>
      <c r="M2600" s="33">
        <v>29.18</v>
      </c>
      <c r="N2600" s="33">
        <v>386</v>
      </c>
      <c r="O2600" s="33">
        <v>0</v>
      </c>
    </row>
    <row r="2601" spans="6:15" x14ac:dyDescent="0.25">
      <c r="F2601" s="33">
        <v>25.14</v>
      </c>
      <c r="G2601" s="33">
        <v>194</v>
      </c>
      <c r="H2601" s="33">
        <v>39.97</v>
      </c>
      <c r="L2601" s="33">
        <v>39.97</v>
      </c>
      <c r="M2601" s="33">
        <v>25.14</v>
      </c>
      <c r="N2601" s="33">
        <v>194</v>
      </c>
      <c r="O2601" s="33">
        <v>0</v>
      </c>
    </row>
    <row r="2602" spans="6:15" x14ac:dyDescent="0.25">
      <c r="F2602" s="33">
        <v>158.75</v>
      </c>
      <c r="G2602" s="33">
        <v>139</v>
      </c>
      <c r="H2602" s="33">
        <v>27.24</v>
      </c>
      <c r="L2602" s="33">
        <v>27.24</v>
      </c>
      <c r="M2602" s="33">
        <v>158.75</v>
      </c>
      <c r="N2602" s="33">
        <v>139</v>
      </c>
      <c r="O2602" s="33">
        <v>0</v>
      </c>
    </row>
    <row r="2603" spans="6:15" x14ac:dyDescent="0.25">
      <c r="F2603" s="33">
        <v>35.51</v>
      </c>
      <c r="G2603" s="33">
        <v>73</v>
      </c>
      <c r="H2603" s="33">
        <v>31.13</v>
      </c>
      <c r="L2603" s="33">
        <v>31.13</v>
      </c>
      <c r="M2603" s="33">
        <v>35.51</v>
      </c>
      <c r="N2603" s="33">
        <v>73</v>
      </c>
      <c r="O2603" s="33">
        <v>0</v>
      </c>
    </row>
    <row r="2604" spans="6:15" x14ac:dyDescent="0.25">
      <c r="F2604" s="33">
        <v>43.69</v>
      </c>
      <c r="G2604" s="33">
        <v>1787</v>
      </c>
      <c r="H2604" s="33">
        <v>25.06</v>
      </c>
      <c r="L2604" s="33">
        <v>25.06</v>
      </c>
      <c r="M2604" s="33">
        <v>43.69</v>
      </c>
      <c r="N2604" s="33">
        <v>1787</v>
      </c>
      <c r="O2604" s="33">
        <v>0</v>
      </c>
    </row>
    <row r="2605" spans="6:15" x14ac:dyDescent="0.25">
      <c r="F2605" s="33">
        <v>39.94</v>
      </c>
      <c r="G2605" s="33">
        <v>139</v>
      </c>
      <c r="H2605" s="33">
        <v>0.39</v>
      </c>
      <c r="L2605" s="33">
        <v>0.39</v>
      </c>
      <c r="M2605" s="33">
        <v>39.94</v>
      </c>
      <c r="N2605" s="33">
        <v>139</v>
      </c>
      <c r="O2605" s="33">
        <v>0</v>
      </c>
    </row>
    <row r="2606" spans="6:15" x14ac:dyDescent="0.25">
      <c r="F2606" s="33">
        <v>46.34</v>
      </c>
      <c r="G2606" s="33">
        <v>1331</v>
      </c>
      <c r="H2606" s="33">
        <v>24.1</v>
      </c>
      <c r="L2606" s="33">
        <v>24.1</v>
      </c>
      <c r="M2606" s="33">
        <v>46.34</v>
      </c>
      <c r="N2606" s="33">
        <v>1331</v>
      </c>
      <c r="O2606" s="33">
        <v>0</v>
      </c>
    </row>
    <row r="2607" spans="6:15" x14ac:dyDescent="0.25">
      <c r="F2607" s="33">
        <v>82.74</v>
      </c>
      <c r="G2607" s="33">
        <v>505</v>
      </c>
      <c r="H2607" s="33">
        <v>23.32</v>
      </c>
      <c r="L2607" s="33">
        <v>23.32</v>
      </c>
      <c r="M2607" s="33">
        <v>82.74</v>
      </c>
      <c r="N2607" s="33">
        <v>505</v>
      </c>
      <c r="O2607" s="33">
        <v>0</v>
      </c>
    </row>
    <row r="2608" spans="6:15" x14ac:dyDescent="0.25">
      <c r="F2608" s="33">
        <v>34.369999999999997</v>
      </c>
      <c r="G2608" s="33">
        <v>2081</v>
      </c>
      <c r="H2608" s="33">
        <v>38.96</v>
      </c>
      <c r="L2608" s="33">
        <v>38.96</v>
      </c>
      <c r="M2608" s="33">
        <v>34.369999999999997</v>
      </c>
      <c r="N2608" s="33">
        <v>2081</v>
      </c>
      <c r="O2608" s="33">
        <v>0</v>
      </c>
    </row>
    <row r="2609" spans="6:15" x14ac:dyDescent="0.25">
      <c r="F2609" s="33">
        <v>41.11</v>
      </c>
      <c r="G2609" s="33">
        <v>590</v>
      </c>
      <c r="H2609" s="33">
        <v>31.04</v>
      </c>
      <c r="L2609" s="33">
        <v>31.04</v>
      </c>
      <c r="M2609" s="33">
        <v>41.11</v>
      </c>
      <c r="N2609" s="33">
        <v>590</v>
      </c>
      <c r="O2609" s="33">
        <v>0</v>
      </c>
    </row>
    <row r="2610" spans="6:15" x14ac:dyDescent="0.25">
      <c r="F2610" s="33">
        <v>26.64</v>
      </c>
      <c r="G2610" s="33">
        <v>419</v>
      </c>
      <c r="H2610" s="33">
        <v>28.24</v>
      </c>
      <c r="L2610" s="33">
        <v>28.24</v>
      </c>
      <c r="M2610" s="33">
        <v>26.64</v>
      </c>
      <c r="N2610" s="33">
        <v>419</v>
      </c>
      <c r="O2610" s="33">
        <v>0</v>
      </c>
    </row>
    <row r="2611" spans="6:15" x14ac:dyDescent="0.25">
      <c r="F2611" s="33">
        <v>57.36</v>
      </c>
      <c r="G2611" s="33">
        <v>106</v>
      </c>
      <c r="H2611" s="33">
        <v>38.04</v>
      </c>
      <c r="L2611" s="33">
        <v>38.04</v>
      </c>
      <c r="M2611" s="33">
        <v>57.36</v>
      </c>
      <c r="N2611" s="33">
        <v>106</v>
      </c>
      <c r="O2611" s="33">
        <v>0</v>
      </c>
    </row>
    <row r="2612" spans="6:15" x14ac:dyDescent="0.25">
      <c r="F2612" s="33">
        <v>23.18</v>
      </c>
      <c r="G2612" s="33">
        <v>819</v>
      </c>
      <c r="H2612" s="33">
        <v>56.47</v>
      </c>
      <c r="L2612" s="33">
        <v>56.47</v>
      </c>
      <c r="M2612" s="33">
        <v>23.18</v>
      </c>
      <c r="N2612" s="33">
        <v>819</v>
      </c>
      <c r="O2612" s="33">
        <v>0</v>
      </c>
    </row>
    <row r="2613" spans="6:15" x14ac:dyDescent="0.25">
      <c r="F2613" s="33">
        <v>60.91</v>
      </c>
      <c r="G2613" s="33">
        <v>708</v>
      </c>
      <c r="H2613" s="33">
        <v>58.89</v>
      </c>
      <c r="L2613" s="33">
        <v>58.89</v>
      </c>
      <c r="M2613" s="33">
        <v>60.91</v>
      </c>
      <c r="N2613" s="33">
        <v>708</v>
      </c>
      <c r="O2613" s="33">
        <v>0</v>
      </c>
    </row>
    <row r="2614" spans="6:15" x14ac:dyDescent="0.25">
      <c r="F2614" s="33">
        <v>71.69</v>
      </c>
      <c r="G2614" s="33">
        <v>571</v>
      </c>
      <c r="H2614" s="33">
        <v>9.1999999999999993</v>
      </c>
      <c r="L2614" s="33">
        <v>9.1999999999999993</v>
      </c>
      <c r="M2614" s="33">
        <v>71.69</v>
      </c>
      <c r="N2614" s="33">
        <v>571</v>
      </c>
      <c r="O2614" s="33">
        <v>0</v>
      </c>
    </row>
    <row r="2615" spans="6:15" x14ac:dyDescent="0.25">
      <c r="F2615" s="33">
        <v>60.47</v>
      </c>
      <c r="G2615" s="33">
        <v>217</v>
      </c>
      <c r="H2615" s="33">
        <v>35.07</v>
      </c>
      <c r="L2615" s="33">
        <v>35.07</v>
      </c>
      <c r="M2615" s="33">
        <v>60.47</v>
      </c>
      <c r="N2615" s="33">
        <v>217</v>
      </c>
      <c r="O2615" s="33">
        <v>0</v>
      </c>
    </row>
    <row r="2616" spans="6:15" x14ac:dyDescent="0.25">
      <c r="F2616" s="33">
        <v>90.4</v>
      </c>
      <c r="G2616" s="33">
        <v>186</v>
      </c>
      <c r="H2616" s="33">
        <v>43.8</v>
      </c>
      <c r="L2616" s="33">
        <v>43.8</v>
      </c>
      <c r="M2616" s="33">
        <v>90.4</v>
      </c>
      <c r="N2616" s="33">
        <v>186</v>
      </c>
      <c r="O2616" s="33">
        <v>0</v>
      </c>
    </row>
    <row r="2617" spans="6:15" x14ac:dyDescent="0.25">
      <c r="F2617" s="33">
        <v>64.55</v>
      </c>
      <c r="G2617" s="33">
        <v>405</v>
      </c>
      <c r="H2617" s="33">
        <v>17.3</v>
      </c>
      <c r="L2617" s="33">
        <v>17.3</v>
      </c>
      <c r="M2617" s="33">
        <v>64.55</v>
      </c>
      <c r="N2617" s="33">
        <v>405</v>
      </c>
      <c r="O2617" s="33">
        <v>0</v>
      </c>
    </row>
    <row r="2618" spans="6:15" x14ac:dyDescent="0.25">
      <c r="F2618" s="33">
        <v>42.61</v>
      </c>
      <c r="G2618" s="33">
        <v>435</v>
      </c>
      <c r="H2618" s="33">
        <v>20.29</v>
      </c>
      <c r="L2618" s="33">
        <v>20.29</v>
      </c>
      <c r="M2618" s="33">
        <v>42.61</v>
      </c>
      <c r="N2618" s="33">
        <v>435</v>
      </c>
      <c r="O2618" s="33">
        <v>0</v>
      </c>
    </row>
    <row r="2619" spans="6:15" x14ac:dyDescent="0.25">
      <c r="F2619" s="33">
        <v>34.36</v>
      </c>
      <c r="G2619" s="33">
        <v>3779</v>
      </c>
      <c r="H2619" s="33">
        <v>5.97</v>
      </c>
      <c r="L2619" s="33">
        <v>5.97</v>
      </c>
      <c r="M2619" s="33">
        <v>34.36</v>
      </c>
      <c r="N2619" s="33">
        <v>3779</v>
      </c>
      <c r="O2619" s="33">
        <v>0</v>
      </c>
    </row>
    <row r="2620" spans="6:15" x14ac:dyDescent="0.25">
      <c r="F2620" s="33">
        <v>33.6</v>
      </c>
      <c r="G2620" s="33">
        <v>243</v>
      </c>
      <c r="H2620" s="33">
        <v>47.56</v>
      </c>
      <c r="L2620" s="33">
        <v>47.56</v>
      </c>
      <c r="M2620" s="33">
        <v>33.6</v>
      </c>
      <c r="N2620" s="33">
        <v>243</v>
      </c>
      <c r="O2620" s="33">
        <v>0</v>
      </c>
    </row>
    <row r="2621" spans="6:15" x14ac:dyDescent="0.25">
      <c r="F2621" s="33">
        <v>30.47</v>
      </c>
      <c r="G2621" s="33">
        <v>2384</v>
      </c>
      <c r="H2621" s="33">
        <v>39.24</v>
      </c>
      <c r="L2621" s="33">
        <v>39.24</v>
      </c>
      <c r="M2621" s="33">
        <v>30.47</v>
      </c>
      <c r="N2621" s="33">
        <v>2384</v>
      </c>
      <c r="O2621" s="33">
        <v>0</v>
      </c>
    </row>
    <row r="2622" spans="6:15" x14ac:dyDescent="0.25">
      <c r="F2622" s="33">
        <v>61.73</v>
      </c>
      <c r="G2622" s="33">
        <v>255</v>
      </c>
      <c r="H2622" s="33">
        <v>40.159999999999997</v>
      </c>
      <c r="L2622" s="33">
        <v>40.159999999999997</v>
      </c>
      <c r="M2622" s="33">
        <v>61.73</v>
      </c>
      <c r="N2622" s="33">
        <v>255</v>
      </c>
      <c r="O2622" s="33">
        <v>0</v>
      </c>
    </row>
    <row r="2623" spans="6:15" x14ac:dyDescent="0.25">
      <c r="F2623" s="33">
        <v>50.62</v>
      </c>
      <c r="G2623" s="33">
        <v>20</v>
      </c>
      <c r="H2623" s="33">
        <v>24.41</v>
      </c>
      <c r="L2623" s="33">
        <v>24.41</v>
      </c>
      <c r="M2623" s="33">
        <v>50.62</v>
      </c>
      <c r="N2623" s="33">
        <v>20</v>
      </c>
      <c r="O2623" s="33">
        <v>0</v>
      </c>
    </row>
    <row r="2624" spans="6:15" x14ac:dyDescent="0.25">
      <c r="F2624" s="33">
        <v>23.96</v>
      </c>
      <c r="G2624" s="33">
        <v>109</v>
      </c>
      <c r="H2624" s="33">
        <v>25.01</v>
      </c>
      <c r="L2624" s="33">
        <v>25.01</v>
      </c>
      <c r="M2624" s="33">
        <v>23.96</v>
      </c>
      <c r="N2624" s="33">
        <v>109</v>
      </c>
      <c r="O2624" s="33">
        <v>0</v>
      </c>
    </row>
    <row r="2625" spans="6:15" x14ac:dyDescent="0.25">
      <c r="F2625" s="33">
        <v>190.95</v>
      </c>
      <c r="G2625" s="33">
        <v>761</v>
      </c>
      <c r="H2625" s="33">
        <v>33.869999999999997</v>
      </c>
      <c r="L2625" s="33">
        <v>33.869999999999997</v>
      </c>
      <c r="M2625" s="33">
        <v>190.95</v>
      </c>
      <c r="N2625" s="33">
        <v>761</v>
      </c>
      <c r="O2625" s="33">
        <v>0</v>
      </c>
    </row>
    <row r="2626" spans="6:15" x14ac:dyDescent="0.25">
      <c r="F2626" s="33">
        <v>104.28</v>
      </c>
      <c r="G2626" s="33">
        <v>334</v>
      </c>
      <c r="H2626" s="33">
        <v>44.01</v>
      </c>
      <c r="L2626" s="33">
        <v>44.01</v>
      </c>
      <c r="M2626" s="33">
        <v>104.28</v>
      </c>
      <c r="N2626" s="33">
        <v>334</v>
      </c>
      <c r="O2626" s="33">
        <v>0</v>
      </c>
    </row>
    <row r="2627" spans="6:15" x14ac:dyDescent="0.25">
      <c r="F2627" s="33">
        <v>22.77</v>
      </c>
      <c r="G2627" s="33">
        <v>69</v>
      </c>
      <c r="H2627" s="33">
        <v>19.68</v>
      </c>
      <c r="L2627" s="33">
        <v>19.68</v>
      </c>
      <c r="M2627" s="33">
        <v>22.77</v>
      </c>
      <c r="N2627" s="33">
        <v>69</v>
      </c>
      <c r="O2627" s="33">
        <v>0</v>
      </c>
    </row>
    <row r="2628" spans="6:15" x14ac:dyDescent="0.25">
      <c r="F2628" s="33">
        <v>7.06</v>
      </c>
      <c r="G2628" s="33">
        <v>253</v>
      </c>
      <c r="H2628" s="33">
        <v>35.82</v>
      </c>
      <c r="L2628" s="33">
        <v>35.82</v>
      </c>
      <c r="M2628" s="33">
        <v>7.06</v>
      </c>
      <c r="N2628" s="33">
        <v>253</v>
      </c>
      <c r="O2628" s="33">
        <v>0</v>
      </c>
    </row>
    <row r="2629" spans="6:15" x14ac:dyDescent="0.25">
      <c r="F2629" s="33">
        <v>24.71</v>
      </c>
      <c r="G2629" s="33">
        <v>2537</v>
      </c>
      <c r="H2629" s="33">
        <v>28.86</v>
      </c>
      <c r="L2629" s="33">
        <v>28.86</v>
      </c>
      <c r="M2629" s="33">
        <v>24.71</v>
      </c>
      <c r="N2629" s="33">
        <v>2537</v>
      </c>
      <c r="O2629" s="33">
        <v>0</v>
      </c>
    </row>
    <row r="2630" spans="6:15" x14ac:dyDescent="0.25">
      <c r="F2630" s="33">
        <v>64.489999999999995</v>
      </c>
      <c r="G2630" s="33">
        <v>2085</v>
      </c>
      <c r="H2630" s="33">
        <v>47.49</v>
      </c>
      <c r="L2630" s="33">
        <v>47.49</v>
      </c>
      <c r="M2630" s="33">
        <v>64.489999999999995</v>
      </c>
      <c r="N2630" s="33">
        <v>2085</v>
      </c>
      <c r="O2630" s="33">
        <v>0</v>
      </c>
    </row>
    <row r="2631" spans="6:15" x14ac:dyDescent="0.25">
      <c r="F2631" s="33">
        <v>24.06</v>
      </c>
      <c r="G2631" s="33">
        <v>454</v>
      </c>
      <c r="H2631" s="33">
        <v>23.91</v>
      </c>
      <c r="L2631" s="33">
        <v>23.91</v>
      </c>
      <c r="M2631" s="33">
        <v>24.06</v>
      </c>
      <c r="N2631" s="33">
        <v>454</v>
      </c>
      <c r="O2631" s="33">
        <v>0</v>
      </c>
    </row>
    <row r="2632" spans="6:15" x14ac:dyDescent="0.25">
      <c r="F2632" s="33">
        <v>39.97</v>
      </c>
      <c r="G2632" s="33">
        <v>1297</v>
      </c>
      <c r="H2632" s="33">
        <v>23.22</v>
      </c>
      <c r="L2632" s="33">
        <v>23.22</v>
      </c>
      <c r="M2632" s="33">
        <v>39.97</v>
      </c>
      <c r="N2632" s="33">
        <v>1297</v>
      </c>
      <c r="O2632" s="33">
        <v>0</v>
      </c>
    </row>
    <row r="2633" spans="6:15" x14ac:dyDescent="0.25">
      <c r="F2633" s="33">
        <v>30.07</v>
      </c>
      <c r="G2633" s="33">
        <v>679</v>
      </c>
      <c r="H2633" s="33">
        <v>31.72</v>
      </c>
      <c r="L2633" s="33">
        <v>31.72</v>
      </c>
      <c r="M2633" s="33">
        <v>30.07</v>
      </c>
      <c r="N2633" s="33">
        <v>679</v>
      </c>
      <c r="O2633" s="33">
        <v>0</v>
      </c>
    </row>
    <row r="2634" spans="6:15" x14ac:dyDescent="0.25">
      <c r="F2634" s="33">
        <v>22.23</v>
      </c>
      <c r="G2634" s="33">
        <v>1808</v>
      </c>
      <c r="H2634" s="33">
        <v>52.41</v>
      </c>
      <c r="L2634" s="33">
        <v>52.41</v>
      </c>
      <c r="M2634" s="33">
        <v>22.23</v>
      </c>
      <c r="N2634" s="33">
        <v>1808</v>
      </c>
      <c r="O2634" s="33">
        <v>0</v>
      </c>
    </row>
    <row r="2635" spans="6:15" x14ac:dyDescent="0.25">
      <c r="F2635" s="33">
        <v>97.51</v>
      </c>
      <c r="G2635" s="33">
        <v>89</v>
      </c>
      <c r="H2635" s="33">
        <v>44.21</v>
      </c>
      <c r="L2635" s="33">
        <v>44.21</v>
      </c>
      <c r="M2635" s="33">
        <v>97.51</v>
      </c>
      <c r="N2635" s="33">
        <v>89</v>
      </c>
      <c r="O2635" s="33">
        <v>0</v>
      </c>
    </row>
    <row r="2636" spans="6:15" x14ac:dyDescent="0.25">
      <c r="F2636" s="33">
        <v>34.53</v>
      </c>
      <c r="G2636" s="33">
        <v>998</v>
      </c>
      <c r="H2636" s="33">
        <v>26.75</v>
      </c>
      <c r="L2636" s="33">
        <v>26.75</v>
      </c>
      <c r="M2636" s="33">
        <v>34.53</v>
      </c>
      <c r="N2636" s="33">
        <v>998</v>
      </c>
      <c r="O2636" s="33">
        <v>0</v>
      </c>
    </row>
    <row r="2637" spans="6:15" x14ac:dyDescent="0.25">
      <c r="F2637" s="33">
        <v>18.27</v>
      </c>
      <c r="G2637" s="33">
        <v>408</v>
      </c>
      <c r="H2637" s="33">
        <v>32.83</v>
      </c>
      <c r="L2637" s="33">
        <v>32.83</v>
      </c>
      <c r="M2637" s="33">
        <v>18.27</v>
      </c>
      <c r="N2637" s="33">
        <v>408</v>
      </c>
      <c r="O2637" s="33">
        <v>0</v>
      </c>
    </row>
    <row r="2638" spans="6:15" x14ac:dyDescent="0.25">
      <c r="F2638" s="33">
        <v>11.62</v>
      </c>
      <c r="G2638" s="33">
        <v>464</v>
      </c>
      <c r="H2638" s="33">
        <v>19.12</v>
      </c>
      <c r="L2638" s="33">
        <v>19.12</v>
      </c>
      <c r="M2638" s="33">
        <v>11.62</v>
      </c>
      <c r="N2638" s="33">
        <v>464</v>
      </c>
      <c r="O2638" s="33">
        <v>0</v>
      </c>
    </row>
    <row r="2639" spans="6:15" x14ac:dyDescent="0.25">
      <c r="F2639" s="33">
        <v>41.74</v>
      </c>
      <c r="G2639" s="33">
        <v>545</v>
      </c>
      <c r="H2639" s="33">
        <v>21.95</v>
      </c>
      <c r="L2639" s="33">
        <v>21.95</v>
      </c>
      <c r="M2639" s="33">
        <v>41.74</v>
      </c>
      <c r="N2639" s="33">
        <v>545</v>
      </c>
      <c r="O2639" s="33">
        <v>0</v>
      </c>
    </row>
    <row r="2640" spans="6:15" x14ac:dyDescent="0.25">
      <c r="F2640" s="33">
        <v>100.11</v>
      </c>
      <c r="G2640" s="33">
        <v>14778</v>
      </c>
      <c r="H2640" s="33">
        <v>46.26</v>
      </c>
      <c r="L2640" s="33">
        <v>46.26</v>
      </c>
      <c r="M2640" s="33">
        <v>100.11</v>
      </c>
      <c r="N2640" s="33">
        <v>14778</v>
      </c>
      <c r="O2640" s="33">
        <v>0</v>
      </c>
    </row>
    <row r="2641" spans="6:15" x14ac:dyDescent="0.25">
      <c r="F2641" s="33">
        <v>25.95</v>
      </c>
      <c r="G2641" s="33">
        <v>726</v>
      </c>
      <c r="H2641" s="33">
        <v>2.36</v>
      </c>
      <c r="L2641" s="33">
        <v>2.36</v>
      </c>
      <c r="M2641" s="33">
        <v>25.95</v>
      </c>
      <c r="N2641" s="33">
        <v>726</v>
      </c>
      <c r="O2641" s="33">
        <v>0</v>
      </c>
    </row>
    <row r="2642" spans="6:15" x14ac:dyDescent="0.25">
      <c r="F2642" s="33">
        <v>17.440000000000001</v>
      </c>
      <c r="G2642" s="33">
        <v>45</v>
      </c>
      <c r="H2642" s="33">
        <v>4.7699999999999996</v>
      </c>
      <c r="L2642" s="33">
        <v>4.7699999999999996</v>
      </c>
      <c r="M2642" s="33">
        <v>17.440000000000001</v>
      </c>
      <c r="N2642" s="33">
        <v>45</v>
      </c>
      <c r="O2642" s="33">
        <v>0</v>
      </c>
    </row>
    <row r="2643" spans="6:15" x14ac:dyDescent="0.25">
      <c r="F2643" s="33">
        <v>33.99</v>
      </c>
      <c r="G2643" s="33">
        <v>487</v>
      </c>
      <c r="H2643" s="33">
        <v>43.69</v>
      </c>
      <c r="L2643" s="33">
        <v>43.69</v>
      </c>
      <c r="M2643" s="33">
        <v>33.99</v>
      </c>
      <c r="N2643" s="33">
        <v>487</v>
      </c>
      <c r="O2643" s="33">
        <v>0</v>
      </c>
    </row>
    <row r="2644" spans="6:15" x14ac:dyDescent="0.25">
      <c r="F2644" s="33">
        <v>17.55</v>
      </c>
      <c r="G2644" s="33">
        <v>225</v>
      </c>
      <c r="H2644" s="33">
        <v>7.59</v>
      </c>
      <c r="L2644" s="33">
        <v>7.59</v>
      </c>
      <c r="M2644" s="33">
        <v>17.55</v>
      </c>
      <c r="N2644" s="33">
        <v>225</v>
      </c>
      <c r="O2644" s="33">
        <v>1</v>
      </c>
    </row>
    <row r="2645" spans="6:15" x14ac:dyDescent="0.25">
      <c r="F2645" s="33">
        <v>17.5</v>
      </c>
      <c r="G2645" s="33">
        <v>30</v>
      </c>
      <c r="H2645" s="33">
        <v>13.93</v>
      </c>
      <c r="L2645" s="33">
        <v>13.93</v>
      </c>
      <c r="M2645" s="33">
        <v>17.5</v>
      </c>
      <c r="N2645" s="33">
        <v>30</v>
      </c>
      <c r="O2645" s="33">
        <v>1</v>
      </c>
    </row>
    <row r="2646" spans="6:15" x14ac:dyDescent="0.25">
      <c r="F2646" s="33">
        <v>27.03</v>
      </c>
      <c r="G2646" s="33">
        <v>101</v>
      </c>
      <c r="H2646" s="33">
        <v>48.07</v>
      </c>
      <c r="L2646" s="33">
        <v>48.07</v>
      </c>
      <c r="M2646" s="33">
        <v>27.03</v>
      </c>
      <c r="N2646" s="33">
        <v>101</v>
      </c>
      <c r="O2646" s="33">
        <v>1</v>
      </c>
    </row>
    <row r="2647" spans="6:15" x14ac:dyDescent="0.25">
      <c r="F2647" s="33">
        <v>8.39</v>
      </c>
      <c r="G2647" s="33">
        <v>251</v>
      </c>
      <c r="H2647" s="33">
        <v>21.75</v>
      </c>
      <c r="L2647" s="33">
        <v>21.75</v>
      </c>
      <c r="M2647" s="33">
        <v>8.39</v>
      </c>
      <c r="N2647" s="33">
        <v>251</v>
      </c>
      <c r="O2647" s="33">
        <v>1</v>
      </c>
    </row>
    <row r="2648" spans="6:15" x14ac:dyDescent="0.25">
      <c r="F2648" s="33">
        <v>2.92</v>
      </c>
      <c r="G2648" s="33">
        <v>134</v>
      </c>
      <c r="H2648" s="33">
        <v>21.03</v>
      </c>
      <c r="L2648" s="33">
        <v>21.03</v>
      </c>
      <c r="M2648" s="33">
        <v>2.92</v>
      </c>
      <c r="N2648" s="33">
        <v>134</v>
      </c>
      <c r="O2648" s="33">
        <v>1</v>
      </c>
    </row>
    <row r="2649" spans="6:15" x14ac:dyDescent="0.25">
      <c r="F2649" s="33">
        <v>9.32</v>
      </c>
      <c r="G2649" s="33">
        <v>351</v>
      </c>
      <c r="H2649" s="33">
        <v>31.88</v>
      </c>
      <c r="L2649" s="33">
        <v>31.88</v>
      </c>
      <c r="M2649" s="33">
        <v>9.32</v>
      </c>
      <c r="N2649" s="33">
        <v>351</v>
      </c>
      <c r="O2649" s="33">
        <v>1</v>
      </c>
    </row>
    <row r="2650" spans="6:15" x14ac:dyDescent="0.25">
      <c r="F2650" s="33">
        <v>7.55</v>
      </c>
      <c r="G2650" s="33">
        <v>163</v>
      </c>
      <c r="H2650" s="33">
        <v>29.38</v>
      </c>
      <c r="L2650" s="33">
        <v>29.38</v>
      </c>
      <c r="M2650" s="33">
        <v>7.55</v>
      </c>
      <c r="N2650" s="33">
        <v>163</v>
      </c>
      <c r="O2650" s="33">
        <v>1</v>
      </c>
    </row>
    <row r="2651" spans="6:15" x14ac:dyDescent="0.25">
      <c r="F2651" s="33">
        <v>7.44</v>
      </c>
      <c r="G2651" s="33">
        <v>221</v>
      </c>
      <c r="H2651" s="33">
        <v>38</v>
      </c>
      <c r="L2651" s="33">
        <v>38</v>
      </c>
      <c r="M2651" s="33">
        <v>7.44</v>
      </c>
      <c r="N2651" s="33">
        <v>221</v>
      </c>
      <c r="O2651" s="33">
        <v>1</v>
      </c>
    </row>
    <row r="2652" spans="6:15" x14ac:dyDescent="0.25">
      <c r="F2652" s="33">
        <v>27.99</v>
      </c>
      <c r="G2652" s="33">
        <v>689</v>
      </c>
      <c r="H2652" s="33">
        <v>57.68</v>
      </c>
      <c r="L2652" s="33">
        <v>57.68</v>
      </c>
      <c r="M2652" s="33">
        <v>27.99</v>
      </c>
      <c r="N2652" s="33">
        <v>689</v>
      </c>
      <c r="O2652" s="33">
        <v>1</v>
      </c>
    </row>
    <row r="2653" spans="6:15" x14ac:dyDescent="0.25">
      <c r="F2653" s="33">
        <v>2.97</v>
      </c>
      <c r="G2653" s="33">
        <v>125</v>
      </c>
      <c r="H2653" s="33">
        <v>6.99</v>
      </c>
      <c r="L2653" s="33">
        <v>6.99</v>
      </c>
      <c r="M2653" s="33">
        <v>2.97</v>
      </c>
      <c r="N2653" s="33">
        <v>125</v>
      </c>
      <c r="O2653" s="33">
        <v>1</v>
      </c>
    </row>
    <row r="2654" spans="6:15" x14ac:dyDescent="0.25">
      <c r="F2654" s="33">
        <v>8</v>
      </c>
      <c r="G2654" s="33">
        <v>165</v>
      </c>
      <c r="H2654" s="33">
        <v>52.85</v>
      </c>
      <c r="L2654" s="33">
        <v>52.85</v>
      </c>
      <c r="M2654" s="33">
        <v>8</v>
      </c>
      <c r="N2654" s="33">
        <v>165</v>
      </c>
      <c r="O2654" s="33">
        <v>1</v>
      </c>
    </row>
    <row r="2655" spans="6:15" x14ac:dyDescent="0.25">
      <c r="F2655" s="33">
        <v>29.86</v>
      </c>
      <c r="G2655" s="33">
        <v>128</v>
      </c>
      <c r="H2655" s="33">
        <v>30.3</v>
      </c>
      <c r="L2655" s="33">
        <v>30.3</v>
      </c>
      <c r="M2655" s="33">
        <v>29.86</v>
      </c>
      <c r="N2655" s="33">
        <v>128</v>
      </c>
      <c r="O2655" s="33">
        <v>1</v>
      </c>
    </row>
    <row r="2656" spans="6:15" x14ac:dyDescent="0.25">
      <c r="F2656" s="33">
        <v>7.09</v>
      </c>
      <c r="G2656" s="33">
        <v>378</v>
      </c>
      <c r="H2656" s="33">
        <v>29.08</v>
      </c>
      <c r="L2656" s="33">
        <v>29.08</v>
      </c>
      <c r="M2656" s="33">
        <v>7.09</v>
      </c>
      <c r="N2656" s="33">
        <v>378</v>
      </c>
      <c r="O2656" s="33">
        <v>1</v>
      </c>
    </row>
    <row r="2657" spans="6:15" x14ac:dyDescent="0.25">
      <c r="F2657" s="33">
        <v>15.89</v>
      </c>
      <c r="G2657" s="33">
        <v>1384</v>
      </c>
      <c r="H2657" s="33">
        <v>10.65</v>
      </c>
      <c r="L2657" s="33">
        <v>10.65</v>
      </c>
      <c r="M2657" s="33">
        <v>15.89</v>
      </c>
      <c r="N2657" s="33">
        <v>1384</v>
      </c>
      <c r="O2657" s="33">
        <v>1</v>
      </c>
    </row>
    <row r="2658" spans="6:15" x14ac:dyDescent="0.25">
      <c r="F2658" s="33">
        <v>4.33</v>
      </c>
      <c r="G2658" s="33">
        <v>1599</v>
      </c>
      <c r="H2658" s="33">
        <v>46.88</v>
      </c>
      <c r="L2658" s="33">
        <v>46.88</v>
      </c>
      <c r="M2658" s="33">
        <v>4.33</v>
      </c>
      <c r="N2658" s="33">
        <v>1599</v>
      </c>
      <c r="O2658" s="33">
        <v>1</v>
      </c>
    </row>
    <row r="2659" spans="6:15" x14ac:dyDescent="0.25">
      <c r="F2659" s="33">
        <v>5.59</v>
      </c>
      <c r="G2659" s="33">
        <v>15</v>
      </c>
      <c r="H2659" s="33">
        <v>35.47</v>
      </c>
      <c r="L2659" s="33">
        <v>35.47</v>
      </c>
      <c r="M2659" s="33">
        <v>5.59</v>
      </c>
      <c r="N2659" s="33">
        <v>15</v>
      </c>
      <c r="O2659" s="33">
        <v>1</v>
      </c>
    </row>
    <row r="2660" spans="6:15" x14ac:dyDescent="0.25">
      <c r="F2660" s="33">
        <v>11.79</v>
      </c>
      <c r="G2660" s="33">
        <v>266</v>
      </c>
      <c r="H2660" s="33">
        <v>15.3</v>
      </c>
      <c r="L2660" s="33">
        <v>15.3</v>
      </c>
      <c r="M2660" s="33">
        <v>11.79</v>
      </c>
      <c r="N2660" s="33">
        <v>266</v>
      </c>
      <c r="O2660" s="33">
        <v>1</v>
      </c>
    </row>
    <row r="2661" spans="6:15" x14ac:dyDescent="0.25">
      <c r="F2661" s="33">
        <v>4.57</v>
      </c>
      <c r="G2661" s="33">
        <v>166</v>
      </c>
      <c r="H2661" s="33">
        <v>35.43</v>
      </c>
      <c r="L2661" s="33">
        <v>35.43</v>
      </c>
      <c r="M2661" s="33">
        <v>4.57</v>
      </c>
      <c r="N2661" s="33">
        <v>166</v>
      </c>
      <c r="O2661" s="33">
        <v>1</v>
      </c>
    </row>
    <row r="2662" spans="6:15" x14ac:dyDescent="0.25">
      <c r="F2662" s="33">
        <v>6.55</v>
      </c>
      <c r="G2662" s="33">
        <v>2491</v>
      </c>
      <c r="H2662" s="33">
        <v>0.5</v>
      </c>
      <c r="L2662" s="33">
        <v>0.5</v>
      </c>
      <c r="M2662" s="33">
        <v>6.55</v>
      </c>
      <c r="N2662" s="33">
        <v>2491</v>
      </c>
      <c r="O2662" s="33">
        <v>1</v>
      </c>
    </row>
    <row r="2663" spans="6:15" x14ac:dyDescent="0.25">
      <c r="F2663" s="33">
        <v>12.58</v>
      </c>
      <c r="G2663" s="33">
        <v>20</v>
      </c>
      <c r="H2663" s="33">
        <v>36.96</v>
      </c>
      <c r="L2663" s="33">
        <v>36.96</v>
      </c>
      <c r="M2663" s="33">
        <v>12.58</v>
      </c>
      <c r="N2663" s="33">
        <v>20</v>
      </c>
      <c r="O2663" s="33">
        <v>1</v>
      </c>
    </row>
    <row r="2664" spans="6:15" x14ac:dyDescent="0.25">
      <c r="F2664" s="33">
        <v>5.29</v>
      </c>
      <c r="G2664" s="33">
        <v>306</v>
      </c>
      <c r="H2664" s="33">
        <v>54.22</v>
      </c>
      <c r="L2664" s="33">
        <v>54.22</v>
      </c>
      <c r="M2664" s="33">
        <v>5.29</v>
      </c>
      <c r="N2664" s="33">
        <v>306</v>
      </c>
      <c r="O2664" s="33">
        <v>1</v>
      </c>
    </row>
    <row r="2665" spans="6:15" x14ac:dyDescent="0.25">
      <c r="F2665" s="33">
        <v>38.479999999999997</v>
      </c>
      <c r="G2665" s="33">
        <v>476</v>
      </c>
      <c r="H2665" s="33">
        <v>34.94</v>
      </c>
      <c r="L2665" s="33">
        <v>34.94</v>
      </c>
      <c r="M2665" s="33">
        <v>38.479999999999997</v>
      </c>
      <c r="N2665" s="33">
        <v>476</v>
      </c>
      <c r="O2665" s="33">
        <v>1</v>
      </c>
    </row>
    <row r="2666" spans="6:15" x14ac:dyDescent="0.25">
      <c r="F2666" s="33">
        <v>4.25</v>
      </c>
      <c r="G2666" s="33">
        <v>130</v>
      </c>
      <c r="H2666" s="33">
        <v>12.64</v>
      </c>
      <c r="L2666" s="33">
        <v>12.64</v>
      </c>
      <c r="M2666" s="33">
        <v>4.25</v>
      </c>
      <c r="N2666" s="33">
        <v>130</v>
      </c>
      <c r="O2666" s="33">
        <v>1</v>
      </c>
    </row>
    <row r="2667" spans="6:15" x14ac:dyDescent="0.25">
      <c r="F2667" s="33">
        <v>2.68</v>
      </c>
      <c r="G2667" s="33">
        <v>65</v>
      </c>
      <c r="H2667" s="33">
        <v>23.45</v>
      </c>
      <c r="L2667" s="33">
        <v>23.45</v>
      </c>
      <c r="M2667" s="33">
        <v>2.68</v>
      </c>
      <c r="N2667" s="33">
        <v>65</v>
      </c>
      <c r="O2667" s="33">
        <v>1</v>
      </c>
    </row>
    <row r="2668" spans="6:15" x14ac:dyDescent="0.25">
      <c r="F2668" s="33">
        <v>19.59</v>
      </c>
      <c r="G2668" s="33">
        <v>635</v>
      </c>
      <c r="H2668" s="33">
        <v>19</v>
      </c>
      <c r="L2668" s="33">
        <v>19</v>
      </c>
      <c r="M2668" s="33">
        <v>19.59</v>
      </c>
      <c r="N2668" s="33">
        <v>635</v>
      </c>
      <c r="O2668" s="33">
        <v>1</v>
      </c>
    </row>
    <row r="2669" spans="6:15" x14ac:dyDescent="0.25">
      <c r="F2669" s="33">
        <v>5.8</v>
      </c>
      <c r="G2669" s="33">
        <v>242</v>
      </c>
      <c r="H2669" s="33">
        <v>19.239999999999998</v>
      </c>
      <c r="L2669" s="33">
        <v>19.239999999999998</v>
      </c>
      <c r="M2669" s="33">
        <v>5.8</v>
      </c>
      <c r="N2669" s="33">
        <v>242</v>
      </c>
      <c r="O2669" s="33">
        <v>1</v>
      </c>
    </row>
    <row r="2670" spans="6:15" x14ac:dyDescent="0.25">
      <c r="F2670" s="33">
        <v>20.62</v>
      </c>
      <c r="G2670" s="33">
        <v>1029</v>
      </c>
      <c r="H2670" s="33">
        <v>5.14</v>
      </c>
      <c r="L2670" s="33">
        <v>5.14</v>
      </c>
      <c r="M2670" s="33">
        <v>20.62</v>
      </c>
      <c r="N2670" s="33">
        <v>1029</v>
      </c>
      <c r="O2670" s="33">
        <v>1</v>
      </c>
    </row>
    <row r="2671" spans="6:15" x14ac:dyDescent="0.25">
      <c r="F2671" s="33">
        <v>10.7</v>
      </c>
      <c r="G2671" s="33">
        <v>120</v>
      </c>
      <c r="H2671" s="33">
        <v>46.68</v>
      </c>
      <c r="L2671" s="33">
        <v>46.68</v>
      </c>
      <c r="M2671" s="33">
        <v>10.7</v>
      </c>
      <c r="N2671" s="33">
        <v>120</v>
      </c>
      <c r="O2671" s="33">
        <v>1</v>
      </c>
    </row>
    <row r="2672" spans="6:15" x14ac:dyDescent="0.25">
      <c r="F2672" s="33">
        <v>38.04</v>
      </c>
      <c r="G2672" s="33">
        <v>50</v>
      </c>
      <c r="H2672" s="33">
        <v>55.86</v>
      </c>
      <c r="L2672" s="33">
        <v>55.86</v>
      </c>
      <c r="M2672" s="33">
        <v>38.04</v>
      </c>
      <c r="N2672" s="33">
        <v>50</v>
      </c>
      <c r="O2672" s="33">
        <v>1</v>
      </c>
    </row>
    <row r="2673" spans="6:15" x14ac:dyDescent="0.25">
      <c r="F2673" s="33">
        <v>13.82</v>
      </c>
      <c r="G2673" s="33">
        <v>225</v>
      </c>
      <c r="H2673" s="33">
        <v>23.25</v>
      </c>
      <c r="L2673" s="33">
        <v>23.25</v>
      </c>
      <c r="M2673" s="33">
        <v>13.82</v>
      </c>
      <c r="N2673" s="33">
        <v>225</v>
      </c>
      <c r="O2673" s="33">
        <v>1</v>
      </c>
    </row>
    <row r="2674" spans="6:15" x14ac:dyDescent="0.25">
      <c r="F2674" s="33">
        <v>9.42</v>
      </c>
      <c r="G2674" s="33">
        <v>396</v>
      </c>
      <c r="H2674" s="33">
        <v>29.99</v>
      </c>
      <c r="L2674" s="33">
        <v>29.99</v>
      </c>
      <c r="M2674" s="33">
        <v>9.42</v>
      </c>
      <c r="N2674" s="33">
        <v>396</v>
      </c>
      <c r="O2674" s="33">
        <v>1</v>
      </c>
    </row>
    <row r="2675" spans="6:15" x14ac:dyDescent="0.25">
      <c r="F2675" s="33">
        <v>42</v>
      </c>
      <c r="G2675" s="33">
        <v>361</v>
      </c>
      <c r="H2675" s="33">
        <v>46.83</v>
      </c>
      <c r="L2675" s="33">
        <v>46.83</v>
      </c>
      <c r="M2675" s="33">
        <v>42</v>
      </c>
      <c r="N2675" s="33">
        <v>361</v>
      </c>
      <c r="O2675" s="33">
        <v>1</v>
      </c>
    </row>
    <row r="2676" spans="6:15" x14ac:dyDescent="0.25">
      <c r="F2676" s="33">
        <v>14.66</v>
      </c>
      <c r="G2676" s="33">
        <v>107</v>
      </c>
      <c r="H2676" s="33">
        <v>29.71</v>
      </c>
      <c r="L2676" s="33">
        <v>29.71</v>
      </c>
      <c r="M2676" s="33">
        <v>14.66</v>
      </c>
      <c r="N2676" s="33">
        <v>107</v>
      </c>
      <c r="O2676" s="33">
        <v>1</v>
      </c>
    </row>
    <row r="2677" spans="6:15" x14ac:dyDescent="0.25">
      <c r="F2677" s="33">
        <v>21.21</v>
      </c>
      <c r="G2677" s="33">
        <v>223</v>
      </c>
      <c r="H2677" s="33">
        <v>39.770000000000003</v>
      </c>
      <c r="L2677" s="33">
        <v>39.770000000000003</v>
      </c>
      <c r="M2677" s="33">
        <v>21.21</v>
      </c>
      <c r="N2677" s="33">
        <v>223</v>
      </c>
      <c r="O2677" s="33">
        <v>1</v>
      </c>
    </row>
    <row r="2678" spans="6:15" x14ac:dyDescent="0.25">
      <c r="F2678" s="33">
        <v>3.3</v>
      </c>
      <c r="G2678" s="33">
        <v>43</v>
      </c>
      <c r="H2678" s="33">
        <v>60.44</v>
      </c>
      <c r="L2678" s="33">
        <v>60.44</v>
      </c>
      <c r="M2678" s="33">
        <v>3.3</v>
      </c>
      <c r="N2678" s="33">
        <v>43</v>
      </c>
      <c r="O2678" s="33">
        <v>1</v>
      </c>
    </row>
    <row r="2679" spans="6:15" x14ac:dyDescent="0.25">
      <c r="F2679" s="33">
        <v>11.62</v>
      </c>
      <c r="G2679" s="33">
        <v>179</v>
      </c>
      <c r="H2679" s="33">
        <v>43.98</v>
      </c>
      <c r="L2679" s="33">
        <v>43.98</v>
      </c>
      <c r="M2679" s="33">
        <v>11.62</v>
      </c>
      <c r="N2679" s="33">
        <v>179</v>
      </c>
      <c r="O2679" s="33">
        <v>1</v>
      </c>
    </row>
    <row r="2680" spans="6:15" x14ac:dyDescent="0.25">
      <c r="F2680" s="33">
        <v>4.8099999999999996</v>
      </c>
      <c r="G2680" s="33">
        <v>1817</v>
      </c>
      <c r="H2680" s="33">
        <v>43.29</v>
      </c>
      <c r="L2680" s="33">
        <v>43.29</v>
      </c>
      <c r="M2680" s="33">
        <v>4.8099999999999996</v>
      </c>
      <c r="N2680" s="33">
        <v>1817</v>
      </c>
      <c r="O2680" s="33">
        <v>1</v>
      </c>
    </row>
    <row r="2681" spans="6:15" x14ac:dyDescent="0.25">
      <c r="F2681" s="33">
        <v>6.78</v>
      </c>
      <c r="G2681" s="33">
        <v>690</v>
      </c>
      <c r="H2681" s="33">
        <v>57.32</v>
      </c>
      <c r="L2681" s="33">
        <v>57.32</v>
      </c>
      <c r="M2681" s="33">
        <v>6.78</v>
      </c>
      <c r="N2681" s="33">
        <v>690</v>
      </c>
      <c r="O2681" s="33">
        <v>1</v>
      </c>
    </row>
    <row r="2682" spans="6:15" x14ac:dyDescent="0.25">
      <c r="F2682" s="33">
        <v>8.4700000000000006</v>
      </c>
      <c r="G2682" s="33">
        <v>231</v>
      </c>
      <c r="H2682" s="33">
        <v>31.46</v>
      </c>
      <c r="L2682" s="33">
        <v>31.46</v>
      </c>
      <c r="M2682" s="33">
        <v>8.4700000000000006</v>
      </c>
      <c r="N2682" s="33">
        <v>231</v>
      </c>
      <c r="O2682" s="33">
        <v>1</v>
      </c>
    </row>
    <row r="2683" spans="6:15" x14ac:dyDescent="0.25">
      <c r="F2683" s="33">
        <v>22.48</v>
      </c>
      <c r="G2683" s="33">
        <v>308</v>
      </c>
      <c r="H2683" s="33">
        <v>25.18</v>
      </c>
      <c r="L2683" s="33">
        <v>25.18</v>
      </c>
      <c r="M2683" s="33">
        <v>22.48</v>
      </c>
      <c r="N2683" s="33">
        <v>308</v>
      </c>
      <c r="O2683" s="33">
        <v>1</v>
      </c>
    </row>
    <row r="2684" spans="6:15" x14ac:dyDescent="0.25">
      <c r="F2684" s="33">
        <v>16.52</v>
      </c>
      <c r="G2684" s="33">
        <v>161</v>
      </c>
      <c r="H2684" s="33">
        <v>50.32</v>
      </c>
      <c r="L2684" s="33">
        <v>50.32</v>
      </c>
      <c r="M2684" s="33">
        <v>16.52</v>
      </c>
      <c r="N2684" s="33">
        <v>161</v>
      </c>
      <c r="O2684" s="33">
        <v>1</v>
      </c>
    </row>
    <row r="2685" spans="6:15" x14ac:dyDescent="0.25">
      <c r="F2685" s="33">
        <v>14.43</v>
      </c>
      <c r="G2685" s="33">
        <v>583</v>
      </c>
      <c r="H2685" s="33">
        <v>47.18</v>
      </c>
      <c r="L2685" s="33">
        <v>47.18</v>
      </c>
      <c r="M2685" s="33">
        <v>14.43</v>
      </c>
      <c r="N2685" s="33">
        <v>583</v>
      </c>
      <c r="O2685" s="33">
        <v>1</v>
      </c>
    </row>
    <row r="2686" spans="6:15" x14ac:dyDescent="0.25">
      <c r="F2686" s="33">
        <v>12.52</v>
      </c>
      <c r="G2686" s="33">
        <v>70</v>
      </c>
      <c r="H2686" s="33">
        <v>34.630000000000003</v>
      </c>
      <c r="L2686" s="33">
        <v>34.630000000000003</v>
      </c>
      <c r="M2686" s="33">
        <v>12.52</v>
      </c>
      <c r="N2686" s="33">
        <v>70</v>
      </c>
      <c r="O2686" s="33">
        <v>1</v>
      </c>
    </row>
    <row r="2687" spans="6:15" x14ac:dyDescent="0.25">
      <c r="F2687" s="33">
        <v>15.83</v>
      </c>
      <c r="G2687" s="33">
        <v>2300</v>
      </c>
      <c r="H2687" s="33">
        <v>44.74</v>
      </c>
      <c r="L2687" s="33">
        <v>44.74</v>
      </c>
      <c r="M2687" s="33">
        <v>15.83</v>
      </c>
      <c r="N2687" s="33">
        <v>2300</v>
      </c>
      <c r="O2687" s="33">
        <v>1</v>
      </c>
    </row>
    <row r="2688" spans="6:15" x14ac:dyDescent="0.25">
      <c r="F2688" s="33">
        <v>17.57</v>
      </c>
      <c r="G2688" s="33">
        <v>604</v>
      </c>
      <c r="H2688" s="33">
        <v>44.99</v>
      </c>
      <c r="L2688" s="33">
        <v>44.99</v>
      </c>
      <c r="M2688" s="33">
        <v>17.57</v>
      </c>
      <c r="N2688" s="33">
        <v>604</v>
      </c>
      <c r="O2688" s="33">
        <v>1</v>
      </c>
    </row>
    <row r="2689" spans="6:15" x14ac:dyDescent="0.25">
      <c r="F2689" s="33">
        <v>18.559999999999999</v>
      </c>
      <c r="G2689" s="33">
        <v>22</v>
      </c>
      <c r="H2689" s="33">
        <v>16.010000000000002</v>
      </c>
      <c r="L2689" s="33">
        <v>16.010000000000002</v>
      </c>
      <c r="M2689" s="33">
        <v>18.559999999999999</v>
      </c>
      <c r="N2689" s="33">
        <v>22</v>
      </c>
      <c r="O2689" s="33">
        <v>1</v>
      </c>
    </row>
    <row r="2690" spans="6:15" x14ac:dyDescent="0.25">
      <c r="F2690" s="33">
        <v>9.06</v>
      </c>
      <c r="G2690" s="33">
        <v>432</v>
      </c>
      <c r="H2690" s="33">
        <v>34.86</v>
      </c>
      <c r="L2690" s="33">
        <v>34.86</v>
      </c>
      <c r="M2690" s="33">
        <v>9.06</v>
      </c>
      <c r="N2690" s="33">
        <v>432</v>
      </c>
      <c r="O2690" s="33">
        <v>1</v>
      </c>
    </row>
    <row r="2691" spans="6:15" x14ac:dyDescent="0.25">
      <c r="F2691" s="33">
        <v>4.4800000000000004</v>
      </c>
      <c r="G2691" s="33">
        <v>1757</v>
      </c>
      <c r="H2691" s="33">
        <v>29.36</v>
      </c>
      <c r="L2691" s="33">
        <v>29.36</v>
      </c>
      <c r="M2691" s="33">
        <v>4.4800000000000004</v>
      </c>
      <c r="N2691" s="33">
        <v>1757</v>
      </c>
      <c r="O2691" s="33">
        <v>1</v>
      </c>
    </row>
    <row r="2692" spans="6:15" x14ac:dyDescent="0.25">
      <c r="F2692" s="33">
        <v>18.010000000000002</v>
      </c>
      <c r="G2692" s="33">
        <v>167</v>
      </c>
      <c r="H2692" s="33">
        <v>45.6</v>
      </c>
      <c r="L2692" s="33">
        <v>45.6</v>
      </c>
      <c r="M2692" s="33">
        <v>18.010000000000002</v>
      </c>
      <c r="N2692" s="33">
        <v>167</v>
      </c>
      <c r="O2692" s="33">
        <v>1</v>
      </c>
    </row>
    <row r="2693" spans="6:15" x14ac:dyDescent="0.25">
      <c r="F2693" s="33">
        <v>1.22</v>
      </c>
      <c r="G2693" s="33">
        <v>79</v>
      </c>
      <c r="H2693" s="33">
        <v>56.69</v>
      </c>
      <c r="L2693" s="33">
        <v>56.69</v>
      </c>
      <c r="M2693" s="33">
        <v>1.22</v>
      </c>
      <c r="N2693" s="33">
        <v>79</v>
      </c>
      <c r="O2693" s="33">
        <v>1</v>
      </c>
    </row>
    <row r="2694" spans="6:15" x14ac:dyDescent="0.25">
      <c r="F2694" s="33">
        <v>3.19</v>
      </c>
      <c r="G2694" s="33">
        <v>155</v>
      </c>
      <c r="H2694" s="33">
        <v>34.72</v>
      </c>
      <c r="L2694" s="33">
        <v>34.72</v>
      </c>
      <c r="M2694" s="33">
        <v>3.19</v>
      </c>
      <c r="N2694" s="33">
        <v>155</v>
      </c>
      <c r="O2694" s="33">
        <v>1</v>
      </c>
    </row>
    <row r="2695" spans="6:15" x14ac:dyDescent="0.25">
      <c r="F2695" s="33">
        <v>44.2</v>
      </c>
      <c r="G2695" s="33">
        <v>490</v>
      </c>
      <c r="H2695" s="33">
        <v>24.96</v>
      </c>
      <c r="L2695" s="33">
        <v>24.96</v>
      </c>
      <c r="M2695" s="33">
        <v>44.2</v>
      </c>
      <c r="N2695" s="33">
        <v>490</v>
      </c>
      <c r="O2695" s="33">
        <v>1</v>
      </c>
    </row>
    <row r="2696" spans="6:15" x14ac:dyDescent="0.25">
      <c r="F2696" s="33">
        <v>14.52</v>
      </c>
      <c r="G2696" s="33">
        <v>852</v>
      </c>
      <c r="H2696" s="33">
        <v>29.43</v>
      </c>
      <c r="L2696" s="33">
        <v>29.43</v>
      </c>
      <c r="M2696" s="33">
        <v>14.52</v>
      </c>
      <c r="N2696" s="33">
        <v>852</v>
      </c>
      <c r="O2696" s="33">
        <v>1</v>
      </c>
    </row>
    <row r="2697" spans="6:15" x14ac:dyDescent="0.25">
      <c r="F2697" s="33">
        <v>12.65</v>
      </c>
      <c r="G2697" s="33">
        <v>305</v>
      </c>
      <c r="H2697" s="33">
        <v>55.75</v>
      </c>
      <c r="L2697" s="33">
        <v>55.75</v>
      </c>
      <c r="M2697" s="33">
        <v>12.65</v>
      </c>
      <c r="N2697" s="33">
        <v>305</v>
      </c>
      <c r="O2697" s="33">
        <v>1</v>
      </c>
    </row>
    <row r="2698" spans="6:15" x14ac:dyDescent="0.25">
      <c r="F2698" s="33">
        <v>9.75</v>
      </c>
      <c r="G2698" s="33">
        <v>809</v>
      </c>
      <c r="H2698" s="33">
        <v>43.87</v>
      </c>
      <c r="L2698" s="33">
        <v>43.87</v>
      </c>
      <c r="M2698" s="33">
        <v>9.75</v>
      </c>
      <c r="N2698" s="33">
        <v>809</v>
      </c>
      <c r="O2698" s="33">
        <v>1</v>
      </c>
    </row>
    <row r="2699" spans="6:15" x14ac:dyDescent="0.25">
      <c r="F2699" s="33">
        <v>3.37</v>
      </c>
      <c r="G2699" s="33">
        <v>826</v>
      </c>
      <c r="H2699" s="33">
        <v>49.62</v>
      </c>
      <c r="L2699" s="33">
        <v>49.62</v>
      </c>
      <c r="M2699" s="33">
        <v>3.37</v>
      </c>
      <c r="N2699" s="33">
        <v>826</v>
      </c>
      <c r="O2699" s="33">
        <v>1</v>
      </c>
    </row>
    <row r="2700" spans="6:15" x14ac:dyDescent="0.25">
      <c r="F2700" s="33">
        <v>7.89</v>
      </c>
      <c r="G2700" s="33">
        <v>675</v>
      </c>
      <c r="H2700" s="33">
        <v>46.66</v>
      </c>
      <c r="L2700" s="33">
        <v>46.66</v>
      </c>
      <c r="M2700" s="33">
        <v>7.89</v>
      </c>
      <c r="N2700" s="33">
        <v>675</v>
      </c>
      <c r="O2700" s="33">
        <v>1</v>
      </c>
    </row>
    <row r="2701" spans="6:15" x14ac:dyDescent="0.25">
      <c r="F2701" s="33">
        <v>5.33</v>
      </c>
      <c r="G2701" s="33">
        <v>477</v>
      </c>
      <c r="H2701" s="33">
        <v>41.24</v>
      </c>
      <c r="L2701" s="33">
        <v>41.24</v>
      </c>
      <c r="M2701" s="33">
        <v>5.33</v>
      </c>
      <c r="N2701" s="33">
        <v>477</v>
      </c>
      <c r="O2701" s="33">
        <v>1</v>
      </c>
    </row>
    <row r="2702" spans="6:15" x14ac:dyDescent="0.25">
      <c r="F2702" s="33">
        <v>24.53</v>
      </c>
      <c r="G2702" s="33">
        <v>1412</v>
      </c>
      <c r="H2702" s="33">
        <v>42.92</v>
      </c>
      <c r="L2702" s="33">
        <v>42.92</v>
      </c>
      <c r="M2702" s="33">
        <v>24.53</v>
      </c>
      <c r="N2702" s="33">
        <v>1412</v>
      </c>
      <c r="O2702" s="33">
        <v>1</v>
      </c>
    </row>
    <row r="2703" spans="6:15" x14ac:dyDescent="0.25">
      <c r="F2703" s="33">
        <v>29.12</v>
      </c>
      <c r="G2703" s="33">
        <v>583</v>
      </c>
      <c r="H2703" s="33">
        <v>54.41</v>
      </c>
      <c r="L2703" s="33">
        <v>54.41</v>
      </c>
      <c r="M2703" s="33">
        <v>29.12</v>
      </c>
      <c r="N2703" s="33">
        <v>583</v>
      </c>
      <c r="O2703" s="33">
        <v>1</v>
      </c>
    </row>
    <row r="2704" spans="6:15" x14ac:dyDescent="0.25">
      <c r="F2704" s="33">
        <v>16.7</v>
      </c>
      <c r="G2704" s="33">
        <v>568</v>
      </c>
      <c r="H2704" s="33">
        <v>30.23</v>
      </c>
      <c r="L2704" s="33">
        <v>30.23</v>
      </c>
      <c r="M2704" s="33">
        <v>16.7</v>
      </c>
      <c r="N2704" s="33">
        <v>568</v>
      </c>
      <c r="O2704" s="33">
        <v>1</v>
      </c>
    </row>
    <row r="2705" spans="6:15" x14ac:dyDescent="0.25">
      <c r="F2705" s="33">
        <v>56.61</v>
      </c>
      <c r="G2705" s="33">
        <v>442</v>
      </c>
      <c r="H2705" s="33">
        <v>42.04</v>
      </c>
      <c r="L2705" s="33">
        <v>42.04</v>
      </c>
      <c r="M2705" s="33">
        <v>56.61</v>
      </c>
      <c r="N2705" s="33">
        <v>442</v>
      </c>
      <c r="O2705" s="33">
        <v>1</v>
      </c>
    </row>
    <row r="2706" spans="6:15" x14ac:dyDescent="0.25">
      <c r="F2706" s="33">
        <v>9.84</v>
      </c>
      <c r="G2706" s="33">
        <v>246</v>
      </c>
      <c r="H2706" s="33">
        <v>43.71</v>
      </c>
      <c r="L2706" s="33">
        <v>43.71</v>
      </c>
      <c r="M2706" s="33">
        <v>9.84</v>
      </c>
      <c r="N2706" s="33">
        <v>246</v>
      </c>
      <c r="O2706" s="33">
        <v>1</v>
      </c>
    </row>
    <row r="2707" spans="6:15" x14ac:dyDescent="0.25">
      <c r="F2707" s="33">
        <v>24.26</v>
      </c>
      <c r="G2707" s="33">
        <v>70</v>
      </c>
      <c r="H2707" s="33">
        <v>48.39</v>
      </c>
      <c r="L2707" s="33">
        <v>48.39</v>
      </c>
      <c r="M2707" s="33">
        <v>24.26</v>
      </c>
      <c r="N2707" s="33">
        <v>70</v>
      </c>
      <c r="O2707" s="33">
        <v>1</v>
      </c>
    </row>
    <row r="2708" spans="6:15" x14ac:dyDescent="0.25">
      <c r="F2708" s="33">
        <v>61.11</v>
      </c>
      <c r="G2708" s="33">
        <v>456</v>
      </c>
      <c r="H2708" s="33">
        <v>33.03</v>
      </c>
      <c r="L2708" s="33">
        <v>33.03</v>
      </c>
      <c r="M2708" s="33">
        <v>61.11</v>
      </c>
      <c r="N2708" s="33">
        <v>456</v>
      </c>
      <c r="O2708" s="33">
        <v>1</v>
      </c>
    </row>
    <row r="2709" spans="6:15" x14ac:dyDescent="0.25">
      <c r="F2709" s="33">
        <v>3.57</v>
      </c>
      <c r="G2709" s="33">
        <v>107</v>
      </c>
      <c r="H2709" s="33">
        <v>42.88</v>
      </c>
      <c r="L2709" s="33">
        <v>42.88</v>
      </c>
      <c r="M2709" s="33">
        <v>3.57</v>
      </c>
      <c r="N2709" s="33">
        <v>107</v>
      </c>
      <c r="O2709" s="33">
        <v>1</v>
      </c>
    </row>
    <row r="2710" spans="6:15" x14ac:dyDescent="0.25">
      <c r="F2710" s="33">
        <v>8.65</v>
      </c>
      <c r="G2710" s="33">
        <v>59</v>
      </c>
      <c r="H2710" s="33">
        <v>33.380000000000003</v>
      </c>
      <c r="L2710" s="33">
        <v>33.380000000000003</v>
      </c>
      <c r="M2710" s="33">
        <v>8.65</v>
      </c>
      <c r="N2710" s="33">
        <v>59</v>
      </c>
      <c r="O2710" s="33">
        <v>1</v>
      </c>
    </row>
    <row r="2711" spans="6:15" x14ac:dyDescent="0.25">
      <c r="F2711" s="33">
        <v>12.65</v>
      </c>
      <c r="G2711" s="33">
        <v>838</v>
      </c>
      <c r="H2711" s="33">
        <v>35.28</v>
      </c>
      <c r="L2711" s="33">
        <v>35.28</v>
      </c>
      <c r="M2711" s="33">
        <v>12.65</v>
      </c>
      <c r="N2711" s="33">
        <v>838</v>
      </c>
      <c r="O2711" s="33">
        <v>1</v>
      </c>
    </row>
    <row r="2712" spans="6:15" x14ac:dyDescent="0.25">
      <c r="F2712" s="33">
        <v>13.01</v>
      </c>
      <c r="G2712" s="33">
        <v>346</v>
      </c>
      <c r="H2712" s="33">
        <v>26.63</v>
      </c>
      <c r="L2712" s="33">
        <v>26.63</v>
      </c>
      <c r="M2712" s="33">
        <v>13.01</v>
      </c>
      <c r="N2712" s="33">
        <v>346</v>
      </c>
      <c r="O2712" s="33">
        <v>1</v>
      </c>
    </row>
    <row r="2713" spans="6:15" x14ac:dyDescent="0.25">
      <c r="F2713" s="33">
        <v>10.28</v>
      </c>
      <c r="G2713" s="33">
        <v>22</v>
      </c>
      <c r="H2713" s="33">
        <v>21.51</v>
      </c>
      <c r="L2713" s="33">
        <v>21.51</v>
      </c>
      <c r="M2713" s="33">
        <v>10.28</v>
      </c>
      <c r="N2713" s="33">
        <v>22</v>
      </c>
      <c r="O2713" s="33">
        <v>1</v>
      </c>
    </row>
    <row r="2714" spans="6:15" x14ac:dyDescent="0.25">
      <c r="F2714" s="33">
        <v>6.17</v>
      </c>
      <c r="G2714" s="33">
        <v>949</v>
      </c>
      <c r="H2714" s="33">
        <v>37.74</v>
      </c>
      <c r="L2714" s="33">
        <v>37.74</v>
      </c>
      <c r="M2714" s="33">
        <v>6.17</v>
      </c>
      <c r="N2714" s="33">
        <v>949</v>
      </c>
      <c r="O2714" s="33">
        <v>1</v>
      </c>
    </row>
    <row r="2715" spans="6:15" x14ac:dyDescent="0.25">
      <c r="F2715" s="33">
        <v>32</v>
      </c>
      <c r="G2715" s="33">
        <v>108</v>
      </c>
      <c r="H2715" s="33">
        <v>46.48</v>
      </c>
      <c r="L2715" s="33">
        <v>46.48</v>
      </c>
      <c r="M2715" s="33">
        <v>32</v>
      </c>
      <c r="N2715" s="33">
        <v>108</v>
      </c>
      <c r="O2715" s="33">
        <v>1</v>
      </c>
    </row>
    <row r="2716" spans="6:15" x14ac:dyDescent="0.25">
      <c r="F2716" s="33">
        <v>5.62</v>
      </c>
      <c r="G2716" s="33">
        <v>453</v>
      </c>
      <c r="H2716" s="33">
        <v>14.38</v>
      </c>
      <c r="L2716" s="33">
        <v>14.38</v>
      </c>
      <c r="M2716" s="33">
        <v>5.62</v>
      </c>
      <c r="N2716" s="33">
        <v>453</v>
      </c>
      <c r="O2716" s="33">
        <v>1</v>
      </c>
    </row>
    <row r="2717" spans="6:15" x14ac:dyDescent="0.25">
      <c r="F2717" s="33">
        <v>42.46</v>
      </c>
      <c r="G2717" s="33">
        <v>788</v>
      </c>
      <c r="H2717" s="33">
        <v>35.619999999999997</v>
      </c>
      <c r="L2717" s="33">
        <v>35.619999999999997</v>
      </c>
      <c r="M2717" s="33">
        <v>42.46</v>
      </c>
      <c r="N2717" s="33">
        <v>788</v>
      </c>
      <c r="O2717" s="33">
        <v>1</v>
      </c>
    </row>
    <row r="2718" spans="6:15" x14ac:dyDescent="0.25">
      <c r="F2718" s="33">
        <v>8.52</v>
      </c>
      <c r="G2718" s="33">
        <v>99</v>
      </c>
      <c r="H2718" s="33">
        <v>38.26</v>
      </c>
      <c r="L2718" s="33">
        <v>38.26</v>
      </c>
      <c r="M2718" s="33">
        <v>8.52</v>
      </c>
      <c r="N2718" s="33">
        <v>99</v>
      </c>
      <c r="O2718" s="33">
        <v>1</v>
      </c>
    </row>
    <row r="2719" spans="6:15" x14ac:dyDescent="0.25">
      <c r="F2719" s="33">
        <v>19.239999999999998</v>
      </c>
      <c r="G2719" s="33">
        <v>203</v>
      </c>
      <c r="H2719" s="33">
        <v>60.85</v>
      </c>
      <c r="L2719" s="33">
        <v>60.85</v>
      </c>
      <c r="M2719" s="33">
        <v>19.239999999999998</v>
      </c>
      <c r="N2719" s="33">
        <v>203</v>
      </c>
      <c r="O2719" s="33">
        <v>1</v>
      </c>
    </row>
    <row r="2720" spans="6:15" x14ac:dyDescent="0.25">
      <c r="F2720" s="33">
        <v>6.91</v>
      </c>
      <c r="G2720" s="33">
        <v>879</v>
      </c>
      <c r="H2720" s="33">
        <v>24.1</v>
      </c>
      <c r="L2720" s="33">
        <v>24.1</v>
      </c>
      <c r="M2720" s="33">
        <v>6.91</v>
      </c>
      <c r="N2720" s="33">
        <v>879</v>
      </c>
      <c r="O2720" s="33">
        <v>1</v>
      </c>
    </row>
    <row r="2721" spans="6:15" x14ac:dyDescent="0.25">
      <c r="F2721" s="33">
        <v>18.46</v>
      </c>
      <c r="G2721" s="33">
        <v>1427</v>
      </c>
      <c r="H2721" s="33">
        <v>51.86</v>
      </c>
      <c r="L2721" s="33">
        <v>51.86</v>
      </c>
      <c r="M2721" s="33">
        <v>18.46</v>
      </c>
      <c r="N2721" s="33">
        <v>1427</v>
      </c>
      <c r="O2721" s="33">
        <v>1</v>
      </c>
    </row>
    <row r="2722" spans="6:15" x14ac:dyDescent="0.25">
      <c r="F2722" s="33">
        <v>8.15</v>
      </c>
      <c r="G2722" s="33">
        <v>465</v>
      </c>
      <c r="H2722" s="33">
        <v>70.930000000000007</v>
      </c>
      <c r="L2722" s="33">
        <v>70.930000000000007</v>
      </c>
      <c r="M2722" s="33">
        <v>8.15</v>
      </c>
      <c r="N2722" s="33">
        <v>465</v>
      </c>
      <c r="O2722" s="33">
        <v>1</v>
      </c>
    </row>
    <row r="2723" spans="6:15" x14ac:dyDescent="0.25">
      <c r="F2723" s="33">
        <v>17.37</v>
      </c>
      <c r="G2723" s="33">
        <v>541</v>
      </c>
      <c r="H2723" s="33">
        <v>47.94</v>
      </c>
      <c r="L2723" s="33">
        <v>47.94</v>
      </c>
      <c r="M2723" s="33">
        <v>17.37</v>
      </c>
      <c r="N2723" s="33">
        <v>541</v>
      </c>
      <c r="O2723" s="33">
        <v>1</v>
      </c>
    </row>
    <row r="2724" spans="6:15" x14ac:dyDescent="0.25">
      <c r="F2724" s="33">
        <v>44.13</v>
      </c>
      <c r="G2724" s="33">
        <v>573</v>
      </c>
      <c r="H2724" s="33">
        <v>50.62</v>
      </c>
      <c r="L2724" s="33">
        <v>50.62</v>
      </c>
      <c r="M2724" s="33">
        <v>44.13</v>
      </c>
      <c r="N2724" s="33">
        <v>573</v>
      </c>
      <c r="O2724" s="33">
        <v>1</v>
      </c>
    </row>
    <row r="2725" spans="6:15" x14ac:dyDescent="0.25">
      <c r="F2725" s="33">
        <v>10.06</v>
      </c>
      <c r="G2725" s="33">
        <v>1391</v>
      </c>
      <c r="H2725" s="33">
        <v>36.159999999999997</v>
      </c>
      <c r="L2725" s="33">
        <v>36.159999999999997</v>
      </c>
      <c r="M2725" s="33">
        <v>10.06</v>
      </c>
      <c r="N2725" s="33">
        <v>1391</v>
      </c>
      <c r="O2725" s="33">
        <v>1</v>
      </c>
    </row>
    <row r="2726" spans="6:15" x14ac:dyDescent="0.25">
      <c r="F2726" s="33">
        <v>21.78</v>
      </c>
      <c r="G2726" s="33">
        <v>272</v>
      </c>
      <c r="H2726" s="33">
        <v>37.130000000000003</v>
      </c>
      <c r="L2726" s="33">
        <v>37.130000000000003</v>
      </c>
      <c r="M2726" s="33">
        <v>21.78</v>
      </c>
      <c r="N2726" s="33">
        <v>272</v>
      </c>
      <c r="O2726" s="33">
        <v>1</v>
      </c>
    </row>
    <row r="2727" spans="6:15" x14ac:dyDescent="0.25">
      <c r="F2727" s="33">
        <v>18.05</v>
      </c>
      <c r="G2727" s="33">
        <v>194</v>
      </c>
      <c r="H2727" s="33">
        <v>57.63</v>
      </c>
      <c r="L2727" s="33">
        <v>57.63</v>
      </c>
      <c r="M2727" s="33">
        <v>18.05</v>
      </c>
      <c r="N2727" s="33">
        <v>194</v>
      </c>
      <c r="O2727" s="33">
        <v>1</v>
      </c>
    </row>
    <row r="2728" spans="6:15" x14ac:dyDescent="0.25">
      <c r="F2728" s="33">
        <v>8.84</v>
      </c>
      <c r="G2728" s="33">
        <v>290</v>
      </c>
      <c r="H2728" s="33">
        <v>44.82</v>
      </c>
      <c r="L2728" s="33">
        <v>44.82</v>
      </c>
      <c r="M2728" s="33">
        <v>8.84</v>
      </c>
      <c r="N2728" s="33">
        <v>290</v>
      </c>
      <c r="O2728" s="33">
        <v>1</v>
      </c>
    </row>
    <row r="2729" spans="6:15" x14ac:dyDescent="0.25">
      <c r="F2729" s="33">
        <v>18.97</v>
      </c>
      <c r="G2729" s="33">
        <v>528</v>
      </c>
      <c r="H2729" s="33">
        <v>57.12</v>
      </c>
      <c r="L2729" s="33">
        <v>57.12</v>
      </c>
      <c r="M2729" s="33">
        <v>18.97</v>
      </c>
      <c r="N2729" s="33">
        <v>528</v>
      </c>
      <c r="O2729" s="33">
        <v>1</v>
      </c>
    </row>
    <row r="2730" spans="6:15" x14ac:dyDescent="0.25">
      <c r="F2730" s="33">
        <v>18.57</v>
      </c>
      <c r="G2730" s="33">
        <v>128</v>
      </c>
      <c r="H2730" s="33">
        <v>24.62</v>
      </c>
      <c r="L2730" s="33">
        <v>24.62</v>
      </c>
      <c r="M2730" s="33">
        <v>18.57</v>
      </c>
      <c r="N2730" s="33">
        <v>128</v>
      </c>
      <c r="O2730" s="33">
        <v>1</v>
      </c>
    </row>
    <row r="2731" spans="6:15" x14ac:dyDescent="0.25">
      <c r="F2731" s="33">
        <v>5.9</v>
      </c>
      <c r="G2731" s="33">
        <v>535</v>
      </c>
      <c r="H2731" s="33">
        <v>13.53</v>
      </c>
      <c r="L2731" s="33">
        <v>13.53</v>
      </c>
      <c r="M2731" s="33">
        <v>5.9</v>
      </c>
      <c r="N2731" s="33">
        <v>535</v>
      </c>
      <c r="O2731" s="33">
        <v>1</v>
      </c>
    </row>
    <row r="2732" spans="6:15" x14ac:dyDescent="0.25">
      <c r="F2732" s="33">
        <v>5.35</v>
      </c>
      <c r="G2732" s="33">
        <v>100</v>
      </c>
      <c r="H2732" s="33">
        <v>30.81</v>
      </c>
      <c r="L2732" s="33">
        <v>30.81</v>
      </c>
      <c r="M2732" s="33">
        <v>5.35</v>
      </c>
      <c r="N2732" s="33">
        <v>100</v>
      </c>
      <c r="O2732" s="33">
        <v>1</v>
      </c>
    </row>
    <row r="2733" spans="6:15" x14ac:dyDescent="0.25">
      <c r="F2733" s="33">
        <v>4.9400000000000004</v>
      </c>
      <c r="G2733" s="33">
        <v>260</v>
      </c>
      <c r="H2733" s="33">
        <v>51.34</v>
      </c>
      <c r="L2733" s="33">
        <v>51.34</v>
      </c>
      <c r="M2733" s="33">
        <v>4.9400000000000004</v>
      </c>
      <c r="N2733" s="33">
        <v>260</v>
      </c>
      <c r="O2733" s="33">
        <v>1</v>
      </c>
    </row>
    <row r="2734" spans="6:15" x14ac:dyDescent="0.25">
      <c r="F2734" s="33">
        <v>8.4600000000000009</v>
      </c>
      <c r="G2734" s="33">
        <v>899</v>
      </c>
      <c r="H2734" s="33">
        <v>50.92</v>
      </c>
      <c r="L2734" s="33">
        <v>50.92</v>
      </c>
      <c r="M2734" s="33">
        <v>8.4600000000000009</v>
      </c>
      <c r="N2734" s="33">
        <v>899</v>
      </c>
      <c r="O2734" s="33">
        <v>1</v>
      </c>
    </row>
    <row r="2735" spans="6:15" x14ac:dyDescent="0.25">
      <c r="F2735" s="33">
        <v>6.91</v>
      </c>
      <c r="G2735" s="33">
        <v>273</v>
      </c>
      <c r="H2735" s="33">
        <v>48.32</v>
      </c>
      <c r="L2735" s="33">
        <v>48.32</v>
      </c>
      <c r="M2735" s="33">
        <v>6.91</v>
      </c>
      <c r="N2735" s="33">
        <v>273</v>
      </c>
      <c r="O2735" s="33">
        <v>1</v>
      </c>
    </row>
    <row r="2736" spans="6:15" x14ac:dyDescent="0.25">
      <c r="F2736" s="33">
        <v>4.5999999999999996</v>
      </c>
      <c r="G2736" s="33">
        <v>324</v>
      </c>
      <c r="H2736" s="33">
        <v>32.159999999999997</v>
      </c>
      <c r="L2736" s="33">
        <v>32.159999999999997</v>
      </c>
      <c r="M2736" s="33">
        <v>4.5999999999999996</v>
      </c>
      <c r="N2736" s="33">
        <v>324</v>
      </c>
      <c r="O2736" s="33">
        <v>1</v>
      </c>
    </row>
    <row r="2737" spans="6:15" x14ac:dyDescent="0.25">
      <c r="F2737" s="33">
        <v>21.61</v>
      </c>
      <c r="G2737" s="33">
        <v>173</v>
      </c>
      <c r="H2737" s="33">
        <v>28.42</v>
      </c>
      <c r="L2737" s="33">
        <v>28.42</v>
      </c>
      <c r="M2737" s="33">
        <v>21.61</v>
      </c>
      <c r="N2737" s="33">
        <v>173</v>
      </c>
      <c r="O2737" s="33">
        <v>1</v>
      </c>
    </row>
    <row r="2738" spans="6:15" x14ac:dyDescent="0.25">
      <c r="F2738" s="33">
        <v>12.12</v>
      </c>
      <c r="G2738" s="33">
        <v>787</v>
      </c>
      <c r="H2738" s="33">
        <v>35.729999999999997</v>
      </c>
      <c r="L2738" s="33">
        <v>35.729999999999997</v>
      </c>
      <c r="M2738" s="33">
        <v>12.12</v>
      </c>
      <c r="N2738" s="33">
        <v>787</v>
      </c>
      <c r="O2738" s="33">
        <v>1</v>
      </c>
    </row>
    <row r="2739" spans="6:15" x14ac:dyDescent="0.25">
      <c r="F2739" s="33">
        <v>12.24</v>
      </c>
      <c r="G2739" s="33">
        <v>703</v>
      </c>
      <c r="H2739" s="33">
        <v>46.16</v>
      </c>
      <c r="L2739" s="33">
        <v>46.16</v>
      </c>
      <c r="M2739" s="33">
        <v>12.24</v>
      </c>
      <c r="N2739" s="33">
        <v>703</v>
      </c>
      <c r="O2739" s="33">
        <v>1</v>
      </c>
    </row>
    <row r="2740" spans="6:15" x14ac:dyDescent="0.25">
      <c r="F2740" s="33">
        <v>9.57</v>
      </c>
      <c r="G2740" s="33">
        <v>22</v>
      </c>
      <c r="H2740" s="33">
        <v>40.85</v>
      </c>
      <c r="L2740" s="33">
        <v>40.85</v>
      </c>
      <c r="M2740" s="33">
        <v>9.57</v>
      </c>
      <c r="N2740" s="33">
        <v>22</v>
      </c>
      <c r="O2740" s="33">
        <v>1</v>
      </c>
    </row>
    <row r="2741" spans="6:15" x14ac:dyDescent="0.25">
      <c r="F2741" s="33">
        <v>4.55</v>
      </c>
      <c r="G2741" s="33">
        <v>1258</v>
      </c>
      <c r="H2741" s="33">
        <v>24.69</v>
      </c>
      <c r="L2741" s="33">
        <v>24.69</v>
      </c>
      <c r="M2741" s="33">
        <v>4.55</v>
      </c>
      <c r="N2741" s="33">
        <v>1258</v>
      </c>
      <c r="O2741" s="33">
        <v>1</v>
      </c>
    </row>
    <row r="2742" spans="6:15" x14ac:dyDescent="0.25">
      <c r="F2742" s="33">
        <v>4.63</v>
      </c>
      <c r="G2742" s="33">
        <v>1179</v>
      </c>
      <c r="H2742" s="33">
        <v>59.1</v>
      </c>
      <c r="L2742" s="33">
        <v>59.1</v>
      </c>
      <c r="M2742" s="33">
        <v>4.63</v>
      </c>
      <c r="N2742" s="33">
        <v>1179</v>
      </c>
      <c r="O2742" s="33">
        <v>1</v>
      </c>
    </row>
    <row r="2743" spans="6:15" x14ac:dyDescent="0.25">
      <c r="F2743" s="33">
        <v>14.82</v>
      </c>
      <c r="G2743" s="33">
        <v>1171</v>
      </c>
      <c r="H2743" s="33">
        <v>72.739999999999995</v>
      </c>
      <c r="L2743" s="33">
        <v>72.739999999999995</v>
      </c>
      <c r="M2743" s="33">
        <v>14.82</v>
      </c>
      <c r="N2743" s="33">
        <v>1171</v>
      </c>
      <c r="O2743" s="33">
        <v>1</v>
      </c>
    </row>
    <row r="2744" spans="6:15" x14ac:dyDescent="0.25">
      <c r="F2744" s="33">
        <v>5.99</v>
      </c>
      <c r="G2744" s="33">
        <v>1945</v>
      </c>
      <c r="H2744" s="33">
        <v>34.28</v>
      </c>
      <c r="L2744" s="33">
        <v>34.28</v>
      </c>
      <c r="M2744" s="33">
        <v>5.99</v>
      </c>
      <c r="N2744" s="33">
        <v>1945</v>
      </c>
      <c r="O2744" s="33">
        <v>1</v>
      </c>
    </row>
    <row r="2745" spans="6:15" x14ac:dyDescent="0.25">
      <c r="F2745" s="33">
        <v>3.7</v>
      </c>
      <c r="G2745" s="33">
        <v>92</v>
      </c>
      <c r="H2745" s="33">
        <v>36.14</v>
      </c>
      <c r="L2745" s="33">
        <v>36.14</v>
      </c>
      <c r="M2745" s="33">
        <v>3.7</v>
      </c>
      <c r="N2745" s="33">
        <v>92</v>
      </c>
      <c r="O2745" s="33">
        <v>1</v>
      </c>
    </row>
    <row r="2746" spans="6:15" x14ac:dyDescent="0.25">
      <c r="F2746" s="33">
        <v>18.22</v>
      </c>
      <c r="G2746" s="33">
        <v>804</v>
      </c>
      <c r="H2746" s="33">
        <v>28.59</v>
      </c>
      <c r="L2746" s="33">
        <v>28.59</v>
      </c>
      <c r="M2746" s="33">
        <v>18.22</v>
      </c>
      <c r="N2746" s="33">
        <v>804</v>
      </c>
      <c r="O2746" s="33">
        <v>1</v>
      </c>
    </row>
    <row r="2747" spans="6:15" x14ac:dyDescent="0.25">
      <c r="F2747" s="33">
        <v>7.96</v>
      </c>
      <c r="G2747" s="33">
        <v>79</v>
      </c>
      <c r="H2747" s="33">
        <v>44.72</v>
      </c>
      <c r="L2747" s="33">
        <v>44.72</v>
      </c>
      <c r="M2747" s="33">
        <v>7.96</v>
      </c>
      <c r="N2747" s="33">
        <v>79</v>
      </c>
      <c r="O2747" s="33">
        <v>1</v>
      </c>
    </row>
    <row r="2748" spans="6:15" x14ac:dyDescent="0.25">
      <c r="F2748" s="33">
        <v>11.24</v>
      </c>
      <c r="G2748" s="33">
        <v>163</v>
      </c>
      <c r="H2748" s="33">
        <v>16.79</v>
      </c>
      <c r="L2748" s="33">
        <v>16.79</v>
      </c>
      <c r="M2748" s="33">
        <v>11.24</v>
      </c>
      <c r="N2748" s="33">
        <v>163</v>
      </c>
      <c r="O2748" s="33">
        <v>1</v>
      </c>
    </row>
    <row r="2749" spans="6:15" x14ac:dyDescent="0.25">
      <c r="F2749" s="33">
        <v>6.99</v>
      </c>
      <c r="G2749" s="33">
        <v>690</v>
      </c>
      <c r="H2749" s="33">
        <v>28.04</v>
      </c>
      <c r="L2749" s="33">
        <v>28.04</v>
      </c>
      <c r="M2749" s="33">
        <v>6.99</v>
      </c>
      <c r="N2749" s="33">
        <v>690</v>
      </c>
      <c r="O2749" s="33">
        <v>1</v>
      </c>
    </row>
    <row r="2750" spans="6:15" x14ac:dyDescent="0.25">
      <c r="F2750" s="33">
        <v>1.25</v>
      </c>
      <c r="G2750" s="33">
        <v>350</v>
      </c>
      <c r="H2750" s="33">
        <v>48.66</v>
      </c>
      <c r="L2750" s="33">
        <v>48.66</v>
      </c>
      <c r="M2750" s="33">
        <v>1.25</v>
      </c>
      <c r="N2750" s="33">
        <v>350</v>
      </c>
      <c r="O2750" s="33">
        <v>1</v>
      </c>
    </row>
    <row r="2751" spans="6:15" x14ac:dyDescent="0.25">
      <c r="F2751" s="33">
        <v>13.2</v>
      </c>
      <c r="G2751" s="33">
        <v>330</v>
      </c>
      <c r="H2751" s="33">
        <v>10.18</v>
      </c>
      <c r="L2751" s="33">
        <v>10.18</v>
      </c>
      <c r="M2751" s="33">
        <v>13.2</v>
      </c>
      <c r="N2751" s="33">
        <v>330</v>
      </c>
      <c r="O2751" s="33">
        <v>1</v>
      </c>
    </row>
    <row r="2752" spans="6:15" x14ac:dyDescent="0.25">
      <c r="F2752" s="33">
        <v>17.03</v>
      </c>
      <c r="G2752" s="33">
        <v>111</v>
      </c>
      <c r="H2752" s="33">
        <v>68.5</v>
      </c>
      <c r="L2752" s="33">
        <v>68.5</v>
      </c>
      <c r="M2752" s="33">
        <v>17.03</v>
      </c>
      <c r="N2752" s="33">
        <v>111</v>
      </c>
      <c r="O2752" s="33">
        <v>1</v>
      </c>
    </row>
    <row r="2753" spans="6:15" x14ac:dyDescent="0.25">
      <c r="F2753" s="33">
        <v>10.93</v>
      </c>
      <c r="G2753" s="33">
        <v>1879</v>
      </c>
      <c r="H2753" s="33">
        <v>33.39</v>
      </c>
      <c r="L2753" s="33">
        <v>33.39</v>
      </c>
      <c r="M2753" s="33">
        <v>10.93</v>
      </c>
      <c r="N2753" s="33">
        <v>1879</v>
      </c>
      <c r="O2753" s="33">
        <v>1</v>
      </c>
    </row>
    <row r="2754" spans="6:15" x14ac:dyDescent="0.25">
      <c r="F2754" s="33">
        <v>2.84</v>
      </c>
      <c r="G2754" s="33">
        <v>81</v>
      </c>
      <c r="H2754" s="33">
        <v>32.909999999999997</v>
      </c>
      <c r="L2754" s="33">
        <v>32.909999999999997</v>
      </c>
      <c r="M2754" s="33">
        <v>2.84</v>
      </c>
      <c r="N2754" s="33">
        <v>81</v>
      </c>
      <c r="O2754" s="33">
        <v>1</v>
      </c>
    </row>
    <row r="2755" spans="6:15" x14ac:dyDescent="0.25">
      <c r="F2755" s="33">
        <v>1.93</v>
      </c>
      <c r="G2755" s="33">
        <v>287</v>
      </c>
      <c r="H2755" s="33">
        <v>47.54</v>
      </c>
      <c r="L2755" s="33">
        <v>47.54</v>
      </c>
      <c r="M2755" s="33">
        <v>1.93</v>
      </c>
      <c r="N2755" s="33">
        <v>287</v>
      </c>
      <c r="O2755" s="33">
        <v>1</v>
      </c>
    </row>
    <row r="2756" spans="6:15" x14ac:dyDescent="0.25">
      <c r="F2756" s="33">
        <v>4.9000000000000004</v>
      </c>
      <c r="G2756" s="33">
        <v>122</v>
      </c>
      <c r="H2756" s="33">
        <v>29.01</v>
      </c>
      <c r="L2756" s="33">
        <v>29.01</v>
      </c>
      <c r="M2756" s="33">
        <v>4.9000000000000004</v>
      </c>
      <c r="N2756" s="33">
        <v>122</v>
      </c>
      <c r="O2756" s="33">
        <v>1</v>
      </c>
    </row>
    <row r="2757" spans="6:15" x14ac:dyDescent="0.25">
      <c r="F2757" s="33">
        <v>11.2</v>
      </c>
      <c r="G2757" s="33">
        <v>135</v>
      </c>
      <c r="H2757" s="33">
        <v>25.32</v>
      </c>
      <c r="L2757" s="33">
        <v>25.32</v>
      </c>
      <c r="M2757" s="33">
        <v>11.2</v>
      </c>
      <c r="N2757" s="33">
        <v>135</v>
      </c>
      <c r="O2757" s="33">
        <v>1</v>
      </c>
    </row>
    <row r="2758" spans="6:15" x14ac:dyDescent="0.25">
      <c r="F2758" s="33">
        <v>23.54</v>
      </c>
      <c r="G2758" s="33">
        <v>32</v>
      </c>
      <c r="H2758" s="33">
        <v>48.34</v>
      </c>
      <c r="L2758" s="33">
        <v>48.34</v>
      </c>
      <c r="M2758" s="33">
        <v>23.54</v>
      </c>
      <c r="N2758" s="33">
        <v>32</v>
      </c>
      <c r="O2758" s="33">
        <v>1</v>
      </c>
    </row>
    <row r="2759" spans="6:15" x14ac:dyDescent="0.25">
      <c r="F2759" s="33">
        <v>11.38</v>
      </c>
      <c r="G2759" s="33">
        <v>59</v>
      </c>
      <c r="H2759" s="33">
        <v>52.7</v>
      </c>
      <c r="L2759" s="33">
        <v>52.7</v>
      </c>
      <c r="M2759" s="33">
        <v>11.38</v>
      </c>
      <c r="N2759" s="33">
        <v>59</v>
      </c>
      <c r="O2759" s="33">
        <v>1</v>
      </c>
    </row>
    <row r="2760" spans="6:15" x14ac:dyDescent="0.25">
      <c r="F2760" s="33">
        <v>23.48</v>
      </c>
      <c r="G2760" s="33">
        <v>191</v>
      </c>
      <c r="H2760" s="33">
        <v>16.52</v>
      </c>
      <c r="L2760" s="33">
        <v>16.52</v>
      </c>
      <c r="M2760" s="33">
        <v>23.48</v>
      </c>
      <c r="N2760" s="33">
        <v>191</v>
      </c>
      <c r="O2760" s="33">
        <v>1</v>
      </c>
    </row>
    <row r="2761" spans="6:15" x14ac:dyDescent="0.25">
      <c r="F2761" s="33">
        <v>5.71</v>
      </c>
      <c r="G2761" s="33">
        <v>1395</v>
      </c>
      <c r="H2761" s="33">
        <v>34.979999999999997</v>
      </c>
      <c r="L2761" s="33">
        <v>34.979999999999997</v>
      </c>
      <c r="M2761" s="33">
        <v>5.71</v>
      </c>
      <c r="N2761" s="33">
        <v>1395</v>
      </c>
      <c r="O2761" s="33">
        <v>1</v>
      </c>
    </row>
    <row r="2762" spans="6:15" x14ac:dyDescent="0.25">
      <c r="F2762" s="33">
        <v>20.79</v>
      </c>
      <c r="G2762" s="33">
        <v>1240</v>
      </c>
      <c r="H2762" s="33">
        <v>38.71</v>
      </c>
      <c r="L2762" s="33">
        <v>38.71</v>
      </c>
      <c r="M2762" s="33">
        <v>20.79</v>
      </c>
      <c r="N2762" s="33">
        <v>1240</v>
      </c>
      <c r="O2762" s="33">
        <v>1</v>
      </c>
    </row>
    <row r="2763" spans="6:15" x14ac:dyDescent="0.25">
      <c r="F2763" s="33">
        <v>8.1300000000000008</v>
      </c>
      <c r="G2763" s="33">
        <v>237</v>
      </c>
      <c r="H2763" s="33">
        <v>40.82</v>
      </c>
      <c r="L2763" s="33">
        <v>40.82</v>
      </c>
      <c r="M2763" s="33">
        <v>8.1300000000000008</v>
      </c>
      <c r="N2763" s="33">
        <v>237</v>
      </c>
      <c r="O2763" s="33">
        <v>1</v>
      </c>
    </row>
    <row r="2764" spans="6:15" x14ac:dyDescent="0.25">
      <c r="F2764" s="33">
        <v>12.9</v>
      </c>
      <c r="G2764" s="33">
        <v>890</v>
      </c>
      <c r="H2764" s="33">
        <v>33.450000000000003</v>
      </c>
      <c r="L2764" s="33">
        <v>33.450000000000003</v>
      </c>
      <c r="M2764" s="33">
        <v>12.9</v>
      </c>
      <c r="N2764" s="33">
        <v>890</v>
      </c>
      <c r="O2764" s="33">
        <v>1</v>
      </c>
    </row>
    <row r="2765" spans="6:15" x14ac:dyDescent="0.25">
      <c r="F2765" s="33">
        <v>0.47</v>
      </c>
      <c r="G2765" s="33">
        <v>143</v>
      </c>
      <c r="H2765" s="33">
        <v>54.68</v>
      </c>
      <c r="L2765" s="33">
        <v>54.68</v>
      </c>
      <c r="M2765" s="33">
        <v>0.47</v>
      </c>
      <c r="N2765" s="33">
        <v>143</v>
      </c>
      <c r="O2765" s="33">
        <v>1</v>
      </c>
    </row>
    <row r="2766" spans="6:15" x14ac:dyDescent="0.25">
      <c r="F2766" s="33">
        <v>9.89</v>
      </c>
      <c r="G2766" s="33">
        <v>2165</v>
      </c>
      <c r="H2766" s="33">
        <v>42.98</v>
      </c>
      <c r="L2766" s="33">
        <v>42.98</v>
      </c>
      <c r="M2766" s="33">
        <v>9.89</v>
      </c>
      <c r="N2766" s="33">
        <v>2165</v>
      </c>
      <c r="O2766" s="33">
        <v>1</v>
      </c>
    </row>
    <row r="2767" spans="6:15" x14ac:dyDescent="0.25">
      <c r="F2767" s="33">
        <v>15.26</v>
      </c>
      <c r="G2767" s="33">
        <v>233</v>
      </c>
      <c r="H2767" s="33">
        <v>37.020000000000003</v>
      </c>
      <c r="L2767" s="33">
        <v>37.020000000000003</v>
      </c>
      <c r="M2767" s="33">
        <v>15.26</v>
      </c>
      <c r="N2767" s="33">
        <v>233</v>
      </c>
      <c r="O2767" s="33">
        <v>1</v>
      </c>
    </row>
    <row r="2768" spans="6:15" x14ac:dyDescent="0.25">
      <c r="F2768" s="33">
        <v>19.16</v>
      </c>
      <c r="G2768" s="33">
        <v>251</v>
      </c>
      <c r="H2768" s="33">
        <v>19.329999999999998</v>
      </c>
      <c r="L2768" s="33">
        <v>19.329999999999998</v>
      </c>
      <c r="M2768" s="33">
        <v>19.16</v>
      </c>
      <c r="N2768" s="33">
        <v>251</v>
      </c>
      <c r="O2768" s="33">
        <v>1</v>
      </c>
    </row>
    <row r="2769" spans="6:15" x14ac:dyDescent="0.25">
      <c r="F2769" s="33">
        <v>10.27</v>
      </c>
      <c r="G2769" s="33">
        <v>194</v>
      </c>
      <c r="H2769" s="33">
        <v>48.09</v>
      </c>
      <c r="L2769" s="33">
        <v>48.09</v>
      </c>
      <c r="M2769" s="33">
        <v>10.27</v>
      </c>
      <c r="N2769" s="33">
        <v>194</v>
      </c>
      <c r="O2769" s="33">
        <v>1</v>
      </c>
    </row>
    <row r="2770" spans="6:15" x14ac:dyDescent="0.25">
      <c r="F2770" s="33">
        <v>18.78</v>
      </c>
      <c r="G2770" s="33">
        <v>309</v>
      </c>
      <c r="H2770" s="33">
        <v>21.32</v>
      </c>
      <c r="L2770" s="33">
        <v>21.32</v>
      </c>
      <c r="M2770" s="33">
        <v>18.78</v>
      </c>
      <c r="N2770" s="33">
        <v>309</v>
      </c>
      <c r="O2770" s="33">
        <v>1</v>
      </c>
    </row>
    <row r="2771" spans="6:15" x14ac:dyDescent="0.25">
      <c r="F2771" s="33">
        <v>17.36</v>
      </c>
      <c r="G2771" s="33">
        <v>415</v>
      </c>
      <c r="H2771" s="33">
        <v>25.05</v>
      </c>
      <c r="L2771" s="33">
        <v>25.05</v>
      </c>
      <c r="M2771" s="33">
        <v>17.36</v>
      </c>
      <c r="N2771" s="33">
        <v>415</v>
      </c>
      <c r="O2771" s="33">
        <v>1</v>
      </c>
    </row>
    <row r="2772" spans="6:15" x14ac:dyDescent="0.25">
      <c r="F2772" s="33">
        <v>5.45</v>
      </c>
      <c r="G2772" s="33">
        <v>88</v>
      </c>
      <c r="H2772" s="33">
        <v>23.9</v>
      </c>
      <c r="L2772" s="33">
        <v>23.9</v>
      </c>
      <c r="M2772" s="33">
        <v>5.45</v>
      </c>
      <c r="N2772" s="33">
        <v>88</v>
      </c>
      <c r="O2772" s="33">
        <v>1</v>
      </c>
    </row>
    <row r="2773" spans="6:15" x14ac:dyDescent="0.25">
      <c r="F2773" s="33">
        <v>19.61</v>
      </c>
      <c r="G2773" s="33">
        <v>714</v>
      </c>
      <c r="H2773" s="33">
        <v>26.74</v>
      </c>
      <c r="L2773" s="33">
        <v>26.74</v>
      </c>
      <c r="M2773" s="33">
        <v>19.61</v>
      </c>
      <c r="N2773" s="33">
        <v>714</v>
      </c>
      <c r="O2773" s="33">
        <v>1</v>
      </c>
    </row>
    <row r="2774" spans="6:15" x14ac:dyDescent="0.25">
      <c r="F2774" s="33">
        <v>7.29</v>
      </c>
      <c r="G2774" s="33">
        <v>730</v>
      </c>
      <c r="H2774" s="33">
        <v>25.19</v>
      </c>
      <c r="L2774" s="33">
        <v>25.19</v>
      </c>
      <c r="M2774" s="33">
        <v>7.29</v>
      </c>
      <c r="N2774" s="33">
        <v>730</v>
      </c>
      <c r="O2774" s="33">
        <v>1</v>
      </c>
    </row>
    <row r="2775" spans="6:15" x14ac:dyDescent="0.25">
      <c r="F2775" s="33">
        <v>13.02</v>
      </c>
      <c r="G2775" s="33">
        <v>7364</v>
      </c>
      <c r="H2775" s="33">
        <v>30.94</v>
      </c>
      <c r="L2775" s="33">
        <v>30.94</v>
      </c>
      <c r="M2775" s="33">
        <v>13.02</v>
      </c>
      <c r="N2775" s="33">
        <v>7364</v>
      </c>
      <c r="O2775" s="33">
        <v>1</v>
      </c>
    </row>
    <row r="2776" spans="6:15" x14ac:dyDescent="0.25">
      <c r="F2776" s="33">
        <v>15.57</v>
      </c>
      <c r="G2776" s="33">
        <v>94</v>
      </c>
      <c r="H2776" s="33">
        <v>38.57</v>
      </c>
      <c r="L2776" s="33">
        <v>38.57</v>
      </c>
      <c r="M2776" s="33">
        <v>15.57</v>
      </c>
      <c r="N2776" s="33">
        <v>94</v>
      </c>
      <c r="O2776" s="33">
        <v>1</v>
      </c>
    </row>
    <row r="2777" spans="6:15" x14ac:dyDescent="0.25">
      <c r="F2777" s="33">
        <v>15.48</v>
      </c>
      <c r="G2777" s="33">
        <v>1257</v>
      </c>
      <c r="H2777" s="33">
        <v>18.989999999999998</v>
      </c>
      <c r="L2777" s="33">
        <v>18.989999999999998</v>
      </c>
      <c r="M2777" s="33">
        <v>15.48</v>
      </c>
      <c r="N2777" s="33">
        <v>1257</v>
      </c>
      <c r="O2777" s="33">
        <v>1</v>
      </c>
    </row>
    <row r="2778" spans="6:15" x14ac:dyDescent="0.25">
      <c r="F2778" s="33">
        <v>6.75</v>
      </c>
      <c r="G2778" s="33">
        <v>114</v>
      </c>
      <c r="H2778" s="33">
        <v>43.48</v>
      </c>
      <c r="L2778" s="33">
        <v>43.48</v>
      </c>
      <c r="M2778" s="33">
        <v>6.75</v>
      </c>
      <c r="N2778" s="33">
        <v>114</v>
      </c>
      <c r="O2778" s="33">
        <v>1</v>
      </c>
    </row>
    <row r="2779" spans="6:15" x14ac:dyDescent="0.25">
      <c r="F2779" s="33">
        <v>22.74</v>
      </c>
      <c r="G2779" s="33">
        <v>1077</v>
      </c>
      <c r="H2779" s="33">
        <v>37.28</v>
      </c>
      <c r="L2779" s="33">
        <v>37.28</v>
      </c>
      <c r="M2779" s="33">
        <v>22.74</v>
      </c>
      <c r="N2779" s="33">
        <v>1077</v>
      </c>
      <c r="O2779" s="33">
        <v>1</v>
      </c>
    </row>
    <row r="2780" spans="6:15" x14ac:dyDescent="0.25">
      <c r="F2780" s="33">
        <v>10.28</v>
      </c>
      <c r="G2780" s="33">
        <v>468</v>
      </c>
      <c r="H2780" s="33">
        <v>31.29</v>
      </c>
      <c r="L2780" s="33">
        <v>31.29</v>
      </c>
      <c r="M2780" s="33">
        <v>10.28</v>
      </c>
      <c r="N2780" s="33">
        <v>468</v>
      </c>
      <c r="O2780" s="33">
        <v>1</v>
      </c>
    </row>
    <row r="2781" spans="6:15" x14ac:dyDescent="0.25">
      <c r="F2781" s="33">
        <v>6.12</v>
      </c>
      <c r="G2781" s="33">
        <v>93</v>
      </c>
      <c r="H2781" s="33">
        <v>47.54</v>
      </c>
      <c r="L2781" s="33">
        <v>47.54</v>
      </c>
      <c r="M2781" s="33">
        <v>6.12</v>
      </c>
      <c r="N2781" s="33">
        <v>93</v>
      </c>
      <c r="O2781" s="33">
        <v>1</v>
      </c>
    </row>
    <row r="2782" spans="6:15" x14ac:dyDescent="0.25">
      <c r="F2782" s="33">
        <v>17.12</v>
      </c>
      <c r="G2782" s="33">
        <v>392</v>
      </c>
      <c r="H2782" s="33">
        <v>48.75</v>
      </c>
      <c r="L2782" s="33">
        <v>48.75</v>
      </c>
      <c r="M2782" s="33">
        <v>17.12</v>
      </c>
      <c r="N2782" s="33">
        <v>392</v>
      </c>
      <c r="O2782" s="33">
        <v>1</v>
      </c>
    </row>
    <row r="2783" spans="6:15" x14ac:dyDescent="0.25">
      <c r="F2783" s="33">
        <v>5.63</v>
      </c>
      <c r="G2783" s="33">
        <v>20</v>
      </c>
      <c r="H2783" s="33">
        <v>31.43</v>
      </c>
      <c r="L2783" s="33">
        <v>31.43</v>
      </c>
      <c r="M2783" s="33">
        <v>5.63</v>
      </c>
      <c r="N2783" s="33">
        <v>20</v>
      </c>
      <c r="O2783" s="33">
        <v>1</v>
      </c>
    </row>
    <row r="2784" spans="6:15" x14ac:dyDescent="0.25">
      <c r="F2784" s="33">
        <v>20.64</v>
      </c>
      <c r="G2784" s="33">
        <v>809</v>
      </c>
      <c r="H2784" s="33">
        <v>20.9</v>
      </c>
      <c r="L2784" s="33">
        <v>20.9</v>
      </c>
      <c r="M2784" s="33">
        <v>20.64</v>
      </c>
      <c r="N2784" s="33">
        <v>809</v>
      </c>
      <c r="O2784" s="33">
        <v>1</v>
      </c>
    </row>
    <row r="2785" spans="6:15" x14ac:dyDescent="0.25">
      <c r="F2785" s="33">
        <v>17.5</v>
      </c>
      <c r="G2785" s="33">
        <v>69</v>
      </c>
      <c r="H2785" s="33">
        <v>16.68</v>
      </c>
      <c r="L2785" s="33">
        <v>16.68</v>
      </c>
      <c r="M2785" s="33">
        <v>17.5</v>
      </c>
      <c r="N2785" s="33">
        <v>69</v>
      </c>
      <c r="O2785" s="33">
        <v>1</v>
      </c>
    </row>
    <row r="2786" spans="6:15" x14ac:dyDescent="0.25">
      <c r="F2786" s="33">
        <v>2.19</v>
      </c>
      <c r="G2786" s="33">
        <v>108</v>
      </c>
      <c r="H2786" s="33">
        <v>34.83</v>
      </c>
      <c r="L2786" s="33">
        <v>34.83</v>
      </c>
      <c r="M2786" s="33">
        <v>2.19</v>
      </c>
      <c r="N2786" s="33">
        <v>108</v>
      </c>
      <c r="O2786" s="33">
        <v>1</v>
      </c>
    </row>
    <row r="2787" spans="6:15" x14ac:dyDescent="0.25">
      <c r="F2787" s="33">
        <v>25.35</v>
      </c>
      <c r="G2787" s="33">
        <v>1057</v>
      </c>
      <c r="H2787" s="33">
        <v>27.03</v>
      </c>
      <c r="L2787" s="33">
        <v>27.03</v>
      </c>
      <c r="M2787" s="33">
        <v>25.35</v>
      </c>
      <c r="N2787" s="33">
        <v>1057</v>
      </c>
      <c r="O2787" s="33">
        <v>1</v>
      </c>
    </row>
    <row r="2788" spans="6:15" x14ac:dyDescent="0.25">
      <c r="F2788" s="33">
        <v>20.63</v>
      </c>
      <c r="G2788" s="33">
        <v>201</v>
      </c>
      <c r="H2788" s="33">
        <v>3.46</v>
      </c>
      <c r="L2788" s="33">
        <v>3.46</v>
      </c>
      <c r="M2788" s="33">
        <v>20.63</v>
      </c>
      <c r="N2788" s="33">
        <v>201</v>
      </c>
      <c r="O2788" s="33">
        <v>1</v>
      </c>
    </row>
    <row r="2789" spans="6:15" x14ac:dyDescent="0.25">
      <c r="F2789" s="33">
        <v>15.85</v>
      </c>
      <c r="G2789" s="33">
        <v>2861</v>
      </c>
      <c r="H2789" s="33">
        <v>22.34</v>
      </c>
      <c r="L2789" s="33">
        <v>22.34</v>
      </c>
      <c r="M2789" s="33">
        <v>15.85</v>
      </c>
      <c r="N2789" s="33">
        <v>2861</v>
      </c>
      <c r="O2789" s="33">
        <v>1</v>
      </c>
    </row>
    <row r="2790" spans="6:15" x14ac:dyDescent="0.25">
      <c r="F2790" s="33">
        <v>21.45</v>
      </c>
      <c r="G2790" s="33">
        <v>628</v>
      </c>
      <c r="H2790" s="33">
        <v>38.799999999999997</v>
      </c>
      <c r="L2790" s="33">
        <v>38.799999999999997</v>
      </c>
      <c r="M2790" s="33">
        <v>21.45</v>
      </c>
      <c r="N2790" s="33">
        <v>628</v>
      </c>
      <c r="O2790" s="33">
        <v>1</v>
      </c>
    </row>
    <row r="2791" spans="6:15" x14ac:dyDescent="0.25">
      <c r="F2791" s="33">
        <v>15.48</v>
      </c>
      <c r="G2791" s="33">
        <v>519</v>
      </c>
      <c r="H2791" s="33">
        <v>14.23</v>
      </c>
      <c r="L2791" s="33">
        <v>14.23</v>
      </c>
      <c r="M2791" s="33">
        <v>15.48</v>
      </c>
      <c r="N2791" s="33">
        <v>519</v>
      </c>
      <c r="O2791" s="33">
        <v>1</v>
      </c>
    </row>
    <row r="2792" spans="6:15" x14ac:dyDescent="0.25">
      <c r="F2792" s="33">
        <v>14.19</v>
      </c>
      <c r="G2792" s="33">
        <v>1171</v>
      </c>
      <c r="H2792" s="33">
        <v>36.06</v>
      </c>
      <c r="L2792" s="33">
        <v>36.06</v>
      </c>
      <c r="M2792" s="33">
        <v>14.19</v>
      </c>
      <c r="N2792" s="33">
        <v>1171</v>
      </c>
      <c r="O2792" s="33">
        <v>1</v>
      </c>
    </row>
    <row r="2793" spans="6:15" x14ac:dyDescent="0.25">
      <c r="F2793" s="33">
        <v>8.0500000000000007</v>
      </c>
      <c r="G2793" s="33">
        <v>223</v>
      </c>
      <c r="H2793" s="33">
        <v>33.94</v>
      </c>
      <c r="L2793" s="33">
        <v>33.94</v>
      </c>
      <c r="M2793" s="33">
        <v>8.0500000000000007</v>
      </c>
      <c r="N2793" s="33">
        <v>223</v>
      </c>
      <c r="O2793" s="33">
        <v>1</v>
      </c>
    </row>
    <row r="2794" spans="6:15" x14ac:dyDescent="0.25">
      <c r="F2794" s="33">
        <v>17.59</v>
      </c>
      <c r="G2794" s="33">
        <v>123</v>
      </c>
      <c r="H2794" s="33">
        <v>30.84</v>
      </c>
      <c r="L2794" s="33">
        <v>30.84</v>
      </c>
      <c r="M2794" s="33">
        <v>17.59</v>
      </c>
      <c r="N2794" s="33">
        <v>123</v>
      </c>
      <c r="O2794" s="33">
        <v>1</v>
      </c>
    </row>
    <row r="2795" spans="6:15" x14ac:dyDescent="0.25">
      <c r="F2795" s="33">
        <v>6.06</v>
      </c>
      <c r="G2795" s="33">
        <v>109</v>
      </c>
      <c r="H2795" s="33">
        <v>15.05</v>
      </c>
      <c r="L2795" s="33">
        <v>15.05</v>
      </c>
      <c r="M2795" s="33">
        <v>6.06</v>
      </c>
      <c r="N2795" s="33">
        <v>109</v>
      </c>
      <c r="O2795" s="33">
        <v>1</v>
      </c>
    </row>
    <row r="2796" spans="6:15" x14ac:dyDescent="0.25">
      <c r="F2796" s="33">
        <v>11.27</v>
      </c>
      <c r="G2796" s="33">
        <v>319</v>
      </c>
      <c r="H2796" s="33">
        <v>26.04</v>
      </c>
      <c r="L2796" s="33">
        <v>26.04</v>
      </c>
      <c r="M2796" s="33">
        <v>11.27</v>
      </c>
      <c r="N2796" s="33">
        <v>319</v>
      </c>
      <c r="O2796" s="33">
        <v>1</v>
      </c>
    </row>
    <row r="2797" spans="6:15" x14ac:dyDescent="0.25">
      <c r="F2797" s="33">
        <v>2.04</v>
      </c>
      <c r="G2797" s="33">
        <v>541</v>
      </c>
      <c r="H2797" s="33">
        <v>15.89</v>
      </c>
      <c r="L2797" s="33">
        <v>15.89</v>
      </c>
      <c r="M2797" s="33">
        <v>2.04</v>
      </c>
      <c r="N2797" s="33">
        <v>541</v>
      </c>
      <c r="O2797" s="33">
        <v>1</v>
      </c>
    </row>
    <row r="2798" spans="6:15" x14ac:dyDescent="0.25">
      <c r="F2798" s="33">
        <v>14.41</v>
      </c>
      <c r="G2798" s="33">
        <v>317</v>
      </c>
      <c r="H2798" s="33">
        <v>39.770000000000003</v>
      </c>
      <c r="L2798" s="33">
        <v>39.770000000000003</v>
      </c>
      <c r="M2798" s="33">
        <v>14.41</v>
      </c>
      <c r="N2798" s="33">
        <v>317</v>
      </c>
      <c r="O2798" s="33">
        <v>1</v>
      </c>
    </row>
    <row r="2799" spans="6:15" x14ac:dyDescent="0.25">
      <c r="F2799" s="33">
        <v>24.15</v>
      </c>
      <c r="G2799" s="33">
        <v>1222</v>
      </c>
      <c r="H2799" s="33">
        <v>47.61</v>
      </c>
      <c r="L2799" s="33">
        <v>47.61</v>
      </c>
      <c r="M2799" s="33">
        <v>24.15</v>
      </c>
      <c r="N2799" s="33">
        <v>1222</v>
      </c>
      <c r="O2799" s="33">
        <v>1</v>
      </c>
    </row>
    <row r="2800" spans="6:15" x14ac:dyDescent="0.25">
      <c r="F2800" s="33">
        <v>15.46</v>
      </c>
      <c r="G2800" s="33">
        <v>796</v>
      </c>
      <c r="H2800" s="33">
        <v>32.590000000000003</v>
      </c>
      <c r="L2800" s="33">
        <v>32.590000000000003</v>
      </c>
      <c r="M2800" s="33">
        <v>15.46</v>
      </c>
      <c r="N2800" s="33">
        <v>796</v>
      </c>
      <c r="O2800" s="33">
        <v>1</v>
      </c>
    </row>
    <row r="2801" spans="6:15" x14ac:dyDescent="0.25">
      <c r="F2801" s="33">
        <v>23.49</v>
      </c>
      <c r="G2801" s="33">
        <v>542</v>
      </c>
      <c r="H2801" s="33">
        <v>28.75</v>
      </c>
      <c r="L2801" s="33">
        <v>28.75</v>
      </c>
      <c r="M2801" s="33">
        <v>23.49</v>
      </c>
      <c r="N2801" s="33">
        <v>542</v>
      </c>
      <c r="O2801" s="33">
        <v>1</v>
      </c>
    </row>
    <row r="2802" spans="6:15" x14ac:dyDescent="0.25">
      <c r="F2802" s="33">
        <v>7.99</v>
      </c>
      <c r="G2802" s="33">
        <v>207</v>
      </c>
      <c r="H2802" s="33">
        <v>28.72</v>
      </c>
      <c r="L2802" s="33">
        <v>28.72</v>
      </c>
      <c r="M2802" s="33">
        <v>7.99</v>
      </c>
      <c r="N2802" s="33">
        <v>207</v>
      </c>
      <c r="O2802" s="33">
        <v>1</v>
      </c>
    </row>
    <row r="2803" spans="6:15" x14ac:dyDescent="0.25">
      <c r="F2803" s="33">
        <v>20.68</v>
      </c>
      <c r="G2803" s="33">
        <v>674</v>
      </c>
      <c r="H2803" s="33">
        <v>24.01</v>
      </c>
      <c r="L2803" s="33">
        <v>24.01</v>
      </c>
      <c r="M2803" s="33">
        <v>20.68</v>
      </c>
      <c r="N2803" s="33">
        <v>674</v>
      </c>
      <c r="O2803" s="33">
        <v>1</v>
      </c>
    </row>
    <row r="2804" spans="6:15" x14ac:dyDescent="0.25">
      <c r="F2804" s="33">
        <v>8.9600000000000009</v>
      </c>
      <c r="G2804" s="33">
        <v>191</v>
      </c>
      <c r="H2804" s="33">
        <v>15.42</v>
      </c>
      <c r="L2804" s="33">
        <v>15.42</v>
      </c>
      <c r="M2804" s="33">
        <v>8.9600000000000009</v>
      </c>
      <c r="N2804" s="33">
        <v>191</v>
      </c>
      <c r="O2804" s="33">
        <v>1</v>
      </c>
    </row>
    <row r="2805" spans="6:15" x14ac:dyDescent="0.25">
      <c r="F2805" s="33">
        <v>9.83</v>
      </c>
      <c r="G2805" s="33">
        <v>375</v>
      </c>
      <c r="H2805" s="33">
        <v>33.96</v>
      </c>
      <c r="L2805" s="33">
        <v>33.96</v>
      </c>
      <c r="M2805" s="33">
        <v>9.83</v>
      </c>
      <c r="N2805" s="33">
        <v>375</v>
      </c>
      <c r="O2805" s="33">
        <v>1</v>
      </c>
    </row>
    <row r="2806" spans="6:15" x14ac:dyDescent="0.25">
      <c r="F2806" s="33">
        <v>20.399999999999999</v>
      </c>
      <c r="G2806" s="33">
        <v>481</v>
      </c>
      <c r="H2806" s="33">
        <v>31.14</v>
      </c>
      <c r="L2806" s="33">
        <v>31.14</v>
      </c>
      <c r="M2806" s="33">
        <v>20.399999999999999</v>
      </c>
      <c r="N2806" s="33">
        <v>481</v>
      </c>
      <c r="O2806" s="33">
        <v>1</v>
      </c>
    </row>
    <row r="2807" spans="6:15" x14ac:dyDescent="0.25">
      <c r="F2807" s="33">
        <v>24.3</v>
      </c>
      <c r="G2807" s="33">
        <v>119</v>
      </c>
      <c r="H2807" s="33">
        <v>10.75</v>
      </c>
      <c r="L2807" s="33">
        <v>10.75</v>
      </c>
      <c r="M2807" s="33">
        <v>24.3</v>
      </c>
      <c r="N2807" s="33">
        <v>119</v>
      </c>
      <c r="O2807" s="33">
        <v>1</v>
      </c>
    </row>
    <row r="2808" spans="6:15" x14ac:dyDescent="0.25">
      <c r="F2808" s="33">
        <v>5.64</v>
      </c>
      <c r="G2808" s="33">
        <v>173</v>
      </c>
      <c r="H2808" s="33">
        <v>21.68</v>
      </c>
      <c r="L2808" s="33">
        <v>21.68</v>
      </c>
      <c r="M2808" s="33">
        <v>5.64</v>
      </c>
      <c r="N2808" s="33">
        <v>173</v>
      </c>
      <c r="O2808" s="33">
        <v>1</v>
      </c>
    </row>
    <row r="2809" spans="6:15" x14ac:dyDescent="0.25">
      <c r="F2809" s="33">
        <v>5.31</v>
      </c>
      <c r="G2809" s="33">
        <v>126</v>
      </c>
      <c r="H2809" s="33">
        <v>49.18</v>
      </c>
      <c r="L2809" s="33">
        <v>49.18</v>
      </c>
      <c r="M2809" s="33">
        <v>5.31</v>
      </c>
      <c r="N2809" s="33">
        <v>126</v>
      </c>
      <c r="O2809" s="33">
        <v>1</v>
      </c>
    </row>
    <row r="2810" spans="6:15" x14ac:dyDescent="0.25">
      <c r="F2810" s="33">
        <v>2.2400000000000002</v>
      </c>
      <c r="G2810" s="33">
        <v>647</v>
      </c>
      <c r="H2810" s="33">
        <v>4.83</v>
      </c>
      <c r="L2810" s="33">
        <v>4.83</v>
      </c>
      <c r="M2810" s="33">
        <v>2.2400000000000002</v>
      </c>
      <c r="N2810" s="33">
        <v>647</v>
      </c>
      <c r="O2810" s="33">
        <v>1</v>
      </c>
    </row>
    <row r="2811" spans="6:15" x14ac:dyDescent="0.25">
      <c r="F2811" s="33">
        <v>2.56</v>
      </c>
      <c r="G2811" s="33">
        <v>133</v>
      </c>
      <c r="H2811" s="33">
        <v>19.48</v>
      </c>
      <c r="L2811" s="33">
        <v>19.48</v>
      </c>
      <c r="M2811" s="33">
        <v>2.56</v>
      </c>
      <c r="N2811" s="33">
        <v>133</v>
      </c>
      <c r="O2811" s="33">
        <v>1</v>
      </c>
    </row>
    <row r="2812" spans="6:15" x14ac:dyDescent="0.25">
      <c r="F2812" s="33">
        <v>17.38</v>
      </c>
      <c r="G2812" s="33">
        <v>259</v>
      </c>
      <c r="H2812" s="33">
        <v>33.729999999999997</v>
      </c>
      <c r="L2812" s="33">
        <v>33.729999999999997</v>
      </c>
      <c r="M2812" s="33">
        <v>17.38</v>
      </c>
      <c r="N2812" s="33">
        <v>259</v>
      </c>
      <c r="O2812" s="33">
        <v>1</v>
      </c>
    </row>
    <row r="2813" spans="6:15" x14ac:dyDescent="0.25">
      <c r="F2813" s="33">
        <v>3.22</v>
      </c>
      <c r="G2813" s="33">
        <v>238</v>
      </c>
      <c r="H2813" s="33">
        <v>38.19</v>
      </c>
      <c r="L2813" s="33">
        <v>38.19</v>
      </c>
      <c r="M2813" s="33">
        <v>3.22</v>
      </c>
      <c r="N2813" s="33">
        <v>238</v>
      </c>
      <c r="O2813" s="33">
        <v>1</v>
      </c>
    </row>
    <row r="2814" spans="6:15" x14ac:dyDescent="0.25">
      <c r="F2814" s="33">
        <v>11.49</v>
      </c>
      <c r="G2814" s="33">
        <v>111</v>
      </c>
      <c r="H2814" s="33">
        <v>41.97</v>
      </c>
      <c r="L2814" s="33">
        <v>41.97</v>
      </c>
      <c r="M2814" s="33">
        <v>11.49</v>
      </c>
      <c r="N2814" s="33">
        <v>111</v>
      </c>
      <c r="O2814" s="33">
        <v>1</v>
      </c>
    </row>
    <row r="2815" spans="6:15" x14ac:dyDescent="0.25">
      <c r="F2815" s="33">
        <v>12.99</v>
      </c>
      <c r="G2815" s="33">
        <v>281</v>
      </c>
      <c r="H2815" s="33">
        <v>48.33</v>
      </c>
      <c r="L2815" s="33">
        <v>48.33</v>
      </c>
      <c r="M2815" s="33">
        <v>12.99</v>
      </c>
      <c r="N2815" s="33">
        <v>281</v>
      </c>
      <c r="O2815" s="33">
        <v>1</v>
      </c>
    </row>
    <row r="2816" spans="6:15" x14ac:dyDescent="0.25">
      <c r="F2816" s="33">
        <v>12.41</v>
      </c>
      <c r="G2816" s="33">
        <v>131</v>
      </c>
      <c r="H2816" s="33">
        <v>19.170000000000002</v>
      </c>
      <c r="L2816" s="33">
        <v>19.170000000000002</v>
      </c>
      <c r="M2816" s="33">
        <v>12.41</v>
      </c>
      <c r="N2816" s="33">
        <v>131</v>
      </c>
      <c r="O2816" s="33">
        <v>1</v>
      </c>
    </row>
    <row r="2817" spans="6:15" x14ac:dyDescent="0.25">
      <c r="F2817" s="33">
        <v>13.23</v>
      </c>
      <c r="G2817" s="33">
        <v>823</v>
      </c>
      <c r="H2817" s="33">
        <v>27.56</v>
      </c>
      <c r="L2817" s="33">
        <v>27.56</v>
      </c>
      <c r="M2817" s="33">
        <v>13.23</v>
      </c>
      <c r="N2817" s="33">
        <v>823</v>
      </c>
      <c r="O2817" s="33">
        <v>1</v>
      </c>
    </row>
    <row r="2818" spans="6:15" x14ac:dyDescent="0.25">
      <c r="F2818" s="33">
        <v>4.4800000000000004</v>
      </c>
      <c r="G2818" s="33">
        <v>34</v>
      </c>
      <c r="H2818" s="33">
        <v>29.79</v>
      </c>
      <c r="L2818" s="33">
        <v>29.79</v>
      </c>
      <c r="M2818" s="33">
        <v>4.4800000000000004</v>
      </c>
      <c r="N2818" s="33">
        <v>34</v>
      </c>
      <c r="O2818" s="33">
        <v>1</v>
      </c>
    </row>
    <row r="2819" spans="6:15" x14ac:dyDescent="0.25">
      <c r="F2819" s="33">
        <v>8.2100000000000009</v>
      </c>
      <c r="G2819" s="33">
        <v>64</v>
      </c>
      <c r="H2819" s="33">
        <v>31.01</v>
      </c>
      <c r="L2819" s="33">
        <v>31.01</v>
      </c>
      <c r="M2819" s="33">
        <v>8.2100000000000009</v>
      </c>
      <c r="N2819" s="33">
        <v>64</v>
      </c>
      <c r="O2819" s="33">
        <v>1</v>
      </c>
    </row>
    <row r="2820" spans="6:15" x14ac:dyDescent="0.25">
      <c r="F2820" s="33">
        <v>1.95</v>
      </c>
      <c r="G2820" s="33">
        <v>1079</v>
      </c>
      <c r="H2820" s="33">
        <v>10.72</v>
      </c>
      <c r="L2820" s="33">
        <v>10.72</v>
      </c>
      <c r="M2820" s="33">
        <v>1.95</v>
      </c>
      <c r="N2820" s="33">
        <v>1079</v>
      </c>
      <c r="O2820" s="33">
        <v>1</v>
      </c>
    </row>
    <row r="2821" spans="6:15" x14ac:dyDescent="0.25">
      <c r="F2821" s="33">
        <v>15.82</v>
      </c>
      <c r="G2821" s="33">
        <v>3335</v>
      </c>
      <c r="H2821" s="33">
        <v>30.73</v>
      </c>
      <c r="L2821" s="33">
        <v>30.73</v>
      </c>
      <c r="M2821" s="33">
        <v>15.82</v>
      </c>
      <c r="N2821" s="33">
        <v>3335</v>
      </c>
      <c r="O2821" s="33">
        <v>1</v>
      </c>
    </row>
    <row r="2822" spans="6:15" x14ac:dyDescent="0.25">
      <c r="F2822" s="33">
        <v>3.34</v>
      </c>
      <c r="G2822" s="33">
        <v>767</v>
      </c>
      <c r="H2822" s="33">
        <v>50.48</v>
      </c>
      <c r="L2822" s="33">
        <v>50.48</v>
      </c>
      <c r="M2822" s="33">
        <v>3.34</v>
      </c>
      <c r="N2822" s="33">
        <v>767</v>
      </c>
      <c r="O2822" s="33">
        <v>1</v>
      </c>
    </row>
    <row r="2823" spans="6:15" x14ac:dyDescent="0.25">
      <c r="F2823" s="33">
        <v>18.77</v>
      </c>
      <c r="G2823" s="33">
        <v>283</v>
      </c>
      <c r="H2823" s="33">
        <v>42.82</v>
      </c>
      <c r="L2823" s="33">
        <v>42.82</v>
      </c>
      <c r="M2823" s="33">
        <v>18.77</v>
      </c>
      <c r="N2823" s="33">
        <v>283</v>
      </c>
      <c r="O2823" s="33">
        <v>1</v>
      </c>
    </row>
    <row r="2824" spans="6:15" x14ac:dyDescent="0.25">
      <c r="F2824" s="33">
        <v>7.24</v>
      </c>
      <c r="G2824" s="33">
        <v>809</v>
      </c>
      <c r="H2824" s="33">
        <v>42.76</v>
      </c>
      <c r="L2824" s="33">
        <v>42.76</v>
      </c>
      <c r="M2824" s="33">
        <v>7.24</v>
      </c>
      <c r="N2824" s="33">
        <v>809</v>
      </c>
      <c r="O2824" s="33">
        <v>1</v>
      </c>
    </row>
    <row r="2825" spans="6:15" x14ac:dyDescent="0.25">
      <c r="F2825" s="33">
        <v>12.53</v>
      </c>
      <c r="G2825" s="33">
        <v>164</v>
      </c>
      <c r="H2825" s="33">
        <v>48.36</v>
      </c>
      <c r="L2825" s="33">
        <v>48.36</v>
      </c>
      <c r="M2825" s="33">
        <v>12.53</v>
      </c>
      <c r="N2825" s="33">
        <v>164</v>
      </c>
      <c r="O2825" s="33">
        <v>1</v>
      </c>
    </row>
    <row r="2826" spans="6:15" x14ac:dyDescent="0.25">
      <c r="F2826" s="33">
        <v>17.89</v>
      </c>
      <c r="G2826" s="33">
        <v>91</v>
      </c>
      <c r="H2826" s="33">
        <v>43.98</v>
      </c>
      <c r="L2826" s="33">
        <v>43.98</v>
      </c>
      <c r="M2826" s="33">
        <v>17.89</v>
      </c>
      <c r="N2826" s="33">
        <v>91</v>
      </c>
      <c r="O2826" s="33">
        <v>1</v>
      </c>
    </row>
    <row r="2827" spans="6:15" x14ac:dyDescent="0.25">
      <c r="F2827" s="33">
        <v>4.7300000000000004</v>
      </c>
      <c r="G2827" s="33">
        <v>67</v>
      </c>
      <c r="H2827" s="33">
        <v>41.45</v>
      </c>
      <c r="L2827" s="33">
        <v>41.45</v>
      </c>
      <c r="M2827" s="33">
        <v>4.7300000000000004</v>
      </c>
      <c r="N2827" s="33">
        <v>67</v>
      </c>
      <c r="O2827" s="33">
        <v>1</v>
      </c>
    </row>
    <row r="2828" spans="6:15" x14ac:dyDescent="0.25">
      <c r="F2828" s="33">
        <v>5.84</v>
      </c>
      <c r="G2828" s="33">
        <v>287</v>
      </c>
      <c r="H2828" s="33">
        <v>43.32</v>
      </c>
      <c r="L2828" s="33">
        <v>43.32</v>
      </c>
      <c r="M2828" s="33">
        <v>5.84</v>
      </c>
      <c r="N2828" s="33">
        <v>287</v>
      </c>
      <c r="O2828" s="33">
        <v>1</v>
      </c>
    </row>
    <row r="2829" spans="6:15" x14ac:dyDescent="0.25">
      <c r="F2829" s="33">
        <v>16.78</v>
      </c>
      <c r="G2829" s="33">
        <v>1599</v>
      </c>
      <c r="H2829" s="33">
        <v>35.86</v>
      </c>
      <c r="L2829" s="33">
        <v>35.86</v>
      </c>
      <c r="M2829" s="33">
        <v>16.78</v>
      </c>
      <c r="N2829" s="33">
        <v>1599</v>
      </c>
      <c r="O2829" s="33">
        <v>1</v>
      </c>
    </row>
    <row r="2830" spans="6:15" x14ac:dyDescent="0.25">
      <c r="F2830" s="33">
        <v>11.88</v>
      </c>
      <c r="G2830" s="33">
        <v>136</v>
      </c>
      <c r="H2830" s="33">
        <v>19.36</v>
      </c>
      <c r="L2830" s="33">
        <v>19.36</v>
      </c>
      <c r="M2830" s="33">
        <v>11.88</v>
      </c>
      <c r="N2830" s="33">
        <v>136</v>
      </c>
      <c r="O2830" s="33">
        <v>1</v>
      </c>
    </row>
    <row r="2831" spans="6:15" x14ac:dyDescent="0.25">
      <c r="F2831" s="33">
        <v>9.4499999999999993</v>
      </c>
      <c r="G2831" s="33">
        <v>711</v>
      </c>
      <c r="H2831" s="33">
        <v>45.73</v>
      </c>
      <c r="L2831" s="33">
        <v>45.73</v>
      </c>
      <c r="M2831" s="33">
        <v>9.4499999999999993</v>
      </c>
      <c r="N2831" s="33">
        <v>711</v>
      </c>
      <c r="O2831" s="33">
        <v>1</v>
      </c>
    </row>
    <row r="2832" spans="6:15" x14ac:dyDescent="0.25">
      <c r="F2832" s="33">
        <v>23.5</v>
      </c>
      <c r="G2832" s="33">
        <v>6730</v>
      </c>
      <c r="H2832" s="33">
        <v>26.44</v>
      </c>
      <c r="L2832" s="33">
        <v>26.44</v>
      </c>
      <c r="M2832" s="33">
        <v>23.5</v>
      </c>
      <c r="N2832" s="33">
        <v>6730</v>
      </c>
      <c r="O2832" s="33">
        <v>1</v>
      </c>
    </row>
    <row r="2833" spans="6:15" x14ac:dyDescent="0.25">
      <c r="F2833" s="33">
        <v>5.09</v>
      </c>
      <c r="G2833" s="33">
        <v>976</v>
      </c>
      <c r="H2833" s="33">
        <v>62.85</v>
      </c>
      <c r="L2833" s="33">
        <v>62.85</v>
      </c>
      <c r="M2833" s="33">
        <v>5.09</v>
      </c>
      <c r="N2833" s="33">
        <v>976</v>
      </c>
      <c r="O2833" s="33">
        <v>1</v>
      </c>
    </row>
    <row r="2834" spans="6:15" x14ac:dyDescent="0.25">
      <c r="F2834" s="33">
        <v>2.46</v>
      </c>
      <c r="G2834" s="33">
        <v>283</v>
      </c>
      <c r="H2834" s="33">
        <v>16.88</v>
      </c>
      <c r="L2834" s="33">
        <v>16.88</v>
      </c>
      <c r="M2834" s="33">
        <v>2.46</v>
      </c>
      <c r="N2834" s="33">
        <v>283</v>
      </c>
      <c r="O2834" s="33">
        <v>1</v>
      </c>
    </row>
    <row r="2835" spans="6:15" x14ac:dyDescent="0.25">
      <c r="F2835" s="33">
        <v>4.96</v>
      </c>
      <c r="G2835" s="33">
        <v>119</v>
      </c>
      <c r="H2835" s="33">
        <v>21.85</v>
      </c>
      <c r="L2835" s="33">
        <v>21.85</v>
      </c>
      <c r="M2835" s="33">
        <v>4.96</v>
      </c>
      <c r="N2835" s="33">
        <v>119</v>
      </c>
      <c r="O2835" s="33">
        <v>1</v>
      </c>
    </row>
    <row r="2836" spans="6:15" x14ac:dyDescent="0.25">
      <c r="F2836" s="33">
        <v>3.3</v>
      </c>
      <c r="G2836" s="33">
        <v>571</v>
      </c>
      <c r="H2836" s="33">
        <v>24.31</v>
      </c>
      <c r="L2836" s="33">
        <v>24.31</v>
      </c>
      <c r="M2836" s="33">
        <v>3.3</v>
      </c>
      <c r="N2836" s="33">
        <v>571</v>
      </c>
      <c r="O2836" s="33">
        <v>1</v>
      </c>
    </row>
    <row r="2837" spans="6:15" x14ac:dyDescent="0.25">
      <c r="F2837" s="33">
        <v>23.8</v>
      </c>
      <c r="G2837" s="33">
        <v>435</v>
      </c>
      <c r="H2837" s="33">
        <v>40.28</v>
      </c>
      <c r="L2837" s="33">
        <v>40.28</v>
      </c>
      <c r="M2837" s="33">
        <v>23.8</v>
      </c>
      <c r="N2837" s="33">
        <v>435</v>
      </c>
      <c r="O2837" s="33">
        <v>1</v>
      </c>
    </row>
    <row r="2838" spans="6:15" x14ac:dyDescent="0.25">
      <c r="F2838" s="33">
        <v>8.76</v>
      </c>
      <c r="G2838" s="33">
        <v>792</v>
      </c>
      <c r="H2838" s="33">
        <v>67.37</v>
      </c>
      <c r="L2838" s="33">
        <v>67.37</v>
      </c>
      <c r="M2838" s="33">
        <v>8.76</v>
      </c>
      <c r="N2838" s="33">
        <v>792</v>
      </c>
      <c r="O2838" s="33">
        <v>1</v>
      </c>
    </row>
    <row r="2839" spans="6:15" x14ac:dyDescent="0.25">
      <c r="F2839" s="33">
        <v>5.8</v>
      </c>
      <c r="G2839" s="33">
        <v>416</v>
      </c>
      <c r="H2839" s="33">
        <v>30.18</v>
      </c>
      <c r="L2839" s="33">
        <v>30.18</v>
      </c>
      <c r="M2839" s="33">
        <v>5.8</v>
      </c>
      <c r="N2839" s="33">
        <v>416</v>
      </c>
      <c r="O2839" s="33">
        <v>1</v>
      </c>
    </row>
    <row r="2840" spans="6:15" x14ac:dyDescent="0.25">
      <c r="F2840" s="33">
        <v>17.45</v>
      </c>
      <c r="G2840" s="33">
        <v>206</v>
      </c>
      <c r="H2840" s="33">
        <v>33.57</v>
      </c>
      <c r="L2840" s="33">
        <v>33.57</v>
      </c>
      <c r="M2840" s="33">
        <v>17.45</v>
      </c>
      <c r="N2840" s="33">
        <v>206</v>
      </c>
      <c r="O2840" s="33">
        <v>1</v>
      </c>
    </row>
    <row r="2841" spans="6:15" x14ac:dyDescent="0.25">
      <c r="F2841" s="33">
        <v>7.36</v>
      </c>
      <c r="G2841" s="33">
        <v>128</v>
      </c>
      <c r="H2841" s="33">
        <v>15.56</v>
      </c>
      <c r="L2841" s="33">
        <v>15.56</v>
      </c>
      <c r="M2841" s="33">
        <v>7.36</v>
      </c>
      <c r="N2841" s="33">
        <v>128</v>
      </c>
      <c r="O2841" s="33">
        <v>1</v>
      </c>
    </row>
    <row r="2842" spans="6:15" x14ac:dyDescent="0.25">
      <c r="F2842" s="33">
        <v>26.51</v>
      </c>
      <c r="G2842" s="33">
        <v>1883</v>
      </c>
      <c r="H2842" s="33">
        <v>12.15</v>
      </c>
      <c r="L2842" s="33">
        <v>12.15</v>
      </c>
      <c r="M2842" s="33">
        <v>26.51</v>
      </c>
      <c r="N2842" s="33">
        <v>1883</v>
      </c>
      <c r="O2842" s="33">
        <v>1</v>
      </c>
    </row>
    <row r="2843" spans="6:15" x14ac:dyDescent="0.25">
      <c r="F2843" s="33">
        <v>12.92</v>
      </c>
      <c r="G2843" s="33">
        <v>445</v>
      </c>
      <c r="H2843" s="33">
        <v>38.53</v>
      </c>
      <c r="L2843" s="33">
        <v>38.53</v>
      </c>
      <c r="M2843" s="33">
        <v>12.92</v>
      </c>
      <c r="N2843" s="33">
        <v>445</v>
      </c>
      <c r="O2843" s="33">
        <v>1</v>
      </c>
    </row>
    <row r="2844" spans="6:15" x14ac:dyDescent="0.25">
      <c r="F2844" s="33">
        <v>30.52</v>
      </c>
      <c r="G2844" s="33">
        <v>685</v>
      </c>
      <c r="H2844" s="33">
        <v>32.42</v>
      </c>
      <c r="L2844" s="33">
        <v>32.42</v>
      </c>
      <c r="M2844" s="33">
        <v>30.52</v>
      </c>
      <c r="N2844" s="33">
        <v>685</v>
      </c>
      <c r="O2844" s="33">
        <v>1</v>
      </c>
    </row>
    <row r="2845" spans="6:15" x14ac:dyDescent="0.25">
      <c r="F2845" s="33">
        <v>20</v>
      </c>
      <c r="G2845" s="33">
        <v>25</v>
      </c>
      <c r="H2845" s="33">
        <v>20.23</v>
      </c>
      <c r="L2845" s="33">
        <v>20.23</v>
      </c>
      <c r="M2845" s="33">
        <v>20</v>
      </c>
      <c r="N2845" s="33">
        <v>25</v>
      </c>
      <c r="O2845" s="33">
        <v>1</v>
      </c>
    </row>
    <row r="2846" spans="6:15" x14ac:dyDescent="0.25">
      <c r="F2846" s="33">
        <v>4.68</v>
      </c>
      <c r="G2846" s="33">
        <v>279</v>
      </c>
      <c r="H2846" s="33">
        <v>69.61</v>
      </c>
      <c r="L2846" s="33">
        <v>69.61</v>
      </c>
      <c r="M2846" s="33">
        <v>4.68</v>
      </c>
      <c r="N2846" s="33">
        <v>279</v>
      </c>
      <c r="O2846" s="33">
        <v>1</v>
      </c>
    </row>
    <row r="2847" spans="6:15" x14ac:dyDescent="0.25">
      <c r="F2847" s="33">
        <v>7.57</v>
      </c>
      <c r="G2847" s="33">
        <v>995</v>
      </c>
      <c r="H2847" s="33">
        <v>39.5</v>
      </c>
      <c r="L2847" s="33">
        <v>39.5</v>
      </c>
      <c r="M2847" s="33">
        <v>7.57</v>
      </c>
      <c r="N2847" s="33">
        <v>995</v>
      </c>
      <c r="O2847" s="33">
        <v>1</v>
      </c>
    </row>
    <row r="2848" spans="6:15" x14ac:dyDescent="0.25">
      <c r="F2848" s="33">
        <v>13.3</v>
      </c>
      <c r="G2848" s="33">
        <v>206</v>
      </c>
      <c r="H2848" s="33">
        <v>6.84</v>
      </c>
      <c r="L2848" s="33">
        <v>6.84</v>
      </c>
      <c r="M2848" s="33">
        <v>13.3</v>
      </c>
      <c r="N2848" s="33">
        <v>206</v>
      </c>
      <c r="O2848" s="33">
        <v>1</v>
      </c>
    </row>
    <row r="2849" spans="6:15" x14ac:dyDescent="0.25">
      <c r="F2849" s="33">
        <v>10.74</v>
      </c>
      <c r="G2849" s="33">
        <v>573</v>
      </c>
      <c r="H2849" s="33">
        <v>64.44</v>
      </c>
      <c r="L2849" s="33">
        <v>64.44</v>
      </c>
      <c r="M2849" s="33">
        <v>10.74</v>
      </c>
      <c r="N2849" s="33">
        <v>573</v>
      </c>
      <c r="O2849" s="33">
        <v>1</v>
      </c>
    </row>
    <row r="2850" spans="6:15" x14ac:dyDescent="0.25">
      <c r="F2850" s="33">
        <v>32.53</v>
      </c>
      <c r="G2850" s="33">
        <v>193</v>
      </c>
      <c r="H2850" s="33">
        <v>28.41</v>
      </c>
      <c r="L2850" s="33">
        <v>28.41</v>
      </c>
      <c r="M2850" s="33">
        <v>32.53</v>
      </c>
      <c r="N2850" s="33">
        <v>193</v>
      </c>
      <c r="O2850" s="33">
        <v>1</v>
      </c>
    </row>
    <row r="2851" spans="6:15" x14ac:dyDescent="0.25">
      <c r="F2851" s="33">
        <v>7.19</v>
      </c>
      <c r="G2851" s="33">
        <v>478</v>
      </c>
      <c r="H2851" s="33">
        <v>49.51</v>
      </c>
      <c r="L2851" s="33">
        <v>49.51</v>
      </c>
      <c r="M2851" s="33">
        <v>7.19</v>
      </c>
      <c r="N2851" s="33">
        <v>478</v>
      </c>
      <c r="O2851" s="33">
        <v>1</v>
      </c>
    </row>
    <row r="2852" spans="6:15" x14ac:dyDescent="0.25">
      <c r="F2852" s="33">
        <v>7.71</v>
      </c>
      <c r="G2852" s="33">
        <v>59</v>
      </c>
      <c r="H2852" s="33">
        <v>48.36</v>
      </c>
      <c r="L2852" s="33">
        <v>48.36</v>
      </c>
      <c r="M2852" s="33">
        <v>7.71</v>
      </c>
      <c r="N2852" s="33">
        <v>59</v>
      </c>
      <c r="O2852" s="33">
        <v>1</v>
      </c>
    </row>
    <row r="2853" spans="6:15" x14ac:dyDescent="0.25">
      <c r="F2853" s="33">
        <v>10.45</v>
      </c>
      <c r="G2853" s="33">
        <v>459</v>
      </c>
      <c r="H2853" s="33">
        <v>41.73</v>
      </c>
      <c r="L2853" s="33">
        <v>41.73</v>
      </c>
      <c r="M2853" s="33">
        <v>10.45</v>
      </c>
      <c r="N2853" s="33">
        <v>459</v>
      </c>
      <c r="O2853" s="33">
        <v>1</v>
      </c>
    </row>
    <row r="2854" spans="6:15" x14ac:dyDescent="0.25">
      <c r="F2854" s="33">
        <v>28.95</v>
      </c>
      <c r="G2854" s="33">
        <v>242</v>
      </c>
      <c r="H2854" s="33">
        <v>39.65</v>
      </c>
      <c r="L2854" s="33">
        <v>39.65</v>
      </c>
      <c r="M2854" s="33">
        <v>28.95</v>
      </c>
      <c r="N2854" s="33">
        <v>242</v>
      </c>
      <c r="O2854" s="33">
        <v>1</v>
      </c>
    </row>
    <row r="2855" spans="6:15" x14ac:dyDescent="0.25">
      <c r="F2855" s="33">
        <v>8.09</v>
      </c>
      <c r="G2855" s="33">
        <v>173</v>
      </c>
      <c r="H2855" s="33">
        <v>16.61</v>
      </c>
      <c r="L2855" s="33">
        <v>16.61</v>
      </c>
      <c r="M2855" s="33">
        <v>8.09</v>
      </c>
      <c r="N2855" s="33">
        <v>173</v>
      </c>
      <c r="O2855" s="33">
        <v>1</v>
      </c>
    </row>
    <row r="2856" spans="6:15" x14ac:dyDescent="0.25">
      <c r="F2856" s="33">
        <v>13.31</v>
      </c>
      <c r="G2856" s="33">
        <v>585</v>
      </c>
      <c r="H2856" s="33">
        <v>39.270000000000003</v>
      </c>
      <c r="L2856" s="33">
        <v>39.270000000000003</v>
      </c>
      <c r="M2856" s="33">
        <v>13.31</v>
      </c>
      <c r="N2856" s="33">
        <v>585</v>
      </c>
      <c r="O2856" s="33">
        <v>1</v>
      </c>
    </row>
    <row r="2857" spans="6:15" x14ac:dyDescent="0.25">
      <c r="F2857" s="33">
        <v>18.21</v>
      </c>
      <c r="G2857" s="33">
        <v>139</v>
      </c>
      <c r="H2857" s="33">
        <v>36.29</v>
      </c>
      <c r="L2857" s="33">
        <v>36.29</v>
      </c>
      <c r="M2857" s="33">
        <v>18.21</v>
      </c>
      <c r="N2857" s="33">
        <v>139</v>
      </c>
      <c r="O2857" s="33">
        <v>1</v>
      </c>
    </row>
    <row r="2858" spans="6:15" x14ac:dyDescent="0.25">
      <c r="F2858" s="33">
        <v>5.19</v>
      </c>
      <c r="G2858" s="33">
        <v>855</v>
      </c>
      <c r="H2858" s="33">
        <v>25.67</v>
      </c>
      <c r="L2858" s="33">
        <v>25.67</v>
      </c>
      <c r="M2858" s="33">
        <v>5.19</v>
      </c>
      <c r="N2858" s="33">
        <v>855</v>
      </c>
      <c r="O2858" s="33">
        <v>1</v>
      </c>
    </row>
    <row r="2859" spans="6:15" x14ac:dyDescent="0.25">
      <c r="F2859" s="33">
        <v>13.56</v>
      </c>
      <c r="G2859" s="33">
        <v>35</v>
      </c>
      <c r="H2859" s="33">
        <v>26.42</v>
      </c>
      <c r="L2859" s="33">
        <v>26.42</v>
      </c>
      <c r="M2859" s="33">
        <v>13.56</v>
      </c>
      <c r="N2859" s="33">
        <v>35</v>
      </c>
      <c r="O2859" s="33">
        <v>1</v>
      </c>
    </row>
    <row r="2860" spans="6:15" x14ac:dyDescent="0.25">
      <c r="F2860" s="33">
        <v>6.32</v>
      </c>
      <c r="G2860" s="33">
        <v>115</v>
      </c>
      <c r="H2860" s="33">
        <v>33.86</v>
      </c>
      <c r="L2860" s="33">
        <v>33.86</v>
      </c>
      <c r="M2860" s="33">
        <v>6.32</v>
      </c>
      <c r="N2860" s="33">
        <v>115</v>
      </c>
      <c r="O2860" s="33">
        <v>1</v>
      </c>
    </row>
    <row r="2861" spans="6:15" x14ac:dyDescent="0.25">
      <c r="F2861" s="33">
        <v>6.57</v>
      </c>
      <c r="G2861" s="33">
        <v>3807</v>
      </c>
      <c r="H2861" s="33">
        <v>40.47</v>
      </c>
      <c r="L2861" s="33">
        <v>40.47</v>
      </c>
      <c r="M2861" s="33">
        <v>6.57</v>
      </c>
      <c r="N2861" s="33">
        <v>3807</v>
      </c>
      <c r="O2861" s="33">
        <v>1</v>
      </c>
    </row>
    <row r="2862" spans="6:15" x14ac:dyDescent="0.25">
      <c r="F2862" s="33">
        <v>3.29</v>
      </c>
      <c r="G2862" s="33">
        <v>601</v>
      </c>
      <c r="H2862" s="33">
        <v>48.24</v>
      </c>
      <c r="L2862" s="33">
        <v>48.24</v>
      </c>
      <c r="M2862" s="33">
        <v>3.29</v>
      </c>
      <c r="N2862" s="33">
        <v>601</v>
      </c>
      <c r="O2862" s="33">
        <v>1</v>
      </c>
    </row>
    <row r="2863" spans="6:15" x14ac:dyDescent="0.25">
      <c r="F2863" s="33">
        <v>7.23</v>
      </c>
      <c r="G2863" s="33">
        <v>61</v>
      </c>
      <c r="H2863" s="33">
        <v>45.92</v>
      </c>
      <c r="L2863" s="33">
        <v>45.92</v>
      </c>
      <c r="M2863" s="33">
        <v>7.23</v>
      </c>
      <c r="N2863" s="33">
        <v>61</v>
      </c>
      <c r="O2863" s="33">
        <v>1</v>
      </c>
    </row>
    <row r="2864" spans="6:15" x14ac:dyDescent="0.25">
      <c r="F2864" s="33">
        <v>17.16</v>
      </c>
      <c r="G2864" s="33">
        <v>302</v>
      </c>
      <c r="H2864" s="33">
        <v>35.979999999999997</v>
      </c>
      <c r="L2864" s="33">
        <v>35.979999999999997</v>
      </c>
      <c r="M2864" s="33">
        <v>17.16</v>
      </c>
      <c r="N2864" s="33">
        <v>302</v>
      </c>
      <c r="O2864" s="33">
        <v>1</v>
      </c>
    </row>
    <row r="2865" spans="6:15" x14ac:dyDescent="0.25">
      <c r="F2865" s="33">
        <v>9.32</v>
      </c>
      <c r="G2865" s="33">
        <v>258</v>
      </c>
      <c r="H2865" s="33">
        <v>21.88</v>
      </c>
      <c r="L2865" s="33">
        <v>21.88</v>
      </c>
      <c r="M2865" s="33">
        <v>9.32</v>
      </c>
      <c r="N2865" s="33">
        <v>258</v>
      </c>
      <c r="O2865" s="33">
        <v>1</v>
      </c>
    </row>
    <row r="2866" spans="6:15" x14ac:dyDescent="0.25">
      <c r="F2866" s="33">
        <v>8.89</v>
      </c>
      <c r="G2866" s="33">
        <v>1020</v>
      </c>
      <c r="H2866" s="33">
        <v>43.68</v>
      </c>
      <c r="L2866" s="33">
        <v>43.68</v>
      </c>
      <c r="M2866" s="33">
        <v>8.89</v>
      </c>
      <c r="N2866" s="33">
        <v>1020</v>
      </c>
      <c r="O2866" s="33">
        <v>1</v>
      </c>
    </row>
    <row r="2867" spans="6:15" x14ac:dyDescent="0.25">
      <c r="F2867" s="33">
        <v>5.32</v>
      </c>
      <c r="G2867" s="33">
        <v>1853</v>
      </c>
      <c r="H2867" s="33">
        <v>47.36</v>
      </c>
      <c r="L2867" s="33">
        <v>47.36</v>
      </c>
      <c r="M2867" s="33">
        <v>5.32</v>
      </c>
      <c r="N2867" s="33">
        <v>1853</v>
      </c>
      <c r="O2867" s="33">
        <v>1</v>
      </c>
    </row>
    <row r="2868" spans="6:15" x14ac:dyDescent="0.25">
      <c r="F2868" s="33">
        <v>13.2</v>
      </c>
      <c r="G2868" s="33">
        <v>108</v>
      </c>
      <c r="H2868" s="33">
        <v>25.02</v>
      </c>
      <c r="L2868" s="33">
        <v>25.02</v>
      </c>
      <c r="M2868" s="33">
        <v>13.2</v>
      </c>
      <c r="N2868" s="33">
        <v>108</v>
      </c>
      <c r="O2868" s="33">
        <v>1</v>
      </c>
    </row>
    <row r="2869" spans="6:15" x14ac:dyDescent="0.25">
      <c r="F2869" s="33">
        <v>20.57</v>
      </c>
      <c r="G2869" s="33">
        <v>783</v>
      </c>
      <c r="H2869" s="33">
        <v>41.87</v>
      </c>
      <c r="L2869" s="33">
        <v>41.87</v>
      </c>
      <c r="M2869" s="33">
        <v>20.57</v>
      </c>
      <c r="N2869" s="33">
        <v>783</v>
      </c>
      <c r="O2869" s="33">
        <v>1</v>
      </c>
    </row>
    <row r="2870" spans="6:15" x14ac:dyDescent="0.25">
      <c r="F2870" s="33">
        <v>20.100000000000001</v>
      </c>
      <c r="G2870" s="33">
        <v>284</v>
      </c>
      <c r="H2870" s="33">
        <v>9.24</v>
      </c>
      <c r="L2870" s="33">
        <v>9.24</v>
      </c>
      <c r="M2870" s="33">
        <v>20.100000000000001</v>
      </c>
      <c r="N2870" s="33">
        <v>284</v>
      </c>
      <c r="O2870" s="33">
        <v>1</v>
      </c>
    </row>
    <row r="2871" spans="6:15" x14ac:dyDescent="0.25">
      <c r="F2871" s="33">
        <v>13.41</v>
      </c>
      <c r="G2871" s="33">
        <v>119</v>
      </c>
      <c r="H2871" s="33">
        <v>25.22</v>
      </c>
      <c r="L2871" s="33">
        <v>25.22</v>
      </c>
      <c r="M2871" s="33">
        <v>13.41</v>
      </c>
      <c r="N2871" s="33">
        <v>119</v>
      </c>
      <c r="O2871" s="33">
        <v>1</v>
      </c>
    </row>
    <row r="2872" spans="6:15" x14ac:dyDescent="0.25">
      <c r="F2872" s="33">
        <v>10.87</v>
      </c>
      <c r="G2872" s="33">
        <v>594</v>
      </c>
      <c r="H2872" s="33">
        <v>49.62</v>
      </c>
      <c r="L2872" s="33">
        <v>49.62</v>
      </c>
      <c r="M2872" s="33">
        <v>10.87</v>
      </c>
      <c r="N2872" s="33">
        <v>594</v>
      </c>
      <c r="O2872" s="33">
        <v>1</v>
      </c>
    </row>
    <row r="2873" spans="6:15" x14ac:dyDescent="0.25">
      <c r="F2873" s="33">
        <v>23.63</v>
      </c>
      <c r="G2873" s="33">
        <v>105</v>
      </c>
      <c r="H2873" s="33">
        <v>47.75</v>
      </c>
      <c r="L2873" s="33">
        <v>47.75</v>
      </c>
      <c r="M2873" s="33">
        <v>23.63</v>
      </c>
      <c r="N2873" s="33">
        <v>105</v>
      </c>
      <c r="O2873" s="33">
        <v>1</v>
      </c>
    </row>
    <row r="2874" spans="6:15" x14ac:dyDescent="0.25">
      <c r="F2874" s="33">
        <v>14.07</v>
      </c>
      <c r="G2874" s="33">
        <v>262</v>
      </c>
      <c r="H2874" s="33">
        <v>48.61</v>
      </c>
      <c r="L2874" s="33">
        <v>48.61</v>
      </c>
      <c r="M2874" s="33">
        <v>14.07</v>
      </c>
      <c r="N2874" s="33">
        <v>262</v>
      </c>
      <c r="O2874" s="33">
        <v>1</v>
      </c>
    </row>
    <row r="2875" spans="6:15" x14ac:dyDescent="0.25">
      <c r="F2875" s="33">
        <v>9.66</v>
      </c>
      <c r="G2875" s="33">
        <v>588</v>
      </c>
      <c r="H2875" s="33">
        <v>46.24</v>
      </c>
      <c r="L2875" s="33">
        <v>46.24</v>
      </c>
      <c r="M2875" s="33">
        <v>9.66</v>
      </c>
      <c r="N2875" s="33">
        <v>588</v>
      </c>
      <c r="O2875" s="33">
        <v>1</v>
      </c>
    </row>
    <row r="2876" spans="6:15" x14ac:dyDescent="0.25">
      <c r="F2876" s="33">
        <v>11.53</v>
      </c>
      <c r="G2876" s="33">
        <v>127</v>
      </c>
      <c r="H2876" s="33">
        <v>20.87</v>
      </c>
      <c r="L2876" s="33">
        <v>20.87</v>
      </c>
      <c r="M2876" s="33">
        <v>11.53</v>
      </c>
      <c r="N2876" s="33">
        <v>127</v>
      </c>
      <c r="O2876" s="33">
        <v>1</v>
      </c>
    </row>
    <row r="2877" spans="6:15" x14ac:dyDescent="0.25">
      <c r="F2877" s="33">
        <v>8.74</v>
      </c>
      <c r="G2877" s="33">
        <v>266</v>
      </c>
      <c r="H2877" s="33">
        <v>42.11</v>
      </c>
      <c r="L2877" s="33">
        <v>42.11</v>
      </c>
      <c r="M2877" s="33">
        <v>8.74</v>
      </c>
      <c r="N2877" s="33">
        <v>266</v>
      </c>
      <c r="O2877" s="33">
        <v>1</v>
      </c>
    </row>
    <row r="2878" spans="6:15" x14ac:dyDescent="0.25">
      <c r="F2878" s="33">
        <v>7.34</v>
      </c>
      <c r="G2878" s="33">
        <v>231</v>
      </c>
      <c r="H2878" s="33">
        <v>8.8800000000000008</v>
      </c>
      <c r="L2878" s="33">
        <v>8.8800000000000008</v>
      </c>
      <c r="M2878" s="33">
        <v>7.34</v>
      </c>
      <c r="N2878" s="33">
        <v>231</v>
      </c>
      <c r="O2878" s="33">
        <v>1</v>
      </c>
    </row>
    <row r="2879" spans="6:15" x14ac:dyDescent="0.25">
      <c r="F2879" s="33">
        <v>14.66</v>
      </c>
      <c r="G2879" s="33">
        <v>312</v>
      </c>
      <c r="H2879" s="33">
        <v>51.07</v>
      </c>
      <c r="L2879" s="33">
        <v>51.07</v>
      </c>
      <c r="M2879" s="33">
        <v>14.66</v>
      </c>
      <c r="N2879" s="33">
        <v>312</v>
      </c>
      <c r="O2879" s="33">
        <v>1</v>
      </c>
    </row>
    <row r="2880" spans="6:15" x14ac:dyDescent="0.25">
      <c r="F2880" s="33">
        <v>8.41</v>
      </c>
      <c r="G2880" s="33">
        <v>89</v>
      </c>
      <c r="H2880" s="33">
        <v>39.79</v>
      </c>
      <c r="L2880" s="33">
        <v>39.79</v>
      </c>
      <c r="M2880" s="33">
        <v>8.41</v>
      </c>
      <c r="N2880" s="33">
        <v>89</v>
      </c>
      <c r="O2880" s="33">
        <v>1</v>
      </c>
    </row>
    <row r="2881" spans="6:15" x14ac:dyDescent="0.25">
      <c r="F2881" s="33">
        <v>3.22</v>
      </c>
      <c r="G2881" s="33">
        <v>374</v>
      </c>
      <c r="H2881" s="33">
        <v>31.81</v>
      </c>
      <c r="L2881" s="33">
        <v>31.81</v>
      </c>
      <c r="M2881" s="33">
        <v>3.22</v>
      </c>
      <c r="N2881" s="33">
        <v>374</v>
      </c>
      <c r="O2881" s="33">
        <v>1</v>
      </c>
    </row>
    <row r="2882" spans="6:15" x14ac:dyDescent="0.25">
      <c r="F2882" s="33">
        <v>9.11</v>
      </c>
      <c r="G2882" s="33">
        <v>168</v>
      </c>
      <c r="H2882" s="33">
        <v>54.9</v>
      </c>
      <c r="L2882" s="33">
        <v>54.9</v>
      </c>
      <c r="M2882" s="33">
        <v>9.11</v>
      </c>
      <c r="N2882" s="33">
        <v>168</v>
      </c>
      <c r="O2882" s="33">
        <v>1</v>
      </c>
    </row>
    <row r="2883" spans="6:15" x14ac:dyDescent="0.25">
      <c r="F2883" s="33">
        <v>17.600000000000001</v>
      </c>
      <c r="G2883" s="33">
        <v>722</v>
      </c>
      <c r="H2883" s="33">
        <v>21.36</v>
      </c>
      <c r="L2883" s="33">
        <v>21.36</v>
      </c>
      <c r="M2883" s="33">
        <v>17.600000000000001</v>
      </c>
      <c r="N2883" s="33">
        <v>722</v>
      </c>
      <c r="O2883" s="33">
        <v>1</v>
      </c>
    </row>
    <row r="2884" spans="6:15" x14ac:dyDescent="0.25">
      <c r="F2884" s="33">
        <v>20.11</v>
      </c>
      <c r="G2884" s="33">
        <v>237</v>
      </c>
      <c r="H2884" s="33">
        <v>38.96</v>
      </c>
      <c r="L2884" s="33">
        <v>38.96</v>
      </c>
      <c r="M2884" s="33">
        <v>20.11</v>
      </c>
      <c r="N2884" s="33">
        <v>237</v>
      </c>
      <c r="O2884" s="33">
        <v>1</v>
      </c>
    </row>
    <row r="2885" spans="6:15" x14ac:dyDescent="0.25">
      <c r="F2885" s="33">
        <v>16.649999999999999</v>
      </c>
      <c r="G2885" s="33">
        <v>231</v>
      </c>
      <c r="H2885" s="33">
        <v>73.83</v>
      </c>
      <c r="L2885" s="33">
        <v>73.83</v>
      </c>
      <c r="M2885" s="33">
        <v>16.649999999999999</v>
      </c>
      <c r="N2885" s="33">
        <v>231</v>
      </c>
      <c r="O2885" s="33">
        <v>1</v>
      </c>
    </row>
    <row r="2886" spans="6:15" x14ac:dyDescent="0.25">
      <c r="F2886" s="33">
        <v>26.51</v>
      </c>
      <c r="G2886" s="33">
        <v>319</v>
      </c>
      <c r="H2886" s="33">
        <v>33.369999999999997</v>
      </c>
      <c r="L2886" s="33">
        <v>33.369999999999997</v>
      </c>
      <c r="M2886" s="33">
        <v>26.51</v>
      </c>
      <c r="N2886" s="33">
        <v>319</v>
      </c>
      <c r="O2886" s="33">
        <v>1</v>
      </c>
    </row>
    <row r="2887" spans="6:15" x14ac:dyDescent="0.25">
      <c r="F2887" s="33">
        <v>9.56</v>
      </c>
      <c r="G2887" s="33">
        <v>607</v>
      </c>
      <c r="H2887" s="33">
        <v>35.159999999999997</v>
      </c>
      <c r="L2887" s="33">
        <v>35.159999999999997</v>
      </c>
      <c r="M2887" s="33">
        <v>9.56</v>
      </c>
      <c r="N2887" s="33">
        <v>607</v>
      </c>
      <c r="O2887" s="33">
        <v>1</v>
      </c>
    </row>
    <row r="2888" spans="6:15" x14ac:dyDescent="0.25">
      <c r="F2888" s="33">
        <v>6.65</v>
      </c>
      <c r="G2888" s="33">
        <v>449</v>
      </c>
      <c r="H2888" s="33">
        <v>30.04</v>
      </c>
      <c r="L2888" s="33">
        <v>30.04</v>
      </c>
      <c r="M2888" s="33">
        <v>6.65</v>
      </c>
      <c r="N2888" s="33">
        <v>449</v>
      </c>
      <c r="O2888" s="33">
        <v>1</v>
      </c>
    </row>
    <row r="2889" spans="6:15" x14ac:dyDescent="0.25">
      <c r="F2889" s="33">
        <v>17.73</v>
      </c>
      <c r="G2889" s="33">
        <v>1512</v>
      </c>
      <c r="H2889" s="33">
        <v>51.41</v>
      </c>
      <c r="L2889" s="33">
        <v>51.41</v>
      </c>
      <c r="M2889" s="33">
        <v>17.73</v>
      </c>
      <c r="N2889" s="33">
        <v>1512</v>
      </c>
      <c r="O2889" s="33">
        <v>1</v>
      </c>
    </row>
    <row r="2890" spans="6:15" x14ac:dyDescent="0.25">
      <c r="F2890" s="33">
        <v>2.59</v>
      </c>
      <c r="G2890" s="33">
        <v>274</v>
      </c>
      <c r="H2890" s="33">
        <v>24.29</v>
      </c>
      <c r="L2890" s="33">
        <v>24.29</v>
      </c>
      <c r="M2890" s="33">
        <v>2.59</v>
      </c>
      <c r="N2890" s="33">
        <v>274</v>
      </c>
      <c r="O2890" s="33">
        <v>1</v>
      </c>
    </row>
    <row r="2891" spans="6:15" x14ac:dyDescent="0.25">
      <c r="F2891" s="33">
        <v>12.6</v>
      </c>
      <c r="G2891" s="33">
        <v>538</v>
      </c>
      <c r="H2891" s="33">
        <v>52.26</v>
      </c>
      <c r="L2891" s="33">
        <v>52.26</v>
      </c>
      <c r="M2891" s="33">
        <v>12.6</v>
      </c>
      <c r="N2891" s="33">
        <v>538</v>
      </c>
      <c r="O2891" s="33">
        <v>1</v>
      </c>
    </row>
    <row r="2892" spans="6:15" x14ac:dyDescent="0.25">
      <c r="F2892" s="33">
        <v>3.57</v>
      </c>
      <c r="G2892" s="33">
        <v>2432</v>
      </c>
      <c r="H2892" s="33">
        <v>28.67</v>
      </c>
      <c r="L2892" s="33">
        <v>28.67</v>
      </c>
      <c r="M2892" s="33">
        <v>3.57</v>
      </c>
      <c r="N2892" s="33">
        <v>2432</v>
      </c>
      <c r="O2892" s="33">
        <v>1</v>
      </c>
    </row>
    <row r="2893" spans="6:15" x14ac:dyDescent="0.25">
      <c r="F2893" s="33">
        <v>5.97</v>
      </c>
      <c r="G2893" s="33">
        <v>140</v>
      </c>
      <c r="H2893" s="33">
        <v>49.68</v>
      </c>
      <c r="L2893" s="33">
        <v>49.68</v>
      </c>
      <c r="M2893" s="33">
        <v>5.97</v>
      </c>
      <c r="N2893" s="33">
        <v>140</v>
      </c>
      <c r="O2893" s="33">
        <v>1</v>
      </c>
    </row>
    <row r="2894" spans="6:15" x14ac:dyDescent="0.25">
      <c r="F2894" s="33">
        <v>5</v>
      </c>
      <c r="G2894" s="33">
        <v>17</v>
      </c>
      <c r="H2894" s="33">
        <v>29.89</v>
      </c>
      <c r="L2894" s="33">
        <v>29.89</v>
      </c>
      <c r="M2894" s="33">
        <v>5</v>
      </c>
      <c r="N2894" s="33">
        <v>17</v>
      </c>
      <c r="O2894" s="33">
        <v>1</v>
      </c>
    </row>
    <row r="2895" spans="6:15" x14ac:dyDescent="0.25">
      <c r="F2895" s="33">
        <v>15.39</v>
      </c>
      <c r="G2895" s="33">
        <v>1151</v>
      </c>
      <c r="H2895" s="33">
        <v>10.19</v>
      </c>
      <c r="L2895" s="33">
        <v>10.19</v>
      </c>
      <c r="M2895" s="33">
        <v>15.39</v>
      </c>
      <c r="N2895" s="33">
        <v>1151</v>
      </c>
      <c r="O2895" s="33">
        <v>1</v>
      </c>
    </row>
    <row r="2896" spans="6:15" x14ac:dyDescent="0.25">
      <c r="F2896" s="33">
        <v>7.51</v>
      </c>
      <c r="G2896" s="33">
        <v>192</v>
      </c>
      <c r="H2896" s="33">
        <v>60.6</v>
      </c>
      <c r="L2896" s="33">
        <v>60.6</v>
      </c>
      <c r="M2896" s="33">
        <v>7.51</v>
      </c>
      <c r="N2896" s="33">
        <v>192</v>
      </c>
      <c r="O2896" s="33">
        <v>1</v>
      </c>
    </row>
    <row r="2897" spans="6:15" x14ac:dyDescent="0.25">
      <c r="F2897" s="33">
        <v>11.09</v>
      </c>
      <c r="G2897" s="33">
        <v>63</v>
      </c>
      <c r="H2897" s="33">
        <v>12.92</v>
      </c>
      <c r="L2897" s="33">
        <v>12.92</v>
      </c>
      <c r="M2897" s="33">
        <v>11.09</v>
      </c>
      <c r="N2897" s="33">
        <v>63</v>
      </c>
      <c r="O2897" s="33">
        <v>1</v>
      </c>
    </row>
    <row r="2898" spans="6:15" x14ac:dyDescent="0.25">
      <c r="F2898" s="33">
        <v>9.44</v>
      </c>
      <c r="G2898" s="33">
        <v>528</v>
      </c>
      <c r="H2898" s="33">
        <v>16.63</v>
      </c>
      <c r="L2898" s="33">
        <v>16.63</v>
      </c>
      <c r="M2898" s="33">
        <v>9.44</v>
      </c>
      <c r="N2898" s="33">
        <v>528</v>
      </c>
      <c r="O2898" s="33">
        <v>1</v>
      </c>
    </row>
    <row r="2899" spans="6:15" x14ac:dyDescent="0.25">
      <c r="F2899" s="33">
        <v>4.2</v>
      </c>
      <c r="G2899" s="33">
        <v>252</v>
      </c>
      <c r="H2899" s="33">
        <v>21.71</v>
      </c>
      <c r="L2899" s="33">
        <v>21.71</v>
      </c>
      <c r="M2899" s="33">
        <v>4.2</v>
      </c>
      <c r="N2899" s="33">
        <v>252</v>
      </c>
      <c r="O2899" s="33">
        <v>1</v>
      </c>
    </row>
    <row r="2900" spans="6:15" x14ac:dyDescent="0.25">
      <c r="F2900" s="33">
        <v>8.0299999999999994</v>
      </c>
      <c r="G2900" s="33">
        <v>1070</v>
      </c>
      <c r="H2900" s="33">
        <v>19.27</v>
      </c>
      <c r="L2900" s="33">
        <v>19.27</v>
      </c>
      <c r="M2900" s="33">
        <v>8.0299999999999994</v>
      </c>
      <c r="N2900" s="33">
        <v>1070</v>
      </c>
      <c r="O2900" s="33">
        <v>1</v>
      </c>
    </row>
    <row r="2901" spans="6:15" x14ac:dyDescent="0.25">
      <c r="F2901" s="33">
        <v>28.92</v>
      </c>
      <c r="G2901" s="33">
        <v>1018</v>
      </c>
      <c r="H2901" s="33">
        <v>39.880000000000003</v>
      </c>
      <c r="L2901" s="33">
        <v>39.880000000000003</v>
      </c>
      <c r="M2901" s="33">
        <v>28.92</v>
      </c>
      <c r="N2901" s="33">
        <v>1018</v>
      </c>
      <c r="O2901" s="33">
        <v>1</v>
      </c>
    </row>
    <row r="2902" spans="6:15" x14ac:dyDescent="0.25">
      <c r="F2902" s="33">
        <v>10.95</v>
      </c>
      <c r="G2902" s="33">
        <v>107</v>
      </c>
      <c r="H2902" s="33">
        <v>55.24</v>
      </c>
      <c r="L2902" s="33">
        <v>55.24</v>
      </c>
      <c r="M2902" s="33">
        <v>10.95</v>
      </c>
      <c r="N2902" s="33">
        <v>107</v>
      </c>
      <c r="O2902" s="33">
        <v>1</v>
      </c>
    </row>
    <row r="2903" spans="6:15" x14ac:dyDescent="0.25">
      <c r="F2903" s="33">
        <v>24.48</v>
      </c>
      <c r="G2903" s="33">
        <v>328</v>
      </c>
      <c r="H2903" s="33">
        <v>25.44</v>
      </c>
      <c r="L2903" s="33">
        <v>25.44</v>
      </c>
      <c r="M2903" s="33">
        <v>24.48</v>
      </c>
      <c r="N2903" s="33">
        <v>328</v>
      </c>
      <c r="O2903" s="33">
        <v>1</v>
      </c>
    </row>
    <row r="2904" spans="6:15" x14ac:dyDescent="0.25">
      <c r="F2904" s="33">
        <v>18.98</v>
      </c>
      <c r="G2904" s="33">
        <v>794</v>
      </c>
      <c r="H2904" s="33">
        <v>49.61</v>
      </c>
      <c r="L2904" s="33">
        <v>49.61</v>
      </c>
      <c r="M2904" s="33">
        <v>18.98</v>
      </c>
      <c r="N2904" s="33">
        <v>794</v>
      </c>
      <c r="O2904" s="33">
        <v>1</v>
      </c>
    </row>
    <row r="2905" spans="6:15" x14ac:dyDescent="0.25">
      <c r="F2905" s="33">
        <v>5.36</v>
      </c>
      <c r="G2905" s="33">
        <v>1217</v>
      </c>
      <c r="H2905" s="33">
        <v>30.01</v>
      </c>
      <c r="L2905" s="33">
        <v>30.01</v>
      </c>
      <c r="M2905" s="33">
        <v>5.36</v>
      </c>
      <c r="N2905" s="33">
        <v>1217</v>
      </c>
      <c r="O2905" s="33">
        <v>1</v>
      </c>
    </row>
    <row r="2906" spans="6:15" x14ac:dyDescent="0.25">
      <c r="F2906" s="33">
        <v>5.15</v>
      </c>
      <c r="G2906" s="33">
        <v>403</v>
      </c>
      <c r="H2906" s="33">
        <v>33.53</v>
      </c>
      <c r="L2906" s="33">
        <v>33.53</v>
      </c>
      <c r="M2906" s="33">
        <v>5.15</v>
      </c>
      <c r="N2906" s="33">
        <v>403</v>
      </c>
      <c r="O2906" s="33">
        <v>1</v>
      </c>
    </row>
    <row r="2907" spans="6:15" x14ac:dyDescent="0.25">
      <c r="F2907" s="33">
        <v>7.77</v>
      </c>
      <c r="G2907" s="33">
        <v>108</v>
      </c>
      <c r="H2907" s="33">
        <v>55.62</v>
      </c>
      <c r="L2907" s="33">
        <v>55.62</v>
      </c>
      <c r="M2907" s="33">
        <v>7.77</v>
      </c>
      <c r="N2907" s="33">
        <v>108</v>
      </c>
      <c r="O2907" s="33">
        <v>1</v>
      </c>
    </row>
    <row r="2908" spans="6:15" x14ac:dyDescent="0.25">
      <c r="F2908" s="33">
        <v>7.1</v>
      </c>
      <c r="G2908" s="33">
        <v>150</v>
      </c>
      <c r="H2908" s="33">
        <v>26.6</v>
      </c>
      <c r="L2908" s="33">
        <v>26.6</v>
      </c>
      <c r="M2908" s="33">
        <v>7.1</v>
      </c>
      <c r="N2908" s="33">
        <v>150</v>
      </c>
      <c r="O2908" s="33">
        <v>1</v>
      </c>
    </row>
    <row r="2909" spans="6:15" x14ac:dyDescent="0.25">
      <c r="F2909" s="33">
        <v>24.53</v>
      </c>
      <c r="G2909" s="33">
        <v>591</v>
      </c>
      <c r="H2909" s="33">
        <v>18.75</v>
      </c>
      <c r="L2909" s="33">
        <v>18.75</v>
      </c>
      <c r="M2909" s="33">
        <v>24.53</v>
      </c>
      <c r="N2909" s="33">
        <v>591</v>
      </c>
      <c r="O2909" s="33">
        <v>1</v>
      </c>
    </row>
    <row r="2910" spans="6:15" x14ac:dyDescent="0.25">
      <c r="F2910" s="33">
        <v>26.7</v>
      </c>
      <c r="G2910" s="33">
        <v>31</v>
      </c>
      <c r="H2910" s="33">
        <v>17.86</v>
      </c>
      <c r="L2910" s="33">
        <v>17.86</v>
      </c>
      <c r="M2910" s="33">
        <v>26.7</v>
      </c>
      <c r="N2910" s="33">
        <v>31</v>
      </c>
      <c r="O2910" s="33">
        <v>1</v>
      </c>
    </row>
    <row r="2911" spans="6:15" x14ac:dyDescent="0.25">
      <c r="F2911" s="33">
        <v>18.22</v>
      </c>
      <c r="G2911" s="33">
        <v>284</v>
      </c>
      <c r="H2911" s="33">
        <v>40.729999999999997</v>
      </c>
      <c r="L2911" s="33">
        <v>40.729999999999997</v>
      </c>
      <c r="M2911" s="33">
        <v>18.22</v>
      </c>
      <c r="N2911" s="33">
        <v>284</v>
      </c>
      <c r="O2911" s="33">
        <v>1</v>
      </c>
    </row>
    <row r="2912" spans="6:15" x14ac:dyDescent="0.25">
      <c r="F2912" s="33">
        <v>9.7899999999999991</v>
      </c>
      <c r="G2912" s="33">
        <v>1437</v>
      </c>
      <c r="H2912" s="33">
        <v>42.29</v>
      </c>
      <c r="L2912" s="33">
        <v>42.29</v>
      </c>
      <c r="M2912" s="33">
        <v>9.7899999999999991</v>
      </c>
      <c r="N2912" s="33">
        <v>1437</v>
      </c>
      <c r="O2912" s="33">
        <v>1</v>
      </c>
    </row>
    <row r="2913" spans="6:15" x14ac:dyDescent="0.25">
      <c r="F2913" s="33">
        <v>14.05</v>
      </c>
      <c r="G2913" s="33">
        <v>264</v>
      </c>
      <c r="H2913" s="33">
        <v>31.41</v>
      </c>
      <c r="L2913" s="33">
        <v>31.41</v>
      </c>
      <c r="M2913" s="33">
        <v>14.05</v>
      </c>
      <c r="N2913" s="33">
        <v>264</v>
      </c>
      <c r="O2913" s="33">
        <v>1</v>
      </c>
    </row>
    <row r="2914" spans="6:15" x14ac:dyDescent="0.25">
      <c r="F2914" s="33">
        <v>5.03</v>
      </c>
      <c r="G2914" s="33">
        <v>320</v>
      </c>
      <c r="H2914" s="33">
        <v>15.74</v>
      </c>
      <c r="L2914" s="33">
        <v>15.74</v>
      </c>
      <c r="M2914" s="33">
        <v>5.03</v>
      </c>
      <c r="N2914" s="33">
        <v>320</v>
      </c>
      <c r="O2914" s="33">
        <v>1</v>
      </c>
    </row>
    <row r="2915" spans="6:15" x14ac:dyDescent="0.25">
      <c r="F2915" s="33">
        <v>4.7699999999999996</v>
      </c>
      <c r="G2915" s="33">
        <v>2560</v>
      </c>
      <c r="H2915" s="33">
        <v>36.46</v>
      </c>
      <c r="L2915" s="33">
        <v>36.46</v>
      </c>
      <c r="M2915" s="33">
        <v>4.7699999999999996</v>
      </c>
      <c r="N2915" s="33">
        <v>2560</v>
      </c>
      <c r="O2915" s="33">
        <v>1</v>
      </c>
    </row>
    <row r="2916" spans="6:15" x14ac:dyDescent="0.25">
      <c r="F2916" s="33">
        <v>4.62</v>
      </c>
      <c r="G2916" s="33">
        <v>341</v>
      </c>
      <c r="H2916" s="33">
        <v>45.23</v>
      </c>
      <c r="L2916" s="33">
        <v>45.23</v>
      </c>
      <c r="M2916" s="33">
        <v>4.62</v>
      </c>
      <c r="N2916" s="33">
        <v>341</v>
      </c>
      <c r="O2916" s="33">
        <v>1</v>
      </c>
    </row>
    <row r="2917" spans="6:15" x14ac:dyDescent="0.25">
      <c r="F2917" s="33">
        <v>37.67</v>
      </c>
      <c r="G2917" s="33">
        <v>665</v>
      </c>
      <c r="H2917" s="33">
        <v>20.49</v>
      </c>
      <c r="L2917" s="33">
        <v>20.49</v>
      </c>
      <c r="M2917" s="33">
        <v>37.67</v>
      </c>
      <c r="N2917" s="33">
        <v>665</v>
      </c>
      <c r="O2917" s="33">
        <v>1</v>
      </c>
    </row>
    <row r="2918" spans="6:15" x14ac:dyDescent="0.25">
      <c r="F2918" s="33">
        <v>14.55</v>
      </c>
      <c r="G2918" s="33">
        <v>1076</v>
      </c>
      <c r="H2918" s="33">
        <v>25.9</v>
      </c>
      <c r="L2918" s="33">
        <v>25.9</v>
      </c>
      <c r="M2918" s="33">
        <v>14.55</v>
      </c>
      <c r="N2918" s="33">
        <v>1076</v>
      </c>
      <c r="O2918" s="33">
        <v>1</v>
      </c>
    </row>
    <row r="2919" spans="6:15" x14ac:dyDescent="0.25">
      <c r="F2919" s="33">
        <v>3.56</v>
      </c>
      <c r="G2919" s="33">
        <v>658</v>
      </c>
      <c r="H2919" s="33">
        <v>28.08</v>
      </c>
      <c r="L2919" s="33">
        <v>28.08</v>
      </c>
      <c r="M2919" s="33">
        <v>3.56</v>
      </c>
      <c r="N2919" s="33">
        <v>658</v>
      </c>
      <c r="O2919" s="33">
        <v>1</v>
      </c>
    </row>
    <row r="2920" spans="6:15" x14ac:dyDescent="0.25">
      <c r="F2920" s="33">
        <v>12.38</v>
      </c>
      <c r="G2920" s="33">
        <v>327</v>
      </c>
      <c r="H2920" s="33">
        <v>22.61</v>
      </c>
      <c r="L2920" s="33">
        <v>22.61</v>
      </c>
      <c r="M2920" s="33">
        <v>12.38</v>
      </c>
      <c r="N2920" s="33">
        <v>327</v>
      </c>
      <c r="O2920" s="33">
        <v>1</v>
      </c>
    </row>
    <row r="2921" spans="6:15" x14ac:dyDescent="0.25">
      <c r="F2921" s="33">
        <v>26.98</v>
      </c>
      <c r="G2921" s="33">
        <v>658</v>
      </c>
      <c r="H2921" s="33">
        <v>39.39</v>
      </c>
      <c r="L2921" s="33">
        <v>39.39</v>
      </c>
      <c r="M2921" s="33">
        <v>26.98</v>
      </c>
      <c r="N2921" s="33">
        <v>658</v>
      </c>
      <c r="O2921" s="33">
        <v>1</v>
      </c>
    </row>
    <row r="2922" spans="6:15" x14ac:dyDescent="0.25">
      <c r="F2922" s="33">
        <v>21.32</v>
      </c>
      <c r="G2922" s="33">
        <v>504</v>
      </c>
      <c r="H2922" s="33">
        <v>12.7</v>
      </c>
      <c r="L2922" s="33">
        <v>12.7</v>
      </c>
      <c r="M2922" s="33">
        <v>21.32</v>
      </c>
      <c r="N2922" s="33">
        <v>504</v>
      </c>
      <c r="O2922" s="33">
        <v>1</v>
      </c>
    </row>
    <row r="2923" spans="6:15" x14ac:dyDescent="0.25">
      <c r="F2923" s="33">
        <v>9.4700000000000006</v>
      </c>
      <c r="G2923" s="33">
        <v>3117</v>
      </c>
      <c r="H2923" s="33">
        <v>27.32</v>
      </c>
      <c r="L2923" s="33">
        <v>27.32</v>
      </c>
      <c r="M2923" s="33">
        <v>9.4700000000000006</v>
      </c>
      <c r="N2923" s="33">
        <v>3117</v>
      </c>
      <c r="O2923" s="33">
        <v>1</v>
      </c>
    </row>
    <row r="2924" spans="6:15" x14ac:dyDescent="0.25">
      <c r="F2924" s="33">
        <v>13.91</v>
      </c>
      <c r="G2924" s="33">
        <v>110</v>
      </c>
      <c r="H2924" s="33">
        <v>36.06</v>
      </c>
      <c r="L2924" s="33">
        <v>36.06</v>
      </c>
      <c r="M2924" s="33">
        <v>13.91</v>
      </c>
      <c r="N2924" s="33">
        <v>110</v>
      </c>
      <c r="O2924" s="33">
        <v>1</v>
      </c>
    </row>
    <row r="2925" spans="6:15" x14ac:dyDescent="0.25">
      <c r="F2925" s="33">
        <v>4.3600000000000003</v>
      </c>
      <c r="G2925" s="33">
        <v>428</v>
      </c>
      <c r="H2925" s="33">
        <v>37.78</v>
      </c>
      <c r="L2925" s="33">
        <v>37.78</v>
      </c>
      <c r="M2925" s="33">
        <v>4.3600000000000003</v>
      </c>
      <c r="N2925" s="33">
        <v>428</v>
      </c>
      <c r="O2925" s="33">
        <v>1</v>
      </c>
    </row>
    <row r="2926" spans="6:15" x14ac:dyDescent="0.25">
      <c r="F2926" s="33">
        <v>27.19</v>
      </c>
      <c r="G2926" s="33">
        <v>1516</v>
      </c>
      <c r="H2926" s="33">
        <v>13.89</v>
      </c>
      <c r="L2926" s="33">
        <v>13.89</v>
      </c>
      <c r="M2926" s="33">
        <v>27.19</v>
      </c>
      <c r="N2926" s="33">
        <v>1516</v>
      </c>
      <c r="O2926" s="33">
        <v>1</v>
      </c>
    </row>
    <row r="2927" spans="6:15" x14ac:dyDescent="0.25">
      <c r="F2927" s="33">
        <v>11.7</v>
      </c>
      <c r="G2927" s="33">
        <v>201</v>
      </c>
      <c r="H2927" s="33">
        <v>42.09</v>
      </c>
      <c r="L2927" s="33">
        <v>42.09</v>
      </c>
      <c r="M2927" s="33">
        <v>11.7</v>
      </c>
      <c r="N2927" s="33">
        <v>201</v>
      </c>
      <c r="O2927" s="33">
        <v>1</v>
      </c>
    </row>
    <row r="2928" spans="6:15" x14ac:dyDescent="0.25">
      <c r="F2928" s="33">
        <v>4.34</v>
      </c>
      <c r="G2928" s="33">
        <v>117</v>
      </c>
      <c r="H2928" s="33">
        <v>37.79</v>
      </c>
      <c r="L2928" s="33">
        <v>37.79</v>
      </c>
      <c r="M2928" s="33">
        <v>4.34</v>
      </c>
      <c r="N2928" s="33">
        <v>117</v>
      </c>
      <c r="O2928" s="33">
        <v>1</v>
      </c>
    </row>
    <row r="2929" spans="6:15" x14ac:dyDescent="0.25">
      <c r="F2929" s="33">
        <v>12.68</v>
      </c>
      <c r="G2929" s="33">
        <v>109</v>
      </c>
      <c r="H2929" s="33">
        <v>36.619999999999997</v>
      </c>
      <c r="L2929" s="33">
        <v>36.619999999999997</v>
      </c>
      <c r="M2929" s="33">
        <v>12.68</v>
      </c>
      <c r="N2929" s="33">
        <v>109</v>
      </c>
      <c r="O2929" s="33">
        <v>1</v>
      </c>
    </row>
    <row r="2930" spans="6:15" x14ac:dyDescent="0.25">
      <c r="F2930" s="33">
        <v>8.7100000000000009</v>
      </c>
      <c r="G2930" s="33">
        <v>111</v>
      </c>
      <c r="H2930" s="33">
        <v>67.88</v>
      </c>
      <c r="L2930" s="33">
        <v>67.88</v>
      </c>
      <c r="M2930" s="33">
        <v>8.7100000000000009</v>
      </c>
      <c r="N2930" s="33">
        <v>111</v>
      </c>
      <c r="O2930" s="33">
        <v>1</v>
      </c>
    </row>
    <row r="2931" spans="6:15" x14ac:dyDescent="0.25">
      <c r="F2931" s="33">
        <v>10.6</v>
      </c>
      <c r="G2931" s="33">
        <v>61</v>
      </c>
      <c r="H2931" s="33">
        <v>35.01</v>
      </c>
      <c r="L2931" s="33">
        <v>35.01</v>
      </c>
      <c r="M2931" s="33">
        <v>10.6</v>
      </c>
      <c r="N2931" s="33">
        <v>61</v>
      </c>
      <c r="O2931" s="33">
        <v>1</v>
      </c>
    </row>
    <row r="2932" spans="6:15" x14ac:dyDescent="0.25">
      <c r="F2932" s="33">
        <v>7.61</v>
      </c>
      <c r="G2932" s="33">
        <v>171</v>
      </c>
      <c r="H2932" s="33">
        <v>22.14</v>
      </c>
      <c r="L2932" s="33">
        <v>22.14</v>
      </c>
      <c r="M2932" s="33">
        <v>7.61</v>
      </c>
      <c r="N2932" s="33">
        <v>171</v>
      </c>
      <c r="O2932" s="33">
        <v>1</v>
      </c>
    </row>
    <row r="2933" spans="6:15" x14ac:dyDescent="0.25">
      <c r="F2933" s="33">
        <v>3.44</v>
      </c>
      <c r="G2933" s="33">
        <v>7333</v>
      </c>
      <c r="H2933" s="33">
        <v>42.2</v>
      </c>
      <c r="L2933" s="33">
        <v>42.2</v>
      </c>
      <c r="M2933" s="33">
        <v>3.44</v>
      </c>
      <c r="N2933" s="33">
        <v>7333</v>
      </c>
      <c r="O2933" s="33">
        <v>1</v>
      </c>
    </row>
    <row r="2934" spans="6:15" x14ac:dyDescent="0.25">
      <c r="F2934" s="33">
        <v>6.93</v>
      </c>
      <c r="G2934" s="33">
        <v>9</v>
      </c>
      <c r="H2934" s="33">
        <v>22.5</v>
      </c>
      <c r="L2934" s="33">
        <v>22.5</v>
      </c>
      <c r="M2934" s="33">
        <v>6.93</v>
      </c>
      <c r="N2934" s="33">
        <v>9</v>
      </c>
      <c r="O2934" s="33">
        <v>1</v>
      </c>
    </row>
    <row r="2935" spans="6:15" x14ac:dyDescent="0.25">
      <c r="F2935" s="33">
        <v>34.409999999999997</v>
      </c>
      <c r="G2935" s="33">
        <v>1711</v>
      </c>
      <c r="H2935" s="33">
        <v>38.61</v>
      </c>
      <c r="L2935" s="33">
        <v>38.61</v>
      </c>
      <c r="M2935" s="33">
        <v>34.409999999999997</v>
      </c>
      <c r="N2935" s="33">
        <v>1711</v>
      </c>
      <c r="O2935" s="33">
        <v>1</v>
      </c>
    </row>
    <row r="2936" spans="6:15" x14ac:dyDescent="0.25">
      <c r="F2936" s="33">
        <v>11.89</v>
      </c>
      <c r="G2936" s="33">
        <v>1052</v>
      </c>
      <c r="H2936" s="33">
        <v>8.81</v>
      </c>
      <c r="L2936" s="33">
        <v>8.81</v>
      </c>
      <c r="M2936" s="33">
        <v>11.89</v>
      </c>
      <c r="N2936" s="33">
        <v>1052</v>
      </c>
      <c r="O2936" s="33">
        <v>1</v>
      </c>
    </row>
    <row r="2937" spans="6:15" x14ac:dyDescent="0.25">
      <c r="F2937" s="33">
        <v>27.53</v>
      </c>
      <c r="G2937" s="33">
        <v>287</v>
      </c>
      <c r="H2937" s="33">
        <v>20.440000000000001</v>
      </c>
      <c r="L2937" s="33">
        <v>20.440000000000001</v>
      </c>
      <c r="M2937" s="33">
        <v>27.53</v>
      </c>
      <c r="N2937" s="33">
        <v>287</v>
      </c>
      <c r="O2937" s="33">
        <v>1</v>
      </c>
    </row>
    <row r="2938" spans="6:15" x14ac:dyDescent="0.25">
      <c r="F2938" s="33">
        <v>21.94</v>
      </c>
      <c r="G2938" s="33">
        <v>137</v>
      </c>
      <c r="H2938" s="33">
        <v>15.25</v>
      </c>
      <c r="L2938" s="33">
        <v>15.25</v>
      </c>
      <c r="M2938" s="33">
        <v>21.94</v>
      </c>
      <c r="N2938" s="33">
        <v>137</v>
      </c>
      <c r="O2938" s="33">
        <v>1</v>
      </c>
    </row>
    <row r="2939" spans="6:15" x14ac:dyDescent="0.25">
      <c r="F2939" s="33">
        <v>9.1300000000000008</v>
      </c>
      <c r="G2939" s="33">
        <v>652</v>
      </c>
      <c r="H2939" s="33">
        <v>27.8</v>
      </c>
      <c r="L2939" s="33">
        <v>27.8</v>
      </c>
      <c r="M2939" s="33">
        <v>9.1300000000000008</v>
      </c>
      <c r="N2939" s="33">
        <v>652</v>
      </c>
      <c r="O2939" s="33">
        <v>1</v>
      </c>
    </row>
    <row r="2940" spans="6:15" x14ac:dyDescent="0.25">
      <c r="F2940" s="33">
        <v>21.05</v>
      </c>
      <c r="G2940" s="33">
        <v>3874</v>
      </c>
      <c r="H2940" s="33">
        <v>21.77</v>
      </c>
      <c r="L2940" s="33">
        <v>21.77</v>
      </c>
      <c r="M2940" s="33">
        <v>21.05</v>
      </c>
      <c r="N2940" s="33">
        <v>3874</v>
      </c>
      <c r="O2940" s="33">
        <v>1</v>
      </c>
    </row>
    <row r="2941" spans="6:15" x14ac:dyDescent="0.25">
      <c r="F2941" s="33">
        <v>27.82</v>
      </c>
      <c r="G2941" s="33">
        <v>2312</v>
      </c>
      <c r="H2941" s="33">
        <v>21.48</v>
      </c>
      <c r="L2941" s="33">
        <v>21.48</v>
      </c>
      <c r="M2941" s="33">
        <v>27.82</v>
      </c>
      <c r="N2941" s="33">
        <v>2312</v>
      </c>
      <c r="O2941" s="33">
        <v>1</v>
      </c>
    </row>
    <row r="2942" spans="6:15" x14ac:dyDescent="0.25">
      <c r="F2942" s="33">
        <v>13.74</v>
      </c>
      <c r="G2942" s="33">
        <v>1695</v>
      </c>
      <c r="H2942" s="33">
        <v>49.73</v>
      </c>
      <c r="L2942" s="33">
        <v>49.73</v>
      </c>
      <c r="M2942" s="33">
        <v>13.74</v>
      </c>
      <c r="N2942" s="33">
        <v>1695</v>
      </c>
      <c r="O2942" s="33">
        <v>1</v>
      </c>
    </row>
    <row r="2943" spans="6:15" x14ac:dyDescent="0.25">
      <c r="F2943" s="33">
        <v>7.82</v>
      </c>
      <c r="G2943" s="33">
        <v>246</v>
      </c>
      <c r="H2943" s="33">
        <v>35.340000000000003</v>
      </c>
      <c r="L2943" s="33">
        <v>35.340000000000003</v>
      </c>
      <c r="M2943" s="33">
        <v>7.82</v>
      </c>
      <c r="N2943" s="33">
        <v>246</v>
      </c>
      <c r="O2943" s="33">
        <v>1</v>
      </c>
    </row>
    <row r="2944" spans="6:15" x14ac:dyDescent="0.25">
      <c r="F2944" s="33">
        <v>2.15</v>
      </c>
      <c r="G2944" s="33">
        <v>968</v>
      </c>
      <c r="H2944" s="33">
        <v>2.2599999999999998</v>
      </c>
      <c r="L2944" s="33">
        <v>2.2599999999999998</v>
      </c>
      <c r="M2944" s="33">
        <v>2.15</v>
      </c>
      <c r="N2944" s="33">
        <v>968</v>
      </c>
      <c r="O2944" s="33">
        <v>1</v>
      </c>
    </row>
    <row r="2945" spans="6:15" x14ac:dyDescent="0.25">
      <c r="F2945" s="33">
        <v>6.29</v>
      </c>
      <c r="G2945" s="33">
        <v>196</v>
      </c>
      <c r="H2945" s="33">
        <v>35.590000000000003</v>
      </c>
      <c r="L2945" s="33">
        <v>35.590000000000003</v>
      </c>
      <c r="M2945" s="33">
        <v>6.29</v>
      </c>
      <c r="N2945" s="33">
        <v>196</v>
      </c>
      <c r="O2945" s="33">
        <v>1</v>
      </c>
    </row>
    <row r="2946" spans="6:15" x14ac:dyDescent="0.25">
      <c r="F2946" s="33">
        <v>12.84</v>
      </c>
      <c r="G2946" s="33">
        <v>2409</v>
      </c>
      <c r="H2946" s="33">
        <v>22.36</v>
      </c>
      <c r="L2946" s="33">
        <v>22.36</v>
      </c>
      <c r="M2946" s="33">
        <v>12.84</v>
      </c>
      <c r="N2946" s="33">
        <v>2409</v>
      </c>
      <c r="O2946" s="33">
        <v>1</v>
      </c>
    </row>
    <row r="2947" spans="6:15" x14ac:dyDescent="0.25">
      <c r="F2947" s="33">
        <v>8.69</v>
      </c>
      <c r="G2947" s="33">
        <v>4955</v>
      </c>
      <c r="H2947" s="33">
        <v>20.97</v>
      </c>
      <c r="L2947" s="33">
        <v>20.97</v>
      </c>
      <c r="M2947" s="33">
        <v>8.69</v>
      </c>
      <c r="N2947" s="33">
        <v>4955</v>
      </c>
      <c r="O2947" s="33">
        <v>1</v>
      </c>
    </row>
    <row r="2948" spans="6:15" x14ac:dyDescent="0.25">
      <c r="F2948" s="33">
        <v>31.53</v>
      </c>
      <c r="G2948" s="33">
        <v>25</v>
      </c>
      <c r="H2948" s="33">
        <v>61.01</v>
      </c>
      <c r="L2948" s="33">
        <v>61.01</v>
      </c>
      <c r="M2948" s="33">
        <v>31.53</v>
      </c>
      <c r="N2948" s="33">
        <v>25</v>
      </c>
      <c r="O2948" s="33">
        <v>1</v>
      </c>
    </row>
    <row r="2949" spans="6:15" x14ac:dyDescent="0.25">
      <c r="F2949" s="33">
        <v>19.100000000000001</v>
      </c>
      <c r="G2949" s="33">
        <v>134</v>
      </c>
      <c r="H2949" s="33">
        <v>40.06</v>
      </c>
      <c r="L2949" s="33">
        <v>40.06</v>
      </c>
      <c r="M2949" s="33">
        <v>19.100000000000001</v>
      </c>
      <c r="N2949" s="33">
        <v>134</v>
      </c>
      <c r="O2949" s="33">
        <v>1</v>
      </c>
    </row>
    <row r="2950" spans="6:15" x14ac:dyDescent="0.25">
      <c r="F2950" s="33">
        <v>6.77</v>
      </c>
      <c r="G2950" s="33">
        <v>73</v>
      </c>
      <c r="H2950" s="33">
        <v>35.159999999999997</v>
      </c>
      <c r="L2950" s="33">
        <v>35.159999999999997</v>
      </c>
      <c r="M2950" s="33">
        <v>6.77</v>
      </c>
      <c r="N2950" s="33">
        <v>73</v>
      </c>
      <c r="O2950" s="33">
        <v>1</v>
      </c>
    </row>
    <row r="2951" spans="6:15" x14ac:dyDescent="0.25">
      <c r="F2951" s="33">
        <v>28.68</v>
      </c>
      <c r="G2951" s="33">
        <v>60</v>
      </c>
      <c r="H2951" s="33">
        <v>62.44</v>
      </c>
      <c r="L2951" s="33">
        <v>62.44</v>
      </c>
      <c r="M2951" s="33">
        <v>28.68</v>
      </c>
      <c r="N2951" s="33">
        <v>60</v>
      </c>
      <c r="O2951" s="33">
        <v>1</v>
      </c>
    </row>
    <row r="2952" spans="6:15" x14ac:dyDescent="0.25">
      <c r="F2952" s="33">
        <v>30.73</v>
      </c>
      <c r="G2952" s="33">
        <v>171</v>
      </c>
      <c r="H2952" s="33">
        <v>52.89</v>
      </c>
      <c r="L2952" s="33">
        <v>52.89</v>
      </c>
      <c r="M2952" s="33">
        <v>30.73</v>
      </c>
      <c r="N2952" s="33">
        <v>171</v>
      </c>
      <c r="O2952" s="33">
        <v>1</v>
      </c>
    </row>
    <row r="2953" spans="6:15" x14ac:dyDescent="0.25">
      <c r="F2953" s="33">
        <v>3.25</v>
      </c>
      <c r="G2953" s="33">
        <v>35</v>
      </c>
      <c r="H2953" s="33">
        <v>34.22</v>
      </c>
      <c r="L2953" s="33">
        <v>34.22</v>
      </c>
      <c r="M2953" s="33">
        <v>3.25</v>
      </c>
      <c r="N2953" s="33">
        <v>35</v>
      </c>
      <c r="O2953" s="33">
        <v>1</v>
      </c>
    </row>
    <row r="2954" spans="6:15" x14ac:dyDescent="0.25">
      <c r="F2954" s="33">
        <v>14.71</v>
      </c>
      <c r="G2954" s="33">
        <v>134</v>
      </c>
      <c r="H2954" s="33">
        <v>17.53</v>
      </c>
      <c r="L2954" s="33">
        <v>17.53</v>
      </c>
      <c r="M2954" s="33">
        <v>14.71</v>
      </c>
      <c r="N2954" s="33">
        <v>134</v>
      </c>
      <c r="O2954" s="33">
        <v>1</v>
      </c>
    </row>
    <row r="2955" spans="6:15" x14ac:dyDescent="0.25">
      <c r="F2955" s="33">
        <v>16.71</v>
      </c>
      <c r="G2955" s="33">
        <v>526</v>
      </c>
      <c r="H2955" s="33">
        <v>46.6</v>
      </c>
      <c r="L2955" s="33">
        <v>46.6</v>
      </c>
      <c r="M2955" s="33">
        <v>16.71</v>
      </c>
      <c r="N2955" s="33">
        <v>526</v>
      </c>
      <c r="O2955" s="33">
        <v>1</v>
      </c>
    </row>
    <row r="2956" spans="6:15" x14ac:dyDescent="0.25">
      <c r="F2956" s="33">
        <v>4.88</v>
      </c>
      <c r="G2956" s="33">
        <v>220</v>
      </c>
      <c r="H2956" s="33">
        <v>12.63</v>
      </c>
      <c r="L2956" s="33">
        <v>12.63</v>
      </c>
      <c r="M2956" s="33">
        <v>4.88</v>
      </c>
      <c r="N2956" s="33">
        <v>220</v>
      </c>
      <c r="O2956" s="33">
        <v>1</v>
      </c>
    </row>
    <row r="2957" spans="6:15" x14ac:dyDescent="0.25">
      <c r="F2957" s="33">
        <v>1.88</v>
      </c>
      <c r="G2957" s="33">
        <v>246</v>
      </c>
      <c r="H2957" s="33">
        <v>59.2</v>
      </c>
      <c r="L2957" s="33">
        <v>59.2</v>
      </c>
      <c r="M2957" s="33">
        <v>1.88</v>
      </c>
      <c r="N2957" s="33">
        <v>246</v>
      </c>
      <c r="O2957" s="33">
        <v>1</v>
      </c>
    </row>
    <row r="2958" spans="6:15" x14ac:dyDescent="0.25">
      <c r="F2958" s="33">
        <v>17.38</v>
      </c>
      <c r="G2958" s="33">
        <v>290</v>
      </c>
      <c r="H2958" s="33">
        <v>89.4</v>
      </c>
      <c r="L2958" s="33">
        <v>89.4</v>
      </c>
      <c r="M2958" s="33">
        <v>17.38</v>
      </c>
      <c r="N2958" s="33">
        <v>290</v>
      </c>
      <c r="O2958" s="33">
        <v>1</v>
      </c>
    </row>
    <row r="2959" spans="6:15" x14ac:dyDescent="0.25">
      <c r="F2959" s="33">
        <v>24.63</v>
      </c>
      <c r="G2959" s="33">
        <v>391</v>
      </c>
      <c r="H2959" s="33">
        <v>4.99</v>
      </c>
      <c r="L2959" s="33">
        <v>4.99</v>
      </c>
      <c r="M2959" s="33">
        <v>24.63</v>
      </c>
      <c r="N2959" s="33">
        <v>391</v>
      </c>
      <c r="O2959" s="33">
        <v>1</v>
      </c>
    </row>
    <row r="2960" spans="6:15" x14ac:dyDescent="0.25">
      <c r="F2960" s="33">
        <v>13.26</v>
      </c>
      <c r="G2960" s="33">
        <v>343</v>
      </c>
      <c r="H2960" s="33">
        <v>44.37</v>
      </c>
      <c r="L2960" s="33">
        <v>44.37</v>
      </c>
      <c r="M2960" s="33">
        <v>13.26</v>
      </c>
      <c r="N2960" s="33">
        <v>343</v>
      </c>
      <c r="O2960" s="33">
        <v>1</v>
      </c>
    </row>
    <row r="2961" spans="6:15" x14ac:dyDescent="0.25">
      <c r="F2961" s="33">
        <v>5.84</v>
      </c>
      <c r="G2961" s="33">
        <v>342</v>
      </c>
      <c r="H2961" s="33">
        <v>40.36</v>
      </c>
      <c r="L2961" s="33">
        <v>40.36</v>
      </c>
      <c r="M2961" s="33">
        <v>5.84</v>
      </c>
      <c r="N2961" s="33">
        <v>342</v>
      </c>
      <c r="O2961" s="33">
        <v>1</v>
      </c>
    </row>
    <row r="2962" spans="6:15" x14ac:dyDescent="0.25">
      <c r="F2962" s="33">
        <v>6.88</v>
      </c>
      <c r="G2962" s="33">
        <v>220</v>
      </c>
      <c r="H2962" s="33">
        <v>13.35</v>
      </c>
      <c r="L2962" s="33">
        <v>13.35</v>
      </c>
      <c r="M2962" s="33">
        <v>6.88</v>
      </c>
      <c r="N2962" s="33">
        <v>220</v>
      </c>
      <c r="O2962" s="33">
        <v>1</v>
      </c>
    </row>
    <row r="2963" spans="6:15" x14ac:dyDescent="0.25">
      <c r="F2963" s="33">
        <v>9.25</v>
      </c>
      <c r="G2963" s="33">
        <v>76</v>
      </c>
      <c r="H2963" s="33">
        <v>24.32</v>
      </c>
      <c r="L2963" s="33">
        <v>24.32</v>
      </c>
      <c r="M2963" s="33">
        <v>9.25</v>
      </c>
      <c r="N2963" s="33">
        <v>76</v>
      </c>
      <c r="O2963" s="33">
        <v>1</v>
      </c>
    </row>
    <row r="2964" spans="6:15" x14ac:dyDescent="0.25">
      <c r="F2964" s="33">
        <v>24.97</v>
      </c>
      <c r="G2964" s="33">
        <v>242</v>
      </c>
      <c r="H2964" s="33">
        <v>18.100000000000001</v>
      </c>
      <c r="L2964" s="33">
        <v>18.100000000000001</v>
      </c>
      <c r="M2964" s="33">
        <v>24.97</v>
      </c>
      <c r="N2964" s="33">
        <v>242</v>
      </c>
      <c r="O2964" s="33">
        <v>1</v>
      </c>
    </row>
    <row r="2965" spans="6:15" x14ac:dyDescent="0.25">
      <c r="F2965" s="33">
        <v>17.86</v>
      </c>
      <c r="G2965" s="33">
        <v>1965</v>
      </c>
      <c r="H2965" s="33">
        <v>38.47</v>
      </c>
      <c r="L2965" s="33">
        <v>38.47</v>
      </c>
      <c r="M2965" s="33">
        <v>17.86</v>
      </c>
      <c r="N2965" s="33">
        <v>1965</v>
      </c>
      <c r="O2965" s="33">
        <v>1</v>
      </c>
    </row>
    <row r="2966" spans="6:15" x14ac:dyDescent="0.25">
      <c r="F2966" s="33">
        <v>30.26</v>
      </c>
      <c r="G2966" s="33">
        <v>126</v>
      </c>
      <c r="H2966" s="33">
        <v>29.98</v>
      </c>
      <c r="L2966" s="33">
        <v>29.98</v>
      </c>
      <c r="M2966" s="33">
        <v>30.26</v>
      </c>
      <c r="N2966" s="33">
        <v>126</v>
      </c>
      <c r="O2966" s="33">
        <v>1</v>
      </c>
    </row>
    <row r="2967" spans="6:15" x14ac:dyDescent="0.25">
      <c r="F2967" s="33">
        <v>16.05</v>
      </c>
      <c r="G2967" s="33">
        <v>4297</v>
      </c>
      <c r="H2967" s="33">
        <v>25.47</v>
      </c>
      <c r="L2967" s="33">
        <v>25.47</v>
      </c>
      <c r="M2967" s="33">
        <v>16.05</v>
      </c>
      <c r="N2967" s="33">
        <v>4297</v>
      </c>
      <c r="O2967" s="33">
        <v>1</v>
      </c>
    </row>
    <row r="2968" spans="6:15" x14ac:dyDescent="0.25">
      <c r="F2968" s="33">
        <v>10.28</v>
      </c>
      <c r="G2968" s="33">
        <v>768</v>
      </c>
      <c r="H2968" s="33">
        <v>42.68</v>
      </c>
      <c r="L2968" s="33">
        <v>42.68</v>
      </c>
      <c r="M2968" s="33">
        <v>10.28</v>
      </c>
      <c r="N2968" s="33">
        <v>768</v>
      </c>
      <c r="O2968" s="33">
        <v>1</v>
      </c>
    </row>
    <row r="2969" spans="6:15" x14ac:dyDescent="0.25">
      <c r="F2969" s="33">
        <v>21.64</v>
      </c>
      <c r="G2969" s="33">
        <v>138</v>
      </c>
      <c r="H2969" s="33">
        <v>63.41</v>
      </c>
      <c r="L2969" s="33">
        <v>63.41</v>
      </c>
      <c r="M2969" s="33">
        <v>21.64</v>
      </c>
      <c r="N2969" s="33">
        <v>138</v>
      </c>
      <c r="O2969" s="33">
        <v>1</v>
      </c>
    </row>
    <row r="2970" spans="6:15" x14ac:dyDescent="0.25">
      <c r="F2970" s="33">
        <v>7.51</v>
      </c>
      <c r="G2970" s="33">
        <v>428</v>
      </c>
      <c r="H2970" s="33">
        <v>47</v>
      </c>
      <c r="L2970" s="33">
        <v>47</v>
      </c>
      <c r="M2970" s="33">
        <v>7.51</v>
      </c>
      <c r="N2970" s="33">
        <v>428</v>
      </c>
      <c r="O2970" s="33">
        <v>1</v>
      </c>
    </row>
    <row r="2971" spans="6:15" x14ac:dyDescent="0.25">
      <c r="F2971" s="33">
        <v>15.42</v>
      </c>
      <c r="G2971" s="33">
        <v>100</v>
      </c>
      <c r="H2971" s="33">
        <v>24.23</v>
      </c>
      <c r="L2971" s="33">
        <v>24.23</v>
      </c>
      <c r="M2971" s="33">
        <v>15.42</v>
      </c>
      <c r="N2971" s="33">
        <v>100</v>
      </c>
      <c r="O2971" s="33">
        <v>1</v>
      </c>
    </row>
    <row r="2972" spans="6:15" x14ac:dyDescent="0.25">
      <c r="F2972" s="33">
        <v>16.07</v>
      </c>
      <c r="G2972" s="33">
        <v>1068</v>
      </c>
      <c r="H2972" s="33">
        <v>41.97</v>
      </c>
      <c r="L2972" s="33">
        <v>41.97</v>
      </c>
      <c r="M2972" s="33">
        <v>16.07</v>
      </c>
      <c r="N2972" s="33">
        <v>1068</v>
      </c>
      <c r="O2972" s="33">
        <v>1</v>
      </c>
    </row>
    <row r="2973" spans="6:15" x14ac:dyDescent="0.25">
      <c r="F2973" s="33">
        <v>6.75</v>
      </c>
      <c r="G2973" s="33">
        <v>394</v>
      </c>
      <c r="H2973" s="33">
        <v>71.849999999999994</v>
      </c>
      <c r="L2973" s="33">
        <v>71.849999999999994</v>
      </c>
      <c r="M2973" s="33">
        <v>6.75</v>
      </c>
      <c r="N2973" s="33">
        <v>394</v>
      </c>
      <c r="O2973" s="33">
        <v>1</v>
      </c>
    </row>
    <row r="2974" spans="6:15" x14ac:dyDescent="0.25">
      <c r="F2974" s="33">
        <v>7.6</v>
      </c>
      <c r="G2974" s="33">
        <v>2607</v>
      </c>
      <c r="H2974" s="33">
        <v>18.78</v>
      </c>
      <c r="L2974" s="33">
        <v>18.78</v>
      </c>
      <c r="M2974" s="33">
        <v>7.6</v>
      </c>
      <c r="N2974" s="33">
        <v>2607</v>
      </c>
      <c r="O2974" s="33">
        <v>1</v>
      </c>
    </row>
    <row r="2975" spans="6:15" x14ac:dyDescent="0.25">
      <c r="F2975" s="33">
        <v>2.8</v>
      </c>
      <c r="G2975" s="33">
        <v>62</v>
      </c>
      <c r="H2975" s="33">
        <v>53.82</v>
      </c>
      <c r="L2975" s="33">
        <v>53.82</v>
      </c>
      <c r="M2975" s="33">
        <v>2.8</v>
      </c>
      <c r="N2975" s="33">
        <v>62</v>
      </c>
      <c r="O2975" s="33">
        <v>1</v>
      </c>
    </row>
    <row r="2976" spans="6:15" x14ac:dyDescent="0.25">
      <c r="F2976" s="33">
        <v>9.83</v>
      </c>
      <c r="G2976" s="33">
        <v>158</v>
      </c>
      <c r="H2976" s="33">
        <v>28.21</v>
      </c>
      <c r="L2976" s="33">
        <v>28.21</v>
      </c>
      <c r="M2976" s="33">
        <v>9.83</v>
      </c>
      <c r="N2976" s="33">
        <v>158</v>
      </c>
      <c r="O2976" s="33">
        <v>1</v>
      </c>
    </row>
    <row r="2977" spans="6:15" x14ac:dyDescent="0.25">
      <c r="F2977" s="33">
        <v>19.600000000000001</v>
      </c>
      <c r="G2977" s="33">
        <v>2328</v>
      </c>
      <c r="H2977" s="33">
        <v>32.869999999999997</v>
      </c>
      <c r="L2977" s="33">
        <v>32.869999999999997</v>
      </c>
      <c r="M2977" s="33">
        <v>19.600000000000001</v>
      </c>
      <c r="N2977" s="33">
        <v>2328</v>
      </c>
      <c r="O2977" s="33">
        <v>1</v>
      </c>
    </row>
    <row r="2978" spans="6:15" x14ac:dyDescent="0.25">
      <c r="F2978" s="33">
        <v>10.46</v>
      </c>
      <c r="G2978" s="33">
        <v>145</v>
      </c>
      <c r="H2978" s="33">
        <v>8.15</v>
      </c>
      <c r="L2978" s="33">
        <v>8.15</v>
      </c>
      <c r="M2978" s="33">
        <v>10.46</v>
      </c>
      <c r="N2978" s="33">
        <v>145</v>
      </c>
      <c r="O2978" s="33">
        <v>1</v>
      </c>
    </row>
    <row r="2979" spans="6:15" x14ac:dyDescent="0.25">
      <c r="F2979" s="33">
        <v>15.24</v>
      </c>
      <c r="G2979" s="33">
        <v>38</v>
      </c>
      <c r="H2979" s="33">
        <v>41.91</v>
      </c>
      <c r="L2979" s="33">
        <v>41.91</v>
      </c>
      <c r="M2979" s="33">
        <v>15.24</v>
      </c>
      <c r="N2979" s="33">
        <v>38</v>
      </c>
      <c r="O2979" s="33">
        <v>1</v>
      </c>
    </row>
    <row r="2980" spans="6:15" x14ac:dyDescent="0.25">
      <c r="F2980" s="33">
        <v>9.56</v>
      </c>
      <c r="G2980" s="33">
        <v>264</v>
      </c>
      <c r="H2980" s="33">
        <v>45.32</v>
      </c>
      <c r="L2980" s="33">
        <v>45.32</v>
      </c>
      <c r="M2980" s="33">
        <v>9.56</v>
      </c>
      <c r="N2980" s="33">
        <v>264</v>
      </c>
      <c r="O2980" s="33">
        <v>1</v>
      </c>
    </row>
    <row r="2981" spans="6:15" x14ac:dyDescent="0.25">
      <c r="F2981" s="33">
        <v>17.37</v>
      </c>
      <c r="G2981" s="33">
        <v>4303</v>
      </c>
      <c r="H2981" s="33">
        <v>38.26</v>
      </c>
      <c r="L2981" s="33">
        <v>38.26</v>
      </c>
      <c r="M2981" s="33">
        <v>17.37</v>
      </c>
      <c r="N2981" s="33">
        <v>4303</v>
      </c>
      <c r="O2981" s="33">
        <v>1</v>
      </c>
    </row>
    <row r="2982" spans="6:15" x14ac:dyDescent="0.25">
      <c r="F2982" s="33">
        <v>17.22</v>
      </c>
      <c r="G2982" s="33">
        <v>1332</v>
      </c>
      <c r="H2982" s="33">
        <v>17.149999999999999</v>
      </c>
      <c r="L2982" s="33">
        <v>17.149999999999999</v>
      </c>
      <c r="M2982" s="33">
        <v>17.22</v>
      </c>
      <c r="N2982" s="33">
        <v>1332</v>
      </c>
      <c r="O2982" s="33">
        <v>1</v>
      </c>
    </row>
    <row r="2983" spans="6:15" x14ac:dyDescent="0.25">
      <c r="F2983" s="33">
        <v>17.940000000000001</v>
      </c>
      <c r="G2983" s="33">
        <v>54</v>
      </c>
      <c r="H2983" s="33">
        <v>34.29</v>
      </c>
      <c r="L2983" s="33">
        <v>34.29</v>
      </c>
      <c r="M2983" s="33">
        <v>17.940000000000001</v>
      </c>
      <c r="N2983" s="33">
        <v>54</v>
      </c>
      <c r="O2983" s="33">
        <v>1</v>
      </c>
    </row>
    <row r="2984" spans="6:15" x14ac:dyDescent="0.25">
      <c r="F2984" s="33">
        <v>14.95</v>
      </c>
      <c r="G2984" s="33">
        <v>426</v>
      </c>
      <c r="H2984" s="33">
        <v>21.3</v>
      </c>
      <c r="L2984" s="33">
        <v>21.3</v>
      </c>
      <c r="M2984" s="33">
        <v>14.95</v>
      </c>
      <c r="N2984" s="33">
        <v>426</v>
      </c>
      <c r="O2984" s="33">
        <v>1</v>
      </c>
    </row>
    <row r="2985" spans="6:15" x14ac:dyDescent="0.25">
      <c r="F2985" s="33">
        <v>13.51</v>
      </c>
      <c r="G2985" s="33">
        <v>1239</v>
      </c>
      <c r="H2985" s="33">
        <v>37.15</v>
      </c>
      <c r="L2985" s="33">
        <v>37.15</v>
      </c>
      <c r="M2985" s="33">
        <v>13.51</v>
      </c>
      <c r="N2985" s="33">
        <v>1239</v>
      </c>
      <c r="O2985" s="33">
        <v>1</v>
      </c>
    </row>
    <row r="2986" spans="6:15" x14ac:dyDescent="0.25">
      <c r="F2986" s="33">
        <v>14.02</v>
      </c>
      <c r="G2986" s="33">
        <v>2071</v>
      </c>
      <c r="H2986" s="33">
        <v>53.42</v>
      </c>
      <c r="L2986" s="33">
        <v>53.42</v>
      </c>
      <c r="M2986" s="33">
        <v>14.02</v>
      </c>
      <c r="N2986" s="33">
        <v>2071</v>
      </c>
      <c r="O2986" s="33">
        <v>1</v>
      </c>
    </row>
    <row r="2987" spans="6:15" x14ac:dyDescent="0.25">
      <c r="F2987" s="33">
        <v>15.92</v>
      </c>
      <c r="G2987" s="33">
        <v>122</v>
      </c>
      <c r="H2987" s="33">
        <v>47.47</v>
      </c>
      <c r="L2987" s="33">
        <v>47.47</v>
      </c>
      <c r="M2987" s="33">
        <v>15.92</v>
      </c>
      <c r="N2987" s="33">
        <v>122</v>
      </c>
      <c r="O2987" s="33">
        <v>1</v>
      </c>
    </row>
    <row r="2988" spans="6:15" x14ac:dyDescent="0.25">
      <c r="F2988" s="33">
        <v>5.86</v>
      </c>
      <c r="G2988" s="33">
        <v>1364</v>
      </c>
      <c r="H2988" s="33">
        <v>18.079999999999998</v>
      </c>
      <c r="L2988" s="33">
        <v>18.079999999999998</v>
      </c>
      <c r="M2988" s="33">
        <v>5.86</v>
      </c>
      <c r="N2988" s="33">
        <v>1364</v>
      </c>
      <c r="O2988" s="33">
        <v>1</v>
      </c>
    </row>
    <row r="2989" spans="6:15" x14ac:dyDescent="0.25">
      <c r="F2989" s="33">
        <v>18.239999999999998</v>
      </c>
      <c r="G2989" s="33">
        <v>83</v>
      </c>
      <c r="H2989" s="33">
        <v>21.75</v>
      </c>
      <c r="L2989" s="33">
        <v>21.75</v>
      </c>
      <c r="M2989" s="33">
        <v>18.239999999999998</v>
      </c>
      <c r="N2989" s="33">
        <v>83</v>
      </c>
      <c r="O2989" s="33">
        <v>1</v>
      </c>
    </row>
    <row r="2990" spans="6:15" x14ac:dyDescent="0.25">
      <c r="F2990" s="33">
        <v>8.85</v>
      </c>
      <c r="G2990" s="33">
        <v>178</v>
      </c>
      <c r="H2990" s="33">
        <v>33.090000000000003</v>
      </c>
      <c r="L2990" s="33">
        <v>33.090000000000003</v>
      </c>
      <c r="M2990" s="33">
        <v>8.85</v>
      </c>
      <c r="N2990" s="33">
        <v>178</v>
      </c>
      <c r="O2990" s="33">
        <v>1</v>
      </c>
    </row>
    <row r="2991" spans="6:15" x14ac:dyDescent="0.25">
      <c r="F2991" s="33">
        <v>11.44</v>
      </c>
      <c r="G2991" s="33">
        <v>54</v>
      </c>
      <c r="H2991" s="33">
        <v>8.3000000000000007</v>
      </c>
      <c r="L2991" s="33">
        <v>8.3000000000000007</v>
      </c>
      <c r="M2991" s="33">
        <v>11.44</v>
      </c>
      <c r="N2991" s="33">
        <v>54</v>
      </c>
      <c r="O2991" s="33">
        <v>1</v>
      </c>
    </row>
    <row r="2992" spans="6:15" x14ac:dyDescent="0.25">
      <c r="F2992" s="33">
        <v>13.34</v>
      </c>
      <c r="G2992" s="33">
        <v>298</v>
      </c>
      <c r="H2992" s="33">
        <v>37.869999999999997</v>
      </c>
      <c r="L2992" s="33">
        <v>37.869999999999997</v>
      </c>
      <c r="M2992" s="33">
        <v>13.34</v>
      </c>
      <c r="N2992" s="33">
        <v>298</v>
      </c>
      <c r="O2992" s="33">
        <v>1</v>
      </c>
    </row>
    <row r="2993" spans="6:15" x14ac:dyDescent="0.25">
      <c r="F2993" s="33">
        <v>2.57</v>
      </c>
      <c r="G2993" s="33">
        <v>33</v>
      </c>
      <c r="H2993" s="33">
        <v>40.57</v>
      </c>
      <c r="L2993" s="33">
        <v>40.57</v>
      </c>
      <c r="M2993" s="33">
        <v>2.57</v>
      </c>
      <c r="N2993" s="33">
        <v>33</v>
      </c>
      <c r="O2993" s="33">
        <v>1</v>
      </c>
    </row>
    <row r="2994" spans="6:15" x14ac:dyDescent="0.25">
      <c r="F2994" s="33">
        <v>10.43</v>
      </c>
      <c r="G2994" s="33">
        <v>129</v>
      </c>
      <c r="H2994" s="33">
        <v>26.9</v>
      </c>
      <c r="L2994" s="33">
        <v>26.9</v>
      </c>
      <c r="M2994" s="33">
        <v>10.43</v>
      </c>
      <c r="N2994" s="33">
        <v>129</v>
      </c>
      <c r="O2994" s="33">
        <v>1</v>
      </c>
    </row>
    <row r="2995" spans="6:15" x14ac:dyDescent="0.25">
      <c r="F2995" s="33">
        <v>18.32</v>
      </c>
      <c r="G2995" s="33">
        <v>853</v>
      </c>
      <c r="H2995" s="33">
        <v>36.9</v>
      </c>
      <c r="L2995" s="33">
        <v>36.9</v>
      </c>
      <c r="M2995" s="33">
        <v>18.32</v>
      </c>
      <c r="N2995" s="33">
        <v>853</v>
      </c>
      <c r="O2995" s="33">
        <v>1</v>
      </c>
    </row>
    <row r="2996" spans="6:15" x14ac:dyDescent="0.25">
      <c r="F2996" s="33">
        <v>10.93</v>
      </c>
      <c r="G2996" s="33">
        <v>162</v>
      </c>
      <c r="H2996" s="33">
        <v>37.04</v>
      </c>
      <c r="L2996" s="33">
        <v>37.04</v>
      </c>
      <c r="M2996" s="33">
        <v>10.93</v>
      </c>
      <c r="N2996" s="33">
        <v>162</v>
      </c>
      <c r="O2996" s="33">
        <v>1</v>
      </c>
    </row>
    <row r="2997" spans="6:15" x14ac:dyDescent="0.25">
      <c r="F2997" s="33">
        <v>25.77</v>
      </c>
      <c r="G2997" s="33">
        <v>1129</v>
      </c>
      <c r="H2997" s="33">
        <v>47.78</v>
      </c>
      <c r="L2997" s="33">
        <v>47.78</v>
      </c>
      <c r="M2997" s="33">
        <v>25.77</v>
      </c>
      <c r="N2997" s="33">
        <v>1129</v>
      </c>
      <c r="O2997" s="33">
        <v>1</v>
      </c>
    </row>
    <row r="2998" spans="6:15" x14ac:dyDescent="0.25">
      <c r="F2998" s="33">
        <v>21.25</v>
      </c>
      <c r="G2998" s="33">
        <v>408</v>
      </c>
      <c r="H2998" s="33">
        <v>29.01</v>
      </c>
      <c r="L2998" s="33">
        <v>29.01</v>
      </c>
      <c r="M2998" s="33">
        <v>21.25</v>
      </c>
      <c r="N2998" s="33">
        <v>408</v>
      </c>
      <c r="O2998" s="33">
        <v>1</v>
      </c>
    </row>
    <row r="2999" spans="6:15" x14ac:dyDescent="0.25">
      <c r="F2999" s="33">
        <v>19.8</v>
      </c>
      <c r="G2999" s="33">
        <v>189</v>
      </c>
      <c r="H2999" s="33">
        <v>52.11</v>
      </c>
      <c r="L2999" s="33">
        <v>52.11</v>
      </c>
      <c r="M2999" s="33">
        <v>19.8</v>
      </c>
      <c r="N2999" s="33">
        <v>189</v>
      </c>
      <c r="O2999" s="33">
        <v>1</v>
      </c>
    </row>
    <row r="3000" spans="6:15" x14ac:dyDescent="0.25">
      <c r="F3000" s="33">
        <v>19.53</v>
      </c>
      <c r="G3000" s="33">
        <v>3695</v>
      </c>
      <c r="H3000" s="33">
        <v>16.02</v>
      </c>
      <c r="L3000" s="33">
        <v>16.02</v>
      </c>
      <c r="M3000" s="33">
        <v>19.53</v>
      </c>
      <c r="N3000" s="33">
        <v>3695</v>
      </c>
      <c r="O3000" s="33">
        <v>1</v>
      </c>
    </row>
    <row r="3001" spans="6:15" x14ac:dyDescent="0.25">
      <c r="F3001" s="33">
        <v>12.37</v>
      </c>
      <c r="G3001" s="33">
        <v>262</v>
      </c>
      <c r="H3001" s="33">
        <v>25.52</v>
      </c>
      <c r="L3001" s="33">
        <v>25.52</v>
      </c>
      <c r="M3001" s="33">
        <v>12.37</v>
      </c>
      <c r="N3001" s="33">
        <v>262</v>
      </c>
      <c r="O3001" s="33">
        <v>1</v>
      </c>
    </row>
    <row r="3002" spans="6:15" x14ac:dyDescent="0.25">
      <c r="F3002" s="33">
        <v>4.17</v>
      </c>
      <c r="G3002" s="33">
        <v>700</v>
      </c>
      <c r="H3002" s="33">
        <v>39.76</v>
      </c>
      <c r="L3002" s="33">
        <v>39.76</v>
      </c>
      <c r="M3002" s="33">
        <v>4.17</v>
      </c>
      <c r="N3002" s="33">
        <v>700</v>
      </c>
      <c r="O3002" s="33">
        <v>1</v>
      </c>
    </row>
    <row r="3003" spans="6:15" x14ac:dyDescent="0.25">
      <c r="F3003" s="33">
        <v>5.5</v>
      </c>
      <c r="G3003" s="33">
        <v>121</v>
      </c>
      <c r="H3003" s="33">
        <v>14.3</v>
      </c>
      <c r="L3003" s="33">
        <v>14.3</v>
      </c>
      <c r="M3003" s="33">
        <v>5.5</v>
      </c>
      <c r="N3003" s="33">
        <v>121</v>
      </c>
      <c r="O3003" s="33">
        <v>1</v>
      </c>
    </row>
    <row r="3004" spans="6:15" x14ac:dyDescent="0.25">
      <c r="F3004" s="33">
        <v>21.29</v>
      </c>
      <c r="G3004" s="33">
        <v>448</v>
      </c>
      <c r="H3004" s="33">
        <v>25.19</v>
      </c>
      <c r="L3004" s="33">
        <v>25.19</v>
      </c>
      <c r="M3004" s="33">
        <v>21.29</v>
      </c>
      <c r="N3004" s="33">
        <v>448</v>
      </c>
      <c r="O3004" s="33">
        <v>1</v>
      </c>
    </row>
    <row r="3005" spans="6:15" x14ac:dyDescent="0.25">
      <c r="F3005" s="33">
        <v>5.89</v>
      </c>
      <c r="G3005" s="33">
        <v>141</v>
      </c>
      <c r="H3005" s="33">
        <v>7.57</v>
      </c>
      <c r="L3005" s="33">
        <v>7.57</v>
      </c>
      <c r="M3005" s="33">
        <v>5.89</v>
      </c>
      <c r="N3005" s="33">
        <v>141</v>
      </c>
      <c r="O3005" s="33">
        <v>1</v>
      </c>
    </row>
    <row r="3006" spans="6:15" x14ac:dyDescent="0.25">
      <c r="F3006" s="33">
        <v>20.11</v>
      </c>
      <c r="G3006" s="33">
        <v>852</v>
      </c>
      <c r="H3006" s="33">
        <v>55.88</v>
      </c>
      <c r="L3006" s="33">
        <v>55.88</v>
      </c>
      <c r="M3006" s="33">
        <v>20.11</v>
      </c>
      <c r="N3006" s="33">
        <v>852</v>
      </c>
      <c r="O3006" s="33">
        <v>1</v>
      </c>
    </row>
    <row r="3007" spans="6:15" x14ac:dyDescent="0.25">
      <c r="F3007" s="33">
        <v>13.74</v>
      </c>
      <c r="G3007" s="33">
        <v>2883</v>
      </c>
      <c r="H3007" s="33">
        <v>41.77</v>
      </c>
      <c r="L3007" s="33">
        <v>41.77</v>
      </c>
      <c r="M3007" s="33">
        <v>13.74</v>
      </c>
      <c r="N3007" s="33">
        <v>2883</v>
      </c>
      <c r="O3007" s="33">
        <v>1</v>
      </c>
    </row>
    <row r="3008" spans="6:15" x14ac:dyDescent="0.25">
      <c r="F3008" s="33">
        <v>20.420000000000002</v>
      </c>
      <c r="G3008" s="33">
        <v>318</v>
      </c>
      <c r="H3008" s="33">
        <v>24.83</v>
      </c>
      <c r="L3008" s="33">
        <v>24.83</v>
      </c>
      <c r="M3008" s="33">
        <v>20.420000000000002</v>
      </c>
      <c r="N3008" s="33">
        <v>318</v>
      </c>
      <c r="O3008" s="33">
        <v>1</v>
      </c>
    </row>
    <row r="3009" spans="6:15" x14ac:dyDescent="0.25">
      <c r="F3009" s="33">
        <v>23.89</v>
      </c>
      <c r="G3009" s="33">
        <v>466</v>
      </c>
      <c r="H3009" s="33">
        <v>41.04</v>
      </c>
      <c r="L3009" s="33">
        <v>41.04</v>
      </c>
      <c r="M3009" s="33">
        <v>23.89</v>
      </c>
      <c r="N3009" s="33">
        <v>466</v>
      </c>
      <c r="O3009" s="33">
        <v>1</v>
      </c>
    </row>
    <row r="3010" spans="6:15" x14ac:dyDescent="0.25">
      <c r="F3010" s="33">
        <v>3.1</v>
      </c>
      <c r="G3010" s="33">
        <v>291</v>
      </c>
      <c r="H3010" s="33">
        <v>32.54</v>
      </c>
      <c r="L3010" s="33">
        <v>32.54</v>
      </c>
      <c r="M3010" s="33">
        <v>3.1</v>
      </c>
      <c r="N3010" s="33">
        <v>291</v>
      </c>
      <c r="O3010" s="33">
        <v>1</v>
      </c>
    </row>
    <row r="3011" spans="6:15" x14ac:dyDescent="0.25">
      <c r="F3011" s="33">
        <v>13.18</v>
      </c>
      <c r="G3011" s="33">
        <v>1241</v>
      </c>
      <c r="H3011" s="33">
        <v>45.87</v>
      </c>
      <c r="L3011" s="33">
        <v>45.87</v>
      </c>
      <c r="M3011" s="33">
        <v>13.18</v>
      </c>
      <c r="N3011" s="33">
        <v>1241</v>
      </c>
      <c r="O3011" s="33">
        <v>1</v>
      </c>
    </row>
    <row r="3012" spans="6:15" x14ac:dyDescent="0.25">
      <c r="F3012" s="33">
        <v>25.49</v>
      </c>
      <c r="G3012" s="33">
        <v>104</v>
      </c>
      <c r="H3012" s="33">
        <v>34.880000000000003</v>
      </c>
      <c r="L3012" s="33">
        <v>34.880000000000003</v>
      </c>
      <c r="M3012" s="33">
        <v>25.49</v>
      </c>
      <c r="N3012" s="33">
        <v>104</v>
      </c>
      <c r="O3012" s="33">
        <v>1</v>
      </c>
    </row>
    <row r="3013" spans="6:15" x14ac:dyDescent="0.25">
      <c r="F3013" s="33">
        <v>10.75</v>
      </c>
      <c r="G3013" s="33">
        <v>683</v>
      </c>
      <c r="H3013" s="33">
        <v>16.48</v>
      </c>
      <c r="L3013" s="33">
        <v>16.48</v>
      </c>
      <c r="M3013" s="33">
        <v>10.75</v>
      </c>
      <c r="N3013" s="33">
        <v>683</v>
      </c>
      <c r="O3013" s="33">
        <v>1</v>
      </c>
    </row>
    <row r="3014" spans="6:15" x14ac:dyDescent="0.25">
      <c r="F3014" s="33">
        <v>8.52</v>
      </c>
      <c r="G3014" s="33">
        <v>379</v>
      </c>
      <c r="H3014" s="33">
        <v>21.17</v>
      </c>
      <c r="L3014" s="33">
        <v>21.17</v>
      </c>
      <c r="M3014" s="33">
        <v>8.52</v>
      </c>
      <c r="N3014" s="33">
        <v>379</v>
      </c>
      <c r="O3014" s="33">
        <v>1</v>
      </c>
    </row>
    <row r="3015" spans="6:15" x14ac:dyDescent="0.25">
      <c r="F3015" s="33">
        <v>4.3099999999999996</v>
      </c>
      <c r="G3015" s="33">
        <v>749</v>
      </c>
      <c r="H3015" s="33">
        <v>7.82</v>
      </c>
      <c r="L3015" s="33">
        <v>7.82</v>
      </c>
      <c r="M3015" s="33">
        <v>4.3099999999999996</v>
      </c>
      <c r="N3015" s="33">
        <v>749</v>
      </c>
      <c r="O3015" s="33">
        <v>1</v>
      </c>
    </row>
    <row r="3016" spans="6:15" x14ac:dyDescent="0.25">
      <c r="F3016" s="33">
        <v>12.49</v>
      </c>
      <c r="G3016" s="33">
        <v>306</v>
      </c>
      <c r="H3016" s="33">
        <v>44.7</v>
      </c>
      <c r="L3016" s="33">
        <v>44.7</v>
      </c>
      <c r="M3016" s="33">
        <v>12.49</v>
      </c>
      <c r="N3016" s="33">
        <v>306</v>
      </c>
      <c r="O3016" s="33">
        <v>1</v>
      </c>
    </row>
    <row r="3017" spans="6:15" x14ac:dyDescent="0.25">
      <c r="F3017" s="33">
        <v>18.350000000000001</v>
      </c>
      <c r="G3017" s="33">
        <v>389</v>
      </c>
      <c r="H3017" s="33">
        <v>33.65</v>
      </c>
      <c r="L3017" s="33">
        <v>33.65</v>
      </c>
      <c r="M3017" s="33">
        <v>18.350000000000001</v>
      </c>
      <c r="N3017" s="33">
        <v>389</v>
      </c>
      <c r="O3017" s="33">
        <v>1</v>
      </c>
    </row>
    <row r="3018" spans="6:15" x14ac:dyDescent="0.25">
      <c r="F3018" s="33">
        <v>28.85</v>
      </c>
      <c r="G3018" s="33">
        <v>109</v>
      </c>
      <c r="H3018" s="33">
        <v>33.93</v>
      </c>
      <c r="L3018" s="33">
        <v>33.93</v>
      </c>
      <c r="M3018" s="33">
        <v>28.85</v>
      </c>
      <c r="N3018" s="33">
        <v>109</v>
      </c>
      <c r="O3018" s="33">
        <v>1</v>
      </c>
    </row>
    <row r="3019" spans="6:15" x14ac:dyDescent="0.25">
      <c r="F3019" s="33">
        <v>1.46</v>
      </c>
      <c r="G3019" s="33">
        <v>407</v>
      </c>
      <c r="H3019" s="33">
        <v>37.94</v>
      </c>
      <c r="L3019" s="33">
        <v>37.94</v>
      </c>
      <c r="M3019" s="33">
        <v>1.46</v>
      </c>
      <c r="N3019" s="33">
        <v>407</v>
      </c>
      <c r="O3019" s="33">
        <v>1</v>
      </c>
    </row>
    <row r="3020" spans="6:15" x14ac:dyDescent="0.25">
      <c r="F3020" s="33">
        <v>20.9</v>
      </c>
      <c r="G3020" s="33">
        <v>515</v>
      </c>
      <c r="H3020" s="33">
        <v>46.82</v>
      </c>
      <c r="L3020" s="33">
        <v>46.82</v>
      </c>
      <c r="M3020" s="33">
        <v>20.9</v>
      </c>
      <c r="N3020" s="33">
        <v>515</v>
      </c>
      <c r="O3020" s="33">
        <v>1</v>
      </c>
    </row>
    <row r="3021" spans="6:15" x14ac:dyDescent="0.25">
      <c r="F3021" s="33">
        <v>17.13</v>
      </c>
      <c r="G3021" s="33">
        <v>3406</v>
      </c>
      <c r="H3021" s="33">
        <v>67.94</v>
      </c>
      <c r="L3021" s="33">
        <v>67.94</v>
      </c>
      <c r="M3021" s="33">
        <v>17.13</v>
      </c>
      <c r="N3021" s="33">
        <v>3406</v>
      </c>
      <c r="O3021" s="33">
        <v>1</v>
      </c>
    </row>
    <row r="3022" spans="6:15" x14ac:dyDescent="0.25">
      <c r="F3022" s="33">
        <v>0.91</v>
      </c>
      <c r="G3022" s="33">
        <v>756</v>
      </c>
      <c r="H3022" s="33">
        <v>35.020000000000003</v>
      </c>
      <c r="L3022" s="33">
        <v>35.020000000000003</v>
      </c>
      <c r="M3022" s="33">
        <v>0.91</v>
      </c>
      <c r="N3022" s="33">
        <v>756</v>
      </c>
      <c r="O3022" s="33">
        <v>1</v>
      </c>
    </row>
    <row r="3023" spans="6:15" x14ac:dyDescent="0.25">
      <c r="F3023" s="33">
        <v>2.29</v>
      </c>
      <c r="G3023" s="33">
        <v>975</v>
      </c>
      <c r="H3023" s="33">
        <v>38.92</v>
      </c>
      <c r="L3023" s="33">
        <v>38.92</v>
      </c>
      <c r="M3023" s="33">
        <v>2.29</v>
      </c>
      <c r="N3023" s="33">
        <v>975</v>
      </c>
      <c r="O3023" s="33">
        <v>1</v>
      </c>
    </row>
    <row r="3024" spans="6:15" x14ac:dyDescent="0.25">
      <c r="F3024" s="33">
        <v>10.08</v>
      </c>
      <c r="G3024" s="33">
        <v>109</v>
      </c>
      <c r="H3024" s="33">
        <v>50.94</v>
      </c>
      <c r="L3024" s="33">
        <v>50.94</v>
      </c>
      <c r="M3024" s="33">
        <v>10.08</v>
      </c>
      <c r="N3024" s="33">
        <v>109</v>
      </c>
      <c r="O3024" s="33">
        <v>1</v>
      </c>
    </row>
    <row r="3025" spans="6:15" x14ac:dyDescent="0.25">
      <c r="F3025" s="33">
        <v>4.2300000000000004</v>
      </c>
      <c r="G3025" s="33">
        <v>822</v>
      </c>
      <c r="H3025" s="33">
        <v>69.44</v>
      </c>
      <c r="L3025" s="33">
        <v>69.44</v>
      </c>
      <c r="M3025" s="33">
        <v>4.2300000000000004</v>
      </c>
      <c r="N3025" s="33">
        <v>822</v>
      </c>
      <c r="O3025" s="33">
        <v>1</v>
      </c>
    </row>
    <row r="3026" spans="6:15" x14ac:dyDescent="0.25">
      <c r="F3026" s="33">
        <v>5.32</v>
      </c>
      <c r="G3026" s="33">
        <v>163</v>
      </c>
      <c r="H3026" s="33">
        <v>54.7</v>
      </c>
      <c r="L3026" s="33">
        <v>54.7</v>
      </c>
      <c r="M3026" s="33">
        <v>5.32</v>
      </c>
      <c r="N3026" s="33">
        <v>163</v>
      </c>
      <c r="O3026" s="33">
        <v>1</v>
      </c>
    </row>
    <row r="3027" spans="6:15" x14ac:dyDescent="0.25">
      <c r="F3027" s="33">
        <v>9.7200000000000006</v>
      </c>
      <c r="G3027" s="33">
        <v>1750</v>
      </c>
      <c r="H3027" s="33">
        <v>42.65</v>
      </c>
      <c r="L3027" s="33">
        <v>42.65</v>
      </c>
      <c r="M3027" s="33">
        <v>9.7200000000000006</v>
      </c>
      <c r="N3027" s="33">
        <v>1750</v>
      </c>
      <c r="O3027" s="33">
        <v>1</v>
      </c>
    </row>
    <row r="3028" spans="6:15" x14ac:dyDescent="0.25">
      <c r="F3028" s="33">
        <v>28.04</v>
      </c>
      <c r="G3028" s="33">
        <v>68</v>
      </c>
      <c r="H3028" s="33">
        <v>42.39</v>
      </c>
      <c r="L3028" s="33">
        <v>42.39</v>
      </c>
      <c r="M3028" s="33">
        <v>28.04</v>
      </c>
      <c r="N3028" s="33">
        <v>68</v>
      </c>
      <c r="O3028" s="33">
        <v>1</v>
      </c>
    </row>
    <row r="3029" spans="6:15" x14ac:dyDescent="0.25">
      <c r="F3029" s="33">
        <v>27.55</v>
      </c>
      <c r="G3029" s="33">
        <v>4799</v>
      </c>
      <c r="H3029" s="33">
        <v>58.49</v>
      </c>
      <c r="L3029" s="33">
        <v>58.49</v>
      </c>
      <c r="M3029" s="33">
        <v>27.55</v>
      </c>
      <c r="N3029" s="33">
        <v>4799</v>
      </c>
      <c r="O3029" s="33">
        <v>1</v>
      </c>
    </row>
    <row r="3030" spans="6:15" x14ac:dyDescent="0.25">
      <c r="F3030" s="33">
        <v>23.41</v>
      </c>
      <c r="G3030" s="33">
        <v>498</v>
      </c>
      <c r="H3030" s="33">
        <v>18.350000000000001</v>
      </c>
      <c r="L3030" s="33">
        <v>18.350000000000001</v>
      </c>
      <c r="M3030" s="33">
        <v>23.41</v>
      </c>
      <c r="N3030" s="33">
        <v>498</v>
      </c>
      <c r="O3030" s="33">
        <v>1</v>
      </c>
    </row>
    <row r="3031" spans="6:15" x14ac:dyDescent="0.25">
      <c r="F3031" s="33">
        <v>11.69</v>
      </c>
      <c r="G3031" s="33">
        <v>143</v>
      </c>
      <c r="H3031" s="33">
        <v>43.89</v>
      </c>
      <c r="L3031" s="33">
        <v>43.89</v>
      </c>
      <c r="M3031" s="33">
        <v>11.69</v>
      </c>
      <c r="N3031" s="33">
        <v>143</v>
      </c>
      <c r="O3031" s="33">
        <v>1</v>
      </c>
    </row>
    <row r="3032" spans="6:15" x14ac:dyDescent="0.25">
      <c r="F3032" s="33">
        <v>16.82</v>
      </c>
      <c r="G3032" s="33">
        <v>622</v>
      </c>
      <c r="H3032" s="33">
        <v>15.01</v>
      </c>
      <c r="L3032" s="33">
        <v>15.01</v>
      </c>
      <c r="M3032" s="33">
        <v>16.82</v>
      </c>
      <c r="N3032" s="33">
        <v>622</v>
      </c>
      <c r="O3032" s="33">
        <v>1</v>
      </c>
    </row>
    <row r="3033" spans="6:15" x14ac:dyDescent="0.25">
      <c r="F3033" s="33">
        <v>18.04</v>
      </c>
      <c r="G3033" s="33">
        <v>271</v>
      </c>
      <c r="H3033" s="33">
        <v>37.78</v>
      </c>
      <c r="L3033" s="33">
        <v>37.78</v>
      </c>
      <c r="M3033" s="33">
        <v>18.04</v>
      </c>
      <c r="N3033" s="33">
        <v>271</v>
      </c>
      <c r="O3033" s="33">
        <v>1</v>
      </c>
    </row>
    <row r="3034" spans="6:15" x14ac:dyDescent="0.25">
      <c r="F3034" s="33">
        <v>14.53</v>
      </c>
      <c r="G3034" s="33">
        <v>466</v>
      </c>
      <c r="H3034" s="33">
        <v>2.85</v>
      </c>
      <c r="L3034" s="33">
        <v>2.85</v>
      </c>
      <c r="M3034" s="33">
        <v>14.53</v>
      </c>
      <c r="N3034" s="33">
        <v>466</v>
      </c>
      <c r="O3034" s="33">
        <v>1</v>
      </c>
    </row>
    <row r="3035" spans="6:15" x14ac:dyDescent="0.25">
      <c r="F3035" s="33">
        <v>16.78</v>
      </c>
      <c r="G3035" s="33">
        <v>111</v>
      </c>
      <c r="H3035" s="33">
        <v>28.75</v>
      </c>
      <c r="L3035" s="33">
        <v>28.75</v>
      </c>
      <c r="M3035" s="33">
        <v>16.78</v>
      </c>
      <c r="N3035" s="33">
        <v>111</v>
      </c>
      <c r="O3035" s="33">
        <v>1</v>
      </c>
    </row>
    <row r="3036" spans="6:15" x14ac:dyDescent="0.25">
      <c r="F3036" s="33">
        <v>8.35</v>
      </c>
      <c r="G3036" s="33">
        <v>960</v>
      </c>
      <c r="H3036" s="33">
        <v>9.33</v>
      </c>
      <c r="L3036" s="33">
        <v>9.33</v>
      </c>
      <c r="M3036" s="33">
        <v>8.35</v>
      </c>
      <c r="N3036" s="33">
        <v>960</v>
      </c>
      <c r="O3036" s="33">
        <v>1</v>
      </c>
    </row>
    <row r="3037" spans="6:15" x14ac:dyDescent="0.25">
      <c r="F3037" s="33">
        <v>14.38</v>
      </c>
      <c r="G3037" s="33">
        <v>415</v>
      </c>
      <c r="H3037" s="33">
        <v>36.96</v>
      </c>
      <c r="L3037" s="33">
        <v>36.96</v>
      </c>
      <c r="M3037" s="33">
        <v>14.38</v>
      </c>
      <c r="N3037" s="33">
        <v>415</v>
      </c>
      <c r="O3037" s="33">
        <v>1</v>
      </c>
    </row>
    <row r="3038" spans="6:15" x14ac:dyDescent="0.25">
      <c r="F3038" s="33">
        <v>6.86</v>
      </c>
      <c r="G3038" s="33">
        <v>880</v>
      </c>
      <c r="H3038" s="33">
        <v>7.16</v>
      </c>
      <c r="L3038" s="33">
        <v>7.16</v>
      </c>
      <c r="M3038" s="33">
        <v>6.86</v>
      </c>
      <c r="N3038" s="33">
        <v>880</v>
      </c>
      <c r="O3038" s="33">
        <v>1</v>
      </c>
    </row>
    <row r="3039" spans="6:15" x14ac:dyDescent="0.25">
      <c r="F3039" s="33">
        <v>10.91</v>
      </c>
      <c r="G3039" s="33">
        <v>192</v>
      </c>
      <c r="H3039" s="33">
        <v>43.13</v>
      </c>
      <c r="L3039" s="33">
        <v>43.13</v>
      </c>
      <c r="M3039" s="33">
        <v>10.91</v>
      </c>
      <c r="N3039" s="33">
        <v>192</v>
      </c>
      <c r="O3039" s="33">
        <v>1</v>
      </c>
    </row>
    <row r="3040" spans="6:15" x14ac:dyDescent="0.25">
      <c r="F3040" s="33">
        <v>4.37</v>
      </c>
      <c r="G3040" s="33">
        <v>236</v>
      </c>
      <c r="H3040" s="33">
        <v>37.700000000000003</v>
      </c>
      <c r="L3040" s="33">
        <v>37.700000000000003</v>
      </c>
      <c r="M3040" s="33">
        <v>4.37</v>
      </c>
      <c r="N3040" s="33">
        <v>236</v>
      </c>
      <c r="O3040" s="33">
        <v>1</v>
      </c>
    </row>
    <row r="3041" spans="6:15" x14ac:dyDescent="0.25">
      <c r="F3041" s="33">
        <v>9.3000000000000007</v>
      </c>
      <c r="G3041" s="33">
        <v>46</v>
      </c>
      <c r="H3041" s="33">
        <v>69.12</v>
      </c>
      <c r="L3041" s="33">
        <v>69.12</v>
      </c>
      <c r="M3041" s="33">
        <v>9.3000000000000007</v>
      </c>
      <c r="N3041" s="33">
        <v>46</v>
      </c>
      <c r="O3041" s="33">
        <v>1</v>
      </c>
    </row>
    <row r="3042" spans="6:15" x14ac:dyDescent="0.25">
      <c r="F3042" s="33">
        <v>11.75</v>
      </c>
      <c r="G3042" s="33">
        <v>83</v>
      </c>
      <c r="H3042" s="33">
        <v>54.55</v>
      </c>
      <c r="L3042" s="33">
        <v>54.55</v>
      </c>
      <c r="M3042" s="33">
        <v>11.75</v>
      </c>
      <c r="N3042" s="33">
        <v>83</v>
      </c>
      <c r="O3042" s="33">
        <v>1</v>
      </c>
    </row>
    <row r="3043" spans="6:15" x14ac:dyDescent="0.25">
      <c r="F3043" s="33">
        <v>7.96</v>
      </c>
      <c r="G3043" s="33">
        <v>142</v>
      </c>
      <c r="H3043" s="33">
        <v>28.19</v>
      </c>
      <c r="L3043" s="33">
        <v>28.19</v>
      </c>
      <c r="M3043" s="33">
        <v>7.96</v>
      </c>
      <c r="N3043" s="33">
        <v>142</v>
      </c>
      <c r="O3043" s="33">
        <v>1</v>
      </c>
    </row>
    <row r="3044" spans="6:15" x14ac:dyDescent="0.25">
      <c r="F3044" s="33">
        <v>15.25</v>
      </c>
      <c r="G3044" s="33">
        <v>321</v>
      </c>
      <c r="H3044" s="33">
        <v>32.5</v>
      </c>
      <c r="L3044" s="33">
        <v>32.5</v>
      </c>
      <c r="M3044" s="33">
        <v>15.25</v>
      </c>
      <c r="N3044" s="33">
        <v>321</v>
      </c>
      <c r="O3044" s="33">
        <v>1</v>
      </c>
    </row>
    <row r="3045" spans="6:15" x14ac:dyDescent="0.25">
      <c r="F3045" s="33">
        <v>25.94</v>
      </c>
      <c r="G3045" s="33">
        <v>31</v>
      </c>
      <c r="H3045" s="33">
        <v>43.73</v>
      </c>
      <c r="L3045" s="33">
        <v>43.73</v>
      </c>
      <c r="M3045" s="33">
        <v>25.94</v>
      </c>
      <c r="N3045" s="33">
        <v>31</v>
      </c>
      <c r="O3045" s="33">
        <v>1</v>
      </c>
    </row>
    <row r="3046" spans="6:15" x14ac:dyDescent="0.25">
      <c r="F3046" s="33">
        <v>14.95</v>
      </c>
      <c r="G3046" s="33">
        <v>84</v>
      </c>
      <c r="H3046" s="33">
        <v>53.19</v>
      </c>
      <c r="L3046" s="33">
        <v>53.19</v>
      </c>
      <c r="M3046" s="33">
        <v>14.95</v>
      </c>
      <c r="N3046" s="33">
        <v>84</v>
      </c>
      <c r="O3046" s="33">
        <v>1</v>
      </c>
    </row>
    <row r="3047" spans="6:15" x14ac:dyDescent="0.25">
      <c r="F3047" s="33">
        <v>7.27</v>
      </c>
      <c r="G3047" s="33">
        <v>73</v>
      </c>
      <c r="H3047" s="33">
        <v>54.19</v>
      </c>
      <c r="L3047" s="33">
        <v>54.19</v>
      </c>
      <c r="M3047" s="33">
        <v>7.27</v>
      </c>
      <c r="N3047" s="33">
        <v>73</v>
      </c>
      <c r="O3047" s="33">
        <v>1</v>
      </c>
    </row>
    <row r="3048" spans="6:15" x14ac:dyDescent="0.25">
      <c r="F3048" s="33">
        <v>10.73</v>
      </c>
      <c r="G3048" s="33">
        <v>2665</v>
      </c>
      <c r="H3048" s="33">
        <v>54.61</v>
      </c>
      <c r="L3048" s="33">
        <v>54.61</v>
      </c>
      <c r="M3048" s="33">
        <v>10.73</v>
      </c>
      <c r="N3048" s="33">
        <v>2665</v>
      </c>
      <c r="O3048" s="33">
        <v>1</v>
      </c>
    </row>
    <row r="3049" spans="6:15" x14ac:dyDescent="0.25">
      <c r="F3049" s="33">
        <v>17.68</v>
      </c>
      <c r="G3049" s="33">
        <v>47</v>
      </c>
      <c r="H3049" s="33">
        <v>27.49</v>
      </c>
      <c r="L3049" s="33">
        <v>27.49</v>
      </c>
      <c r="M3049" s="33">
        <v>17.68</v>
      </c>
      <c r="N3049" s="33">
        <v>47</v>
      </c>
      <c r="O3049" s="33">
        <v>1</v>
      </c>
    </row>
    <row r="3050" spans="6:15" x14ac:dyDescent="0.25">
      <c r="F3050" s="33">
        <v>45.58</v>
      </c>
      <c r="G3050" s="33">
        <v>1105</v>
      </c>
      <c r="H3050" s="33">
        <v>37.17</v>
      </c>
      <c r="L3050" s="33">
        <v>37.17</v>
      </c>
      <c r="M3050" s="33">
        <v>45.58</v>
      </c>
      <c r="N3050" s="33">
        <v>1105</v>
      </c>
      <c r="O3050" s="33">
        <v>1</v>
      </c>
    </row>
    <row r="3051" spans="6:15" x14ac:dyDescent="0.25">
      <c r="F3051" s="33">
        <v>32.65</v>
      </c>
      <c r="G3051" s="33">
        <v>258</v>
      </c>
      <c r="H3051" s="33">
        <v>2.7</v>
      </c>
      <c r="L3051" s="33">
        <v>2.7</v>
      </c>
      <c r="M3051" s="33">
        <v>32.65</v>
      </c>
      <c r="N3051" s="33">
        <v>258</v>
      </c>
      <c r="O3051" s="33">
        <v>1</v>
      </c>
    </row>
    <row r="3052" spans="6:15" x14ac:dyDescent="0.25">
      <c r="F3052" s="33">
        <v>3.55</v>
      </c>
      <c r="G3052" s="33">
        <v>1711</v>
      </c>
      <c r="H3052" s="33">
        <v>44.61</v>
      </c>
      <c r="L3052" s="33">
        <v>44.61</v>
      </c>
      <c r="M3052" s="33">
        <v>3.55</v>
      </c>
      <c r="N3052" s="33">
        <v>1711</v>
      </c>
      <c r="O3052" s="33">
        <v>1</v>
      </c>
    </row>
    <row r="3053" spans="6:15" x14ac:dyDescent="0.25">
      <c r="F3053" s="33">
        <v>3.65</v>
      </c>
      <c r="G3053" s="33">
        <v>4291</v>
      </c>
      <c r="H3053" s="33">
        <v>51.27</v>
      </c>
      <c r="L3053" s="33">
        <v>51.27</v>
      </c>
      <c r="M3053" s="33">
        <v>3.65</v>
      </c>
      <c r="N3053" s="33">
        <v>4291</v>
      </c>
      <c r="O3053" s="33">
        <v>1</v>
      </c>
    </row>
    <row r="3054" spans="6:15" x14ac:dyDescent="0.25">
      <c r="F3054" s="33">
        <v>43.94</v>
      </c>
      <c r="G3054" s="33">
        <v>447</v>
      </c>
      <c r="H3054" s="33">
        <v>37.22</v>
      </c>
      <c r="L3054" s="33">
        <v>37.22</v>
      </c>
      <c r="M3054" s="33">
        <v>43.94</v>
      </c>
      <c r="N3054" s="33">
        <v>447</v>
      </c>
      <c r="O3054" s="33">
        <v>1</v>
      </c>
    </row>
    <row r="3055" spans="6:15" x14ac:dyDescent="0.25">
      <c r="F3055" s="33">
        <v>32.57</v>
      </c>
      <c r="G3055" s="33">
        <v>1305</v>
      </c>
      <c r="H3055" s="33">
        <v>16.87</v>
      </c>
      <c r="L3055" s="33">
        <v>16.87</v>
      </c>
      <c r="M3055" s="33">
        <v>32.57</v>
      </c>
      <c r="N3055" s="33">
        <v>1305</v>
      </c>
      <c r="O3055" s="33">
        <v>1</v>
      </c>
    </row>
    <row r="3056" spans="6:15" x14ac:dyDescent="0.25">
      <c r="F3056" s="33">
        <v>13.54</v>
      </c>
      <c r="G3056" s="33">
        <v>363</v>
      </c>
      <c r="H3056" s="33">
        <v>40.69</v>
      </c>
      <c r="L3056" s="33">
        <v>40.69</v>
      </c>
      <c r="M3056" s="33">
        <v>13.54</v>
      </c>
      <c r="N3056" s="33">
        <v>363</v>
      </c>
      <c r="O3056" s="33">
        <v>1</v>
      </c>
    </row>
    <row r="3057" spans="6:15" x14ac:dyDescent="0.25">
      <c r="F3057" s="33">
        <v>23.09</v>
      </c>
      <c r="G3057" s="33">
        <v>362</v>
      </c>
      <c r="H3057" s="33">
        <v>16.38</v>
      </c>
      <c r="L3057" s="33">
        <v>16.38</v>
      </c>
      <c r="M3057" s="33">
        <v>23.09</v>
      </c>
      <c r="N3057" s="33">
        <v>362</v>
      </c>
      <c r="O3057" s="33">
        <v>1</v>
      </c>
    </row>
    <row r="3058" spans="6:15" x14ac:dyDescent="0.25">
      <c r="F3058" s="33">
        <v>14.13</v>
      </c>
      <c r="G3058" s="33">
        <v>77</v>
      </c>
      <c r="H3058" s="33">
        <v>43.27</v>
      </c>
      <c r="L3058" s="33">
        <v>43.27</v>
      </c>
      <c r="M3058" s="33">
        <v>14.13</v>
      </c>
      <c r="N3058" s="33">
        <v>77</v>
      </c>
      <c r="O3058" s="33">
        <v>1</v>
      </c>
    </row>
    <row r="3059" spans="6:15" x14ac:dyDescent="0.25">
      <c r="F3059" s="33">
        <v>12.92</v>
      </c>
      <c r="G3059" s="33">
        <v>160</v>
      </c>
      <c r="H3059" s="33">
        <v>57.74</v>
      </c>
      <c r="L3059" s="33">
        <v>57.74</v>
      </c>
      <c r="M3059" s="33">
        <v>12.92</v>
      </c>
      <c r="N3059" s="33">
        <v>160</v>
      </c>
      <c r="O3059" s="33">
        <v>1</v>
      </c>
    </row>
    <row r="3060" spans="6:15" x14ac:dyDescent="0.25">
      <c r="F3060" s="33">
        <v>10.77</v>
      </c>
      <c r="G3060" s="33">
        <v>53</v>
      </c>
      <c r="H3060" s="33">
        <v>25.74</v>
      </c>
      <c r="L3060" s="33">
        <v>25.74</v>
      </c>
      <c r="M3060" s="33">
        <v>10.77</v>
      </c>
      <c r="N3060" s="33">
        <v>53</v>
      </c>
      <c r="O3060" s="33">
        <v>1</v>
      </c>
    </row>
    <row r="3061" spans="6:15" x14ac:dyDescent="0.25">
      <c r="F3061" s="33">
        <v>7.2</v>
      </c>
      <c r="G3061" s="33">
        <v>83</v>
      </c>
      <c r="H3061" s="33">
        <v>67.680000000000007</v>
      </c>
      <c r="L3061" s="33">
        <v>67.680000000000007</v>
      </c>
      <c r="M3061" s="33">
        <v>7.2</v>
      </c>
      <c r="N3061" s="33">
        <v>83</v>
      </c>
      <c r="O3061" s="33">
        <v>1</v>
      </c>
    </row>
    <row r="3062" spans="6:15" x14ac:dyDescent="0.25">
      <c r="F3062" s="33">
        <v>13.59</v>
      </c>
      <c r="G3062" s="33">
        <v>517</v>
      </c>
      <c r="H3062" s="33">
        <v>47.42</v>
      </c>
      <c r="L3062" s="33">
        <v>47.42</v>
      </c>
      <c r="M3062" s="33">
        <v>13.59</v>
      </c>
      <c r="N3062" s="33">
        <v>517</v>
      </c>
      <c r="O3062" s="33">
        <v>1</v>
      </c>
    </row>
    <row r="3063" spans="6:15" x14ac:dyDescent="0.25">
      <c r="F3063" s="33">
        <v>7.48</v>
      </c>
      <c r="G3063" s="33">
        <v>651</v>
      </c>
      <c r="H3063" s="33">
        <v>64.44</v>
      </c>
      <c r="L3063" s="33">
        <v>64.44</v>
      </c>
      <c r="M3063" s="33">
        <v>7.48</v>
      </c>
      <c r="N3063" s="33">
        <v>651</v>
      </c>
      <c r="O3063" s="33">
        <v>1</v>
      </c>
    </row>
    <row r="3064" spans="6:15" x14ac:dyDescent="0.25">
      <c r="F3064" s="33">
        <v>7.95</v>
      </c>
      <c r="G3064" s="33">
        <v>2165</v>
      </c>
      <c r="H3064" s="33">
        <v>14.16</v>
      </c>
      <c r="L3064" s="33">
        <v>14.16</v>
      </c>
      <c r="M3064" s="33">
        <v>7.95</v>
      </c>
      <c r="N3064" s="33">
        <v>2165</v>
      </c>
      <c r="O3064" s="33">
        <v>1</v>
      </c>
    </row>
    <row r="3065" spans="6:15" x14ac:dyDescent="0.25">
      <c r="F3065" s="33">
        <v>8.5500000000000007</v>
      </c>
      <c r="G3065" s="33">
        <v>2105</v>
      </c>
      <c r="H3065" s="33">
        <v>65.92</v>
      </c>
      <c r="L3065" s="33">
        <v>65.92</v>
      </c>
      <c r="M3065" s="33">
        <v>8.5500000000000007</v>
      </c>
      <c r="N3065" s="33">
        <v>2105</v>
      </c>
      <c r="O3065" s="33">
        <v>1</v>
      </c>
    </row>
    <row r="3066" spans="6:15" x14ac:dyDescent="0.25">
      <c r="F3066" s="33">
        <v>3.57</v>
      </c>
      <c r="G3066" s="33">
        <v>344</v>
      </c>
      <c r="H3066" s="33">
        <v>24.87</v>
      </c>
      <c r="L3066" s="33">
        <v>24.87</v>
      </c>
      <c r="M3066" s="33">
        <v>3.57</v>
      </c>
      <c r="N3066" s="33">
        <v>344</v>
      </c>
      <c r="O3066" s="33">
        <v>1</v>
      </c>
    </row>
    <row r="3067" spans="6:15" x14ac:dyDescent="0.25">
      <c r="F3067" s="33">
        <v>31.79</v>
      </c>
      <c r="G3067" s="33">
        <v>197</v>
      </c>
      <c r="H3067" s="33">
        <v>29.33</v>
      </c>
      <c r="L3067" s="33">
        <v>29.33</v>
      </c>
      <c r="M3067" s="33">
        <v>31.79</v>
      </c>
      <c r="N3067" s="33">
        <v>197</v>
      </c>
      <c r="O3067" s="33">
        <v>1</v>
      </c>
    </row>
    <row r="3068" spans="6:15" x14ac:dyDescent="0.25">
      <c r="F3068" s="33">
        <v>29.28</v>
      </c>
      <c r="G3068" s="33">
        <v>860</v>
      </c>
      <c r="H3068" s="33">
        <v>44.24</v>
      </c>
      <c r="L3068" s="33">
        <v>44.24</v>
      </c>
      <c r="M3068" s="33">
        <v>29.28</v>
      </c>
      <c r="N3068" s="33">
        <v>860</v>
      </c>
      <c r="O3068" s="33">
        <v>1</v>
      </c>
    </row>
    <row r="3069" spans="6:15" x14ac:dyDescent="0.25">
      <c r="F3069" s="33">
        <v>23.52</v>
      </c>
      <c r="G3069" s="33">
        <v>593</v>
      </c>
      <c r="H3069" s="33">
        <v>19.11</v>
      </c>
      <c r="L3069" s="33">
        <v>19.11</v>
      </c>
      <c r="M3069" s="33">
        <v>23.52</v>
      </c>
      <c r="N3069" s="33">
        <v>593</v>
      </c>
      <c r="O3069" s="33">
        <v>1</v>
      </c>
    </row>
    <row r="3070" spans="6:15" x14ac:dyDescent="0.25">
      <c r="F3070" s="33">
        <v>8.07</v>
      </c>
      <c r="G3070" s="33">
        <v>2588</v>
      </c>
      <c r="H3070" s="33">
        <v>15.01</v>
      </c>
      <c r="L3070" s="33">
        <v>15.01</v>
      </c>
      <c r="M3070" s="33">
        <v>8.07</v>
      </c>
      <c r="N3070" s="33">
        <v>2588</v>
      </c>
      <c r="O3070" s="33">
        <v>1</v>
      </c>
    </row>
    <row r="3071" spans="6:15" x14ac:dyDescent="0.25">
      <c r="F3071" s="33">
        <v>12.71</v>
      </c>
      <c r="G3071" s="33">
        <v>1700</v>
      </c>
      <c r="H3071" s="33">
        <v>51.24</v>
      </c>
      <c r="L3071" s="33">
        <v>51.24</v>
      </c>
      <c r="M3071" s="33">
        <v>12.71</v>
      </c>
      <c r="N3071" s="33">
        <v>1700</v>
      </c>
      <c r="O3071" s="33">
        <v>1</v>
      </c>
    </row>
    <row r="3072" spans="6:15" x14ac:dyDescent="0.25">
      <c r="F3072" s="33">
        <v>26.93</v>
      </c>
      <c r="G3072" s="33">
        <v>1206</v>
      </c>
      <c r="H3072" s="33">
        <v>38.200000000000003</v>
      </c>
      <c r="L3072" s="33">
        <v>38.200000000000003</v>
      </c>
      <c r="M3072" s="33">
        <v>26.93</v>
      </c>
      <c r="N3072" s="33">
        <v>1206</v>
      </c>
      <c r="O3072" s="33">
        <v>1</v>
      </c>
    </row>
    <row r="3073" spans="6:15" x14ac:dyDescent="0.25">
      <c r="F3073" s="33">
        <v>10.58</v>
      </c>
      <c r="G3073" s="33">
        <v>75</v>
      </c>
      <c r="H3073" s="33">
        <v>41.52</v>
      </c>
      <c r="L3073" s="33">
        <v>41.52</v>
      </c>
      <c r="M3073" s="33">
        <v>10.58</v>
      </c>
      <c r="N3073" s="33">
        <v>75</v>
      </c>
      <c r="O3073" s="33">
        <v>1</v>
      </c>
    </row>
    <row r="3074" spans="6:15" x14ac:dyDescent="0.25">
      <c r="F3074" s="33">
        <v>20.32</v>
      </c>
      <c r="G3074" s="33">
        <v>49</v>
      </c>
      <c r="H3074" s="33">
        <v>15.84</v>
      </c>
      <c r="L3074" s="33">
        <v>15.84</v>
      </c>
      <c r="M3074" s="33">
        <v>20.32</v>
      </c>
      <c r="N3074" s="33">
        <v>49</v>
      </c>
      <c r="O3074" s="33">
        <v>1</v>
      </c>
    </row>
    <row r="3075" spans="6:15" x14ac:dyDescent="0.25">
      <c r="F3075" s="33">
        <v>20.41</v>
      </c>
      <c r="G3075" s="33">
        <v>588</v>
      </c>
      <c r="H3075" s="33">
        <v>24.21</v>
      </c>
      <c r="L3075" s="33">
        <v>24.21</v>
      </c>
      <c r="M3075" s="33">
        <v>20.41</v>
      </c>
      <c r="N3075" s="33">
        <v>588</v>
      </c>
      <c r="O3075" s="33">
        <v>1</v>
      </c>
    </row>
    <row r="3076" spans="6:15" x14ac:dyDescent="0.25">
      <c r="F3076" s="33">
        <v>13.22</v>
      </c>
      <c r="G3076" s="33">
        <v>1747</v>
      </c>
      <c r="H3076" s="33">
        <v>5.61</v>
      </c>
      <c r="L3076" s="33">
        <v>5.61</v>
      </c>
      <c r="M3076" s="33">
        <v>13.22</v>
      </c>
      <c r="N3076" s="33">
        <v>1747</v>
      </c>
      <c r="O3076" s="33">
        <v>1</v>
      </c>
    </row>
    <row r="3077" spans="6:15" x14ac:dyDescent="0.25">
      <c r="F3077" s="33">
        <v>4.87</v>
      </c>
      <c r="G3077" s="33">
        <v>35</v>
      </c>
      <c r="H3077" s="33">
        <v>36.21</v>
      </c>
      <c r="L3077" s="33">
        <v>36.21</v>
      </c>
      <c r="M3077" s="33">
        <v>4.87</v>
      </c>
      <c r="N3077" s="33">
        <v>35</v>
      </c>
      <c r="O3077" s="33">
        <v>1</v>
      </c>
    </row>
    <row r="3078" spans="6:15" x14ac:dyDescent="0.25">
      <c r="F3078" s="33">
        <v>4.07</v>
      </c>
      <c r="G3078" s="33">
        <v>35</v>
      </c>
      <c r="H3078" s="33">
        <v>45.8</v>
      </c>
      <c r="L3078" s="33">
        <v>45.8</v>
      </c>
      <c r="M3078" s="33">
        <v>4.07</v>
      </c>
      <c r="N3078" s="33">
        <v>35</v>
      </c>
      <c r="O3078" s="33">
        <v>1</v>
      </c>
    </row>
    <row r="3079" spans="6:15" x14ac:dyDescent="0.25">
      <c r="F3079" s="33">
        <v>12.55</v>
      </c>
      <c r="G3079" s="33">
        <v>176</v>
      </c>
      <c r="H3079" s="33">
        <v>50.65</v>
      </c>
      <c r="L3079" s="33">
        <v>50.65</v>
      </c>
      <c r="M3079" s="33">
        <v>12.55</v>
      </c>
      <c r="N3079" s="33">
        <v>176</v>
      </c>
      <c r="O3079" s="33">
        <v>1</v>
      </c>
    </row>
    <row r="3080" spans="6:15" x14ac:dyDescent="0.25">
      <c r="F3080" s="33">
        <v>12.23</v>
      </c>
      <c r="G3080" s="33">
        <v>491</v>
      </c>
      <c r="H3080" s="33">
        <v>53.96</v>
      </c>
      <c r="L3080" s="33">
        <v>53.96</v>
      </c>
      <c r="M3080" s="33">
        <v>12.23</v>
      </c>
      <c r="N3080" s="33">
        <v>491</v>
      </c>
      <c r="O3080" s="33">
        <v>1</v>
      </c>
    </row>
    <row r="3081" spans="6:15" x14ac:dyDescent="0.25">
      <c r="F3081" s="33">
        <v>11.91</v>
      </c>
      <c r="G3081" s="33">
        <v>294</v>
      </c>
      <c r="H3081" s="33">
        <v>5.01</v>
      </c>
      <c r="L3081" s="33">
        <v>5.01</v>
      </c>
      <c r="M3081" s="33">
        <v>11.91</v>
      </c>
      <c r="N3081" s="33">
        <v>294</v>
      </c>
      <c r="O3081" s="33">
        <v>1</v>
      </c>
    </row>
    <row r="3082" spans="6:15" x14ac:dyDescent="0.25">
      <c r="F3082" s="33">
        <v>9.8699999999999992</v>
      </c>
      <c r="G3082" s="33">
        <v>113</v>
      </c>
      <c r="H3082" s="33">
        <v>30.08</v>
      </c>
      <c r="L3082" s="33">
        <v>30.08</v>
      </c>
      <c r="M3082" s="33">
        <v>9.8699999999999992</v>
      </c>
      <c r="N3082" s="33">
        <v>113</v>
      </c>
      <c r="O3082" s="33">
        <v>1</v>
      </c>
    </row>
    <row r="3083" spans="6:15" x14ac:dyDescent="0.25">
      <c r="F3083" s="33">
        <v>25.99</v>
      </c>
      <c r="G3083" s="33">
        <v>1850</v>
      </c>
      <c r="H3083" s="33">
        <v>45.58</v>
      </c>
      <c r="L3083" s="33">
        <v>45.58</v>
      </c>
      <c r="M3083" s="33">
        <v>25.99</v>
      </c>
      <c r="N3083" s="33">
        <v>1850</v>
      </c>
      <c r="O3083" s="33">
        <v>1</v>
      </c>
    </row>
    <row r="3084" spans="6:15" x14ac:dyDescent="0.25">
      <c r="F3084" s="33">
        <v>13.93</v>
      </c>
      <c r="G3084" s="33">
        <v>111</v>
      </c>
      <c r="H3084" s="33">
        <v>10.44</v>
      </c>
      <c r="L3084" s="33">
        <v>10.44</v>
      </c>
      <c r="M3084" s="33">
        <v>13.93</v>
      </c>
      <c r="N3084" s="33">
        <v>111</v>
      </c>
      <c r="O3084" s="33">
        <v>1</v>
      </c>
    </row>
    <row r="3085" spans="6:15" x14ac:dyDescent="0.25">
      <c r="F3085" s="33">
        <v>3.33</v>
      </c>
      <c r="G3085" s="33">
        <v>388</v>
      </c>
      <c r="H3085" s="33">
        <v>60.19</v>
      </c>
      <c r="L3085" s="33">
        <v>60.19</v>
      </c>
      <c r="M3085" s="33">
        <v>3.33</v>
      </c>
      <c r="N3085" s="33">
        <v>388</v>
      </c>
      <c r="O3085" s="33">
        <v>1</v>
      </c>
    </row>
    <row r="3086" spans="6:15" x14ac:dyDescent="0.25">
      <c r="F3086" s="33">
        <v>16.11</v>
      </c>
      <c r="G3086" s="33">
        <v>1582</v>
      </c>
      <c r="H3086" s="33">
        <v>20.57</v>
      </c>
      <c r="L3086" s="33">
        <v>20.57</v>
      </c>
      <c r="M3086" s="33">
        <v>16.11</v>
      </c>
      <c r="N3086" s="33">
        <v>1582</v>
      </c>
      <c r="O3086" s="33">
        <v>1</v>
      </c>
    </row>
    <row r="3087" spans="6:15" x14ac:dyDescent="0.25">
      <c r="F3087" s="33">
        <v>5.51</v>
      </c>
      <c r="G3087" s="33">
        <v>83</v>
      </c>
      <c r="H3087" s="33">
        <v>18.600000000000001</v>
      </c>
      <c r="L3087" s="33">
        <v>18.600000000000001</v>
      </c>
      <c r="M3087" s="33">
        <v>5.51</v>
      </c>
      <c r="N3087" s="33">
        <v>83</v>
      </c>
      <c r="O3087" s="33">
        <v>1</v>
      </c>
    </row>
    <row r="3088" spans="6:15" x14ac:dyDescent="0.25">
      <c r="F3088" s="33">
        <v>4.03</v>
      </c>
      <c r="G3088" s="33">
        <v>12008</v>
      </c>
      <c r="H3088" s="33">
        <v>46.3</v>
      </c>
      <c r="L3088" s="33">
        <v>46.3</v>
      </c>
      <c r="M3088" s="33">
        <v>4.03</v>
      </c>
      <c r="N3088" s="33">
        <v>12008</v>
      </c>
      <c r="O3088" s="33">
        <v>1</v>
      </c>
    </row>
    <row r="3089" spans="6:15" x14ac:dyDescent="0.25">
      <c r="F3089" s="33">
        <v>12.77</v>
      </c>
      <c r="G3089" s="33">
        <v>292</v>
      </c>
      <c r="H3089" s="33">
        <v>59.29</v>
      </c>
      <c r="L3089" s="33">
        <v>59.29</v>
      </c>
      <c r="M3089" s="33">
        <v>12.77</v>
      </c>
      <c r="N3089" s="33">
        <v>292</v>
      </c>
      <c r="O3089" s="33">
        <v>1</v>
      </c>
    </row>
    <row r="3090" spans="6:15" x14ac:dyDescent="0.25">
      <c r="F3090" s="33">
        <v>8.68</v>
      </c>
      <c r="G3090" s="33">
        <v>997</v>
      </c>
      <c r="H3090" s="33">
        <v>16.48</v>
      </c>
      <c r="L3090" s="33">
        <v>16.48</v>
      </c>
      <c r="M3090" s="33">
        <v>8.68</v>
      </c>
      <c r="N3090" s="33">
        <v>997</v>
      </c>
      <c r="O3090" s="33">
        <v>1</v>
      </c>
    </row>
    <row r="3091" spans="6:15" x14ac:dyDescent="0.25">
      <c r="F3091" s="33">
        <v>9.0500000000000007</v>
      </c>
      <c r="G3091" s="33">
        <v>81</v>
      </c>
      <c r="H3091" s="33">
        <v>26.61</v>
      </c>
      <c r="L3091" s="33">
        <v>26.61</v>
      </c>
      <c r="M3091" s="33">
        <v>9.0500000000000007</v>
      </c>
      <c r="N3091" s="33">
        <v>81</v>
      </c>
      <c r="O3091" s="33">
        <v>1</v>
      </c>
    </row>
    <row r="3092" spans="6:15" x14ac:dyDescent="0.25">
      <c r="F3092" s="33">
        <v>4.99</v>
      </c>
      <c r="G3092" s="33">
        <v>1421</v>
      </c>
      <c r="H3092" s="33">
        <v>23.8</v>
      </c>
      <c r="L3092" s="33">
        <v>23.8</v>
      </c>
      <c r="M3092" s="33">
        <v>4.99</v>
      </c>
      <c r="N3092" s="33">
        <v>1421</v>
      </c>
      <c r="O3092" s="33">
        <v>1</v>
      </c>
    </row>
    <row r="3093" spans="6:15" x14ac:dyDescent="0.25">
      <c r="F3093" s="33">
        <v>5.43</v>
      </c>
      <c r="G3093" s="33">
        <v>108</v>
      </c>
      <c r="H3093" s="33">
        <v>72.819999999999993</v>
      </c>
      <c r="L3093" s="33">
        <v>72.819999999999993</v>
      </c>
      <c r="M3093" s="33">
        <v>5.43</v>
      </c>
      <c r="N3093" s="33">
        <v>108</v>
      </c>
      <c r="O3093" s="33">
        <v>1</v>
      </c>
    </row>
    <row r="3094" spans="6:15" x14ac:dyDescent="0.25">
      <c r="F3094" s="33">
        <v>4.58</v>
      </c>
      <c r="G3094" s="33">
        <v>434</v>
      </c>
      <c r="H3094" s="33">
        <v>35.869999999999997</v>
      </c>
      <c r="L3094" s="33">
        <v>35.869999999999997</v>
      </c>
      <c r="M3094" s="33">
        <v>4.58</v>
      </c>
      <c r="N3094" s="33">
        <v>434</v>
      </c>
      <c r="O3094" s="33">
        <v>1</v>
      </c>
    </row>
    <row r="3095" spans="6:15" x14ac:dyDescent="0.25">
      <c r="F3095" s="33">
        <v>10.31</v>
      </c>
      <c r="G3095" s="33">
        <v>347</v>
      </c>
      <c r="H3095" s="33">
        <v>36.83</v>
      </c>
      <c r="L3095" s="33">
        <v>36.83</v>
      </c>
      <c r="M3095" s="33">
        <v>10.31</v>
      </c>
      <c r="N3095" s="33">
        <v>347</v>
      </c>
      <c r="O3095" s="33">
        <v>1</v>
      </c>
    </row>
    <row r="3096" spans="6:15" x14ac:dyDescent="0.25">
      <c r="F3096" s="33">
        <v>52.68</v>
      </c>
      <c r="G3096" s="33">
        <v>171</v>
      </c>
      <c r="H3096" s="33">
        <v>46.83</v>
      </c>
      <c r="L3096" s="33">
        <v>46.83</v>
      </c>
      <c r="M3096" s="33">
        <v>52.68</v>
      </c>
      <c r="N3096" s="33">
        <v>171</v>
      </c>
      <c r="O3096" s="33">
        <v>1</v>
      </c>
    </row>
    <row r="3097" spans="6:15" x14ac:dyDescent="0.25">
      <c r="F3097" s="33">
        <v>8.01</v>
      </c>
      <c r="G3097" s="33">
        <v>60</v>
      </c>
      <c r="H3097" s="33">
        <v>17.45</v>
      </c>
      <c r="L3097" s="33">
        <v>17.45</v>
      </c>
      <c r="M3097" s="33">
        <v>8.01</v>
      </c>
      <c r="N3097" s="33">
        <v>60</v>
      </c>
      <c r="O3097" s="33">
        <v>1</v>
      </c>
    </row>
    <row r="3098" spans="6:15" x14ac:dyDescent="0.25">
      <c r="F3098" s="33">
        <v>17.77</v>
      </c>
      <c r="G3098" s="33">
        <v>281</v>
      </c>
      <c r="H3098" s="33">
        <v>23.75</v>
      </c>
      <c r="L3098" s="33">
        <v>23.75</v>
      </c>
      <c r="M3098" s="33">
        <v>17.77</v>
      </c>
      <c r="N3098" s="33">
        <v>281</v>
      </c>
      <c r="O3098" s="33">
        <v>1</v>
      </c>
    </row>
    <row r="3099" spans="6:15" x14ac:dyDescent="0.25">
      <c r="F3099" s="33">
        <v>22.81</v>
      </c>
      <c r="G3099" s="33">
        <v>1153</v>
      </c>
      <c r="H3099" s="33">
        <v>49.52</v>
      </c>
      <c r="L3099" s="33">
        <v>49.52</v>
      </c>
      <c r="M3099" s="33">
        <v>22.81</v>
      </c>
      <c r="N3099" s="33">
        <v>1153</v>
      </c>
      <c r="O3099" s="33">
        <v>1</v>
      </c>
    </row>
    <row r="3100" spans="6:15" x14ac:dyDescent="0.25">
      <c r="F3100" s="33">
        <v>5.04</v>
      </c>
      <c r="G3100" s="33">
        <v>606</v>
      </c>
      <c r="H3100" s="33">
        <v>40</v>
      </c>
      <c r="L3100" s="33">
        <v>40</v>
      </c>
      <c r="M3100" s="33">
        <v>5.04</v>
      </c>
      <c r="N3100" s="33">
        <v>606</v>
      </c>
      <c r="O3100" s="33">
        <v>1</v>
      </c>
    </row>
    <row r="3101" spans="6:15" x14ac:dyDescent="0.25">
      <c r="F3101" s="33">
        <v>9.81</v>
      </c>
      <c r="G3101" s="33">
        <v>1067</v>
      </c>
      <c r="H3101" s="33">
        <v>24.51</v>
      </c>
      <c r="L3101" s="33">
        <v>24.51</v>
      </c>
      <c r="M3101" s="33">
        <v>9.81</v>
      </c>
      <c r="N3101" s="33">
        <v>1067</v>
      </c>
      <c r="O3101" s="33">
        <v>1</v>
      </c>
    </row>
    <row r="3102" spans="6:15" x14ac:dyDescent="0.25">
      <c r="F3102" s="33">
        <v>6.69</v>
      </c>
      <c r="G3102" s="33">
        <v>71</v>
      </c>
      <c r="H3102" s="33">
        <v>17.399999999999999</v>
      </c>
      <c r="L3102" s="33">
        <v>17.399999999999999</v>
      </c>
      <c r="M3102" s="33">
        <v>6.69</v>
      </c>
      <c r="N3102" s="33">
        <v>71</v>
      </c>
      <c r="O3102" s="33">
        <v>1</v>
      </c>
    </row>
    <row r="3103" spans="6:15" x14ac:dyDescent="0.25">
      <c r="F3103" s="33">
        <v>5.15</v>
      </c>
      <c r="G3103" s="33">
        <v>190</v>
      </c>
      <c r="H3103" s="33">
        <v>7.01</v>
      </c>
      <c r="L3103" s="33">
        <v>7.01</v>
      </c>
      <c r="M3103" s="33">
        <v>5.15</v>
      </c>
      <c r="N3103" s="33">
        <v>190</v>
      </c>
      <c r="O3103" s="33">
        <v>1</v>
      </c>
    </row>
    <row r="3104" spans="6:15" x14ac:dyDescent="0.25">
      <c r="F3104" s="33">
        <v>17.600000000000001</v>
      </c>
      <c r="G3104" s="33">
        <v>122</v>
      </c>
      <c r="H3104" s="33">
        <v>15.91</v>
      </c>
      <c r="L3104" s="33">
        <v>15.91</v>
      </c>
      <c r="M3104" s="33">
        <v>17.600000000000001</v>
      </c>
      <c r="N3104" s="33">
        <v>122</v>
      </c>
      <c r="O3104" s="33">
        <v>1</v>
      </c>
    </row>
    <row r="3105" spans="6:15" x14ac:dyDescent="0.25">
      <c r="F3105" s="33">
        <v>12.48</v>
      </c>
      <c r="G3105" s="33">
        <v>512</v>
      </c>
      <c r="H3105" s="33">
        <v>42.12</v>
      </c>
      <c r="L3105" s="33">
        <v>42.12</v>
      </c>
      <c r="M3105" s="33">
        <v>12.48</v>
      </c>
      <c r="N3105" s="33">
        <v>512</v>
      </c>
      <c r="O3105" s="33">
        <v>1</v>
      </c>
    </row>
    <row r="3106" spans="6:15" x14ac:dyDescent="0.25">
      <c r="F3106" s="33">
        <v>5.32</v>
      </c>
      <c r="G3106" s="33">
        <v>1326</v>
      </c>
      <c r="H3106" s="33">
        <v>45.67</v>
      </c>
      <c r="L3106" s="33">
        <v>45.67</v>
      </c>
      <c r="M3106" s="33">
        <v>5.32</v>
      </c>
      <c r="N3106" s="33">
        <v>1326</v>
      </c>
      <c r="O3106" s="33">
        <v>1</v>
      </c>
    </row>
    <row r="3107" spans="6:15" x14ac:dyDescent="0.25">
      <c r="F3107" s="33">
        <v>20.2</v>
      </c>
      <c r="G3107" s="33">
        <v>474</v>
      </c>
      <c r="H3107" s="33">
        <v>28.15</v>
      </c>
      <c r="L3107" s="33">
        <v>28.15</v>
      </c>
      <c r="M3107" s="33">
        <v>20.2</v>
      </c>
      <c r="N3107" s="33">
        <v>474</v>
      </c>
      <c r="O3107" s="33">
        <v>1</v>
      </c>
    </row>
    <row r="3108" spans="6:15" x14ac:dyDescent="0.25">
      <c r="F3108" s="33">
        <v>12.08</v>
      </c>
      <c r="G3108" s="33">
        <v>346</v>
      </c>
      <c r="H3108" s="33">
        <v>28.69</v>
      </c>
      <c r="L3108" s="33">
        <v>28.69</v>
      </c>
      <c r="M3108" s="33">
        <v>12.08</v>
      </c>
      <c r="N3108" s="33">
        <v>346</v>
      </c>
      <c r="O3108" s="33">
        <v>1</v>
      </c>
    </row>
    <row r="3109" spans="6:15" x14ac:dyDescent="0.25">
      <c r="F3109" s="33">
        <v>31</v>
      </c>
      <c r="G3109" s="33">
        <v>326</v>
      </c>
      <c r="H3109" s="33">
        <v>29.59</v>
      </c>
      <c r="L3109" s="33">
        <v>29.59</v>
      </c>
      <c r="M3109" s="33">
        <v>31</v>
      </c>
      <c r="N3109" s="33">
        <v>326</v>
      </c>
      <c r="O3109" s="33">
        <v>1</v>
      </c>
    </row>
    <row r="3110" spans="6:15" x14ac:dyDescent="0.25">
      <c r="F3110" s="33">
        <v>26.87</v>
      </c>
      <c r="G3110" s="33">
        <v>734</v>
      </c>
      <c r="H3110" s="33">
        <v>17.34</v>
      </c>
      <c r="L3110" s="33">
        <v>17.34</v>
      </c>
      <c r="M3110" s="33">
        <v>26.87</v>
      </c>
      <c r="N3110" s="33">
        <v>734</v>
      </c>
      <c r="O3110" s="33">
        <v>1</v>
      </c>
    </row>
    <row r="3111" spans="6:15" x14ac:dyDescent="0.25">
      <c r="F3111" s="33">
        <v>4.0599999999999996</v>
      </c>
      <c r="G3111" s="33">
        <v>2189</v>
      </c>
      <c r="H3111" s="33">
        <v>35.950000000000003</v>
      </c>
      <c r="L3111" s="33">
        <v>35.950000000000003</v>
      </c>
      <c r="M3111" s="33">
        <v>4.0599999999999996</v>
      </c>
      <c r="N3111" s="33">
        <v>2189</v>
      </c>
      <c r="O3111" s="33">
        <v>1</v>
      </c>
    </row>
    <row r="3112" spans="6:15" x14ac:dyDescent="0.25">
      <c r="F3112" s="33">
        <v>16.690000000000001</v>
      </c>
      <c r="G3112" s="33">
        <v>487</v>
      </c>
      <c r="H3112" s="33">
        <v>47.08</v>
      </c>
      <c r="L3112" s="33">
        <v>47.08</v>
      </c>
      <c r="M3112" s="33">
        <v>16.690000000000001</v>
      </c>
      <c r="N3112" s="33">
        <v>487</v>
      </c>
      <c r="O3112" s="33">
        <v>1</v>
      </c>
    </row>
    <row r="3113" spans="6:15" x14ac:dyDescent="0.25">
      <c r="F3113" s="33">
        <v>15.44</v>
      </c>
      <c r="G3113" s="33">
        <v>152</v>
      </c>
      <c r="H3113" s="33">
        <v>57.13</v>
      </c>
      <c r="L3113" s="33">
        <v>57.13</v>
      </c>
      <c r="M3113" s="33">
        <v>15.44</v>
      </c>
      <c r="N3113" s="33">
        <v>152</v>
      </c>
      <c r="O3113" s="33">
        <v>1</v>
      </c>
    </row>
    <row r="3114" spans="6:15" x14ac:dyDescent="0.25">
      <c r="F3114" s="33">
        <v>8.73</v>
      </c>
      <c r="G3114" s="33">
        <v>151</v>
      </c>
      <c r="H3114" s="33">
        <v>20.75</v>
      </c>
      <c r="L3114" s="33">
        <v>20.75</v>
      </c>
      <c r="M3114" s="33">
        <v>8.73</v>
      </c>
      <c r="N3114" s="33">
        <v>151</v>
      </c>
      <c r="O3114" s="33">
        <v>1</v>
      </c>
    </row>
    <row r="3115" spans="6:15" x14ac:dyDescent="0.25">
      <c r="F3115" s="33">
        <v>31.12</v>
      </c>
      <c r="G3115" s="33">
        <v>447</v>
      </c>
      <c r="H3115" s="33">
        <v>40.94</v>
      </c>
      <c r="L3115" s="33">
        <v>40.94</v>
      </c>
      <c r="M3115" s="33">
        <v>31.12</v>
      </c>
      <c r="N3115" s="33">
        <v>447</v>
      </c>
      <c r="O3115" s="33">
        <v>1</v>
      </c>
    </row>
    <row r="3116" spans="6:15" x14ac:dyDescent="0.25">
      <c r="F3116" s="33">
        <v>8.85</v>
      </c>
      <c r="G3116" s="33">
        <v>27</v>
      </c>
      <c r="H3116" s="33">
        <v>46.48</v>
      </c>
      <c r="L3116" s="33">
        <v>46.48</v>
      </c>
      <c r="M3116" s="33">
        <v>8.85</v>
      </c>
      <c r="N3116" s="33">
        <v>27</v>
      </c>
      <c r="O3116" s="33">
        <v>1</v>
      </c>
    </row>
    <row r="3117" spans="6:15" x14ac:dyDescent="0.25">
      <c r="F3117" s="33">
        <v>18.32</v>
      </c>
      <c r="G3117" s="33">
        <v>29</v>
      </c>
      <c r="H3117" s="33">
        <v>66.489999999999995</v>
      </c>
      <c r="L3117" s="33">
        <v>66.489999999999995</v>
      </c>
      <c r="M3117" s="33">
        <v>18.32</v>
      </c>
      <c r="N3117" s="33">
        <v>29</v>
      </c>
      <c r="O3117" s="33">
        <v>1</v>
      </c>
    </row>
    <row r="3118" spans="6:15" x14ac:dyDescent="0.25">
      <c r="F3118" s="33">
        <v>22.08</v>
      </c>
      <c r="G3118" s="33">
        <v>40</v>
      </c>
      <c r="H3118" s="33">
        <v>31.74</v>
      </c>
      <c r="L3118" s="33">
        <v>31.74</v>
      </c>
      <c r="M3118" s="33">
        <v>22.08</v>
      </c>
      <c r="N3118" s="33">
        <v>40</v>
      </c>
      <c r="O3118" s="33">
        <v>1</v>
      </c>
    </row>
    <row r="3119" spans="6:15" x14ac:dyDescent="0.25">
      <c r="F3119" s="33">
        <v>2.4900000000000002</v>
      </c>
      <c r="G3119" s="33">
        <v>272</v>
      </c>
      <c r="H3119" s="33">
        <v>35.71</v>
      </c>
      <c r="L3119" s="33">
        <v>35.71</v>
      </c>
      <c r="M3119" s="33">
        <v>2.4900000000000002</v>
      </c>
      <c r="N3119" s="33">
        <v>272</v>
      </c>
      <c r="O3119" s="33">
        <v>1</v>
      </c>
    </row>
    <row r="3120" spans="6:15" x14ac:dyDescent="0.25">
      <c r="F3120" s="33">
        <v>14.01</v>
      </c>
      <c r="G3120" s="33">
        <v>1923</v>
      </c>
      <c r="H3120" s="33">
        <v>35.68</v>
      </c>
      <c r="L3120" s="33">
        <v>35.68</v>
      </c>
      <c r="M3120" s="33">
        <v>14.01</v>
      </c>
      <c r="N3120" s="33">
        <v>1923</v>
      </c>
      <c r="O3120" s="33">
        <v>1</v>
      </c>
    </row>
    <row r="3121" spans="6:15" x14ac:dyDescent="0.25">
      <c r="F3121" s="33">
        <v>5.84</v>
      </c>
      <c r="G3121" s="33">
        <v>75</v>
      </c>
      <c r="H3121" s="33">
        <v>42.53</v>
      </c>
      <c r="L3121" s="33">
        <v>42.53</v>
      </c>
      <c r="M3121" s="33">
        <v>5.84</v>
      </c>
      <c r="N3121" s="33">
        <v>75</v>
      </c>
      <c r="O3121" s="33">
        <v>1</v>
      </c>
    </row>
    <row r="3122" spans="6:15" x14ac:dyDescent="0.25">
      <c r="F3122" s="33">
        <v>11.03</v>
      </c>
      <c r="G3122" s="33">
        <v>871</v>
      </c>
      <c r="H3122" s="33">
        <v>50.41</v>
      </c>
      <c r="L3122" s="33">
        <v>50.41</v>
      </c>
      <c r="M3122" s="33">
        <v>11.03</v>
      </c>
      <c r="N3122" s="33">
        <v>871</v>
      </c>
      <c r="O3122" s="33">
        <v>1</v>
      </c>
    </row>
    <row r="3123" spans="6:15" x14ac:dyDescent="0.25">
      <c r="F3123" s="33">
        <v>6.92</v>
      </c>
      <c r="G3123" s="33">
        <v>178</v>
      </c>
      <c r="H3123" s="33">
        <v>46.45</v>
      </c>
      <c r="L3123" s="33">
        <v>46.45</v>
      </c>
      <c r="M3123" s="33">
        <v>6.92</v>
      </c>
      <c r="N3123" s="33">
        <v>178</v>
      </c>
      <c r="O3123" s="33">
        <v>1</v>
      </c>
    </row>
    <row r="3124" spans="6:15" x14ac:dyDescent="0.25">
      <c r="F3124" s="33">
        <v>14.59</v>
      </c>
      <c r="G3124" s="33">
        <v>1821</v>
      </c>
      <c r="H3124" s="33">
        <v>51.05</v>
      </c>
      <c r="L3124" s="33">
        <v>51.05</v>
      </c>
      <c r="M3124" s="33">
        <v>14.59</v>
      </c>
      <c r="N3124" s="33">
        <v>1821</v>
      </c>
      <c r="O3124" s="33">
        <v>1</v>
      </c>
    </row>
    <row r="3125" spans="6:15" x14ac:dyDescent="0.25">
      <c r="F3125" s="33">
        <v>2.62</v>
      </c>
      <c r="G3125" s="33">
        <v>2235</v>
      </c>
      <c r="H3125" s="33">
        <v>31.44</v>
      </c>
      <c r="L3125" s="33">
        <v>31.44</v>
      </c>
      <c r="M3125" s="33">
        <v>2.62</v>
      </c>
      <c r="N3125" s="33">
        <v>2235</v>
      </c>
      <c r="O3125" s="33">
        <v>1</v>
      </c>
    </row>
    <row r="3126" spans="6:15" x14ac:dyDescent="0.25">
      <c r="F3126" s="33">
        <v>5.76</v>
      </c>
      <c r="G3126" s="33">
        <v>278</v>
      </c>
      <c r="H3126" s="33">
        <v>44.15</v>
      </c>
      <c r="L3126" s="33">
        <v>44.15</v>
      </c>
      <c r="M3126" s="33">
        <v>5.76</v>
      </c>
      <c r="N3126" s="33">
        <v>278</v>
      </c>
      <c r="O3126" s="33">
        <v>1</v>
      </c>
    </row>
    <row r="3127" spans="6:15" x14ac:dyDescent="0.25">
      <c r="F3127" s="33">
        <v>16.52</v>
      </c>
      <c r="G3127" s="33">
        <v>65</v>
      </c>
      <c r="H3127" s="33">
        <v>30.66</v>
      </c>
      <c r="L3127" s="33">
        <v>30.66</v>
      </c>
      <c r="M3127" s="33">
        <v>16.52</v>
      </c>
      <c r="N3127" s="33">
        <v>65</v>
      </c>
      <c r="O3127" s="33">
        <v>1</v>
      </c>
    </row>
    <row r="3128" spans="6:15" x14ac:dyDescent="0.25">
      <c r="F3128" s="33">
        <v>12.27</v>
      </c>
      <c r="G3128" s="33">
        <v>158</v>
      </c>
      <c r="H3128" s="33">
        <v>20.99</v>
      </c>
      <c r="L3128" s="33">
        <v>20.99</v>
      </c>
      <c r="M3128" s="33">
        <v>12.27</v>
      </c>
      <c r="N3128" s="33">
        <v>158</v>
      </c>
      <c r="O3128" s="33">
        <v>1</v>
      </c>
    </row>
    <row r="3129" spans="6:15" x14ac:dyDescent="0.25">
      <c r="F3129" s="33">
        <v>3.23</v>
      </c>
      <c r="G3129" s="33">
        <v>287</v>
      </c>
      <c r="H3129" s="33">
        <v>46.92</v>
      </c>
      <c r="L3129" s="33">
        <v>46.92</v>
      </c>
      <c r="M3129" s="33">
        <v>3.23</v>
      </c>
      <c r="N3129" s="33">
        <v>287</v>
      </c>
      <c r="O3129" s="33">
        <v>1</v>
      </c>
    </row>
    <row r="3130" spans="6:15" x14ac:dyDescent="0.25">
      <c r="F3130" s="33">
        <v>6.79</v>
      </c>
      <c r="G3130" s="33">
        <v>403</v>
      </c>
      <c r="H3130" s="33">
        <v>33.020000000000003</v>
      </c>
      <c r="L3130" s="33">
        <v>33.020000000000003</v>
      </c>
      <c r="M3130" s="33">
        <v>6.79</v>
      </c>
      <c r="N3130" s="33">
        <v>403</v>
      </c>
      <c r="O3130" s="33">
        <v>1</v>
      </c>
    </row>
    <row r="3131" spans="6:15" x14ac:dyDescent="0.25">
      <c r="F3131" s="33">
        <v>12</v>
      </c>
      <c r="G3131" s="33">
        <v>525</v>
      </c>
      <c r="H3131" s="33">
        <v>3.7</v>
      </c>
      <c r="L3131" s="33">
        <v>3.7</v>
      </c>
      <c r="M3131" s="33">
        <v>12</v>
      </c>
      <c r="N3131" s="33">
        <v>525</v>
      </c>
      <c r="O3131" s="33">
        <v>1</v>
      </c>
    </row>
    <row r="3132" spans="6:15" x14ac:dyDescent="0.25">
      <c r="F3132" s="33">
        <v>12.39</v>
      </c>
      <c r="G3132" s="33">
        <v>465</v>
      </c>
      <c r="H3132" s="33">
        <v>18.649999999999999</v>
      </c>
      <c r="L3132" s="33">
        <v>18.649999999999999</v>
      </c>
      <c r="M3132" s="33">
        <v>12.39</v>
      </c>
      <c r="N3132" s="33">
        <v>465</v>
      </c>
      <c r="O3132" s="33">
        <v>1</v>
      </c>
    </row>
    <row r="3133" spans="6:15" x14ac:dyDescent="0.25">
      <c r="F3133" s="33">
        <v>14.6</v>
      </c>
      <c r="G3133" s="33">
        <v>227</v>
      </c>
      <c r="H3133" s="33">
        <v>50.36</v>
      </c>
      <c r="L3133" s="33">
        <v>50.36</v>
      </c>
      <c r="M3133" s="33">
        <v>14.6</v>
      </c>
      <c r="N3133" s="33">
        <v>227</v>
      </c>
      <c r="O3133" s="33">
        <v>1</v>
      </c>
    </row>
    <row r="3134" spans="6:15" x14ac:dyDescent="0.25">
      <c r="F3134" s="33">
        <v>16.04</v>
      </c>
      <c r="G3134" s="33">
        <v>1589</v>
      </c>
      <c r="H3134" s="33">
        <v>31.08</v>
      </c>
      <c r="L3134" s="33">
        <v>31.08</v>
      </c>
      <c r="M3134" s="33">
        <v>16.04</v>
      </c>
      <c r="N3134" s="33">
        <v>1589</v>
      </c>
      <c r="O3134" s="33">
        <v>1</v>
      </c>
    </row>
    <row r="3135" spans="6:15" x14ac:dyDescent="0.25">
      <c r="F3135" s="33">
        <v>10.71</v>
      </c>
      <c r="G3135" s="33">
        <v>3502</v>
      </c>
      <c r="H3135" s="33">
        <v>20.67</v>
      </c>
      <c r="L3135" s="33">
        <v>20.67</v>
      </c>
      <c r="M3135" s="33">
        <v>10.71</v>
      </c>
      <c r="N3135" s="33">
        <v>3502</v>
      </c>
      <c r="O3135" s="33">
        <v>1</v>
      </c>
    </row>
    <row r="3136" spans="6:15" x14ac:dyDescent="0.25">
      <c r="F3136" s="33">
        <v>12.92</v>
      </c>
      <c r="G3136" s="33">
        <v>299</v>
      </c>
      <c r="H3136" s="33">
        <v>29.27</v>
      </c>
      <c r="L3136" s="33">
        <v>29.27</v>
      </c>
      <c r="M3136" s="33">
        <v>12.92</v>
      </c>
      <c r="N3136" s="33">
        <v>299</v>
      </c>
      <c r="O3136" s="33">
        <v>1</v>
      </c>
    </row>
    <row r="3137" spans="6:15" x14ac:dyDescent="0.25">
      <c r="F3137" s="33">
        <v>12.76</v>
      </c>
      <c r="G3137" s="33">
        <v>1819</v>
      </c>
      <c r="H3137" s="33">
        <v>19.89</v>
      </c>
      <c r="L3137" s="33">
        <v>19.89</v>
      </c>
      <c r="M3137" s="33">
        <v>12.76</v>
      </c>
      <c r="N3137" s="33">
        <v>1819</v>
      </c>
      <c r="O3137" s="33">
        <v>1</v>
      </c>
    </row>
    <row r="3138" spans="6:15" x14ac:dyDescent="0.25">
      <c r="F3138" s="33">
        <v>16.149999999999999</v>
      </c>
      <c r="G3138" s="33">
        <v>41</v>
      </c>
      <c r="H3138" s="33">
        <v>39.47</v>
      </c>
      <c r="L3138" s="33">
        <v>39.47</v>
      </c>
      <c r="M3138" s="33">
        <v>16.149999999999999</v>
      </c>
      <c r="N3138" s="33">
        <v>41</v>
      </c>
      <c r="O3138" s="33">
        <v>1</v>
      </c>
    </row>
    <row r="3139" spans="6:15" x14ac:dyDescent="0.25">
      <c r="F3139" s="33">
        <v>13.28</v>
      </c>
      <c r="G3139" s="33">
        <v>153</v>
      </c>
      <c r="H3139" s="33">
        <v>24.12</v>
      </c>
      <c r="L3139" s="33">
        <v>24.12</v>
      </c>
      <c r="M3139" s="33">
        <v>13.28</v>
      </c>
      <c r="N3139" s="33">
        <v>153</v>
      </c>
      <c r="O3139" s="33">
        <v>1</v>
      </c>
    </row>
    <row r="3140" spans="6:15" x14ac:dyDescent="0.25">
      <c r="F3140" s="33">
        <v>24.59</v>
      </c>
      <c r="G3140" s="33">
        <v>93</v>
      </c>
      <c r="H3140" s="33">
        <v>38.44</v>
      </c>
      <c r="L3140" s="33">
        <v>38.44</v>
      </c>
      <c r="M3140" s="33">
        <v>24.59</v>
      </c>
      <c r="N3140" s="33">
        <v>93</v>
      </c>
      <c r="O3140" s="33">
        <v>1</v>
      </c>
    </row>
    <row r="3141" spans="6:15" x14ac:dyDescent="0.25">
      <c r="F3141" s="33">
        <v>8.7799999999999994</v>
      </c>
      <c r="G3141" s="33">
        <v>1310</v>
      </c>
      <c r="H3141" s="33">
        <v>43.79</v>
      </c>
      <c r="L3141" s="33">
        <v>43.79</v>
      </c>
      <c r="M3141" s="33">
        <v>8.7799999999999994</v>
      </c>
      <c r="N3141" s="33">
        <v>1310</v>
      </c>
      <c r="O3141" s="33">
        <v>1</v>
      </c>
    </row>
    <row r="3142" spans="6:15" x14ac:dyDescent="0.25">
      <c r="F3142" s="33">
        <v>17.86</v>
      </c>
      <c r="G3142" s="33">
        <v>46</v>
      </c>
      <c r="H3142" s="33">
        <v>50.86</v>
      </c>
      <c r="L3142" s="33">
        <v>50.86</v>
      </c>
      <c r="M3142" s="33">
        <v>17.86</v>
      </c>
      <c r="N3142" s="33">
        <v>46</v>
      </c>
      <c r="O3142" s="33">
        <v>1</v>
      </c>
    </row>
    <row r="3143" spans="6:15" x14ac:dyDescent="0.25">
      <c r="F3143" s="33">
        <v>13.46</v>
      </c>
      <c r="G3143" s="33">
        <v>540</v>
      </c>
      <c r="H3143" s="33">
        <v>45.3</v>
      </c>
      <c r="L3143" s="33">
        <v>45.3</v>
      </c>
      <c r="M3143" s="33">
        <v>13.46</v>
      </c>
      <c r="N3143" s="33">
        <v>540</v>
      </c>
      <c r="O3143" s="33">
        <v>1</v>
      </c>
    </row>
    <row r="3144" spans="6:15" x14ac:dyDescent="0.25">
      <c r="F3144" s="33">
        <v>4.78</v>
      </c>
      <c r="G3144" s="33">
        <v>693</v>
      </c>
      <c r="H3144" s="33">
        <v>23.64</v>
      </c>
      <c r="L3144" s="33">
        <v>23.64</v>
      </c>
      <c r="M3144" s="33">
        <v>4.78</v>
      </c>
      <c r="N3144" s="33">
        <v>693</v>
      </c>
      <c r="O3144" s="33">
        <v>1</v>
      </c>
    </row>
    <row r="3145" spans="6:15" x14ac:dyDescent="0.25">
      <c r="F3145" s="33">
        <v>17.920000000000002</v>
      </c>
      <c r="G3145" s="33">
        <v>109</v>
      </c>
      <c r="H3145" s="33">
        <v>59.4</v>
      </c>
      <c r="L3145" s="33">
        <v>59.4</v>
      </c>
      <c r="M3145" s="33">
        <v>17.920000000000002</v>
      </c>
      <c r="N3145" s="33">
        <v>109</v>
      </c>
      <c r="O3145" s="33">
        <v>1</v>
      </c>
    </row>
    <row r="3146" spans="6:15" x14ac:dyDescent="0.25">
      <c r="F3146" s="33">
        <v>3.15</v>
      </c>
      <c r="G3146" s="33">
        <v>34</v>
      </c>
      <c r="H3146" s="33">
        <v>45.94</v>
      </c>
      <c r="L3146" s="33">
        <v>45.94</v>
      </c>
      <c r="M3146" s="33">
        <v>3.15</v>
      </c>
      <c r="N3146" s="33">
        <v>34</v>
      </c>
      <c r="O3146" s="33">
        <v>1</v>
      </c>
    </row>
    <row r="3147" spans="6:15" x14ac:dyDescent="0.25">
      <c r="F3147" s="33">
        <v>19.3</v>
      </c>
      <c r="G3147" s="33">
        <v>8745</v>
      </c>
      <c r="H3147" s="33">
        <v>0.95</v>
      </c>
      <c r="L3147" s="33">
        <v>0.95</v>
      </c>
      <c r="M3147" s="33">
        <v>19.3</v>
      </c>
      <c r="N3147" s="33">
        <v>8745</v>
      </c>
      <c r="O3147" s="33">
        <v>1</v>
      </c>
    </row>
    <row r="3148" spans="6:15" x14ac:dyDescent="0.25">
      <c r="F3148" s="33">
        <v>7.46</v>
      </c>
      <c r="G3148" s="33">
        <v>1777</v>
      </c>
      <c r="H3148" s="33">
        <v>49.03</v>
      </c>
      <c r="L3148" s="33">
        <v>49.03</v>
      </c>
      <c r="M3148" s="33">
        <v>7.46</v>
      </c>
      <c r="N3148" s="33">
        <v>1777</v>
      </c>
      <c r="O3148" s="33">
        <v>1</v>
      </c>
    </row>
    <row r="3149" spans="6:15" x14ac:dyDescent="0.25">
      <c r="F3149" s="33">
        <v>18.27</v>
      </c>
      <c r="G3149" s="33">
        <v>110</v>
      </c>
      <c r="H3149" s="33">
        <v>40.17</v>
      </c>
      <c r="L3149" s="33">
        <v>40.17</v>
      </c>
      <c r="M3149" s="33">
        <v>18.27</v>
      </c>
      <c r="N3149" s="33">
        <v>110</v>
      </c>
      <c r="O3149" s="33">
        <v>1</v>
      </c>
    </row>
    <row r="3150" spans="6:15" x14ac:dyDescent="0.25">
      <c r="F3150" s="33">
        <v>13.51</v>
      </c>
      <c r="G3150" s="33">
        <v>1207</v>
      </c>
      <c r="H3150" s="33">
        <v>21.63</v>
      </c>
      <c r="L3150" s="33">
        <v>21.63</v>
      </c>
      <c r="M3150" s="33">
        <v>13.51</v>
      </c>
      <c r="N3150" s="33">
        <v>1207</v>
      </c>
      <c r="O3150" s="33">
        <v>1</v>
      </c>
    </row>
    <row r="3151" spans="6:15" x14ac:dyDescent="0.25">
      <c r="F3151" s="33">
        <v>6</v>
      </c>
      <c r="G3151" s="33">
        <v>1937</v>
      </c>
      <c r="H3151" s="33">
        <v>35.11</v>
      </c>
      <c r="L3151" s="33">
        <v>35.11</v>
      </c>
      <c r="M3151" s="33">
        <v>6</v>
      </c>
      <c r="N3151" s="33">
        <v>1937</v>
      </c>
      <c r="O3151" s="33">
        <v>1</v>
      </c>
    </row>
    <row r="3152" spans="6:15" x14ac:dyDescent="0.25">
      <c r="F3152" s="33">
        <v>15.45</v>
      </c>
      <c r="G3152" s="33">
        <v>485</v>
      </c>
      <c r="H3152" s="33">
        <v>44.11</v>
      </c>
      <c r="L3152" s="33">
        <v>44.11</v>
      </c>
      <c r="M3152" s="33">
        <v>15.45</v>
      </c>
      <c r="N3152" s="33">
        <v>485</v>
      </c>
      <c r="O3152" s="33">
        <v>1</v>
      </c>
    </row>
    <row r="3153" spans="6:15" x14ac:dyDescent="0.25">
      <c r="F3153" s="33">
        <v>11.71</v>
      </c>
      <c r="G3153" s="33">
        <v>181</v>
      </c>
      <c r="H3153" s="33">
        <v>31.89</v>
      </c>
      <c r="L3153" s="33">
        <v>31.89</v>
      </c>
      <c r="M3153" s="33">
        <v>11.71</v>
      </c>
      <c r="N3153" s="33">
        <v>181</v>
      </c>
      <c r="O3153" s="33">
        <v>1</v>
      </c>
    </row>
    <row r="3154" spans="6:15" x14ac:dyDescent="0.25">
      <c r="F3154" s="33">
        <v>8.2100000000000009</v>
      </c>
      <c r="G3154" s="33">
        <v>2971</v>
      </c>
      <c r="H3154" s="33">
        <v>45.43</v>
      </c>
      <c r="L3154" s="33">
        <v>45.43</v>
      </c>
      <c r="M3154" s="33">
        <v>8.2100000000000009</v>
      </c>
      <c r="N3154" s="33">
        <v>2971</v>
      </c>
      <c r="O3154" s="33">
        <v>1</v>
      </c>
    </row>
    <row r="3155" spans="6:15" x14ac:dyDescent="0.25">
      <c r="F3155" s="33">
        <v>24.59</v>
      </c>
      <c r="G3155" s="33">
        <v>529</v>
      </c>
      <c r="H3155" s="33">
        <v>45.63</v>
      </c>
      <c r="L3155" s="33">
        <v>45.63</v>
      </c>
      <c r="M3155" s="33">
        <v>24.59</v>
      </c>
      <c r="N3155" s="33">
        <v>529</v>
      </c>
      <c r="O3155" s="33">
        <v>1</v>
      </c>
    </row>
    <row r="3156" spans="6:15" x14ac:dyDescent="0.25">
      <c r="F3156" s="33">
        <v>10.34</v>
      </c>
      <c r="G3156" s="33">
        <v>943</v>
      </c>
      <c r="H3156" s="33">
        <v>54.13</v>
      </c>
      <c r="L3156" s="33">
        <v>54.13</v>
      </c>
      <c r="M3156" s="33">
        <v>10.34</v>
      </c>
      <c r="N3156" s="33">
        <v>943</v>
      </c>
      <c r="O3156" s="33">
        <v>1</v>
      </c>
    </row>
    <row r="3157" spans="6:15" x14ac:dyDescent="0.25">
      <c r="F3157" s="33">
        <v>14.3</v>
      </c>
      <c r="G3157" s="33">
        <v>47</v>
      </c>
      <c r="H3157" s="33">
        <v>12.31</v>
      </c>
      <c r="L3157" s="33">
        <v>12.31</v>
      </c>
      <c r="M3157" s="33">
        <v>14.3</v>
      </c>
      <c r="N3157" s="33">
        <v>47</v>
      </c>
      <c r="O3157" s="33">
        <v>1</v>
      </c>
    </row>
    <row r="3158" spans="6:15" x14ac:dyDescent="0.25">
      <c r="F3158" s="33">
        <v>6.53</v>
      </c>
      <c r="G3158" s="33">
        <v>132</v>
      </c>
      <c r="H3158" s="33">
        <v>17.12</v>
      </c>
      <c r="L3158" s="33">
        <v>17.12</v>
      </c>
      <c r="M3158" s="33">
        <v>6.53</v>
      </c>
      <c r="N3158" s="33">
        <v>132</v>
      </c>
      <c r="O3158" s="33">
        <v>1</v>
      </c>
    </row>
    <row r="3159" spans="6:15" x14ac:dyDescent="0.25">
      <c r="F3159" s="33">
        <v>17.2</v>
      </c>
      <c r="G3159" s="33">
        <v>1283</v>
      </c>
      <c r="H3159" s="33">
        <v>34.92</v>
      </c>
      <c r="L3159" s="33">
        <v>34.92</v>
      </c>
      <c r="M3159" s="33">
        <v>17.2</v>
      </c>
      <c r="N3159" s="33">
        <v>1283</v>
      </c>
      <c r="O3159" s="33">
        <v>1</v>
      </c>
    </row>
    <row r="3160" spans="6:15" x14ac:dyDescent="0.25">
      <c r="F3160" s="33">
        <v>16.82</v>
      </c>
      <c r="G3160" s="33">
        <v>375</v>
      </c>
      <c r="H3160" s="33">
        <v>21.53</v>
      </c>
      <c r="L3160" s="33">
        <v>21.53</v>
      </c>
      <c r="M3160" s="33">
        <v>16.82</v>
      </c>
      <c r="N3160" s="33">
        <v>375</v>
      </c>
      <c r="O3160" s="33">
        <v>1</v>
      </c>
    </row>
    <row r="3161" spans="6:15" x14ac:dyDescent="0.25">
      <c r="F3161" s="33">
        <v>11.6</v>
      </c>
      <c r="G3161" s="33">
        <v>198</v>
      </c>
      <c r="H3161" s="33">
        <v>21.09</v>
      </c>
      <c r="L3161" s="33">
        <v>21.09</v>
      </c>
      <c r="M3161" s="33">
        <v>11.6</v>
      </c>
      <c r="N3161" s="33">
        <v>198</v>
      </c>
      <c r="O3161" s="33">
        <v>1</v>
      </c>
    </row>
    <row r="3162" spans="6:15" x14ac:dyDescent="0.25">
      <c r="F3162" s="33">
        <v>4.13</v>
      </c>
      <c r="G3162" s="33">
        <v>164</v>
      </c>
      <c r="H3162" s="33">
        <v>26.78</v>
      </c>
      <c r="L3162" s="33">
        <v>26.78</v>
      </c>
      <c r="M3162" s="33">
        <v>4.13</v>
      </c>
      <c r="N3162" s="33">
        <v>164</v>
      </c>
      <c r="O3162" s="33">
        <v>1</v>
      </c>
    </row>
    <row r="3163" spans="6:15" x14ac:dyDescent="0.25">
      <c r="F3163" s="33">
        <v>20.62</v>
      </c>
      <c r="G3163" s="33">
        <v>1560</v>
      </c>
      <c r="H3163" s="33">
        <v>25.74</v>
      </c>
      <c r="L3163" s="33">
        <v>25.74</v>
      </c>
      <c r="M3163" s="33">
        <v>20.62</v>
      </c>
      <c r="N3163" s="33">
        <v>1560</v>
      </c>
      <c r="O3163" s="33">
        <v>1</v>
      </c>
    </row>
    <row r="3164" spans="6:15" x14ac:dyDescent="0.25">
      <c r="F3164" s="33">
        <v>4.38</v>
      </c>
      <c r="G3164" s="33">
        <v>117</v>
      </c>
      <c r="H3164" s="33">
        <v>22.45</v>
      </c>
      <c r="L3164" s="33">
        <v>22.45</v>
      </c>
      <c r="M3164" s="33">
        <v>4.38</v>
      </c>
      <c r="N3164" s="33">
        <v>117</v>
      </c>
      <c r="O3164" s="33">
        <v>1</v>
      </c>
    </row>
    <row r="3165" spans="6:15" x14ac:dyDescent="0.25">
      <c r="F3165" s="33">
        <v>5.7</v>
      </c>
      <c r="G3165" s="33">
        <v>6676</v>
      </c>
      <c r="H3165" s="33">
        <v>48.64</v>
      </c>
      <c r="L3165" s="33">
        <v>48.64</v>
      </c>
      <c r="M3165" s="33">
        <v>5.7</v>
      </c>
      <c r="N3165" s="33">
        <v>6676</v>
      </c>
      <c r="O3165" s="33">
        <v>1</v>
      </c>
    </row>
    <row r="3166" spans="6:15" x14ac:dyDescent="0.25">
      <c r="F3166" s="33">
        <v>16.64</v>
      </c>
      <c r="G3166" s="33">
        <v>328</v>
      </c>
      <c r="H3166" s="33">
        <v>57.97</v>
      </c>
      <c r="L3166" s="33">
        <v>57.97</v>
      </c>
      <c r="M3166" s="33">
        <v>16.64</v>
      </c>
      <c r="N3166" s="33">
        <v>328</v>
      </c>
      <c r="O3166" s="33">
        <v>1</v>
      </c>
    </row>
    <row r="3167" spans="6:15" x14ac:dyDescent="0.25">
      <c r="F3167" s="33">
        <v>11.5</v>
      </c>
      <c r="G3167" s="33">
        <v>557</v>
      </c>
      <c r="H3167" s="33">
        <v>19.45</v>
      </c>
      <c r="L3167" s="33">
        <v>19.45</v>
      </c>
      <c r="M3167" s="33">
        <v>11.5</v>
      </c>
      <c r="N3167" s="33">
        <v>557</v>
      </c>
      <c r="O3167" s="33">
        <v>1</v>
      </c>
    </row>
    <row r="3168" spans="6:15" x14ac:dyDescent="0.25">
      <c r="F3168" s="33">
        <v>20.79</v>
      </c>
      <c r="G3168" s="33">
        <v>60</v>
      </c>
      <c r="H3168" s="33">
        <v>17.8</v>
      </c>
      <c r="L3168" s="33">
        <v>17.8</v>
      </c>
      <c r="M3168" s="33">
        <v>20.79</v>
      </c>
      <c r="N3168" s="33">
        <v>60</v>
      </c>
      <c r="O3168" s="33">
        <v>1</v>
      </c>
    </row>
    <row r="3169" spans="6:15" x14ac:dyDescent="0.25">
      <c r="F3169" s="33">
        <v>9.8699999999999992</v>
      </c>
      <c r="G3169" s="33">
        <v>429</v>
      </c>
      <c r="H3169" s="33">
        <v>65.650000000000006</v>
      </c>
      <c r="L3169" s="33">
        <v>65.650000000000006</v>
      </c>
      <c r="M3169" s="33">
        <v>9.8699999999999992</v>
      </c>
      <c r="N3169" s="33">
        <v>429</v>
      </c>
      <c r="O3169" s="33">
        <v>1</v>
      </c>
    </row>
    <row r="3170" spans="6:15" x14ac:dyDescent="0.25">
      <c r="F3170" s="33">
        <v>6.12</v>
      </c>
      <c r="G3170" s="33">
        <v>267</v>
      </c>
      <c r="H3170" s="33">
        <v>25.72</v>
      </c>
      <c r="L3170" s="33">
        <v>25.72</v>
      </c>
      <c r="M3170" s="33">
        <v>6.12</v>
      </c>
      <c r="N3170" s="33">
        <v>267</v>
      </c>
      <c r="O3170" s="33">
        <v>1</v>
      </c>
    </row>
    <row r="3171" spans="6:15" x14ac:dyDescent="0.25">
      <c r="F3171" s="33">
        <v>17.920000000000002</v>
      </c>
      <c r="G3171" s="33">
        <v>181</v>
      </c>
      <c r="H3171" s="33">
        <v>24.67</v>
      </c>
      <c r="L3171" s="33">
        <v>24.67</v>
      </c>
      <c r="M3171" s="33">
        <v>17.920000000000002</v>
      </c>
      <c r="N3171" s="33">
        <v>181</v>
      </c>
      <c r="O3171" s="33">
        <v>1</v>
      </c>
    </row>
    <row r="3172" spans="6:15" x14ac:dyDescent="0.25">
      <c r="F3172" s="33">
        <v>9.5</v>
      </c>
      <c r="G3172" s="33">
        <v>585</v>
      </c>
      <c r="H3172" s="33">
        <v>37.770000000000003</v>
      </c>
      <c r="L3172" s="33">
        <v>37.770000000000003</v>
      </c>
      <c r="M3172" s="33">
        <v>9.5</v>
      </c>
      <c r="N3172" s="33">
        <v>585</v>
      </c>
      <c r="O3172" s="33">
        <v>1</v>
      </c>
    </row>
    <row r="3173" spans="6:15" x14ac:dyDescent="0.25">
      <c r="F3173" s="33">
        <v>4.49</v>
      </c>
      <c r="G3173" s="33">
        <v>1012</v>
      </c>
      <c r="H3173" s="33">
        <v>32.9</v>
      </c>
      <c r="L3173" s="33">
        <v>32.9</v>
      </c>
      <c r="M3173" s="33">
        <v>4.49</v>
      </c>
      <c r="N3173" s="33">
        <v>1012</v>
      </c>
      <c r="O3173" s="33">
        <v>1</v>
      </c>
    </row>
    <row r="3174" spans="6:15" x14ac:dyDescent="0.25">
      <c r="F3174" s="33">
        <v>7.98</v>
      </c>
      <c r="G3174" s="33">
        <v>141</v>
      </c>
      <c r="H3174" s="33">
        <v>31.43</v>
      </c>
      <c r="L3174" s="33">
        <v>31.43</v>
      </c>
      <c r="M3174" s="33">
        <v>7.98</v>
      </c>
      <c r="N3174" s="33">
        <v>141</v>
      </c>
      <c r="O3174" s="33">
        <v>1</v>
      </c>
    </row>
    <row r="3175" spans="6:15" x14ac:dyDescent="0.25">
      <c r="F3175" s="33">
        <v>12.63</v>
      </c>
      <c r="G3175" s="33">
        <v>125</v>
      </c>
      <c r="H3175" s="33">
        <v>70.069999999999993</v>
      </c>
      <c r="L3175" s="33">
        <v>70.069999999999993</v>
      </c>
      <c r="M3175" s="33">
        <v>12.63</v>
      </c>
      <c r="N3175" s="33">
        <v>125</v>
      </c>
      <c r="O3175" s="33">
        <v>1</v>
      </c>
    </row>
    <row r="3176" spans="6:15" x14ac:dyDescent="0.25">
      <c r="F3176" s="33">
        <v>21.77</v>
      </c>
      <c r="G3176" s="33">
        <v>103</v>
      </c>
      <c r="H3176" s="33">
        <v>40.9</v>
      </c>
      <c r="L3176" s="33">
        <v>40.9</v>
      </c>
      <c r="M3176" s="33">
        <v>21.77</v>
      </c>
      <c r="N3176" s="33">
        <v>103</v>
      </c>
      <c r="O3176" s="33">
        <v>1</v>
      </c>
    </row>
    <row r="3177" spans="6:15" x14ac:dyDescent="0.25">
      <c r="F3177" s="33">
        <v>25.49</v>
      </c>
      <c r="G3177" s="33">
        <v>652</v>
      </c>
      <c r="H3177" s="33">
        <v>24.1</v>
      </c>
      <c r="L3177" s="33">
        <v>24.1</v>
      </c>
      <c r="M3177" s="33">
        <v>25.49</v>
      </c>
      <c r="N3177" s="33">
        <v>652</v>
      </c>
      <c r="O3177" s="33">
        <v>1</v>
      </c>
    </row>
    <row r="3178" spans="6:15" x14ac:dyDescent="0.25">
      <c r="F3178" s="33">
        <v>7.14</v>
      </c>
      <c r="G3178" s="33">
        <v>840</v>
      </c>
      <c r="H3178" s="33">
        <v>13.67</v>
      </c>
      <c r="L3178" s="33">
        <v>13.67</v>
      </c>
      <c r="M3178" s="33">
        <v>7.14</v>
      </c>
      <c r="N3178" s="33">
        <v>840</v>
      </c>
      <c r="O3178" s="33">
        <v>1</v>
      </c>
    </row>
    <row r="3179" spans="6:15" x14ac:dyDescent="0.25">
      <c r="F3179" s="33">
        <v>10.11</v>
      </c>
      <c r="G3179" s="33">
        <v>537</v>
      </c>
      <c r="H3179" s="33">
        <v>24.5</v>
      </c>
      <c r="L3179" s="33">
        <v>24.5</v>
      </c>
      <c r="M3179" s="33">
        <v>10.11</v>
      </c>
      <c r="N3179" s="33">
        <v>537</v>
      </c>
      <c r="O3179" s="33">
        <v>1</v>
      </c>
    </row>
    <row r="3180" spans="6:15" x14ac:dyDescent="0.25">
      <c r="F3180" s="33">
        <v>10.45</v>
      </c>
      <c r="G3180" s="33">
        <v>4447</v>
      </c>
      <c r="H3180" s="33">
        <v>32.799999999999997</v>
      </c>
      <c r="L3180" s="33">
        <v>32.799999999999997</v>
      </c>
      <c r="M3180" s="33">
        <v>10.45</v>
      </c>
      <c r="N3180" s="33">
        <v>4447</v>
      </c>
      <c r="O3180" s="33">
        <v>1</v>
      </c>
    </row>
    <row r="3181" spans="6:15" x14ac:dyDescent="0.25">
      <c r="F3181" s="33">
        <v>6.12</v>
      </c>
      <c r="G3181" s="33">
        <v>145</v>
      </c>
      <c r="H3181" s="33">
        <v>46.22</v>
      </c>
      <c r="L3181" s="33">
        <v>46.22</v>
      </c>
      <c r="M3181" s="33">
        <v>6.12</v>
      </c>
      <c r="N3181" s="33">
        <v>145</v>
      </c>
      <c r="O3181" s="33">
        <v>1</v>
      </c>
    </row>
    <row r="3182" spans="6:15" x14ac:dyDescent="0.25">
      <c r="F3182" s="33">
        <v>14.21</v>
      </c>
      <c r="G3182" s="33">
        <v>186</v>
      </c>
      <c r="H3182" s="33">
        <v>64.84</v>
      </c>
      <c r="L3182" s="33">
        <v>64.84</v>
      </c>
      <c r="M3182" s="33">
        <v>14.21</v>
      </c>
      <c r="N3182" s="33">
        <v>186</v>
      </c>
      <c r="O3182" s="33">
        <v>1</v>
      </c>
    </row>
    <row r="3183" spans="6:15" x14ac:dyDescent="0.25">
      <c r="F3183" s="33">
        <v>6.81</v>
      </c>
      <c r="G3183" s="33">
        <v>194</v>
      </c>
      <c r="H3183" s="33">
        <v>44.38</v>
      </c>
      <c r="L3183" s="33">
        <v>44.38</v>
      </c>
      <c r="M3183" s="33">
        <v>6.81</v>
      </c>
      <c r="N3183" s="33">
        <v>194</v>
      </c>
      <c r="O3183" s="33">
        <v>1</v>
      </c>
    </row>
    <row r="3184" spans="6:15" x14ac:dyDescent="0.25">
      <c r="F3184" s="33">
        <v>13.87</v>
      </c>
      <c r="G3184" s="33">
        <v>512</v>
      </c>
      <c r="H3184" s="33">
        <v>43.92</v>
      </c>
      <c r="L3184" s="33">
        <v>43.92</v>
      </c>
      <c r="M3184" s="33">
        <v>13.87</v>
      </c>
      <c r="N3184" s="33">
        <v>512</v>
      </c>
      <c r="O3184" s="33">
        <v>1</v>
      </c>
    </row>
    <row r="3185" spans="6:15" x14ac:dyDescent="0.25">
      <c r="F3185" s="33">
        <v>14.57</v>
      </c>
      <c r="G3185" s="33">
        <v>361</v>
      </c>
      <c r="H3185" s="33">
        <v>25.61</v>
      </c>
      <c r="L3185" s="33">
        <v>25.61</v>
      </c>
      <c r="M3185" s="33">
        <v>14.57</v>
      </c>
      <c r="N3185" s="33">
        <v>361</v>
      </c>
      <c r="O3185" s="33">
        <v>1</v>
      </c>
    </row>
    <row r="3186" spans="6:15" x14ac:dyDescent="0.25">
      <c r="F3186" s="33">
        <v>6.08</v>
      </c>
      <c r="G3186" s="33">
        <v>245</v>
      </c>
      <c r="H3186" s="33">
        <v>33.590000000000003</v>
      </c>
      <c r="L3186" s="33">
        <v>33.590000000000003</v>
      </c>
      <c r="M3186" s="33">
        <v>6.08</v>
      </c>
      <c r="N3186" s="33">
        <v>245</v>
      </c>
      <c r="O3186" s="33">
        <v>1</v>
      </c>
    </row>
    <row r="3187" spans="6:15" x14ac:dyDescent="0.25">
      <c r="F3187" s="33">
        <v>17.100000000000001</v>
      </c>
      <c r="G3187" s="33">
        <v>37</v>
      </c>
      <c r="H3187" s="33">
        <v>52.41</v>
      </c>
      <c r="L3187" s="33">
        <v>52.41</v>
      </c>
      <c r="M3187" s="33">
        <v>17.100000000000001</v>
      </c>
      <c r="N3187" s="33">
        <v>37</v>
      </c>
      <c r="O3187" s="33">
        <v>1</v>
      </c>
    </row>
    <row r="3188" spans="6:15" x14ac:dyDescent="0.25">
      <c r="F3188" s="33">
        <v>9.86</v>
      </c>
      <c r="G3188" s="33">
        <v>949</v>
      </c>
      <c r="H3188" s="33">
        <v>40.94</v>
      </c>
      <c r="L3188" s="33">
        <v>40.94</v>
      </c>
      <c r="M3188" s="33">
        <v>9.86</v>
      </c>
      <c r="N3188" s="33">
        <v>949</v>
      </c>
      <c r="O3188" s="33">
        <v>1</v>
      </c>
    </row>
    <row r="3189" spans="6:15" x14ac:dyDescent="0.25">
      <c r="F3189" s="33">
        <v>16.2</v>
      </c>
      <c r="G3189" s="33">
        <v>89</v>
      </c>
      <c r="H3189" s="33">
        <v>9.4</v>
      </c>
      <c r="L3189" s="33">
        <v>9.4</v>
      </c>
      <c r="M3189" s="33">
        <v>16.2</v>
      </c>
      <c r="N3189" s="33">
        <v>89</v>
      </c>
      <c r="O3189" s="33">
        <v>1</v>
      </c>
    </row>
    <row r="3190" spans="6:15" x14ac:dyDescent="0.25">
      <c r="F3190" s="33">
        <v>16.309999999999999</v>
      </c>
      <c r="G3190" s="33">
        <v>3773</v>
      </c>
      <c r="H3190" s="33">
        <v>17.55</v>
      </c>
      <c r="L3190" s="33">
        <v>17.55</v>
      </c>
      <c r="M3190" s="33">
        <v>16.309999999999999</v>
      </c>
      <c r="N3190" s="33">
        <v>3773</v>
      </c>
      <c r="O3190" s="33">
        <v>1</v>
      </c>
    </row>
    <row r="3191" spans="6:15" x14ac:dyDescent="0.25">
      <c r="F3191" s="33">
        <v>20.18</v>
      </c>
      <c r="G3191" s="33">
        <v>851</v>
      </c>
      <c r="H3191" s="33">
        <v>54.87</v>
      </c>
      <c r="L3191" s="33">
        <v>54.87</v>
      </c>
      <c r="M3191" s="33">
        <v>20.18</v>
      </c>
      <c r="N3191" s="33">
        <v>851</v>
      </c>
      <c r="O3191" s="33">
        <v>1</v>
      </c>
    </row>
    <row r="3192" spans="6:15" x14ac:dyDescent="0.25">
      <c r="F3192" s="33">
        <v>7.42</v>
      </c>
      <c r="G3192" s="33">
        <v>653</v>
      </c>
      <c r="H3192" s="33">
        <v>28.77</v>
      </c>
      <c r="L3192" s="33">
        <v>28.77</v>
      </c>
      <c r="M3192" s="33">
        <v>7.42</v>
      </c>
      <c r="N3192" s="33">
        <v>653</v>
      </c>
      <c r="O3192" s="33">
        <v>1</v>
      </c>
    </row>
    <row r="3193" spans="6:15" x14ac:dyDescent="0.25">
      <c r="F3193" s="33">
        <v>10.25</v>
      </c>
      <c r="G3193" s="33">
        <v>185</v>
      </c>
      <c r="H3193" s="33">
        <v>46.07</v>
      </c>
      <c r="L3193" s="33">
        <v>46.07</v>
      </c>
      <c r="M3193" s="33">
        <v>10.25</v>
      </c>
      <c r="N3193" s="33">
        <v>185</v>
      </c>
      <c r="O3193" s="33">
        <v>1</v>
      </c>
    </row>
    <row r="3194" spans="6:15" x14ac:dyDescent="0.25">
      <c r="F3194" s="33">
        <v>4.78</v>
      </c>
      <c r="G3194" s="33">
        <v>2924</v>
      </c>
      <c r="H3194" s="33">
        <v>21.95</v>
      </c>
      <c r="L3194" s="33">
        <v>21.95</v>
      </c>
      <c r="M3194" s="33">
        <v>4.78</v>
      </c>
      <c r="N3194" s="33">
        <v>2924</v>
      </c>
      <c r="O3194" s="33">
        <v>1</v>
      </c>
    </row>
    <row r="3195" spans="6:15" x14ac:dyDescent="0.25">
      <c r="F3195" s="33">
        <v>5.59</v>
      </c>
      <c r="G3195" s="33">
        <v>1249</v>
      </c>
      <c r="H3195" s="33">
        <v>9.4600000000000009</v>
      </c>
      <c r="L3195" s="33">
        <v>9.4600000000000009</v>
      </c>
      <c r="M3195" s="33">
        <v>5.59</v>
      </c>
      <c r="N3195" s="33">
        <v>1249</v>
      </c>
      <c r="O3195" s="33">
        <v>1</v>
      </c>
    </row>
    <row r="3196" spans="6:15" x14ac:dyDescent="0.25">
      <c r="F3196" s="33">
        <v>8.85</v>
      </c>
      <c r="G3196" s="33">
        <v>177</v>
      </c>
      <c r="H3196" s="33">
        <v>16.45</v>
      </c>
      <c r="L3196" s="33">
        <v>16.45</v>
      </c>
      <c r="M3196" s="33">
        <v>8.85</v>
      </c>
      <c r="N3196" s="33">
        <v>177</v>
      </c>
      <c r="O3196" s="33">
        <v>1</v>
      </c>
    </row>
    <row r="3197" spans="6:15" x14ac:dyDescent="0.25">
      <c r="F3197" s="33">
        <v>25.78</v>
      </c>
      <c r="G3197" s="33">
        <v>89</v>
      </c>
      <c r="H3197" s="33">
        <v>47.12</v>
      </c>
      <c r="L3197" s="33">
        <v>47.12</v>
      </c>
      <c r="M3197" s="33">
        <v>25.78</v>
      </c>
      <c r="N3197" s="33">
        <v>89</v>
      </c>
      <c r="O3197" s="33">
        <v>1</v>
      </c>
    </row>
    <row r="3198" spans="6:15" x14ac:dyDescent="0.25">
      <c r="F3198" s="33">
        <v>12.23</v>
      </c>
      <c r="G3198" s="33">
        <v>237</v>
      </c>
      <c r="H3198" s="33">
        <v>32.17</v>
      </c>
      <c r="L3198" s="33">
        <v>32.17</v>
      </c>
      <c r="M3198" s="33">
        <v>12.23</v>
      </c>
      <c r="N3198" s="33">
        <v>237</v>
      </c>
      <c r="O3198" s="33">
        <v>1</v>
      </c>
    </row>
    <row r="3199" spans="6:15" x14ac:dyDescent="0.25">
      <c r="F3199" s="33">
        <v>9.69</v>
      </c>
      <c r="G3199" s="33">
        <v>1149</v>
      </c>
      <c r="H3199" s="33">
        <v>57.85</v>
      </c>
      <c r="L3199" s="33">
        <v>57.85</v>
      </c>
      <c r="M3199" s="33">
        <v>9.69</v>
      </c>
      <c r="N3199" s="33">
        <v>1149</v>
      </c>
      <c r="O3199" s="33">
        <v>1</v>
      </c>
    </row>
    <row r="3200" spans="6:15" x14ac:dyDescent="0.25">
      <c r="F3200" s="33">
        <v>26.31</v>
      </c>
      <c r="G3200" s="33">
        <v>753</v>
      </c>
      <c r="H3200" s="33">
        <v>25.92</v>
      </c>
      <c r="L3200" s="33">
        <v>25.92</v>
      </c>
      <c r="M3200" s="33">
        <v>26.31</v>
      </c>
      <c r="N3200" s="33">
        <v>753</v>
      </c>
      <c r="O3200" s="33">
        <v>1</v>
      </c>
    </row>
    <row r="3201" spans="6:15" x14ac:dyDescent="0.25">
      <c r="F3201" s="33">
        <v>17.03</v>
      </c>
      <c r="G3201" s="33">
        <v>279</v>
      </c>
      <c r="H3201" s="33">
        <v>36.99</v>
      </c>
      <c r="L3201" s="33">
        <v>36.99</v>
      </c>
      <c r="M3201" s="33">
        <v>17.03</v>
      </c>
      <c r="N3201" s="33">
        <v>279</v>
      </c>
      <c r="O3201" s="33">
        <v>1</v>
      </c>
    </row>
    <row r="3202" spans="6:15" x14ac:dyDescent="0.25">
      <c r="F3202" s="33">
        <v>12.99</v>
      </c>
      <c r="G3202" s="33">
        <v>603</v>
      </c>
      <c r="H3202" s="33">
        <v>18.82</v>
      </c>
      <c r="L3202" s="33">
        <v>18.82</v>
      </c>
      <c r="M3202" s="33">
        <v>12.99</v>
      </c>
      <c r="N3202" s="33">
        <v>603</v>
      </c>
      <c r="O3202" s="33">
        <v>1</v>
      </c>
    </row>
    <row r="3203" spans="6:15" x14ac:dyDescent="0.25">
      <c r="F3203" s="33">
        <v>8.16</v>
      </c>
      <c r="G3203" s="33">
        <v>857</v>
      </c>
      <c r="H3203" s="33">
        <v>17.47</v>
      </c>
      <c r="L3203" s="33">
        <v>17.47</v>
      </c>
      <c r="M3203" s="33">
        <v>8.16</v>
      </c>
      <c r="N3203" s="33">
        <v>857</v>
      </c>
      <c r="O3203" s="33">
        <v>1</v>
      </c>
    </row>
    <row r="3204" spans="6:15" x14ac:dyDescent="0.25">
      <c r="F3204" s="33">
        <v>3.68</v>
      </c>
      <c r="G3204" s="33">
        <v>334</v>
      </c>
      <c r="H3204" s="33">
        <v>37.520000000000003</v>
      </c>
      <c r="L3204" s="33">
        <v>37.520000000000003</v>
      </c>
      <c r="M3204" s="33">
        <v>3.68</v>
      </c>
      <c r="N3204" s="33">
        <v>334</v>
      </c>
      <c r="O3204" s="33">
        <v>1</v>
      </c>
    </row>
    <row r="3205" spans="6:15" x14ac:dyDescent="0.25">
      <c r="F3205" s="33">
        <v>8.91</v>
      </c>
      <c r="G3205" s="33">
        <v>65</v>
      </c>
      <c r="H3205" s="33">
        <v>24.59</v>
      </c>
      <c r="L3205" s="33">
        <v>24.59</v>
      </c>
      <c r="M3205" s="33">
        <v>8.91</v>
      </c>
      <c r="N3205" s="33">
        <v>65</v>
      </c>
      <c r="O3205" s="33">
        <v>1</v>
      </c>
    </row>
    <row r="3206" spans="6:15" x14ac:dyDescent="0.25">
      <c r="F3206" s="33">
        <v>16.739999999999998</v>
      </c>
      <c r="G3206" s="33">
        <v>253</v>
      </c>
      <c r="H3206" s="33">
        <v>34.54</v>
      </c>
      <c r="L3206" s="33">
        <v>34.54</v>
      </c>
      <c r="M3206" s="33">
        <v>16.739999999999998</v>
      </c>
      <c r="N3206" s="33">
        <v>253</v>
      </c>
      <c r="O3206" s="33">
        <v>1</v>
      </c>
    </row>
    <row r="3207" spans="6:15" x14ac:dyDescent="0.25">
      <c r="F3207" s="33">
        <v>5.36</v>
      </c>
      <c r="G3207" s="33">
        <v>66</v>
      </c>
      <c r="H3207" s="33">
        <v>56.71</v>
      </c>
      <c r="L3207" s="33">
        <v>56.71</v>
      </c>
      <c r="M3207" s="33">
        <v>5.36</v>
      </c>
      <c r="N3207" s="33">
        <v>66</v>
      </c>
      <c r="O3207" s="33">
        <v>1</v>
      </c>
    </row>
    <row r="3208" spans="6:15" x14ac:dyDescent="0.25">
      <c r="F3208" s="33">
        <v>18.84</v>
      </c>
      <c r="G3208" s="33">
        <v>284</v>
      </c>
      <c r="H3208" s="33">
        <v>63.38</v>
      </c>
      <c r="L3208" s="33">
        <v>63.38</v>
      </c>
      <c r="M3208" s="33">
        <v>18.84</v>
      </c>
      <c r="N3208" s="33">
        <v>284</v>
      </c>
      <c r="O3208" s="33">
        <v>1</v>
      </c>
    </row>
    <row r="3209" spans="6:15" x14ac:dyDescent="0.25">
      <c r="F3209" s="33">
        <v>11.28</v>
      </c>
      <c r="G3209" s="33">
        <v>86</v>
      </c>
      <c r="H3209" s="33">
        <v>15.35</v>
      </c>
      <c r="L3209" s="33">
        <v>15.35</v>
      </c>
      <c r="M3209" s="33">
        <v>11.28</v>
      </c>
      <c r="N3209" s="33">
        <v>86</v>
      </c>
      <c r="O3209" s="33">
        <v>1</v>
      </c>
    </row>
    <row r="3210" spans="6:15" x14ac:dyDescent="0.25">
      <c r="F3210" s="33">
        <v>23.1</v>
      </c>
      <c r="G3210" s="33">
        <v>329</v>
      </c>
      <c r="H3210" s="33">
        <v>41.84</v>
      </c>
      <c r="L3210" s="33">
        <v>41.84</v>
      </c>
      <c r="M3210" s="33">
        <v>23.1</v>
      </c>
      <c r="N3210" s="33">
        <v>329</v>
      </c>
      <c r="O3210" s="33">
        <v>1</v>
      </c>
    </row>
    <row r="3211" spans="6:15" x14ac:dyDescent="0.25">
      <c r="F3211" s="33">
        <v>4.3099999999999996</v>
      </c>
      <c r="G3211" s="33">
        <v>4642</v>
      </c>
      <c r="H3211" s="33">
        <v>31.62</v>
      </c>
      <c r="L3211" s="33">
        <v>31.62</v>
      </c>
      <c r="M3211" s="33">
        <v>4.3099999999999996</v>
      </c>
      <c r="N3211" s="33">
        <v>4642</v>
      </c>
      <c r="O3211" s="33">
        <v>1</v>
      </c>
    </row>
    <row r="3212" spans="6:15" x14ac:dyDescent="0.25">
      <c r="F3212" s="33">
        <v>7.88</v>
      </c>
      <c r="G3212" s="33">
        <v>294</v>
      </c>
      <c r="H3212" s="33">
        <v>40.130000000000003</v>
      </c>
      <c r="L3212" s="33">
        <v>40.130000000000003</v>
      </c>
      <c r="M3212" s="33">
        <v>7.88</v>
      </c>
      <c r="N3212" s="33">
        <v>294</v>
      </c>
      <c r="O3212" s="33">
        <v>1</v>
      </c>
    </row>
    <row r="3213" spans="6:15" x14ac:dyDescent="0.25">
      <c r="F3213" s="33">
        <v>3.93</v>
      </c>
      <c r="G3213" s="33">
        <v>169</v>
      </c>
      <c r="H3213" s="33">
        <v>36.64</v>
      </c>
      <c r="L3213" s="33">
        <v>36.64</v>
      </c>
      <c r="M3213" s="33">
        <v>3.93</v>
      </c>
      <c r="N3213" s="33">
        <v>169</v>
      </c>
      <c r="O3213" s="33">
        <v>1</v>
      </c>
    </row>
    <row r="3214" spans="6:15" x14ac:dyDescent="0.25">
      <c r="F3214" s="33">
        <v>4.3899999999999997</v>
      </c>
      <c r="G3214" s="33">
        <v>321</v>
      </c>
      <c r="H3214" s="33">
        <v>33.74</v>
      </c>
      <c r="L3214" s="33">
        <v>33.74</v>
      </c>
      <c r="M3214" s="33">
        <v>4.3899999999999997</v>
      </c>
      <c r="N3214" s="33">
        <v>321</v>
      </c>
      <c r="O3214" s="33">
        <v>1</v>
      </c>
    </row>
    <row r="3215" spans="6:15" x14ac:dyDescent="0.25">
      <c r="F3215" s="33">
        <v>15.82</v>
      </c>
      <c r="G3215" s="33">
        <v>4157</v>
      </c>
      <c r="H3215" s="33">
        <v>44.08</v>
      </c>
      <c r="L3215" s="33">
        <v>44.08</v>
      </c>
      <c r="M3215" s="33">
        <v>15.82</v>
      </c>
      <c r="N3215" s="33">
        <v>4157</v>
      </c>
      <c r="O3215" s="33">
        <v>1</v>
      </c>
    </row>
    <row r="3216" spans="6:15" x14ac:dyDescent="0.25">
      <c r="F3216" s="33">
        <v>3.2</v>
      </c>
      <c r="G3216" s="33">
        <v>953</v>
      </c>
      <c r="H3216" s="33">
        <v>2.02</v>
      </c>
      <c r="L3216" s="33">
        <v>2.02</v>
      </c>
      <c r="M3216" s="33">
        <v>3.2</v>
      </c>
      <c r="N3216" s="33">
        <v>953</v>
      </c>
      <c r="O3216" s="33">
        <v>1</v>
      </c>
    </row>
    <row r="3217" spans="6:15" x14ac:dyDescent="0.25">
      <c r="F3217" s="33">
        <v>2.83</v>
      </c>
      <c r="G3217" s="33">
        <v>406</v>
      </c>
      <c r="H3217" s="33">
        <v>50.31</v>
      </c>
      <c r="L3217" s="33">
        <v>50.31</v>
      </c>
      <c r="M3217" s="33">
        <v>2.83</v>
      </c>
      <c r="N3217" s="33">
        <v>406</v>
      </c>
      <c r="O3217" s="33">
        <v>1</v>
      </c>
    </row>
    <row r="3218" spans="6:15" x14ac:dyDescent="0.25">
      <c r="F3218" s="33">
        <v>16.440000000000001</v>
      </c>
      <c r="G3218" s="33">
        <v>1118</v>
      </c>
      <c r="H3218" s="33">
        <v>24.78</v>
      </c>
      <c r="L3218" s="33">
        <v>24.78</v>
      </c>
      <c r="M3218" s="33">
        <v>16.440000000000001</v>
      </c>
      <c r="N3218" s="33">
        <v>1118</v>
      </c>
      <c r="O3218" s="33">
        <v>1</v>
      </c>
    </row>
    <row r="3219" spans="6:15" x14ac:dyDescent="0.25">
      <c r="F3219" s="33">
        <v>15.14</v>
      </c>
      <c r="G3219" s="33">
        <v>167</v>
      </c>
      <c r="H3219" s="33">
        <v>13.18</v>
      </c>
      <c r="L3219" s="33">
        <v>13.18</v>
      </c>
      <c r="M3219" s="33">
        <v>15.14</v>
      </c>
      <c r="N3219" s="33">
        <v>167</v>
      </c>
      <c r="O3219" s="33">
        <v>1</v>
      </c>
    </row>
    <row r="3220" spans="6:15" x14ac:dyDescent="0.25">
      <c r="F3220" s="33">
        <v>14.66</v>
      </c>
      <c r="G3220" s="33">
        <v>813</v>
      </c>
      <c r="H3220" s="33">
        <v>41.43</v>
      </c>
      <c r="L3220" s="33">
        <v>41.43</v>
      </c>
      <c r="M3220" s="33">
        <v>14.66</v>
      </c>
      <c r="N3220" s="33">
        <v>813</v>
      </c>
      <c r="O3220" s="33">
        <v>1</v>
      </c>
    </row>
    <row r="3221" spans="6:15" x14ac:dyDescent="0.25">
      <c r="F3221" s="33">
        <v>12.34</v>
      </c>
      <c r="G3221" s="33">
        <v>85</v>
      </c>
      <c r="H3221" s="33">
        <v>13.94</v>
      </c>
      <c r="L3221" s="33">
        <v>13.94</v>
      </c>
      <c r="M3221" s="33">
        <v>12.34</v>
      </c>
      <c r="N3221" s="33">
        <v>85</v>
      </c>
      <c r="O3221" s="33">
        <v>1</v>
      </c>
    </row>
    <row r="3222" spans="6:15" x14ac:dyDescent="0.25">
      <c r="F3222" s="33">
        <v>21.49</v>
      </c>
      <c r="G3222" s="33">
        <v>629</v>
      </c>
      <c r="H3222" s="33">
        <v>25.58</v>
      </c>
      <c r="L3222" s="33">
        <v>25.58</v>
      </c>
      <c r="M3222" s="33">
        <v>21.49</v>
      </c>
      <c r="N3222" s="33">
        <v>629</v>
      </c>
      <c r="O3222" s="33">
        <v>1</v>
      </c>
    </row>
    <row r="3223" spans="6:15" x14ac:dyDescent="0.25">
      <c r="F3223" s="33">
        <v>18.38</v>
      </c>
      <c r="G3223" s="33">
        <v>150</v>
      </c>
      <c r="H3223" s="33">
        <v>55.77</v>
      </c>
      <c r="L3223" s="33">
        <v>55.77</v>
      </c>
      <c r="M3223" s="33">
        <v>18.38</v>
      </c>
      <c r="N3223" s="33">
        <v>150</v>
      </c>
      <c r="O3223" s="33">
        <v>1</v>
      </c>
    </row>
    <row r="3224" spans="6:15" x14ac:dyDescent="0.25">
      <c r="F3224" s="33">
        <v>14.88</v>
      </c>
      <c r="G3224" s="33">
        <v>474</v>
      </c>
      <c r="H3224" s="33">
        <v>57.04</v>
      </c>
      <c r="L3224" s="33">
        <v>57.04</v>
      </c>
      <c r="M3224" s="33">
        <v>14.88</v>
      </c>
      <c r="N3224" s="33">
        <v>474</v>
      </c>
      <c r="O3224" s="33">
        <v>1</v>
      </c>
    </row>
    <row r="3225" spans="6:15" x14ac:dyDescent="0.25">
      <c r="F3225" s="33">
        <v>6.73</v>
      </c>
      <c r="G3225" s="33">
        <v>452</v>
      </c>
      <c r="H3225" s="33">
        <v>10.83</v>
      </c>
      <c r="L3225" s="33">
        <v>10.83</v>
      </c>
      <c r="M3225" s="33">
        <v>6.73</v>
      </c>
      <c r="N3225" s="33">
        <v>452</v>
      </c>
      <c r="O3225" s="33">
        <v>1</v>
      </c>
    </row>
    <row r="3226" spans="6:15" x14ac:dyDescent="0.25">
      <c r="F3226" s="33">
        <v>19.18</v>
      </c>
      <c r="G3226" s="33">
        <v>118</v>
      </c>
      <c r="H3226" s="33">
        <v>57.9</v>
      </c>
      <c r="L3226" s="33">
        <v>57.9</v>
      </c>
      <c r="M3226" s="33">
        <v>19.18</v>
      </c>
      <c r="N3226" s="33">
        <v>118</v>
      </c>
      <c r="O3226" s="33">
        <v>1</v>
      </c>
    </row>
    <row r="3227" spans="6:15" x14ac:dyDescent="0.25">
      <c r="F3227" s="33">
        <v>12.51</v>
      </c>
      <c r="G3227" s="33">
        <v>1409</v>
      </c>
      <c r="H3227" s="33">
        <v>35.94</v>
      </c>
      <c r="L3227" s="33">
        <v>35.94</v>
      </c>
      <c r="M3227" s="33">
        <v>12.51</v>
      </c>
      <c r="N3227" s="33">
        <v>1409</v>
      </c>
      <c r="O3227" s="33">
        <v>1</v>
      </c>
    </row>
    <row r="3228" spans="6:15" x14ac:dyDescent="0.25">
      <c r="F3228" s="33">
        <v>14.45</v>
      </c>
      <c r="G3228" s="33">
        <v>2160</v>
      </c>
      <c r="H3228" s="33">
        <v>31.08</v>
      </c>
      <c r="L3228" s="33">
        <v>31.08</v>
      </c>
      <c r="M3228" s="33">
        <v>14.45</v>
      </c>
      <c r="N3228" s="33">
        <v>2160</v>
      </c>
      <c r="O3228" s="33">
        <v>1</v>
      </c>
    </row>
    <row r="3229" spans="6:15" x14ac:dyDescent="0.25">
      <c r="F3229" s="33">
        <v>18.739999999999998</v>
      </c>
      <c r="G3229" s="33">
        <v>592</v>
      </c>
      <c r="H3229" s="33">
        <v>34.74</v>
      </c>
      <c r="L3229" s="33">
        <v>34.74</v>
      </c>
      <c r="M3229" s="33">
        <v>18.739999999999998</v>
      </c>
      <c r="N3229" s="33">
        <v>592</v>
      </c>
      <c r="O3229" s="33">
        <v>1</v>
      </c>
    </row>
    <row r="3230" spans="6:15" x14ac:dyDescent="0.25">
      <c r="F3230" s="33">
        <v>12.21</v>
      </c>
      <c r="G3230" s="33">
        <v>2335</v>
      </c>
      <c r="H3230" s="33">
        <v>35.47</v>
      </c>
      <c r="L3230" s="33">
        <v>35.47</v>
      </c>
      <c r="M3230" s="33">
        <v>12.21</v>
      </c>
      <c r="N3230" s="33">
        <v>2335</v>
      </c>
      <c r="O3230" s="33">
        <v>1</v>
      </c>
    </row>
    <row r="3231" spans="6:15" x14ac:dyDescent="0.25">
      <c r="F3231" s="33">
        <v>6.56</v>
      </c>
      <c r="G3231" s="33">
        <v>331</v>
      </c>
      <c r="H3231" s="33">
        <v>31.96</v>
      </c>
      <c r="L3231" s="33">
        <v>31.96</v>
      </c>
      <c r="M3231" s="33">
        <v>6.56</v>
      </c>
      <c r="N3231" s="33">
        <v>331</v>
      </c>
      <c r="O3231" s="33">
        <v>1</v>
      </c>
    </row>
    <row r="3232" spans="6:15" x14ac:dyDescent="0.25">
      <c r="F3232" s="33">
        <v>3.55</v>
      </c>
      <c r="G3232" s="33">
        <v>1099</v>
      </c>
      <c r="H3232" s="33">
        <v>25.89</v>
      </c>
      <c r="L3232" s="33">
        <v>25.89</v>
      </c>
      <c r="M3232" s="33">
        <v>3.55</v>
      </c>
      <c r="N3232" s="33">
        <v>1099</v>
      </c>
      <c r="O3232" s="33">
        <v>1</v>
      </c>
    </row>
    <row r="3233" spans="6:15" x14ac:dyDescent="0.25">
      <c r="F3233" s="33">
        <v>19.649999999999999</v>
      </c>
      <c r="G3233" s="33">
        <v>1573</v>
      </c>
      <c r="H3233" s="33">
        <v>37.81</v>
      </c>
      <c r="L3233" s="33">
        <v>37.81</v>
      </c>
      <c r="M3233" s="33">
        <v>19.649999999999999</v>
      </c>
      <c r="N3233" s="33">
        <v>1573</v>
      </c>
      <c r="O3233" s="33">
        <v>1</v>
      </c>
    </row>
    <row r="3234" spans="6:15" x14ac:dyDescent="0.25">
      <c r="F3234" s="33">
        <v>14.3</v>
      </c>
      <c r="G3234" s="33">
        <v>611</v>
      </c>
      <c r="H3234" s="33">
        <v>7.0000000000000007E-2</v>
      </c>
      <c r="L3234" s="33">
        <v>7.0000000000000007E-2</v>
      </c>
      <c r="M3234" s="33">
        <v>14.3</v>
      </c>
      <c r="N3234" s="33">
        <v>611</v>
      </c>
      <c r="O3234" s="33">
        <v>1</v>
      </c>
    </row>
    <row r="3235" spans="6:15" x14ac:dyDescent="0.25">
      <c r="F3235" s="33">
        <v>77.02</v>
      </c>
      <c r="G3235" s="33">
        <v>1157</v>
      </c>
      <c r="H3235" s="33">
        <v>16.760000000000002</v>
      </c>
      <c r="L3235" s="33">
        <v>16.760000000000002</v>
      </c>
      <c r="M3235" s="33">
        <v>77.02</v>
      </c>
      <c r="N3235" s="33">
        <v>1157</v>
      </c>
      <c r="O3235" s="33">
        <v>1</v>
      </c>
    </row>
    <row r="3236" spans="6:15" x14ac:dyDescent="0.25">
      <c r="F3236" s="33">
        <v>41.75</v>
      </c>
      <c r="G3236" s="33">
        <v>1041</v>
      </c>
      <c r="H3236" s="33">
        <v>30.29</v>
      </c>
      <c r="L3236" s="33">
        <v>30.29</v>
      </c>
      <c r="M3236" s="33">
        <v>41.75</v>
      </c>
      <c r="N3236" s="33">
        <v>1041</v>
      </c>
      <c r="O3236" s="33">
        <v>1</v>
      </c>
    </row>
    <row r="3237" spans="6:15" x14ac:dyDescent="0.25">
      <c r="F3237" s="33">
        <v>17.43</v>
      </c>
      <c r="G3237" s="33">
        <v>450</v>
      </c>
      <c r="H3237" s="33">
        <v>15.19</v>
      </c>
      <c r="L3237" s="33">
        <v>15.19</v>
      </c>
      <c r="M3237" s="33">
        <v>17.43</v>
      </c>
      <c r="N3237" s="33">
        <v>450</v>
      </c>
      <c r="O3237" s="33">
        <v>1</v>
      </c>
    </row>
    <row r="3238" spans="6:15" x14ac:dyDescent="0.25">
      <c r="F3238" s="33">
        <v>27.13</v>
      </c>
      <c r="G3238" s="33">
        <v>765</v>
      </c>
      <c r="H3238" s="33">
        <v>37.83</v>
      </c>
      <c r="L3238" s="33">
        <v>37.83</v>
      </c>
      <c r="M3238" s="33">
        <v>27.13</v>
      </c>
      <c r="N3238" s="33">
        <v>765</v>
      </c>
      <c r="O3238" s="33">
        <v>1</v>
      </c>
    </row>
    <row r="3239" spans="6:15" x14ac:dyDescent="0.25">
      <c r="F3239" s="33">
        <v>40.44</v>
      </c>
      <c r="G3239" s="33">
        <v>1860</v>
      </c>
      <c r="H3239" s="33">
        <v>20.45</v>
      </c>
      <c r="L3239" s="33">
        <v>20.45</v>
      </c>
      <c r="M3239" s="33">
        <v>40.44</v>
      </c>
      <c r="N3239" s="33">
        <v>1860</v>
      </c>
      <c r="O3239" s="33">
        <v>1</v>
      </c>
    </row>
    <row r="3240" spans="6:15" x14ac:dyDescent="0.25">
      <c r="F3240" s="33">
        <v>41.33</v>
      </c>
      <c r="G3240" s="33">
        <v>704</v>
      </c>
      <c r="H3240" s="33">
        <v>43.74</v>
      </c>
      <c r="L3240" s="33">
        <v>43.74</v>
      </c>
      <c r="M3240" s="33">
        <v>41.33</v>
      </c>
      <c r="N3240" s="33">
        <v>704</v>
      </c>
      <c r="O3240" s="33">
        <v>1</v>
      </c>
    </row>
    <row r="3241" spans="6:15" x14ac:dyDescent="0.25">
      <c r="F3241" s="33">
        <v>77.459999999999994</v>
      </c>
      <c r="G3241" s="33">
        <v>88</v>
      </c>
      <c r="H3241" s="33">
        <v>20.45</v>
      </c>
      <c r="L3241" s="33">
        <v>20.45</v>
      </c>
      <c r="M3241" s="33">
        <v>77.459999999999994</v>
      </c>
      <c r="N3241" s="33">
        <v>88</v>
      </c>
      <c r="O3241" s="33">
        <v>1</v>
      </c>
    </row>
    <row r="3242" spans="6:15" x14ac:dyDescent="0.25">
      <c r="F3242" s="33">
        <v>68.05</v>
      </c>
      <c r="G3242" s="33">
        <v>665</v>
      </c>
      <c r="H3242" s="33">
        <v>68.290000000000006</v>
      </c>
      <c r="L3242" s="33">
        <v>68.290000000000006</v>
      </c>
      <c r="M3242" s="33">
        <v>68.05</v>
      </c>
      <c r="N3242" s="33">
        <v>665</v>
      </c>
      <c r="O3242" s="33">
        <v>1</v>
      </c>
    </row>
    <row r="3243" spans="6:15" x14ac:dyDescent="0.25">
      <c r="F3243" s="33">
        <v>11.27</v>
      </c>
      <c r="G3243" s="33">
        <v>80</v>
      </c>
      <c r="H3243" s="33">
        <v>35.18</v>
      </c>
      <c r="L3243" s="33">
        <v>35.18</v>
      </c>
      <c r="M3243" s="33">
        <v>11.27</v>
      </c>
      <c r="N3243" s="33">
        <v>80</v>
      </c>
      <c r="O3243" s="33">
        <v>1</v>
      </c>
    </row>
    <row r="3244" spans="6:15" x14ac:dyDescent="0.25">
      <c r="F3244" s="33">
        <v>39.72</v>
      </c>
      <c r="G3244" s="33">
        <v>518</v>
      </c>
      <c r="H3244" s="33">
        <v>47.19</v>
      </c>
      <c r="L3244" s="33">
        <v>47.19</v>
      </c>
      <c r="M3244" s="33">
        <v>39.72</v>
      </c>
      <c r="N3244" s="33">
        <v>518</v>
      </c>
      <c r="O3244" s="33">
        <v>1</v>
      </c>
    </row>
    <row r="3245" spans="6:15" x14ac:dyDescent="0.25">
      <c r="F3245" s="33">
        <v>40.15</v>
      </c>
      <c r="G3245" s="33">
        <v>455</v>
      </c>
      <c r="H3245" s="33">
        <v>38.35</v>
      </c>
      <c r="L3245" s="33">
        <v>38.35</v>
      </c>
      <c r="M3245" s="33">
        <v>40.15</v>
      </c>
      <c r="N3245" s="33">
        <v>455</v>
      </c>
      <c r="O3245" s="33">
        <v>1</v>
      </c>
    </row>
    <row r="3246" spans="6:15" x14ac:dyDescent="0.25">
      <c r="F3246" s="33">
        <v>12.02</v>
      </c>
      <c r="G3246" s="33">
        <v>2510</v>
      </c>
      <c r="H3246" s="33">
        <v>12.34</v>
      </c>
      <c r="L3246" s="33">
        <v>12.34</v>
      </c>
      <c r="M3246" s="33">
        <v>12.02</v>
      </c>
      <c r="N3246" s="33">
        <v>2510</v>
      </c>
      <c r="O3246" s="33">
        <v>1</v>
      </c>
    </row>
    <row r="3247" spans="6:15" x14ac:dyDescent="0.25">
      <c r="F3247" s="33">
        <v>113.87</v>
      </c>
      <c r="G3247" s="33">
        <v>112</v>
      </c>
      <c r="H3247" s="33">
        <v>50.75</v>
      </c>
      <c r="L3247" s="33">
        <v>50.75</v>
      </c>
      <c r="M3247" s="33">
        <v>113.87</v>
      </c>
      <c r="N3247" s="33">
        <v>112</v>
      </c>
      <c r="O3247" s="33">
        <v>1</v>
      </c>
    </row>
    <row r="3248" spans="6:15" x14ac:dyDescent="0.25">
      <c r="F3248" s="33">
        <v>41.55</v>
      </c>
      <c r="G3248" s="33">
        <v>574</v>
      </c>
      <c r="H3248" s="33">
        <v>10.17</v>
      </c>
      <c r="L3248" s="33">
        <v>10.17</v>
      </c>
      <c r="M3248" s="33">
        <v>41.55</v>
      </c>
      <c r="N3248" s="33">
        <v>574</v>
      </c>
      <c r="O3248" s="33">
        <v>1</v>
      </c>
    </row>
    <row r="3249" spans="6:15" x14ac:dyDescent="0.25">
      <c r="F3249" s="33">
        <v>22.75</v>
      </c>
      <c r="G3249" s="33">
        <v>1048</v>
      </c>
      <c r="H3249" s="33">
        <v>32.68</v>
      </c>
      <c r="L3249" s="33">
        <v>32.68</v>
      </c>
      <c r="M3249" s="33">
        <v>22.75</v>
      </c>
      <c r="N3249" s="33">
        <v>1048</v>
      </c>
      <c r="O3249" s="33">
        <v>1</v>
      </c>
    </row>
    <row r="3250" spans="6:15" x14ac:dyDescent="0.25">
      <c r="F3250" s="33">
        <v>17.98</v>
      </c>
      <c r="G3250" s="33">
        <v>633</v>
      </c>
      <c r="H3250" s="33">
        <v>13.62</v>
      </c>
      <c r="L3250" s="33">
        <v>13.62</v>
      </c>
      <c r="M3250" s="33">
        <v>17.98</v>
      </c>
      <c r="N3250" s="33">
        <v>633</v>
      </c>
      <c r="O3250" s="33">
        <v>1</v>
      </c>
    </row>
    <row r="3251" spans="6:15" x14ac:dyDescent="0.25">
      <c r="F3251" s="33">
        <v>27.1</v>
      </c>
      <c r="G3251" s="33">
        <v>547</v>
      </c>
      <c r="H3251" s="33">
        <v>31.67</v>
      </c>
      <c r="L3251" s="33">
        <v>31.67</v>
      </c>
      <c r="M3251" s="33">
        <v>27.1</v>
      </c>
      <c r="N3251" s="33">
        <v>547</v>
      </c>
      <c r="O3251" s="33">
        <v>1</v>
      </c>
    </row>
    <row r="3252" spans="6:15" x14ac:dyDescent="0.25">
      <c r="F3252" s="33">
        <v>18.100000000000001</v>
      </c>
      <c r="G3252" s="33">
        <v>189</v>
      </c>
      <c r="H3252" s="33">
        <v>41.87</v>
      </c>
      <c r="L3252" s="33">
        <v>41.87</v>
      </c>
      <c r="M3252" s="33">
        <v>18.100000000000001</v>
      </c>
      <c r="N3252" s="33">
        <v>189</v>
      </c>
      <c r="O3252" s="33">
        <v>1</v>
      </c>
    </row>
    <row r="3253" spans="6:15" x14ac:dyDescent="0.25">
      <c r="F3253" s="33">
        <v>26.04</v>
      </c>
      <c r="G3253" s="33">
        <v>104</v>
      </c>
      <c r="H3253" s="33">
        <v>21.35</v>
      </c>
      <c r="L3253" s="33">
        <v>21.35</v>
      </c>
      <c r="M3253" s="33">
        <v>26.04</v>
      </c>
      <c r="N3253" s="33">
        <v>104</v>
      </c>
      <c r="O3253" s="33">
        <v>1</v>
      </c>
    </row>
    <row r="3254" spans="6:15" x14ac:dyDescent="0.25">
      <c r="F3254" s="33">
        <v>57.12</v>
      </c>
      <c r="G3254" s="33">
        <v>116</v>
      </c>
      <c r="H3254" s="33">
        <v>4.9000000000000004</v>
      </c>
      <c r="L3254" s="33">
        <v>4.9000000000000004</v>
      </c>
      <c r="M3254" s="33">
        <v>57.12</v>
      </c>
      <c r="N3254" s="33">
        <v>116</v>
      </c>
      <c r="O3254" s="33">
        <v>1</v>
      </c>
    </row>
    <row r="3255" spans="6:15" x14ac:dyDescent="0.25">
      <c r="F3255" s="33">
        <v>59.77</v>
      </c>
      <c r="G3255" s="33">
        <v>116</v>
      </c>
      <c r="H3255" s="33">
        <v>36.51</v>
      </c>
      <c r="L3255" s="33">
        <v>36.51</v>
      </c>
      <c r="M3255" s="33">
        <v>59.77</v>
      </c>
      <c r="N3255" s="33">
        <v>116</v>
      </c>
      <c r="O3255" s="33">
        <v>1</v>
      </c>
    </row>
    <row r="3256" spans="6:15" x14ac:dyDescent="0.25">
      <c r="F3256" s="33">
        <v>11.29</v>
      </c>
      <c r="G3256" s="33">
        <v>120</v>
      </c>
      <c r="H3256" s="33">
        <v>3.08</v>
      </c>
      <c r="L3256" s="33">
        <v>3.08</v>
      </c>
      <c r="M3256" s="33">
        <v>11.29</v>
      </c>
      <c r="N3256" s="33">
        <v>120</v>
      </c>
      <c r="O3256" s="33">
        <v>1</v>
      </c>
    </row>
    <row r="3257" spans="6:15" x14ac:dyDescent="0.25">
      <c r="F3257" s="33">
        <v>9.9499999999999993</v>
      </c>
      <c r="G3257" s="33">
        <v>210</v>
      </c>
      <c r="H3257" s="33">
        <v>11.71</v>
      </c>
      <c r="L3257" s="33">
        <v>11.71</v>
      </c>
      <c r="M3257" s="33">
        <v>9.9499999999999993</v>
      </c>
      <c r="N3257" s="33">
        <v>210</v>
      </c>
      <c r="O3257" s="33">
        <v>1</v>
      </c>
    </row>
    <row r="3258" spans="6:15" x14ac:dyDescent="0.25">
      <c r="F3258" s="33">
        <v>63.64</v>
      </c>
      <c r="G3258" s="33">
        <v>289</v>
      </c>
      <c r="H3258" s="33">
        <v>42.89</v>
      </c>
      <c r="L3258" s="33">
        <v>42.89</v>
      </c>
      <c r="M3258" s="33">
        <v>63.64</v>
      </c>
      <c r="N3258" s="33">
        <v>289</v>
      </c>
      <c r="O3258" s="33">
        <v>1</v>
      </c>
    </row>
    <row r="3259" spans="6:15" x14ac:dyDescent="0.25">
      <c r="F3259" s="33">
        <v>26.77</v>
      </c>
      <c r="G3259" s="33">
        <v>129</v>
      </c>
      <c r="H3259" s="33">
        <v>15.07</v>
      </c>
      <c r="L3259" s="33">
        <v>15.07</v>
      </c>
      <c r="M3259" s="33">
        <v>26.77</v>
      </c>
      <c r="N3259" s="33">
        <v>129</v>
      </c>
      <c r="O3259" s="33">
        <v>1</v>
      </c>
    </row>
    <row r="3260" spans="6:15" x14ac:dyDescent="0.25">
      <c r="F3260" s="33">
        <v>62.32</v>
      </c>
      <c r="G3260" s="33">
        <v>160</v>
      </c>
      <c r="H3260" s="33">
        <v>36.1</v>
      </c>
      <c r="L3260" s="33">
        <v>36.1</v>
      </c>
      <c r="M3260" s="33">
        <v>62.32</v>
      </c>
      <c r="N3260" s="33">
        <v>160</v>
      </c>
      <c r="O3260" s="33">
        <v>1</v>
      </c>
    </row>
    <row r="3261" spans="6:15" x14ac:dyDescent="0.25">
      <c r="F3261" s="33">
        <v>12.13</v>
      </c>
      <c r="G3261" s="33">
        <v>249</v>
      </c>
      <c r="H3261" s="33">
        <v>37.200000000000003</v>
      </c>
      <c r="L3261" s="33">
        <v>37.200000000000003</v>
      </c>
      <c r="M3261" s="33">
        <v>12.13</v>
      </c>
      <c r="N3261" s="33">
        <v>249</v>
      </c>
      <c r="O3261" s="33">
        <v>1</v>
      </c>
    </row>
    <row r="3262" spans="6:15" x14ac:dyDescent="0.25">
      <c r="F3262" s="33">
        <v>9.81</v>
      </c>
      <c r="G3262" s="33">
        <v>873</v>
      </c>
      <c r="H3262" s="33">
        <v>34.15</v>
      </c>
      <c r="L3262" s="33">
        <v>34.15</v>
      </c>
      <c r="M3262" s="33">
        <v>9.81</v>
      </c>
      <c r="N3262" s="33">
        <v>873</v>
      </c>
      <c r="O3262" s="33">
        <v>1</v>
      </c>
    </row>
    <row r="3263" spans="6:15" x14ac:dyDescent="0.25">
      <c r="F3263" s="33">
        <v>36.590000000000003</v>
      </c>
      <c r="G3263" s="33">
        <v>213</v>
      </c>
      <c r="H3263" s="33">
        <v>24.44</v>
      </c>
      <c r="L3263" s="33">
        <v>24.44</v>
      </c>
      <c r="M3263" s="33">
        <v>36.590000000000003</v>
      </c>
      <c r="N3263" s="33">
        <v>213</v>
      </c>
      <c r="O3263" s="33">
        <v>1</v>
      </c>
    </row>
    <row r="3264" spans="6:15" x14ac:dyDescent="0.25">
      <c r="F3264" s="33">
        <v>21.83</v>
      </c>
      <c r="G3264" s="33">
        <v>84</v>
      </c>
      <c r="H3264" s="33">
        <v>33.119999999999997</v>
      </c>
      <c r="L3264" s="33">
        <v>33.119999999999997</v>
      </c>
      <c r="M3264" s="33">
        <v>21.83</v>
      </c>
      <c r="N3264" s="33">
        <v>84</v>
      </c>
      <c r="O3264" s="33">
        <v>1</v>
      </c>
    </row>
    <row r="3265" spans="6:15" x14ac:dyDescent="0.25">
      <c r="F3265" s="33">
        <v>62.91</v>
      </c>
      <c r="G3265" s="33">
        <v>660</v>
      </c>
      <c r="H3265" s="33">
        <v>29.97</v>
      </c>
      <c r="L3265" s="33">
        <v>29.97</v>
      </c>
      <c r="M3265" s="33">
        <v>62.91</v>
      </c>
      <c r="N3265" s="33">
        <v>660</v>
      </c>
      <c r="O3265" s="33">
        <v>1</v>
      </c>
    </row>
    <row r="3266" spans="6:15" x14ac:dyDescent="0.25">
      <c r="F3266" s="33">
        <v>13.46</v>
      </c>
      <c r="G3266" s="33">
        <v>10838</v>
      </c>
      <c r="H3266" s="33">
        <v>50.76</v>
      </c>
      <c r="L3266" s="33">
        <v>50.76</v>
      </c>
      <c r="M3266" s="33">
        <v>13.46</v>
      </c>
      <c r="N3266" s="33">
        <v>10838</v>
      </c>
      <c r="O3266" s="33">
        <v>1</v>
      </c>
    </row>
    <row r="3267" spans="6:15" x14ac:dyDescent="0.25">
      <c r="F3267" s="33">
        <v>27</v>
      </c>
      <c r="G3267" s="33">
        <v>272</v>
      </c>
      <c r="H3267" s="33">
        <v>4.25</v>
      </c>
      <c r="L3267" s="33">
        <v>4.25</v>
      </c>
      <c r="M3267" s="33">
        <v>27</v>
      </c>
      <c r="N3267" s="33">
        <v>272</v>
      </c>
      <c r="O3267" s="33">
        <v>1</v>
      </c>
    </row>
    <row r="3268" spans="6:15" x14ac:dyDescent="0.25">
      <c r="F3268" s="33">
        <v>26.03</v>
      </c>
      <c r="G3268" s="33">
        <v>1554</v>
      </c>
      <c r="H3268" s="33">
        <v>27.93</v>
      </c>
      <c r="L3268" s="33">
        <v>27.93</v>
      </c>
      <c r="M3268" s="33">
        <v>26.03</v>
      </c>
      <c r="N3268" s="33">
        <v>1554</v>
      </c>
      <c r="O3268" s="33">
        <v>1</v>
      </c>
    </row>
    <row r="3269" spans="6:15" x14ac:dyDescent="0.25">
      <c r="F3269" s="33">
        <v>20.78</v>
      </c>
      <c r="G3269" s="33">
        <v>217</v>
      </c>
      <c r="H3269" s="33">
        <v>31.08</v>
      </c>
      <c r="L3269" s="33">
        <v>31.08</v>
      </c>
      <c r="M3269" s="33">
        <v>20.78</v>
      </c>
      <c r="N3269" s="33">
        <v>217</v>
      </c>
      <c r="O3269" s="33">
        <v>1</v>
      </c>
    </row>
    <row r="3270" spans="6:15" x14ac:dyDescent="0.25">
      <c r="F3270" s="33">
        <v>29.23</v>
      </c>
      <c r="G3270" s="33">
        <v>333</v>
      </c>
      <c r="H3270" s="33">
        <v>37.89</v>
      </c>
      <c r="L3270" s="33">
        <v>37.89</v>
      </c>
      <c r="M3270" s="33">
        <v>29.23</v>
      </c>
      <c r="N3270" s="33">
        <v>333</v>
      </c>
      <c r="O3270" s="33">
        <v>1</v>
      </c>
    </row>
    <row r="3271" spans="6:15" x14ac:dyDescent="0.25">
      <c r="F3271" s="33">
        <v>23.61</v>
      </c>
      <c r="G3271" s="33">
        <v>286</v>
      </c>
      <c r="H3271" s="33">
        <v>5.22</v>
      </c>
      <c r="L3271" s="33">
        <v>5.22</v>
      </c>
      <c r="M3271" s="33">
        <v>23.61</v>
      </c>
      <c r="N3271" s="33">
        <v>286</v>
      </c>
      <c r="O3271" s="33">
        <v>1</v>
      </c>
    </row>
    <row r="3272" spans="6:15" x14ac:dyDescent="0.25">
      <c r="F3272" s="33">
        <v>77.92</v>
      </c>
      <c r="G3272" s="33">
        <v>636</v>
      </c>
      <c r="H3272" s="33">
        <v>3.75</v>
      </c>
      <c r="L3272" s="33">
        <v>3.75</v>
      </c>
      <c r="M3272" s="33">
        <v>77.92</v>
      </c>
      <c r="N3272" s="33">
        <v>636</v>
      </c>
      <c r="O3272" s="33">
        <v>1</v>
      </c>
    </row>
    <row r="3273" spans="6:15" x14ac:dyDescent="0.25">
      <c r="F3273" s="33">
        <v>27.34</v>
      </c>
      <c r="G3273" s="33">
        <v>1034</v>
      </c>
      <c r="H3273" s="33">
        <v>30.41</v>
      </c>
      <c r="L3273" s="33">
        <v>30.41</v>
      </c>
      <c r="M3273" s="33">
        <v>27.34</v>
      </c>
      <c r="N3273" s="33">
        <v>1034</v>
      </c>
      <c r="O3273" s="33">
        <v>1</v>
      </c>
    </row>
    <row r="3274" spans="6:15" x14ac:dyDescent="0.25">
      <c r="F3274" s="33">
        <v>50.81</v>
      </c>
      <c r="G3274" s="33">
        <v>1922</v>
      </c>
      <c r="H3274" s="33">
        <v>28.98</v>
      </c>
      <c r="L3274" s="33">
        <v>28.98</v>
      </c>
      <c r="M3274" s="33">
        <v>50.81</v>
      </c>
      <c r="N3274" s="33">
        <v>1922</v>
      </c>
      <c r="O3274" s="33">
        <v>1</v>
      </c>
    </row>
    <row r="3275" spans="6:15" x14ac:dyDescent="0.25">
      <c r="F3275" s="33">
        <v>46.58</v>
      </c>
      <c r="G3275" s="33">
        <v>207</v>
      </c>
      <c r="H3275" s="33">
        <v>47.68</v>
      </c>
      <c r="L3275" s="33">
        <v>47.68</v>
      </c>
      <c r="M3275" s="33">
        <v>46.58</v>
      </c>
      <c r="N3275" s="33">
        <v>207</v>
      </c>
      <c r="O3275" s="33">
        <v>1</v>
      </c>
    </row>
    <row r="3276" spans="6:15" x14ac:dyDescent="0.25">
      <c r="F3276" s="33">
        <v>31.75</v>
      </c>
      <c r="G3276" s="33">
        <v>474</v>
      </c>
      <c r="H3276" s="33">
        <v>4.0199999999999996</v>
      </c>
      <c r="L3276" s="33">
        <v>4.0199999999999996</v>
      </c>
      <c r="M3276" s="33">
        <v>31.75</v>
      </c>
      <c r="N3276" s="33">
        <v>474</v>
      </c>
      <c r="O3276" s="33">
        <v>1</v>
      </c>
    </row>
    <row r="3277" spans="6:15" x14ac:dyDescent="0.25">
      <c r="F3277" s="33">
        <v>44.56</v>
      </c>
      <c r="G3277" s="33">
        <v>35</v>
      </c>
      <c r="H3277" s="33">
        <v>35.909999999999997</v>
      </c>
      <c r="L3277" s="33">
        <v>35.909999999999997</v>
      </c>
      <c r="M3277" s="33">
        <v>44.56</v>
      </c>
      <c r="N3277" s="33">
        <v>35</v>
      </c>
      <c r="O3277" s="33">
        <v>1</v>
      </c>
    </row>
    <row r="3278" spans="6:15" x14ac:dyDescent="0.25">
      <c r="F3278" s="33">
        <v>69.25</v>
      </c>
      <c r="G3278" s="33">
        <v>173</v>
      </c>
      <c r="H3278" s="33">
        <v>36.22</v>
      </c>
      <c r="L3278" s="33">
        <v>36.22</v>
      </c>
      <c r="M3278" s="33">
        <v>69.25</v>
      </c>
      <c r="N3278" s="33">
        <v>173</v>
      </c>
      <c r="O3278" s="33">
        <v>1</v>
      </c>
    </row>
    <row r="3279" spans="6:15" x14ac:dyDescent="0.25">
      <c r="F3279" s="33">
        <v>9.17</v>
      </c>
      <c r="G3279" s="33">
        <v>241</v>
      </c>
      <c r="H3279" s="33">
        <v>37.299999999999997</v>
      </c>
      <c r="L3279" s="33">
        <v>37.299999999999997</v>
      </c>
      <c r="M3279" s="33">
        <v>9.17</v>
      </c>
      <c r="N3279" s="33">
        <v>241</v>
      </c>
      <c r="O3279" s="33">
        <v>1</v>
      </c>
    </row>
    <row r="3280" spans="6:15" x14ac:dyDescent="0.25">
      <c r="F3280" s="33">
        <v>43.38</v>
      </c>
      <c r="G3280" s="33">
        <v>240</v>
      </c>
      <c r="H3280" s="33">
        <v>17.84</v>
      </c>
      <c r="L3280" s="33">
        <v>17.84</v>
      </c>
      <c r="M3280" s="33">
        <v>43.38</v>
      </c>
      <c r="N3280" s="33">
        <v>240</v>
      </c>
      <c r="O3280" s="33">
        <v>1</v>
      </c>
    </row>
    <row r="3281" spans="6:15" x14ac:dyDescent="0.25">
      <c r="F3281" s="33">
        <v>26.99</v>
      </c>
      <c r="G3281" s="33">
        <v>300</v>
      </c>
      <c r="H3281" s="33">
        <v>41.71</v>
      </c>
      <c r="L3281" s="33">
        <v>41.71</v>
      </c>
      <c r="M3281" s="33">
        <v>26.99</v>
      </c>
      <c r="N3281" s="33">
        <v>300</v>
      </c>
      <c r="O3281" s="33">
        <v>1</v>
      </c>
    </row>
    <row r="3282" spans="6:15" x14ac:dyDescent="0.25">
      <c r="F3282" s="33">
        <v>15.57</v>
      </c>
      <c r="G3282" s="33">
        <v>565</v>
      </c>
      <c r="H3282" s="33">
        <v>50.14</v>
      </c>
      <c r="L3282" s="33">
        <v>50.14</v>
      </c>
      <c r="M3282" s="33">
        <v>15.57</v>
      </c>
      <c r="N3282" s="33">
        <v>565</v>
      </c>
      <c r="O3282" s="33">
        <v>1</v>
      </c>
    </row>
    <row r="3283" spans="6:15" x14ac:dyDescent="0.25">
      <c r="F3283" s="33">
        <v>97.65</v>
      </c>
      <c r="G3283" s="33">
        <v>545</v>
      </c>
      <c r="H3283" s="33">
        <v>11.04</v>
      </c>
      <c r="L3283" s="33">
        <v>11.04</v>
      </c>
      <c r="M3283" s="33">
        <v>97.65</v>
      </c>
      <c r="N3283" s="33">
        <v>545</v>
      </c>
      <c r="O3283" s="33">
        <v>1</v>
      </c>
    </row>
    <row r="3284" spans="6:15" x14ac:dyDescent="0.25">
      <c r="F3284" s="33">
        <v>32.93</v>
      </c>
      <c r="G3284" s="33">
        <v>554</v>
      </c>
      <c r="H3284" s="33">
        <v>51.37</v>
      </c>
      <c r="L3284" s="33">
        <v>51.37</v>
      </c>
      <c r="M3284" s="33">
        <v>32.93</v>
      </c>
      <c r="N3284" s="33">
        <v>554</v>
      </c>
      <c r="O3284" s="33">
        <v>1</v>
      </c>
    </row>
    <row r="3285" spans="6:15" x14ac:dyDescent="0.25">
      <c r="F3285" s="33">
        <v>25.13</v>
      </c>
      <c r="G3285" s="33">
        <v>448</v>
      </c>
      <c r="H3285" s="33">
        <v>33.659999999999997</v>
      </c>
      <c r="L3285" s="33">
        <v>33.659999999999997</v>
      </c>
      <c r="M3285" s="33">
        <v>25.13</v>
      </c>
      <c r="N3285" s="33">
        <v>448</v>
      </c>
      <c r="O3285" s="33">
        <v>1</v>
      </c>
    </row>
    <row r="3286" spans="6:15" x14ac:dyDescent="0.25">
      <c r="F3286" s="33">
        <v>88.3</v>
      </c>
      <c r="G3286" s="33">
        <v>302</v>
      </c>
      <c r="H3286" s="33">
        <v>53.19</v>
      </c>
      <c r="L3286" s="33">
        <v>53.19</v>
      </c>
      <c r="M3286" s="33">
        <v>88.3</v>
      </c>
      <c r="N3286" s="33">
        <v>302</v>
      </c>
      <c r="O3286" s="33">
        <v>1</v>
      </c>
    </row>
    <row r="3287" spans="6:15" x14ac:dyDescent="0.25">
      <c r="F3287" s="33">
        <v>35.9</v>
      </c>
      <c r="G3287" s="33">
        <v>487</v>
      </c>
      <c r="H3287" s="33">
        <v>54.46</v>
      </c>
      <c r="L3287" s="33">
        <v>54.46</v>
      </c>
      <c r="M3287" s="33">
        <v>35.9</v>
      </c>
      <c r="N3287" s="33">
        <v>487</v>
      </c>
      <c r="O3287" s="33">
        <v>1</v>
      </c>
    </row>
    <row r="3288" spans="6:15" x14ac:dyDescent="0.25">
      <c r="F3288" s="33">
        <v>39.020000000000003</v>
      </c>
      <c r="G3288" s="33">
        <v>249</v>
      </c>
      <c r="H3288" s="33">
        <v>31.52</v>
      </c>
      <c r="L3288" s="33">
        <v>31.52</v>
      </c>
      <c r="M3288" s="33">
        <v>39.020000000000003</v>
      </c>
      <c r="N3288" s="33">
        <v>249</v>
      </c>
      <c r="O3288" s="33">
        <v>1</v>
      </c>
    </row>
    <row r="3289" spans="6:15" x14ac:dyDescent="0.25">
      <c r="F3289" s="33">
        <v>11.11</v>
      </c>
      <c r="G3289" s="33">
        <v>206</v>
      </c>
      <c r="H3289" s="33">
        <v>23.65</v>
      </c>
      <c r="L3289" s="33">
        <v>23.65</v>
      </c>
      <c r="M3289" s="33">
        <v>11.11</v>
      </c>
      <c r="N3289" s="33">
        <v>206</v>
      </c>
      <c r="O3289" s="33">
        <v>1</v>
      </c>
    </row>
    <row r="3290" spans="6:15" x14ac:dyDescent="0.25">
      <c r="F3290" s="33">
        <v>67.760000000000005</v>
      </c>
      <c r="G3290" s="33">
        <v>235</v>
      </c>
      <c r="H3290" s="33">
        <v>29.93</v>
      </c>
      <c r="L3290" s="33">
        <v>29.93</v>
      </c>
      <c r="M3290" s="33">
        <v>67.760000000000005</v>
      </c>
      <c r="N3290" s="33">
        <v>235</v>
      </c>
      <c r="O3290" s="33">
        <v>1</v>
      </c>
    </row>
    <row r="3291" spans="6:15" x14ac:dyDescent="0.25">
      <c r="F3291" s="33">
        <v>31.09</v>
      </c>
      <c r="G3291" s="33">
        <v>128</v>
      </c>
      <c r="H3291" s="33">
        <v>26.68</v>
      </c>
      <c r="L3291" s="33">
        <v>26.68</v>
      </c>
      <c r="M3291" s="33">
        <v>31.09</v>
      </c>
      <c r="N3291" s="33">
        <v>128</v>
      </c>
      <c r="O3291" s="33">
        <v>1</v>
      </c>
    </row>
    <row r="3292" spans="6:15" x14ac:dyDescent="0.25">
      <c r="F3292" s="33">
        <v>16.850000000000001</v>
      </c>
      <c r="G3292" s="33">
        <v>580</v>
      </c>
      <c r="H3292" s="33">
        <v>30.52</v>
      </c>
      <c r="L3292" s="33">
        <v>30.52</v>
      </c>
      <c r="M3292" s="33">
        <v>16.850000000000001</v>
      </c>
      <c r="N3292" s="33">
        <v>580</v>
      </c>
      <c r="O3292" s="33">
        <v>1</v>
      </c>
    </row>
    <row r="3293" spans="6:15" x14ac:dyDescent="0.25">
      <c r="F3293" s="33">
        <v>73.209999999999994</v>
      </c>
      <c r="G3293" s="33">
        <v>332</v>
      </c>
      <c r="H3293" s="33">
        <v>6.67</v>
      </c>
      <c r="L3293" s="33">
        <v>6.67</v>
      </c>
      <c r="M3293" s="33">
        <v>73.209999999999994</v>
      </c>
      <c r="N3293" s="33">
        <v>332</v>
      </c>
      <c r="O3293" s="33">
        <v>1</v>
      </c>
    </row>
    <row r="3294" spans="6:15" x14ac:dyDescent="0.25">
      <c r="F3294" s="33">
        <v>18.350000000000001</v>
      </c>
      <c r="G3294" s="33">
        <v>236</v>
      </c>
      <c r="H3294" s="33">
        <v>21.9</v>
      </c>
      <c r="L3294" s="33">
        <v>21.9</v>
      </c>
      <c r="M3294" s="33">
        <v>18.350000000000001</v>
      </c>
      <c r="N3294" s="33">
        <v>236</v>
      </c>
      <c r="O3294" s="33">
        <v>1</v>
      </c>
    </row>
    <row r="3295" spans="6:15" x14ac:dyDescent="0.25">
      <c r="F3295" s="33">
        <v>78.650000000000006</v>
      </c>
      <c r="G3295" s="33">
        <v>1063</v>
      </c>
      <c r="H3295" s="33">
        <v>48.3</v>
      </c>
      <c r="L3295" s="33">
        <v>48.3</v>
      </c>
      <c r="M3295" s="33">
        <v>78.650000000000006</v>
      </c>
      <c r="N3295" s="33">
        <v>1063</v>
      </c>
      <c r="O3295" s="33">
        <v>1</v>
      </c>
    </row>
    <row r="3296" spans="6:15" x14ac:dyDescent="0.25">
      <c r="F3296" s="33">
        <v>54.73</v>
      </c>
      <c r="G3296" s="33">
        <v>75</v>
      </c>
      <c r="H3296" s="33">
        <v>44.92</v>
      </c>
      <c r="L3296" s="33">
        <v>44.92</v>
      </c>
      <c r="M3296" s="33">
        <v>54.73</v>
      </c>
      <c r="N3296" s="33">
        <v>75</v>
      </c>
      <c r="O3296" s="33">
        <v>1</v>
      </c>
    </row>
    <row r="3297" spans="6:15" x14ac:dyDescent="0.25">
      <c r="F3297" s="33">
        <v>23.05</v>
      </c>
      <c r="G3297" s="33">
        <v>745</v>
      </c>
      <c r="H3297" s="33">
        <v>12.33</v>
      </c>
      <c r="L3297" s="33">
        <v>12.33</v>
      </c>
      <c r="M3297" s="33">
        <v>23.05</v>
      </c>
      <c r="N3297" s="33">
        <v>745</v>
      </c>
      <c r="O3297" s="33">
        <v>1</v>
      </c>
    </row>
    <row r="3298" spans="6:15" x14ac:dyDescent="0.25">
      <c r="F3298" s="33">
        <v>21.11</v>
      </c>
      <c r="G3298" s="33">
        <v>153</v>
      </c>
      <c r="H3298" s="33">
        <v>27.33</v>
      </c>
      <c r="L3298" s="33">
        <v>27.33</v>
      </c>
      <c r="M3298" s="33">
        <v>21.11</v>
      </c>
      <c r="N3298" s="33">
        <v>153</v>
      </c>
      <c r="O3298" s="33">
        <v>1</v>
      </c>
    </row>
    <row r="3299" spans="6:15" x14ac:dyDescent="0.25">
      <c r="F3299" s="33">
        <v>104.09</v>
      </c>
      <c r="G3299" s="33">
        <v>1150</v>
      </c>
      <c r="H3299" s="33">
        <v>43.66</v>
      </c>
      <c r="L3299" s="33">
        <v>43.66</v>
      </c>
      <c r="M3299" s="33">
        <v>104.09</v>
      </c>
      <c r="N3299" s="33">
        <v>1150</v>
      </c>
      <c r="O3299" s="33">
        <v>1</v>
      </c>
    </row>
    <row r="3300" spans="6:15" x14ac:dyDescent="0.25">
      <c r="F3300" s="33">
        <v>182.76</v>
      </c>
      <c r="G3300" s="33">
        <v>448</v>
      </c>
      <c r="H3300" s="33">
        <v>28.1</v>
      </c>
      <c r="L3300" s="33">
        <v>28.1</v>
      </c>
      <c r="M3300" s="33">
        <v>182.76</v>
      </c>
      <c r="N3300" s="33">
        <v>448</v>
      </c>
      <c r="O3300" s="33">
        <v>1</v>
      </c>
    </row>
    <row r="3301" spans="6:15" x14ac:dyDescent="0.25">
      <c r="F3301" s="33">
        <v>56.11</v>
      </c>
      <c r="G3301" s="33">
        <v>943</v>
      </c>
      <c r="H3301" s="33">
        <v>25.39</v>
      </c>
      <c r="L3301" s="33">
        <v>25.39</v>
      </c>
      <c r="M3301" s="33">
        <v>56.11</v>
      </c>
      <c r="N3301" s="33">
        <v>943</v>
      </c>
      <c r="O3301" s="33">
        <v>1</v>
      </c>
    </row>
    <row r="3302" spans="6:15" x14ac:dyDescent="0.25">
      <c r="F3302" s="33">
        <v>27.56</v>
      </c>
      <c r="G3302" s="33">
        <v>719</v>
      </c>
      <c r="H3302" s="33">
        <v>10.55</v>
      </c>
      <c r="L3302" s="33">
        <v>10.55</v>
      </c>
      <c r="M3302" s="33">
        <v>27.56</v>
      </c>
      <c r="N3302" s="33">
        <v>719</v>
      </c>
      <c r="O3302" s="33">
        <v>1</v>
      </c>
    </row>
    <row r="3303" spans="6:15" x14ac:dyDescent="0.25">
      <c r="F3303" s="33">
        <v>32.36</v>
      </c>
      <c r="G3303" s="33">
        <v>63</v>
      </c>
      <c r="H3303" s="33">
        <v>4.38</v>
      </c>
      <c r="L3303" s="33">
        <v>4.38</v>
      </c>
      <c r="M3303" s="33">
        <v>32.36</v>
      </c>
      <c r="N3303" s="33">
        <v>63</v>
      </c>
      <c r="O3303" s="33">
        <v>1</v>
      </c>
    </row>
    <row r="3304" spans="6:15" x14ac:dyDescent="0.25">
      <c r="F3304" s="33">
        <v>65.599999999999994</v>
      </c>
      <c r="G3304" s="33">
        <v>87</v>
      </c>
      <c r="H3304" s="33">
        <v>47.8</v>
      </c>
      <c r="L3304" s="33">
        <v>47.8</v>
      </c>
      <c r="M3304" s="33">
        <v>65.599999999999994</v>
      </c>
      <c r="N3304" s="33">
        <v>87</v>
      </c>
      <c r="O3304" s="33">
        <v>1</v>
      </c>
    </row>
    <row r="3305" spans="6:15" x14ac:dyDescent="0.25">
      <c r="F3305" s="33">
        <v>35.99</v>
      </c>
      <c r="G3305" s="33">
        <v>1059</v>
      </c>
      <c r="H3305" s="33">
        <v>36.1</v>
      </c>
      <c r="L3305" s="33">
        <v>36.1</v>
      </c>
      <c r="M3305" s="33">
        <v>35.99</v>
      </c>
      <c r="N3305" s="33">
        <v>1059</v>
      </c>
      <c r="O3305" s="33">
        <v>1</v>
      </c>
    </row>
    <row r="3306" spans="6:15" x14ac:dyDescent="0.25">
      <c r="F3306" s="33">
        <v>9.74</v>
      </c>
      <c r="G3306" s="33">
        <v>351</v>
      </c>
      <c r="H3306" s="33">
        <v>34.89</v>
      </c>
      <c r="L3306" s="33">
        <v>34.89</v>
      </c>
      <c r="M3306" s="33">
        <v>9.74</v>
      </c>
      <c r="N3306" s="33">
        <v>351</v>
      </c>
      <c r="O3306" s="33">
        <v>1</v>
      </c>
    </row>
    <row r="3307" spans="6:15" x14ac:dyDescent="0.25">
      <c r="F3307" s="33">
        <v>20.059999999999999</v>
      </c>
      <c r="G3307" s="33">
        <v>386</v>
      </c>
      <c r="H3307" s="33">
        <v>28.33</v>
      </c>
      <c r="L3307" s="33">
        <v>28.33</v>
      </c>
      <c r="M3307" s="33">
        <v>20.059999999999999</v>
      </c>
      <c r="N3307" s="33">
        <v>386</v>
      </c>
      <c r="O3307" s="33">
        <v>1</v>
      </c>
    </row>
    <row r="3308" spans="6:15" x14ac:dyDescent="0.25">
      <c r="F3308" s="33">
        <v>32.75</v>
      </c>
      <c r="G3308" s="33">
        <v>447</v>
      </c>
      <c r="H3308" s="33">
        <v>44.54</v>
      </c>
      <c r="L3308" s="33">
        <v>44.54</v>
      </c>
      <c r="M3308" s="33">
        <v>32.75</v>
      </c>
      <c r="N3308" s="33">
        <v>447</v>
      </c>
      <c r="O3308" s="33">
        <v>1</v>
      </c>
    </row>
    <row r="3309" spans="6:15" x14ac:dyDescent="0.25">
      <c r="F3309" s="33">
        <v>5.93</v>
      </c>
      <c r="G3309" s="33">
        <v>421</v>
      </c>
      <c r="H3309" s="33">
        <v>12.94</v>
      </c>
      <c r="L3309" s="33">
        <v>12.94</v>
      </c>
      <c r="M3309" s="33">
        <v>5.93</v>
      </c>
      <c r="N3309" s="33">
        <v>421</v>
      </c>
      <c r="O3309" s="33">
        <v>1</v>
      </c>
    </row>
    <row r="3310" spans="6:15" x14ac:dyDescent="0.25">
      <c r="F3310" s="33">
        <v>20.38</v>
      </c>
      <c r="G3310" s="33">
        <v>137</v>
      </c>
      <c r="H3310" s="33">
        <v>15.33</v>
      </c>
      <c r="L3310" s="33">
        <v>15.33</v>
      </c>
      <c r="M3310" s="33">
        <v>20.38</v>
      </c>
      <c r="N3310" s="33">
        <v>137</v>
      </c>
      <c r="O3310" s="33">
        <v>1</v>
      </c>
    </row>
    <row r="3311" spans="6:15" x14ac:dyDescent="0.25">
      <c r="F3311" s="33">
        <v>100.64</v>
      </c>
      <c r="G3311" s="33">
        <v>1096</v>
      </c>
      <c r="H3311" s="33">
        <v>53.89</v>
      </c>
      <c r="L3311" s="33">
        <v>53.89</v>
      </c>
      <c r="M3311" s="33">
        <v>100.64</v>
      </c>
      <c r="N3311" s="33">
        <v>1096</v>
      </c>
      <c r="O3311" s="33">
        <v>1</v>
      </c>
    </row>
    <row r="3312" spans="6:15" x14ac:dyDescent="0.25">
      <c r="F3312" s="33">
        <v>19.440000000000001</v>
      </c>
      <c r="G3312" s="33">
        <v>1200</v>
      </c>
      <c r="H3312" s="33">
        <v>2.6</v>
      </c>
      <c r="L3312" s="33">
        <v>2.6</v>
      </c>
      <c r="M3312" s="33">
        <v>19.440000000000001</v>
      </c>
      <c r="N3312" s="33">
        <v>1200</v>
      </c>
      <c r="O3312" s="33">
        <v>1</v>
      </c>
    </row>
    <row r="3313" spans="6:15" x14ac:dyDescent="0.25">
      <c r="F3313" s="33">
        <v>53.53</v>
      </c>
      <c r="G3313" s="33">
        <v>124</v>
      </c>
      <c r="H3313" s="33">
        <v>43.37</v>
      </c>
      <c r="L3313" s="33">
        <v>43.37</v>
      </c>
      <c r="M3313" s="33">
        <v>53.53</v>
      </c>
      <c r="N3313" s="33">
        <v>124</v>
      </c>
      <c r="O3313" s="33">
        <v>1</v>
      </c>
    </row>
    <row r="3314" spans="6:15" x14ac:dyDescent="0.25">
      <c r="F3314" s="33">
        <v>45.76</v>
      </c>
      <c r="G3314" s="33">
        <v>6967</v>
      </c>
      <c r="H3314" s="33">
        <v>3.27</v>
      </c>
      <c r="L3314" s="33">
        <v>3.27</v>
      </c>
      <c r="M3314" s="33">
        <v>45.76</v>
      </c>
      <c r="N3314" s="33">
        <v>6967</v>
      </c>
      <c r="O3314" s="33">
        <v>1</v>
      </c>
    </row>
    <row r="3315" spans="6:15" x14ac:dyDescent="0.25">
      <c r="F3315" s="33">
        <v>14.47</v>
      </c>
      <c r="G3315" s="33">
        <v>377</v>
      </c>
      <c r="H3315" s="33">
        <v>25.35</v>
      </c>
      <c r="L3315" s="33">
        <v>25.35</v>
      </c>
      <c r="M3315" s="33">
        <v>14.47</v>
      </c>
      <c r="N3315" s="33">
        <v>377</v>
      </c>
      <c r="O3315" s="33">
        <v>1</v>
      </c>
    </row>
    <row r="3316" spans="6:15" x14ac:dyDescent="0.25">
      <c r="F3316" s="33">
        <v>10</v>
      </c>
      <c r="G3316" s="33">
        <v>201</v>
      </c>
      <c r="H3316" s="33">
        <v>24.56</v>
      </c>
      <c r="L3316" s="33">
        <v>24.56</v>
      </c>
      <c r="M3316" s="33">
        <v>10</v>
      </c>
      <c r="N3316" s="33">
        <v>201</v>
      </c>
      <c r="O3316" s="33">
        <v>1</v>
      </c>
    </row>
    <row r="3317" spans="6:15" x14ac:dyDescent="0.25">
      <c r="F3317" s="33">
        <v>8.06</v>
      </c>
      <c r="G3317" s="33">
        <v>130</v>
      </c>
      <c r="H3317" s="33">
        <v>36.17</v>
      </c>
      <c r="L3317" s="33">
        <v>36.17</v>
      </c>
      <c r="M3317" s="33">
        <v>8.06</v>
      </c>
      <c r="N3317" s="33">
        <v>130</v>
      </c>
      <c r="O3317" s="33">
        <v>1</v>
      </c>
    </row>
    <row r="3318" spans="6:15" x14ac:dyDescent="0.25">
      <c r="F3318" s="33">
        <v>87.03</v>
      </c>
      <c r="G3318" s="33">
        <v>1253</v>
      </c>
      <c r="H3318" s="33">
        <v>6.22</v>
      </c>
      <c r="L3318" s="33">
        <v>6.22</v>
      </c>
      <c r="M3318" s="33">
        <v>87.03</v>
      </c>
      <c r="N3318" s="33">
        <v>1253</v>
      </c>
      <c r="O3318" s="33">
        <v>1</v>
      </c>
    </row>
    <row r="3319" spans="6:15" x14ac:dyDescent="0.25">
      <c r="F3319" s="33">
        <v>63.21</v>
      </c>
      <c r="G3319" s="33">
        <v>302</v>
      </c>
      <c r="H3319" s="33">
        <v>39.99</v>
      </c>
      <c r="L3319" s="33">
        <v>39.99</v>
      </c>
      <c r="M3319" s="33">
        <v>63.21</v>
      </c>
      <c r="N3319" s="33">
        <v>302</v>
      </c>
      <c r="O3319" s="33">
        <v>1</v>
      </c>
    </row>
    <row r="3320" spans="6:15" x14ac:dyDescent="0.25">
      <c r="F3320" s="33">
        <v>35.32</v>
      </c>
      <c r="G3320" s="33">
        <v>330</v>
      </c>
      <c r="H3320" s="33">
        <v>2.37</v>
      </c>
      <c r="L3320" s="33">
        <v>2.37</v>
      </c>
      <c r="M3320" s="33">
        <v>35.32</v>
      </c>
      <c r="N3320" s="33">
        <v>330</v>
      </c>
      <c r="O3320" s="33">
        <v>1</v>
      </c>
    </row>
    <row r="3321" spans="6:15" x14ac:dyDescent="0.25">
      <c r="F3321" s="33">
        <v>141.86000000000001</v>
      </c>
      <c r="G3321" s="33">
        <v>333</v>
      </c>
      <c r="H3321" s="33">
        <v>27.34</v>
      </c>
      <c r="L3321" s="33">
        <v>27.34</v>
      </c>
      <c r="M3321" s="33">
        <v>141.86000000000001</v>
      </c>
      <c r="N3321" s="33">
        <v>333</v>
      </c>
      <c r="O3321" s="33">
        <v>1</v>
      </c>
    </row>
    <row r="3322" spans="6:15" x14ac:dyDescent="0.25">
      <c r="F3322" s="33">
        <v>61.57</v>
      </c>
      <c r="G3322" s="33">
        <v>510</v>
      </c>
      <c r="H3322" s="33">
        <v>29.4</v>
      </c>
      <c r="L3322" s="33">
        <v>29.4</v>
      </c>
      <c r="M3322" s="33">
        <v>61.57</v>
      </c>
      <c r="N3322" s="33">
        <v>510</v>
      </c>
      <c r="O3322" s="33">
        <v>1</v>
      </c>
    </row>
    <row r="3323" spans="6:15" x14ac:dyDescent="0.25">
      <c r="F3323" s="33">
        <v>35.799999999999997</v>
      </c>
      <c r="G3323" s="33">
        <v>3705</v>
      </c>
      <c r="H3323" s="33">
        <v>3.84</v>
      </c>
      <c r="L3323" s="33">
        <v>3.84</v>
      </c>
      <c r="M3323" s="33">
        <v>35.799999999999997</v>
      </c>
      <c r="N3323" s="33">
        <v>3705</v>
      </c>
      <c r="O3323" s="33">
        <v>1</v>
      </c>
    </row>
    <row r="3324" spans="6:15" x14ac:dyDescent="0.25">
      <c r="F3324" s="33">
        <v>22.55</v>
      </c>
      <c r="G3324" s="33">
        <v>488</v>
      </c>
      <c r="H3324" s="33">
        <v>39.06</v>
      </c>
      <c r="L3324" s="33">
        <v>39.06</v>
      </c>
      <c r="M3324" s="33">
        <v>22.55</v>
      </c>
      <c r="N3324" s="33">
        <v>488</v>
      </c>
      <c r="O3324" s="33">
        <v>1</v>
      </c>
    </row>
    <row r="3325" spans="6:15" x14ac:dyDescent="0.25">
      <c r="F3325" s="33">
        <v>45.49</v>
      </c>
      <c r="G3325" s="33">
        <v>1368</v>
      </c>
      <c r="H3325" s="33">
        <v>8.92</v>
      </c>
      <c r="L3325" s="33">
        <v>8.92</v>
      </c>
      <c r="M3325" s="33">
        <v>45.49</v>
      </c>
      <c r="N3325" s="33">
        <v>1368</v>
      </c>
      <c r="O3325" s="33">
        <v>1</v>
      </c>
    </row>
    <row r="3326" spans="6:15" x14ac:dyDescent="0.25">
      <c r="F3326" s="33">
        <v>19.93</v>
      </c>
      <c r="G3326" s="33">
        <v>648</v>
      </c>
      <c r="H3326" s="33">
        <v>2.36</v>
      </c>
      <c r="L3326" s="33">
        <v>2.36</v>
      </c>
      <c r="M3326" s="33">
        <v>19.93</v>
      </c>
      <c r="N3326" s="33">
        <v>648</v>
      </c>
      <c r="O3326" s="33">
        <v>1</v>
      </c>
    </row>
    <row r="3327" spans="6:15" x14ac:dyDescent="0.25">
      <c r="F3327" s="33">
        <v>17.11</v>
      </c>
      <c r="G3327" s="33">
        <v>523</v>
      </c>
      <c r="H3327" s="33">
        <v>37.1</v>
      </c>
      <c r="L3327" s="33">
        <v>37.1</v>
      </c>
      <c r="M3327" s="33">
        <v>17.11</v>
      </c>
      <c r="N3327" s="33">
        <v>523</v>
      </c>
      <c r="O3327" s="33">
        <v>1</v>
      </c>
    </row>
    <row r="3328" spans="6:15" x14ac:dyDescent="0.25">
      <c r="F3328" s="33">
        <v>85.89</v>
      </c>
      <c r="G3328" s="33">
        <v>389</v>
      </c>
      <c r="H3328" s="33">
        <v>23.82</v>
      </c>
      <c r="L3328" s="33">
        <v>23.82</v>
      </c>
      <c r="M3328" s="33">
        <v>85.89</v>
      </c>
      <c r="N3328" s="33">
        <v>389</v>
      </c>
      <c r="O3328" s="33">
        <v>1</v>
      </c>
    </row>
    <row r="3329" spans="6:15" x14ac:dyDescent="0.25">
      <c r="F3329" s="33">
        <v>19.12</v>
      </c>
      <c r="G3329" s="33">
        <v>1643</v>
      </c>
      <c r="H3329" s="33">
        <v>37.15</v>
      </c>
      <c r="L3329" s="33">
        <v>37.15</v>
      </c>
      <c r="M3329" s="33">
        <v>19.12</v>
      </c>
      <c r="N3329" s="33">
        <v>1643</v>
      </c>
      <c r="O3329" s="33">
        <v>1</v>
      </c>
    </row>
    <row r="3330" spans="6:15" x14ac:dyDescent="0.25">
      <c r="F3330" s="33">
        <v>81.02</v>
      </c>
      <c r="G3330" s="33">
        <v>535</v>
      </c>
      <c r="H3330" s="33">
        <v>55.32</v>
      </c>
      <c r="L3330" s="33">
        <v>55.32</v>
      </c>
      <c r="M3330" s="33">
        <v>81.02</v>
      </c>
      <c r="N3330" s="33">
        <v>535</v>
      </c>
      <c r="O3330" s="33">
        <v>1</v>
      </c>
    </row>
    <row r="3331" spans="6:15" x14ac:dyDescent="0.25">
      <c r="F3331" s="33">
        <v>35.229999999999997</v>
      </c>
      <c r="G3331" s="33">
        <v>782</v>
      </c>
      <c r="H3331" s="33">
        <v>44.17</v>
      </c>
      <c r="L3331" s="33">
        <v>44.17</v>
      </c>
      <c r="M3331" s="33">
        <v>35.229999999999997</v>
      </c>
      <c r="N3331" s="33">
        <v>782</v>
      </c>
      <c r="O3331" s="33">
        <v>1</v>
      </c>
    </row>
    <row r="3332" spans="6:15" x14ac:dyDescent="0.25">
      <c r="F3332" s="33">
        <v>25.28</v>
      </c>
      <c r="G3332" s="33">
        <v>386</v>
      </c>
      <c r="H3332" s="33">
        <v>53.77</v>
      </c>
      <c r="L3332" s="33">
        <v>53.77</v>
      </c>
      <c r="M3332" s="33">
        <v>25.28</v>
      </c>
      <c r="N3332" s="33">
        <v>386</v>
      </c>
      <c r="O3332" s="33">
        <v>1</v>
      </c>
    </row>
    <row r="3333" spans="6:15" x14ac:dyDescent="0.25">
      <c r="F3333" s="33">
        <v>15.83</v>
      </c>
      <c r="G3333" s="33">
        <v>300</v>
      </c>
      <c r="H3333" s="33">
        <v>23.41</v>
      </c>
      <c r="L3333" s="33">
        <v>23.41</v>
      </c>
      <c r="M3333" s="33">
        <v>15.83</v>
      </c>
      <c r="N3333" s="33">
        <v>300</v>
      </c>
      <c r="O3333" s="33">
        <v>1</v>
      </c>
    </row>
    <row r="3334" spans="6:15" x14ac:dyDescent="0.25">
      <c r="F3334" s="33">
        <v>30.56</v>
      </c>
      <c r="G3334" s="33">
        <v>31</v>
      </c>
      <c r="H3334" s="33">
        <v>2.41</v>
      </c>
      <c r="L3334" s="33">
        <v>2.41</v>
      </c>
      <c r="M3334" s="33">
        <v>30.56</v>
      </c>
      <c r="N3334" s="33">
        <v>31</v>
      </c>
      <c r="O3334" s="33">
        <v>1</v>
      </c>
    </row>
    <row r="3335" spans="6:15" x14ac:dyDescent="0.25">
      <c r="F3335" s="33">
        <v>15.08</v>
      </c>
      <c r="G3335" s="33">
        <v>480</v>
      </c>
      <c r="H3335" s="33">
        <v>30.54</v>
      </c>
      <c r="L3335" s="33">
        <v>30.54</v>
      </c>
      <c r="M3335" s="33">
        <v>15.08</v>
      </c>
      <c r="N3335" s="33">
        <v>480</v>
      </c>
      <c r="O3335" s="33">
        <v>1</v>
      </c>
    </row>
    <row r="3336" spans="6:15" x14ac:dyDescent="0.25">
      <c r="F3336" s="33">
        <v>82.23</v>
      </c>
      <c r="G3336" s="33">
        <v>359</v>
      </c>
      <c r="H3336" s="33">
        <v>59.86</v>
      </c>
      <c r="L3336" s="33">
        <v>59.86</v>
      </c>
      <c r="M3336" s="33">
        <v>82.23</v>
      </c>
      <c r="N3336" s="33">
        <v>359</v>
      </c>
      <c r="O3336" s="33">
        <v>1</v>
      </c>
    </row>
    <row r="3337" spans="6:15" x14ac:dyDescent="0.25">
      <c r="F3337" s="33">
        <v>35.25</v>
      </c>
      <c r="G3337" s="33">
        <v>368</v>
      </c>
      <c r="H3337" s="33">
        <v>25.49</v>
      </c>
      <c r="L3337" s="33">
        <v>25.49</v>
      </c>
      <c r="M3337" s="33">
        <v>35.25</v>
      </c>
      <c r="N3337" s="33">
        <v>368</v>
      </c>
      <c r="O3337" s="33">
        <v>1</v>
      </c>
    </row>
    <row r="3338" spans="6:15" x14ac:dyDescent="0.25">
      <c r="F3338" s="33">
        <v>58.34</v>
      </c>
      <c r="G3338" s="33">
        <v>1143</v>
      </c>
      <c r="H3338" s="33">
        <v>7.73</v>
      </c>
      <c r="L3338" s="33">
        <v>7.73</v>
      </c>
      <c r="M3338" s="33">
        <v>58.34</v>
      </c>
      <c r="N3338" s="33">
        <v>1143</v>
      </c>
      <c r="O3338" s="33">
        <v>1</v>
      </c>
    </row>
    <row r="3339" spans="6:15" x14ac:dyDescent="0.25">
      <c r="F3339" s="33">
        <v>152.85</v>
      </c>
      <c r="G3339" s="33">
        <v>611</v>
      </c>
      <c r="H3339" s="33">
        <v>35.69</v>
      </c>
      <c r="L3339" s="33">
        <v>35.69</v>
      </c>
      <c r="M3339" s="33">
        <v>152.85</v>
      </c>
      <c r="N3339" s="33">
        <v>611</v>
      </c>
      <c r="O3339" s="33">
        <v>1</v>
      </c>
    </row>
    <row r="3340" spans="6:15" x14ac:dyDescent="0.25">
      <c r="F3340" s="33">
        <v>75.36</v>
      </c>
      <c r="G3340" s="33">
        <v>255</v>
      </c>
      <c r="H3340" s="33">
        <v>55.34</v>
      </c>
      <c r="L3340" s="33">
        <v>55.34</v>
      </c>
      <c r="M3340" s="33">
        <v>75.36</v>
      </c>
      <c r="N3340" s="33">
        <v>255</v>
      </c>
      <c r="O3340" s="33">
        <v>1</v>
      </c>
    </row>
    <row r="3341" spans="6:15" x14ac:dyDescent="0.25">
      <c r="F3341" s="33">
        <v>25.56</v>
      </c>
      <c r="G3341" s="33">
        <v>156</v>
      </c>
      <c r="H3341" s="33">
        <v>21.93</v>
      </c>
      <c r="L3341" s="33">
        <v>21.93</v>
      </c>
      <c r="M3341" s="33">
        <v>25.56</v>
      </c>
      <c r="N3341" s="33">
        <v>156</v>
      </c>
      <c r="O3341" s="33">
        <v>1</v>
      </c>
    </row>
    <row r="3342" spans="6:15" x14ac:dyDescent="0.25">
      <c r="F3342" s="33">
        <v>27.09</v>
      </c>
      <c r="G3342" s="33">
        <v>1109</v>
      </c>
      <c r="H3342" s="33">
        <v>30.3</v>
      </c>
      <c r="L3342" s="33">
        <v>30.3</v>
      </c>
      <c r="M3342" s="33">
        <v>27.09</v>
      </c>
      <c r="N3342" s="33">
        <v>1109</v>
      </c>
      <c r="O3342" s="33">
        <v>1</v>
      </c>
    </row>
    <row r="3343" spans="6:15" x14ac:dyDescent="0.25">
      <c r="F3343" s="33">
        <v>20.07</v>
      </c>
      <c r="G3343" s="33">
        <v>256</v>
      </c>
      <c r="H3343" s="33">
        <v>27.64</v>
      </c>
      <c r="L3343" s="33">
        <v>27.64</v>
      </c>
      <c r="M3343" s="33">
        <v>20.07</v>
      </c>
      <c r="N3343" s="33">
        <v>256</v>
      </c>
      <c r="O3343" s="33">
        <v>1</v>
      </c>
    </row>
    <row r="3344" spans="6:15" x14ac:dyDescent="0.25">
      <c r="F3344" s="33">
        <v>90.99</v>
      </c>
      <c r="G3344" s="33">
        <v>101</v>
      </c>
      <c r="H3344" s="33">
        <v>16.98</v>
      </c>
      <c r="L3344" s="33">
        <v>16.98</v>
      </c>
      <c r="M3344" s="33">
        <v>90.99</v>
      </c>
      <c r="N3344" s="33">
        <v>101</v>
      </c>
      <c r="O3344" s="33">
        <v>1</v>
      </c>
    </row>
    <row r="3345" spans="6:15" x14ac:dyDescent="0.25">
      <c r="F3345" s="33">
        <v>93.81</v>
      </c>
      <c r="G3345" s="33">
        <v>306</v>
      </c>
      <c r="H3345" s="33">
        <v>36.369999999999997</v>
      </c>
      <c r="L3345" s="33">
        <v>36.369999999999997</v>
      </c>
      <c r="M3345" s="33">
        <v>93.81</v>
      </c>
      <c r="N3345" s="33">
        <v>306</v>
      </c>
      <c r="O3345" s="33">
        <v>1</v>
      </c>
    </row>
    <row r="3346" spans="6:15" x14ac:dyDescent="0.25">
      <c r="F3346" s="33">
        <v>75.16</v>
      </c>
      <c r="G3346" s="33">
        <v>130</v>
      </c>
      <c r="H3346" s="33">
        <v>19.05</v>
      </c>
      <c r="L3346" s="33">
        <v>19.05</v>
      </c>
      <c r="M3346" s="33">
        <v>75.16</v>
      </c>
      <c r="N3346" s="33">
        <v>130</v>
      </c>
      <c r="O3346" s="33">
        <v>1</v>
      </c>
    </row>
    <row r="3347" spans="6:15" x14ac:dyDescent="0.25">
      <c r="F3347" s="33">
        <v>21.88</v>
      </c>
      <c r="G3347" s="33">
        <v>481</v>
      </c>
      <c r="H3347" s="33">
        <v>34.43</v>
      </c>
      <c r="L3347" s="33">
        <v>34.43</v>
      </c>
      <c r="M3347" s="33">
        <v>21.88</v>
      </c>
      <c r="N3347" s="33">
        <v>481</v>
      </c>
      <c r="O3347" s="33">
        <v>1</v>
      </c>
    </row>
    <row r="3348" spans="6:15" x14ac:dyDescent="0.25">
      <c r="F3348" s="33">
        <v>89.64</v>
      </c>
      <c r="G3348" s="33">
        <v>3304</v>
      </c>
      <c r="H3348" s="33">
        <v>43.67</v>
      </c>
      <c r="L3348" s="33">
        <v>43.67</v>
      </c>
      <c r="M3348" s="33">
        <v>89.64</v>
      </c>
      <c r="N3348" s="33">
        <v>3304</v>
      </c>
      <c r="O3348" s="33">
        <v>1</v>
      </c>
    </row>
    <row r="3349" spans="6:15" x14ac:dyDescent="0.25">
      <c r="F3349" s="33">
        <v>109.36</v>
      </c>
      <c r="G3349" s="33">
        <v>338</v>
      </c>
      <c r="H3349" s="33">
        <v>17.96</v>
      </c>
      <c r="L3349" s="33">
        <v>17.96</v>
      </c>
      <c r="M3349" s="33">
        <v>109.36</v>
      </c>
      <c r="N3349" s="33">
        <v>338</v>
      </c>
      <c r="O3349" s="33">
        <v>1</v>
      </c>
    </row>
    <row r="3350" spans="6:15" x14ac:dyDescent="0.25">
      <c r="F3350" s="33">
        <v>27.92</v>
      </c>
      <c r="G3350" s="33">
        <v>76</v>
      </c>
      <c r="H3350" s="33">
        <v>36.64</v>
      </c>
      <c r="L3350" s="33">
        <v>36.64</v>
      </c>
      <c r="M3350" s="33">
        <v>27.92</v>
      </c>
      <c r="N3350" s="33">
        <v>76</v>
      </c>
      <c r="O3350" s="33">
        <v>1</v>
      </c>
    </row>
    <row r="3351" spans="6:15" x14ac:dyDescent="0.25">
      <c r="F3351" s="33">
        <v>88.04</v>
      </c>
      <c r="G3351" s="33">
        <v>273</v>
      </c>
      <c r="H3351" s="33">
        <v>38.909999999999997</v>
      </c>
      <c r="L3351" s="33">
        <v>38.909999999999997</v>
      </c>
      <c r="M3351" s="33">
        <v>88.04</v>
      </c>
      <c r="N3351" s="33">
        <v>273</v>
      </c>
      <c r="O3351" s="33">
        <v>1</v>
      </c>
    </row>
    <row r="3352" spans="6:15" x14ac:dyDescent="0.25">
      <c r="F3352" s="33">
        <v>72.64</v>
      </c>
      <c r="G3352" s="33">
        <v>29</v>
      </c>
      <c r="H3352" s="33">
        <v>10.61</v>
      </c>
      <c r="L3352" s="33">
        <v>10.61</v>
      </c>
      <c r="M3352" s="33">
        <v>72.64</v>
      </c>
      <c r="N3352" s="33">
        <v>29</v>
      </c>
      <c r="O3352" s="33">
        <v>1</v>
      </c>
    </row>
    <row r="3353" spans="6:15" x14ac:dyDescent="0.25">
      <c r="F3353" s="33">
        <v>127.71</v>
      </c>
      <c r="G3353" s="33">
        <v>37</v>
      </c>
      <c r="H3353" s="33">
        <v>53.5</v>
      </c>
      <c r="L3353" s="33">
        <v>53.5</v>
      </c>
      <c r="M3353" s="33">
        <v>127.71</v>
      </c>
      <c r="N3353" s="33">
        <v>37</v>
      </c>
      <c r="O3353" s="33">
        <v>1</v>
      </c>
    </row>
    <row r="3354" spans="6:15" x14ac:dyDescent="0.25">
      <c r="F3354" s="33">
        <v>76.81</v>
      </c>
      <c r="G3354" s="33">
        <v>463</v>
      </c>
      <c r="H3354" s="33">
        <v>36.880000000000003</v>
      </c>
      <c r="L3354" s="33">
        <v>36.880000000000003</v>
      </c>
      <c r="M3354" s="33">
        <v>76.81</v>
      </c>
      <c r="N3354" s="33">
        <v>463</v>
      </c>
      <c r="O3354" s="33">
        <v>1</v>
      </c>
    </row>
    <row r="3355" spans="6:15" x14ac:dyDescent="0.25">
      <c r="F3355" s="33">
        <v>21.92</v>
      </c>
      <c r="G3355" s="33">
        <v>335</v>
      </c>
      <c r="H3355" s="33">
        <v>52.33</v>
      </c>
      <c r="L3355" s="33">
        <v>52.33</v>
      </c>
      <c r="M3355" s="33">
        <v>21.92</v>
      </c>
      <c r="N3355" s="33">
        <v>335</v>
      </c>
      <c r="O3355" s="33">
        <v>1</v>
      </c>
    </row>
    <row r="3356" spans="6:15" x14ac:dyDescent="0.25">
      <c r="F3356" s="33">
        <v>16.260000000000002</v>
      </c>
      <c r="G3356" s="33">
        <v>1174</v>
      </c>
      <c r="H3356" s="33">
        <v>21.63</v>
      </c>
      <c r="L3356" s="33">
        <v>21.63</v>
      </c>
      <c r="M3356" s="33">
        <v>16.260000000000002</v>
      </c>
      <c r="N3356" s="33">
        <v>1174</v>
      </c>
      <c r="O3356" s="33">
        <v>1</v>
      </c>
    </row>
    <row r="3357" spans="6:15" x14ac:dyDescent="0.25">
      <c r="F3357" s="33">
        <v>69.77</v>
      </c>
      <c r="G3357" s="33">
        <v>3227</v>
      </c>
      <c r="H3357" s="33">
        <v>5.5</v>
      </c>
      <c r="L3357" s="33">
        <v>5.5</v>
      </c>
      <c r="M3357" s="33">
        <v>69.77</v>
      </c>
      <c r="N3357" s="33">
        <v>3227</v>
      </c>
      <c r="O3357" s="33">
        <v>1</v>
      </c>
    </row>
    <row r="3358" spans="6:15" x14ac:dyDescent="0.25">
      <c r="F3358" s="33">
        <v>19.239999999999998</v>
      </c>
      <c r="G3358" s="33">
        <v>480</v>
      </c>
      <c r="H3358" s="33">
        <v>20.18</v>
      </c>
      <c r="L3358" s="33">
        <v>20.18</v>
      </c>
      <c r="M3358" s="33">
        <v>19.239999999999998</v>
      </c>
      <c r="N3358" s="33">
        <v>480</v>
      </c>
      <c r="O3358" s="33">
        <v>1</v>
      </c>
    </row>
    <row r="3359" spans="6:15" x14ac:dyDescent="0.25">
      <c r="F3359" s="33">
        <v>83.13</v>
      </c>
      <c r="G3359" s="33">
        <v>172</v>
      </c>
      <c r="H3359" s="33">
        <v>43.53</v>
      </c>
      <c r="L3359" s="33">
        <v>43.53</v>
      </c>
      <c r="M3359" s="33">
        <v>83.13</v>
      </c>
      <c r="N3359" s="33">
        <v>172</v>
      </c>
      <c r="O3359" s="33">
        <v>1</v>
      </c>
    </row>
    <row r="3360" spans="6:15" x14ac:dyDescent="0.25">
      <c r="F3360" s="33">
        <v>34.630000000000003</v>
      </c>
      <c r="G3360" s="33">
        <v>195</v>
      </c>
      <c r="H3360" s="33">
        <v>21.3</v>
      </c>
      <c r="L3360" s="33">
        <v>21.3</v>
      </c>
      <c r="M3360" s="33">
        <v>34.630000000000003</v>
      </c>
      <c r="N3360" s="33">
        <v>195</v>
      </c>
      <c r="O3360" s="33">
        <v>1</v>
      </c>
    </row>
    <row r="3361" spans="6:15" x14ac:dyDescent="0.25">
      <c r="F3361" s="33">
        <v>42.14</v>
      </c>
      <c r="G3361" s="33">
        <v>527</v>
      </c>
      <c r="H3361" s="33">
        <v>62.81</v>
      </c>
      <c r="L3361" s="33">
        <v>62.81</v>
      </c>
      <c r="M3361" s="33">
        <v>42.14</v>
      </c>
      <c r="N3361" s="33">
        <v>527</v>
      </c>
      <c r="O3361" s="33">
        <v>1</v>
      </c>
    </row>
    <row r="3362" spans="6:15" x14ac:dyDescent="0.25">
      <c r="F3362" s="33">
        <v>22.82</v>
      </c>
      <c r="G3362" s="33">
        <v>592</v>
      </c>
      <c r="H3362" s="33">
        <v>43.8</v>
      </c>
      <c r="L3362" s="33">
        <v>43.8</v>
      </c>
      <c r="M3362" s="33">
        <v>22.82</v>
      </c>
      <c r="N3362" s="33">
        <v>592</v>
      </c>
      <c r="O3362" s="33">
        <v>1</v>
      </c>
    </row>
    <row r="3363" spans="6:15" x14ac:dyDescent="0.25">
      <c r="F3363" s="33">
        <v>46.03</v>
      </c>
      <c r="G3363" s="33">
        <v>61</v>
      </c>
      <c r="H3363" s="33">
        <v>40.869999999999997</v>
      </c>
      <c r="L3363" s="33">
        <v>40.869999999999997</v>
      </c>
      <c r="M3363" s="33">
        <v>46.03</v>
      </c>
      <c r="N3363" s="33">
        <v>61</v>
      </c>
      <c r="O3363" s="33">
        <v>1</v>
      </c>
    </row>
    <row r="3364" spans="6:15" x14ac:dyDescent="0.25">
      <c r="F3364" s="33">
        <v>15.17</v>
      </c>
      <c r="G3364" s="33">
        <v>268</v>
      </c>
      <c r="H3364" s="33">
        <v>17.399999999999999</v>
      </c>
      <c r="L3364" s="33">
        <v>17.399999999999999</v>
      </c>
      <c r="M3364" s="33">
        <v>15.17</v>
      </c>
      <c r="N3364" s="33">
        <v>268</v>
      </c>
      <c r="O3364" s="33">
        <v>1</v>
      </c>
    </row>
    <row r="3365" spans="6:15" x14ac:dyDescent="0.25">
      <c r="F3365" s="33">
        <v>46.89</v>
      </c>
      <c r="G3365" s="33">
        <v>114</v>
      </c>
      <c r="H3365" s="33">
        <v>35.159999999999997</v>
      </c>
      <c r="L3365" s="33">
        <v>35.159999999999997</v>
      </c>
      <c r="M3365" s="33">
        <v>46.89</v>
      </c>
      <c r="N3365" s="33">
        <v>114</v>
      </c>
      <c r="O3365" s="33">
        <v>1</v>
      </c>
    </row>
    <row r="3366" spans="6:15" x14ac:dyDescent="0.25">
      <c r="F3366" s="33">
        <v>25.8</v>
      </c>
      <c r="G3366" s="33">
        <v>78</v>
      </c>
      <c r="H3366" s="33">
        <v>8.56</v>
      </c>
      <c r="L3366" s="33">
        <v>8.56</v>
      </c>
      <c r="M3366" s="33">
        <v>25.8</v>
      </c>
      <c r="N3366" s="33">
        <v>78</v>
      </c>
      <c r="O3366" s="33">
        <v>1</v>
      </c>
    </row>
    <row r="3367" spans="6:15" x14ac:dyDescent="0.25">
      <c r="F3367" s="33">
        <v>35.39</v>
      </c>
      <c r="G3367" s="33">
        <v>3476</v>
      </c>
      <c r="H3367" s="33">
        <v>12.8</v>
      </c>
      <c r="L3367" s="33">
        <v>12.8</v>
      </c>
      <c r="M3367" s="33">
        <v>35.39</v>
      </c>
      <c r="N3367" s="33">
        <v>3476</v>
      </c>
      <c r="O3367" s="33">
        <v>1</v>
      </c>
    </row>
    <row r="3368" spans="6:15" x14ac:dyDescent="0.25">
      <c r="F3368" s="33">
        <v>77.97</v>
      </c>
      <c r="G3368" s="33">
        <v>499</v>
      </c>
      <c r="H3368" s="33">
        <v>26.14</v>
      </c>
      <c r="L3368" s="33">
        <v>26.14</v>
      </c>
      <c r="M3368" s="33">
        <v>77.97</v>
      </c>
      <c r="N3368" s="33">
        <v>499</v>
      </c>
      <c r="O3368" s="33">
        <v>1</v>
      </c>
    </row>
    <row r="3369" spans="6:15" x14ac:dyDescent="0.25">
      <c r="F3369" s="33">
        <v>15.83</v>
      </c>
      <c r="G3369" s="33">
        <v>158</v>
      </c>
      <c r="H3369" s="33">
        <v>32.15</v>
      </c>
      <c r="L3369" s="33">
        <v>32.15</v>
      </c>
      <c r="M3369" s="33">
        <v>15.83</v>
      </c>
      <c r="N3369" s="33">
        <v>158</v>
      </c>
      <c r="O3369" s="33">
        <v>1</v>
      </c>
    </row>
    <row r="3370" spans="6:15" x14ac:dyDescent="0.25">
      <c r="F3370" s="33">
        <v>2.71</v>
      </c>
      <c r="G3370" s="33">
        <v>2425</v>
      </c>
      <c r="H3370" s="33">
        <v>18.25</v>
      </c>
      <c r="L3370" s="33">
        <v>18.25</v>
      </c>
      <c r="M3370" s="33">
        <v>2.71</v>
      </c>
      <c r="N3370" s="33">
        <v>2425</v>
      </c>
      <c r="O3370" s="33">
        <v>1</v>
      </c>
    </row>
    <row r="3371" spans="6:15" x14ac:dyDescent="0.25">
      <c r="F3371" s="33">
        <v>11.44</v>
      </c>
      <c r="G3371" s="33">
        <v>574</v>
      </c>
      <c r="H3371" s="33">
        <v>42.16</v>
      </c>
      <c r="L3371" s="33">
        <v>42.16</v>
      </c>
      <c r="M3371" s="33">
        <v>11.44</v>
      </c>
      <c r="N3371" s="33">
        <v>574</v>
      </c>
      <c r="O3371" s="33">
        <v>1</v>
      </c>
    </row>
    <row r="3372" spans="6:15" x14ac:dyDescent="0.25">
      <c r="F3372" s="33">
        <v>24</v>
      </c>
      <c r="G3372" s="33">
        <v>590</v>
      </c>
      <c r="H3372" s="33">
        <v>16.72</v>
      </c>
      <c r="L3372" s="33">
        <v>16.72</v>
      </c>
      <c r="M3372" s="33">
        <v>24</v>
      </c>
      <c r="N3372" s="33">
        <v>590</v>
      </c>
      <c r="O3372" s="33">
        <v>1</v>
      </c>
    </row>
    <row r="3373" spans="6:15" x14ac:dyDescent="0.25">
      <c r="F3373" s="33">
        <v>108.41</v>
      </c>
      <c r="G3373" s="33">
        <v>486</v>
      </c>
      <c r="H3373" s="33">
        <v>11.71</v>
      </c>
      <c r="L3373" s="33">
        <v>11.71</v>
      </c>
      <c r="M3373" s="33">
        <v>108.41</v>
      </c>
      <c r="N3373" s="33">
        <v>486</v>
      </c>
      <c r="O3373" s="33">
        <v>1</v>
      </c>
    </row>
    <row r="3374" spans="6:15" x14ac:dyDescent="0.25">
      <c r="F3374" s="33">
        <v>44.11</v>
      </c>
      <c r="G3374" s="33">
        <v>1032</v>
      </c>
      <c r="H3374" s="33">
        <v>37.97</v>
      </c>
      <c r="L3374" s="33">
        <v>37.97</v>
      </c>
      <c r="M3374" s="33">
        <v>44.11</v>
      </c>
      <c r="N3374" s="33">
        <v>1032</v>
      </c>
      <c r="O3374" s="33">
        <v>1</v>
      </c>
    </row>
    <row r="3375" spans="6:15" x14ac:dyDescent="0.25">
      <c r="F3375" s="33">
        <v>39.89</v>
      </c>
      <c r="G3375" s="33">
        <v>79</v>
      </c>
      <c r="H3375" s="33">
        <v>32.24</v>
      </c>
      <c r="L3375" s="33">
        <v>32.24</v>
      </c>
      <c r="M3375" s="33">
        <v>39.89</v>
      </c>
      <c r="N3375" s="33">
        <v>79</v>
      </c>
      <c r="O3375" s="33">
        <v>1</v>
      </c>
    </row>
    <row r="3376" spans="6:15" x14ac:dyDescent="0.25">
      <c r="F3376" s="33">
        <v>18.149999999999999</v>
      </c>
      <c r="G3376" s="33">
        <v>222</v>
      </c>
      <c r="H3376" s="33">
        <v>16.86</v>
      </c>
      <c r="L3376" s="33">
        <v>16.86</v>
      </c>
      <c r="M3376" s="33">
        <v>18.149999999999999</v>
      </c>
      <c r="N3376" s="33">
        <v>222</v>
      </c>
      <c r="O3376" s="33">
        <v>1</v>
      </c>
    </row>
    <row r="3377" spans="6:15" x14ac:dyDescent="0.25">
      <c r="F3377" s="33">
        <v>77.63</v>
      </c>
      <c r="G3377" s="33">
        <v>568</v>
      </c>
      <c r="H3377" s="33">
        <v>70.91</v>
      </c>
      <c r="L3377" s="33">
        <v>70.91</v>
      </c>
      <c r="M3377" s="33">
        <v>77.63</v>
      </c>
      <c r="N3377" s="33">
        <v>568</v>
      </c>
      <c r="O3377" s="33">
        <v>1</v>
      </c>
    </row>
    <row r="3378" spans="6:15" x14ac:dyDescent="0.25">
      <c r="F3378" s="33">
        <v>16.809999999999999</v>
      </c>
      <c r="G3378" s="33">
        <v>326</v>
      </c>
      <c r="H3378" s="33">
        <v>34.590000000000003</v>
      </c>
      <c r="L3378" s="33">
        <v>34.590000000000003</v>
      </c>
      <c r="M3378" s="33">
        <v>16.809999999999999</v>
      </c>
      <c r="N3378" s="33">
        <v>326</v>
      </c>
      <c r="O3378" s="33">
        <v>1</v>
      </c>
    </row>
    <row r="3379" spans="6:15" x14ac:dyDescent="0.25">
      <c r="F3379" s="33">
        <v>48.41</v>
      </c>
      <c r="G3379" s="33">
        <v>538</v>
      </c>
      <c r="H3379" s="33">
        <v>20.72</v>
      </c>
      <c r="L3379" s="33">
        <v>20.72</v>
      </c>
      <c r="M3379" s="33">
        <v>48.41</v>
      </c>
      <c r="N3379" s="33">
        <v>538</v>
      </c>
      <c r="O3379" s="33">
        <v>1</v>
      </c>
    </row>
    <row r="3380" spans="6:15" x14ac:dyDescent="0.25">
      <c r="F3380" s="33">
        <v>24.88</v>
      </c>
      <c r="G3380" s="33">
        <v>1442</v>
      </c>
      <c r="H3380" s="33">
        <v>44.06</v>
      </c>
      <c r="L3380" s="33">
        <v>44.06</v>
      </c>
      <c r="M3380" s="33">
        <v>24.88</v>
      </c>
      <c r="N3380" s="33">
        <v>1442</v>
      </c>
      <c r="O3380" s="33">
        <v>1</v>
      </c>
    </row>
    <row r="3381" spans="6:15" x14ac:dyDescent="0.25">
      <c r="F3381" s="33">
        <v>15.11</v>
      </c>
      <c r="G3381" s="33">
        <v>120</v>
      </c>
      <c r="H3381" s="33">
        <v>35.57</v>
      </c>
      <c r="L3381" s="33">
        <v>35.57</v>
      </c>
      <c r="M3381" s="33">
        <v>15.11</v>
      </c>
      <c r="N3381" s="33">
        <v>120</v>
      </c>
      <c r="O3381" s="33">
        <v>1</v>
      </c>
    </row>
    <row r="3382" spans="6:15" x14ac:dyDescent="0.25">
      <c r="F3382" s="33">
        <v>47.74</v>
      </c>
      <c r="G3382" s="33">
        <v>184</v>
      </c>
      <c r="H3382" s="33">
        <v>16</v>
      </c>
      <c r="L3382" s="33">
        <v>16</v>
      </c>
      <c r="M3382" s="33">
        <v>47.74</v>
      </c>
      <c r="N3382" s="33">
        <v>184</v>
      </c>
      <c r="O3382" s="33">
        <v>1</v>
      </c>
    </row>
    <row r="3383" spans="6:15" x14ac:dyDescent="0.25">
      <c r="F3383" s="33">
        <v>68.88</v>
      </c>
      <c r="G3383" s="33">
        <v>70</v>
      </c>
      <c r="H3383" s="33">
        <v>34.07</v>
      </c>
      <c r="L3383" s="33">
        <v>34.07</v>
      </c>
      <c r="M3383" s="33">
        <v>68.88</v>
      </c>
      <c r="N3383" s="33">
        <v>70</v>
      </c>
      <c r="O3383" s="33">
        <v>1</v>
      </c>
    </row>
    <row r="3384" spans="6:15" x14ac:dyDescent="0.25">
      <c r="F3384" s="33">
        <v>13.7</v>
      </c>
      <c r="G3384" s="33">
        <v>185</v>
      </c>
      <c r="H3384" s="33">
        <v>14.66</v>
      </c>
      <c r="L3384" s="33">
        <v>14.66</v>
      </c>
      <c r="M3384" s="33">
        <v>13.7</v>
      </c>
      <c r="N3384" s="33">
        <v>185</v>
      </c>
      <c r="O3384" s="33">
        <v>1</v>
      </c>
    </row>
    <row r="3385" spans="6:15" x14ac:dyDescent="0.25">
      <c r="F3385" s="33">
        <v>38.64</v>
      </c>
      <c r="G3385" s="33">
        <v>2367</v>
      </c>
      <c r="H3385" s="33">
        <v>28.98</v>
      </c>
      <c r="L3385" s="33">
        <v>28.98</v>
      </c>
      <c r="M3385" s="33">
        <v>38.64</v>
      </c>
      <c r="N3385" s="33">
        <v>2367</v>
      </c>
      <c r="O3385" s="33">
        <v>1</v>
      </c>
    </row>
    <row r="3386" spans="6:15" x14ac:dyDescent="0.25">
      <c r="F3386" s="33">
        <v>9.8699999999999992</v>
      </c>
      <c r="G3386" s="33">
        <v>126</v>
      </c>
      <c r="H3386" s="33">
        <v>43.02</v>
      </c>
      <c r="L3386" s="33">
        <v>43.02</v>
      </c>
      <c r="M3386" s="33">
        <v>9.8699999999999992</v>
      </c>
      <c r="N3386" s="33">
        <v>126</v>
      </c>
      <c r="O3386" s="33">
        <v>1</v>
      </c>
    </row>
    <row r="3387" spans="6:15" x14ac:dyDescent="0.25">
      <c r="F3387" s="33">
        <v>208.97</v>
      </c>
      <c r="G3387" s="33">
        <v>286</v>
      </c>
      <c r="H3387" s="33">
        <v>18.29</v>
      </c>
      <c r="L3387" s="33">
        <v>18.29</v>
      </c>
      <c r="M3387" s="33">
        <v>208.97</v>
      </c>
      <c r="N3387" s="33">
        <v>286</v>
      </c>
      <c r="O3387" s="33">
        <v>1</v>
      </c>
    </row>
    <row r="3388" spans="6:15" x14ac:dyDescent="0.25">
      <c r="F3388" s="33">
        <v>38.86</v>
      </c>
      <c r="G3388" s="33">
        <v>609</v>
      </c>
      <c r="H3388" s="33">
        <v>4.55</v>
      </c>
      <c r="L3388" s="33">
        <v>4.55</v>
      </c>
      <c r="M3388" s="33">
        <v>38.86</v>
      </c>
      <c r="N3388" s="33">
        <v>609</v>
      </c>
      <c r="O3388" s="33">
        <v>1</v>
      </c>
    </row>
    <row r="3389" spans="6:15" x14ac:dyDescent="0.25">
      <c r="F3389" s="33">
        <v>82.34</v>
      </c>
      <c r="G3389" s="33">
        <v>640</v>
      </c>
      <c r="H3389" s="33">
        <v>18.04</v>
      </c>
      <c r="L3389" s="33">
        <v>18.04</v>
      </c>
      <c r="M3389" s="33">
        <v>82.34</v>
      </c>
      <c r="N3389" s="33">
        <v>640</v>
      </c>
      <c r="O3389" s="33">
        <v>1</v>
      </c>
    </row>
    <row r="3390" spans="6:15" x14ac:dyDescent="0.25">
      <c r="F3390" s="33">
        <v>8.93</v>
      </c>
      <c r="G3390" s="33">
        <v>604</v>
      </c>
      <c r="H3390" s="33">
        <v>23.74</v>
      </c>
      <c r="L3390" s="33">
        <v>23.74</v>
      </c>
      <c r="M3390" s="33">
        <v>8.93</v>
      </c>
      <c r="N3390" s="33">
        <v>604</v>
      </c>
      <c r="O3390" s="33">
        <v>1</v>
      </c>
    </row>
    <row r="3391" spans="6:15" x14ac:dyDescent="0.25">
      <c r="F3391" s="33">
        <v>40.68</v>
      </c>
      <c r="G3391" s="33">
        <v>2401</v>
      </c>
      <c r="H3391" s="33">
        <v>18.11</v>
      </c>
      <c r="L3391" s="33">
        <v>18.11</v>
      </c>
      <c r="M3391" s="33">
        <v>40.68</v>
      </c>
      <c r="N3391" s="33">
        <v>2401</v>
      </c>
      <c r="O3391" s="33">
        <v>1</v>
      </c>
    </row>
    <row r="3392" spans="6:15" x14ac:dyDescent="0.25">
      <c r="F3392" s="33">
        <v>163.96</v>
      </c>
      <c r="G3392" s="33">
        <v>58</v>
      </c>
      <c r="H3392" s="33">
        <v>20.49</v>
      </c>
      <c r="L3392" s="33">
        <v>20.49</v>
      </c>
      <c r="M3392" s="33">
        <v>163.96</v>
      </c>
      <c r="N3392" s="33">
        <v>58</v>
      </c>
      <c r="O3392" s="33">
        <v>1</v>
      </c>
    </row>
    <row r="3393" spans="6:15" x14ac:dyDescent="0.25">
      <c r="F3393" s="33">
        <v>10.26</v>
      </c>
      <c r="G3393" s="33">
        <v>1553</v>
      </c>
      <c r="H3393" s="33">
        <v>21.28</v>
      </c>
      <c r="L3393" s="33">
        <v>21.28</v>
      </c>
      <c r="M3393" s="33">
        <v>10.26</v>
      </c>
      <c r="N3393" s="33">
        <v>1553</v>
      </c>
      <c r="O3393" s="33">
        <v>1</v>
      </c>
    </row>
    <row r="3394" spans="6:15" x14ac:dyDescent="0.25">
      <c r="F3394" s="33">
        <v>49.8</v>
      </c>
      <c r="G3394" s="33">
        <v>160</v>
      </c>
      <c r="H3394" s="33">
        <v>41.82</v>
      </c>
      <c r="L3394" s="33">
        <v>41.82</v>
      </c>
      <c r="M3394" s="33">
        <v>49.8</v>
      </c>
      <c r="N3394" s="33">
        <v>160</v>
      </c>
      <c r="O3394" s="33">
        <v>1</v>
      </c>
    </row>
    <row r="3395" spans="6:15" x14ac:dyDescent="0.25">
      <c r="F3395" s="33">
        <v>68.33</v>
      </c>
      <c r="G3395" s="33">
        <v>158</v>
      </c>
      <c r="H3395" s="33">
        <v>70.27</v>
      </c>
      <c r="L3395" s="33">
        <v>70.27</v>
      </c>
      <c r="M3395" s="33">
        <v>68.33</v>
      </c>
      <c r="N3395" s="33">
        <v>158</v>
      </c>
      <c r="O3395" s="33">
        <v>1</v>
      </c>
    </row>
    <row r="3396" spans="6:15" x14ac:dyDescent="0.25">
      <c r="F3396" s="33">
        <v>33.03</v>
      </c>
      <c r="G3396" s="33">
        <v>247</v>
      </c>
      <c r="H3396" s="33">
        <v>37.130000000000003</v>
      </c>
      <c r="L3396" s="33">
        <v>37.130000000000003</v>
      </c>
      <c r="M3396" s="33">
        <v>33.03</v>
      </c>
      <c r="N3396" s="33">
        <v>247</v>
      </c>
      <c r="O3396" s="33">
        <v>1</v>
      </c>
    </row>
    <row r="3397" spans="6:15" x14ac:dyDescent="0.25">
      <c r="F3397" s="33">
        <v>72.39</v>
      </c>
      <c r="G3397" s="33">
        <v>183</v>
      </c>
      <c r="H3397" s="33">
        <v>34.53</v>
      </c>
      <c r="L3397" s="33">
        <v>34.53</v>
      </c>
      <c r="M3397" s="33">
        <v>72.39</v>
      </c>
      <c r="N3397" s="33">
        <v>183</v>
      </c>
      <c r="O3397" s="33">
        <v>1</v>
      </c>
    </row>
    <row r="3398" spans="6:15" x14ac:dyDescent="0.25">
      <c r="F3398" s="33">
        <v>27.19</v>
      </c>
      <c r="G3398" s="33">
        <v>355</v>
      </c>
      <c r="H3398" s="33">
        <v>37.700000000000003</v>
      </c>
      <c r="L3398" s="33">
        <v>37.700000000000003</v>
      </c>
      <c r="M3398" s="33">
        <v>27.19</v>
      </c>
      <c r="N3398" s="33">
        <v>355</v>
      </c>
      <c r="O3398" s="33">
        <v>1</v>
      </c>
    </row>
    <row r="3399" spans="6:15" x14ac:dyDescent="0.25">
      <c r="F3399" s="33">
        <v>6.18</v>
      </c>
      <c r="G3399" s="33">
        <v>1768</v>
      </c>
      <c r="H3399" s="33">
        <v>40.47</v>
      </c>
      <c r="L3399" s="33">
        <v>40.47</v>
      </c>
      <c r="M3399" s="33">
        <v>6.18</v>
      </c>
      <c r="N3399" s="33">
        <v>1768</v>
      </c>
      <c r="O3399" s="33">
        <v>1</v>
      </c>
    </row>
    <row r="3400" spans="6:15" x14ac:dyDescent="0.25">
      <c r="F3400" s="33">
        <v>16.079999999999998</v>
      </c>
      <c r="G3400" s="33">
        <v>186</v>
      </c>
      <c r="H3400" s="33">
        <v>12.69</v>
      </c>
      <c r="L3400" s="33">
        <v>12.69</v>
      </c>
      <c r="M3400" s="33">
        <v>16.079999999999998</v>
      </c>
      <c r="N3400" s="33">
        <v>186</v>
      </c>
      <c r="O3400" s="33">
        <v>1</v>
      </c>
    </row>
    <row r="3401" spans="6:15" x14ac:dyDescent="0.25">
      <c r="F3401" s="33">
        <v>66.45</v>
      </c>
      <c r="G3401" s="33">
        <v>102</v>
      </c>
      <c r="H3401" s="33">
        <v>51.61</v>
      </c>
      <c r="L3401" s="33">
        <v>51.61</v>
      </c>
      <c r="M3401" s="33">
        <v>66.45</v>
      </c>
      <c r="N3401" s="33">
        <v>102</v>
      </c>
      <c r="O3401" s="33">
        <v>1</v>
      </c>
    </row>
    <row r="3402" spans="6:15" x14ac:dyDescent="0.25">
      <c r="F3402" s="33">
        <v>70.209999999999994</v>
      </c>
      <c r="G3402" s="33">
        <v>130</v>
      </c>
      <c r="H3402" s="33">
        <v>23.43</v>
      </c>
      <c r="L3402" s="33">
        <v>23.43</v>
      </c>
      <c r="M3402" s="33">
        <v>70.209999999999994</v>
      </c>
      <c r="N3402" s="33">
        <v>130</v>
      </c>
      <c r="O3402" s="33">
        <v>1</v>
      </c>
    </row>
    <row r="3403" spans="6:15" x14ac:dyDescent="0.25">
      <c r="F3403" s="33">
        <v>47.64</v>
      </c>
      <c r="G3403" s="33">
        <v>847</v>
      </c>
      <c r="H3403" s="33">
        <v>49.52</v>
      </c>
      <c r="L3403" s="33">
        <v>49.52</v>
      </c>
      <c r="M3403" s="33">
        <v>47.64</v>
      </c>
      <c r="N3403" s="33">
        <v>847</v>
      </c>
      <c r="O3403" s="33">
        <v>1</v>
      </c>
    </row>
    <row r="3404" spans="6:15" x14ac:dyDescent="0.25">
      <c r="F3404" s="33">
        <v>38.19</v>
      </c>
      <c r="G3404" s="33">
        <v>288</v>
      </c>
      <c r="H3404" s="33">
        <v>20.75</v>
      </c>
      <c r="L3404" s="33">
        <v>20.75</v>
      </c>
      <c r="M3404" s="33">
        <v>38.19</v>
      </c>
      <c r="N3404" s="33">
        <v>288</v>
      </c>
      <c r="O3404" s="33">
        <v>1</v>
      </c>
    </row>
    <row r="3405" spans="6:15" x14ac:dyDescent="0.25">
      <c r="F3405" s="33">
        <v>24.23</v>
      </c>
      <c r="G3405" s="33">
        <v>177</v>
      </c>
      <c r="H3405" s="33">
        <v>26.88</v>
      </c>
      <c r="L3405" s="33">
        <v>26.88</v>
      </c>
      <c r="M3405" s="33">
        <v>24.23</v>
      </c>
      <c r="N3405" s="33">
        <v>177</v>
      </c>
      <c r="O3405" s="33">
        <v>1</v>
      </c>
    </row>
    <row r="3406" spans="6:15" x14ac:dyDescent="0.25">
      <c r="F3406" s="33">
        <v>20.21</v>
      </c>
      <c r="G3406" s="33">
        <v>453</v>
      </c>
      <c r="H3406" s="33">
        <v>17.489999999999998</v>
      </c>
      <c r="L3406" s="33">
        <v>17.489999999999998</v>
      </c>
      <c r="M3406" s="33">
        <v>20.21</v>
      </c>
      <c r="N3406" s="33">
        <v>453</v>
      </c>
      <c r="O3406" s="33">
        <v>1</v>
      </c>
    </row>
    <row r="3407" spans="6:15" x14ac:dyDescent="0.25">
      <c r="F3407" s="33">
        <v>27.84</v>
      </c>
      <c r="G3407" s="33">
        <v>118</v>
      </c>
      <c r="H3407" s="33">
        <v>19.260000000000002</v>
      </c>
      <c r="L3407" s="33">
        <v>19.260000000000002</v>
      </c>
      <c r="M3407" s="33">
        <v>27.84</v>
      </c>
      <c r="N3407" s="33">
        <v>118</v>
      </c>
      <c r="O3407" s="33">
        <v>1</v>
      </c>
    </row>
    <row r="3408" spans="6:15" x14ac:dyDescent="0.25">
      <c r="F3408" s="33">
        <v>20.6</v>
      </c>
      <c r="G3408" s="33">
        <v>67</v>
      </c>
      <c r="H3408" s="33">
        <v>19.62</v>
      </c>
      <c r="L3408" s="33">
        <v>19.62</v>
      </c>
      <c r="M3408" s="33">
        <v>20.6</v>
      </c>
      <c r="N3408" s="33">
        <v>67</v>
      </c>
      <c r="O3408" s="33">
        <v>1</v>
      </c>
    </row>
    <row r="3409" spans="6:15" x14ac:dyDescent="0.25">
      <c r="F3409" s="33">
        <v>25.11</v>
      </c>
      <c r="G3409" s="33">
        <v>97</v>
      </c>
      <c r="H3409" s="33">
        <v>36.11</v>
      </c>
      <c r="L3409" s="33">
        <v>36.11</v>
      </c>
      <c r="M3409" s="33">
        <v>25.11</v>
      </c>
      <c r="N3409" s="33">
        <v>97</v>
      </c>
      <c r="O3409" s="33">
        <v>1</v>
      </c>
    </row>
    <row r="3410" spans="6:15" x14ac:dyDescent="0.25">
      <c r="F3410" s="33">
        <v>13.28</v>
      </c>
      <c r="G3410" s="33">
        <v>542</v>
      </c>
      <c r="H3410" s="33">
        <v>30.45</v>
      </c>
      <c r="L3410" s="33">
        <v>30.45</v>
      </c>
      <c r="M3410" s="33">
        <v>13.28</v>
      </c>
      <c r="N3410" s="33">
        <v>542</v>
      </c>
      <c r="O3410" s="33">
        <v>1</v>
      </c>
    </row>
    <row r="3411" spans="6:15" x14ac:dyDescent="0.25">
      <c r="F3411" s="33">
        <v>121.77</v>
      </c>
      <c r="G3411" s="33">
        <v>621</v>
      </c>
      <c r="H3411" s="33">
        <v>47.69</v>
      </c>
      <c r="L3411" s="33">
        <v>47.69</v>
      </c>
      <c r="M3411" s="33">
        <v>121.77</v>
      </c>
      <c r="N3411" s="33">
        <v>621</v>
      </c>
      <c r="O3411" s="33">
        <v>1</v>
      </c>
    </row>
    <row r="3412" spans="6:15" x14ac:dyDescent="0.25">
      <c r="F3412" s="33">
        <v>41.72</v>
      </c>
      <c r="G3412" s="33">
        <v>373</v>
      </c>
      <c r="H3412" s="33">
        <v>31.97</v>
      </c>
      <c r="L3412" s="33">
        <v>31.97</v>
      </c>
      <c r="M3412" s="33">
        <v>41.72</v>
      </c>
      <c r="N3412" s="33">
        <v>373</v>
      </c>
      <c r="O3412" s="33">
        <v>1</v>
      </c>
    </row>
    <row r="3413" spans="6:15" x14ac:dyDescent="0.25">
      <c r="F3413" s="33">
        <v>46.45</v>
      </c>
      <c r="G3413" s="33">
        <v>145</v>
      </c>
      <c r="H3413" s="33">
        <v>25.7</v>
      </c>
      <c r="L3413" s="33">
        <v>25.7</v>
      </c>
      <c r="M3413" s="33">
        <v>46.45</v>
      </c>
      <c r="N3413" s="33">
        <v>145</v>
      </c>
      <c r="O3413" s="33">
        <v>1</v>
      </c>
    </row>
    <row r="3414" spans="6:15" x14ac:dyDescent="0.25">
      <c r="F3414" s="33">
        <v>29.81</v>
      </c>
      <c r="G3414" s="33">
        <v>200</v>
      </c>
      <c r="H3414" s="33">
        <v>33.880000000000003</v>
      </c>
      <c r="L3414" s="33">
        <v>33.880000000000003</v>
      </c>
      <c r="M3414" s="33">
        <v>29.81</v>
      </c>
      <c r="N3414" s="33">
        <v>200</v>
      </c>
      <c r="O3414" s="33">
        <v>1</v>
      </c>
    </row>
    <row r="3415" spans="6:15" x14ac:dyDescent="0.25">
      <c r="F3415" s="33">
        <v>19.72</v>
      </c>
      <c r="G3415" s="33">
        <v>2542</v>
      </c>
      <c r="H3415" s="33">
        <v>35.5</v>
      </c>
      <c r="L3415" s="33">
        <v>35.5</v>
      </c>
      <c r="M3415" s="33">
        <v>19.72</v>
      </c>
      <c r="N3415" s="33">
        <v>2542</v>
      </c>
      <c r="O3415" s="33">
        <v>1</v>
      </c>
    </row>
    <row r="3416" spans="6:15" x14ac:dyDescent="0.25">
      <c r="F3416" s="33">
        <v>87.92</v>
      </c>
      <c r="G3416" s="33">
        <v>349</v>
      </c>
      <c r="H3416" s="33">
        <v>36.1</v>
      </c>
      <c r="L3416" s="33">
        <v>36.1</v>
      </c>
      <c r="M3416" s="33">
        <v>87.92</v>
      </c>
      <c r="N3416" s="33">
        <v>349</v>
      </c>
      <c r="O3416" s="33">
        <v>1</v>
      </c>
    </row>
    <row r="3417" spans="6:15" x14ac:dyDescent="0.25">
      <c r="F3417" s="33">
        <v>73.61</v>
      </c>
      <c r="G3417" s="33">
        <v>649</v>
      </c>
      <c r="H3417" s="33">
        <v>27.43</v>
      </c>
      <c r="L3417" s="33">
        <v>27.43</v>
      </c>
      <c r="M3417" s="33">
        <v>73.61</v>
      </c>
      <c r="N3417" s="33">
        <v>649</v>
      </c>
      <c r="O3417" s="33">
        <v>1</v>
      </c>
    </row>
    <row r="3418" spans="6:15" x14ac:dyDescent="0.25">
      <c r="F3418" s="33">
        <v>25.96</v>
      </c>
      <c r="G3418" s="33">
        <v>795</v>
      </c>
      <c r="H3418" s="33">
        <v>32.83</v>
      </c>
      <c r="L3418" s="33">
        <v>32.83</v>
      </c>
      <c r="M3418" s="33">
        <v>25.96</v>
      </c>
      <c r="N3418" s="33">
        <v>795</v>
      </c>
      <c r="O3418" s="33">
        <v>1</v>
      </c>
    </row>
    <row r="3419" spans="6:15" x14ac:dyDescent="0.25">
      <c r="F3419" s="33">
        <v>34.46</v>
      </c>
      <c r="G3419" s="33">
        <v>27</v>
      </c>
      <c r="H3419" s="33">
        <v>24.45</v>
      </c>
      <c r="L3419" s="33">
        <v>24.45</v>
      </c>
      <c r="M3419" s="33">
        <v>34.46</v>
      </c>
      <c r="N3419" s="33">
        <v>27</v>
      </c>
      <c r="O3419" s="33">
        <v>1</v>
      </c>
    </row>
    <row r="3420" spans="6:15" x14ac:dyDescent="0.25">
      <c r="F3420" s="33">
        <v>30.04</v>
      </c>
      <c r="G3420" s="33">
        <v>284</v>
      </c>
      <c r="H3420" s="33">
        <v>31.89</v>
      </c>
      <c r="L3420" s="33">
        <v>31.89</v>
      </c>
      <c r="M3420" s="33">
        <v>30.04</v>
      </c>
      <c r="N3420" s="33">
        <v>284</v>
      </c>
      <c r="O3420" s="33">
        <v>1</v>
      </c>
    </row>
    <row r="3421" spans="6:15" x14ac:dyDescent="0.25">
      <c r="F3421" s="33">
        <v>63.15</v>
      </c>
      <c r="G3421" s="33">
        <v>1054</v>
      </c>
      <c r="H3421" s="33">
        <v>57.32</v>
      </c>
      <c r="L3421" s="33">
        <v>57.32</v>
      </c>
      <c r="M3421" s="33">
        <v>63.15</v>
      </c>
      <c r="N3421" s="33">
        <v>1054</v>
      </c>
      <c r="O3421" s="33">
        <v>1</v>
      </c>
    </row>
    <row r="3422" spans="6:15" x14ac:dyDescent="0.25">
      <c r="F3422" s="33">
        <v>59.73</v>
      </c>
      <c r="G3422" s="33">
        <v>1327</v>
      </c>
      <c r="H3422" s="33">
        <v>32.869999999999997</v>
      </c>
      <c r="L3422" s="33">
        <v>32.869999999999997</v>
      </c>
      <c r="M3422" s="33">
        <v>59.73</v>
      </c>
      <c r="N3422" s="33">
        <v>1327</v>
      </c>
      <c r="O3422" s="33">
        <v>1</v>
      </c>
    </row>
    <row r="3423" spans="6:15" x14ac:dyDescent="0.25">
      <c r="F3423" s="33">
        <v>48.02</v>
      </c>
      <c r="G3423" s="33">
        <v>222</v>
      </c>
      <c r="H3423" s="33">
        <v>19.899999999999999</v>
      </c>
      <c r="L3423" s="33">
        <v>19.899999999999999</v>
      </c>
      <c r="M3423" s="33">
        <v>48.02</v>
      </c>
      <c r="N3423" s="33">
        <v>222</v>
      </c>
      <c r="O3423" s="33">
        <v>1</v>
      </c>
    </row>
    <row r="3424" spans="6:15" x14ac:dyDescent="0.25">
      <c r="F3424" s="33">
        <v>5.49</v>
      </c>
      <c r="G3424" s="33">
        <v>280</v>
      </c>
      <c r="H3424" s="33">
        <v>28.45</v>
      </c>
      <c r="L3424" s="33">
        <v>28.45</v>
      </c>
      <c r="M3424" s="33">
        <v>5.49</v>
      </c>
      <c r="N3424" s="33">
        <v>280</v>
      </c>
      <c r="O3424" s="33">
        <v>1</v>
      </c>
    </row>
    <row r="3425" spans="6:15" x14ac:dyDescent="0.25">
      <c r="F3425" s="33">
        <v>12.84</v>
      </c>
      <c r="G3425" s="33">
        <v>141</v>
      </c>
      <c r="H3425" s="33">
        <v>12.56</v>
      </c>
      <c r="L3425" s="33">
        <v>12.56</v>
      </c>
      <c r="M3425" s="33">
        <v>12.84</v>
      </c>
      <c r="N3425" s="33">
        <v>141</v>
      </c>
      <c r="O3425" s="33">
        <v>1</v>
      </c>
    </row>
    <row r="3426" spans="6:15" x14ac:dyDescent="0.25">
      <c r="F3426" s="33">
        <v>100.24</v>
      </c>
      <c r="G3426" s="33">
        <v>75</v>
      </c>
      <c r="H3426" s="33">
        <v>29.87</v>
      </c>
      <c r="L3426" s="33">
        <v>29.87</v>
      </c>
      <c r="M3426" s="33">
        <v>100.24</v>
      </c>
      <c r="N3426" s="33">
        <v>75</v>
      </c>
      <c r="O3426" s="33">
        <v>1</v>
      </c>
    </row>
    <row r="3427" spans="6:15" x14ac:dyDescent="0.25">
      <c r="F3427" s="33">
        <v>106.74</v>
      </c>
      <c r="G3427" s="33">
        <v>593</v>
      </c>
      <c r="H3427" s="33">
        <v>42.64</v>
      </c>
      <c r="L3427" s="33">
        <v>42.64</v>
      </c>
      <c r="M3427" s="33">
        <v>106.74</v>
      </c>
      <c r="N3427" s="33">
        <v>593</v>
      </c>
      <c r="O3427" s="33">
        <v>1</v>
      </c>
    </row>
    <row r="3428" spans="6:15" x14ac:dyDescent="0.25">
      <c r="F3428" s="33">
        <v>88.9</v>
      </c>
      <c r="G3428" s="33">
        <v>114</v>
      </c>
      <c r="H3428" s="33">
        <v>28.89</v>
      </c>
      <c r="L3428" s="33">
        <v>28.89</v>
      </c>
      <c r="M3428" s="33">
        <v>88.9</v>
      </c>
      <c r="N3428" s="33">
        <v>114</v>
      </c>
      <c r="O3428" s="33">
        <v>1</v>
      </c>
    </row>
    <row r="3429" spans="6:15" x14ac:dyDescent="0.25">
      <c r="F3429" s="33">
        <v>28.08</v>
      </c>
      <c r="G3429" s="33">
        <v>2564</v>
      </c>
      <c r="H3429" s="33">
        <v>29.24</v>
      </c>
      <c r="L3429" s="33">
        <v>29.24</v>
      </c>
      <c r="M3429" s="33">
        <v>28.08</v>
      </c>
      <c r="N3429" s="33">
        <v>2564</v>
      </c>
      <c r="O3429" s="33">
        <v>1</v>
      </c>
    </row>
    <row r="3430" spans="6:15" x14ac:dyDescent="0.25">
      <c r="F3430" s="33">
        <v>115.53</v>
      </c>
      <c r="G3430" s="33">
        <v>1695</v>
      </c>
      <c r="H3430" s="33">
        <v>24.33</v>
      </c>
      <c r="L3430" s="33">
        <v>24.33</v>
      </c>
      <c r="M3430" s="33">
        <v>115.53</v>
      </c>
      <c r="N3430" s="33">
        <v>1695</v>
      </c>
      <c r="O3430" s="33">
        <v>1</v>
      </c>
    </row>
    <row r="3431" spans="6:15" x14ac:dyDescent="0.25">
      <c r="F3431" s="33">
        <v>29.44</v>
      </c>
      <c r="G3431" s="33">
        <v>471</v>
      </c>
      <c r="H3431" s="33">
        <v>58.2</v>
      </c>
      <c r="L3431" s="33">
        <v>58.2</v>
      </c>
      <c r="M3431" s="33">
        <v>29.44</v>
      </c>
      <c r="N3431" s="33">
        <v>471</v>
      </c>
      <c r="O3431" s="33">
        <v>1</v>
      </c>
    </row>
    <row r="3432" spans="6:15" x14ac:dyDescent="0.25">
      <c r="F3432" s="33">
        <v>26.99</v>
      </c>
      <c r="G3432" s="33">
        <v>768</v>
      </c>
      <c r="H3432" s="33">
        <v>27.02</v>
      </c>
      <c r="L3432" s="33">
        <v>27.02</v>
      </c>
      <c r="M3432" s="33">
        <v>26.99</v>
      </c>
      <c r="N3432" s="33">
        <v>768</v>
      </c>
      <c r="O3432" s="33">
        <v>1</v>
      </c>
    </row>
    <row r="3433" spans="6:15" x14ac:dyDescent="0.25">
      <c r="F3433" s="33">
        <v>106.48</v>
      </c>
      <c r="G3433" s="33">
        <v>378</v>
      </c>
      <c r="H3433" s="33">
        <v>43.29</v>
      </c>
      <c r="L3433" s="33">
        <v>43.29</v>
      </c>
      <c r="M3433" s="33">
        <v>106.48</v>
      </c>
      <c r="N3433" s="33">
        <v>378</v>
      </c>
      <c r="O3433" s="33">
        <v>1</v>
      </c>
    </row>
    <row r="3434" spans="6:15" x14ac:dyDescent="0.25">
      <c r="F3434" s="33">
        <v>18.97</v>
      </c>
      <c r="G3434" s="33">
        <v>439</v>
      </c>
      <c r="H3434" s="33">
        <v>18.440000000000001</v>
      </c>
      <c r="L3434" s="33">
        <v>18.440000000000001</v>
      </c>
      <c r="M3434" s="33">
        <v>18.97</v>
      </c>
      <c r="N3434" s="33">
        <v>439</v>
      </c>
      <c r="O3434" s="33">
        <v>1</v>
      </c>
    </row>
    <row r="3435" spans="6:15" x14ac:dyDescent="0.25">
      <c r="F3435" s="33">
        <v>21.1</v>
      </c>
      <c r="G3435" s="33">
        <v>672</v>
      </c>
      <c r="H3435" s="33">
        <v>26.56</v>
      </c>
      <c r="L3435" s="33">
        <v>26.56</v>
      </c>
      <c r="M3435" s="33">
        <v>21.1</v>
      </c>
      <c r="N3435" s="33">
        <v>672</v>
      </c>
      <c r="O3435" s="33">
        <v>1</v>
      </c>
    </row>
    <row r="3436" spans="6:15" x14ac:dyDescent="0.25">
      <c r="F3436" s="33">
        <v>19.04</v>
      </c>
      <c r="G3436" s="33">
        <v>60</v>
      </c>
      <c r="H3436" s="33">
        <v>21.79</v>
      </c>
      <c r="L3436" s="33">
        <v>21.79</v>
      </c>
      <c r="M3436" s="33">
        <v>19.04</v>
      </c>
      <c r="N3436" s="33">
        <v>60</v>
      </c>
      <c r="O3436" s="33">
        <v>1</v>
      </c>
    </row>
    <row r="3437" spans="6:15" x14ac:dyDescent="0.25">
      <c r="F3437" s="33">
        <v>51.41</v>
      </c>
      <c r="G3437" s="33">
        <v>123</v>
      </c>
      <c r="H3437" s="33">
        <v>32.520000000000003</v>
      </c>
      <c r="L3437" s="33">
        <v>32.520000000000003</v>
      </c>
      <c r="M3437" s="33">
        <v>51.41</v>
      </c>
      <c r="N3437" s="33">
        <v>123</v>
      </c>
      <c r="O3437" s="33">
        <v>1</v>
      </c>
    </row>
    <row r="3438" spans="6:15" x14ac:dyDescent="0.25">
      <c r="F3438" s="33">
        <v>45.37</v>
      </c>
      <c r="G3438" s="33">
        <v>200</v>
      </c>
      <c r="H3438" s="33">
        <v>24.65</v>
      </c>
      <c r="L3438" s="33">
        <v>24.65</v>
      </c>
      <c r="M3438" s="33">
        <v>45.37</v>
      </c>
      <c r="N3438" s="33">
        <v>200</v>
      </c>
      <c r="O3438" s="33">
        <v>1</v>
      </c>
    </row>
    <row r="3439" spans="6:15" x14ac:dyDescent="0.25">
      <c r="F3439" s="33">
        <v>39.200000000000003</v>
      </c>
      <c r="G3439" s="33">
        <v>1506</v>
      </c>
      <c r="H3439" s="33">
        <v>0.19</v>
      </c>
      <c r="L3439" s="33">
        <v>0.19</v>
      </c>
      <c r="M3439" s="33">
        <v>39.200000000000003</v>
      </c>
      <c r="N3439" s="33">
        <v>1506</v>
      </c>
      <c r="O3439" s="33">
        <v>1</v>
      </c>
    </row>
    <row r="3440" spans="6:15" x14ac:dyDescent="0.25">
      <c r="F3440" s="33">
        <v>45.52</v>
      </c>
      <c r="G3440" s="33">
        <v>1695</v>
      </c>
      <c r="H3440" s="33">
        <v>22.22</v>
      </c>
      <c r="L3440" s="33">
        <v>22.22</v>
      </c>
      <c r="M3440" s="33">
        <v>45.52</v>
      </c>
      <c r="N3440" s="33">
        <v>1695</v>
      </c>
      <c r="O3440" s="33">
        <v>1</v>
      </c>
    </row>
    <row r="3441" spans="6:15" x14ac:dyDescent="0.25">
      <c r="F3441" s="33">
        <v>28.03</v>
      </c>
      <c r="G3441" s="33">
        <v>7514</v>
      </c>
      <c r="H3441" s="33">
        <v>27.43</v>
      </c>
      <c r="L3441" s="33">
        <v>27.43</v>
      </c>
      <c r="M3441" s="33">
        <v>28.03</v>
      </c>
      <c r="N3441" s="33">
        <v>7514</v>
      </c>
      <c r="O3441" s="33">
        <v>1</v>
      </c>
    </row>
    <row r="3442" spans="6:15" x14ac:dyDescent="0.25">
      <c r="F3442" s="33">
        <v>56.91</v>
      </c>
      <c r="G3442" s="33">
        <v>64</v>
      </c>
      <c r="H3442" s="33">
        <v>22.19</v>
      </c>
      <c r="L3442" s="33">
        <v>22.19</v>
      </c>
      <c r="M3442" s="33">
        <v>56.91</v>
      </c>
      <c r="N3442" s="33">
        <v>64</v>
      </c>
      <c r="O3442" s="33">
        <v>1</v>
      </c>
    </row>
    <row r="3443" spans="6:15" x14ac:dyDescent="0.25">
      <c r="F3443" s="33">
        <v>39.130000000000003</v>
      </c>
      <c r="G3443" s="33">
        <v>230</v>
      </c>
      <c r="H3443" s="33">
        <v>30.12</v>
      </c>
      <c r="L3443" s="33">
        <v>30.12</v>
      </c>
      <c r="M3443" s="33">
        <v>39.130000000000003</v>
      </c>
      <c r="N3443" s="33">
        <v>230</v>
      </c>
      <c r="O3443" s="33">
        <v>1</v>
      </c>
    </row>
    <row r="3444" spans="6:15" x14ac:dyDescent="0.25">
      <c r="F3444" s="33">
        <v>49.17</v>
      </c>
      <c r="G3444" s="33">
        <v>1504</v>
      </c>
      <c r="H3444" s="33">
        <v>28.03</v>
      </c>
      <c r="L3444" s="33">
        <v>28.03</v>
      </c>
      <c r="M3444" s="33">
        <v>49.17</v>
      </c>
      <c r="N3444" s="33">
        <v>1504</v>
      </c>
      <c r="O3444" s="33">
        <v>1</v>
      </c>
    </row>
    <row r="3445" spans="6:15" x14ac:dyDescent="0.25">
      <c r="F3445" s="33">
        <v>63.46</v>
      </c>
      <c r="G3445" s="33">
        <v>144</v>
      </c>
      <c r="H3445" s="33">
        <v>28.47</v>
      </c>
      <c r="L3445" s="33">
        <v>28.47</v>
      </c>
      <c r="M3445" s="33">
        <v>63.46</v>
      </c>
      <c r="N3445" s="33">
        <v>144</v>
      </c>
      <c r="O3445" s="33">
        <v>1</v>
      </c>
    </row>
    <row r="3446" spans="6:15" x14ac:dyDescent="0.25">
      <c r="F3446" s="33">
        <v>31.84</v>
      </c>
      <c r="G3446" s="33">
        <v>14</v>
      </c>
      <c r="H3446" s="33">
        <v>23.23</v>
      </c>
      <c r="L3446" s="33">
        <v>23.23</v>
      </c>
      <c r="M3446" s="33">
        <v>31.84</v>
      </c>
      <c r="N3446" s="33">
        <v>14</v>
      </c>
      <c r="O3446" s="33">
        <v>1</v>
      </c>
    </row>
    <row r="3447" spans="6:15" x14ac:dyDescent="0.25">
      <c r="F3447" s="33">
        <v>47.74</v>
      </c>
      <c r="G3447" s="33">
        <v>182</v>
      </c>
      <c r="H3447" s="33">
        <v>41.8</v>
      </c>
      <c r="L3447" s="33">
        <v>41.8</v>
      </c>
      <c r="M3447" s="33">
        <v>47.74</v>
      </c>
      <c r="N3447" s="33">
        <v>182</v>
      </c>
      <c r="O3447" s="33">
        <v>1</v>
      </c>
    </row>
    <row r="3448" spans="6:15" x14ac:dyDescent="0.25">
      <c r="F3448" s="33">
        <v>62.82</v>
      </c>
      <c r="G3448" s="33">
        <v>2641</v>
      </c>
      <c r="H3448" s="33">
        <v>42.92</v>
      </c>
      <c r="L3448" s="33">
        <v>42.92</v>
      </c>
      <c r="M3448" s="33">
        <v>62.82</v>
      </c>
      <c r="N3448" s="33">
        <v>2641</v>
      </c>
      <c r="O3448" s="33">
        <v>1</v>
      </c>
    </row>
    <row r="3449" spans="6:15" x14ac:dyDescent="0.25">
      <c r="F3449" s="33">
        <v>95.3</v>
      </c>
      <c r="G3449" s="33">
        <v>110</v>
      </c>
      <c r="H3449" s="33">
        <v>32.409999999999997</v>
      </c>
      <c r="L3449" s="33">
        <v>32.409999999999997</v>
      </c>
      <c r="M3449" s="33">
        <v>95.3</v>
      </c>
      <c r="N3449" s="33">
        <v>110</v>
      </c>
      <c r="O3449" s="33">
        <v>1</v>
      </c>
    </row>
    <row r="3450" spans="6:15" x14ac:dyDescent="0.25">
      <c r="F3450" s="33">
        <v>31.74</v>
      </c>
      <c r="G3450" s="33">
        <v>231</v>
      </c>
      <c r="H3450" s="33">
        <v>34.79</v>
      </c>
      <c r="L3450" s="33">
        <v>34.79</v>
      </c>
      <c r="M3450" s="33">
        <v>31.74</v>
      </c>
      <c r="N3450" s="33">
        <v>231</v>
      </c>
      <c r="O3450" s="33">
        <v>1</v>
      </c>
    </row>
    <row r="3451" spans="6:15" x14ac:dyDescent="0.25">
      <c r="F3451" s="33">
        <v>23.08</v>
      </c>
      <c r="G3451" s="33">
        <v>2857</v>
      </c>
      <c r="H3451" s="33">
        <v>22.79</v>
      </c>
      <c r="L3451" s="33">
        <v>22.79</v>
      </c>
      <c r="M3451" s="33">
        <v>23.08</v>
      </c>
      <c r="N3451" s="33">
        <v>2857</v>
      </c>
      <c r="O3451" s="33">
        <v>1</v>
      </c>
    </row>
    <row r="3452" spans="6:15" x14ac:dyDescent="0.25">
      <c r="F3452" s="33">
        <v>27.49</v>
      </c>
      <c r="G3452" s="33">
        <v>141</v>
      </c>
      <c r="H3452" s="33">
        <v>30.06</v>
      </c>
      <c r="L3452" s="33">
        <v>30.06</v>
      </c>
      <c r="M3452" s="33">
        <v>27.49</v>
      </c>
      <c r="N3452" s="33">
        <v>141</v>
      </c>
      <c r="O3452" s="33">
        <v>1</v>
      </c>
    </row>
    <row r="3453" spans="6:15" x14ac:dyDescent="0.25">
      <c r="F3453" s="33">
        <v>30.31</v>
      </c>
      <c r="G3453" s="33">
        <v>656</v>
      </c>
      <c r="H3453" s="33">
        <v>14.26</v>
      </c>
      <c r="L3453" s="33">
        <v>14.26</v>
      </c>
      <c r="M3453" s="33">
        <v>30.31</v>
      </c>
      <c r="N3453" s="33">
        <v>656</v>
      </c>
      <c r="O3453" s="33">
        <v>1</v>
      </c>
    </row>
    <row r="3454" spans="6:15" x14ac:dyDescent="0.25">
      <c r="F3454" s="33">
        <v>44.74</v>
      </c>
      <c r="G3454" s="33">
        <v>202</v>
      </c>
      <c r="H3454" s="33">
        <v>31.79</v>
      </c>
      <c r="L3454" s="33">
        <v>31.79</v>
      </c>
      <c r="M3454" s="33">
        <v>44.74</v>
      </c>
      <c r="N3454" s="33">
        <v>202</v>
      </c>
      <c r="O3454" s="33">
        <v>1</v>
      </c>
    </row>
    <row r="3455" spans="6:15" x14ac:dyDescent="0.25">
      <c r="F3455" s="33">
        <v>48.57</v>
      </c>
      <c r="G3455" s="33">
        <v>810</v>
      </c>
      <c r="H3455" s="33">
        <v>41.86</v>
      </c>
      <c r="L3455" s="33">
        <v>41.86</v>
      </c>
      <c r="M3455" s="33">
        <v>48.57</v>
      </c>
      <c r="N3455" s="33">
        <v>810</v>
      </c>
      <c r="O3455" s="33">
        <v>1</v>
      </c>
    </row>
    <row r="3456" spans="6:15" x14ac:dyDescent="0.25">
      <c r="F3456" s="33">
        <v>34.130000000000003</v>
      </c>
      <c r="G3456" s="33">
        <v>1306</v>
      </c>
      <c r="H3456" s="33">
        <v>35.03</v>
      </c>
      <c r="L3456" s="33">
        <v>35.03</v>
      </c>
      <c r="M3456" s="33">
        <v>34.130000000000003</v>
      </c>
      <c r="N3456" s="33">
        <v>1306</v>
      </c>
      <c r="O3456" s="33">
        <v>1</v>
      </c>
    </row>
    <row r="3457" spans="6:15" x14ac:dyDescent="0.25">
      <c r="F3457" s="33">
        <v>134.77000000000001</v>
      </c>
      <c r="G3457" s="33">
        <v>568</v>
      </c>
      <c r="H3457" s="33">
        <v>9.09</v>
      </c>
      <c r="L3457" s="33">
        <v>9.09</v>
      </c>
      <c r="M3457" s="33">
        <v>134.77000000000001</v>
      </c>
      <c r="N3457" s="33">
        <v>568</v>
      </c>
      <c r="O3457" s="33">
        <v>1</v>
      </c>
    </row>
    <row r="3458" spans="6:15" x14ac:dyDescent="0.25">
      <c r="F3458" s="33">
        <v>26.98</v>
      </c>
      <c r="G3458" s="33">
        <v>269</v>
      </c>
      <c r="H3458" s="33">
        <v>15.24</v>
      </c>
      <c r="L3458" s="33">
        <v>15.24</v>
      </c>
      <c r="M3458" s="33">
        <v>26.98</v>
      </c>
      <c r="N3458" s="33">
        <v>269</v>
      </c>
      <c r="O3458" s="33">
        <v>1</v>
      </c>
    </row>
    <row r="3459" spans="6:15" x14ac:dyDescent="0.25">
      <c r="F3459" s="33">
        <v>17.37</v>
      </c>
      <c r="G3459" s="33">
        <v>348</v>
      </c>
      <c r="H3459" s="33">
        <v>16.45</v>
      </c>
      <c r="L3459" s="33">
        <v>16.45</v>
      </c>
      <c r="M3459" s="33">
        <v>17.37</v>
      </c>
      <c r="N3459" s="33">
        <v>348</v>
      </c>
      <c r="O3459" s="33">
        <v>1</v>
      </c>
    </row>
    <row r="3460" spans="6:15" x14ac:dyDescent="0.25">
      <c r="F3460" s="33">
        <v>100.61</v>
      </c>
      <c r="G3460" s="33">
        <v>308</v>
      </c>
      <c r="H3460" s="33">
        <v>43.87</v>
      </c>
      <c r="L3460" s="33">
        <v>43.87</v>
      </c>
      <c r="M3460" s="33">
        <v>100.61</v>
      </c>
      <c r="N3460" s="33">
        <v>308</v>
      </c>
      <c r="O3460" s="33">
        <v>1</v>
      </c>
    </row>
    <row r="3461" spans="6:15" x14ac:dyDescent="0.25">
      <c r="F3461" s="33">
        <v>36.19</v>
      </c>
      <c r="G3461" s="33">
        <v>432</v>
      </c>
      <c r="H3461" s="33">
        <v>40.29</v>
      </c>
      <c r="L3461" s="33">
        <v>40.29</v>
      </c>
      <c r="M3461" s="33">
        <v>36.19</v>
      </c>
      <c r="N3461" s="33">
        <v>432</v>
      </c>
      <c r="O3461" s="33">
        <v>1</v>
      </c>
    </row>
    <row r="3462" spans="6:15" x14ac:dyDescent="0.25">
      <c r="F3462" s="33">
        <v>28.03</v>
      </c>
      <c r="G3462" s="33">
        <v>256</v>
      </c>
      <c r="H3462" s="33">
        <v>21.21</v>
      </c>
      <c r="L3462" s="33">
        <v>21.21</v>
      </c>
      <c r="M3462" s="33">
        <v>28.03</v>
      </c>
      <c r="N3462" s="33">
        <v>256</v>
      </c>
      <c r="O3462" s="33">
        <v>1</v>
      </c>
    </row>
    <row r="3463" spans="6:15" x14ac:dyDescent="0.25">
      <c r="F3463" s="33">
        <v>15.41</v>
      </c>
      <c r="G3463" s="33">
        <v>602</v>
      </c>
      <c r="H3463" s="33">
        <v>43.36</v>
      </c>
      <c r="L3463" s="33">
        <v>43.36</v>
      </c>
      <c r="M3463" s="33">
        <v>15.41</v>
      </c>
      <c r="N3463" s="33">
        <v>602</v>
      </c>
      <c r="O3463" s="33">
        <v>1</v>
      </c>
    </row>
    <row r="3464" spans="6:15" x14ac:dyDescent="0.25">
      <c r="F3464" s="33">
        <v>35.35</v>
      </c>
      <c r="G3464" s="33">
        <v>69</v>
      </c>
      <c r="H3464" s="33">
        <v>12.39</v>
      </c>
      <c r="L3464" s="33">
        <v>12.39</v>
      </c>
      <c r="M3464" s="33">
        <v>35.35</v>
      </c>
      <c r="N3464" s="33">
        <v>69</v>
      </c>
      <c r="O3464" s="33">
        <v>1</v>
      </c>
    </row>
    <row r="3465" spans="6:15" x14ac:dyDescent="0.25">
      <c r="F3465" s="33">
        <v>55.13</v>
      </c>
      <c r="G3465" s="33">
        <v>319</v>
      </c>
      <c r="H3465" s="33">
        <v>24.78</v>
      </c>
      <c r="L3465" s="33">
        <v>24.78</v>
      </c>
      <c r="M3465" s="33">
        <v>55.13</v>
      </c>
      <c r="N3465" s="33">
        <v>319</v>
      </c>
      <c r="O3465" s="33">
        <v>1</v>
      </c>
    </row>
    <row r="3466" spans="6:15" x14ac:dyDescent="0.25">
      <c r="F3466" s="33">
        <v>122.15</v>
      </c>
      <c r="G3466" s="33">
        <v>98</v>
      </c>
      <c r="H3466" s="33">
        <v>13.5</v>
      </c>
      <c r="L3466" s="33">
        <v>13.5</v>
      </c>
      <c r="M3466" s="33">
        <v>122.15</v>
      </c>
      <c r="N3466" s="33">
        <v>98</v>
      </c>
      <c r="O3466" s="33">
        <v>1</v>
      </c>
    </row>
    <row r="3467" spans="6:15" x14ac:dyDescent="0.25">
      <c r="F3467" s="33">
        <v>23.46</v>
      </c>
      <c r="G3467" s="33">
        <v>41</v>
      </c>
      <c r="H3467" s="33">
        <v>20.28</v>
      </c>
      <c r="L3467" s="33">
        <v>20.28</v>
      </c>
      <c r="M3467" s="33">
        <v>23.46</v>
      </c>
      <c r="N3467" s="33">
        <v>41</v>
      </c>
      <c r="O3467" s="33">
        <v>1</v>
      </c>
    </row>
    <row r="3468" spans="6:15" x14ac:dyDescent="0.25">
      <c r="F3468" s="33">
        <v>29.49</v>
      </c>
      <c r="G3468" s="33">
        <v>713</v>
      </c>
      <c r="H3468" s="33">
        <v>63.09</v>
      </c>
      <c r="L3468" s="33">
        <v>63.09</v>
      </c>
      <c r="M3468" s="33">
        <v>29.49</v>
      </c>
      <c r="N3468" s="33">
        <v>713</v>
      </c>
      <c r="O3468" s="33">
        <v>1</v>
      </c>
    </row>
    <row r="3469" spans="6:15" x14ac:dyDescent="0.25">
      <c r="F3469" s="33">
        <v>52.01</v>
      </c>
      <c r="G3469" s="33">
        <v>1120</v>
      </c>
      <c r="H3469" s="33">
        <v>40.49</v>
      </c>
      <c r="L3469" s="33">
        <v>40.49</v>
      </c>
      <c r="M3469" s="33">
        <v>52.01</v>
      </c>
      <c r="N3469" s="33">
        <v>1120</v>
      </c>
      <c r="O3469" s="33">
        <v>1</v>
      </c>
    </row>
    <row r="3470" spans="6:15" x14ac:dyDescent="0.25">
      <c r="F3470" s="33">
        <v>62.82</v>
      </c>
      <c r="G3470" s="33">
        <v>1395</v>
      </c>
      <c r="H3470" s="33">
        <v>25.34</v>
      </c>
      <c r="L3470" s="33">
        <v>25.34</v>
      </c>
      <c r="M3470" s="33">
        <v>62.82</v>
      </c>
      <c r="N3470" s="33">
        <v>1395</v>
      </c>
      <c r="O3470" s="33">
        <v>1</v>
      </c>
    </row>
    <row r="3471" spans="6:15" x14ac:dyDescent="0.25">
      <c r="F3471" s="33">
        <v>30.73</v>
      </c>
      <c r="G3471" s="33">
        <v>198</v>
      </c>
      <c r="H3471" s="33">
        <v>38.78</v>
      </c>
      <c r="L3471" s="33">
        <v>38.78</v>
      </c>
      <c r="M3471" s="33">
        <v>30.73</v>
      </c>
      <c r="N3471" s="33">
        <v>198</v>
      </c>
      <c r="O3471" s="33">
        <v>1</v>
      </c>
    </row>
    <row r="3472" spans="6:15" x14ac:dyDescent="0.25">
      <c r="F3472" s="33">
        <v>23.67</v>
      </c>
      <c r="G3472" s="33">
        <v>1132</v>
      </c>
      <c r="H3472" s="33">
        <v>11.14</v>
      </c>
      <c r="L3472" s="33">
        <v>11.14</v>
      </c>
      <c r="M3472" s="33">
        <v>23.67</v>
      </c>
      <c r="N3472" s="33">
        <v>1132</v>
      </c>
      <c r="O3472" s="33">
        <v>1</v>
      </c>
    </row>
    <row r="3473" spans="6:15" x14ac:dyDescent="0.25">
      <c r="F3473" s="33">
        <v>47.23</v>
      </c>
      <c r="G3473" s="33">
        <v>194</v>
      </c>
      <c r="H3473" s="33">
        <v>41.07</v>
      </c>
      <c r="L3473" s="33">
        <v>41.07</v>
      </c>
      <c r="M3473" s="33">
        <v>47.23</v>
      </c>
      <c r="N3473" s="33">
        <v>194</v>
      </c>
      <c r="O3473" s="33">
        <v>1</v>
      </c>
    </row>
    <row r="3474" spans="6:15" x14ac:dyDescent="0.25">
      <c r="F3474" s="33">
        <v>60.92</v>
      </c>
      <c r="G3474" s="33">
        <v>65</v>
      </c>
      <c r="H3474" s="33">
        <v>31.77</v>
      </c>
      <c r="L3474" s="33">
        <v>31.77</v>
      </c>
      <c r="M3474" s="33">
        <v>60.92</v>
      </c>
      <c r="N3474" s="33">
        <v>65</v>
      </c>
      <c r="O3474" s="33">
        <v>1</v>
      </c>
    </row>
    <row r="3475" spans="6:15" x14ac:dyDescent="0.25">
      <c r="F3475" s="33">
        <v>68.78</v>
      </c>
      <c r="G3475" s="33">
        <v>345</v>
      </c>
      <c r="H3475" s="33">
        <v>14.06</v>
      </c>
      <c r="L3475" s="33">
        <v>14.06</v>
      </c>
      <c r="M3475" s="33">
        <v>68.78</v>
      </c>
      <c r="N3475" s="33">
        <v>345</v>
      </c>
      <c r="O3475" s="33">
        <v>1</v>
      </c>
    </row>
    <row r="3476" spans="6:15" x14ac:dyDescent="0.25">
      <c r="F3476" s="33">
        <v>27.27</v>
      </c>
      <c r="G3476" s="33">
        <v>518</v>
      </c>
      <c r="H3476" s="33">
        <v>54.9</v>
      </c>
      <c r="L3476" s="33">
        <v>54.9</v>
      </c>
      <c r="M3476" s="33">
        <v>27.27</v>
      </c>
      <c r="N3476" s="33">
        <v>518</v>
      </c>
      <c r="O3476" s="33">
        <v>1</v>
      </c>
    </row>
    <row r="3477" spans="6:15" x14ac:dyDescent="0.25">
      <c r="F3477" s="33">
        <v>28.75</v>
      </c>
      <c r="G3477" s="33">
        <v>489</v>
      </c>
      <c r="H3477" s="33">
        <v>29.68</v>
      </c>
      <c r="L3477" s="33">
        <v>29.68</v>
      </c>
      <c r="M3477" s="33">
        <v>28.75</v>
      </c>
      <c r="N3477" s="33">
        <v>489</v>
      </c>
      <c r="O3477" s="33">
        <v>1</v>
      </c>
    </row>
    <row r="3478" spans="6:15" x14ac:dyDescent="0.25">
      <c r="F3478" s="33">
        <v>54.11</v>
      </c>
      <c r="G3478" s="33">
        <v>321</v>
      </c>
      <c r="H3478" s="33">
        <v>36.74</v>
      </c>
      <c r="L3478" s="33">
        <v>36.74</v>
      </c>
      <c r="M3478" s="33">
        <v>54.11</v>
      </c>
      <c r="N3478" s="33">
        <v>321</v>
      </c>
      <c r="O3478" s="33">
        <v>1</v>
      </c>
    </row>
    <row r="3479" spans="6:15" x14ac:dyDescent="0.25">
      <c r="F3479" s="33">
        <v>35.26</v>
      </c>
      <c r="G3479" s="33">
        <v>278</v>
      </c>
      <c r="H3479" s="33">
        <v>58.35</v>
      </c>
      <c r="L3479" s="33">
        <v>58.35</v>
      </c>
      <c r="M3479" s="33">
        <v>35.26</v>
      </c>
      <c r="N3479" s="33">
        <v>278</v>
      </c>
      <c r="O3479" s="33">
        <v>1</v>
      </c>
    </row>
    <row r="3480" spans="6:15" x14ac:dyDescent="0.25">
      <c r="F3480" s="33">
        <v>37.96</v>
      </c>
      <c r="G3480" s="33">
        <v>198</v>
      </c>
      <c r="H3480" s="33">
        <v>46.86</v>
      </c>
      <c r="L3480" s="33">
        <v>46.86</v>
      </c>
      <c r="M3480" s="33">
        <v>37.96</v>
      </c>
      <c r="N3480" s="33">
        <v>198</v>
      </c>
      <c r="O3480" s="33">
        <v>1</v>
      </c>
    </row>
    <row r="3481" spans="6:15" x14ac:dyDescent="0.25">
      <c r="F3481" s="33">
        <v>75.48</v>
      </c>
      <c r="G3481" s="33">
        <v>208</v>
      </c>
      <c r="H3481" s="33">
        <v>9.42</v>
      </c>
      <c r="L3481" s="33">
        <v>9.42</v>
      </c>
      <c r="M3481" s="33">
        <v>75.48</v>
      </c>
      <c r="N3481" s="33">
        <v>208</v>
      </c>
      <c r="O3481" s="33">
        <v>1</v>
      </c>
    </row>
    <row r="3482" spans="6:15" x14ac:dyDescent="0.25">
      <c r="F3482" s="33">
        <v>11.47</v>
      </c>
      <c r="G3482" s="33">
        <v>49</v>
      </c>
      <c r="H3482" s="33">
        <v>7.02</v>
      </c>
      <c r="L3482" s="33">
        <v>7.02</v>
      </c>
      <c r="M3482" s="33">
        <v>11.47</v>
      </c>
      <c r="N3482" s="33">
        <v>49</v>
      </c>
      <c r="O3482" s="33">
        <v>1</v>
      </c>
    </row>
    <row r="3483" spans="6:15" x14ac:dyDescent="0.25">
      <c r="F3483" s="33">
        <v>51.73</v>
      </c>
      <c r="G3483" s="33">
        <v>341</v>
      </c>
      <c r="H3483" s="33">
        <v>4.68</v>
      </c>
      <c r="L3483" s="33">
        <v>4.68</v>
      </c>
      <c r="M3483" s="33">
        <v>51.73</v>
      </c>
      <c r="N3483" s="33">
        <v>341</v>
      </c>
      <c r="O3483" s="33">
        <v>1</v>
      </c>
    </row>
    <row r="3484" spans="6:15" x14ac:dyDescent="0.25">
      <c r="F3484" s="33">
        <v>48.59</v>
      </c>
      <c r="G3484" s="33">
        <v>80</v>
      </c>
      <c r="H3484" s="33">
        <v>23.97</v>
      </c>
      <c r="L3484" s="33">
        <v>23.97</v>
      </c>
      <c r="M3484" s="33">
        <v>48.59</v>
      </c>
      <c r="N3484" s="33">
        <v>80</v>
      </c>
      <c r="O3484" s="33">
        <v>1</v>
      </c>
    </row>
    <row r="3485" spans="6:15" x14ac:dyDescent="0.25">
      <c r="F3485" s="33">
        <v>28.63</v>
      </c>
      <c r="G3485" s="33">
        <v>131</v>
      </c>
      <c r="H3485" s="33">
        <v>21.48</v>
      </c>
      <c r="L3485" s="33">
        <v>21.48</v>
      </c>
      <c r="M3485" s="33">
        <v>28.63</v>
      </c>
      <c r="N3485" s="33">
        <v>131</v>
      </c>
      <c r="O3485" s="33">
        <v>1</v>
      </c>
    </row>
    <row r="3486" spans="6:15" x14ac:dyDescent="0.25">
      <c r="F3486" s="33">
        <v>21.91</v>
      </c>
      <c r="G3486" s="33">
        <v>74</v>
      </c>
      <c r="H3486" s="33">
        <v>30.94</v>
      </c>
      <c r="L3486" s="33">
        <v>30.94</v>
      </c>
      <c r="M3486" s="33">
        <v>21.91</v>
      </c>
      <c r="N3486" s="33">
        <v>74</v>
      </c>
      <c r="O3486" s="33">
        <v>1</v>
      </c>
    </row>
    <row r="3487" spans="6:15" x14ac:dyDescent="0.25">
      <c r="F3487" s="33">
        <v>46.34</v>
      </c>
      <c r="G3487" s="33">
        <v>223</v>
      </c>
      <c r="H3487" s="33">
        <v>32.299999999999997</v>
      </c>
      <c r="L3487" s="33">
        <v>32.299999999999997</v>
      </c>
      <c r="M3487" s="33">
        <v>46.34</v>
      </c>
      <c r="N3487" s="33">
        <v>223</v>
      </c>
      <c r="O3487" s="33">
        <v>1</v>
      </c>
    </row>
    <row r="3488" spans="6:15" x14ac:dyDescent="0.25">
      <c r="F3488" s="33">
        <v>36.35</v>
      </c>
      <c r="G3488" s="33">
        <v>446</v>
      </c>
      <c r="H3488" s="33">
        <v>4.28</v>
      </c>
      <c r="L3488" s="33">
        <v>4.28</v>
      </c>
      <c r="M3488" s="33">
        <v>36.35</v>
      </c>
      <c r="N3488" s="33">
        <v>446</v>
      </c>
      <c r="O3488" s="33">
        <v>1</v>
      </c>
    </row>
    <row r="3489" spans="6:15" x14ac:dyDescent="0.25">
      <c r="F3489" s="33">
        <v>31.58</v>
      </c>
      <c r="G3489" s="33">
        <v>115</v>
      </c>
      <c r="H3489" s="33">
        <v>34.4</v>
      </c>
      <c r="L3489" s="33">
        <v>34.4</v>
      </c>
      <c r="M3489" s="33">
        <v>31.58</v>
      </c>
      <c r="N3489" s="33">
        <v>115</v>
      </c>
      <c r="O3489" s="33">
        <v>1</v>
      </c>
    </row>
    <row r="3490" spans="6:15" x14ac:dyDescent="0.25">
      <c r="F3490" s="33">
        <v>30.78</v>
      </c>
      <c r="G3490" s="33">
        <v>758</v>
      </c>
      <c r="H3490" s="33">
        <v>33.090000000000003</v>
      </c>
      <c r="L3490" s="33">
        <v>33.090000000000003</v>
      </c>
      <c r="M3490" s="33">
        <v>30.78</v>
      </c>
      <c r="N3490" s="33">
        <v>758</v>
      </c>
      <c r="O3490" s="33">
        <v>1</v>
      </c>
    </row>
    <row r="3491" spans="6:15" x14ac:dyDescent="0.25">
      <c r="F3491" s="33">
        <v>46.79</v>
      </c>
      <c r="G3491" s="33">
        <v>119</v>
      </c>
      <c r="H3491" s="33">
        <v>63.96</v>
      </c>
      <c r="L3491" s="33">
        <v>63.96</v>
      </c>
      <c r="M3491" s="33">
        <v>46.79</v>
      </c>
      <c r="N3491" s="33">
        <v>119</v>
      </c>
      <c r="O3491" s="33">
        <v>1</v>
      </c>
    </row>
    <row r="3492" spans="6:15" x14ac:dyDescent="0.25">
      <c r="F3492" s="33">
        <v>34.83</v>
      </c>
      <c r="G3492" s="33">
        <v>57</v>
      </c>
      <c r="H3492" s="33">
        <v>50.51</v>
      </c>
      <c r="L3492" s="33">
        <v>50.51</v>
      </c>
      <c r="M3492" s="33">
        <v>34.83</v>
      </c>
      <c r="N3492" s="33">
        <v>57</v>
      </c>
      <c r="O3492" s="33">
        <v>1</v>
      </c>
    </row>
    <row r="3493" spans="6:15" x14ac:dyDescent="0.25">
      <c r="F3493" s="33">
        <v>89.33</v>
      </c>
      <c r="G3493" s="33">
        <v>497</v>
      </c>
      <c r="H3493" s="33">
        <v>28.09</v>
      </c>
      <c r="L3493" s="33">
        <v>28.09</v>
      </c>
      <c r="M3493" s="33">
        <v>89.33</v>
      </c>
      <c r="N3493" s="33">
        <v>497</v>
      </c>
      <c r="O3493" s="33">
        <v>1</v>
      </c>
    </row>
    <row r="3494" spans="6:15" x14ac:dyDescent="0.25">
      <c r="F3494" s="33">
        <v>42.83</v>
      </c>
      <c r="G3494" s="33">
        <v>365</v>
      </c>
      <c r="H3494" s="33">
        <v>43.96</v>
      </c>
      <c r="L3494" s="33">
        <v>43.96</v>
      </c>
      <c r="M3494" s="33">
        <v>42.83</v>
      </c>
      <c r="N3494" s="33">
        <v>365</v>
      </c>
      <c r="O3494" s="33">
        <v>1</v>
      </c>
    </row>
    <row r="3495" spans="6:15" x14ac:dyDescent="0.25">
      <c r="F3495" s="33">
        <v>84.67</v>
      </c>
      <c r="G3495" s="33">
        <v>999</v>
      </c>
      <c r="H3495" s="33">
        <v>6.27</v>
      </c>
      <c r="L3495" s="33">
        <v>6.27</v>
      </c>
      <c r="M3495" s="33">
        <v>84.67</v>
      </c>
      <c r="N3495" s="33">
        <v>999</v>
      </c>
      <c r="O3495" s="33">
        <v>1</v>
      </c>
    </row>
    <row r="3496" spans="6:15" x14ac:dyDescent="0.25">
      <c r="F3496" s="33">
        <v>35.06</v>
      </c>
      <c r="G3496" s="33">
        <v>141</v>
      </c>
      <c r="H3496" s="33">
        <v>53.74</v>
      </c>
      <c r="L3496" s="33">
        <v>53.74</v>
      </c>
      <c r="M3496" s="33">
        <v>35.06</v>
      </c>
      <c r="N3496" s="33">
        <v>141</v>
      </c>
      <c r="O3496" s="33">
        <v>1</v>
      </c>
    </row>
    <row r="3497" spans="6:15" x14ac:dyDescent="0.25">
      <c r="F3497" s="33">
        <v>60.68</v>
      </c>
      <c r="G3497" s="33">
        <v>214</v>
      </c>
      <c r="H3497" s="33">
        <v>21.89</v>
      </c>
      <c r="L3497" s="33">
        <v>21.89</v>
      </c>
      <c r="M3497" s="33">
        <v>60.68</v>
      </c>
      <c r="N3497" s="33">
        <v>214</v>
      </c>
      <c r="O3497" s="33">
        <v>1</v>
      </c>
    </row>
    <row r="3498" spans="6:15" x14ac:dyDescent="0.25">
      <c r="F3498" s="33">
        <v>28.16</v>
      </c>
      <c r="G3498" s="33">
        <v>34</v>
      </c>
      <c r="H3498" s="33">
        <v>39.619999999999997</v>
      </c>
      <c r="L3498" s="33">
        <v>39.619999999999997</v>
      </c>
      <c r="M3498" s="33">
        <v>28.16</v>
      </c>
      <c r="N3498" s="33">
        <v>34</v>
      </c>
      <c r="O3498" s="33">
        <v>1</v>
      </c>
    </row>
    <row r="3499" spans="6:15" x14ac:dyDescent="0.25">
      <c r="F3499" s="33">
        <v>61.21</v>
      </c>
      <c r="G3499" s="33">
        <v>535</v>
      </c>
      <c r="H3499" s="33">
        <v>31.87</v>
      </c>
      <c r="L3499" s="33">
        <v>31.87</v>
      </c>
      <c r="M3499" s="33">
        <v>61.21</v>
      </c>
      <c r="N3499" s="33">
        <v>535</v>
      </c>
      <c r="O3499" s="33">
        <v>1</v>
      </c>
    </row>
    <row r="3500" spans="6:15" x14ac:dyDescent="0.25">
      <c r="F3500" s="33">
        <v>26</v>
      </c>
      <c r="G3500" s="33">
        <v>144</v>
      </c>
      <c r="H3500" s="33">
        <v>0.14000000000000001</v>
      </c>
      <c r="L3500" s="33">
        <v>0.14000000000000001</v>
      </c>
      <c r="M3500" s="33">
        <v>26</v>
      </c>
      <c r="N3500" s="33">
        <v>144</v>
      </c>
      <c r="O3500" s="33">
        <v>1</v>
      </c>
    </row>
    <row r="3501" spans="6:15" x14ac:dyDescent="0.25">
      <c r="F3501" s="33">
        <v>55.92</v>
      </c>
      <c r="G3501" s="33">
        <v>692</v>
      </c>
      <c r="H3501" s="33">
        <v>35.28</v>
      </c>
      <c r="L3501" s="33">
        <v>35.28</v>
      </c>
      <c r="M3501" s="33">
        <v>55.92</v>
      </c>
      <c r="N3501" s="33">
        <v>692</v>
      </c>
      <c r="O3501" s="33">
        <v>1</v>
      </c>
    </row>
    <row r="3502" spans="6:15" x14ac:dyDescent="0.25">
      <c r="F3502" s="33">
        <v>57.42</v>
      </c>
      <c r="G3502" s="33">
        <v>685</v>
      </c>
      <c r="H3502" s="33">
        <v>33.200000000000003</v>
      </c>
      <c r="L3502" s="33">
        <v>33.200000000000003</v>
      </c>
      <c r="M3502" s="33">
        <v>57.42</v>
      </c>
      <c r="N3502" s="33">
        <v>685</v>
      </c>
      <c r="O3502" s="33">
        <v>1</v>
      </c>
    </row>
    <row r="3503" spans="6:15" x14ac:dyDescent="0.25">
      <c r="F3503" s="33">
        <v>40.9</v>
      </c>
      <c r="G3503" s="33">
        <v>3516</v>
      </c>
      <c r="H3503" s="33">
        <v>22.39</v>
      </c>
      <c r="L3503" s="33">
        <v>22.39</v>
      </c>
      <c r="M3503" s="33">
        <v>40.9</v>
      </c>
      <c r="N3503" s="33">
        <v>3516</v>
      </c>
      <c r="O3503" s="33">
        <v>1</v>
      </c>
    </row>
    <row r="3504" spans="6:15" x14ac:dyDescent="0.25">
      <c r="F3504" s="33">
        <v>31.97</v>
      </c>
      <c r="G3504" s="33">
        <v>1344</v>
      </c>
      <c r="H3504" s="33">
        <v>12.53</v>
      </c>
      <c r="L3504" s="33">
        <v>12.53</v>
      </c>
      <c r="M3504" s="33">
        <v>31.97</v>
      </c>
      <c r="N3504" s="33">
        <v>1344</v>
      </c>
      <c r="O3504" s="33">
        <v>1</v>
      </c>
    </row>
    <row r="3505" spans="6:15" x14ac:dyDescent="0.25">
      <c r="F3505" s="33">
        <v>69.73</v>
      </c>
      <c r="G3505" s="33">
        <v>191</v>
      </c>
      <c r="H3505" s="33">
        <v>28.07</v>
      </c>
      <c r="L3505" s="33">
        <v>28.07</v>
      </c>
      <c r="M3505" s="33">
        <v>69.73</v>
      </c>
      <c r="N3505" s="33">
        <v>191</v>
      </c>
      <c r="O3505" s="33">
        <v>1</v>
      </c>
    </row>
    <row r="3506" spans="6:15" x14ac:dyDescent="0.25">
      <c r="F3506" s="33">
        <v>50.01</v>
      </c>
      <c r="G3506" s="33">
        <v>691</v>
      </c>
      <c r="H3506" s="33">
        <v>47.12</v>
      </c>
      <c r="L3506" s="33">
        <v>47.12</v>
      </c>
      <c r="M3506" s="33">
        <v>50.01</v>
      </c>
      <c r="N3506" s="33">
        <v>691</v>
      </c>
      <c r="O3506" s="33">
        <v>1</v>
      </c>
    </row>
    <row r="3507" spans="6:15" x14ac:dyDescent="0.25">
      <c r="F3507" s="33">
        <v>26.11</v>
      </c>
      <c r="G3507" s="33">
        <v>2034</v>
      </c>
      <c r="H3507" s="33">
        <v>14.79</v>
      </c>
      <c r="L3507" s="33">
        <v>14.79</v>
      </c>
      <c r="M3507" s="33">
        <v>26.11</v>
      </c>
      <c r="N3507" s="33">
        <v>2034</v>
      </c>
      <c r="O3507" s="33">
        <v>1</v>
      </c>
    </row>
    <row r="3508" spans="6:15" x14ac:dyDescent="0.25">
      <c r="F3508" s="33">
        <v>36.64</v>
      </c>
      <c r="G3508" s="33">
        <v>71</v>
      </c>
      <c r="H3508" s="33">
        <v>21.74</v>
      </c>
      <c r="L3508" s="33">
        <v>21.74</v>
      </c>
      <c r="M3508" s="33">
        <v>36.64</v>
      </c>
      <c r="N3508" s="33">
        <v>71</v>
      </c>
      <c r="O3508" s="33">
        <v>1</v>
      </c>
    </row>
    <row r="3509" spans="6:15" x14ac:dyDescent="0.25">
      <c r="F3509" s="33">
        <v>44.16</v>
      </c>
      <c r="G3509" s="33">
        <v>220</v>
      </c>
      <c r="H3509" s="33">
        <v>36.28</v>
      </c>
      <c r="L3509" s="33">
        <v>36.28</v>
      </c>
      <c r="M3509" s="33">
        <v>44.16</v>
      </c>
      <c r="N3509" s="33">
        <v>220</v>
      </c>
      <c r="O3509" s="33">
        <v>1</v>
      </c>
    </row>
    <row r="3510" spans="6:15" x14ac:dyDescent="0.25">
      <c r="F3510" s="33">
        <v>11.55</v>
      </c>
      <c r="G3510" s="33">
        <v>30</v>
      </c>
      <c r="H3510" s="33">
        <v>47.42</v>
      </c>
      <c r="L3510" s="33">
        <v>47.42</v>
      </c>
      <c r="M3510" s="33">
        <v>11.55</v>
      </c>
      <c r="N3510" s="33">
        <v>30</v>
      </c>
      <c r="O3510" s="33">
        <v>1</v>
      </c>
    </row>
    <row r="3511" spans="6:15" x14ac:dyDescent="0.25">
      <c r="F3511" s="33">
        <v>53.84</v>
      </c>
      <c r="G3511" s="33">
        <v>4063</v>
      </c>
      <c r="H3511" s="33">
        <v>37.24</v>
      </c>
      <c r="L3511" s="33">
        <v>37.24</v>
      </c>
      <c r="M3511" s="33">
        <v>53.84</v>
      </c>
      <c r="N3511" s="33">
        <v>4063</v>
      </c>
      <c r="O3511" s="33">
        <v>1</v>
      </c>
    </row>
    <row r="3512" spans="6:15" x14ac:dyDescent="0.25">
      <c r="F3512" s="33">
        <v>55.23</v>
      </c>
      <c r="G3512" s="33">
        <v>2017</v>
      </c>
      <c r="H3512" s="33">
        <v>22.72</v>
      </c>
      <c r="L3512" s="33">
        <v>22.72</v>
      </c>
      <c r="M3512" s="33">
        <v>55.23</v>
      </c>
      <c r="N3512" s="33">
        <v>2017</v>
      </c>
      <c r="O3512" s="33">
        <v>1</v>
      </c>
    </row>
    <row r="3513" spans="6:15" x14ac:dyDescent="0.25">
      <c r="F3513" s="33">
        <v>25.45</v>
      </c>
      <c r="G3513" s="33">
        <v>89</v>
      </c>
      <c r="H3513" s="33">
        <v>28.37</v>
      </c>
      <c r="L3513" s="33">
        <v>28.37</v>
      </c>
      <c r="M3513" s="33">
        <v>25.45</v>
      </c>
      <c r="N3513" s="33">
        <v>89</v>
      </c>
      <c r="O3513" s="33">
        <v>1</v>
      </c>
    </row>
    <row r="3514" spans="6:15" x14ac:dyDescent="0.25">
      <c r="F3514" s="33">
        <v>52.27</v>
      </c>
      <c r="G3514" s="33">
        <v>85</v>
      </c>
      <c r="H3514" s="33">
        <v>45.77</v>
      </c>
      <c r="L3514" s="33">
        <v>45.77</v>
      </c>
      <c r="M3514" s="33">
        <v>52.27</v>
      </c>
      <c r="N3514" s="33">
        <v>85</v>
      </c>
      <c r="O3514" s="33">
        <v>1</v>
      </c>
    </row>
    <row r="3515" spans="6:15" x14ac:dyDescent="0.25">
      <c r="F3515" s="33">
        <v>22.73</v>
      </c>
      <c r="G3515" s="33">
        <v>32</v>
      </c>
      <c r="H3515" s="33">
        <v>13.8</v>
      </c>
      <c r="L3515" s="33">
        <v>13.8</v>
      </c>
      <c r="M3515" s="33">
        <v>22.73</v>
      </c>
      <c r="N3515" s="33">
        <v>32</v>
      </c>
      <c r="O3515" s="33">
        <v>1</v>
      </c>
    </row>
    <row r="3516" spans="6:15" x14ac:dyDescent="0.25">
      <c r="F3516" s="33">
        <v>36.71</v>
      </c>
      <c r="G3516" s="33">
        <v>2155</v>
      </c>
      <c r="H3516" s="33">
        <v>32.26</v>
      </c>
      <c r="L3516" s="33">
        <v>32.26</v>
      </c>
      <c r="M3516" s="33">
        <v>36.71</v>
      </c>
      <c r="N3516" s="33">
        <v>2155</v>
      </c>
      <c r="O3516" s="33">
        <v>1</v>
      </c>
    </row>
    <row r="3517" spans="6:15" x14ac:dyDescent="0.25">
      <c r="F3517" s="33">
        <v>12.33</v>
      </c>
      <c r="G3517" s="33">
        <v>654</v>
      </c>
      <c r="H3517" s="33">
        <v>23.86</v>
      </c>
      <c r="L3517" s="33">
        <v>23.86</v>
      </c>
      <c r="M3517" s="33">
        <v>12.33</v>
      </c>
      <c r="N3517" s="33">
        <v>654</v>
      </c>
      <c r="O3517" s="33">
        <v>1</v>
      </c>
    </row>
    <row r="3518" spans="6:15" x14ac:dyDescent="0.25">
      <c r="F3518" s="33">
        <v>62.07</v>
      </c>
      <c r="G3518" s="33">
        <v>177</v>
      </c>
      <c r="H3518" s="33">
        <v>27.22</v>
      </c>
      <c r="L3518" s="33">
        <v>27.22</v>
      </c>
      <c r="M3518" s="33">
        <v>62.07</v>
      </c>
      <c r="N3518" s="33">
        <v>177</v>
      </c>
      <c r="O3518" s="33">
        <v>1</v>
      </c>
    </row>
    <row r="3519" spans="6:15" x14ac:dyDescent="0.25">
      <c r="F3519" s="33">
        <v>81.88</v>
      </c>
      <c r="G3519" s="33">
        <v>652</v>
      </c>
      <c r="H3519" s="33">
        <v>28.34</v>
      </c>
      <c r="L3519" s="33">
        <v>28.34</v>
      </c>
      <c r="M3519" s="33">
        <v>81.88</v>
      </c>
      <c r="N3519" s="33">
        <v>652</v>
      </c>
      <c r="O3519" s="33">
        <v>1</v>
      </c>
    </row>
    <row r="3520" spans="6:15" x14ac:dyDescent="0.25">
      <c r="F3520" s="33">
        <v>66.47</v>
      </c>
      <c r="G3520" s="33">
        <v>1749</v>
      </c>
      <c r="H3520" s="33">
        <v>45.59</v>
      </c>
      <c r="L3520" s="33">
        <v>45.59</v>
      </c>
      <c r="M3520" s="33">
        <v>66.47</v>
      </c>
      <c r="N3520" s="33">
        <v>1749</v>
      </c>
      <c r="O3520" s="33">
        <v>1</v>
      </c>
    </row>
    <row r="3521" spans="6:15" x14ac:dyDescent="0.25">
      <c r="F3521" s="33">
        <v>36.18</v>
      </c>
      <c r="G3521" s="33">
        <v>501</v>
      </c>
      <c r="H3521" s="33">
        <v>32.36</v>
      </c>
      <c r="L3521" s="33">
        <v>32.36</v>
      </c>
      <c r="M3521" s="33">
        <v>36.18</v>
      </c>
      <c r="N3521" s="33">
        <v>501</v>
      </c>
      <c r="O3521" s="33">
        <v>1</v>
      </c>
    </row>
    <row r="3522" spans="6:15" x14ac:dyDescent="0.25">
      <c r="F3522" s="33">
        <v>49.41</v>
      </c>
      <c r="G3522" s="33">
        <v>703</v>
      </c>
      <c r="H3522" s="33">
        <v>42.64</v>
      </c>
      <c r="L3522" s="33">
        <v>42.64</v>
      </c>
      <c r="M3522" s="33">
        <v>49.41</v>
      </c>
      <c r="N3522" s="33">
        <v>703</v>
      </c>
      <c r="O3522" s="33">
        <v>1</v>
      </c>
    </row>
    <row r="3523" spans="6:15" x14ac:dyDescent="0.25">
      <c r="F3523" s="33">
        <v>20.37</v>
      </c>
      <c r="G3523" s="33">
        <v>1363</v>
      </c>
      <c r="H3523" s="33">
        <v>53.07</v>
      </c>
      <c r="L3523" s="33">
        <v>53.07</v>
      </c>
      <c r="M3523" s="33">
        <v>20.37</v>
      </c>
      <c r="N3523" s="33">
        <v>1363</v>
      </c>
      <c r="O3523" s="33">
        <v>1</v>
      </c>
    </row>
    <row r="3524" spans="6:15" x14ac:dyDescent="0.25">
      <c r="F3524" s="33">
        <v>92.98</v>
      </c>
      <c r="G3524" s="33">
        <v>172</v>
      </c>
      <c r="H3524" s="33">
        <v>46.95</v>
      </c>
      <c r="L3524" s="33">
        <v>46.95</v>
      </c>
      <c r="M3524" s="33">
        <v>92.98</v>
      </c>
      <c r="N3524" s="33">
        <v>172</v>
      </c>
      <c r="O3524" s="33">
        <v>1</v>
      </c>
    </row>
    <row r="3525" spans="6:15" x14ac:dyDescent="0.25">
      <c r="F3525" s="33">
        <v>62.34</v>
      </c>
      <c r="G3525" s="33">
        <v>286</v>
      </c>
      <c r="H3525" s="33">
        <v>32.76</v>
      </c>
      <c r="L3525" s="33">
        <v>32.76</v>
      </c>
      <c r="M3525" s="33">
        <v>62.34</v>
      </c>
      <c r="N3525" s="33">
        <v>286</v>
      </c>
      <c r="O3525" s="33">
        <v>1</v>
      </c>
    </row>
    <row r="3526" spans="6:15" x14ac:dyDescent="0.25">
      <c r="F3526" s="33">
        <v>48.73</v>
      </c>
      <c r="G3526" s="33">
        <v>316</v>
      </c>
      <c r="H3526" s="33">
        <v>31.65</v>
      </c>
      <c r="L3526" s="33">
        <v>31.65</v>
      </c>
      <c r="M3526" s="33">
        <v>48.73</v>
      </c>
      <c r="N3526" s="33">
        <v>316</v>
      </c>
      <c r="O3526" s="33">
        <v>1</v>
      </c>
    </row>
    <row r="3527" spans="6:15" x14ac:dyDescent="0.25">
      <c r="F3527" s="33">
        <v>27.74</v>
      </c>
      <c r="G3527" s="33">
        <v>315</v>
      </c>
      <c r="H3527" s="33">
        <v>51.31</v>
      </c>
      <c r="L3527" s="33">
        <v>51.31</v>
      </c>
      <c r="M3527" s="33">
        <v>27.74</v>
      </c>
      <c r="N3527" s="33">
        <v>315</v>
      </c>
      <c r="O3527" s="33">
        <v>1</v>
      </c>
    </row>
    <row r="3528" spans="6:15" x14ac:dyDescent="0.25">
      <c r="F3528" s="33">
        <v>59.71</v>
      </c>
      <c r="G3528" s="33">
        <v>6894</v>
      </c>
      <c r="H3528" s="33">
        <v>26.62</v>
      </c>
      <c r="L3528" s="33">
        <v>26.62</v>
      </c>
      <c r="M3528" s="33">
        <v>59.71</v>
      </c>
      <c r="N3528" s="33">
        <v>6894</v>
      </c>
      <c r="O3528" s="33">
        <v>1</v>
      </c>
    </row>
    <row r="3529" spans="6:15" x14ac:dyDescent="0.25">
      <c r="F3529" s="33">
        <v>39.4</v>
      </c>
      <c r="G3529" s="33">
        <v>523</v>
      </c>
      <c r="H3529" s="33">
        <v>19.18</v>
      </c>
      <c r="L3529" s="33">
        <v>19.18</v>
      </c>
      <c r="M3529" s="33">
        <v>39.4</v>
      </c>
      <c r="N3529" s="33">
        <v>523</v>
      </c>
      <c r="O3529" s="33">
        <v>1</v>
      </c>
    </row>
    <row r="3530" spans="6:15" x14ac:dyDescent="0.25">
      <c r="F3530" s="33">
        <v>35.01</v>
      </c>
      <c r="G3530" s="33">
        <v>71</v>
      </c>
      <c r="H3530" s="33">
        <v>13.49</v>
      </c>
      <c r="L3530" s="33">
        <v>13.49</v>
      </c>
      <c r="M3530" s="33">
        <v>35.01</v>
      </c>
      <c r="N3530" s="33">
        <v>71</v>
      </c>
      <c r="O3530" s="33">
        <v>1</v>
      </c>
    </row>
    <row r="3531" spans="6:15" x14ac:dyDescent="0.25">
      <c r="F3531" s="33">
        <v>69.53</v>
      </c>
      <c r="G3531" s="33">
        <v>368</v>
      </c>
      <c r="H3531" s="33">
        <v>29.2</v>
      </c>
      <c r="L3531" s="33">
        <v>29.2</v>
      </c>
      <c r="M3531" s="33">
        <v>69.53</v>
      </c>
      <c r="N3531" s="33">
        <v>368</v>
      </c>
      <c r="O3531" s="33">
        <v>1</v>
      </c>
    </row>
    <row r="3532" spans="6:15" x14ac:dyDescent="0.25">
      <c r="F3532" s="33">
        <v>32.29</v>
      </c>
      <c r="G3532" s="33">
        <v>285</v>
      </c>
      <c r="H3532" s="33">
        <v>27.93</v>
      </c>
      <c r="L3532" s="33">
        <v>27.93</v>
      </c>
      <c r="M3532" s="33">
        <v>32.29</v>
      </c>
      <c r="N3532" s="33">
        <v>285</v>
      </c>
      <c r="O3532" s="33">
        <v>1</v>
      </c>
    </row>
    <row r="3533" spans="6:15" x14ac:dyDescent="0.25">
      <c r="F3533" s="33">
        <v>22.73</v>
      </c>
      <c r="G3533" s="33">
        <v>64</v>
      </c>
      <c r="H3533" s="33">
        <v>17.68</v>
      </c>
      <c r="L3533" s="33">
        <v>17.68</v>
      </c>
      <c r="M3533" s="33">
        <v>22.73</v>
      </c>
      <c r="N3533" s="33">
        <v>64</v>
      </c>
      <c r="O3533" s="33">
        <v>1</v>
      </c>
    </row>
    <row r="3534" spans="6:15" x14ac:dyDescent="0.25">
      <c r="F3534" s="33">
        <v>60.46</v>
      </c>
      <c r="G3534" s="33">
        <v>802</v>
      </c>
      <c r="H3534" s="33">
        <v>52.39</v>
      </c>
      <c r="L3534" s="33">
        <v>52.39</v>
      </c>
      <c r="M3534" s="33">
        <v>60.46</v>
      </c>
      <c r="N3534" s="33">
        <v>802</v>
      </c>
      <c r="O3534" s="33">
        <v>1</v>
      </c>
    </row>
    <row r="3535" spans="6:15" x14ac:dyDescent="0.25">
      <c r="F3535" s="33">
        <v>36.04</v>
      </c>
      <c r="G3535" s="33">
        <v>536</v>
      </c>
      <c r="H3535" s="33">
        <v>23.52</v>
      </c>
      <c r="L3535" s="33">
        <v>23.52</v>
      </c>
      <c r="M3535" s="33">
        <v>36.04</v>
      </c>
      <c r="N3535" s="33">
        <v>536</v>
      </c>
      <c r="O3535" s="33">
        <v>1</v>
      </c>
    </row>
    <row r="3536" spans="6:15" x14ac:dyDescent="0.25">
      <c r="F3536" s="33">
        <v>69.459999999999994</v>
      </c>
      <c r="G3536" s="33">
        <v>500</v>
      </c>
      <c r="H3536" s="33">
        <v>46.65</v>
      </c>
      <c r="L3536" s="33">
        <v>46.65</v>
      </c>
      <c r="M3536" s="33">
        <v>69.459999999999994</v>
      </c>
      <c r="N3536" s="33">
        <v>500</v>
      </c>
      <c r="O3536" s="33">
        <v>1</v>
      </c>
    </row>
    <row r="3537" spans="6:15" x14ac:dyDescent="0.25">
      <c r="F3537" s="33">
        <v>86.94</v>
      </c>
      <c r="G3537" s="33">
        <v>38</v>
      </c>
      <c r="H3537" s="33">
        <v>1.8</v>
      </c>
      <c r="L3537" s="33">
        <v>1.8</v>
      </c>
      <c r="M3537" s="33">
        <v>86.94</v>
      </c>
      <c r="N3537" s="33">
        <v>38</v>
      </c>
      <c r="O3537" s="33">
        <v>1</v>
      </c>
    </row>
    <row r="3538" spans="6:15" x14ac:dyDescent="0.25">
      <c r="F3538" s="33">
        <v>26.49</v>
      </c>
      <c r="G3538" s="33">
        <v>114</v>
      </c>
      <c r="H3538" s="33">
        <v>20.2</v>
      </c>
      <c r="L3538" s="33">
        <v>20.2</v>
      </c>
      <c r="M3538" s="33">
        <v>26.49</v>
      </c>
      <c r="N3538" s="33">
        <v>114</v>
      </c>
      <c r="O3538" s="33">
        <v>1</v>
      </c>
    </row>
    <row r="3539" spans="6:15" x14ac:dyDescent="0.25">
      <c r="F3539" s="33">
        <v>26.55</v>
      </c>
      <c r="G3539" s="33">
        <v>1093</v>
      </c>
      <c r="H3539" s="33">
        <v>2.4300000000000002</v>
      </c>
      <c r="L3539" s="33">
        <v>2.4300000000000002</v>
      </c>
      <c r="M3539" s="33">
        <v>26.55</v>
      </c>
      <c r="N3539" s="33">
        <v>1093</v>
      </c>
      <c r="O3539" s="33">
        <v>1</v>
      </c>
    </row>
    <row r="3540" spans="6:15" x14ac:dyDescent="0.25">
      <c r="F3540" s="33">
        <v>24.52</v>
      </c>
      <c r="G3540" s="33">
        <v>1122</v>
      </c>
      <c r="H3540" s="33">
        <v>10.83</v>
      </c>
      <c r="L3540" s="33">
        <v>10.83</v>
      </c>
      <c r="M3540" s="33">
        <v>24.52</v>
      </c>
      <c r="N3540" s="33">
        <v>1122</v>
      </c>
      <c r="O3540" s="33">
        <v>1</v>
      </c>
    </row>
    <row r="3541" spans="6:15" x14ac:dyDescent="0.25">
      <c r="F3541" s="33">
        <v>61.71</v>
      </c>
      <c r="G3541" s="33">
        <v>310</v>
      </c>
      <c r="H3541" s="33">
        <v>43.9</v>
      </c>
      <c r="L3541" s="33">
        <v>43.9</v>
      </c>
      <c r="M3541" s="33">
        <v>61.71</v>
      </c>
      <c r="N3541" s="33">
        <v>310</v>
      </c>
      <c r="O3541" s="33">
        <v>1</v>
      </c>
    </row>
    <row r="3542" spans="6:15" x14ac:dyDescent="0.25">
      <c r="F3542" s="33">
        <v>55.29</v>
      </c>
      <c r="G3542" s="33">
        <v>24</v>
      </c>
      <c r="H3542" s="33">
        <v>24.19</v>
      </c>
      <c r="L3542" s="33">
        <v>24.19</v>
      </c>
      <c r="M3542" s="33">
        <v>55.29</v>
      </c>
      <c r="N3542" s="33">
        <v>24</v>
      </c>
      <c r="O3542" s="33">
        <v>1</v>
      </c>
    </row>
    <row r="3543" spans="6:15" x14ac:dyDescent="0.25">
      <c r="F3543" s="33">
        <v>35.130000000000003</v>
      </c>
      <c r="G3543" s="33">
        <v>290</v>
      </c>
      <c r="H3543" s="33">
        <v>14.4</v>
      </c>
      <c r="L3543" s="33">
        <v>14.4</v>
      </c>
      <c r="M3543" s="33">
        <v>35.130000000000003</v>
      </c>
      <c r="N3543" s="33">
        <v>290</v>
      </c>
      <c r="O3543" s="33">
        <v>1</v>
      </c>
    </row>
    <row r="3544" spans="6:15" x14ac:dyDescent="0.25">
      <c r="F3544" s="33">
        <v>29.02</v>
      </c>
      <c r="G3544" s="33">
        <v>139</v>
      </c>
      <c r="H3544" s="33">
        <v>13.01</v>
      </c>
      <c r="L3544" s="33">
        <v>13.01</v>
      </c>
      <c r="M3544" s="33">
        <v>29.02</v>
      </c>
      <c r="N3544" s="33">
        <v>139</v>
      </c>
      <c r="O3544" s="33">
        <v>1</v>
      </c>
    </row>
    <row r="3545" spans="6:15" x14ac:dyDescent="0.25">
      <c r="F3545" s="33">
        <v>33.93</v>
      </c>
      <c r="G3545" s="33">
        <v>58</v>
      </c>
      <c r="H3545" s="33">
        <v>27.88</v>
      </c>
      <c r="L3545" s="33">
        <v>27.88</v>
      </c>
      <c r="M3545" s="33">
        <v>33.93</v>
      </c>
      <c r="N3545" s="33">
        <v>58</v>
      </c>
      <c r="O3545" s="33">
        <v>1</v>
      </c>
    </row>
    <row r="3546" spans="6:15" x14ac:dyDescent="0.25">
      <c r="F3546" s="33">
        <v>29.41</v>
      </c>
      <c r="G3546" s="33">
        <v>865</v>
      </c>
      <c r="H3546" s="33">
        <v>32.6</v>
      </c>
      <c r="L3546" s="33">
        <v>32.6</v>
      </c>
      <c r="M3546" s="33">
        <v>29.41</v>
      </c>
      <c r="N3546" s="33">
        <v>865</v>
      </c>
      <c r="O3546" s="33">
        <v>1</v>
      </c>
    </row>
    <row r="3547" spans="6:15" x14ac:dyDescent="0.25">
      <c r="F3547" s="33">
        <v>64.28</v>
      </c>
      <c r="G3547" s="33">
        <v>537</v>
      </c>
      <c r="H3547" s="33">
        <v>36.69</v>
      </c>
      <c r="L3547" s="33">
        <v>36.69</v>
      </c>
      <c r="M3547" s="33">
        <v>64.28</v>
      </c>
      <c r="N3547" s="33">
        <v>537</v>
      </c>
      <c r="O3547" s="33">
        <v>1</v>
      </c>
    </row>
    <row r="3548" spans="6:15" x14ac:dyDescent="0.25">
      <c r="F3548" s="33">
        <v>104.73</v>
      </c>
      <c r="G3548" s="33">
        <v>1825</v>
      </c>
      <c r="H3548" s="33">
        <v>40.49</v>
      </c>
      <c r="L3548" s="33">
        <v>40.49</v>
      </c>
      <c r="M3548" s="33">
        <v>104.73</v>
      </c>
      <c r="N3548" s="33">
        <v>1825</v>
      </c>
      <c r="O3548" s="33">
        <v>1</v>
      </c>
    </row>
    <row r="3549" spans="6:15" x14ac:dyDescent="0.25">
      <c r="F3549" s="33">
        <v>19.02</v>
      </c>
      <c r="G3549" s="33">
        <v>56</v>
      </c>
      <c r="H3549" s="33">
        <v>36.130000000000003</v>
      </c>
      <c r="L3549" s="33">
        <v>36.130000000000003</v>
      </c>
      <c r="M3549" s="33">
        <v>19.02</v>
      </c>
      <c r="N3549" s="33">
        <v>56</v>
      </c>
      <c r="O3549" s="33">
        <v>1</v>
      </c>
    </row>
    <row r="3550" spans="6:15" x14ac:dyDescent="0.25">
      <c r="F3550" s="33">
        <v>18.53</v>
      </c>
      <c r="G3550" s="33">
        <v>156</v>
      </c>
      <c r="H3550" s="33">
        <v>12.83</v>
      </c>
      <c r="L3550" s="33">
        <v>12.83</v>
      </c>
      <c r="M3550" s="33">
        <v>18.53</v>
      </c>
      <c r="N3550" s="33">
        <v>156</v>
      </c>
      <c r="O3550" s="33">
        <v>1</v>
      </c>
    </row>
    <row r="3551" spans="6:15" x14ac:dyDescent="0.25">
      <c r="F3551" s="33">
        <v>43.4</v>
      </c>
      <c r="G3551" s="33">
        <v>416</v>
      </c>
      <c r="H3551" s="33">
        <v>47.58</v>
      </c>
      <c r="L3551" s="33">
        <v>47.58</v>
      </c>
      <c r="M3551" s="33">
        <v>43.4</v>
      </c>
      <c r="N3551" s="33">
        <v>416</v>
      </c>
      <c r="O3551" s="33">
        <v>1</v>
      </c>
    </row>
    <row r="3552" spans="6:15" x14ac:dyDescent="0.25">
      <c r="F3552" s="33">
        <v>53.6</v>
      </c>
      <c r="G3552" s="33">
        <v>132</v>
      </c>
      <c r="H3552" s="33">
        <v>32.369999999999997</v>
      </c>
      <c r="L3552" s="33">
        <v>32.369999999999997</v>
      </c>
      <c r="M3552" s="33">
        <v>53.6</v>
      </c>
      <c r="N3552" s="33">
        <v>132</v>
      </c>
      <c r="O3552" s="33">
        <v>1</v>
      </c>
    </row>
    <row r="3553" spans="6:15" x14ac:dyDescent="0.25">
      <c r="F3553" s="33">
        <v>42.55</v>
      </c>
      <c r="G3553" s="33">
        <v>173</v>
      </c>
      <c r="H3553" s="33">
        <v>42.32</v>
      </c>
      <c r="L3553" s="33">
        <v>42.32</v>
      </c>
      <c r="M3553" s="33">
        <v>42.55</v>
      </c>
      <c r="N3553" s="33">
        <v>173</v>
      </c>
      <c r="O3553" s="33">
        <v>1</v>
      </c>
    </row>
    <row r="3554" spans="6:15" x14ac:dyDescent="0.25">
      <c r="F3554" s="33">
        <v>79.77</v>
      </c>
      <c r="G3554" s="33">
        <v>45</v>
      </c>
      <c r="H3554" s="33">
        <v>16.850000000000001</v>
      </c>
      <c r="L3554" s="33">
        <v>16.850000000000001</v>
      </c>
      <c r="M3554" s="33">
        <v>79.77</v>
      </c>
      <c r="N3554" s="33">
        <v>45</v>
      </c>
      <c r="O3554" s="33">
        <v>1</v>
      </c>
    </row>
    <row r="3555" spans="6:15" x14ac:dyDescent="0.25">
      <c r="F3555" s="33">
        <v>30.62</v>
      </c>
      <c r="G3555" s="33">
        <v>1960</v>
      </c>
      <c r="H3555" s="33">
        <v>10.98</v>
      </c>
      <c r="L3555" s="33">
        <v>10.98</v>
      </c>
      <c r="M3555" s="33">
        <v>30.62</v>
      </c>
      <c r="N3555" s="33">
        <v>1960</v>
      </c>
      <c r="O3555" s="33">
        <v>1</v>
      </c>
    </row>
    <row r="3556" spans="6:15" x14ac:dyDescent="0.25">
      <c r="F3556" s="33">
        <v>53.63</v>
      </c>
      <c r="G3556" s="33">
        <v>139</v>
      </c>
      <c r="H3556" s="33">
        <v>45.37</v>
      </c>
      <c r="L3556" s="33">
        <v>45.37</v>
      </c>
      <c r="M3556" s="33">
        <v>53.63</v>
      </c>
      <c r="N3556" s="33">
        <v>139</v>
      </c>
      <c r="O3556" s="33">
        <v>1</v>
      </c>
    </row>
    <row r="3557" spans="6:15" x14ac:dyDescent="0.25">
      <c r="F3557" s="33">
        <v>32.869999999999997</v>
      </c>
      <c r="G3557" s="33">
        <v>767</v>
      </c>
      <c r="H3557" s="33">
        <v>44.56</v>
      </c>
      <c r="L3557" s="33">
        <v>44.56</v>
      </c>
      <c r="M3557" s="33">
        <v>32.869999999999997</v>
      </c>
      <c r="N3557" s="33">
        <v>767</v>
      </c>
      <c r="O3557" s="33">
        <v>1</v>
      </c>
    </row>
    <row r="3558" spans="6:15" x14ac:dyDescent="0.25">
      <c r="F3558" s="33">
        <v>31.81</v>
      </c>
      <c r="G3558" s="33">
        <v>126</v>
      </c>
      <c r="H3558" s="33">
        <v>8.01</v>
      </c>
      <c r="L3558" s="33">
        <v>8.01</v>
      </c>
      <c r="M3558" s="33">
        <v>31.81</v>
      </c>
      <c r="N3558" s="33">
        <v>126</v>
      </c>
      <c r="O3558" s="33">
        <v>1</v>
      </c>
    </row>
    <row r="3559" spans="6:15" x14ac:dyDescent="0.25">
      <c r="F3559" s="33">
        <v>31.68</v>
      </c>
      <c r="G3559" s="33">
        <v>503</v>
      </c>
      <c r="H3559" s="33">
        <v>44.37</v>
      </c>
      <c r="L3559" s="33">
        <v>44.37</v>
      </c>
      <c r="M3559" s="33">
        <v>31.68</v>
      </c>
      <c r="N3559" s="33">
        <v>503</v>
      </c>
      <c r="O3559" s="33">
        <v>1</v>
      </c>
    </row>
    <row r="3560" spans="6:15" x14ac:dyDescent="0.25">
      <c r="F3560" s="33">
        <v>19.89</v>
      </c>
      <c r="G3560" s="33">
        <v>142</v>
      </c>
      <c r="H3560" s="33">
        <v>21.12</v>
      </c>
      <c r="L3560" s="33">
        <v>21.12</v>
      </c>
      <c r="M3560" s="33">
        <v>19.89</v>
      </c>
      <c r="N3560" s="33">
        <v>142</v>
      </c>
      <c r="O3560" s="33">
        <v>1</v>
      </c>
    </row>
    <row r="3561" spans="6:15" x14ac:dyDescent="0.25">
      <c r="F3561" s="33">
        <v>20.34</v>
      </c>
      <c r="G3561" s="33">
        <v>179</v>
      </c>
      <c r="H3561" s="33">
        <v>28.2</v>
      </c>
      <c r="L3561" s="33">
        <v>28.2</v>
      </c>
      <c r="M3561" s="33">
        <v>20.34</v>
      </c>
      <c r="N3561" s="33">
        <v>179</v>
      </c>
      <c r="O3561" s="33">
        <v>1</v>
      </c>
    </row>
    <row r="3562" spans="6:15" x14ac:dyDescent="0.25">
      <c r="F3562" s="33">
        <v>19.79</v>
      </c>
      <c r="G3562" s="33">
        <v>213</v>
      </c>
      <c r="H3562" s="33">
        <v>14.22</v>
      </c>
      <c r="L3562" s="33">
        <v>14.22</v>
      </c>
      <c r="M3562" s="33">
        <v>19.79</v>
      </c>
      <c r="N3562" s="33">
        <v>213</v>
      </c>
      <c r="O3562" s="33">
        <v>1</v>
      </c>
    </row>
    <row r="3563" spans="6:15" x14ac:dyDescent="0.25">
      <c r="F3563" s="33">
        <v>46.21</v>
      </c>
      <c r="G3563" s="33">
        <v>1055</v>
      </c>
      <c r="H3563" s="33">
        <v>44.07</v>
      </c>
      <c r="L3563" s="33">
        <v>44.07</v>
      </c>
      <c r="M3563" s="33">
        <v>46.21</v>
      </c>
      <c r="N3563" s="33">
        <v>1055</v>
      </c>
      <c r="O3563" s="33">
        <v>1</v>
      </c>
    </row>
    <row r="3564" spans="6:15" x14ac:dyDescent="0.25">
      <c r="F3564" s="33">
        <v>16.27</v>
      </c>
      <c r="G3564" s="33">
        <v>99</v>
      </c>
      <c r="H3564" s="33">
        <v>41.07</v>
      </c>
      <c r="L3564" s="33">
        <v>41.07</v>
      </c>
      <c r="M3564" s="33">
        <v>16.27</v>
      </c>
      <c r="N3564" s="33">
        <v>99</v>
      </c>
      <c r="O3564" s="33">
        <v>1</v>
      </c>
    </row>
    <row r="3565" spans="6:15" x14ac:dyDescent="0.25">
      <c r="F3565" s="33">
        <v>72.459999999999994</v>
      </c>
      <c r="G3565" s="33">
        <v>794</v>
      </c>
      <c r="H3565" s="33">
        <v>34.54</v>
      </c>
      <c r="L3565" s="33">
        <v>34.54</v>
      </c>
      <c r="M3565" s="33">
        <v>72.459999999999994</v>
      </c>
      <c r="N3565" s="33">
        <v>794</v>
      </c>
      <c r="O3565" s="33">
        <v>1</v>
      </c>
    </row>
    <row r="3566" spans="6:15" x14ac:dyDescent="0.25">
      <c r="F3566" s="33">
        <v>22.64</v>
      </c>
      <c r="G3566" s="33">
        <v>380</v>
      </c>
      <c r="H3566" s="33">
        <v>44.54</v>
      </c>
      <c r="L3566" s="33">
        <v>44.54</v>
      </c>
      <c r="M3566" s="33">
        <v>22.64</v>
      </c>
      <c r="N3566" s="33">
        <v>380</v>
      </c>
      <c r="O3566" s="33">
        <v>1</v>
      </c>
    </row>
    <row r="3567" spans="6:15" x14ac:dyDescent="0.25">
      <c r="F3567" s="33">
        <v>37.51</v>
      </c>
      <c r="G3567" s="33">
        <v>834</v>
      </c>
      <c r="H3567" s="33">
        <v>13.2</v>
      </c>
      <c r="L3567" s="33">
        <v>13.2</v>
      </c>
      <c r="M3567" s="33">
        <v>37.51</v>
      </c>
      <c r="N3567" s="33">
        <v>834</v>
      </c>
      <c r="O3567" s="33">
        <v>1</v>
      </c>
    </row>
    <row r="3568" spans="6:15" x14ac:dyDescent="0.25">
      <c r="F3568" s="33">
        <v>23.92</v>
      </c>
      <c r="G3568" s="33">
        <v>158</v>
      </c>
      <c r="H3568" s="33">
        <v>27.33</v>
      </c>
      <c r="L3568" s="33">
        <v>27.33</v>
      </c>
      <c r="M3568" s="33">
        <v>23.92</v>
      </c>
      <c r="N3568" s="33">
        <v>158</v>
      </c>
      <c r="O3568" s="33">
        <v>1</v>
      </c>
    </row>
    <row r="3569" spans="6:15" x14ac:dyDescent="0.25">
      <c r="F3569" s="33">
        <v>48.24</v>
      </c>
      <c r="G3569" s="33">
        <v>419</v>
      </c>
      <c r="H3569" s="33">
        <v>56.48</v>
      </c>
      <c r="L3569" s="33">
        <v>56.48</v>
      </c>
      <c r="M3569" s="33">
        <v>48.24</v>
      </c>
      <c r="N3569" s="33">
        <v>419</v>
      </c>
      <c r="O3569" s="33">
        <v>1</v>
      </c>
    </row>
    <row r="3570" spans="6:15" x14ac:dyDescent="0.25">
      <c r="F3570" s="33">
        <v>40.270000000000003</v>
      </c>
      <c r="G3570" s="33">
        <v>658</v>
      </c>
      <c r="H3570" s="33">
        <v>31.43</v>
      </c>
      <c r="L3570" s="33">
        <v>31.43</v>
      </c>
      <c r="M3570" s="33">
        <v>40.270000000000003</v>
      </c>
      <c r="N3570" s="33">
        <v>658</v>
      </c>
      <c r="O3570" s="33">
        <v>1</v>
      </c>
    </row>
    <row r="3571" spans="6:15" x14ac:dyDescent="0.25">
      <c r="F3571" s="33">
        <v>60.45</v>
      </c>
      <c r="G3571" s="33">
        <v>356</v>
      </c>
      <c r="H3571" s="33">
        <v>30.3</v>
      </c>
      <c r="L3571" s="33">
        <v>30.3</v>
      </c>
      <c r="M3571" s="33">
        <v>60.45</v>
      </c>
      <c r="N3571" s="33">
        <v>356</v>
      </c>
      <c r="O3571" s="33">
        <v>1</v>
      </c>
    </row>
    <row r="3572" spans="6:15" x14ac:dyDescent="0.25">
      <c r="F3572" s="33">
        <v>26.97</v>
      </c>
      <c r="G3572" s="33">
        <v>32</v>
      </c>
      <c r="H3572" s="33">
        <v>31.29</v>
      </c>
      <c r="L3572" s="33">
        <v>31.29</v>
      </c>
      <c r="M3572" s="33">
        <v>26.97</v>
      </c>
      <c r="N3572" s="33">
        <v>32</v>
      </c>
      <c r="O3572" s="33">
        <v>1</v>
      </c>
    </row>
    <row r="3573" spans="6:15" x14ac:dyDescent="0.25">
      <c r="F3573" s="33">
        <v>91.98</v>
      </c>
      <c r="G3573" s="33">
        <v>446</v>
      </c>
      <c r="H3573" s="33">
        <v>12.13</v>
      </c>
      <c r="L3573" s="33">
        <v>12.13</v>
      </c>
      <c r="M3573" s="33">
        <v>91.98</v>
      </c>
      <c r="N3573" s="33">
        <v>446</v>
      </c>
      <c r="O3573" s="33">
        <v>1</v>
      </c>
    </row>
    <row r="3574" spans="6:15" x14ac:dyDescent="0.25">
      <c r="F3574" s="33">
        <v>47.82</v>
      </c>
      <c r="G3574" s="33">
        <v>77</v>
      </c>
      <c r="H3574" s="33">
        <v>23.24</v>
      </c>
      <c r="L3574" s="33">
        <v>23.24</v>
      </c>
      <c r="M3574" s="33">
        <v>47.82</v>
      </c>
      <c r="N3574" s="33">
        <v>77</v>
      </c>
      <c r="O3574" s="33">
        <v>1</v>
      </c>
    </row>
    <row r="3575" spans="6:15" x14ac:dyDescent="0.25">
      <c r="F3575" s="33">
        <v>116.82</v>
      </c>
      <c r="G3575" s="33">
        <v>424</v>
      </c>
      <c r="H3575" s="33">
        <v>42.13</v>
      </c>
      <c r="L3575" s="33">
        <v>42.13</v>
      </c>
      <c r="M3575" s="33">
        <v>116.82</v>
      </c>
      <c r="N3575" s="33">
        <v>424</v>
      </c>
      <c r="O3575" s="33">
        <v>1</v>
      </c>
    </row>
    <row r="3576" spans="6:15" x14ac:dyDescent="0.25">
      <c r="F3576" s="33">
        <v>24.71</v>
      </c>
      <c r="G3576" s="33">
        <v>551</v>
      </c>
      <c r="H3576" s="33">
        <v>21.65</v>
      </c>
      <c r="L3576" s="33">
        <v>21.65</v>
      </c>
      <c r="M3576" s="33">
        <v>24.71</v>
      </c>
      <c r="N3576" s="33">
        <v>551</v>
      </c>
      <c r="O3576" s="33">
        <v>1</v>
      </c>
    </row>
    <row r="3577" spans="6:15" x14ac:dyDescent="0.25">
      <c r="F3577" s="33">
        <v>62.58</v>
      </c>
      <c r="G3577" s="33">
        <v>70</v>
      </c>
      <c r="H3577" s="33">
        <v>22.13</v>
      </c>
      <c r="L3577" s="33">
        <v>22.13</v>
      </c>
      <c r="M3577" s="33">
        <v>62.58</v>
      </c>
      <c r="N3577" s="33">
        <v>70</v>
      </c>
      <c r="O3577" s="33">
        <v>1</v>
      </c>
    </row>
    <row r="3578" spans="6:15" x14ac:dyDescent="0.25">
      <c r="F3578" s="33">
        <v>30.93</v>
      </c>
      <c r="G3578" s="33">
        <v>716</v>
      </c>
      <c r="H3578" s="33">
        <v>33.9</v>
      </c>
      <c r="L3578" s="33">
        <v>33.9</v>
      </c>
      <c r="M3578" s="33">
        <v>30.93</v>
      </c>
      <c r="N3578" s="33">
        <v>716</v>
      </c>
      <c r="O3578" s="33">
        <v>1</v>
      </c>
    </row>
    <row r="3579" spans="6:15" x14ac:dyDescent="0.25">
      <c r="F3579" s="33">
        <v>41.33</v>
      </c>
      <c r="G3579" s="33">
        <v>1681</v>
      </c>
      <c r="H3579" s="33">
        <v>32.47</v>
      </c>
      <c r="L3579" s="33">
        <v>32.47</v>
      </c>
      <c r="M3579" s="33">
        <v>41.33</v>
      </c>
      <c r="N3579" s="33">
        <v>1681</v>
      </c>
      <c r="O3579" s="33">
        <v>1</v>
      </c>
    </row>
    <row r="3580" spans="6:15" x14ac:dyDescent="0.25">
      <c r="F3580" s="33">
        <v>50.15</v>
      </c>
      <c r="G3580" s="33">
        <v>525</v>
      </c>
      <c r="H3580" s="33">
        <v>0.52</v>
      </c>
      <c r="L3580" s="33">
        <v>0.52</v>
      </c>
      <c r="M3580" s="33">
        <v>50.15</v>
      </c>
      <c r="N3580" s="33">
        <v>525</v>
      </c>
      <c r="O3580" s="33">
        <v>1</v>
      </c>
    </row>
    <row r="3581" spans="6:15" x14ac:dyDescent="0.25">
      <c r="F3581" s="33">
        <v>18.55</v>
      </c>
      <c r="G3581" s="33">
        <v>441</v>
      </c>
      <c r="H3581" s="33">
        <v>13.57</v>
      </c>
      <c r="L3581" s="33">
        <v>13.57</v>
      </c>
      <c r="M3581" s="33">
        <v>18.55</v>
      </c>
      <c r="N3581" s="33">
        <v>441</v>
      </c>
      <c r="O3581" s="33">
        <v>1</v>
      </c>
    </row>
    <row r="3582" spans="6:15" x14ac:dyDescent="0.25">
      <c r="F3582" s="33">
        <v>118.89</v>
      </c>
      <c r="G3582" s="33">
        <v>446</v>
      </c>
      <c r="H3582" s="33">
        <v>32.479999999999997</v>
      </c>
      <c r="L3582" s="33">
        <v>32.479999999999997</v>
      </c>
      <c r="M3582" s="33">
        <v>118.89</v>
      </c>
      <c r="N3582" s="33">
        <v>446</v>
      </c>
      <c r="O3582" s="33">
        <v>1</v>
      </c>
    </row>
    <row r="3583" spans="6:15" x14ac:dyDescent="0.25">
      <c r="F3583" s="33">
        <v>26.51</v>
      </c>
      <c r="G3583" s="33">
        <v>166</v>
      </c>
      <c r="H3583" s="33">
        <v>36.700000000000003</v>
      </c>
      <c r="L3583" s="33">
        <v>36.700000000000003</v>
      </c>
      <c r="M3583" s="33">
        <v>26.51</v>
      </c>
      <c r="N3583" s="33">
        <v>166</v>
      </c>
      <c r="O3583" s="33">
        <v>1</v>
      </c>
    </row>
    <row r="3584" spans="6:15" x14ac:dyDescent="0.25">
      <c r="F3584" s="33">
        <v>35.450000000000003</v>
      </c>
      <c r="G3584" s="33">
        <v>147</v>
      </c>
      <c r="H3584" s="33">
        <v>15.81</v>
      </c>
      <c r="L3584" s="33">
        <v>15.81</v>
      </c>
      <c r="M3584" s="33">
        <v>35.450000000000003</v>
      </c>
      <c r="N3584" s="33">
        <v>147</v>
      </c>
      <c r="O3584" s="33">
        <v>1</v>
      </c>
    </row>
    <row r="3585" spans="6:15" x14ac:dyDescent="0.25">
      <c r="F3585" s="33">
        <v>32.85</v>
      </c>
      <c r="G3585" s="33">
        <v>2287</v>
      </c>
      <c r="H3585" s="33">
        <v>62.5</v>
      </c>
      <c r="L3585" s="33">
        <v>62.5</v>
      </c>
      <c r="M3585" s="33">
        <v>32.85</v>
      </c>
      <c r="N3585" s="33">
        <v>2287</v>
      </c>
      <c r="O3585" s="33">
        <v>1</v>
      </c>
    </row>
    <row r="3586" spans="6:15" x14ac:dyDescent="0.25">
      <c r="F3586" s="33">
        <v>13.78</v>
      </c>
      <c r="G3586" s="33">
        <v>268</v>
      </c>
      <c r="H3586" s="33">
        <v>19.989999999999998</v>
      </c>
      <c r="L3586" s="33">
        <v>19.989999999999998</v>
      </c>
      <c r="M3586" s="33">
        <v>13.78</v>
      </c>
      <c r="N3586" s="33">
        <v>268</v>
      </c>
      <c r="O3586" s="33">
        <v>1</v>
      </c>
    </row>
    <row r="3587" spans="6:15" x14ac:dyDescent="0.25">
      <c r="F3587" s="33">
        <v>50.83</v>
      </c>
      <c r="G3587" s="33">
        <v>225</v>
      </c>
      <c r="H3587" s="33">
        <v>19.13</v>
      </c>
      <c r="L3587" s="33">
        <v>19.13</v>
      </c>
      <c r="M3587" s="33">
        <v>50.83</v>
      </c>
      <c r="N3587" s="33">
        <v>225</v>
      </c>
      <c r="O3587" s="33">
        <v>1</v>
      </c>
    </row>
    <row r="3588" spans="6:15" x14ac:dyDescent="0.25">
      <c r="F3588" s="33">
        <v>14.87</v>
      </c>
      <c r="G3588" s="33">
        <v>269</v>
      </c>
      <c r="H3588" s="33">
        <v>52.03</v>
      </c>
      <c r="L3588" s="33">
        <v>52.03</v>
      </c>
      <c r="M3588" s="33">
        <v>14.87</v>
      </c>
      <c r="N3588" s="33">
        <v>269</v>
      </c>
      <c r="O3588" s="33">
        <v>1</v>
      </c>
    </row>
    <row r="3589" spans="6:15" x14ac:dyDescent="0.25">
      <c r="F3589" s="33">
        <v>77.88</v>
      </c>
      <c r="G3589" s="33">
        <v>543</v>
      </c>
      <c r="H3589" s="33">
        <v>34.29</v>
      </c>
      <c r="L3589" s="33">
        <v>34.29</v>
      </c>
      <c r="M3589" s="33">
        <v>77.88</v>
      </c>
      <c r="N3589" s="33">
        <v>543</v>
      </c>
      <c r="O3589" s="33">
        <v>1</v>
      </c>
    </row>
    <row r="3590" spans="6:15" x14ac:dyDescent="0.25">
      <c r="F3590" s="33">
        <v>34.97</v>
      </c>
      <c r="G3590" s="33">
        <v>4195</v>
      </c>
      <c r="H3590" s="33">
        <v>55.26</v>
      </c>
      <c r="L3590" s="33">
        <v>55.26</v>
      </c>
      <c r="M3590" s="33">
        <v>34.97</v>
      </c>
      <c r="N3590" s="33">
        <v>4195</v>
      </c>
      <c r="O3590" s="33">
        <v>1</v>
      </c>
    </row>
    <row r="3591" spans="6:15" x14ac:dyDescent="0.25">
      <c r="F3591" s="33">
        <v>29.53</v>
      </c>
      <c r="G3591" s="33">
        <v>58</v>
      </c>
      <c r="H3591" s="33">
        <v>41.99</v>
      </c>
      <c r="L3591" s="33">
        <v>41.99</v>
      </c>
      <c r="M3591" s="33">
        <v>29.53</v>
      </c>
      <c r="N3591" s="33">
        <v>58</v>
      </c>
      <c r="O3591" s="33">
        <v>1</v>
      </c>
    </row>
    <row r="3592" spans="6:15" x14ac:dyDescent="0.25">
      <c r="F3592" s="33">
        <v>68.97</v>
      </c>
      <c r="G3592" s="33">
        <v>141</v>
      </c>
      <c r="H3592" s="33">
        <v>34</v>
      </c>
      <c r="L3592" s="33">
        <v>34</v>
      </c>
      <c r="M3592" s="33">
        <v>68.97</v>
      </c>
      <c r="N3592" s="33">
        <v>141</v>
      </c>
      <c r="O3592" s="33">
        <v>1</v>
      </c>
    </row>
    <row r="3593" spans="6:15" x14ac:dyDescent="0.25">
      <c r="F3593" s="33">
        <v>46.13</v>
      </c>
      <c r="G3593" s="33">
        <v>105</v>
      </c>
      <c r="H3593" s="33">
        <v>29.99</v>
      </c>
      <c r="L3593" s="33">
        <v>29.99</v>
      </c>
      <c r="M3593" s="33">
        <v>46.13</v>
      </c>
      <c r="N3593" s="33">
        <v>105</v>
      </c>
      <c r="O3593" s="33">
        <v>1</v>
      </c>
    </row>
    <row r="3594" spans="6:15" x14ac:dyDescent="0.25">
      <c r="F3594" s="33">
        <v>31.18</v>
      </c>
      <c r="G3594" s="33">
        <v>615</v>
      </c>
      <c r="H3594" s="33">
        <v>35.94</v>
      </c>
      <c r="L3594" s="33">
        <v>35.94</v>
      </c>
      <c r="M3594" s="33">
        <v>31.18</v>
      </c>
      <c r="N3594" s="33">
        <v>615</v>
      </c>
      <c r="O3594" s="33">
        <v>1</v>
      </c>
    </row>
    <row r="3595" spans="6:15" x14ac:dyDescent="0.25">
      <c r="F3595" s="33">
        <v>21.16</v>
      </c>
      <c r="G3595" s="33">
        <v>329</v>
      </c>
      <c r="H3595" s="33">
        <v>29.44</v>
      </c>
      <c r="L3595" s="33">
        <v>29.44</v>
      </c>
      <c r="M3595" s="33">
        <v>21.16</v>
      </c>
      <c r="N3595" s="33">
        <v>329</v>
      </c>
      <c r="O3595" s="33">
        <v>1</v>
      </c>
    </row>
    <row r="3596" spans="6:15" x14ac:dyDescent="0.25">
      <c r="F3596" s="33">
        <v>40.26</v>
      </c>
      <c r="G3596" s="33">
        <v>1506</v>
      </c>
      <c r="H3596" s="33">
        <v>47.88</v>
      </c>
      <c r="L3596" s="33">
        <v>47.88</v>
      </c>
      <c r="M3596" s="33">
        <v>40.26</v>
      </c>
      <c r="N3596" s="33">
        <v>1506</v>
      </c>
      <c r="O3596" s="33">
        <v>1</v>
      </c>
    </row>
    <row r="3597" spans="6:15" x14ac:dyDescent="0.25">
      <c r="F3597" s="33">
        <v>31.67</v>
      </c>
      <c r="G3597" s="33">
        <v>2177</v>
      </c>
      <c r="H3597" s="33">
        <v>15.96</v>
      </c>
      <c r="L3597" s="33">
        <v>15.96</v>
      </c>
      <c r="M3597" s="33">
        <v>31.67</v>
      </c>
      <c r="N3597" s="33">
        <v>2177</v>
      </c>
      <c r="O3597" s="33">
        <v>1</v>
      </c>
    </row>
    <row r="3598" spans="6:15" x14ac:dyDescent="0.25">
      <c r="F3598" s="33">
        <v>40.93</v>
      </c>
      <c r="G3598" s="33">
        <v>54</v>
      </c>
      <c r="H3598" s="33">
        <v>45.79</v>
      </c>
      <c r="L3598" s="33">
        <v>45.79</v>
      </c>
      <c r="M3598" s="33">
        <v>40.93</v>
      </c>
      <c r="N3598" s="33">
        <v>54</v>
      </c>
      <c r="O3598" s="33">
        <v>1</v>
      </c>
    </row>
    <row r="3599" spans="6:15" x14ac:dyDescent="0.25">
      <c r="F3599" s="33">
        <v>22.97</v>
      </c>
      <c r="G3599" s="33">
        <v>173</v>
      </c>
      <c r="H3599" s="33">
        <v>22.29</v>
      </c>
      <c r="L3599" s="33">
        <v>22.29</v>
      </c>
      <c r="M3599" s="33">
        <v>22.97</v>
      </c>
      <c r="N3599" s="33">
        <v>173</v>
      </c>
      <c r="O3599" s="33">
        <v>1</v>
      </c>
    </row>
    <row r="3600" spans="6:15" x14ac:dyDescent="0.25">
      <c r="F3600" s="33">
        <v>7.97</v>
      </c>
      <c r="G3600" s="33">
        <v>673</v>
      </c>
      <c r="H3600" s="33">
        <v>37.130000000000003</v>
      </c>
      <c r="L3600" s="33">
        <v>37.130000000000003</v>
      </c>
      <c r="M3600" s="33">
        <v>7.97</v>
      </c>
      <c r="N3600" s="33">
        <v>673</v>
      </c>
      <c r="O3600" s="33">
        <v>1</v>
      </c>
    </row>
    <row r="3601" spans="6:15" x14ac:dyDescent="0.25">
      <c r="F3601" s="33">
        <v>14.3</v>
      </c>
      <c r="G3601" s="33">
        <v>52</v>
      </c>
      <c r="H3601" s="33">
        <v>37.19</v>
      </c>
      <c r="L3601" s="33">
        <v>37.19</v>
      </c>
      <c r="M3601" s="33">
        <v>14.3</v>
      </c>
      <c r="N3601" s="33">
        <v>52</v>
      </c>
      <c r="O3601" s="33">
        <v>1</v>
      </c>
    </row>
    <row r="3602" spans="6:15" x14ac:dyDescent="0.25">
      <c r="F3602" s="33">
        <v>23.89</v>
      </c>
      <c r="G3602" s="33">
        <v>2014</v>
      </c>
      <c r="H3602" s="33">
        <v>22.72</v>
      </c>
      <c r="L3602" s="33">
        <v>22.72</v>
      </c>
      <c r="M3602" s="33">
        <v>23.89</v>
      </c>
      <c r="N3602" s="33">
        <v>2014</v>
      </c>
      <c r="O3602" s="33">
        <v>1</v>
      </c>
    </row>
    <row r="3603" spans="6:15" x14ac:dyDescent="0.25">
      <c r="F3603" s="33">
        <v>23.47</v>
      </c>
      <c r="G3603" s="33">
        <v>1180</v>
      </c>
      <c r="H3603" s="33">
        <v>22.09</v>
      </c>
      <c r="L3603" s="33">
        <v>22.09</v>
      </c>
      <c r="M3603" s="33">
        <v>23.47</v>
      </c>
      <c r="N3603" s="33">
        <v>1180</v>
      </c>
      <c r="O3603" s="33">
        <v>1</v>
      </c>
    </row>
    <row r="3604" spans="6:15" x14ac:dyDescent="0.25">
      <c r="F3604" s="33">
        <v>88.51</v>
      </c>
      <c r="G3604" s="33">
        <v>514</v>
      </c>
      <c r="H3604" s="33">
        <v>53.06</v>
      </c>
      <c r="L3604" s="33">
        <v>53.06</v>
      </c>
      <c r="M3604" s="33">
        <v>88.51</v>
      </c>
      <c r="N3604" s="33">
        <v>514</v>
      </c>
      <c r="O3604" s="33">
        <v>1</v>
      </c>
    </row>
    <row r="3605" spans="6:15" x14ac:dyDescent="0.25">
      <c r="F3605" s="33">
        <v>22</v>
      </c>
      <c r="G3605" s="33">
        <v>184</v>
      </c>
      <c r="H3605" s="33">
        <v>47.42</v>
      </c>
      <c r="L3605" s="33">
        <v>47.42</v>
      </c>
      <c r="M3605" s="33">
        <v>22</v>
      </c>
      <c r="N3605" s="33">
        <v>184</v>
      </c>
      <c r="O3605" s="33">
        <v>1</v>
      </c>
    </row>
    <row r="3606" spans="6:15" x14ac:dyDescent="0.25">
      <c r="F3606" s="33">
        <v>10.41</v>
      </c>
      <c r="G3606" s="33">
        <v>9978</v>
      </c>
      <c r="H3606" s="33">
        <v>35.700000000000003</v>
      </c>
      <c r="L3606" s="33">
        <v>35.700000000000003</v>
      </c>
      <c r="M3606" s="33">
        <v>10.41</v>
      </c>
      <c r="N3606" s="33">
        <v>9978</v>
      </c>
      <c r="O3606" s="33">
        <v>1</v>
      </c>
    </row>
    <row r="3607" spans="6:15" x14ac:dyDescent="0.25">
      <c r="F3607" s="33">
        <v>104.17</v>
      </c>
      <c r="G3607" s="33">
        <v>195</v>
      </c>
      <c r="H3607" s="33">
        <v>46.29</v>
      </c>
      <c r="L3607" s="33">
        <v>46.29</v>
      </c>
      <c r="M3607" s="33">
        <v>104.17</v>
      </c>
      <c r="N3607" s="33">
        <v>195</v>
      </c>
      <c r="O3607" s="33">
        <v>1</v>
      </c>
    </row>
    <row r="3608" spans="6:15" x14ac:dyDescent="0.25">
      <c r="F3608" s="33">
        <v>47.09</v>
      </c>
      <c r="G3608" s="33">
        <v>758</v>
      </c>
      <c r="H3608" s="33">
        <v>33.21</v>
      </c>
      <c r="L3608" s="33">
        <v>33.21</v>
      </c>
      <c r="M3608" s="33">
        <v>47.09</v>
      </c>
      <c r="N3608" s="33">
        <v>758</v>
      </c>
      <c r="O3608" s="33">
        <v>1</v>
      </c>
    </row>
    <row r="3609" spans="6:15" x14ac:dyDescent="0.25">
      <c r="F3609" s="33">
        <v>41.8</v>
      </c>
      <c r="G3609" s="33">
        <v>683</v>
      </c>
      <c r="H3609" s="33">
        <v>48.73</v>
      </c>
      <c r="L3609" s="33">
        <v>48.73</v>
      </c>
      <c r="M3609" s="33">
        <v>41.8</v>
      </c>
      <c r="N3609" s="33">
        <v>683</v>
      </c>
      <c r="O3609" s="33">
        <v>1</v>
      </c>
    </row>
    <row r="3610" spans="6:15" x14ac:dyDescent="0.25">
      <c r="F3610" s="33">
        <v>29.75</v>
      </c>
      <c r="G3610" s="33">
        <v>110</v>
      </c>
      <c r="H3610" s="33">
        <v>0.48</v>
      </c>
      <c r="L3610" s="33">
        <v>0.48</v>
      </c>
      <c r="M3610" s="33">
        <v>29.75</v>
      </c>
      <c r="N3610" s="33">
        <v>110</v>
      </c>
      <c r="O3610" s="33">
        <v>1</v>
      </c>
    </row>
    <row r="3611" spans="6:15" x14ac:dyDescent="0.25">
      <c r="F3611" s="33">
        <v>26.12</v>
      </c>
      <c r="G3611" s="33">
        <v>2697</v>
      </c>
      <c r="H3611" s="33">
        <v>45.96</v>
      </c>
      <c r="L3611" s="33">
        <v>45.96</v>
      </c>
      <c r="M3611" s="33">
        <v>26.12</v>
      </c>
      <c r="N3611" s="33">
        <v>2697</v>
      </c>
      <c r="O3611" s="33">
        <v>1</v>
      </c>
    </row>
    <row r="3612" spans="6:15" x14ac:dyDescent="0.25">
      <c r="F3612" s="33">
        <v>35.869999999999997</v>
      </c>
      <c r="G3612" s="33">
        <v>421</v>
      </c>
      <c r="H3612" s="33">
        <v>30.62</v>
      </c>
      <c r="L3612" s="33">
        <v>30.62</v>
      </c>
      <c r="M3612" s="33">
        <v>35.869999999999997</v>
      </c>
      <c r="N3612" s="33">
        <v>421</v>
      </c>
      <c r="O3612" s="33">
        <v>1</v>
      </c>
    </row>
    <row r="3613" spans="6:15" x14ac:dyDescent="0.25">
      <c r="F3613" s="33">
        <v>30.5</v>
      </c>
      <c r="G3613" s="33">
        <v>502</v>
      </c>
      <c r="H3613" s="33">
        <v>37.61</v>
      </c>
      <c r="L3613" s="33">
        <v>37.61</v>
      </c>
      <c r="M3613" s="33">
        <v>30.5</v>
      </c>
      <c r="N3613" s="33">
        <v>502</v>
      </c>
      <c r="O3613" s="33">
        <v>1</v>
      </c>
    </row>
    <row r="3614" spans="6:15" x14ac:dyDescent="0.25">
      <c r="F3614" s="33">
        <v>41.62</v>
      </c>
      <c r="G3614" s="33">
        <v>474</v>
      </c>
      <c r="H3614" s="33">
        <v>60.6</v>
      </c>
      <c r="L3614" s="33">
        <v>60.6</v>
      </c>
      <c r="M3614" s="33">
        <v>41.62</v>
      </c>
      <c r="N3614" s="33">
        <v>474</v>
      </c>
      <c r="O3614" s="33">
        <v>1</v>
      </c>
    </row>
    <row r="3615" spans="6:15" x14ac:dyDescent="0.25">
      <c r="F3615" s="33">
        <v>31.57</v>
      </c>
      <c r="G3615" s="33">
        <v>381</v>
      </c>
      <c r="H3615" s="33">
        <v>25.66</v>
      </c>
      <c r="L3615" s="33">
        <v>25.66</v>
      </c>
      <c r="M3615" s="33">
        <v>31.57</v>
      </c>
      <c r="N3615" s="33">
        <v>381</v>
      </c>
      <c r="O3615" s="33">
        <v>1</v>
      </c>
    </row>
    <row r="3616" spans="6:15" x14ac:dyDescent="0.25">
      <c r="F3616" s="33">
        <v>13.33</v>
      </c>
      <c r="G3616" s="33">
        <v>176</v>
      </c>
      <c r="H3616" s="33">
        <v>26.92</v>
      </c>
      <c r="L3616" s="33">
        <v>26.92</v>
      </c>
      <c r="M3616" s="33">
        <v>13.33</v>
      </c>
      <c r="N3616" s="33">
        <v>176</v>
      </c>
      <c r="O3616" s="33">
        <v>1</v>
      </c>
    </row>
    <row r="3617" spans="6:15" x14ac:dyDescent="0.25">
      <c r="F3617" s="33">
        <v>44.7</v>
      </c>
      <c r="G3617" s="33">
        <v>49</v>
      </c>
      <c r="H3617" s="33">
        <v>29.55</v>
      </c>
      <c r="L3617" s="33">
        <v>29.55</v>
      </c>
      <c r="M3617" s="33">
        <v>44.7</v>
      </c>
      <c r="N3617" s="33">
        <v>49</v>
      </c>
      <c r="O3617" s="33">
        <v>1</v>
      </c>
    </row>
    <row r="3618" spans="6:15" x14ac:dyDescent="0.25">
      <c r="F3618" s="33">
        <v>19.52</v>
      </c>
      <c r="G3618" s="33">
        <v>605</v>
      </c>
      <c r="H3618" s="33">
        <v>31.77</v>
      </c>
      <c r="L3618" s="33">
        <v>31.77</v>
      </c>
      <c r="M3618" s="33">
        <v>19.52</v>
      </c>
      <c r="N3618" s="33">
        <v>605</v>
      </c>
      <c r="O3618" s="33">
        <v>1</v>
      </c>
    </row>
    <row r="3619" spans="6:15" x14ac:dyDescent="0.25">
      <c r="F3619" s="33">
        <v>36.090000000000003</v>
      </c>
      <c r="G3619" s="33">
        <v>558</v>
      </c>
      <c r="H3619" s="33">
        <v>25.36</v>
      </c>
      <c r="L3619" s="33">
        <v>25.36</v>
      </c>
      <c r="M3619" s="33">
        <v>36.090000000000003</v>
      </c>
      <c r="N3619" s="33">
        <v>558</v>
      </c>
      <c r="O3619" s="33">
        <v>1</v>
      </c>
    </row>
    <row r="3620" spans="6:15" x14ac:dyDescent="0.25">
      <c r="F3620" s="33">
        <v>31.8</v>
      </c>
      <c r="G3620" s="33">
        <v>132</v>
      </c>
      <c r="H3620" s="33">
        <v>30.45</v>
      </c>
      <c r="L3620" s="33">
        <v>30.45</v>
      </c>
      <c r="M3620" s="33">
        <v>31.8</v>
      </c>
      <c r="N3620" s="33">
        <v>132</v>
      </c>
      <c r="O3620" s="33">
        <v>1</v>
      </c>
    </row>
    <row r="3621" spans="6:15" x14ac:dyDescent="0.25">
      <c r="F3621" s="33">
        <v>46.23</v>
      </c>
      <c r="G3621" s="33">
        <v>144</v>
      </c>
      <c r="H3621" s="33">
        <v>2.9</v>
      </c>
      <c r="L3621" s="33">
        <v>2.9</v>
      </c>
      <c r="M3621" s="33">
        <v>46.23</v>
      </c>
      <c r="N3621" s="33">
        <v>144</v>
      </c>
      <c r="O3621" s="33">
        <v>1</v>
      </c>
    </row>
    <row r="3622" spans="6:15" x14ac:dyDescent="0.25">
      <c r="F3622" s="33">
        <v>16.3</v>
      </c>
      <c r="G3622" s="33">
        <v>250</v>
      </c>
      <c r="H3622" s="33">
        <v>12.66</v>
      </c>
      <c r="L3622" s="33">
        <v>12.66</v>
      </c>
      <c r="M3622" s="33">
        <v>16.3</v>
      </c>
      <c r="N3622" s="33">
        <v>250</v>
      </c>
      <c r="O3622" s="33">
        <v>1</v>
      </c>
    </row>
    <row r="3623" spans="6:15" x14ac:dyDescent="0.25">
      <c r="F3623" s="33">
        <v>100.36</v>
      </c>
      <c r="G3623" s="33">
        <v>60</v>
      </c>
      <c r="H3623" s="33">
        <v>33.130000000000003</v>
      </c>
      <c r="L3623" s="33">
        <v>33.130000000000003</v>
      </c>
      <c r="M3623" s="33">
        <v>100.36</v>
      </c>
      <c r="N3623" s="33">
        <v>60</v>
      </c>
      <c r="O3623" s="33">
        <v>1</v>
      </c>
    </row>
    <row r="3624" spans="6:15" x14ac:dyDescent="0.25">
      <c r="F3624" s="33">
        <v>90.45</v>
      </c>
      <c r="G3624" s="33">
        <v>498</v>
      </c>
      <c r="H3624" s="33">
        <v>19.03</v>
      </c>
      <c r="L3624" s="33">
        <v>19.03</v>
      </c>
      <c r="M3624" s="33">
        <v>90.45</v>
      </c>
      <c r="N3624" s="33">
        <v>498</v>
      </c>
      <c r="O3624" s="33">
        <v>1</v>
      </c>
    </row>
    <row r="3625" spans="6:15" x14ac:dyDescent="0.25">
      <c r="F3625" s="33">
        <v>37.9</v>
      </c>
      <c r="G3625" s="33">
        <v>1111</v>
      </c>
      <c r="H3625" s="33">
        <v>39.22</v>
      </c>
      <c r="L3625" s="33">
        <v>39.22</v>
      </c>
      <c r="M3625" s="33">
        <v>37.9</v>
      </c>
      <c r="N3625" s="33">
        <v>1111</v>
      </c>
      <c r="O3625" s="33">
        <v>1</v>
      </c>
    </row>
    <row r="3626" spans="6:15" x14ac:dyDescent="0.25">
      <c r="F3626" s="33">
        <v>44.96</v>
      </c>
      <c r="G3626" s="33">
        <v>516</v>
      </c>
      <c r="H3626" s="33">
        <v>31.62</v>
      </c>
      <c r="L3626" s="33">
        <v>31.62</v>
      </c>
      <c r="M3626" s="33">
        <v>44.96</v>
      </c>
      <c r="N3626" s="33">
        <v>516</v>
      </c>
      <c r="O3626" s="33">
        <v>1</v>
      </c>
    </row>
    <row r="3627" spans="6:15" x14ac:dyDescent="0.25">
      <c r="F3627" s="33">
        <v>32.1</v>
      </c>
      <c r="G3627" s="33">
        <v>96</v>
      </c>
      <c r="H3627" s="33">
        <v>38.729999999999997</v>
      </c>
      <c r="L3627" s="33">
        <v>38.729999999999997</v>
      </c>
      <c r="M3627" s="33">
        <v>32.1</v>
      </c>
      <c r="N3627" s="33">
        <v>96</v>
      </c>
      <c r="O3627" s="33">
        <v>1</v>
      </c>
    </row>
    <row r="3628" spans="6:15" x14ac:dyDescent="0.25">
      <c r="F3628" s="33">
        <v>59.66</v>
      </c>
      <c r="G3628" s="33">
        <v>209</v>
      </c>
      <c r="H3628" s="33">
        <v>35.28</v>
      </c>
      <c r="L3628" s="33">
        <v>35.28</v>
      </c>
      <c r="M3628" s="33">
        <v>59.66</v>
      </c>
      <c r="N3628" s="33">
        <v>209</v>
      </c>
      <c r="O3628" s="33">
        <v>1</v>
      </c>
    </row>
    <row r="3629" spans="6:15" x14ac:dyDescent="0.25">
      <c r="F3629" s="33">
        <v>39.25</v>
      </c>
      <c r="G3629" s="33">
        <v>21</v>
      </c>
      <c r="H3629" s="33">
        <v>15.23</v>
      </c>
      <c r="L3629" s="33">
        <v>15.23</v>
      </c>
      <c r="M3629" s="33">
        <v>39.25</v>
      </c>
      <c r="N3629" s="33">
        <v>21</v>
      </c>
      <c r="O3629" s="33">
        <v>1</v>
      </c>
    </row>
    <row r="3630" spans="6:15" x14ac:dyDescent="0.25">
      <c r="F3630" s="33">
        <v>52.14</v>
      </c>
      <c r="G3630" s="33">
        <v>384</v>
      </c>
      <c r="H3630" s="33">
        <v>26.22</v>
      </c>
      <c r="L3630" s="33">
        <v>26.22</v>
      </c>
      <c r="M3630" s="33">
        <v>52.14</v>
      </c>
      <c r="N3630" s="33">
        <v>384</v>
      </c>
      <c r="O3630" s="33">
        <v>1</v>
      </c>
    </row>
    <row r="3631" spans="6:15" x14ac:dyDescent="0.25">
      <c r="F3631" s="33">
        <v>43.74</v>
      </c>
      <c r="G3631" s="33">
        <v>411</v>
      </c>
      <c r="H3631" s="33">
        <v>42.11</v>
      </c>
      <c r="L3631" s="33">
        <v>42.11</v>
      </c>
      <c r="M3631" s="33">
        <v>43.74</v>
      </c>
      <c r="N3631" s="33">
        <v>411</v>
      </c>
      <c r="O3631" s="33">
        <v>1</v>
      </c>
    </row>
    <row r="3632" spans="6:15" x14ac:dyDescent="0.25">
      <c r="F3632" s="33">
        <v>48.38</v>
      </c>
      <c r="G3632" s="33">
        <v>734</v>
      </c>
      <c r="H3632" s="33">
        <v>41.73</v>
      </c>
      <c r="L3632" s="33">
        <v>41.73</v>
      </c>
      <c r="M3632" s="33">
        <v>48.38</v>
      </c>
      <c r="N3632" s="33">
        <v>734</v>
      </c>
      <c r="O3632" s="33">
        <v>1</v>
      </c>
    </row>
    <row r="3633" spans="6:15" x14ac:dyDescent="0.25">
      <c r="F3633" s="33">
        <v>65.739999999999995</v>
      </c>
      <c r="G3633" s="33">
        <v>290</v>
      </c>
      <c r="H3633" s="33">
        <v>34.33</v>
      </c>
      <c r="L3633" s="33">
        <v>34.33</v>
      </c>
      <c r="M3633" s="33">
        <v>65.739999999999995</v>
      </c>
      <c r="N3633" s="33">
        <v>290</v>
      </c>
      <c r="O3633" s="33">
        <v>1</v>
      </c>
    </row>
    <row r="3634" spans="6:15" x14ac:dyDescent="0.25">
      <c r="F3634" s="33">
        <v>75.77</v>
      </c>
      <c r="G3634" s="33">
        <v>1577</v>
      </c>
      <c r="H3634" s="33">
        <v>52.11</v>
      </c>
      <c r="L3634" s="33">
        <v>52.11</v>
      </c>
      <c r="M3634" s="33">
        <v>75.77</v>
      </c>
      <c r="N3634" s="33">
        <v>1577</v>
      </c>
      <c r="O3634" s="33">
        <v>1</v>
      </c>
    </row>
    <row r="3635" spans="6:15" x14ac:dyDescent="0.25">
      <c r="F3635" s="33">
        <v>37.36</v>
      </c>
      <c r="G3635" s="33">
        <v>67</v>
      </c>
      <c r="H3635" s="33">
        <v>42.34</v>
      </c>
      <c r="L3635" s="33">
        <v>42.34</v>
      </c>
      <c r="M3635" s="33">
        <v>37.36</v>
      </c>
      <c r="N3635" s="33">
        <v>67</v>
      </c>
      <c r="O3635" s="33">
        <v>1</v>
      </c>
    </row>
    <row r="3636" spans="6:15" x14ac:dyDescent="0.25">
      <c r="F3636" s="33">
        <v>33.06</v>
      </c>
      <c r="G3636" s="33">
        <v>765</v>
      </c>
      <c r="H3636" s="33">
        <v>28.98</v>
      </c>
      <c r="L3636" s="33">
        <v>28.98</v>
      </c>
      <c r="M3636" s="33">
        <v>33.06</v>
      </c>
      <c r="N3636" s="33">
        <v>765</v>
      </c>
      <c r="O3636" s="33">
        <v>1</v>
      </c>
    </row>
    <row r="3637" spans="6:15" x14ac:dyDescent="0.25">
      <c r="F3637" s="33">
        <v>73.8</v>
      </c>
      <c r="G3637" s="33">
        <v>45</v>
      </c>
      <c r="H3637" s="33">
        <v>51.32</v>
      </c>
      <c r="L3637" s="33">
        <v>51.32</v>
      </c>
      <c r="M3637" s="33">
        <v>73.8</v>
      </c>
      <c r="N3637" s="33">
        <v>45</v>
      </c>
      <c r="O3637" s="33">
        <v>1</v>
      </c>
    </row>
    <row r="3638" spans="6:15" x14ac:dyDescent="0.25">
      <c r="F3638" s="33">
        <v>90.98</v>
      </c>
      <c r="G3638" s="33">
        <v>3489</v>
      </c>
      <c r="H3638" s="33">
        <v>20.260000000000002</v>
      </c>
      <c r="L3638" s="33">
        <v>20.260000000000002</v>
      </c>
      <c r="M3638" s="33">
        <v>90.98</v>
      </c>
      <c r="N3638" s="33">
        <v>3489</v>
      </c>
      <c r="O3638" s="33">
        <v>1</v>
      </c>
    </row>
    <row r="3639" spans="6:15" x14ac:dyDescent="0.25">
      <c r="F3639" s="33">
        <v>25.54</v>
      </c>
      <c r="G3639" s="33">
        <v>567</v>
      </c>
      <c r="H3639" s="33">
        <v>6.36</v>
      </c>
      <c r="L3639" s="33">
        <v>6.36</v>
      </c>
      <c r="M3639" s="33">
        <v>25.54</v>
      </c>
      <c r="N3639" s="33">
        <v>567</v>
      </c>
      <c r="O3639" s="33">
        <v>1</v>
      </c>
    </row>
    <row r="3640" spans="6:15" x14ac:dyDescent="0.25">
      <c r="F3640" s="33">
        <v>29.08</v>
      </c>
      <c r="G3640" s="33">
        <v>523</v>
      </c>
      <c r="H3640" s="33">
        <v>29.81</v>
      </c>
      <c r="L3640" s="33">
        <v>29.81</v>
      </c>
      <c r="M3640" s="33">
        <v>29.08</v>
      </c>
      <c r="N3640" s="33">
        <v>523</v>
      </c>
      <c r="O3640" s="33">
        <v>1</v>
      </c>
    </row>
    <row r="3641" spans="6:15" x14ac:dyDescent="0.25">
      <c r="F3641" s="33">
        <v>45.95</v>
      </c>
      <c r="G3641" s="33">
        <v>344</v>
      </c>
      <c r="H3641" s="33">
        <v>29.97</v>
      </c>
      <c r="L3641" s="33">
        <v>29.97</v>
      </c>
      <c r="M3641" s="33">
        <v>45.95</v>
      </c>
      <c r="N3641" s="33">
        <v>344</v>
      </c>
      <c r="O3641" s="33">
        <v>1</v>
      </c>
    </row>
    <row r="3642" spans="6:15" x14ac:dyDescent="0.25">
      <c r="F3642" s="33">
        <v>62.39</v>
      </c>
      <c r="G3642" s="33">
        <v>56</v>
      </c>
      <c r="H3642" s="33">
        <v>20</v>
      </c>
      <c r="L3642" s="33">
        <v>20</v>
      </c>
      <c r="M3642" s="33">
        <v>62.39</v>
      </c>
      <c r="N3642" s="33">
        <v>56</v>
      </c>
      <c r="O3642" s="33">
        <v>1</v>
      </c>
    </row>
    <row r="3643" spans="6:15" x14ac:dyDescent="0.25">
      <c r="F3643" s="33">
        <v>112.89</v>
      </c>
      <c r="G3643" s="33">
        <v>331</v>
      </c>
      <c r="H3643" s="33">
        <v>45.71</v>
      </c>
      <c r="L3643" s="33">
        <v>45.71</v>
      </c>
      <c r="M3643" s="33">
        <v>112.89</v>
      </c>
      <c r="N3643" s="33">
        <v>331</v>
      </c>
      <c r="O3643" s="33">
        <v>1</v>
      </c>
    </row>
    <row r="3644" spans="6:15" x14ac:dyDescent="0.25">
      <c r="F3644" s="33">
        <v>42.09</v>
      </c>
      <c r="G3644" s="33">
        <v>444</v>
      </c>
      <c r="H3644" s="33">
        <v>33.1</v>
      </c>
      <c r="L3644" s="33">
        <v>33.1</v>
      </c>
      <c r="M3644" s="33">
        <v>42.09</v>
      </c>
      <c r="N3644" s="33">
        <v>444</v>
      </c>
      <c r="O3644" s="33">
        <v>1</v>
      </c>
    </row>
    <row r="3645" spans="6:15" x14ac:dyDescent="0.25">
      <c r="F3645" s="33">
        <v>59.07</v>
      </c>
      <c r="G3645" s="33">
        <v>111</v>
      </c>
      <c r="H3645" s="33">
        <v>29.98</v>
      </c>
      <c r="L3645" s="33">
        <v>29.98</v>
      </c>
      <c r="M3645" s="33">
        <v>59.07</v>
      </c>
      <c r="N3645" s="33">
        <v>111</v>
      </c>
      <c r="O3645" s="33">
        <v>1</v>
      </c>
    </row>
    <row r="3646" spans="6:15" x14ac:dyDescent="0.25">
      <c r="F3646" s="33">
        <v>23.21</v>
      </c>
      <c r="G3646" s="33">
        <v>519</v>
      </c>
      <c r="H3646" s="33">
        <v>35.97</v>
      </c>
      <c r="L3646" s="33">
        <v>35.97</v>
      </c>
      <c r="M3646" s="33">
        <v>23.21</v>
      </c>
      <c r="N3646" s="33">
        <v>519</v>
      </c>
      <c r="O3646" s="33">
        <v>1</v>
      </c>
    </row>
    <row r="3647" spans="6:15" x14ac:dyDescent="0.25">
      <c r="F3647" s="33">
        <v>27.09</v>
      </c>
      <c r="G3647" s="33">
        <v>66</v>
      </c>
      <c r="H3647" s="33">
        <v>39.56</v>
      </c>
      <c r="L3647" s="33">
        <v>39.56</v>
      </c>
      <c r="M3647" s="33">
        <v>27.09</v>
      </c>
      <c r="N3647" s="33">
        <v>66</v>
      </c>
      <c r="O3647" s="33">
        <v>1</v>
      </c>
    </row>
    <row r="3648" spans="6:15" x14ac:dyDescent="0.25">
      <c r="F3648" s="33">
        <v>49.77</v>
      </c>
      <c r="G3648" s="33">
        <v>219</v>
      </c>
      <c r="H3648" s="33">
        <v>32.07</v>
      </c>
      <c r="L3648" s="33">
        <v>32.07</v>
      </c>
      <c r="M3648" s="33">
        <v>49.77</v>
      </c>
      <c r="N3648" s="33">
        <v>219</v>
      </c>
      <c r="O3648" s="33">
        <v>1</v>
      </c>
    </row>
    <row r="3649" spans="6:15" x14ac:dyDescent="0.25">
      <c r="F3649" s="33">
        <v>109.32</v>
      </c>
      <c r="G3649" s="33">
        <v>320</v>
      </c>
      <c r="H3649" s="33">
        <v>35.840000000000003</v>
      </c>
      <c r="L3649" s="33">
        <v>35.840000000000003</v>
      </c>
      <c r="M3649" s="33">
        <v>109.32</v>
      </c>
      <c r="N3649" s="33">
        <v>320</v>
      </c>
      <c r="O3649" s="33">
        <v>1</v>
      </c>
    </row>
    <row r="3650" spans="6:15" x14ac:dyDescent="0.25">
      <c r="F3650" s="33">
        <v>78.180000000000007</v>
      </c>
      <c r="G3650" s="33">
        <v>1003</v>
      </c>
      <c r="H3650" s="33">
        <v>15.59</v>
      </c>
      <c r="L3650" s="33">
        <v>15.59</v>
      </c>
      <c r="M3650" s="33">
        <v>78.180000000000007</v>
      </c>
      <c r="N3650" s="33">
        <v>1003</v>
      </c>
      <c r="O3650" s="33">
        <v>1</v>
      </c>
    </row>
    <row r="3651" spans="6:15" x14ac:dyDescent="0.25">
      <c r="F3651" s="33">
        <v>91.39</v>
      </c>
      <c r="G3651" s="33">
        <v>979</v>
      </c>
      <c r="H3651" s="33">
        <v>22.78</v>
      </c>
      <c r="L3651" s="33">
        <v>22.78</v>
      </c>
      <c r="M3651" s="33">
        <v>91.39</v>
      </c>
      <c r="N3651" s="33">
        <v>979</v>
      </c>
      <c r="O3651" s="33">
        <v>1</v>
      </c>
    </row>
    <row r="3652" spans="6:15" x14ac:dyDescent="0.25">
      <c r="F3652" s="33">
        <v>63.4</v>
      </c>
      <c r="G3652" s="33">
        <v>2699</v>
      </c>
      <c r="H3652" s="33">
        <v>47.78</v>
      </c>
      <c r="L3652" s="33">
        <v>47.78</v>
      </c>
      <c r="M3652" s="33">
        <v>63.4</v>
      </c>
      <c r="N3652" s="33">
        <v>2699</v>
      </c>
      <c r="O3652" s="33">
        <v>1</v>
      </c>
    </row>
    <row r="3653" spans="6:15" x14ac:dyDescent="0.25">
      <c r="F3653" s="33">
        <v>45.49</v>
      </c>
      <c r="G3653" s="33">
        <v>968</v>
      </c>
      <c r="H3653" s="33">
        <v>27.2</v>
      </c>
      <c r="L3653" s="33">
        <v>27.2</v>
      </c>
      <c r="M3653" s="33">
        <v>45.49</v>
      </c>
      <c r="N3653" s="33">
        <v>968</v>
      </c>
      <c r="O3653" s="33">
        <v>1</v>
      </c>
    </row>
    <row r="3654" spans="6:15" x14ac:dyDescent="0.25">
      <c r="F3654" s="33">
        <v>48.49</v>
      </c>
      <c r="G3654" s="33">
        <v>87</v>
      </c>
      <c r="H3654" s="33">
        <v>43.18</v>
      </c>
      <c r="L3654" s="33">
        <v>43.18</v>
      </c>
      <c r="M3654" s="33">
        <v>48.49</v>
      </c>
      <c r="N3654" s="33">
        <v>87</v>
      </c>
      <c r="O3654" s="33">
        <v>1</v>
      </c>
    </row>
    <row r="3655" spans="6:15" x14ac:dyDescent="0.25">
      <c r="F3655" s="33">
        <v>26.94</v>
      </c>
      <c r="G3655" s="33">
        <v>20</v>
      </c>
      <c r="H3655" s="33">
        <v>23.51</v>
      </c>
      <c r="L3655" s="33">
        <v>23.51</v>
      </c>
      <c r="M3655" s="33">
        <v>26.94</v>
      </c>
      <c r="N3655" s="33">
        <v>20</v>
      </c>
      <c r="O3655" s="33">
        <v>1</v>
      </c>
    </row>
    <row r="3656" spans="6:15" x14ac:dyDescent="0.25">
      <c r="F3656" s="33">
        <v>29.43</v>
      </c>
      <c r="G3656" s="33">
        <v>82</v>
      </c>
      <c r="H3656" s="33">
        <v>44.72</v>
      </c>
      <c r="L3656" s="33">
        <v>44.72</v>
      </c>
      <c r="M3656" s="33">
        <v>29.43</v>
      </c>
      <c r="N3656" s="33">
        <v>82</v>
      </c>
      <c r="O3656" s="33">
        <v>1</v>
      </c>
    </row>
    <row r="3657" spans="6:15" x14ac:dyDescent="0.25">
      <c r="F3657" s="33">
        <v>28.22</v>
      </c>
      <c r="G3657" s="33">
        <v>209</v>
      </c>
      <c r="H3657" s="33">
        <v>4.53</v>
      </c>
      <c r="L3657" s="33">
        <v>4.53</v>
      </c>
      <c r="M3657" s="33">
        <v>28.22</v>
      </c>
      <c r="N3657" s="33">
        <v>209</v>
      </c>
      <c r="O3657" s="33">
        <v>1</v>
      </c>
    </row>
    <row r="3658" spans="6:15" x14ac:dyDescent="0.25">
      <c r="F3658" s="33">
        <v>55.77</v>
      </c>
      <c r="G3658" s="33">
        <v>396</v>
      </c>
      <c r="H3658" s="33">
        <v>52.91</v>
      </c>
      <c r="L3658" s="33">
        <v>52.91</v>
      </c>
      <c r="M3658" s="33">
        <v>55.77</v>
      </c>
      <c r="N3658" s="33">
        <v>396</v>
      </c>
      <c r="O3658" s="33">
        <v>1</v>
      </c>
    </row>
    <row r="3659" spans="6:15" x14ac:dyDescent="0.25">
      <c r="F3659" s="33">
        <v>6.15</v>
      </c>
      <c r="G3659" s="33">
        <v>787</v>
      </c>
      <c r="H3659" s="33">
        <v>30.18</v>
      </c>
      <c r="L3659" s="33">
        <v>30.18</v>
      </c>
      <c r="M3659" s="33">
        <v>6.15</v>
      </c>
      <c r="N3659" s="33">
        <v>787</v>
      </c>
      <c r="O3659" s="33">
        <v>1</v>
      </c>
    </row>
    <row r="3660" spans="6:15" x14ac:dyDescent="0.25">
      <c r="F3660" s="33">
        <v>32.840000000000003</v>
      </c>
      <c r="G3660" s="33">
        <v>497</v>
      </c>
      <c r="H3660" s="33">
        <v>29.46</v>
      </c>
      <c r="L3660" s="33">
        <v>29.46</v>
      </c>
      <c r="M3660" s="33">
        <v>32.840000000000003</v>
      </c>
      <c r="N3660" s="33">
        <v>497</v>
      </c>
      <c r="O3660" s="33">
        <v>1</v>
      </c>
    </row>
    <row r="3661" spans="6:15" x14ac:dyDescent="0.25">
      <c r="F3661" s="33">
        <v>20.95</v>
      </c>
      <c r="G3661" s="33">
        <v>904</v>
      </c>
      <c r="H3661" s="33">
        <v>36.69</v>
      </c>
      <c r="L3661" s="33">
        <v>36.69</v>
      </c>
      <c r="M3661" s="33">
        <v>20.95</v>
      </c>
      <c r="N3661" s="33">
        <v>904</v>
      </c>
      <c r="O3661" s="33">
        <v>1</v>
      </c>
    </row>
    <row r="3662" spans="6:15" x14ac:dyDescent="0.25">
      <c r="F3662" s="33">
        <v>29.9</v>
      </c>
      <c r="G3662" s="33">
        <v>400</v>
      </c>
      <c r="H3662" s="33">
        <v>59.23</v>
      </c>
      <c r="L3662" s="33">
        <v>59.23</v>
      </c>
      <c r="M3662" s="33">
        <v>29.9</v>
      </c>
      <c r="N3662" s="33">
        <v>400</v>
      </c>
      <c r="O3662" s="33">
        <v>1</v>
      </c>
    </row>
    <row r="3663" spans="6:15" x14ac:dyDescent="0.25">
      <c r="F3663" s="33">
        <v>10.79</v>
      </c>
      <c r="G3663" s="33">
        <v>294</v>
      </c>
      <c r="H3663" s="33">
        <v>35.03</v>
      </c>
      <c r="L3663" s="33">
        <v>35.03</v>
      </c>
      <c r="M3663" s="33">
        <v>10.79</v>
      </c>
      <c r="N3663" s="33">
        <v>294</v>
      </c>
      <c r="O3663" s="33">
        <v>0</v>
      </c>
    </row>
    <row r="3664" spans="6:15" x14ac:dyDescent="0.25">
      <c r="F3664" s="33">
        <v>12.96</v>
      </c>
      <c r="G3664" s="33">
        <v>932</v>
      </c>
      <c r="H3664" s="33">
        <v>32.520000000000003</v>
      </c>
      <c r="L3664" s="33">
        <v>32.520000000000003</v>
      </c>
      <c r="M3664" s="33">
        <v>12.96</v>
      </c>
      <c r="N3664" s="33">
        <v>932</v>
      </c>
      <c r="O3664" s="33">
        <v>0</v>
      </c>
    </row>
    <row r="3665" spans="6:15" x14ac:dyDescent="0.25">
      <c r="F3665" s="33">
        <v>7.56</v>
      </c>
      <c r="G3665" s="33">
        <v>247</v>
      </c>
      <c r="H3665" s="33">
        <v>38.03</v>
      </c>
      <c r="L3665" s="33">
        <v>38.03</v>
      </c>
      <c r="M3665" s="33">
        <v>7.56</v>
      </c>
      <c r="N3665" s="33">
        <v>247</v>
      </c>
      <c r="O3665" s="33">
        <v>0</v>
      </c>
    </row>
    <row r="3666" spans="6:15" x14ac:dyDescent="0.25">
      <c r="F3666" s="33">
        <v>3.24</v>
      </c>
      <c r="G3666" s="33">
        <v>1103</v>
      </c>
      <c r="H3666" s="33">
        <v>28.28</v>
      </c>
      <c r="L3666" s="33">
        <v>28.28</v>
      </c>
      <c r="M3666" s="33">
        <v>3.24</v>
      </c>
      <c r="N3666" s="33">
        <v>1103</v>
      </c>
      <c r="O3666" s="33">
        <v>0</v>
      </c>
    </row>
    <row r="3667" spans="6:15" x14ac:dyDescent="0.25">
      <c r="F3667" s="33">
        <v>5.38</v>
      </c>
      <c r="G3667" s="33">
        <v>52</v>
      </c>
      <c r="H3667" s="33">
        <v>41.38</v>
      </c>
      <c r="L3667" s="33">
        <v>41.38</v>
      </c>
      <c r="M3667" s="33">
        <v>5.38</v>
      </c>
      <c r="N3667" s="33">
        <v>52</v>
      </c>
      <c r="O3667" s="33">
        <v>0</v>
      </c>
    </row>
    <row r="3668" spans="6:15" x14ac:dyDescent="0.25">
      <c r="F3668" s="33">
        <v>24.21</v>
      </c>
      <c r="G3668" s="33">
        <v>109</v>
      </c>
      <c r="H3668" s="33">
        <v>20.11</v>
      </c>
      <c r="L3668" s="33">
        <v>20.11</v>
      </c>
      <c r="M3668" s="33">
        <v>24.21</v>
      </c>
      <c r="N3668" s="33">
        <v>109</v>
      </c>
      <c r="O3668" s="33">
        <v>0</v>
      </c>
    </row>
    <row r="3669" spans="6:15" x14ac:dyDescent="0.25">
      <c r="F3669" s="33">
        <v>3.21</v>
      </c>
      <c r="G3669" s="33">
        <v>314</v>
      </c>
      <c r="H3669" s="33">
        <v>25.92</v>
      </c>
      <c r="L3669" s="33">
        <v>25.92</v>
      </c>
      <c r="M3669" s="33">
        <v>3.21</v>
      </c>
      <c r="N3669" s="33">
        <v>314</v>
      </c>
      <c r="O3669" s="33">
        <v>0</v>
      </c>
    </row>
    <row r="3670" spans="6:15" x14ac:dyDescent="0.25">
      <c r="F3670" s="33">
        <v>7.15</v>
      </c>
      <c r="G3670" s="33">
        <v>623</v>
      </c>
      <c r="H3670" s="33">
        <v>47.24</v>
      </c>
      <c r="L3670" s="33">
        <v>47.24</v>
      </c>
      <c r="M3670" s="33">
        <v>7.15</v>
      </c>
      <c r="N3670" s="33">
        <v>623</v>
      </c>
      <c r="O3670" s="33">
        <v>0</v>
      </c>
    </row>
    <row r="3671" spans="6:15" x14ac:dyDescent="0.25">
      <c r="F3671" s="33">
        <v>21.99</v>
      </c>
      <c r="G3671" s="33">
        <v>497</v>
      </c>
      <c r="H3671" s="33">
        <v>17.68</v>
      </c>
      <c r="L3671" s="33">
        <v>17.68</v>
      </c>
      <c r="M3671" s="33">
        <v>21.99</v>
      </c>
      <c r="N3671" s="33">
        <v>497</v>
      </c>
      <c r="O3671" s="33">
        <v>0</v>
      </c>
    </row>
    <row r="3672" spans="6:15" x14ac:dyDescent="0.25">
      <c r="F3672" s="33">
        <v>14.28</v>
      </c>
      <c r="G3672" s="33">
        <v>404</v>
      </c>
      <c r="H3672" s="33">
        <v>23.55</v>
      </c>
      <c r="L3672" s="33">
        <v>23.55</v>
      </c>
      <c r="M3672" s="33">
        <v>14.28</v>
      </c>
      <c r="N3672" s="33">
        <v>404</v>
      </c>
      <c r="O3672" s="33">
        <v>0</v>
      </c>
    </row>
    <row r="3673" spans="6:15" x14ac:dyDescent="0.25">
      <c r="F3673" s="33">
        <v>9.83</v>
      </c>
      <c r="G3673" s="33">
        <v>340</v>
      </c>
      <c r="H3673" s="33">
        <v>60.61</v>
      </c>
      <c r="L3673" s="33">
        <v>60.61</v>
      </c>
      <c r="M3673" s="33">
        <v>9.83</v>
      </c>
      <c r="N3673" s="33">
        <v>340</v>
      </c>
      <c r="O3673" s="33">
        <v>0</v>
      </c>
    </row>
    <row r="3674" spans="6:15" x14ac:dyDescent="0.25">
      <c r="F3674" s="33">
        <v>18.559999999999999</v>
      </c>
      <c r="G3674" s="33">
        <v>414</v>
      </c>
      <c r="H3674" s="33">
        <v>18.559999999999999</v>
      </c>
      <c r="L3674" s="33">
        <v>18.559999999999999</v>
      </c>
      <c r="M3674" s="33">
        <v>18.559999999999999</v>
      </c>
      <c r="N3674" s="33">
        <v>414</v>
      </c>
      <c r="O3674" s="33">
        <v>0</v>
      </c>
    </row>
    <row r="3675" spans="6:15" x14ac:dyDescent="0.25">
      <c r="F3675" s="33">
        <v>0.85</v>
      </c>
      <c r="G3675" s="33">
        <v>3774</v>
      </c>
      <c r="H3675" s="33">
        <v>55.62</v>
      </c>
      <c r="L3675" s="33">
        <v>55.62</v>
      </c>
      <c r="M3675" s="33">
        <v>0.85</v>
      </c>
      <c r="N3675" s="33">
        <v>3774</v>
      </c>
      <c r="O3675" s="33">
        <v>0</v>
      </c>
    </row>
    <row r="3676" spans="6:15" x14ac:dyDescent="0.25">
      <c r="F3676" s="33">
        <v>14.53</v>
      </c>
      <c r="G3676" s="33">
        <v>2575</v>
      </c>
      <c r="H3676" s="33">
        <v>43.52</v>
      </c>
      <c r="L3676" s="33">
        <v>43.52</v>
      </c>
      <c r="M3676" s="33">
        <v>14.53</v>
      </c>
      <c r="N3676" s="33">
        <v>2575</v>
      </c>
      <c r="O3676" s="33">
        <v>0</v>
      </c>
    </row>
    <row r="3677" spans="6:15" x14ac:dyDescent="0.25">
      <c r="F3677" s="33">
        <v>6.52</v>
      </c>
      <c r="G3677" s="33">
        <v>510</v>
      </c>
      <c r="H3677" s="33">
        <v>52.6</v>
      </c>
      <c r="L3677" s="33">
        <v>52.6</v>
      </c>
      <c r="M3677" s="33">
        <v>6.52</v>
      </c>
      <c r="N3677" s="33">
        <v>510</v>
      </c>
      <c r="O3677" s="33">
        <v>0</v>
      </c>
    </row>
    <row r="3678" spans="6:15" x14ac:dyDescent="0.25">
      <c r="F3678" s="33">
        <v>9.16</v>
      </c>
      <c r="G3678" s="33">
        <v>372</v>
      </c>
      <c r="H3678" s="33">
        <v>36.82</v>
      </c>
      <c r="L3678" s="33">
        <v>36.82</v>
      </c>
      <c r="M3678" s="33">
        <v>9.16</v>
      </c>
      <c r="N3678" s="33">
        <v>372</v>
      </c>
      <c r="O3678" s="33">
        <v>0</v>
      </c>
    </row>
    <row r="3679" spans="6:15" x14ac:dyDescent="0.25">
      <c r="F3679" s="33">
        <v>13.5</v>
      </c>
      <c r="G3679" s="33">
        <v>852</v>
      </c>
      <c r="H3679" s="33">
        <v>20.57</v>
      </c>
      <c r="L3679" s="33">
        <v>20.57</v>
      </c>
      <c r="M3679" s="33">
        <v>13.5</v>
      </c>
      <c r="N3679" s="33">
        <v>852</v>
      </c>
      <c r="O3679" s="33">
        <v>0</v>
      </c>
    </row>
    <row r="3680" spans="6:15" x14ac:dyDescent="0.25">
      <c r="F3680" s="33">
        <v>14.84</v>
      </c>
      <c r="G3680" s="33">
        <v>294</v>
      </c>
      <c r="H3680" s="33">
        <v>42.43</v>
      </c>
      <c r="L3680" s="33">
        <v>42.43</v>
      </c>
      <c r="M3680" s="33">
        <v>14.84</v>
      </c>
      <c r="N3680" s="33">
        <v>294</v>
      </c>
      <c r="O3680" s="33">
        <v>0</v>
      </c>
    </row>
    <row r="3681" spans="6:15" x14ac:dyDescent="0.25">
      <c r="F3681" s="33">
        <v>2.71</v>
      </c>
      <c r="G3681" s="33">
        <v>99</v>
      </c>
      <c r="H3681" s="33">
        <v>18.75</v>
      </c>
      <c r="L3681" s="33">
        <v>18.75</v>
      </c>
      <c r="M3681" s="33">
        <v>2.71</v>
      </c>
      <c r="N3681" s="33">
        <v>99</v>
      </c>
      <c r="O3681" s="33">
        <v>0</v>
      </c>
    </row>
    <row r="3682" spans="6:15" x14ac:dyDescent="0.25">
      <c r="F3682" s="33">
        <v>3.2</v>
      </c>
      <c r="G3682" s="33">
        <v>193</v>
      </c>
      <c r="H3682" s="33">
        <v>52.63</v>
      </c>
      <c r="L3682" s="33">
        <v>52.63</v>
      </c>
      <c r="M3682" s="33">
        <v>3.2</v>
      </c>
      <c r="N3682" s="33">
        <v>193</v>
      </c>
      <c r="O3682" s="33">
        <v>0</v>
      </c>
    </row>
    <row r="3683" spans="6:15" x14ac:dyDescent="0.25">
      <c r="F3683" s="33">
        <v>26.77</v>
      </c>
      <c r="G3683" s="33">
        <v>1581</v>
      </c>
      <c r="H3683" s="33">
        <v>44.1</v>
      </c>
      <c r="L3683" s="33">
        <v>44.1</v>
      </c>
      <c r="M3683" s="33">
        <v>26.77</v>
      </c>
      <c r="N3683" s="33">
        <v>1581</v>
      </c>
      <c r="O3683" s="33">
        <v>0</v>
      </c>
    </row>
    <row r="3684" spans="6:15" x14ac:dyDescent="0.25">
      <c r="F3684" s="33">
        <v>2.46</v>
      </c>
      <c r="G3684" s="33">
        <v>429</v>
      </c>
      <c r="H3684" s="33">
        <v>39.479999999999997</v>
      </c>
      <c r="L3684" s="33">
        <v>39.479999999999997</v>
      </c>
      <c r="M3684" s="33">
        <v>2.46</v>
      </c>
      <c r="N3684" s="33">
        <v>429</v>
      </c>
      <c r="O3684" s="33">
        <v>0</v>
      </c>
    </row>
    <row r="3685" spans="6:15" x14ac:dyDescent="0.25">
      <c r="F3685" s="33">
        <v>8.0500000000000007</v>
      </c>
      <c r="G3685" s="33">
        <v>371</v>
      </c>
      <c r="H3685" s="33">
        <v>57.84</v>
      </c>
      <c r="L3685" s="33">
        <v>57.84</v>
      </c>
      <c r="M3685" s="33">
        <v>8.0500000000000007</v>
      </c>
      <c r="N3685" s="33">
        <v>371</v>
      </c>
      <c r="O3685" s="33">
        <v>0</v>
      </c>
    </row>
    <row r="3686" spans="6:15" x14ac:dyDescent="0.25">
      <c r="F3686" s="33">
        <v>28.57</v>
      </c>
      <c r="G3686" s="33">
        <v>380</v>
      </c>
      <c r="H3686" s="33">
        <v>4.24</v>
      </c>
      <c r="L3686" s="33">
        <v>4.24</v>
      </c>
      <c r="M3686" s="33">
        <v>28.57</v>
      </c>
      <c r="N3686" s="33">
        <v>380</v>
      </c>
      <c r="O3686" s="33">
        <v>0</v>
      </c>
    </row>
    <row r="3687" spans="6:15" x14ac:dyDescent="0.25">
      <c r="F3687" s="33">
        <v>8.27</v>
      </c>
      <c r="G3687" s="33">
        <v>75</v>
      </c>
      <c r="H3687" s="33">
        <v>30.59</v>
      </c>
      <c r="L3687" s="33">
        <v>30.59</v>
      </c>
      <c r="M3687" s="33">
        <v>8.27</v>
      </c>
      <c r="N3687" s="33">
        <v>75</v>
      </c>
      <c r="O3687" s="33">
        <v>0</v>
      </c>
    </row>
    <row r="3688" spans="6:15" x14ac:dyDescent="0.25">
      <c r="F3688" s="33">
        <v>11</v>
      </c>
      <c r="G3688" s="33">
        <v>3359</v>
      </c>
      <c r="H3688" s="33">
        <v>56.39</v>
      </c>
      <c r="L3688" s="33">
        <v>56.39</v>
      </c>
      <c r="M3688" s="33">
        <v>11</v>
      </c>
      <c r="N3688" s="33">
        <v>3359</v>
      </c>
      <c r="O3688" s="33">
        <v>0</v>
      </c>
    </row>
    <row r="3689" spans="6:15" x14ac:dyDescent="0.25">
      <c r="F3689" s="33">
        <v>17.61</v>
      </c>
      <c r="G3689" s="33">
        <v>174</v>
      </c>
      <c r="H3689" s="33">
        <v>46.82</v>
      </c>
      <c r="L3689" s="33">
        <v>46.82</v>
      </c>
      <c r="M3689" s="33">
        <v>17.61</v>
      </c>
      <c r="N3689" s="33">
        <v>174</v>
      </c>
      <c r="O3689" s="33">
        <v>0</v>
      </c>
    </row>
    <row r="3690" spans="6:15" x14ac:dyDescent="0.25">
      <c r="F3690" s="33">
        <v>3.35</v>
      </c>
      <c r="G3690" s="33">
        <v>2125</v>
      </c>
      <c r="H3690" s="33">
        <v>59.19</v>
      </c>
      <c r="L3690" s="33">
        <v>59.19</v>
      </c>
      <c r="M3690" s="33">
        <v>3.35</v>
      </c>
      <c r="N3690" s="33">
        <v>2125</v>
      </c>
      <c r="O3690" s="33">
        <v>0</v>
      </c>
    </row>
    <row r="3691" spans="6:15" x14ac:dyDescent="0.25">
      <c r="F3691" s="33">
        <v>18.11</v>
      </c>
      <c r="G3691" s="33">
        <v>33</v>
      </c>
      <c r="H3691" s="33">
        <v>46.76</v>
      </c>
      <c r="L3691" s="33">
        <v>46.76</v>
      </c>
      <c r="M3691" s="33">
        <v>18.11</v>
      </c>
      <c r="N3691" s="33">
        <v>33</v>
      </c>
      <c r="O3691" s="33">
        <v>0</v>
      </c>
    </row>
    <row r="3692" spans="6:15" x14ac:dyDescent="0.25">
      <c r="F3692" s="33">
        <v>4.5199999999999996</v>
      </c>
      <c r="G3692" s="33">
        <v>528</v>
      </c>
      <c r="H3692" s="33">
        <v>47.71</v>
      </c>
      <c r="L3692" s="33">
        <v>47.71</v>
      </c>
      <c r="M3692" s="33">
        <v>4.5199999999999996</v>
      </c>
      <c r="N3692" s="33">
        <v>528</v>
      </c>
      <c r="O3692" s="33">
        <v>0</v>
      </c>
    </row>
    <row r="3693" spans="6:15" x14ac:dyDescent="0.25">
      <c r="F3693" s="33">
        <v>37.68</v>
      </c>
      <c r="G3693" s="33">
        <v>391</v>
      </c>
      <c r="H3693" s="33">
        <v>37.76</v>
      </c>
      <c r="L3693" s="33">
        <v>37.76</v>
      </c>
      <c r="M3693" s="33">
        <v>37.68</v>
      </c>
      <c r="N3693" s="33">
        <v>391</v>
      </c>
      <c r="O3693" s="33">
        <v>0</v>
      </c>
    </row>
    <row r="3694" spans="6:15" x14ac:dyDescent="0.25">
      <c r="F3694" s="33">
        <v>26.02</v>
      </c>
      <c r="G3694" s="33">
        <v>238</v>
      </c>
      <c r="H3694" s="33">
        <v>28.27</v>
      </c>
      <c r="L3694" s="33">
        <v>28.27</v>
      </c>
      <c r="M3694" s="33">
        <v>26.02</v>
      </c>
      <c r="N3694" s="33">
        <v>238</v>
      </c>
      <c r="O3694" s="33">
        <v>0</v>
      </c>
    </row>
    <row r="3695" spans="6:15" x14ac:dyDescent="0.25">
      <c r="F3695" s="33">
        <v>12.04</v>
      </c>
      <c r="G3695" s="33">
        <v>477</v>
      </c>
      <c r="H3695" s="33">
        <v>40.880000000000003</v>
      </c>
      <c r="L3695" s="33">
        <v>40.880000000000003</v>
      </c>
      <c r="M3695" s="33">
        <v>12.04</v>
      </c>
      <c r="N3695" s="33">
        <v>477</v>
      </c>
      <c r="O3695" s="33">
        <v>0</v>
      </c>
    </row>
    <row r="3696" spans="6:15" x14ac:dyDescent="0.25">
      <c r="F3696" s="33">
        <v>20.8</v>
      </c>
      <c r="G3696" s="33">
        <v>225</v>
      </c>
      <c r="H3696" s="33">
        <v>46.6</v>
      </c>
      <c r="L3696" s="33">
        <v>46.6</v>
      </c>
      <c r="M3696" s="33">
        <v>20.8</v>
      </c>
      <c r="N3696" s="33">
        <v>225</v>
      </c>
      <c r="O3696" s="33">
        <v>0</v>
      </c>
    </row>
    <row r="3697" spans="6:15" x14ac:dyDescent="0.25">
      <c r="F3697" s="33">
        <v>7.32</v>
      </c>
      <c r="G3697" s="33">
        <v>118</v>
      </c>
      <c r="H3697" s="33">
        <v>47.78</v>
      </c>
      <c r="L3697" s="33">
        <v>47.78</v>
      </c>
      <c r="M3697" s="33">
        <v>7.32</v>
      </c>
      <c r="N3697" s="33">
        <v>118</v>
      </c>
      <c r="O3697" s="33">
        <v>0</v>
      </c>
    </row>
    <row r="3698" spans="6:15" x14ac:dyDescent="0.25">
      <c r="F3698" s="33">
        <v>7.57</v>
      </c>
      <c r="G3698" s="33">
        <v>107</v>
      </c>
      <c r="H3698" s="33">
        <v>28.76</v>
      </c>
      <c r="L3698" s="33">
        <v>28.76</v>
      </c>
      <c r="M3698" s="33">
        <v>7.57</v>
      </c>
      <c r="N3698" s="33">
        <v>107</v>
      </c>
      <c r="O3698" s="33">
        <v>0</v>
      </c>
    </row>
    <row r="3699" spans="6:15" x14ac:dyDescent="0.25">
      <c r="F3699" s="33">
        <v>3.72</v>
      </c>
      <c r="G3699" s="33">
        <v>105</v>
      </c>
      <c r="H3699" s="33">
        <v>38.96</v>
      </c>
      <c r="L3699" s="33">
        <v>38.96</v>
      </c>
      <c r="M3699" s="33">
        <v>3.72</v>
      </c>
      <c r="N3699" s="33">
        <v>105</v>
      </c>
      <c r="O3699" s="33">
        <v>0</v>
      </c>
    </row>
    <row r="3700" spans="6:15" x14ac:dyDescent="0.25">
      <c r="F3700" s="33">
        <v>9.5</v>
      </c>
      <c r="G3700" s="33">
        <v>78</v>
      </c>
      <c r="H3700" s="33">
        <v>26.05</v>
      </c>
      <c r="L3700" s="33">
        <v>26.05</v>
      </c>
      <c r="M3700" s="33">
        <v>9.5</v>
      </c>
      <c r="N3700" s="33">
        <v>78</v>
      </c>
      <c r="O3700" s="33">
        <v>0</v>
      </c>
    </row>
    <row r="3701" spans="6:15" x14ac:dyDescent="0.25">
      <c r="F3701" s="33">
        <v>17.39</v>
      </c>
      <c r="G3701" s="33">
        <v>1523</v>
      </c>
      <c r="H3701" s="33">
        <v>13.9</v>
      </c>
      <c r="L3701" s="33">
        <v>13.9</v>
      </c>
      <c r="M3701" s="33">
        <v>17.39</v>
      </c>
      <c r="N3701" s="33">
        <v>1523</v>
      </c>
      <c r="O3701" s="33">
        <v>0</v>
      </c>
    </row>
    <row r="3702" spans="6:15" x14ac:dyDescent="0.25">
      <c r="F3702" s="33">
        <v>12.11</v>
      </c>
      <c r="G3702" s="33">
        <v>298</v>
      </c>
      <c r="H3702" s="33">
        <v>47.61</v>
      </c>
      <c r="L3702" s="33">
        <v>47.61</v>
      </c>
      <c r="M3702" s="33">
        <v>12.11</v>
      </c>
      <c r="N3702" s="33">
        <v>298</v>
      </c>
      <c r="O3702" s="33">
        <v>0</v>
      </c>
    </row>
    <row r="3703" spans="6:15" x14ac:dyDescent="0.25">
      <c r="F3703" s="33">
        <v>6.63</v>
      </c>
      <c r="G3703" s="33">
        <v>317</v>
      </c>
      <c r="H3703" s="33">
        <v>36.409999999999997</v>
      </c>
      <c r="L3703" s="33">
        <v>36.409999999999997</v>
      </c>
      <c r="M3703" s="33">
        <v>6.63</v>
      </c>
      <c r="N3703" s="33">
        <v>317</v>
      </c>
      <c r="O3703" s="33">
        <v>0</v>
      </c>
    </row>
    <row r="3704" spans="6:15" x14ac:dyDescent="0.25">
      <c r="F3704" s="33">
        <v>6.05</v>
      </c>
      <c r="G3704" s="33">
        <v>1214</v>
      </c>
      <c r="H3704" s="33">
        <v>27.64</v>
      </c>
      <c r="L3704" s="33">
        <v>27.64</v>
      </c>
      <c r="M3704" s="33">
        <v>6.05</v>
      </c>
      <c r="N3704" s="33">
        <v>1214</v>
      </c>
      <c r="O3704" s="33">
        <v>0</v>
      </c>
    </row>
    <row r="3705" spans="6:15" x14ac:dyDescent="0.25">
      <c r="F3705" s="33">
        <v>3.44</v>
      </c>
      <c r="G3705" s="33">
        <v>589</v>
      </c>
      <c r="H3705" s="33">
        <v>56.27</v>
      </c>
      <c r="L3705" s="33">
        <v>56.27</v>
      </c>
      <c r="M3705" s="33">
        <v>3.44</v>
      </c>
      <c r="N3705" s="33">
        <v>589</v>
      </c>
      <c r="O3705" s="33">
        <v>0</v>
      </c>
    </row>
    <row r="3706" spans="6:15" x14ac:dyDescent="0.25">
      <c r="F3706" s="33">
        <v>6.96</v>
      </c>
      <c r="G3706" s="33">
        <v>1101</v>
      </c>
      <c r="H3706" s="33">
        <v>36.72</v>
      </c>
      <c r="L3706" s="33">
        <v>36.72</v>
      </c>
      <c r="M3706" s="33">
        <v>6.96</v>
      </c>
      <c r="N3706" s="33">
        <v>1101</v>
      </c>
      <c r="O3706" s="33">
        <v>0</v>
      </c>
    </row>
    <row r="3707" spans="6:15" x14ac:dyDescent="0.25">
      <c r="F3707" s="33">
        <v>7.38</v>
      </c>
      <c r="G3707" s="33">
        <v>413</v>
      </c>
      <c r="H3707" s="33">
        <v>32.22</v>
      </c>
      <c r="L3707" s="33">
        <v>32.22</v>
      </c>
      <c r="M3707" s="33">
        <v>7.38</v>
      </c>
      <c r="N3707" s="33">
        <v>413</v>
      </c>
      <c r="O3707" s="33">
        <v>0</v>
      </c>
    </row>
    <row r="3708" spans="6:15" x14ac:dyDescent="0.25">
      <c r="F3708" s="33">
        <v>5.51</v>
      </c>
      <c r="G3708" s="33">
        <v>61</v>
      </c>
      <c r="H3708" s="33">
        <v>44.01</v>
      </c>
      <c r="L3708" s="33">
        <v>44.01</v>
      </c>
      <c r="M3708" s="33">
        <v>5.51</v>
      </c>
      <c r="N3708" s="33">
        <v>61</v>
      </c>
      <c r="O3708" s="33">
        <v>0</v>
      </c>
    </row>
    <row r="3709" spans="6:15" x14ac:dyDescent="0.25">
      <c r="F3709" s="33">
        <v>15.2</v>
      </c>
      <c r="G3709" s="33">
        <v>118</v>
      </c>
      <c r="H3709" s="33">
        <v>10.53</v>
      </c>
      <c r="L3709" s="33">
        <v>10.53</v>
      </c>
      <c r="M3709" s="33">
        <v>15.2</v>
      </c>
      <c r="N3709" s="33">
        <v>118</v>
      </c>
      <c r="O3709" s="33">
        <v>0</v>
      </c>
    </row>
    <row r="3710" spans="6:15" x14ac:dyDescent="0.25">
      <c r="F3710" s="33">
        <v>30.04</v>
      </c>
      <c r="G3710" s="33">
        <v>761</v>
      </c>
      <c r="H3710" s="33">
        <v>49.6</v>
      </c>
      <c r="L3710" s="33">
        <v>49.6</v>
      </c>
      <c r="M3710" s="33">
        <v>30.04</v>
      </c>
      <c r="N3710" s="33">
        <v>761</v>
      </c>
      <c r="O3710" s="33">
        <v>0</v>
      </c>
    </row>
    <row r="3711" spans="6:15" x14ac:dyDescent="0.25">
      <c r="F3711" s="33">
        <v>5.05</v>
      </c>
      <c r="G3711" s="33">
        <v>1353</v>
      </c>
      <c r="H3711" s="33">
        <v>1.21</v>
      </c>
      <c r="L3711" s="33">
        <v>1.21</v>
      </c>
      <c r="M3711" s="33">
        <v>5.05</v>
      </c>
      <c r="N3711" s="33">
        <v>1353</v>
      </c>
      <c r="O3711" s="33">
        <v>0</v>
      </c>
    </row>
    <row r="3712" spans="6:15" x14ac:dyDescent="0.25">
      <c r="F3712" s="33">
        <v>21.34</v>
      </c>
      <c r="G3712" s="33">
        <v>323</v>
      </c>
      <c r="H3712" s="33">
        <v>40.98</v>
      </c>
      <c r="L3712" s="33">
        <v>40.98</v>
      </c>
      <c r="M3712" s="33">
        <v>21.34</v>
      </c>
      <c r="N3712" s="33">
        <v>323</v>
      </c>
      <c r="O3712" s="33">
        <v>0</v>
      </c>
    </row>
    <row r="3713" spans="6:15" x14ac:dyDescent="0.25">
      <c r="F3713" s="33">
        <v>31.89</v>
      </c>
      <c r="G3713" s="33">
        <v>106</v>
      </c>
      <c r="H3713" s="33">
        <v>46.18</v>
      </c>
      <c r="L3713" s="33">
        <v>46.18</v>
      </c>
      <c r="M3713" s="33">
        <v>31.89</v>
      </c>
      <c r="N3713" s="33">
        <v>106</v>
      </c>
      <c r="O3713" s="33">
        <v>0</v>
      </c>
    </row>
    <row r="3714" spans="6:15" x14ac:dyDescent="0.25">
      <c r="F3714" s="33">
        <v>1.28</v>
      </c>
      <c r="G3714" s="33">
        <v>45</v>
      </c>
      <c r="H3714" s="33">
        <v>33.74</v>
      </c>
      <c r="L3714" s="33">
        <v>33.74</v>
      </c>
      <c r="M3714" s="33">
        <v>1.28</v>
      </c>
      <c r="N3714" s="33">
        <v>45</v>
      </c>
      <c r="O3714" s="33">
        <v>0</v>
      </c>
    </row>
    <row r="3715" spans="6:15" x14ac:dyDescent="0.25">
      <c r="F3715" s="33">
        <v>9.98</v>
      </c>
      <c r="G3715" s="33">
        <v>632</v>
      </c>
      <c r="H3715" s="33">
        <v>1.81</v>
      </c>
      <c r="L3715" s="33">
        <v>1.81</v>
      </c>
      <c r="M3715" s="33">
        <v>9.98</v>
      </c>
      <c r="N3715" s="33">
        <v>632</v>
      </c>
      <c r="O3715" s="33">
        <v>0</v>
      </c>
    </row>
    <row r="3716" spans="6:15" x14ac:dyDescent="0.25">
      <c r="F3716" s="33">
        <v>18.71</v>
      </c>
      <c r="G3716" s="33">
        <v>542</v>
      </c>
      <c r="H3716" s="33">
        <v>43.03</v>
      </c>
      <c r="L3716" s="33">
        <v>43.03</v>
      </c>
      <c r="M3716" s="33">
        <v>18.71</v>
      </c>
      <c r="N3716" s="33">
        <v>542</v>
      </c>
      <c r="O3716" s="33">
        <v>0</v>
      </c>
    </row>
    <row r="3717" spans="6:15" x14ac:dyDescent="0.25">
      <c r="F3717" s="33">
        <v>10.8</v>
      </c>
      <c r="G3717" s="33">
        <v>570</v>
      </c>
      <c r="H3717" s="33">
        <v>48.87</v>
      </c>
      <c r="L3717" s="33">
        <v>48.87</v>
      </c>
      <c r="M3717" s="33">
        <v>10.8</v>
      </c>
      <c r="N3717" s="33">
        <v>570</v>
      </c>
      <c r="O3717" s="33">
        <v>0</v>
      </c>
    </row>
    <row r="3718" spans="6:15" x14ac:dyDescent="0.25">
      <c r="F3718" s="33">
        <v>5.68</v>
      </c>
      <c r="G3718" s="33">
        <v>56</v>
      </c>
      <c r="H3718" s="33">
        <v>51.88</v>
      </c>
      <c r="L3718" s="33">
        <v>51.88</v>
      </c>
      <c r="M3718" s="33">
        <v>5.68</v>
      </c>
      <c r="N3718" s="33">
        <v>56</v>
      </c>
      <c r="O3718" s="33">
        <v>0</v>
      </c>
    </row>
    <row r="3719" spans="6:15" x14ac:dyDescent="0.25">
      <c r="F3719" s="33">
        <v>31.87</v>
      </c>
      <c r="G3719" s="33">
        <v>3404</v>
      </c>
      <c r="H3719" s="33">
        <v>38.950000000000003</v>
      </c>
      <c r="L3719" s="33">
        <v>38.950000000000003</v>
      </c>
      <c r="M3719" s="33">
        <v>31.87</v>
      </c>
      <c r="N3719" s="33">
        <v>3404</v>
      </c>
      <c r="O3719" s="33">
        <v>0</v>
      </c>
    </row>
    <row r="3720" spans="6:15" x14ac:dyDescent="0.25">
      <c r="F3720" s="33">
        <v>15.38</v>
      </c>
      <c r="G3720" s="33">
        <v>59</v>
      </c>
      <c r="H3720" s="33">
        <v>42.16</v>
      </c>
      <c r="L3720" s="33">
        <v>42.16</v>
      </c>
      <c r="M3720" s="33">
        <v>15.38</v>
      </c>
      <c r="N3720" s="33">
        <v>59</v>
      </c>
      <c r="O3720" s="33">
        <v>0</v>
      </c>
    </row>
    <row r="3721" spans="6:15" x14ac:dyDescent="0.25">
      <c r="F3721" s="33">
        <v>4.84</v>
      </c>
      <c r="G3721" s="33">
        <v>274</v>
      </c>
      <c r="H3721" s="33">
        <v>52.49</v>
      </c>
      <c r="L3721" s="33">
        <v>52.49</v>
      </c>
      <c r="M3721" s="33">
        <v>4.84</v>
      </c>
      <c r="N3721" s="33">
        <v>274</v>
      </c>
      <c r="O3721" s="33">
        <v>0</v>
      </c>
    </row>
    <row r="3722" spans="6:15" x14ac:dyDescent="0.25">
      <c r="F3722" s="33">
        <v>10.79</v>
      </c>
      <c r="G3722" s="33">
        <v>131</v>
      </c>
      <c r="H3722" s="33">
        <v>34.909999999999997</v>
      </c>
      <c r="L3722" s="33">
        <v>34.909999999999997</v>
      </c>
      <c r="M3722" s="33">
        <v>10.79</v>
      </c>
      <c r="N3722" s="33">
        <v>131</v>
      </c>
      <c r="O3722" s="33">
        <v>0</v>
      </c>
    </row>
    <row r="3723" spans="6:15" x14ac:dyDescent="0.25">
      <c r="F3723" s="33">
        <v>21.76</v>
      </c>
      <c r="G3723" s="33">
        <v>69</v>
      </c>
      <c r="H3723" s="33">
        <v>49.06</v>
      </c>
      <c r="L3723" s="33">
        <v>49.06</v>
      </c>
      <c r="M3723" s="33">
        <v>21.76</v>
      </c>
      <c r="N3723" s="33">
        <v>69</v>
      </c>
      <c r="O3723" s="33">
        <v>0</v>
      </c>
    </row>
    <row r="3724" spans="6:15" x14ac:dyDescent="0.25">
      <c r="F3724" s="33">
        <v>16.04</v>
      </c>
      <c r="G3724" s="33">
        <v>2394</v>
      </c>
      <c r="H3724" s="33">
        <v>21.04</v>
      </c>
      <c r="L3724" s="33">
        <v>21.04</v>
      </c>
      <c r="M3724" s="33">
        <v>16.04</v>
      </c>
      <c r="N3724" s="33">
        <v>2394</v>
      </c>
      <c r="O3724" s="33">
        <v>0</v>
      </c>
    </row>
    <row r="3725" spans="6:15" x14ac:dyDescent="0.25">
      <c r="F3725" s="33">
        <v>13.46</v>
      </c>
      <c r="G3725" s="33">
        <v>5064</v>
      </c>
      <c r="H3725" s="33">
        <v>49.05</v>
      </c>
      <c r="L3725" s="33">
        <v>49.05</v>
      </c>
      <c r="M3725" s="33">
        <v>13.46</v>
      </c>
      <c r="N3725" s="33">
        <v>5064</v>
      </c>
      <c r="O3725" s="33">
        <v>0</v>
      </c>
    </row>
    <row r="3726" spans="6:15" x14ac:dyDescent="0.25">
      <c r="F3726" s="33">
        <v>10.32</v>
      </c>
      <c r="G3726" s="33">
        <v>55</v>
      </c>
      <c r="H3726" s="33">
        <v>27.61</v>
      </c>
      <c r="L3726" s="33">
        <v>27.61</v>
      </c>
      <c r="M3726" s="33">
        <v>10.32</v>
      </c>
      <c r="N3726" s="33">
        <v>55</v>
      </c>
      <c r="O3726" s="33">
        <v>0</v>
      </c>
    </row>
    <row r="3727" spans="6:15" x14ac:dyDescent="0.25">
      <c r="F3727" s="33">
        <v>25.07</v>
      </c>
      <c r="G3727" s="33">
        <v>307</v>
      </c>
      <c r="H3727" s="33">
        <v>29.95</v>
      </c>
      <c r="L3727" s="33">
        <v>29.95</v>
      </c>
      <c r="M3727" s="33">
        <v>25.07</v>
      </c>
      <c r="N3727" s="33">
        <v>307</v>
      </c>
      <c r="O3727" s="33">
        <v>0</v>
      </c>
    </row>
    <row r="3728" spans="6:15" x14ac:dyDescent="0.25">
      <c r="F3728" s="33">
        <v>7.56</v>
      </c>
      <c r="G3728" s="33">
        <v>6009</v>
      </c>
      <c r="H3728" s="33">
        <v>27.3</v>
      </c>
      <c r="L3728" s="33">
        <v>27.3</v>
      </c>
      <c r="M3728" s="33">
        <v>7.56</v>
      </c>
      <c r="N3728" s="33">
        <v>6009</v>
      </c>
      <c r="O3728" s="33">
        <v>0</v>
      </c>
    </row>
    <row r="3729" spans="6:15" x14ac:dyDescent="0.25">
      <c r="F3729" s="33">
        <v>5.62</v>
      </c>
      <c r="G3729" s="33">
        <v>122</v>
      </c>
      <c r="H3729" s="33">
        <v>27.87</v>
      </c>
      <c r="L3729" s="33">
        <v>27.87</v>
      </c>
      <c r="M3729" s="33">
        <v>5.62</v>
      </c>
      <c r="N3729" s="33">
        <v>122</v>
      </c>
      <c r="O3729" s="33">
        <v>0</v>
      </c>
    </row>
    <row r="3730" spans="6:15" x14ac:dyDescent="0.25">
      <c r="F3730" s="33">
        <v>21.23</v>
      </c>
      <c r="G3730" s="33">
        <v>1115</v>
      </c>
      <c r="H3730" s="33">
        <v>31.47</v>
      </c>
      <c r="L3730" s="33">
        <v>31.47</v>
      </c>
      <c r="M3730" s="33">
        <v>21.23</v>
      </c>
      <c r="N3730" s="33">
        <v>1115</v>
      </c>
      <c r="O3730" s="33">
        <v>0</v>
      </c>
    </row>
    <row r="3731" spans="6:15" x14ac:dyDescent="0.25">
      <c r="F3731" s="33">
        <v>18.14</v>
      </c>
      <c r="G3731" s="33">
        <v>226</v>
      </c>
      <c r="H3731" s="33">
        <v>18.010000000000002</v>
      </c>
      <c r="L3731" s="33">
        <v>18.010000000000002</v>
      </c>
      <c r="M3731" s="33">
        <v>18.14</v>
      </c>
      <c r="N3731" s="33">
        <v>226</v>
      </c>
      <c r="O3731" s="33">
        <v>0</v>
      </c>
    </row>
    <row r="3732" spans="6:15" x14ac:dyDescent="0.25">
      <c r="F3732" s="33">
        <v>0.81</v>
      </c>
      <c r="G3732" s="33">
        <v>450</v>
      </c>
      <c r="H3732" s="33">
        <v>51.19</v>
      </c>
      <c r="L3732" s="33">
        <v>51.19</v>
      </c>
      <c r="M3732" s="33">
        <v>0.81</v>
      </c>
      <c r="N3732" s="33">
        <v>450</v>
      </c>
      <c r="O3732" s="33">
        <v>0</v>
      </c>
    </row>
    <row r="3733" spans="6:15" x14ac:dyDescent="0.25">
      <c r="F3733" s="33">
        <v>27.4</v>
      </c>
      <c r="G3733" s="33">
        <v>648</v>
      </c>
      <c r="H3733" s="33">
        <v>37.130000000000003</v>
      </c>
      <c r="L3733" s="33">
        <v>37.130000000000003</v>
      </c>
      <c r="M3733" s="33">
        <v>27.4</v>
      </c>
      <c r="N3733" s="33">
        <v>648</v>
      </c>
      <c r="O3733" s="33">
        <v>0</v>
      </c>
    </row>
    <row r="3734" spans="6:15" x14ac:dyDescent="0.25">
      <c r="F3734" s="33">
        <v>19.95</v>
      </c>
      <c r="G3734" s="33">
        <v>109</v>
      </c>
      <c r="H3734" s="33">
        <v>41.61</v>
      </c>
      <c r="L3734" s="33">
        <v>41.61</v>
      </c>
      <c r="M3734" s="33">
        <v>19.95</v>
      </c>
      <c r="N3734" s="33">
        <v>109</v>
      </c>
      <c r="O3734" s="33">
        <v>0</v>
      </c>
    </row>
    <row r="3735" spans="6:15" x14ac:dyDescent="0.25">
      <c r="F3735" s="33">
        <v>50.25</v>
      </c>
      <c r="G3735" s="33">
        <v>676</v>
      </c>
      <c r="H3735" s="33">
        <v>44.24</v>
      </c>
      <c r="L3735" s="33">
        <v>44.24</v>
      </c>
      <c r="M3735" s="33">
        <v>50.25</v>
      </c>
      <c r="N3735" s="33">
        <v>676</v>
      </c>
      <c r="O3735" s="33">
        <v>0</v>
      </c>
    </row>
    <row r="3736" spans="6:15" x14ac:dyDescent="0.25">
      <c r="F3736" s="33">
        <v>25.39</v>
      </c>
      <c r="G3736" s="33">
        <v>1058</v>
      </c>
      <c r="H3736" s="33">
        <v>44.69</v>
      </c>
      <c r="L3736" s="33">
        <v>44.69</v>
      </c>
      <c r="M3736" s="33">
        <v>25.39</v>
      </c>
      <c r="N3736" s="33">
        <v>1058</v>
      </c>
      <c r="O3736" s="33">
        <v>0</v>
      </c>
    </row>
    <row r="3737" spans="6:15" x14ac:dyDescent="0.25">
      <c r="F3737" s="33">
        <v>10.220000000000001</v>
      </c>
      <c r="G3737" s="33">
        <v>1350</v>
      </c>
      <c r="H3737" s="33">
        <v>20.68</v>
      </c>
      <c r="L3737" s="33">
        <v>20.68</v>
      </c>
      <c r="M3737" s="33">
        <v>10.220000000000001</v>
      </c>
      <c r="N3737" s="33">
        <v>1350</v>
      </c>
      <c r="O3737" s="33">
        <v>0</v>
      </c>
    </row>
    <row r="3738" spans="6:15" x14ac:dyDescent="0.25">
      <c r="F3738" s="33">
        <v>3.94</v>
      </c>
      <c r="G3738" s="33">
        <v>263</v>
      </c>
      <c r="H3738" s="33">
        <v>33.020000000000003</v>
      </c>
      <c r="L3738" s="33">
        <v>33.020000000000003</v>
      </c>
      <c r="M3738" s="33">
        <v>3.94</v>
      </c>
      <c r="N3738" s="33">
        <v>263</v>
      </c>
      <c r="O3738" s="33">
        <v>0</v>
      </c>
    </row>
    <row r="3739" spans="6:15" x14ac:dyDescent="0.25">
      <c r="F3739" s="33">
        <v>15.12</v>
      </c>
      <c r="G3739" s="33">
        <v>3277</v>
      </c>
      <c r="H3739" s="33">
        <v>18.87</v>
      </c>
      <c r="L3739" s="33">
        <v>18.87</v>
      </c>
      <c r="M3739" s="33">
        <v>15.12</v>
      </c>
      <c r="N3739" s="33">
        <v>3277</v>
      </c>
      <c r="O3739" s="33">
        <v>0</v>
      </c>
    </row>
    <row r="3740" spans="6:15" x14ac:dyDescent="0.25">
      <c r="F3740" s="33">
        <v>16.670000000000002</v>
      </c>
      <c r="G3740" s="33">
        <v>324</v>
      </c>
      <c r="H3740" s="33">
        <v>46.02</v>
      </c>
      <c r="L3740" s="33">
        <v>46.02</v>
      </c>
      <c r="M3740" s="33">
        <v>16.670000000000002</v>
      </c>
      <c r="N3740" s="33">
        <v>324</v>
      </c>
      <c r="O3740" s="33">
        <v>0</v>
      </c>
    </row>
    <row r="3741" spans="6:15" x14ac:dyDescent="0.25">
      <c r="F3741" s="33">
        <v>16.2</v>
      </c>
      <c r="G3741" s="33">
        <v>47</v>
      </c>
      <c r="H3741" s="33">
        <v>48.07</v>
      </c>
      <c r="L3741" s="33">
        <v>48.07</v>
      </c>
      <c r="M3741" s="33">
        <v>16.2</v>
      </c>
      <c r="N3741" s="33">
        <v>47</v>
      </c>
      <c r="O3741" s="33">
        <v>0</v>
      </c>
    </row>
    <row r="3742" spans="6:15" x14ac:dyDescent="0.25">
      <c r="F3742" s="33">
        <v>2.5499999999999998</v>
      </c>
      <c r="G3742" s="33">
        <v>434</v>
      </c>
      <c r="H3742" s="33">
        <v>55.4</v>
      </c>
      <c r="L3742" s="33">
        <v>55.4</v>
      </c>
      <c r="M3742" s="33">
        <v>2.5499999999999998</v>
      </c>
      <c r="N3742" s="33">
        <v>434</v>
      </c>
      <c r="O3742" s="33">
        <v>0</v>
      </c>
    </row>
    <row r="3743" spans="6:15" x14ac:dyDescent="0.25">
      <c r="F3743" s="33">
        <v>19.600000000000001</v>
      </c>
      <c r="G3743" s="33">
        <v>159</v>
      </c>
      <c r="H3743" s="33">
        <v>17.11</v>
      </c>
      <c r="L3743" s="33">
        <v>17.11</v>
      </c>
      <c r="M3743" s="33">
        <v>19.600000000000001</v>
      </c>
      <c r="N3743" s="33">
        <v>159</v>
      </c>
      <c r="O3743" s="33">
        <v>0</v>
      </c>
    </row>
    <row r="3744" spans="6:15" x14ac:dyDescent="0.25">
      <c r="F3744" s="33">
        <v>25.77</v>
      </c>
      <c r="G3744" s="33">
        <v>675</v>
      </c>
      <c r="H3744" s="33">
        <v>11.73</v>
      </c>
      <c r="L3744" s="33">
        <v>11.73</v>
      </c>
      <c r="M3744" s="33">
        <v>25.77</v>
      </c>
      <c r="N3744" s="33">
        <v>675</v>
      </c>
      <c r="O3744" s="33">
        <v>0</v>
      </c>
    </row>
    <row r="3745" spans="6:15" x14ac:dyDescent="0.25">
      <c r="F3745" s="33">
        <v>7.98</v>
      </c>
      <c r="G3745" s="33">
        <v>2146</v>
      </c>
      <c r="H3745" s="33">
        <v>58.05</v>
      </c>
      <c r="L3745" s="33">
        <v>58.05</v>
      </c>
      <c r="M3745" s="33">
        <v>7.98</v>
      </c>
      <c r="N3745" s="33">
        <v>2146</v>
      </c>
      <c r="O3745" s="33">
        <v>0</v>
      </c>
    </row>
    <row r="3746" spans="6:15" x14ac:dyDescent="0.25">
      <c r="F3746" s="33">
        <v>1.86</v>
      </c>
      <c r="G3746" s="33">
        <v>108</v>
      </c>
      <c r="H3746" s="33">
        <v>47.91</v>
      </c>
      <c r="L3746" s="33">
        <v>47.91</v>
      </c>
      <c r="M3746" s="33">
        <v>1.86</v>
      </c>
      <c r="N3746" s="33">
        <v>108</v>
      </c>
      <c r="O3746" s="33">
        <v>0</v>
      </c>
    </row>
    <row r="3747" spans="6:15" x14ac:dyDescent="0.25">
      <c r="F3747" s="33">
        <v>5.39</v>
      </c>
      <c r="G3747" s="33">
        <v>5690</v>
      </c>
      <c r="H3747" s="33">
        <v>35.29</v>
      </c>
      <c r="L3747" s="33">
        <v>35.29</v>
      </c>
      <c r="M3747" s="33">
        <v>5.39</v>
      </c>
      <c r="N3747" s="33">
        <v>5690</v>
      </c>
      <c r="O3747" s="33">
        <v>0</v>
      </c>
    </row>
    <row r="3748" spans="6:15" x14ac:dyDescent="0.25">
      <c r="F3748" s="33">
        <v>3.09</v>
      </c>
      <c r="G3748" s="33">
        <v>6594</v>
      </c>
      <c r="H3748" s="33">
        <v>35.99</v>
      </c>
      <c r="L3748" s="33">
        <v>35.99</v>
      </c>
      <c r="M3748" s="33">
        <v>3.09</v>
      </c>
      <c r="N3748" s="33">
        <v>6594</v>
      </c>
      <c r="O3748" s="33">
        <v>0</v>
      </c>
    </row>
    <row r="3749" spans="6:15" x14ac:dyDescent="0.25">
      <c r="F3749" s="33">
        <v>14.47</v>
      </c>
      <c r="G3749" s="33">
        <v>215</v>
      </c>
      <c r="H3749" s="33">
        <v>26.18</v>
      </c>
      <c r="L3749" s="33">
        <v>26.18</v>
      </c>
      <c r="M3749" s="33">
        <v>14.47</v>
      </c>
      <c r="N3749" s="33">
        <v>215</v>
      </c>
      <c r="O3749" s="33">
        <v>0</v>
      </c>
    </row>
    <row r="3750" spans="6:15" x14ac:dyDescent="0.25">
      <c r="F3750" s="33">
        <v>33.909999999999997</v>
      </c>
      <c r="G3750" s="33">
        <v>794</v>
      </c>
      <c r="H3750" s="33">
        <v>69.17</v>
      </c>
      <c r="L3750" s="33">
        <v>69.17</v>
      </c>
      <c r="M3750" s="33">
        <v>33.909999999999997</v>
      </c>
      <c r="N3750" s="33">
        <v>794</v>
      </c>
      <c r="O3750" s="33">
        <v>0</v>
      </c>
    </row>
    <row r="3751" spans="6:15" x14ac:dyDescent="0.25">
      <c r="F3751" s="33">
        <v>1.1100000000000001</v>
      </c>
      <c r="G3751" s="33">
        <v>176</v>
      </c>
      <c r="H3751" s="33">
        <v>29.03</v>
      </c>
      <c r="L3751" s="33">
        <v>29.03</v>
      </c>
      <c r="M3751" s="33">
        <v>1.1100000000000001</v>
      </c>
      <c r="N3751" s="33">
        <v>176</v>
      </c>
      <c r="O3751" s="33">
        <v>0</v>
      </c>
    </row>
    <row r="3752" spans="6:15" x14ac:dyDescent="0.25">
      <c r="F3752" s="33">
        <v>37.36</v>
      </c>
      <c r="G3752" s="33">
        <v>475</v>
      </c>
      <c r="H3752" s="33">
        <v>20.63</v>
      </c>
      <c r="L3752" s="33">
        <v>20.63</v>
      </c>
      <c r="M3752" s="33">
        <v>37.36</v>
      </c>
      <c r="N3752" s="33">
        <v>475</v>
      </c>
      <c r="O3752" s="33">
        <v>0</v>
      </c>
    </row>
    <row r="3753" spans="6:15" x14ac:dyDescent="0.25">
      <c r="F3753" s="33">
        <v>15.73</v>
      </c>
      <c r="G3753" s="33">
        <v>109</v>
      </c>
      <c r="H3753" s="33">
        <v>29.23</v>
      </c>
      <c r="L3753" s="33">
        <v>29.23</v>
      </c>
      <c r="M3753" s="33">
        <v>15.73</v>
      </c>
      <c r="N3753" s="33">
        <v>109</v>
      </c>
      <c r="O3753" s="33">
        <v>0</v>
      </c>
    </row>
    <row r="3754" spans="6:15" x14ac:dyDescent="0.25">
      <c r="F3754" s="33">
        <v>3.6</v>
      </c>
      <c r="G3754" s="33">
        <v>251</v>
      </c>
      <c r="H3754" s="33">
        <v>31.15</v>
      </c>
      <c r="L3754" s="33">
        <v>31.15</v>
      </c>
      <c r="M3754" s="33">
        <v>3.6</v>
      </c>
      <c r="N3754" s="33">
        <v>251</v>
      </c>
      <c r="O3754" s="33">
        <v>0</v>
      </c>
    </row>
    <row r="3755" spans="6:15" x14ac:dyDescent="0.25">
      <c r="F3755" s="33">
        <v>17.510000000000002</v>
      </c>
      <c r="G3755" s="33">
        <v>1797</v>
      </c>
      <c r="H3755" s="33">
        <v>19.420000000000002</v>
      </c>
      <c r="L3755" s="33">
        <v>19.420000000000002</v>
      </c>
      <c r="M3755" s="33">
        <v>17.510000000000002</v>
      </c>
      <c r="N3755" s="33">
        <v>1797</v>
      </c>
      <c r="O3755" s="33">
        <v>0</v>
      </c>
    </row>
    <row r="3756" spans="6:15" x14ac:dyDescent="0.25">
      <c r="F3756" s="33">
        <v>15.23</v>
      </c>
      <c r="G3756" s="33">
        <v>709</v>
      </c>
      <c r="H3756" s="33">
        <v>20.03</v>
      </c>
      <c r="L3756" s="33">
        <v>20.03</v>
      </c>
      <c r="M3756" s="33">
        <v>15.23</v>
      </c>
      <c r="N3756" s="33">
        <v>709</v>
      </c>
      <c r="O3756" s="33">
        <v>0</v>
      </c>
    </row>
    <row r="3757" spans="6:15" x14ac:dyDescent="0.25">
      <c r="F3757" s="33">
        <v>12.65</v>
      </c>
      <c r="G3757" s="33">
        <v>185</v>
      </c>
      <c r="H3757" s="33">
        <v>54.18</v>
      </c>
      <c r="L3757" s="33">
        <v>54.18</v>
      </c>
      <c r="M3757" s="33">
        <v>12.65</v>
      </c>
      <c r="N3757" s="33">
        <v>185</v>
      </c>
      <c r="O3757" s="33">
        <v>0</v>
      </c>
    </row>
    <row r="3758" spans="6:15" x14ac:dyDescent="0.25">
      <c r="F3758" s="33">
        <v>9.7899999999999991</v>
      </c>
      <c r="G3758" s="33">
        <v>199</v>
      </c>
      <c r="H3758" s="33">
        <v>42.41</v>
      </c>
      <c r="L3758" s="33">
        <v>42.41</v>
      </c>
      <c r="M3758" s="33">
        <v>9.7899999999999991</v>
      </c>
      <c r="N3758" s="33">
        <v>199</v>
      </c>
      <c r="O3758" s="33">
        <v>0</v>
      </c>
    </row>
    <row r="3759" spans="6:15" x14ac:dyDescent="0.25">
      <c r="F3759" s="33">
        <v>6.22</v>
      </c>
      <c r="G3759" s="33">
        <v>1695</v>
      </c>
      <c r="H3759" s="33">
        <v>31.59</v>
      </c>
      <c r="L3759" s="33">
        <v>31.59</v>
      </c>
      <c r="M3759" s="33">
        <v>6.22</v>
      </c>
      <c r="N3759" s="33">
        <v>1695</v>
      </c>
      <c r="O3759" s="33">
        <v>0</v>
      </c>
    </row>
    <row r="3760" spans="6:15" x14ac:dyDescent="0.25">
      <c r="F3760" s="33">
        <v>6.62</v>
      </c>
      <c r="G3760" s="33">
        <v>345</v>
      </c>
      <c r="H3760" s="33">
        <v>34.72</v>
      </c>
      <c r="L3760" s="33">
        <v>34.72</v>
      </c>
      <c r="M3760" s="33">
        <v>6.62</v>
      </c>
      <c r="N3760" s="33">
        <v>345</v>
      </c>
      <c r="O3760" s="33">
        <v>0</v>
      </c>
    </row>
    <row r="3761" spans="6:15" x14ac:dyDescent="0.25">
      <c r="F3761" s="33">
        <v>20.11</v>
      </c>
      <c r="G3761" s="33">
        <v>268</v>
      </c>
      <c r="H3761" s="33">
        <v>16.93</v>
      </c>
      <c r="L3761" s="33">
        <v>16.93</v>
      </c>
      <c r="M3761" s="33">
        <v>20.11</v>
      </c>
      <c r="N3761" s="33">
        <v>268</v>
      </c>
      <c r="O3761" s="33">
        <v>0</v>
      </c>
    </row>
    <row r="3762" spans="6:15" x14ac:dyDescent="0.25">
      <c r="F3762" s="33">
        <v>42.56</v>
      </c>
      <c r="G3762" s="33">
        <v>97</v>
      </c>
      <c r="H3762" s="33">
        <v>17.95</v>
      </c>
      <c r="L3762" s="33">
        <v>17.95</v>
      </c>
      <c r="M3762" s="33">
        <v>42.56</v>
      </c>
      <c r="N3762" s="33">
        <v>97</v>
      </c>
      <c r="O3762" s="33">
        <v>0</v>
      </c>
    </row>
    <row r="3763" spans="6:15" x14ac:dyDescent="0.25">
      <c r="F3763" s="33">
        <v>15.68</v>
      </c>
      <c r="G3763" s="33">
        <v>232</v>
      </c>
      <c r="H3763" s="33">
        <v>52.85</v>
      </c>
      <c r="L3763" s="33">
        <v>52.85</v>
      </c>
      <c r="M3763" s="33">
        <v>15.68</v>
      </c>
      <c r="N3763" s="33">
        <v>232</v>
      </c>
      <c r="O3763" s="33">
        <v>0</v>
      </c>
    </row>
    <row r="3764" spans="6:15" x14ac:dyDescent="0.25">
      <c r="F3764" s="33">
        <v>1.26</v>
      </c>
      <c r="G3764" s="33">
        <v>1244</v>
      </c>
      <c r="H3764" s="33">
        <v>50.13</v>
      </c>
      <c r="L3764" s="33">
        <v>50.13</v>
      </c>
      <c r="M3764" s="33">
        <v>1.26</v>
      </c>
      <c r="N3764" s="33">
        <v>1244</v>
      </c>
      <c r="O3764" s="33">
        <v>0</v>
      </c>
    </row>
    <row r="3765" spans="6:15" x14ac:dyDescent="0.25">
      <c r="F3765" s="33">
        <v>10.63</v>
      </c>
      <c r="G3765" s="33">
        <v>20</v>
      </c>
      <c r="H3765" s="33">
        <v>37.26</v>
      </c>
      <c r="L3765" s="33">
        <v>37.26</v>
      </c>
      <c r="M3765" s="33">
        <v>10.63</v>
      </c>
      <c r="N3765" s="33">
        <v>20</v>
      </c>
      <c r="O3765" s="33">
        <v>0</v>
      </c>
    </row>
    <row r="3766" spans="6:15" x14ac:dyDescent="0.25">
      <c r="F3766" s="33">
        <v>13.36</v>
      </c>
      <c r="G3766" s="33">
        <v>307</v>
      </c>
      <c r="H3766" s="33">
        <v>89.3</v>
      </c>
      <c r="L3766" s="33">
        <v>89.3</v>
      </c>
      <c r="M3766" s="33">
        <v>13.36</v>
      </c>
      <c r="N3766" s="33">
        <v>307</v>
      </c>
      <c r="O3766" s="33">
        <v>0</v>
      </c>
    </row>
    <row r="3767" spans="6:15" x14ac:dyDescent="0.25">
      <c r="F3767" s="33">
        <v>22.64</v>
      </c>
      <c r="G3767" s="33">
        <v>900</v>
      </c>
      <c r="H3767" s="33">
        <v>44.67</v>
      </c>
      <c r="L3767" s="33">
        <v>44.67</v>
      </c>
      <c r="M3767" s="33">
        <v>22.64</v>
      </c>
      <c r="N3767" s="33">
        <v>900</v>
      </c>
      <c r="O3767" s="33">
        <v>0</v>
      </c>
    </row>
    <row r="3768" spans="6:15" x14ac:dyDescent="0.25">
      <c r="F3768" s="33">
        <v>5.0199999999999996</v>
      </c>
      <c r="G3768" s="33">
        <v>1035</v>
      </c>
      <c r="H3768" s="33">
        <v>51.56</v>
      </c>
      <c r="L3768" s="33">
        <v>51.56</v>
      </c>
      <c r="M3768" s="33">
        <v>5.0199999999999996</v>
      </c>
      <c r="N3768" s="33">
        <v>1035</v>
      </c>
      <c r="O3768" s="33">
        <v>0</v>
      </c>
    </row>
    <row r="3769" spans="6:15" x14ac:dyDescent="0.25">
      <c r="F3769" s="33">
        <v>7.81</v>
      </c>
      <c r="G3769" s="33">
        <v>11</v>
      </c>
      <c r="H3769" s="33">
        <v>41.3</v>
      </c>
      <c r="L3769" s="33">
        <v>41.3</v>
      </c>
      <c r="M3769" s="33">
        <v>7.81</v>
      </c>
      <c r="N3769" s="33">
        <v>11</v>
      </c>
      <c r="O3769" s="33">
        <v>0</v>
      </c>
    </row>
    <row r="3770" spans="6:15" x14ac:dyDescent="0.25">
      <c r="F3770" s="33">
        <v>7.44</v>
      </c>
      <c r="G3770" s="33">
        <v>168</v>
      </c>
      <c r="H3770" s="33">
        <v>30.35</v>
      </c>
      <c r="L3770" s="33">
        <v>30.35</v>
      </c>
      <c r="M3770" s="33">
        <v>7.44</v>
      </c>
      <c r="N3770" s="33">
        <v>168</v>
      </c>
      <c r="O3770" s="33">
        <v>0</v>
      </c>
    </row>
    <row r="3771" spans="6:15" x14ac:dyDescent="0.25">
      <c r="F3771" s="33">
        <v>28.82</v>
      </c>
      <c r="G3771" s="33">
        <v>527</v>
      </c>
      <c r="H3771" s="33">
        <v>42.35</v>
      </c>
      <c r="L3771" s="33">
        <v>42.35</v>
      </c>
      <c r="M3771" s="33">
        <v>28.82</v>
      </c>
      <c r="N3771" s="33">
        <v>527</v>
      </c>
      <c r="O3771" s="33">
        <v>0</v>
      </c>
    </row>
    <row r="3772" spans="6:15" x14ac:dyDescent="0.25">
      <c r="F3772" s="33">
        <v>31.84</v>
      </c>
      <c r="G3772" s="33">
        <v>238</v>
      </c>
      <c r="H3772" s="33">
        <v>51.91</v>
      </c>
      <c r="L3772" s="33">
        <v>51.91</v>
      </c>
      <c r="M3772" s="33">
        <v>31.84</v>
      </c>
      <c r="N3772" s="33">
        <v>238</v>
      </c>
      <c r="O3772" s="33">
        <v>0</v>
      </c>
    </row>
    <row r="3773" spans="6:15" x14ac:dyDescent="0.25">
      <c r="F3773" s="33">
        <v>35.08</v>
      </c>
      <c r="G3773" s="33">
        <v>569</v>
      </c>
      <c r="H3773" s="33">
        <v>31.57</v>
      </c>
      <c r="L3773" s="33">
        <v>31.57</v>
      </c>
      <c r="M3773" s="33">
        <v>35.08</v>
      </c>
      <c r="N3773" s="33">
        <v>569</v>
      </c>
      <c r="O3773" s="33">
        <v>0</v>
      </c>
    </row>
    <row r="3774" spans="6:15" x14ac:dyDescent="0.25">
      <c r="F3774" s="33">
        <v>14.6</v>
      </c>
      <c r="G3774" s="33">
        <v>547</v>
      </c>
      <c r="H3774" s="33">
        <v>32.64</v>
      </c>
      <c r="L3774" s="33">
        <v>32.64</v>
      </c>
      <c r="M3774" s="33">
        <v>14.6</v>
      </c>
      <c r="N3774" s="33">
        <v>547</v>
      </c>
      <c r="O3774" s="33">
        <v>0</v>
      </c>
    </row>
    <row r="3775" spans="6:15" x14ac:dyDescent="0.25">
      <c r="F3775" s="33">
        <v>12.28</v>
      </c>
      <c r="G3775" s="33">
        <v>75</v>
      </c>
      <c r="H3775" s="33">
        <v>33.450000000000003</v>
      </c>
      <c r="L3775" s="33">
        <v>33.450000000000003</v>
      </c>
      <c r="M3775" s="33">
        <v>12.28</v>
      </c>
      <c r="N3775" s="33">
        <v>75</v>
      </c>
      <c r="O3775" s="33">
        <v>0</v>
      </c>
    </row>
    <row r="3776" spans="6:15" x14ac:dyDescent="0.25">
      <c r="F3776" s="33">
        <v>17.61</v>
      </c>
      <c r="G3776" s="33">
        <v>204</v>
      </c>
      <c r="H3776" s="33">
        <v>36.74</v>
      </c>
      <c r="L3776" s="33">
        <v>36.74</v>
      </c>
      <c r="M3776" s="33">
        <v>17.61</v>
      </c>
      <c r="N3776" s="33">
        <v>204</v>
      </c>
      <c r="O3776" s="33">
        <v>0</v>
      </c>
    </row>
    <row r="3777" spans="6:15" x14ac:dyDescent="0.25">
      <c r="F3777" s="33">
        <v>19.079999999999998</v>
      </c>
      <c r="G3777" s="33">
        <v>1616</v>
      </c>
      <c r="H3777" s="33">
        <v>43.7</v>
      </c>
      <c r="L3777" s="33">
        <v>43.7</v>
      </c>
      <c r="M3777" s="33">
        <v>19.079999999999998</v>
      </c>
      <c r="N3777" s="33">
        <v>1616</v>
      </c>
      <c r="O3777" s="33">
        <v>0</v>
      </c>
    </row>
    <row r="3778" spans="6:15" x14ac:dyDescent="0.25">
      <c r="F3778" s="33">
        <v>16.07</v>
      </c>
      <c r="G3778" s="33">
        <v>363</v>
      </c>
      <c r="H3778" s="33">
        <v>49.47</v>
      </c>
      <c r="L3778" s="33">
        <v>49.47</v>
      </c>
      <c r="M3778" s="33">
        <v>16.07</v>
      </c>
      <c r="N3778" s="33">
        <v>363</v>
      </c>
      <c r="O3778" s="33">
        <v>0</v>
      </c>
    </row>
    <row r="3779" spans="6:15" x14ac:dyDescent="0.25">
      <c r="F3779" s="33">
        <v>31.75</v>
      </c>
      <c r="G3779" s="33">
        <v>128</v>
      </c>
      <c r="H3779" s="33">
        <v>30.6</v>
      </c>
      <c r="L3779" s="33">
        <v>30.6</v>
      </c>
      <c r="M3779" s="33">
        <v>31.75</v>
      </c>
      <c r="N3779" s="33">
        <v>128</v>
      </c>
      <c r="O3779" s="33">
        <v>0</v>
      </c>
    </row>
    <row r="3780" spans="6:15" x14ac:dyDescent="0.25">
      <c r="F3780" s="33">
        <v>18.579999999999998</v>
      </c>
      <c r="G3780" s="33">
        <v>477</v>
      </c>
      <c r="H3780" s="33">
        <v>26.07</v>
      </c>
      <c r="L3780" s="33">
        <v>26.07</v>
      </c>
      <c r="M3780" s="33">
        <v>18.579999999999998</v>
      </c>
      <c r="N3780" s="33">
        <v>477</v>
      </c>
      <c r="O3780" s="33">
        <v>0</v>
      </c>
    </row>
    <row r="3781" spans="6:15" x14ac:dyDescent="0.25">
      <c r="F3781" s="33">
        <v>11.46</v>
      </c>
      <c r="G3781" s="33">
        <v>986</v>
      </c>
      <c r="H3781" s="33">
        <v>30.42</v>
      </c>
      <c r="L3781" s="33">
        <v>30.42</v>
      </c>
      <c r="M3781" s="33">
        <v>11.46</v>
      </c>
      <c r="N3781" s="33">
        <v>986</v>
      </c>
      <c r="O3781" s="33">
        <v>0</v>
      </c>
    </row>
    <row r="3782" spans="6:15" x14ac:dyDescent="0.25">
      <c r="F3782" s="33">
        <v>16.78</v>
      </c>
      <c r="G3782" s="33">
        <v>44</v>
      </c>
      <c r="H3782" s="33">
        <v>48.87</v>
      </c>
      <c r="L3782" s="33">
        <v>48.87</v>
      </c>
      <c r="M3782" s="33">
        <v>16.78</v>
      </c>
      <c r="N3782" s="33">
        <v>44</v>
      </c>
      <c r="O3782" s="33">
        <v>0</v>
      </c>
    </row>
    <row r="3783" spans="6:15" x14ac:dyDescent="0.25">
      <c r="F3783" s="33">
        <v>13.24</v>
      </c>
      <c r="G3783" s="33">
        <v>252</v>
      </c>
      <c r="H3783" s="33">
        <v>13.97</v>
      </c>
      <c r="L3783" s="33">
        <v>13.97</v>
      </c>
      <c r="M3783" s="33">
        <v>13.24</v>
      </c>
      <c r="N3783" s="33">
        <v>252</v>
      </c>
      <c r="O3783" s="33">
        <v>0</v>
      </c>
    </row>
    <row r="3784" spans="6:15" x14ac:dyDescent="0.25">
      <c r="F3784" s="33">
        <v>5.64</v>
      </c>
      <c r="G3784" s="33">
        <v>1272</v>
      </c>
      <c r="H3784" s="33">
        <v>33.96</v>
      </c>
      <c r="L3784" s="33">
        <v>33.96</v>
      </c>
      <c r="M3784" s="33">
        <v>5.64</v>
      </c>
      <c r="N3784" s="33">
        <v>1272</v>
      </c>
      <c r="O3784" s="33">
        <v>0</v>
      </c>
    </row>
    <row r="3785" spans="6:15" x14ac:dyDescent="0.25">
      <c r="F3785" s="33">
        <v>38.58</v>
      </c>
      <c r="G3785" s="33">
        <v>363</v>
      </c>
      <c r="H3785" s="33">
        <v>29.02</v>
      </c>
      <c r="L3785" s="33">
        <v>29.02</v>
      </c>
      <c r="M3785" s="33">
        <v>38.58</v>
      </c>
      <c r="N3785" s="33">
        <v>363</v>
      </c>
      <c r="O3785" s="33">
        <v>0</v>
      </c>
    </row>
    <row r="3786" spans="6:15" x14ac:dyDescent="0.25">
      <c r="F3786" s="33">
        <v>48.52</v>
      </c>
      <c r="G3786" s="33">
        <v>60</v>
      </c>
      <c r="H3786" s="33">
        <v>34.07</v>
      </c>
      <c r="L3786" s="33">
        <v>34.07</v>
      </c>
      <c r="M3786" s="33">
        <v>48.52</v>
      </c>
      <c r="N3786" s="33">
        <v>60</v>
      </c>
      <c r="O3786" s="33">
        <v>0</v>
      </c>
    </row>
    <row r="3787" spans="6:15" x14ac:dyDescent="0.25">
      <c r="F3787" s="33">
        <v>6.94</v>
      </c>
      <c r="G3787" s="33">
        <v>329</v>
      </c>
      <c r="H3787" s="33">
        <v>42.84</v>
      </c>
      <c r="L3787" s="33">
        <v>42.84</v>
      </c>
      <c r="M3787" s="33">
        <v>6.94</v>
      </c>
      <c r="N3787" s="33">
        <v>329</v>
      </c>
      <c r="O3787" s="33">
        <v>0</v>
      </c>
    </row>
    <row r="3788" spans="6:15" x14ac:dyDescent="0.25">
      <c r="F3788" s="33">
        <v>10.58</v>
      </c>
      <c r="G3788" s="33">
        <v>449</v>
      </c>
      <c r="H3788" s="33">
        <v>12.45</v>
      </c>
      <c r="L3788" s="33">
        <v>12.45</v>
      </c>
      <c r="M3788" s="33">
        <v>10.58</v>
      </c>
      <c r="N3788" s="33">
        <v>449</v>
      </c>
      <c r="O3788" s="33">
        <v>0</v>
      </c>
    </row>
    <row r="3789" spans="6:15" x14ac:dyDescent="0.25">
      <c r="F3789" s="33">
        <v>6.72</v>
      </c>
      <c r="G3789" s="33">
        <v>386</v>
      </c>
      <c r="H3789" s="33">
        <v>55.89</v>
      </c>
      <c r="L3789" s="33">
        <v>55.89</v>
      </c>
      <c r="M3789" s="33">
        <v>6.72</v>
      </c>
      <c r="N3789" s="33">
        <v>386</v>
      </c>
      <c r="O3789" s="33">
        <v>0</v>
      </c>
    </row>
    <row r="3790" spans="6:15" x14ac:dyDescent="0.25">
      <c r="F3790" s="33">
        <v>25.38</v>
      </c>
      <c r="G3790" s="33">
        <v>334</v>
      </c>
      <c r="H3790" s="33">
        <v>17.899999999999999</v>
      </c>
      <c r="L3790" s="33">
        <v>17.899999999999999</v>
      </c>
      <c r="M3790" s="33">
        <v>25.38</v>
      </c>
      <c r="N3790" s="33">
        <v>334</v>
      </c>
      <c r="O3790" s="33">
        <v>0</v>
      </c>
    </row>
    <row r="3791" spans="6:15" x14ac:dyDescent="0.25">
      <c r="F3791" s="33">
        <v>10.77</v>
      </c>
      <c r="G3791" s="33">
        <v>532</v>
      </c>
      <c r="H3791" s="33">
        <v>42.7</v>
      </c>
      <c r="L3791" s="33">
        <v>42.7</v>
      </c>
      <c r="M3791" s="33">
        <v>10.77</v>
      </c>
      <c r="N3791" s="33">
        <v>532</v>
      </c>
      <c r="O3791" s="33">
        <v>0</v>
      </c>
    </row>
    <row r="3792" spans="6:15" x14ac:dyDescent="0.25">
      <c r="F3792" s="33">
        <v>14.32</v>
      </c>
      <c r="G3792" s="33">
        <v>1228</v>
      </c>
      <c r="H3792" s="33">
        <v>50.01</v>
      </c>
      <c r="L3792" s="33">
        <v>50.01</v>
      </c>
      <c r="M3792" s="33">
        <v>14.32</v>
      </c>
      <c r="N3792" s="33">
        <v>1228</v>
      </c>
      <c r="O3792" s="33">
        <v>0</v>
      </c>
    </row>
    <row r="3793" spans="6:15" x14ac:dyDescent="0.25">
      <c r="F3793" s="33">
        <v>3.17</v>
      </c>
      <c r="G3793" s="33">
        <v>229</v>
      </c>
      <c r="H3793" s="33">
        <v>37.630000000000003</v>
      </c>
      <c r="L3793" s="33">
        <v>37.630000000000003</v>
      </c>
      <c r="M3793" s="33">
        <v>3.17</v>
      </c>
      <c r="N3793" s="33">
        <v>229</v>
      </c>
      <c r="O3793" s="33">
        <v>0</v>
      </c>
    </row>
    <row r="3794" spans="6:15" x14ac:dyDescent="0.25">
      <c r="F3794" s="33">
        <v>14.22</v>
      </c>
      <c r="G3794" s="33">
        <v>120</v>
      </c>
      <c r="H3794" s="33">
        <v>61.85</v>
      </c>
      <c r="L3794" s="33">
        <v>61.85</v>
      </c>
      <c r="M3794" s="33">
        <v>14.22</v>
      </c>
      <c r="N3794" s="33">
        <v>120</v>
      </c>
      <c r="O3794" s="33">
        <v>0</v>
      </c>
    </row>
    <row r="3795" spans="6:15" x14ac:dyDescent="0.25">
      <c r="F3795" s="33">
        <v>7.15</v>
      </c>
      <c r="G3795" s="33">
        <v>140</v>
      </c>
      <c r="H3795" s="33">
        <v>26.84</v>
      </c>
      <c r="L3795" s="33">
        <v>26.84</v>
      </c>
      <c r="M3795" s="33">
        <v>7.15</v>
      </c>
      <c r="N3795" s="33">
        <v>140</v>
      </c>
      <c r="O3795" s="33">
        <v>0</v>
      </c>
    </row>
    <row r="3796" spans="6:15" x14ac:dyDescent="0.25">
      <c r="F3796" s="33">
        <v>17.52</v>
      </c>
      <c r="G3796" s="33">
        <v>799</v>
      </c>
      <c r="H3796" s="33">
        <v>33.659999999999997</v>
      </c>
      <c r="L3796" s="33">
        <v>33.659999999999997</v>
      </c>
      <c r="M3796" s="33">
        <v>17.52</v>
      </c>
      <c r="N3796" s="33">
        <v>799</v>
      </c>
      <c r="O3796" s="33">
        <v>0</v>
      </c>
    </row>
    <row r="3797" spans="6:15" x14ac:dyDescent="0.25">
      <c r="F3797" s="33">
        <v>7.51</v>
      </c>
      <c r="G3797" s="33">
        <v>74</v>
      </c>
      <c r="H3797" s="33">
        <v>25.64</v>
      </c>
      <c r="L3797" s="33">
        <v>25.64</v>
      </c>
      <c r="M3797" s="33">
        <v>7.51</v>
      </c>
      <c r="N3797" s="33">
        <v>74</v>
      </c>
      <c r="O3797" s="33">
        <v>0</v>
      </c>
    </row>
    <row r="3798" spans="6:15" x14ac:dyDescent="0.25">
      <c r="F3798" s="33">
        <v>7.33</v>
      </c>
      <c r="G3798" s="33">
        <v>786</v>
      </c>
      <c r="H3798" s="33">
        <v>22.67</v>
      </c>
      <c r="L3798" s="33">
        <v>22.67</v>
      </c>
      <c r="M3798" s="33">
        <v>7.33</v>
      </c>
      <c r="N3798" s="33">
        <v>786</v>
      </c>
      <c r="O3798" s="33">
        <v>0</v>
      </c>
    </row>
    <row r="3799" spans="6:15" x14ac:dyDescent="0.25">
      <c r="F3799" s="33">
        <v>9.0500000000000007</v>
      </c>
      <c r="G3799" s="33">
        <v>1133</v>
      </c>
      <c r="H3799" s="33">
        <v>18.420000000000002</v>
      </c>
      <c r="L3799" s="33">
        <v>18.420000000000002</v>
      </c>
      <c r="M3799" s="33">
        <v>9.0500000000000007</v>
      </c>
      <c r="N3799" s="33">
        <v>1133</v>
      </c>
      <c r="O3799" s="33">
        <v>0</v>
      </c>
    </row>
    <row r="3800" spans="6:15" x14ac:dyDescent="0.25">
      <c r="F3800" s="33">
        <v>55.79</v>
      </c>
      <c r="G3800" s="33">
        <v>308</v>
      </c>
      <c r="H3800" s="33">
        <v>64.33</v>
      </c>
      <c r="L3800" s="33">
        <v>64.33</v>
      </c>
      <c r="M3800" s="33">
        <v>55.79</v>
      </c>
      <c r="N3800" s="33">
        <v>308</v>
      </c>
      <c r="O3800" s="33">
        <v>0</v>
      </c>
    </row>
    <row r="3801" spans="6:15" x14ac:dyDescent="0.25">
      <c r="F3801" s="33">
        <v>11.79</v>
      </c>
      <c r="G3801" s="33">
        <v>250</v>
      </c>
      <c r="H3801" s="33">
        <v>61.16</v>
      </c>
      <c r="L3801" s="33">
        <v>61.16</v>
      </c>
      <c r="M3801" s="33">
        <v>11.79</v>
      </c>
      <c r="N3801" s="33">
        <v>250</v>
      </c>
      <c r="O3801" s="33">
        <v>0</v>
      </c>
    </row>
    <row r="3802" spans="6:15" x14ac:dyDescent="0.25">
      <c r="F3802" s="33">
        <v>17.170000000000002</v>
      </c>
      <c r="G3802" s="33">
        <v>505</v>
      </c>
      <c r="H3802" s="33">
        <v>3.54</v>
      </c>
      <c r="L3802" s="33">
        <v>3.54</v>
      </c>
      <c r="M3802" s="33">
        <v>17.170000000000002</v>
      </c>
      <c r="N3802" s="33">
        <v>505</v>
      </c>
      <c r="O3802" s="33">
        <v>0</v>
      </c>
    </row>
    <row r="3803" spans="6:15" x14ac:dyDescent="0.25">
      <c r="F3803" s="33">
        <v>8.89</v>
      </c>
      <c r="G3803" s="33">
        <v>994</v>
      </c>
      <c r="H3803" s="33">
        <v>59.7</v>
      </c>
      <c r="L3803" s="33">
        <v>59.7</v>
      </c>
      <c r="M3803" s="33">
        <v>8.89</v>
      </c>
      <c r="N3803" s="33">
        <v>994</v>
      </c>
      <c r="O3803" s="33">
        <v>0</v>
      </c>
    </row>
    <row r="3804" spans="6:15" x14ac:dyDescent="0.25">
      <c r="F3804" s="33">
        <v>39.700000000000003</v>
      </c>
      <c r="G3804" s="33">
        <v>825</v>
      </c>
      <c r="H3804" s="33">
        <v>37.49</v>
      </c>
      <c r="L3804" s="33">
        <v>37.49</v>
      </c>
      <c r="M3804" s="33">
        <v>39.700000000000003</v>
      </c>
      <c r="N3804" s="33">
        <v>825</v>
      </c>
      <c r="O3804" s="33">
        <v>0</v>
      </c>
    </row>
    <row r="3805" spans="6:15" x14ac:dyDescent="0.25">
      <c r="F3805" s="33">
        <v>22.96</v>
      </c>
      <c r="G3805" s="33">
        <v>1269</v>
      </c>
      <c r="H3805" s="33">
        <v>14.71</v>
      </c>
      <c r="L3805" s="33">
        <v>14.71</v>
      </c>
      <c r="M3805" s="33">
        <v>22.96</v>
      </c>
      <c r="N3805" s="33">
        <v>1269</v>
      </c>
      <c r="O3805" s="33">
        <v>0</v>
      </c>
    </row>
    <row r="3806" spans="6:15" x14ac:dyDescent="0.25">
      <c r="F3806" s="33">
        <v>20.350000000000001</v>
      </c>
      <c r="G3806" s="33">
        <v>426</v>
      </c>
      <c r="H3806" s="33">
        <v>27.71</v>
      </c>
      <c r="L3806" s="33">
        <v>27.71</v>
      </c>
      <c r="M3806" s="33">
        <v>20.350000000000001</v>
      </c>
      <c r="N3806" s="33">
        <v>426</v>
      </c>
      <c r="O3806" s="33">
        <v>0</v>
      </c>
    </row>
    <row r="3807" spans="6:15" x14ac:dyDescent="0.25">
      <c r="F3807" s="33">
        <v>19.440000000000001</v>
      </c>
      <c r="G3807" s="33">
        <v>603</v>
      </c>
      <c r="H3807" s="33">
        <v>25.73</v>
      </c>
      <c r="L3807" s="33">
        <v>25.73</v>
      </c>
      <c r="M3807" s="33">
        <v>19.440000000000001</v>
      </c>
      <c r="N3807" s="33">
        <v>603</v>
      </c>
      <c r="O3807" s="33">
        <v>0</v>
      </c>
    </row>
    <row r="3808" spans="6:15" x14ac:dyDescent="0.25">
      <c r="F3808" s="33">
        <v>13.51</v>
      </c>
      <c r="G3808" s="33">
        <v>368</v>
      </c>
      <c r="H3808" s="33">
        <v>28.95</v>
      </c>
      <c r="L3808" s="33">
        <v>28.95</v>
      </c>
      <c r="M3808" s="33">
        <v>13.51</v>
      </c>
      <c r="N3808" s="33">
        <v>368</v>
      </c>
      <c r="O3808" s="33">
        <v>0</v>
      </c>
    </row>
    <row r="3809" spans="6:15" x14ac:dyDescent="0.25">
      <c r="F3809" s="33">
        <v>10.19</v>
      </c>
      <c r="G3809" s="33">
        <v>104</v>
      </c>
      <c r="H3809" s="33">
        <v>23.83</v>
      </c>
      <c r="L3809" s="33">
        <v>23.83</v>
      </c>
      <c r="M3809" s="33">
        <v>10.19</v>
      </c>
      <c r="N3809" s="33">
        <v>104</v>
      </c>
      <c r="O3809" s="33">
        <v>0</v>
      </c>
    </row>
    <row r="3810" spans="6:15" x14ac:dyDescent="0.25">
      <c r="F3810" s="33">
        <v>25.83</v>
      </c>
      <c r="G3810" s="33">
        <v>125</v>
      </c>
      <c r="H3810" s="33">
        <v>40.58</v>
      </c>
      <c r="L3810" s="33">
        <v>40.58</v>
      </c>
      <c r="M3810" s="33">
        <v>25.83</v>
      </c>
      <c r="N3810" s="33">
        <v>125</v>
      </c>
      <c r="O3810" s="33">
        <v>0</v>
      </c>
    </row>
    <row r="3811" spans="6:15" x14ac:dyDescent="0.25">
      <c r="F3811" s="33">
        <v>10.42</v>
      </c>
      <c r="G3811" s="33">
        <v>11</v>
      </c>
      <c r="H3811" s="33">
        <v>59.42</v>
      </c>
      <c r="L3811" s="33">
        <v>59.42</v>
      </c>
      <c r="M3811" s="33">
        <v>10.42</v>
      </c>
      <c r="N3811" s="33">
        <v>11</v>
      </c>
      <c r="O3811" s="33">
        <v>0</v>
      </c>
    </row>
    <row r="3812" spans="6:15" x14ac:dyDescent="0.25">
      <c r="F3812" s="33">
        <v>4.3</v>
      </c>
      <c r="G3812" s="33">
        <v>68</v>
      </c>
      <c r="H3812" s="33">
        <v>11.77</v>
      </c>
      <c r="L3812" s="33">
        <v>11.77</v>
      </c>
      <c r="M3812" s="33">
        <v>4.3</v>
      </c>
      <c r="N3812" s="33">
        <v>68</v>
      </c>
      <c r="O3812" s="33">
        <v>0</v>
      </c>
    </row>
    <row r="3813" spans="6:15" x14ac:dyDescent="0.25">
      <c r="F3813" s="33">
        <v>33.33</v>
      </c>
      <c r="G3813" s="33">
        <v>844</v>
      </c>
      <c r="H3813" s="33">
        <v>20.45</v>
      </c>
      <c r="L3813" s="33">
        <v>20.45</v>
      </c>
      <c r="M3813" s="33">
        <v>33.33</v>
      </c>
      <c r="N3813" s="33">
        <v>844</v>
      </c>
      <c r="O3813" s="33">
        <v>0</v>
      </c>
    </row>
    <row r="3814" spans="6:15" x14ac:dyDescent="0.25">
      <c r="F3814" s="33">
        <v>20.6</v>
      </c>
      <c r="G3814" s="33">
        <v>546</v>
      </c>
      <c r="H3814" s="33">
        <v>47.22</v>
      </c>
      <c r="L3814" s="33">
        <v>47.22</v>
      </c>
      <c r="M3814" s="33">
        <v>20.6</v>
      </c>
      <c r="N3814" s="33">
        <v>546</v>
      </c>
      <c r="O3814" s="33">
        <v>0</v>
      </c>
    </row>
    <row r="3815" spans="6:15" x14ac:dyDescent="0.25">
      <c r="F3815" s="33">
        <v>8.86</v>
      </c>
      <c r="G3815" s="33">
        <v>222</v>
      </c>
      <c r="H3815" s="33">
        <v>48.72</v>
      </c>
      <c r="L3815" s="33">
        <v>48.72</v>
      </c>
      <c r="M3815" s="33">
        <v>8.86</v>
      </c>
      <c r="N3815" s="33">
        <v>222</v>
      </c>
      <c r="O3815" s="33">
        <v>0</v>
      </c>
    </row>
    <row r="3816" spans="6:15" x14ac:dyDescent="0.25">
      <c r="F3816" s="33">
        <v>15.87</v>
      </c>
      <c r="G3816" s="33">
        <v>232</v>
      </c>
      <c r="H3816" s="33">
        <v>18.690000000000001</v>
      </c>
      <c r="L3816" s="33">
        <v>18.690000000000001</v>
      </c>
      <c r="M3816" s="33">
        <v>15.87</v>
      </c>
      <c r="N3816" s="33">
        <v>232</v>
      </c>
      <c r="O3816" s="33">
        <v>0</v>
      </c>
    </row>
    <row r="3817" spans="6:15" x14ac:dyDescent="0.25">
      <c r="F3817" s="33">
        <v>4.01</v>
      </c>
      <c r="G3817" s="33">
        <v>641</v>
      </c>
      <c r="H3817" s="33">
        <v>27.65</v>
      </c>
      <c r="L3817" s="33">
        <v>27.65</v>
      </c>
      <c r="M3817" s="33">
        <v>4.01</v>
      </c>
      <c r="N3817" s="33">
        <v>641</v>
      </c>
      <c r="O3817" s="33">
        <v>0</v>
      </c>
    </row>
    <row r="3818" spans="6:15" x14ac:dyDescent="0.25">
      <c r="F3818" s="33">
        <v>14.9</v>
      </c>
      <c r="G3818" s="33">
        <v>687</v>
      </c>
      <c r="H3818" s="33">
        <v>0.14000000000000001</v>
      </c>
      <c r="L3818" s="33">
        <v>0.14000000000000001</v>
      </c>
      <c r="M3818" s="33">
        <v>14.9</v>
      </c>
      <c r="N3818" s="33">
        <v>687</v>
      </c>
      <c r="O3818" s="33">
        <v>0</v>
      </c>
    </row>
    <row r="3819" spans="6:15" x14ac:dyDescent="0.25">
      <c r="F3819" s="33">
        <v>13.29</v>
      </c>
      <c r="G3819" s="33">
        <v>669</v>
      </c>
      <c r="H3819" s="33">
        <v>56.68</v>
      </c>
      <c r="L3819" s="33">
        <v>56.68</v>
      </c>
      <c r="M3819" s="33">
        <v>13.29</v>
      </c>
      <c r="N3819" s="33">
        <v>669</v>
      </c>
      <c r="O3819" s="33">
        <v>0</v>
      </c>
    </row>
    <row r="3820" spans="6:15" x14ac:dyDescent="0.25">
      <c r="F3820" s="33">
        <v>4.67</v>
      </c>
      <c r="G3820" s="33">
        <v>2392</v>
      </c>
      <c r="H3820" s="33">
        <v>31.89</v>
      </c>
      <c r="L3820" s="33">
        <v>31.89</v>
      </c>
      <c r="M3820" s="33">
        <v>4.67</v>
      </c>
      <c r="N3820" s="33">
        <v>2392</v>
      </c>
      <c r="O3820" s="33">
        <v>0</v>
      </c>
    </row>
    <row r="3821" spans="6:15" x14ac:dyDescent="0.25">
      <c r="F3821" s="33">
        <v>2.41</v>
      </c>
      <c r="G3821" s="33">
        <v>66</v>
      </c>
      <c r="H3821" s="33">
        <v>45.21</v>
      </c>
      <c r="L3821" s="33">
        <v>45.21</v>
      </c>
      <c r="M3821" s="33">
        <v>2.41</v>
      </c>
      <c r="N3821" s="33">
        <v>66</v>
      </c>
      <c r="O3821" s="33">
        <v>0</v>
      </c>
    </row>
    <row r="3822" spans="6:15" x14ac:dyDescent="0.25">
      <c r="F3822" s="33">
        <v>9.4600000000000009</v>
      </c>
      <c r="G3822" s="33">
        <v>68</v>
      </c>
      <c r="H3822" s="33">
        <v>19.23</v>
      </c>
      <c r="L3822" s="33">
        <v>19.23</v>
      </c>
      <c r="M3822" s="33">
        <v>9.4600000000000009</v>
      </c>
      <c r="N3822" s="33">
        <v>68</v>
      </c>
      <c r="O3822" s="33">
        <v>0</v>
      </c>
    </row>
    <row r="3823" spans="6:15" x14ac:dyDescent="0.25">
      <c r="F3823" s="33">
        <v>19.05</v>
      </c>
      <c r="G3823" s="33">
        <v>316</v>
      </c>
      <c r="H3823" s="33">
        <v>61.48</v>
      </c>
      <c r="L3823" s="33">
        <v>61.48</v>
      </c>
      <c r="M3823" s="33">
        <v>19.05</v>
      </c>
      <c r="N3823" s="33">
        <v>316</v>
      </c>
      <c r="O3823" s="33">
        <v>0</v>
      </c>
    </row>
    <row r="3824" spans="6:15" x14ac:dyDescent="0.25">
      <c r="F3824" s="33">
        <v>6.98</v>
      </c>
      <c r="G3824" s="33">
        <v>183</v>
      </c>
      <c r="H3824" s="33">
        <v>21.3</v>
      </c>
      <c r="L3824" s="33">
        <v>21.3</v>
      </c>
      <c r="M3824" s="33">
        <v>6.98</v>
      </c>
      <c r="N3824" s="33">
        <v>183</v>
      </c>
      <c r="O3824" s="33">
        <v>0</v>
      </c>
    </row>
    <row r="3825" spans="6:15" x14ac:dyDescent="0.25">
      <c r="F3825" s="33">
        <v>29.88</v>
      </c>
      <c r="G3825" s="33">
        <v>41</v>
      </c>
      <c r="H3825" s="33">
        <v>47.74</v>
      </c>
      <c r="L3825" s="33">
        <v>47.74</v>
      </c>
      <c r="M3825" s="33">
        <v>29.88</v>
      </c>
      <c r="N3825" s="33">
        <v>41</v>
      </c>
      <c r="O3825" s="33">
        <v>0</v>
      </c>
    </row>
    <row r="3826" spans="6:15" x14ac:dyDescent="0.25">
      <c r="F3826" s="33">
        <v>9.7799999999999994</v>
      </c>
      <c r="G3826" s="33">
        <v>2809</v>
      </c>
      <c r="H3826" s="33">
        <v>48.54</v>
      </c>
      <c r="L3826" s="33">
        <v>48.54</v>
      </c>
      <c r="M3826" s="33">
        <v>9.7799999999999994</v>
      </c>
      <c r="N3826" s="33">
        <v>2809</v>
      </c>
      <c r="O3826" s="33">
        <v>0</v>
      </c>
    </row>
    <row r="3827" spans="6:15" x14ac:dyDescent="0.25">
      <c r="F3827" s="33">
        <v>13.44</v>
      </c>
      <c r="G3827" s="33">
        <v>593</v>
      </c>
      <c r="H3827" s="33">
        <v>28.56</v>
      </c>
      <c r="L3827" s="33">
        <v>28.56</v>
      </c>
      <c r="M3827" s="33">
        <v>13.44</v>
      </c>
      <c r="N3827" s="33">
        <v>593</v>
      </c>
      <c r="O3827" s="33">
        <v>0</v>
      </c>
    </row>
    <row r="3828" spans="6:15" x14ac:dyDescent="0.25">
      <c r="F3828" s="33">
        <v>3.89</v>
      </c>
      <c r="G3828" s="33">
        <v>1586</v>
      </c>
      <c r="H3828" s="33">
        <v>27.32</v>
      </c>
      <c r="L3828" s="33">
        <v>27.32</v>
      </c>
      <c r="M3828" s="33">
        <v>3.89</v>
      </c>
      <c r="N3828" s="33">
        <v>1586</v>
      </c>
      <c r="O3828" s="33">
        <v>0</v>
      </c>
    </row>
    <row r="3829" spans="6:15" x14ac:dyDescent="0.25">
      <c r="F3829" s="33">
        <v>9.86</v>
      </c>
      <c r="G3829" s="33">
        <v>622</v>
      </c>
      <c r="H3829" s="33">
        <v>46.33</v>
      </c>
      <c r="L3829" s="33">
        <v>46.33</v>
      </c>
      <c r="M3829" s="33">
        <v>9.86</v>
      </c>
      <c r="N3829" s="33">
        <v>622</v>
      </c>
      <c r="O3829" s="33">
        <v>0</v>
      </c>
    </row>
    <row r="3830" spans="6:15" x14ac:dyDescent="0.25">
      <c r="F3830" s="33">
        <v>9.61</v>
      </c>
      <c r="G3830" s="33">
        <v>617</v>
      </c>
      <c r="H3830" s="33">
        <v>18.2</v>
      </c>
      <c r="L3830" s="33">
        <v>18.2</v>
      </c>
      <c r="M3830" s="33">
        <v>9.61</v>
      </c>
      <c r="N3830" s="33">
        <v>617</v>
      </c>
      <c r="O3830" s="33">
        <v>0</v>
      </c>
    </row>
    <row r="3831" spans="6:15" x14ac:dyDescent="0.25">
      <c r="F3831" s="33">
        <v>9.6999999999999993</v>
      </c>
      <c r="G3831" s="33">
        <v>119</v>
      </c>
      <c r="H3831" s="33">
        <v>37.1</v>
      </c>
      <c r="L3831" s="33">
        <v>37.1</v>
      </c>
      <c r="M3831" s="33">
        <v>9.6999999999999993</v>
      </c>
      <c r="N3831" s="33">
        <v>119</v>
      </c>
      <c r="O3831" s="33">
        <v>0</v>
      </c>
    </row>
    <row r="3832" spans="6:15" x14ac:dyDescent="0.25">
      <c r="F3832" s="33">
        <v>37.18</v>
      </c>
      <c r="G3832" s="33">
        <v>558</v>
      </c>
      <c r="H3832" s="33">
        <v>33.380000000000003</v>
      </c>
      <c r="L3832" s="33">
        <v>33.380000000000003</v>
      </c>
      <c r="M3832" s="33">
        <v>37.18</v>
      </c>
      <c r="N3832" s="33">
        <v>558</v>
      </c>
      <c r="O3832" s="33">
        <v>0</v>
      </c>
    </row>
    <row r="3833" spans="6:15" x14ac:dyDescent="0.25">
      <c r="F3833" s="33">
        <v>12.27</v>
      </c>
      <c r="G3833" s="33">
        <v>322</v>
      </c>
      <c r="H3833" s="33">
        <v>51.86</v>
      </c>
      <c r="L3833" s="33">
        <v>51.86</v>
      </c>
      <c r="M3833" s="33">
        <v>12.27</v>
      </c>
      <c r="N3833" s="33">
        <v>322</v>
      </c>
      <c r="O3833" s="33">
        <v>0</v>
      </c>
    </row>
    <row r="3834" spans="6:15" x14ac:dyDescent="0.25">
      <c r="F3834" s="33">
        <v>7.45</v>
      </c>
      <c r="G3834" s="33">
        <v>851</v>
      </c>
      <c r="H3834" s="33">
        <v>56.95</v>
      </c>
      <c r="L3834" s="33">
        <v>56.95</v>
      </c>
      <c r="M3834" s="33">
        <v>7.45</v>
      </c>
      <c r="N3834" s="33">
        <v>851</v>
      </c>
      <c r="O3834" s="33">
        <v>0</v>
      </c>
    </row>
    <row r="3835" spans="6:15" x14ac:dyDescent="0.25">
      <c r="F3835" s="33">
        <v>13.64</v>
      </c>
      <c r="G3835" s="33">
        <v>191</v>
      </c>
      <c r="H3835" s="33">
        <v>28.74</v>
      </c>
      <c r="L3835" s="33">
        <v>28.74</v>
      </c>
      <c r="M3835" s="33">
        <v>13.64</v>
      </c>
      <c r="N3835" s="33">
        <v>191</v>
      </c>
      <c r="O3835" s="33">
        <v>0</v>
      </c>
    </row>
    <row r="3836" spans="6:15" x14ac:dyDescent="0.25">
      <c r="F3836" s="33">
        <v>9.0399999999999991</v>
      </c>
      <c r="G3836" s="33">
        <v>413</v>
      </c>
      <c r="H3836" s="33">
        <v>35.54</v>
      </c>
      <c r="L3836" s="33">
        <v>35.54</v>
      </c>
      <c r="M3836" s="33">
        <v>9.0399999999999991</v>
      </c>
      <c r="N3836" s="33">
        <v>413</v>
      </c>
      <c r="O3836" s="33">
        <v>0</v>
      </c>
    </row>
    <row r="3837" spans="6:15" x14ac:dyDescent="0.25">
      <c r="F3837" s="33">
        <v>17.57</v>
      </c>
      <c r="G3837" s="33">
        <v>1242</v>
      </c>
      <c r="H3837" s="33">
        <v>28.7</v>
      </c>
      <c r="L3837" s="33">
        <v>28.7</v>
      </c>
      <c r="M3837" s="33">
        <v>17.57</v>
      </c>
      <c r="N3837" s="33">
        <v>1242</v>
      </c>
      <c r="O3837" s="33">
        <v>0</v>
      </c>
    </row>
    <row r="3838" spans="6:15" x14ac:dyDescent="0.25">
      <c r="F3838" s="33">
        <v>15.84</v>
      </c>
      <c r="G3838" s="33">
        <v>1105</v>
      </c>
      <c r="H3838" s="33">
        <v>36.880000000000003</v>
      </c>
      <c r="L3838" s="33">
        <v>36.880000000000003</v>
      </c>
      <c r="M3838" s="33">
        <v>15.84</v>
      </c>
      <c r="N3838" s="33">
        <v>1105</v>
      </c>
      <c r="O3838" s="33">
        <v>0</v>
      </c>
    </row>
    <row r="3839" spans="6:15" x14ac:dyDescent="0.25">
      <c r="F3839" s="33">
        <v>36.19</v>
      </c>
      <c r="G3839" s="33">
        <v>222</v>
      </c>
      <c r="H3839" s="33">
        <v>49.19</v>
      </c>
      <c r="L3839" s="33">
        <v>49.19</v>
      </c>
      <c r="M3839" s="33">
        <v>36.19</v>
      </c>
      <c r="N3839" s="33">
        <v>222</v>
      </c>
      <c r="O3839" s="33">
        <v>0</v>
      </c>
    </row>
    <row r="3840" spans="6:15" x14ac:dyDescent="0.25">
      <c r="F3840" s="33">
        <v>6.82</v>
      </c>
      <c r="G3840" s="33">
        <v>147</v>
      </c>
      <c r="H3840" s="33">
        <v>47.73</v>
      </c>
      <c r="L3840" s="33">
        <v>47.73</v>
      </c>
      <c r="M3840" s="33">
        <v>6.82</v>
      </c>
      <c r="N3840" s="33">
        <v>147</v>
      </c>
      <c r="O3840" s="33">
        <v>0</v>
      </c>
    </row>
    <row r="3841" spans="6:15" x14ac:dyDescent="0.25">
      <c r="F3841" s="33">
        <v>11.93</v>
      </c>
      <c r="G3841" s="33">
        <v>169</v>
      </c>
      <c r="H3841" s="33">
        <v>46.77</v>
      </c>
      <c r="L3841" s="33">
        <v>46.77</v>
      </c>
      <c r="M3841" s="33">
        <v>11.93</v>
      </c>
      <c r="N3841" s="33">
        <v>169</v>
      </c>
      <c r="O3841" s="33">
        <v>0</v>
      </c>
    </row>
    <row r="3842" spans="6:15" x14ac:dyDescent="0.25">
      <c r="F3842" s="33">
        <v>22.4</v>
      </c>
      <c r="G3842" s="33">
        <v>457</v>
      </c>
      <c r="H3842" s="33">
        <v>14.94</v>
      </c>
      <c r="L3842" s="33">
        <v>14.94</v>
      </c>
      <c r="M3842" s="33">
        <v>22.4</v>
      </c>
      <c r="N3842" s="33">
        <v>457</v>
      </c>
      <c r="O3842" s="33">
        <v>0</v>
      </c>
    </row>
    <row r="3843" spans="6:15" x14ac:dyDescent="0.25">
      <c r="F3843" s="33">
        <v>3.32</v>
      </c>
      <c r="G3843" s="33">
        <v>740</v>
      </c>
      <c r="H3843" s="33">
        <v>27.39</v>
      </c>
      <c r="L3843" s="33">
        <v>27.39</v>
      </c>
      <c r="M3843" s="33">
        <v>3.32</v>
      </c>
      <c r="N3843" s="33">
        <v>740</v>
      </c>
      <c r="O3843" s="33">
        <v>0</v>
      </c>
    </row>
    <row r="3844" spans="6:15" x14ac:dyDescent="0.25">
      <c r="F3844" s="33">
        <v>8.02</v>
      </c>
      <c r="G3844" s="33">
        <v>745</v>
      </c>
      <c r="H3844" s="33">
        <v>36.76</v>
      </c>
      <c r="L3844" s="33">
        <v>36.76</v>
      </c>
      <c r="M3844" s="33">
        <v>8.02</v>
      </c>
      <c r="N3844" s="33">
        <v>745</v>
      </c>
      <c r="O3844" s="33">
        <v>0</v>
      </c>
    </row>
    <row r="3845" spans="6:15" x14ac:dyDescent="0.25">
      <c r="F3845" s="33">
        <v>8.19</v>
      </c>
      <c r="G3845" s="33">
        <v>215</v>
      </c>
      <c r="H3845" s="33">
        <v>7.99</v>
      </c>
      <c r="L3845" s="33">
        <v>7.99</v>
      </c>
      <c r="M3845" s="33">
        <v>8.19</v>
      </c>
      <c r="N3845" s="33">
        <v>215</v>
      </c>
      <c r="O3845" s="33">
        <v>0</v>
      </c>
    </row>
    <row r="3846" spans="6:15" x14ac:dyDescent="0.25">
      <c r="F3846" s="33">
        <v>11.9</v>
      </c>
      <c r="G3846" s="33">
        <v>68</v>
      </c>
      <c r="H3846" s="33">
        <v>42.76</v>
      </c>
      <c r="L3846" s="33">
        <v>42.76</v>
      </c>
      <c r="M3846" s="33">
        <v>11.9</v>
      </c>
      <c r="N3846" s="33">
        <v>68</v>
      </c>
      <c r="O3846" s="33">
        <v>0</v>
      </c>
    </row>
    <row r="3847" spans="6:15" x14ac:dyDescent="0.25">
      <c r="F3847" s="33">
        <v>11.32</v>
      </c>
      <c r="G3847" s="33">
        <v>249</v>
      </c>
      <c r="H3847" s="33">
        <v>41.14</v>
      </c>
      <c r="L3847" s="33">
        <v>41.14</v>
      </c>
      <c r="M3847" s="33">
        <v>11.32</v>
      </c>
      <c r="N3847" s="33">
        <v>249</v>
      </c>
      <c r="O3847" s="33">
        <v>0</v>
      </c>
    </row>
    <row r="3848" spans="6:15" x14ac:dyDescent="0.25">
      <c r="F3848" s="33">
        <v>15.85</v>
      </c>
      <c r="G3848" s="33">
        <v>275</v>
      </c>
      <c r="H3848" s="33">
        <v>39.76</v>
      </c>
      <c r="L3848" s="33">
        <v>39.76</v>
      </c>
      <c r="M3848" s="33">
        <v>15.85</v>
      </c>
      <c r="N3848" s="33">
        <v>275</v>
      </c>
      <c r="O3848" s="33">
        <v>0</v>
      </c>
    </row>
    <row r="3849" spans="6:15" x14ac:dyDescent="0.25">
      <c r="F3849" s="33">
        <v>6.17</v>
      </c>
      <c r="G3849" s="33">
        <v>614</v>
      </c>
      <c r="H3849" s="33">
        <v>26.62</v>
      </c>
      <c r="L3849" s="33">
        <v>26.62</v>
      </c>
      <c r="M3849" s="33">
        <v>6.17</v>
      </c>
      <c r="N3849" s="33">
        <v>614</v>
      </c>
      <c r="O3849" s="33">
        <v>0</v>
      </c>
    </row>
    <row r="3850" spans="6:15" x14ac:dyDescent="0.25">
      <c r="F3850" s="33">
        <v>26.61</v>
      </c>
      <c r="G3850" s="33">
        <v>305</v>
      </c>
      <c r="H3850" s="33">
        <v>13.68</v>
      </c>
      <c r="L3850" s="33">
        <v>13.68</v>
      </c>
      <c r="M3850" s="33">
        <v>26.61</v>
      </c>
      <c r="N3850" s="33">
        <v>305</v>
      </c>
      <c r="O3850" s="33">
        <v>0</v>
      </c>
    </row>
    <row r="3851" spans="6:15" x14ac:dyDescent="0.25">
      <c r="F3851" s="33">
        <v>2.23</v>
      </c>
      <c r="G3851" s="33">
        <v>425</v>
      </c>
      <c r="H3851" s="33">
        <v>48.49</v>
      </c>
      <c r="L3851" s="33">
        <v>48.49</v>
      </c>
      <c r="M3851" s="33">
        <v>2.23</v>
      </c>
      <c r="N3851" s="33">
        <v>425</v>
      </c>
      <c r="O3851" s="33">
        <v>0</v>
      </c>
    </row>
    <row r="3852" spans="6:15" x14ac:dyDescent="0.25">
      <c r="F3852" s="33">
        <v>4.43</v>
      </c>
      <c r="G3852" s="33">
        <v>69</v>
      </c>
      <c r="H3852" s="33">
        <v>28.9</v>
      </c>
      <c r="L3852" s="33">
        <v>28.9</v>
      </c>
      <c r="M3852" s="33">
        <v>4.43</v>
      </c>
      <c r="N3852" s="33">
        <v>69</v>
      </c>
      <c r="O3852" s="33">
        <v>0</v>
      </c>
    </row>
    <row r="3853" spans="6:15" x14ac:dyDescent="0.25">
      <c r="F3853" s="33">
        <v>5.18</v>
      </c>
      <c r="G3853" s="33">
        <v>608</v>
      </c>
      <c r="H3853" s="33">
        <v>0.43</v>
      </c>
      <c r="L3853" s="33">
        <v>0.43</v>
      </c>
      <c r="M3853" s="33">
        <v>5.18</v>
      </c>
      <c r="N3853" s="33">
        <v>608</v>
      </c>
      <c r="O3853" s="33">
        <v>0</v>
      </c>
    </row>
    <row r="3854" spans="6:15" x14ac:dyDescent="0.25">
      <c r="F3854" s="33">
        <v>1.81</v>
      </c>
      <c r="G3854" s="33">
        <v>191</v>
      </c>
      <c r="H3854" s="33">
        <v>20.09</v>
      </c>
      <c r="L3854" s="33">
        <v>20.09</v>
      </c>
      <c r="M3854" s="33">
        <v>1.81</v>
      </c>
      <c r="N3854" s="33">
        <v>191</v>
      </c>
      <c r="O3854" s="33">
        <v>0</v>
      </c>
    </row>
    <row r="3855" spans="6:15" x14ac:dyDescent="0.25">
      <c r="F3855" s="33">
        <v>17.22</v>
      </c>
      <c r="G3855" s="33">
        <v>198</v>
      </c>
      <c r="H3855" s="33">
        <v>31.34</v>
      </c>
      <c r="L3855" s="33">
        <v>31.34</v>
      </c>
      <c r="M3855" s="33">
        <v>17.22</v>
      </c>
      <c r="N3855" s="33">
        <v>198</v>
      </c>
      <c r="O3855" s="33">
        <v>0</v>
      </c>
    </row>
    <row r="3856" spans="6:15" x14ac:dyDescent="0.25">
      <c r="F3856" s="33">
        <v>16.73</v>
      </c>
      <c r="G3856" s="33">
        <v>359</v>
      </c>
      <c r="H3856" s="33">
        <v>39.049999999999997</v>
      </c>
      <c r="L3856" s="33">
        <v>39.049999999999997</v>
      </c>
      <c r="M3856" s="33">
        <v>16.73</v>
      </c>
      <c r="N3856" s="33">
        <v>359</v>
      </c>
      <c r="O3856" s="33">
        <v>0</v>
      </c>
    </row>
    <row r="3857" spans="6:15" x14ac:dyDescent="0.25">
      <c r="F3857" s="33">
        <v>3.34</v>
      </c>
      <c r="G3857" s="33">
        <v>73</v>
      </c>
      <c r="H3857" s="33">
        <v>35.36</v>
      </c>
      <c r="L3857" s="33">
        <v>35.36</v>
      </c>
      <c r="M3857" s="33">
        <v>3.34</v>
      </c>
      <c r="N3857" s="33">
        <v>73</v>
      </c>
      <c r="O3857" s="33">
        <v>0</v>
      </c>
    </row>
    <row r="3858" spans="6:15" x14ac:dyDescent="0.25">
      <c r="F3858" s="33">
        <v>12.28</v>
      </c>
      <c r="G3858" s="33">
        <v>378</v>
      </c>
      <c r="H3858" s="33">
        <v>36.17</v>
      </c>
      <c r="L3858" s="33">
        <v>36.17</v>
      </c>
      <c r="M3858" s="33">
        <v>12.28</v>
      </c>
      <c r="N3858" s="33">
        <v>378</v>
      </c>
      <c r="O3858" s="33">
        <v>0</v>
      </c>
    </row>
    <row r="3859" spans="6:15" x14ac:dyDescent="0.25">
      <c r="F3859" s="33">
        <v>9.84</v>
      </c>
      <c r="G3859" s="33">
        <v>179</v>
      </c>
      <c r="H3859" s="33">
        <v>56.64</v>
      </c>
      <c r="L3859" s="33">
        <v>56.64</v>
      </c>
      <c r="M3859" s="33">
        <v>9.84</v>
      </c>
      <c r="N3859" s="33">
        <v>179</v>
      </c>
      <c r="O3859" s="33">
        <v>0</v>
      </c>
    </row>
    <row r="3860" spans="6:15" x14ac:dyDescent="0.25">
      <c r="F3860" s="33">
        <v>19.32</v>
      </c>
      <c r="G3860" s="33">
        <v>653</v>
      </c>
      <c r="H3860" s="33">
        <v>45.64</v>
      </c>
      <c r="L3860" s="33">
        <v>45.64</v>
      </c>
      <c r="M3860" s="33">
        <v>19.32</v>
      </c>
      <c r="N3860" s="33">
        <v>653</v>
      </c>
      <c r="O3860" s="33">
        <v>0</v>
      </c>
    </row>
    <row r="3861" spans="6:15" x14ac:dyDescent="0.25">
      <c r="F3861" s="33">
        <v>4.03</v>
      </c>
      <c r="G3861" s="33">
        <v>1646</v>
      </c>
      <c r="H3861" s="33">
        <v>17.55</v>
      </c>
      <c r="L3861" s="33">
        <v>17.55</v>
      </c>
      <c r="M3861" s="33">
        <v>4.03</v>
      </c>
      <c r="N3861" s="33">
        <v>1646</v>
      </c>
      <c r="O3861" s="33">
        <v>0</v>
      </c>
    </row>
    <row r="3862" spans="6:15" x14ac:dyDescent="0.25">
      <c r="F3862" s="33">
        <v>27.06</v>
      </c>
      <c r="G3862" s="33">
        <v>283</v>
      </c>
      <c r="H3862" s="33">
        <v>41.11</v>
      </c>
      <c r="L3862" s="33">
        <v>41.11</v>
      </c>
      <c r="M3862" s="33">
        <v>27.06</v>
      </c>
      <c r="N3862" s="33">
        <v>283</v>
      </c>
      <c r="O3862" s="33">
        <v>0</v>
      </c>
    </row>
    <row r="3863" spans="6:15" x14ac:dyDescent="0.25">
      <c r="F3863" s="33">
        <v>16.100000000000001</v>
      </c>
      <c r="G3863" s="33">
        <v>328</v>
      </c>
      <c r="H3863" s="33">
        <v>47.81</v>
      </c>
      <c r="L3863" s="33">
        <v>47.81</v>
      </c>
      <c r="M3863" s="33">
        <v>16.100000000000001</v>
      </c>
      <c r="N3863" s="33">
        <v>328</v>
      </c>
      <c r="O3863" s="33">
        <v>0</v>
      </c>
    </row>
    <row r="3864" spans="6:15" x14ac:dyDescent="0.25">
      <c r="F3864" s="33">
        <v>16.71</v>
      </c>
      <c r="G3864" s="33">
        <v>105</v>
      </c>
      <c r="H3864" s="33">
        <v>46.89</v>
      </c>
      <c r="L3864" s="33">
        <v>46.89</v>
      </c>
      <c r="M3864" s="33">
        <v>16.71</v>
      </c>
      <c r="N3864" s="33">
        <v>105</v>
      </c>
      <c r="O3864" s="33">
        <v>0</v>
      </c>
    </row>
    <row r="3865" spans="6:15" x14ac:dyDescent="0.25">
      <c r="F3865" s="33">
        <v>3.81</v>
      </c>
      <c r="G3865" s="33">
        <v>759</v>
      </c>
      <c r="H3865" s="33">
        <v>24.88</v>
      </c>
      <c r="L3865" s="33">
        <v>24.88</v>
      </c>
      <c r="M3865" s="33">
        <v>3.81</v>
      </c>
      <c r="N3865" s="33">
        <v>759</v>
      </c>
      <c r="O3865" s="33">
        <v>0</v>
      </c>
    </row>
    <row r="3866" spans="6:15" x14ac:dyDescent="0.25">
      <c r="F3866" s="33">
        <v>4.51</v>
      </c>
      <c r="G3866" s="33">
        <v>182</v>
      </c>
      <c r="H3866" s="33">
        <v>65.23</v>
      </c>
      <c r="L3866" s="33">
        <v>65.23</v>
      </c>
      <c r="M3866" s="33">
        <v>4.51</v>
      </c>
      <c r="N3866" s="33">
        <v>182</v>
      </c>
      <c r="O3866" s="33">
        <v>0</v>
      </c>
    </row>
    <row r="3867" spans="6:15" x14ac:dyDescent="0.25">
      <c r="F3867" s="33">
        <v>9.11</v>
      </c>
      <c r="G3867" s="33">
        <v>274</v>
      </c>
      <c r="H3867" s="33">
        <v>53.83</v>
      </c>
      <c r="L3867" s="33">
        <v>53.83</v>
      </c>
      <c r="M3867" s="33">
        <v>9.11</v>
      </c>
      <c r="N3867" s="33">
        <v>274</v>
      </c>
      <c r="O3867" s="33">
        <v>0</v>
      </c>
    </row>
    <row r="3868" spans="6:15" x14ac:dyDescent="0.25">
      <c r="F3868" s="33">
        <v>18.22</v>
      </c>
      <c r="G3868" s="33">
        <v>935</v>
      </c>
      <c r="H3868" s="33">
        <v>45.57</v>
      </c>
      <c r="L3868" s="33">
        <v>45.57</v>
      </c>
      <c r="M3868" s="33">
        <v>18.22</v>
      </c>
      <c r="N3868" s="33">
        <v>935</v>
      </c>
      <c r="O3868" s="33">
        <v>0</v>
      </c>
    </row>
    <row r="3869" spans="6:15" x14ac:dyDescent="0.25">
      <c r="F3869" s="33">
        <v>40.24</v>
      </c>
      <c r="G3869" s="33">
        <v>56</v>
      </c>
      <c r="H3869" s="33">
        <v>62.83</v>
      </c>
      <c r="L3869" s="33">
        <v>62.83</v>
      </c>
      <c r="M3869" s="33">
        <v>40.24</v>
      </c>
      <c r="N3869" s="33">
        <v>56</v>
      </c>
      <c r="O3869" s="33">
        <v>0</v>
      </c>
    </row>
    <row r="3870" spans="6:15" x14ac:dyDescent="0.25">
      <c r="F3870" s="33">
        <v>24.39</v>
      </c>
      <c r="G3870" s="33">
        <v>292</v>
      </c>
      <c r="H3870" s="33">
        <v>29.32</v>
      </c>
      <c r="L3870" s="33">
        <v>29.32</v>
      </c>
      <c r="M3870" s="33">
        <v>24.39</v>
      </c>
      <c r="N3870" s="33">
        <v>292</v>
      </c>
      <c r="O3870" s="33">
        <v>0</v>
      </c>
    </row>
    <row r="3871" spans="6:15" x14ac:dyDescent="0.25">
      <c r="F3871" s="33">
        <v>16.72</v>
      </c>
      <c r="G3871" s="33">
        <v>27</v>
      </c>
      <c r="H3871" s="33">
        <v>38.01</v>
      </c>
      <c r="L3871" s="33">
        <v>38.01</v>
      </c>
      <c r="M3871" s="33">
        <v>16.72</v>
      </c>
      <c r="N3871" s="33">
        <v>27</v>
      </c>
      <c r="O3871" s="33">
        <v>0</v>
      </c>
    </row>
    <row r="3872" spans="6:15" x14ac:dyDescent="0.25">
      <c r="F3872" s="33">
        <v>6.01</v>
      </c>
      <c r="G3872" s="33">
        <v>2263</v>
      </c>
      <c r="H3872" s="33">
        <v>47.52</v>
      </c>
      <c r="L3872" s="33">
        <v>47.52</v>
      </c>
      <c r="M3872" s="33">
        <v>6.01</v>
      </c>
      <c r="N3872" s="33">
        <v>2263</v>
      </c>
      <c r="O3872" s="33">
        <v>0</v>
      </c>
    </row>
    <row r="3873" spans="6:15" x14ac:dyDescent="0.25">
      <c r="F3873" s="33">
        <v>6.96</v>
      </c>
      <c r="G3873" s="33">
        <v>28</v>
      </c>
      <c r="H3873" s="33">
        <v>49.6</v>
      </c>
      <c r="L3873" s="33">
        <v>49.6</v>
      </c>
      <c r="M3873" s="33">
        <v>6.96</v>
      </c>
      <c r="N3873" s="33">
        <v>28</v>
      </c>
      <c r="O3873" s="33">
        <v>0</v>
      </c>
    </row>
    <row r="3874" spans="6:15" x14ac:dyDescent="0.25">
      <c r="F3874" s="33">
        <v>7.53</v>
      </c>
      <c r="G3874" s="33">
        <v>1916</v>
      </c>
      <c r="H3874" s="33">
        <v>21.91</v>
      </c>
      <c r="L3874" s="33">
        <v>21.91</v>
      </c>
      <c r="M3874" s="33">
        <v>7.53</v>
      </c>
      <c r="N3874" s="33">
        <v>1916</v>
      </c>
      <c r="O3874" s="33">
        <v>0</v>
      </c>
    </row>
    <row r="3875" spans="6:15" x14ac:dyDescent="0.25">
      <c r="F3875" s="33">
        <v>3.86</v>
      </c>
      <c r="G3875" s="33">
        <v>80</v>
      </c>
      <c r="H3875" s="33">
        <v>25.66</v>
      </c>
      <c r="L3875" s="33">
        <v>25.66</v>
      </c>
      <c r="M3875" s="33">
        <v>3.86</v>
      </c>
      <c r="N3875" s="33">
        <v>80</v>
      </c>
      <c r="O3875" s="33">
        <v>0</v>
      </c>
    </row>
    <row r="3876" spans="6:15" x14ac:dyDescent="0.25">
      <c r="F3876" s="33">
        <v>22.13</v>
      </c>
      <c r="G3876" s="33">
        <v>32</v>
      </c>
      <c r="H3876" s="33">
        <v>2.2200000000000002</v>
      </c>
      <c r="L3876" s="33">
        <v>2.2200000000000002</v>
      </c>
      <c r="M3876" s="33">
        <v>22.13</v>
      </c>
      <c r="N3876" s="33">
        <v>32</v>
      </c>
      <c r="O3876" s="33">
        <v>0</v>
      </c>
    </row>
    <row r="3877" spans="6:15" x14ac:dyDescent="0.25">
      <c r="F3877" s="33">
        <v>8.36</v>
      </c>
      <c r="G3877" s="33">
        <v>1645</v>
      </c>
      <c r="H3877" s="33">
        <v>49.69</v>
      </c>
      <c r="L3877" s="33">
        <v>49.69</v>
      </c>
      <c r="M3877" s="33">
        <v>8.36</v>
      </c>
      <c r="N3877" s="33">
        <v>1645</v>
      </c>
      <c r="O3877" s="33">
        <v>0</v>
      </c>
    </row>
    <row r="3878" spans="6:15" x14ac:dyDescent="0.25">
      <c r="F3878" s="33">
        <v>27.15</v>
      </c>
      <c r="G3878" s="33">
        <v>264</v>
      </c>
      <c r="H3878" s="33">
        <v>45.55</v>
      </c>
      <c r="L3878" s="33">
        <v>45.55</v>
      </c>
      <c r="M3878" s="33">
        <v>27.15</v>
      </c>
      <c r="N3878" s="33">
        <v>264</v>
      </c>
      <c r="O3878" s="33">
        <v>0</v>
      </c>
    </row>
    <row r="3879" spans="6:15" x14ac:dyDescent="0.25">
      <c r="F3879" s="33">
        <v>2.34</v>
      </c>
      <c r="G3879" s="33">
        <v>335</v>
      </c>
      <c r="H3879" s="33">
        <v>44.42</v>
      </c>
      <c r="L3879" s="33">
        <v>44.42</v>
      </c>
      <c r="M3879" s="33">
        <v>2.34</v>
      </c>
      <c r="N3879" s="33">
        <v>335</v>
      </c>
      <c r="O3879" s="33">
        <v>0</v>
      </c>
    </row>
    <row r="3880" spans="6:15" x14ac:dyDescent="0.25">
      <c r="F3880" s="33">
        <v>5.17</v>
      </c>
      <c r="G3880" s="33">
        <v>225</v>
      </c>
      <c r="H3880" s="33">
        <v>41.05</v>
      </c>
      <c r="L3880" s="33">
        <v>41.05</v>
      </c>
      <c r="M3880" s="33">
        <v>5.17</v>
      </c>
      <c r="N3880" s="33">
        <v>225</v>
      </c>
      <c r="O3880" s="33">
        <v>0</v>
      </c>
    </row>
    <row r="3881" spans="6:15" x14ac:dyDescent="0.25">
      <c r="F3881" s="33">
        <v>3.73</v>
      </c>
      <c r="G3881" s="33">
        <v>71</v>
      </c>
      <c r="H3881" s="33">
        <v>38.28</v>
      </c>
      <c r="L3881" s="33">
        <v>38.28</v>
      </c>
      <c r="M3881" s="33">
        <v>3.73</v>
      </c>
      <c r="N3881" s="33">
        <v>71</v>
      </c>
      <c r="O3881" s="33">
        <v>0</v>
      </c>
    </row>
    <row r="3882" spans="6:15" x14ac:dyDescent="0.25">
      <c r="F3882" s="33">
        <v>11.51</v>
      </c>
      <c r="G3882" s="33">
        <v>31</v>
      </c>
      <c r="H3882" s="33">
        <v>18.11</v>
      </c>
      <c r="L3882" s="33">
        <v>18.11</v>
      </c>
      <c r="M3882" s="33">
        <v>11.51</v>
      </c>
      <c r="N3882" s="33">
        <v>31</v>
      </c>
      <c r="O3882" s="33">
        <v>0</v>
      </c>
    </row>
    <row r="3883" spans="6:15" x14ac:dyDescent="0.25">
      <c r="F3883" s="33">
        <v>9.2799999999999994</v>
      </c>
      <c r="G3883" s="33">
        <v>10</v>
      </c>
      <c r="H3883" s="33">
        <v>48.51</v>
      </c>
      <c r="L3883" s="33">
        <v>48.51</v>
      </c>
      <c r="M3883" s="33">
        <v>9.2799999999999994</v>
      </c>
      <c r="N3883" s="33">
        <v>10</v>
      </c>
      <c r="O3883" s="33">
        <v>0</v>
      </c>
    </row>
    <row r="3884" spans="6:15" x14ac:dyDescent="0.25">
      <c r="F3884" s="33">
        <v>11.75</v>
      </c>
      <c r="G3884" s="33">
        <v>787</v>
      </c>
      <c r="H3884" s="33">
        <v>11.48</v>
      </c>
      <c r="L3884" s="33">
        <v>11.48</v>
      </c>
      <c r="M3884" s="33">
        <v>11.75</v>
      </c>
      <c r="N3884" s="33">
        <v>787</v>
      </c>
      <c r="O3884" s="33">
        <v>0</v>
      </c>
    </row>
    <row r="3885" spans="6:15" x14ac:dyDescent="0.25">
      <c r="F3885" s="33">
        <v>49.01</v>
      </c>
      <c r="G3885" s="33">
        <v>192</v>
      </c>
      <c r="H3885" s="33">
        <v>32.700000000000003</v>
      </c>
      <c r="L3885" s="33">
        <v>32.700000000000003</v>
      </c>
      <c r="M3885" s="33">
        <v>49.01</v>
      </c>
      <c r="N3885" s="33">
        <v>192</v>
      </c>
      <c r="O3885" s="33">
        <v>0</v>
      </c>
    </row>
    <row r="3886" spans="6:15" x14ac:dyDescent="0.25">
      <c r="F3886" s="33">
        <v>14.43</v>
      </c>
      <c r="G3886" s="33">
        <v>921</v>
      </c>
      <c r="H3886" s="33">
        <v>52.47</v>
      </c>
      <c r="L3886" s="33">
        <v>52.47</v>
      </c>
      <c r="M3886" s="33">
        <v>14.43</v>
      </c>
      <c r="N3886" s="33">
        <v>921</v>
      </c>
      <c r="O3886" s="33">
        <v>0</v>
      </c>
    </row>
    <row r="3887" spans="6:15" x14ac:dyDescent="0.25">
      <c r="F3887" s="33">
        <v>3.8</v>
      </c>
      <c r="G3887" s="33">
        <v>430</v>
      </c>
      <c r="H3887" s="33">
        <v>60.81</v>
      </c>
      <c r="L3887" s="33">
        <v>60.81</v>
      </c>
      <c r="M3887" s="33">
        <v>3.8</v>
      </c>
      <c r="N3887" s="33">
        <v>430</v>
      </c>
      <c r="O3887" s="33">
        <v>0</v>
      </c>
    </row>
    <row r="3888" spans="6:15" x14ac:dyDescent="0.25">
      <c r="F3888" s="33">
        <v>12.91</v>
      </c>
      <c r="G3888" s="33">
        <v>406</v>
      </c>
      <c r="H3888" s="33">
        <v>44.73</v>
      </c>
      <c r="L3888" s="33">
        <v>44.73</v>
      </c>
      <c r="M3888" s="33">
        <v>12.91</v>
      </c>
      <c r="N3888" s="33">
        <v>406</v>
      </c>
      <c r="O3888" s="33">
        <v>0</v>
      </c>
    </row>
    <row r="3889" spans="6:15" x14ac:dyDescent="0.25">
      <c r="F3889" s="33">
        <v>5.71</v>
      </c>
      <c r="G3889" s="33">
        <v>314</v>
      </c>
      <c r="H3889" s="33">
        <v>35.020000000000003</v>
      </c>
      <c r="L3889" s="33">
        <v>35.020000000000003</v>
      </c>
      <c r="M3889" s="33">
        <v>5.71</v>
      </c>
      <c r="N3889" s="33">
        <v>314</v>
      </c>
      <c r="O3889" s="33">
        <v>0</v>
      </c>
    </row>
    <row r="3890" spans="6:15" x14ac:dyDescent="0.25">
      <c r="F3890" s="33">
        <v>6.9</v>
      </c>
      <c r="G3890" s="33">
        <v>181</v>
      </c>
      <c r="H3890" s="33">
        <v>27.35</v>
      </c>
      <c r="L3890" s="33">
        <v>27.35</v>
      </c>
      <c r="M3890" s="33">
        <v>6.9</v>
      </c>
      <c r="N3890" s="33">
        <v>181</v>
      </c>
      <c r="O3890" s="33">
        <v>0</v>
      </c>
    </row>
    <row r="3891" spans="6:15" x14ac:dyDescent="0.25">
      <c r="F3891" s="33">
        <v>7.87</v>
      </c>
      <c r="G3891" s="33">
        <v>1235</v>
      </c>
      <c r="H3891" s="33">
        <v>15.61</v>
      </c>
      <c r="L3891" s="33">
        <v>15.61</v>
      </c>
      <c r="M3891" s="33">
        <v>7.87</v>
      </c>
      <c r="N3891" s="33">
        <v>1235</v>
      </c>
      <c r="O3891" s="33">
        <v>0</v>
      </c>
    </row>
    <row r="3892" spans="6:15" x14ac:dyDescent="0.25">
      <c r="F3892" s="33">
        <v>18.260000000000002</v>
      </c>
      <c r="G3892" s="33">
        <v>159</v>
      </c>
      <c r="H3892" s="33">
        <v>34.4</v>
      </c>
      <c r="L3892" s="33">
        <v>34.4</v>
      </c>
      <c r="M3892" s="33">
        <v>18.260000000000002</v>
      </c>
      <c r="N3892" s="33">
        <v>159</v>
      </c>
      <c r="O3892" s="33">
        <v>0</v>
      </c>
    </row>
    <row r="3893" spans="6:15" x14ac:dyDescent="0.25">
      <c r="F3893" s="33">
        <v>2.74</v>
      </c>
      <c r="G3893" s="33">
        <v>768</v>
      </c>
      <c r="H3893" s="33">
        <v>47.71</v>
      </c>
      <c r="L3893" s="33">
        <v>47.71</v>
      </c>
      <c r="M3893" s="33">
        <v>2.74</v>
      </c>
      <c r="N3893" s="33">
        <v>768</v>
      </c>
      <c r="O3893" s="33">
        <v>0</v>
      </c>
    </row>
    <row r="3894" spans="6:15" x14ac:dyDescent="0.25">
      <c r="F3894" s="33">
        <v>2.11</v>
      </c>
      <c r="G3894" s="33">
        <v>4272</v>
      </c>
      <c r="H3894" s="33">
        <v>5.82</v>
      </c>
      <c r="L3894" s="33">
        <v>5.82</v>
      </c>
      <c r="M3894" s="33">
        <v>2.11</v>
      </c>
      <c r="N3894" s="33">
        <v>4272</v>
      </c>
      <c r="O3894" s="33">
        <v>0</v>
      </c>
    </row>
    <row r="3895" spans="6:15" x14ac:dyDescent="0.25">
      <c r="F3895" s="33">
        <v>1.53</v>
      </c>
      <c r="G3895" s="33">
        <v>233</v>
      </c>
      <c r="H3895" s="33">
        <v>39.82</v>
      </c>
      <c r="L3895" s="33">
        <v>39.82</v>
      </c>
      <c r="M3895" s="33">
        <v>1.53</v>
      </c>
      <c r="N3895" s="33">
        <v>233</v>
      </c>
      <c r="O3895" s="33">
        <v>0</v>
      </c>
    </row>
    <row r="3896" spans="6:15" x14ac:dyDescent="0.25">
      <c r="F3896" s="33">
        <v>21.59</v>
      </c>
      <c r="G3896" s="33">
        <v>241</v>
      </c>
      <c r="H3896" s="33">
        <v>66.95</v>
      </c>
      <c r="L3896" s="33">
        <v>66.95</v>
      </c>
      <c r="M3896" s="33">
        <v>21.59</v>
      </c>
      <c r="N3896" s="33">
        <v>241</v>
      </c>
      <c r="O3896" s="33">
        <v>0</v>
      </c>
    </row>
    <row r="3897" spans="6:15" x14ac:dyDescent="0.25">
      <c r="F3897" s="33">
        <v>8.58</v>
      </c>
      <c r="G3897" s="33">
        <v>348</v>
      </c>
      <c r="H3897" s="33">
        <v>42.06</v>
      </c>
      <c r="L3897" s="33">
        <v>42.06</v>
      </c>
      <c r="M3897" s="33">
        <v>8.58</v>
      </c>
      <c r="N3897" s="33">
        <v>348</v>
      </c>
      <c r="O3897" s="33">
        <v>0</v>
      </c>
    </row>
    <row r="3898" spans="6:15" x14ac:dyDescent="0.25">
      <c r="F3898" s="33">
        <v>10.16</v>
      </c>
      <c r="G3898" s="33">
        <v>277</v>
      </c>
      <c r="H3898" s="33">
        <v>56.15</v>
      </c>
      <c r="L3898" s="33">
        <v>56.15</v>
      </c>
      <c r="M3898" s="33">
        <v>10.16</v>
      </c>
      <c r="N3898" s="33">
        <v>277</v>
      </c>
      <c r="O3898" s="33">
        <v>0</v>
      </c>
    </row>
    <row r="3899" spans="6:15" x14ac:dyDescent="0.25">
      <c r="F3899" s="33">
        <v>7.47</v>
      </c>
      <c r="G3899" s="33">
        <v>6299</v>
      </c>
      <c r="H3899" s="33">
        <v>11.63</v>
      </c>
      <c r="L3899" s="33">
        <v>11.63</v>
      </c>
      <c r="M3899" s="33">
        <v>7.47</v>
      </c>
      <c r="N3899" s="33">
        <v>6299</v>
      </c>
      <c r="O3899" s="33">
        <v>0</v>
      </c>
    </row>
    <row r="3900" spans="6:15" x14ac:dyDescent="0.25">
      <c r="F3900" s="33">
        <v>8.82</v>
      </c>
      <c r="G3900" s="33">
        <v>129</v>
      </c>
      <c r="H3900" s="33">
        <v>32.11</v>
      </c>
      <c r="L3900" s="33">
        <v>32.11</v>
      </c>
      <c r="M3900" s="33">
        <v>8.82</v>
      </c>
      <c r="N3900" s="33">
        <v>129</v>
      </c>
      <c r="O3900" s="33">
        <v>0</v>
      </c>
    </row>
    <row r="3901" spans="6:15" x14ac:dyDescent="0.25">
      <c r="F3901" s="33">
        <v>39.74</v>
      </c>
      <c r="G3901" s="33">
        <v>387</v>
      </c>
      <c r="H3901" s="33">
        <v>37.53</v>
      </c>
      <c r="L3901" s="33">
        <v>37.53</v>
      </c>
      <c r="M3901" s="33">
        <v>39.74</v>
      </c>
      <c r="N3901" s="33">
        <v>387</v>
      </c>
      <c r="O3901" s="33">
        <v>0</v>
      </c>
    </row>
    <row r="3902" spans="6:15" x14ac:dyDescent="0.25">
      <c r="F3902" s="33">
        <v>24.86</v>
      </c>
      <c r="G3902" s="33">
        <v>100</v>
      </c>
      <c r="H3902" s="33">
        <v>25.95</v>
      </c>
      <c r="L3902" s="33">
        <v>25.95</v>
      </c>
      <c r="M3902" s="33">
        <v>24.86</v>
      </c>
      <c r="N3902" s="33">
        <v>100</v>
      </c>
      <c r="O3902" s="33">
        <v>0</v>
      </c>
    </row>
    <row r="3903" spans="6:15" x14ac:dyDescent="0.25">
      <c r="F3903" s="33">
        <v>5.4</v>
      </c>
      <c r="G3903" s="33">
        <v>250</v>
      </c>
      <c r="H3903" s="33">
        <v>26.59</v>
      </c>
      <c r="L3903" s="33">
        <v>26.59</v>
      </c>
      <c r="M3903" s="33">
        <v>5.4</v>
      </c>
      <c r="N3903" s="33">
        <v>250</v>
      </c>
      <c r="O3903" s="33">
        <v>0</v>
      </c>
    </row>
    <row r="3904" spans="6:15" x14ac:dyDescent="0.25">
      <c r="F3904" s="33">
        <v>31.39</v>
      </c>
      <c r="G3904" s="33">
        <v>2553</v>
      </c>
      <c r="H3904" s="33">
        <v>46.09</v>
      </c>
      <c r="L3904" s="33">
        <v>46.09</v>
      </c>
      <c r="M3904" s="33">
        <v>31.39</v>
      </c>
      <c r="N3904" s="33">
        <v>2553</v>
      </c>
      <c r="O3904" s="33">
        <v>0</v>
      </c>
    </row>
    <row r="3905" spans="6:15" x14ac:dyDescent="0.25">
      <c r="F3905" s="33">
        <v>5.61</v>
      </c>
      <c r="G3905" s="33">
        <v>193</v>
      </c>
      <c r="H3905" s="33">
        <v>28.01</v>
      </c>
      <c r="L3905" s="33">
        <v>28.01</v>
      </c>
      <c r="M3905" s="33">
        <v>5.61</v>
      </c>
      <c r="N3905" s="33">
        <v>193</v>
      </c>
      <c r="O3905" s="33">
        <v>0</v>
      </c>
    </row>
    <row r="3906" spans="6:15" x14ac:dyDescent="0.25">
      <c r="F3906" s="33">
        <v>21.41</v>
      </c>
      <c r="G3906" s="33">
        <v>664</v>
      </c>
      <c r="H3906" s="33">
        <v>34.08</v>
      </c>
      <c r="L3906" s="33">
        <v>34.08</v>
      </c>
      <c r="M3906" s="33">
        <v>21.41</v>
      </c>
      <c r="N3906" s="33">
        <v>664</v>
      </c>
      <c r="O3906" s="33">
        <v>0</v>
      </c>
    </row>
    <row r="3907" spans="6:15" x14ac:dyDescent="0.25">
      <c r="F3907" s="33">
        <v>13.16</v>
      </c>
      <c r="G3907" s="33">
        <v>102</v>
      </c>
      <c r="H3907" s="33">
        <v>45.62</v>
      </c>
      <c r="L3907" s="33">
        <v>45.62</v>
      </c>
      <c r="M3907" s="33">
        <v>13.16</v>
      </c>
      <c r="N3907" s="33">
        <v>102</v>
      </c>
      <c r="O3907" s="33">
        <v>0</v>
      </c>
    </row>
    <row r="3908" spans="6:15" x14ac:dyDescent="0.25">
      <c r="F3908" s="33">
        <v>15.85</v>
      </c>
      <c r="G3908" s="33">
        <v>727</v>
      </c>
      <c r="H3908" s="33">
        <v>29.46</v>
      </c>
      <c r="L3908" s="33">
        <v>29.46</v>
      </c>
      <c r="M3908" s="33">
        <v>15.85</v>
      </c>
      <c r="N3908" s="33">
        <v>727</v>
      </c>
      <c r="O3908" s="33">
        <v>0</v>
      </c>
    </row>
    <row r="3909" spans="6:15" x14ac:dyDescent="0.25">
      <c r="F3909" s="33">
        <v>5.8</v>
      </c>
      <c r="G3909" s="33">
        <v>330</v>
      </c>
      <c r="H3909" s="33">
        <v>7.63</v>
      </c>
      <c r="L3909" s="33">
        <v>7.63</v>
      </c>
      <c r="M3909" s="33">
        <v>5.8</v>
      </c>
      <c r="N3909" s="33">
        <v>330</v>
      </c>
      <c r="O3909" s="33">
        <v>0</v>
      </c>
    </row>
    <row r="3910" spans="6:15" x14ac:dyDescent="0.25">
      <c r="F3910" s="33">
        <v>9.4600000000000009</v>
      </c>
      <c r="G3910" s="33">
        <v>66</v>
      </c>
      <c r="H3910" s="33">
        <v>18.64</v>
      </c>
      <c r="L3910" s="33">
        <v>18.64</v>
      </c>
      <c r="M3910" s="33">
        <v>9.4600000000000009</v>
      </c>
      <c r="N3910" s="33">
        <v>66</v>
      </c>
      <c r="O3910" s="33">
        <v>0</v>
      </c>
    </row>
    <row r="3911" spans="6:15" x14ac:dyDescent="0.25">
      <c r="F3911" s="33">
        <v>13.07</v>
      </c>
      <c r="G3911" s="33">
        <v>33</v>
      </c>
      <c r="H3911" s="33">
        <v>29.59</v>
      </c>
      <c r="L3911" s="33">
        <v>29.59</v>
      </c>
      <c r="M3911" s="33">
        <v>13.07</v>
      </c>
      <c r="N3911" s="33">
        <v>33</v>
      </c>
      <c r="O3911" s="33">
        <v>0</v>
      </c>
    </row>
    <row r="3912" spans="6:15" x14ac:dyDescent="0.25">
      <c r="F3912" s="33">
        <v>48.11</v>
      </c>
      <c r="G3912" s="33">
        <v>80</v>
      </c>
      <c r="H3912" s="33">
        <v>33.729999999999997</v>
      </c>
      <c r="L3912" s="33">
        <v>33.729999999999997</v>
      </c>
      <c r="M3912" s="33">
        <v>48.11</v>
      </c>
      <c r="N3912" s="33">
        <v>80</v>
      </c>
      <c r="O3912" s="33">
        <v>0</v>
      </c>
    </row>
    <row r="3913" spans="6:15" x14ac:dyDescent="0.25">
      <c r="F3913" s="33">
        <v>6.91</v>
      </c>
      <c r="G3913" s="33">
        <v>89</v>
      </c>
      <c r="H3913" s="33">
        <v>19.149999999999999</v>
      </c>
      <c r="L3913" s="33">
        <v>19.149999999999999</v>
      </c>
      <c r="M3913" s="33">
        <v>6.91</v>
      </c>
      <c r="N3913" s="33">
        <v>89</v>
      </c>
      <c r="O3913" s="33">
        <v>0</v>
      </c>
    </row>
    <row r="3914" spans="6:15" x14ac:dyDescent="0.25">
      <c r="F3914" s="33">
        <v>12.7</v>
      </c>
      <c r="G3914" s="33">
        <v>180</v>
      </c>
      <c r="H3914" s="33">
        <v>45.53</v>
      </c>
      <c r="L3914" s="33">
        <v>45.53</v>
      </c>
      <c r="M3914" s="33">
        <v>12.7</v>
      </c>
      <c r="N3914" s="33">
        <v>180</v>
      </c>
      <c r="O3914" s="33">
        <v>0</v>
      </c>
    </row>
    <row r="3915" spans="6:15" x14ac:dyDescent="0.25">
      <c r="F3915" s="33">
        <v>21.33</v>
      </c>
      <c r="G3915" s="33">
        <v>383</v>
      </c>
      <c r="H3915" s="33">
        <v>48.43</v>
      </c>
      <c r="L3915" s="33">
        <v>48.43</v>
      </c>
      <c r="M3915" s="33">
        <v>21.33</v>
      </c>
      <c r="N3915" s="33">
        <v>383</v>
      </c>
      <c r="O3915" s="33">
        <v>0</v>
      </c>
    </row>
    <row r="3916" spans="6:15" x14ac:dyDescent="0.25">
      <c r="F3916" s="33">
        <v>5.8</v>
      </c>
      <c r="G3916" s="33">
        <v>270</v>
      </c>
      <c r="H3916" s="33">
        <v>35.28</v>
      </c>
      <c r="L3916" s="33">
        <v>35.28</v>
      </c>
      <c r="M3916" s="33">
        <v>5.8</v>
      </c>
      <c r="N3916" s="33">
        <v>270</v>
      </c>
      <c r="O3916" s="33">
        <v>0</v>
      </c>
    </row>
    <row r="3917" spans="6:15" x14ac:dyDescent="0.25">
      <c r="F3917" s="33">
        <v>35.76</v>
      </c>
      <c r="G3917" s="33">
        <v>185</v>
      </c>
      <c r="H3917" s="33">
        <v>39.25</v>
      </c>
      <c r="L3917" s="33">
        <v>39.25</v>
      </c>
      <c r="M3917" s="33">
        <v>35.76</v>
      </c>
      <c r="N3917" s="33">
        <v>185</v>
      </c>
      <c r="O3917" s="33">
        <v>0</v>
      </c>
    </row>
    <row r="3918" spans="6:15" x14ac:dyDescent="0.25">
      <c r="F3918" s="33">
        <v>10.79</v>
      </c>
      <c r="G3918" s="33">
        <v>348</v>
      </c>
      <c r="H3918" s="33">
        <v>23.57</v>
      </c>
      <c r="L3918" s="33">
        <v>23.57</v>
      </c>
      <c r="M3918" s="33">
        <v>10.79</v>
      </c>
      <c r="N3918" s="33">
        <v>348</v>
      </c>
      <c r="O3918" s="33">
        <v>0</v>
      </c>
    </row>
    <row r="3919" spans="6:15" x14ac:dyDescent="0.25">
      <c r="F3919" s="33">
        <v>15.65</v>
      </c>
      <c r="G3919" s="33">
        <v>285</v>
      </c>
      <c r="H3919" s="33">
        <v>18.68</v>
      </c>
      <c r="L3919" s="33">
        <v>18.68</v>
      </c>
      <c r="M3919" s="33">
        <v>15.65</v>
      </c>
      <c r="N3919" s="33">
        <v>285</v>
      </c>
      <c r="O3919" s="33">
        <v>0</v>
      </c>
    </row>
    <row r="3920" spans="6:15" x14ac:dyDescent="0.25">
      <c r="F3920" s="33">
        <v>16.809999999999999</v>
      </c>
      <c r="G3920" s="33">
        <v>192</v>
      </c>
      <c r="H3920" s="33">
        <v>15.85</v>
      </c>
      <c r="L3920" s="33">
        <v>15.85</v>
      </c>
      <c r="M3920" s="33">
        <v>16.809999999999999</v>
      </c>
      <c r="N3920" s="33">
        <v>192</v>
      </c>
      <c r="O3920" s="33">
        <v>0</v>
      </c>
    </row>
    <row r="3921" spans="6:15" x14ac:dyDescent="0.25">
      <c r="F3921" s="33">
        <v>11.64</v>
      </c>
      <c r="G3921" s="33">
        <v>60</v>
      </c>
      <c r="H3921" s="33">
        <v>48.54</v>
      </c>
      <c r="L3921" s="33">
        <v>48.54</v>
      </c>
      <c r="M3921" s="33">
        <v>11.64</v>
      </c>
      <c r="N3921" s="33">
        <v>60</v>
      </c>
      <c r="O3921" s="33">
        <v>0</v>
      </c>
    </row>
    <row r="3922" spans="6:15" x14ac:dyDescent="0.25">
      <c r="F3922" s="33">
        <v>27.34</v>
      </c>
      <c r="G3922" s="33">
        <v>323</v>
      </c>
      <c r="H3922" s="33">
        <v>48.96</v>
      </c>
      <c r="L3922" s="33">
        <v>48.96</v>
      </c>
      <c r="M3922" s="33">
        <v>27.34</v>
      </c>
      <c r="N3922" s="33">
        <v>323</v>
      </c>
      <c r="O3922" s="33">
        <v>0</v>
      </c>
    </row>
    <row r="3923" spans="6:15" x14ac:dyDescent="0.25">
      <c r="F3923" s="33">
        <v>5.32</v>
      </c>
      <c r="G3923" s="33">
        <v>27</v>
      </c>
      <c r="H3923" s="33">
        <v>75.930000000000007</v>
      </c>
      <c r="L3923" s="33">
        <v>75.930000000000007</v>
      </c>
      <c r="M3923" s="33">
        <v>5.32</v>
      </c>
      <c r="N3923" s="33">
        <v>27</v>
      </c>
      <c r="O3923" s="33">
        <v>0</v>
      </c>
    </row>
    <row r="3924" spans="6:15" x14ac:dyDescent="0.25">
      <c r="F3924" s="33">
        <v>22.01</v>
      </c>
      <c r="G3924" s="33">
        <v>76</v>
      </c>
      <c r="H3924" s="33">
        <v>48.02</v>
      </c>
      <c r="L3924" s="33">
        <v>48.02</v>
      </c>
      <c r="M3924" s="33">
        <v>22.01</v>
      </c>
      <c r="N3924" s="33">
        <v>76</v>
      </c>
      <c r="O3924" s="33">
        <v>0</v>
      </c>
    </row>
    <row r="3925" spans="6:15" x14ac:dyDescent="0.25">
      <c r="F3925" s="33">
        <v>12.79</v>
      </c>
      <c r="G3925" s="33">
        <v>101</v>
      </c>
      <c r="H3925" s="33">
        <v>37.03</v>
      </c>
      <c r="L3925" s="33">
        <v>37.03</v>
      </c>
      <c r="M3925" s="33">
        <v>12.79</v>
      </c>
      <c r="N3925" s="33">
        <v>101</v>
      </c>
      <c r="O3925" s="33">
        <v>0</v>
      </c>
    </row>
    <row r="3926" spans="6:15" x14ac:dyDescent="0.25">
      <c r="F3926" s="33">
        <v>9.9</v>
      </c>
      <c r="G3926" s="33">
        <v>211</v>
      </c>
      <c r="H3926" s="33">
        <v>9.02</v>
      </c>
      <c r="L3926" s="33">
        <v>9.02</v>
      </c>
      <c r="M3926" s="33">
        <v>9.9</v>
      </c>
      <c r="N3926" s="33">
        <v>211</v>
      </c>
      <c r="O3926" s="33">
        <v>0</v>
      </c>
    </row>
    <row r="3927" spans="6:15" x14ac:dyDescent="0.25">
      <c r="F3927" s="33">
        <v>12.67</v>
      </c>
      <c r="G3927" s="33">
        <v>184</v>
      </c>
      <c r="H3927" s="33">
        <v>22.99</v>
      </c>
      <c r="L3927" s="33">
        <v>22.99</v>
      </c>
      <c r="M3927" s="33">
        <v>12.67</v>
      </c>
      <c r="N3927" s="33">
        <v>184</v>
      </c>
      <c r="O3927" s="33">
        <v>0</v>
      </c>
    </row>
    <row r="3928" spans="6:15" x14ac:dyDescent="0.25">
      <c r="F3928" s="33">
        <v>16.79</v>
      </c>
      <c r="G3928" s="33">
        <v>137</v>
      </c>
      <c r="H3928" s="33">
        <v>38.5</v>
      </c>
      <c r="L3928" s="33">
        <v>38.5</v>
      </c>
      <c r="M3928" s="33">
        <v>16.79</v>
      </c>
      <c r="N3928" s="33">
        <v>137</v>
      </c>
      <c r="O3928" s="33">
        <v>0</v>
      </c>
    </row>
    <row r="3929" spans="6:15" x14ac:dyDescent="0.25">
      <c r="F3929" s="33">
        <v>11.94</v>
      </c>
      <c r="G3929" s="33">
        <v>186</v>
      </c>
      <c r="H3929" s="33">
        <v>30.03</v>
      </c>
      <c r="L3929" s="33">
        <v>30.03</v>
      </c>
      <c r="M3929" s="33">
        <v>11.94</v>
      </c>
      <c r="N3929" s="33">
        <v>186</v>
      </c>
      <c r="O3929" s="33">
        <v>0</v>
      </c>
    </row>
    <row r="3930" spans="6:15" x14ac:dyDescent="0.25">
      <c r="F3930" s="33">
        <v>10.73</v>
      </c>
      <c r="G3930" s="33">
        <v>646</v>
      </c>
      <c r="H3930" s="33">
        <v>22.21</v>
      </c>
      <c r="L3930" s="33">
        <v>22.21</v>
      </c>
      <c r="M3930" s="33">
        <v>10.73</v>
      </c>
      <c r="N3930" s="33">
        <v>646</v>
      </c>
      <c r="O3930" s="33">
        <v>0</v>
      </c>
    </row>
    <row r="3931" spans="6:15" x14ac:dyDescent="0.25">
      <c r="F3931" s="33">
        <v>13.7</v>
      </c>
      <c r="G3931" s="33">
        <v>95</v>
      </c>
      <c r="H3931" s="33">
        <v>20.260000000000002</v>
      </c>
      <c r="L3931" s="33">
        <v>20.260000000000002</v>
      </c>
      <c r="M3931" s="33">
        <v>13.7</v>
      </c>
      <c r="N3931" s="33">
        <v>95</v>
      </c>
      <c r="O3931" s="33">
        <v>0</v>
      </c>
    </row>
    <row r="3932" spans="6:15" x14ac:dyDescent="0.25">
      <c r="F3932" s="33">
        <v>6.44</v>
      </c>
      <c r="G3932" s="33">
        <v>862</v>
      </c>
      <c r="H3932" s="33">
        <v>36.47</v>
      </c>
      <c r="L3932" s="33">
        <v>36.47</v>
      </c>
      <c r="M3932" s="33">
        <v>6.44</v>
      </c>
      <c r="N3932" s="33">
        <v>862</v>
      </c>
      <c r="O3932" s="33">
        <v>0</v>
      </c>
    </row>
    <row r="3933" spans="6:15" x14ac:dyDescent="0.25">
      <c r="F3933" s="33">
        <v>4.88</v>
      </c>
      <c r="G3933" s="33">
        <v>22</v>
      </c>
      <c r="H3933" s="33">
        <v>32.06</v>
      </c>
      <c r="L3933" s="33">
        <v>32.06</v>
      </c>
      <c r="M3933" s="33">
        <v>4.88</v>
      </c>
      <c r="N3933" s="33">
        <v>22</v>
      </c>
      <c r="O3933" s="33">
        <v>0</v>
      </c>
    </row>
    <row r="3934" spans="6:15" x14ac:dyDescent="0.25">
      <c r="F3934" s="33">
        <v>29.09</v>
      </c>
      <c r="G3934" s="33">
        <v>495</v>
      </c>
      <c r="H3934" s="33">
        <v>13.7</v>
      </c>
      <c r="L3934" s="33">
        <v>13.7</v>
      </c>
      <c r="M3934" s="33">
        <v>29.09</v>
      </c>
      <c r="N3934" s="33">
        <v>495</v>
      </c>
      <c r="O3934" s="33">
        <v>0</v>
      </c>
    </row>
    <row r="3935" spans="6:15" x14ac:dyDescent="0.25">
      <c r="F3935" s="33">
        <v>20.09</v>
      </c>
      <c r="G3935" s="33">
        <v>94</v>
      </c>
      <c r="H3935" s="33">
        <v>38.89</v>
      </c>
      <c r="L3935" s="33">
        <v>38.89</v>
      </c>
      <c r="M3935" s="33">
        <v>20.09</v>
      </c>
      <c r="N3935" s="33">
        <v>94</v>
      </c>
      <c r="O3935" s="33">
        <v>0</v>
      </c>
    </row>
    <row r="3936" spans="6:15" x14ac:dyDescent="0.25">
      <c r="F3936" s="33">
        <v>4.7300000000000004</v>
      </c>
      <c r="G3936" s="33">
        <v>396</v>
      </c>
      <c r="H3936" s="33">
        <v>48.57</v>
      </c>
      <c r="L3936" s="33">
        <v>48.57</v>
      </c>
      <c r="M3936" s="33">
        <v>4.7300000000000004</v>
      </c>
      <c r="N3936" s="33">
        <v>396</v>
      </c>
      <c r="O3936" s="33">
        <v>0</v>
      </c>
    </row>
    <row r="3937" spans="6:15" x14ac:dyDescent="0.25">
      <c r="F3937" s="33">
        <v>18.809999999999999</v>
      </c>
      <c r="G3937" s="33">
        <v>90</v>
      </c>
      <c r="H3937" s="33">
        <v>37.9</v>
      </c>
      <c r="L3937" s="33">
        <v>37.9</v>
      </c>
      <c r="M3937" s="33">
        <v>18.809999999999999</v>
      </c>
      <c r="N3937" s="33">
        <v>90</v>
      </c>
      <c r="O3937" s="33">
        <v>0</v>
      </c>
    </row>
    <row r="3938" spans="6:15" x14ac:dyDescent="0.25">
      <c r="F3938" s="33">
        <v>14.58</v>
      </c>
      <c r="G3938" s="33">
        <v>172</v>
      </c>
      <c r="H3938" s="33">
        <v>48.78</v>
      </c>
      <c r="L3938" s="33">
        <v>48.78</v>
      </c>
      <c r="M3938" s="33">
        <v>14.58</v>
      </c>
      <c r="N3938" s="33">
        <v>172</v>
      </c>
      <c r="O3938" s="33">
        <v>0</v>
      </c>
    </row>
    <row r="3939" spans="6:15" x14ac:dyDescent="0.25">
      <c r="F3939" s="33">
        <v>11.88</v>
      </c>
      <c r="G3939" s="33">
        <v>129</v>
      </c>
      <c r="H3939" s="33">
        <v>18.420000000000002</v>
      </c>
      <c r="L3939" s="33">
        <v>18.420000000000002</v>
      </c>
      <c r="M3939" s="33">
        <v>11.88</v>
      </c>
      <c r="N3939" s="33">
        <v>129</v>
      </c>
      <c r="O3939" s="33">
        <v>0</v>
      </c>
    </row>
    <row r="3940" spans="6:15" x14ac:dyDescent="0.25">
      <c r="F3940" s="33">
        <v>5.76</v>
      </c>
      <c r="G3940" s="33">
        <v>1673</v>
      </c>
      <c r="H3940" s="33">
        <v>36.21</v>
      </c>
      <c r="L3940" s="33">
        <v>36.21</v>
      </c>
      <c r="M3940" s="33">
        <v>5.76</v>
      </c>
      <c r="N3940" s="33">
        <v>1673</v>
      </c>
      <c r="O3940" s="33">
        <v>0</v>
      </c>
    </row>
    <row r="3941" spans="6:15" x14ac:dyDescent="0.25">
      <c r="F3941" s="33">
        <v>24.34</v>
      </c>
      <c r="G3941" s="33">
        <v>948</v>
      </c>
      <c r="H3941" s="33">
        <v>37.950000000000003</v>
      </c>
      <c r="L3941" s="33">
        <v>37.950000000000003</v>
      </c>
      <c r="M3941" s="33">
        <v>24.34</v>
      </c>
      <c r="N3941" s="33">
        <v>948</v>
      </c>
      <c r="O3941" s="33">
        <v>0</v>
      </c>
    </row>
    <row r="3942" spans="6:15" x14ac:dyDescent="0.25">
      <c r="F3942" s="33">
        <v>15.82</v>
      </c>
      <c r="G3942" s="33">
        <v>239</v>
      </c>
      <c r="H3942" s="33">
        <v>12.4</v>
      </c>
      <c r="L3942" s="33">
        <v>12.4</v>
      </c>
      <c r="M3942" s="33">
        <v>15.82</v>
      </c>
      <c r="N3942" s="33">
        <v>239</v>
      </c>
      <c r="O3942" s="33">
        <v>0</v>
      </c>
    </row>
    <row r="3943" spans="6:15" x14ac:dyDescent="0.25">
      <c r="F3943" s="33">
        <v>4.72</v>
      </c>
      <c r="G3943" s="33">
        <v>199</v>
      </c>
      <c r="H3943" s="33">
        <v>29.99</v>
      </c>
      <c r="L3943" s="33">
        <v>29.99</v>
      </c>
      <c r="M3943" s="33">
        <v>4.72</v>
      </c>
      <c r="N3943" s="33">
        <v>199</v>
      </c>
      <c r="O3943" s="33">
        <v>0</v>
      </c>
    </row>
    <row r="3944" spans="6:15" x14ac:dyDescent="0.25">
      <c r="F3944" s="33">
        <v>7.79</v>
      </c>
      <c r="G3944" s="33">
        <v>490</v>
      </c>
      <c r="H3944" s="33">
        <v>41.94</v>
      </c>
      <c r="L3944" s="33">
        <v>41.94</v>
      </c>
      <c r="M3944" s="33">
        <v>7.79</v>
      </c>
      <c r="N3944" s="33">
        <v>490</v>
      </c>
      <c r="O3944" s="33">
        <v>0</v>
      </c>
    </row>
    <row r="3945" spans="6:15" x14ac:dyDescent="0.25">
      <c r="F3945" s="33">
        <v>10.029999999999999</v>
      </c>
      <c r="G3945" s="33">
        <v>62</v>
      </c>
      <c r="H3945" s="33">
        <v>33.57</v>
      </c>
      <c r="L3945" s="33">
        <v>33.57</v>
      </c>
      <c r="M3945" s="33">
        <v>10.029999999999999</v>
      </c>
      <c r="N3945" s="33">
        <v>62</v>
      </c>
      <c r="O3945" s="33">
        <v>0</v>
      </c>
    </row>
    <row r="3946" spans="6:15" x14ac:dyDescent="0.25">
      <c r="F3946" s="33">
        <v>1.83</v>
      </c>
      <c r="G3946" s="33">
        <v>964</v>
      </c>
      <c r="H3946" s="33">
        <v>41.64</v>
      </c>
      <c r="L3946" s="33">
        <v>41.64</v>
      </c>
      <c r="M3946" s="33">
        <v>1.83</v>
      </c>
      <c r="N3946" s="33">
        <v>964</v>
      </c>
      <c r="O3946" s="33">
        <v>0</v>
      </c>
    </row>
    <row r="3947" spans="6:15" x14ac:dyDescent="0.25">
      <c r="F3947" s="33">
        <v>28.17</v>
      </c>
      <c r="G3947" s="33">
        <v>93</v>
      </c>
      <c r="H3947" s="33">
        <v>29.9</v>
      </c>
      <c r="L3947" s="33">
        <v>29.9</v>
      </c>
      <c r="M3947" s="33">
        <v>28.17</v>
      </c>
      <c r="N3947" s="33">
        <v>93</v>
      </c>
      <c r="O3947" s="33">
        <v>0</v>
      </c>
    </row>
    <row r="3948" spans="6:15" x14ac:dyDescent="0.25">
      <c r="F3948" s="33">
        <v>8.16</v>
      </c>
      <c r="G3948" s="33">
        <v>399</v>
      </c>
      <c r="H3948" s="33">
        <v>30.6</v>
      </c>
      <c r="L3948" s="33">
        <v>30.6</v>
      </c>
      <c r="M3948" s="33">
        <v>8.16</v>
      </c>
      <c r="N3948" s="33">
        <v>399</v>
      </c>
      <c r="O3948" s="33">
        <v>0</v>
      </c>
    </row>
    <row r="3949" spans="6:15" x14ac:dyDescent="0.25">
      <c r="F3949" s="33">
        <v>2.16</v>
      </c>
      <c r="G3949" s="33">
        <v>51</v>
      </c>
      <c r="H3949" s="33">
        <v>14.22</v>
      </c>
      <c r="L3949" s="33">
        <v>14.22</v>
      </c>
      <c r="M3949" s="33">
        <v>2.16</v>
      </c>
      <c r="N3949" s="33">
        <v>51</v>
      </c>
      <c r="O3949" s="33">
        <v>0</v>
      </c>
    </row>
    <row r="3950" spans="6:15" x14ac:dyDescent="0.25">
      <c r="F3950" s="33">
        <v>6.5</v>
      </c>
      <c r="G3950" s="33">
        <v>803</v>
      </c>
      <c r="H3950" s="33">
        <v>32.590000000000003</v>
      </c>
      <c r="L3950" s="33">
        <v>32.590000000000003</v>
      </c>
      <c r="M3950" s="33">
        <v>6.5</v>
      </c>
      <c r="N3950" s="33">
        <v>803</v>
      </c>
      <c r="O3950" s="33">
        <v>0</v>
      </c>
    </row>
    <row r="3951" spans="6:15" x14ac:dyDescent="0.25">
      <c r="F3951" s="33">
        <v>19.05</v>
      </c>
      <c r="G3951" s="33">
        <v>561</v>
      </c>
      <c r="H3951" s="33">
        <v>34.03</v>
      </c>
      <c r="L3951" s="33">
        <v>34.03</v>
      </c>
      <c r="M3951" s="33">
        <v>19.05</v>
      </c>
      <c r="N3951" s="33">
        <v>561</v>
      </c>
      <c r="O3951" s="33">
        <v>0</v>
      </c>
    </row>
    <row r="3952" spans="6:15" x14ac:dyDescent="0.25">
      <c r="F3952" s="33">
        <v>11.16</v>
      </c>
      <c r="G3952" s="33">
        <v>353</v>
      </c>
      <c r="H3952" s="33">
        <v>38.090000000000003</v>
      </c>
      <c r="L3952" s="33">
        <v>38.090000000000003</v>
      </c>
      <c r="M3952" s="33">
        <v>11.16</v>
      </c>
      <c r="N3952" s="33">
        <v>353</v>
      </c>
      <c r="O3952" s="33">
        <v>0</v>
      </c>
    </row>
    <row r="3953" spans="6:15" x14ac:dyDescent="0.25">
      <c r="F3953" s="33">
        <v>2.56</v>
      </c>
      <c r="G3953" s="33">
        <v>315</v>
      </c>
      <c r="H3953" s="33">
        <v>30.26</v>
      </c>
      <c r="L3953" s="33">
        <v>30.26</v>
      </c>
      <c r="M3953" s="33">
        <v>2.56</v>
      </c>
      <c r="N3953" s="33">
        <v>315</v>
      </c>
      <c r="O3953" s="33">
        <v>0</v>
      </c>
    </row>
    <row r="3954" spans="6:15" x14ac:dyDescent="0.25">
      <c r="F3954" s="33">
        <v>27.4</v>
      </c>
      <c r="G3954" s="33">
        <v>380</v>
      </c>
      <c r="H3954" s="33">
        <v>53.71</v>
      </c>
      <c r="L3954" s="33">
        <v>53.71</v>
      </c>
      <c r="M3954" s="33">
        <v>27.4</v>
      </c>
      <c r="N3954" s="33">
        <v>380</v>
      </c>
      <c r="O3954" s="33">
        <v>0</v>
      </c>
    </row>
    <row r="3955" spans="6:15" x14ac:dyDescent="0.25">
      <c r="F3955" s="33">
        <v>15.36</v>
      </c>
      <c r="G3955" s="33">
        <v>67</v>
      </c>
      <c r="H3955" s="33">
        <v>28.41</v>
      </c>
      <c r="L3955" s="33">
        <v>28.41</v>
      </c>
      <c r="M3955" s="33">
        <v>15.36</v>
      </c>
      <c r="N3955" s="33">
        <v>67</v>
      </c>
      <c r="O3955" s="33">
        <v>0</v>
      </c>
    </row>
    <row r="3956" spans="6:15" x14ac:dyDescent="0.25">
      <c r="F3956" s="33">
        <v>8.0299999999999994</v>
      </c>
      <c r="G3956" s="33">
        <v>186</v>
      </c>
      <c r="H3956" s="33">
        <v>22.9</v>
      </c>
      <c r="L3956" s="33">
        <v>22.9</v>
      </c>
      <c r="M3956" s="33">
        <v>8.0299999999999994</v>
      </c>
      <c r="N3956" s="33">
        <v>186</v>
      </c>
      <c r="O3956" s="33">
        <v>0</v>
      </c>
    </row>
    <row r="3957" spans="6:15" x14ac:dyDescent="0.25">
      <c r="F3957" s="33">
        <v>24.12</v>
      </c>
      <c r="G3957" s="33">
        <v>71</v>
      </c>
      <c r="H3957" s="33">
        <v>53.47</v>
      </c>
      <c r="L3957" s="33">
        <v>53.47</v>
      </c>
      <c r="M3957" s="33">
        <v>24.12</v>
      </c>
      <c r="N3957" s="33">
        <v>71</v>
      </c>
      <c r="O3957" s="33">
        <v>0</v>
      </c>
    </row>
    <row r="3958" spans="6:15" x14ac:dyDescent="0.25">
      <c r="F3958" s="33">
        <v>7.86</v>
      </c>
      <c r="G3958" s="33">
        <v>284</v>
      </c>
      <c r="H3958" s="33">
        <v>24.78</v>
      </c>
      <c r="L3958" s="33">
        <v>24.78</v>
      </c>
      <c r="M3958" s="33">
        <v>7.86</v>
      </c>
      <c r="N3958" s="33">
        <v>284</v>
      </c>
      <c r="O3958" s="33">
        <v>0</v>
      </c>
    </row>
    <row r="3959" spans="6:15" x14ac:dyDescent="0.25">
      <c r="F3959" s="33">
        <v>15.9</v>
      </c>
      <c r="G3959" s="33">
        <v>152</v>
      </c>
      <c r="H3959" s="33">
        <v>46.69</v>
      </c>
      <c r="L3959" s="33">
        <v>46.69</v>
      </c>
      <c r="M3959" s="33">
        <v>15.9</v>
      </c>
      <c r="N3959" s="33">
        <v>152</v>
      </c>
      <c r="O3959" s="33">
        <v>0</v>
      </c>
    </row>
    <row r="3960" spans="6:15" x14ac:dyDescent="0.25">
      <c r="F3960" s="33">
        <v>10.72</v>
      </c>
      <c r="G3960" s="33">
        <v>165</v>
      </c>
      <c r="H3960" s="33">
        <v>27.16</v>
      </c>
      <c r="L3960" s="33">
        <v>27.16</v>
      </c>
      <c r="M3960" s="33">
        <v>10.72</v>
      </c>
      <c r="N3960" s="33">
        <v>165</v>
      </c>
      <c r="O3960" s="33">
        <v>0</v>
      </c>
    </row>
    <row r="3961" spans="6:15" x14ac:dyDescent="0.25">
      <c r="F3961" s="33">
        <v>16.23</v>
      </c>
      <c r="G3961" s="33">
        <v>386</v>
      </c>
      <c r="H3961" s="33">
        <v>42.21</v>
      </c>
      <c r="L3961" s="33">
        <v>42.21</v>
      </c>
      <c r="M3961" s="33">
        <v>16.23</v>
      </c>
      <c r="N3961" s="33">
        <v>386</v>
      </c>
      <c r="O3961" s="33">
        <v>0</v>
      </c>
    </row>
    <row r="3962" spans="6:15" x14ac:dyDescent="0.25">
      <c r="F3962" s="33">
        <v>24.63</v>
      </c>
      <c r="G3962" s="33">
        <v>769</v>
      </c>
      <c r="H3962" s="33">
        <v>27.82</v>
      </c>
      <c r="L3962" s="33">
        <v>27.82</v>
      </c>
      <c r="M3962" s="33">
        <v>24.63</v>
      </c>
      <c r="N3962" s="33">
        <v>769</v>
      </c>
      <c r="O3962" s="33">
        <v>0</v>
      </c>
    </row>
    <row r="3963" spans="6:15" x14ac:dyDescent="0.25">
      <c r="F3963" s="33">
        <v>33.11</v>
      </c>
      <c r="G3963" s="33">
        <v>66</v>
      </c>
      <c r="H3963" s="33">
        <v>44.24</v>
      </c>
      <c r="L3963" s="33">
        <v>44.24</v>
      </c>
      <c r="M3963" s="33">
        <v>33.11</v>
      </c>
      <c r="N3963" s="33">
        <v>66</v>
      </c>
      <c r="O3963" s="33">
        <v>0</v>
      </c>
    </row>
    <row r="3964" spans="6:15" x14ac:dyDescent="0.25">
      <c r="F3964" s="33">
        <v>14.67</v>
      </c>
      <c r="G3964" s="33">
        <v>313</v>
      </c>
      <c r="H3964" s="33">
        <v>43.15</v>
      </c>
      <c r="L3964" s="33">
        <v>43.15</v>
      </c>
      <c r="M3964" s="33">
        <v>14.67</v>
      </c>
      <c r="N3964" s="33">
        <v>313</v>
      </c>
      <c r="O3964" s="33">
        <v>0</v>
      </c>
    </row>
    <row r="3965" spans="6:15" x14ac:dyDescent="0.25">
      <c r="F3965" s="33">
        <v>7.36</v>
      </c>
      <c r="G3965" s="33">
        <v>748</v>
      </c>
      <c r="H3965" s="33">
        <v>33.57</v>
      </c>
      <c r="L3965" s="33">
        <v>33.57</v>
      </c>
      <c r="M3965" s="33">
        <v>7.36</v>
      </c>
      <c r="N3965" s="33">
        <v>748</v>
      </c>
      <c r="O3965" s="33">
        <v>0</v>
      </c>
    </row>
    <row r="3966" spans="6:15" x14ac:dyDescent="0.25">
      <c r="F3966" s="33">
        <v>12.04</v>
      </c>
      <c r="G3966" s="33">
        <v>1768</v>
      </c>
      <c r="H3966" s="33">
        <v>39.04</v>
      </c>
      <c r="L3966" s="33">
        <v>39.04</v>
      </c>
      <c r="M3966" s="33">
        <v>12.04</v>
      </c>
      <c r="N3966" s="33">
        <v>1768</v>
      </c>
      <c r="O3966" s="33">
        <v>0</v>
      </c>
    </row>
    <row r="3967" spans="6:15" x14ac:dyDescent="0.25">
      <c r="F3967" s="33">
        <v>12.22</v>
      </c>
      <c r="G3967" s="33">
        <v>1752</v>
      </c>
      <c r="H3967" s="33">
        <v>59.24</v>
      </c>
      <c r="L3967" s="33">
        <v>59.24</v>
      </c>
      <c r="M3967" s="33">
        <v>12.22</v>
      </c>
      <c r="N3967" s="33">
        <v>1752</v>
      </c>
      <c r="O3967" s="33">
        <v>0</v>
      </c>
    </row>
    <row r="3968" spans="6:15" x14ac:dyDescent="0.25">
      <c r="F3968" s="33">
        <v>9.75</v>
      </c>
      <c r="G3968" s="33">
        <v>1095</v>
      </c>
      <c r="H3968" s="33">
        <v>56</v>
      </c>
      <c r="L3968" s="33">
        <v>56</v>
      </c>
      <c r="M3968" s="33">
        <v>9.75</v>
      </c>
      <c r="N3968" s="33">
        <v>1095</v>
      </c>
      <c r="O3968" s="33">
        <v>0</v>
      </c>
    </row>
    <row r="3969" spans="6:15" x14ac:dyDescent="0.25">
      <c r="F3969" s="33">
        <v>6.76</v>
      </c>
      <c r="G3969" s="33">
        <v>69</v>
      </c>
      <c r="H3969" s="33">
        <v>13.23</v>
      </c>
      <c r="L3969" s="33">
        <v>13.23</v>
      </c>
      <c r="M3969" s="33">
        <v>6.76</v>
      </c>
      <c r="N3969" s="33">
        <v>69</v>
      </c>
      <c r="O3969" s="33">
        <v>0</v>
      </c>
    </row>
    <row r="3970" spans="6:15" x14ac:dyDescent="0.25">
      <c r="F3970" s="33">
        <v>3.9</v>
      </c>
      <c r="G3970" s="33">
        <v>69</v>
      </c>
      <c r="H3970" s="33">
        <v>61.83</v>
      </c>
      <c r="L3970" s="33">
        <v>61.83</v>
      </c>
      <c r="M3970" s="33">
        <v>3.9</v>
      </c>
      <c r="N3970" s="33">
        <v>69</v>
      </c>
      <c r="O3970" s="33">
        <v>0</v>
      </c>
    </row>
    <row r="3971" spans="6:15" x14ac:dyDescent="0.25">
      <c r="F3971" s="33">
        <v>16.84</v>
      </c>
      <c r="G3971" s="33">
        <v>476</v>
      </c>
      <c r="H3971" s="33">
        <v>40.32</v>
      </c>
      <c r="L3971" s="33">
        <v>40.32</v>
      </c>
      <c r="M3971" s="33">
        <v>16.84</v>
      </c>
      <c r="N3971" s="33">
        <v>476</v>
      </c>
      <c r="O3971" s="33">
        <v>0</v>
      </c>
    </row>
    <row r="3972" spans="6:15" x14ac:dyDescent="0.25">
      <c r="F3972" s="33">
        <v>6.78</v>
      </c>
      <c r="G3972" s="33">
        <v>19</v>
      </c>
      <c r="H3972" s="33">
        <v>27.64</v>
      </c>
      <c r="L3972" s="33">
        <v>27.64</v>
      </c>
      <c r="M3972" s="33">
        <v>6.78</v>
      </c>
      <c r="N3972" s="33">
        <v>19</v>
      </c>
      <c r="O3972" s="33">
        <v>0</v>
      </c>
    </row>
    <row r="3973" spans="6:15" x14ac:dyDescent="0.25">
      <c r="F3973" s="33">
        <v>8.91</v>
      </c>
      <c r="G3973" s="33">
        <v>178</v>
      </c>
      <c r="H3973" s="33">
        <v>44.64</v>
      </c>
      <c r="L3973" s="33">
        <v>44.64</v>
      </c>
      <c r="M3973" s="33">
        <v>8.91</v>
      </c>
      <c r="N3973" s="33">
        <v>178</v>
      </c>
      <c r="O3973" s="33">
        <v>0</v>
      </c>
    </row>
    <row r="3974" spans="6:15" x14ac:dyDescent="0.25">
      <c r="F3974" s="33">
        <v>4.68</v>
      </c>
      <c r="G3974" s="33">
        <v>1405</v>
      </c>
      <c r="H3974" s="33">
        <v>37.76</v>
      </c>
      <c r="L3974" s="33">
        <v>37.76</v>
      </c>
      <c r="M3974" s="33">
        <v>4.68</v>
      </c>
      <c r="N3974" s="33">
        <v>1405</v>
      </c>
      <c r="O3974" s="33">
        <v>0</v>
      </c>
    </row>
    <row r="3975" spans="6:15" x14ac:dyDescent="0.25">
      <c r="F3975" s="33">
        <v>23.59</v>
      </c>
      <c r="G3975" s="33">
        <v>298</v>
      </c>
      <c r="H3975" s="33">
        <v>42.95</v>
      </c>
      <c r="L3975" s="33">
        <v>42.95</v>
      </c>
      <c r="M3975" s="33">
        <v>23.59</v>
      </c>
      <c r="N3975" s="33">
        <v>298</v>
      </c>
      <c r="O3975" s="33">
        <v>0</v>
      </c>
    </row>
    <row r="3976" spans="6:15" x14ac:dyDescent="0.25">
      <c r="F3976" s="33">
        <v>4.59</v>
      </c>
      <c r="G3976" s="33">
        <v>7264</v>
      </c>
      <c r="H3976" s="33">
        <v>64.260000000000005</v>
      </c>
      <c r="L3976" s="33">
        <v>64.260000000000005</v>
      </c>
      <c r="M3976" s="33">
        <v>4.59</v>
      </c>
      <c r="N3976" s="33">
        <v>7264</v>
      </c>
      <c r="O3976" s="33">
        <v>0</v>
      </c>
    </row>
    <row r="3977" spans="6:15" x14ac:dyDescent="0.25">
      <c r="F3977" s="33">
        <v>2.2599999999999998</v>
      </c>
      <c r="G3977" s="33">
        <v>778</v>
      </c>
      <c r="H3977" s="33">
        <v>31.02</v>
      </c>
      <c r="L3977" s="33">
        <v>31.02</v>
      </c>
      <c r="M3977" s="33">
        <v>2.2599999999999998</v>
      </c>
      <c r="N3977" s="33">
        <v>778</v>
      </c>
      <c r="O3977" s="33">
        <v>0</v>
      </c>
    </row>
    <row r="3978" spans="6:15" x14ac:dyDescent="0.25">
      <c r="F3978" s="33">
        <v>17.53</v>
      </c>
      <c r="G3978" s="33">
        <v>1630</v>
      </c>
      <c r="H3978" s="33">
        <v>30.13</v>
      </c>
      <c r="L3978" s="33">
        <v>30.13</v>
      </c>
      <c r="M3978" s="33">
        <v>17.53</v>
      </c>
      <c r="N3978" s="33">
        <v>1630</v>
      </c>
      <c r="O3978" s="33">
        <v>0</v>
      </c>
    </row>
    <row r="3979" spans="6:15" x14ac:dyDescent="0.25">
      <c r="F3979" s="33">
        <v>12.07</v>
      </c>
      <c r="G3979" s="33">
        <v>253</v>
      </c>
      <c r="H3979" s="33">
        <v>55.14</v>
      </c>
      <c r="L3979" s="33">
        <v>55.14</v>
      </c>
      <c r="M3979" s="33">
        <v>12.07</v>
      </c>
      <c r="N3979" s="33">
        <v>253</v>
      </c>
      <c r="O3979" s="33">
        <v>0</v>
      </c>
    </row>
    <row r="3980" spans="6:15" x14ac:dyDescent="0.25">
      <c r="F3980" s="33">
        <v>27.92</v>
      </c>
      <c r="G3980" s="33">
        <v>171</v>
      </c>
      <c r="H3980" s="33">
        <v>18.079999999999998</v>
      </c>
      <c r="L3980" s="33">
        <v>18.079999999999998</v>
      </c>
      <c r="M3980" s="33">
        <v>27.92</v>
      </c>
      <c r="N3980" s="33">
        <v>171</v>
      </c>
      <c r="O3980" s="33">
        <v>0</v>
      </c>
    </row>
    <row r="3981" spans="6:15" x14ac:dyDescent="0.25">
      <c r="F3981" s="33">
        <v>38.67</v>
      </c>
      <c r="G3981" s="33">
        <v>212</v>
      </c>
      <c r="H3981" s="33">
        <v>60.41</v>
      </c>
      <c r="L3981" s="33">
        <v>60.41</v>
      </c>
      <c r="M3981" s="33">
        <v>38.67</v>
      </c>
      <c r="N3981" s="33">
        <v>212</v>
      </c>
      <c r="O3981" s="33">
        <v>0</v>
      </c>
    </row>
    <row r="3982" spans="6:15" x14ac:dyDescent="0.25">
      <c r="F3982" s="33">
        <v>9.81</v>
      </c>
      <c r="G3982" s="33">
        <v>151</v>
      </c>
      <c r="H3982" s="33">
        <v>13.22</v>
      </c>
      <c r="L3982" s="33">
        <v>13.22</v>
      </c>
      <c r="M3982" s="33">
        <v>9.81</v>
      </c>
      <c r="N3982" s="33">
        <v>151</v>
      </c>
      <c r="O3982" s="33">
        <v>0</v>
      </c>
    </row>
    <row r="3983" spans="6:15" x14ac:dyDescent="0.25">
      <c r="F3983" s="33">
        <v>11.17</v>
      </c>
      <c r="G3983" s="33">
        <v>409</v>
      </c>
      <c r="H3983" s="33">
        <v>2.82</v>
      </c>
      <c r="L3983" s="33">
        <v>2.82</v>
      </c>
      <c r="M3983" s="33">
        <v>11.17</v>
      </c>
      <c r="N3983" s="33">
        <v>409</v>
      </c>
      <c r="O3983" s="33">
        <v>0</v>
      </c>
    </row>
    <row r="3984" spans="6:15" x14ac:dyDescent="0.25">
      <c r="F3984" s="33">
        <v>14.74</v>
      </c>
      <c r="G3984" s="33">
        <v>374</v>
      </c>
      <c r="H3984" s="33">
        <v>36.15</v>
      </c>
      <c r="L3984" s="33">
        <v>36.15</v>
      </c>
      <c r="M3984" s="33">
        <v>14.74</v>
      </c>
      <c r="N3984" s="33">
        <v>374</v>
      </c>
      <c r="O3984" s="33">
        <v>0</v>
      </c>
    </row>
    <row r="3985" spans="6:15" x14ac:dyDescent="0.25">
      <c r="F3985" s="33">
        <v>11.37</v>
      </c>
      <c r="G3985" s="33">
        <v>107</v>
      </c>
      <c r="H3985" s="33">
        <v>7.4</v>
      </c>
      <c r="L3985" s="33">
        <v>7.4</v>
      </c>
      <c r="M3985" s="33">
        <v>11.37</v>
      </c>
      <c r="N3985" s="33">
        <v>107</v>
      </c>
      <c r="O3985" s="33">
        <v>0</v>
      </c>
    </row>
    <row r="3986" spans="6:15" x14ac:dyDescent="0.25">
      <c r="F3986" s="33">
        <v>9.58</v>
      </c>
      <c r="G3986" s="33">
        <v>803</v>
      </c>
      <c r="H3986" s="33">
        <v>33.79</v>
      </c>
      <c r="L3986" s="33">
        <v>33.79</v>
      </c>
      <c r="M3986" s="33">
        <v>9.58</v>
      </c>
      <c r="N3986" s="33">
        <v>803</v>
      </c>
      <c r="O3986" s="33">
        <v>0</v>
      </c>
    </row>
    <row r="3987" spans="6:15" x14ac:dyDescent="0.25">
      <c r="F3987" s="33">
        <v>8.52</v>
      </c>
      <c r="G3987" s="33">
        <v>129</v>
      </c>
      <c r="H3987" s="33">
        <v>15.56</v>
      </c>
      <c r="L3987" s="33">
        <v>15.56</v>
      </c>
      <c r="M3987" s="33">
        <v>8.52</v>
      </c>
      <c r="N3987" s="33">
        <v>129</v>
      </c>
      <c r="O3987" s="33">
        <v>0</v>
      </c>
    </row>
    <row r="3988" spans="6:15" x14ac:dyDescent="0.25">
      <c r="F3988" s="33">
        <v>2.8</v>
      </c>
      <c r="G3988" s="33">
        <v>1029</v>
      </c>
      <c r="H3988" s="33">
        <v>52.04</v>
      </c>
      <c r="L3988" s="33">
        <v>52.04</v>
      </c>
      <c r="M3988" s="33">
        <v>2.8</v>
      </c>
      <c r="N3988" s="33">
        <v>1029</v>
      </c>
      <c r="O3988" s="33">
        <v>0</v>
      </c>
    </row>
    <row r="3989" spans="6:15" x14ac:dyDescent="0.25">
      <c r="F3989" s="33">
        <v>1.68</v>
      </c>
      <c r="G3989" s="33">
        <v>68</v>
      </c>
      <c r="H3989" s="33">
        <v>33.14</v>
      </c>
      <c r="L3989" s="33">
        <v>33.14</v>
      </c>
      <c r="M3989" s="33">
        <v>1.68</v>
      </c>
      <c r="N3989" s="33">
        <v>68</v>
      </c>
      <c r="O3989" s="33">
        <v>0</v>
      </c>
    </row>
    <row r="3990" spans="6:15" x14ac:dyDescent="0.25">
      <c r="F3990" s="33">
        <v>6.87</v>
      </c>
      <c r="G3990" s="33">
        <v>98</v>
      </c>
      <c r="H3990" s="33">
        <v>24.97</v>
      </c>
      <c r="L3990" s="33">
        <v>24.97</v>
      </c>
      <c r="M3990" s="33">
        <v>6.87</v>
      </c>
      <c r="N3990" s="33">
        <v>98</v>
      </c>
      <c r="O3990" s="33">
        <v>0</v>
      </c>
    </row>
    <row r="3991" spans="6:15" x14ac:dyDescent="0.25">
      <c r="F3991" s="33">
        <v>27.26</v>
      </c>
      <c r="G3991" s="33">
        <v>1124</v>
      </c>
      <c r="H3991" s="33">
        <v>33.590000000000003</v>
      </c>
      <c r="L3991" s="33">
        <v>33.590000000000003</v>
      </c>
      <c r="M3991" s="33">
        <v>27.26</v>
      </c>
      <c r="N3991" s="33">
        <v>1124</v>
      </c>
      <c r="O3991" s="33">
        <v>0</v>
      </c>
    </row>
    <row r="3992" spans="6:15" x14ac:dyDescent="0.25">
      <c r="F3992" s="33">
        <v>13.78</v>
      </c>
      <c r="G3992" s="33">
        <v>232</v>
      </c>
      <c r="H3992" s="33">
        <v>2.29</v>
      </c>
      <c r="L3992" s="33">
        <v>2.29</v>
      </c>
      <c r="M3992" s="33">
        <v>13.78</v>
      </c>
      <c r="N3992" s="33">
        <v>232</v>
      </c>
      <c r="O3992" s="33">
        <v>0</v>
      </c>
    </row>
    <row r="3993" spans="6:15" x14ac:dyDescent="0.25">
      <c r="F3993" s="33">
        <v>12.87</v>
      </c>
      <c r="G3993" s="33">
        <v>9</v>
      </c>
      <c r="H3993" s="33">
        <v>40.619999999999997</v>
      </c>
      <c r="L3993" s="33">
        <v>40.619999999999997</v>
      </c>
      <c r="M3993" s="33">
        <v>12.87</v>
      </c>
      <c r="N3993" s="33">
        <v>9</v>
      </c>
      <c r="O3993" s="33">
        <v>0</v>
      </c>
    </row>
    <row r="3994" spans="6:15" x14ac:dyDescent="0.25">
      <c r="F3994" s="33">
        <v>16.77</v>
      </c>
      <c r="G3994" s="33">
        <v>106</v>
      </c>
      <c r="H3994" s="33">
        <v>39.04</v>
      </c>
      <c r="L3994" s="33">
        <v>39.04</v>
      </c>
      <c r="M3994" s="33">
        <v>16.77</v>
      </c>
      <c r="N3994" s="33">
        <v>106</v>
      </c>
      <c r="O3994" s="33">
        <v>0</v>
      </c>
    </row>
    <row r="3995" spans="6:15" x14ac:dyDescent="0.25">
      <c r="F3995" s="33">
        <v>18.46</v>
      </c>
      <c r="G3995" s="33">
        <v>477</v>
      </c>
      <c r="H3995" s="33">
        <v>37.659999999999997</v>
      </c>
      <c r="L3995" s="33">
        <v>37.659999999999997</v>
      </c>
      <c r="M3995" s="33">
        <v>18.46</v>
      </c>
      <c r="N3995" s="33">
        <v>477</v>
      </c>
      <c r="O3995" s="33">
        <v>0</v>
      </c>
    </row>
    <row r="3996" spans="6:15" x14ac:dyDescent="0.25">
      <c r="F3996" s="33">
        <v>39.29</v>
      </c>
      <c r="G3996" s="33">
        <v>5701</v>
      </c>
      <c r="H3996" s="33">
        <v>48.46</v>
      </c>
      <c r="L3996" s="33">
        <v>48.46</v>
      </c>
      <c r="M3996" s="33">
        <v>39.29</v>
      </c>
      <c r="N3996" s="33">
        <v>5701</v>
      </c>
      <c r="O3996" s="33">
        <v>0</v>
      </c>
    </row>
    <row r="3997" spans="6:15" x14ac:dyDescent="0.25">
      <c r="F3997" s="33">
        <v>18.809999999999999</v>
      </c>
      <c r="G3997" s="33">
        <v>78</v>
      </c>
      <c r="H3997" s="33">
        <v>26.64</v>
      </c>
      <c r="L3997" s="33">
        <v>26.64</v>
      </c>
      <c r="M3997" s="33">
        <v>18.809999999999999</v>
      </c>
      <c r="N3997" s="33">
        <v>78</v>
      </c>
      <c r="O3997" s="33">
        <v>0</v>
      </c>
    </row>
    <row r="3998" spans="6:15" x14ac:dyDescent="0.25">
      <c r="F3998" s="33">
        <v>34.67</v>
      </c>
      <c r="G3998" s="33">
        <v>1980</v>
      </c>
      <c r="H3998" s="33">
        <v>38.44</v>
      </c>
      <c r="L3998" s="33">
        <v>38.44</v>
      </c>
      <c r="M3998" s="33">
        <v>34.67</v>
      </c>
      <c r="N3998" s="33">
        <v>1980</v>
      </c>
      <c r="O3998" s="33">
        <v>0</v>
      </c>
    </row>
    <row r="3999" spans="6:15" x14ac:dyDescent="0.25">
      <c r="F3999" s="33">
        <v>29.66</v>
      </c>
      <c r="G3999" s="33">
        <v>4380</v>
      </c>
      <c r="H3999" s="33">
        <v>42.6</v>
      </c>
      <c r="L3999" s="33">
        <v>42.6</v>
      </c>
      <c r="M3999" s="33">
        <v>29.66</v>
      </c>
      <c r="N3999" s="33">
        <v>4380</v>
      </c>
      <c r="O3999" s="33">
        <v>0</v>
      </c>
    </row>
    <row r="4000" spans="6:15" x14ac:dyDescent="0.25">
      <c r="F4000" s="33">
        <v>6.79</v>
      </c>
      <c r="G4000" s="33">
        <v>700</v>
      </c>
      <c r="H4000" s="33">
        <v>29.16</v>
      </c>
      <c r="L4000" s="33">
        <v>29.16</v>
      </c>
      <c r="M4000" s="33">
        <v>6.79</v>
      </c>
      <c r="N4000" s="33">
        <v>700</v>
      </c>
      <c r="O4000" s="33">
        <v>0</v>
      </c>
    </row>
    <row r="4001" spans="6:15" x14ac:dyDescent="0.25">
      <c r="F4001" s="33">
        <v>34.880000000000003</v>
      </c>
      <c r="G4001" s="33">
        <v>1204</v>
      </c>
      <c r="H4001" s="33">
        <v>5.97</v>
      </c>
      <c r="L4001" s="33">
        <v>5.97</v>
      </c>
      <c r="M4001" s="33">
        <v>34.880000000000003</v>
      </c>
      <c r="N4001" s="33">
        <v>1204</v>
      </c>
      <c r="O4001" s="33">
        <v>0</v>
      </c>
    </row>
    <row r="4002" spans="6:15" x14ac:dyDescent="0.25">
      <c r="F4002" s="33">
        <v>32.44</v>
      </c>
      <c r="G4002" s="33">
        <v>365</v>
      </c>
      <c r="H4002" s="33">
        <v>30.32</v>
      </c>
      <c r="L4002" s="33">
        <v>30.32</v>
      </c>
      <c r="M4002" s="33">
        <v>32.44</v>
      </c>
      <c r="N4002" s="33">
        <v>365</v>
      </c>
      <c r="O4002" s="33">
        <v>0</v>
      </c>
    </row>
    <row r="4003" spans="6:15" x14ac:dyDescent="0.25">
      <c r="F4003" s="33">
        <v>8.9600000000000009</v>
      </c>
      <c r="G4003" s="33">
        <v>81</v>
      </c>
      <c r="H4003" s="33">
        <v>39.49</v>
      </c>
      <c r="L4003" s="33">
        <v>39.49</v>
      </c>
      <c r="M4003" s="33">
        <v>8.9600000000000009</v>
      </c>
      <c r="N4003" s="33">
        <v>81</v>
      </c>
      <c r="O4003" s="33">
        <v>0</v>
      </c>
    </row>
    <row r="4004" spans="6:15" x14ac:dyDescent="0.25">
      <c r="F4004" s="33">
        <v>8.42</v>
      </c>
      <c r="G4004" s="33">
        <v>900</v>
      </c>
      <c r="H4004" s="33">
        <v>27.99</v>
      </c>
      <c r="L4004" s="33">
        <v>27.99</v>
      </c>
      <c r="M4004" s="33">
        <v>8.42</v>
      </c>
      <c r="N4004" s="33">
        <v>900</v>
      </c>
      <c r="O4004" s="33">
        <v>0</v>
      </c>
    </row>
    <row r="4005" spans="6:15" x14ac:dyDescent="0.25">
      <c r="F4005" s="33">
        <v>3.07</v>
      </c>
      <c r="G4005" s="33">
        <v>125</v>
      </c>
      <c r="H4005" s="33">
        <v>29.16</v>
      </c>
      <c r="L4005" s="33">
        <v>29.16</v>
      </c>
      <c r="M4005" s="33">
        <v>3.07</v>
      </c>
      <c r="N4005" s="33">
        <v>125</v>
      </c>
      <c r="O4005" s="33">
        <v>0</v>
      </c>
    </row>
    <row r="4006" spans="6:15" x14ac:dyDescent="0.25">
      <c r="F4006" s="33">
        <v>6.39</v>
      </c>
      <c r="G4006" s="33">
        <v>25</v>
      </c>
      <c r="H4006" s="33">
        <v>56.05</v>
      </c>
      <c r="L4006" s="33">
        <v>56.05</v>
      </c>
      <c r="M4006" s="33">
        <v>6.39</v>
      </c>
      <c r="N4006" s="33">
        <v>25</v>
      </c>
      <c r="O4006" s="33">
        <v>0</v>
      </c>
    </row>
    <row r="4007" spans="6:15" x14ac:dyDescent="0.25">
      <c r="F4007" s="33">
        <v>2.63</v>
      </c>
      <c r="G4007" s="33">
        <v>772</v>
      </c>
      <c r="H4007" s="33">
        <v>26.56</v>
      </c>
      <c r="L4007" s="33">
        <v>26.56</v>
      </c>
      <c r="M4007" s="33">
        <v>2.63</v>
      </c>
      <c r="N4007" s="33">
        <v>772</v>
      </c>
      <c r="O4007" s="33">
        <v>0</v>
      </c>
    </row>
    <row r="4008" spans="6:15" x14ac:dyDescent="0.25">
      <c r="F4008" s="33">
        <v>20.86</v>
      </c>
      <c r="G4008" s="33">
        <v>147</v>
      </c>
      <c r="H4008" s="33">
        <v>46.09</v>
      </c>
      <c r="L4008" s="33">
        <v>46.09</v>
      </c>
      <c r="M4008" s="33">
        <v>20.86</v>
      </c>
      <c r="N4008" s="33">
        <v>147</v>
      </c>
      <c r="O4008" s="33">
        <v>0</v>
      </c>
    </row>
    <row r="4009" spans="6:15" x14ac:dyDescent="0.25">
      <c r="F4009" s="33">
        <v>8.02</v>
      </c>
      <c r="G4009" s="33">
        <v>1166</v>
      </c>
      <c r="H4009" s="33">
        <v>50.57</v>
      </c>
      <c r="L4009" s="33">
        <v>50.57</v>
      </c>
      <c r="M4009" s="33">
        <v>8.02</v>
      </c>
      <c r="N4009" s="33">
        <v>1166</v>
      </c>
      <c r="O4009" s="33">
        <v>0</v>
      </c>
    </row>
    <row r="4010" spans="6:15" x14ac:dyDescent="0.25">
      <c r="F4010" s="33">
        <v>22.25</v>
      </c>
      <c r="G4010" s="33">
        <v>190</v>
      </c>
      <c r="H4010" s="33">
        <v>21.61</v>
      </c>
      <c r="L4010" s="33">
        <v>21.61</v>
      </c>
      <c r="M4010" s="33">
        <v>22.25</v>
      </c>
      <c r="N4010" s="33">
        <v>190</v>
      </c>
      <c r="O4010" s="33">
        <v>0</v>
      </c>
    </row>
    <row r="4011" spans="6:15" x14ac:dyDescent="0.25">
      <c r="F4011" s="33">
        <v>25.49</v>
      </c>
      <c r="G4011" s="33">
        <v>690</v>
      </c>
      <c r="H4011" s="33">
        <v>19.579999999999998</v>
      </c>
      <c r="L4011" s="33">
        <v>19.579999999999998</v>
      </c>
      <c r="M4011" s="33">
        <v>25.49</v>
      </c>
      <c r="N4011" s="33">
        <v>690</v>
      </c>
      <c r="O4011" s="33">
        <v>0</v>
      </c>
    </row>
    <row r="4012" spans="6:15" x14ac:dyDescent="0.25">
      <c r="F4012" s="33">
        <v>0.76</v>
      </c>
      <c r="G4012" s="33">
        <v>980</v>
      </c>
      <c r="H4012" s="33">
        <v>31.6</v>
      </c>
      <c r="L4012" s="33">
        <v>31.6</v>
      </c>
      <c r="M4012" s="33">
        <v>0.76</v>
      </c>
      <c r="N4012" s="33">
        <v>980</v>
      </c>
      <c r="O4012" s="33">
        <v>0</v>
      </c>
    </row>
    <row r="4013" spans="6:15" x14ac:dyDescent="0.25">
      <c r="F4013" s="33">
        <v>44.25</v>
      </c>
      <c r="G4013" s="33">
        <v>432</v>
      </c>
      <c r="H4013" s="33">
        <v>38.61</v>
      </c>
      <c r="L4013" s="33">
        <v>38.61</v>
      </c>
      <c r="M4013" s="33">
        <v>44.25</v>
      </c>
      <c r="N4013" s="33">
        <v>432</v>
      </c>
      <c r="O4013" s="33">
        <v>0</v>
      </c>
    </row>
    <row r="4014" spans="6:15" x14ac:dyDescent="0.25">
      <c r="F4014" s="33">
        <v>24.22</v>
      </c>
      <c r="G4014" s="33">
        <v>1012</v>
      </c>
      <c r="H4014" s="33">
        <v>40.47</v>
      </c>
      <c r="L4014" s="33">
        <v>40.47</v>
      </c>
      <c r="M4014" s="33">
        <v>24.22</v>
      </c>
      <c r="N4014" s="33">
        <v>1012</v>
      </c>
      <c r="O4014" s="33">
        <v>0</v>
      </c>
    </row>
    <row r="4015" spans="6:15" x14ac:dyDescent="0.25">
      <c r="F4015" s="33">
        <v>2.4700000000000002</v>
      </c>
      <c r="G4015" s="33">
        <v>98</v>
      </c>
      <c r="H4015" s="33">
        <v>36.909999999999997</v>
      </c>
      <c r="L4015" s="33">
        <v>36.909999999999997</v>
      </c>
      <c r="M4015" s="33">
        <v>2.4700000000000002</v>
      </c>
      <c r="N4015" s="33">
        <v>98</v>
      </c>
      <c r="O4015" s="33">
        <v>0</v>
      </c>
    </row>
    <row r="4016" spans="6:15" x14ac:dyDescent="0.25">
      <c r="F4016" s="33">
        <v>14.89</v>
      </c>
      <c r="G4016" s="33">
        <v>199</v>
      </c>
      <c r="H4016" s="33">
        <v>7.42</v>
      </c>
      <c r="L4016" s="33">
        <v>7.42</v>
      </c>
      <c r="M4016" s="33">
        <v>14.89</v>
      </c>
      <c r="N4016" s="33">
        <v>199</v>
      </c>
      <c r="O4016" s="33">
        <v>0</v>
      </c>
    </row>
    <row r="4017" spans="6:15" x14ac:dyDescent="0.25">
      <c r="F4017" s="33">
        <v>13.48</v>
      </c>
      <c r="G4017" s="33">
        <v>181</v>
      </c>
      <c r="H4017" s="33">
        <v>32.85</v>
      </c>
      <c r="L4017" s="33">
        <v>32.85</v>
      </c>
      <c r="M4017" s="33">
        <v>13.48</v>
      </c>
      <c r="N4017" s="33">
        <v>181</v>
      </c>
      <c r="O4017" s="33">
        <v>0</v>
      </c>
    </row>
    <row r="4018" spans="6:15" x14ac:dyDescent="0.25">
      <c r="F4018" s="33">
        <v>13.07</v>
      </c>
      <c r="G4018" s="33">
        <v>194</v>
      </c>
      <c r="H4018" s="33">
        <v>45.78</v>
      </c>
      <c r="L4018" s="33">
        <v>45.78</v>
      </c>
      <c r="M4018" s="33">
        <v>13.07</v>
      </c>
      <c r="N4018" s="33">
        <v>194</v>
      </c>
      <c r="O4018" s="33">
        <v>0</v>
      </c>
    </row>
    <row r="4019" spans="6:15" x14ac:dyDescent="0.25">
      <c r="F4019" s="33">
        <v>15.25</v>
      </c>
      <c r="G4019" s="33">
        <v>1017</v>
      </c>
      <c r="H4019" s="33">
        <v>12.59</v>
      </c>
      <c r="L4019" s="33">
        <v>12.59</v>
      </c>
      <c r="M4019" s="33">
        <v>15.25</v>
      </c>
      <c r="N4019" s="33">
        <v>1017</v>
      </c>
      <c r="O4019" s="33">
        <v>0</v>
      </c>
    </row>
    <row r="4020" spans="6:15" x14ac:dyDescent="0.25">
      <c r="F4020" s="33">
        <v>10.1</v>
      </c>
      <c r="G4020" s="33">
        <v>123</v>
      </c>
      <c r="H4020" s="33">
        <v>19.100000000000001</v>
      </c>
      <c r="L4020" s="33">
        <v>19.100000000000001</v>
      </c>
      <c r="M4020" s="33">
        <v>10.1</v>
      </c>
      <c r="N4020" s="33">
        <v>123</v>
      </c>
      <c r="O4020" s="33">
        <v>0</v>
      </c>
    </row>
    <row r="4021" spans="6:15" x14ac:dyDescent="0.25">
      <c r="F4021" s="33">
        <v>16.18</v>
      </c>
      <c r="G4021" s="33">
        <v>72</v>
      </c>
      <c r="H4021" s="33">
        <v>19.93</v>
      </c>
      <c r="L4021" s="33">
        <v>19.93</v>
      </c>
      <c r="M4021" s="33">
        <v>16.18</v>
      </c>
      <c r="N4021" s="33">
        <v>72</v>
      </c>
      <c r="O4021" s="33">
        <v>0</v>
      </c>
    </row>
    <row r="4022" spans="6:15" x14ac:dyDescent="0.25">
      <c r="F4022" s="33">
        <v>33.380000000000003</v>
      </c>
      <c r="G4022" s="33">
        <v>64</v>
      </c>
      <c r="H4022" s="33">
        <v>71.150000000000006</v>
      </c>
      <c r="L4022" s="33">
        <v>71.150000000000006</v>
      </c>
      <c r="M4022" s="33">
        <v>33.380000000000003</v>
      </c>
      <c r="N4022" s="33">
        <v>64</v>
      </c>
      <c r="O4022" s="33">
        <v>0</v>
      </c>
    </row>
    <row r="4023" spans="6:15" x14ac:dyDescent="0.25">
      <c r="F4023" s="33">
        <v>9.9499999999999993</v>
      </c>
      <c r="G4023" s="33">
        <v>3478</v>
      </c>
      <c r="H4023" s="33">
        <v>24.73</v>
      </c>
      <c r="L4023" s="33">
        <v>24.73</v>
      </c>
      <c r="M4023" s="33">
        <v>9.9499999999999993</v>
      </c>
      <c r="N4023" s="33">
        <v>3478</v>
      </c>
      <c r="O4023" s="33">
        <v>0</v>
      </c>
    </row>
    <row r="4024" spans="6:15" x14ac:dyDescent="0.25">
      <c r="F4024" s="33">
        <v>4.57</v>
      </c>
      <c r="G4024" s="33">
        <v>613</v>
      </c>
      <c r="H4024" s="33">
        <v>42.7</v>
      </c>
      <c r="L4024" s="33">
        <v>42.7</v>
      </c>
      <c r="M4024" s="33">
        <v>4.57</v>
      </c>
      <c r="N4024" s="33">
        <v>613</v>
      </c>
      <c r="O4024" s="33">
        <v>0</v>
      </c>
    </row>
    <row r="4025" spans="6:15" x14ac:dyDescent="0.25">
      <c r="F4025" s="33">
        <v>10.3</v>
      </c>
      <c r="G4025" s="33">
        <v>126</v>
      </c>
      <c r="H4025" s="33">
        <v>24.85</v>
      </c>
      <c r="L4025" s="33">
        <v>24.85</v>
      </c>
      <c r="M4025" s="33">
        <v>10.3</v>
      </c>
      <c r="N4025" s="33">
        <v>126</v>
      </c>
      <c r="O4025" s="33">
        <v>0</v>
      </c>
    </row>
    <row r="4026" spans="6:15" x14ac:dyDescent="0.25">
      <c r="F4026" s="33">
        <v>10.220000000000001</v>
      </c>
      <c r="G4026" s="33">
        <v>92</v>
      </c>
      <c r="H4026" s="33">
        <v>19.71</v>
      </c>
      <c r="L4026" s="33">
        <v>19.71</v>
      </c>
      <c r="M4026" s="33">
        <v>10.220000000000001</v>
      </c>
      <c r="N4026" s="33">
        <v>92</v>
      </c>
      <c r="O4026" s="33">
        <v>0</v>
      </c>
    </row>
    <row r="4027" spans="6:15" x14ac:dyDescent="0.25">
      <c r="F4027" s="33">
        <v>3.81</v>
      </c>
      <c r="G4027" s="33">
        <v>61</v>
      </c>
      <c r="H4027" s="33">
        <v>54.58</v>
      </c>
      <c r="L4027" s="33">
        <v>54.58</v>
      </c>
      <c r="M4027" s="33">
        <v>3.81</v>
      </c>
      <c r="N4027" s="33">
        <v>61</v>
      </c>
      <c r="O4027" s="33">
        <v>0</v>
      </c>
    </row>
    <row r="4028" spans="6:15" x14ac:dyDescent="0.25">
      <c r="F4028" s="33">
        <v>28.53</v>
      </c>
      <c r="G4028" s="33">
        <v>1644</v>
      </c>
      <c r="H4028" s="33">
        <v>37.22</v>
      </c>
      <c r="L4028" s="33">
        <v>37.22</v>
      </c>
      <c r="M4028" s="33">
        <v>28.53</v>
      </c>
      <c r="N4028" s="33">
        <v>1644</v>
      </c>
      <c r="O4028" s="33">
        <v>0</v>
      </c>
    </row>
    <row r="4029" spans="6:15" x14ac:dyDescent="0.25">
      <c r="F4029" s="33">
        <v>6.86</v>
      </c>
      <c r="G4029" s="33">
        <v>339</v>
      </c>
      <c r="H4029" s="33">
        <v>46.29</v>
      </c>
      <c r="L4029" s="33">
        <v>46.29</v>
      </c>
      <c r="M4029" s="33">
        <v>6.86</v>
      </c>
      <c r="N4029" s="33">
        <v>339</v>
      </c>
      <c r="O4029" s="33">
        <v>0</v>
      </c>
    </row>
    <row r="4030" spans="6:15" x14ac:dyDescent="0.25">
      <c r="F4030" s="33">
        <v>11.36</v>
      </c>
      <c r="G4030" s="33">
        <v>1199</v>
      </c>
      <c r="H4030" s="33">
        <v>29.74</v>
      </c>
      <c r="L4030" s="33">
        <v>29.74</v>
      </c>
      <c r="M4030" s="33">
        <v>11.36</v>
      </c>
      <c r="N4030" s="33">
        <v>1199</v>
      </c>
      <c r="O4030" s="33">
        <v>0</v>
      </c>
    </row>
    <row r="4031" spans="6:15" x14ac:dyDescent="0.25">
      <c r="F4031" s="33">
        <v>23.74</v>
      </c>
      <c r="G4031" s="33">
        <v>360</v>
      </c>
      <c r="H4031" s="33">
        <v>41.36</v>
      </c>
      <c r="L4031" s="33">
        <v>41.36</v>
      </c>
      <c r="M4031" s="33">
        <v>23.74</v>
      </c>
      <c r="N4031" s="33">
        <v>360</v>
      </c>
      <c r="O4031" s="33">
        <v>0</v>
      </c>
    </row>
    <row r="4032" spans="6:15" x14ac:dyDescent="0.25">
      <c r="F4032" s="33">
        <v>14.35</v>
      </c>
      <c r="G4032" s="33">
        <v>199</v>
      </c>
      <c r="H4032" s="33">
        <v>56.5</v>
      </c>
      <c r="L4032" s="33">
        <v>56.5</v>
      </c>
      <c r="M4032" s="33">
        <v>14.35</v>
      </c>
      <c r="N4032" s="33">
        <v>199</v>
      </c>
      <c r="O4032" s="33">
        <v>0</v>
      </c>
    </row>
    <row r="4033" spans="6:15" x14ac:dyDescent="0.25">
      <c r="F4033" s="33">
        <v>27.19</v>
      </c>
      <c r="G4033" s="33">
        <v>2101</v>
      </c>
      <c r="H4033" s="33">
        <v>7.03</v>
      </c>
      <c r="L4033" s="33">
        <v>7.03</v>
      </c>
      <c r="M4033" s="33">
        <v>27.19</v>
      </c>
      <c r="N4033" s="33">
        <v>2101</v>
      </c>
      <c r="O4033" s="33">
        <v>0</v>
      </c>
    </row>
    <row r="4034" spans="6:15" x14ac:dyDescent="0.25">
      <c r="F4034" s="33">
        <v>29.5</v>
      </c>
      <c r="G4034" s="33">
        <v>242</v>
      </c>
      <c r="H4034" s="33">
        <v>28.91</v>
      </c>
      <c r="L4034" s="33">
        <v>28.91</v>
      </c>
      <c r="M4034" s="33">
        <v>29.5</v>
      </c>
      <c r="N4034" s="33">
        <v>242</v>
      </c>
      <c r="O4034" s="33">
        <v>0</v>
      </c>
    </row>
    <row r="4035" spans="6:15" x14ac:dyDescent="0.25">
      <c r="F4035" s="33">
        <v>13.28</v>
      </c>
      <c r="G4035" s="33">
        <v>407</v>
      </c>
      <c r="H4035" s="33">
        <v>38.520000000000003</v>
      </c>
      <c r="L4035" s="33">
        <v>38.520000000000003</v>
      </c>
      <c r="M4035" s="33">
        <v>13.28</v>
      </c>
      <c r="N4035" s="33">
        <v>407</v>
      </c>
      <c r="O4035" s="33">
        <v>0</v>
      </c>
    </row>
    <row r="4036" spans="6:15" x14ac:dyDescent="0.25">
      <c r="F4036" s="33">
        <v>8.23</v>
      </c>
      <c r="G4036" s="33">
        <v>76</v>
      </c>
      <c r="H4036" s="33">
        <v>44.73</v>
      </c>
      <c r="L4036" s="33">
        <v>44.73</v>
      </c>
      <c r="M4036" s="33">
        <v>8.23</v>
      </c>
      <c r="N4036" s="33">
        <v>76</v>
      </c>
      <c r="O4036" s="33">
        <v>0</v>
      </c>
    </row>
    <row r="4037" spans="6:15" x14ac:dyDescent="0.25">
      <c r="F4037" s="33">
        <v>15.28</v>
      </c>
      <c r="G4037" s="33">
        <v>766</v>
      </c>
      <c r="H4037" s="33">
        <v>30.99</v>
      </c>
      <c r="L4037" s="33">
        <v>30.99</v>
      </c>
      <c r="M4037" s="33">
        <v>15.28</v>
      </c>
      <c r="N4037" s="33">
        <v>766</v>
      </c>
      <c r="O4037" s="33">
        <v>0</v>
      </c>
    </row>
    <row r="4038" spans="6:15" x14ac:dyDescent="0.25">
      <c r="F4038" s="33">
        <v>7.47</v>
      </c>
      <c r="G4038" s="33">
        <v>436</v>
      </c>
      <c r="H4038" s="33">
        <v>16.36</v>
      </c>
      <c r="L4038" s="33">
        <v>16.36</v>
      </c>
      <c r="M4038" s="33">
        <v>7.47</v>
      </c>
      <c r="N4038" s="33">
        <v>436</v>
      </c>
      <c r="O4038" s="33">
        <v>0</v>
      </c>
    </row>
    <row r="4039" spans="6:15" x14ac:dyDescent="0.25">
      <c r="F4039" s="33">
        <v>15.96</v>
      </c>
      <c r="G4039" s="33">
        <v>82</v>
      </c>
      <c r="H4039" s="33">
        <v>49.99</v>
      </c>
      <c r="L4039" s="33">
        <v>49.99</v>
      </c>
      <c r="M4039" s="33">
        <v>15.96</v>
      </c>
      <c r="N4039" s="33">
        <v>82</v>
      </c>
      <c r="O4039" s="33">
        <v>0</v>
      </c>
    </row>
    <row r="4040" spans="6:15" x14ac:dyDescent="0.25">
      <c r="F4040" s="33">
        <v>6.15</v>
      </c>
      <c r="G4040" s="33">
        <v>277</v>
      </c>
      <c r="H4040" s="33">
        <v>14.16</v>
      </c>
      <c r="L4040" s="33">
        <v>14.16</v>
      </c>
      <c r="M4040" s="33">
        <v>6.15</v>
      </c>
      <c r="N4040" s="33">
        <v>277</v>
      </c>
      <c r="O4040" s="33">
        <v>0</v>
      </c>
    </row>
    <row r="4041" spans="6:15" x14ac:dyDescent="0.25">
      <c r="F4041" s="33">
        <v>15.92</v>
      </c>
      <c r="G4041" s="33">
        <v>472</v>
      </c>
      <c r="H4041" s="33">
        <v>72.59</v>
      </c>
      <c r="L4041" s="33">
        <v>72.59</v>
      </c>
      <c r="M4041" s="33">
        <v>15.92</v>
      </c>
      <c r="N4041" s="33">
        <v>472</v>
      </c>
      <c r="O4041" s="33">
        <v>0</v>
      </c>
    </row>
    <row r="4042" spans="6:15" x14ac:dyDescent="0.25">
      <c r="F4042" s="33">
        <v>15.1</v>
      </c>
      <c r="G4042" s="33">
        <v>2379</v>
      </c>
      <c r="H4042" s="33">
        <v>47.37</v>
      </c>
      <c r="L4042" s="33">
        <v>47.37</v>
      </c>
      <c r="M4042" s="33">
        <v>15.1</v>
      </c>
      <c r="N4042" s="33">
        <v>2379</v>
      </c>
      <c r="O4042" s="33">
        <v>0</v>
      </c>
    </row>
    <row r="4043" spans="6:15" x14ac:dyDescent="0.25">
      <c r="F4043" s="33">
        <v>14.52</v>
      </c>
      <c r="G4043" s="33">
        <v>687</v>
      </c>
      <c r="H4043" s="33">
        <v>39.950000000000003</v>
      </c>
      <c r="L4043" s="33">
        <v>39.950000000000003</v>
      </c>
      <c r="M4043" s="33">
        <v>14.52</v>
      </c>
      <c r="N4043" s="33">
        <v>687</v>
      </c>
      <c r="O4043" s="33">
        <v>0</v>
      </c>
    </row>
    <row r="4044" spans="6:15" x14ac:dyDescent="0.25">
      <c r="F4044" s="33">
        <v>5.38</v>
      </c>
      <c r="G4044" s="33">
        <v>353</v>
      </c>
      <c r="H4044" s="33">
        <v>57.63</v>
      </c>
      <c r="L4044" s="33">
        <v>57.63</v>
      </c>
      <c r="M4044" s="33">
        <v>5.38</v>
      </c>
      <c r="N4044" s="33">
        <v>353</v>
      </c>
      <c r="O4044" s="33">
        <v>0</v>
      </c>
    </row>
    <row r="4045" spans="6:15" x14ac:dyDescent="0.25">
      <c r="F4045" s="33">
        <v>9.92</v>
      </c>
      <c r="G4045" s="33">
        <v>213</v>
      </c>
      <c r="H4045" s="33">
        <v>38.159999999999997</v>
      </c>
      <c r="L4045" s="33">
        <v>38.159999999999997</v>
      </c>
      <c r="M4045" s="33">
        <v>9.92</v>
      </c>
      <c r="N4045" s="33">
        <v>213</v>
      </c>
      <c r="O4045" s="33">
        <v>0</v>
      </c>
    </row>
    <row r="4046" spans="6:15" x14ac:dyDescent="0.25">
      <c r="F4046" s="33">
        <v>0.95</v>
      </c>
      <c r="G4046" s="33">
        <v>1301</v>
      </c>
      <c r="H4046" s="33">
        <v>31.46</v>
      </c>
      <c r="L4046" s="33">
        <v>31.46</v>
      </c>
      <c r="M4046" s="33">
        <v>0.95</v>
      </c>
      <c r="N4046" s="33">
        <v>1301</v>
      </c>
      <c r="O4046" s="33">
        <v>0</v>
      </c>
    </row>
    <row r="4047" spans="6:15" x14ac:dyDescent="0.25">
      <c r="F4047" s="33">
        <v>7.68</v>
      </c>
      <c r="G4047" s="33">
        <v>4582</v>
      </c>
      <c r="H4047" s="33">
        <v>34.229999999999997</v>
      </c>
      <c r="L4047" s="33">
        <v>34.229999999999997</v>
      </c>
      <c r="M4047" s="33">
        <v>7.68</v>
      </c>
      <c r="N4047" s="33">
        <v>4582</v>
      </c>
      <c r="O4047" s="33">
        <v>0</v>
      </c>
    </row>
    <row r="4048" spans="6:15" x14ac:dyDescent="0.25">
      <c r="F4048" s="33">
        <v>5.83</v>
      </c>
      <c r="G4048" s="33">
        <v>238</v>
      </c>
      <c r="H4048" s="33">
        <v>23.97</v>
      </c>
      <c r="L4048" s="33">
        <v>23.97</v>
      </c>
      <c r="M4048" s="33">
        <v>5.83</v>
      </c>
      <c r="N4048" s="33">
        <v>238</v>
      </c>
      <c r="O4048" s="33">
        <v>0</v>
      </c>
    </row>
    <row r="4049" spans="6:15" x14ac:dyDescent="0.25">
      <c r="F4049" s="33">
        <v>12.65</v>
      </c>
      <c r="G4049" s="33">
        <v>452</v>
      </c>
      <c r="H4049" s="33">
        <v>31.83</v>
      </c>
      <c r="L4049" s="33">
        <v>31.83</v>
      </c>
      <c r="M4049" s="33">
        <v>12.65</v>
      </c>
      <c r="N4049" s="33">
        <v>452</v>
      </c>
      <c r="O4049" s="33">
        <v>0</v>
      </c>
    </row>
    <row r="4050" spans="6:15" x14ac:dyDescent="0.25">
      <c r="F4050" s="33">
        <v>7.32</v>
      </c>
      <c r="G4050" s="33">
        <v>402</v>
      </c>
      <c r="H4050" s="33">
        <v>73.38</v>
      </c>
      <c r="L4050" s="33">
        <v>73.38</v>
      </c>
      <c r="M4050" s="33">
        <v>7.32</v>
      </c>
      <c r="N4050" s="33">
        <v>402</v>
      </c>
      <c r="O4050" s="33">
        <v>0</v>
      </c>
    </row>
    <row r="4051" spans="6:15" x14ac:dyDescent="0.25">
      <c r="F4051" s="33">
        <v>18.649999999999999</v>
      </c>
      <c r="G4051" s="33">
        <v>662</v>
      </c>
      <c r="H4051" s="33">
        <v>37.54</v>
      </c>
      <c r="L4051" s="33">
        <v>37.54</v>
      </c>
      <c r="M4051" s="33">
        <v>18.649999999999999</v>
      </c>
      <c r="N4051" s="33">
        <v>662</v>
      </c>
      <c r="O4051" s="33">
        <v>0</v>
      </c>
    </row>
    <row r="4052" spans="6:15" x14ac:dyDescent="0.25">
      <c r="F4052" s="33">
        <v>16.64</v>
      </c>
      <c r="G4052" s="33">
        <v>910</v>
      </c>
      <c r="H4052" s="33">
        <v>19.41</v>
      </c>
      <c r="L4052" s="33">
        <v>19.41</v>
      </c>
      <c r="M4052" s="33">
        <v>16.64</v>
      </c>
      <c r="N4052" s="33">
        <v>910</v>
      </c>
      <c r="O4052" s="33">
        <v>0</v>
      </c>
    </row>
    <row r="4053" spans="6:15" x14ac:dyDescent="0.25">
      <c r="F4053" s="33">
        <v>10.27</v>
      </c>
      <c r="G4053" s="33">
        <v>4472</v>
      </c>
      <c r="H4053" s="33">
        <v>47.23</v>
      </c>
      <c r="L4053" s="33">
        <v>47.23</v>
      </c>
      <c r="M4053" s="33">
        <v>10.27</v>
      </c>
      <c r="N4053" s="33">
        <v>4472</v>
      </c>
      <c r="O4053" s="33">
        <v>0</v>
      </c>
    </row>
    <row r="4054" spans="6:15" x14ac:dyDescent="0.25">
      <c r="F4054" s="33">
        <v>7.89</v>
      </c>
      <c r="G4054" s="33">
        <v>248</v>
      </c>
      <c r="H4054" s="33">
        <v>29.03</v>
      </c>
      <c r="L4054" s="33">
        <v>29.03</v>
      </c>
      <c r="M4054" s="33">
        <v>7.89</v>
      </c>
      <c r="N4054" s="33">
        <v>248</v>
      </c>
      <c r="O4054" s="33">
        <v>0</v>
      </c>
    </row>
    <row r="4055" spans="6:15" x14ac:dyDescent="0.25">
      <c r="F4055" s="33">
        <v>14.96</v>
      </c>
      <c r="G4055" s="33">
        <v>560</v>
      </c>
      <c r="H4055" s="33">
        <v>29.24</v>
      </c>
      <c r="L4055" s="33">
        <v>29.24</v>
      </c>
      <c r="M4055" s="33">
        <v>14.96</v>
      </c>
      <c r="N4055" s="33">
        <v>560</v>
      </c>
      <c r="O4055" s="33">
        <v>0</v>
      </c>
    </row>
    <row r="4056" spans="6:15" x14ac:dyDescent="0.25">
      <c r="F4056" s="33">
        <v>12.07</v>
      </c>
      <c r="G4056" s="33">
        <v>872</v>
      </c>
      <c r="H4056" s="33">
        <v>62.12</v>
      </c>
      <c r="L4056" s="33">
        <v>62.12</v>
      </c>
      <c r="M4056" s="33">
        <v>12.07</v>
      </c>
      <c r="N4056" s="33">
        <v>872</v>
      </c>
      <c r="O4056" s="33">
        <v>0</v>
      </c>
    </row>
    <row r="4057" spans="6:15" x14ac:dyDescent="0.25">
      <c r="F4057" s="33">
        <v>20.93</v>
      </c>
      <c r="G4057" s="33">
        <v>1044</v>
      </c>
      <c r="H4057" s="33">
        <v>27.21</v>
      </c>
      <c r="L4057" s="33">
        <v>27.21</v>
      </c>
      <c r="M4057" s="33">
        <v>20.93</v>
      </c>
      <c r="N4057" s="33">
        <v>1044</v>
      </c>
      <c r="O4057" s="33">
        <v>0</v>
      </c>
    </row>
    <row r="4058" spans="6:15" x14ac:dyDescent="0.25">
      <c r="F4058" s="33">
        <v>19</v>
      </c>
      <c r="G4058" s="33">
        <v>142</v>
      </c>
      <c r="H4058" s="33">
        <v>45.96</v>
      </c>
      <c r="L4058" s="33">
        <v>45.96</v>
      </c>
      <c r="M4058" s="33">
        <v>19</v>
      </c>
      <c r="N4058" s="33">
        <v>142</v>
      </c>
      <c r="O4058" s="33">
        <v>0</v>
      </c>
    </row>
    <row r="4059" spans="6:15" x14ac:dyDescent="0.25">
      <c r="F4059" s="33">
        <v>6.76</v>
      </c>
      <c r="G4059" s="33">
        <v>146</v>
      </c>
      <c r="H4059" s="33">
        <v>17.21</v>
      </c>
      <c r="L4059" s="33">
        <v>17.21</v>
      </c>
      <c r="M4059" s="33">
        <v>6.76</v>
      </c>
      <c r="N4059" s="33">
        <v>146</v>
      </c>
      <c r="O4059" s="33">
        <v>0</v>
      </c>
    </row>
    <row r="4060" spans="6:15" x14ac:dyDescent="0.25">
      <c r="F4060" s="33">
        <v>24.87</v>
      </c>
      <c r="G4060" s="33">
        <v>780</v>
      </c>
      <c r="H4060" s="33">
        <v>48.49</v>
      </c>
      <c r="L4060" s="33">
        <v>48.49</v>
      </c>
      <c r="M4060" s="33">
        <v>24.87</v>
      </c>
      <c r="N4060" s="33">
        <v>780</v>
      </c>
      <c r="O4060" s="33">
        <v>0</v>
      </c>
    </row>
    <row r="4061" spans="6:15" x14ac:dyDescent="0.25">
      <c r="F4061" s="33">
        <v>5.63</v>
      </c>
      <c r="G4061" s="33">
        <v>211</v>
      </c>
      <c r="H4061" s="33">
        <v>48.74</v>
      </c>
      <c r="L4061" s="33">
        <v>48.74</v>
      </c>
      <c r="M4061" s="33">
        <v>5.63</v>
      </c>
      <c r="N4061" s="33">
        <v>211</v>
      </c>
      <c r="O4061" s="33">
        <v>0</v>
      </c>
    </row>
    <row r="4062" spans="6:15" x14ac:dyDescent="0.25">
      <c r="F4062" s="33">
        <v>28.35</v>
      </c>
      <c r="G4062" s="33">
        <v>366</v>
      </c>
      <c r="H4062" s="33">
        <v>25.3</v>
      </c>
      <c r="L4062" s="33">
        <v>25.3</v>
      </c>
      <c r="M4062" s="33">
        <v>28.35</v>
      </c>
      <c r="N4062" s="33">
        <v>366</v>
      </c>
      <c r="O4062" s="33">
        <v>0</v>
      </c>
    </row>
    <row r="4063" spans="6:15" x14ac:dyDescent="0.25">
      <c r="F4063" s="33">
        <v>13.12</v>
      </c>
      <c r="G4063" s="33">
        <v>1898</v>
      </c>
      <c r="H4063" s="33">
        <v>46.89</v>
      </c>
      <c r="L4063" s="33">
        <v>46.89</v>
      </c>
      <c r="M4063" s="33">
        <v>13.12</v>
      </c>
      <c r="N4063" s="33">
        <v>1898</v>
      </c>
      <c r="O4063" s="33">
        <v>0</v>
      </c>
    </row>
    <row r="4064" spans="6:15" x14ac:dyDescent="0.25">
      <c r="F4064" s="33">
        <v>26.85</v>
      </c>
      <c r="G4064" s="33">
        <v>342</v>
      </c>
      <c r="H4064" s="33">
        <v>49.75</v>
      </c>
      <c r="L4064" s="33">
        <v>49.75</v>
      </c>
      <c r="M4064" s="33">
        <v>26.85</v>
      </c>
      <c r="N4064" s="33">
        <v>342</v>
      </c>
      <c r="O4064" s="33">
        <v>0</v>
      </c>
    </row>
    <row r="4065" spans="6:15" x14ac:dyDescent="0.25">
      <c r="F4065" s="33">
        <v>9.7799999999999994</v>
      </c>
      <c r="G4065" s="33">
        <v>209</v>
      </c>
      <c r="H4065" s="33">
        <v>34.93</v>
      </c>
      <c r="L4065" s="33">
        <v>34.93</v>
      </c>
      <c r="M4065" s="33">
        <v>9.7799999999999994</v>
      </c>
      <c r="N4065" s="33">
        <v>209</v>
      </c>
      <c r="O4065" s="33">
        <v>0</v>
      </c>
    </row>
    <row r="4066" spans="6:15" x14ac:dyDescent="0.25">
      <c r="F4066" s="33">
        <v>31.51</v>
      </c>
      <c r="G4066" s="33">
        <v>509</v>
      </c>
      <c r="H4066" s="33">
        <v>26.67</v>
      </c>
      <c r="L4066" s="33">
        <v>26.67</v>
      </c>
      <c r="M4066" s="33">
        <v>31.51</v>
      </c>
      <c r="N4066" s="33">
        <v>509</v>
      </c>
      <c r="O4066" s="33">
        <v>0</v>
      </c>
    </row>
    <row r="4067" spans="6:15" x14ac:dyDescent="0.25">
      <c r="F4067" s="33">
        <v>3.33</v>
      </c>
      <c r="G4067" s="33">
        <v>10</v>
      </c>
      <c r="H4067" s="33">
        <v>47.58</v>
      </c>
      <c r="L4067" s="33">
        <v>47.58</v>
      </c>
      <c r="M4067" s="33">
        <v>3.33</v>
      </c>
      <c r="N4067" s="33">
        <v>10</v>
      </c>
      <c r="O4067" s="33">
        <v>0</v>
      </c>
    </row>
    <row r="4068" spans="6:15" x14ac:dyDescent="0.25">
      <c r="F4068" s="33">
        <v>12.65</v>
      </c>
      <c r="G4068" s="33">
        <v>439</v>
      </c>
      <c r="H4068" s="33">
        <v>30.9</v>
      </c>
      <c r="L4068" s="33">
        <v>30.9</v>
      </c>
      <c r="M4068" s="33">
        <v>12.65</v>
      </c>
      <c r="N4068" s="33">
        <v>439</v>
      </c>
      <c r="O4068" s="33">
        <v>0</v>
      </c>
    </row>
    <row r="4069" spans="6:15" x14ac:dyDescent="0.25">
      <c r="F4069" s="33">
        <v>19.920000000000002</v>
      </c>
      <c r="G4069" s="33">
        <v>169</v>
      </c>
      <c r="H4069" s="33">
        <v>46.22</v>
      </c>
      <c r="L4069" s="33">
        <v>46.22</v>
      </c>
      <c r="M4069" s="33">
        <v>19.920000000000002</v>
      </c>
      <c r="N4069" s="33">
        <v>169</v>
      </c>
      <c r="O4069" s="33">
        <v>0</v>
      </c>
    </row>
    <row r="4070" spans="6:15" x14ac:dyDescent="0.25">
      <c r="F4070" s="33">
        <v>17.45</v>
      </c>
      <c r="G4070" s="33">
        <v>1601</v>
      </c>
      <c r="H4070" s="33">
        <v>34.950000000000003</v>
      </c>
      <c r="L4070" s="33">
        <v>34.950000000000003</v>
      </c>
      <c r="M4070" s="33">
        <v>17.45</v>
      </c>
      <c r="N4070" s="33">
        <v>1601</v>
      </c>
      <c r="O4070" s="33">
        <v>0</v>
      </c>
    </row>
    <row r="4071" spans="6:15" x14ac:dyDescent="0.25">
      <c r="F4071" s="33">
        <v>4.99</v>
      </c>
      <c r="G4071" s="33">
        <v>726</v>
      </c>
      <c r="H4071" s="33">
        <v>5.25</v>
      </c>
      <c r="L4071" s="33">
        <v>5.25</v>
      </c>
      <c r="M4071" s="33">
        <v>4.99</v>
      </c>
      <c r="N4071" s="33">
        <v>726</v>
      </c>
      <c r="O4071" s="33">
        <v>0</v>
      </c>
    </row>
    <row r="4072" spans="6:15" x14ac:dyDescent="0.25">
      <c r="F4072" s="33">
        <v>26</v>
      </c>
      <c r="G4072" s="33">
        <v>82</v>
      </c>
      <c r="H4072" s="33">
        <v>27.1</v>
      </c>
      <c r="L4072" s="33">
        <v>27.1</v>
      </c>
      <c r="M4072" s="33">
        <v>26</v>
      </c>
      <c r="N4072" s="33">
        <v>82</v>
      </c>
      <c r="O4072" s="33">
        <v>0</v>
      </c>
    </row>
    <row r="4073" spans="6:15" x14ac:dyDescent="0.25">
      <c r="F4073" s="33">
        <v>44.89</v>
      </c>
      <c r="G4073" s="33">
        <v>328</v>
      </c>
      <c r="H4073" s="33">
        <v>50.51</v>
      </c>
      <c r="L4073" s="33">
        <v>50.51</v>
      </c>
      <c r="M4073" s="33">
        <v>44.89</v>
      </c>
      <c r="N4073" s="33">
        <v>328</v>
      </c>
      <c r="O4073" s="33">
        <v>0</v>
      </c>
    </row>
    <row r="4074" spans="6:15" x14ac:dyDescent="0.25">
      <c r="F4074" s="33">
        <v>9.6300000000000008</v>
      </c>
      <c r="G4074" s="33">
        <v>208</v>
      </c>
      <c r="H4074" s="33">
        <v>39.18</v>
      </c>
      <c r="L4074" s="33">
        <v>39.18</v>
      </c>
      <c r="M4074" s="33">
        <v>9.6300000000000008</v>
      </c>
      <c r="N4074" s="33">
        <v>208</v>
      </c>
      <c r="O4074" s="33">
        <v>0</v>
      </c>
    </row>
    <row r="4075" spans="6:15" x14ac:dyDescent="0.25">
      <c r="F4075" s="33">
        <v>26.89</v>
      </c>
      <c r="G4075" s="33">
        <v>527</v>
      </c>
      <c r="H4075" s="33">
        <v>19.010000000000002</v>
      </c>
      <c r="L4075" s="33">
        <v>19.010000000000002</v>
      </c>
      <c r="M4075" s="33">
        <v>26.89</v>
      </c>
      <c r="N4075" s="33">
        <v>527</v>
      </c>
      <c r="O4075" s="33">
        <v>0</v>
      </c>
    </row>
    <row r="4076" spans="6:15" x14ac:dyDescent="0.25">
      <c r="F4076" s="33">
        <v>7.6</v>
      </c>
      <c r="G4076" s="33">
        <v>4831</v>
      </c>
      <c r="H4076" s="33">
        <v>25.89</v>
      </c>
      <c r="L4076" s="33">
        <v>25.89</v>
      </c>
      <c r="M4076" s="33">
        <v>7.6</v>
      </c>
      <c r="N4076" s="33">
        <v>4831</v>
      </c>
      <c r="O4076" s="33">
        <v>0</v>
      </c>
    </row>
    <row r="4077" spans="6:15" x14ac:dyDescent="0.25">
      <c r="F4077" s="33">
        <v>24.83</v>
      </c>
      <c r="G4077" s="33">
        <v>37</v>
      </c>
      <c r="H4077" s="33">
        <v>52.66</v>
      </c>
      <c r="L4077" s="33">
        <v>52.66</v>
      </c>
      <c r="M4077" s="33">
        <v>24.83</v>
      </c>
      <c r="N4077" s="33">
        <v>37</v>
      </c>
      <c r="O4077" s="33">
        <v>0</v>
      </c>
    </row>
    <row r="4078" spans="6:15" x14ac:dyDescent="0.25">
      <c r="F4078" s="33">
        <v>6.78</v>
      </c>
      <c r="G4078" s="33">
        <v>1922</v>
      </c>
      <c r="H4078" s="33">
        <v>64.739999999999995</v>
      </c>
      <c r="L4078" s="33">
        <v>64.739999999999995</v>
      </c>
      <c r="M4078" s="33">
        <v>6.78</v>
      </c>
      <c r="N4078" s="33">
        <v>1922</v>
      </c>
      <c r="O4078" s="33">
        <v>0</v>
      </c>
    </row>
    <row r="4079" spans="6:15" x14ac:dyDescent="0.25">
      <c r="F4079" s="33">
        <v>17.440000000000001</v>
      </c>
      <c r="G4079" s="33">
        <v>511</v>
      </c>
      <c r="H4079" s="33">
        <v>29.26</v>
      </c>
      <c r="L4079" s="33">
        <v>29.26</v>
      </c>
      <c r="M4079" s="33">
        <v>17.440000000000001</v>
      </c>
      <c r="N4079" s="33">
        <v>511</v>
      </c>
      <c r="O4079" s="33">
        <v>0</v>
      </c>
    </row>
    <row r="4080" spans="6:15" x14ac:dyDescent="0.25">
      <c r="F4080" s="33">
        <v>23.47</v>
      </c>
      <c r="G4080" s="33">
        <v>1690</v>
      </c>
      <c r="H4080" s="33">
        <v>2.2000000000000002</v>
      </c>
      <c r="L4080" s="33">
        <v>2.2000000000000002</v>
      </c>
      <c r="M4080" s="33">
        <v>23.47</v>
      </c>
      <c r="N4080" s="33">
        <v>1690</v>
      </c>
      <c r="O4080" s="33">
        <v>0</v>
      </c>
    </row>
    <row r="4081" spans="6:15" x14ac:dyDescent="0.25">
      <c r="F4081" s="33">
        <v>3.46</v>
      </c>
      <c r="G4081" s="33">
        <v>721</v>
      </c>
      <c r="H4081" s="33">
        <v>24.26</v>
      </c>
      <c r="L4081" s="33">
        <v>24.26</v>
      </c>
      <c r="M4081" s="33">
        <v>3.46</v>
      </c>
      <c r="N4081" s="33">
        <v>721</v>
      </c>
      <c r="O4081" s="33">
        <v>0</v>
      </c>
    </row>
    <row r="4082" spans="6:15" x14ac:dyDescent="0.25">
      <c r="F4082" s="33">
        <v>8.1</v>
      </c>
      <c r="G4082" s="33">
        <v>516</v>
      </c>
      <c r="H4082" s="33">
        <v>23.85</v>
      </c>
      <c r="L4082" s="33">
        <v>23.85</v>
      </c>
      <c r="M4082" s="33">
        <v>8.1</v>
      </c>
      <c r="N4082" s="33">
        <v>516</v>
      </c>
      <c r="O4082" s="33">
        <v>0</v>
      </c>
    </row>
    <row r="4083" spans="6:15" x14ac:dyDescent="0.25">
      <c r="F4083" s="33">
        <v>4.6900000000000004</v>
      </c>
      <c r="G4083" s="33">
        <v>1258</v>
      </c>
      <c r="H4083" s="33">
        <v>28.79</v>
      </c>
      <c r="L4083" s="33">
        <v>28.79</v>
      </c>
      <c r="M4083" s="33">
        <v>4.6900000000000004</v>
      </c>
      <c r="N4083" s="33">
        <v>1258</v>
      </c>
      <c r="O4083" s="33">
        <v>0</v>
      </c>
    </row>
    <row r="4084" spans="6:15" x14ac:dyDescent="0.25">
      <c r="F4084" s="33">
        <v>15.5</v>
      </c>
      <c r="G4084" s="33">
        <v>321</v>
      </c>
      <c r="H4084" s="33">
        <v>31.83</v>
      </c>
      <c r="L4084" s="33">
        <v>31.83</v>
      </c>
      <c r="M4084" s="33">
        <v>15.5</v>
      </c>
      <c r="N4084" s="33">
        <v>321</v>
      </c>
      <c r="O4084" s="33">
        <v>0</v>
      </c>
    </row>
    <row r="4085" spans="6:15" x14ac:dyDescent="0.25">
      <c r="F4085" s="33">
        <v>18.350000000000001</v>
      </c>
      <c r="G4085" s="33">
        <v>247</v>
      </c>
      <c r="H4085" s="33">
        <v>46.86</v>
      </c>
      <c r="L4085" s="33">
        <v>46.86</v>
      </c>
      <c r="M4085" s="33">
        <v>18.350000000000001</v>
      </c>
      <c r="N4085" s="33">
        <v>247</v>
      </c>
      <c r="O4085" s="33">
        <v>0</v>
      </c>
    </row>
    <row r="4086" spans="6:15" x14ac:dyDescent="0.25">
      <c r="F4086" s="33">
        <v>28.64</v>
      </c>
      <c r="G4086" s="33">
        <v>351</v>
      </c>
      <c r="H4086" s="33">
        <v>58.77</v>
      </c>
      <c r="L4086" s="33">
        <v>58.77</v>
      </c>
      <c r="M4086" s="33">
        <v>28.64</v>
      </c>
      <c r="N4086" s="33">
        <v>351</v>
      </c>
      <c r="O4086" s="33">
        <v>0</v>
      </c>
    </row>
    <row r="4087" spans="6:15" x14ac:dyDescent="0.25">
      <c r="F4087" s="33">
        <v>1.97</v>
      </c>
      <c r="G4087" s="33">
        <v>185</v>
      </c>
      <c r="H4087" s="33">
        <v>41.99</v>
      </c>
      <c r="L4087" s="33">
        <v>41.99</v>
      </c>
      <c r="M4087" s="33">
        <v>1.97</v>
      </c>
      <c r="N4087" s="33">
        <v>185</v>
      </c>
      <c r="O4087" s="33">
        <v>0</v>
      </c>
    </row>
    <row r="4088" spans="6:15" x14ac:dyDescent="0.25">
      <c r="F4088" s="33">
        <v>13.95</v>
      </c>
      <c r="G4088" s="33">
        <v>380</v>
      </c>
      <c r="H4088" s="33">
        <v>61.52</v>
      </c>
      <c r="L4088" s="33">
        <v>61.52</v>
      </c>
      <c r="M4088" s="33">
        <v>13.95</v>
      </c>
      <c r="N4088" s="33">
        <v>380</v>
      </c>
      <c r="O4088" s="33">
        <v>0</v>
      </c>
    </row>
    <row r="4089" spans="6:15" x14ac:dyDescent="0.25">
      <c r="F4089" s="33">
        <v>20.71</v>
      </c>
      <c r="G4089" s="33">
        <v>43</v>
      </c>
      <c r="H4089" s="33">
        <v>64.040000000000006</v>
      </c>
      <c r="L4089" s="33">
        <v>64.040000000000006</v>
      </c>
      <c r="M4089" s="33">
        <v>20.71</v>
      </c>
      <c r="N4089" s="33">
        <v>43</v>
      </c>
      <c r="O4089" s="33">
        <v>0</v>
      </c>
    </row>
    <row r="4090" spans="6:15" x14ac:dyDescent="0.25">
      <c r="F4090" s="33">
        <v>10.76</v>
      </c>
      <c r="G4090" s="33">
        <v>253</v>
      </c>
      <c r="H4090" s="33">
        <v>61.18</v>
      </c>
      <c r="L4090" s="33">
        <v>61.18</v>
      </c>
      <c r="M4090" s="33">
        <v>10.76</v>
      </c>
      <c r="N4090" s="33">
        <v>253</v>
      </c>
      <c r="O4090" s="33">
        <v>0</v>
      </c>
    </row>
    <row r="4091" spans="6:15" x14ac:dyDescent="0.25">
      <c r="F4091" s="33">
        <v>1.93</v>
      </c>
      <c r="G4091" s="33">
        <v>252</v>
      </c>
      <c r="H4091" s="33">
        <v>27.74</v>
      </c>
      <c r="L4091" s="33">
        <v>27.74</v>
      </c>
      <c r="M4091" s="33">
        <v>1.93</v>
      </c>
      <c r="N4091" s="33">
        <v>252</v>
      </c>
      <c r="O4091" s="33">
        <v>0</v>
      </c>
    </row>
    <row r="4092" spans="6:15" x14ac:dyDescent="0.25">
      <c r="F4092" s="33">
        <v>19.87</v>
      </c>
      <c r="G4092" s="33">
        <v>164</v>
      </c>
      <c r="H4092" s="33">
        <v>39.159999999999997</v>
      </c>
      <c r="L4092" s="33">
        <v>39.159999999999997</v>
      </c>
      <c r="M4092" s="33">
        <v>19.87</v>
      </c>
      <c r="N4092" s="33">
        <v>164</v>
      </c>
      <c r="O4092" s="33">
        <v>0</v>
      </c>
    </row>
    <row r="4093" spans="6:15" x14ac:dyDescent="0.25">
      <c r="F4093" s="33">
        <v>11.63</v>
      </c>
      <c r="G4093" s="33">
        <v>48</v>
      </c>
      <c r="H4093" s="33">
        <v>24.94</v>
      </c>
      <c r="L4093" s="33">
        <v>24.94</v>
      </c>
      <c r="M4093" s="33">
        <v>11.63</v>
      </c>
      <c r="N4093" s="33">
        <v>48</v>
      </c>
      <c r="O4093" s="33">
        <v>0</v>
      </c>
    </row>
    <row r="4094" spans="6:15" x14ac:dyDescent="0.25">
      <c r="F4094" s="33">
        <v>4.2699999999999996</v>
      </c>
      <c r="G4094" s="33">
        <v>541</v>
      </c>
      <c r="H4094" s="33">
        <v>36.299999999999997</v>
      </c>
      <c r="L4094" s="33">
        <v>36.299999999999997</v>
      </c>
      <c r="M4094" s="33">
        <v>4.2699999999999996</v>
      </c>
      <c r="N4094" s="33">
        <v>541</v>
      </c>
      <c r="O4094" s="33">
        <v>0</v>
      </c>
    </row>
    <row r="4095" spans="6:15" x14ac:dyDescent="0.25">
      <c r="F4095" s="33">
        <v>5.12</v>
      </c>
      <c r="G4095" s="33">
        <v>134</v>
      </c>
      <c r="H4095" s="33">
        <v>0.99</v>
      </c>
      <c r="L4095" s="33">
        <v>0.99</v>
      </c>
      <c r="M4095" s="33">
        <v>5.12</v>
      </c>
      <c r="N4095" s="33">
        <v>134</v>
      </c>
      <c r="O4095" s="33">
        <v>0</v>
      </c>
    </row>
    <row r="4096" spans="6:15" x14ac:dyDescent="0.25">
      <c r="F4096" s="33">
        <v>5.28</v>
      </c>
      <c r="G4096" s="33">
        <v>708</v>
      </c>
      <c r="H4096" s="33">
        <v>17.53</v>
      </c>
      <c r="L4096" s="33">
        <v>17.53</v>
      </c>
      <c r="M4096" s="33">
        <v>5.28</v>
      </c>
      <c r="N4096" s="33">
        <v>708</v>
      </c>
      <c r="O4096" s="33">
        <v>0</v>
      </c>
    </row>
    <row r="4097" spans="6:15" x14ac:dyDescent="0.25">
      <c r="F4097" s="33">
        <v>29.73</v>
      </c>
      <c r="G4097" s="33">
        <v>228</v>
      </c>
      <c r="H4097" s="33">
        <v>33.69</v>
      </c>
      <c r="L4097" s="33">
        <v>33.69</v>
      </c>
      <c r="M4097" s="33">
        <v>29.73</v>
      </c>
      <c r="N4097" s="33">
        <v>228</v>
      </c>
      <c r="O4097" s="33">
        <v>0</v>
      </c>
    </row>
    <row r="4098" spans="6:15" x14ac:dyDescent="0.25">
      <c r="F4098" s="33">
        <v>18.13</v>
      </c>
      <c r="G4098" s="33">
        <v>69</v>
      </c>
      <c r="H4098" s="33">
        <v>15.79</v>
      </c>
      <c r="L4098" s="33">
        <v>15.79</v>
      </c>
      <c r="M4098" s="33">
        <v>18.13</v>
      </c>
      <c r="N4098" s="33">
        <v>69</v>
      </c>
      <c r="O4098" s="33">
        <v>0</v>
      </c>
    </row>
    <row r="4099" spans="6:15" x14ac:dyDescent="0.25">
      <c r="F4099" s="33">
        <v>8.4600000000000009</v>
      </c>
      <c r="G4099" s="33">
        <v>135</v>
      </c>
      <c r="H4099" s="33">
        <v>68.11</v>
      </c>
      <c r="L4099" s="33">
        <v>68.11</v>
      </c>
      <c r="M4099" s="33">
        <v>8.4600000000000009</v>
      </c>
      <c r="N4099" s="33">
        <v>135</v>
      </c>
      <c r="O4099" s="33">
        <v>0</v>
      </c>
    </row>
    <row r="4100" spans="6:15" x14ac:dyDescent="0.25">
      <c r="F4100" s="33">
        <v>13.23</v>
      </c>
      <c r="G4100" s="33">
        <v>461</v>
      </c>
      <c r="H4100" s="33">
        <v>5.54</v>
      </c>
      <c r="L4100" s="33">
        <v>5.54</v>
      </c>
      <c r="M4100" s="33">
        <v>13.23</v>
      </c>
      <c r="N4100" s="33">
        <v>461</v>
      </c>
      <c r="O4100" s="33">
        <v>0</v>
      </c>
    </row>
    <row r="4101" spans="6:15" x14ac:dyDescent="0.25">
      <c r="F4101" s="33">
        <v>9.75</v>
      </c>
      <c r="G4101" s="33">
        <v>318</v>
      </c>
      <c r="H4101" s="33">
        <v>47.2</v>
      </c>
      <c r="L4101" s="33">
        <v>47.2</v>
      </c>
      <c r="M4101" s="33">
        <v>9.75</v>
      </c>
      <c r="N4101" s="33">
        <v>318</v>
      </c>
      <c r="O4101" s="33">
        <v>0</v>
      </c>
    </row>
    <row r="4102" spans="6:15" x14ac:dyDescent="0.25">
      <c r="F4102" s="33">
        <v>19.91</v>
      </c>
      <c r="G4102" s="33">
        <v>350</v>
      </c>
      <c r="H4102" s="33">
        <v>42.61</v>
      </c>
      <c r="L4102" s="33">
        <v>42.61</v>
      </c>
      <c r="M4102" s="33">
        <v>19.91</v>
      </c>
      <c r="N4102" s="33">
        <v>350</v>
      </c>
      <c r="O4102" s="33">
        <v>0</v>
      </c>
    </row>
    <row r="4103" spans="6:15" x14ac:dyDescent="0.25">
      <c r="F4103" s="33">
        <v>9.5399999999999991</v>
      </c>
      <c r="G4103" s="33">
        <v>2237</v>
      </c>
      <c r="H4103" s="33">
        <v>9.01</v>
      </c>
      <c r="L4103" s="33">
        <v>9.01</v>
      </c>
      <c r="M4103" s="33">
        <v>9.5399999999999991</v>
      </c>
      <c r="N4103" s="33">
        <v>2237</v>
      </c>
      <c r="O4103" s="33">
        <v>0</v>
      </c>
    </row>
    <row r="4104" spans="6:15" x14ac:dyDescent="0.25">
      <c r="F4104" s="33">
        <v>12.51</v>
      </c>
      <c r="G4104" s="33">
        <v>85</v>
      </c>
      <c r="H4104" s="33">
        <v>11.55</v>
      </c>
      <c r="L4104" s="33">
        <v>11.55</v>
      </c>
      <c r="M4104" s="33">
        <v>12.51</v>
      </c>
      <c r="N4104" s="33">
        <v>85</v>
      </c>
      <c r="O4104" s="33">
        <v>0</v>
      </c>
    </row>
    <row r="4105" spans="6:15" x14ac:dyDescent="0.25">
      <c r="F4105" s="33">
        <v>7.77</v>
      </c>
      <c r="G4105" s="33">
        <v>269</v>
      </c>
      <c r="H4105" s="33">
        <v>49.72</v>
      </c>
      <c r="L4105" s="33">
        <v>49.72</v>
      </c>
      <c r="M4105" s="33">
        <v>7.77</v>
      </c>
      <c r="N4105" s="33">
        <v>269</v>
      </c>
      <c r="O4105" s="33">
        <v>0</v>
      </c>
    </row>
    <row r="4106" spans="6:15" x14ac:dyDescent="0.25">
      <c r="F4106" s="33">
        <v>28.77</v>
      </c>
      <c r="G4106" s="33">
        <v>82</v>
      </c>
      <c r="H4106" s="33">
        <v>63.82</v>
      </c>
      <c r="L4106" s="33">
        <v>63.82</v>
      </c>
      <c r="M4106" s="33">
        <v>28.77</v>
      </c>
      <c r="N4106" s="33">
        <v>82</v>
      </c>
      <c r="O4106" s="33">
        <v>0</v>
      </c>
    </row>
    <row r="4107" spans="6:15" x14ac:dyDescent="0.25">
      <c r="F4107" s="33">
        <v>12.25</v>
      </c>
      <c r="G4107" s="33">
        <v>331</v>
      </c>
      <c r="H4107" s="33">
        <v>48.87</v>
      </c>
      <c r="L4107" s="33">
        <v>48.87</v>
      </c>
      <c r="M4107" s="33">
        <v>12.25</v>
      </c>
      <c r="N4107" s="33">
        <v>331</v>
      </c>
      <c r="O4107" s="33">
        <v>0</v>
      </c>
    </row>
    <row r="4108" spans="6:15" x14ac:dyDescent="0.25">
      <c r="F4108" s="33">
        <v>19.079999999999998</v>
      </c>
      <c r="G4108" s="33">
        <v>2089</v>
      </c>
      <c r="H4108" s="33">
        <v>50.56</v>
      </c>
      <c r="L4108" s="33">
        <v>50.56</v>
      </c>
      <c r="M4108" s="33">
        <v>19.079999999999998</v>
      </c>
      <c r="N4108" s="33">
        <v>2089</v>
      </c>
      <c r="O4108" s="33">
        <v>0</v>
      </c>
    </row>
    <row r="4109" spans="6:15" x14ac:dyDescent="0.25">
      <c r="F4109" s="33">
        <v>15.08</v>
      </c>
      <c r="G4109" s="33">
        <v>436</v>
      </c>
      <c r="H4109" s="33">
        <v>34.61</v>
      </c>
      <c r="L4109" s="33">
        <v>34.61</v>
      </c>
      <c r="M4109" s="33">
        <v>15.08</v>
      </c>
      <c r="N4109" s="33">
        <v>436</v>
      </c>
      <c r="O4109" s="33">
        <v>0</v>
      </c>
    </row>
    <row r="4110" spans="6:15" x14ac:dyDescent="0.25">
      <c r="F4110" s="33">
        <v>48.55</v>
      </c>
      <c r="G4110" s="33">
        <v>402</v>
      </c>
      <c r="H4110" s="33">
        <v>34.6</v>
      </c>
      <c r="L4110" s="33">
        <v>34.6</v>
      </c>
      <c r="M4110" s="33">
        <v>48.55</v>
      </c>
      <c r="N4110" s="33">
        <v>402</v>
      </c>
      <c r="O4110" s="33">
        <v>0</v>
      </c>
    </row>
    <row r="4111" spans="6:15" x14ac:dyDescent="0.25">
      <c r="F4111" s="33">
        <v>35.81</v>
      </c>
      <c r="G4111" s="33">
        <v>490</v>
      </c>
      <c r="H4111" s="33">
        <v>53.89</v>
      </c>
      <c r="L4111" s="33">
        <v>53.89</v>
      </c>
      <c r="M4111" s="33">
        <v>35.81</v>
      </c>
      <c r="N4111" s="33">
        <v>490</v>
      </c>
      <c r="O4111" s="33">
        <v>0</v>
      </c>
    </row>
    <row r="4112" spans="6:15" x14ac:dyDescent="0.25">
      <c r="F4112" s="33">
        <v>22.6</v>
      </c>
      <c r="G4112" s="33">
        <v>82</v>
      </c>
      <c r="H4112" s="33">
        <v>52.96</v>
      </c>
      <c r="L4112" s="33">
        <v>52.96</v>
      </c>
      <c r="M4112" s="33">
        <v>22.6</v>
      </c>
      <c r="N4112" s="33">
        <v>82</v>
      </c>
      <c r="O4112" s="33">
        <v>0</v>
      </c>
    </row>
    <row r="4113" spans="6:15" x14ac:dyDescent="0.25">
      <c r="F4113" s="33">
        <v>24.6</v>
      </c>
      <c r="G4113" s="33">
        <v>96</v>
      </c>
      <c r="H4113" s="33">
        <v>42.69</v>
      </c>
      <c r="L4113" s="33">
        <v>42.69</v>
      </c>
      <c r="M4113" s="33">
        <v>24.6</v>
      </c>
      <c r="N4113" s="33">
        <v>96</v>
      </c>
      <c r="O4113" s="33">
        <v>0</v>
      </c>
    </row>
    <row r="4114" spans="6:15" x14ac:dyDescent="0.25">
      <c r="F4114" s="33">
        <v>16.52</v>
      </c>
      <c r="G4114" s="33">
        <v>606</v>
      </c>
      <c r="H4114" s="33">
        <v>60.81</v>
      </c>
      <c r="L4114" s="33">
        <v>60.81</v>
      </c>
      <c r="M4114" s="33">
        <v>16.52</v>
      </c>
      <c r="N4114" s="33">
        <v>606</v>
      </c>
      <c r="O4114" s="33">
        <v>0</v>
      </c>
    </row>
    <row r="4115" spans="6:15" x14ac:dyDescent="0.25">
      <c r="F4115" s="33">
        <v>1.92</v>
      </c>
      <c r="G4115" s="33">
        <v>121</v>
      </c>
      <c r="H4115" s="33">
        <v>51.37</v>
      </c>
      <c r="L4115" s="33">
        <v>51.37</v>
      </c>
      <c r="M4115" s="33">
        <v>1.92</v>
      </c>
      <c r="N4115" s="33">
        <v>121</v>
      </c>
      <c r="O4115" s="33">
        <v>0</v>
      </c>
    </row>
    <row r="4116" spans="6:15" x14ac:dyDescent="0.25">
      <c r="F4116" s="33">
        <v>36.69</v>
      </c>
      <c r="G4116" s="33">
        <v>64</v>
      </c>
      <c r="H4116" s="33">
        <v>50.64</v>
      </c>
      <c r="L4116" s="33">
        <v>50.64</v>
      </c>
      <c r="M4116" s="33">
        <v>36.69</v>
      </c>
      <c r="N4116" s="33">
        <v>64</v>
      </c>
      <c r="O4116" s="33">
        <v>0</v>
      </c>
    </row>
    <row r="4117" spans="6:15" x14ac:dyDescent="0.25">
      <c r="F4117" s="33">
        <v>23.01</v>
      </c>
      <c r="G4117" s="33">
        <v>671</v>
      </c>
      <c r="H4117" s="33">
        <v>32.590000000000003</v>
      </c>
      <c r="L4117" s="33">
        <v>32.590000000000003</v>
      </c>
      <c r="M4117" s="33">
        <v>23.01</v>
      </c>
      <c r="N4117" s="33">
        <v>671</v>
      </c>
      <c r="O4117" s="33">
        <v>0</v>
      </c>
    </row>
    <row r="4118" spans="6:15" x14ac:dyDescent="0.25">
      <c r="F4118" s="33">
        <v>11.77</v>
      </c>
      <c r="G4118" s="33">
        <v>311</v>
      </c>
      <c r="H4118" s="33">
        <v>41.18</v>
      </c>
      <c r="L4118" s="33">
        <v>41.18</v>
      </c>
      <c r="M4118" s="33">
        <v>11.77</v>
      </c>
      <c r="N4118" s="33">
        <v>311</v>
      </c>
      <c r="O4118" s="33">
        <v>0</v>
      </c>
    </row>
    <row r="4119" spans="6:15" x14ac:dyDescent="0.25">
      <c r="F4119" s="33">
        <v>4.2</v>
      </c>
      <c r="G4119" s="33">
        <v>330</v>
      </c>
      <c r="H4119" s="33">
        <v>41.71</v>
      </c>
      <c r="L4119" s="33">
        <v>41.71</v>
      </c>
      <c r="M4119" s="33">
        <v>4.2</v>
      </c>
      <c r="N4119" s="33">
        <v>330</v>
      </c>
      <c r="O4119" s="33">
        <v>0</v>
      </c>
    </row>
    <row r="4120" spans="6:15" x14ac:dyDescent="0.25">
      <c r="F4120" s="33">
        <v>19.14</v>
      </c>
      <c r="G4120" s="33">
        <v>192</v>
      </c>
      <c r="H4120" s="33">
        <v>40.14</v>
      </c>
      <c r="L4120" s="33">
        <v>40.14</v>
      </c>
      <c r="M4120" s="33">
        <v>19.14</v>
      </c>
      <c r="N4120" s="33">
        <v>192</v>
      </c>
      <c r="O4120" s="33">
        <v>0</v>
      </c>
    </row>
    <row r="4121" spans="6:15" x14ac:dyDescent="0.25">
      <c r="F4121" s="33">
        <v>4.8600000000000003</v>
      </c>
      <c r="G4121" s="33">
        <v>479</v>
      </c>
      <c r="H4121" s="33">
        <v>29.73</v>
      </c>
      <c r="L4121" s="33">
        <v>29.73</v>
      </c>
      <c r="M4121" s="33">
        <v>4.8600000000000003</v>
      </c>
      <c r="N4121" s="33">
        <v>479</v>
      </c>
      <c r="O4121" s="33">
        <v>0</v>
      </c>
    </row>
    <row r="4122" spans="6:15" x14ac:dyDescent="0.25">
      <c r="F4122" s="33">
        <v>16.100000000000001</v>
      </c>
      <c r="G4122" s="33">
        <v>195</v>
      </c>
      <c r="H4122" s="33">
        <v>45.56</v>
      </c>
      <c r="L4122" s="33">
        <v>45.56</v>
      </c>
      <c r="M4122" s="33">
        <v>16.100000000000001</v>
      </c>
      <c r="N4122" s="33">
        <v>195</v>
      </c>
      <c r="O4122" s="33">
        <v>0</v>
      </c>
    </row>
    <row r="4123" spans="6:15" x14ac:dyDescent="0.25">
      <c r="F4123" s="33">
        <v>56.88</v>
      </c>
      <c r="G4123" s="33">
        <v>93</v>
      </c>
      <c r="H4123" s="33">
        <v>25.42</v>
      </c>
      <c r="L4123" s="33">
        <v>25.42</v>
      </c>
      <c r="M4123" s="33">
        <v>56.88</v>
      </c>
      <c r="N4123" s="33">
        <v>93</v>
      </c>
      <c r="O4123" s="33">
        <v>0</v>
      </c>
    </row>
    <row r="4124" spans="6:15" x14ac:dyDescent="0.25">
      <c r="F4124" s="33">
        <v>15.33</v>
      </c>
      <c r="G4124" s="33">
        <v>114</v>
      </c>
      <c r="H4124" s="33">
        <v>14.84</v>
      </c>
      <c r="L4124" s="33">
        <v>14.84</v>
      </c>
      <c r="M4124" s="33">
        <v>15.33</v>
      </c>
      <c r="N4124" s="33">
        <v>114</v>
      </c>
      <c r="O4124" s="33">
        <v>0</v>
      </c>
    </row>
    <row r="4125" spans="6:15" x14ac:dyDescent="0.25">
      <c r="F4125" s="33">
        <v>18.39</v>
      </c>
      <c r="G4125" s="33">
        <v>736</v>
      </c>
      <c r="H4125" s="33">
        <v>60.85</v>
      </c>
      <c r="L4125" s="33">
        <v>60.85</v>
      </c>
      <c r="M4125" s="33">
        <v>18.39</v>
      </c>
      <c r="N4125" s="33">
        <v>736</v>
      </c>
      <c r="O4125" s="33">
        <v>0</v>
      </c>
    </row>
    <row r="4126" spans="6:15" x14ac:dyDescent="0.25">
      <c r="F4126" s="33">
        <v>17.95</v>
      </c>
      <c r="G4126" s="33">
        <v>709</v>
      </c>
      <c r="H4126" s="33">
        <v>31.32</v>
      </c>
      <c r="L4126" s="33">
        <v>31.32</v>
      </c>
      <c r="M4126" s="33">
        <v>17.95</v>
      </c>
      <c r="N4126" s="33">
        <v>709</v>
      </c>
      <c r="O4126" s="33">
        <v>0</v>
      </c>
    </row>
    <row r="4127" spans="6:15" x14ac:dyDescent="0.25">
      <c r="F4127" s="33">
        <v>44.13</v>
      </c>
      <c r="G4127" s="33">
        <v>312</v>
      </c>
      <c r="H4127" s="33">
        <v>24.41</v>
      </c>
      <c r="L4127" s="33">
        <v>24.41</v>
      </c>
      <c r="M4127" s="33">
        <v>44.13</v>
      </c>
      <c r="N4127" s="33">
        <v>312</v>
      </c>
      <c r="O4127" s="33">
        <v>0</v>
      </c>
    </row>
    <row r="4128" spans="6:15" x14ac:dyDescent="0.25">
      <c r="F4128" s="33">
        <v>0.77</v>
      </c>
      <c r="G4128" s="33">
        <v>65</v>
      </c>
      <c r="H4128" s="33">
        <v>29.5</v>
      </c>
      <c r="L4128" s="33">
        <v>29.5</v>
      </c>
      <c r="M4128" s="33">
        <v>0.77</v>
      </c>
      <c r="N4128" s="33">
        <v>65</v>
      </c>
      <c r="O4128" s="33">
        <v>0</v>
      </c>
    </row>
    <row r="4129" spans="6:15" x14ac:dyDescent="0.25">
      <c r="F4129" s="33">
        <v>14.04</v>
      </c>
      <c r="G4129" s="33">
        <v>1181</v>
      </c>
      <c r="H4129" s="33">
        <v>43.92</v>
      </c>
      <c r="L4129" s="33">
        <v>43.92</v>
      </c>
      <c r="M4129" s="33">
        <v>14.04</v>
      </c>
      <c r="N4129" s="33">
        <v>1181</v>
      </c>
      <c r="O4129" s="33">
        <v>0</v>
      </c>
    </row>
    <row r="4130" spans="6:15" x14ac:dyDescent="0.25">
      <c r="F4130" s="33">
        <v>7.69</v>
      </c>
      <c r="G4130" s="33">
        <v>696</v>
      </c>
      <c r="H4130" s="33">
        <v>35.22</v>
      </c>
      <c r="L4130" s="33">
        <v>35.22</v>
      </c>
      <c r="M4130" s="33">
        <v>7.69</v>
      </c>
      <c r="N4130" s="33">
        <v>696</v>
      </c>
      <c r="O4130" s="33">
        <v>0</v>
      </c>
    </row>
    <row r="4131" spans="6:15" x14ac:dyDescent="0.25">
      <c r="F4131" s="33">
        <v>6.49</v>
      </c>
      <c r="G4131" s="33">
        <v>760</v>
      </c>
      <c r="H4131" s="33">
        <v>31.21</v>
      </c>
      <c r="L4131" s="33">
        <v>31.21</v>
      </c>
      <c r="M4131" s="33">
        <v>6.49</v>
      </c>
      <c r="N4131" s="33">
        <v>760</v>
      </c>
      <c r="O4131" s="33">
        <v>0</v>
      </c>
    </row>
    <row r="4132" spans="6:15" x14ac:dyDescent="0.25">
      <c r="F4132" s="33">
        <v>3.01</v>
      </c>
      <c r="G4132" s="33">
        <v>155</v>
      </c>
      <c r="H4132" s="33">
        <v>32.76</v>
      </c>
      <c r="L4132" s="33">
        <v>32.76</v>
      </c>
      <c r="M4132" s="33">
        <v>3.01</v>
      </c>
      <c r="N4132" s="33">
        <v>155</v>
      </c>
      <c r="O4132" s="33">
        <v>0</v>
      </c>
    </row>
    <row r="4133" spans="6:15" x14ac:dyDescent="0.25">
      <c r="F4133" s="33">
        <v>10.55</v>
      </c>
      <c r="G4133" s="33">
        <v>825</v>
      </c>
      <c r="H4133" s="33">
        <v>19.71</v>
      </c>
      <c r="L4133" s="33">
        <v>19.71</v>
      </c>
      <c r="M4133" s="33">
        <v>10.55</v>
      </c>
      <c r="N4133" s="33">
        <v>825</v>
      </c>
      <c r="O4133" s="33">
        <v>0</v>
      </c>
    </row>
    <row r="4134" spans="6:15" x14ac:dyDescent="0.25">
      <c r="F4134" s="33">
        <v>12.29</v>
      </c>
      <c r="G4134" s="33">
        <v>422</v>
      </c>
      <c r="H4134" s="33">
        <v>21.14</v>
      </c>
      <c r="L4134" s="33">
        <v>21.14</v>
      </c>
      <c r="M4134" s="33">
        <v>12.29</v>
      </c>
      <c r="N4134" s="33">
        <v>422</v>
      </c>
      <c r="O4134" s="33">
        <v>0</v>
      </c>
    </row>
    <row r="4135" spans="6:15" x14ac:dyDescent="0.25">
      <c r="F4135" s="33">
        <v>6.32</v>
      </c>
      <c r="G4135" s="33">
        <v>141</v>
      </c>
      <c r="H4135" s="33">
        <v>32.520000000000003</v>
      </c>
      <c r="L4135" s="33">
        <v>32.520000000000003</v>
      </c>
      <c r="M4135" s="33">
        <v>6.32</v>
      </c>
      <c r="N4135" s="33">
        <v>141</v>
      </c>
      <c r="O4135" s="33">
        <v>0</v>
      </c>
    </row>
    <row r="4136" spans="6:15" x14ac:dyDescent="0.25">
      <c r="F4136" s="33">
        <v>49.88</v>
      </c>
      <c r="G4136" s="33">
        <v>570</v>
      </c>
      <c r="H4136" s="33">
        <v>53.75</v>
      </c>
      <c r="L4136" s="33">
        <v>53.75</v>
      </c>
      <c r="M4136" s="33">
        <v>49.88</v>
      </c>
      <c r="N4136" s="33">
        <v>570</v>
      </c>
      <c r="O4136" s="33">
        <v>0</v>
      </c>
    </row>
    <row r="4137" spans="6:15" x14ac:dyDescent="0.25">
      <c r="F4137" s="33">
        <v>3.77</v>
      </c>
      <c r="G4137" s="33">
        <v>478</v>
      </c>
      <c r="H4137" s="33">
        <v>34.770000000000003</v>
      </c>
      <c r="L4137" s="33">
        <v>34.770000000000003</v>
      </c>
      <c r="M4137" s="33">
        <v>3.77</v>
      </c>
      <c r="N4137" s="33">
        <v>478</v>
      </c>
      <c r="O4137" s="33">
        <v>0</v>
      </c>
    </row>
    <row r="4138" spans="6:15" x14ac:dyDescent="0.25">
      <c r="F4138" s="33">
        <v>7.62</v>
      </c>
      <c r="G4138" s="33">
        <v>187</v>
      </c>
      <c r="H4138" s="33">
        <v>54.31</v>
      </c>
      <c r="L4138" s="33">
        <v>54.31</v>
      </c>
      <c r="M4138" s="33">
        <v>7.62</v>
      </c>
      <c r="N4138" s="33">
        <v>187</v>
      </c>
      <c r="O4138" s="33">
        <v>0</v>
      </c>
    </row>
    <row r="4139" spans="6:15" x14ac:dyDescent="0.25">
      <c r="F4139" s="33">
        <v>36.44</v>
      </c>
      <c r="G4139" s="33">
        <v>100</v>
      </c>
      <c r="H4139" s="33">
        <v>40.97</v>
      </c>
      <c r="L4139" s="33">
        <v>40.97</v>
      </c>
      <c r="M4139" s="33">
        <v>36.44</v>
      </c>
      <c r="N4139" s="33">
        <v>100</v>
      </c>
      <c r="O4139" s="33">
        <v>0</v>
      </c>
    </row>
    <row r="4140" spans="6:15" x14ac:dyDescent="0.25">
      <c r="F4140" s="33">
        <v>5.54</v>
      </c>
      <c r="G4140" s="33">
        <v>67</v>
      </c>
      <c r="H4140" s="33">
        <v>29.83</v>
      </c>
      <c r="L4140" s="33">
        <v>29.83</v>
      </c>
      <c r="M4140" s="33">
        <v>5.54</v>
      </c>
      <c r="N4140" s="33">
        <v>67</v>
      </c>
      <c r="O4140" s="33">
        <v>0</v>
      </c>
    </row>
    <row r="4141" spans="6:15" x14ac:dyDescent="0.25">
      <c r="F4141" s="33">
        <v>6.45</v>
      </c>
      <c r="G4141" s="33">
        <v>122</v>
      </c>
      <c r="H4141" s="33">
        <v>38.049999999999997</v>
      </c>
      <c r="L4141" s="33">
        <v>38.049999999999997</v>
      </c>
      <c r="M4141" s="33">
        <v>6.45</v>
      </c>
      <c r="N4141" s="33">
        <v>122</v>
      </c>
      <c r="O4141" s="33">
        <v>0</v>
      </c>
    </row>
    <row r="4142" spans="6:15" x14ac:dyDescent="0.25">
      <c r="F4142" s="33">
        <v>16.309999999999999</v>
      </c>
      <c r="G4142" s="33">
        <v>368</v>
      </c>
      <c r="H4142" s="33">
        <v>29.85</v>
      </c>
      <c r="L4142" s="33">
        <v>29.85</v>
      </c>
      <c r="M4142" s="33">
        <v>16.309999999999999</v>
      </c>
      <c r="N4142" s="33">
        <v>368</v>
      </c>
      <c r="O4142" s="33">
        <v>0</v>
      </c>
    </row>
    <row r="4143" spans="6:15" x14ac:dyDescent="0.25">
      <c r="F4143" s="33">
        <v>26.46</v>
      </c>
      <c r="G4143" s="33">
        <v>1087</v>
      </c>
      <c r="H4143" s="33">
        <v>17.170000000000002</v>
      </c>
      <c r="L4143" s="33">
        <v>17.170000000000002</v>
      </c>
      <c r="M4143" s="33">
        <v>26.46</v>
      </c>
      <c r="N4143" s="33">
        <v>1087</v>
      </c>
      <c r="O4143" s="33">
        <v>0</v>
      </c>
    </row>
    <row r="4144" spans="6:15" x14ac:dyDescent="0.25">
      <c r="F4144" s="33">
        <v>11.78</v>
      </c>
      <c r="G4144" s="33">
        <v>139</v>
      </c>
      <c r="H4144" s="33">
        <v>34.08</v>
      </c>
      <c r="L4144" s="33">
        <v>34.08</v>
      </c>
      <c r="M4144" s="33">
        <v>11.78</v>
      </c>
      <c r="N4144" s="33">
        <v>139</v>
      </c>
      <c r="O4144" s="33">
        <v>0</v>
      </c>
    </row>
    <row r="4145" spans="6:15" x14ac:dyDescent="0.25">
      <c r="F4145" s="33">
        <v>6.06</v>
      </c>
      <c r="G4145" s="33">
        <v>156</v>
      </c>
      <c r="H4145" s="33">
        <v>29.05</v>
      </c>
      <c r="L4145" s="33">
        <v>29.05</v>
      </c>
      <c r="M4145" s="33">
        <v>6.06</v>
      </c>
      <c r="N4145" s="33">
        <v>156</v>
      </c>
      <c r="O4145" s="33">
        <v>0</v>
      </c>
    </row>
    <row r="4146" spans="6:15" x14ac:dyDescent="0.25">
      <c r="F4146" s="33">
        <v>3.37</v>
      </c>
      <c r="G4146" s="33">
        <v>450</v>
      </c>
      <c r="H4146" s="33">
        <v>49.84</v>
      </c>
      <c r="L4146" s="33">
        <v>49.84</v>
      </c>
      <c r="M4146" s="33">
        <v>3.37</v>
      </c>
      <c r="N4146" s="33">
        <v>450</v>
      </c>
      <c r="O4146" s="33">
        <v>0</v>
      </c>
    </row>
    <row r="4147" spans="6:15" x14ac:dyDescent="0.25">
      <c r="F4147" s="33">
        <v>1.39</v>
      </c>
      <c r="G4147" s="33">
        <v>158</v>
      </c>
      <c r="H4147" s="33">
        <v>35.49</v>
      </c>
      <c r="L4147" s="33">
        <v>35.49</v>
      </c>
      <c r="M4147" s="33">
        <v>1.39</v>
      </c>
      <c r="N4147" s="33">
        <v>158</v>
      </c>
      <c r="O4147" s="33">
        <v>0</v>
      </c>
    </row>
    <row r="4148" spans="6:15" x14ac:dyDescent="0.25">
      <c r="F4148" s="33">
        <v>6.97</v>
      </c>
      <c r="G4148" s="33">
        <v>229</v>
      </c>
      <c r="H4148" s="33">
        <v>33</v>
      </c>
      <c r="L4148" s="33">
        <v>33</v>
      </c>
      <c r="M4148" s="33">
        <v>6.97</v>
      </c>
      <c r="N4148" s="33">
        <v>229</v>
      </c>
      <c r="O4148" s="33">
        <v>0</v>
      </c>
    </row>
    <row r="4149" spans="6:15" x14ac:dyDescent="0.25">
      <c r="F4149" s="33">
        <v>14.64</v>
      </c>
      <c r="G4149" s="33">
        <v>78</v>
      </c>
      <c r="H4149" s="33">
        <v>18.97</v>
      </c>
      <c r="L4149" s="33">
        <v>18.97</v>
      </c>
      <c r="M4149" s="33">
        <v>14.64</v>
      </c>
      <c r="N4149" s="33">
        <v>78</v>
      </c>
      <c r="O4149" s="33">
        <v>0</v>
      </c>
    </row>
    <row r="4150" spans="6:15" x14ac:dyDescent="0.25">
      <c r="F4150" s="33">
        <v>9.09</v>
      </c>
      <c r="G4150" s="33">
        <v>3373</v>
      </c>
      <c r="H4150" s="33">
        <v>49.9</v>
      </c>
      <c r="L4150" s="33">
        <v>49.9</v>
      </c>
      <c r="M4150" s="33">
        <v>9.09</v>
      </c>
      <c r="N4150" s="33">
        <v>3373</v>
      </c>
      <c r="O4150" s="33">
        <v>0</v>
      </c>
    </row>
    <row r="4151" spans="6:15" x14ac:dyDescent="0.25">
      <c r="F4151" s="33">
        <v>10.5</v>
      </c>
      <c r="G4151" s="33">
        <v>132</v>
      </c>
      <c r="H4151" s="33">
        <v>26.13</v>
      </c>
      <c r="L4151" s="33">
        <v>26.13</v>
      </c>
      <c r="M4151" s="33">
        <v>10.5</v>
      </c>
      <c r="N4151" s="33">
        <v>132</v>
      </c>
      <c r="O4151" s="33">
        <v>0</v>
      </c>
    </row>
    <row r="4152" spans="6:15" x14ac:dyDescent="0.25">
      <c r="F4152" s="33">
        <v>20.46</v>
      </c>
      <c r="G4152" s="33">
        <v>516</v>
      </c>
      <c r="H4152" s="33">
        <v>52.85</v>
      </c>
      <c r="L4152" s="33">
        <v>52.85</v>
      </c>
      <c r="M4152" s="33">
        <v>20.46</v>
      </c>
      <c r="N4152" s="33">
        <v>516</v>
      </c>
      <c r="O4152" s="33">
        <v>0</v>
      </c>
    </row>
    <row r="4153" spans="6:15" x14ac:dyDescent="0.25">
      <c r="F4153" s="33">
        <v>5.49</v>
      </c>
      <c r="G4153" s="33">
        <v>547</v>
      </c>
      <c r="H4153" s="33">
        <v>20.68</v>
      </c>
      <c r="L4153" s="33">
        <v>20.68</v>
      </c>
      <c r="M4153" s="33">
        <v>5.49</v>
      </c>
      <c r="N4153" s="33">
        <v>547</v>
      </c>
      <c r="O4153" s="33">
        <v>0</v>
      </c>
    </row>
    <row r="4154" spans="6:15" x14ac:dyDescent="0.25">
      <c r="F4154" s="33">
        <v>4.5199999999999996</v>
      </c>
      <c r="G4154" s="33">
        <v>16</v>
      </c>
      <c r="H4154" s="33">
        <v>7.56</v>
      </c>
      <c r="L4154" s="33">
        <v>7.56</v>
      </c>
      <c r="M4154" s="33">
        <v>4.5199999999999996</v>
      </c>
      <c r="N4154" s="33">
        <v>16</v>
      </c>
      <c r="O4154" s="33">
        <v>0</v>
      </c>
    </row>
    <row r="4155" spans="6:15" x14ac:dyDescent="0.25">
      <c r="F4155" s="33">
        <v>8.9600000000000009</v>
      </c>
      <c r="G4155" s="33">
        <v>288</v>
      </c>
      <c r="H4155" s="33">
        <v>47.68</v>
      </c>
      <c r="L4155" s="33">
        <v>47.68</v>
      </c>
      <c r="M4155" s="33">
        <v>8.9600000000000009</v>
      </c>
      <c r="N4155" s="33">
        <v>288</v>
      </c>
      <c r="O4155" s="33">
        <v>0</v>
      </c>
    </row>
    <row r="4156" spans="6:15" x14ac:dyDescent="0.25">
      <c r="F4156" s="33">
        <v>16.5</v>
      </c>
      <c r="G4156" s="33">
        <v>348</v>
      </c>
      <c r="H4156" s="33">
        <v>30.76</v>
      </c>
      <c r="L4156" s="33">
        <v>30.76</v>
      </c>
      <c r="M4156" s="33">
        <v>16.5</v>
      </c>
      <c r="N4156" s="33">
        <v>348</v>
      </c>
      <c r="O4156" s="33">
        <v>0</v>
      </c>
    </row>
    <row r="4157" spans="6:15" x14ac:dyDescent="0.25">
      <c r="F4157" s="33">
        <v>15.47</v>
      </c>
      <c r="G4157" s="33">
        <v>73</v>
      </c>
      <c r="H4157" s="33">
        <v>18.88</v>
      </c>
      <c r="L4157" s="33">
        <v>18.88</v>
      </c>
      <c r="M4157" s="33">
        <v>15.47</v>
      </c>
      <c r="N4157" s="33">
        <v>73</v>
      </c>
      <c r="O4157" s="33">
        <v>0</v>
      </c>
    </row>
    <row r="4158" spans="6:15" x14ac:dyDescent="0.25">
      <c r="F4158" s="33">
        <v>10.41</v>
      </c>
      <c r="G4158" s="33">
        <v>440</v>
      </c>
      <c r="H4158" s="33">
        <v>33.450000000000003</v>
      </c>
      <c r="L4158" s="33">
        <v>33.450000000000003</v>
      </c>
      <c r="M4158" s="33">
        <v>10.41</v>
      </c>
      <c r="N4158" s="33">
        <v>440</v>
      </c>
      <c r="O4158" s="33">
        <v>0</v>
      </c>
    </row>
    <row r="4159" spans="6:15" x14ac:dyDescent="0.25">
      <c r="F4159" s="33">
        <v>7.95</v>
      </c>
      <c r="G4159" s="33">
        <v>26</v>
      </c>
      <c r="H4159" s="33">
        <v>24.25</v>
      </c>
      <c r="L4159" s="33">
        <v>24.25</v>
      </c>
      <c r="M4159" s="33">
        <v>7.95</v>
      </c>
      <c r="N4159" s="33">
        <v>26</v>
      </c>
      <c r="O4159" s="33">
        <v>0</v>
      </c>
    </row>
    <row r="4160" spans="6:15" x14ac:dyDescent="0.25">
      <c r="F4160" s="33">
        <v>4.87</v>
      </c>
      <c r="G4160" s="33">
        <v>197</v>
      </c>
      <c r="H4160" s="33">
        <v>19.36</v>
      </c>
      <c r="L4160" s="33">
        <v>19.36</v>
      </c>
      <c r="M4160" s="33">
        <v>4.87</v>
      </c>
      <c r="N4160" s="33">
        <v>197</v>
      </c>
      <c r="O4160" s="33">
        <v>0</v>
      </c>
    </row>
    <row r="4161" spans="6:15" x14ac:dyDescent="0.25">
      <c r="F4161" s="33">
        <v>17.37</v>
      </c>
      <c r="G4161" s="33">
        <v>557</v>
      </c>
      <c r="H4161" s="33">
        <v>37.880000000000003</v>
      </c>
      <c r="L4161" s="33">
        <v>37.880000000000003</v>
      </c>
      <c r="M4161" s="33">
        <v>17.37</v>
      </c>
      <c r="N4161" s="33">
        <v>557</v>
      </c>
      <c r="O4161" s="33">
        <v>0</v>
      </c>
    </row>
    <row r="4162" spans="6:15" x14ac:dyDescent="0.25">
      <c r="F4162" s="33">
        <v>8.43</v>
      </c>
      <c r="G4162" s="33">
        <v>178</v>
      </c>
      <c r="H4162" s="33">
        <v>45.78</v>
      </c>
      <c r="L4162" s="33">
        <v>45.78</v>
      </c>
      <c r="M4162" s="33">
        <v>8.43</v>
      </c>
      <c r="N4162" s="33">
        <v>178</v>
      </c>
      <c r="O4162" s="33">
        <v>0</v>
      </c>
    </row>
    <row r="4163" spans="6:15" x14ac:dyDescent="0.25">
      <c r="F4163" s="33">
        <v>11.17</v>
      </c>
      <c r="G4163" s="33">
        <v>2043</v>
      </c>
      <c r="H4163" s="33">
        <v>48.93</v>
      </c>
      <c r="L4163" s="33">
        <v>48.93</v>
      </c>
      <c r="M4163" s="33">
        <v>11.17</v>
      </c>
      <c r="N4163" s="33">
        <v>2043</v>
      </c>
      <c r="O4163" s="33">
        <v>0</v>
      </c>
    </row>
    <row r="4164" spans="6:15" x14ac:dyDescent="0.25">
      <c r="F4164" s="33">
        <v>10.19</v>
      </c>
      <c r="G4164" s="33">
        <v>925</v>
      </c>
      <c r="H4164" s="33">
        <v>25.67</v>
      </c>
      <c r="L4164" s="33">
        <v>25.67</v>
      </c>
      <c r="M4164" s="33">
        <v>10.19</v>
      </c>
      <c r="N4164" s="33">
        <v>925</v>
      </c>
      <c r="O4164" s="33">
        <v>0</v>
      </c>
    </row>
    <row r="4165" spans="6:15" x14ac:dyDescent="0.25">
      <c r="F4165" s="33">
        <v>32.53</v>
      </c>
      <c r="G4165" s="33">
        <v>82</v>
      </c>
      <c r="H4165" s="33">
        <v>45.75</v>
      </c>
      <c r="L4165" s="33">
        <v>45.75</v>
      </c>
      <c r="M4165" s="33">
        <v>32.53</v>
      </c>
      <c r="N4165" s="33">
        <v>82</v>
      </c>
      <c r="O4165" s="33">
        <v>0</v>
      </c>
    </row>
    <row r="4166" spans="6:15" x14ac:dyDescent="0.25">
      <c r="F4166" s="33">
        <v>13.48</v>
      </c>
      <c r="G4166" s="33">
        <v>660</v>
      </c>
      <c r="H4166" s="33">
        <v>63.45</v>
      </c>
      <c r="L4166" s="33">
        <v>63.45</v>
      </c>
      <c r="M4166" s="33">
        <v>13.48</v>
      </c>
      <c r="N4166" s="33">
        <v>660</v>
      </c>
      <c r="O4166" s="33">
        <v>0</v>
      </c>
    </row>
    <row r="4167" spans="6:15" x14ac:dyDescent="0.25">
      <c r="F4167" s="33">
        <v>9.16</v>
      </c>
      <c r="G4167" s="33">
        <v>1024</v>
      </c>
      <c r="H4167" s="33">
        <v>55.72</v>
      </c>
      <c r="L4167" s="33">
        <v>55.72</v>
      </c>
      <c r="M4167" s="33">
        <v>9.16</v>
      </c>
      <c r="N4167" s="33">
        <v>1024</v>
      </c>
      <c r="O4167" s="33">
        <v>0</v>
      </c>
    </row>
    <row r="4168" spans="6:15" x14ac:dyDescent="0.25">
      <c r="F4168" s="33">
        <v>15.1</v>
      </c>
      <c r="G4168" s="33">
        <v>105</v>
      </c>
      <c r="H4168" s="33">
        <v>72.459999999999994</v>
      </c>
      <c r="L4168" s="33">
        <v>72.459999999999994</v>
      </c>
      <c r="M4168" s="33">
        <v>15.1</v>
      </c>
      <c r="N4168" s="33">
        <v>105</v>
      </c>
      <c r="O4168" s="33">
        <v>0</v>
      </c>
    </row>
    <row r="4169" spans="6:15" x14ac:dyDescent="0.25">
      <c r="F4169" s="33">
        <v>6.65</v>
      </c>
      <c r="G4169" s="33">
        <v>150</v>
      </c>
      <c r="H4169" s="33">
        <v>30.62</v>
      </c>
      <c r="L4169" s="33">
        <v>30.62</v>
      </c>
      <c r="M4169" s="33">
        <v>6.65</v>
      </c>
      <c r="N4169" s="33">
        <v>150</v>
      </c>
      <c r="O4169" s="33">
        <v>0</v>
      </c>
    </row>
    <row r="4170" spans="6:15" x14ac:dyDescent="0.25">
      <c r="F4170" s="33">
        <v>13.4</v>
      </c>
      <c r="G4170" s="33">
        <v>161</v>
      </c>
      <c r="H4170" s="33">
        <v>30.18</v>
      </c>
      <c r="L4170" s="33">
        <v>30.18</v>
      </c>
      <c r="M4170" s="33">
        <v>13.4</v>
      </c>
      <c r="N4170" s="33">
        <v>161</v>
      </c>
      <c r="O4170" s="33">
        <v>0</v>
      </c>
    </row>
    <row r="4171" spans="6:15" x14ac:dyDescent="0.25">
      <c r="F4171" s="33">
        <v>9.5</v>
      </c>
      <c r="G4171" s="33">
        <v>111</v>
      </c>
      <c r="H4171" s="33">
        <v>24.07</v>
      </c>
      <c r="L4171" s="33">
        <v>24.07</v>
      </c>
      <c r="M4171" s="33">
        <v>9.5</v>
      </c>
      <c r="N4171" s="33">
        <v>111</v>
      </c>
      <c r="O4171" s="33">
        <v>0</v>
      </c>
    </row>
    <row r="4172" spans="6:15" x14ac:dyDescent="0.25">
      <c r="F4172" s="33">
        <v>23.05</v>
      </c>
      <c r="G4172" s="33">
        <v>75</v>
      </c>
      <c r="H4172" s="33">
        <v>45.45</v>
      </c>
      <c r="L4172" s="33">
        <v>45.45</v>
      </c>
      <c r="M4172" s="33">
        <v>23.05</v>
      </c>
      <c r="N4172" s="33">
        <v>75</v>
      </c>
      <c r="O4172" s="33">
        <v>0</v>
      </c>
    </row>
    <row r="4173" spans="6:15" x14ac:dyDescent="0.25">
      <c r="F4173" s="33">
        <v>15.49</v>
      </c>
      <c r="G4173" s="33">
        <v>193</v>
      </c>
      <c r="H4173" s="33">
        <v>30.63</v>
      </c>
      <c r="L4173" s="33">
        <v>30.63</v>
      </c>
      <c r="M4173" s="33">
        <v>15.49</v>
      </c>
      <c r="N4173" s="33">
        <v>193</v>
      </c>
      <c r="O4173" s="33">
        <v>0</v>
      </c>
    </row>
    <row r="4174" spans="6:15" x14ac:dyDescent="0.25">
      <c r="F4174" s="33">
        <v>12.78</v>
      </c>
      <c r="G4174" s="33">
        <v>189</v>
      </c>
      <c r="H4174" s="33">
        <v>1.1399999999999999</v>
      </c>
      <c r="L4174" s="33">
        <v>1.1399999999999999</v>
      </c>
      <c r="M4174" s="33">
        <v>12.78</v>
      </c>
      <c r="N4174" s="33">
        <v>189</v>
      </c>
      <c r="O4174" s="33">
        <v>0</v>
      </c>
    </row>
    <row r="4175" spans="6:15" x14ac:dyDescent="0.25">
      <c r="F4175" s="33">
        <v>43.35</v>
      </c>
      <c r="G4175" s="33">
        <v>186</v>
      </c>
      <c r="H4175" s="33">
        <v>18.87</v>
      </c>
      <c r="L4175" s="33">
        <v>18.87</v>
      </c>
      <c r="M4175" s="33">
        <v>43.35</v>
      </c>
      <c r="N4175" s="33">
        <v>186</v>
      </c>
      <c r="O4175" s="33">
        <v>0</v>
      </c>
    </row>
    <row r="4176" spans="6:15" x14ac:dyDescent="0.25">
      <c r="F4176" s="33">
        <v>9.57</v>
      </c>
      <c r="G4176" s="33">
        <v>1119</v>
      </c>
      <c r="H4176" s="33">
        <v>29.39</v>
      </c>
      <c r="L4176" s="33">
        <v>29.39</v>
      </c>
      <c r="M4176" s="33">
        <v>9.57</v>
      </c>
      <c r="N4176" s="33">
        <v>1119</v>
      </c>
      <c r="O4176" s="33">
        <v>0</v>
      </c>
    </row>
    <row r="4177" spans="6:15" x14ac:dyDescent="0.25">
      <c r="F4177" s="33">
        <v>2.46</v>
      </c>
      <c r="G4177" s="33">
        <v>601</v>
      </c>
      <c r="H4177" s="33">
        <v>10.76</v>
      </c>
      <c r="L4177" s="33">
        <v>10.76</v>
      </c>
      <c r="M4177" s="33">
        <v>2.46</v>
      </c>
      <c r="N4177" s="33">
        <v>601</v>
      </c>
      <c r="O4177" s="33">
        <v>0</v>
      </c>
    </row>
    <row r="4178" spans="6:15" x14ac:dyDescent="0.25">
      <c r="F4178" s="33">
        <v>8.5500000000000007</v>
      </c>
      <c r="G4178" s="33">
        <v>563</v>
      </c>
      <c r="H4178" s="33">
        <v>20.8</v>
      </c>
      <c r="L4178" s="33">
        <v>20.8</v>
      </c>
      <c r="M4178" s="33">
        <v>8.5500000000000007</v>
      </c>
      <c r="N4178" s="33">
        <v>563</v>
      </c>
      <c r="O4178" s="33">
        <v>0</v>
      </c>
    </row>
    <row r="4179" spans="6:15" x14ac:dyDescent="0.25">
      <c r="F4179" s="33">
        <v>15.62</v>
      </c>
      <c r="G4179" s="33">
        <v>399</v>
      </c>
      <c r="H4179" s="33">
        <v>31.64</v>
      </c>
      <c r="L4179" s="33">
        <v>31.64</v>
      </c>
      <c r="M4179" s="33">
        <v>15.62</v>
      </c>
      <c r="N4179" s="33">
        <v>399</v>
      </c>
      <c r="O4179" s="33">
        <v>0</v>
      </c>
    </row>
    <row r="4180" spans="6:15" x14ac:dyDescent="0.25">
      <c r="F4180" s="33">
        <v>5.08</v>
      </c>
      <c r="G4180" s="33">
        <v>154</v>
      </c>
      <c r="H4180" s="33">
        <v>47.71</v>
      </c>
      <c r="L4180" s="33">
        <v>47.71</v>
      </c>
      <c r="M4180" s="33">
        <v>5.08</v>
      </c>
      <c r="N4180" s="33">
        <v>154</v>
      </c>
      <c r="O4180" s="33">
        <v>0</v>
      </c>
    </row>
    <row r="4181" spans="6:15" x14ac:dyDescent="0.25">
      <c r="F4181" s="33">
        <v>8.9499999999999993</v>
      </c>
      <c r="G4181" s="33">
        <v>176</v>
      </c>
      <c r="H4181" s="33">
        <v>35.22</v>
      </c>
      <c r="L4181" s="33">
        <v>35.22</v>
      </c>
      <c r="M4181" s="33">
        <v>8.9499999999999993</v>
      </c>
      <c r="N4181" s="33">
        <v>176</v>
      </c>
      <c r="O4181" s="33">
        <v>0</v>
      </c>
    </row>
    <row r="4182" spans="6:15" x14ac:dyDescent="0.25">
      <c r="F4182" s="33">
        <v>16.25</v>
      </c>
      <c r="G4182" s="33">
        <v>1487</v>
      </c>
      <c r="H4182" s="33">
        <v>4.1399999999999997</v>
      </c>
      <c r="L4182" s="33">
        <v>4.1399999999999997</v>
      </c>
      <c r="M4182" s="33">
        <v>16.25</v>
      </c>
      <c r="N4182" s="33">
        <v>1487</v>
      </c>
      <c r="O4182" s="33">
        <v>0</v>
      </c>
    </row>
    <row r="4183" spans="6:15" x14ac:dyDescent="0.25">
      <c r="F4183" s="33">
        <v>36.21</v>
      </c>
      <c r="G4183" s="33">
        <v>577</v>
      </c>
      <c r="H4183" s="33">
        <v>29.62</v>
      </c>
      <c r="L4183" s="33">
        <v>29.62</v>
      </c>
      <c r="M4183" s="33">
        <v>36.21</v>
      </c>
      <c r="N4183" s="33">
        <v>577</v>
      </c>
      <c r="O4183" s="33">
        <v>0</v>
      </c>
    </row>
    <row r="4184" spans="6:15" x14ac:dyDescent="0.25">
      <c r="F4184" s="33">
        <v>11.18</v>
      </c>
      <c r="G4184" s="33">
        <v>167</v>
      </c>
      <c r="H4184" s="33">
        <v>60.32</v>
      </c>
      <c r="L4184" s="33">
        <v>60.32</v>
      </c>
      <c r="M4184" s="33">
        <v>11.18</v>
      </c>
      <c r="N4184" s="33">
        <v>167</v>
      </c>
      <c r="O4184" s="33">
        <v>0</v>
      </c>
    </row>
    <row r="4185" spans="6:15" x14ac:dyDescent="0.25">
      <c r="F4185" s="33">
        <v>11.06</v>
      </c>
      <c r="G4185" s="33">
        <v>296</v>
      </c>
      <c r="H4185" s="33">
        <v>34.72</v>
      </c>
      <c r="L4185" s="33">
        <v>34.72</v>
      </c>
      <c r="M4185" s="33">
        <v>11.06</v>
      </c>
      <c r="N4185" s="33">
        <v>296</v>
      </c>
      <c r="O4185" s="33">
        <v>0</v>
      </c>
    </row>
    <row r="4186" spans="6:15" x14ac:dyDescent="0.25">
      <c r="F4186" s="33">
        <v>12.93</v>
      </c>
      <c r="G4186" s="33">
        <v>285</v>
      </c>
      <c r="H4186" s="33">
        <v>35.97</v>
      </c>
      <c r="L4186" s="33">
        <v>35.97</v>
      </c>
      <c r="M4186" s="33">
        <v>12.93</v>
      </c>
      <c r="N4186" s="33">
        <v>285</v>
      </c>
      <c r="O4186" s="33">
        <v>0</v>
      </c>
    </row>
    <row r="4187" spans="6:15" x14ac:dyDescent="0.25">
      <c r="F4187" s="33">
        <v>10.99</v>
      </c>
      <c r="G4187" s="33">
        <v>168</v>
      </c>
      <c r="H4187" s="33">
        <v>43.37</v>
      </c>
      <c r="L4187" s="33">
        <v>43.37</v>
      </c>
      <c r="M4187" s="33">
        <v>10.99</v>
      </c>
      <c r="N4187" s="33">
        <v>168</v>
      </c>
      <c r="O4187" s="33">
        <v>0</v>
      </c>
    </row>
    <row r="4188" spans="6:15" x14ac:dyDescent="0.25">
      <c r="F4188" s="33">
        <v>22.81</v>
      </c>
      <c r="G4188" s="33">
        <v>2026</v>
      </c>
      <c r="H4188" s="33">
        <v>29.39</v>
      </c>
      <c r="L4188" s="33">
        <v>29.39</v>
      </c>
      <c r="M4188" s="33">
        <v>22.81</v>
      </c>
      <c r="N4188" s="33">
        <v>2026</v>
      </c>
      <c r="O4188" s="33">
        <v>0</v>
      </c>
    </row>
    <row r="4189" spans="6:15" x14ac:dyDescent="0.25">
      <c r="F4189" s="33">
        <v>8.4</v>
      </c>
      <c r="G4189" s="33">
        <v>73</v>
      </c>
      <c r="H4189" s="33">
        <v>19.57</v>
      </c>
      <c r="L4189" s="33">
        <v>19.57</v>
      </c>
      <c r="M4189" s="33">
        <v>8.4</v>
      </c>
      <c r="N4189" s="33">
        <v>73</v>
      </c>
      <c r="O4189" s="33">
        <v>0</v>
      </c>
    </row>
    <row r="4190" spans="6:15" x14ac:dyDescent="0.25">
      <c r="F4190" s="33">
        <v>5.74</v>
      </c>
      <c r="G4190" s="33">
        <v>211</v>
      </c>
      <c r="H4190" s="33">
        <v>67.19</v>
      </c>
      <c r="L4190" s="33">
        <v>67.19</v>
      </c>
      <c r="M4190" s="33">
        <v>5.74</v>
      </c>
      <c r="N4190" s="33">
        <v>211</v>
      </c>
      <c r="O4190" s="33">
        <v>0</v>
      </c>
    </row>
    <row r="4191" spans="6:15" x14ac:dyDescent="0.25">
      <c r="F4191" s="33">
        <v>4.79</v>
      </c>
      <c r="G4191" s="33">
        <v>123</v>
      </c>
      <c r="H4191" s="33">
        <v>35.58</v>
      </c>
      <c r="L4191" s="33">
        <v>35.58</v>
      </c>
      <c r="M4191" s="33">
        <v>4.79</v>
      </c>
      <c r="N4191" s="33">
        <v>123</v>
      </c>
      <c r="O4191" s="33">
        <v>0</v>
      </c>
    </row>
    <row r="4192" spans="6:15" x14ac:dyDescent="0.25">
      <c r="F4192" s="33">
        <v>10.65</v>
      </c>
      <c r="G4192" s="33">
        <v>13</v>
      </c>
      <c r="H4192" s="33">
        <v>39.64</v>
      </c>
      <c r="L4192" s="33">
        <v>39.64</v>
      </c>
      <c r="M4192" s="33">
        <v>10.65</v>
      </c>
      <c r="N4192" s="33">
        <v>13</v>
      </c>
      <c r="O4192" s="33">
        <v>0</v>
      </c>
    </row>
    <row r="4193" spans="6:15" x14ac:dyDescent="0.25">
      <c r="F4193" s="33">
        <v>23.4</v>
      </c>
      <c r="G4193" s="33">
        <v>402</v>
      </c>
      <c r="H4193" s="33">
        <v>18.72</v>
      </c>
      <c r="L4193" s="33">
        <v>18.72</v>
      </c>
      <c r="M4193" s="33">
        <v>23.4</v>
      </c>
      <c r="N4193" s="33">
        <v>402</v>
      </c>
      <c r="O4193" s="33">
        <v>0</v>
      </c>
    </row>
    <row r="4194" spans="6:15" x14ac:dyDescent="0.25">
      <c r="F4194" s="33">
        <v>7.54</v>
      </c>
      <c r="G4194" s="33">
        <v>630</v>
      </c>
      <c r="H4194" s="33">
        <v>69.319999999999993</v>
      </c>
      <c r="L4194" s="33">
        <v>69.319999999999993</v>
      </c>
      <c r="M4194" s="33">
        <v>7.54</v>
      </c>
      <c r="N4194" s="33">
        <v>630</v>
      </c>
      <c r="O4194" s="33">
        <v>0</v>
      </c>
    </row>
    <row r="4195" spans="6:15" x14ac:dyDescent="0.25">
      <c r="F4195" s="33">
        <v>7.36</v>
      </c>
      <c r="G4195" s="33">
        <v>975</v>
      </c>
      <c r="H4195" s="33">
        <v>25.03</v>
      </c>
      <c r="L4195" s="33">
        <v>25.03</v>
      </c>
      <c r="M4195" s="33">
        <v>7.36</v>
      </c>
      <c r="N4195" s="33">
        <v>975</v>
      </c>
      <c r="O4195" s="33">
        <v>0</v>
      </c>
    </row>
    <row r="4196" spans="6:15" x14ac:dyDescent="0.25">
      <c r="F4196" s="33">
        <v>13.48</v>
      </c>
      <c r="G4196" s="33">
        <v>302</v>
      </c>
      <c r="H4196" s="33">
        <v>36.42</v>
      </c>
      <c r="L4196" s="33">
        <v>36.42</v>
      </c>
      <c r="M4196" s="33">
        <v>13.48</v>
      </c>
      <c r="N4196" s="33">
        <v>302</v>
      </c>
      <c r="O4196" s="33">
        <v>0</v>
      </c>
    </row>
    <row r="4197" spans="6:15" x14ac:dyDescent="0.25">
      <c r="F4197" s="33">
        <v>20</v>
      </c>
      <c r="G4197" s="33">
        <v>26</v>
      </c>
      <c r="H4197" s="33">
        <v>67.83</v>
      </c>
      <c r="L4197" s="33">
        <v>67.83</v>
      </c>
      <c r="M4197" s="33">
        <v>20</v>
      </c>
      <c r="N4197" s="33">
        <v>26</v>
      </c>
      <c r="O4197" s="33">
        <v>0</v>
      </c>
    </row>
    <row r="4198" spans="6:15" x14ac:dyDescent="0.25">
      <c r="F4198" s="33">
        <v>13.18</v>
      </c>
      <c r="G4198" s="33">
        <v>2241</v>
      </c>
      <c r="H4198" s="33">
        <v>42.61</v>
      </c>
      <c r="L4198" s="33">
        <v>42.61</v>
      </c>
      <c r="M4198" s="33">
        <v>13.18</v>
      </c>
      <c r="N4198" s="33">
        <v>2241</v>
      </c>
      <c r="O4198" s="33">
        <v>0</v>
      </c>
    </row>
    <row r="4199" spans="6:15" x14ac:dyDescent="0.25">
      <c r="F4199" s="33">
        <v>15.52</v>
      </c>
      <c r="G4199" s="33">
        <v>410</v>
      </c>
      <c r="H4199" s="33">
        <v>48.94</v>
      </c>
      <c r="L4199" s="33">
        <v>48.94</v>
      </c>
      <c r="M4199" s="33">
        <v>15.52</v>
      </c>
      <c r="N4199" s="33">
        <v>410</v>
      </c>
      <c r="O4199" s="33">
        <v>0</v>
      </c>
    </row>
    <row r="4200" spans="6:15" x14ac:dyDescent="0.25">
      <c r="F4200" s="33">
        <v>4.18</v>
      </c>
      <c r="G4200" s="33">
        <v>168</v>
      </c>
      <c r="H4200" s="33">
        <v>54.77</v>
      </c>
      <c r="L4200" s="33">
        <v>54.77</v>
      </c>
      <c r="M4200" s="33">
        <v>4.18</v>
      </c>
      <c r="N4200" s="33">
        <v>168</v>
      </c>
      <c r="O4200" s="33">
        <v>0</v>
      </c>
    </row>
    <row r="4201" spans="6:15" x14ac:dyDescent="0.25">
      <c r="F4201" s="33">
        <v>9.36</v>
      </c>
      <c r="G4201" s="33">
        <v>3372</v>
      </c>
      <c r="H4201" s="33">
        <v>12.68</v>
      </c>
      <c r="L4201" s="33">
        <v>12.68</v>
      </c>
      <c r="M4201" s="33">
        <v>9.36</v>
      </c>
      <c r="N4201" s="33">
        <v>3372</v>
      </c>
      <c r="O4201" s="33">
        <v>0</v>
      </c>
    </row>
    <row r="4202" spans="6:15" x14ac:dyDescent="0.25">
      <c r="F4202" s="33">
        <v>11.44</v>
      </c>
      <c r="G4202" s="33">
        <v>381</v>
      </c>
      <c r="H4202" s="33">
        <v>34.21</v>
      </c>
      <c r="L4202" s="33">
        <v>34.21</v>
      </c>
      <c r="M4202" s="33">
        <v>11.44</v>
      </c>
      <c r="N4202" s="33">
        <v>381</v>
      </c>
      <c r="O4202" s="33">
        <v>0</v>
      </c>
    </row>
    <row r="4203" spans="6:15" x14ac:dyDescent="0.25">
      <c r="F4203" s="33">
        <v>3.28</v>
      </c>
      <c r="G4203" s="33">
        <v>331</v>
      </c>
      <c r="H4203" s="33">
        <v>20.76</v>
      </c>
      <c r="L4203" s="33">
        <v>20.76</v>
      </c>
      <c r="M4203" s="33">
        <v>3.28</v>
      </c>
      <c r="N4203" s="33">
        <v>331</v>
      </c>
      <c r="O4203" s="33">
        <v>0</v>
      </c>
    </row>
    <row r="4204" spans="6:15" x14ac:dyDescent="0.25">
      <c r="F4204" s="33">
        <v>2.52</v>
      </c>
      <c r="G4204" s="33">
        <v>131</v>
      </c>
      <c r="H4204" s="33">
        <v>50.71</v>
      </c>
      <c r="L4204" s="33">
        <v>50.71</v>
      </c>
      <c r="M4204" s="33">
        <v>2.52</v>
      </c>
      <c r="N4204" s="33">
        <v>131</v>
      </c>
      <c r="O4204" s="33">
        <v>0</v>
      </c>
    </row>
    <row r="4205" spans="6:15" x14ac:dyDescent="0.25">
      <c r="F4205" s="33">
        <v>15.3</v>
      </c>
      <c r="G4205" s="33">
        <v>66</v>
      </c>
      <c r="H4205" s="33">
        <v>40.82</v>
      </c>
      <c r="L4205" s="33">
        <v>40.82</v>
      </c>
      <c r="M4205" s="33">
        <v>15.3</v>
      </c>
      <c r="N4205" s="33">
        <v>66</v>
      </c>
      <c r="O4205" s="33">
        <v>0</v>
      </c>
    </row>
    <row r="4206" spans="6:15" x14ac:dyDescent="0.25">
      <c r="F4206" s="33">
        <v>5.37</v>
      </c>
      <c r="G4206" s="33">
        <v>98</v>
      </c>
      <c r="H4206" s="33">
        <v>49.37</v>
      </c>
      <c r="L4206" s="33">
        <v>49.37</v>
      </c>
      <c r="M4206" s="33">
        <v>5.37</v>
      </c>
      <c r="N4206" s="33">
        <v>98</v>
      </c>
      <c r="O4206" s="33">
        <v>0</v>
      </c>
    </row>
    <row r="4207" spans="6:15" x14ac:dyDescent="0.25">
      <c r="F4207" s="33">
        <v>10.84</v>
      </c>
      <c r="G4207" s="33">
        <v>23</v>
      </c>
      <c r="H4207" s="33">
        <v>37.22</v>
      </c>
      <c r="L4207" s="33">
        <v>37.22</v>
      </c>
      <c r="M4207" s="33">
        <v>10.84</v>
      </c>
      <c r="N4207" s="33">
        <v>23</v>
      </c>
      <c r="O4207" s="33">
        <v>0</v>
      </c>
    </row>
    <row r="4208" spans="6:15" x14ac:dyDescent="0.25">
      <c r="F4208" s="33">
        <v>24.14</v>
      </c>
      <c r="G4208" s="33">
        <v>606</v>
      </c>
      <c r="H4208" s="33">
        <v>44.08</v>
      </c>
      <c r="L4208" s="33">
        <v>44.08</v>
      </c>
      <c r="M4208" s="33">
        <v>24.14</v>
      </c>
      <c r="N4208" s="33">
        <v>606</v>
      </c>
      <c r="O4208" s="33">
        <v>0</v>
      </c>
    </row>
    <row r="4209" spans="6:15" x14ac:dyDescent="0.25">
      <c r="F4209" s="33">
        <v>10</v>
      </c>
      <c r="G4209" s="33">
        <v>34</v>
      </c>
      <c r="H4209" s="33">
        <v>23.06</v>
      </c>
      <c r="L4209" s="33">
        <v>23.06</v>
      </c>
      <c r="M4209" s="33">
        <v>10</v>
      </c>
      <c r="N4209" s="33">
        <v>34</v>
      </c>
      <c r="O4209" s="33">
        <v>0</v>
      </c>
    </row>
    <row r="4210" spans="6:15" x14ac:dyDescent="0.25">
      <c r="F4210" s="33">
        <v>10.6</v>
      </c>
      <c r="G4210" s="33">
        <v>1816</v>
      </c>
      <c r="H4210" s="33">
        <v>13.73</v>
      </c>
      <c r="L4210" s="33">
        <v>13.73</v>
      </c>
      <c r="M4210" s="33">
        <v>10.6</v>
      </c>
      <c r="N4210" s="33">
        <v>1816</v>
      </c>
      <c r="O4210" s="33">
        <v>0</v>
      </c>
    </row>
    <row r="4211" spans="6:15" x14ac:dyDescent="0.25">
      <c r="F4211" s="33">
        <v>9.2200000000000006</v>
      </c>
      <c r="G4211" s="33">
        <v>1703</v>
      </c>
      <c r="H4211" s="33">
        <v>28.3</v>
      </c>
      <c r="L4211" s="33">
        <v>28.3</v>
      </c>
      <c r="M4211" s="33">
        <v>9.2200000000000006</v>
      </c>
      <c r="N4211" s="33">
        <v>1703</v>
      </c>
      <c r="O4211" s="33">
        <v>0</v>
      </c>
    </row>
    <row r="4212" spans="6:15" x14ac:dyDescent="0.25">
      <c r="F4212" s="33">
        <v>29.66</v>
      </c>
      <c r="G4212" s="33">
        <v>811</v>
      </c>
      <c r="H4212" s="33">
        <v>64.19</v>
      </c>
      <c r="L4212" s="33">
        <v>64.19</v>
      </c>
      <c r="M4212" s="33">
        <v>29.66</v>
      </c>
      <c r="N4212" s="33">
        <v>811</v>
      </c>
      <c r="O4212" s="33">
        <v>0</v>
      </c>
    </row>
    <row r="4213" spans="6:15" x14ac:dyDescent="0.25">
      <c r="F4213" s="33">
        <v>17.149999999999999</v>
      </c>
      <c r="G4213" s="33">
        <v>727</v>
      </c>
      <c r="H4213" s="33">
        <v>9.33</v>
      </c>
      <c r="L4213" s="33">
        <v>9.33</v>
      </c>
      <c r="M4213" s="33">
        <v>17.149999999999999</v>
      </c>
      <c r="N4213" s="33">
        <v>727</v>
      </c>
      <c r="O4213" s="33">
        <v>0</v>
      </c>
    </row>
    <row r="4214" spans="6:15" x14ac:dyDescent="0.25">
      <c r="F4214" s="33">
        <v>29.39</v>
      </c>
      <c r="G4214" s="33">
        <v>609</v>
      </c>
      <c r="H4214" s="33">
        <v>51.09</v>
      </c>
      <c r="L4214" s="33">
        <v>51.09</v>
      </c>
      <c r="M4214" s="33">
        <v>29.39</v>
      </c>
      <c r="N4214" s="33">
        <v>609</v>
      </c>
      <c r="O4214" s="33">
        <v>0</v>
      </c>
    </row>
    <row r="4215" spans="6:15" x14ac:dyDescent="0.25">
      <c r="F4215" s="33">
        <v>14.49</v>
      </c>
      <c r="G4215" s="33">
        <v>1442</v>
      </c>
      <c r="H4215" s="33">
        <v>45.83</v>
      </c>
      <c r="L4215" s="33">
        <v>45.83</v>
      </c>
      <c r="M4215" s="33">
        <v>14.49</v>
      </c>
      <c r="N4215" s="33">
        <v>1442</v>
      </c>
      <c r="O4215" s="33">
        <v>0</v>
      </c>
    </row>
    <row r="4216" spans="6:15" x14ac:dyDescent="0.25">
      <c r="F4216" s="33">
        <v>31.99</v>
      </c>
      <c r="G4216" s="33">
        <v>554</v>
      </c>
      <c r="H4216" s="33">
        <v>40.06</v>
      </c>
      <c r="L4216" s="33">
        <v>40.06</v>
      </c>
      <c r="M4216" s="33">
        <v>31.99</v>
      </c>
      <c r="N4216" s="33">
        <v>554</v>
      </c>
      <c r="O4216" s="33">
        <v>0</v>
      </c>
    </row>
    <row r="4217" spans="6:15" x14ac:dyDescent="0.25">
      <c r="F4217" s="33">
        <v>5.56</v>
      </c>
      <c r="G4217" s="33">
        <v>705</v>
      </c>
      <c r="H4217" s="33">
        <v>29.55</v>
      </c>
      <c r="L4217" s="33">
        <v>29.55</v>
      </c>
      <c r="M4217" s="33">
        <v>5.56</v>
      </c>
      <c r="N4217" s="33">
        <v>705</v>
      </c>
      <c r="O4217" s="33">
        <v>0</v>
      </c>
    </row>
    <row r="4218" spans="6:15" x14ac:dyDescent="0.25">
      <c r="F4218" s="33">
        <v>10.210000000000001</v>
      </c>
      <c r="G4218" s="33">
        <v>644</v>
      </c>
      <c r="H4218" s="33">
        <v>48.27</v>
      </c>
      <c r="L4218" s="33">
        <v>48.27</v>
      </c>
      <c r="M4218" s="33">
        <v>10.210000000000001</v>
      </c>
      <c r="N4218" s="33">
        <v>644</v>
      </c>
      <c r="O4218" s="33">
        <v>0</v>
      </c>
    </row>
    <row r="4219" spans="6:15" x14ac:dyDescent="0.25">
      <c r="F4219" s="33">
        <v>9.7100000000000009</v>
      </c>
      <c r="G4219" s="33">
        <v>520</v>
      </c>
      <c r="H4219" s="33">
        <v>45.13</v>
      </c>
      <c r="L4219" s="33">
        <v>45.13</v>
      </c>
      <c r="M4219" s="33">
        <v>9.7100000000000009</v>
      </c>
      <c r="N4219" s="33">
        <v>520</v>
      </c>
      <c r="O4219" s="33">
        <v>0</v>
      </c>
    </row>
    <row r="4220" spans="6:15" x14ac:dyDescent="0.25">
      <c r="F4220" s="33">
        <v>8.2899999999999991</v>
      </c>
      <c r="G4220" s="33">
        <v>149</v>
      </c>
      <c r="H4220" s="33">
        <v>53.92</v>
      </c>
      <c r="L4220" s="33">
        <v>53.92</v>
      </c>
      <c r="M4220" s="33">
        <v>8.2899999999999991</v>
      </c>
      <c r="N4220" s="33">
        <v>149</v>
      </c>
      <c r="O4220" s="33">
        <v>0</v>
      </c>
    </row>
    <row r="4221" spans="6:15" x14ac:dyDescent="0.25">
      <c r="F4221" s="33">
        <v>8.42</v>
      </c>
      <c r="G4221" s="33">
        <v>746</v>
      </c>
      <c r="H4221" s="33">
        <v>31.44</v>
      </c>
      <c r="L4221" s="33">
        <v>31.44</v>
      </c>
      <c r="M4221" s="33">
        <v>8.42</v>
      </c>
      <c r="N4221" s="33">
        <v>746</v>
      </c>
      <c r="O4221" s="33">
        <v>0</v>
      </c>
    </row>
    <row r="4222" spans="6:15" x14ac:dyDescent="0.25">
      <c r="F4222" s="33">
        <v>28.61</v>
      </c>
      <c r="G4222" s="33">
        <v>378</v>
      </c>
      <c r="H4222" s="33">
        <v>48.57</v>
      </c>
      <c r="L4222" s="33">
        <v>48.57</v>
      </c>
      <c r="M4222" s="33">
        <v>28.61</v>
      </c>
      <c r="N4222" s="33">
        <v>378</v>
      </c>
      <c r="O4222" s="33">
        <v>0</v>
      </c>
    </row>
    <row r="4223" spans="6:15" x14ac:dyDescent="0.25">
      <c r="F4223" s="33">
        <v>29.16</v>
      </c>
      <c r="G4223" s="33">
        <v>128</v>
      </c>
      <c r="H4223" s="33">
        <v>52.57</v>
      </c>
      <c r="L4223" s="33">
        <v>52.57</v>
      </c>
      <c r="M4223" s="33">
        <v>29.16</v>
      </c>
      <c r="N4223" s="33">
        <v>128</v>
      </c>
      <c r="O4223" s="33">
        <v>0</v>
      </c>
    </row>
    <row r="4224" spans="6:15" x14ac:dyDescent="0.25">
      <c r="F4224" s="33">
        <v>29.8</v>
      </c>
      <c r="G4224" s="33">
        <v>126</v>
      </c>
      <c r="H4224" s="33">
        <v>35.770000000000003</v>
      </c>
      <c r="L4224" s="33">
        <v>35.770000000000003</v>
      </c>
      <c r="M4224" s="33">
        <v>29.8</v>
      </c>
      <c r="N4224" s="33">
        <v>126</v>
      </c>
      <c r="O4224" s="33">
        <v>0</v>
      </c>
    </row>
    <row r="4225" spans="6:15" x14ac:dyDescent="0.25">
      <c r="F4225" s="33">
        <v>25.27</v>
      </c>
      <c r="G4225" s="33">
        <v>651</v>
      </c>
      <c r="H4225" s="33">
        <v>1.85</v>
      </c>
      <c r="L4225" s="33">
        <v>1.85</v>
      </c>
      <c r="M4225" s="33">
        <v>25.27</v>
      </c>
      <c r="N4225" s="33">
        <v>651</v>
      </c>
      <c r="O4225" s="33">
        <v>0</v>
      </c>
    </row>
    <row r="4226" spans="6:15" x14ac:dyDescent="0.25">
      <c r="F4226" s="33">
        <v>5.67</v>
      </c>
      <c r="G4226" s="33">
        <v>1104</v>
      </c>
      <c r="H4226" s="33">
        <v>40.61</v>
      </c>
      <c r="L4226" s="33">
        <v>40.61</v>
      </c>
      <c r="M4226" s="33">
        <v>5.67</v>
      </c>
      <c r="N4226" s="33">
        <v>1104</v>
      </c>
      <c r="O4226" s="33">
        <v>0</v>
      </c>
    </row>
    <row r="4227" spans="6:15" x14ac:dyDescent="0.25">
      <c r="F4227" s="33">
        <v>17.03</v>
      </c>
      <c r="G4227" s="33">
        <v>456</v>
      </c>
      <c r="H4227" s="33">
        <v>36.700000000000003</v>
      </c>
      <c r="L4227" s="33">
        <v>36.700000000000003</v>
      </c>
      <c r="M4227" s="33">
        <v>17.03</v>
      </c>
      <c r="N4227" s="33">
        <v>456</v>
      </c>
      <c r="O4227" s="33">
        <v>0</v>
      </c>
    </row>
    <row r="4228" spans="6:15" x14ac:dyDescent="0.25">
      <c r="F4228" s="33">
        <v>21.32</v>
      </c>
      <c r="G4228" s="33">
        <v>1090</v>
      </c>
      <c r="H4228" s="33">
        <v>26.95</v>
      </c>
      <c r="L4228" s="33">
        <v>26.95</v>
      </c>
      <c r="M4228" s="33">
        <v>21.32</v>
      </c>
      <c r="N4228" s="33">
        <v>1090</v>
      </c>
      <c r="O4228" s="33">
        <v>0</v>
      </c>
    </row>
    <row r="4229" spans="6:15" x14ac:dyDescent="0.25">
      <c r="F4229" s="33">
        <v>2.2000000000000002</v>
      </c>
      <c r="G4229" s="33">
        <v>1911</v>
      </c>
      <c r="H4229" s="33">
        <v>37.1</v>
      </c>
      <c r="L4229" s="33">
        <v>37.1</v>
      </c>
      <c r="M4229" s="33">
        <v>2.2000000000000002</v>
      </c>
      <c r="N4229" s="33">
        <v>1911</v>
      </c>
      <c r="O4229" s="33">
        <v>0</v>
      </c>
    </row>
    <row r="4230" spans="6:15" x14ac:dyDescent="0.25">
      <c r="F4230" s="33">
        <v>4.76</v>
      </c>
      <c r="G4230" s="33">
        <v>130</v>
      </c>
      <c r="H4230" s="33">
        <v>37.450000000000003</v>
      </c>
      <c r="L4230" s="33">
        <v>37.450000000000003</v>
      </c>
      <c r="M4230" s="33">
        <v>4.76</v>
      </c>
      <c r="N4230" s="33">
        <v>130</v>
      </c>
      <c r="O4230" s="33">
        <v>0</v>
      </c>
    </row>
    <row r="4231" spans="6:15" x14ac:dyDescent="0.25">
      <c r="F4231" s="33">
        <v>13.27</v>
      </c>
      <c r="G4231" s="33">
        <v>111</v>
      </c>
      <c r="H4231" s="33">
        <v>43.32</v>
      </c>
      <c r="L4231" s="33">
        <v>43.32</v>
      </c>
      <c r="M4231" s="33">
        <v>13.27</v>
      </c>
      <c r="N4231" s="33">
        <v>111</v>
      </c>
      <c r="O4231" s="33">
        <v>0</v>
      </c>
    </row>
    <row r="4232" spans="6:15" x14ac:dyDescent="0.25">
      <c r="F4232" s="33">
        <v>5.91</v>
      </c>
      <c r="G4232" s="33">
        <v>57</v>
      </c>
      <c r="H4232" s="33">
        <v>67.44</v>
      </c>
      <c r="L4232" s="33">
        <v>67.44</v>
      </c>
      <c r="M4232" s="33">
        <v>5.91</v>
      </c>
      <c r="N4232" s="33">
        <v>57</v>
      </c>
      <c r="O4232" s="33">
        <v>0</v>
      </c>
    </row>
    <row r="4233" spans="6:15" x14ac:dyDescent="0.25">
      <c r="F4233" s="33">
        <v>39.51</v>
      </c>
      <c r="G4233" s="33">
        <v>186</v>
      </c>
      <c r="H4233" s="33">
        <v>83.6</v>
      </c>
      <c r="L4233" s="33">
        <v>83.6</v>
      </c>
      <c r="M4233" s="33">
        <v>39.51</v>
      </c>
      <c r="N4233" s="33">
        <v>186</v>
      </c>
      <c r="O4233" s="33">
        <v>0</v>
      </c>
    </row>
    <row r="4234" spans="6:15" x14ac:dyDescent="0.25">
      <c r="F4234" s="33">
        <v>20.97</v>
      </c>
      <c r="G4234" s="33">
        <v>321</v>
      </c>
      <c r="H4234" s="33">
        <v>55.5</v>
      </c>
      <c r="L4234" s="33">
        <v>55.5</v>
      </c>
      <c r="M4234" s="33">
        <v>20.97</v>
      </c>
      <c r="N4234" s="33">
        <v>321</v>
      </c>
      <c r="O4234" s="33">
        <v>0</v>
      </c>
    </row>
    <row r="4235" spans="6:15" x14ac:dyDescent="0.25">
      <c r="F4235" s="33">
        <v>7.63</v>
      </c>
      <c r="G4235" s="33">
        <v>336</v>
      </c>
      <c r="H4235" s="33">
        <v>62.83</v>
      </c>
      <c r="L4235" s="33">
        <v>62.83</v>
      </c>
      <c r="M4235" s="33">
        <v>7.63</v>
      </c>
      <c r="N4235" s="33">
        <v>336</v>
      </c>
      <c r="O4235" s="33">
        <v>0</v>
      </c>
    </row>
    <row r="4236" spans="6:15" x14ac:dyDescent="0.25">
      <c r="F4236" s="33">
        <v>4.71</v>
      </c>
      <c r="G4236" s="33">
        <v>114</v>
      </c>
      <c r="H4236" s="33">
        <v>47.69</v>
      </c>
      <c r="L4236" s="33">
        <v>47.69</v>
      </c>
      <c r="M4236" s="33">
        <v>4.71</v>
      </c>
      <c r="N4236" s="33">
        <v>114</v>
      </c>
      <c r="O4236" s="33">
        <v>0</v>
      </c>
    </row>
    <row r="4237" spans="6:15" x14ac:dyDescent="0.25">
      <c r="F4237" s="33">
        <v>2.57</v>
      </c>
      <c r="G4237" s="33">
        <v>321</v>
      </c>
      <c r="H4237" s="33">
        <v>45.1</v>
      </c>
      <c r="L4237" s="33">
        <v>45.1</v>
      </c>
      <c r="M4237" s="33">
        <v>2.57</v>
      </c>
      <c r="N4237" s="33">
        <v>321</v>
      </c>
      <c r="O4237" s="33">
        <v>0</v>
      </c>
    </row>
    <row r="4238" spans="6:15" x14ac:dyDescent="0.25">
      <c r="F4238" s="33">
        <v>34.090000000000003</v>
      </c>
      <c r="G4238" s="33">
        <v>284</v>
      </c>
      <c r="H4238" s="33">
        <v>32.54</v>
      </c>
      <c r="L4238" s="33">
        <v>32.54</v>
      </c>
      <c r="M4238" s="33">
        <v>34.090000000000003</v>
      </c>
      <c r="N4238" s="33">
        <v>284</v>
      </c>
      <c r="O4238" s="33">
        <v>0</v>
      </c>
    </row>
    <row r="4239" spans="6:15" x14ac:dyDescent="0.25">
      <c r="F4239" s="33">
        <v>23.49</v>
      </c>
      <c r="G4239" s="33">
        <v>206</v>
      </c>
      <c r="H4239" s="33">
        <v>58.31</v>
      </c>
      <c r="L4239" s="33">
        <v>58.31</v>
      </c>
      <c r="M4239" s="33">
        <v>23.49</v>
      </c>
      <c r="N4239" s="33">
        <v>206</v>
      </c>
      <c r="O4239" s="33">
        <v>0</v>
      </c>
    </row>
    <row r="4240" spans="6:15" x14ac:dyDescent="0.25">
      <c r="F4240" s="33">
        <v>10.3</v>
      </c>
      <c r="G4240" s="33">
        <v>93</v>
      </c>
      <c r="H4240" s="33">
        <v>28.66</v>
      </c>
      <c r="L4240" s="33">
        <v>28.66</v>
      </c>
      <c r="M4240" s="33">
        <v>10.3</v>
      </c>
      <c r="N4240" s="33">
        <v>93</v>
      </c>
      <c r="O4240" s="33">
        <v>0</v>
      </c>
    </row>
    <row r="4241" spans="6:15" x14ac:dyDescent="0.25">
      <c r="F4241" s="33">
        <v>44.56</v>
      </c>
      <c r="G4241" s="33">
        <v>238</v>
      </c>
      <c r="H4241" s="33">
        <v>39.5</v>
      </c>
      <c r="L4241" s="33">
        <v>39.5</v>
      </c>
      <c r="M4241" s="33">
        <v>44.56</v>
      </c>
      <c r="N4241" s="33">
        <v>238</v>
      </c>
      <c r="O4241" s="33">
        <v>0</v>
      </c>
    </row>
    <row r="4242" spans="6:15" x14ac:dyDescent="0.25">
      <c r="F4242" s="33">
        <v>1.59</v>
      </c>
      <c r="G4242" s="33">
        <v>2037</v>
      </c>
      <c r="H4242" s="33">
        <v>49.31</v>
      </c>
      <c r="L4242" s="33">
        <v>49.31</v>
      </c>
      <c r="M4242" s="33">
        <v>1.59</v>
      </c>
      <c r="N4242" s="33">
        <v>2037</v>
      </c>
      <c r="O4242" s="33">
        <v>0</v>
      </c>
    </row>
    <row r="4243" spans="6:15" x14ac:dyDescent="0.25">
      <c r="F4243" s="33">
        <v>42.12</v>
      </c>
      <c r="G4243" s="33">
        <v>331</v>
      </c>
      <c r="H4243" s="33">
        <v>61.59</v>
      </c>
      <c r="L4243" s="33">
        <v>61.59</v>
      </c>
      <c r="M4243" s="33">
        <v>42.12</v>
      </c>
      <c r="N4243" s="33">
        <v>331</v>
      </c>
      <c r="O4243" s="33">
        <v>0</v>
      </c>
    </row>
    <row r="4244" spans="6:15" x14ac:dyDescent="0.25">
      <c r="F4244" s="33">
        <v>48.49</v>
      </c>
      <c r="G4244" s="33">
        <v>2577</v>
      </c>
      <c r="H4244" s="33">
        <v>46.07</v>
      </c>
      <c r="L4244" s="33">
        <v>46.07</v>
      </c>
      <c r="M4244" s="33">
        <v>48.49</v>
      </c>
      <c r="N4244" s="33">
        <v>2577</v>
      </c>
      <c r="O4244" s="33">
        <v>0</v>
      </c>
    </row>
    <row r="4245" spans="6:15" x14ac:dyDescent="0.25">
      <c r="F4245" s="33">
        <v>3.08</v>
      </c>
      <c r="G4245" s="33">
        <v>27</v>
      </c>
      <c r="H4245" s="33">
        <v>34.82</v>
      </c>
      <c r="L4245" s="33">
        <v>34.82</v>
      </c>
      <c r="M4245" s="33">
        <v>3.08</v>
      </c>
      <c r="N4245" s="33">
        <v>27</v>
      </c>
      <c r="O4245" s="33">
        <v>0</v>
      </c>
    </row>
    <row r="4246" spans="6:15" x14ac:dyDescent="0.25">
      <c r="F4246" s="33">
        <v>9.34</v>
      </c>
      <c r="G4246" s="33">
        <v>83</v>
      </c>
      <c r="H4246" s="33">
        <v>32.97</v>
      </c>
      <c r="L4246" s="33">
        <v>32.97</v>
      </c>
      <c r="M4246" s="33">
        <v>9.34</v>
      </c>
      <c r="N4246" s="33">
        <v>83</v>
      </c>
      <c r="O4246" s="33">
        <v>0</v>
      </c>
    </row>
    <row r="4247" spans="6:15" x14ac:dyDescent="0.25">
      <c r="F4247" s="33">
        <v>30.59</v>
      </c>
      <c r="G4247" s="33">
        <v>803</v>
      </c>
      <c r="H4247" s="33">
        <v>42.88</v>
      </c>
      <c r="L4247" s="33">
        <v>42.88</v>
      </c>
      <c r="M4247" s="33">
        <v>30.59</v>
      </c>
      <c r="N4247" s="33">
        <v>803</v>
      </c>
      <c r="O4247" s="33">
        <v>0</v>
      </c>
    </row>
    <row r="4248" spans="6:15" x14ac:dyDescent="0.25">
      <c r="F4248" s="33">
        <v>12.98</v>
      </c>
      <c r="G4248" s="33">
        <v>196</v>
      </c>
      <c r="H4248" s="33">
        <v>89.03</v>
      </c>
      <c r="L4248" s="33">
        <v>89.03</v>
      </c>
      <c r="M4248" s="33">
        <v>12.98</v>
      </c>
      <c r="N4248" s="33">
        <v>196</v>
      </c>
      <c r="O4248" s="33">
        <v>0</v>
      </c>
    </row>
    <row r="4249" spans="6:15" x14ac:dyDescent="0.25">
      <c r="F4249" s="33">
        <v>9.73</v>
      </c>
      <c r="G4249" s="33">
        <v>18</v>
      </c>
      <c r="H4249" s="33">
        <v>45.51</v>
      </c>
      <c r="L4249" s="33">
        <v>45.51</v>
      </c>
      <c r="M4249" s="33">
        <v>9.73</v>
      </c>
      <c r="N4249" s="33">
        <v>18</v>
      </c>
      <c r="O4249" s="33">
        <v>0</v>
      </c>
    </row>
    <row r="4250" spans="6:15" x14ac:dyDescent="0.25">
      <c r="F4250" s="33">
        <v>3.04</v>
      </c>
      <c r="G4250" s="33">
        <v>138</v>
      </c>
      <c r="H4250" s="33">
        <v>51.59</v>
      </c>
      <c r="L4250" s="33">
        <v>51.59</v>
      </c>
      <c r="M4250" s="33">
        <v>3.04</v>
      </c>
      <c r="N4250" s="33">
        <v>138</v>
      </c>
      <c r="O4250" s="33">
        <v>0</v>
      </c>
    </row>
    <row r="4251" spans="6:15" x14ac:dyDescent="0.25">
      <c r="F4251" s="33">
        <v>22.26</v>
      </c>
      <c r="G4251" s="33">
        <v>83</v>
      </c>
      <c r="H4251" s="33">
        <v>48.01</v>
      </c>
      <c r="L4251" s="33">
        <v>48.01</v>
      </c>
      <c r="M4251" s="33">
        <v>22.26</v>
      </c>
      <c r="N4251" s="33">
        <v>83</v>
      </c>
      <c r="O4251" s="33">
        <v>0</v>
      </c>
    </row>
    <row r="4252" spans="6:15" x14ac:dyDescent="0.25">
      <c r="F4252" s="33">
        <v>3.6</v>
      </c>
      <c r="G4252" s="33">
        <v>1625</v>
      </c>
      <c r="H4252" s="33">
        <v>49.49</v>
      </c>
      <c r="L4252" s="33">
        <v>49.49</v>
      </c>
      <c r="M4252" s="33">
        <v>3.6</v>
      </c>
      <c r="N4252" s="33">
        <v>1625</v>
      </c>
      <c r="O4252" s="33">
        <v>0</v>
      </c>
    </row>
    <row r="4253" spans="6:15" x14ac:dyDescent="0.25">
      <c r="F4253" s="33">
        <v>2.52</v>
      </c>
      <c r="G4253" s="33">
        <v>131</v>
      </c>
      <c r="H4253" s="33">
        <v>62.06</v>
      </c>
      <c r="L4253" s="33">
        <v>62.06</v>
      </c>
      <c r="M4253" s="33">
        <v>2.52</v>
      </c>
      <c r="N4253" s="33">
        <v>131</v>
      </c>
      <c r="O4253" s="33">
        <v>0</v>
      </c>
    </row>
    <row r="4254" spans="6:15" x14ac:dyDescent="0.25">
      <c r="F4254" s="33">
        <v>8.7799999999999994</v>
      </c>
      <c r="G4254" s="33">
        <v>54</v>
      </c>
      <c r="H4254" s="33">
        <v>45.21</v>
      </c>
      <c r="L4254" s="33">
        <v>45.21</v>
      </c>
      <c r="M4254" s="33">
        <v>8.7799999999999994</v>
      </c>
      <c r="N4254" s="33">
        <v>54</v>
      </c>
      <c r="O4254" s="33">
        <v>0</v>
      </c>
    </row>
    <row r="4255" spans="6:15" x14ac:dyDescent="0.25">
      <c r="F4255" s="33">
        <v>11.79</v>
      </c>
      <c r="G4255" s="33">
        <v>560</v>
      </c>
      <c r="H4255" s="33">
        <v>81.790000000000006</v>
      </c>
      <c r="L4255" s="33">
        <v>81.790000000000006</v>
      </c>
      <c r="M4255" s="33">
        <v>11.79</v>
      </c>
      <c r="N4255" s="33">
        <v>560</v>
      </c>
      <c r="O4255" s="33">
        <v>0</v>
      </c>
    </row>
    <row r="4256" spans="6:15" x14ac:dyDescent="0.25">
      <c r="F4256" s="33">
        <v>14.47</v>
      </c>
      <c r="G4256" s="33">
        <v>635</v>
      </c>
      <c r="H4256" s="33">
        <v>34.99</v>
      </c>
      <c r="L4256" s="33">
        <v>34.99</v>
      </c>
      <c r="M4256" s="33">
        <v>14.47</v>
      </c>
      <c r="N4256" s="33">
        <v>635</v>
      </c>
      <c r="O4256" s="33">
        <v>0</v>
      </c>
    </row>
    <row r="4257" spans="6:15" x14ac:dyDescent="0.25">
      <c r="F4257" s="33">
        <v>40.590000000000003</v>
      </c>
      <c r="G4257" s="33">
        <v>1038</v>
      </c>
      <c r="H4257" s="33">
        <v>47.5</v>
      </c>
      <c r="L4257" s="33">
        <v>47.5</v>
      </c>
      <c r="M4257" s="33">
        <v>40.590000000000003</v>
      </c>
      <c r="N4257" s="33">
        <v>1038</v>
      </c>
      <c r="O4257" s="33">
        <v>0</v>
      </c>
    </row>
    <row r="4258" spans="6:15" x14ac:dyDescent="0.25">
      <c r="F4258" s="33">
        <v>18.97</v>
      </c>
      <c r="G4258" s="33">
        <v>69</v>
      </c>
      <c r="H4258" s="33">
        <v>28.22</v>
      </c>
      <c r="L4258" s="33">
        <v>28.22</v>
      </c>
      <c r="M4258" s="33">
        <v>18.97</v>
      </c>
      <c r="N4258" s="33">
        <v>69</v>
      </c>
      <c r="O4258" s="33">
        <v>0</v>
      </c>
    </row>
    <row r="4259" spans="6:15" x14ac:dyDescent="0.25">
      <c r="F4259" s="33">
        <v>4.9400000000000004</v>
      </c>
      <c r="G4259" s="33">
        <v>938</v>
      </c>
      <c r="H4259" s="33">
        <v>43.05</v>
      </c>
      <c r="L4259" s="33">
        <v>43.05</v>
      </c>
      <c r="M4259" s="33">
        <v>4.9400000000000004</v>
      </c>
      <c r="N4259" s="33">
        <v>938</v>
      </c>
      <c r="O4259" s="33">
        <v>0</v>
      </c>
    </row>
    <row r="4260" spans="6:15" x14ac:dyDescent="0.25">
      <c r="F4260" s="33">
        <v>3.87</v>
      </c>
      <c r="G4260" s="33">
        <v>154</v>
      </c>
      <c r="H4260" s="33">
        <v>65.34</v>
      </c>
      <c r="L4260" s="33">
        <v>65.34</v>
      </c>
      <c r="M4260" s="33">
        <v>3.87</v>
      </c>
      <c r="N4260" s="33">
        <v>154</v>
      </c>
      <c r="O4260" s="33">
        <v>0</v>
      </c>
    </row>
    <row r="4261" spans="6:15" x14ac:dyDescent="0.25">
      <c r="F4261" s="33">
        <v>2.94</v>
      </c>
      <c r="G4261" s="33">
        <v>620</v>
      </c>
      <c r="H4261" s="33">
        <v>39.96</v>
      </c>
      <c r="L4261" s="33">
        <v>39.96</v>
      </c>
      <c r="M4261" s="33">
        <v>2.94</v>
      </c>
      <c r="N4261" s="33">
        <v>620</v>
      </c>
      <c r="O4261" s="33">
        <v>0</v>
      </c>
    </row>
    <row r="4262" spans="6:15" x14ac:dyDescent="0.25">
      <c r="F4262" s="33">
        <v>7.89</v>
      </c>
      <c r="G4262" s="33">
        <v>595</v>
      </c>
      <c r="H4262" s="33">
        <v>40.81</v>
      </c>
      <c r="L4262" s="33">
        <v>40.81</v>
      </c>
      <c r="M4262" s="33">
        <v>7.89</v>
      </c>
      <c r="N4262" s="33">
        <v>595</v>
      </c>
      <c r="O4262" s="33">
        <v>0</v>
      </c>
    </row>
    <row r="4263" spans="6:15" x14ac:dyDescent="0.25">
      <c r="F4263" s="33">
        <v>21.11</v>
      </c>
      <c r="G4263" s="33">
        <v>23</v>
      </c>
      <c r="H4263" s="33">
        <v>46.84</v>
      </c>
      <c r="L4263" s="33">
        <v>46.84</v>
      </c>
      <c r="M4263" s="33">
        <v>21.11</v>
      </c>
      <c r="N4263" s="33">
        <v>23</v>
      </c>
      <c r="O4263" s="33">
        <v>0</v>
      </c>
    </row>
    <row r="4264" spans="6:15" x14ac:dyDescent="0.25">
      <c r="F4264" s="33">
        <v>33.11</v>
      </c>
      <c r="G4264" s="33">
        <v>85</v>
      </c>
      <c r="H4264" s="33">
        <v>39.97</v>
      </c>
      <c r="L4264" s="33">
        <v>39.97</v>
      </c>
      <c r="M4264" s="33">
        <v>33.11</v>
      </c>
      <c r="N4264" s="33">
        <v>85</v>
      </c>
      <c r="O4264" s="33">
        <v>0</v>
      </c>
    </row>
    <row r="4265" spans="6:15" x14ac:dyDescent="0.25">
      <c r="F4265" s="33">
        <v>19.28</v>
      </c>
      <c r="G4265" s="33">
        <v>154</v>
      </c>
      <c r="H4265" s="33">
        <v>31.38</v>
      </c>
      <c r="L4265" s="33">
        <v>31.38</v>
      </c>
      <c r="M4265" s="33">
        <v>19.28</v>
      </c>
      <c r="N4265" s="33">
        <v>154</v>
      </c>
      <c r="O4265" s="33">
        <v>0</v>
      </c>
    </row>
    <row r="4266" spans="6:15" x14ac:dyDescent="0.25">
      <c r="F4266" s="33">
        <v>6.09</v>
      </c>
      <c r="G4266" s="33">
        <v>175</v>
      </c>
      <c r="H4266" s="33">
        <v>34.69</v>
      </c>
      <c r="L4266" s="33">
        <v>34.69</v>
      </c>
      <c r="M4266" s="33">
        <v>6.09</v>
      </c>
      <c r="N4266" s="33">
        <v>175</v>
      </c>
      <c r="O4266" s="33">
        <v>0</v>
      </c>
    </row>
    <row r="4267" spans="6:15" x14ac:dyDescent="0.25">
      <c r="F4267" s="33">
        <v>14.8</v>
      </c>
      <c r="G4267" s="33">
        <v>73</v>
      </c>
      <c r="H4267" s="33">
        <v>72.989999999999995</v>
      </c>
      <c r="L4267" s="33">
        <v>72.989999999999995</v>
      </c>
      <c r="M4267" s="33">
        <v>14.8</v>
      </c>
      <c r="N4267" s="33">
        <v>73</v>
      </c>
      <c r="O4267" s="33">
        <v>0</v>
      </c>
    </row>
    <row r="4268" spans="6:15" x14ac:dyDescent="0.25">
      <c r="F4268" s="33">
        <v>8.25</v>
      </c>
      <c r="G4268" s="33">
        <v>97</v>
      </c>
      <c r="H4268" s="33">
        <v>60.66</v>
      </c>
      <c r="L4268" s="33">
        <v>60.66</v>
      </c>
      <c r="M4268" s="33">
        <v>8.25</v>
      </c>
      <c r="N4268" s="33">
        <v>97</v>
      </c>
      <c r="O4268" s="33">
        <v>0</v>
      </c>
    </row>
    <row r="4269" spans="6:15" x14ac:dyDescent="0.25">
      <c r="F4269" s="33">
        <v>18.62</v>
      </c>
      <c r="G4269" s="33">
        <v>399</v>
      </c>
      <c r="H4269" s="33">
        <v>51.23</v>
      </c>
      <c r="L4269" s="33">
        <v>51.23</v>
      </c>
      <c r="M4269" s="33">
        <v>18.62</v>
      </c>
      <c r="N4269" s="33">
        <v>399</v>
      </c>
      <c r="O4269" s="33">
        <v>0</v>
      </c>
    </row>
    <row r="4270" spans="6:15" x14ac:dyDescent="0.25">
      <c r="F4270" s="33">
        <v>3.37</v>
      </c>
      <c r="G4270" s="33">
        <v>232</v>
      </c>
      <c r="H4270" s="33">
        <v>61.56</v>
      </c>
      <c r="L4270" s="33">
        <v>61.56</v>
      </c>
      <c r="M4270" s="33">
        <v>3.37</v>
      </c>
      <c r="N4270" s="33">
        <v>232</v>
      </c>
      <c r="O4270" s="33">
        <v>0</v>
      </c>
    </row>
    <row r="4271" spans="6:15" x14ac:dyDescent="0.25">
      <c r="F4271" s="33">
        <v>19.53</v>
      </c>
      <c r="G4271" s="33">
        <v>190</v>
      </c>
      <c r="H4271" s="33">
        <v>57.75</v>
      </c>
      <c r="L4271" s="33">
        <v>57.75</v>
      </c>
      <c r="M4271" s="33">
        <v>19.53</v>
      </c>
      <c r="N4271" s="33">
        <v>190</v>
      </c>
      <c r="O4271" s="33">
        <v>0</v>
      </c>
    </row>
    <row r="4272" spans="6:15" x14ac:dyDescent="0.25">
      <c r="F4272" s="33">
        <v>19.190000000000001</v>
      </c>
      <c r="G4272" s="33">
        <v>14</v>
      </c>
      <c r="H4272" s="33">
        <v>22.36</v>
      </c>
      <c r="L4272" s="33">
        <v>22.36</v>
      </c>
      <c r="M4272" s="33">
        <v>19.190000000000001</v>
      </c>
      <c r="N4272" s="33">
        <v>14</v>
      </c>
      <c r="O4272" s="33">
        <v>0</v>
      </c>
    </row>
    <row r="4273" spans="6:15" x14ac:dyDescent="0.25">
      <c r="F4273" s="33">
        <v>9.43</v>
      </c>
      <c r="G4273" s="33">
        <v>520</v>
      </c>
      <c r="H4273" s="33">
        <v>51.48</v>
      </c>
      <c r="L4273" s="33">
        <v>51.48</v>
      </c>
      <c r="M4273" s="33">
        <v>9.43</v>
      </c>
      <c r="N4273" s="33">
        <v>520</v>
      </c>
      <c r="O4273" s="33">
        <v>0</v>
      </c>
    </row>
    <row r="4274" spans="6:15" x14ac:dyDescent="0.25">
      <c r="F4274" s="33">
        <v>56.72</v>
      </c>
      <c r="G4274" s="33">
        <v>149</v>
      </c>
      <c r="H4274" s="33">
        <v>41.73</v>
      </c>
      <c r="L4274" s="33">
        <v>41.73</v>
      </c>
      <c r="M4274" s="33">
        <v>56.72</v>
      </c>
      <c r="N4274" s="33">
        <v>149</v>
      </c>
      <c r="O4274" s="33">
        <v>0</v>
      </c>
    </row>
    <row r="4275" spans="6:15" x14ac:dyDescent="0.25">
      <c r="F4275" s="33">
        <v>13.68</v>
      </c>
      <c r="G4275" s="33">
        <v>659</v>
      </c>
      <c r="H4275" s="33">
        <v>45.29</v>
      </c>
      <c r="L4275" s="33">
        <v>45.29</v>
      </c>
      <c r="M4275" s="33">
        <v>13.68</v>
      </c>
      <c r="N4275" s="33">
        <v>659</v>
      </c>
      <c r="O4275" s="33">
        <v>0</v>
      </c>
    </row>
    <row r="4276" spans="6:15" x14ac:dyDescent="0.25">
      <c r="F4276" s="33">
        <v>19.16</v>
      </c>
      <c r="G4276" s="33">
        <v>544</v>
      </c>
      <c r="H4276" s="33">
        <v>30.53</v>
      </c>
      <c r="L4276" s="33">
        <v>30.53</v>
      </c>
      <c r="M4276" s="33">
        <v>19.16</v>
      </c>
      <c r="N4276" s="33">
        <v>544</v>
      </c>
      <c r="O4276" s="33">
        <v>0</v>
      </c>
    </row>
    <row r="4277" spans="6:15" x14ac:dyDescent="0.25">
      <c r="F4277" s="33">
        <v>39.840000000000003</v>
      </c>
      <c r="G4277" s="33">
        <v>122</v>
      </c>
      <c r="H4277" s="33">
        <v>59.35</v>
      </c>
      <c r="L4277" s="33">
        <v>59.35</v>
      </c>
      <c r="M4277" s="33">
        <v>39.840000000000003</v>
      </c>
      <c r="N4277" s="33">
        <v>122</v>
      </c>
      <c r="O4277" s="33">
        <v>0</v>
      </c>
    </row>
    <row r="4278" spans="6:15" x14ac:dyDescent="0.25">
      <c r="F4278" s="33">
        <v>7.55</v>
      </c>
      <c r="G4278" s="33">
        <v>205</v>
      </c>
      <c r="H4278" s="33">
        <v>59.23</v>
      </c>
      <c r="L4278" s="33">
        <v>59.23</v>
      </c>
      <c r="M4278" s="33">
        <v>7.55</v>
      </c>
      <c r="N4278" s="33">
        <v>205</v>
      </c>
      <c r="O4278" s="33">
        <v>0</v>
      </c>
    </row>
    <row r="4279" spans="6:15" x14ac:dyDescent="0.25">
      <c r="F4279" s="33">
        <v>5.69</v>
      </c>
      <c r="G4279" s="33">
        <v>331</v>
      </c>
      <c r="H4279" s="33">
        <v>60.13</v>
      </c>
      <c r="L4279" s="33">
        <v>60.13</v>
      </c>
      <c r="M4279" s="33">
        <v>5.69</v>
      </c>
      <c r="N4279" s="33">
        <v>331</v>
      </c>
      <c r="O4279" s="33">
        <v>0</v>
      </c>
    </row>
    <row r="4280" spans="6:15" x14ac:dyDescent="0.25">
      <c r="F4280" s="33">
        <v>1.7</v>
      </c>
      <c r="G4280" s="33">
        <v>494</v>
      </c>
      <c r="H4280" s="33">
        <v>53.14</v>
      </c>
      <c r="L4280" s="33">
        <v>53.14</v>
      </c>
      <c r="M4280" s="33">
        <v>1.7</v>
      </c>
      <c r="N4280" s="33">
        <v>494</v>
      </c>
      <c r="O4280" s="33">
        <v>0</v>
      </c>
    </row>
    <row r="4281" spans="6:15" x14ac:dyDescent="0.25">
      <c r="F4281" s="33">
        <v>7.25</v>
      </c>
      <c r="G4281" s="33">
        <v>25</v>
      </c>
      <c r="H4281" s="33">
        <v>27.28</v>
      </c>
      <c r="L4281" s="33">
        <v>27.28</v>
      </c>
      <c r="M4281" s="33">
        <v>7.25</v>
      </c>
      <c r="N4281" s="33">
        <v>25</v>
      </c>
      <c r="O4281" s="33">
        <v>0</v>
      </c>
    </row>
    <row r="4282" spans="6:15" x14ac:dyDescent="0.25">
      <c r="F4282" s="33">
        <v>2.8</v>
      </c>
      <c r="G4282" s="33">
        <v>2134</v>
      </c>
      <c r="H4282" s="33">
        <v>39.31</v>
      </c>
      <c r="L4282" s="33">
        <v>39.31</v>
      </c>
      <c r="M4282" s="33">
        <v>2.8</v>
      </c>
      <c r="N4282" s="33">
        <v>2134</v>
      </c>
      <c r="O4282" s="33">
        <v>0</v>
      </c>
    </row>
    <row r="4283" spans="6:15" x14ac:dyDescent="0.25">
      <c r="F4283" s="33">
        <v>63.8</v>
      </c>
      <c r="G4283" s="33">
        <v>89</v>
      </c>
      <c r="H4283" s="33">
        <v>70.66</v>
      </c>
      <c r="L4283" s="33">
        <v>70.66</v>
      </c>
      <c r="M4283" s="33">
        <v>63.8</v>
      </c>
      <c r="N4283" s="33">
        <v>89</v>
      </c>
      <c r="O4283" s="33">
        <v>0</v>
      </c>
    </row>
    <row r="4284" spans="6:15" x14ac:dyDescent="0.25">
      <c r="F4284" s="33">
        <v>32.35</v>
      </c>
      <c r="G4284" s="33">
        <v>806</v>
      </c>
      <c r="H4284" s="33">
        <v>53.01</v>
      </c>
      <c r="L4284" s="33">
        <v>53.01</v>
      </c>
      <c r="M4284" s="33">
        <v>32.35</v>
      </c>
      <c r="N4284" s="33">
        <v>806</v>
      </c>
      <c r="O4284" s="33">
        <v>0</v>
      </c>
    </row>
    <row r="4285" spans="6:15" x14ac:dyDescent="0.25">
      <c r="F4285" s="33">
        <v>12.43</v>
      </c>
      <c r="G4285" s="33">
        <v>382</v>
      </c>
      <c r="H4285" s="33">
        <v>38.94</v>
      </c>
      <c r="L4285" s="33">
        <v>38.94</v>
      </c>
      <c r="M4285" s="33">
        <v>12.43</v>
      </c>
      <c r="N4285" s="33">
        <v>382</v>
      </c>
      <c r="O4285" s="33">
        <v>0</v>
      </c>
    </row>
    <row r="4286" spans="6:15" x14ac:dyDescent="0.25">
      <c r="F4286" s="33">
        <v>43.75</v>
      </c>
      <c r="G4286" s="33">
        <v>43</v>
      </c>
      <c r="H4286" s="33">
        <v>46.14</v>
      </c>
      <c r="L4286" s="33">
        <v>46.14</v>
      </c>
      <c r="M4286" s="33">
        <v>43.75</v>
      </c>
      <c r="N4286" s="33">
        <v>43</v>
      </c>
      <c r="O4286" s="33">
        <v>0</v>
      </c>
    </row>
    <row r="4287" spans="6:15" x14ac:dyDescent="0.25">
      <c r="F4287" s="33">
        <v>25.63</v>
      </c>
      <c r="G4287" s="33">
        <v>547</v>
      </c>
      <c r="H4287" s="33">
        <v>58.12</v>
      </c>
      <c r="L4287" s="33">
        <v>58.12</v>
      </c>
      <c r="M4287" s="33">
        <v>25.63</v>
      </c>
      <c r="N4287" s="33">
        <v>547</v>
      </c>
      <c r="O4287" s="33">
        <v>0</v>
      </c>
    </row>
    <row r="4288" spans="6:15" x14ac:dyDescent="0.25">
      <c r="F4288" s="33">
        <v>15.72</v>
      </c>
      <c r="G4288" s="33">
        <v>307</v>
      </c>
      <c r="H4288" s="33">
        <v>30.98</v>
      </c>
      <c r="L4288" s="33">
        <v>30.98</v>
      </c>
      <c r="M4288" s="33">
        <v>15.72</v>
      </c>
      <c r="N4288" s="33">
        <v>307</v>
      </c>
      <c r="O4288" s="33">
        <v>0</v>
      </c>
    </row>
    <row r="4289" spans="6:15" x14ac:dyDescent="0.25">
      <c r="F4289" s="33">
        <v>29.51</v>
      </c>
      <c r="G4289" s="33">
        <v>211</v>
      </c>
      <c r="H4289" s="33">
        <v>41.86</v>
      </c>
      <c r="L4289" s="33">
        <v>41.86</v>
      </c>
      <c r="M4289" s="33">
        <v>29.51</v>
      </c>
      <c r="N4289" s="33">
        <v>211</v>
      </c>
      <c r="O4289" s="33">
        <v>0</v>
      </c>
    </row>
    <row r="4290" spans="6:15" x14ac:dyDescent="0.25">
      <c r="F4290" s="33">
        <v>6.84</v>
      </c>
      <c r="G4290" s="33">
        <v>535</v>
      </c>
      <c r="H4290" s="33">
        <v>3.37</v>
      </c>
      <c r="L4290" s="33">
        <v>3.37</v>
      </c>
      <c r="M4290" s="33">
        <v>6.84</v>
      </c>
      <c r="N4290" s="33">
        <v>535</v>
      </c>
      <c r="O4290" s="33">
        <v>0</v>
      </c>
    </row>
    <row r="4291" spans="6:15" x14ac:dyDescent="0.25">
      <c r="F4291" s="33">
        <v>25.38</v>
      </c>
      <c r="G4291" s="33">
        <v>102</v>
      </c>
      <c r="H4291" s="33">
        <v>27.76</v>
      </c>
      <c r="L4291" s="33">
        <v>27.76</v>
      </c>
      <c r="M4291" s="33">
        <v>25.38</v>
      </c>
      <c r="N4291" s="33">
        <v>102</v>
      </c>
      <c r="O4291" s="33">
        <v>0</v>
      </c>
    </row>
    <row r="4292" spans="6:15" x14ac:dyDescent="0.25">
      <c r="F4292" s="33">
        <v>9.4</v>
      </c>
      <c r="G4292" s="33">
        <v>652</v>
      </c>
      <c r="H4292" s="33">
        <v>29.88</v>
      </c>
      <c r="L4292" s="33">
        <v>29.88</v>
      </c>
      <c r="M4292" s="33">
        <v>9.4</v>
      </c>
      <c r="N4292" s="33">
        <v>652</v>
      </c>
      <c r="O4292" s="33">
        <v>0</v>
      </c>
    </row>
    <row r="4293" spans="6:15" x14ac:dyDescent="0.25">
      <c r="F4293" s="33">
        <v>14.11</v>
      </c>
      <c r="G4293" s="33">
        <v>385</v>
      </c>
      <c r="H4293" s="33">
        <v>42.75</v>
      </c>
      <c r="L4293" s="33">
        <v>42.75</v>
      </c>
      <c r="M4293" s="33">
        <v>14.11</v>
      </c>
      <c r="N4293" s="33">
        <v>385</v>
      </c>
      <c r="O4293" s="33">
        <v>0</v>
      </c>
    </row>
    <row r="4294" spans="6:15" x14ac:dyDescent="0.25">
      <c r="F4294" s="33">
        <v>11.01</v>
      </c>
      <c r="G4294" s="33">
        <v>100</v>
      </c>
      <c r="H4294" s="33">
        <v>71.33</v>
      </c>
      <c r="L4294" s="33">
        <v>71.33</v>
      </c>
      <c r="M4294" s="33">
        <v>11.01</v>
      </c>
      <c r="N4294" s="33">
        <v>100</v>
      </c>
      <c r="O4294" s="33">
        <v>0</v>
      </c>
    </row>
    <row r="4295" spans="6:15" x14ac:dyDescent="0.25">
      <c r="F4295" s="33">
        <v>21.96</v>
      </c>
      <c r="G4295" s="33">
        <v>37</v>
      </c>
      <c r="H4295" s="33">
        <v>35.64</v>
      </c>
      <c r="L4295" s="33">
        <v>35.64</v>
      </c>
      <c r="M4295" s="33">
        <v>21.96</v>
      </c>
      <c r="N4295" s="33">
        <v>37</v>
      </c>
      <c r="O4295" s="33">
        <v>0</v>
      </c>
    </row>
    <row r="4296" spans="6:15" x14ac:dyDescent="0.25">
      <c r="F4296" s="33">
        <v>10.24</v>
      </c>
      <c r="G4296" s="33">
        <v>433</v>
      </c>
      <c r="H4296" s="33">
        <v>49.81</v>
      </c>
      <c r="L4296" s="33">
        <v>49.81</v>
      </c>
      <c r="M4296" s="33">
        <v>10.24</v>
      </c>
      <c r="N4296" s="33">
        <v>433</v>
      </c>
      <c r="O4296" s="33">
        <v>0</v>
      </c>
    </row>
    <row r="4297" spans="6:15" x14ac:dyDescent="0.25">
      <c r="F4297" s="33">
        <v>30.38</v>
      </c>
      <c r="G4297" s="33">
        <v>52</v>
      </c>
      <c r="H4297" s="33">
        <v>30.24</v>
      </c>
      <c r="L4297" s="33">
        <v>30.24</v>
      </c>
      <c r="M4297" s="33">
        <v>30.38</v>
      </c>
      <c r="N4297" s="33">
        <v>52</v>
      </c>
      <c r="O4297" s="33">
        <v>0</v>
      </c>
    </row>
    <row r="4298" spans="6:15" x14ac:dyDescent="0.25">
      <c r="F4298" s="33">
        <v>14.39</v>
      </c>
      <c r="G4298" s="33">
        <v>23</v>
      </c>
      <c r="H4298" s="33">
        <v>41.52</v>
      </c>
      <c r="L4298" s="33">
        <v>41.52</v>
      </c>
      <c r="M4298" s="33">
        <v>14.39</v>
      </c>
      <c r="N4298" s="33">
        <v>23</v>
      </c>
      <c r="O4298" s="33">
        <v>0</v>
      </c>
    </row>
    <row r="4299" spans="6:15" x14ac:dyDescent="0.25">
      <c r="F4299" s="33">
        <v>20.68</v>
      </c>
      <c r="G4299" s="33">
        <v>612</v>
      </c>
      <c r="H4299" s="33">
        <v>56.69</v>
      </c>
      <c r="L4299" s="33">
        <v>56.69</v>
      </c>
      <c r="M4299" s="33">
        <v>20.68</v>
      </c>
      <c r="N4299" s="33">
        <v>612</v>
      </c>
      <c r="O4299" s="33">
        <v>0</v>
      </c>
    </row>
    <row r="4300" spans="6:15" x14ac:dyDescent="0.25">
      <c r="F4300" s="33">
        <v>3.23</v>
      </c>
      <c r="G4300" s="33">
        <v>1217</v>
      </c>
      <c r="H4300" s="33">
        <v>68.5</v>
      </c>
      <c r="L4300" s="33">
        <v>68.5</v>
      </c>
      <c r="M4300" s="33">
        <v>3.23</v>
      </c>
      <c r="N4300" s="33">
        <v>1217</v>
      </c>
      <c r="O4300" s="33">
        <v>0</v>
      </c>
    </row>
    <row r="4301" spans="6:15" x14ac:dyDescent="0.25">
      <c r="F4301" s="33">
        <v>53.59</v>
      </c>
      <c r="G4301" s="33">
        <v>781</v>
      </c>
      <c r="H4301" s="33">
        <v>27.21</v>
      </c>
      <c r="L4301" s="33">
        <v>27.21</v>
      </c>
      <c r="M4301" s="33">
        <v>53.59</v>
      </c>
      <c r="N4301" s="33">
        <v>781</v>
      </c>
      <c r="O4301" s="33">
        <v>0</v>
      </c>
    </row>
    <row r="4302" spans="6:15" x14ac:dyDescent="0.25">
      <c r="F4302" s="33">
        <v>5.34</v>
      </c>
      <c r="G4302" s="33">
        <v>412</v>
      </c>
      <c r="H4302" s="33">
        <v>55.03</v>
      </c>
      <c r="L4302" s="33">
        <v>55.03</v>
      </c>
      <c r="M4302" s="33">
        <v>5.34</v>
      </c>
      <c r="N4302" s="33">
        <v>412</v>
      </c>
      <c r="O4302" s="33">
        <v>0</v>
      </c>
    </row>
    <row r="4303" spans="6:15" x14ac:dyDescent="0.25">
      <c r="F4303" s="33">
        <v>6.22</v>
      </c>
      <c r="G4303" s="33">
        <v>216</v>
      </c>
      <c r="H4303" s="33">
        <v>55.03</v>
      </c>
      <c r="L4303" s="33">
        <v>55.03</v>
      </c>
      <c r="M4303" s="33">
        <v>6.22</v>
      </c>
      <c r="N4303" s="33">
        <v>216</v>
      </c>
      <c r="O4303" s="33">
        <v>0</v>
      </c>
    </row>
    <row r="4304" spans="6:15" x14ac:dyDescent="0.25">
      <c r="F4304" s="33">
        <v>23.47</v>
      </c>
      <c r="G4304" s="33">
        <v>242</v>
      </c>
      <c r="H4304" s="33">
        <v>28.39</v>
      </c>
      <c r="L4304" s="33">
        <v>28.39</v>
      </c>
      <c r="M4304" s="33">
        <v>23.47</v>
      </c>
      <c r="N4304" s="33">
        <v>242</v>
      </c>
      <c r="O4304" s="33">
        <v>0</v>
      </c>
    </row>
    <row r="4305" spans="6:15" x14ac:dyDescent="0.25">
      <c r="F4305" s="33">
        <v>18.71</v>
      </c>
      <c r="G4305" s="33">
        <v>306</v>
      </c>
      <c r="H4305" s="33">
        <v>38.380000000000003</v>
      </c>
      <c r="L4305" s="33">
        <v>38.380000000000003</v>
      </c>
      <c r="M4305" s="33">
        <v>18.71</v>
      </c>
      <c r="N4305" s="33">
        <v>306</v>
      </c>
      <c r="O4305" s="33">
        <v>0</v>
      </c>
    </row>
    <row r="4306" spans="6:15" x14ac:dyDescent="0.25">
      <c r="F4306" s="33">
        <v>7.82</v>
      </c>
      <c r="G4306" s="33">
        <v>120</v>
      </c>
      <c r="H4306" s="33">
        <v>62.11</v>
      </c>
      <c r="L4306" s="33">
        <v>62.11</v>
      </c>
      <c r="M4306" s="33">
        <v>7.82</v>
      </c>
      <c r="N4306" s="33">
        <v>120</v>
      </c>
      <c r="O4306" s="33">
        <v>0</v>
      </c>
    </row>
    <row r="4307" spans="6:15" x14ac:dyDescent="0.25">
      <c r="F4307" s="33">
        <v>1.98</v>
      </c>
      <c r="G4307" s="33">
        <v>586</v>
      </c>
      <c r="H4307" s="33">
        <v>37.92</v>
      </c>
      <c r="L4307" s="33">
        <v>37.92</v>
      </c>
      <c r="M4307" s="33">
        <v>1.98</v>
      </c>
      <c r="N4307" s="33">
        <v>586</v>
      </c>
      <c r="O4307" s="33">
        <v>1</v>
      </c>
    </row>
    <row r="4308" spans="6:15" x14ac:dyDescent="0.25">
      <c r="F4308" s="33">
        <v>7.53</v>
      </c>
      <c r="G4308" s="33">
        <v>142</v>
      </c>
      <c r="H4308" s="33">
        <v>55.23</v>
      </c>
      <c r="L4308" s="33">
        <v>55.23</v>
      </c>
      <c r="M4308" s="33">
        <v>7.53</v>
      </c>
      <c r="N4308" s="33">
        <v>142</v>
      </c>
      <c r="O4308" s="33">
        <v>1</v>
      </c>
    </row>
    <row r="4309" spans="6:15" x14ac:dyDescent="0.25">
      <c r="F4309" s="33">
        <v>22.96</v>
      </c>
      <c r="G4309" s="33">
        <v>167</v>
      </c>
      <c r="H4309" s="33">
        <v>61.63</v>
      </c>
      <c r="L4309" s="33">
        <v>61.63</v>
      </c>
      <c r="M4309" s="33">
        <v>22.96</v>
      </c>
      <c r="N4309" s="33">
        <v>167</v>
      </c>
      <c r="O4309" s="33">
        <v>1</v>
      </c>
    </row>
    <row r="4310" spans="6:15" x14ac:dyDescent="0.25">
      <c r="F4310" s="33">
        <v>8.09</v>
      </c>
      <c r="G4310" s="33">
        <v>938</v>
      </c>
      <c r="H4310" s="33">
        <v>42.41</v>
      </c>
      <c r="L4310" s="33">
        <v>42.41</v>
      </c>
      <c r="M4310" s="33">
        <v>8.09</v>
      </c>
      <c r="N4310" s="33">
        <v>938</v>
      </c>
      <c r="O4310" s="33">
        <v>1</v>
      </c>
    </row>
    <row r="4311" spans="6:15" x14ac:dyDescent="0.25">
      <c r="F4311" s="33">
        <v>51.12</v>
      </c>
      <c r="G4311" s="33">
        <v>506</v>
      </c>
      <c r="H4311" s="33">
        <v>57.8</v>
      </c>
      <c r="L4311" s="33">
        <v>57.8</v>
      </c>
      <c r="M4311" s="33">
        <v>51.12</v>
      </c>
      <c r="N4311" s="33">
        <v>506</v>
      </c>
      <c r="O4311" s="33">
        <v>1</v>
      </c>
    </row>
    <row r="4312" spans="6:15" x14ac:dyDescent="0.25">
      <c r="F4312" s="33">
        <v>17.27</v>
      </c>
      <c r="G4312" s="33">
        <v>104</v>
      </c>
      <c r="H4312" s="33">
        <v>62.23</v>
      </c>
      <c r="L4312" s="33">
        <v>62.23</v>
      </c>
      <c r="M4312" s="33">
        <v>17.27</v>
      </c>
      <c r="N4312" s="33">
        <v>104</v>
      </c>
      <c r="O4312" s="33">
        <v>1</v>
      </c>
    </row>
    <row r="4313" spans="6:15" x14ac:dyDescent="0.25">
      <c r="F4313" s="33">
        <v>12.05</v>
      </c>
      <c r="G4313" s="33">
        <v>109</v>
      </c>
      <c r="H4313" s="33">
        <v>17.95</v>
      </c>
      <c r="L4313" s="33">
        <v>17.95</v>
      </c>
      <c r="M4313" s="33">
        <v>12.05</v>
      </c>
      <c r="N4313" s="33">
        <v>109</v>
      </c>
      <c r="O4313" s="33">
        <v>1</v>
      </c>
    </row>
    <row r="4314" spans="6:15" x14ac:dyDescent="0.25">
      <c r="F4314" s="33">
        <v>18.96</v>
      </c>
      <c r="G4314" s="33">
        <v>139</v>
      </c>
      <c r="H4314" s="33">
        <v>18.46</v>
      </c>
      <c r="L4314" s="33">
        <v>18.46</v>
      </c>
      <c r="M4314" s="33">
        <v>18.96</v>
      </c>
      <c r="N4314" s="33">
        <v>139</v>
      </c>
      <c r="O4314" s="33">
        <v>1</v>
      </c>
    </row>
    <row r="4315" spans="6:15" x14ac:dyDescent="0.25">
      <c r="F4315" s="33">
        <v>28.07</v>
      </c>
      <c r="G4315" s="33">
        <v>251</v>
      </c>
      <c r="H4315" s="33">
        <v>45.34</v>
      </c>
      <c r="L4315" s="33">
        <v>45.34</v>
      </c>
      <c r="M4315" s="33">
        <v>28.07</v>
      </c>
      <c r="N4315" s="33">
        <v>251</v>
      </c>
      <c r="O4315" s="33">
        <v>1</v>
      </c>
    </row>
    <row r="4316" spans="6:15" x14ac:dyDescent="0.25">
      <c r="F4316" s="33">
        <v>10.58</v>
      </c>
      <c r="G4316" s="33">
        <v>610</v>
      </c>
      <c r="H4316" s="33">
        <v>30.65</v>
      </c>
      <c r="L4316" s="33">
        <v>30.65</v>
      </c>
      <c r="M4316" s="33">
        <v>10.58</v>
      </c>
      <c r="N4316" s="33">
        <v>610</v>
      </c>
      <c r="O4316" s="33">
        <v>1</v>
      </c>
    </row>
    <row r="4317" spans="6:15" x14ac:dyDescent="0.25">
      <c r="F4317" s="33">
        <v>50.98</v>
      </c>
      <c r="G4317" s="33">
        <v>54</v>
      </c>
      <c r="H4317" s="33">
        <v>37.46</v>
      </c>
      <c r="L4317" s="33">
        <v>37.46</v>
      </c>
      <c r="M4317" s="33">
        <v>50.98</v>
      </c>
      <c r="N4317" s="33">
        <v>54</v>
      </c>
      <c r="O4317" s="33">
        <v>1</v>
      </c>
    </row>
    <row r="4318" spans="6:15" x14ac:dyDescent="0.25">
      <c r="F4318" s="33">
        <v>7.72</v>
      </c>
      <c r="G4318" s="33">
        <v>72</v>
      </c>
      <c r="H4318" s="33">
        <v>74.44</v>
      </c>
      <c r="L4318" s="33">
        <v>74.44</v>
      </c>
      <c r="M4318" s="33">
        <v>7.72</v>
      </c>
      <c r="N4318" s="33">
        <v>72</v>
      </c>
      <c r="O4318" s="33">
        <v>1</v>
      </c>
    </row>
    <row r="4319" spans="6:15" x14ac:dyDescent="0.25">
      <c r="F4319" s="33">
        <v>61.75</v>
      </c>
      <c r="G4319" s="33">
        <v>147</v>
      </c>
      <c r="H4319" s="33">
        <v>43.89</v>
      </c>
      <c r="L4319" s="33">
        <v>43.89</v>
      </c>
      <c r="M4319" s="33">
        <v>61.75</v>
      </c>
      <c r="N4319" s="33">
        <v>147</v>
      </c>
      <c r="O4319" s="33">
        <v>1</v>
      </c>
    </row>
    <row r="4320" spans="6:15" x14ac:dyDescent="0.25">
      <c r="F4320" s="33">
        <v>27.8</v>
      </c>
      <c r="G4320" s="33">
        <v>499</v>
      </c>
      <c r="H4320" s="33">
        <v>41.27</v>
      </c>
      <c r="L4320" s="33">
        <v>41.27</v>
      </c>
      <c r="M4320" s="33">
        <v>27.8</v>
      </c>
      <c r="N4320" s="33">
        <v>499</v>
      </c>
      <c r="O4320" s="33">
        <v>1</v>
      </c>
    </row>
    <row r="4321" spans="6:15" x14ac:dyDescent="0.25">
      <c r="F4321" s="33">
        <v>2.44</v>
      </c>
      <c r="G4321" s="33">
        <v>137</v>
      </c>
      <c r="H4321" s="33">
        <v>55.82</v>
      </c>
      <c r="L4321" s="33">
        <v>55.82</v>
      </c>
      <c r="M4321" s="33">
        <v>2.44</v>
      </c>
      <c r="N4321" s="33">
        <v>137</v>
      </c>
      <c r="O4321" s="33">
        <v>1</v>
      </c>
    </row>
    <row r="4322" spans="6:15" x14ac:dyDescent="0.25">
      <c r="F4322" s="33">
        <v>38.04</v>
      </c>
      <c r="G4322" s="33">
        <v>163</v>
      </c>
      <c r="H4322" s="33">
        <v>27.43</v>
      </c>
      <c r="L4322" s="33">
        <v>27.43</v>
      </c>
      <c r="M4322" s="33">
        <v>38.04</v>
      </c>
      <c r="N4322" s="33">
        <v>163</v>
      </c>
      <c r="O4322" s="33">
        <v>1</v>
      </c>
    </row>
    <row r="4323" spans="6:15" x14ac:dyDescent="0.25">
      <c r="F4323" s="33">
        <v>16.03</v>
      </c>
      <c r="G4323" s="33">
        <v>169</v>
      </c>
      <c r="H4323" s="33">
        <v>41.06</v>
      </c>
      <c r="L4323" s="33">
        <v>41.06</v>
      </c>
      <c r="M4323" s="33">
        <v>16.03</v>
      </c>
      <c r="N4323" s="33">
        <v>169</v>
      </c>
      <c r="O4323" s="33">
        <v>1</v>
      </c>
    </row>
    <row r="4324" spans="6:15" x14ac:dyDescent="0.25">
      <c r="F4324" s="33">
        <v>2.82</v>
      </c>
      <c r="G4324" s="33">
        <v>1034</v>
      </c>
      <c r="H4324" s="33">
        <v>33.31</v>
      </c>
      <c r="L4324" s="33">
        <v>33.31</v>
      </c>
      <c r="M4324" s="33">
        <v>2.82</v>
      </c>
      <c r="N4324" s="33">
        <v>1034</v>
      </c>
      <c r="O4324" s="33">
        <v>1</v>
      </c>
    </row>
    <row r="4325" spans="6:15" x14ac:dyDescent="0.25">
      <c r="F4325" s="33">
        <v>7.57</v>
      </c>
      <c r="G4325" s="33">
        <v>267</v>
      </c>
      <c r="H4325" s="33">
        <v>48.35</v>
      </c>
      <c r="L4325" s="33">
        <v>48.35</v>
      </c>
      <c r="M4325" s="33">
        <v>7.57</v>
      </c>
      <c r="N4325" s="33">
        <v>267</v>
      </c>
      <c r="O4325" s="33">
        <v>1</v>
      </c>
    </row>
    <row r="4326" spans="6:15" x14ac:dyDescent="0.25">
      <c r="F4326" s="33">
        <v>5.72</v>
      </c>
      <c r="G4326" s="33">
        <v>936</v>
      </c>
      <c r="H4326" s="33">
        <v>27.09</v>
      </c>
      <c r="L4326" s="33">
        <v>27.09</v>
      </c>
      <c r="M4326" s="33">
        <v>5.72</v>
      </c>
      <c r="N4326" s="33">
        <v>936</v>
      </c>
      <c r="O4326" s="33">
        <v>1</v>
      </c>
    </row>
    <row r="4327" spans="6:15" x14ac:dyDescent="0.25">
      <c r="F4327" s="33">
        <v>49.9</v>
      </c>
      <c r="G4327" s="33">
        <v>57</v>
      </c>
      <c r="H4327" s="33">
        <v>35.880000000000003</v>
      </c>
      <c r="L4327" s="33">
        <v>35.880000000000003</v>
      </c>
      <c r="M4327" s="33">
        <v>49.9</v>
      </c>
      <c r="N4327" s="33">
        <v>57</v>
      </c>
      <c r="O4327" s="33">
        <v>1</v>
      </c>
    </row>
    <row r="4328" spans="6:15" x14ac:dyDescent="0.25">
      <c r="F4328" s="33">
        <v>17.38</v>
      </c>
      <c r="G4328" s="33">
        <v>520</v>
      </c>
      <c r="H4328" s="33">
        <v>51.71</v>
      </c>
      <c r="L4328" s="33">
        <v>51.71</v>
      </c>
      <c r="M4328" s="33">
        <v>17.38</v>
      </c>
      <c r="N4328" s="33">
        <v>520</v>
      </c>
      <c r="O4328" s="33">
        <v>1</v>
      </c>
    </row>
    <row r="4329" spans="6:15" x14ac:dyDescent="0.25">
      <c r="F4329" s="33">
        <v>12.59</v>
      </c>
      <c r="G4329" s="33">
        <v>471</v>
      </c>
      <c r="H4329" s="33">
        <v>34.299999999999997</v>
      </c>
      <c r="L4329" s="33">
        <v>34.299999999999997</v>
      </c>
      <c r="M4329" s="33">
        <v>12.59</v>
      </c>
      <c r="N4329" s="33">
        <v>471</v>
      </c>
      <c r="O4329" s="33">
        <v>1</v>
      </c>
    </row>
    <row r="4330" spans="6:15" x14ac:dyDescent="0.25">
      <c r="F4330" s="33">
        <v>5.46</v>
      </c>
      <c r="G4330" s="33">
        <v>479</v>
      </c>
      <c r="H4330" s="33">
        <v>31.96</v>
      </c>
      <c r="L4330" s="33">
        <v>31.96</v>
      </c>
      <c r="M4330" s="33">
        <v>5.46</v>
      </c>
      <c r="N4330" s="33">
        <v>479</v>
      </c>
      <c r="O4330" s="33">
        <v>1</v>
      </c>
    </row>
    <row r="4331" spans="6:15" x14ac:dyDescent="0.25">
      <c r="F4331" s="33">
        <v>3.48</v>
      </c>
      <c r="G4331" s="33">
        <v>27</v>
      </c>
      <c r="H4331" s="33">
        <v>45.24</v>
      </c>
      <c r="L4331" s="33">
        <v>45.24</v>
      </c>
      <c r="M4331" s="33">
        <v>3.48</v>
      </c>
      <c r="N4331" s="33">
        <v>27</v>
      </c>
      <c r="O4331" s="33">
        <v>1</v>
      </c>
    </row>
    <row r="4332" spans="6:15" x14ac:dyDescent="0.25">
      <c r="F4332" s="33">
        <v>21.25</v>
      </c>
      <c r="G4332" s="33">
        <v>72</v>
      </c>
      <c r="H4332" s="33">
        <v>49.62</v>
      </c>
      <c r="L4332" s="33">
        <v>49.62</v>
      </c>
      <c r="M4332" s="33">
        <v>21.25</v>
      </c>
      <c r="N4332" s="33">
        <v>72</v>
      </c>
      <c r="O4332" s="33">
        <v>1</v>
      </c>
    </row>
    <row r="4333" spans="6:15" x14ac:dyDescent="0.25">
      <c r="F4333" s="33">
        <v>3.17</v>
      </c>
      <c r="G4333" s="33">
        <v>1089</v>
      </c>
      <c r="H4333" s="33">
        <v>57.57</v>
      </c>
      <c r="L4333" s="33">
        <v>57.57</v>
      </c>
      <c r="M4333" s="33">
        <v>3.17</v>
      </c>
      <c r="N4333" s="33">
        <v>1089</v>
      </c>
      <c r="O4333" s="33">
        <v>1</v>
      </c>
    </row>
    <row r="4334" spans="6:15" x14ac:dyDescent="0.25">
      <c r="F4334" s="33">
        <v>4.46</v>
      </c>
      <c r="G4334" s="33">
        <v>168</v>
      </c>
      <c r="H4334" s="33">
        <v>59.29</v>
      </c>
      <c r="L4334" s="33">
        <v>59.29</v>
      </c>
      <c r="M4334" s="33">
        <v>4.46</v>
      </c>
      <c r="N4334" s="33">
        <v>168</v>
      </c>
      <c r="O4334" s="33">
        <v>1</v>
      </c>
    </row>
    <row r="4335" spans="6:15" x14ac:dyDescent="0.25">
      <c r="F4335" s="33">
        <v>6.13</v>
      </c>
      <c r="G4335" s="33">
        <v>94</v>
      </c>
      <c r="H4335" s="33">
        <v>39.74</v>
      </c>
      <c r="L4335" s="33">
        <v>39.74</v>
      </c>
      <c r="M4335" s="33">
        <v>6.13</v>
      </c>
      <c r="N4335" s="33">
        <v>94</v>
      </c>
      <c r="O4335" s="33">
        <v>1</v>
      </c>
    </row>
    <row r="4336" spans="6:15" x14ac:dyDescent="0.25">
      <c r="F4336" s="33">
        <v>4.54</v>
      </c>
      <c r="G4336" s="33">
        <v>50</v>
      </c>
      <c r="H4336" s="33">
        <v>13.84</v>
      </c>
      <c r="L4336" s="33">
        <v>13.84</v>
      </c>
      <c r="M4336" s="33">
        <v>4.54</v>
      </c>
      <c r="N4336" s="33">
        <v>50</v>
      </c>
      <c r="O4336" s="33">
        <v>1</v>
      </c>
    </row>
    <row r="4337" spans="6:15" x14ac:dyDescent="0.25">
      <c r="F4337" s="33">
        <v>10.01</v>
      </c>
      <c r="G4337" s="33">
        <v>16</v>
      </c>
      <c r="H4337" s="33">
        <v>38.6</v>
      </c>
      <c r="L4337" s="33">
        <v>38.6</v>
      </c>
      <c r="M4337" s="33">
        <v>10.01</v>
      </c>
      <c r="N4337" s="33">
        <v>16</v>
      </c>
      <c r="O4337" s="33">
        <v>1</v>
      </c>
    </row>
    <row r="4338" spans="6:15" x14ac:dyDescent="0.25">
      <c r="F4338" s="33">
        <v>10.199999999999999</v>
      </c>
      <c r="G4338" s="33">
        <v>47</v>
      </c>
      <c r="H4338" s="33">
        <v>64.81</v>
      </c>
      <c r="L4338" s="33">
        <v>64.81</v>
      </c>
      <c r="M4338" s="33">
        <v>10.199999999999999</v>
      </c>
      <c r="N4338" s="33">
        <v>47</v>
      </c>
      <c r="O4338" s="33">
        <v>1</v>
      </c>
    </row>
    <row r="4339" spans="6:15" x14ac:dyDescent="0.25">
      <c r="F4339" s="33">
        <v>14.9</v>
      </c>
      <c r="G4339" s="33">
        <v>181</v>
      </c>
      <c r="H4339" s="33">
        <v>58.48</v>
      </c>
      <c r="L4339" s="33">
        <v>58.48</v>
      </c>
      <c r="M4339" s="33">
        <v>14.9</v>
      </c>
      <c r="N4339" s="33">
        <v>181</v>
      </c>
      <c r="O4339" s="33">
        <v>1</v>
      </c>
    </row>
    <row r="4340" spans="6:15" x14ac:dyDescent="0.25">
      <c r="F4340" s="33">
        <v>12.96</v>
      </c>
      <c r="G4340" s="33">
        <v>409</v>
      </c>
      <c r="H4340" s="33">
        <v>42.79</v>
      </c>
      <c r="L4340" s="33">
        <v>42.79</v>
      </c>
      <c r="M4340" s="33">
        <v>12.96</v>
      </c>
      <c r="N4340" s="33">
        <v>409</v>
      </c>
      <c r="O4340" s="33">
        <v>1</v>
      </c>
    </row>
    <row r="4341" spans="6:15" x14ac:dyDescent="0.25">
      <c r="F4341" s="33">
        <v>26.43</v>
      </c>
      <c r="G4341" s="33">
        <v>4416</v>
      </c>
      <c r="H4341" s="33">
        <v>48.63</v>
      </c>
      <c r="L4341" s="33">
        <v>48.63</v>
      </c>
      <c r="M4341" s="33">
        <v>26.43</v>
      </c>
      <c r="N4341" s="33">
        <v>4416</v>
      </c>
      <c r="O4341" s="33">
        <v>1</v>
      </c>
    </row>
    <row r="4342" spans="6:15" x14ac:dyDescent="0.25">
      <c r="F4342" s="33">
        <v>8.8000000000000007</v>
      </c>
      <c r="G4342" s="33">
        <v>595</v>
      </c>
      <c r="H4342" s="33">
        <v>62.7</v>
      </c>
      <c r="L4342" s="33">
        <v>62.7</v>
      </c>
      <c r="M4342" s="33">
        <v>8.8000000000000007</v>
      </c>
      <c r="N4342" s="33">
        <v>595</v>
      </c>
      <c r="O4342" s="33">
        <v>1</v>
      </c>
    </row>
    <row r="4343" spans="6:15" x14ac:dyDescent="0.25">
      <c r="F4343" s="33">
        <v>1.36</v>
      </c>
      <c r="G4343" s="33">
        <v>325</v>
      </c>
      <c r="H4343" s="33">
        <v>39.700000000000003</v>
      </c>
      <c r="L4343" s="33">
        <v>39.700000000000003</v>
      </c>
      <c r="M4343" s="33">
        <v>1.36</v>
      </c>
      <c r="N4343" s="33">
        <v>325</v>
      </c>
      <c r="O4343" s="33">
        <v>1</v>
      </c>
    </row>
    <row r="4344" spans="6:15" x14ac:dyDescent="0.25">
      <c r="F4344" s="33">
        <v>14.85</v>
      </c>
      <c r="G4344" s="33">
        <v>47</v>
      </c>
      <c r="H4344" s="33">
        <v>38.119999999999997</v>
      </c>
      <c r="L4344" s="33">
        <v>38.119999999999997</v>
      </c>
      <c r="M4344" s="33">
        <v>14.85</v>
      </c>
      <c r="N4344" s="33">
        <v>47</v>
      </c>
      <c r="O4344" s="33">
        <v>1</v>
      </c>
    </row>
    <row r="4345" spans="6:15" x14ac:dyDescent="0.25">
      <c r="F4345" s="33">
        <v>12.29</v>
      </c>
      <c r="G4345" s="33">
        <v>3432</v>
      </c>
      <c r="H4345" s="33">
        <v>39.29</v>
      </c>
      <c r="L4345" s="33">
        <v>39.29</v>
      </c>
      <c r="M4345" s="33">
        <v>12.29</v>
      </c>
      <c r="N4345" s="33">
        <v>3432</v>
      </c>
      <c r="O4345" s="33">
        <v>1</v>
      </c>
    </row>
    <row r="4346" spans="6:15" x14ac:dyDescent="0.25">
      <c r="F4346" s="33">
        <v>17.760000000000002</v>
      </c>
      <c r="G4346" s="33">
        <v>94</v>
      </c>
      <c r="H4346" s="33">
        <v>76.17</v>
      </c>
      <c r="L4346" s="33">
        <v>76.17</v>
      </c>
      <c r="M4346" s="33">
        <v>17.760000000000002</v>
      </c>
      <c r="N4346" s="33">
        <v>94</v>
      </c>
      <c r="O4346" s="33">
        <v>1</v>
      </c>
    </row>
    <row r="4347" spans="6:15" x14ac:dyDescent="0.25">
      <c r="F4347" s="33">
        <v>2.71</v>
      </c>
      <c r="G4347" s="33">
        <v>47</v>
      </c>
      <c r="H4347" s="33">
        <v>78.81</v>
      </c>
      <c r="L4347" s="33">
        <v>78.81</v>
      </c>
      <c r="M4347" s="33">
        <v>2.71</v>
      </c>
      <c r="N4347" s="33">
        <v>47</v>
      </c>
      <c r="O4347" s="33">
        <v>1</v>
      </c>
    </row>
    <row r="4348" spans="6:15" x14ac:dyDescent="0.25">
      <c r="F4348" s="33">
        <v>13.89</v>
      </c>
      <c r="G4348" s="33">
        <v>1058</v>
      </c>
      <c r="H4348" s="33">
        <v>40.32</v>
      </c>
      <c r="L4348" s="33">
        <v>40.32</v>
      </c>
      <c r="M4348" s="33">
        <v>13.89</v>
      </c>
      <c r="N4348" s="33">
        <v>1058</v>
      </c>
      <c r="O4348" s="33">
        <v>1</v>
      </c>
    </row>
    <row r="4349" spans="6:15" x14ac:dyDescent="0.25">
      <c r="F4349" s="33">
        <v>3.16</v>
      </c>
      <c r="G4349" s="33">
        <v>668</v>
      </c>
      <c r="H4349" s="33">
        <v>40.130000000000003</v>
      </c>
      <c r="L4349" s="33">
        <v>40.130000000000003</v>
      </c>
      <c r="M4349" s="33">
        <v>3.16</v>
      </c>
      <c r="N4349" s="33">
        <v>668</v>
      </c>
      <c r="O4349" s="33">
        <v>1</v>
      </c>
    </row>
    <row r="4350" spans="6:15" x14ac:dyDescent="0.25">
      <c r="F4350" s="33">
        <v>6.02</v>
      </c>
      <c r="G4350" s="33">
        <v>34</v>
      </c>
      <c r="H4350" s="33">
        <v>42.74</v>
      </c>
      <c r="L4350" s="33">
        <v>42.74</v>
      </c>
      <c r="M4350" s="33">
        <v>6.02</v>
      </c>
      <c r="N4350" s="33">
        <v>34</v>
      </c>
      <c r="O4350" s="33">
        <v>1</v>
      </c>
    </row>
    <row r="4351" spans="6:15" x14ac:dyDescent="0.25">
      <c r="F4351" s="33">
        <v>21.77</v>
      </c>
      <c r="G4351" s="33">
        <v>370</v>
      </c>
      <c r="H4351" s="33">
        <v>54.35</v>
      </c>
      <c r="L4351" s="33">
        <v>54.35</v>
      </c>
      <c r="M4351" s="33">
        <v>21.77</v>
      </c>
      <c r="N4351" s="33">
        <v>370</v>
      </c>
      <c r="O4351" s="33">
        <v>1</v>
      </c>
    </row>
    <row r="4352" spans="6:15" x14ac:dyDescent="0.25">
      <c r="F4352" s="33">
        <v>6.5</v>
      </c>
      <c r="G4352" s="33">
        <v>123</v>
      </c>
      <c r="H4352" s="33">
        <v>38.33</v>
      </c>
      <c r="L4352" s="33">
        <v>38.33</v>
      </c>
      <c r="M4352" s="33">
        <v>6.5</v>
      </c>
      <c r="N4352" s="33">
        <v>123</v>
      </c>
      <c r="O4352" s="33">
        <v>1</v>
      </c>
    </row>
    <row r="4353" spans="6:15" x14ac:dyDescent="0.25">
      <c r="F4353" s="33">
        <v>21.98</v>
      </c>
      <c r="G4353" s="33">
        <v>920</v>
      </c>
      <c r="H4353" s="33">
        <v>45.21</v>
      </c>
      <c r="L4353" s="33">
        <v>45.21</v>
      </c>
      <c r="M4353" s="33">
        <v>21.98</v>
      </c>
      <c r="N4353" s="33">
        <v>920</v>
      </c>
      <c r="O4353" s="33">
        <v>1</v>
      </c>
    </row>
    <row r="4354" spans="6:15" x14ac:dyDescent="0.25">
      <c r="F4354" s="33">
        <v>31.82</v>
      </c>
      <c r="G4354" s="33">
        <v>554</v>
      </c>
      <c r="H4354" s="33">
        <v>35.08</v>
      </c>
      <c r="L4354" s="33">
        <v>35.08</v>
      </c>
      <c r="M4354" s="33">
        <v>31.82</v>
      </c>
      <c r="N4354" s="33">
        <v>554</v>
      </c>
      <c r="O4354" s="33">
        <v>1</v>
      </c>
    </row>
    <row r="4355" spans="6:15" x14ac:dyDescent="0.25">
      <c r="F4355" s="33">
        <v>3.57</v>
      </c>
      <c r="G4355" s="33">
        <v>70</v>
      </c>
      <c r="H4355" s="33">
        <v>76.75</v>
      </c>
      <c r="L4355" s="33">
        <v>76.75</v>
      </c>
      <c r="M4355" s="33">
        <v>3.57</v>
      </c>
      <c r="N4355" s="33">
        <v>70</v>
      </c>
      <c r="O4355" s="33">
        <v>1</v>
      </c>
    </row>
    <row r="4356" spans="6:15" x14ac:dyDescent="0.25">
      <c r="F4356" s="33">
        <v>6.71</v>
      </c>
      <c r="G4356" s="33">
        <v>144</v>
      </c>
      <c r="H4356" s="33">
        <v>69.33</v>
      </c>
      <c r="L4356" s="33">
        <v>69.33</v>
      </c>
      <c r="M4356" s="33">
        <v>6.71</v>
      </c>
      <c r="N4356" s="33">
        <v>144</v>
      </c>
      <c r="O4356" s="33">
        <v>1</v>
      </c>
    </row>
    <row r="4357" spans="6:15" x14ac:dyDescent="0.25">
      <c r="F4357" s="33">
        <v>4.82</v>
      </c>
      <c r="G4357" s="33">
        <v>2477</v>
      </c>
      <c r="H4357" s="33">
        <v>48.58</v>
      </c>
      <c r="L4357" s="33">
        <v>48.58</v>
      </c>
      <c r="M4357" s="33">
        <v>4.82</v>
      </c>
      <c r="N4357" s="33">
        <v>2477</v>
      </c>
      <c r="O4357" s="33">
        <v>1</v>
      </c>
    </row>
    <row r="4358" spans="6:15" x14ac:dyDescent="0.25">
      <c r="F4358" s="33">
        <v>9.15</v>
      </c>
      <c r="G4358" s="33">
        <v>177</v>
      </c>
      <c r="H4358" s="33">
        <v>35.33</v>
      </c>
      <c r="L4358" s="33">
        <v>35.33</v>
      </c>
      <c r="M4358" s="33">
        <v>9.15</v>
      </c>
      <c r="N4358" s="33">
        <v>177</v>
      </c>
      <c r="O4358" s="33">
        <v>1</v>
      </c>
    </row>
    <row r="4359" spans="6:15" x14ac:dyDescent="0.25">
      <c r="F4359" s="33">
        <v>13.38</v>
      </c>
      <c r="G4359" s="33">
        <v>1011</v>
      </c>
      <c r="H4359" s="33">
        <v>53.78</v>
      </c>
      <c r="L4359" s="33">
        <v>53.78</v>
      </c>
      <c r="M4359" s="33">
        <v>13.38</v>
      </c>
      <c r="N4359" s="33">
        <v>1011</v>
      </c>
      <c r="O4359" s="33">
        <v>1</v>
      </c>
    </row>
    <row r="4360" spans="6:15" x14ac:dyDescent="0.25">
      <c r="F4360" s="33">
        <v>22.05</v>
      </c>
      <c r="G4360" s="33">
        <v>29</v>
      </c>
      <c r="H4360" s="33">
        <v>44.2</v>
      </c>
      <c r="L4360" s="33">
        <v>44.2</v>
      </c>
      <c r="M4360" s="33">
        <v>22.05</v>
      </c>
      <c r="N4360" s="33">
        <v>29</v>
      </c>
      <c r="O4360" s="33">
        <v>1</v>
      </c>
    </row>
    <row r="4361" spans="6:15" x14ac:dyDescent="0.25">
      <c r="F4361" s="33">
        <v>17.52</v>
      </c>
      <c r="G4361" s="33">
        <v>73</v>
      </c>
      <c r="H4361" s="33">
        <v>39.26</v>
      </c>
      <c r="L4361" s="33">
        <v>39.26</v>
      </c>
      <c r="M4361" s="33">
        <v>17.52</v>
      </c>
      <c r="N4361" s="33">
        <v>73</v>
      </c>
      <c r="O4361" s="33">
        <v>1</v>
      </c>
    </row>
    <row r="4362" spans="6:15" x14ac:dyDescent="0.25">
      <c r="F4362" s="33">
        <v>16.45</v>
      </c>
      <c r="G4362" s="33">
        <v>116</v>
      </c>
      <c r="H4362" s="33">
        <v>41.01</v>
      </c>
      <c r="L4362" s="33">
        <v>41.01</v>
      </c>
      <c r="M4362" s="33">
        <v>16.45</v>
      </c>
      <c r="N4362" s="33">
        <v>116</v>
      </c>
      <c r="O4362" s="33">
        <v>1</v>
      </c>
    </row>
    <row r="4363" spans="6:15" x14ac:dyDescent="0.25">
      <c r="F4363" s="33">
        <v>8</v>
      </c>
      <c r="G4363" s="33">
        <v>565</v>
      </c>
      <c r="H4363" s="33">
        <v>42.91</v>
      </c>
      <c r="L4363" s="33">
        <v>42.91</v>
      </c>
      <c r="M4363" s="33">
        <v>8</v>
      </c>
      <c r="N4363" s="33">
        <v>565</v>
      </c>
      <c r="O4363" s="33">
        <v>1</v>
      </c>
    </row>
    <row r="4364" spans="6:15" x14ac:dyDescent="0.25">
      <c r="F4364" s="33">
        <v>11.56</v>
      </c>
      <c r="G4364" s="33">
        <v>215</v>
      </c>
      <c r="H4364" s="33">
        <v>45.36</v>
      </c>
      <c r="L4364" s="33">
        <v>45.36</v>
      </c>
      <c r="M4364" s="33">
        <v>11.56</v>
      </c>
      <c r="N4364" s="33">
        <v>215</v>
      </c>
      <c r="O4364" s="33">
        <v>1</v>
      </c>
    </row>
    <row r="4365" spans="6:15" x14ac:dyDescent="0.25">
      <c r="F4365" s="33">
        <v>14.37</v>
      </c>
      <c r="G4365" s="33">
        <v>53</v>
      </c>
      <c r="H4365" s="33">
        <v>54.38</v>
      </c>
      <c r="L4365" s="33">
        <v>54.38</v>
      </c>
      <c r="M4365" s="33">
        <v>14.37</v>
      </c>
      <c r="N4365" s="33">
        <v>53</v>
      </c>
      <c r="O4365" s="33">
        <v>1</v>
      </c>
    </row>
    <row r="4366" spans="6:15" x14ac:dyDescent="0.25">
      <c r="F4366" s="33">
        <v>32.03</v>
      </c>
      <c r="G4366" s="33">
        <v>496</v>
      </c>
      <c r="H4366" s="33">
        <v>66.599999999999994</v>
      </c>
      <c r="L4366" s="33">
        <v>66.599999999999994</v>
      </c>
      <c r="M4366" s="33">
        <v>32.03</v>
      </c>
      <c r="N4366" s="33">
        <v>496</v>
      </c>
      <c r="O4366" s="33">
        <v>1</v>
      </c>
    </row>
    <row r="4367" spans="6:15" x14ac:dyDescent="0.25">
      <c r="F4367" s="33">
        <v>6.86</v>
      </c>
      <c r="G4367" s="33">
        <v>1448</v>
      </c>
      <c r="H4367" s="33">
        <v>35.08</v>
      </c>
      <c r="L4367" s="33">
        <v>35.08</v>
      </c>
      <c r="M4367" s="33">
        <v>6.86</v>
      </c>
      <c r="N4367" s="33">
        <v>1448</v>
      </c>
      <c r="O4367" s="33">
        <v>1</v>
      </c>
    </row>
    <row r="4368" spans="6:15" x14ac:dyDescent="0.25">
      <c r="F4368" s="33">
        <v>6.43</v>
      </c>
      <c r="G4368" s="33">
        <v>2229</v>
      </c>
      <c r="H4368" s="33">
        <v>32.22</v>
      </c>
      <c r="L4368" s="33">
        <v>32.22</v>
      </c>
      <c r="M4368" s="33">
        <v>6.43</v>
      </c>
      <c r="N4368" s="33">
        <v>2229</v>
      </c>
      <c r="O4368" s="33">
        <v>1</v>
      </c>
    </row>
    <row r="4369" spans="6:15" x14ac:dyDescent="0.25">
      <c r="F4369" s="33">
        <v>13.37</v>
      </c>
      <c r="G4369" s="33">
        <v>369</v>
      </c>
      <c r="H4369" s="33">
        <v>31.03</v>
      </c>
      <c r="L4369" s="33">
        <v>31.03</v>
      </c>
      <c r="M4369" s="33">
        <v>13.37</v>
      </c>
      <c r="N4369" s="33">
        <v>369</v>
      </c>
      <c r="O4369" s="33">
        <v>1</v>
      </c>
    </row>
    <row r="4370" spans="6:15" x14ac:dyDescent="0.25">
      <c r="F4370" s="33">
        <v>16.38</v>
      </c>
      <c r="G4370" s="33">
        <v>109</v>
      </c>
      <c r="H4370" s="33">
        <v>27.97</v>
      </c>
      <c r="L4370" s="33">
        <v>27.97</v>
      </c>
      <c r="M4370" s="33">
        <v>16.38</v>
      </c>
      <c r="N4370" s="33">
        <v>109</v>
      </c>
      <c r="O4370" s="33">
        <v>1</v>
      </c>
    </row>
    <row r="4371" spans="6:15" x14ac:dyDescent="0.25">
      <c r="F4371" s="33">
        <v>8.25</v>
      </c>
      <c r="G4371" s="33">
        <v>1004</v>
      </c>
      <c r="H4371" s="33">
        <v>68.069999999999993</v>
      </c>
      <c r="L4371" s="33">
        <v>68.069999999999993</v>
      </c>
      <c r="M4371" s="33">
        <v>8.25</v>
      </c>
      <c r="N4371" s="33">
        <v>1004</v>
      </c>
      <c r="O4371" s="33">
        <v>1</v>
      </c>
    </row>
    <row r="4372" spans="6:15" x14ac:dyDescent="0.25">
      <c r="F4372" s="33">
        <v>35.83</v>
      </c>
      <c r="G4372" s="33">
        <v>85</v>
      </c>
      <c r="H4372" s="33">
        <v>44.53</v>
      </c>
      <c r="L4372" s="33">
        <v>44.53</v>
      </c>
      <c r="M4372" s="33">
        <v>35.83</v>
      </c>
      <c r="N4372" s="33">
        <v>85</v>
      </c>
      <c r="O4372" s="33">
        <v>1</v>
      </c>
    </row>
    <row r="4373" spans="6:15" x14ac:dyDescent="0.25">
      <c r="F4373" s="33">
        <v>15.87</v>
      </c>
      <c r="G4373" s="33">
        <v>84</v>
      </c>
      <c r="H4373" s="33">
        <v>47.84</v>
      </c>
      <c r="L4373" s="33">
        <v>47.84</v>
      </c>
      <c r="M4373" s="33">
        <v>15.87</v>
      </c>
      <c r="N4373" s="33">
        <v>84</v>
      </c>
      <c r="O4373" s="33">
        <v>1</v>
      </c>
    </row>
    <row r="4374" spans="6:15" x14ac:dyDescent="0.25">
      <c r="F4374" s="33">
        <v>8.5399999999999991</v>
      </c>
      <c r="G4374" s="33">
        <v>98</v>
      </c>
      <c r="H4374" s="33">
        <v>29.23</v>
      </c>
      <c r="L4374" s="33">
        <v>29.23</v>
      </c>
      <c r="M4374" s="33">
        <v>8.5399999999999991</v>
      </c>
      <c r="N4374" s="33">
        <v>98</v>
      </c>
      <c r="O4374" s="33">
        <v>1</v>
      </c>
    </row>
    <row r="4375" spans="6:15" x14ac:dyDescent="0.25">
      <c r="F4375" s="33">
        <v>13.9</v>
      </c>
      <c r="G4375" s="33">
        <v>172</v>
      </c>
      <c r="H4375" s="33">
        <v>42.63</v>
      </c>
      <c r="L4375" s="33">
        <v>42.63</v>
      </c>
      <c r="M4375" s="33">
        <v>13.9</v>
      </c>
      <c r="N4375" s="33">
        <v>172</v>
      </c>
      <c r="O4375" s="33">
        <v>1</v>
      </c>
    </row>
    <row r="4376" spans="6:15" x14ac:dyDescent="0.25">
      <c r="F4376" s="33">
        <v>12.76</v>
      </c>
      <c r="G4376" s="33">
        <v>596</v>
      </c>
      <c r="H4376" s="33">
        <v>52.55</v>
      </c>
      <c r="L4376" s="33">
        <v>52.55</v>
      </c>
      <c r="M4376" s="33">
        <v>12.76</v>
      </c>
      <c r="N4376" s="33">
        <v>596</v>
      </c>
      <c r="O4376" s="33">
        <v>1</v>
      </c>
    </row>
    <row r="4377" spans="6:15" x14ac:dyDescent="0.25">
      <c r="F4377" s="33">
        <v>10.35</v>
      </c>
      <c r="G4377" s="33">
        <v>189</v>
      </c>
      <c r="H4377" s="33">
        <v>40.06</v>
      </c>
      <c r="L4377" s="33">
        <v>40.06</v>
      </c>
      <c r="M4377" s="33">
        <v>10.35</v>
      </c>
      <c r="N4377" s="33">
        <v>189</v>
      </c>
      <c r="O4377" s="33">
        <v>1</v>
      </c>
    </row>
    <row r="4378" spans="6:15" x14ac:dyDescent="0.25">
      <c r="F4378" s="33">
        <v>15.52</v>
      </c>
      <c r="G4378" s="33">
        <v>175</v>
      </c>
      <c r="H4378" s="33">
        <v>31.01</v>
      </c>
      <c r="L4378" s="33">
        <v>31.01</v>
      </c>
      <c r="M4378" s="33">
        <v>15.52</v>
      </c>
      <c r="N4378" s="33">
        <v>175</v>
      </c>
      <c r="O4378" s="33">
        <v>1</v>
      </c>
    </row>
    <row r="4379" spans="6:15" x14ac:dyDescent="0.25">
      <c r="F4379" s="33">
        <v>5.29</v>
      </c>
      <c r="G4379" s="33">
        <v>143</v>
      </c>
      <c r="H4379" s="33">
        <v>58.21</v>
      </c>
      <c r="L4379" s="33">
        <v>58.21</v>
      </c>
      <c r="M4379" s="33">
        <v>5.29</v>
      </c>
      <c r="N4379" s="33">
        <v>143</v>
      </c>
      <c r="O4379" s="33">
        <v>1</v>
      </c>
    </row>
    <row r="4380" spans="6:15" x14ac:dyDescent="0.25">
      <c r="F4380" s="33">
        <v>7.95</v>
      </c>
      <c r="G4380" s="33">
        <v>586</v>
      </c>
      <c r="H4380" s="33">
        <v>47.87</v>
      </c>
      <c r="L4380" s="33">
        <v>47.87</v>
      </c>
      <c r="M4380" s="33">
        <v>7.95</v>
      </c>
      <c r="N4380" s="33">
        <v>586</v>
      </c>
      <c r="O4380" s="33">
        <v>1</v>
      </c>
    </row>
    <row r="4381" spans="6:15" x14ac:dyDescent="0.25">
      <c r="F4381" s="33">
        <v>39.33</v>
      </c>
      <c r="G4381" s="33">
        <v>40</v>
      </c>
      <c r="H4381" s="33">
        <v>50.45</v>
      </c>
      <c r="L4381" s="33">
        <v>50.45</v>
      </c>
      <c r="M4381" s="33">
        <v>39.33</v>
      </c>
      <c r="N4381" s="33">
        <v>40</v>
      </c>
      <c r="O4381" s="33">
        <v>1</v>
      </c>
    </row>
    <row r="4382" spans="6:15" x14ac:dyDescent="0.25">
      <c r="F4382" s="33">
        <v>2.92</v>
      </c>
      <c r="G4382" s="33">
        <v>67</v>
      </c>
      <c r="H4382" s="33">
        <v>30.84</v>
      </c>
      <c r="L4382" s="33">
        <v>30.84</v>
      </c>
      <c r="M4382" s="33">
        <v>2.92</v>
      </c>
      <c r="N4382" s="33">
        <v>67</v>
      </c>
      <c r="O4382" s="33">
        <v>1</v>
      </c>
    </row>
    <row r="4383" spans="6:15" x14ac:dyDescent="0.25">
      <c r="F4383" s="33">
        <v>4.4000000000000004</v>
      </c>
      <c r="G4383" s="33">
        <v>365</v>
      </c>
      <c r="H4383" s="33">
        <v>46</v>
      </c>
      <c r="L4383" s="33">
        <v>46</v>
      </c>
      <c r="M4383" s="33">
        <v>4.4000000000000004</v>
      </c>
      <c r="N4383" s="33">
        <v>365</v>
      </c>
      <c r="O4383" s="33">
        <v>1</v>
      </c>
    </row>
    <row r="4384" spans="6:15" x14ac:dyDescent="0.25">
      <c r="F4384" s="33">
        <v>11.53</v>
      </c>
      <c r="G4384" s="33">
        <v>217</v>
      </c>
      <c r="H4384" s="33">
        <v>38.29</v>
      </c>
      <c r="L4384" s="33">
        <v>38.29</v>
      </c>
      <c r="M4384" s="33">
        <v>11.53</v>
      </c>
      <c r="N4384" s="33">
        <v>217</v>
      </c>
      <c r="O4384" s="33">
        <v>1</v>
      </c>
    </row>
    <row r="4385" spans="6:15" x14ac:dyDescent="0.25">
      <c r="F4385" s="33">
        <v>6.88</v>
      </c>
      <c r="G4385" s="33">
        <v>82</v>
      </c>
      <c r="H4385" s="33">
        <v>60.17</v>
      </c>
      <c r="L4385" s="33">
        <v>60.17</v>
      </c>
      <c r="M4385" s="33">
        <v>6.88</v>
      </c>
      <c r="N4385" s="33">
        <v>82</v>
      </c>
      <c r="O4385" s="33">
        <v>1</v>
      </c>
    </row>
    <row r="4386" spans="6:15" x14ac:dyDescent="0.25">
      <c r="F4386" s="33">
        <v>9</v>
      </c>
      <c r="G4386" s="33">
        <v>163</v>
      </c>
      <c r="H4386" s="33">
        <v>70.95</v>
      </c>
      <c r="L4386" s="33">
        <v>70.95</v>
      </c>
      <c r="M4386" s="33">
        <v>9</v>
      </c>
      <c r="N4386" s="33">
        <v>163</v>
      </c>
      <c r="O4386" s="33">
        <v>1</v>
      </c>
    </row>
    <row r="4387" spans="6:15" x14ac:dyDescent="0.25">
      <c r="F4387" s="33">
        <v>12.99</v>
      </c>
      <c r="G4387" s="33">
        <v>272</v>
      </c>
      <c r="H4387" s="33">
        <v>52.45</v>
      </c>
      <c r="L4387" s="33">
        <v>52.45</v>
      </c>
      <c r="M4387" s="33">
        <v>12.99</v>
      </c>
      <c r="N4387" s="33">
        <v>272</v>
      </c>
      <c r="O4387" s="33">
        <v>1</v>
      </c>
    </row>
    <row r="4388" spans="6:15" x14ac:dyDescent="0.25">
      <c r="F4388" s="33">
        <v>28.22</v>
      </c>
      <c r="G4388" s="33">
        <v>179</v>
      </c>
      <c r="H4388" s="33">
        <v>32.51</v>
      </c>
      <c r="L4388" s="33">
        <v>32.51</v>
      </c>
      <c r="M4388" s="33">
        <v>28.22</v>
      </c>
      <c r="N4388" s="33">
        <v>179</v>
      </c>
      <c r="O4388" s="33">
        <v>1</v>
      </c>
    </row>
    <row r="4389" spans="6:15" x14ac:dyDescent="0.25">
      <c r="F4389" s="33">
        <v>1.77</v>
      </c>
      <c r="G4389" s="33">
        <v>202</v>
      </c>
      <c r="H4389" s="33">
        <v>35.76</v>
      </c>
      <c r="L4389" s="33">
        <v>35.76</v>
      </c>
      <c r="M4389" s="33">
        <v>1.77</v>
      </c>
      <c r="N4389" s="33">
        <v>202</v>
      </c>
      <c r="O4389" s="33">
        <v>1</v>
      </c>
    </row>
    <row r="4390" spans="6:15" x14ac:dyDescent="0.25">
      <c r="F4390" s="33">
        <v>23.02</v>
      </c>
      <c r="G4390" s="33">
        <v>633</v>
      </c>
      <c r="H4390" s="33">
        <v>42.71</v>
      </c>
      <c r="L4390" s="33">
        <v>42.71</v>
      </c>
      <c r="M4390" s="33">
        <v>23.02</v>
      </c>
      <c r="N4390" s="33">
        <v>633</v>
      </c>
      <c r="O4390" s="33">
        <v>1</v>
      </c>
    </row>
    <row r="4391" spans="6:15" x14ac:dyDescent="0.25">
      <c r="F4391" s="33">
        <v>21.68</v>
      </c>
      <c r="G4391" s="33">
        <v>82</v>
      </c>
      <c r="H4391" s="33">
        <v>63.8</v>
      </c>
      <c r="L4391" s="33">
        <v>63.8</v>
      </c>
      <c r="M4391" s="33">
        <v>21.68</v>
      </c>
      <c r="N4391" s="33">
        <v>82</v>
      </c>
      <c r="O4391" s="33">
        <v>1</v>
      </c>
    </row>
    <row r="4392" spans="6:15" x14ac:dyDescent="0.25">
      <c r="F4392" s="33">
        <v>13.23</v>
      </c>
      <c r="G4392" s="33">
        <v>37</v>
      </c>
      <c r="H4392" s="33">
        <v>26.79</v>
      </c>
      <c r="L4392" s="33">
        <v>26.79</v>
      </c>
      <c r="M4392" s="33">
        <v>13.23</v>
      </c>
      <c r="N4392" s="33">
        <v>37</v>
      </c>
      <c r="O4392" s="33">
        <v>1</v>
      </c>
    </row>
    <row r="4393" spans="6:15" x14ac:dyDescent="0.25">
      <c r="F4393" s="33">
        <v>10.89</v>
      </c>
      <c r="G4393" s="33">
        <v>384</v>
      </c>
      <c r="H4393" s="33">
        <v>58.87</v>
      </c>
      <c r="L4393" s="33">
        <v>58.87</v>
      </c>
      <c r="M4393" s="33">
        <v>10.89</v>
      </c>
      <c r="N4393" s="33">
        <v>384</v>
      </c>
      <c r="O4393" s="33">
        <v>1</v>
      </c>
    </row>
    <row r="4394" spans="6:15" x14ac:dyDescent="0.25">
      <c r="F4394" s="33">
        <v>8.6999999999999993</v>
      </c>
      <c r="G4394" s="33">
        <v>1691</v>
      </c>
      <c r="H4394" s="33">
        <v>48.23</v>
      </c>
      <c r="L4394" s="33">
        <v>48.23</v>
      </c>
      <c r="M4394" s="33">
        <v>8.6999999999999993</v>
      </c>
      <c r="N4394" s="33">
        <v>1691</v>
      </c>
      <c r="O4394" s="33">
        <v>1</v>
      </c>
    </row>
    <row r="4395" spans="6:15" x14ac:dyDescent="0.25">
      <c r="F4395" s="33">
        <v>6.58</v>
      </c>
      <c r="G4395" s="33">
        <v>114</v>
      </c>
      <c r="H4395" s="33">
        <v>36.07</v>
      </c>
      <c r="L4395" s="33">
        <v>36.07</v>
      </c>
      <c r="M4395" s="33">
        <v>6.58</v>
      </c>
      <c r="N4395" s="33">
        <v>114</v>
      </c>
      <c r="O4395" s="33">
        <v>1</v>
      </c>
    </row>
    <row r="4396" spans="6:15" x14ac:dyDescent="0.25">
      <c r="F4396" s="33">
        <v>3.31</v>
      </c>
      <c r="G4396" s="33">
        <v>544</v>
      </c>
      <c r="H4396" s="33">
        <v>40.22</v>
      </c>
      <c r="L4396" s="33">
        <v>40.22</v>
      </c>
      <c r="M4396" s="33">
        <v>3.31</v>
      </c>
      <c r="N4396" s="33">
        <v>544</v>
      </c>
      <c r="O4396" s="33">
        <v>1</v>
      </c>
    </row>
    <row r="4397" spans="6:15" x14ac:dyDescent="0.25">
      <c r="F4397" s="33">
        <v>8.07</v>
      </c>
      <c r="G4397" s="33">
        <v>408</v>
      </c>
      <c r="H4397" s="33">
        <v>36.22</v>
      </c>
      <c r="L4397" s="33">
        <v>36.22</v>
      </c>
      <c r="M4397" s="33">
        <v>8.07</v>
      </c>
      <c r="N4397" s="33">
        <v>408</v>
      </c>
      <c r="O4397" s="33">
        <v>1</v>
      </c>
    </row>
    <row r="4398" spans="6:15" x14ac:dyDescent="0.25">
      <c r="F4398" s="33">
        <v>2.25</v>
      </c>
      <c r="G4398" s="33">
        <v>137</v>
      </c>
      <c r="H4398" s="33">
        <v>26.86</v>
      </c>
      <c r="L4398" s="33">
        <v>26.86</v>
      </c>
      <c r="M4398" s="33">
        <v>2.25</v>
      </c>
      <c r="N4398" s="33">
        <v>137</v>
      </c>
      <c r="O4398" s="33">
        <v>1</v>
      </c>
    </row>
    <row r="4399" spans="6:15" x14ac:dyDescent="0.25">
      <c r="F4399" s="33">
        <v>22.35</v>
      </c>
      <c r="G4399" s="33">
        <v>963</v>
      </c>
      <c r="H4399" s="33">
        <v>32.549999999999997</v>
      </c>
      <c r="L4399" s="33">
        <v>32.549999999999997</v>
      </c>
      <c r="M4399" s="33">
        <v>22.35</v>
      </c>
      <c r="N4399" s="33">
        <v>963</v>
      </c>
      <c r="O4399" s="33">
        <v>1</v>
      </c>
    </row>
    <row r="4400" spans="6:15" x14ac:dyDescent="0.25">
      <c r="F4400" s="33">
        <v>10.88</v>
      </c>
      <c r="G4400" s="33">
        <v>628</v>
      </c>
      <c r="H4400" s="33">
        <v>38.06</v>
      </c>
      <c r="L4400" s="33">
        <v>38.06</v>
      </c>
      <c r="M4400" s="33">
        <v>10.88</v>
      </c>
      <c r="N4400" s="33">
        <v>628</v>
      </c>
      <c r="O4400" s="33">
        <v>1</v>
      </c>
    </row>
    <row r="4401" spans="6:15" x14ac:dyDescent="0.25">
      <c r="F4401" s="33">
        <v>45.56</v>
      </c>
      <c r="G4401" s="33">
        <v>1986</v>
      </c>
      <c r="H4401" s="33">
        <v>53.9</v>
      </c>
      <c r="L4401" s="33">
        <v>53.9</v>
      </c>
      <c r="M4401" s="33">
        <v>45.56</v>
      </c>
      <c r="N4401" s="33">
        <v>1986</v>
      </c>
      <c r="O4401" s="33">
        <v>1</v>
      </c>
    </row>
    <row r="4402" spans="6:15" x14ac:dyDescent="0.25">
      <c r="F4402" s="33">
        <v>12.66</v>
      </c>
      <c r="G4402" s="33">
        <v>134</v>
      </c>
      <c r="H4402" s="33">
        <v>63.69</v>
      </c>
      <c r="L4402" s="33">
        <v>63.69</v>
      </c>
      <c r="M4402" s="33">
        <v>12.66</v>
      </c>
      <c r="N4402" s="33">
        <v>134</v>
      </c>
      <c r="O4402" s="33">
        <v>1</v>
      </c>
    </row>
    <row r="4403" spans="6:15" x14ac:dyDescent="0.25">
      <c r="F4403" s="33">
        <v>12.93</v>
      </c>
      <c r="G4403" s="33">
        <v>104</v>
      </c>
      <c r="H4403" s="33">
        <v>41.19</v>
      </c>
      <c r="L4403" s="33">
        <v>41.19</v>
      </c>
      <c r="M4403" s="33">
        <v>12.93</v>
      </c>
      <c r="N4403" s="33">
        <v>104</v>
      </c>
      <c r="O4403" s="33">
        <v>1</v>
      </c>
    </row>
    <row r="4404" spans="6:15" x14ac:dyDescent="0.25">
      <c r="F4404" s="33">
        <v>10.23</v>
      </c>
      <c r="G4404" s="33">
        <v>1602</v>
      </c>
      <c r="H4404" s="33">
        <v>50.06</v>
      </c>
      <c r="L4404" s="33">
        <v>50.06</v>
      </c>
      <c r="M4404" s="33">
        <v>10.23</v>
      </c>
      <c r="N4404" s="33">
        <v>1602</v>
      </c>
      <c r="O4404" s="33">
        <v>1</v>
      </c>
    </row>
    <row r="4405" spans="6:15" x14ac:dyDescent="0.25">
      <c r="F4405" s="33">
        <v>45.29</v>
      </c>
      <c r="G4405" s="33">
        <v>1452</v>
      </c>
      <c r="H4405" s="33">
        <v>37.5</v>
      </c>
      <c r="L4405" s="33">
        <v>37.5</v>
      </c>
      <c r="M4405" s="33">
        <v>45.29</v>
      </c>
      <c r="N4405" s="33">
        <v>1452</v>
      </c>
      <c r="O4405" s="33">
        <v>1</v>
      </c>
    </row>
    <row r="4406" spans="6:15" x14ac:dyDescent="0.25">
      <c r="F4406" s="33">
        <v>4.34</v>
      </c>
      <c r="G4406" s="33">
        <v>60</v>
      </c>
      <c r="H4406" s="33">
        <v>34.47</v>
      </c>
      <c r="L4406" s="33">
        <v>34.47</v>
      </c>
      <c r="M4406" s="33">
        <v>4.34</v>
      </c>
      <c r="N4406" s="33">
        <v>60</v>
      </c>
      <c r="O4406" s="33">
        <v>1</v>
      </c>
    </row>
    <row r="4407" spans="6:15" x14ac:dyDescent="0.25">
      <c r="F4407" s="33">
        <v>23.48</v>
      </c>
      <c r="G4407" s="33">
        <v>46</v>
      </c>
      <c r="H4407" s="33">
        <v>42.46</v>
      </c>
      <c r="L4407" s="33">
        <v>42.46</v>
      </c>
      <c r="M4407" s="33">
        <v>23.48</v>
      </c>
      <c r="N4407" s="33">
        <v>46</v>
      </c>
      <c r="O4407" s="33">
        <v>1</v>
      </c>
    </row>
    <row r="4408" spans="6:15" x14ac:dyDescent="0.25">
      <c r="F4408" s="33">
        <v>5.46</v>
      </c>
      <c r="G4408" s="33">
        <v>189</v>
      </c>
      <c r="H4408" s="33">
        <v>43.39</v>
      </c>
      <c r="L4408" s="33">
        <v>43.39</v>
      </c>
      <c r="M4408" s="33">
        <v>5.46</v>
      </c>
      <c r="N4408" s="33">
        <v>189</v>
      </c>
      <c r="O4408" s="33">
        <v>1</v>
      </c>
    </row>
    <row r="4409" spans="6:15" x14ac:dyDescent="0.25">
      <c r="F4409" s="33">
        <v>3.54</v>
      </c>
      <c r="G4409" s="33">
        <v>127</v>
      </c>
      <c r="H4409" s="33">
        <v>47.14</v>
      </c>
      <c r="L4409" s="33">
        <v>47.14</v>
      </c>
      <c r="M4409" s="33">
        <v>3.54</v>
      </c>
      <c r="N4409" s="33">
        <v>127</v>
      </c>
      <c r="O4409" s="33">
        <v>1</v>
      </c>
    </row>
    <row r="4410" spans="6:15" x14ac:dyDescent="0.25">
      <c r="F4410" s="33">
        <v>13.73</v>
      </c>
      <c r="G4410" s="33">
        <v>1008</v>
      </c>
      <c r="H4410" s="33">
        <v>68.28</v>
      </c>
      <c r="L4410" s="33">
        <v>68.28</v>
      </c>
      <c r="M4410" s="33">
        <v>13.73</v>
      </c>
      <c r="N4410" s="33">
        <v>1008</v>
      </c>
      <c r="O4410" s="33">
        <v>1</v>
      </c>
    </row>
    <row r="4411" spans="6:15" x14ac:dyDescent="0.25">
      <c r="F4411" s="33">
        <v>52.12</v>
      </c>
      <c r="G4411" s="33">
        <v>211</v>
      </c>
      <c r="H4411" s="33">
        <v>38.61</v>
      </c>
      <c r="L4411" s="33">
        <v>38.61</v>
      </c>
      <c r="M4411" s="33">
        <v>52.12</v>
      </c>
      <c r="N4411" s="33">
        <v>211</v>
      </c>
      <c r="O4411" s="33">
        <v>1</v>
      </c>
    </row>
    <row r="4412" spans="6:15" x14ac:dyDescent="0.25">
      <c r="F4412" s="33">
        <v>31.74</v>
      </c>
      <c r="G4412" s="33">
        <v>436</v>
      </c>
      <c r="H4412" s="33">
        <v>42.48</v>
      </c>
      <c r="L4412" s="33">
        <v>42.48</v>
      </c>
      <c r="M4412" s="33">
        <v>31.74</v>
      </c>
      <c r="N4412" s="33">
        <v>436</v>
      </c>
      <c r="O4412" s="33">
        <v>1</v>
      </c>
    </row>
    <row r="4413" spans="6:15" x14ac:dyDescent="0.25">
      <c r="F4413" s="33">
        <v>3.29</v>
      </c>
      <c r="G4413" s="33">
        <v>1864</v>
      </c>
      <c r="H4413" s="33">
        <v>37.130000000000003</v>
      </c>
      <c r="L4413" s="33">
        <v>37.130000000000003</v>
      </c>
      <c r="M4413" s="33">
        <v>3.29</v>
      </c>
      <c r="N4413" s="33">
        <v>1864</v>
      </c>
      <c r="O4413" s="33">
        <v>1</v>
      </c>
    </row>
    <row r="4414" spans="6:15" x14ac:dyDescent="0.25">
      <c r="F4414" s="33">
        <v>21.64</v>
      </c>
      <c r="G4414" s="33">
        <v>979</v>
      </c>
      <c r="H4414" s="33">
        <v>49.67</v>
      </c>
      <c r="L4414" s="33">
        <v>49.67</v>
      </c>
      <c r="M4414" s="33">
        <v>21.64</v>
      </c>
      <c r="N4414" s="33">
        <v>979</v>
      </c>
      <c r="O4414" s="33">
        <v>1</v>
      </c>
    </row>
    <row r="4415" spans="6:15" x14ac:dyDescent="0.25">
      <c r="F4415" s="33">
        <v>15.15</v>
      </c>
      <c r="G4415" s="33">
        <v>108</v>
      </c>
      <c r="H4415" s="33">
        <v>52.42</v>
      </c>
      <c r="L4415" s="33">
        <v>52.42</v>
      </c>
      <c r="M4415" s="33">
        <v>15.15</v>
      </c>
      <c r="N4415" s="33">
        <v>108</v>
      </c>
      <c r="O4415" s="33">
        <v>1</v>
      </c>
    </row>
    <row r="4416" spans="6:15" x14ac:dyDescent="0.25">
      <c r="F4416" s="33">
        <v>3.95</v>
      </c>
      <c r="G4416" s="33">
        <v>833</v>
      </c>
      <c r="H4416" s="33">
        <v>52.39</v>
      </c>
      <c r="L4416" s="33">
        <v>52.39</v>
      </c>
      <c r="M4416" s="33">
        <v>3.95</v>
      </c>
      <c r="N4416" s="33">
        <v>833</v>
      </c>
      <c r="O4416" s="33">
        <v>1</v>
      </c>
    </row>
    <row r="4417" spans="6:15" x14ac:dyDescent="0.25">
      <c r="F4417" s="33">
        <v>3.73</v>
      </c>
      <c r="G4417" s="33">
        <v>32</v>
      </c>
      <c r="H4417" s="33">
        <v>13.81</v>
      </c>
      <c r="L4417" s="33">
        <v>13.81</v>
      </c>
      <c r="M4417" s="33">
        <v>3.73</v>
      </c>
      <c r="N4417" s="33">
        <v>32</v>
      </c>
      <c r="O4417" s="33">
        <v>1</v>
      </c>
    </row>
    <row r="4418" spans="6:15" x14ac:dyDescent="0.25">
      <c r="F4418" s="33">
        <v>6.54</v>
      </c>
      <c r="G4418" s="33">
        <v>1755</v>
      </c>
      <c r="H4418" s="33">
        <v>45.9</v>
      </c>
      <c r="L4418" s="33">
        <v>45.9</v>
      </c>
      <c r="M4418" s="33">
        <v>6.54</v>
      </c>
      <c r="N4418" s="33">
        <v>1755</v>
      </c>
      <c r="O4418" s="33">
        <v>1</v>
      </c>
    </row>
    <row r="4419" spans="6:15" x14ac:dyDescent="0.25">
      <c r="F4419" s="33">
        <v>6.51</v>
      </c>
      <c r="G4419" s="33">
        <v>934</v>
      </c>
      <c r="H4419" s="33">
        <v>43</v>
      </c>
      <c r="L4419" s="33">
        <v>43</v>
      </c>
      <c r="M4419" s="33">
        <v>6.51</v>
      </c>
      <c r="N4419" s="33">
        <v>934</v>
      </c>
      <c r="O4419" s="33">
        <v>1</v>
      </c>
    </row>
    <row r="4420" spans="6:15" x14ac:dyDescent="0.25">
      <c r="F4420" s="33">
        <v>4.7300000000000004</v>
      </c>
      <c r="G4420" s="33">
        <v>2809</v>
      </c>
      <c r="H4420" s="33">
        <v>60.95</v>
      </c>
      <c r="L4420" s="33">
        <v>60.95</v>
      </c>
      <c r="M4420" s="33">
        <v>4.7300000000000004</v>
      </c>
      <c r="N4420" s="33">
        <v>2809</v>
      </c>
      <c r="O4420" s="33">
        <v>1</v>
      </c>
    </row>
    <row r="4421" spans="6:15" x14ac:dyDescent="0.25">
      <c r="F4421" s="33">
        <v>34.57</v>
      </c>
      <c r="G4421" s="33">
        <v>523</v>
      </c>
      <c r="H4421" s="33">
        <v>14.79</v>
      </c>
      <c r="L4421" s="33">
        <v>14.79</v>
      </c>
      <c r="M4421" s="33">
        <v>34.57</v>
      </c>
      <c r="N4421" s="33">
        <v>523</v>
      </c>
      <c r="O4421" s="33">
        <v>1</v>
      </c>
    </row>
    <row r="4422" spans="6:15" x14ac:dyDescent="0.25">
      <c r="F4422" s="33">
        <v>26.72</v>
      </c>
      <c r="G4422" s="33">
        <v>1162</v>
      </c>
      <c r="H4422" s="33">
        <v>58.13</v>
      </c>
      <c r="L4422" s="33">
        <v>58.13</v>
      </c>
      <c r="M4422" s="33">
        <v>26.72</v>
      </c>
      <c r="N4422" s="33">
        <v>1162</v>
      </c>
      <c r="O4422" s="33">
        <v>1</v>
      </c>
    </row>
    <row r="4423" spans="6:15" x14ac:dyDescent="0.25">
      <c r="F4423" s="33">
        <v>21.7</v>
      </c>
      <c r="G4423" s="33">
        <v>372</v>
      </c>
      <c r="H4423" s="33">
        <v>25.49</v>
      </c>
      <c r="L4423" s="33">
        <v>25.49</v>
      </c>
      <c r="M4423" s="33">
        <v>21.7</v>
      </c>
      <c r="N4423" s="33">
        <v>372</v>
      </c>
      <c r="O4423" s="33">
        <v>1</v>
      </c>
    </row>
    <row r="4424" spans="6:15" x14ac:dyDescent="0.25">
      <c r="F4424" s="33">
        <v>27.53</v>
      </c>
      <c r="G4424" s="33">
        <v>81</v>
      </c>
      <c r="H4424" s="33">
        <v>58</v>
      </c>
      <c r="L4424" s="33">
        <v>58</v>
      </c>
      <c r="M4424" s="33">
        <v>27.53</v>
      </c>
      <c r="N4424" s="33">
        <v>81</v>
      </c>
      <c r="O4424" s="33">
        <v>1</v>
      </c>
    </row>
    <row r="4425" spans="6:15" x14ac:dyDescent="0.25">
      <c r="F4425" s="33">
        <v>44.91</v>
      </c>
      <c r="G4425" s="33">
        <v>206</v>
      </c>
      <c r="H4425" s="33">
        <v>46.03</v>
      </c>
      <c r="L4425" s="33">
        <v>46.03</v>
      </c>
      <c r="M4425" s="33">
        <v>44.91</v>
      </c>
      <c r="N4425" s="33">
        <v>206</v>
      </c>
      <c r="O4425" s="33">
        <v>1</v>
      </c>
    </row>
    <row r="4426" spans="6:15" x14ac:dyDescent="0.25">
      <c r="F4426" s="33">
        <v>3.78</v>
      </c>
      <c r="G4426" s="33">
        <v>37</v>
      </c>
      <c r="H4426" s="33">
        <v>57.34</v>
      </c>
      <c r="L4426" s="33">
        <v>57.34</v>
      </c>
      <c r="M4426" s="33">
        <v>3.78</v>
      </c>
      <c r="N4426" s="33">
        <v>37</v>
      </c>
      <c r="O4426" s="33">
        <v>1</v>
      </c>
    </row>
    <row r="4427" spans="6:15" x14ac:dyDescent="0.25">
      <c r="F4427" s="33">
        <v>25.84</v>
      </c>
      <c r="G4427" s="33">
        <v>221</v>
      </c>
      <c r="H4427" s="33">
        <v>35.42</v>
      </c>
      <c r="L4427" s="33">
        <v>35.42</v>
      </c>
      <c r="M4427" s="33">
        <v>25.84</v>
      </c>
      <c r="N4427" s="33">
        <v>221</v>
      </c>
      <c r="O4427" s="33">
        <v>1</v>
      </c>
    </row>
    <row r="4428" spans="6:15" x14ac:dyDescent="0.25">
      <c r="F4428" s="33">
        <v>11.91</v>
      </c>
      <c r="G4428" s="33">
        <v>1364</v>
      </c>
      <c r="H4428" s="33">
        <v>34.69</v>
      </c>
      <c r="L4428" s="33">
        <v>34.69</v>
      </c>
      <c r="M4428" s="33">
        <v>11.91</v>
      </c>
      <c r="N4428" s="33">
        <v>1364</v>
      </c>
      <c r="O4428" s="33">
        <v>1</v>
      </c>
    </row>
    <row r="4429" spans="6:15" x14ac:dyDescent="0.25">
      <c r="F4429" s="33">
        <v>1.64</v>
      </c>
      <c r="G4429" s="33">
        <v>12007</v>
      </c>
      <c r="H4429" s="33">
        <v>45.75</v>
      </c>
      <c r="L4429" s="33">
        <v>45.75</v>
      </c>
      <c r="M4429" s="33">
        <v>1.64</v>
      </c>
      <c r="N4429" s="33">
        <v>12007</v>
      </c>
      <c r="O4429" s="33">
        <v>1</v>
      </c>
    </row>
    <row r="4430" spans="6:15" x14ac:dyDescent="0.25">
      <c r="F4430" s="33">
        <v>13.9</v>
      </c>
      <c r="G4430" s="33">
        <v>511</v>
      </c>
      <c r="H4430" s="33">
        <v>41.68</v>
      </c>
      <c r="L4430" s="33">
        <v>41.68</v>
      </c>
      <c r="M4430" s="33">
        <v>13.9</v>
      </c>
      <c r="N4430" s="33">
        <v>511</v>
      </c>
      <c r="O4430" s="33">
        <v>1</v>
      </c>
    </row>
    <row r="4431" spans="6:15" x14ac:dyDescent="0.25">
      <c r="F4431" s="33">
        <v>9.25</v>
      </c>
      <c r="G4431" s="33">
        <v>106</v>
      </c>
      <c r="H4431" s="33">
        <v>34.020000000000003</v>
      </c>
      <c r="L4431" s="33">
        <v>34.020000000000003</v>
      </c>
      <c r="M4431" s="33">
        <v>9.25</v>
      </c>
      <c r="N4431" s="33">
        <v>106</v>
      </c>
      <c r="O4431" s="33">
        <v>1</v>
      </c>
    </row>
    <row r="4432" spans="6:15" x14ac:dyDescent="0.25">
      <c r="F4432" s="33">
        <v>7.77</v>
      </c>
      <c r="G4432" s="33">
        <v>34</v>
      </c>
      <c r="H4432" s="33">
        <v>62.34</v>
      </c>
      <c r="L4432" s="33">
        <v>62.34</v>
      </c>
      <c r="M4432" s="33">
        <v>7.77</v>
      </c>
      <c r="N4432" s="33">
        <v>34</v>
      </c>
      <c r="O4432" s="33">
        <v>1</v>
      </c>
    </row>
    <row r="4433" spans="6:15" x14ac:dyDescent="0.25">
      <c r="F4433" s="33">
        <v>5.39</v>
      </c>
      <c r="G4433" s="33">
        <v>265</v>
      </c>
      <c r="H4433" s="33">
        <v>44.88</v>
      </c>
      <c r="L4433" s="33">
        <v>44.88</v>
      </c>
      <c r="M4433" s="33">
        <v>5.39</v>
      </c>
      <c r="N4433" s="33">
        <v>265</v>
      </c>
      <c r="O4433" s="33">
        <v>1</v>
      </c>
    </row>
    <row r="4434" spans="6:15" x14ac:dyDescent="0.25">
      <c r="F4434" s="33">
        <v>5.35</v>
      </c>
      <c r="G4434" s="33">
        <v>931</v>
      </c>
      <c r="H4434" s="33">
        <v>46</v>
      </c>
      <c r="L4434" s="33">
        <v>46</v>
      </c>
      <c r="M4434" s="33">
        <v>5.35</v>
      </c>
      <c r="N4434" s="33">
        <v>931</v>
      </c>
      <c r="O4434" s="33">
        <v>1</v>
      </c>
    </row>
    <row r="4435" spans="6:15" x14ac:dyDescent="0.25">
      <c r="F4435" s="33">
        <v>10.8</v>
      </c>
      <c r="G4435" s="33">
        <v>84</v>
      </c>
      <c r="H4435" s="33">
        <v>55.66</v>
      </c>
      <c r="L4435" s="33">
        <v>55.66</v>
      </c>
      <c r="M4435" s="33">
        <v>10.8</v>
      </c>
      <c r="N4435" s="33">
        <v>84</v>
      </c>
      <c r="O4435" s="33">
        <v>1</v>
      </c>
    </row>
    <row r="4436" spans="6:15" x14ac:dyDescent="0.25">
      <c r="F4436" s="33">
        <v>9.6199999999999992</v>
      </c>
      <c r="G4436" s="33">
        <v>664</v>
      </c>
      <c r="H4436" s="33">
        <v>43.86</v>
      </c>
      <c r="L4436" s="33">
        <v>43.86</v>
      </c>
      <c r="M4436" s="33">
        <v>9.6199999999999992</v>
      </c>
      <c r="N4436" s="33">
        <v>664</v>
      </c>
      <c r="O4436" s="33">
        <v>1</v>
      </c>
    </row>
    <row r="4437" spans="6:15" x14ac:dyDescent="0.25">
      <c r="F4437" s="33">
        <v>2.4300000000000002</v>
      </c>
      <c r="G4437" s="33">
        <v>1605</v>
      </c>
      <c r="H4437" s="33">
        <v>30.53</v>
      </c>
      <c r="L4437" s="33">
        <v>30.53</v>
      </c>
      <c r="M4437" s="33">
        <v>2.4300000000000002</v>
      </c>
      <c r="N4437" s="33">
        <v>1605</v>
      </c>
      <c r="O4437" s="33">
        <v>1</v>
      </c>
    </row>
    <row r="4438" spans="6:15" x14ac:dyDescent="0.25">
      <c r="F4438" s="33">
        <v>1.91</v>
      </c>
      <c r="G4438" s="33">
        <v>285</v>
      </c>
      <c r="H4438" s="33">
        <v>44.08</v>
      </c>
      <c r="L4438" s="33">
        <v>44.08</v>
      </c>
      <c r="M4438" s="33">
        <v>1.91</v>
      </c>
      <c r="N4438" s="33">
        <v>285</v>
      </c>
      <c r="O4438" s="33">
        <v>1</v>
      </c>
    </row>
    <row r="4439" spans="6:15" x14ac:dyDescent="0.25">
      <c r="F4439" s="33">
        <v>11.05</v>
      </c>
      <c r="G4439" s="33">
        <v>9</v>
      </c>
      <c r="H4439" s="33">
        <v>22.02</v>
      </c>
      <c r="L4439" s="33">
        <v>22.02</v>
      </c>
      <c r="M4439" s="33">
        <v>11.05</v>
      </c>
      <c r="N4439" s="33">
        <v>9</v>
      </c>
      <c r="O4439" s="33">
        <v>1</v>
      </c>
    </row>
    <row r="4440" spans="6:15" x14ac:dyDescent="0.25">
      <c r="F4440" s="33">
        <v>4.49</v>
      </c>
      <c r="G4440" s="33">
        <v>2163</v>
      </c>
      <c r="H4440" s="33">
        <v>51.73</v>
      </c>
      <c r="L4440" s="33">
        <v>51.73</v>
      </c>
      <c r="M4440" s="33">
        <v>4.49</v>
      </c>
      <c r="N4440" s="33">
        <v>2163</v>
      </c>
      <c r="O4440" s="33">
        <v>1</v>
      </c>
    </row>
    <row r="4441" spans="6:15" x14ac:dyDescent="0.25">
      <c r="F4441" s="33">
        <v>25.39</v>
      </c>
      <c r="G4441" s="33">
        <v>136</v>
      </c>
      <c r="H4441" s="33">
        <v>9.0299999999999994</v>
      </c>
      <c r="L4441" s="33">
        <v>9.0299999999999994</v>
      </c>
      <c r="M4441" s="33">
        <v>25.39</v>
      </c>
      <c r="N4441" s="33">
        <v>136</v>
      </c>
      <c r="O4441" s="33">
        <v>1</v>
      </c>
    </row>
    <row r="4442" spans="6:15" x14ac:dyDescent="0.25">
      <c r="F4442" s="33">
        <v>1.1399999999999999</v>
      </c>
      <c r="G4442" s="33">
        <v>1272</v>
      </c>
      <c r="H4442" s="33">
        <v>24.69</v>
      </c>
      <c r="L4442" s="33">
        <v>24.69</v>
      </c>
      <c r="M4442" s="33">
        <v>1.1399999999999999</v>
      </c>
      <c r="N4442" s="33">
        <v>1272</v>
      </c>
      <c r="O4442" s="33">
        <v>1</v>
      </c>
    </row>
    <row r="4443" spans="6:15" x14ac:dyDescent="0.25">
      <c r="F4443" s="33">
        <v>13</v>
      </c>
      <c r="G4443" s="33">
        <v>97</v>
      </c>
      <c r="H4443" s="33">
        <v>21.93</v>
      </c>
      <c r="L4443" s="33">
        <v>21.93</v>
      </c>
      <c r="M4443" s="33">
        <v>13</v>
      </c>
      <c r="N4443" s="33">
        <v>97</v>
      </c>
      <c r="O4443" s="33">
        <v>1</v>
      </c>
    </row>
    <row r="4444" spans="6:15" x14ac:dyDescent="0.25">
      <c r="F4444" s="33">
        <v>25.79</v>
      </c>
      <c r="G4444" s="33">
        <v>99</v>
      </c>
      <c r="H4444" s="33">
        <v>41.89</v>
      </c>
      <c r="L4444" s="33">
        <v>41.89</v>
      </c>
      <c r="M4444" s="33">
        <v>25.79</v>
      </c>
      <c r="N4444" s="33">
        <v>99</v>
      </c>
      <c r="O4444" s="33">
        <v>1</v>
      </c>
    </row>
    <row r="4445" spans="6:15" x14ac:dyDescent="0.25">
      <c r="F4445" s="33">
        <v>9.06</v>
      </c>
      <c r="G4445" s="33">
        <v>258</v>
      </c>
      <c r="H4445" s="33">
        <v>41.72</v>
      </c>
      <c r="L4445" s="33">
        <v>41.72</v>
      </c>
      <c r="M4445" s="33">
        <v>9.06</v>
      </c>
      <c r="N4445" s="33">
        <v>258</v>
      </c>
      <c r="O4445" s="33">
        <v>1</v>
      </c>
    </row>
    <row r="4446" spans="6:15" x14ac:dyDescent="0.25">
      <c r="F4446" s="33">
        <v>18.86</v>
      </c>
      <c r="G4446" s="33">
        <v>3238</v>
      </c>
      <c r="H4446" s="33">
        <v>28.69</v>
      </c>
      <c r="L4446" s="33">
        <v>28.69</v>
      </c>
      <c r="M4446" s="33">
        <v>18.86</v>
      </c>
      <c r="N4446" s="33">
        <v>3238</v>
      </c>
      <c r="O4446" s="33">
        <v>1</v>
      </c>
    </row>
    <row r="4447" spans="6:15" x14ac:dyDescent="0.25">
      <c r="F4447" s="33">
        <v>31.96</v>
      </c>
      <c r="G4447" s="33">
        <v>790</v>
      </c>
      <c r="H4447" s="33">
        <v>41.31</v>
      </c>
      <c r="L4447" s="33">
        <v>41.31</v>
      </c>
      <c r="M4447" s="33">
        <v>31.96</v>
      </c>
      <c r="N4447" s="33">
        <v>790</v>
      </c>
      <c r="O4447" s="33">
        <v>1</v>
      </c>
    </row>
    <row r="4448" spans="6:15" x14ac:dyDescent="0.25">
      <c r="F4448" s="33">
        <v>10.15</v>
      </c>
      <c r="G4448" s="33">
        <v>137</v>
      </c>
      <c r="H4448" s="33">
        <v>54.08</v>
      </c>
      <c r="L4448" s="33">
        <v>54.08</v>
      </c>
      <c r="M4448" s="33">
        <v>10.15</v>
      </c>
      <c r="N4448" s="33">
        <v>137</v>
      </c>
      <c r="O4448" s="33">
        <v>1</v>
      </c>
    </row>
    <row r="4449" spans="6:15" x14ac:dyDescent="0.25">
      <c r="F4449" s="33">
        <v>7.04</v>
      </c>
      <c r="G4449" s="33">
        <v>324</v>
      </c>
      <c r="H4449" s="33">
        <v>49.12</v>
      </c>
      <c r="L4449" s="33">
        <v>49.12</v>
      </c>
      <c r="M4449" s="33">
        <v>7.04</v>
      </c>
      <c r="N4449" s="33">
        <v>324</v>
      </c>
      <c r="O4449" s="33">
        <v>1</v>
      </c>
    </row>
    <row r="4450" spans="6:15" x14ac:dyDescent="0.25">
      <c r="F4450" s="33">
        <v>1.67</v>
      </c>
      <c r="G4450" s="33">
        <v>1890</v>
      </c>
      <c r="H4450" s="33">
        <v>33</v>
      </c>
      <c r="L4450" s="33">
        <v>33</v>
      </c>
      <c r="M4450" s="33">
        <v>1.67</v>
      </c>
      <c r="N4450" s="33">
        <v>1890</v>
      </c>
      <c r="O4450" s="33">
        <v>1</v>
      </c>
    </row>
    <row r="4451" spans="6:15" x14ac:dyDescent="0.25">
      <c r="F4451" s="33">
        <v>10.36</v>
      </c>
      <c r="G4451" s="33">
        <v>282</v>
      </c>
      <c r="H4451" s="33">
        <v>80.58</v>
      </c>
      <c r="L4451" s="33">
        <v>80.58</v>
      </c>
      <c r="M4451" s="33">
        <v>10.36</v>
      </c>
      <c r="N4451" s="33">
        <v>282</v>
      </c>
      <c r="O4451" s="33">
        <v>1</v>
      </c>
    </row>
    <row r="4452" spans="6:15" x14ac:dyDescent="0.25">
      <c r="F4452" s="33">
        <v>1.89</v>
      </c>
      <c r="G4452" s="33">
        <v>294</v>
      </c>
      <c r="H4452" s="33">
        <v>36.799999999999997</v>
      </c>
      <c r="L4452" s="33">
        <v>36.799999999999997</v>
      </c>
      <c r="M4452" s="33">
        <v>1.89</v>
      </c>
      <c r="N4452" s="33">
        <v>294</v>
      </c>
      <c r="O4452" s="33">
        <v>1</v>
      </c>
    </row>
    <row r="4453" spans="6:15" x14ac:dyDescent="0.25">
      <c r="F4453" s="33">
        <v>6.57</v>
      </c>
      <c r="G4453" s="33">
        <v>398</v>
      </c>
      <c r="H4453" s="33">
        <v>59.17</v>
      </c>
      <c r="L4453" s="33">
        <v>59.17</v>
      </c>
      <c r="M4453" s="33">
        <v>6.57</v>
      </c>
      <c r="N4453" s="33">
        <v>398</v>
      </c>
      <c r="O4453" s="33">
        <v>1</v>
      </c>
    </row>
    <row r="4454" spans="6:15" x14ac:dyDescent="0.25">
      <c r="F4454" s="33">
        <v>3.08</v>
      </c>
      <c r="G4454" s="33">
        <v>106</v>
      </c>
      <c r="H4454" s="33">
        <v>33.979999999999997</v>
      </c>
      <c r="L4454" s="33">
        <v>33.979999999999997</v>
      </c>
      <c r="M4454" s="33">
        <v>3.08</v>
      </c>
      <c r="N4454" s="33">
        <v>106</v>
      </c>
      <c r="O4454" s="33">
        <v>1</v>
      </c>
    </row>
    <row r="4455" spans="6:15" x14ac:dyDescent="0.25">
      <c r="F4455" s="33">
        <v>19.559999999999999</v>
      </c>
      <c r="G4455" s="33">
        <v>171</v>
      </c>
      <c r="H4455" s="33">
        <v>41.05</v>
      </c>
      <c r="L4455" s="33">
        <v>41.05</v>
      </c>
      <c r="M4455" s="33">
        <v>19.559999999999999</v>
      </c>
      <c r="N4455" s="33">
        <v>171</v>
      </c>
      <c r="O4455" s="33">
        <v>1</v>
      </c>
    </row>
    <row r="4456" spans="6:15" x14ac:dyDescent="0.25">
      <c r="F4456" s="33">
        <v>18.79</v>
      </c>
      <c r="G4456" s="33">
        <v>551</v>
      </c>
      <c r="H4456" s="33">
        <v>30.93</v>
      </c>
      <c r="L4456" s="33">
        <v>30.93</v>
      </c>
      <c r="M4456" s="33">
        <v>18.79</v>
      </c>
      <c r="N4456" s="33">
        <v>551</v>
      </c>
      <c r="O4456" s="33">
        <v>1</v>
      </c>
    </row>
    <row r="4457" spans="6:15" x14ac:dyDescent="0.25">
      <c r="F4457" s="33">
        <v>6.7</v>
      </c>
      <c r="G4457" s="33">
        <v>1381</v>
      </c>
      <c r="H4457" s="33">
        <v>39.19</v>
      </c>
      <c r="L4457" s="33">
        <v>39.19</v>
      </c>
      <c r="M4457" s="33">
        <v>6.7</v>
      </c>
      <c r="N4457" s="33">
        <v>1381</v>
      </c>
      <c r="O4457" s="33">
        <v>1</v>
      </c>
    </row>
    <row r="4458" spans="6:15" x14ac:dyDescent="0.25">
      <c r="F4458" s="33">
        <v>3.18</v>
      </c>
      <c r="G4458" s="33">
        <v>1124</v>
      </c>
      <c r="H4458" s="33">
        <v>55.48</v>
      </c>
      <c r="L4458" s="33">
        <v>55.48</v>
      </c>
      <c r="M4458" s="33">
        <v>3.18</v>
      </c>
      <c r="N4458" s="33">
        <v>1124</v>
      </c>
      <c r="O4458" s="33">
        <v>1</v>
      </c>
    </row>
    <row r="4459" spans="6:15" x14ac:dyDescent="0.25">
      <c r="F4459" s="33">
        <v>8.7899999999999991</v>
      </c>
      <c r="G4459" s="33">
        <v>1305</v>
      </c>
      <c r="H4459" s="33">
        <v>15.08</v>
      </c>
      <c r="L4459" s="33">
        <v>15.08</v>
      </c>
      <c r="M4459" s="33">
        <v>8.7899999999999991</v>
      </c>
      <c r="N4459" s="33">
        <v>1305</v>
      </c>
      <c r="O4459" s="33">
        <v>1</v>
      </c>
    </row>
    <row r="4460" spans="6:15" x14ac:dyDescent="0.25">
      <c r="F4460" s="33">
        <v>11.4</v>
      </c>
      <c r="G4460" s="33">
        <v>39</v>
      </c>
      <c r="H4460" s="33">
        <v>37.78</v>
      </c>
      <c r="L4460" s="33">
        <v>37.78</v>
      </c>
      <c r="M4460" s="33">
        <v>11.4</v>
      </c>
      <c r="N4460" s="33">
        <v>39</v>
      </c>
      <c r="O4460" s="33">
        <v>1</v>
      </c>
    </row>
    <row r="4461" spans="6:15" x14ac:dyDescent="0.25">
      <c r="F4461" s="33">
        <v>8.8000000000000007</v>
      </c>
      <c r="G4461" s="33">
        <v>307</v>
      </c>
      <c r="H4461" s="33">
        <v>34.299999999999997</v>
      </c>
      <c r="L4461" s="33">
        <v>34.299999999999997</v>
      </c>
      <c r="M4461" s="33">
        <v>8.8000000000000007</v>
      </c>
      <c r="N4461" s="33">
        <v>307</v>
      </c>
      <c r="O4461" s="33">
        <v>1</v>
      </c>
    </row>
    <row r="4462" spans="6:15" x14ac:dyDescent="0.25">
      <c r="F4462" s="33">
        <v>3.61</v>
      </c>
      <c r="G4462" s="33">
        <v>165</v>
      </c>
      <c r="H4462" s="33">
        <v>40.18</v>
      </c>
      <c r="L4462" s="33">
        <v>40.18</v>
      </c>
      <c r="M4462" s="33">
        <v>3.61</v>
      </c>
      <c r="N4462" s="33">
        <v>165</v>
      </c>
      <c r="O4462" s="33">
        <v>1</v>
      </c>
    </row>
    <row r="4463" spans="6:15" x14ac:dyDescent="0.25">
      <c r="F4463" s="33">
        <v>2.2000000000000002</v>
      </c>
      <c r="G4463" s="33">
        <v>115</v>
      </c>
      <c r="H4463" s="33">
        <v>46.75</v>
      </c>
      <c r="L4463" s="33">
        <v>46.75</v>
      </c>
      <c r="M4463" s="33">
        <v>2.2000000000000002</v>
      </c>
      <c r="N4463" s="33">
        <v>115</v>
      </c>
      <c r="O4463" s="33">
        <v>1</v>
      </c>
    </row>
    <row r="4464" spans="6:15" x14ac:dyDescent="0.25">
      <c r="F4464" s="33">
        <v>45.41</v>
      </c>
      <c r="G4464" s="33">
        <v>116</v>
      </c>
      <c r="H4464" s="33">
        <v>19.46</v>
      </c>
      <c r="L4464" s="33">
        <v>19.46</v>
      </c>
      <c r="M4464" s="33">
        <v>45.41</v>
      </c>
      <c r="N4464" s="33">
        <v>116</v>
      </c>
      <c r="O4464" s="33">
        <v>1</v>
      </c>
    </row>
    <row r="4465" spans="6:15" x14ac:dyDescent="0.25">
      <c r="F4465" s="33">
        <v>16.440000000000001</v>
      </c>
      <c r="G4465" s="33">
        <v>519</v>
      </c>
      <c r="H4465" s="33">
        <v>32.99</v>
      </c>
      <c r="L4465" s="33">
        <v>32.99</v>
      </c>
      <c r="M4465" s="33">
        <v>16.440000000000001</v>
      </c>
      <c r="N4465" s="33">
        <v>519</v>
      </c>
      <c r="O4465" s="33">
        <v>1</v>
      </c>
    </row>
    <row r="4466" spans="6:15" x14ac:dyDescent="0.25">
      <c r="F4466" s="33">
        <v>24.13</v>
      </c>
      <c r="G4466" s="33">
        <v>113</v>
      </c>
      <c r="H4466" s="33">
        <v>47.34</v>
      </c>
      <c r="L4466" s="33">
        <v>47.34</v>
      </c>
      <c r="M4466" s="33">
        <v>24.13</v>
      </c>
      <c r="N4466" s="33">
        <v>113</v>
      </c>
      <c r="O4466" s="33">
        <v>1</v>
      </c>
    </row>
    <row r="4467" spans="6:15" x14ac:dyDescent="0.25">
      <c r="F4467" s="33">
        <v>10.97</v>
      </c>
      <c r="G4467" s="33">
        <v>397</v>
      </c>
      <c r="H4467" s="33">
        <v>26.65</v>
      </c>
      <c r="L4467" s="33">
        <v>26.65</v>
      </c>
      <c r="M4467" s="33">
        <v>10.97</v>
      </c>
      <c r="N4467" s="33">
        <v>397</v>
      </c>
      <c r="O4467" s="33">
        <v>1</v>
      </c>
    </row>
    <row r="4468" spans="6:15" x14ac:dyDescent="0.25">
      <c r="F4468" s="33">
        <v>3.15</v>
      </c>
      <c r="G4468" s="33">
        <v>381</v>
      </c>
      <c r="H4468" s="33">
        <v>37.799999999999997</v>
      </c>
      <c r="L4468" s="33">
        <v>37.799999999999997</v>
      </c>
      <c r="M4468" s="33">
        <v>3.15</v>
      </c>
      <c r="N4468" s="33">
        <v>381</v>
      </c>
      <c r="O4468" s="33">
        <v>1</v>
      </c>
    </row>
    <row r="4469" spans="6:15" x14ac:dyDescent="0.25">
      <c r="F4469" s="33">
        <v>6.03</v>
      </c>
      <c r="G4469" s="33">
        <v>189</v>
      </c>
      <c r="H4469" s="33">
        <v>35.18</v>
      </c>
      <c r="L4469" s="33">
        <v>35.18</v>
      </c>
      <c r="M4469" s="33">
        <v>6.03</v>
      </c>
      <c r="N4469" s="33">
        <v>189</v>
      </c>
      <c r="O4469" s="33">
        <v>1</v>
      </c>
    </row>
    <row r="4470" spans="6:15" x14ac:dyDescent="0.25">
      <c r="F4470" s="33">
        <v>5.19</v>
      </c>
      <c r="G4470" s="33">
        <v>144</v>
      </c>
      <c r="H4470" s="33">
        <v>26.57</v>
      </c>
      <c r="L4470" s="33">
        <v>26.57</v>
      </c>
      <c r="M4470" s="33">
        <v>5.19</v>
      </c>
      <c r="N4470" s="33">
        <v>144</v>
      </c>
      <c r="O4470" s="33">
        <v>1</v>
      </c>
    </row>
    <row r="4471" spans="6:15" x14ac:dyDescent="0.25">
      <c r="F4471" s="33">
        <v>16.89</v>
      </c>
      <c r="G4471" s="33">
        <v>163</v>
      </c>
      <c r="H4471" s="33">
        <v>45.67</v>
      </c>
      <c r="L4471" s="33">
        <v>45.67</v>
      </c>
      <c r="M4471" s="33">
        <v>16.89</v>
      </c>
      <c r="N4471" s="33">
        <v>163</v>
      </c>
      <c r="O4471" s="33">
        <v>1</v>
      </c>
    </row>
    <row r="4472" spans="6:15" x14ac:dyDescent="0.25">
      <c r="F4472" s="33">
        <v>5.54</v>
      </c>
      <c r="G4472" s="33">
        <v>295</v>
      </c>
      <c r="H4472" s="33">
        <v>38.299999999999997</v>
      </c>
      <c r="L4472" s="33">
        <v>38.299999999999997</v>
      </c>
      <c r="M4472" s="33">
        <v>5.54</v>
      </c>
      <c r="N4472" s="33">
        <v>295</v>
      </c>
      <c r="O4472" s="33">
        <v>1</v>
      </c>
    </row>
    <row r="4473" spans="6:15" x14ac:dyDescent="0.25">
      <c r="F4473" s="33">
        <v>8.65</v>
      </c>
      <c r="G4473" s="33">
        <v>139</v>
      </c>
      <c r="H4473" s="33">
        <v>38.36</v>
      </c>
      <c r="L4473" s="33">
        <v>38.36</v>
      </c>
      <c r="M4473" s="33">
        <v>8.65</v>
      </c>
      <c r="N4473" s="33">
        <v>139</v>
      </c>
      <c r="O4473" s="33">
        <v>1</v>
      </c>
    </row>
    <row r="4474" spans="6:15" x14ac:dyDescent="0.25">
      <c r="F4474" s="33">
        <v>30.56</v>
      </c>
      <c r="G4474" s="33">
        <v>148</v>
      </c>
      <c r="H4474" s="33">
        <v>7.41</v>
      </c>
      <c r="L4474" s="33">
        <v>7.41</v>
      </c>
      <c r="M4474" s="33">
        <v>30.56</v>
      </c>
      <c r="N4474" s="33">
        <v>148</v>
      </c>
      <c r="O4474" s="33">
        <v>1</v>
      </c>
    </row>
    <row r="4475" spans="6:15" x14ac:dyDescent="0.25">
      <c r="F4475" s="33">
        <v>29.19</v>
      </c>
      <c r="G4475" s="33">
        <v>3724</v>
      </c>
      <c r="H4475" s="33">
        <v>40.19</v>
      </c>
      <c r="L4475" s="33">
        <v>40.19</v>
      </c>
      <c r="M4475" s="33">
        <v>29.19</v>
      </c>
      <c r="N4475" s="33">
        <v>3724</v>
      </c>
      <c r="O4475" s="33">
        <v>1</v>
      </c>
    </row>
    <row r="4476" spans="6:15" x14ac:dyDescent="0.25">
      <c r="F4476" s="33">
        <v>32.25</v>
      </c>
      <c r="G4476" s="33">
        <v>132</v>
      </c>
      <c r="H4476" s="33">
        <v>28</v>
      </c>
      <c r="L4476" s="33">
        <v>28</v>
      </c>
      <c r="M4476" s="33">
        <v>32.25</v>
      </c>
      <c r="N4476" s="33">
        <v>132</v>
      </c>
      <c r="O4476" s="33">
        <v>1</v>
      </c>
    </row>
    <row r="4477" spans="6:15" x14ac:dyDescent="0.25">
      <c r="F4477" s="33">
        <v>32.83</v>
      </c>
      <c r="G4477" s="33">
        <v>412</v>
      </c>
      <c r="H4477" s="33">
        <v>23.09</v>
      </c>
      <c r="L4477" s="33">
        <v>23.09</v>
      </c>
      <c r="M4477" s="33">
        <v>32.83</v>
      </c>
      <c r="N4477" s="33">
        <v>412</v>
      </c>
      <c r="O4477" s="33">
        <v>1</v>
      </c>
    </row>
    <row r="4478" spans="6:15" x14ac:dyDescent="0.25">
      <c r="F4478" s="33">
        <v>12.02</v>
      </c>
      <c r="G4478" s="33">
        <v>1191</v>
      </c>
      <c r="H4478" s="33">
        <v>45.73</v>
      </c>
      <c r="L4478" s="33">
        <v>45.73</v>
      </c>
      <c r="M4478" s="33">
        <v>12.02</v>
      </c>
      <c r="N4478" s="33">
        <v>1191</v>
      </c>
      <c r="O4478" s="33">
        <v>1</v>
      </c>
    </row>
    <row r="4479" spans="6:15" x14ac:dyDescent="0.25">
      <c r="F4479" s="33">
        <v>11.6</v>
      </c>
      <c r="G4479" s="33">
        <v>1430</v>
      </c>
      <c r="H4479" s="33">
        <v>39.450000000000003</v>
      </c>
      <c r="L4479" s="33">
        <v>39.450000000000003</v>
      </c>
      <c r="M4479" s="33">
        <v>11.6</v>
      </c>
      <c r="N4479" s="33">
        <v>1430</v>
      </c>
      <c r="O4479" s="33">
        <v>1</v>
      </c>
    </row>
    <row r="4480" spans="6:15" x14ac:dyDescent="0.25">
      <c r="F4480" s="33">
        <v>2.34</v>
      </c>
      <c r="G4480" s="33">
        <v>49</v>
      </c>
      <c r="H4480" s="33">
        <v>43.3</v>
      </c>
      <c r="L4480" s="33">
        <v>43.3</v>
      </c>
      <c r="M4480" s="33">
        <v>2.34</v>
      </c>
      <c r="N4480" s="33">
        <v>49</v>
      </c>
      <c r="O4480" s="33">
        <v>1</v>
      </c>
    </row>
    <row r="4481" spans="6:15" x14ac:dyDescent="0.25">
      <c r="F4481" s="33">
        <v>24.22</v>
      </c>
      <c r="G4481" s="33">
        <v>1361</v>
      </c>
      <c r="H4481" s="33">
        <v>55.38</v>
      </c>
      <c r="L4481" s="33">
        <v>55.38</v>
      </c>
      <c r="M4481" s="33">
        <v>24.22</v>
      </c>
      <c r="N4481" s="33">
        <v>1361</v>
      </c>
      <c r="O4481" s="33">
        <v>1</v>
      </c>
    </row>
    <row r="4482" spans="6:15" x14ac:dyDescent="0.25">
      <c r="F4482" s="33">
        <v>6.11</v>
      </c>
      <c r="G4482" s="33">
        <v>646</v>
      </c>
      <c r="H4482" s="33">
        <v>62.27</v>
      </c>
      <c r="L4482" s="33">
        <v>62.27</v>
      </c>
      <c r="M4482" s="33">
        <v>6.11</v>
      </c>
      <c r="N4482" s="33">
        <v>646</v>
      </c>
      <c r="O4482" s="33">
        <v>1</v>
      </c>
    </row>
    <row r="4483" spans="6:15" x14ac:dyDescent="0.25">
      <c r="F4483" s="33">
        <v>7.82</v>
      </c>
      <c r="G4483" s="33">
        <v>157</v>
      </c>
      <c r="H4483" s="33">
        <v>19.559999999999999</v>
      </c>
      <c r="L4483" s="33">
        <v>19.559999999999999</v>
      </c>
      <c r="M4483" s="33">
        <v>7.82</v>
      </c>
      <c r="N4483" s="33">
        <v>157</v>
      </c>
      <c r="O4483" s="33">
        <v>1</v>
      </c>
    </row>
    <row r="4484" spans="6:15" x14ac:dyDescent="0.25">
      <c r="F4484" s="33">
        <v>7.6</v>
      </c>
      <c r="G4484" s="33">
        <v>753</v>
      </c>
      <c r="H4484" s="33">
        <v>74.400000000000006</v>
      </c>
      <c r="L4484" s="33">
        <v>74.400000000000006</v>
      </c>
      <c r="M4484" s="33">
        <v>7.6</v>
      </c>
      <c r="N4484" s="33">
        <v>753</v>
      </c>
      <c r="O4484" s="33">
        <v>1</v>
      </c>
    </row>
    <row r="4485" spans="6:15" x14ac:dyDescent="0.25">
      <c r="F4485" s="33">
        <v>3.41</v>
      </c>
      <c r="G4485" s="33">
        <v>867</v>
      </c>
      <c r="H4485" s="33">
        <v>36.869999999999997</v>
      </c>
      <c r="L4485" s="33">
        <v>36.869999999999997</v>
      </c>
      <c r="M4485" s="33">
        <v>3.41</v>
      </c>
      <c r="N4485" s="33">
        <v>867</v>
      </c>
      <c r="O4485" s="33">
        <v>1</v>
      </c>
    </row>
    <row r="4486" spans="6:15" x14ac:dyDescent="0.25">
      <c r="F4486" s="33">
        <v>4.6100000000000003</v>
      </c>
      <c r="G4486" s="33">
        <v>427</v>
      </c>
      <c r="H4486" s="33">
        <v>32.520000000000003</v>
      </c>
      <c r="L4486" s="33">
        <v>32.520000000000003</v>
      </c>
      <c r="M4486" s="33">
        <v>4.6100000000000003</v>
      </c>
      <c r="N4486" s="33">
        <v>427</v>
      </c>
      <c r="O4486" s="33">
        <v>1</v>
      </c>
    </row>
    <row r="4487" spans="6:15" x14ac:dyDescent="0.25">
      <c r="F4487" s="33">
        <v>5.69</v>
      </c>
      <c r="G4487" s="33">
        <v>85</v>
      </c>
      <c r="H4487" s="33">
        <v>52.74</v>
      </c>
      <c r="L4487" s="33">
        <v>52.74</v>
      </c>
      <c r="M4487" s="33">
        <v>5.69</v>
      </c>
      <c r="N4487" s="33">
        <v>85</v>
      </c>
      <c r="O4487" s="33">
        <v>1</v>
      </c>
    </row>
    <row r="4488" spans="6:15" x14ac:dyDescent="0.25">
      <c r="F4488" s="33">
        <v>44.9</v>
      </c>
      <c r="G4488" s="33">
        <v>256</v>
      </c>
      <c r="H4488" s="33">
        <v>34.25</v>
      </c>
      <c r="L4488" s="33">
        <v>34.25</v>
      </c>
      <c r="M4488" s="33">
        <v>44.9</v>
      </c>
      <c r="N4488" s="33">
        <v>256</v>
      </c>
      <c r="O4488" s="33">
        <v>1</v>
      </c>
    </row>
    <row r="4489" spans="6:15" x14ac:dyDescent="0.25">
      <c r="F4489" s="33">
        <v>26.54</v>
      </c>
      <c r="G4489" s="33">
        <v>172</v>
      </c>
      <c r="H4489" s="33">
        <v>84.62</v>
      </c>
      <c r="L4489" s="33">
        <v>84.62</v>
      </c>
      <c r="M4489" s="33">
        <v>26.54</v>
      </c>
      <c r="N4489" s="33">
        <v>172</v>
      </c>
      <c r="O4489" s="33">
        <v>1</v>
      </c>
    </row>
    <row r="4490" spans="6:15" x14ac:dyDescent="0.25">
      <c r="F4490" s="33">
        <v>17.86</v>
      </c>
      <c r="G4490" s="33">
        <v>964</v>
      </c>
      <c r="H4490" s="33">
        <v>62.18</v>
      </c>
      <c r="L4490" s="33">
        <v>62.18</v>
      </c>
      <c r="M4490" s="33">
        <v>17.86</v>
      </c>
      <c r="N4490" s="33">
        <v>964</v>
      </c>
      <c r="O4490" s="33">
        <v>1</v>
      </c>
    </row>
    <row r="4491" spans="6:15" x14ac:dyDescent="0.25">
      <c r="F4491" s="33">
        <v>19.579999999999998</v>
      </c>
      <c r="G4491" s="33">
        <v>591</v>
      </c>
      <c r="H4491" s="33">
        <v>24.18</v>
      </c>
      <c r="L4491" s="33">
        <v>24.18</v>
      </c>
      <c r="M4491" s="33">
        <v>19.579999999999998</v>
      </c>
      <c r="N4491" s="33">
        <v>591</v>
      </c>
      <c r="O4491" s="33">
        <v>1</v>
      </c>
    </row>
    <row r="4492" spans="6:15" x14ac:dyDescent="0.25">
      <c r="F4492" s="33">
        <v>14.38</v>
      </c>
      <c r="G4492" s="33">
        <v>440</v>
      </c>
      <c r="H4492" s="33">
        <v>51.98</v>
      </c>
      <c r="L4492" s="33">
        <v>51.98</v>
      </c>
      <c r="M4492" s="33">
        <v>14.38</v>
      </c>
      <c r="N4492" s="33">
        <v>440</v>
      </c>
      <c r="O4492" s="33">
        <v>1</v>
      </c>
    </row>
    <row r="4493" spans="6:15" x14ac:dyDescent="0.25">
      <c r="F4493" s="33">
        <v>10.11</v>
      </c>
      <c r="G4493" s="33">
        <v>133</v>
      </c>
      <c r="H4493" s="33">
        <v>51.06</v>
      </c>
      <c r="L4493" s="33">
        <v>51.06</v>
      </c>
      <c r="M4493" s="33">
        <v>10.11</v>
      </c>
      <c r="N4493" s="33">
        <v>133</v>
      </c>
      <c r="O4493" s="33">
        <v>1</v>
      </c>
    </row>
    <row r="4494" spans="6:15" x14ac:dyDescent="0.25">
      <c r="F4494" s="33">
        <v>10.49</v>
      </c>
      <c r="G4494" s="33">
        <v>366</v>
      </c>
      <c r="H4494" s="33">
        <v>37.33</v>
      </c>
      <c r="L4494" s="33">
        <v>37.33</v>
      </c>
      <c r="M4494" s="33">
        <v>10.49</v>
      </c>
      <c r="N4494" s="33">
        <v>366</v>
      </c>
      <c r="O4494" s="33">
        <v>1</v>
      </c>
    </row>
    <row r="4495" spans="6:15" x14ac:dyDescent="0.25">
      <c r="F4495" s="33">
        <v>34.869999999999997</v>
      </c>
      <c r="G4495" s="33">
        <v>496</v>
      </c>
      <c r="H4495" s="33">
        <v>55.15</v>
      </c>
      <c r="L4495" s="33">
        <v>55.15</v>
      </c>
      <c r="M4495" s="33">
        <v>34.869999999999997</v>
      </c>
      <c r="N4495" s="33">
        <v>496</v>
      </c>
      <c r="O4495" s="33">
        <v>1</v>
      </c>
    </row>
    <row r="4496" spans="6:15" x14ac:dyDescent="0.25">
      <c r="F4496" s="33">
        <v>11.1</v>
      </c>
      <c r="G4496" s="33">
        <v>170</v>
      </c>
      <c r="H4496" s="33">
        <v>15.73</v>
      </c>
      <c r="L4496" s="33">
        <v>15.73</v>
      </c>
      <c r="M4496" s="33">
        <v>11.1</v>
      </c>
      <c r="N4496" s="33">
        <v>170</v>
      </c>
      <c r="O4496" s="33">
        <v>1</v>
      </c>
    </row>
    <row r="4497" spans="6:15" x14ac:dyDescent="0.25">
      <c r="F4497" s="33">
        <v>8.36</v>
      </c>
      <c r="G4497" s="33">
        <v>63</v>
      </c>
      <c r="H4497" s="33">
        <v>50.25</v>
      </c>
      <c r="L4497" s="33">
        <v>50.25</v>
      </c>
      <c r="M4497" s="33">
        <v>8.36</v>
      </c>
      <c r="N4497" s="33">
        <v>63</v>
      </c>
      <c r="O4497" s="33">
        <v>1</v>
      </c>
    </row>
    <row r="4498" spans="6:15" x14ac:dyDescent="0.25">
      <c r="F4498" s="33">
        <v>7.95</v>
      </c>
      <c r="G4498" s="33">
        <v>257</v>
      </c>
      <c r="H4498" s="33">
        <v>45.95</v>
      </c>
      <c r="L4498" s="33">
        <v>45.95</v>
      </c>
      <c r="M4498" s="33">
        <v>7.95</v>
      </c>
      <c r="N4498" s="33">
        <v>257</v>
      </c>
      <c r="O4498" s="33">
        <v>1</v>
      </c>
    </row>
    <row r="4499" spans="6:15" x14ac:dyDescent="0.25">
      <c r="F4499" s="33">
        <v>33.69</v>
      </c>
      <c r="G4499" s="33">
        <v>289</v>
      </c>
      <c r="H4499" s="33">
        <v>44.58</v>
      </c>
      <c r="L4499" s="33">
        <v>44.58</v>
      </c>
      <c r="M4499" s="33">
        <v>33.69</v>
      </c>
      <c r="N4499" s="33">
        <v>289</v>
      </c>
      <c r="O4499" s="33">
        <v>1</v>
      </c>
    </row>
    <row r="4500" spans="6:15" x14ac:dyDescent="0.25">
      <c r="F4500" s="33">
        <v>10.48</v>
      </c>
      <c r="G4500" s="33">
        <v>165</v>
      </c>
      <c r="H4500" s="33">
        <v>37.42</v>
      </c>
      <c r="L4500" s="33">
        <v>37.42</v>
      </c>
      <c r="M4500" s="33">
        <v>10.48</v>
      </c>
      <c r="N4500" s="33">
        <v>165</v>
      </c>
      <c r="O4500" s="33">
        <v>1</v>
      </c>
    </row>
    <row r="4501" spans="6:15" x14ac:dyDescent="0.25">
      <c r="F4501" s="33">
        <v>4.58</v>
      </c>
      <c r="G4501" s="33">
        <v>3133</v>
      </c>
      <c r="H4501" s="33">
        <v>54.38</v>
      </c>
      <c r="L4501" s="33">
        <v>54.38</v>
      </c>
      <c r="M4501" s="33">
        <v>4.58</v>
      </c>
      <c r="N4501" s="33">
        <v>3133</v>
      </c>
      <c r="O4501" s="33">
        <v>1</v>
      </c>
    </row>
    <row r="4502" spans="6:15" x14ac:dyDescent="0.25">
      <c r="F4502" s="33">
        <v>12.11</v>
      </c>
      <c r="G4502" s="33">
        <v>3231</v>
      </c>
      <c r="H4502" s="33">
        <v>43.71</v>
      </c>
      <c r="L4502" s="33">
        <v>43.71</v>
      </c>
      <c r="M4502" s="33">
        <v>12.11</v>
      </c>
      <c r="N4502" s="33">
        <v>3231</v>
      </c>
      <c r="O4502" s="33">
        <v>1</v>
      </c>
    </row>
    <row r="4503" spans="6:15" x14ac:dyDescent="0.25">
      <c r="F4503" s="33">
        <v>11.67</v>
      </c>
      <c r="G4503" s="33">
        <v>748</v>
      </c>
      <c r="H4503" s="33">
        <v>40.61</v>
      </c>
      <c r="L4503" s="33">
        <v>40.61</v>
      </c>
      <c r="M4503" s="33">
        <v>11.67</v>
      </c>
      <c r="N4503" s="33">
        <v>748</v>
      </c>
      <c r="O4503" s="33">
        <v>1</v>
      </c>
    </row>
    <row r="4504" spans="6:15" x14ac:dyDescent="0.25">
      <c r="F4504" s="33">
        <v>5.79</v>
      </c>
      <c r="G4504" s="33">
        <v>88</v>
      </c>
      <c r="H4504" s="33">
        <v>37.799999999999997</v>
      </c>
      <c r="L4504" s="33">
        <v>37.799999999999997</v>
      </c>
      <c r="M4504" s="33">
        <v>5.79</v>
      </c>
      <c r="N4504" s="33">
        <v>88</v>
      </c>
      <c r="O4504" s="33">
        <v>1</v>
      </c>
    </row>
    <row r="4505" spans="6:15" x14ac:dyDescent="0.25">
      <c r="F4505" s="33">
        <v>9.1999999999999993</v>
      </c>
      <c r="G4505" s="33">
        <v>103</v>
      </c>
      <c r="H4505" s="33">
        <v>66.88</v>
      </c>
      <c r="L4505" s="33">
        <v>66.88</v>
      </c>
      <c r="M4505" s="33">
        <v>9.1999999999999993</v>
      </c>
      <c r="N4505" s="33">
        <v>103</v>
      </c>
      <c r="O4505" s="33">
        <v>1</v>
      </c>
    </row>
    <row r="4506" spans="6:15" x14ac:dyDescent="0.25">
      <c r="F4506" s="33">
        <v>7.27</v>
      </c>
      <c r="G4506" s="33">
        <v>105</v>
      </c>
      <c r="H4506" s="33">
        <v>39.01</v>
      </c>
      <c r="L4506" s="33">
        <v>39.01</v>
      </c>
      <c r="M4506" s="33">
        <v>7.27</v>
      </c>
      <c r="N4506" s="33">
        <v>105</v>
      </c>
      <c r="O4506" s="33">
        <v>1</v>
      </c>
    </row>
    <row r="4507" spans="6:15" x14ac:dyDescent="0.25">
      <c r="F4507" s="33">
        <v>26.82</v>
      </c>
      <c r="G4507" s="33">
        <v>122</v>
      </c>
      <c r="H4507" s="33">
        <v>40.299999999999997</v>
      </c>
      <c r="L4507" s="33">
        <v>40.299999999999997</v>
      </c>
      <c r="M4507" s="33">
        <v>26.82</v>
      </c>
      <c r="N4507" s="33">
        <v>122</v>
      </c>
      <c r="O4507" s="33">
        <v>1</v>
      </c>
    </row>
    <row r="4508" spans="6:15" x14ac:dyDescent="0.25">
      <c r="F4508" s="33">
        <v>11.05</v>
      </c>
      <c r="G4508" s="33">
        <v>346</v>
      </c>
      <c r="H4508" s="33">
        <v>23.86</v>
      </c>
      <c r="L4508" s="33">
        <v>23.86</v>
      </c>
      <c r="M4508" s="33">
        <v>11.05</v>
      </c>
      <c r="N4508" s="33">
        <v>346</v>
      </c>
      <c r="O4508" s="33">
        <v>1</v>
      </c>
    </row>
    <row r="4509" spans="6:15" x14ac:dyDescent="0.25">
      <c r="F4509" s="33">
        <v>23.44</v>
      </c>
      <c r="G4509" s="33">
        <v>239</v>
      </c>
      <c r="H4509" s="33">
        <v>37.49</v>
      </c>
      <c r="L4509" s="33">
        <v>37.49</v>
      </c>
      <c r="M4509" s="33">
        <v>23.44</v>
      </c>
      <c r="N4509" s="33">
        <v>239</v>
      </c>
      <c r="O4509" s="33">
        <v>1</v>
      </c>
    </row>
    <row r="4510" spans="6:15" x14ac:dyDescent="0.25">
      <c r="F4510" s="33">
        <v>7.87</v>
      </c>
      <c r="G4510" s="33">
        <v>194</v>
      </c>
      <c r="H4510" s="33">
        <v>23.97</v>
      </c>
      <c r="L4510" s="33">
        <v>23.97</v>
      </c>
      <c r="M4510" s="33">
        <v>7.87</v>
      </c>
      <c r="N4510" s="33">
        <v>194</v>
      </c>
      <c r="O4510" s="33">
        <v>1</v>
      </c>
    </row>
    <row r="4511" spans="6:15" x14ac:dyDescent="0.25">
      <c r="F4511" s="33">
        <v>14.87</v>
      </c>
      <c r="G4511" s="33">
        <v>763</v>
      </c>
      <c r="H4511" s="33">
        <v>48.69</v>
      </c>
      <c r="L4511" s="33">
        <v>48.69</v>
      </c>
      <c r="M4511" s="33">
        <v>14.87</v>
      </c>
      <c r="N4511" s="33">
        <v>763</v>
      </c>
      <c r="O4511" s="33">
        <v>1</v>
      </c>
    </row>
    <row r="4512" spans="6:15" x14ac:dyDescent="0.25">
      <c r="F4512" s="33">
        <v>21.72</v>
      </c>
      <c r="G4512" s="33">
        <v>1319</v>
      </c>
      <c r="H4512" s="33">
        <v>44.73</v>
      </c>
      <c r="L4512" s="33">
        <v>44.73</v>
      </c>
      <c r="M4512" s="33">
        <v>21.72</v>
      </c>
      <c r="N4512" s="33">
        <v>1319</v>
      </c>
      <c r="O4512" s="33">
        <v>1</v>
      </c>
    </row>
    <row r="4513" spans="6:15" x14ac:dyDescent="0.25">
      <c r="F4513" s="33">
        <v>34.72</v>
      </c>
      <c r="G4513" s="33">
        <v>360</v>
      </c>
      <c r="H4513" s="33">
        <v>37.64</v>
      </c>
      <c r="L4513" s="33">
        <v>37.64</v>
      </c>
      <c r="M4513" s="33">
        <v>34.72</v>
      </c>
      <c r="N4513" s="33">
        <v>360</v>
      </c>
      <c r="O4513" s="33">
        <v>1</v>
      </c>
    </row>
    <row r="4514" spans="6:15" x14ac:dyDescent="0.25">
      <c r="F4514" s="33">
        <v>15.08</v>
      </c>
      <c r="G4514" s="33">
        <v>58</v>
      </c>
      <c r="H4514" s="33">
        <v>41.24</v>
      </c>
      <c r="L4514" s="33">
        <v>41.24</v>
      </c>
      <c r="M4514" s="33">
        <v>15.08</v>
      </c>
      <c r="N4514" s="33">
        <v>58</v>
      </c>
      <c r="O4514" s="33">
        <v>1</v>
      </c>
    </row>
    <row r="4515" spans="6:15" x14ac:dyDescent="0.25">
      <c r="F4515" s="33">
        <v>6.27</v>
      </c>
      <c r="G4515" s="33">
        <v>43</v>
      </c>
      <c r="H4515" s="33">
        <v>27.27</v>
      </c>
      <c r="L4515" s="33">
        <v>27.27</v>
      </c>
      <c r="M4515" s="33">
        <v>6.27</v>
      </c>
      <c r="N4515" s="33">
        <v>43</v>
      </c>
      <c r="O4515" s="33">
        <v>1</v>
      </c>
    </row>
    <row r="4516" spans="6:15" x14ac:dyDescent="0.25">
      <c r="F4516" s="33">
        <v>8.25</v>
      </c>
      <c r="G4516" s="33">
        <v>415</v>
      </c>
      <c r="H4516" s="33">
        <v>48.89</v>
      </c>
      <c r="L4516" s="33">
        <v>48.89</v>
      </c>
      <c r="M4516" s="33">
        <v>8.25</v>
      </c>
      <c r="N4516" s="33">
        <v>415</v>
      </c>
      <c r="O4516" s="33">
        <v>1</v>
      </c>
    </row>
    <row r="4517" spans="6:15" x14ac:dyDescent="0.25">
      <c r="F4517" s="33">
        <v>4.4000000000000004</v>
      </c>
      <c r="G4517" s="33">
        <v>18</v>
      </c>
      <c r="H4517" s="33">
        <v>36.14</v>
      </c>
      <c r="L4517" s="33">
        <v>36.14</v>
      </c>
      <c r="M4517" s="33">
        <v>4.4000000000000004</v>
      </c>
      <c r="N4517" s="33">
        <v>18</v>
      </c>
      <c r="O4517" s="33">
        <v>1</v>
      </c>
    </row>
    <row r="4518" spans="6:15" x14ac:dyDescent="0.25">
      <c r="F4518" s="33">
        <v>5.66</v>
      </c>
      <c r="G4518" s="33">
        <v>147</v>
      </c>
      <c r="H4518" s="33">
        <v>39.72</v>
      </c>
      <c r="L4518" s="33">
        <v>39.72</v>
      </c>
      <c r="M4518" s="33">
        <v>5.66</v>
      </c>
      <c r="N4518" s="33">
        <v>147</v>
      </c>
      <c r="O4518" s="33">
        <v>1</v>
      </c>
    </row>
    <row r="4519" spans="6:15" x14ac:dyDescent="0.25">
      <c r="F4519" s="33">
        <v>19.940000000000001</v>
      </c>
      <c r="G4519" s="33">
        <v>1279</v>
      </c>
      <c r="H4519" s="33">
        <v>14.29</v>
      </c>
      <c r="L4519" s="33">
        <v>14.29</v>
      </c>
      <c r="M4519" s="33">
        <v>19.940000000000001</v>
      </c>
      <c r="N4519" s="33">
        <v>1279</v>
      </c>
      <c r="O4519" s="33">
        <v>1</v>
      </c>
    </row>
    <row r="4520" spans="6:15" x14ac:dyDescent="0.25">
      <c r="F4520" s="33">
        <v>5.21</v>
      </c>
      <c r="G4520" s="33">
        <v>151</v>
      </c>
      <c r="H4520" s="33">
        <v>27.25</v>
      </c>
      <c r="L4520" s="33">
        <v>27.25</v>
      </c>
      <c r="M4520" s="33">
        <v>5.21</v>
      </c>
      <c r="N4520" s="33">
        <v>151</v>
      </c>
      <c r="O4520" s="33">
        <v>1</v>
      </c>
    </row>
    <row r="4521" spans="6:15" x14ac:dyDescent="0.25">
      <c r="F4521" s="33">
        <v>23.85</v>
      </c>
      <c r="G4521" s="33">
        <v>317</v>
      </c>
      <c r="H4521" s="33">
        <v>38.69</v>
      </c>
      <c r="L4521" s="33">
        <v>38.69</v>
      </c>
      <c r="M4521" s="33">
        <v>23.85</v>
      </c>
      <c r="N4521" s="33">
        <v>317</v>
      </c>
      <c r="O4521" s="33">
        <v>1</v>
      </c>
    </row>
    <row r="4522" spans="6:15" x14ac:dyDescent="0.25">
      <c r="F4522" s="33">
        <v>12.13</v>
      </c>
      <c r="G4522" s="33">
        <v>44</v>
      </c>
      <c r="H4522" s="33">
        <v>47.29</v>
      </c>
      <c r="L4522" s="33">
        <v>47.29</v>
      </c>
      <c r="M4522" s="33">
        <v>12.13</v>
      </c>
      <c r="N4522" s="33">
        <v>44</v>
      </c>
      <c r="O4522" s="33">
        <v>1</v>
      </c>
    </row>
    <row r="4523" spans="6:15" x14ac:dyDescent="0.25">
      <c r="F4523" s="33">
        <v>30.96</v>
      </c>
      <c r="G4523" s="33">
        <v>143</v>
      </c>
      <c r="H4523" s="33">
        <v>31.61</v>
      </c>
      <c r="L4523" s="33">
        <v>31.61</v>
      </c>
      <c r="M4523" s="33">
        <v>30.96</v>
      </c>
      <c r="N4523" s="33">
        <v>143</v>
      </c>
      <c r="O4523" s="33">
        <v>1</v>
      </c>
    </row>
    <row r="4524" spans="6:15" x14ac:dyDescent="0.25">
      <c r="F4524" s="33">
        <v>11.42</v>
      </c>
      <c r="G4524" s="33">
        <v>112</v>
      </c>
      <c r="H4524" s="33">
        <v>53.7</v>
      </c>
      <c r="L4524" s="33">
        <v>53.7</v>
      </c>
      <c r="M4524" s="33">
        <v>11.42</v>
      </c>
      <c r="N4524" s="33">
        <v>112</v>
      </c>
      <c r="O4524" s="33">
        <v>1</v>
      </c>
    </row>
    <row r="4525" spans="6:15" x14ac:dyDescent="0.25">
      <c r="F4525" s="33">
        <v>4.49</v>
      </c>
      <c r="G4525" s="33">
        <v>328</v>
      </c>
      <c r="H4525" s="33">
        <v>33.22</v>
      </c>
      <c r="L4525" s="33">
        <v>33.22</v>
      </c>
      <c r="M4525" s="33">
        <v>4.49</v>
      </c>
      <c r="N4525" s="33">
        <v>328</v>
      </c>
      <c r="O4525" s="33">
        <v>1</v>
      </c>
    </row>
    <row r="4526" spans="6:15" x14ac:dyDescent="0.25">
      <c r="F4526" s="33">
        <v>37.51</v>
      </c>
      <c r="G4526" s="33">
        <v>260</v>
      </c>
      <c r="H4526" s="33">
        <v>59.38</v>
      </c>
      <c r="L4526" s="33">
        <v>59.38</v>
      </c>
      <c r="M4526" s="33">
        <v>37.51</v>
      </c>
      <c r="N4526" s="33">
        <v>260</v>
      </c>
      <c r="O4526" s="33">
        <v>1</v>
      </c>
    </row>
    <row r="4527" spans="6:15" x14ac:dyDescent="0.25">
      <c r="F4527" s="33">
        <v>43.15</v>
      </c>
      <c r="G4527" s="33">
        <v>110</v>
      </c>
      <c r="H4527" s="33">
        <v>38.72</v>
      </c>
      <c r="L4527" s="33">
        <v>38.72</v>
      </c>
      <c r="M4527" s="33">
        <v>43.15</v>
      </c>
      <c r="N4527" s="33">
        <v>110</v>
      </c>
      <c r="O4527" s="33">
        <v>1</v>
      </c>
    </row>
    <row r="4528" spans="6:15" x14ac:dyDescent="0.25">
      <c r="F4528" s="33">
        <v>9.91</v>
      </c>
      <c r="G4528" s="33">
        <v>120</v>
      </c>
      <c r="H4528" s="33">
        <v>16.02</v>
      </c>
      <c r="L4528" s="33">
        <v>16.02</v>
      </c>
      <c r="M4528" s="33">
        <v>9.91</v>
      </c>
      <c r="N4528" s="33">
        <v>120</v>
      </c>
      <c r="O4528" s="33">
        <v>1</v>
      </c>
    </row>
    <row r="4529" spans="6:15" x14ac:dyDescent="0.25">
      <c r="F4529" s="33">
        <v>4.6900000000000004</v>
      </c>
      <c r="G4529" s="33">
        <v>530</v>
      </c>
      <c r="H4529" s="33">
        <v>42.71</v>
      </c>
      <c r="L4529" s="33">
        <v>42.71</v>
      </c>
      <c r="M4529" s="33">
        <v>4.6900000000000004</v>
      </c>
      <c r="N4529" s="33">
        <v>530</v>
      </c>
      <c r="O4529" s="33">
        <v>1</v>
      </c>
    </row>
    <row r="4530" spans="6:15" x14ac:dyDescent="0.25">
      <c r="F4530" s="33">
        <v>17.87</v>
      </c>
      <c r="G4530" s="33">
        <v>659</v>
      </c>
      <c r="H4530" s="33">
        <v>23.79</v>
      </c>
      <c r="L4530" s="33">
        <v>23.79</v>
      </c>
      <c r="M4530" s="33">
        <v>17.87</v>
      </c>
      <c r="N4530" s="33">
        <v>659</v>
      </c>
      <c r="O4530" s="33">
        <v>1</v>
      </c>
    </row>
    <row r="4531" spans="6:15" x14ac:dyDescent="0.25">
      <c r="F4531" s="33">
        <v>45.47</v>
      </c>
      <c r="G4531" s="33">
        <v>375</v>
      </c>
      <c r="H4531" s="33">
        <v>43.3</v>
      </c>
      <c r="L4531" s="33">
        <v>43.3</v>
      </c>
      <c r="M4531" s="33">
        <v>45.47</v>
      </c>
      <c r="N4531" s="33">
        <v>375</v>
      </c>
      <c r="O4531" s="33">
        <v>1</v>
      </c>
    </row>
    <row r="4532" spans="6:15" x14ac:dyDescent="0.25">
      <c r="F4532" s="33">
        <v>3.8</v>
      </c>
      <c r="G4532" s="33">
        <v>29</v>
      </c>
      <c r="H4532" s="33">
        <v>45.55</v>
      </c>
      <c r="L4532" s="33">
        <v>45.55</v>
      </c>
      <c r="M4532" s="33">
        <v>3.8</v>
      </c>
      <c r="N4532" s="33">
        <v>29</v>
      </c>
      <c r="O4532" s="33">
        <v>1</v>
      </c>
    </row>
    <row r="4533" spans="6:15" x14ac:dyDescent="0.25">
      <c r="F4533" s="33">
        <v>19.760000000000002</v>
      </c>
      <c r="G4533" s="33">
        <v>1827</v>
      </c>
      <c r="H4533" s="33">
        <v>33.35</v>
      </c>
      <c r="L4533" s="33">
        <v>33.35</v>
      </c>
      <c r="M4533" s="33">
        <v>19.760000000000002</v>
      </c>
      <c r="N4533" s="33">
        <v>1827</v>
      </c>
      <c r="O4533" s="33">
        <v>1</v>
      </c>
    </row>
    <row r="4534" spans="6:15" x14ac:dyDescent="0.25">
      <c r="F4534" s="33">
        <v>18.46</v>
      </c>
      <c r="G4534" s="33">
        <v>177</v>
      </c>
      <c r="H4534" s="33">
        <v>58.28</v>
      </c>
      <c r="L4534" s="33">
        <v>58.28</v>
      </c>
      <c r="M4534" s="33">
        <v>18.46</v>
      </c>
      <c r="N4534" s="33">
        <v>177</v>
      </c>
      <c r="O4534" s="33">
        <v>1</v>
      </c>
    </row>
    <row r="4535" spans="6:15" x14ac:dyDescent="0.25">
      <c r="F4535" s="33">
        <v>6.72</v>
      </c>
      <c r="G4535" s="33">
        <v>179</v>
      </c>
      <c r="H4535" s="33">
        <v>60.8</v>
      </c>
      <c r="L4535" s="33">
        <v>60.8</v>
      </c>
      <c r="M4535" s="33">
        <v>6.72</v>
      </c>
      <c r="N4535" s="33">
        <v>179</v>
      </c>
      <c r="O4535" s="33">
        <v>1</v>
      </c>
    </row>
    <row r="4536" spans="6:15" x14ac:dyDescent="0.25">
      <c r="F4536" s="33">
        <v>44.67</v>
      </c>
      <c r="G4536" s="33">
        <v>313</v>
      </c>
      <c r="H4536" s="33">
        <v>43.07</v>
      </c>
      <c r="L4536" s="33">
        <v>43.07</v>
      </c>
      <c r="M4536" s="33">
        <v>44.67</v>
      </c>
      <c r="N4536" s="33">
        <v>313</v>
      </c>
      <c r="O4536" s="33">
        <v>1</v>
      </c>
    </row>
    <row r="4537" spans="6:15" x14ac:dyDescent="0.25">
      <c r="F4537" s="33">
        <v>9.9700000000000006</v>
      </c>
      <c r="G4537" s="33">
        <v>453</v>
      </c>
      <c r="H4537" s="33">
        <v>31.01</v>
      </c>
      <c r="L4537" s="33">
        <v>31.01</v>
      </c>
      <c r="M4537" s="33">
        <v>9.9700000000000006</v>
      </c>
      <c r="N4537" s="33">
        <v>453</v>
      </c>
      <c r="O4537" s="33">
        <v>1</v>
      </c>
    </row>
    <row r="4538" spans="6:15" x14ac:dyDescent="0.25">
      <c r="F4538" s="33">
        <v>11.23</v>
      </c>
      <c r="G4538" s="33">
        <v>105</v>
      </c>
      <c r="H4538" s="33">
        <v>50.1</v>
      </c>
      <c r="L4538" s="33">
        <v>50.1</v>
      </c>
      <c r="M4538" s="33">
        <v>11.23</v>
      </c>
      <c r="N4538" s="33">
        <v>105</v>
      </c>
      <c r="O4538" s="33">
        <v>1</v>
      </c>
    </row>
    <row r="4539" spans="6:15" x14ac:dyDescent="0.25">
      <c r="F4539" s="33">
        <v>8.0500000000000007</v>
      </c>
      <c r="G4539" s="33">
        <v>2344</v>
      </c>
      <c r="H4539" s="33">
        <v>81.540000000000006</v>
      </c>
      <c r="L4539" s="33">
        <v>81.540000000000006</v>
      </c>
      <c r="M4539" s="33">
        <v>8.0500000000000007</v>
      </c>
      <c r="N4539" s="33">
        <v>2344</v>
      </c>
      <c r="O4539" s="33">
        <v>1</v>
      </c>
    </row>
    <row r="4540" spans="6:15" x14ac:dyDescent="0.25">
      <c r="F4540" s="33">
        <v>11.37</v>
      </c>
      <c r="G4540" s="33">
        <v>711</v>
      </c>
      <c r="H4540" s="33">
        <v>39</v>
      </c>
      <c r="L4540" s="33">
        <v>39</v>
      </c>
      <c r="M4540" s="33">
        <v>11.37</v>
      </c>
      <c r="N4540" s="33">
        <v>711</v>
      </c>
      <c r="O4540" s="33">
        <v>1</v>
      </c>
    </row>
    <row r="4541" spans="6:15" x14ac:dyDescent="0.25">
      <c r="F4541" s="33">
        <v>14.58</v>
      </c>
      <c r="G4541" s="33">
        <v>427</v>
      </c>
      <c r="H4541" s="33">
        <v>36.729999999999997</v>
      </c>
      <c r="L4541" s="33">
        <v>36.729999999999997</v>
      </c>
      <c r="M4541" s="33">
        <v>14.58</v>
      </c>
      <c r="N4541" s="33">
        <v>427</v>
      </c>
      <c r="O4541" s="33">
        <v>1</v>
      </c>
    </row>
    <row r="4542" spans="6:15" x14ac:dyDescent="0.25">
      <c r="F4542" s="33">
        <v>31.14</v>
      </c>
      <c r="G4542" s="33">
        <v>1428</v>
      </c>
      <c r="H4542" s="33">
        <v>9.6199999999999992</v>
      </c>
      <c r="L4542" s="33">
        <v>9.6199999999999992</v>
      </c>
      <c r="M4542" s="33">
        <v>31.14</v>
      </c>
      <c r="N4542" s="33">
        <v>1428</v>
      </c>
      <c r="O4542" s="33">
        <v>1</v>
      </c>
    </row>
    <row r="4543" spans="6:15" x14ac:dyDescent="0.25">
      <c r="F4543" s="33">
        <v>8.0500000000000007</v>
      </c>
      <c r="G4543" s="33">
        <v>319</v>
      </c>
      <c r="H4543" s="33">
        <v>39.44</v>
      </c>
      <c r="L4543" s="33">
        <v>39.44</v>
      </c>
      <c r="M4543" s="33">
        <v>8.0500000000000007</v>
      </c>
      <c r="N4543" s="33">
        <v>319</v>
      </c>
      <c r="O4543" s="33">
        <v>1</v>
      </c>
    </row>
    <row r="4544" spans="6:15" x14ac:dyDescent="0.25">
      <c r="F4544" s="33">
        <v>5.9</v>
      </c>
      <c r="G4544" s="33">
        <v>71</v>
      </c>
      <c r="H4544" s="33">
        <v>55.74</v>
      </c>
      <c r="L4544" s="33">
        <v>55.74</v>
      </c>
      <c r="M4544" s="33">
        <v>5.9</v>
      </c>
      <c r="N4544" s="33">
        <v>71</v>
      </c>
      <c r="O4544" s="33">
        <v>1</v>
      </c>
    </row>
    <row r="4545" spans="6:15" x14ac:dyDescent="0.25">
      <c r="F4545" s="33">
        <v>10.130000000000001</v>
      </c>
      <c r="G4545" s="33">
        <v>70</v>
      </c>
      <c r="H4545" s="33">
        <v>46.37</v>
      </c>
      <c r="L4545" s="33">
        <v>46.37</v>
      </c>
      <c r="M4545" s="33">
        <v>10.130000000000001</v>
      </c>
      <c r="N4545" s="33">
        <v>70</v>
      </c>
      <c r="O4545" s="33">
        <v>1</v>
      </c>
    </row>
    <row r="4546" spans="6:15" x14ac:dyDescent="0.25">
      <c r="F4546" s="33">
        <v>31.8</v>
      </c>
      <c r="G4546" s="33">
        <v>57</v>
      </c>
      <c r="H4546" s="33">
        <v>42.4</v>
      </c>
      <c r="L4546" s="33">
        <v>42.4</v>
      </c>
      <c r="M4546" s="33">
        <v>31.8</v>
      </c>
      <c r="N4546" s="33">
        <v>57</v>
      </c>
      <c r="O4546" s="33">
        <v>1</v>
      </c>
    </row>
    <row r="4547" spans="6:15" x14ac:dyDescent="0.25">
      <c r="F4547" s="33">
        <v>13</v>
      </c>
      <c r="G4547" s="33">
        <v>3499</v>
      </c>
      <c r="H4547" s="33">
        <v>70.37</v>
      </c>
      <c r="L4547" s="33">
        <v>70.37</v>
      </c>
      <c r="M4547" s="33">
        <v>13</v>
      </c>
      <c r="N4547" s="33">
        <v>3499</v>
      </c>
      <c r="O4547" s="33">
        <v>1</v>
      </c>
    </row>
    <row r="4548" spans="6:15" x14ac:dyDescent="0.25">
      <c r="F4548" s="33">
        <v>15.92</v>
      </c>
      <c r="G4548" s="33">
        <v>266</v>
      </c>
      <c r="H4548" s="33">
        <v>54.38</v>
      </c>
      <c r="L4548" s="33">
        <v>54.38</v>
      </c>
      <c r="M4548" s="33">
        <v>15.92</v>
      </c>
      <c r="N4548" s="33">
        <v>266</v>
      </c>
      <c r="O4548" s="33">
        <v>1</v>
      </c>
    </row>
    <row r="4549" spans="6:15" x14ac:dyDescent="0.25">
      <c r="F4549" s="33">
        <v>4.93</v>
      </c>
      <c r="G4549" s="33">
        <v>120</v>
      </c>
      <c r="H4549" s="33">
        <v>28.5</v>
      </c>
      <c r="L4549" s="33">
        <v>28.5</v>
      </c>
      <c r="M4549" s="33">
        <v>4.93</v>
      </c>
      <c r="N4549" s="33">
        <v>120</v>
      </c>
      <c r="O4549" s="33">
        <v>1</v>
      </c>
    </row>
    <row r="4550" spans="6:15" x14ac:dyDescent="0.25">
      <c r="F4550" s="33">
        <v>21.04</v>
      </c>
      <c r="G4550" s="33">
        <v>2640</v>
      </c>
      <c r="H4550" s="33">
        <v>36.17</v>
      </c>
      <c r="L4550" s="33">
        <v>36.17</v>
      </c>
      <c r="M4550" s="33">
        <v>21.04</v>
      </c>
      <c r="N4550" s="33">
        <v>2640</v>
      </c>
      <c r="O4550" s="33">
        <v>1</v>
      </c>
    </row>
    <row r="4551" spans="6:15" x14ac:dyDescent="0.25">
      <c r="F4551" s="33">
        <v>14.7</v>
      </c>
      <c r="G4551" s="33">
        <v>29</v>
      </c>
      <c r="H4551" s="33">
        <v>27.62</v>
      </c>
      <c r="L4551" s="33">
        <v>27.62</v>
      </c>
      <c r="M4551" s="33">
        <v>14.7</v>
      </c>
      <c r="N4551" s="33">
        <v>29</v>
      </c>
      <c r="O4551" s="33">
        <v>1</v>
      </c>
    </row>
    <row r="4552" spans="6:15" x14ac:dyDescent="0.25">
      <c r="F4552" s="33">
        <v>9.01</v>
      </c>
      <c r="G4552" s="33">
        <v>840</v>
      </c>
      <c r="H4552" s="33">
        <v>55.39</v>
      </c>
      <c r="L4552" s="33">
        <v>55.39</v>
      </c>
      <c r="M4552" s="33">
        <v>9.01</v>
      </c>
      <c r="N4552" s="33">
        <v>840</v>
      </c>
      <c r="O4552" s="33">
        <v>1</v>
      </c>
    </row>
    <row r="4553" spans="6:15" x14ac:dyDescent="0.25">
      <c r="F4553" s="33">
        <v>7.68</v>
      </c>
      <c r="G4553" s="33">
        <v>117</v>
      </c>
      <c r="H4553" s="33">
        <v>14.23</v>
      </c>
      <c r="L4553" s="33">
        <v>14.23</v>
      </c>
      <c r="M4553" s="33">
        <v>7.68</v>
      </c>
      <c r="N4553" s="33">
        <v>117</v>
      </c>
      <c r="O4553" s="33">
        <v>1</v>
      </c>
    </row>
    <row r="4554" spans="6:15" x14ac:dyDescent="0.25">
      <c r="F4554" s="33">
        <v>5.74</v>
      </c>
      <c r="G4554" s="33">
        <v>2754</v>
      </c>
      <c r="H4554" s="33">
        <v>50.14</v>
      </c>
      <c r="L4554" s="33">
        <v>50.14</v>
      </c>
      <c r="M4554" s="33">
        <v>5.74</v>
      </c>
      <c r="N4554" s="33">
        <v>2754</v>
      </c>
      <c r="O4554" s="33">
        <v>1</v>
      </c>
    </row>
    <row r="4555" spans="6:15" x14ac:dyDescent="0.25">
      <c r="F4555" s="33">
        <v>35.85</v>
      </c>
      <c r="G4555" s="33">
        <v>20</v>
      </c>
      <c r="H4555" s="33">
        <v>58.06</v>
      </c>
      <c r="L4555" s="33">
        <v>58.06</v>
      </c>
      <c r="M4555" s="33">
        <v>35.85</v>
      </c>
      <c r="N4555" s="33">
        <v>20</v>
      </c>
      <c r="O4555" s="33">
        <v>1</v>
      </c>
    </row>
    <row r="4556" spans="6:15" x14ac:dyDescent="0.25">
      <c r="F4556" s="33">
        <v>1.71</v>
      </c>
      <c r="G4556" s="33">
        <v>1443</v>
      </c>
      <c r="H4556" s="33">
        <v>49.8</v>
      </c>
      <c r="L4556" s="33">
        <v>49.8</v>
      </c>
      <c r="M4556" s="33">
        <v>1.71</v>
      </c>
      <c r="N4556" s="33">
        <v>1443</v>
      </c>
      <c r="O4556" s="33">
        <v>1</v>
      </c>
    </row>
    <row r="4557" spans="6:15" x14ac:dyDescent="0.25">
      <c r="F4557" s="33">
        <v>20.04</v>
      </c>
      <c r="G4557" s="33">
        <v>335</v>
      </c>
      <c r="H4557" s="33">
        <v>58.73</v>
      </c>
      <c r="L4557" s="33">
        <v>58.73</v>
      </c>
      <c r="M4557" s="33">
        <v>20.04</v>
      </c>
      <c r="N4557" s="33">
        <v>335</v>
      </c>
      <c r="O4557" s="33">
        <v>1</v>
      </c>
    </row>
    <row r="4558" spans="6:15" x14ac:dyDescent="0.25">
      <c r="F4558" s="33">
        <v>21.53</v>
      </c>
      <c r="G4558" s="33">
        <v>703</v>
      </c>
      <c r="H4558" s="33">
        <v>25.77</v>
      </c>
      <c r="L4558" s="33">
        <v>25.77</v>
      </c>
      <c r="M4558" s="33">
        <v>21.53</v>
      </c>
      <c r="N4558" s="33">
        <v>703</v>
      </c>
      <c r="O4558" s="33">
        <v>1</v>
      </c>
    </row>
    <row r="4559" spans="6:15" x14ac:dyDescent="0.25">
      <c r="F4559" s="33">
        <v>19.100000000000001</v>
      </c>
      <c r="G4559" s="33">
        <v>238</v>
      </c>
      <c r="H4559" s="33">
        <v>25.27</v>
      </c>
      <c r="L4559" s="33">
        <v>25.27</v>
      </c>
      <c r="M4559" s="33">
        <v>19.100000000000001</v>
      </c>
      <c r="N4559" s="33">
        <v>238</v>
      </c>
      <c r="O4559" s="33">
        <v>1</v>
      </c>
    </row>
    <row r="4560" spans="6:15" x14ac:dyDescent="0.25">
      <c r="F4560" s="33">
        <v>5.68</v>
      </c>
      <c r="G4560" s="33">
        <v>390</v>
      </c>
      <c r="H4560" s="33">
        <v>32.9</v>
      </c>
      <c r="L4560" s="33">
        <v>32.9</v>
      </c>
      <c r="M4560" s="33">
        <v>5.68</v>
      </c>
      <c r="N4560" s="33">
        <v>390</v>
      </c>
      <c r="O4560" s="33">
        <v>1</v>
      </c>
    </row>
    <row r="4561" spans="6:15" x14ac:dyDescent="0.25">
      <c r="F4561" s="33">
        <v>25.61</v>
      </c>
      <c r="G4561" s="33">
        <v>734</v>
      </c>
      <c r="H4561" s="33">
        <v>51.9</v>
      </c>
      <c r="L4561" s="33">
        <v>51.9</v>
      </c>
      <c r="M4561" s="33">
        <v>25.61</v>
      </c>
      <c r="N4561" s="33">
        <v>734</v>
      </c>
      <c r="O4561" s="33">
        <v>1</v>
      </c>
    </row>
    <row r="4562" spans="6:15" x14ac:dyDescent="0.25">
      <c r="F4562" s="33">
        <v>19.78</v>
      </c>
      <c r="G4562" s="33">
        <v>2331</v>
      </c>
      <c r="H4562" s="33">
        <v>28.03</v>
      </c>
      <c r="L4562" s="33">
        <v>28.03</v>
      </c>
      <c r="M4562" s="33">
        <v>19.78</v>
      </c>
      <c r="N4562" s="33">
        <v>2331</v>
      </c>
      <c r="O4562" s="33">
        <v>1</v>
      </c>
    </row>
    <row r="4563" spans="6:15" x14ac:dyDescent="0.25">
      <c r="F4563" s="33">
        <v>25.84</v>
      </c>
      <c r="G4563" s="33">
        <v>100</v>
      </c>
      <c r="H4563" s="33">
        <v>22.4</v>
      </c>
      <c r="L4563" s="33">
        <v>22.4</v>
      </c>
      <c r="M4563" s="33">
        <v>25.84</v>
      </c>
      <c r="N4563" s="33">
        <v>100</v>
      </c>
      <c r="O4563" s="33">
        <v>1</v>
      </c>
    </row>
    <row r="4564" spans="6:15" x14ac:dyDescent="0.25">
      <c r="F4564" s="33">
        <v>7.06</v>
      </c>
      <c r="G4564" s="33">
        <v>472</v>
      </c>
      <c r="H4564" s="33">
        <v>73.44</v>
      </c>
      <c r="L4564" s="33">
        <v>73.44</v>
      </c>
      <c r="M4564" s="33">
        <v>7.06</v>
      </c>
      <c r="N4564" s="33">
        <v>472</v>
      </c>
      <c r="O4564" s="33">
        <v>1</v>
      </c>
    </row>
    <row r="4565" spans="6:15" x14ac:dyDescent="0.25">
      <c r="F4565" s="33">
        <v>29.41</v>
      </c>
      <c r="G4565" s="33">
        <v>98</v>
      </c>
      <c r="H4565" s="33">
        <v>41.77</v>
      </c>
      <c r="L4565" s="33">
        <v>41.77</v>
      </c>
      <c r="M4565" s="33">
        <v>29.41</v>
      </c>
      <c r="N4565" s="33">
        <v>98</v>
      </c>
      <c r="O4565" s="33">
        <v>1</v>
      </c>
    </row>
    <row r="4566" spans="6:15" x14ac:dyDescent="0.25">
      <c r="F4566" s="33">
        <v>9.44</v>
      </c>
      <c r="G4566" s="33">
        <v>683</v>
      </c>
      <c r="H4566" s="33">
        <v>56.86</v>
      </c>
      <c r="L4566" s="33">
        <v>56.86</v>
      </c>
      <c r="M4566" s="33">
        <v>9.44</v>
      </c>
      <c r="N4566" s="33">
        <v>683</v>
      </c>
      <c r="O4566" s="33">
        <v>1</v>
      </c>
    </row>
    <row r="4567" spans="6:15" x14ac:dyDescent="0.25">
      <c r="F4567" s="33">
        <v>4.37</v>
      </c>
      <c r="G4567" s="33">
        <v>627</v>
      </c>
      <c r="H4567" s="33">
        <v>31.4</v>
      </c>
      <c r="L4567" s="33">
        <v>31.4</v>
      </c>
      <c r="M4567" s="33">
        <v>4.37</v>
      </c>
      <c r="N4567" s="33">
        <v>627</v>
      </c>
      <c r="O4567" s="33">
        <v>1</v>
      </c>
    </row>
    <row r="4568" spans="6:15" x14ac:dyDescent="0.25">
      <c r="F4568" s="33">
        <v>14.66</v>
      </c>
      <c r="G4568" s="33">
        <v>240</v>
      </c>
      <c r="H4568" s="33">
        <v>36.61</v>
      </c>
      <c r="L4568" s="33">
        <v>36.61</v>
      </c>
      <c r="M4568" s="33">
        <v>14.66</v>
      </c>
      <c r="N4568" s="33">
        <v>240</v>
      </c>
      <c r="O4568" s="33">
        <v>1</v>
      </c>
    </row>
    <row r="4569" spans="6:15" x14ac:dyDescent="0.25">
      <c r="F4569" s="33">
        <v>8.1300000000000008</v>
      </c>
      <c r="G4569" s="33">
        <v>295</v>
      </c>
      <c r="H4569" s="33">
        <v>12.74</v>
      </c>
      <c r="L4569" s="33">
        <v>12.74</v>
      </c>
      <c r="M4569" s="33">
        <v>8.1300000000000008</v>
      </c>
      <c r="N4569" s="33">
        <v>295</v>
      </c>
      <c r="O4569" s="33">
        <v>1</v>
      </c>
    </row>
    <row r="4570" spans="6:15" x14ac:dyDescent="0.25">
      <c r="F4570" s="33">
        <v>10.220000000000001</v>
      </c>
      <c r="G4570" s="33">
        <v>60</v>
      </c>
      <c r="H4570" s="33">
        <v>44.1</v>
      </c>
      <c r="L4570" s="33">
        <v>44.1</v>
      </c>
      <c r="M4570" s="33">
        <v>10.220000000000001</v>
      </c>
      <c r="N4570" s="33">
        <v>60</v>
      </c>
      <c r="O4570" s="33">
        <v>1</v>
      </c>
    </row>
    <row r="4571" spans="6:15" x14ac:dyDescent="0.25">
      <c r="F4571" s="33">
        <v>8.92</v>
      </c>
      <c r="G4571" s="33">
        <v>98</v>
      </c>
      <c r="H4571" s="33">
        <v>15.36</v>
      </c>
      <c r="L4571" s="33">
        <v>15.36</v>
      </c>
      <c r="M4571" s="33">
        <v>8.92</v>
      </c>
      <c r="N4571" s="33">
        <v>98</v>
      </c>
      <c r="O4571" s="33">
        <v>1</v>
      </c>
    </row>
    <row r="4572" spans="6:15" x14ac:dyDescent="0.25">
      <c r="F4572" s="33">
        <v>11.86</v>
      </c>
      <c r="G4572" s="33">
        <v>272</v>
      </c>
      <c r="H4572" s="33">
        <v>50.68</v>
      </c>
      <c r="L4572" s="33">
        <v>50.68</v>
      </c>
      <c r="M4572" s="33">
        <v>11.86</v>
      </c>
      <c r="N4572" s="33">
        <v>272</v>
      </c>
      <c r="O4572" s="33">
        <v>1</v>
      </c>
    </row>
    <row r="4573" spans="6:15" x14ac:dyDescent="0.25">
      <c r="F4573" s="33">
        <v>11.98</v>
      </c>
      <c r="G4573" s="33">
        <v>888</v>
      </c>
      <c r="H4573" s="33">
        <v>52.05</v>
      </c>
      <c r="L4573" s="33">
        <v>52.05</v>
      </c>
      <c r="M4573" s="33">
        <v>11.98</v>
      </c>
      <c r="N4573" s="33">
        <v>888</v>
      </c>
      <c r="O4573" s="33">
        <v>1</v>
      </c>
    </row>
    <row r="4574" spans="6:15" x14ac:dyDescent="0.25">
      <c r="F4574" s="33">
        <v>3.21</v>
      </c>
      <c r="G4574" s="33">
        <v>665</v>
      </c>
      <c r="H4574" s="33">
        <v>38.47</v>
      </c>
      <c r="L4574" s="33">
        <v>38.47</v>
      </c>
      <c r="M4574" s="33">
        <v>3.21</v>
      </c>
      <c r="N4574" s="33">
        <v>665</v>
      </c>
      <c r="O4574" s="33">
        <v>1</v>
      </c>
    </row>
    <row r="4575" spans="6:15" x14ac:dyDescent="0.25">
      <c r="F4575" s="33">
        <v>13.14</v>
      </c>
      <c r="G4575" s="33">
        <v>3268</v>
      </c>
      <c r="H4575" s="33">
        <v>41.01</v>
      </c>
      <c r="L4575" s="33">
        <v>41.01</v>
      </c>
      <c r="M4575" s="33">
        <v>13.14</v>
      </c>
      <c r="N4575" s="33">
        <v>3268</v>
      </c>
      <c r="O4575" s="33">
        <v>1</v>
      </c>
    </row>
    <row r="4576" spans="6:15" x14ac:dyDescent="0.25">
      <c r="F4576" s="33">
        <v>15.26</v>
      </c>
      <c r="G4576" s="33">
        <v>67</v>
      </c>
      <c r="H4576" s="33">
        <v>37.99</v>
      </c>
      <c r="L4576" s="33">
        <v>37.99</v>
      </c>
      <c r="M4576" s="33">
        <v>15.26</v>
      </c>
      <c r="N4576" s="33">
        <v>67</v>
      </c>
      <c r="O4576" s="33">
        <v>1</v>
      </c>
    </row>
    <row r="4577" spans="6:15" x14ac:dyDescent="0.25">
      <c r="F4577" s="33">
        <v>13.44</v>
      </c>
      <c r="G4577" s="33">
        <v>2680</v>
      </c>
      <c r="H4577" s="33">
        <v>55.53</v>
      </c>
      <c r="L4577" s="33">
        <v>55.53</v>
      </c>
      <c r="M4577" s="33">
        <v>13.44</v>
      </c>
      <c r="N4577" s="33">
        <v>2680</v>
      </c>
      <c r="O4577" s="33">
        <v>1</v>
      </c>
    </row>
    <row r="4578" spans="6:15" x14ac:dyDescent="0.25">
      <c r="F4578" s="33">
        <v>19.559999999999999</v>
      </c>
      <c r="G4578" s="33">
        <v>288</v>
      </c>
      <c r="H4578" s="33">
        <v>14.42</v>
      </c>
      <c r="L4578" s="33">
        <v>14.42</v>
      </c>
      <c r="M4578" s="33">
        <v>19.559999999999999</v>
      </c>
      <c r="N4578" s="33">
        <v>288</v>
      </c>
      <c r="O4578" s="33">
        <v>1</v>
      </c>
    </row>
    <row r="4579" spans="6:15" x14ac:dyDescent="0.25">
      <c r="F4579" s="33">
        <v>6.05</v>
      </c>
      <c r="G4579" s="33">
        <v>180</v>
      </c>
      <c r="H4579" s="33">
        <v>25.44</v>
      </c>
      <c r="L4579" s="33">
        <v>25.44</v>
      </c>
      <c r="M4579" s="33">
        <v>6.05</v>
      </c>
      <c r="N4579" s="33">
        <v>180</v>
      </c>
      <c r="O4579" s="33">
        <v>1</v>
      </c>
    </row>
    <row r="4580" spans="6:15" x14ac:dyDescent="0.25">
      <c r="F4580" s="33">
        <v>48.91</v>
      </c>
      <c r="G4580" s="33">
        <v>645</v>
      </c>
      <c r="H4580" s="33">
        <v>64.400000000000006</v>
      </c>
      <c r="L4580" s="33">
        <v>64.400000000000006</v>
      </c>
      <c r="M4580" s="33">
        <v>48.91</v>
      </c>
      <c r="N4580" s="33">
        <v>645</v>
      </c>
      <c r="O4580" s="33">
        <v>1</v>
      </c>
    </row>
    <row r="4581" spans="6:15" x14ac:dyDescent="0.25">
      <c r="F4581" s="33">
        <v>24.44</v>
      </c>
      <c r="G4581" s="33">
        <v>486</v>
      </c>
      <c r="H4581" s="33">
        <v>32.35</v>
      </c>
      <c r="L4581" s="33">
        <v>32.35</v>
      </c>
      <c r="M4581" s="33">
        <v>24.44</v>
      </c>
      <c r="N4581" s="33">
        <v>486</v>
      </c>
      <c r="O4581" s="33">
        <v>1</v>
      </c>
    </row>
    <row r="4582" spans="6:15" x14ac:dyDescent="0.25">
      <c r="F4582" s="33">
        <v>4.63</v>
      </c>
      <c r="G4582" s="33">
        <v>463</v>
      </c>
      <c r="H4582" s="33">
        <v>44.1</v>
      </c>
      <c r="L4582" s="33">
        <v>44.1</v>
      </c>
      <c r="M4582" s="33">
        <v>4.63</v>
      </c>
      <c r="N4582" s="33">
        <v>463</v>
      </c>
      <c r="O4582" s="33">
        <v>1</v>
      </c>
    </row>
    <row r="4583" spans="6:15" x14ac:dyDescent="0.25">
      <c r="F4583" s="33">
        <v>19.89</v>
      </c>
      <c r="G4583" s="33">
        <v>215</v>
      </c>
      <c r="H4583" s="33">
        <v>37.49</v>
      </c>
      <c r="L4583" s="33">
        <v>37.49</v>
      </c>
      <c r="M4583" s="33">
        <v>19.89</v>
      </c>
      <c r="N4583" s="33">
        <v>215</v>
      </c>
      <c r="O4583" s="33">
        <v>1</v>
      </c>
    </row>
    <row r="4584" spans="6:15" x14ac:dyDescent="0.25">
      <c r="F4584" s="33">
        <v>10.66</v>
      </c>
      <c r="G4584" s="33">
        <v>979</v>
      </c>
      <c r="H4584" s="33">
        <v>37.200000000000003</v>
      </c>
      <c r="L4584" s="33">
        <v>37.200000000000003</v>
      </c>
      <c r="M4584" s="33">
        <v>10.66</v>
      </c>
      <c r="N4584" s="33">
        <v>979</v>
      </c>
      <c r="O4584" s="33">
        <v>1</v>
      </c>
    </row>
    <row r="4585" spans="6:15" x14ac:dyDescent="0.25">
      <c r="F4585" s="33">
        <v>13.19</v>
      </c>
      <c r="G4585" s="33">
        <v>22</v>
      </c>
      <c r="H4585" s="33">
        <v>31.97</v>
      </c>
      <c r="L4585" s="33">
        <v>31.97</v>
      </c>
      <c r="M4585" s="33">
        <v>13.19</v>
      </c>
      <c r="N4585" s="33">
        <v>22</v>
      </c>
      <c r="O4585" s="33">
        <v>1</v>
      </c>
    </row>
    <row r="4586" spans="6:15" x14ac:dyDescent="0.25">
      <c r="F4586" s="33">
        <v>7.84</v>
      </c>
      <c r="G4586" s="33">
        <v>215</v>
      </c>
      <c r="H4586" s="33">
        <v>30.51</v>
      </c>
      <c r="L4586" s="33">
        <v>30.51</v>
      </c>
      <c r="M4586" s="33">
        <v>7.84</v>
      </c>
      <c r="N4586" s="33">
        <v>215</v>
      </c>
      <c r="O4586" s="33">
        <v>1</v>
      </c>
    </row>
    <row r="4587" spans="6:15" x14ac:dyDescent="0.25">
      <c r="F4587" s="33">
        <v>34.409999999999997</v>
      </c>
      <c r="G4587" s="33">
        <v>1353</v>
      </c>
      <c r="H4587" s="33">
        <v>42.47</v>
      </c>
      <c r="L4587" s="33">
        <v>42.47</v>
      </c>
      <c r="M4587" s="33">
        <v>34.409999999999997</v>
      </c>
      <c r="N4587" s="33">
        <v>1353</v>
      </c>
      <c r="O4587" s="33">
        <v>1</v>
      </c>
    </row>
    <row r="4588" spans="6:15" x14ac:dyDescent="0.25">
      <c r="F4588" s="33">
        <v>25.33</v>
      </c>
      <c r="G4588" s="33">
        <v>602</v>
      </c>
      <c r="H4588" s="33">
        <v>4</v>
      </c>
      <c r="L4588" s="33">
        <v>4</v>
      </c>
      <c r="M4588" s="33">
        <v>25.33</v>
      </c>
      <c r="N4588" s="33">
        <v>602</v>
      </c>
      <c r="O4588" s="33">
        <v>1</v>
      </c>
    </row>
    <row r="4589" spans="6:15" x14ac:dyDescent="0.25">
      <c r="F4589" s="33">
        <v>9.49</v>
      </c>
      <c r="G4589" s="33">
        <v>55</v>
      </c>
      <c r="H4589" s="33">
        <v>46.9</v>
      </c>
      <c r="L4589" s="33">
        <v>46.9</v>
      </c>
      <c r="M4589" s="33">
        <v>9.49</v>
      </c>
      <c r="N4589" s="33">
        <v>55</v>
      </c>
      <c r="O4589" s="33">
        <v>1</v>
      </c>
    </row>
    <row r="4590" spans="6:15" x14ac:dyDescent="0.25">
      <c r="F4590" s="33">
        <v>6.22</v>
      </c>
      <c r="G4590" s="33">
        <v>336</v>
      </c>
      <c r="H4590" s="33">
        <v>38.479999999999997</v>
      </c>
      <c r="L4590" s="33">
        <v>38.479999999999997</v>
      </c>
      <c r="M4590" s="33">
        <v>6.22</v>
      </c>
      <c r="N4590" s="33">
        <v>336</v>
      </c>
      <c r="O4590" s="33">
        <v>1</v>
      </c>
    </row>
    <row r="4591" spans="6:15" x14ac:dyDescent="0.25">
      <c r="F4591" s="33">
        <v>7.52</v>
      </c>
      <c r="G4591" s="33">
        <v>359</v>
      </c>
      <c r="H4591" s="33">
        <v>50.48</v>
      </c>
      <c r="L4591" s="33">
        <v>50.48</v>
      </c>
      <c r="M4591" s="33">
        <v>7.52</v>
      </c>
      <c r="N4591" s="33">
        <v>359</v>
      </c>
      <c r="O4591" s="33">
        <v>1</v>
      </c>
    </row>
    <row r="4592" spans="6:15" x14ac:dyDescent="0.25">
      <c r="F4592" s="33">
        <v>10.83</v>
      </c>
      <c r="G4592" s="33">
        <v>303</v>
      </c>
      <c r="H4592" s="33">
        <v>8.9</v>
      </c>
      <c r="L4592" s="33">
        <v>8.9</v>
      </c>
      <c r="M4592" s="33">
        <v>10.83</v>
      </c>
      <c r="N4592" s="33">
        <v>303</v>
      </c>
      <c r="O4592" s="33">
        <v>1</v>
      </c>
    </row>
    <row r="4593" spans="6:15" x14ac:dyDescent="0.25">
      <c r="F4593" s="33">
        <v>12.21</v>
      </c>
      <c r="G4593" s="33">
        <v>231</v>
      </c>
      <c r="H4593" s="33">
        <v>42.4</v>
      </c>
      <c r="L4593" s="33">
        <v>42.4</v>
      </c>
      <c r="M4593" s="33">
        <v>12.21</v>
      </c>
      <c r="N4593" s="33">
        <v>231</v>
      </c>
      <c r="O4593" s="33">
        <v>1</v>
      </c>
    </row>
    <row r="4594" spans="6:15" x14ac:dyDescent="0.25">
      <c r="F4594" s="33">
        <v>17.510000000000002</v>
      </c>
      <c r="G4594" s="33">
        <v>313</v>
      </c>
      <c r="H4594" s="33">
        <v>62.85</v>
      </c>
      <c r="L4594" s="33">
        <v>62.85</v>
      </c>
      <c r="M4594" s="33">
        <v>17.510000000000002</v>
      </c>
      <c r="N4594" s="33">
        <v>313</v>
      </c>
      <c r="O4594" s="33">
        <v>1</v>
      </c>
    </row>
    <row r="4595" spans="6:15" x14ac:dyDescent="0.25">
      <c r="F4595" s="33">
        <v>9.14</v>
      </c>
      <c r="G4595" s="33">
        <v>178</v>
      </c>
      <c r="H4595" s="33">
        <v>12.75</v>
      </c>
      <c r="L4595" s="33">
        <v>12.75</v>
      </c>
      <c r="M4595" s="33">
        <v>9.14</v>
      </c>
      <c r="N4595" s="33">
        <v>178</v>
      </c>
      <c r="O4595" s="33">
        <v>1</v>
      </c>
    </row>
    <row r="4596" spans="6:15" x14ac:dyDescent="0.25">
      <c r="F4596" s="33">
        <v>19.39</v>
      </c>
      <c r="G4596" s="33">
        <v>1593</v>
      </c>
      <c r="H4596" s="33">
        <v>56.12</v>
      </c>
      <c r="L4596" s="33">
        <v>56.12</v>
      </c>
      <c r="M4596" s="33">
        <v>19.39</v>
      </c>
      <c r="N4596" s="33">
        <v>1593</v>
      </c>
      <c r="O4596" s="33">
        <v>1</v>
      </c>
    </row>
    <row r="4597" spans="6:15" x14ac:dyDescent="0.25">
      <c r="F4597" s="33">
        <v>28.24</v>
      </c>
      <c r="G4597" s="33">
        <v>1246</v>
      </c>
      <c r="H4597" s="33">
        <v>0.46</v>
      </c>
      <c r="L4597" s="33">
        <v>0.46</v>
      </c>
      <c r="M4597" s="33">
        <v>28.24</v>
      </c>
      <c r="N4597" s="33">
        <v>1246</v>
      </c>
      <c r="O4597" s="33">
        <v>1</v>
      </c>
    </row>
    <row r="4598" spans="6:15" x14ac:dyDescent="0.25">
      <c r="F4598" s="33">
        <v>11.34</v>
      </c>
      <c r="G4598" s="33">
        <v>468</v>
      </c>
      <c r="H4598" s="33">
        <v>35.42</v>
      </c>
      <c r="L4598" s="33">
        <v>35.42</v>
      </c>
      <c r="M4598" s="33">
        <v>11.34</v>
      </c>
      <c r="N4598" s="33">
        <v>468</v>
      </c>
      <c r="O4598" s="33">
        <v>1</v>
      </c>
    </row>
    <row r="4599" spans="6:15" x14ac:dyDescent="0.25">
      <c r="F4599" s="33">
        <v>1.1499999999999999</v>
      </c>
      <c r="G4599" s="33">
        <v>161</v>
      </c>
      <c r="H4599" s="33">
        <v>44.8</v>
      </c>
      <c r="L4599" s="33">
        <v>44.8</v>
      </c>
      <c r="M4599" s="33">
        <v>1.1499999999999999</v>
      </c>
      <c r="N4599" s="33">
        <v>161</v>
      </c>
      <c r="O4599" s="33">
        <v>1</v>
      </c>
    </row>
    <row r="4600" spans="6:15" x14ac:dyDescent="0.25">
      <c r="F4600" s="33">
        <v>21.72</v>
      </c>
      <c r="G4600" s="33">
        <v>105</v>
      </c>
      <c r="H4600" s="33">
        <v>21.82</v>
      </c>
      <c r="L4600" s="33">
        <v>21.82</v>
      </c>
      <c r="M4600" s="33">
        <v>21.72</v>
      </c>
      <c r="N4600" s="33">
        <v>105</v>
      </c>
      <c r="O4600" s="33">
        <v>1</v>
      </c>
    </row>
    <row r="4601" spans="6:15" x14ac:dyDescent="0.25">
      <c r="F4601" s="33">
        <v>8.52</v>
      </c>
      <c r="G4601" s="33">
        <v>54</v>
      </c>
      <c r="H4601" s="33">
        <v>28.41</v>
      </c>
      <c r="L4601" s="33">
        <v>28.41</v>
      </c>
      <c r="M4601" s="33">
        <v>8.52</v>
      </c>
      <c r="N4601" s="33">
        <v>54</v>
      </c>
      <c r="O4601" s="33">
        <v>1</v>
      </c>
    </row>
    <row r="4602" spans="6:15" x14ac:dyDescent="0.25">
      <c r="F4602" s="33">
        <v>8.42</v>
      </c>
      <c r="G4602" s="33">
        <v>2548</v>
      </c>
      <c r="H4602" s="33">
        <v>55.37</v>
      </c>
      <c r="L4602" s="33">
        <v>55.37</v>
      </c>
      <c r="M4602" s="33">
        <v>8.42</v>
      </c>
      <c r="N4602" s="33">
        <v>2548</v>
      </c>
      <c r="O4602" s="33">
        <v>1</v>
      </c>
    </row>
    <row r="4603" spans="6:15" x14ac:dyDescent="0.25">
      <c r="F4603" s="33">
        <v>12.06</v>
      </c>
      <c r="G4603" s="33">
        <v>242</v>
      </c>
      <c r="H4603" s="33">
        <v>26.42</v>
      </c>
      <c r="L4603" s="33">
        <v>26.42</v>
      </c>
      <c r="M4603" s="33">
        <v>12.06</v>
      </c>
      <c r="N4603" s="33">
        <v>242</v>
      </c>
      <c r="O4603" s="33">
        <v>1</v>
      </c>
    </row>
    <row r="4604" spans="6:15" x14ac:dyDescent="0.25">
      <c r="F4604" s="33">
        <v>18.54</v>
      </c>
      <c r="G4604" s="33">
        <v>387</v>
      </c>
      <c r="H4604" s="33">
        <v>43.21</v>
      </c>
      <c r="L4604" s="33">
        <v>43.21</v>
      </c>
      <c r="M4604" s="33">
        <v>18.54</v>
      </c>
      <c r="N4604" s="33">
        <v>387</v>
      </c>
      <c r="O4604" s="33">
        <v>1</v>
      </c>
    </row>
    <row r="4605" spans="6:15" x14ac:dyDescent="0.25">
      <c r="F4605" s="33">
        <v>6.59</v>
      </c>
      <c r="G4605" s="33">
        <v>1686</v>
      </c>
      <c r="H4605" s="33">
        <v>25.98</v>
      </c>
      <c r="L4605" s="33">
        <v>25.98</v>
      </c>
      <c r="M4605" s="33">
        <v>6.59</v>
      </c>
      <c r="N4605" s="33">
        <v>1686</v>
      </c>
      <c r="O4605" s="33">
        <v>1</v>
      </c>
    </row>
    <row r="4606" spans="6:15" x14ac:dyDescent="0.25">
      <c r="F4606" s="33">
        <v>11.51</v>
      </c>
      <c r="G4606" s="33">
        <v>766</v>
      </c>
      <c r="H4606" s="33">
        <v>38.1</v>
      </c>
      <c r="L4606" s="33">
        <v>38.1</v>
      </c>
      <c r="M4606" s="33">
        <v>11.51</v>
      </c>
      <c r="N4606" s="33">
        <v>766</v>
      </c>
      <c r="O4606" s="33">
        <v>1</v>
      </c>
    </row>
    <row r="4607" spans="6:15" x14ac:dyDescent="0.25">
      <c r="F4607" s="33">
        <v>1.58</v>
      </c>
      <c r="G4607" s="33">
        <v>3930</v>
      </c>
      <c r="H4607" s="33">
        <v>24.15</v>
      </c>
      <c r="L4607" s="33">
        <v>24.15</v>
      </c>
      <c r="M4607" s="33">
        <v>1.58</v>
      </c>
      <c r="N4607" s="33">
        <v>3930</v>
      </c>
      <c r="O4607" s="33">
        <v>1</v>
      </c>
    </row>
    <row r="4608" spans="6:15" x14ac:dyDescent="0.25">
      <c r="F4608" s="33">
        <v>14.25</v>
      </c>
      <c r="G4608" s="33">
        <v>202</v>
      </c>
      <c r="H4608" s="33">
        <v>50.74</v>
      </c>
      <c r="L4608" s="33">
        <v>50.74</v>
      </c>
      <c r="M4608" s="33">
        <v>14.25</v>
      </c>
      <c r="N4608" s="33">
        <v>202</v>
      </c>
      <c r="O4608" s="33">
        <v>1</v>
      </c>
    </row>
    <row r="4609" spans="6:15" x14ac:dyDescent="0.25">
      <c r="F4609" s="33">
        <v>3.68</v>
      </c>
      <c r="G4609" s="33">
        <v>740</v>
      </c>
      <c r="H4609" s="33">
        <v>32.04</v>
      </c>
      <c r="L4609" s="33">
        <v>32.04</v>
      </c>
      <c r="M4609" s="33">
        <v>3.68</v>
      </c>
      <c r="N4609" s="33">
        <v>740</v>
      </c>
      <c r="O4609" s="33">
        <v>1</v>
      </c>
    </row>
    <row r="4610" spans="6:15" x14ac:dyDescent="0.25">
      <c r="F4610" s="33">
        <v>40.47</v>
      </c>
      <c r="G4610" s="33">
        <v>881</v>
      </c>
      <c r="H4610" s="33">
        <v>24.5</v>
      </c>
      <c r="L4610" s="33">
        <v>24.5</v>
      </c>
      <c r="M4610" s="33">
        <v>40.47</v>
      </c>
      <c r="N4610" s="33">
        <v>881</v>
      </c>
      <c r="O4610" s="33">
        <v>1</v>
      </c>
    </row>
    <row r="4611" spans="6:15" x14ac:dyDescent="0.25">
      <c r="F4611" s="33">
        <v>25.66</v>
      </c>
      <c r="G4611" s="33">
        <v>316</v>
      </c>
      <c r="H4611" s="33">
        <v>37.89</v>
      </c>
      <c r="L4611" s="33">
        <v>37.89</v>
      </c>
      <c r="M4611" s="33">
        <v>25.66</v>
      </c>
      <c r="N4611" s="33">
        <v>316</v>
      </c>
      <c r="O4611" s="33">
        <v>1</v>
      </c>
    </row>
    <row r="4612" spans="6:15" x14ac:dyDescent="0.25">
      <c r="F4612" s="33">
        <v>11.55</v>
      </c>
      <c r="G4612" s="33">
        <v>225</v>
      </c>
      <c r="H4612" s="33">
        <v>31.88</v>
      </c>
      <c r="L4612" s="33">
        <v>31.88</v>
      </c>
      <c r="M4612" s="33">
        <v>11.55</v>
      </c>
      <c r="N4612" s="33">
        <v>225</v>
      </c>
      <c r="O4612" s="33">
        <v>1</v>
      </c>
    </row>
    <row r="4613" spans="6:15" x14ac:dyDescent="0.25">
      <c r="F4613" s="33">
        <v>2.42</v>
      </c>
      <c r="G4613" s="33">
        <v>725</v>
      </c>
      <c r="H4613" s="33">
        <v>41.41</v>
      </c>
      <c r="L4613" s="33">
        <v>41.41</v>
      </c>
      <c r="M4613" s="33">
        <v>2.42</v>
      </c>
      <c r="N4613" s="33">
        <v>725</v>
      </c>
      <c r="O4613" s="33">
        <v>1</v>
      </c>
    </row>
    <row r="4614" spans="6:15" x14ac:dyDescent="0.25">
      <c r="F4614" s="33">
        <v>4.8499999999999996</v>
      </c>
      <c r="G4614" s="33">
        <v>646</v>
      </c>
      <c r="H4614" s="33">
        <v>9.1300000000000008</v>
      </c>
      <c r="L4614" s="33">
        <v>9.1300000000000008</v>
      </c>
      <c r="M4614" s="33">
        <v>4.8499999999999996</v>
      </c>
      <c r="N4614" s="33">
        <v>646</v>
      </c>
      <c r="O4614" s="33">
        <v>1</v>
      </c>
    </row>
    <row r="4615" spans="6:15" x14ac:dyDescent="0.25">
      <c r="F4615" s="33">
        <v>28.34</v>
      </c>
      <c r="G4615" s="33">
        <v>407</v>
      </c>
      <c r="H4615" s="33">
        <v>29.05</v>
      </c>
      <c r="L4615" s="33">
        <v>29.05</v>
      </c>
      <c r="M4615" s="33">
        <v>28.34</v>
      </c>
      <c r="N4615" s="33">
        <v>407</v>
      </c>
      <c r="O4615" s="33">
        <v>1</v>
      </c>
    </row>
    <row r="4616" spans="6:15" x14ac:dyDescent="0.25">
      <c r="F4616" s="33">
        <v>38.4</v>
      </c>
      <c r="G4616" s="33">
        <v>179</v>
      </c>
      <c r="H4616" s="33">
        <v>47.52</v>
      </c>
      <c r="L4616" s="33">
        <v>47.52</v>
      </c>
      <c r="M4616" s="33">
        <v>38.4</v>
      </c>
      <c r="N4616" s="33">
        <v>179</v>
      </c>
      <c r="O4616" s="33">
        <v>1</v>
      </c>
    </row>
    <row r="4617" spans="6:15" x14ac:dyDescent="0.25">
      <c r="F4617" s="33">
        <v>6.61</v>
      </c>
      <c r="G4617" s="33">
        <v>86</v>
      </c>
      <c r="H4617" s="33">
        <v>27.31</v>
      </c>
      <c r="L4617" s="33">
        <v>27.31</v>
      </c>
      <c r="M4617" s="33">
        <v>6.61</v>
      </c>
      <c r="N4617" s="33">
        <v>86</v>
      </c>
      <c r="O4617" s="33">
        <v>1</v>
      </c>
    </row>
    <row r="4618" spans="6:15" x14ac:dyDescent="0.25">
      <c r="F4618" s="33">
        <v>6.86</v>
      </c>
      <c r="G4618" s="33">
        <v>866</v>
      </c>
      <c r="H4618" s="33">
        <v>39.229999999999997</v>
      </c>
      <c r="L4618" s="33">
        <v>39.229999999999997</v>
      </c>
      <c r="M4618" s="33">
        <v>6.86</v>
      </c>
      <c r="N4618" s="33">
        <v>866</v>
      </c>
      <c r="O4618" s="33">
        <v>1</v>
      </c>
    </row>
    <row r="4619" spans="6:15" x14ac:dyDescent="0.25">
      <c r="F4619" s="33">
        <v>6.22</v>
      </c>
      <c r="G4619" s="33">
        <v>744</v>
      </c>
      <c r="H4619" s="33">
        <v>22.05</v>
      </c>
      <c r="L4619" s="33">
        <v>22.05</v>
      </c>
      <c r="M4619" s="33">
        <v>6.22</v>
      </c>
      <c r="N4619" s="33">
        <v>744</v>
      </c>
      <c r="O4619" s="33">
        <v>1</v>
      </c>
    </row>
    <row r="4620" spans="6:15" x14ac:dyDescent="0.25">
      <c r="F4620" s="33">
        <v>8</v>
      </c>
      <c r="G4620" s="33">
        <v>88</v>
      </c>
      <c r="H4620" s="33">
        <v>13.5</v>
      </c>
      <c r="L4620" s="33">
        <v>13.5</v>
      </c>
      <c r="M4620" s="33">
        <v>8</v>
      </c>
      <c r="N4620" s="33">
        <v>88</v>
      </c>
      <c r="O4620" s="33">
        <v>1</v>
      </c>
    </row>
    <row r="4621" spans="6:15" x14ac:dyDescent="0.25">
      <c r="F4621" s="33">
        <v>8.5399999999999991</v>
      </c>
      <c r="G4621" s="33">
        <v>908</v>
      </c>
      <c r="H4621" s="33">
        <v>26.7</v>
      </c>
      <c r="L4621" s="33">
        <v>26.7</v>
      </c>
      <c r="M4621" s="33">
        <v>8.5399999999999991</v>
      </c>
      <c r="N4621" s="33">
        <v>908</v>
      </c>
      <c r="O4621" s="33">
        <v>1</v>
      </c>
    </row>
    <row r="4622" spans="6:15" x14ac:dyDescent="0.25">
      <c r="F4622" s="33">
        <v>3</v>
      </c>
      <c r="G4622" s="33">
        <v>94</v>
      </c>
      <c r="H4622" s="33">
        <v>29.26</v>
      </c>
      <c r="L4622" s="33">
        <v>29.26</v>
      </c>
      <c r="M4622" s="33">
        <v>3</v>
      </c>
      <c r="N4622" s="33">
        <v>94</v>
      </c>
      <c r="O4622" s="33">
        <v>1</v>
      </c>
    </row>
    <row r="4623" spans="6:15" x14ac:dyDescent="0.25">
      <c r="F4623" s="33">
        <v>34.99</v>
      </c>
      <c r="G4623" s="33">
        <v>116</v>
      </c>
      <c r="H4623" s="33">
        <v>30.42</v>
      </c>
      <c r="L4623" s="33">
        <v>30.42</v>
      </c>
      <c r="M4623" s="33">
        <v>34.99</v>
      </c>
      <c r="N4623" s="33">
        <v>116</v>
      </c>
      <c r="O4623" s="33">
        <v>1</v>
      </c>
    </row>
    <row r="4624" spans="6:15" x14ac:dyDescent="0.25">
      <c r="F4624" s="33">
        <v>5.23</v>
      </c>
      <c r="G4624" s="33">
        <v>1182</v>
      </c>
      <c r="H4624" s="33">
        <v>16.760000000000002</v>
      </c>
      <c r="L4624" s="33">
        <v>16.760000000000002</v>
      </c>
      <c r="M4624" s="33">
        <v>5.23</v>
      </c>
      <c r="N4624" s="33">
        <v>1182</v>
      </c>
      <c r="O4624" s="33">
        <v>1</v>
      </c>
    </row>
    <row r="4625" spans="6:15" x14ac:dyDescent="0.25">
      <c r="F4625" s="33">
        <v>6.4</v>
      </c>
      <c r="G4625" s="33">
        <v>960</v>
      </c>
      <c r="H4625" s="33">
        <v>67.48</v>
      </c>
      <c r="L4625" s="33">
        <v>67.48</v>
      </c>
      <c r="M4625" s="33">
        <v>6.4</v>
      </c>
      <c r="N4625" s="33">
        <v>960</v>
      </c>
      <c r="O4625" s="33">
        <v>1</v>
      </c>
    </row>
    <row r="4626" spans="6:15" x14ac:dyDescent="0.25">
      <c r="F4626" s="33">
        <v>15.96</v>
      </c>
      <c r="G4626" s="33">
        <v>124</v>
      </c>
      <c r="H4626" s="33">
        <v>55.8</v>
      </c>
      <c r="L4626" s="33">
        <v>55.8</v>
      </c>
      <c r="M4626" s="33">
        <v>15.96</v>
      </c>
      <c r="N4626" s="33">
        <v>124</v>
      </c>
      <c r="O4626" s="33">
        <v>1</v>
      </c>
    </row>
    <row r="4627" spans="6:15" x14ac:dyDescent="0.25">
      <c r="F4627" s="33">
        <v>45.47</v>
      </c>
      <c r="G4627" s="33">
        <v>62</v>
      </c>
      <c r="H4627" s="33">
        <v>37.03</v>
      </c>
      <c r="L4627" s="33">
        <v>37.03</v>
      </c>
      <c r="M4627" s="33">
        <v>45.47</v>
      </c>
      <c r="N4627" s="33">
        <v>62</v>
      </c>
      <c r="O4627" s="33">
        <v>1</v>
      </c>
    </row>
    <row r="4628" spans="6:15" x14ac:dyDescent="0.25">
      <c r="F4628" s="33">
        <v>6.9</v>
      </c>
      <c r="G4628" s="33">
        <v>406</v>
      </c>
      <c r="H4628" s="33">
        <v>13.13</v>
      </c>
      <c r="L4628" s="33">
        <v>13.13</v>
      </c>
      <c r="M4628" s="33">
        <v>6.9</v>
      </c>
      <c r="N4628" s="33">
        <v>406</v>
      </c>
      <c r="O4628" s="33">
        <v>1</v>
      </c>
    </row>
    <row r="4629" spans="6:15" x14ac:dyDescent="0.25">
      <c r="F4629" s="33">
        <v>1.74</v>
      </c>
      <c r="G4629" s="33">
        <v>5851</v>
      </c>
      <c r="H4629" s="33">
        <v>33.33</v>
      </c>
      <c r="L4629" s="33">
        <v>33.33</v>
      </c>
      <c r="M4629" s="33">
        <v>1.74</v>
      </c>
      <c r="N4629" s="33">
        <v>5851</v>
      </c>
      <c r="O4629" s="33">
        <v>1</v>
      </c>
    </row>
    <row r="4630" spans="6:15" x14ac:dyDescent="0.25">
      <c r="F4630" s="33">
        <v>24.85</v>
      </c>
      <c r="G4630" s="33">
        <v>119</v>
      </c>
      <c r="H4630" s="33">
        <v>45.6</v>
      </c>
      <c r="L4630" s="33">
        <v>45.6</v>
      </c>
      <c r="M4630" s="33">
        <v>24.85</v>
      </c>
      <c r="N4630" s="33">
        <v>119</v>
      </c>
      <c r="O4630" s="33">
        <v>1</v>
      </c>
    </row>
    <row r="4631" spans="6:15" x14ac:dyDescent="0.25">
      <c r="F4631" s="33">
        <v>14.14</v>
      </c>
      <c r="G4631" s="33">
        <v>2079</v>
      </c>
      <c r="H4631" s="33">
        <v>30.29</v>
      </c>
      <c r="L4631" s="33">
        <v>30.29</v>
      </c>
      <c r="M4631" s="33">
        <v>14.14</v>
      </c>
      <c r="N4631" s="33">
        <v>2079</v>
      </c>
      <c r="O4631" s="33">
        <v>1</v>
      </c>
    </row>
    <row r="4632" spans="6:15" x14ac:dyDescent="0.25">
      <c r="F4632" s="33">
        <v>4.53</v>
      </c>
      <c r="G4632" s="33">
        <v>489</v>
      </c>
      <c r="H4632" s="33">
        <v>35.299999999999997</v>
      </c>
      <c r="L4632" s="33">
        <v>35.299999999999997</v>
      </c>
      <c r="M4632" s="33">
        <v>4.53</v>
      </c>
      <c r="N4632" s="33">
        <v>489</v>
      </c>
      <c r="O4632" s="33">
        <v>1</v>
      </c>
    </row>
    <row r="4633" spans="6:15" x14ac:dyDescent="0.25">
      <c r="F4633" s="33">
        <v>38.049999999999997</v>
      </c>
      <c r="G4633" s="33">
        <v>101</v>
      </c>
      <c r="H4633" s="33">
        <v>42.22</v>
      </c>
      <c r="L4633" s="33">
        <v>42.22</v>
      </c>
      <c r="M4633" s="33">
        <v>38.049999999999997</v>
      </c>
      <c r="N4633" s="33">
        <v>101</v>
      </c>
      <c r="O4633" s="33">
        <v>1</v>
      </c>
    </row>
    <row r="4634" spans="6:15" x14ac:dyDescent="0.25">
      <c r="F4634" s="33">
        <v>11.34</v>
      </c>
      <c r="G4634" s="33">
        <v>315</v>
      </c>
      <c r="H4634" s="33">
        <v>37.020000000000003</v>
      </c>
      <c r="L4634" s="33">
        <v>37.020000000000003</v>
      </c>
      <c r="M4634" s="33">
        <v>11.34</v>
      </c>
      <c r="N4634" s="33">
        <v>315</v>
      </c>
      <c r="O4634" s="33">
        <v>1</v>
      </c>
    </row>
    <row r="4635" spans="6:15" x14ac:dyDescent="0.25">
      <c r="F4635" s="33">
        <v>13.53</v>
      </c>
      <c r="G4635" s="33">
        <v>899</v>
      </c>
      <c r="H4635" s="33">
        <v>29.51</v>
      </c>
      <c r="L4635" s="33">
        <v>29.51</v>
      </c>
      <c r="M4635" s="33">
        <v>13.53</v>
      </c>
      <c r="N4635" s="33">
        <v>899</v>
      </c>
      <c r="O4635" s="33">
        <v>1</v>
      </c>
    </row>
    <row r="4636" spans="6:15" x14ac:dyDescent="0.25">
      <c r="F4636" s="33">
        <v>2.64</v>
      </c>
      <c r="G4636" s="33">
        <v>2779</v>
      </c>
      <c r="H4636" s="33">
        <v>41.66</v>
      </c>
      <c r="L4636" s="33">
        <v>41.66</v>
      </c>
      <c r="M4636" s="33">
        <v>2.64</v>
      </c>
      <c r="N4636" s="33">
        <v>2779</v>
      </c>
      <c r="O4636" s="33">
        <v>1</v>
      </c>
    </row>
    <row r="4637" spans="6:15" x14ac:dyDescent="0.25">
      <c r="F4637" s="33">
        <v>4.24</v>
      </c>
      <c r="G4637" s="33">
        <v>74</v>
      </c>
      <c r="H4637" s="33">
        <v>37.729999999999997</v>
      </c>
      <c r="L4637" s="33">
        <v>37.729999999999997</v>
      </c>
      <c r="M4637" s="33">
        <v>4.24</v>
      </c>
      <c r="N4637" s="33">
        <v>74</v>
      </c>
      <c r="O4637" s="33">
        <v>1</v>
      </c>
    </row>
    <row r="4638" spans="6:15" x14ac:dyDescent="0.25">
      <c r="F4638" s="33">
        <v>18.84</v>
      </c>
      <c r="G4638" s="33">
        <v>103</v>
      </c>
      <c r="H4638" s="33">
        <v>20.91</v>
      </c>
      <c r="L4638" s="33">
        <v>20.91</v>
      </c>
      <c r="M4638" s="33">
        <v>18.84</v>
      </c>
      <c r="N4638" s="33">
        <v>103</v>
      </c>
      <c r="O4638" s="33">
        <v>1</v>
      </c>
    </row>
    <row r="4639" spans="6:15" x14ac:dyDescent="0.25">
      <c r="F4639" s="33">
        <v>31.43</v>
      </c>
      <c r="G4639" s="33">
        <v>188</v>
      </c>
      <c r="H4639" s="33">
        <v>45.9</v>
      </c>
      <c r="L4639" s="33">
        <v>45.9</v>
      </c>
      <c r="M4639" s="33">
        <v>31.43</v>
      </c>
      <c r="N4639" s="33">
        <v>188</v>
      </c>
      <c r="O4639" s="33">
        <v>1</v>
      </c>
    </row>
    <row r="4640" spans="6:15" x14ac:dyDescent="0.25">
      <c r="F4640" s="33">
        <v>32.840000000000003</v>
      </c>
      <c r="G4640" s="33">
        <v>167</v>
      </c>
      <c r="H4640" s="33">
        <v>31.13</v>
      </c>
      <c r="L4640" s="33">
        <v>31.13</v>
      </c>
      <c r="M4640" s="33">
        <v>32.840000000000003</v>
      </c>
      <c r="N4640" s="33">
        <v>167</v>
      </c>
      <c r="O4640" s="33">
        <v>1</v>
      </c>
    </row>
    <row r="4641" spans="6:15" x14ac:dyDescent="0.25">
      <c r="F4641" s="33">
        <v>19.510000000000002</v>
      </c>
      <c r="G4641" s="33">
        <v>320</v>
      </c>
      <c r="H4641" s="33">
        <v>49.83</v>
      </c>
      <c r="L4641" s="33">
        <v>49.83</v>
      </c>
      <c r="M4641" s="33">
        <v>19.510000000000002</v>
      </c>
      <c r="N4641" s="33">
        <v>320</v>
      </c>
      <c r="O4641" s="33">
        <v>1</v>
      </c>
    </row>
    <row r="4642" spans="6:15" x14ac:dyDescent="0.25">
      <c r="F4642" s="33">
        <v>25.82</v>
      </c>
      <c r="G4642" s="33">
        <v>4987</v>
      </c>
      <c r="H4642" s="33">
        <v>50.74</v>
      </c>
      <c r="L4642" s="33">
        <v>50.74</v>
      </c>
      <c r="M4642" s="33">
        <v>25.82</v>
      </c>
      <c r="N4642" s="33">
        <v>4987</v>
      </c>
      <c r="O4642" s="33">
        <v>1</v>
      </c>
    </row>
    <row r="4643" spans="6:15" x14ac:dyDescent="0.25">
      <c r="F4643" s="33">
        <v>7.27</v>
      </c>
      <c r="G4643" s="33">
        <v>216</v>
      </c>
      <c r="H4643" s="33">
        <v>66.11</v>
      </c>
      <c r="L4643" s="33">
        <v>66.11</v>
      </c>
      <c r="M4643" s="33">
        <v>7.27</v>
      </c>
      <c r="N4643" s="33">
        <v>216</v>
      </c>
      <c r="O4643" s="33">
        <v>1</v>
      </c>
    </row>
    <row r="4644" spans="6:15" x14ac:dyDescent="0.25">
      <c r="F4644" s="33">
        <v>25.56</v>
      </c>
      <c r="G4644" s="33">
        <v>377</v>
      </c>
      <c r="H4644" s="33">
        <v>35.65</v>
      </c>
      <c r="L4644" s="33">
        <v>35.65</v>
      </c>
      <c r="M4644" s="33">
        <v>25.56</v>
      </c>
      <c r="N4644" s="33">
        <v>377</v>
      </c>
      <c r="O4644" s="33">
        <v>1</v>
      </c>
    </row>
    <row r="4645" spans="6:15" x14ac:dyDescent="0.25">
      <c r="F4645" s="33">
        <v>4.6100000000000003</v>
      </c>
      <c r="G4645" s="33">
        <v>248</v>
      </c>
      <c r="H4645" s="33">
        <v>34.200000000000003</v>
      </c>
      <c r="L4645" s="33">
        <v>34.200000000000003</v>
      </c>
      <c r="M4645" s="33">
        <v>4.6100000000000003</v>
      </c>
      <c r="N4645" s="33">
        <v>248</v>
      </c>
      <c r="O4645" s="33">
        <v>1</v>
      </c>
    </row>
    <row r="4646" spans="6:15" x14ac:dyDescent="0.25">
      <c r="F4646" s="33">
        <v>19.399999999999999</v>
      </c>
      <c r="G4646" s="33">
        <v>553</v>
      </c>
      <c r="H4646" s="33">
        <v>52.94</v>
      </c>
      <c r="L4646" s="33">
        <v>52.94</v>
      </c>
      <c r="M4646" s="33">
        <v>19.399999999999999</v>
      </c>
      <c r="N4646" s="33">
        <v>553</v>
      </c>
      <c r="O4646" s="33">
        <v>1</v>
      </c>
    </row>
    <row r="4647" spans="6:15" x14ac:dyDescent="0.25">
      <c r="F4647" s="33">
        <v>17.100000000000001</v>
      </c>
      <c r="G4647" s="33">
        <v>123</v>
      </c>
      <c r="H4647" s="33">
        <v>42.3</v>
      </c>
      <c r="L4647" s="33">
        <v>42.3</v>
      </c>
      <c r="M4647" s="33">
        <v>17.100000000000001</v>
      </c>
      <c r="N4647" s="33">
        <v>123</v>
      </c>
      <c r="O4647" s="33">
        <v>1</v>
      </c>
    </row>
    <row r="4648" spans="6:15" x14ac:dyDescent="0.25">
      <c r="F4648" s="33">
        <v>7.49</v>
      </c>
      <c r="G4648" s="33">
        <v>104</v>
      </c>
      <c r="H4648" s="33">
        <v>43.44</v>
      </c>
      <c r="L4648" s="33">
        <v>43.44</v>
      </c>
      <c r="M4648" s="33">
        <v>7.49</v>
      </c>
      <c r="N4648" s="33">
        <v>104</v>
      </c>
      <c r="O4648" s="33">
        <v>1</v>
      </c>
    </row>
    <row r="4649" spans="6:15" x14ac:dyDescent="0.25">
      <c r="F4649" s="33">
        <v>18.13</v>
      </c>
      <c r="G4649" s="33">
        <v>139</v>
      </c>
      <c r="H4649" s="33">
        <v>67.58</v>
      </c>
      <c r="L4649" s="33">
        <v>67.58</v>
      </c>
      <c r="M4649" s="33">
        <v>18.13</v>
      </c>
      <c r="N4649" s="33">
        <v>139</v>
      </c>
      <c r="O4649" s="33">
        <v>1</v>
      </c>
    </row>
    <row r="4650" spans="6:15" x14ac:dyDescent="0.25">
      <c r="F4650" s="33">
        <v>3.32</v>
      </c>
      <c r="G4650" s="33">
        <v>1983</v>
      </c>
      <c r="H4650" s="33">
        <v>45.13</v>
      </c>
      <c r="L4650" s="33">
        <v>45.13</v>
      </c>
      <c r="M4650" s="33">
        <v>3.32</v>
      </c>
      <c r="N4650" s="33">
        <v>1983</v>
      </c>
      <c r="O4650" s="33">
        <v>1</v>
      </c>
    </row>
    <row r="4651" spans="6:15" x14ac:dyDescent="0.25">
      <c r="F4651" s="33">
        <v>7.87</v>
      </c>
      <c r="G4651" s="33">
        <v>477</v>
      </c>
      <c r="H4651" s="33">
        <v>51.76</v>
      </c>
      <c r="L4651" s="33">
        <v>51.76</v>
      </c>
      <c r="M4651" s="33">
        <v>7.87</v>
      </c>
      <c r="N4651" s="33">
        <v>477</v>
      </c>
      <c r="O4651" s="33">
        <v>1</v>
      </c>
    </row>
    <row r="4652" spans="6:15" x14ac:dyDescent="0.25">
      <c r="F4652" s="33">
        <v>9.9499999999999993</v>
      </c>
      <c r="G4652" s="33">
        <v>243</v>
      </c>
      <c r="H4652" s="33">
        <v>67.09</v>
      </c>
      <c r="L4652" s="33">
        <v>67.09</v>
      </c>
      <c r="M4652" s="33">
        <v>9.9499999999999993</v>
      </c>
      <c r="N4652" s="33">
        <v>243</v>
      </c>
      <c r="O4652" s="33">
        <v>1</v>
      </c>
    </row>
    <row r="4653" spans="6:15" x14ac:dyDescent="0.25">
      <c r="F4653" s="33">
        <v>2.36</v>
      </c>
      <c r="G4653" s="33">
        <v>2710</v>
      </c>
      <c r="H4653" s="33">
        <v>36.97</v>
      </c>
      <c r="L4653" s="33">
        <v>36.97</v>
      </c>
      <c r="M4653" s="33">
        <v>2.36</v>
      </c>
      <c r="N4653" s="33">
        <v>2710</v>
      </c>
      <c r="O4653" s="33">
        <v>1</v>
      </c>
    </row>
    <row r="4654" spans="6:15" x14ac:dyDescent="0.25">
      <c r="F4654" s="33">
        <v>14.13</v>
      </c>
      <c r="G4654" s="33">
        <v>692</v>
      </c>
      <c r="H4654" s="33">
        <v>46.6</v>
      </c>
      <c r="L4654" s="33">
        <v>46.6</v>
      </c>
      <c r="M4654" s="33">
        <v>14.13</v>
      </c>
      <c r="N4654" s="33">
        <v>692</v>
      </c>
      <c r="O4654" s="33">
        <v>1</v>
      </c>
    </row>
    <row r="4655" spans="6:15" x14ac:dyDescent="0.25">
      <c r="F4655" s="33">
        <v>8.19</v>
      </c>
      <c r="G4655" s="33">
        <v>97</v>
      </c>
      <c r="H4655" s="33">
        <v>25.18</v>
      </c>
      <c r="L4655" s="33">
        <v>25.18</v>
      </c>
      <c r="M4655" s="33">
        <v>8.19</v>
      </c>
      <c r="N4655" s="33">
        <v>97</v>
      </c>
      <c r="O4655" s="33">
        <v>1</v>
      </c>
    </row>
    <row r="4656" spans="6:15" x14ac:dyDescent="0.25">
      <c r="F4656" s="33">
        <v>32.01</v>
      </c>
      <c r="G4656" s="33">
        <v>46</v>
      </c>
      <c r="H4656" s="33">
        <v>43.1</v>
      </c>
      <c r="L4656" s="33">
        <v>43.1</v>
      </c>
      <c r="M4656" s="33">
        <v>32.01</v>
      </c>
      <c r="N4656" s="33">
        <v>46</v>
      </c>
      <c r="O4656" s="33">
        <v>1</v>
      </c>
    </row>
    <row r="4657" spans="6:15" x14ac:dyDescent="0.25">
      <c r="F4657" s="33">
        <v>25.89</v>
      </c>
      <c r="G4657" s="33">
        <v>8</v>
      </c>
      <c r="H4657" s="33">
        <v>10.67</v>
      </c>
      <c r="L4657" s="33">
        <v>10.67</v>
      </c>
      <c r="M4657" s="33">
        <v>25.89</v>
      </c>
      <c r="N4657" s="33">
        <v>8</v>
      </c>
      <c r="O4657" s="33">
        <v>1</v>
      </c>
    </row>
    <row r="4658" spans="6:15" x14ac:dyDescent="0.25">
      <c r="F4658" s="33">
        <v>8.41</v>
      </c>
      <c r="G4658" s="33">
        <v>303</v>
      </c>
      <c r="H4658" s="33">
        <v>37.200000000000003</v>
      </c>
      <c r="L4658" s="33">
        <v>37.200000000000003</v>
      </c>
      <c r="M4658" s="33">
        <v>8.41</v>
      </c>
      <c r="N4658" s="33">
        <v>303</v>
      </c>
      <c r="O4658" s="33">
        <v>1</v>
      </c>
    </row>
    <row r="4659" spans="6:15" x14ac:dyDescent="0.25">
      <c r="F4659" s="33">
        <v>4.28</v>
      </c>
      <c r="G4659" s="33">
        <v>5393</v>
      </c>
      <c r="H4659" s="33">
        <v>13.04</v>
      </c>
      <c r="L4659" s="33">
        <v>13.04</v>
      </c>
      <c r="M4659" s="33">
        <v>4.28</v>
      </c>
      <c r="N4659" s="33">
        <v>5393</v>
      </c>
      <c r="O4659" s="33">
        <v>1</v>
      </c>
    </row>
    <row r="4660" spans="6:15" x14ac:dyDescent="0.25">
      <c r="F4660" s="33">
        <v>21.78</v>
      </c>
      <c r="G4660" s="33">
        <v>62</v>
      </c>
      <c r="H4660" s="33">
        <v>26.31</v>
      </c>
      <c r="L4660" s="33">
        <v>26.31</v>
      </c>
      <c r="M4660" s="33">
        <v>21.78</v>
      </c>
      <c r="N4660" s="33">
        <v>62</v>
      </c>
      <c r="O4660" s="33">
        <v>1</v>
      </c>
    </row>
    <row r="4661" spans="6:15" x14ac:dyDescent="0.25">
      <c r="F4661" s="33">
        <v>43.06</v>
      </c>
      <c r="G4661" s="33">
        <v>150</v>
      </c>
      <c r="H4661" s="33">
        <v>65.28</v>
      </c>
      <c r="L4661" s="33">
        <v>65.28</v>
      </c>
      <c r="M4661" s="33">
        <v>43.06</v>
      </c>
      <c r="N4661" s="33">
        <v>150</v>
      </c>
      <c r="O4661" s="33">
        <v>1</v>
      </c>
    </row>
    <row r="4662" spans="6:15" x14ac:dyDescent="0.25">
      <c r="F4662" s="33">
        <v>14.74</v>
      </c>
      <c r="G4662" s="33">
        <v>247</v>
      </c>
      <c r="H4662" s="33">
        <v>50.68</v>
      </c>
      <c r="L4662" s="33">
        <v>50.68</v>
      </c>
      <c r="M4662" s="33">
        <v>14.74</v>
      </c>
      <c r="N4662" s="33">
        <v>247</v>
      </c>
      <c r="O4662" s="33">
        <v>1</v>
      </c>
    </row>
    <row r="4663" spans="6:15" x14ac:dyDescent="0.25">
      <c r="F4663" s="33">
        <v>35.619999999999997</v>
      </c>
      <c r="G4663" s="33">
        <v>82</v>
      </c>
      <c r="H4663" s="33">
        <v>23.92</v>
      </c>
      <c r="L4663" s="33">
        <v>23.92</v>
      </c>
      <c r="M4663" s="33">
        <v>35.619999999999997</v>
      </c>
      <c r="N4663" s="33">
        <v>82</v>
      </c>
      <c r="O4663" s="33">
        <v>1</v>
      </c>
    </row>
    <row r="4664" spans="6:15" x14ac:dyDescent="0.25">
      <c r="F4664" s="33">
        <v>24.94</v>
      </c>
      <c r="G4664" s="33">
        <v>302</v>
      </c>
      <c r="H4664" s="33">
        <v>48.69</v>
      </c>
      <c r="L4664" s="33">
        <v>48.69</v>
      </c>
      <c r="M4664" s="33">
        <v>24.94</v>
      </c>
      <c r="N4664" s="33">
        <v>302</v>
      </c>
      <c r="O4664" s="33">
        <v>1</v>
      </c>
    </row>
    <row r="4665" spans="6:15" x14ac:dyDescent="0.25">
      <c r="F4665" s="33">
        <v>28.5</v>
      </c>
      <c r="G4665" s="33">
        <v>339</v>
      </c>
      <c r="H4665" s="33">
        <v>28.25</v>
      </c>
      <c r="L4665" s="33">
        <v>28.25</v>
      </c>
      <c r="M4665" s="33">
        <v>28.5</v>
      </c>
      <c r="N4665" s="33">
        <v>339</v>
      </c>
      <c r="O4665" s="33">
        <v>1</v>
      </c>
    </row>
    <row r="4666" spans="6:15" x14ac:dyDescent="0.25">
      <c r="F4666" s="33">
        <v>19.23</v>
      </c>
      <c r="G4666" s="33">
        <v>173</v>
      </c>
      <c r="H4666" s="33">
        <v>14.51</v>
      </c>
      <c r="L4666" s="33">
        <v>14.51</v>
      </c>
      <c r="M4666" s="33">
        <v>19.23</v>
      </c>
      <c r="N4666" s="33">
        <v>173</v>
      </c>
      <c r="O4666" s="33">
        <v>1</v>
      </c>
    </row>
    <row r="4667" spans="6:15" x14ac:dyDescent="0.25">
      <c r="F4667" s="33">
        <v>33.5</v>
      </c>
      <c r="G4667" s="33">
        <v>1004</v>
      </c>
      <c r="H4667" s="33">
        <v>55.26</v>
      </c>
      <c r="L4667" s="33">
        <v>55.26</v>
      </c>
      <c r="M4667" s="33">
        <v>33.5</v>
      </c>
      <c r="N4667" s="33">
        <v>1004</v>
      </c>
      <c r="O4667" s="33">
        <v>1</v>
      </c>
    </row>
    <row r="4668" spans="6:15" x14ac:dyDescent="0.25">
      <c r="F4668" s="33">
        <v>24.5</v>
      </c>
      <c r="G4668" s="33">
        <v>1097</v>
      </c>
      <c r="H4668" s="33">
        <v>32.270000000000003</v>
      </c>
      <c r="L4668" s="33">
        <v>32.270000000000003</v>
      </c>
      <c r="M4668" s="33">
        <v>24.5</v>
      </c>
      <c r="N4668" s="33">
        <v>1097</v>
      </c>
      <c r="O4668" s="33">
        <v>1</v>
      </c>
    </row>
    <row r="4669" spans="6:15" x14ac:dyDescent="0.25">
      <c r="F4669" s="33">
        <v>16.5</v>
      </c>
      <c r="G4669" s="33">
        <v>186</v>
      </c>
      <c r="H4669" s="33">
        <v>25.85</v>
      </c>
      <c r="L4669" s="33">
        <v>25.85</v>
      </c>
      <c r="M4669" s="33">
        <v>16.5</v>
      </c>
      <c r="N4669" s="33">
        <v>186</v>
      </c>
      <c r="O4669" s="33">
        <v>1</v>
      </c>
    </row>
    <row r="4670" spans="6:15" x14ac:dyDescent="0.25">
      <c r="F4670" s="33">
        <v>25.42</v>
      </c>
      <c r="G4670" s="33">
        <v>1107</v>
      </c>
      <c r="H4670" s="33">
        <v>35.090000000000003</v>
      </c>
      <c r="L4670" s="33">
        <v>35.090000000000003</v>
      </c>
      <c r="M4670" s="33">
        <v>25.42</v>
      </c>
      <c r="N4670" s="33">
        <v>1107</v>
      </c>
      <c r="O4670" s="33">
        <v>1</v>
      </c>
    </row>
    <row r="4671" spans="6:15" x14ac:dyDescent="0.25">
      <c r="F4671" s="33">
        <v>42.66</v>
      </c>
      <c r="G4671" s="33">
        <v>543</v>
      </c>
      <c r="H4671" s="33">
        <v>32.78</v>
      </c>
      <c r="L4671" s="33">
        <v>32.78</v>
      </c>
      <c r="M4671" s="33">
        <v>42.66</v>
      </c>
      <c r="N4671" s="33">
        <v>543</v>
      </c>
      <c r="O4671" s="33">
        <v>1</v>
      </c>
    </row>
    <row r="4672" spans="6:15" x14ac:dyDescent="0.25">
      <c r="F4672" s="33">
        <v>19.510000000000002</v>
      </c>
      <c r="G4672" s="33">
        <v>192</v>
      </c>
      <c r="H4672" s="33">
        <v>38.39</v>
      </c>
      <c r="L4672" s="33">
        <v>38.39</v>
      </c>
      <c r="M4672" s="33">
        <v>19.510000000000002</v>
      </c>
      <c r="N4672" s="33">
        <v>192</v>
      </c>
      <c r="O4672" s="33">
        <v>1</v>
      </c>
    </row>
    <row r="4673" spans="6:15" x14ac:dyDescent="0.25">
      <c r="F4673" s="33">
        <v>8.7100000000000009</v>
      </c>
      <c r="G4673" s="33">
        <v>622</v>
      </c>
      <c r="H4673" s="33">
        <v>14.95</v>
      </c>
      <c r="L4673" s="33">
        <v>14.95</v>
      </c>
      <c r="M4673" s="33">
        <v>8.7100000000000009</v>
      </c>
      <c r="N4673" s="33">
        <v>622</v>
      </c>
      <c r="O4673" s="33">
        <v>1</v>
      </c>
    </row>
    <row r="4674" spans="6:15" x14ac:dyDescent="0.25">
      <c r="F4674" s="33">
        <v>14.91</v>
      </c>
      <c r="G4674" s="33">
        <v>479</v>
      </c>
      <c r="H4674" s="33">
        <v>37.18</v>
      </c>
      <c r="L4674" s="33">
        <v>37.18</v>
      </c>
      <c r="M4674" s="33">
        <v>14.91</v>
      </c>
      <c r="N4674" s="33">
        <v>479</v>
      </c>
      <c r="O4674" s="33">
        <v>1</v>
      </c>
    </row>
    <row r="4675" spans="6:15" x14ac:dyDescent="0.25">
      <c r="F4675" s="33">
        <v>12.94</v>
      </c>
      <c r="G4675" s="33">
        <v>1003</v>
      </c>
      <c r="H4675" s="33">
        <v>11.92</v>
      </c>
      <c r="L4675" s="33">
        <v>11.92</v>
      </c>
      <c r="M4675" s="33">
        <v>12.94</v>
      </c>
      <c r="N4675" s="33">
        <v>1003</v>
      </c>
      <c r="O4675" s="33">
        <v>1</v>
      </c>
    </row>
    <row r="4676" spans="6:15" x14ac:dyDescent="0.25">
      <c r="F4676" s="33">
        <v>12.36</v>
      </c>
      <c r="G4676" s="33">
        <v>212</v>
      </c>
      <c r="H4676" s="33">
        <v>52.76</v>
      </c>
      <c r="L4676" s="33">
        <v>52.76</v>
      </c>
      <c r="M4676" s="33">
        <v>12.36</v>
      </c>
      <c r="N4676" s="33">
        <v>212</v>
      </c>
      <c r="O4676" s="33">
        <v>1</v>
      </c>
    </row>
    <row r="4677" spans="6:15" x14ac:dyDescent="0.25">
      <c r="F4677" s="33">
        <v>6.36</v>
      </c>
      <c r="G4677" s="33">
        <v>1274</v>
      </c>
      <c r="H4677" s="33">
        <v>21.81</v>
      </c>
      <c r="L4677" s="33">
        <v>21.81</v>
      </c>
      <c r="M4677" s="33">
        <v>6.36</v>
      </c>
      <c r="N4677" s="33">
        <v>1274</v>
      </c>
      <c r="O4677" s="33">
        <v>1</v>
      </c>
    </row>
    <row r="4678" spans="6:15" x14ac:dyDescent="0.25">
      <c r="F4678" s="33">
        <v>8.6999999999999993</v>
      </c>
      <c r="G4678" s="33">
        <v>14</v>
      </c>
      <c r="H4678" s="33">
        <v>40.56</v>
      </c>
      <c r="L4678" s="33">
        <v>40.56</v>
      </c>
      <c r="M4678" s="33">
        <v>8.6999999999999993</v>
      </c>
      <c r="N4678" s="33">
        <v>14</v>
      </c>
      <c r="O4678" s="33">
        <v>1</v>
      </c>
    </row>
    <row r="4679" spans="6:15" x14ac:dyDescent="0.25">
      <c r="F4679" s="33">
        <v>4.42</v>
      </c>
      <c r="G4679" s="33">
        <v>126</v>
      </c>
      <c r="H4679" s="33">
        <v>22.13</v>
      </c>
      <c r="L4679" s="33">
        <v>22.13</v>
      </c>
      <c r="M4679" s="33">
        <v>4.42</v>
      </c>
      <c r="N4679" s="33">
        <v>126</v>
      </c>
      <c r="O4679" s="33">
        <v>1</v>
      </c>
    </row>
    <row r="4680" spans="6:15" x14ac:dyDescent="0.25">
      <c r="F4680" s="33">
        <v>20.41</v>
      </c>
      <c r="G4680" s="33">
        <v>387</v>
      </c>
      <c r="H4680" s="33">
        <v>4.07</v>
      </c>
      <c r="L4680" s="33">
        <v>4.07</v>
      </c>
      <c r="M4680" s="33">
        <v>20.41</v>
      </c>
      <c r="N4680" s="33">
        <v>387</v>
      </c>
      <c r="O4680" s="33">
        <v>1</v>
      </c>
    </row>
    <row r="4681" spans="6:15" x14ac:dyDescent="0.25">
      <c r="F4681" s="33">
        <v>14.91</v>
      </c>
      <c r="G4681" s="33">
        <v>2829</v>
      </c>
      <c r="H4681" s="33">
        <v>32.630000000000003</v>
      </c>
      <c r="L4681" s="33">
        <v>32.630000000000003</v>
      </c>
      <c r="M4681" s="33">
        <v>14.91</v>
      </c>
      <c r="N4681" s="33">
        <v>2829</v>
      </c>
      <c r="O4681" s="33">
        <v>1</v>
      </c>
    </row>
    <row r="4682" spans="6:15" x14ac:dyDescent="0.25">
      <c r="F4682" s="33">
        <v>15.94</v>
      </c>
      <c r="G4682" s="33">
        <v>381</v>
      </c>
      <c r="H4682" s="33">
        <v>14.39</v>
      </c>
      <c r="L4682" s="33">
        <v>14.39</v>
      </c>
      <c r="M4682" s="33">
        <v>15.94</v>
      </c>
      <c r="N4682" s="33">
        <v>381</v>
      </c>
      <c r="O4682" s="33">
        <v>1</v>
      </c>
    </row>
    <row r="4683" spans="6:15" x14ac:dyDescent="0.25">
      <c r="F4683" s="33">
        <v>21.71</v>
      </c>
      <c r="G4683" s="33">
        <v>105</v>
      </c>
      <c r="H4683" s="33">
        <v>43.78</v>
      </c>
      <c r="L4683" s="33">
        <v>43.78</v>
      </c>
      <c r="M4683" s="33">
        <v>21.71</v>
      </c>
      <c r="N4683" s="33">
        <v>105</v>
      </c>
      <c r="O4683" s="33">
        <v>1</v>
      </c>
    </row>
    <row r="4684" spans="6:15" x14ac:dyDescent="0.25">
      <c r="F4684" s="33">
        <v>21.36</v>
      </c>
      <c r="G4684" s="33">
        <v>1171</v>
      </c>
      <c r="H4684" s="33">
        <v>23.74</v>
      </c>
      <c r="L4684" s="33">
        <v>23.74</v>
      </c>
      <c r="M4684" s="33">
        <v>21.36</v>
      </c>
      <c r="N4684" s="33">
        <v>1171</v>
      </c>
      <c r="O4684" s="33">
        <v>1</v>
      </c>
    </row>
    <row r="4685" spans="6:15" x14ac:dyDescent="0.25">
      <c r="F4685" s="33">
        <v>21.28</v>
      </c>
      <c r="G4685" s="33">
        <v>239</v>
      </c>
      <c r="H4685" s="33">
        <v>63.89</v>
      </c>
      <c r="L4685" s="33">
        <v>63.89</v>
      </c>
      <c r="M4685" s="33">
        <v>21.28</v>
      </c>
      <c r="N4685" s="33">
        <v>239</v>
      </c>
      <c r="O4685" s="33">
        <v>1</v>
      </c>
    </row>
    <row r="4686" spans="6:15" x14ac:dyDescent="0.25">
      <c r="F4686" s="33">
        <v>18.72</v>
      </c>
      <c r="G4686" s="33">
        <v>455</v>
      </c>
      <c r="H4686" s="33">
        <v>26.41</v>
      </c>
      <c r="L4686" s="33">
        <v>26.41</v>
      </c>
      <c r="M4686" s="33">
        <v>18.72</v>
      </c>
      <c r="N4686" s="33">
        <v>455</v>
      </c>
      <c r="O4686" s="33">
        <v>1</v>
      </c>
    </row>
    <row r="4687" spans="6:15" x14ac:dyDescent="0.25">
      <c r="F4687" s="33">
        <v>9.8699999999999992</v>
      </c>
      <c r="G4687" s="33">
        <v>61</v>
      </c>
      <c r="H4687" s="33">
        <v>19.920000000000002</v>
      </c>
      <c r="L4687" s="33">
        <v>19.920000000000002</v>
      </c>
      <c r="M4687" s="33">
        <v>9.8699999999999992</v>
      </c>
      <c r="N4687" s="33">
        <v>61</v>
      </c>
      <c r="O4687" s="33">
        <v>1</v>
      </c>
    </row>
    <row r="4688" spans="6:15" x14ac:dyDescent="0.25">
      <c r="F4688" s="33">
        <v>16.46</v>
      </c>
      <c r="G4688" s="33">
        <v>327</v>
      </c>
      <c r="H4688" s="33">
        <v>32.86</v>
      </c>
      <c r="L4688" s="33">
        <v>32.86</v>
      </c>
      <c r="M4688" s="33">
        <v>16.46</v>
      </c>
      <c r="N4688" s="33">
        <v>327</v>
      </c>
      <c r="O4688" s="33">
        <v>1</v>
      </c>
    </row>
    <row r="4689" spans="6:15" x14ac:dyDescent="0.25">
      <c r="F4689" s="33">
        <v>14.77</v>
      </c>
      <c r="G4689" s="33">
        <v>297</v>
      </c>
      <c r="H4689" s="33">
        <v>53.92</v>
      </c>
      <c r="L4689" s="33">
        <v>53.92</v>
      </c>
      <c r="M4689" s="33">
        <v>14.77</v>
      </c>
      <c r="N4689" s="33">
        <v>297</v>
      </c>
      <c r="O4689" s="33">
        <v>1</v>
      </c>
    </row>
    <row r="4690" spans="6:15" x14ac:dyDescent="0.25">
      <c r="F4690" s="33">
        <v>40.43</v>
      </c>
      <c r="G4690" s="33">
        <v>1481</v>
      </c>
      <c r="H4690" s="33">
        <v>59.41</v>
      </c>
      <c r="L4690" s="33">
        <v>59.41</v>
      </c>
      <c r="M4690" s="33">
        <v>40.43</v>
      </c>
      <c r="N4690" s="33">
        <v>1481</v>
      </c>
      <c r="O4690" s="33">
        <v>1</v>
      </c>
    </row>
    <row r="4691" spans="6:15" x14ac:dyDescent="0.25">
      <c r="F4691" s="33">
        <v>15.97</v>
      </c>
      <c r="G4691" s="33">
        <v>37</v>
      </c>
      <c r="H4691" s="33">
        <v>5.67</v>
      </c>
      <c r="L4691" s="33">
        <v>5.67</v>
      </c>
      <c r="M4691" s="33">
        <v>15.97</v>
      </c>
      <c r="N4691" s="33">
        <v>37</v>
      </c>
      <c r="O4691" s="33">
        <v>1</v>
      </c>
    </row>
    <row r="4692" spans="6:15" x14ac:dyDescent="0.25">
      <c r="F4692" s="33">
        <v>9.98</v>
      </c>
      <c r="G4692" s="33">
        <v>13</v>
      </c>
      <c r="H4692" s="33">
        <v>40.299999999999997</v>
      </c>
      <c r="L4692" s="33">
        <v>40.299999999999997</v>
      </c>
      <c r="M4692" s="33">
        <v>9.98</v>
      </c>
      <c r="N4692" s="33">
        <v>13</v>
      </c>
      <c r="O4692" s="33">
        <v>1</v>
      </c>
    </row>
    <row r="4693" spans="6:15" x14ac:dyDescent="0.25">
      <c r="F4693" s="33">
        <v>14.03</v>
      </c>
      <c r="G4693" s="33">
        <v>1754</v>
      </c>
      <c r="H4693" s="33">
        <v>31.16</v>
      </c>
      <c r="L4693" s="33">
        <v>31.16</v>
      </c>
      <c r="M4693" s="33">
        <v>14.03</v>
      </c>
      <c r="N4693" s="33">
        <v>1754</v>
      </c>
      <c r="O4693" s="33">
        <v>1</v>
      </c>
    </row>
    <row r="4694" spans="6:15" x14ac:dyDescent="0.25">
      <c r="F4694" s="33">
        <v>7.61</v>
      </c>
      <c r="G4694" s="33">
        <v>67</v>
      </c>
      <c r="H4694" s="33">
        <v>46.56</v>
      </c>
      <c r="L4694" s="33">
        <v>46.56</v>
      </c>
      <c r="M4694" s="33">
        <v>7.61</v>
      </c>
      <c r="N4694" s="33">
        <v>67</v>
      </c>
      <c r="O4694" s="33">
        <v>1</v>
      </c>
    </row>
    <row r="4695" spans="6:15" x14ac:dyDescent="0.25">
      <c r="F4695" s="33">
        <v>33.78</v>
      </c>
      <c r="G4695" s="33">
        <v>587</v>
      </c>
      <c r="H4695" s="33">
        <v>51.08</v>
      </c>
      <c r="L4695" s="33">
        <v>51.08</v>
      </c>
      <c r="M4695" s="33">
        <v>33.78</v>
      </c>
      <c r="N4695" s="33">
        <v>587</v>
      </c>
      <c r="O4695" s="33">
        <v>1</v>
      </c>
    </row>
    <row r="4696" spans="6:15" x14ac:dyDescent="0.25">
      <c r="F4696" s="33">
        <v>27.9</v>
      </c>
      <c r="G4696" s="33">
        <v>549</v>
      </c>
      <c r="H4696" s="33">
        <v>53.52</v>
      </c>
      <c r="L4696" s="33">
        <v>53.52</v>
      </c>
      <c r="M4696" s="33">
        <v>27.9</v>
      </c>
      <c r="N4696" s="33">
        <v>549</v>
      </c>
      <c r="O4696" s="33">
        <v>1</v>
      </c>
    </row>
    <row r="4697" spans="6:15" x14ac:dyDescent="0.25">
      <c r="F4697" s="33">
        <v>2.2000000000000002</v>
      </c>
      <c r="G4697" s="33">
        <v>1009</v>
      </c>
      <c r="H4697" s="33">
        <v>29.94</v>
      </c>
      <c r="L4697" s="33">
        <v>29.94</v>
      </c>
      <c r="M4697" s="33">
        <v>2.2000000000000002</v>
      </c>
      <c r="N4697" s="33">
        <v>1009</v>
      </c>
      <c r="O4697" s="33">
        <v>1</v>
      </c>
    </row>
    <row r="4698" spans="6:15" x14ac:dyDescent="0.25">
      <c r="F4698" s="33">
        <v>16.190000000000001</v>
      </c>
      <c r="G4698" s="33">
        <v>229</v>
      </c>
      <c r="H4698" s="33">
        <v>65.27</v>
      </c>
      <c r="L4698" s="33">
        <v>65.27</v>
      </c>
      <c r="M4698" s="33">
        <v>16.190000000000001</v>
      </c>
      <c r="N4698" s="33">
        <v>229</v>
      </c>
      <c r="O4698" s="33">
        <v>1</v>
      </c>
    </row>
    <row r="4699" spans="6:15" x14ac:dyDescent="0.25">
      <c r="F4699" s="33">
        <v>5.66</v>
      </c>
      <c r="G4699" s="33">
        <v>44</v>
      </c>
      <c r="H4699" s="33">
        <v>17.010000000000002</v>
      </c>
      <c r="L4699" s="33">
        <v>17.010000000000002</v>
      </c>
      <c r="M4699" s="33">
        <v>5.66</v>
      </c>
      <c r="N4699" s="33">
        <v>44</v>
      </c>
      <c r="O4699" s="33">
        <v>1</v>
      </c>
    </row>
    <row r="4700" spans="6:15" x14ac:dyDescent="0.25">
      <c r="F4700" s="33">
        <v>1.47</v>
      </c>
      <c r="G4700" s="33">
        <v>237</v>
      </c>
      <c r="H4700" s="33">
        <v>39.96</v>
      </c>
      <c r="L4700" s="33">
        <v>39.96</v>
      </c>
      <c r="M4700" s="33">
        <v>1.47</v>
      </c>
      <c r="N4700" s="33">
        <v>237</v>
      </c>
      <c r="O4700" s="33">
        <v>1</v>
      </c>
    </row>
    <row r="4701" spans="6:15" x14ac:dyDescent="0.25">
      <c r="F4701" s="33">
        <v>35.770000000000003</v>
      </c>
      <c r="G4701" s="33">
        <v>339</v>
      </c>
      <c r="H4701" s="33">
        <v>24.89</v>
      </c>
      <c r="L4701" s="33">
        <v>24.89</v>
      </c>
      <c r="M4701" s="33">
        <v>35.770000000000003</v>
      </c>
      <c r="N4701" s="33">
        <v>339</v>
      </c>
      <c r="O4701" s="33">
        <v>1</v>
      </c>
    </row>
    <row r="4702" spans="6:15" x14ac:dyDescent="0.25">
      <c r="F4702" s="33">
        <v>23.55</v>
      </c>
      <c r="G4702" s="33">
        <v>1331</v>
      </c>
      <c r="H4702" s="33">
        <v>45.92</v>
      </c>
      <c r="L4702" s="33">
        <v>45.92</v>
      </c>
      <c r="M4702" s="33">
        <v>23.55</v>
      </c>
      <c r="N4702" s="33">
        <v>1331</v>
      </c>
      <c r="O4702" s="33">
        <v>1</v>
      </c>
    </row>
    <row r="4703" spans="6:15" x14ac:dyDescent="0.25">
      <c r="F4703" s="33">
        <v>12.73</v>
      </c>
      <c r="G4703" s="33">
        <v>570</v>
      </c>
      <c r="H4703" s="33">
        <v>27.63</v>
      </c>
      <c r="L4703" s="33">
        <v>27.63</v>
      </c>
      <c r="M4703" s="33">
        <v>12.73</v>
      </c>
      <c r="N4703" s="33">
        <v>570</v>
      </c>
      <c r="O4703" s="33">
        <v>1</v>
      </c>
    </row>
    <row r="4704" spans="6:15" x14ac:dyDescent="0.25">
      <c r="F4704" s="33">
        <v>7.94</v>
      </c>
      <c r="G4704" s="33">
        <v>264</v>
      </c>
      <c r="H4704" s="33">
        <v>43.86</v>
      </c>
      <c r="L4704" s="33">
        <v>43.86</v>
      </c>
      <c r="M4704" s="33">
        <v>7.94</v>
      </c>
      <c r="N4704" s="33">
        <v>264</v>
      </c>
      <c r="O4704" s="33">
        <v>1</v>
      </c>
    </row>
    <row r="4705" spans="6:15" x14ac:dyDescent="0.25">
      <c r="F4705" s="33">
        <v>9.26</v>
      </c>
      <c r="G4705" s="33">
        <v>132</v>
      </c>
      <c r="H4705" s="33">
        <v>16.86</v>
      </c>
      <c r="L4705" s="33">
        <v>16.86</v>
      </c>
      <c r="M4705" s="33">
        <v>9.26</v>
      </c>
      <c r="N4705" s="33">
        <v>132</v>
      </c>
      <c r="O4705" s="33">
        <v>1</v>
      </c>
    </row>
    <row r="4706" spans="6:15" x14ac:dyDescent="0.25">
      <c r="F4706" s="33">
        <v>9.6199999999999992</v>
      </c>
      <c r="G4706" s="33">
        <v>233</v>
      </c>
      <c r="H4706" s="33">
        <v>36.33</v>
      </c>
      <c r="L4706" s="33">
        <v>36.33</v>
      </c>
      <c r="M4706" s="33">
        <v>9.6199999999999992</v>
      </c>
      <c r="N4706" s="33">
        <v>233</v>
      </c>
      <c r="O4706" s="33">
        <v>1</v>
      </c>
    </row>
    <row r="4707" spans="6:15" x14ac:dyDescent="0.25">
      <c r="F4707" s="33">
        <v>36.409999999999997</v>
      </c>
      <c r="G4707" s="33">
        <v>919</v>
      </c>
      <c r="H4707" s="33">
        <v>30.66</v>
      </c>
      <c r="L4707" s="33">
        <v>30.66</v>
      </c>
      <c r="M4707" s="33">
        <v>36.409999999999997</v>
      </c>
      <c r="N4707" s="33">
        <v>919</v>
      </c>
      <c r="O4707" s="33">
        <v>1</v>
      </c>
    </row>
    <row r="4708" spans="6:15" x14ac:dyDescent="0.25">
      <c r="F4708" s="33">
        <v>8.4499999999999993</v>
      </c>
      <c r="G4708" s="33">
        <v>49</v>
      </c>
      <c r="H4708" s="33">
        <v>56.83</v>
      </c>
      <c r="L4708" s="33">
        <v>56.83</v>
      </c>
      <c r="M4708" s="33">
        <v>8.4499999999999993</v>
      </c>
      <c r="N4708" s="33">
        <v>49</v>
      </c>
      <c r="O4708" s="33">
        <v>1</v>
      </c>
    </row>
    <row r="4709" spans="6:15" x14ac:dyDescent="0.25">
      <c r="F4709" s="33">
        <v>29.59</v>
      </c>
      <c r="G4709" s="33">
        <v>378</v>
      </c>
      <c r="H4709" s="33">
        <v>33.57</v>
      </c>
      <c r="L4709" s="33">
        <v>33.57</v>
      </c>
      <c r="M4709" s="33">
        <v>29.59</v>
      </c>
      <c r="N4709" s="33">
        <v>378</v>
      </c>
      <c r="O4709" s="33">
        <v>1</v>
      </c>
    </row>
    <row r="4710" spans="6:15" x14ac:dyDescent="0.25">
      <c r="F4710" s="33">
        <v>8.0399999999999991</v>
      </c>
      <c r="G4710" s="33">
        <v>78</v>
      </c>
      <c r="H4710" s="33">
        <v>30.8</v>
      </c>
      <c r="L4710" s="33">
        <v>30.8</v>
      </c>
      <c r="M4710" s="33">
        <v>8.0399999999999991</v>
      </c>
      <c r="N4710" s="33">
        <v>78</v>
      </c>
      <c r="O4710" s="33">
        <v>1</v>
      </c>
    </row>
    <row r="4711" spans="6:15" x14ac:dyDescent="0.25">
      <c r="F4711" s="33">
        <v>10.35</v>
      </c>
      <c r="G4711" s="33">
        <v>88</v>
      </c>
      <c r="H4711" s="33">
        <v>52.43</v>
      </c>
      <c r="L4711" s="33">
        <v>52.43</v>
      </c>
      <c r="M4711" s="33">
        <v>10.35</v>
      </c>
      <c r="N4711" s="33">
        <v>88</v>
      </c>
      <c r="O4711" s="33">
        <v>1</v>
      </c>
    </row>
    <row r="4712" spans="6:15" x14ac:dyDescent="0.25">
      <c r="F4712" s="33">
        <v>12.13</v>
      </c>
      <c r="G4712" s="33">
        <v>995</v>
      </c>
      <c r="H4712" s="33">
        <v>24.35</v>
      </c>
      <c r="L4712" s="33">
        <v>24.35</v>
      </c>
      <c r="M4712" s="33">
        <v>12.13</v>
      </c>
      <c r="N4712" s="33">
        <v>995</v>
      </c>
      <c r="O4712" s="33">
        <v>1</v>
      </c>
    </row>
    <row r="4713" spans="6:15" x14ac:dyDescent="0.25">
      <c r="F4713" s="33">
        <v>21.9</v>
      </c>
      <c r="G4713" s="33">
        <v>577</v>
      </c>
      <c r="H4713" s="33">
        <v>36.520000000000003</v>
      </c>
      <c r="L4713" s="33">
        <v>36.520000000000003</v>
      </c>
      <c r="M4713" s="33">
        <v>21.9</v>
      </c>
      <c r="N4713" s="33">
        <v>577</v>
      </c>
      <c r="O4713" s="33">
        <v>1</v>
      </c>
    </row>
    <row r="4714" spans="6:15" x14ac:dyDescent="0.25">
      <c r="F4714" s="33">
        <v>2.9</v>
      </c>
      <c r="G4714" s="33">
        <v>132</v>
      </c>
      <c r="H4714" s="33">
        <v>1.53</v>
      </c>
      <c r="L4714" s="33">
        <v>1.53</v>
      </c>
      <c r="M4714" s="33">
        <v>2.9</v>
      </c>
      <c r="N4714" s="33">
        <v>132</v>
      </c>
      <c r="O4714" s="33">
        <v>1</v>
      </c>
    </row>
    <row r="4715" spans="6:15" x14ac:dyDescent="0.25">
      <c r="F4715" s="33">
        <v>9.27</v>
      </c>
      <c r="G4715" s="33">
        <v>184</v>
      </c>
      <c r="H4715" s="33">
        <v>52.83</v>
      </c>
      <c r="L4715" s="33">
        <v>52.83</v>
      </c>
      <c r="M4715" s="33">
        <v>9.27</v>
      </c>
      <c r="N4715" s="33">
        <v>184</v>
      </c>
      <c r="O4715" s="33">
        <v>1</v>
      </c>
    </row>
    <row r="4716" spans="6:15" x14ac:dyDescent="0.25">
      <c r="F4716" s="33">
        <v>9.0500000000000007</v>
      </c>
      <c r="G4716" s="33">
        <v>1707</v>
      </c>
      <c r="H4716" s="33">
        <v>67.430000000000007</v>
      </c>
      <c r="L4716" s="33">
        <v>67.430000000000007</v>
      </c>
      <c r="M4716" s="33">
        <v>9.0500000000000007</v>
      </c>
      <c r="N4716" s="33">
        <v>1707</v>
      </c>
      <c r="O4716" s="33">
        <v>1</v>
      </c>
    </row>
    <row r="4717" spans="6:15" x14ac:dyDescent="0.25">
      <c r="F4717" s="33">
        <v>9.3000000000000007</v>
      </c>
      <c r="G4717" s="33">
        <v>243</v>
      </c>
      <c r="H4717" s="33">
        <v>16.239999999999998</v>
      </c>
      <c r="L4717" s="33">
        <v>16.239999999999998</v>
      </c>
      <c r="M4717" s="33">
        <v>9.3000000000000007</v>
      </c>
      <c r="N4717" s="33">
        <v>243</v>
      </c>
      <c r="O4717" s="33">
        <v>1</v>
      </c>
    </row>
    <row r="4718" spans="6:15" x14ac:dyDescent="0.25">
      <c r="F4718" s="33">
        <v>10.77</v>
      </c>
      <c r="G4718" s="33">
        <v>330</v>
      </c>
      <c r="H4718" s="33">
        <v>22.96</v>
      </c>
      <c r="L4718" s="33">
        <v>22.96</v>
      </c>
      <c r="M4718" s="33">
        <v>10.77</v>
      </c>
      <c r="N4718" s="33">
        <v>330</v>
      </c>
      <c r="O4718" s="33">
        <v>1</v>
      </c>
    </row>
    <row r="4719" spans="6:15" x14ac:dyDescent="0.25">
      <c r="F4719" s="33">
        <v>40.93</v>
      </c>
      <c r="G4719" s="33">
        <v>6250</v>
      </c>
      <c r="H4719" s="33">
        <v>50.06</v>
      </c>
      <c r="L4719" s="33">
        <v>50.06</v>
      </c>
      <c r="M4719" s="33">
        <v>40.93</v>
      </c>
      <c r="N4719" s="33">
        <v>6250</v>
      </c>
      <c r="O4719" s="33">
        <v>1</v>
      </c>
    </row>
    <row r="4720" spans="6:15" x14ac:dyDescent="0.25">
      <c r="F4720" s="33">
        <v>26.85</v>
      </c>
      <c r="G4720" s="33">
        <v>2282</v>
      </c>
      <c r="H4720" s="33">
        <v>22.39</v>
      </c>
      <c r="L4720" s="33">
        <v>22.39</v>
      </c>
      <c r="M4720" s="33">
        <v>26.85</v>
      </c>
      <c r="N4720" s="33">
        <v>2282</v>
      </c>
      <c r="O4720" s="33">
        <v>1</v>
      </c>
    </row>
    <row r="4721" spans="6:15" x14ac:dyDescent="0.25">
      <c r="F4721" s="33">
        <v>12.45</v>
      </c>
      <c r="G4721" s="33">
        <v>207</v>
      </c>
      <c r="H4721" s="33">
        <v>37.67</v>
      </c>
      <c r="L4721" s="33">
        <v>37.67</v>
      </c>
      <c r="M4721" s="33">
        <v>12.45</v>
      </c>
      <c r="N4721" s="33">
        <v>207</v>
      </c>
      <c r="O4721" s="33">
        <v>1</v>
      </c>
    </row>
    <row r="4722" spans="6:15" x14ac:dyDescent="0.25">
      <c r="F4722" s="33">
        <v>26.16</v>
      </c>
      <c r="G4722" s="33">
        <v>78</v>
      </c>
      <c r="H4722" s="33">
        <v>32.590000000000003</v>
      </c>
      <c r="L4722" s="33">
        <v>32.590000000000003</v>
      </c>
      <c r="M4722" s="33">
        <v>26.16</v>
      </c>
      <c r="N4722" s="33">
        <v>78</v>
      </c>
      <c r="O4722" s="33">
        <v>1</v>
      </c>
    </row>
    <row r="4723" spans="6:15" x14ac:dyDescent="0.25">
      <c r="F4723" s="33">
        <v>9.41</v>
      </c>
      <c r="G4723" s="33">
        <v>64</v>
      </c>
      <c r="H4723" s="33">
        <v>42.05</v>
      </c>
      <c r="L4723" s="33">
        <v>42.05</v>
      </c>
      <c r="M4723" s="33">
        <v>9.41</v>
      </c>
      <c r="N4723" s="33">
        <v>64</v>
      </c>
      <c r="O4723" s="33">
        <v>1</v>
      </c>
    </row>
    <row r="4724" spans="6:15" x14ac:dyDescent="0.25">
      <c r="F4724" s="33">
        <v>13.45</v>
      </c>
      <c r="G4724" s="33">
        <v>61</v>
      </c>
      <c r="H4724" s="33">
        <v>27.85</v>
      </c>
      <c r="L4724" s="33">
        <v>27.85</v>
      </c>
      <c r="M4724" s="33">
        <v>13.45</v>
      </c>
      <c r="N4724" s="33">
        <v>61</v>
      </c>
      <c r="O4724" s="33">
        <v>1</v>
      </c>
    </row>
    <row r="4725" spans="6:15" x14ac:dyDescent="0.25">
      <c r="F4725" s="33">
        <v>2.16</v>
      </c>
      <c r="G4725" s="33">
        <v>493</v>
      </c>
      <c r="H4725" s="33">
        <v>25.9</v>
      </c>
      <c r="L4725" s="33">
        <v>25.9</v>
      </c>
      <c r="M4725" s="33">
        <v>2.16</v>
      </c>
      <c r="N4725" s="33">
        <v>493</v>
      </c>
      <c r="O4725" s="33">
        <v>1</v>
      </c>
    </row>
    <row r="4726" spans="6:15" x14ac:dyDescent="0.25">
      <c r="F4726" s="33">
        <v>18.05</v>
      </c>
      <c r="G4726" s="33">
        <v>379</v>
      </c>
      <c r="H4726" s="33">
        <v>27.85</v>
      </c>
      <c r="L4726" s="33">
        <v>27.85</v>
      </c>
      <c r="M4726" s="33">
        <v>18.05</v>
      </c>
      <c r="N4726" s="33">
        <v>379</v>
      </c>
      <c r="O4726" s="33">
        <v>1</v>
      </c>
    </row>
    <row r="4727" spans="6:15" x14ac:dyDescent="0.25">
      <c r="F4727" s="33">
        <v>16.77</v>
      </c>
      <c r="G4727" s="33">
        <v>268</v>
      </c>
      <c r="H4727" s="33">
        <v>27.7</v>
      </c>
      <c r="L4727" s="33">
        <v>27.7</v>
      </c>
      <c r="M4727" s="33">
        <v>16.77</v>
      </c>
      <c r="N4727" s="33">
        <v>268</v>
      </c>
      <c r="O4727" s="33">
        <v>1</v>
      </c>
    </row>
    <row r="4728" spans="6:15" x14ac:dyDescent="0.25">
      <c r="F4728" s="33">
        <v>37.58</v>
      </c>
      <c r="G4728" s="33">
        <v>104</v>
      </c>
      <c r="H4728" s="33">
        <v>26.45</v>
      </c>
      <c r="L4728" s="33">
        <v>26.45</v>
      </c>
      <c r="M4728" s="33">
        <v>37.58</v>
      </c>
      <c r="N4728" s="33">
        <v>104</v>
      </c>
      <c r="O4728" s="33">
        <v>1</v>
      </c>
    </row>
    <row r="4729" spans="6:15" x14ac:dyDescent="0.25">
      <c r="F4729" s="33">
        <v>14.27</v>
      </c>
      <c r="G4729" s="33">
        <v>2945</v>
      </c>
      <c r="H4729" s="33">
        <v>13.73</v>
      </c>
      <c r="L4729" s="33">
        <v>13.73</v>
      </c>
      <c r="M4729" s="33">
        <v>14.27</v>
      </c>
      <c r="N4729" s="33">
        <v>2945</v>
      </c>
      <c r="O4729" s="33">
        <v>1</v>
      </c>
    </row>
    <row r="4730" spans="6:15" x14ac:dyDescent="0.25">
      <c r="F4730" s="33">
        <v>3.7</v>
      </c>
      <c r="G4730" s="33">
        <v>131</v>
      </c>
      <c r="H4730" s="33">
        <v>33.020000000000003</v>
      </c>
      <c r="L4730" s="33">
        <v>33.020000000000003</v>
      </c>
      <c r="M4730" s="33">
        <v>3.7</v>
      </c>
      <c r="N4730" s="33">
        <v>131</v>
      </c>
      <c r="O4730" s="33">
        <v>1</v>
      </c>
    </row>
    <row r="4731" spans="6:15" x14ac:dyDescent="0.25">
      <c r="F4731" s="33">
        <v>8.4700000000000006</v>
      </c>
      <c r="G4731" s="33">
        <v>1662</v>
      </c>
      <c r="H4731" s="33">
        <v>22.05</v>
      </c>
      <c r="L4731" s="33">
        <v>22.05</v>
      </c>
      <c r="M4731" s="33">
        <v>8.4700000000000006</v>
      </c>
      <c r="N4731" s="33">
        <v>1662</v>
      </c>
      <c r="O4731" s="33">
        <v>1</v>
      </c>
    </row>
    <row r="4732" spans="6:15" x14ac:dyDescent="0.25">
      <c r="F4732" s="33">
        <v>10.93</v>
      </c>
      <c r="G4732" s="33">
        <v>170</v>
      </c>
      <c r="H4732" s="33">
        <v>26.79</v>
      </c>
      <c r="L4732" s="33">
        <v>26.79</v>
      </c>
      <c r="M4732" s="33">
        <v>10.93</v>
      </c>
      <c r="N4732" s="33">
        <v>170</v>
      </c>
      <c r="O4732" s="33">
        <v>1</v>
      </c>
    </row>
    <row r="4733" spans="6:15" x14ac:dyDescent="0.25">
      <c r="F4733" s="33">
        <v>5.87</v>
      </c>
      <c r="G4733" s="33">
        <v>51</v>
      </c>
      <c r="H4733" s="33">
        <v>16.559999999999999</v>
      </c>
      <c r="L4733" s="33">
        <v>16.559999999999999</v>
      </c>
      <c r="M4733" s="33">
        <v>5.87</v>
      </c>
      <c r="N4733" s="33">
        <v>51</v>
      </c>
      <c r="O4733" s="33">
        <v>1</v>
      </c>
    </row>
    <row r="4734" spans="6:15" x14ac:dyDescent="0.25">
      <c r="F4734" s="33">
        <v>20.99</v>
      </c>
      <c r="G4734" s="33">
        <v>79</v>
      </c>
      <c r="H4734" s="33">
        <v>63.83</v>
      </c>
      <c r="L4734" s="33">
        <v>63.83</v>
      </c>
      <c r="M4734" s="33">
        <v>20.99</v>
      </c>
      <c r="N4734" s="33">
        <v>79</v>
      </c>
      <c r="O4734" s="33">
        <v>1</v>
      </c>
    </row>
    <row r="4735" spans="6:15" x14ac:dyDescent="0.25">
      <c r="F4735" s="33">
        <v>29.03</v>
      </c>
      <c r="G4735" s="33">
        <v>1431</v>
      </c>
      <c r="H4735" s="33">
        <v>47.28</v>
      </c>
      <c r="L4735" s="33">
        <v>47.28</v>
      </c>
      <c r="M4735" s="33">
        <v>29.03</v>
      </c>
      <c r="N4735" s="33">
        <v>1431</v>
      </c>
      <c r="O4735" s="33">
        <v>1</v>
      </c>
    </row>
    <row r="4736" spans="6:15" x14ac:dyDescent="0.25">
      <c r="F4736" s="33">
        <v>4.68</v>
      </c>
      <c r="G4736" s="33">
        <v>426</v>
      </c>
      <c r="H4736" s="33">
        <v>46.15</v>
      </c>
      <c r="L4736" s="33">
        <v>46.15</v>
      </c>
      <c r="M4736" s="33">
        <v>4.68</v>
      </c>
      <c r="N4736" s="33">
        <v>426</v>
      </c>
      <c r="O4736" s="33">
        <v>1</v>
      </c>
    </row>
    <row r="4737" spans="6:15" x14ac:dyDescent="0.25">
      <c r="F4737" s="33">
        <v>8.09</v>
      </c>
      <c r="G4737" s="33">
        <v>150</v>
      </c>
      <c r="H4737" s="33">
        <v>32.409999999999997</v>
      </c>
      <c r="L4737" s="33">
        <v>32.409999999999997</v>
      </c>
      <c r="M4737" s="33">
        <v>8.09</v>
      </c>
      <c r="N4737" s="33">
        <v>150</v>
      </c>
      <c r="O4737" s="33">
        <v>1</v>
      </c>
    </row>
    <row r="4738" spans="6:15" x14ac:dyDescent="0.25">
      <c r="F4738" s="33">
        <v>26.48</v>
      </c>
      <c r="G4738" s="33">
        <v>537</v>
      </c>
      <c r="H4738" s="33">
        <v>29.32</v>
      </c>
      <c r="L4738" s="33">
        <v>29.32</v>
      </c>
      <c r="M4738" s="33">
        <v>26.48</v>
      </c>
      <c r="N4738" s="33">
        <v>537</v>
      </c>
      <c r="O4738" s="33">
        <v>1</v>
      </c>
    </row>
    <row r="4739" spans="6:15" x14ac:dyDescent="0.25">
      <c r="F4739" s="33">
        <v>6.74</v>
      </c>
      <c r="G4739" s="33">
        <v>216</v>
      </c>
      <c r="H4739" s="33">
        <v>53.03</v>
      </c>
      <c r="L4739" s="33">
        <v>53.03</v>
      </c>
      <c r="M4739" s="33">
        <v>6.74</v>
      </c>
      <c r="N4739" s="33">
        <v>216</v>
      </c>
      <c r="O4739" s="33">
        <v>1</v>
      </c>
    </row>
    <row r="4740" spans="6:15" x14ac:dyDescent="0.25">
      <c r="F4740" s="33">
        <v>5.29</v>
      </c>
      <c r="G4740" s="33">
        <v>635</v>
      </c>
      <c r="H4740" s="33">
        <v>15.92</v>
      </c>
      <c r="L4740" s="33">
        <v>15.92</v>
      </c>
      <c r="M4740" s="33">
        <v>5.29</v>
      </c>
      <c r="N4740" s="33">
        <v>635</v>
      </c>
      <c r="O4740" s="33">
        <v>1</v>
      </c>
    </row>
    <row r="4741" spans="6:15" x14ac:dyDescent="0.25">
      <c r="F4741" s="33">
        <v>13.04</v>
      </c>
      <c r="G4741" s="33">
        <v>212</v>
      </c>
      <c r="H4741" s="33">
        <v>43.06</v>
      </c>
      <c r="L4741" s="33">
        <v>43.06</v>
      </c>
      <c r="M4741" s="33">
        <v>13.04</v>
      </c>
      <c r="N4741" s="33">
        <v>212</v>
      </c>
      <c r="O4741" s="33">
        <v>1</v>
      </c>
    </row>
    <row r="4742" spans="6:15" x14ac:dyDescent="0.25">
      <c r="F4742" s="33">
        <v>6.91</v>
      </c>
      <c r="G4742" s="33">
        <v>2371</v>
      </c>
      <c r="H4742" s="33">
        <v>21.54</v>
      </c>
      <c r="L4742" s="33">
        <v>21.54</v>
      </c>
      <c r="M4742" s="33">
        <v>6.91</v>
      </c>
      <c r="N4742" s="33">
        <v>2371</v>
      </c>
      <c r="O4742" s="33">
        <v>1</v>
      </c>
    </row>
    <row r="4743" spans="6:15" x14ac:dyDescent="0.25">
      <c r="F4743" s="33">
        <v>34.700000000000003</v>
      </c>
      <c r="G4743" s="33">
        <v>296</v>
      </c>
      <c r="H4743" s="33">
        <v>53.07</v>
      </c>
      <c r="L4743" s="33">
        <v>53.07</v>
      </c>
      <c r="M4743" s="33">
        <v>34.700000000000003</v>
      </c>
      <c r="N4743" s="33">
        <v>296</v>
      </c>
      <c r="O4743" s="33">
        <v>1</v>
      </c>
    </row>
    <row r="4744" spans="6:15" x14ac:dyDescent="0.25">
      <c r="F4744" s="33">
        <v>3.85</v>
      </c>
      <c r="G4744" s="33">
        <v>45</v>
      </c>
      <c r="H4744" s="33">
        <v>59.91</v>
      </c>
      <c r="L4744" s="33">
        <v>59.91</v>
      </c>
      <c r="M4744" s="33">
        <v>3.85</v>
      </c>
      <c r="N4744" s="33">
        <v>45</v>
      </c>
      <c r="O4744" s="33">
        <v>1</v>
      </c>
    </row>
    <row r="4745" spans="6:15" x14ac:dyDescent="0.25">
      <c r="F4745" s="33">
        <v>30.34</v>
      </c>
      <c r="G4745" s="33">
        <v>47</v>
      </c>
      <c r="H4745" s="33">
        <v>58.7</v>
      </c>
      <c r="L4745" s="33">
        <v>58.7</v>
      </c>
      <c r="M4745" s="33">
        <v>30.34</v>
      </c>
      <c r="N4745" s="33">
        <v>47</v>
      </c>
      <c r="O4745" s="33">
        <v>1</v>
      </c>
    </row>
    <row r="4746" spans="6:15" x14ac:dyDescent="0.25">
      <c r="F4746" s="33">
        <v>16.53</v>
      </c>
      <c r="G4746" s="33">
        <v>432</v>
      </c>
      <c r="H4746" s="33">
        <v>46.02</v>
      </c>
      <c r="L4746" s="33">
        <v>46.02</v>
      </c>
      <c r="M4746" s="33">
        <v>16.53</v>
      </c>
      <c r="N4746" s="33">
        <v>432</v>
      </c>
      <c r="O4746" s="33">
        <v>1</v>
      </c>
    </row>
    <row r="4747" spans="6:15" x14ac:dyDescent="0.25">
      <c r="F4747" s="33">
        <v>11.38</v>
      </c>
      <c r="G4747" s="33">
        <v>2636</v>
      </c>
      <c r="H4747" s="33">
        <v>39.869999999999997</v>
      </c>
      <c r="L4747" s="33">
        <v>39.869999999999997</v>
      </c>
      <c r="M4747" s="33">
        <v>11.38</v>
      </c>
      <c r="N4747" s="33">
        <v>2636</v>
      </c>
      <c r="O4747" s="33">
        <v>1</v>
      </c>
    </row>
    <row r="4748" spans="6:15" x14ac:dyDescent="0.25">
      <c r="F4748" s="33">
        <v>12.49</v>
      </c>
      <c r="G4748" s="33">
        <v>22</v>
      </c>
      <c r="H4748" s="33">
        <v>61.35</v>
      </c>
      <c r="L4748" s="33">
        <v>61.35</v>
      </c>
      <c r="M4748" s="33">
        <v>12.49</v>
      </c>
      <c r="N4748" s="33">
        <v>22</v>
      </c>
      <c r="O4748" s="33">
        <v>1</v>
      </c>
    </row>
    <row r="4749" spans="6:15" x14ac:dyDescent="0.25">
      <c r="F4749" s="33">
        <v>14.67</v>
      </c>
      <c r="G4749" s="33">
        <v>104</v>
      </c>
      <c r="H4749" s="33">
        <v>28.43</v>
      </c>
      <c r="L4749" s="33">
        <v>28.43</v>
      </c>
      <c r="M4749" s="33">
        <v>14.67</v>
      </c>
      <c r="N4749" s="33">
        <v>104</v>
      </c>
      <c r="O4749" s="33">
        <v>1</v>
      </c>
    </row>
    <row r="4750" spans="6:15" x14ac:dyDescent="0.25">
      <c r="F4750" s="33">
        <v>5.24</v>
      </c>
      <c r="G4750" s="33">
        <v>556</v>
      </c>
      <c r="H4750" s="33">
        <v>53.85</v>
      </c>
      <c r="L4750" s="33">
        <v>53.85</v>
      </c>
      <c r="M4750" s="33">
        <v>5.24</v>
      </c>
      <c r="N4750" s="33">
        <v>556</v>
      </c>
      <c r="O4750" s="33">
        <v>1</v>
      </c>
    </row>
    <row r="4751" spans="6:15" x14ac:dyDescent="0.25">
      <c r="F4751" s="33">
        <v>5.57</v>
      </c>
      <c r="G4751" s="33">
        <v>191</v>
      </c>
      <c r="H4751" s="33">
        <v>69.44</v>
      </c>
      <c r="L4751" s="33">
        <v>69.44</v>
      </c>
      <c r="M4751" s="33">
        <v>5.57</v>
      </c>
      <c r="N4751" s="33">
        <v>191</v>
      </c>
      <c r="O4751" s="33">
        <v>1</v>
      </c>
    </row>
    <row r="4752" spans="6:15" x14ac:dyDescent="0.25">
      <c r="F4752" s="33">
        <v>7.36</v>
      </c>
      <c r="G4752" s="33">
        <v>332</v>
      </c>
      <c r="H4752" s="33">
        <v>34.86</v>
      </c>
      <c r="L4752" s="33">
        <v>34.86</v>
      </c>
      <c r="M4752" s="33">
        <v>7.36</v>
      </c>
      <c r="N4752" s="33">
        <v>332</v>
      </c>
      <c r="O4752" s="33">
        <v>1</v>
      </c>
    </row>
    <row r="4753" spans="6:15" x14ac:dyDescent="0.25">
      <c r="F4753" s="33">
        <v>36.6</v>
      </c>
      <c r="G4753" s="33">
        <v>369</v>
      </c>
      <c r="H4753" s="33">
        <v>42.45</v>
      </c>
      <c r="L4753" s="33">
        <v>42.45</v>
      </c>
      <c r="M4753" s="33">
        <v>36.6</v>
      </c>
      <c r="N4753" s="33">
        <v>369</v>
      </c>
      <c r="O4753" s="33">
        <v>1</v>
      </c>
    </row>
    <row r="4754" spans="6:15" x14ac:dyDescent="0.25">
      <c r="F4754" s="33">
        <v>12.37</v>
      </c>
      <c r="G4754" s="33">
        <v>226</v>
      </c>
      <c r="H4754" s="33">
        <v>41.13</v>
      </c>
      <c r="L4754" s="33">
        <v>41.13</v>
      </c>
      <c r="M4754" s="33">
        <v>12.37</v>
      </c>
      <c r="N4754" s="33">
        <v>226</v>
      </c>
      <c r="O4754" s="33">
        <v>1</v>
      </c>
    </row>
    <row r="4755" spans="6:15" x14ac:dyDescent="0.25">
      <c r="F4755" s="33">
        <v>15.56</v>
      </c>
      <c r="G4755" s="33">
        <v>557</v>
      </c>
      <c r="H4755" s="33">
        <v>34.450000000000003</v>
      </c>
      <c r="L4755" s="33">
        <v>34.450000000000003</v>
      </c>
      <c r="M4755" s="33">
        <v>15.56</v>
      </c>
      <c r="N4755" s="33">
        <v>557</v>
      </c>
      <c r="O4755" s="33">
        <v>1</v>
      </c>
    </row>
    <row r="4756" spans="6:15" x14ac:dyDescent="0.25">
      <c r="F4756" s="33">
        <v>26.13</v>
      </c>
      <c r="G4756" s="33">
        <v>504</v>
      </c>
      <c r="H4756" s="33">
        <v>8.3800000000000008</v>
      </c>
      <c r="L4756" s="33">
        <v>8.3800000000000008</v>
      </c>
      <c r="M4756" s="33">
        <v>26.13</v>
      </c>
      <c r="N4756" s="33">
        <v>504</v>
      </c>
      <c r="O4756" s="33">
        <v>1</v>
      </c>
    </row>
    <row r="4757" spans="6:15" x14ac:dyDescent="0.25">
      <c r="F4757" s="33">
        <v>40.32</v>
      </c>
      <c r="G4757" s="33">
        <v>575</v>
      </c>
      <c r="H4757" s="33">
        <v>50.2</v>
      </c>
      <c r="L4757" s="33">
        <v>50.2</v>
      </c>
      <c r="M4757" s="33">
        <v>40.32</v>
      </c>
      <c r="N4757" s="33">
        <v>575</v>
      </c>
      <c r="O4757" s="33">
        <v>1</v>
      </c>
    </row>
    <row r="4758" spans="6:15" x14ac:dyDescent="0.25">
      <c r="F4758" s="33">
        <v>6.15</v>
      </c>
      <c r="G4758" s="33">
        <v>235</v>
      </c>
      <c r="H4758" s="33">
        <v>50.02</v>
      </c>
      <c r="L4758" s="33">
        <v>50.02</v>
      </c>
      <c r="M4758" s="33">
        <v>6.15</v>
      </c>
      <c r="N4758" s="33">
        <v>235</v>
      </c>
      <c r="O4758" s="33">
        <v>1</v>
      </c>
    </row>
    <row r="4759" spans="6:15" x14ac:dyDescent="0.25">
      <c r="F4759" s="33">
        <v>36.35</v>
      </c>
      <c r="G4759" s="33">
        <v>77</v>
      </c>
      <c r="H4759" s="33">
        <v>38.33</v>
      </c>
      <c r="L4759" s="33">
        <v>38.33</v>
      </c>
      <c r="M4759" s="33">
        <v>36.35</v>
      </c>
      <c r="N4759" s="33">
        <v>77</v>
      </c>
      <c r="O4759" s="33">
        <v>1</v>
      </c>
    </row>
    <row r="4760" spans="6:15" x14ac:dyDescent="0.25">
      <c r="F4760" s="33">
        <v>9.32</v>
      </c>
      <c r="G4760" s="33">
        <v>120</v>
      </c>
      <c r="H4760" s="33">
        <v>12.43</v>
      </c>
      <c r="L4760" s="33">
        <v>12.43</v>
      </c>
      <c r="M4760" s="33">
        <v>9.32</v>
      </c>
      <c r="N4760" s="33">
        <v>120</v>
      </c>
      <c r="O4760" s="33">
        <v>1</v>
      </c>
    </row>
    <row r="4761" spans="6:15" x14ac:dyDescent="0.25">
      <c r="F4761" s="33">
        <v>4.95</v>
      </c>
      <c r="G4761" s="33">
        <v>1188</v>
      </c>
      <c r="H4761" s="33">
        <v>34.049999999999997</v>
      </c>
      <c r="L4761" s="33">
        <v>34.049999999999997</v>
      </c>
      <c r="M4761" s="33">
        <v>4.95</v>
      </c>
      <c r="N4761" s="33">
        <v>1188</v>
      </c>
      <c r="O4761" s="33">
        <v>1</v>
      </c>
    </row>
    <row r="4762" spans="6:15" x14ac:dyDescent="0.25">
      <c r="F4762" s="33">
        <v>5.28</v>
      </c>
      <c r="G4762" s="33">
        <v>831</v>
      </c>
      <c r="H4762" s="33">
        <v>43.2</v>
      </c>
      <c r="L4762" s="33">
        <v>43.2</v>
      </c>
      <c r="M4762" s="33">
        <v>5.28</v>
      </c>
      <c r="N4762" s="33">
        <v>831</v>
      </c>
      <c r="O4762" s="33">
        <v>1</v>
      </c>
    </row>
    <row r="4763" spans="6:15" x14ac:dyDescent="0.25">
      <c r="F4763" s="33">
        <v>3.23</v>
      </c>
      <c r="G4763" s="33">
        <v>250</v>
      </c>
      <c r="H4763" s="33">
        <v>41.06</v>
      </c>
      <c r="L4763" s="33">
        <v>41.06</v>
      </c>
      <c r="M4763" s="33">
        <v>3.23</v>
      </c>
      <c r="N4763" s="33">
        <v>250</v>
      </c>
      <c r="O4763" s="33">
        <v>1</v>
      </c>
    </row>
    <row r="4764" spans="6:15" x14ac:dyDescent="0.25">
      <c r="F4764" s="33">
        <v>12.24</v>
      </c>
      <c r="G4764" s="33">
        <v>79</v>
      </c>
      <c r="H4764" s="33">
        <v>21.72</v>
      </c>
      <c r="L4764" s="33">
        <v>21.72</v>
      </c>
      <c r="M4764" s="33">
        <v>12.24</v>
      </c>
      <c r="N4764" s="33">
        <v>79</v>
      </c>
      <c r="O4764" s="33">
        <v>1</v>
      </c>
    </row>
    <row r="4765" spans="6:15" x14ac:dyDescent="0.25">
      <c r="F4765" s="33">
        <v>24.79</v>
      </c>
      <c r="G4765" s="33">
        <v>418</v>
      </c>
      <c r="H4765" s="33">
        <v>27.41</v>
      </c>
      <c r="L4765" s="33">
        <v>27.41</v>
      </c>
      <c r="M4765" s="33">
        <v>24.79</v>
      </c>
      <c r="N4765" s="33">
        <v>418</v>
      </c>
      <c r="O4765" s="33">
        <v>1</v>
      </c>
    </row>
    <row r="4766" spans="6:15" x14ac:dyDescent="0.25">
      <c r="F4766" s="33">
        <v>15.44</v>
      </c>
      <c r="G4766" s="33">
        <v>705</v>
      </c>
      <c r="H4766" s="33">
        <v>45.5</v>
      </c>
      <c r="L4766" s="33">
        <v>45.5</v>
      </c>
      <c r="M4766" s="33">
        <v>15.44</v>
      </c>
      <c r="N4766" s="33">
        <v>705</v>
      </c>
      <c r="O4766" s="33">
        <v>1</v>
      </c>
    </row>
    <row r="4767" spans="6:15" x14ac:dyDescent="0.25">
      <c r="F4767" s="33">
        <v>18.23</v>
      </c>
      <c r="G4767" s="33">
        <v>1151</v>
      </c>
      <c r="H4767" s="33">
        <v>42.47</v>
      </c>
      <c r="L4767" s="33">
        <v>42.47</v>
      </c>
      <c r="M4767" s="33">
        <v>18.23</v>
      </c>
      <c r="N4767" s="33">
        <v>1151</v>
      </c>
      <c r="O4767" s="33">
        <v>1</v>
      </c>
    </row>
    <row r="4768" spans="6:15" x14ac:dyDescent="0.25">
      <c r="F4768" s="33">
        <v>5.25</v>
      </c>
      <c r="G4768" s="33">
        <v>367</v>
      </c>
      <c r="H4768" s="33">
        <v>25.83</v>
      </c>
      <c r="L4768" s="33">
        <v>25.83</v>
      </c>
      <c r="M4768" s="33">
        <v>5.25</v>
      </c>
      <c r="N4768" s="33">
        <v>367</v>
      </c>
      <c r="O4768" s="33">
        <v>1</v>
      </c>
    </row>
    <row r="4769" spans="6:15" x14ac:dyDescent="0.25">
      <c r="F4769" s="33">
        <v>17.440000000000001</v>
      </c>
      <c r="G4769" s="33">
        <v>174</v>
      </c>
      <c r="H4769" s="33">
        <v>25.5</v>
      </c>
      <c r="L4769" s="33">
        <v>25.5</v>
      </c>
      <c r="M4769" s="33">
        <v>17.440000000000001</v>
      </c>
      <c r="N4769" s="33">
        <v>174</v>
      </c>
      <c r="O4769" s="33">
        <v>1</v>
      </c>
    </row>
    <row r="4770" spans="6:15" x14ac:dyDescent="0.25">
      <c r="F4770" s="33">
        <v>13.92</v>
      </c>
      <c r="G4770" s="33">
        <v>52</v>
      </c>
      <c r="H4770" s="33">
        <v>52.72</v>
      </c>
      <c r="L4770" s="33">
        <v>52.72</v>
      </c>
      <c r="M4770" s="33">
        <v>13.92</v>
      </c>
      <c r="N4770" s="33">
        <v>52</v>
      </c>
      <c r="O4770" s="33">
        <v>1</v>
      </c>
    </row>
    <row r="4771" spans="6:15" x14ac:dyDescent="0.25">
      <c r="F4771" s="33">
        <v>4.3099999999999996</v>
      </c>
      <c r="G4771" s="33">
        <v>490</v>
      </c>
      <c r="H4771" s="33">
        <v>56.98</v>
      </c>
      <c r="L4771" s="33">
        <v>56.98</v>
      </c>
      <c r="M4771" s="33">
        <v>4.3099999999999996</v>
      </c>
      <c r="N4771" s="33">
        <v>490</v>
      </c>
      <c r="O4771" s="33">
        <v>1</v>
      </c>
    </row>
    <row r="4772" spans="6:15" x14ac:dyDescent="0.25">
      <c r="F4772" s="33">
        <v>23.06</v>
      </c>
      <c r="G4772" s="33">
        <v>1095</v>
      </c>
      <c r="H4772" s="33">
        <v>40.840000000000003</v>
      </c>
      <c r="L4772" s="33">
        <v>40.840000000000003</v>
      </c>
      <c r="M4772" s="33">
        <v>23.06</v>
      </c>
      <c r="N4772" s="33">
        <v>1095</v>
      </c>
      <c r="O4772" s="33">
        <v>1</v>
      </c>
    </row>
    <row r="4773" spans="6:15" x14ac:dyDescent="0.25">
      <c r="F4773" s="33">
        <v>23.18</v>
      </c>
      <c r="G4773" s="33">
        <v>215</v>
      </c>
      <c r="H4773" s="33">
        <v>34.67</v>
      </c>
      <c r="L4773" s="33">
        <v>34.67</v>
      </c>
      <c r="M4773" s="33">
        <v>23.18</v>
      </c>
      <c r="N4773" s="33">
        <v>215</v>
      </c>
      <c r="O4773" s="33">
        <v>1</v>
      </c>
    </row>
    <row r="4774" spans="6:15" x14ac:dyDescent="0.25">
      <c r="F4774" s="33">
        <v>29.11</v>
      </c>
      <c r="G4774" s="33">
        <v>150</v>
      </c>
      <c r="H4774" s="33">
        <v>39.68</v>
      </c>
      <c r="L4774" s="33">
        <v>39.68</v>
      </c>
      <c r="M4774" s="33">
        <v>29.11</v>
      </c>
      <c r="N4774" s="33">
        <v>150</v>
      </c>
      <c r="O4774" s="33">
        <v>1</v>
      </c>
    </row>
    <row r="4775" spans="6:15" x14ac:dyDescent="0.25">
      <c r="F4775" s="33">
        <v>11.46</v>
      </c>
      <c r="G4775" s="33">
        <v>70</v>
      </c>
      <c r="H4775" s="33">
        <v>37.07</v>
      </c>
      <c r="L4775" s="33">
        <v>37.07</v>
      </c>
      <c r="M4775" s="33">
        <v>11.46</v>
      </c>
      <c r="N4775" s="33">
        <v>70</v>
      </c>
      <c r="O4775" s="33">
        <v>1</v>
      </c>
    </row>
    <row r="4776" spans="6:15" x14ac:dyDescent="0.25">
      <c r="F4776" s="33">
        <v>28.4</v>
      </c>
      <c r="G4776" s="33">
        <v>282</v>
      </c>
      <c r="H4776" s="33">
        <v>50.64</v>
      </c>
      <c r="L4776" s="33">
        <v>50.64</v>
      </c>
      <c r="M4776" s="33">
        <v>28.4</v>
      </c>
      <c r="N4776" s="33">
        <v>282</v>
      </c>
      <c r="O4776" s="33">
        <v>1</v>
      </c>
    </row>
    <row r="4777" spans="6:15" x14ac:dyDescent="0.25">
      <c r="F4777" s="33">
        <v>14.4</v>
      </c>
      <c r="G4777" s="33">
        <v>156</v>
      </c>
      <c r="H4777" s="33">
        <v>42.19</v>
      </c>
      <c r="L4777" s="33">
        <v>42.19</v>
      </c>
      <c r="M4777" s="33">
        <v>14.4</v>
      </c>
      <c r="N4777" s="33">
        <v>156</v>
      </c>
      <c r="O4777" s="33">
        <v>1</v>
      </c>
    </row>
    <row r="4778" spans="6:15" x14ac:dyDescent="0.25">
      <c r="F4778" s="33">
        <v>6.71</v>
      </c>
      <c r="G4778" s="33">
        <v>115</v>
      </c>
      <c r="H4778" s="33">
        <v>56.77</v>
      </c>
      <c r="L4778" s="33">
        <v>56.77</v>
      </c>
      <c r="M4778" s="33">
        <v>6.71</v>
      </c>
      <c r="N4778" s="33">
        <v>115</v>
      </c>
      <c r="O4778" s="33">
        <v>1</v>
      </c>
    </row>
    <row r="4779" spans="6:15" x14ac:dyDescent="0.25">
      <c r="F4779" s="33">
        <v>8.39</v>
      </c>
      <c r="G4779" s="33">
        <v>114</v>
      </c>
      <c r="H4779" s="33">
        <v>55.57</v>
      </c>
      <c r="L4779" s="33">
        <v>55.57</v>
      </c>
      <c r="M4779" s="33">
        <v>8.39</v>
      </c>
      <c r="N4779" s="33">
        <v>114</v>
      </c>
      <c r="O4779" s="33">
        <v>1</v>
      </c>
    </row>
    <row r="4780" spans="6:15" x14ac:dyDescent="0.25">
      <c r="F4780" s="33">
        <v>28.06</v>
      </c>
      <c r="G4780" s="33">
        <v>1407</v>
      </c>
      <c r="H4780" s="33">
        <v>52.66</v>
      </c>
      <c r="L4780" s="33">
        <v>52.66</v>
      </c>
      <c r="M4780" s="33">
        <v>28.06</v>
      </c>
      <c r="N4780" s="33">
        <v>1407</v>
      </c>
      <c r="O4780" s="33">
        <v>1</v>
      </c>
    </row>
    <row r="4781" spans="6:15" x14ac:dyDescent="0.25">
      <c r="F4781" s="33">
        <v>6</v>
      </c>
      <c r="G4781" s="33">
        <v>1026</v>
      </c>
      <c r="H4781" s="33">
        <v>48.38</v>
      </c>
      <c r="L4781" s="33">
        <v>48.38</v>
      </c>
      <c r="M4781" s="33">
        <v>6</v>
      </c>
      <c r="N4781" s="33">
        <v>1026</v>
      </c>
      <c r="O4781" s="33">
        <v>1</v>
      </c>
    </row>
    <row r="4782" spans="6:15" x14ac:dyDescent="0.25">
      <c r="F4782" s="33">
        <v>19.38</v>
      </c>
      <c r="G4782" s="33">
        <v>540</v>
      </c>
      <c r="H4782" s="33">
        <v>14.03</v>
      </c>
      <c r="L4782" s="33">
        <v>14.03</v>
      </c>
      <c r="M4782" s="33">
        <v>19.38</v>
      </c>
      <c r="N4782" s="33">
        <v>540</v>
      </c>
      <c r="O4782" s="33">
        <v>1</v>
      </c>
    </row>
    <row r="4783" spans="6:15" x14ac:dyDescent="0.25">
      <c r="F4783" s="33">
        <v>7.27</v>
      </c>
      <c r="G4783" s="33">
        <v>46</v>
      </c>
      <c r="H4783" s="33">
        <v>70.459999999999994</v>
      </c>
      <c r="L4783" s="33">
        <v>70.459999999999994</v>
      </c>
      <c r="M4783" s="33">
        <v>7.27</v>
      </c>
      <c r="N4783" s="33">
        <v>46</v>
      </c>
      <c r="O4783" s="33">
        <v>1</v>
      </c>
    </row>
    <row r="4784" spans="6:15" x14ac:dyDescent="0.25">
      <c r="F4784" s="33">
        <v>20.59</v>
      </c>
      <c r="G4784" s="33">
        <v>550</v>
      </c>
      <c r="H4784" s="33">
        <v>22.89</v>
      </c>
      <c r="L4784" s="33">
        <v>22.89</v>
      </c>
      <c r="M4784" s="33">
        <v>20.59</v>
      </c>
      <c r="N4784" s="33">
        <v>550</v>
      </c>
      <c r="O4784" s="33">
        <v>1</v>
      </c>
    </row>
    <row r="4785" spans="6:15" x14ac:dyDescent="0.25">
      <c r="F4785" s="33">
        <v>16.39</v>
      </c>
      <c r="G4785" s="33">
        <v>36</v>
      </c>
      <c r="H4785" s="33">
        <v>46.45</v>
      </c>
      <c r="L4785" s="33">
        <v>46.45</v>
      </c>
      <c r="M4785" s="33">
        <v>16.39</v>
      </c>
      <c r="N4785" s="33">
        <v>36</v>
      </c>
      <c r="O4785" s="33">
        <v>1</v>
      </c>
    </row>
    <row r="4786" spans="6:15" x14ac:dyDescent="0.25">
      <c r="F4786" s="33">
        <v>4.72</v>
      </c>
      <c r="G4786" s="33">
        <v>197</v>
      </c>
      <c r="H4786" s="33">
        <v>35</v>
      </c>
      <c r="L4786" s="33">
        <v>35</v>
      </c>
      <c r="M4786" s="33">
        <v>4.72</v>
      </c>
      <c r="N4786" s="33">
        <v>197</v>
      </c>
      <c r="O4786" s="33">
        <v>1</v>
      </c>
    </row>
    <row r="4787" spans="6:15" x14ac:dyDescent="0.25">
      <c r="F4787" s="33">
        <v>31.81</v>
      </c>
      <c r="G4787" s="33">
        <v>217</v>
      </c>
      <c r="H4787" s="33">
        <v>44.11</v>
      </c>
      <c r="L4787" s="33">
        <v>44.11</v>
      </c>
      <c r="M4787" s="33">
        <v>31.81</v>
      </c>
      <c r="N4787" s="33">
        <v>217</v>
      </c>
      <c r="O4787" s="33">
        <v>1</v>
      </c>
    </row>
    <row r="4788" spans="6:15" x14ac:dyDescent="0.25">
      <c r="F4788" s="33">
        <v>56.25</v>
      </c>
      <c r="G4788" s="33">
        <v>265</v>
      </c>
      <c r="H4788" s="33">
        <v>59.46</v>
      </c>
      <c r="L4788" s="33">
        <v>59.46</v>
      </c>
      <c r="M4788" s="33">
        <v>56.25</v>
      </c>
      <c r="N4788" s="33">
        <v>265</v>
      </c>
      <c r="O4788" s="33">
        <v>1</v>
      </c>
    </row>
    <row r="4789" spans="6:15" x14ac:dyDescent="0.25">
      <c r="F4789" s="33">
        <v>11.19</v>
      </c>
      <c r="G4789" s="33">
        <v>49</v>
      </c>
      <c r="H4789" s="33">
        <v>45.75</v>
      </c>
      <c r="L4789" s="33">
        <v>45.75</v>
      </c>
      <c r="M4789" s="33">
        <v>11.19</v>
      </c>
      <c r="N4789" s="33">
        <v>49</v>
      </c>
      <c r="O4789" s="33">
        <v>1</v>
      </c>
    </row>
    <row r="4790" spans="6:15" x14ac:dyDescent="0.25">
      <c r="F4790" s="33">
        <v>13.63</v>
      </c>
      <c r="G4790" s="33">
        <v>739</v>
      </c>
      <c r="H4790" s="33">
        <v>51.34</v>
      </c>
      <c r="L4790" s="33">
        <v>51.34</v>
      </c>
      <c r="M4790" s="33">
        <v>13.63</v>
      </c>
      <c r="N4790" s="33">
        <v>739</v>
      </c>
      <c r="O4790" s="33">
        <v>1</v>
      </c>
    </row>
    <row r="4791" spans="6:15" x14ac:dyDescent="0.25">
      <c r="F4791" s="33">
        <v>29.19</v>
      </c>
      <c r="G4791" s="33">
        <v>375</v>
      </c>
      <c r="H4791" s="33">
        <v>46.4</v>
      </c>
      <c r="L4791" s="33">
        <v>46.4</v>
      </c>
      <c r="M4791" s="33">
        <v>29.19</v>
      </c>
      <c r="N4791" s="33">
        <v>375</v>
      </c>
      <c r="O4791" s="33">
        <v>1</v>
      </c>
    </row>
    <row r="4792" spans="6:15" x14ac:dyDescent="0.25">
      <c r="F4792" s="33">
        <v>22.5</v>
      </c>
      <c r="G4792" s="33">
        <v>401</v>
      </c>
      <c r="H4792" s="33">
        <v>28.54</v>
      </c>
      <c r="L4792" s="33">
        <v>28.54</v>
      </c>
      <c r="M4792" s="33">
        <v>22.5</v>
      </c>
      <c r="N4792" s="33">
        <v>401</v>
      </c>
      <c r="O4792" s="33">
        <v>1</v>
      </c>
    </row>
    <row r="4793" spans="6:15" x14ac:dyDescent="0.25">
      <c r="F4793" s="33">
        <v>13.63</v>
      </c>
      <c r="G4793" s="33">
        <v>452</v>
      </c>
      <c r="H4793" s="33">
        <v>23.45</v>
      </c>
      <c r="L4793" s="33">
        <v>23.45</v>
      </c>
      <c r="M4793" s="33">
        <v>13.63</v>
      </c>
      <c r="N4793" s="33">
        <v>452</v>
      </c>
      <c r="O4793" s="33">
        <v>1</v>
      </c>
    </row>
    <row r="4794" spans="6:15" x14ac:dyDescent="0.25">
      <c r="F4794" s="33">
        <v>17.23</v>
      </c>
      <c r="G4794" s="33">
        <v>199</v>
      </c>
      <c r="H4794" s="33">
        <v>42.05</v>
      </c>
      <c r="L4794" s="33">
        <v>42.05</v>
      </c>
      <c r="M4794" s="33">
        <v>17.23</v>
      </c>
      <c r="N4794" s="33">
        <v>199</v>
      </c>
      <c r="O4794" s="33">
        <v>1</v>
      </c>
    </row>
    <row r="4795" spans="6:15" x14ac:dyDescent="0.25">
      <c r="F4795" s="33">
        <v>16.77</v>
      </c>
      <c r="G4795" s="33">
        <v>22</v>
      </c>
      <c r="H4795" s="33">
        <v>29.83</v>
      </c>
      <c r="L4795" s="33">
        <v>29.83</v>
      </c>
      <c r="M4795" s="33">
        <v>16.77</v>
      </c>
      <c r="N4795" s="33">
        <v>22</v>
      </c>
      <c r="O4795" s="33">
        <v>1</v>
      </c>
    </row>
    <row r="4796" spans="6:15" x14ac:dyDescent="0.25">
      <c r="F4796" s="33">
        <v>5.04</v>
      </c>
      <c r="G4796" s="33">
        <v>143</v>
      </c>
      <c r="H4796" s="33">
        <v>57.68</v>
      </c>
      <c r="L4796" s="33">
        <v>57.68</v>
      </c>
      <c r="M4796" s="33">
        <v>5.04</v>
      </c>
      <c r="N4796" s="33">
        <v>143</v>
      </c>
      <c r="O4796" s="33">
        <v>1</v>
      </c>
    </row>
    <row r="4797" spans="6:15" x14ac:dyDescent="0.25">
      <c r="F4797" s="33">
        <v>11.56</v>
      </c>
      <c r="G4797" s="33">
        <v>23</v>
      </c>
      <c r="H4797" s="33">
        <v>60.92</v>
      </c>
      <c r="L4797" s="33">
        <v>60.92</v>
      </c>
      <c r="M4797" s="33">
        <v>11.56</v>
      </c>
      <c r="N4797" s="33">
        <v>23</v>
      </c>
      <c r="O4797" s="33">
        <v>1</v>
      </c>
    </row>
    <row r="4798" spans="6:15" x14ac:dyDescent="0.25">
      <c r="F4798" s="33">
        <v>8.07</v>
      </c>
      <c r="G4798" s="33">
        <v>349</v>
      </c>
      <c r="H4798" s="33">
        <v>26.01</v>
      </c>
      <c r="L4798" s="33">
        <v>26.01</v>
      </c>
      <c r="M4798" s="33">
        <v>8.07</v>
      </c>
      <c r="N4798" s="33">
        <v>349</v>
      </c>
      <c r="O4798" s="33">
        <v>1</v>
      </c>
    </row>
    <row r="4799" spans="6:15" x14ac:dyDescent="0.25">
      <c r="F4799" s="33">
        <v>4.6900000000000004</v>
      </c>
      <c r="G4799" s="33">
        <v>106</v>
      </c>
      <c r="H4799" s="33">
        <v>16.25</v>
      </c>
      <c r="L4799" s="33">
        <v>16.25</v>
      </c>
      <c r="M4799" s="33">
        <v>4.6900000000000004</v>
      </c>
      <c r="N4799" s="33">
        <v>106</v>
      </c>
      <c r="O4799" s="33">
        <v>1</v>
      </c>
    </row>
    <row r="4800" spans="6:15" x14ac:dyDescent="0.25">
      <c r="F4800" s="33">
        <v>5.01</v>
      </c>
      <c r="G4800" s="33">
        <v>1430</v>
      </c>
      <c r="H4800" s="33">
        <v>70.459999999999994</v>
      </c>
      <c r="L4800" s="33">
        <v>70.459999999999994</v>
      </c>
      <c r="M4800" s="33">
        <v>5.01</v>
      </c>
      <c r="N4800" s="33">
        <v>1430</v>
      </c>
      <c r="O4800" s="33">
        <v>1</v>
      </c>
    </row>
    <row r="4801" spans="6:15" x14ac:dyDescent="0.25">
      <c r="F4801" s="33">
        <v>17.59</v>
      </c>
      <c r="G4801" s="33">
        <v>863</v>
      </c>
      <c r="H4801" s="33">
        <v>52.76</v>
      </c>
      <c r="L4801" s="33">
        <v>52.76</v>
      </c>
      <c r="M4801" s="33">
        <v>17.59</v>
      </c>
      <c r="N4801" s="33">
        <v>863</v>
      </c>
      <c r="O4801" s="33">
        <v>1</v>
      </c>
    </row>
    <row r="4802" spans="6:15" x14ac:dyDescent="0.25">
      <c r="F4802" s="33">
        <v>24.08</v>
      </c>
      <c r="G4802" s="33">
        <v>213</v>
      </c>
      <c r="H4802" s="33">
        <v>61.75</v>
      </c>
      <c r="L4802" s="33">
        <v>61.75</v>
      </c>
      <c r="M4802" s="33">
        <v>24.08</v>
      </c>
      <c r="N4802" s="33">
        <v>213</v>
      </c>
      <c r="O4802" s="33">
        <v>1</v>
      </c>
    </row>
    <row r="4803" spans="6:15" x14ac:dyDescent="0.25">
      <c r="F4803" s="33">
        <v>6.5</v>
      </c>
      <c r="G4803" s="33">
        <v>109</v>
      </c>
      <c r="H4803" s="33">
        <v>49.4</v>
      </c>
      <c r="L4803" s="33">
        <v>49.4</v>
      </c>
      <c r="M4803" s="33">
        <v>6.5</v>
      </c>
      <c r="N4803" s="33">
        <v>109</v>
      </c>
      <c r="O4803" s="33">
        <v>1</v>
      </c>
    </row>
    <row r="4804" spans="6:15" x14ac:dyDescent="0.25">
      <c r="F4804" s="33">
        <v>3.68</v>
      </c>
      <c r="G4804" s="33">
        <v>142</v>
      </c>
      <c r="H4804" s="33">
        <v>58.68</v>
      </c>
      <c r="L4804" s="33">
        <v>58.68</v>
      </c>
      <c r="M4804" s="33">
        <v>3.68</v>
      </c>
      <c r="N4804" s="33">
        <v>142</v>
      </c>
      <c r="O4804" s="33">
        <v>1</v>
      </c>
    </row>
    <row r="4805" spans="6:15" x14ac:dyDescent="0.25">
      <c r="F4805" s="33">
        <v>1.1100000000000001</v>
      </c>
      <c r="G4805" s="33">
        <v>343</v>
      </c>
      <c r="H4805" s="33">
        <v>19.649999999999999</v>
      </c>
      <c r="L4805" s="33">
        <v>19.649999999999999</v>
      </c>
      <c r="M4805" s="33">
        <v>1.1100000000000001</v>
      </c>
      <c r="N4805" s="33">
        <v>343</v>
      </c>
      <c r="O4805" s="33">
        <v>1</v>
      </c>
    </row>
    <row r="4806" spans="6:15" x14ac:dyDescent="0.25">
      <c r="F4806" s="33">
        <v>7.77</v>
      </c>
      <c r="G4806" s="33">
        <v>100</v>
      </c>
      <c r="H4806" s="33">
        <v>38.6</v>
      </c>
      <c r="L4806" s="33">
        <v>38.6</v>
      </c>
      <c r="M4806" s="33">
        <v>7.77</v>
      </c>
      <c r="N4806" s="33">
        <v>100</v>
      </c>
      <c r="O4806" s="33">
        <v>1</v>
      </c>
    </row>
    <row r="4807" spans="6:15" x14ac:dyDescent="0.25">
      <c r="F4807" s="33">
        <v>9.74</v>
      </c>
      <c r="G4807" s="33">
        <v>684</v>
      </c>
      <c r="H4807" s="33">
        <v>39.54</v>
      </c>
      <c r="L4807" s="33">
        <v>39.54</v>
      </c>
      <c r="M4807" s="33">
        <v>9.74</v>
      </c>
      <c r="N4807" s="33">
        <v>684</v>
      </c>
      <c r="O4807" s="33">
        <v>1</v>
      </c>
    </row>
    <row r="4808" spans="6:15" x14ac:dyDescent="0.25">
      <c r="F4808" s="33">
        <v>13.08</v>
      </c>
      <c r="G4808" s="33">
        <v>1178</v>
      </c>
      <c r="H4808" s="33">
        <v>47.75</v>
      </c>
      <c r="L4808" s="33">
        <v>47.75</v>
      </c>
      <c r="M4808" s="33">
        <v>13.08</v>
      </c>
      <c r="N4808" s="33">
        <v>1178</v>
      </c>
      <c r="O4808" s="33">
        <v>1</v>
      </c>
    </row>
    <row r="4809" spans="6:15" x14ac:dyDescent="0.25">
      <c r="F4809" s="33">
        <v>9.65</v>
      </c>
      <c r="G4809" s="33">
        <v>4961</v>
      </c>
      <c r="H4809" s="33">
        <v>58.06</v>
      </c>
      <c r="L4809" s="33">
        <v>58.06</v>
      </c>
      <c r="M4809" s="33">
        <v>9.65</v>
      </c>
      <c r="N4809" s="33">
        <v>4961</v>
      </c>
      <c r="O4809" s="33">
        <v>1</v>
      </c>
    </row>
    <row r="4810" spans="6:15" x14ac:dyDescent="0.25">
      <c r="F4810" s="33">
        <v>9.9499999999999993</v>
      </c>
      <c r="G4810" s="33">
        <v>371</v>
      </c>
      <c r="H4810" s="33">
        <v>11.54</v>
      </c>
      <c r="L4810" s="33">
        <v>11.54</v>
      </c>
      <c r="M4810" s="33">
        <v>9.9499999999999993</v>
      </c>
      <c r="N4810" s="33">
        <v>371</v>
      </c>
      <c r="O4810" s="33">
        <v>1</v>
      </c>
    </row>
    <row r="4811" spans="6:15" x14ac:dyDescent="0.25">
      <c r="F4811" s="33">
        <v>22.58</v>
      </c>
      <c r="G4811" s="33">
        <v>391</v>
      </c>
      <c r="H4811" s="33">
        <v>28.95</v>
      </c>
      <c r="L4811" s="33">
        <v>28.95</v>
      </c>
      <c r="M4811" s="33">
        <v>22.58</v>
      </c>
      <c r="N4811" s="33">
        <v>391</v>
      </c>
      <c r="O4811" s="33">
        <v>1</v>
      </c>
    </row>
    <row r="4812" spans="6:15" x14ac:dyDescent="0.25">
      <c r="F4812" s="33">
        <v>19.63</v>
      </c>
      <c r="G4812" s="33">
        <v>303</v>
      </c>
      <c r="H4812" s="33">
        <v>17.37</v>
      </c>
      <c r="L4812" s="33">
        <v>17.37</v>
      </c>
      <c r="M4812" s="33">
        <v>19.63</v>
      </c>
      <c r="N4812" s="33">
        <v>303</v>
      </c>
      <c r="O4812" s="33">
        <v>1</v>
      </c>
    </row>
    <row r="4813" spans="6:15" x14ac:dyDescent="0.25">
      <c r="F4813" s="33">
        <v>34.630000000000003</v>
      </c>
      <c r="G4813" s="33">
        <v>213</v>
      </c>
      <c r="H4813" s="33">
        <v>45.12</v>
      </c>
      <c r="L4813" s="33">
        <v>45.12</v>
      </c>
      <c r="M4813" s="33">
        <v>34.630000000000003</v>
      </c>
      <c r="N4813" s="33">
        <v>213</v>
      </c>
      <c r="O4813" s="33">
        <v>1</v>
      </c>
    </row>
    <row r="4814" spans="6:15" x14ac:dyDescent="0.25">
      <c r="F4814" s="33">
        <v>17.23</v>
      </c>
      <c r="G4814" s="33">
        <v>428</v>
      </c>
      <c r="H4814" s="33">
        <v>37.33</v>
      </c>
      <c r="L4814" s="33">
        <v>37.33</v>
      </c>
      <c r="M4814" s="33">
        <v>17.23</v>
      </c>
      <c r="N4814" s="33">
        <v>428</v>
      </c>
      <c r="O4814" s="33">
        <v>1</v>
      </c>
    </row>
    <row r="4815" spans="6:15" x14ac:dyDescent="0.25">
      <c r="F4815" s="33">
        <v>2.0099999999999998</v>
      </c>
      <c r="G4815" s="33">
        <v>87</v>
      </c>
      <c r="H4815" s="33">
        <v>43.74</v>
      </c>
      <c r="L4815" s="33">
        <v>43.74</v>
      </c>
      <c r="M4815" s="33">
        <v>2.0099999999999998</v>
      </c>
      <c r="N4815" s="33">
        <v>87</v>
      </c>
      <c r="O4815" s="33">
        <v>1</v>
      </c>
    </row>
    <row r="4816" spans="6:15" x14ac:dyDescent="0.25">
      <c r="F4816" s="33">
        <v>0.87</v>
      </c>
      <c r="G4816" s="33">
        <v>801</v>
      </c>
      <c r="H4816" s="33">
        <v>34.01</v>
      </c>
      <c r="L4816" s="33">
        <v>34.01</v>
      </c>
      <c r="M4816" s="33">
        <v>0.87</v>
      </c>
      <c r="N4816" s="33">
        <v>801</v>
      </c>
      <c r="O4816" s="33">
        <v>1</v>
      </c>
    </row>
    <row r="4817" spans="6:15" x14ac:dyDescent="0.25">
      <c r="F4817" s="33">
        <v>18.510000000000002</v>
      </c>
      <c r="G4817" s="33">
        <v>83</v>
      </c>
      <c r="H4817" s="33">
        <v>24.66</v>
      </c>
      <c r="L4817" s="33">
        <v>24.66</v>
      </c>
      <c r="M4817" s="33">
        <v>18.510000000000002</v>
      </c>
      <c r="N4817" s="33">
        <v>83</v>
      </c>
      <c r="O4817" s="33">
        <v>1</v>
      </c>
    </row>
    <row r="4818" spans="6:15" x14ac:dyDescent="0.25">
      <c r="F4818" s="33">
        <v>33.700000000000003</v>
      </c>
      <c r="G4818" s="33">
        <v>230</v>
      </c>
      <c r="H4818" s="33">
        <v>67.22</v>
      </c>
      <c r="L4818" s="33">
        <v>67.22</v>
      </c>
      <c r="M4818" s="33">
        <v>33.700000000000003</v>
      </c>
      <c r="N4818" s="33">
        <v>230</v>
      </c>
      <c r="O4818" s="33">
        <v>1</v>
      </c>
    </row>
    <row r="4819" spans="6:15" x14ac:dyDescent="0.25">
      <c r="F4819" s="33">
        <v>4.17</v>
      </c>
      <c r="G4819" s="33">
        <v>704</v>
      </c>
      <c r="H4819" s="33">
        <v>44.9</v>
      </c>
      <c r="L4819" s="33">
        <v>44.9</v>
      </c>
      <c r="M4819" s="33">
        <v>4.17</v>
      </c>
      <c r="N4819" s="33">
        <v>704</v>
      </c>
      <c r="O4819" s="33">
        <v>1</v>
      </c>
    </row>
    <row r="4820" spans="6:15" x14ac:dyDescent="0.25">
      <c r="F4820" s="33">
        <v>7.33</v>
      </c>
      <c r="G4820" s="33">
        <v>1498</v>
      </c>
      <c r="H4820" s="33">
        <v>15.66</v>
      </c>
      <c r="L4820" s="33">
        <v>15.66</v>
      </c>
      <c r="M4820" s="33">
        <v>7.33</v>
      </c>
      <c r="N4820" s="33">
        <v>1498</v>
      </c>
      <c r="O4820" s="33">
        <v>1</v>
      </c>
    </row>
    <row r="4821" spans="6:15" x14ac:dyDescent="0.25">
      <c r="F4821" s="33">
        <v>24.28</v>
      </c>
      <c r="G4821" s="33">
        <v>1772</v>
      </c>
      <c r="H4821" s="33">
        <v>49.92</v>
      </c>
      <c r="L4821" s="33">
        <v>49.92</v>
      </c>
      <c r="M4821" s="33">
        <v>24.28</v>
      </c>
      <c r="N4821" s="33">
        <v>1772</v>
      </c>
      <c r="O4821" s="33">
        <v>1</v>
      </c>
    </row>
    <row r="4822" spans="6:15" x14ac:dyDescent="0.25">
      <c r="F4822" s="33">
        <v>32.340000000000003</v>
      </c>
      <c r="G4822" s="33">
        <v>1234</v>
      </c>
      <c r="H4822" s="33">
        <v>9.3699999999999992</v>
      </c>
      <c r="L4822" s="33">
        <v>9.3699999999999992</v>
      </c>
      <c r="M4822" s="33">
        <v>32.340000000000003</v>
      </c>
      <c r="N4822" s="33">
        <v>1234</v>
      </c>
      <c r="O4822" s="33">
        <v>1</v>
      </c>
    </row>
    <row r="4823" spans="6:15" x14ac:dyDescent="0.25">
      <c r="F4823" s="33">
        <v>44.66</v>
      </c>
      <c r="G4823" s="33">
        <v>195</v>
      </c>
      <c r="H4823" s="33">
        <v>22.03</v>
      </c>
      <c r="L4823" s="33">
        <v>22.03</v>
      </c>
      <c r="M4823" s="33">
        <v>44.66</v>
      </c>
      <c r="N4823" s="33">
        <v>195</v>
      </c>
      <c r="O4823" s="33">
        <v>1</v>
      </c>
    </row>
    <row r="4824" spans="6:15" x14ac:dyDescent="0.25">
      <c r="F4824" s="33">
        <v>14.74</v>
      </c>
      <c r="G4824" s="33">
        <v>317</v>
      </c>
      <c r="H4824" s="33">
        <v>70.430000000000007</v>
      </c>
      <c r="L4824" s="33">
        <v>70.430000000000007</v>
      </c>
      <c r="M4824" s="33">
        <v>14.74</v>
      </c>
      <c r="N4824" s="33">
        <v>317</v>
      </c>
      <c r="O4824" s="33">
        <v>1</v>
      </c>
    </row>
    <row r="4825" spans="6:15" x14ac:dyDescent="0.25">
      <c r="F4825" s="33">
        <v>7.98</v>
      </c>
      <c r="G4825" s="33">
        <v>459</v>
      </c>
      <c r="H4825" s="33">
        <v>48.2</v>
      </c>
      <c r="L4825" s="33">
        <v>48.2</v>
      </c>
      <c r="M4825" s="33">
        <v>7.98</v>
      </c>
      <c r="N4825" s="33">
        <v>459</v>
      </c>
      <c r="O4825" s="33">
        <v>1</v>
      </c>
    </row>
    <row r="4826" spans="6:15" x14ac:dyDescent="0.25">
      <c r="F4826" s="33">
        <v>33.58</v>
      </c>
      <c r="G4826" s="33">
        <v>111</v>
      </c>
      <c r="H4826" s="33">
        <v>21.45</v>
      </c>
      <c r="L4826" s="33">
        <v>21.45</v>
      </c>
      <c r="M4826" s="33">
        <v>33.58</v>
      </c>
      <c r="N4826" s="33">
        <v>111</v>
      </c>
      <c r="O4826" s="33">
        <v>1</v>
      </c>
    </row>
    <row r="4827" spans="6:15" x14ac:dyDescent="0.25">
      <c r="F4827" s="33">
        <v>2.8</v>
      </c>
      <c r="G4827" s="33">
        <v>1692</v>
      </c>
      <c r="H4827" s="33">
        <v>24.67</v>
      </c>
      <c r="L4827" s="33">
        <v>24.67</v>
      </c>
      <c r="M4827" s="33">
        <v>2.8</v>
      </c>
      <c r="N4827" s="33">
        <v>1692</v>
      </c>
      <c r="O4827" s="33">
        <v>1</v>
      </c>
    </row>
    <row r="4828" spans="6:15" x14ac:dyDescent="0.25">
      <c r="F4828" s="33">
        <v>7.23</v>
      </c>
      <c r="G4828" s="33">
        <v>1708</v>
      </c>
      <c r="H4828" s="33">
        <v>52.51</v>
      </c>
      <c r="L4828" s="33">
        <v>52.51</v>
      </c>
      <c r="M4828" s="33">
        <v>7.23</v>
      </c>
      <c r="N4828" s="33">
        <v>1708</v>
      </c>
      <c r="O4828" s="33">
        <v>1</v>
      </c>
    </row>
    <row r="4829" spans="6:15" x14ac:dyDescent="0.25">
      <c r="F4829" s="33">
        <v>17.899999999999999</v>
      </c>
      <c r="G4829" s="33">
        <v>4434</v>
      </c>
      <c r="H4829" s="33">
        <v>23.7</v>
      </c>
      <c r="L4829" s="33">
        <v>23.7</v>
      </c>
      <c r="M4829" s="33">
        <v>17.899999999999999</v>
      </c>
      <c r="N4829" s="33">
        <v>4434</v>
      </c>
      <c r="O4829" s="33">
        <v>1</v>
      </c>
    </row>
    <row r="4830" spans="6:15" x14ac:dyDescent="0.25">
      <c r="F4830" s="33">
        <v>29.63</v>
      </c>
      <c r="G4830" s="33">
        <v>128</v>
      </c>
      <c r="H4830" s="33">
        <v>38.950000000000003</v>
      </c>
      <c r="L4830" s="33">
        <v>38.950000000000003</v>
      </c>
      <c r="M4830" s="33">
        <v>29.63</v>
      </c>
      <c r="N4830" s="33">
        <v>128</v>
      </c>
      <c r="O4830" s="33">
        <v>1</v>
      </c>
    </row>
    <row r="4831" spans="6:15" x14ac:dyDescent="0.25">
      <c r="F4831" s="33">
        <v>2.41</v>
      </c>
      <c r="G4831" s="33">
        <v>124</v>
      </c>
      <c r="H4831" s="33">
        <v>43.46</v>
      </c>
      <c r="L4831" s="33">
        <v>43.46</v>
      </c>
      <c r="M4831" s="33">
        <v>2.41</v>
      </c>
      <c r="N4831" s="33">
        <v>124</v>
      </c>
      <c r="O4831" s="33">
        <v>1</v>
      </c>
    </row>
    <row r="4832" spans="6:15" x14ac:dyDescent="0.25">
      <c r="F4832" s="33">
        <v>32.71</v>
      </c>
      <c r="G4832" s="33">
        <v>856</v>
      </c>
      <c r="H4832" s="33">
        <v>28.69</v>
      </c>
      <c r="L4832" s="33">
        <v>28.69</v>
      </c>
      <c r="M4832" s="33">
        <v>32.71</v>
      </c>
      <c r="N4832" s="33">
        <v>856</v>
      </c>
      <c r="O4832" s="33">
        <v>1</v>
      </c>
    </row>
    <row r="4833" spans="6:15" x14ac:dyDescent="0.25">
      <c r="F4833" s="33">
        <v>13.27</v>
      </c>
      <c r="G4833" s="33">
        <v>725</v>
      </c>
      <c r="H4833" s="33">
        <v>21.3</v>
      </c>
      <c r="L4833" s="33">
        <v>21.3</v>
      </c>
      <c r="M4833" s="33">
        <v>13.27</v>
      </c>
      <c r="N4833" s="33">
        <v>725</v>
      </c>
      <c r="O4833" s="33">
        <v>1</v>
      </c>
    </row>
    <row r="4834" spans="6:15" x14ac:dyDescent="0.25">
      <c r="F4834" s="33">
        <v>19.2</v>
      </c>
      <c r="G4834" s="33">
        <v>624</v>
      </c>
      <c r="H4834" s="33">
        <v>55.19</v>
      </c>
      <c r="L4834" s="33">
        <v>55.19</v>
      </c>
      <c r="M4834" s="33">
        <v>19.2</v>
      </c>
      <c r="N4834" s="33">
        <v>624</v>
      </c>
      <c r="O4834" s="33">
        <v>1</v>
      </c>
    </row>
    <row r="4835" spans="6:15" x14ac:dyDescent="0.25">
      <c r="F4835" s="33">
        <v>23.96</v>
      </c>
      <c r="G4835" s="33">
        <v>8155</v>
      </c>
      <c r="H4835" s="33">
        <v>28.72</v>
      </c>
      <c r="L4835" s="33">
        <v>28.72</v>
      </c>
      <c r="M4835" s="33">
        <v>23.96</v>
      </c>
      <c r="N4835" s="33">
        <v>8155</v>
      </c>
      <c r="O4835" s="33">
        <v>1</v>
      </c>
    </row>
    <row r="4836" spans="6:15" x14ac:dyDescent="0.25">
      <c r="F4836" s="33">
        <v>13.46</v>
      </c>
      <c r="G4836" s="33">
        <v>160</v>
      </c>
      <c r="H4836" s="33">
        <v>49.75</v>
      </c>
      <c r="L4836" s="33">
        <v>49.75</v>
      </c>
      <c r="M4836" s="33">
        <v>13.46</v>
      </c>
      <c r="N4836" s="33">
        <v>160</v>
      </c>
      <c r="O4836" s="33">
        <v>1</v>
      </c>
    </row>
    <row r="4837" spans="6:15" x14ac:dyDescent="0.25">
      <c r="F4837" s="33">
        <v>11.05</v>
      </c>
      <c r="G4837" s="33">
        <v>608</v>
      </c>
      <c r="H4837" s="33">
        <v>17.600000000000001</v>
      </c>
      <c r="L4837" s="33">
        <v>17.600000000000001</v>
      </c>
      <c r="M4837" s="33">
        <v>11.05</v>
      </c>
      <c r="N4837" s="33">
        <v>608</v>
      </c>
      <c r="O4837" s="33">
        <v>1</v>
      </c>
    </row>
    <row r="4838" spans="6:15" x14ac:dyDescent="0.25">
      <c r="F4838" s="33">
        <v>7.68</v>
      </c>
      <c r="G4838" s="33">
        <v>284</v>
      </c>
      <c r="H4838" s="33">
        <v>34.29</v>
      </c>
      <c r="L4838" s="33">
        <v>34.29</v>
      </c>
      <c r="M4838" s="33">
        <v>7.68</v>
      </c>
      <c r="N4838" s="33">
        <v>284</v>
      </c>
      <c r="O4838" s="33">
        <v>1</v>
      </c>
    </row>
    <row r="4839" spans="6:15" x14ac:dyDescent="0.25">
      <c r="F4839" s="33">
        <v>4.01</v>
      </c>
      <c r="G4839" s="33">
        <v>243</v>
      </c>
      <c r="H4839" s="33">
        <v>32.79</v>
      </c>
      <c r="L4839" s="33">
        <v>32.79</v>
      </c>
      <c r="M4839" s="33">
        <v>4.01</v>
      </c>
      <c r="N4839" s="33">
        <v>243</v>
      </c>
      <c r="O4839" s="33">
        <v>1</v>
      </c>
    </row>
    <row r="4840" spans="6:15" x14ac:dyDescent="0.25">
      <c r="F4840" s="33">
        <v>28.89</v>
      </c>
      <c r="G4840" s="33">
        <v>90</v>
      </c>
      <c r="H4840" s="33">
        <v>40.15</v>
      </c>
      <c r="L4840" s="33">
        <v>40.15</v>
      </c>
      <c r="M4840" s="33">
        <v>28.89</v>
      </c>
      <c r="N4840" s="33">
        <v>90</v>
      </c>
      <c r="O4840" s="33">
        <v>1</v>
      </c>
    </row>
    <row r="4841" spans="6:15" x14ac:dyDescent="0.25">
      <c r="F4841" s="33">
        <v>4.24</v>
      </c>
      <c r="G4841" s="33">
        <v>485</v>
      </c>
      <c r="H4841" s="33">
        <v>21.59</v>
      </c>
      <c r="L4841" s="33">
        <v>21.59</v>
      </c>
      <c r="M4841" s="33">
        <v>4.24</v>
      </c>
      <c r="N4841" s="33">
        <v>485</v>
      </c>
      <c r="O4841" s="33">
        <v>1</v>
      </c>
    </row>
    <row r="4842" spans="6:15" x14ac:dyDescent="0.25">
      <c r="F4842" s="33">
        <v>4.63</v>
      </c>
      <c r="G4842" s="33">
        <v>704</v>
      </c>
      <c r="H4842" s="33">
        <v>50.85</v>
      </c>
      <c r="L4842" s="33">
        <v>50.85</v>
      </c>
      <c r="M4842" s="33">
        <v>4.63</v>
      </c>
      <c r="N4842" s="33">
        <v>704</v>
      </c>
      <c r="O4842" s="33">
        <v>1</v>
      </c>
    </row>
    <row r="4843" spans="6:15" x14ac:dyDescent="0.25">
      <c r="F4843" s="33">
        <v>3.48</v>
      </c>
      <c r="G4843" s="33">
        <v>81</v>
      </c>
      <c r="H4843" s="33">
        <v>49.05</v>
      </c>
      <c r="L4843" s="33">
        <v>49.05</v>
      </c>
      <c r="M4843" s="33">
        <v>3.48</v>
      </c>
      <c r="N4843" s="33">
        <v>81</v>
      </c>
      <c r="O4843" s="33">
        <v>1</v>
      </c>
    </row>
    <row r="4844" spans="6:15" x14ac:dyDescent="0.25">
      <c r="F4844" s="33">
        <v>16.41</v>
      </c>
      <c r="G4844" s="33">
        <v>501</v>
      </c>
      <c r="H4844" s="33">
        <v>46.42</v>
      </c>
      <c r="L4844" s="33">
        <v>46.42</v>
      </c>
      <c r="M4844" s="33">
        <v>16.41</v>
      </c>
      <c r="N4844" s="33">
        <v>501</v>
      </c>
      <c r="O4844" s="33">
        <v>1</v>
      </c>
    </row>
    <row r="4845" spans="6:15" x14ac:dyDescent="0.25">
      <c r="F4845" s="33">
        <v>12.67</v>
      </c>
      <c r="G4845" s="33">
        <v>3481</v>
      </c>
      <c r="H4845" s="33">
        <v>48.49</v>
      </c>
      <c r="L4845" s="33">
        <v>48.49</v>
      </c>
      <c r="M4845" s="33">
        <v>12.67</v>
      </c>
      <c r="N4845" s="33">
        <v>3481</v>
      </c>
      <c r="O4845" s="33">
        <v>1</v>
      </c>
    </row>
    <row r="4846" spans="6:15" x14ac:dyDescent="0.25">
      <c r="F4846" s="33">
        <v>5.5</v>
      </c>
      <c r="G4846" s="33">
        <v>45</v>
      </c>
      <c r="H4846" s="33">
        <v>46.53</v>
      </c>
      <c r="L4846" s="33">
        <v>46.53</v>
      </c>
      <c r="M4846" s="33">
        <v>5.5</v>
      </c>
      <c r="N4846" s="33">
        <v>45</v>
      </c>
      <c r="O4846" s="33">
        <v>1</v>
      </c>
    </row>
    <row r="4847" spans="6:15" x14ac:dyDescent="0.25">
      <c r="F4847" s="33">
        <v>9.41</v>
      </c>
      <c r="G4847" s="33">
        <v>565</v>
      </c>
      <c r="H4847" s="33">
        <v>50.83</v>
      </c>
      <c r="L4847" s="33">
        <v>50.83</v>
      </c>
      <c r="M4847" s="33">
        <v>9.41</v>
      </c>
      <c r="N4847" s="33">
        <v>565</v>
      </c>
      <c r="O4847" s="33">
        <v>1</v>
      </c>
    </row>
    <row r="4848" spans="6:15" x14ac:dyDescent="0.25">
      <c r="F4848" s="33">
        <v>13.84</v>
      </c>
      <c r="G4848" s="33">
        <v>647</v>
      </c>
      <c r="H4848" s="33">
        <v>46.06</v>
      </c>
      <c r="L4848" s="33">
        <v>46.06</v>
      </c>
      <c r="M4848" s="33">
        <v>13.84</v>
      </c>
      <c r="N4848" s="33">
        <v>647</v>
      </c>
      <c r="O4848" s="33">
        <v>1</v>
      </c>
    </row>
    <row r="4849" spans="6:15" x14ac:dyDescent="0.25">
      <c r="F4849" s="33">
        <v>17.350000000000001</v>
      </c>
      <c r="G4849" s="33">
        <v>399</v>
      </c>
      <c r="H4849" s="33">
        <v>16.95</v>
      </c>
      <c r="L4849" s="33">
        <v>16.95</v>
      </c>
      <c r="M4849" s="33">
        <v>17.350000000000001</v>
      </c>
      <c r="N4849" s="33">
        <v>399</v>
      </c>
      <c r="O4849" s="33">
        <v>1</v>
      </c>
    </row>
    <row r="4850" spans="6:15" x14ac:dyDescent="0.25">
      <c r="F4850" s="33">
        <v>16.14</v>
      </c>
      <c r="G4850" s="33">
        <v>923</v>
      </c>
      <c r="H4850" s="33">
        <v>35.15</v>
      </c>
      <c r="L4850" s="33">
        <v>35.15</v>
      </c>
      <c r="M4850" s="33">
        <v>16.14</v>
      </c>
      <c r="N4850" s="33">
        <v>923</v>
      </c>
      <c r="O4850" s="33">
        <v>1</v>
      </c>
    </row>
    <row r="4851" spans="6:15" x14ac:dyDescent="0.25">
      <c r="F4851" s="33">
        <v>3.7</v>
      </c>
      <c r="G4851" s="33">
        <v>430</v>
      </c>
      <c r="H4851" s="33">
        <v>54.3</v>
      </c>
      <c r="L4851" s="33">
        <v>54.3</v>
      </c>
      <c r="M4851" s="33">
        <v>3.7</v>
      </c>
      <c r="N4851" s="33">
        <v>430</v>
      </c>
      <c r="O4851" s="33">
        <v>1</v>
      </c>
    </row>
    <row r="4852" spans="6:15" x14ac:dyDescent="0.25">
      <c r="F4852" s="33">
        <v>8.9700000000000006</v>
      </c>
      <c r="G4852" s="33">
        <v>1487</v>
      </c>
      <c r="H4852" s="33">
        <v>36</v>
      </c>
      <c r="L4852" s="33">
        <v>36</v>
      </c>
      <c r="M4852" s="33">
        <v>8.9700000000000006</v>
      </c>
      <c r="N4852" s="33">
        <v>1487</v>
      </c>
      <c r="O4852" s="33">
        <v>1</v>
      </c>
    </row>
    <row r="4853" spans="6:15" x14ac:dyDescent="0.25">
      <c r="F4853" s="33">
        <v>14.45</v>
      </c>
      <c r="G4853" s="33">
        <v>424</v>
      </c>
      <c r="H4853" s="33">
        <v>5.82</v>
      </c>
      <c r="L4853" s="33">
        <v>5.82</v>
      </c>
      <c r="M4853" s="33">
        <v>14.45</v>
      </c>
      <c r="N4853" s="33">
        <v>424</v>
      </c>
      <c r="O4853" s="33">
        <v>1</v>
      </c>
    </row>
    <row r="4854" spans="6:15" x14ac:dyDescent="0.25">
      <c r="F4854" s="33">
        <v>26.87</v>
      </c>
      <c r="G4854" s="33">
        <v>260</v>
      </c>
      <c r="H4854" s="33">
        <v>34.619999999999997</v>
      </c>
      <c r="L4854" s="33">
        <v>34.619999999999997</v>
      </c>
      <c r="M4854" s="33">
        <v>26.87</v>
      </c>
      <c r="N4854" s="33">
        <v>260</v>
      </c>
      <c r="O4854" s="33">
        <v>1</v>
      </c>
    </row>
    <row r="4855" spans="6:15" x14ac:dyDescent="0.25">
      <c r="F4855" s="33">
        <v>9.94</v>
      </c>
      <c r="G4855" s="33">
        <v>64</v>
      </c>
      <c r="H4855" s="33">
        <v>42.54</v>
      </c>
      <c r="L4855" s="33">
        <v>42.54</v>
      </c>
      <c r="M4855" s="33">
        <v>9.94</v>
      </c>
      <c r="N4855" s="33">
        <v>64</v>
      </c>
      <c r="O4855" s="33">
        <v>1</v>
      </c>
    </row>
    <row r="4856" spans="6:15" x14ac:dyDescent="0.25">
      <c r="F4856" s="33">
        <v>35.869999999999997</v>
      </c>
      <c r="G4856" s="33">
        <v>645</v>
      </c>
      <c r="H4856" s="33">
        <v>34.47</v>
      </c>
      <c r="L4856" s="33">
        <v>34.47</v>
      </c>
      <c r="M4856" s="33">
        <v>35.869999999999997</v>
      </c>
      <c r="N4856" s="33">
        <v>645</v>
      </c>
      <c r="O4856" s="33">
        <v>1</v>
      </c>
    </row>
    <row r="4857" spans="6:15" x14ac:dyDescent="0.25">
      <c r="F4857" s="33">
        <v>6.05</v>
      </c>
      <c r="G4857" s="33">
        <v>117</v>
      </c>
      <c r="H4857" s="33">
        <v>36.24</v>
      </c>
      <c r="L4857" s="33">
        <v>36.24</v>
      </c>
      <c r="M4857" s="33">
        <v>6.05</v>
      </c>
      <c r="N4857" s="33">
        <v>117</v>
      </c>
      <c r="O4857" s="33">
        <v>1</v>
      </c>
    </row>
    <row r="4858" spans="6:15" x14ac:dyDescent="0.25">
      <c r="F4858" s="33">
        <v>13.35</v>
      </c>
      <c r="G4858" s="33">
        <v>1538</v>
      </c>
      <c r="H4858" s="33">
        <v>35.39</v>
      </c>
      <c r="L4858" s="33">
        <v>35.39</v>
      </c>
      <c r="M4858" s="33">
        <v>13.35</v>
      </c>
      <c r="N4858" s="33">
        <v>1538</v>
      </c>
      <c r="O4858" s="33">
        <v>1</v>
      </c>
    </row>
    <row r="4859" spans="6:15" x14ac:dyDescent="0.25">
      <c r="F4859" s="33">
        <v>38.65</v>
      </c>
      <c r="G4859" s="33">
        <v>271</v>
      </c>
      <c r="H4859" s="33">
        <v>30.13</v>
      </c>
      <c r="L4859" s="33">
        <v>30.13</v>
      </c>
      <c r="M4859" s="33">
        <v>38.65</v>
      </c>
      <c r="N4859" s="33">
        <v>271</v>
      </c>
      <c r="O4859" s="33">
        <v>1</v>
      </c>
    </row>
    <row r="4860" spans="6:15" x14ac:dyDescent="0.25">
      <c r="F4860" s="33">
        <v>2.59</v>
      </c>
      <c r="G4860" s="33">
        <v>142</v>
      </c>
      <c r="H4860" s="33">
        <v>18.82</v>
      </c>
      <c r="L4860" s="33">
        <v>18.82</v>
      </c>
      <c r="M4860" s="33">
        <v>2.59</v>
      </c>
      <c r="N4860" s="33">
        <v>142</v>
      </c>
      <c r="O4860" s="33">
        <v>1</v>
      </c>
    </row>
    <row r="4861" spans="6:15" x14ac:dyDescent="0.25">
      <c r="F4861" s="33">
        <v>11.23</v>
      </c>
      <c r="G4861" s="33">
        <v>1905</v>
      </c>
      <c r="H4861" s="33">
        <v>67.98</v>
      </c>
      <c r="L4861" s="33">
        <v>67.98</v>
      </c>
      <c r="M4861" s="33">
        <v>11.23</v>
      </c>
      <c r="N4861" s="33">
        <v>1905</v>
      </c>
      <c r="O4861" s="33">
        <v>1</v>
      </c>
    </row>
    <row r="4862" spans="6:15" x14ac:dyDescent="0.25">
      <c r="F4862" s="33">
        <v>37.340000000000003</v>
      </c>
      <c r="G4862" s="33">
        <v>393</v>
      </c>
      <c r="H4862" s="33">
        <v>55.49</v>
      </c>
      <c r="L4862" s="33">
        <v>55.49</v>
      </c>
      <c r="M4862" s="33">
        <v>37.340000000000003</v>
      </c>
      <c r="N4862" s="33">
        <v>393</v>
      </c>
      <c r="O4862" s="33">
        <v>1</v>
      </c>
    </row>
    <row r="4863" spans="6:15" x14ac:dyDescent="0.25">
      <c r="F4863" s="33">
        <v>14.24</v>
      </c>
      <c r="G4863" s="33">
        <v>129</v>
      </c>
      <c r="H4863" s="33">
        <v>36.21</v>
      </c>
      <c r="L4863" s="33">
        <v>36.21</v>
      </c>
      <c r="M4863" s="33">
        <v>14.24</v>
      </c>
      <c r="N4863" s="33">
        <v>129</v>
      </c>
      <c r="O4863" s="33">
        <v>1</v>
      </c>
    </row>
    <row r="4864" spans="6:15" x14ac:dyDescent="0.25">
      <c r="F4864" s="33">
        <v>10.15</v>
      </c>
      <c r="G4864" s="33">
        <v>160</v>
      </c>
      <c r="H4864" s="33">
        <v>26.11</v>
      </c>
      <c r="L4864" s="33">
        <v>26.11</v>
      </c>
      <c r="M4864" s="33">
        <v>10.15</v>
      </c>
      <c r="N4864" s="33">
        <v>160</v>
      </c>
      <c r="O4864" s="33">
        <v>1</v>
      </c>
    </row>
    <row r="4865" spans="6:15" x14ac:dyDescent="0.25">
      <c r="F4865" s="33">
        <v>12.16</v>
      </c>
      <c r="G4865" s="33">
        <v>379</v>
      </c>
      <c r="H4865" s="33">
        <v>16.440000000000001</v>
      </c>
      <c r="L4865" s="33">
        <v>16.440000000000001</v>
      </c>
      <c r="M4865" s="33">
        <v>12.16</v>
      </c>
      <c r="N4865" s="33">
        <v>379</v>
      </c>
      <c r="O4865" s="33">
        <v>1</v>
      </c>
    </row>
    <row r="4866" spans="6:15" x14ac:dyDescent="0.25">
      <c r="F4866" s="33">
        <v>27.63</v>
      </c>
      <c r="G4866" s="33">
        <v>351</v>
      </c>
      <c r="H4866" s="33">
        <v>58.66</v>
      </c>
      <c r="L4866" s="33">
        <v>58.66</v>
      </c>
      <c r="M4866" s="33">
        <v>27.63</v>
      </c>
      <c r="N4866" s="33">
        <v>351</v>
      </c>
      <c r="O4866" s="33">
        <v>1</v>
      </c>
    </row>
    <row r="4867" spans="6:15" x14ac:dyDescent="0.25">
      <c r="F4867" s="33">
        <v>2.79</v>
      </c>
      <c r="G4867" s="33">
        <v>611</v>
      </c>
      <c r="H4867" s="33">
        <v>71.459999999999994</v>
      </c>
      <c r="L4867" s="33">
        <v>71.459999999999994</v>
      </c>
      <c r="M4867" s="33">
        <v>2.79</v>
      </c>
      <c r="N4867" s="33">
        <v>611</v>
      </c>
      <c r="O4867" s="33">
        <v>1</v>
      </c>
    </row>
    <row r="4868" spans="6:15" x14ac:dyDescent="0.25">
      <c r="F4868" s="33">
        <v>9.39</v>
      </c>
      <c r="G4868" s="33">
        <v>1081</v>
      </c>
      <c r="H4868" s="33">
        <v>35.549999999999997</v>
      </c>
      <c r="L4868" s="33">
        <v>35.549999999999997</v>
      </c>
      <c r="M4868" s="33">
        <v>9.39</v>
      </c>
      <c r="N4868" s="33">
        <v>1081</v>
      </c>
      <c r="O4868" s="33">
        <v>1</v>
      </c>
    </row>
    <row r="4869" spans="6:15" x14ac:dyDescent="0.25">
      <c r="F4869" s="33">
        <v>30.55</v>
      </c>
      <c r="G4869" s="33">
        <v>6</v>
      </c>
      <c r="H4869" s="33">
        <v>13.81</v>
      </c>
      <c r="L4869" s="33">
        <v>13.81</v>
      </c>
      <c r="M4869" s="33">
        <v>30.55</v>
      </c>
      <c r="N4869" s="33">
        <v>6</v>
      </c>
      <c r="O4869" s="33">
        <v>1</v>
      </c>
    </row>
    <row r="4870" spans="6:15" x14ac:dyDescent="0.25">
      <c r="F4870" s="33">
        <v>1.82</v>
      </c>
      <c r="G4870" s="33">
        <v>137</v>
      </c>
      <c r="H4870" s="33">
        <v>54.31</v>
      </c>
      <c r="L4870" s="33">
        <v>54.31</v>
      </c>
      <c r="M4870" s="33">
        <v>1.82</v>
      </c>
      <c r="N4870" s="33">
        <v>137</v>
      </c>
      <c r="O4870" s="33">
        <v>1</v>
      </c>
    </row>
    <row r="4871" spans="6:15" x14ac:dyDescent="0.25">
      <c r="F4871" s="33">
        <v>25.33</v>
      </c>
      <c r="G4871" s="33">
        <v>160</v>
      </c>
      <c r="H4871" s="33">
        <v>45.04</v>
      </c>
      <c r="L4871" s="33">
        <v>45.04</v>
      </c>
      <c r="M4871" s="33">
        <v>25.33</v>
      </c>
      <c r="N4871" s="33">
        <v>160</v>
      </c>
      <c r="O4871" s="33">
        <v>1</v>
      </c>
    </row>
    <row r="4872" spans="6:15" x14ac:dyDescent="0.25">
      <c r="F4872" s="33">
        <v>16.27</v>
      </c>
      <c r="G4872" s="33">
        <v>58</v>
      </c>
      <c r="H4872" s="33">
        <v>15.66</v>
      </c>
      <c r="L4872" s="33">
        <v>15.66</v>
      </c>
      <c r="M4872" s="33">
        <v>16.27</v>
      </c>
      <c r="N4872" s="33">
        <v>58</v>
      </c>
      <c r="O4872" s="33">
        <v>1</v>
      </c>
    </row>
    <row r="4873" spans="6:15" x14ac:dyDescent="0.25">
      <c r="F4873" s="33">
        <v>10.64</v>
      </c>
      <c r="G4873" s="33">
        <v>708</v>
      </c>
      <c r="H4873" s="33">
        <v>43.31</v>
      </c>
      <c r="L4873" s="33">
        <v>43.31</v>
      </c>
      <c r="M4873" s="33">
        <v>10.64</v>
      </c>
      <c r="N4873" s="33">
        <v>708</v>
      </c>
      <c r="O4873" s="33">
        <v>1</v>
      </c>
    </row>
    <row r="4874" spans="6:15" x14ac:dyDescent="0.25">
      <c r="F4874" s="33">
        <v>11.48</v>
      </c>
      <c r="G4874" s="33">
        <v>79</v>
      </c>
      <c r="H4874" s="33">
        <v>25.08</v>
      </c>
      <c r="L4874" s="33">
        <v>25.08</v>
      </c>
      <c r="M4874" s="33">
        <v>11.48</v>
      </c>
      <c r="N4874" s="33">
        <v>79</v>
      </c>
      <c r="O4874" s="33">
        <v>1</v>
      </c>
    </row>
    <row r="4875" spans="6:15" x14ac:dyDescent="0.25">
      <c r="F4875" s="33">
        <v>23.23</v>
      </c>
      <c r="G4875" s="33">
        <v>637</v>
      </c>
      <c r="H4875" s="33">
        <v>34.18</v>
      </c>
      <c r="L4875" s="33">
        <v>34.18</v>
      </c>
      <c r="M4875" s="33">
        <v>23.23</v>
      </c>
      <c r="N4875" s="33">
        <v>637</v>
      </c>
      <c r="O4875" s="33">
        <v>1</v>
      </c>
    </row>
    <row r="4876" spans="6:15" x14ac:dyDescent="0.25">
      <c r="F4876" s="33">
        <v>4.1399999999999997</v>
      </c>
      <c r="G4876" s="33">
        <v>265</v>
      </c>
      <c r="H4876" s="33">
        <v>40.29</v>
      </c>
      <c r="L4876" s="33">
        <v>40.29</v>
      </c>
      <c r="M4876" s="33">
        <v>4.1399999999999997</v>
      </c>
      <c r="N4876" s="33">
        <v>265</v>
      </c>
      <c r="O4876" s="33">
        <v>1</v>
      </c>
    </row>
    <row r="4877" spans="6:15" x14ac:dyDescent="0.25">
      <c r="F4877" s="33">
        <v>15.72</v>
      </c>
      <c r="G4877" s="33">
        <v>430</v>
      </c>
      <c r="H4877" s="33">
        <v>26.71</v>
      </c>
      <c r="L4877" s="33">
        <v>26.71</v>
      </c>
      <c r="M4877" s="33">
        <v>15.72</v>
      </c>
      <c r="N4877" s="33">
        <v>430</v>
      </c>
      <c r="O4877" s="33">
        <v>1</v>
      </c>
    </row>
    <row r="4878" spans="6:15" x14ac:dyDescent="0.25">
      <c r="F4878" s="33">
        <v>5.38</v>
      </c>
      <c r="G4878" s="33">
        <v>231</v>
      </c>
      <c r="H4878" s="33">
        <v>25.33</v>
      </c>
      <c r="L4878" s="33">
        <v>25.33</v>
      </c>
      <c r="M4878" s="33">
        <v>5.38</v>
      </c>
      <c r="N4878" s="33">
        <v>231</v>
      </c>
      <c r="O4878" s="33">
        <v>1</v>
      </c>
    </row>
    <row r="4879" spans="6:15" x14ac:dyDescent="0.25">
      <c r="F4879" s="33">
        <v>5.88</v>
      </c>
      <c r="G4879" s="33">
        <v>231</v>
      </c>
      <c r="H4879" s="33">
        <v>61.01</v>
      </c>
      <c r="L4879" s="33">
        <v>61.01</v>
      </c>
      <c r="M4879" s="33">
        <v>5.88</v>
      </c>
      <c r="N4879" s="33">
        <v>231</v>
      </c>
      <c r="O4879" s="33">
        <v>1</v>
      </c>
    </row>
    <row r="4880" spans="6:15" x14ac:dyDescent="0.25">
      <c r="F4880" s="33">
        <v>6.8</v>
      </c>
      <c r="G4880" s="33">
        <v>194</v>
      </c>
      <c r="H4880" s="33">
        <v>54.79</v>
      </c>
      <c r="L4880" s="33">
        <v>54.79</v>
      </c>
      <c r="M4880" s="33">
        <v>6.8</v>
      </c>
      <c r="N4880" s="33">
        <v>194</v>
      </c>
      <c r="O4880" s="33">
        <v>1</v>
      </c>
    </row>
    <row r="4881" spans="6:15" x14ac:dyDescent="0.25">
      <c r="F4881" s="33">
        <v>9.23</v>
      </c>
      <c r="G4881" s="33">
        <v>89</v>
      </c>
      <c r="H4881" s="33">
        <v>46.49</v>
      </c>
      <c r="L4881" s="33">
        <v>46.49</v>
      </c>
      <c r="M4881" s="33">
        <v>9.23</v>
      </c>
      <c r="N4881" s="33">
        <v>89</v>
      </c>
      <c r="O4881" s="33">
        <v>1</v>
      </c>
    </row>
    <row r="4882" spans="6:15" x14ac:dyDescent="0.25">
      <c r="F4882" s="33">
        <v>25.67</v>
      </c>
      <c r="G4882" s="33">
        <v>251</v>
      </c>
      <c r="H4882" s="33">
        <v>34.39</v>
      </c>
      <c r="L4882" s="33">
        <v>34.39</v>
      </c>
      <c r="M4882" s="33">
        <v>25.67</v>
      </c>
      <c r="N4882" s="33">
        <v>251</v>
      </c>
      <c r="O4882" s="33">
        <v>1</v>
      </c>
    </row>
    <row r="4883" spans="6:15" x14ac:dyDescent="0.25">
      <c r="F4883" s="33">
        <v>5.26</v>
      </c>
      <c r="G4883" s="33">
        <v>148</v>
      </c>
      <c r="H4883" s="33">
        <v>45.92</v>
      </c>
      <c r="L4883" s="33">
        <v>45.92</v>
      </c>
      <c r="M4883" s="33">
        <v>5.26</v>
      </c>
      <c r="N4883" s="33">
        <v>148</v>
      </c>
      <c r="O4883" s="33">
        <v>1</v>
      </c>
    </row>
    <row r="4884" spans="6:15" x14ac:dyDescent="0.25">
      <c r="F4884" s="33">
        <v>10.34</v>
      </c>
      <c r="G4884" s="33">
        <v>201</v>
      </c>
      <c r="H4884" s="33">
        <v>57.44</v>
      </c>
      <c r="L4884" s="33">
        <v>57.44</v>
      </c>
      <c r="M4884" s="33">
        <v>10.34</v>
      </c>
      <c r="N4884" s="33">
        <v>201</v>
      </c>
      <c r="O4884" s="33">
        <v>1</v>
      </c>
    </row>
    <row r="4885" spans="6:15" x14ac:dyDescent="0.25">
      <c r="F4885" s="33">
        <v>35.42</v>
      </c>
      <c r="G4885" s="33">
        <v>217</v>
      </c>
      <c r="H4885" s="33">
        <v>23.48</v>
      </c>
      <c r="L4885" s="33">
        <v>23.48</v>
      </c>
      <c r="M4885" s="33">
        <v>35.42</v>
      </c>
      <c r="N4885" s="33">
        <v>217</v>
      </c>
      <c r="O4885" s="33">
        <v>1</v>
      </c>
    </row>
    <row r="4886" spans="6:15" x14ac:dyDescent="0.25">
      <c r="F4886" s="33">
        <v>28.57</v>
      </c>
      <c r="G4886" s="33">
        <v>173</v>
      </c>
      <c r="H4886" s="33">
        <v>24.2</v>
      </c>
      <c r="L4886" s="33">
        <v>24.2</v>
      </c>
      <c r="M4886" s="33">
        <v>28.57</v>
      </c>
      <c r="N4886" s="33">
        <v>173</v>
      </c>
      <c r="O4886" s="33">
        <v>1</v>
      </c>
    </row>
    <row r="4887" spans="6:15" x14ac:dyDescent="0.25">
      <c r="F4887" s="33">
        <v>19.41</v>
      </c>
      <c r="G4887" s="33">
        <v>1711</v>
      </c>
      <c r="H4887" s="33">
        <v>56.94</v>
      </c>
      <c r="L4887" s="33">
        <v>56.94</v>
      </c>
      <c r="M4887" s="33">
        <v>19.41</v>
      </c>
      <c r="N4887" s="33">
        <v>1711</v>
      </c>
      <c r="O4887" s="33">
        <v>1</v>
      </c>
    </row>
    <row r="4888" spans="6:15" x14ac:dyDescent="0.25">
      <c r="F4888" s="33">
        <v>5.76</v>
      </c>
      <c r="G4888" s="33">
        <v>430</v>
      </c>
      <c r="H4888" s="33">
        <v>61.57</v>
      </c>
      <c r="L4888" s="33">
        <v>61.57</v>
      </c>
      <c r="M4888" s="33">
        <v>5.76</v>
      </c>
      <c r="N4888" s="33">
        <v>430</v>
      </c>
      <c r="O4888" s="33">
        <v>1</v>
      </c>
    </row>
    <row r="4889" spans="6:15" x14ac:dyDescent="0.25">
      <c r="F4889" s="33">
        <v>8.91</v>
      </c>
      <c r="G4889" s="33">
        <v>71</v>
      </c>
      <c r="H4889" s="33">
        <v>52.2</v>
      </c>
      <c r="L4889" s="33">
        <v>52.2</v>
      </c>
      <c r="M4889" s="33">
        <v>8.91</v>
      </c>
      <c r="N4889" s="33">
        <v>71</v>
      </c>
      <c r="O4889" s="33">
        <v>1</v>
      </c>
    </row>
    <row r="4890" spans="6:15" x14ac:dyDescent="0.25">
      <c r="F4890" s="33">
        <v>30.09</v>
      </c>
      <c r="G4890" s="33">
        <v>142</v>
      </c>
      <c r="H4890" s="33">
        <v>32.94</v>
      </c>
      <c r="L4890" s="33">
        <v>32.94</v>
      </c>
      <c r="M4890" s="33">
        <v>30.09</v>
      </c>
      <c r="N4890" s="33">
        <v>142</v>
      </c>
      <c r="O4890" s="33">
        <v>1</v>
      </c>
    </row>
    <row r="4891" spans="6:15" x14ac:dyDescent="0.25">
      <c r="F4891" s="33">
        <v>33.51</v>
      </c>
      <c r="G4891" s="33">
        <v>104</v>
      </c>
      <c r="H4891" s="33">
        <v>54.39</v>
      </c>
      <c r="L4891" s="33">
        <v>54.39</v>
      </c>
      <c r="M4891" s="33">
        <v>33.51</v>
      </c>
      <c r="N4891" s="33">
        <v>104</v>
      </c>
      <c r="O4891" s="33">
        <v>1</v>
      </c>
    </row>
    <row r="4892" spans="6:15" x14ac:dyDescent="0.25">
      <c r="F4892" s="33">
        <v>15.97</v>
      </c>
      <c r="G4892" s="33">
        <v>65</v>
      </c>
      <c r="H4892" s="33">
        <v>43.38</v>
      </c>
      <c r="L4892" s="33">
        <v>43.38</v>
      </c>
      <c r="M4892" s="33">
        <v>15.97</v>
      </c>
      <c r="N4892" s="33">
        <v>65</v>
      </c>
      <c r="O4892" s="33">
        <v>1</v>
      </c>
    </row>
    <row r="4893" spans="6:15" x14ac:dyDescent="0.25">
      <c r="F4893" s="33">
        <v>4.95</v>
      </c>
      <c r="G4893" s="33">
        <v>590</v>
      </c>
      <c r="H4893" s="33">
        <v>30.79</v>
      </c>
      <c r="L4893" s="33">
        <v>30.79</v>
      </c>
      <c r="M4893" s="33">
        <v>4.95</v>
      </c>
      <c r="N4893" s="33">
        <v>590</v>
      </c>
      <c r="O4893" s="33">
        <v>1</v>
      </c>
    </row>
    <row r="4894" spans="6:15" x14ac:dyDescent="0.25">
      <c r="F4894" s="33">
        <v>11.77</v>
      </c>
      <c r="G4894" s="33">
        <v>709</v>
      </c>
      <c r="H4894" s="33">
        <v>24.34</v>
      </c>
      <c r="L4894" s="33">
        <v>24.34</v>
      </c>
      <c r="M4894" s="33">
        <v>11.77</v>
      </c>
      <c r="N4894" s="33">
        <v>709</v>
      </c>
      <c r="O4894" s="33">
        <v>1</v>
      </c>
    </row>
    <row r="4895" spans="6:15" x14ac:dyDescent="0.25">
      <c r="F4895" s="33">
        <v>20.66</v>
      </c>
      <c r="G4895" s="33">
        <v>870</v>
      </c>
      <c r="H4895" s="33">
        <v>19.75</v>
      </c>
      <c r="L4895" s="33">
        <v>19.75</v>
      </c>
      <c r="M4895" s="33">
        <v>20.66</v>
      </c>
      <c r="N4895" s="33">
        <v>870</v>
      </c>
      <c r="O4895" s="33">
        <v>1</v>
      </c>
    </row>
    <row r="4896" spans="6:15" x14ac:dyDescent="0.25">
      <c r="F4896" s="33">
        <v>10.63</v>
      </c>
      <c r="G4896" s="33">
        <v>912</v>
      </c>
      <c r="H4896" s="33">
        <v>72.11</v>
      </c>
      <c r="L4896" s="33">
        <v>72.11</v>
      </c>
      <c r="M4896" s="33">
        <v>10.63</v>
      </c>
      <c r="N4896" s="33">
        <v>912</v>
      </c>
      <c r="O4896" s="33">
        <v>1</v>
      </c>
    </row>
    <row r="4897" spans="6:15" x14ac:dyDescent="0.25">
      <c r="F4897" s="33">
        <v>7.37</v>
      </c>
      <c r="G4897" s="33">
        <v>681</v>
      </c>
      <c r="H4897" s="33">
        <v>31.16</v>
      </c>
      <c r="L4897" s="33">
        <v>31.16</v>
      </c>
      <c r="M4897" s="33">
        <v>7.37</v>
      </c>
      <c r="N4897" s="33">
        <v>681</v>
      </c>
      <c r="O4897" s="33">
        <v>1</v>
      </c>
    </row>
    <row r="4898" spans="6:15" x14ac:dyDescent="0.25">
      <c r="F4898" s="33">
        <v>11.61</v>
      </c>
      <c r="G4898" s="33">
        <v>400</v>
      </c>
      <c r="H4898" s="33">
        <v>36.11</v>
      </c>
      <c r="L4898" s="33">
        <v>36.11</v>
      </c>
      <c r="M4898" s="33">
        <v>11.61</v>
      </c>
      <c r="N4898" s="33">
        <v>400</v>
      </c>
      <c r="O4898" s="33">
        <v>1</v>
      </c>
    </row>
    <row r="4899" spans="6:15" x14ac:dyDescent="0.25">
      <c r="F4899" s="33">
        <v>4.63</v>
      </c>
      <c r="G4899" s="33">
        <v>1182</v>
      </c>
      <c r="H4899" s="33">
        <v>42.43</v>
      </c>
      <c r="L4899" s="33">
        <v>42.43</v>
      </c>
      <c r="M4899" s="33">
        <v>4.63</v>
      </c>
      <c r="N4899" s="33">
        <v>1182</v>
      </c>
      <c r="O4899" s="33">
        <v>1</v>
      </c>
    </row>
    <row r="4900" spans="6:15" x14ac:dyDescent="0.25">
      <c r="F4900" s="33">
        <v>5.25</v>
      </c>
      <c r="G4900" s="33">
        <v>405</v>
      </c>
      <c r="H4900" s="33">
        <v>50.87</v>
      </c>
      <c r="L4900" s="33">
        <v>50.87</v>
      </c>
      <c r="M4900" s="33">
        <v>5.25</v>
      </c>
      <c r="N4900" s="33">
        <v>405</v>
      </c>
      <c r="O4900" s="33">
        <v>1</v>
      </c>
    </row>
    <row r="4901" spans="6:15" x14ac:dyDescent="0.25">
      <c r="F4901" s="33">
        <v>6.28</v>
      </c>
      <c r="G4901" s="33">
        <v>359</v>
      </c>
      <c r="H4901" s="33">
        <v>52.89</v>
      </c>
      <c r="L4901" s="33">
        <v>52.89</v>
      </c>
      <c r="M4901" s="33">
        <v>6.28</v>
      </c>
      <c r="N4901" s="33">
        <v>359</v>
      </c>
      <c r="O4901" s="33">
        <v>1</v>
      </c>
    </row>
    <row r="4902" spans="6:15" x14ac:dyDescent="0.25">
      <c r="F4902" s="33">
        <v>30.02</v>
      </c>
      <c r="G4902" s="33">
        <v>459</v>
      </c>
      <c r="H4902" s="33">
        <v>23.77</v>
      </c>
      <c r="L4902" s="33">
        <v>23.77</v>
      </c>
      <c r="M4902" s="33">
        <v>30.02</v>
      </c>
      <c r="N4902" s="33">
        <v>459</v>
      </c>
      <c r="O4902" s="33">
        <v>1</v>
      </c>
    </row>
    <row r="4903" spans="6:15" x14ac:dyDescent="0.25">
      <c r="F4903" s="33">
        <v>15.35</v>
      </c>
      <c r="G4903" s="33">
        <v>297</v>
      </c>
      <c r="H4903" s="33">
        <v>50.83</v>
      </c>
      <c r="L4903" s="33">
        <v>50.83</v>
      </c>
      <c r="M4903" s="33">
        <v>15.35</v>
      </c>
      <c r="N4903" s="33">
        <v>297</v>
      </c>
      <c r="O4903" s="33">
        <v>1</v>
      </c>
    </row>
    <row r="4904" spans="6:15" x14ac:dyDescent="0.25">
      <c r="F4904" s="33">
        <v>16.239999999999998</v>
      </c>
      <c r="G4904" s="33">
        <v>48</v>
      </c>
      <c r="H4904" s="33">
        <v>30.22</v>
      </c>
      <c r="L4904" s="33">
        <v>30.22</v>
      </c>
      <c r="M4904" s="33">
        <v>16.239999999999998</v>
      </c>
      <c r="N4904" s="33">
        <v>48</v>
      </c>
      <c r="O4904" s="33">
        <v>1</v>
      </c>
    </row>
    <row r="4905" spans="6:15" x14ac:dyDescent="0.25">
      <c r="F4905" s="33">
        <v>5.27</v>
      </c>
      <c r="G4905" s="33">
        <v>204</v>
      </c>
      <c r="H4905" s="33">
        <v>40.68</v>
      </c>
      <c r="L4905" s="33">
        <v>40.68</v>
      </c>
      <c r="M4905" s="33">
        <v>5.27</v>
      </c>
      <c r="N4905" s="33">
        <v>204</v>
      </c>
      <c r="O4905" s="33">
        <v>1</v>
      </c>
    </row>
    <row r="4906" spans="6:15" x14ac:dyDescent="0.25">
      <c r="F4906" s="33">
        <v>53.65</v>
      </c>
      <c r="G4906" s="33">
        <v>1087</v>
      </c>
      <c r="H4906" s="33">
        <v>30.37</v>
      </c>
      <c r="L4906" s="33">
        <v>30.37</v>
      </c>
      <c r="M4906" s="33">
        <v>53.65</v>
      </c>
      <c r="N4906" s="33">
        <v>1087</v>
      </c>
      <c r="O4906" s="33">
        <v>1</v>
      </c>
    </row>
    <row r="4907" spans="6:15" x14ac:dyDescent="0.25">
      <c r="F4907" s="33">
        <v>68.97</v>
      </c>
      <c r="G4907" s="33">
        <v>133</v>
      </c>
      <c r="H4907" s="33">
        <v>69.23</v>
      </c>
      <c r="L4907" s="33">
        <v>69.23</v>
      </c>
      <c r="M4907" s="33">
        <v>68.97</v>
      </c>
      <c r="N4907" s="33">
        <v>133</v>
      </c>
      <c r="O4907" s="33">
        <v>1</v>
      </c>
    </row>
    <row r="4908" spans="6:15" x14ac:dyDescent="0.25">
      <c r="F4908" s="33">
        <v>54.24</v>
      </c>
      <c r="G4908" s="33">
        <v>418</v>
      </c>
      <c r="H4908" s="33">
        <v>42</v>
      </c>
      <c r="L4908" s="33">
        <v>42</v>
      </c>
      <c r="M4908" s="33">
        <v>54.24</v>
      </c>
      <c r="N4908" s="33">
        <v>418</v>
      </c>
      <c r="O4908" s="33">
        <v>1</v>
      </c>
    </row>
    <row r="4909" spans="6:15" x14ac:dyDescent="0.25">
      <c r="F4909" s="33">
        <v>91</v>
      </c>
      <c r="G4909" s="33">
        <v>552</v>
      </c>
      <c r="H4909" s="33">
        <v>41.97</v>
      </c>
      <c r="L4909" s="33">
        <v>41.97</v>
      </c>
      <c r="M4909" s="33">
        <v>91</v>
      </c>
      <c r="N4909" s="33">
        <v>552</v>
      </c>
      <c r="O4909" s="33">
        <v>1</v>
      </c>
    </row>
    <row r="4910" spans="6:15" x14ac:dyDescent="0.25">
      <c r="F4910" s="33">
        <v>53.26</v>
      </c>
      <c r="G4910" s="33">
        <v>345</v>
      </c>
      <c r="H4910" s="33">
        <v>29.44</v>
      </c>
      <c r="L4910" s="33">
        <v>29.44</v>
      </c>
      <c r="M4910" s="33">
        <v>53.26</v>
      </c>
      <c r="N4910" s="33">
        <v>345</v>
      </c>
      <c r="O4910" s="33">
        <v>1</v>
      </c>
    </row>
    <row r="4911" spans="6:15" x14ac:dyDescent="0.25">
      <c r="F4911" s="33">
        <v>74.88</v>
      </c>
      <c r="G4911" s="33">
        <v>84</v>
      </c>
      <c r="H4911" s="33">
        <v>52.66</v>
      </c>
      <c r="L4911" s="33">
        <v>52.66</v>
      </c>
      <c r="M4911" s="33">
        <v>74.88</v>
      </c>
      <c r="N4911" s="33">
        <v>84</v>
      </c>
      <c r="O4911" s="33">
        <v>1</v>
      </c>
    </row>
    <row r="4912" spans="6:15" x14ac:dyDescent="0.25">
      <c r="F4912" s="33">
        <v>159.63</v>
      </c>
      <c r="G4912" s="33">
        <v>117</v>
      </c>
      <c r="H4912" s="33">
        <v>44.26</v>
      </c>
      <c r="L4912" s="33">
        <v>44.26</v>
      </c>
      <c r="M4912" s="33">
        <v>159.63</v>
      </c>
      <c r="N4912" s="33">
        <v>117</v>
      </c>
      <c r="O4912" s="33">
        <v>1</v>
      </c>
    </row>
    <row r="4913" spans="6:15" x14ac:dyDescent="0.25">
      <c r="F4913" s="33">
        <v>45.39</v>
      </c>
      <c r="G4913" s="33">
        <v>232</v>
      </c>
      <c r="H4913" s="33">
        <v>18.82</v>
      </c>
      <c r="L4913" s="33">
        <v>18.82</v>
      </c>
      <c r="M4913" s="33">
        <v>45.39</v>
      </c>
      <c r="N4913" s="33">
        <v>232</v>
      </c>
      <c r="O4913" s="33">
        <v>1</v>
      </c>
    </row>
    <row r="4914" spans="6:15" x14ac:dyDescent="0.25">
      <c r="F4914" s="33">
        <v>85.4</v>
      </c>
      <c r="G4914" s="33">
        <v>310</v>
      </c>
      <c r="H4914" s="33">
        <v>47.63</v>
      </c>
      <c r="L4914" s="33">
        <v>47.63</v>
      </c>
      <c r="M4914" s="33">
        <v>85.4</v>
      </c>
      <c r="N4914" s="33">
        <v>310</v>
      </c>
      <c r="O4914" s="33">
        <v>1</v>
      </c>
    </row>
    <row r="4915" spans="6:15" x14ac:dyDescent="0.25">
      <c r="F4915" s="33">
        <v>77.33</v>
      </c>
      <c r="G4915" s="33">
        <v>977</v>
      </c>
      <c r="H4915" s="33">
        <v>36.9</v>
      </c>
      <c r="L4915" s="33">
        <v>36.9</v>
      </c>
      <c r="M4915" s="33">
        <v>77.33</v>
      </c>
      <c r="N4915" s="33">
        <v>977</v>
      </c>
      <c r="O4915" s="33">
        <v>1</v>
      </c>
    </row>
    <row r="4916" spans="6:15" x14ac:dyDescent="0.25">
      <c r="F4916" s="33">
        <v>71.64</v>
      </c>
      <c r="G4916" s="33">
        <v>12252</v>
      </c>
      <c r="H4916" s="33">
        <v>45.94</v>
      </c>
      <c r="L4916" s="33">
        <v>45.94</v>
      </c>
      <c r="M4916" s="33">
        <v>71.64</v>
      </c>
      <c r="N4916" s="33">
        <v>12252</v>
      </c>
      <c r="O4916" s="33">
        <v>1</v>
      </c>
    </row>
    <row r="4917" spans="6:15" x14ac:dyDescent="0.25">
      <c r="F4917" s="33">
        <v>110.68</v>
      </c>
      <c r="G4917" s="33">
        <v>194</v>
      </c>
      <c r="H4917" s="33">
        <v>7.94</v>
      </c>
      <c r="L4917" s="33">
        <v>7.94</v>
      </c>
      <c r="M4917" s="33">
        <v>110.68</v>
      </c>
      <c r="N4917" s="33">
        <v>194</v>
      </c>
      <c r="O4917" s="33">
        <v>1</v>
      </c>
    </row>
    <row r="4918" spans="6:15" x14ac:dyDescent="0.25">
      <c r="F4918" s="33">
        <v>53.76</v>
      </c>
      <c r="G4918" s="33">
        <v>240</v>
      </c>
      <c r="H4918" s="33">
        <v>43.8</v>
      </c>
      <c r="L4918" s="33">
        <v>43.8</v>
      </c>
      <c r="M4918" s="33">
        <v>53.76</v>
      </c>
      <c r="N4918" s="33">
        <v>240</v>
      </c>
      <c r="O4918" s="33">
        <v>1</v>
      </c>
    </row>
    <row r="4919" spans="6:15" x14ac:dyDescent="0.25">
      <c r="F4919" s="33">
        <v>92.61</v>
      </c>
      <c r="G4919" s="33">
        <v>804</v>
      </c>
      <c r="H4919" s="33">
        <v>32</v>
      </c>
      <c r="L4919" s="33">
        <v>32</v>
      </c>
      <c r="M4919" s="33">
        <v>92.61</v>
      </c>
      <c r="N4919" s="33">
        <v>804</v>
      </c>
      <c r="O4919" s="33">
        <v>1</v>
      </c>
    </row>
    <row r="4920" spans="6:15" x14ac:dyDescent="0.25">
      <c r="F4920" s="33">
        <v>60.76</v>
      </c>
      <c r="G4920" s="33">
        <v>111</v>
      </c>
      <c r="H4920" s="33">
        <v>48.39</v>
      </c>
      <c r="L4920" s="33">
        <v>48.39</v>
      </c>
      <c r="M4920" s="33">
        <v>60.76</v>
      </c>
      <c r="N4920" s="33">
        <v>111</v>
      </c>
      <c r="O4920" s="33">
        <v>1</v>
      </c>
    </row>
    <row r="4921" spans="6:15" x14ac:dyDescent="0.25">
      <c r="F4921" s="33">
        <v>188.65</v>
      </c>
      <c r="G4921" s="33">
        <v>67</v>
      </c>
      <c r="H4921" s="33">
        <v>35.450000000000003</v>
      </c>
      <c r="L4921" s="33">
        <v>35.450000000000003</v>
      </c>
      <c r="M4921" s="33">
        <v>188.65</v>
      </c>
      <c r="N4921" s="33">
        <v>67</v>
      </c>
      <c r="O4921" s="33">
        <v>1</v>
      </c>
    </row>
    <row r="4922" spans="6:15" x14ac:dyDescent="0.25">
      <c r="F4922" s="33">
        <v>44.12</v>
      </c>
      <c r="G4922" s="33">
        <v>329</v>
      </c>
      <c r="H4922" s="33">
        <v>9.2899999999999991</v>
      </c>
      <c r="L4922" s="33">
        <v>9.2899999999999991</v>
      </c>
      <c r="M4922" s="33">
        <v>44.12</v>
      </c>
      <c r="N4922" s="33">
        <v>329</v>
      </c>
      <c r="O4922" s="33">
        <v>1</v>
      </c>
    </row>
    <row r="4923" spans="6:15" x14ac:dyDescent="0.25">
      <c r="F4923" s="33">
        <v>68.03</v>
      </c>
      <c r="G4923" s="33">
        <v>1117</v>
      </c>
      <c r="H4923" s="33">
        <v>39.520000000000003</v>
      </c>
      <c r="L4923" s="33">
        <v>39.520000000000003</v>
      </c>
      <c r="M4923" s="33">
        <v>68.03</v>
      </c>
      <c r="N4923" s="33">
        <v>1117</v>
      </c>
      <c r="O4923" s="33">
        <v>1</v>
      </c>
    </row>
    <row r="4924" spans="6:15" x14ac:dyDescent="0.25">
      <c r="F4924" s="33">
        <v>49.49</v>
      </c>
      <c r="G4924" s="33">
        <v>768</v>
      </c>
      <c r="H4924" s="33">
        <v>21.23</v>
      </c>
      <c r="L4924" s="33">
        <v>21.23</v>
      </c>
      <c r="M4924" s="33">
        <v>49.49</v>
      </c>
      <c r="N4924" s="33">
        <v>768</v>
      </c>
      <c r="O4924" s="33">
        <v>1</v>
      </c>
    </row>
    <row r="4925" spans="6:15" x14ac:dyDescent="0.25">
      <c r="F4925" s="33">
        <v>98.45</v>
      </c>
      <c r="G4925" s="33">
        <v>1175</v>
      </c>
      <c r="H4925" s="33">
        <v>28.24</v>
      </c>
      <c r="L4925" s="33">
        <v>28.24</v>
      </c>
      <c r="M4925" s="33">
        <v>98.45</v>
      </c>
      <c r="N4925" s="33">
        <v>1175</v>
      </c>
      <c r="O4925" s="33">
        <v>1</v>
      </c>
    </row>
    <row r="4926" spans="6:15" x14ac:dyDescent="0.25">
      <c r="F4926" s="33">
        <v>63.11</v>
      </c>
      <c r="G4926" s="33">
        <v>389</v>
      </c>
      <c r="H4926" s="33">
        <v>3.37</v>
      </c>
      <c r="L4926" s="33">
        <v>3.37</v>
      </c>
      <c r="M4926" s="33">
        <v>63.11</v>
      </c>
      <c r="N4926" s="33">
        <v>389</v>
      </c>
      <c r="O4926" s="33">
        <v>1</v>
      </c>
    </row>
    <row r="4927" spans="6:15" x14ac:dyDescent="0.25">
      <c r="F4927" s="33">
        <v>52.48</v>
      </c>
      <c r="G4927" s="33">
        <v>4378</v>
      </c>
      <c r="H4927" s="33">
        <v>40.24</v>
      </c>
      <c r="L4927" s="33">
        <v>40.24</v>
      </c>
      <c r="M4927" s="33">
        <v>52.48</v>
      </c>
      <c r="N4927" s="33">
        <v>4378</v>
      </c>
      <c r="O4927" s="33">
        <v>1</v>
      </c>
    </row>
    <row r="4928" spans="6:15" x14ac:dyDescent="0.25">
      <c r="F4928" s="33">
        <v>156</v>
      </c>
      <c r="G4928" s="33">
        <v>107</v>
      </c>
      <c r="H4928" s="33">
        <v>28.7</v>
      </c>
      <c r="L4928" s="33">
        <v>28.7</v>
      </c>
      <c r="M4928" s="33">
        <v>156</v>
      </c>
      <c r="N4928" s="33">
        <v>107</v>
      </c>
      <c r="O4928" s="33">
        <v>1</v>
      </c>
    </row>
    <row r="4929" spans="6:15" x14ac:dyDescent="0.25">
      <c r="F4929" s="33">
        <v>169.47</v>
      </c>
      <c r="G4929" s="33">
        <v>176</v>
      </c>
      <c r="H4929" s="33">
        <v>34.81</v>
      </c>
      <c r="L4929" s="33">
        <v>34.81</v>
      </c>
      <c r="M4929" s="33">
        <v>169.47</v>
      </c>
      <c r="N4929" s="33">
        <v>176</v>
      </c>
      <c r="O4929" s="33">
        <v>1</v>
      </c>
    </row>
    <row r="4930" spans="6:15" x14ac:dyDescent="0.25">
      <c r="F4930" s="33">
        <v>48.05</v>
      </c>
      <c r="G4930" s="33">
        <v>114</v>
      </c>
      <c r="H4930" s="33">
        <v>39.92</v>
      </c>
      <c r="L4930" s="33">
        <v>39.92</v>
      </c>
      <c r="M4930" s="33">
        <v>48.05</v>
      </c>
      <c r="N4930" s="33">
        <v>114</v>
      </c>
      <c r="O4930" s="33">
        <v>1</v>
      </c>
    </row>
    <row r="4931" spans="6:15" x14ac:dyDescent="0.25">
      <c r="F4931" s="33">
        <v>51.08</v>
      </c>
      <c r="G4931" s="33">
        <v>516</v>
      </c>
      <c r="H4931" s="33">
        <v>27.61</v>
      </c>
      <c r="L4931" s="33">
        <v>27.61</v>
      </c>
      <c r="M4931" s="33">
        <v>51.08</v>
      </c>
      <c r="N4931" s="33">
        <v>516</v>
      </c>
      <c r="O4931" s="33">
        <v>1</v>
      </c>
    </row>
    <row r="4932" spans="6:15" x14ac:dyDescent="0.25">
      <c r="F4932" s="33">
        <v>80.150000000000006</v>
      </c>
      <c r="G4932" s="33">
        <v>90</v>
      </c>
      <c r="H4932" s="33">
        <v>56.24</v>
      </c>
      <c r="L4932" s="33">
        <v>56.24</v>
      </c>
      <c r="M4932" s="33">
        <v>80.150000000000006</v>
      </c>
      <c r="N4932" s="33">
        <v>90</v>
      </c>
      <c r="O4932" s="33">
        <v>1</v>
      </c>
    </row>
    <row r="4933" spans="6:15" x14ac:dyDescent="0.25">
      <c r="F4933" s="33">
        <v>44.85</v>
      </c>
      <c r="G4933" s="33">
        <v>1070</v>
      </c>
      <c r="H4933" s="33">
        <v>25.84</v>
      </c>
      <c r="L4933" s="33">
        <v>25.84</v>
      </c>
      <c r="M4933" s="33">
        <v>44.85</v>
      </c>
      <c r="N4933" s="33">
        <v>1070</v>
      </c>
      <c r="O4933" s="33">
        <v>1</v>
      </c>
    </row>
    <row r="4934" spans="6:15" x14ac:dyDescent="0.25">
      <c r="F4934" s="33">
        <v>91.92</v>
      </c>
      <c r="G4934" s="33">
        <v>186</v>
      </c>
      <c r="H4934" s="33">
        <v>29.32</v>
      </c>
      <c r="L4934" s="33">
        <v>29.32</v>
      </c>
      <c r="M4934" s="33">
        <v>91.92</v>
      </c>
      <c r="N4934" s="33">
        <v>186</v>
      </c>
      <c r="O4934" s="33">
        <v>1</v>
      </c>
    </row>
    <row r="4935" spans="6:15" x14ac:dyDescent="0.25">
      <c r="F4935" s="33">
        <v>48.12</v>
      </c>
      <c r="G4935" s="33">
        <v>579</v>
      </c>
      <c r="H4935" s="33">
        <v>43.52</v>
      </c>
      <c r="L4935" s="33">
        <v>43.52</v>
      </c>
      <c r="M4935" s="33">
        <v>48.12</v>
      </c>
      <c r="N4935" s="33">
        <v>579</v>
      </c>
      <c r="O4935" s="33">
        <v>1</v>
      </c>
    </row>
    <row r="4936" spans="6:15" x14ac:dyDescent="0.25">
      <c r="F4936" s="33">
        <v>48.33</v>
      </c>
      <c r="G4936" s="33">
        <v>101</v>
      </c>
      <c r="H4936" s="33">
        <v>21.3</v>
      </c>
      <c r="L4936" s="33">
        <v>21.3</v>
      </c>
      <c r="M4936" s="33">
        <v>48.33</v>
      </c>
      <c r="N4936" s="33">
        <v>101</v>
      </c>
      <c r="O4936" s="33">
        <v>1</v>
      </c>
    </row>
    <row r="4937" spans="6:15" x14ac:dyDescent="0.25">
      <c r="F4937" s="33">
        <v>40.1</v>
      </c>
      <c r="G4937" s="33">
        <v>189</v>
      </c>
      <c r="H4937" s="33">
        <v>49.84</v>
      </c>
      <c r="L4937" s="33">
        <v>49.84</v>
      </c>
      <c r="M4937" s="33">
        <v>40.1</v>
      </c>
      <c r="N4937" s="33">
        <v>189</v>
      </c>
      <c r="O4937" s="33">
        <v>1</v>
      </c>
    </row>
    <row r="4938" spans="6:15" x14ac:dyDescent="0.25">
      <c r="F4938" s="33">
        <v>65.430000000000007</v>
      </c>
      <c r="G4938" s="33">
        <v>277</v>
      </c>
      <c r="H4938" s="33">
        <v>32.65</v>
      </c>
      <c r="L4938" s="33">
        <v>32.65</v>
      </c>
      <c r="M4938" s="33">
        <v>65.430000000000007</v>
      </c>
      <c r="N4938" s="33">
        <v>277</v>
      </c>
      <c r="O4938" s="33">
        <v>1</v>
      </c>
    </row>
    <row r="4939" spans="6:15" x14ac:dyDescent="0.25">
      <c r="F4939" s="33">
        <v>73.400000000000006</v>
      </c>
      <c r="G4939" s="33">
        <v>612</v>
      </c>
      <c r="H4939" s="33">
        <v>43.3</v>
      </c>
      <c r="L4939" s="33">
        <v>43.3</v>
      </c>
      <c r="M4939" s="33">
        <v>73.400000000000006</v>
      </c>
      <c r="N4939" s="33">
        <v>612</v>
      </c>
      <c r="O4939" s="33">
        <v>1</v>
      </c>
    </row>
    <row r="4940" spans="6:15" x14ac:dyDescent="0.25">
      <c r="F4940" s="33">
        <v>109.74</v>
      </c>
      <c r="G4940" s="33">
        <v>481</v>
      </c>
      <c r="H4940" s="33">
        <v>54.69</v>
      </c>
      <c r="L4940" s="33">
        <v>54.69</v>
      </c>
      <c r="M4940" s="33">
        <v>109.74</v>
      </c>
      <c r="N4940" s="33">
        <v>481</v>
      </c>
      <c r="O4940" s="33">
        <v>1</v>
      </c>
    </row>
    <row r="4941" spans="6:15" x14ac:dyDescent="0.25">
      <c r="F4941" s="33">
        <v>111.5</v>
      </c>
      <c r="G4941" s="33">
        <v>26</v>
      </c>
      <c r="H4941" s="33">
        <v>31.86</v>
      </c>
      <c r="L4941" s="33">
        <v>31.86</v>
      </c>
      <c r="M4941" s="33">
        <v>111.5</v>
      </c>
      <c r="N4941" s="33">
        <v>26</v>
      </c>
      <c r="O4941" s="33">
        <v>1</v>
      </c>
    </row>
    <row r="4942" spans="6:15" x14ac:dyDescent="0.25">
      <c r="F4942" s="33">
        <v>86.56</v>
      </c>
      <c r="G4942" s="33">
        <v>231</v>
      </c>
      <c r="H4942" s="33">
        <v>27.88</v>
      </c>
      <c r="L4942" s="33">
        <v>27.88</v>
      </c>
      <c r="M4942" s="33">
        <v>86.56</v>
      </c>
      <c r="N4942" s="33">
        <v>231</v>
      </c>
      <c r="O4942" s="33">
        <v>1</v>
      </c>
    </row>
    <row r="4943" spans="6:15" x14ac:dyDescent="0.25">
      <c r="F4943" s="33">
        <v>55.33</v>
      </c>
      <c r="G4943" s="33">
        <v>51</v>
      </c>
      <c r="H4943" s="33">
        <v>49.6</v>
      </c>
      <c r="L4943" s="33">
        <v>49.6</v>
      </c>
      <c r="M4943" s="33">
        <v>55.33</v>
      </c>
      <c r="N4943" s="33">
        <v>51</v>
      </c>
      <c r="O4943" s="33">
        <v>1</v>
      </c>
    </row>
    <row r="4944" spans="6:15" x14ac:dyDescent="0.25">
      <c r="F4944" s="33">
        <v>66.16</v>
      </c>
      <c r="G4944" s="33">
        <v>47</v>
      </c>
      <c r="H4944" s="33">
        <v>30.47</v>
      </c>
      <c r="L4944" s="33">
        <v>30.47</v>
      </c>
      <c r="M4944" s="33">
        <v>66.16</v>
      </c>
      <c r="N4944" s="33">
        <v>47</v>
      </c>
      <c r="O4944" s="33">
        <v>1</v>
      </c>
    </row>
    <row r="4945" spans="6:15" x14ac:dyDescent="0.25">
      <c r="F4945" s="33">
        <v>69.78</v>
      </c>
      <c r="G4945" s="33">
        <v>829</v>
      </c>
      <c r="H4945" s="33">
        <v>71.010000000000005</v>
      </c>
      <c r="L4945" s="33">
        <v>71.010000000000005</v>
      </c>
      <c r="M4945" s="33">
        <v>69.78</v>
      </c>
      <c r="N4945" s="33">
        <v>829</v>
      </c>
      <c r="O4945" s="33">
        <v>1</v>
      </c>
    </row>
    <row r="4946" spans="6:15" x14ac:dyDescent="0.25">
      <c r="F4946" s="33">
        <v>41.59</v>
      </c>
      <c r="G4946" s="33">
        <v>1359</v>
      </c>
      <c r="H4946" s="33">
        <v>10.029999999999999</v>
      </c>
      <c r="L4946" s="33">
        <v>10.029999999999999</v>
      </c>
      <c r="M4946" s="33">
        <v>41.59</v>
      </c>
      <c r="N4946" s="33">
        <v>1359</v>
      </c>
      <c r="O4946" s="33">
        <v>1</v>
      </c>
    </row>
    <row r="4947" spans="6:15" x14ac:dyDescent="0.25">
      <c r="F4947" s="33">
        <v>115.85</v>
      </c>
      <c r="G4947" s="33">
        <v>925</v>
      </c>
      <c r="H4947" s="33">
        <v>29.77</v>
      </c>
      <c r="L4947" s="33">
        <v>29.77</v>
      </c>
      <c r="M4947" s="33">
        <v>115.85</v>
      </c>
      <c r="N4947" s="33">
        <v>925</v>
      </c>
      <c r="O4947" s="33">
        <v>1</v>
      </c>
    </row>
    <row r="4948" spans="6:15" x14ac:dyDescent="0.25">
      <c r="F4948" s="33">
        <v>52.04</v>
      </c>
      <c r="G4948" s="33">
        <v>307</v>
      </c>
      <c r="H4948" s="33">
        <v>51.29</v>
      </c>
      <c r="L4948" s="33">
        <v>51.29</v>
      </c>
      <c r="M4948" s="33">
        <v>52.04</v>
      </c>
      <c r="N4948" s="33">
        <v>307</v>
      </c>
      <c r="O4948" s="33">
        <v>1</v>
      </c>
    </row>
    <row r="4949" spans="6:15" x14ac:dyDescent="0.25">
      <c r="F4949" s="33">
        <v>73.739999999999995</v>
      </c>
      <c r="G4949" s="33">
        <v>111</v>
      </c>
      <c r="H4949" s="33">
        <v>26.81</v>
      </c>
      <c r="L4949" s="33">
        <v>26.81</v>
      </c>
      <c r="M4949" s="33">
        <v>73.739999999999995</v>
      </c>
      <c r="N4949" s="33">
        <v>111</v>
      </c>
      <c r="O4949" s="33">
        <v>1</v>
      </c>
    </row>
    <row r="4950" spans="6:15" x14ac:dyDescent="0.25">
      <c r="F4950" s="33">
        <v>40.479999999999997</v>
      </c>
      <c r="G4950" s="33">
        <v>553</v>
      </c>
      <c r="H4950" s="33">
        <v>46.23</v>
      </c>
      <c r="L4950" s="33">
        <v>46.23</v>
      </c>
      <c r="M4950" s="33">
        <v>40.479999999999997</v>
      </c>
      <c r="N4950" s="33">
        <v>553</v>
      </c>
      <c r="O4950" s="33">
        <v>1</v>
      </c>
    </row>
    <row r="4951" spans="6:15" x14ac:dyDescent="0.25">
      <c r="F4951" s="33">
        <v>86.38</v>
      </c>
      <c r="G4951" s="33">
        <v>322</v>
      </c>
      <c r="H4951" s="33">
        <v>39.25</v>
      </c>
      <c r="L4951" s="33">
        <v>39.25</v>
      </c>
      <c r="M4951" s="33">
        <v>86.38</v>
      </c>
      <c r="N4951" s="33">
        <v>322</v>
      </c>
      <c r="O4951" s="33">
        <v>1</v>
      </c>
    </row>
    <row r="4952" spans="6:15" x14ac:dyDescent="0.25">
      <c r="F4952" s="33">
        <v>48.63</v>
      </c>
      <c r="G4952" s="33">
        <v>887</v>
      </c>
      <c r="H4952" s="33">
        <v>19.93</v>
      </c>
      <c r="L4952" s="33">
        <v>19.93</v>
      </c>
      <c r="M4952" s="33">
        <v>48.63</v>
      </c>
      <c r="N4952" s="33">
        <v>887</v>
      </c>
      <c r="O4952" s="33">
        <v>1</v>
      </c>
    </row>
    <row r="4953" spans="6:15" x14ac:dyDescent="0.25">
      <c r="F4953" s="33">
        <v>130.22</v>
      </c>
      <c r="G4953" s="33">
        <v>1435</v>
      </c>
      <c r="H4953" s="33">
        <v>30.66</v>
      </c>
      <c r="L4953" s="33">
        <v>30.66</v>
      </c>
      <c r="M4953" s="33">
        <v>130.22</v>
      </c>
      <c r="N4953" s="33">
        <v>1435</v>
      </c>
      <c r="O4953" s="33">
        <v>1</v>
      </c>
    </row>
    <row r="4954" spans="6:15" x14ac:dyDescent="0.25">
      <c r="F4954" s="33">
        <v>65.040000000000006</v>
      </c>
      <c r="G4954" s="33">
        <v>40</v>
      </c>
      <c r="H4954" s="33">
        <v>30.45</v>
      </c>
      <c r="L4954" s="33">
        <v>30.45</v>
      </c>
      <c r="M4954" s="33">
        <v>65.040000000000006</v>
      </c>
      <c r="N4954" s="33">
        <v>40</v>
      </c>
      <c r="O4954" s="33">
        <v>1</v>
      </c>
    </row>
    <row r="4955" spans="6:15" x14ac:dyDescent="0.25">
      <c r="F4955" s="33">
        <v>57.38</v>
      </c>
      <c r="G4955" s="33">
        <v>146</v>
      </c>
      <c r="H4955" s="33">
        <v>43.15</v>
      </c>
      <c r="L4955" s="33">
        <v>43.15</v>
      </c>
      <c r="M4955" s="33">
        <v>57.38</v>
      </c>
      <c r="N4955" s="33">
        <v>146</v>
      </c>
      <c r="O4955" s="33">
        <v>1</v>
      </c>
    </row>
    <row r="4956" spans="6:15" x14ac:dyDescent="0.25">
      <c r="F4956" s="33">
        <v>84.36</v>
      </c>
      <c r="G4956" s="33">
        <v>114</v>
      </c>
      <c r="H4956" s="33">
        <v>23.17</v>
      </c>
      <c r="L4956" s="33">
        <v>23.17</v>
      </c>
      <c r="M4956" s="33">
        <v>84.36</v>
      </c>
      <c r="N4956" s="33">
        <v>114</v>
      </c>
      <c r="O4956" s="33">
        <v>1</v>
      </c>
    </row>
    <row r="4957" spans="6:15" x14ac:dyDescent="0.25">
      <c r="F4957" s="33">
        <v>102.69</v>
      </c>
      <c r="G4957" s="33">
        <v>150</v>
      </c>
      <c r="H4957" s="33">
        <v>57.78</v>
      </c>
      <c r="L4957" s="33">
        <v>57.78</v>
      </c>
      <c r="M4957" s="33">
        <v>102.69</v>
      </c>
      <c r="N4957" s="33">
        <v>150</v>
      </c>
      <c r="O4957" s="33">
        <v>1</v>
      </c>
    </row>
    <row r="4958" spans="6:15" x14ac:dyDescent="0.25">
      <c r="F4958" s="33">
        <v>80.430000000000007</v>
      </c>
      <c r="G4958" s="33">
        <v>150</v>
      </c>
      <c r="H4958" s="33">
        <v>36.29</v>
      </c>
      <c r="L4958" s="33">
        <v>36.29</v>
      </c>
      <c r="M4958" s="33">
        <v>80.430000000000007</v>
      </c>
      <c r="N4958" s="33">
        <v>150</v>
      </c>
      <c r="O4958" s="33">
        <v>1</v>
      </c>
    </row>
    <row r="4959" spans="6:15" x14ac:dyDescent="0.25">
      <c r="F4959" s="33">
        <v>54.82</v>
      </c>
      <c r="G4959" s="33">
        <v>607</v>
      </c>
      <c r="H4959" s="33">
        <v>13.71</v>
      </c>
      <c r="L4959" s="33">
        <v>13.71</v>
      </c>
      <c r="M4959" s="33">
        <v>54.82</v>
      </c>
      <c r="N4959" s="33">
        <v>607</v>
      </c>
      <c r="O4959" s="33">
        <v>1</v>
      </c>
    </row>
    <row r="4960" spans="6:15" x14ac:dyDescent="0.25">
      <c r="F4960" s="33">
        <v>43.26</v>
      </c>
      <c r="G4960" s="33">
        <v>296</v>
      </c>
      <c r="H4960" s="33">
        <v>43.36</v>
      </c>
      <c r="L4960" s="33">
        <v>43.36</v>
      </c>
      <c r="M4960" s="33">
        <v>43.26</v>
      </c>
      <c r="N4960" s="33">
        <v>296</v>
      </c>
      <c r="O4960" s="33">
        <v>1</v>
      </c>
    </row>
    <row r="4961" spans="6:15" x14ac:dyDescent="0.25">
      <c r="F4961" s="33">
        <v>55.88</v>
      </c>
      <c r="G4961" s="33">
        <v>74</v>
      </c>
      <c r="H4961" s="33">
        <v>19.079999999999998</v>
      </c>
      <c r="L4961" s="33">
        <v>19.079999999999998</v>
      </c>
      <c r="M4961" s="33">
        <v>55.88</v>
      </c>
      <c r="N4961" s="33">
        <v>74</v>
      </c>
      <c r="O4961" s="33">
        <v>1</v>
      </c>
    </row>
    <row r="4962" spans="6:15" x14ac:dyDescent="0.25">
      <c r="F4962" s="33">
        <v>92.56</v>
      </c>
      <c r="G4962" s="33">
        <v>418</v>
      </c>
      <c r="H4962" s="33">
        <v>10</v>
      </c>
      <c r="L4962" s="33">
        <v>10</v>
      </c>
      <c r="M4962" s="33">
        <v>92.56</v>
      </c>
      <c r="N4962" s="33">
        <v>418</v>
      </c>
      <c r="O4962" s="33">
        <v>1</v>
      </c>
    </row>
    <row r="4963" spans="6:15" x14ac:dyDescent="0.25">
      <c r="F4963" s="33">
        <v>56.91</v>
      </c>
      <c r="G4963" s="33">
        <v>240</v>
      </c>
      <c r="H4963" s="33">
        <v>48.02</v>
      </c>
      <c r="L4963" s="33">
        <v>48.02</v>
      </c>
      <c r="M4963" s="33">
        <v>56.91</v>
      </c>
      <c r="N4963" s="33">
        <v>240</v>
      </c>
      <c r="O4963" s="33">
        <v>1</v>
      </c>
    </row>
    <row r="4964" spans="6:15" x14ac:dyDescent="0.25">
      <c r="F4964" s="33">
        <v>35.270000000000003</v>
      </c>
      <c r="G4964" s="33">
        <v>157</v>
      </c>
      <c r="H4964" s="33">
        <v>22.21</v>
      </c>
      <c r="L4964" s="33">
        <v>22.21</v>
      </c>
      <c r="M4964" s="33">
        <v>35.270000000000003</v>
      </c>
      <c r="N4964" s="33">
        <v>157</v>
      </c>
      <c r="O4964" s="33">
        <v>1</v>
      </c>
    </row>
    <row r="4965" spans="6:15" x14ac:dyDescent="0.25">
      <c r="F4965" s="33">
        <v>123.46</v>
      </c>
      <c r="G4965" s="33">
        <v>210</v>
      </c>
      <c r="H4965" s="33">
        <v>19</v>
      </c>
      <c r="L4965" s="33">
        <v>19</v>
      </c>
      <c r="M4965" s="33">
        <v>123.46</v>
      </c>
      <c r="N4965" s="33">
        <v>210</v>
      </c>
      <c r="O4965" s="33">
        <v>1</v>
      </c>
    </row>
    <row r="4966" spans="6:15" x14ac:dyDescent="0.25">
      <c r="F4966" s="33">
        <v>68.75</v>
      </c>
      <c r="G4966" s="33">
        <v>966</v>
      </c>
      <c r="H4966" s="33">
        <v>30.01</v>
      </c>
      <c r="L4966" s="33">
        <v>30.01</v>
      </c>
      <c r="M4966" s="33">
        <v>68.75</v>
      </c>
      <c r="N4966" s="33">
        <v>966</v>
      </c>
      <c r="O4966" s="33">
        <v>1</v>
      </c>
    </row>
    <row r="4967" spans="6:15" x14ac:dyDescent="0.25">
      <c r="F4967" s="33">
        <v>76.17</v>
      </c>
      <c r="G4967" s="33">
        <v>118</v>
      </c>
      <c r="H4967" s="33">
        <v>53.4</v>
      </c>
      <c r="L4967" s="33">
        <v>53.4</v>
      </c>
      <c r="M4967" s="33">
        <v>76.17</v>
      </c>
      <c r="N4967" s="33">
        <v>118</v>
      </c>
      <c r="O4967" s="33">
        <v>1</v>
      </c>
    </row>
    <row r="4968" spans="6:15" x14ac:dyDescent="0.25">
      <c r="F4968" s="33">
        <v>111.52</v>
      </c>
      <c r="G4968" s="33">
        <v>394</v>
      </c>
      <c r="H4968" s="33">
        <v>34.07</v>
      </c>
      <c r="L4968" s="33">
        <v>34.07</v>
      </c>
      <c r="M4968" s="33">
        <v>111.52</v>
      </c>
      <c r="N4968" s="33">
        <v>394</v>
      </c>
      <c r="O4968" s="33">
        <v>1</v>
      </c>
    </row>
    <row r="4969" spans="6:15" x14ac:dyDescent="0.25">
      <c r="F4969" s="33">
        <v>61.49</v>
      </c>
      <c r="G4969" s="33">
        <v>168</v>
      </c>
      <c r="H4969" s="33">
        <v>40.96</v>
      </c>
      <c r="L4969" s="33">
        <v>40.96</v>
      </c>
      <c r="M4969" s="33">
        <v>61.49</v>
      </c>
      <c r="N4969" s="33">
        <v>168</v>
      </c>
      <c r="O4969" s="33">
        <v>1</v>
      </c>
    </row>
    <row r="4970" spans="6:15" x14ac:dyDescent="0.25">
      <c r="F4970" s="33">
        <v>102.48</v>
      </c>
      <c r="G4970" s="33">
        <v>365</v>
      </c>
      <c r="H4970" s="33">
        <v>33.11</v>
      </c>
      <c r="L4970" s="33">
        <v>33.11</v>
      </c>
      <c r="M4970" s="33">
        <v>102.48</v>
      </c>
      <c r="N4970" s="33">
        <v>365</v>
      </c>
      <c r="O4970" s="33">
        <v>1</v>
      </c>
    </row>
    <row r="4971" spans="6:15" x14ac:dyDescent="0.25">
      <c r="F4971" s="33">
        <v>95</v>
      </c>
      <c r="G4971" s="33">
        <v>165</v>
      </c>
      <c r="H4971" s="33">
        <v>60.01</v>
      </c>
      <c r="L4971" s="33">
        <v>60.01</v>
      </c>
      <c r="M4971" s="33">
        <v>95</v>
      </c>
      <c r="N4971" s="33">
        <v>165</v>
      </c>
      <c r="O4971" s="33">
        <v>1</v>
      </c>
    </row>
    <row r="4972" spans="6:15" x14ac:dyDescent="0.25">
      <c r="F4972" s="33">
        <v>49.25</v>
      </c>
      <c r="G4972" s="33">
        <v>196</v>
      </c>
      <c r="H4972" s="33">
        <v>45.09</v>
      </c>
      <c r="L4972" s="33">
        <v>45.09</v>
      </c>
      <c r="M4972" s="33">
        <v>49.25</v>
      </c>
      <c r="N4972" s="33">
        <v>196</v>
      </c>
      <c r="O4972" s="33">
        <v>1</v>
      </c>
    </row>
    <row r="4973" spans="6:15" x14ac:dyDescent="0.25">
      <c r="F4973" s="33">
        <v>113.74</v>
      </c>
      <c r="G4973" s="33">
        <v>394</v>
      </c>
      <c r="H4973" s="33">
        <v>50.94</v>
      </c>
      <c r="L4973" s="33">
        <v>50.94</v>
      </c>
      <c r="M4973" s="33">
        <v>113.74</v>
      </c>
      <c r="N4973" s="33">
        <v>394</v>
      </c>
      <c r="O4973" s="33">
        <v>1</v>
      </c>
    </row>
    <row r="4974" spans="6:15" x14ac:dyDescent="0.25">
      <c r="F4974" s="33">
        <v>79.91</v>
      </c>
      <c r="G4974" s="33">
        <v>2301</v>
      </c>
      <c r="H4974" s="33">
        <v>35.270000000000003</v>
      </c>
      <c r="L4974" s="33">
        <v>35.270000000000003</v>
      </c>
      <c r="M4974" s="33">
        <v>79.91</v>
      </c>
      <c r="N4974" s="33">
        <v>2301</v>
      </c>
      <c r="O4974" s="33">
        <v>1</v>
      </c>
    </row>
    <row r="4975" spans="6:15" x14ac:dyDescent="0.25">
      <c r="F4975" s="33">
        <v>70.69</v>
      </c>
      <c r="G4975" s="33">
        <v>1943</v>
      </c>
      <c r="H4975" s="33">
        <v>53.41</v>
      </c>
      <c r="L4975" s="33">
        <v>53.41</v>
      </c>
      <c r="M4975" s="33">
        <v>70.69</v>
      </c>
      <c r="N4975" s="33">
        <v>1943</v>
      </c>
      <c r="O4975" s="33">
        <v>1</v>
      </c>
    </row>
    <row r="4976" spans="6:15" x14ac:dyDescent="0.25">
      <c r="F4976" s="33">
        <v>165.89</v>
      </c>
      <c r="G4976" s="33">
        <v>119</v>
      </c>
      <c r="H4976" s="33">
        <v>53.93</v>
      </c>
      <c r="L4976" s="33">
        <v>53.93</v>
      </c>
      <c r="M4976" s="33">
        <v>165.89</v>
      </c>
      <c r="N4976" s="33">
        <v>119</v>
      </c>
      <c r="O4976" s="33">
        <v>1</v>
      </c>
    </row>
    <row r="4977" spans="6:15" x14ac:dyDescent="0.25">
      <c r="F4977" s="33">
        <v>97.96</v>
      </c>
      <c r="G4977" s="33">
        <v>186</v>
      </c>
      <c r="H4977" s="33">
        <v>22.56</v>
      </c>
      <c r="L4977" s="33">
        <v>22.56</v>
      </c>
      <c r="M4977" s="33">
        <v>97.96</v>
      </c>
      <c r="N4977" s="33">
        <v>186</v>
      </c>
      <c r="O4977" s="33">
        <v>1</v>
      </c>
    </row>
    <row r="4978" spans="6:15" x14ac:dyDescent="0.25">
      <c r="F4978" s="33">
        <v>81.11</v>
      </c>
      <c r="G4978" s="33">
        <v>274</v>
      </c>
      <c r="H4978" s="33">
        <v>30.31</v>
      </c>
      <c r="L4978" s="33">
        <v>30.31</v>
      </c>
      <c r="M4978" s="33">
        <v>81.11</v>
      </c>
      <c r="N4978" s="33">
        <v>274</v>
      </c>
      <c r="O4978" s="33">
        <v>1</v>
      </c>
    </row>
    <row r="4979" spans="6:15" x14ac:dyDescent="0.25">
      <c r="F4979" s="33">
        <v>151.78</v>
      </c>
      <c r="G4979" s="33">
        <v>641</v>
      </c>
      <c r="H4979" s="33">
        <v>51.61</v>
      </c>
      <c r="L4979" s="33">
        <v>51.61</v>
      </c>
      <c r="M4979" s="33">
        <v>151.78</v>
      </c>
      <c r="N4979" s="33">
        <v>641</v>
      </c>
      <c r="O4979" s="33">
        <v>1</v>
      </c>
    </row>
    <row r="4980" spans="6:15" x14ac:dyDescent="0.25">
      <c r="F4980" s="33">
        <v>64.900000000000006</v>
      </c>
      <c r="G4980" s="33">
        <v>230</v>
      </c>
      <c r="H4980" s="33">
        <v>44.22</v>
      </c>
      <c r="L4980" s="33">
        <v>44.22</v>
      </c>
      <c r="M4980" s="33">
        <v>64.900000000000006</v>
      </c>
      <c r="N4980" s="33">
        <v>230</v>
      </c>
      <c r="O4980" s="33">
        <v>1</v>
      </c>
    </row>
    <row r="4981" spans="6:15" x14ac:dyDescent="0.25">
      <c r="F4981" s="33">
        <v>49.15</v>
      </c>
      <c r="G4981" s="33">
        <v>1069</v>
      </c>
      <c r="H4981" s="33">
        <v>57.9</v>
      </c>
      <c r="L4981" s="33">
        <v>57.9</v>
      </c>
      <c r="M4981" s="33">
        <v>49.15</v>
      </c>
      <c r="N4981" s="33">
        <v>1069</v>
      </c>
      <c r="O4981" s="33">
        <v>1</v>
      </c>
    </row>
    <row r="4982" spans="6:15" x14ac:dyDescent="0.25">
      <c r="F4982" s="33">
        <v>66.400000000000006</v>
      </c>
      <c r="G4982" s="33">
        <v>446</v>
      </c>
      <c r="H4982" s="33">
        <v>40.119999999999997</v>
      </c>
      <c r="L4982" s="33">
        <v>40.119999999999997</v>
      </c>
      <c r="M4982" s="33">
        <v>66.400000000000006</v>
      </c>
      <c r="N4982" s="33">
        <v>446</v>
      </c>
      <c r="O4982" s="33">
        <v>1</v>
      </c>
    </row>
    <row r="4983" spans="6:15" x14ac:dyDescent="0.25">
      <c r="F4983" s="33">
        <v>72.34</v>
      </c>
      <c r="G4983" s="33">
        <v>275</v>
      </c>
      <c r="H4983" s="33">
        <v>31.08</v>
      </c>
      <c r="L4983" s="33">
        <v>31.08</v>
      </c>
      <c r="M4983" s="33">
        <v>72.34</v>
      </c>
      <c r="N4983" s="33">
        <v>275</v>
      </c>
      <c r="O4983" s="33">
        <v>1</v>
      </c>
    </row>
    <row r="4984" spans="6:15" x14ac:dyDescent="0.25">
      <c r="F4984" s="33">
        <v>59</v>
      </c>
      <c r="G4984" s="33">
        <v>306</v>
      </c>
      <c r="H4984" s="33">
        <v>27.69</v>
      </c>
      <c r="L4984" s="33">
        <v>27.69</v>
      </c>
      <c r="M4984" s="33">
        <v>59</v>
      </c>
      <c r="N4984" s="33">
        <v>306</v>
      </c>
      <c r="O4984" s="33">
        <v>1</v>
      </c>
    </row>
    <row r="4985" spans="6:15" x14ac:dyDescent="0.25">
      <c r="F4985" s="33">
        <v>69.78</v>
      </c>
      <c r="G4985" s="33">
        <v>48</v>
      </c>
      <c r="H4985" s="33">
        <v>54.21</v>
      </c>
      <c r="L4985" s="33">
        <v>54.21</v>
      </c>
      <c r="M4985" s="33">
        <v>69.78</v>
      </c>
      <c r="N4985" s="33">
        <v>48</v>
      </c>
      <c r="O4985" s="33">
        <v>1</v>
      </c>
    </row>
    <row r="4986" spans="6:15" x14ac:dyDescent="0.25">
      <c r="F4986" s="33">
        <v>60.08</v>
      </c>
      <c r="G4986" s="33">
        <v>219</v>
      </c>
      <c r="H4986" s="33">
        <v>20.39</v>
      </c>
      <c r="L4986" s="33">
        <v>20.39</v>
      </c>
      <c r="M4986" s="33">
        <v>60.08</v>
      </c>
      <c r="N4986" s="33">
        <v>219</v>
      </c>
      <c r="O4986" s="33">
        <v>1</v>
      </c>
    </row>
    <row r="4987" spans="6:15" x14ac:dyDescent="0.25">
      <c r="F4987" s="33">
        <v>51.5</v>
      </c>
      <c r="G4987" s="33">
        <v>1187</v>
      </c>
      <c r="H4987" s="33">
        <v>25.15</v>
      </c>
      <c r="L4987" s="33">
        <v>25.15</v>
      </c>
      <c r="M4987" s="33">
        <v>51.5</v>
      </c>
      <c r="N4987" s="33">
        <v>1187</v>
      </c>
      <c r="O4987" s="33">
        <v>1</v>
      </c>
    </row>
    <row r="4988" spans="6:15" x14ac:dyDescent="0.25">
      <c r="F4988" s="33">
        <v>41.4</v>
      </c>
      <c r="G4988" s="33">
        <v>388</v>
      </c>
      <c r="H4988" s="33">
        <v>44.02</v>
      </c>
      <c r="L4988" s="33">
        <v>44.02</v>
      </c>
      <c r="M4988" s="33">
        <v>41.4</v>
      </c>
      <c r="N4988" s="33">
        <v>388</v>
      </c>
      <c r="O4988" s="33">
        <v>1</v>
      </c>
    </row>
    <row r="4989" spans="6:15" x14ac:dyDescent="0.25">
      <c r="F4989" s="33">
        <v>174.16</v>
      </c>
      <c r="G4989" s="33">
        <v>180</v>
      </c>
      <c r="H4989" s="33">
        <v>27.93</v>
      </c>
      <c r="L4989" s="33">
        <v>27.93</v>
      </c>
      <c r="M4989" s="33">
        <v>174.16</v>
      </c>
      <c r="N4989" s="33">
        <v>180</v>
      </c>
      <c r="O4989" s="33">
        <v>1</v>
      </c>
    </row>
    <row r="4990" spans="6:15" x14ac:dyDescent="0.25">
      <c r="F4990" s="33">
        <v>72.209999999999994</v>
      </c>
      <c r="G4990" s="33">
        <v>77</v>
      </c>
      <c r="H4990" s="33">
        <v>30.77</v>
      </c>
      <c r="L4990" s="33">
        <v>30.77</v>
      </c>
      <c r="M4990" s="33">
        <v>72.209999999999994</v>
      </c>
      <c r="N4990" s="33">
        <v>77</v>
      </c>
      <c r="O4990" s="33">
        <v>1</v>
      </c>
    </row>
    <row r="4991" spans="6:15" x14ac:dyDescent="0.25">
      <c r="F4991" s="33">
        <v>91.8</v>
      </c>
      <c r="G4991" s="33">
        <v>598</v>
      </c>
      <c r="H4991" s="33">
        <v>46.15</v>
      </c>
      <c r="L4991" s="33">
        <v>46.15</v>
      </c>
      <c r="M4991" s="33">
        <v>91.8</v>
      </c>
      <c r="N4991" s="33">
        <v>598</v>
      </c>
      <c r="O4991" s="33">
        <v>1</v>
      </c>
    </row>
    <row r="4992" spans="6:15" x14ac:dyDescent="0.25">
      <c r="F4992" s="33">
        <v>66.5</v>
      </c>
      <c r="G4992" s="33">
        <v>92</v>
      </c>
      <c r="H4992" s="33">
        <v>17.739999999999998</v>
      </c>
      <c r="L4992" s="33">
        <v>17.739999999999998</v>
      </c>
      <c r="M4992" s="33">
        <v>66.5</v>
      </c>
      <c r="N4992" s="33">
        <v>92</v>
      </c>
      <c r="O4992" s="33">
        <v>1</v>
      </c>
    </row>
    <row r="4993" spans="6:15" x14ac:dyDescent="0.25">
      <c r="F4993" s="33">
        <v>68.69</v>
      </c>
      <c r="G4993" s="33">
        <v>256</v>
      </c>
      <c r="H4993" s="33">
        <v>33.47</v>
      </c>
      <c r="L4993" s="33">
        <v>33.47</v>
      </c>
      <c r="M4993" s="33">
        <v>68.69</v>
      </c>
      <c r="N4993" s="33">
        <v>256</v>
      </c>
      <c r="O4993" s="33">
        <v>1</v>
      </c>
    </row>
    <row r="4994" spans="6:15" x14ac:dyDescent="0.25">
      <c r="F4994" s="33">
        <v>67.739999999999995</v>
      </c>
      <c r="G4994" s="33">
        <v>618</v>
      </c>
      <c r="H4994" s="33">
        <v>63.01</v>
      </c>
      <c r="L4994" s="33">
        <v>63.01</v>
      </c>
      <c r="M4994" s="33">
        <v>67.739999999999995</v>
      </c>
      <c r="N4994" s="33">
        <v>618</v>
      </c>
      <c r="O4994" s="33">
        <v>1</v>
      </c>
    </row>
    <row r="4995" spans="6:15" x14ac:dyDescent="0.25">
      <c r="F4995" s="33">
        <v>42.34</v>
      </c>
      <c r="G4995" s="33">
        <v>266</v>
      </c>
      <c r="H4995" s="33">
        <v>59.53</v>
      </c>
      <c r="L4995" s="33">
        <v>59.53</v>
      </c>
      <c r="M4995" s="33">
        <v>42.34</v>
      </c>
      <c r="N4995" s="33">
        <v>266</v>
      </c>
      <c r="O4995" s="33">
        <v>1</v>
      </c>
    </row>
    <row r="4996" spans="6:15" x14ac:dyDescent="0.25">
      <c r="F4996" s="33">
        <v>51.92</v>
      </c>
      <c r="G4996" s="33">
        <v>56</v>
      </c>
      <c r="H4996" s="33">
        <v>19.93</v>
      </c>
      <c r="L4996" s="33">
        <v>19.93</v>
      </c>
      <c r="M4996" s="33">
        <v>51.92</v>
      </c>
      <c r="N4996" s="33">
        <v>56</v>
      </c>
      <c r="O4996" s="33">
        <v>1</v>
      </c>
    </row>
    <row r="4997" spans="6:15" x14ac:dyDescent="0.25">
      <c r="F4997" s="33">
        <v>71.540000000000006</v>
      </c>
      <c r="G4997" s="33">
        <v>257</v>
      </c>
      <c r="H4997" s="33">
        <v>48.49</v>
      </c>
      <c r="L4997" s="33">
        <v>48.49</v>
      </c>
      <c r="M4997" s="33">
        <v>71.540000000000006</v>
      </c>
      <c r="N4997" s="33">
        <v>257</v>
      </c>
      <c r="O4997" s="33">
        <v>1</v>
      </c>
    </row>
    <row r="4998" spans="6:15" x14ac:dyDescent="0.25">
      <c r="F4998" s="33">
        <v>215.08</v>
      </c>
      <c r="G4998" s="33">
        <v>22</v>
      </c>
      <c r="H4998" s="33">
        <v>28.34</v>
      </c>
      <c r="L4998" s="33">
        <v>28.34</v>
      </c>
      <c r="M4998" s="33">
        <v>215.08</v>
      </c>
      <c r="N4998" s="33">
        <v>22</v>
      </c>
      <c r="O4998" s="33">
        <v>1</v>
      </c>
    </row>
    <row r="4999" spans="6:15" x14ac:dyDescent="0.25">
      <c r="F4999" s="33">
        <v>521.16</v>
      </c>
      <c r="G4999" s="33">
        <v>68</v>
      </c>
      <c r="H4999" s="33">
        <v>28.49</v>
      </c>
      <c r="L4999" s="33">
        <v>28.49</v>
      </c>
      <c r="M4999" s="33">
        <v>521.16</v>
      </c>
      <c r="N4999" s="33">
        <v>68</v>
      </c>
      <c r="O4999" s="33">
        <v>1</v>
      </c>
    </row>
    <row r="5000" spans="6:15" x14ac:dyDescent="0.25">
      <c r="F5000" s="33">
        <v>197.71</v>
      </c>
      <c r="G5000" s="33">
        <v>227</v>
      </c>
      <c r="H5000" s="33">
        <v>27.06</v>
      </c>
      <c r="L5000" s="33">
        <v>27.06</v>
      </c>
      <c r="M5000" s="33">
        <v>197.71</v>
      </c>
      <c r="N5000" s="33">
        <v>227</v>
      </c>
      <c r="O5000" s="33">
        <v>1</v>
      </c>
    </row>
    <row r="5001" spans="6:15" x14ac:dyDescent="0.25">
      <c r="F5001" s="33">
        <v>755.46</v>
      </c>
      <c r="G5001" s="33">
        <v>69</v>
      </c>
      <c r="H5001" s="33">
        <v>31.93</v>
      </c>
      <c r="L5001" s="33">
        <v>31.93</v>
      </c>
      <c r="M5001" s="33">
        <v>755.46</v>
      </c>
      <c r="N5001" s="33">
        <v>69</v>
      </c>
      <c r="O5001" s="3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00FF-3F10-406B-8CDA-D1F4673BD37E}">
  <sheetPr codeName="Sheet2">
    <tabColor rgb="FFF5F0E6"/>
  </sheetPr>
  <dimension ref="E161:E177"/>
  <sheetViews>
    <sheetView topLeftCell="R119" zoomScale="101" workbookViewId="0">
      <selection activeCell="L57" sqref="L57"/>
    </sheetView>
  </sheetViews>
  <sheetFormatPr defaultRowHeight="15" x14ac:dyDescent="0.25"/>
  <cols>
    <col min="4" max="4" width="10.140625" bestFit="1" customWidth="1"/>
    <col min="5" max="5" width="31.28515625" bestFit="1" customWidth="1"/>
  </cols>
  <sheetData>
    <row r="161" spans="5:5" x14ac:dyDescent="0.25">
      <c r="E161" s="18" t="s">
        <v>205</v>
      </c>
    </row>
    <row r="162" spans="5:5" x14ac:dyDescent="0.25">
      <c r="E162" s="19" t="s">
        <v>199</v>
      </c>
    </row>
    <row r="165" spans="5:5" x14ac:dyDescent="0.25">
      <c r="E165" s="19" t="s">
        <v>201</v>
      </c>
    </row>
    <row r="167" spans="5:5" x14ac:dyDescent="0.25">
      <c r="E167" s="19" t="s">
        <v>202</v>
      </c>
    </row>
    <row r="172" spans="5:5" x14ac:dyDescent="0.25">
      <c r="E172" s="19" t="s">
        <v>203</v>
      </c>
    </row>
    <row r="177" spans="5:5" x14ac:dyDescent="0.25">
      <c r="E177" s="19" t="s">
        <v>204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12E7-14C4-4AE2-B21E-A1C786A31D30}">
  <sheetPr>
    <tabColor rgb="FF4CAF50"/>
  </sheetPr>
  <dimension ref="G5:AF38"/>
  <sheetViews>
    <sheetView showGridLines="0" zoomScale="55" zoomScaleNormal="55" workbookViewId="0">
      <selection activeCell="AJ49" sqref="AJ49"/>
    </sheetView>
  </sheetViews>
  <sheetFormatPr defaultRowHeight="15" x14ac:dyDescent="0.25"/>
  <cols>
    <col min="1" max="16384" width="9.140625" style="21"/>
  </cols>
  <sheetData>
    <row r="5" spans="7:31" x14ac:dyDescent="0.25">
      <c r="AC5" s="20"/>
    </row>
    <row r="14" spans="7:31" x14ac:dyDescent="0.25">
      <c r="AE14"/>
    </row>
    <row r="16" spans="7:31" x14ac:dyDescent="0.25">
      <c r="G16" t="s">
        <v>206</v>
      </c>
    </row>
    <row r="22" spans="9:32" x14ac:dyDescent="0.25">
      <c r="I22"/>
      <c r="AA22"/>
      <c r="AC22"/>
      <c r="AF22"/>
    </row>
    <row r="29" spans="9:32" x14ac:dyDescent="0.25">
      <c r="O29"/>
      <c r="Z29"/>
    </row>
    <row r="31" spans="9:32" x14ac:dyDescent="0.25">
      <c r="N31"/>
    </row>
    <row r="38" spans="22:22" x14ac:dyDescent="0.25">
      <c r="V38"/>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5478-5C8A-4E33-B8D2-1B556DDFC18F}">
  <sheetPr>
    <tabColor rgb="FF4CAF50"/>
  </sheetPr>
  <dimension ref="I11:R20"/>
  <sheetViews>
    <sheetView showGridLines="0" zoomScale="55" zoomScaleNormal="55" workbookViewId="0">
      <selection activeCell="AF2" sqref="AF2"/>
    </sheetView>
  </sheetViews>
  <sheetFormatPr defaultRowHeight="15" x14ac:dyDescent="0.25"/>
  <cols>
    <col min="1" max="16384" width="9.140625" style="21"/>
  </cols>
  <sheetData>
    <row r="11" spans="9:9" x14ac:dyDescent="0.25">
      <c r="I11"/>
    </row>
    <row r="20" spans="18:18" x14ac:dyDescent="0.25">
      <c r="R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78C3-03C9-4A88-9494-D772FFA55903}">
  <sheetPr>
    <tabColor rgb="FF4CAF50"/>
  </sheetPr>
  <dimension ref="W5:AC23"/>
  <sheetViews>
    <sheetView showGridLines="0" zoomScale="50" zoomScaleNormal="50" workbookViewId="0">
      <selection activeCell="AG3" sqref="AG3"/>
    </sheetView>
  </sheetViews>
  <sheetFormatPr defaultRowHeight="15" x14ac:dyDescent="0.25"/>
  <cols>
    <col min="1" max="16384" width="9.140625" style="21"/>
  </cols>
  <sheetData>
    <row r="5" spans="29:29" x14ac:dyDescent="0.25">
      <c r="AC5" s="20"/>
    </row>
    <row r="23" spans="23:23" x14ac:dyDescent="0.25">
      <c r="W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DA71-590E-4E60-85A6-30D59A9F8F6E}">
  <sheetPr codeName="Sheet3">
    <tabColor rgb="FFB5D8A0"/>
  </sheetPr>
  <dimension ref="A1:R5001"/>
  <sheetViews>
    <sheetView topLeftCell="H1" workbookViewId="0">
      <selection activeCell="J20" sqref="J20"/>
    </sheetView>
  </sheetViews>
  <sheetFormatPr defaultRowHeight="15" x14ac:dyDescent="0.25"/>
  <cols>
    <col min="1" max="1" width="9.28515625" bestFit="1" customWidth="1"/>
    <col min="2" max="2" width="11.140625" bestFit="1" customWidth="1"/>
    <col min="3" max="3" width="12.7109375" bestFit="1" customWidth="1"/>
    <col min="4" max="4" width="9.85546875" bestFit="1" customWidth="1"/>
    <col min="5" max="5" width="13.42578125" bestFit="1" customWidth="1"/>
    <col min="6" max="6" width="21" bestFit="1" customWidth="1"/>
    <col min="7" max="7" width="16.85546875" bestFit="1" customWidth="1"/>
    <col min="8" max="8" width="18.28515625" bestFit="1" customWidth="1"/>
    <col min="9" max="9" width="21.5703125" bestFit="1" customWidth="1"/>
    <col min="10" max="10" width="28.85546875" bestFit="1" customWidth="1"/>
    <col min="11" max="11" width="18.42578125" bestFit="1" customWidth="1"/>
    <col min="12" max="12" width="19.5703125" bestFit="1" customWidth="1"/>
    <col min="13" max="13" width="20.7109375" bestFit="1" customWidth="1"/>
    <col min="14" max="14" width="15.85546875" bestFit="1" customWidth="1"/>
    <col min="15" max="15" width="15.7109375" bestFit="1" customWidth="1"/>
    <col min="16" max="16" width="21.7109375" bestFit="1" customWidth="1"/>
    <col min="17" max="17" width="20.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21</v>
      </c>
      <c r="B2">
        <v>4</v>
      </c>
      <c r="C2">
        <v>2</v>
      </c>
      <c r="D2">
        <v>11</v>
      </c>
      <c r="E2">
        <v>7</v>
      </c>
      <c r="F2">
        <v>1</v>
      </c>
      <c r="G2">
        <v>1</v>
      </c>
      <c r="H2">
        <v>3</v>
      </c>
      <c r="I2">
        <v>2.23</v>
      </c>
      <c r="J2" t="s">
        <v>153</v>
      </c>
      <c r="K2">
        <v>19.3</v>
      </c>
      <c r="L2">
        <v>391</v>
      </c>
      <c r="M2">
        <v>2.81</v>
      </c>
      <c r="N2" t="s">
        <v>153</v>
      </c>
      <c r="O2">
        <v>14.88</v>
      </c>
      <c r="P2" t="s">
        <v>18</v>
      </c>
      <c r="Q2" t="s">
        <v>19</v>
      </c>
      <c r="R2" t="s">
        <v>20</v>
      </c>
    </row>
    <row r="3" spans="1:18" x14ac:dyDescent="0.25">
      <c r="A3">
        <v>27</v>
      </c>
      <c r="B3">
        <v>3</v>
      </c>
      <c r="C3">
        <v>10</v>
      </c>
      <c r="D3">
        <v>2</v>
      </c>
      <c r="E3">
        <v>4</v>
      </c>
      <c r="F3">
        <v>4</v>
      </c>
      <c r="G3">
        <v>1</v>
      </c>
      <c r="H3">
        <v>3</v>
      </c>
      <c r="I3">
        <v>2.1</v>
      </c>
      <c r="J3" t="s">
        <v>153</v>
      </c>
      <c r="K3">
        <v>32.74</v>
      </c>
      <c r="L3">
        <v>171</v>
      </c>
      <c r="M3">
        <v>9.08</v>
      </c>
      <c r="N3" t="s">
        <v>153</v>
      </c>
      <c r="O3">
        <v>2.21</v>
      </c>
      <c r="P3" t="s">
        <v>21</v>
      </c>
      <c r="Q3" t="s">
        <v>19</v>
      </c>
      <c r="R3" t="s">
        <v>20</v>
      </c>
    </row>
    <row r="4" spans="1:18" x14ac:dyDescent="0.25">
      <c r="A4">
        <v>58</v>
      </c>
      <c r="B4">
        <v>1</v>
      </c>
      <c r="C4">
        <v>12</v>
      </c>
      <c r="D4">
        <v>9</v>
      </c>
      <c r="E4">
        <v>1</v>
      </c>
      <c r="F4">
        <v>2</v>
      </c>
      <c r="G4">
        <v>1</v>
      </c>
      <c r="H4">
        <v>3</v>
      </c>
      <c r="I4">
        <v>1.74</v>
      </c>
      <c r="J4" t="s">
        <v>153</v>
      </c>
      <c r="K4">
        <v>29.26</v>
      </c>
      <c r="L4">
        <v>1385</v>
      </c>
      <c r="M4">
        <v>8.2100000000000009</v>
      </c>
      <c r="N4" t="s">
        <v>153</v>
      </c>
      <c r="O4">
        <v>3.06</v>
      </c>
      <c r="P4" t="s">
        <v>22</v>
      </c>
      <c r="Q4" t="s">
        <v>19</v>
      </c>
      <c r="R4" t="s">
        <v>20</v>
      </c>
    </row>
    <row r="5" spans="1:18" x14ac:dyDescent="0.25">
      <c r="A5">
        <v>80</v>
      </c>
      <c r="B5">
        <v>1</v>
      </c>
      <c r="C5">
        <v>2</v>
      </c>
      <c r="D5">
        <v>4</v>
      </c>
      <c r="E5">
        <v>1</v>
      </c>
      <c r="F5">
        <v>5</v>
      </c>
      <c r="G5">
        <v>1</v>
      </c>
      <c r="H5">
        <v>3</v>
      </c>
      <c r="I5">
        <v>3.08</v>
      </c>
      <c r="J5" t="s">
        <v>153</v>
      </c>
      <c r="K5">
        <v>4.1100000000000003</v>
      </c>
      <c r="L5">
        <v>2323</v>
      </c>
      <c r="M5">
        <v>4.4000000000000004</v>
      </c>
      <c r="N5" t="s">
        <v>153</v>
      </c>
      <c r="O5">
        <v>44.37</v>
      </c>
      <c r="P5" t="s">
        <v>23</v>
      </c>
      <c r="Q5" t="s">
        <v>19</v>
      </c>
      <c r="R5" t="s">
        <v>20</v>
      </c>
    </row>
    <row r="6" spans="1:18" x14ac:dyDescent="0.25">
      <c r="A6">
        <v>84</v>
      </c>
      <c r="B6">
        <v>15</v>
      </c>
      <c r="C6">
        <v>7</v>
      </c>
      <c r="D6">
        <v>1</v>
      </c>
      <c r="E6">
        <v>4</v>
      </c>
      <c r="F6">
        <v>8</v>
      </c>
      <c r="G6">
        <v>1</v>
      </c>
      <c r="H6">
        <v>3</v>
      </c>
      <c r="I6">
        <v>2.83</v>
      </c>
      <c r="J6" t="s">
        <v>153</v>
      </c>
      <c r="K6">
        <v>115.83</v>
      </c>
      <c r="L6">
        <v>566</v>
      </c>
      <c r="M6">
        <v>14.81</v>
      </c>
      <c r="N6" t="s">
        <v>153</v>
      </c>
      <c r="O6">
        <v>24.31</v>
      </c>
      <c r="P6" t="s">
        <v>22</v>
      </c>
      <c r="Q6" t="s">
        <v>19</v>
      </c>
      <c r="R6" t="s">
        <v>20</v>
      </c>
    </row>
    <row r="7" spans="1:18" x14ac:dyDescent="0.25">
      <c r="A7">
        <v>94</v>
      </c>
      <c r="B7">
        <v>11</v>
      </c>
      <c r="C7">
        <v>11</v>
      </c>
      <c r="D7">
        <v>9</v>
      </c>
      <c r="E7">
        <v>7</v>
      </c>
      <c r="F7">
        <v>8</v>
      </c>
      <c r="G7">
        <v>1</v>
      </c>
      <c r="H7">
        <v>3</v>
      </c>
      <c r="I7">
        <v>3.3</v>
      </c>
      <c r="J7" t="s">
        <v>153</v>
      </c>
      <c r="K7">
        <v>39.42</v>
      </c>
      <c r="L7">
        <v>1063</v>
      </c>
      <c r="M7">
        <v>2.89</v>
      </c>
      <c r="N7" t="s">
        <v>153</v>
      </c>
      <c r="O7">
        <v>19.36</v>
      </c>
      <c r="P7" t="s">
        <v>21</v>
      </c>
      <c r="Q7" t="s">
        <v>19</v>
      </c>
      <c r="R7" t="s">
        <v>20</v>
      </c>
    </row>
    <row r="8" spans="1:18" x14ac:dyDescent="0.25">
      <c r="A8">
        <v>154</v>
      </c>
      <c r="B8">
        <v>5</v>
      </c>
      <c r="C8">
        <v>3</v>
      </c>
      <c r="D8">
        <v>1</v>
      </c>
      <c r="E8">
        <v>5</v>
      </c>
      <c r="F8">
        <v>3</v>
      </c>
      <c r="G8">
        <v>1</v>
      </c>
      <c r="H8">
        <v>3</v>
      </c>
      <c r="I8">
        <v>2.87</v>
      </c>
      <c r="J8" t="s">
        <v>153</v>
      </c>
      <c r="K8">
        <v>23.43</v>
      </c>
      <c r="L8">
        <v>4080</v>
      </c>
      <c r="M8">
        <v>2.89</v>
      </c>
      <c r="N8" t="s">
        <v>153</v>
      </c>
      <c r="O8">
        <v>50.89</v>
      </c>
      <c r="P8" t="s">
        <v>24</v>
      </c>
      <c r="Q8" t="s">
        <v>19</v>
      </c>
      <c r="R8" t="s">
        <v>20</v>
      </c>
    </row>
    <row r="9" spans="1:18" x14ac:dyDescent="0.25">
      <c r="A9">
        <v>196</v>
      </c>
      <c r="B9">
        <v>15</v>
      </c>
      <c r="C9">
        <v>9</v>
      </c>
      <c r="D9">
        <v>6</v>
      </c>
      <c r="E9">
        <v>9</v>
      </c>
      <c r="F9">
        <v>5</v>
      </c>
      <c r="G9">
        <v>1</v>
      </c>
      <c r="H9">
        <v>3</v>
      </c>
      <c r="I9">
        <v>1.8</v>
      </c>
      <c r="J9" t="s">
        <v>153</v>
      </c>
      <c r="K9">
        <v>21.28</v>
      </c>
      <c r="L9">
        <v>36</v>
      </c>
      <c r="M9">
        <v>1.51</v>
      </c>
      <c r="N9" t="s">
        <v>153</v>
      </c>
      <c r="O9">
        <v>24.41</v>
      </c>
      <c r="P9" t="s">
        <v>25</v>
      </c>
      <c r="Q9" t="s">
        <v>19</v>
      </c>
      <c r="R9" t="s">
        <v>20</v>
      </c>
    </row>
    <row r="10" spans="1:18" x14ac:dyDescent="0.25">
      <c r="A10">
        <v>233</v>
      </c>
      <c r="B10">
        <v>16</v>
      </c>
      <c r="C10">
        <v>3</v>
      </c>
      <c r="D10">
        <v>9</v>
      </c>
      <c r="E10">
        <v>1</v>
      </c>
      <c r="F10">
        <v>2</v>
      </c>
      <c r="G10">
        <v>1</v>
      </c>
      <c r="H10">
        <v>3</v>
      </c>
      <c r="I10">
        <v>1.25</v>
      </c>
      <c r="J10" t="s">
        <v>153</v>
      </c>
      <c r="K10">
        <v>389.92</v>
      </c>
      <c r="L10">
        <v>149</v>
      </c>
      <c r="M10">
        <v>1.6</v>
      </c>
      <c r="N10" t="s">
        <v>153</v>
      </c>
      <c r="O10">
        <v>22.84</v>
      </c>
      <c r="P10" t="s">
        <v>18</v>
      </c>
      <c r="Q10" t="s">
        <v>19</v>
      </c>
      <c r="R10" t="s">
        <v>20</v>
      </c>
    </row>
    <row r="11" spans="1:18" x14ac:dyDescent="0.25">
      <c r="A11">
        <v>245</v>
      </c>
      <c r="B11">
        <v>8</v>
      </c>
      <c r="C11">
        <v>12</v>
      </c>
      <c r="D11">
        <v>2</v>
      </c>
      <c r="E11">
        <v>2</v>
      </c>
      <c r="F11">
        <v>3</v>
      </c>
      <c r="G11">
        <v>1</v>
      </c>
      <c r="H11">
        <v>3</v>
      </c>
      <c r="I11">
        <v>2.4300000000000002</v>
      </c>
      <c r="J11" t="s">
        <v>153</v>
      </c>
      <c r="K11">
        <v>37.74</v>
      </c>
      <c r="L11">
        <v>1189</v>
      </c>
      <c r="M11">
        <v>8.06</v>
      </c>
      <c r="N11" t="s">
        <v>153</v>
      </c>
      <c r="O11">
        <v>16.52</v>
      </c>
      <c r="P11" t="s">
        <v>26</v>
      </c>
      <c r="Q11" t="s">
        <v>19</v>
      </c>
      <c r="R11" t="s">
        <v>20</v>
      </c>
    </row>
    <row r="12" spans="1:18" x14ac:dyDescent="0.25">
      <c r="A12">
        <v>266</v>
      </c>
      <c r="B12">
        <v>12</v>
      </c>
      <c r="C12">
        <v>6</v>
      </c>
      <c r="D12">
        <v>8</v>
      </c>
      <c r="E12">
        <v>3</v>
      </c>
      <c r="F12">
        <v>5</v>
      </c>
      <c r="G12">
        <v>1</v>
      </c>
      <c r="H12">
        <v>3</v>
      </c>
      <c r="I12">
        <v>1.72</v>
      </c>
      <c r="J12" t="s">
        <v>153</v>
      </c>
      <c r="K12">
        <v>13.39</v>
      </c>
      <c r="L12">
        <v>578</v>
      </c>
      <c r="M12">
        <v>2.15</v>
      </c>
      <c r="N12" t="s">
        <v>153</v>
      </c>
      <c r="O12">
        <v>21.2</v>
      </c>
      <c r="P12" t="s">
        <v>27</v>
      </c>
      <c r="Q12" t="s">
        <v>19</v>
      </c>
      <c r="R12" t="s">
        <v>20</v>
      </c>
    </row>
    <row r="13" spans="1:18" x14ac:dyDescent="0.25">
      <c r="A13">
        <v>272</v>
      </c>
      <c r="B13">
        <v>4</v>
      </c>
      <c r="C13">
        <v>10</v>
      </c>
      <c r="D13">
        <v>2</v>
      </c>
      <c r="E13">
        <v>5</v>
      </c>
      <c r="F13">
        <v>6</v>
      </c>
      <c r="G13">
        <v>1</v>
      </c>
      <c r="H13">
        <v>3</v>
      </c>
      <c r="I13">
        <v>1.17</v>
      </c>
      <c r="J13" t="s">
        <v>153</v>
      </c>
      <c r="K13">
        <v>23.4</v>
      </c>
      <c r="L13">
        <v>1298</v>
      </c>
      <c r="M13">
        <v>1.89</v>
      </c>
      <c r="N13" t="s">
        <v>153</v>
      </c>
      <c r="O13">
        <v>9.4499999999999993</v>
      </c>
      <c r="P13" t="s">
        <v>28</v>
      </c>
      <c r="Q13" t="s">
        <v>19</v>
      </c>
      <c r="R13" t="s">
        <v>20</v>
      </c>
    </row>
    <row r="14" spans="1:18" x14ac:dyDescent="0.25">
      <c r="A14">
        <v>320</v>
      </c>
      <c r="B14">
        <v>12</v>
      </c>
      <c r="C14">
        <v>3</v>
      </c>
      <c r="D14">
        <v>3</v>
      </c>
      <c r="E14">
        <v>4</v>
      </c>
      <c r="F14">
        <v>6</v>
      </c>
      <c r="G14">
        <v>1</v>
      </c>
      <c r="H14">
        <v>3</v>
      </c>
      <c r="I14">
        <v>2.59</v>
      </c>
      <c r="J14" t="s">
        <v>153</v>
      </c>
      <c r="K14">
        <v>49.02</v>
      </c>
      <c r="L14">
        <v>6260</v>
      </c>
      <c r="M14">
        <v>5.48</v>
      </c>
      <c r="N14" t="s">
        <v>153</v>
      </c>
      <c r="O14">
        <v>9.98</v>
      </c>
      <c r="P14" t="s">
        <v>29</v>
      </c>
      <c r="Q14" t="s">
        <v>19</v>
      </c>
      <c r="R14" t="s">
        <v>20</v>
      </c>
    </row>
    <row r="15" spans="1:18" x14ac:dyDescent="0.25">
      <c r="A15">
        <v>359</v>
      </c>
      <c r="B15">
        <v>19</v>
      </c>
      <c r="C15">
        <v>12</v>
      </c>
      <c r="D15">
        <v>10</v>
      </c>
      <c r="E15">
        <v>4</v>
      </c>
      <c r="F15">
        <v>9</v>
      </c>
      <c r="G15">
        <v>1</v>
      </c>
      <c r="H15">
        <v>3</v>
      </c>
      <c r="I15">
        <v>1.81</v>
      </c>
      <c r="J15" t="s">
        <v>153</v>
      </c>
      <c r="K15">
        <v>37.409999999999997</v>
      </c>
      <c r="L15">
        <v>552</v>
      </c>
      <c r="M15">
        <v>11.5</v>
      </c>
      <c r="N15" t="s">
        <v>153</v>
      </c>
      <c r="O15">
        <v>16.3</v>
      </c>
      <c r="P15" t="s">
        <v>29</v>
      </c>
      <c r="Q15" t="s">
        <v>19</v>
      </c>
      <c r="R15" t="s">
        <v>20</v>
      </c>
    </row>
    <row r="16" spans="1:18" x14ac:dyDescent="0.25">
      <c r="A16">
        <v>371</v>
      </c>
      <c r="B16">
        <v>13</v>
      </c>
      <c r="C16">
        <v>11</v>
      </c>
      <c r="D16">
        <v>5</v>
      </c>
      <c r="E16">
        <v>9</v>
      </c>
      <c r="F16">
        <v>1</v>
      </c>
      <c r="G16">
        <v>1</v>
      </c>
      <c r="H16">
        <v>3</v>
      </c>
      <c r="I16">
        <v>2.92</v>
      </c>
      <c r="J16" t="s">
        <v>153</v>
      </c>
      <c r="K16">
        <v>141.08000000000001</v>
      </c>
      <c r="L16">
        <v>114</v>
      </c>
      <c r="M16">
        <v>11.51</v>
      </c>
      <c r="N16" t="s">
        <v>153</v>
      </c>
      <c r="O16">
        <v>39.21</v>
      </c>
      <c r="P16" t="s">
        <v>30</v>
      </c>
      <c r="Q16" t="s">
        <v>19</v>
      </c>
      <c r="R16" t="s">
        <v>20</v>
      </c>
    </row>
    <row r="17" spans="1:18" x14ac:dyDescent="0.25">
      <c r="A17">
        <v>433</v>
      </c>
      <c r="B17">
        <v>14</v>
      </c>
      <c r="C17">
        <v>6</v>
      </c>
      <c r="D17">
        <v>2</v>
      </c>
      <c r="E17">
        <v>8</v>
      </c>
      <c r="F17">
        <v>3</v>
      </c>
      <c r="G17">
        <v>1</v>
      </c>
      <c r="H17">
        <v>3</v>
      </c>
      <c r="I17">
        <v>2.5</v>
      </c>
      <c r="J17" t="s">
        <v>153</v>
      </c>
      <c r="K17">
        <v>34.69</v>
      </c>
      <c r="L17">
        <v>990</v>
      </c>
      <c r="M17">
        <v>15.27</v>
      </c>
      <c r="N17" t="s">
        <v>153</v>
      </c>
      <c r="O17">
        <v>43.71</v>
      </c>
      <c r="P17" t="s">
        <v>22</v>
      </c>
      <c r="Q17" t="s">
        <v>19</v>
      </c>
      <c r="R17" t="s">
        <v>20</v>
      </c>
    </row>
    <row r="18" spans="1:18" x14ac:dyDescent="0.25">
      <c r="A18">
        <v>439</v>
      </c>
      <c r="B18">
        <v>16</v>
      </c>
      <c r="C18">
        <v>11</v>
      </c>
      <c r="D18">
        <v>3</v>
      </c>
      <c r="E18">
        <v>9</v>
      </c>
      <c r="F18">
        <v>7</v>
      </c>
      <c r="G18">
        <v>1</v>
      </c>
      <c r="H18">
        <v>3</v>
      </c>
      <c r="I18">
        <v>2.06</v>
      </c>
      <c r="J18" t="s">
        <v>153</v>
      </c>
      <c r="K18">
        <v>49.12</v>
      </c>
      <c r="L18">
        <v>7052</v>
      </c>
      <c r="M18">
        <v>1.75</v>
      </c>
      <c r="N18" t="s">
        <v>153</v>
      </c>
      <c r="O18">
        <v>18.45</v>
      </c>
      <c r="P18" t="s">
        <v>31</v>
      </c>
      <c r="Q18" t="s">
        <v>19</v>
      </c>
      <c r="R18" t="s">
        <v>20</v>
      </c>
    </row>
    <row r="19" spans="1:18" x14ac:dyDescent="0.25">
      <c r="A19">
        <v>602</v>
      </c>
      <c r="B19">
        <v>1</v>
      </c>
      <c r="C19">
        <v>1</v>
      </c>
      <c r="D19">
        <v>11</v>
      </c>
      <c r="E19">
        <v>7</v>
      </c>
      <c r="F19">
        <v>7</v>
      </c>
      <c r="G19">
        <v>1</v>
      </c>
      <c r="H19">
        <v>3</v>
      </c>
      <c r="I19">
        <v>2.2999999999999998</v>
      </c>
      <c r="J19" t="s">
        <v>153</v>
      </c>
      <c r="K19">
        <v>46.81</v>
      </c>
      <c r="L19">
        <v>90</v>
      </c>
      <c r="M19">
        <v>15.1</v>
      </c>
      <c r="N19" t="s">
        <v>153</v>
      </c>
      <c r="O19">
        <v>10.93</v>
      </c>
      <c r="P19" t="s">
        <v>32</v>
      </c>
      <c r="Q19" t="s">
        <v>19</v>
      </c>
      <c r="R19" t="s">
        <v>20</v>
      </c>
    </row>
    <row r="20" spans="1:18" x14ac:dyDescent="0.25">
      <c r="A20">
        <v>615</v>
      </c>
      <c r="B20">
        <v>7</v>
      </c>
      <c r="C20">
        <v>3</v>
      </c>
      <c r="D20">
        <v>11</v>
      </c>
      <c r="E20">
        <v>5</v>
      </c>
      <c r="F20">
        <v>3</v>
      </c>
      <c r="G20">
        <v>1</v>
      </c>
      <c r="H20">
        <v>3</v>
      </c>
      <c r="I20">
        <v>2.36</v>
      </c>
      <c r="J20" t="s">
        <v>153</v>
      </c>
      <c r="K20">
        <v>155.16999999999999</v>
      </c>
      <c r="L20">
        <v>724</v>
      </c>
      <c r="M20">
        <v>24.45</v>
      </c>
      <c r="N20" t="s">
        <v>153</v>
      </c>
      <c r="O20">
        <v>7.6</v>
      </c>
      <c r="P20" t="s">
        <v>33</v>
      </c>
      <c r="Q20" t="s">
        <v>19</v>
      </c>
      <c r="R20" t="s">
        <v>20</v>
      </c>
    </row>
    <row r="21" spans="1:18" x14ac:dyDescent="0.25">
      <c r="A21">
        <v>636</v>
      </c>
      <c r="B21">
        <v>4</v>
      </c>
      <c r="C21">
        <v>8</v>
      </c>
      <c r="D21">
        <v>9</v>
      </c>
      <c r="E21">
        <v>9</v>
      </c>
      <c r="F21">
        <v>6</v>
      </c>
      <c r="G21">
        <v>1</v>
      </c>
      <c r="H21">
        <v>3</v>
      </c>
      <c r="I21">
        <v>2.82</v>
      </c>
      <c r="J21" t="s">
        <v>153</v>
      </c>
      <c r="K21">
        <v>5.68</v>
      </c>
      <c r="L21">
        <v>271</v>
      </c>
      <c r="M21">
        <v>12.35</v>
      </c>
      <c r="N21" t="s">
        <v>153</v>
      </c>
      <c r="O21">
        <v>30.93</v>
      </c>
      <c r="P21" t="s">
        <v>23</v>
      </c>
      <c r="Q21" t="s">
        <v>19</v>
      </c>
      <c r="R21" t="s">
        <v>20</v>
      </c>
    </row>
    <row r="22" spans="1:18" x14ac:dyDescent="0.25">
      <c r="A22">
        <v>657</v>
      </c>
      <c r="B22">
        <v>19</v>
      </c>
      <c r="C22">
        <v>7</v>
      </c>
      <c r="D22">
        <v>5</v>
      </c>
      <c r="E22">
        <v>8</v>
      </c>
      <c r="F22">
        <v>6</v>
      </c>
      <c r="G22">
        <v>1</v>
      </c>
      <c r="H22">
        <v>3</v>
      </c>
      <c r="I22">
        <v>2.72</v>
      </c>
      <c r="J22" t="s">
        <v>153</v>
      </c>
      <c r="K22">
        <v>26.15</v>
      </c>
      <c r="L22">
        <v>38</v>
      </c>
      <c r="M22">
        <v>11.53</v>
      </c>
      <c r="N22" t="s">
        <v>153</v>
      </c>
      <c r="O22">
        <v>1.22</v>
      </c>
      <c r="P22" t="s">
        <v>34</v>
      </c>
      <c r="Q22" t="s">
        <v>19</v>
      </c>
      <c r="R22" t="s">
        <v>20</v>
      </c>
    </row>
    <row r="23" spans="1:18" x14ac:dyDescent="0.25">
      <c r="A23">
        <v>673</v>
      </c>
      <c r="B23">
        <v>3</v>
      </c>
      <c r="C23">
        <v>6</v>
      </c>
      <c r="D23">
        <v>8</v>
      </c>
      <c r="E23">
        <v>2</v>
      </c>
      <c r="F23">
        <v>5</v>
      </c>
      <c r="G23">
        <v>1</v>
      </c>
      <c r="H23">
        <v>3</v>
      </c>
      <c r="I23">
        <v>2.46</v>
      </c>
      <c r="J23" t="s">
        <v>153</v>
      </c>
      <c r="K23">
        <v>5.08</v>
      </c>
      <c r="L23">
        <v>64</v>
      </c>
      <c r="M23">
        <v>1.63</v>
      </c>
      <c r="N23" t="s">
        <v>153</v>
      </c>
      <c r="O23">
        <v>8.9600000000000009</v>
      </c>
      <c r="P23" t="s">
        <v>35</v>
      </c>
      <c r="Q23" t="s">
        <v>19</v>
      </c>
      <c r="R23" t="s">
        <v>20</v>
      </c>
    </row>
    <row r="24" spans="1:18" x14ac:dyDescent="0.25">
      <c r="A24">
        <v>680</v>
      </c>
      <c r="B24">
        <v>20</v>
      </c>
      <c r="C24">
        <v>11</v>
      </c>
      <c r="D24">
        <v>6</v>
      </c>
      <c r="E24">
        <v>3</v>
      </c>
      <c r="F24">
        <v>2</v>
      </c>
      <c r="G24">
        <v>1</v>
      </c>
      <c r="H24">
        <v>3</v>
      </c>
      <c r="I24">
        <v>2.25</v>
      </c>
      <c r="J24" t="s">
        <v>153</v>
      </c>
      <c r="K24">
        <v>48.45</v>
      </c>
      <c r="L24">
        <v>3504</v>
      </c>
      <c r="M24">
        <v>44.45</v>
      </c>
      <c r="N24" t="s">
        <v>153</v>
      </c>
      <c r="O24">
        <v>11.43</v>
      </c>
      <c r="P24" t="s">
        <v>36</v>
      </c>
      <c r="Q24" t="s">
        <v>19</v>
      </c>
      <c r="R24" t="s">
        <v>20</v>
      </c>
    </row>
    <row r="25" spans="1:18" x14ac:dyDescent="0.25">
      <c r="A25">
        <v>683</v>
      </c>
      <c r="B25">
        <v>6</v>
      </c>
      <c r="C25">
        <v>8</v>
      </c>
      <c r="D25">
        <v>7</v>
      </c>
      <c r="E25">
        <v>3</v>
      </c>
      <c r="F25">
        <v>2</v>
      </c>
      <c r="G25">
        <v>1</v>
      </c>
      <c r="H25">
        <v>3</v>
      </c>
      <c r="I25">
        <v>2.89</v>
      </c>
      <c r="J25" t="s">
        <v>153</v>
      </c>
      <c r="K25">
        <v>16.12</v>
      </c>
      <c r="L25">
        <v>5286</v>
      </c>
      <c r="M25">
        <v>2.39</v>
      </c>
      <c r="N25" t="s">
        <v>153</v>
      </c>
      <c r="O25">
        <v>15.65</v>
      </c>
      <c r="P25" t="s">
        <v>37</v>
      </c>
      <c r="Q25" t="s">
        <v>19</v>
      </c>
      <c r="R25" t="s">
        <v>20</v>
      </c>
    </row>
    <row r="26" spans="1:18" x14ac:dyDescent="0.25">
      <c r="A26">
        <v>760</v>
      </c>
      <c r="B26">
        <v>6</v>
      </c>
      <c r="C26">
        <v>7</v>
      </c>
      <c r="D26">
        <v>1</v>
      </c>
      <c r="E26">
        <v>7</v>
      </c>
      <c r="F26">
        <v>3</v>
      </c>
      <c r="G26">
        <v>1</v>
      </c>
      <c r="H26">
        <v>3</v>
      </c>
      <c r="I26">
        <v>3.21</v>
      </c>
      <c r="J26" t="s">
        <v>153</v>
      </c>
      <c r="K26">
        <v>18.59</v>
      </c>
      <c r="L26">
        <v>567</v>
      </c>
      <c r="M26">
        <v>1.94</v>
      </c>
      <c r="N26" t="s">
        <v>153</v>
      </c>
      <c r="O26">
        <v>11.86</v>
      </c>
      <c r="P26" t="s">
        <v>37</v>
      </c>
      <c r="Q26" t="s">
        <v>19</v>
      </c>
      <c r="R26" t="s">
        <v>20</v>
      </c>
    </row>
    <row r="27" spans="1:18" x14ac:dyDescent="0.25">
      <c r="A27">
        <v>769</v>
      </c>
      <c r="B27">
        <v>16</v>
      </c>
      <c r="C27">
        <v>4</v>
      </c>
      <c r="D27">
        <v>8</v>
      </c>
      <c r="E27">
        <v>2</v>
      </c>
      <c r="F27">
        <v>9</v>
      </c>
      <c r="G27">
        <v>1</v>
      </c>
      <c r="H27">
        <v>3</v>
      </c>
      <c r="I27">
        <v>2.95</v>
      </c>
      <c r="J27" t="s">
        <v>153</v>
      </c>
      <c r="K27">
        <v>11.65</v>
      </c>
      <c r="L27">
        <v>1540</v>
      </c>
      <c r="M27">
        <v>1.46</v>
      </c>
      <c r="N27" t="s">
        <v>153</v>
      </c>
      <c r="O27">
        <v>48.63</v>
      </c>
      <c r="P27" t="s">
        <v>38</v>
      </c>
      <c r="Q27" t="s">
        <v>19</v>
      </c>
      <c r="R27" t="s">
        <v>20</v>
      </c>
    </row>
    <row r="28" spans="1:18" x14ac:dyDescent="0.25">
      <c r="A28">
        <v>793</v>
      </c>
      <c r="B28">
        <v>16</v>
      </c>
      <c r="C28">
        <v>7</v>
      </c>
      <c r="D28">
        <v>9</v>
      </c>
      <c r="E28">
        <v>2</v>
      </c>
      <c r="F28">
        <v>2</v>
      </c>
      <c r="G28">
        <v>1</v>
      </c>
      <c r="H28">
        <v>3</v>
      </c>
      <c r="I28">
        <v>2.84</v>
      </c>
      <c r="J28" t="s">
        <v>153</v>
      </c>
      <c r="K28">
        <v>162.13999999999999</v>
      </c>
      <c r="L28">
        <v>521</v>
      </c>
      <c r="M28">
        <v>10.220000000000001</v>
      </c>
      <c r="N28" t="s">
        <v>153</v>
      </c>
      <c r="O28">
        <v>14.28</v>
      </c>
      <c r="P28" t="s">
        <v>28</v>
      </c>
      <c r="Q28" t="s">
        <v>19</v>
      </c>
      <c r="R28" t="s">
        <v>20</v>
      </c>
    </row>
    <row r="29" spans="1:18" x14ac:dyDescent="0.25">
      <c r="A29">
        <v>850</v>
      </c>
      <c r="B29">
        <v>17</v>
      </c>
      <c r="C29">
        <v>11</v>
      </c>
      <c r="D29">
        <v>11</v>
      </c>
      <c r="E29">
        <v>2</v>
      </c>
      <c r="F29">
        <v>1</v>
      </c>
      <c r="G29">
        <v>1</v>
      </c>
      <c r="H29">
        <v>3</v>
      </c>
      <c r="I29">
        <v>2.11</v>
      </c>
      <c r="J29" t="s">
        <v>153</v>
      </c>
      <c r="K29">
        <v>35.92</v>
      </c>
      <c r="L29">
        <v>8539</v>
      </c>
      <c r="M29">
        <v>9.2200000000000006</v>
      </c>
      <c r="N29" t="s">
        <v>153</v>
      </c>
      <c r="O29">
        <v>15.24</v>
      </c>
      <c r="P29" t="s">
        <v>18</v>
      </c>
      <c r="Q29" t="s">
        <v>19</v>
      </c>
      <c r="R29" t="s">
        <v>20</v>
      </c>
    </row>
    <row r="30" spans="1:18" x14ac:dyDescent="0.25">
      <c r="A30">
        <v>871</v>
      </c>
      <c r="B30">
        <v>9</v>
      </c>
      <c r="C30">
        <v>12</v>
      </c>
      <c r="D30">
        <v>6</v>
      </c>
      <c r="E30">
        <v>9</v>
      </c>
      <c r="F30">
        <v>6</v>
      </c>
      <c r="G30">
        <v>1</v>
      </c>
      <c r="H30">
        <v>3</v>
      </c>
      <c r="I30">
        <v>1.67</v>
      </c>
      <c r="J30" t="s">
        <v>153</v>
      </c>
      <c r="K30">
        <v>36.47</v>
      </c>
      <c r="L30">
        <v>518</v>
      </c>
      <c r="M30">
        <v>1.43</v>
      </c>
      <c r="N30" t="s">
        <v>153</v>
      </c>
      <c r="O30">
        <v>17.760000000000002</v>
      </c>
      <c r="P30" t="s">
        <v>39</v>
      </c>
      <c r="Q30" t="s">
        <v>19</v>
      </c>
      <c r="R30" t="s">
        <v>20</v>
      </c>
    </row>
    <row r="31" spans="1:18" x14ac:dyDescent="0.25">
      <c r="A31">
        <v>890</v>
      </c>
      <c r="B31">
        <v>8</v>
      </c>
      <c r="C31">
        <v>12</v>
      </c>
      <c r="D31">
        <v>5</v>
      </c>
      <c r="E31">
        <v>8</v>
      </c>
      <c r="F31">
        <v>3</v>
      </c>
      <c r="G31">
        <v>1</v>
      </c>
      <c r="H31">
        <v>3</v>
      </c>
      <c r="I31">
        <v>2.81</v>
      </c>
      <c r="J31" t="s">
        <v>153</v>
      </c>
      <c r="K31">
        <v>10.26</v>
      </c>
      <c r="L31">
        <v>559</v>
      </c>
      <c r="M31">
        <v>7.93</v>
      </c>
      <c r="N31" t="s">
        <v>153</v>
      </c>
      <c r="O31">
        <v>45.55</v>
      </c>
      <c r="P31" t="s">
        <v>40</v>
      </c>
      <c r="Q31" t="s">
        <v>19</v>
      </c>
      <c r="R31" t="s">
        <v>20</v>
      </c>
    </row>
    <row r="32" spans="1:18" x14ac:dyDescent="0.25">
      <c r="A32">
        <v>908</v>
      </c>
      <c r="B32">
        <v>7</v>
      </c>
      <c r="C32">
        <v>11</v>
      </c>
      <c r="D32">
        <v>2</v>
      </c>
      <c r="E32">
        <v>3</v>
      </c>
      <c r="F32">
        <v>1</v>
      </c>
      <c r="G32">
        <v>1</v>
      </c>
      <c r="H32">
        <v>3</v>
      </c>
      <c r="I32">
        <v>2.93</v>
      </c>
      <c r="J32" t="s">
        <v>153</v>
      </c>
      <c r="K32">
        <v>29.6</v>
      </c>
      <c r="L32">
        <v>332</v>
      </c>
      <c r="M32">
        <v>4.12</v>
      </c>
      <c r="N32" t="s">
        <v>153</v>
      </c>
      <c r="O32">
        <v>35.79</v>
      </c>
      <c r="P32" t="s">
        <v>41</v>
      </c>
      <c r="Q32" t="s">
        <v>19</v>
      </c>
      <c r="R32" t="s">
        <v>20</v>
      </c>
    </row>
    <row r="33" spans="1:18" x14ac:dyDescent="0.25">
      <c r="A33">
        <v>928</v>
      </c>
      <c r="B33">
        <v>16</v>
      </c>
      <c r="C33">
        <v>7</v>
      </c>
      <c r="D33">
        <v>3</v>
      </c>
      <c r="E33">
        <v>6</v>
      </c>
      <c r="F33">
        <v>4</v>
      </c>
      <c r="G33">
        <v>1</v>
      </c>
      <c r="H33">
        <v>3</v>
      </c>
      <c r="I33">
        <v>1</v>
      </c>
      <c r="J33" t="s">
        <v>153</v>
      </c>
      <c r="K33">
        <v>71.75</v>
      </c>
      <c r="L33">
        <v>197</v>
      </c>
      <c r="M33">
        <v>1.2</v>
      </c>
      <c r="N33" t="s">
        <v>153</v>
      </c>
      <c r="O33">
        <v>37.479999999999997</v>
      </c>
      <c r="P33" t="s">
        <v>42</v>
      </c>
      <c r="Q33" t="s">
        <v>19</v>
      </c>
      <c r="R33" t="s">
        <v>20</v>
      </c>
    </row>
    <row r="34" spans="1:18" x14ac:dyDescent="0.25">
      <c r="A34">
        <v>936</v>
      </c>
      <c r="B34">
        <v>16</v>
      </c>
      <c r="C34">
        <v>9</v>
      </c>
      <c r="D34">
        <v>8</v>
      </c>
      <c r="E34">
        <v>3</v>
      </c>
      <c r="F34">
        <v>7</v>
      </c>
      <c r="G34">
        <v>1</v>
      </c>
      <c r="H34">
        <v>3</v>
      </c>
      <c r="I34">
        <v>2.63</v>
      </c>
      <c r="J34" t="s">
        <v>153</v>
      </c>
      <c r="K34">
        <v>52.13</v>
      </c>
      <c r="L34">
        <v>1974</v>
      </c>
      <c r="M34">
        <v>11.58</v>
      </c>
      <c r="N34" t="s">
        <v>153</v>
      </c>
      <c r="O34">
        <v>25.07</v>
      </c>
      <c r="P34" t="s">
        <v>43</v>
      </c>
      <c r="Q34" t="s">
        <v>19</v>
      </c>
      <c r="R34" t="s">
        <v>20</v>
      </c>
    </row>
    <row r="35" spans="1:18" x14ac:dyDescent="0.25">
      <c r="A35">
        <v>976</v>
      </c>
      <c r="B35">
        <v>2</v>
      </c>
      <c r="C35">
        <v>12</v>
      </c>
      <c r="D35">
        <v>3</v>
      </c>
      <c r="E35">
        <v>2</v>
      </c>
      <c r="F35">
        <v>7</v>
      </c>
      <c r="G35">
        <v>1</v>
      </c>
      <c r="H35">
        <v>3</v>
      </c>
      <c r="I35">
        <v>2.59</v>
      </c>
      <c r="J35" t="s">
        <v>153</v>
      </c>
      <c r="K35">
        <v>6.91</v>
      </c>
      <c r="L35">
        <v>890</v>
      </c>
      <c r="M35">
        <v>2.91</v>
      </c>
      <c r="N35" t="s">
        <v>153</v>
      </c>
      <c r="O35">
        <v>35.42</v>
      </c>
      <c r="P35" t="s">
        <v>39</v>
      </c>
      <c r="Q35" t="s">
        <v>19</v>
      </c>
      <c r="R35" t="s">
        <v>20</v>
      </c>
    </row>
    <row r="36" spans="1:18" x14ac:dyDescent="0.25">
      <c r="A36">
        <v>1026</v>
      </c>
      <c r="B36">
        <v>3</v>
      </c>
      <c r="C36">
        <v>6</v>
      </c>
      <c r="D36">
        <v>9</v>
      </c>
      <c r="E36">
        <v>5</v>
      </c>
      <c r="F36">
        <v>7</v>
      </c>
      <c r="G36">
        <v>1</v>
      </c>
      <c r="H36">
        <v>3</v>
      </c>
      <c r="I36">
        <v>2.88</v>
      </c>
      <c r="J36" t="s">
        <v>153</v>
      </c>
      <c r="K36">
        <v>18.399999999999999</v>
      </c>
      <c r="L36">
        <v>477</v>
      </c>
      <c r="M36">
        <v>5.8</v>
      </c>
      <c r="N36" t="s">
        <v>153</v>
      </c>
      <c r="O36">
        <v>25.27</v>
      </c>
      <c r="P36" t="s">
        <v>44</v>
      </c>
      <c r="Q36" t="s">
        <v>19</v>
      </c>
      <c r="R36" t="s">
        <v>20</v>
      </c>
    </row>
    <row r="37" spans="1:18" x14ac:dyDescent="0.25">
      <c r="A37">
        <v>1100</v>
      </c>
      <c r="B37">
        <v>18</v>
      </c>
      <c r="C37">
        <v>8</v>
      </c>
      <c r="D37">
        <v>1</v>
      </c>
      <c r="E37">
        <v>7</v>
      </c>
      <c r="F37">
        <v>7</v>
      </c>
      <c r="G37">
        <v>1</v>
      </c>
      <c r="H37">
        <v>3</v>
      </c>
      <c r="I37">
        <v>2.35</v>
      </c>
      <c r="J37" t="s">
        <v>153</v>
      </c>
      <c r="K37">
        <v>24.94</v>
      </c>
      <c r="L37">
        <v>260</v>
      </c>
      <c r="M37">
        <v>0.78</v>
      </c>
      <c r="N37" t="s">
        <v>153</v>
      </c>
      <c r="O37">
        <v>42.49</v>
      </c>
      <c r="P37" t="s">
        <v>33</v>
      </c>
      <c r="Q37" t="s">
        <v>19</v>
      </c>
      <c r="R37" t="s">
        <v>20</v>
      </c>
    </row>
    <row r="38" spans="1:18" x14ac:dyDescent="0.25">
      <c r="A38">
        <v>1111</v>
      </c>
      <c r="B38">
        <v>20</v>
      </c>
      <c r="C38">
        <v>7</v>
      </c>
      <c r="D38">
        <v>7</v>
      </c>
      <c r="E38">
        <v>1</v>
      </c>
      <c r="F38">
        <v>5</v>
      </c>
      <c r="G38">
        <v>1</v>
      </c>
      <c r="H38">
        <v>3</v>
      </c>
      <c r="I38">
        <v>2.62</v>
      </c>
      <c r="J38" t="s">
        <v>153</v>
      </c>
      <c r="K38">
        <v>39.28</v>
      </c>
      <c r="L38">
        <v>427</v>
      </c>
      <c r="M38">
        <v>9.5</v>
      </c>
      <c r="N38" t="s">
        <v>153</v>
      </c>
      <c r="O38">
        <v>20.25</v>
      </c>
      <c r="P38" t="s">
        <v>45</v>
      </c>
      <c r="Q38" t="s">
        <v>19</v>
      </c>
      <c r="R38" t="s">
        <v>20</v>
      </c>
    </row>
    <row r="39" spans="1:18" x14ac:dyDescent="0.25">
      <c r="A39">
        <v>1120</v>
      </c>
      <c r="B39">
        <v>7</v>
      </c>
      <c r="C39">
        <v>6</v>
      </c>
      <c r="D39">
        <v>10</v>
      </c>
      <c r="E39">
        <v>6</v>
      </c>
      <c r="F39">
        <v>2</v>
      </c>
      <c r="G39">
        <v>1</v>
      </c>
      <c r="H39">
        <v>3</v>
      </c>
      <c r="I39">
        <v>1.93</v>
      </c>
      <c r="J39" t="s">
        <v>153</v>
      </c>
      <c r="K39">
        <v>48.45</v>
      </c>
      <c r="L39">
        <v>463</v>
      </c>
      <c r="M39">
        <v>6.79</v>
      </c>
      <c r="N39" t="s">
        <v>153</v>
      </c>
      <c r="O39">
        <v>21.18</v>
      </c>
      <c r="P39" t="s">
        <v>34</v>
      </c>
      <c r="Q39" t="s">
        <v>19</v>
      </c>
      <c r="R39" t="s">
        <v>20</v>
      </c>
    </row>
    <row r="40" spans="1:18" x14ac:dyDescent="0.25">
      <c r="A40">
        <v>1124</v>
      </c>
      <c r="B40">
        <v>19</v>
      </c>
      <c r="C40">
        <v>9</v>
      </c>
      <c r="D40">
        <v>10</v>
      </c>
      <c r="E40">
        <v>9</v>
      </c>
      <c r="F40">
        <v>2</v>
      </c>
      <c r="G40">
        <v>1</v>
      </c>
      <c r="H40">
        <v>3</v>
      </c>
      <c r="I40">
        <v>1.2</v>
      </c>
      <c r="J40" t="s">
        <v>153</v>
      </c>
      <c r="K40">
        <v>33.840000000000003</v>
      </c>
      <c r="L40">
        <v>543</v>
      </c>
      <c r="M40">
        <v>10.09</v>
      </c>
      <c r="N40" t="s">
        <v>153</v>
      </c>
      <c r="O40">
        <v>4.6900000000000004</v>
      </c>
      <c r="P40" t="s">
        <v>32</v>
      </c>
      <c r="Q40" t="s">
        <v>19</v>
      </c>
      <c r="R40" t="s">
        <v>20</v>
      </c>
    </row>
    <row r="41" spans="1:18" x14ac:dyDescent="0.25">
      <c r="A41">
        <v>1132</v>
      </c>
      <c r="B41">
        <v>8</v>
      </c>
      <c r="C41">
        <v>12</v>
      </c>
      <c r="D41">
        <v>5</v>
      </c>
      <c r="E41">
        <v>2</v>
      </c>
      <c r="F41">
        <v>6</v>
      </c>
      <c r="G41">
        <v>1</v>
      </c>
      <c r="H41">
        <v>3</v>
      </c>
      <c r="I41">
        <v>2.77</v>
      </c>
      <c r="J41" t="s">
        <v>153</v>
      </c>
      <c r="K41">
        <v>68.67</v>
      </c>
      <c r="L41">
        <v>476</v>
      </c>
      <c r="M41">
        <v>17.93</v>
      </c>
      <c r="N41" t="s">
        <v>153</v>
      </c>
      <c r="O41">
        <v>12.63</v>
      </c>
      <c r="P41" t="s">
        <v>30</v>
      </c>
      <c r="Q41" t="s">
        <v>19</v>
      </c>
      <c r="R41" t="s">
        <v>20</v>
      </c>
    </row>
    <row r="42" spans="1:18" x14ac:dyDescent="0.25">
      <c r="A42">
        <v>1184</v>
      </c>
      <c r="B42">
        <v>9</v>
      </c>
      <c r="C42">
        <v>5</v>
      </c>
      <c r="D42">
        <v>11</v>
      </c>
      <c r="E42">
        <v>1</v>
      </c>
      <c r="F42">
        <v>8</v>
      </c>
      <c r="G42">
        <v>1</v>
      </c>
      <c r="H42">
        <v>3</v>
      </c>
      <c r="I42">
        <v>2.7</v>
      </c>
      <c r="J42" t="s">
        <v>153</v>
      </c>
      <c r="K42">
        <v>56.7</v>
      </c>
      <c r="L42">
        <v>54</v>
      </c>
      <c r="M42">
        <v>9.41</v>
      </c>
      <c r="N42" t="s">
        <v>153</v>
      </c>
      <c r="O42">
        <v>5.51</v>
      </c>
      <c r="P42" t="s">
        <v>46</v>
      </c>
      <c r="Q42" t="s">
        <v>19</v>
      </c>
      <c r="R42" t="s">
        <v>20</v>
      </c>
    </row>
    <row r="43" spans="1:18" x14ac:dyDescent="0.25">
      <c r="A43">
        <v>1201</v>
      </c>
      <c r="B43">
        <v>8</v>
      </c>
      <c r="C43">
        <v>9</v>
      </c>
      <c r="D43">
        <v>2</v>
      </c>
      <c r="E43">
        <v>7</v>
      </c>
      <c r="F43">
        <v>7</v>
      </c>
      <c r="G43">
        <v>1</v>
      </c>
      <c r="H43">
        <v>3</v>
      </c>
      <c r="I43">
        <v>2.5</v>
      </c>
      <c r="J43" t="s">
        <v>153</v>
      </c>
      <c r="K43">
        <v>14.43</v>
      </c>
      <c r="L43">
        <v>175</v>
      </c>
      <c r="M43">
        <v>3.34</v>
      </c>
      <c r="N43" t="s">
        <v>153</v>
      </c>
      <c r="O43">
        <v>16.79</v>
      </c>
      <c r="P43" t="s">
        <v>35</v>
      </c>
      <c r="Q43" t="s">
        <v>19</v>
      </c>
      <c r="R43" t="s">
        <v>20</v>
      </c>
    </row>
    <row r="44" spans="1:18" x14ac:dyDescent="0.25">
      <c r="A44">
        <v>1228</v>
      </c>
      <c r="B44">
        <v>3</v>
      </c>
      <c r="C44">
        <v>4</v>
      </c>
      <c r="D44">
        <v>9</v>
      </c>
      <c r="E44">
        <v>6</v>
      </c>
      <c r="F44">
        <v>8</v>
      </c>
      <c r="G44">
        <v>1</v>
      </c>
      <c r="H44">
        <v>3</v>
      </c>
      <c r="I44">
        <v>2.4700000000000002</v>
      </c>
      <c r="J44" t="s">
        <v>153</v>
      </c>
      <c r="K44">
        <v>81.36</v>
      </c>
      <c r="L44">
        <v>276</v>
      </c>
      <c r="M44">
        <v>5.73</v>
      </c>
      <c r="N44" t="s">
        <v>153</v>
      </c>
      <c r="O44">
        <v>34.04</v>
      </c>
      <c r="P44" t="s">
        <v>47</v>
      </c>
      <c r="Q44" t="s">
        <v>19</v>
      </c>
      <c r="R44" t="s">
        <v>20</v>
      </c>
    </row>
    <row r="45" spans="1:18" x14ac:dyDescent="0.25">
      <c r="A45">
        <v>1244</v>
      </c>
      <c r="B45">
        <v>11</v>
      </c>
      <c r="C45">
        <v>5</v>
      </c>
      <c r="D45">
        <v>8</v>
      </c>
      <c r="E45">
        <v>6</v>
      </c>
      <c r="F45">
        <v>5</v>
      </c>
      <c r="G45">
        <v>1</v>
      </c>
      <c r="H45">
        <v>3</v>
      </c>
      <c r="I45">
        <v>2.02</v>
      </c>
      <c r="J45" t="s">
        <v>153</v>
      </c>
      <c r="K45">
        <v>31.7</v>
      </c>
      <c r="L45">
        <v>149</v>
      </c>
      <c r="M45">
        <v>4.74</v>
      </c>
      <c r="N45" t="s">
        <v>153</v>
      </c>
      <c r="O45">
        <v>35.75</v>
      </c>
      <c r="P45" t="s">
        <v>48</v>
      </c>
      <c r="Q45" t="s">
        <v>19</v>
      </c>
      <c r="R45" t="s">
        <v>20</v>
      </c>
    </row>
    <row r="46" spans="1:18" x14ac:dyDescent="0.25">
      <c r="A46">
        <v>1252</v>
      </c>
      <c r="B46">
        <v>13</v>
      </c>
      <c r="C46">
        <v>11</v>
      </c>
      <c r="D46">
        <v>2</v>
      </c>
      <c r="E46">
        <v>6</v>
      </c>
      <c r="F46">
        <v>9</v>
      </c>
      <c r="G46">
        <v>1</v>
      </c>
      <c r="H46">
        <v>3</v>
      </c>
      <c r="I46">
        <v>1.52</v>
      </c>
      <c r="J46" t="s">
        <v>153</v>
      </c>
      <c r="K46">
        <v>146.02000000000001</v>
      </c>
      <c r="L46">
        <v>145</v>
      </c>
      <c r="M46">
        <v>2.7</v>
      </c>
      <c r="N46" t="s">
        <v>153</v>
      </c>
      <c r="O46">
        <v>5.23</v>
      </c>
      <c r="P46" t="s">
        <v>49</v>
      </c>
      <c r="Q46" t="s">
        <v>19</v>
      </c>
      <c r="R46" t="s">
        <v>20</v>
      </c>
    </row>
    <row r="47" spans="1:18" x14ac:dyDescent="0.25">
      <c r="A47">
        <v>1329</v>
      </c>
      <c r="B47">
        <v>18</v>
      </c>
      <c r="C47">
        <v>9</v>
      </c>
      <c r="D47">
        <v>10</v>
      </c>
      <c r="E47">
        <v>4</v>
      </c>
      <c r="F47">
        <v>7</v>
      </c>
      <c r="G47">
        <v>1</v>
      </c>
      <c r="H47">
        <v>3</v>
      </c>
      <c r="I47">
        <v>2.5099999999999998</v>
      </c>
      <c r="J47" t="s">
        <v>153</v>
      </c>
      <c r="K47">
        <v>162.99</v>
      </c>
      <c r="L47">
        <v>194</v>
      </c>
      <c r="M47">
        <v>2.99</v>
      </c>
      <c r="N47" t="s">
        <v>153</v>
      </c>
      <c r="O47">
        <v>5.43</v>
      </c>
      <c r="P47" t="s">
        <v>50</v>
      </c>
      <c r="Q47" t="s">
        <v>19</v>
      </c>
      <c r="R47" t="s">
        <v>20</v>
      </c>
    </row>
    <row r="48" spans="1:18" x14ac:dyDescent="0.25">
      <c r="A48">
        <v>1350</v>
      </c>
      <c r="B48">
        <v>13</v>
      </c>
      <c r="C48">
        <v>2</v>
      </c>
      <c r="D48">
        <v>8</v>
      </c>
      <c r="E48">
        <v>1</v>
      </c>
      <c r="F48">
        <v>8</v>
      </c>
      <c r="G48">
        <v>1</v>
      </c>
      <c r="H48">
        <v>3</v>
      </c>
      <c r="I48">
        <v>2.67</v>
      </c>
      <c r="J48" t="s">
        <v>153</v>
      </c>
      <c r="K48">
        <v>9.92</v>
      </c>
      <c r="L48">
        <v>963</v>
      </c>
      <c r="M48">
        <v>3.35</v>
      </c>
      <c r="N48" t="s">
        <v>153</v>
      </c>
      <c r="O48">
        <v>19.010000000000002</v>
      </c>
      <c r="P48" t="s">
        <v>38</v>
      </c>
      <c r="Q48" t="s">
        <v>19</v>
      </c>
      <c r="R48" t="s">
        <v>20</v>
      </c>
    </row>
    <row r="49" spans="1:18" x14ac:dyDescent="0.25">
      <c r="A49">
        <v>1352</v>
      </c>
      <c r="B49">
        <v>2</v>
      </c>
      <c r="C49">
        <v>9</v>
      </c>
      <c r="D49">
        <v>1</v>
      </c>
      <c r="E49">
        <v>1</v>
      </c>
      <c r="F49">
        <v>6</v>
      </c>
      <c r="G49">
        <v>1</v>
      </c>
      <c r="H49">
        <v>3</v>
      </c>
      <c r="I49">
        <v>1.35</v>
      </c>
      <c r="J49" t="s">
        <v>153</v>
      </c>
      <c r="K49">
        <v>54.12</v>
      </c>
      <c r="L49">
        <v>1387</v>
      </c>
      <c r="M49">
        <v>44.16</v>
      </c>
      <c r="N49" t="s">
        <v>153</v>
      </c>
      <c r="O49">
        <v>10.87</v>
      </c>
      <c r="P49" t="s">
        <v>39</v>
      </c>
      <c r="Q49" t="s">
        <v>19</v>
      </c>
      <c r="R49" t="s">
        <v>20</v>
      </c>
    </row>
    <row r="50" spans="1:18" x14ac:dyDescent="0.25">
      <c r="A50">
        <v>1388</v>
      </c>
      <c r="B50">
        <v>11</v>
      </c>
      <c r="C50">
        <v>9</v>
      </c>
      <c r="D50">
        <v>1</v>
      </c>
      <c r="E50">
        <v>3</v>
      </c>
      <c r="F50">
        <v>1</v>
      </c>
      <c r="G50">
        <v>1</v>
      </c>
      <c r="H50">
        <v>3</v>
      </c>
      <c r="I50">
        <v>3.93</v>
      </c>
      <c r="J50" t="s">
        <v>153</v>
      </c>
      <c r="K50">
        <v>75.010000000000005</v>
      </c>
      <c r="L50">
        <v>204</v>
      </c>
      <c r="M50">
        <v>2.79</v>
      </c>
      <c r="N50" t="s">
        <v>153</v>
      </c>
      <c r="O50">
        <v>14.78</v>
      </c>
      <c r="P50" t="s">
        <v>51</v>
      </c>
      <c r="Q50" t="s">
        <v>19</v>
      </c>
      <c r="R50" t="s">
        <v>20</v>
      </c>
    </row>
    <row r="51" spans="1:18" x14ac:dyDescent="0.25">
      <c r="A51">
        <v>1407</v>
      </c>
      <c r="B51">
        <v>16</v>
      </c>
      <c r="C51">
        <v>10</v>
      </c>
      <c r="D51">
        <v>8</v>
      </c>
      <c r="E51">
        <v>7</v>
      </c>
      <c r="F51">
        <v>8</v>
      </c>
      <c r="G51">
        <v>1</v>
      </c>
      <c r="H51">
        <v>3</v>
      </c>
      <c r="I51">
        <v>2.27</v>
      </c>
      <c r="J51" t="s">
        <v>153</v>
      </c>
      <c r="K51">
        <v>17.07</v>
      </c>
      <c r="L51">
        <v>1064</v>
      </c>
      <c r="M51">
        <v>2.37</v>
      </c>
      <c r="N51" t="s">
        <v>153</v>
      </c>
      <c r="O51">
        <v>41.78</v>
      </c>
      <c r="P51" t="s">
        <v>41</v>
      </c>
      <c r="Q51" t="s">
        <v>19</v>
      </c>
      <c r="R51" t="s">
        <v>20</v>
      </c>
    </row>
    <row r="52" spans="1:18" x14ac:dyDescent="0.25">
      <c r="A52">
        <v>1421</v>
      </c>
      <c r="B52">
        <v>13</v>
      </c>
      <c r="C52">
        <v>9</v>
      </c>
      <c r="D52">
        <v>1</v>
      </c>
      <c r="E52">
        <v>7</v>
      </c>
      <c r="F52">
        <v>6</v>
      </c>
      <c r="G52">
        <v>1</v>
      </c>
      <c r="H52">
        <v>3</v>
      </c>
      <c r="I52">
        <v>3.3</v>
      </c>
      <c r="J52" t="s">
        <v>153</v>
      </c>
      <c r="K52">
        <v>18.78</v>
      </c>
      <c r="L52">
        <v>484</v>
      </c>
      <c r="M52">
        <v>3.57</v>
      </c>
      <c r="N52" t="s">
        <v>153</v>
      </c>
      <c r="O52">
        <v>37.5</v>
      </c>
      <c r="P52" t="s">
        <v>50</v>
      </c>
      <c r="Q52" t="s">
        <v>19</v>
      </c>
      <c r="R52" t="s">
        <v>20</v>
      </c>
    </row>
    <row r="53" spans="1:18" x14ac:dyDescent="0.25">
      <c r="A53">
        <v>1484</v>
      </c>
      <c r="B53">
        <v>17</v>
      </c>
      <c r="C53">
        <v>10</v>
      </c>
      <c r="D53">
        <v>7</v>
      </c>
      <c r="E53">
        <v>4</v>
      </c>
      <c r="F53">
        <v>8</v>
      </c>
      <c r="G53">
        <v>1</v>
      </c>
      <c r="H53">
        <v>3</v>
      </c>
      <c r="I53">
        <v>1.91</v>
      </c>
      <c r="J53" t="s">
        <v>153</v>
      </c>
      <c r="K53">
        <v>70.739999999999995</v>
      </c>
      <c r="L53">
        <v>217</v>
      </c>
      <c r="M53">
        <v>6.05</v>
      </c>
      <c r="N53" t="s">
        <v>153</v>
      </c>
      <c r="O53">
        <v>10.38</v>
      </c>
      <c r="P53" t="s">
        <v>52</v>
      </c>
      <c r="Q53" t="s">
        <v>19</v>
      </c>
      <c r="R53" t="s">
        <v>20</v>
      </c>
    </row>
    <row r="54" spans="1:18" x14ac:dyDescent="0.25">
      <c r="A54">
        <v>1514</v>
      </c>
      <c r="B54">
        <v>11</v>
      </c>
      <c r="C54">
        <v>10</v>
      </c>
      <c r="D54">
        <v>8</v>
      </c>
      <c r="E54">
        <v>6</v>
      </c>
      <c r="F54">
        <v>1</v>
      </c>
      <c r="G54">
        <v>1</v>
      </c>
      <c r="H54">
        <v>3</v>
      </c>
      <c r="I54">
        <v>1.95</v>
      </c>
      <c r="J54" t="s">
        <v>153</v>
      </c>
      <c r="K54">
        <v>22.34</v>
      </c>
      <c r="L54">
        <v>147</v>
      </c>
      <c r="M54">
        <v>17.62</v>
      </c>
      <c r="N54" t="s">
        <v>153</v>
      </c>
      <c r="O54">
        <v>5.74</v>
      </c>
      <c r="P54" t="s">
        <v>53</v>
      </c>
      <c r="Q54" t="s">
        <v>19</v>
      </c>
      <c r="R54" t="s">
        <v>20</v>
      </c>
    </row>
    <row r="55" spans="1:18" x14ac:dyDescent="0.25">
      <c r="A55">
        <v>1572</v>
      </c>
      <c r="B55">
        <v>3</v>
      </c>
      <c r="C55">
        <v>11</v>
      </c>
      <c r="D55">
        <v>7</v>
      </c>
      <c r="E55">
        <v>3</v>
      </c>
      <c r="F55">
        <v>2</v>
      </c>
      <c r="G55">
        <v>1</v>
      </c>
      <c r="H55">
        <v>3</v>
      </c>
      <c r="I55">
        <v>2.73</v>
      </c>
      <c r="J55" t="s">
        <v>153</v>
      </c>
      <c r="K55">
        <v>7.58</v>
      </c>
      <c r="L55">
        <v>175</v>
      </c>
      <c r="M55">
        <v>0.4</v>
      </c>
      <c r="N55" t="s">
        <v>153</v>
      </c>
      <c r="O55">
        <v>30.47</v>
      </c>
      <c r="P55" t="s">
        <v>54</v>
      </c>
      <c r="Q55" t="s">
        <v>19</v>
      </c>
      <c r="R55" t="s">
        <v>20</v>
      </c>
    </row>
    <row r="56" spans="1:18" x14ac:dyDescent="0.25">
      <c r="A56">
        <v>1603</v>
      </c>
      <c r="B56">
        <v>9</v>
      </c>
      <c r="C56">
        <v>6</v>
      </c>
      <c r="D56">
        <v>1</v>
      </c>
      <c r="E56">
        <v>1</v>
      </c>
      <c r="F56">
        <v>1</v>
      </c>
      <c r="G56">
        <v>1</v>
      </c>
      <c r="H56">
        <v>3</v>
      </c>
      <c r="I56">
        <v>3.24</v>
      </c>
      <c r="J56" t="s">
        <v>153</v>
      </c>
      <c r="K56">
        <v>33.42</v>
      </c>
      <c r="L56">
        <v>380</v>
      </c>
      <c r="M56">
        <v>4.49</v>
      </c>
      <c r="N56" t="s">
        <v>153</v>
      </c>
      <c r="O56">
        <v>21.74</v>
      </c>
      <c r="P56" t="s">
        <v>40</v>
      </c>
      <c r="Q56" t="s">
        <v>19</v>
      </c>
      <c r="R56" t="s">
        <v>20</v>
      </c>
    </row>
    <row r="57" spans="1:18" x14ac:dyDescent="0.25">
      <c r="A57">
        <v>1696</v>
      </c>
      <c r="B57">
        <v>2</v>
      </c>
      <c r="C57">
        <v>6</v>
      </c>
      <c r="D57">
        <v>3</v>
      </c>
      <c r="E57">
        <v>8</v>
      </c>
      <c r="F57">
        <v>2</v>
      </c>
      <c r="G57">
        <v>1</v>
      </c>
      <c r="H57">
        <v>3</v>
      </c>
      <c r="I57">
        <v>2.98</v>
      </c>
      <c r="J57" t="s">
        <v>153</v>
      </c>
      <c r="K57">
        <v>27.34</v>
      </c>
      <c r="L57">
        <v>73</v>
      </c>
      <c r="M57">
        <v>36.479999999999997</v>
      </c>
      <c r="N57" t="s">
        <v>153</v>
      </c>
      <c r="O57">
        <v>4.58</v>
      </c>
      <c r="P57" t="s">
        <v>55</v>
      </c>
      <c r="Q57" t="s">
        <v>19</v>
      </c>
      <c r="R57" t="s">
        <v>20</v>
      </c>
    </row>
    <row r="58" spans="1:18" x14ac:dyDescent="0.25">
      <c r="A58">
        <v>1769</v>
      </c>
      <c r="B58">
        <v>6</v>
      </c>
      <c r="C58">
        <v>10</v>
      </c>
      <c r="D58">
        <v>11</v>
      </c>
      <c r="E58">
        <v>7</v>
      </c>
      <c r="F58">
        <v>8</v>
      </c>
      <c r="G58">
        <v>1</v>
      </c>
      <c r="H58">
        <v>3</v>
      </c>
      <c r="I58">
        <v>2.86</v>
      </c>
      <c r="J58" t="s">
        <v>153</v>
      </c>
      <c r="K58">
        <v>49.98</v>
      </c>
      <c r="L58">
        <v>449</v>
      </c>
      <c r="M58">
        <v>3.93</v>
      </c>
      <c r="N58" t="s">
        <v>153</v>
      </c>
      <c r="O58">
        <v>30.13</v>
      </c>
      <c r="P58" t="s">
        <v>32</v>
      </c>
      <c r="Q58" t="s">
        <v>19</v>
      </c>
      <c r="R58" t="s">
        <v>20</v>
      </c>
    </row>
    <row r="59" spans="1:18" x14ac:dyDescent="0.25">
      <c r="A59">
        <v>1777</v>
      </c>
      <c r="B59">
        <v>9</v>
      </c>
      <c r="C59">
        <v>7</v>
      </c>
      <c r="D59">
        <v>8</v>
      </c>
      <c r="E59">
        <v>3</v>
      </c>
      <c r="F59">
        <v>8</v>
      </c>
      <c r="G59">
        <v>1</v>
      </c>
      <c r="H59">
        <v>3</v>
      </c>
      <c r="I59">
        <v>1.56</v>
      </c>
      <c r="J59" t="s">
        <v>153</v>
      </c>
      <c r="K59">
        <v>24.8</v>
      </c>
      <c r="L59">
        <v>2343</v>
      </c>
      <c r="M59">
        <v>4.66</v>
      </c>
      <c r="N59" t="s">
        <v>153</v>
      </c>
      <c r="O59">
        <v>36.67</v>
      </c>
      <c r="P59" t="s">
        <v>24</v>
      </c>
      <c r="Q59" t="s">
        <v>19</v>
      </c>
      <c r="R59" t="s">
        <v>20</v>
      </c>
    </row>
    <row r="60" spans="1:18" x14ac:dyDescent="0.25">
      <c r="A60">
        <v>1859</v>
      </c>
      <c r="B60">
        <v>11</v>
      </c>
      <c r="C60">
        <v>2</v>
      </c>
      <c r="D60">
        <v>1</v>
      </c>
      <c r="E60">
        <v>8</v>
      </c>
      <c r="F60">
        <v>1</v>
      </c>
      <c r="G60">
        <v>1</v>
      </c>
      <c r="H60">
        <v>3</v>
      </c>
      <c r="I60">
        <v>2.89</v>
      </c>
      <c r="J60" t="s">
        <v>153</v>
      </c>
      <c r="K60">
        <v>33.770000000000003</v>
      </c>
      <c r="L60">
        <v>73</v>
      </c>
      <c r="M60">
        <v>7.3</v>
      </c>
      <c r="N60" t="s">
        <v>153</v>
      </c>
      <c r="O60">
        <v>53.2</v>
      </c>
      <c r="P60" t="s">
        <v>43</v>
      </c>
      <c r="Q60" t="s">
        <v>19</v>
      </c>
      <c r="R60" t="s">
        <v>20</v>
      </c>
    </row>
    <row r="61" spans="1:18" x14ac:dyDescent="0.25">
      <c r="A61">
        <v>1865</v>
      </c>
      <c r="B61">
        <v>20</v>
      </c>
      <c r="C61">
        <v>9</v>
      </c>
      <c r="D61">
        <v>1</v>
      </c>
      <c r="E61">
        <v>6</v>
      </c>
      <c r="F61">
        <v>6</v>
      </c>
      <c r="G61">
        <v>1</v>
      </c>
      <c r="H61">
        <v>3</v>
      </c>
      <c r="I61">
        <v>3.1</v>
      </c>
      <c r="J61" t="s">
        <v>153</v>
      </c>
      <c r="K61">
        <v>15.09</v>
      </c>
      <c r="L61">
        <v>510</v>
      </c>
      <c r="M61">
        <v>1.1399999999999999</v>
      </c>
      <c r="N61" t="s">
        <v>153</v>
      </c>
      <c r="O61">
        <v>4.32</v>
      </c>
      <c r="P61" t="s">
        <v>43</v>
      </c>
      <c r="Q61" t="s">
        <v>19</v>
      </c>
      <c r="R61" t="s">
        <v>20</v>
      </c>
    </row>
    <row r="62" spans="1:18" x14ac:dyDescent="0.25">
      <c r="A62">
        <v>1870</v>
      </c>
      <c r="B62">
        <v>3</v>
      </c>
      <c r="C62">
        <v>1</v>
      </c>
      <c r="D62">
        <v>1</v>
      </c>
      <c r="E62">
        <v>7</v>
      </c>
      <c r="F62">
        <v>1</v>
      </c>
      <c r="G62">
        <v>1</v>
      </c>
      <c r="H62">
        <v>3</v>
      </c>
      <c r="I62">
        <v>3.35</v>
      </c>
      <c r="J62" t="s">
        <v>153</v>
      </c>
      <c r="K62">
        <v>29.25</v>
      </c>
      <c r="L62">
        <v>1037</v>
      </c>
      <c r="M62">
        <v>7.99</v>
      </c>
      <c r="N62" t="s">
        <v>153</v>
      </c>
      <c r="O62">
        <v>23.52</v>
      </c>
      <c r="P62" t="s">
        <v>52</v>
      </c>
      <c r="Q62" t="s">
        <v>19</v>
      </c>
      <c r="R62" t="s">
        <v>20</v>
      </c>
    </row>
    <row r="63" spans="1:18" x14ac:dyDescent="0.25">
      <c r="A63">
        <v>1890</v>
      </c>
      <c r="B63">
        <v>3</v>
      </c>
      <c r="C63">
        <v>5</v>
      </c>
      <c r="D63">
        <v>5</v>
      </c>
      <c r="E63">
        <v>8</v>
      </c>
      <c r="F63">
        <v>3</v>
      </c>
      <c r="G63">
        <v>1</v>
      </c>
      <c r="H63">
        <v>3</v>
      </c>
      <c r="I63">
        <v>1.93</v>
      </c>
      <c r="J63" t="s">
        <v>153</v>
      </c>
      <c r="K63">
        <v>14.45</v>
      </c>
      <c r="L63">
        <v>332</v>
      </c>
      <c r="M63">
        <v>4.3499999999999996</v>
      </c>
      <c r="N63" t="s">
        <v>153</v>
      </c>
      <c r="O63">
        <v>25.4</v>
      </c>
      <c r="P63" t="s">
        <v>18</v>
      </c>
      <c r="Q63" t="s">
        <v>19</v>
      </c>
      <c r="R63" t="s">
        <v>20</v>
      </c>
    </row>
    <row r="64" spans="1:18" x14ac:dyDescent="0.25">
      <c r="A64">
        <v>1900</v>
      </c>
      <c r="B64">
        <v>12</v>
      </c>
      <c r="C64">
        <v>1</v>
      </c>
      <c r="D64">
        <v>5</v>
      </c>
      <c r="E64">
        <v>5</v>
      </c>
      <c r="F64">
        <v>5</v>
      </c>
      <c r="G64">
        <v>1</v>
      </c>
      <c r="H64">
        <v>3</v>
      </c>
      <c r="I64">
        <v>2.41</v>
      </c>
      <c r="J64" t="s">
        <v>153</v>
      </c>
      <c r="K64">
        <v>96.53</v>
      </c>
      <c r="L64">
        <v>1338</v>
      </c>
      <c r="M64">
        <v>5.91</v>
      </c>
      <c r="N64" t="s">
        <v>153</v>
      </c>
      <c r="O64">
        <v>44.08</v>
      </c>
      <c r="P64" t="s">
        <v>52</v>
      </c>
      <c r="Q64" t="s">
        <v>19</v>
      </c>
      <c r="R64" t="s">
        <v>20</v>
      </c>
    </row>
    <row r="65" spans="1:18" x14ac:dyDescent="0.25">
      <c r="A65">
        <v>1916</v>
      </c>
      <c r="B65">
        <v>15</v>
      </c>
      <c r="C65">
        <v>10</v>
      </c>
      <c r="D65">
        <v>7</v>
      </c>
      <c r="E65">
        <v>4</v>
      </c>
      <c r="F65">
        <v>2</v>
      </c>
      <c r="G65">
        <v>1</v>
      </c>
      <c r="H65">
        <v>3</v>
      </c>
      <c r="I65">
        <v>2.74</v>
      </c>
      <c r="J65" t="s">
        <v>153</v>
      </c>
      <c r="K65">
        <v>5.04</v>
      </c>
      <c r="L65">
        <v>1251</v>
      </c>
      <c r="M65">
        <v>1.97</v>
      </c>
      <c r="N65" t="s">
        <v>153</v>
      </c>
      <c r="O65">
        <v>17.32</v>
      </c>
      <c r="P65" t="s">
        <v>56</v>
      </c>
      <c r="Q65" t="s">
        <v>19</v>
      </c>
      <c r="R65" t="s">
        <v>20</v>
      </c>
    </row>
    <row r="66" spans="1:18" x14ac:dyDescent="0.25">
      <c r="A66">
        <v>1978</v>
      </c>
      <c r="B66">
        <v>7</v>
      </c>
      <c r="C66">
        <v>5</v>
      </c>
      <c r="D66">
        <v>7</v>
      </c>
      <c r="E66">
        <v>8</v>
      </c>
      <c r="F66">
        <v>2</v>
      </c>
      <c r="G66">
        <v>1</v>
      </c>
      <c r="H66">
        <v>3</v>
      </c>
      <c r="I66">
        <v>2.5099999999999998</v>
      </c>
      <c r="J66" t="s">
        <v>153</v>
      </c>
      <c r="K66">
        <v>23.49</v>
      </c>
      <c r="L66">
        <v>362</v>
      </c>
      <c r="M66">
        <v>6.88</v>
      </c>
      <c r="N66" t="s">
        <v>153</v>
      </c>
      <c r="O66">
        <v>3.31</v>
      </c>
      <c r="P66" t="s">
        <v>57</v>
      </c>
      <c r="Q66" t="s">
        <v>19</v>
      </c>
      <c r="R66" t="s">
        <v>20</v>
      </c>
    </row>
    <row r="67" spans="1:18" x14ac:dyDescent="0.25">
      <c r="A67">
        <v>2015</v>
      </c>
      <c r="B67">
        <v>11</v>
      </c>
      <c r="C67">
        <v>3</v>
      </c>
      <c r="D67">
        <v>5</v>
      </c>
      <c r="E67">
        <v>4</v>
      </c>
      <c r="F67">
        <v>9</v>
      </c>
      <c r="G67">
        <v>1</v>
      </c>
      <c r="H67">
        <v>3</v>
      </c>
      <c r="I67">
        <v>3.1</v>
      </c>
      <c r="J67" t="s">
        <v>153</v>
      </c>
      <c r="K67">
        <v>7.42</v>
      </c>
      <c r="L67">
        <v>1488</v>
      </c>
      <c r="M67">
        <v>7.34</v>
      </c>
      <c r="N67" t="s">
        <v>153</v>
      </c>
      <c r="O67">
        <v>39.770000000000003</v>
      </c>
      <c r="P67" t="s">
        <v>58</v>
      </c>
      <c r="Q67" t="s">
        <v>19</v>
      </c>
      <c r="R67" t="s">
        <v>20</v>
      </c>
    </row>
    <row r="68" spans="1:18" x14ac:dyDescent="0.25">
      <c r="A68">
        <v>2093</v>
      </c>
      <c r="B68">
        <v>18</v>
      </c>
      <c r="C68">
        <v>9</v>
      </c>
      <c r="D68">
        <v>2</v>
      </c>
      <c r="E68">
        <v>2</v>
      </c>
      <c r="F68">
        <v>5</v>
      </c>
      <c r="G68">
        <v>1</v>
      </c>
      <c r="H68">
        <v>3</v>
      </c>
      <c r="I68">
        <v>2.36</v>
      </c>
      <c r="J68" t="s">
        <v>153</v>
      </c>
      <c r="K68">
        <v>10.51</v>
      </c>
      <c r="L68">
        <v>249</v>
      </c>
      <c r="M68">
        <v>2.63</v>
      </c>
      <c r="N68" t="s">
        <v>153</v>
      </c>
      <c r="O68">
        <v>14.58</v>
      </c>
      <c r="P68" t="s">
        <v>44</v>
      </c>
      <c r="Q68" t="s">
        <v>19</v>
      </c>
      <c r="R68" t="s">
        <v>20</v>
      </c>
    </row>
    <row r="69" spans="1:18" x14ac:dyDescent="0.25">
      <c r="A69">
        <v>2094</v>
      </c>
      <c r="B69">
        <v>7</v>
      </c>
      <c r="C69">
        <v>10</v>
      </c>
      <c r="D69">
        <v>9</v>
      </c>
      <c r="E69">
        <v>9</v>
      </c>
      <c r="F69">
        <v>4</v>
      </c>
      <c r="G69">
        <v>1</v>
      </c>
      <c r="H69">
        <v>3</v>
      </c>
      <c r="I69">
        <v>2.86</v>
      </c>
      <c r="J69" t="s">
        <v>153</v>
      </c>
      <c r="K69">
        <v>10.73</v>
      </c>
      <c r="L69">
        <v>1962</v>
      </c>
      <c r="M69">
        <v>15.32</v>
      </c>
      <c r="N69" t="s">
        <v>153</v>
      </c>
      <c r="O69">
        <v>37.840000000000003</v>
      </c>
      <c r="P69" t="s">
        <v>57</v>
      </c>
      <c r="Q69" t="s">
        <v>19</v>
      </c>
      <c r="R69" t="s">
        <v>20</v>
      </c>
    </row>
    <row r="70" spans="1:18" x14ac:dyDescent="0.25">
      <c r="A70">
        <v>2096</v>
      </c>
      <c r="B70">
        <v>1</v>
      </c>
      <c r="C70">
        <v>10</v>
      </c>
      <c r="D70">
        <v>1</v>
      </c>
      <c r="E70">
        <v>2</v>
      </c>
      <c r="F70">
        <v>9</v>
      </c>
      <c r="G70">
        <v>1</v>
      </c>
      <c r="H70">
        <v>3</v>
      </c>
      <c r="I70">
        <v>2.44</v>
      </c>
      <c r="J70" t="s">
        <v>153</v>
      </c>
      <c r="K70">
        <v>10.220000000000001</v>
      </c>
      <c r="L70">
        <v>2211</v>
      </c>
      <c r="M70">
        <v>30.65</v>
      </c>
      <c r="N70" t="s">
        <v>153</v>
      </c>
      <c r="O70">
        <v>25.3</v>
      </c>
      <c r="P70" t="s">
        <v>47</v>
      </c>
      <c r="Q70" t="s">
        <v>19</v>
      </c>
      <c r="R70" t="s">
        <v>20</v>
      </c>
    </row>
    <row r="71" spans="1:18" x14ac:dyDescent="0.25">
      <c r="A71">
        <v>2109</v>
      </c>
      <c r="B71">
        <v>7</v>
      </c>
      <c r="C71">
        <v>9</v>
      </c>
      <c r="D71">
        <v>7</v>
      </c>
      <c r="E71">
        <v>1</v>
      </c>
      <c r="F71">
        <v>2</v>
      </c>
      <c r="G71">
        <v>1</v>
      </c>
      <c r="H71">
        <v>3</v>
      </c>
      <c r="I71">
        <v>2.25</v>
      </c>
      <c r="J71" t="s">
        <v>153</v>
      </c>
      <c r="K71">
        <v>35.130000000000003</v>
      </c>
      <c r="L71">
        <v>637</v>
      </c>
      <c r="M71">
        <v>0.46</v>
      </c>
      <c r="N71" t="s">
        <v>153</v>
      </c>
      <c r="O71">
        <v>13.49</v>
      </c>
      <c r="P71" t="s">
        <v>46</v>
      </c>
      <c r="Q71" t="s">
        <v>19</v>
      </c>
      <c r="R71" t="s">
        <v>20</v>
      </c>
    </row>
    <row r="72" spans="1:18" x14ac:dyDescent="0.25">
      <c r="A72">
        <v>2128</v>
      </c>
      <c r="B72">
        <v>7</v>
      </c>
      <c r="C72">
        <v>8</v>
      </c>
      <c r="D72">
        <v>10</v>
      </c>
      <c r="E72">
        <v>9</v>
      </c>
      <c r="F72">
        <v>8</v>
      </c>
      <c r="G72">
        <v>1</v>
      </c>
      <c r="H72">
        <v>3</v>
      </c>
      <c r="I72">
        <v>2.5</v>
      </c>
      <c r="J72" t="s">
        <v>153</v>
      </c>
      <c r="K72">
        <v>12.27</v>
      </c>
      <c r="L72">
        <v>130</v>
      </c>
      <c r="M72">
        <v>3.62</v>
      </c>
      <c r="N72" t="s">
        <v>153</v>
      </c>
      <c r="O72">
        <v>19.579999999999998</v>
      </c>
      <c r="P72" t="s">
        <v>24</v>
      </c>
      <c r="Q72" t="s">
        <v>19</v>
      </c>
      <c r="R72" t="s">
        <v>20</v>
      </c>
    </row>
    <row r="73" spans="1:18" x14ac:dyDescent="0.25">
      <c r="A73">
        <v>2166</v>
      </c>
      <c r="B73">
        <v>17</v>
      </c>
      <c r="C73">
        <v>11</v>
      </c>
      <c r="D73">
        <v>8</v>
      </c>
      <c r="E73">
        <v>9</v>
      </c>
      <c r="F73">
        <v>8</v>
      </c>
      <c r="G73">
        <v>1</v>
      </c>
      <c r="H73">
        <v>3</v>
      </c>
      <c r="I73">
        <v>3.25</v>
      </c>
      <c r="J73" t="s">
        <v>153</v>
      </c>
      <c r="K73">
        <v>14.92</v>
      </c>
      <c r="L73">
        <v>609</v>
      </c>
      <c r="M73">
        <v>2.86</v>
      </c>
      <c r="N73" t="s">
        <v>153</v>
      </c>
      <c r="O73">
        <v>18.57</v>
      </c>
      <c r="P73" t="s">
        <v>54</v>
      </c>
      <c r="Q73" t="s">
        <v>19</v>
      </c>
      <c r="R73" t="s">
        <v>20</v>
      </c>
    </row>
    <row r="74" spans="1:18" x14ac:dyDescent="0.25">
      <c r="A74">
        <v>2176</v>
      </c>
      <c r="B74">
        <v>4</v>
      </c>
      <c r="C74">
        <v>10</v>
      </c>
      <c r="D74">
        <v>9</v>
      </c>
      <c r="E74">
        <v>4</v>
      </c>
      <c r="F74">
        <v>5</v>
      </c>
      <c r="G74">
        <v>1</v>
      </c>
      <c r="H74">
        <v>3</v>
      </c>
      <c r="I74">
        <v>1.75</v>
      </c>
      <c r="J74" t="s">
        <v>153</v>
      </c>
      <c r="K74">
        <v>66.17</v>
      </c>
      <c r="L74">
        <v>2220</v>
      </c>
      <c r="M74">
        <v>1.91</v>
      </c>
      <c r="N74" t="s">
        <v>153</v>
      </c>
      <c r="O74">
        <v>0.79</v>
      </c>
      <c r="P74" t="s">
        <v>59</v>
      </c>
      <c r="Q74" t="s">
        <v>19</v>
      </c>
      <c r="R74" t="s">
        <v>20</v>
      </c>
    </row>
    <row r="75" spans="1:18" x14ac:dyDescent="0.25">
      <c r="A75">
        <v>2182</v>
      </c>
      <c r="B75">
        <v>11</v>
      </c>
      <c r="C75">
        <v>2</v>
      </c>
      <c r="D75">
        <v>3</v>
      </c>
      <c r="E75">
        <v>4</v>
      </c>
      <c r="F75">
        <v>8</v>
      </c>
      <c r="G75">
        <v>1</v>
      </c>
      <c r="H75">
        <v>3</v>
      </c>
      <c r="I75">
        <v>1.97</v>
      </c>
      <c r="J75" t="s">
        <v>153</v>
      </c>
      <c r="K75">
        <v>13.79</v>
      </c>
      <c r="L75">
        <v>956</v>
      </c>
      <c r="M75">
        <v>3.73</v>
      </c>
      <c r="N75" t="s">
        <v>153</v>
      </c>
      <c r="O75">
        <v>4.25</v>
      </c>
      <c r="P75" t="s">
        <v>26</v>
      </c>
      <c r="Q75" t="s">
        <v>19</v>
      </c>
      <c r="R75" t="s">
        <v>20</v>
      </c>
    </row>
    <row r="76" spans="1:18" x14ac:dyDescent="0.25">
      <c r="A76">
        <v>2201</v>
      </c>
      <c r="B76">
        <v>19</v>
      </c>
      <c r="C76">
        <v>9</v>
      </c>
      <c r="D76">
        <v>1</v>
      </c>
      <c r="E76">
        <v>2</v>
      </c>
      <c r="F76">
        <v>3</v>
      </c>
      <c r="G76">
        <v>1</v>
      </c>
      <c r="H76">
        <v>3</v>
      </c>
      <c r="I76">
        <v>2.44</v>
      </c>
      <c r="J76" t="s">
        <v>153</v>
      </c>
      <c r="K76">
        <v>42.56</v>
      </c>
      <c r="L76">
        <v>2102</v>
      </c>
      <c r="M76">
        <v>10.93</v>
      </c>
      <c r="N76" t="s">
        <v>153</v>
      </c>
      <c r="O76">
        <v>35.67</v>
      </c>
      <c r="P76" t="s">
        <v>38</v>
      </c>
      <c r="Q76" t="s">
        <v>19</v>
      </c>
      <c r="R76" t="s">
        <v>20</v>
      </c>
    </row>
    <row r="77" spans="1:18" x14ac:dyDescent="0.25">
      <c r="A77">
        <v>2212</v>
      </c>
      <c r="B77">
        <v>6</v>
      </c>
      <c r="C77">
        <v>3</v>
      </c>
      <c r="D77">
        <v>2</v>
      </c>
      <c r="E77">
        <v>6</v>
      </c>
      <c r="F77">
        <v>4</v>
      </c>
      <c r="G77">
        <v>1</v>
      </c>
      <c r="H77">
        <v>3</v>
      </c>
      <c r="I77">
        <v>2.83</v>
      </c>
      <c r="J77" t="s">
        <v>153</v>
      </c>
      <c r="K77">
        <v>10.61</v>
      </c>
      <c r="L77">
        <v>219</v>
      </c>
      <c r="M77">
        <v>3.06</v>
      </c>
      <c r="N77" t="s">
        <v>153</v>
      </c>
      <c r="O77">
        <v>35.53</v>
      </c>
      <c r="P77" t="s">
        <v>42</v>
      </c>
      <c r="Q77" t="s">
        <v>19</v>
      </c>
      <c r="R77" t="s">
        <v>20</v>
      </c>
    </row>
    <row r="78" spans="1:18" x14ac:dyDescent="0.25">
      <c r="A78">
        <v>2228</v>
      </c>
      <c r="B78">
        <v>3</v>
      </c>
      <c r="C78">
        <v>9</v>
      </c>
      <c r="D78">
        <v>9</v>
      </c>
      <c r="E78">
        <v>4</v>
      </c>
      <c r="F78">
        <v>6</v>
      </c>
      <c r="G78">
        <v>1</v>
      </c>
      <c r="H78">
        <v>3</v>
      </c>
      <c r="I78">
        <v>2.29</v>
      </c>
      <c r="J78" t="s">
        <v>153</v>
      </c>
      <c r="K78">
        <v>11.06</v>
      </c>
      <c r="L78">
        <v>140</v>
      </c>
      <c r="M78">
        <v>3.52</v>
      </c>
      <c r="N78" t="s">
        <v>153</v>
      </c>
      <c r="O78">
        <v>15.16</v>
      </c>
      <c r="P78" t="s">
        <v>33</v>
      </c>
      <c r="Q78" t="s">
        <v>19</v>
      </c>
      <c r="R78" t="s">
        <v>20</v>
      </c>
    </row>
    <row r="79" spans="1:18" x14ac:dyDescent="0.25">
      <c r="A79">
        <v>2322</v>
      </c>
      <c r="B79">
        <v>10</v>
      </c>
      <c r="C79">
        <v>12</v>
      </c>
      <c r="D79">
        <v>7</v>
      </c>
      <c r="E79">
        <v>4</v>
      </c>
      <c r="F79">
        <v>6</v>
      </c>
      <c r="G79">
        <v>1</v>
      </c>
      <c r="H79">
        <v>3</v>
      </c>
      <c r="I79">
        <v>2.5299999999999998</v>
      </c>
      <c r="J79" t="s">
        <v>153</v>
      </c>
      <c r="K79">
        <v>12.02</v>
      </c>
      <c r="L79">
        <v>707</v>
      </c>
      <c r="M79">
        <v>1.72</v>
      </c>
      <c r="N79" t="s">
        <v>153</v>
      </c>
      <c r="O79">
        <v>9.07</v>
      </c>
      <c r="P79" t="s">
        <v>25</v>
      </c>
      <c r="Q79" t="s">
        <v>19</v>
      </c>
      <c r="R79" t="s">
        <v>20</v>
      </c>
    </row>
    <row r="80" spans="1:18" x14ac:dyDescent="0.25">
      <c r="A80">
        <v>2347</v>
      </c>
      <c r="B80">
        <v>7</v>
      </c>
      <c r="C80">
        <v>4</v>
      </c>
      <c r="D80">
        <v>10</v>
      </c>
      <c r="E80">
        <v>6</v>
      </c>
      <c r="F80">
        <v>1</v>
      </c>
      <c r="G80">
        <v>1</v>
      </c>
      <c r="H80">
        <v>3</v>
      </c>
      <c r="I80">
        <v>2.57</v>
      </c>
      <c r="J80" t="s">
        <v>153</v>
      </c>
      <c r="K80">
        <v>306.36</v>
      </c>
      <c r="L80">
        <v>1640</v>
      </c>
      <c r="M80">
        <v>4.54</v>
      </c>
      <c r="N80" t="s">
        <v>153</v>
      </c>
      <c r="O80">
        <v>9.11</v>
      </c>
      <c r="P80" t="s">
        <v>26</v>
      </c>
      <c r="Q80" t="s">
        <v>19</v>
      </c>
      <c r="R80" t="s">
        <v>20</v>
      </c>
    </row>
    <row r="81" spans="1:18" x14ac:dyDescent="0.25">
      <c r="A81">
        <v>2348</v>
      </c>
      <c r="B81">
        <v>7</v>
      </c>
      <c r="C81">
        <v>2</v>
      </c>
      <c r="D81">
        <v>11</v>
      </c>
      <c r="E81">
        <v>6</v>
      </c>
      <c r="F81">
        <v>8</v>
      </c>
      <c r="G81">
        <v>1</v>
      </c>
      <c r="H81">
        <v>3</v>
      </c>
      <c r="I81">
        <v>3.4</v>
      </c>
      <c r="J81" t="s">
        <v>153</v>
      </c>
      <c r="K81">
        <v>14.73</v>
      </c>
      <c r="L81">
        <v>4330</v>
      </c>
      <c r="M81">
        <v>1.52</v>
      </c>
      <c r="N81" t="s">
        <v>153</v>
      </c>
      <c r="O81">
        <v>31.02</v>
      </c>
      <c r="P81" t="s">
        <v>38</v>
      </c>
      <c r="Q81" t="s">
        <v>19</v>
      </c>
      <c r="R81" t="s">
        <v>20</v>
      </c>
    </row>
    <row r="82" spans="1:18" x14ac:dyDescent="0.25">
      <c r="A82">
        <v>2392</v>
      </c>
      <c r="B82">
        <v>1</v>
      </c>
      <c r="C82">
        <v>10</v>
      </c>
      <c r="D82">
        <v>6</v>
      </c>
      <c r="E82">
        <v>8</v>
      </c>
      <c r="F82">
        <v>5</v>
      </c>
      <c r="G82">
        <v>1</v>
      </c>
      <c r="H82">
        <v>3</v>
      </c>
      <c r="I82">
        <v>3.06</v>
      </c>
      <c r="J82" t="s">
        <v>153</v>
      </c>
      <c r="K82">
        <v>91.55</v>
      </c>
      <c r="L82">
        <v>740</v>
      </c>
      <c r="M82">
        <v>2.31</v>
      </c>
      <c r="N82" t="s">
        <v>153</v>
      </c>
      <c r="O82">
        <v>41.59</v>
      </c>
      <c r="P82" t="s">
        <v>58</v>
      </c>
      <c r="Q82" t="s">
        <v>19</v>
      </c>
      <c r="R82" t="s">
        <v>20</v>
      </c>
    </row>
    <row r="83" spans="1:18" x14ac:dyDescent="0.25">
      <c r="A83">
        <v>2408</v>
      </c>
      <c r="B83">
        <v>11</v>
      </c>
      <c r="C83">
        <v>8</v>
      </c>
      <c r="D83">
        <v>10</v>
      </c>
      <c r="E83">
        <v>1</v>
      </c>
      <c r="F83">
        <v>9</v>
      </c>
      <c r="G83">
        <v>1</v>
      </c>
      <c r="H83">
        <v>3</v>
      </c>
      <c r="I83">
        <v>2.86</v>
      </c>
      <c r="J83" t="s">
        <v>153</v>
      </c>
      <c r="K83">
        <v>18.73</v>
      </c>
      <c r="L83">
        <v>29</v>
      </c>
      <c r="M83">
        <v>24.27</v>
      </c>
      <c r="N83" t="s">
        <v>153</v>
      </c>
      <c r="O83">
        <v>7.54</v>
      </c>
      <c r="P83" t="s">
        <v>60</v>
      </c>
      <c r="Q83" t="s">
        <v>19</v>
      </c>
      <c r="R83" t="s">
        <v>20</v>
      </c>
    </row>
    <row r="84" spans="1:18" x14ac:dyDescent="0.25">
      <c r="A84">
        <v>2421</v>
      </c>
      <c r="B84">
        <v>18</v>
      </c>
      <c r="C84">
        <v>10</v>
      </c>
      <c r="D84">
        <v>2</v>
      </c>
      <c r="E84">
        <v>1</v>
      </c>
      <c r="F84">
        <v>8</v>
      </c>
      <c r="G84">
        <v>1</v>
      </c>
      <c r="H84">
        <v>3</v>
      </c>
      <c r="I84">
        <v>2.0299999999999998</v>
      </c>
      <c r="J84" t="s">
        <v>153</v>
      </c>
      <c r="K84">
        <v>12.46</v>
      </c>
      <c r="L84">
        <v>523</v>
      </c>
      <c r="M84">
        <v>16.36</v>
      </c>
      <c r="N84" t="s">
        <v>153</v>
      </c>
      <c r="O84">
        <v>22.26</v>
      </c>
      <c r="P84" t="s">
        <v>55</v>
      </c>
      <c r="Q84" t="s">
        <v>19</v>
      </c>
      <c r="R84" t="s">
        <v>20</v>
      </c>
    </row>
    <row r="85" spans="1:18" x14ac:dyDescent="0.25">
      <c r="A85">
        <v>2491</v>
      </c>
      <c r="B85">
        <v>19</v>
      </c>
      <c r="C85">
        <v>11</v>
      </c>
      <c r="D85">
        <v>5</v>
      </c>
      <c r="E85">
        <v>1</v>
      </c>
      <c r="F85">
        <v>8</v>
      </c>
      <c r="G85">
        <v>1</v>
      </c>
      <c r="H85">
        <v>3</v>
      </c>
      <c r="I85">
        <v>3.32</v>
      </c>
      <c r="J85" t="s">
        <v>153</v>
      </c>
      <c r="K85">
        <v>86.75</v>
      </c>
      <c r="L85">
        <v>822</v>
      </c>
      <c r="M85">
        <v>2.88</v>
      </c>
      <c r="N85" t="s">
        <v>153</v>
      </c>
      <c r="O85">
        <v>21.83</v>
      </c>
      <c r="P85" t="s">
        <v>35</v>
      </c>
      <c r="Q85" t="s">
        <v>19</v>
      </c>
      <c r="R85" t="s">
        <v>20</v>
      </c>
    </row>
    <row r="86" spans="1:18" x14ac:dyDescent="0.25">
      <c r="A86">
        <v>2514</v>
      </c>
      <c r="B86">
        <v>10</v>
      </c>
      <c r="C86">
        <v>8</v>
      </c>
      <c r="D86">
        <v>9</v>
      </c>
      <c r="E86">
        <v>7</v>
      </c>
      <c r="F86">
        <v>3</v>
      </c>
      <c r="G86">
        <v>1</v>
      </c>
      <c r="H86">
        <v>3</v>
      </c>
      <c r="I86">
        <v>3.11</v>
      </c>
      <c r="J86" t="s">
        <v>153</v>
      </c>
      <c r="K86">
        <v>38.49</v>
      </c>
      <c r="L86">
        <v>297</v>
      </c>
      <c r="M86">
        <v>1.08</v>
      </c>
      <c r="N86" t="s">
        <v>153</v>
      </c>
      <c r="O86">
        <v>19.010000000000002</v>
      </c>
      <c r="P86" t="s">
        <v>43</v>
      </c>
      <c r="Q86" t="s">
        <v>19</v>
      </c>
      <c r="R86" t="s">
        <v>20</v>
      </c>
    </row>
    <row r="87" spans="1:18" x14ac:dyDescent="0.25">
      <c r="A87">
        <v>2598</v>
      </c>
      <c r="B87">
        <v>5</v>
      </c>
      <c r="C87">
        <v>1</v>
      </c>
      <c r="D87">
        <v>4</v>
      </c>
      <c r="E87">
        <v>2</v>
      </c>
      <c r="F87">
        <v>3</v>
      </c>
      <c r="G87">
        <v>1</v>
      </c>
      <c r="H87">
        <v>3</v>
      </c>
      <c r="I87">
        <v>1.79</v>
      </c>
      <c r="J87" t="s">
        <v>153</v>
      </c>
      <c r="K87">
        <v>14.65</v>
      </c>
      <c r="L87">
        <v>116</v>
      </c>
      <c r="M87">
        <v>4.16</v>
      </c>
      <c r="N87" t="s">
        <v>153</v>
      </c>
      <c r="O87">
        <v>19.73</v>
      </c>
      <c r="P87" t="s">
        <v>57</v>
      </c>
      <c r="Q87" t="s">
        <v>19</v>
      </c>
      <c r="R87" t="s">
        <v>20</v>
      </c>
    </row>
    <row r="88" spans="1:18" x14ac:dyDescent="0.25">
      <c r="A88">
        <v>2604</v>
      </c>
      <c r="B88">
        <v>2</v>
      </c>
      <c r="C88">
        <v>10</v>
      </c>
      <c r="D88">
        <v>1</v>
      </c>
      <c r="E88">
        <v>9</v>
      </c>
      <c r="F88">
        <v>2</v>
      </c>
      <c r="G88">
        <v>1</v>
      </c>
      <c r="H88">
        <v>3</v>
      </c>
      <c r="I88">
        <v>2.3199999999999998</v>
      </c>
      <c r="J88" t="s">
        <v>153</v>
      </c>
      <c r="K88">
        <v>5.01</v>
      </c>
      <c r="L88">
        <v>2088</v>
      </c>
      <c r="M88">
        <v>4.17</v>
      </c>
      <c r="N88" t="s">
        <v>153</v>
      </c>
      <c r="O88">
        <v>14.39</v>
      </c>
      <c r="P88" t="s">
        <v>21</v>
      </c>
      <c r="Q88" t="s">
        <v>19</v>
      </c>
      <c r="R88" t="s">
        <v>20</v>
      </c>
    </row>
    <row r="89" spans="1:18" x14ac:dyDescent="0.25">
      <c r="A89">
        <v>2649</v>
      </c>
      <c r="B89">
        <v>4</v>
      </c>
      <c r="C89">
        <v>3</v>
      </c>
      <c r="D89">
        <v>7</v>
      </c>
      <c r="E89">
        <v>1</v>
      </c>
      <c r="F89">
        <v>9</v>
      </c>
      <c r="G89">
        <v>1</v>
      </c>
      <c r="H89">
        <v>3</v>
      </c>
      <c r="I89">
        <v>1.94</v>
      </c>
      <c r="J89" t="s">
        <v>153</v>
      </c>
      <c r="K89">
        <v>14.75</v>
      </c>
      <c r="L89">
        <v>158</v>
      </c>
      <c r="M89">
        <v>1</v>
      </c>
      <c r="N89" t="s">
        <v>153</v>
      </c>
      <c r="O89">
        <v>14.36</v>
      </c>
      <c r="P89" t="s">
        <v>46</v>
      </c>
      <c r="Q89" t="s">
        <v>19</v>
      </c>
      <c r="R89" t="s">
        <v>20</v>
      </c>
    </row>
    <row r="90" spans="1:18" x14ac:dyDescent="0.25">
      <c r="A90">
        <v>2671</v>
      </c>
      <c r="B90">
        <v>8</v>
      </c>
      <c r="C90">
        <v>7</v>
      </c>
      <c r="D90">
        <v>1</v>
      </c>
      <c r="E90">
        <v>4</v>
      </c>
      <c r="F90">
        <v>2</v>
      </c>
      <c r="G90">
        <v>1</v>
      </c>
      <c r="H90">
        <v>3</v>
      </c>
      <c r="I90">
        <v>2.62</v>
      </c>
      <c r="J90" t="s">
        <v>153</v>
      </c>
      <c r="K90">
        <v>41.68</v>
      </c>
      <c r="L90">
        <v>1564</v>
      </c>
      <c r="M90">
        <v>12.44</v>
      </c>
      <c r="N90" t="s">
        <v>153</v>
      </c>
      <c r="O90">
        <v>32.549999999999997</v>
      </c>
      <c r="P90" t="s">
        <v>60</v>
      </c>
      <c r="Q90" t="s">
        <v>19</v>
      </c>
      <c r="R90" t="s">
        <v>20</v>
      </c>
    </row>
    <row r="91" spans="1:18" x14ac:dyDescent="0.25">
      <c r="A91">
        <v>2727</v>
      </c>
      <c r="B91">
        <v>15</v>
      </c>
      <c r="C91">
        <v>4</v>
      </c>
      <c r="D91">
        <v>5</v>
      </c>
      <c r="E91">
        <v>5</v>
      </c>
      <c r="F91">
        <v>7</v>
      </c>
      <c r="G91">
        <v>1</v>
      </c>
      <c r="H91">
        <v>3</v>
      </c>
      <c r="I91">
        <v>2.83</v>
      </c>
      <c r="J91" t="s">
        <v>153</v>
      </c>
      <c r="K91">
        <v>4.12</v>
      </c>
      <c r="L91">
        <v>1992</v>
      </c>
      <c r="M91">
        <v>5.01</v>
      </c>
      <c r="N91" t="s">
        <v>153</v>
      </c>
      <c r="O91">
        <v>10.130000000000001</v>
      </c>
      <c r="P91" t="s">
        <v>61</v>
      </c>
      <c r="Q91" t="s">
        <v>19</v>
      </c>
      <c r="R91" t="s">
        <v>20</v>
      </c>
    </row>
    <row r="92" spans="1:18" x14ac:dyDescent="0.25">
      <c r="A92">
        <v>2756</v>
      </c>
      <c r="B92">
        <v>10</v>
      </c>
      <c r="C92">
        <v>12</v>
      </c>
      <c r="D92">
        <v>5</v>
      </c>
      <c r="E92">
        <v>8</v>
      </c>
      <c r="F92">
        <v>9</v>
      </c>
      <c r="G92">
        <v>1</v>
      </c>
      <c r="H92">
        <v>3</v>
      </c>
      <c r="I92">
        <v>2.93</v>
      </c>
      <c r="J92" t="s">
        <v>153</v>
      </c>
      <c r="K92">
        <v>15.78</v>
      </c>
      <c r="L92">
        <v>250</v>
      </c>
      <c r="M92">
        <v>2.83</v>
      </c>
      <c r="N92" t="s">
        <v>153</v>
      </c>
      <c r="O92">
        <v>26.91</v>
      </c>
      <c r="P92" t="s">
        <v>32</v>
      </c>
      <c r="Q92" t="s">
        <v>19</v>
      </c>
      <c r="R92" t="s">
        <v>20</v>
      </c>
    </row>
    <row r="93" spans="1:18" x14ac:dyDescent="0.25">
      <c r="A93">
        <v>2770</v>
      </c>
      <c r="B93">
        <v>7</v>
      </c>
      <c r="C93">
        <v>9</v>
      </c>
      <c r="D93">
        <v>4</v>
      </c>
      <c r="E93">
        <v>2</v>
      </c>
      <c r="F93">
        <v>2</v>
      </c>
      <c r="G93">
        <v>1</v>
      </c>
      <c r="H93">
        <v>3</v>
      </c>
      <c r="I93">
        <v>3.17</v>
      </c>
      <c r="J93" t="s">
        <v>153</v>
      </c>
      <c r="K93">
        <v>21.53</v>
      </c>
      <c r="L93">
        <v>2578</v>
      </c>
      <c r="M93">
        <v>5.46</v>
      </c>
      <c r="N93" t="s">
        <v>153</v>
      </c>
      <c r="O93">
        <v>43.76</v>
      </c>
      <c r="P93" t="s">
        <v>30</v>
      </c>
      <c r="Q93" t="s">
        <v>19</v>
      </c>
      <c r="R93" t="s">
        <v>20</v>
      </c>
    </row>
    <row r="94" spans="1:18" x14ac:dyDescent="0.25">
      <c r="A94">
        <v>2781</v>
      </c>
      <c r="B94">
        <v>5</v>
      </c>
      <c r="C94">
        <v>1</v>
      </c>
      <c r="D94">
        <v>9</v>
      </c>
      <c r="E94">
        <v>4</v>
      </c>
      <c r="F94">
        <v>2</v>
      </c>
      <c r="G94">
        <v>1</v>
      </c>
      <c r="H94">
        <v>3</v>
      </c>
      <c r="I94">
        <v>3.45</v>
      </c>
      <c r="J94" t="s">
        <v>153</v>
      </c>
      <c r="K94">
        <v>16.260000000000002</v>
      </c>
      <c r="L94">
        <v>387</v>
      </c>
      <c r="M94">
        <v>2.2000000000000002</v>
      </c>
      <c r="N94" t="s">
        <v>153</v>
      </c>
      <c r="O94">
        <v>7.19</v>
      </c>
      <c r="P94" t="s">
        <v>40</v>
      </c>
      <c r="Q94" t="s">
        <v>19</v>
      </c>
      <c r="R94" t="s">
        <v>20</v>
      </c>
    </row>
    <row r="95" spans="1:18" x14ac:dyDescent="0.25">
      <c r="A95">
        <v>2782</v>
      </c>
      <c r="B95">
        <v>19</v>
      </c>
      <c r="C95">
        <v>4</v>
      </c>
      <c r="D95">
        <v>3</v>
      </c>
      <c r="E95">
        <v>6</v>
      </c>
      <c r="F95">
        <v>9</v>
      </c>
      <c r="G95">
        <v>1</v>
      </c>
      <c r="H95">
        <v>3</v>
      </c>
      <c r="I95">
        <v>1.62</v>
      </c>
      <c r="J95" t="s">
        <v>153</v>
      </c>
      <c r="K95">
        <v>30.96</v>
      </c>
      <c r="L95">
        <v>422</v>
      </c>
      <c r="M95">
        <v>3.55</v>
      </c>
      <c r="N95" t="s">
        <v>153</v>
      </c>
      <c r="O95">
        <v>31.04</v>
      </c>
      <c r="P95" t="s">
        <v>22</v>
      </c>
      <c r="Q95" t="s">
        <v>19</v>
      </c>
      <c r="R95" t="s">
        <v>20</v>
      </c>
    </row>
    <row r="96" spans="1:18" x14ac:dyDescent="0.25">
      <c r="A96">
        <v>2821</v>
      </c>
      <c r="B96">
        <v>19</v>
      </c>
      <c r="C96">
        <v>8</v>
      </c>
      <c r="D96">
        <v>5</v>
      </c>
      <c r="E96">
        <v>8</v>
      </c>
      <c r="F96">
        <v>6</v>
      </c>
      <c r="G96">
        <v>1</v>
      </c>
      <c r="H96">
        <v>3</v>
      </c>
      <c r="I96">
        <v>1.56</v>
      </c>
      <c r="J96" t="s">
        <v>153</v>
      </c>
      <c r="K96">
        <v>23.59</v>
      </c>
      <c r="L96">
        <v>2410</v>
      </c>
      <c r="M96">
        <v>4.51</v>
      </c>
      <c r="N96" t="s">
        <v>153</v>
      </c>
      <c r="O96">
        <v>0.46</v>
      </c>
      <c r="P96" t="s">
        <v>24</v>
      </c>
      <c r="Q96" t="s">
        <v>19</v>
      </c>
      <c r="R96" t="s">
        <v>20</v>
      </c>
    </row>
    <row r="97" spans="1:18" x14ac:dyDescent="0.25">
      <c r="A97">
        <v>2840</v>
      </c>
      <c r="B97">
        <v>9</v>
      </c>
      <c r="C97">
        <v>2</v>
      </c>
      <c r="D97">
        <v>4</v>
      </c>
      <c r="E97">
        <v>4</v>
      </c>
      <c r="F97">
        <v>4</v>
      </c>
      <c r="G97">
        <v>1</v>
      </c>
      <c r="H97">
        <v>3</v>
      </c>
      <c r="I97">
        <v>3.3</v>
      </c>
      <c r="J97" t="s">
        <v>153</v>
      </c>
      <c r="K97">
        <v>24.48</v>
      </c>
      <c r="L97">
        <v>252</v>
      </c>
      <c r="M97">
        <v>5.1100000000000003</v>
      </c>
      <c r="N97" t="s">
        <v>153</v>
      </c>
      <c r="O97">
        <v>25.18</v>
      </c>
      <c r="P97" t="s">
        <v>62</v>
      </c>
      <c r="Q97" t="s">
        <v>19</v>
      </c>
      <c r="R97" t="s">
        <v>20</v>
      </c>
    </row>
    <row r="98" spans="1:18" x14ac:dyDescent="0.25">
      <c r="A98">
        <v>2891</v>
      </c>
      <c r="B98">
        <v>1</v>
      </c>
      <c r="C98">
        <v>5</v>
      </c>
      <c r="D98">
        <v>3</v>
      </c>
      <c r="E98">
        <v>6</v>
      </c>
      <c r="F98">
        <v>3</v>
      </c>
      <c r="G98">
        <v>1</v>
      </c>
      <c r="H98">
        <v>3</v>
      </c>
      <c r="I98">
        <v>3.35</v>
      </c>
      <c r="J98" t="s">
        <v>153</v>
      </c>
      <c r="K98">
        <v>24.41</v>
      </c>
      <c r="L98">
        <v>377</v>
      </c>
      <c r="M98">
        <v>9.51</v>
      </c>
      <c r="N98" t="s">
        <v>153</v>
      </c>
      <c r="O98">
        <v>18.48</v>
      </c>
      <c r="P98" t="s">
        <v>63</v>
      </c>
      <c r="Q98" t="s">
        <v>19</v>
      </c>
      <c r="R98" t="s">
        <v>20</v>
      </c>
    </row>
    <row r="99" spans="1:18" x14ac:dyDescent="0.25">
      <c r="A99">
        <v>2892</v>
      </c>
      <c r="B99">
        <v>15</v>
      </c>
      <c r="C99">
        <v>7</v>
      </c>
      <c r="D99">
        <v>5</v>
      </c>
      <c r="E99">
        <v>3</v>
      </c>
      <c r="F99">
        <v>8</v>
      </c>
      <c r="G99">
        <v>1</v>
      </c>
      <c r="H99">
        <v>3</v>
      </c>
      <c r="I99">
        <v>1.52</v>
      </c>
      <c r="J99" t="s">
        <v>153</v>
      </c>
      <c r="K99">
        <v>58.26</v>
      </c>
      <c r="L99">
        <v>2390</v>
      </c>
      <c r="M99">
        <v>9.9499999999999993</v>
      </c>
      <c r="N99" t="s">
        <v>153</v>
      </c>
      <c r="O99">
        <v>0.6</v>
      </c>
      <c r="P99" t="s">
        <v>64</v>
      </c>
      <c r="Q99" t="s">
        <v>19</v>
      </c>
      <c r="R99" t="s">
        <v>20</v>
      </c>
    </row>
    <row r="100" spans="1:18" x14ac:dyDescent="0.25">
      <c r="A100">
        <v>2911</v>
      </c>
      <c r="B100">
        <v>4</v>
      </c>
      <c r="C100">
        <v>5</v>
      </c>
      <c r="D100">
        <v>3</v>
      </c>
      <c r="E100">
        <v>5</v>
      </c>
      <c r="F100">
        <v>4</v>
      </c>
      <c r="G100">
        <v>1</v>
      </c>
      <c r="H100">
        <v>3</v>
      </c>
      <c r="I100">
        <v>2.76</v>
      </c>
      <c r="J100" t="s">
        <v>153</v>
      </c>
      <c r="K100">
        <v>28.86</v>
      </c>
      <c r="L100">
        <v>3644</v>
      </c>
      <c r="M100">
        <v>11.28</v>
      </c>
      <c r="N100" t="s">
        <v>153</v>
      </c>
      <c r="O100">
        <v>14.98</v>
      </c>
      <c r="P100" t="s">
        <v>60</v>
      </c>
      <c r="Q100" t="s">
        <v>19</v>
      </c>
      <c r="R100" t="s">
        <v>20</v>
      </c>
    </row>
    <row r="101" spans="1:18" x14ac:dyDescent="0.25">
      <c r="A101">
        <v>2948</v>
      </c>
      <c r="B101">
        <v>11</v>
      </c>
      <c r="C101">
        <v>7</v>
      </c>
      <c r="D101">
        <v>9</v>
      </c>
      <c r="E101">
        <v>9</v>
      </c>
      <c r="F101">
        <v>3</v>
      </c>
      <c r="G101">
        <v>1</v>
      </c>
      <c r="H101">
        <v>3</v>
      </c>
      <c r="I101">
        <v>2.02</v>
      </c>
      <c r="J101" t="s">
        <v>153</v>
      </c>
      <c r="K101">
        <v>48.14</v>
      </c>
      <c r="L101">
        <v>239</v>
      </c>
      <c r="M101">
        <v>2.02</v>
      </c>
      <c r="N101" t="s">
        <v>153</v>
      </c>
      <c r="O101">
        <v>2.69</v>
      </c>
      <c r="P101" t="s">
        <v>49</v>
      </c>
      <c r="Q101" t="s">
        <v>19</v>
      </c>
      <c r="R101" t="s">
        <v>20</v>
      </c>
    </row>
    <row r="102" spans="1:18" x14ac:dyDescent="0.25">
      <c r="A102">
        <v>2973</v>
      </c>
      <c r="B102">
        <v>1</v>
      </c>
      <c r="C102">
        <v>7</v>
      </c>
      <c r="D102">
        <v>2</v>
      </c>
      <c r="E102">
        <v>1</v>
      </c>
      <c r="F102">
        <v>2</v>
      </c>
      <c r="G102">
        <v>1</v>
      </c>
      <c r="H102">
        <v>3</v>
      </c>
      <c r="I102">
        <v>2.97</v>
      </c>
      <c r="J102" t="s">
        <v>153</v>
      </c>
      <c r="K102">
        <v>16.23</v>
      </c>
      <c r="L102">
        <v>320</v>
      </c>
      <c r="M102">
        <v>4.0599999999999996</v>
      </c>
      <c r="N102" t="s">
        <v>153</v>
      </c>
      <c r="O102">
        <v>38.53</v>
      </c>
      <c r="P102" t="s">
        <v>47</v>
      </c>
      <c r="Q102" t="s">
        <v>19</v>
      </c>
      <c r="R102" t="s">
        <v>20</v>
      </c>
    </row>
    <row r="103" spans="1:18" x14ac:dyDescent="0.25">
      <c r="A103">
        <v>2997</v>
      </c>
      <c r="B103">
        <v>8</v>
      </c>
      <c r="C103">
        <v>5</v>
      </c>
      <c r="D103">
        <v>10</v>
      </c>
      <c r="E103">
        <v>4</v>
      </c>
      <c r="F103">
        <v>8</v>
      </c>
      <c r="G103">
        <v>1</v>
      </c>
      <c r="H103">
        <v>3</v>
      </c>
      <c r="I103">
        <v>2.4300000000000002</v>
      </c>
      <c r="J103" t="s">
        <v>153</v>
      </c>
      <c r="K103">
        <v>20.13</v>
      </c>
      <c r="L103">
        <v>99</v>
      </c>
      <c r="M103">
        <v>70.510000000000005</v>
      </c>
      <c r="N103" t="s">
        <v>153</v>
      </c>
      <c r="O103">
        <v>5.51</v>
      </c>
      <c r="P103" t="s">
        <v>24</v>
      </c>
      <c r="Q103" t="s">
        <v>19</v>
      </c>
      <c r="R103" t="s">
        <v>20</v>
      </c>
    </row>
    <row r="104" spans="1:18" x14ac:dyDescent="0.25">
      <c r="A104">
        <v>3003</v>
      </c>
      <c r="B104">
        <v>13</v>
      </c>
      <c r="C104">
        <v>1</v>
      </c>
      <c r="D104">
        <v>1</v>
      </c>
      <c r="E104">
        <v>1</v>
      </c>
      <c r="F104">
        <v>2</v>
      </c>
      <c r="G104">
        <v>1</v>
      </c>
      <c r="H104">
        <v>3</v>
      </c>
      <c r="I104">
        <v>3.2</v>
      </c>
      <c r="J104" t="s">
        <v>153</v>
      </c>
      <c r="K104">
        <v>104.06</v>
      </c>
      <c r="L104">
        <v>1339</v>
      </c>
      <c r="M104">
        <v>13.37</v>
      </c>
      <c r="N104" t="s">
        <v>153</v>
      </c>
      <c r="O104">
        <v>39.299999999999997</v>
      </c>
      <c r="P104" t="s">
        <v>40</v>
      </c>
      <c r="Q104" t="s">
        <v>19</v>
      </c>
      <c r="R104" t="s">
        <v>20</v>
      </c>
    </row>
    <row r="105" spans="1:18" x14ac:dyDescent="0.25">
      <c r="A105">
        <v>3007</v>
      </c>
      <c r="B105">
        <v>7</v>
      </c>
      <c r="C105">
        <v>2</v>
      </c>
      <c r="D105">
        <v>1</v>
      </c>
      <c r="E105">
        <v>5</v>
      </c>
      <c r="F105">
        <v>8</v>
      </c>
      <c r="G105">
        <v>1</v>
      </c>
      <c r="H105">
        <v>3</v>
      </c>
      <c r="I105">
        <v>2.64</v>
      </c>
      <c r="J105" t="s">
        <v>153</v>
      </c>
      <c r="K105">
        <v>4.92</v>
      </c>
      <c r="L105">
        <v>1018</v>
      </c>
      <c r="M105">
        <v>25.57</v>
      </c>
      <c r="N105" t="s">
        <v>153</v>
      </c>
      <c r="O105">
        <v>6.46</v>
      </c>
      <c r="P105" t="s">
        <v>54</v>
      </c>
      <c r="Q105" t="s">
        <v>19</v>
      </c>
      <c r="R105" t="s">
        <v>20</v>
      </c>
    </row>
    <row r="106" spans="1:18" x14ac:dyDescent="0.25">
      <c r="A106">
        <v>3056</v>
      </c>
      <c r="B106">
        <v>13</v>
      </c>
      <c r="C106">
        <v>9</v>
      </c>
      <c r="D106">
        <v>11</v>
      </c>
      <c r="E106">
        <v>2</v>
      </c>
      <c r="F106">
        <v>4</v>
      </c>
      <c r="G106">
        <v>1</v>
      </c>
      <c r="H106">
        <v>3</v>
      </c>
      <c r="I106">
        <v>1</v>
      </c>
      <c r="J106" t="s">
        <v>153</v>
      </c>
      <c r="K106">
        <v>11.44</v>
      </c>
      <c r="L106">
        <v>61</v>
      </c>
      <c r="M106">
        <v>8.65</v>
      </c>
      <c r="N106" t="s">
        <v>153</v>
      </c>
      <c r="O106">
        <v>8.61</v>
      </c>
      <c r="P106" t="s">
        <v>36</v>
      </c>
      <c r="Q106" t="s">
        <v>19</v>
      </c>
      <c r="R106" t="s">
        <v>20</v>
      </c>
    </row>
    <row r="107" spans="1:18" x14ac:dyDescent="0.25">
      <c r="A107">
        <v>3074</v>
      </c>
      <c r="B107">
        <v>12</v>
      </c>
      <c r="C107">
        <v>7</v>
      </c>
      <c r="D107">
        <v>5</v>
      </c>
      <c r="E107">
        <v>5</v>
      </c>
      <c r="F107">
        <v>4</v>
      </c>
      <c r="G107">
        <v>1</v>
      </c>
      <c r="H107">
        <v>3</v>
      </c>
      <c r="I107">
        <v>3.01</v>
      </c>
      <c r="J107" t="s">
        <v>153</v>
      </c>
      <c r="K107">
        <v>142.58000000000001</v>
      </c>
      <c r="L107">
        <v>151</v>
      </c>
      <c r="M107">
        <v>4</v>
      </c>
      <c r="N107" t="s">
        <v>153</v>
      </c>
      <c r="O107">
        <v>6.86</v>
      </c>
      <c r="P107" t="s">
        <v>26</v>
      </c>
      <c r="Q107" t="s">
        <v>19</v>
      </c>
      <c r="R107" t="s">
        <v>20</v>
      </c>
    </row>
    <row r="108" spans="1:18" x14ac:dyDescent="0.25">
      <c r="A108">
        <v>3079</v>
      </c>
      <c r="B108">
        <v>19</v>
      </c>
      <c r="C108">
        <v>8</v>
      </c>
      <c r="D108">
        <v>6</v>
      </c>
      <c r="E108">
        <v>6</v>
      </c>
      <c r="F108">
        <v>8</v>
      </c>
      <c r="G108">
        <v>1</v>
      </c>
      <c r="H108">
        <v>3</v>
      </c>
      <c r="I108">
        <v>2.93</v>
      </c>
      <c r="J108" t="s">
        <v>153</v>
      </c>
      <c r="K108">
        <v>45.43</v>
      </c>
      <c r="L108">
        <v>1317</v>
      </c>
      <c r="M108">
        <v>3.66</v>
      </c>
      <c r="N108" t="s">
        <v>153</v>
      </c>
      <c r="O108">
        <v>24.57</v>
      </c>
      <c r="P108" t="s">
        <v>53</v>
      </c>
      <c r="Q108" t="s">
        <v>19</v>
      </c>
      <c r="R108" t="s">
        <v>20</v>
      </c>
    </row>
    <row r="109" spans="1:18" x14ac:dyDescent="0.25">
      <c r="A109">
        <v>3109</v>
      </c>
      <c r="B109">
        <v>15</v>
      </c>
      <c r="C109">
        <v>5</v>
      </c>
      <c r="D109">
        <v>10</v>
      </c>
      <c r="E109">
        <v>1</v>
      </c>
      <c r="F109">
        <v>7</v>
      </c>
      <c r="G109">
        <v>1</v>
      </c>
      <c r="H109">
        <v>3</v>
      </c>
      <c r="I109">
        <v>2.81</v>
      </c>
      <c r="J109" t="s">
        <v>153</v>
      </c>
      <c r="K109">
        <v>2.4500000000000002</v>
      </c>
      <c r="L109">
        <v>558</v>
      </c>
      <c r="M109">
        <v>2.5299999999999998</v>
      </c>
      <c r="N109" t="s">
        <v>153</v>
      </c>
      <c r="O109">
        <v>11.34</v>
      </c>
      <c r="P109" t="s">
        <v>42</v>
      </c>
      <c r="Q109" t="s">
        <v>19</v>
      </c>
      <c r="R109" t="s">
        <v>20</v>
      </c>
    </row>
    <row r="110" spans="1:18" x14ac:dyDescent="0.25">
      <c r="A110">
        <v>3123</v>
      </c>
      <c r="B110">
        <v>19</v>
      </c>
      <c r="C110">
        <v>12</v>
      </c>
      <c r="D110">
        <v>4</v>
      </c>
      <c r="E110">
        <v>7</v>
      </c>
      <c r="F110">
        <v>6</v>
      </c>
      <c r="G110">
        <v>1</v>
      </c>
      <c r="H110">
        <v>3</v>
      </c>
      <c r="I110">
        <v>2.85</v>
      </c>
      <c r="J110" t="s">
        <v>153</v>
      </c>
      <c r="K110">
        <v>24.3</v>
      </c>
      <c r="L110">
        <v>2156</v>
      </c>
      <c r="M110">
        <v>7.5</v>
      </c>
      <c r="N110" t="s">
        <v>153</v>
      </c>
      <c r="O110">
        <v>11.9</v>
      </c>
      <c r="P110" t="s">
        <v>23</v>
      </c>
      <c r="Q110" t="s">
        <v>19</v>
      </c>
      <c r="R110" t="s">
        <v>20</v>
      </c>
    </row>
    <row r="111" spans="1:18" x14ac:dyDescent="0.25">
      <c r="A111">
        <v>3144</v>
      </c>
      <c r="B111">
        <v>5</v>
      </c>
      <c r="C111">
        <v>6</v>
      </c>
      <c r="D111">
        <v>6</v>
      </c>
      <c r="E111">
        <v>6</v>
      </c>
      <c r="F111">
        <v>4</v>
      </c>
      <c r="G111">
        <v>1</v>
      </c>
      <c r="H111">
        <v>3</v>
      </c>
      <c r="I111">
        <v>2.76</v>
      </c>
      <c r="J111" t="s">
        <v>153</v>
      </c>
      <c r="K111">
        <v>55.46</v>
      </c>
      <c r="L111">
        <v>176</v>
      </c>
      <c r="M111">
        <v>2.91</v>
      </c>
      <c r="N111" t="s">
        <v>153</v>
      </c>
      <c r="O111">
        <v>33.97</v>
      </c>
      <c r="P111" t="s">
        <v>24</v>
      </c>
      <c r="Q111" t="s">
        <v>19</v>
      </c>
      <c r="R111" t="s">
        <v>20</v>
      </c>
    </row>
    <row r="112" spans="1:18" x14ac:dyDescent="0.25">
      <c r="A112">
        <v>3197</v>
      </c>
      <c r="B112">
        <v>14</v>
      </c>
      <c r="C112">
        <v>1</v>
      </c>
      <c r="D112">
        <v>1</v>
      </c>
      <c r="E112">
        <v>4</v>
      </c>
      <c r="F112">
        <v>2</v>
      </c>
      <c r="G112">
        <v>1</v>
      </c>
      <c r="H112">
        <v>3</v>
      </c>
      <c r="I112">
        <v>1.7</v>
      </c>
      <c r="J112" t="s">
        <v>153</v>
      </c>
      <c r="K112">
        <v>22.72</v>
      </c>
      <c r="L112">
        <v>2948</v>
      </c>
      <c r="M112">
        <v>4.66</v>
      </c>
      <c r="N112" t="s">
        <v>153</v>
      </c>
      <c r="O112">
        <v>1.59</v>
      </c>
      <c r="P112" t="s">
        <v>27</v>
      </c>
      <c r="Q112" t="s">
        <v>19</v>
      </c>
      <c r="R112" t="s">
        <v>20</v>
      </c>
    </row>
    <row r="113" spans="1:18" x14ac:dyDescent="0.25">
      <c r="A113">
        <v>3279</v>
      </c>
      <c r="B113">
        <v>3</v>
      </c>
      <c r="C113">
        <v>8</v>
      </c>
      <c r="D113">
        <v>8</v>
      </c>
      <c r="E113">
        <v>6</v>
      </c>
      <c r="F113">
        <v>3</v>
      </c>
      <c r="G113">
        <v>1</v>
      </c>
      <c r="H113">
        <v>3</v>
      </c>
      <c r="I113">
        <v>2.8</v>
      </c>
      <c r="J113" t="s">
        <v>153</v>
      </c>
      <c r="K113">
        <v>37.020000000000003</v>
      </c>
      <c r="L113">
        <v>3080</v>
      </c>
      <c r="M113">
        <v>5.21</v>
      </c>
      <c r="N113" t="s">
        <v>153</v>
      </c>
      <c r="O113">
        <v>29.37</v>
      </c>
      <c r="P113" t="s">
        <v>58</v>
      </c>
      <c r="Q113" t="s">
        <v>19</v>
      </c>
      <c r="R113" t="s">
        <v>20</v>
      </c>
    </row>
    <row r="114" spans="1:18" x14ac:dyDescent="0.25">
      <c r="A114">
        <v>3284</v>
      </c>
      <c r="B114">
        <v>5</v>
      </c>
      <c r="C114">
        <v>4</v>
      </c>
      <c r="D114">
        <v>2</v>
      </c>
      <c r="E114">
        <v>5</v>
      </c>
      <c r="F114">
        <v>7</v>
      </c>
      <c r="G114">
        <v>1</v>
      </c>
      <c r="H114">
        <v>3</v>
      </c>
      <c r="I114">
        <v>2.78</v>
      </c>
      <c r="J114" t="s">
        <v>153</v>
      </c>
      <c r="K114">
        <v>3.7</v>
      </c>
      <c r="L114">
        <v>393</v>
      </c>
      <c r="M114">
        <v>1.39</v>
      </c>
      <c r="N114" t="s">
        <v>153</v>
      </c>
      <c r="O114">
        <v>20.38</v>
      </c>
      <c r="P114" t="s">
        <v>18</v>
      </c>
      <c r="Q114" t="s">
        <v>19</v>
      </c>
      <c r="R114" t="s">
        <v>20</v>
      </c>
    </row>
    <row r="115" spans="1:18" x14ac:dyDescent="0.25">
      <c r="A115">
        <v>3298</v>
      </c>
      <c r="B115">
        <v>11</v>
      </c>
      <c r="C115">
        <v>3</v>
      </c>
      <c r="D115">
        <v>5</v>
      </c>
      <c r="E115">
        <v>3</v>
      </c>
      <c r="F115">
        <v>6</v>
      </c>
      <c r="G115">
        <v>1</v>
      </c>
      <c r="H115">
        <v>3</v>
      </c>
      <c r="I115">
        <v>2.4900000000000002</v>
      </c>
      <c r="J115" t="s">
        <v>153</v>
      </c>
      <c r="K115">
        <v>16.89</v>
      </c>
      <c r="L115">
        <v>485</v>
      </c>
      <c r="M115">
        <v>15.93</v>
      </c>
      <c r="N115" t="s">
        <v>153</v>
      </c>
      <c r="O115">
        <v>47.16</v>
      </c>
      <c r="P115" t="s">
        <v>65</v>
      </c>
      <c r="Q115" t="s">
        <v>19</v>
      </c>
      <c r="R115" t="s">
        <v>20</v>
      </c>
    </row>
    <row r="116" spans="1:18" x14ac:dyDescent="0.25">
      <c r="A116">
        <v>3318</v>
      </c>
      <c r="B116">
        <v>8</v>
      </c>
      <c r="C116">
        <v>4</v>
      </c>
      <c r="D116">
        <v>4</v>
      </c>
      <c r="E116">
        <v>5</v>
      </c>
      <c r="F116">
        <v>3</v>
      </c>
      <c r="G116">
        <v>1</v>
      </c>
      <c r="H116">
        <v>3</v>
      </c>
      <c r="I116">
        <v>1.21</v>
      </c>
      <c r="J116" t="s">
        <v>153</v>
      </c>
      <c r="K116">
        <v>18.11</v>
      </c>
      <c r="L116">
        <v>139</v>
      </c>
      <c r="M116">
        <v>26.79</v>
      </c>
      <c r="N116" t="s">
        <v>153</v>
      </c>
      <c r="O116">
        <v>34.340000000000003</v>
      </c>
      <c r="P116" t="s">
        <v>32</v>
      </c>
      <c r="Q116" t="s">
        <v>19</v>
      </c>
      <c r="R116" t="s">
        <v>20</v>
      </c>
    </row>
    <row r="117" spans="1:18" x14ac:dyDescent="0.25">
      <c r="A117">
        <v>3320</v>
      </c>
      <c r="B117">
        <v>12</v>
      </c>
      <c r="C117">
        <v>12</v>
      </c>
      <c r="D117">
        <v>9</v>
      </c>
      <c r="E117">
        <v>6</v>
      </c>
      <c r="F117">
        <v>2</v>
      </c>
      <c r="G117">
        <v>1</v>
      </c>
      <c r="H117">
        <v>3</v>
      </c>
      <c r="I117">
        <v>2.98</v>
      </c>
      <c r="J117" t="s">
        <v>153</v>
      </c>
      <c r="K117">
        <v>49.6</v>
      </c>
      <c r="L117">
        <v>107</v>
      </c>
      <c r="M117">
        <v>4.55</v>
      </c>
      <c r="N117" t="s">
        <v>153</v>
      </c>
      <c r="O117">
        <v>14.51</v>
      </c>
      <c r="P117" t="s">
        <v>45</v>
      </c>
      <c r="Q117" t="s">
        <v>19</v>
      </c>
      <c r="R117" t="s">
        <v>20</v>
      </c>
    </row>
    <row r="118" spans="1:18" x14ac:dyDescent="0.25">
      <c r="A118">
        <v>3355</v>
      </c>
      <c r="B118">
        <v>8</v>
      </c>
      <c r="C118">
        <v>8</v>
      </c>
      <c r="D118">
        <v>6</v>
      </c>
      <c r="E118">
        <v>5</v>
      </c>
      <c r="F118">
        <v>8</v>
      </c>
      <c r="G118">
        <v>1</v>
      </c>
      <c r="H118">
        <v>3</v>
      </c>
      <c r="I118">
        <v>2.7</v>
      </c>
      <c r="J118" t="s">
        <v>153</v>
      </c>
      <c r="K118">
        <v>4.41</v>
      </c>
      <c r="L118">
        <v>48</v>
      </c>
      <c r="M118">
        <v>1.4</v>
      </c>
      <c r="N118" t="s">
        <v>153</v>
      </c>
      <c r="O118">
        <v>42.42</v>
      </c>
      <c r="P118" t="s">
        <v>63</v>
      </c>
      <c r="Q118" t="s">
        <v>19</v>
      </c>
      <c r="R118" t="s">
        <v>20</v>
      </c>
    </row>
    <row r="119" spans="1:18" x14ac:dyDescent="0.25">
      <c r="A119">
        <v>3438</v>
      </c>
      <c r="B119">
        <v>14</v>
      </c>
      <c r="C119">
        <v>8</v>
      </c>
      <c r="D119">
        <v>3</v>
      </c>
      <c r="E119">
        <v>1</v>
      </c>
      <c r="F119">
        <v>8</v>
      </c>
      <c r="G119">
        <v>1</v>
      </c>
      <c r="H119">
        <v>3</v>
      </c>
      <c r="I119">
        <v>2.73</v>
      </c>
      <c r="J119" t="s">
        <v>153</v>
      </c>
      <c r="K119">
        <v>26.52</v>
      </c>
      <c r="L119">
        <v>219</v>
      </c>
      <c r="M119">
        <v>1.3</v>
      </c>
      <c r="N119" t="s">
        <v>153</v>
      </c>
      <c r="O119">
        <v>35.58</v>
      </c>
      <c r="P119" t="s">
        <v>23</v>
      </c>
      <c r="Q119" t="s">
        <v>19</v>
      </c>
      <c r="R119" t="s">
        <v>20</v>
      </c>
    </row>
    <row r="120" spans="1:18" x14ac:dyDescent="0.25">
      <c r="A120">
        <v>3524</v>
      </c>
      <c r="B120">
        <v>16</v>
      </c>
      <c r="C120">
        <v>3</v>
      </c>
      <c r="D120">
        <v>3</v>
      </c>
      <c r="E120">
        <v>4</v>
      </c>
      <c r="F120">
        <v>8</v>
      </c>
      <c r="G120">
        <v>1</v>
      </c>
      <c r="H120">
        <v>3</v>
      </c>
      <c r="I120">
        <v>2.76</v>
      </c>
      <c r="J120" t="s">
        <v>153</v>
      </c>
      <c r="K120">
        <v>30.29</v>
      </c>
      <c r="L120">
        <v>1554</v>
      </c>
      <c r="M120">
        <v>9.09</v>
      </c>
      <c r="N120" t="s">
        <v>153</v>
      </c>
      <c r="O120">
        <v>63.75</v>
      </c>
      <c r="P120" t="s">
        <v>22</v>
      </c>
      <c r="Q120" t="s">
        <v>19</v>
      </c>
      <c r="R120" t="s">
        <v>20</v>
      </c>
    </row>
    <row r="121" spans="1:18" x14ac:dyDescent="0.25">
      <c r="A121">
        <v>3576</v>
      </c>
      <c r="B121">
        <v>1</v>
      </c>
      <c r="C121">
        <v>8</v>
      </c>
      <c r="D121">
        <v>3</v>
      </c>
      <c r="E121">
        <v>6</v>
      </c>
      <c r="F121">
        <v>4</v>
      </c>
      <c r="G121">
        <v>1</v>
      </c>
      <c r="H121">
        <v>3</v>
      </c>
      <c r="I121">
        <v>2.75</v>
      </c>
      <c r="J121" t="s">
        <v>153</v>
      </c>
      <c r="K121">
        <v>18.579999999999998</v>
      </c>
      <c r="L121">
        <v>877</v>
      </c>
      <c r="M121">
        <v>1.18</v>
      </c>
      <c r="N121" t="s">
        <v>153</v>
      </c>
      <c r="O121">
        <v>7.77</v>
      </c>
      <c r="P121" t="s">
        <v>66</v>
      </c>
      <c r="Q121" t="s">
        <v>19</v>
      </c>
      <c r="R121" t="s">
        <v>20</v>
      </c>
    </row>
    <row r="122" spans="1:18" x14ac:dyDescent="0.25">
      <c r="A122">
        <v>3675</v>
      </c>
      <c r="B122">
        <v>13</v>
      </c>
      <c r="C122">
        <v>10</v>
      </c>
      <c r="D122">
        <v>11</v>
      </c>
      <c r="E122">
        <v>7</v>
      </c>
      <c r="F122">
        <v>6</v>
      </c>
      <c r="G122">
        <v>1</v>
      </c>
      <c r="H122">
        <v>3</v>
      </c>
      <c r="I122">
        <v>2.37</v>
      </c>
      <c r="J122" t="s">
        <v>153</v>
      </c>
      <c r="K122">
        <v>14.49</v>
      </c>
      <c r="L122">
        <v>1406</v>
      </c>
      <c r="M122">
        <v>1.1599999999999999</v>
      </c>
      <c r="N122" t="s">
        <v>153</v>
      </c>
      <c r="O122">
        <v>32.25</v>
      </c>
      <c r="P122" t="s">
        <v>51</v>
      </c>
      <c r="Q122" t="s">
        <v>19</v>
      </c>
      <c r="R122" t="s">
        <v>20</v>
      </c>
    </row>
    <row r="123" spans="1:18" x14ac:dyDescent="0.25">
      <c r="A123">
        <v>3691</v>
      </c>
      <c r="B123">
        <v>17</v>
      </c>
      <c r="C123">
        <v>7</v>
      </c>
      <c r="D123">
        <v>3</v>
      </c>
      <c r="E123">
        <v>9</v>
      </c>
      <c r="F123">
        <v>9</v>
      </c>
      <c r="G123">
        <v>1</v>
      </c>
      <c r="H123">
        <v>3</v>
      </c>
      <c r="I123">
        <v>2.94</v>
      </c>
      <c r="J123" t="s">
        <v>153</v>
      </c>
      <c r="K123">
        <v>50.42</v>
      </c>
      <c r="L123">
        <v>189</v>
      </c>
      <c r="M123">
        <v>18.41</v>
      </c>
      <c r="N123" t="s">
        <v>153</v>
      </c>
      <c r="O123">
        <v>19.55</v>
      </c>
      <c r="P123" t="s">
        <v>33</v>
      </c>
      <c r="Q123" t="s">
        <v>19</v>
      </c>
      <c r="R123" t="s">
        <v>20</v>
      </c>
    </row>
    <row r="124" spans="1:18" x14ac:dyDescent="0.25">
      <c r="A124">
        <v>3695</v>
      </c>
      <c r="B124">
        <v>5</v>
      </c>
      <c r="C124">
        <v>11</v>
      </c>
      <c r="D124">
        <v>4</v>
      </c>
      <c r="E124">
        <v>8</v>
      </c>
      <c r="F124">
        <v>4</v>
      </c>
      <c r="G124">
        <v>1</v>
      </c>
      <c r="H124">
        <v>3</v>
      </c>
      <c r="I124">
        <v>2.6</v>
      </c>
      <c r="J124" t="s">
        <v>153</v>
      </c>
      <c r="K124">
        <v>9.99</v>
      </c>
      <c r="L124">
        <v>48</v>
      </c>
      <c r="M124">
        <v>2.54</v>
      </c>
      <c r="N124" t="s">
        <v>153</v>
      </c>
      <c r="O124">
        <v>32.909999999999997</v>
      </c>
      <c r="P124" t="s">
        <v>47</v>
      </c>
      <c r="Q124" t="s">
        <v>19</v>
      </c>
      <c r="R124" t="s">
        <v>20</v>
      </c>
    </row>
    <row r="125" spans="1:18" x14ac:dyDescent="0.25">
      <c r="A125">
        <v>3723</v>
      </c>
      <c r="B125">
        <v>10</v>
      </c>
      <c r="C125">
        <v>11</v>
      </c>
      <c r="D125">
        <v>5</v>
      </c>
      <c r="E125">
        <v>9</v>
      </c>
      <c r="F125">
        <v>9</v>
      </c>
      <c r="G125">
        <v>1</v>
      </c>
      <c r="H125">
        <v>3</v>
      </c>
      <c r="I125">
        <v>2.96</v>
      </c>
      <c r="J125" t="s">
        <v>153</v>
      </c>
      <c r="K125">
        <v>6.31</v>
      </c>
      <c r="L125">
        <v>560</v>
      </c>
      <c r="M125">
        <v>18.47</v>
      </c>
      <c r="N125" t="s">
        <v>153</v>
      </c>
      <c r="O125">
        <v>18.760000000000002</v>
      </c>
      <c r="P125" t="s">
        <v>55</v>
      </c>
      <c r="Q125" t="s">
        <v>19</v>
      </c>
      <c r="R125" t="s">
        <v>20</v>
      </c>
    </row>
    <row r="126" spans="1:18" x14ac:dyDescent="0.25">
      <c r="A126">
        <v>3760</v>
      </c>
      <c r="B126">
        <v>1</v>
      </c>
      <c r="C126">
        <v>5</v>
      </c>
      <c r="D126">
        <v>4</v>
      </c>
      <c r="E126">
        <v>1</v>
      </c>
      <c r="F126">
        <v>7</v>
      </c>
      <c r="G126">
        <v>1</v>
      </c>
      <c r="H126">
        <v>3</v>
      </c>
      <c r="I126">
        <v>3.23</v>
      </c>
      <c r="J126" t="s">
        <v>153</v>
      </c>
      <c r="K126">
        <v>9.43</v>
      </c>
      <c r="L126">
        <v>286</v>
      </c>
      <c r="M126">
        <v>1.06</v>
      </c>
      <c r="N126" t="s">
        <v>153</v>
      </c>
      <c r="O126">
        <v>47.44</v>
      </c>
      <c r="P126" t="s">
        <v>35</v>
      </c>
      <c r="Q126" t="s">
        <v>19</v>
      </c>
      <c r="R126" t="s">
        <v>20</v>
      </c>
    </row>
    <row r="127" spans="1:18" x14ac:dyDescent="0.25">
      <c r="A127">
        <v>3761</v>
      </c>
      <c r="B127">
        <v>12</v>
      </c>
      <c r="C127">
        <v>9</v>
      </c>
      <c r="D127">
        <v>11</v>
      </c>
      <c r="E127">
        <v>7</v>
      </c>
      <c r="F127">
        <v>7</v>
      </c>
      <c r="G127">
        <v>1</v>
      </c>
      <c r="H127">
        <v>3</v>
      </c>
      <c r="I127">
        <v>3.25</v>
      </c>
      <c r="J127" t="s">
        <v>153</v>
      </c>
      <c r="K127">
        <v>78.75</v>
      </c>
      <c r="L127">
        <v>99</v>
      </c>
      <c r="M127">
        <v>12.48</v>
      </c>
      <c r="N127" t="s">
        <v>153</v>
      </c>
      <c r="O127">
        <v>20.079999999999998</v>
      </c>
      <c r="P127" t="s">
        <v>61</v>
      </c>
      <c r="Q127" t="s">
        <v>19</v>
      </c>
      <c r="R127" t="s">
        <v>20</v>
      </c>
    </row>
    <row r="128" spans="1:18" x14ac:dyDescent="0.25">
      <c r="A128">
        <v>3815</v>
      </c>
      <c r="B128">
        <v>17</v>
      </c>
      <c r="C128">
        <v>11</v>
      </c>
      <c r="D128">
        <v>7</v>
      </c>
      <c r="E128">
        <v>3</v>
      </c>
      <c r="F128">
        <v>4</v>
      </c>
      <c r="G128">
        <v>1</v>
      </c>
      <c r="H128">
        <v>3</v>
      </c>
      <c r="I128">
        <v>2.4700000000000002</v>
      </c>
      <c r="J128" t="s">
        <v>153</v>
      </c>
      <c r="K128">
        <v>39.56</v>
      </c>
      <c r="L128">
        <v>1389</v>
      </c>
      <c r="M128">
        <v>3.76</v>
      </c>
      <c r="N128" t="s">
        <v>153</v>
      </c>
      <c r="O128">
        <v>0.81</v>
      </c>
      <c r="P128" t="s">
        <v>67</v>
      </c>
      <c r="Q128" t="s">
        <v>19</v>
      </c>
      <c r="R128" t="s">
        <v>20</v>
      </c>
    </row>
    <row r="129" spans="1:18" x14ac:dyDescent="0.25">
      <c r="A129">
        <v>3833</v>
      </c>
      <c r="B129">
        <v>13</v>
      </c>
      <c r="C129">
        <v>8</v>
      </c>
      <c r="D129">
        <v>7</v>
      </c>
      <c r="E129">
        <v>4</v>
      </c>
      <c r="F129">
        <v>4</v>
      </c>
      <c r="G129">
        <v>1</v>
      </c>
      <c r="H129">
        <v>3</v>
      </c>
      <c r="I129">
        <v>2.75</v>
      </c>
      <c r="J129" t="s">
        <v>153</v>
      </c>
      <c r="K129">
        <v>34.479999999999997</v>
      </c>
      <c r="L129">
        <v>695</v>
      </c>
      <c r="M129">
        <v>2.83</v>
      </c>
      <c r="N129" t="s">
        <v>153</v>
      </c>
      <c r="O129">
        <v>10.92</v>
      </c>
      <c r="P129" t="s">
        <v>44</v>
      </c>
      <c r="Q129" t="s">
        <v>19</v>
      </c>
      <c r="R129" t="s">
        <v>20</v>
      </c>
    </row>
    <row r="130" spans="1:18" x14ac:dyDescent="0.25">
      <c r="A130">
        <v>3855</v>
      </c>
      <c r="B130">
        <v>9</v>
      </c>
      <c r="C130">
        <v>1</v>
      </c>
      <c r="D130">
        <v>6</v>
      </c>
      <c r="E130">
        <v>9</v>
      </c>
      <c r="F130">
        <v>4</v>
      </c>
      <c r="G130">
        <v>1</v>
      </c>
      <c r="H130">
        <v>3</v>
      </c>
      <c r="I130">
        <v>2.2999999999999998</v>
      </c>
      <c r="J130" t="s">
        <v>153</v>
      </c>
      <c r="K130">
        <v>146.35</v>
      </c>
      <c r="L130">
        <v>1637</v>
      </c>
      <c r="M130">
        <v>20.64</v>
      </c>
      <c r="N130" t="s">
        <v>153</v>
      </c>
      <c r="O130">
        <v>23.88</v>
      </c>
      <c r="P130" t="s">
        <v>60</v>
      </c>
      <c r="Q130" t="s">
        <v>19</v>
      </c>
      <c r="R130" t="s">
        <v>20</v>
      </c>
    </row>
    <row r="131" spans="1:18" x14ac:dyDescent="0.25">
      <c r="A131">
        <v>3868</v>
      </c>
      <c r="B131">
        <v>19</v>
      </c>
      <c r="C131">
        <v>8</v>
      </c>
      <c r="D131">
        <v>5</v>
      </c>
      <c r="E131">
        <v>8</v>
      </c>
      <c r="F131">
        <v>4</v>
      </c>
      <c r="G131">
        <v>1</v>
      </c>
      <c r="H131">
        <v>3</v>
      </c>
      <c r="I131">
        <v>2.6</v>
      </c>
      <c r="J131" t="s">
        <v>153</v>
      </c>
      <c r="K131">
        <v>6.85</v>
      </c>
      <c r="L131">
        <v>1655</v>
      </c>
      <c r="M131">
        <v>3.15</v>
      </c>
      <c r="N131" t="s">
        <v>153</v>
      </c>
      <c r="O131">
        <v>20.89</v>
      </c>
      <c r="P131" t="s">
        <v>22</v>
      </c>
      <c r="Q131" t="s">
        <v>19</v>
      </c>
      <c r="R131" t="s">
        <v>20</v>
      </c>
    </row>
    <row r="132" spans="1:18" x14ac:dyDescent="0.25">
      <c r="A132">
        <v>3885</v>
      </c>
      <c r="B132">
        <v>17</v>
      </c>
      <c r="C132">
        <v>7</v>
      </c>
      <c r="D132">
        <v>2</v>
      </c>
      <c r="E132">
        <v>1</v>
      </c>
      <c r="F132">
        <v>7</v>
      </c>
      <c r="G132">
        <v>1</v>
      </c>
      <c r="H132">
        <v>3</v>
      </c>
      <c r="I132">
        <v>2.36</v>
      </c>
      <c r="J132" t="s">
        <v>153</v>
      </c>
      <c r="K132">
        <v>36.24</v>
      </c>
      <c r="L132">
        <v>549</v>
      </c>
      <c r="M132">
        <v>6.55</v>
      </c>
      <c r="N132" t="s">
        <v>153</v>
      </c>
      <c r="O132">
        <v>23.51</v>
      </c>
      <c r="P132" t="s">
        <v>30</v>
      </c>
      <c r="Q132" t="s">
        <v>19</v>
      </c>
      <c r="R132" t="s">
        <v>20</v>
      </c>
    </row>
    <row r="133" spans="1:18" x14ac:dyDescent="0.25">
      <c r="A133">
        <v>3902</v>
      </c>
      <c r="B133">
        <v>2</v>
      </c>
      <c r="C133">
        <v>5</v>
      </c>
      <c r="D133">
        <v>11</v>
      </c>
      <c r="E133">
        <v>9</v>
      </c>
      <c r="F133">
        <v>6</v>
      </c>
      <c r="G133">
        <v>1</v>
      </c>
      <c r="H133">
        <v>3</v>
      </c>
      <c r="I133">
        <v>3.12</v>
      </c>
      <c r="J133" t="s">
        <v>153</v>
      </c>
      <c r="K133">
        <v>58.77</v>
      </c>
      <c r="L133">
        <v>1555</v>
      </c>
      <c r="M133">
        <v>3.18</v>
      </c>
      <c r="N133" t="s">
        <v>153</v>
      </c>
      <c r="O133">
        <v>20.07</v>
      </c>
      <c r="P133" t="s">
        <v>41</v>
      </c>
      <c r="Q133" t="s">
        <v>19</v>
      </c>
      <c r="R133" t="s">
        <v>20</v>
      </c>
    </row>
    <row r="134" spans="1:18" x14ac:dyDescent="0.25">
      <c r="A134">
        <v>3946</v>
      </c>
      <c r="B134">
        <v>17</v>
      </c>
      <c r="C134">
        <v>12</v>
      </c>
      <c r="D134">
        <v>7</v>
      </c>
      <c r="E134">
        <v>2</v>
      </c>
      <c r="F134">
        <v>6</v>
      </c>
      <c r="G134">
        <v>1</v>
      </c>
      <c r="H134">
        <v>3</v>
      </c>
      <c r="I134">
        <v>2.19</v>
      </c>
      <c r="J134" t="s">
        <v>153</v>
      </c>
      <c r="K134">
        <v>70.88</v>
      </c>
      <c r="L134">
        <v>1084</v>
      </c>
      <c r="M134">
        <v>6.42</v>
      </c>
      <c r="N134" t="s">
        <v>153</v>
      </c>
      <c r="O134">
        <v>23.96</v>
      </c>
      <c r="P134" t="s">
        <v>35</v>
      </c>
      <c r="Q134" t="s">
        <v>19</v>
      </c>
      <c r="R134" t="s">
        <v>20</v>
      </c>
    </row>
    <row r="135" spans="1:18" x14ac:dyDescent="0.25">
      <c r="A135">
        <v>3977</v>
      </c>
      <c r="B135">
        <v>18</v>
      </c>
      <c r="C135">
        <v>4</v>
      </c>
      <c r="D135">
        <v>10</v>
      </c>
      <c r="E135">
        <v>6</v>
      </c>
      <c r="F135">
        <v>8</v>
      </c>
      <c r="G135">
        <v>1</v>
      </c>
      <c r="H135">
        <v>3</v>
      </c>
      <c r="I135">
        <v>3.5</v>
      </c>
      <c r="J135" t="s">
        <v>153</v>
      </c>
      <c r="K135">
        <v>40.11</v>
      </c>
      <c r="L135">
        <v>2047</v>
      </c>
      <c r="M135">
        <v>16.899999999999999</v>
      </c>
      <c r="N135" t="s">
        <v>153</v>
      </c>
      <c r="O135">
        <v>25.58</v>
      </c>
      <c r="P135" t="s">
        <v>48</v>
      </c>
      <c r="Q135" t="s">
        <v>19</v>
      </c>
      <c r="R135" t="s">
        <v>20</v>
      </c>
    </row>
    <row r="136" spans="1:18" x14ac:dyDescent="0.25">
      <c r="A136">
        <v>3991</v>
      </c>
      <c r="B136">
        <v>3</v>
      </c>
      <c r="C136">
        <v>7</v>
      </c>
      <c r="D136">
        <v>11</v>
      </c>
      <c r="E136">
        <v>8</v>
      </c>
      <c r="F136">
        <v>8</v>
      </c>
      <c r="G136">
        <v>1</v>
      </c>
      <c r="H136">
        <v>3</v>
      </c>
      <c r="I136">
        <v>2.34</v>
      </c>
      <c r="J136" t="s">
        <v>153</v>
      </c>
      <c r="K136">
        <v>38.880000000000003</v>
      </c>
      <c r="L136">
        <v>364</v>
      </c>
      <c r="M136">
        <v>3.35</v>
      </c>
      <c r="N136" t="s">
        <v>153</v>
      </c>
      <c r="O136">
        <v>18.89</v>
      </c>
      <c r="P136" t="s">
        <v>21</v>
      </c>
      <c r="Q136" t="s">
        <v>19</v>
      </c>
      <c r="R136" t="s">
        <v>20</v>
      </c>
    </row>
    <row r="137" spans="1:18" x14ac:dyDescent="0.25">
      <c r="A137">
        <v>3998</v>
      </c>
      <c r="B137">
        <v>11</v>
      </c>
      <c r="C137">
        <v>2</v>
      </c>
      <c r="D137">
        <v>6</v>
      </c>
      <c r="E137">
        <v>8</v>
      </c>
      <c r="F137">
        <v>5</v>
      </c>
      <c r="G137">
        <v>1</v>
      </c>
      <c r="H137">
        <v>3</v>
      </c>
      <c r="I137">
        <v>2.67</v>
      </c>
      <c r="J137" t="s">
        <v>153</v>
      </c>
      <c r="K137">
        <v>8.5399999999999991</v>
      </c>
      <c r="L137">
        <v>228</v>
      </c>
      <c r="M137">
        <v>33.08</v>
      </c>
      <c r="N137" t="s">
        <v>153</v>
      </c>
      <c r="O137">
        <v>15.51</v>
      </c>
      <c r="P137" t="s">
        <v>61</v>
      </c>
      <c r="Q137" t="s">
        <v>19</v>
      </c>
      <c r="R137" t="s">
        <v>20</v>
      </c>
    </row>
    <row r="138" spans="1:18" x14ac:dyDescent="0.25">
      <c r="A138">
        <v>4018</v>
      </c>
      <c r="B138">
        <v>13</v>
      </c>
      <c r="C138">
        <v>8</v>
      </c>
      <c r="D138">
        <v>8</v>
      </c>
      <c r="E138">
        <v>8</v>
      </c>
      <c r="F138">
        <v>5</v>
      </c>
      <c r="G138">
        <v>1</v>
      </c>
      <c r="H138">
        <v>3</v>
      </c>
      <c r="I138">
        <v>2.95</v>
      </c>
      <c r="J138" t="s">
        <v>153</v>
      </c>
      <c r="K138">
        <v>8.15</v>
      </c>
      <c r="L138">
        <v>403</v>
      </c>
      <c r="M138">
        <v>4.2300000000000004</v>
      </c>
      <c r="N138" t="s">
        <v>153</v>
      </c>
      <c r="O138">
        <v>39.43</v>
      </c>
      <c r="P138" t="s">
        <v>68</v>
      </c>
      <c r="Q138" t="s">
        <v>19</v>
      </c>
      <c r="R138" t="s">
        <v>20</v>
      </c>
    </row>
    <row r="139" spans="1:18" x14ac:dyDescent="0.25">
      <c r="A139">
        <v>4056</v>
      </c>
      <c r="B139">
        <v>14</v>
      </c>
      <c r="C139">
        <v>8</v>
      </c>
      <c r="D139">
        <v>2</v>
      </c>
      <c r="E139">
        <v>2</v>
      </c>
      <c r="F139">
        <v>9</v>
      </c>
      <c r="G139">
        <v>1</v>
      </c>
      <c r="H139">
        <v>3</v>
      </c>
      <c r="I139">
        <v>2.29</v>
      </c>
      <c r="J139" t="s">
        <v>153</v>
      </c>
      <c r="K139">
        <v>80.430000000000007</v>
      </c>
      <c r="L139">
        <v>259</v>
      </c>
      <c r="M139">
        <v>2.15</v>
      </c>
      <c r="N139" t="s">
        <v>153</v>
      </c>
      <c r="O139">
        <v>21.1</v>
      </c>
      <c r="P139" t="s">
        <v>44</v>
      </c>
      <c r="Q139" t="s">
        <v>19</v>
      </c>
      <c r="R139" t="s">
        <v>20</v>
      </c>
    </row>
    <row r="140" spans="1:18" x14ac:dyDescent="0.25">
      <c r="A140">
        <v>4063</v>
      </c>
      <c r="B140">
        <v>4</v>
      </c>
      <c r="C140">
        <v>8</v>
      </c>
      <c r="D140">
        <v>4</v>
      </c>
      <c r="E140">
        <v>1</v>
      </c>
      <c r="F140">
        <v>4</v>
      </c>
      <c r="G140">
        <v>1</v>
      </c>
      <c r="H140">
        <v>3</v>
      </c>
      <c r="I140">
        <v>2.0699999999999998</v>
      </c>
      <c r="J140" t="s">
        <v>153</v>
      </c>
      <c r="K140">
        <v>9.51</v>
      </c>
      <c r="L140">
        <v>747</v>
      </c>
      <c r="M140">
        <v>5.37</v>
      </c>
      <c r="N140" t="s">
        <v>153</v>
      </c>
      <c r="O140">
        <v>24.62</v>
      </c>
      <c r="P140" t="s">
        <v>69</v>
      </c>
      <c r="Q140" t="s">
        <v>19</v>
      </c>
      <c r="R140" t="s">
        <v>20</v>
      </c>
    </row>
    <row r="141" spans="1:18" x14ac:dyDescent="0.25">
      <c r="A141">
        <v>4082</v>
      </c>
      <c r="B141">
        <v>1</v>
      </c>
      <c r="C141">
        <v>4</v>
      </c>
      <c r="D141">
        <v>11</v>
      </c>
      <c r="E141">
        <v>9</v>
      </c>
      <c r="F141">
        <v>3</v>
      </c>
      <c r="G141">
        <v>1</v>
      </c>
      <c r="H141">
        <v>3</v>
      </c>
      <c r="I141">
        <v>2.48</v>
      </c>
      <c r="J141" t="s">
        <v>153</v>
      </c>
      <c r="K141">
        <v>21.94</v>
      </c>
      <c r="L141">
        <v>164</v>
      </c>
      <c r="M141">
        <v>24.79</v>
      </c>
      <c r="N141" t="s">
        <v>153</v>
      </c>
      <c r="O141">
        <v>23.05</v>
      </c>
      <c r="P141" t="s">
        <v>31</v>
      </c>
      <c r="Q141" t="s">
        <v>19</v>
      </c>
      <c r="R141" t="s">
        <v>20</v>
      </c>
    </row>
    <row r="142" spans="1:18" x14ac:dyDescent="0.25">
      <c r="A142">
        <v>4101</v>
      </c>
      <c r="B142">
        <v>3</v>
      </c>
      <c r="C142">
        <v>4</v>
      </c>
      <c r="D142">
        <v>7</v>
      </c>
      <c r="E142">
        <v>8</v>
      </c>
      <c r="F142">
        <v>3</v>
      </c>
      <c r="G142">
        <v>1</v>
      </c>
      <c r="H142">
        <v>3</v>
      </c>
      <c r="I142">
        <v>2.5099999999999998</v>
      </c>
      <c r="J142" t="s">
        <v>153</v>
      </c>
      <c r="K142">
        <v>55.84</v>
      </c>
      <c r="L142">
        <v>1564</v>
      </c>
      <c r="M142">
        <v>5.59</v>
      </c>
      <c r="N142" t="s">
        <v>153</v>
      </c>
      <c r="O142">
        <v>1.69</v>
      </c>
      <c r="P142" t="s">
        <v>45</v>
      </c>
      <c r="Q142" t="s">
        <v>19</v>
      </c>
      <c r="R142" t="s">
        <v>20</v>
      </c>
    </row>
    <row r="143" spans="1:18" x14ac:dyDescent="0.25">
      <c r="A143">
        <v>4180</v>
      </c>
      <c r="B143">
        <v>7</v>
      </c>
      <c r="C143">
        <v>8</v>
      </c>
      <c r="D143">
        <v>11</v>
      </c>
      <c r="E143">
        <v>5</v>
      </c>
      <c r="F143">
        <v>4</v>
      </c>
      <c r="G143">
        <v>1</v>
      </c>
      <c r="H143">
        <v>3</v>
      </c>
      <c r="I143">
        <v>1.1399999999999999</v>
      </c>
      <c r="J143" t="s">
        <v>153</v>
      </c>
      <c r="K143">
        <v>9.26</v>
      </c>
      <c r="L143">
        <v>989</v>
      </c>
      <c r="M143">
        <v>21.7</v>
      </c>
      <c r="N143" t="s">
        <v>153</v>
      </c>
      <c r="O143">
        <v>14.03</v>
      </c>
      <c r="P143" t="s">
        <v>22</v>
      </c>
      <c r="Q143" t="s">
        <v>19</v>
      </c>
      <c r="R143" t="s">
        <v>20</v>
      </c>
    </row>
    <row r="144" spans="1:18" x14ac:dyDescent="0.25">
      <c r="A144">
        <v>4227</v>
      </c>
      <c r="B144">
        <v>16</v>
      </c>
      <c r="C144">
        <v>3</v>
      </c>
      <c r="D144">
        <v>9</v>
      </c>
      <c r="E144">
        <v>3</v>
      </c>
      <c r="F144">
        <v>9</v>
      </c>
      <c r="G144">
        <v>1</v>
      </c>
      <c r="H144">
        <v>3</v>
      </c>
      <c r="I144">
        <v>2.62</v>
      </c>
      <c r="J144" t="s">
        <v>153</v>
      </c>
      <c r="K144">
        <v>23.62</v>
      </c>
      <c r="L144">
        <v>1047</v>
      </c>
      <c r="M144">
        <v>8.31</v>
      </c>
      <c r="N144" t="s">
        <v>153</v>
      </c>
      <c r="O144">
        <v>21.08</v>
      </c>
      <c r="P144" t="s">
        <v>56</v>
      </c>
      <c r="Q144" t="s">
        <v>19</v>
      </c>
      <c r="R144" t="s">
        <v>20</v>
      </c>
    </row>
    <row r="145" spans="1:18" x14ac:dyDescent="0.25">
      <c r="A145">
        <v>4273</v>
      </c>
      <c r="B145">
        <v>3</v>
      </c>
      <c r="C145">
        <v>6</v>
      </c>
      <c r="D145">
        <v>1</v>
      </c>
      <c r="E145">
        <v>1</v>
      </c>
      <c r="F145">
        <v>2</v>
      </c>
      <c r="G145">
        <v>1</v>
      </c>
      <c r="H145">
        <v>3</v>
      </c>
      <c r="I145">
        <v>1.83</v>
      </c>
      <c r="J145" t="s">
        <v>153</v>
      </c>
      <c r="K145">
        <v>19.190000000000001</v>
      </c>
      <c r="L145">
        <v>566</v>
      </c>
      <c r="M145">
        <v>19.350000000000001</v>
      </c>
      <c r="N145" t="s">
        <v>153</v>
      </c>
      <c r="O145">
        <v>11.79</v>
      </c>
      <c r="P145" t="s">
        <v>41</v>
      </c>
      <c r="Q145" t="s">
        <v>19</v>
      </c>
      <c r="R145" t="s">
        <v>20</v>
      </c>
    </row>
    <row r="146" spans="1:18" x14ac:dyDescent="0.25">
      <c r="A146">
        <v>4284</v>
      </c>
      <c r="B146">
        <v>3</v>
      </c>
      <c r="C146">
        <v>7</v>
      </c>
      <c r="D146">
        <v>7</v>
      </c>
      <c r="E146">
        <v>3</v>
      </c>
      <c r="F146">
        <v>6</v>
      </c>
      <c r="G146">
        <v>1</v>
      </c>
      <c r="H146">
        <v>3</v>
      </c>
      <c r="I146">
        <v>2.68</v>
      </c>
      <c r="J146" t="s">
        <v>153</v>
      </c>
      <c r="K146">
        <v>29.35</v>
      </c>
      <c r="L146">
        <v>3280</v>
      </c>
      <c r="M146">
        <v>22.15</v>
      </c>
      <c r="N146" t="s">
        <v>153</v>
      </c>
      <c r="O146">
        <v>12.85</v>
      </c>
      <c r="P146" t="s">
        <v>54</v>
      </c>
      <c r="Q146" t="s">
        <v>19</v>
      </c>
      <c r="R146" t="s">
        <v>20</v>
      </c>
    </row>
    <row r="147" spans="1:18" x14ac:dyDescent="0.25">
      <c r="A147">
        <v>4307</v>
      </c>
      <c r="B147">
        <v>4</v>
      </c>
      <c r="C147">
        <v>5</v>
      </c>
      <c r="D147">
        <v>7</v>
      </c>
      <c r="E147">
        <v>4</v>
      </c>
      <c r="F147">
        <v>2</v>
      </c>
      <c r="G147">
        <v>1</v>
      </c>
      <c r="H147">
        <v>3</v>
      </c>
      <c r="I147">
        <v>2.56</v>
      </c>
      <c r="J147" t="s">
        <v>153</v>
      </c>
      <c r="K147">
        <v>15.34</v>
      </c>
      <c r="L147">
        <v>701</v>
      </c>
      <c r="M147">
        <v>1.21</v>
      </c>
      <c r="N147" t="s">
        <v>153</v>
      </c>
      <c r="O147">
        <v>25.65</v>
      </c>
      <c r="P147" t="s">
        <v>64</v>
      </c>
      <c r="Q147" t="s">
        <v>19</v>
      </c>
      <c r="R147" t="s">
        <v>20</v>
      </c>
    </row>
    <row r="148" spans="1:18" x14ac:dyDescent="0.25">
      <c r="A148">
        <v>4340</v>
      </c>
      <c r="B148">
        <v>5</v>
      </c>
      <c r="C148">
        <v>7</v>
      </c>
      <c r="D148">
        <v>7</v>
      </c>
      <c r="E148">
        <v>5</v>
      </c>
      <c r="F148">
        <v>1</v>
      </c>
      <c r="G148">
        <v>1</v>
      </c>
      <c r="H148">
        <v>3</v>
      </c>
      <c r="I148">
        <v>1.73</v>
      </c>
      <c r="J148" t="s">
        <v>153</v>
      </c>
      <c r="K148">
        <v>197.85</v>
      </c>
      <c r="L148">
        <v>1232</v>
      </c>
      <c r="M148">
        <v>2.71</v>
      </c>
      <c r="N148" t="s">
        <v>153</v>
      </c>
      <c r="O148">
        <v>24</v>
      </c>
      <c r="P148" t="s">
        <v>62</v>
      </c>
      <c r="Q148" t="s">
        <v>19</v>
      </c>
      <c r="R148" t="s">
        <v>20</v>
      </c>
    </row>
    <row r="149" spans="1:18" x14ac:dyDescent="0.25">
      <c r="A149">
        <v>4361</v>
      </c>
      <c r="B149">
        <v>7</v>
      </c>
      <c r="C149">
        <v>5</v>
      </c>
      <c r="D149">
        <v>5</v>
      </c>
      <c r="E149">
        <v>1</v>
      </c>
      <c r="F149">
        <v>1</v>
      </c>
      <c r="G149">
        <v>1</v>
      </c>
      <c r="H149">
        <v>3</v>
      </c>
      <c r="I149">
        <v>3.06</v>
      </c>
      <c r="J149" t="s">
        <v>153</v>
      </c>
      <c r="K149">
        <v>20.41</v>
      </c>
      <c r="L149">
        <v>132</v>
      </c>
      <c r="M149">
        <v>12.32</v>
      </c>
      <c r="N149" t="s">
        <v>153</v>
      </c>
      <c r="O149">
        <v>13.81</v>
      </c>
      <c r="P149" t="s">
        <v>36</v>
      </c>
      <c r="Q149" t="s">
        <v>19</v>
      </c>
      <c r="R149" t="s">
        <v>20</v>
      </c>
    </row>
    <row r="150" spans="1:18" x14ac:dyDescent="0.25">
      <c r="A150">
        <v>4399</v>
      </c>
      <c r="B150">
        <v>15</v>
      </c>
      <c r="C150">
        <v>6</v>
      </c>
      <c r="D150">
        <v>10</v>
      </c>
      <c r="E150">
        <v>7</v>
      </c>
      <c r="F150">
        <v>9</v>
      </c>
      <c r="G150">
        <v>1</v>
      </c>
      <c r="H150">
        <v>3</v>
      </c>
      <c r="I150">
        <v>2.97</v>
      </c>
      <c r="J150" t="s">
        <v>153</v>
      </c>
      <c r="K150">
        <v>34.86</v>
      </c>
      <c r="L150">
        <v>1002</v>
      </c>
      <c r="M150">
        <v>2.04</v>
      </c>
      <c r="N150" t="s">
        <v>153</v>
      </c>
      <c r="O150">
        <v>20.43</v>
      </c>
      <c r="P150" t="s">
        <v>23</v>
      </c>
      <c r="Q150" t="s">
        <v>19</v>
      </c>
      <c r="R150" t="s">
        <v>20</v>
      </c>
    </row>
    <row r="151" spans="1:18" x14ac:dyDescent="0.25">
      <c r="A151">
        <v>4429</v>
      </c>
      <c r="B151">
        <v>12</v>
      </c>
      <c r="C151">
        <v>1</v>
      </c>
      <c r="D151">
        <v>2</v>
      </c>
      <c r="E151">
        <v>2</v>
      </c>
      <c r="F151">
        <v>8</v>
      </c>
      <c r="G151">
        <v>1</v>
      </c>
      <c r="H151">
        <v>3</v>
      </c>
      <c r="I151">
        <v>2.69</v>
      </c>
      <c r="J151" t="s">
        <v>153</v>
      </c>
      <c r="K151">
        <v>12.36</v>
      </c>
      <c r="L151">
        <v>52</v>
      </c>
      <c r="M151">
        <v>14.54</v>
      </c>
      <c r="N151" t="s">
        <v>153</v>
      </c>
      <c r="O151">
        <v>23.55</v>
      </c>
      <c r="P151" t="s">
        <v>44</v>
      </c>
      <c r="Q151" t="s">
        <v>19</v>
      </c>
      <c r="R151" t="s">
        <v>20</v>
      </c>
    </row>
    <row r="152" spans="1:18" x14ac:dyDescent="0.25">
      <c r="A152">
        <v>4430</v>
      </c>
      <c r="B152">
        <v>4</v>
      </c>
      <c r="C152">
        <v>5</v>
      </c>
      <c r="D152">
        <v>8</v>
      </c>
      <c r="E152">
        <v>8</v>
      </c>
      <c r="F152">
        <v>9</v>
      </c>
      <c r="G152">
        <v>1</v>
      </c>
      <c r="H152">
        <v>3</v>
      </c>
      <c r="I152">
        <v>2.48</v>
      </c>
      <c r="J152" t="s">
        <v>153</v>
      </c>
      <c r="K152">
        <v>116.94</v>
      </c>
      <c r="L152">
        <v>236</v>
      </c>
      <c r="M152">
        <v>6.89</v>
      </c>
      <c r="N152" t="s">
        <v>153</v>
      </c>
      <c r="O152">
        <v>7.42</v>
      </c>
      <c r="P152" t="s">
        <v>23</v>
      </c>
      <c r="Q152" t="s">
        <v>19</v>
      </c>
      <c r="R152" t="s">
        <v>20</v>
      </c>
    </row>
    <row r="153" spans="1:18" x14ac:dyDescent="0.25">
      <c r="A153">
        <v>4484</v>
      </c>
      <c r="B153">
        <v>8</v>
      </c>
      <c r="C153">
        <v>10</v>
      </c>
      <c r="D153">
        <v>10</v>
      </c>
      <c r="E153">
        <v>3</v>
      </c>
      <c r="F153">
        <v>3</v>
      </c>
      <c r="G153">
        <v>1</v>
      </c>
      <c r="H153">
        <v>3</v>
      </c>
      <c r="I153">
        <v>2.1800000000000002</v>
      </c>
      <c r="J153" t="s">
        <v>153</v>
      </c>
      <c r="K153">
        <v>45.07</v>
      </c>
      <c r="L153">
        <v>941</v>
      </c>
      <c r="M153">
        <v>16.489999999999998</v>
      </c>
      <c r="N153" t="s">
        <v>153</v>
      </c>
      <c r="O153">
        <v>37.619999999999997</v>
      </c>
      <c r="P153" t="s">
        <v>65</v>
      </c>
      <c r="Q153" t="s">
        <v>19</v>
      </c>
      <c r="R153" t="s">
        <v>20</v>
      </c>
    </row>
    <row r="154" spans="1:18" x14ac:dyDescent="0.25">
      <c r="A154">
        <v>4505</v>
      </c>
      <c r="B154">
        <v>7</v>
      </c>
      <c r="C154">
        <v>1</v>
      </c>
      <c r="D154">
        <v>2</v>
      </c>
      <c r="E154">
        <v>5</v>
      </c>
      <c r="F154">
        <v>9</v>
      </c>
      <c r="G154">
        <v>1</v>
      </c>
      <c r="H154">
        <v>3</v>
      </c>
      <c r="I154">
        <v>2.69</v>
      </c>
      <c r="J154" t="s">
        <v>153</v>
      </c>
      <c r="K154">
        <v>33.71</v>
      </c>
      <c r="L154">
        <v>2947</v>
      </c>
      <c r="M154">
        <v>2.79</v>
      </c>
      <c r="N154" t="s">
        <v>153</v>
      </c>
      <c r="O154">
        <v>17.45</v>
      </c>
      <c r="P154" t="s">
        <v>57</v>
      </c>
      <c r="Q154" t="s">
        <v>19</v>
      </c>
      <c r="R154" t="s">
        <v>20</v>
      </c>
    </row>
    <row r="155" spans="1:18" x14ac:dyDescent="0.25">
      <c r="A155">
        <v>4570</v>
      </c>
      <c r="B155">
        <v>10</v>
      </c>
      <c r="C155">
        <v>2</v>
      </c>
      <c r="D155">
        <v>3</v>
      </c>
      <c r="E155">
        <v>2</v>
      </c>
      <c r="F155">
        <v>1</v>
      </c>
      <c r="G155">
        <v>1</v>
      </c>
      <c r="H155">
        <v>3</v>
      </c>
      <c r="I155">
        <v>3.3</v>
      </c>
      <c r="J155" t="s">
        <v>153</v>
      </c>
      <c r="K155">
        <v>11.59</v>
      </c>
      <c r="L155">
        <v>492</v>
      </c>
      <c r="M155">
        <v>3.46</v>
      </c>
      <c r="N155" t="s">
        <v>153</v>
      </c>
      <c r="O155">
        <v>37.950000000000003</v>
      </c>
      <c r="P155" t="s">
        <v>47</v>
      </c>
      <c r="Q155" t="s">
        <v>19</v>
      </c>
      <c r="R155" t="s">
        <v>20</v>
      </c>
    </row>
    <row r="156" spans="1:18" x14ac:dyDescent="0.25">
      <c r="A156">
        <v>4583</v>
      </c>
      <c r="B156">
        <v>14</v>
      </c>
      <c r="C156">
        <v>3</v>
      </c>
      <c r="D156">
        <v>9</v>
      </c>
      <c r="E156">
        <v>7</v>
      </c>
      <c r="F156">
        <v>8</v>
      </c>
      <c r="G156">
        <v>1</v>
      </c>
      <c r="H156">
        <v>3</v>
      </c>
      <c r="I156">
        <v>2.25</v>
      </c>
      <c r="J156" t="s">
        <v>153</v>
      </c>
      <c r="K156">
        <v>36.200000000000003</v>
      </c>
      <c r="L156">
        <v>1655</v>
      </c>
      <c r="M156">
        <v>0.65</v>
      </c>
      <c r="N156" t="s">
        <v>153</v>
      </c>
      <c r="O156">
        <v>27.17</v>
      </c>
      <c r="P156" t="s">
        <v>35</v>
      </c>
      <c r="Q156" t="s">
        <v>19</v>
      </c>
      <c r="R156" t="s">
        <v>20</v>
      </c>
    </row>
    <row r="157" spans="1:18" x14ac:dyDescent="0.25">
      <c r="A157">
        <v>4600</v>
      </c>
      <c r="B157">
        <v>2</v>
      </c>
      <c r="C157">
        <v>5</v>
      </c>
      <c r="D157">
        <v>7</v>
      </c>
      <c r="E157">
        <v>1</v>
      </c>
      <c r="F157">
        <v>4</v>
      </c>
      <c r="G157">
        <v>1</v>
      </c>
      <c r="H157">
        <v>3</v>
      </c>
      <c r="I157">
        <v>2.37</v>
      </c>
      <c r="J157" t="s">
        <v>153</v>
      </c>
      <c r="K157">
        <v>40.229999999999997</v>
      </c>
      <c r="L157">
        <v>1534</v>
      </c>
      <c r="M157">
        <v>5.16</v>
      </c>
      <c r="N157" t="s">
        <v>153</v>
      </c>
      <c r="O157">
        <v>37.270000000000003</v>
      </c>
      <c r="P157" t="s">
        <v>39</v>
      </c>
      <c r="Q157" t="s">
        <v>19</v>
      </c>
      <c r="R157" t="s">
        <v>20</v>
      </c>
    </row>
    <row r="158" spans="1:18" x14ac:dyDescent="0.25">
      <c r="A158">
        <v>4612</v>
      </c>
      <c r="B158">
        <v>17</v>
      </c>
      <c r="C158">
        <v>11</v>
      </c>
      <c r="D158">
        <v>5</v>
      </c>
      <c r="E158">
        <v>8</v>
      </c>
      <c r="F158">
        <v>9</v>
      </c>
      <c r="G158">
        <v>1</v>
      </c>
      <c r="H158">
        <v>3</v>
      </c>
      <c r="I158">
        <v>3.41</v>
      </c>
      <c r="J158" t="s">
        <v>153</v>
      </c>
      <c r="K158">
        <v>60.76</v>
      </c>
      <c r="L158">
        <v>99</v>
      </c>
      <c r="M158">
        <v>3.15</v>
      </c>
      <c r="N158" t="s">
        <v>153</v>
      </c>
      <c r="O158">
        <v>17.82</v>
      </c>
      <c r="P158" t="s">
        <v>67</v>
      </c>
      <c r="Q158" t="s">
        <v>19</v>
      </c>
      <c r="R158" t="s">
        <v>20</v>
      </c>
    </row>
    <row r="159" spans="1:18" x14ac:dyDescent="0.25">
      <c r="A159">
        <v>4630</v>
      </c>
      <c r="B159">
        <v>13</v>
      </c>
      <c r="C159">
        <v>1</v>
      </c>
      <c r="D159">
        <v>4</v>
      </c>
      <c r="E159">
        <v>3</v>
      </c>
      <c r="F159">
        <v>8</v>
      </c>
      <c r="G159">
        <v>1</v>
      </c>
      <c r="H159">
        <v>3</v>
      </c>
      <c r="I159">
        <v>2.11</v>
      </c>
      <c r="J159" t="s">
        <v>153</v>
      </c>
      <c r="K159">
        <v>32.229999999999997</v>
      </c>
      <c r="L159">
        <v>2119</v>
      </c>
      <c r="M159">
        <v>1.98</v>
      </c>
      <c r="N159" t="s">
        <v>153</v>
      </c>
      <c r="O159">
        <v>36.76</v>
      </c>
      <c r="P159" t="s">
        <v>62</v>
      </c>
      <c r="Q159" t="s">
        <v>19</v>
      </c>
      <c r="R159" t="s">
        <v>20</v>
      </c>
    </row>
    <row r="160" spans="1:18" x14ac:dyDescent="0.25">
      <c r="A160">
        <v>4682</v>
      </c>
      <c r="B160">
        <v>15</v>
      </c>
      <c r="C160">
        <v>3</v>
      </c>
      <c r="D160">
        <v>11</v>
      </c>
      <c r="E160">
        <v>9</v>
      </c>
      <c r="F160">
        <v>2</v>
      </c>
      <c r="G160">
        <v>1</v>
      </c>
      <c r="H160">
        <v>3</v>
      </c>
      <c r="I160">
        <v>2.69</v>
      </c>
      <c r="J160" t="s">
        <v>153</v>
      </c>
      <c r="K160">
        <v>42.72</v>
      </c>
      <c r="L160">
        <v>529</v>
      </c>
      <c r="M160">
        <v>4.32</v>
      </c>
      <c r="N160" t="s">
        <v>153</v>
      </c>
      <c r="O160">
        <v>31.77</v>
      </c>
      <c r="P160" t="s">
        <v>18</v>
      </c>
      <c r="Q160" t="s">
        <v>19</v>
      </c>
      <c r="R160" t="s">
        <v>20</v>
      </c>
    </row>
    <row r="161" spans="1:18" x14ac:dyDescent="0.25">
      <c r="A161">
        <v>4784</v>
      </c>
      <c r="B161">
        <v>16</v>
      </c>
      <c r="C161">
        <v>7</v>
      </c>
      <c r="D161">
        <v>1</v>
      </c>
      <c r="E161">
        <v>6</v>
      </c>
      <c r="F161">
        <v>1</v>
      </c>
      <c r="G161">
        <v>1</v>
      </c>
      <c r="H161">
        <v>3</v>
      </c>
      <c r="I161">
        <v>2.5499999999999998</v>
      </c>
      <c r="J161" t="s">
        <v>153</v>
      </c>
      <c r="K161">
        <v>15.42</v>
      </c>
      <c r="L161">
        <v>2384</v>
      </c>
      <c r="M161">
        <v>1.55</v>
      </c>
      <c r="N161" t="s">
        <v>153</v>
      </c>
      <c r="O161">
        <v>10.87</v>
      </c>
      <c r="P161" t="s">
        <v>31</v>
      </c>
      <c r="Q161" t="s">
        <v>19</v>
      </c>
      <c r="R161" t="s">
        <v>20</v>
      </c>
    </row>
    <row r="162" spans="1:18" x14ac:dyDescent="0.25">
      <c r="A162">
        <v>4814</v>
      </c>
      <c r="B162">
        <v>1</v>
      </c>
      <c r="C162">
        <v>8</v>
      </c>
      <c r="D162">
        <v>10</v>
      </c>
      <c r="E162">
        <v>2</v>
      </c>
      <c r="F162">
        <v>9</v>
      </c>
      <c r="G162">
        <v>1</v>
      </c>
      <c r="H162">
        <v>3</v>
      </c>
      <c r="I162">
        <v>2.91</v>
      </c>
      <c r="J162" t="s">
        <v>153</v>
      </c>
      <c r="K162">
        <v>126.68</v>
      </c>
      <c r="L162">
        <v>34</v>
      </c>
      <c r="M162">
        <v>2.73</v>
      </c>
      <c r="N162" t="s">
        <v>153</v>
      </c>
      <c r="O162">
        <v>41.68</v>
      </c>
      <c r="P162" t="s">
        <v>61</v>
      </c>
      <c r="Q162" t="s">
        <v>19</v>
      </c>
      <c r="R162" t="s">
        <v>20</v>
      </c>
    </row>
    <row r="163" spans="1:18" x14ac:dyDescent="0.25">
      <c r="A163">
        <v>4841</v>
      </c>
      <c r="B163">
        <v>13</v>
      </c>
      <c r="C163">
        <v>7</v>
      </c>
      <c r="D163">
        <v>7</v>
      </c>
      <c r="E163">
        <v>2</v>
      </c>
      <c r="F163">
        <v>7</v>
      </c>
      <c r="G163">
        <v>1</v>
      </c>
      <c r="H163">
        <v>3</v>
      </c>
      <c r="I163">
        <v>2.58</v>
      </c>
      <c r="J163" t="s">
        <v>153</v>
      </c>
      <c r="K163">
        <v>13.86</v>
      </c>
      <c r="L163">
        <v>108</v>
      </c>
      <c r="M163">
        <v>3.77</v>
      </c>
      <c r="N163" t="s">
        <v>153</v>
      </c>
      <c r="O163">
        <v>10.1</v>
      </c>
      <c r="P163" t="s">
        <v>52</v>
      </c>
      <c r="Q163" t="s">
        <v>19</v>
      </c>
      <c r="R163" t="s">
        <v>20</v>
      </c>
    </row>
    <row r="164" spans="1:18" x14ac:dyDescent="0.25">
      <c r="A164">
        <v>4850</v>
      </c>
      <c r="B164">
        <v>8</v>
      </c>
      <c r="C164">
        <v>6</v>
      </c>
      <c r="D164">
        <v>4</v>
      </c>
      <c r="E164">
        <v>4</v>
      </c>
      <c r="F164">
        <v>3</v>
      </c>
      <c r="G164">
        <v>1</v>
      </c>
      <c r="H164">
        <v>3</v>
      </c>
      <c r="I164">
        <v>2.2200000000000002</v>
      </c>
      <c r="J164" t="s">
        <v>153</v>
      </c>
      <c r="K164">
        <v>6.99</v>
      </c>
      <c r="L164">
        <v>930</v>
      </c>
      <c r="M164">
        <v>21.37</v>
      </c>
      <c r="N164" t="s">
        <v>153</v>
      </c>
      <c r="O164">
        <v>11.27</v>
      </c>
      <c r="P164" t="s">
        <v>66</v>
      </c>
      <c r="Q164" t="s">
        <v>19</v>
      </c>
      <c r="R164" t="s">
        <v>20</v>
      </c>
    </row>
    <row r="165" spans="1:18" x14ac:dyDescent="0.25">
      <c r="A165">
        <v>4930</v>
      </c>
      <c r="B165">
        <v>6</v>
      </c>
      <c r="C165">
        <v>1</v>
      </c>
      <c r="D165">
        <v>6</v>
      </c>
      <c r="E165">
        <v>1</v>
      </c>
      <c r="F165">
        <v>7</v>
      </c>
      <c r="G165">
        <v>1</v>
      </c>
      <c r="H165">
        <v>3</v>
      </c>
      <c r="I165">
        <v>2.73</v>
      </c>
      <c r="J165" t="s">
        <v>153</v>
      </c>
      <c r="K165">
        <v>11.19</v>
      </c>
      <c r="L165">
        <v>116</v>
      </c>
      <c r="M165">
        <v>3.89</v>
      </c>
      <c r="N165" t="s">
        <v>153</v>
      </c>
      <c r="O165">
        <v>5.09</v>
      </c>
      <c r="P165" t="s">
        <v>67</v>
      </c>
      <c r="Q165" t="s">
        <v>19</v>
      </c>
      <c r="R165" t="s">
        <v>20</v>
      </c>
    </row>
    <row r="166" spans="1:18" x14ac:dyDescent="0.25">
      <c r="A166">
        <v>4932</v>
      </c>
      <c r="B166">
        <v>3</v>
      </c>
      <c r="C166">
        <v>2</v>
      </c>
      <c r="D166">
        <v>1</v>
      </c>
      <c r="E166">
        <v>1</v>
      </c>
      <c r="F166">
        <v>1</v>
      </c>
      <c r="G166">
        <v>1</v>
      </c>
      <c r="H166">
        <v>3</v>
      </c>
      <c r="I166">
        <v>2.5</v>
      </c>
      <c r="J166" t="s">
        <v>153</v>
      </c>
      <c r="K166">
        <v>24.21</v>
      </c>
      <c r="L166">
        <v>1241</v>
      </c>
      <c r="M166">
        <v>11.95</v>
      </c>
      <c r="N166" t="s">
        <v>153</v>
      </c>
      <c r="O166">
        <v>44.19</v>
      </c>
      <c r="P166" t="s">
        <v>52</v>
      </c>
      <c r="Q166" t="s">
        <v>19</v>
      </c>
      <c r="R166" t="s">
        <v>20</v>
      </c>
    </row>
    <row r="167" spans="1:18" x14ac:dyDescent="0.25">
      <c r="A167">
        <v>4956</v>
      </c>
      <c r="B167">
        <v>1</v>
      </c>
      <c r="C167">
        <v>1</v>
      </c>
      <c r="D167">
        <v>3</v>
      </c>
      <c r="E167">
        <v>3</v>
      </c>
      <c r="F167">
        <v>4</v>
      </c>
      <c r="G167">
        <v>1</v>
      </c>
      <c r="H167">
        <v>3</v>
      </c>
      <c r="I167">
        <v>2.6</v>
      </c>
      <c r="J167" t="s">
        <v>153</v>
      </c>
      <c r="K167">
        <v>41.47</v>
      </c>
      <c r="L167">
        <v>942</v>
      </c>
      <c r="M167">
        <v>3.7</v>
      </c>
      <c r="N167" t="s">
        <v>153</v>
      </c>
      <c r="O167">
        <v>25.76</v>
      </c>
      <c r="P167" t="s">
        <v>30</v>
      </c>
      <c r="Q167" t="s">
        <v>19</v>
      </c>
      <c r="R167" t="s">
        <v>20</v>
      </c>
    </row>
    <row r="168" spans="1:18" x14ac:dyDescent="0.25">
      <c r="A168">
        <v>4962</v>
      </c>
      <c r="B168">
        <v>3</v>
      </c>
      <c r="C168">
        <v>11</v>
      </c>
      <c r="D168">
        <v>9</v>
      </c>
      <c r="E168">
        <v>1</v>
      </c>
      <c r="F168">
        <v>1</v>
      </c>
      <c r="G168">
        <v>1</v>
      </c>
      <c r="H168">
        <v>3</v>
      </c>
      <c r="I168">
        <v>2.29</v>
      </c>
      <c r="J168" t="s">
        <v>153</v>
      </c>
      <c r="K168">
        <v>29.19</v>
      </c>
      <c r="L168">
        <v>1815</v>
      </c>
      <c r="M168">
        <v>18.510000000000002</v>
      </c>
      <c r="N168" t="s">
        <v>153</v>
      </c>
      <c r="O168">
        <v>14.64</v>
      </c>
      <c r="P168" t="s">
        <v>31</v>
      </c>
      <c r="Q168" t="s">
        <v>19</v>
      </c>
      <c r="R168" t="s">
        <v>20</v>
      </c>
    </row>
    <row r="169" spans="1:18" x14ac:dyDescent="0.25">
      <c r="A169">
        <v>4995</v>
      </c>
      <c r="B169">
        <v>5</v>
      </c>
      <c r="C169">
        <v>6</v>
      </c>
      <c r="D169">
        <v>11</v>
      </c>
      <c r="E169">
        <v>1</v>
      </c>
      <c r="F169">
        <v>7</v>
      </c>
      <c r="G169">
        <v>1</v>
      </c>
      <c r="H169">
        <v>3</v>
      </c>
      <c r="I169">
        <v>3.03</v>
      </c>
      <c r="J169" t="s">
        <v>153</v>
      </c>
      <c r="K169">
        <v>10.38</v>
      </c>
      <c r="L169">
        <v>3590</v>
      </c>
      <c r="M169">
        <v>1.76</v>
      </c>
      <c r="N169" t="s">
        <v>153</v>
      </c>
      <c r="O169">
        <v>19.989999999999998</v>
      </c>
      <c r="P169" t="s">
        <v>35</v>
      </c>
      <c r="Q169" t="s">
        <v>19</v>
      </c>
      <c r="R169" t="s">
        <v>20</v>
      </c>
    </row>
    <row r="170" spans="1:18" x14ac:dyDescent="0.25">
      <c r="A170">
        <v>42</v>
      </c>
      <c r="B170">
        <v>14</v>
      </c>
      <c r="C170">
        <v>1</v>
      </c>
      <c r="D170">
        <v>9</v>
      </c>
      <c r="E170">
        <v>9</v>
      </c>
      <c r="F170">
        <v>4</v>
      </c>
      <c r="G170">
        <v>1</v>
      </c>
      <c r="H170">
        <v>2</v>
      </c>
      <c r="I170">
        <v>2.66</v>
      </c>
      <c r="J170" t="s">
        <v>153</v>
      </c>
      <c r="K170">
        <v>43.25</v>
      </c>
      <c r="L170">
        <v>961</v>
      </c>
      <c r="M170">
        <v>8.43</v>
      </c>
      <c r="N170" t="s">
        <v>153</v>
      </c>
      <c r="O170">
        <v>79.39</v>
      </c>
      <c r="P170" t="s">
        <v>40</v>
      </c>
      <c r="Q170" t="s">
        <v>19</v>
      </c>
      <c r="R170" t="s">
        <v>20</v>
      </c>
    </row>
    <row r="171" spans="1:18" x14ac:dyDescent="0.25">
      <c r="A171">
        <v>53</v>
      </c>
      <c r="B171">
        <v>14</v>
      </c>
      <c r="C171">
        <v>7</v>
      </c>
      <c r="D171">
        <v>10</v>
      </c>
      <c r="E171">
        <v>1</v>
      </c>
      <c r="F171">
        <v>7</v>
      </c>
      <c r="G171">
        <v>1</v>
      </c>
      <c r="H171">
        <v>2</v>
      </c>
      <c r="I171">
        <v>2.67</v>
      </c>
      <c r="J171" t="s">
        <v>153</v>
      </c>
      <c r="K171">
        <v>24.28</v>
      </c>
      <c r="L171">
        <v>10</v>
      </c>
      <c r="M171">
        <v>2.1</v>
      </c>
      <c r="N171" t="s">
        <v>153</v>
      </c>
      <c r="O171">
        <v>17.91</v>
      </c>
      <c r="P171" t="s">
        <v>42</v>
      </c>
      <c r="Q171" t="s">
        <v>19</v>
      </c>
      <c r="R171" t="s">
        <v>20</v>
      </c>
    </row>
    <row r="172" spans="1:18" x14ac:dyDescent="0.25">
      <c r="A172">
        <v>77</v>
      </c>
      <c r="B172">
        <v>15</v>
      </c>
      <c r="C172">
        <v>2</v>
      </c>
      <c r="D172">
        <v>11</v>
      </c>
      <c r="E172">
        <v>4</v>
      </c>
      <c r="F172">
        <v>4</v>
      </c>
      <c r="G172">
        <v>1</v>
      </c>
      <c r="H172">
        <v>2</v>
      </c>
      <c r="I172">
        <v>2.74</v>
      </c>
      <c r="J172" t="s">
        <v>153</v>
      </c>
      <c r="K172">
        <v>13.85</v>
      </c>
      <c r="L172">
        <v>39</v>
      </c>
      <c r="M172">
        <v>3.25</v>
      </c>
      <c r="N172" t="s">
        <v>153</v>
      </c>
      <c r="O172">
        <v>11.01</v>
      </c>
      <c r="P172" t="s">
        <v>70</v>
      </c>
      <c r="Q172" t="s">
        <v>19</v>
      </c>
      <c r="R172" t="s">
        <v>20</v>
      </c>
    </row>
    <row r="173" spans="1:18" x14ac:dyDescent="0.25">
      <c r="A173">
        <v>116</v>
      </c>
      <c r="B173">
        <v>15</v>
      </c>
      <c r="C173">
        <v>9</v>
      </c>
      <c r="D173">
        <v>4</v>
      </c>
      <c r="E173">
        <v>1</v>
      </c>
      <c r="F173">
        <v>9</v>
      </c>
      <c r="G173">
        <v>1</v>
      </c>
      <c r="H173">
        <v>2</v>
      </c>
      <c r="I173">
        <v>1.51</v>
      </c>
      <c r="J173" t="s">
        <v>153</v>
      </c>
      <c r="K173">
        <v>46.18</v>
      </c>
      <c r="L173">
        <v>1848</v>
      </c>
      <c r="M173">
        <v>1.76</v>
      </c>
      <c r="N173" t="s">
        <v>153</v>
      </c>
      <c r="O173">
        <v>27.26</v>
      </c>
      <c r="P173" t="s">
        <v>30</v>
      </c>
      <c r="Q173" t="s">
        <v>19</v>
      </c>
      <c r="R173" t="s">
        <v>20</v>
      </c>
    </row>
    <row r="174" spans="1:18" x14ac:dyDescent="0.25">
      <c r="A174">
        <v>129</v>
      </c>
      <c r="B174">
        <v>10</v>
      </c>
      <c r="C174">
        <v>11</v>
      </c>
      <c r="D174">
        <v>11</v>
      </c>
      <c r="E174">
        <v>8</v>
      </c>
      <c r="F174">
        <v>4</v>
      </c>
      <c r="G174">
        <v>1</v>
      </c>
      <c r="H174">
        <v>2</v>
      </c>
      <c r="I174">
        <v>3.2</v>
      </c>
      <c r="J174" t="s">
        <v>153</v>
      </c>
      <c r="K174">
        <v>116.63</v>
      </c>
      <c r="L174">
        <v>323</v>
      </c>
      <c r="M174">
        <v>1.23</v>
      </c>
      <c r="N174" t="s">
        <v>153</v>
      </c>
      <c r="O174">
        <v>23.31</v>
      </c>
      <c r="P174" t="s">
        <v>22</v>
      </c>
      <c r="Q174" t="s">
        <v>19</v>
      </c>
      <c r="R174" t="s">
        <v>20</v>
      </c>
    </row>
    <row r="175" spans="1:18" x14ac:dyDescent="0.25">
      <c r="A175">
        <v>151</v>
      </c>
      <c r="B175">
        <v>16</v>
      </c>
      <c r="C175">
        <v>6</v>
      </c>
      <c r="D175">
        <v>9</v>
      </c>
      <c r="E175">
        <v>2</v>
      </c>
      <c r="F175">
        <v>2</v>
      </c>
      <c r="G175">
        <v>1</v>
      </c>
      <c r="H175">
        <v>2</v>
      </c>
      <c r="I175">
        <v>2.67</v>
      </c>
      <c r="J175" t="s">
        <v>153</v>
      </c>
      <c r="K175">
        <v>6.67</v>
      </c>
      <c r="L175">
        <v>160</v>
      </c>
      <c r="M175">
        <v>13.66</v>
      </c>
      <c r="N175" t="s">
        <v>153</v>
      </c>
      <c r="O175">
        <v>7.46</v>
      </c>
      <c r="P175" t="s">
        <v>44</v>
      </c>
      <c r="Q175" t="s">
        <v>19</v>
      </c>
      <c r="R175" t="s">
        <v>20</v>
      </c>
    </row>
    <row r="176" spans="1:18" x14ac:dyDescent="0.25">
      <c r="A176">
        <v>164</v>
      </c>
      <c r="B176">
        <v>12</v>
      </c>
      <c r="C176">
        <v>7</v>
      </c>
      <c r="D176">
        <v>7</v>
      </c>
      <c r="E176">
        <v>8</v>
      </c>
      <c r="F176">
        <v>3</v>
      </c>
      <c r="G176">
        <v>1</v>
      </c>
      <c r="H176">
        <v>2</v>
      </c>
      <c r="I176">
        <v>2.16</v>
      </c>
      <c r="J176" t="s">
        <v>153</v>
      </c>
      <c r="K176">
        <v>39.21</v>
      </c>
      <c r="L176">
        <v>1753</v>
      </c>
      <c r="M176">
        <v>6.31</v>
      </c>
      <c r="N176" t="s">
        <v>153</v>
      </c>
      <c r="O176">
        <v>32.58</v>
      </c>
      <c r="P176" t="s">
        <v>58</v>
      </c>
      <c r="Q176" t="s">
        <v>19</v>
      </c>
      <c r="R176" t="s">
        <v>20</v>
      </c>
    </row>
    <row r="177" spans="1:18" x14ac:dyDescent="0.25">
      <c r="A177">
        <v>198</v>
      </c>
      <c r="B177">
        <v>11</v>
      </c>
      <c r="C177">
        <v>8</v>
      </c>
      <c r="D177">
        <v>6</v>
      </c>
      <c r="E177">
        <v>9</v>
      </c>
      <c r="F177">
        <v>5</v>
      </c>
      <c r="G177">
        <v>1</v>
      </c>
      <c r="H177">
        <v>2</v>
      </c>
      <c r="I177">
        <v>2.46</v>
      </c>
      <c r="J177" t="s">
        <v>153</v>
      </c>
      <c r="K177">
        <v>123.4</v>
      </c>
      <c r="L177">
        <v>1579</v>
      </c>
      <c r="M177">
        <v>4.5199999999999996</v>
      </c>
      <c r="N177" t="s">
        <v>153</v>
      </c>
      <c r="O177">
        <v>20</v>
      </c>
      <c r="P177" t="s">
        <v>64</v>
      </c>
      <c r="Q177" t="s">
        <v>19</v>
      </c>
      <c r="R177" t="s">
        <v>20</v>
      </c>
    </row>
    <row r="178" spans="1:18" x14ac:dyDescent="0.25">
      <c r="A178">
        <v>273</v>
      </c>
      <c r="B178">
        <v>18</v>
      </c>
      <c r="C178">
        <v>4</v>
      </c>
      <c r="D178">
        <v>7</v>
      </c>
      <c r="E178">
        <v>2</v>
      </c>
      <c r="F178">
        <v>4</v>
      </c>
      <c r="G178">
        <v>1</v>
      </c>
      <c r="H178">
        <v>2</v>
      </c>
      <c r="I178">
        <v>3.49</v>
      </c>
      <c r="J178" t="s">
        <v>153</v>
      </c>
      <c r="K178">
        <v>35.96</v>
      </c>
      <c r="L178">
        <v>467</v>
      </c>
      <c r="M178">
        <v>1.87</v>
      </c>
      <c r="N178" t="s">
        <v>153</v>
      </c>
      <c r="O178">
        <v>47.85</v>
      </c>
      <c r="P178" t="s">
        <v>71</v>
      </c>
      <c r="Q178" t="s">
        <v>19</v>
      </c>
      <c r="R178" t="s">
        <v>20</v>
      </c>
    </row>
    <row r="179" spans="1:18" x14ac:dyDescent="0.25">
      <c r="A179">
        <v>292</v>
      </c>
      <c r="B179">
        <v>7</v>
      </c>
      <c r="C179">
        <v>1</v>
      </c>
      <c r="D179">
        <v>1</v>
      </c>
      <c r="E179">
        <v>7</v>
      </c>
      <c r="F179">
        <v>9</v>
      </c>
      <c r="G179">
        <v>1</v>
      </c>
      <c r="H179">
        <v>2</v>
      </c>
      <c r="I179">
        <v>1.92</v>
      </c>
      <c r="J179" t="s">
        <v>153</v>
      </c>
      <c r="K179">
        <v>68.53</v>
      </c>
      <c r="L179">
        <v>1023</v>
      </c>
      <c r="M179">
        <v>19.62</v>
      </c>
      <c r="N179" t="s">
        <v>153</v>
      </c>
      <c r="O179">
        <v>24.3</v>
      </c>
      <c r="P179" t="s">
        <v>39</v>
      </c>
      <c r="Q179" t="s">
        <v>19</v>
      </c>
      <c r="R179" t="s">
        <v>20</v>
      </c>
    </row>
    <row r="180" spans="1:18" x14ac:dyDescent="0.25">
      <c r="A180">
        <v>314</v>
      </c>
      <c r="B180">
        <v>2</v>
      </c>
      <c r="C180">
        <v>8</v>
      </c>
      <c r="D180">
        <v>1</v>
      </c>
      <c r="E180">
        <v>3</v>
      </c>
      <c r="F180">
        <v>7</v>
      </c>
      <c r="G180">
        <v>1</v>
      </c>
      <c r="H180">
        <v>2</v>
      </c>
      <c r="I180">
        <v>3.25</v>
      </c>
      <c r="J180" t="s">
        <v>153</v>
      </c>
      <c r="K180">
        <v>23.15</v>
      </c>
      <c r="L180">
        <v>807</v>
      </c>
      <c r="M180">
        <v>1.1499999999999999</v>
      </c>
      <c r="N180" t="s">
        <v>153</v>
      </c>
      <c r="O180">
        <v>19.559999999999999</v>
      </c>
      <c r="P180" t="s">
        <v>52</v>
      </c>
      <c r="Q180" t="s">
        <v>19</v>
      </c>
      <c r="R180" t="s">
        <v>20</v>
      </c>
    </row>
    <row r="181" spans="1:18" x14ac:dyDescent="0.25">
      <c r="A181">
        <v>342</v>
      </c>
      <c r="B181">
        <v>3</v>
      </c>
      <c r="C181">
        <v>7</v>
      </c>
      <c r="D181">
        <v>9</v>
      </c>
      <c r="E181">
        <v>7</v>
      </c>
      <c r="F181">
        <v>9</v>
      </c>
      <c r="G181">
        <v>1</v>
      </c>
      <c r="H181">
        <v>2</v>
      </c>
      <c r="I181">
        <v>3.28</v>
      </c>
      <c r="J181" t="s">
        <v>153</v>
      </c>
      <c r="K181">
        <v>42.04</v>
      </c>
      <c r="L181">
        <v>4212</v>
      </c>
      <c r="M181">
        <v>4.16</v>
      </c>
      <c r="N181" t="s">
        <v>153</v>
      </c>
      <c r="O181">
        <v>13.18</v>
      </c>
      <c r="P181" t="s">
        <v>37</v>
      </c>
      <c r="Q181" t="s">
        <v>19</v>
      </c>
      <c r="R181" t="s">
        <v>20</v>
      </c>
    </row>
    <row r="182" spans="1:18" x14ac:dyDescent="0.25">
      <c r="A182">
        <v>354</v>
      </c>
      <c r="B182">
        <v>20</v>
      </c>
      <c r="C182">
        <v>1</v>
      </c>
      <c r="D182">
        <v>4</v>
      </c>
      <c r="E182">
        <v>5</v>
      </c>
      <c r="F182">
        <v>5</v>
      </c>
      <c r="G182">
        <v>1</v>
      </c>
      <c r="H182">
        <v>2</v>
      </c>
      <c r="I182">
        <v>2.74</v>
      </c>
      <c r="J182" t="s">
        <v>153</v>
      </c>
      <c r="K182">
        <v>221.17</v>
      </c>
      <c r="L182">
        <v>410</v>
      </c>
      <c r="M182">
        <v>5.83</v>
      </c>
      <c r="N182" t="s">
        <v>153</v>
      </c>
      <c r="O182">
        <v>30.67</v>
      </c>
      <c r="P182" t="s">
        <v>38</v>
      </c>
      <c r="Q182" t="s">
        <v>19</v>
      </c>
      <c r="R182" t="s">
        <v>20</v>
      </c>
    </row>
    <row r="183" spans="1:18" x14ac:dyDescent="0.25">
      <c r="A183">
        <v>358</v>
      </c>
      <c r="B183">
        <v>5</v>
      </c>
      <c r="C183">
        <v>12</v>
      </c>
      <c r="D183">
        <v>1</v>
      </c>
      <c r="E183">
        <v>8</v>
      </c>
      <c r="F183">
        <v>7</v>
      </c>
      <c r="G183">
        <v>1</v>
      </c>
      <c r="H183">
        <v>2</v>
      </c>
      <c r="I183">
        <v>2.19</v>
      </c>
      <c r="J183" t="s">
        <v>153</v>
      </c>
      <c r="K183">
        <v>21.84</v>
      </c>
      <c r="L183">
        <v>242</v>
      </c>
      <c r="M183">
        <v>7.76</v>
      </c>
      <c r="N183" t="s">
        <v>153</v>
      </c>
      <c r="O183">
        <v>37.01</v>
      </c>
      <c r="P183" t="s">
        <v>30</v>
      </c>
      <c r="Q183" t="s">
        <v>19</v>
      </c>
      <c r="R183" t="s">
        <v>20</v>
      </c>
    </row>
    <row r="184" spans="1:18" x14ac:dyDescent="0.25">
      <c r="A184">
        <v>364</v>
      </c>
      <c r="B184">
        <v>5</v>
      </c>
      <c r="C184">
        <v>6</v>
      </c>
      <c r="D184">
        <v>3</v>
      </c>
      <c r="E184">
        <v>2</v>
      </c>
      <c r="F184">
        <v>3</v>
      </c>
      <c r="G184">
        <v>1</v>
      </c>
      <c r="H184">
        <v>2</v>
      </c>
      <c r="I184">
        <v>2.7</v>
      </c>
      <c r="J184" t="s">
        <v>153</v>
      </c>
      <c r="K184">
        <v>2.97</v>
      </c>
      <c r="L184">
        <v>216</v>
      </c>
      <c r="M184">
        <v>4.3499999999999996</v>
      </c>
      <c r="N184" t="s">
        <v>153</v>
      </c>
      <c r="O184">
        <v>7.19</v>
      </c>
      <c r="P184" t="s">
        <v>49</v>
      </c>
      <c r="Q184" t="s">
        <v>19</v>
      </c>
      <c r="R184" t="s">
        <v>20</v>
      </c>
    </row>
    <row r="185" spans="1:18" x14ac:dyDescent="0.25">
      <c r="A185">
        <v>386</v>
      </c>
      <c r="B185">
        <v>15</v>
      </c>
      <c r="C185">
        <v>10</v>
      </c>
      <c r="D185">
        <v>8</v>
      </c>
      <c r="E185">
        <v>2</v>
      </c>
      <c r="F185">
        <v>2</v>
      </c>
      <c r="G185">
        <v>1</v>
      </c>
      <c r="H185">
        <v>2</v>
      </c>
      <c r="I185">
        <v>2.67</v>
      </c>
      <c r="J185" t="s">
        <v>153</v>
      </c>
      <c r="K185">
        <v>2.0499999999999998</v>
      </c>
      <c r="L185">
        <v>367</v>
      </c>
      <c r="M185">
        <v>14.25</v>
      </c>
      <c r="N185" t="s">
        <v>153</v>
      </c>
      <c r="O185">
        <v>51.08</v>
      </c>
      <c r="P185" t="s">
        <v>18</v>
      </c>
      <c r="Q185" t="s">
        <v>19</v>
      </c>
      <c r="R185" t="s">
        <v>20</v>
      </c>
    </row>
    <row r="186" spans="1:18" x14ac:dyDescent="0.25">
      <c r="A186">
        <v>467</v>
      </c>
      <c r="B186">
        <v>15</v>
      </c>
      <c r="C186">
        <v>12</v>
      </c>
      <c r="D186">
        <v>6</v>
      </c>
      <c r="E186">
        <v>5</v>
      </c>
      <c r="F186">
        <v>5</v>
      </c>
      <c r="G186">
        <v>1</v>
      </c>
      <c r="H186">
        <v>2</v>
      </c>
      <c r="I186">
        <v>3.24</v>
      </c>
      <c r="J186" t="s">
        <v>153</v>
      </c>
      <c r="K186">
        <v>20.21</v>
      </c>
      <c r="L186">
        <v>70</v>
      </c>
      <c r="M186">
        <v>3.42</v>
      </c>
      <c r="N186" t="s">
        <v>153</v>
      </c>
      <c r="O186">
        <v>40.76</v>
      </c>
      <c r="P186" t="s">
        <v>68</v>
      </c>
      <c r="Q186" t="s">
        <v>19</v>
      </c>
      <c r="R186" t="s">
        <v>20</v>
      </c>
    </row>
    <row r="187" spans="1:18" x14ac:dyDescent="0.25">
      <c r="A187">
        <v>520</v>
      </c>
      <c r="B187">
        <v>6</v>
      </c>
      <c r="C187">
        <v>1</v>
      </c>
      <c r="D187">
        <v>5</v>
      </c>
      <c r="E187">
        <v>4</v>
      </c>
      <c r="F187">
        <v>1</v>
      </c>
      <c r="G187">
        <v>1</v>
      </c>
      <c r="H187">
        <v>2</v>
      </c>
      <c r="I187">
        <v>1.48</v>
      </c>
      <c r="J187" t="s">
        <v>153</v>
      </c>
      <c r="K187">
        <v>20.07</v>
      </c>
      <c r="L187">
        <v>952</v>
      </c>
      <c r="M187">
        <v>19.77</v>
      </c>
      <c r="N187" t="s">
        <v>153</v>
      </c>
      <c r="O187">
        <v>2.42</v>
      </c>
      <c r="P187" t="s">
        <v>18</v>
      </c>
      <c r="Q187" t="s">
        <v>19</v>
      </c>
      <c r="R187" t="s">
        <v>20</v>
      </c>
    </row>
    <row r="188" spans="1:18" x14ac:dyDescent="0.25">
      <c r="A188">
        <v>595</v>
      </c>
      <c r="B188">
        <v>6</v>
      </c>
      <c r="C188">
        <v>6</v>
      </c>
      <c r="D188">
        <v>9</v>
      </c>
      <c r="E188">
        <v>1</v>
      </c>
      <c r="F188">
        <v>1</v>
      </c>
      <c r="G188">
        <v>1</v>
      </c>
      <c r="H188">
        <v>2</v>
      </c>
      <c r="I188">
        <v>1.78</v>
      </c>
      <c r="J188" t="s">
        <v>153</v>
      </c>
      <c r="K188">
        <v>31.42</v>
      </c>
      <c r="L188">
        <v>130</v>
      </c>
      <c r="M188">
        <v>37.81</v>
      </c>
      <c r="N188" t="s">
        <v>153</v>
      </c>
      <c r="O188">
        <v>26.47</v>
      </c>
      <c r="P188" t="s">
        <v>21</v>
      </c>
      <c r="Q188" t="s">
        <v>19</v>
      </c>
      <c r="R188" t="s">
        <v>20</v>
      </c>
    </row>
    <row r="189" spans="1:18" x14ac:dyDescent="0.25">
      <c r="A189">
        <v>611</v>
      </c>
      <c r="B189">
        <v>3</v>
      </c>
      <c r="C189">
        <v>4</v>
      </c>
      <c r="D189">
        <v>7</v>
      </c>
      <c r="E189">
        <v>6</v>
      </c>
      <c r="F189">
        <v>7</v>
      </c>
      <c r="G189">
        <v>1</v>
      </c>
      <c r="H189">
        <v>2</v>
      </c>
      <c r="I189">
        <v>2.27</v>
      </c>
      <c r="J189" t="s">
        <v>153</v>
      </c>
      <c r="K189">
        <v>14.29</v>
      </c>
      <c r="L189">
        <v>412</v>
      </c>
      <c r="M189">
        <v>2.83</v>
      </c>
      <c r="N189" t="s">
        <v>153</v>
      </c>
      <c r="O189">
        <v>43.72</v>
      </c>
      <c r="P189" t="s">
        <v>37</v>
      </c>
      <c r="Q189" t="s">
        <v>19</v>
      </c>
      <c r="R189" t="s">
        <v>20</v>
      </c>
    </row>
    <row r="190" spans="1:18" x14ac:dyDescent="0.25">
      <c r="A190">
        <v>725</v>
      </c>
      <c r="B190">
        <v>14</v>
      </c>
      <c r="C190">
        <v>2</v>
      </c>
      <c r="D190">
        <v>8</v>
      </c>
      <c r="E190">
        <v>1</v>
      </c>
      <c r="F190">
        <v>9</v>
      </c>
      <c r="G190">
        <v>1</v>
      </c>
      <c r="H190">
        <v>2</v>
      </c>
      <c r="I190">
        <v>2.2599999999999998</v>
      </c>
      <c r="J190" t="s">
        <v>153</v>
      </c>
      <c r="K190">
        <v>41.41</v>
      </c>
      <c r="L190">
        <v>54</v>
      </c>
      <c r="M190">
        <v>5.99</v>
      </c>
      <c r="N190" t="s">
        <v>153</v>
      </c>
      <c r="O190">
        <v>46.07</v>
      </c>
      <c r="P190" t="s">
        <v>68</v>
      </c>
      <c r="Q190" t="s">
        <v>19</v>
      </c>
      <c r="R190" t="s">
        <v>20</v>
      </c>
    </row>
    <row r="191" spans="1:18" x14ac:dyDescent="0.25">
      <c r="A191">
        <v>729</v>
      </c>
      <c r="B191">
        <v>15</v>
      </c>
      <c r="C191">
        <v>12</v>
      </c>
      <c r="D191">
        <v>11</v>
      </c>
      <c r="E191">
        <v>8</v>
      </c>
      <c r="F191">
        <v>1</v>
      </c>
      <c r="G191">
        <v>1</v>
      </c>
      <c r="H191">
        <v>2</v>
      </c>
      <c r="I191">
        <v>3.05</v>
      </c>
      <c r="J191" t="s">
        <v>153</v>
      </c>
      <c r="K191">
        <v>19.149999999999999</v>
      </c>
      <c r="L191">
        <v>140</v>
      </c>
      <c r="M191">
        <v>4.75</v>
      </c>
      <c r="N191" t="s">
        <v>153</v>
      </c>
      <c r="O191">
        <v>13.33</v>
      </c>
      <c r="P191" t="s">
        <v>28</v>
      </c>
      <c r="Q191" t="s">
        <v>19</v>
      </c>
      <c r="R191" t="s">
        <v>20</v>
      </c>
    </row>
    <row r="192" spans="1:18" x14ac:dyDescent="0.25">
      <c r="A192">
        <v>761</v>
      </c>
      <c r="B192">
        <v>10</v>
      </c>
      <c r="C192">
        <v>7</v>
      </c>
      <c r="D192">
        <v>7</v>
      </c>
      <c r="E192">
        <v>9</v>
      </c>
      <c r="F192">
        <v>6</v>
      </c>
      <c r="G192">
        <v>1</v>
      </c>
      <c r="H192">
        <v>2</v>
      </c>
      <c r="I192">
        <v>2.25</v>
      </c>
      <c r="J192" t="s">
        <v>153</v>
      </c>
      <c r="K192">
        <v>5.9</v>
      </c>
      <c r="L192">
        <v>136</v>
      </c>
      <c r="M192">
        <v>6.64</v>
      </c>
      <c r="N192" t="s">
        <v>153</v>
      </c>
      <c r="O192">
        <v>4.1100000000000003</v>
      </c>
      <c r="P192" t="s">
        <v>58</v>
      </c>
      <c r="Q192" t="s">
        <v>19</v>
      </c>
      <c r="R192" t="s">
        <v>20</v>
      </c>
    </row>
    <row r="193" spans="1:18" x14ac:dyDescent="0.25">
      <c r="A193">
        <v>775</v>
      </c>
      <c r="B193">
        <v>11</v>
      </c>
      <c r="C193">
        <v>7</v>
      </c>
      <c r="D193">
        <v>8</v>
      </c>
      <c r="E193">
        <v>3</v>
      </c>
      <c r="F193">
        <v>8</v>
      </c>
      <c r="G193">
        <v>1</v>
      </c>
      <c r="H193">
        <v>2</v>
      </c>
      <c r="I193">
        <v>2.25</v>
      </c>
      <c r="J193" t="s">
        <v>153</v>
      </c>
      <c r="K193">
        <v>34.22</v>
      </c>
      <c r="L193">
        <v>157</v>
      </c>
      <c r="M193">
        <v>1.52</v>
      </c>
      <c r="N193" t="s">
        <v>153</v>
      </c>
      <c r="O193">
        <v>6.41</v>
      </c>
      <c r="P193" t="s">
        <v>72</v>
      </c>
      <c r="Q193" t="s">
        <v>19</v>
      </c>
      <c r="R193" t="s">
        <v>20</v>
      </c>
    </row>
    <row r="194" spans="1:18" x14ac:dyDescent="0.25">
      <c r="A194">
        <v>783</v>
      </c>
      <c r="B194">
        <v>2</v>
      </c>
      <c r="C194">
        <v>5</v>
      </c>
      <c r="D194">
        <v>7</v>
      </c>
      <c r="E194">
        <v>2</v>
      </c>
      <c r="F194">
        <v>6</v>
      </c>
      <c r="G194">
        <v>1</v>
      </c>
      <c r="H194">
        <v>2</v>
      </c>
      <c r="I194">
        <v>2.23</v>
      </c>
      <c r="J194" t="s">
        <v>153</v>
      </c>
      <c r="K194">
        <v>36.58</v>
      </c>
      <c r="L194">
        <v>1983</v>
      </c>
      <c r="M194">
        <v>2.7</v>
      </c>
      <c r="N194" t="s">
        <v>153</v>
      </c>
      <c r="O194">
        <v>5.19</v>
      </c>
      <c r="P194" t="s">
        <v>65</v>
      </c>
      <c r="Q194" t="s">
        <v>19</v>
      </c>
      <c r="R194" t="s">
        <v>20</v>
      </c>
    </row>
    <row r="195" spans="1:18" x14ac:dyDescent="0.25">
      <c r="A195">
        <v>883</v>
      </c>
      <c r="B195">
        <v>13</v>
      </c>
      <c r="C195">
        <v>10</v>
      </c>
      <c r="D195">
        <v>1</v>
      </c>
      <c r="E195">
        <v>6</v>
      </c>
      <c r="F195">
        <v>1</v>
      </c>
      <c r="G195">
        <v>1</v>
      </c>
      <c r="H195">
        <v>2</v>
      </c>
      <c r="I195">
        <v>2.9</v>
      </c>
      <c r="J195" t="s">
        <v>153</v>
      </c>
      <c r="K195">
        <v>22.62</v>
      </c>
      <c r="L195">
        <v>135</v>
      </c>
      <c r="M195">
        <v>0.53</v>
      </c>
      <c r="N195" t="s">
        <v>153</v>
      </c>
      <c r="O195">
        <v>27.01</v>
      </c>
      <c r="P195" t="s">
        <v>27</v>
      </c>
      <c r="Q195" t="s">
        <v>19</v>
      </c>
      <c r="R195" t="s">
        <v>20</v>
      </c>
    </row>
    <row r="196" spans="1:18" x14ac:dyDescent="0.25">
      <c r="A196">
        <v>886</v>
      </c>
      <c r="B196">
        <v>15</v>
      </c>
      <c r="C196">
        <v>4</v>
      </c>
      <c r="D196">
        <v>10</v>
      </c>
      <c r="E196">
        <v>8</v>
      </c>
      <c r="F196">
        <v>2</v>
      </c>
      <c r="G196">
        <v>1</v>
      </c>
      <c r="H196">
        <v>2</v>
      </c>
      <c r="I196">
        <v>2.48</v>
      </c>
      <c r="J196" t="s">
        <v>153</v>
      </c>
      <c r="K196">
        <v>38.72</v>
      </c>
      <c r="L196">
        <v>198</v>
      </c>
      <c r="M196">
        <v>6.03</v>
      </c>
      <c r="N196" t="s">
        <v>153</v>
      </c>
      <c r="O196">
        <v>12.56</v>
      </c>
      <c r="P196" t="s">
        <v>68</v>
      </c>
      <c r="Q196" t="s">
        <v>19</v>
      </c>
      <c r="R196" t="s">
        <v>20</v>
      </c>
    </row>
    <row r="197" spans="1:18" x14ac:dyDescent="0.25">
      <c r="A197">
        <v>898</v>
      </c>
      <c r="B197">
        <v>1</v>
      </c>
      <c r="C197">
        <v>9</v>
      </c>
      <c r="D197">
        <v>7</v>
      </c>
      <c r="E197">
        <v>6</v>
      </c>
      <c r="F197">
        <v>6</v>
      </c>
      <c r="G197">
        <v>1</v>
      </c>
      <c r="H197">
        <v>2</v>
      </c>
      <c r="I197">
        <v>2.06</v>
      </c>
      <c r="J197" t="s">
        <v>153</v>
      </c>
      <c r="K197">
        <v>47.12</v>
      </c>
      <c r="L197">
        <v>310</v>
      </c>
      <c r="M197">
        <v>13.21</v>
      </c>
      <c r="N197" t="s">
        <v>153</v>
      </c>
      <c r="O197">
        <v>15.62</v>
      </c>
      <c r="P197" t="s">
        <v>56</v>
      </c>
      <c r="Q197" t="s">
        <v>19</v>
      </c>
      <c r="R197" t="s">
        <v>20</v>
      </c>
    </row>
    <row r="198" spans="1:18" x14ac:dyDescent="0.25">
      <c r="A198">
        <v>901</v>
      </c>
      <c r="B198">
        <v>12</v>
      </c>
      <c r="C198">
        <v>12</v>
      </c>
      <c r="D198">
        <v>10</v>
      </c>
      <c r="E198">
        <v>2</v>
      </c>
      <c r="F198">
        <v>3</v>
      </c>
      <c r="G198">
        <v>1</v>
      </c>
      <c r="H198">
        <v>2</v>
      </c>
      <c r="I198">
        <v>2.64</v>
      </c>
      <c r="J198" t="s">
        <v>153</v>
      </c>
      <c r="K198">
        <v>6.72</v>
      </c>
      <c r="L198">
        <v>78</v>
      </c>
      <c r="M198">
        <v>7.72</v>
      </c>
      <c r="N198" t="s">
        <v>153</v>
      </c>
      <c r="O198">
        <v>18.190000000000001</v>
      </c>
      <c r="P198" t="s">
        <v>27</v>
      </c>
      <c r="Q198" t="s">
        <v>19</v>
      </c>
      <c r="R198" t="s">
        <v>20</v>
      </c>
    </row>
    <row r="199" spans="1:18" x14ac:dyDescent="0.25">
      <c r="A199">
        <v>915</v>
      </c>
      <c r="B199">
        <v>7</v>
      </c>
      <c r="C199">
        <v>12</v>
      </c>
      <c r="D199">
        <v>6</v>
      </c>
      <c r="E199">
        <v>9</v>
      </c>
      <c r="F199">
        <v>3</v>
      </c>
      <c r="G199">
        <v>1</v>
      </c>
      <c r="H199">
        <v>2</v>
      </c>
      <c r="I199">
        <v>2.96</v>
      </c>
      <c r="J199" t="s">
        <v>153</v>
      </c>
      <c r="K199">
        <v>17.510000000000002</v>
      </c>
      <c r="L199">
        <v>1252</v>
      </c>
      <c r="M199">
        <v>2.95</v>
      </c>
      <c r="N199" t="s">
        <v>153</v>
      </c>
      <c r="O199">
        <v>13.36</v>
      </c>
      <c r="P199" t="s">
        <v>24</v>
      </c>
      <c r="Q199" t="s">
        <v>19</v>
      </c>
      <c r="R199" t="s">
        <v>20</v>
      </c>
    </row>
    <row r="200" spans="1:18" x14ac:dyDescent="0.25">
      <c r="A200">
        <v>979</v>
      </c>
      <c r="B200">
        <v>17</v>
      </c>
      <c r="C200">
        <v>12</v>
      </c>
      <c r="D200">
        <v>5</v>
      </c>
      <c r="E200">
        <v>8</v>
      </c>
      <c r="F200">
        <v>1</v>
      </c>
      <c r="G200">
        <v>1</v>
      </c>
      <c r="H200">
        <v>2</v>
      </c>
      <c r="I200">
        <v>2.76</v>
      </c>
      <c r="J200" t="s">
        <v>153</v>
      </c>
      <c r="K200">
        <v>7.41</v>
      </c>
      <c r="L200">
        <v>254</v>
      </c>
      <c r="M200">
        <v>4.6500000000000004</v>
      </c>
      <c r="N200" t="s">
        <v>153</v>
      </c>
      <c r="O200">
        <v>6.64</v>
      </c>
      <c r="P200" t="s">
        <v>59</v>
      </c>
      <c r="Q200" t="s">
        <v>19</v>
      </c>
      <c r="R200" t="s">
        <v>20</v>
      </c>
    </row>
    <row r="201" spans="1:18" x14ac:dyDescent="0.25">
      <c r="A201">
        <v>997</v>
      </c>
      <c r="B201">
        <v>13</v>
      </c>
      <c r="C201">
        <v>8</v>
      </c>
      <c r="D201">
        <v>11</v>
      </c>
      <c r="E201">
        <v>2</v>
      </c>
      <c r="F201">
        <v>9</v>
      </c>
      <c r="G201">
        <v>1</v>
      </c>
      <c r="H201">
        <v>2</v>
      </c>
      <c r="I201">
        <v>2.42</v>
      </c>
      <c r="J201" t="s">
        <v>153</v>
      </c>
      <c r="K201">
        <v>67.430000000000007</v>
      </c>
      <c r="L201">
        <v>786</v>
      </c>
      <c r="M201">
        <v>4.87</v>
      </c>
      <c r="N201" t="s">
        <v>153</v>
      </c>
      <c r="O201">
        <v>27.67</v>
      </c>
      <c r="P201" t="s">
        <v>47</v>
      </c>
      <c r="Q201" t="s">
        <v>19</v>
      </c>
      <c r="R201" t="s">
        <v>20</v>
      </c>
    </row>
    <row r="202" spans="1:18" x14ac:dyDescent="0.25">
      <c r="A202">
        <v>1019</v>
      </c>
      <c r="B202">
        <v>8</v>
      </c>
      <c r="C202">
        <v>5</v>
      </c>
      <c r="D202">
        <v>4</v>
      </c>
      <c r="E202">
        <v>9</v>
      </c>
      <c r="F202">
        <v>7</v>
      </c>
      <c r="G202">
        <v>1</v>
      </c>
      <c r="H202">
        <v>2</v>
      </c>
      <c r="I202">
        <v>1.86</v>
      </c>
      <c r="J202" t="s">
        <v>153</v>
      </c>
      <c r="K202">
        <v>16.22</v>
      </c>
      <c r="L202">
        <v>124</v>
      </c>
      <c r="M202">
        <v>28.84</v>
      </c>
      <c r="N202" t="s">
        <v>153</v>
      </c>
      <c r="O202">
        <v>11.87</v>
      </c>
      <c r="P202" t="s">
        <v>41</v>
      </c>
      <c r="Q202" t="s">
        <v>19</v>
      </c>
      <c r="R202" t="s">
        <v>20</v>
      </c>
    </row>
    <row r="203" spans="1:18" x14ac:dyDescent="0.25">
      <c r="A203">
        <v>1052</v>
      </c>
      <c r="B203">
        <v>18</v>
      </c>
      <c r="C203">
        <v>2</v>
      </c>
      <c r="D203">
        <v>5</v>
      </c>
      <c r="E203">
        <v>4</v>
      </c>
      <c r="F203">
        <v>7</v>
      </c>
      <c r="G203">
        <v>1</v>
      </c>
      <c r="H203">
        <v>2</v>
      </c>
      <c r="I203">
        <v>2.48</v>
      </c>
      <c r="J203" t="s">
        <v>153</v>
      </c>
      <c r="K203">
        <v>18.059999999999999</v>
      </c>
      <c r="L203">
        <v>225</v>
      </c>
      <c r="M203">
        <v>1.27</v>
      </c>
      <c r="N203" t="s">
        <v>153</v>
      </c>
      <c r="O203">
        <v>50.14</v>
      </c>
      <c r="P203" t="s">
        <v>22</v>
      </c>
      <c r="Q203" t="s">
        <v>19</v>
      </c>
      <c r="R203" t="s">
        <v>20</v>
      </c>
    </row>
    <row r="204" spans="1:18" x14ac:dyDescent="0.25">
      <c r="A204">
        <v>1074</v>
      </c>
      <c r="B204">
        <v>15</v>
      </c>
      <c r="C204">
        <v>1</v>
      </c>
      <c r="D204">
        <v>2</v>
      </c>
      <c r="E204">
        <v>1</v>
      </c>
      <c r="F204">
        <v>2</v>
      </c>
      <c r="G204">
        <v>1</v>
      </c>
      <c r="H204">
        <v>2</v>
      </c>
      <c r="I204">
        <v>2.15</v>
      </c>
      <c r="J204" t="s">
        <v>153</v>
      </c>
      <c r="K204">
        <v>117.71</v>
      </c>
      <c r="L204">
        <v>420</v>
      </c>
      <c r="M204">
        <v>3.78</v>
      </c>
      <c r="N204" t="s">
        <v>153</v>
      </c>
      <c r="O204">
        <v>40.33</v>
      </c>
      <c r="P204" t="s">
        <v>38</v>
      </c>
      <c r="Q204" t="s">
        <v>19</v>
      </c>
      <c r="R204" t="s">
        <v>20</v>
      </c>
    </row>
    <row r="205" spans="1:18" x14ac:dyDescent="0.25">
      <c r="A205">
        <v>1142</v>
      </c>
      <c r="B205">
        <v>12</v>
      </c>
      <c r="C205">
        <v>2</v>
      </c>
      <c r="D205">
        <v>4</v>
      </c>
      <c r="E205">
        <v>2</v>
      </c>
      <c r="F205">
        <v>5</v>
      </c>
      <c r="G205">
        <v>1</v>
      </c>
      <c r="H205">
        <v>2</v>
      </c>
      <c r="I205">
        <v>1.62</v>
      </c>
      <c r="J205" t="s">
        <v>153</v>
      </c>
      <c r="K205">
        <v>93.48</v>
      </c>
      <c r="L205">
        <v>1014</v>
      </c>
      <c r="M205">
        <v>3.25</v>
      </c>
      <c r="N205" t="s">
        <v>153</v>
      </c>
      <c r="O205">
        <v>39.68</v>
      </c>
      <c r="P205" t="s">
        <v>29</v>
      </c>
      <c r="Q205" t="s">
        <v>19</v>
      </c>
      <c r="R205" t="s">
        <v>20</v>
      </c>
    </row>
    <row r="206" spans="1:18" x14ac:dyDescent="0.25">
      <c r="A206">
        <v>1166</v>
      </c>
      <c r="B206">
        <v>18</v>
      </c>
      <c r="C206">
        <v>8</v>
      </c>
      <c r="D206">
        <v>9</v>
      </c>
      <c r="E206">
        <v>8</v>
      </c>
      <c r="F206">
        <v>6</v>
      </c>
      <c r="G206">
        <v>1</v>
      </c>
      <c r="H206">
        <v>2</v>
      </c>
      <c r="I206">
        <v>1.99</v>
      </c>
      <c r="J206" t="s">
        <v>153</v>
      </c>
      <c r="K206">
        <v>28.33</v>
      </c>
      <c r="L206">
        <v>661</v>
      </c>
      <c r="M206">
        <v>7</v>
      </c>
      <c r="N206" t="s">
        <v>153</v>
      </c>
      <c r="O206">
        <v>35.33</v>
      </c>
      <c r="P206" t="s">
        <v>64</v>
      </c>
      <c r="Q206" t="s">
        <v>19</v>
      </c>
      <c r="R206" t="s">
        <v>20</v>
      </c>
    </row>
    <row r="207" spans="1:18" x14ac:dyDescent="0.25">
      <c r="A207">
        <v>1197</v>
      </c>
      <c r="B207">
        <v>17</v>
      </c>
      <c r="C207">
        <v>11</v>
      </c>
      <c r="D207">
        <v>11</v>
      </c>
      <c r="E207">
        <v>3</v>
      </c>
      <c r="F207">
        <v>6</v>
      </c>
      <c r="G207">
        <v>1</v>
      </c>
      <c r="H207">
        <v>2</v>
      </c>
      <c r="I207">
        <v>2.6</v>
      </c>
      <c r="J207" t="s">
        <v>153</v>
      </c>
      <c r="K207">
        <v>133.38999999999999</v>
      </c>
      <c r="L207">
        <v>5765</v>
      </c>
      <c r="M207">
        <v>7.64</v>
      </c>
      <c r="N207" t="s">
        <v>153</v>
      </c>
      <c r="O207">
        <v>44.86</v>
      </c>
      <c r="P207" t="s">
        <v>30</v>
      </c>
      <c r="Q207" t="s">
        <v>19</v>
      </c>
      <c r="R207" t="s">
        <v>20</v>
      </c>
    </row>
    <row r="208" spans="1:18" x14ac:dyDescent="0.25">
      <c r="A208">
        <v>1216</v>
      </c>
      <c r="B208">
        <v>2</v>
      </c>
      <c r="C208">
        <v>2</v>
      </c>
      <c r="D208">
        <v>8</v>
      </c>
      <c r="E208">
        <v>8</v>
      </c>
      <c r="F208">
        <v>6</v>
      </c>
      <c r="G208">
        <v>1</v>
      </c>
      <c r="H208">
        <v>2</v>
      </c>
      <c r="I208">
        <v>2.81</v>
      </c>
      <c r="J208" t="s">
        <v>153</v>
      </c>
      <c r="K208">
        <v>6.88</v>
      </c>
      <c r="L208">
        <v>169</v>
      </c>
      <c r="M208">
        <v>1.55</v>
      </c>
      <c r="N208" t="s">
        <v>153</v>
      </c>
      <c r="O208">
        <v>43.15</v>
      </c>
      <c r="P208" t="s">
        <v>42</v>
      </c>
      <c r="Q208" t="s">
        <v>19</v>
      </c>
      <c r="R208" t="s">
        <v>20</v>
      </c>
    </row>
    <row r="209" spans="1:18" x14ac:dyDescent="0.25">
      <c r="A209">
        <v>1272</v>
      </c>
      <c r="B209">
        <v>6</v>
      </c>
      <c r="C209">
        <v>6</v>
      </c>
      <c r="D209">
        <v>8</v>
      </c>
      <c r="E209">
        <v>4</v>
      </c>
      <c r="F209">
        <v>5</v>
      </c>
      <c r="G209">
        <v>1</v>
      </c>
      <c r="H209">
        <v>2</v>
      </c>
      <c r="I209">
        <v>3.29</v>
      </c>
      <c r="J209" t="s">
        <v>153</v>
      </c>
      <c r="K209">
        <v>182.88</v>
      </c>
      <c r="L209">
        <v>67</v>
      </c>
      <c r="M209">
        <v>0.79</v>
      </c>
      <c r="N209" t="s">
        <v>153</v>
      </c>
      <c r="O209">
        <v>5.41</v>
      </c>
      <c r="P209" t="s">
        <v>43</v>
      </c>
      <c r="Q209" t="s">
        <v>19</v>
      </c>
      <c r="R209" t="s">
        <v>20</v>
      </c>
    </row>
    <row r="210" spans="1:18" x14ac:dyDescent="0.25">
      <c r="A210">
        <v>1289</v>
      </c>
      <c r="B210">
        <v>6</v>
      </c>
      <c r="C210">
        <v>3</v>
      </c>
      <c r="D210">
        <v>9</v>
      </c>
      <c r="E210">
        <v>3</v>
      </c>
      <c r="F210">
        <v>3</v>
      </c>
      <c r="G210">
        <v>1</v>
      </c>
      <c r="H210">
        <v>2</v>
      </c>
      <c r="I210">
        <v>1.79</v>
      </c>
      <c r="J210" t="s">
        <v>153</v>
      </c>
      <c r="K210">
        <v>29.51</v>
      </c>
      <c r="L210">
        <v>128</v>
      </c>
      <c r="M210">
        <v>14.2</v>
      </c>
      <c r="N210" t="s">
        <v>153</v>
      </c>
      <c r="O210">
        <v>24.66</v>
      </c>
      <c r="P210" t="s">
        <v>59</v>
      </c>
      <c r="Q210" t="s">
        <v>19</v>
      </c>
      <c r="R210" t="s">
        <v>20</v>
      </c>
    </row>
    <row r="211" spans="1:18" x14ac:dyDescent="0.25">
      <c r="A211">
        <v>1340</v>
      </c>
      <c r="B211">
        <v>9</v>
      </c>
      <c r="C211">
        <v>7</v>
      </c>
      <c r="D211">
        <v>4</v>
      </c>
      <c r="E211">
        <v>4</v>
      </c>
      <c r="F211">
        <v>2</v>
      </c>
      <c r="G211">
        <v>1</v>
      </c>
      <c r="H211">
        <v>2</v>
      </c>
      <c r="I211">
        <v>2.5299999999999998</v>
      </c>
      <c r="J211" t="s">
        <v>153</v>
      </c>
      <c r="K211">
        <v>72.83</v>
      </c>
      <c r="L211">
        <v>2087</v>
      </c>
      <c r="M211">
        <v>1.97</v>
      </c>
      <c r="N211" t="s">
        <v>153</v>
      </c>
      <c r="O211">
        <v>7.94</v>
      </c>
      <c r="P211" t="s">
        <v>56</v>
      </c>
      <c r="Q211" t="s">
        <v>19</v>
      </c>
      <c r="R211" t="s">
        <v>20</v>
      </c>
    </row>
    <row r="212" spans="1:18" x14ac:dyDescent="0.25">
      <c r="A212">
        <v>1349</v>
      </c>
      <c r="B212">
        <v>18</v>
      </c>
      <c r="C212">
        <v>11</v>
      </c>
      <c r="D212">
        <v>4</v>
      </c>
      <c r="E212">
        <v>5</v>
      </c>
      <c r="F212">
        <v>4</v>
      </c>
      <c r="G212">
        <v>1</v>
      </c>
      <c r="H212">
        <v>2</v>
      </c>
      <c r="I212">
        <v>1.96</v>
      </c>
      <c r="J212" t="s">
        <v>153</v>
      </c>
      <c r="K212">
        <v>21.52</v>
      </c>
      <c r="L212">
        <v>97</v>
      </c>
      <c r="M212">
        <v>1.59</v>
      </c>
      <c r="N212" t="s">
        <v>153</v>
      </c>
      <c r="O212">
        <v>0.42</v>
      </c>
      <c r="P212" t="s">
        <v>52</v>
      </c>
      <c r="Q212" t="s">
        <v>19</v>
      </c>
      <c r="R212" t="s">
        <v>20</v>
      </c>
    </row>
    <row r="213" spans="1:18" x14ac:dyDescent="0.25">
      <c r="A213">
        <v>1368</v>
      </c>
      <c r="B213">
        <v>19</v>
      </c>
      <c r="C213">
        <v>9</v>
      </c>
      <c r="D213">
        <v>2</v>
      </c>
      <c r="E213">
        <v>1</v>
      </c>
      <c r="F213">
        <v>7</v>
      </c>
      <c r="G213">
        <v>1</v>
      </c>
      <c r="H213">
        <v>2</v>
      </c>
      <c r="I213">
        <v>2.44</v>
      </c>
      <c r="J213" t="s">
        <v>153</v>
      </c>
      <c r="K213">
        <v>69.83</v>
      </c>
      <c r="L213">
        <v>66</v>
      </c>
      <c r="M213">
        <v>3.29</v>
      </c>
      <c r="N213" t="s">
        <v>153</v>
      </c>
      <c r="O213">
        <v>15.53</v>
      </c>
      <c r="P213" t="s">
        <v>36</v>
      </c>
      <c r="Q213" t="s">
        <v>19</v>
      </c>
      <c r="R213" t="s">
        <v>20</v>
      </c>
    </row>
    <row r="214" spans="1:18" x14ac:dyDescent="0.25">
      <c r="A214">
        <v>1387</v>
      </c>
      <c r="B214">
        <v>8</v>
      </c>
      <c r="C214">
        <v>12</v>
      </c>
      <c r="D214">
        <v>5</v>
      </c>
      <c r="E214">
        <v>5</v>
      </c>
      <c r="F214">
        <v>1</v>
      </c>
      <c r="G214">
        <v>1</v>
      </c>
      <c r="H214">
        <v>2</v>
      </c>
      <c r="I214">
        <v>2.8</v>
      </c>
      <c r="J214" t="s">
        <v>153</v>
      </c>
      <c r="K214">
        <v>58.16</v>
      </c>
      <c r="L214">
        <v>669</v>
      </c>
      <c r="M214">
        <v>5.1100000000000003</v>
      </c>
      <c r="N214" t="s">
        <v>153</v>
      </c>
      <c r="O214">
        <v>36.18</v>
      </c>
      <c r="P214" t="s">
        <v>67</v>
      </c>
      <c r="Q214" t="s">
        <v>19</v>
      </c>
      <c r="R214" t="s">
        <v>20</v>
      </c>
    </row>
    <row r="215" spans="1:18" x14ac:dyDescent="0.25">
      <c r="A215">
        <v>1432</v>
      </c>
      <c r="B215">
        <v>7</v>
      </c>
      <c r="C215">
        <v>10</v>
      </c>
      <c r="D215">
        <v>5</v>
      </c>
      <c r="E215">
        <v>4</v>
      </c>
      <c r="F215">
        <v>6</v>
      </c>
      <c r="G215">
        <v>1</v>
      </c>
      <c r="H215">
        <v>2</v>
      </c>
      <c r="I215">
        <v>1.64</v>
      </c>
      <c r="J215" t="s">
        <v>153</v>
      </c>
      <c r="K215">
        <v>112.81</v>
      </c>
      <c r="L215">
        <v>278</v>
      </c>
      <c r="M215">
        <v>3.01</v>
      </c>
      <c r="N215" t="s">
        <v>153</v>
      </c>
      <c r="O215">
        <v>5.35</v>
      </c>
      <c r="P215" t="s">
        <v>54</v>
      </c>
      <c r="Q215" t="s">
        <v>19</v>
      </c>
      <c r="R215" t="s">
        <v>20</v>
      </c>
    </row>
    <row r="216" spans="1:18" x14ac:dyDescent="0.25">
      <c r="A216">
        <v>1459</v>
      </c>
      <c r="B216">
        <v>6</v>
      </c>
      <c r="C216">
        <v>8</v>
      </c>
      <c r="D216">
        <v>5</v>
      </c>
      <c r="E216">
        <v>7</v>
      </c>
      <c r="F216">
        <v>1</v>
      </c>
      <c r="G216">
        <v>1</v>
      </c>
      <c r="H216">
        <v>2</v>
      </c>
      <c r="I216">
        <v>1</v>
      </c>
      <c r="J216" t="s">
        <v>153</v>
      </c>
      <c r="K216">
        <v>22.38</v>
      </c>
      <c r="L216">
        <v>402</v>
      </c>
      <c r="M216">
        <v>3.06</v>
      </c>
      <c r="N216" t="s">
        <v>153</v>
      </c>
      <c r="O216">
        <v>6.83</v>
      </c>
      <c r="P216" t="s">
        <v>37</v>
      </c>
      <c r="Q216" t="s">
        <v>19</v>
      </c>
      <c r="R216" t="s">
        <v>20</v>
      </c>
    </row>
    <row r="217" spans="1:18" x14ac:dyDescent="0.25">
      <c r="A217">
        <v>1492</v>
      </c>
      <c r="B217">
        <v>9</v>
      </c>
      <c r="C217">
        <v>4</v>
      </c>
      <c r="D217">
        <v>11</v>
      </c>
      <c r="E217">
        <v>8</v>
      </c>
      <c r="F217">
        <v>6</v>
      </c>
      <c r="G217">
        <v>1</v>
      </c>
      <c r="H217">
        <v>2</v>
      </c>
      <c r="I217">
        <v>2.5499999999999998</v>
      </c>
      <c r="J217" t="s">
        <v>153</v>
      </c>
      <c r="K217">
        <v>10.75</v>
      </c>
      <c r="L217">
        <v>1334</v>
      </c>
      <c r="M217">
        <v>3.11</v>
      </c>
      <c r="N217" t="s">
        <v>153</v>
      </c>
      <c r="O217">
        <v>0.28000000000000003</v>
      </c>
      <c r="P217" t="s">
        <v>45</v>
      </c>
      <c r="Q217" t="s">
        <v>19</v>
      </c>
      <c r="R217" t="s">
        <v>20</v>
      </c>
    </row>
    <row r="218" spans="1:18" x14ac:dyDescent="0.25">
      <c r="A218">
        <v>1497</v>
      </c>
      <c r="B218">
        <v>19</v>
      </c>
      <c r="C218">
        <v>11</v>
      </c>
      <c r="D218">
        <v>9</v>
      </c>
      <c r="E218">
        <v>9</v>
      </c>
      <c r="F218">
        <v>7</v>
      </c>
      <c r="G218">
        <v>1</v>
      </c>
      <c r="H218">
        <v>2</v>
      </c>
      <c r="I218">
        <v>3.3</v>
      </c>
      <c r="J218" t="s">
        <v>153</v>
      </c>
      <c r="K218">
        <v>28.66</v>
      </c>
      <c r="L218">
        <v>219</v>
      </c>
      <c r="M218">
        <v>3.52</v>
      </c>
      <c r="N218" t="s">
        <v>153</v>
      </c>
      <c r="O218">
        <v>22.93</v>
      </c>
      <c r="P218" t="s">
        <v>43</v>
      </c>
      <c r="Q218" t="s">
        <v>19</v>
      </c>
      <c r="R218" t="s">
        <v>20</v>
      </c>
    </row>
    <row r="219" spans="1:18" x14ac:dyDescent="0.25">
      <c r="A219">
        <v>1524</v>
      </c>
      <c r="B219">
        <v>3</v>
      </c>
      <c r="C219">
        <v>6</v>
      </c>
      <c r="D219">
        <v>1</v>
      </c>
      <c r="E219">
        <v>7</v>
      </c>
      <c r="F219">
        <v>7</v>
      </c>
      <c r="G219">
        <v>1</v>
      </c>
      <c r="H219">
        <v>2</v>
      </c>
      <c r="I219">
        <v>2.5299999999999998</v>
      </c>
      <c r="J219" t="s">
        <v>153</v>
      </c>
      <c r="K219">
        <v>31.62</v>
      </c>
      <c r="L219">
        <v>3245</v>
      </c>
      <c r="M219">
        <v>1.67</v>
      </c>
      <c r="N219" t="s">
        <v>153</v>
      </c>
      <c r="O219">
        <v>26.21</v>
      </c>
      <c r="P219" t="s">
        <v>26</v>
      </c>
      <c r="Q219" t="s">
        <v>19</v>
      </c>
      <c r="R219" t="s">
        <v>20</v>
      </c>
    </row>
    <row r="220" spans="1:18" x14ac:dyDescent="0.25">
      <c r="A220">
        <v>1605</v>
      </c>
      <c r="B220">
        <v>2</v>
      </c>
      <c r="C220">
        <v>11</v>
      </c>
      <c r="D220">
        <v>10</v>
      </c>
      <c r="E220">
        <v>1</v>
      </c>
      <c r="F220">
        <v>6</v>
      </c>
      <c r="G220">
        <v>1</v>
      </c>
      <c r="H220">
        <v>2</v>
      </c>
      <c r="I220">
        <v>1.35</v>
      </c>
      <c r="J220" t="s">
        <v>153</v>
      </c>
      <c r="K220">
        <v>21.75</v>
      </c>
      <c r="L220">
        <v>87</v>
      </c>
      <c r="M220">
        <v>2.93</v>
      </c>
      <c r="N220" t="s">
        <v>153</v>
      </c>
      <c r="O220">
        <v>38.58</v>
      </c>
      <c r="P220" t="s">
        <v>73</v>
      </c>
      <c r="Q220" t="s">
        <v>19</v>
      </c>
      <c r="R220" t="s">
        <v>20</v>
      </c>
    </row>
    <row r="221" spans="1:18" x14ac:dyDescent="0.25">
      <c r="A221">
        <v>1619</v>
      </c>
      <c r="B221">
        <v>10</v>
      </c>
      <c r="C221">
        <v>4</v>
      </c>
      <c r="D221">
        <v>1</v>
      </c>
      <c r="E221">
        <v>2</v>
      </c>
      <c r="F221">
        <v>5</v>
      </c>
      <c r="G221">
        <v>1</v>
      </c>
      <c r="H221">
        <v>2</v>
      </c>
      <c r="I221">
        <v>2.5499999999999998</v>
      </c>
      <c r="J221" t="s">
        <v>153</v>
      </c>
      <c r="K221">
        <v>62.25</v>
      </c>
      <c r="L221">
        <v>473</v>
      </c>
      <c r="M221">
        <v>3.49</v>
      </c>
      <c r="N221" t="s">
        <v>153</v>
      </c>
      <c r="O221">
        <v>21.13</v>
      </c>
      <c r="P221" t="s">
        <v>43</v>
      </c>
      <c r="Q221" t="s">
        <v>19</v>
      </c>
      <c r="R221" t="s">
        <v>20</v>
      </c>
    </row>
    <row r="222" spans="1:18" x14ac:dyDescent="0.25">
      <c r="A222">
        <v>1645</v>
      </c>
      <c r="B222">
        <v>8</v>
      </c>
      <c r="C222">
        <v>5</v>
      </c>
      <c r="D222">
        <v>3</v>
      </c>
      <c r="E222">
        <v>7</v>
      </c>
      <c r="F222">
        <v>1</v>
      </c>
      <c r="G222">
        <v>1</v>
      </c>
      <c r="H222">
        <v>2</v>
      </c>
      <c r="I222">
        <v>2.0099999999999998</v>
      </c>
      <c r="J222" t="s">
        <v>153</v>
      </c>
      <c r="K222">
        <v>82.6</v>
      </c>
      <c r="L222">
        <v>1212</v>
      </c>
      <c r="M222">
        <v>9.0500000000000007</v>
      </c>
      <c r="N222" t="s">
        <v>153</v>
      </c>
      <c r="O222">
        <v>28.92</v>
      </c>
      <c r="P222" t="s">
        <v>32</v>
      </c>
      <c r="Q222" t="s">
        <v>19</v>
      </c>
      <c r="R222" t="s">
        <v>20</v>
      </c>
    </row>
    <row r="223" spans="1:18" x14ac:dyDescent="0.25">
      <c r="A223">
        <v>1659</v>
      </c>
      <c r="B223">
        <v>12</v>
      </c>
      <c r="C223">
        <v>1</v>
      </c>
      <c r="D223">
        <v>9</v>
      </c>
      <c r="E223">
        <v>2</v>
      </c>
      <c r="F223">
        <v>8</v>
      </c>
      <c r="G223">
        <v>1</v>
      </c>
      <c r="H223">
        <v>2</v>
      </c>
      <c r="I223">
        <v>3.42</v>
      </c>
      <c r="J223" t="s">
        <v>153</v>
      </c>
      <c r="K223">
        <v>187.67</v>
      </c>
      <c r="L223">
        <v>1085</v>
      </c>
      <c r="M223">
        <v>32.700000000000003</v>
      </c>
      <c r="N223" t="s">
        <v>153</v>
      </c>
      <c r="O223">
        <v>42.44</v>
      </c>
      <c r="P223" t="s">
        <v>43</v>
      </c>
      <c r="Q223" t="s">
        <v>19</v>
      </c>
      <c r="R223" t="s">
        <v>20</v>
      </c>
    </row>
    <row r="224" spans="1:18" x14ac:dyDescent="0.25">
      <c r="A224">
        <v>1671</v>
      </c>
      <c r="B224">
        <v>19</v>
      </c>
      <c r="C224">
        <v>8</v>
      </c>
      <c r="D224">
        <v>1</v>
      </c>
      <c r="E224">
        <v>8</v>
      </c>
      <c r="F224">
        <v>7</v>
      </c>
      <c r="G224">
        <v>1</v>
      </c>
      <c r="H224">
        <v>2</v>
      </c>
      <c r="I224">
        <v>2.14</v>
      </c>
      <c r="J224" t="s">
        <v>153</v>
      </c>
      <c r="K224">
        <v>17.309999999999999</v>
      </c>
      <c r="L224">
        <v>1014</v>
      </c>
      <c r="M224">
        <v>11.77</v>
      </c>
      <c r="N224" t="s">
        <v>153</v>
      </c>
      <c r="O224">
        <v>49.3</v>
      </c>
      <c r="P224" t="s">
        <v>53</v>
      </c>
      <c r="Q224" t="s">
        <v>19</v>
      </c>
      <c r="R224" t="s">
        <v>20</v>
      </c>
    </row>
    <row r="225" spans="1:18" x14ac:dyDescent="0.25">
      <c r="A225">
        <v>1682</v>
      </c>
      <c r="B225">
        <v>5</v>
      </c>
      <c r="C225">
        <v>6</v>
      </c>
      <c r="D225">
        <v>9</v>
      </c>
      <c r="E225">
        <v>4</v>
      </c>
      <c r="F225">
        <v>9</v>
      </c>
      <c r="G225">
        <v>1</v>
      </c>
      <c r="H225">
        <v>2</v>
      </c>
      <c r="I225">
        <v>1.37</v>
      </c>
      <c r="J225" t="s">
        <v>153</v>
      </c>
      <c r="K225">
        <v>296.20999999999998</v>
      </c>
      <c r="L225">
        <v>98</v>
      </c>
      <c r="M225">
        <v>3.9</v>
      </c>
      <c r="N225" t="s">
        <v>153</v>
      </c>
      <c r="O225">
        <v>8.09</v>
      </c>
      <c r="P225" t="s">
        <v>46</v>
      </c>
      <c r="Q225" t="s">
        <v>19</v>
      </c>
      <c r="R225" t="s">
        <v>20</v>
      </c>
    </row>
    <row r="226" spans="1:18" x14ac:dyDescent="0.25">
      <c r="A226">
        <v>1690</v>
      </c>
      <c r="B226">
        <v>1</v>
      </c>
      <c r="C226">
        <v>11</v>
      </c>
      <c r="D226">
        <v>8</v>
      </c>
      <c r="E226">
        <v>9</v>
      </c>
      <c r="F226">
        <v>9</v>
      </c>
      <c r="G226">
        <v>1</v>
      </c>
      <c r="H226">
        <v>2</v>
      </c>
      <c r="I226">
        <v>2.73</v>
      </c>
      <c r="J226" t="s">
        <v>153</v>
      </c>
      <c r="K226">
        <v>49.22</v>
      </c>
      <c r="L226">
        <v>7204</v>
      </c>
      <c r="M226">
        <v>2.58</v>
      </c>
      <c r="N226" t="s">
        <v>153</v>
      </c>
      <c r="O226">
        <v>27.29</v>
      </c>
      <c r="P226" t="s">
        <v>69</v>
      </c>
      <c r="Q226" t="s">
        <v>19</v>
      </c>
      <c r="R226" t="s">
        <v>20</v>
      </c>
    </row>
    <row r="227" spans="1:18" x14ac:dyDescent="0.25">
      <c r="A227">
        <v>1756</v>
      </c>
      <c r="B227">
        <v>20</v>
      </c>
      <c r="C227">
        <v>10</v>
      </c>
      <c r="D227">
        <v>9</v>
      </c>
      <c r="E227">
        <v>1</v>
      </c>
      <c r="F227">
        <v>8</v>
      </c>
      <c r="G227">
        <v>1</v>
      </c>
      <c r="H227">
        <v>2</v>
      </c>
      <c r="I227">
        <v>2.2599999999999998</v>
      </c>
      <c r="J227" t="s">
        <v>153</v>
      </c>
      <c r="K227">
        <v>20.67</v>
      </c>
      <c r="L227">
        <v>2304</v>
      </c>
      <c r="M227">
        <v>16.27</v>
      </c>
      <c r="N227" t="s">
        <v>153</v>
      </c>
      <c r="O227">
        <v>15.03</v>
      </c>
      <c r="P227" t="s">
        <v>54</v>
      </c>
      <c r="Q227" t="s">
        <v>19</v>
      </c>
      <c r="R227" t="s">
        <v>20</v>
      </c>
    </row>
    <row r="228" spans="1:18" x14ac:dyDescent="0.25">
      <c r="A228">
        <v>1783</v>
      </c>
      <c r="B228">
        <v>20</v>
      </c>
      <c r="C228">
        <v>9</v>
      </c>
      <c r="D228">
        <v>10</v>
      </c>
      <c r="E228">
        <v>9</v>
      </c>
      <c r="F228">
        <v>1</v>
      </c>
      <c r="G228">
        <v>1</v>
      </c>
      <c r="H228">
        <v>2</v>
      </c>
      <c r="I228">
        <v>2.71</v>
      </c>
      <c r="J228" t="s">
        <v>153</v>
      </c>
      <c r="K228">
        <v>11.21</v>
      </c>
      <c r="L228">
        <v>391</v>
      </c>
      <c r="M228">
        <v>6.77</v>
      </c>
      <c r="N228" t="s">
        <v>153</v>
      </c>
      <c r="O228">
        <v>19.809999999999999</v>
      </c>
      <c r="P228" t="s">
        <v>33</v>
      </c>
      <c r="Q228" t="s">
        <v>19</v>
      </c>
      <c r="R228" t="s">
        <v>20</v>
      </c>
    </row>
    <row r="229" spans="1:18" x14ac:dyDescent="0.25">
      <c r="A229">
        <v>1833</v>
      </c>
      <c r="B229">
        <v>12</v>
      </c>
      <c r="C229">
        <v>10</v>
      </c>
      <c r="D229">
        <v>7</v>
      </c>
      <c r="E229">
        <v>3</v>
      </c>
      <c r="F229">
        <v>8</v>
      </c>
      <c r="G229">
        <v>1</v>
      </c>
      <c r="H229">
        <v>2</v>
      </c>
      <c r="I229">
        <v>3.01</v>
      </c>
      <c r="J229" t="s">
        <v>153</v>
      </c>
      <c r="K229">
        <v>21.01</v>
      </c>
      <c r="L229">
        <v>1045</v>
      </c>
      <c r="M229">
        <v>12.93</v>
      </c>
      <c r="N229" t="s">
        <v>153</v>
      </c>
      <c r="O229">
        <v>39.18</v>
      </c>
      <c r="P229" t="s">
        <v>54</v>
      </c>
      <c r="Q229" t="s">
        <v>19</v>
      </c>
      <c r="R229" t="s">
        <v>20</v>
      </c>
    </row>
    <row r="230" spans="1:18" x14ac:dyDescent="0.25">
      <c r="A230">
        <v>1840</v>
      </c>
      <c r="B230">
        <v>4</v>
      </c>
      <c r="C230">
        <v>9</v>
      </c>
      <c r="D230">
        <v>6</v>
      </c>
      <c r="E230">
        <v>5</v>
      </c>
      <c r="F230">
        <v>1</v>
      </c>
      <c r="G230">
        <v>1</v>
      </c>
      <c r="H230">
        <v>2</v>
      </c>
      <c r="I230">
        <v>2.12</v>
      </c>
      <c r="J230" t="s">
        <v>153</v>
      </c>
      <c r="K230">
        <v>141.37</v>
      </c>
      <c r="L230">
        <v>3330</v>
      </c>
      <c r="M230">
        <v>0.63</v>
      </c>
      <c r="N230" t="s">
        <v>153</v>
      </c>
      <c r="O230">
        <v>9.33</v>
      </c>
      <c r="P230" t="s">
        <v>33</v>
      </c>
      <c r="Q230" t="s">
        <v>19</v>
      </c>
      <c r="R230" t="s">
        <v>20</v>
      </c>
    </row>
    <row r="231" spans="1:18" x14ac:dyDescent="0.25">
      <c r="A231">
        <v>1842</v>
      </c>
      <c r="B231">
        <v>3</v>
      </c>
      <c r="C231">
        <v>11</v>
      </c>
      <c r="D231">
        <v>7</v>
      </c>
      <c r="E231">
        <v>4</v>
      </c>
      <c r="F231">
        <v>7</v>
      </c>
      <c r="G231">
        <v>1</v>
      </c>
      <c r="H231">
        <v>2</v>
      </c>
      <c r="I231">
        <v>1.97</v>
      </c>
      <c r="J231" t="s">
        <v>153</v>
      </c>
      <c r="K231">
        <v>91.06</v>
      </c>
      <c r="L231">
        <v>69</v>
      </c>
      <c r="M231">
        <v>7.6</v>
      </c>
      <c r="N231" t="s">
        <v>153</v>
      </c>
      <c r="O231">
        <v>28</v>
      </c>
      <c r="P231" t="s">
        <v>46</v>
      </c>
      <c r="Q231" t="s">
        <v>19</v>
      </c>
      <c r="R231" t="s">
        <v>20</v>
      </c>
    </row>
    <row r="232" spans="1:18" x14ac:dyDescent="0.25">
      <c r="A232">
        <v>1989</v>
      </c>
      <c r="B232">
        <v>14</v>
      </c>
      <c r="C232">
        <v>12</v>
      </c>
      <c r="D232">
        <v>10</v>
      </c>
      <c r="E232">
        <v>1</v>
      </c>
      <c r="F232">
        <v>2</v>
      </c>
      <c r="G232">
        <v>1</v>
      </c>
      <c r="H232">
        <v>2</v>
      </c>
      <c r="I232">
        <v>2.99</v>
      </c>
      <c r="J232" t="s">
        <v>153</v>
      </c>
      <c r="K232">
        <v>141.82</v>
      </c>
      <c r="L232">
        <v>5322</v>
      </c>
      <c r="M232">
        <v>25.79</v>
      </c>
      <c r="N232" t="s">
        <v>153</v>
      </c>
      <c r="O232">
        <v>22.01</v>
      </c>
      <c r="P232" t="s">
        <v>71</v>
      </c>
      <c r="Q232" t="s">
        <v>19</v>
      </c>
      <c r="R232" t="s">
        <v>20</v>
      </c>
    </row>
    <row r="233" spans="1:18" x14ac:dyDescent="0.25">
      <c r="A233">
        <v>2066</v>
      </c>
      <c r="B233">
        <v>17</v>
      </c>
      <c r="C233">
        <v>5</v>
      </c>
      <c r="D233">
        <v>10</v>
      </c>
      <c r="E233">
        <v>8</v>
      </c>
      <c r="F233">
        <v>9</v>
      </c>
      <c r="G233">
        <v>1</v>
      </c>
      <c r="H233">
        <v>2</v>
      </c>
      <c r="I233">
        <v>2.3199999999999998</v>
      </c>
      <c r="J233" t="s">
        <v>153</v>
      </c>
      <c r="K233">
        <v>32.869999999999997</v>
      </c>
      <c r="L233">
        <v>1044</v>
      </c>
      <c r="M233">
        <v>9.0299999999999994</v>
      </c>
      <c r="N233" t="s">
        <v>153</v>
      </c>
      <c r="O233">
        <v>34.18</v>
      </c>
      <c r="P233" t="s">
        <v>26</v>
      </c>
      <c r="Q233" t="s">
        <v>19</v>
      </c>
      <c r="R233" t="s">
        <v>20</v>
      </c>
    </row>
    <row r="234" spans="1:18" x14ac:dyDescent="0.25">
      <c r="A234">
        <v>2114</v>
      </c>
      <c r="B234">
        <v>19</v>
      </c>
      <c r="C234">
        <v>5</v>
      </c>
      <c r="D234">
        <v>5</v>
      </c>
      <c r="E234">
        <v>8</v>
      </c>
      <c r="F234">
        <v>3</v>
      </c>
      <c r="G234">
        <v>1</v>
      </c>
      <c r="H234">
        <v>2</v>
      </c>
      <c r="I234">
        <v>2.2000000000000002</v>
      </c>
      <c r="J234" t="s">
        <v>153</v>
      </c>
      <c r="K234">
        <v>107.68</v>
      </c>
      <c r="L234">
        <v>1309</v>
      </c>
      <c r="M234">
        <v>3.78</v>
      </c>
      <c r="N234" t="s">
        <v>153</v>
      </c>
      <c r="O234">
        <v>41.44</v>
      </c>
      <c r="P234" t="s">
        <v>48</v>
      </c>
      <c r="Q234" t="s">
        <v>19</v>
      </c>
      <c r="R234" t="s">
        <v>20</v>
      </c>
    </row>
    <row r="235" spans="1:18" x14ac:dyDescent="0.25">
      <c r="A235">
        <v>2118</v>
      </c>
      <c r="B235">
        <v>18</v>
      </c>
      <c r="C235">
        <v>7</v>
      </c>
      <c r="D235">
        <v>5</v>
      </c>
      <c r="E235">
        <v>9</v>
      </c>
      <c r="F235">
        <v>9</v>
      </c>
      <c r="G235">
        <v>1</v>
      </c>
      <c r="H235">
        <v>2</v>
      </c>
      <c r="I235">
        <v>2.36</v>
      </c>
      <c r="J235" t="s">
        <v>153</v>
      </c>
      <c r="K235">
        <v>64.599999999999994</v>
      </c>
      <c r="L235">
        <v>835</v>
      </c>
      <c r="M235">
        <v>8.06</v>
      </c>
      <c r="N235" t="s">
        <v>153</v>
      </c>
      <c r="O235">
        <v>13.05</v>
      </c>
      <c r="P235" t="s">
        <v>25</v>
      </c>
      <c r="Q235" t="s">
        <v>19</v>
      </c>
      <c r="R235" t="s">
        <v>20</v>
      </c>
    </row>
    <row r="236" spans="1:18" x14ac:dyDescent="0.25">
      <c r="A236">
        <v>2119</v>
      </c>
      <c r="B236">
        <v>15</v>
      </c>
      <c r="C236">
        <v>7</v>
      </c>
      <c r="D236">
        <v>1</v>
      </c>
      <c r="E236">
        <v>1</v>
      </c>
      <c r="F236">
        <v>8</v>
      </c>
      <c r="G236">
        <v>1</v>
      </c>
      <c r="H236">
        <v>2</v>
      </c>
      <c r="I236">
        <v>3.25</v>
      </c>
      <c r="J236" t="s">
        <v>153</v>
      </c>
      <c r="K236">
        <v>14.94</v>
      </c>
      <c r="L236">
        <v>394</v>
      </c>
      <c r="M236">
        <v>9.99</v>
      </c>
      <c r="N236" t="s">
        <v>153</v>
      </c>
      <c r="O236">
        <v>32.54</v>
      </c>
      <c r="P236" t="s">
        <v>70</v>
      </c>
      <c r="Q236" t="s">
        <v>19</v>
      </c>
      <c r="R236" t="s">
        <v>20</v>
      </c>
    </row>
    <row r="237" spans="1:18" x14ac:dyDescent="0.25">
      <c r="A237">
        <v>2122</v>
      </c>
      <c r="B237">
        <v>7</v>
      </c>
      <c r="C237">
        <v>6</v>
      </c>
      <c r="D237">
        <v>4</v>
      </c>
      <c r="E237">
        <v>5</v>
      </c>
      <c r="F237">
        <v>5</v>
      </c>
      <c r="G237">
        <v>1</v>
      </c>
      <c r="H237">
        <v>2</v>
      </c>
      <c r="I237">
        <v>1.83</v>
      </c>
      <c r="J237" t="s">
        <v>153</v>
      </c>
      <c r="K237">
        <v>52.62</v>
      </c>
      <c r="L237">
        <v>584</v>
      </c>
      <c r="M237">
        <v>17.38</v>
      </c>
      <c r="N237" t="s">
        <v>153</v>
      </c>
      <c r="O237">
        <v>3.22</v>
      </c>
      <c r="P237" t="s">
        <v>33</v>
      </c>
      <c r="Q237" t="s">
        <v>19</v>
      </c>
      <c r="R237" t="s">
        <v>20</v>
      </c>
    </row>
    <row r="238" spans="1:18" x14ac:dyDescent="0.25">
      <c r="A238">
        <v>2144</v>
      </c>
      <c r="B238">
        <v>14</v>
      </c>
      <c r="C238">
        <v>7</v>
      </c>
      <c r="D238">
        <v>6</v>
      </c>
      <c r="E238">
        <v>4</v>
      </c>
      <c r="F238">
        <v>5</v>
      </c>
      <c r="G238">
        <v>1</v>
      </c>
      <c r="H238">
        <v>2</v>
      </c>
      <c r="I238">
        <v>2.13</v>
      </c>
      <c r="J238" t="s">
        <v>153</v>
      </c>
      <c r="K238">
        <v>31.73</v>
      </c>
      <c r="L238">
        <v>1494</v>
      </c>
      <c r="M238">
        <v>22.62</v>
      </c>
      <c r="N238" t="s">
        <v>153</v>
      </c>
      <c r="O238">
        <v>19.32</v>
      </c>
      <c r="P238" t="s">
        <v>30</v>
      </c>
      <c r="Q238" t="s">
        <v>19</v>
      </c>
      <c r="R238" t="s">
        <v>20</v>
      </c>
    </row>
    <row r="239" spans="1:18" x14ac:dyDescent="0.25">
      <c r="A239">
        <v>2148</v>
      </c>
      <c r="B239">
        <v>4</v>
      </c>
      <c r="C239">
        <v>12</v>
      </c>
      <c r="D239">
        <v>11</v>
      </c>
      <c r="E239">
        <v>3</v>
      </c>
      <c r="F239">
        <v>3</v>
      </c>
      <c r="G239">
        <v>1</v>
      </c>
      <c r="H239">
        <v>2</v>
      </c>
      <c r="I239">
        <v>1</v>
      </c>
      <c r="J239" t="s">
        <v>153</v>
      </c>
      <c r="K239">
        <v>192.16</v>
      </c>
      <c r="L239">
        <v>257</v>
      </c>
      <c r="M239">
        <v>5.0999999999999996</v>
      </c>
      <c r="N239" t="s">
        <v>153</v>
      </c>
      <c r="O239">
        <v>16.82</v>
      </c>
      <c r="P239" t="s">
        <v>56</v>
      </c>
      <c r="Q239" t="s">
        <v>19</v>
      </c>
      <c r="R239" t="s">
        <v>20</v>
      </c>
    </row>
    <row r="240" spans="1:18" x14ac:dyDescent="0.25">
      <c r="A240">
        <v>2157</v>
      </c>
      <c r="B240">
        <v>17</v>
      </c>
      <c r="C240">
        <v>9</v>
      </c>
      <c r="D240">
        <v>5</v>
      </c>
      <c r="E240">
        <v>7</v>
      </c>
      <c r="F240">
        <v>7</v>
      </c>
      <c r="G240">
        <v>1</v>
      </c>
      <c r="H240">
        <v>2</v>
      </c>
      <c r="I240">
        <v>2.38</v>
      </c>
      <c r="J240" t="s">
        <v>153</v>
      </c>
      <c r="K240">
        <v>5.5</v>
      </c>
      <c r="L240">
        <v>231</v>
      </c>
      <c r="M240">
        <v>11.6</v>
      </c>
      <c r="N240" t="s">
        <v>153</v>
      </c>
      <c r="O240">
        <v>42.51</v>
      </c>
      <c r="P240" t="s">
        <v>41</v>
      </c>
      <c r="Q240" t="s">
        <v>19</v>
      </c>
      <c r="R240" t="s">
        <v>20</v>
      </c>
    </row>
    <row r="241" spans="1:18" x14ac:dyDescent="0.25">
      <c r="A241">
        <v>2163</v>
      </c>
      <c r="B241">
        <v>18</v>
      </c>
      <c r="C241">
        <v>7</v>
      </c>
      <c r="D241">
        <v>1</v>
      </c>
      <c r="E241">
        <v>2</v>
      </c>
      <c r="F241">
        <v>3</v>
      </c>
      <c r="G241">
        <v>1</v>
      </c>
      <c r="H241">
        <v>2</v>
      </c>
      <c r="I241">
        <v>2.86</v>
      </c>
      <c r="J241" t="s">
        <v>153</v>
      </c>
      <c r="K241">
        <v>30.52</v>
      </c>
      <c r="L241">
        <v>433</v>
      </c>
      <c r="M241">
        <v>6.18</v>
      </c>
      <c r="N241" t="s">
        <v>153</v>
      </c>
      <c r="O241">
        <v>16.7</v>
      </c>
      <c r="P241" t="s">
        <v>37</v>
      </c>
      <c r="Q241" t="s">
        <v>19</v>
      </c>
      <c r="R241" t="s">
        <v>20</v>
      </c>
    </row>
    <row r="242" spans="1:18" x14ac:dyDescent="0.25">
      <c r="A242">
        <v>2186</v>
      </c>
      <c r="B242">
        <v>12</v>
      </c>
      <c r="C242">
        <v>7</v>
      </c>
      <c r="D242">
        <v>5</v>
      </c>
      <c r="E242">
        <v>8</v>
      </c>
      <c r="F242">
        <v>4</v>
      </c>
      <c r="G242">
        <v>1</v>
      </c>
      <c r="H242">
        <v>2</v>
      </c>
      <c r="I242">
        <v>2.52</v>
      </c>
      <c r="J242" t="s">
        <v>153</v>
      </c>
      <c r="K242">
        <v>12.46</v>
      </c>
      <c r="L242">
        <v>296</v>
      </c>
      <c r="M242">
        <v>2.13</v>
      </c>
      <c r="N242" t="s">
        <v>153</v>
      </c>
      <c r="O242">
        <v>17.07</v>
      </c>
      <c r="P242" t="s">
        <v>43</v>
      </c>
      <c r="Q242" t="s">
        <v>19</v>
      </c>
      <c r="R242" t="s">
        <v>20</v>
      </c>
    </row>
    <row r="243" spans="1:18" x14ac:dyDescent="0.25">
      <c r="A243">
        <v>2189</v>
      </c>
      <c r="B243">
        <v>13</v>
      </c>
      <c r="C243">
        <v>3</v>
      </c>
      <c r="D243">
        <v>8</v>
      </c>
      <c r="E243">
        <v>3</v>
      </c>
      <c r="F243">
        <v>1</v>
      </c>
      <c r="G243">
        <v>1</v>
      </c>
      <c r="H243">
        <v>2</v>
      </c>
      <c r="I243">
        <v>2.4900000000000002</v>
      </c>
      <c r="J243" t="s">
        <v>153</v>
      </c>
      <c r="K243">
        <v>9.5399999999999991</v>
      </c>
      <c r="L243">
        <v>1246</v>
      </c>
      <c r="M243">
        <v>4.01</v>
      </c>
      <c r="N243" t="s">
        <v>153</v>
      </c>
      <c r="O243">
        <v>33.67</v>
      </c>
      <c r="P243" t="s">
        <v>71</v>
      </c>
      <c r="Q243" t="s">
        <v>19</v>
      </c>
      <c r="R243" t="s">
        <v>20</v>
      </c>
    </row>
    <row r="244" spans="1:18" x14ac:dyDescent="0.25">
      <c r="A244">
        <v>2275</v>
      </c>
      <c r="B244">
        <v>2</v>
      </c>
      <c r="C244">
        <v>12</v>
      </c>
      <c r="D244">
        <v>3</v>
      </c>
      <c r="E244">
        <v>2</v>
      </c>
      <c r="F244">
        <v>7</v>
      </c>
      <c r="G244">
        <v>1</v>
      </c>
      <c r="H244">
        <v>2</v>
      </c>
      <c r="I244">
        <v>2.81</v>
      </c>
      <c r="J244" t="s">
        <v>153</v>
      </c>
      <c r="K244">
        <v>4.0999999999999996</v>
      </c>
      <c r="L244">
        <v>660</v>
      </c>
      <c r="M244">
        <v>4.09</v>
      </c>
      <c r="N244" t="s">
        <v>153</v>
      </c>
      <c r="O244">
        <v>6.46</v>
      </c>
      <c r="P244" t="s">
        <v>52</v>
      </c>
      <c r="Q244" t="s">
        <v>19</v>
      </c>
      <c r="R244" t="s">
        <v>20</v>
      </c>
    </row>
    <row r="245" spans="1:18" x14ac:dyDescent="0.25">
      <c r="A245">
        <v>2374</v>
      </c>
      <c r="B245">
        <v>10</v>
      </c>
      <c r="C245">
        <v>8</v>
      </c>
      <c r="D245">
        <v>5</v>
      </c>
      <c r="E245">
        <v>3</v>
      </c>
      <c r="F245">
        <v>3</v>
      </c>
      <c r="G245">
        <v>1</v>
      </c>
      <c r="H245">
        <v>2</v>
      </c>
      <c r="I245">
        <v>2.48</v>
      </c>
      <c r="J245" t="s">
        <v>153</v>
      </c>
      <c r="K245">
        <v>25.52</v>
      </c>
      <c r="L245">
        <v>37</v>
      </c>
      <c r="M245">
        <v>7.44</v>
      </c>
      <c r="N245" t="s">
        <v>153</v>
      </c>
      <c r="O245">
        <v>26.58</v>
      </c>
      <c r="P245" t="s">
        <v>28</v>
      </c>
      <c r="Q245" t="s">
        <v>19</v>
      </c>
      <c r="R245" t="s">
        <v>20</v>
      </c>
    </row>
    <row r="246" spans="1:18" x14ac:dyDescent="0.25">
      <c r="A246">
        <v>2400</v>
      </c>
      <c r="B246">
        <v>10</v>
      </c>
      <c r="C246">
        <v>9</v>
      </c>
      <c r="D246">
        <v>4</v>
      </c>
      <c r="E246">
        <v>2</v>
      </c>
      <c r="F246">
        <v>1</v>
      </c>
      <c r="G246">
        <v>1</v>
      </c>
      <c r="H246">
        <v>2</v>
      </c>
      <c r="I246">
        <v>2.44</v>
      </c>
      <c r="J246" t="s">
        <v>153</v>
      </c>
      <c r="K246">
        <v>25.67</v>
      </c>
      <c r="L246">
        <v>1515</v>
      </c>
      <c r="M246">
        <v>5.0599999999999996</v>
      </c>
      <c r="N246" t="s">
        <v>153</v>
      </c>
      <c r="O246">
        <v>5.21</v>
      </c>
      <c r="P246" t="s">
        <v>25</v>
      </c>
      <c r="Q246" t="s">
        <v>19</v>
      </c>
      <c r="R246" t="s">
        <v>20</v>
      </c>
    </row>
    <row r="247" spans="1:18" x14ac:dyDescent="0.25">
      <c r="A247">
        <v>2455</v>
      </c>
      <c r="B247">
        <v>4</v>
      </c>
      <c r="C247">
        <v>5</v>
      </c>
      <c r="D247">
        <v>3</v>
      </c>
      <c r="E247">
        <v>1</v>
      </c>
      <c r="F247">
        <v>2</v>
      </c>
      <c r="G247">
        <v>1</v>
      </c>
      <c r="H247">
        <v>2</v>
      </c>
      <c r="I247">
        <v>1.68</v>
      </c>
      <c r="J247" t="s">
        <v>153</v>
      </c>
      <c r="K247">
        <v>41.1</v>
      </c>
      <c r="L247">
        <v>574</v>
      </c>
      <c r="M247">
        <v>2.21</v>
      </c>
      <c r="N247" t="s">
        <v>153</v>
      </c>
      <c r="O247">
        <v>14.71</v>
      </c>
      <c r="P247" t="s">
        <v>26</v>
      </c>
      <c r="Q247" t="s">
        <v>19</v>
      </c>
      <c r="R247" t="s">
        <v>20</v>
      </c>
    </row>
    <row r="248" spans="1:18" x14ac:dyDescent="0.25">
      <c r="A248">
        <v>2493</v>
      </c>
      <c r="B248">
        <v>16</v>
      </c>
      <c r="C248">
        <v>12</v>
      </c>
      <c r="D248">
        <v>2</v>
      </c>
      <c r="E248">
        <v>4</v>
      </c>
      <c r="F248">
        <v>9</v>
      </c>
      <c r="G248">
        <v>1</v>
      </c>
      <c r="H248">
        <v>2</v>
      </c>
      <c r="I248">
        <v>2.12</v>
      </c>
      <c r="J248" t="s">
        <v>153</v>
      </c>
      <c r="K248">
        <v>269.95</v>
      </c>
      <c r="L248">
        <v>191</v>
      </c>
      <c r="M248">
        <v>5.1100000000000003</v>
      </c>
      <c r="N248" t="s">
        <v>153</v>
      </c>
      <c r="O248">
        <v>20.07</v>
      </c>
      <c r="P248" t="s">
        <v>71</v>
      </c>
      <c r="Q248" t="s">
        <v>19</v>
      </c>
      <c r="R248" t="s">
        <v>20</v>
      </c>
    </row>
    <row r="249" spans="1:18" x14ac:dyDescent="0.25">
      <c r="A249">
        <v>2509</v>
      </c>
      <c r="B249">
        <v>2</v>
      </c>
      <c r="C249">
        <v>12</v>
      </c>
      <c r="D249">
        <v>9</v>
      </c>
      <c r="E249">
        <v>5</v>
      </c>
      <c r="F249">
        <v>4</v>
      </c>
      <c r="G249">
        <v>1</v>
      </c>
      <c r="H249">
        <v>2</v>
      </c>
      <c r="I249">
        <v>2.73</v>
      </c>
      <c r="J249" t="s">
        <v>153</v>
      </c>
      <c r="K249">
        <v>12.26</v>
      </c>
      <c r="L249">
        <v>344</v>
      </c>
      <c r="M249">
        <v>4.1100000000000003</v>
      </c>
      <c r="N249" t="s">
        <v>153</v>
      </c>
      <c r="O249">
        <v>12.54</v>
      </c>
      <c r="P249" t="s">
        <v>67</v>
      </c>
      <c r="Q249" t="s">
        <v>19</v>
      </c>
      <c r="R249" t="s">
        <v>20</v>
      </c>
    </row>
    <row r="250" spans="1:18" x14ac:dyDescent="0.25">
      <c r="A250">
        <v>2519</v>
      </c>
      <c r="B250">
        <v>10</v>
      </c>
      <c r="C250">
        <v>6</v>
      </c>
      <c r="D250">
        <v>3</v>
      </c>
      <c r="E250">
        <v>9</v>
      </c>
      <c r="F250">
        <v>1</v>
      </c>
      <c r="G250">
        <v>1</v>
      </c>
      <c r="H250">
        <v>2</v>
      </c>
      <c r="I250">
        <v>2.4500000000000002</v>
      </c>
      <c r="J250" t="s">
        <v>153</v>
      </c>
      <c r="K250">
        <v>112.37</v>
      </c>
      <c r="L250">
        <v>205</v>
      </c>
      <c r="M250">
        <v>80.040000000000006</v>
      </c>
      <c r="N250" t="s">
        <v>153</v>
      </c>
      <c r="O250">
        <v>41.51</v>
      </c>
      <c r="P250" t="s">
        <v>30</v>
      </c>
      <c r="Q250" t="s">
        <v>19</v>
      </c>
      <c r="R250" t="s">
        <v>20</v>
      </c>
    </row>
    <row r="251" spans="1:18" x14ac:dyDescent="0.25">
      <c r="A251">
        <v>2581</v>
      </c>
      <c r="B251">
        <v>17</v>
      </c>
      <c r="C251">
        <v>6</v>
      </c>
      <c r="D251">
        <v>4</v>
      </c>
      <c r="E251">
        <v>3</v>
      </c>
      <c r="F251">
        <v>8</v>
      </c>
      <c r="G251">
        <v>1</v>
      </c>
      <c r="H251">
        <v>2</v>
      </c>
      <c r="I251">
        <v>2.91</v>
      </c>
      <c r="J251" t="s">
        <v>153</v>
      </c>
      <c r="K251">
        <v>21.69</v>
      </c>
      <c r="L251">
        <v>2844</v>
      </c>
      <c r="M251">
        <v>7.97</v>
      </c>
      <c r="N251" t="s">
        <v>153</v>
      </c>
      <c r="O251">
        <v>0.32</v>
      </c>
      <c r="P251" t="s">
        <v>64</v>
      </c>
      <c r="Q251" t="s">
        <v>19</v>
      </c>
      <c r="R251" t="s">
        <v>20</v>
      </c>
    </row>
    <row r="252" spans="1:18" x14ac:dyDescent="0.25">
      <c r="A252">
        <v>2597</v>
      </c>
      <c r="B252">
        <v>16</v>
      </c>
      <c r="C252">
        <v>10</v>
      </c>
      <c r="D252">
        <v>2</v>
      </c>
      <c r="E252">
        <v>5</v>
      </c>
      <c r="F252">
        <v>9</v>
      </c>
      <c r="G252">
        <v>1</v>
      </c>
      <c r="H252">
        <v>2</v>
      </c>
      <c r="I252">
        <v>2.35</v>
      </c>
      <c r="J252" t="s">
        <v>153</v>
      </c>
      <c r="K252">
        <v>26.4</v>
      </c>
      <c r="L252">
        <v>192</v>
      </c>
      <c r="M252">
        <v>11.49</v>
      </c>
      <c r="N252" t="s">
        <v>153</v>
      </c>
      <c r="O252">
        <v>30.72</v>
      </c>
      <c r="P252" t="s">
        <v>63</v>
      </c>
      <c r="Q252" t="s">
        <v>19</v>
      </c>
      <c r="R252" t="s">
        <v>20</v>
      </c>
    </row>
    <row r="253" spans="1:18" x14ac:dyDescent="0.25">
      <c r="A253">
        <v>2619</v>
      </c>
      <c r="B253">
        <v>1</v>
      </c>
      <c r="C253">
        <v>9</v>
      </c>
      <c r="D253">
        <v>4</v>
      </c>
      <c r="E253">
        <v>9</v>
      </c>
      <c r="F253">
        <v>1</v>
      </c>
      <c r="G253">
        <v>1</v>
      </c>
      <c r="H253">
        <v>2</v>
      </c>
      <c r="I253">
        <v>3.09</v>
      </c>
      <c r="J253" t="s">
        <v>153</v>
      </c>
      <c r="K253">
        <v>26.48</v>
      </c>
      <c r="L253">
        <v>784</v>
      </c>
      <c r="M253">
        <v>1.75</v>
      </c>
      <c r="N253" t="s">
        <v>153</v>
      </c>
      <c r="O253">
        <v>44.43</v>
      </c>
      <c r="P253" t="s">
        <v>62</v>
      </c>
      <c r="Q253" t="s">
        <v>19</v>
      </c>
      <c r="R253" t="s">
        <v>20</v>
      </c>
    </row>
    <row r="254" spans="1:18" x14ac:dyDescent="0.25">
      <c r="A254">
        <v>2629</v>
      </c>
      <c r="B254">
        <v>10</v>
      </c>
      <c r="C254">
        <v>7</v>
      </c>
      <c r="D254">
        <v>11</v>
      </c>
      <c r="E254">
        <v>6</v>
      </c>
      <c r="F254">
        <v>8</v>
      </c>
      <c r="G254">
        <v>1</v>
      </c>
      <c r="H254">
        <v>2</v>
      </c>
      <c r="I254">
        <v>3.53</v>
      </c>
      <c r="J254" t="s">
        <v>153</v>
      </c>
      <c r="K254">
        <v>59.17</v>
      </c>
      <c r="L254">
        <v>348</v>
      </c>
      <c r="M254">
        <v>4.5199999999999996</v>
      </c>
      <c r="N254" t="s">
        <v>153</v>
      </c>
      <c r="O254">
        <v>21.31</v>
      </c>
      <c r="P254" t="s">
        <v>39</v>
      </c>
      <c r="Q254" t="s">
        <v>19</v>
      </c>
      <c r="R254" t="s">
        <v>20</v>
      </c>
    </row>
    <row r="255" spans="1:18" x14ac:dyDescent="0.25">
      <c r="A255">
        <v>2699</v>
      </c>
      <c r="B255">
        <v>20</v>
      </c>
      <c r="C255">
        <v>6</v>
      </c>
      <c r="D255">
        <v>5</v>
      </c>
      <c r="E255">
        <v>6</v>
      </c>
      <c r="F255">
        <v>4</v>
      </c>
      <c r="G255">
        <v>1</v>
      </c>
      <c r="H255">
        <v>2</v>
      </c>
      <c r="I255">
        <v>2.76</v>
      </c>
      <c r="J255" t="s">
        <v>153</v>
      </c>
      <c r="K255">
        <v>53.59</v>
      </c>
      <c r="L255">
        <v>385</v>
      </c>
      <c r="M255">
        <v>4.84</v>
      </c>
      <c r="N255" t="s">
        <v>153</v>
      </c>
      <c r="O255">
        <v>26.8</v>
      </c>
      <c r="P255" t="s">
        <v>35</v>
      </c>
      <c r="Q255" t="s">
        <v>19</v>
      </c>
      <c r="R255" t="s">
        <v>20</v>
      </c>
    </row>
    <row r="256" spans="1:18" x14ac:dyDescent="0.25">
      <c r="A256">
        <v>2719</v>
      </c>
      <c r="B256">
        <v>20</v>
      </c>
      <c r="C256">
        <v>4</v>
      </c>
      <c r="D256">
        <v>5</v>
      </c>
      <c r="E256">
        <v>3</v>
      </c>
      <c r="F256">
        <v>3</v>
      </c>
      <c r="G256">
        <v>1</v>
      </c>
      <c r="H256">
        <v>2</v>
      </c>
      <c r="I256">
        <v>2.67</v>
      </c>
      <c r="J256" t="s">
        <v>153</v>
      </c>
      <c r="K256">
        <v>117.36</v>
      </c>
      <c r="L256">
        <v>78</v>
      </c>
      <c r="M256">
        <v>16.04</v>
      </c>
      <c r="N256" t="s">
        <v>153</v>
      </c>
      <c r="O256">
        <v>22.28</v>
      </c>
      <c r="P256" t="s">
        <v>52</v>
      </c>
      <c r="Q256" t="s">
        <v>19</v>
      </c>
      <c r="R256" t="s">
        <v>20</v>
      </c>
    </row>
    <row r="257" spans="1:18" x14ac:dyDescent="0.25">
      <c r="A257">
        <v>2721</v>
      </c>
      <c r="B257">
        <v>8</v>
      </c>
      <c r="C257">
        <v>5</v>
      </c>
      <c r="D257">
        <v>4</v>
      </c>
      <c r="E257">
        <v>8</v>
      </c>
      <c r="F257">
        <v>9</v>
      </c>
      <c r="G257">
        <v>1</v>
      </c>
      <c r="H257">
        <v>2</v>
      </c>
      <c r="I257">
        <v>2.7</v>
      </c>
      <c r="J257" t="s">
        <v>153</v>
      </c>
      <c r="K257">
        <v>26.99</v>
      </c>
      <c r="L257">
        <v>4537</v>
      </c>
      <c r="M257">
        <v>17.690000000000001</v>
      </c>
      <c r="N257" t="s">
        <v>153</v>
      </c>
      <c r="O257">
        <v>35.630000000000003</v>
      </c>
      <c r="P257" t="s">
        <v>73</v>
      </c>
      <c r="Q257" t="s">
        <v>19</v>
      </c>
      <c r="R257" t="s">
        <v>20</v>
      </c>
    </row>
    <row r="258" spans="1:18" x14ac:dyDescent="0.25">
      <c r="A258">
        <v>2724</v>
      </c>
      <c r="B258">
        <v>6</v>
      </c>
      <c r="C258">
        <v>9</v>
      </c>
      <c r="D258">
        <v>11</v>
      </c>
      <c r="E258">
        <v>9</v>
      </c>
      <c r="F258">
        <v>5</v>
      </c>
      <c r="G258">
        <v>1</v>
      </c>
      <c r="H258">
        <v>2</v>
      </c>
      <c r="I258">
        <v>3.62</v>
      </c>
      <c r="J258" t="s">
        <v>153</v>
      </c>
      <c r="K258">
        <v>27.82</v>
      </c>
      <c r="L258">
        <v>89</v>
      </c>
      <c r="M258">
        <v>0.83</v>
      </c>
      <c r="N258" t="s">
        <v>153</v>
      </c>
      <c r="O258">
        <v>18.91</v>
      </c>
      <c r="P258" t="s">
        <v>60</v>
      </c>
      <c r="Q258" t="s">
        <v>19</v>
      </c>
      <c r="R258" t="s">
        <v>20</v>
      </c>
    </row>
    <row r="259" spans="1:18" x14ac:dyDescent="0.25">
      <c r="A259">
        <v>2810</v>
      </c>
      <c r="B259">
        <v>3</v>
      </c>
      <c r="C259">
        <v>11</v>
      </c>
      <c r="D259">
        <v>9</v>
      </c>
      <c r="E259">
        <v>1</v>
      </c>
      <c r="F259">
        <v>4</v>
      </c>
      <c r="G259">
        <v>1</v>
      </c>
      <c r="H259">
        <v>2</v>
      </c>
      <c r="I259">
        <v>2.8</v>
      </c>
      <c r="J259" t="s">
        <v>153</v>
      </c>
      <c r="K259">
        <v>18.100000000000001</v>
      </c>
      <c r="L259">
        <v>470</v>
      </c>
      <c r="M259">
        <v>2.5499999999999998</v>
      </c>
      <c r="N259" t="s">
        <v>153</v>
      </c>
      <c r="O259">
        <v>8.59</v>
      </c>
      <c r="P259" t="s">
        <v>40</v>
      </c>
      <c r="Q259" t="s">
        <v>19</v>
      </c>
      <c r="R259" t="s">
        <v>20</v>
      </c>
    </row>
    <row r="260" spans="1:18" x14ac:dyDescent="0.25">
      <c r="A260">
        <v>2817</v>
      </c>
      <c r="B260">
        <v>14</v>
      </c>
      <c r="C260">
        <v>5</v>
      </c>
      <c r="D260">
        <v>4</v>
      </c>
      <c r="E260">
        <v>6</v>
      </c>
      <c r="F260">
        <v>5</v>
      </c>
      <c r="G260">
        <v>1</v>
      </c>
      <c r="H260">
        <v>2</v>
      </c>
      <c r="I260">
        <v>2.85</v>
      </c>
      <c r="J260" t="s">
        <v>153</v>
      </c>
      <c r="K260">
        <v>152.49</v>
      </c>
      <c r="L260">
        <v>741</v>
      </c>
      <c r="M260">
        <v>2.92</v>
      </c>
      <c r="N260" t="s">
        <v>153</v>
      </c>
      <c r="O260">
        <v>14.67</v>
      </c>
      <c r="P260" t="s">
        <v>49</v>
      </c>
      <c r="Q260" t="s">
        <v>19</v>
      </c>
      <c r="R260" t="s">
        <v>20</v>
      </c>
    </row>
    <row r="261" spans="1:18" x14ac:dyDescent="0.25">
      <c r="A261">
        <v>2880</v>
      </c>
      <c r="B261">
        <v>7</v>
      </c>
      <c r="C261">
        <v>10</v>
      </c>
      <c r="D261">
        <v>1</v>
      </c>
      <c r="E261">
        <v>9</v>
      </c>
      <c r="F261">
        <v>9</v>
      </c>
      <c r="G261">
        <v>1</v>
      </c>
      <c r="H261">
        <v>2</v>
      </c>
      <c r="I261">
        <v>2.97</v>
      </c>
      <c r="J261" t="s">
        <v>153</v>
      </c>
      <c r="K261">
        <v>100.46</v>
      </c>
      <c r="L261">
        <v>123</v>
      </c>
      <c r="M261">
        <v>6.31</v>
      </c>
      <c r="N261" t="s">
        <v>153</v>
      </c>
      <c r="O261">
        <v>28.39</v>
      </c>
      <c r="P261" t="s">
        <v>18</v>
      </c>
      <c r="Q261" t="s">
        <v>19</v>
      </c>
      <c r="R261" t="s">
        <v>20</v>
      </c>
    </row>
    <row r="262" spans="1:18" x14ac:dyDescent="0.25">
      <c r="A262">
        <v>2947</v>
      </c>
      <c r="B262">
        <v>3</v>
      </c>
      <c r="C262">
        <v>9</v>
      </c>
      <c r="D262">
        <v>11</v>
      </c>
      <c r="E262">
        <v>6</v>
      </c>
      <c r="F262">
        <v>1</v>
      </c>
      <c r="G262">
        <v>1</v>
      </c>
      <c r="H262">
        <v>2</v>
      </c>
      <c r="I262">
        <v>1.36</v>
      </c>
      <c r="J262" t="s">
        <v>153</v>
      </c>
      <c r="K262">
        <v>30.04</v>
      </c>
      <c r="L262">
        <v>732</v>
      </c>
      <c r="M262">
        <v>21.79</v>
      </c>
      <c r="N262" t="s">
        <v>153</v>
      </c>
      <c r="O262">
        <v>9.32</v>
      </c>
      <c r="P262" t="s">
        <v>39</v>
      </c>
      <c r="Q262" t="s">
        <v>19</v>
      </c>
      <c r="R262" t="s">
        <v>20</v>
      </c>
    </row>
    <row r="263" spans="1:18" x14ac:dyDescent="0.25">
      <c r="A263">
        <v>3006</v>
      </c>
      <c r="B263">
        <v>17</v>
      </c>
      <c r="C263">
        <v>5</v>
      </c>
      <c r="D263">
        <v>11</v>
      </c>
      <c r="E263">
        <v>7</v>
      </c>
      <c r="F263">
        <v>9</v>
      </c>
      <c r="G263">
        <v>1</v>
      </c>
      <c r="H263">
        <v>2</v>
      </c>
      <c r="I263">
        <v>2.38</v>
      </c>
      <c r="J263" t="s">
        <v>153</v>
      </c>
      <c r="K263">
        <v>30.88</v>
      </c>
      <c r="L263">
        <v>1372</v>
      </c>
      <c r="M263">
        <v>4.62</v>
      </c>
      <c r="N263" t="s">
        <v>153</v>
      </c>
      <c r="O263">
        <v>27.07</v>
      </c>
      <c r="P263" t="s">
        <v>25</v>
      </c>
      <c r="Q263" t="s">
        <v>19</v>
      </c>
      <c r="R263" t="s">
        <v>20</v>
      </c>
    </row>
    <row r="264" spans="1:18" x14ac:dyDescent="0.25">
      <c r="A264">
        <v>3034</v>
      </c>
      <c r="B264">
        <v>19</v>
      </c>
      <c r="C264">
        <v>2</v>
      </c>
      <c r="D264">
        <v>7</v>
      </c>
      <c r="E264">
        <v>3</v>
      </c>
      <c r="F264">
        <v>2</v>
      </c>
      <c r="G264">
        <v>1</v>
      </c>
      <c r="H264">
        <v>2</v>
      </c>
      <c r="I264">
        <v>2.81</v>
      </c>
      <c r="J264" t="s">
        <v>153</v>
      </c>
      <c r="K264">
        <v>8.02</v>
      </c>
      <c r="L264">
        <v>273</v>
      </c>
      <c r="M264">
        <v>9.81</v>
      </c>
      <c r="N264" t="s">
        <v>153</v>
      </c>
      <c r="O264">
        <v>5.28</v>
      </c>
      <c r="P264" t="s">
        <v>43</v>
      </c>
      <c r="Q264" t="s">
        <v>19</v>
      </c>
      <c r="R264" t="s">
        <v>20</v>
      </c>
    </row>
    <row r="265" spans="1:18" x14ac:dyDescent="0.25">
      <c r="A265">
        <v>3067</v>
      </c>
      <c r="B265">
        <v>6</v>
      </c>
      <c r="C265">
        <v>8</v>
      </c>
      <c r="D265">
        <v>4</v>
      </c>
      <c r="E265">
        <v>6</v>
      </c>
      <c r="F265">
        <v>2</v>
      </c>
      <c r="G265">
        <v>1</v>
      </c>
      <c r="H265">
        <v>2</v>
      </c>
      <c r="I265">
        <v>2.95</v>
      </c>
      <c r="J265" t="s">
        <v>153</v>
      </c>
      <c r="K265">
        <v>10.57</v>
      </c>
      <c r="L265">
        <v>2934</v>
      </c>
      <c r="M265">
        <v>1.39</v>
      </c>
      <c r="N265" t="s">
        <v>153</v>
      </c>
      <c r="O265">
        <v>6.52</v>
      </c>
      <c r="P265" t="s">
        <v>44</v>
      </c>
      <c r="Q265" t="s">
        <v>19</v>
      </c>
      <c r="R265" t="s">
        <v>20</v>
      </c>
    </row>
    <row r="266" spans="1:18" x14ac:dyDescent="0.25">
      <c r="A266">
        <v>3097</v>
      </c>
      <c r="B266">
        <v>19</v>
      </c>
      <c r="C266">
        <v>10</v>
      </c>
      <c r="D266">
        <v>2</v>
      </c>
      <c r="E266">
        <v>9</v>
      </c>
      <c r="F266">
        <v>9</v>
      </c>
      <c r="G266">
        <v>1</v>
      </c>
      <c r="H266">
        <v>2</v>
      </c>
      <c r="I266">
        <v>3.21</v>
      </c>
      <c r="J266" t="s">
        <v>153</v>
      </c>
      <c r="K266">
        <v>16.79</v>
      </c>
      <c r="L266">
        <v>81</v>
      </c>
      <c r="M266">
        <v>3.07</v>
      </c>
      <c r="N266" t="s">
        <v>153</v>
      </c>
      <c r="O266">
        <v>33.520000000000003</v>
      </c>
      <c r="P266" t="s">
        <v>67</v>
      </c>
      <c r="Q266" t="s">
        <v>19</v>
      </c>
      <c r="R266" t="s">
        <v>20</v>
      </c>
    </row>
    <row r="267" spans="1:18" x14ac:dyDescent="0.25">
      <c r="A267">
        <v>3122</v>
      </c>
      <c r="B267">
        <v>11</v>
      </c>
      <c r="C267">
        <v>9</v>
      </c>
      <c r="D267">
        <v>5</v>
      </c>
      <c r="E267">
        <v>8</v>
      </c>
      <c r="F267">
        <v>4</v>
      </c>
      <c r="G267">
        <v>1</v>
      </c>
      <c r="H267">
        <v>2</v>
      </c>
      <c r="I267">
        <v>3.39</v>
      </c>
      <c r="J267" t="s">
        <v>153</v>
      </c>
      <c r="K267">
        <v>26.51</v>
      </c>
      <c r="L267">
        <v>1175</v>
      </c>
      <c r="M267">
        <v>4.7</v>
      </c>
      <c r="N267" t="s">
        <v>153</v>
      </c>
      <c r="O267">
        <v>13.53</v>
      </c>
      <c r="P267" t="s">
        <v>47</v>
      </c>
      <c r="Q267" t="s">
        <v>19</v>
      </c>
      <c r="R267" t="s">
        <v>20</v>
      </c>
    </row>
    <row r="268" spans="1:18" x14ac:dyDescent="0.25">
      <c r="A268">
        <v>3137</v>
      </c>
      <c r="B268">
        <v>1</v>
      </c>
      <c r="C268">
        <v>4</v>
      </c>
      <c r="D268">
        <v>7</v>
      </c>
      <c r="E268">
        <v>7</v>
      </c>
      <c r="F268">
        <v>3</v>
      </c>
      <c r="G268">
        <v>1</v>
      </c>
      <c r="H268">
        <v>2</v>
      </c>
      <c r="I268">
        <v>2.81</v>
      </c>
      <c r="J268" t="s">
        <v>153</v>
      </c>
      <c r="K268">
        <v>42.54</v>
      </c>
      <c r="L268">
        <v>1124</v>
      </c>
      <c r="M268">
        <v>43.83</v>
      </c>
      <c r="N268" t="s">
        <v>153</v>
      </c>
      <c r="O268">
        <v>39.99</v>
      </c>
      <c r="P268" t="s">
        <v>61</v>
      </c>
      <c r="Q268" t="s">
        <v>19</v>
      </c>
      <c r="R268" t="s">
        <v>20</v>
      </c>
    </row>
    <row r="269" spans="1:18" x14ac:dyDescent="0.25">
      <c r="A269">
        <v>3146</v>
      </c>
      <c r="B269">
        <v>13</v>
      </c>
      <c r="C269">
        <v>11</v>
      </c>
      <c r="D269">
        <v>8</v>
      </c>
      <c r="E269">
        <v>4</v>
      </c>
      <c r="F269">
        <v>6</v>
      </c>
      <c r="G269">
        <v>1</v>
      </c>
      <c r="H269">
        <v>2</v>
      </c>
      <c r="I269">
        <v>2.74</v>
      </c>
      <c r="J269" t="s">
        <v>153</v>
      </c>
      <c r="K269">
        <v>99.38</v>
      </c>
      <c r="L269">
        <v>28</v>
      </c>
      <c r="M269">
        <v>2.59</v>
      </c>
      <c r="N269" t="s">
        <v>153</v>
      </c>
      <c r="O269">
        <v>14.76</v>
      </c>
      <c r="P269" t="s">
        <v>42</v>
      </c>
      <c r="Q269" t="s">
        <v>19</v>
      </c>
      <c r="R269" t="s">
        <v>20</v>
      </c>
    </row>
    <row r="270" spans="1:18" x14ac:dyDescent="0.25">
      <c r="A270">
        <v>3155</v>
      </c>
      <c r="B270">
        <v>20</v>
      </c>
      <c r="C270">
        <v>7</v>
      </c>
      <c r="D270">
        <v>11</v>
      </c>
      <c r="E270">
        <v>6</v>
      </c>
      <c r="F270">
        <v>5</v>
      </c>
      <c r="G270">
        <v>1</v>
      </c>
      <c r="H270">
        <v>2</v>
      </c>
      <c r="I270">
        <v>2.37</v>
      </c>
      <c r="J270" t="s">
        <v>153</v>
      </c>
      <c r="K270">
        <v>22.68</v>
      </c>
      <c r="L270">
        <v>215</v>
      </c>
      <c r="M270">
        <v>9.52</v>
      </c>
      <c r="N270" t="s">
        <v>153</v>
      </c>
      <c r="O270">
        <v>38.29</v>
      </c>
      <c r="P270" t="s">
        <v>26</v>
      </c>
      <c r="Q270" t="s">
        <v>19</v>
      </c>
      <c r="R270" t="s">
        <v>20</v>
      </c>
    </row>
    <row r="271" spans="1:18" x14ac:dyDescent="0.25">
      <c r="A271">
        <v>3174</v>
      </c>
      <c r="B271">
        <v>18</v>
      </c>
      <c r="C271">
        <v>10</v>
      </c>
      <c r="D271">
        <v>2</v>
      </c>
      <c r="E271">
        <v>2</v>
      </c>
      <c r="F271">
        <v>8</v>
      </c>
      <c r="G271">
        <v>1</v>
      </c>
      <c r="H271">
        <v>2</v>
      </c>
      <c r="I271">
        <v>2.92</v>
      </c>
      <c r="J271" t="s">
        <v>153</v>
      </c>
      <c r="K271">
        <v>29.39</v>
      </c>
      <c r="L271">
        <v>534</v>
      </c>
      <c r="M271">
        <v>5.33</v>
      </c>
      <c r="N271" t="s">
        <v>153</v>
      </c>
      <c r="O271">
        <v>32.06</v>
      </c>
      <c r="P271" t="s">
        <v>31</v>
      </c>
      <c r="Q271" t="s">
        <v>19</v>
      </c>
      <c r="R271" t="s">
        <v>20</v>
      </c>
    </row>
    <row r="272" spans="1:18" x14ac:dyDescent="0.25">
      <c r="A272">
        <v>3176</v>
      </c>
      <c r="B272">
        <v>14</v>
      </c>
      <c r="C272">
        <v>1</v>
      </c>
      <c r="D272">
        <v>8</v>
      </c>
      <c r="E272">
        <v>2</v>
      </c>
      <c r="F272">
        <v>7</v>
      </c>
      <c r="G272">
        <v>1</v>
      </c>
      <c r="H272">
        <v>2</v>
      </c>
      <c r="I272">
        <v>2.4</v>
      </c>
      <c r="J272" t="s">
        <v>153</v>
      </c>
      <c r="K272">
        <v>21.09</v>
      </c>
      <c r="L272">
        <v>486</v>
      </c>
      <c r="M272">
        <v>3.52</v>
      </c>
      <c r="N272" t="s">
        <v>153</v>
      </c>
      <c r="O272">
        <v>32.5</v>
      </c>
      <c r="P272" t="s">
        <v>28</v>
      </c>
      <c r="Q272" t="s">
        <v>19</v>
      </c>
      <c r="R272" t="s">
        <v>20</v>
      </c>
    </row>
    <row r="273" spans="1:18" x14ac:dyDescent="0.25">
      <c r="A273">
        <v>3190</v>
      </c>
      <c r="B273">
        <v>4</v>
      </c>
      <c r="C273">
        <v>8</v>
      </c>
      <c r="D273">
        <v>6</v>
      </c>
      <c r="E273">
        <v>6</v>
      </c>
      <c r="F273">
        <v>8</v>
      </c>
      <c r="G273">
        <v>1</v>
      </c>
      <c r="H273">
        <v>2</v>
      </c>
      <c r="I273">
        <v>3.15</v>
      </c>
      <c r="J273" t="s">
        <v>153</v>
      </c>
      <c r="K273">
        <v>71.17</v>
      </c>
      <c r="L273">
        <v>764</v>
      </c>
      <c r="M273">
        <v>2.08</v>
      </c>
      <c r="N273" t="s">
        <v>153</v>
      </c>
      <c r="O273">
        <v>54.38</v>
      </c>
      <c r="P273" t="s">
        <v>62</v>
      </c>
      <c r="Q273" t="s">
        <v>19</v>
      </c>
      <c r="R273" t="s">
        <v>20</v>
      </c>
    </row>
    <row r="274" spans="1:18" x14ac:dyDescent="0.25">
      <c r="A274">
        <v>3258</v>
      </c>
      <c r="B274">
        <v>4</v>
      </c>
      <c r="C274">
        <v>1</v>
      </c>
      <c r="D274">
        <v>5</v>
      </c>
      <c r="E274">
        <v>6</v>
      </c>
      <c r="F274">
        <v>5</v>
      </c>
      <c r="G274">
        <v>1</v>
      </c>
      <c r="H274">
        <v>2</v>
      </c>
      <c r="I274">
        <v>2.48</v>
      </c>
      <c r="J274" t="s">
        <v>153</v>
      </c>
      <c r="K274">
        <v>13.78</v>
      </c>
      <c r="L274">
        <v>294</v>
      </c>
      <c r="M274">
        <v>7.05</v>
      </c>
      <c r="N274" t="s">
        <v>153</v>
      </c>
      <c r="O274">
        <v>45.36</v>
      </c>
      <c r="P274" t="s">
        <v>73</v>
      </c>
      <c r="Q274" t="s">
        <v>19</v>
      </c>
      <c r="R274" t="s">
        <v>20</v>
      </c>
    </row>
    <row r="275" spans="1:18" x14ac:dyDescent="0.25">
      <c r="A275">
        <v>3289</v>
      </c>
      <c r="B275">
        <v>17</v>
      </c>
      <c r="C275">
        <v>1</v>
      </c>
      <c r="D275">
        <v>7</v>
      </c>
      <c r="E275">
        <v>3</v>
      </c>
      <c r="F275">
        <v>6</v>
      </c>
      <c r="G275">
        <v>1</v>
      </c>
      <c r="H275">
        <v>2</v>
      </c>
      <c r="I275">
        <v>1</v>
      </c>
      <c r="J275" t="s">
        <v>153</v>
      </c>
      <c r="K275">
        <v>161.65</v>
      </c>
      <c r="L275">
        <v>1305</v>
      </c>
      <c r="M275">
        <v>14.08</v>
      </c>
      <c r="N275" t="s">
        <v>153</v>
      </c>
      <c r="O275">
        <v>1.19</v>
      </c>
      <c r="P275" t="s">
        <v>64</v>
      </c>
      <c r="Q275" t="s">
        <v>19</v>
      </c>
      <c r="R275" t="s">
        <v>20</v>
      </c>
    </row>
    <row r="276" spans="1:18" x14ac:dyDescent="0.25">
      <c r="A276">
        <v>3324</v>
      </c>
      <c r="B276">
        <v>4</v>
      </c>
      <c r="C276">
        <v>5</v>
      </c>
      <c r="D276">
        <v>9</v>
      </c>
      <c r="E276">
        <v>4</v>
      </c>
      <c r="F276">
        <v>5</v>
      </c>
      <c r="G276">
        <v>1</v>
      </c>
      <c r="H276">
        <v>2</v>
      </c>
      <c r="I276">
        <v>1.99</v>
      </c>
      <c r="J276" t="s">
        <v>153</v>
      </c>
      <c r="K276">
        <v>41.64</v>
      </c>
      <c r="L276">
        <v>7767</v>
      </c>
      <c r="M276">
        <v>6.81</v>
      </c>
      <c r="N276" t="s">
        <v>153</v>
      </c>
      <c r="O276">
        <v>3.63</v>
      </c>
      <c r="P276" t="s">
        <v>28</v>
      </c>
      <c r="Q276" t="s">
        <v>19</v>
      </c>
      <c r="R276" t="s">
        <v>20</v>
      </c>
    </row>
    <row r="277" spans="1:18" x14ac:dyDescent="0.25">
      <c r="A277">
        <v>3345</v>
      </c>
      <c r="B277">
        <v>12</v>
      </c>
      <c r="C277">
        <v>10</v>
      </c>
      <c r="D277">
        <v>8</v>
      </c>
      <c r="E277">
        <v>2</v>
      </c>
      <c r="F277">
        <v>6</v>
      </c>
      <c r="G277">
        <v>1</v>
      </c>
      <c r="H277">
        <v>2</v>
      </c>
      <c r="I277">
        <v>2.75</v>
      </c>
      <c r="J277" t="s">
        <v>153</v>
      </c>
      <c r="K277">
        <v>5.03</v>
      </c>
      <c r="L277">
        <v>325</v>
      </c>
      <c r="M277">
        <v>14.31</v>
      </c>
      <c r="N277" t="s">
        <v>153</v>
      </c>
      <c r="O277">
        <v>32.340000000000003</v>
      </c>
      <c r="P277" t="s">
        <v>70</v>
      </c>
      <c r="Q277" t="s">
        <v>19</v>
      </c>
      <c r="R277" t="s">
        <v>20</v>
      </c>
    </row>
    <row r="278" spans="1:18" x14ac:dyDescent="0.25">
      <c r="A278">
        <v>3352</v>
      </c>
      <c r="B278">
        <v>15</v>
      </c>
      <c r="C278">
        <v>12</v>
      </c>
      <c r="D278">
        <v>2</v>
      </c>
      <c r="E278">
        <v>6</v>
      </c>
      <c r="F278">
        <v>4</v>
      </c>
      <c r="G278">
        <v>1</v>
      </c>
      <c r="H278">
        <v>2</v>
      </c>
      <c r="I278">
        <v>2.59</v>
      </c>
      <c r="J278" t="s">
        <v>153</v>
      </c>
      <c r="K278">
        <v>78.31</v>
      </c>
      <c r="L278">
        <v>791</v>
      </c>
      <c r="M278">
        <v>8.57</v>
      </c>
      <c r="N278" t="s">
        <v>153</v>
      </c>
      <c r="O278">
        <v>17.05</v>
      </c>
      <c r="P278" t="s">
        <v>26</v>
      </c>
      <c r="Q278" t="s">
        <v>19</v>
      </c>
      <c r="R278" t="s">
        <v>20</v>
      </c>
    </row>
    <row r="279" spans="1:18" x14ac:dyDescent="0.25">
      <c r="A279">
        <v>3353</v>
      </c>
      <c r="B279">
        <v>2</v>
      </c>
      <c r="C279">
        <v>12</v>
      </c>
      <c r="D279">
        <v>11</v>
      </c>
      <c r="E279">
        <v>3</v>
      </c>
      <c r="F279">
        <v>4</v>
      </c>
      <c r="G279">
        <v>1</v>
      </c>
      <c r="H279">
        <v>2</v>
      </c>
      <c r="I279">
        <v>2.93</v>
      </c>
      <c r="J279" t="s">
        <v>153</v>
      </c>
      <c r="K279">
        <v>102.82</v>
      </c>
      <c r="L279">
        <v>355</v>
      </c>
      <c r="M279">
        <v>3.47</v>
      </c>
      <c r="N279" t="s">
        <v>153</v>
      </c>
      <c r="O279">
        <v>23.1</v>
      </c>
      <c r="P279" t="s">
        <v>59</v>
      </c>
      <c r="Q279" t="s">
        <v>19</v>
      </c>
      <c r="R279" t="s">
        <v>20</v>
      </c>
    </row>
    <row r="280" spans="1:18" x14ac:dyDescent="0.25">
      <c r="A280">
        <v>3369</v>
      </c>
      <c r="B280">
        <v>14</v>
      </c>
      <c r="C280">
        <v>9</v>
      </c>
      <c r="D280">
        <v>8</v>
      </c>
      <c r="E280">
        <v>1</v>
      </c>
      <c r="F280">
        <v>1</v>
      </c>
      <c r="G280">
        <v>1</v>
      </c>
      <c r="H280">
        <v>2</v>
      </c>
      <c r="I280">
        <v>1.57</v>
      </c>
      <c r="J280" t="s">
        <v>153</v>
      </c>
      <c r="K280">
        <v>97.25</v>
      </c>
      <c r="L280">
        <v>118</v>
      </c>
      <c r="M280">
        <v>7.26</v>
      </c>
      <c r="N280" t="s">
        <v>153</v>
      </c>
      <c r="O280">
        <v>15.7</v>
      </c>
      <c r="P280" t="s">
        <v>18</v>
      </c>
      <c r="Q280" t="s">
        <v>19</v>
      </c>
      <c r="R280" t="s">
        <v>20</v>
      </c>
    </row>
    <row r="281" spans="1:18" x14ac:dyDescent="0.25">
      <c r="A281">
        <v>3455</v>
      </c>
      <c r="B281">
        <v>11</v>
      </c>
      <c r="C281">
        <v>10</v>
      </c>
      <c r="D281">
        <v>4</v>
      </c>
      <c r="E281">
        <v>6</v>
      </c>
      <c r="F281">
        <v>7</v>
      </c>
      <c r="G281">
        <v>1</v>
      </c>
      <c r="H281">
        <v>2</v>
      </c>
      <c r="I281">
        <v>2.41</v>
      </c>
      <c r="J281" t="s">
        <v>153</v>
      </c>
      <c r="K281">
        <v>37.700000000000003</v>
      </c>
      <c r="L281">
        <v>760</v>
      </c>
      <c r="M281">
        <v>9.42</v>
      </c>
      <c r="N281" t="s">
        <v>153</v>
      </c>
      <c r="O281">
        <v>17.18</v>
      </c>
      <c r="P281" t="s">
        <v>73</v>
      </c>
      <c r="Q281" t="s">
        <v>19</v>
      </c>
      <c r="R281" t="s">
        <v>20</v>
      </c>
    </row>
    <row r="282" spans="1:18" x14ac:dyDescent="0.25">
      <c r="A282">
        <v>3473</v>
      </c>
      <c r="B282">
        <v>2</v>
      </c>
      <c r="C282">
        <v>3</v>
      </c>
      <c r="D282">
        <v>10</v>
      </c>
      <c r="E282">
        <v>5</v>
      </c>
      <c r="F282">
        <v>5</v>
      </c>
      <c r="G282">
        <v>1</v>
      </c>
      <c r="H282">
        <v>2</v>
      </c>
      <c r="I282">
        <v>2.62</v>
      </c>
      <c r="J282" t="s">
        <v>153</v>
      </c>
      <c r="K282">
        <v>67.7</v>
      </c>
      <c r="L282">
        <v>915</v>
      </c>
      <c r="M282">
        <v>7.5</v>
      </c>
      <c r="N282" t="s">
        <v>153</v>
      </c>
      <c r="O282">
        <v>32.92</v>
      </c>
      <c r="P282" t="s">
        <v>47</v>
      </c>
      <c r="Q282" t="s">
        <v>19</v>
      </c>
      <c r="R282" t="s">
        <v>20</v>
      </c>
    </row>
    <row r="283" spans="1:18" x14ac:dyDescent="0.25">
      <c r="A283">
        <v>3493</v>
      </c>
      <c r="B283">
        <v>14</v>
      </c>
      <c r="C283">
        <v>5</v>
      </c>
      <c r="D283">
        <v>11</v>
      </c>
      <c r="E283">
        <v>2</v>
      </c>
      <c r="F283">
        <v>6</v>
      </c>
      <c r="G283">
        <v>1</v>
      </c>
      <c r="H283">
        <v>2</v>
      </c>
      <c r="I283">
        <v>2.85</v>
      </c>
      <c r="J283" t="s">
        <v>153</v>
      </c>
      <c r="K283">
        <v>13.69</v>
      </c>
      <c r="L283">
        <v>196</v>
      </c>
      <c r="M283">
        <v>2.34</v>
      </c>
      <c r="N283" t="s">
        <v>153</v>
      </c>
      <c r="O283">
        <v>33.9</v>
      </c>
      <c r="P283" t="s">
        <v>25</v>
      </c>
      <c r="Q283" t="s">
        <v>19</v>
      </c>
      <c r="R283" t="s">
        <v>20</v>
      </c>
    </row>
    <row r="284" spans="1:18" x14ac:dyDescent="0.25">
      <c r="A284">
        <v>3523</v>
      </c>
      <c r="B284">
        <v>13</v>
      </c>
      <c r="C284">
        <v>6</v>
      </c>
      <c r="D284">
        <v>10</v>
      </c>
      <c r="E284">
        <v>1</v>
      </c>
      <c r="F284">
        <v>1</v>
      </c>
      <c r="G284">
        <v>1</v>
      </c>
      <c r="H284">
        <v>2</v>
      </c>
      <c r="I284">
        <v>2.56</v>
      </c>
      <c r="J284" t="s">
        <v>153</v>
      </c>
      <c r="K284">
        <v>11.82</v>
      </c>
      <c r="L284">
        <v>1265</v>
      </c>
      <c r="M284">
        <v>33.14</v>
      </c>
      <c r="N284" t="s">
        <v>153</v>
      </c>
      <c r="O284">
        <v>21.37</v>
      </c>
      <c r="P284" t="s">
        <v>36</v>
      </c>
      <c r="Q284" t="s">
        <v>19</v>
      </c>
      <c r="R284" t="s">
        <v>20</v>
      </c>
    </row>
    <row r="285" spans="1:18" x14ac:dyDescent="0.25">
      <c r="A285">
        <v>3536</v>
      </c>
      <c r="B285">
        <v>16</v>
      </c>
      <c r="C285">
        <v>3</v>
      </c>
      <c r="D285">
        <v>11</v>
      </c>
      <c r="E285">
        <v>3</v>
      </c>
      <c r="F285">
        <v>6</v>
      </c>
      <c r="G285">
        <v>1</v>
      </c>
      <c r="H285">
        <v>2</v>
      </c>
      <c r="I285">
        <v>2.95</v>
      </c>
      <c r="J285" t="s">
        <v>153</v>
      </c>
      <c r="K285">
        <v>20.88</v>
      </c>
      <c r="L285">
        <v>704</v>
      </c>
      <c r="M285">
        <v>2.16</v>
      </c>
      <c r="N285" t="s">
        <v>153</v>
      </c>
      <c r="O285">
        <v>21.69</v>
      </c>
      <c r="P285" t="s">
        <v>43</v>
      </c>
      <c r="Q285" t="s">
        <v>19</v>
      </c>
      <c r="R285" t="s">
        <v>20</v>
      </c>
    </row>
    <row r="286" spans="1:18" x14ac:dyDescent="0.25">
      <c r="A286">
        <v>3553</v>
      </c>
      <c r="B286">
        <v>14</v>
      </c>
      <c r="C286">
        <v>8</v>
      </c>
      <c r="D286">
        <v>2</v>
      </c>
      <c r="E286">
        <v>2</v>
      </c>
      <c r="F286">
        <v>9</v>
      </c>
      <c r="G286">
        <v>1</v>
      </c>
      <c r="H286">
        <v>2</v>
      </c>
      <c r="I286">
        <v>2.98</v>
      </c>
      <c r="J286" t="s">
        <v>153</v>
      </c>
      <c r="K286">
        <v>23.7</v>
      </c>
      <c r="L286">
        <v>1126</v>
      </c>
      <c r="M286">
        <v>19.059999999999999</v>
      </c>
      <c r="N286" t="s">
        <v>153</v>
      </c>
      <c r="O286">
        <v>38.43</v>
      </c>
      <c r="P286" t="s">
        <v>22</v>
      </c>
      <c r="Q286" t="s">
        <v>19</v>
      </c>
      <c r="R286" t="s">
        <v>20</v>
      </c>
    </row>
    <row r="287" spans="1:18" x14ac:dyDescent="0.25">
      <c r="A287">
        <v>3628</v>
      </c>
      <c r="B287">
        <v>10</v>
      </c>
      <c r="C287">
        <v>12</v>
      </c>
      <c r="D287">
        <v>5</v>
      </c>
      <c r="E287">
        <v>9</v>
      </c>
      <c r="F287">
        <v>7</v>
      </c>
      <c r="G287">
        <v>1</v>
      </c>
      <c r="H287">
        <v>2</v>
      </c>
      <c r="I287">
        <v>2.19</v>
      </c>
      <c r="J287" t="s">
        <v>153</v>
      </c>
      <c r="K287">
        <v>14.67</v>
      </c>
      <c r="L287">
        <v>653</v>
      </c>
      <c r="M287">
        <v>2.37</v>
      </c>
      <c r="N287" t="s">
        <v>153</v>
      </c>
      <c r="O287">
        <v>40.909999999999997</v>
      </c>
      <c r="P287" t="s">
        <v>40</v>
      </c>
      <c r="Q287" t="s">
        <v>19</v>
      </c>
      <c r="R287" t="s">
        <v>20</v>
      </c>
    </row>
    <row r="288" spans="1:18" x14ac:dyDescent="0.25">
      <c r="A288">
        <v>3726</v>
      </c>
      <c r="B288">
        <v>4</v>
      </c>
      <c r="C288">
        <v>8</v>
      </c>
      <c r="D288">
        <v>7</v>
      </c>
      <c r="E288">
        <v>5</v>
      </c>
      <c r="F288">
        <v>8</v>
      </c>
      <c r="G288">
        <v>1</v>
      </c>
      <c r="H288">
        <v>2</v>
      </c>
      <c r="I288">
        <v>1.85</v>
      </c>
      <c r="J288" t="s">
        <v>153</v>
      </c>
      <c r="K288">
        <v>6.15</v>
      </c>
      <c r="L288">
        <v>2132</v>
      </c>
      <c r="M288">
        <v>3.22</v>
      </c>
      <c r="N288" t="s">
        <v>153</v>
      </c>
      <c r="O288">
        <v>0.11</v>
      </c>
      <c r="P288" t="s">
        <v>48</v>
      </c>
      <c r="Q288" t="s">
        <v>19</v>
      </c>
      <c r="R288" t="s">
        <v>20</v>
      </c>
    </row>
    <row r="289" spans="1:18" x14ac:dyDescent="0.25">
      <c r="A289">
        <v>3762</v>
      </c>
      <c r="B289">
        <v>7</v>
      </c>
      <c r="C289">
        <v>6</v>
      </c>
      <c r="D289">
        <v>5</v>
      </c>
      <c r="E289">
        <v>8</v>
      </c>
      <c r="F289">
        <v>8</v>
      </c>
      <c r="G289">
        <v>1</v>
      </c>
      <c r="H289">
        <v>2</v>
      </c>
      <c r="I289">
        <v>2.34</v>
      </c>
      <c r="J289" t="s">
        <v>153</v>
      </c>
      <c r="K289">
        <v>144.77000000000001</v>
      </c>
      <c r="L289">
        <v>2157</v>
      </c>
      <c r="M289">
        <v>6.84</v>
      </c>
      <c r="N289" t="s">
        <v>153</v>
      </c>
      <c r="O289">
        <v>18.91</v>
      </c>
      <c r="P289" t="s">
        <v>43</v>
      </c>
      <c r="Q289" t="s">
        <v>19</v>
      </c>
      <c r="R289" t="s">
        <v>20</v>
      </c>
    </row>
    <row r="290" spans="1:18" x14ac:dyDescent="0.25">
      <c r="A290">
        <v>3765</v>
      </c>
      <c r="B290">
        <v>11</v>
      </c>
      <c r="C290">
        <v>7</v>
      </c>
      <c r="D290">
        <v>6</v>
      </c>
      <c r="E290">
        <v>4</v>
      </c>
      <c r="F290">
        <v>4</v>
      </c>
      <c r="G290">
        <v>1</v>
      </c>
      <c r="H290">
        <v>2</v>
      </c>
      <c r="I290">
        <v>2.84</v>
      </c>
      <c r="J290" t="s">
        <v>153</v>
      </c>
      <c r="K290">
        <v>14.08</v>
      </c>
      <c r="L290">
        <v>6498</v>
      </c>
      <c r="M290">
        <v>25.99</v>
      </c>
      <c r="N290" t="s">
        <v>153</v>
      </c>
      <c r="O290">
        <v>34.590000000000003</v>
      </c>
      <c r="P290" t="s">
        <v>29</v>
      </c>
      <c r="Q290" t="s">
        <v>19</v>
      </c>
      <c r="R290" t="s">
        <v>20</v>
      </c>
    </row>
    <row r="291" spans="1:18" x14ac:dyDescent="0.25">
      <c r="A291">
        <v>3827</v>
      </c>
      <c r="B291">
        <v>7</v>
      </c>
      <c r="C291">
        <v>11</v>
      </c>
      <c r="D291">
        <v>5</v>
      </c>
      <c r="E291">
        <v>6</v>
      </c>
      <c r="F291">
        <v>7</v>
      </c>
      <c r="G291">
        <v>1</v>
      </c>
      <c r="H291">
        <v>2</v>
      </c>
      <c r="I291">
        <v>2.12</v>
      </c>
      <c r="J291" t="s">
        <v>153</v>
      </c>
      <c r="K291">
        <v>5.33</v>
      </c>
      <c r="L291">
        <v>1365</v>
      </c>
      <c r="M291">
        <v>1.04</v>
      </c>
      <c r="N291" t="s">
        <v>153</v>
      </c>
      <c r="O291">
        <v>1.55</v>
      </c>
      <c r="P291" t="s">
        <v>54</v>
      </c>
      <c r="Q291" t="s">
        <v>19</v>
      </c>
      <c r="R291" t="s">
        <v>20</v>
      </c>
    </row>
    <row r="292" spans="1:18" x14ac:dyDescent="0.25">
      <c r="A292">
        <v>3847</v>
      </c>
      <c r="B292">
        <v>8</v>
      </c>
      <c r="C292">
        <v>3</v>
      </c>
      <c r="D292">
        <v>4</v>
      </c>
      <c r="E292">
        <v>9</v>
      </c>
      <c r="F292">
        <v>7</v>
      </c>
      <c r="G292">
        <v>1</v>
      </c>
      <c r="H292">
        <v>2</v>
      </c>
      <c r="I292">
        <v>2.15</v>
      </c>
      <c r="J292" t="s">
        <v>153</v>
      </c>
      <c r="K292">
        <v>17.559999999999999</v>
      </c>
      <c r="L292">
        <v>231</v>
      </c>
      <c r="M292">
        <v>14.81</v>
      </c>
      <c r="N292" t="s">
        <v>153</v>
      </c>
      <c r="O292">
        <v>18.8</v>
      </c>
      <c r="P292" t="s">
        <v>24</v>
      </c>
      <c r="Q292" t="s">
        <v>19</v>
      </c>
      <c r="R292" t="s">
        <v>20</v>
      </c>
    </row>
    <row r="293" spans="1:18" x14ac:dyDescent="0.25">
      <c r="A293">
        <v>3878</v>
      </c>
      <c r="B293">
        <v>19</v>
      </c>
      <c r="C293">
        <v>3</v>
      </c>
      <c r="D293">
        <v>6</v>
      </c>
      <c r="E293">
        <v>9</v>
      </c>
      <c r="F293">
        <v>5</v>
      </c>
      <c r="G293">
        <v>1</v>
      </c>
      <c r="H293">
        <v>2</v>
      </c>
      <c r="I293">
        <v>1</v>
      </c>
      <c r="J293" t="s">
        <v>153</v>
      </c>
      <c r="K293">
        <v>80.88</v>
      </c>
      <c r="L293">
        <v>883</v>
      </c>
      <c r="M293">
        <v>2.27</v>
      </c>
      <c r="N293" t="s">
        <v>153</v>
      </c>
      <c r="O293">
        <v>18.2</v>
      </c>
      <c r="P293" t="s">
        <v>54</v>
      </c>
      <c r="Q293" t="s">
        <v>19</v>
      </c>
      <c r="R293" t="s">
        <v>20</v>
      </c>
    </row>
    <row r="294" spans="1:18" x14ac:dyDescent="0.25">
      <c r="A294">
        <v>3935</v>
      </c>
      <c r="B294">
        <v>9</v>
      </c>
      <c r="C294">
        <v>1</v>
      </c>
      <c r="D294">
        <v>3</v>
      </c>
      <c r="E294">
        <v>6</v>
      </c>
      <c r="F294">
        <v>1</v>
      </c>
      <c r="G294">
        <v>1</v>
      </c>
      <c r="H294">
        <v>2</v>
      </c>
      <c r="I294">
        <v>2.17</v>
      </c>
      <c r="J294" t="s">
        <v>153</v>
      </c>
      <c r="K294">
        <v>11.73</v>
      </c>
      <c r="L294">
        <v>680</v>
      </c>
      <c r="M294">
        <v>3.08</v>
      </c>
      <c r="N294" t="s">
        <v>153</v>
      </c>
      <c r="O294">
        <v>41.15</v>
      </c>
      <c r="P294" t="s">
        <v>43</v>
      </c>
      <c r="Q294" t="s">
        <v>19</v>
      </c>
      <c r="R294" t="s">
        <v>20</v>
      </c>
    </row>
    <row r="295" spans="1:18" x14ac:dyDescent="0.25">
      <c r="A295">
        <v>3948</v>
      </c>
      <c r="B295">
        <v>12</v>
      </c>
      <c r="C295">
        <v>6</v>
      </c>
      <c r="D295">
        <v>6</v>
      </c>
      <c r="E295">
        <v>3</v>
      </c>
      <c r="F295">
        <v>1</v>
      </c>
      <c r="G295">
        <v>1</v>
      </c>
      <c r="H295">
        <v>2</v>
      </c>
      <c r="I295">
        <v>2.23</v>
      </c>
      <c r="J295" t="s">
        <v>153</v>
      </c>
      <c r="K295">
        <v>311.64999999999998</v>
      </c>
      <c r="L295">
        <v>1692</v>
      </c>
      <c r="M295">
        <v>1.17</v>
      </c>
      <c r="N295" t="s">
        <v>153</v>
      </c>
      <c r="O295">
        <v>13.94</v>
      </c>
      <c r="P295" t="s">
        <v>29</v>
      </c>
      <c r="Q295" t="s">
        <v>19</v>
      </c>
      <c r="R295" t="s">
        <v>20</v>
      </c>
    </row>
    <row r="296" spans="1:18" x14ac:dyDescent="0.25">
      <c r="A296">
        <v>3970</v>
      </c>
      <c r="B296">
        <v>1</v>
      </c>
      <c r="C296">
        <v>8</v>
      </c>
      <c r="D296">
        <v>3</v>
      </c>
      <c r="E296">
        <v>5</v>
      </c>
      <c r="F296">
        <v>9</v>
      </c>
      <c r="G296">
        <v>1</v>
      </c>
      <c r="H296">
        <v>2</v>
      </c>
      <c r="I296">
        <v>2.97</v>
      </c>
      <c r="J296" t="s">
        <v>153</v>
      </c>
      <c r="K296">
        <v>10.15</v>
      </c>
      <c r="L296">
        <v>3824</v>
      </c>
      <c r="M296">
        <v>4.93</v>
      </c>
      <c r="N296" t="s">
        <v>153</v>
      </c>
      <c r="O296">
        <v>24.15</v>
      </c>
      <c r="P296" t="s">
        <v>41</v>
      </c>
      <c r="Q296" t="s">
        <v>19</v>
      </c>
      <c r="R296" t="s">
        <v>20</v>
      </c>
    </row>
    <row r="297" spans="1:18" x14ac:dyDescent="0.25">
      <c r="A297">
        <v>4049</v>
      </c>
      <c r="B297">
        <v>6</v>
      </c>
      <c r="C297">
        <v>9</v>
      </c>
      <c r="D297">
        <v>3</v>
      </c>
      <c r="E297">
        <v>2</v>
      </c>
      <c r="F297">
        <v>9</v>
      </c>
      <c r="G297">
        <v>1</v>
      </c>
      <c r="H297">
        <v>2</v>
      </c>
      <c r="I297">
        <v>2.02</v>
      </c>
      <c r="J297" t="s">
        <v>153</v>
      </c>
      <c r="K297">
        <v>21.74</v>
      </c>
      <c r="L297">
        <v>350</v>
      </c>
      <c r="M297">
        <v>2.97</v>
      </c>
      <c r="N297" t="s">
        <v>153</v>
      </c>
      <c r="O297">
        <v>3.2</v>
      </c>
      <c r="P297" t="s">
        <v>29</v>
      </c>
      <c r="Q297" t="s">
        <v>19</v>
      </c>
      <c r="R297" t="s">
        <v>20</v>
      </c>
    </row>
    <row r="298" spans="1:18" x14ac:dyDescent="0.25">
      <c r="A298">
        <v>4059</v>
      </c>
      <c r="B298">
        <v>5</v>
      </c>
      <c r="C298">
        <v>7</v>
      </c>
      <c r="D298">
        <v>9</v>
      </c>
      <c r="E298">
        <v>4</v>
      </c>
      <c r="F298">
        <v>1</v>
      </c>
      <c r="G298">
        <v>1</v>
      </c>
      <c r="H298">
        <v>2</v>
      </c>
      <c r="I298">
        <v>2.64</v>
      </c>
      <c r="J298" t="s">
        <v>153</v>
      </c>
      <c r="K298">
        <v>39.39</v>
      </c>
      <c r="L298">
        <v>1809</v>
      </c>
      <c r="M298">
        <v>7.26</v>
      </c>
      <c r="N298" t="s">
        <v>153</v>
      </c>
      <c r="O298">
        <v>18</v>
      </c>
      <c r="P298" t="s">
        <v>41</v>
      </c>
      <c r="Q298" t="s">
        <v>19</v>
      </c>
      <c r="R298" t="s">
        <v>20</v>
      </c>
    </row>
    <row r="299" spans="1:18" x14ac:dyDescent="0.25">
      <c r="A299">
        <v>4071</v>
      </c>
      <c r="B299">
        <v>19</v>
      </c>
      <c r="C299">
        <v>4</v>
      </c>
      <c r="D299">
        <v>2</v>
      </c>
      <c r="E299">
        <v>7</v>
      </c>
      <c r="F299">
        <v>2</v>
      </c>
      <c r="G299">
        <v>1</v>
      </c>
      <c r="H299">
        <v>2</v>
      </c>
      <c r="I299">
        <v>2.81</v>
      </c>
      <c r="J299" t="s">
        <v>153</v>
      </c>
      <c r="K299">
        <v>38.97</v>
      </c>
      <c r="L299">
        <v>714</v>
      </c>
      <c r="M299">
        <v>21.45</v>
      </c>
      <c r="N299" t="s">
        <v>153</v>
      </c>
      <c r="O299">
        <v>22.47</v>
      </c>
      <c r="P299" t="s">
        <v>40</v>
      </c>
      <c r="Q299" t="s">
        <v>19</v>
      </c>
      <c r="R299" t="s">
        <v>20</v>
      </c>
    </row>
    <row r="300" spans="1:18" x14ac:dyDescent="0.25">
      <c r="A300">
        <v>4121</v>
      </c>
      <c r="B300">
        <v>3</v>
      </c>
      <c r="C300">
        <v>9</v>
      </c>
      <c r="D300">
        <v>9</v>
      </c>
      <c r="E300">
        <v>7</v>
      </c>
      <c r="F300">
        <v>5</v>
      </c>
      <c r="G300">
        <v>1</v>
      </c>
      <c r="H300">
        <v>2</v>
      </c>
      <c r="I300">
        <v>2.14</v>
      </c>
      <c r="J300" t="s">
        <v>153</v>
      </c>
      <c r="K300">
        <v>19.96</v>
      </c>
      <c r="L300">
        <v>1119</v>
      </c>
      <c r="M300">
        <v>8.1</v>
      </c>
      <c r="N300" t="s">
        <v>153</v>
      </c>
      <c r="O300">
        <v>8.7799999999999994</v>
      </c>
      <c r="P300" t="s">
        <v>49</v>
      </c>
      <c r="Q300" t="s">
        <v>19</v>
      </c>
      <c r="R300" t="s">
        <v>20</v>
      </c>
    </row>
    <row r="301" spans="1:18" x14ac:dyDescent="0.25">
      <c r="A301">
        <v>4142</v>
      </c>
      <c r="B301">
        <v>7</v>
      </c>
      <c r="C301">
        <v>5</v>
      </c>
      <c r="D301">
        <v>1</v>
      </c>
      <c r="E301">
        <v>2</v>
      </c>
      <c r="F301">
        <v>8</v>
      </c>
      <c r="G301">
        <v>1</v>
      </c>
      <c r="H301">
        <v>2</v>
      </c>
      <c r="I301">
        <v>1.94</v>
      </c>
      <c r="J301" t="s">
        <v>153</v>
      </c>
      <c r="K301">
        <v>45.95</v>
      </c>
      <c r="L301">
        <v>398</v>
      </c>
      <c r="M301">
        <v>2.96</v>
      </c>
      <c r="N301" t="s">
        <v>153</v>
      </c>
      <c r="O301">
        <v>9.4</v>
      </c>
      <c r="P301" t="s">
        <v>24</v>
      </c>
      <c r="Q301" t="s">
        <v>19</v>
      </c>
      <c r="R301" t="s">
        <v>20</v>
      </c>
    </row>
    <row r="302" spans="1:18" x14ac:dyDescent="0.25">
      <c r="A302">
        <v>4147</v>
      </c>
      <c r="B302">
        <v>10</v>
      </c>
      <c r="C302">
        <v>11</v>
      </c>
      <c r="D302">
        <v>2</v>
      </c>
      <c r="E302">
        <v>2</v>
      </c>
      <c r="F302">
        <v>6</v>
      </c>
      <c r="G302">
        <v>1</v>
      </c>
      <c r="H302">
        <v>2</v>
      </c>
      <c r="I302">
        <v>2.78</v>
      </c>
      <c r="J302" t="s">
        <v>153</v>
      </c>
      <c r="K302">
        <v>28.72</v>
      </c>
      <c r="L302">
        <v>324</v>
      </c>
      <c r="M302">
        <v>32.14</v>
      </c>
      <c r="N302" t="s">
        <v>153</v>
      </c>
      <c r="O302">
        <v>39.369999999999997</v>
      </c>
      <c r="P302" t="s">
        <v>46</v>
      </c>
      <c r="Q302" t="s">
        <v>19</v>
      </c>
      <c r="R302" t="s">
        <v>20</v>
      </c>
    </row>
    <row r="303" spans="1:18" x14ac:dyDescent="0.25">
      <c r="A303">
        <v>4175</v>
      </c>
      <c r="B303">
        <v>6</v>
      </c>
      <c r="C303">
        <v>4</v>
      </c>
      <c r="D303">
        <v>3</v>
      </c>
      <c r="E303">
        <v>1</v>
      </c>
      <c r="F303">
        <v>9</v>
      </c>
      <c r="G303">
        <v>1</v>
      </c>
      <c r="H303">
        <v>2</v>
      </c>
      <c r="I303">
        <v>2.77</v>
      </c>
      <c r="J303" t="s">
        <v>153</v>
      </c>
      <c r="K303">
        <v>52.63</v>
      </c>
      <c r="L303">
        <v>1081</v>
      </c>
      <c r="M303">
        <v>6.31</v>
      </c>
      <c r="N303" t="s">
        <v>153</v>
      </c>
      <c r="O303">
        <v>48.86</v>
      </c>
      <c r="P303" t="s">
        <v>62</v>
      </c>
      <c r="Q303" t="s">
        <v>19</v>
      </c>
      <c r="R303" t="s">
        <v>20</v>
      </c>
    </row>
    <row r="304" spans="1:18" x14ac:dyDescent="0.25">
      <c r="A304">
        <v>4221</v>
      </c>
      <c r="B304">
        <v>7</v>
      </c>
      <c r="C304">
        <v>12</v>
      </c>
      <c r="D304">
        <v>10</v>
      </c>
      <c r="E304">
        <v>7</v>
      </c>
      <c r="F304">
        <v>5</v>
      </c>
      <c r="G304">
        <v>1</v>
      </c>
      <c r="H304">
        <v>2</v>
      </c>
      <c r="I304">
        <v>2.88</v>
      </c>
      <c r="J304" t="s">
        <v>153</v>
      </c>
      <c r="K304">
        <v>18.61</v>
      </c>
      <c r="L304">
        <v>290</v>
      </c>
      <c r="M304">
        <v>1.93</v>
      </c>
      <c r="N304" t="s">
        <v>153</v>
      </c>
      <c r="O304">
        <v>52.68</v>
      </c>
      <c r="P304" t="s">
        <v>68</v>
      </c>
      <c r="Q304" t="s">
        <v>19</v>
      </c>
      <c r="R304" t="s">
        <v>20</v>
      </c>
    </row>
    <row r="305" spans="1:18" x14ac:dyDescent="0.25">
      <c r="A305">
        <v>4303</v>
      </c>
      <c r="B305">
        <v>12</v>
      </c>
      <c r="C305">
        <v>7</v>
      </c>
      <c r="D305">
        <v>4</v>
      </c>
      <c r="E305">
        <v>7</v>
      </c>
      <c r="F305">
        <v>3</v>
      </c>
      <c r="G305">
        <v>1</v>
      </c>
      <c r="H305">
        <v>2</v>
      </c>
      <c r="I305">
        <v>2.46</v>
      </c>
      <c r="J305" t="s">
        <v>153</v>
      </c>
      <c r="K305">
        <v>26.43</v>
      </c>
      <c r="L305">
        <v>371</v>
      </c>
      <c r="M305">
        <v>11.19</v>
      </c>
      <c r="N305" t="s">
        <v>153</v>
      </c>
      <c r="O305">
        <v>3.48</v>
      </c>
      <c r="P305" t="s">
        <v>23</v>
      </c>
      <c r="Q305" t="s">
        <v>19</v>
      </c>
      <c r="R305" t="s">
        <v>20</v>
      </c>
    </row>
    <row r="306" spans="1:18" x14ac:dyDescent="0.25">
      <c r="A306">
        <v>4326</v>
      </c>
      <c r="B306">
        <v>15</v>
      </c>
      <c r="C306">
        <v>2</v>
      </c>
      <c r="D306">
        <v>3</v>
      </c>
      <c r="E306">
        <v>7</v>
      </c>
      <c r="F306">
        <v>9</v>
      </c>
      <c r="G306">
        <v>1</v>
      </c>
      <c r="H306">
        <v>2</v>
      </c>
      <c r="I306">
        <v>3.25</v>
      </c>
      <c r="J306" t="s">
        <v>153</v>
      </c>
      <c r="K306">
        <v>63.84</v>
      </c>
      <c r="L306">
        <v>132</v>
      </c>
      <c r="M306">
        <v>1.8</v>
      </c>
      <c r="N306" t="s">
        <v>153</v>
      </c>
      <c r="O306">
        <v>35.590000000000003</v>
      </c>
      <c r="P306" t="s">
        <v>41</v>
      </c>
      <c r="Q306" t="s">
        <v>19</v>
      </c>
      <c r="R306" t="s">
        <v>20</v>
      </c>
    </row>
    <row r="307" spans="1:18" x14ac:dyDescent="0.25">
      <c r="A307">
        <v>4368</v>
      </c>
      <c r="B307">
        <v>16</v>
      </c>
      <c r="C307">
        <v>1</v>
      </c>
      <c r="D307">
        <v>8</v>
      </c>
      <c r="E307">
        <v>9</v>
      </c>
      <c r="F307">
        <v>4</v>
      </c>
      <c r="G307">
        <v>1</v>
      </c>
      <c r="H307">
        <v>2</v>
      </c>
      <c r="I307">
        <v>2.76</v>
      </c>
      <c r="J307" t="s">
        <v>153</v>
      </c>
      <c r="K307">
        <v>17.02</v>
      </c>
      <c r="L307">
        <v>784</v>
      </c>
      <c r="M307">
        <v>9.6</v>
      </c>
      <c r="N307" t="s">
        <v>153</v>
      </c>
      <c r="O307">
        <v>38.979999999999997</v>
      </c>
      <c r="P307" t="s">
        <v>57</v>
      </c>
      <c r="Q307" t="s">
        <v>19</v>
      </c>
      <c r="R307" t="s">
        <v>20</v>
      </c>
    </row>
    <row r="308" spans="1:18" x14ac:dyDescent="0.25">
      <c r="A308">
        <v>4386</v>
      </c>
      <c r="B308">
        <v>9</v>
      </c>
      <c r="C308">
        <v>5</v>
      </c>
      <c r="D308">
        <v>6</v>
      </c>
      <c r="E308">
        <v>7</v>
      </c>
      <c r="F308">
        <v>7</v>
      </c>
      <c r="G308">
        <v>1</v>
      </c>
      <c r="H308">
        <v>2</v>
      </c>
      <c r="I308">
        <v>2.64</v>
      </c>
      <c r="J308" t="s">
        <v>153</v>
      </c>
      <c r="K308">
        <v>40.770000000000003</v>
      </c>
      <c r="L308">
        <v>192</v>
      </c>
      <c r="M308">
        <v>13.35</v>
      </c>
      <c r="N308" t="s">
        <v>153</v>
      </c>
      <c r="O308">
        <v>36.58</v>
      </c>
      <c r="P308" t="s">
        <v>39</v>
      </c>
      <c r="Q308" t="s">
        <v>19</v>
      </c>
      <c r="R308" t="s">
        <v>20</v>
      </c>
    </row>
    <row r="309" spans="1:18" x14ac:dyDescent="0.25">
      <c r="A309">
        <v>4402</v>
      </c>
      <c r="B309">
        <v>3</v>
      </c>
      <c r="C309">
        <v>2</v>
      </c>
      <c r="D309">
        <v>6</v>
      </c>
      <c r="E309">
        <v>7</v>
      </c>
      <c r="F309">
        <v>2</v>
      </c>
      <c r="G309">
        <v>1</v>
      </c>
      <c r="H309">
        <v>2</v>
      </c>
      <c r="I309">
        <v>2.97</v>
      </c>
      <c r="J309" t="s">
        <v>153</v>
      </c>
      <c r="K309">
        <v>10.48</v>
      </c>
      <c r="L309">
        <v>1309</v>
      </c>
      <c r="M309">
        <v>6.95</v>
      </c>
      <c r="N309" t="s">
        <v>153</v>
      </c>
      <c r="O309">
        <v>6.92</v>
      </c>
      <c r="P309" t="s">
        <v>33</v>
      </c>
      <c r="Q309" t="s">
        <v>19</v>
      </c>
      <c r="R309" t="s">
        <v>20</v>
      </c>
    </row>
    <row r="310" spans="1:18" x14ac:dyDescent="0.25">
      <c r="A310">
        <v>4482</v>
      </c>
      <c r="B310">
        <v>10</v>
      </c>
      <c r="C310">
        <v>7</v>
      </c>
      <c r="D310">
        <v>5</v>
      </c>
      <c r="E310">
        <v>7</v>
      </c>
      <c r="F310">
        <v>7</v>
      </c>
      <c r="G310">
        <v>1</v>
      </c>
      <c r="H310">
        <v>2</v>
      </c>
      <c r="I310">
        <v>2.8</v>
      </c>
      <c r="J310" t="s">
        <v>153</v>
      </c>
      <c r="K310">
        <v>14.89</v>
      </c>
      <c r="L310">
        <v>214</v>
      </c>
      <c r="M310">
        <v>12.09</v>
      </c>
      <c r="N310" t="s">
        <v>153</v>
      </c>
      <c r="O310">
        <v>20.3</v>
      </c>
      <c r="P310" t="s">
        <v>69</v>
      </c>
      <c r="Q310" t="s">
        <v>19</v>
      </c>
      <c r="R310" t="s">
        <v>20</v>
      </c>
    </row>
    <row r="311" spans="1:18" x14ac:dyDescent="0.25">
      <c r="A311">
        <v>4495</v>
      </c>
      <c r="B311">
        <v>19</v>
      </c>
      <c r="C311">
        <v>11</v>
      </c>
      <c r="D311">
        <v>1</v>
      </c>
      <c r="E311">
        <v>6</v>
      </c>
      <c r="F311">
        <v>2</v>
      </c>
      <c r="G311">
        <v>1</v>
      </c>
      <c r="H311">
        <v>2</v>
      </c>
      <c r="I311">
        <v>1.3</v>
      </c>
      <c r="J311" t="s">
        <v>153</v>
      </c>
      <c r="K311">
        <v>35.229999999999997</v>
      </c>
      <c r="L311">
        <v>659</v>
      </c>
      <c r="M311">
        <v>10.8</v>
      </c>
      <c r="N311" t="s">
        <v>153</v>
      </c>
      <c r="O311">
        <v>0.15</v>
      </c>
      <c r="P311" t="s">
        <v>54</v>
      </c>
      <c r="Q311" t="s">
        <v>19</v>
      </c>
      <c r="R311" t="s">
        <v>20</v>
      </c>
    </row>
    <row r="312" spans="1:18" x14ac:dyDescent="0.25">
      <c r="A312">
        <v>4572</v>
      </c>
      <c r="B312">
        <v>8</v>
      </c>
      <c r="C312">
        <v>7</v>
      </c>
      <c r="D312">
        <v>6</v>
      </c>
      <c r="E312">
        <v>1</v>
      </c>
      <c r="F312">
        <v>9</v>
      </c>
      <c r="G312">
        <v>1</v>
      </c>
      <c r="H312">
        <v>2</v>
      </c>
      <c r="I312">
        <v>1.73</v>
      </c>
      <c r="J312" t="s">
        <v>153</v>
      </c>
      <c r="K312">
        <v>42.16</v>
      </c>
      <c r="L312">
        <v>730</v>
      </c>
      <c r="M312">
        <v>7.74</v>
      </c>
      <c r="N312" t="s">
        <v>153</v>
      </c>
      <c r="O312">
        <v>10.99</v>
      </c>
      <c r="P312" t="s">
        <v>55</v>
      </c>
      <c r="Q312" t="s">
        <v>19</v>
      </c>
      <c r="R312" t="s">
        <v>20</v>
      </c>
    </row>
    <row r="313" spans="1:18" x14ac:dyDescent="0.25">
      <c r="A313">
        <v>4574</v>
      </c>
      <c r="B313">
        <v>4</v>
      </c>
      <c r="C313">
        <v>6</v>
      </c>
      <c r="D313">
        <v>11</v>
      </c>
      <c r="E313">
        <v>8</v>
      </c>
      <c r="F313">
        <v>3</v>
      </c>
      <c r="G313">
        <v>1</v>
      </c>
      <c r="H313">
        <v>2</v>
      </c>
      <c r="I313">
        <v>2.87</v>
      </c>
      <c r="J313" t="s">
        <v>153</v>
      </c>
      <c r="K313">
        <v>54.83</v>
      </c>
      <c r="L313">
        <v>624</v>
      </c>
      <c r="M313">
        <v>2.58</v>
      </c>
      <c r="N313" t="s">
        <v>153</v>
      </c>
      <c r="O313">
        <v>22.85</v>
      </c>
      <c r="P313" t="s">
        <v>61</v>
      </c>
      <c r="Q313" t="s">
        <v>19</v>
      </c>
      <c r="R313" t="s">
        <v>20</v>
      </c>
    </row>
    <row r="314" spans="1:18" x14ac:dyDescent="0.25">
      <c r="A314">
        <v>4626</v>
      </c>
      <c r="B314">
        <v>1</v>
      </c>
      <c r="C314">
        <v>8</v>
      </c>
      <c r="D314">
        <v>1</v>
      </c>
      <c r="E314">
        <v>7</v>
      </c>
      <c r="F314">
        <v>7</v>
      </c>
      <c r="G314">
        <v>1</v>
      </c>
      <c r="H314">
        <v>2</v>
      </c>
      <c r="I314">
        <v>1.65</v>
      </c>
      <c r="J314" t="s">
        <v>153</v>
      </c>
      <c r="K314">
        <v>68.349999999999994</v>
      </c>
      <c r="L314">
        <v>148</v>
      </c>
      <c r="M314">
        <v>4.51</v>
      </c>
      <c r="N314" t="s">
        <v>153</v>
      </c>
      <c r="O314">
        <v>19.29</v>
      </c>
      <c r="P314" t="s">
        <v>50</v>
      </c>
      <c r="Q314" t="s">
        <v>19</v>
      </c>
      <c r="R314" t="s">
        <v>20</v>
      </c>
    </row>
    <row r="315" spans="1:18" x14ac:dyDescent="0.25">
      <c r="A315">
        <v>4631</v>
      </c>
      <c r="B315">
        <v>1</v>
      </c>
      <c r="C315">
        <v>10</v>
      </c>
      <c r="D315">
        <v>6</v>
      </c>
      <c r="E315">
        <v>1</v>
      </c>
      <c r="F315">
        <v>2</v>
      </c>
      <c r="G315">
        <v>1</v>
      </c>
      <c r="H315">
        <v>2</v>
      </c>
      <c r="I315">
        <v>2.14</v>
      </c>
      <c r="J315" t="s">
        <v>153</v>
      </c>
      <c r="K315">
        <v>13.69</v>
      </c>
      <c r="L315">
        <v>195</v>
      </c>
      <c r="M315">
        <v>20.309999999999999</v>
      </c>
      <c r="N315" t="s">
        <v>153</v>
      </c>
      <c r="O315">
        <v>9.0299999999999994</v>
      </c>
      <c r="P315" t="s">
        <v>61</v>
      </c>
      <c r="Q315" t="s">
        <v>19</v>
      </c>
      <c r="R315" t="s">
        <v>20</v>
      </c>
    </row>
    <row r="316" spans="1:18" x14ac:dyDescent="0.25">
      <c r="A316">
        <v>4644</v>
      </c>
      <c r="B316">
        <v>9</v>
      </c>
      <c r="C316">
        <v>8</v>
      </c>
      <c r="D316">
        <v>7</v>
      </c>
      <c r="E316">
        <v>6</v>
      </c>
      <c r="F316">
        <v>3</v>
      </c>
      <c r="G316">
        <v>1</v>
      </c>
      <c r="H316">
        <v>2</v>
      </c>
      <c r="I316">
        <v>2.97</v>
      </c>
      <c r="J316" t="s">
        <v>153</v>
      </c>
      <c r="K316">
        <v>46.38</v>
      </c>
      <c r="L316">
        <v>650</v>
      </c>
      <c r="M316">
        <v>6.19</v>
      </c>
      <c r="N316" t="s">
        <v>153</v>
      </c>
      <c r="O316">
        <v>1.33</v>
      </c>
      <c r="P316" t="s">
        <v>61</v>
      </c>
      <c r="Q316" t="s">
        <v>19</v>
      </c>
      <c r="R316" t="s">
        <v>20</v>
      </c>
    </row>
    <row r="317" spans="1:18" x14ac:dyDescent="0.25">
      <c r="A317">
        <v>4668</v>
      </c>
      <c r="B317">
        <v>9</v>
      </c>
      <c r="C317">
        <v>7</v>
      </c>
      <c r="D317">
        <v>11</v>
      </c>
      <c r="E317">
        <v>4</v>
      </c>
      <c r="F317">
        <v>2</v>
      </c>
      <c r="G317">
        <v>1</v>
      </c>
      <c r="H317">
        <v>2</v>
      </c>
      <c r="I317">
        <v>2.83</v>
      </c>
      <c r="J317" t="s">
        <v>153</v>
      </c>
      <c r="K317">
        <v>10.02</v>
      </c>
      <c r="L317">
        <v>637</v>
      </c>
      <c r="M317">
        <v>1.96</v>
      </c>
      <c r="N317" t="s">
        <v>153</v>
      </c>
      <c r="O317">
        <v>6.88</v>
      </c>
      <c r="P317" t="s">
        <v>30</v>
      </c>
      <c r="Q317" t="s">
        <v>19</v>
      </c>
      <c r="R317" t="s">
        <v>20</v>
      </c>
    </row>
    <row r="318" spans="1:18" x14ac:dyDescent="0.25">
      <c r="A318">
        <v>4694</v>
      </c>
      <c r="B318">
        <v>1</v>
      </c>
      <c r="C318">
        <v>2</v>
      </c>
      <c r="D318">
        <v>7</v>
      </c>
      <c r="E318">
        <v>8</v>
      </c>
      <c r="F318">
        <v>4</v>
      </c>
      <c r="G318">
        <v>1</v>
      </c>
      <c r="H318">
        <v>2</v>
      </c>
      <c r="I318">
        <v>2.65</v>
      </c>
      <c r="J318" t="s">
        <v>153</v>
      </c>
      <c r="K318">
        <v>23.9</v>
      </c>
      <c r="L318">
        <v>6406</v>
      </c>
      <c r="M318">
        <v>13.05</v>
      </c>
      <c r="N318" t="s">
        <v>153</v>
      </c>
      <c r="O318">
        <v>29.76</v>
      </c>
      <c r="P318" t="s">
        <v>58</v>
      </c>
      <c r="Q318" t="s">
        <v>19</v>
      </c>
      <c r="R318" t="s">
        <v>20</v>
      </c>
    </row>
    <row r="319" spans="1:18" x14ac:dyDescent="0.25">
      <c r="A319">
        <v>4749</v>
      </c>
      <c r="B319">
        <v>1</v>
      </c>
      <c r="C319">
        <v>11</v>
      </c>
      <c r="D319">
        <v>10</v>
      </c>
      <c r="E319">
        <v>5</v>
      </c>
      <c r="F319">
        <v>7</v>
      </c>
      <c r="G319">
        <v>1</v>
      </c>
      <c r="H319">
        <v>2</v>
      </c>
      <c r="I319">
        <v>1.99</v>
      </c>
      <c r="J319" t="s">
        <v>153</v>
      </c>
      <c r="K319">
        <v>11.76</v>
      </c>
      <c r="L319">
        <v>410</v>
      </c>
      <c r="M319">
        <v>24.33</v>
      </c>
      <c r="N319" t="s">
        <v>153</v>
      </c>
      <c r="O319">
        <v>1.19</v>
      </c>
      <c r="P319" t="s">
        <v>22</v>
      </c>
      <c r="Q319" t="s">
        <v>19</v>
      </c>
      <c r="R319" t="s">
        <v>20</v>
      </c>
    </row>
    <row r="320" spans="1:18" x14ac:dyDescent="0.25">
      <c r="A320">
        <v>4798</v>
      </c>
      <c r="B320">
        <v>13</v>
      </c>
      <c r="C320">
        <v>2</v>
      </c>
      <c r="D320">
        <v>10</v>
      </c>
      <c r="E320">
        <v>1</v>
      </c>
      <c r="F320">
        <v>5</v>
      </c>
      <c r="G320">
        <v>1</v>
      </c>
      <c r="H320">
        <v>2</v>
      </c>
      <c r="I320">
        <v>2.66</v>
      </c>
      <c r="J320" t="s">
        <v>153</v>
      </c>
      <c r="K320">
        <v>46.69</v>
      </c>
      <c r="L320">
        <v>280</v>
      </c>
      <c r="M320">
        <v>10.050000000000001</v>
      </c>
      <c r="N320" t="s">
        <v>153</v>
      </c>
      <c r="O320">
        <v>26.09</v>
      </c>
      <c r="P320" t="s">
        <v>63</v>
      </c>
      <c r="Q320" t="s">
        <v>19</v>
      </c>
      <c r="R320" t="s">
        <v>20</v>
      </c>
    </row>
    <row r="321" spans="1:18" x14ac:dyDescent="0.25">
      <c r="A321">
        <v>4812</v>
      </c>
      <c r="B321">
        <v>20</v>
      </c>
      <c r="C321">
        <v>1</v>
      </c>
      <c r="D321">
        <v>9</v>
      </c>
      <c r="E321">
        <v>2</v>
      </c>
      <c r="F321">
        <v>9</v>
      </c>
      <c r="G321">
        <v>1</v>
      </c>
      <c r="H321">
        <v>2</v>
      </c>
      <c r="I321">
        <v>2.67</v>
      </c>
      <c r="J321" t="s">
        <v>153</v>
      </c>
      <c r="K321">
        <v>24.26</v>
      </c>
      <c r="L321">
        <v>540</v>
      </c>
      <c r="M321">
        <v>6.76</v>
      </c>
      <c r="N321" t="s">
        <v>153</v>
      </c>
      <c r="O321">
        <v>26.04</v>
      </c>
      <c r="P321" t="s">
        <v>60</v>
      </c>
      <c r="Q321" t="s">
        <v>19</v>
      </c>
      <c r="R321" t="s">
        <v>20</v>
      </c>
    </row>
    <row r="322" spans="1:18" x14ac:dyDescent="0.25">
      <c r="A322">
        <v>4843</v>
      </c>
      <c r="B322">
        <v>18</v>
      </c>
      <c r="C322">
        <v>7</v>
      </c>
      <c r="D322">
        <v>8</v>
      </c>
      <c r="E322">
        <v>1</v>
      </c>
      <c r="F322">
        <v>7</v>
      </c>
      <c r="G322">
        <v>1</v>
      </c>
      <c r="H322">
        <v>2</v>
      </c>
      <c r="I322">
        <v>2.75</v>
      </c>
      <c r="J322" t="s">
        <v>153</v>
      </c>
      <c r="K322">
        <v>11.16</v>
      </c>
      <c r="L322">
        <v>1175</v>
      </c>
      <c r="M322">
        <v>1.07</v>
      </c>
      <c r="N322" t="s">
        <v>153</v>
      </c>
      <c r="O322">
        <v>21.29</v>
      </c>
      <c r="P322" t="s">
        <v>50</v>
      </c>
      <c r="Q322" t="s">
        <v>19</v>
      </c>
      <c r="R322" t="s">
        <v>20</v>
      </c>
    </row>
    <row r="323" spans="1:18" x14ac:dyDescent="0.25">
      <c r="A323">
        <v>4861</v>
      </c>
      <c r="B323">
        <v>2</v>
      </c>
      <c r="C323">
        <v>12</v>
      </c>
      <c r="D323">
        <v>11</v>
      </c>
      <c r="E323">
        <v>7</v>
      </c>
      <c r="F323">
        <v>1</v>
      </c>
      <c r="G323">
        <v>1</v>
      </c>
      <c r="H323">
        <v>2</v>
      </c>
      <c r="I323">
        <v>2.76</v>
      </c>
      <c r="J323" t="s">
        <v>153</v>
      </c>
      <c r="K323">
        <v>25.18</v>
      </c>
      <c r="L323">
        <v>939</v>
      </c>
      <c r="M323">
        <v>6.86</v>
      </c>
      <c r="N323" t="s">
        <v>153</v>
      </c>
      <c r="O323">
        <v>30.24</v>
      </c>
      <c r="P323" t="s">
        <v>40</v>
      </c>
      <c r="Q323" t="s">
        <v>19</v>
      </c>
      <c r="R323" t="s">
        <v>20</v>
      </c>
    </row>
    <row r="324" spans="1:18" x14ac:dyDescent="0.25">
      <c r="A324">
        <v>4923</v>
      </c>
      <c r="B324">
        <v>12</v>
      </c>
      <c r="C324">
        <v>10</v>
      </c>
      <c r="D324">
        <v>3</v>
      </c>
      <c r="E324">
        <v>2</v>
      </c>
      <c r="F324">
        <v>9</v>
      </c>
      <c r="G324">
        <v>1</v>
      </c>
      <c r="H324">
        <v>2</v>
      </c>
      <c r="I324">
        <v>2.15</v>
      </c>
      <c r="J324" t="s">
        <v>153</v>
      </c>
      <c r="K324">
        <v>0.91</v>
      </c>
      <c r="L324">
        <v>1522</v>
      </c>
      <c r="M324">
        <v>13.32</v>
      </c>
      <c r="N324" t="s">
        <v>153</v>
      </c>
      <c r="O324">
        <v>22.71</v>
      </c>
      <c r="P324" t="s">
        <v>46</v>
      </c>
      <c r="Q324" t="s">
        <v>19</v>
      </c>
      <c r="R324" t="s">
        <v>20</v>
      </c>
    </row>
    <row r="325" spans="1:18" x14ac:dyDescent="0.25">
      <c r="A325">
        <v>4924</v>
      </c>
      <c r="B325">
        <v>9</v>
      </c>
      <c r="C325">
        <v>1</v>
      </c>
      <c r="D325">
        <v>6</v>
      </c>
      <c r="E325">
        <v>6</v>
      </c>
      <c r="F325">
        <v>3</v>
      </c>
      <c r="G325">
        <v>1</v>
      </c>
      <c r="H325">
        <v>2</v>
      </c>
      <c r="I325">
        <v>2.33</v>
      </c>
      <c r="J325" t="s">
        <v>153</v>
      </c>
      <c r="K325">
        <v>26.9</v>
      </c>
      <c r="L325">
        <v>410</v>
      </c>
      <c r="M325">
        <v>3.49</v>
      </c>
      <c r="N325" t="s">
        <v>153</v>
      </c>
      <c r="O325">
        <v>39.479999999999997</v>
      </c>
      <c r="P325" t="s">
        <v>53</v>
      </c>
      <c r="Q325" t="s">
        <v>19</v>
      </c>
      <c r="R325" t="s">
        <v>20</v>
      </c>
    </row>
    <row r="326" spans="1:18" x14ac:dyDescent="0.25">
      <c r="A326">
        <v>4947</v>
      </c>
      <c r="B326">
        <v>6</v>
      </c>
      <c r="C326">
        <v>4</v>
      </c>
      <c r="D326">
        <v>8</v>
      </c>
      <c r="E326">
        <v>3</v>
      </c>
      <c r="F326">
        <v>5</v>
      </c>
      <c r="G326">
        <v>1</v>
      </c>
      <c r="H326">
        <v>2</v>
      </c>
      <c r="I326">
        <v>2.94</v>
      </c>
      <c r="J326" t="s">
        <v>153</v>
      </c>
      <c r="K326">
        <v>19.649999999999999</v>
      </c>
      <c r="L326">
        <v>152</v>
      </c>
      <c r="M326">
        <v>6.14</v>
      </c>
      <c r="N326" t="s">
        <v>153</v>
      </c>
      <c r="O326">
        <v>36.159999999999997</v>
      </c>
      <c r="P326" t="s">
        <v>62</v>
      </c>
      <c r="Q326" t="s">
        <v>19</v>
      </c>
      <c r="R326" t="s">
        <v>20</v>
      </c>
    </row>
    <row r="327" spans="1:18" x14ac:dyDescent="0.25">
      <c r="A327">
        <v>4992</v>
      </c>
      <c r="B327">
        <v>12</v>
      </c>
      <c r="C327">
        <v>4</v>
      </c>
      <c r="D327">
        <v>2</v>
      </c>
      <c r="E327">
        <v>8</v>
      </c>
      <c r="F327">
        <v>1</v>
      </c>
      <c r="G327">
        <v>1</v>
      </c>
      <c r="H327">
        <v>2</v>
      </c>
      <c r="I327">
        <v>2.23</v>
      </c>
      <c r="J327" t="s">
        <v>153</v>
      </c>
      <c r="K327">
        <v>5.22</v>
      </c>
      <c r="L327">
        <v>124</v>
      </c>
      <c r="M327">
        <v>2</v>
      </c>
      <c r="N327" t="s">
        <v>153</v>
      </c>
      <c r="O327">
        <v>38.08</v>
      </c>
      <c r="P327" t="s">
        <v>18</v>
      </c>
      <c r="Q327" t="s">
        <v>19</v>
      </c>
      <c r="R327" t="s">
        <v>20</v>
      </c>
    </row>
    <row r="328" spans="1:18" x14ac:dyDescent="0.25">
      <c r="A328">
        <v>4</v>
      </c>
      <c r="B328">
        <v>12</v>
      </c>
      <c r="C328">
        <v>6</v>
      </c>
      <c r="D328">
        <v>10</v>
      </c>
      <c r="E328">
        <v>5</v>
      </c>
      <c r="F328">
        <v>9</v>
      </c>
      <c r="G328">
        <v>1</v>
      </c>
      <c r="H328">
        <v>1</v>
      </c>
      <c r="I328">
        <v>2.99</v>
      </c>
      <c r="J328" t="s">
        <v>153</v>
      </c>
      <c r="K328">
        <v>8.5</v>
      </c>
      <c r="L328">
        <v>685</v>
      </c>
      <c r="M328">
        <v>2.19</v>
      </c>
      <c r="N328" t="s">
        <v>153</v>
      </c>
      <c r="O328">
        <v>3.72</v>
      </c>
      <c r="P328" t="s">
        <v>56</v>
      </c>
      <c r="Q328" t="s">
        <v>19</v>
      </c>
      <c r="R328" t="s">
        <v>20</v>
      </c>
    </row>
    <row r="329" spans="1:18" x14ac:dyDescent="0.25">
      <c r="A329">
        <v>10</v>
      </c>
      <c r="B329">
        <v>18</v>
      </c>
      <c r="C329">
        <v>9</v>
      </c>
      <c r="D329">
        <v>5</v>
      </c>
      <c r="E329">
        <v>7</v>
      </c>
      <c r="F329">
        <v>4</v>
      </c>
      <c r="G329">
        <v>1</v>
      </c>
      <c r="H329">
        <v>1</v>
      </c>
      <c r="I329">
        <v>2.85</v>
      </c>
      <c r="J329" t="s">
        <v>153</v>
      </c>
      <c r="K329">
        <v>15.4</v>
      </c>
      <c r="L329">
        <v>1743</v>
      </c>
      <c r="M329">
        <v>6.95</v>
      </c>
      <c r="N329" t="s">
        <v>153</v>
      </c>
      <c r="O329">
        <v>2.95</v>
      </c>
      <c r="P329" t="s">
        <v>65</v>
      </c>
      <c r="Q329" t="s">
        <v>19</v>
      </c>
      <c r="R329" t="s">
        <v>20</v>
      </c>
    </row>
    <row r="330" spans="1:18" x14ac:dyDescent="0.25">
      <c r="A330">
        <v>15</v>
      </c>
      <c r="B330">
        <v>16</v>
      </c>
      <c r="C330">
        <v>1</v>
      </c>
      <c r="D330">
        <v>2</v>
      </c>
      <c r="E330">
        <v>6</v>
      </c>
      <c r="F330">
        <v>5</v>
      </c>
      <c r="G330">
        <v>1</v>
      </c>
      <c r="H330">
        <v>1</v>
      </c>
      <c r="I330">
        <v>3.83</v>
      </c>
      <c r="J330" t="s">
        <v>153</v>
      </c>
      <c r="K330">
        <v>84.69</v>
      </c>
      <c r="L330">
        <v>350</v>
      </c>
      <c r="M330">
        <v>17.149999999999999</v>
      </c>
      <c r="N330" t="s">
        <v>153</v>
      </c>
      <c r="O330">
        <v>6</v>
      </c>
      <c r="P330" t="s">
        <v>43</v>
      </c>
      <c r="Q330" t="s">
        <v>19</v>
      </c>
      <c r="R330" t="s">
        <v>20</v>
      </c>
    </row>
    <row r="331" spans="1:18" x14ac:dyDescent="0.25">
      <c r="A331">
        <v>20</v>
      </c>
      <c r="B331">
        <v>16</v>
      </c>
      <c r="C331">
        <v>4</v>
      </c>
      <c r="D331">
        <v>9</v>
      </c>
      <c r="E331">
        <v>3</v>
      </c>
      <c r="F331">
        <v>8</v>
      </c>
      <c r="G331">
        <v>1</v>
      </c>
      <c r="H331">
        <v>1</v>
      </c>
      <c r="I331">
        <v>2.1800000000000002</v>
      </c>
      <c r="J331" t="s">
        <v>153</v>
      </c>
      <c r="K331">
        <v>40.130000000000003</v>
      </c>
      <c r="L331">
        <v>819</v>
      </c>
      <c r="M331">
        <v>5.86</v>
      </c>
      <c r="N331" t="s">
        <v>153</v>
      </c>
      <c r="O331">
        <v>13.28</v>
      </c>
      <c r="P331" t="s">
        <v>36</v>
      </c>
      <c r="Q331" t="s">
        <v>19</v>
      </c>
      <c r="R331" t="s">
        <v>20</v>
      </c>
    </row>
    <row r="332" spans="1:18" x14ac:dyDescent="0.25">
      <c r="A332">
        <v>92</v>
      </c>
      <c r="B332">
        <v>5</v>
      </c>
      <c r="C332">
        <v>9</v>
      </c>
      <c r="D332">
        <v>10</v>
      </c>
      <c r="E332">
        <v>6</v>
      </c>
      <c r="F332">
        <v>8</v>
      </c>
      <c r="G332">
        <v>1</v>
      </c>
      <c r="H332">
        <v>1</v>
      </c>
      <c r="I332">
        <v>2.79</v>
      </c>
      <c r="J332" t="s">
        <v>153</v>
      </c>
      <c r="K332">
        <v>22.33</v>
      </c>
      <c r="L332">
        <v>144</v>
      </c>
      <c r="M332">
        <v>3.14</v>
      </c>
      <c r="N332" t="s">
        <v>153</v>
      </c>
      <c r="O332">
        <v>4.93</v>
      </c>
      <c r="P332" t="s">
        <v>47</v>
      </c>
      <c r="Q332" t="s">
        <v>19</v>
      </c>
      <c r="R332" t="s">
        <v>20</v>
      </c>
    </row>
    <row r="333" spans="1:18" x14ac:dyDescent="0.25">
      <c r="A333">
        <v>105</v>
      </c>
      <c r="B333">
        <v>8</v>
      </c>
      <c r="C333">
        <v>11</v>
      </c>
      <c r="D333">
        <v>11</v>
      </c>
      <c r="E333">
        <v>7</v>
      </c>
      <c r="F333">
        <v>6</v>
      </c>
      <c r="G333">
        <v>1</v>
      </c>
      <c r="H333">
        <v>1</v>
      </c>
      <c r="I333">
        <v>2</v>
      </c>
      <c r="J333" t="s">
        <v>153</v>
      </c>
      <c r="K333">
        <v>54.24</v>
      </c>
      <c r="L333">
        <v>285</v>
      </c>
      <c r="M333">
        <v>10.11</v>
      </c>
      <c r="N333" t="s">
        <v>153</v>
      </c>
      <c r="O333">
        <v>3.55</v>
      </c>
      <c r="P333" t="s">
        <v>62</v>
      </c>
      <c r="Q333" t="s">
        <v>19</v>
      </c>
      <c r="R333" t="s">
        <v>20</v>
      </c>
    </row>
    <row r="334" spans="1:18" x14ac:dyDescent="0.25">
      <c r="A334">
        <v>133</v>
      </c>
      <c r="B334">
        <v>13</v>
      </c>
      <c r="C334">
        <v>1</v>
      </c>
      <c r="D334">
        <v>6</v>
      </c>
      <c r="E334">
        <v>3</v>
      </c>
      <c r="F334">
        <v>6</v>
      </c>
      <c r="G334">
        <v>1</v>
      </c>
      <c r="H334">
        <v>1</v>
      </c>
      <c r="I334">
        <v>2.98</v>
      </c>
      <c r="J334" t="s">
        <v>153</v>
      </c>
      <c r="K334">
        <v>13.59</v>
      </c>
      <c r="L334">
        <v>453</v>
      </c>
      <c r="M334">
        <v>3.05</v>
      </c>
      <c r="N334" t="s">
        <v>153</v>
      </c>
      <c r="O334">
        <v>14.11</v>
      </c>
      <c r="P334" t="s">
        <v>22</v>
      </c>
      <c r="Q334" t="s">
        <v>19</v>
      </c>
      <c r="R334" t="s">
        <v>20</v>
      </c>
    </row>
    <row r="335" spans="1:18" x14ac:dyDescent="0.25">
      <c r="A335">
        <v>136</v>
      </c>
      <c r="B335">
        <v>5</v>
      </c>
      <c r="C335">
        <v>5</v>
      </c>
      <c r="D335">
        <v>4</v>
      </c>
      <c r="E335">
        <v>3</v>
      </c>
      <c r="F335">
        <v>2</v>
      </c>
      <c r="G335">
        <v>1</v>
      </c>
      <c r="H335">
        <v>1</v>
      </c>
      <c r="I335">
        <v>2.8</v>
      </c>
      <c r="J335" t="s">
        <v>153</v>
      </c>
      <c r="K335">
        <v>8.16</v>
      </c>
      <c r="L335">
        <v>4075</v>
      </c>
      <c r="M335">
        <v>11.97</v>
      </c>
      <c r="N335" t="s">
        <v>153</v>
      </c>
      <c r="O335">
        <v>42.07</v>
      </c>
      <c r="P335" t="s">
        <v>53</v>
      </c>
      <c r="Q335" t="s">
        <v>19</v>
      </c>
      <c r="R335" t="s">
        <v>20</v>
      </c>
    </row>
    <row r="336" spans="1:18" x14ac:dyDescent="0.25">
      <c r="A336">
        <v>156</v>
      </c>
      <c r="B336">
        <v>10</v>
      </c>
      <c r="C336">
        <v>2</v>
      </c>
      <c r="D336">
        <v>1</v>
      </c>
      <c r="E336">
        <v>4</v>
      </c>
      <c r="F336">
        <v>8</v>
      </c>
      <c r="G336">
        <v>1</v>
      </c>
      <c r="H336">
        <v>1</v>
      </c>
      <c r="I336">
        <v>2.09</v>
      </c>
      <c r="J336" t="s">
        <v>153</v>
      </c>
      <c r="K336">
        <v>14.82</v>
      </c>
      <c r="L336">
        <v>457</v>
      </c>
      <c r="M336">
        <v>5.56</v>
      </c>
      <c r="N336" t="s">
        <v>153</v>
      </c>
      <c r="O336">
        <v>25.21</v>
      </c>
      <c r="P336" t="s">
        <v>45</v>
      </c>
      <c r="Q336" t="s">
        <v>19</v>
      </c>
      <c r="R336" t="s">
        <v>20</v>
      </c>
    </row>
    <row r="337" spans="1:18" x14ac:dyDescent="0.25">
      <c r="A337">
        <v>167</v>
      </c>
      <c r="B337">
        <v>2</v>
      </c>
      <c r="C337">
        <v>12</v>
      </c>
      <c r="D337">
        <v>6</v>
      </c>
      <c r="E337">
        <v>7</v>
      </c>
      <c r="F337">
        <v>1</v>
      </c>
      <c r="G337">
        <v>1</v>
      </c>
      <c r="H337">
        <v>1</v>
      </c>
      <c r="I337">
        <v>2.29</v>
      </c>
      <c r="J337" t="s">
        <v>153</v>
      </c>
      <c r="K337">
        <v>11.52</v>
      </c>
      <c r="L337">
        <v>173</v>
      </c>
      <c r="M337">
        <v>2.86</v>
      </c>
      <c r="N337" t="s">
        <v>153</v>
      </c>
      <c r="O337">
        <v>17.38</v>
      </c>
      <c r="P337" t="s">
        <v>58</v>
      </c>
      <c r="Q337" t="s">
        <v>19</v>
      </c>
      <c r="R337" t="s">
        <v>20</v>
      </c>
    </row>
    <row r="338" spans="1:18" x14ac:dyDescent="0.25">
      <c r="A338">
        <v>211</v>
      </c>
      <c r="B338">
        <v>14</v>
      </c>
      <c r="C338">
        <v>12</v>
      </c>
      <c r="D338">
        <v>9</v>
      </c>
      <c r="E338">
        <v>8</v>
      </c>
      <c r="F338">
        <v>4</v>
      </c>
      <c r="G338">
        <v>1</v>
      </c>
      <c r="H338">
        <v>1</v>
      </c>
      <c r="I338">
        <v>2.94</v>
      </c>
      <c r="J338" t="s">
        <v>153</v>
      </c>
      <c r="K338">
        <v>35.299999999999997</v>
      </c>
      <c r="L338">
        <v>863</v>
      </c>
      <c r="M338">
        <v>6.34</v>
      </c>
      <c r="N338" t="s">
        <v>153</v>
      </c>
      <c r="O338">
        <v>16.149999999999999</v>
      </c>
      <c r="P338" t="s">
        <v>32</v>
      </c>
      <c r="Q338" t="s">
        <v>19</v>
      </c>
      <c r="R338" t="s">
        <v>20</v>
      </c>
    </row>
    <row r="339" spans="1:18" x14ac:dyDescent="0.25">
      <c r="A339">
        <v>220</v>
      </c>
      <c r="B339">
        <v>8</v>
      </c>
      <c r="C339">
        <v>4</v>
      </c>
      <c r="D339">
        <v>2</v>
      </c>
      <c r="E339">
        <v>2</v>
      </c>
      <c r="F339">
        <v>1</v>
      </c>
      <c r="G339">
        <v>1</v>
      </c>
      <c r="H339">
        <v>1</v>
      </c>
      <c r="I339">
        <v>3.43</v>
      </c>
      <c r="J339" t="s">
        <v>153</v>
      </c>
      <c r="K339">
        <v>22.19</v>
      </c>
      <c r="L339">
        <v>37</v>
      </c>
      <c r="M339">
        <v>10.37</v>
      </c>
      <c r="N339" t="s">
        <v>153</v>
      </c>
      <c r="O339">
        <v>34.5</v>
      </c>
      <c r="P339" t="s">
        <v>53</v>
      </c>
      <c r="Q339" t="s">
        <v>19</v>
      </c>
      <c r="R339" t="s">
        <v>20</v>
      </c>
    </row>
    <row r="340" spans="1:18" x14ac:dyDescent="0.25">
      <c r="A340">
        <v>282</v>
      </c>
      <c r="B340">
        <v>6</v>
      </c>
      <c r="C340">
        <v>5</v>
      </c>
      <c r="D340">
        <v>2</v>
      </c>
      <c r="E340">
        <v>6</v>
      </c>
      <c r="F340">
        <v>3</v>
      </c>
      <c r="G340">
        <v>1</v>
      </c>
      <c r="H340">
        <v>1</v>
      </c>
      <c r="I340">
        <v>2.82</v>
      </c>
      <c r="J340" t="s">
        <v>153</v>
      </c>
      <c r="K340">
        <v>5.94</v>
      </c>
      <c r="L340">
        <v>2997</v>
      </c>
      <c r="M340">
        <v>3.84</v>
      </c>
      <c r="N340" t="s">
        <v>153</v>
      </c>
      <c r="O340">
        <v>19.440000000000001</v>
      </c>
      <c r="P340" t="s">
        <v>50</v>
      </c>
      <c r="Q340" t="s">
        <v>19</v>
      </c>
      <c r="R340" t="s">
        <v>20</v>
      </c>
    </row>
    <row r="341" spans="1:18" x14ac:dyDescent="0.25">
      <c r="A341">
        <v>380</v>
      </c>
      <c r="B341">
        <v>13</v>
      </c>
      <c r="C341">
        <v>12</v>
      </c>
      <c r="D341">
        <v>8</v>
      </c>
      <c r="E341">
        <v>7</v>
      </c>
      <c r="F341">
        <v>2</v>
      </c>
      <c r="G341">
        <v>1</v>
      </c>
      <c r="H341">
        <v>1</v>
      </c>
      <c r="I341">
        <v>3.17</v>
      </c>
      <c r="J341" t="s">
        <v>153</v>
      </c>
      <c r="K341">
        <v>17.12</v>
      </c>
      <c r="L341">
        <v>3033</v>
      </c>
      <c r="M341">
        <v>7.93</v>
      </c>
      <c r="N341" t="s">
        <v>153</v>
      </c>
      <c r="O341">
        <v>22.27</v>
      </c>
      <c r="P341" t="s">
        <v>43</v>
      </c>
      <c r="Q341" t="s">
        <v>19</v>
      </c>
      <c r="R341" t="s">
        <v>20</v>
      </c>
    </row>
    <row r="342" spans="1:18" x14ac:dyDescent="0.25">
      <c r="A342">
        <v>391</v>
      </c>
      <c r="B342">
        <v>7</v>
      </c>
      <c r="C342">
        <v>2</v>
      </c>
      <c r="D342">
        <v>7</v>
      </c>
      <c r="E342">
        <v>4</v>
      </c>
      <c r="F342">
        <v>6</v>
      </c>
      <c r="G342">
        <v>1</v>
      </c>
      <c r="H342">
        <v>1</v>
      </c>
      <c r="I342">
        <v>1.9</v>
      </c>
      <c r="J342" t="s">
        <v>153</v>
      </c>
      <c r="K342">
        <v>114.65</v>
      </c>
      <c r="L342">
        <v>219</v>
      </c>
      <c r="M342">
        <v>3.43</v>
      </c>
      <c r="N342" t="s">
        <v>153</v>
      </c>
      <c r="O342">
        <v>5.07</v>
      </c>
      <c r="P342" t="s">
        <v>66</v>
      </c>
      <c r="Q342" t="s">
        <v>19</v>
      </c>
      <c r="R342" t="s">
        <v>20</v>
      </c>
    </row>
    <row r="343" spans="1:18" x14ac:dyDescent="0.25">
      <c r="A343">
        <v>443</v>
      </c>
      <c r="B343">
        <v>9</v>
      </c>
      <c r="C343">
        <v>9</v>
      </c>
      <c r="D343">
        <v>7</v>
      </c>
      <c r="E343">
        <v>6</v>
      </c>
      <c r="F343">
        <v>7</v>
      </c>
      <c r="G343">
        <v>1</v>
      </c>
      <c r="H343">
        <v>1</v>
      </c>
      <c r="I343">
        <v>2.37</v>
      </c>
      <c r="J343" t="s">
        <v>153</v>
      </c>
      <c r="K343">
        <v>51.6</v>
      </c>
      <c r="L343">
        <v>1632</v>
      </c>
      <c r="M343">
        <v>3.74</v>
      </c>
      <c r="N343" t="s">
        <v>153</v>
      </c>
      <c r="O343">
        <v>11.65</v>
      </c>
      <c r="P343" t="s">
        <v>64</v>
      </c>
      <c r="Q343" t="s">
        <v>19</v>
      </c>
      <c r="R343" t="s">
        <v>20</v>
      </c>
    </row>
    <row r="344" spans="1:18" x14ac:dyDescent="0.25">
      <c r="A344">
        <v>491</v>
      </c>
      <c r="B344">
        <v>11</v>
      </c>
      <c r="C344">
        <v>9</v>
      </c>
      <c r="D344">
        <v>11</v>
      </c>
      <c r="E344">
        <v>6</v>
      </c>
      <c r="F344">
        <v>4</v>
      </c>
      <c r="G344">
        <v>1</v>
      </c>
      <c r="H344">
        <v>1</v>
      </c>
      <c r="I344">
        <v>2.68</v>
      </c>
      <c r="J344" t="s">
        <v>153</v>
      </c>
      <c r="K344">
        <v>11.18</v>
      </c>
      <c r="L344">
        <v>475</v>
      </c>
      <c r="M344">
        <v>2.77</v>
      </c>
      <c r="N344" t="s">
        <v>153</v>
      </c>
      <c r="O344">
        <v>32.03</v>
      </c>
      <c r="P344" t="s">
        <v>34</v>
      </c>
      <c r="Q344" t="s">
        <v>19</v>
      </c>
      <c r="R344" t="s">
        <v>20</v>
      </c>
    </row>
    <row r="345" spans="1:18" x14ac:dyDescent="0.25">
      <c r="A345">
        <v>513</v>
      </c>
      <c r="B345">
        <v>18</v>
      </c>
      <c r="C345">
        <v>7</v>
      </c>
      <c r="D345">
        <v>5</v>
      </c>
      <c r="E345">
        <v>2</v>
      </c>
      <c r="F345">
        <v>3</v>
      </c>
      <c r="G345">
        <v>1</v>
      </c>
      <c r="H345">
        <v>1</v>
      </c>
      <c r="I345">
        <v>2.59</v>
      </c>
      <c r="J345" t="s">
        <v>153</v>
      </c>
      <c r="K345">
        <v>28.75</v>
      </c>
      <c r="L345">
        <v>174</v>
      </c>
      <c r="M345">
        <v>6.77</v>
      </c>
      <c r="N345" t="s">
        <v>153</v>
      </c>
      <c r="O345">
        <v>7.47</v>
      </c>
      <c r="P345" t="s">
        <v>70</v>
      </c>
      <c r="Q345" t="s">
        <v>19</v>
      </c>
      <c r="R345" t="s">
        <v>20</v>
      </c>
    </row>
    <row r="346" spans="1:18" x14ac:dyDescent="0.25">
      <c r="A346">
        <v>536</v>
      </c>
      <c r="B346">
        <v>10</v>
      </c>
      <c r="C346">
        <v>10</v>
      </c>
      <c r="D346">
        <v>1</v>
      </c>
      <c r="E346">
        <v>9</v>
      </c>
      <c r="F346">
        <v>8</v>
      </c>
      <c r="G346">
        <v>1</v>
      </c>
      <c r="H346">
        <v>1</v>
      </c>
      <c r="I346">
        <v>1.73</v>
      </c>
      <c r="J346" t="s">
        <v>153</v>
      </c>
      <c r="K346">
        <v>48.46</v>
      </c>
      <c r="L346">
        <v>104</v>
      </c>
      <c r="M346">
        <v>6.96</v>
      </c>
      <c r="N346" t="s">
        <v>153</v>
      </c>
      <c r="O346">
        <v>8.35</v>
      </c>
      <c r="P346" t="s">
        <v>35</v>
      </c>
      <c r="Q346" t="s">
        <v>19</v>
      </c>
      <c r="R346" t="s">
        <v>20</v>
      </c>
    </row>
    <row r="347" spans="1:18" x14ac:dyDescent="0.25">
      <c r="A347">
        <v>578</v>
      </c>
      <c r="B347">
        <v>13</v>
      </c>
      <c r="C347">
        <v>6</v>
      </c>
      <c r="D347">
        <v>7</v>
      </c>
      <c r="E347">
        <v>3</v>
      </c>
      <c r="F347">
        <v>3</v>
      </c>
      <c r="G347">
        <v>1</v>
      </c>
      <c r="H347">
        <v>1</v>
      </c>
      <c r="I347">
        <v>3.05</v>
      </c>
      <c r="J347" t="s">
        <v>153</v>
      </c>
      <c r="K347">
        <v>13.58</v>
      </c>
      <c r="L347">
        <v>2443</v>
      </c>
      <c r="M347">
        <v>3.47</v>
      </c>
      <c r="N347" t="s">
        <v>153</v>
      </c>
      <c r="O347">
        <v>31.24</v>
      </c>
      <c r="P347" t="s">
        <v>65</v>
      </c>
      <c r="Q347" t="s">
        <v>19</v>
      </c>
      <c r="R347" t="s">
        <v>20</v>
      </c>
    </row>
    <row r="348" spans="1:18" x14ac:dyDescent="0.25">
      <c r="A348">
        <v>610</v>
      </c>
      <c r="B348">
        <v>2</v>
      </c>
      <c r="C348">
        <v>5</v>
      </c>
      <c r="D348">
        <v>2</v>
      </c>
      <c r="E348">
        <v>8</v>
      </c>
      <c r="F348">
        <v>2</v>
      </c>
      <c r="G348">
        <v>1</v>
      </c>
      <c r="H348">
        <v>1</v>
      </c>
      <c r="I348">
        <v>1.66</v>
      </c>
      <c r="J348" t="s">
        <v>153</v>
      </c>
      <c r="K348">
        <v>111.17</v>
      </c>
      <c r="L348">
        <v>468</v>
      </c>
      <c r="M348">
        <v>9.5</v>
      </c>
      <c r="N348" t="s">
        <v>153</v>
      </c>
      <c r="O348">
        <v>29.56</v>
      </c>
      <c r="P348" t="s">
        <v>36</v>
      </c>
      <c r="Q348" t="s">
        <v>19</v>
      </c>
      <c r="R348" t="s">
        <v>20</v>
      </c>
    </row>
    <row r="349" spans="1:18" x14ac:dyDescent="0.25">
      <c r="A349">
        <v>632</v>
      </c>
      <c r="B349">
        <v>3</v>
      </c>
      <c r="C349">
        <v>10</v>
      </c>
      <c r="D349">
        <v>6</v>
      </c>
      <c r="E349">
        <v>1</v>
      </c>
      <c r="F349">
        <v>6</v>
      </c>
      <c r="G349">
        <v>1</v>
      </c>
      <c r="H349">
        <v>1</v>
      </c>
      <c r="I349">
        <v>2.0299999999999998</v>
      </c>
      <c r="J349" t="s">
        <v>153</v>
      </c>
      <c r="K349">
        <v>9.06</v>
      </c>
      <c r="L349">
        <v>715</v>
      </c>
      <c r="M349">
        <v>19.88</v>
      </c>
      <c r="N349" t="s">
        <v>153</v>
      </c>
      <c r="O349">
        <v>20</v>
      </c>
      <c r="P349" t="s">
        <v>57</v>
      </c>
      <c r="Q349" t="s">
        <v>19</v>
      </c>
      <c r="R349" t="s">
        <v>20</v>
      </c>
    </row>
    <row r="350" spans="1:18" x14ac:dyDescent="0.25">
      <c r="A350">
        <v>698</v>
      </c>
      <c r="B350">
        <v>9</v>
      </c>
      <c r="C350">
        <v>3</v>
      </c>
      <c r="D350">
        <v>1</v>
      </c>
      <c r="E350">
        <v>5</v>
      </c>
      <c r="F350">
        <v>9</v>
      </c>
      <c r="G350">
        <v>1</v>
      </c>
      <c r="H350">
        <v>1</v>
      </c>
      <c r="I350">
        <v>3.04</v>
      </c>
      <c r="J350" t="s">
        <v>153</v>
      </c>
      <c r="K350">
        <v>106.51</v>
      </c>
      <c r="L350">
        <v>1028</v>
      </c>
      <c r="M350">
        <v>2.14</v>
      </c>
      <c r="N350" t="s">
        <v>153</v>
      </c>
      <c r="O350">
        <v>1.44</v>
      </c>
      <c r="P350" t="s">
        <v>28</v>
      </c>
      <c r="Q350" t="s">
        <v>19</v>
      </c>
      <c r="R350" t="s">
        <v>20</v>
      </c>
    </row>
    <row r="351" spans="1:18" x14ac:dyDescent="0.25">
      <c r="A351">
        <v>712</v>
      </c>
      <c r="B351">
        <v>12</v>
      </c>
      <c r="C351">
        <v>3</v>
      </c>
      <c r="D351">
        <v>7</v>
      </c>
      <c r="E351">
        <v>7</v>
      </c>
      <c r="F351">
        <v>4</v>
      </c>
      <c r="G351">
        <v>1</v>
      </c>
      <c r="H351">
        <v>1</v>
      </c>
      <c r="I351">
        <v>3.47</v>
      </c>
      <c r="J351" t="s">
        <v>153</v>
      </c>
      <c r="K351">
        <v>38.46</v>
      </c>
      <c r="L351">
        <v>471</v>
      </c>
      <c r="M351">
        <v>4.07</v>
      </c>
      <c r="N351" t="s">
        <v>153</v>
      </c>
      <c r="O351">
        <v>10.210000000000001</v>
      </c>
      <c r="P351" t="s">
        <v>70</v>
      </c>
      <c r="Q351" t="s">
        <v>19</v>
      </c>
      <c r="R351" t="s">
        <v>20</v>
      </c>
    </row>
    <row r="352" spans="1:18" x14ac:dyDescent="0.25">
      <c r="A352">
        <v>752</v>
      </c>
      <c r="B352">
        <v>18</v>
      </c>
      <c r="C352">
        <v>1</v>
      </c>
      <c r="D352">
        <v>1</v>
      </c>
      <c r="E352">
        <v>6</v>
      </c>
      <c r="F352">
        <v>3</v>
      </c>
      <c r="G352">
        <v>1</v>
      </c>
      <c r="H352">
        <v>1</v>
      </c>
      <c r="I352">
        <v>1.73</v>
      </c>
      <c r="J352" t="s">
        <v>153</v>
      </c>
      <c r="K352">
        <v>37.880000000000003</v>
      </c>
      <c r="L352">
        <v>7954</v>
      </c>
      <c r="M352">
        <v>8.1999999999999993</v>
      </c>
      <c r="N352" t="s">
        <v>153</v>
      </c>
      <c r="O352">
        <v>11.97</v>
      </c>
      <c r="P352" t="s">
        <v>40</v>
      </c>
      <c r="Q352" t="s">
        <v>19</v>
      </c>
      <c r="R352" t="s">
        <v>20</v>
      </c>
    </row>
    <row r="353" spans="1:18" x14ac:dyDescent="0.25">
      <c r="A353">
        <v>768</v>
      </c>
      <c r="B353">
        <v>12</v>
      </c>
      <c r="C353">
        <v>8</v>
      </c>
      <c r="D353">
        <v>2</v>
      </c>
      <c r="E353">
        <v>3</v>
      </c>
      <c r="F353">
        <v>2</v>
      </c>
      <c r="G353">
        <v>1</v>
      </c>
      <c r="H353">
        <v>1</v>
      </c>
      <c r="I353">
        <v>3.14</v>
      </c>
      <c r="J353" t="s">
        <v>153</v>
      </c>
      <c r="K353">
        <v>77.14</v>
      </c>
      <c r="L353">
        <v>708</v>
      </c>
      <c r="M353">
        <v>2.02</v>
      </c>
      <c r="N353" t="s">
        <v>153</v>
      </c>
      <c r="O353">
        <v>21.75</v>
      </c>
      <c r="P353" t="s">
        <v>46</v>
      </c>
      <c r="Q353" t="s">
        <v>19</v>
      </c>
      <c r="R353" t="s">
        <v>20</v>
      </c>
    </row>
    <row r="354" spans="1:18" x14ac:dyDescent="0.25">
      <c r="A354">
        <v>798</v>
      </c>
      <c r="B354">
        <v>5</v>
      </c>
      <c r="C354">
        <v>5</v>
      </c>
      <c r="D354">
        <v>10</v>
      </c>
      <c r="E354">
        <v>4</v>
      </c>
      <c r="F354">
        <v>5</v>
      </c>
      <c r="G354">
        <v>1</v>
      </c>
      <c r="H354">
        <v>1</v>
      </c>
      <c r="I354">
        <v>1.63</v>
      </c>
      <c r="J354" t="s">
        <v>153</v>
      </c>
      <c r="K354">
        <v>61.2</v>
      </c>
      <c r="L354">
        <v>366</v>
      </c>
      <c r="M354">
        <v>36.79</v>
      </c>
      <c r="N354" t="s">
        <v>153</v>
      </c>
      <c r="O354">
        <v>0.32</v>
      </c>
      <c r="P354" t="s">
        <v>37</v>
      </c>
      <c r="Q354" t="s">
        <v>19</v>
      </c>
      <c r="R354" t="s">
        <v>20</v>
      </c>
    </row>
    <row r="355" spans="1:18" x14ac:dyDescent="0.25">
      <c r="A355">
        <v>804</v>
      </c>
      <c r="B355">
        <v>3</v>
      </c>
      <c r="C355">
        <v>10</v>
      </c>
      <c r="D355">
        <v>10</v>
      </c>
      <c r="E355">
        <v>8</v>
      </c>
      <c r="F355">
        <v>2</v>
      </c>
      <c r="G355">
        <v>1</v>
      </c>
      <c r="H355">
        <v>1</v>
      </c>
      <c r="I355">
        <v>2.98</v>
      </c>
      <c r="J355" t="s">
        <v>153</v>
      </c>
      <c r="K355">
        <v>14.51</v>
      </c>
      <c r="L355">
        <v>1087</v>
      </c>
      <c r="M355">
        <v>3.12</v>
      </c>
      <c r="N355" t="s">
        <v>153</v>
      </c>
      <c r="O355">
        <v>23.48</v>
      </c>
      <c r="P355" t="s">
        <v>18</v>
      </c>
      <c r="Q355" t="s">
        <v>19</v>
      </c>
      <c r="R355" t="s">
        <v>20</v>
      </c>
    </row>
    <row r="356" spans="1:18" x14ac:dyDescent="0.25">
      <c r="A356">
        <v>806</v>
      </c>
      <c r="B356">
        <v>2</v>
      </c>
      <c r="C356">
        <v>9</v>
      </c>
      <c r="D356">
        <v>1</v>
      </c>
      <c r="E356">
        <v>5</v>
      </c>
      <c r="F356">
        <v>7</v>
      </c>
      <c r="G356">
        <v>1</v>
      </c>
      <c r="H356">
        <v>1</v>
      </c>
      <c r="I356">
        <v>3.21</v>
      </c>
      <c r="J356" t="s">
        <v>153</v>
      </c>
      <c r="K356">
        <v>10.029999999999999</v>
      </c>
      <c r="L356">
        <v>322</v>
      </c>
      <c r="M356">
        <v>20.02</v>
      </c>
      <c r="N356" t="s">
        <v>153</v>
      </c>
      <c r="O356">
        <v>39.130000000000003</v>
      </c>
      <c r="P356" t="s">
        <v>52</v>
      </c>
      <c r="Q356" t="s">
        <v>19</v>
      </c>
      <c r="R356" t="s">
        <v>20</v>
      </c>
    </row>
    <row r="357" spans="1:18" x14ac:dyDescent="0.25">
      <c r="A357">
        <v>811</v>
      </c>
      <c r="B357">
        <v>10</v>
      </c>
      <c r="C357">
        <v>6</v>
      </c>
      <c r="D357">
        <v>1</v>
      </c>
      <c r="E357">
        <v>9</v>
      </c>
      <c r="F357">
        <v>1</v>
      </c>
      <c r="G357">
        <v>1</v>
      </c>
      <c r="H357">
        <v>1</v>
      </c>
      <c r="I357">
        <v>2.84</v>
      </c>
      <c r="J357" t="s">
        <v>153</v>
      </c>
      <c r="K357">
        <v>29.35</v>
      </c>
      <c r="L357">
        <v>854</v>
      </c>
      <c r="M357">
        <v>6.09</v>
      </c>
      <c r="N357" t="s">
        <v>153</v>
      </c>
      <c r="O357">
        <v>8.1</v>
      </c>
      <c r="P357" t="s">
        <v>57</v>
      </c>
      <c r="Q357" t="s">
        <v>19</v>
      </c>
      <c r="R357" t="s">
        <v>20</v>
      </c>
    </row>
    <row r="358" spans="1:18" x14ac:dyDescent="0.25">
      <c r="A358">
        <v>880</v>
      </c>
      <c r="B358">
        <v>3</v>
      </c>
      <c r="C358">
        <v>6</v>
      </c>
      <c r="D358">
        <v>1</v>
      </c>
      <c r="E358">
        <v>4</v>
      </c>
      <c r="F358">
        <v>2</v>
      </c>
      <c r="G358">
        <v>1</v>
      </c>
      <c r="H358">
        <v>1</v>
      </c>
      <c r="I358">
        <v>2.2799999999999998</v>
      </c>
      <c r="J358" t="s">
        <v>153</v>
      </c>
      <c r="K358">
        <v>11.77</v>
      </c>
      <c r="L358">
        <v>182</v>
      </c>
      <c r="M358">
        <v>15.12</v>
      </c>
      <c r="N358" t="s">
        <v>153</v>
      </c>
      <c r="O358">
        <v>31.94</v>
      </c>
      <c r="P358" t="s">
        <v>31</v>
      </c>
      <c r="Q358" t="s">
        <v>19</v>
      </c>
      <c r="R358" t="s">
        <v>20</v>
      </c>
    </row>
    <row r="359" spans="1:18" x14ac:dyDescent="0.25">
      <c r="A359">
        <v>904</v>
      </c>
      <c r="B359">
        <v>3</v>
      </c>
      <c r="C359">
        <v>8</v>
      </c>
      <c r="D359">
        <v>11</v>
      </c>
      <c r="E359">
        <v>7</v>
      </c>
      <c r="F359">
        <v>6</v>
      </c>
      <c r="G359">
        <v>1</v>
      </c>
      <c r="H359">
        <v>1</v>
      </c>
      <c r="I359">
        <v>2.68</v>
      </c>
      <c r="J359" t="s">
        <v>153</v>
      </c>
      <c r="K359">
        <v>16.920000000000002</v>
      </c>
      <c r="L359">
        <v>779</v>
      </c>
      <c r="M359">
        <v>7.22</v>
      </c>
      <c r="N359" t="s">
        <v>153</v>
      </c>
      <c r="O359">
        <v>8.33</v>
      </c>
      <c r="P359" t="s">
        <v>66</v>
      </c>
      <c r="Q359" t="s">
        <v>19</v>
      </c>
      <c r="R359" t="s">
        <v>20</v>
      </c>
    </row>
    <row r="360" spans="1:18" x14ac:dyDescent="0.25">
      <c r="A360">
        <v>941</v>
      </c>
      <c r="B360">
        <v>2</v>
      </c>
      <c r="C360">
        <v>5</v>
      </c>
      <c r="D360">
        <v>4</v>
      </c>
      <c r="E360">
        <v>3</v>
      </c>
      <c r="F360">
        <v>2</v>
      </c>
      <c r="G360">
        <v>1</v>
      </c>
      <c r="H360">
        <v>1</v>
      </c>
      <c r="I360">
        <v>2.61</v>
      </c>
      <c r="J360" t="s">
        <v>153</v>
      </c>
      <c r="K360">
        <v>6.18</v>
      </c>
      <c r="L360">
        <v>1172</v>
      </c>
      <c r="M360">
        <v>9.01</v>
      </c>
      <c r="N360" t="s">
        <v>153</v>
      </c>
      <c r="O360">
        <v>29.76</v>
      </c>
      <c r="P360" t="s">
        <v>45</v>
      </c>
      <c r="Q360" t="s">
        <v>19</v>
      </c>
      <c r="R360" t="s">
        <v>20</v>
      </c>
    </row>
    <row r="361" spans="1:18" x14ac:dyDescent="0.25">
      <c r="A361">
        <v>964</v>
      </c>
      <c r="B361">
        <v>5</v>
      </c>
      <c r="C361">
        <v>4</v>
      </c>
      <c r="D361">
        <v>1</v>
      </c>
      <c r="E361">
        <v>9</v>
      </c>
      <c r="F361">
        <v>2</v>
      </c>
      <c r="G361">
        <v>1</v>
      </c>
      <c r="H361">
        <v>1</v>
      </c>
      <c r="I361">
        <v>3.28</v>
      </c>
      <c r="J361" t="s">
        <v>153</v>
      </c>
      <c r="K361">
        <v>80.349999999999994</v>
      </c>
      <c r="L361">
        <v>150</v>
      </c>
      <c r="M361">
        <v>8.24</v>
      </c>
      <c r="N361" t="s">
        <v>153</v>
      </c>
      <c r="O361">
        <v>23.61</v>
      </c>
      <c r="P361" t="s">
        <v>56</v>
      </c>
      <c r="Q361" t="s">
        <v>19</v>
      </c>
      <c r="R361" t="s">
        <v>20</v>
      </c>
    </row>
    <row r="362" spans="1:18" x14ac:dyDescent="0.25">
      <c r="A362">
        <v>1057</v>
      </c>
      <c r="B362">
        <v>2</v>
      </c>
      <c r="C362">
        <v>1</v>
      </c>
      <c r="D362">
        <v>10</v>
      </c>
      <c r="E362">
        <v>5</v>
      </c>
      <c r="F362">
        <v>3</v>
      </c>
      <c r="G362">
        <v>1</v>
      </c>
      <c r="H362">
        <v>1</v>
      </c>
      <c r="I362">
        <v>2.92</v>
      </c>
      <c r="J362" t="s">
        <v>153</v>
      </c>
      <c r="K362">
        <v>46.2</v>
      </c>
      <c r="L362">
        <v>1646</v>
      </c>
      <c r="M362">
        <v>8.6300000000000008</v>
      </c>
      <c r="N362" t="s">
        <v>153</v>
      </c>
      <c r="O362">
        <v>48.48</v>
      </c>
      <c r="P362" t="s">
        <v>62</v>
      </c>
      <c r="Q362" t="s">
        <v>19</v>
      </c>
      <c r="R362" t="s">
        <v>20</v>
      </c>
    </row>
    <row r="363" spans="1:18" x14ac:dyDescent="0.25">
      <c r="A363">
        <v>1284</v>
      </c>
      <c r="B363">
        <v>7</v>
      </c>
      <c r="C363">
        <v>2</v>
      </c>
      <c r="D363">
        <v>8</v>
      </c>
      <c r="E363">
        <v>6</v>
      </c>
      <c r="F363">
        <v>4</v>
      </c>
      <c r="G363">
        <v>1</v>
      </c>
      <c r="H363">
        <v>1</v>
      </c>
      <c r="I363">
        <v>2.89</v>
      </c>
      <c r="J363" t="s">
        <v>153</v>
      </c>
      <c r="K363">
        <v>6.68</v>
      </c>
      <c r="L363">
        <v>2847</v>
      </c>
      <c r="M363">
        <v>7.88</v>
      </c>
      <c r="N363" t="s">
        <v>153</v>
      </c>
      <c r="O363">
        <v>20.46</v>
      </c>
      <c r="P363" t="s">
        <v>69</v>
      </c>
      <c r="Q363" t="s">
        <v>19</v>
      </c>
      <c r="R363" t="s">
        <v>20</v>
      </c>
    </row>
    <row r="364" spans="1:18" x14ac:dyDescent="0.25">
      <c r="A364">
        <v>1369</v>
      </c>
      <c r="B364">
        <v>16</v>
      </c>
      <c r="C364">
        <v>10</v>
      </c>
      <c r="D364">
        <v>5</v>
      </c>
      <c r="E364">
        <v>6</v>
      </c>
      <c r="F364">
        <v>8</v>
      </c>
      <c r="G364">
        <v>1</v>
      </c>
      <c r="H364">
        <v>1</v>
      </c>
      <c r="I364">
        <v>2.93</v>
      </c>
      <c r="J364" t="s">
        <v>153</v>
      </c>
      <c r="K364">
        <v>13.54</v>
      </c>
      <c r="L364">
        <v>4520</v>
      </c>
      <c r="M364">
        <v>2.34</v>
      </c>
      <c r="N364" t="s">
        <v>153</v>
      </c>
      <c r="O364">
        <v>60.92</v>
      </c>
      <c r="P364" t="s">
        <v>69</v>
      </c>
      <c r="Q364" t="s">
        <v>19</v>
      </c>
      <c r="R364" t="s">
        <v>20</v>
      </c>
    </row>
    <row r="365" spans="1:18" x14ac:dyDescent="0.25">
      <c r="A365">
        <v>1371</v>
      </c>
      <c r="B365">
        <v>14</v>
      </c>
      <c r="C365">
        <v>5</v>
      </c>
      <c r="D365">
        <v>3</v>
      </c>
      <c r="E365">
        <v>1</v>
      </c>
      <c r="F365">
        <v>9</v>
      </c>
      <c r="G365">
        <v>1</v>
      </c>
      <c r="H365">
        <v>1</v>
      </c>
      <c r="I365">
        <v>2.4900000000000002</v>
      </c>
      <c r="J365" t="s">
        <v>153</v>
      </c>
      <c r="K365">
        <v>12.78</v>
      </c>
      <c r="L365">
        <v>567</v>
      </c>
      <c r="M365">
        <v>1.1599999999999999</v>
      </c>
      <c r="N365" t="s">
        <v>153</v>
      </c>
      <c r="O365">
        <v>20.239999999999998</v>
      </c>
      <c r="P365" t="s">
        <v>72</v>
      </c>
      <c r="Q365" t="s">
        <v>19</v>
      </c>
      <c r="R365" t="s">
        <v>20</v>
      </c>
    </row>
    <row r="366" spans="1:18" x14ac:dyDescent="0.25">
      <c r="A366">
        <v>1391</v>
      </c>
      <c r="B366">
        <v>3</v>
      </c>
      <c r="C366">
        <v>8</v>
      </c>
      <c r="D366">
        <v>11</v>
      </c>
      <c r="E366">
        <v>2</v>
      </c>
      <c r="F366">
        <v>9</v>
      </c>
      <c r="G366">
        <v>1</v>
      </c>
      <c r="H366">
        <v>1</v>
      </c>
      <c r="I366">
        <v>2.2999999999999998</v>
      </c>
      <c r="J366" t="s">
        <v>153</v>
      </c>
      <c r="K366">
        <v>92.87</v>
      </c>
      <c r="L366">
        <v>99</v>
      </c>
      <c r="M366">
        <v>3.12</v>
      </c>
      <c r="N366" t="s">
        <v>153</v>
      </c>
      <c r="O366">
        <v>3.03</v>
      </c>
      <c r="P366" t="s">
        <v>43</v>
      </c>
      <c r="Q366" t="s">
        <v>19</v>
      </c>
      <c r="R366" t="s">
        <v>20</v>
      </c>
    </row>
    <row r="367" spans="1:18" x14ac:dyDescent="0.25">
      <c r="A367">
        <v>1425</v>
      </c>
      <c r="B367">
        <v>7</v>
      </c>
      <c r="C367">
        <v>8</v>
      </c>
      <c r="D367">
        <v>3</v>
      </c>
      <c r="E367">
        <v>2</v>
      </c>
      <c r="F367">
        <v>4</v>
      </c>
      <c r="G367">
        <v>1</v>
      </c>
      <c r="H367">
        <v>1</v>
      </c>
      <c r="I367">
        <v>3.11</v>
      </c>
      <c r="J367" t="s">
        <v>153</v>
      </c>
      <c r="K367">
        <v>9.73</v>
      </c>
      <c r="L367">
        <v>255</v>
      </c>
      <c r="M367">
        <v>4.6500000000000004</v>
      </c>
      <c r="N367" t="s">
        <v>153</v>
      </c>
      <c r="O367">
        <v>46.23</v>
      </c>
      <c r="P367" t="s">
        <v>37</v>
      </c>
      <c r="Q367" t="s">
        <v>19</v>
      </c>
      <c r="R367" t="s">
        <v>20</v>
      </c>
    </row>
    <row r="368" spans="1:18" x14ac:dyDescent="0.25">
      <c r="A368">
        <v>1454</v>
      </c>
      <c r="B368">
        <v>14</v>
      </c>
      <c r="C368">
        <v>10</v>
      </c>
      <c r="D368">
        <v>10</v>
      </c>
      <c r="E368">
        <v>8</v>
      </c>
      <c r="F368">
        <v>8</v>
      </c>
      <c r="G368">
        <v>1</v>
      </c>
      <c r="H368">
        <v>1</v>
      </c>
      <c r="I368">
        <v>2.91</v>
      </c>
      <c r="J368" t="s">
        <v>153</v>
      </c>
      <c r="K368">
        <v>57.45</v>
      </c>
      <c r="L368">
        <v>529</v>
      </c>
      <c r="M368">
        <v>5.95</v>
      </c>
      <c r="N368" t="s">
        <v>153</v>
      </c>
      <c r="O368">
        <v>11.59</v>
      </c>
      <c r="P368" t="s">
        <v>26</v>
      </c>
      <c r="Q368" t="s">
        <v>19</v>
      </c>
      <c r="R368" t="s">
        <v>20</v>
      </c>
    </row>
    <row r="369" spans="1:18" x14ac:dyDescent="0.25">
      <c r="A369">
        <v>1493</v>
      </c>
      <c r="B369">
        <v>20</v>
      </c>
      <c r="C369">
        <v>7</v>
      </c>
      <c r="D369">
        <v>8</v>
      </c>
      <c r="E369">
        <v>4</v>
      </c>
      <c r="F369">
        <v>7</v>
      </c>
      <c r="G369">
        <v>1</v>
      </c>
      <c r="H369">
        <v>1</v>
      </c>
      <c r="I369">
        <v>2.95</v>
      </c>
      <c r="J369" t="s">
        <v>153</v>
      </c>
      <c r="K369">
        <v>22.94</v>
      </c>
      <c r="L369">
        <v>115</v>
      </c>
      <c r="M369">
        <v>1.77</v>
      </c>
      <c r="N369" t="s">
        <v>153</v>
      </c>
      <c r="O369">
        <v>56.17</v>
      </c>
      <c r="P369" t="s">
        <v>25</v>
      </c>
      <c r="Q369" t="s">
        <v>19</v>
      </c>
      <c r="R369" t="s">
        <v>20</v>
      </c>
    </row>
    <row r="370" spans="1:18" x14ac:dyDescent="0.25">
      <c r="A370">
        <v>1500</v>
      </c>
      <c r="B370">
        <v>19</v>
      </c>
      <c r="C370">
        <v>11</v>
      </c>
      <c r="D370">
        <v>3</v>
      </c>
      <c r="E370">
        <v>5</v>
      </c>
      <c r="F370">
        <v>3</v>
      </c>
      <c r="G370">
        <v>1</v>
      </c>
      <c r="H370">
        <v>1</v>
      </c>
      <c r="I370">
        <v>3.05</v>
      </c>
      <c r="J370" t="s">
        <v>153</v>
      </c>
      <c r="K370">
        <v>13.72</v>
      </c>
      <c r="L370">
        <v>5910</v>
      </c>
      <c r="M370">
        <v>0.4</v>
      </c>
      <c r="N370" t="s">
        <v>153</v>
      </c>
      <c r="O370">
        <v>22.81</v>
      </c>
      <c r="P370" t="s">
        <v>43</v>
      </c>
      <c r="Q370" t="s">
        <v>19</v>
      </c>
      <c r="R370" t="s">
        <v>20</v>
      </c>
    </row>
    <row r="371" spans="1:18" x14ac:dyDescent="0.25">
      <c r="A371">
        <v>1502</v>
      </c>
      <c r="B371">
        <v>6</v>
      </c>
      <c r="C371">
        <v>4</v>
      </c>
      <c r="D371">
        <v>1</v>
      </c>
      <c r="E371">
        <v>6</v>
      </c>
      <c r="F371">
        <v>9</v>
      </c>
      <c r="G371">
        <v>1</v>
      </c>
      <c r="H371">
        <v>1</v>
      </c>
      <c r="I371">
        <v>1.48</v>
      </c>
      <c r="J371" t="s">
        <v>153</v>
      </c>
      <c r="K371">
        <v>45.22</v>
      </c>
      <c r="L371">
        <v>291</v>
      </c>
      <c r="M371">
        <v>3.27</v>
      </c>
      <c r="N371" t="s">
        <v>153</v>
      </c>
      <c r="O371">
        <v>2.3199999999999998</v>
      </c>
      <c r="P371" t="s">
        <v>46</v>
      </c>
      <c r="Q371" t="s">
        <v>19</v>
      </c>
      <c r="R371" t="s">
        <v>20</v>
      </c>
    </row>
    <row r="372" spans="1:18" x14ac:dyDescent="0.25">
      <c r="A372">
        <v>1506</v>
      </c>
      <c r="B372">
        <v>17</v>
      </c>
      <c r="C372">
        <v>6</v>
      </c>
      <c r="D372">
        <v>10</v>
      </c>
      <c r="E372">
        <v>7</v>
      </c>
      <c r="F372">
        <v>7</v>
      </c>
      <c r="G372">
        <v>1</v>
      </c>
      <c r="H372">
        <v>1</v>
      </c>
      <c r="I372">
        <v>2.79</v>
      </c>
      <c r="J372" t="s">
        <v>153</v>
      </c>
      <c r="K372">
        <v>68.64</v>
      </c>
      <c r="L372">
        <v>307</v>
      </c>
      <c r="M372">
        <v>1.36</v>
      </c>
      <c r="N372" t="s">
        <v>153</v>
      </c>
      <c r="O372">
        <v>7.84</v>
      </c>
      <c r="P372" t="s">
        <v>59</v>
      </c>
      <c r="Q372" t="s">
        <v>19</v>
      </c>
      <c r="R372" t="s">
        <v>20</v>
      </c>
    </row>
    <row r="373" spans="1:18" x14ac:dyDescent="0.25">
      <c r="A373">
        <v>1515</v>
      </c>
      <c r="B373">
        <v>14</v>
      </c>
      <c r="C373">
        <v>9</v>
      </c>
      <c r="D373">
        <v>1</v>
      </c>
      <c r="E373">
        <v>9</v>
      </c>
      <c r="F373">
        <v>2</v>
      </c>
      <c r="G373">
        <v>1</v>
      </c>
      <c r="H373">
        <v>1</v>
      </c>
      <c r="I373">
        <v>2.52</v>
      </c>
      <c r="J373" t="s">
        <v>153</v>
      </c>
      <c r="K373">
        <v>27.77</v>
      </c>
      <c r="L373">
        <v>251</v>
      </c>
      <c r="M373">
        <v>20.73</v>
      </c>
      <c r="N373" t="s">
        <v>153</v>
      </c>
      <c r="O373">
        <v>9.18</v>
      </c>
      <c r="P373" t="s">
        <v>38</v>
      </c>
      <c r="Q373" t="s">
        <v>19</v>
      </c>
      <c r="R373" t="s">
        <v>20</v>
      </c>
    </row>
    <row r="374" spans="1:18" x14ac:dyDescent="0.25">
      <c r="A374">
        <v>1561</v>
      </c>
      <c r="B374">
        <v>10</v>
      </c>
      <c r="C374">
        <v>7</v>
      </c>
      <c r="D374">
        <v>1</v>
      </c>
      <c r="E374">
        <v>1</v>
      </c>
      <c r="F374">
        <v>2</v>
      </c>
      <c r="G374">
        <v>1</v>
      </c>
      <c r="H374">
        <v>1</v>
      </c>
      <c r="I374">
        <v>2.75</v>
      </c>
      <c r="J374" t="s">
        <v>153</v>
      </c>
      <c r="K374">
        <v>12.74</v>
      </c>
      <c r="L374">
        <v>194</v>
      </c>
      <c r="M374">
        <v>6.19</v>
      </c>
      <c r="N374" t="s">
        <v>153</v>
      </c>
      <c r="O374">
        <v>20.09</v>
      </c>
      <c r="P374" t="s">
        <v>41</v>
      </c>
      <c r="Q374" t="s">
        <v>19</v>
      </c>
      <c r="R374" t="s">
        <v>20</v>
      </c>
    </row>
    <row r="375" spans="1:18" x14ac:dyDescent="0.25">
      <c r="A375">
        <v>1577</v>
      </c>
      <c r="B375">
        <v>10</v>
      </c>
      <c r="C375">
        <v>5</v>
      </c>
      <c r="D375">
        <v>3</v>
      </c>
      <c r="E375">
        <v>7</v>
      </c>
      <c r="F375">
        <v>9</v>
      </c>
      <c r="G375">
        <v>1</v>
      </c>
      <c r="H375">
        <v>1</v>
      </c>
      <c r="I375">
        <v>2.31</v>
      </c>
      <c r="J375" t="s">
        <v>153</v>
      </c>
      <c r="K375">
        <v>22.61</v>
      </c>
      <c r="L375">
        <v>2696</v>
      </c>
      <c r="M375">
        <v>5.4</v>
      </c>
      <c r="N375" t="s">
        <v>153</v>
      </c>
      <c r="O375">
        <v>20.22</v>
      </c>
      <c r="P375" t="s">
        <v>42</v>
      </c>
      <c r="Q375" t="s">
        <v>19</v>
      </c>
      <c r="R375" t="s">
        <v>20</v>
      </c>
    </row>
    <row r="376" spans="1:18" x14ac:dyDescent="0.25">
      <c r="A376">
        <v>1597</v>
      </c>
      <c r="B376">
        <v>6</v>
      </c>
      <c r="C376">
        <v>10</v>
      </c>
      <c r="D376">
        <v>8</v>
      </c>
      <c r="E376">
        <v>5</v>
      </c>
      <c r="F376">
        <v>1</v>
      </c>
      <c r="G376">
        <v>1</v>
      </c>
      <c r="H376">
        <v>1</v>
      </c>
      <c r="I376">
        <v>2.66</v>
      </c>
      <c r="J376" t="s">
        <v>153</v>
      </c>
      <c r="K376">
        <v>15.61</v>
      </c>
      <c r="L376">
        <v>475</v>
      </c>
      <c r="M376">
        <v>29.03</v>
      </c>
      <c r="N376" t="s">
        <v>153</v>
      </c>
      <c r="O376">
        <v>25.17</v>
      </c>
      <c r="P376" t="s">
        <v>51</v>
      </c>
      <c r="Q376" t="s">
        <v>19</v>
      </c>
      <c r="R376" t="s">
        <v>20</v>
      </c>
    </row>
    <row r="377" spans="1:18" x14ac:dyDescent="0.25">
      <c r="A377">
        <v>1653</v>
      </c>
      <c r="B377">
        <v>1</v>
      </c>
      <c r="C377">
        <v>1</v>
      </c>
      <c r="D377">
        <v>11</v>
      </c>
      <c r="E377">
        <v>9</v>
      </c>
      <c r="F377">
        <v>7</v>
      </c>
      <c r="G377">
        <v>1</v>
      </c>
      <c r="H377">
        <v>1</v>
      </c>
      <c r="I377">
        <v>3.03</v>
      </c>
      <c r="J377" t="s">
        <v>153</v>
      </c>
      <c r="K377">
        <v>128.94</v>
      </c>
      <c r="L377">
        <v>370</v>
      </c>
      <c r="M377">
        <v>4.5599999999999996</v>
      </c>
      <c r="N377" t="s">
        <v>153</v>
      </c>
      <c r="O377">
        <v>7.94</v>
      </c>
      <c r="P377" t="s">
        <v>18</v>
      </c>
      <c r="Q377" t="s">
        <v>19</v>
      </c>
      <c r="R377" t="s">
        <v>20</v>
      </c>
    </row>
    <row r="378" spans="1:18" x14ac:dyDescent="0.25">
      <c r="A378">
        <v>1654</v>
      </c>
      <c r="B378">
        <v>17</v>
      </c>
      <c r="C378">
        <v>4</v>
      </c>
      <c r="D378">
        <v>2</v>
      </c>
      <c r="E378">
        <v>2</v>
      </c>
      <c r="F378">
        <v>6</v>
      </c>
      <c r="G378">
        <v>1</v>
      </c>
      <c r="H378">
        <v>1</v>
      </c>
      <c r="I378">
        <v>3.32</v>
      </c>
      <c r="J378" t="s">
        <v>153</v>
      </c>
      <c r="K378">
        <v>48.93</v>
      </c>
      <c r="L378">
        <v>118</v>
      </c>
      <c r="M378">
        <v>2.36</v>
      </c>
      <c r="N378" t="s">
        <v>153</v>
      </c>
      <c r="O378">
        <v>40.090000000000003</v>
      </c>
      <c r="P378" t="s">
        <v>18</v>
      </c>
      <c r="Q378" t="s">
        <v>19</v>
      </c>
      <c r="R378" t="s">
        <v>20</v>
      </c>
    </row>
    <row r="379" spans="1:18" x14ac:dyDescent="0.25">
      <c r="A379">
        <v>1711</v>
      </c>
      <c r="B379">
        <v>9</v>
      </c>
      <c r="C379">
        <v>12</v>
      </c>
      <c r="D379">
        <v>6</v>
      </c>
      <c r="E379">
        <v>9</v>
      </c>
      <c r="F379">
        <v>7</v>
      </c>
      <c r="G379">
        <v>1</v>
      </c>
      <c r="H379">
        <v>1</v>
      </c>
      <c r="I379">
        <v>2.2999999999999998</v>
      </c>
      <c r="J379" t="s">
        <v>153</v>
      </c>
      <c r="K379">
        <v>13.7</v>
      </c>
      <c r="L379">
        <v>1088</v>
      </c>
      <c r="M379">
        <v>5.74</v>
      </c>
      <c r="N379" t="s">
        <v>153</v>
      </c>
      <c r="O379">
        <v>32.14</v>
      </c>
      <c r="P379" t="s">
        <v>34</v>
      </c>
      <c r="Q379" t="s">
        <v>19</v>
      </c>
      <c r="R379" t="s">
        <v>20</v>
      </c>
    </row>
    <row r="380" spans="1:18" x14ac:dyDescent="0.25">
      <c r="A380">
        <v>1724</v>
      </c>
      <c r="B380">
        <v>8</v>
      </c>
      <c r="C380">
        <v>11</v>
      </c>
      <c r="D380">
        <v>9</v>
      </c>
      <c r="E380">
        <v>7</v>
      </c>
      <c r="F380">
        <v>1</v>
      </c>
      <c r="G380">
        <v>1</v>
      </c>
      <c r="H380">
        <v>1</v>
      </c>
      <c r="I380">
        <v>2.62</v>
      </c>
      <c r="J380" t="s">
        <v>153</v>
      </c>
      <c r="K380">
        <v>5.85</v>
      </c>
      <c r="L380">
        <v>1256</v>
      </c>
      <c r="M380">
        <v>9.98</v>
      </c>
      <c r="N380" t="s">
        <v>153</v>
      </c>
      <c r="O380">
        <v>44.97</v>
      </c>
      <c r="P380" t="s">
        <v>42</v>
      </c>
      <c r="Q380" t="s">
        <v>19</v>
      </c>
      <c r="R380" t="s">
        <v>20</v>
      </c>
    </row>
    <row r="381" spans="1:18" x14ac:dyDescent="0.25">
      <c r="A381">
        <v>1725</v>
      </c>
      <c r="B381">
        <v>8</v>
      </c>
      <c r="C381">
        <v>7</v>
      </c>
      <c r="D381">
        <v>11</v>
      </c>
      <c r="E381">
        <v>2</v>
      </c>
      <c r="F381">
        <v>6</v>
      </c>
      <c r="G381">
        <v>1</v>
      </c>
      <c r="H381">
        <v>1</v>
      </c>
      <c r="I381">
        <v>2.79</v>
      </c>
      <c r="J381" t="s">
        <v>153</v>
      </c>
      <c r="K381">
        <v>49.69</v>
      </c>
      <c r="L381">
        <v>355</v>
      </c>
      <c r="M381">
        <v>15.08</v>
      </c>
      <c r="N381" t="s">
        <v>153</v>
      </c>
      <c r="O381">
        <v>38.229999999999997</v>
      </c>
      <c r="P381" t="s">
        <v>40</v>
      </c>
      <c r="Q381" t="s">
        <v>19</v>
      </c>
      <c r="R381" t="s">
        <v>20</v>
      </c>
    </row>
    <row r="382" spans="1:18" x14ac:dyDescent="0.25">
      <c r="A382">
        <v>1727</v>
      </c>
      <c r="B382">
        <v>3</v>
      </c>
      <c r="C382">
        <v>5</v>
      </c>
      <c r="D382">
        <v>4</v>
      </c>
      <c r="E382">
        <v>8</v>
      </c>
      <c r="F382">
        <v>9</v>
      </c>
      <c r="G382">
        <v>1</v>
      </c>
      <c r="H382">
        <v>1</v>
      </c>
      <c r="I382">
        <v>2.2999999999999998</v>
      </c>
      <c r="J382" t="s">
        <v>153</v>
      </c>
      <c r="K382">
        <v>21.57</v>
      </c>
      <c r="L382">
        <v>3563</v>
      </c>
      <c r="M382">
        <v>15.99</v>
      </c>
      <c r="N382" t="s">
        <v>153</v>
      </c>
      <c r="O382">
        <v>1.32</v>
      </c>
      <c r="P382" t="s">
        <v>70</v>
      </c>
      <c r="Q382" t="s">
        <v>19</v>
      </c>
      <c r="R382" t="s">
        <v>20</v>
      </c>
    </row>
    <row r="383" spans="1:18" x14ac:dyDescent="0.25">
      <c r="A383">
        <v>1761</v>
      </c>
      <c r="B383">
        <v>15</v>
      </c>
      <c r="C383">
        <v>1</v>
      </c>
      <c r="D383">
        <v>9</v>
      </c>
      <c r="E383">
        <v>8</v>
      </c>
      <c r="F383">
        <v>3</v>
      </c>
      <c r="G383">
        <v>1</v>
      </c>
      <c r="H383">
        <v>1</v>
      </c>
      <c r="I383">
        <v>2.77</v>
      </c>
      <c r="J383" t="s">
        <v>153</v>
      </c>
      <c r="K383">
        <v>7.89</v>
      </c>
      <c r="L383">
        <v>911</v>
      </c>
      <c r="M383">
        <v>9.19</v>
      </c>
      <c r="N383" t="s">
        <v>153</v>
      </c>
      <c r="O383">
        <v>28.7</v>
      </c>
      <c r="P383" t="s">
        <v>24</v>
      </c>
      <c r="Q383" t="s">
        <v>19</v>
      </c>
      <c r="R383" t="s">
        <v>20</v>
      </c>
    </row>
    <row r="384" spans="1:18" x14ac:dyDescent="0.25">
      <c r="A384">
        <v>1762</v>
      </c>
      <c r="B384">
        <v>6</v>
      </c>
      <c r="C384">
        <v>11</v>
      </c>
      <c r="D384">
        <v>11</v>
      </c>
      <c r="E384">
        <v>1</v>
      </c>
      <c r="F384">
        <v>5</v>
      </c>
      <c r="G384">
        <v>1</v>
      </c>
      <c r="H384">
        <v>1</v>
      </c>
      <c r="I384">
        <v>1.69</v>
      </c>
      <c r="J384" t="s">
        <v>153</v>
      </c>
      <c r="K384">
        <v>14.53</v>
      </c>
      <c r="L384">
        <v>670</v>
      </c>
      <c r="M384">
        <v>9.98</v>
      </c>
      <c r="N384" t="s">
        <v>153</v>
      </c>
      <c r="O384">
        <v>23.41</v>
      </c>
      <c r="P384" t="s">
        <v>72</v>
      </c>
      <c r="Q384" t="s">
        <v>19</v>
      </c>
      <c r="R384" t="s">
        <v>20</v>
      </c>
    </row>
    <row r="385" spans="1:18" x14ac:dyDescent="0.25">
      <c r="A385">
        <v>1776</v>
      </c>
      <c r="B385">
        <v>1</v>
      </c>
      <c r="C385">
        <v>9</v>
      </c>
      <c r="D385">
        <v>10</v>
      </c>
      <c r="E385">
        <v>4</v>
      </c>
      <c r="F385">
        <v>9</v>
      </c>
      <c r="G385">
        <v>1</v>
      </c>
      <c r="H385">
        <v>1</v>
      </c>
      <c r="I385">
        <v>3.2</v>
      </c>
      <c r="J385" t="s">
        <v>153</v>
      </c>
      <c r="K385">
        <v>16.68</v>
      </c>
      <c r="L385">
        <v>101</v>
      </c>
      <c r="M385">
        <v>7.92</v>
      </c>
      <c r="N385" t="s">
        <v>153</v>
      </c>
      <c r="O385">
        <v>17.27</v>
      </c>
      <c r="P385" t="s">
        <v>46</v>
      </c>
      <c r="Q385" t="s">
        <v>19</v>
      </c>
      <c r="R385" t="s">
        <v>20</v>
      </c>
    </row>
    <row r="386" spans="1:18" x14ac:dyDescent="0.25">
      <c r="A386">
        <v>1869</v>
      </c>
      <c r="B386">
        <v>18</v>
      </c>
      <c r="C386">
        <v>6</v>
      </c>
      <c r="D386">
        <v>6</v>
      </c>
      <c r="E386">
        <v>4</v>
      </c>
      <c r="F386">
        <v>6</v>
      </c>
      <c r="G386">
        <v>1</v>
      </c>
      <c r="H386">
        <v>1</v>
      </c>
      <c r="I386">
        <v>2.66</v>
      </c>
      <c r="J386" t="s">
        <v>153</v>
      </c>
      <c r="K386">
        <v>27.93</v>
      </c>
      <c r="L386">
        <v>2774</v>
      </c>
      <c r="M386">
        <v>7.91</v>
      </c>
      <c r="N386" t="s">
        <v>153</v>
      </c>
      <c r="O386">
        <v>22.07</v>
      </c>
      <c r="P386" t="s">
        <v>51</v>
      </c>
      <c r="Q386" t="s">
        <v>19</v>
      </c>
      <c r="R386" t="s">
        <v>20</v>
      </c>
    </row>
    <row r="387" spans="1:18" x14ac:dyDescent="0.25">
      <c r="A387">
        <v>1884</v>
      </c>
      <c r="B387">
        <v>17</v>
      </c>
      <c r="C387">
        <v>10</v>
      </c>
      <c r="D387">
        <v>8</v>
      </c>
      <c r="E387">
        <v>1</v>
      </c>
      <c r="F387">
        <v>7</v>
      </c>
      <c r="G387">
        <v>1</v>
      </c>
      <c r="H387">
        <v>1</v>
      </c>
      <c r="I387">
        <v>2.7</v>
      </c>
      <c r="J387" t="s">
        <v>153</v>
      </c>
      <c r="K387">
        <v>144.61000000000001</v>
      </c>
      <c r="L387">
        <v>813</v>
      </c>
      <c r="M387">
        <v>5.79</v>
      </c>
      <c r="N387" t="s">
        <v>153</v>
      </c>
      <c r="O387">
        <v>18.25</v>
      </c>
      <c r="P387" t="s">
        <v>61</v>
      </c>
      <c r="Q387" t="s">
        <v>19</v>
      </c>
      <c r="R387" t="s">
        <v>20</v>
      </c>
    </row>
    <row r="388" spans="1:18" x14ac:dyDescent="0.25">
      <c r="A388">
        <v>1888</v>
      </c>
      <c r="B388">
        <v>9</v>
      </c>
      <c r="C388">
        <v>6</v>
      </c>
      <c r="D388">
        <v>5</v>
      </c>
      <c r="E388">
        <v>1</v>
      </c>
      <c r="F388">
        <v>3</v>
      </c>
      <c r="G388">
        <v>1</v>
      </c>
      <c r="H388">
        <v>1</v>
      </c>
      <c r="I388">
        <v>2.2200000000000002</v>
      </c>
      <c r="J388" t="s">
        <v>153</v>
      </c>
      <c r="K388">
        <v>33.07</v>
      </c>
      <c r="L388">
        <v>519</v>
      </c>
      <c r="M388">
        <v>12.18</v>
      </c>
      <c r="N388" t="s">
        <v>153</v>
      </c>
      <c r="O388">
        <v>15.64</v>
      </c>
      <c r="P388" t="s">
        <v>59</v>
      </c>
      <c r="Q388" t="s">
        <v>19</v>
      </c>
      <c r="R388" t="s">
        <v>20</v>
      </c>
    </row>
    <row r="389" spans="1:18" x14ac:dyDescent="0.25">
      <c r="A389">
        <v>1891</v>
      </c>
      <c r="B389">
        <v>12</v>
      </c>
      <c r="C389">
        <v>10</v>
      </c>
      <c r="D389">
        <v>10</v>
      </c>
      <c r="E389">
        <v>4</v>
      </c>
      <c r="F389">
        <v>1</v>
      </c>
      <c r="G389">
        <v>1</v>
      </c>
      <c r="H389">
        <v>1</v>
      </c>
      <c r="I389">
        <v>3.34</v>
      </c>
      <c r="J389" t="s">
        <v>153</v>
      </c>
      <c r="K389">
        <v>31.94</v>
      </c>
      <c r="L389">
        <v>199</v>
      </c>
      <c r="M389">
        <v>5.69</v>
      </c>
      <c r="N389" t="s">
        <v>153</v>
      </c>
      <c r="O389">
        <v>40.07</v>
      </c>
      <c r="P389" t="s">
        <v>54</v>
      </c>
      <c r="Q389" t="s">
        <v>19</v>
      </c>
      <c r="R389" t="s">
        <v>20</v>
      </c>
    </row>
    <row r="390" spans="1:18" x14ac:dyDescent="0.25">
      <c r="A390">
        <v>1937</v>
      </c>
      <c r="B390">
        <v>18</v>
      </c>
      <c r="C390">
        <v>1</v>
      </c>
      <c r="D390">
        <v>5</v>
      </c>
      <c r="E390">
        <v>7</v>
      </c>
      <c r="F390">
        <v>2</v>
      </c>
      <c r="G390">
        <v>1</v>
      </c>
      <c r="H390">
        <v>1</v>
      </c>
      <c r="I390">
        <v>3.14</v>
      </c>
      <c r="J390" t="s">
        <v>153</v>
      </c>
      <c r="K390">
        <v>5.6</v>
      </c>
      <c r="L390">
        <v>1470</v>
      </c>
      <c r="M390">
        <v>2.4</v>
      </c>
      <c r="N390" t="s">
        <v>153</v>
      </c>
      <c r="O390">
        <v>14.7</v>
      </c>
      <c r="P390" t="s">
        <v>57</v>
      </c>
      <c r="Q390" t="s">
        <v>19</v>
      </c>
      <c r="R390" t="s">
        <v>20</v>
      </c>
    </row>
    <row r="391" spans="1:18" x14ac:dyDescent="0.25">
      <c r="A391">
        <v>1955</v>
      </c>
      <c r="B391">
        <v>19</v>
      </c>
      <c r="C391">
        <v>11</v>
      </c>
      <c r="D391">
        <v>6</v>
      </c>
      <c r="E391">
        <v>3</v>
      </c>
      <c r="F391">
        <v>6</v>
      </c>
      <c r="G391">
        <v>1</v>
      </c>
      <c r="H391">
        <v>1</v>
      </c>
      <c r="I391">
        <v>1</v>
      </c>
      <c r="J391" t="s">
        <v>153</v>
      </c>
      <c r="K391">
        <v>56.47</v>
      </c>
      <c r="L391">
        <v>154</v>
      </c>
      <c r="M391">
        <v>6.1</v>
      </c>
      <c r="N391" t="s">
        <v>153</v>
      </c>
      <c r="O391">
        <v>0.47</v>
      </c>
      <c r="P391" t="s">
        <v>29</v>
      </c>
      <c r="Q391" t="s">
        <v>19</v>
      </c>
      <c r="R391" t="s">
        <v>20</v>
      </c>
    </row>
    <row r="392" spans="1:18" x14ac:dyDescent="0.25">
      <c r="A392">
        <v>1987</v>
      </c>
      <c r="B392">
        <v>8</v>
      </c>
      <c r="C392">
        <v>8</v>
      </c>
      <c r="D392">
        <v>4</v>
      </c>
      <c r="E392">
        <v>4</v>
      </c>
      <c r="F392">
        <v>2</v>
      </c>
      <c r="G392">
        <v>1</v>
      </c>
      <c r="H392">
        <v>1</v>
      </c>
      <c r="I392">
        <v>2.87</v>
      </c>
      <c r="J392" t="s">
        <v>153</v>
      </c>
      <c r="K392">
        <v>10.41</v>
      </c>
      <c r="L392">
        <v>1071</v>
      </c>
      <c r="M392">
        <v>2.65</v>
      </c>
      <c r="N392" t="s">
        <v>153</v>
      </c>
      <c r="O392">
        <v>24.6</v>
      </c>
      <c r="P392" t="s">
        <v>43</v>
      </c>
      <c r="Q392" t="s">
        <v>19</v>
      </c>
      <c r="R392" t="s">
        <v>20</v>
      </c>
    </row>
    <row r="393" spans="1:18" x14ac:dyDescent="0.25">
      <c r="A393">
        <v>1993</v>
      </c>
      <c r="B393">
        <v>13</v>
      </c>
      <c r="C393">
        <v>11</v>
      </c>
      <c r="D393">
        <v>6</v>
      </c>
      <c r="E393">
        <v>5</v>
      </c>
      <c r="F393">
        <v>4</v>
      </c>
      <c r="G393">
        <v>1</v>
      </c>
      <c r="H393">
        <v>1</v>
      </c>
      <c r="I393">
        <v>2.54</v>
      </c>
      <c r="J393" t="s">
        <v>153</v>
      </c>
      <c r="K393">
        <v>12.23</v>
      </c>
      <c r="L393">
        <v>1229</v>
      </c>
      <c r="M393">
        <v>4.4000000000000004</v>
      </c>
      <c r="N393" t="s">
        <v>153</v>
      </c>
      <c r="O393">
        <v>44.24</v>
      </c>
      <c r="P393" t="s">
        <v>37</v>
      </c>
      <c r="Q393" t="s">
        <v>19</v>
      </c>
      <c r="R393" t="s">
        <v>20</v>
      </c>
    </row>
    <row r="394" spans="1:18" x14ac:dyDescent="0.25">
      <c r="A394">
        <v>2011</v>
      </c>
      <c r="B394">
        <v>18</v>
      </c>
      <c r="C394">
        <v>4</v>
      </c>
      <c r="D394">
        <v>2</v>
      </c>
      <c r="E394">
        <v>5</v>
      </c>
      <c r="F394">
        <v>2</v>
      </c>
      <c r="G394">
        <v>1</v>
      </c>
      <c r="H394">
        <v>1</v>
      </c>
      <c r="I394">
        <v>1.91</v>
      </c>
      <c r="J394" t="s">
        <v>153</v>
      </c>
      <c r="K394">
        <v>61.18</v>
      </c>
      <c r="L394">
        <v>290</v>
      </c>
      <c r="M394">
        <v>2.2999999999999998</v>
      </c>
      <c r="N394" t="s">
        <v>153</v>
      </c>
      <c r="O394">
        <v>2.4700000000000002</v>
      </c>
      <c r="P394" t="s">
        <v>32</v>
      </c>
      <c r="Q394" t="s">
        <v>19</v>
      </c>
      <c r="R394" t="s">
        <v>20</v>
      </c>
    </row>
    <row r="395" spans="1:18" x14ac:dyDescent="0.25">
      <c r="A395">
        <v>2014</v>
      </c>
      <c r="B395">
        <v>12</v>
      </c>
      <c r="C395">
        <v>4</v>
      </c>
      <c r="D395">
        <v>3</v>
      </c>
      <c r="E395">
        <v>9</v>
      </c>
      <c r="F395">
        <v>4</v>
      </c>
      <c r="G395">
        <v>1</v>
      </c>
      <c r="H395">
        <v>1</v>
      </c>
      <c r="I395">
        <v>3.45</v>
      </c>
      <c r="J395" t="s">
        <v>153</v>
      </c>
      <c r="K395">
        <v>15.47</v>
      </c>
      <c r="L395">
        <v>689</v>
      </c>
      <c r="M395">
        <v>5.5</v>
      </c>
      <c r="N395" t="s">
        <v>153</v>
      </c>
      <c r="O395">
        <v>24.21</v>
      </c>
      <c r="P395" t="s">
        <v>31</v>
      </c>
      <c r="Q395" t="s">
        <v>19</v>
      </c>
      <c r="R395" t="s">
        <v>20</v>
      </c>
    </row>
    <row r="396" spans="1:18" x14ac:dyDescent="0.25">
      <c r="A396">
        <v>2023</v>
      </c>
      <c r="B396">
        <v>9</v>
      </c>
      <c r="C396">
        <v>4</v>
      </c>
      <c r="D396">
        <v>2</v>
      </c>
      <c r="E396">
        <v>3</v>
      </c>
      <c r="F396">
        <v>7</v>
      </c>
      <c r="G396">
        <v>1</v>
      </c>
      <c r="H396">
        <v>1</v>
      </c>
      <c r="I396">
        <v>2.87</v>
      </c>
      <c r="J396" t="s">
        <v>153</v>
      </c>
      <c r="K396">
        <v>156.52000000000001</v>
      </c>
      <c r="L396">
        <v>217</v>
      </c>
      <c r="M396">
        <v>5.51</v>
      </c>
      <c r="N396" t="s">
        <v>153</v>
      </c>
      <c r="O396">
        <v>19.48</v>
      </c>
      <c r="P396" t="s">
        <v>21</v>
      </c>
      <c r="Q396" t="s">
        <v>19</v>
      </c>
      <c r="R396" t="s">
        <v>20</v>
      </c>
    </row>
    <row r="397" spans="1:18" x14ac:dyDescent="0.25">
      <c r="A397">
        <v>2037</v>
      </c>
      <c r="B397">
        <v>14</v>
      </c>
      <c r="C397">
        <v>4</v>
      </c>
      <c r="D397">
        <v>1</v>
      </c>
      <c r="E397">
        <v>3</v>
      </c>
      <c r="F397">
        <v>6</v>
      </c>
      <c r="G397">
        <v>1</v>
      </c>
      <c r="H397">
        <v>1</v>
      </c>
      <c r="I397">
        <v>2.2200000000000002</v>
      </c>
      <c r="J397" t="s">
        <v>153</v>
      </c>
      <c r="K397">
        <v>36.89</v>
      </c>
      <c r="L397">
        <v>1433</v>
      </c>
      <c r="M397">
        <v>10.1</v>
      </c>
      <c r="N397" t="s">
        <v>153</v>
      </c>
      <c r="O397">
        <v>7.76</v>
      </c>
      <c r="P397" t="s">
        <v>22</v>
      </c>
      <c r="Q397" t="s">
        <v>19</v>
      </c>
      <c r="R397" t="s">
        <v>20</v>
      </c>
    </row>
    <row r="398" spans="1:18" x14ac:dyDescent="0.25">
      <c r="A398">
        <v>2111</v>
      </c>
      <c r="B398">
        <v>4</v>
      </c>
      <c r="C398">
        <v>10</v>
      </c>
      <c r="D398">
        <v>3</v>
      </c>
      <c r="E398">
        <v>9</v>
      </c>
      <c r="F398">
        <v>8</v>
      </c>
      <c r="G398">
        <v>1</v>
      </c>
      <c r="H398">
        <v>1</v>
      </c>
      <c r="I398">
        <v>2.88</v>
      </c>
      <c r="J398" t="s">
        <v>153</v>
      </c>
      <c r="K398">
        <v>5.9</v>
      </c>
      <c r="L398">
        <v>102</v>
      </c>
      <c r="M398">
        <v>1.36</v>
      </c>
      <c r="N398" t="s">
        <v>153</v>
      </c>
      <c r="O398">
        <v>38.94</v>
      </c>
      <c r="P398" t="s">
        <v>42</v>
      </c>
      <c r="Q398" t="s">
        <v>19</v>
      </c>
      <c r="R398" t="s">
        <v>20</v>
      </c>
    </row>
    <row r="399" spans="1:18" x14ac:dyDescent="0.25">
      <c r="A399">
        <v>2123</v>
      </c>
      <c r="B399">
        <v>4</v>
      </c>
      <c r="C399">
        <v>4</v>
      </c>
      <c r="D399">
        <v>10</v>
      </c>
      <c r="E399">
        <v>9</v>
      </c>
      <c r="F399">
        <v>3</v>
      </c>
      <c r="G399">
        <v>1</v>
      </c>
      <c r="H399">
        <v>1</v>
      </c>
      <c r="I399">
        <v>3.32</v>
      </c>
      <c r="J399" t="s">
        <v>153</v>
      </c>
      <c r="K399">
        <v>65.12</v>
      </c>
      <c r="L399">
        <v>2238</v>
      </c>
      <c r="M399">
        <v>2.52</v>
      </c>
      <c r="N399" t="s">
        <v>153</v>
      </c>
      <c r="O399">
        <v>30.93</v>
      </c>
      <c r="P399" t="s">
        <v>43</v>
      </c>
      <c r="Q399" t="s">
        <v>19</v>
      </c>
      <c r="R399" t="s">
        <v>20</v>
      </c>
    </row>
    <row r="400" spans="1:18" x14ac:dyDescent="0.25">
      <c r="A400">
        <v>2137</v>
      </c>
      <c r="B400">
        <v>2</v>
      </c>
      <c r="C400">
        <v>9</v>
      </c>
      <c r="D400">
        <v>6</v>
      </c>
      <c r="E400">
        <v>9</v>
      </c>
      <c r="F400">
        <v>6</v>
      </c>
      <c r="G400">
        <v>1</v>
      </c>
      <c r="H400">
        <v>1</v>
      </c>
      <c r="I400">
        <v>2.75</v>
      </c>
      <c r="J400" t="s">
        <v>153</v>
      </c>
      <c r="K400">
        <v>27.67</v>
      </c>
      <c r="L400">
        <v>407</v>
      </c>
      <c r="M400">
        <v>10.5</v>
      </c>
      <c r="N400" t="s">
        <v>153</v>
      </c>
      <c r="O400">
        <v>1.1599999999999999</v>
      </c>
      <c r="P400" t="s">
        <v>72</v>
      </c>
      <c r="Q400" t="s">
        <v>19</v>
      </c>
      <c r="R400" t="s">
        <v>20</v>
      </c>
    </row>
    <row r="401" spans="1:18" x14ac:dyDescent="0.25">
      <c r="A401">
        <v>2161</v>
      </c>
      <c r="B401">
        <v>4</v>
      </c>
      <c r="C401">
        <v>10</v>
      </c>
      <c r="D401">
        <v>8</v>
      </c>
      <c r="E401">
        <v>9</v>
      </c>
      <c r="F401">
        <v>1</v>
      </c>
      <c r="G401">
        <v>1</v>
      </c>
      <c r="H401">
        <v>1</v>
      </c>
      <c r="I401">
        <v>2.99</v>
      </c>
      <c r="J401" t="s">
        <v>153</v>
      </c>
      <c r="K401">
        <v>39.08</v>
      </c>
      <c r="L401">
        <v>665</v>
      </c>
      <c r="M401">
        <v>5.16</v>
      </c>
      <c r="N401" t="s">
        <v>153</v>
      </c>
      <c r="O401">
        <v>38.86</v>
      </c>
      <c r="P401" t="s">
        <v>31</v>
      </c>
      <c r="Q401" t="s">
        <v>19</v>
      </c>
      <c r="R401" t="s">
        <v>20</v>
      </c>
    </row>
    <row r="402" spans="1:18" x14ac:dyDescent="0.25">
      <c r="A402">
        <v>2181</v>
      </c>
      <c r="B402">
        <v>16</v>
      </c>
      <c r="C402">
        <v>4</v>
      </c>
      <c r="D402">
        <v>9</v>
      </c>
      <c r="E402">
        <v>6</v>
      </c>
      <c r="F402">
        <v>2</v>
      </c>
      <c r="G402">
        <v>1</v>
      </c>
      <c r="H402">
        <v>1</v>
      </c>
      <c r="I402">
        <v>2.67</v>
      </c>
      <c r="J402" t="s">
        <v>153</v>
      </c>
      <c r="K402">
        <v>15.11</v>
      </c>
      <c r="L402">
        <v>84</v>
      </c>
      <c r="M402">
        <v>8.67</v>
      </c>
      <c r="N402" t="s">
        <v>153</v>
      </c>
      <c r="O402">
        <v>20.46</v>
      </c>
      <c r="P402" t="s">
        <v>53</v>
      </c>
      <c r="Q402" t="s">
        <v>19</v>
      </c>
      <c r="R402" t="s">
        <v>20</v>
      </c>
    </row>
    <row r="403" spans="1:18" x14ac:dyDescent="0.25">
      <c r="A403">
        <v>2191</v>
      </c>
      <c r="B403">
        <v>18</v>
      </c>
      <c r="C403">
        <v>7</v>
      </c>
      <c r="D403">
        <v>8</v>
      </c>
      <c r="E403">
        <v>7</v>
      </c>
      <c r="F403">
        <v>3</v>
      </c>
      <c r="G403">
        <v>1</v>
      </c>
      <c r="H403">
        <v>1</v>
      </c>
      <c r="I403">
        <v>2.88</v>
      </c>
      <c r="J403" t="s">
        <v>153</v>
      </c>
      <c r="K403">
        <v>67.5</v>
      </c>
      <c r="L403">
        <v>1337</v>
      </c>
      <c r="M403">
        <v>6.74</v>
      </c>
      <c r="N403" t="s">
        <v>153</v>
      </c>
      <c r="O403">
        <v>13.74</v>
      </c>
      <c r="P403" t="s">
        <v>37</v>
      </c>
      <c r="Q403" t="s">
        <v>19</v>
      </c>
      <c r="R403" t="s">
        <v>20</v>
      </c>
    </row>
    <row r="404" spans="1:18" x14ac:dyDescent="0.25">
      <c r="A404">
        <v>2276</v>
      </c>
      <c r="B404">
        <v>9</v>
      </c>
      <c r="C404">
        <v>11</v>
      </c>
      <c r="D404">
        <v>4</v>
      </c>
      <c r="E404">
        <v>2</v>
      </c>
      <c r="F404">
        <v>1</v>
      </c>
      <c r="G404">
        <v>1</v>
      </c>
      <c r="H404">
        <v>1</v>
      </c>
      <c r="I404">
        <v>1.99</v>
      </c>
      <c r="J404" t="s">
        <v>153</v>
      </c>
      <c r="K404">
        <v>31.33</v>
      </c>
      <c r="L404">
        <v>2046</v>
      </c>
      <c r="M404">
        <v>10.26</v>
      </c>
      <c r="N404" t="s">
        <v>153</v>
      </c>
      <c r="O404">
        <v>15.75</v>
      </c>
      <c r="P404" t="s">
        <v>50</v>
      </c>
      <c r="Q404" t="s">
        <v>19</v>
      </c>
      <c r="R404" t="s">
        <v>20</v>
      </c>
    </row>
    <row r="405" spans="1:18" x14ac:dyDescent="0.25">
      <c r="A405">
        <v>2299</v>
      </c>
      <c r="B405">
        <v>7</v>
      </c>
      <c r="C405">
        <v>10</v>
      </c>
      <c r="D405">
        <v>9</v>
      </c>
      <c r="E405">
        <v>4</v>
      </c>
      <c r="F405">
        <v>3</v>
      </c>
      <c r="G405">
        <v>1</v>
      </c>
      <c r="H405">
        <v>1</v>
      </c>
      <c r="I405">
        <v>2.77</v>
      </c>
      <c r="J405" t="s">
        <v>153</v>
      </c>
      <c r="K405">
        <v>29.95</v>
      </c>
      <c r="L405">
        <v>659</v>
      </c>
      <c r="M405">
        <v>16.68</v>
      </c>
      <c r="N405" t="s">
        <v>153</v>
      </c>
      <c r="O405">
        <v>41.64</v>
      </c>
      <c r="P405" t="s">
        <v>65</v>
      </c>
      <c r="Q405" t="s">
        <v>19</v>
      </c>
      <c r="R405" t="s">
        <v>20</v>
      </c>
    </row>
    <row r="406" spans="1:18" x14ac:dyDescent="0.25">
      <c r="A406">
        <v>2372</v>
      </c>
      <c r="B406">
        <v>4</v>
      </c>
      <c r="C406">
        <v>6</v>
      </c>
      <c r="D406">
        <v>10</v>
      </c>
      <c r="E406">
        <v>5</v>
      </c>
      <c r="F406">
        <v>5</v>
      </c>
      <c r="G406">
        <v>1</v>
      </c>
      <c r="H406">
        <v>1</v>
      </c>
      <c r="I406">
        <v>1.41</v>
      </c>
      <c r="J406" t="s">
        <v>153</v>
      </c>
      <c r="K406">
        <v>29.66</v>
      </c>
      <c r="L406">
        <v>2592</v>
      </c>
      <c r="M406">
        <v>4.78</v>
      </c>
      <c r="N406" t="s">
        <v>153</v>
      </c>
      <c r="O406">
        <v>9.52</v>
      </c>
      <c r="P406" t="s">
        <v>67</v>
      </c>
      <c r="Q406" t="s">
        <v>19</v>
      </c>
      <c r="R406" t="s">
        <v>20</v>
      </c>
    </row>
    <row r="407" spans="1:18" x14ac:dyDescent="0.25">
      <c r="A407">
        <v>2433</v>
      </c>
      <c r="B407">
        <v>19</v>
      </c>
      <c r="C407">
        <v>12</v>
      </c>
      <c r="D407">
        <v>3</v>
      </c>
      <c r="E407">
        <v>9</v>
      </c>
      <c r="F407">
        <v>4</v>
      </c>
      <c r="G407">
        <v>1</v>
      </c>
      <c r="H407">
        <v>1</v>
      </c>
      <c r="I407">
        <v>3.13</v>
      </c>
      <c r="J407" t="s">
        <v>153</v>
      </c>
      <c r="K407">
        <v>45.43</v>
      </c>
      <c r="L407">
        <v>597</v>
      </c>
      <c r="M407">
        <v>5.08</v>
      </c>
      <c r="N407" t="s">
        <v>153</v>
      </c>
      <c r="O407">
        <v>49.68</v>
      </c>
      <c r="P407" t="s">
        <v>60</v>
      </c>
      <c r="Q407" t="s">
        <v>19</v>
      </c>
      <c r="R407" t="s">
        <v>20</v>
      </c>
    </row>
    <row r="408" spans="1:18" x14ac:dyDescent="0.25">
      <c r="A408">
        <v>2449</v>
      </c>
      <c r="B408">
        <v>18</v>
      </c>
      <c r="C408">
        <v>8</v>
      </c>
      <c r="D408">
        <v>4</v>
      </c>
      <c r="E408">
        <v>2</v>
      </c>
      <c r="F408">
        <v>6</v>
      </c>
      <c r="G408">
        <v>1</v>
      </c>
      <c r="H408">
        <v>1</v>
      </c>
      <c r="I408">
        <v>2.52</v>
      </c>
      <c r="J408" t="s">
        <v>153</v>
      </c>
      <c r="K408">
        <v>29.87</v>
      </c>
      <c r="L408">
        <v>1179</v>
      </c>
      <c r="M408">
        <v>12.48</v>
      </c>
      <c r="N408" t="s">
        <v>153</v>
      </c>
      <c r="O408">
        <v>43.63</v>
      </c>
      <c r="P408" t="s">
        <v>63</v>
      </c>
      <c r="Q408" t="s">
        <v>19</v>
      </c>
      <c r="R408" t="s">
        <v>20</v>
      </c>
    </row>
    <row r="409" spans="1:18" x14ac:dyDescent="0.25">
      <c r="A409">
        <v>2508</v>
      </c>
      <c r="B409">
        <v>5</v>
      </c>
      <c r="C409">
        <v>9</v>
      </c>
      <c r="D409">
        <v>4</v>
      </c>
      <c r="E409">
        <v>6</v>
      </c>
      <c r="F409">
        <v>5</v>
      </c>
      <c r="G409">
        <v>1</v>
      </c>
      <c r="H409">
        <v>1</v>
      </c>
      <c r="I409">
        <v>2.12</v>
      </c>
      <c r="J409" t="s">
        <v>153</v>
      </c>
      <c r="K409">
        <v>61.39</v>
      </c>
      <c r="L409">
        <v>900</v>
      </c>
      <c r="M409">
        <v>2.16</v>
      </c>
      <c r="N409" t="s">
        <v>153</v>
      </c>
      <c r="O409">
        <v>5.2</v>
      </c>
      <c r="P409" t="s">
        <v>41</v>
      </c>
      <c r="Q409" t="s">
        <v>19</v>
      </c>
      <c r="R409" t="s">
        <v>20</v>
      </c>
    </row>
    <row r="410" spans="1:18" x14ac:dyDescent="0.25">
      <c r="A410">
        <v>2588</v>
      </c>
      <c r="B410">
        <v>15</v>
      </c>
      <c r="C410">
        <v>8</v>
      </c>
      <c r="D410">
        <v>2</v>
      </c>
      <c r="E410">
        <v>7</v>
      </c>
      <c r="F410">
        <v>8</v>
      </c>
      <c r="G410">
        <v>1</v>
      </c>
      <c r="H410">
        <v>1</v>
      </c>
      <c r="I410">
        <v>2.31</v>
      </c>
      <c r="J410" t="s">
        <v>153</v>
      </c>
      <c r="K410">
        <v>75.36</v>
      </c>
      <c r="L410">
        <v>1369</v>
      </c>
      <c r="M410">
        <v>0.92</v>
      </c>
      <c r="N410" t="s">
        <v>153</v>
      </c>
      <c r="O410">
        <v>37.94</v>
      </c>
      <c r="P410" t="s">
        <v>51</v>
      </c>
      <c r="Q410" t="s">
        <v>19</v>
      </c>
      <c r="R410" t="s">
        <v>20</v>
      </c>
    </row>
    <row r="411" spans="1:18" x14ac:dyDescent="0.25">
      <c r="A411">
        <v>2656</v>
      </c>
      <c r="B411">
        <v>4</v>
      </c>
      <c r="C411">
        <v>12</v>
      </c>
      <c r="D411">
        <v>6</v>
      </c>
      <c r="E411">
        <v>5</v>
      </c>
      <c r="F411">
        <v>5</v>
      </c>
      <c r="G411">
        <v>1</v>
      </c>
      <c r="H411">
        <v>1</v>
      </c>
      <c r="I411">
        <v>2.2000000000000002</v>
      </c>
      <c r="J411" t="s">
        <v>153</v>
      </c>
      <c r="K411">
        <v>21.77</v>
      </c>
      <c r="L411">
        <v>446</v>
      </c>
      <c r="M411">
        <v>2.76</v>
      </c>
      <c r="N411" t="s">
        <v>153</v>
      </c>
      <c r="O411">
        <v>17.32</v>
      </c>
      <c r="P411" t="s">
        <v>70</v>
      </c>
      <c r="Q411" t="s">
        <v>19</v>
      </c>
      <c r="R411" t="s">
        <v>20</v>
      </c>
    </row>
    <row r="412" spans="1:18" x14ac:dyDescent="0.25">
      <c r="A412">
        <v>2667</v>
      </c>
      <c r="B412">
        <v>18</v>
      </c>
      <c r="C412">
        <v>12</v>
      </c>
      <c r="D412">
        <v>3</v>
      </c>
      <c r="E412">
        <v>4</v>
      </c>
      <c r="F412">
        <v>2</v>
      </c>
      <c r="G412">
        <v>1</v>
      </c>
      <c r="H412">
        <v>1</v>
      </c>
      <c r="I412">
        <v>2.75</v>
      </c>
      <c r="J412" t="s">
        <v>153</v>
      </c>
      <c r="K412">
        <v>11.82</v>
      </c>
      <c r="L412">
        <v>908</v>
      </c>
      <c r="M412">
        <v>44.53</v>
      </c>
      <c r="N412" t="s">
        <v>153</v>
      </c>
      <c r="O412">
        <v>37.549999999999997</v>
      </c>
      <c r="P412" t="s">
        <v>35</v>
      </c>
      <c r="Q412" t="s">
        <v>19</v>
      </c>
      <c r="R412" t="s">
        <v>20</v>
      </c>
    </row>
    <row r="413" spans="1:18" x14ac:dyDescent="0.25">
      <c r="A413">
        <v>2709</v>
      </c>
      <c r="B413">
        <v>6</v>
      </c>
      <c r="C413">
        <v>12</v>
      </c>
      <c r="D413">
        <v>5</v>
      </c>
      <c r="E413">
        <v>2</v>
      </c>
      <c r="F413">
        <v>4</v>
      </c>
      <c r="G413">
        <v>1</v>
      </c>
      <c r="H413">
        <v>1</v>
      </c>
      <c r="I413">
        <v>1</v>
      </c>
      <c r="J413" t="s">
        <v>153</v>
      </c>
      <c r="K413">
        <v>63.52</v>
      </c>
      <c r="L413">
        <v>394</v>
      </c>
      <c r="M413">
        <v>20.09</v>
      </c>
      <c r="N413" t="s">
        <v>153</v>
      </c>
      <c r="O413">
        <v>10.85</v>
      </c>
      <c r="P413" t="s">
        <v>54</v>
      </c>
      <c r="Q413" t="s">
        <v>19</v>
      </c>
      <c r="R413" t="s">
        <v>20</v>
      </c>
    </row>
    <row r="414" spans="1:18" x14ac:dyDescent="0.25">
      <c r="A414">
        <v>2729</v>
      </c>
      <c r="B414">
        <v>14</v>
      </c>
      <c r="C414">
        <v>10</v>
      </c>
      <c r="D414">
        <v>1</v>
      </c>
      <c r="E414">
        <v>2</v>
      </c>
      <c r="F414">
        <v>2</v>
      </c>
      <c r="G414">
        <v>1</v>
      </c>
      <c r="H414">
        <v>1</v>
      </c>
      <c r="I414">
        <v>3.24</v>
      </c>
      <c r="J414" t="s">
        <v>153</v>
      </c>
      <c r="K414">
        <v>14.56</v>
      </c>
      <c r="L414">
        <v>70</v>
      </c>
      <c r="M414">
        <v>1.46</v>
      </c>
      <c r="N414" t="s">
        <v>153</v>
      </c>
      <c r="O414">
        <v>46.67</v>
      </c>
      <c r="P414" t="s">
        <v>35</v>
      </c>
      <c r="Q414" t="s">
        <v>19</v>
      </c>
      <c r="R414" t="s">
        <v>20</v>
      </c>
    </row>
    <row r="415" spans="1:18" x14ac:dyDescent="0.25">
      <c r="A415">
        <v>2744</v>
      </c>
      <c r="B415">
        <v>10</v>
      </c>
      <c r="C415">
        <v>5</v>
      </c>
      <c r="D415">
        <v>6</v>
      </c>
      <c r="E415">
        <v>8</v>
      </c>
      <c r="F415">
        <v>7</v>
      </c>
      <c r="G415">
        <v>1</v>
      </c>
      <c r="H415">
        <v>1</v>
      </c>
      <c r="I415">
        <v>1.5</v>
      </c>
      <c r="J415" t="s">
        <v>153</v>
      </c>
      <c r="K415">
        <v>94.31</v>
      </c>
      <c r="L415">
        <v>1968</v>
      </c>
      <c r="M415">
        <v>6.72</v>
      </c>
      <c r="N415" t="s">
        <v>153</v>
      </c>
      <c r="O415">
        <v>12.91</v>
      </c>
      <c r="P415" t="s">
        <v>60</v>
      </c>
      <c r="Q415" t="s">
        <v>19</v>
      </c>
      <c r="R415" t="s">
        <v>20</v>
      </c>
    </row>
    <row r="416" spans="1:18" x14ac:dyDescent="0.25">
      <c r="A416">
        <v>2775</v>
      </c>
      <c r="B416">
        <v>2</v>
      </c>
      <c r="C416">
        <v>5</v>
      </c>
      <c r="D416">
        <v>5</v>
      </c>
      <c r="E416">
        <v>1</v>
      </c>
      <c r="F416">
        <v>2</v>
      </c>
      <c r="G416">
        <v>1</v>
      </c>
      <c r="H416">
        <v>1</v>
      </c>
      <c r="I416">
        <v>2.67</v>
      </c>
      <c r="J416" t="s">
        <v>153</v>
      </c>
      <c r="K416">
        <v>31.24</v>
      </c>
      <c r="L416">
        <v>2980</v>
      </c>
      <c r="M416">
        <v>4.3899999999999997</v>
      </c>
      <c r="N416" t="s">
        <v>153</v>
      </c>
      <c r="O416">
        <v>23.64</v>
      </c>
      <c r="P416" t="s">
        <v>58</v>
      </c>
      <c r="Q416" t="s">
        <v>19</v>
      </c>
      <c r="R416" t="s">
        <v>20</v>
      </c>
    </row>
    <row r="417" spans="1:18" x14ac:dyDescent="0.25">
      <c r="A417">
        <v>2788</v>
      </c>
      <c r="B417">
        <v>17</v>
      </c>
      <c r="C417">
        <v>12</v>
      </c>
      <c r="D417">
        <v>10</v>
      </c>
      <c r="E417">
        <v>9</v>
      </c>
      <c r="F417">
        <v>5</v>
      </c>
      <c r="G417">
        <v>1</v>
      </c>
      <c r="H417">
        <v>1</v>
      </c>
      <c r="I417">
        <v>3.14</v>
      </c>
      <c r="J417" t="s">
        <v>153</v>
      </c>
      <c r="K417">
        <v>7.93</v>
      </c>
      <c r="L417">
        <v>175</v>
      </c>
      <c r="M417">
        <v>14.29</v>
      </c>
      <c r="N417" t="s">
        <v>153</v>
      </c>
      <c r="O417">
        <v>30.07</v>
      </c>
      <c r="P417" t="s">
        <v>18</v>
      </c>
      <c r="Q417" t="s">
        <v>19</v>
      </c>
      <c r="R417" t="s">
        <v>20</v>
      </c>
    </row>
    <row r="418" spans="1:18" x14ac:dyDescent="0.25">
      <c r="A418">
        <v>2830</v>
      </c>
      <c r="B418">
        <v>19</v>
      </c>
      <c r="C418">
        <v>6</v>
      </c>
      <c r="D418">
        <v>8</v>
      </c>
      <c r="E418">
        <v>5</v>
      </c>
      <c r="F418">
        <v>9</v>
      </c>
      <c r="G418">
        <v>1</v>
      </c>
      <c r="H418">
        <v>1</v>
      </c>
      <c r="I418">
        <v>1.76</v>
      </c>
      <c r="J418" t="s">
        <v>153</v>
      </c>
      <c r="K418">
        <v>10.95</v>
      </c>
      <c r="L418">
        <v>12011</v>
      </c>
      <c r="M418">
        <v>12.16</v>
      </c>
      <c r="N418" t="s">
        <v>153</v>
      </c>
      <c r="O418">
        <v>15.43</v>
      </c>
      <c r="P418" t="s">
        <v>24</v>
      </c>
      <c r="Q418" t="s">
        <v>19</v>
      </c>
      <c r="R418" t="s">
        <v>20</v>
      </c>
    </row>
    <row r="419" spans="1:18" x14ac:dyDescent="0.25">
      <c r="A419">
        <v>2835</v>
      </c>
      <c r="B419">
        <v>4</v>
      </c>
      <c r="C419">
        <v>1</v>
      </c>
      <c r="D419">
        <v>2</v>
      </c>
      <c r="E419">
        <v>8</v>
      </c>
      <c r="F419">
        <v>1</v>
      </c>
      <c r="G419">
        <v>1</v>
      </c>
      <c r="H419">
        <v>1</v>
      </c>
      <c r="I419">
        <v>2.33</v>
      </c>
      <c r="J419" t="s">
        <v>153</v>
      </c>
      <c r="K419">
        <v>122.72</v>
      </c>
      <c r="L419">
        <v>2462</v>
      </c>
      <c r="M419">
        <v>31.34</v>
      </c>
      <c r="N419" t="s">
        <v>153</v>
      </c>
      <c r="O419">
        <v>5.52</v>
      </c>
      <c r="P419" t="s">
        <v>30</v>
      </c>
      <c r="Q419" t="s">
        <v>19</v>
      </c>
      <c r="R419" t="s">
        <v>20</v>
      </c>
    </row>
    <row r="420" spans="1:18" x14ac:dyDescent="0.25">
      <c r="A420">
        <v>2890</v>
      </c>
      <c r="B420">
        <v>17</v>
      </c>
      <c r="C420">
        <v>9</v>
      </c>
      <c r="D420">
        <v>6</v>
      </c>
      <c r="E420">
        <v>5</v>
      </c>
      <c r="F420">
        <v>6</v>
      </c>
      <c r="G420">
        <v>1</v>
      </c>
      <c r="H420">
        <v>1</v>
      </c>
      <c r="I420">
        <v>2.65</v>
      </c>
      <c r="J420" t="s">
        <v>153</v>
      </c>
      <c r="K420">
        <v>24.61</v>
      </c>
      <c r="L420">
        <v>182</v>
      </c>
      <c r="M420">
        <v>6.16</v>
      </c>
      <c r="N420" t="s">
        <v>153</v>
      </c>
      <c r="O420">
        <v>38.479999999999997</v>
      </c>
      <c r="P420" t="s">
        <v>56</v>
      </c>
      <c r="Q420" t="s">
        <v>19</v>
      </c>
      <c r="R420" t="s">
        <v>20</v>
      </c>
    </row>
    <row r="421" spans="1:18" x14ac:dyDescent="0.25">
      <c r="A421">
        <v>2943</v>
      </c>
      <c r="B421">
        <v>15</v>
      </c>
      <c r="C421">
        <v>2</v>
      </c>
      <c r="D421">
        <v>5</v>
      </c>
      <c r="E421">
        <v>4</v>
      </c>
      <c r="F421">
        <v>7</v>
      </c>
      <c r="G421">
        <v>1</v>
      </c>
      <c r="H421">
        <v>1</v>
      </c>
      <c r="I421">
        <v>2.34</v>
      </c>
      <c r="J421" t="s">
        <v>153</v>
      </c>
      <c r="K421">
        <v>16.190000000000001</v>
      </c>
      <c r="L421">
        <v>3848</v>
      </c>
      <c r="M421">
        <v>19.670000000000002</v>
      </c>
      <c r="N421" t="s">
        <v>153</v>
      </c>
      <c r="O421">
        <v>9.11</v>
      </c>
      <c r="P421" t="s">
        <v>30</v>
      </c>
      <c r="Q421" t="s">
        <v>19</v>
      </c>
      <c r="R421" t="s">
        <v>20</v>
      </c>
    </row>
    <row r="422" spans="1:18" x14ac:dyDescent="0.25">
      <c r="A422">
        <v>2963</v>
      </c>
      <c r="B422">
        <v>9</v>
      </c>
      <c r="C422">
        <v>2</v>
      </c>
      <c r="D422">
        <v>8</v>
      </c>
      <c r="E422">
        <v>7</v>
      </c>
      <c r="F422">
        <v>7</v>
      </c>
      <c r="G422">
        <v>1</v>
      </c>
      <c r="H422">
        <v>1</v>
      </c>
      <c r="I422">
        <v>2.86</v>
      </c>
      <c r="J422" t="s">
        <v>153</v>
      </c>
      <c r="K422">
        <v>48.21</v>
      </c>
      <c r="L422">
        <v>202</v>
      </c>
      <c r="M422">
        <v>2.2599999999999998</v>
      </c>
      <c r="N422" t="s">
        <v>153</v>
      </c>
      <c r="O422">
        <v>50.12</v>
      </c>
      <c r="P422" t="s">
        <v>54</v>
      </c>
      <c r="Q422" t="s">
        <v>19</v>
      </c>
      <c r="R422" t="s">
        <v>20</v>
      </c>
    </row>
    <row r="423" spans="1:18" x14ac:dyDescent="0.25">
      <c r="A423">
        <v>3000</v>
      </c>
      <c r="B423">
        <v>13</v>
      </c>
      <c r="C423">
        <v>5</v>
      </c>
      <c r="D423">
        <v>7</v>
      </c>
      <c r="E423">
        <v>4</v>
      </c>
      <c r="F423">
        <v>8</v>
      </c>
      <c r="G423">
        <v>1</v>
      </c>
      <c r="H423">
        <v>1</v>
      </c>
      <c r="I423">
        <v>2.68</v>
      </c>
      <c r="J423" t="s">
        <v>153</v>
      </c>
      <c r="K423">
        <v>88.51</v>
      </c>
      <c r="L423">
        <v>2491</v>
      </c>
      <c r="M423">
        <v>2.38</v>
      </c>
      <c r="N423" t="s">
        <v>153</v>
      </c>
      <c r="O423">
        <v>19.489999999999998</v>
      </c>
      <c r="P423" t="s">
        <v>26</v>
      </c>
      <c r="Q423" t="s">
        <v>19</v>
      </c>
      <c r="R423" t="s">
        <v>20</v>
      </c>
    </row>
    <row r="424" spans="1:18" x14ac:dyDescent="0.25">
      <c r="A424">
        <v>3033</v>
      </c>
      <c r="B424">
        <v>17</v>
      </c>
      <c r="C424">
        <v>4</v>
      </c>
      <c r="D424">
        <v>1</v>
      </c>
      <c r="E424">
        <v>4</v>
      </c>
      <c r="F424">
        <v>5</v>
      </c>
      <c r="G424">
        <v>1</v>
      </c>
      <c r="H424">
        <v>1</v>
      </c>
      <c r="I424">
        <v>2.74</v>
      </c>
      <c r="J424" t="s">
        <v>153</v>
      </c>
      <c r="K424">
        <v>15.13</v>
      </c>
      <c r="L424">
        <v>6</v>
      </c>
      <c r="M424">
        <v>34.29</v>
      </c>
      <c r="N424" t="s">
        <v>153</v>
      </c>
      <c r="O424">
        <v>30.66</v>
      </c>
      <c r="P424" t="s">
        <v>63</v>
      </c>
      <c r="Q424" t="s">
        <v>19</v>
      </c>
      <c r="R424" t="s">
        <v>20</v>
      </c>
    </row>
    <row r="425" spans="1:18" x14ac:dyDescent="0.25">
      <c r="A425">
        <v>3058</v>
      </c>
      <c r="B425">
        <v>9</v>
      </c>
      <c r="C425">
        <v>6</v>
      </c>
      <c r="D425">
        <v>8</v>
      </c>
      <c r="E425">
        <v>5</v>
      </c>
      <c r="F425">
        <v>2</v>
      </c>
      <c r="G425">
        <v>1</v>
      </c>
      <c r="H425">
        <v>1</v>
      </c>
      <c r="I425">
        <v>2.1800000000000002</v>
      </c>
      <c r="J425" t="s">
        <v>153</v>
      </c>
      <c r="K425">
        <v>29.84</v>
      </c>
      <c r="L425">
        <v>5146</v>
      </c>
      <c r="M425">
        <v>26.94</v>
      </c>
      <c r="N425" t="s">
        <v>153</v>
      </c>
      <c r="O425">
        <v>25.25</v>
      </c>
      <c r="P425" t="s">
        <v>46</v>
      </c>
      <c r="Q425" t="s">
        <v>19</v>
      </c>
      <c r="R425" t="s">
        <v>20</v>
      </c>
    </row>
    <row r="426" spans="1:18" x14ac:dyDescent="0.25">
      <c r="A426">
        <v>3112</v>
      </c>
      <c r="B426">
        <v>12</v>
      </c>
      <c r="C426">
        <v>4</v>
      </c>
      <c r="D426">
        <v>6</v>
      </c>
      <c r="E426">
        <v>3</v>
      </c>
      <c r="F426">
        <v>2</v>
      </c>
      <c r="G426">
        <v>1</v>
      </c>
      <c r="H426">
        <v>1</v>
      </c>
      <c r="I426">
        <v>2.5499999999999998</v>
      </c>
      <c r="J426" t="s">
        <v>153</v>
      </c>
      <c r="K426">
        <v>54.68</v>
      </c>
      <c r="L426">
        <v>2147</v>
      </c>
      <c r="M426">
        <v>0.28000000000000003</v>
      </c>
      <c r="N426" t="s">
        <v>153</v>
      </c>
      <c r="O426">
        <v>18.23</v>
      </c>
      <c r="P426" t="s">
        <v>65</v>
      </c>
      <c r="Q426" t="s">
        <v>19</v>
      </c>
      <c r="R426" t="s">
        <v>20</v>
      </c>
    </row>
    <row r="427" spans="1:18" x14ac:dyDescent="0.25">
      <c r="A427">
        <v>3149</v>
      </c>
      <c r="B427">
        <v>6</v>
      </c>
      <c r="C427">
        <v>4</v>
      </c>
      <c r="D427">
        <v>11</v>
      </c>
      <c r="E427">
        <v>5</v>
      </c>
      <c r="F427">
        <v>5</v>
      </c>
      <c r="G427">
        <v>1</v>
      </c>
      <c r="H427">
        <v>1</v>
      </c>
      <c r="I427">
        <v>2.2400000000000002</v>
      </c>
      <c r="J427" t="s">
        <v>153</v>
      </c>
      <c r="K427">
        <v>32.42</v>
      </c>
      <c r="L427">
        <v>1233</v>
      </c>
      <c r="M427">
        <v>7.48</v>
      </c>
      <c r="N427" t="s">
        <v>153</v>
      </c>
      <c r="O427">
        <v>4.01</v>
      </c>
      <c r="P427" t="s">
        <v>31</v>
      </c>
      <c r="Q427" t="s">
        <v>19</v>
      </c>
      <c r="R427" t="s">
        <v>20</v>
      </c>
    </row>
    <row r="428" spans="1:18" x14ac:dyDescent="0.25">
      <c r="A428">
        <v>3177</v>
      </c>
      <c r="B428">
        <v>15</v>
      </c>
      <c r="C428">
        <v>6</v>
      </c>
      <c r="D428">
        <v>3</v>
      </c>
      <c r="E428">
        <v>6</v>
      </c>
      <c r="F428">
        <v>3</v>
      </c>
      <c r="G428">
        <v>1</v>
      </c>
      <c r="H428">
        <v>1</v>
      </c>
      <c r="I428">
        <v>2.85</v>
      </c>
      <c r="J428" t="s">
        <v>153</v>
      </c>
      <c r="K428">
        <v>14.01</v>
      </c>
      <c r="L428">
        <v>209</v>
      </c>
      <c r="M428">
        <v>13.64</v>
      </c>
      <c r="N428" t="s">
        <v>153</v>
      </c>
      <c r="O428">
        <v>16.11</v>
      </c>
      <c r="P428" t="s">
        <v>36</v>
      </c>
      <c r="Q428" t="s">
        <v>19</v>
      </c>
      <c r="R428" t="s">
        <v>20</v>
      </c>
    </row>
    <row r="429" spans="1:18" x14ac:dyDescent="0.25">
      <c r="A429">
        <v>3193</v>
      </c>
      <c r="B429">
        <v>4</v>
      </c>
      <c r="C429">
        <v>2</v>
      </c>
      <c r="D429">
        <v>5</v>
      </c>
      <c r="E429">
        <v>7</v>
      </c>
      <c r="F429">
        <v>7</v>
      </c>
      <c r="G429">
        <v>1</v>
      </c>
      <c r="H429">
        <v>1</v>
      </c>
      <c r="I429">
        <v>2.2200000000000002</v>
      </c>
      <c r="J429" t="s">
        <v>153</v>
      </c>
      <c r="K429">
        <v>52.74</v>
      </c>
      <c r="L429">
        <v>89</v>
      </c>
      <c r="M429">
        <v>6.64</v>
      </c>
      <c r="N429" t="s">
        <v>153</v>
      </c>
      <c r="O429">
        <v>10.49</v>
      </c>
      <c r="P429" t="s">
        <v>33</v>
      </c>
      <c r="Q429" t="s">
        <v>19</v>
      </c>
      <c r="R429" t="s">
        <v>20</v>
      </c>
    </row>
    <row r="430" spans="1:18" x14ac:dyDescent="0.25">
      <c r="A430">
        <v>3240</v>
      </c>
      <c r="B430">
        <v>10</v>
      </c>
      <c r="C430">
        <v>5</v>
      </c>
      <c r="D430">
        <v>3</v>
      </c>
      <c r="E430">
        <v>2</v>
      </c>
      <c r="F430">
        <v>9</v>
      </c>
      <c r="G430">
        <v>1</v>
      </c>
      <c r="H430">
        <v>1</v>
      </c>
      <c r="I430">
        <v>2.73</v>
      </c>
      <c r="J430" t="s">
        <v>153</v>
      </c>
      <c r="K430">
        <v>20.55</v>
      </c>
      <c r="L430">
        <v>267</v>
      </c>
      <c r="M430">
        <v>3.18</v>
      </c>
      <c r="N430" t="s">
        <v>153</v>
      </c>
      <c r="O430">
        <v>24.97</v>
      </c>
      <c r="P430" t="s">
        <v>33</v>
      </c>
      <c r="Q430" t="s">
        <v>19</v>
      </c>
      <c r="R430" t="s">
        <v>20</v>
      </c>
    </row>
    <row r="431" spans="1:18" x14ac:dyDescent="0.25">
      <c r="A431">
        <v>3300</v>
      </c>
      <c r="B431">
        <v>11</v>
      </c>
      <c r="C431">
        <v>3</v>
      </c>
      <c r="D431">
        <v>1</v>
      </c>
      <c r="E431">
        <v>6</v>
      </c>
      <c r="F431">
        <v>6</v>
      </c>
      <c r="G431">
        <v>1</v>
      </c>
      <c r="H431">
        <v>1</v>
      </c>
      <c r="I431">
        <v>2.93</v>
      </c>
      <c r="J431" t="s">
        <v>153</v>
      </c>
      <c r="K431">
        <v>42.44</v>
      </c>
      <c r="L431">
        <v>1136</v>
      </c>
      <c r="M431">
        <v>8.14</v>
      </c>
      <c r="N431" t="s">
        <v>153</v>
      </c>
      <c r="O431">
        <v>39.68</v>
      </c>
      <c r="P431" t="s">
        <v>43</v>
      </c>
      <c r="Q431" t="s">
        <v>19</v>
      </c>
      <c r="R431" t="s">
        <v>20</v>
      </c>
    </row>
    <row r="432" spans="1:18" x14ac:dyDescent="0.25">
      <c r="A432">
        <v>3402</v>
      </c>
      <c r="B432">
        <v>20</v>
      </c>
      <c r="C432">
        <v>6</v>
      </c>
      <c r="D432">
        <v>1</v>
      </c>
      <c r="E432">
        <v>5</v>
      </c>
      <c r="F432">
        <v>2</v>
      </c>
      <c r="G432">
        <v>1</v>
      </c>
      <c r="H432">
        <v>1</v>
      </c>
      <c r="I432">
        <v>2.04</v>
      </c>
      <c r="J432" t="s">
        <v>153</v>
      </c>
      <c r="K432">
        <v>51.99</v>
      </c>
      <c r="L432">
        <v>841</v>
      </c>
      <c r="M432">
        <v>3.36</v>
      </c>
      <c r="N432" t="s">
        <v>153</v>
      </c>
      <c r="O432">
        <v>30.79</v>
      </c>
      <c r="P432" t="s">
        <v>30</v>
      </c>
      <c r="Q432" t="s">
        <v>19</v>
      </c>
      <c r="R432" t="s">
        <v>20</v>
      </c>
    </row>
    <row r="433" spans="1:18" x14ac:dyDescent="0.25">
      <c r="A433">
        <v>3510</v>
      </c>
      <c r="B433">
        <v>2</v>
      </c>
      <c r="C433">
        <v>1</v>
      </c>
      <c r="D433">
        <v>4</v>
      </c>
      <c r="E433">
        <v>4</v>
      </c>
      <c r="F433">
        <v>6</v>
      </c>
      <c r="G433">
        <v>1</v>
      </c>
      <c r="H433">
        <v>1</v>
      </c>
      <c r="I433">
        <v>2.42</v>
      </c>
      <c r="J433" t="s">
        <v>153</v>
      </c>
      <c r="K433">
        <v>29.01</v>
      </c>
      <c r="L433">
        <v>659</v>
      </c>
      <c r="M433">
        <v>32.74</v>
      </c>
      <c r="N433" t="s">
        <v>153</v>
      </c>
      <c r="O433">
        <v>3.62</v>
      </c>
      <c r="P433" t="s">
        <v>28</v>
      </c>
      <c r="Q433" t="s">
        <v>19</v>
      </c>
      <c r="R433" t="s">
        <v>20</v>
      </c>
    </row>
    <row r="434" spans="1:18" x14ac:dyDescent="0.25">
      <c r="A434">
        <v>3554</v>
      </c>
      <c r="B434">
        <v>8</v>
      </c>
      <c r="C434">
        <v>3</v>
      </c>
      <c r="D434">
        <v>6</v>
      </c>
      <c r="E434">
        <v>8</v>
      </c>
      <c r="F434">
        <v>5</v>
      </c>
      <c r="G434">
        <v>1</v>
      </c>
      <c r="H434">
        <v>1</v>
      </c>
      <c r="I434">
        <v>2.85</v>
      </c>
      <c r="J434" t="s">
        <v>153</v>
      </c>
      <c r="K434">
        <v>35.299999999999997</v>
      </c>
      <c r="L434">
        <v>528</v>
      </c>
      <c r="M434">
        <v>1.54</v>
      </c>
      <c r="N434" t="s">
        <v>153</v>
      </c>
      <c r="O434">
        <v>29.47</v>
      </c>
      <c r="P434" t="s">
        <v>36</v>
      </c>
      <c r="Q434" t="s">
        <v>19</v>
      </c>
      <c r="R434" t="s">
        <v>20</v>
      </c>
    </row>
    <row r="435" spans="1:18" x14ac:dyDescent="0.25">
      <c r="A435">
        <v>3575</v>
      </c>
      <c r="B435">
        <v>18</v>
      </c>
      <c r="C435">
        <v>6</v>
      </c>
      <c r="D435">
        <v>11</v>
      </c>
      <c r="E435">
        <v>5</v>
      </c>
      <c r="F435">
        <v>2</v>
      </c>
      <c r="G435">
        <v>1</v>
      </c>
      <c r="H435">
        <v>1</v>
      </c>
      <c r="I435">
        <v>2.89</v>
      </c>
      <c r="J435" t="s">
        <v>153</v>
      </c>
      <c r="K435">
        <v>32.25</v>
      </c>
      <c r="L435">
        <v>1773</v>
      </c>
      <c r="M435">
        <v>21.17</v>
      </c>
      <c r="N435" t="s">
        <v>153</v>
      </c>
      <c r="O435">
        <v>14.02</v>
      </c>
      <c r="P435" t="s">
        <v>62</v>
      </c>
      <c r="Q435" t="s">
        <v>19</v>
      </c>
      <c r="R435" t="s">
        <v>20</v>
      </c>
    </row>
    <row r="436" spans="1:18" x14ac:dyDescent="0.25">
      <c r="A436">
        <v>3610</v>
      </c>
      <c r="B436">
        <v>3</v>
      </c>
      <c r="C436">
        <v>9</v>
      </c>
      <c r="D436">
        <v>8</v>
      </c>
      <c r="E436">
        <v>4</v>
      </c>
      <c r="F436">
        <v>6</v>
      </c>
      <c r="G436">
        <v>1</v>
      </c>
      <c r="H436">
        <v>1</v>
      </c>
      <c r="I436">
        <v>1.82</v>
      </c>
      <c r="J436" t="s">
        <v>153</v>
      </c>
      <c r="K436">
        <v>16.53</v>
      </c>
      <c r="L436">
        <v>220</v>
      </c>
      <c r="M436">
        <v>5.4</v>
      </c>
      <c r="N436" t="s">
        <v>153</v>
      </c>
      <c r="O436">
        <v>7.64</v>
      </c>
      <c r="P436" t="s">
        <v>24</v>
      </c>
      <c r="Q436" t="s">
        <v>19</v>
      </c>
      <c r="R436" t="s">
        <v>20</v>
      </c>
    </row>
    <row r="437" spans="1:18" x14ac:dyDescent="0.25">
      <c r="A437">
        <v>3657</v>
      </c>
      <c r="B437">
        <v>16</v>
      </c>
      <c r="C437">
        <v>7</v>
      </c>
      <c r="D437">
        <v>6</v>
      </c>
      <c r="E437">
        <v>6</v>
      </c>
      <c r="F437">
        <v>8</v>
      </c>
      <c r="G437">
        <v>1</v>
      </c>
      <c r="H437">
        <v>1</v>
      </c>
      <c r="I437">
        <v>1.41</v>
      </c>
      <c r="J437" t="s">
        <v>153</v>
      </c>
      <c r="K437">
        <v>36.64</v>
      </c>
      <c r="L437">
        <v>367</v>
      </c>
      <c r="M437">
        <v>16.989999999999998</v>
      </c>
      <c r="N437" t="s">
        <v>153</v>
      </c>
      <c r="O437">
        <v>35.43</v>
      </c>
      <c r="P437" t="s">
        <v>38</v>
      </c>
      <c r="Q437" t="s">
        <v>19</v>
      </c>
      <c r="R437" t="s">
        <v>20</v>
      </c>
    </row>
    <row r="438" spans="1:18" x14ac:dyDescent="0.25">
      <c r="A438">
        <v>3685</v>
      </c>
      <c r="B438">
        <v>8</v>
      </c>
      <c r="C438">
        <v>7</v>
      </c>
      <c r="D438">
        <v>11</v>
      </c>
      <c r="E438">
        <v>1</v>
      </c>
      <c r="F438">
        <v>5</v>
      </c>
      <c r="G438">
        <v>1</v>
      </c>
      <c r="H438">
        <v>1</v>
      </c>
      <c r="I438">
        <v>2.85</v>
      </c>
      <c r="J438" t="s">
        <v>153</v>
      </c>
      <c r="K438">
        <v>21.16</v>
      </c>
      <c r="L438">
        <v>2563</v>
      </c>
      <c r="M438">
        <v>3.67</v>
      </c>
      <c r="N438" t="s">
        <v>153</v>
      </c>
      <c r="O438">
        <v>25.37</v>
      </c>
      <c r="P438" t="s">
        <v>33</v>
      </c>
      <c r="Q438" t="s">
        <v>19</v>
      </c>
      <c r="R438" t="s">
        <v>20</v>
      </c>
    </row>
    <row r="439" spans="1:18" x14ac:dyDescent="0.25">
      <c r="A439">
        <v>3752</v>
      </c>
      <c r="B439">
        <v>20</v>
      </c>
      <c r="C439">
        <v>9</v>
      </c>
      <c r="D439">
        <v>7</v>
      </c>
      <c r="E439">
        <v>9</v>
      </c>
      <c r="F439">
        <v>2</v>
      </c>
      <c r="G439">
        <v>1</v>
      </c>
      <c r="H439">
        <v>1</v>
      </c>
      <c r="I439">
        <v>2.0099999999999998</v>
      </c>
      <c r="J439" t="s">
        <v>153</v>
      </c>
      <c r="K439">
        <v>95.24</v>
      </c>
      <c r="L439">
        <v>160</v>
      </c>
      <c r="M439">
        <v>4.58</v>
      </c>
      <c r="N439" t="s">
        <v>153</v>
      </c>
      <c r="O439">
        <v>33.76</v>
      </c>
      <c r="P439" t="s">
        <v>61</v>
      </c>
      <c r="Q439" t="s">
        <v>19</v>
      </c>
      <c r="R439" t="s">
        <v>20</v>
      </c>
    </row>
    <row r="440" spans="1:18" x14ac:dyDescent="0.25">
      <c r="A440">
        <v>3777</v>
      </c>
      <c r="B440">
        <v>2</v>
      </c>
      <c r="C440">
        <v>9</v>
      </c>
      <c r="D440">
        <v>6</v>
      </c>
      <c r="E440">
        <v>5</v>
      </c>
      <c r="F440">
        <v>5</v>
      </c>
      <c r="G440">
        <v>1</v>
      </c>
      <c r="H440">
        <v>1</v>
      </c>
      <c r="I440">
        <v>2.33</v>
      </c>
      <c r="J440" t="s">
        <v>153</v>
      </c>
      <c r="K440">
        <v>9.86</v>
      </c>
      <c r="L440">
        <v>348</v>
      </c>
      <c r="M440">
        <v>1.7</v>
      </c>
      <c r="N440" t="s">
        <v>153</v>
      </c>
      <c r="O440">
        <v>10.78</v>
      </c>
      <c r="P440" t="s">
        <v>39</v>
      </c>
      <c r="Q440" t="s">
        <v>19</v>
      </c>
      <c r="R440" t="s">
        <v>20</v>
      </c>
    </row>
    <row r="441" spans="1:18" x14ac:dyDescent="0.25">
      <c r="A441">
        <v>3778</v>
      </c>
      <c r="B441">
        <v>2</v>
      </c>
      <c r="C441">
        <v>11</v>
      </c>
      <c r="D441">
        <v>3</v>
      </c>
      <c r="E441">
        <v>1</v>
      </c>
      <c r="F441">
        <v>2</v>
      </c>
      <c r="G441">
        <v>1</v>
      </c>
      <c r="H441">
        <v>1</v>
      </c>
      <c r="I441">
        <v>2.48</v>
      </c>
      <c r="J441" t="s">
        <v>153</v>
      </c>
      <c r="K441">
        <v>51.86</v>
      </c>
      <c r="L441">
        <v>119</v>
      </c>
      <c r="M441">
        <v>4.05</v>
      </c>
      <c r="N441" t="s">
        <v>153</v>
      </c>
      <c r="O441">
        <v>49</v>
      </c>
      <c r="P441" t="s">
        <v>64</v>
      </c>
      <c r="Q441" t="s">
        <v>19</v>
      </c>
      <c r="R441" t="s">
        <v>20</v>
      </c>
    </row>
    <row r="442" spans="1:18" x14ac:dyDescent="0.25">
      <c r="A442">
        <v>3805</v>
      </c>
      <c r="B442">
        <v>17</v>
      </c>
      <c r="C442">
        <v>8</v>
      </c>
      <c r="D442">
        <v>10</v>
      </c>
      <c r="E442">
        <v>9</v>
      </c>
      <c r="F442">
        <v>4</v>
      </c>
      <c r="G442">
        <v>1</v>
      </c>
      <c r="H442">
        <v>1</v>
      </c>
      <c r="I442">
        <v>2.71</v>
      </c>
      <c r="J442" t="s">
        <v>153</v>
      </c>
      <c r="K442">
        <v>30.2</v>
      </c>
      <c r="L442">
        <v>407</v>
      </c>
      <c r="M442">
        <v>8.2799999999999994</v>
      </c>
      <c r="N442" t="s">
        <v>153</v>
      </c>
      <c r="O442">
        <v>9.26</v>
      </c>
      <c r="P442" t="s">
        <v>59</v>
      </c>
      <c r="Q442" t="s">
        <v>19</v>
      </c>
      <c r="R442" t="s">
        <v>20</v>
      </c>
    </row>
    <row r="443" spans="1:18" x14ac:dyDescent="0.25">
      <c r="A443">
        <v>3955</v>
      </c>
      <c r="B443">
        <v>9</v>
      </c>
      <c r="C443">
        <v>7</v>
      </c>
      <c r="D443">
        <v>2</v>
      </c>
      <c r="E443">
        <v>7</v>
      </c>
      <c r="F443">
        <v>6</v>
      </c>
      <c r="G443">
        <v>1</v>
      </c>
      <c r="H443">
        <v>1</v>
      </c>
      <c r="I443">
        <v>2.44</v>
      </c>
      <c r="J443" t="s">
        <v>153</v>
      </c>
      <c r="K443">
        <v>15.44</v>
      </c>
      <c r="L443">
        <v>98</v>
      </c>
      <c r="M443">
        <v>4.57</v>
      </c>
      <c r="N443" t="s">
        <v>153</v>
      </c>
      <c r="O443">
        <v>33.29</v>
      </c>
      <c r="P443" t="s">
        <v>63</v>
      </c>
      <c r="Q443" t="s">
        <v>19</v>
      </c>
      <c r="R443" t="s">
        <v>20</v>
      </c>
    </row>
    <row r="444" spans="1:18" x14ac:dyDescent="0.25">
      <c r="A444">
        <v>3982</v>
      </c>
      <c r="B444">
        <v>9</v>
      </c>
      <c r="C444">
        <v>8</v>
      </c>
      <c r="D444">
        <v>8</v>
      </c>
      <c r="E444">
        <v>3</v>
      </c>
      <c r="F444">
        <v>2</v>
      </c>
      <c r="G444">
        <v>1</v>
      </c>
      <c r="H444">
        <v>1</v>
      </c>
      <c r="I444">
        <v>2.08</v>
      </c>
      <c r="J444" t="s">
        <v>153</v>
      </c>
      <c r="K444">
        <v>8.9600000000000009</v>
      </c>
      <c r="L444">
        <v>836</v>
      </c>
      <c r="M444">
        <v>8.08</v>
      </c>
      <c r="N444" t="s">
        <v>153</v>
      </c>
      <c r="O444">
        <v>0.94</v>
      </c>
      <c r="P444" t="s">
        <v>31</v>
      </c>
      <c r="Q444" t="s">
        <v>19</v>
      </c>
      <c r="R444" t="s">
        <v>20</v>
      </c>
    </row>
    <row r="445" spans="1:18" x14ac:dyDescent="0.25">
      <c r="A445">
        <v>4021</v>
      </c>
      <c r="B445">
        <v>13</v>
      </c>
      <c r="C445">
        <v>9</v>
      </c>
      <c r="D445">
        <v>10</v>
      </c>
      <c r="E445">
        <v>4</v>
      </c>
      <c r="F445">
        <v>1</v>
      </c>
      <c r="G445">
        <v>1</v>
      </c>
      <c r="H445">
        <v>1</v>
      </c>
      <c r="I445">
        <v>1.78</v>
      </c>
      <c r="J445" t="s">
        <v>153</v>
      </c>
      <c r="K445">
        <v>15.27</v>
      </c>
      <c r="L445">
        <v>4399</v>
      </c>
      <c r="M445">
        <v>13.36</v>
      </c>
      <c r="N445" t="s">
        <v>153</v>
      </c>
      <c r="O445">
        <v>4.6100000000000003</v>
      </c>
      <c r="P445" t="s">
        <v>60</v>
      </c>
      <c r="Q445" t="s">
        <v>19</v>
      </c>
      <c r="R445" t="s">
        <v>20</v>
      </c>
    </row>
    <row r="446" spans="1:18" x14ac:dyDescent="0.25">
      <c r="A446">
        <v>4034</v>
      </c>
      <c r="B446">
        <v>16</v>
      </c>
      <c r="C446">
        <v>10</v>
      </c>
      <c r="D446">
        <v>3</v>
      </c>
      <c r="E446">
        <v>3</v>
      </c>
      <c r="F446">
        <v>7</v>
      </c>
      <c r="G446">
        <v>1</v>
      </c>
      <c r="H446">
        <v>1</v>
      </c>
      <c r="I446">
        <v>2.86</v>
      </c>
      <c r="J446" t="s">
        <v>153</v>
      </c>
      <c r="K446">
        <v>20.23</v>
      </c>
      <c r="L446">
        <v>183</v>
      </c>
      <c r="M446">
        <v>5.37</v>
      </c>
      <c r="N446" t="s">
        <v>153</v>
      </c>
      <c r="O446">
        <v>24.88</v>
      </c>
      <c r="P446" t="s">
        <v>21</v>
      </c>
      <c r="Q446" t="s">
        <v>19</v>
      </c>
      <c r="R446" t="s">
        <v>20</v>
      </c>
    </row>
    <row r="447" spans="1:18" x14ac:dyDescent="0.25">
      <c r="A447">
        <v>4064</v>
      </c>
      <c r="B447">
        <v>17</v>
      </c>
      <c r="C447">
        <v>4</v>
      </c>
      <c r="D447">
        <v>1</v>
      </c>
      <c r="E447">
        <v>7</v>
      </c>
      <c r="F447">
        <v>9</v>
      </c>
      <c r="G447">
        <v>1</v>
      </c>
      <c r="H447">
        <v>1</v>
      </c>
      <c r="I447">
        <v>2.39</v>
      </c>
      <c r="J447" t="s">
        <v>153</v>
      </c>
      <c r="K447">
        <v>20.25</v>
      </c>
      <c r="L447">
        <v>2361</v>
      </c>
      <c r="M447">
        <v>1.91</v>
      </c>
      <c r="N447" t="s">
        <v>153</v>
      </c>
      <c r="O447">
        <v>41.05</v>
      </c>
      <c r="P447" t="s">
        <v>21</v>
      </c>
      <c r="Q447" t="s">
        <v>19</v>
      </c>
      <c r="R447" t="s">
        <v>20</v>
      </c>
    </row>
    <row r="448" spans="1:18" x14ac:dyDescent="0.25">
      <c r="A448">
        <v>4065</v>
      </c>
      <c r="B448">
        <v>14</v>
      </c>
      <c r="C448">
        <v>8</v>
      </c>
      <c r="D448">
        <v>3</v>
      </c>
      <c r="E448">
        <v>4</v>
      </c>
      <c r="F448">
        <v>7</v>
      </c>
      <c r="G448">
        <v>1</v>
      </c>
      <c r="H448">
        <v>1</v>
      </c>
      <c r="I448">
        <v>2.54</v>
      </c>
      <c r="J448" t="s">
        <v>153</v>
      </c>
      <c r="K448">
        <v>62.64</v>
      </c>
      <c r="L448">
        <v>343</v>
      </c>
      <c r="M448">
        <v>1.94</v>
      </c>
      <c r="N448" t="s">
        <v>153</v>
      </c>
      <c r="O448">
        <v>12.95</v>
      </c>
      <c r="P448" t="s">
        <v>53</v>
      </c>
      <c r="Q448" t="s">
        <v>19</v>
      </c>
      <c r="R448" t="s">
        <v>20</v>
      </c>
    </row>
    <row r="449" spans="1:18" x14ac:dyDescent="0.25">
      <c r="A449">
        <v>4078</v>
      </c>
      <c r="B449">
        <v>20</v>
      </c>
      <c r="C449">
        <v>11</v>
      </c>
      <c r="D449">
        <v>7</v>
      </c>
      <c r="E449">
        <v>7</v>
      </c>
      <c r="F449">
        <v>1</v>
      </c>
      <c r="G449">
        <v>1</v>
      </c>
      <c r="H449">
        <v>1</v>
      </c>
      <c r="I449">
        <v>3.09</v>
      </c>
      <c r="J449" t="s">
        <v>153</v>
      </c>
      <c r="K449">
        <v>37.01</v>
      </c>
      <c r="L449">
        <v>245</v>
      </c>
      <c r="M449">
        <v>7.96</v>
      </c>
      <c r="N449" t="s">
        <v>153</v>
      </c>
      <c r="O449">
        <v>27.33</v>
      </c>
      <c r="P449" t="s">
        <v>26</v>
      </c>
      <c r="Q449" t="s">
        <v>19</v>
      </c>
      <c r="R449" t="s">
        <v>20</v>
      </c>
    </row>
    <row r="450" spans="1:18" x14ac:dyDescent="0.25">
      <c r="A450">
        <v>4085</v>
      </c>
      <c r="B450">
        <v>19</v>
      </c>
      <c r="C450">
        <v>6</v>
      </c>
      <c r="D450">
        <v>8</v>
      </c>
      <c r="E450">
        <v>5</v>
      </c>
      <c r="F450">
        <v>9</v>
      </c>
      <c r="G450">
        <v>1</v>
      </c>
      <c r="H450">
        <v>1</v>
      </c>
      <c r="I450">
        <v>2.58</v>
      </c>
      <c r="J450" t="s">
        <v>153</v>
      </c>
      <c r="K450">
        <v>39.549999999999997</v>
      </c>
      <c r="L450">
        <v>944</v>
      </c>
      <c r="M450">
        <v>1.88</v>
      </c>
      <c r="N450" t="s">
        <v>153</v>
      </c>
      <c r="O450">
        <v>35.32</v>
      </c>
      <c r="P450" t="s">
        <v>49</v>
      </c>
      <c r="Q450" t="s">
        <v>19</v>
      </c>
      <c r="R450" t="s">
        <v>20</v>
      </c>
    </row>
    <row r="451" spans="1:18" x14ac:dyDescent="0.25">
      <c r="A451">
        <v>4111</v>
      </c>
      <c r="B451">
        <v>14</v>
      </c>
      <c r="C451">
        <v>11</v>
      </c>
      <c r="D451">
        <v>2</v>
      </c>
      <c r="E451">
        <v>4</v>
      </c>
      <c r="F451">
        <v>3</v>
      </c>
      <c r="G451">
        <v>1</v>
      </c>
      <c r="H451">
        <v>1</v>
      </c>
      <c r="I451">
        <v>3.45</v>
      </c>
      <c r="J451" t="s">
        <v>153</v>
      </c>
      <c r="K451">
        <v>25.95</v>
      </c>
      <c r="L451">
        <v>663</v>
      </c>
      <c r="M451">
        <v>5.32</v>
      </c>
      <c r="N451" t="s">
        <v>153</v>
      </c>
      <c r="O451">
        <v>26.01</v>
      </c>
      <c r="P451" t="s">
        <v>73</v>
      </c>
      <c r="Q451" t="s">
        <v>19</v>
      </c>
      <c r="R451" t="s">
        <v>20</v>
      </c>
    </row>
    <row r="452" spans="1:18" x14ac:dyDescent="0.25">
      <c r="A452">
        <v>4129</v>
      </c>
      <c r="B452">
        <v>8</v>
      </c>
      <c r="C452">
        <v>2</v>
      </c>
      <c r="D452">
        <v>7</v>
      </c>
      <c r="E452">
        <v>2</v>
      </c>
      <c r="F452">
        <v>3</v>
      </c>
      <c r="G452">
        <v>1</v>
      </c>
      <c r="H452">
        <v>1</v>
      </c>
      <c r="I452">
        <v>2.13</v>
      </c>
      <c r="J452" t="s">
        <v>153</v>
      </c>
      <c r="K452">
        <v>46.34</v>
      </c>
      <c r="L452">
        <v>558</v>
      </c>
      <c r="M452">
        <v>18.04</v>
      </c>
      <c r="N452" t="s">
        <v>153</v>
      </c>
      <c r="O452">
        <v>33.880000000000003</v>
      </c>
      <c r="P452" t="s">
        <v>66</v>
      </c>
      <c r="Q452" t="s">
        <v>19</v>
      </c>
      <c r="R452" t="s">
        <v>20</v>
      </c>
    </row>
    <row r="453" spans="1:18" x14ac:dyDescent="0.25">
      <c r="A453">
        <v>4140</v>
      </c>
      <c r="B453">
        <v>7</v>
      </c>
      <c r="C453">
        <v>8</v>
      </c>
      <c r="D453">
        <v>2</v>
      </c>
      <c r="E453">
        <v>8</v>
      </c>
      <c r="F453">
        <v>5</v>
      </c>
      <c r="G453">
        <v>1</v>
      </c>
      <c r="H453">
        <v>1</v>
      </c>
      <c r="I453">
        <v>2.4</v>
      </c>
      <c r="J453" t="s">
        <v>153</v>
      </c>
      <c r="K453">
        <v>3.6</v>
      </c>
      <c r="L453">
        <v>2567</v>
      </c>
      <c r="M453">
        <v>8.73</v>
      </c>
      <c r="N453" t="s">
        <v>153</v>
      </c>
      <c r="O453">
        <v>24.44</v>
      </c>
      <c r="P453" t="s">
        <v>39</v>
      </c>
      <c r="Q453" t="s">
        <v>19</v>
      </c>
      <c r="R453" t="s">
        <v>20</v>
      </c>
    </row>
    <row r="454" spans="1:18" x14ac:dyDescent="0.25">
      <c r="A454">
        <v>4156</v>
      </c>
      <c r="B454">
        <v>8</v>
      </c>
      <c r="C454">
        <v>5</v>
      </c>
      <c r="D454">
        <v>4</v>
      </c>
      <c r="E454">
        <v>6</v>
      </c>
      <c r="F454">
        <v>8</v>
      </c>
      <c r="G454">
        <v>1</v>
      </c>
      <c r="H454">
        <v>1</v>
      </c>
      <c r="I454">
        <v>2.4300000000000002</v>
      </c>
      <c r="J454" t="s">
        <v>153</v>
      </c>
      <c r="K454">
        <v>31.67</v>
      </c>
      <c r="L454">
        <v>19</v>
      </c>
      <c r="M454">
        <v>3.27</v>
      </c>
      <c r="N454" t="s">
        <v>153</v>
      </c>
      <c r="O454">
        <v>40.409999999999997</v>
      </c>
      <c r="P454" t="s">
        <v>32</v>
      </c>
      <c r="Q454" t="s">
        <v>19</v>
      </c>
      <c r="R454" t="s">
        <v>20</v>
      </c>
    </row>
    <row r="455" spans="1:18" x14ac:dyDescent="0.25">
      <c r="A455">
        <v>4219</v>
      </c>
      <c r="B455">
        <v>13</v>
      </c>
      <c r="C455">
        <v>5</v>
      </c>
      <c r="D455">
        <v>3</v>
      </c>
      <c r="E455">
        <v>6</v>
      </c>
      <c r="F455">
        <v>4</v>
      </c>
      <c r="G455">
        <v>1</v>
      </c>
      <c r="H455">
        <v>1</v>
      </c>
      <c r="I455">
        <v>2.38</v>
      </c>
      <c r="J455" t="s">
        <v>153</v>
      </c>
      <c r="K455">
        <v>13.61</v>
      </c>
      <c r="L455">
        <v>154</v>
      </c>
      <c r="M455">
        <v>21.82</v>
      </c>
      <c r="N455" t="s">
        <v>153</v>
      </c>
      <c r="O455">
        <v>37.67</v>
      </c>
      <c r="P455" t="s">
        <v>53</v>
      </c>
      <c r="Q455" t="s">
        <v>19</v>
      </c>
      <c r="R455" t="s">
        <v>20</v>
      </c>
    </row>
    <row r="456" spans="1:18" x14ac:dyDescent="0.25">
      <c r="A456">
        <v>4331</v>
      </c>
      <c r="B456">
        <v>9</v>
      </c>
      <c r="C456">
        <v>1</v>
      </c>
      <c r="D456">
        <v>2</v>
      </c>
      <c r="E456">
        <v>6</v>
      </c>
      <c r="F456">
        <v>7</v>
      </c>
      <c r="G456">
        <v>1</v>
      </c>
      <c r="H456">
        <v>1</v>
      </c>
      <c r="I456">
        <v>2.8</v>
      </c>
      <c r="J456" t="s">
        <v>153</v>
      </c>
      <c r="K456">
        <v>10.33</v>
      </c>
      <c r="L456">
        <v>618</v>
      </c>
      <c r="M456">
        <v>4.26</v>
      </c>
      <c r="N456" t="s">
        <v>153</v>
      </c>
      <c r="O456">
        <v>3.53</v>
      </c>
      <c r="P456" t="s">
        <v>32</v>
      </c>
      <c r="Q456" t="s">
        <v>19</v>
      </c>
      <c r="R456" t="s">
        <v>20</v>
      </c>
    </row>
    <row r="457" spans="1:18" x14ac:dyDescent="0.25">
      <c r="A457">
        <v>4351</v>
      </c>
      <c r="B457">
        <v>12</v>
      </c>
      <c r="C457">
        <v>6</v>
      </c>
      <c r="D457">
        <v>3</v>
      </c>
      <c r="E457">
        <v>9</v>
      </c>
      <c r="F457">
        <v>3</v>
      </c>
      <c r="G457">
        <v>1</v>
      </c>
      <c r="H457">
        <v>1</v>
      </c>
      <c r="I457">
        <v>3.32</v>
      </c>
      <c r="J457" t="s">
        <v>153</v>
      </c>
      <c r="K457">
        <v>14.31</v>
      </c>
      <c r="L457">
        <v>48</v>
      </c>
      <c r="M457">
        <v>8.69</v>
      </c>
      <c r="N457" t="s">
        <v>153</v>
      </c>
      <c r="O457">
        <v>53</v>
      </c>
      <c r="P457" t="s">
        <v>18</v>
      </c>
      <c r="Q457" t="s">
        <v>19</v>
      </c>
      <c r="R457" t="s">
        <v>20</v>
      </c>
    </row>
    <row r="458" spans="1:18" x14ac:dyDescent="0.25">
      <c r="A458">
        <v>4421</v>
      </c>
      <c r="B458">
        <v>16</v>
      </c>
      <c r="C458">
        <v>6</v>
      </c>
      <c r="D458">
        <v>1</v>
      </c>
      <c r="E458">
        <v>9</v>
      </c>
      <c r="F458">
        <v>4</v>
      </c>
      <c r="G458">
        <v>1</v>
      </c>
      <c r="H458">
        <v>1</v>
      </c>
      <c r="I458">
        <v>2.72</v>
      </c>
      <c r="J458" t="s">
        <v>153</v>
      </c>
      <c r="K458">
        <v>13.91</v>
      </c>
      <c r="L458">
        <v>954</v>
      </c>
      <c r="M458">
        <v>2.64</v>
      </c>
      <c r="N458" t="s">
        <v>153</v>
      </c>
      <c r="O458">
        <v>19.87</v>
      </c>
      <c r="P458" t="s">
        <v>34</v>
      </c>
      <c r="Q458" t="s">
        <v>19</v>
      </c>
      <c r="R458" t="s">
        <v>20</v>
      </c>
    </row>
    <row r="459" spans="1:18" x14ac:dyDescent="0.25">
      <c r="A459">
        <v>4445</v>
      </c>
      <c r="B459">
        <v>17</v>
      </c>
      <c r="C459">
        <v>1</v>
      </c>
      <c r="D459">
        <v>5</v>
      </c>
      <c r="E459">
        <v>4</v>
      </c>
      <c r="F459">
        <v>4</v>
      </c>
      <c r="G459">
        <v>1</v>
      </c>
      <c r="H459">
        <v>1</v>
      </c>
      <c r="I459">
        <v>1.81</v>
      </c>
      <c r="J459" t="s">
        <v>153</v>
      </c>
      <c r="K459">
        <v>39.799999999999997</v>
      </c>
      <c r="L459">
        <v>11241</v>
      </c>
      <c r="M459">
        <v>19.72</v>
      </c>
      <c r="N459" t="s">
        <v>153</v>
      </c>
      <c r="O459">
        <v>29.85</v>
      </c>
      <c r="P459" t="s">
        <v>32</v>
      </c>
      <c r="Q459" t="s">
        <v>19</v>
      </c>
      <c r="R459" t="s">
        <v>20</v>
      </c>
    </row>
    <row r="460" spans="1:18" x14ac:dyDescent="0.25">
      <c r="A460">
        <v>4447</v>
      </c>
      <c r="B460">
        <v>9</v>
      </c>
      <c r="C460">
        <v>8</v>
      </c>
      <c r="D460">
        <v>3</v>
      </c>
      <c r="E460">
        <v>2</v>
      </c>
      <c r="F460">
        <v>4</v>
      </c>
      <c r="G460">
        <v>1</v>
      </c>
      <c r="H460">
        <v>1</v>
      </c>
      <c r="I460">
        <v>2.87</v>
      </c>
      <c r="J460" t="s">
        <v>153</v>
      </c>
      <c r="K460">
        <v>17.559999999999999</v>
      </c>
      <c r="L460">
        <v>317</v>
      </c>
      <c r="M460">
        <v>2.66</v>
      </c>
      <c r="N460" t="s">
        <v>153</v>
      </c>
      <c r="O460">
        <v>23.91</v>
      </c>
      <c r="P460" t="s">
        <v>60</v>
      </c>
      <c r="Q460" t="s">
        <v>19</v>
      </c>
      <c r="R460" t="s">
        <v>20</v>
      </c>
    </row>
    <row r="461" spans="1:18" x14ac:dyDescent="0.25">
      <c r="A461">
        <v>4465</v>
      </c>
      <c r="B461">
        <v>12</v>
      </c>
      <c r="C461">
        <v>9</v>
      </c>
      <c r="D461">
        <v>11</v>
      </c>
      <c r="E461">
        <v>5</v>
      </c>
      <c r="F461">
        <v>3</v>
      </c>
      <c r="G461">
        <v>1</v>
      </c>
      <c r="H461">
        <v>1</v>
      </c>
      <c r="I461">
        <v>1.9</v>
      </c>
      <c r="J461" t="s">
        <v>153</v>
      </c>
      <c r="K461">
        <v>118.16</v>
      </c>
      <c r="L461">
        <v>381</v>
      </c>
      <c r="M461">
        <v>25.01</v>
      </c>
      <c r="N461" t="s">
        <v>153</v>
      </c>
      <c r="O461">
        <v>16.940000000000001</v>
      </c>
      <c r="P461" t="s">
        <v>21</v>
      </c>
      <c r="Q461" t="s">
        <v>19</v>
      </c>
      <c r="R461" t="s">
        <v>20</v>
      </c>
    </row>
    <row r="462" spans="1:18" x14ac:dyDescent="0.25">
      <c r="A462">
        <v>4488</v>
      </c>
      <c r="B462">
        <v>1</v>
      </c>
      <c r="C462">
        <v>7</v>
      </c>
      <c r="D462">
        <v>8</v>
      </c>
      <c r="E462">
        <v>4</v>
      </c>
      <c r="F462">
        <v>9</v>
      </c>
      <c r="G462">
        <v>1</v>
      </c>
      <c r="H462">
        <v>1</v>
      </c>
      <c r="I462">
        <v>3.73</v>
      </c>
      <c r="J462" t="s">
        <v>153</v>
      </c>
      <c r="K462">
        <v>28.6</v>
      </c>
      <c r="L462">
        <v>347</v>
      </c>
      <c r="M462">
        <v>20.86</v>
      </c>
      <c r="N462" t="s">
        <v>153</v>
      </c>
      <c r="O462">
        <v>33.28</v>
      </c>
      <c r="P462" t="s">
        <v>35</v>
      </c>
      <c r="Q462" t="s">
        <v>19</v>
      </c>
      <c r="R462" t="s">
        <v>20</v>
      </c>
    </row>
    <row r="463" spans="1:18" x14ac:dyDescent="0.25">
      <c r="A463">
        <v>4496</v>
      </c>
      <c r="B463">
        <v>10</v>
      </c>
      <c r="C463">
        <v>4</v>
      </c>
      <c r="D463">
        <v>1</v>
      </c>
      <c r="E463">
        <v>8</v>
      </c>
      <c r="F463">
        <v>4</v>
      </c>
      <c r="G463">
        <v>1</v>
      </c>
      <c r="H463">
        <v>1</v>
      </c>
      <c r="I463">
        <v>2.81</v>
      </c>
      <c r="J463" t="s">
        <v>153</v>
      </c>
      <c r="K463">
        <v>24.51</v>
      </c>
      <c r="L463">
        <v>71</v>
      </c>
      <c r="M463">
        <v>5.85</v>
      </c>
      <c r="N463" t="s">
        <v>153</v>
      </c>
      <c r="O463">
        <v>4.83</v>
      </c>
      <c r="P463" t="s">
        <v>45</v>
      </c>
      <c r="Q463" t="s">
        <v>19</v>
      </c>
      <c r="R463" t="s">
        <v>20</v>
      </c>
    </row>
    <row r="464" spans="1:18" x14ac:dyDescent="0.25">
      <c r="A464">
        <v>4526</v>
      </c>
      <c r="B464">
        <v>8</v>
      </c>
      <c r="C464">
        <v>7</v>
      </c>
      <c r="D464">
        <v>9</v>
      </c>
      <c r="E464">
        <v>1</v>
      </c>
      <c r="F464">
        <v>5</v>
      </c>
      <c r="G464">
        <v>1</v>
      </c>
      <c r="H464">
        <v>1</v>
      </c>
      <c r="I464">
        <v>2.9</v>
      </c>
      <c r="J464" t="s">
        <v>153</v>
      </c>
      <c r="K464">
        <v>17.739999999999998</v>
      </c>
      <c r="L464">
        <v>158</v>
      </c>
      <c r="M464">
        <v>2.5099999999999998</v>
      </c>
      <c r="N464" t="s">
        <v>153</v>
      </c>
      <c r="O464">
        <v>25.12</v>
      </c>
      <c r="P464" t="s">
        <v>64</v>
      </c>
      <c r="Q464" t="s">
        <v>19</v>
      </c>
      <c r="R464" t="s">
        <v>20</v>
      </c>
    </row>
    <row r="465" spans="1:18" x14ac:dyDescent="0.25">
      <c r="A465">
        <v>4532</v>
      </c>
      <c r="B465">
        <v>16</v>
      </c>
      <c r="C465">
        <v>9</v>
      </c>
      <c r="D465">
        <v>3</v>
      </c>
      <c r="E465">
        <v>6</v>
      </c>
      <c r="F465">
        <v>9</v>
      </c>
      <c r="G465">
        <v>1</v>
      </c>
      <c r="H465">
        <v>1</v>
      </c>
      <c r="I465">
        <v>2.65</v>
      </c>
      <c r="J465" t="s">
        <v>153</v>
      </c>
      <c r="K465">
        <v>69.14</v>
      </c>
      <c r="L465">
        <v>953</v>
      </c>
      <c r="M465">
        <v>6.79</v>
      </c>
      <c r="N465" t="s">
        <v>153</v>
      </c>
      <c r="O465">
        <v>1.47</v>
      </c>
      <c r="P465" t="s">
        <v>65</v>
      </c>
      <c r="Q465" t="s">
        <v>19</v>
      </c>
      <c r="R465" t="s">
        <v>20</v>
      </c>
    </row>
    <row r="466" spans="1:18" x14ac:dyDescent="0.25">
      <c r="A466">
        <v>4538</v>
      </c>
      <c r="B466">
        <v>11</v>
      </c>
      <c r="C466">
        <v>8</v>
      </c>
      <c r="D466">
        <v>5</v>
      </c>
      <c r="E466">
        <v>9</v>
      </c>
      <c r="F466">
        <v>9</v>
      </c>
      <c r="G466">
        <v>1</v>
      </c>
      <c r="H466">
        <v>1</v>
      </c>
      <c r="I466">
        <v>3.21</v>
      </c>
      <c r="J466" t="s">
        <v>153</v>
      </c>
      <c r="K466">
        <v>43.9</v>
      </c>
      <c r="L466">
        <v>241</v>
      </c>
      <c r="M466">
        <v>1.43</v>
      </c>
      <c r="N466" t="s">
        <v>153</v>
      </c>
      <c r="O466">
        <v>35.549999999999997</v>
      </c>
      <c r="P466" t="s">
        <v>28</v>
      </c>
      <c r="Q466" t="s">
        <v>19</v>
      </c>
      <c r="R466" t="s">
        <v>20</v>
      </c>
    </row>
    <row r="467" spans="1:18" x14ac:dyDescent="0.25">
      <c r="A467">
        <v>4551</v>
      </c>
      <c r="B467">
        <v>15</v>
      </c>
      <c r="C467">
        <v>9</v>
      </c>
      <c r="D467">
        <v>4</v>
      </c>
      <c r="E467">
        <v>8</v>
      </c>
      <c r="F467">
        <v>6</v>
      </c>
      <c r="G467">
        <v>1</v>
      </c>
      <c r="H467">
        <v>1</v>
      </c>
      <c r="I467">
        <v>3.21</v>
      </c>
      <c r="J467" t="s">
        <v>153</v>
      </c>
      <c r="K467">
        <v>162.16</v>
      </c>
      <c r="L467">
        <v>347</v>
      </c>
      <c r="M467">
        <v>9.3699999999999992</v>
      </c>
      <c r="N467" t="s">
        <v>153</v>
      </c>
      <c r="O467">
        <v>37.880000000000003</v>
      </c>
      <c r="P467" t="s">
        <v>41</v>
      </c>
      <c r="Q467" t="s">
        <v>19</v>
      </c>
      <c r="R467" t="s">
        <v>20</v>
      </c>
    </row>
    <row r="468" spans="1:18" x14ac:dyDescent="0.25">
      <c r="A468">
        <v>4604</v>
      </c>
      <c r="B468">
        <v>5</v>
      </c>
      <c r="C468">
        <v>7</v>
      </c>
      <c r="D468">
        <v>2</v>
      </c>
      <c r="E468">
        <v>7</v>
      </c>
      <c r="F468">
        <v>8</v>
      </c>
      <c r="G468">
        <v>1</v>
      </c>
      <c r="H468">
        <v>1</v>
      </c>
      <c r="I468">
        <v>2.2400000000000002</v>
      </c>
      <c r="J468" t="s">
        <v>153</v>
      </c>
      <c r="K468">
        <v>29.9</v>
      </c>
      <c r="L468">
        <v>568</v>
      </c>
      <c r="M468">
        <v>16.54</v>
      </c>
      <c r="N468" t="s">
        <v>153</v>
      </c>
      <c r="O468">
        <v>1.04</v>
      </c>
      <c r="P468" t="s">
        <v>36</v>
      </c>
      <c r="Q468" t="s">
        <v>19</v>
      </c>
      <c r="R468" t="s">
        <v>20</v>
      </c>
    </row>
    <row r="469" spans="1:18" x14ac:dyDescent="0.25">
      <c r="A469">
        <v>4625</v>
      </c>
      <c r="B469">
        <v>8</v>
      </c>
      <c r="C469">
        <v>6</v>
      </c>
      <c r="D469">
        <v>3</v>
      </c>
      <c r="E469">
        <v>2</v>
      </c>
      <c r="F469">
        <v>8</v>
      </c>
      <c r="G469">
        <v>1</v>
      </c>
      <c r="H469">
        <v>1</v>
      </c>
      <c r="I469">
        <v>2.23</v>
      </c>
      <c r="J469" t="s">
        <v>153</v>
      </c>
      <c r="K469">
        <v>14.36</v>
      </c>
      <c r="L469">
        <v>512</v>
      </c>
      <c r="M469">
        <v>0.76</v>
      </c>
      <c r="N469" t="s">
        <v>153</v>
      </c>
      <c r="O469">
        <v>28.83</v>
      </c>
      <c r="P469" t="s">
        <v>66</v>
      </c>
      <c r="Q469" t="s">
        <v>19</v>
      </c>
      <c r="R469" t="s">
        <v>20</v>
      </c>
    </row>
    <row r="470" spans="1:18" x14ac:dyDescent="0.25">
      <c r="A470">
        <v>4641</v>
      </c>
      <c r="B470">
        <v>6</v>
      </c>
      <c r="C470">
        <v>9</v>
      </c>
      <c r="D470">
        <v>10</v>
      </c>
      <c r="E470">
        <v>1</v>
      </c>
      <c r="F470">
        <v>9</v>
      </c>
      <c r="G470">
        <v>1</v>
      </c>
      <c r="H470">
        <v>1</v>
      </c>
      <c r="I470">
        <v>2.83</v>
      </c>
      <c r="J470" t="s">
        <v>153</v>
      </c>
      <c r="K470">
        <v>21.63</v>
      </c>
      <c r="L470">
        <v>785</v>
      </c>
      <c r="M470">
        <v>0.5</v>
      </c>
      <c r="N470" t="s">
        <v>153</v>
      </c>
      <c r="O470">
        <v>23.55</v>
      </c>
      <c r="P470" t="s">
        <v>23</v>
      </c>
      <c r="Q470" t="s">
        <v>19</v>
      </c>
      <c r="R470" t="s">
        <v>20</v>
      </c>
    </row>
    <row r="471" spans="1:18" x14ac:dyDescent="0.25">
      <c r="A471">
        <v>4677</v>
      </c>
      <c r="B471">
        <v>17</v>
      </c>
      <c r="C471">
        <v>1</v>
      </c>
      <c r="D471">
        <v>9</v>
      </c>
      <c r="E471">
        <v>5</v>
      </c>
      <c r="F471">
        <v>1</v>
      </c>
      <c r="G471">
        <v>1</v>
      </c>
      <c r="H471">
        <v>1</v>
      </c>
      <c r="I471">
        <v>2.81</v>
      </c>
      <c r="J471" t="s">
        <v>153</v>
      </c>
      <c r="K471">
        <v>15.31</v>
      </c>
      <c r="L471">
        <v>1311</v>
      </c>
      <c r="M471">
        <v>1.33</v>
      </c>
      <c r="N471" t="s">
        <v>153</v>
      </c>
      <c r="O471">
        <v>39.69</v>
      </c>
      <c r="P471" t="s">
        <v>58</v>
      </c>
      <c r="Q471" t="s">
        <v>19</v>
      </c>
      <c r="R471" t="s">
        <v>20</v>
      </c>
    </row>
    <row r="472" spans="1:18" x14ac:dyDescent="0.25">
      <c r="A472">
        <v>4752</v>
      </c>
      <c r="B472">
        <v>16</v>
      </c>
      <c r="C472">
        <v>2</v>
      </c>
      <c r="D472">
        <v>6</v>
      </c>
      <c r="E472">
        <v>3</v>
      </c>
      <c r="F472">
        <v>4</v>
      </c>
      <c r="G472">
        <v>1</v>
      </c>
      <c r="H472">
        <v>1</v>
      </c>
      <c r="I472">
        <v>2.98</v>
      </c>
      <c r="J472" t="s">
        <v>153</v>
      </c>
      <c r="K472">
        <v>10.52</v>
      </c>
      <c r="L472">
        <v>1191</v>
      </c>
      <c r="M472">
        <v>4.67</v>
      </c>
      <c r="N472" t="s">
        <v>153</v>
      </c>
      <c r="O472">
        <v>19.989999999999998</v>
      </c>
      <c r="P472" t="s">
        <v>21</v>
      </c>
      <c r="Q472" t="s">
        <v>19</v>
      </c>
      <c r="R472" t="s">
        <v>20</v>
      </c>
    </row>
    <row r="473" spans="1:18" x14ac:dyDescent="0.25">
      <c r="A473">
        <v>4773</v>
      </c>
      <c r="B473">
        <v>12</v>
      </c>
      <c r="C473">
        <v>5</v>
      </c>
      <c r="D473">
        <v>11</v>
      </c>
      <c r="E473">
        <v>4</v>
      </c>
      <c r="F473">
        <v>1</v>
      </c>
      <c r="G473">
        <v>1</v>
      </c>
      <c r="H473">
        <v>1</v>
      </c>
      <c r="I473">
        <v>2.41</v>
      </c>
      <c r="J473" t="s">
        <v>153</v>
      </c>
      <c r="K473">
        <v>68.569999999999993</v>
      </c>
      <c r="L473">
        <v>484</v>
      </c>
      <c r="M473">
        <v>7.69</v>
      </c>
      <c r="N473" t="s">
        <v>153</v>
      </c>
      <c r="O473">
        <v>14.4</v>
      </c>
      <c r="P473" t="s">
        <v>71</v>
      </c>
      <c r="Q473" t="s">
        <v>19</v>
      </c>
      <c r="R473" t="s">
        <v>20</v>
      </c>
    </row>
    <row r="474" spans="1:18" x14ac:dyDescent="0.25">
      <c r="A474">
        <v>4819</v>
      </c>
      <c r="B474">
        <v>2</v>
      </c>
      <c r="C474">
        <v>8</v>
      </c>
      <c r="D474">
        <v>9</v>
      </c>
      <c r="E474">
        <v>7</v>
      </c>
      <c r="F474">
        <v>6</v>
      </c>
      <c r="G474">
        <v>1</v>
      </c>
      <c r="H474">
        <v>1</v>
      </c>
      <c r="I474">
        <v>1.5</v>
      </c>
      <c r="J474" t="s">
        <v>153</v>
      </c>
      <c r="K474">
        <v>33.869999999999997</v>
      </c>
      <c r="L474">
        <v>229</v>
      </c>
      <c r="M474">
        <v>1.75</v>
      </c>
      <c r="N474" t="s">
        <v>153</v>
      </c>
      <c r="O474">
        <v>6.95</v>
      </c>
      <c r="P474" t="s">
        <v>63</v>
      </c>
      <c r="Q474" t="s">
        <v>19</v>
      </c>
      <c r="R474" t="s">
        <v>20</v>
      </c>
    </row>
    <row r="475" spans="1:18" x14ac:dyDescent="0.25">
      <c r="A475">
        <v>4855</v>
      </c>
      <c r="B475">
        <v>14</v>
      </c>
      <c r="C475">
        <v>11</v>
      </c>
      <c r="D475">
        <v>5</v>
      </c>
      <c r="E475">
        <v>5</v>
      </c>
      <c r="F475">
        <v>9</v>
      </c>
      <c r="G475">
        <v>1</v>
      </c>
      <c r="H475">
        <v>1</v>
      </c>
      <c r="I475">
        <v>3.4</v>
      </c>
      <c r="J475" t="s">
        <v>153</v>
      </c>
      <c r="K475">
        <v>14.87</v>
      </c>
      <c r="L475">
        <v>8021</v>
      </c>
      <c r="M475">
        <v>1.58</v>
      </c>
      <c r="N475" t="s">
        <v>153</v>
      </c>
      <c r="O475">
        <v>42.09</v>
      </c>
      <c r="P475" t="s">
        <v>39</v>
      </c>
      <c r="Q475" t="s">
        <v>19</v>
      </c>
      <c r="R475" t="s">
        <v>20</v>
      </c>
    </row>
    <row r="476" spans="1:18" x14ac:dyDescent="0.25">
      <c r="A476">
        <v>4859</v>
      </c>
      <c r="B476">
        <v>4</v>
      </c>
      <c r="C476">
        <v>3</v>
      </c>
      <c r="D476">
        <v>1</v>
      </c>
      <c r="E476">
        <v>4</v>
      </c>
      <c r="F476">
        <v>9</v>
      </c>
      <c r="G476">
        <v>1</v>
      </c>
      <c r="H476">
        <v>1</v>
      </c>
      <c r="I476">
        <v>3.18</v>
      </c>
      <c r="J476" t="s">
        <v>153</v>
      </c>
      <c r="K476">
        <v>40.44</v>
      </c>
      <c r="L476">
        <v>864</v>
      </c>
      <c r="M476">
        <v>2.59</v>
      </c>
      <c r="N476" t="s">
        <v>153</v>
      </c>
      <c r="O476">
        <v>6.43</v>
      </c>
      <c r="P476" t="s">
        <v>40</v>
      </c>
      <c r="Q476" t="s">
        <v>19</v>
      </c>
      <c r="R476" t="s">
        <v>20</v>
      </c>
    </row>
    <row r="477" spans="1:18" x14ac:dyDescent="0.25">
      <c r="A477">
        <v>4873</v>
      </c>
      <c r="B477">
        <v>2</v>
      </c>
      <c r="C477">
        <v>6</v>
      </c>
      <c r="D477">
        <v>11</v>
      </c>
      <c r="E477">
        <v>8</v>
      </c>
      <c r="F477">
        <v>5</v>
      </c>
      <c r="G477">
        <v>1</v>
      </c>
      <c r="H477">
        <v>1</v>
      </c>
      <c r="I477">
        <v>2.72</v>
      </c>
      <c r="J477" t="s">
        <v>153</v>
      </c>
      <c r="K477">
        <v>17.52</v>
      </c>
      <c r="L477">
        <v>55</v>
      </c>
      <c r="M477">
        <v>11.61</v>
      </c>
      <c r="N477" t="s">
        <v>153</v>
      </c>
      <c r="O477">
        <v>39.57</v>
      </c>
      <c r="P477" t="s">
        <v>54</v>
      </c>
      <c r="Q477" t="s">
        <v>19</v>
      </c>
      <c r="R477" t="s">
        <v>20</v>
      </c>
    </row>
    <row r="478" spans="1:18" x14ac:dyDescent="0.25">
      <c r="A478">
        <v>4905</v>
      </c>
      <c r="B478">
        <v>7</v>
      </c>
      <c r="C478">
        <v>4</v>
      </c>
      <c r="D478">
        <v>10</v>
      </c>
      <c r="E478">
        <v>7</v>
      </c>
      <c r="F478">
        <v>8</v>
      </c>
      <c r="G478">
        <v>1</v>
      </c>
      <c r="H478">
        <v>1</v>
      </c>
      <c r="I478">
        <v>2.31</v>
      </c>
      <c r="J478" t="s">
        <v>153</v>
      </c>
      <c r="K478">
        <v>5.37</v>
      </c>
      <c r="L478">
        <v>778</v>
      </c>
      <c r="M478">
        <v>1.98</v>
      </c>
      <c r="N478" t="s">
        <v>153</v>
      </c>
      <c r="O478">
        <v>2.12</v>
      </c>
      <c r="P478" t="s">
        <v>73</v>
      </c>
      <c r="Q478" t="s">
        <v>19</v>
      </c>
      <c r="R478" t="s">
        <v>20</v>
      </c>
    </row>
    <row r="479" spans="1:18" x14ac:dyDescent="0.25">
      <c r="A479">
        <v>4928</v>
      </c>
      <c r="B479">
        <v>6</v>
      </c>
      <c r="C479">
        <v>12</v>
      </c>
      <c r="D479">
        <v>1</v>
      </c>
      <c r="E479">
        <v>2</v>
      </c>
      <c r="F479">
        <v>7</v>
      </c>
      <c r="G479">
        <v>1</v>
      </c>
      <c r="H479">
        <v>1</v>
      </c>
      <c r="I479">
        <v>2.1</v>
      </c>
      <c r="J479" t="s">
        <v>153</v>
      </c>
      <c r="K479">
        <v>33.31</v>
      </c>
      <c r="L479">
        <v>121</v>
      </c>
      <c r="M479">
        <v>1.55</v>
      </c>
      <c r="N479" t="s">
        <v>153</v>
      </c>
      <c r="O479">
        <v>15.69</v>
      </c>
      <c r="P479" t="s">
        <v>36</v>
      </c>
      <c r="Q479" t="s">
        <v>19</v>
      </c>
      <c r="R479" t="s">
        <v>20</v>
      </c>
    </row>
    <row r="480" spans="1:18" x14ac:dyDescent="0.25">
      <c r="A480">
        <v>47</v>
      </c>
      <c r="B480">
        <v>8</v>
      </c>
      <c r="C480">
        <v>4</v>
      </c>
      <c r="D480">
        <v>3</v>
      </c>
      <c r="E480">
        <v>1</v>
      </c>
      <c r="F480">
        <v>2</v>
      </c>
      <c r="G480">
        <v>1</v>
      </c>
      <c r="H480">
        <v>2</v>
      </c>
      <c r="I480">
        <v>2.84</v>
      </c>
      <c r="J480" t="s">
        <v>143</v>
      </c>
      <c r="K480">
        <v>30.4</v>
      </c>
      <c r="L480">
        <v>519</v>
      </c>
      <c r="M480">
        <v>2.84</v>
      </c>
      <c r="N480" t="s">
        <v>153</v>
      </c>
      <c r="O480">
        <v>55.56</v>
      </c>
      <c r="P480" t="s">
        <v>54</v>
      </c>
      <c r="Q480" t="s">
        <v>19</v>
      </c>
      <c r="R480" t="s">
        <v>20</v>
      </c>
    </row>
    <row r="481" spans="1:18" x14ac:dyDescent="0.25">
      <c r="A481">
        <v>81</v>
      </c>
      <c r="B481">
        <v>17</v>
      </c>
      <c r="C481">
        <v>11</v>
      </c>
      <c r="D481">
        <v>8</v>
      </c>
      <c r="E481">
        <v>5</v>
      </c>
      <c r="F481">
        <v>8</v>
      </c>
      <c r="G481">
        <v>1</v>
      </c>
      <c r="H481">
        <v>1</v>
      </c>
      <c r="I481">
        <v>2.0699999999999998</v>
      </c>
      <c r="J481" t="s">
        <v>143</v>
      </c>
      <c r="K481">
        <v>16.940000000000001</v>
      </c>
      <c r="L481">
        <v>623</v>
      </c>
      <c r="M481">
        <v>6.22</v>
      </c>
      <c r="N481" t="s">
        <v>153</v>
      </c>
      <c r="O481">
        <v>8.9499999999999993</v>
      </c>
      <c r="P481" t="s">
        <v>51</v>
      </c>
      <c r="Q481" t="s">
        <v>19</v>
      </c>
      <c r="R481" t="s">
        <v>20</v>
      </c>
    </row>
    <row r="482" spans="1:18" x14ac:dyDescent="0.25">
      <c r="A482">
        <v>127</v>
      </c>
      <c r="B482">
        <v>19</v>
      </c>
      <c r="C482">
        <v>10</v>
      </c>
      <c r="D482">
        <v>2</v>
      </c>
      <c r="E482">
        <v>1</v>
      </c>
      <c r="F482">
        <v>1</v>
      </c>
      <c r="G482">
        <v>1</v>
      </c>
      <c r="H482">
        <v>3</v>
      </c>
      <c r="I482">
        <v>1.98</v>
      </c>
      <c r="J482" t="s">
        <v>143</v>
      </c>
      <c r="K482">
        <v>146.28</v>
      </c>
      <c r="L482">
        <v>526</v>
      </c>
      <c r="M482">
        <v>4.1399999999999997</v>
      </c>
      <c r="N482" t="s">
        <v>153</v>
      </c>
      <c r="O482">
        <v>0.38</v>
      </c>
      <c r="P482" t="s">
        <v>38</v>
      </c>
      <c r="Q482" t="s">
        <v>19</v>
      </c>
      <c r="R482" t="s">
        <v>20</v>
      </c>
    </row>
    <row r="483" spans="1:18" x14ac:dyDescent="0.25">
      <c r="A483">
        <v>171</v>
      </c>
      <c r="B483">
        <v>4</v>
      </c>
      <c r="C483">
        <v>5</v>
      </c>
      <c r="D483">
        <v>5</v>
      </c>
      <c r="E483">
        <v>8</v>
      </c>
      <c r="F483">
        <v>8</v>
      </c>
      <c r="G483">
        <v>1</v>
      </c>
      <c r="H483">
        <v>1</v>
      </c>
      <c r="I483">
        <v>2.94</v>
      </c>
      <c r="J483" t="s">
        <v>143</v>
      </c>
      <c r="K483">
        <v>13.63</v>
      </c>
      <c r="L483">
        <v>222</v>
      </c>
      <c r="M483">
        <v>14.62</v>
      </c>
      <c r="N483" t="s">
        <v>153</v>
      </c>
      <c r="O483">
        <v>45.71</v>
      </c>
      <c r="P483" t="s">
        <v>43</v>
      </c>
      <c r="Q483" t="s">
        <v>19</v>
      </c>
      <c r="R483" t="s">
        <v>20</v>
      </c>
    </row>
    <row r="484" spans="1:18" x14ac:dyDescent="0.25">
      <c r="A484">
        <v>186</v>
      </c>
      <c r="B484">
        <v>15</v>
      </c>
      <c r="C484">
        <v>4</v>
      </c>
      <c r="D484">
        <v>4</v>
      </c>
      <c r="E484">
        <v>6</v>
      </c>
      <c r="F484">
        <v>8</v>
      </c>
      <c r="G484">
        <v>1</v>
      </c>
      <c r="H484">
        <v>2</v>
      </c>
      <c r="I484">
        <v>2.13</v>
      </c>
      <c r="J484" t="s">
        <v>143</v>
      </c>
      <c r="K484">
        <v>17.32</v>
      </c>
      <c r="L484">
        <v>956</v>
      </c>
      <c r="M484">
        <v>24.12</v>
      </c>
      <c r="N484" t="s">
        <v>153</v>
      </c>
      <c r="O484">
        <v>15.31</v>
      </c>
      <c r="P484" t="s">
        <v>18</v>
      </c>
      <c r="Q484" t="s">
        <v>19</v>
      </c>
      <c r="R484" t="s">
        <v>20</v>
      </c>
    </row>
    <row r="485" spans="1:18" x14ac:dyDescent="0.25">
      <c r="A485">
        <v>189</v>
      </c>
      <c r="B485">
        <v>11</v>
      </c>
      <c r="C485">
        <v>9</v>
      </c>
      <c r="D485">
        <v>6</v>
      </c>
      <c r="E485">
        <v>3</v>
      </c>
      <c r="F485">
        <v>9</v>
      </c>
      <c r="G485">
        <v>1</v>
      </c>
      <c r="H485">
        <v>1</v>
      </c>
      <c r="I485">
        <v>2.35</v>
      </c>
      <c r="J485" t="s">
        <v>143</v>
      </c>
      <c r="K485">
        <v>67.86</v>
      </c>
      <c r="L485">
        <v>1242</v>
      </c>
      <c r="M485">
        <v>5.16</v>
      </c>
      <c r="N485" t="s">
        <v>153</v>
      </c>
      <c r="O485">
        <v>46.2</v>
      </c>
      <c r="P485" t="s">
        <v>47</v>
      </c>
      <c r="Q485" t="s">
        <v>19</v>
      </c>
      <c r="R485" t="s">
        <v>20</v>
      </c>
    </row>
    <row r="486" spans="1:18" x14ac:dyDescent="0.25">
      <c r="A486">
        <v>271</v>
      </c>
      <c r="B486">
        <v>8</v>
      </c>
      <c r="C486">
        <v>5</v>
      </c>
      <c r="D486">
        <v>1</v>
      </c>
      <c r="E486">
        <v>5</v>
      </c>
      <c r="F486">
        <v>8</v>
      </c>
      <c r="G486">
        <v>1</v>
      </c>
      <c r="H486">
        <v>3</v>
      </c>
      <c r="I486">
        <v>2.4500000000000002</v>
      </c>
      <c r="J486" t="s">
        <v>143</v>
      </c>
      <c r="K486">
        <v>4.54</v>
      </c>
      <c r="L486">
        <v>1058</v>
      </c>
      <c r="M486">
        <v>10.95</v>
      </c>
      <c r="N486" t="s">
        <v>153</v>
      </c>
      <c r="O486">
        <v>10.85</v>
      </c>
      <c r="P486" t="s">
        <v>64</v>
      </c>
      <c r="Q486" t="s">
        <v>19</v>
      </c>
      <c r="R486" t="s">
        <v>20</v>
      </c>
    </row>
    <row r="487" spans="1:18" x14ac:dyDescent="0.25">
      <c r="A487">
        <v>357</v>
      </c>
      <c r="B487">
        <v>9</v>
      </c>
      <c r="C487">
        <v>5</v>
      </c>
      <c r="D487">
        <v>11</v>
      </c>
      <c r="E487">
        <v>5</v>
      </c>
      <c r="F487">
        <v>4</v>
      </c>
      <c r="G487">
        <v>1</v>
      </c>
      <c r="H487">
        <v>1</v>
      </c>
      <c r="I487">
        <v>2.23</v>
      </c>
      <c r="J487" t="s">
        <v>143</v>
      </c>
      <c r="K487">
        <v>27.06</v>
      </c>
      <c r="L487">
        <v>97</v>
      </c>
      <c r="M487">
        <v>11.45</v>
      </c>
      <c r="N487" t="s">
        <v>153</v>
      </c>
      <c r="O487">
        <v>18.54</v>
      </c>
      <c r="P487" t="s">
        <v>29</v>
      </c>
      <c r="Q487" t="s">
        <v>19</v>
      </c>
      <c r="R487" t="s">
        <v>20</v>
      </c>
    </row>
    <row r="488" spans="1:18" x14ac:dyDescent="0.25">
      <c r="A488">
        <v>481</v>
      </c>
      <c r="B488">
        <v>3</v>
      </c>
      <c r="C488">
        <v>3</v>
      </c>
      <c r="D488">
        <v>3</v>
      </c>
      <c r="E488">
        <v>5</v>
      </c>
      <c r="F488">
        <v>8</v>
      </c>
      <c r="G488">
        <v>1</v>
      </c>
      <c r="H488">
        <v>2</v>
      </c>
      <c r="I488">
        <v>2.85</v>
      </c>
      <c r="J488" t="s">
        <v>143</v>
      </c>
      <c r="K488">
        <v>29.13</v>
      </c>
      <c r="L488">
        <v>254</v>
      </c>
      <c r="M488">
        <v>4</v>
      </c>
      <c r="N488" t="s">
        <v>153</v>
      </c>
      <c r="O488">
        <v>48.6</v>
      </c>
      <c r="P488" t="s">
        <v>72</v>
      </c>
      <c r="Q488" t="s">
        <v>19</v>
      </c>
      <c r="R488" t="s">
        <v>20</v>
      </c>
    </row>
    <row r="489" spans="1:18" x14ac:dyDescent="0.25">
      <c r="A489">
        <v>497</v>
      </c>
      <c r="B489">
        <v>2</v>
      </c>
      <c r="C489">
        <v>3</v>
      </c>
      <c r="D489">
        <v>3</v>
      </c>
      <c r="E489">
        <v>1</v>
      </c>
      <c r="F489">
        <v>2</v>
      </c>
      <c r="G489">
        <v>1</v>
      </c>
      <c r="H489">
        <v>1</v>
      </c>
      <c r="I489">
        <v>2.95</v>
      </c>
      <c r="J489" t="s">
        <v>143</v>
      </c>
      <c r="K489">
        <v>132.21</v>
      </c>
      <c r="L489">
        <v>5197</v>
      </c>
      <c r="M489">
        <v>2.5099999999999998</v>
      </c>
      <c r="N489" t="s">
        <v>153</v>
      </c>
      <c r="O489">
        <v>16.260000000000002</v>
      </c>
      <c r="P489" t="s">
        <v>28</v>
      </c>
      <c r="Q489" t="s">
        <v>19</v>
      </c>
      <c r="R489" t="s">
        <v>20</v>
      </c>
    </row>
    <row r="490" spans="1:18" x14ac:dyDescent="0.25">
      <c r="A490">
        <v>530</v>
      </c>
      <c r="B490">
        <v>8</v>
      </c>
      <c r="C490">
        <v>11</v>
      </c>
      <c r="D490">
        <v>1</v>
      </c>
      <c r="E490">
        <v>6</v>
      </c>
      <c r="F490">
        <v>3</v>
      </c>
      <c r="G490">
        <v>1</v>
      </c>
      <c r="H490">
        <v>3</v>
      </c>
      <c r="I490">
        <v>2.79</v>
      </c>
      <c r="J490" t="s">
        <v>143</v>
      </c>
      <c r="K490">
        <v>17.16</v>
      </c>
      <c r="L490">
        <v>92</v>
      </c>
      <c r="M490">
        <v>5.24</v>
      </c>
      <c r="N490" t="s">
        <v>153</v>
      </c>
      <c r="O490">
        <v>36.43</v>
      </c>
      <c r="P490" t="s">
        <v>29</v>
      </c>
      <c r="Q490" t="s">
        <v>19</v>
      </c>
      <c r="R490" t="s">
        <v>20</v>
      </c>
    </row>
    <row r="491" spans="1:18" x14ac:dyDescent="0.25">
      <c r="A491">
        <v>534</v>
      </c>
      <c r="B491">
        <v>17</v>
      </c>
      <c r="C491">
        <v>11</v>
      </c>
      <c r="D491">
        <v>1</v>
      </c>
      <c r="E491">
        <v>9</v>
      </c>
      <c r="F491">
        <v>1</v>
      </c>
      <c r="G491">
        <v>1</v>
      </c>
      <c r="H491">
        <v>1</v>
      </c>
      <c r="I491">
        <v>2.27</v>
      </c>
      <c r="J491" t="s">
        <v>143</v>
      </c>
      <c r="K491">
        <v>67.84</v>
      </c>
      <c r="L491">
        <v>132</v>
      </c>
      <c r="M491">
        <v>9.42</v>
      </c>
      <c r="N491" t="s">
        <v>153</v>
      </c>
      <c r="O491">
        <v>27.08</v>
      </c>
      <c r="P491" t="s">
        <v>30</v>
      </c>
      <c r="Q491" t="s">
        <v>19</v>
      </c>
      <c r="R491" t="s">
        <v>20</v>
      </c>
    </row>
    <row r="492" spans="1:18" x14ac:dyDescent="0.25">
      <c r="A492">
        <v>535</v>
      </c>
      <c r="B492">
        <v>18</v>
      </c>
      <c r="C492">
        <v>7</v>
      </c>
      <c r="D492">
        <v>9</v>
      </c>
      <c r="E492">
        <v>1</v>
      </c>
      <c r="F492">
        <v>5</v>
      </c>
      <c r="G492">
        <v>1</v>
      </c>
      <c r="H492">
        <v>2</v>
      </c>
      <c r="I492">
        <v>2.87</v>
      </c>
      <c r="J492" t="s">
        <v>143</v>
      </c>
      <c r="K492">
        <v>43.42</v>
      </c>
      <c r="L492">
        <v>666</v>
      </c>
      <c r="M492">
        <v>3.13</v>
      </c>
      <c r="N492" t="s">
        <v>153</v>
      </c>
      <c r="O492">
        <v>8.57</v>
      </c>
      <c r="P492" t="s">
        <v>60</v>
      </c>
      <c r="Q492" t="s">
        <v>19</v>
      </c>
      <c r="R492" t="s">
        <v>20</v>
      </c>
    </row>
    <row r="493" spans="1:18" x14ac:dyDescent="0.25">
      <c r="A493">
        <v>544</v>
      </c>
      <c r="B493">
        <v>2</v>
      </c>
      <c r="C493">
        <v>2</v>
      </c>
      <c r="D493">
        <v>7</v>
      </c>
      <c r="E493">
        <v>3</v>
      </c>
      <c r="F493">
        <v>9</v>
      </c>
      <c r="G493">
        <v>1</v>
      </c>
      <c r="H493">
        <v>1</v>
      </c>
      <c r="I493">
        <v>1.61</v>
      </c>
      <c r="J493" t="s">
        <v>143</v>
      </c>
      <c r="K493">
        <v>66.19</v>
      </c>
      <c r="L493">
        <v>2057</v>
      </c>
      <c r="M493">
        <v>3.84</v>
      </c>
      <c r="N493" t="s">
        <v>153</v>
      </c>
      <c r="O493">
        <v>12.95</v>
      </c>
      <c r="P493" t="s">
        <v>29</v>
      </c>
      <c r="Q493" t="s">
        <v>19</v>
      </c>
      <c r="R493" t="s">
        <v>20</v>
      </c>
    </row>
    <row r="494" spans="1:18" x14ac:dyDescent="0.25">
      <c r="A494">
        <v>567</v>
      </c>
      <c r="B494">
        <v>20</v>
      </c>
      <c r="C494">
        <v>5</v>
      </c>
      <c r="D494">
        <v>6</v>
      </c>
      <c r="E494">
        <v>7</v>
      </c>
      <c r="F494">
        <v>6</v>
      </c>
      <c r="G494">
        <v>1</v>
      </c>
      <c r="H494">
        <v>2</v>
      </c>
      <c r="I494">
        <v>1.97</v>
      </c>
      <c r="J494" t="s">
        <v>143</v>
      </c>
      <c r="K494">
        <v>12.61</v>
      </c>
      <c r="L494">
        <v>4164</v>
      </c>
      <c r="M494">
        <v>4.76</v>
      </c>
      <c r="N494" t="s">
        <v>153</v>
      </c>
      <c r="O494">
        <v>11.05</v>
      </c>
      <c r="P494" t="s">
        <v>24</v>
      </c>
      <c r="Q494" t="s">
        <v>19</v>
      </c>
      <c r="R494" t="s">
        <v>20</v>
      </c>
    </row>
    <row r="495" spans="1:18" x14ac:dyDescent="0.25">
      <c r="A495">
        <v>576</v>
      </c>
      <c r="B495">
        <v>1</v>
      </c>
      <c r="C495">
        <v>12</v>
      </c>
      <c r="D495">
        <v>9</v>
      </c>
      <c r="E495">
        <v>6</v>
      </c>
      <c r="F495">
        <v>1</v>
      </c>
      <c r="G495">
        <v>1</v>
      </c>
      <c r="H495">
        <v>1</v>
      </c>
      <c r="I495">
        <v>2.68</v>
      </c>
      <c r="J495" t="s">
        <v>143</v>
      </c>
      <c r="K495">
        <v>10.07</v>
      </c>
      <c r="L495">
        <v>231</v>
      </c>
      <c r="M495">
        <v>6.87</v>
      </c>
      <c r="N495" t="s">
        <v>153</v>
      </c>
      <c r="O495">
        <v>18.989999999999998</v>
      </c>
      <c r="P495" t="s">
        <v>39</v>
      </c>
      <c r="Q495" t="s">
        <v>19</v>
      </c>
      <c r="R495" t="s">
        <v>20</v>
      </c>
    </row>
    <row r="496" spans="1:18" x14ac:dyDescent="0.25">
      <c r="A496">
        <v>694</v>
      </c>
      <c r="B496">
        <v>17</v>
      </c>
      <c r="C496">
        <v>3</v>
      </c>
      <c r="D496">
        <v>10</v>
      </c>
      <c r="E496">
        <v>8</v>
      </c>
      <c r="F496">
        <v>8</v>
      </c>
      <c r="G496">
        <v>1</v>
      </c>
      <c r="H496">
        <v>2</v>
      </c>
      <c r="I496">
        <v>2.2999999999999998</v>
      </c>
      <c r="J496" t="s">
        <v>143</v>
      </c>
      <c r="K496">
        <v>19.07</v>
      </c>
      <c r="L496">
        <v>677</v>
      </c>
      <c r="M496">
        <v>3.78</v>
      </c>
      <c r="N496" t="s">
        <v>153</v>
      </c>
      <c r="O496">
        <v>14.72</v>
      </c>
      <c r="P496" t="s">
        <v>55</v>
      </c>
      <c r="Q496" t="s">
        <v>19</v>
      </c>
      <c r="R496" t="s">
        <v>20</v>
      </c>
    </row>
    <row r="497" spans="1:18" x14ac:dyDescent="0.25">
      <c r="A497">
        <v>743</v>
      </c>
      <c r="B497">
        <v>8</v>
      </c>
      <c r="C497">
        <v>7</v>
      </c>
      <c r="D497">
        <v>11</v>
      </c>
      <c r="E497">
        <v>9</v>
      </c>
      <c r="F497">
        <v>8</v>
      </c>
      <c r="G497">
        <v>1</v>
      </c>
      <c r="H497">
        <v>1</v>
      </c>
      <c r="I497">
        <v>2.21</v>
      </c>
      <c r="J497" t="s">
        <v>143</v>
      </c>
      <c r="K497">
        <v>7.93</v>
      </c>
      <c r="L497">
        <v>832</v>
      </c>
      <c r="M497">
        <v>0.85</v>
      </c>
      <c r="N497" t="s">
        <v>153</v>
      </c>
      <c r="O497">
        <v>32.29</v>
      </c>
      <c r="P497" t="s">
        <v>24</v>
      </c>
      <c r="Q497" t="s">
        <v>19</v>
      </c>
      <c r="R497" t="s">
        <v>20</v>
      </c>
    </row>
    <row r="498" spans="1:18" x14ac:dyDescent="0.25">
      <c r="A498">
        <v>819</v>
      </c>
      <c r="B498">
        <v>4</v>
      </c>
      <c r="C498">
        <v>3</v>
      </c>
      <c r="D498">
        <v>3</v>
      </c>
      <c r="E498">
        <v>4</v>
      </c>
      <c r="F498">
        <v>6</v>
      </c>
      <c r="G498">
        <v>1</v>
      </c>
      <c r="H498">
        <v>2</v>
      </c>
      <c r="I498">
        <v>2.5099999999999998</v>
      </c>
      <c r="J498" t="s">
        <v>143</v>
      </c>
      <c r="K498">
        <v>111.89</v>
      </c>
      <c r="L498">
        <v>473</v>
      </c>
      <c r="M498">
        <v>6.67</v>
      </c>
      <c r="N498" t="s">
        <v>153</v>
      </c>
      <c r="O498">
        <v>38.619999999999997</v>
      </c>
      <c r="P498" t="s">
        <v>54</v>
      </c>
      <c r="Q498" t="s">
        <v>19</v>
      </c>
      <c r="R498" t="s">
        <v>20</v>
      </c>
    </row>
    <row r="499" spans="1:18" x14ac:dyDescent="0.25">
      <c r="A499">
        <v>842</v>
      </c>
      <c r="B499">
        <v>13</v>
      </c>
      <c r="C499">
        <v>10</v>
      </c>
      <c r="D499">
        <v>3</v>
      </c>
      <c r="E499">
        <v>7</v>
      </c>
      <c r="F499">
        <v>7</v>
      </c>
      <c r="G499">
        <v>1</v>
      </c>
      <c r="H499">
        <v>2</v>
      </c>
      <c r="I499">
        <v>2.94</v>
      </c>
      <c r="J499" t="s">
        <v>143</v>
      </c>
      <c r="K499">
        <v>38.94</v>
      </c>
      <c r="L499">
        <v>15</v>
      </c>
      <c r="M499">
        <v>2.3199999999999998</v>
      </c>
      <c r="N499" t="s">
        <v>153</v>
      </c>
      <c r="O499">
        <v>7.51</v>
      </c>
      <c r="P499" t="s">
        <v>27</v>
      </c>
      <c r="Q499" t="s">
        <v>19</v>
      </c>
      <c r="R499" t="s">
        <v>20</v>
      </c>
    </row>
    <row r="500" spans="1:18" x14ac:dyDescent="0.25">
      <c r="A500">
        <v>848</v>
      </c>
      <c r="B500">
        <v>20</v>
      </c>
      <c r="C500">
        <v>2</v>
      </c>
      <c r="D500">
        <v>3</v>
      </c>
      <c r="E500">
        <v>5</v>
      </c>
      <c r="F500">
        <v>3</v>
      </c>
      <c r="G500">
        <v>1</v>
      </c>
      <c r="H500">
        <v>1</v>
      </c>
      <c r="I500">
        <v>2.44</v>
      </c>
      <c r="J500" t="s">
        <v>143</v>
      </c>
      <c r="K500">
        <v>115.94</v>
      </c>
      <c r="L500">
        <v>365</v>
      </c>
      <c r="M500">
        <v>20.49</v>
      </c>
      <c r="N500" t="s">
        <v>153</v>
      </c>
      <c r="O500">
        <v>18.23</v>
      </c>
      <c r="P500" t="s">
        <v>50</v>
      </c>
      <c r="Q500" t="s">
        <v>19</v>
      </c>
      <c r="R500" t="s">
        <v>20</v>
      </c>
    </row>
    <row r="501" spans="1:18" x14ac:dyDescent="0.25">
      <c r="A501">
        <v>946</v>
      </c>
      <c r="B501">
        <v>19</v>
      </c>
      <c r="C501">
        <v>9</v>
      </c>
      <c r="D501">
        <v>10</v>
      </c>
      <c r="E501">
        <v>6</v>
      </c>
      <c r="F501">
        <v>7</v>
      </c>
      <c r="G501">
        <v>1</v>
      </c>
      <c r="H501">
        <v>1</v>
      </c>
      <c r="I501">
        <v>1</v>
      </c>
      <c r="J501" t="s">
        <v>143</v>
      </c>
      <c r="K501">
        <v>52.49</v>
      </c>
      <c r="L501">
        <v>475</v>
      </c>
      <c r="M501">
        <v>30.98</v>
      </c>
      <c r="N501" t="s">
        <v>153</v>
      </c>
      <c r="O501">
        <v>5.29</v>
      </c>
      <c r="P501" t="s">
        <v>43</v>
      </c>
      <c r="Q501" t="s">
        <v>19</v>
      </c>
      <c r="R501" t="s">
        <v>20</v>
      </c>
    </row>
    <row r="502" spans="1:18" x14ac:dyDescent="0.25">
      <c r="A502">
        <v>962</v>
      </c>
      <c r="B502">
        <v>1</v>
      </c>
      <c r="C502">
        <v>2</v>
      </c>
      <c r="D502">
        <v>1</v>
      </c>
      <c r="E502">
        <v>1</v>
      </c>
      <c r="F502">
        <v>5</v>
      </c>
      <c r="G502">
        <v>1</v>
      </c>
      <c r="H502">
        <v>1</v>
      </c>
      <c r="I502">
        <v>2.06</v>
      </c>
      <c r="J502" t="s">
        <v>143</v>
      </c>
      <c r="K502">
        <v>14.78</v>
      </c>
      <c r="L502">
        <v>1359</v>
      </c>
      <c r="M502">
        <v>21.6</v>
      </c>
      <c r="N502" t="s">
        <v>153</v>
      </c>
      <c r="O502">
        <v>9.31</v>
      </c>
      <c r="P502" t="s">
        <v>66</v>
      </c>
      <c r="Q502" t="s">
        <v>19</v>
      </c>
      <c r="R502" t="s">
        <v>20</v>
      </c>
    </row>
    <row r="503" spans="1:18" x14ac:dyDescent="0.25">
      <c r="A503">
        <v>974</v>
      </c>
      <c r="B503">
        <v>3</v>
      </c>
      <c r="C503">
        <v>4</v>
      </c>
      <c r="D503">
        <v>6</v>
      </c>
      <c r="E503">
        <v>1</v>
      </c>
      <c r="F503">
        <v>6</v>
      </c>
      <c r="G503">
        <v>1</v>
      </c>
      <c r="H503">
        <v>3</v>
      </c>
      <c r="I503">
        <v>1.98</v>
      </c>
      <c r="J503" t="s">
        <v>143</v>
      </c>
      <c r="K503">
        <v>38.36</v>
      </c>
      <c r="L503">
        <v>609</v>
      </c>
      <c r="M503">
        <v>6.93</v>
      </c>
      <c r="N503" t="s">
        <v>153</v>
      </c>
      <c r="O503">
        <v>6.97</v>
      </c>
      <c r="P503" t="s">
        <v>43</v>
      </c>
      <c r="Q503" t="s">
        <v>19</v>
      </c>
      <c r="R503" t="s">
        <v>20</v>
      </c>
    </row>
    <row r="504" spans="1:18" x14ac:dyDescent="0.25">
      <c r="A504">
        <v>1007</v>
      </c>
      <c r="B504">
        <v>19</v>
      </c>
      <c r="C504">
        <v>1</v>
      </c>
      <c r="D504">
        <v>6</v>
      </c>
      <c r="E504">
        <v>6</v>
      </c>
      <c r="F504">
        <v>9</v>
      </c>
      <c r="G504">
        <v>1</v>
      </c>
      <c r="H504">
        <v>1</v>
      </c>
      <c r="I504">
        <v>2.39</v>
      </c>
      <c r="J504" t="s">
        <v>143</v>
      </c>
      <c r="K504">
        <v>98.23</v>
      </c>
      <c r="L504">
        <v>1353</v>
      </c>
      <c r="M504">
        <v>9.08</v>
      </c>
      <c r="N504" t="s">
        <v>153</v>
      </c>
      <c r="O504">
        <v>29.64</v>
      </c>
      <c r="P504" t="s">
        <v>28</v>
      </c>
      <c r="Q504" t="s">
        <v>19</v>
      </c>
      <c r="R504" t="s">
        <v>20</v>
      </c>
    </row>
    <row r="505" spans="1:18" x14ac:dyDescent="0.25">
      <c r="A505">
        <v>1134</v>
      </c>
      <c r="B505">
        <v>6</v>
      </c>
      <c r="C505">
        <v>12</v>
      </c>
      <c r="D505">
        <v>10</v>
      </c>
      <c r="E505">
        <v>9</v>
      </c>
      <c r="F505">
        <v>6</v>
      </c>
      <c r="G505">
        <v>1</v>
      </c>
      <c r="H505">
        <v>3</v>
      </c>
      <c r="I505">
        <v>2.21</v>
      </c>
      <c r="J505" t="s">
        <v>143</v>
      </c>
      <c r="K505">
        <v>59.2</v>
      </c>
      <c r="L505">
        <v>1403</v>
      </c>
      <c r="M505">
        <v>1.22</v>
      </c>
      <c r="N505" t="s">
        <v>153</v>
      </c>
      <c r="O505">
        <v>37.11</v>
      </c>
      <c r="P505" t="s">
        <v>57</v>
      </c>
      <c r="Q505" t="s">
        <v>19</v>
      </c>
      <c r="R505" t="s">
        <v>20</v>
      </c>
    </row>
    <row r="506" spans="1:18" x14ac:dyDescent="0.25">
      <c r="A506">
        <v>1175</v>
      </c>
      <c r="B506">
        <v>4</v>
      </c>
      <c r="C506">
        <v>12</v>
      </c>
      <c r="D506">
        <v>4</v>
      </c>
      <c r="E506">
        <v>5</v>
      </c>
      <c r="F506">
        <v>3</v>
      </c>
      <c r="G506">
        <v>1</v>
      </c>
      <c r="H506">
        <v>3</v>
      </c>
      <c r="I506">
        <v>2.93</v>
      </c>
      <c r="J506" t="s">
        <v>143</v>
      </c>
      <c r="K506">
        <v>29.35</v>
      </c>
      <c r="L506">
        <v>737</v>
      </c>
      <c r="M506">
        <v>2.21</v>
      </c>
      <c r="N506" t="s">
        <v>153</v>
      </c>
      <c r="O506">
        <v>43.37</v>
      </c>
      <c r="P506" t="s">
        <v>42</v>
      </c>
      <c r="Q506" t="s">
        <v>19</v>
      </c>
      <c r="R506" t="s">
        <v>20</v>
      </c>
    </row>
    <row r="507" spans="1:18" x14ac:dyDescent="0.25">
      <c r="A507">
        <v>1186</v>
      </c>
      <c r="B507">
        <v>5</v>
      </c>
      <c r="C507">
        <v>2</v>
      </c>
      <c r="D507">
        <v>7</v>
      </c>
      <c r="E507">
        <v>2</v>
      </c>
      <c r="F507">
        <v>1</v>
      </c>
      <c r="G507">
        <v>1</v>
      </c>
      <c r="H507">
        <v>2</v>
      </c>
      <c r="I507">
        <v>2.73</v>
      </c>
      <c r="J507" t="s">
        <v>143</v>
      </c>
      <c r="K507">
        <v>49.57</v>
      </c>
      <c r="L507">
        <v>620</v>
      </c>
      <c r="M507">
        <v>15.13</v>
      </c>
      <c r="N507" t="s">
        <v>153</v>
      </c>
      <c r="O507">
        <v>28.35</v>
      </c>
      <c r="P507" t="s">
        <v>73</v>
      </c>
      <c r="Q507" t="s">
        <v>19</v>
      </c>
      <c r="R507" t="s">
        <v>20</v>
      </c>
    </row>
    <row r="508" spans="1:18" x14ac:dyDescent="0.25">
      <c r="A508">
        <v>1287</v>
      </c>
      <c r="B508">
        <v>16</v>
      </c>
      <c r="C508">
        <v>1</v>
      </c>
      <c r="D508">
        <v>5</v>
      </c>
      <c r="E508">
        <v>6</v>
      </c>
      <c r="F508">
        <v>3</v>
      </c>
      <c r="G508">
        <v>1</v>
      </c>
      <c r="H508">
        <v>3</v>
      </c>
      <c r="I508">
        <v>2.93</v>
      </c>
      <c r="J508" t="s">
        <v>143</v>
      </c>
      <c r="K508">
        <v>1.74</v>
      </c>
      <c r="L508">
        <v>80</v>
      </c>
      <c r="M508">
        <v>1.5</v>
      </c>
      <c r="N508" t="s">
        <v>153</v>
      </c>
      <c r="O508">
        <v>26.33</v>
      </c>
      <c r="P508" t="s">
        <v>35</v>
      </c>
      <c r="Q508" t="s">
        <v>19</v>
      </c>
      <c r="R508" t="s">
        <v>20</v>
      </c>
    </row>
    <row r="509" spans="1:18" x14ac:dyDescent="0.25">
      <c r="A509">
        <v>1312</v>
      </c>
      <c r="B509">
        <v>18</v>
      </c>
      <c r="C509">
        <v>12</v>
      </c>
      <c r="D509">
        <v>10</v>
      </c>
      <c r="E509">
        <v>8</v>
      </c>
      <c r="F509">
        <v>6</v>
      </c>
      <c r="G509">
        <v>1</v>
      </c>
      <c r="H509">
        <v>2</v>
      </c>
      <c r="I509">
        <v>2.2400000000000002</v>
      </c>
      <c r="J509" t="s">
        <v>143</v>
      </c>
      <c r="K509">
        <v>26.31</v>
      </c>
      <c r="L509">
        <v>2236</v>
      </c>
      <c r="M509">
        <v>10.68</v>
      </c>
      <c r="N509" t="s">
        <v>153</v>
      </c>
      <c r="O509">
        <v>38.43</v>
      </c>
      <c r="P509" t="s">
        <v>71</v>
      </c>
      <c r="Q509" t="s">
        <v>19</v>
      </c>
      <c r="R509" t="s">
        <v>20</v>
      </c>
    </row>
    <row r="510" spans="1:18" x14ac:dyDescent="0.25">
      <c r="A510">
        <v>1378</v>
      </c>
      <c r="B510">
        <v>4</v>
      </c>
      <c r="C510">
        <v>2</v>
      </c>
      <c r="D510">
        <v>2</v>
      </c>
      <c r="E510">
        <v>1</v>
      </c>
      <c r="F510">
        <v>1</v>
      </c>
      <c r="G510">
        <v>1</v>
      </c>
      <c r="H510">
        <v>2</v>
      </c>
      <c r="I510">
        <v>2.77</v>
      </c>
      <c r="J510" t="s">
        <v>143</v>
      </c>
      <c r="K510">
        <v>5.71</v>
      </c>
      <c r="L510">
        <v>4383</v>
      </c>
      <c r="M510">
        <v>2.93</v>
      </c>
      <c r="N510" t="s">
        <v>153</v>
      </c>
      <c r="O510">
        <v>21.25</v>
      </c>
      <c r="P510" t="s">
        <v>26</v>
      </c>
      <c r="Q510" t="s">
        <v>19</v>
      </c>
      <c r="R510" t="s">
        <v>20</v>
      </c>
    </row>
    <row r="511" spans="1:18" x14ac:dyDescent="0.25">
      <c r="A511">
        <v>1392</v>
      </c>
      <c r="B511">
        <v>8</v>
      </c>
      <c r="C511">
        <v>2</v>
      </c>
      <c r="D511">
        <v>3</v>
      </c>
      <c r="E511">
        <v>6</v>
      </c>
      <c r="F511">
        <v>4</v>
      </c>
      <c r="G511">
        <v>1</v>
      </c>
      <c r="H511">
        <v>1</v>
      </c>
      <c r="I511">
        <v>1.92</v>
      </c>
      <c r="J511" t="s">
        <v>143</v>
      </c>
      <c r="K511">
        <v>35.46</v>
      </c>
      <c r="L511">
        <v>5660</v>
      </c>
      <c r="M511">
        <v>67.78</v>
      </c>
      <c r="N511" t="s">
        <v>153</v>
      </c>
      <c r="O511">
        <v>15.66</v>
      </c>
      <c r="P511" t="s">
        <v>65</v>
      </c>
      <c r="Q511" t="s">
        <v>19</v>
      </c>
      <c r="R511" t="s">
        <v>20</v>
      </c>
    </row>
    <row r="512" spans="1:18" x14ac:dyDescent="0.25">
      <c r="A512">
        <v>1397</v>
      </c>
      <c r="B512">
        <v>3</v>
      </c>
      <c r="C512">
        <v>3</v>
      </c>
      <c r="D512">
        <v>4</v>
      </c>
      <c r="E512">
        <v>5</v>
      </c>
      <c r="F512">
        <v>4</v>
      </c>
      <c r="G512">
        <v>1</v>
      </c>
      <c r="H512">
        <v>3</v>
      </c>
      <c r="I512">
        <v>2.3199999999999998</v>
      </c>
      <c r="J512" t="s">
        <v>143</v>
      </c>
      <c r="K512">
        <v>106</v>
      </c>
      <c r="L512">
        <v>412</v>
      </c>
      <c r="M512">
        <v>3.1</v>
      </c>
      <c r="N512" t="s">
        <v>153</v>
      </c>
      <c r="O512">
        <v>0.61</v>
      </c>
      <c r="P512" t="s">
        <v>67</v>
      </c>
      <c r="Q512" t="s">
        <v>19</v>
      </c>
      <c r="R512" t="s">
        <v>20</v>
      </c>
    </row>
    <row r="513" spans="1:18" x14ac:dyDescent="0.25">
      <c r="A513">
        <v>1418</v>
      </c>
      <c r="B513">
        <v>10</v>
      </c>
      <c r="C513">
        <v>1</v>
      </c>
      <c r="D513">
        <v>1</v>
      </c>
      <c r="E513">
        <v>7</v>
      </c>
      <c r="F513">
        <v>3</v>
      </c>
      <c r="G513">
        <v>1</v>
      </c>
      <c r="H513">
        <v>2</v>
      </c>
      <c r="I513">
        <v>1.61</v>
      </c>
      <c r="J513" t="s">
        <v>143</v>
      </c>
      <c r="K513">
        <v>40.65</v>
      </c>
      <c r="L513">
        <v>73</v>
      </c>
      <c r="M513">
        <v>6.86</v>
      </c>
      <c r="N513" t="s">
        <v>153</v>
      </c>
      <c r="O513">
        <v>24.08</v>
      </c>
      <c r="P513" t="s">
        <v>33</v>
      </c>
      <c r="Q513" t="s">
        <v>19</v>
      </c>
      <c r="R513" t="s">
        <v>20</v>
      </c>
    </row>
    <row r="514" spans="1:18" x14ac:dyDescent="0.25">
      <c r="A514">
        <v>1447</v>
      </c>
      <c r="B514">
        <v>19</v>
      </c>
      <c r="C514">
        <v>3</v>
      </c>
      <c r="D514">
        <v>4</v>
      </c>
      <c r="E514">
        <v>7</v>
      </c>
      <c r="F514">
        <v>2</v>
      </c>
      <c r="G514">
        <v>1</v>
      </c>
      <c r="H514">
        <v>3</v>
      </c>
      <c r="I514">
        <v>2.56</v>
      </c>
      <c r="J514" t="s">
        <v>143</v>
      </c>
      <c r="K514">
        <v>143.96</v>
      </c>
      <c r="L514">
        <v>717</v>
      </c>
      <c r="M514">
        <v>10.4</v>
      </c>
      <c r="N514" t="s">
        <v>153</v>
      </c>
      <c r="O514">
        <v>11.18</v>
      </c>
      <c r="P514" t="s">
        <v>21</v>
      </c>
      <c r="Q514" t="s">
        <v>19</v>
      </c>
      <c r="R514" t="s">
        <v>20</v>
      </c>
    </row>
    <row r="515" spans="1:18" x14ac:dyDescent="0.25">
      <c r="A515">
        <v>1450</v>
      </c>
      <c r="B515">
        <v>4</v>
      </c>
      <c r="C515">
        <v>4</v>
      </c>
      <c r="D515">
        <v>11</v>
      </c>
      <c r="E515">
        <v>8</v>
      </c>
      <c r="F515">
        <v>4</v>
      </c>
      <c r="G515">
        <v>1</v>
      </c>
      <c r="H515">
        <v>3</v>
      </c>
      <c r="I515">
        <v>2.93</v>
      </c>
      <c r="J515" t="s">
        <v>143</v>
      </c>
      <c r="K515">
        <v>21.19</v>
      </c>
      <c r="L515">
        <v>487</v>
      </c>
      <c r="M515">
        <v>0.89</v>
      </c>
      <c r="N515" t="s">
        <v>153</v>
      </c>
      <c r="O515">
        <v>2.23</v>
      </c>
      <c r="P515" t="s">
        <v>21</v>
      </c>
      <c r="Q515" t="s">
        <v>19</v>
      </c>
      <c r="R515" t="s">
        <v>20</v>
      </c>
    </row>
    <row r="516" spans="1:18" x14ac:dyDescent="0.25">
      <c r="A516">
        <v>1461</v>
      </c>
      <c r="B516">
        <v>3</v>
      </c>
      <c r="C516">
        <v>4</v>
      </c>
      <c r="D516">
        <v>8</v>
      </c>
      <c r="E516">
        <v>8</v>
      </c>
      <c r="F516">
        <v>3</v>
      </c>
      <c r="G516">
        <v>1</v>
      </c>
      <c r="H516">
        <v>2</v>
      </c>
      <c r="I516">
        <v>2.91</v>
      </c>
      <c r="J516" t="s">
        <v>143</v>
      </c>
      <c r="K516">
        <v>14.33</v>
      </c>
      <c r="L516">
        <v>278</v>
      </c>
      <c r="M516">
        <v>6.84</v>
      </c>
      <c r="N516" t="s">
        <v>153</v>
      </c>
      <c r="O516">
        <v>30.94</v>
      </c>
      <c r="P516" t="s">
        <v>34</v>
      </c>
      <c r="Q516" t="s">
        <v>19</v>
      </c>
      <c r="R516" t="s">
        <v>20</v>
      </c>
    </row>
    <row r="517" spans="1:18" x14ac:dyDescent="0.25">
      <c r="A517">
        <v>1494</v>
      </c>
      <c r="B517">
        <v>11</v>
      </c>
      <c r="C517">
        <v>6</v>
      </c>
      <c r="D517">
        <v>7</v>
      </c>
      <c r="E517">
        <v>5</v>
      </c>
      <c r="F517">
        <v>4</v>
      </c>
      <c r="G517">
        <v>1</v>
      </c>
      <c r="H517">
        <v>2</v>
      </c>
      <c r="I517">
        <v>2.73</v>
      </c>
      <c r="J517" t="s">
        <v>143</v>
      </c>
      <c r="K517">
        <v>18.32</v>
      </c>
      <c r="L517">
        <v>327</v>
      </c>
      <c r="M517">
        <v>3.58</v>
      </c>
      <c r="N517" t="s">
        <v>153</v>
      </c>
      <c r="O517">
        <v>31.62</v>
      </c>
      <c r="P517" t="s">
        <v>22</v>
      </c>
      <c r="Q517" t="s">
        <v>19</v>
      </c>
      <c r="R517" t="s">
        <v>20</v>
      </c>
    </row>
    <row r="518" spans="1:18" x14ac:dyDescent="0.25">
      <c r="A518">
        <v>1513</v>
      </c>
      <c r="B518">
        <v>5</v>
      </c>
      <c r="C518">
        <v>12</v>
      </c>
      <c r="D518">
        <v>9</v>
      </c>
      <c r="E518">
        <v>5</v>
      </c>
      <c r="F518">
        <v>9</v>
      </c>
      <c r="G518">
        <v>1</v>
      </c>
      <c r="H518">
        <v>2</v>
      </c>
      <c r="I518">
        <v>2.12</v>
      </c>
      <c r="J518" t="s">
        <v>143</v>
      </c>
      <c r="K518">
        <v>9.83</v>
      </c>
      <c r="L518">
        <v>1960</v>
      </c>
      <c r="M518">
        <v>12.96</v>
      </c>
      <c r="N518" t="s">
        <v>153</v>
      </c>
      <c r="O518">
        <v>21.65</v>
      </c>
      <c r="P518" t="s">
        <v>52</v>
      </c>
      <c r="Q518" t="s">
        <v>19</v>
      </c>
      <c r="R518" t="s">
        <v>20</v>
      </c>
    </row>
    <row r="519" spans="1:18" x14ac:dyDescent="0.25">
      <c r="A519">
        <v>1516</v>
      </c>
      <c r="B519">
        <v>9</v>
      </c>
      <c r="C519">
        <v>3</v>
      </c>
      <c r="D519">
        <v>3</v>
      </c>
      <c r="E519">
        <v>4</v>
      </c>
      <c r="F519">
        <v>7</v>
      </c>
      <c r="G519">
        <v>1</v>
      </c>
      <c r="H519">
        <v>1</v>
      </c>
      <c r="I519">
        <v>2.2400000000000002</v>
      </c>
      <c r="J519" t="s">
        <v>143</v>
      </c>
      <c r="K519">
        <v>3.4</v>
      </c>
      <c r="L519">
        <v>567</v>
      </c>
      <c r="M519">
        <v>3.48</v>
      </c>
      <c r="N519" t="s">
        <v>153</v>
      </c>
      <c r="O519">
        <v>4.03</v>
      </c>
      <c r="P519" t="s">
        <v>62</v>
      </c>
      <c r="Q519" t="s">
        <v>19</v>
      </c>
      <c r="R519" t="s">
        <v>20</v>
      </c>
    </row>
    <row r="520" spans="1:18" x14ac:dyDescent="0.25">
      <c r="A520">
        <v>1638</v>
      </c>
      <c r="B520">
        <v>17</v>
      </c>
      <c r="C520">
        <v>5</v>
      </c>
      <c r="D520">
        <v>5</v>
      </c>
      <c r="E520">
        <v>1</v>
      </c>
      <c r="F520">
        <v>9</v>
      </c>
      <c r="G520">
        <v>1</v>
      </c>
      <c r="H520">
        <v>1</v>
      </c>
      <c r="I520">
        <v>2.31</v>
      </c>
      <c r="J520" t="s">
        <v>143</v>
      </c>
      <c r="K520">
        <v>50.12</v>
      </c>
      <c r="L520">
        <v>1231</v>
      </c>
      <c r="M520">
        <v>10.51</v>
      </c>
      <c r="N520" t="s">
        <v>153</v>
      </c>
      <c r="O520">
        <v>32.299999999999997</v>
      </c>
      <c r="P520" t="s">
        <v>72</v>
      </c>
      <c r="Q520" t="s">
        <v>19</v>
      </c>
      <c r="R520" t="s">
        <v>20</v>
      </c>
    </row>
    <row r="521" spans="1:18" x14ac:dyDescent="0.25">
      <c r="A521">
        <v>1689</v>
      </c>
      <c r="B521">
        <v>20</v>
      </c>
      <c r="C521">
        <v>11</v>
      </c>
      <c r="D521">
        <v>6</v>
      </c>
      <c r="E521">
        <v>2</v>
      </c>
      <c r="F521">
        <v>9</v>
      </c>
      <c r="G521">
        <v>1</v>
      </c>
      <c r="H521">
        <v>1</v>
      </c>
      <c r="I521">
        <v>2.78</v>
      </c>
      <c r="J521" t="s">
        <v>143</v>
      </c>
      <c r="K521">
        <v>101.03</v>
      </c>
      <c r="L521">
        <v>376</v>
      </c>
      <c r="M521">
        <v>1.59</v>
      </c>
      <c r="N521" t="s">
        <v>153</v>
      </c>
      <c r="O521">
        <v>25.62</v>
      </c>
      <c r="P521" t="s">
        <v>26</v>
      </c>
      <c r="Q521" t="s">
        <v>19</v>
      </c>
      <c r="R521" t="s">
        <v>20</v>
      </c>
    </row>
    <row r="522" spans="1:18" x14ac:dyDescent="0.25">
      <c r="A522">
        <v>1728</v>
      </c>
      <c r="B522">
        <v>1</v>
      </c>
      <c r="C522">
        <v>10</v>
      </c>
      <c r="D522">
        <v>7</v>
      </c>
      <c r="E522">
        <v>8</v>
      </c>
      <c r="F522">
        <v>8</v>
      </c>
      <c r="G522">
        <v>1</v>
      </c>
      <c r="H522">
        <v>1</v>
      </c>
      <c r="I522">
        <v>2.4500000000000002</v>
      </c>
      <c r="J522" t="s">
        <v>143</v>
      </c>
      <c r="K522">
        <v>98.46</v>
      </c>
      <c r="L522">
        <v>141</v>
      </c>
      <c r="M522">
        <v>8.74</v>
      </c>
      <c r="N522" t="s">
        <v>153</v>
      </c>
      <c r="O522">
        <v>10.26</v>
      </c>
      <c r="P522" t="s">
        <v>60</v>
      </c>
      <c r="Q522" t="s">
        <v>19</v>
      </c>
      <c r="R522" t="s">
        <v>20</v>
      </c>
    </row>
    <row r="523" spans="1:18" x14ac:dyDescent="0.25">
      <c r="A523">
        <v>1848</v>
      </c>
      <c r="B523">
        <v>7</v>
      </c>
      <c r="C523">
        <v>1</v>
      </c>
      <c r="D523">
        <v>1</v>
      </c>
      <c r="E523">
        <v>8</v>
      </c>
      <c r="F523">
        <v>6</v>
      </c>
      <c r="G523">
        <v>1</v>
      </c>
      <c r="H523">
        <v>3</v>
      </c>
      <c r="I523">
        <v>2.3199999999999998</v>
      </c>
      <c r="J523" t="s">
        <v>143</v>
      </c>
      <c r="K523">
        <v>48.93</v>
      </c>
      <c r="L523">
        <v>77</v>
      </c>
      <c r="M523">
        <v>2.67</v>
      </c>
      <c r="N523" t="s">
        <v>153</v>
      </c>
      <c r="O523">
        <v>0.01</v>
      </c>
      <c r="P523" t="s">
        <v>49</v>
      </c>
      <c r="Q523" t="s">
        <v>19</v>
      </c>
      <c r="R523" t="s">
        <v>20</v>
      </c>
    </row>
    <row r="524" spans="1:18" x14ac:dyDescent="0.25">
      <c r="A524">
        <v>1858</v>
      </c>
      <c r="B524">
        <v>12</v>
      </c>
      <c r="C524">
        <v>2</v>
      </c>
      <c r="D524">
        <v>6</v>
      </c>
      <c r="E524">
        <v>7</v>
      </c>
      <c r="F524">
        <v>1</v>
      </c>
      <c r="G524">
        <v>1</v>
      </c>
      <c r="H524">
        <v>3</v>
      </c>
      <c r="I524">
        <v>1.23</v>
      </c>
      <c r="J524" t="s">
        <v>143</v>
      </c>
      <c r="K524">
        <v>60.91</v>
      </c>
      <c r="L524">
        <v>1275</v>
      </c>
      <c r="M524">
        <v>7.19</v>
      </c>
      <c r="N524" t="s">
        <v>153</v>
      </c>
      <c r="O524">
        <v>20.68</v>
      </c>
      <c r="P524" t="s">
        <v>69</v>
      </c>
      <c r="Q524" t="s">
        <v>19</v>
      </c>
      <c r="R524" t="s">
        <v>20</v>
      </c>
    </row>
    <row r="525" spans="1:18" x14ac:dyDescent="0.25">
      <c r="A525">
        <v>1904</v>
      </c>
      <c r="B525">
        <v>11</v>
      </c>
      <c r="C525">
        <v>5</v>
      </c>
      <c r="D525">
        <v>11</v>
      </c>
      <c r="E525">
        <v>3</v>
      </c>
      <c r="F525">
        <v>9</v>
      </c>
      <c r="G525">
        <v>1</v>
      </c>
      <c r="H525">
        <v>3</v>
      </c>
      <c r="I525">
        <v>2.29</v>
      </c>
      <c r="J525" t="s">
        <v>143</v>
      </c>
      <c r="K525">
        <v>183.25</v>
      </c>
      <c r="L525">
        <v>2420</v>
      </c>
      <c r="M525">
        <v>4.7699999999999996</v>
      </c>
      <c r="N525" t="s">
        <v>153</v>
      </c>
      <c r="O525">
        <v>11.83</v>
      </c>
      <c r="P525" t="s">
        <v>32</v>
      </c>
      <c r="Q525" t="s">
        <v>19</v>
      </c>
      <c r="R525" t="s">
        <v>20</v>
      </c>
    </row>
    <row r="526" spans="1:18" x14ac:dyDescent="0.25">
      <c r="A526">
        <v>1921</v>
      </c>
      <c r="B526">
        <v>14</v>
      </c>
      <c r="C526">
        <v>4</v>
      </c>
      <c r="D526">
        <v>4</v>
      </c>
      <c r="E526">
        <v>8</v>
      </c>
      <c r="F526">
        <v>1</v>
      </c>
      <c r="G526">
        <v>1</v>
      </c>
      <c r="H526">
        <v>3</v>
      </c>
      <c r="I526">
        <v>1.52</v>
      </c>
      <c r="J526" t="s">
        <v>143</v>
      </c>
      <c r="K526">
        <v>129.37</v>
      </c>
      <c r="L526">
        <v>918</v>
      </c>
      <c r="M526">
        <v>4.7300000000000004</v>
      </c>
      <c r="N526" t="s">
        <v>153</v>
      </c>
      <c r="O526">
        <v>23.06</v>
      </c>
      <c r="P526" t="s">
        <v>29</v>
      </c>
      <c r="Q526" t="s">
        <v>19</v>
      </c>
      <c r="R526" t="s">
        <v>20</v>
      </c>
    </row>
    <row r="527" spans="1:18" x14ac:dyDescent="0.25">
      <c r="A527">
        <v>1929</v>
      </c>
      <c r="B527">
        <v>8</v>
      </c>
      <c r="C527">
        <v>6</v>
      </c>
      <c r="D527">
        <v>4</v>
      </c>
      <c r="E527">
        <v>3</v>
      </c>
      <c r="F527">
        <v>9</v>
      </c>
      <c r="G527">
        <v>1</v>
      </c>
      <c r="H527">
        <v>2</v>
      </c>
      <c r="I527">
        <v>1.97</v>
      </c>
      <c r="J527" t="s">
        <v>143</v>
      </c>
      <c r="K527">
        <v>46.2</v>
      </c>
      <c r="L527">
        <v>876</v>
      </c>
      <c r="M527">
        <v>6.45</v>
      </c>
      <c r="N527" t="s">
        <v>153</v>
      </c>
      <c r="O527">
        <v>11.45</v>
      </c>
      <c r="P527" t="s">
        <v>52</v>
      </c>
      <c r="Q527" t="s">
        <v>19</v>
      </c>
      <c r="R527" t="s">
        <v>20</v>
      </c>
    </row>
    <row r="528" spans="1:18" x14ac:dyDescent="0.25">
      <c r="A528">
        <v>1985</v>
      </c>
      <c r="B528">
        <v>18</v>
      </c>
      <c r="C528">
        <v>4</v>
      </c>
      <c r="D528">
        <v>9</v>
      </c>
      <c r="E528">
        <v>8</v>
      </c>
      <c r="F528">
        <v>3</v>
      </c>
      <c r="G528">
        <v>1</v>
      </c>
      <c r="H528">
        <v>2</v>
      </c>
      <c r="I528">
        <v>2.57</v>
      </c>
      <c r="J528" t="s">
        <v>143</v>
      </c>
      <c r="K528">
        <v>33.31</v>
      </c>
      <c r="L528">
        <v>67</v>
      </c>
      <c r="M528">
        <v>13.85</v>
      </c>
      <c r="N528" t="s">
        <v>153</v>
      </c>
      <c r="O528">
        <v>21.4</v>
      </c>
      <c r="P528" t="s">
        <v>48</v>
      </c>
      <c r="Q528" t="s">
        <v>19</v>
      </c>
      <c r="R528" t="s">
        <v>20</v>
      </c>
    </row>
    <row r="529" spans="1:18" x14ac:dyDescent="0.25">
      <c r="A529">
        <v>2052</v>
      </c>
      <c r="B529">
        <v>12</v>
      </c>
      <c r="C529">
        <v>10</v>
      </c>
      <c r="D529">
        <v>2</v>
      </c>
      <c r="E529">
        <v>8</v>
      </c>
      <c r="F529">
        <v>1</v>
      </c>
      <c r="G529">
        <v>1</v>
      </c>
      <c r="H529">
        <v>3</v>
      </c>
      <c r="I529">
        <v>2.2799999999999998</v>
      </c>
      <c r="J529" t="s">
        <v>143</v>
      </c>
      <c r="K529">
        <v>57.51</v>
      </c>
      <c r="L529">
        <v>424</v>
      </c>
      <c r="M529">
        <v>3.86</v>
      </c>
      <c r="N529" t="s">
        <v>153</v>
      </c>
      <c r="O529">
        <v>17.309999999999999</v>
      </c>
      <c r="P529" t="s">
        <v>42</v>
      </c>
      <c r="Q529" t="s">
        <v>19</v>
      </c>
      <c r="R529" t="s">
        <v>20</v>
      </c>
    </row>
    <row r="530" spans="1:18" x14ac:dyDescent="0.25">
      <c r="A530">
        <v>2062</v>
      </c>
      <c r="B530">
        <v>10</v>
      </c>
      <c r="C530">
        <v>4</v>
      </c>
      <c r="D530">
        <v>4</v>
      </c>
      <c r="E530">
        <v>7</v>
      </c>
      <c r="F530">
        <v>5</v>
      </c>
      <c r="G530">
        <v>1</v>
      </c>
      <c r="H530">
        <v>2</v>
      </c>
      <c r="I530">
        <v>2.35</v>
      </c>
      <c r="J530" t="s">
        <v>143</v>
      </c>
      <c r="K530">
        <v>28.78</v>
      </c>
      <c r="L530">
        <v>905</v>
      </c>
      <c r="M530">
        <v>4.91</v>
      </c>
      <c r="N530" t="s">
        <v>153</v>
      </c>
      <c r="O530">
        <v>29.21</v>
      </c>
      <c r="P530" t="s">
        <v>26</v>
      </c>
      <c r="Q530" t="s">
        <v>19</v>
      </c>
      <c r="R530" t="s">
        <v>20</v>
      </c>
    </row>
    <row r="531" spans="1:18" x14ac:dyDescent="0.25">
      <c r="A531">
        <v>2165</v>
      </c>
      <c r="B531">
        <v>3</v>
      </c>
      <c r="C531">
        <v>4</v>
      </c>
      <c r="D531">
        <v>8</v>
      </c>
      <c r="E531">
        <v>6</v>
      </c>
      <c r="F531">
        <v>2</v>
      </c>
      <c r="G531">
        <v>1</v>
      </c>
      <c r="H531">
        <v>1</v>
      </c>
      <c r="I531">
        <v>2.61</v>
      </c>
      <c r="J531" t="s">
        <v>143</v>
      </c>
      <c r="K531">
        <v>24.6</v>
      </c>
      <c r="L531">
        <v>79</v>
      </c>
      <c r="M531">
        <v>7.48</v>
      </c>
      <c r="N531" t="s">
        <v>153</v>
      </c>
      <c r="O531">
        <v>4.37</v>
      </c>
      <c r="P531" t="s">
        <v>35</v>
      </c>
      <c r="Q531" t="s">
        <v>19</v>
      </c>
      <c r="R531" t="s">
        <v>20</v>
      </c>
    </row>
    <row r="532" spans="1:18" x14ac:dyDescent="0.25">
      <c r="A532">
        <v>2208</v>
      </c>
      <c r="B532">
        <v>10</v>
      </c>
      <c r="C532">
        <v>10</v>
      </c>
      <c r="D532">
        <v>7</v>
      </c>
      <c r="E532">
        <v>1</v>
      </c>
      <c r="F532">
        <v>7</v>
      </c>
      <c r="G532">
        <v>1</v>
      </c>
      <c r="H532">
        <v>2</v>
      </c>
      <c r="I532">
        <v>2.61</v>
      </c>
      <c r="J532" t="s">
        <v>143</v>
      </c>
      <c r="K532">
        <v>23.41</v>
      </c>
      <c r="L532">
        <v>885</v>
      </c>
      <c r="M532">
        <v>6.21</v>
      </c>
      <c r="N532" t="s">
        <v>153</v>
      </c>
      <c r="O532">
        <v>9.9600000000000009</v>
      </c>
      <c r="P532" t="s">
        <v>29</v>
      </c>
      <c r="Q532" t="s">
        <v>19</v>
      </c>
      <c r="R532" t="s">
        <v>20</v>
      </c>
    </row>
    <row r="533" spans="1:18" x14ac:dyDescent="0.25">
      <c r="A533">
        <v>2245</v>
      </c>
      <c r="B533">
        <v>7</v>
      </c>
      <c r="C533">
        <v>4</v>
      </c>
      <c r="D533">
        <v>7</v>
      </c>
      <c r="E533">
        <v>2</v>
      </c>
      <c r="F533">
        <v>5</v>
      </c>
      <c r="G533">
        <v>1</v>
      </c>
      <c r="H533">
        <v>2</v>
      </c>
      <c r="I533">
        <v>2.67</v>
      </c>
      <c r="J533" t="s">
        <v>143</v>
      </c>
      <c r="K533">
        <v>19.68</v>
      </c>
      <c r="L533">
        <v>472</v>
      </c>
      <c r="M533">
        <v>1.19</v>
      </c>
      <c r="N533" t="s">
        <v>153</v>
      </c>
      <c r="O533">
        <v>34.6</v>
      </c>
      <c r="P533" t="s">
        <v>71</v>
      </c>
      <c r="Q533" t="s">
        <v>19</v>
      </c>
      <c r="R533" t="s">
        <v>20</v>
      </c>
    </row>
    <row r="534" spans="1:18" x14ac:dyDescent="0.25">
      <c r="A534">
        <v>2258</v>
      </c>
      <c r="B534">
        <v>14</v>
      </c>
      <c r="C534">
        <v>5</v>
      </c>
      <c r="D534">
        <v>7</v>
      </c>
      <c r="E534">
        <v>8</v>
      </c>
      <c r="F534">
        <v>4</v>
      </c>
      <c r="G534">
        <v>1</v>
      </c>
      <c r="H534">
        <v>2</v>
      </c>
      <c r="I534">
        <v>2.84</v>
      </c>
      <c r="J534" t="s">
        <v>143</v>
      </c>
      <c r="K534">
        <v>14.5</v>
      </c>
      <c r="L534">
        <v>95</v>
      </c>
      <c r="M534">
        <v>2.52</v>
      </c>
      <c r="N534" t="s">
        <v>153</v>
      </c>
      <c r="O534">
        <v>52.63</v>
      </c>
      <c r="P534" t="s">
        <v>42</v>
      </c>
      <c r="Q534" t="s">
        <v>19</v>
      </c>
      <c r="R534" t="s">
        <v>20</v>
      </c>
    </row>
    <row r="535" spans="1:18" x14ac:dyDescent="0.25">
      <c r="A535">
        <v>2332</v>
      </c>
      <c r="B535">
        <v>13</v>
      </c>
      <c r="C535">
        <v>2</v>
      </c>
      <c r="D535">
        <v>9</v>
      </c>
      <c r="E535">
        <v>5</v>
      </c>
      <c r="F535">
        <v>9</v>
      </c>
      <c r="G535">
        <v>1</v>
      </c>
      <c r="H535">
        <v>2</v>
      </c>
      <c r="I535">
        <v>2.88</v>
      </c>
      <c r="J535" t="s">
        <v>143</v>
      </c>
      <c r="K535">
        <v>104.78</v>
      </c>
      <c r="L535">
        <v>1802</v>
      </c>
      <c r="M535">
        <v>8.1199999999999992</v>
      </c>
      <c r="N535" t="s">
        <v>153</v>
      </c>
      <c r="O535">
        <v>17.07</v>
      </c>
      <c r="P535" t="s">
        <v>60</v>
      </c>
      <c r="Q535" t="s">
        <v>19</v>
      </c>
      <c r="R535" t="s">
        <v>20</v>
      </c>
    </row>
    <row r="536" spans="1:18" x14ac:dyDescent="0.25">
      <c r="A536">
        <v>2334</v>
      </c>
      <c r="B536">
        <v>14</v>
      </c>
      <c r="C536">
        <v>1</v>
      </c>
      <c r="D536">
        <v>6</v>
      </c>
      <c r="E536">
        <v>1</v>
      </c>
      <c r="F536">
        <v>2</v>
      </c>
      <c r="G536">
        <v>1</v>
      </c>
      <c r="H536">
        <v>3</v>
      </c>
      <c r="I536">
        <v>2.82</v>
      </c>
      <c r="J536" t="s">
        <v>143</v>
      </c>
      <c r="K536">
        <v>57.21</v>
      </c>
      <c r="L536">
        <v>259</v>
      </c>
      <c r="M536">
        <v>4.7</v>
      </c>
      <c r="N536" t="s">
        <v>153</v>
      </c>
      <c r="O536">
        <v>2.0499999999999998</v>
      </c>
      <c r="P536" t="s">
        <v>31</v>
      </c>
      <c r="Q536" t="s">
        <v>19</v>
      </c>
      <c r="R536" t="s">
        <v>20</v>
      </c>
    </row>
    <row r="537" spans="1:18" x14ac:dyDescent="0.25">
      <c r="A537">
        <v>2376</v>
      </c>
      <c r="B537">
        <v>17</v>
      </c>
      <c r="C537">
        <v>11</v>
      </c>
      <c r="D537">
        <v>9</v>
      </c>
      <c r="E537">
        <v>8</v>
      </c>
      <c r="F537">
        <v>5</v>
      </c>
      <c r="G537">
        <v>1</v>
      </c>
      <c r="H537">
        <v>1</v>
      </c>
      <c r="I537">
        <v>2.13</v>
      </c>
      <c r="J537" t="s">
        <v>143</v>
      </c>
      <c r="K537">
        <v>24.93</v>
      </c>
      <c r="L537">
        <v>421</v>
      </c>
      <c r="M537">
        <v>7.72</v>
      </c>
      <c r="N537" t="s">
        <v>153</v>
      </c>
      <c r="O537">
        <v>6.95</v>
      </c>
      <c r="P537" t="s">
        <v>55</v>
      </c>
      <c r="Q537" t="s">
        <v>19</v>
      </c>
      <c r="R537" t="s">
        <v>20</v>
      </c>
    </row>
    <row r="538" spans="1:18" x14ac:dyDescent="0.25">
      <c r="A538">
        <v>2405</v>
      </c>
      <c r="B538">
        <v>18</v>
      </c>
      <c r="C538">
        <v>11</v>
      </c>
      <c r="D538">
        <v>11</v>
      </c>
      <c r="E538">
        <v>8</v>
      </c>
      <c r="F538">
        <v>5</v>
      </c>
      <c r="G538">
        <v>1</v>
      </c>
      <c r="H538">
        <v>2</v>
      </c>
      <c r="I538">
        <v>2.96</v>
      </c>
      <c r="J538" t="s">
        <v>143</v>
      </c>
      <c r="K538">
        <v>40.07</v>
      </c>
      <c r="L538">
        <v>914</v>
      </c>
      <c r="M538">
        <v>14.15</v>
      </c>
      <c r="N538" t="s">
        <v>153</v>
      </c>
      <c r="O538">
        <v>39.090000000000003</v>
      </c>
      <c r="P538" t="s">
        <v>69</v>
      </c>
      <c r="Q538" t="s">
        <v>19</v>
      </c>
      <c r="R538" t="s">
        <v>20</v>
      </c>
    </row>
    <row r="539" spans="1:18" x14ac:dyDescent="0.25">
      <c r="A539">
        <v>2452</v>
      </c>
      <c r="B539">
        <v>14</v>
      </c>
      <c r="C539">
        <v>11</v>
      </c>
      <c r="D539">
        <v>9</v>
      </c>
      <c r="E539">
        <v>1</v>
      </c>
      <c r="F539">
        <v>4</v>
      </c>
      <c r="G539">
        <v>1</v>
      </c>
      <c r="H539">
        <v>1</v>
      </c>
      <c r="I539">
        <v>2.86</v>
      </c>
      <c r="J539" t="s">
        <v>143</v>
      </c>
      <c r="K539">
        <v>55.04</v>
      </c>
      <c r="L539">
        <v>2005</v>
      </c>
      <c r="M539">
        <v>1.62</v>
      </c>
      <c r="N539" t="s">
        <v>153</v>
      </c>
      <c r="O539">
        <v>34.299999999999997</v>
      </c>
      <c r="P539" t="s">
        <v>42</v>
      </c>
      <c r="Q539" t="s">
        <v>19</v>
      </c>
      <c r="R539" t="s">
        <v>20</v>
      </c>
    </row>
    <row r="540" spans="1:18" x14ac:dyDescent="0.25">
      <c r="A540">
        <v>2485</v>
      </c>
      <c r="B540">
        <v>2</v>
      </c>
      <c r="C540">
        <v>2</v>
      </c>
      <c r="D540">
        <v>5</v>
      </c>
      <c r="E540">
        <v>9</v>
      </c>
      <c r="F540">
        <v>5</v>
      </c>
      <c r="G540">
        <v>1</v>
      </c>
      <c r="H540">
        <v>3</v>
      </c>
      <c r="I540">
        <v>2.64</v>
      </c>
      <c r="J540" t="s">
        <v>143</v>
      </c>
      <c r="K540">
        <v>5.57</v>
      </c>
      <c r="L540">
        <v>120</v>
      </c>
      <c r="M540">
        <v>11.59</v>
      </c>
      <c r="N540" t="s">
        <v>153</v>
      </c>
      <c r="O540">
        <v>16.59</v>
      </c>
      <c r="P540" t="s">
        <v>65</v>
      </c>
      <c r="Q540" t="s">
        <v>19</v>
      </c>
      <c r="R540" t="s">
        <v>20</v>
      </c>
    </row>
    <row r="541" spans="1:18" x14ac:dyDescent="0.25">
      <c r="A541">
        <v>2486</v>
      </c>
      <c r="B541">
        <v>10</v>
      </c>
      <c r="C541">
        <v>11</v>
      </c>
      <c r="D541">
        <v>3</v>
      </c>
      <c r="E541">
        <v>1</v>
      </c>
      <c r="F541">
        <v>7</v>
      </c>
      <c r="G541">
        <v>1</v>
      </c>
      <c r="H541">
        <v>2</v>
      </c>
      <c r="I541">
        <v>2.95</v>
      </c>
      <c r="J541" t="s">
        <v>143</v>
      </c>
      <c r="K541">
        <v>11.58</v>
      </c>
      <c r="L541">
        <v>526</v>
      </c>
      <c r="M541">
        <v>4.03</v>
      </c>
      <c r="N541" t="s">
        <v>153</v>
      </c>
      <c r="O541">
        <v>20.399999999999999</v>
      </c>
      <c r="P541" t="s">
        <v>45</v>
      </c>
      <c r="Q541" t="s">
        <v>19</v>
      </c>
      <c r="R541" t="s">
        <v>20</v>
      </c>
    </row>
    <row r="542" spans="1:18" x14ac:dyDescent="0.25">
      <c r="A542">
        <v>2520</v>
      </c>
      <c r="B542">
        <v>13</v>
      </c>
      <c r="C542">
        <v>6</v>
      </c>
      <c r="D542">
        <v>7</v>
      </c>
      <c r="E542">
        <v>8</v>
      </c>
      <c r="F542">
        <v>5</v>
      </c>
      <c r="G542">
        <v>1</v>
      </c>
      <c r="H542">
        <v>2</v>
      </c>
      <c r="I542">
        <v>2.78</v>
      </c>
      <c r="J542" t="s">
        <v>143</v>
      </c>
      <c r="K542">
        <v>25.43</v>
      </c>
      <c r="L542">
        <v>1236</v>
      </c>
      <c r="M542">
        <v>10.48</v>
      </c>
      <c r="N542" t="s">
        <v>153</v>
      </c>
      <c r="O542">
        <v>29.44</v>
      </c>
      <c r="P542" t="s">
        <v>66</v>
      </c>
      <c r="Q542" t="s">
        <v>19</v>
      </c>
      <c r="R542" t="s">
        <v>20</v>
      </c>
    </row>
    <row r="543" spans="1:18" x14ac:dyDescent="0.25">
      <c r="A543">
        <v>2564</v>
      </c>
      <c r="B543">
        <v>13</v>
      </c>
      <c r="C543">
        <v>5</v>
      </c>
      <c r="D543">
        <v>9</v>
      </c>
      <c r="E543">
        <v>4</v>
      </c>
      <c r="F543">
        <v>7</v>
      </c>
      <c r="G543">
        <v>1</v>
      </c>
      <c r="H543">
        <v>2</v>
      </c>
      <c r="I543">
        <v>2.95</v>
      </c>
      <c r="J543" t="s">
        <v>143</v>
      </c>
      <c r="K543">
        <v>26.09</v>
      </c>
      <c r="L543">
        <v>917</v>
      </c>
      <c r="M543">
        <v>1.81</v>
      </c>
      <c r="N543" t="s">
        <v>153</v>
      </c>
      <c r="O543">
        <v>43.45</v>
      </c>
      <c r="P543" t="s">
        <v>56</v>
      </c>
      <c r="Q543" t="s">
        <v>19</v>
      </c>
      <c r="R543" t="s">
        <v>20</v>
      </c>
    </row>
    <row r="544" spans="1:18" x14ac:dyDescent="0.25">
      <c r="A544">
        <v>2568</v>
      </c>
      <c r="B544">
        <v>12</v>
      </c>
      <c r="C544">
        <v>1</v>
      </c>
      <c r="D544">
        <v>11</v>
      </c>
      <c r="E544">
        <v>1</v>
      </c>
      <c r="F544">
        <v>5</v>
      </c>
      <c r="G544">
        <v>1</v>
      </c>
      <c r="H544">
        <v>2</v>
      </c>
      <c r="I544">
        <v>2.5299999999999998</v>
      </c>
      <c r="J544" t="s">
        <v>143</v>
      </c>
      <c r="K544">
        <v>9.74</v>
      </c>
      <c r="L544">
        <v>262</v>
      </c>
      <c r="M544">
        <v>7.76</v>
      </c>
      <c r="N544" t="s">
        <v>153</v>
      </c>
      <c r="O544">
        <v>25.67</v>
      </c>
      <c r="P544" t="s">
        <v>57</v>
      </c>
      <c r="Q544" t="s">
        <v>19</v>
      </c>
      <c r="R544" t="s">
        <v>20</v>
      </c>
    </row>
    <row r="545" spans="1:18" x14ac:dyDescent="0.25">
      <c r="A545">
        <v>2587</v>
      </c>
      <c r="B545">
        <v>5</v>
      </c>
      <c r="C545">
        <v>12</v>
      </c>
      <c r="D545">
        <v>5</v>
      </c>
      <c r="E545">
        <v>3</v>
      </c>
      <c r="F545">
        <v>8</v>
      </c>
      <c r="G545">
        <v>1</v>
      </c>
      <c r="H545">
        <v>1</v>
      </c>
      <c r="I545">
        <v>2.85</v>
      </c>
      <c r="J545" t="s">
        <v>143</v>
      </c>
      <c r="K545">
        <v>13.06</v>
      </c>
      <c r="L545">
        <v>1520</v>
      </c>
      <c r="M545">
        <v>5.0599999999999996</v>
      </c>
      <c r="N545" t="s">
        <v>153</v>
      </c>
      <c r="O545">
        <v>40.51</v>
      </c>
      <c r="P545" t="s">
        <v>38</v>
      </c>
      <c r="Q545" t="s">
        <v>19</v>
      </c>
      <c r="R545" t="s">
        <v>20</v>
      </c>
    </row>
    <row r="546" spans="1:18" x14ac:dyDescent="0.25">
      <c r="A546">
        <v>2704</v>
      </c>
      <c r="B546">
        <v>7</v>
      </c>
      <c r="C546">
        <v>1</v>
      </c>
      <c r="D546">
        <v>10</v>
      </c>
      <c r="E546">
        <v>4</v>
      </c>
      <c r="F546">
        <v>8</v>
      </c>
      <c r="G546">
        <v>1</v>
      </c>
      <c r="H546">
        <v>3</v>
      </c>
      <c r="I546">
        <v>2.14</v>
      </c>
      <c r="J546" t="s">
        <v>143</v>
      </c>
      <c r="K546">
        <v>47.53</v>
      </c>
      <c r="L546">
        <v>333</v>
      </c>
      <c r="M546">
        <v>66.239999999999995</v>
      </c>
      <c r="N546" t="s">
        <v>153</v>
      </c>
      <c r="O546">
        <v>7.86</v>
      </c>
      <c r="P546" t="s">
        <v>69</v>
      </c>
      <c r="Q546" t="s">
        <v>19</v>
      </c>
      <c r="R546" t="s">
        <v>20</v>
      </c>
    </row>
    <row r="547" spans="1:18" x14ac:dyDescent="0.25">
      <c r="A547">
        <v>2778</v>
      </c>
      <c r="B547">
        <v>10</v>
      </c>
      <c r="C547">
        <v>11</v>
      </c>
      <c r="D547">
        <v>2</v>
      </c>
      <c r="E547">
        <v>2</v>
      </c>
      <c r="F547">
        <v>7</v>
      </c>
      <c r="G547">
        <v>1</v>
      </c>
      <c r="H547">
        <v>3</v>
      </c>
      <c r="I547">
        <v>2.29</v>
      </c>
      <c r="J547" t="s">
        <v>143</v>
      </c>
      <c r="K547">
        <v>67.87</v>
      </c>
      <c r="L547">
        <v>261</v>
      </c>
      <c r="M547">
        <v>3.38</v>
      </c>
      <c r="N547" t="s">
        <v>153</v>
      </c>
      <c r="O547">
        <v>10.97</v>
      </c>
      <c r="P547" t="s">
        <v>67</v>
      </c>
      <c r="Q547" t="s">
        <v>19</v>
      </c>
      <c r="R547" t="s">
        <v>20</v>
      </c>
    </row>
    <row r="548" spans="1:18" x14ac:dyDescent="0.25">
      <c r="A548">
        <v>2898</v>
      </c>
      <c r="B548">
        <v>1</v>
      </c>
      <c r="C548">
        <v>6</v>
      </c>
      <c r="D548">
        <v>2</v>
      </c>
      <c r="E548">
        <v>1</v>
      </c>
      <c r="F548">
        <v>6</v>
      </c>
      <c r="G548">
        <v>1</v>
      </c>
      <c r="H548">
        <v>3</v>
      </c>
      <c r="I548">
        <v>2.88</v>
      </c>
      <c r="J548" t="s">
        <v>143</v>
      </c>
      <c r="K548">
        <v>24.31</v>
      </c>
      <c r="L548">
        <v>3036</v>
      </c>
      <c r="M548">
        <v>2.11</v>
      </c>
      <c r="N548" t="s">
        <v>153</v>
      </c>
      <c r="O548">
        <v>5.48</v>
      </c>
      <c r="P548" t="s">
        <v>59</v>
      </c>
      <c r="Q548" t="s">
        <v>19</v>
      </c>
      <c r="R548" t="s">
        <v>20</v>
      </c>
    </row>
    <row r="549" spans="1:18" x14ac:dyDescent="0.25">
      <c r="A549">
        <v>2971</v>
      </c>
      <c r="B549">
        <v>8</v>
      </c>
      <c r="C549">
        <v>8</v>
      </c>
      <c r="D549">
        <v>4</v>
      </c>
      <c r="E549">
        <v>8</v>
      </c>
      <c r="F549">
        <v>4</v>
      </c>
      <c r="G549">
        <v>1</v>
      </c>
      <c r="H549">
        <v>1</v>
      </c>
      <c r="I549">
        <v>1.87</v>
      </c>
      <c r="J549" t="s">
        <v>143</v>
      </c>
      <c r="K549">
        <v>5.98</v>
      </c>
      <c r="L549">
        <v>1590</v>
      </c>
      <c r="M549">
        <v>3.72</v>
      </c>
      <c r="N549" t="s">
        <v>153</v>
      </c>
      <c r="O549">
        <v>20.25</v>
      </c>
      <c r="P549" t="s">
        <v>55</v>
      </c>
      <c r="Q549" t="s">
        <v>19</v>
      </c>
      <c r="R549" t="s">
        <v>20</v>
      </c>
    </row>
    <row r="550" spans="1:18" x14ac:dyDescent="0.25">
      <c r="A550">
        <v>3039</v>
      </c>
      <c r="B550">
        <v>10</v>
      </c>
      <c r="C550">
        <v>2</v>
      </c>
      <c r="D550">
        <v>2</v>
      </c>
      <c r="E550">
        <v>6</v>
      </c>
      <c r="F550">
        <v>7</v>
      </c>
      <c r="G550">
        <v>1</v>
      </c>
      <c r="H550">
        <v>3</v>
      </c>
      <c r="I550">
        <v>2.5499999999999998</v>
      </c>
      <c r="J550" t="s">
        <v>143</v>
      </c>
      <c r="K550">
        <v>3.02</v>
      </c>
      <c r="L550">
        <v>614</v>
      </c>
      <c r="M550">
        <v>11.08</v>
      </c>
      <c r="N550" t="s">
        <v>153</v>
      </c>
      <c r="O550">
        <v>18.87</v>
      </c>
      <c r="P550" t="s">
        <v>22</v>
      </c>
      <c r="Q550" t="s">
        <v>19</v>
      </c>
      <c r="R550" t="s">
        <v>20</v>
      </c>
    </row>
    <row r="551" spans="1:18" x14ac:dyDescent="0.25">
      <c r="A551">
        <v>3066</v>
      </c>
      <c r="B551">
        <v>11</v>
      </c>
      <c r="C551">
        <v>11</v>
      </c>
      <c r="D551">
        <v>1</v>
      </c>
      <c r="E551">
        <v>3</v>
      </c>
      <c r="F551">
        <v>3</v>
      </c>
      <c r="G551">
        <v>1</v>
      </c>
      <c r="H551">
        <v>3</v>
      </c>
      <c r="I551">
        <v>2.99</v>
      </c>
      <c r="J551" t="s">
        <v>143</v>
      </c>
      <c r="K551">
        <v>15.8</v>
      </c>
      <c r="L551">
        <v>77</v>
      </c>
      <c r="M551">
        <v>5.14</v>
      </c>
      <c r="N551" t="s">
        <v>153</v>
      </c>
      <c r="O551">
        <v>36.65</v>
      </c>
      <c r="P551" t="s">
        <v>63</v>
      </c>
      <c r="Q551" t="s">
        <v>19</v>
      </c>
      <c r="R551" t="s">
        <v>20</v>
      </c>
    </row>
    <row r="552" spans="1:18" x14ac:dyDescent="0.25">
      <c r="A552">
        <v>3093</v>
      </c>
      <c r="B552">
        <v>13</v>
      </c>
      <c r="C552">
        <v>5</v>
      </c>
      <c r="D552">
        <v>2</v>
      </c>
      <c r="E552">
        <v>8</v>
      </c>
      <c r="F552">
        <v>8</v>
      </c>
      <c r="G552">
        <v>1</v>
      </c>
      <c r="H552">
        <v>1</v>
      </c>
      <c r="I552">
        <v>2.11</v>
      </c>
      <c r="J552" t="s">
        <v>143</v>
      </c>
      <c r="K552">
        <v>66.23</v>
      </c>
      <c r="L552">
        <v>1239</v>
      </c>
      <c r="M552">
        <v>10.02</v>
      </c>
      <c r="N552" t="s">
        <v>153</v>
      </c>
      <c r="O552">
        <v>18.170000000000002</v>
      </c>
      <c r="P552" t="s">
        <v>40</v>
      </c>
      <c r="Q552" t="s">
        <v>19</v>
      </c>
      <c r="R552" t="s">
        <v>20</v>
      </c>
    </row>
    <row r="553" spans="1:18" x14ac:dyDescent="0.25">
      <c r="A553">
        <v>3115</v>
      </c>
      <c r="B553">
        <v>7</v>
      </c>
      <c r="C553">
        <v>11</v>
      </c>
      <c r="D553">
        <v>5</v>
      </c>
      <c r="E553">
        <v>9</v>
      </c>
      <c r="F553">
        <v>3</v>
      </c>
      <c r="G553">
        <v>1</v>
      </c>
      <c r="H553">
        <v>1</v>
      </c>
      <c r="I553">
        <v>1.43</v>
      </c>
      <c r="J553" t="s">
        <v>143</v>
      </c>
      <c r="K553">
        <v>226.34</v>
      </c>
      <c r="L553">
        <v>1118</v>
      </c>
      <c r="M553">
        <v>12.27</v>
      </c>
      <c r="N553" t="s">
        <v>153</v>
      </c>
      <c r="O553">
        <v>13.82</v>
      </c>
      <c r="P553" t="s">
        <v>34</v>
      </c>
      <c r="Q553" t="s">
        <v>19</v>
      </c>
      <c r="R553" t="s">
        <v>20</v>
      </c>
    </row>
    <row r="554" spans="1:18" x14ac:dyDescent="0.25">
      <c r="A554">
        <v>3119</v>
      </c>
      <c r="B554">
        <v>9</v>
      </c>
      <c r="C554">
        <v>11</v>
      </c>
      <c r="D554">
        <v>8</v>
      </c>
      <c r="E554">
        <v>3</v>
      </c>
      <c r="F554">
        <v>8</v>
      </c>
      <c r="G554">
        <v>1</v>
      </c>
      <c r="H554">
        <v>1</v>
      </c>
      <c r="I554">
        <v>2.74</v>
      </c>
      <c r="J554" t="s">
        <v>143</v>
      </c>
      <c r="K554">
        <v>20.190000000000001</v>
      </c>
      <c r="L554">
        <v>228</v>
      </c>
      <c r="M554">
        <v>16.72</v>
      </c>
      <c r="N554" t="s">
        <v>153</v>
      </c>
      <c r="O554">
        <v>25.09</v>
      </c>
      <c r="P554" t="s">
        <v>58</v>
      </c>
      <c r="Q554" t="s">
        <v>19</v>
      </c>
      <c r="R554" t="s">
        <v>20</v>
      </c>
    </row>
    <row r="555" spans="1:18" x14ac:dyDescent="0.25">
      <c r="A555">
        <v>3156</v>
      </c>
      <c r="B555">
        <v>20</v>
      </c>
      <c r="C555">
        <v>10</v>
      </c>
      <c r="D555">
        <v>6</v>
      </c>
      <c r="E555">
        <v>6</v>
      </c>
      <c r="F555">
        <v>4</v>
      </c>
      <c r="G555">
        <v>1</v>
      </c>
      <c r="H555">
        <v>3</v>
      </c>
      <c r="I555">
        <v>2.4</v>
      </c>
      <c r="J555" t="s">
        <v>143</v>
      </c>
      <c r="K555">
        <v>154.83000000000001</v>
      </c>
      <c r="L555">
        <v>480</v>
      </c>
      <c r="M555">
        <v>2.3199999999999998</v>
      </c>
      <c r="N555" t="s">
        <v>153</v>
      </c>
      <c r="O555">
        <v>30.37</v>
      </c>
      <c r="P555" t="s">
        <v>43</v>
      </c>
      <c r="Q555" t="s">
        <v>19</v>
      </c>
      <c r="R555" t="s">
        <v>20</v>
      </c>
    </row>
    <row r="556" spans="1:18" x14ac:dyDescent="0.25">
      <c r="A556">
        <v>3248</v>
      </c>
      <c r="B556">
        <v>16</v>
      </c>
      <c r="C556">
        <v>7</v>
      </c>
      <c r="D556">
        <v>3</v>
      </c>
      <c r="E556">
        <v>3</v>
      </c>
      <c r="F556">
        <v>7</v>
      </c>
      <c r="G556">
        <v>1</v>
      </c>
      <c r="H556">
        <v>1</v>
      </c>
      <c r="I556">
        <v>2.16</v>
      </c>
      <c r="J556" t="s">
        <v>143</v>
      </c>
      <c r="K556">
        <v>31.52</v>
      </c>
      <c r="L556">
        <v>2373</v>
      </c>
      <c r="M556">
        <v>16.18</v>
      </c>
      <c r="N556" t="s">
        <v>153</v>
      </c>
      <c r="O556">
        <v>18.260000000000002</v>
      </c>
      <c r="P556" t="s">
        <v>63</v>
      </c>
      <c r="Q556" t="s">
        <v>19</v>
      </c>
      <c r="R556" t="s">
        <v>20</v>
      </c>
    </row>
    <row r="557" spans="1:18" x14ac:dyDescent="0.25">
      <c r="A557">
        <v>3277</v>
      </c>
      <c r="B557">
        <v>4</v>
      </c>
      <c r="C557">
        <v>10</v>
      </c>
      <c r="D557">
        <v>7</v>
      </c>
      <c r="E557">
        <v>2</v>
      </c>
      <c r="F557">
        <v>4</v>
      </c>
      <c r="G557">
        <v>1</v>
      </c>
      <c r="H557">
        <v>1</v>
      </c>
      <c r="I557">
        <v>2.66</v>
      </c>
      <c r="J557" t="s">
        <v>143</v>
      </c>
      <c r="K557">
        <v>36.94</v>
      </c>
      <c r="L557">
        <v>177</v>
      </c>
      <c r="M557">
        <v>6.77</v>
      </c>
      <c r="N557" t="s">
        <v>153</v>
      </c>
      <c r="O557">
        <v>10.56</v>
      </c>
      <c r="P557" t="s">
        <v>44</v>
      </c>
      <c r="Q557" t="s">
        <v>19</v>
      </c>
      <c r="R557" t="s">
        <v>20</v>
      </c>
    </row>
    <row r="558" spans="1:18" x14ac:dyDescent="0.25">
      <c r="A558">
        <v>3278</v>
      </c>
      <c r="B558">
        <v>19</v>
      </c>
      <c r="C558">
        <v>6</v>
      </c>
      <c r="D558">
        <v>3</v>
      </c>
      <c r="E558">
        <v>3</v>
      </c>
      <c r="F558">
        <v>5</v>
      </c>
      <c r="G558">
        <v>1</v>
      </c>
      <c r="H558">
        <v>1</v>
      </c>
      <c r="I558">
        <v>1.59</v>
      </c>
      <c r="J558" t="s">
        <v>143</v>
      </c>
      <c r="K558">
        <v>48.41</v>
      </c>
      <c r="L558">
        <v>855</v>
      </c>
      <c r="M558">
        <v>10.46</v>
      </c>
      <c r="N558" t="s">
        <v>153</v>
      </c>
      <c r="O558">
        <v>0.81</v>
      </c>
      <c r="P558" t="s">
        <v>23</v>
      </c>
      <c r="Q558" t="s">
        <v>19</v>
      </c>
      <c r="R558" t="s">
        <v>20</v>
      </c>
    </row>
    <row r="559" spans="1:18" x14ac:dyDescent="0.25">
      <c r="A559">
        <v>3294</v>
      </c>
      <c r="B559">
        <v>19</v>
      </c>
      <c r="C559">
        <v>1</v>
      </c>
      <c r="D559">
        <v>3</v>
      </c>
      <c r="E559">
        <v>7</v>
      </c>
      <c r="F559">
        <v>7</v>
      </c>
      <c r="G559">
        <v>1</v>
      </c>
      <c r="H559">
        <v>1</v>
      </c>
      <c r="I559">
        <v>2.78</v>
      </c>
      <c r="J559" t="s">
        <v>143</v>
      </c>
      <c r="K559">
        <v>25.44</v>
      </c>
      <c r="L559">
        <v>79</v>
      </c>
      <c r="M559">
        <v>4.0599999999999996</v>
      </c>
      <c r="N559" t="s">
        <v>153</v>
      </c>
      <c r="O559">
        <v>26.59</v>
      </c>
      <c r="P559" t="s">
        <v>52</v>
      </c>
      <c r="Q559" t="s">
        <v>19</v>
      </c>
      <c r="R559" t="s">
        <v>20</v>
      </c>
    </row>
    <row r="560" spans="1:18" x14ac:dyDescent="0.25">
      <c r="A560">
        <v>3306</v>
      </c>
      <c r="B560">
        <v>2</v>
      </c>
      <c r="C560">
        <v>11</v>
      </c>
      <c r="D560">
        <v>10</v>
      </c>
      <c r="E560">
        <v>7</v>
      </c>
      <c r="F560">
        <v>7</v>
      </c>
      <c r="G560">
        <v>1</v>
      </c>
      <c r="H560">
        <v>2</v>
      </c>
      <c r="I560">
        <v>2.2000000000000002</v>
      </c>
      <c r="J560" t="s">
        <v>143</v>
      </c>
      <c r="K560">
        <v>11.01</v>
      </c>
      <c r="L560">
        <v>207</v>
      </c>
      <c r="M560">
        <v>8.2899999999999991</v>
      </c>
      <c r="N560" t="s">
        <v>153</v>
      </c>
      <c r="O560">
        <v>9.11</v>
      </c>
      <c r="P560" t="s">
        <v>61</v>
      </c>
      <c r="Q560" t="s">
        <v>19</v>
      </c>
      <c r="R560" t="s">
        <v>20</v>
      </c>
    </row>
    <row r="561" spans="1:18" x14ac:dyDescent="0.25">
      <c r="A561">
        <v>3325</v>
      </c>
      <c r="B561">
        <v>9</v>
      </c>
      <c r="C561">
        <v>1</v>
      </c>
      <c r="D561">
        <v>8</v>
      </c>
      <c r="E561">
        <v>1</v>
      </c>
      <c r="F561">
        <v>6</v>
      </c>
      <c r="G561">
        <v>1</v>
      </c>
      <c r="H561">
        <v>2</v>
      </c>
      <c r="I561">
        <v>2.94</v>
      </c>
      <c r="J561" t="s">
        <v>143</v>
      </c>
      <c r="K561">
        <v>29.22</v>
      </c>
      <c r="L561">
        <v>2356</v>
      </c>
      <c r="M561">
        <v>3.69</v>
      </c>
      <c r="N561" t="s">
        <v>153</v>
      </c>
      <c r="O561">
        <v>36.799999999999997</v>
      </c>
      <c r="P561" t="s">
        <v>49</v>
      </c>
      <c r="Q561" t="s">
        <v>19</v>
      </c>
      <c r="R561" t="s">
        <v>20</v>
      </c>
    </row>
    <row r="562" spans="1:18" x14ac:dyDescent="0.25">
      <c r="A562">
        <v>3335</v>
      </c>
      <c r="B562">
        <v>13</v>
      </c>
      <c r="C562">
        <v>6</v>
      </c>
      <c r="D562">
        <v>10</v>
      </c>
      <c r="E562">
        <v>8</v>
      </c>
      <c r="F562">
        <v>7</v>
      </c>
      <c r="G562">
        <v>1</v>
      </c>
      <c r="H562">
        <v>3</v>
      </c>
      <c r="I562">
        <v>1.98</v>
      </c>
      <c r="J562" t="s">
        <v>143</v>
      </c>
      <c r="K562">
        <v>14.7</v>
      </c>
      <c r="L562">
        <v>853</v>
      </c>
      <c r="M562">
        <v>4.8499999999999996</v>
      </c>
      <c r="N562" t="s">
        <v>153</v>
      </c>
      <c r="O562">
        <v>12.46</v>
      </c>
      <c r="P562" t="s">
        <v>53</v>
      </c>
      <c r="Q562" t="s">
        <v>19</v>
      </c>
      <c r="R562" t="s">
        <v>20</v>
      </c>
    </row>
    <row r="563" spans="1:18" x14ac:dyDescent="0.25">
      <c r="A563">
        <v>3377</v>
      </c>
      <c r="B563">
        <v>4</v>
      </c>
      <c r="C563">
        <v>12</v>
      </c>
      <c r="D563">
        <v>6</v>
      </c>
      <c r="E563">
        <v>3</v>
      </c>
      <c r="F563">
        <v>1</v>
      </c>
      <c r="G563">
        <v>1</v>
      </c>
      <c r="H563">
        <v>1</v>
      </c>
      <c r="I563">
        <v>2.63</v>
      </c>
      <c r="J563" t="s">
        <v>143</v>
      </c>
      <c r="K563">
        <v>14.46</v>
      </c>
      <c r="L563">
        <v>209</v>
      </c>
      <c r="M563">
        <v>5.13</v>
      </c>
      <c r="N563" t="s">
        <v>153</v>
      </c>
      <c r="O563">
        <v>23.89</v>
      </c>
      <c r="P563" t="s">
        <v>36</v>
      </c>
      <c r="Q563" t="s">
        <v>19</v>
      </c>
      <c r="R563" t="s">
        <v>20</v>
      </c>
    </row>
    <row r="564" spans="1:18" x14ac:dyDescent="0.25">
      <c r="A564">
        <v>3393</v>
      </c>
      <c r="B564">
        <v>5</v>
      </c>
      <c r="C564">
        <v>4</v>
      </c>
      <c r="D564">
        <v>9</v>
      </c>
      <c r="E564">
        <v>8</v>
      </c>
      <c r="F564">
        <v>4</v>
      </c>
      <c r="G564">
        <v>1</v>
      </c>
      <c r="H564">
        <v>2</v>
      </c>
      <c r="I564">
        <v>2.0699999999999998</v>
      </c>
      <c r="J564" t="s">
        <v>143</v>
      </c>
      <c r="K564">
        <v>48.47</v>
      </c>
      <c r="L564">
        <v>79</v>
      </c>
      <c r="M564">
        <v>3.92</v>
      </c>
      <c r="N564" t="s">
        <v>153</v>
      </c>
      <c r="O564">
        <v>10.24</v>
      </c>
      <c r="P564" t="s">
        <v>55</v>
      </c>
      <c r="Q564" t="s">
        <v>19</v>
      </c>
      <c r="R564" t="s">
        <v>20</v>
      </c>
    </row>
    <row r="565" spans="1:18" x14ac:dyDescent="0.25">
      <c r="A565">
        <v>3443</v>
      </c>
      <c r="B565">
        <v>2</v>
      </c>
      <c r="C565">
        <v>8</v>
      </c>
      <c r="D565">
        <v>10</v>
      </c>
      <c r="E565">
        <v>5</v>
      </c>
      <c r="F565">
        <v>9</v>
      </c>
      <c r="G565">
        <v>1</v>
      </c>
      <c r="H565">
        <v>1</v>
      </c>
      <c r="I565">
        <v>2.75</v>
      </c>
      <c r="J565" t="s">
        <v>143</v>
      </c>
      <c r="K565">
        <v>23.63</v>
      </c>
      <c r="L565">
        <v>1762</v>
      </c>
      <c r="M565">
        <v>9.3699999999999992</v>
      </c>
      <c r="N565" t="s">
        <v>153</v>
      </c>
      <c r="O565">
        <v>59.76</v>
      </c>
      <c r="P565" t="s">
        <v>44</v>
      </c>
      <c r="Q565" t="s">
        <v>19</v>
      </c>
      <c r="R565" t="s">
        <v>20</v>
      </c>
    </row>
    <row r="566" spans="1:18" x14ac:dyDescent="0.25">
      <c r="A566">
        <v>3448</v>
      </c>
      <c r="B566">
        <v>1</v>
      </c>
      <c r="C566">
        <v>10</v>
      </c>
      <c r="D566">
        <v>9</v>
      </c>
      <c r="E566">
        <v>5</v>
      </c>
      <c r="F566">
        <v>5</v>
      </c>
      <c r="G566">
        <v>1</v>
      </c>
      <c r="H566">
        <v>1</v>
      </c>
      <c r="I566">
        <v>2.97</v>
      </c>
      <c r="J566" t="s">
        <v>143</v>
      </c>
      <c r="K566">
        <v>5.14</v>
      </c>
      <c r="L566">
        <v>896</v>
      </c>
      <c r="M566">
        <v>3.05</v>
      </c>
      <c r="N566" t="s">
        <v>153</v>
      </c>
      <c r="O566">
        <v>51.55</v>
      </c>
      <c r="P566" t="s">
        <v>24</v>
      </c>
      <c r="Q566" t="s">
        <v>19</v>
      </c>
      <c r="R566" t="s">
        <v>20</v>
      </c>
    </row>
    <row r="567" spans="1:18" x14ac:dyDescent="0.25">
      <c r="A567">
        <v>3461</v>
      </c>
      <c r="B567">
        <v>2</v>
      </c>
      <c r="C567">
        <v>2</v>
      </c>
      <c r="D567">
        <v>5</v>
      </c>
      <c r="E567">
        <v>8</v>
      </c>
      <c r="F567">
        <v>3</v>
      </c>
      <c r="G567">
        <v>1</v>
      </c>
      <c r="H567">
        <v>1</v>
      </c>
      <c r="I567">
        <v>1.89</v>
      </c>
      <c r="J567" t="s">
        <v>143</v>
      </c>
      <c r="K567">
        <v>11.88</v>
      </c>
      <c r="L567">
        <v>486</v>
      </c>
      <c r="M567">
        <v>1.52</v>
      </c>
      <c r="N567" t="s">
        <v>153</v>
      </c>
      <c r="O567">
        <v>30.58</v>
      </c>
      <c r="P567" t="s">
        <v>69</v>
      </c>
      <c r="Q567" t="s">
        <v>19</v>
      </c>
      <c r="R567" t="s">
        <v>20</v>
      </c>
    </row>
    <row r="568" spans="1:18" x14ac:dyDescent="0.25">
      <c r="A568">
        <v>3480</v>
      </c>
      <c r="B568">
        <v>14</v>
      </c>
      <c r="C568">
        <v>3</v>
      </c>
      <c r="D568">
        <v>10</v>
      </c>
      <c r="E568">
        <v>5</v>
      </c>
      <c r="F568">
        <v>7</v>
      </c>
      <c r="G568">
        <v>1</v>
      </c>
      <c r="H568">
        <v>3</v>
      </c>
      <c r="I568">
        <v>2.86</v>
      </c>
      <c r="J568" t="s">
        <v>143</v>
      </c>
      <c r="K568">
        <v>25.26</v>
      </c>
      <c r="L568">
        <v>203</v>
      </c>
      <c r="M568">
        <v>2.02</v>
      </c>
      <c r="N568" t="s">
        <v>153</v>
      </c>
      <c r="O568">
        <v>30.79</v>
      </c>
      <c r="P568" t="s">
        <v>24</v>
      </c>
      <c r="Q568" t="s">
        <v>19</v>
      </c>
      <c r="R568" t="s">
        <v>20</v>
      </c>
    </row>
    <row r="569" spans="1:18" x14ac:dyDescent="0.25">
      <c r="A569">
        <v>3483</v>
      </c>
      <c r="B569">
        <v>19</v>
      </c>
      <c r="C569">
        <v>3</v>
      </c>
      <c r="D569">
        <v>2</v>
      </c>
      <c r="E569">
        <v>1</v>
      </c>
      <c r="F569">
        <v>2</v>
      </c>
      <c r="G569">
        <v>1</v>
      </c>
      <c r="H569">
        <v>3</v>
      </c>
      <c r="I569">
        <v>1.86</v>
      </c>
      <c r="J569" t="s">
        <v>143</v>
      </c>
      <c r="K569">
        <v>9.69</v>
      </c>
      <c r="L569">
        <v>132</v>
      </c>
      <c r="M569">
        <v>2.4300000000000002</v>
      </c>
      <c r="N569" t="s">
        <v>153</v>
      </c>
      <c r="O569">
        <v>5.37</v>
      </c>
      <c r="P569" t="s">
        <v>21</v>
      </c>
      <c r="Q569" t="s">
        <v>19</v>
      </c>
      <c r="R569" t="s">
        <v>20</v>
      </c>
    </row>
    <row r="570" spans="1:18" x14ac:dyDescent="0.25">
      <c r="A570">
        <v>3499</v>
      </c>
      <c r="B570">
        <v>10</v>
      </c>
      <c r="C570">
        <v>3</v>
      </c>
      <c r="D570">
        <v>7</v>
      </c>
      <c r="E570">
        <v>6</v>
      </c>
      <c r="F570">
        <v>3</v>
      </c>
      <c r="G570">
        <v>1</v>
      </c>
      <c r="H570">
        <v>3</v>
      </c>
      <c r="I570">
        <v>1.86</v>
      </c>
      <c r="J570" t="s">
        <v>143</v>
      </c>
      <c r="K570">
        <v>11.07</v>
      </c>
      <c r="L570">
        <v>1043</v>
      </c>
      <c r="M570">
        <v>2.5499999999999998</v>
      </c>
      <c r="N570" t="s">
        <v>153</v>
      </c>
      <c r="O570">
        <v>5.43</v>
      </c>
      <c r="P570" t="s">
        <v>49</v>
      </c>
      <c r="Q570" t="s">
        <v>19</v>
      </c>
      <c r="R570" t="s">
        <v>20</v>
      </c>
    </row>
    <row r="571" spans="1:18" x14ac:dyDescent="0.25">
      <c r="A571">
        <v>3643</v>
      </c>
      <c r="B571">
        <v>18</v>
      </c>
      <c r="C571">
        <v>7</v>
      </c>
      <c r="D571">
        <v>11</v>
      </c>
      <c r="E571">
        <v>5</v>
      </c>
      <c r="F571">
        <v>3</v>
      </c>
      <c r="G571">
        <v>1</v>
      </c>
      <c r="H571">
        <v>2</v>
      </c>
      <c r="I571">
        <v>1.26</v>
      </c>
      <c r="J571" t="s">
        <v>143</v>
      </c>
      <c r="K571">
        <v>120.55</v>
      </c>
      <c r="L571">
        <v>2041</v>
      </c>
      <c r="M571">
        <v>10.58</v>
      </c>
      <c r="N571" t="s">
        <v>153</v>
      </c>
      <c r="O571">
        <v>42.44</v>
      </c>
      <c r="P571" t="s">
        <v>66</v>
      </c>
      <c r="Q571" t="s">
        <v>19</v>
      </c>
      <c r="R571" t="s">
        <v>20</v>
      </c>
    </row>
    <row r="572" spans="1:18" x14ac:dyDescent="0.25">
      <c r="A572">
        <v>3646</v>
      </c>
      <c r="B572">
        <v>12</v>
      </c>
      <c r="C572">
        <v>2</v>
      </c>
      <c r="D572">
        <v>8</v>
      </c>
      <c r="E572">
        <v>8</v>
      </c>
      <c r="F572">
        <v>1</v>
      </c>
      <c r="G572">
        <v>1</v>
      </c>
      <c r="H572">
        <v>1</v>
      </c>
      <c r="I572">
        <v>2.52</v>
      </c>
      <c r="J572" t="s">
        <v>143</v>
      </c>
      <c r="K572">
        <v>12.72</v>
      </c>
      <c r="L572">
        <v>1585</v>
      </c>
      <c r="M572">
        <v>11.58</v>
      </c>
      <c r="N572" t="s">
        <v>153</v>
      </c>
      <c r="O572">
        <v>31.06</v>
      </c>
      <c r="P572" t="s">
        <v>23</v>
      </c>
      <c r="Q572" t="s">
        <v>19</v>
      </c>
      <c r="R572" t="s">
        <v>20</v>
      </c>
    </row>
    <row r="573" spans="1:18" x14ac:dyDescent="0.25">
      <c r="A573">
        <v>3751</v>
      </c>
      <c r="B573">
        <v>7</v>
      </c>
      <c r="C573">
        <v>2</v>
      </c>
      <c r="D573">
        <v>7</v>
      </c>
      <c r="E573">
        <v>1</v>
      </c>
      <c r="F573">
        <v>1</v>
      </c>
      <c r="G573">
        <v>1</v>
      </c>
      <c r="H573">
        <v>1</v>
      </c>
      <c r="I573">
        <v>2.85</v>
      </c>
      <c r="J573" t="s">
        <v>143</v>
      </c>
      <c r="K573">
        <v>21.78</v>
      </c>
      <c r="L573">
        <v>235</v>
      </c>
      <c r="M573">
        <v>4.87</v>
      </c>
      <c r="N573" t="s">
        <v>153</v>
      </c>
      <c r="O573">
        <v>33.979999999999997</v>
      </c>
      <c r="P573" t="s">
        <v>35</v>
      </c>
      <c r="Q573" t="s">
        <v>19</v>
      </c>
      <c r="R573" t="s">
        <v>20</v>
      </c>
    </row>
    <row r="574" spans="1:18" x14ac:dyDescent="0.25">
      <c r="A574">
        <v>3767</v>
      </c>
      <c r="B574">
        <v>5</v>
      </c>
      <c r="C574">
        <v>6</v>
      </c>
      <c r="D574">
        <v>2</v>
      </c>
      <c r="E574">
        <v>3</v>
      </c>
      <c r="F574">
        <v>9</v>
      </c>
      <c r="G574">
        <v>1</v>
      </c>
      <c r="H574">
        <v>2</v>
      </c>
      <c r="I574">
        <v>2.74</v>
      </c>
      <c r="J574" t="s">
        <v>143</v>
      </c>
      <c r="K574">
        <v>11.25</v>
      </c>
      <c r="L574">
        <v>375</v>
      </c>
      <c r="M574">
        <v>3.33</v>
      </c>
      <c r="N574" t="s">
        <v>153</v>
      </c>
      <c r="O574">
        <v>21.89</v>
      </c>
      <c r="P574" t="s">
        <v>24</v>
      </c>
      <c r="Q574" t="s">
        <v>19</v>
      </c>
      <c r="R574" t="s">
        <v>20</v>
      </c>
    </row>
    <row r="575" spans="1:18" x14ac:dyDescent="0.25">
      <c r="A575">
        <v>3811</v>
      </c>
      <c r="B575">
        <v>12</v>
      </c>
      <c r="C575">
        <v>7</v>
      </c>
      <c r="D575">
        <v>10</v>
      </c>
      <c r="E575">
        <v>5</v>
      </c>
      <c r="F575">
        <v>5</v>
      </c>
      <c r="G575">
        <v>1</v>
      </c>
      <c r="H575">
        <v>1</v>
      </c>
      <c r="I575">
        <v>2.73</v>
      </c>
      <c r="J575" t="s">
        <v>143</v>
      </c>
      <c r="K575">
        <v>21.84</v>
      </c>
      <c r="L575">
        <v>464</v>
      </c>
      <c r="M575">
        <v>8.31</v>
      </c>
      <c r="N575" t="s">
        <v>153</v>
      </c>
      <c r="O575">
        <v>28.12</v>
      </c>
      <c r="P575" t="s">
        <v>31</v>
      </c>
      <c r="Q575" t="s">
        <v>19</v>
      </c>
      <c r="R575" t="s">
        <v>20</v>
      </c>
    </row>
    <row r="576" spans="1:18" x14ac:dyDescent="0.25">
      <c r="A576">
        <v>3819</v>
      </c>
      <c r="B576">
        <v>1</v>
      </c>
      <c r="C576">
        <v>4</v>
      </c>
      <c r="D576">
        <v>8</v>
      </c>
      <c r="E576">
        <v>6</v>
      </c>
      <c r="F576">
        <v>4</v>
      </c>
      <c r="G576">
        <v>1</v>
      </c>
      <c r="H576">
        <v>3</v>
      </c>
      <c r="I576">
        <v>2.21</v>
      </c>
      <c r="J576" t="s">
        <v>143</v>
      </c>
      <c r="K576">
        <v>18.29</v>
      </c>
      <c r="L576">
        <v>1186</v>
      </c>
      <c r="M576">
        <v>0.7</v>
      </c>
      <c r="N576" t="s">
        <v>153</v>
      </c>
      <c r="O576">
        <v>40.99</v>
      </c>
      <c r="P576" t="s">
        <v>54</v>
      </c>
      <c r="Q576" t="s">
        <v>19</v>
      </c>
      <c r="R576" t="s">
        <v>20</v>
      </c>
    </row>
    <row r="577" spans="1:18" x14ac:dyDescent="0.25">
      <c r="A577">
        <v>3852</v>
      </c>
      <c r="B577">
        <v>3</v>
      </c>
      <c r="C577">
        <v>9</v>
      </c>
      <c r="D577">
        <v>6</v>
      </c>
      <c r="E577">
        <v>2</v>
      </c>
      <c r="F577">
        <v>2</v>
      </c>
      <c r="G577">
        <v>1</v>
      </c>
      <c r="H577">
        <v>1</v>
      </c>
      <c r="I577">
        <v>2.7</v>
      </c>
      <c r="J577" t="s">
        <v>143</v>
      </c>
      <c r="K577">
        <v>22.73</v>
      </c>
      <c r="L577">
        <v>268</v>
      </c>
      <c r="M577">
        <v>8.24</v>
      </c>
      <c r="N577" t="s">
        <v>153</v>
      </c>
      <c r="O577">
        <v>14.17</v>
      </c>
      <c r="P577" t="s">
        <v>61</v>
      </c>
      <c r="Q577" t="s">
        <v>19</v>
      </c>
      <c r="R577" t="s">
        <v>20</v>
      </c>
    </row>
    <row r="578" spans="1:18" x14ac:dyDescent="0.25">
      <c r="A578">
        <v>3859</v>
      </c>
      <c r="B578">
        <v>10</v>
      </c>
      <c r="C578">
        <v>11</v>
      </c>
      <c r="D578">
        <v>9</v>
      </c>
      <c r="E578">
        <v>9</v>
      </c>
      <c r="F578">
        <v>3</v>
      </c>
      <c r="G578">
        <v>1</v>
      </c>
      <c r="H578">
        <v>3</v>
      </c>
      <c r="I578">
        <v>1.23</v>
      </c>
      <c r="J578" t="s">
        <v>143</v>
      </c>
      <c r="K578">
        <v>45.1</v>
      </c>
      <c r="L578">
        <v>699</v>
      </c>
      <c r="M578">
        <v>8.2100000000000009</v>
      </c>
      <c r="N578" t="s">
        <v>153</v>
      </c>
      <c r="O578">
        <v>4.01</v>
      </c>
      <c r="P578" t="s">
        <v>30</v>
      </c>
      <c r="Q578" t="s">
        <v>19</v>
      </c>
      <c r="R578" t="s">
        <v>20</v>
      </c>
    </row>
    <row r="579" spans="1:18" x14ac:dyDescent="0.25">
      <c r="A579">
        <v>3863</v>
      </c>
      <c r="B579">
        <v>9</v>
      </c>
      <c r="C579">
        <v>7</v>
      </c>
      <c r="D579">
        <v>6</v>
      </c>
      <c r="E579">
        <v>1</v>
      </c>
      <c r="F579">
        <v>9</v>
      </c>
      <c r="G579">
        <v>1</v>
      </c>
      <c r="H579">
        <v>2</v>
      </c>
      <c r="I579">
        <v>2.5499999999999998</v>
      </c>
      <c r="J579" t="s">
        <v>143</v>
      </c>
      <c r="K579">
        <v>12.24</v>
      </c>
      <c r="L579">
        <v>88</v>
      </c>
      <c r="M579">
        <v>5.12</v>
      </c>
      <c r="N579" t="s">
        <v>153</v>
      </c>
      <c r="O579">
        <v>29.5</v>
      </c>
      <c r="P579" t="s">
        <v>44</v>
      </c>
      <c r="Q579" t="s">
        <v>19</v>
      </c>
      <c r="R579" t="s">
        <v>20</v>
      </c>
    </row>
    <row r="580" spans="1:18" x14ac:dyDescent="0.25">
      <c r="A580">
        <v>3895</v>
      </c>
      <c r="B580">
        <v>6</v>
      </c>
      <c r="C580">
        <v>1</v>
      </c>
      <c r="D580">
        <v>9</v>
      </c>
      <c r="E580">
        <v>6</v>
      </c>
      <c r="F580">
        <v>7</v>
      </c>
      <c r="G580">
        <v>1</v>
      </c>
      <c r="H580">
        <v>3</v>
      </c>
      <c r="I580">
        <v>2.58</v>
      </c>
      <c r="J580" t="s">
        <v>143</v>
      </c>
      <c r="K580">
        <v>23.04</v>
      </c>
      <c r="L580">
        <v>73</v>
      </c>
      <c r="M580">
        <v>7.83</v>
      </c>
      <c r="N580" t="s">
        <v>153</v>
      </c>
      <c r="O580">
        <v>18.260000000000002</v>
      </c>
      <c r="P580" t="s">
        <v>47</v>
      </c>
      <c r="Q580" t="s">
        <v>19</v>
      </c>
      <c r="R580" t="s">
        <v>20</v>
      </c>
    </row>
    <row r="581" spans="1:18" x14ac:dyDescent="0.25">
      <c r="A581">
        <v>3917</v>
      </c>
      <c r="B581">
        <v>19</v>
      </c>
      <c r="C581">
        <v>7</v>
      </c>
      <c r="D581">
        <v>8</v>
      </c>
      <c r="E581">
        <v>9</v>
      </c>
      <c r="F581">
        <v>7</v>
      </c>
      <c r="G581">
        <v>1</v>
      </c>
      <c r="H581">
        <v>2</v>
      </c>
      <c r="I581">
        <v>2.66</v>
      </c>
      <c r="J581" t="s">
        <v>143</v>
      </c>
      <c r="K581">
        <v>11.5</v>
      </c>
      <c r="L581">
        <v>761</v>
      </c>
      <c r="M581">
        <v>12.39</v>
      </c>
      <c r="N581" t="s">
        <v>153</v>
      </c>
      <c r="O581">
        <v>63.39</v>
      </c>
      <c r="P581" t="s">
        <v>36</v>
      </c>
      <c r="Q581" t="s">
        <v>19</v>
      </c>
      <c r="R581" t="s">
        <v>20</v>
      </c>
    </row>
    <row r="582" spans="1:18" x14ac:dyDescent="0.25">
      <c r="A582">
        <v>3943</v>
      </c>
      <c r="B582">
        <v>8</v>
      </c>
      <c r="C582">
        <v>5</v>
      </c>
      <c r="D582">
        <v>1</v>
      </c>
      <c r="E582">
        <v>8</v>
      </c>
      <c r="F582">
        <v>3</v>
      </c>
      <c r="G582">
        <v>1</v>
      </c>
      <c r="H582">
        <v>3</v>
      </c>
      <c r="I582">
        <v>2.87</v>
      </c>
      <c r="J582" t="s">
        <v>143</v>
      </c>
      <c r="K582">
        <v>173.79</v>
      </c>
      <c r="L582">
        <v>223</v>
      </c>
      <c r="M582">
        <v>1.1299999999999999</v>
      </c>
      <c r="N582" t="s">
        <v>153</v>
      </c>
      <c r="O582">
        <v>36.6</v>
      </c>
      <c r="P582" t="s">
        <v>39</v>
      </c>
      <c r="Q582" t="s">
        <v>19</v>
      </c>
      <c r="R582" t="s">
        <v>20</v>
      </c>
    </row>
    <row r="583" spans="1:18" x14ac:dyDescent="0.25">
      <c r="A583">
        <v>3983</v>
      </c>
      <c r="B583">
        <v>18</v>
      </c>
      <c r="C583">
        <v>4</v>
      </c>
      <c r="D583">
        <v>9</v>
      </c>
      <c r="E583">
        <v>5</v>
      </c>
      <c r="F583">
        <v>9</v>
      </c>
      <c r="G583">
        <v>1</v>
      </c>
      <c r="H583">
        <v>1</v>
      </c>
      <c r="I583">
        <v>2.98</v>
      </c>
      <c r="J583" t="s">
        <v>143</v>
      </c>
      <c r="K583">
        <v>3.74</v>
      </c>
      <c r="L583">
        <v>2461</v>
      </c>
      <c r="M583">
        <v>1.54</v>
      </c>
      <c r="N583" t="s">
        <v>153</v>
      </c>
      <c r="O583">
        <v>32.93</v>
      </c>
      <c r="P583" t="s">
        <v>66</v>
      </c>
      <c r="Q583" t="s">
        <v>19</v>
      </c>
      <c r="R583" t="s">
        <v>20</v>
      </c>
    </row>
    <row r="584" spans="1:18" x14ac:dyDescent="0.25">
      <c r="A584">
        <v>3987</v>
      </c>
      <c r="B584">
        <v>17</v>
      </c>
      <c r="C584">
        <v>6</v>
      </c>
      <c r="D584">
        <v>3</v>
      </c>
      <c r="E584">
        <v>2</v>
      </c>
      <c r="F584">
        <v>9</v>
      </c>
      <c r="G584">
        <v>1</v>
      </c>
      <c r="H584">
        <v>2</v>
      </c>
      <c r="I584">
        <v>2.9</v>
      </c>
      <c r="J584" t="s">
        <v>143</v>
      </c>
      <c r="K584">
        <v>10.77</v>
      </c>
      <c r="L584">
        <v>257</v>
      </c>
      <c r="M584">
        <v>8.4499999999999993</v>
      </c>
      <c r="N584" t="s">
        <v>153</v>
      </c>
      <c r="O584">
        <v>42.43</v>
      </c>
      <c r="P584" t="s">
        <v>22</v>
      </c>
      <c r="Q584" t="s">
        <v>19</v>
      </c>
      <c r="R584" t="s">
        <v>20</v>
      </c>
    </row>
    <row r="585" spans="1:18" x14ac:dyDescent="0.25">
      <c r="A585">
        <v>3989</v>
      </c>
      <c r="B585">
        <v>10</v>
      </c>
      <c r="C585">
        <v>8</v>
      </c>
      <c r="D585">
        <v>6</v>
      </c>
      <c r="E585">
        <v>9</v>
      </c>
      <c r="F585">
        <v>5</v>
      </c>
      <c r="G585">
        <v>1</v>
      </c>
      <c r="H585">
        <v>2</v>
      </c>
      <c r="I585">
        <v>2.88</v>
      </c>
      <c r="J585" t="s">
        <v>143</v>
      </c>
      <c r="K585">
        <v>39.49</v>
      </c>
      <c r="L585">
        <v>1537</v>
      </c>
      <c r="M585">
        <v>6.64</v>
      </c>
      <c r="N585" t="s">
        <v>153</v>
      </c>
      <c r="O585">
        <v>49.91</v>
      </c>
      <c r="P585" t="s">
        <v>18</v>
      </c>
      <c r="Q585" t="s">
        <v>19</v>
      </c>
      <c r="R585" t="s">
        <v>20</v>
      </c>
    </row>
    <row r="586" spans="1:18" x14ac:dyDescent="0.25">
      <c r="A586">
        <v>4023</v>
      </c>
      <c r="B586">
        <v>6</v>
      </c>
      <c r="C586">
        <v>12</v>
      </c>
      <c r="D586">
        <v>11</v>
      </c>
      <c r="E586">
        <v>6</v>
      </c>
      <c r="F586">
        <v>7</v>
      </c>
      <c r="G586">
        <v>1</v>
      </c>
      <c r="H586">
        <v>1</v>
      </c>
      <c r="I586">
        <v>2.0499999999999998</v>
      </c>
      <c r="J586" t="s">
        <v>143</v>
      </c>
      <c r="K586">
        <v>36.31</v>
      </c>
      <c r="L586">
        <v>359</v>
      </c>
      <c r="M586">
        <v>1.86</v>
      </c>
      <c r="N586" t="s">
        <v>153</v>
      </c>
      <c r="O586">
        <v>19.97</v>
      </c>
      <c r="P586" t="s">
        <v>57</v>
      </c>
      <c r="Q586" t="s">
        <v>19</v>
      </c>
      <c r="R586" t="s">
        <v>20</v>
      </c>
    </row>
    <row r="587" spans="1:18" x14ac:dyDescent="0.25">
      <c r="A587">
        <v>4050</v>
      </c>
      <c r="B587">
        <v>16</v>
      </c>
      <c r="C587">
        <v>9</v>
      </c>
      <c r="D587">
        <v>11</v>
      </c>
      <c r="E587">
        <v>9</v>
      </c>
      <c r="F587">
        <v>8</v>
      </c>
      <c r="G587">
        <v>1</v>
      </c>
      <c r="H587">
        <v>1</v>
      </c>
      <c r="I587">
        <v>1.87</v>
      </c>
      <c r="J587" t="s">
        <v>143</v>
      </c>
      <c r="K587">
        <v>9.14</v>
      </c>
      <c r="L587">
        <v>1877</v>
      </c>
      <c r="M587">
        <v>5.46</v>
      </c>
      <c r="N587" t="s">
        <v>153</v>
      </c>
      <c r="O587">
        <v>6.1</v>
      </c>
      <c r="P587" t="s">
        <v>36</v>
      </c>
      <c r="Q587" t="s">
        <v>19</v>
      </c>
      <c r="R587" t="s">
        <v>20</v>
      </c>
    </row>
    <row r="588" spans="1:18" x14ac:dyDescent="0.25">
      <c r="A588">
        <v>4105</v>
      </c>
      <c r="B588">
        <v>11</v>
      </c>
      <c r="C588">
        <v>11</v>
      </c>
      <c r="D588">
        <v>2</v>
      </c>
      <c r="E588">
        <v>9</v>
      </c>
      <c r="F588">
        <v>5</v>
      </c>
      <c r="G588">
        <v>1</v>
      </c>
      <c r="H588">
        <v>3</v>
      </c>
      <c r="I588">
        <v>2.81</v>
      </c>
      <c r="J588" t="s">
        <v>143</v>
      </c>
      <c r="K588">
        <v>16.39</v>
      </c>
      <c r="L588">
        <v>1327</v>
      </c>
      <c r="M588">
        <v>1.88</v>
      </c>
      <c r="N588" t="s">
        <v>153</v>
      </c>
      <c r="O588">
        <v>46.41</v>
      </c>
      <c r="P588" t="s">
        <v>25</v>
      </c>
      <c r="Q588" t="s">
        <v>19</v>
      </c>
      <c r="R588" t="s">
        <v>20</v>
      </c>
    </row>
    <row r="589" spans="1:18" x14ac:dyDescent="0.25">
      <c r="A589">
        <v>4108</v>
      </c>
      <c r="B589">
        <v>3</v>
      </c>
      <c r="C589">
        <v>6</v>
      </c>
      <c r="D589">
        <v>10</v>
      </c>
      <c r="E589">
        <v>2</v>
      </c>
      <c r="F589">
        <v>7</v>
      </c>
      <c r="G589">
        <v>1</v>
      </c>
      <c r="H589">
        <v>1</v>
      </c>
      <c r="I589">
        <v>2.86</v>
      </c>
      <c r="J589" t="s">
        <v>143</v>
      </c>
      <c r="K589">
        <v>19.850000000000001</v>
      </c>
      <c r="L589">
        <v>245</v>
      </c>
      <c r="M589">
        <v>33.06</v>
      </c>
      <c r="N589" t="s">
        <v>153</v>
      </c>
      <c r="O589">
        <v>15.56</v>
      </c>
      <c r="P589" t="s">
        <v>25</v>
      </c>
      <c r="Q589" t="s">
        <v>19</v>
      </c>
      <c r="R589" t="s">
        <v>20</v>
      </c>
    </row>
    <row r="590" spans="1:18" x14ac:dyDescent="0.25">
      <c r="A590">
        <v>4259</v>
      </c>
      <c r="B590">
        <v>1</v>
      </c>
      <c r="C590">
        <v>1</v>
      </c>
      <c r="D590">
        <v>5</v>
      </c>
      <c r="E590">
        <v>6</v>
      </c>
      <c r="F590">
        <v>4</v>
      </c>
      <c r="G590">
        <v>1</v>
      </c>
      <c r="H590">
        <v>1</v>
      </c>
      <c r="I590">
        <v>2.5</v>
      </c>
      <c r="J590" t="s">
        <v>143</v>
      </c>
      <c r="K590">
        <v>27.79</v>
      </c>
      <c r="L590">
        <v>731</v>
      </c>
      <c r="M590">
        <v>7.82</v>
      </c>
      <c r="N590" t="s">
        <v>153</v>
      </c>
      <c r="O590">
        <v>23.34</v>
      </c>
      <c r="P590" t="s">
        <v>69</v>
      </c>
      <c r="Q590" t="s">
        <v>19</v>
      </c>
      <c r="R590" t="s">
        <v>20</v>
      </c>
    </row>
    <row r="591" spans="1:18" x14ac:dyDescent="0.25">
      <c r="A591">
        <v>4292</v>
      </c>
      <c r="B591">
        <v>11</v>
      </c>
      <c r="C591">
        <v>12</v>
      </c>
      <c r="D591">
        <v>9</v>
      </c>
      <c r="E591">
        <v>4</v>
      </c>
      <c r="F591">
        <v>3</v>
      </c>
      <c r="G591">
        <v>1</v>
      </c>
      <c r="H591">
        <v>2</v>
      </c>
      <c r="I591">
        <v>2.14</v>
      </c>
      <c r="J591" t="s">
        <v>143</v>
      </c>
      <c r="K591">
        <v>11.36</v>
      </c>
      <c r="L591">
        <v>908</v>
      </c>
      <c r="M591">
        <v>3.65</v>
      </c>
      <c r="N591" t="s">
        <v>153</v>
      </c>
      <c r="O591">
        <v>13.13</v>
      </c>
      <c r="P591" t="s">
        <v>23</v>
      </c>
      <c r="Q591" t="s">
        <v>19</v>
      </c>
      <c r="R591" t="s">
        <v>20</v>
      </c>
    </row>
    <row r="592" spans="1:18" x14ac:dyDescent="0.25">
      <c r="A592">
        <v>4297</v>
      </c>
      <c r="B592">
        <v>2</v>
      </c>
      <c r="C592">
        <v>2</v>
      </c>
      <c r="D592">
        <v>4</v>
      </c>
      <c r="E592">
        <v>6</v>
      </c>
      <c r="F592">
        <v>2</v>
      </c>
      <c r="G592">
        <v>1</v>
      </c>
      <c r="H592">
        <v>2</v>
      </c>
      <c r="I592">
        <v>2.5299999999999998</v>
      </c>
      <c r="J592" t="s">
        <v>143</v>
      </c>
      <c r="K592">
        <v>17.190000000000001</v>
      </c>
      <c r="L592">
        <v>2835</v>
      </c>
      <c r="M592">
        <v>8.26</v>
      </c>
      <c r="N592" t="s">
        <v>153</v>
      </c>
      <c r="O592">
        <v>30.37</v>
      </c>
      <c r="P592" t="s">
        <v>29</v>
      </c>
      <c r="Q592" t="s">
        <v>19</v>
      </c>
      <c r="R592" t="s">
        <v>20</v>
      </c>
    </row>
    <row r="593" spans="1:18" x14ac:dyDescent="0.25">
      <c r="A593">
        <v>4323</v>
      </c>
      <c r="B593">
        <v>13</v>
      </c>
      <c r="C593">
        <v>1</v>
      </c>
      <c r="D593">
        <v>3</v>
      </c>
      <c r="E593">
        <v>2</v>
      </c>
      <c r="F593">
        <v>9</v>
      </c>
      <c r="G593">
        <v>1</v>
      </c>
      <c r="H593">
        <v>3</v>
      </c>
      <c r="I593">
        <v>2.13</v>
      </c>
      <c r="J593" t="s">
        <v>143</v>
      </c>
      <c r="K593">
        <v>165.11</v>
      </c>
      <c r="L593">
        <v>429</v>
      </c>
      <c r="M593">
        <v>9.85</v>
      </c>
      <c r="N593" t="s">
        <v>153</v>
      </c>
      <c r="O593">
        <v>11.42</v>
      </c>
      <c r="P593" t="s">
        <v>52</v>
      </c>
      <c r="Q593" t="s">
        <v>19</v>
      </c>
      <c r="R593" t="s">
        <v>20</v>
      </c>
    </row>
    <row r="594" spans="1:18" x14ac:dyDescent="0.25">
      <c r="A594">
        <v>4348</v>
      </c>
      <c r="B594">
        <v>14</v>
      </c>
      <c r="C594">
        <v>11</v>
      </c>
      <c r="D594">
        <v>11</v>
      </c>
      <c r="E594">
        <v>6</v>
      </c>
      <c r="F594">
        <v>4</v>
      </c>
      <c r="G594">
        <v>1</v>
      </c>
      <c r="H594">
        <v>2</v>
      </c>
      <c r="I594">
        <v>2.58</v>
      </c>
      <c r="J594" t="s">
        <v>143</v>
      </c>
      <c r="K594">
        <v>165.64</v>
      </c>
      <c r="L594">
        <v>968</v>
      </c>
      <c r="M594">
        <v>8.6</v>
      </c>
      <c r="N594" t="s">
        <v>153</v>
      </c>
      <c r="O594">
        <v>4.13</v>
      </c>
      <c r="P594" t="s">
        <v>71</v>
      </c>
      <c r="Q594" t="s">
        <v>19</v>
      </c>
      <c r="R594" t="s">
        <v>20</v>
      </c>
    </row>
    <row r="595" spans="1:18" x14ac:dyDescent="0.25">
      <c r="A595">
        <v>4395</v>
      </c>
      <c r="B595">
        <v>19</v>
      </c>
      <c r="C595">
        <v>1</v>
      </c>
      <c r="D595">
        <v>5</v>
      </c>
      <c r="E595">
        <v>2</v>
      </c>
      <c r="F595">
        <v>8</v>
      </c>
      <c r="G595">
        <v>1</v>
      </c>
      <c r="H595">
        <v>2</v>
      </c>
      <c r="I595">
        <v>2.2400000000000002</v>
      </c>
      <c r="J595" t="s">
        <v>143</v>
      </c>
      <c r="K595">
        <v>11.23</v>
      </c>
      <c r="L595">
        <v>1652</v>
      </c>
      <c r="M595">
        <v>7.57</v>
      </c>
      <c r="N595" t="s">
        <v>153</v>
      </c>
      <c r="O595">
        <v>41.91</v>
      </c>
      <c r="P595" t="s">
        <v>54</v>
      </c>
      <c r="Q595" t="s">
        <v>19</v>
      </c>
      <c r="R595" t="s">
        <v>20</v>
      </c>
    </row>
    <row r="596" spans="1:18" x14ac:dyDescent="0.25">
      <c r="A596">
        <v>4401</v>
      </c>
      <c r="B596">
        <v>9</v>
      </c>
      <c r="C596">
        <v>8</v>
      </c>
      <c r="D596">
        <v>6</v>
      </c>
      <c r="E596">
        <v>6</v>
      </c>
      <c r="F596">
        <v>4</v>
      </c>
      <c r="G596">
        <v>1</v>
      </c>
      <c r="H596">
        <v>1</v>
      </c>
      <c r="I596">
        <v>2.2799999999999998</v>
      </c>
      <c r="J596" t="s">
        <v>143</v>
      </c>
      <c r="K596">
        <v>25.51</v>
      </c>
      <c r="L596">
        <v>2322</v>
      </c>
      <c r="M596">
        <v>6.08</v>
      </c>
      <c r="N596" t="s">
        <v>153</v>
      </c>
      <c r="O596">
        <v>31.89</v>
      </c>
      <c r="P596" t="s">
        <v>46</v>
      </c>
      <c r="Q596" t="s">
        <v>19</v>
      </c>
      <c r="R596" t="s">
        <v>20</v>
      </c>
    </row>
    <row r="597" spans="1:18" x14ac:dyDescent="0.25">
      <c r="A597">
        <v>4412</v>
      </c>
      <c r="B597">
        <v>17</v>
      </c>
      <c r="C597">
        <v>12</v>
      </c>
      <c r="D597">
        <v>6</v>
      </c>
      <c r="E597">
        <v>9</v>
      </c>
      <c r="F597">
        <v>1</v>
      </c>
      <c r="G597">
        <v>1</v>
      </c>
      <c r="H597">
        <v>2</v>
      </c>
      <c r="I597">
        <v>1.91</v>
      </c>
      <c r="J597" t="s">
        <v>143</v>
      </c>
      <c r="K597">
        <v>19.62</v>
      </c>
      <c r="L597">
        <v>141</v>
      </c>
      <c r="M597">
        <v>4.4000000000000004</v>
      </c>
      <c r="N597" t="s">
        <v>153</v>
      </c>
      <c r="O597">
        <v>21.18</v>
      </c>
      <c r="P597" t="s">
        <v>57</v>
      </c>
      <c r="Q597" t="s">
        <v>19</v>
      </c>
      <c r="R597" t="s">
        <v>20</v>
      </c>
    </row>
    <row r="598" spans="1:18" x14ac:dyDescent="0.25">
      <c r="A598">
        <v>4435</v>
      </c>
      <c r="B598">
        <v>5</v>
      </c>
      <c r="C598">
        <v>10</v>
      </c>
      <c r="D598">
        <v>10</v>
      </c>
      <c r="E598">
        <v>7</v>
      </c>
      <c r="F598">
        <v>8</v>
      </c>
      <c r="G598">
        <v>1</v>
      </c>
      <c r="H598">
        <v>1</v>
      </c>
      <c r="I598">
        <v>2.39</v>
      </c>
      <c r="J598" t="s">
        <v>143</v>
      </c>
      <c r="K598">
        <v>7.81</v>
      </c>
      <c r="L598">
        <v>666</v>
      </c>
      <c r="M598">
        <v>5.56</v>
      </c>
      <c r="N598" t="s">
        <v>153</v>
      </c>
      <c r="O598">
        <v>0.36</v>
      </c>
      <c r="P598" t="s">
        <v>18</v>
      </c>
      <c r="Q598" t="s">
        <v>19</v>
      </c>
      <c r="R598" t="s">
        <v>20</v>
      </c>
    </row>
    <row r="599" spans="1:18" x14ac:dyDescent="0.25">
      <c r="A599">
        <v>4455</v>
      </c>
      <c r="B599">
        <v>9</v>
      </c>
      <c r="C599">
        <v>7</v>
      </c>
      <c r="D599">
        <v>10</v>
      </c>
      <c r="E599">
        <v>7</v>
      </c>
      <c r="F599">
        <v>7</v>
      </c>
      <c r="G599">
        <v>1</v>
      </c>
      <c r="H599">
        <v>1</v>
      </c>
      <c r="I599">
        <v>2.38</v>
      </c>
      <c r="J599" t="s">
        <v>143</v>
      </c>
      <c r="K599">
        <v>23.75</v>
      </c>
      <c r="L599">
        <v>305</v>
      </c>
      <c r="M599">
        <v>4.66</v>
      </c>
      <c r="N599" t="s">
        <v>153</v>
      </c>
      <c r="O599">
        <v>16.55</v>
      </c>
      <c r="P599" t="s">
        <v>46</v>
      </c>
      <c r="Q599" t="s">
        <v>19</v>
      </c>
      <c r="R599" t="s">
        <v>20</v>
      </c>
    </row>
    <row r="600" spans="1:18" x14ac:dyDescent="0.25">
      <c r="A600">
        <v>4487</v>
      </c>
      <c r="B600">
        <v>18</v>
      </c>
      <c r="C600">
        <v>2</v>
      </c>
      <c r="D600">
        <v>10</v>
      </c>
      <c r="E600">
        <v>9</v>
      </c>
      <c r="F600">
        <v>9</v>
      </c>
      <c r="G600">
        <v>1</v>
      </c>
      <c r="H600">
        <v>1</v>
      </c>
      <c r="I600">
        <v>2.04</v>
      </c>
      <c r="J600" t="s">
        <v>143</v>
      </c>
      <c r="K600">
        <v>86.46</v>
      </c>
      <c r="L600">
        <v>74</v>
      </c>
      <c r="M600">
        <v>1.49</v>
      </c>
      <c r="N600" t="s">
        <v>153</v>
      </c>
      <c r="O600">
        <v>12.72</v>
      </c>
      <c r="P600" t="s">
        <v>63</v>
      </c>
      <c r="Q600" t="s">
        <v>19</v>
      </c>
      <c r="R600" t="s">
        <v>20</v>
      </c>
    </row>
    <row r="601" spans="1:18" x14ac:dyDescent="0.25">
      <c r="A601">
        <v>4651</v>
      </c>
      <c r="B601">
        <v>7</v>
      </c>
      <c r="C601">
        <v>6</v>
      </c>
      <c r="D601">
        <v>4</v>
      </c>
      <c r="E601">
        <v>5</v>
      </c>
      <c r="F601">
        <v>6</v>
      </c>
      <c r="G601">
        <v>1</v>
      </c>
      <c r="H601">
        <v>2</v>
      </c>
      <c r="I601">
        <v>2.7</v>
      </c>
      <c r="J601" t="s">
        <v>143</v>
      </c>
      <c r="K601">
        <v>39.56</v>
      </c>
      <c r="L601">
        <v>2566</v>
      </c>
      <c r="M601">
        <v>5.15</v>
      </c>
      <c r="N601" t="s">
        <v>153</v>
      </c>
      <c r="O601">
        <v>29.56</v>
      </c>
      <c r="P601" t="s">
        <v>62</v>
      </c>
      <c r="Q601" t="s">
        <v>19</v>
      </c>
      <c r="R601" t="s">
        <v>20</v>
      </c>
    </row>
    <row r="602" spans="1:18" x14ac:dyDescent="0.25">
      <c r="A602">
        <v>4684</v>
      </c>
      <c r="B602">
        <v>2</v>
      </c>
      <c r="C602">
        <v>11</v>
      </c>
      <c r="D602">
        <v>3</v>
      </c>
      <c r="E602">
        <v>3</v>
      </c>
      <c r="F602">
        <v>8</v>
      </c>
      <c r="G602">
        <v>1</v>
      </c>
      <c r="H602">
        <v>2</v>
      </c>
      <c r="I602">
        <v>2.2200000000000002</v>
      </c>
      <c r="J602" t="s">
        <v>143</v>
      </c>
      <c r="K602">
        <v>32.57</v>
      </c>
      <c r="L602">
        <v>2550</v>
      </c>
      <c r="M602">
        <v>4.21</v>
      </c>
      <c r="N602" t="s">
        <v>153</v>
      </c>
      <c r="O602">
        <v>9.16</v>
      </c>
      <c r="P602" t="s">
        <v>25</v>
      </c>
      <c r="Q602" t="s">
        <v>19</v>
      </c>
      <c r="R602" t="s">
        <v>20</v>
      </c>
    </row>
    <row r="603" spans="1:18" x14ac:dyDescent="0.25">
      <c r="A603">
        <v>4693</v>
      </c>
      <c r="B603">
        <v>8</v>
      </c>
      <c r="C603">
        <v>11</v>
      </c>
      <c r="D603">
        <v>3</v>
      </c>
      <c r="E603">
        <v>5</v>
      </c>
      <c r="F603">
        <v>8</v>
      </c>
      <c r="G603">
        <v>1</v>
      </c>
      <c r="H603">
        <v>2</v>
      </c>
      <c r="I603">
        <v>2.71</v>
      </c>
      <c r="J603" t="s">
        <v>143</v>
      </c>
      <c r="K603">
        <v>17.489999999999998</v>
      </c>
      <c r="L603">
        <v>2011</v>
      </c>
      <c r="M603">
        <v>17.8</v>
      </c>
      <c r="N603" t="s">
        <v>153</v>
      </c>
      <c r="O603">
        <v>20.95</v>
      </c>
      <c r="P603" t="s">
        <v>56</v>
      </c>
      <c r="Q603" t="s">
        <v>19</v>
      </c>
      <c r="R603" t="s">
        <v>20</v>
      </c>
    </row>
    <row r="604" spans="1:18" x14ac:dyDescent="0.25">
      <c r="A604">
        <v>4713</v>
      </c>
      <c r="B604">
        <v>16</v>
      </c>
      <c r="C604">
        <v>3</v>
      </c>
      <c r="D604">
        <v>3</v>
      </c>
      <c r="E604">
        <v>5</v>
      </c>
      <c r="F604">
        <v>6</v>
      </c>
      <c r="G604">
        <v>1</v>
      </c>
      <c r="H604">
        <v>1</v>
      </c>
      <c r="I604">
        <v>2.33</v>
      </c>
      <c r="J604" t="s">
        <v>143</v>
      </c>
      <c r="K604">
        <v>5.66</v>
      </c>
      <c r="L604">
        <v>405</v>
      </c>
      <c r="M604">
        <v>3.94</v>
      </c>
      <c r="N604" t="s">
        <v>153</v>
      </c>
      <c r="O604">
        <v>15.34</v>
      </c>
      <c r="P604" t="s">
        <v>68</v>
      </c>
      <c r="Q604" t="s">
        <v>19</v>
      </c>
      <c r="R604" t="s">
        <v>20</v>
      </c>
    </row>
    <row r="605" spans="1:18" x14ac:dyDescent="0.25">
      <c r="A605">
        <v>4753</v>
      </c>
      <c r="B605">
        <v>11</v>
      </c>
      <c r="C605">
        <v>11</v>
      </c>
      <c r="D605">
        <v>7</v>
      </c>
      <c r="E605">
        <v>9</v>
      </c>
      <c r="F605">
        <v>6</v>
      </c>
      <c r="G605">
        <v>1</v>
      </c>
      <c r="H605">
        <v>1</v>
      </c>
      <c r="I605">
        <v>2.35</v>
      </c>
      <c r="J605" t="s">
        <v>143</v>
      </c>
      <c r="K605">
        <v>26.51</v>
      </c>
      <c r="L605">
        <v>288</v>
      </c>
      <c r="M605">
        <v>7.02</v>
      </c>
      <c r="N605" t="s">
        <v>153</v>
      </c>
      <c r="O605">
        <v>1.36</v>
      </c>
      <c r="P605" t="s">
        <v>27</v>
      </c>
      <c r="Q605" t="s">
        <v>19</v>
      </c>
      <c r="R605" t="s">
        <v>20</v>
      </c>
    </row>
    <row r="606" spans="1:18" x14ac:dyDescent="0.25">
      <c r="A606">
        <v>4758</v>
      </c>
      <c r="B606">
        <v>16</v>
      </c>
      <c r="C606">
        <v>5</v>
      </c>
      <c r="D606">
        <v>10</v>
      </c>
      <c r="E606">
        <v>1</v>
      </c>
      <c r="F606">
        <v>2</v>
      </c>
      <c r="G606">
        <v>1</v>
      </c>
      <c r="H606">
        <v>1</v>
      </c>
      <c r="I606">
        <v>1.91</v>
      </c>
      <c r="J606" t="s">
        <v>143</v>
      </c>
      <c r="K606">
        <v>12.23</v>
      </c>
      <c r="L606">
        <v>2344</v>
      </c>
      <c r="M606">
        <v>5.36</v>
      </c>
      <c r="N606" t="s">
        <v>153</v>
      </c>
      <c r="O606">
        <v>15.48</v>
      </c>
      <c r="P606" t="s">
        <v>46</v>
      </c>
      <c r="Q606" t="s">
        <v>19</v>
      </c>
      <c r="R606" t="s">
        <v>20</v>
      </c>
    </row>
    <row r="607" spans="1:18" x14ac:dyDescent="0.25">
      <c r="A607">
        <v>4771</v>
      </c>
      <c r="B607">
        <v>2</v>
      </c>
      <c r="C607">
        <v>1</v>
      </c>
      <c r="D607">
        <v>10</v>
      </c>
      <c r="E607">
        <v>9</v>
      </c>
      <c r="F607">
        <v>8</v>
      </c>
      <c r="G607">
        <v>1</v>
      </c>
      <c r="H607">
        <v>3</v>
      </c>
      <c r="I607">
        <v>1.67</v>
      </c>
      <c r="J607" t="s">
        <v>143</v>
      </c>
      <c r="K607">
        <v>29.33</v>
      </c>
      <c r="L607">
        <v>1217</v>
      </c>
      <c r="M607">
        <v>13.04</v>
      </c>
      <c r="N607" t="s">
        <v>153</v>
      </c>
      <c r="O607">
        <v>16.489999999999998</v>
      </c>
      <c r="P607" t="s">
        <v>33</v>
      </c>
      <c r="Q607" t="s">
        <v>19</v>
      </c>
      <c r="R607" t="s">
        <v>20</v>
      </c>
    </row>
    <row r="608" spans="1:18" x14ac:dyDescent="0.25">
      <c r="A608">
        <v>4777</v>
      </c>
      <c r="B608">
        <v>17</v>
      </c>
      <c r="C608">
        <v>2</v>
      </c>
      <c r="D608">
        <v>1</v>
      </c>
      <c r="E608">
        <v>8</v>
      </c>
      <c r="F608">
        <v>3</v>
      </c>
      <c r="G608">
        <v>1</v>
      </c>
      <c r="H608">
        <v>2</v>
      </c>
      <c r="I608">
        <v>2.76</v>
      </c>
      <c r="J608" t="s">
        <v>143</v>
      </c>
      <c r="K608">
        <v>169.43</v>
      </c>
      <c r="L608">
        <v>153</v>
      </c>
      <c r="M608">
        <v>2.1</v>
      </c>
      <c r="N608" t="s">
        <v>153</v>
      </c>
      <c r="O608">
        <v>12.07</v>
      </c>
      <c r="P608" t="s">
        <v>70</v>
      </c>
      <c r="Q608" t="s">
        <v>19</v>
      </c>
      <c r="R608" t="s">
        <v>20</v>
      </c>
    </row>
    <row r="609" spans="1:18" x14ac:dyDescent="0.25">
      <c r="A609">
        <v>4789</v>
      </c>
      <c r="B609">
        <v>17</v>
      </c>
      <c r="C609">
        <v>5</v>
      </c>
      <c r="D609">
        <v>10</v>
      </c>
      <c r="E609">
        <v>1</v>
      </c>
      <c r="F609">
        <v>2</v>
      </c>
      <c r="G609">
        <v>1</v>
      </c>
      <c r="H609">
        <v>2</v>
      </c>
      <c r="I609">
        <v>2.2599999999999998</v>
      </c>
      <c r="J609" t="s">
        <v>143</v>
      </c>
      <c r="K609">
        <v>82.61</v>
      </c>
      <c r="L609">
        <v>765</v>
      </c>
      <c r="M609">
        <v>3.82</v>
      </c>
      <c r="N609" t="s">
        <v>153</v>
      </c>
      <c r="O609">
        <v>51.67</v>
      </c>
      <c r="P609" t="s">
        <v>41</v>
      </c>
      <c r="Q609" t="s">
        <v>19</v>
      </c>
      <c r="R609" t="s">
        <v>20</v>
      </c>
    </row>
    <row r="610" spans="1:18" x14ac:dyDescent="0.25">
      <c r="A610">
        <v>4845</v>
      </c>
      <c r="B610">
        <v>7</v>
      </c>
      <c r="C610">
        <v>6</v>
      </c>
      <c r="D610">
        <v>3</v>
      </c>
      <c r="E610">
        <v>9</v>
      </c>
      <c r="F610">
        <v>4</v>
      </c>
      <c r="G610">
        <v>1</v>
      </c>
      <c r="H610">
        <v>2</v>
      </c>
      <c r="I610">
        <v>1.79</v>
      </c>
      <c r="J610" t="s">
        <v>143</v>
      </c>
      <c r="K610">
        <v>11.46</v>
      </c>
      <c r="L610">
        <v>603</v>
      </c>
      <c r="M610">
        <v>10.02</v>
      </c>
      <c r="N610" t="s">
        <v>153</v>
      </c>
      <c r="O610">
        <v>15.64</v>
      </c>
      <c r="P610" t="s">
        <v>23</v>
      </c>
      <c r="Q610" t="s">
        <v>19</v>
      </c>
      <c r="R610" t="s">
        <v>20</v>
      </c>
    </row>
    <row r="611" spans="1:18" x14ac:dyDescent="0.25">
      <c r="A611">
        <v>4847</v>
      </c>
      <c r="B611">
        <v>6</v>
      </c>
      <c r="C611">
        <v>3</v>
      </c>
      <c r="D611">
        <v>2</v>
      </c>
      <c r="E611">
        <v>9</v>
      </c>
      <c r="F611">
        <v>2</v>
      </c>
      <c r="G611">
        <v>1</v>
      </c>
      <c r="H611">
        <v>2</v>
      </c>
      <c r="I611">
        <v>2.72</v>
      </c>
      <c r="J611" t="s">
        <v>143</v>
      </c>
      <c r="K611">
        <v>64.48</v>
      </c>
      <c r="L611">
        <v>639</v>
      </c>
      <c r="M611">
        <v>3.14</v>
      </c>
      <c r="N611" t="s">
        <v>153</v>
      </c>
      <c r="O611">
        <v>11.73</v>
      </c>
      <c r="P611" t="s">
        <v>55</v>
      </c>
      <c r="Q611" t="s">
        <v>19</v>
      </c>
      <c r="R611" t="s">
        <v>20</v>
      </c>
    </row>
    <row r="612" spans="1:18" x14ac:dyDescent="0.25">
      <c r="A612">
        <v>4865</v>
      </c>
      <c r="B612">
        <v>20</v>
      </c>
      <c r="C612">
        <v>11</v>
      </c>
      <c r="D612">
        <v>1</v>
      </c>
      <c r="E612">
        <v>2</v>
      </c>
      <c r="F612">
        <v>8</v>
      </c>
      <c r="G612">
        <v>1</v>
      </c>
      <c r="H612">
        <v>3</v>
      </c>
      <c r="I612">
        <v>2.5299999999999998</v>
      </c>
      <c r="J612" t="s">
        <v>143</v>
      </c>
      <c r="K612">
        <v>55.37</v>
      </c>
      <c r="L612">
        <v>1177</v>
      </c>
      <c r="M612">
        <v>2</v>
      </c>
      <c r="N612" t="s">
        <v>153</v>
      </c>
      <c r="O612">
        <v>28.41</v>
      </c>
      <c r="P612" t="s">
        <v>34</v>
      </c>
      <c r="Q612" t="s">
        <v>19</v>
      </c>
      <c r="R612" t="s">
        <v>20</v>
      </c>
    </row>
    <row r="613" spans="1:18" x14ac:dyDescent="0.25">
      <c r="A613">
        <v>4908</v>
      </c>
      <c r="B613">
        <v>3</v>
      </c>
      <c r="C613">
        <v>5</v>
      </c>
      <c r="D613">
        <v>4</v>
      </c>
      <c r="E613">
        <v>4</v>
      </c>
      <c r="F613">
        <v>2</v>
      </c>
      <c r="G613">
        <v>1</v>
      </c>
      <c r="H613">
        <v>2</v>
      </c>
      <c r="I613">
        <v>2.91</v>
      </c>
      <c r="J613" t="s">
        <v>143</v>
      </c>
      <c r="K613">
        <v>21.89</v>
      </c>
      <c r="L613">
        <v>694</v>
      </c>
      <c r="M613">
        <v>0.88</v>
      </c>
      <c r="N613" t="s">
        <v>153</v>
      </c>
      <c r="O613">
        <v>0.04</v>
      </c>
      <c r="P613" t="s">
        <v>28</v>
      </c>
      <c r="Q613" t="s">
        <v>19</v>
      </c>
      <c r="R613" t="s">
        <v>20</v>
      </c>
    </row>
    <row r="614" spans="1:18" x14ac:dyDescent="0.25">
      <c r="A614">
        <v>4975</v>
      </c>
      <c r="B614">
        <v>5</v>
      </c>
      <c r="C614">
        <v>2</v>
      </c>
      <c r="D614">
        <v>3</v>
      </c>
      <c r="E614">
        <v>5</v>
      </c>
      <c r="F614">
        <v>8</v>
      </c>
      <c r="G614">
        <v>1</v>
      </c>
      <c r="H614">
        <v>1</v>
      </c>
      <c r="I614">
        <v>2.44</v>
      </c>
      <c r="J614" t="s">
        <v>143</v>
      </c>
      <c r="K614">
        <v>26.15</v>
      </c>
      <c r="L614">
        <v>76</v>
      </c>
      <c r="M614">
        <v>4.49</v>
      </c>
      <c r="N614" t="s">
        <v>153</v>
      </c>
      <c r="O614">
        <v>12.78</v>
      </c>
      <c r="P614" t="s">
        <v>30</v>
      </c>
      <c r="Q614" t="s">
        <v>19</v>
      </c>
      <c r="R614" t="s">
        <v>20</v>
      </c>
    </row>
    <row r="615" spans="1:18" x14ac:dyDescent="0.25">
      <c r="A615">
        <v>4984</v>
      </c>
      <c r="B615">
        <v>6</v>
      </c>
      <c r="C615">
        <v>6</v>
      </c>
      <c r="D615">
        <v>5</v>
      </c>
      <c r="E615">
        <v>4</v>
      </c>
      <c r="F615">
        <v>4</v>
      </c>
      <c r="G615">
        <v>1</v>
      </c>
      <c r="H615">
        <v>3</v>
      </c>
      <c r="I615">
        <v>2.86</v>
      </c>
      <c r="J615" t="s">
        <v>143</v>
      </c>
      <c r="K615">
        <v>45.46</v>
      </c>
      <c r="L615">
        <v>30</v>
      </c>
      <c r="M615">
        <v>3.4</v>
      </c>
      <c r="N615" t="s">
        <v>153</v>
      </c>
      <c r="O615">
        <v>25.91</v>
      </c>
      <c r="P615" t="s">
        <v>41</v>
      </c>
      <c r="Q615" t="s">
        <v>19</v>
      </c>
      <c r="R615" t="s">
        <v>20</v>
      </c>
    </row>
    <row r="616" spans="1:18" x14ac:dyDescent="0.25">
      <c r="A616">
        <v>51</v>
      </c>
      <c r="B616">
        <v>8</v>
      </c>
      <c r="C616">
        <v>5</v>
      </c>
      <c r="D616">
        <v>8</v>
      </c>
      <c r="E616">
        <v>2</v>
      </c>
      <c r="F616">
        <v>6</v>
      </c>
      <c r="G616">
        <v>1</v>
      </c>
      <c r="H616">
        <v>2</v>
      </c>
      <c r="I616">
        <v>2.37</v>
      </c>
      <c r="J616" t="s">
        <v>153</v>
      </c>
      <c r="K616">
        <v>70.59</v>
      </c>
      <c r="L616">
        <v>7227</v>
      </c>
      <c r="M616">
        <v>14.23</v>
      </c>
      <c r="N616" t="s">
        <v>143</v>
      </c>
      <c r="O616">
        <v>4.09</v>
      </c>
      <c r="P616" t="s">
        <v>48</v>
      </c>
      <c r="Q616" t="s">
        <v>19</v>
      </c>
      <c r="R616" t="s">
        <v>20</v>
      </c>
    </row>
    <row r="617" spans="1:18" x14ac:dyDescent="0.25">
      <c r="A617">
        <v>308</v>
      </c>
      <c r="B617">
        <v>3</v>
      </c>
      <c r="C617">
        <v>4</v>
      </c>
      <c r="D617">
        <v>3</v>
      </c>
      <c r="E617">
        <v>2</v>
      </c>
      <c r="F617">
        <v>8</v>
      </c>
      <c r="G617">
        <v>1</v>
      </c>
      <c r="H617">
        <v>2</v>
      </c>
      <c r="I617">
        <v>2.06</v>
      </c>
      <c r="J617" t="s">
        <v>143</v>
      </c>
      <c r="K617">
        <v>51.71</v>
      </c>
      <c r="L617">
        <v>327</v>
      </c>
      <c r="M617">
        <v>2.09</v>
      </c>
      <c r="N617" t="s">
        <v>143</v>
      </c>
      <c r="O617">
        <v>27.48</v>
      </c>
      <c r="P617" t="s">
        <v>56</v>
      </c>
      <c r="Q617" t="s">
        <v>19</v>
      </c>
      <c r="R617" t="s">
        <v>20</v>
      </c>
    </row>
    <row r="618" spans="1:18" x14ac:dyDescent="0.25">
      <c r="A618">
        <v>521</v>
      </c>
      <c r="B618">
        <v>9</v>
      </c>
      <c r="C618">
        <v>11</v>
      </c>
      <c r="D618">
        <v>11</v>
      </c>
      <c r="E618">
        <v>6</v>
      </c>
      <c r="F618">
        <v>7</v>
      </c>
      <c r="G618">
        <v>1</v>
      </c>
      <c r="H618">
        <v>1</v>
      </c>
      <c r="I618">
        <v>1.81</v>
      </c>
      <c r="J618" t="s">
        <v>153</v>
      </c>
      <c r="K618">
        <v>61.97</v>
      </c>
      <c r="L618">
        <v>312</v>
      </c>
      <c r="M618">
        <v>2.15</v>
      </c>
      <c r="N618" t="s">
        <v>143</v>
      </c>
      <c r="O618">
        <v>3.73</v>
      </c>
      <c r="P618" t="s">
        <v>21</v>
      </c>
      <c r="Q618" t="s">
        <v>19</v>
      </c>
      <c r="R618" t="s">
        <v>20</v>
      </c>
    </row>
    <row r="619" spans="1:18" x14ac:dyDescent="0.25">
      <c r="A619">
        <v>531</v>
      </c>
      <c r="B619">
        <v>6</v>
      </c>
      <c r="C619">
        <v>7</v>
      </c>
      <c r="D619">
        <v>8</v>
      </c>
      <c r="E619">
        <v>8</v>
      </c>
      <c r="F619">
        <v>1</v>
      </c>
      <c r="G619">
        <v>1</v>
      </c>
      <c r="H619">
        <v>2</v>
      </c>
      <c r="I619">
        <v>2.68</v>
      </c>
      <c r="J619" t="s">
        <v>143</v>
      </c>
      <c r="K619">
        <v>117.36</v>
      </c>
      <c r="L619">
        <v>952</v>
      </c>
      <c r="M619">
        <v>13.35</v>
      </c>
      <c r="N619" t="s">
        <v>143</v>
      </c>
      <c r="O619">
        <v>11.93</v>
      </c>
      <c r="P619" t="s">
        <v>51</v>
      </c>
      <c r="Q619" t="s">
        <v>19</v>
      </c>
      <c r="R619" t="s">
        <v>20</v>
      </c>
    </row>
    <row r="620" spans="1:18" x14ac:dyDescent="0.25">
      <c r="A620">
        <v>738</v>
      </c>
      <c r="B620">
        <v>17</v>
      </c>
      <c r="C620">
        <v>1</v>
      </c>
      <c r="D620">
        <v>2</v>
      </c>
      <c r="E620">
        <v>8</v>
      </c>
      <c r="F620">
        <v>7</v>
      </c>
      <c r="G620">
        <v>1</v>
      </c>
      <c r="H620">
        <v>1</v>
      </c>
      <c r="I620">
        <v>2.73</v>
      </c>
      <c r="J620" t="s">
        <v>143</v>
      </c>
      <c r="K620">
        <v>303.75</v>
      </c>
      <c r="L620">
        <v>698</v>
      </c>
      <c r="M620">
        <v>16.48</v>
      </c>
      <c r="N620" t="s">
        <v>143</v>
      </c>
      <c r="O620">
        <v>20.02</v>
      </c>
      <c r="P620" t="s">
        <v>71</v>
      </c>
      <c r="Q620" t="s">
        <v>19</v>
      </c>
      <c r="R620" t="s">
        <v>20</v>
      </c>
    </row>
    <row r="621" spans="1:18" x14ac:dyDescent="0.25">
      <c r="A621">
        <v>849</v>
      </c>
      <c r="B621">
        <v>5</v>
      </c>
      <c r="C621">
        <v>8</v>
      </c>
      <c r="D621">
        <v>6</v>
      </c>
      <c r="E621">
        <v>3</v>
      </c>
      <c r="F621">
        <v>9</v>
      </c>
      <c r="G621">
        <v>1</v>
      </c>
      <c r="H621">
        <v>1</v>
      </c>
      <c r="I621">
        <v>1.84</v>
      </c>
      <c r="J621" t="s">
        <v>143</v>
      </c>
      <c r="K621">
        <v>80.650000000000006</v>
      </c>
      <c r="L621">
        <v>327</v>
      </c>
      <c r="M621">
        <v>11.71</v>
      </c>
      <c r="N621" t="s">
        <v>143</v>
      </c>
      <c r="O621">
        <v>13.78</v>
      </c>
      <c r="P621" t="s">
        <v>30</v>
      </c>
      <c r="Q621" t="s">
        <v>19</v>
      </c>
      <c r="R621" t="s">
        <v>20</v>
      </c>
    </row>
    <row r="622" spans="1:18" x14ac:dyDescent="0.25">
      <c r="A622">
        <v>909</v>
      </c>
      <c r="B622">
        <v>2</v>
      </c>
      <c r="C622">
        <v>3</v>
      </c>
      <c r="D622">
        <v>10</v>
      </c>
      <c r="E622">
        <v>4</v>
      </c>
      <c r="F622">
        <v>5</v>
      </c>
      <c r="G622">
        <v>1</v>
      </c>
      <c r="H622">
        <v>1</v>
      </c>
      <c r="I622">
        <v>2.56</v>
      </c>
      <c r="J622" t="s">
        <v>153</v>
      </c>
      <c r="K622">
        <v>186.27</v>
      </c>
      <c r="L622">
        <v>60</v>
      </c>
      <c r="M622">
        <v>3.16</v>
      </c>
      <c r="N622" t="s">
        <v>143</v>
      </c>
      <c r="O622">
        <v>26.15</v>
      </c>
      <c r="P622" t="s">
        <v>56</v>
      </c>
      <c r="Q622" t="s">
        <v>19</v>
      </c>
      <c r="R622" t="s">
        <v>20</v>
      </c>
    </row>
    <row r="623" spans="1:18" x14ac:dyDescent="0.25">
      <c r="A623">
        <v>996</v>
      </c>
      <c r="B623">
        <v>8</v>
      </c>
      <c r="C623">
        <v>12</v>
      </c>
      <c r="D623">
        <v>9</v>
      </c>
      <c r="E623">
        <v>1</v>
      </c>
      <c r="F623">
        <v>7</v>
      </c>
      <c r="G623">
        <v>1</v>
      </c>
      <c r="H623">
        <v>1</v>
      </c>
      <c r="I623">
        <v>2.2599999999999998</v>
      </c>
      <c r="J623" t="s">
        <v>143</v>
      </c>
      <c r="K623">
        <v>115.64</v>
      </c>
      <c r="L623">
        <v>672</v>
      </c>
      <c r="M623">
        <v>8.16</v>
      </c>
      <c r="N623" t="s">
        <v>143</v>
      </c>
      <c r="O623">
        <v>15.71</v>
      </c>
      <c r="P623" t="s">
        <v>22</v>
      </c>
      <c r="Q623" t="s">
        <v>19</v>
      </c>
      <c r="R623" t="s">
        <v>20</v>
      </c>
    </row>
    <row r="624" spans="1:18" x14ac:dyDescent="0.25">
      <c r="A624">
        <v>1177</v>
      </c>
      <c r="B624">
        <v>16</v>
      </c>
      <c r="C624">
        <v>1</v>
      </c>
      <c r="D624">
        <v>6</v>
      </c>
      <c r="E624">
        <v>2</v>
      </c>
      <c r="F624">
        <v>9</v>
      </c>
      <c r="G624">
        <v>1</v>
      </c>
      <c r="H624">
        <v>2</v>
      </c>
      <c r="I624">
        <v>1.34</v>
      </c>
      <c r="J624" t="s">
        <v>153</v>
      </c>
      <c r="K624">
        <v>154.54</v>
      </c>
      <c r="L624">
        <v>1728</v>
      </c>
      <c r="M624">
        <v>1.79</v>
      </c>
      <c r="N624" t="s">
        <v>143</v>
      </c>
      <c r="O624">
        <v>13.78</v>
      </c>
      <c r="P624" t="s">
        <v>28</v>
      </c>
      <c r="Q624" t="s">
        <v>19</v>
      </c>
      <c r="R624" t="s">
        <v>20</v>
      </c>
    </row>
    <row r="625" spans="1:18" x14ac:dyDescent="0.25">
      <c r="A625">
        <v>1326</v>
      </c>
      <c r="B625">
        <v>18</v>
      </c>
      <c r="C625">
        <v>6</v>
      </c>
      <c r="D625">
        <v>7</v>
      </c>
      <c r="E625">
        <v>3</v>
      </c>
      <c r="F625">
        <v>5</v>
      </c>
      <c r="G625">
        <v>1</v>
      </c>
      <c r="H625">
        <v>3</v>
      </c>
      <c r="I625">
        <v>1.66</v>
      </c>
      <c r="J625" t="s">
        <v>153</v>
      </c>
      <c r="K625">
        <v>50.68</v>
      </c>
      <c r="L625">
        <v>4017</v>
      </c>
      <c r="M625">
        <v>3.8</v>
      </c>
      <c r="N625" t="s">
        <v>143</v>
      </c>
      <c r="O625">
        <v>18.2</v>
      </c>
      <c r="P625" t="s">
        <v>63</v>
      </c>
      <c r="Q625" t="s">
        <v>19</v>
      </c>
      <c r="R625" t="s">
        <v>20</v>
      </c>
    </row>
    <row r="626" spans="1:18" x14ac:dyDescent="0.25">
      <c r="A626">
        <v>1458</v>
      </c>
      <c r="B626">
        <v>7</v>
      </c>
      <c r="C626">
        <v>10</v>
      </c>
      <c r="D626">
        <v>7</v>
      </c>
      <c r="E626">
        <v>2</v>
      </c>
      <c r="F626">
        <v>1</v>
      </c>
      <c r="G626">
        <v>1</v>
      </c>
      <c r="H626">
        <v>3</v>
      </c>
      <c r="I626">
        <v>2.5499999999999998</v>
      </c>
      <c r="J626" t="s">
        <v>143</v>
      </c>
      <c r="K626">
        <v>78.27</v>
      </c>
      <c r="L626">
        <v>1885</v>
      </c>
      <c r="M626">
        <v>11.79</v>
      </c>
      <c r="N626" t="s">
        <v>143</v>
      </c>
      <c r="O626">
        <v>20.27</v>
      </c>
      <c r="P626" t="s">
        <v>56</v>
      </c>
      <c r="Q626" t="s">
        <v>19</v>
      </c>
      <c r="R626" t="s">
        <v>20</v>
      </c>
    </row>
    <row r="627" spans="1:18" x14ac:dyDescent="0.25">
      <c r="A627">
        <v>1529</v>
      </c>
      <c r="B627">
        <v>10</v>
      </c>
      <c r="C627">
        <v>6</v>
      </c>
      <c r="D627">
        <v>2</v>
      </c>
      <c r="E627">
        <v>1</v>
      </c>
      <c r="F627">
        <v>1</v>
      </c>
      <c r="G627">
        <v>1</v>
      </c>
      <c r="H627">
        <v>3</v>
      </c>
      <c r="I627">
        <v>1.64</v>
      </c>
      <c r="J627" t="s">
        <v>153</v>
      </c>
      <c r="K627">
        <v>38.369999999999997</v>
      </c>
      <c r="L627">
        <v>414</v>
      </c>
      <c r="M627">
        <v>6.55</v>
      </c>
      <c r="N627" t="s">
        <v>143</v>
      </c>
      <c r="O627">
        <v>25.58</v>
      </c>
      <c r="P627" t="s">
        <v>48</v>
      </c>
      <c r="Q627" t="s">
        <v>19</v>
      </c>
      <c r="R627" t="s">
        <v>20</v>
      </c>
    </row>
    <row r="628" spans="1:18" x14ac:dyDescent="0.25">
      <c r="A628">
        <v>1622</v>
      </c>
      <c r="B628">
        <v>17</v>
      </c>
      <c r="C628">
        <v>5</v>
      </c>
      <c r="D628">
        <v>10</v>
      </c>
      <c r="E628">
        <v>6</v>
      </c>
      <c r="F628">
        <v>4</v>
      </c>
      <c r="G628">
        <v>1</v>
      </c>
      <c r="H628">
        <v>1</v>
      </c>
      <c r="I628">
        <v>1.72</v>
      </c>
      <c r="J628" t="s">
        <v>153</v>
      </c>
      <c r="K628">
        <v>32.97</v>
      </c>
      <c r="L628">
        <v>1838</v>
      </c>
      <c r="M628">
        <v>17.32</v>
      </c>
      <c r="N628" t="s">
        <v>143</v>
      </c>
      <c r="O628">
        <v>18.420000000000002</v>
      </c>
      <c r="P628" t="s">
        <v>66</v>
      </c>
      <c r="Q628" t="s">
        <v>19</v>
      </c>
      <c r="R628" t="s">
        <v>20</v>
      </c>
    </row>
    <row r="629" spans="1:18" x14ac:dyDescent="0.25">
      <c r="A629">
        <v>1641</v>
      </c>
      <c r="B629">
        <v>19</v>
      </c>
      <c r="C629">
        <v>10</v>
      </c>
      <c r="D629">
        <v>2</v>
      </c>
      <c r="E629">
        <v>5</v>
      </c>
      <c r="F629">
        <v>1</v>
      </c>
      <c r="G629">
        <v>1</v>
      </c>
      <c r="H629">
        <v>3</v>
      </c>
      <c r="I629">
        <v>1</v>
      </c>
      <c r="J629" t="s">
        <v>153</v>
      </c>
      <c r="K629">
        <v>146.47</v>
      </c>
      <c r="L629">
        <v>446</v>
      </c>
      <c r="M629">
        <v>3.59</v>
      </c>
      <c r="N629" t="s">
        <v>143</v>
      </c>
      <c r="O629">
        <v>0.98</v>
      </c>
      <c r="P629" t="s">
        <v>34</v>
      </c>
      <c r="Q629" t="s">
        <v>19</v>
      </c>
      <c r="R629" t="s">
        <v>20</v>
      </c>
    </row>
    <row r="630" spans="1:18" x14ac:dyDescent="0.25">
      <c r="A630">
        <v>1691</v>
      </c>
      <c r="B630">
        <v>16</v>
      </c>
      <c r="C630">
        <v>11</v>
      </c>
      <c r="D630">
        <v>5</v>
      </c>
      <c r="E630">
        <v>5</v>
      </c>
      <c r="F630">
        <v>2</v>
      </c>
      <c r="G630">
        <v>1</v>
      </c>
      <c r="H630">
        <v>3</v>
      </c>
      <c r="I630">
        <v>1.92</v>
      </c>
      <c r="J630" t="s">
        <v>143</v>
      </c>
      <c r="K630">
        <v>50.8</v>
      </c>
      <c r="L630">
        <v>223</v>
      </c>
      <c r="M630">
        <v>3.5</v>
      </c>
      <c r="N630" t="s">
        <v>143</v>
      </c>
      <c r="O630">
        <v>2.3199999999999998</v>
      </c>
      <c r="P630" t="s">
        <v>49</v>
      </c>
      <c r="Q630" t="s">
        <v>19</v>
      </c>
      <c r="R630" t="s">
        <v>20</v>
      </c>
    </row>
    <row r="631" spans="1:18" x14ac:dyDescent="0.25">
      <c r="A631">
        <v>1851</v>
      </c>
      <c r="B631">
        <v>9</v>
      </c>
      <c r="C631">
        <v>8</v>
      </c>
      <c r="D631">
        <v>2</v>
      </c>
      <c r="E631">
        <v>7</v>
      </c>
      <c r="F631">
        <v>9</v>
      </c>
      <c r="G631">
        <v>1</v>
      </c>
      <c r="H631">
        <v>1</v>
      </c>
      <c r="I631">
        <v>2.77</v>
      </c>
      <c r="J631" t="s">
        <v>153</v>
      </c>
      <c r="K631">
        <v>133.78</v>
      </c>
      <c r="L631">
        <v>297</v>
      </c>
      <c r="M631">
        <v>1.59</v>
      </c>
      <c r="N631" t="s">
        <v>143</v>
      </c>
      <c r="O631">
        <v>25.99</v>
      </c>
      <c r="P631" t="s">
        <v>44</v>
      </c>
      <c r="Q631" t="s">
        <v>19</v>
      </c>
      <c r="R631" t="s">
        <v>20</v>
      </c>
    </row>
    <row r="632" spans="1:18" x14ac:dyDescent="0.25">
      <c r="A632">
        <v>1942</v>
      </c>
      <c r="B632">
        <v>19</v>
      </c>
      <c r="C632">
        <v>11</v>
      </c>
      <c r="D632">
        <v>2</v>
      </c>
      <c r="E632">
        <v>7</v>
      </c>
      <c r="F632">
        <v>6</v>
      </c>
      <c r="G632">
        <v>1</v>
      </c>
      <c r="H632">
        <v>2</v>
      </c>
      <c r="I632">
        <v>2.77</v>
      </c>
      <c r="J632" t="s">
        <v>153</v>
      </c>
      <c r="K632">
        <v>118.74</v>
      </c>
      <c r="L632">
        <v>1652</v>
      </c>
      <c r="M632">
        <v>1.55</v>
      </c>
      <c r="N632" t="s">
        <v>143</v>
      </c>
      <c r="O632">
        <v>6.57</v>
      </c>
      <c r="P632" t="s">
        <v>34</v>
      </c>
      <c r="Q632" t="s">
        <v>19</v>
      </c>
      <c r="R632" t="s">
        <v>20</v>
      </c>
    </row>
    <row r="633" spans="1:18" x14ac:dyDescent="0.25">
      <c r="A633">
        <v>2117</v>
      </c>
      <c r="B633">
        <v>12</v>
      </c>
      <c r="C633">
        <v>2</v>
      </c>
      <c r="D633">
        <v>7</v>
      </c>
      <c r="E633">
        <v>1</v>
      </c>
      <c r="F633">
        <v>2</v>
      </c>
      <c r="G633">
        <v>1</v>
      </c>
      <c r="H633">
        <v>2</v>
      </c>
      <c r="I633">
        <v>2.52</v>
      </c>
      <c r="J633" t="s">
        <v>143</v>
      </c>
      <c r="K633">
        <v>443.8</v>
      </c>
      <c r="L633">
        <v>301</v>
      </c>
      <c r="M633">
        <v>0.74</v>
      </c>
      <c r="N633" t="s">
        <v>143</v>
      </c>
      <c r="O633">
        <v>7.57</v>
      </c>
      <c r="P633" t="s">
        <v>60</v>
      </c>
      <c r="Q633" t="s">
        <v>19</v>
      </c>
      <c r="R633" t="s">
        <v>20</v>
      </c>
    </row>
    <row r="634" spans="1:18" x14ac:dyDescent="0.25">
      <c r="A634">
        <v>2140</v>
      </c>
      <c r="B634">
        <v>3</v>
      </c>
      <c r="C634">
        <v>11</v>
      </c>
      <c r="D634">
        <v>3</v>
      </c>
      <c r="E634">
        <v>6</v>
      </c>
      <c r="F634">
        <v>7</v>
      </c>
      <c r="G634">
        <v>1</v>
      </c>
      <c r="H634">
        <v>1</v>
      </c>
      <c r="I634">
        <v>2.5299999999999998</v>
      </c>
      <c r="J634" t="s">
        <v>153</v>
      </c>
      <c r="K634">
        <v>106.59</v>
      </c>
      <c r="L634">
        <v>7111</v>
      </c>
      <c r="M634">
        <v>8.6999999999999993</v>
      </c>
      <c r="N634" t="s">
        <v>143</v>
      </c>
      <c r="O634">
        <v>10.96</v>
      </c>
      <c r="P634" t="s">
        <v>49</v>
      </c>
      <c r="Q634" t="s">
        <v>19</v>
      </c>
      <c r="R634" t="s">
        <v>20</v>
      </c>
    </row>
    <row r="635" spans="1:18" x14ac:dyDescent="0.25">
      <c r="A635">
        <v>2344</v>
      </c>
      <c r="B635">
        <v>1</v>
      </c>
      <c r="C635">
        <v>3</v>
      </c>
      <c r="D635">
        <v>4</v>
      </c>
      <c r="E635">
        <v>6</v>
      </c>
      <c r="F635">
        <v>9</v>
      </c>
      <c r="G635">
        <v>1</v>
      </c>
      <c r="H635">
        <v>2</v>
      </c>
      <c r="I635">
        <v>2</v>
      </c>
      <c r="J635" t="s">
        <v>153</v>
      </c>
      <c r="K635">
        <v>45.65</v>
      </c>
      <c r="L635">
        <v>261</v>
      </c>
      <c r="M635">
        <v>2.82</v>
      </c>
      <c r="N635" t="s">
        <v>143</v>
      </c>
      <c r="O635">
        <v>41.16</v>
      </c>
      <c r="P635" t="s">
        <v>40</v>
      </c>
      <c r="Q635" t="s">
        <v>19</v>
      </c>
      <c r="R635" t="s">
        <v>20</v>
      </c>
    </row>
    <row r="636" spans="1:18" x14ac:dyDescent="0.25">
      <c r="A636">
        <v>2547</v>
      </c>
      <c r="B636">
        <v>19</v>
      </c>
      <c r="C636">
        <v>12</v>
      </c>
      <c r="D636">
        <v>3</v>
      </c>
      <c r="E636">
        <v>4</v>
      </c>
      <c r="F636">
        <v>3</v>
      </c>
      <c r="G636">
        <v>1</v>
      </c>
      <c r="H636">
        <v>2</v>
      </c>
      <c r="I636">
        <v>1.92</v>
      </c>
      <c r="J636" t="s">
        <v>153</v>
      </c>
      <c r="K636">
        <v>57.09</v>
      </c>
      <c r="L636">
        <v>112</v>
      </c>
      <c r="M636">
        <v>38.56</v>
      </c>
      <c r="N636" t="s">
        <v>143</v>
      </c>
      <c r="O636">
        <v>8.1300000000000008</v>
      </c>
      <c r="P636" t="s">
        <v>58</v>
      </c>
      <c r="Q636" t="s">
        <v>19</v>
      </c>
      <c r="R636" t="s">
        <v>20</v>
      </c>
    </row>
    <row r="637" spans="1:18" x14ac:dyDescent="0.25">
      <c r="A637">
        <v>2572</v>
      </c>
      <c r="B637">
        <v>15</v>
      </c>
      <c r="C637">
        <v>6</v>
      </c>
      <c r="D637">
        <v>6</v>
      </c>
      <c r="E637">
        <v>9</v>
      </c>
      <c r="F637">
        <v>1</v>
      </c>
      <c r="G637">
        <v>1</v>
      </c>
      <c r="H637">
        <v>1</v>
      </c>
      <c r="I637">
        <v>1.87</v>
      </c>
      <c r="J637" t="s">
        <v>143</v>
      </c>
      <c r="K637">
        <v>67.180000000000007</v>
      </c>
      <c r="L637">
        <v>859</v>
      </c>
      <c r="M637">
        <v>6.27</v>
      </c>
      <c r="N637" t="s">
        <v>143</v>
      </c>
      <c r="O637">
        <v>7.3</v>
      </c>
      <c r="P637" t="s">
        <v>69</v>
      </c>
      <c r="Q637" t="s">
        <v>19</v>
      </c>
      <c r="R637" t="s">
        <v>20</v>
      </c>
    </row>
    <row r="638" spans="1:18" x14ac:dyDescent="0.25">
      <c r="A638">
        <v>2624</v>
      </c>
      <c r="B638">
        <v>4</v>
      </c>
      <c r="C638">
        <v>12</v>
      </c>
      <c r="D638">
        <v>3</v>
      </c>
      <c r="E638">
        <v>6</v>
      </c>
      <c r="F638">
        <v>9</v>
      </c>
      <c r="G638">
        <v>1</v>
      </c>
      <c r="H638">
        <v>2</v>
      </c>
      <c r="I638">
        <v>2.96</v>
      </c>
      <c r="J638" t="s">
        <v>153</v>
      </c>
      <c r="K638">
        <v>135.16</v>
      </c>
      <c r="L638">
        <v>440</v>
      </c>
      <c r="M638">
        <v>1.1299999999999999</v>
      </c>
      <c r="N638" t="s">
        <v>143</v>
      </c>
      <c r="O638">
        <v>31.84</v>
      </c>
      <c r="P638" t="s">
        <v>71</v>
      </c>
      <c r="Q638" t="s">
        <v>19</v>
      </c>
      <c r="R638" t="s">
        <v>20</v>
      </c>
    </row>
    <row r="639" spans="1:18" x14ac:dyDescent="0.25">
      <c r="A639">
        <v>2626</v>
      </c>
      <c r="B639">
        <v>14</v>
      </c>
      <c r="C639">
        <v>10</v>
      </c>
      <c r="D639">
        <v>4</v>
      </c>
      <c r="E639">
        <v>2</v>
      </c>
      <c r="F639">
        <v>3</v>
      </c>
      <c r="G639">
        <v>1</v>
      </c>
      <c r="H639">
        <v>1</v>
      </c>
      <c r="I639">
        <v>1.28</v>
      </c>
      <c r="J639" t="s">
        <v>153</v>
      </c>
      <c r="K639">
        <v>112.07</v>
      </c>
      <c r="L639">
        <v>433</v>
      </c>
      <c r="M639">
        <v>2.11</v>
      </c>
      <c r="N639" t="s">
        <v>143</v>
      </c>
      <c r="O639">
        <v>21.92</v>
      </c>
      <c r="P639" t="s">
        <v>36</v>
      </c>
      <c r="Q639" t="s">
        <v>19</v>
      </c>
      <c r="R639" t="s">
        <v>20</v>
      </c>
    </row>
    <row r="640" spans="1:18" x14ac:dyDescent="0.25">
      <c r="A640">
        <v>2650</v>
      </c>
      <c r="B640">
        <v>1</v>
      </c>
      <c r="C640">
        <v>10</v>
      </c>
      <c r="D640">
        <v>10</v>
      </c>
      <c r="E640">
        <v>1</v>
      </c>
      <c r="F640">
        <v>7</v>
      </c>
      <c r="G640">
        <v>1</v>
      </c>
      <c r="H640">
        <v>1</v>
      </c>
      <c r="I640">
        <v>2.78</v>
      </c>
      <c r="J640" t="s">
        <v>153</v>
      </c>
      <c r="K640">
        <v>344.23</v>
      </c>
      <c r="L640">
        <v>408</v>
      </c>
      <c r="M640">
        <v>16.579999999999998</v>
      </c>
      <c r="N640" t="s">
        <v>143</v>
      </c>
      <c r="O640">
        <v>0.74</v>
      </c>
      <c r="P640" t="s">
        <v>72</v>
      </c>
      <c r="Q640" t="s">
        <v>19</v>
      </c>
      <c r="R640" t="s">
        <v>20</v>
      </c>
    </row>
    <row r="641" spans="1:18" x14ac:dyDescent="0.25">
      <c r="A641">
        <v>2984</v>
      </c>
      <c r="B641">
        <v>16</v>
      </c>
      <c r="C641">
        <v>7</v>
      </c>
      <c r="D641">
        <v>4</v>
      </c>
      <c r="E641">
        <v>2</v>
      </c>
      <c r="F641">
        <v>1</v>
      </c>
      <c r="G641">
        <v>1</v>
      </c>
      <c r="H641">
        <v>3</v>
      </c>
      <c r="I641">
        <v>2.39</v>
      </c>
      <c r="J641" t="s">
        <v>153</v>
      </c>
      <c r="K641">
        <v>75.900000000000006</v>
      </c>
      <c r="L641">
        <v>5229</v>
      </c>
      <c r="M641">
        <v>5.3</v>
      </c>
      <c r="N641" t="s">
        <v>143</v>
      </c>
      <c r="O641">
        <v>3.74</v>
      </c>
      <c r="P641" t="s">
        <v>29</v>
      </c>
      <c r="Q641" t="s">
        <v>19</v>
      </c>
      <c r="R641" t="s">
        <v>20</v>
      </c>
    </row>
    <row r="642" spans="1:18" x14ac:dyDescent="0.25">
      <c r="A642">
        <v>3002</v>
      </c>
      <c r="B642">
        <v>13</v>
      </c>
      <c r="C642">
        <v>7</v>
      </c>
      <c r="D642">
        <v>10</v>
      </c>
      <c r="E642">
        <v>3</v>
      </c>
      <c r="F642">
        <v>1</v>
      </c>
      <c r="G642">
        <v>1</v>
      </c>
      <c r="H642">
        <v>2</v>
      </c>
      <c r="I642">
        <v>2.74</v>
      </c>
      <c r="J642" t="s">
        <v>153</v>
      </c>
      <c r="K642">
        <v>86.89</v>
      </c>
      <c r="L642">
        <v>290</v>
      </c>
      <c r="M642">
        <v>1.67</v>
      </c>
      <c r="N642" t="s">
        <v>143</v>
      </c>
      <c r="O642">
        <v>15.12</v>
      </c>
      <c r="P642" t="s">
        <v>33</v>
      </c>
      <c r="Q642" t="s">
        <v>19</v>
      </c>
      <c r="R642" t="s">
        <v>20</v>
      </c>
    </row>
    <row r="643" spans="1:18" x14ac:dyDescent="0.25">
      <c r="A643">
        <v>3328</v>
      </c>
      <c r="B643">
        <v>15</v>
      </c>
      <c r="C643">
        <v>3</v>
      </c>
      <c r="D643">
        <v>7</v>
      </c>
      <c r="E643">
        <v>5</v>
      </c>
      <c r="F643">
        <v>4</v>
      </c>
      <c r="G643">
        <v>1</v>
      </c>
      <c r="H643">
        <v>1</v>
      </c>
      <c r="I643">
        <v>2.75</v>
      </c>
      <c r="J643" t="s">
        <v>153</v>
      </c>
      <c r="K643">
        <v>182.78</v>
      </c>
      <c r="L643">
        <v>193</v>
      </c>
      <c r="M643">
        <v>2.35</v>
      </c>
      <c r="N643" t="s">
        <v>143</v>
      </c>
      <c r="O643">
        <v>30.75</v>
      </c>
      <c r="P643" t="s">
        <v>26</v>
      </c>
      <c r="Q643" t="s">
        <v>19</v>
      </c>
      <c r="R643" t="s">
        <v>20</v>
      </c>
    </row>
    <row r="644" spans="1:18" x14ac:dyDescent="0.25">
      <c r="A644">
        <v>3419</v>
      </c>
      <c r="B644">
        <v>7</v>
      </c>
      <c r="C644">
        <v>4</v>
      </c>
      <c r="D644">
        <v>8</v>
      </c>
      <c r="E644">
        <v>9</v>
      </c>
      <c r="F644">
        <v>7</v>
      </c>
      <c r="G644">
        <v>1</v>
      </c>
      <c r="H644">
        <v>3</v>
      </c>
      <c r="I644">
        <v>1.71</v>
      </c>
      <c r="J644" t="s">
        <v>153</v>
      </c>
      <c r="K644">
        <v>58.23</v>
      </c>
      <c r="L644">
        <v>1299</v>
      </c>
      <c r="M644">
        <v>3.61</v>
      </c>
      <c r="N644" t="s">
        <v>143</v>
      </c>
      <c r="O644">
        <v>14.32</v>
      </c>
      <c r="P644" t="s">
        <v>35</v>
      </c>
      <c r="Q644" t="s">
        <v>19</v>
      </c>
      <c r="R644" t="s">
        <v>20</v>
      </c>
    </row>
    <row r="645" spans="1:18" x14ac:dyDescent="0.25">
      <c r="A645">
        <v>3545</v>
      </c>
      <c r="B645">
        <v>19</v>
      </c>
      <c r="C645">
        <v>6</v>
      </c>
      <c r="D645">
        <v>5</v>
      </c>
      <c r="E645">
        <v>1</v>
      </c>
      <c r="F645">
        <v>6</v>
      </c>
      <c r="G645">
        <v>1</v>
      </c>
      <c r="H645">
        <v>2</v>
      </c>
      <c r="I645">
        <v>2.4900000000000002</v>
      </c>
      <c r="J645" t="s">
        <v>153</v>
      </c>
      <c r="K645">
        <v>135.69</v>
      </c>
      <c r="L645">
        <v>190</v>
      </c>
      <c r="M645">
        <v>0.98</v>
      </c>
      <c r="N645" t="s">
        <v>143</v>
      </c>
      <c r="O645">
        <v>20.05</v>
      </c>
      <c r="P645" t="s">
        <v>47</v>
      </c>
      <c r="Q645" t="s">
        <v>19</v>
      </c>
      <c r="R645" t="s">
        <v>20</v>
      </c>
    </row>
    <row r="646" spans="1:18" x14ac:dyDescent="0.25">
      <c r="A646">
        <v>3550</v>
      </c>
      <c r="B646">
        <v>16</v>
      </c>
      <c r="C646">
        <v>2</v>
      </c>
      <c r="D646">
        <v>2</v>
      </c>
      <c r="E646">
        <v>3</v>
      </c>
      <c r="F646">
        <v>8</v>
      </c>
      <c r="G646">
        <v>1</v>
      </c>
      <c r="H646">
        <v>2</v>
      </c>
      <c r="I646">
        <v>2.57</v>
      </c>
      <c r="J646" t="s">
        <v>153</v>
      </c>
      <c r="K646">
        <v>169.5</v>
      </c>
      <c r="L646">
        <v>19</v>
      </c>
      <c r="M646">
        <v>19.420000000000002</v>
      </c>
      <c r="N646" t="s">
        <v>143</v>
      </c>
      <c r="O646">
        <v>28</v>
      </c>
      <c r="P646" t="s">
        <v>55</v>
      </c>
      <c r="Q646" t="s">
        <v>19</v>
      </c>
      <c r="R646" t="s">
        <v>20</v>
      </c>
    </row>
    <row r="647" spans="1:18" x14ac:dyDescent="0.25">
      <c r="A647">
        <v>3585</v>
      </c>
      <c r="B647">
        <v>2</v>
      </c>
      <c r="C647">
        <v>5</v>
      </c>
      <c r="D647">
        <v>7</v>
      </c>
      <c r="E647">
        <v>6</v>
      </c>
      <c r="F647">
        <v>3</v>
      </c>
      <c r="G647">
        <v>1</v>
      </c>
      <c r="H647">
        <v>3</v>
      </c>
      <c r="I647">
        <v>1.82</v>
      </c>
      <c r="J647" t="s">
        <v>153</v>
      </c>
      <c r="K647">
        <v>34.21</v>
      </c>
      <c r="L647">
        <v>2162</v>
      </c>
      <c r="M647">
        <v>3.52</v>
      </c>
      <c r="N647" t="s">
        <v>143</v>
      </c>
      <c r="O647">
        <v>5.2</v>
      </c>
      <c r="P647" t="s">
        <v>35</v>
      </c>
      <c r="Q647" t="s">
        <v>19</v>
      </c>
      <c r="R647" t="s">
        <v>20</v>
      </c>
    </row>
    <row r="648" spans="1:18" x14ac:dyDescent="0.25">
      <c r="A648">
        <v>3718</v>
      </c>
      <c r="B648">
        <v>19</v>
      </c>
      <c r="C648">
        <v>1</v>
      </c>
      <c r="D648">
        <v>2</v>
      </c>
      <c r="E648">
        <v>9</v>
      </c>
      <c r="F648">
        <v>6</v>
      </c>
      <c r="G648">
        <v>1</v>
      </c>
      <c r="H648">
        <v>1</v>
      </c>
      <c r="I648">
        <v>2.4900000000000002</v>
      </c>
      <c r="J648" t="s">
        <v>153</v>
      </c>
      <c r="K648">
        <v>228.36</v>
      </c>
      <c r="L648">
        <v>223</v>
      </c>
      <c r="M648">
        <v>1.9</v>
      </c>
      <c r="N648" t="s">
        <v>143</v>
      </c>
      <c r="O648">
        <v>21.88</v>
      </c>
      <c r="P648" t="s">
        <v>43</v>
      </c>
      <c r="Q648" t="s">
        <v>19</v>
      </c>
      <c r="R648" t="s">
        <v>20</v>
      </c>
    </row>
    <row r="649" spans="1:18" x14ac:dyDescent="0.25">
      <c r="A649">
        <v>3856</v>
      </c>
      <c r="B649">
        <v>1</v>
      </c>
      <c r="C649">
        <v>7</v>
      </c>
      <c r="D649">
        <v>8</v>
      </c>
      <c r="E649">
        <v>8</v>
      </c>
      <c r="F649">
        <v>3</v>
      </c>
      <c r="G649">
        <v>1</v>
      </c>
      <c r="H649">
        <v>2</v>
      </c>
      <c r="I649">
        <v>1.62</v>
      </c>
      <c r="J649" t="s">
        <v>153</v>
      </c>
      <c r="K649">
        <v>163.91</v>
      </c>
      <c r="L649">
        <v>251</v>
      </c>
      <c r="M649">
        <v>3.23</v>
      </c>
      <c r="N649" t="s">
        <v>143</v>
      </c>
      <c r="O649">
        <v>13.54</v>
      </c>
      <c r="P649" t="s">
        <v>27</v>
      </c>
      <c r="Q649" t="s">
        <v>19</v>
      </c>
      <c r="R649" t="s">
        <v>20</v>
      </c>
    </row>
    <row r="650" spans="1:18" x14ac:dyDescent="0.25">
      <c r="A650">
        <v>3880</v>
      </c>
      <c r="B650">
        <v>16</v>
      </c>
      <c r="C650">
        <v>3</v>
      </c>
      <c r="D650">
        <v>7</v>
      </c>
      <c r="E650">
        <v>3</v>
      </c>
      <c r="F650">
        <v>4</v>
      </c>
      <c r="G650">
        <v>1</v>
      </c>
      <c r="H650">
        <v>3</v>
      </c>
      <c r="I650">
        <v>1.83</v>
      </c>
      <c r="J650" t="s">
        <v>153</v>
      </c>
      <c r="K650">
        <v>63.93</v>
      </c>
      <c r="L650">
        <v>494</v>
      </c>
      <c r="M650">
        <v>1.82</v>
      </c>
      <c r="N650" t="s">
        <v>143</v>
      </c>
      <c r="O650">
        <v>12.13</v>
      </c>
      <c r="P650" t="s">
        <v>31</v>
      </c>
      <c r="Q650" t="s">
        <v>19</v>
      </c>
      <c r="R650" t="s">
        <v>20</v>
      </c>
    </row>
    <row r="651" spans="1:18" x14ac:dyDescent="0.25">
      <c r="A651">
        <v>3909</v>
      </c>
      <c r="B651">
        <v>18</v>
      </c>
      <c r="C651">
        <v>11</v>
      </c>
      <c r="D651">
        <v>10</v>
      </c>
      <c r="E651">
        <v>5</v>
      </c>
      <c r="F651">
        <v>4</v>
      </c>
      <c r="G651">
        <v>1</v>
      </c>
      <c r="H651">
        <v>2</v>
      </c>
      <c r="I651">
        <v>2.9</v>
      </c>
      <c r="J651" t="s">
        <v>143</v>
      </c>
      <c r="K651">
        <v>126.38</v>
      </c>
      <c r="L651">
        <v>1337</v>
      </c>
      <c r="M651">
        <v>7.22</v>
      </c>
      <c r="N651" t="s">
        <v>143</v>
      </c>
      <c r="O651">
        <v>35.22</v>
      </c>
      <c r="P651" t="s">
        <v>24</v>
      </c>
      <c r="Q651" t="s">
        <v>19</v>
      </c>
      <c r="R651" t="s">
        <v>20</v>
      </c>
    </row>
    <row r="652" spans="1:18" x14ac:dyDescent="0.25">
      <c r="A652">
        <v>4037</v>
      </c>
      <c r="B652">
        <v>1</v>
      </c>
      <c r="C652">
        <v>10</v>
      </c>
      <c r="D652">
        <v>8</v>
      </c>
      <c r="E652">
        <v>7</v>
      </c>
      <c r="F652">
        <v>6</v>
      </c>
      <c r="G652">
        <v>1</v>
      </c>
      <c r="H652">
        <v>3</v>
      </c>
      <c r="I652">
        <v>2.1800000000000002</v>
      </c>
      <c r="J652" t="s">
        <v>143</v>
      </c>
      <c r="K652">
        <v>57.41</v>
      </c>
      <c r="L652">
        <v>1761</v>
      </c>
      <c r="M652">
        <v>11.42</v>
      </c>
      <c r="N652" t="s">
        <v>143</v>
      </c>
      <c r="O652">
        <v>19.12</v>
      </c>
      <c r="P652" t="s">
        <v>36</v>
      </c>
      <c r="Q652" t="s">
        <v>19</v>
      </c>
      <c r="R652" t="s">
        <v>20</v>
      </c>
    </row>
    <row r="653" spans="1:18" x14ac:dyDescent="0.25">
      <c r="A653">
        <v>4507</v>
      </c>
      <c r="B653">
        <v>5</v>
      </c>
      <c r="C653">
        <v>5</v>
      </c>
      <c r="D653">
        <v>5</v>
      </c>
      <c r="E653">
        <v>7</v>
      </c>
      <c r="F653">
        <v>9</v>
      </c>
      <c r="G653">
        <v>1</v>
      </c>
      <c r="H653">
        <v>1</v>
      </c>
      <c r="I653">
        <v>2.09</v>
      </c>
      <c r="J653" t="s">
        <v>153</v>
      </c>
      <c r="K653">
        <v>120.95</v>
      </c>
      <c r="L653">
        <v>163</v>
      </c>
      <c r="M653">
        <v>53.98</v>
      </c>
      <c r="N653" t="s">
        <v>143</v>
      </c>
      <c r="O653">
        <v>8.56</v>
      </c>
      <c r="P653" t="s">
        <v>49</v>
      </c>
      <c r="Q653" t="s">
        <v>19</v>
      </c>
      <c r="R653" t="s">
        <v>20</v>
      </c>
    </row>
    <row r="654" spans="1:18" x14ac:dyDescent="0.25">
      <c r="A654">
        <v>4602</v>
      </c>
      <c r="B654">
        <v>9</v>
      </c>
      <c r="C654">
        <v>1</v>
      </c>
      <c r="D654">
        <v>11</v>
      </c>
      <c r="E654">
        <v>8</v>
      </c>
      <c r="F654">
        <v>8</v>
      </c>
      <c r="G654">
        <v>1</v>
      </c>
      <c r="H654">
        <v>1</v>
      </c>
      <c r="I654">
        <v>1.23</v>
      </c>
      <c r="J654" t="s">
        <v>143</v>
      </c>
      <c r="K654">
        <v>39.58</v>
      </c>
      <c r="L654">
        <v>496</v>
      </c>
      <c r="M654">
        <v>10.08</v>
      </c>
      <c r="N654" t="s">
        <v>143</v>
      </c>
      <c r="O654">
        <v>4.4000000000000004</v>
      </c>
      <c r="P654" t="s">
        <v>66</v>
      </c>
      <c r="Q654" t="s">
        <v>19</v>
      </c>
      <c r="R654" t="s">
        <v>20</v>
      </c>
    </row>
    <row r="655" spans="1:18" x14ac:dyDescent="0.25">
      <c r="A655">
        <v>4734</v>
      </c>
      <c r="B655">
        <v>15</v>
      </c>
      <c r="C655">
        <v>4</v>
      </c>
      <c r="D655">
        <v>9</v>
      </c>
      <c r="E655">
        <v>3</v>
      </c>
      <c r="F655">
        <v>9</v>
      </c>
      <c r="G655">
        <v>1</v>
      </c>
      <c r="H655">
        <v>1</v>
      </c>
      <c r="I655">
        <v>2.08</v>
      </c>
      <c r="J655" t="s">
        <v>153</v>
      </c>
      <c r="K655">
        <v>44.2</v>
      </c>
      <c r="L655">
        <v>247</v>
      </c>
      <c r="M655">
        <v>10.87</v>
      </c>
      <c r="N655" t="s">
        <v>143</v>
      </c>
      <c r="O655">
        <v>4.17</v>
      </c>
      <c r="P655" t="s">
        <v>51</v>
      </c>
      <c r="Q655" t="s">
        <v>19</v>
      </c>
      <c r="R655" t="s">
        <v>20</v>
      </c>
    </row>
    <row r="656" spans="1:18" x14ac:dyDescent="0.25">
      <c r="A656">
        <v>4858</v>
      </c>
      <c r="B656">
        <v>11</v>
      </c>
      <c r="C656">
        <v>1</v>
      </c>
      <c r="D656">
        <v>7</v>
      </c>
      <c r="E656">
        <v>8</v>
      </c>
      <c r="F656">
        <v>4</v>
      </c>
      <c r="G656">
        <v>1</v>
      </c>
      <c r="H656">
        <v>3</v>
      </c>
      <c r="I656">
        <v>2.5299999999999998</v>
      </c>
      <c r="J656" t="s">
        <v>153</v>
      </c>
      <c r="K656">
        <v>236.74</v>
      </c>
      <c r="L656">
        <v>50</v>
      </c>
      <c r="M656">
        <v>8.06</v>
      </c>
      <c r="N656" t="s">
        <v>143</v>
      </c>
      <c r="O656">
        <v>9.0299999999999994</v>
      </c>
      <c r="P656" t="s">
        <v>43</v>
      </c>
      <c r="Q656" t="s">
        <v>19</v>
      </c>
      <c r="R656" t="s">
        <v>20</v>
      </c>
    </row>
    <row r="657" spans="1:18" x14ac:dyDescent="0.25">
      <c r="A657">
        <v>4880</v>
      </c>
      <c r="B657">
        <v>19</v>
      </c>
      <c r="C657">
        <v>6</v>
      </c>
      <c r="D657">
        <v>11</v>
      </c>
      <c r="E657">
        <v>2</v>
      </c>
      <c r="F657">
        <v>1</v>
      </c>
      <c r="G657">
        <v>1</v>
      </c>
      <c r="H657">
        <v>3</v>
      </c>
      <c r="I657">
        <v>2.67</v>
      </c>
      <c r="J657" t="s">
        <v>153</v>
      </c>
      <c r="K657">
        <v>98.06</v>
      </c>
      <c r="L657">
        <v>980</v>
      </c>
      <c r="M657">
        <v>2.85</v>
      </c>
      <c r="N657" t="s">
        <v>143</v>
      </c>
      <c r="O657">
        <v>22.91</v>
      </c>
      <c r="P657" t="s">
        <v>21</v>
      </c>
      <c r="Q657" t="s">
        <v>19</v>
      </c>
      <c r="R657" t="s">
        <v>20</v>
      </c>
    </row>
    <row r="658" spans="1:18" x14ac:dyDescent="0.25">
      <c r="A658">
        <v>7</v>
      </c>
      <c r="B658">
        <v>3</v>
      </c>
      <c r="C658">
        <v>10</v>
      </c>
      <c r="D658">
        <v>11</v>
      </c>
      <c r="E658">
        <v>3</v>
      </c>
      <c r="F658">
        <v>8</v>
      </c>
      <c r="G658">
        <v>7</v>
      </c>
      <c r="H658">
        <v>2</v>
      </c>
      <c r="I658">
        <v>2.96</v>
      </c>
      <c r="J658" t="s">
        <v>153</v>
      </c>
      <c r="K658">
        <v>150.55000000000001</v>
      </c>
      <c r="L658">
        <v>466</v>
      </c>
      <c r="M658">
        <v>1.93</v>
      </c>
      <c r="N658" t="s">
        <v>143</v>
      </c>
      <c r="O658">
        <v>36.94</v>
      </c>
      <c r="P658" t="s">
        <v>37</v>
      </c>
      <c r="Q658" t="s">
        <v>19</v>
      </c>
      <c r="R658" t="s">
        <v>20</v>
      </c>
    </row>
    <row r="659" spans="1:18" x14ac:dyDescent="0.25">
      <c r="A659">
        <v>128</v>
      </c>
      <c r="B659">
        <v>14</v>
      </c>
      <c r="C659">
        <v>8</v>
      </c>
      <c r="D659">
        <v>10</v>
      </c>
      <c r="E659">
        <v>8</v>
      </c>
      <c r="F659">
        <v>9</v>
      </c>
      <c r="G659">
        <v>7</v>
      </c>
      <c r="H659">
        <v>1</v>
      </c>
      <c r="I659">
        <v>2.0099999999999998</v>
      </c>
      <c r="J659" t="s">
        <v>153</v>
      </c>
      <c r="K659">
        <v>71.53</v>
      </c>
      <c r="L659">
        <v>688</v>
      </c>
      <c r="M659">
        <v>1.89</v>
      </c>
      <c r="N659" t="s">
        <v>143</v>
      </c>
      <c r="O659">
        <v>4.33</v>
      </c>
      <c r="P659" t="s">
        <v>68</v>
      </c>
      <c r="Q659" t="s">
        <v>19</v>
      </c>
      <c r="R659" t="s">
        <v>20</v>
      </c>
    </row>
    <row r="660" spans="1:18" x14ac:dyDescent="0.25">
      <c r="A660">
        <v>252</v>
      </c>
      <c r="B660">
        <v>10</v>
      </c>
      <c r="C660">
        <v>6</v>
      </c>
      <c r="D660">
        <v>10</v>
      </c>
      <c r="E660">
        <v>4</v>
      </c>
      <c r="F660">
        <v>7</v>
      </c>
      <c r="G660">
        <v>7</v>
      </c>
      <c r="H660">
        <v>2</v>
      </c>
      <c r="I660">
        <v>2.41</v>
      </c>
      <c r="J660" t="s">
        <v>153</v>
      </c>
      <c r="K660">
        <v>148.35</v>
      </c>
      <c r="L660">
        <v>925</v>
      </c>
      <c r="M660">
        <v>2.95</v>
      </c>
      <c r="N660" t="s">
        <v>143</v>
      </c>
      <c r="O660">
        <v>18.260000000000002</v>
      </c>
      <c r="P660" t="s">
        <v>28</v>
      </c>
      <c r="Q660" t="s">
        <v>19</v>
      </c>
      <c r="R660" t="s">
        <v>20</v>
      </c>
    </row>
    <row r="661" spans="1:18" x14ac:dyDescent="0.25">
      <c r="A661">
        <v>607</v>
      </c>
      <c r="B661">
        <v>10</v>
      </c>
      <c r="C661">
        <v>8</v>
      </c>
      <c r="D661">
        <v>9</v>
      </c>
      <c r="E661">
        <v>8</v>
      </c>
      <c r="F661">
        <v>6</v>
      </c>
      <c r="G661">
        <v>7</v>
      </c>
      <c r="H661">
        <v>1</v>
      </c>
      <c r="I661">
        <v>1.26</v>
      </c>
      <c r="J661" t="s">
        <v>153</v>
      </c>
      <c r="K661">
        <v>20.36</v>
      </c>
      <c r="L661">
        <v>1361</v>
      </c>
      <c r="M661">
        <v>2.9</v>
      </c>
      <c r="N661" t="s">
        <v>143</v>
      </c>
      <c r="O661">
        <v>8.48</v>
      </c>
      <c r="P661" t="s">
        <v>30</v>
      </c>
      <c r="Q661" t="s">
        <v>19</v>
      </c>
      <c r="R661" t="s">
        <v>20</v>
      </c>
    </row>
    <row r="662" spans="1:18" x14ac:dyDescent="0.25">
      <c r="A662">
        <v>845</v>
      </c>
      <c r="B662">
        <v>6</v>
      </c>
      <c r="C662">
        <v>5</v>
      </c>
      <c r="D662">
        <v>4</v>
      </c>
      <c r="E662">
        <v>9</v>
      </c>
      <c r="F662">
        <v>8</v>
      </c>
      <c r="G662">
        <v>7</v>
      </c>
      <c r="H662">
        <v>2</v>
      </c>
      <c r="I662">
        <v>1.35</v>
      </c>
      <c r="J662" t="s">
        <v>143</v>
      </c>
      <c r="K662">
        <v>89.1</v>
      </c>
      <c r="L662">
        <v>763</v>
      </c>
      <c r="M662">
        <v>19.899999999999999</v>
      </c>
      <c r="N662" t="s">
        <v>143</v>
      </c>
      <c r="O662">
        <v>12.1</v>
      </c>
      <c r="P662" t="s">
        <v>39</v>
      </c>
      <c r="Q662" t="s">
        <v>19</v>
      </c>
      <c r="R662" t="s">
        <v>20</v>
      </c>
    </row>
    <row r="663" spans="1:18" x14ac:dyDescent="0.25">
      <c r="A663">
        <v>971</v>
      </c>
      <c r="B663">
        <v>9</v>
      </c>
      <c r="C663">
        <v>3</v>
      </c>
      <c r="D663">
        <v>2</v>
      </c>
      <c r="E663">
        <v>6</v>
      </c>
      <c r="F663">
        <v>7</v>
      </c>
      <c r="G663">
        <v>7</v>
      </c>
      <c r="H663">
        <v>2</v>
      </c>
      <c r="I663">
        <v>1.1399999999999999</v>
      </c>
      <c r="J663" t="s">
        <v>153</v>
      </c>
      <c r="K663">
        <v>521.66</v>
      </c>
      <c r="L663">
        <v>1548</v>
      </c>
      <c r="M663">
        <v>8.2200000000000006</v>
      </c>
      <c r="N663" t="s">
        <v>143</v>
      </c>
      <c r="O663">
        <v>24.12</v>
      </c>
      <c r="P663" t="s">
        <v>52</v>
      </c>
      <c r="Q663" t="s">
        <v>19</v>
      </c>
      <c r="R663" t="s">
        <v>20</v>
      </c>
    </row>
    <row r="664" spans="1:18" x14ac:dyDescent="0.25">
      <c r="A664">
        <v>1002</v>
      </c>
      <c r="B664">
        <v>14</v>
      </c>
      <c r="C664">
        <v>9</v>
      </c>
      <c r="D664">
        <v>4</v>
      </c>
      <c r="E664">
        <v>5</v>
      </c>
      <c r="F664">
        <v>7</v>
      </c>
      <c r="G664">
        <v>7</v>
      </c>
      <c r="H664">
        <v>2</v>
      </c>
      <c r="I664">
        <v>2.35</v>
      </c>
      <c r="J664" t="s">
        <v>143</v>
      </c>
      <c r="K664">
        <v>80.92</v>
      </c>
      <c r="L664">
        <v>1022</v>
      </c>
      <c r="M664">
        <v>2.91</v>
      </c>
      <c r="N664" t="s">
        <v>143</v>
      </c>
      <c r="O664">
        <v>16.38</v>
      </c>
      <c r="P664" t="s">
        <v>25</v>
      </c>
      <c r="Q664" t="s">
        <v>19</v>
      </c>
      <c r="R664" t="s">
        <v>20</v>
      </c>
    </row>
    <row r="665" spans="1:18" x14ac:dyDescent="0.25">
      <c r="A665">
        <v>1196</v>
      </c>
      <c r="B665">
        <v>17</v>
      </c>
      <c r="C665">
        <v>9</v>
      </c>
      <c r="D665">
        <v>5</v>
      </c>
      <c r="E665">
        <v>2</v>
      </c>
      <c r="F665">
        <v>4</v>
      </c>
      <c r="G665">
        <v>7</v>
      </c>
      <c r="H665">
        <v>2</v>
      </c>
      <c r="I665">
        <v>2.93</v>
      </c>
      <c r="J665" t="s">
        <v>153</v>
      </c>
      <c r="K665">
        <v>124.5</v>
      </c>
      <c r="L665">
        <v>1011</v>
      </c>
      <c r="M665">
        <v>6.23</v>
      </c>
      <c r="N665" t="s">
        <v>143</v>
      </c>
      <c r="O665">
        <v>31.59</v>
      </c>
      <c r="P665" t="s">
        <v>66</v>
      </c>
      <c r="Q665" t="s">
        <v>19</v>
      </c>
      <c r="R665" t="s">
        <v>20</v>
      </c>
    </row>
    <row r="666" spans="1:18" x14ac:dyDescent="0.25">
      <c r="A666">
        <v>1383</v>
      </c>
      <c r="B666">
        <v>15</v>
      </c>
      <c r="C666">
        <v>10</v>
      </c>
      <c r="D666">
        <v>10</v>
      </c>
      <c r="E666">
        <v>3</v>
      </c>
      <c r="F666">
        <v>8</v>
      </c>
      <c r="G666">
        <v>7</v>
      </c>
      <c r="H666">
        <v>3</v>
      </c>
      <c r="I666">
        <v>1.6</v>
      </c>
      <c r="J666" t="s">
        <v>153</v>
      </c>
      <c r="K666">
        <v>135.55000000000001</v>
      </c>
      <c r="L666">
        <v>312</v>
      </c>
      <c r="M666">
        <v>18.670000000000002</v>
      </c>
      <c r="N666" t="s">
        <v>143</v>
      </c>
      <c r="O666">
        <v>27.03</v>
      </c>
      <c r="P666" t="s">
        <v>41</v>
      </c>
      <c r="Q666" t="s">
        <v>19</v>
      </c>
      <c r="R666" t="s">
        <v>20</v>
      </c>
    </row>
    <row r="667" spans="1:18" x14ac:dyDescent="0.25">
      <c r="A667">
        <v>1429</v>
      </c>
      <c r="B667">
        <v>17</v>
      </c>
      <c r="C667">
        <v>3</v>
      </c>
      <c r="D667">
        <v>7</v>
      </c>
      <c r="E667">
        <v>4</v>
      </c>
      <c r="F667">
        <v>5</v>
      </c>
      <c r="G667">
        <v>7</v>
      </c>
      <c r="H667">
        <v>2</v>
      </c>
      <c r="I667">
        <v>1</v>
      </c>
      <c r="J667" t="s">
        <v>143</v>
      </c>
      <c r="K667">
        <v>63.16</v>
      </c>
      <c r="L667">
        <v>889</v>
      </c>
      <c r="M667">
        <v>1.63</v>
      </c>
      <c r="N667" t="s">
        <v>143</v>
      </c>
      <c r="O667">
        <v>9.65</v>
      </c>
      <c r="P667" t="s">
        <v>61</v>
      </c>
      <c r="Q667" t="s">
        <v>19</v>
      </c>
      <c r="R667" t="s">
        <v>20</v>
      </c>
    </row>
    <row r="668" spans="1:18" x14ac:dyDescent="0.25">
      <c r="A668">
        <v>1548</v>
      </c>
      <c r="B668">
        <v>3</v>
      </c>
      <c r="C668">
        <v>6</v>
      </c>
      <c r="D668">
        <v>11</v>
      </c>
      <c r="E668">
        <v>4</v>
      </c>
      <c r="F668">
        <v>3</v>
      </c>
      <c r="G668">
        <v>7</v>
      </c>
      <c r="H668">
        <v>3</v>
      </c>
      <c r="I668">
        <v>2</v>
      </c>
      <c r="J668" t="s">
        <v>153</v>
      </c>
      <c r="K668">
        <v>473.59</v>
      </c>
      <c r="L668">
        <v>1180</v>
      </c>
      <c r="M668">
        <v>7.31</v>
      </c>
      <c r="N668" t="s">
        <v>143</v>
      </c>
      <c r="O668">
        <v>24.23</v>
      </c>
      <c r="P668" t="s">
        <v>44</v>
      </c>
      <c r="Q668" t="s">
        <v>19</v>
      </c>
      <c r="R668" t="s">
        <v>20</v>
      </c>
    </row>
    <row r="669" spans="1:18" x14ac:dyDescent="0.25">
      <c r="A669">
        <v>1550</v>
      </c>
      <c r="B669">
        <v>3</v>
      </c>
      <c r="C669">
        <v>2</v>
      </c>
      <c r="D669">
        <v>3</v>
      </c>
      <c r="E669">
        <v>2</v>
      </c>
      <c r="F669">
        <v>4</v>
      </c>
      <c r="G669">
        <v>7</v>
      </c>
      <c r="H669">
        <v>1</v>
      </c>
      <c r="I669">
        <v>2.77</v>
      </c>
      <c r="J669" t="s">
        <v>153</v>
      </c>
      <c r="K669">
        <v>103.34</v>
      </c>
      <c r="L669">
        <v>714</v>
      </c>
      <c r="M669">
        <v>10</v>
      </c>
      <c r="N669" t="s">
        <v>143</v>
      </c>
      <c r="O669">
        <v>43.58</v>
      </c>
      <c r="P669" t="s">
        <v>43</v>
      </c>
      <c r="Q669" t="s">
        <v>19</v>
      </c>
      <c r="R669" t="s">
        <v>20</v>
      </c>
    </row>
    <row r="670" spans="1:18" x14ac:dyDescent="0.25">
      <c r="A670">
        <v>1663</v>
      </c>
      <c r="B670">
        <v>1</v>
      </c>
      <c r="C670">
        <v>7</v>
      </c>
      <c r="D670">
        <v>2</v>
      </c>
      <c r="E670">
        <v>4</v>
      </c>
      <c r="F670">
        <v>9</v>
      </c>
      <c r="G670">
        <v>7</v>
      </c>
      <c r="H670">
        <v>3</v>
      </c>
      <c r="I670">
        <v>2.69</v>
      </c>
      <c r="J670" t="s">
        <v>153</v>
      </c>
      <c r="K670">
        <v>380.44</v>
      </c>
      <c r="L670">
        <v>687</v>
      </c>
      <c r="M670">
        <v>2.4500000000000002</v>
      </c>
      <c r="N670" t="s">
        <v>143</v>
      </c>
      <c r="O670">
        <v>34.86</v>
      </c>
      <c r="P670" t="s">
        <v>23</v>
      </c>
      <c r="Q670" t="s">
        <v>19</v>
      </c>
      <c r="R670" t="s">
        <v>20</v>
      </c>
    </row>
    <row r="671" spans="1:18" x14ac:dyDescent="0.25">
      <c r="A671">
        <v>1678</v>
      </c>
      <c r="B671">
        <v>10</v>
      </c>
      <c r="C671">
        <v>10</v>
      </c>
      <c r="D671">
        <v>6</v>
      </c>
      <c r="E671">
        <v>9</v>
      </c>
      <c r="F671">
        <v>2</v>
      </c>
      <c r="G671">
        <v>7</v>
      </c>
      <c r="H671">
        <v>2</v>
      </c>
      <c r="I671">
        <v>2.19</v>
      </c>
      <c r="J671" t="s">
        <v>153</v>
      </c>
      <c r="K671">
        <v>151.88999999999999</v>
      </c>
      <c r="L671">
        <v>932</v>
      </c>
      <c r="M671">
        <v>3.43</v>
      </c>
      <c r="N671" t="s">
        <v>143</v>
      </c>
      <c r="O671">
        <v>1.9</v>
      </c>
      <c r="P671" t="s">
        <v>45</v>
      </c>
      <c r="Q671" t="s">
        <v>19</v>
      </c>
      <c r="R671" t="s">
        <v>20</v>
      </c>
    </row>
    <row r="672" spans="1:18" x14ac:dyDescent="0.25">
      <c r="A672">
        <v>1969</v>
      </c>
      <c r="B672">
        <v>7</v>
      </c>
      <c r="C672">
        <v>5</v>
      </c>
      <c r="D672">
        <v>6</v>
      </c>
      <c r="E672">
        <v>7</v>
      </c>
      <c r="F672">
        <v>4</v>
      </c>
      <c r="G672">
        <v>7</v>
      </c>
      <c r="H672">
        <v>3</v>
      </c>
      <c r="I672">
        <v>2.5</v>
      </c>
      <c r="J672" t="s">
        <v>153</v>
      </c>
      <c r="K672">
        <v>102.98</v>
      </c>
      <c r="L672">
        <v>282</v>
      </c>
      <c r="M672">
        <v>1.77</v>
      </c>
      <c r="N672" t="s">
        <v>143</v>
      </c>
      <c r="O672">
        <v>13.54</v>
      </c>
      <c r="P672" t="s">
        <v>22</v>
      </c>
      <c r="Q672" t="s">
        <v>19</v>
      </c>
      <c r="R672" t="s">
        <v>20</v>
      </c>
    </row>
    <row r="673" spans="1:18" x14ac:dyDescent="0.25">
      <c r="A673">
        <v>2321</v>
      </c>
      <c r="B673">
        <v>1</v>
      </c>
      <c r="C673">
        <v>11</v>
      </c>
      <c r="D673">
        <v>8</v>
      </c>
      <c r="E673">
        <v>9</v>
      </c>
      <c r="F673">
        <v>6</v>
      </c>
      <c r="G673">
        <v>7</v>
      </c>
      <c r="H673">
        <v>1</v>
      </c>
      <c r="I673">
        <v>1.83</v>
      </c>
      <c r="J673" t="s">
        <v>153</v>
      </c>
      <c r="K673">
        <v>53.91</v>
      </c>
      <c r="L673">
        <v>176</v>
      </c>
      <c r="M673">
        <v>6.86</v>
      </c>
      <c r="N673" t="s">
        <v>143</v>
      </c>
      <c r="O673">
        <v>5.14</v>
      </c>
      <c r="P673" t="s">
        <v>18</v>
      </c>
      <c r="Q673" t="s">
        <v>19</v>
      </c>
      <c r="R673" t="s">
        <v>20</v>
      </c>
    </row>
    <row r="674" spans="1:18" x14ac:dyDescent="0.25">
      <c r="A674">
        <v>2920</v>
      </c>
      <c r="B674">
        <v>8</v>
      </c>
      <c r="C674">
        <v>2</v>
      </c>
      <c r="D674">
        <v>2</v>
      </c>
      <c r="E674">
        <v>8</v>
      </c>
      <c r="F674">
        <v>5</v>
      </c>
      <c r="G674">
        <v>7</v>
      </c>
      <c r="H674">
        <v>1</v>
      </c>
      <c r="I674">
        <v>1.88</v>
      </c>
      <c r="J674" t="s">
        <v>143</v>
      </c>
      <c r="K674">
        <v>38.4</v>
      </c>
      <c r="L674">
        <v>1846</v>
      </c>
      <c r="M674">
        <v>1.45</v>
      </c>
      <c r="N674" t="s">
        <v>143</v>
      </c>
      <c r="O674">
        <v>20.55</v>
      </c>
      <c r="P674" t="s">
        <v>57</v>
      </c>
      <c r="Q674" t="s">
        <v>19</v>
      </c>
      <c r="R674" t="s">
        <v>20</v>
      </c>
    </row>
    <row r="675" spans="1:18" x14ac:dyDescent="0.25">
      <c r="A675">
        <v>2940</v>
      </c>
      <c r="B675">
        <v>8</v>
      </c>
      <c r="C675">
        <v>1</v>
      </c>
      <c r="D675">
        <v>7</v>
      </c>
      <c r="E675">
        <v>2</v>
      </c>
      <c r="F675">
        <v>2</v>
      </c>
      <c r="G675">
        <v>7</v>
      </c>
      <c r="H675">
        <v>3</v>
      </c>
      <c r="I675">
        <v>1.71</v>
      </c>
      <c r="J675" t="s">
        <v>153</v>
      </c>
      <c r="K675">
        <v>45.35</v>
      </c>
      <c r="L675">
        <v>272</v>
      </c>
      <c r="M675">
        <v>17.21</v>
      </c>
      <c r="N675" t="s">
        <v>143</v>
      </c>
      <c r="O675">
        <v>9.58</v>
      </c>
      <c r="P675" t="s">
        <v>39</v>
      </c>
      <c r="Q675" t="s">
        <v>19</v>
      </c>
      <c r="R675" t="s">
        <v>20</v>
      </c>
    </row>
    <row r="676" spans="1:18" x14ac:dyDescent="0.25">
      <c r="A676">
        <v>3182</v>
      </c>
      <c r="B676">
        <v>3</v>
      </c>
      <c r="C676">
        <v>5</v>
      </c>
      <c r="D676">
        <v>11</v>
      </c>
      <c r="E676">
        <v>1</v>
      </c>
      <c r="F676">
        <v>3</v>
      </c>
      <c r="G676">
        <v>7</v>
      </c>
      <c r="H676">
        <v>1</v>
      </c>
      <c r="I676">
        <v>2.77</v>
      </c>
      <c r="J676" t="s">
        <v>153</v>
      </c>
      <c r="K676">
        <v>97.94</v>
      </c>
      <c r="L676">
        <v>393</v>
      </c>
      <c r="M676">
        <v>15.1</v>
      </c>
      <c r="N676" t="s">
        <v>143</v>
      </c>
      <c r="O676">
        <v>20.45</v>
      </c>
      <c r="P676" t="s">
        <v>59</v>
      </c>
      <c r="Q676" t="s">
        <v>19</v>
      </c>
      <c r="R676" t="s">
        <v>20</v>
      </c>
    </row>
    <row r="677" spans="1:18" x14ac:dyDescent="0.25">
      <c r="A677">
        <v>3437</v>
      </c>
      <c r="B677">
        <v>12</v>
      </c>
      <c r="C677">
        <v>6</v>
      </c>
      <c r="D677">
        <v>9</v>
      </c>
      <c r="E677">
        <v>1</v>
      </c>
      <c r="F677">
        <v>8</v>
      </c>
      <c r="G677">
        <v>7</v>
      </c>
      <c r="H677">
        <v>2</v>
      </c>
      <c r="I677">
        <v>1.84</v>
      </c>
      <c r="J677" t="s">
        <v>153</v>
      </c>
      <c r="K677">
        <v>24.08</v>
      </c>
      <c r="L677">
        <v>1240</v>
      </c>
      <c r="M677">
        <v>8.99</v>
      </c>
      <c r="N677" t="s">
        <v>143</v>
      </c>
      <c r="O677">
        <v>40.380000000000003</v>
      </c>
      <c r="P677" t="s">
        <v>34</v>
      </c>
      <c r="Q677" t="s">
        <v>19</v>
      </c>
      <c r="R677" t="s">
        <v>20</v>
      </c>
    </row>
    <row r="678" spans="1:18" x14ac:dyDescent="0.25">
      <c r="A678">
        <v>3632</v>
      </c>
      <c r="B678">
        <v>1</v>
      </c>
      <c r="C678">
        <v>9</v>
      </c>
      <c r="D678">
        <v>11</v>
      </c>
      <c r="E678">
        <v>6</v>
      </c>
      <c r="F678">
        <v>7</v>
      </c>
      <c r="G678">
        <v>7</v>
      </c>
      <c r="H678">
        <v>2</v>
      </c>
      <c r="I678">
        <v>1.9</v>
      </c>
      <c r="J678" t="s">
        <v>153</v>
      </c>
      <c r="K678">
        <v>34.14</v>
      </c>
      <c r="L678">
        <v>2965</v>
      </c>
      <c r="M678">
        <v>14.2</v>
      </c>
      <c r="N678" t="s">
        <v>143</v>
      </c>
      <c r="O678">
        <v>12.77</v>
      </c>
      <c r="P678" t="s">
        <v>34</v>
      </c>
      <c r="Q678" t="s">
        <v>19</v>
      </c>
      <c r="R678" t="s">
        <v>20</v>
      </c>
    </row>
    <row r="679" spans="1:18" x14ac:dyDescent="0.25">
      <c r="A679">
        <v>3682</v>
      </c>
      <c r="B679">
        <v>10</v>
      </c>
      <c r="C679">
        <v>10</v>
      </c>
      <c r="D679">
        <v>7</v>
      </c>
      <c r="E679">
        <v>3</v>
      </c>
      <c r="F679">
        <v>7</v>
      </c>
      <c r="G679">
        <v>7</v>
      </c>
      <c r="H679">
        <v>3</v>
      </c>
      <c r="I679">
        <v>1</v>
      </c>
      <c r="J679" t="s">
        <v>153</v>
      </c>
      <c r="K679">
        <v>159.61000000000001</v>
      </c>
      <c r="L679">
        <v>999</v>
      </c>
      <c r="M679">
        <v>1.8</v>
      </c>
      <c r="N679" t="s">
        <v>143</v>
      </c>
      <c r="O679">
        <v>6.51</v>
      </c>
      <c r="P679" t="s">
        <v>59</v>
      </c>
      <c r="Q679" t="s">
        <v>19</v>
      </c>
      <c r="R679" t="s">
        <v>20</v>
      </c>
    </row>
    <row r="680" spans="1:18" x14ac:dyDescent="0.25">
      <c r="A680">
        <v>3985</v>
      </c>
      <c r="B680">
        <v>11</v>
      </c>
      <c r="C680">
        <v>4</v>
      </c>
      <c r="D680">
        <v>10</v>
      </c>
      <c r="E680">
        <v>4</v>
      </c>
      <c r="F680">
        <v>5</v>
      </c>
      <c r="G680">
        <v>7</v>
      </c>
      <c r="H680">
        <v>1</v>
      </c>
      <c r="I680">
        <v>1.76</v>
      </c>
      <c r="J680" t="s">
        <v>153</v>
      </c>
      <c r="K680">
        <v>61.46</v>
      </c>
      <c r="L680">
        <v>79</v>
      </c>
      <c r="M680">
        <v>5.17</v>
      </c>
      <c r="N680" t="s">
        <v>143</v>
      </c>
      <c r="O680">
        <v>27.77</v>
      </c>
      <c r="P680" t="s">
        <v>53</v>
      </c>
      <c r="Q680" t="s">
        <v>19</v>
      </c>
      <c r="R680" t="s">
        <v>20</v>
      </c>
    </row>
    <row r="681" spans="1:18" x14ac:dyDescent="0.25">
      <c r="A681">
        <v>4149</v>
      </c>
      <c r="B681">
        <v>3</v>
      </c>
      <c r="C681">
        <v>7</v>
      </c>
      <c r="D681">
        <v>9</v>
      </c>
      <c r="E681">
        <v>5</v>
      </c>
      <c r="F681">
        <v>6</v>
      </c>
      <c r="G681">
        <v>7</v>
      </c>
      <c r="H681">
        <v>1</v>
      </c>
      <c r="I681">
        <v>1.98</v>
      </c>
      <c r="J681" t="s">
        <v>153</v>
      </c>
      <c r="K681">
        <v>69.45</v>
      </c>
      <c r="L681">
        <v>1893</v>
      </c>
      <c r="M681">
        <v>9.17</v>
      </c>
      <c r="N681" t="s">
        <v>143</v>
      </c>
      <c r="O681">
        <v>12.06</v>
      </c>
      <c r="P681" t="s">
        <v>33</v>
      </c>
      <c r="Q681" t="s">
        <v>19</v>
      </c>
      <c r="R681" t="s">
        <v>20</v>
      </c>
    </row>
    <row r="682" spans="1:18" x14ac:dyDescent="0.25">
      <c r="A682">
        <v>4262</v>
      </c>
      <c r="B682">
        <v>11</v>
      </c>
      <c r="C682">
        <v>8</v>
      </c>
      <c r="D682">
        <v>6</v>
      </c>
      <c r="E682">
        <v>1</v>
      </c>
      <c r="F682">
        <v>5</v>
      </c>
      <c r="G682">
        <v>7</v>
      </c>
      <c r="H682">
        <v>2</v>
      </c>
      <c r="I682">
        <v>2.38</v>
      </c>
      <c r="J682" t="s">
        <v>153</v>
      </c>
      <c r="K682">
        <v>138.26</v>
      </c>
      <c r="L682">
        <v>162</v>
      </c>
      <c r="M682">
        <v>5.47</v>
      </c>
      <c r="N682" t="s">
        <v>143</v>
      </c>
      <c r="O682">
        <v>4.1399999999999997</v>
      </c>
      <c r="P682" t="s">
        <v>18</v>
      </c>
      <c r="Q682" t="s">
        <v>19</v>
      </c>
      <c r="R682" t="s">
        <v>20</v>
      </c>
    </row>
    <row r="683" spans="1:18" x14ac:dyDescent="0.25">
      <c r="A683">
        <v>4461</v>
      </c>
      <c r="B683">
        <v>14</v>
      </c>
      <c r="C683">
        <v>6</v>
      </c>
      <c r="D683">
        <v>4</v>
      </c>
      <c r="E683">
        <v>4</v>
      </c>
      <c r="F683">
        <v>7</v>
      </c>
      <c r="G683">
        <v>7</v>
      </c>
      <c r="H683">
        <v>1</v>
      </c>
      <c r="I683">
        <v>2.1</v>
      </c>
      <c r="J683" t="s">
        <v>153</v>
      </c>
      <c r="K683">
        <v>60.15</v>
      </c>
      <c r="L683">
        <v>1838</v>
      </c>
      <c r="M683">
        <v>14.03</v>
      </c>
      <c r="N683" t="s">
        <v>143</v>
      </c>
      <c r="O683">
        <v>7.49</v>
      </c>
      <c r="P683" t="s">
        <v>71</v>
      </c>
      <c r="Q683" t="s">
        <v>19</v>
      </c>
      <c r="R683" t="s">
        <v>20</v>
      </c>
    </row>
    <row r="684" spans="1:18" x14ac:dyDescent="0.25">
      <c r="A684">
        <v>4546</v>
      </c>
      <c r="B684">
        <v>18</v>
      </c>
      <c r="C684">
        <v>1</v>
      </c>
      <c r="D684">
        <v>5</v>
      </c>
      <c r="E684">
        <v>2</v>
      </c>
      <c r="F684">
        <v>7</v>
      </c>
      <c r="G684">
        <v>7</v>
      </c>
      <c r="H684">
        <v>1</v>
      </c>
      <c r="I684">
        <v>1.79</v>
      </c>
      <c r="J684" t="s">
        <v>153</v>
      </c>
      <c r="K684">
        <v>70.81</v>
      </c>
      <c r="L684">
        <v>522</v>
      </c>
      <c r="M684">
        <v>9.3000000000000007</v>
      </c>
      <c r="N684" t="s">
        <v>143</v>
      </c>
      <c r="O684">
        <v>9.24</v>
      </c>
      <c r="P684" t="s">
        <v>32</v>
      </c>
      <c r="Q684" t="s">
        <v>19</v>
      </c>
      <c r="R684" t="s">
        <v>20</v>
      </c>
    </row>
    <row r="685" spans="1:18" x14ac:dyDescent="0.25">
      <c r="A685">
        <v>4638</v>
      </c>
      <c r="B685">
        <v>9</v>
      </c>
      <c r="C685">
        <v>2</v>
      </c>
      <c r="D685">
        <v>7</v>
      </c>
      <c r="E685">
        <v>8</v>
      </c>
      <c r="F685">
        <v>9</v>
      </c>
      <c r="G685">
        <v>7</v>
      </c>
      <c r="H685">
        <v>2</v>
      </c>
      <c r="I685">
        <v>2.39</v>
      </c>
      <c r="J685" t="s">
        <v>153</v>
      </c>
      <c r="K685">
        <v>97.39</v>
      </c>
      <c r="L685">
        <v>1812</v>
      </c>
      <c r="M685">
        <v>4.4000000000000004</v>
      </c>
      <c r="N685" t="s">
        <v>143</v>
      </c>
      <c r="O685">
        <v>63.88</v>
      </c>
      <c r="P685" t="s">
        <v>59</v>
      </c>
      <c r="Q685" t="s">
        <v>19</v>
      </c>
      <c r="R685" t="s">
        <v>20</v>
      </c>
    </row>
    <row r="686" spans="1:18" x14ac:dyDescent="0.25">
      <c r="A686">
        <v>4649</v>
      </c>
      <c r="B686">
        <v>15</v>
      </c>
      <c r="C686">
        <v>7</v>
      </c>
      <c r="D686">
        <v>1</v>
      </c>
      <c r="E686">
        <v>8</v>
      </c>
      <c r="F686">
        <v>6</v>
      </c>
      <c r="G686">
        <v>7</v>
      </c>
      <c r="H686">
        <v>3</v>
      </c>
      <c r="I686">
        <v>2.5299999999999998</v>
      </c>
      <c r="J686" t="s">
        <v>153</v>
      </c>
      <c r="K686">
        <v>110.58</v>
      </c>
      <c r="L686">
        <v>230</v>
      </c>
      <c r="M686">
        <v>7.36</v>
      </c>
      <c r="N686" t="s">
        <v>143</v>
      </c>
      <c r="O686">
        <v>1.23</v>
      </c>
      <c r="P686" t="s">
        <v>33</v>
      </c>
      <c r="Q686" t="s">
        <v>19</v>
      </c>
      <c r="R686" t="s">
        <v>20</v>
      </c>
    </row>
    <row r="687" spans="1:18" x14ac:dyDescent="0.25">
      <c r="A687">
        <v>4881</v>
      </c>
      <c r="B687">
        <v>8</v>
      </c>
      <c r="C687">
        <v>12</v>
      </c>
      <c r="D687">
        <v>7</v>
      </c>
      <c r="E687">
        <v>2</v>
      </c>
      <c r="F687">
        <v>1</v>
      </c>
      <c r="G687">
        <v>7</v>
      </c>
      <c r="H687">
        <v>2</v>
      </c>
      <c r="I687">
        <v>2.73</v>
      </c>
      <c r="J687" t="s">
        <v>153</v>
      </c>
      <c r="K687">
        <v>113.88</v>
      </c>
      <c r="L687">
        <v>3563</v>
      </c>
      <c r="M687">
        <v>9.7799999999999994</v>
      </c>
      <c r="N687" t="s">
        <v>143</v>
      </c>
      <c r="O687">
        <v>45.65</v>
      </c>
      <c r="P687" t="s">
        <v>41</v>
      </c>
      <c r="Q687" t="s">
        <v>19</v>
      </c>
      <c r="R687" t="s">
        <v>20</v>
      </c>
    </row>
    <row r="688" spans="1:18" x14ac:dyDescent="0.25">
      <c r="A688">
        <v>190</v>
      </c>
      <c r="B688">
        <v>11</v>
      </c>
      <c r="C688">
        <v>8</v>
      </c>
      <c r="D688">
        <v>9</v>
      </c>
      <c r="E688">
        <v>8</v>
      </c>
      <c r="F688">
        <v>3</v>
      </c>
      <c r="G688">
        <v>7</v>
      </c>
      <c r="H688">
        <v>2</v>
      </c>
      <c r="I688">
        <v>2.54</v>
      </c>
      <c r="J688" t="s">
        <v>143</v>
      </c>
      <c r="K688">
        <v>5.83</v>
      </c>
      <c r="L688">
        <v>234</v>
      </c>
      <c r="M688">
        <v>5.21</v>
      </c>
      <c r="N688" t="s">
        <v>153</v>
      </c>
      <c r="O688">
        <v>24.05</v>
      </c>
      <c r="P688" t="s">
        <v>60</v>
      </c>
      <c r="Q688" t="s">
        <v>19</v>
      </c>
      <c r="R688" t="s">
        <v>20</v>
      </c>
    </row>
    <row r="689" spans="1:18" x14ac:dyDescent="0.25">
      <c r="A689">
        <v>351</v>
      </c>
      <c r="B689">
        <v>8</v>
      </c>
      <c r="C689">
        <v>6</v>
      </c>
      <c r="D689">
        <v>8</v>
      </c>
      <c r="E689">
        <v>8</v>
      </c>
      <c r="F689">
        <v>9</v>
      </c>
      <c r="G689">
        <v>7</v>
      </c>
      <c r="H689">
        <v>2</v>
      </c>
      <c r="I689">
        <v>1.07</v>
      </c>
      <c r="J689" t="s">
        <v>143</v>
      </c>
      <c r="K689">
        <v>82.01</v>
      </c>
      <c r="L689">
        <v>381</v>
      </c>
      <c r="M689">
        <v>1.4</v>
      </c>
      <c r="N689" t="s">
        <v>153</v>
      </c>
      <c r="O689">
        <v>13.37</v>
      </c>
      <c r="P689" t="s">
        <v>44</v>
      </c>
      <c r="Q689" t="s">
        <v>19</v>
      </c>
      <c r="R689" t="s">
        <v>20</v>
      </c>
    </row>
    <row r="690" spans="1:18" x14ac:dyDescent="0.25">
      <c r="A690">
        <v>401</v>
      </c>
      <c r="B690">
        <v>18</v>
      </c>
      <c r="C690">
        <v>1</v>
      </c>
      <c r="D690">
        <v>1</v>
      </c>
      <c r="E690">
        <v>5</v>
      </c>
      <c r="F690">
        <v>8</v>
      </c>
      <c r="G690">
        <v>7</v>
      </c>
      <c r="H690">
        <v>1</v>
      </c>
      <c r="I690">
        <v>2.89</v>
      </c>
      <c r="J690" t="s">
        <v>143</v>
      </c>
      <c r="K690">
        <v>20.87</v>
      </c>
      <c r="L690">
        <v>187</v>
      </c>
      <c r="M690">
        <v>3.84</v>
      </c>
      <c r="N690" t="s">
        <v>153</v>
      </c>
      <c r="O690">
        <v>4.5</v>
      </c>
      <c r="P690" t="s">
        <v>64</v>
      </c>
      <c r="Q690" t="s">
        <v>19</v>
      </c>
      <c r="R690" t="s">
        <v>20</v>
      </c>
    </row>
    <row r="691" spans="1:18" x14ac:dyDescent="0.25">
      <c r="A691">
        <v>543</v>
      </c>
      <c r="B691">
        <v>7</v>
      </c>
      <c r="C691">
        <v>1</v>
      </c>
      <c r="D691">
        <v>3</v>
      </c>
      <c r="E691">
        <v>3</v>
      </c>
      <c r="F691">
        <v>3</v>
      </c>
      <c r="G691">
        <v>7</v>
      </c>
      <c r="H691">
        <v>1</v>
      </c>
      <c r="I691">
        <v>2.76</v>
      </c>
      <c r="J691" t="s">
        <v>143</v>
      </c>
      <c r="K691">
        <v>116.09</v>
      </c>
      <c r="L691">
        <v>917</v>
      </c>
      <c r="M691">
        <v>1.47</v>
      </c>
      <c r="N691" t="s">
        <v>153</v>
      </c>
      <c r="O691">
        <v>28.11</v>
      </c>
      <c r="P691" t="s">
        <v>41</v>
      </c>
      <c r="Q691" t="s">
        <v>19</v>
      </c>
      <c r="R691" t="s">
        <v>20</v>
      </c>
    </row>
    <row r="692" spans="1:18" x14ac:dyDescent="0.25">
      <c r="A692">
        <v>645</v>
      </c>
      <c r="B692">
        <v>5</v>
      </c>
      <c r="C692">
        <v>8</v>
      </c>
      <c r="D692">
        <v>6</v>
      </c>
      <c r="E692">
        <v>3</v>
      </c>
      <c r="F692">
        <v>9</v>
      </c>
      <c r="G692">
        <v>7</v>
      </c>
      <c r="H692">
        <v>2</v>
      </c>
      <c r="I692">
        <v>2.5499999999999998</v>
      </c>
      <c r="J692" t="s">
        <v>143</v>
      </c>
      <c r="K692">
        <v>56.97</v>
      </c>
      <c r="L692">
        <v>2778</v>
      </c>
      <c r="M692">
        <v>10.130000000000001</v>
      </c>
      <c r="N692" t="s">
        <v>153</v>
      </c>
      <c r="O692">
        <v>24.76</v>
      </c>
      <c r="P692" t="s">
        <v>71</v>
      </c>
      <c r="Q692" t="s">
        <v>19</v>
      </c>
      <c r="R692" t="s">
        <v>20</v>
      </c>
    </row>
    <row r="693" spans="1:18" x14ac:dyDescent="0.25">
      <c r="A693">
        <v>668</v>
      </c>
      <c r="B693">
        <v>6</v>
      </c>
      <c r="C693">
        <v>11</v>
      </c>
      <c r="D693">
        <v>6</v>
      </c>
      <c r="E693">
        <v>1</v>
      </c>
      <c r="F693">
        <v>5</v>
      </c>
      <c r="G693">
        <v>7</v>
      </c>
      <c r="H693">
        <v>3</v>
      </c>
      <c r="I693">
        <v>2.29</v>
      </c>
      <c r="J693" t="s">
        <v>143</v>
      </c>
      <c r="K693">
        <v>7.37</v>
      </c>
      <c r="L693">
        <v>485</v>
      </c>
      <c r="M693">
        <v>8.98</v>
      </c>
      <c r="N693" t="s">
        <v>153</v>
      </c>
      <c r="O693">
        <v>44.85</v>
      </c>
      <c r="P693" t="s">
        <v>34</v>
      </c>
      <c r="Q693" t="s">
        <v>19</v>
      </c>
      <c r="R693" t="s">
        <v>20</v>
      </c>
    </row>
    <row r="694" spans="1:18" x14ac:dyDescent="0.25">
      <c r="A694">
        <v>726</v>
      </c>
      <c r="B694">
        <v>5</v>
      </c>
      <c r="C694">
        <v>2</v>
      </c>
      <c r="D694">
        <v>6</v>
      </c>
      <c r="E694">
        <v>2</v>
      </c>
      <c r="F694">
        <v>3</v>
      </c>
      <c r="G694">
        <v>7</v>
      </c>
      <c r="H694">
        <v>3</v>
      </c>
      <c r="I694">
        <v>2.65</v>
      </c>
      <c r="J694" t="s">
        <v>143</v>
      </c>
      <c r="K694">
        <v>11.25</v>
      </c>
      <c r="L694">
        <v>1302</v>
      </c>
      <c r="M694">
        <v>1.33</v>
      </c>
      <c r="N694" t="s">
        <v>153</v>
      </c>
      <c r="O694">
        <v>12.01</v>
      </c>
      <c r="P694" t="s">
        <v>70</v>
      </c>
      <c r="Q694" t="s">
        <v>19</v>
      </c>
      <c r="R694" t="s">
        <v>20</v>
      </c>
    </row>
    <row r="695" spans="1:18" x14ac:dyDescent="0.25">
      <c r="A695">
        <v>751</v>
      </c>
      <c r="B695">
        <v>16</v>
      </c>
      <c r="C695">
        <v>3</v>
      </c>
      <c r="D695">
        <v>3</v>
      </c>
      <c r="E695">
        <v>4</v>
      </c>
      <c r="F695">
        <v>7</v>
      </c>
      <c r="G695">
        <v>7</v>
      </c>
      <c r="H695">
        <v>2</v>
      </c>
      <c r="I695">
        <v>2.97</v>
      </c>
      <c r="J695" t="s">
        <v>143</v>
      </c>
      <c r="K695">
        <v>32.72</v>
      </c>
      <c r="L695">
        <v>2126</v>
      </c>
      <c r="M695">
        <v>3.33</v>
      </c>
      <c r="N695" t="s">
        <v>153</v>
      </c>
      <c r="O695">
        <v>14.32</v>
      </c>
      <c r="P695" t="s">
        <v>25</v>
      </c>
      <c r="Q695" t="s">
        <v>19</v>
      </c>
      <c r="R695" t="s">
        <v>20</v>
      </c>
    </row>
    <row r="696" spans="1:18" x14ac:dyDescent="0.25">
      <c r="A696">
        <v>889</v>
      </c>
      <c r="B696">
        <v>7</v>
      </c>
      <c r="C696">
        <v>3</v>
      </c>
      <c r="D696">
        <v>11</v>
      </c>
      <c r="E696">
        <v>2</v>
      </c>
      <c r="F696">
        <v>1</v>
      </c>
      <c r="G696">
        <v>7</v>
      </c>
      <c r="H696">
        <v>1</v>
      </c>
      <c r="I696">
        <v>2.2799999999999998</v>
      </c>
      <c r="J696" t="s">
        <v>143</v>
      </c>
      <c r="K696">
        <v>36.200000000000003</v>
      </c>
      <c r="L696">
        <v>1128</v>
      </c>
      <c r="M696">
        <v>10.55</v>
      </c>
      <c r="N696" t="s">
        <v>153</v>
      </c>
      <c r="O696">
        <v>11.25</v>
      </c>
      <c r="P696" t="s">
        <v>71</v>
      </c>
      <c r="Q696" t="s">
        <v>19</v>
      </c>
      <c r="R696" t="s">
        <v>20</v>
      </c>
    </row>
    <row r="697" spans="1:18" x14ac:dyDescent="0.25">
      <c r="A697">
        <v>913</v>
      </c>
      <c r="B697">
        <v>7</v>
      </c>
      <c r="C697">
        <v>10</v>
      </c>
      <c r="D697">
        <v>6</v>
      </c>
      <c r="E697">
        <v>5</v>
      </c>
      <c r="F697">
        <v>2</v>
      </c>
      <c r="G697">
        <v>7</v>
      </c>
      <c r="H697">
        <v>3</v>
      </c>
      <c r="I697">
        <v>2.54</v>
      </c>
      <c r="J697" t="s">
        <v>143</v>
      </c>
      <c r="K697">
        <v>149.46</v>
      </c>
      <c r="L697">
        <v>183</v>
      </c>
      <c r="M697">
        <v>6.62</v>
      </c>
      <c r="N697" t="s">
        <v>153</v>
      </c>
      <c r="O697">
        <v>32.28</v>
      </c>
      <c r="P697" t="s">
        <v>51</v>
      </c>
      <c r="Q697" t="s">
        <v>19</v>
      </c>
      <c r="R697" t="s">
        <v>20</v>
      </c>
    </row>
    <row r="698" spans="1:18" x14ac:dyDescent="0.25">
      <c r="A698">
        <v>947</v>
      </c>
      <c r="B698">
        <v>2</v>
      </c>
      <c r="C698">
        <v>10</v>
      </c>
      <c r="D698">
        <v>11</v>
      </c>
      <c r="E698">
        <v>4</v>
      </c>
      <c r="F698">
        <v>2</v>
      </c>
      <c r="G698">
        <v>7</v>
      </c>
      <c r="H698">
        <v>1</v>
      </c>
      <c r="I698">
        <v>2.4300000000000002</v>
      </c>
      <c r="J698" t="s">
        <v>143</v>
      </c>
      <c r="K698">
        <v>26.34</v>
      </c>
      <c r="L698">
        <v>158</v>
      </c>
      <c r="M698">
        <v>8.5</v>
      </c>
      <c r="N698" t="s">
        <v>153</v>
      </c>
      <c r="O698">
        <v>23.66</v>
      </c>
      <c r="P698" t="s">
        <v>38</v>
      </c>
      <c r="Q698" t="s">
        <v>19</v>
      </c>
      <c r="R698" t="s">
        <v>20</v>
      </c>
    </row>
    <row r="699" spans="1:18" x14ac:dyDescent="0.25">
      <c r="A699">
        <v>1081</v>
      </c>
      <c r="B699">
        <v>15</v>
      </c>
      <c r="C699">
        <v>7</v>
      </c>
      <c r="D699">
        <v>7</v>
      </c>
      <c r="E699">
        <v>3</v>
      </c>
      <c r="F699">
        <v>7</v>
      </c>
      <c r="G699">
        <v>7</v>
      </c>
      <c r="H699">
        <v>1</v>
      </c>
      <c r="I699">
        <v>2.4300000000000002</v>
      </c>
      <c r="J699" t="s">
        <v>143</v>
      </c>
      <c r="K699">
        <v>18.61</v>
      </c>
      <c r="L699">
        <v>1055</v>
      </c>
      <c r="M699">
        <v>6.03</v>
      </c>
      <c r="N699" t="s">
        <v>153</v>
      </c>
      <c r="O699">
        <v>6.53</v>
      </c>
      <c r="P699" t="s">
        <v>49</v>
      </c>
      <c r="Q699" t="s">
        <v>19</v>
      </c>
      <c r="R699" t="s">
        <v>20</v>
      </c>
    </row>
    <row r="700" spans="1:18" x14ac:dyDescent="0.25">
      <c r="A700">
        <v>1104</v>
      </c>
      <c r="B700">
        <v>16</v>
      </c>
      <c r="C700">
        <v>11</v>
      </c>
      <c r="D700">
        <v>2</v>
      </c>
      <c r="E700">
        <v>2</v>
      </c>
      <c r="F700">
        <v>4</v>
      </c>
      <c r="G700">
        <v>7</v>
      </c>
      <c r="H700">
        <v>2</v>
      </c>
      <c r="I700">
        <v>2.13</v>
      </c>
      <c r="J700" t="s">
        <v>143</v>
      </c>
      <c r="K700">
        <v>50.18</v>
      </c>
      <c r="L700">
        <v>1290</v>
      </c>
      <c r="M700">
        <v>1.93</v>
      </c>
      <c r="N700" t="s">
        <v>153</v>
      </c>
      <c r="O700">
        <v>6.24</v>
      </c>
      <c r="P700" t="s">
        <v>23</v>
      </c>
      <c r="Q700" t="s">
        <v>19</v>
      </c>
      <c r="R700" t="s">
        <v>20</v>
      </c>
    </row>
    <row r="701" spans="1:18" x14ac:dyDescent="0.25">
      <c r="A701">
        <v>1137</v>
      </c>
      <c r="B701">
        <v>14</v>
      </c>
      <c r="C701">
        <v>9</v>
      </c>
      <c r="D701">
        <v>5</v>
      </c>
      <c r="E701">
        <v>6</v>
      </c>
      <c r="F701">
        <v>2</v>
      </c>
      <c r="G701">
        <v>7</v>
      </c>
      <c r="H701">
        <v>2</v>
      </c>
      <c r="I701">
        <v>2.64</v>
      </c>
      <c r="J701" t="s">
        <v>143</v>
      </c>
      <c r="K701">
        <v>18.47</v>
      </c>
      <c r="L701">
        <v>155</v>
      </c>
      <c r="M701">
        <v>5.56</v>
      </c>
      <c r="N701" t="s">
        <v>153</v>
      </c>
      <c r="O701">
        <v>12.94</v>
      </c>
      <c r="P701" t="s">
        <v>53</v>
      </c>
      <c r="Q701" t="s">
        <v>19</v>
      </c>
      <c r="R701" t="s">
        <v>20</v>
      </c>
    </row>
    <row r="702" spans="1:18" x14ac:dyDescent="0.25">
      <c r="A702">
        <v>1157</v>
      </c>
      <c r="B702">
        <v>6</v>
      </c>
      <c r="C702">
        <v>5</v>
      </c>
      <c r="D702">
        <v>5</v>
      </c>
      <c r="E702">
        <v>1</v>
      </c>
      <c r="F702">
        <v>4</v>
      </c>
      <c r="G702">
        <v>7</v>
      </c>
      <c r="H702">
        <v>1</v>
      </c>
      <c r="I702">
        <v>2.39</v>
      </c>
      <c r="J702" t="s">
        <v>143</v>
      </c>
      <c r="K702">
        <v>14.13</v>
      </c>
      <c r="L702">
        <v>974</v>
      </c>
      <c r="M702">
        <v>36.979999999999997</v>
      </c>
      <c r="N702" t="s">
        <v>153</v>
      </c>
      <c r="O702">
        <v>16.829999999999998</v>
      </c>
      <c r="P702" t="s">
        <v>67</v>
      </c>
      <c r="Q702" t="s">
        <v>19</v>
      </c>
      <c r="R702" t="s">
        <v>20</v>
      </c>
    </row>
    <row r="703" spans="1:18" x14ac:dyDescent="0.25">
      <c r="A703">
        <v>1159</v>
      </c>
      <c r="B703">
        <v>1</v>
      </c>
      <c r="C703">
        <v>1</v>
      </c>
      <c r="D703">
        <v>9</v>
      </c>
      <c r="E703">
        <v>3</v>
      </c>
      <c r="F703">
        <v>7</v>
      </c>
      <c r="G703">
        <v>7</v>
      </c>
      <c r="H703">
        <v>1</v>
      </c>
      <c r="I703">
        <v>2.04</v>
      </c>
      <c r="J703" t="s">
        <v>143</v>
      </c>
      <c r="K703">
        <v>2.54</v>
      </c>
      <c r="L703">
        <v>893</v>
      </c>
      <c r="M703">
        <v>6.8</v>
      </c>
      <c r="N703" t="s">
        <v>153</v>
      </c>
      <c r="O703">
        <v>11.13</v>
      </c>
      <c r="P703" t="s">
        <v>51</v>
      </c>
      <c r="Q703" t="s">
        <v>19</v>
      </c>
      <c r="R703" t="s">
        <v>20</v>
      </c>
    </row>
    <row r="704" spans="1:18" x14ac:dyDescent="0.25">
      <c r="A704">
        <v>1334</v>
      </c>
      <c r="B704">
        <v>2</v>
      </c>
      <c r="C704">
        <v>6</v>
      </c>
      <c r="D704">
        <v>8</v>
      </c>
      <c r="E704">
        <v>3</v>
      </c>
      <c r="F704">
        <v>5</v>
      </c>
      <c r="G704">
        <v>7</v>
      </c>
      <c r="H704">
        <v>3</v>
      </c>
      <c r="I704">
        <v>2.67</v>
      </c>
      <c r="J704" t="s">
        <v>143</v>
      </c>
      <c r="K704">
        <v>7.36</v>
      </c>
      <c r="L704">
        <v>399</v>
      </c>
      <c r="M704">
        <v>7.49</v>
      </c>
      <c r="N704" t="s">
        <v>153</v>
      </c>
      <c r="O704">
        <v>32.24</v>
      </c>
      <c r="P704" t="s">
        <v>30</v>
      </c>
      <c r="Q704" t="s">
        <v>19</v>
      </c>
      <c r="R704" t="s">
        <v>20</v>
      </c>
    </row>
    <row r="705" spans="1:18" x14ac:dyDescent="0.25">
      <c r="A705">
        <v>1373</v>
      </c>
      <c r="B705">
        <v>13</v>
      </c>
      <c r="C705">
        <v>3</v>
      </c>
      <c r="D705">
        <v>9</v>
      </c>
      <c r="E705">
        <v>4</v>
      </c>
      <c r="F705">
        <v>4</v>
      </c>
      <c r="G705">
        <v>7</v>
      </c>
      <c r="H705">
        <v>3</v>
      </c>
      <c r="I705">
        <v>2.76</v>
      </c>
      <c r="J705" t="s">
        <v>143</v>
      </c>
      <c r="K705">
        <v>158.91999999999999</v>
      </c>
      <c r="L705">
        <v>5125</v>
      </c>
      <c r="M705">
        <v>6.55</v>
      </c>
      <c r="N705" t="s">
        <v>153</v>
      </c>
      <c r="O705">
        <v>22.43</v>
      </c>
      <c r="P705" t="s">
        <v>45</v>
      </c>
      <c r="Q705" t="s">
        <v>19</v>
      </c>
      <c r="R705" t="s">
        <v>20</v>
      </c>
    </row>
    <row r="706" spans="1:18" x14ac:dyDescent="0.25">
      <c r="A706">
        <v>1420</v>
      </c>
      <c r="B706">
        <v>19</v>
      </c>
      <c r="C706">
        <v>3</v>
      </c>
      <c r="D706">
        <v>6</v>
      </c>
      <c r="E706">
        <v>1</v>
      </c>
      <c r="F706">
        <v>9</v>
      </c>
      <c r="G706">
        <v>7</v>
      </c>
      <c r="H706">
        <v>2</v>
      </c>
      <c r="I706">
        <v>1.96</v>
      </c>
      <c r="J706" t="s">
        <v>143</v>
      </c>
      <c r="K706">
        <v>479.52</v>
      </c>
      <c r="L706">
        <v>593</v>
      </c>
      <c r="M706">
        <v>2.77</v>
      </c>
      <c r="N706" t="s">
        <v>153</v>
      </c>
      <c r="O706">
        <v>6.51</v>
      </c>
      <c r="P706" t="s">
        <v>72</v>
      </c>
      <c r="Q706" t="s">
        <v>19</v>
      </c>
      <c r="R706" t="s">
        <v>20</v>
      </c>
    </row>
    <row r="707" spans="1:18" x14ac:dyDescent="0.25">
      <c r="A707">
        <v>1457</v>
      </c>
      <c r="B707">
        <v>4</v>
      </c>
      <c r="C707">
        <v>8</v>
      </c>
      <c r="D707">
        <v>7</v>
      </c>
      <c r="E707">
        <v>6</v>
      </c>
      <c r="F707">
        <v>1</v>
      </c>
      <c r="G707">
        <v>7</v>
      </c>
      <c r="H707">
        <v>2</v>
      </c>
      <c r="I707">
        <v>2.8</v>
      </c>
      <c r="J707" t="s">
        <v>143</v>
      </c>
      <c r="K707">
        <v>97.33</v>
      </c>
      <c r="L707">
        <v>5272</v>
      </c>
      <c r="M707">
        <v>4.9800000000000004</v>
      </c>
      <c r="N707" t="s">
        <v>153</v>
      </c>
      <c r="O707">
        <v>41.75</v>
      </c>
      <c r="P707" t="s">
        <v>32</v>
      </c>
      <c r="Q707" t="s">
        <v>19</v>
      </c>
      <c r="R707" t="s">
        <v>20</v>
      </c>
    </row>
    <row r="708" spans="1:18" x14ac:dyDescent="0.25">
      <c r="A708">
        <v>1471</v>
      </c>
      <c r="B708">
        <v>17</v>
      </c>
      <c r="C708">
        <v>2</v>
      </c>
      <c r="D708">
        <v>10</v>
      </c>
      <c r="E708">
        <v>3</v>
      </c>
      <c r="F708">
        <v>6</v>
      </c>
      <c r="G708">
        <v>7</v>
      </c>
      <c r="H708">
        <v>1</v>
      </c>
      <c r="I708">
        <v>2.68</v>
      </c>
      <c r="J708" t="s">
        <v>143</v>
      </c>
      <c r="K708">
        <v>29.15</v>
      </c>
      <c r="L708">
        <v>282</v>
      </c>
      <c r="M708">
        <v>15.26</v>
      </c>
      <c r="N708" t="s">
        <v>153</v>
      </c>
      <c r="O708">
        <v>41.47</v>
      </c>
      <c r="P708" t="s">
        <v>24</v>
      </c>
      <c r="Q708" t="s">
        <v>19</v>
      </c>
      <c r="R708" t="s">
        <v>20</v>
      </c>
    </row>
    <row r="709" spans="1:18" x14ac:dyDescent="0.25">
      <c r="A709">
        <v>1593</v>
      </c>
      <c r="B709">
        <v>8</v>
      </c>
      <c r="C709">
        <v>10</v>
      </c>
      <c r="D709">
        <v>3</v>
      </c>
      <c r="E709">
        <v>1</v>
      </c>
      <c r="F709">
        <v>4</v>
      </c>
      <c r="G709">
        <v>7</v>
      </c>
      <c r="H709">
        <v>2</v>
      </c>
      <c r="I709">
        <v>2.93</v>
      </c>
      <c r="J709" t="s">
        <v>143</v>
      </c>
      <c r="K709">
        <v>122.5</v>
      </c>
      <c r="L709">
        <v>187</v>
      </c>
      <c r="M709">
        <v>9.74</v>
      </c>
      <c r="N709" t="s">
        <v>153</v>
      </c>
      <c r="O709">
        <v>15.91</v>
      </c>
      <c r="P709" t="s">
        <v>39</v>
      </c>
      <c r="Q709" t="s">
        <v>19</v>
      </c>
      <c r="R709" t="s">
        <v>20</v>
      </c>
    </row>
    <row r="710" spans="1:18" x14ac:dyDescent="0.25">
      <c r="A710">
        <v>1629</v>
      </c>
      <c r="B710">
        <v>20</v>
      </c>
      <c r="C710">
        <v>6</v>
      </c>
      <c r="D710">
        <v>3</v>
      </c>
      <c r="E710">
        <v>1</v>
      </c>
      <c r="F710">
        <v>2</v>
      </c>
      <c r="G710">
        <v>7</v>
      </c>
      <c r="H710">
        <v>3</v>
      </c>
      <c r="I710">
        <v>2.93</v>
      </c>
      <c r="J710" t="s">
        <v>143</v>
      </c>
      <c r="K710">
        <v>11.44</v>
      </c>
      <c r="L710">
        <v>84</v>
      </c>
      <c r="M710">
        <v>3.3</v>
      </c>
      <c r="N710" t="s">
        <v>153</v>
      </c>
      <c r="O710">
        <v>40.57</v>
      </c>
      <c r="P710" t="s">
        <v>56</v>
      </c>
      <c r="Q710" t="s">
        <v>19</v>
      </c>
      <c r="R710" t="s">
        <v>20</v>
      </c>
    </row>
    <row r="711" spans="1:18" x14ac:dyDescent="0.25">
      <c r="A711">
        <v>1655</v>
      </c>
      <c r="B711">
        <v>17</v>
      </c>
      <c r="C711">
        <v>1</v>
      </c>
      <c r="D711">
        <v>10</v>
      </c>
      <c r="E711">
        <v>5</v>
      </c>
      <c r="F711">
        <v>2</v>
      </c>
      <c r="G711">
        <v>7</v>
      </c>
      <c r="H711">
        <v>3</v>
      </c>
      <c r="I711">
        <v>2.17</v>
      </c>
      <c r="J711" t="s">
        <v>143</v>
      </c>
      <c r="K711">
        <v>86.21</v>
      </c>
      <c r="L711">
        <v>317</v>
      </c>
      <c r="M711">
        <v>4.12</v>
      </c>
      <c r="N711" t="s">
        <v>153</v>
      </c>
      <c r="O711">
        <v>0.16</v>
      </c>
      <c r="P711" t="s">
        <v>49</v>
      </c>
      <c r="Q711" t="s">
        <v>19</v>
      </c>
      <c r="R711" t="s">
        <v>20</v>
      </c>
    </row>
    <row r="712" spans="1:18" x14ac:dyDescent="0.25">
      <c r="A712">
        <v>1687</v>
      </c>
      <c r="B712">
        <v>11</v>
      </c>
      <c r="C712">
        <v>7</v>
      </c>
      <c r="D712">
        <v>3</v>
      </c>
      <c r="E712">
        <v>5</v>
      </c>
      <c r="F712">
        <v>6</v>
      </c>
      <c r="G712">
        <v>7</v>
      </c>
      <c r="H712">
        <v>1</v>
      </c>
      <c r="I712">
        <v>2.81</v>
      </c>
      <c r="J712" t="s">
        <v>143</v>
      </c>
      <c r="K712">
        <v>22.83</v>
      </c>
      <c r="L712">
        <v>231</v>
      </c>
      <c r="M712">
        <v>10.02</v>
      </c>
      <c r="N712" t="s">
        <v>153</v>
      </c>
      <c r="O712">
        <v>18.78</v>
      </c>
      <c r="P712" t="s">
        <v>28</v>
      </c>
      <c r="Q712" t="s">
        <v>19</v>
      </c>
      <c r="R712" t="s">
        <v>20</v>
      </c>
    </row>
    <row r="713" spans="1:18" x14ac:dyDescent="0.25">
      <c r="A713">
        <v>1749</v>
      </c>
      <c r="B713">
        <v>1</v>
      </c>
      <c r="C713">
        <v>1</v>
      </c>
      <c r="D713">
        <v>10</v>
      </c>
      <c r="E713">
        <v>7</v>
      </c>
      <c r="F713">
        <v>9</v>
      </c>
      <c r="G713">
        <v>7</v>
      </c>
      <c r="H713">
        <v>3</v>
      </c>
      <c r="I713">
        <v>2.82</v>
      </c>
      <c r="J713" t="s">
        <v>143</v>
      </c>
      <c r="K713">
        <v>112.63</v>
      </c>
      <c r="L713">
        <v>579</v>
      </c>
      <c r="M713">
        <v>11.39</v>
      </c>
      <c r="N713" t="s">
        <v>153</v>
      </c>
      <c r="O713">
        <v>53.97</v>
      </c>
      <c r="P713" t="s">
        <v>52</v>
      </c>
      <c r="Q713" t="s">
        <v>19</v>
      </c>
      <c r="R713" t="s">
        <v>20</v>
      </c>
    </row>
    <row r="714" spans="1:18" x14ac:dyDescent="0.25">
      <c r="A714">
        <v>1759</v>
      </c>
      <c r="B714">
        <v>6</v>
      </c>
      <c r="C714">
        <v>6</v>
      </c>
      <c r="D714">
        <v>7</v>
      </c>
      <c r="E714">
        <v>3</v>
      </c>
      <c r="F714">
        <v>9</v>
      </c>
      <c r="G714">
        <v>7</v>
      </c>
      <c r="H714">
        <v>3</v>
      </c>
      <c r="I714">
        <v>1.6</v>
      </c>
      <c r="J714" t="s">
        <v>143</v>
      </c>
      <c r="K714">
        <v>23.25</v>
      </c>
      <c r="L714">
        <v>769</v>
      </c>
      <c r="M714">
        <v>5.1100000000000003</v>
      </c>
      <c r="N714" t="s">
        <v>153</v>
      </c>
      <c r="O714">
        <v>6.38</v>
      </c>
      <c r="P714" t="s">
        <v>21</v>
      </c>
      <c r="Q714" t="s">
        <v>19</v>
      </c>
      <c r="R714" t="s">
        <v>20</v>
      </c>
    </row>
    <row r="715" spans="1:18" x14ac:dyDescent="0.25">
      <c r="A715">
        <v>1772</v>
      </c>
      <c r="B715">
        <v>11</v>
      </c>
      <c r="C715">
        <v>12</v>
      </c>
      <c r="D715">
        <v>7</v>
      </c>
      <c r="E715">
        <v>6</v>
      </c>
      <c r="F715">
        <v>7</v>
      </c>
      <c r="G715">
        <v>7</v>
      </c>
      <c r="H715">
        <v>1</v>
      </c>
      <c r="I715">
        <v>2.9</v>
      </c>
      <c r="J715" t="s">
        <v>143</v>
      </c>
      <c r="K715">
        <v>29.6</v>
      </c>
      <c r="L715">
        <v>566</v>
      </c>
      <c r="M715">
        <v>1.19</v>
      </c>
      <c r="N715" t="s">
        <v>153</v>
      </c>
      <c r="O715">
        <v>3.22</v>
      </c>
      <c r="P715" t="s">
        <v>30</v>
      </c>
      <c r="Q715" t="s">
        <v>19</v>
      </c>
      <c r="R715" t="s">
        <v>20</v>
      </c>
    </row>
    <row r="716" spans="1:18" x14ac:dyDescent="0.25">
      <c r="A716">
        <v>1903</v>
      </c>
      <c r="B716">
        <v>3</v>
      </c>
      <c r="C716">
        <v>5</v>
      </c>
      <c r="D716">
        <v>3</v>
      </c>
      <c r="E716">
        <v>5</v>
      </c>
      <c r="F716">
        <v>3</v>
      </c>
      <c r="G716">
        <v>7</v>
      </c>
      <c r="H716">
        <v>3</v>
      </c>
      <c r="I716">
        <v>1.35</v>
      </c>
      <c r="J716" t="s">
        <v>143</v>
      </c>
      <c r="K716">
        <v>13.81</v>
      </c>
      <c r="L716">
        <v>2490</v>
      </c>
      <c r="M716">
        <v>5.5</v>
      </c>
      <c r="N716" t="s">
        <v>153</v>
      </c>
      <c r="O716">
        <v>11.61</v>
      </c>
      <c r="P716" t="s">
        <v>37</v>
      </c>
      <c r="Q716" t="s">
        <v>19</v>
      </c>
      <c r="R716" t="s">
        <v>20</v>
      </c>
    </row>
    <row r="717" spans="1:18" x14ac:dyDescent="0.25">
      <c r="A717">
        <v>1995</v>
      </c>
      <c r="B717">
        <v>17</v>
      </c>
      <c r="C717">
        <v>10</v>
      </c>
      <c r="D717">
        <v>10</v>
      </c>
      <c r="E717">
        <v>6</v>
      </c>
      <c r="F717">
        <v>3</v>
      </c>
      <c r="G717">
        <v>7</v>
      </c>
      <c r="H717">
        <v>1</v>
      </c>
      <c r="I717">
        <v>2.68</v>
      </c>
      <c r="J717" t="s">
        <v>143</v>
      </c>
      <c r="K717">
        <v>51.8</v>
      </c>
      <c r="L717">
        <v>1422</v>
      </c>
      <c r="M717">
        <v>9.09</v>
      </c>
      <c r="N717" t="s">
        <v>153</v>
      </c>
      <c r="O717">
        <v>44.53</v>
      </c>
      <c r="P717" t="s">
        <v>61</v>
      </c>
      <c r="Q717" t="s">
        <v>19</v>
      </c>
      <c r="R717" t="s">
        <v>20</v>
      </c>
    </row>
    <row r="718" spans="1:18" x14ac:dyDescent="0.25">
      <c r="A718">
        <v>2002</v>
      </c>
      <c r="B718">
        <v>6</v>
      </c>
      <c r="C718">
        <v>1</v>
      </c>
      <c r="D718">
        <v>7</v>
      </c>
      <c r="E718">
        <v>7</v>
      </c>
      <c r="F718">
        <v>9</v>
      </c>
      <c r="G718">
        <v>7</v>
      </c>
      <c r="H718">
        <v>1</v>
      </c>
      <c r="I718">
        <v>2.81</v>
      </c>
      <c r="J718" t="s">
        <v>143</v>
      </c>
      <c r="K718">
        <v>67.209999999999994</v>
      </c>
      <c r="L718">
        <v>194</v>
      </c>
      <c r="M718">
        <v>2.4</v>
      </c>
      <c r="N718" t="s">
        <v>153</v>
      </c>
      <c r="O718">
        <v>35.380000000000003</v>
      </c>
      <c r="P718" t="s">
        <v>22</v>
      </c>
      <c r="Q718" t="s">
        <v>19</v>
      </c>
      <c r="R718" t="s">
        <v>20</v>
      </c>
    </row>
    <row r="719" spans="1:18" x14ac:dyDescent="0.25">
      <c r="A719">
        <v>2146</v>
      </c>
      <c r="B719">
        <v>4</v>
      </c>
      <c r="C719">
        <v>10</v>
      </c>
      <c r="D719">
        <v>2</v>
      </c>
      <c r="E719">
        <v>6</v>
      </c>
      <c r="F719">
        <v>4</v>
      </c>
      <c r="G719">
        <v>7</v>
      </c>
      <c r="H719">
        <v>3</v>
      </c>
      <c r="I719">
        <v>2.86</v>
      </c>
      <c r="J719" t="s">
        <v>143</v>
      </c>
      <c r="K719">
        <v>15.75</v>
      </c>
      <c r="L719">
        <v>82</v>
      </c>
      <c r="M719">
        <v>0.65</v>
      </c>
      <c r="N719" t="s">
        <v>153</v>
      </c>
      <c r="O719">
        <v>6.97</v>
      </c>
      <c r="P719" t="s">
        <v>46</v>
      </c>
      <c r="Q719" t="s">
        <v>19</v>
      </c>
      <c r="R719" t="s">
        <v>20</v>
      </c>
    </row>
    <row r="720" spans="1:18" x14ac:dyDescent="0.25">
      <c r="A720">
        <v>2215</v>
      </c>
      <c r="B720">
        <v>11</v>
      </c>
      <c r="C720">
        <v>5</v>
      </c>
      <c r="D720">
        <v>6</v>
      </c>
      <c r="E720">
        <v>1</v>
      </c>
      <c r="F720">
        <v>9</v>
      </c>
      <c r="G720">
        <v>7</v>
      </c>
      <c r="H720">
        <v>3</v>
      </c>
      <c r="I720">
        <v>2.87</v>
      </c>
      <c r="J720" t="s">
        <v>143</v>
      </c>
      <c r="K720">
        <v>4.8099999999999996</v>
      </c>
      <c r="L720">
        <v>127</v>
      </c>
      <c r="M720">
        <v>5.43</v>
      </c>
      <c r="N720" t="s">
        <v>153</v>
      </c>
      <c r="O720">
        <v>13.87</v>
      </c>
      <c r="P720" t="s">
        <v>54</v>
      </c>
      <c r="Q720" t="s">
        <v>19</v>
      </c>
      <c r="R720" t="s">
        <v>20</v>
      </c>
    </row>
    <row r="721" spans="1:18" x14ac:dyDescent="0.25">
      <c r="A721">
        <v>2238</v>
      </c>
      <c r="B721">
        <v>2</v>
      </c>
      <c r="C721">
        <v>3</v>
      </c>
      <c r="D721">
        <v>7</v>
      </c>
      <c r="E721">
        <v>7</v>
      </c>
      <c r="F721">
        <v>6</v>
      </c>
      <c r="G721">
        <v>7</v>
      </c>
      <c r="H721">
        <v>1</v>
      </c>
      <c r="I721">
        <v>2.56</v>
      </c>
      <c r="J721" t="s">
        <v>143</v>
      </c>
      <c r="K721">
        <v>72.63</v>
      </c>
      <c r="L721">
        <v>1032</v>
      </c>
      <c r="M721">
        <v>11.37</v>
      </c>
      <c r="N721" t="s">
        <v>153</v>
      </c>
      <c r="O721">
        <v>5.29</v>
      </c>
      <c r="P721" t="s">
        <v>36</v>
      </c>
      <c r="Q721" t="s">
        <v>19</v>
      </c>
      <c r="R721" t="s">
        <v>20</v>
      </c>
    </row>
    <row r="722" spans="1:18" x14ac:dyDescent="0.25">
      <c r="A722">
        <v>2339</v>
      </c>
      <c r="B722">
        <v>9</v>
      </c>
      <c r="C722">
        <v>5</v>
      </c>
      <c r="D722">
        <v>11</v>
      </c>
      <c r="E722">
        <v>3</v>
      </c>
      <c r="F722">
        <v>9</v>
      </c>
      <c r="G722">
        <v>7</v>
      </c>
      <c r="H722">
        <v>3</v>
      </c>
      <c r="I722">
        <v>2.99</v>
      </c>
      <c r="J722" t="s">
        <v>143</v>
      </c>
      <c r="K722">
        <v>136.38</v>
      </c>
      <c r="L722">
        <v>2789</v>
      </c>
      <c r="M722">
        <v>3.25</v>
      </c>
      <c r="N722" t="s">
        <v>153</v>
      </c>
      <c r="O722">
        <v>17.350000000000001</v>
      </c>
      <c r="P722" t="s">
        <v>50</v>
      </c>
      <c r="Q722" t="s">
        <v>19</v>
      </c>
      <c r="R722" t="s">
        <v>20</v>
      </c>
    </row>
    <row r="723" spans="1:18" x14ac:dyDescent="0.25">
      <c r="A723">
        <v>2594</v>
      </c>
      <c r="B723">
        <v>13</v>
      </c>
      <c r="C723">
        <v>12</v>
      </c>
      <c r="D723">
        <v>3</v>
      </c>
      <c r="E723">
        <v>7</v>
      </c>
      <c r="F723">
        <v>3</v>
      </c>
      <c r="G723">
        <v>7</v>
      </c>
      <c r="H723">
        <v>2</v>
      </c>
      <c r="I723">
        <v>2.94</v>
      </c>
      <c r="J723" t="s">
        <v>143</v>
      </c>
      <c r="K723">
        <v>38.36</v>
      </c>
      <c r="L723">
        <v>171</v>
      </c>
      <c r="M723">
        <v>6.36</v>
      </c>
      <c r="N723" t="s">
        <v>153</v>
      </c>
      <c r="O723">
        <v>28.02</v>
      </c>
      <c r="P723" t="s">
        <v>70</v>
      </c>
      <c r="Q723" t="s">
        <v>19</v>
      </c>
      <c r="R723" t="s">
        <v>20</v>
      </c>
    </row>
    <row r="724" spans="1:18" x14ac:dyDescent="0.25">
      <c r="A724">
        <v>2799</v>
      </c>
      <c r="B724">
        <v>1</v>
      </c>
      <c r="C724">
        <v>2</v>
      </c>
      <c r="D724">
        <v>9</v>
      </c>
      <c r="E724">
        <v>4</v>
      </c>
      <c r="F724">
        <v>1</v>
      </c>
      <c r="G724">
        <v>7</v>
      </c>
      <c r="H724">
        <v>2</v>
      </c>
      <c r="I724">
        <v>2.34</v>
      </c>
      <c r="J724" t="s">
        <v>143</v>
      </c>
      <c r="K724">
        <v>8.82</v>
      </c>
      <c r="L724">
        <v>1167</v>
      </c>
      <c r="M724">
        <v>1.59</v>
      </c>
      <c r="N724" t="s">
        <v>153</v>
      </c>
      <c r="O724">
        <v>13.93</v>
      </c>
      <c r="P724" t="s">
        <v>45</v>
      </c>
      <c r="Q724" t="s">
        <v>19</v>
      </c>
      <c r="R724" t="s">
        <v>20</v>
      </c>
    </row>
    <row r="725" spans="1:18" x14ac:dyDescent="0.25">
      <c r="A725">
        <v>2808</v>
      </c>
      <c r="B725">
        <v>19</v>
      </c>
      <c r="C725">
        <v>8</v>
      </c>
      <c r="D725">
        <v>11</v>
      </c>
      <c r="E725">
        <v>3</v>
      </c>
      <c r="F725">
        <v>3</v>
      </c>
      <c r="G725">
        <v>7</v>
      </c>
      <c r="H725">
        <v>3</v>
      </c>
      <c r="I725">
        <v>2.68</v>
      </c>
      <c r="J725" t="s">
        <v>143</v>
      </c>
      <c r="K725">
        <v>87.41</v>
      </c>
      <c r="L725">
        <v>325</v>
      </c>
      <c r="M725">
        <v>11.3</v>
      </c>
      <c r="N725" t="s">
        <v>153</v>
      </c>
      <c r="O725">
        <v>29.84</v>
      </c>
      <c r="P725" t="s">
        <v>70</v>
      </c>
      <c r="Q725" t="s">
        <v>19</v>
      </c>
      <c r="R725" t="s">
        <v>20</v>
      </c>
    </row>
    <row r="726" spans="1:18" x14ac:dyDescent="0.25">
      <c r="A726">
        <v>2858</v>
      </c>
      <c r="B726">
        <v>13</v>
      </c>
      <c r="C726">
        <v>10</v>
      </c>
      <c r="D726">
        <v>4</v>
      </c>
      <c r="E726">
        <v>1</v>
      </c>
      <c r="F726">
        <v>3</v>
      </c>
      <c r="G726">
        <v>7</v>
      </c>
      <c r="H726">
        <v>2</v>
      </c>
      <c r="I726">
        <v>1.69</v>
      </c>
      <c r="J726" t="s">
        <v>143</v>
      </c>
      <c r="K726">
        <v>62.57</v>
      </c>
      <c r="L726">
        <v>950</v>
      </c>
      <c r="M726">
        <v>5.41</v>
      </c>
      <c r="N726" t="s">
        <v>153</v>
      </c>
      <c r="O726">
        <v>31.08</v>
      </c>
      <c r="P726" t="s">
        <v>29</v>
      </c>
      <c r="Q726" t="s">
        <v>19</v>
      </c>
      <c r="R726" t="s">
        <v>20</v>
      </c>
    </row>
    <row r="727" spans="1:18" x14ac:dyDescent="0.25">
      <c r="A727">
        <v>2865</v>
      </c>
      <c r="B727">
        <v>15</v>
      </c>
      <c r="C727">
        <v>6</v>
      </c>
      <c r="D727">
        <v>5</v>
      </c>
      <c r="E727">
        <v>9</v>
      </c>
      <c r="F727">
        <v>4</v>
      </c>
      <c r="G727">
        <v>7</v>
      </c>
      <c r="H727">
        <v>1</v>
      </c>
      <c r="I727">
        <v>2.4900000000000002</v>
      </c>
      <c r="J727" t="s">
        <v>143</v>
      </c>
      <c r="K727">
        <v>16.940000000000001</v>
      </c>
      <c r="L727">
        <v>4532</v>
      </c>
      <c r="M727">
        <v>4.3499999999999996</v>
      </c>
      <c r="N727" t="s">
        <v>153</v>
      </c>
      <c r="O727">
        <v>22.33</v>
      </c>
      <c r="P727" t="s">
        <v>70</v>
      </c>
      <c r="Q727" t="s">
        <v>19</v>
      </c>
      <c r="R727" t="s">
        <v>20</v>
      </c>
    </row>
    <row r="728" spans="1:18" x14ac:dyDescent="0.25">
      <c r="A728">
        <v>2879</v>
      </c>
      <c r="B728">
        <v>15</v>
      </c>
      <c r="C728">
        <v>3</v>
      </c>
      <c r="D728">
        <v>9</v>
      </c>
      <c r="E728">
        <v>8</v>
      </c>
      <c r="F728">
        <v>4</v>
      </c>
      <c r="G728">
        <v>7</v>
      </c>
      <c r="H728">
        <v>2</v>
      </c>
      <c r="I728">
        <v>2.5</v>
      </c>
      <c r="J728" t="s">
        <v>143</v>
      </c>
      <c r="K728">
        <v>90.14</v>
      </c>
      <c r="L728">
        <v>283</v>
      </c>
      <c r="M728">
        <v>6.2</v>
      </c>
      <c r="N728" t="s">
        <v>153</v>
      </c>
      <c r="O728">
        <v>24.44</v>
      </c>
      <c r="P728" t="s">
        <v>31</v>
      </c>
      <c r="Q728" t="s">
        <v>19</v>
      </c>
      <c r="R728" t="s">
        <v>20</v>
      </c>
    </row>
    <row r="729" spans="1:18" x14ac:dyDescent="0.25">
      <c r="A729">
        <v>2910</v>
      </c>
      <c r="B729">
        <v>7</v>
      </c>
      <c r="C729">
        <v>10</v>
      </c>
      <c r="D729">
        <v>11</v>
      </c>
      <c r="E729">
        <v>8</v>
      </c>
      <c r="F729">
        <v>1</v>
      </c>
      <c r="G729">
        <v>7</v>
      </c>
      <c r="H729">
        <v>2</v>
      </c>
      <c r="I729">
        <v>2.11</v>
      </c>
      <c r="J729" t="s">
        <v>143</v>
      </c>
      <c r="K729">
        <v>51.27</v>
      </c>
      <c r="L729">
        <v>603</v>
      </c>
      <c r="M729">
        <v>9.85</v>
      </c>
      <c r="N729" t="s">
        <v>153</v>
      </c>
      <c r="O729">
        <v>8.85</v>
      </c>
      <c r="P729" t="s">
        <v>71</v>
      </c>
      <c r="Q729" t="s">
        <v>19</v>
      </c>
      <c r="R729" t="s">
        <v>20</v>
      </c>
    </row>
    <row r="730" spans="1:18" x14ac:dyDescent="0.25">
      <c r="A730">
        <v>2965</v>
      </c>
      <c r="B730">
        <v>6</v>
      </c>
      <c r="C730">
        <v>3</v>
      </c>
      <c r="D730">
        <v>4</v>
      </c>
      <c r="E730">
        <v>1</v>
      </c>
      <c r="F730">
        <v>5</v>
      </c>
      <c r="G730">
        <v>7</v>
      </c>
      <c r="H730">
        <v>1</v>
      </c>
      <c r="I730">
        <v>2.16</v>
      </c>
      <c r="J730" t="s">
        <v>143</v>
      </c>
      <c r="K730">
        <v>95.64</v>
      </c>
      <c r="L730">
        <v>1623</v>
      </c>
      <c r="M730">
        <v>9.0399999999999991</v>
      </c>
      <c r="N730" t="s">
        <v>153</v>
      </c>
      <c r="O730">
        <v>36.950000000000003</v>
      </c>
      <c r="P730" t="s">
        <v>53</v>
      </c>
      <c r="Q730" t="s">
        <v>19</v>
      </c>
      <c r="R730" t="s">
        <v>20</v>
      </c>
    </row>
    <row r="731" spans="1:18" x14ac:dyDescent="0.25">
      <c r="A731">
        <v>3016</v>
      </c>
      <c r="B731">
        <v>14</v>
      </c>
      <c r="C731">
        <v>5</v>
      </c>
      <c r="D731">
        <v>1</v>
      </c>
      <c r="E731">
        <v>9</v>
      </c>
      <c r="F731">
        <v>8</v>
      </c>
      <c r="G731">
        <v>7</v>
      </c>
      <c r="H731">
        <v>1</v>
      </c>
      <c r="I731">
        <v>2.81</v>
      </c>
      <c r="J731" t="s">
        <v>143</v>
      </c>
      <c r="K731">
        <v>4.53</v>
      </c>
      <c r="L731">
        <v>1731</v>
      </c>
      <c r="M731">
        <v>1.02</v>
      </c>
      <c r="N731" t="s">
        <v>153</v>
      </c>
      <c r="O731">
        <v>17.989999999999998</v>
      </c>
      <c r="P731" t="s">
        <v>26</v>
      </c>
      <c r="Q731" t="s">
        <v>19</v>
      </c>
      <c r="R731" t="s">
        <v>20</v>
      </c>
    </row>
    <row r="732" spans="1:18" x14ac:dyDescent="0.25">
      <c r="A732">
        <v>3062</v>
      </c>
      <c r="B732">
        <v>11</v>
      </c>
      <c r="C732">
        <v>7</v>
      </c>
      <c r="D732">
        <v>11</v>
      </c>
      <c r="E732">
        <v>9</v>
      </c>
      <c r="F732">
        <v>5</v>
      </c>
      <c r="G732">
        <v>7</v>
      </c>
      <c r="H732">
        <v>1</v>
      </c>
      <c r="I732">
        <v>2.62</v>
      </c>
      <c r="J732" t="s">
        <v>143</v>
      </c>
      <c r="K732">
        <v>28.12</v>
      </c>
      <c r="L732">
        <v>1363</v>
      </c>
      <c r="M732">
        <v>0.33</v>
      </c>
      <c r="N732" t="s">
        <v>153</v>
      </c>
      <c r="O732">
        <v>14.49</v>
      </c>
      <c r="P732" t="s">
        <v>30</v>
      </c>
      <c r="Q732" t="s">
        <v>19</v>
      </c>
      <c r="R732" t="s">
        <v>20</v>
      </c>
    </row>
    <row r="733" spans="1:18" x14ac:dyDescent="0.25">
      <c r="A733">
        <v>3075</v>
      </c>
      <c r="B733">
        <v>12</v>
      </c>
      <c r="C733">
        <v>6</v>
      </c>
      <c r="D733">
        <v>6</v>
      </c>
      <c r="E733">
        <v>6</v>
      </c>
      <c r="F733">
        <v>4</v>
      </c>
      <c r="G733">
        <v>7</v>
      </c>
      <c r="H733">
        <v>3</v>
      </c>
      <c r="I733">
        <v>2.29</v>
      </c>
      <c r="J733" t="s">
        <v>143</v>
      </c>
      <c r="K733">
        <v>135.68</v>
      </c>
      <c r="L733">
        <v>712</v>
      </c>
      <c r="M733">
        <v>6.44</v>
      </c>
      <c r="N733" t="s">
        <v>153</v>
      </c>
      <c r="O733">
        <v>7.54</v>
      </c>
      <c r="P733" t="s">
        <v>24</v>
      </c>
      <c r="Q733" t="s">
        <v>19</v>
      </c>
      <c r="R733" t="s">
        <v>20</v>
      </c>
    </row>
    <row r="734" spans="1:18" x14ac:dyDescent="0.25">
      <c r="A734">
        <v>3161</v>
      </c>
      <c r="B734">
        <v>20</v>
      </c>
      <c r="C734">
        <v>5</v>
      </c>
      <c r="D734">
        <v>8</v>
      </c>
      <c r="E734">
        <v>4</v>
      </c>
      <c r="F734">
        <v>9</v>
      </c>
      <c r="G734">
        <v>7</v>
      </c>
      <c r="H734">
        <v>1</v>
      </c>
      <c r="I734">
        <v>2.17</v>
      </c>
      <c r="J734" t="s">
        <v>143</v>
      </c>
      <c r="K734">
        <v>46.71</v>
      </c>
      <c r="L734">
        <v>1299</v>
      </c>
      <c r="M734">
        <v>2.95</v>
      </c>
      <c r="N734" t="s">
        <v>153</v>
      </c>
      <c r="O734">
        <v>1.34</v>
      </c>
      <c r="P734" t="s">
        <v>22</v>
      </c>
      <c r="Q734" t="s">
        <v>19</v>
      </c>
      <c r="R734" t="s">
        <v>20</v>
      </c>
    </row>
    <row r="735" spans="1:18" x14ac:dyDescent="0.25">
      <c r="A735">
        <v>3163</v>
      </c>
      <c r="B735">
        <v>6</v>
      </c>
      <c r="C735">
        <v>10</v>
      </c>
      <c r="D735">
        <v>4</v>
      </c>
      <c r="E735">
        <v>7</v>
      </c>
      <c r="F735">
        <v>1</v>
      </c>
      <c r="G735">
        <v>7</v>
      </c>
      <c r="H735">
        <v>3</v>
      </c>
      <c r="I735">
        <v>1.88</v>
      </c>
      <c r="J735" t="s">
        <v>143</v>
      </c>
      <c r="K735">
        <v>187.37</v>
      </c>
      <c r="L735">
        <v>347</v>
      </c>
      <c r="M735">
        <v>4.3099999999999996</v>
      </c>
      <c r="N735" t="s">
        <v>153</v>
      </c>
      <c r="O735">
        <v>17.64</v>
      </c>
      <c r="P735" t="s">
        <v>47</v>
      </c>
      <c r="Q735" t="s">
        <v>19</v>
      </c>
      <c r="R735" t="s">
        <v>20</v>
      </c>
    </row>
    <row r="736" spans="1:18" x14ac:dyDescent="0.25">
      <c r="A736">
        <v>3175</v>
      </c>
      <c r="B736">
        <v>4</v>
      </c>
      <c r="C736">
        <v>4</v>
      </c>
      <c r="D736">
        <v>4</v>
      </c>
      <c r="E736">
        <v>3</v>
      </c>
      <c r="F736">
        <v>4</v>
      </c>
      <c r="G736">
        <v>7</v>
      </c>
      <c r="H736">
        <v>2</v>
      </c>
      <c r="I736">
        <v>2.41</v>
      </c>
      <c r="J736" t="s">
        <v>143</v>
      </c>
      <c r="K736">
        <v>42.03</v>
      </c>
      <c r="L736">
        <v>330</v>
      </c>
      <c r="M736">
        <v>6.67</v>
      </c>
      <c r="N736" t="s">
        <v>153</v>
      </c>
      <c r="O736">
        <v>33.46</v>
      </c>
      <c r="P736" t="s">
        <v>69</v>
      </c>
      <c r="Q736" t="s">
        <v>19</v>
      </c>
      <c r="R736" t="s">
        <v>20</v>
      </c>
    </row>
    <row r="737" spans="1:18" x14ac:dyDescent="0.25">
      <c r="A737">
        <v>3268</v>
      </c>
      <c r="B737">
        <v>6</v>
      </c>
      <c r="C737">
        <v>3</v>
      </c>
      <c r="D737">
        <v>2</v>
      </c>
      <c r="E737">
        <v>6</v>
      </c>
      <c r="F737">
        <v>7</v>
      </c>
      <c r="G737">
        <v>7</v>
      </c>
      <c r="H737">
        <v>3</v>
      </c>
      <c r="I737">
        <v>1.02</v>
      </c>
      <c r="J737" t="s">
        <v>143</v>
      </c>
      <c r="K737">
        <v>54.37</v>
      </c>
      <c r="L737">
        <v>514</v>
      </c>
      <c r="M737">
        <v>6.03</v>
      </c>
      <c r="N737" t="s">
        <v>153</v>
      </c>
      <c r="O737">
        <v>8.41</v>
      </c>
      <c r="P737" t="s">
        <v>58</v>
      </c>
      <c r="Q737" t="s">
        <v>19</v>
      </c>
      <c r="R737" t="s">
        <v>20</v>
      </c>
    </row>
    <row r="738" spans="1:18" x14ac:dyDescent="0.25">
      <c r="A738">
        <v>3333</v>
      </c>
      <c r="B738">
        <v>8</v>
      </c>
      <c r="C738">
        <v>7</v>
      </c>
      <c r="D738">
        <v>5</v>
      </c>
      <c r="E738">
        <v>9</v>
      </c>
      <c r="F738">
        <v>6</v>
      </c>
      <c r="G738">
        <v>7</v>
      </c>
      <c r="H738">
        <v>3</v>
      </c>
      <c r="I738">
        <v>2.1800000000000002</v>
      </c>
      <c r="J738" t="s">
        <v>143</v>
      </c>
      <c r="K738">
        <v>23.93</v>
      </c>
      <c r="L738">
        <v>803</v>
      </c>
      <c r="M738">
        <v>14.86</v>
      </c>
      <c r="N738" t="s">
        <v>153</v>
      </c>
      <c r="O738">
        <v>18.399999999999999</v>
      </c>
      <c r="P738" t="s">
        <v>58</v>
      </c>
      <c r="Q738" t="s">
        <v>19</v>
      </c>
      <c r="R738" t="s">
        <v>20</v>
      </c>
    </row>
    <row r="739" spans="1:18" x14ac:dyDescent="0.25">
      <c r="A739">
        <v>3388</v>
      </c>
      <c r="B739">
        <v>15</v>
      </c>
      <c r="C739">
        <v>7</v>
      </c>
      <c r="D739">
        <v>2</v>
      </c>
      <c r="E739">
        <v>6</v>
      </c>
      <c r="F739">
        <v>5</v>
      </c>
      <c r="G739">
        <v>7</v>
      </c>
      <c r="H739">
        <v>3</v>
      </c>
      <c r="I739">
        <v>2.5099999999999998</v>
      </c>
      <c r="J739" t="s">
        <v>143</v>
      </c>
      <c r="K739">
        <v>17.420000000000002</v>
      </c>
      <c r="L739">
        <v>10694</v>
      </c>
      <c r="M739">
        <v>3.85</v>
      </c>
      <c r="N739" t="s">
        <v>153</v>
      </c>
      <c r="O739">
        <v>15.22</v>
      </c>
      <c r="P739" t="s">
        <v>21</v>
      </c>
      <c r="Q739" t="s">
        <v>19</v>
      </c>
      <c r="R739" t="s">
        <v>20</v>
      </c>
    </row>
    <row r="740" spans="1:18" x14ac:dyDescent="0.25">
      <c r="A740">
        <v>3479</v>
      </c>
      <c r="B740">
        <v>2</v>
      </c>
      <c r="C740">
        <v>10</v>
      </c>
      <c r="D740">
        <v>5</v>
      </c>
      <c r="E740">
        <v>9</v>
      </c>
      <c r="F740">
        <v>7</v>
      </c>
      <c r="G740">
        <v>7</v>
      </c>
      <c r="H740">
        <v>3</v>
      </c>
      <c r="I740">
        <v>2.63</v>
      </c>
      <c r="J740" t="s">
        <v>143</v>
      </c>
      <c r="K740">
        <v>80.73</v>
      </c>
      <c r="L740">
        <v>837</v>
      </c>
      <c r="M740">
        <v>2.96</v>
      </c>
      <c r="N740" t="s">
        <v>153</v>
      </c>
      <c r="O740">
        <v>18.12</v>
      </c>
      <c r="P740" t="s">
        <v>57</v>
      </c>
      <c r="Q740" t="s">
        <v>19</v>
      </c>
      <c r="R740" t="s">
        <v>20</v>
      </c>
    </row>
    <row r="741" spans="1:18" x14ac:dyDescent="0.25">
      <c r="A741">
        <v>3535</v>
      </c>
      <c r="B741">
        <v>10</v>
      </c>
      <c r="C741">
        <v>2</v>
      </c>
      <c r="D741">
        <v>4</v>
      </c>
      <c r="E741">
        <v>2</v>
      </c>
      <c r="F741">
        <v>8</v>
      </c>
      <c r="G741">
        <v>7</v>
      </c>
      <c r="H741">
        <v>3</v>
      </c>
      <c r="I741">
        <v>2.4300000000000002</v>
      </c>
      <c r="J741" t="s">
        <v>143</v>
      </c>
      <c r="K741">
        <v>74.95</v>
      </c>
      <c r="L741">
        <v>877</v>
      </c>
      <c r="M741">
        <v>9.25</v>
      </c>
      <c r="N741" t="s">
        <v>153</v>
      </c>
      <c r="O741">
        <v>44.62</v>
      </c>
      <c r="P741" t="s">
        <v>59</v>
      </c>
      <c r="Q741" t="s">
        <v>19</v>
      </c>
      <c r="R741" t="s">
        <v>20</v>
      </c>
    </row>
    <row r="742" spans="1:18" x14ac:dyDescent="0.25">
      <c r="A742">
        <v>3540</v>
      </c>
      <c r="B742">
        <v>2</v>
      </c>
      <c r="C742">
        <v>5</v>
      </c>
      <c r="D742">
        <v>9</v>
      </c>
      <c r="E742">
        <v>8</v>
      </c>
      <c r="F742">
        <v>2</v>
      </c>
      <c r="G742">
        <v>7</v>
      </c>
      <c r="H742">
        <v>3</v>
      </c>
      <c r="I742">
        <v>2.85</v>
      </c>
      <c r="J742" t="s">
        <v>143</v>
      </c>
      <c r="K742">
        <v>9.2899999999999991</v>
      </c>
      <c r="L742">
        <v>431</v>
      </c>
      <c r="M742">
        <v>2.81</v>
      </c>
      <c r="N742" t="s">
        <v>153</v>
      </c>
      <c r="O742">
        <v>0.36</v>
      </c>
      <c r="P742" t="s">
        <v>26</v>
      </c>
      <c r="Q742" t="s">
        <v>19</v>
      </c>
      <c r="R742" t="s">
        <v>20</v>
      </c>
    </row>
    <row r="743" spans="1:18" x14ac:dyDescent="0.25">
      <c r="A743">
        <v>3559</v>
      </c>
      <c r="B743">
        <v>9</v>
      </c>
      <c r="C743">
        <v>6</v>
      </c>
      <c r="D743">
        <v>7</v>
      </c>
      <c r="E743">
        <v>6</v>
      </c>
      <c r="F743">
        <v>3</v>
      </c>
      <c r="G743">
        <v>7</v>
      </c>
      <c r="H743">
        <v>2</v>
      </c>
      <c r="I743">
        <v>2.97</v>
      </c>
      <c r="J743" t="s">
        <v>143</v>
      </c>
      <c r="K743">
        <v>34.979999999999997</v>
      </c>
      <c r="L743">
        <v>197</v>
      </c>
      <c r="M743">
        <v>3.62</v>
      </c>
      <c r="N743" t="s">
        <v>153</v>
      </c>
      <c r="O743">
        <v>56.61</v>
      </c>
      <c r="P743" t="s">
        <v>21</v>
      </c>
      <c r="Q743" t="s">
        <v>19</v>
      </c>
      <c r="R743" t="s">
        <v>20</v>
      </c>
    </row>
    <row r="744" spans="1:18" x14ac:dyDescent="0.25">
      <c r="A744">
        <v>3663</v>
      </c>
      <c r="B744">
        <v>4</v>
      </c>
      <c r="C744">
        <v>12</v>
      </c>
      <c r="D744">
        <v>10</v>
      </c>
      <c r="E744">
        <v>2</v>
      </c>
      <c r="F744">
        <v>4</v>
      </c>
      <c r="G744">
        <v>7</v>
      </c>
      <c r="H744">
        <v>3</v>
      </c>
      <c r="I744">
        <v>2.87</v>
      </c>
      <c r="J744" t="s">
        <v>143</v>
      </c>
      <c r="K744">
        <v>24.7</v>
      </c>
      <c r="L744">
        <v>2549</v>
      </c>
      <c r="M744">
        <v>6.62</v>
      </c>
      <c r="N744" t="s">
        <v>153</v>
      </c>
      <c r="O744">
        <v>32.590000000000003</v>
      </c>
      <c r="P744" t="s">
        <v>38</v>
      </c>
      <c r="Q744" t="s">
        <v>19</v>
      </c>
      <c r="R744" t="s">
        <v>20</v>
      </c>
    </row>
    <row r="745" spans="1:18" x14ac:dyDescent="0.25">
      <c r="A745">
        <v>3706</v>
      </c>
      <c r="B745">
        <v>13</v>
      </c>
      <c r="C745">
        <v>11</v>
      </c>
      <c r="D745">
        <v>11</v>
      </c>
      <c r="E745">
        <v>1</v>
      </c>
      <c r="F745">
        <v>4</v>
      </c>
      <c r="G745">
        <v>7</v>
      </c>
      <c r="H745">
        <v>1</v>
      </c>
      <c r="I745">
        <v>2.48</v>
      </c>
      <c r="J745" t="s">
        <v>143</v>
      </c>
      <c r="K745">
        <v>5.66</v>
      </c>
      <c r="L745">
        <v>590</v>
      </c>
      <c r="M745">
        <v>1.19</v>
      </c>
      <c r="N745" t="s">
        <v>153</v>
      </c>
      <c r="O745">
        <v>0.32</v>
      </c>
      <c r="P745" t="s">
        <v>67</v>
      </c>
      <c r="Q745" t="s">
        <v>19</v>
      </c>
      <c r="R745" t="s">
        <v>20</v>
      </c>
    </row>
    <row r="746" spans="1:18" x14ac:dyDescent="0.25">
      <c r="A746">
        <v>3900</v>
      </c>
      <c r="B746">
        <v>12</v>
      </c>
      <c r="C746">
        <v>12</v>
      </c>
      <c r="D746">
        <v>9</v>
      </c>
      <c r="E746">
        <v>1</v>
      </c>
      <c r="F746">
        <v>9</v>
      </c>
      <c r="G746">
        <v>7</v>
      </c>
      <c r="H746">
        <v>2</v>
      </c>
      <c r="I746">
        <v>2.78</v>
      </c>
      <c r="J746" t="s">
        <v>143</v>
      </c>
      <c r="K746">
        <v>35.81</v>
      </c>
      <c r="L746">
        <v>266</v>
      </c>
      <c r="M746">
        <v>11.68</v>
      </c>
      <c r="N746" t="s">
        <v>153</v>
      </c>
      <c r="O746">
        <v>46.35</v>
      </c>
      <c r="P746" t="s">
        <v>62</v>
      </c>
      <c r="Q746" t="s">
        <v>19</v>
      </c>
      <c r="R746" t="s">
        <v>20</v>
      </c>
    </row>
    <row r="747" spans="1:18" x14ac:dyDescent="0.25">
      <c r="A747">
        <v>3913</v>
      </c>
      <c r="B747">
        <v>9</v>
      </c>
      <c r="C747">
        <v>3</v>
      </c>
      <c r="D747">
        <v>10</v>
      </c>
      <c r="E747">
        <v>9</v>
      </c>
      <c r="F747">
        <v>1</v>
      </c>
      <c r="G747">
        <v>7</v>
      </c>
      <c r="H747">
        <v>1</v>
      </c>
      <c r="I747">
        <v>2.81</v>
      </c>
      <c r="J747" t="s">
        <v>143</v>
      </c>
      <c r="K747">
        <v>18.63</v>
      </c>
      <c r="L747">
        <v>53</v>
      </c>
      <c r="M747">
        <v>7.4</v>
      </c>
      <c r="N747" t="s">
        <v>153</v>
      </c>
      <c r="O747">
        <v>4</v>
      </c>
      <c r="P747" t="s">
        <v>72</v>
      </c>
      <c r="Q747" t="s">
        <v>19</v>
      </c>
      <c r="R747" t="s">
        <v>20</v>
      </c>
    </row>
    <row r="748" spans="1:18" x14ac:dyDescent="0.25">
      <c r="A748">
        <v>3992</v>
      </c>
      <c r="B748">
        <v>17</v>
      </c>
      <c r="C748">
        <v>10</v>
      </c>
      <c r="D748">
        <v>9</v>
      </c>
      <c r="E748">
        <v>7</v>
      </c>
      <c r="F748">
        <v>2</v>
      </c>
      <c r="G748">
        <v>7</v>
      </c>
      <c r="H748">
        <v>1</v>
      </c>
      <c r="I748">
        <v>2.63</v>
      </c>
      <c r="J748" t="s">
        <v>143</v>
      </c>
      <c r="K748">
        <v>8.3800000000000008</v>
      </c>
      <c r="L748">
        <v>22</v>
      </c>
      <c r="M748">
        <v>25.7</v>
      </c>
      <c r="N748" t="s">
        <v>153</v>
      </c>
      <c r="O748">
        <v>29.64</v>
      </c>
      <c r="P748" t="s">
        <v>73</v>
      </c>
      <c r="Q748" t="s">
        <v>19</v>
      </c>
      <c r="R748" t="s">
        <v>20</v>
      </c>
    </row>
    <row r="749" spans="1:18" x14ac:dyDescent="0.25">
      <c r="A749">
        <v>4072</v>
      </c>
      <c r="B749">
        <v>12</v>
      </c>
      <c r="C749">
        <v>11</v>
      </c>
      <c r="D749">
        <v>7</v>
      </c>
      <c r="E749">
        <v>7</v>
      </c>
      <c r="F749">
        <v>1</v>
      </c>
      <c r="G749">
        <v>7</v>
      </c>
      <c r="H749">
        <v>3</v>
      </c>
      <c r="I749">
        <v>1.92</v>
      </c>
      <c r="J749" t="s">
        <v>143</v>
      </c>
      <c r="K749">
        <v>61.61</v>
      </c>
      <c r="L749">
        <v>8430</v>
      </c>
      <c r="M749">
        <v>11.67</v>
      </c>
      <c r="N749" t="s">
        <v>153</v>
      </c>
      <c r="O749">
        <v>2.39</v>
      </c>
      <c r="P749" t="s">
        <v>57</v>
      </c>
      <c r="Q749" t="s">
        <v>19</v>
      </c>
      <c r="R749" t="s">
        <v>20</v>
      </c>
    </row>
    <row r="750" spans="1:18" x14ac:dyDescent="0.25">
      <c r="A750">
        <v>4094</v>
      </c>
      <c r="B750">
        <v>14</v>
      </c>
      <c r="C750">
        <v>12</v>
      </c>
      <c r="D750">
        <v>3</v>
      </c>
      <c r="E750">
        <v>2</v>
      </c>
      <c r="F750">
        <v>2</v>
      </c>
      <c r="G750">
        <v>7</v>
      </c>
      <c r="H750">
        <v>3</v>
      </c>
      <c r="I750">
        <v>2.62</v>
      </c>
      <c r="J750" t="s">
        <v>143</v>
      </c>
      <c r="K750">
        <v>28.32</v>
      </c>
      <c r="L750">
        <v>442</v>
      </c>
      <c r="M750">
        <v>8.5299999999999994</v>
      </c>
      <c r="N750" t="s">
        <v>153</v>
      </c>
      <c r="O750">
        <v>19.079999999999998</v>
      </c>
      <c r="P750" t="s">
        <v>41</v>
      </c>
      <c r="Q750" t="s">
        <v>19</v>
      </c>
      <c r="R750" t="s">
        <v>20</v>
      </c>
    </row>
    <row r="751" spans="1:18" x14ac:dyDescent="0.25">
      <c r="A751">
        <v>4119</v>
      </c>
      <c r="B751">
        <v>5</v>
      </c>
      <c r="C751">
        <v>10</v>
      </c>
      <c r="D751">
        <v>4</v>
      </c>
      <c r="E751">
        <v>3</v>
      </c>
      <c r="F751">
        <v>3</v>
      </c>
      <c r="G751">
        <v>7</v>
      </c>
      <c r="H751">
        <v>2</v>
      </c>
      <c r="I751">
        <v>2.5</v>
      </c>
      <c r="J751" t="s">
        <v>143</v>
      </c>
      <c r="K751">
        <v>5.57</v>
      </c>
      <c r="L751">
        <v>282</v>
      </c>
      <c r="M751">
        <v>9.61</v>
      </c>
      <c r="N751" t="s">
        <v>153</v>
      </c>
      <c r="O751">
        <v>20.05</v>
      </c>
      <c r="P751" t="s">
        <v>66</v>
      </c>
      <c r="Q751" t="s">
        <v>19</v>
      </c>
      <c r="R751" t="s">
        <v>20</v>
      </c>
    </row>
    <row r="752" spans="1:18" x14ac:dyDescent="0.25">
      <c r="A752">
        <v>4298</v>
      </c>
      <c r="B752">
        <v>1</v>
      </c>
      <c r="C752">
        <v>12</v>
      </c>
      <c r="D752">
        <v>6</v>
      </c>
      <c r="E752">
        <v>2</v>
      </c>
      <c r="F752">
        <v>2</v>
      </c>
      <c r="G752">
        <v>7</v>
      </c>
      <c r="H752">
        <v>3</v>
      </c>
      <c r="I752">
        <v>2.5499999999999998</v>
      </c>
      <c r="J752" t="s">
        <v>143</v>
      </c>
      <c r="K752">
        <v>18.28</v>
      </c>
      <c r="L752">
        <v>438</v>
      </c>
      <c r="M752">
        <v>2.5</v>
      </c>
      <c r="N752" t="s">
        <v>153</v>
      </c>
      <c r="O752">
        <v>4.62</v>
      </c>
      <c r="P752" t="s">
        <v>56</v>
      </c>
      <c r="Q752" t="s">
        <v>19</v>
      </c>
      <c r="R752" t="s">
        <v>20</v>
      </c>
    </row>
    <row r="753" spans="1:18" x14ac:dyDescent="0.25">
      <c r="A753">
        <v>4474</v>
      </c>
      <c r="B753">
        <v>7</v>
      </c>
      <c r="C753">
        <v>6</v>
      </c>
      <c r="D753">
        <v>7</v>
      </c>
      <c r="E753">
        <v>5</v>
      </c>
      <c r="F753">
        <v>3</v>
      </c>
      <c r="G753">
        <v>7</v>
      </c>
      <c r="H753">
        <v>3</v>
      </c>
      <c r="I753">
        <v>2.4900000000000002</v>
      </c>
      <c r="J753" t="s">
        <v>143</v>
      </c>
      <c r="K753">
        <v>7.02</v>
      </c>
      <c r="L753">
        <v>156</v>
      </c>
      <c r="M753">
        <v>7.34</v>
      </c>
      <c r="N753" t="s">
        <v>153</v>
      </c>
      <c r="O753">
        <v>20.65</v>
      </c>
      <c r="P753" t="s">
        <v>60</v>
      </c>
      <c r="Q753" t="s">
        <v>19</v>
      </c>
      <c r="R753" t="s">
        <v>20</v>
      </c>
    </row>
    <row r="754" spans="1:18" x14ac:dyDescent="0.25">
      <c r="A754">
        <v>4504</v>
      </c>
      <c r="B754">
        <v>8</v>
      </c>
      <c r="C754">
        <v>8</v>
      </c>
      <c r="D754">
        <v>11</v>
      </c>
      <c r="E754">
        <v>1</v>
      </c>
      <c r="F754">
        <v>9</v>
      </c>
      <c r="G754">
        <v>7</v>
      </c>
      <c r="H754">
        <v>3</v>
      </c>
      <c r="I754">
        <v>2.5099999999999998</v>
      </c>
      <c r="J754" t="s">
        <v>143</v>
      </c>
      <c r="K754">
        <v>38.69</v>
      </c>
      <c r="L754">
        <v>565</v>
      </c>
      <c r="M754">
        <v>4.16</v>
      </c>
      <c r="N754" t="s">
        <v>153</v>
      </c>
      <c r="O754">
        <v>37.69</v>
      </c>
      <c r="P754" t="s">
        <v>35</v>
      </c>
      <c r="Q754" t="s">
        <v>19</v>
      </c>
      <c r="R754" t="s">
        <v>20</v>
      </c>
    </row>
    <row r="755" spans="1:18" x14ac:dyDescent="0.25">
      <c r="A755">
        <v>4530</v>
      </c>
      <c r="B755">
        <v>10</v>
      </c>
      <c r="C755">
        <v>9</v>
      </c>
      <c r="D755">
        <v>10</v>
      </c>
      <c r="E755">
        <v>3</v>
      </c>
      <c r="F755">
        <v>7</v>
      </c>
      <c r="G755">
        <v>7</v>
      </c>
      <c r="H755">
        <v>1</v>
      </c>
      <c r="I755">
        <v>2.95</v>
      </c>
      <c r="J755" t="s">
        <v>143</v>
      </c>
      <c r="K755">
        <v>4.33</v>
      </c>
      <c r="L755">
        <v>14</v>
      </c>
      <c r="M755">
        <v>2.2799999999999998</v>
      </c>
      <c r="N755" t="s">
        <v>153</v>
      </c>
      <c r="O755">
        <v>45.14</v>
      </c>
      <c r="P755" t="s">
        <v>44</v>
      </c>
      <c r="Q755" t="s">
        <v>19</v>
      </c>
      <c r="R755" t="s">
        <v>20</v>
      </c>
    </row>
    <row r="756" spans="1:18" x14ac:dyDescent="0.25">
      <c r="A756">
        <v>4585</v>
      </c>
      <c r="B756">
        <v>20</v>
      </c>
      <c r="C756">
        <v>2</v>
      </c>
      <c r="D756">
        <v>9</v>
      </c>
      <c r="E756">
        <v>6</v>
      </c>
      <c r="F756">
        <v>9</v>
      </c>
      <c r="G756">
        <v>7</v>
      </c>
      <c r="H756">
        <v>1</v>
      </c>
      <c r="I756">
        <v>2.44</v>
      </c>
      <c r="J756" t="s">
        <v>143</v>
      </c>
      <c r="K756">
        <v>13.88</v>
      </c>
      <c r="L756">
        <v>336</v>
      </c>
      <c r="M756">
        <v>6.14</v>
      </c>
      <c r="N756" t="s">
        <v>153</v>
      </c>
      <c r="O756">
        <v>11.05</v>
      </c>
      <c r="P756" t="s">
        <v>40</v>
      </c>
      <c r="Q756" t="s">
        <v>19</v>
      </c>
      <c r="R756" t="s">
        <v>20</v>
      </c>
    </row>
    <row r="757" spans="1:18" x14ac:dyDescent="0.25">
      <c r="A757">
        <v>4598</v>
      </c>
      <c r="B757">
        <v>1</v>
      </c>
      <c r="C757">
        <v>4</v>
      </c>
      <c r="D757">
        <v>3</v>
      </c>
      <c r="E757">
        <v>8</v>
      </c>
      <c r="F757">
        <v>9</v>
      </c>
      <c r="G757">
        <v>7</v>
      </c>
      <c r="H757">
        <v>2</v>
      </c>
      <c r="I757">
        <v>2.86</v>
      </c>
      <c r="J757" t="s">
        <v>143</v>
      </c>
      <c r="K757">
        <v>44.59</v>
      </c>
      <c r="L757">
        <v>404</v>
      </c>
      <c r="M757">
        <v>2.29</v>
      </c>
      <c r="N757" t="s">
        <v>153</v>
      </c>
      <c r="O757">
        <v>12.91</v>
      </c>
      <c r="P757" t="s">
        <v>32</v>
      </c>
      <c r="Q757" t="s">
        <v>19</v>
      </c>
      <c r="R757" t="s">
        <v>20</v>
      </c>
    </row>
    <row r="758" spans="1:18" x14ac:dyDescent="0.25">
      <c r="A758">
        <v>4849</v>
      </c>
      <c r="B758">
        <v>10</v>
      </c>
      <c r="C758">
        <v>6</v>
      </c>
      <c r="D758">
        <v>4</v>
      </c>
      <c r="E758">
        <v>9</v>
      </c>
      <c r="F758">
        <v>5</v>
      </c>
      <c r="G758">
        <v>7</v>
      </c>
      <c r="H758">
        <v>1</v>
      </c>
      <c r="I758">
        <v>2.4</v>
      </c>
      <c r="J758" t="s">
        <v>143</v>
      </c>
      <c r="K758">
        <v>47.36</v>
      </c>
      <c r="L758">
        <v>3438</v>
      </c>
      <c r="M758">
        <v>6.38</v>
      </c>
      <c r="N758" t="s">
        <v>153</v>
      </c>
      <c r="O758">
        <v>9.99</v>
      </c>
      <c r="P758" t="s">
        <v>31</v>
      </c>
      <c r="Q758" t="s">
        <v>19</v>
      </c>
      <c r="R758" t="s">
        <v>20</v>
      </c>
    </row>
    <row r="759" spans="1:18" x14ac:dyDescent="0.25">
      <c r="A759">
        <v>4853</v>
      </c>
      <c r="B759">
        <v>12</v>
      </c>
      <c r="C759">
        <v>9</v>
      </c>
      <c r="D759">
        <v>4</v>
      </c>
      <c r="E759">
        <v>3</v>
      </c>
      <c r="F759">
        <v>4</v>
      </c>
      <c r="G759">
        <v>7</v>
      </c>
      <c r="H759">
        <v>2</v>
      </c>
      <c r="I759">
        <v>2.67</v>
      </c>
      <c r="J759" t="s">
        <v>143</v>
      </c>
      <c r="K759">
        <v>77.09</v>
      </c>
      <c r="L759">
        <v>1114</v>
      </c>
      <c r="M759">
        <v>1.37</v>
      </c>
      <c r="N759" t="s">
        <v>153</v>
      </c>
      <c r="O759">
        <v>29.8</v>
      </c>
      <c r="P759" t="s">
        <v>51</v>
      </c>
      <c r="Q759" t="s">
        <v>19</v>
      </c>
      <c r="R759" t="s">
        <v>20</v>
      </c>
    </row>
    <row r="760" spans="1:18" x14ac:dyDescent="0.25">
      <c r="A760">
        <v>4862</v>
      </c>
      <c r="B760">
        <v>9</v>
      </c>
      <c r="C760">
        <v>7</v>
      </c>
      <c r="D760">
        <v>9</v>
      </c>
      <c r="E760">
        <v>1</v>
      </c>
      <c r="F760">
        <v>4</v>
      </c>
      <c r="G760">
        <v>7</v>
      </c>
      <c r="H760">
        <v>1</v>
      </c>
      <c r="I760">
        <v>2.82</v>
      </c>
      <c r="J760" t="s">
        <v>143</v>
      </c>
      <c r="K760">
        <v>119.81</v>
      </c>
      <c r="L760">
        <v>328</v>
      </c>
      <c r="M760">
        <v>4.6100000000000003</v>
      </c>
      <c r="N760" t="s">
        <v>153</v>
      </c>
      <c r="O760">
        <v>3.42</v>
      </c>
      <c r="P760" t="s">
        <v>25</v>
      </c>
      <c r="Q760" t="s">
        <v>19</v>
      </c>
      <c r="R760" t="s">
        <v>20</v>
      </c>
    </row>
    <row r="761" spans="1:18" x14ac:dyDescent="0.25">
      <c r="A761">
        <v>4974</v>
      </c>
      <c r="B761">
        <v>14</v>
      </c>
      <c r="C761">
        <v>3</v>
      </c>
      <c r="D761">
        <v>7</v>
      </c>
      <c r="E761">
        <v>4</v>
      </c>
      <c r="F761">
        <v>5</v>
      </c>
      <c r="G761">
        <v>7</v>
      </c>
      <c r="H761">
        <v>3</v>
      </c>
      <c r="I761">
        <v>2.3199999999999998</v>
      </c>
      <c r="J761" t="s">
        <v>143</v>
      </c>
      <c r="K761">
        <v>18.87</v>
      </c>
      <c r="L761">
        <v>581</v>
      </c>
      <c r="M761">
        <v>7</v>
      </c>
      <c r="N761" t="s">
        <v>153</v>
      </c>
      <c r="O761">
        <v>14.02</v>
      </c>
      <c r="P761" t="s">
        <v>48</v>
      </c>
      <c r="Q761" t="s">
        <v>19</v>
      </c>
      <c r="R761" t="s">
        <v>20</v>
      </c>
    </row>
    <row r="762" spans="1:18" x14ac:dyDescent="0.25">
      <c r="A762">
        <v>74</v>
      </c>
      <c r="B762">
        <v>4</v>
      </c>
      <c r="C762">
        <v>9</v>
      </c>
      <c r="D762">
        <v>7</v>
      </c>
      <c r="E762">
        <v>4</v>
      </c>
      <c r="F762">
        <v>8</v>
      </c>
      <c r="G762">
        <v>7</v>
      </c>
      <c r="H762">
        <v>2</v>
      </c>
      <c r="I762">
        <v>3.14</v>
      </c>
      <c r="J762" t="s">
        <v>153</v>
      </c>
      <c r="K762">
        <v>28</v>
      </c>
      <c r="L762">
        <v>456</v>
      </c>
      <c r="M762">
        <v>5.26</v>
      </c>
      <c r="N762" t="s">
        <v>153</v>
      </c>
      <c r="O762">
        <v>14.8</v>
      </c>
      <c r="P762" t="s">
        <v>31</v>
      </c>
      <c r="Q762" t="s">
        <v>19</v>
      </c>
      <c r="R762" t="s">
        <v>20</v>
      </c>
    </row>
    <row r="763" spans="1:18" x14ac:dyDescent="0.25">
      <c r="A763">
        <v>216</v>
      </c>
      <c r="B763">
        <v>3</v>
      </c>
      <c r="C763">
        <v>8</v>
      </c>
      <c r="D763">
        <v>1</v>
      </c>
      <c r="E763">
        <v>5</v>
      </c>
      <c r="F763">
        <v>7</v>
      </c>
      <c r="G763">
        <v>7</v>
      </c>
      <c r="H763">
        <v>2</v>
      </c>
      <c r="I763">
        <v>3.06</v>
      </c>
      <c r="J763" t="s">
        <v>153</v>
      </c>
      <c r="K763">
        <v>4.83</v>
      </c>
      <c r="L763">
        <v>275</v>
      </c>
      <c r="M763">
        <v>18.89</v>
      </c>
      <c r="N763" t="s">
        <v>153</v>
      </c>
      <c r="O763">
        <v>38.35</v>
      </c>
      <c r="P763" t="s">
        <v>52</v>
      </c>
      <c r="Q763" t="s">
        <v>19</v>
      </c>
      <c r="R763" t="s">
        <v>20</v>
      </c>
    </row>
    <row r="764" spans="1:18" x14ac:dyDescent="0.25">
      <c r="A764">
        <v>223</v>
      </c>
      <c r="B764">
        <v>18</v>
      </c>
      <c r="C764">
        <v>8</v>
      </c>
      <c r="D764">
        <v>1</v>
      </c>
      <c r="E764">
        <v>6</v>
      </c>
      <c r="F764">
        <v>9</v>
      </c>
      <c r="G764">
        <v>7</v>
      </c>
      <c r="H764">
        <v>2</v>
      </c>
      <c r="I764">
        <v>3.33</v>
      </c>
      <c r="J764" t="s">
        <v>153</v>
      </c>
      <c r="K764">
        <v>26.27</v>
      </c>
      <c r="L764">
        <v>1206</v>
      </c>
      <c r="M764">
        <v>7.24</v>
      </c>
      <c r="N764" t="s">
        <v>153</v>
      </c>
      <c r="O764">
        <v>30.56</v>
      </c>
      <c r="P764" t="s">
        <v>46</v>
      </c>
      <c r="Q764" t="s">
        <v>19</v>
      </c>
      <c r="R764" t="s">
        <v>20</v>
      </c>
    </row>
    <row r="765" spans="1:18" x14ac:dyDescent="0.25">
      <c r="A765">
        <v>254</v>
      </c>
      <c r="B765">
        <v>6</v>
      </c>
      <c r="C765">
        <v>11</v>
      </c>
      <c r="D765">
        <v>9</v>
      </c>
      <c r="E765">
        <v>1</v>
      </c>
      <c r="F765">
        <v>4</v>
      </c>
      <c r="G765">
        <v>7</v>
      </c>
      <c r="H765">
        <v>2</v>
      </c>
      <c r="I765">
        <v>2.23</v>
      </c>
      <c r="J765" t="s">
        <v>153</v>
      </c>
      <c r="K765">
        <v>26.31</v>
      </c>
      <c r="L765">
        <v>199</v>
      </c>
      <c r="M765">
        <v>2.98</v>
      </c>
      <c r="N765" t="s">
        <v>153</v>
      </c>
      <c r="O765">
        <v>35.840000000000003</v>
      </c>
      <c r="P765" t="s">
        <v>67</v>
      </c>
      <c r="Q765" t="s">
        <v>19</v>
      </c>
      <c r="R765" t="s">
        <v>20</v>
      </c>
    </row>
    <row r="766" spans="1:18" x14ac:dyDescent="0.25">
      <c r="A766">
        <v>263</v>
      </c>
      <c r="B766">
        <v>6</v>
      </c>
      <c r="C766">
        <v>3</v>
      </c>
      <c r="D766">
        <v>11</v>
      </c>
      <c r="E766">
        <v>7</v>
      </c>
      <c r="F766">
        <v>4</v>
      </c>
      <c r="G766">
        <v>7</v>
      </c>
      <c r="H766">
        <v>2</v>
      </c>
      <c r="I766">
        <v>3.48</v>
      </c>
      <c r="J766" t="s">
        <v>153</v>
      </c>
      <c r="K766">
        <v>45.78</v>
      </c>
      <c r="L766">
        <v>2152</v>
      </c>
      <c r="M766">
        <v>7.43</v>
      </c>
      <c r="N766" t="s">
        <v>153</v>
      </c>
      <c r="O766">
        <v>29.96</v>
      </c>
      <c r="P766" t="s">
        <v>24</v>
      </c>
      <c r="Q766" t="s">
        <v>19</v>
      </c>
      <c r="R766" t="s">
        <v>20</v>
      </c>
    </row>
    <row r="767" spans="1:18" x14ac:dyDescent="0.25">
      <c r="A767">
        <v>447</v>
      </c>
      <c r="B767">
        <v>3</v>
      </c>
      <c r="C767">
        <v>2</v>
      </c>
      <c r="D767">
        <v>5</v>
      </c>
      <c r="E767">
        <v>4</v>
      </c>
      <c r="F767">
        <v>7</v>
      </c>
      <c r="G767">
        <v>7</v>
      </c>
      <c r="H767">
        <v>2</v>
      </c>
      <c r="I767">
        <v>2.88</v>
      </c>
      <c r="J767" t="s">
        <v>153</v>
      </c>
      <c r="K767">
        <v>53.34</v>
      </c>
      <c r="L767">
        <v>45</v>
      </c>
      <c r="M767">
        <v>11.33</v>
      </c>
      <c r="N767" t="s">
        <v>153</v>
      </c>
      <c r="O767">
        <v>5.63</v>
      </c>
      <c r="P767" t="s">
        <v>30</v>
      </c>
      <c r="Q767" t="s">
        <v>19</v>
      </c>
      <c r="R767" t="s">
        <v>20</v>
      </c>
    </row>
    <row r="768" spans="1:18" x14ac:dyDescent="0.25">
      <c r="A768">
        <v>480</v>
      </c>
      <c r="B768">
        <v>14</v>
      </c>
      <c r="C768">
        <v>11</v>
      </c>
      <c r="D768">
        <v>4</v>
      </c>
      <c r="E768">
        <v>9</v>
      </c>
      <c r="F768">
        <v>5</v>
      </c>
      <c r="G768">
        <v>7</v>
      </c>
      <c r="H768">
        <v>2</v>
      </c>
      <c r="I768">
        <v>2.2000000000000002</v>
      </c>
      <c r="J768" t="s">
        <v>153</v>
      </c>
      <c r="K768">
        <v>11.8</v>
      </c>
      <c r="L768">
        <v>178</v>
      </c>
      <c r="M768">
        <v>7</v>
      </c>
      <c r="N768" t="s">
        <v>153</v>
      </c>
      <c r="O768">
        <v>18.04</v>
      </c>
      <c r="P768" t="s">
        <v>36</v>
      </c>
      <c r="Q768" t="s">
        <v>19</v>
      </c>
      <c r="R768" t="s">
        <v>20</v>
      </c>
    </row>
    <row r="769" spans="1:18" x14ac:dyDescent="0.25">
      <c r="A769">
        <v>593</v>
      </c>
      <c r="B769">
        <v>4</v>
      </c>
      <c r="C769">
        <v>9</v>
      </c>
      <c r="D769">
        <v>11</v>
      </c>
      <c r="E769">
        <v>6</v>
      </c>
      <c r="F769">
        <v>5</v>
      </c>
      <c r="G769">
        <v>7</v>
      </c>
      <c r="H769">
        <v>2</v>
      </c>
      <c r="I769">
        <v>2.76</v>
      </c>
      <c r="J769" t="s">
        <v>153</v>
      </c>
      <c r="K769">
        <v>13.65</v>
      </c>
      <c r="L769">
        <v>266</v>
      </c>
      <c r="M769">
        <v>2.0099999999999998</v>
      </c>
      <c r="N769" t="s">
        <v>153</v>
      </c>
      <c r="O769">
        <v>40.950000000000003</v>
      </c>
      <c r="P769" t="s">
        <v>41</v>
      </c>
      <c r="Q769" t="s">
        <v>19</v>
      </c>
      <c r="R769" t="s">
        <v>20</v>
      </c>
    </row>
    <row r="770" spans="1:18" x14ac:dyDescent="0.25">
      <c r="A770">
        <v>660</v>
      </c>
      <c r="B770">
        <v>4</v>
      </c>
      <c r="C770">
        <v>10</v>
      </c>
      <c r="D770">
        <v>3</v>
      </c>
      <c r="E770">
        <v>9</v>
      </c>
      <c r="F770">
        <v>5</v>
      </c>
      <c r="G770">
        <v>7</v>
      </c>
      <c r="H770">
        <v>2</v>
      </c>
      <c r="I770">
        <v>2.5299999999999998</v>
      </c>
      <c r="J770" t="s">
        <v>153</v>
      </c>
      <c r="K770">
        <v>143.65</v>
      </c>
      <c r="L770">
        <v>173</v>
      </c>
      <c r="M770">
        <v>1.93</v>
      </c>
      <c r="N770" t="s">
        <v>153</v>
      </c>
      <c r="O770">
        <v>37.36</v>
      </c>
      <c r="P770" t="s">
        <v>56</v>
      </c>
      <c r="Q770" t="s">
        <v>19</v>
      </c>
      <c r="R770" t="s">
        <v>20</v>
      </c>
    </row>
    <row r="771" spans="1:18" x14ac:dyDescent="0.25">
      <c r="A771">
        <v>702</v>
      </c>
      <c r="B771">
        <v>6</v>
      </c>
      <c r="C771">
        <v>4</v>
      </c>
      <c r="D771">
        <v>5</v>
      </c>
      <c r="E771">
        <v>8</v>
      </c>
      <c r="F771">
        <v>1</v>
      </c>
      <c r="G771">
        <v>7</v>
      </c>
      <c r="H771">
        <v>2</v>
      </c>
      <c r="I771">
        <v>2.2599999999999998</v>
      </c>
      <c r="J771" t="s">
        <v>153</v>
      </c>
      <c r="K771">
        <v>40.24</v>
      </c>
      <c r="L771">
        <v>543</v>
      </c>
      <c r="M771">
        <v>9.01</v>
      </c>
      <c r="N771" t="s">
        <v>153</v>
      </c>
      <c r="O771">
        <v>9.6</v>
      </c>
      <c r="P771" t="s">
        <v>67</v>
      </c>
      <c r="Q771" t="s">
        <v>19</v>
      </c>
      <c r="R771" t="s">
        <v>20</v>
      </c>
    </row>
    <row r="772" spans="1:18" x14ac:dyDescent="0.25">
      <c r="A772">
        <v>722</v>
      </c>
      <c r="B772">
        <v>14</v>
      </c>
      <c r="C772">
        <v>3</v>
      </c>
      <c r="D772">
        <v>5</v>
      </c>
      <c r="E772">
        <v>2</v>
      </c>
      <c r="F772">
        <v>8</v>
      </c>
      <c r="G772">
        <v>7</v>
      </c>
      <c r="H772">
        <v>2</v>
      </c>
      <c r="I772">
        <v>2.79</v>
      </c>
      <c r="J772" t="s">
        <v>153</v>
      </c>
      <c r="K772">
        <v>11.39</v>
      </c>
      <c r="L772">
        <v>1828</v>
      </c>
      <c r="M772">
        <v>1.53</v>
      </c>
      <c r="N772" t="s">
        <v>153</v>
      </c>
      <c r="O772">
        <v>16.670000000000002</v>
      </c>
      <c r="P772" t="s">
        <v>71</v>
      </c>
      <c r="Q772" t="s">
        <v>19</v>
      </c>
      <c r="R772" t="s">
        <v>20</v>
      </c>
    </row>
    <row r="773" spans="1:18" x14ac:dyDescent="0.25">
      <c r="A773">
        <v>737</v>
      </c>
      <c r="B773">
        <v>14</v>
      </c>
      <c r="C773">
        <v>7</v>
      </c>
      <c r="D773">
        <v>2</v>
      </c>
      <c r="E773">
        <v>8</v>
      </c>
      <c r="F773">
        <v>5</v>
      </c>
      <c r="G773">
        <v>7</v>
      </c>
      <c r="H773">
        <v>2</v>
      </c>
      <c r="I773">
        <v>2.4900000000000002</v>
      </c>
      <c r="J773" t="s">
        <v>153</v>
      </c>
      <c r="K773">
        <v>18.350000000000001</v>
      </c>
      <c r="L773">
        <v>676</v>
      </c>
      <c r="M773">
        <v>16.579999999999998</v>
      </c>
      <c r="N773" t="s">
        <v>153</v>
      </c>
      <c r="O773">
        <v>28.95</v>
      </c>
      <c r="P773" t="s">
        <v>21</v>
      </c>
      <c r="Q773" t="s">
        <v>19</v>
      </c>
      <c r="R773" t="s">
        <v>20</v>
      </c>
    </row>
    <row r="774" spans="1:18" x14ac:dyDescent="0.25">
      <c r="A774">
        <v>1069</v>
      </c>
      <c r="B774">
        <v>19</v>
      </c>
      <c r="C774">
        <v>3</v>
      </c>
      <c r="D774">
        <v>11</v>
      </c>
      <c r="E774">
        <v>4</v>
      </c>
      <c r="F774">
        <v>4</v>
      </c>
      <c r="G774">
        <v>7</v>
      </c>
      <c r="H774">
        <v>2</v>
      </c>
      <c r="I774">
        <v>2.5499999999999998</v>
      </c>
      <c r="J774" t="s">
        <v>153</v>
      </c>
      <c r="K774">
        <v>40.97</v>
      </c>
      <c r="L774">
        <v>69</v>
      </c>
      <c r="M774">
        <v>3.27</v>
      </c>
      <c r="N774" t="s">
        <v>153</v>
      </c>
      <c r="O774">
        <v>15.56</v>
      </c>
      <c r="P774" t="s">
        <v>62</v>
      </c>
      <c r="Q774" t="s">
        <v>19</v>
      </c>
      <c r="R774" t="s">
        <v>20</v>
      </c>
    </row>
    <row r="775" spans="1:18" x14ac:dyDescent="0.25">
      <c r="A775">
        <v>1113</v>
      </c>
      <c r="B775">
        <v>3</v>
      </c>
      <c r="C775">
        <v>4</v>
      </c>
      <c r="D775">
        <v>9</v>
      </c>
      <c r="E775">
        <v>5</v>
      </c>
      <c r="F775">
        <v>5</v>
      </c>
      <c r="G775">
        <v>7</v>
      </c>
      <c r="H775">
        <v>2</v>
      </c>
      <c r="I775">
        <v>2.56</v>
      </c>
      <c r="J775" t="s">
        <v>153</v>
      </c>
      <c r="K775">
        <v>25.94</v>
      </c>
      <c r="L775">
        <v>252</v>
      </c>
      <c r="M775">
        <v>10.59</v>
      </c>
      <c r="N775" t="s">
        <v>153</v>
      </c>
      <c r="O775">
        <v>21.07</v>
      </c>
      <c r="P775" t="s">
        <v>50</v>
      </c>
      <c r="Q775" t="s">
        <v>19</v>
      </c>
      <c r="R775" t="s">
        <v>20</v>
      </c>
    </row>
    <row r="776" spans="1:18" x14ac:dyDescent="0.25">
      <c r="A776">
        <v>1116</v>
      </c>
      <c r="B776">
        <v>9</v>
      </c>
      <c r="C776">
        <v>10</v>
      </c>
      <c r="D776">
        <v>9</v>
      </c>
      <c r="E776">
        <v>6</v>
      </c>
      <c r="F776">
        <v>5</v>
      </c>
      <c r="G776">
        <v>7</v>
      </c>
      <c r="H776">
        <v>2</v>
      </c>
      <c r="I776">
        <v>1.74</v>
      </c>
      <c r="J776" t="s">
        <v>153</v>
      </c>
      <c r="K776">
        <v>17.46</v>
      </c>
      <c r="L776">
        <v>862</v>
      </c>
      <c r="M776">
        <v>1.89</v>
      </c>
      <c r="N776" t="s">
        <v>153</v>
      </c>
      <c r="O776">
        <v>12.64</v>
      </c>
      <c r="P776" t="s">
        <v>46</v>
      </c>
      <c r="Q776" t="s">
        <v>19</v>
      </c>
      <c r="R776" t="s">
        <v>20</v>
      </c>
    </row>
    <row r="777" spans="1:18" x14ac:dyDescent="0.25">
      <c r="A777">
        <v>1241</v>
      </c>
      <c r="B777">
        <v>15</v>
      </c>
      <c r="C777">
        <v>8</v>
      </c>
      <c r="D777">
        <v>1</v>
      </c>
      <c r="E777">
        <v>5</v>
      </c>
      <c r="F777">
        <v>1</v>
      </c>
      <c r="G777">
        <v>7</v>
      </c>
      <c r="H777">
        <v>2</v>
      </c>
      <c r="I777">
        <v>3</v>
      </c>
      <c r="J777" t="s">
        <v>153</v>
      </c>
      <c r="K777">
        <v>7.79</v>
      </c>
      <c r="L777">
        <v>7334</v>
      </c>
      <c r="M777">
        <v>26.59</v>
      </c>
      <c r="N777" t="s">
        <v>153</v>
      </c>
      <c r="O777">
        <v>7.57</v>
      </c>
      <c r="P777" t="s">
        <v>37</v>
      </c>
      <c r="Q777" t="s">
        <v>19</v>
      </c>
      <c r="R777" t="s">
        <v>20</v>
      </c>
    </row>
    <row r="778" spans="1:18" x14ac:dyDescent="0.25">
      <c r="A778">
        <v>1322</v>
      </c>
      <c r="B778">
        <v>12</v>
      </c>
      <c r="C778">
        <v>3</v>
      </c>
      <c r="D778">
        <v>8</v>
      </c>
      <c r="E778">
        <v>2</v>
      </c>
      <c r="F778">
        <v>4</v>
      </c>
      <c r="G778">
        <v>7</v>
      </c>
      <c r="H778">
        <v>2</v>
      </c>
      <c r="I778">
        <v>1.97</v>
      </c>
      <c r="J778" t="s">
        <v>153</v>
      </c>
      <c r="K778">
        <v>14.14</v>
      </c>
      <c r="L778">
        <v>799</v>
      </c>
      <c r="M778">
        <v>3</v>
      </c>
      <c r="N778" t="s">
        <v>153</v>
      </c>
      <c r="O778">
        <v>17.75</v>
      </c>
      <c r="P778" t="s">
        <v>66</v>
      </c>
      <c r="Q778" t="s">
        <v>19</v>
      </c>
      <c r="R778" t="s">
        <v>20</v>
      </c>
    </row>
    <row r="779" spans="1:18" x14ac:dyDescent="0.25">
      <c r="A779">
        <v>1355</v>
      </c>
      <c r="B779">
        <v>10</v>
      </c>
      <c r="C779">
        <v>1</v>
      </c>
      <c r="D779">
        <v>4</v>
      </c>
      <c r="E779">
        <v>6</v>
      </c>
      <c r="F779">
        <v>4</v>
      </c>
      <c r="G779">
        <v>7</v>
      </c>
      <c r="H779">
        <v>2</v>
      </c>
      <c r="I779">
        <v>3.47</v>
      </c>
      <c r="J779" t="s">
        <v>153</v>
      </c>
      <c r="K779">
        <v>20.96</v>
      </c>
      <c r="L779">
        <v>28</v>
      </c>
      <c r="M779">
        <v>1.58</v>
      </c>
      <c r="N779" t="s">
        <v>153</v>
      </c>
      <c r="O779">
        <v>13.25</v>
      </c>
      <c r="P779" t="s">
        <v>47</v>
      </c>
      <c r="Q779" t="s">
        <v>19</v>
      </c>
      <c r="R779" t="s">
        <v>20</v>
      </c>
    </row>
    <row r="780" spans="1:18" x14ac:dyDescent="0.25">
      <c r="A780">
        <v>1386</v>
      </c>
      <c r="B780">
        <v>9</v>
      </c>
      <c r="C780">
        <v>4</v>
      </c>
      <c r="D780">
        <v>9</v>
      </c>
      <c r="E780">
        <v>5</v>
      </c>
      <c r="F780">
        <v>1</v>
      </c>
      <c r="G780">
        <v>7</v>
      </c>
      <c r="H780">
        <v>2</v>
      </c>
      <c r="I780">
        <v>2.31</v>
      </c>
      <c r="J780" t="s">
        <v>153</v>
      </c>
      <c r="K780">
        <v>29.31</v>
      </c>
      <c r="L780">
        <v>148</v>
      </c>
      <c r="M780">
        <v>5.35</v>
      </c>
      <c r="N780" t="s">
        <v>153</v>
      </c>
      <c r="O780">
        <v>1.98</v>
      </c>
      <c r="P780" t="s">
        <v>59</v>
      </c>
      <c r="Q780" t="s">
        <v>19</v>
      </c>
      <c r="R780" t="s">
        <v>20</v>
      </c>
    </row>
    <row r="781" spans="1:18" x14ac:dyDescent="0.25">
      <c r="A781">
        <v>1519</v>
      </c>
      <c r="B781">
        <v>16</v>
      </c>
      <c r="C781">
        <v>2</v>
      </c>
      <c r="D781">
        <v>2</v>
      </c>
      <c r="E781">
        <v>8</v>
      </c>
      <c r="F781">
        <v>6</v>
      </c>
      <c r="G781">
        <v>7</v>
      </c>
      <c r="H781">
        <v>2</v>
      </c>
      <c r="I781">
        <v>2.74</v>
      </c>
      <c r="J781" t="s">
        <v>153</v>
      </c>
      <c r="K781">
        <v>46.34</v>
      </c>
      <c r="L781">
        <v>204</v>
      </c>
      <c r="M781">
        <v>4.76</v>
      </c>
      <c r="N781" t="s">
        <v>153</v>
      </c>
      <c r="O781">
        <v>44.1</v>
      </c>
      <c r="P781" t="s">
        <v>64</v>
      </c>
      <c r="Q781" t="s">
        <v>19</v>
      </c>
      <c r="R781" t="s">
        <v>20</v>
      </c>
    </row>
    <row r="782" spans="1:18" x14ac:dyDescent="0.25">
      <c r="A782">
        <v>1633</v>
      </c>
      <c r="B782">
        <v>2</v>
      </c>
      <c r="C782">
        <v>6</v>
      </c>
      <c r="D782">
        <v>11</v>
      </c>
      <c r="E782">
        <v>1</v>
      </c>
      <c r="F782">
        <v>8</v>
      </c>
      <c r="G782">
        <v>7</v>
      </c>
      <c r="H782">
        <v>2</v>
      </c>
      <c r="I782">
        <v>3.37</v>
      </c>
      <c r="J782" t="s">
        <v>153</v>
      </c>
      <c r="K782">
        <v>50.24</v>
      </c>
      <c r="L782">
        <v>1083</v>
      </c>
      <c r="M782">
        <v>4.51</v>
      </c>
      <c r="N782" t="s">
        <v>153</v>
      </c>
      <c r="O782">
        <v>2.1800000000000002</v>
      </c>
      <c r="P782" t="s">
        <v>24</v>
      </c>
      <c r="Q782" t="s">
        <v>19</v>
      </c>
      <c r="R782" t="s">
        <v>20</v>
      </c>
    </row>
    <row r="783" spans="1:18" x14ac:dyDescent="0.25">
      <c r="A783">
        <v>1665</v>
      </c>
      <c r="B783">
        <v>9</v>
      </c>
      <c r="C783">
        <v>10</v>
      </c>
      <c r="D783">
        <v>1</v>
      </c>
      <c r="E783">
        <v>3</v>
      </c>
      <c r="F783">
        <v>3</v>
      </c>
      <c r="G783">
        <v>7</v>
      </c>
      <c r="H783">
        <v>2</v>
      </c>
      <c r="I783">
        <v>1.69</v>
      </c>
      <c r="J783" t="s">
        <v>153</v>
      </c>
      <c r="K783">
        <v>9.1999999999999993</v>
      </c>
      <c r="L783">
        <v>6076</v>
      </c>
      <c r="M783">
        <v>28.2</v>
      </c>
      <c r="N783" t="s">
        <v>153</v>
      </c>
      <c r="O783">
        <v>12.89</v>
      </c>
      <c r="P783" t="s">
        <v>55</v>
      </c>
      <c r="Q783" t="s">
        <v>19</v>
      </c>
      <c r="R783" t="s">
        <v>20</v>
      </c>
    </row>
    <row r="784" spans="1:18" x14ac:dyDescent="0.25">
      <c r="A784">
        <v>1683</v>
      </c>
      <c r="B784">
        <v>8</v>
      </c>
      <c r="C784">
        <v>6</v>
      </c>
      <c r="D784">
        <v>1</v>
      </c>
      <c r="E784">
        <v>5</v>
      </c>
      <c r="F784">
        <v>6</v>
      </c>
      <c r="G784">
        <v>7</v>
      </c>
      <c r="H784">
        <v>2</v>
      </c>
      <c r="I784">
        <v>3.37</v>
      </c>
      <c r="J784" t="s">
        <v>153</v>
      </c>
      <c r="K784">
        <v>57.13</v>
      </c>
      <c r="L784">
        <v>117</v>
      </c>
      <c r="M784">
        <v>5.82</v>
      </c>
      <c r="N784" t="s">
        <v>153</v>
      </c>
      <c r="O784">
        <v>20.03</v>
      </c>
      <c r="P784" t="s">
        <v>29</v>
      </c>
      <c r="Q784" t="s">
        <v>19</v>
      </c>
      <c r="R784" t="s">
        <v>20</v>
      </c>
    </row>
    <row r="785" spans="1:18" x14ac:dyDescent="0.25">
      <c r="A785">
        <v>1706</v>
      </c>
      <c r="B785">
        <v>5</v>
      </c>
      <c r="C785">
        <v>12</v>
      </c>
      <c r="D785">
        <v>1</v>
      </c>
      <c r="E785">
        <v>3</v>
      </c>
      <c r="F785">
        <v>3</v>
      </c>
      <c r="G785">
        <v>7</v>
      </c>
      <c r="H785">
        <v>2</v>
      </c>
      <c r="I785">
        <v>2.5499999999999998</v>
      </c>
      <c r="J785" t="s">
        <v>153</v>
      </c>
      <c r="K785">
        <v>19.32</v>
      </c>
      <c r="L785">
        <v>691</v>
      </c>
      <c r="M785">
        <v>13.45</v>
      </c>
      <c r="N785" t="s">
        <v>153</v>
      </c>
      <c r="O785">
        <v>13.81</v>
      </c>
      <c r="P785" t="s">
        <v>43</v>
      </c>
      <c r="Q785" t="s">
        <v>19</v>
      </c>
      <c r="R785" t="s">
        <v>20</v>
      </c>
    </row>
    <row r="786" spans="1:18" x14ac:dyDescent="0.25">
      <c r="A786">
        <v>1850</v>
      </c>
      <c r="B786">
        <v>8</v>
      </c>
      <c r="C786">
        <v>11</v>
      </c>
      <c r="D786">
        <v>3</v>
      </c>
      <c r="E786">
        <v>9</v>
      </c>
      <c r="F786">
        <v>4</v>
      </c>
      <c r="G786">
        <v>7</v>
      </c>
      <c r="H786">
        <v>2</v>
      </c>
      <c r="I786">
        <v>2.81</v>
      </c>
      <c r="J786" t="s">
        <v>153</v>
      </c>
      <c r="K786">
        <v>36.25</v>
      </c>
      <c r="L786">
        <v>151</v>
      </c>
      <c r="M786">
        <v>17.03</v>
      </c>
      <c r="N786" t="s">
        <v>153</v>
      </c>
      <c r="O786">
        <v>2.0299999999999998</v>
      </c>
      <c r="P786" t="s">
        <v>44</v>
      </c>
      <c r="Q786" t="s">
        <v>19</v>
      </c>
      <c r="R786" t="s">
        <v>20</v>
      </c>
    </row>
    <row r="787" spans="1:18" x14ac:dyDescent="0.25">
      <c r="A787">
        <v>1853</v>
      </c>
      <c r="B787">
        <v>8</v>
      </c>
      <c r="C787">
        <v>11</v>
      </c>
      <c r="D787">
        <v>3</v>
      </c>
      <c r="E787">
        <v>2</v>
      </c>
      <c r="F787">
        <v>6</v>
      </c>
      <c r="G787">
        <v>7</v>
      </c>
      <c r="H787">
        <v>2</v>
      </c>
      <c r="I787">
        <v>1.77</v>
      </c>
      <c r="J787" t="s">
        <v>153</v>
      </c>
      <c r="K787">
        <v>150.31</v>
      </c>
      <c r="L787">
        <v>1411</v>
      </c>
      <c r="M787">
        <v>3.18</v>
      </c>
      <c r="N787" t="s">
        <v>153</v>
      </c>
      <c r="O787">
        <v>1.3</v>
      </c>
      <c r="P787" t="s">
        <v>70</v>
      </c>
      <c r="Q787" t="s">
        <v>19</v>
      </c>
      <c r="R787" t="s">
        <v>20</v>
      </c>
    </row>
    <row r="788" spans="1:18" x14ac:dyDescent="0.25">
      <c r="A788">
        <v>1947</v>
      </c>
      <c r="B788">
        <v>1</v>
      </c>
      <c r="C788">
        <v>8</v>
      </c>
      <c r="D788">
        <v>6</v>
      </c>
      <c r="E788">
        <v>9</v>
      </c>
      <c r="F788">
        <v>9</v>
      </c>
      <c r="G788">
        <v>7</v>
      </c>
      <c r="H788">
        <v>2</v>
      </c>
      <c r="I788">
        <v>2.35</v>
      </c>
      <c r="J788" t="s">
        <v>153</v>
      </c>
      <c r="K788">
        <v>90.16</v>
      </c>
      <c r="L788">
        <v>2613</v>
      </c>
      <c r="M788">
        <v>1.84</v>
      </c>
      <c r="N788" t="s">
        <v>153</v>
      </c>
      <c r="O788">
        <v>38.86</v>
      </c>
      <c r="P788" t="s">
        <v>25</v>
      </c>
      <c r="Q788" t="s">
        <v>19</v>
      </c>
      <c r="R788" t="s">
        <v>20</v>
      </c>
    </row>
    <row r="789" spans="1:18" x14ac:dyDescent="0.25">
      <c r="A789">
        <v>1967</v>
      </c>
      <c r="B789">
        <v>15</v>
      </c>
      <c r="C789">
        <v>6</v>
      </c>
      <c r="D789">
        <v>7</v>
      </c>
      <c r="E789">
        <v>6</v>
      </c>
      <c r="F789">
        <v>4</v>
      </c>
      <c r="G789">
        <v>7</v>
      </c>
      <c r="H789">
        <v>2</v>
      </c>
      <c r="I789">
        <v>2.58</v>
      </c>
      <c r="J789" t="s">
        <v>153</v>
      </c>
      <c r="K789">
        <v>11.72</v>
      </c>
      <c r="L789">
        <v>307</v>
      </c>
      <c r="M789">
        <v>3.92</v>
      </c>
      <c r="N789" t="s">
        <v>153</v>
      </c>
      <c r="O789">
        <v>53.28</v>
      </c>
      <c r="P789" t="s">
        <v>28</v>
      </c>
      <c r="Q789" t="s">
        <v>19</v>
      </c>
      <c r="R789" t="s">
        <v>20</v>
      </c>
    </row>
    <row r="790" spans="1:18" x14ac:dyDescent="0.25">
      <c r="A790">
        <v>2008</v>
      </c>
      <c r="B790">
        <v>16</v>
      </c>
      <c r="C790">
        <v>8</v>
      </c>
      <c r="D790">
        <v>11</v>
      </c>
      <c r="E790">
        <v>9</v>
      </c>
      <c r="F790">
        <v>9</v>
      </c>
      <c r="G790">
        <v>7</v>
      </c>
      <c r="H790">
        <v>2</v>
      </c>
      <c r="I790">
        <v>3.05</v>
      </c>
      <c r="J790" t="s">
        <v>153</v>
      </c>
      <c r="K790">
        <v>16.96</v>
      </c>
      <c r="L790">
        <v>317</v>
      </c>
      <c r="M790">
        <v>8.56</v>
      </c>
      <c r="N790" t="s">
        <v>153</v>
      </c>
      <c r="O790">
        <v>55.29</v>
      </c>
      <c r="P790" t="s">
        <v>39</v>
      </c>
      <c r="Q790" t="s">
        <v>19</v>
      </c>
      <c r="R790" t="s">
        <v>20</v>
      </c>
    </row>
    <row r="791" spans="1:18" x14ac:dyDescent="0.25">
      <c r="A791">
        <v>2105</v>
      </c>
      <c r="B791">
        <v>2</v>
      </c>
      <c r="C791">
        <v>3</v>
      </c>
      <c r="D791">
        <v>1</v>
      </c>
      <c r="E791">
        <v>1</v>
      </c>
      <c r="F791">
        <v>4</v>
      </c>
      <c r="G791">
        <v>7</v>
      </c>
      <c r="H791">
        <v>2</v>
      </c>
      <c r="I791">
        <v>3.13</v>
      </c>
      <c r="J791" t="s">
        <v>153</v>
      </c>
      <c r="K791">
        <v>25.96</v>
      </c>
      <c r="L791">
        <v>46</v>
      </c>
      <c r="M791">
        <v>4.5599999999999996</v>
      </c>
      <c r="N791" t="s">
        <v>153</v>
      </c>
      <c r="O791">
        <v>29.73</v>
      </c>
      <c r="P791" t="s">
        <v>27</v>
      </c>
      <c r="Q791" t="s">
        <v>19</v>
      </c>
      <c r="R791" t="s">
        <v>20</v>
      </c>
    </row>
    <row r="792" spans="1:18" x14ac:dyDescent="0.25">
      <c r="A792">
        <v>2134</v>
      </c>
      <c r="B792">
        <v>13</v>
      </c>
      <c r="C792">
        <v>10</v>
      </c>
      <c r="D792">
        <v>10</v>
      </c>
      <c r="E792">
        <v>5</v>
      </c>
      <c r="F792">
        <v>5</v>
      </c>
      <c r="G792">
        <v>7</v>
      </c>
      <c r="H792">
        <v>2</v>
      </c>
      <c r="I792">
        <v>3.49</v>
      </c>
      <c r="J792" t="s">
        <v>153</v>
      </c>
      <c r="K792">
        <v>47.23</v>
      </c>
      <c r="L792">
        <v>1212</v>
      </c>
      <c r="M792">
        <v>4.76</v>
      </c>
      <c r="N792" t="s">
        <v>153</v>
      </c>
      <c r="O792">
        <v>20.89</v>
      </c>
      <c r="P792" t="s">
        <v>46</v>
      </c>
      <c r="Q792" t="s">
        <v>19</v>
      </c>
      <c r="R792" t="s">
        <v>20</v>
      </c>
    </row>
    <row r="793" spans="1:18" x14ac:dyDescent="0.25">
      <c r="A793">
        <v>2172</v>
      </c>
      <c r="B793">
        <v>18</v>
      </c>
      <c r="C793">
        <v>6</v>
      </c>
      <c r="D793">
        <v>8</v>
      </c>
      <c r="E793">
        <v>5</v>
      </c>
      <c r="F793">
        <v>7</v>
      </c>
      <c r="G793">
        <v>7</v>
      </c>
      <c r="H793">
        <v>2</v>
      </c>
      <c r="I793">
        <v>2.81</v>
      </c>
      <c r="J793" t="s">
        <v>153</v>
      </c>
      <c r="K793">
        <v>34.020000000000003</v>
      </c>
      <c r="L793">
        <v>102</v>
      </c>
      <c r="M793">
        <v>12.6</v>
      </c>
      <c r="N793" t="s">
        <v>153</v>
      </c>
      <c r="O793">
        <v>15.09</v>
      </c>
      <c r="P793" t="s">
        <v>18</v>
      </c>
      <c r="Q793" t="s">
        <v>19</v>
      </c>
      <c r="R793" t="s">
        <v>20</v>
      </c>
    </row>
    <row r="794" spans="1:18" x14ac:dyDescent="0.25">
      <c r="A794">
        <v>2184</v>
      </c>
      <c r="B794">
        <v>1</v>
      </c>
      <c r="C794">
        <v>3</v>
      </c>
      <c r="D794">
        <v>5</v>
      </c>
      <c r="E794">
        <v>5</v>
      </c>
      <c r="F794">
        <v>6</v>
      </c>
      <c r="G794">
        <v>7</v>
      </c>
      <c r="H794">
        <v>2</v>
      </c>
      <c r="I794">
        <v>3.48</v>
      </c>
      <c r="J794" t="s">
        <v>153</v>
      </c>
      <c r="K794">
        <v>19.5</v>
      </c>
      <c r="L794">
        <v>215</v>
      </c>
      <c r="M794">
        <v>1.79</v>
      </c>
      <c r="N794" t="s">
        <v>153</v>
      </c>
      <c r="O794">
        <v>25.51</v>
      </c>
      <c r="P794" t="s">
        <v>53</v>
      </c>
      <c r="Q794" t="s">
        <v>19</v>
      </c>
      <c r="R794" t="s">
        <v>20</v>
      </c>
    </row>
    <row r="795" spans="1:18" x14ac:dyDescent="0.25">
      <c r="A795">
        <v>2222</v>
      </c>
      <c r="B795">
        <v>12</v>
      </c>
      <c r="C795">
        <v>4</v>
      </c>
      <c r="D795">
        <v>7</v>
      </c>
      <c r="E795">
        <v>3</v>
      </c>
      <c r="F795">
        <v>5</v>
      </c>
      <c r="G795">
        <v>7</v>
      </c>
      <c r="H795">
        <v>2</v>
      </c>
      <c r="I795">
        <v>1.81</v>
      </c>
      <c r="J795" t="s">
        <v>153</v>
      </c>
      <c r="K795">
        <v>56.21</v>
      </c>
      <c r="L795">
        <v>349</v>
      </c>
      <c r="M795">
        <v>5.28</v>
      </c>
      <c r="N795" t="s">
        <v>153</v>
      </c>
      <c r="O795">
        <v>6.99</v>
      </c>
      <c r="P795" t="s">
        <v>35</v>
      </c>
      <c r="Q795" t="s">
        <v>19</v>
      </c>
      <c r="R795" t="s">
        <v>20</v>
      </c>
    </row>
    <row r="796" spans="1:18" x14ac:dyDescent="0.25">
      <c r="A796">
        <v>2227</v>
      </c>
      <c r="B796">
        <v>16</v>
      </c>
      <c r="C796">
        <v>10</v>
      </c>
      <c r="D796">
        <v>8</v>
      </c>
      <c r="E796">
        <v>3</v>
      </c>
      <c r="F796">
        <v>3</v>
      </c>
      <c r="G796">
        <v>7</v>
      </c>
      <c r="H796">
        <v>2</v>
      </c>
      <c r="I796">
        <v>2.08</v>
      </c>
      <c r="J796" t="s">
        <v>153</v>
      </c>
      <c r="K796">
        <v>45.64</v>
      </c>
      <c r="L796">
        <v>954</v>
      </c>
      <c r="M796">
        <v>16.95</v>
      </c>
      <c r="N796" t="s">
        <v>153</v>
      </c>
      <c r="O796">
        <v>18.510000000000002</v>
      </c>
      <c r="P796" t="s">
        <v>48</v>
      </c>
      <c r="Q796" t="s">
        <v>19</v>
      </c>
      <c r="R796" t="s">
        <v>20</v>
      </c>
    </row>
    <row r="797" spans="1:18" x14ac:dyDescent="0.25">
      <c r="A797">
        <v>2280</v>
      </c>
      <c r="B797">
        <v>17</v>
      </c>
      <c r="C797">
        <v>3</v>
      </c>
      <c r="D797">
        <v>10</v>
      </c>
      <c r="E797">
        <v>7</v>
      </c>
      <c r="F797">
        <v>5</v>
      </c>
      <c r="G797">
        <v>7</v>
      </c>
      <c r="H797">
        <v>2</v>
      </c>
      <c r="I797">
        <v>2.88</v>
      </c>
      <c r="J797" t="s">
        <v>153</v>
      </c>
      <c r="K797">
        <v>27.23</v>
      </c>
      <c r="L797">
        <v>185</v>
      </c>
      <c r="M797">
        <v>4.9000000000000004</v>
      </c>
      <c r="N797" t="s">
        <v>153</v>
      </c>
      <c r="O797">
        <v>20.64</v>
      </c>
      <c r="P797" t="s">
        <v>65</v>
      </c>
      <c r="Q797" t="s">
        <v>19</v>
      </c>
      <c r="R797" t="s">
        <v>20</v>
      </c>
    </row>
    <row r="798" spans="1:18" x14ac:dyDescent="0.25">
      <c r="A798">
        <v>2284</v>
      </c>
      <c r="B798">
        <v>15</v>
      </c>
      <c r="C798">
        <v>1</v>
      </c>
      <c r="D798">
        <v>11</v>
      </c>
      <c r="E798">
        <v>3</v>
      </c>
      <c r="F798">
        <v>5</v>
      </c>
      <c r="G798">
        <v>7</v>
      </c>
      <c r="H798">
        <v>2</v>
      </c>
      <c r="I798">
        <v>2.92</v>
      </c>
      <c r="J798" t="s">
        <v>153</v>
      </c>
      <c r="K798">
        <v>23.09</v>
      </c>
      <c r="L798">
        <v>259</v>
      </c>
      <c r="M798">
        <v>3.83</v>
      </c>
      <c r="N798" t="s">
        <v>153</v>
      </c>
      <c r="O798">
        <v>36.82</v>
      </c>
      <c r="P798" t="s">
        <v>72</v>
      </c>
      <c r="Q798" t="s">
        <v>19</v>
      </c>
      <c r="R798" t="s">
        <v>20</v>
      </c>
    </row>
    <row r="799" spans="1:18" x14ac:dyDescent="0.25">
      <c r="A799">
        <v>2309</v>
      </c>
      <c r="B799">
        <v>1</v>
      </c>
      <c r="C799">
        <v>1</v>
      </c>
      <c r="D799">
        <v>8</v>
      </c>
      <c r="E799">
        <v>8</v>
      </c>
      <c r="F799">
        <v>2</v>
      </c>
      <c r="G799">
        <v>7</v>
      </c>
      <c r="H799">
        <v>2</v>
      </c>
      <c r="I799">
        <v>2.92</v>
      </c>
      <c r="J799" t="s">
        <v>153</v>
      </c>
      <c r="K799">
        <v>72.58</v>
      </c>
      <c r="L799">
        <v>668</v>
      </c>
      <c r="M799">
        <v>11.45</v>
      </c>
      <c r="N799" t="s">
        <v>153</v>
      </c>
      <c r="O799">
        <v>26.99</v>
      </c>
      <c r="P799" t="s">
        <v>22</v>
      </c>
      <c r="Q799" t="s">
        <v>19</v>
      </c>
      <c r="R799" t="s">
        <v>20</v>
      </c>
    </row>
    <row r="800" spans="1:18" x14ac:dyDescent="0.25">
      <c r="A800">
        <v>2359</v>
      </c>
      <c r="B800">
        <v>5</v>
      </c>
      <c r="C800">
        <v>10</v>
      </c>
      <c r="D800">
        <v>1</v>
      </c>
      <c r="E800">
        <v>8</v>
      </c>
      <c r="F800">
        <v>2</v>
      </c>
      <c r="G800">
        <v>7</v>
      </c>
      <c r="H800">
        <v>2</v>
      </c>
      <c r="I800">
        <v>2.1</v>
      </c>
      <c r="J800" t="s">
        <v>153</v>
      </c>
      <c r="K800">
        <v>137.72</v>
      </c>
      <c r="L800">
        <v>4067</v>
      </c>
      <c r="M800">
        <v>6.03</v>
      </c>
      <c r="N800" t="s">
        <v>153</v>
      </c>
      <c r="O800">
        <v>35.840000000000003</v>
      </c>
      <c r="P800" t="s">
        <v>29</v>
      </c>
      <c r="Q800" t="s">
        <v>19</v>
      </c>
      <c r="R800" t="s">
        <v>20</v>
      </c>
    </row>
    <row r="801" spans="1:18" x14ac:dyDescent="0.25">
      <c r="A801">
        <v>2422</v>
      </c>
      <c r="B801">
        <v>5</v>
      </c>
      <c r="C801">
        <v>4</v>
      </c>
      <c r="D801">
        <v>11</v>
      </c>
      <c r="E801">
        <v>5</v>
      </c>
      <c r="F801">
        <v>6</v>
      </c>
      <c r="G801">
        <v>7</v>
      </c>
      <c r="H801">
        <v>2</v>
      </c>
      <c r="I801">
        <v>2.4500000000000002</v>
      </c>
      <c r="J801" t="s">
        <v>153</v>
      </c>
      <c r="K801">
        <v>23.92</v>
      </c>
      <c r="L801">
        <v>6225</v>
      </c>
      <c r="M801">
        <v>6.11</v>
      </c>
      <c r="N801" t="s">
        <v>153</v>
      </c>
      <c r="O801">
        <v>14.59</v>
      </c>
      <c r="P801" t="s">
        <v>51</v>
      </c>
      <c r="Q801" t="s">
        <v>19</v>
      </c>
      <c r="R801" t="s">
        <v>20</v>
      </c>
    </row>
    <row r="802" spans="1:18" x14ac:dyDescent="0.25">
      <c r="A802">
        <v>2540</v>
      </c>
      <c r="B802">
        <v>12</v>
      </c>
      <c r="C802">
        <v>4</v>
      </c>
      <c r="D802">
        <v>11</v>
      </c>
      <c r="E802">
        <v>2</v>
      </c>
      <c r="F802">
        <v>8</v>
      </c>
      <c r="G802">
        <v>7</v>
      </c>
      <c r="H802">
        <v>2</v>
      </c>
      <c r="I802">
        <v>4.5</v>
      </c>
      <c r="J802" t="s">
        <v>153</v>
      </c>
      <c r="K802">
        <v>61.76</v>
      </c>
      <c r="L802">
        <v>254</v>
      </c>
      <c r="M802">
        <v>1.05</v>
      </c>
      <c r="N802" t="s">
        <v>153</v>
      </c>
      <c r="O802">
        <v>32.14</v>
      </c>
      <c r="P802" t="s">
        <v>39</v>
      </c>
      <c r="Q802" t="s">
        <v>19</v>
      </c>
      <c r="R802" t="s">
        <v>20</v>
      </c>
    </row>
    <row r="803" spans="1:18" x14ac:dyDescent="0.25">
      <c r="A803">
        <v>2552</v>
      </c>
      <c r="B803">
        <v>12</v>
      </c>
      <c r="C803">
        <v>4</v>
      </c>
      <c r="D803">
        <v>4</v>
      </c>
      <c r="E803">
        <v>8</v>
      </c>
      <c r="F803">
        <v>7</v>
      </c>
      <c r="G803">
        <v>7</v>
      </c>
      <c r="H803">
        <v>2</v>
      </c>
      <c r="I803">
        <v>3.14</v>
      </c>
      <c r="J803" t="s">
        <v>153</v>
      </c>
      <c r="K803">
        <v>34.119999999999997</v>
      </c>
      <c r="L803">
        <v>167</v>
      </c>
      <c r="M803">
        <v>8.17</v>
      </c>
      <c r="N803" t="s">
        <v>153</v>
      </c>
      <c r="O803">
        <v>22.36</v>
      </c>
      <c r="P803" t="s">
        <v>32</v>
      </c>
      <c r="Q803" t="s">
        <v>19</v>
      </c>
      <c r="R803" t="s">
        <v>20</v>
      </c>
    </row>
    <row r="804" spans="1:18" x14ac:dyDescent="0.25">
      <c r="A804">
        <v>2683</v>
      </c>
      <c r="B804">
        <v>8</v>
      </c>
      <c r="C804">
        <v>2</v>
      </c>
      <c r="D804">
        <v>10</v>
      </c>
      <c r="E804">
        <v>7</v>
      </c>
      <c r="F804">
        <v>4</v>
      </c>
      <c r="G804">
        <v>7</v>
      </c>
      <c r="H804">
        <v>2</v>
      </c>
      <c r="I804">
        <v>2.83</v>
      </c>
      <c r="J804" t="s">
        <v>153</v>
      </c>
      <c r="K804">
        <v>37.31</v>
      </c>
      <c r="L804">
        <v>974</v>
      </c>
      <c r="M804">
        <v>12.54</v>
      </c>
      <c r="N804" t="s">
        <v>153</v>
      </c>
      <c r="O804">
        <v>21.39</v>
      </c>
      <c r="P804" t="s">
        <v>24</v>
      </c>
      <c r="Q804" t="s">
        <v>19</v>
      </c>
      <c r="R804" t="s">
        <v>20</v>
      </c>
    </row>
    <row r="805" spans="1:18" x14ac:dyDescent="0.25">
      <c r="A805">
        <v>2730</v>
      </c>
      <c r="B805">
        <v>9</v>
      </c>
      <c r="C805">
        <v>12</v>
      </c>
      <c r="D805">
        <v>8</v>
      </c>
      <c r="E805">
        <v>2</v>
      </c>
      <c r="F805">
        <v>6</v>
      </c>
      <c r="G805">
        <v>7</v>
      </c>
      <c r="H805">
        <v>2</v>
      </c>
      <c r="I805">
        <v>3.07</v>
      </c>
      <c r="J805" t="s">
        <v>153</v>
      </c>
      <c r="K805">
        <v>23.36</v>
      </c>
      <c r="L805">
        <v>39</v>
      </c>
      <c r="M805">
        <v>1.49</v>
      </c>
      <c r="N805" t="s">
        <v>153</v>
      </c>
      <c r="O805">
        <v>34.85</v>
      </c>
      <c r="P805" t="s">
        <v>29</v>
      </c>
      <c r="Q805" t="s">
        <v>19</v>
      </c>
      <c r="R805" t="s">
        <v>20</v>
      </c>
    </row>
    <row r="806" spans="1:18" x14ac:dyDescent="0.25">
      <c r="A806">
        <v>2843</v>
      </c>
      <c r="B806">
        <v>17</v>
      </c>
      <c r="C806">
        <v>1</v>
      </c>
      <c r="D806">
        <v>4</v>
      </c>
      <c r="E806">
        <v>1</v>
      </c>
      <c r="F806">
        <v>4</v>
      </c>
      <c r="G806">
        <v>7</v>
      </c>
      <c r="H806">
        <v>2</v>
      </c>
      <c r="I806">
        <v>3.37</v>
      </c>
      <c r="J806" t="s">
        <v>153</v>
      </c>
      <c r="K806">
        <v>115.44</v>
      </c>
      <c r="L806">
        <v>1693</v>
      </c>
      <c r="M806">
        <v>4.01</v>
      </c>
      <c r="N806" t="s">
        <v>153</v>
      </c>
      <c r="O806">
        <v>39.43</v>
      </c>
      <c r="P806" t="s">
        <v>58</v>
      </c>
      <c r="Q806" t="s">
        <v>19</v>
      </c>
      <c r="R806" t="s">
        <v>20</v>
      </c>
    </row>
    <row r="807" spans="1:18" x14ac:dyDescent="0.25">
      <c r="A807">
        <v>2855</v>
      </c>
      <c r="B807">
        <v>19</v>
      </c>
      <c r="C807">
        <v>1</v>
      </c>
      <c r="D807">
        <v>7</v>
      </c>
      <c r="E807">
        <v>8</v>
      </c>
      <c r="F807">
        <v>4</v>
      </c>
      <c r="G807">
        <v>7</v>
      </c>
      <c r="H807">
        <v>2</v>
      </c>
      <c r="I807">
        <v>3.34</v>
      </c>
      <c r="J807" t="s">
        <v>153</v>
      </c>
      <c r="K807">
        <v>54.37</v>
      </c>
      <c r="L807">
        <v>80</v>
      </c>
      <c r="M807">
        <v>0.7</v>
      </c>
      <c r="N807" t="s">
        <v>153</v>
      </c>
      <c r="O807">
        <v>51.02</v>
      </c>
      <c r="P807" t="s">
        <v>72</v>
      </c>
      <c r="Q807" t="s">
        <v>19</v>
      </c>
      <c r="R807" t="s">
        <v>20</v>
      </c>
    </row>
    <row r="808" spans="1:18" x14ac:dyDescent="0.25">
      <c r="A808">
        <v>2877</v>
      </c>
      <c r="B808">
        <v>16</v>
      </c>
      <c r="C808">
        <v>1</v>
      </c>
      <c r="D808">
        <v>8</v>
      </c>
      <c r="E808">
        <v>6</v>
      </c>
      <c r="F808">
        <v>5</v>
      </c>
      <c r="G808">
        <v>7</v>
      </c>
      <c r="H808">
        <v>2</v>
      </c>
      <c r="I808">
        <v>3.41</v>
      </c>
      <c r="J808" t="s">
        <v>153</v>
      </c>
      <c r="K808">
        <v>15.78</v>
      </c>
      <c r="L808">
        <v>3049</v>
      </c>
      <c r="M808">
        <v>7.42</v>
      </c>
      <c r="N808" t="s">
        <v>153</v>
      </c>
      <c r="O808">
        <v>50.87</v>
      </c>
      <c r="P808" t="s">
        <v>66</v>
      </c>
      <c r="Q808" t="s">
        <v>19</v>
      </c>
      <c r="R808" t="s">
        <v>20</v>
      </c>
    </row>
    <row r="809" spans="1:18" x14ac:dyDescent="0.25">
      <c r="A809">
        <v>2887</v>
      </c>
      <c r="B809">
        <v>9</v>
      </c>
      <c r="C809">
        <v>5</v>
      </c>
      <c r="D809">
        <v>7</v>
      </c>
      <c r="E809">
        <v>1</v>
      </c>
      <c r="F809">
        <v>1</v>
      </c>
      <c r="G809">
        <v>7</v>
      </c>
      <c r="H809">
        <v>2</v>
      </c>
      <c r="I809">
        <v>2.0099999999999998</v>
      </c>
      <c r="J809" t="s">
        <v>153</v>
      </c>
      <c r="K809">
        <v>14.65</v>
      </c>
      <c r="L809">
        <v>3580</v>
      </c>
      <c r="M809">
        <v>7.52</v>
      </c>
      <c r="N809" t="s">
        <v>153</v>
      </c>
      <c r="O809">
        <v>17.98</v>
      </c>
      <c r="P809" t="s">
        <v>54</v>
      </c>
      <c r="Q809" t="s">
        <v>19</v>
      </c>
      <c r="R809" t="s">
        <v>20</v>
      </c>
    </row>
    <row r="810" spans="1:18" x14ac:dyDescent="0.25">
      <c r="A810">
        <v>2908</v>
      </c>
      <c r="B810">
        <v>8</v>
      </c>
      <c r="C810">
        <v>12</v>
      </c>
      <c r="D810">
        <v>3</v>
      </c>
      <c r="E810">
        <v>8</v>
      </c>
      <c r="F810">
        <v>4</v>
      </c>
      <c r="G810">
        <v>7</v>
      </c>
      <c r="H810">
        <v>2</v>
      </c>
      <c r="I810">
        <v>2.14</v>
      </c>
      <c r="J810" t="s">
        <v>153</v>
      </c>
      <c r="K810">
        <v>38.64</v>
      </c>
      <c r="L810">
        <v>201</v>
      </c>
      <c r="M810">
        <v>1.54</v>
      </c>
      <c r="N810" t="s">
        <v>153</v>
      </c>
      <c r="O810">
        <v>2.56</v>
      </c>
      <c r="P810" t="s">
        <v>33</v>
      </c>
      <c r="Q810" t="s">
        <v>19</v>
      </c>
      <c r="R810" t="s">
        <v>20</v>
      </c>
    </row>
    <row r="811" spans="1:18" x14ac:dyDescent="0.25">
      <c r="A811">
        <v>3257</v>
      </c>
      <c r="B811">
        <v>14</v>
      </c>
      <c r="C811">
        <v>1</v>
      </c>
      <c r="D811">
        <v>10</v>
      </c>
      <c r="E811">
        <v>1</v>
      </c>
      <c r="F811">
        <v>7</v>
      </c>
      <c r="G811">
        <v>7</v>
      </c>
      <c r="H811">
        <v>2</v>
      </c>
      <c r="I811">
        <v>2.39</v>
      </c>
      <c r="J811" t="s">
        <v>153</v>
      </c>
      <c r="K811">
        <v>16.45</v>
      </c>
      <c r="L811">
        <v>1560</v>
      </c>
      <c r="M811">
        <v>9.6199999999999992</v>
      </c>
      <c r="N811" t="s">
        <v>153</v>
      </c>
      <c r="O811">
        <v>18.28</v>
      </c>
      <c r="P811" t="s">
        <v>37</v>
      </c>
      <c r="Q811" t="s">
        <v>19</v>
      </c>
      <c r="R811" t="s">
        <v>20</v>
      </c>
    </row>
    <row r="812" spans="1:18" x14ac:dyDescent="0.25">
      <c r="A812">
        <v>3290</v>
      </c>
      <c r="B812">
        <v>8</v>
      </c>
      <c r="C812">
        <v>11</v>
      </c>
      <c r="D812">
        <v>10</v>
      </c>
      <c r="E812">
        <v>9</v>
      </c>
      <c r="F812">
        <v>1</v>
      </c>
      <c r="G812">
        <v>7</v>
      </c>
      <c r="H812">
        <v>2</v>
      </c>
      <c r="I812">
        <v>1.95</v>
      </c>
      <c r="J812" t="s">
        <v>153</v>
      </c>
      <c r="K812">
        <v>54.55</v>
      </c>
      <c r="L812">
        <v>581</v>
      </c>
      <c r="M812">
        <v>6.29</v>
      </c>
      <c r="N812" t="s">
        <v>153</v>
      </c>
      <c r="O812">
        <v>30.81</v>
      </c>
      <c r="P812" t="s">
        <v>44</v>
      </c>
      <c r="Q812" t="s">
        <v>19</v>
      </c>
      <c r="R812" t="s">
        <v>20</v>
      </c>
    </row>
    <row r="813" spans="1:18" x14ac:dyDescent="0.25">
      <c r="A813">
        <v>3293</v>
      </c>
      <c r="B813">
        <v>10</v>
      </c>
      <c r="C813">
        <v>8</v>
      </c>
      <c r="D813">
        <v>3</v>
      </c>
      <c r="E813">
        <v>9</v>
      </c>
      <c r="F813">
        <v>8</v>
      </c>
      <c r="G813">
        <v>7</v>
      </c>
      <c r="H813">
        <v>2</v>
      </c>
      <c r="I813">
        <v>3.28</v>
      </c>
      <c r="J813" t="s">
        <v>153</v>
      </c>
      <c r="K813">
        <v>54.44</v>
      </c>
      <c r="L813">
        <v>778</v>
      </c>
      <c r="M813">
        <v>11.07</v>
      </c>
      <c r="N813" t="s">
        <v>153</v>
      </c>
      <c r="O813">
        <v>15.65</v>
      </c>
      <c r="P813" t="s">
        <v>69</v>
      </c>
      <c r="Q813" t="s">
        <v>19</v>
      </c>
      <c r="R813" t="s">
        <v>20</v>
      </c>
    </row>
    <row r="814" spans="1:18" x14ac:dyDescent="0.25">
      <c r="A814">
        <v>3411</v>
      </c>
      <c r="B814">
        <v>3</v>
      </c>
      <c r="C814">
        <v>3</v>
      </c>
      <c r="D814">
        <v>5</v>
      </c>
      <c r="E814">
        <v>3</v>
      </c>
      <c r="F814">
        <v>5</v>
      </c>
      <c r="G814">
        <v>7</v>
      </c>
      <c r="H814">
        <v>2</v>
      </c>
      <c r="I814">
        <v>2.97</v>
      </c>
      <c r="J814" t="s">
        <v>153</v>
      </c>
      <c r="K814">
        <v>7.06</v>
      </c>
      <c r="L814">
        <v>8693</v>
      </c>
      <c r="M814">
        <v>3.1</v>
      </c>
      <c r="N814" t="s">
        <v>153</v>
      </c>
      <c r="O814">
        <v>34.049999999999997</v>
      </c>
      <c r="P814" t="s">
        <v>60</v>
      </c>
      <c r="Q814" t="s">
        <v>19</v>
      </c>
      <c r="R814" t="s">
        <v>20</v>
      </c>
    </row>
    <row r="815" spans="1:18" x14ac:dyDescent="0.25">
      <c r="A815">
        <v>3547</v>
      </c>
      <c r="B815">
        <v>12</v>
      </c>
      <c r="C815">
        <v>6</v>
      </c>
      <c r="D815">
        <v>11</v>
      </c>
      <c r="E815">
        <v>6</v>
      </c>
      <c r="F815">
        <v>6</v>
      </c>
      <c r="G815">
        <v>7</v>
      </c>
      <c r="H815">
        <v>2</v>
      </c>
      <c r="I815">
        <v>2.11</v>
      </c>
      <c r="J815" t="s">
        <v>153</v>
      </c>
      <c r="K815">
        <v>3.18</v>
      </c>
      <c r="L815">
        <v>774</v>
      </c>
      <c r="M815">
        <v>19.28</v>
      </c>
      <c r="N815" t="s">
        <v>153</v>
      </c>
      <c r="O815">
        <v>21.26</v>
      </c>
      <c r="P815" t="s">
        <v>49</v>
      </c>
      <c r="Q815" t="s">
        <v>19</v>
      </c>
      <c r="R815" t="s">
        <v>20</v>
      </c>
    </row>
    <row r="816" spans="1:18" x14ac:dyDescent="0.25">
      <c r="A816">
        <v>3684</v>
      </c>
      <c r="B816">
        <v>2</v>
      </c>
      <c r="C816">
        <v>8</v>
      </c>
      <c r="D816">
        <v>9</v>
      </c>
      <c r="E816">
        <v>3</v>
      </c>
      <c r="F816">
        <v>7</v>
      </c>
      <c r="G816">
        <v>7</v>
      </c>
      <c r="H816">
        <v>2</v>
      </c>
      <c r="I816">
        <v>2.67</v>
      </c>
      <c r="J816" t="s">
        <v>153</v>
      </c>
      <c r="K816">
        <v>143.54</v>
      </c>
      <c r="L816">
        <v>1114</v>
      </c>
      <c r="M816">
        <v>68.599999999999994</v>
      </c>
      <c r="N816" t="s">
        <v>153</v>
      </c>
      <c r="O816">
        <v>14.69</v>
      </c>
      <c r="P816" t="s">
        <v>37</v>
      </c>
      <c r="Q816" t="s">
        <v>19</v>
      </c>
      <c r="R816" t="s">
        <v>20</v>
      </c>
    </row>
    <row r="817" spans="1:18" x14ac:dyDescent="0.25">
      <c r="A817">
        <v>3694</v>
      </c>
      <c r="B817">
        <v>8</v>
      </c>
      <c r="C817">
        <v>9</v>
      </c>
      <c r="D817">
        <v>1</v>
      </c>
      <c r="E817">
        <v>2</v>
      </c>
      <c r="F817">
        <v>5</v>
      </c>
      <c r="G817">
        <v>7</v>
      </c>
      <c r="H817">
        <v>2</v>
      </c>
      <c r="I817">
        <v>3.25</v>
      </c>
      <c r="J817" t="s">
        <v>153</v>
      </c>
      <c r="K817">
        <v>23.41</v>
      </c>
      <c r="L817">
        <v>260</v>
      </c>
      <c r="M817">
        <v>8.89</v>
      </c>
      <c r="N817" t="s">
        <v>153</v>
      </c>
      <c r="O817">
        <v>29.83</v>
      </c>
      <c r="P817" t="s">
        <v>21</v>
      </c>
      <c r="Q817" t="s">
        <v>19</v>
      </c>
      <c r="R817" t="s">
        <v>20</v>
      </c>
    </row>
    <row r="818" spans="1:18" x14ac:dyDescent="0.25">
      <c r="A818">
        <v>3749</v>
      </c>
      <c r="B818">
        <v>5</v>
      </c>
      <c r="C818">
        <v>2</v>
      </c>
      <c r="D818">
        <v>9</v>
      </c>
      <c r="E818">
        <v>8</v>
      </c>
      <c r="F818">
        <v>1</v>
      </c>
      <c r="G818">
        <v>7</v>
      </c>
      <c r="H818">
        <v>2</v>
      </c>
      <c r="I818">
        <v>2.34</v>
      </c>
      <c r="J818" t="s">
        <v>153</v>
      </c>
      <c r="K818">
        <v>10.29</v>
      </c>
      <c r="L818">
        <v>1878</v>
      </c>
      <c r="M818">
        <v>9.7100000000000009</v>
      </c>
      <c r="N818" t="s">
        <v>153</v>
      </c>
      <c r="O818">
        <v>39.200000000000003</v>
      </c>
      <c r="P818" t="s">
        <v>18</v>
      </c>
      <c r="Q818" t="s">
        <v>19</v>
      </c>
      <c r="R818" t="s">
        <v>20</v>
      </c>
    </row>
    <row r="819" spans="1:18" x14ac:dyDescent="0.25">
      <c r="A819">
        <v>3766</v>
      </c>
      <c r="B819">
        <v>2</v>
      </c>
      <c r="C819">
        <v>8</v>
      </c>
      <c r="D819">
        <v>7</v>
      </c>
      <c r="E819">
        <v>6</v>
      </c>
      <c r="F819">
        <v>4</v>
      </c>
      <c r="G819">
        <v>7</v>
      </c>
      <c r="H819">
        <v>2</v>
      </c>
      <c r="I819">
        <v>2.64</v>
      </c>
      <c r="J819" t="s">
        <v>153</v>
      </c>
      <c r="K819">
        <v>63.5</v>
      </c>
      <c r="L819">
        <v>392</v>
      </c>
      <c r="M819">
        <v>0.77</v>
      </c>
      <c r="N819" t="s">
        <v>153</v>
      </c>
      <c r="O819">
        <v>25.71</v>
      </c>
      <c r="P819" t="s">
        <v>69</v>
      </c>
      <c r="Q819" t="s">
        <v>19</v>
      </c>
      <c r="R819" t="s">
        <v>20</v>
      </c>
    </row>
    <row r="820" spans="1:18" x14ac:dyDescent="0.25">
      <c r="A820">
        <v>3798</v>
      </c>
      <c r="B820">
        <v>17</v>
      </c>
      <c r="C820">
        <v>12</v>
      </c>
      <c r="D820">
        <v>11</v>
      </c>
      <c r="E820">
        <v>4</v>
      </c>
      <c r="F820">
        <v>7</v>
      </c>
      <c r="G820">
        <v>7</v>
      </c>
      <c r="H820">
        <v>2</v>
      </c>
      <c r="I820">
        <v>2.2200000000000002</v>
      </c>
      <c r="J820" t="s">
        <v>153</v>
      </c>
      <c r="K820">
        <v>33.61</v>
      </c>
      <c r="L820">
        <v>1133</v>
      </c>
      <c r="M820">
        <v>14.05</v>
      </c>
      <c r="N820" t="s">
        <v>153</v>
      </c>
      <c r="O820">
        <v>3.78</v>
      </c>
      <c r="P820" t="s">
        <v>40</v>
      </c>
      <c r="Q820" t="s">
        <v>19</v>
      </c>
      <c r="R820" t="s">
        <v>20</v>
      </c>
    </row>
    <row r="821" spans="1:18" x14ac:dyDescent="0.25">
      <c r="A821">
        <v>3988</v>
      </c>
      <c r="B821">
        <v>13</v>
      </c>
      <c r="C821">
        <v>4</v>
      </c>
      <c r="D821">
        <v>9</v>
      </c>
      <c r="E821">
        <v>4</v>
      </c>
      <c r="F821">
        <v>9</v>
      </c>
      <c r="G821">
        <v>7</v>
      </c>
      <c r="H821">
        <v>2</v>
      </c>
      <c r="I821">
        <v>2.38</v>
      </c>
      <c r="J821" t="s">
        <v>153</v>
      </c>
      <c r="K821">
        <v>6.28</v>
      </c>
      <c r="L821">
        <v>9358</v>
      </c>
      <c r="M821">
        <v>4.78</v>
      </c>
      <c r="N821" t="s">
        <v>153</v>
      </c>
      <c r="O821">
        <v>22.59</v>
      </c>
      <c r="P821" t="s">
        <v>59</v>
      </c>
      <c r="Q821" t="s">
        <v>19</v>
      </c>
      <c r="R821" t="s">
        <v>20</v>
      </c>
    </row>
    <row r="822" spans="1:18" x14ac:dyDescent="0.25">
      <c r="A822">
        <v>4052</v>
      </c>
      <c r="B822">
        <v>14</v>
      </c>
      <c r="C822">
        <v>1</v>
      </c>
      <c r="D822">
        <v>10</v>
      </c>
      <c r="E822">
        <v>8</v>
      </c>
      <c r="F822">
        <v>9</v>
      </c>
      <c r="G822">
        <v>7</v>
      </c>
      <c r="H822">
        <v>2</v>
      </c>
      <c r="I822">
        <v>2.94</v>
      </c>
      <c r="J822" t="s">
        <v>153</v>
      </c>
      <c r="K822">
        <v>33.85</v>
      </c>
      <c r="L822">
        <v>4624</v>
      </c>
      <c r="M822">
        <v>18.149999999999999</v>
      </c>
      <c r="N822" t="s">
        <v>153</v>
      </c>
      <c r="O822">
        <v>33.14</v>
      </c>
      <c r="P822" t="s">
        <v>65</v>
      </c>
      <c r="Q822" t="s">
        <v>19</v>
      </c>
      <c r="R822" t="s">
        <v>20</v>
      </c>
    </row>
    <row r="823" spans="1:18" x14ac:dyDescent="0.25">
      <c r="A823">
        <v>4120</v>
      </c>
      <c r="B823">
        <v>10</v>
      </c>
      <c r="C823">
        <v>10</v>
      </c>
      <c r="D823">
        <v>11</v>
      </c>
      <c r="E823">
        <v>4</v>
      </c>
      <c r="F823">
        <v>5</v>
      </c>
      <c r="G823">
        <v>7</v>
      </c>
      <c r="H823">
        <v>2</v>
      </c>
      <c r="I823">
        <v>2.56</v>
      </c>
      <c r="J823" t="s">
        <v>153</v>
      </c>
      <c r="K823">
        <v>83.95</v>
      </c>
      <c r="L823">
        <v>4037</v>
      </c>
      <c r="M823">
        <v>4.41</v>
      </c>
      <c r="N823" t="s">
        <v>153</v>
      </c>
      <c r="O823">
        <v>22.24</v>
      </c>
      <c r="P823" t="s">
        <v>63</v>
      </c>
      <c r="Q823" t="s">
        <v>19</v>
      </c>
      <c r="R823" t="s">
        <v>20</v>
      </c>
    </row>
    <row r="824" spans="1:18" x14ac:dyDescent="0.25">
      <c r="A824">
        <v>4195</v>
      </c>
      <c r="B824">
        <v>1</v>
      </c>
      <c r="C824">
        <v>9</v>
      </c>
      <c r="D824">
        <v>2</v>
      </c>
      <c r="E824">
        <v>7</v>
      </c>
      <c r="F824">
        <v>5</v>
      </c>
      <c r="G824">
        <v>7</v>
      </c>
      <c r="H824">
        <v>2</v>
      </c>
      <c r="I824">
        <v>1.08</v>
      </c>
      <c r="J824" t="s">
        <v>153</v>
      </c>
      <c r="K824">
        <v>31.62</v>
      </c>
      <c r="L824">
        <v>637</v>
      </c>
      <c r="M824">
        <v>13.28</v>
      </c>
      <c r="N824" t="s">
        <v>153</v>
      </c>
      <c r="O824">
        <v>4.8</v>
      </c>
      <c r="P824" t="s">
        <v>57</v>
      </c>
      <c r="Q824" t="s">
        <v>19</v>
      </c>
      <c r="R824" t="s">
        <v>20</v>
      </c>
    </row>
    <row r="825" spans="1:18" x14ac:dyDescent="0.25">
      <c r="A825">
        <v>4215</v>
      </c>
      <c r="B825">
        <v>16</v>
      </c>
      <c r="C825">
        <v>9</v>
      </c>
      <c r="D825">
        <v>1</v>
      </c>
      <c r="E825">
        <v>8</v>
      </c>
      <c r="F825">
        <v>8</v>
      </c>
      <c r="G825">
        <v>7</v>
      </c>
      <c r="H825">
        <v>2</v>
      </c>
      <c r="I825">
        <v>2.62</v>
      </c>
      <c r="J825" t="s">
        <v>153</v>
      </c>
      <c r="K825">
        <v>294.88</v>
      </c>
      <c r="L825">
        <v>2695</v>
      </c>
      <c r="M825">
        <v>6.34</v>
      </c>
      <c r="N825" t="s">
        <v>153</v>
      </c>
      <c r="O825">
        <v>44.93</v>
      </c>
      <c r="P825" t="s">
        <v>32</v>
      </c>
      <c r="Q825" t="s">
        <v>19</v>
      </c>
      <c r="R825" t="s">
        <v>20</v>
      </c>
    </row>
    <row r="826" spans="1:18" x14ac:dyDescent="0.25">
      <c r="A826">
        <v>4243</v>
      </c>
      <c r="B826">
        <v>11</v>
      </c>
      <c r="C826">
        <v>6</v>
      </c>
      <c r="D826">
        <v>4</v>
      </c>
      <c r="E826">
        <v>3</v>
      </c>
      <c r="F826">
        <v>3</v>
      </c>
      <c r="G826">
        <v>7</v>
      </c>
      <c r="H826">
        <v>2</v>
      </c>
      <c r="I826">
        <v>2.54</v>
      </c>
      <c r="J826" t="s">
        <v>153</v>
      </c>
      <c r="K826">
        <v>5.29</v>
      </c>
      <c r="L826">
        <v>689</v>
      </c>
      <c r="M826">
        <v>6.42</v>
      </c>
      <c r="N826" t="s">
        <v>153</v>
      </c>
      <c r="O826">
        <v>49.15</v>
      </c>
      <c r="P826" t="s">
        <v>37</v>
      </c>
      <c r="Q826" t="s">
        <v>19</v>
      </c>
      <c r="R826" t="s">
        <v>20</v>
      </c>
    </row>
    <row r="827" spans="1:18" x14ac:dyDescent="0.25">
      <c r="A827">
        <v>4250</v>
      </c>
      <c r="B827">
        <v>15</v>
      </c>
      <c r="C827">
        <v>1</v>
      </c>
      <c r="D827">
        <v>3</v>
      </c>
      <c r="E827">
        <v>7</v>
      </c>
      <c r="F827">
        <v>2</v>
      </c>
      <c r="G827">
        <v>7</v>
      </c>
      <c r="H827">
        <v>2</v>
      </c>
      <c r="I827">
        <v>3.1</v>
      </c>
      <c r="J827" t="s">
        <v>153</v>
      </c>
      <c r="K827">
        <v>11.43</v>
      </c>
      <c r="L827">
        <v>577</v>
      </c>
      <c r="M827">
        <v>1.36</v>
      </c>
      <c r="N827" t="s">
        <v>153</v>
      </c>
      <c r="O827">
        <v>30.55</v>
      </c>
      <c r="P827" t="s">
        <v>72</v>
      </c>
      <c r="Q827" t="s">
        <v>19</v>
      </c>
      <c r="R827" t="s">
        <v>20</v>
      </c>
    </row>
    <row r="828" spans="1:18" x14ac:dyDescent="0.25">
      <c r="A828">
        <v>4291</v>
      </c>
      <c r="B828">
        <v>2</v>
      </c>
      <c r="C828">
        <v>7</v>
      </c>
      <c r="D828">
        <v>5</v>
      </c>
      <c r="E828">
        <v>4</v>
      </c>
      <c r="F828">
        <v>1</v>
      </c>
      <c r="G828">
        <v>7</v>
      </c>
      <c r="H828">
        <v>2</v>
      </c>
      <c r="I828">
        <v>2.34</v>
      </c>
      <c r="J828" t="s">
        <v>153</v>
      </c>
      <c r="K828">
        <v>94.81</v>
      </c>
      <c r="L828">
        <v>1081</v>
      </c>
      <c r="M828">
        <v>5.74</v>
      </c>
      <c r="N828" t="s">
        <v>153</v>
      </c>
      <c r="O828">
        <v>18.36</v>
      </c>
      <c r="P828" t="s">
        <v>24</v>
      </c>
      <c r="Q828" t="s">
        <v>19</v>
      </c>
      <c r="R828" t="s">
        <v>20</v>
      </c>
    </row>
    <row r="829" spans="1:18" x14ac:dyDescent="0.25">
      <c r="A829">
        <v>4362</v>
      </c>
      <c r="B829">
        <v>3</v>
      </c>
      <c r="C829">
        <v>12</v>
      </c>
      <c r="D829">
        <v>4</v>
      </c>
      <c r="E829">
        <v>6</v>
      </c>
      <c r="F829">
        <v>6</v>
      </c>
      <c r="G829">
        <v>7</v>
      </c>
      <c r="H829">
        <v>2</v>
      </c>
      <c r="I829">
        <v>2.4700000000000002</v>
      </c>
      <c r="J829" t="s">
        <v>153</v>
      </c>
      <c r="K829">
        <v>61.98</v>
      </c>
      <c r="L829">
        <v>1094</v>
      </c>
      <c r="M829">
        <v>1.17</v>
      </c>
      <c r="N829" t="s">
        <v>153</v>
      </c>
      <c r="O829">
        <v>32.53</v>
      </c>
      <c r="P829" t="s">
        <v>31</v>
      </c>
      <c r="Q829" t="s">
        <v>19</v>
      </c>
      <c r="R829" t="s">
        <v>20</v>
      </c>
    </row>
    <row r="830" spans="1:18" x14ac:dyDescent="0.25">
      <c r="A830">
        <v>4467</v>
      </c>
      <c r="B830">
        <v>13</v>
      </c>
      <c r="C830">
        <v>12</v>
      </c>
      <c r="D830">
        <v>1</v>
      </c>
      <c r="E830">
        <v>2</v>
      </c>
      <c r="F830">
        <v>1</v>
      </c>
      <c r="G830">
        <v>7</v>
      </c>
      <c r="H830">
        <v>2</v>
      </c>
      <c r="I830">
        <v>2.71</v>
      </c>
      <c r="J830" t="s">
        <v>153</v>
      </c>
      <c r="K830">
        <v>17.46</v>
      </c>
      <c r="L830">
        <v>99</v>
      </c>
      <c r="M830">
        <v>5.28</v>
      </c>
      <c r="N830" t="s">
        <v>153</v>
      </c>
      <c r="O830">
        <v>25.66</v>
      </c>
      <c r="P830" t="s">
        <v>47</v>
      </c>
      <c r="Q830" t="s">
        <v>19</v>
      </c>
      <c r="R830" t="s">
        <v>20</v>
      </c>
    </row>
    <row r="831" spans="1:18" x14ac:dyDescent="0.25">
      <c r="A831">
        <v>4472</v>
      </c>
      <c r="B831">
        <v>16</v>
      </c>
      <c r="C831">
        <v>2</v>
      </c>
      <c r="D831">
        <v>11</v>
      </c>
      <c r="E831">
        <v>8</v>
      </c>
      <c r="F831">
        <v>2</v>
      </c>
      <c r="G831">
        <v>7</v>
      </c>
      <c r="H831">
        <v>2</v>
      </c>
      <c r="I831">
        <v>2.96</v>
      </c>
      <c r="J831" t="s">
        <v>153</v>
      </c>
      <c r="K831">
        <v>124.57</v>
      </c>
      <c r="L831">
        <v>2077</v>
      </c>
      <c r="M831">
        <v>0.26</v>
      </c>
      <c r="N831" t="s">
        <v>153</v>
      </c>
      <c r="O831">
        <v>41.95</v>
      </c>
      <c r="P831" t="s">
        <v>69</v>
      </c>
      <c r="Q831" t="s">
        <v>19</v>
      </c>
      <c r="R831" t="s">
        <v>20</v>
      </c>
    </row>
    <row r="832" spans="1:18" x14ac:dyDescent="0.25">
      <c r="A832">
        <v>4498</v>
      </c>
      <c r="B832">
        <v>6</v>
      </c>
      <c r="C832">
        <v>11</v>
      </c>
      <c r="D832">
        <v>5</v>
      </c>
      <c r="E832">
        <v>3</v>
      </c>
      <c r="F832">
        <v>4</v>
      </c>
      <c r="G832">
        <v>7</v>
      </c>
      <c r="H832">
        <v>2</v>
      </c>
      <c r="I832">
        <v>2.59</v>
      </c>
      <c r="J832" t="s">
        <v>153</v>
      </c>
      <c r="K832">
        <v>3.49</v>
      </c>
      <c r="L832">
        <v>774</v>
      </c>
      <c r="M832">
        <v>2.63</v>
      </c>
      <c r="N832" t="s">
        <v>153</v>
      </c>
      <c r="O832">
        <v>37.32</v>
      </c>
      <c r="P832" t="s">
        <v>54</v>
      </c>
      <c r="Q832" t="s">
        <v>19</v>
      </c>
      <c r="R832" t="s">
        <v>20</v>
      </c>
    </row>
    <row r="833" spans="1:18" x14ac:dyDescent="0.25">
      <c r="A833">
        <v>4802</v>
      </c>
      <c r="B833">
        <v>17</v>
      </c>
      <c r="C833">
        <v>7</v>
      </c>
      <c r="D833">
        <v>5</v>
      </c>
      <c r="E833">
        <v>4</v>
      </c>
      <c r="F833">
        <v>8</v>
      </c>
      <c r="G833">
        <v>7</v>
      </c>
      <c r="H833">
        <v>2</v>
      </c>
      <c r="I833">
        <v>2.9</v>
      </c>
      <c r="J833" t="s">
        <v>153</v>
      </c>
      <c r="K833">
        <v>75.38</v>
      </c>
      <c r="L833">
        <v>916</v>
      </c>
      <c r="M833">
        <v>9.2899999999999991</v>
      </c>
      <c r="N833" t="s">
        <v>153</v>
      </c>
      <c r="O833">
        <v>37.450000000000003</v>
      </c>
      <c r="P833" t="s">
        <v>43</v>
      </c>
      <c r="Q833" t="s">
        <v>19</v>
      </c>
      <c r="R833" t="s">
        <v>20</v>
      </c>
    </row>
    <row r="834" spans="1:18" x14ac:dyDescent="0.25">
      <c r="A834">
        <v>4832</v>
      </c>
      <c r="B834">
        <v>6</v>
      </c>
      <c r="C834">
        <v>11</v>
      </c>
      <c r="D834">
        <v>1</v>
      </c>
      <c r="E834">
        <v>5</v>
      </c>
      <c r="F834">
        <v>5</v>
      </c>
      <c r="G834">
        <v>7</v>
      </c>
      <c r="H834">
        <v>2</v>
      </c>
      <c r="I834">
        <v>3.39</v>
      </c>
      <c r="J834" t="s">
        <v>153</v>
      </c>
      <c r="K834">
        <v>49.44</v>
      </c>
      <c r="L834">
        <v>399</v>
      </c>
      <c r="M834">
        <v>2.77</v>
      </c>
      <c r="N834" t="s">
        <v>153</v>
      </c>
      <c r="O834">
        <v>47.14</v>
      </c>
      <c r="P834" t="s">
        <v>58</v>
      </c>
      <c r="Q834" t="s">
        <v>19</v>
      </c>
      <c r="R834" t="s">
        <v>20</v>
      </c>
    </row>
    <row r="835" spans="1:18" x14ac:dyDescent="0.25">
      <c r="A835">
        <v>4889</v>
      </c>
      <c r="B835">
        <v>15</v>
      </c>
      <c r="C835">
        <v>4</v>
      </c>
      <c r="D835">
        <v>3</v>
      </c>
      <c r="E835">
        <v>4</v>
      </c>
      <c r="F835">
        <v>4</v>
      </c>
      <c r="G835">
        <v>7</v>
      </c>
      <c r="H835">
        <v>2</v>
      </c>
      <c r="I835">
        <v>2.9</v>
      </c>
      <c r="J835" t="s">
        <v>153</v>
      </c>
      <c r="K835">
        <v>6.94</v>
      </c>
      <c r="L835">
        <v>322</v>
      </c>
      <c r="M835">
        <v>3.55</v>
      </c>
      <c r="N835" t="s">
        <v>153</v>
      </c>
      <c r="O835">
        <v>12.95</v>
      </c>
      <c r="P835" t="s">
        <v>62</v>
      </c>
      <c r="Q835" t="s">
        <v>19</v>
      </c>
      <c r="R835" t="s">
        <v>20</v>
      </c>
    </row>
    <row r="836" spans="1:18" x14ac:dyDescent="0.25">
      <c r="A836">
        <v>32</v>
      </c>
      <c r="B836">
        <v>18</v>
      </c>
      <c r="C836">
        <v>3</v>
      </c>
      <c r="D836">
        <v>5</v>
      </c>
      <c r="E836">
        <v>5</v>
      </c>
      <c r="F836">
        <v>4</v>
      </c>
      <c r="G836">
        <v>7</v>
      </c>
      <c r="H836">
        <v>3</v>
      </c>
      <c r="I836">
        <v>2.86</v>
      </c>
      <c r="J836" t="s">
        <v>153</v>
      </c>
      <c r="K836">
        <v>157.24</v>
      </c>
      <c r="L836">
        <v>863</v>
      </c>
      <c r="M836">
        <v>1.74</v>
      </c>
      <c r="N836" t="s">
        <v>153</v>
      </c>
      <c r="O836">
        <v>33.450000000000003</v>
      </c>
      <c r="P836" t="s">
        <v>32</v>
      </c>
      <c r="Q836" t="s">
        <v>19</v>
      </c>
      <c r="R836" t="s">
        <v>20</v>
      </c>
    </row>
    <row r="837" spans="1:18" x14ac:dyDescent="0.25">
      <c r="A837">
        <v>106</v>
      </c>
      <c r="B837">
        <v>18</v>
      </c>
      <c r="C837">
        <v>2</v>
      </c>
      <c r="D837">
        <v>8</v>
      </c>
      <c r="E837">
        <v>6</v>
      </c>
      <c r="F837">
        <v>7</v>
      </c>
      <c r="G837">
        <v>7</v>
      </c>
      <c r="H837">
        <v>3</v>
      </c>
      <c r="I837">
        <v>1.88</v>
      </c>
      <c r="J837" t="s">
        <v>153</v>
      </c>
      <c r="K837">
        <v>6.41</v>
      </c>
      <c r="L837">
        <v>694</v>
      </c>
      <c r="M837">
        <v>7.83</v>
      </c>
      <c r="N837" t="s">
        <v>153</v>
      </c>
      <c r="O837">
        <v>0.24</v>
      </c>
      <c r="P837" t="s">
        <v>22</v>
      </c>
      <c r="Q837" t="s">
        <v>19</v>
      </c>
      <c r="R837" t="s">
        <v>20</v>
      </c>
    </row>
    <row r="838" spans="1:18" x14ac:dyDescent="0.25">
      <c r="A838">
        <v>172</v>
      </c>
      <c r="B838">
        <v>15</v>
      </c>
      <c r="C838">
        <v>3</v>
      </c>
      <c r="D838">
        <v>8</v>
      </c>
      <c r="E838">
        <v>2</v>
      </c>
      <c r="F838">
        <v>6</v>
      </c>
      <c r="G838">
        <v>7</v>
      </c>
      <c r="H838">
        <v>3</v>
      </c>
      <c r="I838">
        <v>2.99</v>
      </c>
      <c r="J838" t="s">
        <v>153</v>
      </c>
      <c r="K838">
        <v>10.18</v>
      </c>
      <c r="L838">
        <v>827</v>
      </c>
      <c r="M838">
        <v>3.02</v>
      </c>
      <c r="N838" t="s">
        <v>153</v>
      </c>
      <c r="O838">
        <v>34.39</v>
      </c>
      <c r="P838" t="s">
        <v>67</v>
      </c>
      <c r="Q838" t="s">
        <v>19</v>
      </c>
      <c r="R838" t="s">
        <v>20</v>
      </c>
    </row>
    <row r="839" spans="1:18" x14ac:dyDescent="0.25">
      <c r="A839">
        <v>332</v>
      </c>
      <c r="B839">
        <v>18</v>
      </c>
      <c r="C839">
        <v>2</v>
      </c>
      <c r="D839">
        <v>6</v>
      </c>
      <c r="E839">
        <v>8</v>
      </c>
      <c r="F839">
        <v>3</v>
      </c>
      <c r="G839">
        <v>7</v>
      </c>
      <c r="H839">
        <v>3</v>
      </c>
      <c r="I839">
        <v>3.23</v>
      </c>
      <c r="J839" t="s">
        <v>153</v>
      </c>
      <c r="K839">
        <v>25.78</v>
      </c>
      <c r="L839">
        <v>2126</v>
      </c>
      <c r="M839">
        <v>1.91</v>
      </c>
      <c r="N839" t="s">
        <v>153</v>
      </c>
      <c r="O839">
        <v>44.4</v>
      </c>
      <c r="P839" t="s">
        <v>59</v>
      </c>
      <c r="Q839" t="s">
        <v>19</v>
      </c>
      <c r="R839" t="s">
        <v>20</v>
      </c>
    </row>
    <row r="840" spans="1:18" x14ac:dyDescent="0.25">
      <c r="A840">
        <v>388</v>
      </c>
      <c r="B840">
        <v>11</v>
      </c>
      <c r="C840">
        <v>6</v>
      </c>
      <c r="D840">
        <v>1</v>
      </c>
      <c r="E840">
        <v>4</v>
      </c>
      <c r="F840">
        <v>8</v>
      </c>
      <c r="G840">
        <v>7</v>
      </c>
      <c r="H840">
        <v>3</v>
      </c>
      <c r="I840">
        <v>2.15</v>
      </c>
      <c r="J840" t="s">
        <v>153</v>
      </c>
      <c r="K840">
        <v>38.81</v>
      </c>
      <c r="L840">
        <v>1060</v>
      </c>
      <c r="M840">
        <v>15.6</v>
      </c>
      <c r="N840" t="s">
        <v>153</v>
      </c>
      <c r="O840">
        <v>17.97</v>
      </c>
      <c r="P840" t="s">
        <v>28</v>
      </c>
      <c r="Q840" t="s">
        <v>19</v>
      </c>
      <c r="R840" t="s">
        <v>20</v>
      </c>
    </row>
    <row r="841" spans="1:18" x14ac:dyDescent="0.25">
      <c r="A841">
        <v>397</v>
      </c>
      <c r="B841">
        <v>11</v>
      </c>
      <c r="C841">
        <v>12</v>
      </c>
      <c r="D841">
        <v>2</v>
      </c>
      <c r="E841">
        <v>6</v>
      </c>
      <c r="F841">
        <v>7</v>
      </c>
      <c r="G841">
        <v>7</v>
      </c>
      <c r="H841">
        <v>3</v>
      </c>
      <c r="I841">
        <v>2.63</v>
      </c>
      <c r="J841" t="s">
        <v>153</v>
      </c>
      <c r="K841">
        <v>6.56</v>
      </c>
      <c r="L841">
        <v>246</v>
      </c>
      <c r="M841">
        <v>11.59</v>
      </c>
      <c r="N841" t="s">
        <v>153</v>
      </c>
      <c r="O841">
        <v>35.6</v>
      </c>
      <c r="P841" t="s">
        <v>24</v>
      </c>
      <c r="Q841" t="s">
        <v>19</v>
      </c>
      <c r="R841" t="s">
        <v>20</v>
      </c>
    </row>
    <row r="842" spans="1:18" x14ac:dyDescent="0.25">
      <c r="A842">
        <v>403</v>
      </c>
      <c r="B842">
        <v>4</v>
      </c>
      <c r="C842">
        <v>7</v>
      </c>
      <c r="D842">
        <v>1</v>
      </c>
      <c r="E842">
        <v>7</v>
      </c>
      <c r="F842">
        <v>3</v>
      </c>
      <c r="G842">
        <v>7</v>
      </c>
      <c r="H842">
        <v>3</v>
      </c>
      <c r="I842">
        <v>2.0499999999999998</v>
      </c>
      <c r="J842" t="s">
        <v>153</v>
      </c>
      <c r="K842">
        <v>14.47</v>
      </c>
      <c r="L842">
        <v>247</v>
      </c>
      <c r="M842">
        <v>2.57</v>
      </c>
      <c r="N842" t="s">
        <v>153</v>
      </c>
      <c r="O842">
        <v>27.94</v>
      </c>
      <c r="P842" t="s">
        <v>40</v>
      </c>
      <c r="Q842" t="s">
        <v>19</v>
      </c>
      <c r="R842" t="s">
        <v>20</v>
      </c>
    </row>
    <row r="843" spans="1:18" x14ac:dyDescent="0.25">
      <c r="A843">
        <v>533</v>
      </c>
      <c r="B843">
        <v>15</v>
      </c>
      <c r="C843">
        <v>4</v>
      </c>
      <c r="D843">
        <v>7</v>
      </c>
      <c r="E843">
        <v>7</v>
      </c>
      <c r="F843">
        <v>7</v>
      </c>
      <c r="G843">
        <v>7</v>
      </c>
      <c r="H843">
        <v>3</v>
      </c>
      <c r="I843">
        <v>2.44</v>
      </c>
      <c r="J843" t="s">
        <v>153</v>
      </c>
      <c r="K843">
        <v>11.28</v>
      </c>
      <c r="L843">
        <v>1135</v>
      </c>
      <c r="M843">
        <v>2.36</v>
      </c>
      <c r="N843" t="s">
        <v>153</v>
      </c>
      <c r="O843">
        <v>26.35</v>
      </c>
      <c r="P843" t="s">
        <v>45</v>
      </c>
      <c r="Q843" t="s">
        <v>19</v>
      </c>
      <c r="R843" t="s">
        <v>20</v>
      </c>
    </row>
    <row r="844" spans="1:18" x14ac:dyDescent="0.25">
      <c r="A844">
        <v>598</v>
      </c>
      <c r="B844">
        <v>15</v>
      </c>
      <c r="C844">
        <v>11</v>
      </c>
      <c r="D844">
        <v>2</v>
      </c>
      <c r="E844">
        <v>8</v>
      </c>
      <c r="F844">
        <v>7</v>
      </c>
      <c r="G844">
        <v>7</v>
      </c>
      <c r="H844">
        <v>3</v>
      </c>
      <c r="I844">
        <v>2.64</v>
      </c>
      <c r="J844" t="s">
        <v>153</v>
      </c>
      <c r="K844">
        <v>23</v>
      </c>
      <c r="L844">
        <v>584</v>
      </c>
      <c r="M844">
        <v>1.92</v>
      </c>
      <c r="N844" t="s">
        <v>153</v>
      </c>
      <c r="O844">
        <v>57.58</v>
      </c>
      <c r="P844" t="s">
        <v>34</v>
      </c>
      <c r="Q844" t="s">
        <v>19</v>
      </c>
      <c r="R844" t="s">
        <v>20</v>
      </c>
    </row>
    <row r="845" spans="1:18" x14ac:dyDescent="0.25">
      <c r="A845">
        <v>627</v>
      </c>
      <c r="B845">
        <v>14</v>
      </c>
      <c r="C845">
        <v>1</v>
      </c>
      <c r="D845">
        <v>1</v>
      </c>
      <c r="E845">
        <v>8</v>
      </c>
      <c r="F845">
        <v>7</v>
      </c>
      <c r="G845">
        <v>7</v>
      </c>
      <c r="H845">
        <v>3</v>
      </c>
      <c r="I845">
        <v>3.42</v>
      </c>
      <c r="J845" t="s">
        <v>153</v>
      </c>
      <c r="K845">
        <v>19.809999999999999</v>
      </c>
      <c r="L845">
        <v>51</v>
      </c>
      <c r="M845">
        <v>17.489999999999998</v>
      </c>
      <c r="N845" t="s">
        <v>153</v>
      </c>
      <c r="O845">
        <v>29.82</v>
      </c>
      <c r="P845" t="s">
        <v>68</v>
      </c>
      <c r="Q845" t="s">
        <v>19</v>
      </c>
      <c r="R845" t="s">
        <v>20</v>
      </c>
    </row>
    <row r="846" spans="1:18" x14ac:dyDescent="0.25">
      <c r="A846">
        <v>707</v>
      </c>
      <c r="B846">
        <v>14</v>
      </c>
      <c r="C846">
        <v>1</v>
      </c>
      <c r="D846">
        <v>5</v>
      </c>
      <c r="E846">
        <v>2</v>
      </c>
      <c r="F846">
        <v>8</v>
      </c>
      <c r="G846">
        <v>7</v>
      </c>
      <c r="H846">
        <v>3</v>
      </c>
      <c r="I846">
        <v>4.8499999999999996</v>
      </c>
      <c r="J846" t="s">
        <v>153</v>
      </c>
      <c r="K846">
        <v>85.86</v>
      </c>
      <c r="L846">
        <v>237</v>
      </c>
      <c r="M846">
        <v>1.1200000000000001</v>
      </c>
      <c r="N846" t="s">
        <v>153</v>
      </c>
      <c r="O846">
        <v>74.94</v>
      </c>
      <c r="P846" t="s">
        <v>51</v>
      </c>
      <c r="Q846" t="s">
        <v>19</v>
      </c>
      <c r="R846" t="s">
        <v>20</v>
      </c>
    </row>
    <row r="847" spans="1:18" x14ac:dyDescent="0.25">
      <c r="A847">
        <v>718</v>
      </c>
      <c r="B847">
        <v>16</v>
      </c>
      <c r="C847">
        <v>3</v>
      </c>
      <c r="D847">
        <v>6</v>
      </c>
      <c r="E847">
        <v>7</v>
      </c>
      <c r="F847">
        <v>7</v>
      </c>
      <c r="G847">
        <v>7</v>
      </c>
      <c r="H847">
        <v>3</v>
      </c>
      <c r="I847">
        <v>2.34</v>
      </c>
      <c r="J847" t="s">
        <v>153</v>
      </c>
      <c r="K847">
        <v>14.19</v>
      </c>
      <c r="L847">
        <v>189</v>
      </c>
      <c r="M847">
        <v>17.25</v>
      </c>
      <c r="N847" t="s">
        <v>153</v>
      </c>
      <c r="O847">
        <v>12.46</v>
      </c>
      <c r="P847" t="s">
        <v>66</v>
      </c>
      <c r="Q847" t="s">
        <v>19</v>
      </c>
      <c r="R847" t="s">
        <v>20</v>
      </c>
    </row>
    <row r="848" spans="1:18" x14ac:dyDescent="0.25">
      <c r="A848">
        <v>734</v>
      </c>
      <c r="B848">
        <v>3</v>
      </c>
      <c r="C848">
        <v>7</v>
      </c>
      <c r="D848">
        <v>6</v>
      </c>
      <c r="E848">
        <v>3</v>
      </c>
      <c r="F848">
        <v>1</v>
      </c>
      <c r="G848">
        <v>7</v>
      </c>
      <c r="H848">
        <v>3</v>
      </c>
      <c r="I848">
        <v>2.37</v>
      </c>
      <c r="J848" t="s">
        <v>153</v>
      </c>
      <c r="K848">
        <v>58.58</v>
      </c>
      <c r="L848">
        <v>1149</v>
      </c>
      <c r="M848">
        <v>4.9400000000000004</v>
      </c>
      <c r="N848" t="s">
        <v>153</v>
      </c>
      <c r="O848">
        <v>23.78</v>
      </c>
      <c r="P848" t="s">
        <v>36</v>
      </c>
      <c r="Q848" t="s">
        <v>19</v>
      </c>
      <c r="R848" t="s">
        <v>20</v>
      </c>
    </row>
    <row r="849" spans="1:18" x14ac:dyDescent="0.25">
      <c r="A849">
        <v>763</v>
      </c>
      <c r="B849">
        <v>7</v>
      </c>
      <c r="C849">
        <v>5</v>
      </c>
      <c r="D849">
        <v>2</v>
      </c>
      <c r="E849">
        <v>1</v>
      </c>
      <c r="F849">
        <v>3</v>
      </c>
      <c r="G849">
        <v>7</v>
      </c>
      <c r="H849">
        <v>3</v>
      </c>
      <c r="I849">
        <v>2.61</v>
      </c>
      <c r="J849" t="s">
        <v>153</v>
      </c>
      <c r="K849">
        <v>39.93</v>
      </c>
      <c r="L849">
        <v>188</v>
      </c>
      <c r="M849">
        <v>5.85</v>
      </c>
      <c r="N849" t="s">
        <v>153</v>
      </c>
      <c r="O849">
        <v>2.13</v>
      </c>
      <c r="P849" t="s">
        <v>43</v>
      </c>
      <c r="Q849" t="s">
        <v>19</v>
      </c>
      <c r="R849" t="s">
        <v>20</v>
      </c>
    </row>
    <row r="850" spans="1:18" x14ac:dyDescent="0.25">
      <c r="A850">
        <v>939</v>
      </c>
      <c r="B850">
        <v>6</v>
      </c>
      <c r="C850">
        <v>4</v>
      </c>
      <c r="D850">
        <v>5</v>
      </c>
      <c r="E850">
        <v>2</v>
      </c>
      <c r="F850">
        <v>4</v>
      </c>
      <c r="G850">
        <v>7</v>
      </c>
      <c r="H850">
        <v>3</v>
      </c>
      <c r="I850">
        <v>3.43</v>
      </c>
      <c r="J850" t="s">
        <v>153</v>
      </c>
      <c r="K850">
        <v>26.16</v>
      </c>
      <c r="L850">
        <v>1290</v>
      </c>
      <c r="M850">
        <v>7.3</v>
      </c>
      <c r="N850" t="s">
        <v>153</v>
      </c>
      <c r="O850">
        <v>26.44</v>
      </c>
      <c r="P850" t="s">
        <v>23</v>
      </c>
      <c r="Q850" t="s">
        <v>19</v>
      </c>
      <c r="R850" t="s">
        <v>20</v>
      </c>
    </row>
    <row r="851" spans="1:18" x14ac:dyDescent="0.25">
      <c r="A851">
        <v>1138</v>
      </c>
      <c r="B851">
        <v>8</v>
      </c>
      <c r="C851">
        <v>3</v>
      </c>
      <c r="D851">
        <v>5</v>
      </c>
      <c r="E851">
        <v>5</v>
      </c>
      <c r="F851">
        <v>4</v>
      </c>
      <c r="G851">
        <v>7</v>
      </c>
      <c r="H851">
        <v>3</v>
      </c>
      <c r="I851">
        <v>2.16</v>
      </c>
      <c r="J851" t="s">
        <v>153</v>
      </c>
      <c r="K851">
        <v>105.34</v>
      </c>
      <c r="L851">
        <v>331</v>
      </c>
      <c r="M851">
        <v>1.87</v>
      </c>
      <c r="N851" t="s">
        <v>153</v>
      </c>
      <c r="O851">
        <v>14.08</v>
      </c>
      <c r="P851" t="s">
        <v>43</v>
      </c>
      <c r="Q851" t="s">
        <v>19</v>
      </c>
      <c r="R851" t="s">
        <v>20</v>
      </c>
    </row>
    <row r="852" spans="1:18" x14ac:dyDescent="0.25">
      <c r="A852">
        <v>1204</v>
      </c>
      <c r="B852">
        <v>3</v>
      </c>
      <c r="C852">
        <v>3</v>
      </c>
      <c r="D852">
        <v>4</v>
      </c>
      <c r="E852">
        <v>4</v>
      </c>
      <c r="F852">
        <v>3</v>
      </c>
      <c r="G852">
        <v>7</v>
      </c>
      <c r="H852">
        <v>3</v>
      </c>
      <c r="I852">
        <v>2.72</v>
      </c>
      <c r="J852" t="s">
        <v>153</v>
      </c>
      <c r="K852">
        <v>224.21</v>
      </c>
      <c r="L852">
        <v>643</v>
      </c>
      <c r="M852">
        <v>4.59</v>
      </c>
      <c r="N852" t="s">
        <v>153</v>
      </c>
      <c r="O852">
        <v>36.659999999999997</v>
      </c>
      <c r="P852" t="s">
        <v>49</v>
      </c>
      <c r="Q852" t="s">
        <v>19</v>
      </c>
      <c r="R852" t="s">
        <v>20</v>
      </c>
    </row>
    <row r="853" spans="1:18" x14ac:dyDescent="0.25">
      <c r="A853">
        <v>1224</v>
      </c>
      <c r="B853">
        <v>14</v>
      </c>
      <c r="C853">
        <v>4</v>
      </c>
      <c r="D853">
        <v>1</v>
      </c>
      <c r="E853">
        <v>7</v>
      </c>
      <c r="F853">
        <v>8</v>
      </c>
      <c r="G853">
        <v>7</v>
      </c>
      <c r="H853">
        <v>3</v>
      </c>
      <c r="I853">
        <v>2.57</v>
      </c>
      <c r="J853" t="s">
        <v>153</v>
      </c>
      <c r="K853">
        <v>60.42</v>
      </c>
      <c r="L853">
        <v>195</v>
      </c>
      <c r="M853">
        <v>8.8699999999999992</v>
      </c>
      <c r="N853" t="s">
        <v>153</v>
      </c>
      <c r="O853">
        <v>15.54</v>
      </c>
      <c r="P853" t="s">
        <v>22</v>
      </c>
      <c r="Q853" t="s">
        <v>19</v>
      </c>
      <c r="R853" t="s">
        <v>20</v>
      </c>
    </row>
    <row r="854" spans="1:18" x14ac:dyDescent="0.25">
      <c r="A854">
        <v>1236</v>
      </c>
      <c r="B854">
        <v>6</v>
      </c>
      <c r="C854">
        <v>10</v>
      </c>
      <c r="D854">
        <v>11</v>
      </c>
      <c r="E854">
        <v>8</v>
      </c>
      <c r="F854">
        <v>1</v>
      </c>
      <c r="G854">
        <v>7</v>
      </c>
      <c r="H854">
        <v>3</v>
      </c>
      <c r="I854">
        <v>3.26</v>
      </c>
      <c r="J854" t="s">
        <v>153</v>
      </c>
      <c r="K854">
        <v>18.45</v>
      </c>
      <c r="L854">
        <v>101</v>
      </c>
      <c r="M854">
        <v>19.690000000000001</v>
      </c>
      <c r="N854" t="s">
        <v>153</v>
      </c>
      <c r="O854">
        <v>40.75</v>
      </c>
      <c r="P854" t="s">
        <v>64</v>
      </c>
      <c r="Q854" t="s">
        <v>19</v>
      </c>
      <c r="R854" t="s">
        <v>20</v>
      </c>
    </row>
    <row r="855" spans="1:18" x14ac:dyDescent="0.25">
      <c r="A855">
        <v>1290</v>
      </c>
      <c r="B855">
        <v>16</v>
      </c>
      <c r="C855">
        <v>4</v>
      </c>
      <c r="D855">
        <v>5</v>
      </c>
      <c r="E855">
        <v>7</v>
      </c>
      <c r="F855">
        <v>5</v>
      </c>
      <c r="G855">
        <v>7</v>
      </c>
      <c r="H855">
        <v>3</v>
      </c>
      <c r="I855">
        <v>2.69</v>
      </c>
      <c r="J855" t="s">
        <v>153</v>
      </c>
      <c r="K855">
        <v>11.9</v>
      </c>
      <c r="L855">
        <v>295</v>
      </c>
      <c r="M855">
        <v>0.69</v>
      </c>
      <c r="N855" t="s">
        <v>153</v>
      </c>
      <c r="O855">
        <v>26.94</v>
      </c>
      <c r="P855" t="s">
        <v>65</v>
      </c>
      <c r="Q855" t="s">
        <v>19</v>
      </c>
      <c r="R855" t="s">
        <v>20</v>
      </c>
    </row>
    <row r="856" spans="1:18" x14ac:dyDescent="0.25">
      <c r="A856">
        <v>1446</v>
      </c>
      <c r="B856">
        <v>6</v>
      </c>
      <c r="C856">
        <v>1</v>
      </c>
      <c r="D856">
        <v>6</v>
      </c>
      <c r="E856">
        <v>9</v>
      </c>
      <c r="F856">
        <v>3</v>
      </c>
      <c r="G856">
        <v>7</v>
      </c>
      <c r="H856">
        <v>3</v>
      </c>
      <c r="I856">
        <v>2.4900000000000002</v>
      </c>
      <c r="J856" t="s">
        <v>153</v>
      </c>
      <c r="K856">
        <v>25.68</v>
      </c>
      <c r="L856">
        <v>513</v>
      </c>
      <c r="M856">
        <v>6.34</v>
      </c>
      <c r="N856" t="s">
        <v>153</v>
      </c>
      <c r="O856">
        <v>29.83</v>
      </c>
      <c r="P856" t="s">
        <v>33</v>
      </c>
      <c r="Q856" t="s">
        <v>19</v>
      </c>
      <c r="R856" t="s">
        <v>20</v>
      </c>
    </row>
    <row r="857" spans="1:18" x14ac:dyDescent="0.25">
      <c r="A857">
        <v>1455</v>
      </c>
      <c r="B857">
        <v>1</v>
      </c>
      <c r="C857">
        <v>5</v>
      </c>
      <c r="D857">
        <v>8</v>
      </c>
      <c r="E857">
        <v>7</v>
      </c>
      <c r="F857">
        <v>7</v>
      </c>
      <c r="G857">
        <v>7</v>
      </c>
      <c r="H857">
        <v>3</v>
      </c>
      <c r="I857">
        <v>1.95</v>
      </c>
      <c r="J857" t="s">
        <v>153</v>
      </c>
      <c r="K857">
        <v>40.49</v>
      </c>
      <c r="L857">
        <v>1902</v>
      </c>
      <c r="M857">
        <v>4.99</v>
      </c>
      <c r="N857" t="s">
        <v>153</v>
      </c>
      <c r="O857">
        <v>36.049999999999997</v>
      </c>
      <c r="P857" t="s">
        <v>28</v>
      </c>
      <c r="Q857" t="s">
        <v>19</v>
      </c>
      <c r="R857" t="s">
        <v>20</v>
      </c>
    </row>
    <row r="858" spans="1:18" x14ac:dyDescent="0.25">
      <c r="A858">
        <v>1491</v>
      </c>
      <c r="B858">
        <v>8</v>
      </c>
      <c r="C858">
        <v>2</v>
      </c>
      <c r="D858">
        <v>2</v>
      </c>
      <c r="E858">
        <v>7</v>
      </c>
      <c r="F858">
        <v>7</v>
      </c>
      <c r="G858">
        <v>7</v>
      </c>
      <c r="H858">
        <v>3</v>
      </c>
      <c r="I858">
        <v>3.09</v>
      </c>
      <c r="J858" t="s">
        <v>153</v>
      </c>
      <c r="K858">
        <v>36.54</v>
      </c>
      <c r="L858">
        <v>127</v>
      </c>
      <c r="M858">
        <v>12.2</v>
      </c>
      <c r="N858" t="s">
        <v>153</v>
      </c>
      <c r="O858">
        <v>10.06</v>
      </c>
      <c r="P858" t="s">
        <v>56</v>
      </c>
      <c r="Q858" t="s">
        <v>19</v>
      </c>
      <c r="R858" t="s">
        <v>20</v>
      </c>
    </row>
    <row r="859" spans="1:18" x14ac:dyDescent="0.25">
      <c r="A859">
        <v>1520</v>
      </c>
      <c r="B859">
        <v>18</v>
      </c>
      <c r="C859">
        <v>12</v>
      </c>
      <c r="D859">
        <v>6</v>
      </c>
      <c r="E859">
        <v>6</v>
      </c>
      <c r="F859">
        <v>9</v>
      </c>
      <c r="G859">
        <v>7</v>
      </c>
      <c r="H859">
        <v>3</v>
      </c>
      <c r="I859">
        <v>2.91</v>
      </c>
      <c r="J859" t="s">
        <v>153</v>
      </c>
      <c r="K859">
        <v>4.97</v>
      </c>
      <c r="L859">
        <v>136</v>
      </c>
      <c r="M859">
        <v>12.34</v>
      </c>
      <c r="N859" t="s">
        <v>153</v>
      </c>
      <c r="O859">
        <v>27.92</v>
      </c>
      <c r="P859" t="s">
        <v>70</v>
      </c>
      <c r="Q859" t="s">
        <v>19</v>
      </c>
      <c r="R859" t="s">
        <v>20</v>
      </c>
    </row>
    <row r="860" spans="1:18" x14ac:dyDescent="0.25">
      <c r="A860">
        <v>1580</v>
      </c>
      <c r="B860">
        <v>12</v>
      </c>
      <c r="C860">
        <v>9</v>
      </c>
      <c r="D860">
        <v>5</v>
      </c>
      <c r="E860">
        <v>2</v>
      </c>
      <c r="F860">
        <v>5</v>
      </c>
      <c r="G860">
        <v>7</v>
      </c>
      <c r="H860">
        <v>3</v>
      </c>
      <c r="I860">
        <v>3.01</v>
      </c>
      <c r="J860" t="s">
        <v>153</v>
      </c>
      <c r="K860">
        <v>88.01</v>
      </c>
      <c r="L860">
        <v>404</v>
      </c>
      <c r="M860">
        <v>1.48</v>
      </c>
      <c r="N860" t="s">
        <v>153</v>
      </c>
      <c r="O860">
        <v>17.809999999999999</v>
      </c>
      <c r="P860" t="s">
        <v>66</v>
      </c>
      <c r="Q860" t="s">
        <v>19</v>
      </c>
      <c r="R860" t="s">
        <v>20</v>
      </c>
    </row>
    <row r="861" spans="1:18" x14ac:dyDescent="0.25">
      <c r="A861">
        <v>1590</v>
      </c>
      <c r="B861">
        <v>4</v>
      </c>
      <c r="C861">
        <v>2</v>
      </c>
      <c r="D861">
        <v>9</v>
      </c>
      <c r="E861">
        <v>4</v>
      </c>
      <c r="F861">
        <v>7</v>
      </c>
      <c r="G861">
        <v>7</v>
      </c>
      <c r="H861">
        <v>3</v>
      </c>
      <c r="I861">
        <v>2.65</v>
      </c>
      <c r="J861" t="s">
        <v>153</v>
      </c>
      <c r="K861">
        <v>79.52</v>
      </c>
      <c r="L861">
        <v>1368</v>
      </c>
      <c r="M861">
        <v>12.78</v>
      </c>
      <c r="N861" t="s">
        <v>153</v>
      </c>
      <c r="O861">
        <v>21.63</v>
      </c>
      <c r="P861" t="s">
        <v>38</v>
      </c>
      <c r="Q861" t="s">
        <v>19</v>
      </c>
      <c r="R861" t="s">
        <v>20</v>
      </c>
    </row>
    <row r="862" spans="1:18" x14ac:dyDescent="0.25">
      <c r="A862">
        <v>1591</v>
      </c>
      <c r="B862">
        <v>18</v>
      </c>
      <c r="C862">
        <v>12</v>
      </c>
      <c r="D862">
        <v>3</v>
      </c>
      <c r="E862">
        <v>1</v>
      </c>
      <c r="F862">
        <v>1</v>
      </c>
      <c r="G862">
        <v>7</v>
      </c>
      <c r="H862">
        <v>3</v>
      </c>
      <c r="I862">
        <v>2.23</v>
      </c>
      <c r="J862" t="s">
        <v>153</v>
      </c>
      <c r="K862">
        <v>78.17</v>
      </c>
      <c r="L862">
        <v>426</v>
      </c>
      <c r="M862">
        <v>1.65</v>
      </c>
      <c r="N862" t="s">
        <v>153</v>
      </c>
      <c r="O862">
        <v>37.58</v>
      </c>
      <c r="P862" t="s">
        <v>48</v>
      </c>
      <c r="Q862" t="s">
        <v>19</v>
      </c>
      <c r="R862" t="s">
        <v>20</v>
      </c>
    </row>
    <row r="863" spans="1:18" x14ac:dyDescent="0.25">
      <c r="A863">
        <v>1715</v>
      </c>
      <c r="B863">
        <v>14</v>
      </c>
      <c r="C863">
        <v>3</v>
      </c>
      <c r="D863">
        <v>2</v>
      </c>
      <c r="E863">
        <v>7</v>
      </c>
      <c r="F863">
        <v>2</v>
      </c>
      <c r="G863">
        <v>7</v>
      </c>
      <c r="H863">
        <v>3</v>
      </c>
      <c r="I863">
        <v>2.85</v>
      </c>
      <c r="J863" t="s">
        <v>153</v>
      </c>
      <c r="K863">
        <v>36.83</v>
      </c>
      <c r="L863">
        <v>802</v>
      </c>
      <c r="M863">
        <v>15.23</v>
      </c>
      <c r="N863" t="s">
        <v>153</v>
      </c>
      <c r="O863">
        <v>21.33</v>
      </c>
      <c r="P863" t="s">
        <v>35</v>
      </c>
      <c r="Q863" t="s">
        <v>19</v>
      </c>
      <c r="R863" t="s">
        <v>20</v>
      </c>
    </row>
    <row r="864" spans="1:18" x14ac:dyDescent="0.25">
      <c r="A864">
        <v>1757</v>
      </c>
      <c r="B864">
        <v>3</v>
      </c>
      <c r="C864">
        <v>4</v>
      </c>
      <c r="D864">
        <v>8</v>
      </c>
      <c r="E864">
        <v>8</v>
      </c>
      <c r="F864">
        <v>7</v>
      </c>
      <c r="G864">
        <v>7</v>
      </c>
      <c r="H864">
        <v>3</v>
      </c>
      <c r="I864">
        <v>2.84</v>
      </c>
      <c r="J864" t="s">
        <v>153</v>
      </c>
      <c r="K864">
        <v>63.68</v>
      </c>
      <c r="L864">
        <v>2035</v>
      </c>
      <c r="M864">
        <v>1.79</v>
      </c>
      <c r="N864" t="s">
        <v>153</v>
      </c>
      <c r="O864">
        <v>5.34</v>
      </c>
      <c r="P864" t="s">
        <v>18</v>
      </c>
      <c r="Q864" t="s">
        <v>19</v>
      </c>
      <c r="R864" t="s">
        <v>20</v>
      </c>
    </row>
    <row r="865" spans="1:18" x14ac:dyDescent="0.25">
      <c r="A865">
        <v>1812</v>
      </c>
      <c r="B865">
        <v>17</v>
      </c>
      <c r="C865">
        <v>2</v>
      </c>
      <c r="D865">
        <v>7</v>
      </c>
      <c r="E865">
        <v>6</v>
      </c>
      <c r="F865">
        <v>5</v>
      </c>
      <c r="G865">
        <v>7</v>
      </c>
      <c r="H865">
        <v>3</v>
      </c>
      <c r="I865">
        <v>2.88</v>
      </c>
      <c r="J865" t="s">
        <v>153</v>
      </c>
      <c r="K865">
        <v>20.14</v>
      </c>
      <c r="L865">
        <v>423</v>
      </c>
      <c r="M865">
        <v>1.34</v>
      </c>
      <c r="N865" t="s">
        <v>153</v>
      </c>
      <c r="O865">
        <v>41.07</v>
      </c>
      <c r="P865" t="s">
        <v>42</v>
      </c>
      <c r="Q865" t="s">
        <v>19</v>
      </c>
      <c r="R865" t="s">
        <v>20</v>
      </c>
    </row>
    <row r="866" spans="1:18" x14ac:dyDescent="0.25">
      <c r="A866">
        <v>1835</v>
      </c>
      <c r="B866">
        <v>6</v>
      </c>
      <c r="C866">
        <v>7</v>
      </c>
      <c r="D866">
        <v>1</v>
      </c>
      <c r="E866">
        <v>5</v>
      </c>
      <c r="F866">
        <v>1</v>
      </c>
      <c r="G866">
        <v>7</v>
      </c>
      <c r="H866">
        <v>3</v>
      </c>
      <c r="I866">
        <v>2.5099999999999998</v>
      </c>
      <c r="J866" t="s">
        <v>153</v>
      </c>
      <c r="K866">
        <v>28.26</v>
      </c>
      <c r="L866">
        <v>1158</v>
      </c>
      <c r="M866">
        <v>1.94</v>
      </c>
      <c r="N866" t="s">
        <v>153</v>
      </c>
      <c r="O866">
        <v>36.67</v>
      </c>
      <c r="P866" t="s">
        <v>43</v>
      </c>
      <c r="Q866" t="s">
        <v>19</v>
      </c>
      <c r="R866" t="s">
        <v>20</v>
      </c>
    </row>
    <row r="867" spans="1:18" x14ac:dyDescent="0.25">
      <c r="A867">
        <v>1839</v>
      </c>
      <c r="B867">
        <v>11</v>
      </c>
      <c r="C867">
        <v>9</v>
      </c>
      <c r="D867">
        <v>10</v>
      </c>
      <c r="E867">
        <v>2</v>
      </c>
      <c r="F867">
        <v>5</v>
      </c>
      <c r="G867">
        <v>7</v>
      </c>
      <c r="H867">
        <v>3</v>
      </c>
      <c r="I867">
        <v>2.65</v>
      </c>
      <c r="J867" t="s">
        <v>153</v>
      </c>
      <c r="K867">
        <v>4.25</v>
      </c>
      <c r="L867">
        <v>1093</v>
      </c>
      <c r="M867">
        <v>7.26</v>
      </c>
      <c r="N867" t="s">
        <v>153</v>
      </c>
      <c r="O867">
        <v>6.37</v>
      </c>
      <c r="P867" t="s">
        <v>34</v>
      </c>
      <c r="Q867" t="s">
        <v>19</v>
      </c>
      <c r="R867" t="s">
        <v>20</v>
      </c>
    </row>
    <row r="868" spans="1:18" x14ac:dyDescent="0.25">
      <c r="A868">
        <v>1843</v>
      </c>
      <c r="B868">
        <v>7</v>
      </c>
      <c r="C868">
        <v>3</v>
      </c>
      <c r="D868">
        <v>5</v>
      </c>
      <c r="E868">
        <v>8</v>
      </c>
      <c r="F868">
        <v>9</v>
      </c>
      <c r="G868">
        <v>7</v>
      </c>
      <c r="H868">
        <v>3</v>
      </c>
      <c r="I868">
        <v>2.19</v>
      </c>
      <c r="J868" t="s">
        <v>153</v>
      </c>
      <c r="K868">
        <v>11.81</v>
      </c>
      <c r="L868">
        <v>2562</v>
      </c>
      <c r="M868">
        <v>9.41</v>
      </c>
      <c r="N868" t="s">
        <v>153</v>
      </c>
      <c r="O868">
        <v>7.64</v>
      </c>
      <c r="P868" t="s">
        <v>50</v>
      </c>
      <c r="Q868" t="s">
        <v>19</v>
      </c>
      <c r="R868" t="s">
        <v>20</v>
      </c>
    </row>
    <row r="869" spans="1:18" x14ac:dyDescent="0.25">
      <c r="A869">
        <v>1920</v>
      </c>
      <c r="B869">
        <v>14</v>
      </c>
      <c r="C869">
        <v>6</v>
      </c>
      <c r="D869">
        <v>3</v>
      </c>
      <c r="E869">
        <v>4</v>
      </c>
      <c r="F869">
        <v>3</v>
      </c>
      <c r="G869">
        <v>7</v>
      </c>
      <c r="H869">
        <v>3</v>
      </c>
      <c r="I869">
        <v>3.09</v>
      </c>
      <c r="J869" t="s">
        <v>153</v>
      </c>
      <c r="K869">
        <v>8.59</v>
      </c>
      <c r="L869">
        <v>436</v>
      </c>
      <c r="M869">
        <v>8.1199999999999992</v>
      </c>
      <c r="N869" t="s">
        <v>153</v>
      </c>
      <c r="O869">
        <v>21.04</v>
      </c>
      <c r="P869" t="s">
        <v>57</v>
      </c>
      <c r="Q869" t="s">
        <v>19</v>
      </c>
      <c r="R869" t="s">
        <v>20</v>
      </c>
    </row>
    <row r="870" spans="1:18" x14ac:dyDescent="0.25">
      <c r="A870">
        <v>1990</v>
      </c>
      <c r="B870">
        <v>2</v>
      </c>
      <c r="C870">
        <v>11</v>
      </c>
      <c r="D870">
        <v>4</v>
      </c>
      <c r="E870">
        <v>3</v>
      </c>
      <c r="F870">
        <v>5</v>
      </c>
      <c r="G870">
        <v>7</v>
      </c>
      <c r="H870">
        <v>3</v>
      </c>
      <c r="I870">
        <v>1.9</v>
      </c>
      <c r="J870" t="s">
        <v>153</v>
      </c>
      <c r="K870">
        <v>3.12</v>
      </c>
      <c r="L870">
        <v>312</v>
      </c>
      <c r="M870">
        <v>5.16</v>
      </c>
      <c r="N870" t="s">
        <v>153</v>
      </c>
      <c r="O870">
        <v>33.51</v>
      </c>
      <c r="P870" t="s">
        <v>72</v>
      </c>
      <c r="Q870" t="s">
        <v>19</v>
      </c>
      <c r="R870" t="s">
        <v>20</v>
      </c>
    </row>
    <row r="871" spans="1:18" x14ac:dyDescent="0.25">
      <c r="A871">
        <v>2039</v>
      </c>
      <c r="B871">
        <v>13</v>
      </c>
      <c r="C871">
        <v>5</v>
      </c>
      <c r="D871">
        <v>2</v>
      </c>
      <c r="E871">
        <v>9</v>
      </c>
      <c r="F871">
        <v>8</v>
      </c>
      <c r="G871">
        <v>7</v>
      </c>
      <c r="H871">
        <v>3</v>
      </c>
      <c r="I871">
        <v>2.75</v>
      </c>
      <c r="J871" t="s">
        <v>153</v>
      </c>
      <c r="K871">
        <v>19.28</v>
      </c>
      <c r="L871">
        <v>1840</v>
      </c>
      <c r="M871">
        <v>5.12</v>
      </c>
      <c r="N871" t="s">
        <v>153</v>
      </c>
      <c r="O871">
        <v>17.48</v>
      </c>
      <c r="P871" t="s">
        <v>53</v>
      </c>
      <c r="Q871" t="s">
        <v>19</v>
      </c>
      <c r="R871" t="s">
        <v>20</v>
      </c>
    </row>
    <row r="872" spans="1:18" x14ac:dyDescent="0.25">
      <c r="A872">
        <v>2089</v>
      </c>
      <c r="B872">
        <v>15</v>
      </c>
      <c r="C872">
        <v>2</v>
      </c>
      <c r="D872">
        <v>9</v>
      </c>
      <c r="E872">
        <v>4</v>
      </c>
      <c r="F872">
        <v>1</v>
      </c>
      <c r="G872">
        <v>7</v>
      </c>
      <c r="H872">
        <v>3</v>
      </c>
      <c r="I872">
        <v>3.21</v>
      </c>
      <c r="J872" t="s">
        <v>153</v>
      </c>
      <c r="K872">
        <v>12.75</v>
      </c>
      <c r="L872">
        <v>396</v>
      </c>
      <c r="M872">
        <v>2.81</v>
      </c>
      <c r="N872" t="s">
        <v>153</v>
      </c>
      <c r="O872">
        <v>34.4</v>
      </c>
      <c r="P872" t="s">
        <v>55</v>
      </c>
      <c r="Q872" t="s">
        <v>19</v>
      </c>
      <c r="R872" t="s">
        <v>20</v>
      </c>
    </row>
    <row r="873" spans="1:18" x14ac:dyDescent="0.25">
      <c r="A873">
        <v>2242</v>
      </c>
      <c r="B873">
        <v>15</v>
      </c>
      <c r="C873">
        <v>8</v>
      </c>
      <c r="D873">
        <v>11</v>
      </c>
      <c r="E873">
        <v>1</v>
      </c>
      <c r="F873">
        <v>2</v>
      </c>
      <c r="G873">
        <v>7</v>
      </c>
      <c r="H873">
        <v>3</v>
      </c>
      <c r="I873">
        <v>3.46</v>
      </c>
      <c r="J873" t="s">
        <v>153</v>
      </c>
      <c r="K873">
        <v>31.88</v>
      </c>
      <c r="L873">
        <v>201</v>
      </c>
      <c r="M873">
        <v>7</v>
      </c>
      <c r="N873" t="s">
        <v>153</v>
      </c>
      <c r="O873">
        <v>54.76</v>
      </c>
      <c r="P873" t="s">
        <v>49</v>
      </c>
      <c r="Q873" t="s">
        <v>19</v>
      </c>
      <c r="R873" t="s">
        <v>20</v>
      </c>
    </row>
    <row r="874" spans="1:18" x14ac:dyDescent="0.25">
      <c r="A874">
        <v>2363</v>
      </c>
      <c r="B874">
        <v>10</v>
      </c>
      <c r="C874">
        <v>12</v>
      </c>
      <c r="D874">
        <v>8</v>
      </c>
      <c r="E874">
        <v>1</v>
      </c>
      <c r="F874">
        <v>4</v>
      </c>
      <c r="G874">
        <v>7</v>
      </c>
      <c r="H874">
        <v>3</v>
      </c>
      <c r="I874">
        <v>2.77</v>
      </c>
      <c r="J874" t="s">
        <v>153</v>
      </c>
      <c r="K874">
        <v>7.15</v>
      </c>
      <c r="L874">
        <v>357</v>
      </c>
      <c r="M874">
        <v>21.26</v>
      </c>
      <c r="N874" t="s">
        <v>153</v>
      </c>
      <c r="O874">
        <v>32.380000000000003</v>
      </c>
      <c r="P874" t="s">
        <v>22</v>
      </c>
      <c r="Q874" t="s">
        <v>19</v>
      </c>
      <c r="R874" t="s">
        <v>20</v>
      </c>
    </row>
    <row r="875" spans="1:18" x14ac:dyDescent="0.25">
      <c r="A875">
        <v>2367</v>
      </c>
      <c r="B875">
        <v>8</v>
      </c>
      <c r="C875">
        <v>12</v>
      </c>
      <c r="D875">
        <v>7</v>
      </c>
      <c r="E875">
        <v>4</v>
      </c>
      <c r="F875">
        <v>6</v>
      </c>
      <c r="G875">
        <v>7</v>
      </c>
      <c r="H875">
        <v>3</v>
      </c>
      <c r="I875">
        <v>3</v>
      </c>
      <c r="J875" t="s">
        <v>153</v>
      </c>
      <c r="K875">
        <v>12.59</v>
      </c>
      <c r="L875">
        <v>788</v>
      </c>
      <c r="M875">
        <v>1.17</v>
      </c>
      <c r="N875" t="s">
        <v>153</v>
      </c>
      <c r="O875">
        <v>3.34</v>
      </c>
      <c r="P875" t="s">
        <v>51</v>
      </c>
      <c r="Q875" t="s">
        <v>19</v>
      </c>
      <c r="R875" t="s">
        <v>20</v>
      </c>
    </row>
    <row r="876" spans="1:18" x14ac:dyDescent="0.25">
      <c r="A876">
        <v>2396</v>
      </c>
      <c r="B876">
        <v>18</v>
      </c>
      <c r="C876">
        <v>7</v>
      </c>
      <c r="D876">
        <v>8</v>
      </c>
      <c r="E876">
        <v>6</v>
      </c>
      <c r="F876">
        <v>2</v>
      </c>
      <c r="G876">
        <v>7</v>
      </c>
      <c r="H876">
        <v>3</v>
      </c>
      <c r="I876">
        <v>2.2599999999999998</v>
      </c>
      <c r="J876" t="s">
        <v>153</v>
      </c>
      <c r="K876">
        <v>35.71</v>
      </c>
      <c r="L876">
        <v>107</v>
      </c>
      <c r="M876">
        <v>7.92</v>
      </c>
      <c r="N876" t="s">
        <v>153</v>
      </c>
      <c r="O876">
        <v>51.15</v>
      </c>
      <c r="P876" t="s">
        <v>56</v>
      </c>
      <c r="Q876" t="s">
        <v>19</v>
      </c>
      <c r="R876" t="s">
        <v>20</v>
      </c>
    </row>
    <row r="877" spans="1:18" x14ac:dyDescent="0.25">
      <c r="A877">
        <v>2423</v>
      </c>
      <c r="B877">
        <v>16</v>
      </c>
      <c r="C877">
        <v>10</v>
      </c>
      <c r="D877">
        <v>5</v>
      </c>
      <c r="E877">
        <v>1</v>
      </c>
      <c r="F877">
        <v>7</v>
      </c>
      <c r="G877">
        <v>7</v>
      </c>
      <c r="H877">
        <v>3</v>
      </c>
      <c r="I877">
        <v>3.94</v>
      </c>
      <c r="J877" t="s">
        <v>153</v>
      </c>
      <c r="K877">
        <v>37.770000000000003</v>
      </c>
      <c r="L877">
        <v>204</v>
      </c>
      <c r="M877">
        <v>6.45</v>
      </c>
      <c r="N877" t="s">
        <v>153</v>
      </c>
      <c r="O877">
        <v>29.47</v>
      </c>
      <c r="P877" t="s">
        <v>31</v>
      </c>
      <c r="Q877" t="s">
        <v>19</v>
      </c>
      <c r="R877" t="s">
        <v>20</v>
      </c>
    </row>
    <row r="878" spans="1:18" x14ac:dyDescent="0.25">
      <c r="A878">
        <v>2550</v>
      </c>
      <c r="B878">
        <v>4</v>
      </c>
      <c r="C878">
        <v>5</v>
      </c>
      <c r="D878">
        <v>11</v>
      </c>
      <c r="E878">
        <v>1</v>
      </c>
      <c r="F878">
        <v>3</v>
      </c>
      <c r="G878">
        <v>7</v>
      </c>
      <c r="H878">
        <v>3</v>
      </c>
      <c r="I878">
        <v>3.49</v>
      </c>
      <c r="J878" t="s">
        <v>153</v>
      </c>
      <c r="K878">
        <v>144.83000000000001</v>
      </c>
      <c r="L878">
        <v>155</v>
      </c>
      <c r="M878">
        <v>5.12</v>
      </c>
      <c r="N878" t="s">
        <v>153</v>
      </c>
      <c r="O878">
        <v>23.48</v>
      </c>
      <c r="P878" t="s">
        <v>71</v>
      </c>
      <c r="Q878" t="s">
        <v>19</v>
      </c>
      <c r="R878" t="s">
        <v>20</v>
      </c>
    </row>
    <row r="879" spans="1:18" x14ac:dyDescent="0.25">
      <c r="A879">
        <v>2635</v>
      </c>
      <c r="B879">
        <v>20</v>
      </c>
      <c r="C879">
        <v>9</v>
      </c>
      <c r="D879">
        <v>4</v>
      </c>
      <c r="E879">
        <v>5</v>
      </c>
      <c r="F879">
        <v>7</v>
      </c>
      <c r="G879">
        <v>7</v>
      </c>
      <c r="H879">
        <v>3</v>
      </c>
      <c r="I879">
        <v>2.63</v>
      </c>
      <c r="J879" t="s">
        <v>153</v>
      </c>
      <c r="K879">
        <v>82.17</v>
      </c>
      <c r="L879">
        <v>259</v>
      </c>
      <c r="M879">
        <v>8.43</v>
      </c>
      <c r="N879" t="s">
        <v>153</v>
      </c>
      <c r="O879">
        <v>31.12</v>
      </c>
      <c r="P879" t="s">
        <v>55</v>
      </c>
      <c r="Q879" t="s">
        <v>19</v>
      </c>
      <c r="R879" t="s">
        <v>20</v>
      </c>
    </row>
    <row r="880" spans="1:18" x14ac:dyDescent="0.25">
      <c r="A880">
        <v>2750</v>
      </c>
      <c r="B880">
        <v>2</v>
      </c>
      <c r="C880">
        <v>10</v>
      </c>
      <c r="D880">
        <v>10</v>
      </c>
      <c r="E880">
        <v>1</v>
      </c>
      <c r="F880">
        <v>1</v>
      </c>
      <c r="G880">
        <v>7</v>
      </c>
      <c r="H880">
        <v>3</v>
      </c>
      <c r="I880">
        <v>2.96</v>
      </c>
      <c r="J880" t="s">
        <v>153</v>
      </c>
      <c r="K880">
        <v>2.19</v>
      </c>
      <c r="L880">
        <v>1099</v>
      </c>
      <c r="M880">
        <v>36.83</v>
      </c>
      <c r="N880" t="s">
        <v>153</v>
      </c>
      <c r="O880">
        <v>33.69</v>
      </c>
      <c r="P880" t="s">
        <v>30</v>
      </c>
      <c r="Q880" t="s">
        <v>19</v>
      </c>
      <c r="R880" t="s">
        <v>20</v>
      </c>
    </row>
    <row r="881" spans="1:18" x14ac:dyDescent="0.25">
      <c r="A881">
        <v>2783</v>
      </c>
      <c r="B881">
        <v>6</v>
      </c>
      <c r="C881">
        <v>3</v>
      </c>
      <c r="D881">
        <v>1</v>
      </c>
      <c r="E881">
        <v>1</v>
      </c>
      <c r="F881">
        <v>5</v>
      </c>
      <c r="G881">
        <v>7</v>
      </c>
      <c r="H881">
        <v>3</v>
      </c>
      <c r="I881">
        <v>2.73</v>
      </c>
      <c r="J881" t="s">
        <v>153</v>
      </c>
      <c r="K881">
        <v>104.36</v>
      </c>
      <c r="L881">
        <v>3567</v>
      </c>
      <c r="M881">
        <v>0.9</v>
      </c>
      <c r="N881" t="s">
        <v>153</v>
      </c>
      <c r="O881">
        <v>23.69</v>
      </c>
      <c r="P881" t="s">
        <v>32</v>
      </c>
      <c r="Q881" t="s">
        <v>19</v>
      </c>
      <c r="R881" t="s">
        <v>20</v>
      </c>
    </row>
    <row r="882" spans="1:18" x14ac:dyDescent="0.25">
      <c r="A882">
        <v>2793</v>
      </c>
      <c r="B882">
        <v>1</v>
      </c>
      <c r="C882">
        <v>4</v>
      </c>
      <c r="D882">
        <v>6</v>
      </c>
      <c r="E882">
        <v>2</v>
      </c>
      <c r="F882">
        <v>9</v>
      </c>
      <c r="G882">
        <v>7</v>
      </c>
      <c r="H882">
        <v>3</v>
      </c>
      <c r="I882">
        <v>2.9</v>
      </c>
      <c r="J882" t="s">
        <v>153</v>
      </c>
      <c r="K882">
        <v>34.47</v>
      </c>
      <c r="L882">
        <v>797</v>
      </c>
      <c r="M882">
        <v>5.44</v>
      </c>
      <c r="N882" t="s">
        <v>153</v>
      </c>
      <c r="O882">
        <v>26.68</v>
      </c>
      <c r="P882" t="s">
        <v>54</v>
      </c>
      <c r="Q882" t="s">
        <v>19</v>
      </c>
      <c r="R882" t="s">
        <v>20</v>
      </c>
    </row>
    <row r="883" spans="1:18" x14ac:dyDescent="0.25">
      <c r="A883">
        <v>2809</v>
      </c>
      <c r="B883">
        <v>10</v>
      </c>
      <c r="C883">
        <v>11</v>
      </c>
      <c r="D883">
        <v>10</v>
      </c>
      <c r="E883">
        <v>3</v>
      </c>
      <c r="F883">
        <v>1</v>
      </c>
      <c r="G883">
        <v>7</v>
      </c>
      <c r="H883">
        <v>3</v>
      </c>
      <c r="I883">
        <v>2.72</v>
      </c>
      <c r="J883" t="s">
        <v>153</v>
      </c>
      <c r="K883">
        <v>14.11</v>
      </c>
      <c r="L883">
        <v>2408</v>
      </c>
      <c r="M883">
        <v>2.61</v>
      </c>
      <c r="N883" t="s">
        <v>153</v>
      </c>
      <c r="O883">
        <v>24.07</v>
      </c>
      <c r="P883" t="s">
        <v>24</v>
      </c>
      <c r="Q883" t="s">
        <v>19</v>
      </c>
      <c r="R883" t="s">
        <v>20</v>
      </c>
    </row>
    <row r="884" spans="1:18" x14ac:dyDescent="0.25">
      <c r="A884">
        <v>2841</v>
      </c>
      <c r="B884">
        <v>7</v>
      </c>
      <c r="C884">
        <v>1</v>
      </c>
      <c r="D884">
        <v>10</v>
      </c>
      <c r="E884">
        <v>8</v>
      </c>
      <c r="F884">
        <v>8</v>
      </c>
      <c r="G884">
        <v>7</v>
      </c>
      <c r="H884">
        <v>3</v>
      </c>
      <c r="I884">
        <v>2.2400000000000002</v>
      </c>
      <c r="J884" t="s">
        <v>153</v>
      </c>
      <c r="K884">
        <v>35.14</v>
      </c>
      <c r="L884">
        <v>119</v>
      </c>
      <c r="M884">
        <v>6.69</v>
      </c>
      <c r="N884" t="s">
        <v>153</v>
      </c>
      <c r="O884">
        <v>38.01</v>
      </c>
      <c r="P884" t="s">
        <v>70</v>
      </c>
      <c r="Q884" t="s">
        <v>19</v>
      </c>
      <c r="R884" t="s">
        <v>20</v>
      </c>
    </row>
    <row r="885" spans="1:18" x14ac:dyDescent="0.25">
      <c r="A885">
        <v>2857</v>
      </c>
      <c r="B885">
        <v>2</v>
      </c>
      <c r="C885">
        <v>5</v>
      </c>
      <c r="D885">
        <v>9</v>
      </c>
      <c r="E885">
        <v>9</v>
      </c>
      <c r="F885">
        <v>1</v>
      </c>
      <c r="G885">
        <v>7</v>
      </c>
      <c r="H885">
        <v>3</v>
      </c>
      <c r="I885">
        <v>2.0699999999999998</v>
      </c>
      <c r="J885" t="s">
        <v>153</v>
      </c>
      <c r="K885">
        <v>128.16</v>
      </c>
      <c r="L885">
        <v>749</v>
      </c>
      <c r="M885">
        <v>4.18</v>
      </c>
      <c r="N885" t="s">
        <v>153</v>
      </c>
      <c r="O885">
        <v>10.029999999999999</v>
      </c>
      <c r="P885" t="s">
        <v>56</v>
      </c>
      <c r="Q885" t="s">
        <v>19</v>
      </c>
      <c r="R885" t="s">
        <v>20</v>
      </c>
    </row>
    <row r="886" spans="1:18" x14ac:dyDescent="0.25">
      <c r="A886">
        <v>2953</v>
      </c>
      <c r="B886">
        <v>14</v>
      </c>
      <c r="C886">
        <v>7</v>
      </c>
      <c r="D886">
        <v>9</v>
      </c>
      <c r="E886">
        <v>9</v>
      </c>
      <c r="F886">
        <v>2</v>
      </c>
      <c r="G886">
        <v>7</v>
      </c>
      <c r="H886">
        <v>3</v>
      </c>
      <c r="I886">
        <v>2.87</v>
      </c>
      <c r="J886" t="s">
        <v>153</v>
      </c>
      <c r="K886">
        <v>37.479999999999997</v>
      </c>
      <c r="L886">
        <v>36</v>
      </c>
      <c r="M886">
        <v>3.28</v>
      </c>
      <c r="N886" t="s">
        <v>153</v>
      </c>
      <c r="O886">
        <v>50.65</v>
      </c>
      <c r="P886" t="s">
        <v>68</v>
      </c>
      <c r="Q886" t="s">
        <v>19</v>
      </c>
      <c r="R886" t="s">
        <v>20</v>
      </c>
    </row>
    <row r="887" spans="1:18" x14ac:dyDescent="0.25">
      <c r="A887">
        <v>3113</v>
      </c>
      <c r="B887">
        <v>17</v>
      </c>
      <c r="C887">
        <v>6</v>
      </c>
      <c r="D887">
        <v>2</v>
      </c>
      <c r="E887">
        <v>9</v>
      </c>
      <c r="F887">
        <v>9</v>
      </c>
      <c r="G887">
        <v>7</v>
      </c>
      <c r="H887">
        <v>3</v>
      </c>
      <c r="I887">
        <v>1</v>
      </c>
      <c r="J887" t="s">
        <v>153</v>
      </c>
      <c r="K887">
        <v>37.78</v>
      </c>
      <c r="L887">
        <v>846</v>
      </c>
      <c r="M887">
        <v>0.79</v>
      </c>
      <c r="N887" t="s">
        <v>153</v>
      </c>
      <c r="O887">
        <v>33.869999999999997</v>
      </c>
      <c r="P887" t="s">
        <v>70</v>
      </c>
      <c r="Q887" t="s">
        <v>19</v>
      </c>
      <c r="R887" t="s">
        <v>20</v>
      </c>
    </row>
    <row r="888" spans="1:18" x14ac:dyDescent="0.25">
      <c r="A888">
        <v>3259</v>
      </c>
      <c r="B888">
        <v>9</v>
      </c>
      <c r="C888">
        <v>8</v>
      </c>
      <c r="D888">
        <v>4</v>
      </c>
      <c r="E888">
        <v>4</v>
      </c>
      <c r="F888">
        <v>1</v>
      </c>
      <c r="G888">
        <v>7</v>
      </c>
      <c r="H888">
        <v>3</v>
      </c>
      <c r="I888">
        <v>2.88</v>
      </c>
      <c r="J888" t="s">
        <v>153</v>
      </c>
      <c r="K888">
        <v>8.67</v>
      </c>
      <c r="L888">
        <v>426</v>
      </c>
      <c r="M888">
        <v>12.84</v>
      </c>
      <c r="N888" t="s">
        <v>153</v>
      </c>
      <c r="O888">
        <v>2.1</v>
      </c>
      <c r="P888" t="s">
        <v>35</v>
      </c>
      <c r="Q888" t="s">
        <v>19</v>
      </c>
      <c r="R888" t="s">
        <v>20</v>
      </c>
    </row>
    <row r="889" spans="1:18" x14ac:dyDescent="0.25">
      <c r="A889">
        <v>3273</v>
      </c>
      <c r="B889">
        <v>12</v>
      </c>
      <c r="C889">
        <v>9</v>
      </c>
      <c r="D889">
        <v>1</v>
      </c>
      <c r="E889">
        <v>7</v>
      </c>
      <c r="F889">
        <v>2</v>
      </c>
      <c r="G889">
        <v>7</v>
      </c>
      <c r="H889">
        <v>3</v>
      </c>
      <c r="I889">
        <v>2.64</v>
      </c>
      <c r="J889" t="s">
        <v>153</v>
      </c>
      <c r="K889">
        <v>14.63</v>
      </c>
      <c r="L889">
        <v>217</v>
      </c>
      <c r="M889">
        <v>0.6</v>
      </c>
      <c r="N889" t="s">
        <v>153</v>
      </c>
      <c r="O889">
        <v>23.53</v>
      </c>
      <c r="P889" t="s">
        <v>21</v>
      </c>
      <c r="Q889" t="s">
        <v>19</v>
      </c>
      <c r="R889" t="s">
        <v>20</v>
      </c>
    </row>
    <row r="890" spans="1:18" x14ac:dyDescent="0.25">
      <c r="A890">
        <v>3394</v>
      </c>
      <c r="B890">
        <v>1</v>
      </c>
      <c r="C890">
        <v>8</v>
      </c>
      <c r="D890">
        <v>1</v>
      </c>
      <c r="E890">
        <v>5</v>
      </c>
      <c r="F890">
        <v>5</v>
      </c>
      <c r="G890">
        <v>7</v>
      </c>
      <c r="H890">
        <v>3</v>
      </c>
      <c r="I890">
        <v>2.81</v>
      </c>
      <c r="J890" t="s">
        <v>153</v>
      </c>
      <c r="K890">
        <v>17.43</v>
      </c>
      <c r="L890">
        <v>1713</v>
      </c>
      <c r="M890">
        <v>2.71</v>
      </c>
      <c r="N890" t="s">
        <v>153</v>
      </c>
      <c r="O890">
        <v>31.28</v>
      </c>
      <c r="P890" t="s">
        <v>61</v>
      </c>
      <c r="Q890" t="s">
        <v>19</v>
      </c>
      <c r="R890" t="s">
        <v>20</v>
      </c>
    </row>
    <row r="891" spans="1:18" x14ac:dyDescent="0.25">
      <c r="A891">
        <v>3581</v>
      </c>
      <c r="B891">
        <v>19</v>
      </c>
      <c r="C891">
        <v>7</v>
      </c>
      <c r="D891">
        <v>5</v>
      </c>
      <c r="E891">
        <v>6</v>
      </c>
      <c r="F891">
        <v>6</v>
      </c>
      <c r="G891">
        <v>7</v>
      </c>
      <c r="H891">
        <v>3</v>
      </c>
      <c r="I891">
        <v>2.95</v>
      </c>
      <c r="J891" t="s">
        <v>153</v>
      </c>
      <c r="K891">
        <v>16</v>
      </c>
      <c r="L891">
        <v>137</v>
      </c>
      <c r="M891">
        <v>2.25</v>
      </c>
      <c r="N891" t="s">
        <v>153</v>
      </c>
      <c r="O891">
        <v>31.02</v>
      </c>
      <c r="P891" t="s">
        <v>45</v>
      </c>
      <c r="Q891" t="s">
        <v>19</v>
      </c>
      <c r="R891" t="s">
        <v>20</v>
      </c>
    </row>
    <row r="892" spans="1:18" x14ac:dyDescent="0.25">
      <c r="A892">
        <v>3689</v>
      </c>
      <c r="B892">
        <v>9</v>
      </c>
      <c r="C892">
        <v>8</v>
      </c>
      <c r="D892">
        <v>3</v>
      </c>
      <c r="E892">
        <v>4</v>
      </c>
      <c r="F892">
        <v>5</v>
      </c>
      <c r="G892">
        <v>7</v>
      </c>
      <c r="H892">
        <v>3</v>
      </c>
      <c r="I892">
        <v>1.23</v>
      </c>
      <c r="J892" t="s">
        <v>153</v>
      </c>
      <c r="K892">
        <v>64.900000000000006</v>
      </c>
      <c r="L892">
        <v>458</v>
      </c>
      <c r="M892">
        <v>10.68</v>
      </c>
      <c r="N892" t="s">
        <v>153</v>
      </c>
      <c r="O892">
        <v>6.15</v>
      </c>
      <c r="P892" t="s">
        <v>52</v>
      </c>
      <c r="Q892" t="s">
        <v>19</v>
      </c>
      <c r="R892" t="s">
        <v>20</v>
      </c>
    </row>
    <row r="893" spans="1:18" x14ac:dyDescent="0.25">
      <c r="A893">
        <v>3739</v>
      </c>
      <c r="B893">
        <v>11</v>
      </c>
      <c r="C893">
        <v>5</v>
      </c>
      <c r="D893">
        <v>10</v>
      </c>
      <c r="E893">
        <v>5</v>
      </c>
      <c r="F893">
        <v>8</v>
      </c>
      <c r="G893">
        <v>7</v>
      </c>
      <c r="H893">
        <v>3</v>
      </c>
      <c r="I893">
        <v>2.79</v>
      </c>
      <c r="J893" t="s">
        <v>153</v>
      </c>
      <c r="K893">
        <v>10.28</v>
      </c>
      <c r="L893">
        <v>1266</v>
      </c>
      <c r="M893">
        <v>1.95</v>
      </c>
      <c r="N893" t="s">
        <v>153</v>
      </c>
      <c r="O893">
        <v>18.11</v>
      </c>
      <c r="P893" t="s">
        <v>43</v>
      </c>
      <c r="Q893" t="s">
        <v>19</v>
      </c>
      <c r="R893" t="s">
        <v>20</v>
      </c>
    </row>
    <row r="894" spans="1:18" x14ac:dyDescent="0.25">
      <c r="A894">
        <v>3826</v>
      </c>
      <c r="B894">
        <v>9</v>
      </c>
      <c r="C894">
        <v>12</v>
      </c>
      <c r="D894">
        <v>10</v>
      </c>
      <c r="E894">
        <v>1</v>
      </c>
      <c r="F894">
        <v>5</v>
      </c>
      <c r="G894">
        <v>7</v>
      </c>
      <c r="H894">
        <v>3</v>
      </c>
      <c r="I894">
        <v>2.2999999999999998</v>
      </c>
      <c r="J894" t="s">
        <v>153</v>
      </c>
      <c r="K894">
        <v>33.090000000000003</v>
      </c>
      <c r="L894">
        <v>246</v>
      </c>
      <c r="M894">
        <v>3.25</v>
      </c>
      <c r="N894" t="s">
        <v>153</v>
      </c>
      <c r="O894">
        <v>20.3</v>
      </c>
      <c r="P894" t="s">
        <v>73</v>
      </c>
      <c r="Q894" t="s">
        <v>19</v>
      </c>
      <c r="R894" t="s">
        <v>20</v>
      </c>
    </row>
    <row r="895" spans="1:18" x14ac:dyDescent="0.25">
      <c r="A895">
        <v>3835</v>
      </c>
      <c r="B895">
        <v>12</v>
      </c>
      <c r="C895">
        <v>7</v>
      </c>
      <c r="D895">
        <v>11</v>
      </c>
      <c r="E895">
        <v>6</v>
      </c>
      <c r="F895">
        <v>4</v>
      </c>
      <c r="G895">
        <v>7</v>
      </c>
      <c r="H895">
        <v>3</v>
      </c>
      <c r="I895">
        <v>3.21</v>
      </c>
      <c r="J895" t="s">
        <v>153</v>
      </c>
      <c r="K895">
        <v>25.42</v>
      </c>
      <c r="L895">
        <v>110</v>
      </c>
      <c r="M895">
        <v>9.41</v>
      </c>
      <c r="N895" t="s">
        <v>153</v>
      </c>
      <c r="O895">
        <v>12.15</v>
      </c>
      <c r="P895" t="s">
        <v>53</v>
      </c>
      <c r="Q895" t="s">
        <v>19</v>
      </c>
      <c r="R895" t="s">
        <v>20</v>
      </c>
    </row>
    <row r="896" spans="1:18" x14ac:dyDescent="0.25">
      <c r="A896">
        <v>3952</v>
      </c>
      <c r="B896">
        <v>11</v>
      </c>
      <c r="C896">
        <v>11</v>
      </c>
      <c r="D896">
        <v>6</v>
      </c>
      <c r="E896">
        <v>2</v>
      </c>
      <c r="F896">
        <v>8</v>
      </c>
      <c r="G896">
        <v>7</v>
      </c>
      <c r="H896">
        <v>3</v>
      </c>
      <c r="I896">
        <v>2.96</v>
      </c>
      <c r="J896" t="s">
        <v>153</v>
      </c>
      <c r="K896">
        <v>14.39</v>
      </c>
      <c r="L896">
        <v>1920</v>
      </c>
      <c r="M896">
        <v>15.98</v>
      </c>
      <c r="N896" t="s">
        <v>153</v>
      </c>
      <c r="O896">
        <v>3.66</v>
      </c>
      <c r="P896" t="s">
        <v>22</v>
      </c>
      <c r="Q896" t="s">
        <v>19</v>
      </c>
      <c r="R896" t="s">
        <v>20</v>
      </c>
    </row>
    <row r="897" spans="1:18" x14ac:dyDescent="0.25">
      <c r="A897">
        <v>3965</v>
      </c>
      <c r="B897">
        <v>6</v>
      </c>
      <c r="C897">
        <v>1</v>
      </c>
      <c r="D897">
        <v>8</v>
      </c>
      <c r="E897">
        <v>5</v>
      </c>
      <c r="F897">
        <v>5</v>
      </c>
      <c r="G897">
        <v>7</v>
      </c>
      <c r="H897">
        <v>3</v>
      </c>
      <c r="I897">
        <v>2.67</v>
      </c>
      <c r="J897" t="s">
        <v>153</v>
      </c>
      <c r="K897">
        <v>20.34</v>
      </c>
      <c r="L897">
        <v>1386</v>
      </c>
      <c r="M897">
        <v>8.7200000000000006</v>
      </c>
      <c r="N897" t="s">
        <v>153</v>
      </c>
      <c r="O897">
        <v>8.26</v>
      </c>
      <c r="P897" t="s">
        <v>21</v>
      </c>
      <c r="Q897" t="s">
        <v>19</v>
      </c>
      <c r="R897" t="s">
        <v>20</v>
      </c>
    </row>
    <row r="898" spans="1:18" x14ac:dyDescent="0.25">
      <c r="A898">
        <v>4006</v>
      </c>
      <c r="B898">
        <v>19</v>
      </c>
      <c r="C898">
        <v>10</v>
      </c>
      <c r="D898">
        <v>1</v>
      </c>
      <c r="E898">
        <v>8</v>
      </c>
      <c r="F898">
        <v>7</v>
      </c>
      <c r="G898">
        <v>7</v>
      </c>
      <c r="H898">
        <v>3</v>
      </c>
      <c r="I898">
        <v>4.74</v>
      </c>
      <c r="J898" t="s">
        <v>153</v>
      </c>
      <c r="K898">
        <v>90.16</v>
      </c>
      <c r="L898">
        <v>95</v>
      </c>
      <c r="M898">
        <v>3.25</v>
      </c>
      <c r="N898" t="s">
        <v>153</v>
      </c>
      <c r="O898">
        <v>35.65</v>
      </c>
      <c r="P898" t="s">
        <v>32</v>
      </c>
      <c r="Q898" t="s">
        <v>19</v>
      </c>
      <c r="R898" t="s">
        <v>20</v>
      </c>
    </row>
    <row r="899" spans="1:18" x14ac:dyDescent="0.25">
      <c r="A899">
        <v>4075</v>
      </c>
      <c r="B899">
        <v>12</v>
      </c>
      <c r="C899">
        <v>12</v>
      </c>
      <c r="D899">
        <v>11</v>
      </c>
      <c r="E899">
        <v>9</v>
      </c>
      <c r="F899">
        <v>4</v>
      </c>
      <c r="G899">
        <v>7</v>
      </c>
      <c r="H899">
        <v>3</v>
      </c>
      <c r="I899">
        <v>3.61</v>
      </c>
      <c r="J899" t="s">
        <v>153</v>
      </c>
      <c r="K899">
        <v>64.98</v>
      </c>
      <c r="L899">
        <v>2607</v>
      </c>
      <c r="M899">
        <v>4.7300000000000004</v>
      </c>
      <c r="N899" t="s">
        <v>153</v>
      </c>
      <c r="O899">
        <v>26.37</v>
      </c>
      <c r="P899" t="s">
        <v>35</v>
      </c>
      <c r="Q899" t="s">
        <v>19</v>
      </c>
      <c r="R899" t="s">
        <v>20</v>
      </c>
    </row>
    <row r="900" spans="1:18" x14ac:dyDescent="0.25">
      <c r="A900">
        <v>4106</v>
      </c>
      <c r="B900">
        <v>14</v>
      </c>
      <c r="C900">
        <v>3</v>
      </c>
      <c r="D900">
        <v>9</v>
      </c>
      <c r="E900">
        <v>1</v>
      </c>
      <c r="F900">
        <v>4</v>
      </c>
      <c r="G900">
        <v>7</v>
      </c>
      <c r="H900">
        <v>3</v>
      </c>
      <c r="I900">
        <v>2.2999999999999998</v>
      </c>
      <c r="J900" t="s">
        <v>153</v>
      </c>
      <c r="K900">
        <v>296.33</v>
      </c>
      <c r="L900">
        <v>4585</v>
      </c>
      <c r="M900">
        <v>6.47</v>
      </c>
      <c r="N900" t="s">
        <v>153</v>
      </c>
      <c r="O900">
        <v>6.72</v>
      </c>
      <c r="P900" t="s">
        <v>43</v>
      </c>
      <c r="Q900" t="s">
        <v>19</v>
      </c>
      <c r="R900" t="s">
        <v>20</v>
      </c>
    </row>
    <row r="901" spans="1:18" x14ac:dyDescent="0.25">
      <c r="A901">
        <v>4132</v>
      </c>
      <c r="B901">
        <v>8</v>
      </c>
      <c r="C901">
        <v>11</v>
      </c>
      <c r="D901">
        <v>6</v>
      </c>
      <c r="E901">
        <v>3</v>
      </c>
      <c r="F901">
        <v>6</v>
      </c>
      <c r="G901">
        <v>7</v>
      </c>
      <c r="H901">
        <v>3</v>
      </c>
      <c r="I901">
        <v>2.0499999999999998</v>
      </c>
      <c r="J901" t="s">
        <v>153</v>
      </c>
      <c r="K901">
        <v>22.17</v>
      </c>
      <c r="L901">
        <v>4249</v>
      </c>
      <c r="M901">
        <v>3.05</v>
      </c>
      <c r="N901" t="s">
        <v>153</v>
      </c>
      <c r="O901">
        <v>47.22</v>
      </c>
      <c r="P901" t="s">
        <v>49</v>
      </c>
      <c r="Q901" t="s">
        <v>19</v>
      </c>
      <c r="R901" t="s">
        <v>20</v>
      </c>
    </row>
    <row r="902" spans="1:18" x14ac:dyDescent="0.25">
      <c r="A902">
        <v>4224</v>
      </c>
      <c r="B902">
        <v>12</v>
      </c>
      <c r="C902">
        <v>7</v>
      </c>
      <c r="D902">
        <v>11</v>
      </c>
      <c r="E902">
        <v>4</v>
      </c>
      <c r="F902">
        <v>5</v>
      </c>
      <c r="G902">
        <v>7</v>
      </c>
      <c r="H902">
        <v>3</v>
      </c>
      <c r="I902">
        <v>1.83</v>
      </c>
      <c r="J902" t="s">
        <v>153</v>
      </c>
      <c r="K902">
        <v>60.8</v>
      </c>
      <c r="L902">
        <v>12601</v>
      </c>
      <c r="M902">
        <v>2.5099999999999998</v>
      </c>
      <c r="N902" t="s">
        <v>153</v>
      </c>
      <c r="O902">
        <v>15.86</v>
      </c>
      <c r="P902" t="s">
        <v>26</v>
      </c>
      <c r="Q902" t="s">
        <v>19</v>
      </c>
      <c r="R902" t="s">
        <v>20</v>
      </c>
    </row>
    <row r="903" spans="1:18" x14ac:dyDescent="0.25">
      <c r="A903">
        <v>4324</v>
      </c>
      <c r="B903">
        <v>14</v>
      </c>
      <c r="C903">
        <v>5</v>
      </c>
      <c r="D903">
        <v>1</v>
      </c>
      <c r="E903">
        <v>6</v>
      </c>
      <c r="F903">
        <v>8</v>
      </c>
      <c r="G903">
        <v>7</v>
      </c>
      <c r="H903">
        <v>3</v>
      </c>
      <c r="I903">
        <v>2.87</v>
      </c>
      <c r="J903" t="s">
        <v>153</v>
      </c>
      <c r="K903">
        <v>39.39</v>
      </c>
      <c r="L903">
        <v>1701</v>
      </c>
      <c r="M903">
        <v>7.78</v>
      </c>
      <c r="N903" t="s">
        <v>153</v>
      </c>
      <c r="O903">
        <v>15.57</v>
      </c>
      <c r="P903" t="s">
        <v>59</v>
      </c>
      <c r="Q903" t="s">
        <v>19</v>
      </c>
      <c r="R903" t="s">
        <v>20</v>
      </c>
    </row>
    <row r="904" spans="1:18" x14ac:dyDescent="0.25">
      <c r="A904">
        <v>4409</v>
      </c>
      <c r="B904">
        <v>20</v>
      </c>
      <c r="C904">
        <v>1</v>
      </c>
      <c r="D904">
        <v>1</v>
      </c>
      <c r="E904">
        <v>9</v>
      </c>
      <c r="F904">
        <v>1</v>
      </c>
      <c r="G904">
        <v>7</v>
      </c>
      <c r="H904">
        <v>3</v>
      </c>
      <c r="I904">
        <v>3.31</v>
      </c>
      <c r="J904" t="s">
        <v>153</v>
      </c>
      <c r="K904">
        <v>47.81</v>
      </c>
      <c r="L904">
        <v>595</v>
      </c>
      <c r="M904">
        <v>4.2</v>
      </c>
      <c r="N904" t="s">
        <v>153</v>
      </c>
      <c r="O904">
        <v>7.09</v>
      </c>
      <c r="P904" t="s">
        <v>21</v>
      </c>
      <c r="Q904" t="s">
        <v>19</v>
      </c>
      <c r="R904" t="s">
        <v>20</v>
      </c>
    </row>
    <row r="905" spans="1:18" x14ac:dyDescent="0.25">
      <c r="A905">
        <v>4552</v>
      </c>
      <c r="B905">
        <v>8</v>
      </c>
      <c r="C905">
        <v>7</v>
      </c>
      <c r="D905">
        <v>8</v>
      </c>
      <c r="E905">
        <v>8</v>
      </c>
      <c r="F905">
        <v>8</v>
      </c>
      <c r="G905">
        <v>7</v>
      </c>
      <c r="H905">
        <v>3</v>
      </c>
      <c r="I905">
        <v>2.44</v>
      </c>
      <c r="J905" t="s">
        <v>153</v>
      </c>
      <c r="K905">
        <v>4.3600000000000003</v>
      </c>
      <c r="L905">
        <v>1485</v>
      </c>
      <c r="M905">
        <v>2.09</v>
      </c>
      <c r="N905" t="s">
        <v>153</v>
      </c>
      <c r="O905">
        <v>5.56</v>
      </c>
      <c r="P905" t="s">
        <v>70</v>
      </c>
      <c r="Q905" t="s">
        <v>19</v>
      </c>
      <c r="R905" t="s">
        <v>20</v>
      </c>
    </row>
    <row r="906" spans="1:18" x14ac:dyDescent="0.25">
      <c r="A906">
        <v>4640</v>
      </c>
      <c r="B906">
        <v>10</v>
      </c>
      <c r="C906">
        <v>9</v>
      </c>
      <c r="D906">
        <v>8</v>
      </c>
      <c r="E906">
        <v>1</v>
      </c>
      <c r="F906">
        <v>3</v>
      </c>
      <c r="G906">
        <v>7</v>
      </c>
      <c r="H906">
        <v>3</v>
      </c>
      <c r="I906">
        <v>2.54</v>
      </c>
      <c r="J906" t="s">
        <v>153</v>
      </c>
      <c r="K906">
        <v>72.45</v>
      </c>
      <c r="L906">
        <v>262</v>
      </c>
      <c r="M906">
        <v>4.95</v>
      </c>
      <c r="N906" t="s">
        <v>153</v>
      </c>
      <c r="O906">
        <v>6.58</v>
      </c>
      <c r="P906" t="s">
        <v>18</v>
      </c>
      <c r="Q906" t="s">
        <v>19</v>
      </c>
      <c r="R906" t="s">
        <v>20</v>
      </c>
    </row>
    <row r="907" spans="1:18" x14ac:dyDescent="0.25">
      <c r="A907">
        <v>4763</v>
      </c>
      <c r="B907">
        <v>9</v>
      </c>
      <c r="C907">
        <v>9</v>
      </c>
      <c r="D907">
        <v>4</v>
      </c>
      <c r="E907">
        <v>6</v>
      </c>
      <c r="F907">
        <v>1</v>
      </c>
      <c r="G907">
        <v>7</v>
      </c>
      <c r="H907">
        <v>3</v>
      </c>
      <c r="I907">
        <v>1.91</v>
      </c>
      <c r="J907" t="s">
        <v>153</v>
      </c>
      <c r="K907">
        <v>13</v>
      </c>
      <c r="L907">
        <v>1220</v>
      </c>
      <c r="M907">
        <v>1.96</v>
      </c>
      <c r="N907" t="s">
        <v>153</v>
      </c>
      <c r="O907">
        <v>7.26</v>
      </c>
      <c r="P907" t="s">
        <v>62</v>
      </c>
      <c r="Q907" t="s">
        <v>19</v>
      </c>
      <c r="R907" t="s">
        <v>20</v>
      </c>
    </row>
    <row r="908" spans="1:18" x14ac:dyDescent="0.25">
      <c r="A908">
        <v>4780</v>
      </c>
      <c r="B908">
        <v>15</v>
      </c>
      <c r="C908">
        <v>3</v>
      </c>
      <c r="D908">
        <v>10</v>
      </c>
      <c r="E908">
        <v>6</v>
      </c>
      <c r="F908">
        <v>7</v>
      </c>
      <c r="G908">
        <v>7</v>
      </c>
      <c r="H908">
        <v>3</v>
      </c>
      <c r="I908">
        <v>3.37</v>
      </c>
      <c r="J908" t="s">
        <v>153</v>
      </c>
      <c r="K908">
        <v>22.83</v>
      </c>
      <c r="L908">
        <v>261</v>
      </c>
      <c r="M908">
        <v>2.79</v>
      </c>
      <c r="N908" t="s">
        <v>153</v>
      </c>
      <c r="O908">
        <v>0.94</v>
      </c>
      <c r="P908" t="s">
        <v>56</v>
      </c>
      <c r="Q908" t="s">
        <v>19</v>
      </c>
      <c r="R908" t="s">
        <v>20</v>
      </c>
    </row>
    <row r="909" spans="1:18" x14ac:dyDescent="0.25">
      <c r="A909">
        <v>4781</v>
      </c>
      <c r="B909">
        <v>14</v>
      </c>
      <c r="C909">
        <v>10</v>
      </c>
      <c r="D909">
        <v>7</v>
      </c>
      <c r="E909">
        <v>2</v>
      </c>
      <c r="F909">
        <v>1</v>
      </c>
      <c r="G909">
        <v>7</v>
      </c>
      <c r="H909">
        <v>3</v>
      </c>
      <c r="I909">
        <v>2.99</v>
      </c>
      <c r="J909" t="s">
        <v>153</v>
      </c>
      <c r="K909">
        <v>47.86</v>
      </c>
      <c r="L909">
        <v>1304</v>
      </c>
      <c r="M909">
        <v>3.25</v>
      </c>
      <c r="N909" t="s">
        <v>153</v>
      </c>
      <c r="O909">
        <v>44.39</v>
      </c>
      <c r="P909" t="s">
        <v>22</v>
      </c>
      <c r="Q909" t="s">
        <v>19</v>
      </c>
      <c r="R909" t="s">
        <v>20</v>
      </c>
    </row>
    <row r="910" spans="1:18" x14ac:dyDescent="0.25">
      <c r="A910">
        <v>4971</v>
      </c>
      <c r="B910">
        <v>13</v>
      </c>
      <c r="C910">
        <v>8</v>
      </c>
      <c r="D910">
        <v>7</v>
      </c>
      <c r="E910">
        <v>6</v>
      </c>
      <c r="F910">
        <v>2</v>
      </c>
      <c r="G910">
        <v>7</v>
      </c>
      <c r="H910">
        <v>3</v>
      </c>
      <c r="I910">
        <v>3.02</v>
      </c>
      <c r="J910" t="s">
        <v>153</v>
      </c>
      <c r="K910">
        <v>8.3000000000000007</v>
      </c>
      <c r="L910">
        <v>124</v>
      </c>
      <c r="M910">
        <v>10.199999999999999</v>
      </c>
      <c r="N910" t="s">
        <v>153</v>
      </c>
      <c r="O910">
        <v>32.9</v>
      </c>
      <c r="P910" t="s">
        <v>53</v>
      </c>
      <c r="Q910" t="s">
        <v>19</v>
      </c>
      <c r="R910" t="s">
        <v>20</v>
      </c>
    </row>
    <row r="911" spans="1:18" x14ac:dyDescent="0.25">
      <c r="A911">
        <v>5000</v>
      </c>
      <c r="B911">
        <v>14</v>
      </c>
      <c r="C911">
        <v>6</v>
      </c>
      <c r="D911">
        <v>4</v>
      </c>
      <c r="E911">
        <v>6</v>
      </c>
      <c r="F911">
        <v>4</v>
      </c>
      <c r="G911">
        <v>7</v>
      </c>
      <c r="H911">
        <v>3</v>
      </c>
      <c r="I911">
        <v>2.95</v>
      </c>
      <c r="J911" t="s">
        <v>153</v>
      </c>
      <c r="K911">
        <v>17.77</v>
      </c>
      <c r="L911">
        <v>1519</v>
      </c>
      <c r="M911">
        <v>8.77</v>
      </c>
      <c r="N911" t="s">
        <v>153</v>
      </c>
      <c r="O911">
        <v>24.73</v>
      </c>
      <c r="P911" t="s">
        <v>31</v>
      </c>
      <c r="Q911" t="s">
        <v>19</v>
      </c>
      <c r="R911" t="s">
        <v>20</v>
      </c>
    </row>
    <row r="912" spans="1:18" x14ac:dyDescent="0.25">
      <c r="A912">
        <v>54</v>
      </c>
      <c r="B912">
        <v>13</v>
      </c>
      <c r="C912">
        <v>7</v>
      </c>
      <c r="D912">
        <v>9</v>
      </c>
      <c r="E912">
        <v>9</v>
      </c>
      <c r="F912">
        <v>8</v>
      </c>
      <c r="G912">
        <v>7</v>
      </c>
      <c r="H912">
        <v>1</v>
      </c>
      <c r="I912">
        <v>2.38</v>
      </c>
      <c r="J912" t="s">
        <v>153</v>
      </c>
      <c r="K912">
        <v>143.80000000000001</v>
      </c>
      <c r="L912">
        <v>101</v>
      </c>
      <c r="M912">
        <v>3.77</v>
      </c>
      <c r="N912" t="s">
        <v>153</v>
      </c>
      <c r="O912">
        <v>20.76</v>
      </c>
      <c r="P912" t="s">
        <v>53</v>
      </c>
      <c r="Q912" t="s">
        <v>19</v>
      </c>
      <c r="R912" t="s">
        <v>20</v>
      </c>
    </row>
    <row r="913" spans="1:18" x14ac:dyDescent="0.25">
      <c r="A913">
        <v>61</v>
      </c>
      <c r="B913">
        <v>13</v>
      </c>
      <c r="C913">
        <v>12</v>
      </c>
      <c r="D913">
        <v>4</v>
      </c>
      <c r="E913">
        <v>2</v>
      </c>
      <c r="F913">
        <v>4</v>
      </c>
      <c r="G913">
        <v>7</v>
      </c>
      <c r="H913">
        <v>1</v>
      </c>
      <c r="I913">
        <v>2.75</v>
      </c>
      <c r="J913" t="s">
        <v>153</v>
      </c>
      <c r="K913">
        <v>14.37</v>
      </c>
      <c r="L913">
        <v>1238</v>
      </c>
      <c r="M913">
        <v>9.02</v>
      </c>
      <c r="N913" t="s">
        <v>153</v>
      </c>
      <c r="O913">
        <v>22.19</v>
      </c>
      <c r="P913" t="s">
        <v>67</v>
      </c>
      <c r="Q913" t="s">
        <v>19</v>
      </c>
      <c r="R913" t="s">
        <v>20</v>
      </c>
    </row>
    <row r="914" spans="1:18" x14ac:dyDescent="0.25">
      <c r="A914">
        <v>72</v>
      </c>
      <c r="B914">
        <v>4</v>
      </c>
      <c r="C914">
        <v>1</v>
      </c>
      <c r="D914">
        <v>10</v>
      </c>
      <c r="E914">
        <v>5</v>
      </c>
      <c r="F914">
        <v>3</v>
      </c>
      <c r="G914">
        <v>7</v>
      </c>
      <c r="H914">
        <v>1</v>
      </c>
      <c r="I914">
        <v>2.6</v>
      </c>
      <c r="J914" t="s">
        <v>153</v>
      </c>
      <c r="K914">
        <v>25.83</v>
      </c>
      <c r="L914">
        <v>373</v>
      </c>
      <c r="M914">
        <v>7.17</v>
      </c>
      <c r="N914" t="s">
        <v>153</v>
      </c>
      <c r="O914">
        <v>8.59</v>
      </c>
      <c r="P914" t="s">
        <v>68</v>
      </c>
      <c r="Q914" t="s">
        <v>19</v>
      </c>
      <c r="R914" t="s">
        <v>20</v>
      </c>
    </row>
    <row r="915" spans="1:18" x14ac:dyDescent="0.25">
      <c r="A915">
        <v>99</v>
      </c>
      <c r="B915">
        <v>12</v>
      </c>
      <c r="C915">
        <v>10</v>
      </c>
      <c r="D915">
        <v>5</v>
      </c>
      <c r="E915">
        <v>7</v>
      </c>
      <c r="F915">
        <v>5</v>
      </c>
      <c r="G915">
        <v>7</v>
      </c>
      <c r="H915">
        <v>1</v>
      </c>
      <c r="I915">
        <v>3.49</v>
      </c>
      <c r="J915" t="s">
        <v>153</v>
      </c>
      <c r="K915">
        <v>88.49</v>
      </c>
      <c r="L915">
        <v>444</v>
      </c>
      <c r="M915">
        <v>2.0699999999999998</v>
      </c>
      <c r="N915" t="s">
        <v>153</v>
      </c>
      <c r="O915">
        <v>52.75</v>
      </c>
      <c r="P915" t="s">
        <v>68</v>
      </c>
      <c r="Q915" t="s">
        <v>19</v>
      </c>
      <c r="R915" t="s">
        <v>20</v>
      </c>
    </row>
    <row r="916" spans="1:18" x14ac:dyDescent="0.25">
      <c r="A916">
        <v>149</v>
      </c>
      <c r="B916">
        <v>15</v>
      </c>
      <c r="C916">
        <v>4</v>
      </c>
      <c r="D916">
        <v>9</v>
      </c>
      <c r="E916">
        <v>4</v>
      </c>
      <c r="F916">
        <v>8</v>
      </c>
      <c r="G916">
        <v>7</v>
      </c>
      <c r="H916">
        <v>1</v>
      </c>
      <c r="I916">
        <v>1.84</v>
      </c>
      <c r="J916" t="s">
        <v>153</v>
      </c>
      <c r="K916">
        <v>9.19</v>
      </c>
      <c r="L916">
        <v>313</v>
      </c>
      <c r="M916">
        <v>6.39</v>
      </c>
      <c r="N916" t="s">
        <v>153</v>
      </c>
      <c r="O916">
        <v>21.16</v>
      </c>
      <c r="P916" t="s">
        <v>28</v>
      </c>
      <c r="Q916" t="s">
        <v>19</v>
      </c>
      <c r="R916" t="s">
        <v>20</v>
      </c>
    </row>
    <row r="917" spans="1:18" x14ac:dyDescent="0.25">
      <c r="A917">
        <v>219</v>
      </c>
      <c r="B917">
        <v>13</v>
      </c>
      <c r="C917">
        <v>4</v>
      </c>
      <c r="D917">
        <v>4</v>
      </c>
      <c r="E917">
        <v>8</v>
      </c>
      <c r="F917">
        <v>2</v>
      </c>
      <c r="G917">
        <v>7</v>
      </c>
      <c r="H917">
        <v>1</v>
      </c>
      <c r="I917">
        <v>3.44</v>
      </c>
      <c r="J917" t="s">
        <v>153</v>
      </c>
      <c r="K917">
        <v>19.7</v>
      </c>
      <c r="L917">
        <v>983</v>
      </c>
      <c r="M917">
        <v>4.75</v>
      </c>
      <c r="N917" t="s">
        <v>153</v>
      </c>
      <c r="O917">
        <v>40.39</v>
      </c>
      <c r="P917" t="s">
        <v>55</v>
      </c>
      <c r="Q917" t="s">
        <v>19</v>
      </c>
      <c r="R917" t="s">
        <v>20</v>
      </c>
    </row>
    <row r="918" spans="1:18" x14ac:dyDescent="0.25">
      <c r="A918">
        <v>264</v>
      </c>
      <c r="B918">
        <v>7</v>
      </c>
      <c r="C918">
        <v>4</v>
      </c>
      <c r="D918">
        <v>5</v>
      </c>
      <c r="E918">
        <v>2</v>
      </c>
      <c r="F918">
        <v>9</v>
      </c>
      <c r="G918">
        <v>7</v>
      </c>
      <c r="H918">
        <v>1</v>
      </c>
      <c r="I918">
        <v>2.3199999999999998</v>
      </c>
      <c r="J918" t="s">
        <v>153</v>
      </c>
      <c r="K918">
        <v>9.86</v>
      </c>
      <c r="L918">
        <v>398</v>
      </c>
      <c r="M918">
        <v>3.28</v>
      </c>
      <c r="N918" t="s">
        <v>153</v>
      </c>
      <c r="O918">
        <v>15.4</v>
      </c>
      <c r="P918" t="s">
        <v>63</v>
      </c>
      <c r="Q918" t="s">
        <v>19</v>
      </c>
      <c r="R918" t="s">
        <v>20</v>
      </c>
    </row>
    <row r="919" spans="1:18" x14ac:dyDescent="0.25">
      <c r="A919">
        <v>312</v>
      </c>
      <c r="B919">
        <v>5</v>
      </c>
      <c r="C919">
        <v>2</v>
      </c>
      <c r="D919">
        <v>1</v>
      </c>
      <c r="E919">
        <v>1</v>
      </c>
      <c r="F919">
        <v>3</v>
      </c>
      <c r="G919">
        <v>7</v>
      </c>
      <c r="H919">
        <v>1</v>
      </c>
      <c r="I919">
        <v>3.83</v>
      </c>
      <c r="J919" t="s">
        <v>153</v>
      </c>
      <c r="K919">
        <v>45.36</v>
      </c>
      <c r="L919">
        <v>139</v>
      </c>
      <c r="M919">
        <v>16.079999999999998</v>
      </c>
      <c r="N919" t="s">
        <v>153</v>
      </c>
      <c r="O919">
        <v>29.23</v>
      </c>
      <c r="P919" t="s">
        <v>41</v>
      </c>
      <c r="Q919" t="s">
        <v>19</v>
      </c>
      <c r="R919" t="s">
        <v>20</v>
      </c>
    </row>
    <row r="920" spans="1:18" x14ac:dyDescent="0.25">
      <c r="A920">
        <v>365</v>
      </c>
      <c r="B920">
        <v>9</v>
      </c>
      <c r="C920">
        <v>4</v>
      </c>
      <c r="D920">
        <v>3</v>
      </c>
      <c r="E920">
        <v>3</v>
      </c>
      <c r="F920">
        <v>2</v>
      </c>
      <c r="G920">
        <v>7</v>
      </c>
      <c r="H920">
        <v>1</v>
      </c>
      <c r="I920">
        <v>3.38</v>
      </c>
      <c r="J920" t="s">
        <v>153</v>
      </c>
      <c r="K920">
        <v>22.49</v>
      </c>
      <c r="L920">
        <v>319</v>
      </c>
      <c r="M920">
        <v>2.56</v>
      </c>
      <c r="N920" t="s">
        <v>153</v>
      </c>
      <c r="O920">
        <v>31.33</v>
      </c>
      <c r="P920" t="s">
        <v>39</v>
      </c>
      <c r="Q920" t="s">
        <v>19</v>
      </c>
      <c r="R920" t="s">
        <v>20</v>
      </c>
    </row>
    <row r="921" spans="1:18" x14ac:dyDescent="0.25">
      <c r="A921">
        <v>370</v>
      </c>
      <c r="B921">
        <v>8</v>
      </c>
      <c r="C921">
        <v>4</v>
      </c>
      <c r="D921">
        <v>3</v>
      </c>
      <c r="E921">
        <v>4</v>
      </c>
      <c r="F921">
        <v>3</v>
      </c>
      <c r="G921">
        <v>7</v>
      </c>
      <c r="H921">
        <v>1</v>
      </c>
      <c r="I921">
        <v>2.58</v>
      </c>
      <c r="J921" t="s">
        <v>153</v>
      </c>
      <c r="K921">
        <v>93.85</v>
      </c>
      <c r="L921">
        <v>188</v>
      </c>
      <c r="M921">
        <v>12.89</v>
      </c>
      <c r="N921" t="s">
        <v>153</v>
      </c>
      <c r="O921">
        <v>27.21</v>
      </c>
      <c r="P921" t="s">
        <v>30</v>
      </c>
      <c r="Q921" t="s">
        <v>19</v>
      </c>
      <c r="R921" t="s">
        <v>20</v>
      </c>
    </row>
    <row r="922" spans="1:18" x14ac:dyDescent="0.25">
      <c r="A922">
        <v>509</v>
      </c>
      <c r="B922">
        <v>20</v>
      </c>
      <c r="C922">
        <v>11</v>
      </c>
      <c r="D922">
        <v>5</v>
      </c>
      <c r="E922">
        <v>1</v>
      </c>
      <c r="F922">
        <v>2</v>
      </c>
      <c r="G922">
        <v>7</v>
      </c>
      <c r="H922">
        <v>1</v>
      </c>
      <c r="I922">
        <v>2.86</v>
      </c>
      <c r="J922" t="s">
        <v>153</v>
      </c>
      <c r="K922">
        <v>6.91</v>
      </c>
      <c r="L922">
        <v>376</v>
      </c>
      <c r="M922">
        <v>3.86</v>
      </c>
      <c r="N922" t="s">
        <v>153</v>
      </c>
      <c r="O922">
        <v>60</v>
      </c>
      <c r="P922" t="s">
        <v>51</v>
      </c>
      <c r="Q922" t="s">
        <v>19</v>
      </c>
      <c r="R922" t="s">
        <v>20</v>
      </c>
    </row>
    <row r="923" spans="1:18" x14ac:dyDescent="0.25">
      <c r="A923">
        <v>560</v>
      </c>
      <c r="B923">
        <v>11</v>
      </c>
      <c r="C923">
        <v>8</v>
      </c>
      <c r="D923">
        <v>1</v>
      </c>
      <c r="E923">
        <v>2</v>
      </c>
      <c r="F923">
        <v>5</v>
      </c>
      <c r="G923">
        <v>7</v>
      </c>
      <c r="H923">
        <v>1</v>
      </c>
      <c r="I923">
        <v>2.74</v>
      </c>
      <c r="J923" t="s">
        <v>153</v>
      </c>
      <c r="K923">
        <v>44.75</v>
      </c>
      <c r="L923">
        <v>59</v>
      </c>
      <c r="M923">
        <v>3.77</v>
      </c>
      <c r="N923" t="s">
        <v>153</v>
      </c>
      <c r="O923">
        <v>26.92</v>
      </c>
      <c r="P923" t="s">
        <v>54</v>
      </c>
      <c r="Q923" t="s">
        <v>19</v>
      </c>
      <c r="R923" t="s">
        <v>20</v>
      </c>
    </row>
    <row r="924" spans="1:18" x14ac:dyDescent="0.25">
      <c r="A924">
        <v>562</v>
      </c>
      <c r="B924">
        <v>6</v>
      </c>
      <c r="C924">
        <v>5</v>
      </c>
      <c r="D924">
        <v>2</v>
      </c>
      <c r="E924">
        <v>1</v>
      </c>
      <c r="F924">
        <v>2</v>
      </c>
      <c r="G924">
        <v>7</v>
      </c>
      <c r="H924">
        <v>1</v>
      </c>
      <c r="I924">
        <v>1.9</v>
      </c>
      <c r="J924" t="s">
        <v>153</v>
      </c>
      <c r="K924">
        <v>29.95</v>
      </c>
      <c r="L924">
        <v>239</v>
      </c>
      <c r="M924">
        <v>14.07</v>
      </c>
      <c r="N924" t="s">
        <v>153</v>
      </c>
      <c r="O924">
        <v>5.76</v>
      </c>
      <c r="P924" t="s">
        <v>69</v>
      </c>
      <c r="Q924" t="s">
        <v>19</v>
      </c>
      <c r="R924" t="s">
        <v>20</v>
      </c>
    </row>
    <row r="925" spans="1:18" x14ac:dyDescent="0.25">
      <c r="A925">
        <v>678</v>
      </c>
      <c r="B925">
        <v>20</v>
      </c>
      <c r="C925">
        <v>7</v>
      </c>
      <c r="D925">
        <v>8</v>
      </c>
      <c r="E925">
        <v>9</v>
      </c>
      <c r="F925">
        <v>2</v>
      </c>
      <c r="G925">
        <v>7</v>
      </c>
      <c r="H925">
        <v>1</v>
      </c>
      <c r="I925">
        <v>2.99</v>
      </c>
      <c r="J925" t="s">
        <v>153</v>
      </c>
      <c r="K925">
        <v>10.35</v>
      </c>
      <c r="L925">
        <v>516</v>
      </c>
      <c r="M925">
        <v>10.78</v>
      </c>
      <c r="N925" t="s">
        <v>153</v>
      </c>
      <c r="O925">
        <v>26.99</v>
      </c>
      <c r="P925" t="s">
        <v>53</v>
      </c>
      <c r="Q925" t="s">
        <v>19</v>
      </c>
      <c r="R925" t="s">
        <v>20</v>
      </c>
    </row>
    <row r="926" spans="1:18" x14ac:dyDescent="0.25">
      <c r="A926">
        <v>721</v>
      </c>
      <c r="B926">
        <v>9</v>
      </c>
      <c r="C926">
        <v>3</v>
      </c>
      <c r="D926">
        <v>9</v>
      </c>
      <c r="E926">
        <v>8</v>
      </c>
      <c r="F926">
        <v>3</v>
      </c>
      <c r="G926">
        <v>7</v>
      </c>
      <c r="H926">
        <v>1</v>
      </c>
      <c r="I926">
        <v>2.76</v>
      </c>
      <c r="J926" t="s">
        <v>153</v>
      </c>
      <c r="K926">
        <v>12.22</v>
      </c>
      <c r="L926">
        <v>5894</v>
      </c>
      <c r="M926">
        <v>5.2</v>
      </c>
      <c r="N926" t="s">
        <v>153</v>
      </c>
      <c r="O926">
        <v>34.33</v>
      </c>
      <c r="P926" t="s">
        <v>37</v>
      </c>
      <c r="Q926" t="s">
        <v>19</v>
      </c>
      <c r="R926" t="s">
        <v>20</v>
      </c>
    </row>
    <row r="927" spans="1:18" x14ac:dyDescent="0.25">
      <c r="A927">
        <v>749</v>
      </c>
      <c r="B927">
        <v>8</v>
      </c>
      <c r="C927">
        <v>10</v>
      </c>
      <c r="D927">
        <v>11</v>
      </c>
      <c r="E927">
        <v>6</v>
      </c>
      <c r="F927">
        <v>8</v>
      </c>
      <c r="G927">
        <v>7</v>
      </c>
      <c r="H927">
        <v>1</v>
      </c>
      <c r="I927">
        <v>2.86</v>
      </c>
      <c r="J927" t="s">
        <v>153</v>
      </c>
      <c r="K927">
        <v>40.99</v>
      </c>
      <c r="L927">
        <v>719</v>
      </c>
      <c r="M927">
        <v>5.93</v>
      </c>
      <c r="N927" t="s">
        <v>153</v>
      </c>
      <c r="O927">
        <v>8.67</v>
      </c>
      <c r="P927" t="s">
        <v>39</v>
      </c>
      <c r="Q927" t="s">
        <v>19</v>
      </c>
      <c r="R927" t="s">
        <v>20</v>
      </c>
    </row>
    <row r="928" spans="1:18" x14ac:dyDescent="0.25">
      <c r="A928">
        <v>764</v>
      </c>
      <c r="B928">
        <v>17</v>
      </c>
      <c r="C928">
        <v>9</v>
      </c>
      <c r="D928">
        <v>5</v>
      </c>
      <c r="E928">
        <v>9</v>
      </c>
      <c r="F928">
        <v>1</v>
      </c>
      <c r="G928">
        <v>7</v>
      </c>
      <c r="H928">
        <v>1</v>
      </c>
      <c r="I928">
        <v>1.89</v>
      </c>
      <c r="J928" t="s">
        <v>153</v>
      </c>
      <c r="K928">
        <v>22.2</v>
      </c>
      <c r="L928">
        <v>563</v>
      </c>
      <c r="M928">
        <v>4.32</v>
      </c>
      <c r="N928" t="s">
        <v>153</v>
      </c>
      <c r="O928">
        <v>3.86</v>
      </c>
      <c r="P928" t="s">
        <v>44</v>
      </c>
      <c r="Q928" t="s">
        <v>19</v>
      </c>
      <c r="R928" t="s">
        <v>20</v>
      </c>
    </row>
    <row r="929" spans="1:18" x14ac:dyDescent="0.25">
      <c r="A929">
        <v>833</v>
      </c>
      <c r="B929">
        <v>10</v>
      </c>
      <c r="C929">
        <v>12</v>
      </c>
      <c r="D929">
        <v>1</v>
      </c>
      <c r="E929">
        <v>8</v>
      </c>
      <c r="F929">
        <v>6</v>
      </c>
      <c r="G929">
        <v>7</v>
      </c>
      <c r="H929">
        <v>1</v>
      </c>
      <c r="I929">
        <v>3.51</v>
      </c>
      <c r="J929" t="s">
        <v>153</v>
      </c>
      <c r="K929">
        <v>32.36</v>
      </c>
      <c r="L929">
        <v>291</v>
      </c>
      <c r="M929">
        <v>0.86</v>
      </c>
      <c r="N929" t="s">
        <v>153</v>
      </c>
      <c r="O929">
        <v>23.61</v>
      </c>
      <c r="P929" t="s">
        <v>52</v>
      </c>
      <c r="Q929" t="s">
        <v>19</v>
      </c>
      <c r="R929" t="s">
        <v>20</v>
      </c>
    </row>
    <row r="930" spans="1:18" x14ac:dyDescent="0.25">
      <c r="A930">
        <v>875</v>
      </c>
      <c r="B930">
        <v>17</v>
      </c>
      <c r="C930">
        <v>9</v>
      </c>
      <c r="D930">
        <v>11</v>
      </c>
      <c r="E930">
        <v>7</v>
      </c>
      <c r="F930">
        <v>2</v>
      </c>
      <c r="G930">
        <v>7</v>
      </c>
      <c r="H930">
        <v>1</v>
      </c>
      <c r="I930">
        <v>1.93</v>
      </c>
      <c r="J930" t="s">
        <v>153</v>
      </c>
      <c r="K930">
        <v>18.63</v>
      </c>
      <c r="L930">
        <v>174</v>
      </c>
      <c r="M930">
        <v>6.93</v>
      </c>
      <c r="N930" t="s">
        <v>153</v>
      </c>
      <c r="O930">
        <v>29.22</v>
      </c>
      <c r="P930" t="s">
        <v>44</v>
      </c>
      <c r="Q930" t="s">
        <v>19</v>
      </c>
      <c r="R930" t="s">
        <v>20</v>
      </c>
    </row>
    <row r="931" spans="1:18" x14ac:dyDescent="0.25">
      <c r="A931">
        <v>943</v>
      </c>
      <c r="B931">
        <v>10</v>
      </c>
      <c r="C931">
        <v>2</v>
      </c>
      <c r="D931">
        <v>5</v>
      </c>
      <c r="E931">
        <v>6</v>
      </c>
      <c r="F931">
        <v>7</v>
      </c>
      <c r="G931">
        <v>7</v>
      </c>
      <c r="H931">
        <v>1</v>
      </c>
      <c r="I931">
        <v>2.95</v>
      </c>
      <c r="J931" t="s">
        <v>153</v>
      </c>
      <c r="K931">
        <v>42.84</v>
      </c>
      <c r="L931">
        <v>777</v>
      </c>
      <c r="M931">
        <v>6.9</v>
      </c>
      <c r="N931" t="s">
        <v>153</v>
      </c>
      <c r="O931">
        <v>25.72</v>
      </c>
      <c r="P931" t="s">
        <v>47</v>
      </c>
      <c r="Q931" t="s">
        <v>19</v>
      </c>
      <c r="R931" t="s">
        <v>20</v>
      </c>
    </row>
    <row r="932" spans="1:18" x14ac:dyDescent="0.25">
      <c r="A932">
        <v>1006</v>
      </c>
      <c r="B932">
        <v>2</v>
      </c>
      <c r="C932">
        <v>4</v>
      </c>
      <c r="D932">
        <v>4</v>
      </c>
      <c r="E932">
        <v>7</v>
      </c>
      <c r="F932">
        <v>7</v>
      </c>
      <c r="G932">
        <v>7</v>
      </c>
      <c r="H932">
        <v>1</v>
      </c>
      <c r="I932">
        <v>2.39</v>
      </c>
      <c r="J932" t="s">
        <v>153</v>
      </c>
      <c r="K932">
        <v>9.98</v>
      </c>
      <c r="L932">
        <v>331</v>
      </c>
      <c r="M932">
        <v>17.84</v>
      </c>
      <c r="N932" t="s">
        <v>153</v>
      </c>
      <c r="O932">
        <v>19.12</v>
      </c>
      <c r="P932" t="s">
        <v>25</v>
      </c>
      <c r="Q932" t="s">
        <v>19</v>
      </c>
      <c r="R932" t="s">
        <v>20</v>
      </c>
    </row>
    <row r="933" spans="1:18" x14ac:dyDescent="0.25">
      <c r="A933">
        <v>1012</v>
      </c>
      <c r="B933">
        <v>16</v>
      </c>
      <c r="C933">
        <v>2</v>
      </c>
      <c r="D933">
        <v>6</v>
      </c>
      <c r="E933">
        <v>8</v>
      </c>
      <c r="F933">
        <v>7</v>
      </c>
      <c r="G933">
        <v>7</v>
      </c>
      <c r="H933">
        <v>1</v>
      </c>
      <c r="I933">
        <v>2.4900000000000002</v>
      </c>
      <c r="J933" t="s">
        <v>153</v>
      </c>
      <c r="K933">
        <v>55.28</v>
      </c>
      <c r="L933">
        <v>559</v>
      </c>
      <c r="M933">
        <v>4.84</v>
      </c>
      <c r="N933" t="s">
        <v>153</v>
      </c>
      <c r="O933">
        <v>13.54</v>
      </c>
      <c r="P933" t="s">
        <v>35</v>
      </c>
      <c r="Q933" t="s">
        <v>19</v>
      </c>
      <c r="R933" t="s">
        <v>20</v>
      </c>
    </row>
    <row r="934" spans="1:18" x14ac:dyDescent="0.25">
      <c r="A934">
        <v>1054</v>
      </c>
      <c r="B934">
        <v>4</v>
      </c>
      <c r="C934">
        <v>3</v>
      </c>
      <c r="D934">
        <v>9</v>
      </c>
      <c r="E934">
        <v>8</v>
      </c>
      <c r="F934">
        <v>4</v>
      </c>
      <c r="G934">
        <v>7</v>
      </c>
      <c r="H934">
        <v>1</v>
      </c>
      <c r="I934">
        <v>2.76</v>
      </c>
      <c r="J934" t="s">
        <v>153</v>
      </c>
      <c r="K934">
        <v>74.75</v>
      </c>
      <c r="L934">
        <v>260</v>
      </c>
      <c r="M934">
        <v>1.56</v>
      </c>
      <c r="N934" t="s">
        <v>153</v>
      </c>
      <c r="O934">
        <v>33.46</v>
      </c>
      <c r="P934" t="s">
        <v>67</v>
      </c>
      <c r="Q934" t="s">
        <v>19</v>
      </c>
      <c r="R934" t="s">
        <v>20</v>
      </c>
    </row>
    <row r="935" spans="1:18" x14ac:dyDescent="0.25">
      <c r="A935">
        <v>1068</v>
      </c>
      <c r="B935">
        <v>13</v>
      </c>
      <c r="C935">
        <v>7</v>
      </c>
      <c r="D935">
        <v>7</v>
      </c>
      <c r="E935">
        <v>2</v>
      </c>
      <c r="F935">
        <v>5</v>
      </c>
      <c r="G935">
        <v>7</v>
      </c>
      <c r="H935">
        <v>1</v>
      </c>
      <c r="I935">
        <v>3.05</v>
      </c>
      <c r="J935" t="s">
        <v>153</v>
      </c>
      <c r="K935">
        <v>13.77</v>
      </c>
      <c r="L935">
        <v>176</v>
      </c>
      <c r="M935">
        <v>3.59</v>
      </c>
      <c r="N935" t="s">
        <v>153</v>
      </c>
      <c r="O935">
        <v>37.06</v>
      </c>
      <c r="P935" t="s">
        <v>29</v>
      </c>
      <c r="Q935" t="s">
        <v>19</v>
      </c>
      <c r="R935" t="s">
        <v>20</v>
      </c>
    </row>
    <row r="936" spans="1:18" x14ac:dyDescent="0.25">
      <c r="A936">
        <v>1112</v>
      </c>
      <c r="B936">
        <v>9</v>
      </c>
      <c r="C936">
        <v>3</v>
      </c>
      <c r="D936">
        <v>7</v>
      </c>
      <c r="E936">
        <v>8</v>
      </c>
      <c r="F936">
        <v>3</v>
      </c>
      <c r="G936">
        <v>7</v>
      </c>
      <c r="H936">
        <v>1</v>
      </c>
      <c r="I936">
        <v>2.19</v>
      </c>
      <c r="J936" t="s">
        <v>153</v>
      </c>
      <c r="K936">
        <v>32.090000000000003</v>
      </c>
      <c r="L936">
        <v>2104</v>
      </c>
      <c r="M936">
        <v>5.67</v>
      </c>
      <c r="N936" t="s">
        <v>153</v>
      </c>
      <c r="O936">
        <v>28.53</v>
      </c>
      <c r="P936" t="s">
        <v>50</v>
      </c>
      <c r="Q936" t="s">
        <v>19</v>
      </c>
      <c r="R936" t="s">
        <v>20</v>
      </c>
    </row>
    <row r="937" spans="1:18" x14ac:dyDescent="0.25">
      <c r="A937">
        <v>1131</v>
      </c>
      <c r="B937">
        <v>3</v>
      </c>
      <c r="C937">
        <v>3</v>
      </c>
      <c r="D937">
        <v>9</v>
      </c>
      <c r="E937">
        <v>9</v>
      </c>
      <c r="F937">
        <v>6</v>
      </c>
      <c r="G937">
        <v>7</v>
      </c>
      <c r="H937">
        <v>1</v>
      </c>
      <c r="I937">
        <v>3.34</v>
      </c>
      <c r="J937" t="s">
        <v>153</v>
      </c>
      <c r="K937">
        <v>22.9</v>
      </c>
      <c r="L937">
        <v>361</v>
      </c>
      <c r="M937">
        <v>12.77</v>
      </c>
      <c r="N937" t="s">
        <v>153</v>
      </c>
      <c r="O937">
        <v>15.26</v>
      </c>
      <c r="P937" t="s">
        <v>37</v>
      </c>
      <c r="Q937" t="s">
        <v>19</v>
      </c>
      <c r="R937" t="s">
        <v>20</v>
      </c>
    </row>
    <row r="938" spans="1:18" x14ac:dyDescent="0.25">
      <c r="A938">
        <v>1210</v>
      </c>
      <c r="B938">
        <v>13</v>
      </c>
      <c r="C938">
        <v>11</v>
      </c>
      <c r="D938">
        <v>8</v>
      </c>
      <c r="E938">
        <v>1</v>
      </c>
      <c r="F938">
        <v>3</v>
      </c>
      <c r="G938">
        <v>7</v>
      </c>
      <c r="H938">
        <v>1</v>
      </c>
      <c r="I938">
        <v>3.13</v>
      </c>
      <c r="J938" t="s">
        <v>153</v>
      </c>
      <c r="K938">
        <v>22.49</v>
      </c>
      <c r="L938">
        <v>2836</v>
      </c>
      <c r="M938">
        <v>1.44</v>
      </c>
      <c r="N938" t="s">
        <v>153</v>
      </c>
      <c r="O938">
        <v>13.38</v>
      </c>
      <c r="P938" t="s">
        <v>37</v>
      </c>
      <c r="Q938" t="s">
        <v>19</v>
      </c>
      <c r="R938" t="s">
        <v>20</v>
      </c>
    </row>
    <row r="939" spans="1:18" x14ac:dyDescent="0.25">
      <c r="A939">
        <v>1230</v>
      </c>
      <c r="B939">
        <v>8</v>
      </c>
      <c r="C939">
        <v>7</v>
      </c>
      <c r="D939">
        <v>9</v>
      </c>
      <c r="E939">
        <v>3</v>
      </c>
      <c r="F939">
        <v>2</v>
      </c>
      <c r="G939">
        <v>7</v>
      </c>
      <c r="H939">
        <v>1</v>
      </c>
      <c r="I939">
        <v>3.3</v>
      </c>
      <c r="J939" t="s">
        <v>153</v>
      </c>
      <c r="K939">
        <v>22.73</v>
      </c>
      <c r="L939">
        <v>274</v>
      </c>
      <c r="M939">
        <v>1.23</v>
      </c>
      <c r="N939" t="s">
        <v>153</v>
      </c>
      <c r="O939">
        <v>31.86</v>
      </c>
      <c r="P939" t="s">
        <v>25</v>
      </c>
      <c r="Q939" t="s">
        <v>19</v>
      </c>
      <c r="R939" t="s">
        <v>20</v>
      </c>
    </row>
    <row r="940" spans="1:18" x14ac:dyDescent="0.25">
      <c r="A940">
        <v>1235</v>
      </c>
      <c r="B940">
        <v>20</v>
      </c>
      <c r="C940">
        <v>4</v>
      </c>
      <c r="D940">
        <v>3</v>
      </c>
      <c r="E940">
        <v>9</v>
      </c>
      <c r="F940">
        <v>7</v>
      </c>
      <c r="G940">
        <v>7</v>
      </c>
      <c r="H940">
        <v>1</v>
      </c>
      <c r="I940">
        <v>2.7</v>
      </c>
      <c r="J940" t="s">
        <v>153</v>
      </c>
      <c r="K940">
        <v>29.15</v>
      </c>
      <c r="L940">
        <v>324</v>
      </c>
      <c r="M940">
        <v>1.6</v>
      </c>
      <c r="N940" t="s">
        <v>153</v>
      </c>
      <c r="O940">
        <v>27.06</v>
      </c>
      <c r="P940" t="s">
        <v>70</v>
      </c>
      <c r="Q940" t="s">
        <v>19</v>
      </c>
      <c r="R940" t="s">
        <v>20</v>
      </c>
    </row>
    <row r="941" spans="1:18" x14ac:dyDescent="0.25">
      <c r="A941">
        <v>1473</v>
      </c>
      <c r="B941">
        <v>5</v>
      </c>
      <c r="C941">
        <v>8</v>
      </c>
      <c r="D941">
        <v>10</v>
      </c>
      <c r="E941">
        <v>9</v>
      </c>
      <c r="F941">
        <v>3</v>
      </c>
      <c r="G941">
        <v>7</v>
      </c>
      <c r="H941">
        <v>1</v>
      </c>
      <c r="I941">
        <v>2.82</v>
      </c>
      <c r="J941" t="s">
        <v>153</v>
      </c>
      <c r="K941">
        <v>47.83</v>
      </c>
      <c r="L941">
        <v>1764</v>
      </c>
      <c r="M941">
        <v>3.12</v>
      </c>
      <c r="N941" t="s">
        <v>153</v>
      </c>
      <c r="O941">
        <v>38.770000000000003</v>
      </c>
      <c r="P941" t="s">
        <v>68</v>
      </c>
      <c r="Q941" t="s">
        <v>19</v>
      </c>
      <c r="R941" t="s">
        <v>20</v>
      </c>
    </row>
    <row r="942" spans="1:18" x14ac:dyDescent="0.25">
      <c r="A942">
        <v>1480</v>
      </c>
      <c r="B942">
        <v>18</v>
      </c>
      <c r="C942">
        <v>9</v>
      </c>
      <c r="D942">
        <v>6</v>
      </c>
      <c r="E942">
        <v>4</v>
      </c>
      <c r="F942">
        <v>3</v>
      </c>
      <c r="G942">
        <v>7</v>
      </c>
      <c r="H942">
        <v>1</v>
      </c>
      <c r="I942">
        <v>1.85</v>
      </c>
      <c r="J942" t="s">
        <v>153</v>
      </c>
      <c r="K942">
        <v>132.11000000000001</v>
      </c>
      <c r="L942">
        <v>785</v>
      </c>
      <c r="M942">
        <v>8.7899999999999991</v>
      </c>
      <c r="N942" t="s">
        <v>153</v>
      </c>
      <c r="O942">
        <v>33.979999999999997</v>
      </c>
      <c r="P942" t="s">
        <v>54</v>
      </c>
      <c r="Q942" t="s">
        <v>19</v>
      </c>
      <c r="R942" t="s">
        <v>20</v>
      </c>
    </row>
    <row r="943" spans="1:18" x14ac:dyDescent="0.25">
      <c r="A943">
        <v>1609</v>
      </c>
      <c r="B943">
        <v>3</v>
      </c>
      <c r="C943">
        <v>6</v>
      </c>
      <c r="D943">
        <v>9</v>
      </c>
      <c r="E943">
        <v>5</v>
      </c>
      <c r="F943">
        <v>2</v>
      </c>
      <c r="G943">
        <v>7</v>
      </c>
      <c r="H943">
        <v>1</v>
      </c>
      <c r="I943">
        <v>3.32</v>
      </c>
      <c r="J943" t="s">
        <v>153</v>
      </c>
      <c r="K943">
        <v>17.649999999999999</v>
      </c>
      <c r="L943">
        <v>75</v>
      </c>
      <c r="M943">
        <v>10.88</v>
      </c>
      <c r="N943" t="s">
        <v>153</v>
      </c>
      <c r="O943">
        <v>42.5</v>
      </c>
      <c r="P943" t="s">
        <v>44</v>
      </c>
      <c r="Q943" t="s">
        <v>19</v>
      </c>
      <c r="R943" t="s">
        <v>20</v>
      </c>
    </row>
    <row r="944" spans="1:18" x14ac:dyDescent="0.25">
      <c r="A944">
        <v>1648</v>
      </c>
      <c r="B944">
        <v>18</v>
      </c>
      <c r="C944">
        <v>1</v>
      </c>
      <c r="D944">
        <v>5</v>
      </c>
      <c r="E944">
        <v>1</v>
      </c>
      <c r="F944">
        <v>2</v>
      </c>
      <c r="G944">
        <v>7</v>
      </c>
      <c r="H944">
        <v>1</v>
      </c>
      <c r="I944">
        <v>4.21</v>
      </c>
      <c r="J944" t="s">
        <v>153</v>
      </c>
      <c r="K944">
        <v>40.49</v>
      </c>
      <c r="L944">
        <v>99</v>
      </c>
      <c r="M944">
        <v>16.649999999999999</v>
      </c>
      <c r="N944" t="s">
        <v>153</v>
      </c>
      <c r="O944">
        <v>22.63</v>
      </c>
      <c r="P944" t="s">
        <v>31</v>
      </c>
      <c r="Q944" t="s">
        <v>19</v>
      </c>
      <c r="R944" t="s">
        <v>20</v>
      </c>
    </row>
    <row r="945" spans="1:18" x14ac:dyDescent="0.25">
      <c r="A945">
        <v>1693</v>
      </c>
      <c r="B945">
        <v>3</v>
      </c>
      <c r="C945">
        <v>6</v>
      </c>
      <c r="D945">
        <v>4</v>
      </c>
      <c r="E945">
        <v>7</v>
      </c>
      <c r="F945">
        <v>8</v>
      </c>
      <c r="G945">
        <v>7</v>
      </c>
      <c r="H945">
        <v>1</v>
      </c>
      <c r="I945">
        <v>2.82</v>
      </c>
      <c r="J945" t="s">
        <v>153</v>
      </c>
      <c r="K945">
        <v>2.83</v>
      </c>
      <c r="L945">
        <v>857</v>
      </c>
      <c r="M945">
        <v>1.9</v>
      </c>
      <c r="N945" t="s">
        <v>153</v>
      </c>
      <c r="O945">
        <v>38.03</v>
      </c>
      <c r="P945" t="s">
        <v>63</v>
      </c>
      <c r="Q945" t="s">
        <v>19</v>
      </c>
      <c r="R945" t="s">
        <v>20</v>
      </c>
    </row>
    <row r="946" spans="1:18" x14ac:dyDescent="0.25">
      <c r="A946">
        <v>1830</v>
      </c>
      <c r="B946">
        <v>20</v>
      </c>
      <c r="C946">
        <v>1</v>
      </c>
      <c r="D946">
        <v>6</v>
      </c>
      <c r="E946">
        <v>9</v>
      </c>
      <c r="F946">
        <v>9</v>
      </c>
      <c r="G946">
        <v>7</v>
      </c>
      <c r="H946">
        <v>1</v>
      </c>
      <c r="I946">
        <v>1.97</v>
      </c>
      <c r="J946" t="s">
        <v>153</v>
      </c>
      <c r="K946">
        <v>24.81</v>
      </c>
      <c r="L946">
        <v>358</v>
      </c>
      <c r="M946">
        <v>3.83</v>
      </c>
      <c r="N946" t="s">
        <v>153</v>
      </c>
      <c r="O946">
        <v>20.95</v>
      </c>
      <c r="P946" t="s">
        <v>33</v>
      </c>
      <c r="Q946" t="s">
        <v>19</v>
      </c>
      <c r="R946" t="s">
        <v>20</v>
      </c>
    </row>
    <row r="947" spans="1:18" x14ac:dyDescent="0.25">
      <c r="A947">
        <v>1928</v>
      </c>
      <c r="B947">
        <v>15</v>
      </c>
      <c r="C947">
        <v>4</v>
      </c>
      <c r="D947">
        <v>10</v>
      </c>
      <c r="E947">
        <v>4</v>
      </c>
      <c r="F947">
        <v>3</v>
      </c>
      <c r="G947">
        <v>7</v>
      </c>
      <c r="H947">
        <v>1</v>
      </c>
      <c r="I947">
        <v>2.23</v>
      </c>
      <c r="J947" t="s">
        <v>153</v>
      </c>
      <c r="K947">
        <v>27.24</v>
      </c>
      <c r="L947">
        <v>3559</v>
      </c>
      <c r="M947">
        <v>3.33</v>
      </c>
      <c r="N947" t="s">
        <v>153</v>
      </c>
      <c r="O947">
        <v>13.69</v>
      </c>
      <c r="P947" t="s">
        <v>38</v>
      </c>
      <c r="Q947" t="s">
        <v>19</v>
      </c>
      <c r="R947" t="s">
        <v>20</v>
      </c>
    </row>
    <row r="948" spans="1:18" x14ac:dyDescent="0.25">
      <c r="A948">
        <v>2103</v>
      </c>
      <c r="B948">
        <v>6</v>
      </c>
      <c r="C948">
        <v>7</v>
      </c>
      <c r="D948">
        <v>2</v>
      </c>
      <c r="E948">
        <v>2</v>
      </c>
      <c r="F948">
        <v>1</v>
      </c>
      <c r="G948">
        <v>7</v>
      </c>
      <c r="H948">
        <v>1</v>
      </c>
      <c r="I948">
        <v>2.63</v>
      </c>
      <c r="J948" t="s">
        <v>153</v>
      </c>
      <c r="K948">
        <v>26.08</v>
      </c>
      <c r="L948">
        <v>467</v>
      </c>
      <c r="M948">
        <v>1.5</v>
      </c>
      <c r="N948" t="s">
        <v>153</v>
      </c>
      <c r="O948">
        <v>23.78</v>
      </c>
      <c r="P948" t="s">
        <v>45</v>
      </c>
      <c r="Q948" t="s">
        <v>19</v>
      </c>
      <c r="R948" t="s">
        <v>20</v>
      </c>
    </row>
    <row r="949" spans="1:18" x14ac:dyDescent="0.25">
      <c r="A949">
        <v>2484</v>
      </c>
      <c r="B949">
        <v>10</v>
      </c>
      <c r="C949">
        <v>1</v>
      </c>
      <c r="D949">
        <v>10</v>
      </c>
      <c r="E949">
        <v>9</v>
      </c>
      <c r="F949">
        <v>1</v>
      </c>
      <c r="G949">
        <v>7</v>
      </c>
      <c r="H949">
        <v>1</v>
      </c>
      <c r="I949">
        <v>3.36</v>
      </c>
      <c r="J949" t="s">
        <v>153</v>
      </c>
      <c r="K949">
        <v>12.21</v>
      </c>
      <c r="L949">
        <v>517</v>
      </c>
      <c r="M949">
        <v>14.64</v>
      </c>
      <c r="N949" t="s">
        <v>153</v>
      </c>
      <c r="O949">
        <v>26.05</v>
      </c>
      <c r="P949" t="s">
        <v>36</v>
      </c>
      <c r="Q949" t="s">
        <v>19</v>
      </c>
      <c r="R949" t="s">
        <v>20</v>
      </c>
    </row>
    <row r="950" spans="1:18" x14ac:dyDescent="0.25">
      <c r="A950">
        <v>2510</v>
      </c>
      <c r="B950">
        <v>8</v>
      </c>
      <c r="C950">
        <v>6</v>
      </c>
      <c r="D950">
        <v>11</v>
      </c>
      <c r="E950">
        <v>1</v>
      </c>
      <c r="F950">
        <v>6</v>
      </c>
      <c r="G950">
        <v>7</v>
      </c>
      <c r="H950">
        <v>1</v>
      </c>
      <c r="I950">
        <v>2.82</v>
      </c>
      <c r="J950" t="s">
        <v>153</v>
      </c>
      <c r="K950">
        <v>19.59</v>
      </c>
      <c r="L950">
        <v>605</v>
      </c>
      <c r="M950">
        <v>3.86</v>
      </c>
      <c r="N950" t="s">
        <v>153</v>
      </c>
      <c r="O950">
        <v>40.58</v>
      </c>
      <c r="P950" t="s">
        <v>46</v>
      </c>
      <c r="Q950" t="s">
        <v>19</v>
      </c>
      <c r="R950" t="s">
        <v>20</v>
      </c>
    </row>
    <row r="951" spans="1:18" x14ac:dyDescent="0.25">
      <c r="A951">
        <v>2543</v>
      </c>
      <c r="B951">
        <v>8</v>
      </c>
      <c r="C951">
        <v>2</v>
      </c>
      <c r="D951">
        <v>11</v>
      </c>
      <c r="E951">
        <v>2</v>
      </c>
      <c r="F951">
        <v>8</v>
      </c>
      <c r="G951">
        <v>7</v>
      </c>
      <c r="H951">
        <v>1</v>
      </c>
      <c r="I951">
        <v>3.26</v>
      </c>
      <c r="J951" t="s">
        <v>153</v>
      </c>
      <c r="K951">
        <v>51.47</v>
      </c>
      <c r="L951">
        <v>373</v>
      </c>
      <c r="M951">
        <v>10.26</v>
      </c>
      <c r="N951" t="s">
        <v>153</v>
      </c>
      <c r="O951">
        <v>29.99</v>
      </c>
      <c r="P951" t="s">
        <v>28</v>
      </c>
      <c r="Q951" t="s">
        <v>19</v>
      </c>
      <c r="R951" t="s">
        <v>20</v>
      </c>
    </row>
    <row r="952" spans="1:18" x14ac:dyDescent="0.25">
      <c r="A952">
        <v>2582</v>
      </c>
      <c r="B952">
        <v>8</v>
      </c>
      <c r="C952">
        <v>5</v>
      </c>
      <c r="D952">
        <v>6</v>
      </c>
      <c r="E952">
        <v>2</v>
      </c>
      <c r="F952">
        <v>1</v>
      </c>
      <c r="G952">
        <v>7</v>
      </c>
      <c r="H952">
        <v>1</v>
      </c>
      <c r="I952">
        <v>1.91</v>
      </c>
      <c r="J952" t="s">
        <v>153</v>
      </c>
      <c r="K952">
        <v>30.35</v>
      </c>
      <c r="L952">
        <v>151</v>
      </c>
      <c r="M952">
        <v>11.04</v>
      </c>
      <c r="N952" t="s">
        <v>153</v>
      </c>
      <c r="O952">
        <v>14.73</v>
      </c>
      <c r="P952" t="s">
        <v>35</v>
      </c>
      <c r="Q952" t="s">
        <v>19</v>
      </c>
      <c r="R952" t="s">
        <v>20</v>
      </c>
    </row>
    <row r="953" spans="1:18" x14ac:dyDescent="0.25">
      <c r="A953">
        <v>2609</v>
      </c>
      <c r="B953">
        <v>12</v>
      </c>
      <c r="C953">
        <v>12</v>
      </c>
      <c r="D953">
        <v>4</v>
      </c>
      <c r="E953">
        <v>2</v>
      </c>
      <c r="F953">
        <v>2</v>
      </c>
      <c r="G953">
        <v>7</v>
      </c>
      <c r="H953">
        <v>1</v>
      </c>
      <c r="I953">
        <v>2.69</v>
      </c>
      <c r="J953" t="s">
        <v>153</v>
      </c>
      <c r="K953">
        <v>15.76</v>
      </c>
      <c r="L953">
        <v>4140</v>
      </c>
      <c r="M953">
        <v>2.19</v>
      </c>
      <c r="N953" t="s">
        <v>153</v>
      </c>
      <c r="O953">
        <v>1.78</v>
      </c>
      <c r="P953" t="s">
        <v>37</v>
      </c>
      <c r="Q953" t="s">
        <v>19</v>
      </c>
      <c r="R953" t="s">
        <v>20</v>
      </c>
    </row>
    <row r="954" spans="1:18" x14ac:dyDescent="0.25">
      <c r="A954">
        <v>2639</v>
      </c>
      <c r="B954">
        <v>8</v>
      </c>
      <c r="C954">
        <v>9</v>
      </c>
      <c r="D954">
        <v>1</v>
      </c>
      <c r="E954">
        <v>2</v>
      </c>
      <c r="F954">
        <v>6</v>
      </c>
      <c r="G954">
        <v>7</v>
      </c>
      <c r="H954">
        <v>1</v>
      </c>
      <c r="I954">
        <v>2.72</v>
      </c>
      <c r="J954" t="s">
        <v>153</v>
      </c>
      <c r="K954">
        <v>11.77</v>
      </c>
      <c r="L954">
        <v>273</v>
      </c>
      <c r="M954">
        <v>1.05</v>
      </c>
      <c r="N954" t="s">
        <v>153</v>
      </c>
      <c r="O954">
        <v>7.15</v>
      </c>
      <c r="P954" t="s">
        <v>47</v>
      </c>
      <c r="Q954" t="s">
        <v>19</v>
      </c>
      <c r="R954" t="s">
        <v>20</v>
      </c>
    </row>
    <row r="955" spans="1:18" x14ac:dyDescent="0.25">
      <c r="A955">
        <v>2825</v>
      </c>
      <c r="B955">
        <v>19</v>
      </c>
      <c r="C955">
        <v>8</v>
      </c>
      <c r="D955">
        <v>8</v>
      </c>
      <c r="E955">
        <v>2</v>
      </c>
      <c r="F955">
        <v>2</v>
      </c>
      <c r="G955">
        <v>7</v>
      </c>
      <c r="H955">
        <v>1</v>
      </c>
      <c r="I955">
        <v>1.0900000000000001</v>
      </c>
      <c r="J955" t="s">
        <v>153</v>
      </c>
      <c r="K955">
        <v>30.86</v>
      </c>
      <c r="L955">
        <v>2451</v>
      </c>
      <c r="M955">
        <v>4.18</v>
      </c>
      <c r="N955" t="s">
        <v>153</v>
      </c>
      <c r="O955">
        <v>38.049999999999997</v>
      </c>
      <c r="P955" t="s">
        <v>50</v>
      </c>
      <c r="Q955" t="s">
        <v>19</v>
      </c>
      <c r="R955" t="s">
        <v>20</v>
      </c>
    </row>
    <row r="956" spans="1:18" x14ac:dyDescent="0.25">
      <c r="A956">
        <v>2900</v>
      </c>
      <c r="B956">
        <v>13</v>
      </c>
      <c r="C956">
        <v>5</v>
      </c>
      <c r="D956">
        <v>9</v>
      </c>
      <c r="E956">
        <v>8</v>
      </c>
      <c r="F956">
        <v>2</v>
      </c>
      <c r="G956">
        <v>7</v>
      </c>
      <c r="H956">
        <v>1</v>
      </c>
      <c r="I956">
        <v>1.51</v>
      </c>
      <c r="J956" t="s">
        <v>153</v>
      </c>
      <c r="K956">
        <v>19</v>
      </c>
      <c r="L956">
        <v>11825</v>
      </c>
      <c r="M956">
        <v>11.28</v>
      </c>
      <c r="N956" t="s">
        <v>153</v>
      </c>
      <c r="O956">
        <v>20.239999999999998</v>
      </c>
      <c r="P956" t="s">
        <v>52</v>
      </c>
      <c r="Q956" t="s">
        <v>19</v>
      </c>
      <c r="R956" t="s">
        <v>20</v>
      </c>
    </row>
    <row r="957" spans="1:18" x14ac:dyDescent="0.25">
      <c r="A957">
        <v>2912</v>
      </c>
      <c r="B957">
        <v>5</v>
      </c>
      <c r="C957">
        <v>6</v>
      </c>
      <c r="D957">
        <v>10</v>
      </c>
      <c r="E957">
        <v>2</v>
      </c>
      <c r="F957">
        <v>2</v>
      </c>
      <c r="G957">
        <v>7</v>
      </c>
      <c r="H957">
        <v>1</v>
      </c>
      <c r="I957">
        <v>2.29</v>
      </c>
      <c r="J957" t="s">
        <v>153</v>
      </c>
      <c r="K957">
        <v>5.37</v>
      </c>
      <c r="L957">
        <v>2813</v>
      </c>
      <c r="M957">
        <v>2.42</v>
      </c>
      <c r="N957" t="s">
        <v>153</v>
      </c>
      <c r="O957">
        <v>13.02</v>
      </c>
      <c r="P957" t="s">
        <v>28</v>
      </c>
      <c r="Q957" t="s">
        <v>19</v>
      </c>
      <c r="R957" t="s">
        <v>20</v>
      </c>
    </row>
    <row r="958" spans="1:18" x14ac:dyDescent="0.25">
      <c r="A958">
        <v>2914</v>
      </c>
      <c r="B958">
        <v>7</v>
      </c>
      <c r="C958">
        <v>11</v>
      </c>
      <c r="D958">
        <v>6</v>
      </c>
      <c r="E958">
        <v>5</v>
      </c>
      <c r="F958">
        <v>8</v>
      </c>
      <c r="G958">
        <v>7</v>
      </c>
      <c r="H958">
        <v>1</v>
      </c>
      <c r="I958">
        <v>3.28</v>
      </c>
      <c r="J958" t="s">
        <v>153</v>
      </c>
      <c r="K958">
        <v>10.42</v>
      </c>
      <c r="L958">
        <v>731</v>
      </c>
      <c r="M958">
        <v>2.61</v>
      </c>
      <c r="N958" t="s">
        <v>153</v>
      </c>
      <c r="O958">
        <v>0.87</v>
      </c>
      <c r="P958" t="s">
        <v>38</v>
      </c>
      <c r="Q958" t="s">
        <v>19</v>
      </c>
      <c r="R958" t="s">
        <v>20</v>
      </c>
    </row>
    <row r="959" spans="1:18" x14ac:dyDescent="0.25">
      <c r="A959">
        <v>2919</v>
      </c>
      <c r="B959">
        <v>2</v>
      </c>
      <c r="C959">
        <v>10</v>
      </c>
      <c r="D959">
        <v>2</v>
      </c>
      <c r="E959">
        <v>5</v>
      </c>
      <c r="F959">
        <v>1</v>
      </c>
      <c r="G959">
        <v>7</v>
      </c>
      <c r="H959">
        <v>1</v>
      </c>
      <c r="I959">
        <v>2.2999999999999998</v>
      </c>
      <c r="J959" t="s">
        <v>153</v>
      </c>
      <c r="K959">
        <v>14.87</v>
      </c>
      <c r="L959">
        <v>2507</v>
      </c>
      <c r="M959">
        <v>6.03</v>
      </c>
      <c r="N959" t="s">
        <v>153</v>
      </c>
      <c r="O959">
        <v>10.19</v>
      </c>
      <c r="P959" t="s">
        <v>23</v>
      </c>
      <c r="Q959" t="s">
        <v>19</v>
      </c>
      <c r="R959" t="s">
        <v>20</v>
      </c>
    </row>
    <row r="960" spans="1:18" x14ac:dyDescent="0.25">
      <c r="A960">
        <v>2937</v>
      </c>
      <c r="B960">
        <v>2</v>
      </c>
      <c r="C960">
        <v>8</v>
      </c>
      <c r="D960">
        <v>9</v>
      </c>
      <c r="E960">
        <v>2</v>
      </c>
      <c r="F960">
        <v>6</v>
      </c>
      <c r="G960">
        <v>7</v>
      </c>
      <c r="H960">
        <v>1</v>
      </c>
      <c r="I960">
        <v>2.88</v>
      </c>
      <c r="J960" t="s">
        <v>153</v>
      </c>
      <c r="K960">
        <v>43.06</v>
      </c>
      <c r="L960">
        <v>1498</v>
      </c>
      <c r="M960">
        <v>15.22</v>
      </c>
      <c r="N960" t="s">
        <v>153</v>
      </c>
      <c r="O960">
        <v>12.59</v>
      </c>
      <c r="P960" t="s">
        <v>54</v>
      </c>
      <c r="Q960" t="s">
        <v>19</v>
      </c>
      <c r="R960" t="s">
        <v>20</v>
      </c>
    </row>
    <row r="961" spans="1:18" x14ac:dyDescent="0.25">
      <c r="A961">
        <v>3030</v>
      </c>
      <c r="B961">
        <v>6</v>
      </c>
      <c r="C961">
        <v>10</v>
      </c>
      <c r="D961">
        <v>6</v>
      </c>
      <c r="E961">
        <v>6</v>
      </c>
      <c r="F961">
        <v>1</v>
      </c>
      <c r="G961">
        <v>7</v>
      </c>
      <c r="H961">
        <v>1</v>
      </c>
      <c r="I961">
        <v>2.62</v>
      </c>
      <c r="J961" t="s">
        <v>153</v>
      </c>
      <c r="K961">
        <v>7.36</v>
      </c>
      <c r="L961">
        <v>637</v>
      </c>
      <c r="M961">
        <v>20.76</v>
      </c>
      <c r="N961" t="s">
        <v>153</v>
      </c>
      <c r="O961">
        <v>15.07</v>
      </c>
      <c r="P961" t="s">
        <v>65</v>
      </c>
      <c r="Q961" t="s">
        <v>19</v>
      </c>
      <c r="R961" t="s">
        <v>20</v>
      </c>
    </row>
    <row r="962" spans="1:18" x14ac:dyDescent="0.25">
      <c r="A962">
        <v>3087</v>
      </c>
      <c r="B962">
        <v>2</v>
      </c>
      <c r="C962">
        <v>5</v>
      </c>
      <c r="D962">
        <v>5</v>
      </c>
      <c r="E962">
        <v>7</v>
      </c>
      <c r="F962">
        <v>6</v>
      </c>
      <c r="G962">
        <v>7</v>
      </c>
      <c r="H962">
        <v>1</v>
      </c>
      <c r="I962">
        <v>2.91</v>
      </c>
      <c r="J962" t="s">
        <v>153</v>
      </c>
      <c r="K962">
        <v>43.1</v>
      </c>
      <c r="L962">
        <v>191</v>
      </c>
      <c r="M962">
        <v>5.58</v>
      </c>
      <c r="N962" t="s">
        <v>153</v>
      </c>
      <c r="O962">
        <v>6.17</v>
      </c>
      <c r="P962" t="s">
        <v>52</v>
      </c>
      <c r="Q962" t="s">
        <v>19</v>
      </c>
      <c r="R962" t="s">
        <v>20</v>
      </c>
    </row>
    <row r="963" spans="1:18" x14ac:dyDescent="0.25">
      <c r="A963">
        <v>3096</v>
      </c>
      <c r="B963">
        <v>18</v>
      </c>
      <c r="C963">
        <v>11</v>
      </c>
      <c r="D963">
        <v>6</v>
      </c>
      <c r="E963">
        <v>4</v>
      </c>
      <c r="F963">
        <v>5</v>
      </c>
      <c r="G963">
        <v>7</v>
      </c>
      <c r="H963">
        <v>1</v>
      </c>
      <c r="I963">
        <v>3.33</v>
      </c>
      <c r="J963" t="s">
        <v>153</v>
      </c>
      <c r="K963">
        <v>21.49</v>
      </c>
      <c r="L963">
        <v>1226</v>
      </c>
      <c r="M963">
        <v>19.739999999999998</v>
      </c>
      <c r="N963" t="s">
        <v>153</v>
      </c>
      <c r="O963">
        <v>3.02</v>
      </c>
      <c r="P963" t="s">
        <v>66</v>
      </c>
      <c r="Q963" t="s">
        <v>19</v>
      </c>
      <c r="R963" t="s">
        <v>20</v>
      </c>
    </row>
    <row r="964" spans="1:18" x14ac:dyDescent="0.25">
      <c r="A964">
        <v>3271</v>
      </c>
      <c r="B964">
        <v>8</v>
      </c>
      <c r="C964">
        <v>9</v>
      </c>
      <c r="D964">
        <v>6</v>
      </c>
      <c r="E964">
        <v>6</v>
      </c>
      <c r="F964">
        <v>1</v>
      </c>
      <c r="G964">
        <v>7</v>
      </c>
      <c r="H964">
        <v>1</v>
      </c>
      <c r="I964">
        <v>1.19</v>
      </c>
      <c r="J964" t="s">
        <v>153</v>
      </c>
      <c r="K964">
        <v>9.7100000000000009</v>
      </c>
      <c r="L964">
        <v>1330</v>
      </c>
      <c r="M964">
        <v>1.1299999999999999</v>
      </c>
      <c r="N964" t="s">
        <v>153</v>
      </c>
      <c r="O964">
        <v>1.06</v>
      </c>
      <c r="P964" t="s">
        <v>36</v>
      </c>
      <c r="Q964" t="s">
        <v>19</v>
      </c>
      <c r="R964" t="s">
        <v>20</v>
      </c>
    </row>
    <row r="965" spans="1:18" x14ac:dyDescent="0.25">
      <c r="A965">
        <v>3319</v>
      </c>
      <c r="B965">
        <v>1</v>
      </c>
      <c r="C965">
        <v>2</v>
      </c>
      <c r="D965">
        <v>1</v>
      </c>
      <c r="E965">
        <v>1</v>
      </c>
      <c r="F965">
        <v>5</v>
      </c>
      <c r="G965">
        <v>7</v>
      </c>
      <c r="H965">
        <v>1</v>
      </c>
      <c r="I965">
        <v>2.2400000000000002</v>
      </c>
      <c r="J965" t="s">
        <v>153</v>
      </c>
      <c r="K965">
        <v>106.67</v>
      </c>
      <c r="L965">
        <v>1843</v>
      </c>
      <c r="M965">
        <v>1.4</v>
      </c>
      <c r="N965" t="s">
        <v>153</v>
      </c>
      <c r="O965">
        <v>11.55</v>
      </c>
      <c r="P965" t="s">
        <v>38</v>
      </c>
      <c r="Q965" t="s">
        <v>19</v>
      </c>
      <c r="R965" t="s">
        <v>20</v>
      </c>
    </row>
    <row r="966" spans="1:18" x14ac:dyDescent="0.25">
      <c r="A966">
        <v>3362</v>
      </c>
      <c r="B966">
        <v>3</v>
      </c>
      <c r="C966">
        <v>1</v>
      </c>
      <c r="D966">
        <v>3</v>
      </c>
      <c r="E966">
        <v>8</v>
      </c>
      <c r="F966">
        <v>9</v>
      </c>
      <c r="G966">
        <v>7</v>
      </c>
      <c r="H966">
        <v>1</v>
      </c>
      <c r="I966">
        <v>2.46</v>
      </c>
      <c r="J966" t="s">
        <v>153</v>
      </c>
      <c r="K966">
        <v>239.1</v>
      </c>
      <c r="L966">
        <v>2677</v>
      </c>
      <c r="M966">
        <v>13.38</v>
      </c>
      <c r="N966" t="s">
        <v>153</v>
      </c>
      <c r="O966">
        <v>1.26</v>
      </c>
      <c r="P966" t="s">
        <v>18</v>
      </c>
      <c r="Q966" t="s">
        <v>19</v>
      </c>
      <c r="R966" t="s">
        <v>20</v>
      </c>
    </row>
    <row r="967" spans="1:18" x14ac:dyDescent="0.25">
      <c r="A967">
        <v>3420</v>
      </c>
      <c r="B967">
        <v>14</v>
      </c>
      <c r="C967">
        <v>8</v>
      </c>
      <c r="D967">
        <v>5</v>
      </c>
      <c r="E967">
        <v>9</v>
      </c>
      <c r="F967">
        <v>4</v>
      </c>
      <c r="G967">
        <v>7</v>
      </c>
      <c r="H967">
        <v>1</v>
      </c>
      <c r="I967">
        <v>1.22</v>
      </c>
      <c r="J967" t="s">
        <v>153</v>
      </c>
      <c r="K967">
        <v>80.72</v>
      </c>
      <c r="L967">
        <v>1078</v>
      </c>
      <c r="M967">
        <v>6.79</v>
      </c>
      <c r="N967" t="s">
        <v>153</v>
      </c>
      <c r="O967">
        <v>7.51</v>
      </c>
      <c r="P967" t="s">
        <v>26</v>
      </c>
      <c r="Q967" t="s">
        <v>19</v>
      </c>
      <c r="R967" t="s">
        <v>20</v>
      </c>
    </row>
    <row r="968" spans="1:18" x14ac:dyDescent="0.25">
      <c r="A968">
        <v>3442</v>
      </c>
      <c r="B968">
        <v>1</v>
      </c>
      <c r="C968">
        <v>11</v>
      </c>
      <c r="D968">
        <v>6</v>
      </c>
      <c r="E968">
        <v>5</v>
      </c>
      <c r="F968">
        <v>6</v>
      </c>
      <c r="G968">
        <v>7</v>
      </c>
      <c r="H968">
        <v>1</v>
      </c>
      <c r="I968">
        <v>3.39</v>
      </c>
      <c r="J968" t="s">
        <v>153</v>
      </c>
      <c r="K968">
        <v>106.6</v>
      </c>
      <c r="L968">
        <v>1119</v>
      </c>
      <c r="M968">
        <v>2</v>
      </c>
      <c r="N968" t="s">
        <v>153</v>
      </c>
      <c r="O968">
        <v>27.81</v>
      </c>
      <c r="P968" t="s">
        <v>38</v>
      </c>
      <c r="Q968" t="s">
        <v>19</v>
      </c>
      <c r="R968" t="s">
        <v>20</v>
      </c>
    </row>
    <row r="969" spans="1:18" x14ac:dyDescent="0.25">
      <c r="A969">
        <v>3451</v>
      </c>
      <c r="B969">
        <v>12</v>
      </c>
      <c r="C969">
        <v>7</v>
      </c>
      <c r="D969">
        <v>9</v>
      </c>
      <c r="E969">
        <v>2</v>
      </c>
      <c r="F969">
        <v>6</v>
      </c>
      <c r="G969">
        <v>7</v>
      </c>
      <c r="H969">
        <v>1</v>
      </c>
      <c r="I969">
        <v>1.87</v>
      </c>
      <c r="J969" t="s">
        <v>153</v>
      </c>
      <c r="K969">
        <v>28.49</v>
      </c>
      <c r="L969">
        <v>1368</v>
      </c>
      <c r="M969">
        <v>8.4499999999999993</v>
      </c>
      <c r="N969" t="s">
        <v>153</v>
      </c>
      <c r="O969">
        <v>2.94</v>
      </c>
      <c r="P969" t="s">
        <v>21</v>
      </c>
      <c r="Q969" t="s">
        <v>19</v>
      </c>
      <c r="R969" t="s">
        <v>20</v>
      </c>
    </row>
    <row r="970" spans="1:18" x14ac:dyDescent="0.25">
      <c r="A970">
        <v>3471</v>
      </c>
      <c r="B970">
        <v>7</v>
      </c>
      <c r="C970">
        <v>11</v>
      </c>
      <c r="D970">
        <v>2</v>
      </c>
      <c r="E970">
        <v>4</v>
      </c>
      <c r="F970">
        <v>4</v>
      </c>
      <c r="G970">
        <v>7</v>
      </c>
      <c r="H970">
        <v>1</v>
      </c>
      <c r="I970">
        <v>2.2799999999999998</v>
      </c>
      <c r="J970" t="s">
        <v>153</v>
      </c>
      <c r="K970">
        <v>43.34</v>
      </c>
      <c r="L970">
        <v>965</v>
      </c>
      <c r="M970">
        <v>4.71</v>
      </c>
      <c r="N970" t="s">
        <v>153</v>
      </c>
      <c r="O970">
        <v>45.81</v>
      </c>
      <c r="P970" t="s">
        <v>39</v>
      </c>
      <c r="Q970" t="s">
        <v>19</v>
      </c>
      <c r="R970" t="s">
        <v>20</v>
      </c>
    </row>
    <row r="971" spans="1:18" x14ac:dyDescent="0.25">
      <c r="A971">
        <v>3516</v>
      </c>
      <c r="B971">
        <v>14</v>
      </c>
      <c r="C971">
        <v>11</v>
      </c>
      <c r="D971">
        <v>10</v>
      </c>
      <c r="E971">
        <v>3</v>
      </c>
      <c r="F971">
        <v>6</v>
      </c>
      <c r="G971">
        <v>7</v>
      </c>
      <c r="H971">
        <v>1</v>
      </c>
      <c r="I971">
        <v>2.8</v>
      </c>
      <c r="J971" t="s">
        <v>153</v>
      </c>
      <c r="K971">
        <v>15.16</v>
      </c>
      <c r="L971">
        <v>712</v>
      </c>
      <c r="M971">
        <v>1.98</v>
      </c>
      <c r="N971" t="s">
        <v>153</v>
      </c>
      <c r="O971">
        <v>20.32</v>
      </c>
      <c r="P971" t="s">
        <v>28</v>
      </c>
      <c r="Q971" t="s">
        <v>19</v>
      </c>
      <c r="R971" t="s">
        <v>20</v>
      </c>
    </row>
    <row r="972" spans="1:18" x14ac:dyDescent="0.25">
      <c r="A972">
        <v>3552</v>
      </c>
      <c r="B972">
        <v>5</v>
      </c>
      <c r="C972">
        <v>7</v>
      </c>
      <c r="D972">
        <v>3</v>
      </c>
      <c r="E972">
        <v>5</v>
      </c>
      <c r="F972">
        <v>8</v>
      </c>
      <c r="G972">
        <v>7</v>
      </c>
      <c r="H972">
        <v>1</v>
      </c>
      <c r="I972">
        <v>1.95</v>
      </c>
      <c r="J972" t="s">
        <v>153</v>
      </c>
      <c r="K972">
        <v>38.18</v>
      </c>
      <c r="L972">
        <v>641</v>
      </c>
      <c r="M972">
        <v>1.56</v>
      </c>
      <c r="N972" t="s">
        <v>153</v>
      </c>
      <c r="O972">
        <v>13.67</v>
      </c>
      <c r="P972" t="s">
        <v>64</v>
      </c>
      <c r="Q972" t="s">
        <v>19</v>
      </c>
      <c r="R972" t="s">
        <v>20</v>
      </c>
    </row>
    <row r="973" spans="1:18" x14ac:dyDescent="0.25">
      <c r="A973">
        <v>3571</v>
      </c>
      <c r="B973">
        <v>3</v>
      </c>
      <c r="C973">
        <v>10</v>
      </c>
      <c r="D973">
        <v>11</v>
      </c>
      <c r="E973">
        <v>8</v>
      </c>
      <c r="F973">
        <v>5</v>
      </c>
      <c r="G973">
        <v>7</v>
      </c>
      <c r="H973">
        <v>1</v>
      </c>
      <c r="I973">
        <v>2.77</v>
      </c>
      <c r="J973" t="s">
        <v>153</v>
      </c>
      <c r="K973">
        <v>10.7</v>
      </c>
      <c r="L973">
        <v>385</v>
      </c>
      <c r="M973">
        <v>2.52</v>
      </c>
      <c r="N973" t="s">
        <v>153</v>
      </c>
      <c r="O973">
        <v>46.72</v>
      </c>
      <c r="P973" t="s">
        <v>44</v>
      </c>
      <c r="Q973" t="s">
        <v>19</v>
      </c>
      <c r="R973" t="s">
        <v>20</v>
      </c>
    </row>
    <row r="974" spans="1:18" x14ac:dyDescent="0.25">
      <c r="A974">
        <v>3579</v>
      </c>
      <c r="B974">
        <v>5</v>
      </c>
      <c r="C974">
        <v>6</v>
      </c>
      <c r="D974">
        <v>1</v>
      </c>
      <c r="E974">
        <v>4</v>
      </c>
      <c r="F974">
        <v>5</v>
      </c>
      <c r="G974">
        <v>7</v>
      </c>
      <c r="H974">
        <v>1</v>
      </c>
      <c r="I974">
        <v>1.52</v>
      </c>
      <c r="J974" t="s">
        <v>153</v>
      </c>
      <c r="K974">
        <v>12.36</v>
      </c>
      <c r="L974">
        <v>556</v>
      </c>
      <c r="M974">
        <v>12.2</v>
      </c>
      <c r="N974" t="s">
        <v>153</v>
      </c>
      <c r="O974">
        <v>34.729999999999997</v>
      </c>
      <c r="P974" t="s">
        <v>34</v>
      </c>
      <c r="Q974" t="s">
        <v>19</v>
      </c>
      <c r="R974" t="s">
        <v>20</v>
      </c>
    </row>
    <row r="975" spans="1:18" x14ac:dyDescent="0.25">
      <c r="A975">
        <v>3590</v>
      </c>
      <c r="B975">
        <v>4</v>
      </c>
      <c r="C975">
        <v>1</v>
      </c>
      <c r="D975">
        <v>1</v>
      </c>
      <c r="E975">
        <v>3</v>
      </c>
      <c r="F975">
        <v>3</v>
      </c>
      <c r="G975">
        <v>7</v>
      </c>
      <c r="H975">
        <v>1</v>
      </c>
      <c r="I975">
        <v>2.4700000000000002</v>
      </c>
      <c r="J975" t="s">
        <v>153</v>
      </c>
      <c r="K975">
        <v>35.119999999999997</v>
      </c>
      <c r="L975">
        <v>327</v>
      </c>
      <c r="M975">
        <v>2.94</v>
      </c>
      <c r="N975" t="s">
        <v>153</v>
      </c>
      <c r="O975">
        <v>23.97</v>
      </c>
      <c r="P975" t="s">
        <v>44</v>
      </c>
      <c r="Q975" t="s">
        <v>19</v>
      </c>
      <c r="R975" t="s">
        <v>20</v>
      </c>
    </row>
    <row r="976" spans="1:18" x14ac:dyDescent="0.25">
      <c r="A976">
        <v>3638</v>
      </c>
      <c r="B976">
        <v>7</v>
      </c>
      <c r="C976">
        <v>10</v>
      </c>
      <c r="D976">
        <v>4</v>
      </c>
      <c r="E976">
        <v>4</v>
      </c>
      <c r="F976">
        <v>2</v>
      </c>
      <c r="G976">
        <v>7</v>
      </c>
      <c r="H976">
        <v>1</v>
      </c>
      <c r="I976">
        <v>2.94</v>
      </c>
      <c r="J976" t="s">
        <v>153</v>
      </c>
      <c r="K976">
        <v>54.06</v>
      </c>
      <c r="L976">
        <v>657</v>
      </c>
      <c r="M976">
        <v>3.22</v>
      </c>
      <c r="N976" t="s">
        <v>153</v>
      </c>
      <c r="O976">
        <v>34.520000000000003</v>
      </c>
      <c r="P976" t="s">
        <v>30</v>
      </c>
      <c r="Q976" t="s">
        <v>19</v>
      </c>
      <c r="R976" t="s">
        <v>20</v>
      </c>
    </row>
    <row r="977" spans="1:18" x14ac:dyDescent="0.25">
      <c r="A977">
        <v>3681</v>
      </c>
      <c r="B977">
        <v>12</v>
      </c>
      <c r="C977">
        <v>11</v>
      </c>
      <c r="D977">
        <v>3</v>
      </c>
      <c r="E977">
        <v>5</v>
      </c>
      <c r="F977">
        <v>3</v>
      </c>
      <c r="G977">
        <v>7</v>
      </c>
      <c r="H977">
        <v>1</v>
      </c>
      <c r="I977">
        <v>2.12</v>
      </c>
      <c r="J977" t="s">
        <v>153</v>
      </c>
      <c r="K977">
        <v>5.36</v>
      </c>
      <c r="L977">
        <v>132</v>
      </c>
      <c r="M977">
        <v>5.73</v>
      </c>
      <c r="N977" t="s">
        <v>153</v>
      </c>
      <c r="O977">
        <v>26.33</v>
      </c>
      <c r="P977" t="s">
        <v>66</v>
      </c>
      <c r="Q977" t="s">
        <v>19</v>
      </c>
      <c r="R977" t="s">
        <v>20</v>
      </c>
    </row>
    <row r="978" spans="1:18" x14ac:dyDescent="0.25">
      <c r="A978">
        <v>3702</v>
      </c>
      <c r="B978">
        <v>8</v>
      </c>
      <c r="C978">
        <v>5</v>
      </c>
      <c r="D978">
        <v>4</v>
      </c>
      <c r="E978">
        <v>9</v>
      </c>
      <c r="F978">
        <v>6</v>
      </c>
      <c r="G978">
        <v>7</v>
      </c>
      <c r="H978">
        <v>1</v>
      </c>
      <c r="I978">
        <v>2.25</v>
      </c>
      <c r="J978" t="s">
        <v>153</v>
      </c>
      <c r="K978">
        <v>34.15</v>
      </c>
      <c r="L978">
        <v>520</v>
      </c>
      <c r="M978">
        <v>4.5</v>
      </c>
      <c r="N978" t="s">
        <v>153</v>
      </c>
      <c r="O978">
        <v>11.36</v>
      </c>
      <c r="P978" t="s">
        <v>38</v>
      </c>
      <c r="Q978" t="s">
        <v>19</v>
      </c>
      <c r="R978" t="s">
        <v>20</v>
      </c>
    </row>
    <row r="979" spans="1:18" x14ac:dyDescent="0.25">
      <c r="A979">
        <v>3754</v>
      </c>
      <c r="B979">
        <v>17</v>
      </c>
      <c r="C979">
        <v>5</v>
      </c>
      <c r="D979">
        <v>3</v>
      </c>
      <c r="E979">
        <v>1</v>
      </c>
      <c r="F979">
        <v>5</v>
      </c>
      <c r="G979">
        <v>7</v>
      </c>
      <c r="H979">
        <v>1</v>
      </c>
      <c r="I979">
        <v>2.97</v>
      </c>
      <c r="J979" t="s">
        <v>153</v>
      </c>
      <c r="K979">
        <v>14.35</v>
      </c>
      <c r="L979">
        <v>1503</v>
      </c>
      <c r="M979">
        <v>1.94</v>
      </c>
      <c r="N979" t="s">
        <v>153</v>
      </c>
      <c r="O979">
        <v>28.74</v>
      </c>
      <c r="P979" t="s">
        <v>34</v>
      </c>
      <c r="Q979" t="s">
        <v>19</v>
      </c>
      <c r="R979" t="s">
        <v>20</v>
      </c>
    </row>
    <row r="980" spans="1:18" x14ac:dyDescent="0.25">
      <c r="A980">
        <v>3816</v>
      </c>
      <c r="B980">
        <v>4</v>
      </c>
      <c r="C980">
        <v>11</v>
      </c>
      <c r="D980">
        <v>3</v>
      </c>
      <c r="E980">
        <v>9</v>
      </c>
      <c r="F980">
        <v>1</v>
      </c>
      <c r="G980">
        <v>7</v>
      </c>
      <c r="H980">
        <v>1</v>
      </c>
      <c r="I980">
        <v>3.46</v>
      </c>
      <c r="J980" t="s">
        <v>153</v>
      </c>
      <c r="K980">
        <v>69.42</v>
      </c>
      <c r="L980">
        <v>1576</v>
      </c>
      <c r="M980">
        <v>3.07</v>
      </c>
      <c r="N980" t="s">
        <v>153</v>
      </c>
      <c r="O980">
        <v>10.35</v>
      </c>
      <c r="P980" t="s">
        <v>52</v>
      </c>
      <c r="Q980" t="s">
        <v>19</v>
      </c>
      <c r="R980" t="s">
        <v>20</v>
      </c>
    </row>
    <row r="981" spans="1:18" x14ac:dyDescent="0.25">
      <c r="A981">
        <v>3817</v>
      </c>
      <c r="B981">
        <v>13</v>
      </c>
      <c r="C981">
        <v>4</v>
      </c>
      <c r="D981">
        <v>7</v>
      </c>
      <c r="E981">
        <v>5</v>
      </c>
      <c r="F981">
        <v>4</v>
      </c>
      <c r="G981">
        <v>7</v>
      </c>
      <c r="H981">
        <v>1</v>
      </c>
      <c r="I981">
        <v>3.11</v>
      </c>
      <c r="J981" t="s">
        <v>153</v>
      </c>
      <c r="K981">
        <v>14.13</v>
      </c>
      <c r="L981">
        <v>774</v>
      </c>
      <c r="M981">
        <v>4.41</v>
      </c>
      <c r="N981" t="s">
        <v>153</v>
      </c>
      <c r="O981">
        <v>14.8</v>
      </c>
      <c r="P981" t="s">
        <v>58</v>
      </c>
      <c r="Q981" t="s">
        <v>19</v>
      </c>
      <c r="R981" t="s">
        <v>20</v>
      </c>
    </row>
    <row r="982" spans="1:18" x14ac:dyDescent="0.25">
      <c r="A982">
        <v>3824</v>
      </c>
      <c r="B982">
        <v>9</v>
      </c>
      <c r="C982">
        <v>10</v>
      </c>
      <c r="D982">
        <v>8</v>
      </c>
      <c r="E982">
        <v>8</v>
      </c>
      <c r="F982">
        <v>2</v>
      </c>
      <c r="G982">
        <v>7</v>
      </c>
      <c r="H982">
        <v>1</v>
      </c>
      <c r="I982">
        <v>3.11</v>
      </c>
      <c r="J982" t="s">
        <v>153</v>
      </c>
      <c r="K982">
        <v>20.7</v>
      </c>
      <c r="L982">
        <v>476</v>
      </c>
      <c r="M982">
        <v>1.67</v>
      </c>
      <c r="N982" t="s">
        <v>153</v>
      </c>
      <c r="O982">
        <v>25.11</v>
      </c>
      <c r="P982" t="s">
        <v>67</v>
      </c>
      <c r="Q982" t="s">
        <v>19</v>
      </c>
      <c r="R982" t="s">
        <v>20</v>
      </c>
    </row>
    <row r="983" spans="1:18" x14ac:dyDescent="0.25">
      <c r="A983">
        <v>3921</v>
      </c>
      <c r="B983">
        <v>3</v>
      </c>
      <c r="C983">
        <v>11</v>
      </c>
      <c r="D983">
        <v>7</v>
      </c>
      <c r="E983">
        <v>2</v>
      </c>
      <c r="F983">
        <v>3</v>
      </c>
      <c r="G983">
        <v>7</v>
      </c>
      <c r="H983">
        <v>1</v>
      </c>
      <c r="I983">
        <v>3.26</v>
      </c>
      <c r="J983" t="s">
        <v>153</v>
      </c>
      <c r="K983">
        <v>12.53</v>
      </c>
      <c r="L983">
        <v>357</v>
      </c>
      <c r="M983">
        <v>2.86</v>
      </c>
      <c r="N983" t="s">
        <v>153</v>
      </c>
      <c r="O983">
        <v>25.65</v>
      </c>
      <c r="P983" t="s">
        <v>44</v>
      </c>
      <c r="Q983" t="s">
        <v>19</v>
      </c>
      <c r="R983" t="s">
        <v>20</v>
      </c>
    </row>
    <row r="984" spans="1:18" x14ac:dyDescent="0.25">
      <c r="A984">
        <v>4014</v>
      </c>
      <c r="B984">
        <v>2</v>
      </c>
      <c r="C984">
        <v>11</v>
      </c>
      <c r="D984">
        <v>7</v>
      </c>
      <c r="E984">
        <v>4</v>
      </c>
      <c r="F984">
        <v>2</v>
      </c>
      <c r="G984">
        <v>7</v>
      </c>
      <c r="H984">
        <v>1</v>
      </c>
      <c r="I984">
        <v>1.92</v>
      </c>
      <c r="J984" t="s">
        <v>153</v>
      </c>
      <c r="K984">
        <v>60.8</v>
      </c>
      <c r="L984">
        <v>1163</v>
      </c>
      <c r="M984">
        <v>6.95</v>
      </c>
      <c r="N984" t="s">
        <v>153</v>
      </c>
      <c r="O984">
        <v>1</v>
      </c>
      <c r="P984" t="s">
        <v>67</v>
      </c>
      <c r="Q984" t="s">
        <v>19</v>
      </c>
      <c r="R984" t="s">
        <v>20</v>
      </c>
    </row>
    <row r="985" spans="1:18" x14ac:dyDescent="0.25">
      <c r="A985">
        <v>4041</v>
      </c>
      <c r="B985">
        <v>8</v>
      </c>
      <c r="C985">
        <v>2</v>
      </c>
      <c r="D985">
        <v>11</v>
      </c>
      <c r="E985">
        <v>9</v>
      </c>
      <c r="F985">
        <v>7</v>
      </c>
      <c r="G985">
        <v>7</v>
      </c>
      <c r="H985">
        <v>1</v>
      </c>
      <c r="I985">
        <v>3.15</v>
      </c>
      <c r="J985" t="s">
        <v>153</v>
      </c>
      <c r="K985">
        <v>15.94</v>
      </c>
      <c r="L985">
        <v>363</v>
      </c>
      <c r="M985">
        <v>17.68</v>
      </c>
      <c r="N985" t="s">
        <v>153</v>
      </c>
      <c r="O985">
        <v>36.6</v>
      </c>
      <c r="P985" t="s">
        <v>72</v>
      </c>
      <c r="Q985" t="s">
        <v>19</v>
      </c>
      <c r="R985" t="s">
        <v>20</v>
      </c>
    </row>
    <row r="986" spans="1:18" x14ac:dyDescent="0.25">
      <c r="A986">
        <v>4058</v>
      </c>
      <c r="B986">
        <v>11</v>
      </c>
      <c r="C986">
        <v>12</v>
      </c>
      <c r="D986">
        <v>6</v>
      </c>
      <c r="E986">
        <v>4</v>
      </c>
      <c r="F986">
        <v>6</v>
      </c>
      <c r="G986">
        <v>7</v>
      </c>
      <c r="H986">
        <v>1</v>
      </c>
      <c r="I986">
        <v>3.43</v>
      </c>
      <c r="J986" t="s">
        <v>153</v>
      </c>
      <c r="K986">
        <v>38.049999999999997</v>
      </c>
      <c r="L986">
        <v>40</v>
      </c>
      <c r="M986">
        <v>2.09</v>
      </c>
      <c r="N986" t="s">
        <v>153</v>
      </c>
      <c r="O986">
        <v>13</v>
      </c>
      <c r="P986" t="s">
        <v>38</v>
      </c>
      <c r="Q986" t="s">
        <v>19</v>
      </c>
      <c r="R986" t="s">
        <v>20</v>
      </c>
    </row>
    <row r="987" spans="1:18" x14ac:dyDescent="0.25">
      <c r="A987">
        <v>4087</v>
      </c>
      <c r="B987">
        <v>13</v>
      </c>
      <c r="C987">
        <v>2</v>
      </c>
      <c r="D987">
        <v>5</v>
      </c>
      <c r="E987">
        <v>5</v>
      </c>
      <c r="F987">
        <v>6</v>
      </c>
      <c r="G987">
        <v>7</v>
      </c>
      <c r="H987">
        <v>1</v>
      </c>
      <c r="I987">
        <v>2.82</v>
      </c>
      <c r="J987" t="s">
        <v>153</v>
      </c>
      <c r="K987">
        <v>31.7</v>
      </c>
      <c r="L987">
        <v>126</v>
      </c>
      <c r="M987">
        <v>0.94</v>
      </c>
      <c r="N987" t="s">
        <v>153</v>
      </c>
      <c r="O987">
        <v>26.49</v>
      </c>
      <c r="P987" t="s">
        <v>41</v>
      </c>
      <c r="Q987" t="s">
        <v>19</v>
      </c>
      <c r="R987" t="s">
        <v>20</v>
      </c>
    </row>
    <row r="988" spans="1:18" x14ac:dyDescent="0.25">
      <c r="A988">
        <v>4138</v>
      </c>
      <c r="B988">
        <v>8</v>
      </c>
      <c r="C988">
        <v>2</v>
      </c>
      <c r="D988">
        <v>8</v>
      </c>
      <c r="E988">
        <v>2</v>
      </c>
      <c r="F988">
        <v>2</v>
      </c>
      <c r="G988">
        <v>7</v>
      </c>
      <c r="H988">
        <v>1</v>
      </c>
      <c r="I988">
        <v>2.14</v>
      </c>
      <c r="J988" t="s">
        <v>153</v>
      </c>
      <c r="K988">
        <v>24.39</v>
      </c>
      <c r="L988">
        <v>199</v>
      </c>
      <c r="M988">
        <v>9.81</v>
      </c>
      <c r="N988" t="s">
        <v>153</v>
      </c>
      <c r="O988">
        <v>30.25</v>
      </c>
      <c r="P988" t="s">
        <v>44</v>
      </c>
      <c r="Q988" t="s">
        <v>19</v>
      </c>
      <c r="R988" t="s">
        <v>20</v>
      </c>
    </row>
    <row r="989" spans="1:18" x14ac:dyDescent="0.25">
      <c r="A989">
        <v>4184</v>
      </c>
      <c r="B989">
        <v>2</v>
      </c>
      <c r="C989">
        <v>3</v>
      </c>
      <c r="D989">
        <v>9</v>
      </c>
      <c r="E989">
        <v>5</v>
      </c>
      <c r="F989">
        <v>9</v>
      </c>
      <c r="G989">
        <v>7</v>
      </c>
      <c r="H989">
        <v>1</v>
      </c>
      <c r="I989">
        <v>2.61</v>
      </c>
      <c r="J989" t="s">
        <v>153</v>
      </c>
      <c r="K989">
        <v>18.5</v>
      </c>
      <c r="L989">
        <v>148</v>
      </c>
      <c r="M989">
        <v>5.17</v>
      </c>
      <c r="N989" t="s">
        <v>153</v>
      </c>
      <c r="O989">
        <v>12.22</v>
      </c>
      <c r="P989" t="s">
        <v>32</v>
      </c>
      <c r="Q989" t="s">
        <v>19</v>
      </c>
      <c r="R989" t="s">
        <v>20</v>
      </c>
    </row>
    <row r="990" spans="1:18" x14ac:dyDescent="0.25">
      <c r="A990">
        <v>4240</v>
      </c>
      <c r="B990">
        <v>7</v>
      </c>
      <c r="C990">
        <v>9</v>
      </c>
      <c r="D990">
        <v>11</v>
      </c>
      <c r="E990">
        <v>4</v>
      </c>
      <c r="F990">
        <v>5</v>
      </c>
      <c r="G990">
        <v>7</v>
      </c>
      <c r="H990">
        <v>1</v>
      </c>
      <c r="I990">
        <v>2.21</v>
      </c>
      <c r="J990" t="s">
        <v>153</v>
      </c>
      <c r="K990">
        <v>5.47</v>
      </c>
      <c r="L990">
        <v>792</v>
      </c>
      <c r="M990">
        <v>12.81</v>
      </c>
      <c r="N990" t="s">
        <v>153</v>
      </c>
      <c r="O990">
        <v>15.91</v>
      </c>
      <c r="P990" t="s">
        <v>36</v>
      </c>
      <c r="Q990" t="s">
        <v>19</v>
      </c>
      <c r="R990" t="s">
        <v>20</v>
      </c>
    </row>
    <row r="991" spans="1:18" x14ac:dyDescent="0.25">
      <c r="A991">
        <v>4246</v>
      </c>
      <c r="B991">
        <v>17</v>
      </c>
      <c r="C991">
        <v>8</v>
      </c>
      <c r="D991">
        <v>8</v>
      </c>
      <c r="E991">
        <v>5</v>
      </c>
      <c r="F991">
        <v>2</v>
      </c>
      <c r="G991">
        <v>7</v>
      </c>
      <c r="H991">
        <v>1</v>
      </c>
      <c r="I991">
        <v>2.56</v>
      </c>
      <c r="J991" t="s">
        <v>153</v>
      </c>
      <c r="K991">
        <v>8.73</v>
      </c>
      <c r="L991">
        <v>550</v>
      </c>
      <c r="M991">
        <v>1.87</v>
      </c>
      <c r="N991" t="s">
        <v>153</v>
      </c>
      <c r="O991">
        <v>14.23</v>
      </c>
      <c r="P991" t="s">
        <v>49</v>
      </c>
      <c r="Q991" t="s">
        <v>19</v>
      </c>
      <c r="R991" t="s">
        <v>20</v>
      </c>
    </row>
    <row r="992" spans="1:18" x14ac:dyDescent="0.25">
      <c r="A992">
        <v>4350</v>
      </c>
      <c r="B992">
        <v>11</v>
      </c>
      <c r="C992">
        <v>6</v>
      </c>
      <c r="D992">
        <v>10</v>
      </c>
      <c r="E992">
        <v>9</v>
      </c>
      <c r="F992">
        <v>3</v>
      </c>
      <c r="G992">
        <v>7</v>
      </c>
      <c r="H992">
        <v>1</v>
      </c>
      <c r="I992">
        <v>2.89</v>
      </c>
      <c r="J992" t="s">
        <v>153</v>
      </c>
      <c r="K992">
        <v>14.56</v>
      </c>
      <c r="L992">
        <v>126</v>
      </c>
      <c r="M992">
        <v>16.170000000000002</v>
      </c>
      <c r="N992" t="s">
        <v>153</v>
      </c>
      <c r="O992">
        <v>43.82</v>
      </c>
      <c r="P992" t="s">
        <v>67</v>
      </c>
      <c r="Q992" t="s">
        <v>19</v>
      </c>
      <c r="R992" t="s">
        <v>20</v>
      </c>
    </row>
    <row r="993" spans="1:18" x14ac:dyDescent="0.25">
      <c r="A993">
        <v>4358</v>
      </c>
      <c r="B993">
        <v>14</v>
      </c>
      <c r="C993">
        <v>6</v>
      </c>
      <c r="D993">
        <v>9</v>
      </c>
      <c r="E993">
        <v>6</v>
      </c>
      <c r="F993">
        <v>1</v>
      </c>
      <c r="G993">
        <v>7</v>
      </c>
      <c r="H993">
        <v>1</v>
      </c>
      <c r="I993">
        <v>2.37</v>
      </c>
      <c r="J993" t="s">
        <v>153</v>
      </c>
      <c r="K993">
        <v>15.36</v>
      </c>
      <c r="L993">
        <v>278</v>
      </c>
      <c r="M993">
        <v>13.11</v>
      </c>
      <c r="N993" t="s">
        <v>153</v>
      </c>
      <c r="O993">
        <v>26.62</v>
      </c>
      <c r="P993" t="s">
        <v>21</v>
      </c>
      <c r="Q993" t="s">
        <v>19</v>
      </c>
      <c r="R993" t="s">
        <v>20</v>
      </c>
    </row>
    <row r="994" spans="1:18" x14ac:dyDescent="0.25">
      <c r="A994">
        <v>4407</v>
      </c>
      <c r="B994">
        <v>10</v>
      </c>
      <c r="C994">
        <v>10</v>
      </c>
      <c r="D994">
        <v>5</v>
      </c>
      <c r="E994">
        <v>1</v>
      </c>
      <c r="F994">
        <v>9</v>
      </c>
      <c r="G994">
        <v>7</v>
      </c>
      <c r="H994">
        <v>1</v>
      </c>
      <c r="I994">
        <v>1.95</v>
      </c>
      <c r="J994" t="s">
        <v>153</v>
      </c>
      <c r="K994">
        <v>158.31</v>
      </c>
      <c r="L994">
        <v>1039</v>
      </c>
      <c r="M994">
        <v>6.91</v>
      </c>
      <c r="N994" t="s">
        <v>153</v>
      </c>
      <c r="O994">
        <v>36.61</v>
      </c>
      <c r="P994" t="s">
        <v>22</v>
      </c>
      <c r="Q994" t="s">
        <v>19</v>
      </c>
      <c r="R994" t="s">
        <v>20</v>
      </c>
    </row>
    <row r="995" spans="1:18" x14ac:dyDescent="0.25">
      <c r="A995">
        <v>4439</v>
      </c>
      <c r="B995">
        <v>1</v>
      </c>
      <c r="C995">
        <v>6</v>
      </c>
      <c r="D995">
        <v>7</v>
      </c>
      <c r="E995">
        <v>6</v>
      </c>
      <c r="F995">
        <v>7</v>
      </c>
      <c r="G995">
        <v>7</v>
      </c>
      <c r="H995">
        <v>1</v>
      </c>
      <c r="I995">
        <v>2.5</v>
      </c>
      <c r="J995" t="s">
        <v>153</v>
      </c>
      <c r="K995">
        <v>25.97</v>
      </c>
      <c r="L995">
        <v>782</v>
      </c>
      <c r="M995">
        <v>3.39</v>
      </c>
      <c r="N995" t="s">
        <v>153</v>
      </c>
      <c r="O995">
        <v>11.92</v>
      </c>
      <c r="P995" t="s">
        <v>30</v>
      </c>
      <c r="Q995" t="s">
        <v>19</v>
      </c>
      <c r="R995" t="s">
        <v>20</v>
      </c>
    </row>
    <row r="996" spans="1:18" x14ac:dyDescent="0.25">
      <c r="A996">
        <v>4471</v>
      </c>
      <c r="B996">
        <v>13</v>
      </c>
      <c r="C996">
        <v>11</v>
      </c>
      <c r="D996">
        <v>6</v>
      </c>
      <c r="E996">
        <v>4</v>
      </c>
      <c r="F996">
        <v>5</v>
      </c>
      <c r="G996">
        <v>7</v>
      </c>
      <c r="H996">
        <v>1</v>
      </c>
      <c r="I996">
        <v>2.21</v>
      </c>
      <c r="J996" t="s">
        <v>153</v>
      </c>
      <c r="K996">
        <v>34.630000000000003</v>
      </c>
      <c r="L996">
        <v>346</v>
      </c>
      <c r="M996">
        <v>9.16</v>
      </c>
      <c r="N996" t="s">
        <v>153</v>
      </c>
      <c r="O996">
        <v>6</v>
      </c>
      <c r="P996" t="s">
        <v>34</v>
      </c>
      <c r="Q996" t="s">
        <v>19</v>
      </c>
      <c r="R996" t="s">
        <v>20</v>
      </c>
    </row>
    <row r="997" spans="1:18" x14ac:dyDescent="0.25">
      <c r="A997">
        <v>4478</v>
      </c>
      <c r="B997">
        <v>7</v>
      </c>
      <c r="C997">
        <v>5</v>
      </c>
      <c r="D997">
        <v>2</v>
      </c>
      <c r="E997">
        <v>8</v>
      </c>
      <c r="F997">
        <v>9</v>
      </c>
      <c r="G997">
        <v>7</v>
      </c>
      <c r="H997">
        <v>1</v>
      </c>
      <c r="I997">
        <v>2.5299999999999998</v>
      </c>
      <c r="J997" t="s">
        <v>153</v>
      </c>
      <c r="K997">
        <v>4.57</v>
      </c>
      <c r="L997">
        <v>227</v>
      </c>
      <c r="M997">
        <v>10.1</v>
      </c>
      <c r="N997" t="s">
        <v>153</v>
      </c>
      <c r="O997">
        <v>11.43</v>
      </c>
      <c r="P997" t="s">
        <v>41</v>
      </c>
      <c r="Q997" t="s">
        <v>19</v>
      </c>
      <c r="R997" t="s">
        <v>20</v>
      </c>
    </row>
    <row r="998" spans="1:18" x14ac:dyDescent="0.25">
      <c r="A998">
        <v>4500</v>
      </c>
      <c r="B998">
        <v>7</v>
      </c>
      <c r="C998">
        <v>6</v>
      </c>
      <c r="D998">
        <v>11</v>
      </c>
      <c r="E998">
        <v>8</v>
      </c>
      <c r="F998">
        <v>9</v>
      </c>
      <c r="G998">
        <v>7</v>
      </c>
      <c r="H998">
        <v>1</v>
      </c>
      <c r="I998">
        <v>3.06</v>
      </c>
      <c r="J998" t="s">
        <v>153</v>
      </c>
      <c r="K998">
        <v>5.74</v>
      </c>
      <c r="L998">
        <v>176</v>
      </c>
      <c r="M998">
        <v>4.3</v>
      </c>
      <c r="N998" t="s">
        <v>153</v>
      </c>
      <c r="O998">
        <v>30.91</v>
      </c>
      <c r="P998" t="s">
        <v>66</v>
      </c>
      <c r="Q998" t="s">
        <v>19</v>
      </c>
      <c r="R998" t="s">
        <v>20</v>
      </c>
    </row>
    <row r="999" spans="1:18" x14ac:dyDescent="0.25">
      <c r="A999">
        <v>4632</v>
      </c>
      <c r="B999">
        <v>8</v>
      </c>
      <c r="C999">
        <v>3</v>
      </c>
      <c r="D999">
        <v>4</v>
      </c>
      <c r="E999">
        <v>1</v>
      </c>
      <c r="F999">
        <v>8</v>
      </c>
      <c r="G999">
        <v>7</v>
      </c>
      <c r="H999">
        <v>1</v>
      </c>
      <c r="I999">
        <v>2.4500000000000002</v>
      </c>
      <c r="J999" t="s">
        <v>153</v>
      </c>
      <c r="K999">
        <v>42.96</v>
      </c>
      <c r="L999">
        <v>1222</v>
      </c>
      <c r="M999">
        <v>10.08</v>
      </c>
      <c r="N999" t="s">
        <v>153</v>
      </c>
      <c r="O999">
        <v>15.43</v>
      </c>
      <c r="P999" t="s">
        <v>39</v>
      </c>
      <c r="Q999" t="s">
        <v>19</v>
      </c>
      <c r="R999" t="s">
        <v>20</v>
      </c>
    </row>
    <row r="1000" spans="1:18" x14ac:dyDescent="0.25">
      <c r="A1000">
        <v>4707</v>
      </c>
      <c r="B1000">
        <v>3</v>
      </c>
      <c r="C1000">
        <v>1</v>
      </c>
      <c r="D1000">
        <v>7</v>
      </c>
      <c r="E1000">
        <v>1</v>
      </c>
      <c r="F1000">
        <v>7</v>
      </c>
      <c r="G1000">
        <v>7</v>
      </c>
      <c r="H1000">
        <v>1</v>
      </c>
      <c r="I1000">
        <v>2.2999999999999998</v>
      </c>
      <c r="J1000" t="s">
        <v>153</v>
      </c>
      <c r="K1000">
        <v>15.37</v>
      </c>
      <c r="L1000">
        <v>897</v>
      </c>
      <c r="M1000">
        <v>11.41</v>
      </c>
      <c r="N1000" t="s">
        <v>153</v>
      </c>
      <c r="O1000">
        <v>3.77</v>
      </c>
      <c r="P1000" t="s">
        <v>63</v>
      </c>
      <c r="Q1000" t="s">
        <v>19</v>
      </c>
      <c r="R1000" t="s">
        <v>20</v>
      </c>
    </row>
    <row r="1001" spans="1:18" x14ac:dyDescent="0.25">
      <c r="A1001">
        <v>4791</v>
      </c>
      <c r="B1001">
        <v>7</v>
      </c>
      <c r="C1001">
        <v>12</v>
      </c>
      <c r="D1001">
        <v>2</v>
      </c>
      <c r="E1001">
        <v>6</v>
      </c>
      <c r="F1001">
        <v>3</v>
      </c>
      <c r="G1001">
        <v>7</v>
      </c>
      <c r="H1001">
        <v>1</v>
      </c>
      <c r="I1001">
        <v>1.81</v>
      </c>
      <c r="J1001" t="s">
        <v>153</v>
      </c>
      <c r="K1001">
        <v>36.69</v>
      </c>
      <c r="L1001">
        <v>1001</v>
      </c>
      <c r="M1001">
        <v>0.87</v>
      </c>
      <c r="N1001" t="s">
        <v>153</v>
      </c>
      <c r="O1001">
        <v>42.26</v>
      </c>
      <c r="P1001" t="s">
        <v>56</v>
      </c>
      <c r="Q1001" t="s">
        <v>19</v>
      </c>
      <c r="R1001" t="s">
        <v>20</v>
      </c>
    </row>
    <row r="1002" spans="1:18" x14ac:dyDescent="0.25">
      <c r="A1002">
        <v>4792</v>
      </c>
      <c r="B1002">
        <v>8</v>
      </c>
      <c r="C1002">
        <v>9</v>
      </c>
      <c r="D1002">
        <v>7</v>
      </c>
      <c r="E1002">
        <v>1</v>
      </c>
      <c r="F1002">
        <v>1</v>
      </c>
      <c r="G1002">
        <v>7</v>
      </c>
      <c r="H1002">
        <v>1</v>
      </c>
      <c r="I1002">
        <v>3.78</v>
      </c>
      <c r="J1002" t="s">
        <v>153</v>
      </c>
      <c r="K1002">
        <v>36.159999999999997</v>
      </c>
      <c r="L1002">
        <v>91</v>
      </c>
      <c r="M1002">
        <v>7.89</v>
      </c>
      <c r="N1002" t="s">
        <v>153</v>
      </c>
      <c r="O1002">
        <v>49.14</v>
      </c>
      <c r="P1002" t="s">
        <v>71</v>
      </c>
      <c r="Q1002" t="s">
        <v>19</v>
      </c>
      <c r="R1002" t="s">
        <v>20</v>
      </c>
    </row>
    <row r="1003" spans="1:18" x14ac:dyDescent="0.25">
      <c r="A1003">
        <v>4801</v>
      </c>
      <c r="B1003">
        <v>17</v>
      </c>
      <c r="C1003">
        <v>11</v>
      </c>
      <c r="D1003">
        <v>5</v>
      </c>
      <c r="E1003">
        <v>7</v>
      </c>
      <c r="F1003">
        <v>3</v>
      </c>
      <c r="G1003">
        <v>7</v>
      </c>
      <c r="H1003">
        <v>1</v>
      </c>
      <c r="I1003">
        <v>2.9</v>
      </c>
      <c r="J1003" t="s">
        <v>153</v>
      </c>
      <c r="K1003">
        <v>11.78</v>
      </c>
      <c r="L1003">
        <v>2671</v>
      </c>
      <c r="M1003">
        <v>27.06</v>
      </c>
      <c r="N1003" t="s">
        <v>153</v>
      </c>
      <c r="O1003">
        <v>10.07</v>
      </c>
      <c r="P1003" t="s">
        <v>45</v>
      </c>
      <c r="Q1003" t="s">
        <v>19</v>
      </c>
      <c r="R1003" t="s">
        <v>20</v>
      </c>
    </row>
    <row r="1004" spans="1:18" x14ac:dyDescent="0.25">
      <c r="A1004">
        <v>4934</v>
      </c>
      <c r="B1004">
        <v>11</v>
      </c>
      <c r="C1004">
        <v>2</v>
      </c>
      <c r="D1004">
        <v>10</v>
      </c>
      <c r="E1004">
        <v>7</v>
      </c>
      <c r="F1004">
        <v>7</v>
      </c>
      <c r="G1004">
        <v>7</v>
      </c>
      <c r="H1004">
        <v>1</v>
      </c>
      <c r="I1004">
        <v>2.8</v>
      </c>
      <c r="J1004" t="s">
        <v>153</v>
      </c>
      <c r="K1004">
        <v>84.98</v>
      </c>
      <c r="L1004">
        <v>86</v>
      </c>
      <c r="M1004">
        <v>7.99</v>
      </c>
      <c r="N1004" t="s">
        <v>153</v>
      </c>
      <c r="O1004">
        <v>7.91</v>
      </c>
      <c r="P1004" t="s">
        <v>61</v>
      </c>
      <c r="Q1004" t="s">
        <v>19</v>
      </c>
      <c r="R1004" t="s">
        <v>20</v>
      </c>
    </row>
    <row r="1005" spans="1:18" x14ac:dyDescent="0.25">
      <c r="A1005">
        <v>4982</v>
      </c>
      <c r="B1005">
        <v>19</v>
      </c>
      <c r="C1005">
        <v>11</v>
      </c>
      <c r="D1005">
        <v>10</v>
      </c>
      <c r="E1005">
        <v>5</v>
      </c>
      <c r="F1005">
        <v>1</v>
      </c>
      <c r="G1005">
        <v>7</v>
      </c>
      <c r="H1005">
        <v>1</v>
      </c>
      <c r="I1005">
        <v>2.0299999999999998</v>
      </c>
      <c r="J1005" t="s">
        <v>153</v>
      </c>
      <c r="K1005">
        <v>8.6199999999999992</v>
      </c>
      <c r="L1005">
        <v>388</v>
      </c>
      <c r="M1005">
        <v>12.44</v>
      </c>
      <c r="N1005" t="s">
        <v>153</v>
      </c>
      <c r="O1005">
        <v>15.85</v>
      </c>
      <c r="P1005" t="s">
        <v>38</v>
      </c>
      <c r="Q1005" t="s">
        <v>19</v>
      </c>
      <c r="R1005" t="s">
        <v>20</v>
      </c>
    </row>
    <row r="1006" spans="1:18" x14ac:dyDescent="0.25">
      <c r="A1006">
        <v>150</v>
      </c>
      <c r="B1006">
        <v>15</v>
      </c>
      <c r="C1006">
        <v>5</v>
      </c>
      <c r="D1006">
        <v>7</v>
      </c>
      <c r="E1006">
        <v>9</v>
      </c>
      <c r="F1006">
        <v>4</v>
      </c>
      <c r="G1006">
        <v>4</v>
      </c>
      <c r="H1006">
        <v>3</v>
      </c>
      <c r="I1006">
        <v>2.85</v>
      </c>
      <c r="J1006" t="s">
        <v>153</v>
      </c>
      <c r="K1006">
        <v>29.42</v>
      </c>
      <c r="L1006">
        <v>198</v>
      </c>
      <c r="M1006">
        <v>2.94</v>
      </c>
      <c r="N1006" t="s">
        <v>153</v>
      </c>
      <c r="O1006">
        <v>2.4</v>
      </c>
      <c r="P1006" t="s">
        <v>31</v>
      </c>
      <c r="Q1006" t="s">
        <v>19</v>
      </c>
      <c r="R1006" t="s">
        <v>20</v>
      </c>
    </row>
    <row r="1007" spans="1:18" x14ac:dyDescent="0.25">
      <c r="A1007">
        <v>250</v>
      </c>
      <c r="B1007">
        <v>16</v>
      </c>
      <c r="C1007">
        <v>2</v>
      </c>
      <c r="D1007">
        <v>6</v>
      </c>
      <c r="E1007">
        <v>5</v>
      </c>
      <c r="F1007">
        <v>8</v>
      </c>
      <c r="G1007">
        <v>4</v>
      </c>
      <c r="H1007">
        <v>3</v>
      </c>
      <c r="I1007">
        <v>2.4</v>
      </c>
      <c r="J1007" t="s">
        <v>153</v>
      </c>
      <c r="K1007">
        <v>28.91</v>
      </c>
      <c r="L1007">
        <v>222</v>
      </c>
      <c r="M1007">
        <v>6.89</v>
      </c>
      <c r="N1007" t="s">
        <v>153</v>
      </c>
      <c r="O1007">
        <v>4.34</v>
      </c>
      <c r="P1007" t="s">
        <v>68</v>
      </c>
      <c r="Q1007" t="s">
        <v>19</v>
      </c>
      <c r="R1007" t="s">
        <v>20</v>
      </c>
    </row>
    <row r="1008" spans="1:18" x14ac:dyDescent="0.25">
      <c r="A1008">
        <v>302</v>
      </c>
      <c r="B1008">
        <v>3</v>
      </c>
      <c r="C1008">
        <v>9</v>
      </c>
      <c r="D1008">
        <v>8</v>
      </c>
      <c r="E1008">
        <v>1</v>
      </c>
      <c r="F1008">
        <v>5</v>
      </c>
      <c r="G1008">
        <v>4</v>
      </c>
      <c r="H1008">
        <v>3</v>
      </c>
      <c r="I1008">
        <v>3.09</v>
      </c>
      <c r="J1008" t="s">
        <v>153</v>
      </c>
      <c r="K1008">
        <v>45.58</v>
      </c>
      <c r="L1008">
        <v>1435</v>
      </c>
      <c r="M1008">
        <v>5.27</v>
      </c>
      <c r="N1008" t="s">
        <v>153</v>
      </c>
      <c r="O1008">
        <v>48.06</v>
      </c>
      <c r="P1008" t="s">
        <v>57</v>
      </c>
      <c r="Q1008" t="s">
        <v>19</v>
      </c>
      <c r="R1008" t="s">
        <v>20</v>
      </c>
    </row>
    <row r="1009" spans="1:18" x14ac:dyDescent="0.25">
      <c r="A1009">
        <v>424</v>
      </c>
      <c r="B1009">
        <v>3</v>
      </c>
      <c r="C1009">
        <v>12</v>
      </c>
      <c r="D1009">
        <v>2</v>
      </c>
      <c r="E1009">
        <v>1</v>
      </c>
      <c r="F1009">
        <v>7</v>
      </c>
      <c r="G1009">
        <v>4</v>
      </c>
      <c r="H1009">
        <v>3</v>
      </c>
      <c r="I1009">
        <v>3.04</v>
      </c>
      <c r="J1009" t="s">
        <v>153</v>
      </c>
      <c r="K1009">
        <v>18.350000000000001</v>
      </c>
      <c r="L1009">
        <v>140</v>
      </c>
      <c r="M1009">
        <v>0.49</v>
      </c>
      <c r="N1009" t="s">
        <v>153</v>
      </c>
      <c r="O1009">
        <v>22.53</v>
      </c>
      <c r="P1009" t="s">
        <v>56</v>
      </c>
      <c r="Q1009" t="s">
        <v>19</v>
      </c>
      <c r="R1009" t="s">
        <v>20</v>
      </c>
    </row>
    <row r="1010" spans="1:18" x14ac:dyDescent="0.25">
      <c r="A1010">
        <v>478</v>
      </c>
      <c r="B1010">
        <v>1</v>
      </c>
      <c r="C1010">
        <v>12</v>
      </c>
      <c r="D1010">
        <v>8</v>
      </c>
      <c r="E1010">
        <v>8</v>
      </c>
      <c r="F1010">
        <v>5</v>
      </c>
      <c r="G1010">
        <v>4</v>
      </c>
      <c r="H1010">
        <v>3</v>
      </c>
      <c r="I1010">
        <v>2.82</v>
      </c>
      <c r="J1010" t="s">
        <v>153</v>
      </c>
      <c r="K1010">
        <v>19.559999999999999</v>
      </c>
      <c r="L1010">
        <v>163</v>
      </c>
      <c r="M1010">
        <v>11.44</v>
      </c>
      <c r="N1010" t="s">
        <v>153</v>
      </c>
      <c r="O1010">
        <v>38.729999999999997</v>
      </c>
      <c r="P1010" t="s">
        <v>56</v>
      </c>
      <c r="Q1010" t="s">
        <v>19</v>
      </c>
      <c r="R1010" t="s">
        <v>20</v>
      </c>
    </row>
    <row r="1011" spans="1:18" x14ac:dyDescent="0.25">
      <c r="A1011">
        <v>550</v>
      </c>
      <c r="B1011">
        <v>14</v>
      </c>
      <c r="C1011">
        <v>1</v>
      </c>
      <c r="D1011">
        <v>6</v>
      </c>
      <c r="E1011">
        <v>6</v>
      </c>
      <c r="F1011">
        <v>1</v>
      </c>
      <c r="G1011">
        <v>4</v>
      </c>
      <c r="H1011">
        <v>3</v>
      </c>
      <c r="I1011">
        <v>3.23</v>
      </c>
      <c r="J1011" t="s">
        <v>153</v>
      </c>
      <c r="K1011">
        <v>27.72</v>
      </c>
      <c r="L1011">
        <v>109</v>
      </c>
      <c r="M1011">
        <v>6.7</v>
      </c>
      <c r="N1011" t="s">
        <v>153</v>
      </c>
      <c r="O1011">
        <v>24.23</v>
      </c>
      <c r="P1011" t="s">
        <v>50</v>
      </c>
      <c r="Q1011" t="s">
        <v>19</v>
      </c>
      <c r="R1011" t="s">
        <v>20</v>
      </c>
    </row>
    <row r="1012" spans="1:18" x14ac:dyDescent="0.25">
      <c r="A1012">
        <v>594</v>
      </c>
      <c r="B1012">
        <v>9</v>
      </c>
      <c r="C1012">
        <v>11</v>
      </c>
      <c r="D1012">
        <v>10</v>
      </c>
      <c r="E1012">
        <v>7</v>
      </c>
      <c r="F1012">
        <v>4</v>
      </c>
      <c r="G1012">
        <v>4</v>
      </c>
      <c r="H1012">
        <v>3</v>
      </c>
      <c r="I1012">
        <v>3.27</v>
      </c>
      <c r="J1012" t="s">
        <v>153</v>
      </c>
      <c r="K1012">
        <v>30.62</v>
      </c>
      <c r="L1012">
        <v>218</v>
      </c>
      <c r="M1012">
        <v>0.91</v>
      </c>
      <c r="N1012" t="s">
        <v>153</v>
      </c>
      <c r="O1012">
        <v>31.75</v>
      </c>
      <c r="P1012" t="s">
        <v>69</v>
      </c>
      <c r="Q1012" t="s">
        <v>19</v>
      </c>
      <c r="R1012" t="s">
        <v>20</v>
      </c>
    </row>
    <row r="1013" spans="1:18" x14ac:dyDescent="0.25">
      <c r="A1013">
        <v>633</v>
      </c>
      <c r="B1013">
        <v>15</v>
      </c>
      <c r="C1013">
        <v>10</v>
      </c>
      <c r="D1013">
        <v>1</v>
      </c>
      <c r="E1013">
        <v>6</v>
      </c>
      <c r="F1013">
        <v>2</v>
      </c>
      <c r="G1013">
        <v>4</v>
      </c>
      <c r="H1013">
        <v>3</v>
      </c>
      <c r="I1013">
        <v>2.95</v>
      </c>
      <c r="J1013" t="s">
        <v>153</v>
      </c>
      <c r="K1013">
        <v>37.369999999999997</v>
      </c>
      <c r="L1013">
        <v>274</v>
      </c>
      <c r="M1013">
        <v>2.68</v>
      </c>
      <c r="N1013" t="s">
        <v>153</v>
      </c>
      <c r="O1013">
        <v>7.18</v>
      </c>
      <c r="P1013" t="s">
        <v>72</v>
      </c>
      <c r="Q1013" t="s">
        <v>19</v>
      </c>
      <c r="R1013" t="s">
        <v>20</v>
      </c>
    </row>
    <row r="1014" spans="1:18" x14ac:dyDescent="0.25">
      <c r="A1014">
        <v>634</v>
      </c>
      <c r="B1014">
        <v>8</v>
      </c>
      <c r="C1014">
        <v>9</v>
      </c>
      <c r="D1014">
        <v>2</v>
      </c>
      <c r="E1014">
        <v>8</v>
      </c>
      <c r="F1014">
        <v>4</v>
      </c>
      <c r="G1014">
        <v>4</v>
      </c>
      <c r="H1014">
        <v>3</v>
      </c>
      <c r="I1014">
        <v>1.92</v>
      </c>
      <c r="J1014" t="s">
        <v>153</v>
      </c>
      <c r="K1014">
        <v>21.85</v>
      </c>
      <c r="L1014">
        <v>783</v>
      </c>
      <c r="M1014">
        <v>5.64</v>
      </c>
      <c r="N1014" t="s">
        <v>153</v>
      </c>
      <c r="O1014">
        <v>7.96</v>
      </c>
      <c r="P1014" t="s">
        <v>26</v>
      </c>
      <c r="Q1014" t="s">
        <v>19</v>
      </c>
      <c r="R1014" t="s">
        <v>20</v>
      </c>
    </row>
    <row r="1015" spans="1:18" x14ac:dyDescent="0.25">
      <c r="A1015">
        <v>640</v>
      </c>
      <c r="B1015">
        <v>11</v>
      </c>
      <c r="C1015">
        <v>8</v>
      </c>
      <c r="D1015">
        <v>10</v>
      </c>
      <c r="E1015">
        <v>9</v>
      </c>
      <c r="F1015">
        <v>5</v>
      </c>
      <c r="G1015">
        <v>4</v>
      </c>
      <c r="H1015">
        <v>3</v>
      </c>
      <c r="I1015">
        <v>1.81</v>
      </c>
      <c r="J1015" t="s">
        <v>153</v>
      </c>
      <c r="K1015">
        <v>68.010000000000005</v>
      </c>
      <c r="L1015">
        <v>69</v>
      </c>
      <c r="M1015">
        <v>4.49</v>
      </c>
      <c r="N1015" t="s">
        <v>153</v>
      </c>
      <c r="O1015">
        <v>19.66</v>
      </c>
      <c r="P1015" t="s">
        <v>34</v>
      </c>
      <c r="Q1015" t="s">
        <v>19</v>
      </c>
      <c r="R1015" t="s">
        <v>20</v>
      </c>
    </row>
    <row r="1016" spans="1:18" x14ac:dyDescent="0.25">
      <c r="A1016">
        <v>744</v>
      </c>
      <c r="B1016">
        <v>4</v>
      </c>
      <c r="C1016">
        <v>3</v>
      </c>
      <c r="D1016">
        <v>3</v>
      </c>
      <c r="E1016">
        <v>8</v>
      </c>
      <c r="F1016">
        <v>8</v>
      </c>
      <c r="G1016">
        <v>4</v>
      </c>
      <c r="H1016">
        <v>3</v>
      </c>
      <c r="I1016">
        <v>3.36</v>
      </c>
      <c r="J1016" t="s">
        <v>153</v>
      </c>
      <c r="K1016">
        <v>536.51</v>
      </c>
      <c r="L1016">
        <v>6710</v>
      </c>
      <c r="M1016">
        <v>3.91</v>
      </c>
      <c r="N1016" t="s">
        <v>153</v>
      </c>
      <c r="O1016">
        <v>27</v>
      </c>
      <c r="P1016" t="s">
        <v>44</v>
      </c>
      <c r="Q1016" t="s">
        <v>19</v>
      </c>
      <c r="R1016" t="s">
        <v>20</v>
      </c>
    </row>
    <row r="1017" spans="1:18" x14ac:dyDescent="0.25">
      <c r="A1017">
        <v>914</v>
      </c>
      <c r="B1017">
        <v>6</v>
      </c>
      <c r="C1017">
        <v>7</v>
      </c>
      <c r="D1017">
        <v>8</v>
      </c>
      <c r="E1017">
        <v>2</v>
      </c>
      <c r="F1017">
        <v>3</v>
      </c>
      <c r="G1017">
        <v>4</v>
      </c>
      <c r="H1017">
        <v>3</v>
      </c>
      <c r="I1017">
        <v>2.99</v>
      </c>
      <c r="J1017" t="s">
        <v>153</v>
      </c>
      <c r="K1017">
        <v>54.9</v>
      </c>
      <c r="L1017">
        <v>107</v>
      </c>
      <c r="M1017">
        <v>18.34</v>
      </c>
      <c r="N1017" t="s">
        <v>153</v>
      </c>
      <c r="O1017">
        <v>25.11</v>
      </c>
      <c r="P1017" t="s">
        <v>62</v>
      </c>
      <c r="Q1017" t="s">
        <v>19</v>
      </c>
      <c r="R1017" t="s">
        <v>20</v>
      </c>
    </row>
    <row r="1018" spans="1:18" x14ac:dyDescent="0.25">
      <c r="A1018">
        <v>999</v>
      </c>
      <c r="B1018">
        <v>4</v>
      </c>
      <c r="C1018">
        <v>5</v>
      </c>
      <c r="D1018">
        <v>8</v>
      </c>
      <c r="E1018">
        <v>1</v>
      </c>
      <c r="F1018">
        <v>3</v>
      </c>
      <c r="G1018">
        <v>4</v>
      </c>
      <c r="H1018">
        <v>3</v>
      </c>
      <c r="I1018">
        <v>1.61</v>
      </c>
      <c r="J1018" t="s">
        <v>153</v>
      </c>
      <c r="K1018">
        <v>70.12</v>
      </c>
      <c r="L1018">
        <v>619</v>
      </c>
      <c r="M1018">
        <v>10.89</v>
      </c>
      <c r="N1018" t="s">
        <v>153</v>
      </c>
      <c r="O1018">
        <v>1.24</v>
      </c>
      <c r="P1018" t="s">
        <v>31</v>
      </c>
      <c r="Q1018" t="s">
        <v>19</v>
      </c>
      <c r="R1018" t="s">
        <v>20</v>
      </c>
    </row>
    <row r="1019" spans="1:18" x14ac:dyDescent="0.25">
      <c r="A1019">
        <v>1013</v>
      </c>
      <c r="B1019">
        <v>10</v>
      </c>
      <c r="C1019">
        <v>5</v>
      </c>
      <c r="D1019">
        <v>11</v>
      </c>
      <c r="E1019">
        <v>5</v>
      </c>
      <c r="F1019">
        <v>7</v>
      </c>
      <c r="G1019">
        <v>4</v>
      </c>
      <c r="H1019">
        <v>3</v>
      </c>
      <c r="I1019">
        <v>3.23</v>
      </c>
      <c r="J1019" t="s">
        <v>153</v>
      </c>
      <c r="K1019">
        <v>62.05</v>
      </c>
      <c r="L1019">
        <v>292</v>
      </c>
      <c r="M1019">
        <v>1.41</v>
      </c>
      <c r="N1019" t="s">
        <v>153</v>
      </c>
      <c r="O1019">
        <v>38.450000000000003</v>
      </c>
      <c r="P1019" t="s">
        <v>18</v>
      </c>
      <c r="Q1019" t="s">
        <v>19</v>
      </c>
      <c r="R1019" t="s">
        <v>20</v>
      </c>
    </row>
    <row r="1020" spans="1:18" x14ac:dyDescent="0.25">
      <c r="A1020">
        <v>1089</v>
      </c>
      <c r="B1020">
        <v>7</v>
      </c>
      <c r="C1020">
        <v>4</v>
      </c>
      <c r="D1020">
        <v>5</v>
      </c>
      <c r="E1020">
        <v>8</v>
      </c>
      <c r="F1020">
        <v>4</v>
      </c>
      <c r="G1020">
        <v>4</v>
      </c>
      <c r="H1020">
        <v>3</v>
      </c>
      <c r="I1020">
        <v>2.96</v>
      </c>
      <c r="J1020" t="s">
        <v>153</v>
      </c>
      <c r="K1020">
        <v>12.54</v>
      </c>
      <c r="L1020">
        <v>170</v>
      </c>
      <c r="M1020">
        <v>3.07</v>
      </c>
      <c r="N1020" t="s">
        <v>153</v>
      </c>
      <c r="O1020">
        <v>35.93</v>
      </c>
      <c r="P1020" t="s">
        <v>45</v>
      </c>
      <c r="Q1020" t="s">
        <v>19</v>
      </c>
      <c r="R1020" t="s">
        <v>20</v>
      </c>
    </row>
    <row r="1021" spans="1:18" x14ac:dyDescent="0.25">
      <c r="A1021">
        <v>1146</v>
      </c>
      <c r="B1021">
        <v>20</v>
      </c>
      <c r="C1021">
        <v>4</v>
      </c>
      <c r="D1021">
        <v>3</v>
      </c>
      <c r="E1021">
        <v>1</v>
      </c>
      <c r="F1021">
        <v>7</v>
      </c>
      <c r="G1021">
        <v>4</v>
      </c>
      <c r="H1021">
        <v>3</v>
      </c>
      <c r="I1021">
        <v>2.41</v>
      </c>
      <c r="J1021" t="s">
        <v>153</v>
      </c>
      <c r="K1021">
        <v>3.06</v>
      </c>
      <c r="L1021">
        <v>424</v>
      </c>
      <c r="M1021">
        <v>6.3</v>
      </c>
      <c r="N1021" t="s">
        <v>153</v>
      </c>
      <c r="O1021">
        <v>18.309999999999999</v>
      </c>
      <c r="P1021" t="s">
        <v>29</v>
      </c>
      <c r="Q1021" t="s">
        <v>19</v>
      </c>
      <c r="R1021" t="s">
        <v>20</v>
      </c>
    </row>
    <row r="1022" spans="1:18" x14ac:dyDescent="0.25">
      <c r="A1022">
        <v>1154</v>
      </c>
      <c r="B1022">
        <v>13</v>
      </c>
      <c r="C1022">
        <v>2</v>
      </c>
      <c r="D1022">
        <v>6</v>
      </c>
      <c r="E1022">
        <v>6</v>
      </c>
      <c r="F1022">
        <v>1</v>
      </c>
      <c r="G1022">
        <v>4</v>
      </c>
      <c r="H1022">
        <v>3</v>
      </c>
      <c r="I1022">
        <v>3.21</v>
      </c>
      <c r="J1022" t="s">
        <v>153</v>
      </c>
      <c r="K1022">
        <v>40.99</v>
      </c>
      <c r="L1022">
        <v>399</v>
      </c>
      <c r="M1022">
        <v>5.71</v>
      </c>
      <c r="N1022" t="s">
        <v>153</v>
      </c>
      <c r="O1022">
        <v>2.75</v>
      </c>
      <c r="P1022" t="s">
        <v>58</v>
      </c>
      <c r="Q1022" t="s">
        <v>19</v>
      </c>
      <c r="R1022" t="s">
        <v>20</v>
      </c>
    </row>
    <row r="1023" spans="1:18" x14ac:dyDescent="0.25">
      <c r="A1023">
        <v>1174</v>
      </c>
      <c r="B1023">
        <v>10</v>
      </c>
      <c r="C1023">
        <v>7</v>
      </c>
      <c r="D1023">
        <v>10</v>
      </c>
      <c r="E1023">
        <v>5</v>
      </c>
      <c r="F1023">
        <v>5</v>
      </c>
      <c r="G1023">
        <v>4</v>
      </c>
      <c r="H1023">
        <v>3</v>
      </c>
      <c r="I1023">
        <v>2.96</v>
      </c>
      <c r="J1023" t="s">
        <v>153</v>
      </c>
      <c r="K1023">
        <v>12.24</v>
      </c>
      <c r="L1023">
        <v>205</v>
      </c>
      <c r="M1023">
        <v>2.77</v>
      </c>
      <c r="N1023" t="s">
        <v>153</v>
      </c>
      <c r="O1023">
        <v>18.8</v>
      </c>
      <c r="P1023" t="s">
        <v>47</v>
      </c>
      <c r="Q1023" t="s">
        <v>19</v>
      </c>
      <c r="R1023" t="s">
        <v>20</v>
      </c>
    </row>
    <row r="1024" spans="1:18" x14ac:dyDescent="0.25">
      <c r="A1024">
        <v>1187</v>
      </c>
      <c r="B1024">
        <v>7</v>
      </c>
      <c r="C1024">
        <v>11</v>
      </c>
      <c r="D1024">
        <v>10</v>
      </c>
      <c r="E1024">
        <v>1</v>
      </c>
      <c r="F1024">
        <v>6</v>
      </c>
      <c r="G1024">
        <v>4</v>
      </c>
      <c r="H1024">
        <v>3</v>
      </c>
      <c r="I1024">
        <v>2.63</v>
      </c>
      <c r="J1024" t="s">
        <v>153</v>
      </c>
      <c r="K1024">
        <v>11.76</v>
      </c>
      <c r="L1024">
        <v>592</v>
      </c>
      <c r="M1024">
        <v>0.66</v>
      </c>
      <c r="N1024" t="s">
        <v>153</v>
      </c>
      <c r="O1024">
        <v>46.4</v>
      </c>
      <c r="P1024" t="s">
        <v>69</v>
      </c>
      <c r="Q1024" t="s">
        <v>19</v>
      </c>
      <c r="R1024" t="s">
        <v>20</v>
      </c>
    </row>
    <row r="1025" spans="1:18" x14ac:dyDescent="0.25">
      <c r="A1025">
        <v>1266</v>
      </c>
      <c r="B1025">
        <v>10</v>
      </c>
      <c r="C1025">
        <v>6</v>
      </c>
      <c r="D1025">
        <v>1</v>
      </c>
      <c r="E1025">
        <v>6</v>
      </c>
      <c r="F1025">
        <v>9</v>
      </c>
      <c r="G1025">
        <v>4</v>
      </c>
      <c r="H1025">
        <v>3</v>
      </c>
      <c r="I1025">
        <v>2.23</v>
      </c>
      <c r="J1025" t="s">
        <v>153</v>
      </c>
      <c r="K1025">
        <v>17.53</v>
      </c>
      <c r="L1025">
        <v>1241</v>
      </c>
      <c r="M1025">
        <v>20.22</v>
      </c>
      <c r="N1025" t="s">
        <v>153</v>
      </c>
      <c r="O1025">
        <v>18.97</v>
      </c>
      <c r="P1025" t="s">
        <v>35</v>
      </c>
      <c r="Q1025" t="s">
        <v>19</v>
      </c>
      <c r="R1025" t="s">
        <v>20</v>
      </c>
    </row>
    <row r="1026" spans="1:18" x14ac:dyDescent="0.25">
      <c r="A1026">
        <v>1279</v>
      </c>
      <c r="B1026">
        <v>18</v>
      </c>
      <c r="C1026">
        <v>8</v>
      </c>
      <c r="D1026">
        <v>11</v>
      </c>
      <c r="E1026">
        <v>4</v>
      </c>
      <c r="F1026">
        <v>6</v>
      </c>
      <c r="G1026">
        <v>4</v>
      </c>
      <c r="H1026">
        <v>3</v>
      </c>
      <c r="I1026">
        <v>1.75</v>
      </c>
      <c r="J1026" t="s">
        <v>153</v>
      </c>
      <c r="K1026">
        <v>33.82</v>
      </c>
      <c r="L1026">
        <v>101</v>
      </c>
      <c r="M1026">
        <v>3.5</v>
      </c>
      <c r="N1026" t="s">
        <v>153</v>
      </c>
      <c r="O1026">
        <v>1.04</v>
      </c>
      <c r="P1026" t="s">
        <v>48</v>
      </c>
      <c r="Q1026" t="s">
        <v>19</v>
      </c>
      <c r="R1026" t="s">
        <v>20</v>
      </c>
    </row>
    <row r="1027" spans="1:18" x14ac:dyDescent="0.25">
      <c r="A1027">
        <v>1337</v>
      </c>
      <c r="B1027">
        <v>12</v>
      </c>
      <c r="C1027">
        <v>10</v>
      </c>
      <c r="D1027">
        <v>2</v>
      </c>
      <c r="E1027">
        <v>2</v>
      </c>
      <c r="F1027">
        <v>3</v>
      </c>
      <c r="G1027">
        <v>4</v>
      </c>
      <c r="H1027">
        <v>3</v>
      </c>
      <c r="I1027">
        <v>3.22</v>
      </c>
      <c r="J1027" t="s">
        <v>153</v>
      </c>
      <c r="K1027">
        <v>28.56</v>
      </c>
      <c r="L1027">
        <v>1035</v>
      </c>
      <c r="M1027">
        <v>4.53</v>
      </c>
      <c r="N1027" t="s">
        <v>153</v>
      </c>
      <c r="O1027">
        <v>27.44</v>
      </c>
      <c r="P1027" t="s">
        <v>48</v>
      </c>
      <c r="Q1027" t="s">
        <v>19</v>
      </c>
      <c r="R1027" t="s">
        <v>20</v>
      </c>
    </row>
    <row r="1028" spans="1:18" x14ac:dyDescent="0.25">
      <c r="A1028">
        <v>1412</v>
      </c>
      <c r="B1028">
        <v>11</v>
      </c>
      <c r="C1028">
        <v>10</v>
      </c>
      <c r="D1028">
        <v>6</v>
      </c>
      <c r="E1028">
        <v>4</v>
      </c>
      <c r="F1028">
        <v>4</v>
      </c>
      <c r="G1028">
        <v>4</v>
      </c>
      <c r="H1028">
        <v>3</v>
      </c>
      <c r="I1028">
        <v>1.95</v>
      </c>
      <c r="J1028" t="s">
        <v>153</v>
      </c>
      <c r="K1028">
        <v>24.4</v>
      </c>
      <c r="L1028">
        <v>621</v>
      </c>
      <c r="M1028">
        <v>35.44</v>
      </c>
      <c r="N1028" t="s">
        <v>153</v>
      </c>
      <c r="O1028">
        <v>24.8</v>
      </c>
      <c r="P1028" t="s">
        <v>23</v>
      </c>
      <c r="Q1028" t="s">
        <v>19</v>
      </c>
      <c r="R1028" t="s">
        <v>20</v>
      </c>
    </row>
    <row r="1029" spans="1:18" x14ac:dyDescent="0.25">
      <c r="A1029">
        <v>1434</v>
      </c>
      <c r="B1029">
        <v>11</v>
      </c>
      <c r="C1029">
        <v>8</v>
      </c>
      <c r="D1029">
        <v>7</v>
      </c>
      <c r="E1029">
        <v>3</v>
      </c>
      <c r="F1029">
        <v>5</v>
      </c>
      <c r="G1029">
        <v>4</v>
      </c>
      <c r="H1029">
        <v>3</v>
      </c>
      <c r="I1029">
        <v>3.4</v>
      </c>
      <c r="J1029" t="s">
        <v>153</v>
      </c>
      <c r="K1029">
        <v>138.09</v>
      </c>
      <c r="L1029">
        <v>362</v>
      </c>
      <c r="M1029">
        <v>12.14</v>
      </c>
      <c r="N1029" t="s">
        <v>153</v>
      </c>
      <c r="O1029">
        <v>29.58</v>
      </c>
      <c r="P1029" t="s">
        <v>66</v>
      </c>
      <c r="Q1029" t="s">
        <v>19</v>
      </c>
      <c r="R1029" t="s">
        <v>20</v>
      </c>
    </row>
    <row r="1030" spans="1:18" x14ac:dyDescent="0.25">
      <c r="A1030">
        <v>1525</v>
      </c>
      <c r="B1030">
        <v>4</v>
      </c>
      <c r="C1030">
        <v>5</v>
      </c>
      <c r="D1030">
        <v>4</v>
      </c>
      <c r="E1030">
        <v>8</v>
      </c>
      <c r="F1030">
        <v>7</v>
      </c>
      <c r="G1030">
        <v>4</v>
      </c>
      <c r="H1030">
        <v>3</v>
      </c>
      <c r="I1030">
        <v>2.78</v>
      </c>
      <c r="J1030" t="s">
        <v>153</v>
      </c>
      <c r="K1030">
        <v>15.05</v>
      </c>
      <c r="L1030">
        <v>190</v>
      </c>
      <c r="M1030">
        <v>2.68</v>
      </c>
      <c r="N1030" t="s">
        <v>153</v>
      </c>
      <c r="O1030">
        <v>63.63</v>
      </c>
      <c r="P1030" t="s">
        <v>52</v>
      </c>
      <c r="Q1030" t="s">
        <v>19</v>
      </c>
      <c r="R1030" t="s">
        <v>20</v>
      </c>
    </row>
    <row r="1031" spans="1:18" x14ac:dyDescent="0.25">
      <c r="A1031">
        <v>1546</v>
      </c>
      <c r="B1031">
        <v>14</v>
      </c>
      <c r="C1031">
        <v>1</v>
      </c>
      <c r="D1031">
        <v>9</v>
      </c>
      <c r="E1031">
        <v>5</v>
      </c>
      <c r="F1031">
        <v>8</v>
      </c>
      <c r="G1031">
        <v>4</v>
      </c>
      <c r="H1031">
        <v>3</v>
      </c>
      <c r="I1031">
        <v>2.21</v>
      </c>
      <c r="J1031" t="s">
        <v>153</v>
      </c>
      <c r="K1031">
        <v>8.18</v>
      </c>
      <c r="L1031">
        <v>85</v>
      </c>
      <c r="M1031">
        <v>8.11</v>
      </c>
      <c r="N1031" t="s">
        <v>153</v>
      </c>
      <c r="O1031">
        <v>19.600000000000001</v>
      </c>
      <c r="P1031" t="s">
        <v>64</v>
      </c>
      <c r="Q1031" t="s">
        <v>19</v>
      </c>
      <c r="R1031" t="s">
        <v>20</v>
      </c>
    </row>
    <row r="1032" spans="1:18" x14ac:dyDescent="0.25">
      <c r="A1032">
        <v>1574</v>
      </c>
      <c r="B1032">
        <v>14</v>
      </c>
      <c r="C1032">
        <v>7</v>
      </c>
      <c r="D1032">
        <v>11</v>
      </c>
      <c r="E1032">
        <v>9</v>
      </c>
      <c r="F1032">
        <v>4</v>
      </c>
      <c r="G1032">
        <v>4</v>
      </c>
      <c r="H1032">
        <v>3</v>
      </c>
      <c r="I1032">
        <v>2.58</v>
      </c>
      <c r="J1032" t="s">
        <v>153</v>
      </c>
      <c r="K1032">
        <v>62.56</v>
      </c>
      <c r="L1032">
        <v>1405</v>
      </c>
      <c r="M1032">
        <v>1.9</v>
      </c>
      <c r="N1032" t="s">
        <v>153</v>
      </c>
      <c r="O1032">
        <v>31.68</v>
      </c>
      <c r="P1032" t="s">
        <v>60</v>
      </c>
      <c r="Q1032" t="s">
        <v>19</v>
      </c>
      <c r="R1032" t="s">
        <v>20</v>
      </c>
    </row>
    <row r="1033" spans="1:18" x14ac:dyDescent="0.25">
      <c r="A1033">
        <v>1782</v>
      </c>
      <c r="B1033">
        <v>19</v>
      </c>
      <c r="C1033">
        <v>7</v>
      </c>
      <c r="D1033">
        <v>7</v>
      </c>
      <c r="E1033">
        <v>2</v>
      </c>
      <c r="F1033">
        <v>2</v>
      </c>
      <c r="G1033">
        <v>4</v>
      </c>
      <c r="H1033">
        <v>3</v>
      </c>
      <c r="I1033">
        <v>2.81</v>
      </c>
      <c r="J1033" t="s">
        <v>153</v>
      </c>
      <c r="K1033">
        <v>51.48</v>
      </c>
      <c r="L1033">
        <v>78</v>
      </c>
      <c r="M1033">
        <v>8.5500000000000007</v>
      </c>
      <c r="N1033" t="s">
        <v>153</v>
      </c>
      <c r="O1033">
        <v>33.369999999999997</v>
      </c>
      <c r="P1033" t="s">
        <v>50</v>
      </c>
      <c r="Q1033" t="s">
        <v>19</v>
      </c>
      <c r="R1033" t="s">
        <v>20</v>
      </c>
    </row>
    <row r="1034" spans="1:18" x14ac:dyDescent="0.25">
      <c r="A1034">
        <v>1864</v>
      </c>
      <c r="B1034">
        <v>2</v>
      </c>
      <c r="C1034">
        <v>8</v>
      </c>
      <c r="D1034">
        <v>5</v>
      </c>
      <c r="E1034">
        <v>1</v>
      </c>
      <c r="F1034">
        <v>8</v>
      </c>
      <c r="G1034">
        <v>4</v>
      </c>
      <c r="H1034">
        <v>3</v>
      </c>
      <c r="I1034">
        <v>2.12</v>
      </c>
      <c r="J1034" t="s">
        <v>153</v>
      </c>
      <c r="K1034">
        <v>22.86</v>
      </c>
      <c r="L1034">
        <v>184</v>
      </c>
      <c r="M1034">
        <v>3.89</v>
      </c>
      <c r="N1034" t="s">
        <v>153</v>
      </c>
      <c r="O1034">
        <v>0.27</v>
      </c>
      <c r="P1034" t="s">
        <v>23</v>
      </c>
      <c r="Q1034" t="s">
        <v>19</v>
      </c>
      <c r="R1034" t="s">
        <v>20</v>
      </c>
    </row>
    <row r="1035" spans="1:18" x14ac:dyDescent="0.25">
      <c r="A1035">
        <v>2059</v>
      </c>
      <c r="B1035">
        <v>3</v>
      </c>
      <c r="C1035">
        <v>6</v>
      </c>
      <c r="D1035">
        <v>3</v>
      </c>
      <c r="E1035">
        <v>2</v>
      </c>
      <c r="F1035">
        <v>6</v>
      </c>
      <c r="G1035">
        <v>4</v>
      </c>
      <c r="H1035">
        <v>3</v>
      </c>
      <c r="I1035">
        <v>2.6</v>
      </c>
      <c r="J1035" t="s">
        <v>153</v>
      </c>
      <c r="K1035">
        <v>6.54</v>
      </c>
      <c r="L1035">
        <v>183</v>
      </c>
      <c r="M1035">
        <v>4.59</v>
      </c>
      <c r="N1035" t="s">
        <v>153</v>
      </c>
      <c r="O1035">
        <v>22.55</v>
      </c>
      <c r="P1035" t="s">
        <v>63</v>
      </c>
      <c r="Q1035" t="s">
        <v>19</v>
      </c>
      <c r="R1035" t="s">
        <v>20</v>
      </c>
    </row>
    <row r="1036" spans="1:18" x14ac:dyDescent="0.25">
      <c r="A1036">
        <v>2168</v>
      </c>
      <c r="B1036">
        <v>7</v>
      </c>
      <c r="C1036">
        <v>11</v>
      </c>
      <c r="D1036">
        <v>10</v>
      </c>
      <c r="E1036">
        <v>7</v>
      </c>
      <c r="F1036">
        <v>2</v>
      </c>
      <c r="G1036">
        <v>4</v>
      </c>
      <c r="H1036">
        <v>3</v>
      </c>
      <c r="I1036">
        <v>3.29</v>
      </c>
      <c r="J1036" t="s">
        <v>153</v>
      </c>
      <c r="K1036">
        <v>10.74</v>
      </c>
      <c r="L1036">
        <v>188</v>
      </c>
      <c r="M1036">
        <v>2.85</v>
      </c>
      <c r="N1036" t="s">
        <v>153</v>
      </c>
      <c r="O1036">
        <v>18.98</v>
      </c>
      <c r="P1036" t="s">
        <v>57</v>
      </c>
      <c r="Q1036" t="s">
        <v>19</v>
      </c>
      <c r="R1036" t="s">
        <v>20</v>
      </c>
    </row>
    <row r="1037" spans="1:18" x14ac:dyDescent="0.25">
      <c r="A1037">
        <v>2229</v>
      </c>
      <c r="B1037">
        <v>1</v>
      </c>
      <c r="C1037">
        <v>5</v>
      </c>
      <c r="D1037">
        <v>9</v>
      </c>
      <c r="E1037">
        <v>8</v>
      </c>
      <c r="F1037">
        <v>7</v>
      </c>
      <c r="G1037">
        <v>4</v>
      </c>
      <c r="H1037">
        <v>3</v>
      </c>
      <c r="I1037">
        <v>2.4500000000000002</v>
      </c>
      <c r="J1037" t="s">
        <v>153</v>
      </c>
      <c r="K1037">
        <v>119.78</v>
      </c>
      <c r="L1037">
        <v>112</v>
      </c>
      <c r="M1037">
        <v>18.57</v>
      </c>
      <c r="N1037" t="s">
        <v>153</v>
      </c>
      <c r="O1037">
        <v>37.28</v>
      </c>
      <c r="P1037" t="s">
        <v>25</v>
      </c>
      <c r="Q1037" t="s">
        <v>19</v>
      </c>
      <c r="R1037" t="s">
        <v>20</v>
      </c>
    </row>
    <row r="1038" spans="1:18" x14ac:dyDescent="0.25">
      <c r="A1038">
        <v>2249</v>
      </c>
      <c r="B1038">
        <v>11</v>
      </c>
      <c r="C1038">
        <v>2</v>
      </c>
      <c r="D1038">
        <v>9</v>
      </c>
      <c r="E1038">
        <v>9</v>
      </c>
      <c r="F1038">
        <v>8</v>
      </c>
      <c r="G1038">
        <v>4</v>
      </c>
      <c r="H1038">
        <v>3</v>
      </c>
      <c r="I1038">
        <v>3.31</v>
      </c>
      <c r="J1038" t="s">
        <v>153</v>
      </c>
      <c r="K1038">
        <v>66.34</v>
      </c>
      <c r="L1038">
        <v>279</v>
      </c>
      <c r="M1038">
        <v>5.71</v>
      </c>
      <c r="N1038" t="s">
        <v>153</v>
      </c>
      <c r="O1038">
        <v>47.56</v>
      </c>
      <c r="P1038" t="s">
        <v>44</v>
      </c>
      <c r="Q1038" t="s">
        <v>19</v>
      </c>
      <c r="R1038" t="s">
        <v>20</v>
      </c>
    </row>
    <row r="1039" spans="1:18" x14ac:dyDescent="0.25">
      <c r="A1039">
        <v>2337</v>
      </c>
      <c r="B1039">
        <v>15</v>
      </c>
      <c r="C1039">
        <v>6</v>
      </c>
      <c r="D1039">
        <v>10</v>
      </c>
      <c r="E1039">
        <v>8</v>
      </c>
      <c r="F1039">
        <v>2</v>
      </c>
      <c r="G1039">
        <v>4</v>
      </c>
      <c r="H1039">
        <v>3</v>
      </c>
      <c r="I1039">
        <v>2.61</v>
      </c>
      <c r="J1039" t="s">
        <v>153</v>
      </c>
      <c r="K1039">
        <v>19.690000000000001</v>
      </c>
      <c r="L1039">
        <v>5482</v>
      </c>
      <c r="M1039">
        <v>5.74</v>
      </c>
      <c r="N1039" t="s">
        <v>153</v>
      </c>
      <c r="O1039">
        <v>38.840000000000003</v>
      </c>
      <c r="P1039" t="s">
        <v>24</v>
      </c>
      <c r="Q1039" t="s">
        <v>19</v>
      </c>
      <c r="R1039" t="s">
        <v>20</v>
      </c>
    </row>
    <row r="1040" spans="1:18" x14ac:dyDescent="0.25">
      <c r="A1040">
        <v>2443</v>
      </c>
      <c r="B1040">
        <v>18</v>
      </c>
      <c r="C1040">
        <v>6</v>
      </c>
      <c r="D1040">
        <v>1</v>
      </c>
      <c r="E1040">
        <v>3</v>
      </c>
      <c r="F1040">
        <v>2</v>
      </c>
      <c r="G1040">
        <v>4</v>
      </c>
      <c r="H1040">
        <v>3</v>
      </c>
      <c r="I1040">
        <v>2.25</v>
      </c>
      <c r="J1040" t="s">
        <v>153</v>
      </c>
      <c r="K1040">
        <v>29.04</v>
      </c>
      <c r="L1040">
        <v>43</v>
      </c>
      <c r="M1040">
        <v>17.420000000000002</v>
      </c>
      <c r="N1040" t="s">
        <v>153</v>
      </c>
      <c r="O1040">
        <v>35.81</v>
      </c>
      <c r="P1040" t="s">
        <v>42</v>
      </c>
      <c r="Q1040" t="s">
        <v>19</v>
      </c>
      <c r="R1040" t="s">
        <v>20</v>
      </c>
    </row>
    <row r="1041" spans="1:18" x14ac:dyDescent="0.25">
      <c r="A1041">
        <v>2467</v>
      </c>
      <c r="B1041">
        <v>6</v>
      </c>
      <c r="C1041">
        <v>5</v>
      </c>
      <c r="D1041">
        <v>8</v>
      </c>
      <c r="E1041">
        <v>5</v>
      </c>
      <c r="F1041">
        <v>6</v>
      </c>
      <c r="G1041">
        <v>4</v>
      </c>
      <c r="H1041">
        <v>3</v>
      </c>
      <c r="I1041">
        <v>2.7</v>
      </c>
      <c r="J1041" t="s">
        <v>153</v>
      </c>
      <c r="K1041">
        <v>29.46</v>
      </c>
      <c r="L1041">
        <v>941</v>
      </c>
      <c r="M1041">
        <v>9.6199999999999992</v>
      </c>
      <c r="N1041" t="s">
        <v>153</v>
      </c>
      <c r="O1041">
        <v>13.34</v>
      </c>
      <c r="P1041" t="s">
        <v>63</v>
      </c>
      <c r="Q1041" t="s">
        <v>19</v>
      </c>
      <c r="R1041" t="s">
        <v>20</v>
      </c>
    </row>
    <row r="1042" spans="1:18" x14ac:dyDescent="0.25">
      <c r="A1042">
        <v>2798</v>
      </c>
      <c r="B1042">
        <v>12</v>
      </c>
      <c r="C1042">
        <v>11</v>
      </c>
      <c r="D1042">
        <v>11</v>
      </c>
      <c r="E1042">
        <v>9</v>
      </c>
      <c r="F1042">
        <v>3</v>
      </c>
      <c r="G1042">
        <v>4</v>
      </c>
      <c r="H1042">
        <v>3</v>
      </c>
      <c r="I1042">
        <v>2.91</v>
      </c>
      <c r="J1042" t="s">
        <v>153</v>
      </c>
      <c r="K1042">
        <v>26.77</v>
      </c>
      <c r="L1042">
        <v>1819</v>
      </c>
      <c r="M1042">
        <v>2.17</v>
      </c>
      <c r="N1042" t="s">
        <v>153</v>
      </c>
      <c r="O1042">
        <v>4.16</v>
      </c>
      <c r="P1042" t="s">
        <v>37</v>
      </c>
      <c r="Q1042" t="s">
        <v>19</v>
      </c>
      <c r="R1042" t="s">
        <v>20</v>
      </c>
    </row>
    <row r="1043" spans="1:18" x14ac:dyDescent="0.25">
      <c r="A1043">
        <v>2836</v>
      </c>
      <c r="B1043">
        <v>13</v>
      </c>
      <c r="C1043">
        <v>8</v>
      </c>
      <c r="D1043">
        <v>10</v>
      </c>
      <c r="E1043">
        <v>5</v>
      </c>
      <c r="F1043">
        <v>7</v>
      </c>
      <c r="G1043">
        <v>4</v>
      </c>
      <c r="H1043">
        <v>3</v>
      </c>
      <c r="I1043">
        <v>2.72</v>
      </c>
      <c r="J1043" t="s">
        <v>153</v>
      </c>
      <c r="K1043">
        <v>112.84</v>
      </c>
      <c r="L1043">
        <v>53</v>
      </c>
      <c r="M1043">
        <v>1.23</v>
      </c>
      <c r="N1043" t="s">
        <v>153</v>
      </c>
      <c r="O1043">
        <v>14.88</v>
      </c>
      <c r="P1043" t="s">
        <v>69</v>
      </c>
      <c r="Q1043" t="s">
        <v>19</v>
      </c>
      <c r="R1043" t="s">
        <v>20</v>
      </c>
    </row>
    <row r="1044" spans="1:18" x14ac:dyDescent="0.25">
      <c r="A1044">
        <v>2894</v>
      </c>
      <c r="B1044">
        <v>16</v>
      </c>
      <c r="C1044">
        <v>1</v>
      </c>
      <c r="D1044">
        <v>2</v>
      </c>
      <c r="E1044">
        <v>6</v>
      </c>
      <c r="F1044">
        <v>4</v>
      </c>
      <c r="G1044">
        <v>4</v>
      </c>
      <c r="H1044">
        <v>3</v>
      </c>
      <c r="I1044">
        <v>2.65</v>
      </c>
      <c r="J1044" t="s">
        <v>153</v>
      </c>
      <c r="K1044">
        <v>152.94</v>
      </c>
      <c r="L1044">
        <v>540</v>
      </c>
      <c r="M1044">
        <v>1.02</v>
      </c>
      <c r="N1044" t="s">
        <v>153</v>
      </c>
      <c r="O1044">
        <v>18.809999999999999</v>
      </c>
      <c r="P1044" t="s">
        <v>32</v>
      </c>
      <c r="Q1044" t="s">
        <v>19</v>
      </c>
      <c r="R1044" t="s">
        <v>20</v>
      </c>
    </row>
    <row r="1045" spans="1:18" x14ac:dyDescent="0.25">
      <c r="A1045">
        <v>2962</v>
      </c>
      <c r="B1045">
        <v>1</v>
      </c>
      <c r="C1045">
        <v>1</v>
      </c>
      <c r="D1045">
        <v>10</v>
      </c>
      <c r="E1045">
        <v>2</v>
      </c>
      <c r="F1045">
        <v>5</v>
      </c>
      <c r="G1045">
        <v>4</v>
      </c>
      <c r="H1045">
        <v>3</v>
      </c>
      <c r="I1045">
        <v>2.9</v>
      </c>
      <c r="J1045" t="s">
        <v>153</v>
      </c>
      <c r="K1045">
        <v>25.91</v>
      </c>
      <c r="L1045">
        <v>227</v>
      </c>
      <c r="M1045">
        <v>2.62</v>
      </c>
      <c r="N1045" t="s">
        <v>153</v>
      </c>
      <c r="O1045">
        <v>17.87</v>
      </c>
      <c r="P1045" t="s">
        <v>49</v>
      </c>
      <c r="Q1045" t="s">
        <v>19</v>
      </c>
      <c r="R1045" t="s">
        <v>20</v>
      </c>
    </row>
    <row r="1046" spans="1:18" x14ac:dyDescent="0.25">
      <c r="A1046">
        <v>3012</v>
      </c>
      <c r="B1046">
        <v>19</v>
      </c>
      <c r="C1046">
        <v>11</v>
      </c>
      <c r="D1046">
        <v>2</v>
      </c>
      <c r="E1046">
        <v>4</v>
      </c>
      <c r="F1046">
        <v>3</v>
      </c>
      <c r="G1046">
        <v>4</v>
      </c>
      <c r="H1046">
        <v>3</v>
      </c>
      <c r="I1046">
        <v>2.39</v>
      </c>
      <c r="J1046" t="s">
        <v>153</v>
      </c>
      <c r="K1046">
        <v>18.41</v>
      </c>
      <c r="L1046">
        <v>46</v>
      </c>
      <c r="M1046">
        <v>31.28</v>
      </c>
      <c r="N1046" t="s">
        <v>153</v>
      </c>
      <c r="O1046">
        <v>4.84</v>
      </c>
      <c r="P1046" t="s">
        <v>39</v>
      </c>
      <c r="Q1046" t="s">
        <v>19</v>
      </c>
      <c r="R1046" t="s">
        <v>20</v>
      </c>
    </row>
    <row r="1047" spans="1:18" x14ac:dyDescent="0.25">
      <c r="A1047">
        <v>3026</v>
      </c>
      <c r="B1047">
        <v>8</v>
      </c>
      <c r="C1047">
        <v>3</v>
      </c>
      <c r="D1047">
        <v>2</v>
      </c>
      <c r="E1047">
        <v>1</v>
      </c>
      <c r="F1047">
        <v>9</v>
      </c>
      <c r="G1047">
        <v>4</v>
      </c>
      <c r="H1047">
        <v>3</v>
      </c>
      <c r="I1047">
        <v>3.28</v>
      </c>
      <c r="J1047" t="s">
        <v>153</v>
      </c>
      <c r="K1047">
        <v>33.700000000000003</v>
      </c>
      <c r="L1047">
        <v>593</v>
      </c>
      <c r="M1047">
        <v>3.71</v>
      </c>
      <c r="N1047" t="s">
        <v>153</v>
      </c>
      <c r="O1047">
        <v>4.37</v>
      </c>
      <c r="P1047" t="s">
        <v>47</v>
      </c>
      <c r="Q1047" t="s">
        <v>19</v>
      </c>
      <c r="R1047" t="s">
        <v>20</v>
      </c>
    </row>
    <row r="1048" spans="1:18" x14ac:dyDescent="0.25">
      <c r="A1048">
        <v>3052</v>
      </c>
      <c r="B1048">
        <v>14</v>
      </c>
      <c r="C1048">
        <v>11</v>
      </c>
      <c r="D1048">
        <v>2</v>
      </c>
      <c r="E1048">
        <v>3</v>
      </c>
      <c r="F1048">
        <v>9</v>
      </c>
      <c r="G1048">
        <v>4</v>
      </c>
      <c r="H1048">
        <v>3</v>
      </c>
      <c r="I1048">
        <v>3.27</v>
      </c>
      <c r="J1048" t="s">
        <v>153</v>
      </c>
      <c r="K1048">
        <v>54.02</v>
      </c>
      <c r="L1048">
        <v>1556</v>
      </c>
      <c r="M1048">
        <v>1.67</v>
      </c>
      <c r="N1048" t="s">
        <v>153</v>
      </c>
      <c r="O1048">
        <v>4.74</v>
      </c>
      <c r="P1048" t="s">
        <v>49</v>
      </c>
      <c r="Q1048" t="s">
        <v>19</v>
      </c>
      <c r="R1048" t="s">
        <v>20</v>
      </c>
    </row>
    <row r="1049" spans="1:18" x14ac:dyDescent="0.25">
      <c r="A1049">
        <v>3053</v>
      </c>
      <c r="B1049">
        <v>9</v>
      </c>
      <c r="C1049">
        <v>7</v>
      </c>
      <c r="D1049">
        <v>2</v>
      </c>
      <c r="E1049">
        <v>2</v>
      </c>
      <c r="F1049">
        <v>8</v>
      </c>
      <c r="G1049">
        <v>4</v>
      </c>
      <c r="H1049">
        <v>3</v>
      </c>
      <c r="I1049">
        <v>2.85</v>
      </c>
      <c r="J1049" t="s">
        <v>153</v>
      </c>
      <c r="K1049">
        <v>69.42</v>
      </c>
      <c r="L1049">
        <v>2106</v>
      </c>
      <c r="M1049">
        <v>2.2200000000000002</v>
      </c>
      <c r="N1049" t="s">
        <v>153</v>
      </c>
      <c r="O1049">
        <v>28.11</v>
      </c>
      <c r="P1049" t="s">
        <v>68</v>
      </c>
      <c r="Q1049" t="s">
        <v>19</v>
      </c>
      <c r="R1049" t="s">
        <v>20</v>
      </c>
    </row>
    <row r="1050" spans="1:18" x14ac:dyDescent="0.25">
      <c r="A1050">
        <v>3061</v>
      </c>
      <c r="B1050">
        <v>15</v>
      </c>
      <c r="C1050">
        <v>10</v>
      </c>
      <c r="D1050">
        <v>10</v>
      </c>
      <c r="E1050">
        <v>7</v>
      </c>
      <c r="F1050">
        <v>8</v>
      </c>
      <c r="G1050">
        <v>4</v>
      </c>
      <c r="H1050">
        <v>3</v>
      </c>
      <c r="I1050">
        <v>1.31</v>
      </c>
      <c r="J1050" t="s">
        <v>153</v>
      </c>
      <c r="K1050">
        <v>115</v>
      </c>
      <c r="L1050">
        <v>1455</v>
      </c>
      <c r="M1050">
        <v>5.4</v>
      </c>
      <c r="N1050" t="s">
        <v>153</v>
      </c>
      <c r="O1050">
        <v>16.54</v>
      </c>
      <c r="P1050" t="s">
        <v>28</v>
      </c>
      <c r="Q1050" t="s">
        <v>19</v>
      </c>
      <c r="R1050" t="s">
        <v>20</v>
      </c>
    </row>
    <row r="1051" spans="1:18" x14ac:dyDescent="0.25">
      <c r="A1051">
        <v>3073</v>
      </c>
      <c r="B1051">
        <v>13</v>
      </c>
      <c r="C1051">
        <v>2</v>
      </c>
      <c r="D1051">
        <v>3</v>
      </c>
      <c r="E1051">
        <v>3</v>
      </c>
      <c r="F1051">
        <v>9</v>
      </c>
      <c r="G1051">
        <v>4</v>
      </c>
      <c r="H1051">
        <v>3</v>
      </c>
      <c r="I1051">
        <v>2.0499999999999998</v>
      </c>
      <c r="J1051" t="s">
        <v>153</v>
      </c>
      <c r="K1051">
        <v>33.26</v>
      </c>
      <c r="L1051">
        <v>314</v>
      </c>
      <c r="M1051">
        <v>14.29</v>
      </c>
      <c r="N1051" t="s">
        <v>153</v>
      </c>
      <c r="O1051">
        <v>6.21</v>
      </c>
      <c r="P1051" t="s">
        <v>30</v>
      </c>
      <c r="Q1051" t="s">
        <v>19</v>
      </c>
      <c r="R1051" t="s">
        <v>20</v>
      </c>
    </row>
    <row r="1052" spans="1:18" x14ac:dyDescent="0.25">
      <c r="A1052">
        <v>3183</v>
      </c>
      <c r="B1052">
        <v>13</v>
      </c>
      <c r="C1052">
        <v>6</v>
      </c>
      <c r="D1052">
        <v>9</v>
      </c>
      <c r="E1052">
        <v>8</v>
      </c>
      <c r="F1052">
        <v>9</v>
      </c>
      <c r="G1052">
        <v>4</v>
      </c>
      <c r="H1052">
        <v>3</v>
      </c>
      <c r="I1052">
        <v>2.63</v>
      </c>
      <c r="J1052" t="s">
        <v>153</v>
      </c>
      <c r="K1052">
        <v>19.25</v>
      </c>
      <c r="L1052">
        <v>163</v>
      </c>
      <c r="M1052">
        <v>3.21</v>
      </c>
      <c r="N1052" t="s">
        <v>153</v>
      </c>
      <c r="O1052">
        <v>24.31</v>
      </c>
      <c r="P1052" t="s">
        <v>33</v>
      </c>
      <c r="Q1052" t="s">
        <v>19</v>
      </c>
      <c r="R1052" t="s">
        <v>20</v>
      </c>
    </row>
    <row r="1053" spans="1:18" x14ac:dyDescent="0.25">
      <c r="A1053">
        <v>3206</v>
      </c>
      <c r="B1053">
        <v>7</v>
      </c>
      <c r="C1053">
        <v>5</v>
      </c>
      <c r="D1053">
        <v>5</v>
      </c>
      <c r="E1053">
        <v>8</v>
      </c>
      <c r="F1053">
        <v>6</v>
      </c>
      <c r="G1053">
        <v>4</v>
      </c>
      <c r="H1053">
        <v>3</v>
      </c>
      <c r="I1053">
        <v>2.62</v>
      </c>
      <c r="J1053" t="s">
        <v>153</v>
      </c>
      <c r="K1053">
        <v>36.58</v>
      </c>
      <c r="L1053">
        <v>292</v>
      </c>
      <c r="M1053">
        <v>24.1</v>
      </c>
      <c r="N1053" t="s">
        <v>153</v>
      </c>
      <c r="O1053">
        <v>43.19</v>
      </c>
      <c r="P1053" t="s">
        <v>72</v>
      </c>
      <c r="Q1053" t="s">
        <v>19</v>
      </c>
      <c r="R1053" t="s">
        <v>20</v>
      </c>
    </row>
    <row r="1054" spans="1:18" x14ac:dyDescent="0.25">
      <c r="A1054">
        <v>3220</v>
      </c>
      <c r="B1054">
        <v>14</v>
      </c>
      <c r="C1054">
        <v>12</v>
      </c>
      <c r="D1054">
        <v>1</v>
      </c>
      <c r="E1054">
        <v>3</v>
      </c>
      <c r="F1054">
        <v>4</v>
      </c>
      <c r="G1054">
        <v>4</v>
      </c>
      <c r="H1054">
        <v>3</v>
      </c>
      <c r="I1054">
        <v>2.68</v>
      </c>
      <c r="J1054" t="s">
        <v>153</v>
      </c>
      <c r="K1054">
        <v>26.49</v>
      </c>
      <c r="L1054">
        <v>10080</v>
      </c>
      <c r="M1054">
        <v>1.73</v>
      </c>
      <c r="N1054" t="s">
        <v>153</v>
      </c>
      <c r="O1054">
        <v>29.72</v>
      </c>
      <c r="P1054" t="s">
        <v>69</v>
      </c>
      <c r="Q1054" t="s">
        <v>19</v>
      </c>
      <c r="R1054" t="s">
        <v>20</v>
      </c>
    </row>
    <row r="1055" spans="1:18" x14ac:dyDescent="0.25">
      <c r="A1055">
        <v>3223</v>
      </c>
      <c r="B1055">
        <v>17</v>
      </c>
      <c r="C1055">
        <v>1</v>
      </c>
      <c r="D1055">
        <v>9</v>
      </c>
      <c r="E1055">
        <v>9</v>
      </c>
      <c r="F1055">
        <v>7</v>
      </c>
      <c r="G1055">
        <v>4</v>
      </c>
      <c r="H1055">
        <v>3</v>
      </c>
      <c r="I1055">
        <v>3.34</v>
      </c>
      <c r="J1055" t="s">
        <v>153</v>
      </c>
      <c r="K1055">
        <v>46.76</v>
      </c>
      <c r="L1055">
        <v>1796</v>
      </c>
      <c r="M1055">
        <v>4.1900000000000004</v>
      </c>
      <c r="N1055" t="s">
        <v>153</v>
      </c>
      <c r="O1055">
        <v>51.4</v>
      </c>
      <c r="P1055" t="s">
        <v>59</v>
      </c>
      <c r="Q1055" t="s">
        <v>19</v>
      </c>
      <c r="R1055" t="s">
        <v>20</v>
      </c>
    </row>
    <row r="1056" spans="1:18" x14ac:dyDescent="0.25">
      <c r="A1056">
        <v>3232</v>
      </c>
      <c r="B1056">
        <v>2</v>
      </c>
      <c r="C1056">
        <v>12</v>
      </c>
      <c r="D1056">
        <v>6</v>
      </c>
      <c r="E1056">
        <v>4</v>
      </c>
      <c r="F1056">
        <v>7</v>
      </c>
      <c r="G1056">
        <v>4</v>
      </c>
      <c r="H1056">
        <v>3</v>
      </c>
      <c r="I1056">
        <v>2.8</v>
      </c>
      <c r="J1056" t="s">
        <v>153</v>
      </c>
      <c r="K1056">
        <v>12.6</v>
      </c>
      <c r="L1056">
        <v>1170</v>
      </c>
      <c r="M1056">
        <v>5.91</v>
      </c>
      <c r="N1056" t="s">
        <v>153</v>
      </c>
      <c r="O1056">
        <v>12.71</v>
      </c>
      <c r="P1056" t="s">
        <v>48</v>
      </c>
      <c r="Q1056" t="s">
        <v>19</v>
      </c>
      <c r="R1056" t="s">
        <v>20</v>
      </c>
    </row>
    <row r="1057" spans="1:18" x14ac:dyDescent="0.25">
      <c r="A1057">
        <v>3368</v>
      </c>
      <c r="B1057">
        <v>12</v>
      </c>
      <c r="C1057">
        <v>10</v>
      </c>
      <c r="D1057">
        <v>11</v>
      </c>
      <c r="E1057">
        <v>9</v>
      </c>
      <c r="F1057">
        <v>2</v>
      </c>
      <c r="G1057">
        <v>4</v>
      </c>
      <c r="H1057">
        <v>3</v>
      </c>
      <c r="I1057">
        <v>3.7</v>
      </c>
      <c r="J1057" t="s">
        <v>153</v>
      </c>
      <c r="K1057">
        <v>31.81</v>
      </c>
      <c r="L1057">
        <v>167</v>
      </c>
      <c r="M1057">
        <v>4.83</v>
      </c>
      <c r="N1057" t="s">
        <v>153</v>
      </c>
      <c r="O1057">
        <v>19.75</v>
      </c>
      <c r="P1057" t="s">
        <v>23</v>
      </c>
      <c r="Q1057" t="s">
        <v>19</v>
      </c>
      <c r="R1057" t="s">
        <v>20</v>
      </c>
    </row>
    <row r="1058" spans="1:18" x14ac:dyDescent="0.25">
      <c r="A1058">
        <v>3398</v>
      </c>
      <c r="B1058">
        <v>13</v>
      </c>
      <c r="C1058">
        <v>6</v>
      </c>
      <c r="D1058">
        <v>4</v>
      </c>
      <c r="E1058">
        <v>2</v>
      </c>
      <c r="F1058">
        <v>2</v>
      </c>
      <c r="G1058">
        <v>4</v>
      </c>
      <c r="H1058">
        <v>3</v>
      </c>
      <c r="I1058">
        <v>3.64</v>
      </c>
      <c r="J1058" t="s">
        <v>153</v>
      </c>
      <c r="K1058">
        <v>23.19</v>
      </c>
      <c r="L1058">
        <v>829</v>
      </c>
      <c r="M1058">
        <v>5.49</v>
      </c>
      <c r="N1058" t="s">
        <v>153</v>
      </c>
      <c r="O1058">
        <v>11.89</v>
      </c>
      <c r="P1058" t="s">
        <v>41</v>
      </c>
      <c r="Q1058" t="s">
        <v>19</v>
      </c>
      <c r="R1058" t="s">
        <v>20</v>
      </c>
    </row>
    <row r="1059" spans="1:18" x14ac:dyDescent="0.25">
      <c r="A1059">
        <v>3410</v>
      </c>
      <c r="B1059">
        <v>14</v>
      </c>
      <c r="C1059">
        <v>7</v>
      </c>
      <c r="D1059">
        <v>4</v>
      </c>
      <c r="E1059">
        <v>5</v>
      </c>
      <c r="F1059">
        <v>1</v>
      </c>
      <c r="G1059">
        <v>4</v>
      </c>
      <c r="H1059">
        <v>3</v>
      </c>
      <c r="I1059">
        <v>2.63</v>
      </c>
      <c r="J1059" t="s">
        <v>153</v>
      </c>
      <c r="K1059">
        <v>41.88</v>
      </c>
      <c r="L1059">
        <v>253</v>
      </c>
      <c r="M1059">
        <v>6.18</v>
      </c>
      <c r="N1059" t="s">
        <v>153</v>
      </c>
      <c r="O1059">
        <v>27.46</v>
      </c>
      <c r="P1059" t="s">
        <v>58</v>
      </c>
      <c r="Q1059" t="s">
        <v>19</v>
      </c>
      <c r="R1059" t="s">
        <v>20</v>
      </c>
    </row>
    <row r="1060" spans="1:18" x14ac:dyDescent="0.25">
      <c r="A1060">
        <v>3498</v>
      </c>
      <c r="B1060">
        <v>10</v>
      </c>
      <c r="C1060">
        <v>1</v>
      </c>
      <c r="D1060">
        <v>2</v>
      </c>
      <c r="E1060">
        <v>4</v>
      </c>
      <c r="F1060">
        <v>7</v>
      </c>
      <c r="G1060">
        <v>4</v>
      </c>
      <c r="H1060">
        <v>3</v>
      </c>
      <c r="I1060">
        <v>2.89</v>
      </c>
      <c r="J1060" t="s">
        <v>153</v>
      </c>
      <c r="K1060">
        <v>16.96</v>
      </c>
      <c r="L1060">
        <v>1506</v>
      </c>
      <c r="M1060">
        <v>2.0099999999999998</v>
      </c>
      <c r="N1060" t="s">
        <v>153</v>
      </c>
      <c r="O1060">
        <v>24.93</v>
      </c>
      <c r="P1060" t="s">
        <v>21</v>
      </c>
      <c r="Q1060" t="s">
        <v>19</v>
      </c>
      <c r="R1060" t="s">
        <v>20</v>
      </c>
    </row>
    <row r="1061" spans="1:18" x14ac:dyDescent="0.25">
      <c r="A1061">
        <v>3688</v>
      </c>
      <c r="B1061">
        <v>16</v>
      </c>
      <c r="C1061">
        <v>4</v>
      </c>
      <c r="D1061">
        <v>11</v>
      </c>
      <c r="E1061">
        <v>5</v>
      </c>
      <c r="F1061">
        <v>9</v>
      </c>
      <c r="G1061">
        <v>4</v>
      </c>
      <c r="H1061">
        <v>3</v>
      </c>
      <c r="I1061">
        <v>2.76</v>
      </c>
      <c r="J1061" t="s">
        <v>153</v>
      </c>
      <c r="K1061">
        <v>30.24</v>
      </c>
      <c r="L1061">
        <v>264</v>
      </c>
      <c r="M1061">
        <v>6.45</v>
      </c>
      <c r="N1061" t="s">
        <v>153</v>
      </c>
      <c r="O1061">
        <v>39.15</v>
      </c>
      <c r="P1061" t="s">
        <v>24</v>
      </c>
      <c r="Q1061" t="s">
        <v>19</v>
      </c>
      <c r="R1061" t="s">
        <v>20</v>
      </c>
    </row>
    <row r="1062" spans="1:18" x14ac:dyDescent="0.25">
      <c r="A1062">
        <v>3715</v>
      </c>
      <c r="B1062">
        <v>16</v>
      </c>
      <c r="C1062">
        <v>9</v>
      </c>
      <c r="D1062">
        <v>5</v>
      </c>
      <c r="E1062">
        <v>7</v>
      </c>
      <c r="F1062">
        <v>1</v>
      </c>
      <c r="G1062">
        <v>4</v>
      </c>
      <c r="H1062">
        <v>3</v>
      </c>
      <c r="I1062">
        <v>3.02</v>
      </c>
      <c r="J1062" t="s">
        <v>153</v>
      </c>
      <c r="K1062">
        <v>125.77</v>
      </c>
      <c r="L1062">
        <v>170</v>
      </c>
      <c r="M1062">
        <v>6.37</v>
      </c>
      <c r="N1062" t="s">
        <v>153</v>
      </c>
      <c r="O1062">
        <v>37.92</v>
      </c>
      <c r="P1062" t="s">
        <v>49</v>
      </c>
      <c r="Q1062" t="s">
        <v>19</v>
      </c>
      <c r="R1062" t="s">
        <v>20</v>
      </c>
    </row>
    <row r="1063" spans="1:18" x14ac:dyDescent="0.25">
      <c r="A1063">
        <v>3734</v>
      </c>
      <c r="B1063">
        <v>8</v>
      </c>
      <c r="C1063">
        <v>6</v>
      </c>
      <c r="D1063">
        <v>4</v>
      </c>
      <c r="E1063">
        <v>4</v>
      </c>
      <c r="F1063">
        <v>7</v>
      </c>
      <c r="G1063">
        <v>4</v>
      </c>
      <c r="H1063">
        <v>3</v>
      </c>
      <c r="I1063">
        <v>1.93</v>
      </c>
      <c r="J1063" t="s">
        <v>153</v>
      </c>
      <c r="K1063">
        <v>23.64</v>
      </c>
      <c r="L1063">
        <v>1485</v>
      </c>
      <c r="M1063">
        <v>19.45</v>
      </c>
      <c r="N1063" t="s">
        <v>153</v>
      </c>
      <c r="O1063">
        <v>6.09</v>
      </c>
      <c r="P1063" t="s">
        <v>66</v>
      </c>
      <c r="Q1063" t="s">
        <v>19</v>
      </c>
      <c r="R1063" t="s">
        <v>20</v>
      </c>
    </row>
    <row r="1064" spans="1:18" x14ac:dyDescent="0.25">
      <c r="A1064">
        <v>3744</v>
      </c>
      <c r="B1064">
        <v>15</v>
      </c>
      <c r="C1064">
        <v>6</v>
      </c>
      <c r="D1064">
        <v>2</v>
      </c>
      <c r="E1064">
        <v>5</v>
      </c>
      <c r="F1064">
        <v>2</v>
      </c>
      <c r="G1064">
        <v>4</v>
      </c>
      <c r="H1064">
        <v>3</v>
      </c>
      <c r="I1064">
        <v>2.4</v>
      </c>
      <c r="J1064" t="s">
        <v>153</v>
      </c>
      <c r="K1064">
        <v>21.69</v>
      </c>
      <c r="L1064">
        <v>132</v>
      </c>
      <c r="M1064">
        <v>23.38</v>
      </c>
      <c r="N1064" t="s">
        <v>153</v>
      </c>
      <c r="O1064">
        <v>9.1</v>
      </c>
      <c r="P1064" t="s">
        <v>38</v>
      </c>
      <c r="Q1064" t="s">
        <v>19</v>
      </c>
      <c r="R1064" t="s">
        <v>20</v>
      </c>
    </row>
    <row r="1065" spans="1:18" x14ac:dyDescent="0.25">
      <c r="A1065">
        <v>3853</v>
      </c>
      <c r="B1065">
        <v>2</v>
      </c>
      <c r="C1065">
        <v>6</v>
      </c>
      <c r="D1065">
        <v>8</v>
      </c>
      <c r="E1065">
        <v>8</v>
      </c>
      <c r="F1065">
        <v>2</v>
      </c>
      <c r="G1065">
        <v>4</v>
      </c>
      <c r="H1065">
        <v>3</v>
      </c>
      <c r="I1065">
        <v>2.4700000000000002</v>
      </c>
      <c r="J1065" t="s">
        <v>153</v>
      </c>
      <c r="K1065">
        <v>22.5</v>
      </c>
      <c r="L1065">
        <v>383</v>
      </c>
      <c r="M1065">
        <v>3.23</v>
      </c>
      <c r="N1065" t="s">
        <v>153</v>
      </c>
      <c r="O1065">
        <v>11.62</v>
      </c>
      <c r="P1065" t="s">
        <v>37</v>
      </c>
      <c r="Q1065" t="s">
        <v>19</v>
      </c>
      <c r="R1065" t="s">
        <v>20</v>
      </c>
    </row>
    <row r="1066" spans="1:18" x14ac:dyDescent="0.25">
      <c r="A1066">
        <v>3980</v>
      </c>
      <c r="B1066">
        <v>9</v>
      </c>
      <c r="C1066">
        <v>2</v>
      </c>
      <c r="D1066">
        <v>11</v>
      </c>
      <c r="E1066">
        <v>5</v>
      </c>
      <c r="F1066">
        <v>1</v>
      </c>
      <c r="G1066">
        <v>4</v>
      </c>
      <c r="H1066">
        <v>3</v>
      </c>
      <c r="I1066">
        <v>2.5</v>
      </c>
      <c r="J1066" t="s">
        <v>153</v>
      </c>
      <c r="K1066">
        <v>34.01</v>
      </c>
      <c r="L1066">
        <v>466</v>
      </c>
      <c r="M1066">
        <v>14</v>
      </c>
      <c r="N1066" t="s">
        <v>153</v>
      </c>
      <c r="O1066">
        <v>28.94</v>
      </c>
      <c r="P1066" t="s">
        <v>25</v>
      </c>
      <c r="Q1066" t="s">
        <v>19</v>
      </c>
      <c r="R1066" t="s">
        <v>20</v>
      </c>
    </row>
    <row r="1067" spans="1:18" x14ac:dyDescent="0.25">
      <c r="A1067">
        <v>4028</v>
      </c>
      <c r="B1067">
        <v>9</v>
      </c>
      <c r="C1067">
        <v>7</v>
      </c>
      <c r="D1067">
        <v>5</v>
      </c>
      <c r="E1067">
        <v>6</v>
      </c>
      <c r="F1067">
        <v>3</v>
      </c>
      <c r="G1067">
        <v>4</v>
      </c>
      <c r="H1067">
        <v>3</v>
      </c>
      <c r="I1067">
        <v>3.34</v>
      </c>
      <c r="J1067" t="s">
        <v>153</v>
      </c>
      <c r="K1067">
        <v>28.98</v>
      </c>
      <c r="L1067">
        <v>2760</v>
      </c>
      <c r="M1067">
        <v>3.01</v>
      </c>
      <c r="N1067" t="s">
        <v>153</v>
      </c>
      <c r="O1067">
        <v>23.83</v>
      </c>
      <c r="P1067" t="s">
        <v>65</v>
      </c>
      <c r="Q1067" t="s">
        <v>19</v>
      </c>
      <c r="R1067" t="s">
        <v>20</v>
      </c>
    </row>
    <row r="1068" spans="1:18" x14ac:dyDescent="0.25">
      <c r="A1068">
        <v>4069</v>
      </c>
      <c r="B1068">
        <v>7</v>
      </c>
      <c r="C1068">
        <v>6</v>
      </c>
      <c r="D1068">
        <v>8</v>
      </c>
      <c r="E1068">
        <v>9</v>
      </c>
      <c r="F1068">
        <v>8</v>
      </c>
      <c r="G1068">
        <v>4</v>
      </c>
      <c r="H1068">
        <v>3</v>
      </c>
      <c r="I1068">
        <v>1.1100000000000001</v>
      </c>
      <c r="J1068" t="s">
        <v>153</v>
      </c>
      <c r="K1068">
        <v>55.38</v>
      </c>
      <c r="L1068">
        <v>2536</v>
      </c>
      <c r="M1068">
        <v>8.85</v>
      </c>
      <c r="N1068" t="s">
        <v>153</v>
      </c>
      <c r="O1068">
        <v>17</v>
      </c>
      <c r="P1068" t="s">
        <v>56</v>
      </c>
      <c r="Q1068" t="s">
        <v>19</v>
      </c>
      <c r="R1068" t="s">
        <v>20</v>
      </c>
    </row>
    <row r="1069" spans="1:18" x14ac:dyDescent="0.25">
      <c r="A1069">
        <v>4073</v>
      </c>
      <c r="B1069">
        <v>2</v>
      </c>
      <c r="C1069">
        <v>1</v>
      </c>
      <c r="D1069">
        <v>1</v>
      </c>
      <c r="E1069">
        <v>5</v>
      </c>
      <c r="F1069">
        <v>9</v>
      </c>
      <c r="G1069">
        <v>4</v>
      </c>
      <c r="H1069">
        <v>3</v>
      </c>
      <c r="I1069">
        <v>2.5299999999999998</v>
      </c>
      <c r="J1069" t="s">
        <v>153</v>
      </c>
      <c r="K1069">
        <v>10.36</v>
      </c>
      <c r="L1069">
        <v>5972</v>
      </c>
      <c r="M1069">
        <v>4.05</v>
      </c>
      <c r="N1069" t="s">
        <v>153</v>
      </c>
      <c r="O1069">
        <v>10.36</v>
      </c>
      <c r="P1069" t="s">
        <v>23</v>
      </c>
      <c r="Q1069" t="s">
        <v>19</v>
      </c>
      <c r="R1069" t="s">
        <v>20</v>
      </c>
    </row>
    <row r="1070" spans="1:18" x14ac:dyDescent="0.25">
      <c r="A1070">
        <v>4074</v>
      </c>
      <c r="B1070">
        <v>1</v>
      </c>
      <c r="C1070">
        <v>7</v>
      </c>
      <c r="D1070">
        <v>10</v>
      </c>
      <c r="E1070">
        <v>1</v>
      </c>
      <c r="F1070">
        <v>5</v>
      </c>
      <c r="G1070">
        <v>4</v>
      </c>
      <c r="H1070">
        <v>3</v>
      </c>
      <c r="I1070">
        <v>3.36</v>
      </c>
      <c r="J1070" t="s">
        <v>153</v>
      </c>
      <c r="K1070">
        <v>15.26</v>
      </c>
      <c r="L1070">
        <v>2760</v>
      </c>
      <c r="M1070">
        <v>1.85</v>
      </c>
      <c r="N1070" t="s">
        <v>153</v>
      </c>
      <c r="O1070">
        <v>46.31</v>
      </c>
      <c r="P1070" t="s">
        <v>51</v>
      </c>
      <c r="Q1070" t="s">
        <v>19</v>
      </c>
      <c r="R1070" t="s">
        <v>20</v>
      </c>
    </row>
    <row r="1071" spans="1:18" x14ac:dyDescent="0.25">
      <c r="A1071">
        <v>4124</v>
      </c>
      <c r="B1071">
        <v>1</v>
      </c>
      <c r="C1071">
        <v>12</v>
      </c>
      <c r="D1071">
        <v>8</v>
      </c>
      <c r="E1071">
        <v>8</v>
      </c>
      <c r="F1071">
        <v>1</v>
      </c>
      <c r="G1071">
        <v>4</v>
      </c>
      <c r="H1071">
        <v>3</v>
      </c>
      <c r="I1071">
        <v>3.07</v>
      </c>
      <c r="J1071" t="s">
        <v>153</v>
      </c>
      <c r="K1071">
        <v>22.99</v>
      </c>
      <c r="L1071">
        <v>535</v>
      </c>
      <c r="M1071">
        <v>0.74</v>
      </c>
      <c r="N1071" t="s">
        <v>153</v>
      </c>
      <c r="O1071">
        <v>35.49</v>
      </c>
      <c r="P1071" t="s">
        <v>49</v>
      </c>
      <c r="Q1071" t="s">
        <v>19</v>
      </c>
      <c r="R1071" t="s">
        <v>20</v>
      </c>
    </row>
    <row r="1072" spans="1:18" x14ac:dyDescent="0.25">
      <c r="A1072">
        <v>4179</v>
      </c>
      <c r="B1072">
        <v>20</v>
      </c>
      <c r="C1072">
        <v>4</v>
      </c>
      <c r="D1072">
        <v>2</v>
      </c>
      <c r="E1072">
        <v>8</v>
      </c>
      <c r="F1072">
        <v>9</v>
      </c>
      <c r="G1072">
        <v>4</v>
      </c>
      <c r="H1072">
        <v>3</v>
      </c>
      <c r="I1072">
        <v>2.65</v>
      </c>
      <c r="J1072" t="s">
        <v>153</v>
      </c>
      <c r="K1072">
        <v>19.18</v>
      </c>
      <c r="L1072">
        <v>3062</v>
      </c>
      <c r="M1072">
        <v>2.77</v>
      </c>
      <c r="N1072" t="s">
        <v>153</v>
      </c>
      <c r="O1072">
        <v>22.5</v>
      </c>
      <c r="P1072" t="s">
        <v>55</v>
      </c>
      <c r="Q1072" t="s">
        <v>19</v>
      </c>
      <c r="R1072" t="s">
        <v>20</v>
      </c>
    </row>
    <row r="1073" spans="1:18" x14ac:dyDescent="0.25">
      <c r="A1073">
        <v>4233</v>
      </c>
      <c r="B1073">
        <v>20</v>
      </c>
      <c r="C1073">
        <v>2</v>
      </c>
      <c r="D1073">
        <v>6</v>
      </c>
      <c r="E1073">
        <v>7</v>
      </c>
      <c r="F1073">
        <v>8</v>
      </c>
      <c r="G1073">
        <v>4</v>
      </c>
      <c r="H1073">
        <v>3</v>
      </c>
      <c r="I1073">
        <v>1.8</v>
      </c>
      <c r="J1073" t="s">
        <v>153</v>
      </c>
      <c r="K1073">
        <v>27.9</v>
      </c>
      <c r="L1073">
        <v>5714</v>
      </c>
      <c r="M1073">
        <v>2.81</v>
      </c>
      <c r="N1073" t="s">
        <v>153</v>
      </c>
      <c r="O1073">
        <v>4.25</v>
      </c>
      <c r="P1073" t="s">
        <v>59</v>
      </c>
      <c r="Q1073" t="s">
        <v>19</v>
      </c>
      <c r="R1073" t="s">
        <v>20</v>
      </c>
    </row>
    <row r="1074" spans="1:18" x14ac:dyDescent="0.25">
      <c r="A1074">
        <v>4289</v>
      </c>
      <c r="B1074">
        <v>11</v>
      </c>
      <c r="C1074">
        <v>9</v>
      </c>
      <c r="D1074">
        <v>5</v>
      </c>
      <c r="E1074">
        <v>9</v>
      </c>
      <c r="F1074">
        <v>4</v>
      </c>
      <c r="G1074">
        <v>4</v>
      </c>
      <c r="H1074">
        <v>3</v>
      </c>
      <c r="I1074">
        <v>2.94</v>
      </c>
      <c r="J1074" t="s">
        <v>153</v>
      </c>
      <c r="K1074">
        <v>20.82</v>
      </c>
      <c r="L1074">
        <v>494</v>
      </c>
      <c r="M1074">
        <v>27.41</v>
      </c>
      <c r="N1074" t="s">
        <v>153</v>
      </c>
      <c r="O1074">
        <v>47.89</v>
      </c>
      <c r="P1074" t="s">
        <v>65</v>
      </c>
      <c r="Q1074" t="s">
        <v>19</v>
      </c>
      <c r="R1074" t="s">
        <v>20</v>
      </c>
    </row>
    <row r="1075" spans="1:18" x14ac:dyDescent="0.25">
      <c r="A1075">
        <v>4305</v>
      </c>
      <c r="B1075">
        <v>19</v>
      </c>
      <c r="C1075">
        <v>5</v>
      </c>
      <c r="D1075">
        <v>4</v>
      </c>
      <c r="E1075">
        <v>7</v>
      </c>
      <c r="F1075">
        <v>6</v>
      </c>
      <c r="G1075">
        <v>4</v>
      </c>
      <c r="H1075">
        <v>3</v>
      </c>
      <c r="I1075">
        <v>3.01</v>
      </c>
      <c r="J1075" t="s">
        <v>153</v>
      </c>
      <c r="K1075">
        <v>15.47</v>
      </c>
      <c r="L1075">
        <v>2639</v>
      </c>
      <c r="M1075">
        <v>4.63</v>
      </c>
      <c r="N1075" t="s">
        <v>153</v>
      </c>
      <c r="O1075">
        <v>5.27</v>
      </c>
      <c r="P1075" t="s">
        <v>62</v>
      </c>
      <c r="Q1075" t="s">
        <v>19</v>
      </c>
      <c r="R1075" t="s">
        <v>20</v>
      </c>
    </row>
    <row r="1076" spans="1:18" x14ac:dyDescent="0.25">
      <c r="A1076">
        <v>4360</v>
      </c>
      <c r="B1076">
        <v>8</v>
      </c>
      <c r="C1076">
        <v>5</v>
      </c>
      <c r="D1076">
        <v>11</v>
      </c>
      <c r="E1076">
        <v>6</v>
      </c>
      <c r="F1076">
        <v>2</v>
      </c>
      <c r="G1076">
        <v>4</v>
      </c>
      <c r="H1076">
        <v>3</v>
      </c>
      <c r="I1076">
        <v>1.85</v>
      </c>
      <c r="J1076" t="s">
        <v>153</v>
      </c>
      <c r="K1076">
        <v>20.83</v>
      </c>
      <c r="L1076">
        <v>417</v>
      </c>
      <c r="M1076">
        <v>12.66</v>
      </c>
      <c r="N1076" t="s">
        <v>153</v>
      </c>
      <c r="O1076">
        <v>13.75</v>
      </c>
      <c r="P1076" t="s">
        <v>44</v>
      </c>
      <c r="Q1076" t="s">
        <v>19</v>
      </c>
      <c r="R1076" t="s">
        <v>20</v>
      </c>
    </row>
    <row r="1077" spans="1:18" x14ac:dyDescent="0.25">
      <c r="A1077">
        <v>4403</v>
      </c>
      <c r="B1077">
        <v>18</v>
      </c>
      <c r="C1077">
        <v>3</v>
      </c>
      <c r="D1077">
        <v>5</v>
      </c>
      <c r="E1077">
        <v>7</v>
      </c>
      <c r="F1077">
        <v>2</v>
      </c>
      <c r="G1077">
        <v>4</v>
      </c>
      <c r="H1077">
        <v>3</v>
      </c>
      <c r="I1077">
        <v>2.78</v>
      </c>
      <c r="J1077" t="s">
        <v>153</v>
      </c>
      <c r="K1077">
        <v>119.17</v>
      </c>
      <c r="L1077">
        <v>165</v>
      </c>
      <c r="M1077">
        <v>12</v>
      </c>
      <c r="N1077" t="s">
        <v>153</v>
      </c>
      <c r="O1077">
        <v>15.63</v>
      </c>
      <c r="P1077" t="s">
        <v>68</v>
      </c>
      <c r="Q1077" t="s">
        <v>19</v>
      </c>
      <c r="R1077" t="s">
        <v>20</v>
      </c>
    </row>
    <row r="1078" spans="1:18" x14ac:dyDescent="0.25">
      <c r="A1078">
        <v>4415</v>
      </c>
      <c r="B1078">
        <v>15</v>
      </c>
      <c r="C1078">
        <v>7</v>
      </c>
      <c r="D1078">
        <v>5</v>
      </c>
      <c r="E1078">
        <v>2</v>
      </c>
      <c r="F1078">
        <v>6</v>
      </c>
      <c r="G1078">
        <v>4</v>
      </c>
      <c r="H1078">
        <v>3</v>
      </c>
      <c r="I1078">
        <v>2.62</v>
      </c>
      <c r="J1078" t="s">
        <v>153</v>
      </c>
      <c r="K1078">
        <v>15</v>
      </c>
      <c r="L1078">
        <v>2937</v>
      </c>
      <c r="M1078">
        <v>1.92</v>
      </c>
      <c r="N1078" t="s">
        <v>153</v>
      </c>
      <c r="O1078">
        <v>28.22</v>
      </c>
      <c r="P1078" t="s">
        <v>72</v>
      </c>
      <c r="Q1078" t="s">
        <v>19</v>
      </c>
      <c r="R1078" t="s">
        <v>20</v>
      </c>
    </row>
    <row r="1079" spans="1:18" x14ac:dyDescent="0.25">
      <c r="A1079">
        <v>4460</v>
      </c>
      <c r="B1079">
        <v>2</v>
      </c>
      <c r="C1079">
        <v>10</v>
      </c>
      <c r="D1079">
        <v>3</v>
      </c>
      <c r="E1079">
        <v>5</v>
      </c>
      <c r="F1079">
        <v>2</v>
      </c>
      <c r="G1079">
        <v>4</v>
      </c>
      <c r="H1079">
        <v>3</v>
      </c>
      <c r="I1079">
        <v>1.51</v>
      </c>
      <c r="J1079" t="s">
        <v>153</v>
      </c>
      <c r="K1079">
        <v>17.87</v>
      </c>
      <c r="L1079">
        <v>1047</v>
      </c>
      <c r="M1079">
        <v>4.13</v>
      </c>
      <c r="N1079" t="s">
        <v>153</v>
      </c>
      <c r="O1079">
        <v>24.63</v>
      </c>
      <c r="P1079" t="s">
        <v>51</v>
      </c>
      <c r="Q1079" t="s">
        <v>19</v>
      </c>
      <c r="R1079" t="s">
        <v>20</v>
      </c>
    </row>
    <row r="1080" spans="1:18" x14ac:dyDescent="0.25">
      <c r="A1080">
        <v>4543</v>
      </c>
      <c r="B1080">
        <v>11</v>
      </c>
      <c r="C1080">
        <v>8</v>
      </c>
      <c r="D1080">
        <v>6</v>
      </c>
      <c r="E1080">
        <v>6</v>
      </c>
      <c r="F1080">
        <v>7</v>
      </c>
      <c r="G1080">
        <v>4</v>
      </c>
      <c r="H1080">
        <v>3</v>
      </c>
      <c r="I1080">
        <v>1.8</v>
      </c>
      <c r="J1080" t="s">
        <v>153</v>
      </c>
      <c r="K1080">
        <v>12.17</v>
      </c>
      <c r="L1080">
        <v>1571</v>
      </c>
      <c r="M1080">
        <v>13.1</v>
      </c>
      <c r="N1080" t="s">
        <v>153</v>
      </c>
      <c r="O1080">
        <v>9.84</v>
      </c>
      <c r="P1080" t="s">
        <v>34</v>
      </c>
      <c r="Q1080" t="s">
        <v>19</v>
      </c>
      <c r="R1080" t="s">
        <v>20</v>
      </c>
    </row>
    <row r="1081" spans="1:18" x14ac:dyDescent="0.25">
      <c r="A1081">
        <v>4648</v>
      </c>
      <c r="B1081">
        <v>14</v>
      </c>
      <c r="C1081">
        <v>7</v>
      </c>
      <c r="D1081">
        <v>5</v>
      </c>
      <c r="E1081">
        <v>9</v>
      </c>
      <c r="F1081">
        <v>4</v>
      </c>
      <c r="G1081">
        <v>4</v>
      </c>
      <c r="H1081">
        <v>3</v>
      </c>
      <c r="I1081">
        <v>2.12</v>
      </c>
      <c r="J1081" t="s">
        <v>153</v>
      </c>
      <c r="K1081">
        <v>11.68</v>
      </c>
      <c r="L1081">
        <v>211</v>
      </c>
      <c r="M1081">
        <v>13.7</v>
      </c>
      <c r="N1081" t="s">
        <v>153</v>
      </c>
      <c r="O1081">
        <v>40.79</v>
      </c>
      <c r="P1081" t="s">
        <v>47</v>
      </c>
      <c r="Q1081" t="s">
        <v>19</v>
      </c>
      <c r="R1081" t="s">
        <v>20</v>
      </c>
    </row>
    <row r="1082" spans="1:18" x14ac:dyDescent="0.25">
      <c r="A1082">
        <v>4660</v>
      </c>
      <c r="B1082">
        <v>1</v>
      </c>
      <c r="C1082">
        <v>11</v>
      </c>
      <c r="D1082">
        <v>2</v>
      </c>
      <c r="E1082">
        <v>9</v>
      </c>
      <c r="F1082">
        <v>1</v>
      </c>
      <c r="G1082">
        <v>4</v>
      </c>
      <c r="H1082">
        <v>3</v>
      </c>
      <c r="I1082">
        <v>2.1800000000000002</v>
      </c>
      <c r="J1082" t="s">
        <v>153</v>
      </c>
      <c r="K1082">
        <v>31.11</v>
      </c>
      <c r="L1082">
        <v>929</v>
      </c>
      <c r="M1082">
        <v>1.98</v>
      </c>
      <c r="N1082" t="s">
        <v>153</v>
      </c>
      <c r="O1082">
        <v>36.700000000000003</v>
      </c>
      <c r="P1082" t="s">
        <v>65</v>
      </c>
      <c r="Q1082" t="s">
        <v>19</v>
      </c>
      <c r="R1082" t="s">
        <v>20</v>
      </c>
    </row>
    <row r="1083" spans="1:18" x14ac:dyDescent="0.25">
      <c r="A1083">
        <v>4710</v>
      </c>
      <c r="B1083">
        <v>11</v>
      </c>
      <c r="C1083">
        <v>3</v>
      </c>
      <c r="D1083">
        <v>2</v>
      </c>
      <c r="E1083">
        <v>6</v>
      </c>
      <c r="F1083">
        <v>5</v>
      </c>
      <c r="G1083">
        <v>4</v>
      </c>
      <c r="H1083">
        <v>3</v>
      </c>
      <c r="I1083">
        <v>2.94</v>
      </c>
      <c r="J1083" t="s">
        <v>153</v>
      </c>
      <c r="K1083">
        <v>11.81</v>
      </c>
      <c r="L1083">
        <v>143</v>
      </c>
      <c r="M1083">
        <v>7.04</v>
      </c>
      <c r="N1083" t="s">
        <v>153</v>
      </c>
      <c r="O1083">
        <v>32.11</v>
      </c>
      <c r="P1083" t="s">
        <v>41</v>
      </c>
      <c r="Q1083" t="s">
        <v>19</v>
      </c>
      <c r="R1083" t="s">
        <v>20</v>
      </c>
    </row>
    <row r="1084" spans="1:18" x14ac:dyDescent="0.25">
      <c r="A1084">
        <v>2</v>
      </c>
      <c r="B1084">
        <v>3</v>
      </c>
      <c r="C1084">
        <v>4</v>
      </c>
      <c r="D1084">
        <v>4</v>
      </c>
      <c r="E1084">
        <v>9</v>
      </c>
      <c r="F1084">
        <v>9</v>
      </c>
      <c r="G1084">
        <v>4</v>
      </c>
      <c r="H1084">
        <v>2</v>
      </c>
      <c r="I1084">
        <v>3.29</v>
      </c>
      <c r="J1084" t="s">
        <v>153</v>
      </c>
      <c r="K1084">
        <v>103.77</v>
      </c>
      <c r="L1084">
        <v>1079</v>
      </c>
      <c r="M1084">
        <v>3.06</v>
      </c>
      <c r="N1084" t="s">
        <v>153</v>
      </c>
      <c r="O1084">
        <v>36.04</v>
      </c>
      <c r="P1084" t="s">
        <v>71</v>
      </c>
      <c r="Q1084" t="s">
        <v>19</v>
      </c>
      <c r="R1084" t="s">
        <v>20</v>
      </c>
    </row>
    <row r="1085" spans="1:18" x14ac:dyDescent="0.25">
      <c r="A1085">
        <v>35</v>
      </c>
      <c r="B1085">
        <v>5</v>
      </c>
      <c r="C1085">
        <v>7</v>
      </c>
      <c r="D1085">
        <v>3</v>
      </c>
      <c r="E1085">
        <v>1</v>
      </c>
      <c r="F1085">
        <v>1</v>
      </c>
      <c r="G1085">
        <v>4</v>
      </c>
      <c r="H1085">
        <v>2</v>
      </c>
      <c r="I1085">
        <v>2.7</v>
      </c>
      <c r="J1085" t="s">
        <v>153</v>
      </c>
      <c r="K1085">
        <v>11.29</v>
      </c>
      <c r="L1085">
        <v>467</v>
      </c>
      <c r="M1085">
        <v>7.15</v>
      </c>
      <c r="N1085" t="s">
        <v>153</v>
      </c>
      <c r="O1085">
        <v>26.15</v>
      </c>
      <c r="P1085" t="s">
        <v>54</v>
      </c>
      <c r="Q1085" t="s">
        <v>19</v>
      </c>
      <c r="R1085" t="s">
        <v>20</v>
      </c>
    </row>
    <row r="1086" spans="1:18" x14ac:dyDescent="0.25">
      <c r="A1086">
        <v>87</v>
      </c>
      <c r="B1086">
        <v>16</v>
      </c>
      <c r="C1086">
        <v>12</v>
      </c>
      <c r="D1086">
        <v>5</v>
      </c>
      <c r="E1086">
        <v>9</v>
      </c>
      <c r="F1086">
        <v>8</v>
      </c>
      <c r="G1086">
        <v>4</v>
      </c>
      <c r="H1086">
        <v>2</v>
      </c>
      <c r="I1086">
        <v>2.44</v>
      </c>
      <c r="J1086" t="s">
        <v>153</v>
      </c>
      <c r="K1086">
        <v>3.59</v>
      </c>
      <c r="L1086">
        <v>401</v>
      </c>
      <c r="M1086">
        <v>10.57</v>
      </c>
      <c r="N1086" t="s">
        <v>153</v>
      </c>
      <c r="O1086">
        <v>41.94</v>
      </c>
      <c r="P1086" t="s">
        <v>45</v>
      </c>
      <c r="Q1086" t="s">
        <v>19</v>
      </c>
      <c r="R1086" t="s">
        <v>20</v>
      </c>
    </row>
    <row r="1087" spans="1:18" x14ac:dyDescent="0.25">
      <c r="A1087">
        <v>98</v>
      </c>
      <c r="B1087">
        <v>8</v>
      </c>
      <c r="C1087">
        <v>8</v>
      </c>
      <c r="D1087">
        <v>11</v>
      </c>
      <c r="E1087">
        <v>5</v>
      </c>
      <c r="F1087">
        <v>8</v>
      </c>
      <c r="G1087">
        <v>4</v>
      </c>
      <c r="H1087">
        <v>2</v>
      </c>
      <c r="I1087">
        <v>2.2200000000000002</v>
      </c>
      <c r="J1087" t="s">
        <v>153</v>
      </c>
      <c r="K1087">
        <v>15.45</v>
      </c>
      <c r="L1087">
        <v>161</v>
      </c>
      <c r="M1087">
        <v>26.43</v>
      </c>
      <c r="N1087" t="s">
        <v>153</v>
      </c>
      <c r="O1087">
        <v>30.42</v>
      </c>
      <c r="P1087" t="s">
        <v>49</v>
      </c>
      <c r="Q1087" t="s">
        <v>19</v>
      </c>
      <c r="R1087" t="s">
        <v>20</v>
      </c>
    </row>
    <row r="1088" spans="1:18" x14ac:dyDescent="0.25">
      <c r="A1088">
        <v>270</v>
      </c>
      <c r="B1088">
        <v>18</v>
      </c>
      <c r="C1088">
        <v>9</v>
      </c>
      <c r="D1088">
        <v>11</v>
      </c>
      <c r="E1088">
        <v>8</v>
      </c>
      <c r="F1088">
        <v>8</v>
      </c>
      <c r="G1088">
        <v>4</v>
      </c>
      <c r="H1088">
        <v>2</v>
      </c>
      <c r="I1088">
        <v>2.16</v>
      </c>
      <c r="J1088" t="s">
        <v>153</v>
      </c>
      <c r="K1088">
        <v>2.34</v>
      </c>
      <c r="L1088">
        <v>1850</v>
      </c>
      <c r="M1088">
        <v>1.71</v>
      </c>
      <c r="N1088" t="s">
        <v>153</v>
      </c>
      <c r="O1088">
        <v>13.23</v>
      </c>
      <c r="P1088" t="s">
        <v>65</v>
      </c>
      <c r="Q1088" t="s">
        <v>19</v>
      </c>
      <c r="R1088" t="s">
        <v>20</v>
      </c>
    </row>
    <row r="1089" spans="1:18" x14ac:dyDescent="0.25">
      <c r="A1089">
        <v>290</v>
      </c>
      <c r="B1089">
        <v>8</v>
      </c>
      <c r="C1089">
        <v>8</v>
      </c>
      <c r="D1089">
        <v>11</v>
      </c>
      <c r="E1089">
        <v>2</v>
      </c>
      <c r="F1089">
        <v>6</v>
      </c>
      <c r="G1089">
        <v>4</v>
      </c>
      <c r="H1089">
        <v>2</v>
      </c>
      <c r="I1089">
        <v>2.91</v>
      </c>
      <c r="J1089" t="s">
        <v>153</v>
      </c>
      <c r="K1089">
        <v>14.13</v>
      </c>
      <c r="L1089">
        <v>973</v>
      </c>
      <c r="M1089">
        <v>15.37</v>
      </c>
      <c r="N1089" t="s">
        <v>153</v>
      </c>
      <c r="O1089">
        <v>24.42</v>
      </c>
      <c r="P1089" t="s">
        <v>52</v>
      </c>
      <c r="Q1089" t="s">
        <v>19</v>
      </c>
      <c r="R1089" t="s">
        <v>20</v>
      </c>
    </row>
    <row r="1090" spans="1:18" x14ac:dyDescent="0.25">
      <c r="A1090">
        <v>362</v>
      </c>
      <c r="B1090">
        <v>19</v>
      </c>
      <c r="C1090">
        <v>5</v>
      </c>
      <c r="D1090">
        <v>8</v>
      </c>
      <c r="E1090">
        <v>2</v>
      </c>
      <c r="F1090">
        <v>2</v>
      </c>
      <c r="G1090">
        <v>4</v>
      </c>
      <c r="H1090">
        <v>2</v>
      </c>
      <c r="I1090">
        <v>2.0699999999999998</v>
      </c>
      <c r="J1090" t="s">
        <v>153</v>
      </c>
      <c r="K1090">
        <v>40.29</v>
      </c>
      <c r="L1090">
        <v>1140</v>
      </c>
      <c r="M1090">
        <v>1.44</v>
      </c>
      <c r="N1090" t="s">
        <v>153</v>
      </c>
      <c r="O1090">
        <v>29.13</v>
      </c>
      <c r="P1090" t="s">
        <v>21</v>
      </c>
      <c r="Q1090" t="s">
        <v>19</v>
      </c>
      <c r="R1090" t="s">
        <v>20</v>
      </c>
    </row>
    <row r="1091" spans="1:18" x14ac:dyDescent="0.25">
      <c r="A1091">
        <v>385</v>
      </c>
      <c r="B1091">
        <v>8</v>
      </c>
      <c r="C1091">
        <v>6</v>
      </c>
      <c r="D1091">
        <v>5</v>
      </c>
      <c r="E1091">
        <v>1</v>
      </c>
      <c r="F1091">
        <v>7</v>
      </c>
      <c r="G1091">
        <v>4</v>
      </c>
      <c r="H1091">
        <v>2</v>
      </c>
      <c r="I1091">
        <v>1.72</v>
      </c>
      <c r="J1091" t="s">
        <v>153</v>
      </c>
      <c r="K1091">
        <v>72.38</v>
      </c>
      <c r="L1091">
        <v>189</v>
      </c>
      <c r="M1091">
        <v>7.94</v>
      </c>
      <c r="N1091" t="s">
        <v>153</v>
      </c>
      <c r="O1091">
        <v>43.31</v>
      </c>
      <c r="P1091" t="s">
        <v>49</v>
      </c>
      <c r="Q1091" t="s">
        <v>19</v>
      </c>
      <c r="R1091" t="s">
        <v>20</v>
      </c>
    </row>
    <row r="1092" spans="1:18" x14ac:dyDescent="0.25">
      <c r="A1092">
        <v>409</v>
      </c>
      <c r="B1092">
        <v>1</v>
      </c>
      <c r="C1092">
        <v>9</v>
      </c>
      <c r="D1092">
        <v>6</v>
      </c>
      <c r="E1092">
        <v>9</v>
      </c>
      <c r="F1092">
        <v>1</v>
      </c>
      <c r="G1092">
        <v>4</v>
      </c>
      <c r="H1092">
        <v>2</v>
      </c>
      <c r="I1092">
        <v>2.87</v>
      </c>
      <c r="J1092" t="s">
        <v>153</v>
      </c>
      <c r="K1092">
        <v>16.11</v>
      </c>
      <c r="L1092">
        <v>259</v>
      </c>
      <c r="M1092">
        <v>5.83</v>
      </c>
      <c r="N1092" t="s">
        <v>153</v>
      </c>
      <c r="O1092">
        <v>11.36</v>
      </c>
      <c r="P1092" t="s">
        <v>58</v>
      </c>
      <c r="Q1092" t="s">
        <v>19</v>
      </c>
      <c r="R1092" t="s">
        <v>20</v>
      </c>
    </row>
    <row r="1093" spans="1:18" x14ac:dyDescent="0.25">
      <c r="A1093">
        <v>440</v>
      </c>
      <c r="B1093">
        <v>17</v>
      </c>
      <c r="C1093">
        <v>7</v>
      </c>
      <c r="D1093">
        <v>4</v>
      </c>
      <c r="E1093">
        <v>8</v>
      </c>
      <c r="F1093">
        <v>2</v>
      </c>
      <c r="G1093">
        <v>4</v>
      </c>
      <c r="H1093">
        <v>2</v>
      </c>
      <c r="I1093">
        <v>2.9</v>
      </c>
      <c r="J1093" t="s">
        <v>153</v>
      </c>
      <c r="K1093">
        <v>36.81</v>
      </c>
      <c r="L1093">
        <v>494</v>
      </c>
      <c r="M1093">
        <v>2.84</v>
      </c>
      <c r="N1093" t="s">
        <v>153</v>
      </c>
      <c r="O1093">
        <v>31.32</v>
      </c>
      <c r="P1093" t="s">
        <v>38</v>
      </c>
      <c r="Q1093" t="s">
        <v>19</v>
      </c>
      <c r="R1093" t="s">
        <v>20</v>
      </c>
    </row>
    <row r="1094" spans="1:18" x14ac:dyDescent="0.25">
      <c r="A1094">
        <v>485</v>
      </c>
      <c r="B1094">
        <v>9</v>
      </c>
      <c r="C1094">
        <v>7</v>
      </c>
      <c r="D1094">
        <v>1</v>
      </c>
      <c r="E1094">
        <v>2</v>
      </c>
      <c r="F1094">
        <v>7</v>
      </c>
      <c r="G1094">
        <v>4</v>
      </c>
      <c r="H1094">
        <v>2</v>
      </c>
      <c r="I1094">
        <v>4.4400000000000004</v>
      </c>
      <c r="J1094" t="s">
        <v>153</v>
      </c>
      <c r="K1094">
        <v>48.79</v>
      </c>
      <c r="L1094">
        <v>231</v>
      </c>
      <c r="M1094">
        <v>3.57</v>
      </c>
      <c r="N1094" t="s">
        <v>153</v>
      </c>
      <c r="O1094">
        <v>16.43</v>
      </c>
      <c r="P1094" t="s">
        <v>30</v>
      </c>
      <c r="Q1094" t="s">
        <v>19</v>
      </c>
      <c r="R1094" t="s">
        <v>20</v>
      </c>
    </row>
    <row r="1095" spans="1:18" x14ac:dyDescent="0.25">
      <c r="A1095">
        <v>577</v>
      </c>
      <c r="B1095">
        <v>11</v>
      </c>
      <c r="C1095">
        <v>12</v>
      </c>
      <c r="D1095">
        <v>7</v>
      </c>
      <c r="E1095">
        <v>7</v>
      </c>
      <c r="F1095">
        <v>3</v>
      </c>
      <c r="G1095">
        <v>4</v>
      </c>
      <c r="H1095">
        <v>2</v>
      </c>
      <c r="I1095">
        <v>1.49</v>
      </c>
      <c r="J1095" t="s">
        <v>153</v>
      </c>
      <c r="K1095">
        <v>4.4000000000000004</v>
      </c>
      <c r="L1095">
        <v>355</v>
      </c>
      <c r="M1095">
        <v>10.11</v>
      </c>
      <c r="N1095" t="s">
        <v>153</v>
      </c>
      <c r="O1095">
        <v>31.31</v>
      </c>
      <c r="P1095" t="s">
        <v>35</v>
      </c>
      <c r="Q1095" t="s">
        <v>19</v>
      </c>
      <c r="R1095" t="s">
        <v>20</v>
      </c>
    </row>
    <row r="1096" spans="1:18" x14ac:dyDescent="0.25">
      <c r="A1096">
        <v>585</v>
      </c>
      <c r="B1096">
        <v>19</v>
      </c>
      <c r="C1096">
        <v>12</v>
      </c>
      <c r="D1096">
        <v>6</v>
      </c>
      <c r="E1096">
        <v>7</v>
      </c>
      <c r="F1096">
        <v>5</v>
      </c>
      <c r="G1096">
        <v>4</v>
      </c>
      <c r="H1096">
        <v>2</v>
      </c>
      <c r="I1096">
        <v>2.85</v>
      </c>
      <c r="J1096" t="s">
        <v>153</v>
      </c>
      <c r="K1096">
        <v>51.42</v>
      </c>
      <c r="L1096">
        <v>388</v>
      </c>
      <c r="M1096">
        <v>4.82</v>
      </c>
      <c r="N1096" t="s">
        <v>153</v>
      </c>
      <c r="O1096">
        <v>24.88</v>
      </c>
      <c r="P1096" t="s">
        <v>62</v>
      </c>
      <c r="Q1096" t="s">
        <v>19</v>
      </c>
      <c r="R1096" t="s">
        <v>20</v>
      </c>
    </row>
    <row r="1097" spans="1:18" x14ac:dyDescent="0.25">
      <c r="A1097">
        <v>612</v>
      </c>
      <c r="B1097">
        <v>5</v>
      </c>
      <c r="C1097">
        <v>6</v>
      </c>
      <c r="D1097">
        <v>4</v>
      </c>
      <c r="E1097">
        <v>1</v>
      </c>
      <c r="F1097">
        <v>2</v>
      </c>
      <c r="G1097">
        <v>4</v>
      </c>
      <c r="H1097">
        <v>2</v>
      </c>
      <c r="I1097">
        <v>2.73</v>
      </c>
      <c r="J1097" t="s">
        <v>153</v>
      </c>
      <c r="K1097">
        <v>14.52</v>
      </c>
      <c r="L1097">
        <v>649</v>
      </c>
      <c r="M1097">
        <v>1.77</v>
      </c>
      <c r="N1097" t="s">
        <v>153</v>
      </c>
      <c r="O1097">
        <v>16.36</v>
      </c>
      <c r="P1097" t="s">
        <v>46</v>
      </c>
      <c r="Q1097" t="s">
        <v>19</v>
      </c>
      <c r="R1097" t="s">
        <v>20</v>
      </c>
    </row>
    <row r="1098" spans="1:18" x14ac:dyDescent="0.25">
      <c r="A1098">
        <v>696</v>
      </c>
      <c r="B1098">
        <v>7</v>
      </c>
      <c r="C1098">
        <v>7</v>
      </c>
      <c r="D1098">
        <v>5</v>
      </c>
      <c r="E1098">
        <v>5</v>
      </c>
      <c r="F1098">
        <v>4</v>
      </c>
      <c r="G1098">
        <v>4</v>
      </c>
      <c r="H1098">
        <v>2</v>
      </c>
      <c r="I1098">
        <v>2.34</v>
      </c>
      <c r="J1098" t="s">
        <v>153</v>
      </c>
      <c r="K1098">
        <v>75.63</v>
      </c>
      <c r="L1098">
        <v>45</v>
      </c>
      <c r="M1098">
        <v>15.96</v>
      </c>
      <c r="N1098" t="s">
        <v>153</v>
      </c>
      <c r="O1098">
        <v>39.200000000000003</v>
      </c>
      <c r="P1098" t="s">
        <v>47</v>
      </c>
      <c r="Q1098" t="s">
        <v>19</v>
      </c>
      <c r="R1098" t="s">
        <v>20</v>
      </c>
    </row>
    <row r="1099" spans="1:18" x14ac:dyDescent="0.25">
      <c r="A1099">
        <v>773</v>
      </c>
      <c r="B1099">
        <v>16</v>
      </c>
      <c r="C1099">
        <v>1</v>
      </c>
      <c r="D1099">
        <v>3</v>
      </c>
      <c r="E1099">
        <v>3</v>
      </c>
      <c r="F1099">
        <v>5</v>
      </c>
      <c r="G1099">
        <v>4</v>
      </c>
      <c r="H1099">
        <v>2</v>
      </c>
      <c r="I1099">
        <v>3.09</v>
      </c>
      <c r="J1099" t="s">
        <v>153</v>
      </c>
      <c r="K1099">
        <v>10.32</v>
      </c>
      <c r="L1099">
        <v>452</v>
      </c>
      <c r="M1099">
        <v>4.01</v>
      </c>
      <c r="N1099" t="s">
        <v>153</v>
      </c>
      <c r="O1099">
        <v>20.32</v>
      </c>
      <c r="P1099" t="s">
        <v>23</v>
      </c>
      <c r="Q1099" t="s">
        <v>19</v>
      </c>
      <c r="R1099" t="s">
        <v>20</v>
      </c>
    </row>
    <row r="1100" spans="1:18" x14ac:dyDescent="0.25">
      <c r="A1100">
        <v>820</v>
      </c>
      <c r="B1100">
        <v>2</v>
      </c>
      <c r="C1100">
        <v>10</v>
      </c>
      <c r="D1100">
        <v>10</v>
      </c>
      <c r="E1100">
        <v>4</v>
      </c>
      <c r="F1100">
        <v>3</v>
      </c>
      <c r="G1100">
        <v>4</v>
      </c>
      <c r="H1100">
        <v>2</v>
      </c>
      <c r="I1100">
        <v>2.57</v>
      </c>
      <c r="J1100" t="s">
        <v>153</v>
      </c>
      <c r="K1100">
        <v>48.16</v>
      </c>
      <c r="L1100">
        <v>262</v>
      </c>
      <c r="M1100">
        <v>4.79</v>
      </c>
      <c r="N1100" t="s">
        <v>153</v>
      </c>
      <c r="O1100">
        <v>21.78</v>
      </c>
      <c r="P1100" t="s">
        <v>62</v>
      </c>
      <c r="Q1100" t="s">
        <v>19</v>
      </c>
      <c r="R1100" t="s">
        <v>20</v>
      </c>
    </row>
    <row r="1101" spans="1:18" x14ac:dyDescent="0.25">
      <c r="A1101">
        <v>830</v>
      </c>
      <c r="B1101">
        <v>10</v>
      </c>
      <c r="C1101">
        <v>5</v>
      </c>
      <c r="D1101">
        <v>6</v>
      </c>
      <c r="E1101">
        <v>7</v>
      </c>
      <c r="F1101">
        <v>1</v>
      </c>
      <c r="G1101">
        <v>4</v>
      </c>
      <c r="H1101">
        <v>2</v>
      </c>
      <c r="I1101">
        <v>1.1299999999999999</v>
      </c>
      <c r="J1101" t="s">
        <v>153</v>
      </c>
      <c r="K1101">
        <v>60.3</v>
      </c>
      <c r="L1101">
        <v>733</v>
      </c>
      <c r="M1101">
        <v>4.53</v>
      </c>
      <c r="N1101" t="s">
        <v>153</v>
      </c>
      <c r="O1101">
        <v>9.9499999999999993</v>
      </c>
      <c r="P1101" t="s">
        <v>36</v>
      </c>
      <c r="Q1101" t="s">
        <v>19</v>
      </c>
      <c r="R1101" t="s">
        <v>20</v>
      </c>
    </row>
    <row r="1102" spans="1:18" x14ac:dyDescent="0.25">
      <c r="A1102">
        <v>847</v>
      </c>
      <c r="B1102">
        <v>3</v>
      </c>
      <c r="C1102">
        <v>2</v>
      </c>
      <c r="D1102">
        <v>9</v>
      </c>
      <c r="E1102">
        <v>4</v>
      </c>
      <c r="F1102">
        <v>8</v>
      </c>
      <c r="G1102">
        <v>4</v>
      </c>
      <c r="H1102">
        <v>2</v>
      </c>
      <c r="I1102">
        <v>2.09</v>
      </c>
      <c r="J1102" t="s">
        <v>153</v>
      </c>
      <c r="K1102">
        <v>118.93</v>
      </c>
      <c r="L1102">
        <v>295</v>
      </c>
      <c r="M1102">
        <v>9.36</v>
      </c>
      <c r="N1102" t="s">
        <v>153</v>
      </c>
      <c r="O1102">
        <v>7.55</v>
      </c>
      <c r="P1102" t="s">
        <v>59</v>
      </c>
      <c r="Q1102" t="s">
        <v>19</v>
      </c>
      <c r="R1102" t="s">
        <v>20</v>
      </c>
    </row>
    <row r="1103" spans="1:18" x14ac:dyDescent="0.25">
      <c r="A1103">
        <v>992</v>
      </c>
      <c r="B1103">
        <v>5</v>
      </c>
      <c r="C1103">
        <v>5</v>
      </c>
      <c r="D1103">
        <v>9</v>
      </c>
      <c r="E1103">
        <v>2</v>
      </c>
      <c r="F1103">
        <v>3</v>
      </c>
      <c r="G1103">
        <v>4</v>
      </c>
      <c r="H1103">
        <v>2</v>
      </c>
      <c r="I1103">
        <v>2.25</v>
      </c>
      <c r="J1103" t="s">
        <v>153</v>
      </c>
      <c r="K1103">
        <v>24.03</v>
      </c>
      <c r="L1103">
        <v>2094</v>
      </c>
      <c r="M1103">
        <v>5.49</v>
      </c>
      <c r="N1103" t="s">
        <v>153</v>
      </c>
      <c r="O1103">
        <v>25.05</v>
      </c>
      <c r="P1103" t="s">
        <v>62</v>
      </c>
      <c r="Q1103" t="s">
        <v>19</v>
      </c>
      <c r="R1103" t="s">
        <v>20</v>
      </c>
    </row>
    <row r="1104" spans="1:18" x14ac:dyDescent="0.25">
      <c r="A1104">
        <v>1028</v>
      </c>
      <c r="B1104">
        <v>14</v>
      </c>
      <c r="C1104">
        <v>8</v>
      </c>
      <c r="D1104">
        <v>7</v>
      </c>
      <c r="E1104">
        <v>5</v>
      </c>
      <c r="F1104">
        <v>7</v>
      </c>
      <c r="G1104">
        <v>4</v>
      </c>
      <c r="H1104">
        <v>2</v>
      </c>
      <c r="I1104">
        <v>3.55</v>
      </c>
      <c r="J1104" t="s">
        <v>153</v>
      </c>
      <c r="K1104">
        <v>31.96</v>
      </c>
      <c r="L1104">
        <v>953</v>
      </c>
      <c r="M1104">
        <v>2.38</v>
      </c>
      <c r="N1104" t="s">
        <v>153</v>
      </c>
      <c r="O1104">
        <v>20.61</v>
      </c>
      <c r="P1104" t="s">
        <v>69</v>
      </c>
      <c r="Q1104" t="s">
        <v>19</v>
      </c>
      <c r="R1104" t="s">
        <v>20</v>
      </c>
    </row>
    <row r="1105" spans="1:18" x14ac:dyDescent="0.25">
      <c r="A1105">
        <v>1088</v>
      </c>
      <c r="B1105">
        <v>15</v>
      </c>
      <c r="C1105">
        <v>6</v>
      </c>
      <c r="D1105">
        <v>10</v>
      </c>
      <c r="E1105">
        <v>1</v>
      </c>
      <c r="F1105">
        <v>8</v>
      </c>
      <c r="G1105">
        <v>4</v>
      </c>
      <c r="H1105">
        <v>2</v>
      </c>
      <c r="I1105">
        <v>2.95</v>
      </c>
      <c r="J1105" t="s">
        <v>153</v>
      </c>
      <c r="K1105">
        <v>22.38</v>
      </c>
      <c r="L1105">
        <v>1969</v>
      </c>
      <c r="M1105">
        <v>6.8</v>
      </c>
      <c r="N1105" t="s">
        <v>153</v>
      </c>
      <c r="O1105">
        <v>23.6</v>
      </c>
      <c r="P1105" t="s">
        <v>37</v>
      </c>
      <c r="Q1105" t="s">
        <v>19</v>
      </c>
      <c r="R1105" t="s">
        <v>20</v>
      </c>
    </row>
    <row r="1106" spans="1:18" x14ac:dyDescent="0.25">
      <c r="A1106">
        <v>1091</v>
      </c>
      <c r="B1106">
        <v>14</v>
      </c>
      <c r="C1106">
        <v>10</v>
      </c>
      <c r="D1106">
        <v>9</v>
      </c>
      <c r="E1106">
        <v>2</v>
      </c>
      <c r="F1106">
        <v>9</v>
      </c>
      <c r="G1106">
        <v>4</v>
      </c>
      <c r="H1106">
        <v>2</v>
      </c>
      <c r="I1106">
        <v>3.1</v>
      </c>
      <c r="J1106" t="s">
        <v>153</v>
      </c>
      <c r="K1106">
        <v>25.3</v>
      </c>
      <c r="L1106">
        <v>3517</v>
      </c>
      <c r="M1106">
        <v>1.79</v>
      </c>
      <c r="N1106" t="s">
        <v>153</v>
      </c>
      <c r="O1106">
        <v>40.64</v>
      </c>
      <c r="P1106" t="s">
        <v>23</v>
      </c>
      <c r="Q1106" t="s">
        <v>19</v>
      </c>
      <c r="R1106" t="s">
        <v>20</v>
      </c>
    </row>
    <row r="1107" spans="1:18" x14ac:dyDescent="0.25">
      <c r="A1107">
        <v>1110</v>
      </c>
      <c r="B1107">
        <v>10</v>
      </c>
      <c r="C1107">
        <v>1</v>
      </c>
      <c r="D1107">
        <v>9</v>
      </c>
      <c r="E1107">
        <v>6</v>
      </c>
      <c r="F1107">
        <v>6</v>
      </c>
      <c r="G1107">
        <v>4</v>
      </c>
      <c r="H1107">
        <v>2</v>
      </c>
      <c r="I1107">
        <v>2</v>
      </c>
      <c r="J1107" t="s">
        <v>153</v>
      </c>
      <c r="K1107">
        <v>241.26</v>
      </c>
      <c r="L1107">
        <v>1110</v>
      </c>
      <c r="M1107">
        <v>3.89</v>
      </c>
      <c r="N1107" t="s">
        <v>153</v>
      </c>
      <c r="O1107">
        <v>34.92</v>
      </c>
      <c r="P1107" t="s">
        <v>40</v>
      </c>
      <c r="Q1107" t="s">
        <v>19</v>
      </c>
      <c r="R1107" t="s">
        <v>20</v>
      </c>
    </row>
    <row r="1108" spans="1:18" x14ac:dyDescent="0.25">
      <c r="A1108">
        <v>1258</v>
      </c>
      <c r="B1108">
        <v>16</v>
      </c>
      <c r="C1108">
        <v>11</v>
      </c>
      <c r="D1108">
        <v>3</v>
      </c>
      <c r="E1108">
        <v>6</v>
      </c>
      <c r="F1108">
        <v>5</v>
      </c>
      <c r="G1108">
        <v>4</v>
      </c>
      <c r="H1108">
        <v>2</v>
      </c>
      <c r="I1108">
        <v>2.95</v>
      </c>
      <c r="J1108" t="s">
        <v>153</v>
      </c>
      <c r="K1108">
        <v>8.3699999999999992</v>
      </c>
      <c r="L1108">
        <v>1100</v>
      </c>
      <c r="M1108">
        <v>18.43</v>
      </c>
      <c r="N1108" t="s">
        <v>153</v>
      </c>
      <c r="O1108">
        <v>19.77</v>
      </c>
      <c r="P1108" t="s">
        <v>42</v>
      </c>
      <c r="Q1108" t="s">
        <v>19</v>
      </c>
      <c r="R1108" t="s">
        <v>20</v>
      </c>
    </row>
    <row r="1109" spans="1:18" x14ac:dyDescent="0.25">
      <c r="A1109">
        <v>1313</v>
      </c>
      <c r="B1109">
        <v>4</v>
      </c>
      <c r="C1109">
        <v>11</v>
      </c>
      <c r="D1109">
        <v>8</v>
      </c>
      <c r="E1109">
        <v>7</v>
      </c>
      <c r="F1109">
        <v>8</v>
      </c>
      <c r="G1109">
        <v>4</v>
      </c>
      <c r="H1109">
        <v>2</v>
      </c>
      <c r="I1109">
        <v>3.23</v>
      </c>
      <c r="J1109" t="s">
        <v>153</v>
      </c>
      <c r="K1109">
        <v>83.69</v>
      </c>
      <c r="L1109">
        <v>346</v>
      </c>
      <c r="M1109">
        <v>17.79</v>
      </c>
      <c r="N1109" t="s">
        <v>153</v>
      </c>
      <c r="O1109">
        <v>26.97</v>
      </c>
      <c r="P1109" t="s">
        <v>21</v>
      </c>
      <c r="Q1109" t="s">
        <v>19</v>
      </c>
      <c r="R1109" t="s">
        <v>20</v>
      </c>
    </row>
    <row r="1110" spans="1:18" x14ac:dyDescent="0.25">
      <c r="A1110">
        <v>1589</v>
      </c>
      <c r="B1110">
        <v>8</v>
      </c>
      <c r="C1110">
        <v>1</v>
      </c>
      <c r="D1110">
        <v>8</v>
      </c>
      <c r="E1110">
        <v>5</v>
      </c>
      <c r="F1110">
        <v>1</v>
      </c>
      <c r="G1110">
        <v>4</v>
      </c>
      <c r="H1110">
        <v>2</v>
      </c>
      <c r="I1110">
        <v>1.73</v>
      </c>
      <c r="J1110" t="s">
        <v>153</v>
      </c>
      <c r="K1110">
        <v>45.56</v>
      </c>
      <c r="L1110">
        <v>121</v>
      </c>
      <c r="M1110">
        <v>9.5299999999999994</v>
      </c>
      <c r="N1110" t="s">
        <v>153</v>
      </c>
      <c r="O1110">
        <v>18.47</v>
      </c>
      <c r="P1110" t="s">
        <v>57</v>
      </c>
      <c r="Q1110" t="s">
        <v>19</v>
      </c>
      <c r="R1110" t="s">
        <v>20</v>
      </c>
    </row>
    <row r="1111" spans="1:18" x14ac:dyDescent="0.25">
      <c r="A1111">
        <v>1637</v>
      </c>
      <c r="B1111">
        <v>17</v>
      </c>
      <c r="C1111">
        <v>9</v>
      </c>
      <c r="D1111">
        <v>3</v>
      </c>
      <c r="E1111">
        <v>7</v>
      </c>
      <c r="F1111">
        <v>8</v>
      </c>
      <c r="G1111">
        <v>4</v>
      </c>
      <c r="H1111">
        <v>2</v>
      </c>
      <c r="I1111">
        <v>1</v>
      </c>
      <c r="J1111" t="s">
        <v>153</v>
      </c>
      <c r="K1111">
        <v>57.23</v>
      </c>
      <c r="L1111">
        <v>852</v>
      </c>
      <c r="M1111">
        <v>8.3800000000000008</v>
      </c>
      <c r="N1111" t="s">
        <v>153</v>
      </c>
      <c r="O1111">
        <v>5.81</v>
      </c>
      <c r="P1111" t="s">
        <v>70</v>
      </c>
      <c r="Q1111" t="s">
        <v>19</v>
      </c>
      <c r="R1111" t="s">
        <v>20</v>
      </c>
    </row>
    <row r="1112" spans="1:18" x14ac:dyDescent="0.25">
      <c r="A1112">
        <v>1748</v>
      </c>
      <c r="B1112">
        <v>2</v>
      </c>
      <c r="C1112">
        <v>5</v>
      </c>
      <c r="D1112">
        <v>6</v>
      </c>
      <c r="E1112">
        <v>9</v>
      </c>
      <c r="F1112">
        <v>4</v>
      </c>
      <c r="G1112">
        <v>4</v>
      </c>
      <c r="H1112">
        <v>2</v>
      </c>
      <c r="I1112">
        <v>2.93</v>
      </c>
      <c r="J1112" t="s">
        <v>153</v>
      </c>
      <c r="K1112">
        <v>29.32</v>
      </c>
      <c r="L1112">
        <v>359</v>
      </c>
      <c r="M1112">
        <v>19</v>
      </c>
      <c r="N1112" t="s">
        <v>153</v>
      </c>
      <c r="O1112">
        <v>2.06</v>
      </c>
      <c r="P1112" t="s">
        <v>22</v>
      </c>
      <c r="Q1112" t="s">
        <v>19</v>
      </c>
      <c r="R1112" t="s">
        <v>20</v>
      </c>
    </row>
    <row r="1113" spans="1:18" x14ac:dyDescent="0.25">
      <c r="A1113">
        <v>1760</v>
      </c>
      <c r="B1113">
        <v>20</v>
      </c>
      <c r="C1113">
        <v>8</v>
      </c>
      <c r="D1113">
        <v>1</v>
      </c>
      <c r="E1113">
        <v>2</v>
      </c>
      <c r="F1113">
        <v>3</v>
      </c>
      <c r="G1113">
        <v>4</v>
      </c>
      <c r="H1113">
        <v>2</v>
      </c>
      <c r="I1113">
        <v>1.87</v>
      </c>
      <c r="J1113" t="s">
        <v>153</v>
      </c>
      <c r="K1113">
        <v>19.59</v>
      </c>
      <c r="L1113">
        <v>1931</v>
      </c>
      <c r="M1113">
        <v>19.23</v>
      </c>
      <c r="N1113" t="s">
        <v>153</v>
      </c>
      <c r="O1113">
        <v>31.52</v>
      </c>
      <c r="P1113" t="s">
        <v>22</v>
      </c>
      <c r="Q1113" t="s">
        <v>19</v>
      </c>
      <c r="R1113" t="s">
        <v>20</v>
      </c>
    </row>
    <row r="1114" spans="1:18" x14ac:dyDescent="0.25">
      <c r="A1114">
        <v>1802</v>
      </c>
      <c r="B1114">
        <v>6</v>
      </c>
      <c r="C1114">
        <v>1</v>
      </c>
      <c r="D1114">
        <v>4</v>
      </c>
      <c r="E1114">
        <v>9</v>
      </c>
      <c r="F1114">
        <v>8</v>
      </c>
      <c r="G1114">
        <v>4</v>
      </c>
      <c r="H1114">
        <v>2</v>
      </c>
      <c r="I1114">
        <v>2.46</v>
      </c>
      <c r="J1114" t="s">
        <v>153</v>
      </c>
      <c r="K1114">
        <v>22.41</v>
      </c>
      <c r="L1114">
        <v>1786</v>
      </c>
      <c r="M1114">
        <v>7.26</v>
      </c>
      <c r="N1114" t="s">
        <v>153</v>
      </c>
      <c r="O1114">
        <v>36.82</v>
      </c>
      <c r="P1114" t="s">
        <v>57</v>
      </c>
      <c r="Q1114" t="s">
        <v>19</v>
      </c>
      <c r="R1114" t="s">
        <v>20</v>
      </c>
    </row>
    <row r="1115" spans="1:18" x14ac:dyDescent="0.25">
      <c r="A1115">
        <v>1809</v>
      </c>
      <c r="B1115">
        <v>2</v>
      </c>
      <c r="C1115">
        <v>2</v>
      </c>
      <c r="D1115">
        <v>10</v>
      </c>
      <c r="E1115">
        <v>7</v>
      </c>
      <c r="F1115">
        <v>5</v>
      </c>
      <c r="G1115">
        <v>4</v>
      </c>
      <c r="H1115">
        <v>2</v>
      </c>
      <c r="I1115">
        <v>3.7</v>
      </c>
      <c r="J1115" t="s">
        <v>153</v>
      </c>
      <c r="K1115">
        <v>25.42</v>
      </c>
      <c r="L1115">
        <v>616</v>
      </c>
      <c r="M1115">
        <v>0.83</v>
      </c>
      <c r="N1115" t="s">
        <v>153</v>
      </c>
      <c r="O1115">
        <v>27.48</v>
      </c>
      <c r="P1115" t="s">
        <v>18</v>
      </c>
      <c r="Q1115" t="s">
        <v>19</v>
      </c>
      <c r="R1115" t="s">
        <v>20</v>
      </c>
    </row>
    <row r="1116" spans="1:18" x14ac:dyDescent="0.25">
      <c r="A1116">
        <v>1813</v>
      </c>
      <c r="B1116">
        <v>14</v>
      </c>
      <c r="C1116">
        <v>1</v>
      </c>
      <c r="D1116">
        <v>9</v>
      </c>
      <c r="E1116">
        <v>4</v>
      </c>
      <c r="F1116">
        <v>2</v>
      </c>
      <c r="G1116">
        <v>4</v>
      </c>
      <c r="H1116">
        <v>2</v>
      </c>
      <c r="I1116">
        <v>3.41</v>
      </c>
      <c r="J1116" t="s">
        <v>153</v>
      </c>
      <c r="K1116">
        <v>21.42</v>
      </c>
      <c r="L1116">
        <v>670</v>
      </c>
      <c r="M1116">
        <v>2.25</v>
      </c>
      <c r="N1116" t="s">
        <v>153</v>
      </c>
      <c r="O1116">
        <v>35.950000000000003</v>
      </c>
      <c r="P1116" t="s">
        <v>45</v>
      </c>
      <c r="Q1116" t="s">
        <v>19</v>
      </c>
      <c r="R1116" t="s">
        <v>20</v>
      </c>
    </row>
    <row r="1117" spans="1:18" x14ac:dyDescent="0.25">
      <c r="A1117">
        <v>1856</v>
      </c>
      <c r="B1117">
        <v>18</v>
      </c>
      <c r="C1117">
        <v>5</v>
      </c>
      <c r="D1117">
        <v>3</v>
      </c>
      <c r="E1117">
        <v>6</v>
      </c>
      <c r="F1117">
        <v>5</v>
      </c>
      <c r="G1117">
        <v>4</v>
      </c>
      <c r="H1117">
        <v>2</v>
      </c>
      <c r="I1117">
        <v>1.82</v>
      </c>
      <c r="J1117" t="s">
        <v>153</v>
      </c>
      <c r="K1117">
        <v>21.75</v>
      </c>
      <c r="L1117">
        <v>1076</v>
      </c>
      <c r="M1117">
        <v>4.1399999999999997</v>
      </c>
      <c r="N1117" t="s">
        <v>153</v>
      </c>
      <c r="O1117">
        <v>8.59</v>
      </c>
      <c r="P1117" t="s">
        <v>55</v>
      </c>
      <c r="Q1117" t="s">
        <v>19</v>
      </c>
      <c r="R1117" t="s">
        <v>20</v>
      </c>
    </row>
    <row r="1118" spans="1:18" x14ac:dyDescent="0.25">
      <c r="A1118">
        <v>1971</v>
      </c>
      <c r="B1118">
        <v>15</v>
      </c>
      <c r="C1118">
        <v>5</v>
      </c>
      <c r="D1118">
        <v>3</v>
      </c>
      <c r="E1118">
        <v>5</v>
      </c>
      <c r="F1118">
        <v>1</v>
      </c>
      <c r="G1118">
        <v>4</v>
      </c>
      <c r="H1118">
        <v>2</v>
      </c>
      <c r="I1118">
        <v>2.92</v>
      </c>
      <c r="J1118" t="s">
        <v>153</v>
      </c>
      <c r="K1118">
        <v>20.440000000000001</v>
      </c>
      <c r="L1118">
        <v>1094</v>
      </c>
      <c r="M1118">
        <v>2.82</v>
      </c>
      <c r="N1118" t="s">
        <v>153</v>
      </c>
      <c r="O1118">
        <v>15.66</v>
      </c>
      <c r="P1118" t="s">
        <v>28</v>
      </c>
      <c r="Q1118" t="s">
        <v>19</v>
      </c>
      <c r="R1118" t="s">
        <v>20</v>
      </c>
    </row>
    <row r="1119" spans="1:18" x14ac:dyDescent="0.25">
      <c r="A1119">
        <v>2177</v>
      </c>
      <c r="B1119">
        <v>1</v>
      </c>
      <c r="C1119">
        <v>5</v>
      </c>
      <c r="D1119">
        <v>2</v>
      </c>
      <c r="E1119">
        <v>7</v>
      </c>
      <c r="F1119">
        <v>1</v>
      </c>
      <c r="G1119">
        <v>4</v>
      </c>
      <c r="H1119">
        <v>2</v>
      </c>
      <c r="I1119">
        <v>2.73</v>
      </c>
      <c r="J1119" t="s">
        <v>153</v>
      </c>
      <c r="K1119">
        <v>12.21</v>
      </c>
      <c r="L1119">
        <v>285</v>
      </c>
      <c r="M1119">
        <v>6.5</v>
      </c>
      <c r="N1119" t="s">
        <v>153</v>
      </c>
      <c r="O1119">
        <v>35.29</v>
      </c>
      <c r="P1119" t="s">
        <v>47</v>
      </c>
      <c r="Q1119" t="s">
        <v>19</v>
      </c>
      <c r="R1119" t="s">
        <v>20</v>
      </c>
    </row>
    <row r="1120" spans="1:18" x14ac:dyDescent="0.25">
      <c r="A1120">
        <v>2237</v>
      </c>
      <c r="B1120">
        <v>10</v>
      </c>
      <c r="C1120">
        <v>10</v>
      </c>
      <c r="D1120">
        <v>10</v>
      </c>
      <c r="E1120">
        <v>3</v>
      </c>
      <c r="F1120">
        <v>7</v>
      </c>
      <c r="G1120">
        <v>4</v>
      </c>
      <c r="H1120">
        <v>2</v>
      </c>
      <c r="I1120">
        <v>1</v>
      </c>
      <c r="J1120" t="s">
        <v>153</v>
      </c>
      <c r="K1120">
        <v>27.12</v>
      </c>
      <c r="L1120">
        <v>2135</v>
      </c>
      <c r="M1120">
        <v>5.2</v>
      </c>
      <c r="N1120" t="s">
        <v>153</v>
      </c>
      <c r="O1120">
        <v>1.99</v>
      </c>
      <c r="P1120" t="s">
        <v>28</v>
      </c>
      <c r="Q1120" t="s">
        <v>19</v>
      </c>
      <c r="R1120" t="s">
        <v>20</v>
      </c>
    </row>
    <row r="1121" spans="1:18" x14ac:dyDescent="0.25">
      <c r="A1121">
        <v>2256</v>
      </c>
      <c r="B1121">
        <v>14</v>
      </c>
      <c r="C1121">
        <v>1</v>
      </c>
      <c r="D1121">
        <v>5</v>
      </c>
      <c r="E1121">
        <v>8</v>
      </c>
      <c r="F1121">
        <v>2</v>
      </c>
      <c r="G1121">
        <v>4</v>
      </c>
      <c r="H1121">
        <v>2</v>
      </c>
      <c r="I1121">
        <v>4.2</v>
      </c>
      <c r="J1121" t="s">
        <v>153</v>
      </c>
      <c r="K1121">
        <v>107.69</v>
      </c>
      <c r="L1121">
        <v>331</v>
      </c>
      <c r="M1121">
        <v>5.72</v>
      </c>
      <c r="N1121" t="s">
        <v>153</v>
      </c>
      <c r="O1121">
        <v>22.29</v>
      </c>
      <c r="P1121" t="s">
        <v>45</v>
      </c>
      <c r="Q1121" t="s">
        <v>19</v>
      </c>
      <c r="R1121" t="s">
        <v>20</v>
      </c>
    </row>
    <row r="1122" spans="1:18" x14ac:dyDescent="0.25">
      <c r="A1122">
        <v>2264</v>
      </c>
      <c r="B1122">
        <v>3</v>
      </c>
      <c r="C1122">
        <v>10</v>
      </c>
      <c r="D1122">
        <v>1</v>
      </c>
      <c r="E1122">
        <v>9</v>
      </c>
      <c r="F1122">
        <v>7</v>
      </c>
      <c r="G1122">
        <v>4</v>
      </c>
      <c r="H1122">
        <v>2</v>
      </c>
      <c r="I1122">
        <v>2.72</v>
      </c>
      <c r="J1122" t="s">
        <v>153</v>
      </c>
      <c r="K1122">
        <v>62.85</v>
      </c>
      <c r="L1122">
        <v>829</v>
      </c>
      <c r="M1122">
        <v>4.92</v>
      </c>
      <c r="N1122" t="s">
        <v>153</v>
      </c>
      <c r="O1122">
        <v>10.24</v>
      </c>
      <c r="P1122" t="s">
        <v>69</v>
      </c>
      <c r="Q1122" t="s">
        <v>19</v>
      </c>
      <c r="R1122" t="s">
        <v>20</v>
      </c>
    </row>
    <row r="1123" spans="1:18" x14ac:dyDescent="0.25">
      <c r="A1123">
        <v>2326</v>
      </c>
      <c r="B1123">
        <v>4</v>
      </c>
      <c r="C1123">
        <v>2</v>
      </c>
      <c r="D1123">
        <v>6</v>
      </c>
      <c r="E1123">
        <v>9</v>
      </c>
      <c r="F1123">
        <v>1</v>
      </c>
      <c r="G1123">
        <v>4</v>
      </c>
      <c r="H1123">
        <v>2</v>
      </c>
      <c r="I1123">
        <v>1.86</v>
      </c>
      <c r="J1123" t="s">
        <v>153</v>
      </c>
      <c r="K1123">
        <v>15.69</v>
      </c>
      <c r="L1123">
        <v>310</v>
      </c>
      <c r="M1123">
        <v>59.47</v>
      </c>
      <c r="N1123" t="s">
        <v>153</v>
      </c>
      <c r="O1123">
        <v>40.700000000000003</v>
      </c>
      <c r="P1123" t="s">
        <v>36</v>
      </c>
      <c r="Q1123" t="s">
        <v>19</v>
      </c>
      <c r="R1123" t="s">
        <v>20</v>
      </c>
    </row>
    <row r="1124" spans="1:18" x14ac:dyDescent="0.25">
      <c r="A1124">
        <v>2355</v>
      </c>
      <c r="B1124">
        <v>5</v>
      </c>
      <c r="C1124">
        <v>6</v>
      </c>
      <c r="D1124">
        <v>4</v>
      </c>
      <c r="E1124">
        <v>3</v>
      </c>
      <c r="F1124">
        <v>8</v>
      </c>
      <c r="G1124">
        <v>4</v>
      </c>
      <c r="H1124">
        <v>2</v>
      </c>
      <c r="I1124">
        <v>1.77</v>
      </c>
      <c r="J1124" t="s">
        <v>153</v>
      </c>
      <c r="K1124">
        <v>69.83</v>
      </c>
      <c r="L1124">
        <v>1358</v>
      </c>
      <c r="M1124">
        <v>9.64</v>
      </c>
      <c r="N1124" t="s">
        <v>153</v>
      </c>
      <c r="O1124">
        <v>32.24</v>
      </c>
      <c r="P1124" t="s">
        <v>34</v>
      </c>
      <c r="Q1124" t="s">
        <v>19</v>
      </c>
      <c r="R1124" t="s">
        <v>20</v>
      </c>
    </row>
    <row r="1125" spans="1:18" x14ac:dyDescent="0.25">
      <c r="A1125">
        <v>2468</v>
      </c>
      <c r="B1125">
        <v>18</v>
      </c>
      <c r="C1125">
        <v>10</v>
      </c>
      <c r="D1125">
        <v>7</v>
      </c>
      <c r="E1125">
        <v>3</v>
      </c>
      <c r="F1125">
        <v>9</v>
      </c>
      <c r="G1125">
        <v>4</v>
      </c>
      <c r="H1125">
        <v>2</v>
      </c>
      <c r="I1125">
        <v>2.3199999999999998</v>
      </c>
      <c r="J1125" t="s">
        <v>153</v>
      </c>
      <c r="K1125">
        <v>21.1</v>
      </c>
      <c r="L1125">
        <v>1142</v>
      </c>
      <c r="M1125">
        <v>8.81</v>
      </c>
      <c r="N1125" t="s">
        <v>153</v>
      </c>
      <c r="O1125">
        <v>25.28</v>
      </c>
      <c r="P1125" t="s">
        <v>44</v>
      </c>
      <c r="Q1125" t="s">
        <v>19</v>
      </c>
      <c r="R1125" t="s">
        <v>20</v>
      </c>
    </row>
    <row r="1126" spans="1:18" x14ac:dyDescent="0.25">
      <c r="A1126">
        <v>2525</v>
      </c>
      <c r="B1126">
        <v>2</v>
      </c>
      <c r="C1126">
        <v>5</v>
      </c>
      <c r="D1126">
        <v>2</v>
      </c>
      <c r="E1126">
        <v>8</v>
      </c>
      <c r="F1126">
        <v>6</v>
      </c>
      <c r="G1126">
        <v>4</v>
      </c>
      <c r="H1126">
        <v>2</v>
      </c>
      <c r="I1126">
        <v>3.06</v>
      </c>
      <c r="J1126" t="s">
        <v>153</v>
      </c>
      <c r="K1126">
        <v>22.28</v>
      </c>
      <c r="L1126">
        <v>195</v>
      </c>
      <c r="M1126">
        <v>4.7</v>
      </c>
      <c r="N1126" t="s">
        <v>153</v>
      </c>
      <c r="O1126">
        <v>9.44</v>
      </c>
      <c r="P1126" t="s">
        <v>68</v>
      </c>
      <c r="Q1126" t="s">
        <v>19</v>
      </c>
      <c r="R1126" t="s">
        <v>20</v>
      </c>
    </row>
    <row r="1127" spans="1:18" x14ac:dyDescent="0.25">
      <c r="A1127">
        <v>2545</v>
      </c>
      <c r="B1127">
        <v>3</v>
      </c>
      <c r="C1127">
        <v>3</v>
      </c>
      <c r="D1127">
        <v>7</v>
      </c>
      <c r="E1127">
        <v>9</v>
      </c>
      <c r="F1127">
        <v>6</v>
      </c>
      <c r="G1127">
        <v>4</v>
      </c>
      <c r="H1127">
        <v>2</v>
      </c>
      <c r="I1127">
        <v>2.2799999999999998</v>
      </c>
      <c r="J1127" t="s">
        <v>153</v>
      </c>
      <c r="K1127">
        <v>23.41</v>
      </c>
      <c r="L1127">
        <v>183</v>
      </c>
      <c r="M1127">
        <v>5.46</v>
      </c>
      <c r="N1127" t="s">
        <v>153</v>
      </c>
      <c r="O1127">
        <v>28.12</v>
      </c>
      <c r="P1127" t="s">
        <v>68</v>
      </c>
      <c r="Q1127" t="s">
        <v>19</v>
      </c>
      <c r="R1127" t="s">
        <v>20</v>
      </c>
    </row>
    <row r="1128" spans="1:18" x14ac:dyDescent="0.25">
      <c r="A1128">
        <v>2551</v>
      </c>
      <c r="B1128">
        <v>6</v>
      </c>
      <c r="C1128">
        <v>7</v>
      </c>
      <c r="D1128">
        <v>8</v>
      </c>
      <c r="E1128">
        <v>4</v>
      </c>
      <c r="F1128">
        <v>3</v>
      </c>
      <c r="G1128">
        <v>4</v>
      </c>
      <c r="H1128">
        <v>2</v>
      </c>
      <c r="I1128">
        <v>2.21</v>
      </c>
      <c r="J1128" t="s">
        <v>153</v>
      </c>
      <c r="K1128">
        <v>264.70999999999998</v>
      </c>
      <c r="L1128">
        <v>143</v>
      </c>
      <c r="M1128">
        <v>7.07</v>
      </c>
      <c r="N1128" t="s">
        <v>153</v>
      </c>
      <c r="O1128">
        <v>9.01</v>
      </c>
      <c r="P1128" t="s">
        <v>26</v>
      </c>
      <c r="Q1128" t="s">
        <v>19</v>
      </c>
      <c r="R1128" t="s">
        <v>20</v>
      </c>
    </row>
    <row r="1129" spans="1:18" x14ac:dyDescent="0.25">
      <c r="A1129">
        <v>2562</v>
      </c>
      <c r="B1129">
        <v>7</v>
      </c>
      <c r="C1129">
        <v>7</v>
      </c>
      <c r="D1129">
        <v>11</v>
      </c>
      <c r="E1129">
        <v>4</v>
      </c>
      <c r="F1129">
        <v>9</v>
      </c>
      <c r="G1129">
        <v>4</v>
      </c>
      <c r="H1129">
        <v>2</v>
      </c>
      <c r="I1129">
        <v>1.92</v>
      </c>
      <c r="J1129" t="s">
        <v>153</v>
      </c>
      <c r="K1129">
        <v>26.14</v>
      </c>
      <c r="L1129">
        <v>440</v>
      </c>
      <c r="M1129">
        <v>4.33</v>
      </c>
      <c r="N1129" t="s">
        <v>153</v>
      </c>
      <c r="O1129">
        <v>17.54</v>
      </c>
      <c r="P1129" t="s">
        <v>66</v>
      </c>
      <c r="Q1129" t="s">
        <v>19</v>
      </c>
      <c r="R1129" t="s">
        <v>20</v>
      </c>
    </row>
    <row r="1130" spans="1:18" x14ac:dyDescent="0.25">
      <c r="A1130">
        <v>2585</v>
      </c>
      <c r="B1130">
        <v>16</v>
      </c>
      <c r="C1130">
        <v>8</v>
      </c>
      <c r="D1130">
        <v>2</v>
      </c>
      <c r="E1130">
        <v>2</v>
      </c>
      <c r="F1130">
        <v>3</v>
      </c>
      <c r="G1130">
        <v>4</v>
      </c>
      <c r="H1130">
        <v>2</v>
      </c>
      <c r="I1130">
        <v>2.48</v>
      </c>
      <c r="J1130" t="s">
        <v>153</v>
      </c>
      <c r="K1130">
        <v>40.9</v>
      </c>
      <c r="L1130">
        <v>293</v>
      </c>
      <c r="M1130">
        <v>0.54</v>
      </c>
      <c r="N1130" t="s">
        <v>153</v>
      </c>
      <c r="O1130">
        <v>26.47</v>
      </c>
      <c r="P1130" t="s">
        <v>28</v>
      </c>
      <c r="Q1130" t="s">
        <v>19</v>
      </c>
      <c r="R1130" t="s">
        <v>20</v>
      </c>
    </row>
    <row r="1131" spans="1:18" x14ac:dyDescent="0.25">
      <c r="A1131">
        <v>2640</v>
      </c>
      <c r="B1131">
        <v>1</v>
      </c>
      <c r="C1131">
        <v>5</v>
      </c>
      <c r="D1131">
        <v>6</v>
      </c>
      <c r="E1131">
        <v>1</v>
      </c>
      <c r="F1131">
        <v>2</v>
      </c>
      <c r="G1131">
        <v>4</v>
      </c>
      <c r="H1131">
        <v>2</v>
      </c>
      <c r="I1131">
        <v>2.17</v>
      </c>
      <c r="J1131" t="s">
        <v>153</v>
      </c>
      <c r="K1131">
        <v>114.99</v>
      </c>
      <c r="L1131">
        <v>1262</v>
      </c>
      <c r="M1131">
        <v>11.86</v>
      </c>
      <c r="N1131" t="s">
        <v>153</v>
      </c>
      <c r="O1131">
        <v>25.53</v>
      </c>
      <c r="P1131" t="s">
        <v>63</v>
      </c>
      <c r="Q1131" t="s">
        <v>19</v>
      </c>
      <c r="R1131" t="s">
        <v>20</v>
      </c>
    </row>
    <row r="1132" spans="1:18" x14ac:dyDescent="0.25">
      <c r="A1132">
        <v>2652</v>
      </c>
      <c r="B1132">
        <v>14</v>
      </c>
      <c r="C1132">
        <v>8</v>
      </c>
      <c r="D1132">
        <v>4</v>
      </c>
      <c r="E1132">
        <v>2</v>
      </c>
      <c r="F1132">
        <v>4</v>
      </c>
      <c r="G1132">
        <v>4</v>
      </c>
      <c r="H1132">
        <v>2</v>
      </c>
      <c r="I1132">
        <v>3.29</v>
      </c>
      <c r="J1132" t="s">
        <v>153</v>
      </c>
      <c r="K1132">
        <v>136.75</v>
      </c>
      <c r="L1132">
        <v>676</v>
      </c>
      <c r="M1132">
        <v>7.2</v>
      </c>
      <c r="N1132" t="s">
        <v>153</v>
      </c>
      <c r="O1132">
        <v>35.99</v>
      </c>
      <c r="P1132" t="s">
        <v>64</v>
      </c>
      <c r="Q1132" t="s">
        <v>19</v>
      </c>
      <c r="R1132" t="s">
        <v>20</v>
      </c>
    </row>
    <row r="1133" spans="1:18" x14ac:dyDescent="0.25">
      <c r="A1133">
        <v>2714</v>
      </c>
      <c r="B1133">
        <v>20</v>
      </c>
      <c r="C1133">
        <v>9</v>
      </c>
      <c r="D1133">
        <v>10</v>
      </c>
      <c r="E1133">
        <v>2</v>
      </c>
      <c r="F1133">
        <v>6</v>
      </c>
      <c r="G1133">
        <v>4</v>
      </c>
      <c r="H1133">
        <v>2</v>
      </c>
      <c r="I1133">
        <v>2.91</v>
      </c>
      <c r="J1133" t="s">
        <v>153</v>
      </c>
      <c r="K1133">
        <v>43.67</v>
      </c>
      <c r="L1133">
        <v>171</v>
      </c>
      <c r="M1133">
        <v>2.93</v>
      </c>
      <c r="N1133" t="s">
        <v>153</v>
      </c>
      <c r="O1133">
        <v>7.21</v>
      </c>
      <c r="P1133" t="s">
        <v>26</v>
      </c>
      <c r="Q1133" t="s">
        <v>19</v>
      </c>
      <c r="R1133" t="s">
        <v>20</v>
      </c>
    </row>
    <row r="1134" spans="1:18" x14ac:dyDescent="0.25">
      <c r="A1134">
        <v>2815</v>
      </c>
      <c r="B1134">
        <v>17</v>
      </c>
      <c r="C1134">
        <v>6</v>
      </c>
      <c r="D1134">
        <v>1</v>
      </c>
      <c r="E1134">
        <v>3</v>
      </c>
      <c r="F1134">
        <v>6</v>
      </c>
      <c r="G1134">
        <v>4</v>
      </c>
      <c r="H1134">
        <v>2</v>
      </c>
      <c r="I1134">
        <v>3.4</v>
      </c>
      <c r="J1134" t="s">
        <v>153</v>
      </c>
      <c r="K1134">
        <v>16.77</v>
      </c>
      <c r="L1134">
        <v>132</v>
      </c>
      <c r="M1134">
        <v>5.83</v>
      </c>
      <c r="N1134" t="s">
        <v>153</v>
      </c>
      <c r="O1134">
        <v>62.94</v>
      </c>
      <c r="P1134" t="s">
        <v>70</v>
      </c>
      <c r="Q1134" t="s">
        <v>19</v>
      </c>
      <c r="R1134" t="s">
        <v>20</v>
      </c>
    </row>
    <row r="1135" spans="1:18" x14ac:dyDescent="0.25">
      <c r="A1135">
        <v>2979</v>
      </c>
      <c r="B1135">
        <v>7</v>
      </c>
      <c r="C1135">
        <v>2</v>
      </c>
      <c r="D1135">
        <v>5</v>
      </c>
      <c r="E1135">
        <v>6</v>
      </c>
      <c r="F1135">
        <v>6</v>
      </c>
      <c r="G1135">
        <v>4</v>
      </c>
      <c r="H1135">
        <v>2</v>
      </c>
      <c r="I1135">
        <v>2.88</v>
      </c>
      <c r="J1135" t="s">
        <v>153</v>
      </c>
      <c r="K1135">
        <v>4.01</v>
      </c>
      <c r="L1135">
        <v>964</v>
      </c>
      <c r="M1135">
        <v>1.18</v>
      </c>
      <c r="N1135" t="s">
        <v>153</v>
      </c>
      <c r="O1135">
        <v>12.55</v>
      </c>
      <c r="P1135" t="s">
        <v>23</v>
      </c>
      <c r="Q1135" t="s">
        <v>19</v>
      </c>
      <c r="R1135" t="s">
        <v>20</v>
      </c>
    </row>
    <row r="1136" spans="1:18" x14ac:dyDescent="0.25">
      <c r="A1136">
        <v>3015</v>
      </c>
      <c r="B1136">
        <v>18</v>
      </c>
      <c r="C1136">
        <v>7</v>
      </c>
      <c r="D1136">
        <v>9</v>
      </c>
      <c r="E1136">
        <v>2</v>
      </c>
      <c r="F1136">
        <v>2</v>
      </c>
      <c r="G1136">
        <v>4</v>
      </c>
      <c r="H1136">
        <v>2</v>
      </c>
      <c r="I1136">
        <v>2.0699999999999998</v>
      </c>
      <c r="J1136" t="s">
        <v>153</v>
      </c>
      <c r="K1136">
        <v>52.05</v>
      </c>
      <c r="L1136">
        <v>2270</v>
      </c>
      <c r="M1136">
        <v>25.54</v>
      </c>
      <c r="N1136" t="s">
        <v>153</v>
      </c>
      <c r="O1136">
        <v>20.28</v>
      </c>
      <c r="P1136" t="s">
        <v>59</v>
      </c>
      <c r="Q1136" t="s">
        <v>19</v>
      </c>
      <c r="R1136" t="s">
        <v>20</v>
      </c>
    </row>
    <row r="1137" spans="1:18" x14ac:dyDescent="0.25">
      <c r="A1137">
        <v>3088</v>
      </c>
      <c r="B1137">
        <v>1</v>
      </c>
      <c r="C1137">
        <v>10</v>
      </c>
      <c r="D1137">
        <v>7</v>
      </c>
      <c r="E1137">
        <v>1</v>
      </c>
      <c r="F1137">
        <v>5</v>
      </c>
      <c r="G1137">
        <v>4</v>
      </c>
      <c r="H1137">
        <v>2</v>
      </c>
      <c r="I1137">
        <v>2.9</v>
      </c>
      <c r="J1137" t="s">
        <v>153</v>
      </c>
      <c r="K1137">
        <v>22.15</v>
      </c>
      <c r="L1137">
        <v>4262</v>
      </c>
      <c r="M1137">
        <v>5.53</v>
      </c>
      <c r="N1137" t="s">
        <v>153</v>
      </c>
      <c r="O1137">
        <v>48.82</v>
      </c>
      <c r="P1137" t="s">
        <v>50</v>
      </c>
      <c r="Q1137" t="s">
        <v>19</v>
      </c>
      <c r="R1137" t="s">
        <v>20</v>
      </c>
    </row>
    <row r="1138" spans="1:18" x14ac:dyDescent="0.25">
      <c r="A1138">
        <v>3111</v>
      </c>
      <c r="B1138">
        <v>2</v>
      </c>
      <c r="C1138">
        <v>11</v>
      </c>
      <c r="D1138">
        <v>6</v>
      </c>
      <c r="E1138">
        <v>8</v>
      </c>
      <c r="F1138">
        <v>9</v>
      </c>
      <c r="G1138">
        <v>4</v>
      </c>
      <c r="H1138">
        <v>2</v>
      </c>
      <c r="I1138">
        <v>1.92</v>
      </c>
      <c r="J1138" t="s">
        <v>153</v>
      </c>
      <c r="K1138">
        <v>44.04</v>
      </c>
      <c r="L1138">
        <v>21</v>
      </c>
      <c r="M1138">
        <v>4.74</v>
      </c>
      <c r="N1138" t="s">
        <v>153</v>
      </c>
      <c r="O1138">
        <v>27.99</v>
      </c>
      <c r="P1138" t="s">
        <v>44</v>
      </c>
      <c r="Q1138" t="s">
        <v>19</v>
      </c>
      <c r="R1138" t="s">
        <v>20</v>
      </c>
    </row>
    <row r="1139" spans="1:18" x14ac:dyDescent="0.25">
      <c r="A1139">
        <v>3166</v>
      </c>
      <c r="B1139">
        <v>1</v>
      </c>
      <c r="C1139">
        <v>2</v>
      </c>
      <c r="D1139">
        <v>9</v>
      </c>
      <c r="E1139">
        <v>2</v>
      </c>
      <c r="F1139">
        <v>4</v>
      </c>
      <c r="G1139">
        <v>4</v>
      </c>
      <c r="H1139">
        <v>2</v>
      </c>
      <c r="I1139">
        <v>2.1</v>
      </c>
      <c r="J1139" t="s">
        <v>153</v>
      </c>
      <c r="K1139">
        <v>9.82</v>
      </c>
      <c r="L1139">
        <v>448</v>
      </c>
      <c r="M1139">
        <v>33.53</v>
      </c>
      <c r="N1139" t="s">
        <v>153</v>
      </c>
      <c r="O1139">
        <v>11.38</v>
      </c>
      <c r="P1139" t="s">
        <v>58</v>
      </c>
      <c r="Q1139" t="s">
        <v>19</v>
      </c>
      <c r="R1139" t="s">
        <v>20</v>
      </c>
    </row>
    <row r="1140" spans="1:18" x14ac:dyDescent="0.25">
      <c r="A1140">
        <v>3180</v>
      </c>
      <c r="B1140">
        <v>15</v>
      </c>
      <c r="C1140">
        <v>1</v>
      </c>
      <c r="D1140">
        <v>1</v>
      </c>
      <c r="E1140">
        <v>6</v>
      </c>
      <c r="F1140">
        <v>7</v>
      </c>
      <c r="G1140">
        <v>4</v>
      </c>
      <c r="H1140">
        <v>2</v>
      </c>
      <c r="I1140">
        <v>2.96</v>
      </c>
      <c r="J1140" t="s">
        <v>153</v>
      </c>
      <c r="K1140">
        <v>221.99</v>
      </c>
      <c r="L1140">
        <v>178</v>
      </c>
      <c r="M1140">
        <v>2.37</v>
      </c>
      <c r="N1140" t="s">
        <v>153</v>
      </c>
      <c r="O1140">
        <v>8.94</v>
      </c>
      <c r="P1140" t="s">
        <v>27</v>
      </c>
      <c r="Q1140" t="s">
        <v>19</v>
      </c>
      <c r="R1140" t="s">
        <v>20</v>
      </c>
    </row>
    <row r="1141" spans="1:18" x14ac:dyDescent="0.25">
      <c r="A1141">
        <v>3424</v>
      </c>
      <c r="B1141">
        <v>12</v>
      </c>
      <c r="C1141">
        <v>7</v>
      </c>
      <c r="D1141">
        <v>2</v>
      </c>
      <c r="E1141">
        <v>5</v>
      </c>
      <c r="F1141">
        <v>5</v>
      </c>
      <c r="G1141">
        <v>4</v>
      </c>
      <c r="H1141">
        <v>2</v>
      </c>
      <c r="I1141">
        <v>2.96</v>
      </c>
      <c r="J1141" t="s">
        <v>153</v>
      </c>
      <c r="K1141">
        <v>11.14</v>
      </c>
      <c r="L1141">
        <v>997</v>
      </c>
      <c r="M1141">
        <v>7.52</v>
      </c>
      <c r="N1141" t="s">
        <v>153</v>
      </c>
      <c r="O1141">
        <v>32.869999999999997</v>
      </c>
      <c r="P1141" t="s">
        <v>65</v>
      </c>
      <c r="Q1141" t="s">
        <v>19</v>
      </c>
      <c r="R1141" t="s">
        <v>20</v>
      </c>
    </row>
    <row r="1142" spans="1:18" x14ac:dyDescent="0.25">
      <c r="A1142">
        <v>3486</v>
      </c>
      <c r="B1142">
        <v>2</v>
      </c>
      <c r="C1142">
        <v>11</v>
      </c>
      <c r="D1142">
        <v>2</v>
      </c>
      <c r="E1142">
        <v>7</v>
      </c>
      <c r="F1142">
        <v>3</v>
      </c>
      <c r="G1142">
        <v>4</v>
      </c>
      <c r="H1142">
        <v>2</v>
      </c>
      <c r="I1142">
        <v>2.08</v>
      </c>
      <c r="J1142" t="s">
        <v>153</v>
      </c>
      <c r="K1142">
        <v>24.09</v>
      </c>
      <c r="L1142">
        <v>3774</v>
      </c>
      <c r="M1142">
        <v>21.31</v>
      </c>
      <c r="N1142" t="s">
        <v>153</v>
      </c>
      <c r="O1142">
        <v>28.56</v>
      </c>
      <c r="P1142" t="s">
        <v>26</v>
      </c>
      <c r="Q1142" t="s">
        <v>19</v>
      </c>
      <c r="R1142" t="s">
        <v>20</v>
      </c>
    </row>
    <row r="1143" spans="1:18" x14ac:dyDescent="0.25">
      <c r="A1143">
        <v>3560</v>
      </c>
      <c r="B1143">
        <v>16</v>
      </c>
      <c r="C1143">
        <v>1</v>
      </c>
      <c r="D1143">
        <v>1</v>
      </c>
      <c r="E1143">
        <v>4</v>
      </c>
      <c r="F1143">
        <v>8</v>
      </c>
      <c r="G1143">
        <v>4</v>
      </c>
      <c r="H1143">
        <v>2</v>
      </c>
      <c r="I1143">
        <v>1.84</v>
      </c>
      <c r="J1143" t="s">
        <v>153</v>
      </c>
      <c r="K1143">
        <v>15.53</v>
      </c>
      <c r="L1143">
        <v>6463</v>
      </c>
      <c r="M1143">
        <v>6</v>
      </c>
      <c r="N1143" t="s">
        <v>153</v>
      </c>
      <c r="O1143">
        <v>2.81</v>
      </c>
      <c r="P1143" t="s">
        <v>27</v>
      </c>
      <c r="Q1143" t="s">
        <v>19</v>
      </c>
      <c r="R1143" t="s">
        <v>20</v>
      </c>
    </row>
    <row r="1144" spans="1:18" x14ac:dyDescent="0.25">
      <c r="A1144">
        <v>3621</v>
      </c>
      <c r="B1144">
        <v>2</v>
      </c>
      <c r="C1144">
        <v>5</v>
      </c>
      <c r="D1144">
        <v>10</v>
      </c>
      <c r="E1144">
        <v>2</v>
      </c>
      <c r="F1144">
        <v>5</v>
      </c>
      <c r="G1144">
        <v>4</v>
      </c>
      <c r="H1144">
        <v>2</v>
      </c>
      <c r="I1144">
        <v>2.68</v>
      </c>
      <c r="J1144" t="s">
        <v>153</v>
      </c>
      <c r="K1144">
        <v>12.44</v>
      </c>
      <c r="L1144">
        <v>2591</v>
      </c>
      <c r="M1144">
        <v>3.04</v>
      </c>
      <c r="N1144" t="s">
        <v>153</v>
      </c>
      <c r="O1144">
        <v>36.119999999999997</v>
      </c>
      <c r="P1144" t="s">
        <v>45</v>
      </c>
      <c r="Q1144" t="s">
        <v>19</v>
      </c>
      <c r="R1144" t="s">
        <v>20</v>
      </c>
    </row>
    <row r="1145" spans="1:18" x14ac:dyDescent="0.25">
      <c r="A1145">
        <v>3841</v>
      </c>
      <c r="B1145">
        <v>1</v>
      </c>
      <c r="C1145">
        <v>1</v>
      </c>
      <c r="D1145">
        <v>1</v>
      </c>
      <c r="E1145">
        <v>2</v>
      </c>
      <c r="F1145">
        <v>1</v>
      </c>
      <c r="G1145">
        <v>4</v>
      </c>
      <c r="H1145">
        <v>2</v>
      </c>
      <c r="I1145">
        <v>3.08</v>
      </c>
      <c r="J1145" t="s">
        <v>153</v>
      </c>
      <c r="K1145">
        <v>39.15</v>
      </c>
      <c r="L1145">
        <v>290</v>
      </c>
      <c r="M1145">
        <v>5.41</v>
      </c>
      <c r="N1145" t="s">
        <v>153</v>
      </c>
      <c r="O1145">
        <v>28.42</v>
      </c>
      <c r="P1145" t="s">
        <v>64</v>
      </c>
      <c r="Q1145" t="s">
        <v>19</v>
      </c>
      <c r="R1145" t="s">
        <v>20</v>
      </c>
    </row>
    <row r="1146" spans="1:18" x14ac:dyDescent="0.25">
      <c r="A1146">
        <v>3882</v>
      </c>
      <c r="B1146">
        <v>2</v>
      </c>
      <c r="C1146">
        <v>4</v>
      </c>
      <c r="D1146">
        <v>2</v>
      </c>
      <c r="E1146">
        <v>1</v>
      </c>
      <c r="F1146">
        <v>7</v>
      </c>
      <c r="G1146">
        <v>4</v>
      </c>
      <c r="H1146">
        <v>2</v>
      </c>
      <c r="I1146">
        <v>1.76</v>
      </c>
      <c r="J1146" t="s">
        <v>153</v>
      </c>
      <c r="K1146">
        <v>29.35</v>
      </c>
      <c r="L1146">
        <v>135</v>
      </c>
      <c r="M1146">
        <v>11.49</v>
      </c>
      <c r="N1146" t="s">
        <v>153</v>
      </c>
      <c r="O1146">
        <v>10.82</v>
      </c>
      <c r="P1146" t="s">
        <v>52</v>
      </c>
      <c r="Q1146" t="s">
        <v>19</v>
      </c>
      <c r="R1146" t="s">
        <v>20</v>
      </c>
    </row>
    <row r="1147" spans="1:18" x14ac:dyDescent="0.25">
      <c r="A1147">
        <v>3912</v>
      </c>
      <c r="B1147">
        <v>15</v>
      </c>
      <c r="C1147">
        <v>6</v>
      </c>
      <c r="D1147">
        <v>3</v>
      </c>
      <c r="E1147">
        <v>5</v>
      </c>
      <c r="F1147">
        <v>4</v>
      </c>
      <c r="G1147">
        <v>4</v>
      </c>
      <c r="H1147">
        <v>2</v>
      </c>
      <c r="I1147">
        <v>2.1</v>
      </c>
      <c r="J1147" t="s">
        <v>153</v>
      </c>
      <c r="K1147">
        <v>6.57</v>
      </c>
      <c r="L1147">
        <v>1370</v>
      </c>
      <c r="M1147">
        <v>0.63</v>
      </c>
      <c r="N1147" t="s">
        <v>153</v>
      </c>
      <c r="O1147">
        <v>6</v>
      </c>
      <c r="P1147" t="s">
        <v>52</v>
      </c>
      <c r="Q1147" t="s">
        <v>19</v>
      </c>
      <c r="R1147" t="s">
        <v>20</v>
      </c>
    </row>
    <row r="1148" spans="1:18" x14ac:dyDescent="0.25">
      <c r="A1148">
        <v>3944</v>
      </c>
      <c r="B1148">
        <v>13</v>
      </c>
      <c r="C1148">
        <v>8</v>
      </c>
      <c r="D1148">
        <v>7</v>
      </c>
      <c r="E1148">
        <v>7</v>
      </c>
      <c r="F1148">
        <v>1</v>
      </c>
      <c r="G1148">
        <v>4</v>
      </c>
      <c r="H1148">
        <v>2</v>
      </c>
      <c r="I1148">
        <v>3.4</v>
      </c>
      <c r="J1148" t="s">
        <v>153</v>
      </c>
      <c r="K1148">
        <v>15.29</v>
      </c>
      <c r="L1148">
        <v>216</v>
      </c>
      <c r="M1148">
        <v>24.64</v>
      </c>
      <c r="N1148" t="s">
        <v>153</v>
      </c>
      <c r="O1148">
        <v>34.32</v>
      </c>
      <c r="P1148" t="s">
        <v>27</v>
      </c>
      <c r="Q1148" t="s">
        <v>19</v>
      </c>
      <c r="R1148" t="s">
        <v>20</v>
      </c>
    </row>
    <row r="1149" spans="1:18" x14ac:dyDescent="0.25">
      <c r="A1149">
        <v>3978</v>
      </c>
      <c r="B1149">
        <v>17</v>
      </c>
      <c r="C1149">
        <v>1</v>
      </c>
      <c r="D1149">
        <v>2</v>
      </c>
      <c r="E1149">
        <v>8</v>
      </c>
      <c r="F1149">
        <v>1</v>
      </c>
      <c r="G1149">
        <v>4</v>
      </c>
      <c r="H1149">
        <v>2</v>
      </c>
      <c r="I1149">
        <v>2.61</v>
      </c>
      <c r="J1149" t="s">
        <v>153</v>
      </c>
      <c r="K1149">
        <v>19.07</v>
      </c>
      <c r="L1149">
        <v>127</v>
      </c>
      <c r="M1149">
        <v>4.4000000000000004</v>
      </c>
      <c r="N1149" t="s">
        <v>153</v>
      </c>
      <c r="O1149">
        <v>15.98</v>
      </c>
      <c r="P1149" t="s">
        <v>73</v>
      </c>
      <c r="Q1149" t="s">
        <v>19</v>
      </c>
      <c r="R1149" t="s">
        <v>20</v>
      </c>
    </row>
    <row r="1150" spans="1:18" x14ac:dyDescent="0.25">
      <c r="A1150">
        <v>4007</v>
      </c>
      <c r="B1150">
        <v>9</v>
      </c>
      <c r="C1150">
        <v>8</v>
      </c>
      <c r="D1150">
        <v>3</v>
      </c>
      <c r="E1150">
        <v>2</v>
      </c>
      <c r="F1150">
        <v>3</v>
      </c>
      <c r="G1150">
        <v>4</v>
      </c>
      <c r="H1150">
        <v>2</v>
      </c>
      <c r="I1150">
        <v>3.12</v>
      </c>
      <c r="J1150" t="s">
        <v>153</v>
      </c>
      <c r="K1150">
        <v>73.69</v>
      </c>
      <c r="L1150">
        <v>93</v>
      </c>
      <c r="M1150">
        <v>7.36</v>
      </c>
      <c r="N1150" t="s">
        <v>153</v>
      </c>
      <c r="O1150">
        <v>37.119999999999997</v>
      </c>
      <c r="P1150" t="s">
        <v>51</v>
      </c>
      <c r="Q1150" t="s">
        <v>19</v>
      </c>
      <c r="R1150" t="s">
        <v>20</v>
      </c>
    </row>
    <row r="1151" spans="1:18" x14ac:dyDescent="0.25">
      <c r="A1151">
        <v>4009</v>
      </c>
      <c r="B1151">
        <v>19</v>
      </c>
      <c r="C1151">
        <v>6</v>
      </c>
      <c r="D1151">
        <v>3</v>
      </c>
      <c r="E1151">
        <v>6</v>
      </c>
      <c r="F1151">
        <v>7</v>
      </c>
      <c r="G1151">
        <v>4</v>
      </c>
      <c r="H1151">
        <v>2</v>
      </c>
      <c r="I1151">
        <v>3.19</v>
      </c>
      <c r="J1151" t="s">
        <v>153</v>
      </c>
      <c r="K1151">
        <v>20.52</v>
      </c>
      <c r="L1151">
        <v>17</v>
      </c>
      <c r="M1151">
        <v>1.79</v>
      </c>
      <c r="N1151" t="s">
        <v>153</v>
      </c>
      <c r="O1151">
        <v>14.7</v>
      </c>
      <c r="P1151" t="s">
        <v>31</v>
      </c>
      <c r="Q1151" t="s">
        <v>19</v>
      </c>
      <c r="R1151" t="s">
        <v>20</v>
      </c>
    </row>
    <row r="1152" spans="1:18" x14ac:dyDescent="0.25">
      <c r="A1152">
        <v>4171</v>
      </c>
      <c r="B1152">
        <v>13</v>
      </c>
      <c r="C1152">
        <v>5</v>
      </c>
      <c r="D1152">
        <v>11</v>
      </c>
      <c r="E1152">
        <v>3</v>
      </c>
      <c r="F1152">
        <v>6</v>
      </c>
      <c r="G1152">
        <v>4</v>
      </c>
      <c r="H1152">
        <v>2</v>
      </c>
      <c r="I1152">
        <v>2.29</v>
      </c>
      <c r="J1152" t="s">
        <v>153</v>
      </c>
      <c r="K1152">
        <v>21.6</v>
      </c>
      <c r="L1152">
        <v>1463</v>
      </c>
      <c r="M1152">
        <v>20.37</v>
      </c>
      <c r="N1152" t="s">
        <v>153</v>
      </c>
      <c r="O1152">
        <v>14.09</v>
      </c>
      <c r="P1152" t="s">
        <v>35</v>
      </c>
      <c r="Q1152" t="s">
        <v>19</v>
      </c>
      <c r="R1152" t="s">
        <v>20</v>
      </c>
    </row>
    <row r="1153" spans="1:18" x14ac:dyDescent="0.25">
      <c r="A1153">
        <v>4333</v>
      </c>
      <c r="B1153">
        <v>11</v>
      </c>
      <c r="C1153">
        <v>9</v>
      </c>
      <c r="D1153">
        <v>7</v>
      </c>
      <c r="E1153">
        <v>7</v>
      </c>
      <c r="F1153">
        <v>1</v>
      </c>
      <c r="G1153">
        <v>4</v>
      </c>
      <c r="H1153">
        <v>2</v>
      </c>
      <c r="I1153">
        <v>2.61</v>
      </c>
      <c r="J1153" t="s">
        <v>153</v>
      </c>
      <c r="K1153">
        <v>26.85</v>
      </c>
      <c r="L1153">
        <v>2565</v>
      </c>
      <c r="M1153">
        <v>6.16</v>
      </c>
      <c r="N1153" t="s">
        <v>153</v>
      </c>
      <c r="O1153">
        <v>1.51</v>
      </c>
      <c r="P1153" t="s">
        <v>60</v>
      </c>
      <c r="Q1153" t="s">
        <v>19</v>
      </c>
      <c r="R1153" t="s">
        <v>20</v>
      </c>
    </row>
    <row r="1154" spans="1:18" x14ac:dyDescent="0.25">
      <c r="A1154">
        <v>4418</v>
      </c>
      <c r="B1154">
        <v>6</v>
      </c>
      <c r="C1154">
        <v>4</v>
      </c>
      <c r="D1154">
        <v>10</v>
      </c>
      <c r="E1154">
        <v>6</v>
      </c>
      <c r="F1154">
        <v>5</v>
      </c>
      <c r="G1154">
        <v>4</v>
      </c>
      <c r="H1154">
        <v>2</v>
      </c>
      <c r="I1154">
        <v>1.5</v>
      </c>
      <c r="J1154" t="s">
        <v>153</v>
      </c>
      <c r="K1154">
        <v>16.809999999999999</v>
      </c>
      <c r="L1154">
        <v>187</v>
      </c>
      <c r="M1154">
        <v>12.38</v>
      </c>
      <c r="N1154" t="s">
        <v>153</v>
      </c>
      <c r="O1154">
        <v>6.34</v>
      </c>
      <c r="P1154" t="s">
        <v>22</v>
      </c>
      <c r="Q1154" t="s">
        <v>19</v>
      </c>
      <c r="R1154" t="s">
        <v>20</v>
      </c>
    </row>
    <row r="1155" spans="1:18" x14ac:dyDescent="0.25">
      <c r="A1155">
        <v>4468</v>
      </c>
      <c r="B1155">
        <v>13</v>
      </c>
      <c r="C1155">
        <v>8</v>
      </c>
      <c r="D1155">
        <v>8</v>
      </c>
      <c r="E1155">
        <v>6</v>
      </c>
      <c r="F1155">
        <v>2</v>
      </c>
      <c r="G1155">
        <v>4</v>
      </c>
      <c r="H1155">
        <v>2</v>
      </c>
      <c r="I1155">
        <v>2.6</v>
      </c>
      <c r="J1155" t="s">
        <v>153</v>
      </c>
      <c r="K1155">
        <v>183.14</v>
      </c>
      <c r="L1155">
        <v>570</v>
      </c>
      <c r="M1155">
        <v>2.57</v>
      </c>
      <c r="N1155" t="s">
        <v>153</v>
      </c>
      <c r="O1155">
        <v>3.44</v>
      </c>
      <c r="P1155" t="s">
        <v>27</v>
      </c>
      <c r="Q1155" t="s">
        <v>19</v>
      </c>
      <c r="R1155" t="s">
        <v>20</v>
      </c>
    </row>
    <row r="1156" spans="1:18" x14ac:dyDescent="0.25">
      <c r="A1156">
        <v>4869</v>
      </c>
      <c r="B1156">
        <v>7</v>
      </c>
      <c r="C1156">
        <v>3</v>
      </c>
      <c r="D1156">
        <v>1</v>
      </c>
      <c r="E1156">
        <v>1</v>
      </c>
      <c r="F1156">
        <v>2</v>
      </c>
      <c r="G1156">
        <v>4</v>
      </c>
      <c r="H1156">
        <v>2</v>
      </c>
      <c r="I1156">
        <v>3.05</v>
      </c>
      <c r="J1156" t="s">
        <v>153</v>
      </c>
      <c r="K1156">
        <v>30.5</v>
      </c>
      <c r="L1156">
        <v>270</v>
      </c>
      <c r="M1156">
        <v>6.38</v>
      </c>
      <c r="N1156" t="s">
        <v>153</v>
      </c>
      <c r="O1156">
        <v>22.01</v>
      </c>
      <c r="P1156" t="s">
        <v>63</v>
      </c>
      <c r="Q1156" t="s">
        <v>19</v>
      </c>
      <c r="R1156" t="s">
        <v>20</v>
      </c>
    </row>
    <row r="1157" spans="1:18" x14ac:dyDescent="0.25">
      <c r="A1157">
        <v>4918</v>
      </c>
      <c r="B1157">
        <v>15</v>
      </c>
      <c r="C1157">
        <v>5</v>
      </c>
      <c r="D1157">
        <v>10</v>
      </c>
      <c r="E1157">
        <v>7</v>
      </c>
      <c r="F1157">
        <v>5</v>
      </c>
      <c r="G1157">
        <v>4</v>
      </c>
      <c r="H1157">
        <v>2</v>
      </c>
      <c r="I1157">
        <v>2.82</v>
      </c>
      <c r="J1157" t="s">
        <v>153</v>
      </c>
      <c r="K1157">
        <v>22.35</v>
      </c>
      <c r="L1157">
        <v>567</v>
      </c>
      <c r="M1157">
        <v>2.5299999999999998</v>
      </c>
      <c r="N1157" t="s">
        <v>153</v>
      </c>
      <c r="O1157">
        <v>18.82</v>
      </c>
      <c r="P1157" t="s">
        <v>36</v>
      </c>
      <c r="Q1157" t="s">
        <v>19</v>
      </c>
      <c r="R1157" t="s">
        <v>20</v>
      </c>
    </row>
    <row r="1158" spans="1:18" x14ac:dyDescent="0.25">
      <c r="A1158">
        <v>4927</v>
      </c>
      <c r="B1158">
        <v>9</v>
      </c>
      <c r="C1158">
        <v>2</v>
      </c>
      <c r="D1158">
        <v>1</v>
      </c>
      <c r="E1158">
        <v>7</v>
      </c>
      <c r="F1158">
        <v>1</v>
      </c>
      <c r="G1158">
        <v>4</v>
      </c>
      <c r="H1158">
        <v>2</v>
      </c>
      <c r="I1158">
        <v>2.33</v>
      </c>
      <c r="J1158" t="s">
        <v>153</v>
      </c>
      <c r="K1158">
        <v>74.069999999999993</v>
      </c>
      <c r="L1158">
        <v>2310</v>
      </c>
      <c r="M1158">
        <v>7.1</v>
      </c>
      <c r="N1158" t="s">
        <v>153</v>
      </c>
      <c r="O1158">
        <v>10.07</v>
      </c>
      <c r="P1158" t="s">
        <v>57</v>
      </c>
      <c r="Q1158" t="s">
        <v>19</v>
      </c>
      <c r="R1158" t="s">
        <v>20</v>
      </c>
    </row>
    <row r="1159" spans="1:18" x14ac:dyDescent="0.25">
      <c r="A1159">
        <v>4937</v>
      </c>
      <c r="B1159">
        <v>20</v>
      </c>
      <c r="C1159">
        <v>10</v>
      </c>
      <c r="D1159">
        <v>6</v>
      </c>
      <c r="E1159">
        <v>9</v>
      </c>
      <c r="F1159">
        <v>8</v>
      </c>
      <c r="G1159">
        <v>4</v>
      </c>
      <c r="H1159">
        <v>2</v>
      </c>
      <c r="I1159">
        <v>2.95</v>
      </c>
      <c r="J1159" t="s">
        <v>153</v>
      </c>
      <c r="K1159">
        <v>19.38</v>
      </c>
      <c r="L1159">
        <v>763</v>
      </c>
      <c r="M1159">
        <v>2.2999999999999998</v>
      </c>
      <c r="N1159" t="s">
        <v>153</v>
      </c>
      <c r="O1159">
        <v>40.840000000000003</v>
      </c>
      <c r="P1159" t="s">
        <v>61</v>
      </c>
      <c r="Q1159" t="s">
        <v>19</v>
      </c>
      <c r="R1159" t="s">
        <v>20</v>
      </c>
    </row>
    <row r="1160" spans="1:18" x14ac:dyDescent="0.25">
      <c r="A1160">
        <v>4979</v>
      </c>
      <c r="B1160">
        <v>8</v>
      </c>
      <c r="C1160">
        <v>2</v>
      </c>
      <c r="D1160">
        <v>8</v>
      </c>
      <c r="E1160">
        <v>2</v>
      </c>
      <c r="F1160">
        <v>2</v>
      </c>
      <c r="G1160">
        <v>4</v>
      </c>
      <c r="H1160">
        <v>2</v>
      </c>
      <c r="I1160">
        <v>2.86</v>
      </c>
      <c r="J1160" t="s">
        <v>153</v>
      </c>
      <c r="K1160">
        <v>125.94</v>
      </c>
      <c r="L1160">
        <v>233</v>
      </c>
      <c r="M1160">
        <v>7.26</v>
      </c>
      <c r="N1160" t="s">
        <v>153</v>
      </c>
      <c r="O1160">
        <v>39.119999999999997</v>
      </c>
      <c r="P1160" t="s">
        <v>72</v>
      </c>
      <c r="Q1160" t="s">
        <v>19</v>
      </c>
      <c r="R1160" t="s">
        <v>20</v>
      </c>
    </row>
    <row r="1161" spans="1:18" x14ac:dyDescent="0.25">
      <c r="A1161">
        <v>66</v>
      </c>
      <c r="B1161">
        <v>9</v>
      </c>
      <c r="C1161">
        <v>6</v>
      </c>
      <c r="D1161">
        <v>5</v>
      </c>
      <c r="E1161">
        <v>5</v>
      </c>
      <c r="F1161">
        <v>4</v>
      </c>
      <c r="G1161">
        <v>4</v>
      </c>
      <c r="H1161">
        <v>1</v>
      </c>
      <c r="I1161">
        <v>2.41</v>
      </c>
      <c r="J1161" t="s">
        <v>153</v>
      </c>
      <c r="K1161">
        <v>88.69</v>
      </c>
      <c r="L1161">
        <v>1446</v>
      </c>
      <c r="M1161">
        <v>9.77</v>
      </c>
      <c r="N1161" t="s">
        <v>153</v>
      </c>
      <c r="O1161">
        <v>28.53</v>
      </c>
      <c r="P1161" t="s">
        <v>39</v>
      </c>
      <c r="Q1161" t="s">
        <v>19</v>
      </c>
      <c r="R1161" t="s">
        <v>20</v>
      </c>
    </row>
    <row r="1162" spans="1:18" x14ac:dyDescent="0.25">
      <c r="A1162">
        <v>76</v>
      </c>
      <c r="B1162">
        <v>3</v>
      </c>
      <c r="C1162">
        <v>3</v>
      </c>
      <c r="D1162">
        <v>1</v>
      </c>
      <c r="E1162">
        <v>7</v>
      </c>
      <c r="F1162">
        <v>5</v>
      </c>
      <c r="G1162">
        <v>4</v>
      </c>
      <c r="H1162">
        <v>1</v>
      </c>
      <c r="I1162">
        <v>2.81</v>
      </c>
      <c r="J1162" t="s">
        <v>153</v>
      </c>
      <c r="K1162">
        <v>59.11</v>
      </c>
      <c r="L1162">
        <v>618</v>
      </c>
      <c r="M1162">
        <v>36.92</v>
      </c>
      <c r="N1162" t="s">
        <v>153</v>
      </c>
      <c r="O1162">
        <v>10.98</v>
      </c>
      <c r="P1162" t="s">
        <v>42</v>
      </c>
      <c r="Q1162" t="s">
        <v>19</v>
      </c>
      <c r="R1162" t="s">
        <v>20</v>
      </c>
    </row>
    <row r="1163" spans="1:18" x14ac:dyDescent="0.25">
      <c r="A1163">
        <v>445</v>
      </c>
      <c r="B1163">
        <v>5</v>
      </c>
      <c r="C1163">
        <v>11</v>
      </c>
      <c r="D1163">
        <v>2</v>
      </c>
      <c r="E1163">
        <v>4</v>
      </c>
      <c r="F1163">
        <v>3</v>
      </c>
      <c r="G1163">
        <v>4</v>
      </c>
      <c r="H1163">
        <v>1</v>
      </c>
      <c r="I1163">
        <v>3.18</v>
      </c>
      <c r="J1163" t="s">
        <v>153</v>
      </c>
      <c r="K1163">
        <v>11.57</v>
      </c>
      <c r="L1163">
        <v>1084</v>
      </c>
      <c r="M1163">
        <v>4.0599999999999996</v>
      </c>
      <c r="N1163" t="s">
        <v>153</v>
      </c>
      <c r="O1163">
        <v>17.059999999999999</v>
      </c>
      <c r="P1163" t="s">
        <v>61</v>
      </c>
      <c r="Q1163" t="s">
        <v>19</v>
      </c>
      <c r="R1163" t="s">
        <v>20</v>
      </c>
    </row>
    <row r="1164" spans="1:18" x14ac:dyDescent="0.25">
      <c r="A1164">
        <v>502</v>
      </c>
      <c r="B1164">
        <v>19</v>
      </c>
      <c r="C1164">
        <v>6</v>
      </c>
      <c r="D1164">
        <v>11</v>
      </c>
      <c r="E1164">
        <v>8</v>
      </c>
      <c r="F1164">
        <v>2</v>
      </c>
      <c r="G1164">
        <v>4</v>
      </c>
      <c r="H1164">
        <v>1</v>
      </c>
      <c r="I1164">
        <v>2.76</v>
      </c>
      <c r="J1164" t="s">
        <v>153</v>
      </c>
      <c r="K1164">
        <v>478.71</v>
      </c>
      <c r="L1164">
        <v>2243</v>
      </c>
      <c r="M1164">
        <v>1.54</v>
      </c>
      <c r="N1164" t="s">
        <v>153</v>
      </c>
      <c r="O1164">
        <v>2.76</v>
      </c>
      <c r="P1164" t="s">
        <v>61</v>
      </c>
      <c r="Q1164" t="s">
        <v>19</v>
      </c>
      <c r="R1164" t="s">
        <v>20</v>
      </c>
    </row>
    <row r="1165" spans="1:18" x14ac:dyDescent="0.25">
      <c r="A1165">
        <v>514</v>
      </c>
      <c r="B1165">
        <v>16</v>
      </c>
      <c r="C1165">
        <v>7</v>
      </c>
      <c r="D1165">
        <v>11</v>
      </c>
      <c r="E1165">
        <v>4</v>
      </c>
      <c r="F1165">
        <v>9</v>
      </c>
      <c r="G1165">
        <v>4</v>
      </c>
      <c r="H1165">
        <v>1</v>
      </c>
      <c r="I1165">
        <v>3.13</v>
      </c>
      <c r="J1165" t="s">
        <v>153</v>
      </c>
      <c r="K1165">
        <v>8.2899999999999991</v>
      </c>
      <c r="L1165">
        <v>984</v>
      </c>
      <c r="M1165">
        <v>10.45</v>
      </c>
      <c r="N1165" t="s">
        <v>153</v>
      </c>
      <c r="O1165">
        <v>22.78</v>
      </c>
      <c r="P1165" t="s">
        <v>62</v>
      </c>
      <c r="Q1165" t="s">
        <v>19</v>
      </c>
      <c r="R1165" t="s">
        <v>20</v>
      </c>
    </row>
    <row r="1166" spans="1:18" x14ac:dyDescent="0.25">
      <c r="A1166">
        <v>518</v>
      </c>
      <c r="B1166">
        <v>10</v>
      </c>
      <c r="C1166">
        <v>1</v>
      </c>
      <c r="D1166">
        <v>6</v>
      </c>
      <c r="E1166">
        <v>2</v>
      </c>
      <c r="F1166">
        <v>6</v>
      </c>
      <c r="G1166">
        <v>4</v>
      </c>
      <c r="H1166">
        <v>1</v>
      </c>
      <c r="I1166">
        <v>2.94</v>
      </c>
      <c r="J1166" t="s">
        <v>153</v>
      </c>
      <c r="K1166">
        <v>6.35</v>
      </c>
      <c r="L1166">
        <v>374</v>
      </c>
      <c r="M1166">
        <v>2.44</v>
      </c>
      <c r="N1166" t="s">
        <v>153</v>
      </c>
      <c r="O1166">
        <v>23.45</v>
      </c>
      <c r="P1166" t="s">
        <v>35</v>
      </c>
      <c r="Q1166" t="s">
        <v>19</v>
      </c>
      <c r="R1166" t="s">
        <v>20</v>
      </c>
    </row>
    <row r="1167" spans="1:18" x14ac:dyDescent="0.25">
      <c r="A1167">
        <v>642</v>
      </c>
      <c r="B1167">
        <v>6</v>
      </c>
      <c r="C1167">
        <v>10</v>
      </c>
      <c r="D1167">
        <v>3</v>
      </c>
      <c r="E1167">
        <v>9</v>
      </c>
      <c r="F1167">
        <v>3</v>
      </c>
      <c r="G1167">
        <v>4</v>
      </c>
      <c r="H1167">
        <v>1</v>
      </c>
      <c r="I1167">
        <v>2.89</v>
      </c>
      <c r="J1167" t="s">
        <v>153</v>
      </c>
      <c r="K1167">
        <v>11.14</v>
      </c>
      <c r="L1167">
        <v>1311</v>
      </c>
      <c r="M1167">
        <v>11.39</v>
      </c>
      <c r="N1167" t="s">
        <v>153</v>
      </c>
      <c r="O1167">
        <v>30.67</v>
      </c>
      <c r="P1167" t="s">
        <v>65</v>
      </c>
      <c r="Q1167" t="s">
        <v>19</v>
      </c>
      <c r="R1167" t="s">
        <v>20</v>
      </c>
    </row>
    <row r="1168" spans="1:18" x14ac:dyDescent="0.25">
      <c r="A1168">
        <v>682</v>
      </c>
      <c r="B1168">
        <v>4</v>
      </c>
      <c r="C1168">
        <v>7</v>
      </c>
      <c r="D1168">
        <v>8</v>
      </c>
      <c r="E1168">
        <v>6</v>
      </c>
      <c r="F1168">
        <v>1</v>
      </c>
      <c r="G1168">
        <v>4</v>
      </c>
      <c r="H1168">
        <v>1</v>
      </c>
      <c r="I1168">
        <v>1.22</v>
      </c>
      <c r="J1168" t="s">
        <v>153</v>
      </c>
      <c r="K1168">
        <v>78.73</v>
      </c>
      <c r="L1168">
        <v>930</v>
      </c>
      <c r="M1168">
        <v>5.79</v>
      </c>
      <c r="N1168" t="s">
        <v>153</v>
      </c>
      <c r="O1168">
        <v>37.9</v>
      </c>
      <c r="P1168" t="s">
        <v>73</v>
      </c>
      <c r="Q1168" t="s">
        <v>19</v>
      </c>
      <c r="R1168" t="s">
        <v>20</v>
      </c>
    </row>
    <row r="1169" spans="1:18" x14ac:dyDescent="0.25">
      <c r="A1169">
        <v>706</v>
      </c>
      <c r="B1169">
        <v>13</v>
      </c>
      <c r="C1169">
        <v>5</v>
      </c>
      <c r="D1169">
        <v>5</v>
      </c>
      <c r="E1169">
        <v>2</v>
      </c>
      <c r="F1169">
        <v>5</v>
      </c>
      <c r="G1169">
        <v>4</v>
      </c>
      <c r="H1169">
        <v>1</v>
      </c>
      <c r="I1169">
        <v>2.44</v>
      </c>
      <c r="J1169" t="s">
        <v>153</v>
      </c>
      <c r="K1169">
        <v>22.65</v>
      </c>
      <c r="L1169">
        <v>6630</v>
      </c>
      <c r="M1169">
        <v>1.07</v>
      </c>
      <c r="N1169" t="s">
        <v>153</v>
      </c>
      <c r="O1169">
        <v>3.63</v>
      </c>
      <c r="P1169" t="s">
        <v>57</v>
      </c>
      <c r="Q1169" t="s">
        <v>19</v>
      </c>
      <c r="R1169" t="s">
        <v>20</v>
      </c>
    </row>
    <row r="1170" spans="1:18" x14ac:dyDescent="0.25">
      <c r="A1170">
        <v>826</v>
      </c>
      <c r="B1170">
        <v>15</v>
      </c>
      <c r="C1170">
        <v>7</v>
      </c>
      <c r="D1170">
        <v>7</v>
      </c>
      <c r="E1170">
        <v>6</v>
      </c>
      <c r="F1170">
        <v>7</v>
      </c>
      <c r="G1170">
        <v>4</v>
      </c>
      <c r="H1170">
        <v>1</v>
      </c>
      <c r="I1170">
        <v>2.5099999999999998</v>
      </c>
      <c r="J1170" t="s">
        <v>153</v>
      </c>
      <c r="K1170">
        <v>11.2</v>
      </c>
      <c r="L1170">
        <v>4700</v>
      </c>
      <c r="M1170">
        <v>2.82</v>
      </c>
      <c r="N1170" t="s">
        <v>153</v>
      </c>
      <c r="O1170">
        <v>44.94</v>
      </c>
      <c r="P1170" t="s">
        <v>36</v>
      </c>
      <c r="Q1170" t="s">
        <v>19</v>
      </c>
      <c r="R1170" t="s">
        <v>20</v>
      </c>
    </row>
    <row r="1171" spans="1:18" x14ac:dyDescent="0.25">
      <c r="A1171">
        <v>860</v>
      </c>
      <c r="B1171">
        <v>5</v>
      </c>
      <c r="C1171">
        <v>5</v>
      </c>
      <c r="D1171">
        <v>6</v>
      </c>
      <c r="E1171">
        <v>1</v>
      </c>
      <c r="F1171">
        <v>5</v>
      </c>
      <c r="G1171">
        <v>4</v>
      </c>
      <c r="H1171">
        <v>1</v>
      </c>
      <c r="I1171">
        <v>2.13</v>
      </c>
      <c r="J1171" t="s">
        <v>153</v>
      </c>
      <c r="K1171">
        <v>10.55</v>
      </c>
      <c r="L1171">
        <v>708</v>
      </c>
      <c r="M1171">
        <v>2.4300000000000002</v>
      </c>
      <c r="N1171" t="s">
        <v>153</v>
      </c>
      <c r="O1171">
        <v>4.41</v>
      </c>
      <c r="P1171" t="s">
        <v>29</v>
      </c>
      <c r="Q1171" t="s">
        <v>19</v>
      </c>
      <c r="R1171" t="s">
        <v>20</v>
      </c>
    </row>
    <row r="1172" spans="1:18" x14ac:dyDescent="0.25">
      <c r="A1172">
        <v>868</v>
      </c>
      <c r="B1172">
        <v>18</v>
      </c>
      <c r="C1172">
        <v>10</v>
      </c>
      <c r="D1172">
        <v>8</v>
      </c>
      <c r="E1172">
        <v>2</v>
      </c>
      <c r="F1172">
        <v>4</v>
      </c>
      <c r="G1172">
        <v>4</v>
      </c>
      <c r="H1172">
        <v>1</v>
      </c>
      <c r="I1172">
        <v>2.92</v>
      </c>
      <c r="J1172" t="s">
        <v>153</v>
      </c>
      <c r="K1172">
        <v>4.54</v>
      </c>
      <c r="L1172">
        <v>878</v>
      </c>
      <c r="M1172">
        <v>0.79</v>
      </c>
      <c r="N1172" t="s">
        <v>153</v>
      </c>
      <c r="O1172">
        <v>19.440000000000001</v>
      </c>
      <c r="P1172" t="s">
        <v>65</v>
      </c>
      <c r="Q1172" t="s">
        <v>19</v>
      </c>
      <c r="R1172" t="s">
        <v>20</v>
      </c>
    </row>
    <row r="1173" spans="1:18" x14ac:dyDescent="0.25">
      <c r="A1173">
        <v>887</v>
      </c>
      <c r="B1173">
        <v>13</v>
      </c>
      <c r="C1173">
        <v>5</v>
      </c>
      <c r="D1173">
        <v>10</v>
      </c>
      <c r="E1173">
        <v>4</v>
      </c>
      <c r="F1173">
        <v>9</v>
      </c>
      <c r="G1173">
        <v>4</v>
      </c>
      <c r="H1173">
        <v>1</v>
      </c>
      <c r="I1173">
        <v>1.9</v>
      </c>
      <c r="J1173" t="s">
        <v>153</v>
      </c>
      <c r="K1173">
        <v>3.49</v>
      </c>
      <c r="L1173">
        <v>855</v>
      </c>
      <c r="M1173">
        <v>3.72</v>
      </c>
      <c r="N1173" t="s">
        <v>153</v>
      </c>
      <c r="O1173">
        <v>5.7</v>
      </c>
      <c r="P1173" t="s">
        <v>68</v>
      </c>
      <c r="Q1173" t="s">
        <v>19</v>
      </c>
      <c r="R1173" t="s">
        <v>20</v>
      </c>
    </row>
    <row r="1174" spans="1:18" x14ac:dyDescent="0.25">
      <c r="A1174">
        <v>960</v>
      </c>
      <c r="B1174">
        <v>1</v>
      </c>
      <c r="C1174">
        <v>5</v>
      </c>
      <c r="D1174">
        <v>3</v>
      </c>
      <c r="E1174">
        <v>3</v>
      </c>
      <c r="F1174">
        <v>4</v>
      </c>
      <c r="G1174">
        <v>4</v>
      </c>
      <c r="H1174">
        <v>1</v>
      </c>
      <c r="I1174">
        <v>2.36</v>
      </c>
      <c r="J1174" t="s">
        <v>153</v>
      </c>
      <c r="K1174">
        <v>45.98</v>
      </c>
      <c r="L1174">
        <v>54</v>
      </c>
      <c r="M1174">
        <v>0.89</v>
      </c>
      <c r="N1174" t="s">
        <v>153</v>
      </c>
      <c r="O1174">
        <v>29.69</v>
      </c>
      <c r="P1174" t="s">
        <v>18</v>
      </c>
      <c r="Q1174" t="s">
        <v>19</v>
      </c>
      <c r="R1174" t="s">
        <v>20</v>
      </c>
    </row>
    <row r="1175" spans="1:18" x14ac:dyDescent="0.25">
      <c r="A1175">
        <v>969</v>
      </c>
      <c r="B1175">
        <v>9</v>
      </c>
      <c r="C1175">
        <v>8</v>
      </c>
      <c r="D1175">
        <v>11</v>
      </c>
      <c r="E1175">
        <v>6</v>
      </c>
      <c r="F1175">
        <v>2</v>
      </c>
      <c r="G1175">
        <v>4</v>
      </c>
      <c r="H1175">
        <v>1</v>
      </c>
      <c r="I1175">
        <v>2.77</v>
      </c>
      <c r="J1175" t="s">
        <v>153</v>
      </c>
      <c r="K1175">
        <v>26.97</v>
      </c>
      <c r="L1175">
        <v>1143</v>
      </c>
      <c r="M1175">
        <v>4.57</v>
      </c>
      <c r="N1175" t="s">
        <v>153</v>
      </c>
      <c r="O1175">
        <v>40.200000000000003</v>
      </c>
      <c r="P1175" t="s">
        <v>27</v>
      </c>
      <c r="Q1175" t="s">
        <v>19</v>
      </c>
      <c r="R1175" t="s">
        <v>20</v>
      </c>
    </row>
    <row r="1176" spans="1:18" x14ac:dyDescent="0.25">
      <c r="A1176">
        <v>1000</v>
      </c>
      <c r="B1176">
        <v>20</v>
      </c>
      <c r="C1176">
        <v>7</v>
      </c>
      <c r="D1176">
        <v>1</v>
      </c>
      <c r="E1176">
        <v>6</v>
      </c>
      <c r="F1176">
        <v>4</v>
      </c>
      <c r="G1176">
        <v>4</v>
      </c>
      <c r="H1176">
        <v>1</v>
      </c>
      <c r="I1176">
        <v>3.46</v>
      </c>
      <c r="J1176" t="s">
        <v>153</v>
      </c>
      <c r="K1176">
        <v>41.41</v>
      </c>
      <c r="L1176">
        <v>17111</v>
      </c>
      <c r="M1176">
        <v>9.35</v>
      </c>
      <c r="N1176" t="s">
        <v>153</v>
      </c>
      <c r="O1176">
        <v>16.88</v>
      </c>
      <c r="P1176" t="s">
        <v>18</v>
      </c>
      <c r="Q1176" t="s">
        <v>19</v>
      </c>
      <c r="R1176" t="s">
        <v>20</v>
      </c>
    </row>
    <row r="1177" spans="1:18" x14ac:dyDescent="0.25">
      <c r="A1177">
        <v>1038</v>
      </c>
      <c r="B1177">
        <v>15</v>
      </c>
      <c r="C1177">
        <v>8</v>
      </c>
      <c r="D1177">
        <v>11</v>
      </c>
      <c r="E1177">
        <v>2</v>
      </c>
      <c r="F1177">
        <v>2</v>
      </c>
      <c r="G1177">
        <v>4</v>
      </c>
      <c r="H1177">
        <v>1</v>
      </c>
      <c r="I1177">
        <v>1.74</v>
      </c>
      <c r="J1177" t="s">
        <v>153</v>
      </c>
      <c r="K1177">
        <v>23.55</v>
      </c>
      <c r="L1177">
        <v>884</v>
      </c>
      <c r="M1177">
        <v>2.79</v>
      </c>
      <c r="N1177" t="s">
        <v>153</v>
      </c>
      <c r="O1177">
        <v>38.369999999999997</v>
      </c>
      <c r="P1177" t="s">
        <v>65</v>
      </c>
      <c r="Q1177" t="s">
        <v>19</v>
      </c>
      <c r="R1177" t="s">
        <v>20</v>
      </c>
    </row>
    <row r="1178" spans="1:18" x14ac:dyDescent="0.25">
      <c r="A1178">
        <v>1127</v>
      </c>
      <c r="B1178">
        <v>17</v>
      </c>
      <c r="C1178">
        <v>2</v>
      </c>
      <c r="D1178">
        <v>6</v>
      </c>
      <c r="E1178">
        <v>8</v>
      </c>
      <c r="F1178">
        <v>7</v>
      </c>
      <c r="G1178">
        <v>4</v>
      </c>
      <c r="H1178">
        <v>1</v>
      </c>
      <c r="I1178">
        <v>2.83</v>
      </c>
      <c r="J1178" t="s">
        <v>153</v>
      </c>
      <c r="K1178">
        <v>58.31</v>
      </c>
      <c r="L1178">
        <v>591</v>
      </c>
      <c r="M1178">
        <v>6.7</v>
      </c>
      <c r="N1178" t="s">
        <v>153</v>
      </c>
      <c r="O1178">
        <v>11.56</v>
      </c>
      <c r="P1178" t="s">
        <v>70</v>
      </c>
      <c r="Q1178" t="s">
        <v>19</v>
      </c>
      <c r="R1178" t="s">
        <v>20</v>
      </c>
    </row>
    <row r="1179" spans="1:18" x14ac:dyDescent="0.25">
      <c r="A1179">
        <v>1193</v>
      </c>
      <c r="B1179">
        <v>13</v>
      </c>
      <c r="C1179">
        <v>12</v>
      </c>
      <c r="D1179">
        <v>5</v>
      </c>
      <c r="E1179">
        <v>3</v>
      </c>
      <c r="F1179">
        <v>7</v>
      </c>
      <c r="G1179">
        <v>4</v>
      </c>
      <c r="H1179">
        <v>1</v>
      </c>
      <c r="I1179">
        <v>2.77</v>
      </c>
      <c r="J1179" t="s">
        <v>153</v>
      </c>
      <c r="K1179">
        <v>205.26</v>
      </c>
      <c r="L1179">
        <v>523</v>
      </c>
      <c r="M1179">
        <v>1.5</v>
      </c>
      <c r="N1179" t="s">
        <v>153</v>
      </c>
      <c r="O1179">
        <v>43.22</v>
      </c>
      <c r="P1179" t="s">
        <v>63</v>
      </c>
      <c r="Q1179" t="s">
        <v>19</v>
      </c>
      <c r="R1179" t="s">
        <v>20</v>
      </c>
    </row>
    <row r="1180" spans="1:18" x14ac:dyDescent="0.25">
      <c r="A1180">
        <v>1207</v>
      </c>
      <c r="B1180">
        <v>18</v>
      </c>
      <c r="C1180">
        <v>2</v>
      </c>
      <c r="D1180">
        <v>6</v>
      </c>
      <c r="E1180">
        <v>8</v>
      </c>
      <c r="F1180">
        <v>1</v>
      </c>
      <c r="G1180">
        <v>4</v>
      </c>
      <c r="H1180">
        <v>1</v>
      </c>
      <c r="I1180">
        <v>2.0299999999999998</v>
      </c>
      <c r="J1180" t="s">
        <v>153</v>
      </c>
      <c r="K1180">
        <v>20.41</v>
      </c>
      <c r="L1180">
        <v>1145</v>
      </c>
      <c r="M1180">
        <v>2.7</v>
      </c>
      <c r="N1180" t="s">
        <v>153</v>
      </c>
      <c r="O1180">
        <v>6.1</v>
      </c>
      <c r="P1180" t="s">
        <v>72</v>
      </c>
      <c r="Q1180" t="s">
        <v>19</v>
      </c>
      <c r="R1180" t="s">
        <v>20</v>
      </c>
    </row>
    <row r="1181" spans="1:18" x14ac:dyDescent="0.25">
      <c r="A1181">
        <v>1238</v>
      </c>
      <c r="B1181">
        <v>10</v>
      </c>
      <c r="C1181">
        <v>2</v>
      </c>
      <c r="D1181">
        <v>1</v>
      </c>
      <c r="E1181">
        <v>4</v>
      </c>
      <c r="F1181">
        <v>8</v>
      </c>
      <c r="G1181">
        <v>4</v>
      </c>
      <c r="H1181">
        <v>1</v>
      </c>
      <c r="I1181">
        <v>2.83</v>
      </c>
      <c r="J1181" t="s">
        <v>153</v>
      </c>
      <c r="K1181">
        <v>37.26</v>
      </c>
      <c r="L1181">
        <v>2001</v>
      </c>
      <c r="M1181">
        <v>5.0199999999999996</v>
      </c>
      <c r="N1181" t="s">
        <v>153</v>
      </c>
      <c r="O1181">
        <v>42.48</v>
      </c>
      <c r="P1181" t="s">
        <v>45</v>
      </c>
      <c r="Q1181" t="s">
        <v>19</v>
      </c>
      <c r="R1181" t="s">
        <v>20</v>
      </c>
    </row>
    <row r="1182" spans="1:18" x14ac:dyDescent="0.25">
      <c r="A1182">
        <v>1251</v>
      </c>
      <c r="B1182">
        <v>15</v>
      </c>
      <c r="C1182">
        <v>10</v>
      </c>
      <c r="D1182">
        <v>11</v>
      </c>
      <c r="E1182">
        <v>1</v>
      </c>
      <c r="F1182">
        <v>9</v>
      </c>
      <c r="G1182">
        <v>4</v>
      </c>
      <c r="H1182">
        <v>1</v>
      </c>
      <c r="I1182">
        <v>2.99</v>
      </c>
      <c r="J1182" t="s">
        <v>153</v>
      </c>
      <c r="K1182">
        <v>16.37</v>
      </c>
      <c r="L1182">
        <v>11141</v>
      </c>
      <c r="M1182">
        <v>6.51</v>
      </c>
      <c r="N1182" t="s">
        <v>153</v>
      </c>
      <c r="O1182">
        <v>19.11</v>
      </c>
      <c r="P1182" t="s">
        <v>31</v>
      </c>
      <c r="Q1182" t="s">
        <v>19</v>
      </c>
      <c r="R1182" t="s">
        <v>20</v>
      </c>
    </row>
    <row r="1183" spans="1:18" x14ac:dyDescent="0.25">
      <c r="A1183">
        <v>1342</v>
      </c>
      <c r="B1183">
        <v>1</v>
      </c>
      <c r="C1183">
        <v>1</v>
      </c>
      <c r="D1183">
        <v>6</v>
      </c>
      <c r="E1183">
        <v>7</v>
      </c>
      <c r="F1183">
        <v>6</v>
      </c>
      <c r="G1183">
        <v>4</v>
      </c>
      <c r="H1183">
        <v>1</v>
      </c>
      <c r="I1183">
        <v>2.4500000000000002</v>
      </c>
      <c r="J1183" t="s">
        <v>153</v>
      </c>
      <c r="K1183">
        <v>18.2</v>
      </c>
      <c r="L1183">
        <v>574</v>
      </c>
      <c r="M1183">
        <v>20.62</v>
      </c>
      <c r="N1183" t="s">
        <v>153</v>
      </c>
      <c r="O1183">
        <v>15.14</v>
      </c>
      <c r="P1183" t="s">
        <v>23</v>
      </c>
      <c r="Q1183" t="s">
        <v>19</v>
      </c>
      <c r="R1183" t="s">
        <v>20</v>
      </c>
    </row>
    <row r="1184" spans="1:18" x14ac:dyDescent="0.25">
      <c r="A1184">
        <v>1384</v>
      </c>
      <c r="B1184">
        <v>12</v>
      </c>
      <c r="C1184">
        <v>2</v>
      </c>
      <c r="D1184">
        <v>3</v>
      </c>
      <c r="E1184">
        <v>3</v>
      </c>
      <c r="F1184">
        <v>3</v>
      </c>
      <c r="G1184">
        <v>4</v>
      </c>
      <c r="H1184">
        <v>1</v>
      </c>
      <c r="I1184">
        <v>2.34</v>
      </c>
      <c r="J1184" t="s">
        <v>153</v>
      </c>
      <c r="K1184">
        <v>9.58</v>
      </c>
      <c r="L1184">
        <v>12340</v>
      </c>
      <c r="M1184">
        <v>27.33</v>
      </c>
      <c r="N1184" t="s">
        <v>153</v>
      </c>
      <c r="O1184">
        <v>17.93</v>
      </c>
      <c r="P1184" t="s">
        <v>29</v>
      </c>
      <c r="Q1184" t="s">
        <v>19</v>
      </c>
      <c r="R1184" t="s">
        <v>20</v>
      </c>
    </row>
    <row r="1185" spans="1:18" x14ac:dyDescent="0.25">
      <c r="A1185">
        <v>1518</v>
      </c>
      <c r="B1185">
        <v>7</v>
      </c>
      <c r="C1185">
        <v>1</v>
      </c>
      <c r="D1185">
        <v>2</v>
      </c>
      <c r="E1185">
        <v>3</v>
      </c>
      <c r="F1185">
        <v>8</v>
      </c>
      <c r="G1185">
        <v>4</v>
      </c>
      <c r="H1185">
        <v>1</v>
      </c>
      <c r="I1185">
        <v>2.76</v>
      </c>
      <c r="J1185" t="s">
        <v>153</v>
      </c>
      <c r="K1185">
        <v>8.8699999999999992</v>
      </c>
      <c r="L1185">
        <v>1344</v>
      </c>
      <c r="M1185">
        <v>7.42</v>
      </c>
      <c r="N1185" t="s">
        <v>153</v>
      </c>
      <c r="O1185">
        <v>25.15</v>
      </c>
      <c r="P1185" t="s">
        <v>46</v>
      </c>
      <c r="Q1185" t="s">
        <v>19</v>
      </c>
      <c r="R1185" t="s">
        <v>20</v>
      </c>
    </row>
    <row r="1186" spans="1:18" x14ac:dyDescent="0.25">
      <c r="A1186">
        <v>1621</v>
      </c>
      <c r="B1186">
        <v>11</v>
      </c>
      <c r="C1186">
        <v>1</v>
      </c>
      <c r="D1186">
        <v>5</v>
      </c>
      <c r="E1186">
        <v>1</v>
      </c>
      <c r="F1186">
        <v>4</v>
      </c>
      <c r="G1186">
        <v>4</v>
      </c>
      <c r="H1186">
        <v>1</v>
      </c>
      <c r="I1186">
        <v>1.34</v>
      </c>
      <c r="J1186" t="s">
        <v>153</v>
      </c>
      <c r="K1186">
        <v>19.47</v>
      </c>
      <c r="L1186">
        <v>433</v>
      </c>
      <c r="M1186">
        <v>1.28</v>
      </c>
      <c r="N1186" t="s">
        <v>153</v>
      </c>
      <c r="O1186">
        <v>8.9600000000000009</v>
      </c>
      <c r="P1186" t="s">
        <v>63</v>
      </c>
      <c r="Q1186" t="s">
        <v>19</v>
      </c>
      <c r="R1186" t="s">
        <v>20</v>
      </c>
    </row>
    <row r="1187" spans="1:18" x14ac:dyDescent="0.25">
      <c r="A1187">
        <v>1623</v>
      </c>
      <c r="B1187">
        <v>20</v>
      </c>
      <c r="C1187">
        <v>8</v>
      </c>
      <c r="D1187">
        <v>9</v>
      </c>
      <c r="E1187">
        <v>8</v>
      </c>
      <c r="F1187">
        <v>9</v>
      </c>
      <c r="G1187">
        <v>4</v>
      </c>
      <c r="H1187">
        <v>1</v>
      </c>
      <c r="I1187">
        <v>2.63</v>
      </c>
      <c r="J1187" t="s">
        <v>153</v>
      </c>
      <c r="K1187">
        <v>3.78</v>
      </c>
      <c r="L1187">
        <v>63</v>
      </c>
      <c r="M1187">
        <v>1.7</v>
      </c>
      <c r="N1187" t="s">
        <v>153</v>
      </c>
      <c r="O1187">
        <v>7.97</v>
      </c>
      <c r="P1187" t="s">
        <v>43</v>
      </c>
      <c r="Q1187" t="s">
        <v>19</v>
      </c>
      <c r="R1187" t="s">
        <v>20</v>
      </c>
    </row>
    <row r="1188" spans="1:18" x14ac:dyDescent="0.25">
      <c r="A1188">
        <v>1732</v>
      </c>
      <c r="B1188">
        <v>2</v>
      </c>
      <c r="C1188">
        <v>5</v>
      </c>
      <c r="D1188">
        <v>10</v>
      </c>
      <c r="E1188">
        <v>4</v>
      </c>
      <c r="F1188">
        <v>9</v>
      </c>
      <c r="G1188">
        <v>4</v>
      </c>
      <c r="H1188">
        <v>1</v>
      </c>
      <c r="I1188">
        <v>2.44</v>
      </c>
      <c r="J1188" t="s">
        <v>153</v>
      </c>
      <c r="K1188">
        <v>19.34</v>
      </c>
      <c r="L1188">
        <v>4005</v>
      </c>
      <c r="M1188">
        <v>5.89</v>
      </c>
      <c r="N1188" t="s">
        <v>153</v>
      </c>
      <c r="O1188">
        <v>21.29</v>
      </c>
      <c r="P1188" t="s">
        <v>71</v>
      </c>
      <c r="Q1188" t="s">
        <v>19</v>
      </c>
      <c r="R1188" t="s">
        <v>20</v>
      </c>
    </row>
    <row r="1189" spans="1:18" x14ac:dyDescent="0.25">
      <c r="A1189">
        <v>1825</v>
      </c>
      <c r="B1189">
        <v>10</v>
      </c>
      <c r="C1189">
        <v>7</v>
      </c>
      <c r="D1189">
        <v>10</v>
      </c>
      <c r="E1189">
        <v>6</v>
      </c>
      <c r="F1189">
        <v>1</v>
      </c>
      <c r="G1189">
        <v>4</v>
      </c>
      <c r="H1189">
        <v>1</v>
      </c>
      <c r="I1189">
        <v>1.53</v>
      </c>
      <c r="J1189" t="s">
        <v>153</v>
      </c>
      <c r="K1189">
        <v>8.75</v>
      </c>
      <c r="L1189">
        <v>1650</v>
      </c>
      <c r="M1189">
        <v>6.73</v>
      </c>
      <c r="N1189" t="s">
        <v>153</v>
      </c>
      <c r="O1189">
        <v>19.38</v>
      </c>
      <c r="P1189" t="s">
        <v>30</v>
      </c>
      <c r="Q1189" t="s">
        <v>19</v>
      </c>
      <c r="R1189" t="s">
        <v>20</v>
      </c>
    </row>
    <row r="1190" spans="1:18" x14ac:dyDescent="0.25">
      <c r="A1190">
        <v>1889</v>
      </c>
      <c r="B1190">
        <v>2</v>
      </c>
      <c r="C1190">
        <v>3</v>
      </c>
      <c r="D1190">
        <v>9</v>
      </c>
      <c r="E1190">
        <v>4</v>
      </c>
      <c r="F1190">
        <v>4</v>
      </c>
      <c r="G1190">
        <v>4</v>
      </c>
      <c r="H1190">
        <v>1</v>
      </c>
      <c r="I1190">
        <v>1.92</v>
      </c>
      <c r="J1190" t="s">
        <v>153</v>
      </c>
      <c r="K1190">
        <v>25.1</v>
      </c>
      <c r="L1190">
        <v>201</v>
      </c>
      <c r="M1190">
        <v>6.6</v>
      </c>
      <c r="N1190" t="s">
        <v>153</v>
      </c>
      <c r="O1190">
        <v>35.71</v>
      </c>
      <c r="P1190" t="s">
        <v>62</v>
      </c>
      <c r="Q1190" t="s">
        <v>19</v>
      </c>
      <c r="R1190" t="s">
        <v>20</v>
      </c>
    </row>
    <row r="1191" spans="1:18" x14ac:dyDescent="0.25">
      <c r="A1191">
        <v>1933</v>
      </c>
      <c r="B1191">
        <v>13</v>
      </c>
      <c r="C1191">
        <v>8</v>
      </c>
      <c r="D1191">
        <v>4</v>
      </c>
      <c r="E1191">
        <v>6</v>
      </c>
      <c r="F1191">
        <v>3</v>
      </c>
      <c r="G1191">
        <v>4</v>
      </c>
      <c r="H1191">
        <v>1</v>
      </c>
      <c r="I1191">
        <v>3.45</v>
      </c>
      <c r="J1191" t="s">
        <v>153</v>
      </c>
      <c r="K1191">
        <v>27.01</v>
      </c>
      <c r="L1191">
        <v>270</v>
      </c>
      <c r="M1191">
        <v>5.55</v>
      </c>
      <c r="N1191" t="s">
        <v>153</v>
      </c>
      <c r="O1191">
        <v>20.62</v>
      </c>
      <c r="P1191" t="s">
        <v>27</v>
      </c>
      <c r="Q1191" t="s">
        <v>19</v>
      </c>
      <c r="R1191" t="s">
        <v>20</v>
      </c>
    </row>
    <row r="1192" spans="1:18" x14ac:dyDescent="0.25">
      <c r="A1192">
        <v>1962</v>
      </c>
      <c r="B1192">
        <v>19</v>
      </c>
      <c r="C1192">
        <v>11</v>
      </c>
      <c r="D1192">
        <v>9</v>
      </c>
      <c r="E1192">
        <v>9</v>
      </c>
      <c r="F1192">
        <v>2</v>
      </c>
      <c r="G1192">
        <v>4</v>
      </c>
      <c r="H1192">
        <v>1</v>
      </c>
      <c r="I1192">
        <v>2.3199999999999998</v>
      </c>
      <c r="J1192" t="s">
        <v>153</v>
      </c>
      <c r="K1192">
        <v>33.49</v>
      </c>
      <c r="L1192">
        <v>1855</v>
      </c>
      <c r="M1192">
        <v>0.88</v>
      </c>
      <c r="N1192" t="s">
        <v>153</v>
      </c>
      <c r="O1192">
        <v>15.13</v>
      </c>
      <c r="P1192" t="s">
        <v>65</v>
      </c>
      <c r="Q1192" t="s">
        <v>19</v>
      </c>
      <c r="R1192" t="s">
        <v>20</v>
      </c>
    </row>
    <row r="1193" spans="1:18" x14ac:dyDescent="0.25">
      <c r="A1193">
        <v>2099</v>
      </c>
      <c r="B1193">
        <v>3</v>
      </c>
      <c r="C1193">
        <v>1</v>
      </c>
      <c r="D1193">
        <v>1</v>
      </c>
      <c r="E1193">
        <v>8</v>
      </c>
      <c r="F1193">
        <v>5</v>
      </c>
      <c r="G1193">
        <v>4</v>
      </c>
      <c r="H1193">
        <v>1</v>
      </c>
      <c r="I1193">
        <v>2.59</v>
      </c>
      <c r="J1193" t="s">
        <v>153</v>
      </c>
      <c r="K1193">
        <v>28.73</v>
      </c>
      <c r="L1193">
        <v>143</v>
      </c>
      <c r="M1193">
        <v>2.9</v>
      </c>
      <c r="N1193" t="s">
        <v>153</v>
      </c>
      <c r="O1193">
        <v>10.31</v>
      </c>
      <c r="P1193" t="s">
        <v>44</v>
      </c>
      <c r="Q1193" t="s">
        <v>19</v>
      </c>
      <c r="R1193" t="s">
        <v>20</v>
      </c>
    </row>
    <row r="1194" spans="1:18" x14ac:dyDescent="0.25">
      <c r="A1194">
        <v>2112</v>
      </c>
      <c r="B1194">
        <v>8</v>
      </c>
      <c r="C1194">
        <v>7</v>
      </c>
      <c r="D1194">
        <v>1</v>
      </c>
      <c r="E1194">
        <v>3</v>
      </c>
      <c r="F1194">
        <v>5</v>
      </c>
      <c r="G1194">
        <v>4</v>
      </c>
      <c r="H1194">
        <v>1</v>
      </c>
      <c r="I1194">
        <v>2.14</v>
      </c>
      <c r="J1194" t="s">
        <v>153</v>
      </c>
      <c r="K1194">
        <v>39.729999999999997</v>
      </c>
      <c r="L1194">
        <v>440</v>
      </c>
      <c r="M1194">
        <v>5.36</v>
      </c>
      <c r="N1194" t="s">
        <v>153</v>
      </c>
      <c r="O1194">
        <v>36.85</v>
      </c>
      <c r="P1194" t="s">
        <v>34</v>
      </c>
      <c r="Q1194" t="s">
        <v>19</v>
      </c>
      <c r="R1194" t="s">
        <v>20</v>
      </c>
    </row>
    <row r="1195" spans="1:18" x14ac:dyDescent="0.25">
      <c r="A1195">
        <v>2183</v>
      </c>
      <c r="B1195">
        <v>9</v>
      </c>
      <c r="C1195">
        <v>3</v>
      </c>
      <c r="D1195">
        <v>7</v>
      </c>
      <c r="E1195">
        <v>1</v>
      </c>
      <c r="F1195">
        <v>8</v>
      </c>
      <c r="G1195">
        <v>4</v>
      </c>
      <c r="H1195">
        <v>1</v>
      </c>
      <c r="I1195">
        <v>3.43</v>
      </c>
      <c r="J1195" t="s">
        <v>153</v>
      </c>
      <c r="K1195">
        <v>28.92</v>
      </c>
      <c r="L1195">
        <v>73</v>
      </c>
      <c r="M1195">
        <v>7.46</v>
      </c>
      <c r="N1195" t="s">
        <v>153</v>
      </c>
      <c r="O1195">
        <v>17.3</v>
      </c>
      <c r="P1195" t="s">
        <v>39</v>
      </c>
      <c r="Q1195" t="s">
        <v>19</v>
      </c>
      <c r="R1195" t="s">
        <v>20</v>
      </c>
    </row>
    <row r="1196" spans="1:18" x14ac:dyDescent="0.25">
      <c r="A1196">
        <v>2193</v>
      </c>
      <c r="B1196">
        <v>6</v>
      </c>
      <c r="C1196">
        <v>1</v>
      </c>
      <c r="D1196">
        <v>6</v>
      </c>
      <c r="E1196">
        <v>6</v>
      </c>
      <c r="F1196">
        <v>6</v>
      </c>
      <c r="G1196">
        <v>4</v>
      </c>
      <c r="H1196">
        <v>1</v>
      </c>
      <c r="I1196">
        <v>1</v>
      </c>
      <c r="J1196" t="s">
        <v>153</v>
      </c>
      <c r="K1196">
        <v>11.99</v>
      </c>
      <c r="L1196">
        <v>348</v>
      </c>
      <c r="M1196">
        <v>9.61</v>
      </c>
      <c r="N1196" t="s">
        <v>153</v>
      </c>
      <c r="O1196">
        <v>9.34</v>
      </c>
      <c r="P1196" t="s">
        <v>36</v>
      </c>
      <c r="Q1196" t="s">
        <v>19</v>
      </c>
      <c r="R1196" t="s">
        <v>20</v>
      </c>
    </row>
    <row r="1197" spans="1:18" x14ac:dyDescent="0.25">
      <c r="A1197">
        <v>2246</v>
      </c>
      <c r="B1197">
        <v>5</v>
      </c>
      <c r="C1197">
        <v>4</v>
      </c>
      <c r="D1197">
        <v>2</v>
      </c>
      <c r="E1197">
        <v>7</v>
      </c>
      <c r="F1197">
        <v>5</v>
      </c>
      <c r="G1197">
        <v>4</v>
      </c>
      <c r="H1197">
        <v>1</v>
      </c>
      <c r="I1197">
        <v>1.01</v>
      </c>
      <c r="J1197" t="s">
        <v>153</v>
      </c>
      <c r="K1197">
        <v>640.22</v>
      </c>
      <c r="L1197">
        <v>5162</v>
      </c>
      <c r="M1197">
        <v>5.83</v>
      </c>
      <c r="N1197" t="s">
        <v>153</v>
      </c>
      <c r="O1197">
        <v>5.24</v>
      </c>
      <c r="P1197" t="s">
        <v>46</v>
      </c>
      <c r="Q1197" t="s">
        <v>19</v>
      </c>
      <c r="R1197" t="s">
        <v>20</v>
      </c>
    </row>
    <row r="1198" spans="1:18" x14ac:dyDescent="0.25">
      <c r="A1198">
        <v>2288</v>
      </c>
      <c r="B1198">
        <v>13</v>
      </c>
      <c r="C1198">
        <v>12</v>
      </c>
      <c r="D1198">
        <v>1</v>
      </c>
      <c r="E1198">
        <v>4</v>
      </c>
      <c r="F1198">
        <v>8</v>
      </c>
      <c r="G1198">
        <v>4</v>
      </c>
      <c r="H1198">
        <v>1</v>
      </c>
      <c r="I1198">
        <v>2.41</v>
      </c>
      <c r="J1198" t="s">
        <v>153</v>
      </c>
      <c r="K1198">
        <v>23.1</v>
      </c>
      <c r="L1198">
        <v>2587</v>
      </c>
      <c r="M1198">
        <v>7.78</v>
      </c>
      <c r="N1198" t="s">
        <v>153</v>
      </c>
      <c r="O1198">
        <v>19.37</v>
      </c>
      <c r="P1198" t="s">
        <v>63</v>
      </c>
      <c r="Q1198" t="s">
        <v>19</v>
      </c>
      <c r="R1198" t="s">
        <v>20</v>
      </c>
    </row>
    <row r="1199" spans="1:18" x14ac:dyDescent="0.25">
      <c r="A1199">
        <v>2478</v>
      </c>
      <c r="B1199">
        <v>7</v>
      </c>
      <c r="C1199">
        <v>4</v>
      </c>
      <c r="D1199">
        <v>10</v>
      </c>
      <c r="E1199">
        <v>2</v>
      </c>
      <c r="F1199">
        <v>5</v>
      </c>
      <c r="G1199">
        <v>4</v>
      </c>
      <c r="H1199">
        <v>1</v>
      </c>
      <c r="I1199">
        <v>3.43</v>
      </c>
      <c r="J1199" t="s">
        <v>153</v>
      </c>
      <c r="K1199">
        <v>14.77</v>
      </c>
      <c r="L1199">
        <v>76</v>
      </c>
      <c r="M1199">
        <v>2.78</v>
      </c>
      <c r="N1199" t="s">
        <v>153</v>
      </c>
      <c r="O1199">
        <v>27.84</v>
      </c>
      <c r="P1199" t="s">
        <v>71</v>
      </c>
      <c r="Q1199" t="s">
        <v>19</v>
      </c>
      <c r="R1199" t="s">
        <v>20</v>
      </c>
    </row>
    <row r="1200" spans="1:18" x14ac:dyDescent="0.25">
      <c r="A1200">
        <v>2549</v>
      </c>
      <c r="B1200">
        <v>18</v>
      </c>
      <c r="C1200">
        <v>4</v>
      </c>
      <c r="D1200">
        <v>11</v>
      </c>
      <c r="E1200">
        <v>8</v>
      </c>
      <c r="F1200">
        <v>6</v>
      </c>
      <c r="G1200">
        <v>4</v>
      </c>
      <c r="H1200">
        <v>1</v>
      </c>
      <c r="I1200">
        <v>2.11</v>
      </c>
      <c r="J1200" t="s">
        <v>153</v>
      </c>
      <c r="K1200">
        <v>137.16999999999999</v>
      </c>
      <c r="L1200">
        <v>2562</v>
      </c>
      <c r="M1200">
        <v>4.59</v>
      </c>
      <c r="N1200" t="s">
        <v>153</v>
      </c>
      <c r="O1200">
        <v>20.7</v>
      </c>
      <c r="P1200" t="s">
        <v>66</v>
      </c>
      <c r="Q1200" t="s">
        <v>19</v>
      </c>
      <c r="R1200" t="s">
        <v>20</v>
      </c>
    </row>
    <row r="1201" spans="1:18" x14ac:dyDescent="0.25">
      <c r="A1201">
        <v>2616</v>
      </c>
      <c r="B1201">
        <v>15</v>
      </c>
      <c r="C1201">
        <v>11</v>
      </c>
      <c r="D1201">
        <v>7</v>
      </c>
      <c r="E1201">
        <v>2</v>
      </c>
      <c r="F1201">
        <v>6</v>
      </c>
      <c r="G1201">
        <v>4</v>
      </c>
      <c r="H1201">
        <v>1</v>
      </c>
      <c r="I1201">
        <v>2.93</v>
      </c>
      <c r="J1201" t="s">
        <v>153</v>
      </c>
      <c r="K1201">
        <v>35.590000000000003</v>
      </c>
      <c r="L1201">
        <v>4433</v>
      </c>
      <c r="M1201">
        <v>12.58</v>
      </c>
      <c r="N1201" t="s">
        <v>153</v>
      </c>
      <c r="O1201">
        <v>32.32</v>
      </c>
      <c r="P1201" t="s">
        <v>64</v>
      </c>
      <c r="Q1201" t="s">
        <v>19</v>
      </c>
      <c r="R1201" t="s">
        <v>20</v>
      </c>
    </row>
    <row r="1202" spans="1:18" x14ac:dyDescent="0.25">
      <c r="A1202">
        <v>2634</v>
      </c>
      <c r="B1202">
        <v>15</v>
      </c>
      <c r="C1202">
        <v>8</v>
      </c>
      <c r="D1202">
        <v>6</v>
      </c>
      <c r="E1202">
        <v>9</v>
      </c>
      <c r="F1202">
        <v>5</v>
      </c>
      <c r="G1202">
        <v>4</v>
      </c>
      <c r="H1202">
        <v>1</v>
      </c>
      <c r="I1202">
        <v>2.77</v>
      </c>
      <c r="J1202" t="s">
        <v>153</v>
      </c>
      <c r="K1202">
        <v>47.88</v>
      </c>
      <c r="L1202">
        <v>64</v>
      </c>
      <c r="M1202">
        <v>3.07</v>
      </c>
      <c r="N1202" t="s">
        <v>153</v>
      </c>
      <c r="O1202">
        <v>68.31</v>
      </c>
      <c r="P1202" t="s">
        <v>39</v>
      </c>
      <c r="Q1202" t="s">
        <v>19</v>
      </c>
      <c r="R1202" t="s">
        <v>20</v>
      </c>
    </row>
    <row r="1203" spans="1:18" x14ac:dyDescent="0.25">
      <c r="A1203">
        <v>2665</v>
      </c>
      <c r="B1203">
        <v>2</v>
      </c>
      <c r="C1203">
        <v>3</v>
      </c>
      <c r="D1203">
        <v>10</v>
      </c>
      <c r="E1203">
        <v>6</v>
      </c>
      <c r="F1203">
        <v>7</v>
      </c>
      <c r="G1203">
        <v>4</v>
      </c>
      <c r="H1203">
        <v>1</v>
      </c>
      <c r="I1203">
        <v>2.83</v>
      </c>
      <c r="J1203" t="s">
        <v>153</v>
      </c>
      <c r="K1203">
        <v>10.75</v>
      </c>
      <c r="L1203">
        <v>2556</v>
      </c>
      <c r="M1203">
        <v>5.21</v>
      </c>
      <c r="N1203" t="s">
        <v>153</v>
      </c>
      <c r="O1203">
        <v>31.78</v>
      </c>
      <c r="P1203" t="s">
        <v>30</v>
      </c>
      <c r="Q1203" t="s">
        <v>19</v>
      </c>
      <c r="R1203" t="s">
        <v>20</v>
      </c>
    </row>
    <row r="1204" spans="1:18" x14ac:dyDescent="0.25">
      <c r="A1204">
        <v>2752</v>
      </c>
      <c r="B1204">
        <v>17</v>
      </c>
      <c r="C1204">
        <v>6</v>
      </c>
      <c r="D1204">
        <v>11</v>
      </c>
      <c r="E1204">
        <v>7</v>
      </c>
      <c r="F1204">
        <v>3</v>
      </c>
      <c r="G1204">
        <v>4</v>
      </c>
      <c r="H1204">
        <v>1</v>
      </c>
      <c r="I1204">
        <v>2.74</v>
      </c>
      <c r="J1204" t="s">
        <v>153</v>
      </c>
      <c r="K1204">
        <v>135.76</v>
      </c>
      <c r="L1204">
        <v>85</v>
      </c>
      <c r="M1204">
        <v>9.9600000000000009</v>
      </c>
      <c r="N1204" t="s">
        <v>153</v>
      </c>
      <c r="O1204">
        <v>20.88</v>
      </c>
      <c r="P1204" t="s">
        <v>52</v>
      </c>
      <c r="Q1204" t="s">
        <v>19</v>
      </c>
      <c r="R1204" t="s">
        <v>20</v>
      </c>
    </row>
    <row r="1205" spans="1:18" x14ac:dyDescent="0.25">
      <c r="A1205">
        <v>2820</v>
      </c>
      <c r="B1205">
        <v>11</v>
      </c>
      <c r="C1205">
        <v>4</v>
      </c>
      <c r="D1205">
        <v>11</v>
      </c>
      <c r="E1205">
        <v>2</v>
      </c>
      <c r="F1205">
        <v>9</v>
      </c>
      <c r="G1205">
        <v>4</v>
      </c>
      <c r="H1205">
        <v>1</v>
      </c>
      <c r="I1205">
        <v>2.93</v>
      </c>
      <c r="J1205" t="s">
        <v>153</v>
      </c>
      <c r="K1205">
        <v>47.36</v>
      </c>
      <c r="L1205">
        <v>1442</v>
      </c>
      <c r="M1205">
        <v>4.68</v>
      </c>
      <c r="N1205" t="s">
        <v>153</v>
      </c>
      <c r="O1205">
        <v>27.76</v>
      </c>
      <c r="P1205" t="s">
        <v>69</v>
      </c>
      <c r="Q1205" t="s">
        <v>19</v>
      </c>
      <c r="R1205" t="s">
        <v>20</v>
      </c>
    </row>
    <row r="1206" spans="1:18" x14ac:dyDescent="0.25">
      <c r="A1206">
        <v>2850</v>
      </c>
      <c r="B1206">
        <v>13</v>
      </c>
      <c r="C1206">
        <v>8</v>
      </c>
      <c r="D1206">
        <v>4</v>
      </c>
      <c r="E1206">
        <v>9</v>
      </c>
      <c r="F1206">
        <v>3</v>
      </c>
      <c r="G1206">
        <v>4</v>
      </c>
      <c r="H1206">
        <v>1</v>
      </c>
      <c r="I1206">
        <v>3.81</v>
      </c>
      <c r="J1206" t="s">
        <v>153</v>
      </c>
      <c r="K1206">
        <v>83.74</v>
      </c>
      <c r="L1206">
        <v>268</v>
      </c>
      <c r="M1206">
        <v>6.53</v>
      </c>
      <c r="N1206" t="s">
        <v>153</v>
      </c>
      <c r="O1206">
        <v>44.99</v>
      </c>
      <c r="P1206" t="s">
        <v>64</v>
      </c>
      <c r="Q1206" t="s">
        <v>19</v>
      </c>
      <c r="R1206" t="s">
        <v>20</v>
      </c>
    </row>
    <row r="1207" spans="1:18" x14ac:dyDescent="0.25">
      <c r="A1207">
        <v>2944</v>
      </c>
      <c r="B1207">
        <v>4</v>
      </c>
      <c r="C1207">
        <v>1</v>
      </c>
      <c r="D1207">
        <v>2</v>
      </c>
      <c r="E1207">
        <v>5</v>
      </c>
      <c r="F1207">
        <v>2</v>
      </c>
      <c r="G1207">
        <v>4</v>
      </c>
      <c r="H1207">
        <v>1</v>
      </c>
      <c r="I1207">
        <v>1</v>
      </c>
      <c r="J1207" t="s">
        <v>153</v>
      </c>
      <c r="K1207">
        <v>34.369999999999997</v>
      </c>
      <c r="L1207">
        <v>604</v>
      </c>
      <c r="M1207">
        <v>5.9</v>
      </c>
      <c r="N1207" t="s">
        <v>153</v>
      </c>
      <c r="O1207">
        <v>12.93</v>
      </c>
      <c r="P1207" t="s">
        <v>33</v>
      </c>
      <c r="Q1207" t="s">
        <v>19</v>
      </c>
      <c r="R1207" t="s">
        <v>20</v>
      </c>
    </row>
    <row r="1208" spans="1:18" x14ac:dyDescent="0.25">
      <c r="A1208">
        <v>3011</v>
      </c>
      <c r="B1208">
        <v>7</v>
      </c>
      <c r="C1208">
        <v>6</v>
      </c>
      <c r="D1208">
        <v>11</v>
      </c>
      <c r="E1208">
        <v>2</v>
      </c>
      <c r="F1208">
        <v>5</v>
      </c>
      <c r="G1208">
        <v>4</v>
      </c>
      <c r="H1208">
        <v>1</v>
      </c>
      <c r="I1208">
        <v>3.39</v>
      </c>
      <c r="J1208" t="s">
        <v>153</v>
      </c>
      <c r="K1208">
        <v>52.51</v>
      </c>
      <c r="L1208">
        <v>131</v>
      </c>
      <c r="M1208">
        <v>3.74</v>
      </c>
      <c r="N1208" t="s">
        <v>153</v>
      </c>
      <c r="O1208">
        <v>25.88</v>
      </c>
      <c r="P1208" t="s">
        <v>25</v>
      </c>
      <c r="Q1208" t="s">
        <v>19</v>
      </c>
      <c r="R1208" t="s">
        <v>20</v>
      </c>
    </row>
    <row r="1209" spans="1:18" x14ac:dyDescent="0.25">
      <c r="A1209">
        <v>3035</v>
      </c>
      <c r="B1209">
        <v>14</v>
      </c>
      <c r="C1209">
        <v>7</v>
      </c>
      <c r="D1209">
        <v>10</v>
      </c>
      <c r="E1209">
        <v>7</v>
      </c>
      <c r="F1209">
        <v>5</v>
      </c>
      <c r="G1209">
        <v>4</v>
      </c>
      <c r="H1209">
        <v>1</v>
      </c>
      <c r="I1209">
        <v>3.37</v>
      </c>
      <c r="J1209" t="s">
        <v>153</v>
      </c>
      <c r="K1209">
        <v>122.69</v>
      </c>
      <c r="L1209">
        <v>107</v>
      </c>
      <c r="M1209">
        <v>4.9400000000000004</v>
      </c>
      <c r="N1209" t="s">
        <v>153</v>
      </c>
      <c r="O1209">
        <v>61.75</v>
      </c>
      <c r="P1209" t="s">
        <v>59</v>
      </c>
      <c r="Q1209" t="s">
        <v>19</v>
      </c>
      <c r="R1209" t="s">
        <v>20</v>
      </c>
    </row>
    <row r="1210" spans="1:18" x14ac:dyDescent="0.25">
      <c r="A1210">
        <v>3187</v>
      </c>
      <c r="B1210">
        <v>7</v>
      </c>
      <c r="C1210">
        <v>9</v>
      </c>
      <c r="D1210">
        <v>8</v>
      </c>
      <c r="E1210">
        <v>4</v>
      </c>
      <c r="F1210">
        <v>4</v>
      </c>
      <c r="G1210">
        <v>4</v>
      </c>
      <c r="H1210">
        <v>1</v>
      </c>
      <c r="I1210">
        <v>2.44</v>
      </c>
      <c r="J1210" t="s">
        <v>153</v>
      </c>
      <c r="K1210">
        <v>26.48</v>
      </c>
      <c r="L1210">
        <v>341</v>
      </c>
      <c r="M1210">
        <v>10.29</v>
      </c>
      <c r="N1210" t="s">
        <v>153</v>
      </c>
      <c r="O1210">
        <v>29.38</v>
      </c>
      <c r="P1210" t="s">
        <v>55</v>
      </c>
      <c r="Q1210" t="s">
        <v>19</v>
      </c>
      <c r="R1210" t="s">
        <v>20</v>
      </c>
    </row>
    <row r="1211" spans="1:18" x14ac:dyDescent="0.25">
      <c r="A1211">
        <v>3322</v>
      </c>
      <c r="B1211">
        <v>14</v>
      </c>
      <c r="C1211">
        <v>4</v>
      </c>
      <c r="D1211">
        <v>9</v>
      </c>
      <c r="E1211">
        <v>3</v>
      </c>
      <c r="F1211">
        <v>1</v>
      </c>
      <c r="G1211">
        <v>4</v>
      </c>
      <c r="H1211">
        <v>1</v>
      </c>
      <c r="I1211">
        <v>3.12</v>
      </c>
      <c r="J1211" t="s">
        <v>153</v>
      </c>
      <c r="K1211">
        <v>7.95</v>
      </c>
      <c r="L1211">
        <v>910</v>
      </c>
      <c r="M1211">
        <v>4.25</v>
      </c>
      <c r="N1211" t="s">
        <v>153</v>
      </c>
      <c r="O1211">
        <v>4.97</v>
      </c>
      <c r="P1211" t="s">
        <v>47</v>
      </c>
      <c r="Q1211" t="s">
        <v>19</v>
      </c>
      <c r="R1211" t="s">
        <v>20</v>
      </c>
    </row>
    <row r="1212" spans="1:18" x14ac:dyDescent="0.25">
      <c r="A1212">
        <v>3326</v>
      </c>
      <c r="B1212">
        <v>13</v>
      </c>
      <c r="C1212">
        <v>12</v>
      </c>
      <c r="D1212">
        <v>3</v>
      </c>
      <c r="E1212">
        <v>3</v>
      </c>
      <c r="F1212">
        <v>3</v>
      </c>
      <c r="G1212">
        <v>4</v>
      </c>
      <c r="H1212">
        <v>1</v>
      </c>
      <c r="I1212">
        <v>2.21</v>
      </c>
      <c r="J1212" t="s">
        <v>153</v>
      </c>
      <c r="K1212">
        <v>6.98</v>
      </c>
      <c r="L1212">
        <v>332</v>
      </c>
      <c r="M1212">
        <v>21.16</v>
      </c>
      <c r="N1212" t="s">
        <v>153</v>
      </c>
      <c r="O1212">
        <v>18.13</v>
      </c>
      <c r="P1212" t="s">
        <v>37</v>
      </c>
      <c r="Q1212" t="s">
        <v>19</v>
      </c>
      <c r="R1212" t="s">
        <v>20</v>
      </c>
    </row>
    <row r="1213" spans="1:18" x14ac:dyDescent="0.25">
      <c r="A1213">
        <v>3343</v>
      </c>
      <c r="B1213">
        <v>13</v>
      </c>
      <c r="C1213">
        <v>8</v>
      </c>
      <c r="D1213">
        <v>3</v>
      </c>
      <c r="E1213">
        <v>1</v>
      </c>
      <c r="F1213">
        <v>1</v>
      </c>
      <c r="G1213">
        <v>4</v>
      </c>
      <c r="H1213">
        <v>1</v>
      </c>
      <c r="I1213">
        <v>2.54</v>
      </c>
      <c r="J1213" t="s">
        <v>153</v>
      </c>
      <c r="K1213">
        <v>23.24</v>
      </c>
      <c r="L1213">
        <v>772</v>
      </c>
      <c r="M1213">
        <v>2.65</v>
      </c>
      <c r="N1213" t="s">
        <v>153</v>
      </c>
      <c r="O1213">
        <v>7.21</v>
      </c>
      <c r="P1213" t="s">
        <v>46</v>
      </c>
      <c r="Q1213" t="s">
        <v>19</v>
      </c>
      <c r="R1213" t="s">
        <v>20</v>
      </c>
    </row>
    <row r="1214" spans="1:18" x14ac:dyDescent="0.25">
      <c r="A1214">
        <v>3375</v>
      </c>
      <c r="B1214">
        <v>18</v>
      </c>
      <c r="C1214">
        <v>9</v>
      </c>
      <c r="D1214">
        <v>11</v>
      </c>
      <c r="E1214">
        <v>6</v>
      </c>
      <c r="F1214">
        <v>1</v>
      </c>
      <c r="G1214">
        <v>4</v>
      </c>
      <c r="H1214">
        <v>1</v>
      </c>
      <c r="I1214">
        <v>2.62</v>
      </c>
      <c r="J1214" t="s">
        <v>153</v>
      </c>
      <c r="K1214">
        <v>13.3</v>
      </c>
      <c r="L1214">
        <v>43</v>
      </c>
      <c r="M1214">
        <v>18.07</v>
      </c>
      <c r="N1214" t="s">
        <v>153</v>
      </c>
      <c r="O1214">
        <v>12.25</v>
      </c>
      <c r="P1214" t="s">
        <v>30</v>
      </c>
      <c r="Q1214" t="s">
        <v>19</v>
      </c>
      <c r="R1214" t="s">
        <v>20</v>
      </c>
    </row>
    <row r="1215" spans="1:18" x14ac:dyDescent="0.25">
      <c r="A1215">
        <v>3383</v>
      </c>
      <c r="B1215">
        <v>7</v>
      </c>
      <c r="C1215">
        <v>9</v>
      </c>
      <c r="D1215">
        <v>6</v>
      </c>
      <c r="E1215">
        <v>8</v>
      </c>
      <c r="F1215">
        <v>8</v>
      </c>
      <c r="G1215">
        <v>4</v>
      </c>
      <c r="H1215">
        <v>1</v>
      </c>
      <c r="I1215">
        <v>2.48</v>
      </c>
      <c r="J1215" t="s">
        <v>153</v>
      </c>
      <c r="K1215">
        <v>11.72</v>
      </c>
      <c r="L1215">
        <v>104</v>
      </c>
      <c r="M1215">
        <v>4.46</v>
      </c>
      <c r="N1215" t="s">
        <v>153</v>
      </c>
      <c r="O1215">
        <v>23.48</v>
      </c>
      <c r="P1215" t="s">
        <v>26</v>
      </c>
      <c r="Q1215" t="s">
        <v>19</v>
      </c>
      <c r="R1215" t="s">
        <v>20</v>
      </c>
    </row>
    <row r="1216" spans="1:18" x14ac:dyDescent="0.25">
      <c r="A1216">
        <v>3456</v>
      </c>
      <c r="B1216">
        <v>13</v>
      </c>
      <c r="C1216">
        <v>3</v>
      </c>
      <c r="D1216">
        <v>1</v>
      </c>
      <c r="E1216">
        <v>8</v>
      </c>
      <c r="F1216">
        <v>7</v>
      </c>
      <c r="G1216">
        <v>4</v>
      </c>
      <c r="H1216">
        <v>1</v>
      </c>
      <c r="I1216">
        <v>2.81</v>
      </c>
      <c r="J1216" t="s">
        <v>153</v>
      </c>
      <c r="K1216">
        <v>47.63</v>
      </c>
      <c r="L1216">
        <v>102</v>
      </c>
      <c r="M1216">
        <v>19.12</v>
      </c>
      <c r="N1216" t="s">
        <v>153</v>
      </c>
      <c r="O1216">
        <v>19.63</v>
      </c>
      <c r="P1216" t="s">
        <v>68</v>
      </c>
      <c r="Q1216" t="s">
        <v>19</v>
      </c>
      <c r="R1216" t="s">
        <v>20</v>
      </c>
    </row>
    <row r="1217" spans="1:18" x14ac:dyDescent="0.25">
      <c r="A1217">
        <v>3475</v>
      </c>
      <c r="B1217">
        <v>19</v>
      </c>
      <c r="C1217">
        <v>4</v>
      </c>
      <c r="D1217">
        <v>2</v>
      </c>
      <c r="E1217">
        <v>8</v>
      </c>
      <c r="F1217">
        <v>6</v>
      </c>
      <c r="G1217">
        <v>4</v>
      </c>
      <c r="H1217">
        <v>1</v>
      </c>
      <c r="I1217">
        <v>3.11</v>
      </c>
      <c r="J1217" t="s">
        <v>153</v>
      </c>
      <c r="K1217">
        <v>57.28</v>
      </c>
      <c r="L1217">
        <v>616</v>
      </c>
      <c r="M1217">
        <v>10.48</v>
      </c>
      <c r="N1217" t="s">
        <v>153</v>
      </c>
      <c r="O1217">
        <v>4.1399999999999997</v>
      </c>
      <c r="P1217" t="s">
        <v>73</v>
      </c>
      <c r="Q1217" t="s">
        <v>19</v>
      </c>
      <c r="R1217" t="s">
        <v>20</v>
      </c>
    </row>
    <row r="1218" spans="1:18" x14ac:dyDescent="0.25">
      <c r="A1218">
        <v>3522</v>
      </c>
      <c r="B1218">
        <v>4</v>
      </c>
      <c r="C1218">
        <v>12</v>
      </c>
      <c r="D1218">
        <v>2</v>
      </c>
      <c r="E1218">
        <v>1</v>
      </c>
      <c r="F1218">
        <v>6</v>
      </c>
      <c r="G1218">
        <v>4</v>
      </c>
      <c r="H1218">
        <v>1</v>
      </c>
      <c r="I1218">
        <v>3.35</v>
      </c>
      <c r="J1218" t="s">
        <v>153</v>
      </c>
      <c r="K1218">
        <v>22.38</v>
      </c>
      <c r="L1218">
        <v>564</v>
      </c>
      <c r="M1218">
        <v>1.1299999999999999</v>
      </c>
      <c r="N1218" t="s">
        <v>153</v>
      </c>
      <c r="O1218">
        <v>31.87</v>
      </c>
      <c r="P1218" t="s">
        <v>36</v>
      </c>
      <c r="Q1218" t="s">
        <v>19</v>
      </c>
      <c r="R1218" t="s">
        <v>20</v>
      </c>
    </row>
    <row r="1219" spans="1:18" x14ac:dyDescent="0.25">
      <c r="A1219">
        <v>3583</v>
      </c>
      <c r="B1219">
        <v>17</v>
      </c>
      <c r="C1219">
        <v>4</v>
      </c>
      <c r="D1219">
        <v>3</v>
      </c>
      <c r="E1219">
        <v>3</v>
      </c>
      <c r="F1219">
        <v>1</v>
      </c>
      <c r="G1219">
        <v>4</v>
      </c>
      <c r="H1219">
        <v>1</v>
      </c>
      <c r="I1219">
        <v>1.93</v>
      </c>
      <c r="J1219" t="s">
        <v>153</v>
      </c>
      <c r="K1219">
        <v>13.69</v>
      </c>
      <c r="L1219">
        <v>489</v>
      </c>
      <c r="M1219">
        <v>6.01</v>
      </c>
      <c r="N1219" t="s">
        <v>153</v>
      </c>
      <c r="O1219">
        <v>4.25</v>
      </c>
      <c r="P1219" t="s">
        <v>70</v>
      </c>
      <c r="Q1219" t="s">
        <v>19</v>
      </c>
      <c r="R1219" t="s">
        <v>20</v>
      </c>
    </row>
    <row r="1220" spans="1:18" x14ac:dyDescent="0.25">
      <c r="A1220">
        <v>3642</v>
      </c>
      <c r="B1220">
        <v>8</v>
      </c>
      <c r="C1220">
        <v>6</v>
      </c>
      <c r="D1220">
        <v>6</v>
      </c>
      <c r="E1220">
        <v>7</v>
      </c>
      <c r="F1220">
        <v>7</v>
      </c>
      <c r="G1220">
        <v>4</v>
      </c>
      <c r="H1220">
        <v>1</v>
      </c>
      <c r="I1220">
        <v>2.2599999999999998</v>
      </c>
      <c r="J1220" t="s">
        <v>153</v>
      </c>
      <c r="K1220">
        <v>31.24</v>
      </c>
      <c r="L1220">
        <v>846</v>
      </c>
      <c r="M1220">
        <v>4.53</v>
      </c>
      <c r="N1220" t="s">
        <v>153</v>
      </c>
      <c r="O1220">
        <v>39.71</v>
      </c>
      <c r="P1220" t="s">
        <v>69</v>
      </c>
      <c r="Q1220" t="s">
        <v>19</v>
      </c>
      <c r="R1220" t="s">
        <v>20</v>
      </c>
    </row>
    <row r="1221" spans="1:18" x14ac:dyDescent="0.25">
      <c r="A1221">
        <v>3647</v>
      </c>
      <c r="B1221">
        <v>3</v>
      </c>
      <c r="C1221">
        <v>10</v>
      </c>
      <c r="D1221">
        <v>1</v>
      </c>
      <c r="E1221">
        <v>6</v>
      </c>
      <c r="F1221">
        <v>3</v>
      </c>
      <c r="G1221">
        <v>4</v>
      </c>
      <c r="H1221">
        <v>1</v>
      </c>
      <c r="I1221">
        <v>3.04</v>
      </c>
      <c r="J1221" t="s">
        <v>153</v>
      </c>
      <c r="K1221">
        <v>57.31</v>
      </c>
      <c r="L1221">
        <v>114</v>
      </c>
      <c r="M1221">
        <v>12.96</v>
      </c>
      <c r="N1221" t="s">
        <v>153</v>
      </c>
      <c r="O1221">
        <v>21.49</v>
      </c>
      <c r="P1221" t="s">
        <v>32</v>
      </c>
      <c r="Q1221" t="s">
        <v>19</v>
      </c>
      <c r="R1221" t="s">
        <v>20</v>
      </c>
    </row>
    <row r="1222" spans="1:18" x14ac:dyDescent="0.25">
      <c r="A1222">
        <v>3676</v>
      </c>
      <c r="B1222">
        <v>1</v>
      </c>
      <c r="C1222">
        <v>1</v>
      </c>
      <c r="D1222">
        <v>11</v>
      </c>
      <c r="E1222">
        <v>4</v>
      </c>
      <c r="F1222">
        <v>6</v>
      </c>
      <c r="G1222">
        <v>4</v>
      </c>
      <c r="H1222">
        <v>1</v>
      </c>
      <c r="I1222">
        <v>1.69</v>
      </c>
      <c r="J1222" t="s">
        <v>153</v>
      </c>
      <c r="K1222">
        <v>6.12</v>
      </c>
      <c r="L1222">
        <v>381</v>
      </c>
      <c r="M1222">
        <v>8.33</v>
      </c>
      <c r="N1222" t="s">
        <v>153</v>
      </c>
      <c r="O1222">
        <v>31.78</v>
      </c>
      <c r="P1222" t="s">
        <v>61</v>
      </c>
      <c r="Q1222" t="s">
        <v>19</v>
      </c>
      <c r="R1222" t="s">
        <v>20</v>
      </c>
    </row>
    <row r="1223" spans="1:18" x14ac:dyDescent="0.25">
      <c r="A1223">
        <v>3705</v>
      </c>
      <c r="B1223">
        <v>17</v>
      </c>
      <c r="C1223">
        <v>1</v>
      </c>
      <c r="D1223">
        <v>9</v>
      </c>
      <c r="E1223">
        <v>4</v>
      </c>
      <c r="F1223">
        <v>2</v>
      </c>
      <c r="G1223">
        <v>4</v>
      </c>
      <c r="H1223">
        <v>1</v>
      </c>
      <c r="I1223">
        <v>3.08</v>
      </c>
      <c r="J1223" t="s">
        <v>153</v>
      </c>
      <c r="K1223">
        <v>51.81</v>
      </c>
      <c r="L1223">
        <v>125</v>
      </c>
      <c r="M1223">
        <v>3.37</v>
      </c>
      <c r="N1223" t="s">
        <v>153</v>
      </c>
      <c r="O1223">
        <v>34.97</v>
      </c>
      <c r="P1223" t="s">
        <v>43</v>
      </c>
      <c r="Q1223" t="s">
        <v>19</v>
      </c>
      <c r="R1223" t="s">
        <v>20</v>
      </c>
    </row>
    <row r="1224" spans="1:18" x14ac:dyDescent="0.25">
      <c r="A1224">
        <v>3757</v>
      </c>
      <c r="B1224">
        <v>16</v>
      </c>
      <c r="C1224">
        <v>12</v>
      </c>
      <c r="D1224">
        <v>7</v>
      </c>
      <c r="E1224">
        <v>4</v>
      </c>
      <c r="F1224">
        <v>9</v>
      </c>
      <c r="G1224">
        <v>4</v>
      </c>
      <c r="H1224">
        <v>1</v>
      </c>
      <c r="I1224">
        <v>3.29</v>
      </c>
      <c r="J1224" t="s">
        <v>153</v>
      </c>
      <c r="K1224">
        <v>14.18</v>
      </c>
      <c r="L1224">
        <v>1442</v>
      </c>
      <c r="M1224">
        <v>3.35</v>
      </c>
      <c r="N1224" t="s">
        <v>153</v>
      </c>
      <c r="O1224">
        <v>23.76</v>
      </c>
      <c r="P1224" t="s">
        <v>40</v>
      </c>
      <c r="Q1224" t="s">
        <v>19</v>
      </c>
      <c r="R1224" t="s">
        <v>20</v>
      </c>
    </row>
    <row r="1225" spans="1:18" x14ac:dyDescent="0.25">
      <c r="A1225">
        <v>3803</v>
      </c>
      <c r="B1225">
        <v>3</v>
      </c>
      <c r="C1225">
        <v>9</v>
      </c>
      <c r="D1225">
        <v>3</v>
      </c>
      <c r="E1225">
        <v>6</v>
      </c>
      <c r="F1225">
        <v>3</v>
      </c>
      <c r="G1225">
        <v>4</v>
      </c>
      <c r="H1225">
        <v>1</v>
      </c>
      <c r="I1225">
        <v>2.14</v>
      </c>
      <c r="J1225" t="s">
        <v>153</v>
      </c>
      <c r="K1225">
        <v>23.24</v>
      </c>
      <c r="L1225">
        <v>405</v>
      </c>
      <c r="M1225">
        <v>2.12</v>
      </c>
      <c r="N1225" t="s">
        <v>153</v>
      </c>
      <c r="O1225">
        <v>5.89</v>
      </c>
      <c r="P1225" t="s">
        <v>39</v>
      </c>
      <c r="Q1225" t="s">
        <v>19</v>
      </c>
      <c r="R1225" t="s">
        <v>20</v>
      </c>
    </row>
    <row r="1226" spans="1:18" x14ac:dyDescent="0.25">
      <c r="A1226">
        <v>4044</v>
      </c>
      <c r="B1226">
        <v>16</v>
      </c>
      <c r="C1226">
        <v>6</v>
      </c>
      <c r="D1226">
        <v>6</v>
      </c>
      <c r="E1226">
        <v>8</v>
      </c>
      <c r="F1226">
        <v>4</v>
      </c>
      <c r="G1226">
        <v>4</v>
      </c>
      <c r="H1226">
        <v>1</v>
      </c>
      <c r="I1226">
        <v>2.76</v>
      </c>
      <c r="J1226" t="s">
        <v>153</v>
      </c>
      <c r="K1226">
        <v>63.42</v>
      </c>
      <c r="L1226">
        <v>504</v>
      </c>
      <c r="M1226">
        <v>4.92</v>
      </c>
      <c r="N1226" t="s">
        <v>153</v>
      </c>
      <c r="O1226">
        <v>40.25</v>
      </c>
      <c r="P1226" t="s">
        <v>55</v>
      </c>
      <c r="Q1226" t="s">
        <v>19</v>
      </c>
      <c r="R1226" t="s">
        <v>20</v>
      </c>
    </row>
    <row r="1227" spans="1:18" x14ac:dyDescent="0.25">
      <c r="A1227">
        <v>4163</v>
      </c>
      <c r="B1227">
        <v>17</v>
      </c>
      <c r="C1227">
        <v>9</v>
      </c>
      <c r="D1227">
        <v>11</v>
      </c>
      <c r="E1227">
        <v>1</v>
      </c>
      <c r="F1227">
        <v>2</v>
      </c>
      <c r="G1227">
        <v>4</v>
      </c>
      <c r="H1227">
        <v>1</v>
      </c>
      <c r="I1227">
        <v>1.1599999999999999</v>
      </c>
      <c r="J1227" t="s">
        <v>153</v>
      </c>
      <c r="K1227">
        <v>11.78</v>
      </c>
      <c r="L1227">
        <v>26</v>
      </c>
      <c r="M1227">
        <v>6.69</v>
      </c>
      <c r="N1227" t="s">
        <v>153</v>
      </c>
      <c r="O1227">
        <v>21.46</v>
      </c>
      <c r="P1227" t="s">
        <v>67</v>
      </c>
      <c r="Q1227" t="s">
        <v>19</v>
      </c>
      <c r="R1227" t="s">
        <v>20</v>
      </c>
    </row>
    <row r="1228" spans="1:18" x14ac:dyDescent="0.25">
      <c r="A1228">
        <v>4174</v>
      </c>
      <c r="B1228">
        <v>13</v>
      </c>
      <c r="C1228">
        <v>10</v>
      </c>
      <c r="D1228">
        <v>5</v>
      </c>
      <c r="E1228">
        <v>9</v>
      </c>
      <c r="F1228">
        <v>2</v>
      </c>
      <c r="G1228">
        <v>4</v>
      </c>
      <c r="H1228">
        <v>1</v>
      </c>
      <c r="I1228">
        <v>2.04</v>
      </c>
      <c r="J1228" t="s">
        <v>153</v>
      </c>
      <c r="K1228">
        <v>43.81</v>
      </c>
      <c r="L1228">
        <v>1829</v>
      </c>
      <c r="M1228">
        <v>12.29</v>
      </c>
      <c r="N1228" t="s">
        <v>153</v>
      </c>
      <c r="O1228">
        <v>11.46</v>
      </c>
      <c r="P1228" t="s">
        <v>48</v>
      </c>
      <c r="Q1228" t="s">
        <v>19</v>
      </c>
      <c r="R1228" t="s">
        <v>20</v>
      </c>
    </row>
    <row r="1229" spans="1:18" x14ac:dyDescent="0.25">
      <c r="A1229">
        <v>4239</v>
      </c>
      <c r="B1229">
        <v>12</v>
      </c>
      <c r="C1229">
        <v>10</v>
      </c>
      <c r="D1229">
        <v>7</v>
      </c>
      <c r="E1229">
        <v>7</v>
      </c>
      <c r="F1229">
        <v>5</v>
      </c>
      <c r="G1229">
        <v>4</v>
      </c>
      <c r="H1229">
        <v>1</v>
      </c>
      <c r="I1229">
        <v>3.36</v>
      </c>
      <c r="J1229" t="s">
        <v>153</v>
      </c>
      <c r="K1229">
        <v>21.77</v>
      </c>
      <c r="L1229">
        <v>2343</v>
      </c>
      <c r="M1229">
        <v>13.16</v>
      </c>
      <c r="N1229" t="s">
        <v>153</v>
      </c>
      <c r="O1229">
        <v>36.68</v>
      </c>
      <c r="P1229" t="s">
        <v>73</v>
      </c>
      <c r="Q1229" t="s">
        <v>19</v>
      </c>
      <c r="R1229" t="s">
        <v>20</v>
      </c>
    </row>
    <row r="1230" spans="1:18" x14ac:dyDescent="0.25">
      <c r="A1230">
        <v>4300</v>
      </c>
      <c r="B1230">
        <v>9</v>
      </c>
      <c r="C1230">
        <v>12</v>
      </c>
      <c r="D1230">
        <v>6</v>
      </c>
      <c r="E1230">
        <v>2</v>
      </c>
      <c r="F1230">
        <v>4</v>
      </c>
      <c r="G1230">
        <v>4</v>
      </c>
      <c r="H1230">
        <v>1</v>
      </c>
      <c r="I1230">
        <v>2.81</v>
      </c>
      <c r="J1230" t="s">
        <v>153</v>
      </c>
      <c r="K1230">
        <v>88.64</v>
      </c>
      <c r="L1230">
        <v>640</v>
      </c>
      <c r="M1230">
        <v>12.23</v>
      </c>
      <c r="N1230" t="s">
        <v>153</v>
      </c>
      <c r="O1230">
        <v>7.08</v>
      </c>
      <c r="P1230" t="s">
        <v>52</v>
      </c>
      <c r="Q1230" t="s">
        <v>19</v>
      </c>
      <c r="R1230" t="s">
        <v>20</v>
      </c>
    </row>
    <row r="1231" spans="1:18" x14ac:dyDescent="0.25">
      <c r="A1231">
        <v>4431</v>
      </c>
      <c r="B1231">
        <v>3</v>
      </c>
      <c r="C1231">
        <v>4</v>
      </c>
      <c r="D1231">
        <v>8</v>
      </c>
      <c r="E1231">
        <v>9</v>
      </c>
      <c r="F1231">
        <v>6</v>
      </c>
      <c r="G1231">
        <v>4</v>
      </c>
      <c r="H1231">
        <v>1</v>
      </c>
      <c r="I1231">
        <v>1.68</v>
      </c>
      <c r="J1231" t="s">
        <v>153</v>
      </c>
      <c r="K1231">
        <v>8.86</v>
      </c>
      <c r="L1231">
        <v>406</v>
      </c>
      <c r="M1231">
        <v>14.48</v>
      </c>
      <c r="N1231" t="s">
        <v>153</v>
      </c>
      <c r="O1231">
        <v>17</v>
      </c>
      <c r="P1231" t="s">
        <v>64</v>
      </c>
      <c r="Q1231" t="s">
        <v>19</v>
      </c>
      <c r="R1231" t="s">
        <v>20</v>
      </c>
    </row>
    <row r="1232" spans="1:18" x14ac:dyDescent="0.25">
      <c r="A1232">
        <v>4449</v>
      </c>
      <c r="B1232">
        <v>3</v>
      </c>
      <c r="C1232">
        <v>8</v>
      </c>
      <c r="D1232">
        <v>9</v>
      </c>
      <c r="E1232">
        <v>2</v>
      </c>
      <c r="F1232">
        <v>5</v>
      </c>
      <c r="G1232">
        <v>4</v>
      </c>
      <c r="H1232">
        <v>1</v>
      </c>
      <c r="I1232">
        <v>2.92</v>
      </c>
      <c r="J1232" t="s">
        <v>153</v>
      </c>
      <c r="K1232">
        <v>27.59</v>
      </c>
      <c r="L1232">
        <v>70</v>
      </c>
      <c r="M1232">
        <v>2.4</v>
      </c>
      <c r="N1232" t="s">
        <v>153</v>
      </c>
      <c r="O1232">
        <v>32.729999999999997</v>
      </c>
      <c r="P1232" t="s">
        <v>23</v>
      </c>
      <c r="Q1232" t="s">
        <v>19</v>
      </c>
      <c r="R1232" t="s">
        <v>20</v>
      </c>
    </row>
    <row r="1233" spans="1:18" x14ac:dyDescent="0.25">
      <c r="A1233">
        <v>4657</v>
      </c>
      <c r="B1233">
        <v>13</v>
      </c>
      <c r="C1233">
        <v>5</v>
      </c>
      <c r="D1233">
        <v>2</v>
      </c>
      <c r="E1233">
        <v>7</v>
      </c>
      <c r="F1233">
        <v>1</v>
      </c>
      <c r="G1233">
        <v>4</v>
      </c>
      <c r="H1233">
        <v>1</v>
      </c>
      <c r="I1233">
        <v>1.48</v>
      </c>
      <c r="J1233" t="s">
        <v>153</v>
      </c>
      <c r="K1233">
        <v>28.91</v>
      </c>
      <c r="L1233">
        <v>3096</v>
      </c>
      <c r="M1233">
        <v>6.21</v>
      </c>
      <c r="N1233" t="s">
        <v>153</v>
      </c>
      <c r="O1233">
        <v>32.74</v>
      </c>
      <c r="P1233" t="s">
        <v>52</v>
      </c>
      <c r="Q1233" t="s">
        <v>19</v>
      </c>
      <c r="R1233" t="s">
        <v>20</v>
      </c>
    </row>
    <row r="1234" spans="1:18" x14ac:dyDescent="0.25">
      <c r="A1234">
        <v>4700</v>
      </c>
      <c r="B1234">
        <v>5</v>
      </c>
      <c r="C1234">
        <v>7</v>
      </c>
      <c r="D1234">
        <v>1</v>
      </c>
      <c r="E1234">
        <v>6</v>
      </c>
      <c r="F1234">
        <v>5</v>
      </c>
      <c r="G1234">
        <v>4</v>
      </c>
      <c r="H1234">
        <v>1</v>
      </c>
      <c r="I1234">
        <v>2.82</v>
      </c>
      <c r="J1234" t="s">
        <v>153</v>
      </c>
      <c r="K1234">
        <v>5.46</v>
      </c>
      <c r="L1234">
        <v>605</v>
      </c>
      <c r="M1234">
        <v>7.23</v>
      </c>
      <c r="N1234" t="s">
        <v>153</v>
      </c>
      <c r="O1234">
        <v>24.61</v>
      </c>
      <c r="P1234" t="s">
        <v>37</v>
      </c>
      <c r="Q1234" t="s">
        <v>19</v>
      </c>
      <c r="R1234" t="s">
        <v>20</v>
      </c>
    </row>
    <row r="1235" spans="1:18" x14ac:dyDescent="0.25">
      <c r="A1235">
        <v>4807</v>
      </c>
      <c r="B1235">
        <v>6</v>
      </c>
      <c r="C1235">
        <v>4</v>
      </c>
      <c r="D1235">
        <v>5</v>
      </c>
      <c r="E1235">
        <v>7</v>
      </c>
      <c r="F1235">
        <v>6</v>
      </c>
      <c r="G1235">
        <v>4</v>
      </c>
      <c r="H1235">
        <v>1</v>
      </c>
      <c r="I1235">
        <v>1.91</v>
      </c>
      <c r="J1235" t="s">
        <v>153</v>
      </c>
      <c r="K1235">
        <v>19.13</v>
      </c>
      <c r="L1235">
        <v>908</v>
      </c>
      <c r="M1235">
        <v>0.88</v>
      </c>
      <c r="N1235" t="s">
        <v>153</v>
      </c>
      <c r="O1235">
        <v>15.38</v>
      </c>
      <c r="P1235" t="s">
        <v>18</v>
      </c>
      <c r="Q1235" t="s">
        <v>19</v>
      </c>
      <c r="R1235" t="s">
        <v>20</v>
      </c>
    </row>
    <row r="1236" spans="1:18" x14ac:dyDescent="0.25">
      <c r="A1236">
        <v>4944</v>
      </c>
      <c r="B1236">
        <v>13</v>
      </c>
      <c r="C1236">
        <v>2</v>
      </c>
      <c r="D1236">
        <v>7</v>
      </c>
      <c r="E1236">
        <v>1</v>
      </c>
      <c r="F1236">
        <v>2</v>
      </c>
      <c r="G1236">
        <v>4</v>
      </c>
      <c r="H1236">
        <v>1</v>
      </c>
      <c r="I1236">
        <v>1.91</v>
      </c>
      <c r="J1236" t="s">
        <v>153</v>
      </c>
      <c r="K1236">
        <v>17.32</v>
      </c>
      <c r="L1236">
        <v>70</v>
      </c>
      <c r="M1236">
        <v>5.35</v>
      </c>
      <c r="N1236" t="s">
        <v>153</v>
      </c>
      <c r="O1236">
        <v>50.87</v>
      </c>
      <c r="P1236" t="s">
        <v>61</v>
      </c>
      <c r="Q1236" t="s">
        <v>19</v>
      </c>
      <c r="R1236" t="s">
        <v>20</v>
      </c>
    </row>
    <row r="1237" spans="1:18" x14ac:dyDescent="0.25">
      <c r="A1237">
        <v>23</v>
      </c>
      <c r="B1237">
        <v>3</v>
      </c>
      <c r="C1237">
        <v>8</v>
      </c>
      <c r="D1237">
        <v>9</v>
      </c>
      <c r="E1237">
        <v>2</v>
      </c>
      <c r="F1237">
        <v>1</v>
      </c>
      <c r="G1237">
        <v>4</v>
      </c>
      <c r="H1237">
        <v>1</v>
      </c>
      <c r="I1237">
        <v>1.77</v>
      </c>
      <c r="J1237" t="s">
        <v>143</v>
      </c>
      <c r="K1237">
        <v>32.869999999999997</v>
      </c>
      <c r="L1237">
        <v>728</v>
      </c>
      <c r="M1237">
        <v>58.14</v>
      </c>
      <c r="N1237" t="s">
        <v>153</v>
      </c>
      <c r="O1237">
        <v>9.81</v>
      </c>
      <c r="P1237" t="s">
        <v>60</v>
      </c>
      <c r="Q1237" t="s">
        <v>19</v>
      </c>
      <c r="R1237" t="s">
        <v>20</v>
      </c>
    </row>
    <row r="1238" spans="1:18" x14ac:dyDescent="0.25">
      <c r="A1238">
        <v>69</v>
      </c>
      <c r="B1238">
        <v>15</v>
      </c>
      <c r="C1238">
        <v>5</v>
      </c>
      <c r="D1238">
        <v>5</v>
      </c>
      <c r="E1238">
        <v>5</v>
      </c>
      <c r="F1238">
        <v>6</v>
      </c>
      <c r="G1238">
        <v>4</v>
      </c>
      <c r="H1238">
        <v>1</v>
      </c>
      <c r="I1238">
        <v>2.76</v>
      </c>
      <c r="J1238" t="s">
        <v>143</v>
      </c>
      <c r="K1238">
        <v>32</v>
      </c>
      <c r="L1238">
        <v>675</v>
      </c>
      <c r="M1238">
        <v>3.29</v>
      </c>
      <c r="N1238" t="s">
        <v>153</v>
      </c>
      <c r="O1238">
        <v>15.53</v>
      </c>
      <c r="P1238" t="s">
        <v>25</v>
      </c>
      <c r="Q1238" t="s">
        <v>19</v>
      </c>
      <c r="R1238" t="s">
        <v>20</v>
      </c>
    </row>
    <row r="1239" spans="1:18" x14ac:dyDescent="0.25">
      <c r="A1239">
        <v>110</v>
      </c>
      <c r="B1239">
        <v>16</v>
      </c>
      <c r="C1239">
        <v>10</v>
      </c>
      <c r="D1239">
        <v>7</v>
      </c>
      <c r="E1239">
        <v>5</v>
      </c>
      <c r="F1239">
        <v>8</v>
      </c>
      <c r="G1239">
        <v>4</v>
      </c>
      <c r="H1239">
        <v>2</v>
      </c>
      <c r="I1239">
        <v>2.78</v>
      </c>
      <c r="J1239" t="s">
        <v>143</v>
      </c>
      <c r="K1239">
        <v>44.39</v>
      </c>
      <c r="L1239">
        <v>392</v>
      </c>
      <c r="M1239">
        <v>7.23</v>
      </c>
      <c r="N1239" t="s">
        <v>153</v>
      </c>
      <c r="O1239">
        <v>13.74</v>
      </c>
      <c r="P1239" t="s">
        <v>41</v>
      </c>
      <c r="Q1239" t="s">
        <v>19</v>
      </c>
      <c r="R1239" t="s">
        <v>20</v>
      </c>
    </row>
    <row r="1240" spans="1:18" x14ac:dyDescent="0.25">
      <c r="A1240">
        <v>222</v>
      </c>
      <c r="B1240">
        <v>8</v>
      </c>
      <c r="C1240">
        <v>5</v>
      </c>
      <c r="D1240">
        <v>3</v>
      </c>
      <c r="E1240">
        <v>9</v>
      </c>
      <c r="F1240">
        <v>1</v>
      </c>
      <c r="G1240">
        <v>4</v>
      </c>
      <c r="H1240">
        <v>3</v>
      </c>
      <c r="I1240">
        <v>2.56</v>
      </c>
      <c r="J1240" t="s">
        <v>143</v>
      </c>
      <c r="K1240">
        <v>49.14</v>
      </c>
      <c r="L1240">
        <v>151</v>
      </c>
      <c r="M1240">
        <v>3.09</v>
      </c>
      <c r="N1240" t="s">
        <v>153</v>
      </c>
      <c r="O1240">
        <v>49.31</v>
      </c>
      <c r="P1240" t="s">
        <v>39</v>
      </c>
      <c r="Q1240" t="s">
        <v>19</v>
      </c>
      <c r="R1240" t="s">
        <v>20</v>
      </c>
    </row>
    <row r="1241" spans="1:18" x14ac:dyDescent="0.25">
      <c r="A1241">
        <v>412</v>
      </c>
      <c r="B1241">
        <v>2</v>
      </c>
      <c r="C1241">
        <v>2</v>
      </c>
      <c r="D1241">
        <v>2</v>
      </c>
      <c r="E1241">
        <v>1</v>
      </c>
      <c r="F1241">
        <v>2</v>
      </c>
      <c r="G1241">
        <v>4</v>
      </c>
      <c r="H1241">
        <v>3</v>
      </c>
      <c r="I1241">
        <v>2.76</v>
      </c>
      <c r="J1241" t="s">
        <v>143</v>
      </c>
      <c r="K1241">
        <v>15.58</v>
      </c>
      <c r="L1241">
        <v>1438</v>
      </c>
      <c r="M1241">
        <v>6.58</v>
      </c>
      <c r="N1241" t="s">
        <v>153</v>
      </c>
      <c r="O1241">
        <v>25.5</v>
      </c>
      <c r="P1241" t="s">
        <v>51</v>
      </c>
      <c r="Q1241" t="s">
        <v>19</v>
      </c>
      <c r="R1241" t="s">
        <v>20</v>
      </c>
    </row>
    <row r="1242" spans="1:18" x14ac:dyDescent="0.25">
      <c r="A1242">
        <v>418</v>
      </c>
      <c r="B1242">
        <v>17</v>
      </c>
      <c r="C1242">
        <v>3</v>
      </c>
      <c r="D1242">
        <v>3</v>
      </c>
      <c r="E1242">
        <v>3</v>
      </c>
      <c r="F1242">
        <v>4</v>
      </c>
      <c r="G1242">
        <v>4</v>
      </c>
      <c r="H1242">
        <v>1</v>
      </c>
      <c r="I1242">
        <v>2.4</v>
      </c>
      <c r="J1242" t="s">
        <v>143</v>
      </c>
      <c r="K1242">
        <v>16.809999999999999</v>
      </c>
      <c r="L1242">
        <v>469</v>
      </c>
      <c r="M1242">
        <v>3.71</v>
      </c>
      <c r="N1242" t="s">
        <v>153</v>
      </c>
      <c r="O1242">
        <v>40.79</v>
      </c>
      <c r="P1242" t="s">
        <v>30</v>
      </c>
      <c r="Q1242" t="s">
        <v>19</v>
      </c>
      <c r="R1242" t="s">
        <v>20</v>
      </c>
    </row>
    <row r="1243" spans="1:18" x14ac:dyDescent="0.25">
      <c r="A1243">
        <v>434</v>
      </c>
      <c r="B1243">
        <v>2</v>
      </c>
      <c r="C1243">
        <v>3</v>
      </c>
      <c r="D1243">
        <v>10</v>
      </c>
      <c r="E1243">
        <v>3</v>
      </c>
      <c r="F1243">
        <v>3</v>
      </c>
      <c r="G1243">
        <v>4</v>
      </c>
      <c r="H1243">
        <v>1</v>
      </c>
      <c r="I1243">
        <v>2.59</v>
      </c>
      <c r="J1243" t="s">
        <v>143</v>
      </c>
      <c r="K1243">
        <v>11.73</v>
      </c>
      <c r="L1243">
        <v>117</v>
      </c>
      <c r="M1243">
        <v>4.3600000000000003</v>
      </c>
      <c r="N1243" t="s">
        <v>153</v>
      </c>
      <c r="O1243">
        <v>27.9</v>
      </c>
      <c r="P1243" t="s">
        <v>34</v>
      </c>
      <c r="Q1243" t="s">
        <v>19</v>
      </c>
      <c r="R1243" t="s">
        <v>20</v>
      </c>
    </row>
    <row r="1244" spans="1:18" x14ac:dyDescent="0.25">
      <c r="A1244">
        <v>516</v>
      </c>
      <c r="B1244">
        <v>20</v>
      </c>
      <c r="C1244">
        <v>11</v>
      </c>
      <c r="D1244">
        <v>1</v>
      </c>
      <c r="E1244">
        <v>5</v>
      </c>
      <c r="F1244">
        <v>8</v>
      </c>
      <c r="G1244">
        <v>4</v>
      </c>
      <c r="H1244">
        <v>3</v>
      </c>
      <c r="I1244">
        <v>2.5</v>
      </c>
      <c r="J1244" t="s">
        <v>143</v>
      </c>
      <c r="K1244">
        <v>117.23</v>
      </c>
      <c r="L1244">
        <v>1801</v>
      </c>
      <c r="M1244">
        <v>7.05</v>
      </c>
      <c r="N1244" t="s">
        <v>153</v>
      </c>
      <c r="O1244">
        <v>46.38</v>
      </c>
      <c r="P1244" t="s">
        <v>24</v>
      </c>
      <c r="Q1244" t="s">
        <v>19</v>
      </c>
      <c r="R1244" t="s">
        <v>20</v>
      </c>
    </row>
    <row r="1245" spans="1:18" x14ac:dyDescent="0.25">
      <c r="A1245">
        <v>570</v>
      </c>
      <c r="B1245">
        <v>8</v>
      </c>
      <c r="C1245">
        <v>10</v>
      </c>
      <c r="D1245">
        <v>4</v>
      </c>
      <c r="E1245">
        <v>9</v>
      </c>
      <c r="F1245">
        <v>2</v>
      </c>
      <c r="G1245">
        <v>4</v>
      </c>
      <c r="H1245">
        <v>2</v>
      </c>
      <c r="I1245">
        <v>2.5099999999999998</v>
      </c>
      <c r="J1245" t="s">
        <v>143</v>
      </c>
      <c r="K1245">
        <v>15</v>
      </c>
      <c r="L1245">
        <v>198</v>
      </c>
      <c r="M1245">
        <v>3.16</v>
      </c>
      <c r="N1245" t="s">
        <v>153</v>
      </c>
      <c r="O1245">
        <v>12.01</v>
      </c>
      <c r="P1245" t="s">
        <v>39</v>
      </c>
      <c r="Q1245" t="s">
        <v>19</v>
      </c>
      <c r="R1245" t="s">
        <v>20</v>
      </c>
    </row>
    <row r="1246" spans="1:18" x14ac:dyDescent="0.25">
      <c r="A1246">
        <v>619</v>
      </c>
      <c r="B1246">
        <v>14</v>
      </c>
      <c r="C1246">
        <v>5</v>
      </c>
      <c r="D1246">
        <v>6</v>
      </c>
      <c r="E1246">
        <v>8</v>
      </c>
      <c r="F1246">
        <v>9</v>
      </c>
      <c r="G1246">
        <v>4</v>
      </c>
      <c r="H1246">
        <v>1</v>
      </c>
      <c r="I1246">
        <v>1.86</v>
      </c>
      <c r="J1246" t="s">
        <v>143</v>
      </c>
      <c r="K1246">
        <v>70.23</v>
      </c>
      <c r="L1246">
        <v>589</v>
      </c>
      <c r="M1246">
        <v>9.08</v>
      </c>
      <c r="N1246" t="s">
        <v>153</v>
      </c>
      <c r="O1246">
        <v>0.64</v>
      </c>
      <c r="P1246" t="s">
        <v>49</v>
      </c>
      <c r="Q1246" t="s">
        <v>19</v>
      </c>
      <c r="R1246" t="s">
        <v>20</v>
      </c>
    </row>
    <row r="1247" spans="1:18" x14ac:dyDescent="0.25">
      <c r="A1247">
        <v>621</v>
      </c>
      <c r="B1247">
        <v>8</v>
      </c>
      <c r="C1247">
        <v>2</v>
      </c>
      <c r="D1247">
        <v>6</v>
      </c>
      <c r="E1247">
        <v>4</v>
      </c>
      <c r="F1247">
        <v>4</v>
      </c>
      <c r="G1247">
        <v>4</v>
      </c>
      <c r="H1247">
        <v>2</v>
      </c>
      <c r="I1247">
        <v>2.86</v>
      </c>
      <c r="J1247" t="s">
        <v>143</v>
      </c>
      <c r="K1247">
        <v>57.26</v>
      </c>
      <c r="L1247">
        <v>3538</v>
      </c>
      <c r="M1247">
        <v>13.35</v>
      </c>
      <c r="N1247" t="s">
        <v>153</v>
      </c>
      <c r="O1247">
        <v>12.66</v>
      </c>
      <c r="P1247" t="s">
        <v>49</v>
      </c>
      <c r="Q1247" t="s">
        <v>19</v>
      </c>
      <c r="R1247" t="s">
        <v>20</v>
      </c>
    </row>
    <row r="1248" spans="1:18" x14ac:dyDescent="0.25">
      <c r="A1248">
        <v>1176</v>
      </c>
      <c r="B1248">
        <v>20</v>
      </c>
      <c r="C1248">
        <v>11</v>
      </c>
      <c r="D1248">
        <v>8</v>
      </c>
      <c r="E1248">
        <v>4</v>
      </c>
      <c r="F1248">
        <v>4</v>
      </c>
      <c r="G1248">
        <v>4</v>
      </c>
      <c r="H1248">
        <v>1</v>
      </c>
      <c r="I1248">
        <v>2.62</v>
      </c>
      <c r="J1248" t="s">
        <v>143</v>
      </c>
      <c r="K1248">
        <v>5.19</v>
      </c>
      <c r="L1248">
        <v>829</v>
      </c>
      <c r="M1248">
        <v>2.56</v>
      </c>
      <c r="N1248" t="s">
        <v>153</v>
      </c>
      <c r="O1248">
        <v>26.02</v>
      </c>
      <c r="P1248" t="s">
        <v>48</v>
      </c>
      <c r="Q1248" t="s">
        <v>19</v>
      </c>
      <c r="R1248" t="s">
        <v>20</v>
      </c>
    </row>
    <row r="1249" spans="1:18" x14ac:dyDescent="0.25">
      <c r="A1249">
        <v>1189</v>
      </c>
      <c r="B1249">
        <v>9</v>
      </c>
      <c r="C1249">
        <v>2</v>
      </c>
      <c r="D1249">
        <v>3</v>
      </c>
      <c r="E1249">
        <v>8</v>
      </c>
      <c r="F1249">
        <v>9</v>
      </c>
      <c r="G1249">
        <v>4</v>
      </c>
      <c r="H1249">
        <v>2</v>
      </c>
      <c r="I1249">
        <v>2.31</v>
      </c>
      <c r="J1249" t="s">
        <v>143</v>
      </c>
      <c r="K1249">
        <v>62.08</v>
      </c>
      <c r="L1249">
        <v>577</v>
      </c>
      <c r="M1249">
        <v>1.42</v>
      </c>
      <c r="N1249" t="s">
        <v>153</v>
      </c>
      <c r="O1249">
        <v>25.49</v>
      </c>
      <c r="P1249" t="s">
        <v>30</v>
      </c>
      <c r="Q1249" t="s">
        <v>19</v>
      </c>
      <c r="R1249" t="s">
        <v>20</v>
      </c>
    </row>
    <row r="1250" spans="1:18" x14ac:dyDescent="0.25">
      <c r="A1250">
        <v>1226</v>
      </c>
      <c r="B1250">
        <v>18</v>
      </c>
      <c r="C1250">
        <v>7</v>
      </c>
      <c r="D1250">
        <v>8</v>
      </c>
      <c r="E1250">
        <v>9</v>
      </c>
      <c r="F1250">
        <v>6</v>
      </c>
      <c r="G1250">
        <v>4</v>
      </c>
      <c r="H1250">
        <v>2</v>
      </c>
      <c r="I1250">
        <v>2.8</v>
      </c>
      <c r="J1250" t="s">
        <v>143</v>
      </c>
      <c r="K1250">
        <v>79.98</v>
      </c>
      <c r="L1250">
        <v>3004</v>
      </c>
      <c r="M1250">
        <v>2.4700000000000002</v>
      </c>
      <c r="N1250" t="s">
        <v>153</v>
      </c>
      <c r="O1250">
        <v>1.17</v>
      </c>
      <c r="P1250" t="s">
        <v>53</v>
      </c>
      <c r="Q1250" t="s">
        <v>19</v>
      </c>
      <c r="R1250" t="s">
        <v>20</v>
      </c>
    </row>
    <row r="1251" spans="1:18" x14ac:dyDescent="0.25">
      <c r="A1251">
        <v>1327</v>
      </c>
      <c r="B1251">
        <v>15</v>
      </c>
      <c r="C1251">
        <v>1</v>
      </c>
      <c r="D1251">
        <v>4</v>
      </c>
      <c r="E1251">
        <v>9</v>
      </c>
      <c r="F1251">
        <v>1</v>
      </c>
      <c r="G1251">
        <v>4</v>
      </c>
      <c r="H1251">
        <v>2</v>
      </c>
      <c r="I1251">
        <v>2.09</v>
      </c>
      <c r="J1251" t="s">
        <v>143</v>
      </c>
      <c r="K1251">
        <v>48.43</v>
      </c>
      <c r="L1251">
        <v>384</v>
      </c>
      <c r="M1251">
        <v>2.99</v>
      </c>
      <c r="N1251" t="s">
        <v>153</v>
      </c>
      <c r="O1251">
        <v>4.49</v>
      </c>
      <c r="P1251" t="s">
        <v>54</v>
      </c>
      <c r="Q1251" t="s">
        <v>19</v>
      </c>
      <c r="R1251" t="s">
        <v>20</v>
      </c>
    </row>
    <row r="1252" spans="1:18" x14ac:dyDescent="0.25">
      <c r="A1252">
        <v>1395</v>
      </c>
      <c r="B1252">
        <v>1</v>
      </c>
      <c r="C1252">
        <v>7</v>
      </c>
      <c r="D1252">
        <v>11</v>
      </c>
      <c r="E1252">
        <v>4</v>
      </c>
      <c r="F1252">
        <v>7</v>
      </c>
      <c r="G1252">
        <v>4</v>
      </c>
      <c r="H1252">
        <v>2</v>
      </c>
      <c r="I1252">
        <v>2.54</v>
      </c>
      <c r="J1252" t="s">
        <v>143</v>
      </c>
      <c r="K1252">
        <v>25.44</v>
      </c>
      <c r="L1252">
        <v>5336</v>
      </c>
      <c r="M1252">
        <v>15.48</v>
      </c>
      <c r="N1252" t="s">
        <v>153</v>
      </c>
      <c r="O1252">
        <v>40.64</v>
      </c>
      <c r="P1252" t="s">
        <v>36</v>
      </c>
      <c r="Q1252" t="s">
        <v>19</v>
      </c>
      <c r="R1252" t="s">
        <v>20</v>
      </c>
    </row>
    <row r="1253" spans="1:18" x14ac:dyDescent="0.25">
      <c r="A1253">
        <v>1414</v>
      </c>
      <c r="B1253">
        <v>16</v>
      </c>
      <c r="C1253">
        <v>8</v>
      </c>
      <c r="D1253">
        <v>10</v>
      </c>
      <c r="E1253">
        <v>5</v>
      </c>
      <c r="F1253">
        <v>4</v>
      </c>
      <c r="G1253">
        <v>4</v>
      </c>
      <c r="H1253">
        <v>2</v>
      </c>
      <c r="I1253">
        <v>2.65</v>
      </c>
      <c r="J1253" t="s">
        <v>143</v>
      </c>
      <c r="K1253">
        <v>17.649999999999999</v>
      </c>
      <c r="L1253">
        <v>406</v>
      </c>
      <c r="M1253">
        <v>22.53</v>
      </c>
      <c r="N1253" t="s">
        <v>153</v>
      </c>
      <c r="O1253">
        <v>9.7100000000000009</v>
      </c>
      <c r="P1253" t="s">
        <v>31</v>
      </c>
      <c r="Q1253" t="s">
        <v>19</v>
      </c>
      <c r="R1253" t="s">
        <v>20</v>
      </c>
    </row>
    <row r="1254" spans="1:18" x14ac:dyDescent="0.25">
      <c r="A1254">
        <v>1462</v>
      </c>
      <c r="B1254">
        <v>8</v>
      </c>
      <c r="C1254">
        <v>6</v>
      </c>
      <c r="D1254">
        <v>11</v>
      </c>
      <c r="E1254">
        <v>8</v>
      </c>
      <c r="F1254">
        <v>2</v>
      </c>
      <c r="G1254">
        <v>4</v>
      </c>
      <c r="H1254">
        <v>1</v>
      </c>
      <c r="I1254">
        <v>1</v>
      </c>
      <c r="J1254" t="s">
        <v>143</v>
      </c>
      <c r="K1254">
        <v>118.11</v>
      </c>
      <c r="L1254">
        <v>4786</v>
      </c>
      <c r="M1254">
        <v>2.87</v>
      </c>
      <c r="N1254" t="s">
        <v>153</v>
      </c>
      <c r="O1254">
        <v>9.58</v>
      </c>
      <c r="P1254" t="s">
        <v>48</v>
      </c>
      <c r="Q1254" t="s">
        <v>19</v>
      </c>
      <c r="R1254" t="s">
        <v>20</v>
      </c>
    </row>
    <row r="1255" spans="1:18" x14ac:dyDescent="0.25">
      <c r="A1255">
        <v>1481</v>
      </c>
      <c r="B1255">
        <v>7</v>
      </c>
      <c r="C1255">
        <v>10</v>
      </c>
      <c r="D1255">
        <v>11</v>
      </c>
      <c r="E1255">
        <v>6</v>
      </c>
      <c r="F1255">
        <v>8</v>
      </c>
      <c r="G1255">
        <v>4</v>
      </c>
      <c r="H1255">
        <v>2</v>
      </c>
      <c r="I1255">
        <v>2.93</v>
      </c>
      <c r="J1255" t="s">
        <v>143</v>
      </c>
      <c r="K1255">
        <v>42.31</v>
      </c>
      <c r="L1255">
        <v>419</v>
      </c>
      <c r="M1255">
        <v>4.26</v>
      </c>
      <c r="N1255" t="s">
        <v>153</v>
      </c>
      <c r="O1255">
        <v>12.72</v>
      </c>
      <c r="P1255" t="s">
        <v>53</v>
      </c>
      <c r="Q1255" t="s">
        <v>19</v>
      </c>
      <c r="R1255" t="s">
        <v>20</v>
      </c>
    </row>
    <row r="1256" spans="1:18" x14ac:dyDescent="0.25">
      <c r="A1256">
        <v>1522</v>
      </c>
      <c r="B1256">
        <v>9</v>
      </c>
      <c r="C1256">
        <v>2</v>
      </c>
      <c r="D1256">
        <v>3</v>
      </c>
      <c r="E1256">
        <v>9</v>
      </c>
      <c r="F1256">
        <v>4</v>
      </c>
      <c r="G1256">
        <v>4</v>
      </c>
      <c r="H1256">
        <v>2</v>
      </c>
      <c r="I1256">
        <v>2.84</v>
      </c>
      <c r="J1256" t="s">
        <v>143</v>
      </c>
      <c r="K1256">
        <v>9.98</v>
      </c>
      <c r="L1256">
        <v>228</v>
      </c>
      <c r="M1256">
        <v>3.65</v>
      </c>
      <c r="N1256" t="s">
        <v>153</v>
      </c>
      <c r="O1256">
        <v>22.67</v>
      </c>
      <c r="P1256" t="s">
        <v>56</v>
      </c>
      <c r="Q1256" t="s">
        <v>19</v>
      </c>
      <c r="R1256" t="s">
        <v>20</v>
      </c>
    </row>
    <row r="1257" spans="1:18" x14ac:dyDescent="0.25">
      <c r="A1257">
        <v>1730</v>
      </c>
      <c r="B1257">
        <v>2</v>
      </c>
      <c r="C1257">
        <v>2</v>
      </c>
      <c r="D1257">
        <v>10</v>
      </c>
      <c r="E1257">
        <v>2</v>
      </c>
      <c r="F1257">
        <v>2</v>
      </c>
      <c r="G1257">
        <v>4</v>
      </c>
      <c r="H1257">
        <v>1</v>
      </c>
      <c r="I1257">
        <v>1.73</v>
      </c>
      <c r="J1257" t="s">
        <v>143</v>
      </c>
      <c r="K1257">
        <v>3.77</v>
      </c>
      <c r="L1257">
        <v>526</v>
      </c>
      <c r="M1257">
        <v>7.97</v>
      </c>
      <c r="N1257" t="s">
        <v>153</v>
      </c>
      <c r="O1257">
        <v>4.58</v>
      </c>
      <c r="P1257" t="s">
        <v>66</v>
      </c>
      <c r="Q1257" t="s">
        <v>19</v>
      </c>
      <c r="R1257" t="s">
        <v>20</v>
      </c>
    </row>
    <row r="1258" spans="1:18" x14ac:dyDescent="0.25">
      <c r="A1258">
        <v>1731</v>
      </c>
      <c r="B1258">
        <v>20</v>
      </c>
      <c r="C1258">
        <v>12</v>
      </c>
      <c r="D1258">
        <v>1</v>
      </c>
      <c r="E1258">
        <v>8</v>
      </c>
      <c r="F1258">
        <v>9</v>
      </c>
      <c r="G1258">
        <v>4</v>
      </c>
      <c r="H1258">
        <v>2</v>
      </c>
      <c r="I1258">
        <v>2.52</v>
      </c>
      <c r="J1258" t="s">
        <v>143</v>
      </c>
      <c r="K1258">
        <v>47.25</v>
      </c>
      <c r="L1258">
        <v>1063</v>
      </c>
      <c r="M1258">
        <v>4.82</v>
      </c>
      <c r="N1258" t="s">
        <v>153</v>
      </c>
      <c r="O1258">
        <v>31.9</v>
      </c>
      <c r="P1258" t="s">
        <v>25</v>
      </c>
      <c r="Q1258" t="s">
        <v>19</v>
      </c>
      <c r="R1258" t="s">
        <v>20</v>
      </c>
    </row>
    <row r="1259" spans="1:18" x14ac:dyDescent="0.25">
      <c r="A1259">
        <v>1894</v>
      </c>
      <c r="B1259">
        <v>14</v>
      </c>
      <c r="C1259">
        <v>5</v>
      </c>
      <c r="D1259">
        <v>7</v>
      </c>
      <c r="E1259">
        <v>4</v>
      </c>
      <c r="F1259">
        <v>1</v>
      </c>
      <c r="G1259">
        <v>4</v>
      </c>
      <c r="H1259">
        <v>2</v>
      </c>
      <c r="I1259">
        <v>2.38</v>
      </c>
      <c r="J1259" t="s">
        <v>143</v>
      </c>
      <c r="K1259">
        <v>117.88</v>
      </c>
      <c r="L1259">
        <v>60</v>
      </c>
      <c r="M1259">
        <v>3.03</v>
      </c>
      <c r="N1259" t="s">
        <v>153</v>
      </c>
      <c r="O1259">
        <v>17.39</v>
      </c>
      <c r="P1259" t="s">
        <v>53</v>
      </c>
      <c r="Q1259" t="s">
        <v>19</v>
      </c>
      <c r="R1259" t="s">
        <v>20</v>
      </c>
    </row>
    <row r="1260" spans="1:18" x14ac:dyDescent="0.25">
      <c r="A1260">
        <v>1982</v>
      </c>
      <c r="B1260">
        <v>15</v>
      </c>
      <c r="C1260">
        <v>2</v>
      </c>
      <c r="D1260">
        <v>10</v>
      </c>
      <c r="E1260">
        <v>1</v>
      </c>
      <c r="F1260">
        <v>3</v>
      </c>
      <c r="G1260">
        <v>4</v>
      </c>
      <c r="H1260">
        <v>3</v>
      </c>
      <c r="I1260">
        <v>2.37</v>
      </c>
      <c r="J1260" t="s">
        <v>143</v>
      </c>
      <c r="K1260">
        <v>53.28</v>
      </c>
      <c r="L1260">
        <v>9192</v>
      </c>
      <c r="M1260">
        <v>14.61</v>
      </c>
      <c r="N1260" t="s">
        <v>153</v>
      </c>
      <c r="O1260">
        <v>39.909999999999997</v>
      </c>
      <c r="P1260" t="s">
        <v>31</v>
      </c>
      <c r="Q1260" t="s">
        <v>19</v>
      </c>
      <c r="R1260" t="s">
        <v>20</v>
      </c>
    </row>
    <row r="1261" spans="1:18" x14ac:dyDescent="0.25">
      <c r="A1261">
        <v>2075</v>
      </c>
      <c r="B1261">
        <v>11</v>
      </c>
      <c r="C1261">
        <v>4</v>
      </c>
      <c r="D1261">
        <v>3</v>
      </c>
      <c r="E1261">
        <v>7</v>
      </c>
      <c r="F1261">
        <v>2</v>
      </c>
      <c r="G1261">
        <v>4</v>
      </c>
      <c r="H1261">
        <v>3</v>
      </c>
      <c r="I1261">
        <v>2.8</v>
      </c>
      <c r="J1261" t="s">
        <v>143</v>
      </c>
      <c r="K1261">
        <v>19.809999999999999</v>
      </c>
      <c r="L1261">
        <v>740</v>
      </c>
      <c r="M1261">
        <v>3.1</v>
      </c>
      <c r="N1261" t="s">
        <v>153</v>
      </c>
      <c r="O1261">
        <v>25.15</v>
      </c>
      <c r="P1261" t="s">
        <v>21</v>
      </c>
      <c r="Q1261" t="s">
        <v>19</v>
      </c>
      <c r="R1261" t="s">
        <v>20</v>
      </c>
    </row>
    <row r="1262" spans="1:18" x14ac:dyDescent="0.25">
      <c r="A1262">
        <v>2108</v>
      </c>
      <c r="B1262">
        <v>7</v>
      </c>
      <c r="C1262">
        <v>10</v>
      </c>
      <c r="D1262">
        <v>8</v>
      </c>
      <c r="E1262">
        <v>2</v>
      </c>
      <c r="F1262">
        <v>8</v>
      </c>
      <c r="G1262">
        <v>4</v>
      </c>
      <c r="H1262">
        <v>1</v>
      </c>
      <c r="I1262">
        <v>2.41</v>
      </c>
      <c r="J1262" t="s">
        <v>143</v>
      </c>
      <c r="K1262">
        <v>83.47</v>
      </c>
      <c r="L1262">
        <v>137</v>
      </c>
      <c r="M1262">
        <v>1.08</v>
      </c>
      <c r="N1262" t="s">
        <v>153</v>
      </c>
      <c r="O1262">
        <v>47.13</v>
      </c>
      <c r="P1262" t="s">
        <v>66</v>
      </c>
      <c r="Q1262" t="s">
        <v>19</v>
      </c>
      <c r="R1262" t="s">
        <v>20</v>
      </c>
    </row>
    <row r="1263" spans="1:18" x14ac:dyDescent="0.25">
      <c r="A1263">
        <v>2142</v>
      </c>
      <c r="B1263">
        <v>17</v>
      </c>
      <c r="C1263">
        <v>3</v>
      </c>
      <c r="D1263">
        <v>8</v>
      </c>
      <c r="E1263">
        <v>2</v>
      </c>
      <c r="F1263">
        <v>3</v>
      </c>
      <c r="G1263">
        <v>4</v>
      </c>
      <c r="H1263">
        <v>1</v>
      </c>
      <c r="I1263">
        <v>2.86</v>
      </c>
      <c r="J1263" t="s">
        <v>143</v>
      </c>
      <c r="K1263">
        <v>25.14</v>
      </c>
      <c r="L1263">
        <v>167</v>
      </c>
      <c r="M1263">
        <v>4.32</v>
      </c>
      <c r="N1263" t="s">
        <v>153</v>
      </c>
      <c r="O1263">
        <v>15.28</v>
      </c>
      <c r="P1263" t="s">
        <v>61</v>
      </c>
      <c r="Q1263" t="s">
        <v>19</v>
      </c>
      <c r="R1263" t="s">
        <v>20</v>
      </c>
    </row>
    <row r="1264" spans="1:18" x14ac:dyDescent="0.25">
      <c r="A1264">
        <v>2268</v>
      </c>
      <c r="B1264">
        <v>15</v>
      </c>
      <c r="C1264">
        <v>1</v>
      </c>
      <c r="D1264">
        <v>7</v>
      </c>
      <c r="E1264">
        <v>7</v>
      </c>
      <c r="F1264">
        <v>2</v>
      </c>
      <c r="G1264">
        <v>4</v>
      </c>
      <c r="H1264">
        <v>2</v>
      </c>
      <c r="I1264">
        <v>2.62</v>
      </c>
      <c r="J1264" t="s">
        <v>143</v>
      </c>
      <c r="K1264">
        <v>32.9</v>
      </c>
      <c r="L1264">
        <v>220</v>
      </c>
      <c r="M1264">
        <v>111.72</v>
      </c>
      <c r="N1264" t="s">
        <v>153</v>
      </c>
      <c r="O1264">
        <v>28.94</v>
      </c>
      <c r="P1264" t="s">
        <v>55</v>
      </c>
      <c r="Q1264" t="s">
        <v>19</v>
      </c>
      <c r="R1264" t="s">
        <v>20</v>
      </c>
    </row>
    <row r="1265" spans="1:18" x14ac:dyDescent="0.25">
      <c r="A1265">
        <v>2356</v>
      </c>
      <c r="B1265">
        <v>15</v>
      </c>
      <c r="C1265">
        <v>8</v>
      </c>
      <c r="D1265">
        <v>4</v>
      </c>
      <c r="E1265">
        <v>3</v>
      </c>
      <c r="F1265">
        <v>6</v>
      </c>
      <c r="G1265">
        <v>4</v>
      </c>
      <c r="H1265">
        <v>3</v>
      </c>
      <c r="I1265">
        <v>2.9</v>
      </c>
      <c r="J1265" t="s">
        <v>143</v>
      </c>
      <c r="K1265">
        <v>5.75</v>
      </c>
      <c r="L1265">
        <v>444</v>
      </c>
      <c r="M1265">
        <v>3.7</v>
      </c>
      <c r="N1265" t="s">
        <v>153</v>
      </c>
      <c r="O1265">
        <v>11.37</v>
      </c>
      <c r="P1265" t="s">
        <v>47</v>
      </c>
      <c r="Q1265" t="s">
        <v>19</v>
      </c>
      <c r="R1265" t="s">
        <v>20</v>
      </c>
    </row>
    <row r="1266" spans="1:18" x14ac:dyDescent="0.25">
      <c r="A1266">
        <v>2503</v>
      </c>
      <c r="B1266">
        <v>1</v>
      </c>
      <c r="C1266">
        <v>8</v>
      </c>
      <c r="D1266">
        <v>1</v>
      </c>
      <c r="E1266">
        <v>1</v>
      </c>
      <c r="F1266">
        <v>5</v>
      </c>
      <c r="G1266">
        <v>4</v>
      </c>
      <c r="H1266">
        <v>1</v>
      </c>
      <c r="I1266">
        <v>2.8</v>
      </c>
      <c r="J1266" t="s">
        <v>143</v>
      </c>
      <c r="K1266">
        <v>27.87</v>
      </c>
      <c r="L1266">
        <v>325</v>
      </c>
      <c r="M1266">
        <v>10.96</v>
      </c>
      <c r="N1266" t="s">
        <v>153</v>
      </c>
      <c r="O1266">
        <v>20.64</v>
      </c>
      <c r="P1266" t="s">
        <v>18</v>
      </c>
      <c r="Q1266" t="s">
        <v>19</v>
      </c>
      <c r="R1266" t="s">
        <v>20</v>
      </c>
    </row>
    <row r="1267" spans="1:18" x14ac:dyDescent="0.25">
      <c r="A1267">
        <v>2529</v>
      </c>
      <c r="B1267">
        <v>13</v>
      </c>
      <c r="C1267">
        <v>4</v>
      </c>
      <c r="D1267">
        <v>1</v>
      </c>
      <c r="E1267">
        <v>5</v>
      </c>
      <c r="F1267">
        <v>7</v>
      </c>
      <c r="G1267">
        <v>4</v>
      </c>
      <c r="H1267">
        <v>2</v>
      </c>
      <c r="I1267">
        <v>2.19</v>
      </c>
      <c r="J1267" t="s">
        <v>143</v>
      </c>
      <c r="K1267">
        <v>24.34</v>
      </c>
      <c r="L1267">
        <v>450</v>
      </c>
      <c r="M1267">
        <v>14.97</v>
      </c>
      <c r="N1267" t="s">
        <v>153</v>
      </c>
      <c r="O1267">
        <v>21.54</v>
      </c>
      <c r="P1267" t="s">
        <v>67</v>
      </c>
      <c r="Q1267" t="s">
        <v>19</v>
      </c>
      <c r="R1267" t="s">
        <v>20</v>
      </c>
    </row>
    <row r="1268" spans="1:18" x14ac:dyDescent="0.25">
      <c r="A1268">
        <v>2592</v>
      </c>
      <c r="B1268">
        <v>20</v>
      </c>
      <c r="C1268">
        <v>12</v>
      </c>
      <c r="D1268">
        <v>1</v>
      </c>
      <c r="E1268">
        <v>8</v>
      </c>
      <c r="F1268">
        <v>8</v>
      </c>
      <c r="G1268">
        <v>4</v>
      </c>
      <c r="H1268">
        <v>3</v>
      </c>
      <c r="I1268">
        <v>2.6</v>
      </c>
      <c r="J1268" t="s">
        <v>143</v>
      </c>
      <c r="K1268">
        <v>14.17</v>
      </c>
      <c r="L1268">
        <v>1361</v>
      </c>
      <c r="M1268">
        <v>13.53</v>
      </c>
      <c r="N1268" t="s">
        <v>153</v>
      </c>
      <c r="O1268">
        <v>1.93</v>
      </c>
      <c r="P1268" t="s">
        <v>24</v>
      </c>
      <c r="Q1268" t="s">
        <v>19</v>
      </c>
      <c r="R1268" t="s">
        <v>20</v>
      </c>
    </row>
    <row r="1269" spans="1:18" x14ac:dyDescent="0.25">
      <c r="A1269">
        <v>2622</v>
      </c>
      <c r="B1269">
        <v>2</v>
      </c>
      <c r="C1269">
        <v>11</v>
      </c>
      <c r="D1269">
        <v>6</v>
      </c>
      <c r="E1269">
        <v>1</v>
      </c>
      <c r="F1269">
        <v>5</v>
      </c>
      <c r="G1269">
        <v>4</v>
      </c>
      <c r="H1269">
        <v>2</v>
      </c>
      <c r="I1269">
        <v>1.58</v>
      </c>
      <c r="J1269" t="s">
        <v>143</v>
      </c>
      <c r="K1269">
        <v>5.61</v>
      </c>
      <c r="L1269">
        <v>1916</v>
      </c>
      <c r="M1269">
        <v>4.0199999999999996</v>
      </c>
      <c r="N1269" t="s">
        <v>153</v>
      </c>
      <c r="O1269">
        <v>4.0199999999999996</v>
      </c>
      <c r="P1269" t="s">
        <v>32</v>
      </c>
      <c r="Q1269" t="s">
        <v>19</v>
      </c>
      <c r="R1269" t="s">
        <v>20</v>
      </c>
    </row>
    <row r="1270" spans="1:18" x14ac:dyDescent="0.25">
      <c r="A1270">
        <v>2642</v>
      </c>
      <c r="B1270">
        <v>7</v>
      </c>
      <c r="C1270">
        <v>2</v>
      </c>
      <c r="D1270">
        <v>2</v>
      </c>
      <c r="E1270">
        <v>2</v>
      </c>
      <c r="F1270">
        <v>1</v>
      </c>
      <c r="G1270">
        <v>4</v>
      </c>
      <c r="H1270">
        <v>2</v>
      </c>
      <c r="I1270">
        <v>2.31</v>
      </c>
      <c r="J1270" t="s">
        <v>143</v>
      </c>
      <c r="K1270">
        <v>634.98</v>
      </c>
      <c r="L1270">
        <v>596</v>
      </c>
      <c r="M1270">
        <v>6.46</v>
      </c>
      <c r="N1270" t="s">
        <v>153</v>
      </c>
      <c r="O1270">
        <v>36.950000000000003</v>
      </c>
      <c r="P1270" t="s">
        <v>57</v>
      </c>
      <c r="Q1270" t="s">
        <v>19</v>
      </c>
      <c r="R1270" t="s">
        <v>20</v>
      </c>
    </row>
    <row r="1271" spans="1:18" x14ac:dyDescent="0.25">
      <c r="A1271">
        <v>2663</v>
      </c>
      <c r="B1271">
        <v>2</v>
      </c>
      <c r="C1271">
        <v>5</v>
      </c>
      <c r="D1271">
        <v>5</v>
      </c>
      <c r="E1271">
        <v>6</v>
      </c>
      <c r="F1271">
        <v>3</v>
      </c>
      <c r="G1271">
        <v>4</v>
      </c>
      <c r="H1271">
        <v>1</v>
      </c>
      <c r="I1271">
        <v>2.97</v>
      </c>
      <c r="J1271" t="s">
        <v>143</v>
      </c>
      <c r="K1271">
        <v>58.38</v>
      </c>
      <c r="L1271">
        <v>1026</v>
      </c>
      <c r="M1271">
        <v>1.84</v>
      </c>
      <c r="N1271" t="s">
        <v>153</v>
      </c>
      <c r="O1271">
        <v>34.94</v>
      </c>
      <c r="P1271" t="s">
        <v>39</v>
      </c>
      <c r="Q1271" t="s">
        <v>19</v>
      </c>
      <c r="R1271" t="s">
        <v>20</v>
      </c>
    </row>
    <row r="1272" spans="1:18" x14ac:dyDescent="0.25">
      <c r="A1272">
        <v>2685</v>
      </c>
      <c r="B1272">
        <v>18</v>
      </c>
      <c r="C1272">
        <v>9</v>
      </c>
      <c r="D1272">
        <v>4</v>
      </c>
      <c r="E1272">
        <v>1</v>
      </c>
      <c r="F1272">
        <v>8</v>
      </c>
      <c r="G1272">
        <v>4</v>
      </c>
      <c r="H1272">
        <v>3</v>
      </c>
      <c r="I1272">
        <v>2.68</v>
      </c>
      <c r="J1272" t="s">
        <v>143</v>
      </c>
      <c r="K1272">
        <v>33.299999999999997</v>
      </c>
      <c r="L1272">
        <v>244</v>
      </c>
      <c r="M1272">
        <v>4.12</v>
      </c>
      <c r="N1272" t="s">
        <v>153</v>
      </c>
      <c r="O1272">
        <v>37.17</v>
      </c>
      <c r="P1272" t="s">
        <v>36</v>
      </c>
      <c r="Q1272" t="s">
        <v>19</v>
      </c>
      <c r="R1272" t="s">
        <v>20</v>
      </c>
    </row>
    <row r="1273" spans="1:18" x14ac:dyDescent="0.25">
      <c r="A1273">
        <v>2777</v>
      </c>
      <c r="B1273">
        <v>4</v>
      </c>
      <c r="C1273">
        <v>9</v>
      </c>
      <c r="D1273">
        <v>3</v>
      </c>
      <c r="E1273">
        <v>2</v>
      </c>
      <c r="F1273">
        <v>5</v>
      </c>
      <c r="G1273">
        <v>4</v>
      </c>
      <c r="H1273">
        <v>2</v>
      </c>
      <c r="I1273">
        <v>2.46</v>
      </c>
      <c r="J1273" t="s">
        <v>143</v>
      </c>
      <c r="K1273">
        <v>11.37</v>
      </c>
      <c r="L1273">
        <v>1378</v>
      </c>
      <c r="M1273">
        <v>32.57</v>
      </c>
      <c r="N1273" t="s">
        <v>153</v>
      </c>
      <c r="O1273">
        <v>40.340000000000003</v>
      </c>
      <c r="P1273" t="s">
        <v>18</v>
      </c>
      <c r="Q1273" t="s">
        <v>19</v>
      </c>
      <c r="R1273" t="s">
        <v>20</v>
      </c>
    </row>
    <row r="1274" spans="1:18" x14ac:dyDescent="0.25">
      <c r="A1274">
        <v>2884</v>
      </c>
      <c r="B1274">
        <v>15</v>
      </c>
      <c r="C1274">
        <v>10</v>
      </c>
      <c r="D1274">
        <v>3</v>
      </c>
      <c r="E1274">
        <v>8</v>
      </c>
      <c r="F1274">
        <v>1</v>
      </c>
      <c r="G1274">
        <v>4</v>
      </c>
      <c r="H1274">
        <v>2</v>
      </c>
      <c r="I1274">
        <v>2.74</v>
      </c>
      <c r="J1274" t="s">
        <v>143</v>
      </c>
      <c r="K1274">
        <v>4.42</v>
      </c>
      <c r="L1274">
        <v>1990</v>
      </c>
      <c r="M1274">
        <v>12.5</v>
      </c>
      <c r="N1274" t="s">
        <v>153</v>
      </c>
      <c r="O1274">
        <v>3.3</v>
      </c>
      <c r="P1274" t="s">
        <v>41</v>
      </c>
      <c r="Q1274" t="s">
        <v>19</v>
      </c>
      <c r="R1274" t="s">
        <v>20</v>
      </c>
    </row>
    <row r="1275" spans="1:18" x14ac:dyDescent="0.25">
      <c r="A1275">
        <v>3086</v>
      </c>
      <c r="B1275">
        <v>2</v>
      </c>
      <c r="C1275">
        <v>7</v>
      </c>
      <c r="D1275">
        <v>4</v>
      </c>
      <c r="E1275">
        <v>3</v>
      </c>
      <c r="F1275">
        <v>1</v>
      </c>
      <c r="G1275">
        <v>4</v>
      </c>
      <c r="H1275">
        <v>1</v>
      </c>
      <c r="I1275">
        <v>2.8</v>
      </c>
      <c r="J1275" t="s">
        <v>143</v>
      </c>
      <c r="K1275">
        <v>37.75</v>
      </c>
      <c r="L1275">
        <v>488</v>
      </c>
      <c r="M1275">
        <v>4.4800000000000004</v>
      </c>
      <c r="N1275" t="s">
        <v>153</v>
      </c>
      <c r="O1275">
        <v>40.83</v>
      </c>
      <c r="P1275" t="s">
        <v>45</v>
      </c>
      <c r="Q1275" t="s">
        <v>19</v>
      </c>
      <c r="R1275" t="s">
        <v>20</v>
      </c>
    </row>
    <row r="1276" spans="1:18" x14ac:dyDescent="0.25">
      <c r="A1276">
        <v>3235</v>
      </c>
      <c r="B1276">
        <v>8</v>
      </c>
      <c r="C1276">
        <v>4</v>
      </c>
      <c r="D1276">
        <v>8</v>
      </c>
      <c r="E1276">
        <v>1</v>
      </c>
      <c r="F1276">
        <v>5</v>
      </c>
      <c r="G1276">
        <v>4</v>
      </c>
      <c r="H1276">
        <v>1</v>
      </c>
      <c r="I1276">
        <v>2.5099999999999998</v>
      </c>
      <c r="J1276" t="s">
        <v>143</v>
      </c>
      <c r="K1276">
        <v>44.92</v>
      </c>
      <c r="L1276">
        <v>245</v>
      </c>
      <c r="M1276">
        <v>2.71</v>
      </c>
      <c r="N1276" t="s">
        <v>153</v>
      </c>
      <c r="O1276">
        <v>27.74</v>
      </c>
      <c r="P1276" t="s">
        <v>31</v>
      </c>
      <c r="Q1276" t="s">
        <v>19</v>
      </c>
      <c r="R1276" t="s">
        <v>20</v>
      </c>
    </row>
    <row r="1277" spans="1:18" x14ac:dyDescent="0.25">
      <c r="A1277">
        <v>3297</v>
      </c>
      <c r="B1277">
        <v>16</v>
      </c>
      <c r="C1277">
        <v>11</v>
      </c>
      <c r="D1277">
        <v>5</v>
      </c>
      <c r="E1277">
        <v>1</v>
      </c>
      <c r="F1277">
        <v>8</v>
      </c>
      <c r="G1277">
        <v>4</v>
      </c>
      <c r="H1277">
        <v>1</v>
      </c>
      <c r="I1277">
        <v>2.17</v>
      </c>
      <c r="J1277" t="s">
        <v>143</v>
      </c>
      <c r="K1277">
        <v>40.83</v>
      </c>
      <c r="L1277">
        <v>717</v>
      </c>
      <c r="M1277">
        <v>7.87</v>
      </c>
      <c r="N1277" t="s">
        <v>153</v>
      </c>
      <c r="O1277">
        <v>5.39</v>
      </c>
      <c r="P1277" t="s">
        <v>47</v>
      </c>
      <c r="Q1277" t="s">
        <v>19</v>
      </c>
      <c r="R1277" t="s">
        <v>20</v>
      </c>
    </row>
    <row r="1278" spans="1:18" x14ac:dyDescent="0.25">
      <c r="A1278">
        <v>3301</v>
      </c>
      <c r="B1278">
        <v>17</v>
      </c>
      <c r="C1278">
        <v>5</v>
      </c>
      <c r="D1278">
        <v>6</v>
      </c>
      <c r="E1278">
        <v>7</v>
      </c>
      <c r="F1278">
        <v>4</v>
      </c>
      <c r="G1278">
        <v>4</v>
      </c>
      <c r="H1278">
        <v>2</v>
      </c>
      <c r="I1278">
        <v>2.69</v>
      </c>
      <c r="J1278" t="s">
        <v>143</v>
      </c>
      <c r="K1278">
        <v>65.09</v>
      </c>
      <c r="L1278">
        <v>223</v>
      </c>
      <c r="M1278">
        <v>2.2599999999999998</v>
      </c>
      <c r="N1278" t="s">
        <v>153</v>
      </c>
      <c r="O1278">
        <v>29.88</v>
      </c>
      <c r="P1278" t="s">
        <v>48</v>
      </c>
      <c r="Q1278" t="s">
        <v>19</v>
      </c>
      <c r="R1278" t="s">
        <v>20</v>
      </c>
    </row>
    <row r="1279" spans="1:18" x14ac:dyDescent="0.25">
      <c r="A1279">
        <v>3422</v>
      </c>
      <c r="B1279">
        <v>13</v>
      </c>
      <c r="C1279">
        <v>9</v>
      </c>
      <c r="D1279">
        <v>11</v>
      </c>
      <c r="E1279">
        <v>1</v>
      </c>
      <c r="F1279">
        <v>2</v>
      </c>
      <c r="G1279">
        <v>4</v>
      </c>
      <c r="H1279">
        <v>3</v>
      </c>
      <c r="I1279">
        <v>2.34</v>
      </c>
      <c r="J1279" t="s">
        <v>143</v>
      </c>
      <c r="K1279">
        <v>20.14</v>
      </c>
      <c r="L1279">
        <v>430</v>
      </c>
      <c r="M1279">
        <v>14.92</v>
      </c>
      <c r="N1279" t="s">
        <v>153</v>
      </c>
      <c r="O1279">
        <v>13.99</v>
      </c>
      <c r="P1279" t="s">
        <v>53</v>
      </c>
      <c r="Q1279" t="s">
        <v>19</v>
      </c>
      <c r="R1279" t="s">
        <v>20</v>
      </c>
    </row>
    <row r="1280" spans="1:18" x14ac:dyDescent="0.25">
      <c r="A1280">
        <v>3435</v>
      </c>
      <c r="B1280">
        <v>8</v>
      </c>
      <c r="C1280">
        <v>3</v>
      </c>
      <c r="D1280">
        <v>1</v>
      </c>
      <c r="E1280">
        <v>5</v>
      </c>
      <c r="F1280">
        <v>8</v>
      </c>
      <c r="G1280">
        <v>4</v>
      </c>
      <c r="H1280">
        <v>2</v>
      </c>
      <c r="I1280">
        <v>2.75</v>
      </c>
      <c r="J1280" t="s">
        <v>143</v>
      </c>
      <c r="K1280">
        <v>56.92</v>
      </c>
      <c r="L1280">
        <v>122</v>
      </c>
      <c r="M1280">
        <v>1.94</v>
      </c>
      <c r="N1280" t="s">
        <v>153</v>
      </c>
      <c r="O1280">
        <v>10.45</v>
      </c>
      <c r="P1280" t="s">
        <v>47</v>
      </c>
      <c r="Q1280" t="s">
        <v>19</v>
      </c>
      <c r="R1280" t="s">
        <v>20</v>
      </c>
    </row>
    <row r="1281" spans="1:18" x14ac:dyDescent="0.25">
      <c r="A1281">
        <v>3453</v>
      </c>
      <c r="B1281">
        <v>19</v>
      </c>
      <c r="C1281">
        <v>2</v>
      </c>
      <c r="D1281">
        <v>7</v>
      </c>
      <c r="E1281">
        <v>9</v>
      </c>
      <c r="F1281">
        <v>2</v>
      </c>
      <c r="G1281">
        <v>4</v>
      </c>
      <c r="H1281">
        <v>2</v>
      </c>
      <c r="I1281">
        <v>2.89</v>
      </c>
      <c r="J1281" t="s">
        <v>143</v>
      </c>
      <c r="K1281">
        <v>79.88</v>
      </c>
      <c r="L1281">
        <v>537</v>
      </c>
      <c r="M1281">
        <v>9.8800000000000008</v>
      </c>
      <c r="N1281" t="s">
        <v>153</v>
      </c>
      <c r="O1281">
        <v>46.84</v>
      </c>
      <c r="P1281" t="s">
        <v>71</v>
      </c>
      <c r="Q1281" t="s">
        <v>19</v>
      </c>
      <c r="R1281" t="s">
        <v>20</v>
      </c>
    </row>
    <row r="1282" spans="1:18" x14ac:dyDescent="0.25">
      <c r="A1282">
        <v>3525</v>
      </c>
      <c r="B1282">
        <v>6</v>
      </c>
      <c r="C1282">
        <v>4</v>
      </c>
      <c r="D1282">
        <v>11</v>
      </c>
      <c r="E1282">
        <v>9</v>
      </c>
      <c r="F1282">
        <v>8</v>
      </c>
      <c r="G1282">
        <v>4</v>
      </c>
      <c r="H1282">
        <v>1</v>
      </c>
      <c r="I1282">
        <v>2.86</v>
      </c>
      <c r="J1282" t="s">
        <v>143</v>
      </c>
      <c r="K1282">
        <v>31.32</v>
      </c>
      <c r="L1282">
        <v>3135</v>
      </c>
      <c r="M1282">
        <v>19.41</v>
      </c>
      <c r="N1282" t="s">
        <v>153</v>
      </c>
      <c r="O1282">
        <v>5.65</v>
      </c>
      <c r="P1282" t="s">
        <v>42</v>
      </c>
      <c r="Q1282" t="s">
        <v>19</v>
      </c>
      <c r="R1282" t="s">
        <v>20</v>
      </c>
    </row>
    <row r="1283" spans="1:18" x14ac:dyDescent="0.25">
      <c r="A1283">
        <v>3567</v>
      </c>
      <c r="B1283">
        <v>18</v>
      </c>
      <c r="C1283">
        <v>5</v>
      </c>
      <c r="D1283">
        <v>6</v>
      </c>
      <c r="E1283">
        <v>6</v>
      </c>
      <c r="F1283">
        <v>6</v>
      </c>
      <c r="G1283">
        <v>4</v>
      </c>
      <c r="H1283">
        <v>3</v>
      </c>
      <c r="I1283">
        <v>2.25</v>
      </c>
      <c r="J1283" t="s">
        <v>143</v>
      </c>
      <c r="K1283">
        <v>23.74</v>
      </c>
      <c r="L1283">
        <v>521</v>
      </c>
      <c r="M1283">
        <v>1.9</v>
      </c>
      <c r="N1283" t="s">
        <v>153</v>
      </c>
      <c r="O1283">
        <v>23.01</v>
      </c>
      <c r="P1283" t="s">
        <v>45</v>
      </c>
      <c r="Q1283" t="s">
        <v>19</v>
      </c>
      <c r="R1283" t="s">
        <v>20</v>
      </c>
    </row>
    <row r="1284" spans="1:18" x14ac:dyDescent="0.25">
      <c r="A1284">
        <v>3660</v>
      </c>
      <c r="B1284">
        <v>2</v>
      </c>
      <c r="C1284">
        <v>3</v>
      </c>
      <c r="D1284">
        <v>2</v>
      </c>
      <c r="E1284">
        <v>6</v>
      </c>
      <c r="F1284">
        <v>4</v>
      </c>
      <c r="G1284">
        <v>4</v>
      </c>
      <c r="H1284">
        <v>2</v>
      </c>
      <c r="I1284">
        <v>2.31</v>
      </c>
      <c r="J1284" t="s">
        <v>143</v>
      </c>
      <c r="K1284">
        <v>21.9</v>
      </c>
      <c r="L1284">
        <v>1217</v>
      </c>
      <c r="M1284">
        <v>5.09</v>
      </c>
      <c r="N1284" t="s">
        <v>153</v>
      </c>
      <c r="O1284">
        <v>31.63</v>
      </c>
      <c r="P1284" t="s">
        <v>54</v>
      </c>
      <c r="Q1284" t="s">
        <v>19</v>
      </c>
      <c r="R1284" t="s">
        <v>20</v>
      </c>
    </row>
    <row r="1285" spans="1:18" x14ac:dyDescent="0.25">
      <c r="A1285">
        <v>3741</v>
      </c>
      <c r="B1285">
        <v>3</v>
      </c>
      <c r="C1285">
        <v>3</v>
      </c>
      <c r="D1285">
        <v>10</v>
      </c>
      <c r="E1285">
        <v>2</v>
      </c>
      <c r="F1285">
        <v>5</v>
      </c>
      <c r="G1285">
        <v>4</v>
      </c>
      <c r="H1285">
        <v>2</v>
      </c>
      <c r="I1285">
        <v>2.06</v>
      </c>
      <c r="J1285" t="s">
        <v>143</v>
      </c>
      <c r="K1285">
        <v>114.98</v>
      </c>
      <c r="L1285">
        <v>158</v>
      </c>
      <c r="M1285">
        <v>11.71</v>
      </c>
      <c r="N1285" t="s">
        <v>153</v>
      </c>
      <c r="O1285">
        <v>0.6</v>
      </c>
      <c r="P1285" t="s">
        <v>51</v>
      </c>
      <c r="Q1285" t="s">
        <v>19</v>
      </c>
      <c r="R1285" t="s">
        <v>20</v>
      </c>
    </row>
    <row r="1286" spans="1:18" x14ac:dyDescent="0.25">
      <c r="A1286">
        <v>3786</v>
      </c>
      <c r="B1286">
        <v>10</v>
      </c>
      <c r="C1286">
        <v>9</v>
      </c>
      <c r="D1286">
        <v>8</v>
      </c>
      <c r="E1286">
        <v>7</v>
      </c>
      <c r="F1286">
        <v>7</v>
      </c>
      <c r="G1286">
        <v>4</v>
      </c>
      <c r="H1286">
        <v>2</v>
      </c>
      <c r="I1286">
        <v>2.2400000000000002</v>
      </c>
      <c r="J1286" t="s">
        <v>143</v>
      </c>
      <c r="K1286">
        <v>5.53</v>
      </c>
      <c r="L1286">
        <v>345</v>
      </c>
      <c r="M1286">
        <v>3.72</v>
      </c>
      <c r="N1286" t="s">
        <v>153</v>
      </c>
      <c r="O1286">
        <v>4.22</v>
      </c>
      <c r="P1286" t="s">
        <v>50</v>
      </c>
      <c r="Q1286" t="s">
        <v>19</v>
      </c>
      <c r="R1286" t="s">
        <v>20</v>
      </c>
    </row>
    <row r="1287" spans="1:18" x14ac:dyDescent="0.25">
      <c r="A1287">
        <v>3866</v>
      </c>
      <c r="B1287">
        <v>13</v>
      </c>
      <c r="C1287">
        <v>4</v>
      </c>
      <c r="D1287">
        <v>9</v>
      </c>
      <c r="E1287">
        <v>9</v>
      </c>
      <c r="F1287">
        <v>3</v>
      </c>
      <c r="G1287">
        <v>4</v>
      </c>
      <c r="H1287">
        <v>2</v>
      </c>
      <c r="I1287">
        <v>2.62</v>
      </c>
      <c r="J1287" t="s">
        <v>143</v>
      </c>
      <c r="K1287">
        <v>43.88</v>
      </c>
      <c r="L1287">
        <v>242</v>
      </c>
      <c r="M1287">
        <v>14.64</v>
      </c>
      <c r="N1287" t="s">
        <v>153</v>
      </c>
      <c r="O1287">
        <v>14.03</v>
      </c>
      <c r="P1287" t="s">
        <v>68</v>
      </c>
      <c r="Q1287" t="s">
        <v>19</v>
      </c>
      <c r="R1287" t="s">
        <v>20</v>
      </c>
    </row>
    <row r="1288" spans="1:18" x14ac:dyDescent="0.25">
      <c r="A1288">
        <v>3897</v>
      </c>
      <c r="B1288">
        <v>5</v>
      </c>
      <c r="C1288">
        <v>5</v>
      </c>
      <c r="D1288">
        <v>10</v>
      </c>
      <c r="E1288">
        <v>2</v>
      </c>
      <c r="F1288">
        <v>4</v>
      </c>
      <c r="G1288">
        <v>4</v>
      </c>
      <c r="H1288">
        <v>1</v>
      </c>
      <c r="I1288">
        <v>1.84</v>
      </c>
      <c r="J1288" t="s">
        <v>143</v>
      </c>
      <c r="K1288">
        <v>25.33</v>
      </c>
      <c r="L1288">
        <v>33</v>
      </c>
      <c r="M1288">
        <v>3.69</v>
      </c>
      <c r="N1288" t="s">
        <v>153</v>
      </c>
      <c r="O1288">
        <v>26.23</v>
      </c>
      <c r="P1288" t="s">
        <v>27</v>
      </c>
      <c r="Q1288" t="s">
        <v>19</v>
      </c>
      <c r="R1288" t="s">
        <v>20</v>
      </c>
    </row>
    <row r="1289" spans="1:18" x14ac:dyDescent="0.25">
      <c r="A1289">
        <v>4011</v>
      </c>
      <c r="B1289">
        <v>9</v>
      </c>
      <c r="C1289">
        <v>12</v>
      </c>
      <c r="D1289">
        <v>7</v>
      </c>
      <c r="E1289">
        <v>2</v>
      </c>
      <c r="F1289">
        <v>5</v>
      </c>
      <c r="G1289">
        <v>4</v>
      </c>
      <c r="H1289">
        <v>3</v>
      </c>
      <c r="I1289">
        <v>1.64</v>
      </c>
      <c r="J1289" t="s">
        <v>143</v>
      </c>
      <c r="K1289">
        <v>24.44</v>
      </c>
      <c r="L1289">
        <v>124</v>
      </c>
      <c r="M1289">
        <v>1.83</v>
      </c>
      <c r="N1289" t="s">
        <v>153</v>
      </c>
      <c r="O1289">
        <v>20</v>
      </c>
      <c r="P1289" t="s">
        <v>39</v>
      </c>
      <c r="Q1289" t="s">
        <v>19</v>
      </c>
      <c r="R1289" t="s">
        <v>20</v>
      </c>
    </row>
    <row r="1290" spans="1:18" x14ac:dyDescent="0.25">
      <c r="A1290">
        <v>4025</v>
      </c>
      <c r="B1290">
        <v>16</v>
      </c>
      <c r="C1290">
        <v>11</v>
      </c>
      <c r="D1290">
        <v>1</v>
      </c>
      <c r="E1290">
        <v>7</v>
      </c>
      <c r="F1290">
        <v>3</v>
      </c>
      <c r="G1290">
        <v>4</v>
      </c>
      <c r="H1290">
        <v>1</v>
      </c>
      <c r="I1290">
        <v>2.76</v>
      </c>
      <c r="J1290" t="s">
        <v>143</v>
      </c>
      <c r="K1290">
        <v>19.670000000000002</v>
      </c>
      <c r="L1290">
        <v>4073</v>
      </c>
      <c r="M1290">
        <v>10.53</v>
      </c>
      <c r="N1290" t="s">
        <v>153</v>
      </c>
      <c r="O1290">
        <v>38.76</v>
      </c>
      <c r="P1290" t="s">
        <v>70</v>
      </c>
      <c r="Q1290" t="s">
        <v>19</v>
      </c>
      <c r="R1290" t="s">
        <v>20</v>
      </c>
    </row>
    <row r="1291" spans="1:18" x14ac:dyDescent="0.25">
      <c r="A1291">
        <v>4143</v>
      </c>
      <c r="B1291">
        <v>13</v>
      </c>
      <c r="C1291">
        <v>2</v>
      </c>
      <c r="D1291">
        <v>4</v>
      </c>
      <c r="E1291">
        <v>1</v>
      </c>
      <c r="F1291">
        <v>8</v>
      </c>
      <c r="G1291">
        <v>4</v>
      </c>
      <c r="H1291">
        <v>1</v>
      </c>
      <c r="I1291">
        <v>1.3</v>
      </c>
      <c r="J1291" t="s">
        <v>143</v>
      </c>
      <c r="K1291">
        <v>21.51</v>
      </c>
      <c r="L1291">
        <v>335</v>
      </c>
      <c r="M1291">
        <v>11.49</v>
      </c>
      <c r="N1291" t="s">
        <v>153</v>
      </c>
      <c r="O1291">
        <v>5.63</v>
      </c>
      <c r="P1291" t="s">
        <v>56</v>
      </c>
      <c r="Q1291" t="s">
        <v>19</v>
      </c>
      <c r="R1291" t="s">
        <v>20</v>
      </c>
    </row>
    <row r="1292" spans="1:18" x14ac:dyDescent="0.25">
      <c r="A1292">
        <v>4308</v>
      </c>
      <c r="B1292">
        <v>19</v>
      </c>
      <c r="C1292">
        <v>8</v>
      </c>
      <c r="D1292">
        <v>7</v>
      </c>
      <c r="E1292">
        <v>4</v>
      </c>
      <c r="F1292">
        <v>1</v>
      </c>
      <c r="G1292">
        <v>4</v>
      </c>
      <c r="H1292">
        <v>1</v>
      </c>
      <c r="I1292">
        <v>1.91</v>
      </c>
      <c r="J1292" t="s">
        <v>143</v>
      </c>
      <c r="K1292">
        <v>90.06</v>
      </c>
      <c r="L1292">
        <v>1930</v>
      </c>
      <c r="M1292">
        <v>9.6999999999999993</v>
      </c>
      <c r="N1292" t="s">
        <v>153</v>
      </c>
      <c r="O1292">
        <v>3.96</v>
      </c>
      <c r="P1292" t="s">
        <v>62</v>
      </c>
      <c r="Q1292" t="s">
        <v>19</v>
      </c>
      <c r="R1292" t="s">
        <v>20</v>
      </c>
    </row>
    <row r="1293" spans="1:18" x14ac:dyDescent="0.25">
      <c r="A1293">
        <v>4517</v>
      </c>
      <c r="B1293">
        <v>14</v>
      </c>
      <c r="C1293">
        <v>8</v>
      </c>
      <c r="D1293">
        <v>9</v>
      </c>
      <c r="E1293">
        <v>2</v>
      </c>
      <c r="F1293">
        <v>4</v>
      </c>
      <c r="G1293">
        <v>4</v>
      </c>
      <c r="H1293">
        <v>2</v>
      </c>
      <c r="I1293">
        <v>2.91</v>
      </c>
      <c r="J1293" t="s">
        <v>143</v>
      </c>
      <c r="K1293">
        <v>96.67</v>
      </c>
      <c r="L1293">
        <v>1506</v>
      </c>
      <c r="M1293">
        <v>6.74</v>
      </c>
      <c r="N1293" t="s">
        <v>153</v>
      </c>
      <c r="O1293">
        <v>18.11</v>
      </c>
      <c r="P1293" t="s">
        <v>64</v>
      </c>
      <c r="Q1293" t="s">
        <v>19</v>
      </c>
      <c r="R1293" t="s">
        <v>20</v>
      </c>
    </row>
    <row r="1294" spans="1:18" x14ac:dyDescent="0.25">
      <c r="A1294">
        <v>4564</v>
      </c>
      <c r="B1294">
        <v>16</v>
      </c>
      <c r="C1294">
        <v>6</v>
      </c>
      <c r="D1294">
        <v>1</v>
      </c>
      <c r="E1294">
        <v>2</v>
      </c>
      <c r="F1294">
        <v>4</v>
      </c>
      <c r="G1294">
        <v>4</v>
      </c>
      <c r="H1294">
        <v>3</v>
      </c>
      <c r="I1294">
        <v>2.65</v>
      </c>
      <c r="J1294" t="s">
        <v>143</v>
      </c>
      <c r="K1294">
        <v>30.37</v>
      </c>
      <c r="L1294">
        <v>250</v>
      </c>
      <c r="M1294">
        <v>37.049999999999997</v>
      </c>
      <c r="N1294" t="s">
        <v>153</v>
      </c>
      <c r="O1294">
        <v>5.64</v>
      </c>
      <c r="P1294" t="s">
        <v>51</v>
      </c>
      <c r="Q1294" t="s">
        <v>19</v>
      </c>
      <c r="R1294" t="s">
        <v>20</v>
      </c>
    </row>
    <row r="1295" spans="1:18" x14ac:dyDescent="0.25">
      <c r="A1295">
        <v>4708</v>
      </c>
      <c r="B1295">
        <v>7</v>
      </c>
      <c r="C1295">
        <v>5</v>
      </c>
      <c r="D1295">
        <v>11</v>
      </c>
      <c r="E1295">
        <v>7</v>
      </c>
      <c r="F1295">
        <v>7</v>
      </c>
      <c r="G1295">
        <v>4</v>
      </c>
      <c r="H1295">
        <v>1</v>
      </c>
      <c r="I1295">
        <v>2.77</v>
      </c>
      <c r="J1295" t="s">
        <v>143</v>
      </c>
      <c r="K1295">
        <v>4.22</v>
      </c>
      <c r="L1295">
        <v>649</v>
      </c>
      <c r="M1295">
        <v>2.68</v>
      </c>
      <c r="N1295" t="s">
        <v>153</v>
      </c>
      <c r="O1295">
        <v>47.65</v>
      </c>
      <c r="P1295" t="s">
        <v>29</v>
      </c>
      <c r="Q1295" t="s">
        <v>19</v>
      </c>
      <c r="R1295" t="s">
        <v>20</v>
      </c>
    </row>
    <row r="1296" spans="1:18" x14ac:dyDescent="0.25">
      <c r="A1296">
        <v>4739</v>
      </c>
      <c r="B1296">
        <v>19</v>
      </c>
      <c r="C1296">
        <v>12</v>
      </c>
      <c r="D1296">
        <v>4</v>
      </c>
      <c r="E1296">
        <v>6</v>
      </c>
      <c r="F1296">
        <v>3</v>
      </c>
      <c r="G1296">
        <v>4</v>
      </c>
      <c r="H1296">
        <v>3</v>
      </c>
      <c r="I1296">
        <v>2.48</v>
      </c>
      <c r="J1296" t="s">
        <v>143</v>
      </c>
      <c r="K1296">
        <v>80.040000000000006</v>
      </c>
      <c r="L1296">
        <v>1668</v>
      </c>
      <c r="M1296">
        <v>4.8</v>
      </c>
      <c r="N1296" t="s">
        <v>153</v>
      </c>
      <c r="O1296">
        <v>36.89</v>
      </c>
      <c r="P1296" t="s">
        <v>23</v>
      </c>
      <c r="Q1296" t="s">
        <v>19</v>
      </c>
      <c r="R1296" t="s">
        <v>20</v>
      </c>
    </row>
    <row r="1297" spans="1:18" x14ac:dyDescent="0.25">
      <c r="A1297">
        <v>4788</v>
      </c>
      <c r="B1297">
        <v>3</v>
      </c>
      <c r="C1297">
        <v>10</v>
      </c>
      <c r="D1297">
        <v>2</v>
      </c>
      <c r="E1297">
        <v>9</v>
      </c>
      <c r="F1297">
        <v>5</v>
      </c>
      <c r="G1297">
        <v>4</v>
      </c>
      <c r="H1297">
        <v>3</v>
      </c>
      <c r="I1297">
        <v>2.77</v>
      </c>
      <c r="J1297" t="s">
        <v>143</v>
      </c>
      <c r="K1297">
        <v>6.08</v>
      </c>
      <c r="L1297">
        <v>130</v>
      </c>
      <c r="M1297">
        <v>3.73</v>
      </c>
      <c r="N1297" t="s">
        <v>153</v>
      </c>
      <c r="O1297">
        <v>1.35</v>
      </c>
      <c r="P1297" t="s">
        <v>53</v>
      </c>
      <c r="Q1297" t="s">
        <v>19</v>
      </c>
      <c r="R1297" t="s">
        <v>20</v>
      </c>
    </row>
    <row r="1298" spans="1:18" x14ac:dyDescent="0.25">
      <c r="A1298">
        <v>4965</v>
      </c>
      <c r="B1298">
        <v>5</v>
      </c>
      <c r="C1298">
        <v>2</v>
      </c>
      <c r="D1298">
        <v>6</v>
      </c>
      <c r="E1298">
        <v>6</v>
      </c>
      <c r="F1298">
        <v>2</v>
      </c>
      <c r="G1298">
        <v>4</v>
      </c>
      <c r="H1298">
        <v>2</v>
      </c>
      <c r="I1298">
        <v>1.32</v>
      </c>
      <c r="J1298" t="s">
        <v>143</v>
      </c>
      <c r="K1298">
        <v>23.01</v>
      </c>
      <c r="L1298">
        <v>1023</v>
      </c>
      <c r="M1298">
        <v>2.68</v>
      </c>
      <c r="N1298" t="s">
        <v>153</v>
      </c>
      <c r="O1298">
        <v>23.11</v>
      </c>
      <c r="P1298" t="s">
        <v>23</v>
      </c>
      <c r="Q1298" t="s">
        <v>19</v>
      </c>
      <c r="R1298" t="s">
        <v>20</v>
      </c>
    </row>
    <row r="1299" spans="1:18" x14ac:dyDescent="0.25">
      <c r="A1299">
        <v>286</v>
      </c>
      <c r="B1299">
        <v>3</v>
      </c>
      <c r="C1299">
        <v>9</v>
      </c>
      <c r="D1299">
        <v>10</v>
      </c>
      <c r="E1299">
        <v>1</v>
      </c>
      <c r="F1299">
        <v>6</v>
      </c>
      <c r="G1299">
        <v>4</v>
      </c>
      <c r="H1299">
        <v>3</v>
      </c>
      <c r="I1299">
        <v>1.73</v>
      </c>
      <c r="J1299" t="s">
        <v>153</v>
      </c>
      <c r="K1299">
        <v>266.99</v>
      </c>
      <c r="L1299">
        <v>182</v>
      </c>
      <c r="M1299">
        <v>5.23</v>
      </c>
      <c r="N1299" t="s">
        <v>143</v>
      </c>
      <c r="O1299">
        <v>8.15</v>
      </c>
      <c r="P1299" t="s">
        <v>27</v>
      </c>
      <c r="Q1299" t="s">
        <v>19</v>
      </c>
      <c r="R1299" t="s">
        <v>20</v>
      </c>
    </row>
    <row r="1300" spans="1:18" x14ac:dyDescent="0.25">
      <c r="A1300">
        <v>372</v>
      </c>
      <c r="B1300">
        <v>2</v>
      </c>
      <c r="C1300">
        <v>12</v>
      </c>
      <c r="D1300">
        <v>2</v>
      </c>
      <c r="E1300">
        <v>7</v>
      </c>
      <c r="F1300">
        <v>5</v>
      </c>
      <c r="G1300">
        <v>4</v>
      </c>
      <c r="H1300">
        <v>2</v>
      </c>
      <c r="I1300">
        <v>2.9</v>
      </c>
      <c r="J1300" t="s">
        <v>153</v>
      </c>
      <c r="K1300">
        <v>96.78</v>
      </c>
      <c r="L1300">
        <v>357</v>
      </c>
      <c r="M1300">
        <v>6.55</v>
      </c>
      <c r="N1300" t="s">
        <v>143</v>
      </c>
      <c r="O1300">
        <v>27.9</v>
      </c>
      <c r="P1300" t="s">
        <v>59</v>
      </c>
      <c r="Q1300" t="s">
        <v>19</v>
      </c>
      <c r="R1300" t="s">
        <v>20</v>
      </c>
    </row>
    <row r="1301" spans="1:18" x14ac:dyDescent="0.25">
      <c r="A1301">
        <v>374</v>
      </c>
      <c r="B1301">
        <v>10</v>
      </c>
      <c r="C1301">
        <v>2</v>
      </c>
      <c r="D1301">
        <v>2</v>
      </c>
      <c r="E1301">
        <v>8</v>
      </c>
      <c r="F1301">
        <v>5</v>
      </c>
      <c r="G1301">
        <v>4</v>
      </c>
      <c r="H1301">
        <v>3</v>
      </c>
      <c r="I1301">
        <v>2</v>
      </c>
      <c r="J1301" t="s">
        <v>143</v>
      </c>
      <c r="K1301">
        <v>88.46</v>
      </c>
      <c r="L1301">
        <v>2445</v>
      </c>
      <c r="M1301">
        <v>2.27</v>
      </c>
      <c r="N1301" t="s">
        <v>143</v>
      </c>
      <c r="O1301">
        <v>8.84</v>
      </c>
      <c r="P1301" t="s">
        <v>51</v>
      </c>
      <c r="Q1301" t="s">
        <v>19</v>
      </c>
      <c r="R1301" t="s">
        <v>20</v>
      </c>
    </row>
    <row r="1302" spans="1:18" x14ac:dyDescent="0.25">
      <c r="A1302">
        <v>526</v>
      </c>
      <c r="B1302">
        <v>14</v>
      </c>
      <c r="C1302">
        <v>5</v>
      </c>
      <c r="D1302">
        <v>10</v>
      </c>
      <c r="E1302">
        <v>6</v>
      </c>
      <c r="F1302">
        <v>3</v>
      </c>
      <c r="G1302">
        <v>4</v>
      </c>
      <c r="H1302">
        <v>3</v>
      </c>
      <c r="I1302">
        <v>2.73</v>
      </c>
      <c r="J1302" t="s">
        <v>153</v>
      </c>
      <c r="K1302">
        <v>102.96</v>
      </c>
      <c r="L1302">
        <v>1174</v>
      </c>
      <c r="M1302">
        <v>3.51</v>
      </c>
      <c r="N1302" t="s">
        <v>143</v>
      </c>
      <c r="O1302">
        <v>15.11</v>
      </c>
      <c r="P1302" t="s">
        <v>44</v>
      </c>
      <c r="Q1302" t="s">
        <v>19</v>
      </c>
      <c r="R1302" t="s">
        <v>20</v>
      </c>
    </row>
    <row r="1303" spans="1:18" x14ac:dyDescent="0.25">
      <c r="A1303">
        <v>894</v>
      </c>
      <c r="B1303">
        <v>5</v>
      </c>
      <c r="C1303">
        <v>9</v>
      </c>
      <c r="D1303">
        <v>11</v>
      </c>
      <c r="E1303">
        <v>4</v>
      </c>
      <c r="F1303">
        <v>8</v>
      </c>
      <c r="G1303">
        <v>4</v>
      </c>
      <c r="H1303">
        <v>2</v>
      </c>
      <c r="I1303">
        <v>2.46</v>
      </c>
      <c r="J1303" t="s">
        <v>143</v>
      </c>
      <c r="K1303">
        <v>64.2</v>
      </c>
      <c r="L1303">
        <v>909</v>
      </c>
      <c r="M1303">
        <v>6.08</v>
      </c>
      <c r="N1303" t="s">
        <v>143</v>
      </c>
      <c r="O1303">
        <v>25.41</v>
      </c>
      <c r="P1303" t="s">
        <v>63</v>
      </c>
      <c r="Q1303" t="s">
        <v>19</v>
      </c>
      <c r="R1303" t="s">
        <v>20</v>
      </c>
    </row>
    <row r="1304" spans="1:18" x14ac:dyDescent="0.25">
      <c r="A1304">
        <v>903</v>
      </c>
      <c r="B1304">
        <v>5</v>
      </c>
      <c r="C1304">
        <v>11</v>
      </c>
      <c r="D1304">
        <v>7</v>
      </c>
      <c r="E1304">
        <v>4</v>
      </c>
      <c r="F1304">
        <v>8</v>
      </c>
      <c r="G1304">
        <v>4</v>
      </c>
      <c r="H1304">
        <v>2</v>
      </c>
      <c r="I1304">
        <v>2.4300000000000002</v>
      </c>
      <c r="J1304" t="s">
        <v>143</v>
      </c>
      <c r="K1304">
        <v>79.739999999999995</v>
      </c>
      <c r="L1304">
        <v>274</v>
      </c>
      <c r="M1304">
        <v>2.39</v>
      </c>
      <c r="N1304" t="s">
        <v>143</v>
      </c>
      <c r="O1304">
        <v>16.63</v>
      </c>
      <c r="P1304" t="s">
        <v>39</v>
      </c>
      <c r="Q1304" t="s">
        <v>19</v>
      </c>
      <c r="R1304" t="s">
        <v>20</v>
      </c>
    </row>
    <row r="1305" spans="1:18" x14ac:dyDescent="0.25">
      <c r="A1305">
        <v>1304</v>
      </c>
      <c r="B1305">
        <v>7</v>
      </c>
      <c r="C1305">
        <v>3</v>
      </c>
      <c r="D1305">
        <v>11</v>
      </c>
      <c r="E1305">
        <v>4</v>
      </c>
      <c r="F1305">
        <v>6</v>
      </c>
      <c r="G1305">
        <v>4</v>
      </c>
      <c r="H1305">
        <v>3</v>
      </c>
      <c r="I1305">
        <v>2.87</v>
      </c>
      <c r="J1305" t="s">
        <v>153</v>
      </c>
      <c r="K1305">
        <v>131.81</v>
      </c>
      <c r="L1305">
        <v>579</v>
      </c>
      <c r="M1305">
        <v>0.45</v>
      </c>
      <c r="N1305" t="s">
        <v>143</v>
      </c>
      <c r="O1305">
        <v>28.79</v>
      </c>
      <c r="P1305" t="s">
        <v>64</v>
      </c>
      <c r="Q1305" t="s">
        <v>19</v>
      </c>
      <c r="R1305" t="s">
        <v>20</v>
      </c>
    </row>
    <row r="1306" spans="1:18" x14ac:dyDescent="0.25">
      <c r="A1306">
        <v>1325</v>
      </c>
      <c r="B1306">
        <v>18</v>
      </c>
      <c r="C1306">
        <v>3</v>
      </c>
      <c r="D1306">
        <v>7</v>
      </c>
      <c r="E1306">
        <v>2</v>
      </c>
      <c r="F1306">
        <v>7</v>
      </c>
      <c r="G1306">
        <v>4</v>
      </c>
      <c r="H1306">
        <v>2</v>
      </c>
      <c r="I1306">
        <v>1.36</v>
      </c>
      <c r="J1306" t="s">
        <v>143</v>
      </c>
      <c r="K1306">
        <v>46.28</v>
      </c>
      <c r="L1306">
        <v>1188</v>
      </c>
      <c r="M1306">
        <v>6.64</v>
      </c>
      <c r="N1306" t="s">
        <v>143</v>
      </c>
      <c r="O1306">
        <v>1.22</v>
      </c>
      <c r="P1306" t="s">
        <v>29</v>
      </c>
      <c r="Q1306" t="s">
        <v>19</v>
      </c>
      <c r="R1306" t="s">
        <v>20</v>
      </c>
    </row>
    <row r="1307" spans="1:18" x14ac:dyDescent="0.25">
      <c r="A1307">
        <v>1426</v>
      </c>
      <c r="B1307">
        <v>1</v>
      </c>
      <c r="C1307">
        <v>1</v>
      </c>
      <c r="D1307">
        <v>11</v>
      </c>
      <c r="E1307">
        <v>4</v>
      </c>
      <c r="F1307">
        <v>4</v>
      </c>
      <c r="G1307">
        <v>4</v>
      </c>
      <c r="H1307">
        <v>1</v>
      </c>
      <c r="I1307">
        <v>1.76</v>
      </c>
      <c r="J1307" t="s">
        <v>153</v>
      </c>
      <c r="K1307">
        <v>34.64</v>
      </c>
      <c r="L1307">
        <v>1439</v>
      </c>
      <c r="M1307">
        <v>7.55</v>
      </c>
      <c r="N1307" t="s">
        <v>143</v>
      </c>
      <c r="O1307">
        <v>32.25</v>
      </c>
      <c r="P1307" t="s">
        <v>69</v>
      </c>
      <c r="Q1307" t="s">
        <v>19</v>
      </c>
      <c r="R1307" t="s">
        <v>20</v>
      </c>
    </row>
    <row r="1308" spans="1:18" x14ac:dyDescent="0.25">
      <c r="A1308">
        <v>1810</v>
      </c>
      <c r="B1308">
        <v>20</v>
      </c>
      <c r="C1308">
        <v>4</v>
      </c>
      <c r="D1308">
        <v>6</v>
      </c>
      <c r="E1308">
        <v>9</v>
      </c>
      <c r="F1308">
        <v>4</v>
      </c>
      <c r="G1308">
        <v>4</v>
      </c>
      <c r="H1308">
        <v>2</v>
      </c>
      <c r="I1308">
        <v>2.16</v>
      </c>
      <c r="J1308" t="s">
        <v>153</v>
      </c>
      <c r="K1308">
        <v>107.8</v>
      </c>
      <c r="L1308">
        <v>560</v>
      </c>
      <c r="M1308">
        <v>4.92</v>
      </c>
      <c r="N1308" t="s">
        <v>143</v>
      </c>
      <c r="O1308">
        <v>30.05</v>
      </c>
      <c r="P1308" t="s">
        <v>31</v>
      </c>
      <c r="Q1308" t="s">
        <v>19</v>
      </c>
      <c r="R1308" t="s">
        <v>20</v>
      </c>
    </row>
    <row r="1309" spans="1:18" x14ac:dyDescent="0.25">
      <c r="A1309">
        <v>1918</v>
      </c>
      <c r="B1309">
        <v>15</v>
      </c>
      <c r="C1309">
        <v>2</v>
      </c>
      <c r="D1309">
        <v>9</v>
      </c>
      <c r="E1309">
        <v>5</v>
      </c>
      <c r="F1309">
        <v>5</v>
      </c>
      <c r="G1309">
        <v>4</v>
      </c>
      <c r="H1309">
        <v>3</v>
      </c>
      <c r="I1309">
        <v>2.08</v>
      </c>
      <c r="J1309" t="s">
        <v>153</v>
      </c>
      <c r="K1309">
        <v>46.23</v>
      </c>
      <c r="L1309">
        <v>1240</v>
      </c>
      <c r="M1309">
        <v>0.93</v>
      </c>
      <c r="N1309" t="s">
        <v>143</v>
      </c>
      <c r="O1309">
        <v>27.78</v>
      </c>
      <c r="P1309" t="s">
        <v>45</v>
      </c>
      <c r="Q1309" t="s">
        <v>19</v>
      </c>
      <c r="R1309" t="s">
        <v>20</v>
      </c>
    </row>
    <row r="1310" spans="1:18" x14ac:dyDescent="0.25">
      <c r="A1310">
        <v>2079</v>
      </c>
      <c r="B1310">
        <v>17</v>
      </c>
      <c r="C1310">
        <v>8</v>
      </c>
      <c r="D1310">
        <v>4</v>
      </c>
      <c r="E1310">
        <v>7</v>
      </c>
      <c r="F1310">
        <v>8</v>
      </c>
      <c r="G1310">
        <v>4</v>
      </c>
      <c r="H1310">
        <v>1</v>
      </c>
      <c r="I1310">
        <v>1.26</v>
      </c>
      <c r="J1310" t="s">
        <v>153</v>
      </c>
      <c r="K1310">
        <v>132.78</v>
      </c>
      <c r="L1310">
        <v>2920</v>
      </c>
      <c r="M1310">
        <v>5.08</v>
      </c>
      <c r="N1310" t="s">
        <v>143</v>
      </c>
      <c r="O1310">
        <v>18.36</v>
      </c>
      <c r="P1310" t="s">
        <v>29</v>
      </c>
      <c r="Q1310" t="s">
        <v>19</v>
      </c>
      <c r="R1310" t="s">
        <v>20</v>
      </c>
    </row>
    <row r="1311" spans="1:18" x14ac:dyDescent="0.25">
      <c r="A1311">
        <v>2147</v>
      </c>
      <c r="B1311">
        <v>9</v>
      </c>
      <c r="C1311">
        <v>4</v>
      </c>
      <c r="D1311">
        <v>6</v>
      </c>
      <c r="E1311">
        <v>9</v>
      </c>
      <c r="F1311">
        <v>7</v>
      </c>
      <c r="G1311">
        <v>4</v>
      </c>
      <c r="H1311">
        <v>3</v>
      </c>
      <c r="I1311">
        <v>2.09</v>
      </c>
      <c r="J1311" t="s">
        <v>153</v>
      </c>
      <c r="K1311">
        <v>42.94</v>
      </c>
      <c r="L1311">
        <v>330</v>
      </c>
      <c r="M1311">
        <v>3.66</v>
      </c>
      <c r="N1311" t="s">
        <v>143</v>
      </c>
      <c r="O1311">
        <v>1.1299999999999999</v>
      </c>
      <c r="P1311" t="s">
        <v>72</v>
      </c>
      <c r="Q1311" t="s">
        <v>19</v>
      </c>
      <c r="R1311" t="s">
        <v>20</v>
      </c>
    </row>
    <row r="1312" spans="1:18" x14ac:dyDescent="0.25">
      <c r="A1312">
        <v>2197</v>
      </c>
      <c r="B1312">
        <v>13</v>
      </c>
      <c r="C1312">
        <v>12</v>
      </c>
      <c r="D1312">
        <v>3</v>
      </c>
      <c r="E1312">
        <v>8</v>
      </c>
      <c r="F1312">
        <v>3</v>
      </c>
      <c r="G1312">
        <v>4</v>
      </c>
      <c r="H1312">
        <v>1</v>
      </c>
      <c r="I1312">
        <v>1.39</v>
      </c>
      <c r="J1312" t="s">
        <v>153</v>
      </c>
      <c r="K1312">
        <v>51.04</v>
      </c>
      <c r="L1312">
        <v>466</v>
      </c>
      <c r="M1312">
        <v>11.08</v>
      </c>
      <c r="N1312" t="s">
        <v>143</v>
      </c>
      <c r="O1312">
        <v>23.06</v>
      </c>
      <c r="P1312" t="s">
        <v>68</v>
      </c>
      <c r="Q1312" t="s">
        <v>19</v>
      </c>
      <c r="R1312" t="s">
        <v>20</v>
      </c>
    </row>
    <row r="1313" spans="1:18" x14ac:dyDescent="0.25">
      <c r="A1313">
        <v>2431</v>
      </c>
      <c r="B1313">
        <v>17</v>
      </c>
      <c r="C1313">
        <v>11</v>
      </c>
      <c r="D1313">
        <v>2</v>
      </c>
      <c r="E1313">
        <v>7</v>
      </c>
      <c r="F1313">
        <v>5</v>
      </c>
      <c r="G1313">
        <v>4</v>
      </c>
      <c r="H1313">
        <v>1</v>
      </c>
      <c r="I1313">
        <v>1.51</v>
      </c>
      <c r="J1313" t="s">
        <v>153</v>
      </c>
      <c r="K1313">
        <v>28.05</v>
      </c>
      <c r="L1313">
        <v>3013</v>
      </c>
      <c r="M1313">
        <v>2.4300000000000002</v>
      </c>
      <c r="N1313" t="s">
        <v>143</v>
      </c>
      <c r="O1313">
        <v>20.6</v>
      </c>
      <c r="P1313" t="s">
        <v>42</v>
      </c>
      <c r="Q1313" t="s">
        <v>19</v>
      </c>
      <c r="R1313" t="s">
        <v>20</v>
      </c>
    </row>
    <row r="1314" spans="1:18" x14ac:dyDescent="0.25">
      <c r="A1314">
        <v>2453</v>
      </c>
      <c r="B1314">
        <v>6</v>
      </c>
      <c r="C1314">
        <v>12</v>
      </c>
      <c r="D1314">
        <v>4</v>
      </c>
      <c r="E1314">
        <v>1</v>
      </c>
      <c r="F1314">
        <v>4</v>
      </c>
      <c r="G1314">
        <v>4</v>
      </c>
      <c r="H1314">
        <v>1</v>
      </c>
      <c r="I1314">
        <v>1.75</v>
      </c>
      <c r="J1314" t="s">
        <v>153</v>
      </c>
      <c r="K1314">
        <v>31.05</v>
      </c>
      <c r="L1314">
        <v>2590</v>
      </c>
      <c r="M1314">
        <v>3.87</v>
      </c>
      <c r="N1314" t="s">
        <v>143</v>
      </c>
      <c r="O1314">
        <v>10.1</v>
      </c>
      <c r="P1314" t="s">
        <v>61</v>
      </c>
      <c r="Q1314" t="s">
        <v>19</v>
      </c>
      <c r="R1314" t="s">
        <v>20</v>
      </c>
    </row>
    <row r="1315" spans="1:18" x14ac:dyDescent="0.25">
      <c r="A1315">
        <v>2516</v>
      </c>
      <c r="B1315">
        <v>15</v>
      </c>
      <c r="C1315">
        <v>9</v>
      </c>
      <c r="D1315">
        <v>10</v>
      </c>
      <c r="E1315">
        <v>2</v>
      </c>
      <c r="F1315">
        <v>8</v>
      </c>
      <c r="G1315">
        <v>4</v>
      </c>
      <c r="H1315">
        <v>2</v>
      </c>
      <c r="I1315">
        <v>2.5</v>
      </c>
      <c r="J1315" t="s">
        <v>153</v>
      </c>
      <c r="K1315">
        <v>128.91999999999999</v>
      </c>
      <c r="L1315">
        <v>513</v>
      </c>
      <c r="M1315">
        <v>1.78</v>
      </c>
      <c r="N1315" t="s">
        <v>143</v>
      </c>
      <c r="O1315">
        <v>2.87</v>
      </c>
      <c r="P1315" t="s">
        <v>39</v>
      </c>
      <c r="Q1315" t="s">
        <v>19</v>
      </c>
      <c r="R1315" t="s">
        <v>20</v>
      </c>
    </row>
    <row r="1316" spans="1:18" x14ac:dyDescent="0.25">
      <c r="A1316">
        <v>2669</v>
      </c>
      <c r="B1316">
        <v>2</v>
      </c>
      <c r="C1316">
        <v>2</v>
      </c>
      <c r="D1316">
        <v>9</v>
      </c>
      <c r="E1316">
        <v>5</v>
      </c>
      <c r="F1316">
        <v>4</v>
      </c>
      <c r="G1316">
        <v>4</v>
      </c>
      <c r="H1316">
        <v>3</v>
      </c>
      <c r="I1316">
        <v>1.65</v>
      </c>
      <c r="J1316" t="s">
        <v>143</v>
      </c>
      <c r="K1316">
        <v>16.95</v>
      </c>
      <c r="L1316">
        <v>358</v>
      </c>
      <c r="M1316">
        <v>5.54</v>
      </c>
      <c r="N1316" t="s">
        <v>143</v>
      </c>
      <c r="O1316">
        <v>13.48</v>
      </c>
      <c r="P1316" t="s">
        <v>63</v>
      </c>
      <c r="Q1316" t="s">
        <v>19</v>
      </c>
      <c r="R1316" t="s">
        <v>20</v>
      </c>
    </row>
    <row r="1317" spans="1:18" x14ac:dyDescent="0.25">
      <c r="A1317">
        <v>2737</v>
      </c>
      <c r="B1317">
        <v>17</v>
      </c>
      <c r="C1317">
        <v>2</v>
      </c>
      <c r="D1317">
        <v>11</v>
      </c>
      <c r="E1317">
        <v>7</v>
      </c>
      <c r="F1317">
        <v>5</v>
      </c>
      <c r="G1317">
        <v>4</v>
      </c>
      <c r="H1317">
        <v>3</v>
      </c>
      <c r="I1317">
        <v>1.97</v>
      </c>
      <c r="J1317" t="s">
        <v>153</v>
      </c>
      <c r="K1317">
        <v>45.89</v>
      </c>
      <c r="L1317">
        <v>276</v>
      </c>
      <c r="M1317">
        <v>13.26</v>
      </c>
      <c r="N1317" t="s">
        <v>143</v>
      </c>
      <c r="O1317">
        <v>25.14</v>
      </c>
      <c r="P1317" t="s">
        <v>39</v>
      </c>
      <c r="Q1317" t="s">
        <v>19</v>
      </c>
      <c r="R1317" t="s">
        <v>20</v>
      </c>
    </row>
    <row r="1318" spans="1:18" x14ac:dyDescent="0.25">
      <c r="A1318">
        <v>3064</v>
      </c>
      <c r="B1318">
        <v>4</v>
      </c>
      <c r="C1318">
        <v>11</v>
      </c>
      <c r="D1318">
        <v>11</v>
      </c>
      <c r="E1318">
        <v>4</v>
      </c>
      <c r="F1318">
        <v>1</v>
      </c>
      <c r="G1318">
        <v>4</v>
      </c>
      <c r="H1318">
        <v>2</v>
      </c>
      <c r="I1318">
        <v>1.78</v>
      </c>
      <c r="J1318" t="s">
        <v>153</v>
      </c>
      <c r="K1318">
        <v>152.37</v>
      </c>
      <c r="L1318">
        <v>502</v>
      </c>
      <c r="M1318">
        <v>4.26</v>
      </c>
      <c r="N1318" t="s">
        <v>143</v>
      </c>
      <c r="O1318">
        <v>12.01</v>
      </c>
      <c r="P1318" t="s">
        <v>46</v>
      </c>
      <c r="Q1318" t="s">
        <v>19</v>
      </c>
      <c r="R1318" t="s">
        <v>20</v>
      </c>
    </row>
    <row r="1319" spans="1:18" x14ac:dyDescent="0.25">
      <c r="A1319">
        <v>3080</v>
      </c>
      <c r="B1319">
        <v>1</v>
      </c>
      <c r="C1319">
        <v>12</v>
      </c>
      <c r="D1319">
        <v>2</v>
      </c>
      <c r="E1319">
        <v>6</v>
      </c>
      <c r="F1319">
        <v>1</v>
      </c>
      <c r="G1319">
        <v>4</v>
      </c>
      <c r="H1319">
        <v>1</v>
      </c>
      <c r="I1319">
        <v>2.92</v>
      </c>
      <c r="J1319" t="s">
        <v>153</v>
      </c>
      <c r="K1319">
        <v>124.67</v>
      </c>
      <c r="L1319">
        <v>415</v>
      </c>
      <c r="M1319">
        <v>2.19</v>
      </c>
      <c r="N1319" t="s">
        <v>143</v>
      </c>
      <c r="O1319">
        <v>13.46</v>
      </c>
      <c r="P1319" t="s">
        <v>42</v>
      </c>
      <c r="Q1319" t="s">
        <v>19</v>
      </c>
      <c r="R1319" t="s">
        <v>20</v>
      </c>
    </row>
    <row r="1320" spans="1:18" x14ac:dyDescent="0.25">
      <c r="A1320">
        <v>3147</v>
      </c>
      <c r="B1320">
        <v>17</v>
      </c>
      <c r="C1320">
        <v>11</v>
      </c>
      <c r="D1320">
        <v>5</v>
      </c>
      <c r="E1320">
        <v>7</v>
      </c>
      <c r="F1320">
        <v>3</v>
      </c>
      <c r="G1320">
        <v>4</v>
      </c>
      <c r="H1320">
        <v>3</v>
      </c>
      <c r="I1320">
        <v>1</v>
      </c>
      <c r="J1320" t="s">
        <v>153</v>
      </c>
      <c r="K1320">
        <v>10.53</v>
      </c>
      <c r="L1320">
        <v>1808</v>
      </c>
      <c r="M1320">
        <v>7.59</v>
      </c>
      <c r="N1320" t="s">
        <v>143</v>
      </c>
      <c r="O1320">
        <v>28.6</v>
      </c>
      <c r="P1320" t="s">
        <v>21</v>
      </c>
      <c r="Q1320" t="s">
        <v>19</v>
      </c>
      <c r="R1320" t="s">
        <v>20</v>
      </c>
    </row>
    <row r="1321" spans="1:18" x14ac:dyDescent="0.25">
      <c r="A1321">
        <v>3234</v>
      </c>
      <c r="B1321">
        <v>8</v>
      </c>
      <c r="C1321">
        <v>8</v>
      </c>
      <c r="D1321">
        <v>3</v>
      </c>
      <c r="E1321">
        <v>4</v>
      </c>
      <c r="F1321">
        <v>6</v>
      </c>
      <c r="G1321">
        <v>4</v>
      </c>
      <c r="H1321">
        <v>3</v>
      </c>
      <c r="I1321">
        <v>1</v>
      </c>
      <c r="J1321" t="s">
        <v>153</v>
      </c>
      <c r="K1321">
        <v>41.52</v>
      </c>
      <c r="L1321">
        <v>350</v>
      </c>
      <c r="M1321">
        <v>33.78</v>
      </c>
      <c r="N1321" t="s">
        <v>143</v>
      </c>
      <c r="O1321">
        <v>3.78</v>
      </c>
      <c r="P1321" t="s">
        <v>65</v>
      </c>
      <c r="Q1321" t="s">
        <v>19</v>
      </c>
      <c r="R1321" t="s">
        <v>20</v>
      </c>
    </row>
    <row r="1322" spans="1:18" x14ac:dyDescent="0.25">
      <c r="A1322">
        <v>3431</v>
      </c>
      <c r="B1322">
        <v>19</v>
      </c>
      <c r="C1322">
        <v>7</v>
      </c>
      <c r="D1322">
        <v>6</v>
      </c>
      <c r="E1322">
        <v>1</v>
      </c>
      <c r="F1322">
        <v>1</v>
      </c>
      <c r="G1322">
        <v>4</v>
      </c>
      <c r="H1322">
        <v>3</v>
      </c>
      <c r="I1322">
        <v>2.86</v>
      </c>
      <c r="J1322" t="s">
        <v>153</v>
      </c>
      <c r="K1322">
        <v>129.19999999999999</v>
      </c>
      <c r="L1322">
        <v>92</v>
      </c>
      <c r="M1322">
        <v>29.19</v>
      </c>
      <c r="N1322" t="s">
        <v>143</v>
      </c>
      <c r="O1322">
        <v>38.619999999999997</v>
      </c>
      <c r="P1322" t="s">
        <v>51</v>
      </c>
      <c r="Q1322" t="s">
        <v>19</v>
      </c>
      <c r="R1322" t="s">
        <v>20</v>
      </c>
    </row>
    <row r="1323" spans="1:18" x14ac:dyDescent="0.25">
      <c r="A1323">
        <v>3527</v>
      </c>
      <c r="B1323">
        <v>19</v>
      </c>
      <c r="C1323">
        <v>7</v>
      </c>
      <c r="D1323">
        <v>4</v>
      </c>
      <c r="E1323">
        <v>8</v>
      </c>
      <c r="F1323">
        <v>2</v>
      </c>
      <c r="G1323">
        <v>4</v>
      </c>
      <c r="H1323">
        <v>2</v>
      </c>
      <c r="I1323">
        <v>2.59</v>
      </c>
      <c r="J1323" t="s">
        <v>153</v>
      </c>
      <c r="K1323">
        <v>242.68</v>
      </c>
      <c r="L1323">
        <v>1270</v>
      </c>
      <c r="M1323">
        <v>2.5099999999999998</v>
      </c>
      <c r="N1323" t="s">
        <v>143</v>
      </c>
      <c r="O1323">
        <v>17.850000000000001</v>
      </c>
      <c r="P1323" t="s">
        <v>43</v>
      </c>
      <c r="Q1323" t="s">
        <v>19</v>
      </c>
      <c r="R1323" t="s">
        <v>20</v>
      </c>
    </row>
    <row r="1324" spans="1:18" x14ac:dyDescent="0.25">
      <c r="A1324">
        <v>3588</v>
      </c>
      <c r="B1324">
        <v>16</v>
      </c>
      <c r="C1324">
        <v>8</v>
      </c>
      <c r="D1324">
        <v>5</v>
      </c>
      <c r="E1324">
        <v>3</v>
      </c>
      <c r="F1324">
        <v>5</v>
      </c>
      <c r="G1324">
        <v>4</v>
      </c>
      <c r="H1324">
        <v>1</v>
      </c>
      <c r="I1324">
        <v>2.72</v>
      </c>
      <c r="J1324" t="s">
        <v>143</v>
      </c>
      <c r="K1324">
        <v>112.36</v>
      </c>
      <c r="L1324">
        <v>1000</v>
      </c>
      <c r="M1324">
        <v>13.45</v>
      </c>
      <c r="N1324" t="s">
        <v>143</v>
      </c>
      <c r="O1324">
        <v>27.68</v>
      </c>
      <c r="P1324" t="s">
        <v>28</v>
      </c>
      <c r="Q1324" t="s">
        <v>19</v>
      </c>
      <c r="R1324" t="s">
        <v>20</v>
      </c>
    </row>
    <row r="1325" spans="1:18" x14ac:dyDescent="0.25">
      <c r="A1325">
        <v>4390</v>
      </c>
      <c r="B1325">
        <v>11</v>
      </c>
      <c r="C1325">
        <v>10</v>
      </c>
      <c r="D1325">
        <v>1</v>
      </c>
      <c r="E1325">
        <v>3</v>
      </c>
      <c r="F1325">
        <v>5</v>
      </c>
      <c r="G1325">
        <v>4</v>
      </c>
      <c r="H1325">
        <v>2</v>
      </c>
      <c r="I1325">
        <v>1.89</v>
      </c>
      <c r="J1325" t="s">
        <v>143</v>
      </c>
      <c r="K1325">
        <v>70.95</v>
      </c>
      <c r="L1325">
        <v>634</v>
      </c>
      <c r="M1325">
        <v>6.45</v>
      </c>
      <c r="N1325" t="s">
        <v>143</v>
      </c>
      <c r="O1325">
        <v>0.9</v>
      </c>
      <c r="P1325" t="s">
        <v>62</v>
      </c>
      <c r="Q1325" t="s">
        <v>19</v>
      </c>
      <c r="R1325" t="s">
        <v>20</v>
      </c>
    </row>
    <row r="1326" spans="1:18" x14ac:dyDescent="0.25">
      <c r="A1326">
        <v>4422</v>
      </c>
      <c r="B1326">
        <v>11</v>
      </c>
      <c r="C1326">
        <v>3</v>
      </c>
      <c r="D1326">
        <v>11</v>
      </c>
      <c r="E1326">
        <v>4</v>
      </c>
      <c r="F1326">
        <v>3</v>
      </c>
      <c r="G1326">
        <v>4</v>
      </c>
      <c r="H1326">
        <v>1</v>
      </c>
      <c r="I1326">
        <v>2.06</v>
      </c>
      <c r="J1326" t="s">
        <v>143</v>
      </c>
      <c r="K1326">
        <v>50.05</v>
      </c>
      <c r="L1326">
        <v>100</v>
      </c>
      <c r="M1326">
        <v>2.58</v>
      </c>
      <c r="N1326" t="s">
        <v>143</v>
      </c>
      <c r="O1326">
        <v>33.86</v>
      </c>
      <c r="P1326" t="s">
        <v>69</v>
      </c>
      <c r="Q1326" t="s">
        <v>19</v>
      </c>
      <c r="R1326" t="s">
        <v>20</v>
      </c>
    </row>
    <row r="1327" spans="1:18" x14ac:dyDescent="0.25">
      <c r="A1327">
        <v>4450</v>
      </c>
      <c r="B1327">
        <v>11</v>
      </c>
      <c r="C1327">
        <v>9</v>
      </c>
      <c r="D1327">
        <v>9</v>
      </c>
      <c r="E1327">
        <v>9</v>
      </c>
      <c r="F1327">
        <v>6</v>
      </c>
      <c r="G1327">
        <v>4</v>
      </c>
      <c r="H1327">
        <v>3</v>
      </c>
      <c r="I1327">
        <v>2.23</v>
      </c>
      <c r="J1327" t="s">
        <v>143</v>
      </c>
      <c r="K1327">
        <v>173.97</v>
      </c>
      <c r="L1327">
        <v>2505</v>
      </c>
      <c r="M1327">
        <v>3.7</v>
      </c>
      <c r="N1327" t="s">
        <v>143</v>
      </c>
      <c r="O1327">
        <v>5.49</v>
      </c>
      <c r="P1327" t="s">
        <v>18</v>
      </c>
      <c r="Q1327" t="s">
        <v>19</v>
      </c>
      <c r="R1327" t="s">
        <v>20</v>
      </c>
    </row>
    <row r="1328" spans="1:18" x14ac:dyDescent="0.25">
      <c r="A1328">
        <v>4567</v>
      </c>
      <c r="B1328">
        <v>8</v>
      </c>
      <c r="C1328">
        <v>9</v>
      </c>
      <c r="D1328">
        <v>7</v>
      </c>
      <c r="E1328">
        <v>4</v>
      </c>
      <c r="F1328">
        <v>1</v>
      </c>
      <c r="G1328">
        <v>4</v>
      </c>
      <c r="H1328">
        <v>1</v>
      </c>
      <c r="I1328">
        <v>1.0900000000000001</v>
      </c>
      <c r="J1328" t="s">
        <v>153</v>
      </c>
      <c r="K1328">
        <v>24.25</v>
      </c>
      <c r="L1328">
        <v>186</v>
      </c>
      <c r="M1328">
        <v>7.74</v>
      </c>
      <c r="N1328" t="s">
        <v>143</v>
      </c>
      <c r="O1328">
        <v>1.02</v>
      </c>
      <c r="P1328" t="s">
        <v>39</v>
      </c>
      <c r="Q1328" t="s">
        <v>19</v>
      </c>
      <c r="R1328" t="s">
        <v>20</v>
      </c>
    </row>
    <row r="1329" spans="1:18" x14ac:dyDescent="0.25">
      <c r="A1329">
        <v>4569</v>
      </c>
      <c r="B1329">
        <v>19</v>
      </c>
      <c r="C1329">
        <v>8</v>
      </c>
      <c r="D1329">
        <v>8</v>
      </c>
      <c r="E1329">
        <v>1</v>
      </c>
      <c r="F1329">
        <v>5</v>
      </c>
      <c r="G1329">
        <v>4</v>
      </c>
      <c r="H1329">
        <v>2</v>
      </c>
      <c r="I1329">
        <v>1.86</v>
      </c>
      <c r="J1329" t="s">
        <v>153</v>
      </c>
      <c r="K1329">
        <v>57.47</v>
      </c>
      <c r="L1329">
        <v>4557</v>
      </c>
      <c r="M1329">
        <v>12.94</v>
      </c>
      <c r="N1329" t="s">
        <v>143</v>
      </c>
      <c r="O1329">
        <v>37.700000000000003</v>
      </c>
      <c r="P1329" t="s">
        <v>26</v>
      </c>
      <c r="Q1329" t="s">
        <v>19</v>
      </c>
      <c r="R1329" t="s">
        <v>20</v>
      </c>
    </row>
    <row r="1330" spans="1:18" x14ac:dyDescent="0.25">
      <c r="A1330">
        <v>4642</v>
      </c>
      <c r="B1330">
        <v>16</v>
      </c>
      <c r="C1330">
        <v>4</v>
      </c>
      <c r="D1330">
        <v>4</v>
      </c>
      <c r="E1330">
        <v>2</v>
      </c>
      <c r="F1330">
        <v>9</v>
      </c>
      <c r="G1330">
        <v>4</v>
      </c>
      <c r="H1330">
        <v>1</v>
      </c>
      <c r="I1330">
        <v>2.83</v>
      </c>
      <c r="J1330" t="s">
        <v>153</v>
      </c>
      <c r="K1330">
        <v>99.82</v>
      </c>
      <c r="L1330">
        <v>16853</v>
      </c>
      <c r="M1330">
        <v>3.71</v>
      </c>
      <c r="N1330" t="s">
        <v>143</v>
      </c>
      <c r="O1330">
        <v>2.5299999999999998</v>
      </c>
      <c r="P1330" t="s">
        <v>37</v>
      </c>
      <c r="Q1330" t="s">
        <v>19</v>
      </c>
      <c r="R1330" t="s">
        <v>20</v>
      </c>
    </row>
    <row r="1331" spans="1:18" x14ac:dyDescent="0.25">
      <c r="A1331">
        <v>4790</v>
      </c>
      <c r="B1331">
        <v>4</v>
      </c>
      <c r="C1331">
        <v>8</v>
      </c>
      <c r="D1331">
        <v>7</v>
      </c>
      <c r="E1331">
        <v>8</v>
      </c>
      <c r="F1331">
        <v>1</v>
      </c>
      <c r="G1331">
        <v>4</v>
      </c>
      <c r="H1331">
        <v>2</v>
      </c>
      <c r="I1331">
        <v>2.02</v>
      </c>
      <c r="J1331" t="s">
        <v>153</v>
      </c>
      <c r="K1331">
        <v>83.06</v>
      </c>
      <c r="L1331">
        <v>550</v>
      </c>
      <c r="M1331">
        <v>12.21</v>
      </c>
      <c r="N1331" t="s">
        <v>143</v>
      </c>
      <c r="O1331">
        <v>16.829999999999998</v>
      </c>
      <c r="P1331" t="s">
        <v>57</v>
      </c>
      <c r="Q1331" t="s">
        <v>19</v>
      </c>
      <c r="R1331" t="s">
        <v>20</v>
      </c>
    </row>
    <row r="1332" spans="1:18" x14ac:dyDescent="0.25">
      <c r="A1332">
        <v>4835</v>
      </c>
      <c r="B1332">
        <v>8</v>
      </c>
      <c r="C1332">
        <v>5</v>
      </c>
      <c r="D1332">
        <v>11</v>
      </c>
      <c r="E1332">
        <v>5</v>
      </c>
      <c r="F1332">
        <v>8</v>
      </c>
      <c r="G1332">
        <v>4</v>
      </c>
      <c r="H1332">
        <v>3</v>
      </c>
      <c r="I1332">
        <v>2.16</v>
      </c>
      <c r="J1332" t="s">
        <v>143</v>
      </c>
      <c r="K1332">
        <v>84.25</v>
      </c>
      <c r="L1332">
        <v>157</v>
      </c>
      <c r="M1332">
        <v>7.48</v>
      </c>
      <c r="N1332" t="s">
        <v>143</v>
      </c>
      <c r="O1332">
        <v>14.62</v>
      </c>
      <c r="P1332" t="s">
        <v>69</v>
      </c>
      <c r="Q1332" t="s">
        <v>19</v>
      </c>
      <c r="R1332" t="s">
        <v>20</v>
      </c>
    </row>
    <row r="1333" spans="1:18" x14ac:dyDescent="0.25">
      <c r="A1333">
        <v>4884</v>
      </c>
      <c r="B1333">
        <v>5</v>
      </c>
      <c r="C1333">
        <v>11</v>
      </c>
      <c r="D1333">
        <v>10</v>
      </c>
      <c r="E1333">
        <v>9</v>
      </c>
      <c r="F1333">
        <v>1</v>
      </c>
      <c r="G1333">
        <v>4</v>
      </c>
      <c r="H1333">
        <v>3</v>
      </c>
      <c r="I1333">
        <v>1.61</v>
      </c>
      <c r="J1333" t="s">
        <v>153</v>
      </c>
      <c r="K1333">
        <v>13.14</v>
      </c>
      <c r="L1333">
        <v>249</v>
      </c>
      <c r="M1333">
        <v>3.92</v>
      </c>
      <c r="N1333" t="s">
        <v>143</v>
      </c>
      <c r="O1333">
        <v>23.41</v>
      </c>
      <c r="P1333" t="s">
        <v>27</v>
      </c>
      <c r="Q1333" t="s">
        <v>19</v>
      </c>
      <c r="R1333" t="s">
        <v>20</v>
      </c>
    </row>
    <row r="1334" spans="1:18" x14ac:dyDescent="0.25">
      <c r="A1334">
        <v>102</v>
      </c>
      <c r="B1334">
        <v>20</v>
      </c>
      <c r="C1334">
        <v>5</v>
      </c>
      <c r="D1334">
        <v>11</v>
      </c>
      <c r="E1334">
        <v>3</v>
      </c>
      <c r="F1334">
        <v>1</v>
      </c>
      <c r="G1334">
        <v>8</v>
      </c>
      <c r="H1334">
        <v>2</v>
      </c>
      <c r="I1334">
        <v>3.06</v>
      </c>
      <c r="J1334" t="s">
        <v>153</v>
      </c>
      <c r="K1334">
        <v>12.67</v>
      </c>
      <c r="L1334">
        <v>163</v>
      </c>
      <c r="M1334">
        <v>5.1100000000000003</v>
      </c>
      <c r="N1334" t="s">
        <v>153</v>
      </c>
      <c r="O1334">
        <v>13.14</v>
      </c>
      <c r="P1334" t="s">
        <v>40</v>
      </c>
      <c r="Q1334" t="s">
        <v>19</v>
      </c>
      <c r="R1334" t="s">
        <v>20</v>
      </c>
    </row>
    <row r="1335" spans="1:18" x14ac:dyDescent="0.25">
      <c r="A1335">
        <v>120</v>
      </c>
      <c r="B1335">
        <v>13</v>
      </c>
      <c r="C1335">
        <v>7</v>
      </c>
      <c r="D1335">
        <v>2</v>
      </c>
      <c r="E1335">
        <v>6</v>
      </c>
      <c r="F1335">
        <v>6</v>
      </c>
      <c r="G1335">
        <v>8</v>
      </c>
      <c r="H1335">
        <v>1</v>
      </c>
      <c r="I1335">
        <v>3.04</v>
      </c>
      <c r="J1335" t="s">
        <v>153</v>
      </c>
      <c r="K1335">
        <v>17.600000000000001</v>
      </c>
      <c r="L1335">
        <v>143</v>
      </c>
      <c r="M1335">
        <v>3.29</v>
      </c>
      <c r="N1335" t="s">
        <v>153</v>
      </c>
      <c r="O1335">
        <v>31.06</v>
      </c>
      <c r="P1335" t="s">
        <v>66</v>
      </c>
      <c r="Q1335" t="s">
        <v>19</v>
      </c>
      <c r="R1335" t="s">
        <v>20</v>
      </c>
    </row>
    <row r="1336" spans="1:18" x14ac:dyDescent="0.25">
      <c r="A1336">
        <v>140</v>
      </c>
      <c r="B1336">
        <v>15</v>
      </c>
      <c r="C1336">
        <v>10</v>
      </c>
      <c r="D1336">
        <v>11</v>
      </c>
      <c r="E1336">
        <v>4</v>
      </c>
      <c r="F1336">
        <v>3</v>
      </c>
      <c r="G1336">
        <v>8</v>
      </c>
      <c r="H1336">
        <v>1</v>
      </c>
      <c r="I1336">
        <v>3.22</v>
      </c>
      <c r="J1336" t="s">
        <v>153</v>
      </c>
      <c r="K1336">
        <v>30.27</v>
      </c>
      <c r="L1336">
        <v>97</v>
      </c>
      <c r="M1336">
        <v>10.89</v>
      </c>
      <c r="N1336" t="s">
        <v>153</v>
      </c>
      <c r="O1336">
        <v>24.43</v>
      </c>
      <c r="P1336" t="s">
        <v>40</v>
      </c>
      <c r="Q1336" t="s">
        <v>19</v>
      </c>
      <c r="R1336" t="s">
        <v>20</v>
      </c>
    </row>
    <row r="1337" spans="1:18" x14ac:dyDescent="0.25">
      <c r="A1337">
        <v>202</v>
      </c>
      <c r="B1337">
        <v>4</v>
      </c>
      <c r="C1337">
        <v>11</v>
      </c>
      <c r="D1337">
        <v>3</v>
      </c>
      <c r="E1337">
        <v>1</v>
      </c>
      <c r="F1337">
        <v>3</v>
      </c>
      <c r="G1337">
        <v>8</v>
      </c>
      <c r="H1337">
        <v>2</v>
      </c>
      <c r="I1337">
        <v>3.85</v>
      </c>
      <c r="J1337" t="s">
        <v>153</v>
      </c>
      <c r="K1337">
        <v>44.26</v>
      </c>
      <c r="L1337">
        <v>778</v>
      </c>
      <c r="M1337">
        <v>10.75</v>
      </c>
      <c r="N1337" t="s">
        <v>153</v>
      </c>
      <c r="O1337">
        <v>25.47</v>
      </c>
      <c r="P1337" t="s">
        <v>36</v>
      </c>
      <c r="Q1337" t="s">
        <v>19</v>
      </c>
      <c r="R1337" t="s">
        <v>20</v>
      </c>
    </row>
    <row r="1338" spans="1:18" x14ac:dyDescent="0.25">
      <c r="A1338">
        <v>260</v>
      </c>
      <c r="B1338">
        <v>4</v>
      </c>
      <c r="C1338">
        <v>12</v>
      </c>
      <c r="D1338">
        <v>3</v>
      </c>
      <c r="E1338">
        <v>6</v>
      </c>
      <c r="F1338">
        <v>4</v>
      </c>
      <c r="G1338">
        <v>8</v>
      </c>
      <c r="H1338">
        <v>3</v>
      </c>
      <c r="I1338">
        <v>3.41</v>
      </c>
      <c r="J1338" t="s">
        <v>153</v>
      </c>
      <c r="K1338">
        <v>51.73</v>
      </c>
      <c r="L1338">
        <v>292</v>
      </c>
      <c r="M1338">
        <v>5.8</v>
      </c>
      <c r="N1338" t="s">
        <v>153</v>
      </c>
      <c r="O1338">
        <v>33.93</v>
      </c>
      <c r="P1338" t="s">
        <v>38</v>
      </c>
      <c r="Q1338" t="s">
        <v>19</v>
      </c>
      <c r="R1338" t="s">
        <v>20</v>
      </c>
    </row>
    <row r="1339" spans="1:18" x14ac:dyDescent="0.25">
      <c r="A1339">
        <v>347</v>
      </c>
      <c r="B1339">
        <v>10</v>
      </c>
      <c r="C1339">
        <v>12</v>
      </c>
      <c r="D1339">
        <v>8</v>
      </c>
      <c r="E1339">
        <v>6</v>
      </c>
      <c r="F1339">
        <v>2</v>
      </c>
      <c r="G1339">
        <v>8</v>
      </c>
      <c r="H1339">
        <v>1</v>
      </c>
      <c r="I1339">
        <v>3.3</v>
      </c>
      <c r="J1339" t="s">
        <v>153</v>
      </c>
      <c r="K1339">
        <v>15.04</v>
      </c>
      <c r="L1339">
        <v>418</v>
      </c>
      <c r="M1339">
        <v>3.55</v>
      </c>
      <c r="N1339" t="s">
        <v>153</v>
      </c>
      <c r="O1339">
        <v>40</v>
      </c>
      <c r="P1339" t="s">
        <v>60</v>
      </c>
      <c r="Q1339" t="s">
        <v>19</v>
      </c>
      <c r="R1339" t="s">
        <v>20</v>
      </c>
    </row>
    <row r="1340" spans="1:18" x14ac:dyDescent="0.25">
      <c r="A1340">
        <v>475</v>
      </c>
      <c r="B1340">
        <v>15</v>
      </c>
      <c r="C1340">
        <v>9</v>
      </c>
      <c r="D1340">
        <v>5</v>
      </c>
      <c r="E1340">
        <v>9</v>
      </c>
      <c r="F1340">
        <v>9</v>
      </c>
      <c r="G1340">
        <v>8</v>
      </c>
      <c r="H1340">
        <v>1</v>
      </c>
      <c r="I1340">
        <v>3.36</v>
      </c>
      <c r="J1340" t="s">
        <v>153</v>
      </c>
      <c r="K1340">
        <v>12.11</v>
      </c>
      <c r="L1340">
        <v>509</v>
      </c>
      <c r="M1340">
        <v>7.24</v>
      </c>
      <c r="N1340" t="s">
        <v>153</v>
      </c>
      <c r="O1340">
        <v>45.36</v>
      </c>
      <c r="P1340" t="s">
        <v>39</v>
      </c>
      <c r="Q1340" t="s">
        <v>19</v>
      </c>
      <c r="R1340" t="s">
        <v>20</v>
      </c>
    </row>
    <row r="1341" spans="1:18" x14ac:dyDescent="0.25">
      <c r="A1341">
        <v>508</v>
      </c>
      <c r="B1341">
        <v>19</v>
      </c>
      <c r="C1341">
        <v>7</v>
      </c>
      <c r="D1341">
        <v>10</v>
      </c>
      <c r="E1341">
        <v>4</v>
      </c>
      <c r="F1341">
        <v>8</v>
      </c>
      <c r="G1341">
        <v>8</v>
      </c>
      <c r="H1341">
        <v>1</v>
      </c>
      <c r="I1341">
        <v>3.23</v>
      </c>
      <c r="J1341" t="s">
        <v>153</v>
      </c>
      <c r="K1341">
        <v>57.79</v>
      </c>
      <c r="L1341">
        <v>1317</v>
      </c>
      <c r="M1341">
        <v>1.54</v>
      </c>
      <c r="N1341" t="s">
        <v>153</v>
      </c>
      <c r="O1341">
        <v>28.12</v>
      </c>
      <c r="P1341" t="s">
        <v>67</v>
      </c>
      <c r="Q1341" t="s">
        <v>19</v>
      </c>
      <c r="R1341" t="s">
        <v>20</v>
      </c>
    </row>
    <row r="1342" spans="1:18" x14ac:dyDescent="0.25">
      <c r="A1342">
        <v>565</v>
      </c>
      <c r="B1342">
        <v>20</v>
      </c>
      <c r="C1342">
        <v>6</v>
      </c>
      <c r="D1342">
        <v>5</v>
      </c>
      <c r="E1342">
        <v>6</v>
      </c>
      <c r="F1342">
        <v>9</v>
      </c>
      <c r="G1342">
        <v>8</v>
      </c>
      <c r="H1342">
        <v>1</v>
      </c>
      <c r="I1342">
        <v>3.25</v>
      </c>
      <c r="J1342" t="s">
        <v>153</v>
      </c>
      <c r="K1342">
        <v>50.41</v>
      </c>
      <c r="L1342">
        <v>410</v>
      </c>
      <c r="M1342">
        <v>1.33</v>
      </c>
      <c r="N1342" t="s">
        <v>153</v>
      </c>
      <c r="O1342">
        <v>26.71</v>
      </c>
      <c r="P1342" t="s">
        <v>33</v>
      </c>
      <c r="Q1342" t="s">
        <v>19</v>
      </c>
      <c r="R1342" t="s">
        <v>20</v>
      </c>
    </row>
    <row r="1343" spans="1:18" x14ac:dyDescent="0.25">
      <c r="A1343">
        <v>625</v>
      </c>
      <c r="B1343">
        <v>19</v>
      </c>
      <c r="C1343">
        <v>9</v>
      </c>
      <c r="D1343">
        <v>4</v>
      </c>
      <c r="E1343">
        <v>2</v>
      </c>
      <c r="F1343">
        <v>4</v>
      </c>
      <c r="G1343">
        <v>8</v>
      </c>
      <c r="H1343">
        <v>3</v>
      </c>
      <c r="I1343">
        <v>3.06</v>
      </c>
      <c r="J1343" t="s">
        <v>153</v>
      </c>
      <c r="K1343">
        <v>12.43</v>
      </c>
      <c r="L1343">
        <v>830</v>
      </c>
      <c r="M1343">
        <v>3.55</v>
      </c>
      <c r="N1343" t="s">
        <v>153</v>
      </c>
      <c r="O1343">
        <v>23.51</v>
      </c>
      <c r="P1343" t="s">
        <v>71</v>
      </c>
      <c r="Q1343" t="s">
        <v>19</v>
      </c>
      <c r="R1343" t="s">
        <v>20</v>
      </c>
    </row>
    <row r="1344" spans="1:18" x14ac:dyDescent="0.25">
      <c r="A1344">
        <v>715</v>
      </c>
      <c r="B1344">
        <v>4</v>
      </c>
      <c r="C1344">
        <v>4</v>
      </c>
      <c r="D1344">
        <v>4</v>
      </c>
      <c r="E1344">
        <v>4</v>
      </c>
      <c r="F1344">
        <v>5</v>
      </c>
      <c r="G1344">
        <v>8</v>
      </c>
      <c r="H1344">
        <v>2</v>
      </c>
      <c r="I1344">
        <v>3.23</v>
      </c>
      <c r="J1344" t="s">
        <v>153</v>
      </c>
      <c r="K1344">
        <v>80.88</v>
      </c>
      <c r="L1344">
        <v>642</v>
      </c>
      <c r="M1344">
        <v>5.63</v>
      </c>
      <c r="N1344" t="s">
        <v>153</v>
      </c>
      <c r="O1344">
        <v>8.25</v>
      </c>
      <c r="P1344" t="s">
        <v>46</v>
      </c>
      <c r="Q1344" t="s">
        <v>19</v>
      </c>
      <c r="R1344" t="s">
        <v>20</v>
      </c>
    </row>
    <row r="1345" spans="1:18" x14ac:dyDescent="0.25">
      <c r="A1345">
        <v>810</v>
      </c>
      <c r="B1345">
        <v>17</v>
      </c>
      <c r="C1345">
        <v>11</v>
      </c>
      <c r="D1345">
        <v>6</v>
      </c>
      <c r="E1345">
        <v>5</v>
      </c>
      <c r="F1345">
        <v>3</v>
      </c>
      <c r="G1345">
        <v>8</v>
      </c>
      <c r="H1345">
        <v>1</v>
      </c>
      <c r="I1345">
        <v>3.13</v>
      </c>
      <c r="J1345" t="s">
        <v>153</v>
      </c>
      <c r="K1345">
        <v>45.23</v>
      </c>
      <c r="L1345">
        <v>13208</v>
      </c>
      <c r="M1345">
        <v>4.3899999999999997</v>
      </c>
      <c r="N1345" t="s">
        <v>153</v>
      </c>
      <c r="O1345">
        <v>32.200000000000003</v>
      </c>
      <c r="P1345" t="s">
        <v>26</v>
      </c>
      <c r="Q1345" t="s">
        <v>19</v>
      </c>
      <c r="R1345" t="s">
        <v>20</v>
      </c>
    </row>
    <row r="1346" spans="1:18" x14ac:dyDescent="0.25">
      <c r="A1346">
        <v>865</v>
      </c>
      <c r="B1346">
        <v>7</v>
      </c>
      <c r="C1346">
        <v>5</v>
      </c>
      <c r="D1346">
        <v>8</v>
      </c>
      <c r="E1346">
        <v>2</v>
      </c>
      <c r="F1346">
        <v>7</v>
      </c>
      <c r="G1346">
        <v>8</v>
      </c>
      <c r="H1346">
        <v>1</v>
      </c>
      <c r="I1346">
        <v>3.48</v>
      </c>
      <c r="J1346" t="s">
        <v>153</v>
      </c>
      <c r="K1346">
        <v>18.149999999999999</v>
      </c>
      <c r="L1346">
        <v>1755</v>
      </c>
      <c r="M1346">
        <v>1.71</v>
      </c>
      <c r="N1346" t="s">
        <v>153</v>
      </c>
      <c r="O1346">
        <v>18.36</v>
      </c>
      <c r="P1346" t="s">
        <v>52</v>
      </c>
      <c r="Q1346" t="s">
        <v>19</v>
      </c>
      <c r="R1346" t="s">
        <v>20</v>
      </c>
    </row>
    <row r="1347" spans="1:18" x14ac:dyDescent="0.25">
      <c r="A1347">
        <v>978</v>
      </c>
      <c r="B1347">
        <v>3</v>
      </c>
      <c r="C1347">
        <v>4</v>
      </c>
      <c r="D1347">
        <v>2</v>
      </c>
      <c r="E1347">
        <v>1</v>
      </c>
      <c r="F1347">
        <v>3</v>
      </c>
      <c r="G1347">
        <v>8</v>
      </c>
      <c r="H1347">
        <v>1</v>
      </c>
      <c r="I1347">
        <v>3.07</v>
      </c>
      <c r="J1347" t="s">
        <v>153</v>
      </c>
      <c r="K1347">
        <v>10.56</v>
      </c>
      <c r="L1347">
        <v>3166</v>
      </c>
      <c r="M1347">
        <v>5.99</v>
      </c>
      <c r="N1347" t="s">
        <v>153</v>
      </c>
      <c r="O1347">
        <v>35.24</v>
      </c>
      <c r="P1347" t="s">
        <v>27</v>
      </c>
      <c r="Q1347" t="s">
        <v>19</v>
      </c>
      <c r="R1347" t="s">
        <v>20</v>
      </c>
    </row>
    <row r="1348" spans="1:18" x14ac:dyDescent="0.25">
      <c r="A1348">
        <v>1147</v>
      </c>
      <c r="B1348">
        <v>16</v>
      </c>
      <c r="C1348">
        <v>9</v>
      </c>
      <c r="D1348">
        <v>11</v>
      </c>
      <c r="E1348">
        <v>3</v>
      </c>
      <c r="F1348">
        <v>5</v>
      </c>
      <c r="G1348">
        <v>8</v>
      </c>
      <c r="H1348">
        <v>3</v>
      </c>
      <c r="I1348">
        <v>3.37</v>
      </c>
      <c r="J1348" t="s">
        <v>153</v>
      </c>
      <c r="K1348">
        <v>21.8</v>
      </c>
      <c r="L1348">
        <v>1431</v>
      </c>
      <c r="M1348">
        <v>3.88</v>
      </c>
      <c r="N1348" t="s">
        <v>153</v>
      </c>
      <c r="O1348">
        <v>20.09</v>
      </c>
      <c r="P1348" t="s">
        <v>52</v>
      </c>
      <c r="Q1348" t="s">
        <v>19</v>
      </c>
      <c r="R1348" t="s">
        <v>20</v>
      </c>
    </row>
    <row r="1349" spans="1:18" x14ac:dyDescent="0.25">
      <c r="A1349">
        <v>1275</v>
      </c>
      <c r="B1349">
        <v>18</v>
      </c>
      <c r="C1349">
        <v>2</v>
      </c>
      <c r="D1349">
        <v>9</v>
      </c>
      <c r="E1349">
        <v>3</v>
      </c>
      <c r="F1349">
        <v>2</v>
      </c>
      <c r="G1349">
        <v>8</v>
      </c>
      <c r="H1349">
        <v>3</v>
      </c>
      <c r="I1349">
        <v>3.27</v>
      </c>
      <c r="J1349" t="s">
        <v>153</v>
      </c>
      <c r="K1349">
        <v>17.829999999999998</v>
      </c>
      <c r="L1349">
        <v>1655</v>
      </c>
      <c r="M1349">
        <v>14.78</v>
      </c>
      <c r="N1349" t="s">
        <v>153</v>
      </c>
      <c r="O1349">
        <v>25.12</v>
      </c>
      <c r="P1349" t="s">
        <v>70</v>
      </c>
      <c r="Q1349" t="s">
        <v>19</v>
      </c>
      <c r="R1349" t="s">
        <v>20</v>
      </c>
    </row>
    <row r="1350" spans="1:18" x14ac:dyDescent="0.25">
      <c r="A1350">
        <v>1293</v>
      </c>
      <c r="B1350">
        <v>14</v>
      </c>
      <c r="C1350">
        <v>9</v>
      </c>
      <c r="D1350">
        <v>8</v>
      </c>
      <c r="E1350">
        <v>3</v>
      </c>
      <c r="F1350">
        <v>1</v>
      </c>
      <c r="G1350">
        <v>8</v>
      </c>
      <c r="H1350">
        <v>2</v>
      </c>
      <c r="I1350">
        <v>3.16</v>
      </c>
      <c r="J1350" t="s">
        <v>153</v>
      </c>
      <c r="K1350">
        <v>6.25</v>
      </c>
      <c r="L1350">
        <v>365</v>
      </c>
      <c r="M1350">
        <v>8.23</v>
      </c>
      <c r="N1350" t="s">
        <v>153</v>
      </c>
      <c r="O1350">
        <v>8.48</v>
      </c>
      <c r="P1350" t="s">
        <v>71</v>
      </c>
      <c r="Q1350" t="s">
        <v>19</v>
      </c>
      <c r="R1350" t="s">
        <v>20</v>
      </c>
    </row>
    <row r="1351" spans="1:18" x14ac:dyDescent="0.25">
      <c r="A1351">
        <v>1311</v>
      </c>
      <c r="B1351">
        <v>11</v>
      </c>
      <c r="C1351">
        <v>1</v>
      </c>
      <c r="D1351">
        <v>11</v>
      </c>
      <c r="E1351">
        <v>2</v>
      </c>
      <c r="F1351">
        <v>8</v>
      </c>
      <c r="G1351">
        <v>8</v>
      </c>
      <c r="H1351">
        <v>1</v>
      </c>
      <c r="I1351">
        <v>3.49</v>
      </c>
      <c r="J1351" t="s">
        <v>153</v>
      </c>
      <c r="K1351">
        <v>64.06</v>
      </c>
      <c r="L1351">
        <v>651</v>
      </c>
      <c r="M1351">
        <v>2.29</v>
      </c>
      <c r="N1351" t="s">
        <v>153</v>
      </c>
      <c r="O1351">
        <v>25.69</v>
      </c>
      <c r="P1351" t="s">
        <v>41</v>
      </c>
      <c r="Q1351" t="s">
        <v>19</v>
      </c>
      <c r="R1351" t="s">
        <v>20</v>
      </c>
    </row>
    <row r="1352" spans="1:18" x14ac:dyDescent="0.25">
      <c r="A1352">
        <v>1318</v>
      </c>
      <c r="B1352">
        <v>12</v>
      </c>
      <c r="C1352">
        <v>10</v>
      </c>
      <c r="D1352">
        <v>11</v>
      </c>
      <c r="E1352">
        <v>7</v>
      </c>
      <c r="F1352">
        <v>1</v>
      </c>
      <c r="G1352">
        <v>8</v>
      </c>
      <c r="H1352">
        <v>2</v>
      </c>
      <c r="I1352">
        <v>3.59</v>
      </c>
      <c r="J1352" t="s">
        <v>153</v>
      </c>
      <c r="K1352">
        <v>81.790000000000006</v>
      </c>
      <c r="L1352">
        <v>287</v>
      </c>
      <c r="M1352">
        <v>1.99</v>
      </c>
      <c r="N1352" t="s">
        <v>153</v>
      </c>
      <c r="O1352">
        <v>34.94</v>
      </c>
      <c r="P1352" t="s">
        <v>45</v>
      </c>
      <c r="Q1352" t="s">
        <v>19</v>
      </c>
      <c r="R1352" t="s">
        <v>20</v>
      </c>
    </row>
    <row r="1353" spans="1:18" x14ac:dyDescent="0.25">
      <c r="A1353">
        <v>1400</v>
      </c>
      <c r="B1353">
        <v>3</v>
      </c>
      <c r="C1353">
        <v>8</v>
      </c>
      <c r="D1353">
        <v>6</v>
      </c>
      <c r="E1353">
        <v>1</v>
      </c>
      <c r="F1353">
        <v>2</v>
      </c>
      <c r="G1353">
        <v>8</v>
      </c>
      <c r="H1353">
        <v>3</v>
      </c>
      <c r="I1353">
        <v>3.23</v>
      </c>
      <c r="J1353" t="s">
        <v>153</v>
      </c>
      <c r="K1353">
        <v>46.99</v>
      </c>
      <c r="L1353">
        <v>232</v>
      </c>
      <c r="M1353">
        <v>4.71</v>
      </c>
      <c r="N1353" t="s">
        <v>153</v>
      </c>
      <c r="O1353">
        <v>33.28</v>
      </c>
      <c r="P1353" t="s">
        <v>66</v>
      </c>
      <c r="Q1353" t="s">
        <v>19</v>
      </c>
      <c r="R1353" t="s">
        <v>20</v>
      </c>
    </row>
    <row r="1354" spans="1:18" x14ac:dyDescent="0.25">
      <c r="A1354">
        <v>1410</v>
      </c>
      <c r="B1354">
        <v>17</v>
      </c>
      <c r="C1354">
        <v>5</v>
      </c>
      <c r="D1354">
        <v>6</v>
      </c>
      <c r="E1354">
        <v>6</v>
      </c>
      <c r="F1354">
        <v>6</v>
      </c>
      <c r="G1354">
        <v>8</v>
      </c>
      <c r="H1354">
        <v>3</v>
      </c>
      <c r="I1354">
        <v>3</v>
      </c>
      <c r="J1354" t="s">
        <v>153</v>
      </c>
      <c r="K1354">
        <v>23.62</v>
      </c>
      <c r="L1354">
        <v>419</v>
      </c>
      <c r="M1354">
        <v>1.58</v>
      </c>
      <c r="N1354" t="s">
        <v>153</v>
      </c>
      <c r="O1354">
        <v>7.7</v>
      </c>
      <c r="P1354" t="s">
        <v>65</v>
      </c>
      <c r="Q1354" t="s">
        <v>19</v>
      </c>
      <c r="R1354" t="s">
        <v>20</v>
      </c>
    </row>
    <row r="1355" spans="1:18" x14ac:dyDescent="0.25">
      <c r="A1355">
        <v>1419</v>
      </c>
      <c r="B1355">
        <v>20</v>
      </c>
      <c r="C1355">
        <v>8</v>
      </c>
      <c r="D1355">
        <v>6</v>
      </c>
      <c r="E1355">
        <v>2</v>
      </c>
      <c r="F1355">
        <v>4</v>
      </c>
      <c r="G1355">
        <v>8</v>
      </c>
      <c r="H1355">
        <v>3</v>
      </c>
      <c r="I1355">
        <v>3.07</v>
      </c>
      <c r="J1355" t="s">
        <v>153</v>
      </c>
      <c r="K1355">
        <v>122.26</v>
      </c>
      <c r="L1355">
        <v>79</v>
      </c>
      <c r="M1355">
        <v>14.27</v>
      </c>
      <c r="N1355" t="s">
        <v>153</v>
      </c>
      <c r="O1355">
        <v>35.83</v>
      </c>
      <c r="P1355" t="s">
        <v>34</v>
      </c>
      <c r="Q1355" t="s">
        <v>19</v>
      </c>
      <c r="R1355" t="s">
        <v>20</v>
      </c>
    </row>
    <row r="1356" spans="1:18" x14ac:dyDescent="0.25">
      <c r="A1356">
        <v>1435</v>
      </c>
      <c r="B1356">
        <v>1</v>
      </c>
      <c r="C1356">
        <v>1</v>
      </c>
      <c r="D1356">
        <v>10</v>
      </c>
      <c r="E1356">
        <v>1</v>
      </c>
      <c r="F1356">
        <v>1</v>
      </c>
      <c r="G1356">
        <v>8</v>
      </c>
      <c r="H1356">
        <v>2</v>
      </c>
      <c r="I1356">
        <v>3.06</v>
      </c>
      <c r="J1356" t="s">
        <v>153</v>
      </c>
      <c r="K1356">
        <v>17.91</v>
      </c>
      <c r="L1356">
        <v>376</v>
      </c>
      <c r="M1356">
        <v>8.43</v>
      </c>
      <c r="N1356" t="s">
        <v>153</v>
      </c>
      <c r="O1356">
        <v>46.22</v>
      </c>
      <c r="P1356" t="s">
        <v>46</v>
      </c>
      <c r="Q1356" t="s">
        <v>19</v>
      </c>
      <c r="R1356" t="s">
        <v>20</v>
      </c>
    </row>
    <row r="1357" spans="1:18" x14ac:dyDescent="0.25">
      <c r="A1357">
        <v>1578</v>
      </c>
      <c r="B1357">
        <v>8</v>
      </c>
      <c r="C1357">
        <v>8</v>
      </c>
      <c r="D1357">
        <v>4</v>
      </c>
      <c r="E1357">
        <v>5</v>
      </c>
      <c r="F1357">
        <v>5</v>
      </c>
      <c r="G1357">
        <v>8</v>
      </c>
      <c r="H1357">
        <v>1</v>
      </c>
      <c r="I1357">
        <v>3.93</v>
      </c>
      <c r="J1357" t="s">
        <v>153</v>
      </c>
      <c r="K1357">
        <v>56.92</v>
      </c>
      <c r="L1357">
        <v>48</v>
      </c>
      <c r="M1357">
        <v>6.96</v>
      </c>
      <c r="N1357" t="s">
        <v>153</v>
      </c>
      <c r="O1357">
        <v>30.28</v>
      </c>
      <c r="P1357" t="s">
        <v>23</v>
      </c>
      <c r="Q1357" t="s">
        <v>19</v>
      </c>
      <c r="R1357" t="s">
        <v>20</v>
      </c>
    </row>
    <row r="1358" spans="1:18" x14ac:dyDescent="0.25">
      <c r="A1358">
        <v>1607</v>
      </c>
      <c r="B1358">
        <v>3</v>
      </c>
      <c r="C1358">
        <v>3</v>
      </c>
      <c r="D1358">
        <v>3</v>
      </c>
      <c r="E1358">
        <v>5</v>
      </c>
      <c r="F1358">
        <v>6</v>
      </c>
      <c r="G1358">
        <v>8</v>
      </c>
      <c r="H1358">
        <v>2</v>
      </c>
      <c r="I1358">
        <v>3.13</v>
      </c>
      <c r="J1358" t="s">
        <v>153</v>
      </c>
      <c r="K1358">
        <v>100.78</v>
      </c>
      <c r="L1358">
        <v>2451</v>
      </c>
      <c r="M1358">
        <v>9.7799999999999994</v>
      </c>
      <c r="N1358" t="s">
        <v>153</v>
      </c>
      <c r="O1358">
        <v>21.4</v>
      </c>
      <c r="P1358" t="s">
        <v>56</v>
      </c>
      <c r="Q1358" t="s">
        <v>19</v>
      </c>
      <c r="R1358" t="s">
        <v>20</v>
      </c>
    </row>
    <row r="1359" spans="1:18" x14ac:dyDescent="0.25">
      <c r="A1359">
        <v>1646</v>
      </c>
      <c r="B1359">
        <v>5</v>
      </c>
      <c r="C1359">
        <v>7</v>
      </c>
      <c r="D1359">
        <v>11</v>
      </c>
      <c r="E1359">
        <v>2</v>
      </c>
      <c r="F1359">
        <v>1</v>
      </c>
      <c r="G1359">
        <v>8</v>
      </c>
      <c r="H1359">
        <v>3</v>
      </c>
      <c r="I1359">
        <v>3.07</v>
      </c>
      <c r="J1359" t="s">
        <v>153</v>
      </c>
      <c r="K1359">
        <v>14.83</v>
      </c>
      <c r="L1359">
        <v>6322</v>
      </c>
      <c r="M1359">
        <v>3.91</v>
      </c>
      <c r="N1359" t="s">
        <v>153</v>
      </c>
      <c r="O1359">
        <v>36.729999999999997</v>
      </c>
      <c r="P1359" t="s">
        <v>25</v>
      </c>
      <c r="Q1359" t="s">
        <v>19</v>
      </c>
      <c r="R1359" t="s">
        <v>20</v>
      </c>
    </row>
    <row r="1360" spans="1:18" x14ac:dyDescent="0.25">
      <c r="A1360">
        <v>1657</v>
      </c>
      <c r="B1360">
        <v>2</v>
      </c>
      <c r="C1360">
        <v>12</v>
      </c>
      <c r="D1360">
        <v>6</v>
      </c>
      <c r="E1360">
        <v>4</v>
      </c>
      <c r="F1360">
        <v>8</v>
      </c>
      <c r="G1360">
        <v>8</v>
      </c>
      <c r="H1360">
        <v>2</v>
      </c>
      <c r="I1360">
        <v>3.21</v>
      </c>
      <c r="J1360" t="s">
        <v>153</v>
      </c>
      <c r="K1360">
        <v>86.62</v>
      </c>
      <c r="L1360">
        <v>1158</v>
      </c>
      <c r="M1360">
        <v>0.34</v>
      </c>
      <c r="N1360" t="s">
        <v>153</v>
      </c>
      <c r="O1360">
        <v>12.04</v>
      </c>
      <c r="P1360" t="s">
        <v>73</v>
      </c>
      <c r="Q1360" t="s">
        <v>19</v>
      </c>
      <c r="R1360" t="s">
        <v>20</v>
      </c>
    </row>
    <row r="1361" spans="1:18" x14ac:dyDescent="0.25">
      <c r="A1361">
        <v>1720</v>
      </c>
      <c r="B1361">
        <v>8</v>
      </c>
      <c r="C1361">
        <v>11</v>
      </c>
      <c r="D1361">
        <v>10</v>
      </c>
      <c r="E1361">
        <v>8</v>
      </c>
      <c r="F1361">
        <v>2</v>
      </c>
      <c r="G1361">
        <v>8</v>
      </c>
      <c r="H1361">
        <v>1</v>
      </c>
      <c r="I1361">
        <v>3.32</v>
      </c>
      <c r="J1361" t="s">
        <v>153</v>
      </c>
      <c r="K1361">
        <v>13.7</v>
      </c>
      <c r="L1361">
        <v>1497</v>
      </c>
      <c r="M1361">
        <v>1.78</v>
      </c>
      <c r="N1361" t="s">
        <v>153</v>
      </c>
      <c r="O1361">
        <v>33.380000000000003</v>
      </c>
      <c r="P1361" t="s">
        <v>29</v>
      </c>
      <c r="Q1361" t="s">
        <v>19</v>
      </c>
      <c r="R1361" t="s">
        <v>20</v>
      </c>
    </row>
    <row r="1362" spans="1:18" x14ac:dyDescent="0.25">
      <c r="A1362">
        <v>1836</v>
      </c>
      <c r="B1362">
        <v>15</v>
      </c>
      <c r="C1362">
        <v>6</v>
      </c>
      <c r="D1362">
        <v>6</v>
      </c>
      <c r="E1362">
        <v>9</v>
      </c>
      <c r="F1362">
        <v>8</v>
      </c>
      <c r="G1362">
        <v>8</v>
      </c>
      <c r="H1362">
        <v>2</v>
      </c>
      <c r="I1362">
        <v>3.16</v>
      </c>
      <c r="J1362" t="s">
        <v>153</v>
      </c>
      <c r="K1362">
        <v>78.23</v>
      </c>
      <c r="L1362">
        <v>235</v>
      </c>
      <c r="M1362">
        <v>1.9</v>
      </c>
      <c r="N1362" t="s">
        <v>153</v>
      </c>
      <c r="O1362">
        <v>19.73</v>
      </c>
      <c r="P1362" t="s">
        <v>41</v>
      </c>
      <c r="Q1362" t="s">
        <v>19</v>
      </c>
      <c r="R1362" t="s">
        <v>20</v>
      </c>
    </row>
    <row r="1363" spans="1:18" x14ac:dyDescent="0.25">
      <c r="A1363">
        <v>1954</v>
      </c>
      <c r="B1363">
        <v>16</v>
      </c>
      <c r="C1363">
        <v>4</v>
      </c>
      <c r="D1363">
        <v>1</v>
      </c>
      <c r="E1363">
        <v>7</v>
      </c>
      <c r="F1363">
        <v>3</v>
      </c>
      <c r="G1363">
        <v>8</v>
      </c>
      <c r="H1363">
        <v>2</v>
      </c>
      <c r="I1363">
        <v>3.23</v>
      </c>
      <c r="J1363" t="s">
        <v>153</v>
      </c>
      <c r="K1363">
        <v>55.37</v>
      </c>
      <c r="L1363">
        <v>472</v>
      </c>
      <c r="M1363">
        <v>8.91</v>
      </c>
      <c r="N1363" t="s">
        <v>153</v>
      </c>
      <c r="O1363">
        <v>0.69</v>
      </c>
      <c r="P1363" t="s">
        <v>66</v>
      </c>
      <c r="Q1363" t="s">
        <v>19</v>
      </c>
      <c r="R1363" t="s">
        <v>20</v>
      </c>
    </row>
    <row r="1364" spans="1:18" x14ac:dyDescent="0.25">
      <c r="A1364">
        <v>1996</v>
      </c>
      <c r="B1364">
        <v>17</v>
      </c>
      <c r="C1364">
        <v>11</v>
      </c>
      <c r="D1364">
        <v>6</v>
      </c>
      <c r="E1364">
        <v>2</v>
      </c>
      <c r="F1364">
        <v>4</v>
      </c>
      <c r="G1364">
        <v>8</v>
      </c>
      <c r="H1364">
        <v>3</v>
      </c>
      <c r="I1364">
        <v>3.01</v>
      </c>
      <c r="J1364" t="s">
        <v>153</v>
      </c>
      <c r="K1364">
        <v>124.12</v>
      </c>
      <c r="L1364">
        <v>158</v>
      </c>
      <c r="M1364">
        <v>1.99</v>
      </c>
      <c r="N1364" t="s">
        <v>153</v>
      </c>
      <c r="O1364">
        <v>1.3</v>
      </c>
      <c r="P1364" t="s">
        <v>71</v>
      </c>
      <c r="Q1364" t="s">
        <v>19</v>
      </c>
      <c r="R1364" t="s">
        <v>20</v>
      </c>
    </row>
    <row r="1365" spans="1:18" x14ac:dyDescent="0.25">
      <c r="A1365">
        <v>2016</v>
      </c>
      <c r="B1365">
        <v>6</v>
      </c>
      <c r="C1365">
        <v>7</v>
      </c>
      <c r="D1365">
        <v>10</v>
      </c>
      <c r="E1365">
        <v>3</v>
      </c>
      <c r="F1365">
        <v>1</v>
      </c>
      <c r="G1365">
        <v>8</v>
      </c>
      <c r="H1365">
        <v>1</v>
      </c>
      <c r="I1365">
        <v>3.22</v>
      </c>
      <c r="J1365" t="s">
        <v>153</v>
      </c>
      <c r="K1365">
        <v>11.33</v>
      </c>
      <c r="L1365">
        <v>120</v>
      </c>
      <c r="M1365">
        <v>6.55</v>
      </c>
      <c r="N1365" t="s">
        <v>153</v>
      </c>
      <c r="O1365">
        <v>11.6</v>
      </c>
      <c r="P1365" t="s">
        <v>45</v>
      </c>
      <c r="Q1365" t="s">
        <v>19</v>
      </c>
      <c r="R1365" t="s">
        <v>20</v>
      </c>
    </row>
    <row r="1366" spans="1:18" x14ac:dyDescent="0.25">
      <c r="A1366">
        <v>2150</v>
      </c>
      <c r="B1366">
        <v>14</v>
      </c>
      <c r="C1366">
        <v>9</v>
      </c>
      <c r="D1366">
        <v>8</v>
      </c>
      <c r="E1366">
        <v>9</v>
      </c>
      <c r="F1366">
        <v>5</v>
      </c>
      <c r="G1366">
        <v>8</v>
      </c>
      <c r="H1366">
        <v>2</v>
      </c>
      <c r="I1366">
        <v>3.43</v>
      </c>
      <c r="J1366" t="s">
        <v>153</v>
      </c>
      <c r="K1366">
        <v>17.100000000000001</v>
      </c>
      <c r="L1366">
        <v>133</v>
      </c>
      <c r="M1366">
        <v>0.83</v>
      </c>
      <c r="N1366" t="s">
        <v>153</v>
      </c>
      <c r="O1366">
        <v>26.9</v>
      </c>
      <c r="P1366" t="s">
        <v>47</v>
      </c>
      <c r="Q1366" t="s">
        <v>19</v>
      </c>
      <c r="R1366" t="s">
        <v>20</v>
      </c>
    </row>
    <row r="1367" spans="1:18" x14ac:dyDescent="0.25">
      <c r="A1367">
        <v>2209</v>
      </c>
      <c r="B1367">
        <v>6</v>
      </c>
      <c r="C1367">
        <v>8</v>
      </c>
      <c r="D1367">
        <v>3</v>
      </c>
      <c r="E1367">
        <v>9</v>
      </c>
      <c r="F1367">
        <v>4</v>
      </c>
      <c r="G1367">
        <v>8</v>
      </c>
      <c r="H1367">
        <v>3</v>
      </c>
      <c r="I1367">
        <v>3.04</v>
      </c>
      <c r="J1367" t="s">
        <v>153</v>
      </c>
      <c r="K1367">
        <v>7.43</v>
      </c>
      <c r="L1367">
        <v>353</v>
      </c>
      <c r="M1367">
        <v>12.93</v>
      </c>
      <c r="N1367" t="s">
        <v>153</v>
      </c>
      <c r="O1367">
        <v>25.34</v>
      </c>
      <c r="P1367" t="s">
        <v>26</v>
      </c>
      <c r="Q1367" t="s">
        <v>19</v>
      </c>
      <c r="R1367" t="s">
        <v>20</v>
      </c>
    </row>
    <row r="1368" spans="1:18" x14ac:dyDescent="0.25">
      <c r="A1368">
        <v>2270</v>
      </c>
      <c r="B1368">
        <v>4</v>
      </c>
      <c r="C1368">
        <v>9</v>
      </c>
      <c r="D1368">
        <v>3</v>
      </c>
      <c r="E1368">
        <v>7</v>
      </c>
      <c r="F1368">
        <v>4</v>
      </c>
      <c r="G1368">
        <v>8</v>
      </c>
      <c r="H1368">
        <v>1</v>
      </c>
      <c r="I1368">
        <v>3.09</v>
      </c>
      <c r="J1368" t="s">
        <v>153</v>
      </c>
      <c r="K1368">
        <v>17.29</v>
      </c>
      <c r="L1368">
        <v>2289</v>
      </c>
      <c r="M1368">
        <v>16.91</v>
      </c>
      <c r="N1368" t="s">
        <v>153</v>
      </c>
      <c r="O1368">
        <v>29.68</v>
      </c>
      <c r="P1368" t="s">
        <v>49</v>
      </c>
      <c r="Q1368" t="s">
        <v>19</v>
      </c>
      <c r="R1368" t="s">
        <v>20</v>
      </c>
    </row>
    <row r="1369" spans="1:18" x14ac:dyDescent="0.25">
      <c r="A1369">
        <v>2399</v>
      </c>
      <c r="B1369">
        <v>1</v>
      </c>
      <c r="C1369">
        <v>12</v>
      </c>
      <c r="D1369">
        <v>11</v>
      </c>
      <c r="E1369">
        <v>6</v>
      </c>
      <c r="F1369">
        <v>5</v>
      </c>
      <c r="G1369">
        <v>8</v>
      </c>
      <c r="H1369">
        <v>1</v>
      </c>
      <c r="I1369">
        <v>3.03</v>
      </c>
      <c r="J1369" t="s">
        <v>153</v>
      </c>
      <c r="K1369">
        <v>5.42</v>
      </c>
      <c r="L1369">
        <v>285</v>
      </c>
      <c r="M1369">
        <v>2.1</v>
      </c>
      <c r="N1369" t="s">
        <v>153</v>
      </c>
      <c r="O1369">
        <v>32.07</v>
      </c>
      <c r="P1369" t="s">
        <v>53</v>
      </c>
      <c r="Q1369" t="s">
        <v>19</v>
      </c>
      <c r="R1369" t="s">
        <v>20</v>
      </c>
    </row>
    <row r="1370" spans="1:18" x14ac:dyDescent="0.25">
      <c r="A1370">
        <v>2497</v>
      </c>
      <c r="B1370">
        <v>14</v>
      </c>
      <c r="C1370">
        <v>9</v>
      </c>
      <c r="D1370">
        <v>5</v>
      </c>
      <c r="E1370">
        <v>6</v>
      </c>
      <c r="F1370">
        <v>3</v>
      </c>
      <c r="G1370">
        <v>8</v>
      </c>
      <c r="H1370">
        <v>3</v>
      </c>
      <c r="I1370">
        <v>3.29</v>
      </c>
      <c r="J1370" t="s">
        <v>153</v>
      </c>
      <c r="K1370">
        <v>18.71</v>
      </c>
      <c r="L1370">
        <v>142</v>
      </c>
      <c r="M1370">
        <v>12.1</v>
      </c>
      <c r="N1370" t="s">
        <v>153</v>
      </c>
      <c r="O1370">
        <v>11.97</v>
      </c>
      <c r="P1370" t="s">
        <v>50</v>
      </c>
      <c r="Q1370" t="s">
        <v>19</v>
      </c>
      <c r="R1370" t="s">
        <v>20</v>
      </c>
    </row>
    <row r="1371" spans="1:18" x14ac:dyDescent="0.25">
      <c r="A1371">
        <v>2498</v>
      </c>
      <c r="B1371">
        <v>3</v>
      </c>
      <c r="C1371">
        <v>1</v>
      </c>
      <c r="D1371">
        <v>3</v>
      </c>
      <c r="E1371">
        <v>6</v>
      </c>
      <c r="F1371">
        <v>2</v>
      </c>
      <c r="G1371">
        <v>8</v>
      </c>
      <c r="H1371">
        <v>3</v>
      </c>
      <c r="I1371">
        <v>3.38</v>
      </c>
      <c r="J1371" t="s">
        <v>153</v>
      </c>
      <c r="K1371">
        <v>27.91</v>
      </c>
      <c r="L1371">
        <v>2122</v>
      </c>
      <c r="M1371">
        <v>4.55</v>
      </c>
      <c r="N1371" t="s">
        <v>153</v>
      </c>
      <c r="O1371">
        <v>42.84</v>
      </c>
      <c r="P1371" t="s">
        <v>64</v>
      </c>
      <c r="Q1371" t="s">
        <v>19</v>
      </c>
      <c r="R1371" t="s">
        <v>20</v>
      </c>
    </row>
    <row r="1372" spans="1:18" x14ac:dyDescent="0.25">
      <c r="A1372">
        <v>2599</v>
      </c>
      <c r="B1372">
        <v>5</v>
      </c>
      <c r="C1372">
        <v>9</v>
      </c>
      <c r="D1372">
        <v>3</v>
      </c>
      <c r="E1372">
        <v>5</v>
      </c>
      <c r="F1372">
        <v>3</v>
      </c>
      <c r="G1372">
        <v>8</v>
      </c>
      <c r="H1372">
        <v>3</v>
      </c>
      <c r="I1372">
        <v>3.28</v>
      </c>
      <c r="J1372" t="s">
        <v>153</v>
      </c>
      <c r="K1372">
        <v>11.9</v>
      </c>
      <c r="L1372">
        <v>2051</v>
      </c>
      <c r="M1372">
        <v>0.59</v>
      </c>
      <c r="N1372" t="s">
        <v>153</v>
      </c>
      <c r="O1372">
        <v>46.35</v>
      </c>
      <c r="P1372" t="s">
        <v>27</v>
      </c>
      <c r="Q1372" t="s">
        <v>19</v>
      </c>
      <c r="R1372" t="s">
        <v>20</v>
      </c>
    </row>
    <row r="1373" spans="1:18" x14ac:dyDescent="0.25">
      <c r="A1373">
        <v>2655</v>
      </c>
      <c r="B1373">
        <v>4</v>
      </c>
      <c r="C1373">
        <v>4</v>
      </c>
      <c r="D1373">
        <v>5</v>
      </c>
      <c r="E1373">
        <v>3</v>
      </c>
      <c r="F1373">
        <v>8</v>
      </c>
      <c r="G1373">
        <v>8</v>
      </c>
      <c r="H1373">
        <v>2</v>
      </c>
      <c r="I1373">
        <v>3.07</v>
      </c>
      <c r="J1373" t="s">
        <v>153</v>
      </c>
      <c r="K1373">
        <v>19.059999999999999</v>
      </c>
      <c r="L1373">
        <v>2295</v>
      </c>
      <c r="M1373">
        <v>5.31</v>
      </c>
      <c r="N1373" t="s">
        <v>153</v>
      </c>
      <c r="O1373">
        <v>27.73</v>
      </c>
      <c r="P1373" t="s">
        <v>43</v>
      </c>
      <c r="Q1373" t="s">
        <v>19</v>
      </c>
      <c r="R1373" t="s">
        <v>20</v>
      </c>
    </row>
    <row r="1374" spans="1:18" x14ac:dyDescent="0.25">
      <c r="A1374">
        <v>2794</v>
      </c>
      <c r="B1374">
        <v>18</v>
      </c>
      <c r="C1374">
        <v>3</v>
      </c>
      <c r="D1374">
        <v>10</v>
      </c>
      <c r="E1374">
        <v>5</v>
      </c>
      <c r="F1374">
        <v>2</v>
      </c>
      <c r="G1374">
        <v>8</v>
      </c>
      <c r="H1374">
        <v>2</v>
      </c>
      <c r="I1374">
        <v>3.34</v>
      </c>
      <c r="J1374" t="s">
        <v>153</v>
      </c>
      <c r="K1374">
        <v>57.05</v>
      </c>
      <c r="L1374">
        <v>1024</v>
      </c>
      <c r="M1374">
        <v>1.91</v>
      </c>
      <c r="N1374" t="s">
        <v>153</v>
      </c>
      <c r="O1374">
        <v>13.24</v>
      </c>
      <c r="P1374" t="s">
        <v>55</v>
      </c>
      <c r="Q1374" t="s">
        <v>19</v>
      </c>
      <c r="R1374" t="s">
        <v>20</v>
      </c>
    </row>
    <row r="1375" spans="1:18" x14ac:dyDescent="0.25">
      <c r="A1375">
        <v>2988</v>
      </c>
      <c r="B1375">
        <v>15</v>
      </c>
      <c r="C1375">
        <v>8</v>
      </c>
      <c r="D1375">
        <v>1</v>
      </c>
      <c r="E1375">
        <v>2</v>
      </c>
      <c r="F1375">
        <v>4</v>
      </c>
      <c r="G1375">
        <v>8</v>
      </c>
      <c r="H1375">
        <v>3</v>
      </c>
      <c r="I1375">
        <v>3.04</v>
      </c>
      <c r="J1375" t="s">
        <v>153</v>
      </c>
      <c r="K1375">
        <v>28.34</v>
      </c>
      <c r="L1375">
        <v>461</v>
      </c>
      <c r="M1375">
        <v>2.5099999999999998</v>
      </c>
      <c r="N1375" t="s">
        <v>153</v>
      </c>
      <c r="O1375">
        <v>24.29</v>
      </c>
      <c r="P1375" t="s">
        <v>42</v>
      </c>
      <c r="Q1375" t="s">
        <v>19</v>
      </c>
      <c r="R1375" t="s">
        <v>20</v>
      </c>
    </row>
    <row r="1376" spans="1:18" x14ac:dyDescent="0.25">
      <c r="A1376">
        <v>3009</v>
      </c>
      <c r="B1376">
        <v>1</v>
      </c>
      <c r="C1376">
        <v>7</v>
      </c>
      <c r="D1376">
        <v>4</v>
      </c>
      <c r="E1376">
        <v>2</v>
      </c>
      <c r="F1376">
        <v>5</v>
      </c>
      <c r="G1376">
        <v>8</v>
      </c>
      <c r="H1376">
        <v>1</v>
      </c>
      <c r="I1376">
        <v>3.14</v>
      </c>
      <c r="J1376" t="s">
        <v>153</v>
      </c>
      <c r="K1376">
        <v>6.02</v>
      </c>
      <c r="L1376">
        <v>58</v>
      </c>
      <c r="M1376">
        <v>2.25</v>
      </c>
      <c r="N1376" t="s">
        <v>153</v>
      </c>
      <c r="O1376">
        <v>29.31</v>
      </c>
      <c r="P1376" t="s">
        <v>68</v>
      </c>
      <c r="Q1376" t="s">
        <v>19</v>
      </c>
      <c r="R1376" t="s">
        <v>20</v>
      </c>
    </row>
    <row r="1377" spans="1:18" x14ac:dyDescent="0.25">
      <c r="A1377">
        <v>3063</v>
      </c>
      <c r="B1377">
        <v>16</v>
      </c>
      <c r="C1377">
        <v>12</v>
      </c>
      <c r="D1377">
        <v>4</v>
      </c>
      <c r="E1377">
        <v>1</v>
      </c>
      <c r="F1377">
        <v>2</v>
      </c>
      <c r="G1377">
        <v>8</v>
      </c>
      <c r="H1377">
        <v>3</v>
      </c>
      <c r="I1377">
        <v>3.48</v>
      </c>
      <c r="J1377" t="s">
        <v>153</v>
      </c>
      <c r="K1377">
        <v>16.61</v>
      </c>
      <c r="L1377">
        <v>2332</v>
      </c>
      <c r="M1377">
        <v>1.64</v>
      </c>
      <c r="N1377" t="s">
        <v>153</v>
      </c>
      <c r="O1377">
        <v>20.48</v>
      </c>
      <c r="P1377" t="s">
        <v>52</v>
      </c>
      <c r="Q1377" t="s">
        <v>19</v>
      </c>
      <c r="R1377" t="s">
        <v>20</v>
      </c>
    </row>
    <row r="1378" spans="1:18" x14ac:dyDescent="0.25">
      <c r="A1378">
        <v>3101</v>
      </c>
      <c r="B1378">
        <v>11</v>
      </c>
      <c r="C1378">
        <v>2</v>
      </c>
      <c r="D1378">
        <v>2</v>
      </c>
      <c r="E1378">
        <v>1</v>
      </c>
      <c r="F1378">
        <v>1</v>
      </c>
      <c r="G1378">
        <v>8</v>
      </c>
      <c r="H1378">
        <v>1</v>
      </c>
      <c r="I1378">
        <v>3.42</v>
      </c>
      <c r="J1378" t="s">
        <v>153</v>
      </c>
      <c r="K1378">
        <v>61.25</v>
      </c>
      <c r="L1378">
        <v>3039</v>
      </c>
      <c r="M1378">
        <v>14.69</v>
      </c>
      <c r="N1378" t="s">
        <v>153</v>
      </c>
      <c r="O1378">
        <v>13.2</v>
      </c>
      <c r="P1378" t="s">
        <v>66</v>
      </c>
      <c r="Q1378" t="s">
        <v>19</v>
      </c>
      <c r="R1378" t="s">
        <v>20</v>
      </c>
    </row>
    <row r="1379" spans="1:18" x14ac:dyDescent="0.25">
      <c r="A1379">
        <v>3186</v>
      </c>
      <c r="B1379">
        <v>1</v>
      </c>
      <c r="C1379">
        <v>4</v>
      </c>
      <c r="D1379">
        <v>5</v>
      </c>
      <c r="E1379">
        <v>9</v>
      </c>
      <c r="F1379">
        <v>4</v>
      </c>
      <c r="G1379">
        <v>8</v>
      </c>
      <c r="H1379">
        <v>2</v>
      </c>
      <c r="I1379">
        <v>3.05</v>
      </c>
      <c r="J1379" t="s">
        <v>153</v>
      </c>
      <c r="K1379">
        <v>8.7799999999999994</v>
      </c>
      <c r="L1379">
        <v>509</v>
      </c>
      <c r="M1379">
        <v>4.28</v>
      </c>
      <c r="N1379" t="s">
        <v>153</v>
      </c>
      <c r="O1379">
        <v>16.37</v>
      </c>
      <c r="P1379" t="s">
        <v>64</v>
      </c>
      <c r="Q1379" t="s">
        <v>19</v>
      </c>
      <c r="R1379" t="s">
        <v>20</v>
      </c>
    </row>
    <row r="1380" spans="1:18" x14ac:dyDescent="0.25">
      <c r="A1380">
        <v>3450</v>
      </c>
      <c r="B1380">
        <v>20</v>
      </c>
      <c r="C1380">
        <v>3</v>
      </c>
      <c r="D1380">
        <v>9</v>
      </c>
      <c r="E1380">
        <v>4</v>
      </c>
      <c r="F1380">
        <v>8</v>
      </c>
      <c r="G1380">
        <v>8</v>
      </c>
      <c r="H1380">
        <v>1</v>
      </c>
      <c r="I1380">
        <v>3.13</v>
      </c>
      <c r="J1380" t="s">
        <v>153</v>
      </c>
      <c r="K1380">
        <v>10.14</v>
      </c>
      <c r="L1380">
        <v>412</v>
      </c>
      <c r="M1380">
        <v>2</v>
      </c>
      <c r="N1380" t="s">
        <v>153</v>
      </c>
      <c r="O1380">
        <v>41.73</v>
      </c>
      <c r="P1380" t="s">
        <v>37</v>
      </c>
      <c r="Q1380" t="s">
        <v>19</v>
      </c>
      <c r="R1380" t="s">
        <v>20</v>
      </c>
    </row>
    <row r="1381" spans="1:18" x14ac:dyDescent="0.25">
      <c r="A1381">
        <v>3465</v>
      </c>
      <c r="B1381">
        <v>12</v>
      </c>
      <c r="C1381">
        <v>2</v>
      </c>
      <c r="D1381">
        <v>7</v>
      </c>
      <c r="E1381">
        <v>8</v>
      </c>
      <c r="F1381">
        <v>9</v>
      </c>
      <c r="G1381">
        <v>8</v>
      </c>
      <c r="H1381">
        <v>2</v>
      </c>
      <c r="I1381">
        <v>3.24</v>
      </c>
      <c r="J1381" t="s">
        <v>153</v>
      </c>
      <c r="K1381">
        <v>86.58</v>
      </c>
      <c r="L1381">
        <v>235</v>
      </c>
      <c r="M1381">
        <v>18.98</v>
      </c>
      <c r="N1381" t="s">
        <v>153</v>
      </c>
      <c r="O1381">
        <v>48.62</v>
      </c>
      <c r="P1381" t="s">
        <v>72</v>
      </c>
      <c r="Q1381" t="s">
        <v>19</v>
      </c>
      <c r="R1381" t="s">
        <v>20</v>
      </c>
    </row>
    <row r="1382" spans="1:18" x14ac:dyDescent="0.25">
      <c r="A1382">
        <v>3714</v>
      </c>
      <c r="B1382">
        <v>1</v>
      </c>
      <c r="C1382">
        <v>9</v>
      </c>
      <c r="D1382">
        <v>5</v>
      </c>
      <c r="E1382">
        <v>9</v>
      </c>
      <c r="F1382">
        <v>7</v>
      </c>
      <c r="G1382">
        <v>8</v>
      </c>
      <c r="H1382">
        <v>2</v>
      </c>
      <c r="I1382">
        <v>3.14</v>
      </c>
      <c r="J1382" t="s">
        <v>153</v>
      </c>
      <c r="K1382">
        <v>22.04</v>
      </c>
      <c r="L1382">
        <v>110</v>
      </c>
      <c r="M1382">
        <v>5.43</v>
      </c>
      <c r="N1382" t="s">
        <v>153</v>
      </c>
      <c r="O1382">
        <v>33.619999999999997</v>
      </c>
      <c r="P1382" t="s">
        <v>22</v>
      </c>
      <c r="Q1382" t="s">
        <v>19</v>
      </c>
      <c r="R1382" t="s">
        <v>20</v>
      </c>
    </row>
    <row r="1383" spans="1:18" x14ac:dyDescent="0.25">
      <c r="A1383">
        <v>3724</v>
      </c>
      <c r="B1383">
        <v>4</v>
      </c>
      <c r="C1383">
        <v>2</v>
      </c>
      <c r="D1383">
        <v>5</v>
      </c>
      <c r="E1383">
        <v>6</v>
      </c>
      <c r="F1383">
        <v>7</v>
      </c>
      <c r="G1383">
        <v>8</v>
      </c>
      <c r="H1383">
        <v>2</v>
      </c>
      <c r="I1383">
        <v>3.43</v>
      </c>
      <c r="J1383" t="s">
        <v>153</v>
      </c>
      <c r="K1383">
        <v>56.34</v>
      </c>
      <c r="L1383">
        <v>620</v>
      </c>
      <c r="M1383">
        <v>1.1000000000000001</v>
      </c>
      <c r="N1383" t="s">
        <v>153</v>
      </c>
      <c r="O1383">
        <v>30.78</v>
      </c>
      <c r="P1383" t="s">
        <v>68</v>
      </c>
      <c r="Q1383" t="s">
        <v>19</v>
      </c>
      <c r="R1383" t="s">
        <v>20</v>
      </c>
    </row>
    <row r="1384" spans="1:18" x14ac:dyDescent="0.25">
      <c r="A1384">
        <v>3792</v>
      </c>
      <c r="B1384">
        <v>6</v>
      </c>
      <c r="C1384">
        <v>5</v>
      </c>
      <c r="D1384">
        <v>3</v>
      </c>
      <c r="E1384">
        <v>9</v>
      </c>
      <c r="F1384">
        <v>6</v>
      </c>
      <c r="G1384">
        <v>8</v>
      </c>
      <c r="H1384">
        <v>2</v>
      </c>
      <c r="I1384">
        <v>3.11</v>
      </c>
      <c r="J1384" t="s">
        <v>153</v>
      </c>
      <c r="K1384">
        <v>29.32</v>
      </c>
      <c r="L1384">
        <v>275</v>
      </c>
      <c r="M1384">
        <v>13.35</v>
      </c>
      <c r="N1384" t="s">
        <v>153</v>
      </c>
      <c r="O1384">
        <v>11.49</v>
      </c>
      <c r="P1384" t="s">
        <v>66</v>
      </c>
      <c r="Q1384" t="s">
        <v>19</v>
      </c>
      <c r="R1384" t="s">
        <v>20</v>
      </c>
    </row>
    <row r="1385" spans="1:18" x14ac:dyDescent="0.25">
      <c r="A1385">
        <v>3842</v>
      </c>
      <c r="B1385">
        <v>11</v>
      </c>
      <c r="C1385">
        <v>5</v>
      </c>
      <c r="D1385">
        <v>7</v>
      </c>
      <c r="E1385">
        <v>8</v>
      </c>
      <c r="F1385">
        <v>5</v>
      </c>
      <c r="G1385">
        <v>8</v>
      </c>
      <c r="H1385">
        <v>3</v>
      </c>
      <c r="I1385">
        <v>3.18</v>
      </c>
      <c r="J1385" t="s">
        <v>153</v>
      </c>
      <c r="K1385">
        <v>23.55</v>
      </c>
      <c r="L1385">
        <v>283</v>
      </c>
      <c r="M1385">
        <v>3.39</v>
      </c>
      <c r="N1385" t="s">
        <v>153</v>
      </c>
      <c r="O1385">
        <v>42.95</v>
      </c>
      <c r="P1385" t="s">
        <v>63</v>
      </c>
      <c r="Q1385" t="s">
        <v>19</v>
      </c>
      <c r="R1385" t="s">
        <v>20</v>
      </c>
    </row>
    <row r="1386" spans="1:18" x14ac:dyDescent="0.25">
      <c r="A1386">
        <v>3874</v>
      </c>
      <c r="B1386">
        <v>5</v>
      </c>
      <c r="C1386">
        <v>7</v>
      </c>
      <c r="D1386">
        <v>8</v>
      </c>
      <c r="E1386">
        <v>4</v>
      </c>
      <c r="F1386">
        <v>1</v>
      </c>
      <c r="G1386">
        <v>8</v>
      </c>
      <c r="H1386">
        <v>2</v>
      </c>
      <c r="I1386">
        <v>3.44</v>
      </c>
      <c r="J1386" t="s">
        <v>153</v>
      </c>
      <c r="K1386">
        <v>69.709999999999994</v>
      </c>
      <c r="L1386">
        <v>526</v>
      </c>
      <c r="M1386">
        <v>21.83</v>
      </c>
      <c r="N1386" t="s">
        <v>153</v>
      </c>
      <c r="O1386">
        <v>9.18</v>
      </c>
      <c r="P1386" t="s">
        <v>64</v>
      </c>
      <c r="Q1386" t="s">
        <v>19</v>
      </c>
      <c r="R1386" t="s">
        <v>20</v>
      </c>
    </row>
    <row r="1387" spans="1:18" x14ac:dyDescent="0.25">
      <c r="A1387">
        <v>3892</v>
      </c>
      <c r="B1387">
        <v>15</v>
      </c>
      <c r="C1387">
        <v>2</v>
      </c>
      <c r="D1387">
        <v>5</v>
      </c>
      <c r="E1387">
        <v>9</v>
      </c>
      <c r="F1387">
        <v>4</v>
      </c>
      <c r="G1387">
        <v>8</v>
      </c>
      <c r="H1387">
        <v>1</v>
      </c>
      <c r="I1387">
        <v>3.21</v>
      </c>
      <c r="J1387" t="s">
        <v>153</v>
      </c>
      <c r="K1387">
        <v>9.5399999999999991</v>
      </c>
      <c r="L1387">
        <v>736</v>
      </c>
      <c r="M1387">
        <v>13.82</v>
      </c>
      <c r="N1387" t="s">
        <v>153</v>
      </c>
      <c r="O1387">
        <v>47.28</v>
      </c>
      <c r="P1387" t="s">
        <v>62</v>
      </c>
      <c r="Q1387" t="s">
        <v>19</v>
      </c>
      <c r="R1387" t="s">
        <v>20</v>
      </c>
    </row>
    <row r="1388" spans="1:18" x14ac:dyDescent="0.25">
      <c r="A1388">
        <v>4031</v>
      </c>
      <c r="B1388">
        <v>18</v>
      </c>
      <c r="C1388">
        <v>11</v>
      </c>
      <c r="D1388">
        <v>9</v>
      </c>
      <c r="E1388">
        <v>7</v>
      </c>
      <c r="F1388">
        <v>5</v>
      </c>
      <c r="G1388">
        <v>8</v>
      </c>
      <c r="H1388">
        <v>2</v>
      </c>
      <c r="I1388">
        <v>3.1</v>
      </c>
      <c r="J1388" t="s">
        <v>153</v>
      </c>
      <c r="K1388">
        <v>3.99</v>
      </c>
      <c r="L1388">
        <v>2351</v>
      </c>
      <c r="M1388">
        <v>2.4300000000000002</v>
      </c>
      <c r="N1388" t="s">
        <v>153</v>
      </c>
      <c r="O1388">
        <v>50.79</v>
      </c>
      <c r="P1388" t="s">
        <v>68</v>
      </c>
      <c r="Q1388" t="s">
        <v>19</v>
      </c>
      <c r="R1388" t="s">
        <v>20</v>
      </c>
    </row>
    <row r="1389" spans="1:18" x14ac:dyDescent="0.25">
      <c r="A1389">
        <v>4123</v>
      </c>
      <c r="B1389">
        <v>12</v>
      </c>
      <c r="C1389">
        <v>11</v>
      </c>
      <c r="D1389">
        <v>1</v>
      </c>
      <c r="E1389">
        <v>5</v>
      </c>
      <c r="F1389">
        <v>4</v>
      </c>
      <c r="G1389">
        <v>8</v>
      </c>
      <c r="H1389">
        <v>3</v>
      </c>
      <c r="I1389">
        <v>3.43</v>
      </c>
      <c r="J1389" t="s">
        <v>153</v>
      </c>
      <c r="K1389">
        <v>29.11</v>
      </c>
      <c r="L1389">
        <v>207</v>
      </c>
      <c r="M1389">
        <v>2.95</v>
      </c>
      <c r="N1389" t="s">
        <v>153</v>
      </c>
      <c r="O1389">
        <v>22.54</v>
      </c>
      <c r="P1389" t="s">
        <v>31</v>
      </c>
      <c r="Q1389" t="s">
        <v>19</v>
      </c>
      <c r="R1389" t="s">
        <v>20</v>
      </c>
    </row>
    <row r="1390" spans="1:18" x14ac:dyDescent="0.25">
      <c r="A1390">
        <v>4153</v>
      </c>
      <c r="B1390">
        <v>8</v>
      </c>
      <c r="C1390">
        <v>11</v>
      </c>
      <c r="D1390">
        <v>2</v>
      </c>
      <c r="E1390">
        <v>1</v>
      </c>
      <c r="F1390">
        <v>1</v>
      </c>
      <c r="G1390">
        <v>8</v>
      </c>
      <c r="H1390">
        <v>3</v>
      </c>
      <c r="I1390">
        <v>3.11</v>
      </c>
      <c r="J1390" t="s">
        <v>153</v>
      </c>
      <c r="K1390">
        <v>40.01</v>
      </c>
      <c r="L1390">
        <v>1615</v>
      </c>
      <c r="M1390">
        <v>6.33</v>
      </c>
      <c r="N1390" t="s">
        <v>153</v>
      </c>
      <c r="O1390">
        <v>36.44</v>
      </c>
      <c r="P1390" t="s">
        <v>61</v>
      </c>
      <c r="Q1390" t="s">
        <v>19</v>
      </c>
      <c r="R1390" t="s">
        <v>20</v>
      </c>
    </row>
    <row r="1391" spans="1:18" x14ac:dyDescent="0.25">
      <c r="A1391">
        <v>4391</v>
      </c>
      <c r="B1391">
        <v>16</v>
      </c>
      <c r="C1391">
        <v>11</v>
      </c>
      <c r="D1391">
        <v>1</v>
      </c>
      <c r="E1391">
        <v>7</v>
      </c>
      <c r="F1391">
        <v>6</v>
      </c>
      <c r="G1391">
        <v>8</v>
      </c>
      <c r="H1391">
        <v>1</v>
      </c>
      <c r="I1391">
        <v>3.33</v>
      </c>
      <c r="J1391" t="s">
        <v>153</v>
      </c>
      <c r="K1391">
        <v>63.28</v>
      </c>
      <c r="L1391">
        <v>424</v>
      </c>
      <c r="M1391">
        <v>4.76</v>
      </c>
      <c r="N1391" t="s">
        <v>153</v>
      </c>
      <c r="O1391">
        <v>31.41</v>
      </c>
      <c r="P1391" t="s">
        <v>59</v>
      </c>
      <c r="Q1391" t="s">
        <v>19</v>
      </c>
      <c r="R1391" t="s">
        <v>20</v>
      </c>
    </row>
    <row r="1392" spans="1:18" x14ac:dyDescent="0.25">
      <c r="A1392">
        <v>4441</v>
      </c>
      <c r="B1392">
        <v>18</v>
      </c>
      <c r="C1392">
        <v>9</v>
      </c>
      <c r="D1392">
        <v>9</v>
      </c>
      <c r="E1392">
        <v>7</v>
      </c>
      <c r="F1392">
        <v>2</v>
      </c>
      <c r="G1392">
        <v>8</v>
      </c>
      <c r="H1392">
        <v>1</v>
      </c>
      <c r="I1392">
        <v>3.27</v>
      </c>
      <c r="J1392" t="s">
        <v>153</v>
      </c>
      <c r="K1392">
        <v>27.3</v>
      </c>
      <c r="L1392">
        <v>772</v>
      </c>
      <c r="M1392">
        <v>5.25</v>
      </c>
      <c r="N1392" t="s">
        <v>153</v>
      </c>
      <c r="O1392">
        <v>15.07</v>
      </c>
      <c r="P1392" t="s">
        <v>62</v>
      </c>
      <c r="Q1392" t="s">
        <v>19</v>
      </c>
      <c r="R1392" t="s">
        <v>20</v>
      </c>
    </row>
    <row r="1393" spans="1:18" x14ac:dyDescent="0.25">
      <c r="A1393">
        <v>4490</v>
      </c>
      <c r="B1393">
        <v>19</v>
      </c>
      <c r="C1393">
        <v>11</v>
      </c>
      <c r="D1393">
        <v>2</v>
      </c>
      <c r="E1393">
        <v>1</v>
      </c>
      <c r="F1393">
        <v>2</v>
      </c>
      <c r="G1393">
        <v>8</v>
      </c>
      <c r="H1393">
        <v>3</v>
      </c>
      <c r="I1393">
        <v>3.05</v>
      </c>
      <c r="J1393" t="s">
        <v>153</v>
      </c>
      <c r="K1393">
        <v>11.71</v>
      </c>
      <c r="L1393">
        <v>566</v>
      </c>
      <c r="M1393">
        <v>3.22</v>
      </c>
      <c r="N1393" t="s">
        <v>153</v>
      </c>
      <c r="O1393">
        <v>13.59</v>
      </c>
      <c r="P1393" t="s">
        <v>40</v>
      </c>
      <c r="Q1393" t="s">
        <v>19</v>
      </c>
      <c r="R1393" t="s">
        <v>20</v>
      </c>
    </row>
    <row r="1394" spans="1:18" x14ac:dyDescent="0.25">
      <c r="A1394">
        <v>4549</v>
      </c>
      <c r="B1394">
        <v>9</v>
      </c>
      <c r="C1394">
        <v>12</v>
      </c>
      <c r="D1394">
        <v>6</v>
      </c>
      <c r="E1394">
        <v>6</v>
      </c>
      <c r="F1394">
        <v>1</v>
      </c>
      <c r="G1394">
        <v>8</v>
      </c>
      <c r="H1394">
        <v>1</v>
      </c>
      <c r="I1394">
        <v>3.15</v>
      </c>
      <c r="J1394" t="s">
        <v>153</v>
      </c>
      <c r="K1394">
        <v>25.36</v>
      </c>
      <c r="L1394">
        <v>1316</v>
      </c>
      <c r="M1394">
        <v>2.79</v>
      </c>
      <c r="N1394" t="s">
        <v>153</v>
      </c>
      <c r="O1394">
        <v>18.43</v>
      </c>
      <c r="P1394" t="s">
        <v>72</v>
      </c>
      <c r="Q1394" t="s">
        <v>19</v>
      </c>
      <c r="R1394" t="s">
        <v>20</v>
      </c>
    </row>
    <row r="1395" spans="1:18" x14ac:dyDescent="0.25">
      <c r="A1395">
        <v>4609</v>
      </c>
      <c r="B1395">
        <v>16</v>
      </c>
      <c r="C1395">
        <v>3</v>
      </c>
      <c r="D1395">
        <v>4</v>
      </c>
      <c r="E1395">
        <v>3</v>
      </c>
      <c r="F1395">
        <v>5</v>
      </c>
      <c r="G1395">
        <v>8</v>
      </c>
      <c r="H1395">
        <v>2</v>
      </c>
      <c r="I1395">
        <v>3.23</v>
      </c>
      <c r="J1395" t="s">
        <v>153</v>
      </c>
      <c r="K1395">
        <v>31.96</v>
      </c>
      <c r="L1395">
        <v>1523</v>
      </c>
      <c r="M1395">
        <v>1.86</v>
      </c>
      <c r="N1395" t="s">
        <v>153</v>
      </c>
      <c r="O1395">
        <v>42.46</v>
      </c>
      <c r="P1395" t="s">
        <v>65</v>
      </c>
      <c r="Q1395" t="s">
        <v>19</v>
      </c>
      <c r="R1395" t="s">
        <v>20</v>
      </c>
    </row>
    <row r="1396" spans="1:18" x14ac:dyDescent="0.25">
      <c r="A1396">
        <v>4618</v>
      </c>
      <c r="B1396">
        <v>1</v>
      </c>
      <c r="C1396">
        <v>1</v>
      </c>
      <c r="D1396">
        <v>3</v>
      </c>
      <c r="E1396">
        <v>7</v>
      </c>
      <c r="F1396">
        <v>6</v>
      </c>
      <c r="G1396">
        <v>8</v>
      </c>
      <c r="H1396">
        <v>2</v>
      </c>
      <c r="I1396">
        <v>3.09</v>
      </c>
      <c r="J1396" t="s">
        <v>153</v>
      </c>
      <c r="K1396">
        <v>48.56</v>
      </c>
      <c r="L1396">
        <v>343</v>
      </c>
      <c r="M1396">
        <v>9.2799999999999994</v>
      </c>
      <c r="N1396" t="s">
        <v>153</v>
      </c>
      <c r="O1396">
        <v>11.02</v>
      </c>
      <c r="P1396" t="s">
        <v>63</v>
      </c>
      <c r="Q1396" t="s">
        <v>19</v>
      </c>
      <c r="R1396" t="s">
        <v>20</v>
      </c>
    </row>
    <row r="1397" spans="1:18" x14ac:dyDescent="0.25">
      <c r="A1397">
        <v>4637</v>
      </c>
      <c r="B1397">
        <v>17</v>
      </c>
      <c r="C1397">
        <v>1</v>
      </c>
      <c r="D1397">
        <v>9</v>
      </c>
      <c r="E1397">
        <v>8</v>
      </c>
      <c r="F1397">
        <v>4</v>
      </c>
      <c r="G1397">
        <v>8</v>
      </c>
      <c r="H1397">
        <v>2</v>
      </c>
      <c r="I1397">
        <v>3.11</v>
      </c>
      <c r="J1397" t="s">
        <v>153</v>
      </c>
      <c r="K1397">
        <v>25.5</v>
      </c>
      <c r="L1397">
        <v>73</v>
      </c>
      <c r="M1397">
        <v>2.29</v>
      </c>
      <c r="N1397" t="s">
        <v>153</v>
      </c>
      <c r="O1397">
        <v>35.94</v>
      </c>
      <c r="P1397" t="s">
        <v>44</v>
      </c>
      <c r="Q1397" t="s">
        <v>19</v>
      </c>
      <c r="R1397" t="s">
        <v>20</v>
      </c>
    </row>
    <row r="1398" spans="1:18" x14ac:dyDescent="0.25">
      <c r="A1398">
        <v>4674</v>
      </c>
      <c r="B1398">
        <v>14</v>
      </c>
      <c r="C1398">
        <v>3</v>
      </c>
      <c r="D1398">
        <v>9</v>
      </c>
      <c r="E1398">
        <v>9</v>
      </c>
      <c r="F1398">
        <v>9</v>
      </c>
      <c r="G1398">
        <v>8</v>
      </c>
      <c r="H1398">
        <v>1</v>
      </c>
      <c r="I1398">
        <v>3.21</v>
      </c>
      <c r="J1398" t="s">
        <v>153</v>
      </c>
      <c r="K1398">
        <v>24.87</v>
      </c>
      <c r="L1398">
        <v>179</v>
      </c>
      <c r="M1398">
        <v>0.86</v>
      </c>
      <c r="N1398" t="s">
        <v>153</v>
      </c>
      <c r="O1398">
        <v>45.62</v>
      </c>
      <c r="P1398" t="s">
        <v>27</v>
      </c>
      <c r="Q1398" t="s">
        <v>19</v>
      </c>
      <c r="R1398" t="s">
        <v>20</v>
      </c>
    </row>
    <row r="1399" spans="1:18" x14ac:dyDescent="0.25">
      <c r="A1399">
        <v>4728</v>
      </c>
      <c r="B1399">
        <v>8</v>
      </c>
      <c r="C1399">
        <v>6</v>
      </c>
      <c r="D1399">
        <v>4</v>
      </c>
      <c r="E1399">
        <v>3</v>
      </c>
      <c r="F1399">
        <v>2</v>
      </c>
      <c r="G1399">
        <v>8</v>
      </c>
      <c r="H1399">
        <v>3</v>
      </c>
      <c r="I1399">
        <v>3.39</v>
      </c>
      <c r="J1399" t="s">
        <v>153</v>
      </c>
      <c r="K1399">
        <v>25.78</v>
      </c>
      <c r="L1399">
        <v>831</v>
      </c>
      <c r="M1399">
        <v>3.2</v>
      </c>
      <c r="N1399" t="s">
        <v>153</v>
      </c>
      <c r="O1399">
        <v>10.39</v>
      </c>
      <c r="P1399" t="s">
        <v>46</v>
      </c>
      <c r="Q1399" t="s">
        <v>19</v>
      </c>
      <c r="R1399" t="s">
        <v>20</v>
      </c>
    </row>
    <row r="1400" spans="1:18" x14ac:dyDescent="0.25">
      <c r="A1400">
        <v>4732</v>
      </c>
      <c r="B1400">
        <v>4</v>
      </c>
      <c r="C1400">
        <v>12</v>
      </c>
      <c r="D1400">
        <v>6</v>
      </c>
      <c r="E1400">
        <v>7</v>
      </c>
      <c r="F1400">
        <v>7</v>
      </c>
      <c r="G1400">
        <v>8</v>
      </c>
      <c r="H1400">
        <v>1</v>
      </c>
      <c r="I1400">
        <v>3.32</v>
      </c>
      <c r="J1400" t="s">
        <v>153</v>
      </c>
      <c r="K1400">
        <v>12.91</v>
      </c>
      <c r="L1400">
        <v>505</v>
      </c>
      <c r="M1400">
        <v>9.2799999999999994</v>
      </c>
      <c r="N1400" t="s">
        <v>153</v>
      </c>
      <c r="O1400">
        <v>21.32</v>
      </c>
      <c r="P1400" t="s">
        <v>54</v>
      </c>
      <c r="Q1400" t="s">
        <v>19</v>
      </c>
      <c r="R1400" t="s">
        <v>20</v>
      </c>
    </row>
    <row r="1401" spans="1:18" x14ac:dyDescent="0.25">
      <c r="A1401">
        <v>4733</v>
      </c>
      <c r="B1401">
        <v>14</v>
      </c>
      <c r="C1401">
        <v>3</v>
      </c>
      <c r="D1401">
        <v>10</v>
      </c>
      <c r="E1401">
        <v>3</v>
      </c>
      <c r="F1401">
        <v>9</v>
      </c>
      <c r="G1401">
        <v>8</v>
      </c>
      <c r="H1401">
        <v>3</v>
      </c>
      <c r="I1401">
        <v>3.35</v>
      </c>
      <c r="J1401" t="s">
        <v>153</v>
      </c>
      <c r="K1401">
        <v>16.510000000000002</v>
      </c>
      <c r="L1401">
        <v>1705</v>
      </c>
      <c r="M1401">
        <v>3.66</v>
      </c>
      <c r="N1401" t="s">
        <v>153</v>
      </c>
      <c r="O1401">
        <v>9.98</v>
      </c>
      <c r="P1401" t="s">
        <v>28</v>
      </c>
      <c r="Q1401" t="s">
        <v>19</v>
      </c>
      <c r="R1401" t="s">
        <v>20</v>
      </c>
    </row>
    <row r="1402" spans="1:18" x14ac:dyDescent="0.25">
      <c r="A1402">
        <v>4826</v>
      </c>
      <c r="B1402">
        <v>17</v>
      </c>
      <c r="C1402">
        <v>4</v>
      </c>
      <c r="D1402">
        <v>11</v>
      </c>
      <c r="E1402">
        <v>6</v>
      </c>
      <c r="F1402">
        <v>7</v>
      </c>
      <c r="G1402">
        <v>8</v>
      </c>
      <c r="H1402">
        <v>1</v>
      </c>
      <c r="I1402">
        <v>3.27</v>
      </c>
      <c r="J1402" t="s">
        <v>153</v>
      </c>
      <c r="K1402">
        <v>11.88</v>
      </c>
      <c r="L1402">
        <v>52</v>
      </c>
      <c r="M1402">
        <v>18.32</v>
      </c>
      <c r="N1402" t="s">
        <v>153</v>
      </c>
      <c r="O1402">
        <v>36.24</v>
      </c>
      <c r="P1402" t="s">
        <v>70</v>
      </c>
      <c r="Q1402" t="s">
        <v>19</v>
      </c>
      <c r="R1402" t="s">
        <v>20</v>
      </c>
    </row>
    <row r="1403" spans="1:18" x14ac:dyDescent="0.25">
      <c r="A1403">
        <v>4904</v>
      </c>
      <c r="B1403">
        <v>1</v>
      </c>
      <c r="C1403">
        <v>8</v>
      </c>
      <c r="D1403">
        <v>7</v>
      </c>
      <c r="E1403">
        <v>5</v>
      </c>
      <c r="F1403">
        <v>3</v>
      </c>
      <c r="G1403">
        <v>8</v>
      </c>
      <c r="H1403">
        <v>3</v>
      </c>
      <c r="I1403">
        <v>3.4</v>
      </c>
      <c r="J1403" t="s">
        <v>153</v>
      </c>
      <c r="K1403">
        <v>143.55000000000001</v>
      </c>
      <c r="L1403">
        <v>65</v>
      </c>
      <c r="M1403">
        <v>15.7</v>
      </c>
      <c r="N1403" t="s">
        <v>153</v>
      </c>
      <c r="O1403">
        <v>3.44</v>
      </c>
      <c r="P1403" t="s">
        <v>39</v>
      </c>
      <c r="Q1403" t="s">
        <v>19</v>
      </c>
      <c r="R1403" t="s">
        <v>20</v>
      </c>
    </row>
    <row r="1404" spans="1:18" x14ac:dyDescent="0.25">
      <c r="A1404">
        <v>4920</v>
      </c>
      <c r="B1404">
        <v>11</v>
      </c>
      <c r="C1404">
        <v>5</v>
      </c>
      <c r="D1404">
        <v>2</v>
      </c>
      <c r="E1404">
        <v>4</v>
      </c>
      <c r="F1404">
        <v>6</v>
      </c>
      <c r="G1404">
        <v>8</v>
      </c>
      <c r="H1404">
        <v>2</v>
      </c>
      <c r="I1404">
        <v>3.48</v>
      </c>
      <c r="J1404" t="s">
        <v>153</v>
      </c>
      <c r="K1404">
        <v>56.9</v>
      </c>
      <c r="L1404">
        <v>4764</v>
      </c>
      <c r="M1404">
        <v>8.2899999999999991</v>
      </c>
      <c r="N1404" t="s">
        <v>153</v>
      </c>
      <c r="O1404">
        <v>11.28</v>
      </c>
      <c r="P1404" t="s">
        <v>32</v>
      </c>
      <c r="Q1404" t="s">
        <v>19</v>
      </c>
      <c r="R1404" t="s">
        <v>20</v>
      </c>
    </row>
    <row r="1405" spans="1:18" x14ac:dyDescent="0.25">
      <c r="A1405">
        <v>17</v>
      </c>
      <c r="B1405">
        <v>9</v>
      </c>
      <c r="C1405">
        <v>9</v>
      </c>
      <c r="D1405">
        <v>10</v>
      </c>
      <c r="E1405">
        <v>7</v>
      </c>
      <c r="F1405">
        <v>4</v>
      </c>
      <c r="G1405">
        <v>5</v>
      </c>
      <c r="H1405">
        <v>3</v>
      </c>
      <c r="I1405">
        <v>3.3</v>
      </c>
      <c r="J1405" t="s">
        <v>153</v>
      </c>
      <c r="K1405">
        <v>30.48</v>
      </c>
      <c r="L1405">
        <v>2523</v>
      </c>
      <c r="M1405">
        <v>2.93</v>
      </c>
      <c r="N1405" t="s">
        <v>153</v>
      </c>
      <c r="O1405">
        <v>15.87</v>
      </c>
      <c r="P1405" t="s">
        <v>57</v>
      </c>
      <c r="Q1405" t="s">
        <v>19</v>
      </c>
      <c r="R1405" t="s">
        <v>20</v>
      </c>
    </row>
    <row r="1406" spans="1:18" x14ac:dyDescent="0.25">
      <c r="A1406">
        <v>50</v>
      </c>
      <c r="B1406">
        <v>14</v>
      </c>
      <c r="C1406">
        <v>9</v>
      </c>
      <c r="D1406">
        <v>8</v>
      </c>
      <c r="E1406">
        <v>3</v>
      </c>
      <c r="F1406">
        <v>5</v>
      </c>
      <c r="G1406">
        <v>5</v>
      </c>
      <c r="H1406">
        <v>1</v>
      </c>
      <c r="I1406">
        <v>3.2</v>
      </c>
      <c r="J1406" t="s">
        <v>153</v>
      </c>
      <c r="K1406">
        <v>13.67</v>
      </c>
      <c r="L1406">
        <v>201</v>
      </c>
      <c r="M1406">
        <v>23.31</v>
      </c>
      <c r="N1406" t="s">
        <v>153</v>
      </c>
      <c r="O1406">
        <v>33.07</v>
      </c>
      <c r="P1406" t="s">
        <v>32</v>
      </c>
      <c r="Q1406" t="s">
        <v>19</v>
      </c>
      <c r="R1406" t="s">
        <v>20</v>
      </c>
    </row>
    <row r="1407" spans="1:18" x14ac:dyDescent="0.25">
      <c r="A1407">
        <v>124</v>
      </c>
      <c r="B1407">
        <v>4</v>
      </c>
      <c r="C1407">
        <v>5</v>
      </c>
      <c r="D1407">
        <v>10</v>
      </c>
      <c r="E1407">
        <v>4</v>
      </c>
      <c r="F1407">
        <v>9</v>
      </c>
      <c r="G1407">
        <v>5</v>
      </c>
      <c r="H1407">
        <v>1</v>
      </c>
      <c r="I1407">
        <v>3.62</v>
      </c>
      <c r="J1407" t="s">
        <v>153</v>
      </c>
      <c r="K1407">
        <v>21.62</v>
      </c>
      <c r="L1407">
        <v>929</v>
      </c>
      <c r="M1407">
        <v>6.75</v>
      </c>
      <c r="N1407" t="s">
        <v>153</v>
      </c>
      <c r="O1407">
        <v>34.56</v>
      </c>
      <c r="P1407" t="s">
        <v>47</v>
      </c>
      <c r="Q1407" t="s">
        <v>19</v>
      </c>
      <c r="R1407" t="s">
        <v>20</v>
      </c>
    </row>
    <row r="1408" spans="1:18" x14ac:dyDescent="0.25">
      <c r="A1408">
        <v>126</v>
      </c>
      <c r="B1408">
        <v>1</v>
      </c>
      <c r="C1408">
        <v>2</v>
      </c>
      <c r="D1408">
        <v>9</v>
      </c>
      <c r="E1408">
        <v>4</v>
      </c>
      <c r="F1408">
        <v>3</v>
      </c>
      <c r="G1408">
        <v>5</v>
      </c>
      <c r="H1408">
        <v>2</v>
      </c>
      <c r="I1408">
        <v>3.04</v>
      </c>
      <c r="J1408" t="s">
        <v>153</v>
      </c>
      <c r="K1408">
        <v>8.57</v>
      </c>
      <c r="L1408">
        <v>398</v>
      </c>
      <c r="M1408">
        <v>5.17</v>
      </c>
      <c r="N1408" t="s">
        <v>153</v>
      </c>
      <c r="O1408">
        <v>41.81</v>
      </c>
      <c r="P1408" t="s">
        <v>29</v>
      </c>
      <c r="Q1408" t="s">
        <v>19</v>
      </c>
      <c r="R1408" t="s">
        <v>20</v>
      </c>
    </row>
    <row r="1409" spans="1:18" x14ac:dyDescent="0.25">
      <c r="A1409">
        <v>165</v>
      </c>
      <c r="B1409">
        <v>9</v>
      </c>
      <c r="C1409">
        <v>2</v>
      </c>
      <c r="D1409">
        <v>7</v>
      </c>
      <c r="E1409">
        <v>2</v>
      </c>
      <c r="F1409">
        <v>3</v>
      </c>
      <c r="G1409">
        <v>5</v>
      </c>
      <c r="H1409">
        <v>3</v>
      </c>
      <c r="I1409">
        <v>3.03</v>
      </c>
      <c r="J1409" t="s">
        <v>153</v>
      </c>
      <c r="K1409">
        <v>94.67</v>
      </c>
      <c r="L1409">
        <v>7329</v>
      </c>
      <c r="M1409">
        <v>3.55</v>
      </c>
      <c r="N1409" t="s">
        <v>153</v>
      </c>
      <c r="O1409">
        <v>18.62</v>
      </c>
      <c r="P1409" t="s">
        <v>41</v>
      </c>
      <c r="Q1409" t="s">
        <v>19</v>
      </c>
      <c r="R1409" t="s">
        <v>20</v>
      </c>
    </row>
    <row r="1410" spans="1:18" x14ac:dyDescent="0.25">
      <c r="A1410">
        <v>183</v>
      </c>
      <c r="B1410">
        <v>13</v>
      </c>
      <c r="C1410">
        <v>3</v>
      </c>
      <c r="D1410">
        <v>6</v>
      </c>
      <c r="E1410">
        <v>9</v>
      </c>
      <c r="F1410">
        <v>8</v>
      </c>
      <c r="G1410">
        <v>5</v>
      </c>
      <c r="H1410">
        <v>1</v>
      </c>
      <c r="I1410">
        <v>3.22</v>
      </c>
      <c r="J1410" t="s">
        <v>153</v>
      </c>
      <c r="K1410">
        <v>27.2</v>
      </c>
      <c r="L1410">
        <v>591</v>
      </c>
      <c r="M1410">
        <v>19.600000000000001</v>
      </c>
      <c r="N1410" t="s">
        <v>153</v>
      </c>
      <c r="O1410">
        <v>25.77</v>
      </c>
      <c r="P1410" t="s">
        <v>36</v>
      </c>
      <c r="Q1410" t="s">
        <v>19</v>
      </c>
      <c r="R1410" t="s">
        <v>20</v>
      </c>
    </row>
    <row r="1411" spans="1:18" x14ac:dyDescent="0.25">
      <c r="A1411">
        <v>191</v>
      </c>
      <c r="B1411">
        <v>20</v>
      </c>
      <c r="C1411">
        <v>12</v>
      </c>
      <c r="D1411">
        <v>5</v>
      </c>
      <c r="E1411">
        <v>6</v>
      </c>
      <c r="F1411">
        <v>8</v>
      </c>
      <c r="G1411">
        <v>5</v>
      </c>
      <c r="H1411">
        <v>3</v>
      </c>
      <c r="I1411">
        <v>3.28</v>
      </c>
      <c r="J1411" t="s">
        <v>153</v>
      </c>
      <c r="K1411">
        <v>30.51</v>
      </c>
      <c r="L1411">
        <v>95</v>
      </c>
      <c r="M1411">
        <v>17.170000000000002</v>
      </c>
      <c r="N1411" t="s">
        <v>153</v>
      </c>
      <c r="O1411">
        <v>26.57</v>
      </c>
      <c r="P1411" t="s">
        <v>24</v>
      </c>
      <c r="Q1411" t="s">
        <v>19</v>
      </c>
      <c r="R1411" t="s">
        <v>20</v>
      </c>
    </row>
    <row r="1412" spans="1:18" x14ac:dyDescent="0.25">
      <c r="A1412">
        <v>275</v>
      </c>
      <c r="B1412">
        <v>7</v>
      </c>
      <c r="C1412">
        <v>4</v>
      </c>
      <c r="D1412">
        <v>1</v>
      </c>
      <c r="E1412">
        <v>6</v>
      </c>
      <c r="F1412">
        <v>3</v>
      </c>
      <c r="G1412">
        <v>5</v>
      </c>
      <c r="H1412">
        <v>2</v>
      </c>
      <c r="I1412">
        <v>3.34</v>
      </c>
      <c r="J1412" t="s">
        <v>153</v>
      </c>
      <c r="K1412">
        <v>116.71</v>
      </c>
      <c r="L1412">
        <v>81</v>
      </c>
      <c r="M1412">
        <v>1.08</v>
      </c>
      <c r="N1412" t="s">
        <v>153</v>
      </c>
      <c r="O1412">
        <v>50.47</v>
      </c>
      <c r="P1412" t="s">
        <v>42</v>
      </c>
      <c r="Q1412" t="s">
        <v>19</v>
      </c>
      <c r="R1412" t="s">
        <v>20</v>
      </c>
    </row>
    <row r="1413" spans="1:18" x14ac:dyDescent="0.25">
      <c r="A1413">
        <v>309</v>
      </c>
      <c r="B1413">
        <v>12</v>
      </c>
      <c r="C1413">
        <v>4</v>
      </c>
      <c r="D1413">
        <v>8</v>
      </c>
      <c r="E1413">
        <v>5</v>
      </c>
      <c r="F1413">
        <v>2</v>
      </c>
      <c r="G1413">
        <v>5</v>
      </c>
      <c r="H1413">
        <v>1</v>
      </c>
      <c r="I1413">
        <v>3.48</v>
      </c>
      <c r="J1413" t="s">
        <v>153</v>
      </c>
      <c r="K1413">
        <v>118.9</v>
      </c>
      <c r="L1413">
        <v>2979</v>
      </c>
      <c r="M1413">
        <v>2.98</v>
      </c>
      <c r="N1413" t="s">
        <v>153</v>
      </c>
      <c r="O1413">
        <v>20.77</v>
      </c>
      <c r="P1413" t="s">
        <v>30</v>
      </c>
      <c r="Q1413" t="s">
        <v>19</v>
      </c>
      <c r="R1413" t="s">
        <v>20</v>
      </c>
    </row>
    <row r="1414" spans="1:18" x14ac:dyDescent="0.25">
      <c r="A1414">
        <v>321</v>
      </c>
      <c r="B1414">
        <v>19</v>
      </c>
      <c r="C1414">
        <v>10</v>
      </c>
      <c r="D1414">
        <v>3</v>
      </c>
      <c r="E1414">
        <v>4</v>
      </c>
      <c r="F1414">
        <v>8</v>
      </c>
      <c r="G1414">
        <v>5</v>
      </c>
      <c r="H1414">
        <v>3</v>
      </c>
      <c r="I1414">
        <v>3.34</v>
      </c>
      <c r="J1414" t="s">
        <v>153</v>
      </c>
      <c r="K1414">
        <v>83.34</v>
      </c>
      <c r="L1414">
        <v>194</v>
      </c>
      <c r="M1414">
        <v>2.25</v>
      </c>
      <c r="N1414" t="s">
        <v>153</v>
      </c>
      <c r="O1414">
        <v>21.16</v>
      </c>
      <c r="P1414" t="s">
        <v>23</v>
      </c>
      <c r="Q1414" t="s">
        <v>19</v>
      </c>
      <c r="R1414" t="s">
        <v>20</v>
      </c>
    </row>
    <row r="1415" spans="1:18" x14ac:dyDescent="0.25">
      <c r="A1415">
        <v>390</v>
      </c>
      <c r="B1415">
        <v>2</v>
      </c>
      <c r="C1415">
        <v>3</v>
      </c>
      <c r="D1415">
        <v>8</v>
      </c>
      <c r="E1415">
        <v>3</v>
      </c>
      <c r="F1415">
        <v>7</v>
      </c>
      <c r="G1415">
        <v>5</v>
      </c>
      <c r="H1415">
        <v>1</v>
      </c>
      <c r="I1415">
        <v>3.17</v>
      </c>
      <c r="J1415" t="s">
        <v>153</v>
      </c>
      <c r="K1415">
        <v>32.33</v>
      </c>
      <c r="L1415">
        <v>430</v>
      </c>
      <c r="M1415">
        <v>13.19</v>
      </c>
      <c r="N1415" t="s">
        <v>153</v>
      </c>
      <c r="O1415">
        <v>25.93</v>
      </c>
      <c r="P1415" t="s">
        <v>70</v>
      </c>
      <c r="Q1415" t="s">
        <v>19</v>
      </c>
      <c r="R1415" t="s">
        <v>20</v>
      </c>
    </row>
    <row r="1416" spans="1:18" x14ac:dyDescent="0.25">
      <c r="A1416">
        <v>733</v>
      </c>
      <c r="B1416">
        <v>12</v>
      </c>
      <c r="C1416">
        <v>11</v>
      </c>
      <c r="D1416">
        <v>2</v>
      </c>
      <c r="E1416">
        <v>6</v>
      </c>
      <c r="F1416">
        <v>7</v>
      </c>
      <c r="G1416">
        <v>5</v>
      </c>
      <c r="H1416">
        <v>2</v>
      </c>
      <c r="I1416">
        <v>3.18</v>
      </c>
      <c r="J1416" t="s">
        <v>153</v>
      </c>
      <c r="K1416">
        <v>10.68</v>
      </c>
      <c r="L1416">
        <v>695</v>
      </c>
      <c r="M1416">
        <v>6.33</v>
      </c>
      <c r="N1416" t="s">
        <v>153</v>
      </c>
      <c r="O1416">
        <v>44.69</v>
      </c>
      <c r="P1416" t="s">
        <v>61</v>
      </c>
      <c r="Q1416" t="s">
        <v>19</v>
      </c>
      <c r="R1416" t="s">
        <v>20</v>
      </c>
    </row>
    <row r="1417" spans="1:18" x14ac:dyDescent="0.25">
      <c r="A1417">
        <v>784</v>
      </c>
      <c r="B1417">
        <v>7</v>
      </c>
      <c r="C1417">
        <v>4</v>
      </c>
      <c r="D1417">
        <v>10</v>
      </c>
      <c r="E1417">
        <v>4</v>
      </c>
      <c r="F1417">
        <v>7</v>
      </c>
      <c r="G1417">
        <v>5</v>
      </c>
      <c r="H1417">
        <v>1</v>
      </c>
      <c r="I1417">
        <v>3.42</v>
      </c>
      <c r="J1417" t="s">
        <v>153</v>
      </c>
      <c r="K1417">
        <v>18.850000000000001</v>
      </c>
      <c r="L1417">
        <v>797</v>
      </c>
      <c r="M1417">
        <v>10.7</v>
      </c>
      <c r="N1417" t="s">
        <v>153</v>
      </c>
      <c r="O1417">
        <v>28.31</v>
      </c>
      <c r="P1417" t="s">
        <v>40</v>
      </c>
      <c r="Q1417" t="s">
        <v>19</v>
      </c>
      <c r="R1417" t="s">
        <v>20</v>
      </c>
    </row>
    <row r="1418" spans="1:18" x14ac:dyDescent="0.25">
      <c r="A1418">
        <v>824</v>
      </c>
      <c r="B1418">
        <v>8</v>
      </c>
      <c r="C1418">
        <v>7</v>
      </c>
      <c r="D1418">
        <v>4</v>
      </c>
      <c r="E1418">
        <v>5</v>
      </c>
      <c r="F1418">
        <v>3</v>
      </c>
      <c r="G1418">
        <v>5</v>
      </c>
      <c r="H1418">
        <v>2</v>
      </c>
      <c r="I1418">
        <v>3.16</v>
      </c>
      <c r="J1418" t="s">
        <v>153</v>
      </c>
      <c r="K1418">
        <v>17.45</v>
      </c>
      <c r="L1418">
        <v>46</v>
      </c>
      <c r="M1418">
        <v>3.19</v>
      </c>
      <c r="N1418" t="s">
        <v>153</v>
      </c>
      <c r="O1418">
        <v>11</v>
      </c>
      <c r="P1418" t="s">
        <v>21</v>
      </c>
      <c r="Q1418" t="s">
        <v>19</v>
      </c>
      <c r="R1418" t="s">
        <v>20</v>
      </c>
    </row>
    <row r="1419" spans="1:18" x14ac:dyDescent="0.25">
      <c r="A1419">
        <v>1121</v>
      </c>
      <c r="B1419">
        <v>1</v>
      </c>
      <c r="C1419">
        <v>6</v>
      </c>
      <c r="D1419">
        <v>10</v>
      </c>
      <c r="E1419">
        <v>6</v>
      </c>
      <c r="F1419">
        <v>6</v>
      </c>
      <c r="G1419">
        <v>5</v>
      </c>
      <c r="H1419">
        <v>2</v>
      </c>
      <c r="I1419">
        <v>3.33</v>
      </c>
      <c r="J1419" t="s">
        <v>153</v>
      </c>
      <c r="K1419">
        <v>19.059999999999999</v>
      </c>
      <c r="L1419">
        <v>328</v>
      </c>
      <c r="M1419">
        <v>11.1</v>
      </c>
      <c r="N1419" t="s">
        <v>153</v>
      </c>
      <c r="O1419">
        <v>34.58</v>
      </c>
      <c r="P1419" t="s">
        <v>55</v>
      </c>
      <c r="Q1419" t="s">
        <v>19</v>
      </c>
      <c r="R1419" t="s">
        <v>20</v>
      </c>
    </row>
    <row r="1420" spans="1:18" x14ac:dyDescent="0.25">
      <c r="A1420">
        <v>1141</v>
      </c>
      <c r="B1420">
        <v>4</v>
      </c>
      <c r="C1420">
        <v>12</v>
      </c>
      <c r="D1420">
        <v>2</v>
      </c>
      <c r="E1420">
        <v>8</v>
      </c>
      <c r="F1420">
        <v>2</v>
      </c>
      <c r="G1420">
        <v>5</v>
      </c>
      <c r="H1420">
        <v>1</v>
      </c>
      <c r="I1420">
        <v>3.48</v>
      </c>
      <c r="J1420" t="s">
        <v>153</v>
      </c>
      <c r="K1420">
        <v>16.260000000000002</v>
      </c>
      <c r="L1420">
        <v>435</v>
      </c>
      <c r="M1420">
        <v>2.61</v>
      </c>
      <c r="N1420" t="s">
        <v>153</v>
      </c>
      <c r="O1420">
        <v>24.65</v>
      </c>
      <c r="P1420" t="s">
        <v>67</v>
      </c>
      <c r="Q1420" t="s">
        <v>19</v>
      </c>
      <c r="R1420" t="s">
        <v>20</v>
      </c>
    </row>
    <row r="1421" spans="1:18" x14ac:dyDescent="0.25">
      <c r="A1421">
        <v>1170</v>
      </c>
      <c r="B1421">
        <v>19</v>
      </c>
      <c r="C1421">
        <v>11</v>
      </c>
      <c r="D1421">
        <v>3</v>
      </c>
      <c r="E1421">
        <v>3</v>
      </c>
      <c r="F1421">
        <v>6</v>
      </c>
      <c r="G1421">
        <v>5</v>
      </c>
      <c r="H1421">
        <v>3</v>
      </c>
      <c r="I1421">
        <v>3.01</v>
      </c>
      <c r="J1421" t="s">
        <v>153</v>
      </c>
      <c r="K1421">
        <v>434.53</v>
      </c>
      <c r="L1421">
        <v>141</v>
      </c>
      <c r="M1421">
        <v>2.16</v>
      </c>
      <c r="N1421" t="s">
        <v>153</v>
      </c>
      <c r="O1421">
        <v>16.62</v>
      </c>
      <c r="P1421" t="s">
        <v>53</v>
      </c>
      <c r="Q1421" t="s">
        <v>19</v>
      </c>
      <c r="R1421" t="s">
        <v>20</v>
      </c>
    </row>
    <row r="1422" spans="1:18" x14ac:dyDescent="0.25">
      <c r="A1422">
        <v>1179</v>
      </c>
      <c r="B1422">
        <v>17</v>
      </c>
      <c r="C1422">
        <v>6</v>
      </c>
      <c r="D1422">
        <v>9</v>
      </c>
      <c r="E1422">
        <v>2</v>
      </c>
      <c r="F1422">
        <v>3</v>
      </c>
      <c r="G1422">
        <v>5</v>
      </c>
      <c r="H1422">
        <v>3</v>
      </c>
      <c r="I1422">
        <v>3.3</v>
      </c>
      <c r="J1422" t="s">
        <v>153</v>
      </c>
      <c r="K1422">
        <v>43.62</v>
      </c>
      <c r="L1422">
        <v>79</v>
      </c>
      <c r="M1422">
        <v>1.19</v>
      </c>
      <c r="N1422" t="s">
        <v>153</v>
      </c>
      <c r="O1422">
        <v>34.76</v>
      </c>
      <c r="P1422" t="s">
        <v>27</v>
      </c>
      <c r="Q1422" t="s">
        <v>19</v>
      </c>
      <c r="R1422" t="s">
        <v>20</v>
      </c>
    </row>
    <row r="1423" spans="1:18" x14ac:dyDescent="0.25">
      <c r="A1423">
        <v>1182</v>
      </c>
      <c r="B1423">
        <v>12</v>
      </c>
      <c r="C1423">
        <v>3</v>
      </c>
      <c r="D1423">
        <v>1</v>
      </c>
      <c r="E1423">
        <v>4</v>
      </c>
      <c r="F1423">
        <v>1</v>
      </c>
      <c r="G1423">
        <v>5</v>
      </c>
      <c r="H1423">
        <v>3</v>
      </c>
      <c r="I1423">
        <v>3.15</v>
      </c>
      <c r="J1423" t="s">
        <v>153</v>
      </c>
      <c r="K1423">
        <v>18.71</v>
      </c>
      <c r="L1423">
        <v>13</v>
      </c>
      <c r="M1423">
        <v>21.63</v>
      </c>
      <c r="N1423" t="s">
        <v>153</v>
      </c>
      <c r="O1423">
        <v>12.98</v>
      </c>
      <c r="P1423" t="s">
        <v>41</v>
      </c>
      <c r="Q1423" t="s">
        <v>19</v>
      </c>
      <c r="R1423" t="s">
        <v>20</v>
      </c>
    </row>
    <row r="1424" spans="1:18" x14ac:dyDescent="0.25">
      <c r="A1424">
        <v>1263</v>
      </c>
      <c r="B1424">
        <v>11</v>
      </c>
      <c r="C1424">
        <v>9</v>
      </c>
      <c r="D1424">
        <v>8</v>
      </c>
      <c r="E1424">
        <v>7</v>
      </c>
      <c r="F1424">
        <v>5</v>
      </c>
      <c r="G1424">
        <v>5</v>
      </c>
      <c r="H1424">
        <v>2</v>
      </c>
      <c r="I1424">
        <v>3.33</v>
      </c>
      <c r="J1424" t="s">
        <v>153</v>
      </c>
      <c r="K1424">
        <v>71.03</v>
      </c>
      <c r="L1424">
        <v>95</v>
      </c>
      <c r="M1424">
        <v>8.01</v>
      </c>
      <c r="N1424" t="s">
        <v>153</v>
      </c>
      <c r="O1424">
        <v>44.82</v>
      </c>
      <c r="P1424" t="s">
        <v>34</v>
      </c>
      <c r="Q1424" t="s">
        <v>19</v>
      </c>
      <c r="R1424" t="s">
        <v>20</v>
      </c>
    </row>
    <row r="1425" spans="1:18" x14ac:dyDescent="0.25">
      <c r="A1425">
        <v>1511</v>
      </c>
      <c r="B1425">
        <v>2</v>
      </c>
      <c r="C1425">
        <v>6</v>
      </c>
      <c r="D1425">
        <v>8</v>
      </c>
      <c r="E1425">
        <v>7</v>
      </c>
      <c r="F1425">
        <v>2</v>
      </c>
      <c r="G1425">
        <v>5</v>
      </c>
      <c r="H1425">
        <v>3</v>
      </c>
      <c r="I1425">
        <v>3.81</v>
      </c>
      <c r="J1425" t="s">
        <v>153</v>
      </c>
      <c r="K1425">
        <v>124.49</v>
      </c>
      <c r="L1425">
        <v>58</v>
      </c>
      <c r="M1425">
        <v>1.49</v>
      </c>
      <c r="N1425" t="s">
        <v>153</v>
      </c>
      <c r="O1425">
        <v>45.93</v>
      </c>
      <c r="P1425" t="s">
        <v>58</v>
      </c>
      <c r="Q1425" t="s">
        <v>19</v>
      </c>
      <c r="R1425" t="s">
        <v>20</v>
      </c>
    </row>
    <row r="1426" spans="1:18" x14ac:dyDescent="0.25">
      <c r="A1426">
        <v>1530</v>
      </c>
      <c r="B1426">
        <v>13</v>
      </c>
      <c r="C1426">
        <v>8</v>
      </c>
      <c r="D1426">
        <v>2</v>
      </c>
      <c r="E1426">
        <v>5</v>
      </c>
      <c r="F1426">
        <v>9</v>
      </c>
      <c r="G1426">
        <v>5</v>
      </c>
      <c r="H1426">
        <v>1</v>
      </c>
      <c r="I1426">
        <v>3</v>
      </c>
      <c r="J1426" t="s">
        <v>153</v>
      </c>
      <c r="K1426">
        <v>3.59</v>
      </c>
      <c r="L1426">
        <v>5450</v>
      </c>
      <c r="M1426">
        <v>2.02</v>
      </c>
      <c r="N1426" t="s">
        <v>153</v>
      </c>
      <c r="O1426">
        <v>9.11</v>
      </c>
      <c r="P1426" t="s">
        <v>43</v>
      </c>
      <c r="Q1426" t="s">
        <v>19</v>
      </c>
      <c r="R1426" t="s">
        <v>20</v>
      </c>
    </row>
    <row r="1427" spans="1:18" x14ac:dyDescent="0.25">
      <c r="A1427">
        <v>1532</v>
      </c>
      <c r="B1427">
        <v>2</v>
      </c>
      <c r="C1427">
        <v>7</v>
      </c>
      <c r="D1427">
        <v>6</v>
      </c>
      <c r="E1427">
        <v>3</v>
      </c>
      <c r="F1427">
        <v>6</v>
      </c>
      <c r="G1427">
        <v>5</v>
      </c>
      <c r="H1427">
        <v>3</v>
      </c>
      <c r="I1427">
        <v>3.2</v>
      </c>
      <c r="J1427" t="s">
        <v>153</v>
      </c>
      <c r="K1427">
        <v>100.48</v>
      </c>
      <c r="L1427">
        <v>34</v>
      </c>
      <c r="M1427">
        <v>9.43</v>
      </c>
      <c r="N1427" t="s">
        <v>153</v>
      </c>
      <c r="O1427">
        <v>14.41</v>
      </c>
      <c r="P1427" t="s">
        <v>51</v>
      </c>
      <c r="Q1427" t="s">
        <v>19</v>
      </c>
      <c r="R1427" t="s">
        <v>20</v>
      </c>
    </row>
    <row r="1428" spans="1:18" x14ac:dyDescent="0.25">
      <c r="A1428">
        <v>1542</v>
      </c>
      <c r="B1428">
        <v>15</v>
      </c>
      <c r="C1428">
        <v>12</v>
      </c>
      <c r="D1428">
        <v>10</v>
      </c>
      <c r="E1428">
        <v>9</v>
      </c>
      <c r="F1428">
        <v>8</v>
      </c>
      <c r="G1428">
        <v>5</v>
      </c>
      <c r="H1428">
        <v>1</v>
      </c>
      <c r="I1428">
        <v>3.23</v>
      </c>
      <c r="J1428" t="s">
        <v>153</v>
      </c>
      <c r="K1428">
        <v>105.31</v>
      </c>
      <c r="L1428">
        <v>413</v>
      </c>
      <c r="M1428">
        <v>2.46</v>
      </c>
      <c r="N1428" t="s">
        <v>153</v>
      </c>
      <c r="O1428">
        <v>14.14</v>
      </c>
      <c r="P1428" t="s">
        <v>31</v>
      </c>
      <c r="Q1428" t="s">
        <v>19</v>
      </c>
      <c r="R1428" t="s">
        <v>20</v>
      </c>
    </row>
    <row r="1429" spans="1:18" x14ac:dyDescent="0.25">
      <c r="A1429">
        <v>1642</v>
      </c>
      <c r="B1429">
        <v>13</v>
      </c>
      <c r="C1429">
        <v>10</v>
      </c>
      <c r="D1429">
        <v>10</v>
      </c>
      <c r="E1429">
        <v>7</v>
      </c>
      <c r="F1429">
        <v>7</v>
      </c>
      <c r="G1429">
        <v>5</v>
      </c>
      <c r="H1429">
        <v>3</v>
      </c>
      <c r="I1429">
        <v>3.1</v>
      </c>
      <c r="J1429" t="s">
        <v>153</v>
      </c>
      <c r="K1429">
        <v>41.77</v>
      </c>
      <c r="L1429">
        <v>70</v>
      </c>
      <c r="M1429">
        <v>1.84</v>
      </c>
      <c r="N1429" t="s">
        <v>153</v>
      </c>
      <c r="O1429">
        <v>31.15</v>
      </c>
      <c r="P1429" t="s">
        <v>32</v>
      </c>
      <c r="Q1429" t="s">
        <v>19</v>
      </c>
      <c r="R1429" t="s">
        <v>20</v>
      </c>
    </row>
    <row r="1430" spans="1:18" x14ac:dyDescent="0.25">
      <c r="A1430">
        <v>1651</v>
      </c>
      <c r="B1430">
        <v>7</v>
      </c>
      <c r="C1430">
        <v>9</v>
      </c>
      <c r="D1430">
        <v>6</v>
      </c>
      <c r="E1430">
        <v>6</v>
      </c>
      <c r="F1430">
        <v>5</v>
      </c>
      <c r="G1430">
        <v>5</v>
      </c>
      <c r="H1430">
        <v>1</v>
      </c>
      <c r="I1430">
        <v>3.13</v>
      </c>
      <c r="J1430" t="s">
        <v>153</v>
      </c>
      <c r="K1430">
        <v>7.81</v>
      </c>
      <c r="L1430">
        <v>47</v>
      </c>
      <c r="M1430">
        <v>1.92</v>
      </c>
      <c r="N1430" t="s">
        <v>153</v>
      </c>
      <c r="O1430">
        <v>28.02</v>
      </c>
      <c r="P1430" t="s">
        <v>45</v>
      </c>
      <c r="Q1430" t="s">
        <v>19</v>
      </c>
      <c r="R1430" t="s">
        <v>20</v>
      </c>
    </row>
    <row r="1431" spans="1:18" x14ac:dyDescent="0.25">
      <c r="A1431">
        <v>1705</v>
      </c>
      <c r="B1431">
        <v>5</v>
      </c>
      <c r="C1431">
        <v>8</v>
      </c>
      <c r="D1431">
        <v>4</v>
      </c>
      <c r="E1431">
        <v>7</v>
      </c>
      <c r="F1431">
        <v>8</v>
      </c>
      <c r="G1431">
        <v>5</v>
      </c>
      <c r="H1431">
        <v>3</v>
      </c>
      <c r="I1431">
        <v>3.29</v>
      </c>
      <c r="J1431" t="s">
        <v>153</v>
      </c>
      <c r="K1431">
        <v>26.18</v>
      </c>
      <c r="L1431">
        <v>237</v>
      </c>
      <c r="M1431">
        <v>1.87</v>
      </c>
      <c r="N1431" t="s">
        <v>153</v>
      </c>
      <c r="O1431">
        <v>1.73</v>
      </c>
      <c r="P1431" t="s">
        <v>39</v>
      </c>
      <c r="Q1431" t="s">
        <v>19</v>
      </c>
      <c r="R1431" t="s">
        <v>20</v>
      </c>
    </row>
    <row r="1432" spans="1:18" x14ac:dyDescent="0.25">
      <c r="A1432">
        <v>1781</v>
      </c>
      <c r="B1432">
        <v>16</v>
      </c>
      <c r="C1432">
        <v>3</v>
      </c>
      <c r="D1432">
        <v>5</v>
      </c>
      <c r="E1432">
        <v>2</v>
      </c>
      <c r="F1432">
        <v>1</v>
      </c>
      <c r="G1432">
        <v>5</v>
      </c>
      <c r="H1432">
        <v>1</v>
      </c>
      <c r="I1432">
        <v>3.4</v>
      </c>
      <c r="J1432" t="s">
        <v>153</v>
      </c>
      <c r="K1432">
        <v>25.64</v>
      </c>
      <c r="L1432">
        <v>128</v>
      </c>
      <c r="M1432">
        <v>5.28</v>
      </c>
      <c r="N1432" t="s">
        <v>153</v>
      </c>
      <c r="O1432">
        <v>22.64</v>
      </c>
      <c r="P1432" t="s">
        <v>31</v>
      </c>
      <c r="Q1432" t="s">
        <v>19</v>
      </c>
      <c r="R1432" t="s">
        <v>20</v>
      </c>
    </row>
    <row r="1433" spans="1:18" x14ac:dyDescent="0.25">
      <c r="A1433">
        <v>1817</v>
      </c>
      <c r="B1433">
        <v>3</v>
      </c>
      <c r="C1433">
        <v>12</v>
      </c>
      <c r="D1433">
        <v>10</v>
      </c>
      <c r="E1433">
        <v>9</v>
      </c>
      <c r="F1433">
        <v>5</v>
      </c>
      <c r="G1433">
        <v>5</v>
      </c>
      <c r="H1433">
        <v>1</v>
      </c>
      <c r="I1433">
        <v>3.4</v>
      </c>
      <c r="J1433" t="s">
        <v>153</v>
      </c>
      <c r="K1433">
        <v>103.1</v>
      </c>
      <c r="L1433">
        <v>350</v>
      </c>
      <c r="M1433">
        <v>6</v>
      </c>
      <c r="N1433" t="s">
        <v>153</v>
      </c>
      <c r="O1433">
        <v>49.63</v>
      </c>
      <c r="P1433" t="s">
        <v>25</v>
      </c>
      <c r="Q1433" t="s">
        <v>19</v>
      </c>
      <c r="R1433" t="s">
        <v>20</v>
      </c>
    </row>
    <row r="1434" spans="1:18" x14ac:dyDescent="0.25">
      <c r="A1434">
        <v>1915</v>
      </c>
      <c r="B1434">
        <v>19</v>
      </c>
      <c r="C1434">
        <v>4</v>
      </c>
      <c r="D1434">
        <v>4</v>
      </c>
      <c r="E1434">
        <v>3</v>
      </c>
      <c r="F1434">
        <v>5</v>
      </c>
      <c r="G1434">
        <v>5</v>
      </c>
      <c r="H1434">
        <v>2</v>
      </c>
      <c r="I1434">
        <v>3.16</v>
      </c>
      <c r="J1434" t="s">
        <v>153</v>
      </c>
      <c r="K1434">
        <v>12.69</v>
      </c>
      <c r="L1434">
        <v>248</v>
      </c>
      <c r="M1434">
        <v>0.41</v>
      </c>
      <c r="N1434" t="s">
        <v>153</v>
      </c>
      <c r="O1434">
        <v>32.68</v>
      </c>
      <c r="P1434" t="s">
        <v>59</v>
      </c>
      <c r="Q1434" t="s">
        <v>19</v>
      </c>
      <c r="R1434" t="s">
        <v>20</v>
      </c>
    </row>
    <row r="1435" spans="1:18" x14ac:dyDescent="0.25">
      <c r="A1435">
        <v>1986</v>
      </c>
      <c r="B1435">
        <v>11</v>
      </c>
      <c r="C1435">
        <v>10</v>
      </c>
      <c r="D1435">
        <v>1</v>
      </c>
      <c r="E1435">
        <v>6</v>
      </c>
      <c r="F1435">
        <v>5</v>
      </c>
      <c r="G1435">
        <v>5</v>
      </c>
      <c r="H1435">
        <v>3</v>
      </c>
      <c r="I1435">
        <v>3.03</v>
      </c>
      <c r="J1435" t="s">
        <v>153</v>
      </c>
      <c r="K1435">
        <v>10.039999999999999</v>
      </c>
      <c r="L1435">
        <v>350</v>
      </c>
      <c r="M1435">
        <v>9.15</v>
      </c>
      <c r="N1435" t="s">
        <v>153</v>
      </c>
      <c r="O1435">
        <v>33.520000000000003</v>
      </c>
      <c r="P1435" t="s">
        <v>33</v>
      </c>
      <c r="Q1435" t="s">
        <v>19</v>
      </c>
      <c r="R1435" t="s">
        <v>20</v>
      </c>
    </row>
    <row r="1436" spans="1:18" x14ac:dyDescent="0.25">
      <c r="A1436">
        <v>2069</v>
      </c>
      <c r="B1436">
        <v>1</v>
      </c>
      <c r="C1436">
        <v>6</v>
      </c>
      <c r="D1436">
        <v>10</v>
      </c>
      <c r="E1436">
        <v>9</v>
      </c>
      <c r="F1436">
        <v>6</v>
      </c>
      <c r="G1436">
        <v>5</v>
      </c>
      <c r="H1436">
        <v>1</v>
      </c>
      <c r="I1436">
        <v>3.09</v>
      </c>
      <c r="J1436" t="s">
        <v>153</v>
      </c>
      <c r="K1436">
        <v>3.07</v>
      </c>
      <c r="L1436">
        <v>208</v>
      </c>
      <c r="M1436">
        <v>2.04</v>
      </c>
      <c r="N1436" t="s">
        <v>153</v>
      </c>
      <c r="O1436">
        <v>35.159999999999997</v>
      </c>
      <c r="P1436" t="s">
        <v>60</v>
      </c>
      <c r="Q1436" t="s">
        <v>19</v>
      </c>
      <c r="R1436" t="s">
        <v>20</v>
      </c>
    </row>
    <row r="1437" spans="1:18" x14ac:dyDescent="0.25">
      <c r="A1437">
        <v>2170</v>
      </c>
      <c r="B1437">
        <v>18</v>
      </c>
      <c r="C1437">
        <v>6</v>
      </c>
      <c r="D1437">
        <v>6</v>
      </c>
      <c r="E1437">
        <v>8</v>
      </c>
      <c r="F1437">
        <v>1</v>
      </c>
      <c r="G1437">
        <v>5</v>
      </c>
      <c r="H1437">
        <v>1</v>
      </c>
      <c r="I1437">
        <v>3.31</v>
      </c>
      <c r="J1437" t="s">
        <v>153</v>
      </c>
      <c r="K1437">
        <v>75.72</v>
      </c>
      <c r="L1437">
        <v>2020</v>
      </c>
      <c r="M1437">
        <v>3.61</v>
      </c>
      <c r="N1437" t="s">
        <v>153</v>
      </c>
      <c r="O1437">
        <v>18.64</v>
      </c>
      <c r="P1437" t="s">
        <v>50</v>
      </c>
      <c r="Q1437" t="s">
        <v>19</v>
      </c>
      <c r="R1437" t="s">
        <v>20</v>
      </c>
    </row>
    <row r="1438" spans="1:18" x14ac:dyDescent="0.25">
      <c r="A1438">
        <v>2278</v>
      </c>
      <c r="B1438">
        <v>2</v>
      </c>
      <c r="C1438">
        <v>2</v>
      </c>
      <c r="D1438">
        <v>8</v>
      </c>
      <c r="E1438">
        <v>1</v>
      </c>
      <c r="F1438">
        <v>7</v>
      </c>
      <c r="G1438">
        <v>5</v>
      </c>
      <c r="H1438">
        <v>3</v>
      </c>
      <c r="I1438">
        <v>3.36</v>
      </c>
      <c r="J1438" t="s">
        <v>153</v>
      </c>
      <c r="K1438">
        <v>49.06</v>
      </c>
      <c r="L1438">
        <v>1043</v>
      </c>
      <c r="M1438">
        <v>7.95</v>
      </c>
      <c r="N1438" t="s">
        <v>153</v>
      </c>
      <c r="O1438">
        <v>24.4</v>
      </c>
      <c r="P1438" t="s">
        <v>49</v>
      </c>
      <c r="Q1438" t="s">
        <v>19</v>
      </c>
      <c r="R1438" t="s">
        <v>20</v>
      </c>
    </row>
    <row r="1439" spans="1:18" x14ac:dyDescent="0.25">
      <c r="A1439">
        <v>2349</v>
      </c>
      <c r="B1439">
        <v>4</v>
      </c>
      <c r="C1439">
        <v>10</v>
      </c>
      <c r="D1439">
        <v>2</v>
      </c>
      <c r="E1439">
        <v>9</v>
      </c>
      <c r="F1439">
        <v>7</v>
      </c>
      <c r="G1439">
        <v>5</v>
      </c>
      <c r="H1439">
        <v>3</v>
      </c>
      <c r="I1439">
        <v>3.48</v>
      </c>
      <c r="J1439" t="s">
        <v>153</v>
      </c>
      <c r="K1439">
        <v>17.97</v>
      </c>
      <c r="L1439">
        <v>356</v>
      </c>
      <c r="M1439">
        <v>4.05</v>
      </c>
      <c r="N1439" t="s">
        <v>153</v>
      </c>
      <c r="O1439">
        <v>42.9</v>
      </c>
      <c r="P1439" t="s">
        <v>39</v>
      </c>
      <c r="Q1439" t="s">
        <v>19</v>
      </c>
      <c r="R1439" t="s">
        <v>20</v>
      </c>
    </row>
    <row r="1440" spans="1:18" x14ac:dyDescent="0.25">
      <c r="A1440">
        <v>2477</v>
      </c>
      <c r="B1440">
        <v>15</v>
      </c>
      <c r="C1440">
        <v>7</v>
      </c>
      <c r="D1440">
        <v>3</v>
      </c>
      <c r="E1440">
        <v>6</v>
      </c>
      <c r="F1440">
        <v>3</v>
      </c>
      <c r="G1440">
        <v>5</v>
      </c>
      <c r="H1440">
        <v>2</v>
      </c>
      <c r="I1440">
        <v>3.43</v>
      </c>
      <c r="J1440" t="s">
        <v>153</v>
      </c>
      <c r="K1440">
        <v>220.4</v>
      </c>
      <c r="L1440">
        <v>181</v>
      </c>
      <c r="M1440">
        <v>3.28</v>
      </c>
      <c r="N1440" t="s">
        <v>153</v>
      </c>
      <c r="O1440">
        <v>23.37</v>
      </c>
      <c r="P1440" t="s">
        <v>51</v>
      </c>
      <c r="Q1440" t="s">
        <v>19</v>
      </c>
      <c r="R1440" t="s">
        <v>20</v>
      </c>
    </row>
    <row r="1441" spans="1:18" x14ac:dyDescent="0.25">
      <c r="A1441">
        <v>2627</v>
      </c>
      <c r="B1441">
        <v>1</v>
      </c>
      <c r="C1441">
        <v>3</v>
      </c>
      <c r="D1441">
        <v>5</v>
      </c>
      <c r="E1441">
        <v>3</v>
      </c>
      <c r="F1441">
        <v>7</v>
      </c>
      <c r="G1441">
        <v>5</v>
      </c>
      <c r="H1441">
        <v>1</v>
      </c>
      <c r="I1441">
        <v>3.48</v>
      </c>
      <c r="J1441" t="s">
        <v>153</v>
      </c>
      <c r="K1441">
        <v>68.180000000000007</v>
      </c>
      <c r="L1441">
        <v>686</v>
      </c>
      <c r="M1441">
        <v>4.49</v>
      </c>
      <c r="N1441" t="s">
        <v>153</v>
      </c>
      <c r="O1441">
        <v>27.51</v>
      </c>
      <c r="P1441" t="s">
        <v>28</v>
      </c>
      <c r="Q1441" t="s">
        <v>19</v>
      </c>
      <c r="R1441" t="s">
        <v>20</v>
      </c>
    </row>
    <row r="1442" spans="1:18" x14ac:dyDescent="0.25">
      <c r="A1442">
        <v>2826</v>
      </c>
      <c r="B1442">
        <v>15</v>
      </c>
      <c r="C1442">
        <v>8</v>
      </c>
      <c r="D1442">
        <v>4</v>
      </c>
      <c r="E1442">
        <v>5</v>
      </c>
      <c r="F1442">
        <v>2</v>
      </c>
      <c r="G1442">
        <v>5</v>
      </c>
      <c r="H1442">
        <v>3</v>
      </c>
      <c r="I1442">
        <v>3.27</v>
      </c>
      <c r="J1442" t="s">
        <v>153</v>
      </c>
      <c r="K1442">
        <v>24.93</v>
      </c>
      <c r="L1442">
        <v>84</v>
      </c>
      <c r="M1442">
        <v>6.08</v>
      </c>
      <c r="N1442" t="s">
        <v>153</v>
      </c>
      <c r="O1442">
        <v>1.99</v>
      </c>
      <c r="P1442" t="s">
        <v>37</v>
      </c>
      <c r="Q1442" t="s">
        <v>19</v>
      </c>
      <c r="R1442" t="s">
        <v>20</v>
      </c>
    </row>
    <row r="1443" spans="1:18" x14ac:dyDescent="0.25">
      <c r="A1443">
        <v>2831</v>
      </c>
      <c r="B1443">
        <v>5</v>
      </c>
      <c r="C1443">
        <v>9</v>
      </c>
      <c r="D1443">
        <v>5</v>
      </c>
      <c r="E1443">
        <v>2</v>
      </c>
      <c r="F1443">
        <v>4</v>
      </c>
      <c r="G1443">
        <v>5</v>
      </c>
      <c r="H1443">
        <v>1</v>
      </c>
      <c r="I1443">
        <v>3.34</v>
      </c>
      <c r="J1443" t="s">
        <v>153</v>
      </c>
      <c r="K1443">
        <v>16.45</v>
      </c>
      <c r="L1443">
        <v>1717</v>
      </c>
      <c r="M1443">
        <v>2.98</v>
      </c>
      <c r="N1443" t="s">
        <v>153</v>
      </c>
      <c r="O1443">
        <v>37.049999999999997</v>
      </c>
      <c r="P1443" t="s">
        <v>24</v>
      </c>
      <c r="Q1443" t="s">
        <v>19</v>
      </c>
      <c r="R1443" t="s">
        <v>20</v>
      </c>
    </row>
    <row r="1444" spans="1:18" x14ac:dyDescent="0.25">
      <c r="A1444">
        <v>2846</v>
      </c>
      <c r="B1444">
        <v>3</v>
      </c>
      <c r="C1444">
        <v>3</v>
      </c>
      <c r="D1444">
        <v>11</v>
      </c>
      <c r="E1444">
        <v>3</v>
      </c>
      <c r="F1444">
        <v>3</v>
      </c>
      <c r="G1444">
        <v>5</v>
      </c>
      <c r="H1444">
        <v>1</v>
      </c>
      <c r="I1444">
        <v>5</v>
      </c>
      <c r="J1444" t="s">
        <v>153</v>
      </c>
      <c r="K1444">
        <v>77.819999999999993</v>
      </c>
      <c r="L1444">
        <v>194</v>
      </c>
      <c r="M1444">
        <v>2.38</v>
      </c>
      <c r="N1444" t="s">
        <v>153</v>
      </c>
      <c r="O1444">
        <v>54.19</v>
      </c>
      <c r="P1444" t="s">
        <v>27</v>
      </c>
      <c r="Q1444" t="s">
        <v>19</v>
      </c>
      <c r="R1444" t="s">
        <v>20</v>
      </c>
    </row>
    <row r="1445" spans="1:18" x14ac:dyDescent="0.25">
      <c r="A1445">
        <v>2949</v>
      </c>
      <c r="B1445">
        <v>5</v>
      </c>
      <c r="C1445">
        <v>12</v>
      </c>
      <c r="D1445">
        <v>8</v>
      </c>
      <c r="E1445">
        <v>3</v>
      </c>
      <c r="F1445">
        <v>9</v>
      </c>
      <c r="G1445">
        <v>5</v>
      </c>
      <c r="H1445">
        <v>1</v>
      </c>
      <c r="I1445">
        <v>3.99</v>
      </c>
      <c r="J1445" t="s">
        <v>153</v>
      </c>
      <c r="K1445">
        <v>61.05</v>
      </c>
      <c r="L1445">
        <v>621</v>
      </c>
      <c r="M1445">
        <v>7.18</v>
      </c>
      <c r="N1445" t="s">
        <v>153</v>
      </c>
      <c r="O1445">
        <v>42</v>
      </c>
      <c r="P1445" t="s">
        <v>46</v>
      </c>
      <c r="Q1445" t="s">
        <v>19</v>
      </c>
      <c r="R1445" t="s">
        <v>20</v>
      </c>
    </row>
    <row r="1446" spans="1:18" x14ac:dyDescent="0.25">
      <c r="A1446">
        <v>2969</v>
      </c>
      <c r="B1446">
        <v>14</v>
      </c>
      <c r="C1446">
        <v>2</v>
      </c>
      <c r="D1446">
        <v>6</v>
      </c>
      <c r="E1446">
        <v>3</v>
      </c>
      <c r="F1446">
        <v>9</v>
      </c>
      <c r="G1446">
        <v>5</v>
      </c>
      <c r="H1446">
        <v>2</v>
      </c>
      <c r="I1446">
        <v>3.47</v>
      </c>
      <c r="J1446" t="s">
        <v>153</v>
      </c>
      <c r="K1446">
        <v>25.37</v>
      </c>
      <c r="L1446">
        <v>2141</v>
      </c>
      <c r="M1446">
        <v>6.9</v>
      </c>
      <c r="N1446" t="s">
        <v>153</v>
      </c>
      <c r="O1446">
        <v>32.71</v>
      </c>
      <c r="P1446" t="s">
        <v>34</v>
      </c>
      <c r="Q1446" t="s">
        <v>19</v>
      </c>
      <c r="R1446" t="s">
        <v>20</v>
      </c>
    </row>
    <row r="1447" spans="1:18" x14ac:dyDescent="0.25">
      <c r="A1447">
        <v>3117</v>
      </c>
      <c r="B1447">
        <v>16</v>
      </c>
      <c r="C1447">
        <v>9</v>
      </c>
      <c r="D1447">
        <v>2</v>
      </c>
      <c r="E1447">
        <v>3</v>
      </c>
      <c r="F1447">
        <v>5</v>
      </c>
      <c r="G1447">
        <v>5</v>
      </c>
      <c r="H1447">
        <v>2</v>
      </c>
      <c r="I1447">
        <v>3.46</v>
      </c>
      <c r="J1447" t="s">
        <v>153</v>
      </c>
      <c r="K1447">
        <v>26.72</v>
      </c>
      <c r="L1447">
        <v>466</v>
      </c>
      <c r="M1447">
        <v>1.19</v>
      </c>
      <c r="N1447" t="s">
        <v>153</v>
      </c>
      <c r="O1447">
        <v>9.43</v>
      </c>
      <c r="P1447" t="s">
        <v>64</v>
      </c>
      <c r="Q1447" t="s">
        <v>19</v>
      </c>
      <c r="R1447" t="s">
        <v>20</v>
      </c>
    </row>
    <row r="1448" spans="1:18" x14ac:dyDescent="0.25">
      <c r="A1448">
        <v>3256</v>
      </c>
      <c r="B1448">
        <v>18</v>
      </c>
      <c r="C1448">
        <v>10</v>
      </c>
      <c r="D1448">
        <v>11</v>
      </c>
      <c r="E1448">
        <v>4</v>
      </c>
      <c r="F1448">
        <v>6</v>
      </c>
      <c r="G1448">
        <v>5</v>
      </c>
      <c r="H1448">
        <v>3</v>
      </c>
      <c r="I1448">
        <v>3.13</v>
      </c>
      <c r="J1448" t="s">
        <v>153</v>
      </c>
      <c r="K1448">
        <v>19.010000000000002</v>
      </c>
      <c r="L1448">
        <v>292</v>
      </c>
      <c r="M1448">
        <v>18.96</v>
      </c>
      <c r="N1448" t="s">
        <v>153</v>
      </c>
      <c r="O1448">
        <v>45.23</v>
      </c>
      <c r="P1448" t="s">
        <v>49</v>
      </c>
      <c r="Q1448" t="s">
        <v>19</v>
      </c>
      <c r="R1448" t="s">
        <v>20</v>
      </c>
    </row>
    <row r="1449" spans="1:18" x14ac:dyDescent="0.25">
      <c r="A1449">
        <v>3269</v>
      </c>
      <c r="B1449">
        <v>14</v>
      </c>
      <c r="C1449">
        <v>12</v>
      </c>
      <c r="D1449">
        <v>9</v>
      </c>
      <c r="E1449">
        <v>2</v>
      </c>
      <c r="F1449">
        <v>1</v>
      </c>
      <c r="G1449">
        <v>5</v>
      </c>
      <c r="H1449">
        <v>1</v>
      </c>
      <c r="I1449">
        <v>3.37</v>
      </c>
      <c r="J1449" t="s">
        <v>153</v>
      </c>
      <c r="K1449">
        <v>84.01</v>
      </c>
      <c r="L1449">
        <v>245</v>
      </c>
      <c r="M1449">
        <v>10.97</v>
      </c>
      <c r="N1449" t="s">
        <v>153</v>
      </c>
      <c r="O1449">
        <v>16.61</v>
      </c>
      <c r="P1449" t="s">
        <v>40</v>
      </c>
      <c r="Q1449" t="s">
        <v>19</v>
      </c>
      <c r="R1449" t="s">
        <v>20</v>
      </c>
    </row>
    <row r="1450" spans="1:18" x14ac:dyDescent="0.25">
      <c r="A1450">
        <v>3287</v>
      </c>
      <c r="B1450">
        <v>9</v>
      </c>
      <c r="C1450">
        <v>12</v>
      </c>
      <c r="D1450">
        <v>7</v>
      </c>
      <c r="E1450">
        <v>1</v>
      </c>
      <c r="F1450">
        <v>8</v>
      </c>
      <c r="G1450">
        <v>5</v>
      </c>
      <c r="H1450">
        <v>1</v>
      </c>
      <c r="I1450">
        <v>3.93</v>
      </c>
      <c r="J1450" t="s">
        <v>153</v>
      </c>
      <c r="K1450">
        <v>77.319999999999993</v>
      </c>
      <c r="L1450">
        <v>180</v>
      </c>
      <c r="M1450">
        <v>7.24</v>
      </c>
      <c r="N1450" t="s">
        <v>153</v>
      </c>
      <c r="O1450">
        <v>11.45</v>
      </c>
      <c r="P1450" t="s">
        <v>56</v>
      </c>
      <c r="Q1450" t="s">
        <v>19</v>
      </c>
      <c r="R1450" t="s">
        <v>20</v>
      </c>
    </row>
    <row r="1451" spans="1:18" x14ac:dyDescent="0.25">
      <c r="A1451">
        <v>3389</v>
      </c>
      <c r="B1451">
        <v>11</v>
      </c>
      <c r="C1451">
        <v>12</v>
      </c>
      <c r="D1451">
        <v>1</v>
      </c>
      <c r="E1451">
        <v>9</v>
      </c>
      <c r="F1451">
        <v>5</v>
      </c>
      <c r="G1451">
        <v>5</v>
      </c>
      <c r="H1451">
        <v>2</v>
      </c>
      <c r="I1451">
        <v>3.33</v>
      </c>
      <c r="J1451" t="s">
        <v>153</v>
      </c>
      <c r="K1451">
        <v>18.22</v>
      </c>
      <c r="L1451">
        <v>166</v>
      </c>
      <c r="M1451">
        <v>5.27</v>
      </c>
      <c r="N1451" t="s">
        <v>153</v>
      </c>
      <c r="O1451">
        <v>44.43</v>
      </c>
      <c r="P1451" t="s">
        <v>22</v>
      </c>
      <c r="Q1451" t="s">
        <v>19</v>
      </c>
      <c r="R1451" t="s">
        <v>20</v>
      </c>
    </row>
    <row r="1452" spans="1:18" x14ac:dyDescent="0.25">
      <c r="A1452">
        <v>3963</v>
      </c>
      <c r="B1452">
        <v>19</v>
      </c>
      <c r="C1452">
        <v>5</v>
      </c>
      <c r="D1452">
        <v>7</v>
      </c>
      <c r="E1452">
        <v>1</v>
      </c>
      <c r="F1452">
        <v>2</v>
      </c>
      <c r="G1452">
        <v>5</v>
      </c>
      <c r="H1452">
        <v>1</v>
      </c>
      <c r="I1452">
        <v>5</v>
      </c>
      <c r="J1452" t="s">
        <v>153</v>
      </c>
      <c r="K1452">
        <v>140.09</v>
      </c>
      <c r="L1452">
        <v>642</v>
      </c>
      <c r="M1452">
        <v>3.53</v>
      </c>
      <c r="N1452" t="s">
        <v>153</v>
      </c>
      <c r="O1452">
        <v>30.81</v>
      </c>
      <c r="P1452" t="s">
        <v>53</v>
      </c>
      <c r="Q1452" t="s">
        <v>19</v>
      </c>
      <c r="R1452" t="s">
        <v>20</v>
      </c>
    </row>
    <row r="1453" spans="1:18" x14ac:dyDescent="0.25">
      <c r="A1453">
        <v>3984</v>
      </c>
      <c r="B1453">
        <v>18</v>
      </c>
      <c r="C1453">
        <v>8</v>
      </c>
      <c r="D1453">
        <v>8</v>
      </c>
      <c r="E1453">
        <v>8</v>
      </c>
      <c r="F1453">
        <v>4</v>
      </c>
      <c r="G1453">
        <v>5</v>
      </c>
      <c r="H1453">
        <v>1</v>
      </c>
      <c r="I1453">
        <v>3.47</v>
      </c>
      <c r="J1453" t="s">
        <v>153</v>
      </c>
      <c r="K1453">
        <v>73.599999999999994</v>
      </c>
      <c r="L1453">
        <v>157</v>
      </c>
      <c r="M1453">
        <v>4.76</v>
      </c>
      <c r="N1453" t="s">
        <v>153</v>
      </c>
      <c r="O1453">
        <v>4.22</v>
      </c>
      <c r="P1453" t="s">
        <v>48</v>
      </c>
      <c r="Q1453" t="s">
        <v>19</v>
      </c>
      <c r="R1453" t="s">
        <v>20</v>
      </c>
    </row>
    <row r="1454" spans="1:18" x14ac:dyDescent="0.25">
      <c r="A1454">
        <v>4100</v>
      </c>
      <c r="B1454">
        <v>13</v>
      </c>
      <c r="C1454">
        <v>9</v>
      </c>
      <c r="D1454">
        <v>8</v>
      </c>
      <c r="E1454">
        <v>8</v>
      </c>
      <c r="F1454">
        <v>3</v>
      </c>
      <c r="G1454">
        <v>5</v>
      </c>
      <c r="H1454">
        <v>3</v>
      </c>
      <c r="I1454">
        <v>3.11</v>
      </c>
      <c r="J1454" t="s">
        <v>153</v>
      </c>
      <c r="K1454">
        <v>70.540000000000006</v>
      </c>
      <c r="L1454">
        <v>313</v>
      </c>
      <c r="M1454">
        <v>5.67</v>
      </c>
      <c r="N1454" t="s">
        <v>153</v>
      </c>
      <c r="O1454">
        <v>9.0500000000000007</v>
      </c>
      <c r="P1454" t="s">
        <v>63</v>
      </c>
      <c r="Q1454" t="s">
        <v>19</v>
      </c>
      <c r="R1454" t="s">
        <v>20</v>
      </c>
    </row>
    <row r="1455" spans="1:18" x14ac:dyDescent="0.25">
      <c r="A1455">
        <v>4125</v>
      </c>
      <c r="B1455">
        <v>5</v>
      </c>
      <c r="C1455">
        <v>2</v>
      </c>
      <c r="D1455">
        <v>11</v>
      </c>
      <c r="E1455">
        <v>2</v>
      </c>
      <c r="F1455">
        <v>9</v>
      </c>
      <c r="G1455">
        <v>5</v>
      </c>
      <c r="H1455">
        <v>1</v>
      </c>
      <c r="I1455">
        <v>3.24</v>
      </c>
      <c r="J1455" t="s">
        <v>153</v>
      </c>
      <c r="K1455">
        <v>150.05000000000001</v>
      </c>
      <c r="L1455">
        <v>104</v>
      </c>
      <c r="M1455">
        <v>2.16</v>
      </c>
      <c r="N1455" t="s">
        <v>153</v>
      </c>
      <c r="O1455">
        <v>24.36</v>
      </c>
      <c r="P1455" t="s">
        <v>25</v>
      </c>
      <c r="Q1455" t="s">
        <v>19</v>
      </c>
      <c r="R1455" t="s">
        <v>20</v>
      </c>
    </row>
    <row r="1456" spans="1:18" x14ac:dyDescent="0.25">
      <c r="A1456">
        <v>4200</v>
      </c>
      <c r="B1456">
        <v>1</v>
      </c>
      <c r="C1456">
        <v>10</v>
      </c>
      <c r="D1456">
        <v>2</v>
      </c>
      <c r="E1456">
        <v>5</v>
      </c>
      <c r="F1456">
        <v>7</v>
      </c>
      <c r="G1456">
        <v>5</v>
      </c>
      <c r="H1456">
        <v>2</v>
      </c>
      <c r="I1456">
        <v>3.1</v>
      </c>
      <c r="J1456" t="s">
        <v>153</v>
      </c>
      <c r="K1456">
        <v>97.57</v>
      </c>
      <c r="L1456">
        <v>1834</v>
      </c>
      <c r="M1456">
        <v>5.86</v>
      </c>
      <c r="N1456" t="s">
        <v>153</v>
      </c>
      <c r="O1456">
        <v>7.55</v>
      </c>
      <c r="P1456" t="s">
        <v>73</v>
      </c>
      <c r="Q1456" t="s">
        <v>19</v>
      </c>
      <c r="R1456" t="s">
        <v>20</v>
      </c>
    </row>
    <row r="1457" spans="1:18" x14ac:dyDescent="0.25">
      <c r="A1457">
        <v>4249</v>
      </c>
      <c r="B1457">
        <v>9</v>
      </c>
      <c r="C1457">
        <v>2</v>
      </c>
      <c r="D1457">
        <v>1</v>
      </c>
      <c r="E1457">
        <v>8</v>
      </c>
      <c r="F1457">
        <v>3</v>
      </c>
      <c r="G1457">
        <v>5</v>
      </c>
      <c r="H1457">
        <v>3</v>
      </c>
      <c r="I1457">
        <v>3.04</v>
      </c>
      <c r="J1457" t="s">
        <v>153</v>
      </c>
      <c r="K1457">
        <v>11.65</v>
      </c>
      <c r="L1457">
        <v>669</v>
      </c>
      <c r="M1457">
        <v>3.5</v>
      </c>
      <c r="N1457" t="s">
        <v>153</v>
      </c>
      <c r="O1457">
        <v>16.86</v>
      </c>
      <c r="P1457" t="s">
        <v>25</v>
      </c>
      <c r="Q1457" t="s">
        <v>19</v>
      </c>
      <c r="R1457" t="s">
        <v>20</v>
      </c>
    </row>
    <row r="1458" spans="1:18" x14ac:dyDescent="0.25">
      <c r="A1458">
        <v>4266</v>
      </c>
      <c r="B1458">
        <v>13</v>
      </c>
      <c r="C1458">
        <v>8</v>
      </c>
      <c r="D1458">
        <v>9</v>
      </c>
      <c r="E1458">
        <v>7</v>
      </c>
      <c r="F1458">
        <v>1</v>
      </c>
      <c r="G1458">
        <v>5</v>
      </c>
      <c r="H1458">
        <v>2</v>
      </c>
      <c r="I1458">
        <v>3.35</v>
      </c>
      <c r="J1458" t="s">
        <v>153</v>
      </c>
      <c r="K1458">
        <v>15.03</v>
      </c>
      <c r="L1458">
        <v>92</v>
      </c>
      <c r="M1458">
        <v>0.56000000000000005</v>
      </c>
      <c r="N1458" t="s">
        <v>153</v>
      </c>
      <c r="O1458">
        <v>14.41</v>
      </c>
      <c r="P1458" t="s">
        <v>50</v>
      </c>
      <c r="Q1458" t="s">
        <v>19</v>
      </c>
      <c r="R1458" t="s">
        <v>20</v>
      </c>
    </row>
    <row r="1459" spans="1:18" x14ac:dyDescent="0.25">
      <c r="A1459">
        <v>4269</v>
      </c>
      <c r="B1459">
        <v>14</v>
      </c>
      <c r="C1459">
        <v>3</v>
      </c>
      <c r="D1459">
        <v>7</v>
      </c>
      <c r="E1459">
        <v>9</v>
      </c>
      <c r="F1459">
        <v>8</v>
      </c>
      <c r="G1459">
        <v>5</v>
      </c>
      <c r="H1459">
        <v>1</v>
      </c>
      <c r="I1459">
        <v>3.27</v>
      </c>
      <c r="J1459" t="s">
        <v>153</v>
      </c>
      <c r="K1459">
        <v>84.26</v>
      </c>
      <c r="L1459">
        <v>5202</v>
      </c>
      <c r="M1459">
        <v>4.25</v>
      </c>
      <c r="N1459" t="s">
        <v>153</v>
      </c>
      <c r="O1459">
        <v>19.61</v>
      </c>
      <c r="P1459" t="s">
        <v>44</v>
      </c>
      <c r="Q1459" t="s">
        <v>19</v>
      </c>
      <c r="R1459" t="s">
        <v>20</v>
      </c>
    </row>
    <row r="1460" spans="1:18" x14ac:dyDescent="0.25">
      <c r="A1460">
        <v>4274</v>
      </c>
      <c r="B1460">
        <v>18</v>
      </c>
      <c r="C1460">
        <v>1</v>
      </c>
      <c r="D1460">
        <v>1</v>
      </c>
      <c r="E1460">
        <v>8</v>
      </c>
      <c r="F1460">
        <v>3</v>
      </c>
      <c r="G1460">
        <v>5</v>
      </c>
      <c r="H1460">
        <v>3</v>
      </c>
      <c r="I1460">
        <v>3.32</v>
      </c>
      <c r="J1460" t="s">
        <v>153</v>
      </c>
      <c r="K1460">
        <v>31.17</v>
      </c>
      <c r="L1460">
        <v>307</v>
      </c>
      <c r="M1460">
        <v>9.64</v>
      </c>
      <c r="N1460" t="s">
        <v>153</v>
      </c>
      <c r="O1460">
        <v>57.89</v>
      </c>
      <c r="P1460" t="s">
        <v>26</v>
      </c>
      <c r="Q1460" t="s">
        <v>19</v>
      </c>
      <c r="R1460" t="s">
        <v>20</v>
      </c>
    </row>
    <row r="1461" spans="1:18" x14ac:dyDescent="0.25">
      <c r="A1461">
        <v>4582</v>
      </c>
      <c r="B1461">
        <v>20</v>
      </c>
      <c r="C1461">
        <v>2</v>
      </c>
      <c r="D1461">
        <v>5</v>
      </c>
      <c r="E1461">
        <v>4</v>
      </c>
      <c r="F1461">
        <v>6</v>
      </c>
      <c r="G1461">
        <v>5</v>
      </c>
      <c r="H1461">
        <v>3</v>
      </c>
      <c r="I1461">
        <v>4.12</v>
      </c>
      <c r="J1461" t="s">
        <v>153</v>
      </c>
      <c r="K1461">
        <v>137.69999999999999</v>
      </c>
      <c r="L1461">
        <v>200</v>
      </c>
      <c r="M1461">
        <v>30.7</v>
      </c>
      <c r="N1461" t="s">
        <v>153</v>
      </c>
      <c r="O1461">
        <v>48.65</v>
      </c>
      <c r="P1461" t="s">
        <v>72</v>
      </c>
      <c r="Q1461" t="s">
        <v>19</v>
      </c>
      <c r="R1461" t="s">
        <v>20</v>
      </c>
    </row>
    <row r="1462" spans="1:18" x14ac:dyDescent="0.25">
      <c r="A1462">
        <v>4678</v>
      </c>
      <c r="B1462">
        <v>4</v>
      </c>
      <c r="C1462">
        <v>3</v>
      </c>
      <c r="D1462">
        <v>4</v>
      </c>
      <c r="E1462">
        <v>7</v>
      </c>
      <c r="F1462">
        <v>3</v>
      </c>
      <c r="G1462">
        <v>5</v>
      </c>
      <c r="H1462">
        <v>2</v>
      </c>
      <c r="I1462">
        <v>3.25</v>
      </c>
      <c r="J1462" t="s">
        <v>153</v>
      </c>
      <c r="K1462">
        <v>9.5500000000000007</v>
      </c>
      <c r="L1462">
        <v>116</v>
      </c>
      <c r="M1462">
        <v>8.64</v>
      </c>
      <c r="N1462" t="s">
        <v>153</v>
      </c>
      <c r="O1462">
        <v>27.28</v>
      </c>
      <c r="P1462" t="s">
        <v>24</v>
      </c>
      <c r="Q1462" t="s">
        <v>19</v>
      </c>
      <c r="R1462" t="s">
        <v>20</v>
      </c>
    </row>
    <row r="1463" spans="1:18" x14ac:dyDescent="0.25">
      <c r="A1463">
        <v>4711</v>
      </c>
      <c r="B1463">
        <v>16</v>
      </c>
      <c r="C1463">
        <v>3</v>
      </c>
      <c r="D1463">
        <v>11</v>
      </c>
      <c r="E1463">
        <v>4</v>
      </c>
      <c r="F1463">
        <v>6</v>
      </c>
      <c r="G1463">
        <v>5</v>
      </c>
      <c r="H1463">
        <v>1</v>
      </c>
      <c r="I1463">
        <v>3.09</v>
      </c>
      <c r="J1463" t="s">
        <v>153</v>
      </c>
      <c r="K1463">
        <v>157.30000000000001</v>
      </c>
      <c r="L1463">
        <v>56</v>
      </c>
      <c r="M1463">
        <v>5.13</v>
      </c>
      <c r="N1463" t="s">
        <v>153</v>
      </c>
      <c r="O1463">
        <v>22.62</v>
      </c>
      <c r="P1463" t="s">
        <v>50</v>
      </c>
      <c r="Q1463" t="s">
        <v>19</v>
      </c>
      <c r="R1463" t="s">
        <v>20</v>
      </c>
    </row>
    <row r="1464" spans="1:18" x14ac:dyDescent="0.25">
      <c r="A1464">
        <v>4786</v>
      </c>
      <c r="B1464">
        <v>2</v>
      </c>
      <c r="C1464">
        <v>6</v>
      </c>
      <c r="D1464">
        <v>6</v>
      </c>
      <c r="E1464">
        <v>7</v>
      </c>
      <c r="F1464">
        <v>2</v>
      </c>
      <c r="G1464">
        <v>5</v>
      </c>
      <c r="H1464">
        <v>3</v>
      </c>
      <c r="I1464">
        <v>3.02</v>
      </c>
      <c r="J1464" t="s">
        <v>153</v>
      </c>
      <c r="K1464">
        <v>9.82</v>
      </c>
      <c r="L1464">
        <v>127</v>
      </c>
      <c r="M1464">
        <v>9.99</v>
      </c>
      <c r="N1464" t="s">
        <v>153</v>
      </c>
      <c r="O1464">
        <v>24.29</v>
      </c>
      <c r="P1464" t="s">
        <v>47</v>
      </c>
      <c r="Q1464" t="s">
        <v>19</v>
      </c>
      <c r="R1464" t="s">
        <v>20</v>
      </c>
    </row>
    <row r="1465" spans="1:18" x14ac:dyDescent="0.25">
      <c r="A1465">
        <v>4803</v>
      </c>
      <c r="B1465">
        <v>18</v>
      </c>
      <c r="C1465">
        <v>1</v>
      </c>
      <c r="D1465">
        <v>3</v>
      </c>
      <c r="E1465">
        <v>4</v>
      </c>
      <c r="F1465">
        <v>7</v>
      </c>
      <c r="G1465">
        <v>5</v>
      </c>
      <c r="H1465">
        <v>1</v>
      </c>
      <c r="I1465">
        <v>3.28</v>
      </c>
      <c r="J1465" t="s">
        <v>153</v>
      </c>
      <c r="K1465">
        <v>29.84</v>
      </c>
      <c r="L1465">
        <v>583</v>
      </c>
      <c r="M1465">
        <v>2.16</v>
      </c>
      <c r="N1465" t="s">
        <v>153</v>
      </c>
      <c r="O1465">
        <v>32.53</v>
      </c>
      <c r="P1465" t="s">
        <v>42</v>
      </c>
      <c r="Q1465" t="s">
        <v>19</v>
      </c>
      <c r="R1465" t="s">
        <v>20</v>
      </c>
    </row>
    <row r="1466" spans="1:18" x14ac:dyDescent="0.25">
      <c r="A1466">
        <v>4815</v>
      </c>
      <c r="B1466">
        <v>1</v>
      </c>
      <c r="C1466">
        <v>2</v>
      </c>
      <c r="D1466">
        <v>6</v>
      </c>
      <c r="E1466">
        <v>1</v>
      </c>
      <c r="F1466">
        <v>4</v>
      </c>
      <c r="G1466">
        <v>5</v>
      </c>
      <c r="H1466">
        <v>1</v>
      </c>
      <c r="I1466">
        <v>3.17</v>
      </c>
      <c r="J1466" t="s">
        <v>153</v>
      </c>
      <c r="K1466">
        <v>109.45</v>
      </c>
      <c r="L1466">
        <v>72</v>
      </c>
      <c r="M1466">
        <v>1.76</v>
      </c>
      <c r="N1466" t="s">
        <v>153</v>
      </c>
      <c r="O1466">
        <v>18.73</v>
      </c>
      <c r="P1466" t="s">
        <v>41</v>
      </c>
      <c r="Q1466" t="s">
        <v>19</v>
      </c>
      <c r="R1466" t="s">
        <v>20</v>
      </c>
    </row>
    <row r="1467" spans="1:18" x14ac:dyDescent="0.25">
      <c r="A1467">
        <v>4831</v>
      </c>
      <c r="B1467">
        <v>19</v>
      </c>
      <c r="C1467">
        <v>4</v>
      </c>
      <c r="D1467">
        <v>10</v>
      </c>
      <c r="E1467">
        <v>8</v>
      </c>
      <c r="F1467">
        <v>4</v>
      </c>
      <c r="G1467">
        <v>5</v>
      </c>
      <c r="H1467">
        <v>2</v>
      </c>
      <c r="I1467">
        <v>3.48</v>
      </c>
      <c r="J1467" t="s">
        <v>153</v>
      </c>
      <c r="K1467">
        <v>80.239999999999995</v>
      </c>
      <c r="L1467">
        <v>1755</v>
      </c>
      <c r="M1467">
        <v>5.9</v>
      </c>
      <c r="N1467" t="s">
        <v>153</v>
      </c>
      <c r="O1467">
        <v>25.36</v>
      </c>
      <c r="P1467" t="s">
        <v>27</v>
      </c>
      <c r="Q1467" t="s">
        <v>19</v>
      </c>
      <c r="R1467" t="s">
        <v>20</v>
      </c>
    </row>
    <row r="1468" spans="1:18" x14ac:dyDescent="0.25">
      <c r="A1468">
        <v>4931</v>
      </c>
      <c r="B1468">
        <v>11</v>
      </c>
      <c r="C1468">
        <v>9</v>
      </c>
      <c r="D1468">
        <v>9</v>
      </c>
      <c r="E1468">
        <v>5</v>
      </c>
      <c r="F1468">
        <v>4</v>
      </c>
      <c r="G1468">
        <v>5</v>
      </c>
      <c r="H1468">
        <v>2</v>
      </c>
      <c r="I1468">
        <v>3.35</v>
      </c>
      <c r="J1468" t="s">
        <v>153</v>
      </c>
      <c r="K1468">
        <v>26.72</v>
      </c>
      <c r="L1468">
        <v>156</v>
      </c>
      <c r="M1468">
        <v>6.77</v>
      </c>
      <c r="N1468" t="s">
        <v>153</v>
      </c>
      <c r="O1468">
        <v>8.08</v>
      </c>
      <c r="P1468" t="s">
        <v>73</v>
      </c>
      <c r="Q1468" t="s">
        <v>19</v>
      </c>
      <c r="R1468" t="s">
        <v>20</v>
      </c>
    </row>
    <row r="1469" spans="1:18" x14ac:dyDescent="0.25">
      <c r="A1469">
        <v>4994</v>
      </c>
      <c r="B1469">
        <v>5</v>
      </c>
      <c r="C1469">
        <v>7</v>
      </c>
      <c r="D1469">
        <v>8</v>
      </c>
      <c r="E1469">
        <v>6</v>
      </c>
      <c r="F1469">
        <v>1</v>
      </c>
      <c r="G1469">
        <v>5</v>
      </c>
      <c r="H1469">
        <v>3</v>
      </c>
      <c r="I1469">
        <v>3.17</v>
      </c>
      <c r="J1469" t="s">
        <v>153</v>
      </c>
      <c r="K1469">
        <v>174.77</v>
      </c>
      <c r="L1469">
        <v>987</v>
      </c>
      <c r="M1469">
        <v>3.96</v>
      </c>
      <c r="N1469" t="s">
        <v>153</v>
      </c>
      <c r="O1469">
        <v>37.17</v>
      </c>
      <c r="P1469" t="s">
        <v>62</v>
      </c>
      <c r="Q1469" t="s">
        <v>19</v>
      </c>
      <c r="R1469" t="s">
        <v>20</v>
      </c>
    </row>
    <row r="1470" spans="1:18" x14ac:dyDescent="0.25">
      <c r="A1470">
        <v>13</v>
      </c>
      <c r="B1470">
        <v>14</v>
      </c>
      <c r="C1470">
        <v>3</v>
      </c>
      <c r="D1470">
        <v>8</v>
      </c>
      <c r="E1470">
        <v>1</v>
      </c>
      <c r="F1470">
        <v>5</v>
      </c>
      <c r="G1470">
        <v>3</v>
      </c>
      <c r="H1470">
        <v>3</v>
      </c>
      <c r="I1470">
        <v>3.07</v>
      </c>
      <c r="J1470" t="s">
        <v>153</v>
      </c>
      <c r="K1470">
        <v>18.98</v>
      </c>
      <c r="L1470">
        <v>121</v>
      </c>
      <c r="M1470">
        <v>1.66</v>
      </c>
      <c r="N1470" t="s">
        <v>153</v>
      </c>
      <c r="O1470">
        <v>37.89</v>
      </c>
      <c r="P1470" t="s">
        <v>21</v>
      </c>
      <c r="Q1470" t="s">
        <v>19</v>
      </c>
      <c r="R1470" t="s">
        <v>20</v>
      </c>
    </row>
    <row r="1471" spans="1:18" x14ac:dyDescent="0.25">
      <c r="A1471">
        <v>39</v>
      </c>
      <c r="B1471">
        <v>7</v>
      </c>
      <c r="C1471">
        <v>7</v>
      </c>
      <c r="D1471">
        <v>6</v>
      </c>
      <c r="E1471">
        <v>5</v>
      </c>
      <c r="F1471">
        <v>5</v>
      </c>
      <c r="G1471">
        <v>9</v>
      </c>
      <c r="H1471">
        <v>2</v>
      </c>
      <c r="I1471">
        <v>3.1</v>
      </c>
      <c r="J1471" t="s">
        <v>153</v>
      </c>
      <c r="K1471">
        <v>53.32</v>
      </c>
      <c r="L1471">
        <v>588</v>
      </c>
      <c r="M1471">
        <v>1.58</v>
      </c>
      <c r="N1471" t="s">
        <v>153</v>
      </c>
      <c r="O1471">
        <v>28.6</v>
      </c>
      <c r="P1471" t="s">
        <v>45</v>
      </c>
      <c r="Q1471" t="s">
        <v>19</v>
      </c>
      <c r="R1471" t="s">
        <v>20</v>
      </c>
    </row>
    <row r="1472" spans="1:18" x14ac:dyDescent="0.25">
      <c r="A1472">
        <v>63</v>
      </c>
      <c r="B1472">
        <v>16</v>
      </c>
      <c r="C1472">
        <v>2</v>
      </c>
      <c r="D1472">
        <v>7</v>
      </c>
      <c r="E1472">
        <v>6</v>
      </c>
      <c r="F1472">
        <v>3</v>
      </c>
      <c r="G1472">
        <v>3</v>
      </c>
      <c r="H1472">
        <v>2</v>
      </c>
      <c r="I1472">
        <v>3.3</v>
      </c>
      <c r="J1472" t="s">
        <v>153</v>
      </c>
      <c r="K1472">
        <v>63.99</v>
      </c>
      <c r="L1472">
        <v>1153</v>
      </c>
      <c r="M1472">
        <v>9.6999999999999993</v>
      </c>
      <c r="N1472" t="s">
        <v>153</v>
      </c>
      <c r="O1472">
        <v>47.58</v>
      </c>
      <c r="P1472" t="s">
        <v>37</v>
      </c>
      <c r="Q1472" t="s">
        <v>19</v>
      </c>
      <c r="R1472" t="s">
        <v>20</v>
      </c>
    </row>
    <row r="1473" spans="1:18" x14ac:dyDescent="0.25">
      <c r="A1473">
        <v>91</v>
      </c>
      <c r="B1473">
        <v>8</v>
      </c>
      <c r="C1473">
        <v>7</v>
      </c>
      <c r="D1473">
        <v>1</v>
      </c>
      <c r="E1473">
        <v>6</v>
      </c>
      <c r="F1473">
        <v>7</v>
      </c>
      <c r="G1473">
        <v>3</v>
      </c>
      <c r="H1473">
        <v>2</v>
      </c>
      <c r="I1473">
        <v>3.44</v>
      </c>
      <c r="J1473" t="s">
        <v>153</v>
      </c>
      <c r="K1473">
        <v>53.15</v>
      </c>
      <c r="L1473">
        <v>125</v>
      </c>
      <c r="M1473">
        <v>7.14</v>
      </c>
      <c r="N1473" t="s">
        <v>153</v>
      </c>
      <c r="O1473">
        <v>21.45</v>
      </c>
      <c r="P1473" t="s">
        <v>24</v>
      </c>
      <c r="Q1473" t="s">
        <v>19</v>
      </c>
      <c r="R1473" t="s">
        <v>20</v>
      </c>
    </row>
    <row r="1474" spans="1:18" x14ac:dyDescent="0.25">
      <c r="A1474">
        <v>96</v>
      </c>
      <c r="B1474">
        <v>10</v>
      </c>
      <c r="C1474">
        <v>1</v>
      </c>
      <c r="D1474">
        <v>1</v>
      </c>
      <c r="E1474">
        <v>6</v>
      </c>
      <c r="F1474">
        <v>6</v>
      </c>
      <c r="G1474">
        <v>3</v>
      </c>
      <c r="H1474">
        <v>2</v>
      </c>
      <c r="I1474">
        <v>3.28</v>
      </c>
      <c r="J1474" t="s">
        <v>153</v>
      </c>
      <c r="K1474">
        <v>38.19</v>
      </c>
      <c r="L1474">
        <v>626</v>
      </c>
      <c r="M1474">
        <v>74.81</v>
      </c>
      <c r="N1474" t="s">
        <v>153</v>
      </c>
      <c r="O1474">
        <v>44.59</v>
      </c>
      <c r="P1474" t="s">
        <v>35</v>
      </c>
      <c r="Q1474" t="s">
        <v>19</v>
      </c>
      <c r="R1474" t="s">
        <v>20</v>
      </c>
    </row>
    <row r="1475" spans="1:18" x14ac:dyDescent="0.25">
      <c r="A1475">
        <v>101</v>
      </c>
      <c r="B1475">
        <v>19</v>
      </c>
      <c r="C1475">
        <v>11</v>
      </c>
      <c r="D1475">
        <v>1</v>
      </c>
      <c r="E1475">
        <v>8</v>
      </c>
      <c r="F1475">
        <v>4</v>
      </c>
      <c r="G1475">
        <v>6</v>
      </c>
      <c r="H1475">
        <v>3</v>
      </c>
      <c r="I1475">
        <v>4.33</v>
      </c>
      <c r="J1475" t="s">
        <v>153</v>
      </c>
      <c r="K1475">
        <v>105.68</v>
      </c>
      <c r="L1475">
        <v>58</v>
      </c>
      <c r="M1475">
        <v>6.3</v>
      </c>
      <c r="N1475" t="s">
        <v>153</v>
      </c>
      <c r="O1475">
        <v>28.54</v>
      </c>
      <c r="P1475" t="s">
        <v>25</v>
      </c>
      <c r="Q1475" t="s">
        <v>19</v>
      </c>
      <c r="R1475" t="s">
        <v>20</v>
      </c>
    </row>
    <row r="1476" spans="1:18" x14ac:dyDescent="0.25">
      <c r="A1476">
        <v>139</v>
      </c>
      <c r="B1476">
        <v>10</v>
      </c>
      <c r="C1476">
        <v>2</v>
      </c>
      <c r="D1476">
        <v>11</v>
      </c>
      <c r="E1476">
        <v>2</v>
      </c>
      <c r="F1476">
        <v>8</v>
      </c>
      <c r="G1476">
        <v>9</v>
      </c>
      <c r="H1476">
        <v>3</v>
      </c>
      <c r="I1476">
        <v>3.18</v>
      </c>
      <c r="J1476" t="s">
        <v>153</v>
      </c>
      <c r="K1476">
        <v>70.48</v>
      </c>
      <c r="L1476">
        <v>121</v>
      </c>
      <c r="M1476">
        <v>8.32</v>
      </c>
      <c r="N1476" t="s">
        <v>153</v>
      </c>
      <c r="O1476">
        <v>35.700000000000003</v>
      </c>
      <c r="P1476" t="s">
        <v>30</v>
      </c>
      <c r="Q1476" t="s">
        <v>19</v>
      </c>
      <c r="R1476" t="s">
        <v>20</v>
      </c>
    </row>
    <row r="1477" spans="1:18" x14ac:dyDescent="0.25">
      <c r="A1477">
        <v>162</v>
      </c>
      <c r="B1477">
        <v>2</v>
      </c>
      <c r="C1477">
        <v>5</v>
      </c>
      <c r="D1477">
        <v>4</v>
      </c>
      <c r="E1477">
        <v>1</v>
      </c>
      <c r="F1477">
        <v>6</v>
      </c>
      <c r="G1477">
        <v>9</v>
      </c>
      <c r="H1477">
        <v>2</v>
      </c>
      <c r="I1477">
        <v>3.22</v>
      </c>
      <c r="J1477" t="s">
        <v>153</v>
      </c>
      <c r="K1477">
        <v>27.28</v>
      </c>
      <c r="L1477">
        <v>247</v>
      </c>
      <c r="M1477">
        <v>14.68</v>
      </c>
      <c r="N1477" t="s">
        <v>153</v>
      </c>
      <c r="O1477">
        <v>13.78</v>
      </c>
      <c r="P1477" t="s">
        <v>45</v>
      </c>
      <c r="Q1477" t="s">
        <v>19</v>
      </c>
      <c r="R1477" t="s">
        <v>20</v>
      </c>
    </row>
    <row r="1478" spans="1:18" x14ac:dyDescent="0.25">
      <c r="A1478">
        <v>163</v>
      </c>
      <c r="B1478">
        <v>16</v>
      </c>
      <c r="C1478">
        <v>5</v>
      </c>
      <c r="D1478">
        <v>1</v>
      </c>
      <c r="E1478">
        <v>4</v>
      </c>
      <c r="F1478">
        <v>1</v>
      </c>
      <c r="G1478">
        <v>6</v>
      </c>
      <c r="H1478">
        <v>3</v>
      </c>
      <c r="I1478">
        <v>3.33</v>
      </c>
      <c r="J1478" t="s">
        <v>153</v>
      </c>
      <c r="K1478">
        <v>13.62</v>
      </c>
      <c r="L1478">
        <v>2409</v>
      </c>
      <c r="M1478">
        <v>5.53</v>
      </c>
      <c r="N1478" t="s">
        <v>153</v>
      </c>
      <c r="O1478">
        <v>43.78</v>
      </c>
      <c r="P1478" t="s">
        <v>41</v>
      </c>
      <c r="Q1478" t="s">
        <v>19</v>
      </c>
      <c r="R1478" t="s">
        <v>20</v>
      </c>
    </row>
    <row r="1479" spans="1:18" x14ac:dyDescent="0.25">
      <c r="A1479">
        <v>169</v>
      </c>
      <c r="B1479">
        <v>20</v>
      </c>
      <c r="C1479">
        <v>3</v>
      </c>
      <c r="D1479">
        <v>11</v>
      </c>
      <c r="E1479">
        <v>8</v>
      </c>
      <c r="F1479">
        <v>2</v>
      </c>
      <c r="G1479">
        <v>3</v>
      </c>
      <c r="H1479">
        <v>3</v>
      </c>
      <c r="I1479">
        <v>3.46</v>
      </c>
      <c r="J1479" t="s">
        <v>153</v>
      </c>
      <c r="K1479">
        <v>39.92</v>
      </c>
      <c r="L1479">
        <v>106</v>
      </c>
      <c r="M1479">
        <v>6.37</v>
      </c>
      <c r="N1479" t="s">
        <v>153</v>
      </c>
      <c r="O1479">
        <v>32.1</v>
      </c>
      <c r="P1479" t="s">
        <v>69</v>
      </c>
      <c r="Q1479" t="s">
        <v>19</v>
      </c>
      <c r="R1479" t="s">
        <v>20</v>
      </c>
    </row>
    <row r="1480" spans="1:18" x14ac:dyDescent="0.25">
      <c r="A1480">
        <v>184</v>
      </c>
      <c r="B1480">
        <v>5</v>
      </c>
      <c r="C1480">
        <v>2</v>
      </c>
      <c r="D1480">
        <v>1</v>
      </c>
      <c r="E1480">
        <v>5</v>
      </c>
      <c r="F1480">
        <v>7</v>
      </c>
      <c r="G1480">
        <v>3</v>
      </c>
      <c r="H1480">
        <v>1</v>
      </c>
      <c r="I1480">
        <v>3.75</v>
      </c>
      <c r="J1480" t="s">
        <v>153</v>
      </c>
      <c r="K1480">
        <v>34.22</v>
      </c>
      <c r="L1480">
        <v>468</v>
      </c>
      <c r="M1480">
        <v>2.85</v>
      </c>
      <c r="N1480" t="s">
        <v>153</v>
      </c>
      <c r="O1480">
        <v>35.409999999999997</v>
      </c>
      <c r="P1480" t="s">
        <v>26</v>
      </c>
      <c r="Q1480" t="s">
        <v>19</v>
      </c>
      <c r="R1480" t="s">
        <v>20</v>
      </c>
    </row>
    <row r="1481" spans="1:18" x14ac:dyDescent="0.25">
      <c r="A1481">
        <v>187</v>
      </c>
      <c r="B1481">
        <v>5</v>
      </c>
      <c r="C1481">
        <v>5</v>
      </c>
      <c r="D1481">
        <v>6</v>
      </c>
      <c r="E1481">
        <v>7</v>
      </c>
      <c r="F1481">
        <v>9</v>
      </c>
      <c r="G1481">
        <v>6</v>
      </c>
      <c r="H1481">
        <v>1</v>
      </c>
      <c r="I1481">
        <v>3</v>
      </c>
      <c r="J1481" t="s">
        <v>153</v>
      </c>
      <c r="K1481">
        <v>153.11000000000001</v>
      </c>
      <c r="L1481">
        <v>82</v>
      </c>
      <c r="M1481">
        <v>0.68</v>
      </c>
      <c r="N1481" t="s">
        <v>153</v>
      </c>
      <c r="O1481">
        <v>31.6</v>
      </c>
      <c r="P1481" t="s">
        <v>73</v>
      </c>
      <c r="Q1481" t="s">
        <v>19</v>
      </c>
      <c r="R1481" t="s">
        <v>20</v>
      </c>
    </row>
    <row r="1482" spans="1:18" x14ac:dyDescent="0.25">
      <c r="A1482">
        <v>188</v>
      </c>
      <c r="B1482">
        <v>3</v>
      </c>
      <c r="C1482">
        <v>7</v>
      </c>
      <c r="D1482">
        <v>9</v>
      </c>
      <c r="E1482">
        <v>8</v>
      </c>
      <c r="F1482">
        <v>2</v>
      </c>
      <c r="G1482">
        <v>2</v>
      </c>
      <c r="H1482">
        <v>1</v>
      </c>
      <c r="I1482">
        <v>3.05</v>
      </c>
      <c r="J1482" t="s">
        <v>153</v>
      </c>
      <c r="K1482">
        <v>8.2799999999999994</v>
      </c>
      <c r="L1482">
        <v>1080</v>
      </c>
      <c r="M1482">
        <v>6.11</v>
      </c>
      <c r="N1482" t="s">
        <v>153</v>
      </c>
      <c r="O1482">
        <v>17.04</v>
      </c>
      <c r="P1482" t="s">
        <v>57</v>
      </c>
      <c r="Q1482" t="s">
        <v>19</v>
      </c>
      <c r="R1482" t="s">
        <v>20</v>
      </c>
    </row>
    <row r="1483" spans="1:18" x14ac:dyDescent="0.25">
      <c r="A1483">
        <v>200</v>
      </c>
      <c r="B1483">
        <v>16</v>
      </c>
      <c r="C1483">
        <v>4</v>
      </c>
      <c r="D1483">
        <v>4</v>
      </c>
      <c r="E1483">
        <v>9</v>
      </c>
      <c r="F1483">
        <v>5</v>
      </c>
      <c r="G1483">
        <v>2</v>
      </c>
      <c r="H1483">
        <v>1</v>
      </c>
      <c r="I1483">
        <v>3.25</v>
      </c>
      <c r="J1483" t="s">
        <v>153</v>
      </c>
      <c r="K1483">
        <v>130.66999999999999</v>
      </c>
      <c r="L1483">
        <v>938</v>
      </c>
      <c r="M1483">
        <v>2.82</v>
      </c>
      <c r="N1483" t="s">
        <v>153</v>
      </c>
      <c r="O1483">
        <v>36.090000000000003</v>
      </c>
      <c r="P1483" t="s">
        <v>70</v>
      </c>
      <c r="Q1483" t="s">
        <v>19</v>
      </c>
      <c r="R1483" t="s">
        <v>20</v>
      </c>
    </row>
    <row r="1484" spans="1:18" x14ac:dyDescent="0.25">
      <c r="A1484">
        <v>229</v>
      </c>
      <c r="B1484">
        <v>13</v>
      </c>
      <c r="C1484">
        <v>8</v>
      </c>
      <c r="D1484">
        <v>9</v>
      </c>
      <c r="E1484">
        <v>6</v>
      </c>
      <c r="F1484">
        <v>8</v>
      </c>
      <c r="G1484">
        <v>2</v>
      </c>
      <c r="H1484">
        <v>2</v>
      </c>
      <c r="I1484">
        <v>3.23</v>
      </c>
      <c r="J1484" t="s">
        <v>153</v>
      </c>
      <c r="K1484">
        <v>86.2</v>
      </c>
      <c r="L1484">
        <v>365</v>
      </c>
      <c r="M1484">
        <v>5.3</v>
      </c>
      <c r="N1484" t="s">
        <v>153</v>
      </c>
      <c r="O1484">
        <v>24.7</v>
      </c>
      <c r="P1484" t="s">
        <v>28</v>
      </c>
      <c r="Q1484" t="s">
        <v>19</v>
      </c>
      <c r="R1484" t="s">
        <v>20</v>
      </c>
    </row>
    <row r="1485" spans="1:18" x14ac:dyDescent="0.25">
      <c r="A1485">
        <v>246</v>
      </c>
      <c r="B1485">
        <v>4</v>
      </c>
      <c r="C1485">
        <v>2</v>
      </c>
      <c r="D1485">
        <v>1</v>
      </c>
      <c r="E1485">
        <v>5</v>
      </c>
      <c r="F1485">
        <v>2</v>
      </c>
      <c r="G1485">
        <v>2</v>
      </c>
      <c r="H1485">
        <v>1</v>
      </c>
      <c r="I1485">
        <v>3.38</v>
      </c>
      <c r="J1485" t="s">
        <v>153</v>
      </c>
      <c r="K1485">
        <v>21.75</v>
      </c>
      <c r="L1485">
        <v>350</v>
      </c>
      <c r="M1485">
        <v>10.93</v>
      </c>
      <c r="N1485" t="s">
        <v>153</v>
      </c>
      <c r="O1485">
        <v>61.96</v>
      </c>
      <c r="P1485" t="s">
        <v>60</v>
      </c>
      <c r="Q1485" t="s">
        <v>19</v>
      </c>
      <c r="R1485" t="s">
        <v>20</v>
      </c>
    </row>
    <row r="1486" spans="1:18" x14ac:dyDescent="0.25">
      <c r="A1486">
        <v>268</v>
      </c>
      <c r="B1486">
        <v>19</v>
      </c>
      <c r="C1486">
        <v>7</v>
      </c>
      <c r="D1486">
        <v>7</v>
      </c>
      <c r="E1486">
        <v>3</v>
      </c>
      <c r="F1486">
        <v>3</v>
      </c>
      <c r="G1486">
        <v>3</v>
      </c>
      <c r="H1486">
        <v>3</v>
      </c>
      <c r="I1486">
        <v>3.2</v>
      </c>
      <c r="J1486" t="s">
        <v>153</v>
      </c>
      <c r="K1486">
        <v>11.9</v>
      </c>
      <c r="L1486">
        <v>307</v>
      </c>
      <c r="M1486">
        <v>3.36</v>
      </c>
      <c r="N1486" t="s">
        <v>153</v>
      </c>
      <c r="O1486">
        <v>29.56</v>
      </c>
      <c r="P1486" t="s">
        <v>71</v>
      </c>
      <c r="Q1486" t="s">
        <v>19</v>
      </c>
      <c r="R1486" t="s">
        <v>20</v>
      </c>
    </row>
    <row r="1487" spans="1:18" x14ac:dyDescent="0.25">
      <c r="A1487">
        <v>276</v>
      </c>
      <c r="B1487">
        <v>17</v>
      </c>
      <c r="C1487">
        <v>11</v>
      </c>
      <c r="D1487">
        <v>2</v>
      </c>
      <c r="E1487">
        <v>3</v>
      </c>
      <c r="F1487">
        <v>1</v>
      </c>
      <c r="G1487">
        <v>3</v>
      </c>
      <c r="H1487">
        <v>2</v>
      </c>
      <c r="I1487">
        <v>3.31</v>
      </c>
      <c r="J1487" t="s">
        <v>153</v>
      </c>
      <c r="K1487">
        <v>10.89</v>
      </c>
      <c r="L1487">
        <v>1487</v>
      </c>
      <c r="M1487">
        <v>2.7</v>
      </c>
      <c r="N1487" t="s">
        <v>153</v>
      </c>
      <c r="O1487">
        <v>55.49</v>
      </c>
      <c r="P1487" t="s">
        <v>27</v>
      </c>
      <c r="Q1487" t="s">
        <v>19</v>
      </c>
      <c r="R1487" t="s">
        <v>20</v>
      </c>
    </row>
    <row r="1488" spans="1:18" x14ac:dyDescent="0.25">
      <c r="A1488">
        <v>311</v>
      </c>
      <c r="B1488">
        <v>9</v>
      </c>
      <c r="C1488">
        <v>3</v>
      </c>
      <c r="D1488">
        <v>1</v>
      </c>
      <c r="E1488">
        <v>7</v>
      </c>
      <c r="F1488">
        <v>9</v>
      </c>
      <c r="G1488">
        <v>2</v>
      </c>
      <c r="H1488">
        <v>1</v>
      </c>
      <c r="I1488">
        <v>3.41</v>
      </c>
      <c r="J1488" t="s">
        <v>153</v>
      </c>
      <c r="K1488">
        <v>16.829999999999998</v>
      </c>
      <c r="L1488">
        <v>144</v>
      </c>
      <c r="M1488">
        <v>2.17</v>
      </c>
      <c r="N1488" t="s">
        <v>153</v>
      </c>
      <c r="O1488">
        <v>25.7</v>
      </c>
      <c r="P1488" t="s">
        <v>68</v>
      </c>
      <c r="Q1488" t="s">
        <v>19</v>
      </c>
      <c r="R1488" t="s">
        <v>20</v>
      </c>
    </row>
    <row r="1489" spans="1:18" x14ac:dyDescent="0.25">
      <c r="A1489">
        <v>317</v>
      </c>
      <c r="B1489">
        <v>8</v>
      </c>
      <c r="C1489">
        <v>11</v>
      </c>
      <c r="D1489">
        <v>9</v>
      </c>
      <c r="E1489">
        <v>1</v>
      </c>
      <c r="F1489">
        <v>6</v>
      </c>
      <c r="G1489">
        <v>9</v>
      </c>
      <c r="H1489">
        <v>2</v>
      </c>
      <c r="I1489">
        <v>3.68</v>
      </c>
      <c r="J1489" t="s">
        <v>153</v>
      </c>
      <c r="K1489">
        <v>60.02</v>
      </c>
      <c r="L1489">
        <v>112</v>
      </c>
      <c r="M1489">
        <v>4.57</v>
      </c>
      <c r="N1489" t="s">
        <v>153</v>
      </c>
      <c r="O1489">
        <v>38.229999999999997</v>
      </c>
      <c r="P1489" t="s">
        <v>57</v>
      </c>
      <c r="Q1489" t="s">
        <v>19</v>
      </c>
      <c r="R1489" t="s">
        <v>20</v>
      </c>
    </row>
    <row r="1490" spans="1:18" x14ac:dyDescent="0.25">
      <c r="A1490">
        <v>328</v>
      </c>
      <c r="B1490">
        <v>3</v>
      </c>
      <c r="C1490">
        <v>12</v>
      </c>
      <c r="D1490">
        <v>11</v>
      </c>
      <c r="E1490">
        <v>6</v>
      </c>
      <c r="F1490">
        <v>4</v>
      </c>
      <c r="G1490">
        <v>2</v>
      </c>
      <c r="H1490">
        <v>3</v>
      </c>
      <c r="I1490">
        <v>3.14</v>
      </c>
      <c r="J1490" t="s">
        <v>153</v>
      </c>
      <c r="K1490">
        <v>8.61</v>
      </c>
      <c r="L1490">
        <v>747</v>
      </c>
      <c r="M1490">
        <v>30.82</v>
      </c>
      <c r="N1490" t="s">
        <v>153</v>
      </c>
      <c r="O1490">
        <v>10.39</v>
      </c>
      <c r="P1490" t="s">
        <v>42</v>
      </c>
      <c r="Q1490" t="s">
        <v>19</v>
      </c>
      <c r="R1490" t="s">
        <v>20</v>
      </c>
    </row>
    <row r="1491" spans="1:18" x14ac:dyDescent="0.25">
      <c r="A1491">
        <v>344</v>
      </c>
      <c r="B1491">
        <v>12</v>
      </c>
      <c r="C1491">
        <v>7</v>
      </c>
      <c r="D1491">
        <v>5</v>
      </c>
      <c r="E1491">
        <v>7</v>
      </c>
      <c r="F1491">
        <v>8</v>
      </c>
      <c r="G1491">
        <v>3</v>
      </c>
      <c r="H1491">
        <v>1</v>
      </c>
      <c r="I1491">
        <v>3.42</v>
      </c>
      <c r="J1491" t="s">
        <v>153</v>
      </c>
      <c r="K1491">
        <v>28.67</v>
      </c>
      <c r="L1491">
        <v>519</v>
      </c>
      <c r="M1491">
        <v>8.6199999999999992</v>
      </c>
      <c r="N1491" t="s">
        <v>153</v>
      </c>
      <c r="O1491">
        <v>22.67</v>
      </c>
      <c r="P1491" t="s">
        <v>51</v>
      </c>
      <c r="Q1491" t="s">
        <v>19</v>
      </c>
      <c r="R1491" t="s">
        <v>20</v>
      </c>
    </row>
    <row r="1492" spans="1:18" x14ac:dyDescent="0.25">
      <c r="A1492">
        <v>373</v>
      </c>
      <c r="B1492">
        <v>10</v>
      </c>
      <c r="C1492">
        <v>7</v>
      </c>
      <c r="D1492">
        <v>11</v>
      </c>
      <c r="E1492">
        <v>2</v>
      </c>
      <c r="F1492">
        <v>3</v>
      </c>
      <c r="G1492">
        <v>2</v>
      </c>
      <c r="H1492">
        <v>2</v>
      </c>
      <c r="I1492">
        <v>3.38</v>
      </c>
      <c r="J1492" t="s">
        <v>153</v>
      </c>
      <c r="K1492">
        <v>46.84</v>
      </c>
      <c r="L1492">
        <v>1083</v>
      </c>
      <c r="M1492">
        <v>0.95</v>
      </c>
      <c r="N1492" t="s">
        <v>153</v>
      </c>
      <c r="O1492">
        <v>48.37</v>
      </c>
      <c r="P1492" t="s">
        <v>21</v>
      </c>
      <c r="Q1492" t="s">
        <v>19</v>
      </c>
      <c r="R1492" t="s">
        <v>20</v>
      </c>
    </row>
    <row r="1493" spans="1:18" x14ac:dyDescent="0.25">
      <c r="A1493">
        <v>384</v>
      </c>
      <c r="B1493">
        <v>20</v>
      </c>
      <c r="C1493">
        <v>1</v>
      </c>
      <c r="D1493">
        <v>1</v>
      </c>
      <c r="E1493">
        <v>3</v>
      </c>
      <c r="F1493">
        <v>8</v>
      </c>
      <c r="G1493">
        <v>2</v>
      </c>
      <c r="H1493">
        <v>1</v>
      </c>
      <c r="I1493">
        <v>3.01</v>
      </c>
      <c r="J1493" t="s">
        <v>153</v>
      </c>
      <c r="K1493">
        <v>10.58</v>
      </c>
      <c r="L1493">
        <v>221</v>
      </c>
      <c r="M1493">
        <v>4.25</v>
      </c>
      <c r="N1493" t="s">
        <v>153</v>
      </c>
      <c r="O1493">
        <v>18.02</v>
      </c>
      <c r="P1493" t="s">
        <v>57</v>
      </c>
      <c r="Q1493" t="s">
        <v>19</v>
      </c>
      <c r="R1493" t="s">
        <v>20</v>
      </c>
    </row>
    <row r="1494" spans="1:18" x14ac:dyDescent="0.25">
      <c r="A1494">
        <v>396</v>
      </c>
      <c r="B1494">
        <v>7</v>
      </c>
      <c r="C1494">
        <v>4</v>
      </c>
      <c r="D1494">
        <v>10</v>
      </c>
      <c r="E1494">
        <v>5</v>
      </c>
      <c r="F1494">
        <v>3</v>
      </c>
      <c r="G1494">
        <v>3</v>
      </c>
      <c r="H1494">
        <v>3</v>
      </c>
      <c r="I1494">
        <v>3.15</v>
      </c>
      <c r="J1494" t="s">
        <v>153</v>
      </c>
      <c r="K1494">
        <v>68.66</v>
      </c>
      <c r="L1494">
        <v>1396</v>
      </c>
      <c r="M1494">
        <v>2.4</v>
      </c>
      <c r="N1494" t="s">
        <v>153</v>
      </c>
      <c r="O1494">
        <v>32.61</v>
      </c>
      <c r="P1494" t="s">
        <v>64</v>
      </c>
      <c r="Q1494" t="s">
        <v>19</v>
      </c>
      <c r="R1494" t="s">
        <v>20</v>
      </c>
    </row>
    <row r="1495" spans="1:18" x14ac:dyDescent="0.25">
      <c r="A1495">
        <v>431</v>
      </c>
      <c r="B1495">
        <v>17</v>
      </c>
      <c r="C1495">
        <v>7</v>
      </c>
      <c r="D1495">
        <v>6</v>
      </c>
      <c r="E1495">
        <v>6</v>
      </c>
      <c r="F1495">
        <v>1</v>
      </c>
      <c r="G1495">
        <v>3</v>
      </c>
      <c r="H1495">
        <v>3</v>
      </c>
      <c r="I1495">
        <v>3.34</v>
      </c>
      <c r="J1495" t="s">
        <v>153</v>
      </c>
      <c r="K1495">
        <v>110.99</v>
      </c>
      <c r="L1495">
        <v>434</v>
      </c>
      <c r="M1495">
        <v>5.7</v>
      </c>
      <c r="N1495" t="s">
        <v>153</v>
      </c>
      <c r="O1495">
        <v>9.5</v>
      </c>
      <c r="P1495" t="s">
        <v>46</v>
      </c>
      <c r="Q1495" t="s">
        <v>19</v>
      </c>
      <c r="R1495" t="s">
        <v>20</v>
      </c>
    </row>
    <row r="1496" spans="1:18" x14ac:dyDescent="0.25">
      <c r="A1496">
        <v>463</v>
      </c>
      <c r="B1496">
        <v>7</v>
      </c>
      <c r="C1496">
        <v>7</v>
      </c>
      <c r="D1496">
        <v>6</v>
      </c>
      <c r="E1496">
        <v>6</v>
      </c>
      <c r="F1496">
        <v>3</v>
      </c>
      <c r="G1496">
        <v>3</v>
      </c>
      <c r="H1496">
        <v>3</v>
      </c>
      <c r="I1496">
        <v>3.21</v>
      </c>
      <c r="J1496" t="s">
        <v>153</v>
      </c>
      <c r="K1496">
        <v>131.91999999999999</v>
      </c>
      <c r="L1496">
        <v>580</v>
      </c>
      <c r="M1496">
        <v>7.43</v>
      </c>
      <c r="N1496" t="s">
        <v>153</v>
      </c>
      <c r="O1496">
        <v>37.090000000000003</v>
      </c>
      <c r="P1496" t="s">
        <v>70</v>
      </c>
      <c r="Q1496" t="s">
        <v>19</v>
      </c>
      <c r="R1496" t="s">
        <v>20</v>
      </c>
    </row>
    <row r="1497" spans="1:18" x14ac:dyDescent="0.25">
      <c r="A1497">
        <v>465</v>
      </c>
      <c r="B1497">
        <v>6</v>
      </c>
      <c r="C1497">
        <v>7</v>
      </c>
      <c r="D1497">
        <v>8</v>
      </c>
      <c r="E1497">
        <v>3</v>
      </c>
      <c r="F1497">
        <v>9</v>
      </c>
      <c r="G1497">
        <v>6</v>
      </c>
      <c r="H1497">
        <v>3</v>
      </c>
      <c r="I1497">
        <v>3.9</v>
      </c>
      <c r="J1497" t="s">
        <v>153</v>
      </c>
      <c r="K1497">
        <v>38.82</v>
      </c>
      <c r="L1497">
        <v>619</v>
      </c>
      <c r="M1497">
        <v>18.670000000000002</v>
      </c>
      <c r="N1497" t="s">
        <v>153</v>
      </c>
      <c r="O1497">
        <v>33.92</v>
      </c>
      <c r="P1497" t="s">
        <v>71</v>
      </c>
      <c r="Q1497" t="s">
        <v>19</v>
      </c>
      <c r="R1497" t="s">
        <v>20</v>
      </c>
    </row>
    <row r="1498" spans="1:18" x14ac:dyDescent="0.25">
      <c r="A1498">
        <v>548</v>
      </c>
      <c r="B1498">
        <v>19</v>
      </c>
      <c r="C1498">
        <v>10</v>
      </c>
      <c r="D1498">
        <v>6</v>
      </c>
      <c r="E1498">
        <v>3</v>
      </c>
      <c r="F1498">
        <v>8</v>
      </c>
      <c r="G1498">
        <v>3</v>
      </c>
      <c r="H1498">
        <v>2</v>
      </c>
      <c r="I1498">
        <v>3.02</v>
      </c>
      <c r="J1498" t="s">
        <v>153</v>
      </c>
      <c r="K1498">
        <v>16.59</v>
      </c>
      <c r="L1498">
        <v>702</v>
      </c>
      <c r="M1498">
        <v>19.98</v>
      </c>
      <c r="N1498" t="s">
        <v>153</v>
      </c>
      <c r="O1498">
        <v>38.01</v>
      </c>
      <c r="P1498" t="s">
        <v>70</v>
      </c>
      <c r="Q1498" t="s">
        <v>19</v>
      </c>
      <c r="R1498" t="s">
        <v>20</v>
      </c>
    </row>
    <row r="1499" spans="1:18" x14ac:dyDescent="0.25">
      <c r="A1499">
        <v>558</v>
      </c>
      <c r="B1499">
        <v>5</v>
      </c>
      <c r="C1499">
        <v>4</v>
      </c>
      <c r="D1499">
        <v>6</v>
      </c>
      <c r="E1499">
        <v>8</v>
      </c>
      <c r="F1499">
        <v>6</v>
      </c>
      <c r="G1499">
        <v>2</v>
      </c>
      <c r="H1499">
        <v>1</v>
      </c>
      <c r="I1499">
        <v>3.18</v>
      </c>
      <c r="J1499" t="s">
        <v>153</v>
      </c>
      <c r="K1499">
        <v>10.24</v>
      </c>
      <c r="L1499">
        <v>93</v>
      </c>
      <c r="M1499">
        <v>3.17</v>
      </c>
      <c r="N1499" t="s">
        <v>153</v>
      </c>
      <c r="O1499">
        <v>29.52</v>
      </c>
      <c r="P1499" t="s">
        <v>33</v>
      </c>
      <c r="Q1499" t="s">
        <v>19</v>
      </c>
      <c r="R1499" t="s">
        <v>20</v>
      </c>
    </row>
    <row r="1500" spans="1:18" x14ac:dyDescent="0.25">
      <c r="A1500">
        <v>568</v>
      </c>
      <c r="B1500">
        <v>3</v>
      </c>
      <c r="C1500">
        <v>8</v>
      </c>
      <c r="D1500">
        <v>2</v>
      </c>
      <c r="E1500">
        <v>6</v>
      </c>
      <c r="F1500">
        <v>5</v>
      </c>
      <c r="G1500">
        <v>3</v>
      </c>
      <c r="H1500">
        <v>2</v>
      </c>
      <c r="I1500">
        <v>3.23</v>
      </c>
      <c r="J1500" t="s">
        <v>153</v>
      </c>
      <c r="K1500">
        <v>146.22</v>
      </c>
      <c r="L1500">
        <v>3078</v>
      </c>
      <c r="M1500">
        <v>34.840000000000003</v>
      </c>
      <c r="N1500" t="s">
        <v>153</v>
      </c>
      <c r="O1500">
        <v>24.91</v>
      </c>
      <c r="P1500" t="s">
        <v>21</v>
      </c>
      <c r="Q1500" t="s">
        <v>19</v>
      </c>
      <c r="R1500" t="s">
        <v>20</v>
      </c>
    </row>
    <row r="1501" spans="1:18" x14ac:dyDescent="0.25">
      <c r="A1501">
        <v>583</v>
      </c>
      <c r="B1501">
        <v>9</v>
      </c>
      <c r="C1501">
        <v>8</v>
      </c>
      <c r="D1501">
        <v>9</v>
      </c>
      <c r="E1501">
        <v>2</v>
      </c>
      <c r="F1501">
        <v>4</v>
      </c>
      <c r="G1501">
        <v>2</v>
      </c>
      <c r="H1501">
        <v>2</v>
      </c>
      <c r="I1501">
        <v>3.02</v>
      </c>
      <c r="J1501" t="s">
        <v>153</v>
      </c>
      <c r="K1501">
        <v>33.200000000000003</v>
      </c>
      <c r="L1501">
        <v>193</v>
      </c>
      <c r="M1501">
        <v>9.76</v>
      </c>
      <c r="N1501" t="s">
        <v>153</v>
      </c>
      <c r="O1501">
        <v>35.479999999999997</v>
      </c>
      <c r="P1501" t="s">
        <v>37</v>
      </c>
      <c r="Q1501" t="s">
        <v>19</v>
      </c>
      <c r="R1501" t="s">
        <v>20</v>
      </c>
    </row>
    <row r="1502" spans="1:18" x14ac:dyDescent="0.25">
      <c r="A1502">
        <v>641</v>
      </c>
      <c r="B1502">
        <v>9</v>
      </c>
      <c r="C1502">
        <v>4</v>
      </c>
      <c r="D1502">
        <v>8</v>
      </c>
      <c r="E1502">
        <v>6</v>
      </c>
      <c r="F1502">
        <v>1</v>
      </c>
      <c r="G1502">
        <v>6</v>
      </c>
      <c r="H1502">
        <v>1</v>
      </c>
      <c r="I1502">
        <v>3.67</v>
      </c>
      <c r="J1502" t="s">
        <v>153</v>
      </c>
      <c r="K1502">
        <v>29.21</v>
      </c>
      <c r="L1502">
        <v>500</v>
      </c>
      <c r="M1502">
        <v>13.69</v>
      </c>
      <c r="N1502" t="s">
        <v>153</v>
      </c>
      <c r="O1502">
        <v>17.420000000000002</v>
      </c>
      <c r="P1502" t="s">
        <v>38</v>
      </c>
      <c r="Q1502" t="s">
        <v>19</v>
      </c>
      <c r="R1502" t="s">
        <v>20</v>
      </c>
    </row>
    <row r="1503" spans="1:18" x14ac:dyDescent="0.25">
      <c r="A1503">
        <v>649</v>
      </c>
      <c r="B1503">
        <v>7</v>
      </c>
      <c r="C1503">
        <v>8</v>
      </c>
      <c r="D1503">
        <v>6</v>
      </c>
      <c r="E1503">
        <v>9</v>
      </c>
      <c r="F1503">
        <v>6</v>
      </c>
      <c r="G1503">
        <v>3</v>
      </c>
      <c r="H1503">
        <v>2</v>
      </c>
      <c r="I1503">
        <v>3.51</v>
      </c>
      <c r="J1503" t="s">
        <v>153</v>
      </c>
      <c r="K1503">
        <v>352.62</v>
      </c>
      <c r="L1503">
        <v>54</v>
      </c>
      <c r="M1503">
        <v>11.6</v>
      </c>
      <c r="N1503" t="s">
        <v>153</v>
      </c>
      <c r="O1503">
        <v>27.51</v>
      </c>
      <c r="P1503" t="s">
        <v>39</v>
      </c>
      <c r="Q1503" t="s">
        <v>19</v>
      </c>
      <c r="R1503" t="s">
        <v>20</v>
      </c>
    </row>
    <row r="1504" spans="1:18" x14ac:dyDescent="0.25">
      <c r="A1504">
        <v>671</v>
      </c>
      <c r="B1504">
        <v>15</v>
      </c>
      <c r="C1504">
        <v>11</v>
      </c>
      <c r="D1504">
        <v>2</v>
      </c>
      <c r="E1504">
        <v>3</v>
      </c>
      <c r="F1504">
        <v>7</v>
      </c>
      <c r="G1504">
        <v>9</v>
      </c>
      <c r="H1504">
        <v>1</v>
      </c>
      <c r="I1504">
        <v>3.03</v>
      </c>
      <c r="J1504" t="s">
        <v>153</v>
      </c>
      <c r="K1504">
        <v>16.45</v>
      </c>
      <c r="L1504">
        <v>776</v>
      </c>
      <c r="M1504">
        <v>5.28</v>
      </c>
      <c r="N1504" t="s">
        <v>153</v>
      </c>
      <c r="O1504">
        <v>16.39</v>
      </c>
      <c r="P1504" t="s">
        <v>60</v>
      </c>
      <c r="Q1504" t="s">
        <v>19</v>
      </c>
      <c r="R1504" t="s">
        <v>20</v>
      </c>
    </row>
    <row r="1505" spans="1:18" x14ac:dyDescent="0.25">
      <c r="A1505">
        <v>691</v>
      </c>
      <c r="B1505">
        <v>2</v>
      </c>
      <c r="C1505">
        <v>5</v>
      </c>
      <c r="D1505">
        <v>10</v>
      </c>
      <c r="E1505">
        <v>7</v>
      </c>
      <c r="F1505">
        <v>2</v>
      </c>
      <c r="G1505">
        <v>2</v>
      </c>
      <c r="H1505">
        <v>3</v>
      </c>
      <c r="I1505">
        <v>3.07</v>
      </c>
      <c r="J1505" t="s">
        <v>153</v>
      </c>
      <c r="K1505">
        <v>6.51</v>
      </c>
      <c r="L1505">
        <v>393</v>
      </c>
      <c r="M1505">
        <v>2.95</v>
      </c>
      <c r="N1505" t="s">
        <v>153</v>
      </c>
      <c r="O1505">
        <v>18.239999999999998</v>
      </c>
      <c r="P1505" t="s">
        <v>69</v>
      </c>
      <c r="Q1505" t="s">
        <v>19</v>
      </c>
      <c r="R1505" t="s">
        <v>20</v>
      </c>
    </row>
    <row r="1506" spans="1:18" x14ac:dyDescent="0.25">
      <c r="A1506">
        <v>699</v>
      </c>
      <c r="B1506">
        <v>1</v>
      </c>
      <c r="C1506">
        <v>1</v>
      </c>
      <c r="D1506">
        <v>2</v>
      </c>
      <c r="E1506">
        <v>6</v>
      </c>
      <c r="F1506">
        <v>7</v>
      </c>
      <c r="G1506">
        <v>2</v>
      </c>
      <c r="H1506">
        <v>2</v>
      </c>
      <c r="I1506">
        <v>3.21</v>
      </c>
      <c r="J1506" t="s">
        <v>153</v>
      </c>
      <c r="K1506">
        <v>17.7</v>
      </c>
      <c r="L1506">
        <v>798</v>
      </c>
      <c r="M1506">
        <v>2.93</v>
      </c>
      <c r="N1506" t="s">
        <v>153</v>
      </c>
      <c r="O1506">
        <v>34.770000000000003</v>
      </c>
      <c r="P1506" t="s">
        <v>46</v>
      </c>
      <c r="Q1506" t="s">
        <v>19</v>
      </c>
      <c r="R1506" t="s">
        <v>20</v>
      </c>
    </row>
    <row r="1507" spans="1:18" x14ac:dyDescent="0.25">
      <c r="A1507">
        <v>765</v>
      </c>
      <c r="B1507">
        <v>14</v>
      </c>
      <c r="C1507">
        <v>9</v>
      </c>
      <c r="D1507">
        <v>2</v>
      </c>
      <c r="E1507">
        <v>1</v>
      </c>
      <c r="F1507">
        <v>9</v>
      </c>
      <c r="G1507">
        <v>2</v>
      </c>
      <c r="H1507">
        <v>2</v>
      </c>
      <c r="I1507">
        <v>3.14</v>
      </c>
      <c r="J1507" t="s">
        <v>153</v>
      </c>
      <c r="K1507">
        <v>29.29</v>
      </c>
      <c r="L1507">
        <v>425</v>
      </c>
      <c r="M1507">
        <v>5.68</v>
      </c>
      <c r="N1507" t="s">
        <v>153</v>
      </c>
      <c r="O1507">
        <v>16.350000000000001</v>
      </c>
      <c r="P1507" t="s">
        <v>66</v>
      </c>
      <c r="Q1507" t="s">
        <v>19</v>
      </c>
      <c r="R1507" t="s">
        <v>20</v>
      </c>
    </row>
    <row r="1508" spans="1:18" x14ac:dyDescent="0.25">
      <c r="A1508">
        <v>767</v>
      </c>
      <c r="B1508">
        <v>10</v>
      </c>
      <c r="C1508">
        <v>11</v>
      </c>
      <c r="D1508">
        <v>10</v>
      </c>
      <c r="E1508">
        <v>3</v>
      </c>
      <c r="F1508">
        <v>4</v>
      </c>
      <c r="G1508">
        <v>6</v>
      </c>
      <c r="H1508">
        <v>1</v>
      </c>
      <c r="I1508">
        <v>3.32</v>
      </c>
      <c r="J1508" t="s">
        <v>153</v>
      </c>
      <c r="K1508">
        <v>12.5</v>
      </c>
      <c r="L1508">
        <v>1476</v>
      </c>
      <c r="M1508">
        <v>1.29</v>
      </c>
      <c r="N1508" t="s">
        <v>153</v>
      </c>
      <c r="O1508">
        <v>13.65</v>
      </c>
      <c r="P1508" t="s">
        <v>70</v>
      </c>
      <c r="Q1508" t="s">
        <v>19</v>
      </c>
      <c r="R1508" t="s">
        <v>20</v>
      </c>
    </row>
    <row r="1509" spans="1:18" x14ac:dyDescent="0.25">
      <c r="A1509">
        <v>771</v>
      </c>
      <c r="B1509">
        <v>17</v>
      </c>
      <c r="C1509">
        <v>2</v>
      </c>
      <c r="D1509">
        <v>4</v>
      </c>
      <c r="E1509">
        <v>8</v>
      </c>
      <c r="F1509">
        <v>9</v>
      </c>
      <c r="G1509">
        <v>2</v>
      </c>
      <c r="H1509">
        <v>2</v>
      </c>
      <c r="I1509">
        <v>3.03</v>
      </c>
      <c r="J1509" t="s">
        <v>153</v>
      </c>
      <c r="K1509">
        <v>37.89</v>
      </c>
      <c r="L1509">
        <v>2200</v>
      </c>
      <c r="M1509">
        <v>1.82</v>
      </c>
      <c r="N1509" t="s">
        <v>153</v>
      </c>
      <c r="O1509">
        <v>19.82</v>
      </c>
      <c r="P1509" t="s">
        <v>61</v>
      </c>
      <c r="Q1509" t="s">
        <v>19</v>
      </c>
      <c r="R1509" t="s">
        <v>20</v>
      </c>
    </row>
    <row r="1510" spans="1:18" x14ac:dyDescent="0.25">
      <c r="A1510">
        <v>782</v>
      </c>
      <c r="B1510">
        <v>9</v>
      </c>
      <c r="C1510">
        <v>2</v>
      </c>
      <c r="D1510">
        <v>3</v>
      </c>
      <c r="E1510">
        <v>5</v>
      </c>
      <c r="F1510">
        <v>1</v>
      </c>
      <c r="G1510">
        <v>6</v>
      </c>
      <c r="H1510">
        <v>3</v>
      </c>
      <c r="I1510">
        <v>3.21</v>
      </c>
      <c r="J1510" t="s">
        <v>153</v>
      </c>
      <c r="K1510">
        <v>82.47</v>
      </c>
      <c r="L1510">
        <v>81</v>
      </c>
      <c r="M1510">
        <v>8.0500000000000007</v>
      </c>
      <c r="N1510" t="s">
        <v>153</v>
      </c>
      <c r="O1510">
        <v>16.05</v>
      </c>
      <c r="P1510" t="s">
        <v>59</v>
      </c>
      <c r="Q1510" t="s">
        <v>19</v>
      </c>
      <c r="R1510" t="s">
        <v>20</v>
      </c>
    </row>
    <row r="1511" spans="1:18" x14ac:dyDescent="0.25">
      <c r="A1511">
        <v>786</v>
      </c>
      <c r="B1511">
        <v>8</v>
      </c>
      <c r="C1511">
        <v>9</v>
      </c>
      <c r="D1511">
        <v>11</v>
      </c>
      <c r="E1511">
        <v>3</v>
      </c>
      <c r="F1511">
        <v>2</v>
      </c>
      <c r="G1511">
        <v>9</v>
      </c>
      <c r="H1511">
        <v>3</v>
      </c>
      <c r="I1511">
        <v>3.2</v>
      </c>
      <c r="J1511" t="s">
        <v>153</v>
      </c>
      <c r="K1511">
        <v>57.41</v>
      </c>
      <c r="L1511">
        <v>768</v>
      </c>
      <c r="M1511">
        <v>1.65</v>
      </c>
      <c r="N1511" t="s">
        <v>153</v>
      </c>
      <c r="O1511">
        <v>29.58</v>
      </c>
      <c r="P1511" t="s">
        <v>48</v>
      </c>
      <c r="Q1511" t="s">
        <v>19</v>
      </c>
      <c r="R1511" t="s">
        <v>20</v>
      </c>
    </row>
    <row r="1512" spans="1:18" x14ac:dyDescent="0.25">
      <c r="A1512">
        <v>795</v>
      </c>
      <c r="B1512">
        <v>15</v>
      </c>
      <c r="C1512">
        <v>1</v>
      </c>
      <c r="D1512">
        <v>4</v>
      </c>
      <c r="E1512">
        <v>1</v>
      </c>
      <c r="F1512">
        <v>6</v>
      </c>
      <c r="G1512">
        <v>2</v>
      </c>
      <c r="H1512">
        <v>1</v>
      </c>
      <c r="I1512">
        <v>3.14</v>
      </c>
      <c r="J1512" t="s">
        <v>153</v>
      </c>
      <c r="K1512">
        <v>7.43</v>
      </c>
      <c r="L1512">
        <v>682</v>
      </c>
      <c r="M1512">
        <v>5.21</v>
      </c>
      <c r="N1512" t="s">
        <v>153</v>
      </c>
      <c r="O1512">
        <v>31.74</v>
      </c>
      <c r="P1512" t="s">
        <v>73</v>
      </c>
      <c r="Q1512" t="s">
        <v>19</v>
      </c>
      <c r="R1512" t="s">
        <v>20</v>
      </c>
    </row>
    <row r="1513" spans="1:18" x14ac:dyDescent="0.25">
      <c r="A1513">
        <v>827</v>
      </c>
      <c r="B1513">
        <v>9</v>
      </c>
      <c r="C1513">
        <v>11</v>
      </c>
      <c r="D1513">
        <v>2</v>
      </c>
      <c r="E1513">
        <v>6</v>
      </c>
      <c r="F1513">
        <v>9</v>
      </c>
      <c r="G1513">
        <v>9</v>
      </c>
      <c r="H1513">
        <v>3</v>
      </c>
      <c r="I1513">
        <v>3.28</v>
      </c>
      <c r="J1513" t="s">
        <v>153</v>
      </c>
      <c r="K1513">
        <v>21.51</v>
      </c>
      <c r="L1513">
        <v>1556</v>
      </c>
      <c r="M1513">
        <v>14.71</v>
      </c>
      <c r="N1513" t="s">
        <v>153</v>
      </c>
      <c r="O1513">
        <v>26.14</v>
      </c>
      <c r="P1513" t="s">
        <v>67</v>
      </c>
      <c r="Q1513" t="s">
        <v>19</v>
      </c>
      <c r="R1513" t="s">
        <v>20</v>
      </c>
    </row>
    <row r="1514" spans="1:18" x14ac:dyDescent="0.25">
      <c r="A1514">
        <v>891</v>
      </c>
      <c r="B1514">
        <v>8</v>
      </c>
      <c r="C1514">
        <v>10</v>
      </c>
      <c r="D1514">
        <v>10</v>
      </c>
      <c r="E1514">
        <v>2</v>
      </c>
      <c r="F1514">
        <v>7</v>
      </c>
      <c r="G1514">
        <v>9</v>
      </c>
      <c r="H1514">
        <v>3</v>
      </c>
      <c r="I1514">
        <v>3.05</v>
      </c>
      <c r="J1514" t="s">
        <v>153</v>
      </c>
      <c r="K1514">
        <v>13.98</v>
      </c>
      <c r="L1514">
        <v>1834</v>
      </c>
      <c r="M1514">
        <v>6.4</v>
      </c>
      <c r="N1514" t="s">
        <v>153</v>
      </c>
      <c r="O1514">
        <v>44.51</v>
      </c>
      <c r="P1514" t="s">
        <v>36</v>
      </c>
      <c r="Q1514" t="s">
        <v>19</v>
      </c>
      <c r="R1514" t="s">
        <v>20</v>
      </c>
    </row>
    <row r="1515" spans="1:18" x14ac:dyDescent="0.25">
      <c r="A1515">
        <v>922</v>
      </c>
      <c r="B1515">
        <v>15</v>
      </c>
      <c r="C1515">
        <v>3</v>
      </c>
      <c r="D1515">
        <v>8</v>
      </c>
      <c r="E1515">
        <v>6</v>
      </c>
      <c r="F1515">
        <v>5</v>
      </c>
      <c r="G1515">
        <v>9</v>
      </c>
      <c r="H1515">
        <v>2</v>
      </c>
      <c r="I1515">
        <v>3.27</v>
      </c>
      <c r="J1515" t="s">
        <v>153</v>
      </c>
      <c r="K1515">
        <v>15.24</v>
      </c>
      <c r="L1515">
        <v>777</v>
      </c>
      <c r="M1515">
        <v>8.6999999999999993</v>
      </c>
      <c r="N1515" t="s">
        <v>153</v>
      </c>
      <c r="O1515">
        <v>15.12</v>
      </c>
      <c r="P1515" t="s">
        <v>54</v>
      </c>
      <c r="Q1515" t="s">
        <v>19</v>
      </c>
      <c r="R1515" t="s">
        <v>20</v>
      </c>
    </row>
    <row r="1516" spans="1:18" x14ac:dyDescent="0.25">
      <c r="A1516">
        <v>925</v>
      </c>
      <c r="B1516">
        <v>5</v>
      </c>
      <c r="C1516">
        <v>8</v>
      </c>
      <c r="D1516">
        <v>8</v>
      </c>
      <c r="E1516">
        <v>9</v>
      </c>
      <c r="F1516">
        <v>9</v>
      </c>
      <c r="G1516">
        <v>2</v>
      </c>
      <c r="H1516">
        <v>3</v>
      </c>
      <c r="I1516">
        <v>3.09</v>
      </c>
      <c r="J1516" t="s">
        <v>153</v>
      </c>
      <c r="K1516">
        <v>127.64</v>
      </c>
      <c r="L1516">
        <v>157</v>
      </c>
      <c r="M1516">
        <v>9.74</v>
      </c>
      <c r="N1516" t="s">
        <v>153</v>
      </c>
      <c r="O1516">
        <v>31.24</v>
      </c>
      <c r="P1516" t="s">
        <v>24</v>
      </c>
      <c r="Q1516" t="s">
        <v>19</v>
      </c>
      <c r="R1516" t="s">
        <v>20</v>
      </c>
    </row>
    <row r="1517" spans="1:18" x14ac:dyDescent="0.25">
      <c r="A1517">
        <v>950</v>
      </c>
      <c r="B1517">
        <v>5</v>
      </c>
      <c r="C1517">
        <v>5</v>
      </c>
      <c r="D1517">
        <v>1</v>
      </c>
      <c r="E1517">
        <v>1</v>
      </c>
      <c r="F1517">
        <v>7</v>
      </c>
      <c r="G1517">
        <v>9</v>
      </c>
      <c r="H1517">
        <v>2</v>
      </c>
      <c r="I1517">
        <v>3.24</v>
      </c>
      <c r="J1517" t="s">
        <v>153</v>
      </c>
      <c r="K1517">
        <v>24.94</v>
      </c>
      <c r="L1517">
        <v>118</v>
      </c>
      <c r="M1517">
        <v>2.16</v>
      </c>
      <c r="N1517" t="s">
        <v>153</v>
      </c>
      <c r="O1517">
        <v>28.87</v>
      </c>
      <c r="P1517" t="s">
        <v>21</v>
      </c>
      <c r="Q1517" t="s">
        <v>19</v>
      </c>
      <c r="R1517" t="s">
        <v>20</v>
      </c>
    </row>
    <row r="1518" spans="1:18" x14ac:dyDescent="0.25">
      <c r="A1518">
        <v>986</v>
      </c>
      <c r="B1518">
        <v>3</v>
      </c>
      <c r="C1518">
        <v>10</v>
      </c>
      <c r="D1518">
        <v>10</v>
      </c>
      <c r="E1518">
        <v>1</v>
      </c>
      <c r="F1518">
        <v>1</v>
      </c>
      <c r="G1518">
        <v>6</v>
      </c>
      <c r="H1518">
        <v>1</v>
      </c>
      <c r="I1518">
        <v>3.05</v>
      </c>
      <c r="J1518" t="s">
        <v>153</v>
      </c>
      <c r="K1518">
        <v>14.68</v>
      </c>
      <c r="L1518">
        <v>614</v>
      </c>
      <c r="M1518">
        <v>1.53</v>
      </c>
      <c r="N1518" t="s">
        <v>153</v>
      </c>
      <c r="O1518">
        <v>23.35</v>
      </c>
      <c r="P1518" t="s">
        <v>62</v>
      </c>
      <c r="Q1518" t="s">
        <v>19</v>
      </c>
      <c r="R1518" t="s">
        <v>20</v>
      </c>
    </row>
    <row r="1519" spans="1:18" x14ac:dyDescent="0.25">
      <c r="A1519">
        <v>1004</v>
      </c>
      <c r="B1519">
        <v>20</v>
      </c>
      <c r="C1519">
        <v>4</v>
      </c>
      <c r="D1519">
        <v>2</v>
      </c>
      <c r="E1519">
        <v>3</v>
      </c>
      <c r="F1519">
        <v>6</v>
      </c>
      <c r="G1519">
        <v>3</v>
      </c>
      <c r="H1519">
        <v>1</v>
      </c>
      <c r="I1519">
        <v>3.04</v>
      </c>
      <c r="J1519" t="s">
        <v>153</v>
      </c>
      <c r="K1519">
        <v>2.81</v>
      </c>
      <c r="L1519">
        <v>5370</v>
      </c>
      <c r="M1519">
        <v>5.65</v>
      </c>
      <c r="N1519" t="s">
        <v>153</v>
      </c>
      <c r="O1519">
        <v>31.37</v>
      </c>
      <c r="P1519" t="s">
        <v>46</v>
      </c>
      <c r="Q1519" t="s">
        <v>19</v>
      </c>
      <c r="R1519" t="s">
        <v>20</v>
      </c>
    </row>
    <row r="1520" spans="1:18" x14ac:dyDescent="0.25">
      <c r="A1520">
        <v>1014</v>
      </c>
      <c r="B1520">
        <v>2</v>
      </c>
      <c r="C1520">
        <v>1</v>
      </c>
      <c r="D1520">
        <v>1</v>
      </c>
      <c r="E1520">
        <v>3</v>
      </c>
      <c r="F1520">
        <v>9</v>
      </c>
      <c r="G1520">
        <v>6</v>
      </c>
      <c r="H1520">
        <v>3</v>
      </c>
      <c r="I1520">
        <v>3.32</v>
      </c>
      <c r="J1520" t="s">
        <v>153</v>
      </c>
      <c r="K1520">
        <v>21.88</v>
      </c>
      <c r="L1520">
        <v>2930</v>
      </c>
      <c r="M1520">
        <v>4.5599999999999996</v>
      </c>
      <c r="N1520" t="s">
        <v>153</v>
      </c>
      <c r="O1520">
        <v>32.54</v>
      </c>
      <c r="P1520" t="s">
        <v>34</v>
      </c>
      <c r="Q1520" t="s">
        <v>19</v>
      </c>
      <c r="R1520" t="s">
        <v>20</v>
      </c>
    </row>
    <row r="1521" spans="1:18" x14ac:dyDescent="0.25">
      <c r="A1521">
        <v>1061</v>
      </c>
      <c r="B1521">
        <v>12</v>
      </c>
      <c r="C1521">
        <v>4</v>
      </c>
      <c r="D1521">
        <v>2</v>
      </c>
      <c r="E1521">
        <v>4</v>
      </c>
      <c r="F1521">
        <v>2</v>
      </c>
      <c r="G1521">
        <v>9</v>
      </c>
      <c r="H1521">
        <v>2</v>
      </c>
      <c r="I1521">
        <v>3.31</v>
      </c>
      <c r="J1521" t="s">
        <v>153</v>
      </c>
      <c r="K1521">
        <v>15.55</v>
      </c>
      <c r="L1521">
        <v>1195</v>
      </c>
      <c r="M1521">
        <v>7.66</v>
      </c>
      <c r="N1521" t="s">
        <v>153</v>
      </c>
      <c r="O1521">
        <v>24.24</v>
      </c>
      <c r="P1521" t="s">
        <v>45</v>
      </c>
      <c r="Q1521" t="s">
        <v>19</v>
      </c>
      <c r="R1521" t="s">
        <v>20</v>
      </c>
    </row>
    <row r="1522" spans="1:18" x14ac:dyDescent="0.25">
      <c r="A1522">
        <v>1063</v>
      </c>
      <c r="B1522">
        <v>19</v>
      </c>
      <c r="C1522">
        <v>9</v>
      </c>
      <c r="D1522">
        <v>6</v>
      </c>
      <c r="E1522">
        <v>2</v>
      </c>
      <c r="F1522">
        <v>6</v>
      </c>
      <c r="G1522">
        <v>2</v>
      </c>
      <c r="H1522">
        <v>2</v>
      </c>
      <c r="I1522">
        <v>3.25</v>
      </c>
      <c r="J1522" t="s">
        <v>153</v>
      </c>
      <c r="K1522">
        <v>74.349999999999994</v>
      </c>
      <c r="L1522">
        <v>165</v>
      </c>
      <c r="M1522">
        <v>5.58</v>
      </c>
      <c r="N1522" t="s">
        <v>153</v>
      </c>
      <c r="O1522">
        <v>17.649999999999999</v>
      </c>
      <c r="P1522" t="s">
        <v>49</v>
      </c>
      <c r="Q1522" t="s">
        <v>19</v>
      </c>
      <c r="R1522" t="s">
        <v>20</v>
      </c>
    </row>
    <row r="1523" spans="1:18" x14ac:dyDescent="0.25">
      <c r="A1523">
        <v>1126</v>
      </c>
      <c r="B1523">
        <v>8</v>
      </c>
      <c r="C1523">
        <v>8</v>
      </c>
      <c r="D1523">
        <v>6</v>
      </c>
      <c r="E1523">
        <v>2</v>
      </c>
      <c r="F1523">
        <v>7</v>
      </c>
      <c r="G1523">
        <v>2</v>
      </c>
      <c r="H1523">
        <v>2</v>
      </c>
      <c r="I1523">
        <v>3.41</v>
      </c>
      <c r="J1523" t="s">
        <v>153</v>
      </c>
      <c r="K1523">
        <v>28.64</v>
      </c>
      <c r="L1523">
        <v>1299</v>
      </c>
      <c r="M1523">
        <v>2.2000000000000002</v>
      </c>
      <c r="N1523" t="s">
        <v>153</v>
      </c>
      <c r="O1523">
        <v>34.6</v>
      </c>
      <c r="P1523" t="s">
        <v>58</v>
      </c>
      <c r="Q1523" t="s">
        <v>19</v>
      </c>
      <c r="R1523" t="s">
        <v>20</v>
      </c>
    </row>
    <row r="1524" spans="1:18" x14ac:dyDescent="0.25">
      <c r="A1524">
        <v>1145</v>
      </c>
      <c r="B1524">
        <v>7</v>
      </c>
      <c r="C1524">
        <v>11</v>
      </c>
      <c r="D1524">
        <v>2</v>
      </c>
      <c r="E1524">
        <v>9</v>
      </c>
      <c r="F1524">
        <v>1</v>
      </c>
      <c r="G1524">
        <v>2</v>
      </c>
      <c r="H1524">
        <v>2</v>
      </c>
      <c r="I1524">
        <v>3.11</v>
      </c>
      <c r="J1524" t="s">
        <v>153</v>
      </c>
      <c r="K1524">
        <v>126.36</v>
      </c>
      <c r="L1524">
        <v>180</v>
      </c>
      <c r="M1524">
        <v>2.81</v>
      </c>
      <c r="N1524" t="s">
        <v>153</v>
      </c>
      <c r="O1524">
        <v>19.38</v>
      </c>
      <c r="P1524" t="s">
        <v>45</v>
      </c>
      <c r="Q1524" t="s">
        <v>19</v>
      </c>
      <c r="R1524" t="s">
        <v>20</v>
      </c>
    </row>
    <row r="1525" spans="1:18" x14ac:dyDescent="0.25">
      <c r="A1525">
        <v>1153</v>
      </c>
      <c r="B1525">
        <v>18</v>
      </c>
      <c r="C1525">
        <v>4</v>
      </c>
      <c r="D1525">
        <v>11</v>
      </c>
      <c r="E1525">
        <v>2</v>
      </c>
      <c r="F1525">
        <v>6</v>
      </c>
      <c r="G1525">
        <v>9</v>
      </c>
      <c r="H1525">
        <v>1</v>
      </c>
      <c r="I1525">
        <v>3.53</v>
      </c>
      <c r="J1525" t="s">
        <v>153</v>
      </c>
      <c r="K1525">
        <v>33.369999999999997</v>
      </c>
      <c r="L1525">
        <v>123</v>
      </c>
      <c r="M1525">
        <v>1.26</v>
      </c>
      <c r="N1525" t="s">
        <v>153</v>
      </c>
      <c r="O1525">
        <v>31.91</v>
      </c>
      <c r="P1525" t="s">
        <v>65</v>
      </c>
      <c r="Q1525" t="s">
        <v>19</v>
      </c>
      <c r="R1525" t="s">
        <v>20</v>
      </c>
    </row>
    <row r="1526" spans="1:18" x14ac:dyDescent="0.25">
      <c r="A1526">
        <v>1167</v>
      </c>
      <c r="B1526">
        <v>3</v>
      </c>
      <c r="C1526">
        <v>2</v>
      </c>
      <c r="D1526">
        <v>7</v>
      </c>
      <c r="E1526">
        <v>2</v>
      </c>
      <c r="F1526">
        <v>3</v>
      </c>
      <c r="G1526">
        <v>2</v>
      </c>
      <c r="H1526">
        <v>3</v>
      </c>
      <c r="I1526">
        <v>3.29</v>
      </c>
      <c r="J1526" t="s">
        <v>153</v>
      </c>
      <c r="K1526">
        <v>18.98</v>
      </c>
      <c r="L1526">
        <v>114</v>
      </c>
      <c r="M1526">
        <v>9.7799999999999994</v>
      </c>
      <c r="N1526" t="s">
        <v>153</v>
      </c>
      <c r="O1526">
        <v>30.66</v>
      </c>
      <c r="P1526" t="s">
        <v>25</v>
      </c>
      <c r="Q1526" t="s">
        <v>19</v>
      </c>
      <c r="R1526" t="s">
        <v>20</v>
      </c>
    </row>
    <row r="1527" spans="1:18" x14ac:dyDescent="0.25">
      <c r="A1527">
        <v>1203</v>
      </c>
      <c r="B1527">
        <v>10</v>
      </c>
      <c r="C1527">
        <v>3</v>
      </c>
      <c r="D1527">
        <v>6</v>
      </c>
      <c r="E1527">
        <v>8</v>
      </c>
      <c r="F1527">
        <v>3</v>
      </c>
      <c r="G1527">
        <v>3</v>
      </c>
      <c r="H1527">
        <v>1</v>
      </c>
      <c r="I1527">
        <v>3.45</v>
      </c>
      <c r="J1527" t="s">
        <v>153</v>
      </c>
      <c r="K1527">
        <v>31.87</v>
      </c>
      <c r="L1527">
        <v>520</v>
      </c>
      <c r="M1527">
        <v>12.12</v>
      </c>
      <c r="N1527" t="s">
        <v>153</v>
      </c>
      <c r="O1527">
        <v>36.69</v>
      </c>
      <c r="P1527" t="s">
        <v>42</v>
      </c>
      <c r="Q1527" t="s">
        <v>19</v>
      </c>
      <c r="R1527" t="s">
        <v>20</v>
      </c>
    </row>
    <row r="1528" spans="1:18" x14ac:dyDescent="0.25">
      <c r="A1528">
        <v>1214</v>
      </c>
      <c r="B1528">
        <v>18</v>
      </c>
      <c r="C1528">
        <v>6</v>
      </c>
      <c r="D1528">
        <v>2</v>
      </c>
      <c r="E1528">
        <v>3</v>
      </c>
      <c r="F1528">
        <v>7</v>
      </c>
      <c r="G1528">
        <v>2</v>
      </c>
      <c r="H1528">
        <v>3</v>
      </c>
      <c r="I1528">
        <v>3.25</v>
      </c>
      <c r="J1528" t="s">
        <v>153</v>
      </c>
      <c r="K1528">
        <v>9.39</v>
      </c>
      <c r="L1528">
        <v>1622</v>
      </c>
      <c r="M1528">
        <v>10.28</v>
      </c>
      <c r="N1528" t="s">
        <v>153</v>
      </c>
      <c r="O1528">
        <v>20.04</v>
      </c>
      <c r="P1528" t="s">
        <v>59</v>
      </c>
      <c r="Q1528" t="s">
        <v>19</v>
      </c>
      <c r="R1528" t="s">
        <v>20</v>
      </c>
    </row>
    <row r="1529" spans="1:18" x14ac:dyDescent="0.25">
      <c r="A1529">
        <v>1218</v>
      </c>
      <c r="B1529">
        <v>20</v>
      </c>
      <c r="C1529">
        <v>2</v>
      </c>
      <c r="D1529">
        <v>6</v>
      </c>
      <c r="E1529">
        <v>1</v>
      </c>
      <c r="F1529">
        <v>3</v>
      </c>
      <c r="G1529">
        <v>9</v>
      </c>
      <c r="H1529">
        <v>1</v>
      </c>
      <c r="I1529">
        <v>3.2</v>
      </c>
      <c r="J1529" t="s">
        <v>153</v>
      </c>
      <c r="K1529">
        <v>16.11</v>
      </c>
      <c r="L1529">
        <v>68</v>
      </c>
      <c r="M1529">
        <v>6.04</v>
      </c>
      <c r="N1529" t="s">
        <v>153</v>
      </c>
      <c r="O1529">
        <v>26.39</v>
      </c>
      <c r="P1529" t="s">
        <v>47</v>
      </c>
      <c r="Q1529" t="s">
        <v>19</v>
      </c>
      <c r="R1529" t="s">
        <v>20</v>
      </c>
    </row>
    <row r="1530" spans="1:18" x14ac:dyDescent="0.25">
      <c r="A1530">
        <v>1229</v>
      </c>
      <c r="B1530">
        <v>20</v>
      </c>
      <c r="C1530">
        <v>10</v>
      </c>
      <c r="D1530">
        <v>3</v>
      </c>
      <c r="E1530">
        <v>6</v>
      </c>
      <c r="F1530">
        <v>1</v>
      </c>
      <c r="G1530">
        <v>9</v>
      </c>
      <c r="H1530">
        <v>2</v>
      </c>
      <c r="I1530">
        <v>3.06</v>
      </c>
      <c r="J1530" t="s">
        <v>153</v>
      </c>
      <c r="K1530">
        <v>21.89</v>
      </c>
      <c r="L1530">
        <v>451</v>
      </c>
      <c r="M1530">
        <v>9.0500000000000007</v>
      </c>
      <c r="N1530" t="s">
        <v>153</v>
      </c>
      <c r="O1530">
        <v>34.46</v>
      </c>
      <c r="P1530" t="s">
        <v>28</v>
      </c>
      <c r="Q1530" t="s">
        <v>19</v>
      </c>
      <c r="R1530" t="s">
        <v>20</v>
      </c>
    </row>
    <row r="1531" spans="1:18" x14ac:dyDescent="0.25">
      <c r="A1531">
        <v>1255</v>
      </c>
      <c r="B1531">
        <v>7</v>
      </c>
      <c r="C1531">
        <v>4</v>
      </c>
      <c r="D1531">
        <v>4</v>
      </c>
      <c r="E1531">
        <v>8</v>
      </c>
      <c r="F1531">
        <v>1</v>
      </c>
      <c r="G1531">
        <v>2</v>
      </c>
      <c r="H1531">
        <v>2</v>
      </c>
      <c r="I1531">
        <v>3.17</v>
      </c>
      <c r="J1531" t="s">
        <v>153</v>
      </c>
      <c r="K1531">
        <v>46.56</v>
      </c>
      <c r="L1531">
        <v>398</v>
      </c>
      <c r="M1531">
        <v>1.81</v>
      </c>
      <c r="N1531" t="s">
        <v>153</v>
      </c>
      <c r="O1531">
        <v>20.65</v>
      </c>
      <c r="P1531" t="s">
        <v>23</v>
      </c>
      <c r="Q1531" t="s">
        <v>19</v>
      </c>
      <c r="R1531" t="s">
        <v>20</v>
      </c>
    </row>
    <row r="1532" spans="1:18" x14ac:dyDescent="0.25">
      <c r="A1532">
        <v>1305</v>
      </c>
      <c r="B1532">
        <v>17</v>
      </c>
      <c r="C1532">
        <v>1</v>
      </c>
      <c r="D1532">
        <v>9</v>
      </c>
      <c r="E1532">
        <v>6</v>
      </c>
      <c r="F1532">
        <v>9</v>
      </c>
      <c r="G1532">
        <v>6</v>
      </c>
      <c r="H1532">
        <v>1</v>
      </c>
      <c r="I1532">
        <v>3.19</v>
      </c>
      <c r="J1532" t="s">
        <v>153</v>
      </c>
      <c r="K1532">
        <v>20.45</v>
      </c>
      <c r="L1532">
        <v>284</v>
      </c>
      <c r="M1532">
        <v>9.86</v>
      </c>
      <c r="N1532" t="s">
        <v>153</v>
      </c>
      <c r="O1532">
        <v>43.7</v>
      </c>
      <c r="P1532" t="s">
        <v>43</v>
      </c>
      <c r="Q1532" t="s">
        <v>19</v>
      </c>
      <c r="R1532" t="s">
        <v>20</v>
      </c>
    </row>
    <row r="1533" spans="1:18" x14ac:dyDescent="0.25">
      <c r="A1533">
        <v>1424</v>
      </c>
      <c r="B1533">
        <v>11</v>
      </c>
      <c r="C1533">
        <v>2</v>
      </c>
      <c r="D1533">
        <v>8</v>
      </c>
      <c r="E1533">
        <v>7</v>
      </c>
      <c r="F1533">
        <v>7</v>
      </c>
      <c r="G1533">
        <v>3</v>
      </c>
      <c r="H1533">
        <v>3</v>
      </c>
      <c r="I1533">
        <v>3.11</v>
      </c>
      <c r="J1533" t="s">
        <v>153</v>
      </c>
      <c r="K1533">
        <v>130.35</v>
      </c>
      <c r="L1533">
        <v>292</v>
      </c>
      <c r="M1533">
        <v>2.27</v>
      </c>
      <c r="N1533" t="s">
        <v>153</v>
      </c>
      <c r="O1533">
        <v>36.409999999999997</v>
      </c>
      <c r="P1533" t="s">
        <v>21</v>
      </c>
      <c r="Q1533" t="s">
        <v>19</v>
      </c>
      <c r="R1533" t="s">
        <v>20</v>
      </c>
    </row>
    <row r="1534" spans="1:18" x14ac:dyDescent="0.25">
      <c r="A1534">
        <v>1463</v>
      </c>
      <c r="B1534">
        <v>20</v>
      </c>
      <c r="C1534">
        <v>10</v>
      </c>
      <c r="D1534">
        <v>1</v>
      </c>
      <c r="E1534">
        <v>8</v>
      </c>
      <c r="F1534">
        <v>7</v>
      </c>
      <c r="G1534">
        <v>9</v>
      </c>
      <c r="H1534">
        <v>1</v>
      </c>
      <c r="I1534">
        <v>3.09</v>
      </c>
      <c r="J1534" t="s">
        <v>153</v>
      </c>
      <c r="K1534">
        <v>10.67</v>
      </c>
      <c r="L1534">
        <v>596</v>
      </c>
      <c r="M1534">
        <v>0.84</v>
      </c>
      <c r="N1534" t="s">
        <v>153</v>
      </c>
      <c r="O1534">
        <v>9.1300000000000008</v>
      </c>
      <c r="P1534" t="s">
        <v>29</v>
      </c>
      <c r="Q1534" t="s">
        <v>19</v>
      </c>
      <c r="R1534" t="s">
        <v>20</v>
      </c>
    </row>
    <row r="1535" spans="1:18" x14ac:dyDescent="0.25">
      <c r="A1535">
        <v>1528</v>
      </c>
      <c r="B1535">
        <v>2</v>
      </c>
      <c r="C1535">
        <v>3</v>
      </c>
      <c r="D1535">
        <v>5</v>
      </c>
      <c r="E1535">
        <v>6</v>
      </c>
      <c r="F1535">
        <v>6</v>
      </c>
      <c r="G1535">
        <v>2</v>
      </c>
      <c r="H1535">
        <v>3</v>
      </c>
      <c r="I1535">
        <v>3.12</v>
      </c>
      <c r="J1535" t="s">
        <v>153</v>
      </c>
      <c r="K1535">
        <v>7.51</v>
      </c>
      <c r="L1535">
        <v>292</v>
      </c>
      <c r="M1535">
        <v>17.600000000000001</v>
      </c>
      <c r="N1535" t="s">
        <v>153</v>
      </c>
      <c r="O1535">
        <v>1.23</v>
      </c>
      <c r="P1535" t="s">
        <v>47</v>
      </c>
      <c r="Q1535" t="s">
        <v>19</v>
      </c>
      <c r="R1535" t="s">
        <v>20</v>
      </c>
    </row>
    <row r="1536" spans="1:18" x14ac:dyDescent="0.25">
      <c r="A1536">
        <v>1576</v>
      </c>
      <c r="B1536">
        <v>15</v>
      </c>
      <c r="C1536">
        <v>3</v>
      </c>
      <c r="D1536">
        <v>1</v>
      </c>
      <c r="E1536">
        <v>1</v>
      </c>
      <c r="F1536">
        <v>4</v>
      </c>
      <c r="G1536">
        <v>2</v>
      </c>
      <c r="H1536">
        <v>2</v>
      </c>
      <c r="I1536">
        <v>3.18</v>
      </c>
      <c r="J1536" t="s">
        <v>153</v>
      </c>
      <c r="K1536">
        <v>12.23</v>
      </c>
      <c r="L1536">
        <v>657</v>
      </c>
      <c r="M1536">
        <v>2.83</v>
      </c>
      <c r="N1536" t="s">
        <v>153</v>
      </c>
      <c r="O1536">
        <v>32.79</v>
      </c>
      <c r="P1536" t="s">
        <v>34</v>
      </c>
      <c r="Q1536" t="s">
        <v>19</v>
      </c>
      <c r="R1536" t="s">
        <v>20</v>
      </c>
    </row>
    <row r="1537" spans="1:18" x14ac:dyDescent="0.25">
      <c r="A1537">
        <v>1582</v>
      </c>
      <c r="B1537">
        <v>17</v>
      </c>
      <c r="C1537">
        <v>1</v>
      </c>
      <c r="D1537">
        <v>3</v>
      </c>
      <c r="E1537">
        <v>1</v>
      </c>
      <c r="F1537">
        <v>9</v>
      </c>
      <c r="G1537">
        <v>6</v>
      </c>
      <c r="H1537">
        <v>2</v>
      </c>
      <c r="I1537">
        <v>3.44</v>
      </c>
      <c r="J1537" t="s">
        <v>153</v>
      </c>
      <c r="K1537">
        <v>22.28</v>
      </c>
      <c r="L1537">
        <v>294</v>
      </c>
      <c r="M1537">
        <v>9.09</v>
      </c>
      <c r="N1537" t="s">
        <v>153</v>
      </c>
      <c r="O1537">
        <v>41.15</v>
      </c>
      <c r="P1537" t="s">
        <v>49</v>
      </c>
      <c r="Q1537" t="s">
        <v>19</v>
      </c>
      <c r="R1537" t="s">
        <v>20</v>
      </c>
    </row>
    <row r="1538" spans="1:18" x14ac:dyDescent="0.25">
      <c r="A1538">
        <v>1630</v>
      </c>
      <c r="B1538">
        <v>10</v>
      </c>
      <c r="C1538">
        <v>4</v>
      </c>
      <c r="D1538">
        <v>4</v>
      </c>
      <c r="E1538">
        <v>7</v>
      </c>
      <c r="F1538">
        <v>1</v>
      </c>
      <c r="G1538">
        <v>3</v>
      </c>
      <c r="H1538">
        <v>3</v>
      </c>
      <c r="I1538">
        <v>3.48</v>
      </c>
      <c r="J1538" t="s">
        <v>153</v>
      </c>
      <c r="K1538">
        <v>37.85</v>
      </c>
      <c r="L1538">
        <v>2991</v>
      </c>
      <c r="M1538">
        <v>5.71</v>
      </c>
      <c r="N1538" t="s">
        <v>153</v>
      </c>
      <c r="O1538">
        <v>21.42</v>
      </c>
      <c r="P1538" t="s">
        <v>36</v>
      </c>
      <c r="Q1538" t="s">
        <v>19</v>
      </c>
      <c r="R1538" t="s">
        <v>20</v>
      </c>
    </row>
    <row r="1539" spans="1:18" x14ac:dyDescent="0.25">
      <c r="A1539">
        <v>1636</v>
      </c>
      <c r="B1539">
        <v>3</v>
      </c>
      <c r="C1539">
        <v>6</v>
      </c>
      <c r="D1539">
        <v>4</v>
      </c>
      <c r="E1539">
        <v>2</v>
      </c>
      <c r="F1539">
        <v>5</v>
      </c>
      <c r="G1539">
        <v>6</v>
      </c>
      <c r="H1539">
        <v>2</v>
      </c>
      <c r="I1539">
        <v>4.51</v>
      </c>
      <c r="J1539" t="s">
        <v>153</v>
      </c>
      <c r="K1539">
        <v>73.489999999999995</v>
      </c>
      <c r="L1539">
        <v>1864</v>
      </c>
      <c r="M1539">
        <v>7.24</v>
      </c>
      <c r="N1539" t="s">
        <v>153</v>
      </c>
      <c r="O1539">
        <v>36.31</v>
      </c>
      <c r="P1539" t="s">
        <v>18</v>
      </c>
      <c r="Q1539" t="s">
        <v>19</v>
      </c>
      <c r="R1539" t="s">
        <v>20</v>
      </c>
    </row>
    <row r="1540" spans="1:18" x14ac:dyDescent="0.25">
      <c r="A1540">
        <v>1667</v>
      </c>
      <c r="B1540">
        <v>16</v>
      </c>
      <c r="C1540">
        <v>9</v>
      </c>
      <c r="D1540">
        <v>2</v>
      </c>
      <c r="E1540">
        <v>3</v>
      </c>
      <c r="F1540">
        <v>8</v>
      </c>
      <c r="G1540">
        <v>9</v>
      </c>
      <c r="H1540">
        <v>3</v>
      </c>
      <c r="I1540">
        <v>3.31</v>
      </c>
      <c r="J1540" t="s">
        <v>153</v>
      </c>
      <c r="K1540">
        <v>66.709999999999994</v>
      </c>
      <c r="L1540">
        <v>511</v>
      </c>
      <c r="M1540">
        <v>8.84</v>
      </c>
      <c r="N1540" t="s">
        <v>153</v>
      </c>
      <c r="O1540">
        <v>43.57</v>
      </c>
      <c r="P1540" t="s">
        <v>48</v>
      </c>
      <c r="Q1540" t="s">
        <v>19</v>
      </c>
      <c r="R1540" t="s">
        <v>20</v>
      </c>
    </row>
    <row r="1541" spans="1:18" x14ac:dyDescent="0.25">
      <c r="A1541">
        <v>1674</v>
      </c>
      <c r="B1541">
        <v>12</v>
      </c>
      <c r="C1541">
        <v>1</v>
      </c>
      <c r="D1541">
        <v>6</v>
      </c>
      <c r="E1541">
        <v>9</v>
      </c>
      <c r="F1541">
        <v>5</v>
      </c>
      <c r="G1541">
        <v>3</v>
      </c>
      <c r="H1541">
        <v>2</v>
      </c>
      <c r="I1541">
        <v>3.82</v>
      </c>
      <c r="J1541" t="s">
        <v>153</v>
      </c>
      <c r="K1541">
        <v>32.22</v>
      </c>
      <c r="L1541">
        <v>580</v>
      </c>
      <c r="M1541">
        <v>18.170000000000002</v>
      </c>
      <c r="N1541" t="s">
        <v>153</v>
      </c>
      <c r="O1541">
        <v>36.74</v>
      </c>
      <c r="P1541" t="s">
        <v>67</v>
      </c>
      <c r="Q1541" t="s">
        <v>19</v>
      </c>
      <c r="R1541" t="s">
        <v>20</v>
      </c>
    </row>
    <row r="1542" spans="1:18" x14ac:dyDescent="0.25">
      <c r="A1542">
        <v>1686</v>
      </c>
      <c r="B1542">
        <v>5</v>
      </c>
      <c r="C1542">
        <v>11</v>
      </c>
      <c r="D1542">
        <v>9</v>
      </c>
      <c r="E1542">
        <v>5</v>
      </c>
      <c r="F1542">
        <v>4</v>
      </c>
      <c r="G1542">
        <v>9</v>
      </c>
      <c r="H1542">
        <v>1</v>
      </c>
      <c r="I1542">
        <v>3.47</v>
      </c>
      <c r="J1542" t="s">
        <v>153</v>
      </c>
      <c r="K1542">
        <v>46.5</v>
      </c>
      <c r="L1542">
        <v>137</v>
      </c>
      <c r="M1542">
        <v>0.91</v>
      </c>
      <c r="N1542" t="s">
        <v>153</v>
      </c>
      <c r="O1542">
        <v>21.7</v>
      </c>
      <c r="P1542" t="s">
        <v>21</v>
      </c>
      <c r="Q1542" t="s">
        <v>19</v>
      </c>
      <c r="R1542" t="s">
        <v>20</v>
      </c>
    </row>
    <row r="1543" spans="1:18" x14ac:dyDescent="0.25">
      <c r="A1543">
        <v>1714</v>
      </c>
      <c r="B1543">
        <v>7</v>
      </c>
      <c r="C1543">
        <v>10</v>
      </c>
      <c r="D1543">
        <v>11</v>
      </c>
      <c r="E1543">
        <v>3</v>
      </c>
      <c r="F1543">
        <v>6</v>
      </c>
      <c r="G1543">
        <v>3</v>
      </c>
      <c r="H1543">
        <v>1</v>
      </c>
      <c r="I1543">
        <v>3.52</v>
      </c>
      <c r="J1543" t="s">
        <v>153</v>
      </c>
      <c r="K1543">
        <v>68.34</v>
      </c>
      <c r="L1543">
        <v>755</v>
      </c>
      <c r="M1543">
        <v>6.67</v>
      </c>
      <c r="N1543" t="s">
        <v>153</v>
      </c>
      <c r="O1543">
        <v>4.37</v>
      </c>
      <c r="P1543" t="s">
        <v>25</v>
      </c>
      <c r="Q1543" t="s">
        <v>19</v>
      </c>
      <c r="R1543" t="s">
        <v>20</v>
      </c>
    </row>
    <row r="1544" spans="1:18" x14ac:dyDescent="0.25">
      <c r="A1544">
        <v>1723</v>
      </c>
      <c r="B1544">
        <v>17</v>
      </c>
      <c r="C1544">
        <v>10</v>
      </c>
      <c r="D1544">
        <v>8</v>
      </c>
      <c r="E1544">
        <v>6</v>
      </c>
      <c r="F1544">
        <v>6</v>
      </c>
      <c r="G1544">
        <v>9</v>
      </c>
      <c r="H1544">
        <v>3</v>
      </c>
      <c r="I1544">
        <v>3.09</v>
      </c>
      <c r="J1544" t="s">
        <v>153</v>
      </c>
      <c r="K1544">
        <v>40.64</v>
      </c>
      <c r="L1544">
        <v>593</v>
      </c>
      <c r="M1544">
        <v>4.1900000000000004</v>
      </c>
      <c r="N1544" t="s">
        <v>153</v>
      </c>
      <c r="O1544">
        <v>25.72</v>
      </c>
      <c r="P1544" t="s">
        <v>34</v>
      </c>
      <c r="Q1544" t="s">
        <v>19</v>
      </c>
      <c r="R1544" t="s">
        <v>20</v>
      </c>
    </row>
    <row r="1545" spans="1:18" x14ac:dyDescent="0.25">
      <c r="A1545">
        <v>1735</v>
      </c>
      <c r="B1545">
        <v>12</v>
      </c>
      <c r="C1545">
        <v>6</v>
      </c>
      <c r="D1545">
        <v>7</v>
      </c>
      <c r="E1545">
        <v>2</v>
      </c>
      <c r="F1545">
        <v>1</v>
      </c>
      <c r="G1545">
        <v>6</v>
      </c>
      <c r="H1545">
        <v>1</v>
      </c>
      <c r="I1545">
        <v>4.51</v>
      </c>
      <c r="J1545" t="s">
        <v>153</v>
      </c>
      <c r="K1545">
        <v>71.28</v>
      </c>
      <c r="L1545">
        <v>274</v>
      </c>
      <c r="M1545">
        <v>10.72</v>
      </c>
      <c r="N1545" t="s">
        <v>153</v>
      </c>
      <c r="O1545">
        <v>34.97</v>
      </c>
      <c r="P1545" t="s">
        <v>23</v>
      </c>
      <c r="Q1545" t="s">
        <v>19</v>
      </c>
      <c r="R1545" t="s">
        <v>20</v>
      </c>
    </row>
    <row r="1546" spans="1:18" x14ac:dyDescent="0.25">
      <c r="A1546">
        <v>1755</v>
      </c>
      <c r="B1546">
        <v>18</v>
      </c>
      <c r="C1546">
        <v>9</v>
      </c>
      <c r="D1546">
        <v>2</v>
      </c>
      <c r="E1546">
        <v>5</v>
      </c>
      <c r="F1546">
        <v>2</v>
      </c>
      <c r="G1546">
        <v>3</v>
      </c>
      <c r="H1546">
        <v>2</v>
      </c>
      <c r="I1546">
        <v>3.16</v>
      </c>
      <c r="J1546" t="s">
        <v>153</v>
      </c>
      <c r="K1546">
        <v>106.75</v>
      </c>
      <c r="L1546">
        <v>173</v>
      </c>
      <c r="M1546">
        <v>8.66</v>
      </c>
      <c r="N1546" t="s">
        <v>153</v>
      </c>
      <c r="O1546">
        <v>48.11</v>
      </c>
      <c r="P1546" t="s">
        <v>62</v>
      </c>
      <c r="Q1546" t="s">
        <v>19</v>
      </c>
      <c r="R1546" t="s">
        <v>20</v>
      </c>
    </row>
    <row r="1547" spans="1:18" x14ac:dyDescent="0.25">
      <c r="A1547">
        <v>1763</v>
      </c>
      <c r="B1547">
        <v>20</v>
      </c>
      <c r="C1547">
        <v>10</v>
      </c>
      <c r="D1547">
        <v>9</v>
      </c>
      <c r="E1547">
        <v>9</v>
      </c>
      <c r="F1547">
        <v>8</v>
      </c>
      <c r="G1547">
        <v>2</v>
      </c>
      <c r="H1547">
        <v>1</v>
      </c>
      <c r="I1547">
        <v>3.63</v>
      </c>
      <c r="J1547" t="s">
        <v>153</v>
      </c>
      <c r="K1547">
        <v>26.89</v>
      </c>
      <c r="L1547">
        <v>429</v>
      </c>
      <c r="M1547">
        <v>8.09</v>
      </c>
      <c r="N1547" t="s">
        <v>153</v>
      </c>
      <c r="O1547">
        <v>35.99</v>
      </c>
      <c r="P1547" t="s">
        <v>49</v>
      </c>
      <c r="Q1547" t="s">
        <v>19</v>
      </c>
      <c r="R1547" t="s">
        <v>20</v>
      </c>
    </row>
    <row r="1548" spans="1:18" x14ac:dyDescent="0.25">
      <c r="A1548">
        <v>1801</v>
      </c>
      <c r="B1548">
        <v>5</v>
      </c>
      <c r="C1548">
        <v>12</v>
      </c>
      <c r="D1548">
        <v>7</v>
      </c>
      <c r="E1548">
        <v>5</v>
      </c>
      <c r="F1548">
        <v>7</v>
      </c>
      <c r="G1548">
        <v>3</v>
      </c>
      <c r="H1548">
        <v>1</v>
      </c>
      <c r="I1548">
        <v>4.1900000000000004</v>
      </c>
      <c r="J1548" t="s">
        <v>153</v>
      </c>
      <c r="K1548">
        <v>47.77</v>
      </c>
      <c r="L1548">
        <v>596</v>
      </c>
      <c r="M1548">
        <v>0.68</v>
      </c>
      <c r="N1548" t="s">
        <v>153</v>
      </c>
      <c r="O1548">
        <v>34.57</v>
      </c>
      <c r="P1548" t="s">
        <v>67</v>
      </c>
      <c r="Q1548" t="s">
        <v>19</v>
      </c>
      <c r="R1548" t="s">
        <v>20</v>
      </c>
    </row>
    <row r="1549" spans="1:18" x14ac:dyDescent="0.25">
      <c r="A1549">
        <v>1821</v>
      </c>
      <c r="B1549">
        <v>3</v>
      </c>
      <c r="C1549">
        <v>12</v>
      </c>
      <c r="D1549">
        <v>9</v>
      </c>
      <c r="E1549">
        <v>7</v>
      </c>
      <c r="F1549">
        <v>1</v>
      </c>
      <c r="G1549">
        <v>9</v>
      </c>
      <c r="H1549">
        <v>1</v>
      </c>
      <c r="I1549">
        <v>3.19</v>
      </c>
      <c r="J1549" t="s">
        <v>153</v>
      </c>
      <c r="K1549">
        <v>61.25</v>
      </c>
      <c r="L1549">
        <v>1067</v>
      </c>
      <c r="M1549">
        <v>16.48</v>
      </c>
      <c r="N1549" t="s">
        <v>153</v>
      </c>
      <c r="O1549">
        <v>12.04</v>
      </c>
      <c r="P1549" t="s">
        <v>37</v>
      </c>
      <c r="Q1549" t="s">
        <v>19</v>
      </c>
      <c r="R1549" t="s">
        <v>20</v>
      </c>
    </row>
    <row r="1550" spans="1:18" x14ac:dyDescent="0.25">
      <c r="A1550">
        <v>1832</v>
      </c>
      <c r="B1550">
        <v>18</v>
      </c>
      <c r="C1550">
        <v>9</v>
      </c>
      <c r="D1550">
        <v>9</v>
      </c>
      <c r="E1550">
        <v>2</v>
      </c>
      <c r="F1550">
        <v>8</v>
      </c>
      <c r="G1550">
        <v>2</v>
      </c>
      <c r="H1550">
        <v>3</v>
      </c>
      <c r="I1550">
        <v>3.08</v>
      </c>
      <c r="J1550" t="s">
        <v>153</v>
      </c>
      <c r="K1550">
        <v>31.15</v>
      </c>
      <c r="L1550">
        <v>910</v>
      </c>
      <c r="M1550">
        <v>17.149999999999999</v>
      </c>
      <c r="N1550" t="s">
        <v>153</v>
      </c>
      <c r="O1550">
        <v>43.67</v>
      </c>
      <c r="P1550" t="s">
        <v>31</v>
      </c>
      <c r="Q1550" t="s">
        <v>19</v>
      </c>
      <c r="R1550" t="s">
        <v>20</v>
      </c>
    </row>
    <row r="1551" spans="1:18" x14ac:dyDescent="0.25">
      <c r="A1551">
        <v>1837</v>
      </c>
      <c r="B1551">
        <v>5</v>
      </c>
      <c r="C1551">
        <v>8</v>
      </c>
      <c r="D1551">
        <v>5</v>
      </c>
      <c r="E1551">
        <v>7</v>
      </c>
      <c r="F1551">
        <v>2</v>
      </c>
      <c r="G1551">
        <v>9</v>
      </c>
      <c r="H1551">
        <v>3</v>
      </c>
      <c r="I1551">
        <v>3.41</v>
      </c>
      <c r="J1551" t="s">
        <v>153</v>
      </c>
      <c r="K1551">
        <v>13.99</v>
      </c>
      <c r="L1551">
        <v>319</v>
      </c>
      <c r="M1551">
        <v>6.16</v>
      </c>
      <c r="N1551" t="s">
        <v>153</v>
      </c>
      <c r="O1551">
        <v>26.53</v>
      </c>
      <c r="P1551" t="s">
        <v>44</v>
      </c>
      <c r="Q1551" t="s">
        <v>19</v>
      </c>
      <c r="R1551" t="s">
        <v>20</v>
      </c>
    </row>
    <row r="1552" spans="1:18" x14ac:dyDescent="0.25">
      <c r="A1552">
        <v>1868</v>
      </c>
      <c r="B1552">
        <v>3</v>
      </c>
      <c r="C1552">
        <v>2</v>
      </c>
      <c r="D1552">
        <v>9</v>
      </c>
      <c r="E1552">
        <v>5</v>
      </c>
      <c r="F1552">
        <v>4</v>
      </c>
      <c r="G1552">
        <v>6</v>
      </c>
      <c r="H1552">
        <v>3</v>
      </c>
      <c r="I1552">
        <v>3.33</v>
      </c>
      <c r="J1552" t="s">
        <v>153</v>
      </c>
      <c r="K1552">
        <v>84.98</v>
      </c>
      <c r="L1552">
        <v>329</v>
      </c>
      <c r="M1552">
        <v>4.78</v>
      </c>
      <c r="N1552" t="s">
        <v>153</v>
      </c>
      <c r="O1552">
        <v>28.62</v>
      </c>
      <c r="P1552" t="s">
        <v>33</v>
      </c>
      <c r="Q1552" t="s">
        <v>19</v>
      </c>
      <c r="R1552" t="s">
        <v>20</v>
      </c>
    </row>
    <row r="1553" spans="1:18" x14ac:dyDescent="0.25">
      <c r="A1553">
        <v>1879</v>
      </c>
      <c r="B1553">
        <v>15</v>
      </c>
      <c r="C1553">
        <v>6</v>
      </c>
      <c r="D1553">
        <v>10</v>
      </c>
      <c r="E1553">
        <v>9</v>
      </c>
      <c r="F1553">
        <v>6</v>
      </c>
      <c r="G1553">
        <v>3</v>
      </c>
      <c r="H1553">
        <v>3</v>
      </c>
      <c r="I1553">
        <v>3.39</v>
      </c>
      <c r="J1553" t="s">
        <v>153</v>
      </c>
      <c r="K1553">
        <v>94.38</v>
      </c>
      <c r="L1553">
        <v>320</v>
      </c>
      <c r="M1553">
        <v>4.45</v>
      </c>
      <c r="N1553" t="s">
        <v>153</v>
      </c>
      <c r="O1553">
        <v>31.45</v>
      </c>
      <c r="P1553" t="s">
        <v>47</v>
      </c>
      <c r="Q1553" t="s">
        <v>19</v>
      </c>
      <c r="R1553" t="s">
        <v>20</v>
      </c>
    </row>
    <row r="1554" spans="1:18" x14ac:dyDescent="0.25">
      <c r="A1554">
        <v>1910</v>
      </c>
      <c r="B1554">
        <v>8</v>
      </c>
      <c r="C1554">
        <v>7</v>
      </c>
      <c r="D1554">
        <v>6</v>
      </c>
      <c r="E1554">
        <v>8</v>
      </c>
      <c r="F1554">
        <v>7</v>
      </c>
      <c r="G1554">
        <v>9</v>
      </c>
      <c r="H1554">
        <v>3</v>
      </c>
      <c r="I1554">
        <v>3.39</v>
      </c>
      <c r="J1554" t="s">
        <v>153</v>
      </c>
      <c r="K1554">
        <v>40.619999999999997</v>
      </c>
      <c r="L1554">
        <v>1020</v>
      </c>
      <c r="M1554">
        <v>2.6</v>
      </c>
      <c r="N1554" t="s">
        <v>153</v>
      </c>
      <c r="O1554">
        <v>1.9</v>
      </c>
      <c r="P1554" t="s">
        <v>68</v>
      </c>
      <c r="Q1554" t="s">
        <v>19</v>
      </c>
      <c r="R1554" t="s">
        <v>20</v>
      </c>
    </row>
    <row r="1555" spans="1:18" x14ac:dyDescent="0.25">
      <c r="A1555">
        <v>1945</v>
      </c>
      <c r="B1555">
        <v>20</v>
      </c>
      <c r="C1555">
        <v>7</v>
      </c>
      <c r="D1555">
        <v>8</v>
      </c>
      <c r="E1555">
        <v>9</v>
      </c>
      <c r="F1555">
        <v>1</v>
      </c>
      <c r="G1555">
        <v>9</v>
      </c>
      <c r="H1555">
        <v>3</v>
      </c>
      <c r="I1555">
        <v>3.21</v>
      </c>
      <c r="J1555" t="s">
        <v>153</v>
      </c>
      <c r="K1555">
        <v>27.79</v>
      </c>
      <c r="L1555">
        <v>498</v>
      </c>
      <c r="M1555">
        <v>4.8499999999999996</v>
      </c>
      <c r="N1555" t="s">
        <v>153</v>
      </c>
      <c r="O1555">
        <v>15.84</v>
      </c>
      <c r="P1555" t="s">
        <v>36</v>
      </c>
      <c r="Q1555" t="s">
        <v>19</v>
      </c>
      <c r="R1555" t="s">
        <v>20</v>
      </c>
    </row>
    <row r="1556" spans="1:18" x14ac:dyDescent="0.25">
      <c r="A1556">
        <v>1957</v>
      </c>
      <c r="B1556">
        <v>14</v>
      </c>
      <c r="C1556">
        <v>5</v>
      </c>
      <c r="D1556">
        <v>4</v>
      </c>
      <c r="E1556">
        <v>2</v>
      </c>
      <c r="F1556">
        <v>9</v>
      </c>
      <c r="G1556">
        <v>9</v>
      </c>
      <c r="H1556">
        <v>3</v>
      </c>
      <c r="I1556">
        <v>3.09</v>
      </c>
      <c r="J1556" t="s">
        <v>153</v>
      </c>
      <c r="K1556">
        <v>66.319999999999993</v>
      </c>
      <c r="L1556">
        <v>120</v>
      </c>
      <c r="M1556">
        <v>6.51</v>
      </c>
      <c r="N1556" t="s">
        <v>153</v>
      </c>
      <c r="O1556">
        <v>2.69</v>
      </c>
      <c r="P1556" t="s">
        <v>69</v>
      </c>
      <c r="Q1556" t="s">
        <v>19</v>
      </c>
      <c r="R1556" t="s">
        <v>20</v>
      </c>
    </row>
    <row r="1557" spans="1:18" x14ac:dyDescent="0.25">
      <c r="A1557">
        <v>1974</v>
      </c>
      <c r="B1557">
        <v>15</v>
      </c>
      <c r="C1557">
        <v>5</v>
      </c>
      <c r="D1557">
        <v>2</v>
      </c>
      <c r="E1557">
        <v>8</v>
      </c>
      <c r="F1557">
        <v>5</v>
      </c>
      <c r="G1557">
        <v>6</v>
      </c>
      <c r="H1557">
        <v>1</v>
      </c>
      <c r="I1557">
        <v>3.47</v>
      </c>
      <c r="J1557" t="s">
        <v>153</v>
      </c>
      <c r="K1557">
        <v>27.95</v>
      </c>
      <c r="L1557">
        <v>468</v>
      </c>
      <c r="M1557">
        <v>6.35</v>
      </c>
      <c r="N1557" t="s">
        <v>153</v>
      </c>
      <c r="O1557">
        <v>25.03</v>
      </c>
      <c r="P1557" t="s">
        <v>47</v>
      </c>
      <c r="Q1557" t="s">
        <v>19</v>
      </c>
      <c r="R1557" t="s">
        <v>20</v>
      </c>
    </row>
    <row r="1558" spans="1:18" x14ac:dyDescent="0.25">
      <c r="A1558">
        <v>1997</v>
      </c>
      <c r="B1558">
        <v>20</v>
      </c>
      <c r="C1558">
        <v>12</v>
      </c>
      <c r="D1558">
        <v>3</v>
      </c>
      <c r="E1558">
        <v>7</v>
      </c>
      <c r="F1558">
        <v>3</v>
      </c>
      <c r="G1558">
        <v>6</v>
      </c>
      <c r="H1558">
        <v>3</v>
      </c>
      <c r="I1558">
        <v>3.1</v>
      </c>
      <c r="J1558" t="s">
        <v>153</v>
      </c>
      <c r="K1558">
        <v>13.68</v>
      </c>
      <c r="L1558">
        <v>855</v>
      </c>
      <c r="M1558">
        <v>6.05</v>
      </c>
      <c r="N1558" t="s">
        <v>153</v>
      </c>
      <c r="O1558">
        <v>8.11</v>
      </c>
      <c r="P1558" t="s">
        <v>36</v>
      </c>
      <c r="Q1558" t="s">
        <v>19</v>
      </c>
      <c r="R1558" t="s">
        <v>20</v>
      </c>
    </row>
    <row r="1559" spans="1:18" x14ac:dyDescent="0.25">
      <c r="A1559">
        <v>1998</v>
      </c>
      <c r="B1559">
        <v>9</v>
      </c>
      <c r="C1559">
        <v>3</v>
      </c>
      <c r="D1559">
        <v>8</v>
      </c>
      <c r="E1559">
        <v>8</v>
      </c>
      <c r="F1559">
        <v>3</v>
      </c>
      <c r="G1559">
        <v>3</v>
      </c>
      <c r="H1559">
        <v>2</v>
      </c>
      <c r="I1559">
        <v>3.15</v>
      </c>
      <c r="J1559" t="s">
        <v>153</v>
      </c>
      <c r="K1559">
        <v>15.39</v>
      </c>
      <c r="L1559">
        <v>53</v>
      </c>
      <c r="M1559">
        <v>1.99</v>
      </c>
      <c r="N1559" t="s">
        <v>153</v>
      </c>
      <c r="O1559">
        <v>14.94</v>
      </c>
      <c r="P1559" t="s">
        <v>18</v>
      </c>
      <c r="Q1559" t="s">
        <v>19</v>
      </c>
      <c r="R1559" t="s">
        <v>20</v>
      </c>
    </row>
    <row r="1560" spans="1:18" x14ac:dyDescent="0.25">
      <c r="A1560">
        <v>2007</v>
      </c>
      <c r="B1560">
        <v>13</v>
      </c>
      <c r="C1560">
        <v>5</v>
      </c>
      <c r="D1560">
        <v>5</v>
      </c>
      <c r="E1560">
        <v>3</v>
      </c>
      <c r="F1560">
        <v>1</v>
      </c>
      <c r="G1560">
        <v>3</v>
      </c>
      <c r="H1560">
        <v>2</v>
      </c>
      <c r="I1560">
        <v>4.24</v>
      </c>
      <c r="J1560" t="s">
        <v>153</v>
      </c>
      <c r="K1560">
        <v>41.41</v>
      </c>
      <c r="L1560">
        <v>591</v>
      </c>
      <c r="M1560">
        <v>2.37</v>
      </c>
      <c r="N1560" t="s">
        <v>153</v>
      </c>
      <c r="O1560">
        <v>7.75</v>
      </c>
      <c r="P1560" t="s">
        <v>64</v>
      </c>
      <c r="Q1560" t="s">
        <v>19</v>
      </c>
      <c r="R1560" t="s">
        <v>20</v>
      </c>
    </row>
    <row r="1561" spans="1:18" x14ac:dyDescent="0.25">
      <c r="A1561">
        <v>2022</v>
      </c>
      <c r="B1561">
        <v>4</v>
      </c>
      <c r="C1561">
        <v>11</v>
      </c>
      <c r="D1561">
        <v>1</v>
      </c>
      <c r="E1561">
        <v>7</v>
      </c>
      <c r="F1561">
        <v>3</v>
      </c>
      <c r="G1561">
        <v>9</v>
      </c>
      <c r="H1561">
        <v>1</v>
      </c>
      <c r="I1561">
        <v>3.01</v>
      </c>
      <c r="J1561" t="s">
        <v>153</v>
      </c>
      <c r="K1561">
        <v>40.85</v>
      </c>
      <c r="L1561">
        <v>410</v>
      </c>
      <c r="M1561">
        <v>4.6100000000000003</v>
      </c>
      <c r="N1561" t="s">
        <v>153</v>
      </c>
      <c r="O1561">
        <v>44.8</v>
      </c>
      <c r="P1561" t="s">
        <v>21</v>
      </c>
      <c r="Q1561" t="s">
        <v>19</v>
      </c>
      <c r="R1561" t="s">
        <v>20</v>
      </c>
    </row>
    <row r="1562" spans="1:18" x14ac:dyDescent="0.25">
      <c r="A1562">
        <v>2026</v>
      </c>
      <c r="B1562">
        <v>19</v>
      </c>
      <c r="C1562">
        <v>2</v>
      </c>
      <c r="D1562">
        <v>3</v>
      </c>
      <c r="E1562">
        <v>6</v>
      </c>
      <c r="F1562">
        <v>9</v>
      </c>
      <c r="G1562">
        <v>3</v>
      </c>
      <c r="H1562">
        <v>3</v>
      </c>
      <c r="I1562">
        <v>3.39</v>
      </c>
      <c r="J1562" t="s">
        <v>153</v>
      </c>
      <c r="K1562">
        <v>33.31</v>
      </c>
      <c r="L1562">
        <v>15</v>
      </c>
      <c r="M1562">
        <v>5.32</v>
      </c>
      <c r="N1562" t="s">
        <v>153</v>
      </c>
      <c r="O1562">
        <v>11.65</v>
      </c>
      <c r="P1562" t="s">
        <v>26</v>
      </c>
      <c r="Q1562" t="s">
        <v>19</v>
      </c>
      <c r="R1562" t="s">
        <v>20</v>
      </c>
    </row>
    <row r="1563" spans="1:18" x14ac:dyDescent="0.25">
      <c r="A1563">
        <v>2036</v>
      </c>
      <c r="B1563">
        <v>11</v>
      </c>
      <c r="C1563">
        <v>8</v>
      </c>
      <c r="D1563">
        <v>5</v>
      </c>
      <c r="E1563">
        <v>9</v>
      </c>
      <c r="F1563">
        <v>8</v>
      </c>
      <c r="G1563">
        <v>2</v>
      </c>
      <c r="H1563">
        <v>2</v>
      </c>
      <c r="I1563">
        <v>3.32</v>
      </c>
      <c r="J1563" t="s">
        <v>153</v>
      </c>
      <c r="K1563">
        <v>19.61</v>
      </c>
      <c r="L1563">
        <v>823</v>
      </c>
      <c r="M1563">
        <v>18.07</v>
      </c>
      <c r="N1563" t="s">
        <v>153</v>
      </c>
      <c r="O1563">
        <v>44.98</v>
      </c>
      <c r="P1563" t="s">
        <v>69</v>
      </c>
      <c r="Q1563" t="s">
        <v>19</v>
      </c>
      <c r="R1563" t="s">
        <v>20</v>
      </c>
    </row>
    <row r="1564" spans="1:18" x14ac:dyDescent="0.25">
      <c r="A1564">
        <v>2050</v>
      </c>
      <c r="B1564">
        <v>8</v>
      </c>
      <c r="C1564">
        <v>10</v>
      </c>
      <c r="D1564">
        <v>6</v>
      </c>
      <c r="E1564">
        <v>9</v>
      </c>
      <c r="F1564">
        <v>9</v>
      </c>
      <c r="G1564">
        <v>3</v>
      </c>
      <c r="H1564">
        <v>2</v>
      </c>
      <c r="I1564">
        <v>3.03</v>
      </c>
      <c r="J1564" t="s">
        <v>153</v>
      </c>
      <c r="K1564">
        <v>6.1</v>
      </c>
      <c r="L1564">
        <v>990</v>
      </c>
      <c r="M1564">
        <v>10.11</v>
      </c>
      <c r="N1564" t="s">
        <v>153</v>
      </c>
      <c r="O1564">
        <v>25.39</v>
      </c>
      <c r="P1564" t="s">
        <v>44</v>
      </c>
      <c r="Q1564" t="s">
        <v>19</v>
      </c>
      <c r="R1564" t="s">
        <v>20</v>
      </c>
    </row>
    <row r="1565" spans="1:18" x14ac:dyDescent="0.25">
      <c r="A1565">
        <v>2051</v>
      </c>
      <c r="B1565">
        <v>6</v>
      </c>
      <c r="C1565">
        <v>11</v>
      </c>
      <c r="D1565">
        <v>6</v>
      </c>
      <c r="E1565">
        <v>3</v>
      </c>
      <c r="F1565">
        <v>7</v>
      </c>
      <c r="G1565">
        <v>9</v>
      </c>
      <c r="H1565">
        <v>1</v>
      </c>
      <c r="I1565">
        <v>3</v>
      </c>
      <c r="J1565" t="s">
        <v>153</v>
      </c>
      <c r="K1565">
        <v>63.08</v>
      </c>
      <c r="L1565">
        <v>883</v>
      </c>
      <c r="M1565">
        <v>2.48</v>
      </c>
      <c r="N1565" t="s">
        <v>153</v>
      </c>
      <c r="O1565">
        <v>25.74</v>
      </c>
      <c r="P1565" t="s">
        <v>38</v>
      </c>
      <c r="Q1565" t="s">
        <v>19</v>
      </c>
      <c r="R1565" t="s">
        <v>20</v>
      </c>
    </row>
    <row r="1566" spans="1:18" x14ac:dyDescent="0.25">
      <c r="A1566">
        <v>2055</v>
      </c>
      <c r="B1566">
        <v>19</v>
      </c>
      <c r="C1566">
        <v>8</v>
      </c>
      <c r="D1566">
        <v>4</v>
      </c>
      <c r="E1566">
        <v>5</v>
      </c>
      <c r="F1566">
        <v>4</v>
      </c>
      <c r="G1566">
        <v>6</v>
      </c>
      <c r="H1566">
        <v>1</v>
      </c>
      <c r="I1566">
        <v>3.17</v>
      </c>
      <c r="J1566" t="s">
        <v>153</v>
      </c>
      <c r="K1566">
        <v>15.01</v>
      </c>
      <c r="L1566">
        <v>4729</v>
      </c>
      <c r="M1566">
        <v>11.15</v>
      </c>
      <c r="N1566" t="s">
        <v>153</v>
      </c>
      <c r="O1566">
        <v>15.29</v>
      </c>
      <c r="P1566" t="s">
        <v>23</v>
      </c>
      <c r="Q1566" t="s">
        <v>19</v>
      </c>
      <c r="R1566" t="s">
        <v>20</v>
      </c>
    </row>
    <row r="1567" spans="1:18" x14ac:dyDescent="0.25">
      <c r="A1567">
        <v>2064</v>
      </c>
      <c r="B1567">
        <v>8</v>
      </c>
      <c r="C1567">
        <v>10</v>
      </c>
      <c r="D1567">
        <v>1</v>
      </c>
      <c r="E1567">
        <v>9</v>
      </c>
      <c r="F1567">
        <v>6</v>
      </c>
      <c r="G1567">
        <v>2</v>
      </c>
      <c r="H1567">
        <v>1</v>
      </c>
      <c r="I1567">
        <v>4.32</v>
      </c>
      <c r="J1567" t="s">
        <v>153</v>
      </c>
      <c r="K1567">
        <v>53.34</v>
      </c>
      <c r="L1567">
        <v>42</v>
      </c>
      <c r="M1567">
        <v>10.54</v>
      </c>
      <c r="N1567" t="s">
        <v>153</v>
      </c>
      <c r="O1567">
        <v>69.11</v>
      </c>
      <c r="P1567" t="s">
        <v>67</v>
      </c>
      <c r="Q1567" t="s">
        <v>19</v>
      </c>
      <c r="R1567" t="s">
        <v>20</v>
      </c>
    </row>
    <row r="1568" spans="1:18" x14ac:dyDescent="0.25">
      <c r="A1568">
        <v>2076</v>
      </c>
      <c r="B1568">
        <v>1</v>
      </c>
      <c r="C1568">
        <v>4</v>
      </c>
      <c r="D1568">
        <v>9</v>
      </c>
      <c r="E1568">
        <v>3</v>
      </c>
      <c r="F1568">
        <v>5</v>
      </c>
      <c r="G1568">
        <v>6</v>
      </c>
      <c r="H1568">
        <v>1</v>
      </c>
      <c r="I1568">
        <v>4.0199999999999996</v>
      </c>
      <c r="J1568" t="s">
        <v>153</v>
      </c>
      <c r="K1568">
        <v>44.91</v>
      </c>
      <c r="L1568">
        <v>892</v>
      </c>
      <c r="M1568">
        <v>3.46</v>
      </c>
      <c r="N1568" t="s">
        <v>153</v>
      </c>
      <c r="O1568">
        <v>33</v>
      </c>
      <c r="P1568" t="s">
        <v>41</v>
      </c>
      <c r="Q1568" t="s">
        <v>19</v>
      </c>
      <c r="R1568" t="s">
        <v>20</v>
      </c>
    </row>
    <row r="1569" spans="1:18" x14ac:dyDescent="0.25">
      <c r="A1569">
        <v>2084</v>
      </c>
      <c r="B1569">
        <v>1</v>
      </c>
      <c r="C1569">
        <v>3</v>
      </c>
      <c r="D1569">
        <v>9</v>
      </c>
      <c r="E1569">
        <v>7</v>
      </c>
      <c r="F1569">
        <v>7</v>
      </c>
      <c r="G1569">
        <v>6</v>
      </c>
      <c r="H1569">
        <v>1</v>
      </c>
      <c r="I1569">
        <v>3.32</v>
      </c>
      <c r="J1569" t="s">
        <v>153</v>
      </c>
      <c r="K1569">
        <v>75.67</v>
      </c>
      <c r="L1569">
        <v>552</v>
      </c>
      <c r="M1569">
        <v>10.029999999999999</v>
      </c>
      <c r="N1569" t="s">
        <v>153</v>
      </c>
      <c r="O1569">
        <v>28.34</v>
      </c>
      <c r="P1569" t="s">
        <v>44</v>
      </c>
      <c r="Q1569" t="s">
        <v>19</v>
      </c>
      <c r="R1569" t="s">
        <v>20</v>
      </c>
    </row>
    <row r="1570" spans="1:18" x14ac:dyDescent="0.25">
      <c r="A1570">
        <v>2136</v>
      </c>
      <c r="B1570">
        <v>5</v>
      </c>
      <c r="C1570">
        <v>3</v>
      </c>
      <c r="D1570">
        <v>11</v>
      </c>
      <c r="E1570">
        <v>4</v>
      </c>
      <c r="F1570">
        <v>5</v>
      </c>
      <c r="G1570">
        <v>3</v>
      </c>
      <c r="H1570">
        <v>1</v>
      </c>
      <c r="I1570">
        <v>3.04</v>
      </c>
      <c r="J1570" t="s">
        <v>153</v>
      </c>
      <c r="K1570">
        <v>69.459999999999994</v>
      </c>
      <c r="L1570">
        <v>573</v>
      </c>
      <c r="M1570">
        <v>3.05</v>
      </c>
      <c r="N1570" t="s">
        <v>153</v>
      </c>
      <c r="O1570">
        <v>37.47</v>
      </c>
      <c r="P1570" t="s">
        <v>46</v>
      </c>
      <c r="Q1570" t="s">
        <v>19</v>
      </c>
      <c r="R1570" t="s">
        <v>20</v>
      </c>
    </row>
    <row r="1571" spans="1:18" x14ac:dyDescent="0.25">
      <c r="A1571">
        <v>2139</v>
      </c>
      <c r="B1571">
        <v>6</v>
      </c>
      <c r="C1571">
        <v>10</v>
      </c>
      <c r="D1571">
        <v>2</v>
      </c>
      <c r="E1571">
        <v>9</v>
      </c>
      <c r="F1571">
        <v>6</v>
      </c>
      <c r="G1571">
        <v>9</v>
      </c>
      <c r="H1571">
        <v>1</v>
      </c>
      <c r="I1571">
        <v>3.04</v>
      </c>
      <c r="J1571" t="s">
        <v>153</v>
      </c>
      <c r="K1571">
        <v>55.13</v>
      </c>
      <c r="L1571">
        <v>1669</v>
      </c>
      <c r="M1571">
        <v>4.54</v>
      </c>
      <c r="N1571" t="s">
        <v>153</v>
      </c>
      <c r="O1571">
        <v>35.67</v>
      </c>
      <c r="P1571" t="s">
        <v>18</v>
      </c>
      <c r="Q1571" t="s">
        <v>19</v>
      </c>
      <c r="R1571" t="s">
        <v>20</v>
      </c>
    </row>
    <row r="1572" spans="1:18" x14ac:dyDescent="0.25">
      <c r="A1572">
        <v>2141</v>
      </c>
      <c r="B1572">
        <v>20</v>
      </c>
      <c r="C1572">
        <v>3</v>
      </c>
      <c r="D1572">
        <v>4</v>
      </c>
      <c r="E1572">
        <v>1</v>
      </c>
      <c r="F1572">
        <v>1</v>
      </c>
      <c r="G1572">
        <v>3</v>
      </c>
      <c r="H1572">
        <v>1</v>
      </c>
      <c r="I1572">
        <v>3</v>
      </c>
      <c r="J1572" t="s">
        <v>153</v>
      </c>
      <c r="K1572">
        <v>43.07</v>
      </c>
      <c r="L1572">
        <v>282</v>
      </c>
      <c r="M1572">
        <v>15.56</v>
      </c>
      <c r="N1572" t="s">
        <v>153</v>
      </c>
      <c r="O1572">
        <v>33.82</v>
      </c>
      <c r="P1572" t="s">
        <v>70</v>
      </c>
      <c r="Q1572" t="s">
        <v>19</v>
      </c>
      <c r="R1572" t="s">
        <v>20</v>
      </c>
    </row>
    <row r="1573" spans="1:18" x14ac:dyDescent="0.25">
      <c r="A1573">
        <v>2164</v>
      </c>
      <c r="B1573">
        <v>9</v>
      </c>
      <c r="C1573">
        <v>2</v>
      </c>
      <c r="D1573">
        <v>10</v>
      </c>
      <c r="E1573">
        <v>5</v>
      </c>
      <c r="F1573">
        <v>9</v>
      </c>
      <c r="G1573">
        <v>6</v>
      </c>
      <c r="H1573">
        <v>2</v>
      </c>
      <c r="I1573">
        <v>3.19</v>
      </c>
      <c r="J1573" t="s">
        <v>153</v>
      </c>
      <c r="K1573">
        <v>24.26</v>
      </c>
      <c r="L1573">
        <v>564</v>
      </c>
      <c r="M1573">
        <v>4.75</v>
      </c>
      <c r="N1573" t="s">
        <v>153</v>
      </c>
      <c r="O1573">
        <v>52.48</v>
      </c>
      <c r="P1573" t="s">
        <v>66</v>
      </c>
      <c r="Q1573" t="s">
        <v>19</v>
      </c>
      <c r="R1573" t="s">
        <v>20</v>
      </c>
    </row>
    <row r="1574" spans="1:18" x14ac:dyDescent="0.25">
      <c r="A1574">
        <v>2187</v>
      </c>
      <c r="B1574">
        <v>16</v>
      </c>
      <c r="C1574">
        <v>6</v>
      </c>
      <c r="D1574">
        <v>5</v>
      </c>
      <c r="E1574">
        <v>4</v>
      </c>
      <c r="F1574">
        <v>8</v>
      </c>
      <c r="G1574">
        <v>2</v>
      </c>
      <c r="H1574">
        <v>2</v>
      </c>
      <c r="I1574">
        <v>3.13</v>
      </c>
      <c r="J1574" t="s">
        <v>153</v>
      </c>
      <c r="K1574">
        <v>142.85</v>
      </c>
      <c r="L1574">
        <v>111</v>
      </c>
      <c r="M1574">
        <v>5.29</v>
      </c>
      <c r="N1574" t="s">
        <v>153</v>
      </c>
      <c r="O1574">
        <v>30.02</v>
      </c>
      <c r="P1574" t="s">
        <v>58</v>
      </c>
      <c r="Q1574" t="s">
        <v>19</v>
      </c>
      <c r="R1574" t="s">
        <v>20</v>
      </c>
    </row>
    <row r="1575" spans="1:18" x14ac:dyDescent="0.25">
      <c r="A1575">
        <v>2194</v>
      </c>
      <c r="B1575">
        <v>19</v>
      </c>
      <c r="C1575">
        <v>7</v>
      </c>
      <c r="D1575">
        <v>2</v>
      </c>
      <c r="E1575">
        <v>6</v>
      </c>
      <c r="F1575">
        <v>5</v>
      </c>
      <c r="G1575">
        <v>6</v>
      </c>
      <c r="H1575">
        <v>1</v>
      </c>
      <c r="I1575">
        <v>3.35</v>
      </c>
      <c r="J1575" t="s">
        <v>153</v>
      </c>
      <c r="K1575">
        <v>39.659999999999997</v>
      </c>
      <c r="L1575">
        <v>123</v>
      </c>
      <c r="M1575">
        <v>8</v>
      </c>
      <c r="N1575" t="s">
        <v>153</v>
      </c>
      <c r="O1575">
        <v>35.619999999999997</v>
      </c>
      <c r="P1575" t="s">
        <v>72</v>
      </c>
      <c r="Q1575" t="s">
        <v>19</v>
      </c>
      <c r="R1575" t="s">
        <v>20</v>
      </c>
    </row>
    <row r="1576" spans="1:18" x14ac:dyDescent="0.25">
      <c r="A1576">
        <v>2199</v>
      </c>
      <c r="B1576">
        <v>2</v>
      </c>
      <c r="C1576">
        <v>5</v>
      </c>
      <c r="D1576">
        <v>3</v>
      </c>
      <c r="E1576">
        <v>9</v>
      </c>
      <c r="F1576">
        <v>9</v>
      </c>
      <c r="G1576">
        <v>9</v>
      </c>
      <c r="H1576">
        <v>2</v>
      </c>
      <c r="I1576">
        <v>3.41</v>
      </c>
      <c r="J1576" t="s">
        <v>153</v>
      </c>
      <c r="K1576">
        <v>44.96</v>
      </c>
      <c r="L1576">
        <v>203</v>
      </c>
      <c r="M1576">
        <v>3.12</v>
      </c>
      <c r="N1576" t="s">
        <v>153</v>
      </c>
      <c r="O1576">
        <v>9.41</v>
      </c>
      <c r="P1576" t="s">
        <v>59</v>
      </c>
      <c r="Q1576" t="s">
        <v>19</v>
      </c>
      <c r="R1576" t="s">
        <v>20</v>
      </c>
    </row>
    <row r="1577" spans="1:18" x14ac:dyDescent="0.25">
      <c r="A1577">
        <v>2250</v>
      </c>
      <c r="B1577">
        <v>6</v>
      </c>
      <c r="C1577">
        <v>1</v>
      </c>
      <c r="D1577">
        <v>3</v>
      </c>
      <c r="E1577">
        <v>5</v>
      </c>
      <c r="F1577">
        <v>5</v>
      </c>
      <c r="G1577">
        <v>2</v>
      </c>
      <c r="H1577">
        <v>2</v>
      </c>
      <c r="I1577">
        <v>3.43</v>
      </c>
      <c r="J1577" t="s">
        <v>153</v>
      </c>
      <c r="K1577">
        <v>25.42</v>
      </c>
      <c r="L1577">
        <v>366</v>
      </c>
      <c r="M1577">
        <v>13.84</v>
      </c>
      <c r="N1577" t="s">
        <v>153</v>
      </c>
      <c r="O1577">
        <v>25.43</v>
      </c>
      <c r="P1577" t="s">
        <v>46</v>
      </c>
      <c r="Q1577" t="s">
        <v>19</v>
      </c>
      <c r="R1577" t="s">
        <v>20</v>
      </c>
    </row>
    <row r="1578" spans="1:18" x14ac:dyDescent="0.25">
      <c r="A1578">
        <v>2360</v>
      </c>
      <c r="B1578">
        <v>5</v>
      </c>
      <c r="C1578">
        <v>7</v>
      </c>
      <c r="D1578">
        <v>1</v>
      </c>
      <c r="E1578">
        <v>8</v>
      </c>
      <c r="F1578">
        <v>2</v>
      </c>
      <c r="G1578">
        <v>9</v>
      </c>
      <c r="H1578">
        <v>1</v>
      </c>
      <c r="I1578">
        <v>3</v>
      </c>
      <c r="J1578" t="s">
        <v>153</v>
      </c>
      <c r="K1578">
        <v>3.61</v>
      </c>
      <c r="L1578">
        <v>188</v>
      </c>
      <c r="M1578">
        <v>23.49</v>
      </c>
      <c r="N1578" t="s">
        <v>153</v>
      </c>
      <c r="O1578">
        <v>2.63</v>
      </c>
      <c r="P1578" t="s">
        <v>43</v>
      </c>
      <c r="Q1578" t="s">
        <v>19</v>
      </c>
      <c r="R1578" t="s">
        <v>20</v>
      </c>
    </row>
    <row r="1579" spans="1:18" x14ac:dyDescent="0.25">
      <c r="A1579">
        <v>2504</v>
      </c>
      <c r="B1579">
        <v>17</v>
      </c>
      <c r="C1579">
        <v>11</v>
      </c>
      <c r="D1579">
        <v>7</v>
      </c>
      <c r="E1579">
        <v>3</v>
      </c>
      <c r="F1579">
        <v>9</v>
      </c>
      <c r="G1579">
        <v>2</v>
      </c>
      <c r="H1579">
        <v>2</v>
      </c>
      <c r="I1579">
        <v>3.45</v>
      </c>
      <c r="J1579" t="s">
        <v>153</v>
      </c>
      <c r="K1579">
        <v>33.14</v>
      </c>
      <c r="L1579">
        <v>5132</v>
      </c>
      <c r="M1579">
        <v>10.07</v>
      </c>
      <c r="N1579" t="s">
        <v>153</v>
      </c>
      <c r="O1579">
        <v>28.17</v>
      </c>
      <c r="P1579" t="s">
        <v>65</v>
      </c>
      <c r="Q1579" t="s">
        <v>19</v>
      </c>
      <c r="R1579" t="s">
        <v>20</v>
      </c>
    </row>
    <row r="1580" spans="1:18" x14ac:dyDescent="0.25">
      <c r="A1580">
        <v>2533</v>
      </c>
      <c r="B1580">
        <v>19</v>
      </c>
      <c r="C1580">
        <v>3</v>
      </c>
      <c r="D1580">
        <v>9</v>
      </c>
      <c r="E1580">
        <v>1</v>
      </c>
      <c r="F1580">
        <v>6</v>
      </c>
      <c r="G1580">
        <v>3</v>
      </c>
      <c r="H1580">
        <v>1</v>
      </c>
      <c r="I1580">
        <v>3.14</v>
      </c>
      <c r="J1580" t="s">
        <v>153</v>
      </c>
      <c r="K1580">
        <v>21.18</v>
      </c>
      <c r="L1580">
        <v>152</v>
      </c>
      <c r="M1580">
        <v>3.57</v>
      </c>
      <c r="N1580" t="s">
        <v>153</v>
      </c>
      <c r="O1580">
        <v>20.9</v>
      </c>
      <c r="P1580" t="s">
        <v>59</v>
      </c>
      <c r="Q1580" t="s">
        <v>19</v>
      </c>
      <c r="R1580" t="s">
        <v>20</v>
      </c>
    </row>
    <row r="1581" spans="1:18" x14ac:dyDescent="0.25">
      <c r="A1581">
        <v>2539</v>
      </c>
      <c r="B1581">
        <v>11</v>
      </c>
      <c r="C1581">
        <v>7</v>
      </c>
      <c r="D1581">
        <v>5</v>
      </c>
      <c r="E1581">
        <v>8</v>
      </c>
      <c r="F1581">
        <v>8</v>
      </c>
      <c r="G1581">
        <v>2</v>
      </c>
      <c r="H1581">
        <v>1</v>
      </c>
      <c r="I1581">
        <v>3.14</v>
      </c>
      <c r="J1581" t="s">
        <v>153</v>
      </c>
      <c r="K1581">
        <v>25.47</v>
      </c>
      <c r="L1581">
        <v>294</v>
      </c>
      <c r="M1581">
        <v>4.95</v>
      </c>
      <c r="N1581" t="s">
        <v>153</v>
      </c>
      <c r="O1581">
        <v>16.149999999999999</v>
      </c>
      <c r="P1581" t="s">
        <v>73</v>
      </c>
      <c r="Q1581" t="s">
        <v>19</v>
      </c>
      <c r="R1581" t="s">
        <v>20</v>
      </c>
    </row>
    <row r="1582" spans="1:18" x14ac:dyDescent="0.25">
      <c r="A1582">
        <v>2541</v>
      </c>
      <c r="B1582">
        <v>11</v>
      </c>
      <c r="C1582">
        <v>1</v>
      </c>
      <c r="D1582">
        <v>6</v>
      </c>
      <c r="E1582">
        <v>3</v>
      </c>
      <c r="F1582">
        <v>7</v>
      </c>
      <c r="G1582">
        <v>3</v>
      </c>
      <c r="H1582">
        <v>1</v>
      </c>
      <c r="I1582">
        <v>3.33</v>
      </c>
      <c r="J1582" t="s">
        <v>153</v>
      </c>
      <c r="K1582">
        <v>35.04</v>
      </c>
      <c r="L1582">
        <v>126</v>
      </c>
      <c r="M1582">
        <v>2.3199999999999998</v>
      </c>
      <c r="N1582" t="s">
        <v>153</v>
      </c>
      <c r="O1582">
        <v>35.96</v>
      </c>
      <c r="P1582" t="s">
        <v>47</v>
      </c>
      <c r="Q1582" t="s">
        <v>19</v>
      </c>
      <c r="R1582" t="s">
        <v>20</v>
      </c>
    </row>
    <row r="1583" spans="1:18" x14ac:dyDescent="0.25">
      <c r="A1583">
        <v>2578</v>
      </c>
      <c r="B1583">
        <v>15</v>
      </c>
      <c r="C1583">
        <v>12</v>
      </c>
      <c r="D1583">
        <v>3</v>
      </c>
      <c r="E1583">
        <v>9</v>
      </c>
      <c r="F1583">
        <v>4</v>
      </c>
      <c r="G1583">
        <v>9</v>
      </c>
      <c r="H1583">
        <v>1</v>
      </c>
      <c r="I1583">
        <v>3.3</v>
      </c>
      <c r="J1583" t="s">
        <v>153</v>
      </c>
      <c r="K1583">
        <v>30.84</v>
      </c>
      <c r="L1583">
        <v>434</v>
      </c>
      <c r="M1583">
        <v>5.2</v>
      </c>
      <c r="N1583" t="s">
        <v>153</v>
      </c>
      <c r="O1583">
        <v>18.41</v>
      </c>
      <c r="P1583" t="s">
        <v>44</v>
      </c>
      <c r="Q1583" t="s">
        <v>19</v>
      </c>
      <c r="R1583" t="s">
        <v>20</v>
      </c>
    </row>
    <row r="1584" spans="1:18" x14ac:dyDescent="0.25">
      <c r="A1584">
        <v>2595</v>
      </c>
      <c r="B1584">
        <v>9</v>
      </c>
      <c r="C1584">
        <v>8</v>
      </c>
      <c r="D1584">
        <v>6</v>
      </c>
      <c r="E1584">
        <v>8</v>
      </c>
      <c r="F1584">
        <v>4</v>
      </c>
      <c r="G1584">
        <v>6</v>
      </c>
      <c r="H1584">
        <v>1</v>
      </c>
      <c r="I1584">
        <v>3.33</v>
      </c>
      <c r="J1584" t="s">
        <v>153</v>
      </c>
      <c r="K1584">
        <v>48.59</v>
      </c>
      <c r="L1584">
        <v>322</v>
      </c>
      <c r="M1584">
        <v>5.71</v>
      </c>
      <c r="N1584" t="s">
        <v>153</v>
      </c>
      <c r="O1584">
        <v>45.5</v>
      </c>
      <c r="P1584" t="s">
        <v>58</v>
      </c>
      <c r="Q1584" t="s">
        <v>19</v>
      </c>
      <c r="R1584" t="s">
        <v>20</v>
      </c>
    </row>
    <row r="1585" spans="1:18" x14ac:dyDescent="0.25">
      <c r="A1585">
        <v>2600</v>
      </c>
      <c r="B1585">
        <v>10</v>
      </c>
      <c r="C1585">
        <v>1</v>
      </c>
      <c r="D1585">
        <v>1</v>
      </c>
      <c r="E1585">
        <v>1</v>
      </c>
      <c r="F1585">
        <v>3</v>
      </c>
      <c r="G1585">
        <v>9</v>
      </c>
      <c r="H1585">
        <v>1</v>
      </c>
      <c r="I1585">
        <v>3.01</v>
      </c>
      <c r="J1585" t="s">
        <v>153</v>
      </c>
      <c r="K1585">
        <v>21.52</v>
      </c>
      <c r="L1585">
        <v>248</v>
      </c>
      <c r="M1585">
        <v>19.82</v>
      </c>
      <c r="N1585" t="s">
        <v>153</v>
      </c>
      <c r="O1585">
        <v>6.64</v>
      </c>
      <c r="P1585" t="s">
        <v>24</v>
      </c>
      <c r="Q1585" t="s">
        <v>19</v>
      </c>
      <c r="R1585" t="s">
        <v>20</v>
      </c>
    </row>
    <row r="1586" spans="1:18" x14ac:dyDescent="0.25">
      <c r="A1586">
        <v>2662</v>
      </c>
      <c r="B1586">
        <v>19</v>
      </c>
      <c r="C1586">
        <v>9</v>
      </c>
      <c r="D1586">
        <v>11</v>
      </c>
      <c r="E1586">
        <v>8</v>
      </c>
      <c r="F1586">
        <v>5</v>
      </c>
      <c r="G1586">
        <v>2</v>
      </c>
      <c r="H1586">
        <v>2</v>
      </c>
      <c r="I1586">
        <v>3.02</v>
      </c>
      <c r="J1586" t="s">
        <v>153</v>
      </c>
      <c r="K1586">
        <v>14.28</v>
      </c>
      <c r="L1586">
        <v>65</v>
      </c>
      <c r="M1586">
        <v>18.940000000000001</v>
      </c>
      <c r="N1586" t="s">
        <v>153</v>
      </c>
      <c r="O1586">
        <v>4.8099999999999996</v>
      </c>
      <c r="P1586" t="s">
        <v>63</v>
      </c>
      <c r="Q1586" t="s">
        <v>19</v>
      </c>
      <c r="R1586" t="s">
        <v>20</v>
      </c>
    </row>
    <row r="1587" spans="1:18" x14ac:dyDescent="0.25">
      <c r="A1587">
        <v>2703</v>
      </c>
      <c r="B1587">
        <v>12</v>
      </c>
      <c r="C1587">
        <v>5</v>
      </c>
      <c r="D1587">
        <v>2</v>
      </c>
      <c r="E1587">
        <v>4</v>
      </c>
      <c r="F1587">
        <v>6</v>
      </c>
      <c r="G1587">
        <v>2</v>
      </c>
      <c r="H1587">
        <v>1</v>
      </c>
      <c r="I1587">
        <v>3.29</v>
      </c>
      <c r="J1587" t="s">
        <v>153</v>
      </c>
      <c r="K1587">
        <v>13.33</v>
      </c>
      <c r="L1587">
        <v>53</v>
      </c>
      <c r="M1587">
        <v>6.34</v>
      </c>
      <c r="N1587" t="s">
        <v>153</v>
      </c>
      <c r="O1587">
        <v>30.13</v>
      </c>
      <c r="P1587" t="s">
        <v>51</v>
      </c>
      <c r="Q1587" t="s">
        <v>19</v>
      </c>
      <c r="R1587" t="s">
        <v>20</v>
      </c>
    </row>
    <row r="1588" spans="1:18" x14ac:dyDescent="0.25">
      <c r="A1588">
        <v>2705</v>
      </c>
      <c r="B1588">
        <v>20</v>
      </c>
      <c r="C1588">
        <v>1</v>
      </c>
      <c r="D1588">
        <v>11</v>
      </c>
      <c r="E1588">
        <v>7</v>
      </c>
      <c r="F1588">
        <v>9</v>
      </c>
      <c r="G1588">
        <v>3</v>
      </c>
      <c r="H1588">
        <v>2</v>
      </c>
      <c r="I1588">
        <v>3.11</v>
      </c>
      <c r="J1588" t="s">
        <v>153</v>
      </c>
      <c r="K1588">
        <v>9.41</v>
      </c>
      <c r="L1588">
        <v>2101</v>
      </c>
      <c r="M1588">
        <v>3.46</v>
      </c>
      <c r="N1588" t="s">
        <v>153</v>
      </c>
      <c r="O1588">
        <v>15.23</v>
      </c>
      <c r="P1588" t="s">
        <v>50</v>
      </c>
      <c r="Q1588" t="s">
        <v>19</v>
      </c>
      <c r="R1588" t="s">
        <v>20</v>
      </c>
    </row>
    <row r="1589" spans="1:18" x14ac:dyDescent="0.25">
      <c r="A1589">
        <v>2801</v>
      </c>
      <c r="B1589">
        <v>18</v>
      </c>
      <c r="C1589">
        <v>4</v>
      </c>
      <c r="D1589">
        <v>8</v>
      </c>
      <c r="E1589">
        <v>5</v>
      </c>
      <c r="F1589">
        <v>8</v>
      </c>
      <c r="G1589">
        <v>3</v>
      </c>
      <c r="H1589">
        <v>2</v>
      </c>
      <c r="I1589">
        <v>3.3</v>
      </c>
      <c r="J1589" t="s">
        <v>153</v>
      </c>
      <c r="K1589">
        <v>17.27</v>
      </c>
      <c r="L1589">
        <v>6263</v>
      </c>
      <c r="M1589">
        <v>9.66</v>
      </c>
      <c r="N1589" t="s">
        <v>153</v>
      </c>
      <c r="O1589">
        <v>65.209999999999994</v>
      </c>
      <c r="P1589" t="s">
        <v>22</v>
      </c>
      <c r="Q1589" t="s">
        <v>19</v>
      </c>
      <c r="R1589" t="s">
        <v>20</v>
      </c>
    </row>
    <row r="1590" spans="1:18" x14ac:dyDescent="0.25">
      <c r="A1590">
        <v>2802</v>
      </c>
      <c r="B1590">
        <v>12</v>
      </c>
      <c r="C1590">
        <v>11</v>
      </c>
      <c r="D1590">
        <v>4</v>
      </c>
      <c r="E1590">
        <v>2</v>
      </c>
      <c r="F1590">
        <v>6</v>
      </c>
      <c r="G1590">
        <v>6</v>
      </c>
      <c r="H1590">
        <v>3</v>
      </c>
      <c r="I1590">
        <v>3.05</v>
      </c>
      <c r="J1590" t="s">
        <v>153</v>
      </c>
      <c r="K1590">
        <v>21.12</v>
      </c>
      <c r="L1590">
        <v>93</v>
      </c>
      <c r="M1590">
        <v>2.37</v>
      </c>
      <c r="N1590" t="s">
        <v>153</v>
      </c>
      <c r="O1590">
        <v>54.03</v>
      </c>
      <c r="P1590" t="s">
        <v>33</v>
      </c>
      <c r="Q1590" t="s">
        <v>19</v>
      </c>
      <c r="R1590" t="s">
        <v>20</v>
      </c>
    </row>
    <row r="1591" spans="1:18" x14ac:dyDescent="0.25">
      <c r="A1591">
        <v>2803</v>
      </c>
      <c r="B1591">
        <v>17</v>
      </c>
      <c r="C1591">
        <v>12</v>
      </c>
      <c r="D1591">
        <v>10</v>
      </c>
      <c r="E1591">
        <v>8</v>
      </c>
      <c r="F1591">
        <v>5</v>
      </c>
      <c r="G1591">
        <v>2</v>
      </c>
      <c r="H1591">
        <v>1</v>
      </c>
      <c r="I1591">
        <v>3.03</v>
      </c>
      <c r="J1591" t="s">
        <v>153</v>
      </c>
      <c r="K1591">
        <v>157.63</v>
      </c>
      <c r="L1591">
        <v>104</v>
      </c>
      <c r="M1591">
        <v>1.91</v>
      </c>
      <c r="N1591" t="s">
        <v>153</v>
      </c>
      <c r="O1591">
        <v>20.18</v>
      </c>
      <c r="P1591" t="s">
        <v>50</v>
      </c>
      <c r="Q1591" t="s">
        <v>19</v>
      </c>
      <c r="R1591" t="s">
        <v>20</v>
      </c>
    </row>
    <row r="1592" spans="1:18" x14ac:dyDescent="0.25">
      <c r="A1592">
        <v>2804</v>
      </c>
      <c r="B1592">
        <v>17</v>
      </c>
      <c r="C1592">
        <v>7</v>
      </c>
      <c r="D1592">
        <v>11</v>
      </c>
      <c r="E1592">
        <v>3</v>
      </c>
      <c r="F1592">
        <v>2</v>
      </c>
      <c r="G1592">
        <v>2</v>
      </c>
      <c r="H1592">
        <v>3</v>
      </c>
      <c r="I1592">
        <v>3.44</v>
      </c>
      <c r="J1592" t="s">
        <v>153</v>
      </c>
      <c r="K1592">
        <v>51.47</v>
      </c>
      <c r="L1592">
        <v>705</v>
      </c>
      <c r="M1592">
        <v>3.12</v>
      </c>
      <c r="N1592" t="s">
        <v>153</v>
      </c>
      <c r="O1592">
        <v>27.4</v>
      </c>
      <c r="P1592" t="s">
        <v>32</v>
      </c>
      <c r="Q1592" t="s">
        <v>19</v>
      </c>
      <c r="R1592" t="s">
        <v>20</v>
      </c>
    </row>
    <row r="1593" spans="1:18" x14ac:dyDescent="0.25">
      <c r="A1593">
        <v>2805</v>
      </c>
      <c r="B1593">
        <v>14</v>
      </c>
      <c r="C1593">
        <v>5</v>
      </c>
      <c r="D1593">
        <v>6</v>
      </c>
      <c r="E1593">
        <v>4</v>
      </c>
      <c r="F1593">
        <v>6</v>
      </c>
      <c r="G1593">
        <v>6</v>
      </c>
      <c r="H1593">
        <v>1</v>
      </c>
      <c r="I1593">
        <v>3.21</v>
      </c>
      <c r="J1593" t="s">
        <v>153</v>
      </c>
      <c r="K1593">
        <v>8.7799999999999994</v>
      </c>
      <c r="L1593">
        <v>151</v>
      </c>
      <c r="M1593">
        <v>11.98</v>
      </c>
      <c r="N1593" t="s">
        <v>153</v>
      </c>
      <c r="O1593">
        <v>0.32</v>
      </c>
      <c r="P1593" t="s">
        <v>39</v>
      </c>
      <c r="Q1593" t="s">
        <v>19</v>
      </c>
      <c r="R1593" t="s">
        <v>20</v>
      </c>
    </row>
    <row r="1594" spans="1:18" x14ac:dyDescent="0.25">
      <c r="A1594">
        <v>2816</v>
      </c>
      <c r="B1594">
        <v>1</v>
      </c>
      <c r="C1594">
        <v>11</v>
      </c>
      <c r="D1594">
        <v>8</v>
      </c>
      <c r="E1594">
        <v>8</v>
      </c>
      <c r="F1594">
        <v>3</v>
      </c>
      <c r="G1594">
        <v>3</v>
      </c>
      <c r="H1594">
        <v>1</v>
      </c>
      <c r="I1594">
        <v>3.05</v>
      </c>
      <c r="J1594" t="s">
        <v>153</v>
      </c>
      <c r="K1594">
        <v>14.9</v>
      </c>
      <c r="L1594">
        <v>903</v>
      </c>
      <c r="M1594">
        <v>2.97</v>
      </c>
      <c r="N1594" t="s">
        <v>153</v>
      </c>
      <c r="O1594">
        <v>35.53</v>
      </c>
      <c r="P1594" t="s">
        <v>46</v>
      </c>
      <c r="Q1594" t="s">
        <v>19</v>
      </c>
      <c r="R1594" t="s">
        <v>20</v>
      </c>
    </row>
    <row r="1595" spans="1:18" x14ac:dyDescent="0.25">
      <c r="A1595">
        <v>2824</v>
      </c>
      <c r="B1595">
        <v>20</v>
      </c>
      <c r="C1595">
        <v>1</v>
      </c>
      <c r="D1595">
        <v>8</v>
      </c>
      <c r="E1595">
        <v>7</v>
      </c>
      <c r="F1595">
        <v>5</v>
      </c>
      <c r="G1595">
        <v>6</v>
      </c>
      <c r="H1595">
        <v>1</v>
      </c>
      <c r="I1595">
        <v>3.85</v>
      </c>
      <c r="J1595" t="s">
        <v>153</v>
      </c>
      <c r="K1595">
        <v>31.15</v>
      </c>
      <c r="L1595">
        <v>2483</v>
      </c>
      <c r="M1595">
        <v>2.06</v>
      </c>
      <c r="N1595" t="s">
        <v>153</v>
      </c>
      <c r="O1595">
        <v>20.45</v>
      </c>
      <c r="P1595" t="s">
        <v>72</v>
      </c>
      <c r="Q1595" t="s">
        <v>19</v>
      </c>
      <c r="R1595" t="s">
        <v>20</v>
      </c>
    </row>
    <row r="1596" spans="1:18" x14ac:dyDescent="0.25">
      <c r="A1596">
        <v>2832</v>
      </c>
      <c r="B1596">
        <v>10</v>
      </c>
      <c r="C1596">
        <v>1</v>
      </c>
      <c r="D1596">
        <v>8</v>
      </c>
      <c r="E1596">
        <v>2</v>
      </c>
      <c r="F1596">
        <v>8</v>
      </c>
      <c r="G1596">
        <v>2</v>
      </c>
      <c r="H1596">
        <v>3</v>
      </c>
      <c r="I1596">
        <v>3.19</v>
      </c>
      <c r="J1596" t="s">
        <v>153</v>
      </c>
      <c r="K1596">
        <v>153.41999999999999</v>
      </c>
      <c r="L1596">
        <v>1078</v>
      </c>
      <c r="M1596">
        <v>14.63</v>
      </c>
      <c r="N1596" t="s">
        <v>153</v>
      </c>
      <c r="O1596">
        <v>18.13</v>
      </c>
      <c r="P1596" t="s">
        <v>38</v>
      </c>
      <c r="Q1596" t="s">
        <v>19</v>
      </c>
      <c r="R1596" t="s">
        <v>20</v>
      </c>
    </row>
    <row r="1597" spans="1:18" x14ac:dyDescent="0.25">
      <c r="A1597">
        <v>2909</v>
      </c>
      <c r="B1597">
        <v>19</v>
      </c>
      <c r="C1597">
        <v>2</v>
      </c>
      <c r="D1597">
        <v>6</v>
      </c>
      <c r="E1597">
        <v>9</v>
      </c>
      <c r="F1597">
        <v>6</v>
      </c>
      <c r="G1597">
        <v>2</v>
      </c>
      <c r="H1597">
        <v>2</v>
      </c>
      <c r="I1597">
        <v>3.79</v>
      </c>
      <c r="J1597" t="s">
        <v>153</v>
      </c>
      <c r="K1597">
        <v>71.81</v>
      </c>
      <c r="L1597">
        <v>387</v>
      </c>
      <c r="M1597">
        <v>5.12</v>
      </c>
      <c r="N1597" t="s">
        <v>153</v>
      </c>
      <c r="O1597">
        <v>50.64</v>
      </c>
      <c r="P1597" t="s">
        <v>18</v>
      </c>
      <c r="Q1597" t="s">
        <v>19</v>
      </c>
      <c r="R1597" t="s">
        <v>20</v>
      </c>
    </row>
    <row r="1598" spans="1:18" x14ac:dyDescent="0.25">
      <c r="A1598">
        <v>2968</v>
      </c>
      <c r="B1598">
        <v>16</v>
      </c>
      <c r="C1598">
        <v>9</v>
      </c>
      <c r="D1598">
        <v>9</v>
      </c>
      <c r="E1598">
        <v>5</v>
      </c>
      <c r="F1598">
        <v>1</v>
      </c>
      <c r="G1598">
        <v>9</v>
      </c>
      <c r="H1598">
        <v>3</v>
      </c>
      <c r="I1598">
        <v>3.39</v>
      </c>
      <c r="J1598" t="s">
        <v>153</v>
      </c>
      <c r="K1598">
        <v>27.07</v>
      </c>
      <c r="L1598">
        <v>247</v>
      </c>
      <c r="M1598">
        <v>6.08</v>
      </c>
      <c r="N1598" t="s">
        <v>153</v>
      </c>
      <c r="O1598">
        <v>40.99</v>
      </c>
      <c r="P1598" t="s">
        <v>36</v>
      </c>
      <c r="Q1598" t="s">
        <v>19</v>
      </c>
      <c r="R1598" t="s">
        <v>20</v>
      </c>
    </row>
    <row r="1599" spans="1:18" x14ac:dyDescent="0.25">
      <c r="A1599">
        <v>2974</v>
      </c>
      <c r="B1599">
        <v>11</v>
      </c>
      <c r="C1599">
        <v>7</v>
      </c>
      <c r="D1599">
        <v>11</v>
      </c>
      <c r="E1599">
        <v>3</v>
      </c>
      <c r="F1599">
        <v>7</v>
      </c>
      <c r="G1599">
        <v>9</v>
      </c>
      <c r="H1599">
        <v>3</v>
      </c>
      <c r="I1599">
        <v>3.38</v>
      </c>
      <c r="J1599" t="s">
        <v>153</v>
      </c>
      <c r="K1599">
        <v>57.96</v>
      </c>
      <c r="L1599">
        <v>2647</v>
      </c>
      <c r="M1599">
        <v>9.91</v>
      </c>
      <c r="N1599" t="s">
        <v>153</v>
      </c>
      <c r="O1599">
        <v>36.82</v>
      </c>
      <c r="P1599" t="s">
        <v>54</v>
      </c>
      <c r="Q1599" t="s">
        <v>19</v>
      </c>
      <c r="R1599" t="s">
        <v>20</v>
      </c>
    </row>
    <row r="1600" spans="1:18" x14ac:dyDescent="0.25">
      <c r="A1600">
        <v>2981</v>
      </c>
      <c r="B1600">
        <v>9</v>
      </c>
      <c r="C1600">
        <v>5</v>
      </c>
      <c r="D1600">
        <v>10</v>
      </c>
      <c r="E1600">
        <v>9</v>
      </c>
      <c r="F1600">
        <v>4</v>
      </c>
      <c r="G1600">
        <v>2</v>
      </c>
      <c r="H1600">
        <v>1</v>
      </c>
      <c r="I1600">
        <v>3.01</v>
      </c>
      <c r="J1600" t="s">
        <v>153</v>
      </c>
      <c r="K1600">
        <v>30.36</v>
      </c>
      <c r="L1600">
        <v>255</v>
      </c>
      <c r="M1600">
        <v>3.97</v>
      </c>
      <c r="N1600" t="s">
        <v>153</v>
      </c>
      <c r="O1600">
        <v>3.13</v>
      </c>
      <c r="P1600" t="s">
        <v>54</v>
      </c>
      <c r="Q1600" t="s">
        <v>19</v>
      </c>
      <c r="R1600" t="s">
        <v>20</v>
      </c>
    </row>
    <row r="1601" spans="1:18" x14ac:dyDescent="0.25">
      <c r="A1601">
        <v>2986</v>
      </c>
      <c r="B1601">
        <v>15</v>
      </c>
      <c r="C1601">
        <v>5</v>
      </c>
      <c r="D1601">
        <v>9</v>
      </c>
      <c r="E1601">
        <v>7</v>
      </c>
      <c r="F1601">
        <v>9</v>
      </c>
      <c r="G1601">
        <v>9</v>
      </c>
      <c r="H1601">
        <v>2</v>
      </c>
      <c r="I1601">
        <v>3.24</v>
      </c>
      <c r="J1601" t="s">
        <v>153</v>
      </c>
      <c r="K1601">
        <v>36.799999999999997</v>
      </c>
      <c r="L1601">
        <v>900</v>
      </c>
      <c r="M1601">
        <v>1.06</v>
      </c>
      <c r="N1601" t="s">
        <v>153</v>
      </c>
      <c r="O1601">
        <v>28.73</v>
      </c>
      <c r="P1601" t="s">
        <v>73</v>
      </c>
      <c r="Q1601" t="s">
        <v>19</v>
      </c>
      <c r="R1601" t="s">
        <v>20</v>
      </c>
    </row>
    <row r="1602" spans="1:18" x14ac:dyDescent="0.25">
      <c r="A1602">
        <v>2996</v>
      </c>
      <c r="B1602">
        <v>8</v>
      </c>
      <c r="C1602">
        <v>10</v>
      </c>
      <c r="D1602">
        <v>3</v>
      </c>
      <c r="E1602">
        <v>8</v>
      </c>
      <c r="F1602">
        <v>8</v>
      </c>
      <c r="G1602">
        <v>2</v>
      </c>
      <c r="H1602">
        <v>3</v>
      </c>
      <c r="I1602">
        <v>3.2</v>
      </c>
      <c r="J1602" t="s">
        <v>153</v>
      </c>
      <c r="K1602">
        <v>8.42</v>
      </c>
      <c r="L1602">
        <v>684</v>
      </c>
      <c r="M1602">
        <v>1.76</v>
      </c>
      <c r="N1602" t="s">
        <v>153</v>
      </c>
      <c r="O1602">
        <v>35.03</v>
      </c>
      <c r="P1602" t="s">
        <v>41</v>
      </c>
      <c r="Q1602" t="s">
        <v>19</v>
      </c>
      <c r="R1602" t="s">
        <v>20</v>
      </c>
    </row>
    <row r="1603" spans="1:18" x14ac:dyDescent="0.25">
      <c r="A1603">
        <v>3017</v>
      </c>
      <c r="B1603">
        <v>20</v>
      </c>
      <c r="C1603">
        <v>11</v>
      </c>
      <c r="D1603">
        <v>11</v>
      </c>
      <c r="E1603">
        <v>1</v>
      </c>
      <c r="F1603">
        <v>3</v>
      </c>
      <c r="G1603">
        <v>9</v>
      </c>
      <c r="H1603">
        <v>2</v>
      </c>
      <c r="I1603">
        <v>3.3</v>
      </c>
      <c r="J1603" t="s">
        <v>153</v>
      </c>
      <c r="K1603">
        <v>19.899999999999999</v>
      </c>
      <c r="L1603">
        <v>447</v>
      </c>
      <c r="M1603">
        <v>5.28</v>
      </c>
      <c r="N1603" t="s">
        <v>153</v>
      </c>
      <c r="O1603">
        <v>8.23</v>
      </c>
      <c r="P1603" t="s">
        <v>24</v>
      </c>
      <c r="Q1603" t="s">
        <v>19</v>
      </c>
      <c r="R1603" t="s">
        <v>20</v>
      </c>
    </row>
    <row r="1604" spans="1:18" x14ac:dyDescent="0.25">
      <c r="A1604">
        <v>3027</v>
      </c>
      <c r="B1604">
        <v>15</v>
      </c>
      <c r="C1604">
        <v>4</v>
      </c>
      <c r="D1604">
        <v>7</v>
      </c>
      <c r="E1604">
        <v>6</v>
      </c>
      <c r="F1604">
        <v>6</v>
      </c>
      <c r="G1604">
        <v>3</v>
      </c>
      <c r="H1604">
        <v>1</v>
      </c>
      <c r="I1604">
        <v>3.08</v>
      </c>
      <c r="J1604" t="s">
        <v>153</v>
      </c>
      <c r="K1604">
        <v>7.24</v>
      </c>
      <c r="L1604">
        <v>205</v>
      </c>
      <c r="M1604">
        <v>5.0199999999999996</v>
      </c>
      <c r="N1604" t="s">
        <v>153</v>
      </c>
      <c r="O1604">
        <v>31.18</v>
      </c>
      <c r="P1604" t="s">
        <v>49</v>
      </c>
      <c r="Q1604" t="s">
        <v>19</v>
      </c>
      <c r="R1604" t="s">
        <v>20</v>
      </c>
    </row>
    <row r="1605" spans="1:18" x14ac:dyDescent="0.25">
      <c r="A1605">
        <v>3040</v>
      </c>
      <c r="B1605">
        <v>4</v>
      </c>
      <c r="C1605">
        <v>6</v>
      </c>
      <c r="D1605">
        <v>3</v>
      </c>
      <c r="E1605">
        <v>6</v>
      </c>
      <c r="F1605">
        <v>3</v>
      </c>
      <c r="G1605">
        <v>9</v>
      </c>
      <c r="H1605">
        <v>1</v>
      </c>
      <c r="I1605">
        <v>3.02</v>
      </c>
      <c r="J1605" t="s">
        <v>153</v>
      </c>
      <c r="K1605">
        <v>36.909999999999997</v>
      </c>
      <c r="L1605">
        <v>421</v>
      </c>
      <c r="M1605">
        <v>22.49</v>
      </c>
      <c r="N1605" t="s">
        <v>153</v>
      </c>
      <c r="O1605">
        <v>43.69</v>
      </c>
      <c r="P1605" t="s">
        <v>40</v>
      </c>
      <c r="Q1605" t="s">
        <v>19</v>
      </c>
      <c r="R1605" t="s">
        <v>20</v>
      </c>
    </row>
    <row r="1606" spans="1:18" x14ac:dyDescent="0.25">
      <c r="A1606">
        <v>3072</v>
      </c>
      <c r="B1606">
        <v>20</v>
      </c>
      <c r="C1606">
        <v>2</v>
      </c>
      <c r="D1606">
        <v>11</v>
      </c>
      <c r="E1606">
        <v>3</v>
      </c>
      <c r="F1606">
        <v>1</v>
      </c>
      <c r="G1606">
        <v>6</v>
      </c>
      <c r="H1606">
        <v>2</v>
      </c>
      <c r="I1606">
        <v>3.13</v>
      </c>
      <c r="J1606" t="s">
        <v>153</v>
      </c>
      <c r="K1606">
        <v>9.85</v>
      </c>
      <c r="L1606">
        <v>295</v>
      </c>
      <c r="M1606">
        <v>2.42</v>
      </c>
      <c r="N1606" t="s">
        <v>153</v>
      </c>
      <c r="O1606">
        <v>12.29</v>
      </c>
      <c r="P1606" t="s">
        <v>49</v>
      </c>
      <c r="Q1606" t="s">
        <v>19</v>
      </c>
      <c r="R1606" t="s">
        <v>20</v>
      </c>
    </row>
    <row r="1607" spans="1:18" x14ac:dyDescent="0.25">
      <c r="A1607">
        <v>3135</v>
      </c>
      <c r="B1607">
        <v>18</v>
      </c>
      <c r="C1607">
        <v>9</v>
      </c>
      <c r="D1607">
        <v>3</v>
      </c>
      <c r="E1607">
        <v>9</v>
      </c>
      <c r="F1607">
        <v>1</v>
      </c>
      <c r="G1607">
        <v>3</v>
      </c>
      <c r="H1607">
        <v>2</v>
      </c>
      <c r="I1607">
        <v>3.07</v>
      </c>
      <c r="J1607" t="s">
        <v>153</v>
      </c>
      <c r="K1607">
        <v>28.95</v>
      </c>
      <c r="L1607">
        <v>157</v>
      </c>
      <c r="M1607">
        <v>0.85</v>
      </c>
      <c r="N1607" t="s">
        <v>153</v>
      </c>
      <c r="O1607">
        <v>14.62</v>
      </c>
      <c r="P1607" t="s">
        <v>22</v>
      </c>
      <c r="Q1607" t="s">
        <v>19</v>
      </c>
      <c r="R1607" t="s">
        <v>20</v>
      </c>
    </row>
    <row r="1608" spans="1:18" x14ac:dyDescent="0.25">
      <c r="A1608">
        <v>3136</v>
      </c>
      <c r="B1608">
        <v>3</v>
      </c>
      <c r="C1608">
        <v>11</v>
      </c>
      <c r="D1608">
        <v>4</v>
      </c>
      <c r="E1608">
        <v>3</v>
      </c>
      <c r="F1608">
        <v>8</v>
      </c>
      <c r="G1608">
        <v>3</v>
      </c>
      <c r="H1608">
        <v>1</v>
      </c>
      <c r="I1608">
        <v>3.01</v>
      </c>
      <c r="J1608" t="s">
        <v>153</v>
      </c>
      <c r="K1608">
        <v>16.32</v>
      </c>
      <c r="L1608">
        <v>147</v>
      </c>
      <c r="M1608">
        <v>2.5499999999999998</v>
      </c>
      <c r="N1608" t="s">
        <v>153</v>
      </c>
      <c r="O1608">
        <v>24.93</v>
      </c>
      <c r="P1608" t="s">
        <v>48</v>
      </c>
      <c r="Q1608" t="s">
        <v>19</v>
      </c>
      <c r="R1608" t="s">
        <v>20</v>
      </c>
    </row>
    <row r="1609" spans="1:18" x14ac:dyDescent="0.25">
      <c r="A1609">
        <v>3157</v>
      </c>
      <c r="B1609">
        <v>15</v>
      </c>
      <c r="C1609">
        <v>2</v>
      </c>
      <c r="D1609">
        <v>5</v>
      </c>
      <c r="E1609">
        <v>9</v>
      </c>
      <c r="F1609">
        <v>5</v>
      </c>
      <c r="G1609">
        <v>9</v>
      </c>
      <c r="H1609">
        <v>1</v>
      </c>
      <c r="I1609">
        <v>3.1</v>
      </c>
      <c r="J1609" t="s">
        <v>153</v>
      </c>
      <c r="K1609">
        <v>20.87</v>
      </c>
      <c r="L1609">
        <v>280</v>
      </c>
      <c r="M1609">
        <v>2.33</v>
      </c>
      <c r="N1609" t="s">
        <v>153</v>
      </c>
      <c r="O1609">
        <v>36.86</v>
      </c>
      <c r="P1609" t="s">
        <v>72</v>
      </c>
      <c r="Q1609" t="s">
        <v>19</v>
      </c>
      <c r="R1609" t="s">
        <v>20</v>
      </c>
    </row>
    <row r="1610" spans="1:18" x14ac:dyDescent="0.25">
      <c r="A1610">
        <v>3221</v>
      </c>
      <c r="B1610">
        <v>15</v>
      </c>
      <c r="C1610">
        <v>2</v>
      </c>
      <c r="D1610">
        <v>7</v>
      </c>
      <c r="E1610">
        <v>5</v>
      </c>
      <c r="F1610">
        <v>9</v>
      </c>
      <c r="G1610">
        <v>2</v>
      </c>
      <c r="H1610">
        <v>1</v>
      </c>
      <c r="I1610">
        <v>3.21</v>
      </c>
      <c r="J1610" t="s">
        <v>153</v>
      </c>
      <c r="K1610">
        <v>44.43</v>
      </c>
      <c r="L1610">
        <v>2013</v>
      </c>
      <c r="M1610">
        <v>3.35</v>
      </c>
      <c r="N1610" t="s">
        <v>153</v>
      </c>
      <c r="O1610">
        <v>43.88</v>
      </c>
      <c r="P1610" t="s">
        <v>30</v>
      </c>
      <c r="Q1610" t="s">
        <v>19</v>
      </c>
      <c r="R1610" t="s">
        <v>20</v>
      </c>
    </row>
    <row r="1611" spans="1:18" x14ac:dyDescent="0.25">
      <c r="A1611">
        <v>3230</v>
      </c>
      <c r="B1611">
        <v>2</v>
      </c>
      <c r="C1611">
        <v>12</v>
      </c>
      <c r="D1611">
        <v>7</v>
      </c>
      <c r="E1611">
        <v>4</v>
      </c>
      <c r="F1611">
        <v>6</v>
      </c>
      <c r="G1611">
        <v>3</v>
      </c>
      <c r="H1611">
        <v>1</v>
      </c>
      <c r="I1611">
        <v>3.26</v>
      </c>
      <c r="J1611" t="s">
        <v>153</v>
      </c>
      <c r="K1611">
        <v>126.84</v>
      </c>
      <c r="L1611">
        <v>2416</v>
      </c>
      <c r="M1611">
        <v>2.79</v>
      </c>
      <c r="N1611" t="s">
        <v>153</v>
      </c>
      <c r="O1611">
        <v>10.93</v>
      </c>
      <c r="P1611" t="s">
        <v>38</v>
      </c>
      <c r="Q1611" t="s">
        <v>19</v>
      </c>
      <c r="R1611" t="s">
        <v>20</v>
      </c>
    </row>
    <row r="1612" spans="1:18" x14ac:dyDescent="0.25">
      <c r="A1612">
        <v>3238</v>
      </c>
      <c r="B1612">
        <v>18</v>
      </c>
      <c r="C1612">
        <v>11</v>
      </c>
      <c r="D1612">
        <v>1</v>
      </c>
      <c r="E1612">
        <v>5</v>
      </c>
      <c r="F1612">
        <v>9</v>
      </c>
      <c r="G1612">
        <v>6</v>
      </c>
      <c r="H1612">
        <v>3</v>
      </c>
      <c r="I1612">
        <v>3.04</v>
      </c>
      <c r="J1612" t="s">
        <v>153</v>
      </c>
      <c r="K1612">
        <v>19.09</v>
      </c>
      <c r="L1612">
        <v>561</v>
      </c>
      <c r="M1612">
        <v>4.88</v>
      </c>
      <c r="N1612" t="s">
        <v>153</v>
      </c>
      <c r="O1612">
        <v>36.43</v>
      </c>
      <c r="P1612" t="s">
        <v>67</v>
      </c>
      <c r="Q1612" t="s">
        <v>19</v>
      </c>
      <c r="R1612" t="s">
        <v>20</v>
      </c>
    </row>
    <row r="1613" spans="1:18" x14ac:dyDescent="0.25">
      <c r="A1613">
        <v>3281</v>
      </c>
      <c r="B1613">
        <v>8</v>
      </c>
      <c r="C1613">
        <v>1</v>
      </c>
      <c r="D1613">
        <v>7</v>
      </c>
      <c r="E1613">
        <v>6</v>
      </c>
      <c r="F1613">
        <v>8</v>
      </c>
      <c r="G1613">
        <v>2</v>
      </c>
      <c r="H1613">
        <v>3</v>
      </c>
      <c r="I1613">
        <v>3.34</v>
      </c>
      <c r="J1613" t="s">
        <v>153</v>
      </c>
      <c r="K1613">
        <v>38.28</v>
      </c>
      <c r="L1613">
        <v>1237</v>
      </c>
      <c r="M1613">
        <v>19.89</v>
      </c>
      <c r="N1613" t="s">
        <v>153</v>
      </c>
      <c r="O1613">
        <v>43.23</v>
      </c>
      <c r="P1613" t="s">
        <v>43</v>
      </c>
      <c r="Q1613" t="s">
        <v>19</v>
      </c>
      <c r="R1613" t="s">
        <v>20</v>
      </c>
    </row>
    <row r="1614" spans="1:18" x14ac:dyDescent="0.25">
      <c r="A1614">
        <v>3336</v>
      </c>
      <c r="B1614">
        <v>12</v>
      </c>
      <c r="C1614">
        <v>10</v>
      </c>
      <c r="D1614">
        <v>4</v>
      </c>
      <c r="E1614">
        <v>6</v>
      </c>
      <c r="F1614">
        <v>4</v>
      </c>
      <c r="G1614">
        <v>2</v>
      </c>
      <c r="H1614">
        <v>2</v>
      </c>
      <c r="I1614">
        <v>3.21</v>
      </c>
      <c r="J1614" t="s">
        <v>153</v>
      </c>
      <c r="K1614">
        <v>9.24</v>
      </c>
      <c r="L1614">
        <v>243</v>
      </c>
      <c r="M1614">
        <v>3.6</v>
      </c>
      <c r="N1614" t="s">
        <v>153</v>
      </c>
      <c r="O1614">
        <v>27.18</v>
      </c>
      <c r="P1614" t="s">
        <v>71</v>
      </c>
      <c r="Q1614" t="s">
        <v>19</v>
      </c>
      <c r="R1614" t="s">
        <v>20</v>
      </c>
    </row>
    <row r="1615" spans="1:18" x14ac:dyDescent="0.25">
      <c r="A1615">
        <v>3400</v>
      </c>
      <c r="B1615">
        <v>12</v>
      </c>
      <c r="C1615">
        <v>10</v>
      </c>
      <c r="D1615">
        <v>6</v>
      </c>
      <c r="E1615">
        <v>6</v>
      </c>
      <c r="F1615">
        <v>2</v>
      </c>
      <c r="G1615">
        <v>9</v>
      </c>
      <c r="H1615">
        <v>2</v>
      </c>
      <c r="I1615">
        <v>3.62</v>
      </c>
      <c r="J1615" t="s">
        <v>153</v>
      </c>
      <c r="K1615">
        <v>55.55</v>
      </c>
      <c r="L1615">
        <v>5014</v>
      </c>
      <c r="M1615">
        <v>8.6</v>
      </c>
      <c r="N1615" t="s">
        <v>153</v>
      </c>
      <c r="O1615">
        <v>35.619999999999997</v>
      </c>
      <c r="P1615" t="s">
        <v>54</v>
      </c>
      <c r="Q1615" t="s">
        <v>19</v>
      </c>
      <c r="R1615" t="s">
        <v>20</v>
      </c>
    </row>
    <row r="1616" spans="1:18" x14ac:dyDescent="0.25">
      <c r="A1616">
        <v>3401</v>
      </c>
      <c r="B1616">
        <v>7</v>
      </c>
      <c r="C1616">
        <v>6</v>
      </c>
      <c r="D1616">
        <v>11</v>
      </c>
      <c r="E1616">
        <v>8</v>
      </c>
      <c r="F1616">
        <v>7</v>
      </c>
      <c r="G1616">
        <v>9</v>
      </c>
      <c r="H1616">
        <v>2</v>
      </c>
      <c r="I1616">
        <v>3.19</v>
      </c>
      <c r="J1616" t="s">
        <v>153</v>
      </c>
      <c r="K1616">
        <v>26.45</v>
      </c>
      <c r="L1616">
        <v>2263</v>
      </c>
      <c r="M1616">
        <v>4.58</v>
      </c>
      <c r="N1616" t="s">
        <v>153</v>
      </c>
      <c r="O1616">
        <v>13.61</v>
      </c>
      <c r="P1616" t="s">
        <v>56</v>
      </c>
      <c r="Q1616" t="s">
        <v>19</v>
      </c>
      <c r="R1616" t="s">
        <v>20</v>
      </c>
    </row>
    <row r="1617" spans="1:18" x14ac:dyDescent="0.25">
      <c r="A1617">
        <v>3409</v>
      </c>
      <c r="B1617">
        <v>3</v>
      </c>
      <c r="C1617">
        <v>9</v>
      </c>
      <c r="D1617">
        <v>9</v>
      </c>
      <c r="E1617">
        <v>4</v>
      </c>
      <c r="F1617">
        <v>8</v>
      </c>
      <c r="G1617">
        <v>2</v>
      </c>
      <c r="H1617">
        <v>3</v>
      </c>
      <c r="I1617">
        <v>3.25</v>
      </c>
      <c r="J1617" t="s">
        <v>153</v>
      </c>
      <c r="K1617">
        <v>25.69</v>
      </c>
      <c r="L1617">
        <v>310</v>
      </c>
      <c r="M1617">
        <v>4.6900000000000004</v>
      </c>
      <c r="N1617" t="s">
        <v>153</v>
      </c>
      <c r="O1617">
        <v>20.76</v>
      </c>
      <c r="P1617" t="s">
        <v>53</v>
      </c>
      <c r="Q1617" t="s">
        <v>19</v>
      </c>
      <c r="R1617" t="s">
        <v>20</v>
      </c>
    </row>
    <row r="1618" spans="1:18" x14ac:dyDescent="0.25">
      <c r="A1618">
        <v>3423</v>
      </c>
      <c r="B1618">
        <v>14</v>
      </c>
      <c r="C1618">
        <v>5</v>
      </c>
      <c r="D1618">
        <v>11</v>
      </c>
      <c r="E1618">
        <v>5</v>
      </c>
      <c r="F1618">
        <v>7</v>
      </c>
      <c r="G1618">
        <v>3</v>
      </c>
      <c r="H1618">
        <v>1</v>
      </c>
      <c r="I1618">
        <v>3.05</v>
      </c>
      <c r="J1618" t="s">
        <v>153</v>
      </c>
      <c r="K1618">
        <v>3.95</v>
      </c>
      <c r="L1618">
        <v>327</v>
      </c>
      <c r="M1618">
        <v>3.21</v>
      </c>
      <c r="N1618" t="s">
        <v>153</v>
      </c>
      <c r="O1618">
        <v>26.7</v>
      </c>
      <c r="P1618" t="s">
        <v>24</v>
      </c>
      <c r="Q1618" t="s">
        <v>19</v>
      </c>
      <c r="R1618" t="s">
        <v>20</v>
      </c>
    </row>
    <row r="1619" spans="1:18" x14ac:dyDescent="0.25">
      <c r="A1619">
        <v>3425</v>
      </c>
      <c r="B1619">
        <v>10</v>
      </c>
      <c r="C1619">
        <v>3</v>
      </c>
      <c r="D1619">
        <v>2</v>
      </c>
      <c r="E1619">
        <v>9</v>
      </c>
      <c r="F1619">
        <v>2</v>
      </c>
      <c r="G1619">
        <v>3</v>
      </c>
      <c r="H1619">
        <v>2</v>
      </c>
      <c r="I1619">
        <v>3.34</v>
      </c>
      <c r="J1619" t="s">
        <v>153</v>
      </c>
      <c r="K1619">
        <v>11.9</v>
      </c>
      <c r="L1619">
        <v>367</v>
      </c>
      <c r="M1619">
        <v>7.26</v>
      </c>
      <c r="N1619" t="s">
        <v>153</v>
      </c>
      <c r="O1619">
        <v>4.25</v>
      </c>
      <c r="P1619" t="s">
        <v>22</v>
      </c>
      <c r="Q1619" t="s">
        <v>19</v>
      </c>
      <c r="R1619" t="s">
        <v>20</v>
      </c>
    </row>
    <row r="1620" spans="1:18" x14ac:dyDescent="0.25">
      <c r="A1620">
        <v>3427</v>
      </c>
      <c r="B1620">
        <v>8</v>
      </c>
      <c r="C1620">
        <v>4</v>
      </c>
      <c r="D1620">
        <v>6</v>
      </c>
      <c r="E1620">
        <v>9</v>
      </c>
      <c r="F1620">
        <v>5</v>
      </c>
      <c r="G1620">
        <v>3</v>
      </c>
      <c r="H1620">
        <v>1</v>
      </c>
      <c r="I1620">
        <v>3.1</v>
      </c>
      <c r="J1620" t="s">
        <v>153</v>
      </c>
      <c r="K1620">
        <v>135.56</v>
      </c>
      <c r="L1620">
        <v>461</v>
      </c>
      <c r="M1620">
        <v>3.68</v>
      </c>
      <c r="N1620" t="s">
        <v>153</v>
      </c>
      <c r="O1620">
        <v>26.25</v>
      </c>
      <c r="P1620" t="s">
        <v>35</v>
      </c>
      <c r="Q1620" t="s">
        <v>19</v>
      </c>
      <c r="R1620" t="s">
        <v>20</v>
      </c>
    </row>
    <row r="1621" spans="1:18" x14ac:dyDescent="0.25">
      <c r="A1621">
        <v>3440</v>
      </c>
      <c r="B1621">
        <v>19</v>
      </c>
      <c r="C1621">
        <v>1</v>
      </c>
      <c r="D1621">
        <v>6</v>
      </c>
      <c r="E1621">
        <v>8</v>
      </c>
      <c r="F1621">
        <v>3</v>
      </c>
      <c r="G1621">
        <v>9</v>
      </c>
      <c r="H1621">
        <v>1</v>
      </c>
      <c r="I1621">
        <v>3.53</v>
      </c>
      <c r="J1621" t="s">
        <v>153</v>
      </c>
      <c r="K1621">
        <v>63.57</v>
      </c>
      <c r="L1621">
        <v>2753</v>
      </c>
      <c r="M1621">
        <v>9.11</v>
      </c>
      <c r="N1621" t="s">
        <v>153</v>
      </c>
      <c r="O1621">
        <v>30.74</v>
      </c>
      <c r="P1621" t="s">
        <v>18</v>
      </c>
      <c r="Q1621" t="s">
        <v>19</v>
      </c>
      <c r="R1621" t="s">
        <v>20</v>
      </c>
    </row>
    <row r="1622" spans="1:18" x14ac:dyDescent="0.25">
      <c r="A1622">
        <v>3463</v>
      </c>
      <c r="B1622">
        <v>20</v>
      </c>
      <c r="C1622">
        <v>6</v>
      </c>
      <c r="D1622">
        <v>7</v>
      </c>
      <c r="E1622">
        <v>2</v>
      </c>
      <c r="F1622">
        <v>3</v>
      </c>
      <c r="G1622">
        <v>6</v>
      </c>
      <c r="H1622">
        <v>1</v>
      </c>
      <c r="I1622">
        <v>3.09</v>
      </c>
      <c r="J1622" t="s">
        <v>153</v>
      </c>
      <c r="K1622">
        <v>217.59</v>
      </c>
      <c r="L1622">
        <v>1083</v>
      </c>
      <c r="M1622">
        <v>6.13</v>
      </c>
      <c r="N1622" t="s">
        <v>153</v>
      </c>
      <c r="O1622">
        <v>46.35</v>
      </c>
      <c r="P1622" t="s">
        <v>22</v>
      </c>
      <c r="Q1622" t="s">
        <v>19</v>
      </c>
      <c r="R1622" t="s">
        <v>20</v>
      </c>
    </row>
    <row r="1623" spans="1:18" x14ac:dyDescent="0.25">
      <c r="A1623">
        <v>3469</v>
      </c>
      <c r="B1623">
        <v>3</v>
      </c>
      <c r="C1623">
        <v>10</v>
      </c>
      <c r="D1623">
        <v>4</v>
      </c>
      <c r="E1623">
        <v>1</v>
      </c>
      <c r="F1623">
        <v>7</v>
      </c>
      <c r="G1623">
        <v>2</v>
      </c>
      <c r="H1623">
        <v>3</v>
      </c>
      <c r="I1623">
        <v>3</v>
      </c>
      <c r="J1623" t="s">
        <v>153</v>
      </c>
      <c r="K1623">
        <v>127</v>
      </c>
      <c r="L1623">
        <v>204</v>
      </c>
      <c r="M1623">
        <v>7.37</v>
      </c>
      <c r="N1623" t="s">
        <v>153</v>
      </c>
      <c r="O1623">
        <v>20.399999999999999</v>
      </c>
      <c r="P1623" t="s">
        <v>60</v>
      </c>
      <c r="Q1623" t="s">
        <v>19</v>
      </c>
      <c r="R1623" t="s">
        <v>20</v>
      </c>
    </row>
    <row r="1624" spans="1:18" x14ac:dyDescent="0.25">
      <c r="A1624">
        <v>3470</v>
      </c>
      <c r="B1624">
        <v>16</v>
      </c>
      <c r="C1624">
        <v>2</v>
      </c>
      <c r="D1624">
        <v>10</v>
      </c>
      <c r="E1624">
        <v>2</v>
      </c>
      <c r="F1624">
        <v>4</v>
      </c>
      <c r="G1624">
        <v>6</v>
      </c>
      <c r="H1624">
        <v>1</v>
      </c>
      <c r="I1624">
        <v>3.22</v>
      </c>
      <c r="J1624" t="s">
        <v>153</v>
      </c>
      <c r="K1624">
        <v>11.78</v>
      </c>
      <c r="L1624">
        <v>1014</v>
      </c>
      <c r="M1624">
        <v>10.17</v>
      </c>
      <c r="N1624" t="s">
        <v>153</v>
      </c>
      <c r="O1624">
        <v>26.23</v>
      </c>
      <c r="P1624" t="s">
        <v>59</v>
      </c>
      <c r="Q1624" t="s">
        <v>19</v>
      </c>
      <c r="R1624" t="s">
        <v>20</v>
      </c>
    </row>
    <row r="1625" spans="1:18" x14ac:dyDescent="0.25">
      <c r="A1625">
        <v>3474</v>
      </c>
      <c r="B1625">
        <v>18</v>
      </c>
      <c r="C1625">
        <v>3</v>
      </c>
      <c r="D1625">
        <v>7</v>
      </c>
      <c r="E1625">
        <v>4</v>
      </c>
      <c r="F1625">
        <v>8</v>
      </c>
      <c r="G1625">
        <v>3</v>
      </c>
      <c r="H1625">
        <v>1</v>
      </c>
      <c r="I1625">
        <v>3.12</v>
      </c>
      <c r="J1625" t="s">
        <v>153</v>
      </c>
      <c r="K1625">
        <v>15.41</v>
      </c>
      <c r="L1625">
        <v>1194</v>
      </c>
      <c r="M1625">
        <v>1.44</v>
      </c>
      <c r="N1625" t="s">
        <v>153</v>
      </c>
      <c r="O1625">
        <v>5.94</v>
      </c>
      <c r="P1625" t="s">
        <v>48</v>
      </c>
      <c r="Q1625" t="s">
        <v>19</v>
      </c>
      <c r="R1625" t="s">
        <v>20</v>
      </c>
    </row>
    <row r="1626" spans="1:18" x14ac:dyDescent="0.25">
      <c r="A1626">
        <v>3478</v>
      </c>
      <c r="B1626">
        <v>8</v>
      </c>
      <c r="C1626">
        <v>9</v>
      </c>
      <c r="D1626">
        <v>2</v>
      </c>
      <c r="E1626">
        <v>2</v>
      </c>
      <c r="F1626">
        <v>1</v>
      </c>
      <c r="G1626">
        <v>3</v>
      </c>
      <c r="H1626">
        <v>3</v>
      </c>
      <c r="I1626">
        <v>3.03</v>
      </c>
      <c r="J1626" t="s">
        <v>153</v>
      </c>
      <c r="K1626">
        <v>30.52</v>
      </c>
      <c r="L1626">
        <v>1613</v>
      </c>
      <c r="M1626">
        <v>23.19</v>
      </c>
      <c r="N1626" t="s">
        <v>153</v>
      </c>
      <c r="O1626">
        <v>46.63</v>
      </c>
      <c r="P1626" t="s">
        <v>46</v>
      </c>
      <c r="Q1626" t="s">
        <v>19</v>
      </c>
      <c r="R1626" t="s">
        <v>20</v>
      </c>
    </row>
    <row r="1627" spans="1:18" x14ac:dyDescent="0.25">
      <c r="A1627">
        <v>3484</v>
      </c>
      <c r="B1627">
        <v>7</v>
      </c>
      <c r="C1627">
        <v>3</v>
      </c>
      <c r="D1627">
        <v>11</v>
      </c>
      <c r="E1627">
        <v>4</v>
      </c>
      <c r="F1627">
        <v>6</v>
      </c>
      <c r="G1627">
        <v>9</v>
      </c>
      <c r="H1627">
        <v>1</v>
      </c>
      <c r="I1627">
        <v>3.06</v>
      </c>
      <c r="J1627" t="s">
        <v>153</v>
      </c>
      <c r="K1627">
        <v>44.53</v>
      </c>
      <c r="L1627">
        <v>601</v>
      </c>
      <c r="M1627">
        <v>0.88</v>
      </c>
      <c r="N1627" t="s">
        <v>153</v>
      </c>
      <c r="O1627">
        <v>26.85</v>
      </c>
      <c r="P1627" t="s">
        <v>58</v>
      </c>
      <c r="Q1627" t="s">
        <v>19</v>
      </c>
      <c r="R1627" t="s">
        <v>20</v>
      </c>
    </row>
    <row r="1628" spans="1:18" x14ac:dyDescent="0.25">
      <c r="A1628">
        <v>3488</v>
      </c>
      <c r="B1628">
        <v>13</v>
      </c>
      <c r="C1628">
        <v>10</v>
      </c>
      <c r="D1628">
        <v>3</v>
      </c>
      <c r="E1628">
        <v>3</v>
      </c>
      <c r="F1628">
        <v>1</v>
      </c>
      <c r="G1628">
        <v>2</v>
      </c>
      <c r="H1628">
        <v>2</v>
      </c>
      <c r="I1628">
        <v>3.26</v>
      </c>
      <c r="J1628" t="s">
        <v>153</v>
      </c>
      <c r="K1628">
        <v>477.56</v>
      </c>
      <c r="L1628">
        <v>65</v>
      </c>
      <c r="M1628">
        <v>3.08</v>
      </c>
      <c r="N1628" t="s">
        <v>153</v>
      </c>
      <c r="O1628">
        <v>6.41</v>
      </c>
      <c r="P1628" t="s">
        <v>36</v>
      </c>
      <c r="Q1628" t="s">
        <v>19</v>
      </c>
      <c r="R1628" t="s">
        <v>20</v>
      </c>
    </row>
    <row r="1629" spans="1:18" x14ac:dyDescent="0.25">
      <c r="A1629">
        <v>3503</v>
      </c>
      <c r="B1629">
        <v>9</v>
      </c>
      <c r="C1629">
        <v>12</v>
      </c>
      <c r="D1629">
        <v>11</v>
      </c>
      <c r="E1629">
        <v>2</v>
      </c>
      <c r="F1629">
        <v>4</v>
      </c>
      <c r="G1629">
        <v>2</v>
      </c>
      <c r="H1629">
        <v>1</v>
      </c>
      <c r="I1629">
        <v>3.91</v>
      </c>
      <c r="J1629" t="s">
        <v>153</v>
      </c>
      <c r="K1629">
        <v>109.88</v>
      </c>
      <c r="L1629">
        <v>1314</v>
      </c>
      <c r="M1629">
        <v>6.61</v>
      </c>
      <c r="N1629" t="s">
        <v>153</v>
      </c>
      <c r="O1629">
        <v>18.71</v>
      </c>
      <c r="P1629" t="s">
        <v>55</v>
      </c>
      <c r="Q1629" t="s">
        <v>19</v>
      </c>
      <c r="R1629" t="s">
        <v>20</v>
      </c>
    </row>
    <row r="1630" spans="1:18" x14ac:dyDescent="0.25">
      <c r="A1630">
        <v>3504</v>
      </c>
      <c r="B1630">
        <v>4</v>
      </c>
      <c r="C1630">
        <v>2</v>
      </c>
      <c r="D1630">
        <v>4</v>
      </c>
      <c r="E1630">
        <v>1</v>
      </c>
      <c r="F1630">
        <v>4</v>
      </c>
      <c r="G1630">
        <v>6</v>
      </c>
      <c r="H1630">
        <v>1</v>
      </c>
      <c r="I1630">
        <v>3.34</v>
      </c>
      <c r="J1630" t="s">
        <v>153</v>
      </c>
      <c r="K1630">
        <v>22.64</v>
      </c>
      <c r="L1630">
        <v>976</v>
      </c>
      <c r="M1630">
        <v>8.2100000000000009</v>
      </c>
      <c r="N1630" t="s">
        <v>153</v>
      </c>
      <c r="O1630">
        <v>30.94</v>
      </c>
      <c r="P1630" t="s">
        <v>45</v>
      </c>
      <c r="Q1630" t="s">
        <v>19</v>
      </c>
      <c r="R1630" t="s">
        <v>20</v>
      </c>
    </row>
    <row r="1631" spans="1:18" x14ac:dyDescent="0.25">
      <c r="A1631">
        <v>3526</v>
      </c>
      <c r="B1631">
        <v>15</v>
      </c>
      <c r="C1631">
        <v>12</v>
      </c>
      <c r="D1631">
        <v>11</v>
      </c>
      <c r="E1631">
        <v>6</v>
      </c>
      <c r="F1631">
        <v>2</v>
      </c>
      <c r="G1631">
        <v>3</v>
      </c>
      <c r="H1631">
        <v>1</v>
      </c>
      <c r="I1631">
        <v>3.5</v>
      </c>
      <c r="J1631" t="s">
        <v>153</v>
      </c>
      <c r="K1631">
        <v>88.63</v>
      </c>
      <c r="L1631">
        <v>12948</v>
      </c>
      <c r="M1631">
        <v>8.44</v>
      </c>
      <c r="N1631" t="s">
        <v>153</v>
      </c>
      <c r="O1631">
        <v>24.48</v>
      </c>
      <c r="P1631" t="s">
        <v>57</v>
      </c>
      <c r="Q1631" t="s">
        <v>19</v>
      </c>
      <c r="R1631" t="s">
        <v>20</v>
      </c>
    </row>
    <row r="1632" spans="1:18" x14ac:dyDescent="0.25">
      <c r="A1632">
        <v>3541</v>
      </c>
      <c r="B1632">
        <v>17</v>
      </c>
      <c r="C1632">
        <v>7</v>
      </c>
      <c r="D1632">
        <v>9</v>
      </c>
      <c r="E1632">
        <v>2</v>
      </c>
      <c r="F1632">
        <v>4</v>
      </c>
      <c r="G1632">
        <v>2</v>
      </c>
      <c r="H1632">
        <v>2</v>
      </c>
      <c r="I1632">
        <v>3.34</v>
      </c>
      <c r="J1632" t="s">
        <v>153</v>
      </c>
      <c r="K1632">
        <v>23.44</v>
      </c>
      <c r="L1632">
        <v>1939</v>
      </c>
      <c r="M1632">
        <v>10.75</v>
      </c>
      <c r="N1632" t="s">
        <v>153</v>
      </c>
      <c r="O1632">
        <v>46.7</v>
      </c>
      <c r="P1632" t="s">
        <v>64</v>
      </c>
      <c r="Q1632" t="s">
        <v>19</v>
      </c>
      <c r="R1632" t="s">
        <v>20</v>
      </c>
    </row>
    <row r="1633" spans="1:18" x14ac:dyDescent="0.25">
      <c r="A1633">
        <v>3544</v>
      </c>
      <c r="B1633">
        <v>5</v>
      </c>
      <c r="C1633">
        <v>1</v>
      </c>
      <c r="D1633">
        <v>6</v>
      </c>
      <c r="E1633">
        <v>5</v>
      </c>
      <c r="F1633">
        <v>4</v>
      </c>
      <c r="G1633">
        <v>3</v>
      </c>
      <c r="H1633">
        <v>3</v>
      </c>
      <c r="I1633">
        <v>3.89</v>
      </c>
      <c r="J1633" t="s">
        <v>153</v>
      </c>
      <c r="K1633">
        <v>57.05</v>
      </c>
      <c r="L1633">
        <v>301</v>
      </c>
      <c r="M1633">
        <v>3.85</v>
      </c>
      <c r="N1633" t="s">
        <v>153</v>
      </c>
      <c r="O1633">
        <v>44.21</v>
      </c>
      <c r="P1633" t="s">
        <v>68</v>
      </c>
      <c r="Q1633" t="s">
        <v>19</v>
      </c>
      <c r="R1633" t="s">
        <v>20</v>
      </c>
    </row>
    <row r="1634" spans="1:18" x14ac:dyDescent="0.25">
      <c r="A1634">
        <v>3605</v>
      </c>
      <c r="B1634">
        <v>10</v>
      </c>
      <c r="C1634">
        <v>12</v>
      </c>
      <c r="D1634">
        <v>3</v>
      </c>
      <c r="E1634">
        <v>1</v>
      </c>
      <c r="F1634">
        <v>4</v>
      </c>
      <c r="G1634">
        <v>9</v>
      </c>
      <c r="H1634">
        <v>3</v>
      </c>
      <c r="I1634">
        <v>3.47</v>
      </c>
      <c r="J1634" t="s">
        <v>153</v>
      </c>
      <c r="K1634">
        <v>168.14</v>
      </c>
      <c r="L1634">
        <v>220</v>
      </c>
      <c r="M1634">
        <v>5.37</v>
      </c>
      <c r="N1634" t="s">
        <v>153</v>
      </c>
      <c r="O1634">
        <v>43.3</v>
      </c>
      <c r="P1634" t="s">
        <v>26</v>
      </c>
      <c r="Q1634" t="s">
        <v>19</v>
      </c>
      <c r="R1634" t="s">
        <v>20</v>
      </c>
    </row>
    <row r="1635" spans="1:18" x14ac:dyDescent="0.25">
      <c r="A1635">
        <v>3608</v>
      </c>
      <c r="B1635">
        <v>18</v>
      </c>
      <c r="C1635">
        <v>11</v>
      </c>
      <c r="D1635">
        <v>9</v>
      </c>
      <c r="E1635">
        <v>7</v>
      </c>
      <c r="F1635">
        <v>6</v>
      </c>
      <c r="G1635">
        <v>6</v>
      </c>
      <c r="H1635">
        <v>3</v>
      </c>
      <c r="I1635">
        <v>3.18</v>
      </c>
      <c r="J1635" t="s">
        <v>153</v>
      </c>
      <c r="K1635">
        <v>6.45</v>
      </c>
      <c r="L1635">
        <v>889</v>
      </c>
      <c r="M1635">
        <v>11.02</v>
      </c>
      <c r="N1635" t="s">
        <v>153</v>
      </c>
      <c r="O1635">
        <v>20.23</v>
      </c>
      <c r="P1635" t="s">
        <v>71</v>
      </c>
      <c r="Q1635" t="s">
        <v>19</v>
      </c>
      <c r="R1635" t="s">
        <v>20</v>
      </c>
    </row>
    <row r="1636" spans="1:18" x14ac:dyDescent="0.25">
      <c r="A1636">
        <v>3631</v>
      </c>
      <c r="B1636">
        <v>16</v>
      </c>
      <c r="C1636">
        <v>12</v>
      </c>
      <c r="D1636">
        <v>7</v>
      </c>
      <c r="E1636">
        <v>7</v>
      </c>
      <c r="F1636">
        <v>7</v>
      </c>
      <c r="G1636">
        <v>9</v>
      </c>
      <c r="H1636">
        <v>1</v>
      </c>
      <c r="I1636">
        <v>3.37</v>
      </c>
      <c r="J1636" t="s">
        <v>153</v>
      </c>
      <c r="K1636">
        <v>34.92</v>
      </c>
      <c r="L1636">
        <v>157</v>
      </c>
      <c r="M1636">
        <v>5.27</v>
      </c>
      <c r="N1636" t="s">
        <v>153</v>
      </c>
      <c r="O1636">
        <v>12.06</v>
      </c>
      <c r="P1636" t="s">
        <v>34</v>
      </c>
      <c r="Q1636" t="s">
        <v>19</v>
      </c>
      <c r="R1636" t="s">
        <v>20</v>
      </c>
    </row>
    <row r="1637" spans="1:18" x14ac:dyDescent="0.25">
      <c r="A1637">
        <v>3639</v>
      </c>
      <c r="B1637">
        <v>13</v>
      </c>
      <c r="C1637">
        <v>6</v>
      </c>
      <c r="D1637">
        <v>5</v>
      </c>
      <c r="E1637">
        <v>9</v>
      </c>
      <c r="F1637">
        <v>8</v>
      </c>
      <c r="G1637">
        <v>6</v>
      </c>
      <c r="H1637">
        <v>2</v>
      </c>
      <c r="I1637">
        <v>3.25</v>
      </c>
      <c r="J1637" t="s">
        <v>153</v>
      </c>
      <c r="K1637">
        <v>15.59</v>
      </c>
      <c r="L1637">
        <v>461</v>
      </c>
      <c r="M1637">
        <v>7.15</v>
      </c>
      <c r="N1637" t="s">
        <v>153</v>
      </c>
      <c r="O1637">
        <v>33.35</v>
      </c>
      <c r="P1637" t="s">
        <v>44</v>
      </c>
      <c r="Q1637" t="s">
        <v>19</v>
      </c>
      <c r="R1637" t="s">
        <v>20</v>
      </c>
    </row>
    <row r="1638" spans="1:18" x14ac:dyDescent="0.25">
      <c r="A1638">
        <v>3668</v>
      </c>
      <c r="B1638">
        <v>6</v>
      </c>
      <c r="C1638">
        <v>8</v>
      </c>
      <c r="D1638">
        <v>9</v>
      </c>
      <c r="E1638">
        <v>1</v>
      </c>
      <c r="F1638">
        <v>8</v>
      </c>
      <c r="G1638">
        <v>6</v>
      </c>
      <c r="H1638">
        <v>3</v>
      </c>
      <c r="I1638">
        <v>3.06</v>
      </c>
      <c r="J1638" t="s">
        <v>153</v>
      </c>
      <c r="K1638">
        <v>10.26</v>
      </c>
      <c r="L1638">
        <v>4140</v>
      </c>
      <c r="M1638">
        <v>34.56</v>
      </c>
      <c r="N1638" t="s">
        <v>153</v>
      </c>
      <c r="O1638">
        <v>20.29</v>
      </c>
      <c r="P1638" t="s">
        <v>28</v>
      </c>
      <c r="Q1638" t="s">
        <v>19</v>
      </c>
      <c r="R1638" t="s">
        <v>20</v>
      </c>
    </row>
    <row r="1639" spans="1:18" x14ac:dyDescent="0.25">
      <c r="A1639">
        <v>3671</v>
      </c>
      <c r="B1639">
        <v>15</v>
      </c>
      <c r="C1639">
        <v>6</v>
      </c>
      <c r="D1639">
        <v>5</v>
      </c>
      <c r="E1639">
        <v>7</v>
      </c>
      <c r="F1639">
        <v>8</v>
      </c>
      <c r="G1639">
        <v>9</v>
      </c>
      <c r="H1639">
        <v>1</v>
      </c>
      <c r="I1639">
        <v>3.28</v>
      </c>
      <c r="J1639" t="s">
        <v>153</v>
      </c>
      <c r="K1639">
        <v>16.07</v>
      </c>
      <c r="L1639">
        <v>809</v>
      </c>
      <c r="M1639">
        <v>11.96</v>
      </c>
      <c r="N1639" t="s">
        <v>153</v>
      </c>
      <c r="O1639">
        <v>10.58</v>
      </c>
      <c r="P1639" t="s">
        <v>50</v>
      </c>
      <c r="Q1639" t="s">
        <v>19</v>
      </c>
      <c r="R1639" t="s">
        <v>20</v>
      </c>
    </row>
    <row r="1640" spans="1:18" x14ac:dyDescent="0.25">
      <c r="A1640">
        <v>3692</v>
      </c>
      <c r="B1640">
        <v>9</v>
      </c>
      <c r="C1640">
        <v>5</v>
      </c>
      <c r="D1640">
        <v>10</v>
      </c>
      <c r="E1640">
        <v>5</v>
      </c>
      <c r="F1640">
        <v>6</v>
      </c>
      <c r="G1640">
        <v>9</v>
      </c>
      <c r="H1640">
        <v>1</v>
      </c>
      <c r="I1640">
        <v>3.95</v>
      </c>
      <c r="J1640" t="s">
        <v>153</v>
      </c>
      <c r="K1640">
        <v>143.19999999999999</v>
      </c>
      <c r="L1640">
        <v>151</v>
      </c>
      <c r="M1640">
        <v>4.3600000000000003</v>
      </c>
      <c r="N1640" t="s">
        <v>153</v>
      </c>
      <c r="O1640">
        <v>50.31</v>
      </c>
      <c r="P1640" t="s">
        <v>57</v>
      </c>
      <c r="Q1640" t="s">
        <v>19</v>
      </c>
      <c r="R1640" t="s">
        <v>20</v>
      </c>
    </row>
    <row r="1641" spans="1:18" x14ac:dyDescent="0.25">
      <c r="A1641">
        <v>3716</v>
      </c>
      <c r="B1641">
        <v>13</v>
      </c>
      <c r="C1641">
        <v>5</v>
      </c>
      <c r="D1641">
        <v>11</v>
      </c>
      <c r="E1641">
        <v>5</v>
      </c>
      <c r="F1641">
        <v>9</v>
      </c>
      <c r="G1641">
        <v>6</v>
      </c>
      <c r="H1641">
        <v>1</v>
      </c>
      <c r="I1641">
        <v>3.43</v>
      </c>
      <c r="J1641" t="s">
        <v>153</v>
      </c>
      <c r="K1641">
        <v>16.989999999999998</v>
      </c>
      <c r="L1641">
        <v>74</v>
      </c>
      <c r="M1641">
        <v>15.42</v>
      </c>
      <c r="N1641" t="s">
        <v>153</v>
      </c>
      <c r="O1641">
        <v>26.75</v>
      </c>
      <c r="P1641" t="s">
        <v>31</v>
      </c>
      <c r="Q1641" t="s">
        <v>19</v>
      </c>
      <c r="R1641" t="s">
        <v>20</v>
      </c>
    </row>
    <row r="1642" spans="1:18" x14ac:dyDescent="0.25">
      <c r="A1642">
        <v>3780</v>
      </c>
      <c r="B1642">
        <v>15</v>
      </c>
      <c r="C1642">
        <v>8</v>
      </c>
      <c r="D1642">
        <v>4</v>
      </c>
      <c r="E1642">
        <v>7</v>
      </c>
      <c r="F1642">
        <v>7</v>
      </c>
      <c r="G1642">
        <v>6</v>
      </c>
      <c r="H1642">
        <v>2</v>
      </c>
      <c r="I1642">
        <v>3.29</v>
      </c>
      <c r="J1642" t="s">
        <v>153</v>
      </c>
      <c r="K1642">
        <v>79.84</v>
      </c>
      <c r="L1642">
        <v>345</v>
      </c>
      <c r="M1642">
        <v>4.88</v>
      </c>
      <c r="N1642" t="s">
        <v>153</v>
      </c>
      <c r="O1642">
        <v>23.67</v>
      </c>
      <c r="P1642" t="s">
        <v>42</v>
      </c>
      <c r="Q1642" t="s">
        <v>19</v>
      </c>
      <c r="R1642" t="s">
        <v>20</v>
      </c>
    </row>
    <row r="1643" spans="1:18" x14ac:dyDescent="0.25">
      <c r="A1643">
        <v>3781</v>
      </c>
      <c r="B1643">
        <v>11</v>
      </c>
      <c r="C1643">
        <v>10</v>
      </c>
      <c r="D1643">
        <v>1</v>
      </c>
      <c r="E1643">
        <v>4</v>
      </c>
      <c r="F1643">
        <v>2</v>
      </c>
      <c r="G1643">
        <v>6</v>
      </c>
      <c r="H1643">
        <v>3</v>
      </c>
      <c r="I1643">
        <v>3.25</v>
      </c>
      <c r="J1643" t="s">
        <v>153</v>
      </c>
      <c r="K1643">
        <v>31.36</v>
      </c>
      <c r="L1643">
        <v>844</v>
      </c>
      <c r="M1643">
        <v>2.64</v>
      </c>
      <c r="N1643" t="s">
        <v>153</v>
      </c>
      <c r="O1643">
        <v>16.010000000000002</v>
      </c>
      <c r="P1643" t="s">
        <v>50</v>
      </c>
      <c r="Q1643" t="s">
        <v>19</v>
      </c>
      <c r="R1643" t="s">
        <v>20</v>
      </c>
    </row>
    <row r="1644" spans="1:18" x14ac:dyDescent="0.25">
      <c r="A1644">
        <v>3784</v>
      </c>
      <c r="B1644">
        <v>10</v>
      </c>
      <c r="C1644">
        <v>11</v>
      </c>
      <c r="D1644">
        <v>9</v>
      </c>
      <c r="E1644">
        <v>6</v>
      </c>
      <c r="F1644">
        <v>8</v>
      </c>
      <c r="G1644">
        <v>3</v>
      </c>
      <c r="H1644">
        <v>1</v>
      </c>
      <c r="I1644">
        <v>3.12</v>
      </c>
      <c r="J1644" t="s">
        <v>153</v>
      </c>
      <c r="K1644">
        <v>40.69</v>
      </c>
      <c r="L1644">
        <v>441</v>
      </c>
      <c r="M1644">
        <v>0.88</v>
      </c>
      <c r="N1644" t="s">
        <v>153</v>
      </c>
      <c r="O1644">
        <v>11.69</v>
      </c>
      <c r="P1644" t="s">
        <v>71</v>
      </c>
      <c r="Q1644" t="s">
        <v>19</v>
      </c>
      <c r="R1644" t="s">
        <v>20</v>
      </c>
    </row>
    <row r="1645" spans="1:18" x14ac:dyDescent="0.25">
      <c r="A1645">
        <v>3808</v>
      </c>
      <c r="B1645">
        <v>4</v>
      </c>
      <c r="C1645">
        <v>8</v>
      </c>
      <c r="D1645">
        <v>7</v>
      </c>
      <c r="E1645">
        <v>4</v>
      </c>
      <c r="F1645">
        <v>2</v>
      </c>
      <c r="G1645">
        <v>9</v>
      </c>
      <c r="H1645">
        <v>3</v>
      </c>
      <c r="I1645">
        <v>3.67</v>
      </c>
      <c r="J1645" t="s">
        <v>153</v>
      </c>
      <c r="K1645">
        <v>55.15</v>
      </c>
      <c r="L1645">
        <v>539</v>
      </c>
      <c r="M1645">
        <v>4.57</v>
      </c>
      <c r="N1645" t="s">
        <v>153</v>
      </c>
      <c r="O1645">
        <v>48.63</v>
      </c>
      <c r="P1645" t="s">
        <v>36</v>
      </c>
      <c r="Q1645" t="s">
        <v>19</v>
      </c>
      <c r="R1645" t="s">
        <v>20</v>
      </c>
    </row>
    <row r="1646" spans="1:18" x14ac:dyDescent="0.25">
      <c r="A1646">
        <v>3810</v>
      </c>
      <c r="B1646">
        <v>5</v>
      </c>
      <c r="C1646">
        <v>3</v>
      </c>
      <c r="D1646">
        <v>4</v>
      </c>
      <c r="E1646">
        <v>1</v>
      </c>
      <c r="F1646">
        <v>8</v>
      </c>
      <c r="G1646">
        <v>6</v>
      </c>
      <c r="H1646">
        <v>1</v>
      </c>
      <c r="I1646">
        <v>3.3</v>
      </c>
      <c r="J1646" t="s">
        <v>153</v>
      </c>
      <c r="K1646">
        <v>32.92</v>
      </c>
      <c r="L1646">
        <v>1415</v>
      </c>
      <c r="M1646">
        <v>21.99</v>
      </c>
      <c r="N1646" t="s">
        <v>153</v>
      </c>
      <c r="O1646">
        <v>36.68</v>
      </c>
      <c r="P1646" t="s">
        <v>53</v>
      </c>
      <c r="Q1646" t="s">
        <v>19</v>
      </c>
      <c r="R1646" t="s">
        <v>20</v>
      </c>
    </row>
    <row r="1647" spans="1:18" x14ac:dyDescent="0.25">
      <c r="A1647">
        <v>3888</v>
      </c>
      <c r="B1647">
        <v>14</v>
      </c>
      <c r="C1647">
        <v>7</v>
      </c>
      <c r="D1647">
        <v>11</v>
      </c>
      <c r="E1647">
        <v>8</v>
      </c>
      <c r="F1647">
        <v>8</v>
      </c>
      <c r="G1647">
        <v>3</v>
      </c>
      <c r="H1647">
        <v>1</v>
      </c>
      <c r="I1647">
        <v>3.09</v>
      </c>
      <c r="J1647" t="s">
        <v>153</v>
      </c>
      <c r="K1647">
        <v>267.45</v>
      </c>
      <c r="L1647">
        <v>618</v>
      </c>
      <c r="M1647">
        <v>3.01</v>
      </c>
      <c r="N1647" t="s">
        <v>153</v>
      </c>
      <c r="O1647">
        <v>1.1299999999999999</v>
      </c>
      <c r="P1647" t="s">
        <v>18</v>
      </c>
      <c r="Q1647" t="s">
        <v>19</v>
      </c>
      <c r="R1647" t="s">
        <v>20</v>
      </c>
    </row>
    <row r="1648" spans="1:18" x14ac:dyDescent="0.25">
      <c r="A1648">
        <v>3893</v>
      </c>
      <c r="B1648">
        <v>15</v>
      </c>
      <c r="C1648">
        <v>10</v>
      </c>
      <c r="D1648">
        <v>6</v>
      </c>
      <c r="E1648">
        <v>6</v>
      </c>
      <c r="F1648">
        <v>3</v>
      </c>
      <c r="G1648">
        <v>9</v>
      </c>
      <c r="H1648">
        <v>3</v>
      </c>
      <c r="I1648">
        <v>3.19</v>
      </c>
      <c r="J1648" t="s">
        <v>153</v>
      </c>
      <c r="K1648">
        <v>29.52</v>
      </c>
      <c r="L1648">
        <v>755</v>
      </c>
      <c r="M1648">
        <v>8.34</v>
      </c>
      <c r="N1648" t="s">
        <v>153</v>
      </c>
      <c r="O1648">
        <v>13.73</v>
      </c>
      <c r="P1648" t="s">
        <v>27</v>
      </c>
      <c r="Q1648" t="s">
        <v>19</v>
      </c>
      <c r="R1648" t="s">
        <v>20</v>
      </c>
    </row>
    <row r="1649" spans="1:18" x14ac:dyDescent="0.25">
      <c r="A1649">
        <v>3907</v>
      </c>
      <c r="B1649">
        <v>13</v>
      </c>
      <c r="C1649">
        <v>12</v>
      </c>
      <c r="D1649">
        <v>1</v>
      </c>
      <c r="E1649">
        <v>5</v>
      </c>
      <c r="F1649">
        <v>5</v>
      </c>
      <c r="G1649">
        <v>3</v>
      </c>
      <c r="H1649">
        <v>1</v>
      </c>
      <c r="I1649">
        <v>3.11</v>
      </c>
      <c r="J1649" t="s">
        <v>153</v>
      </c>
      <c r="K1649">
        <v>4.28</v>
      </c>
      <c r="L1649">
        <v>2730</v>
      </c>
      <c r="M1649">
        <v>3.72</v>
      </c>
      <c r="N1649" t="s">
        <v>153</v>
      </c>
      <c r="O1649">
        <v>10.27</v>
      </c>
      <c r="P1649" t="s">
        <v>56</v>
      </c>
      <c r="Q1649" t="s">
        <v>19</v>
      </c>
      <c r="R1649" t="s">
        <v>20</v>
      </c>
    </row>
    <row r="1650" spans="1:18" x14ac:dyDescent="0.25">
      <c r="A1650">
        <v>3908</v>
      </c>
      <c r="B1650">
        <v>4</v>
      </c>
      <c r="C1650">
        <v>9</v>
      </c>
      <c r="D1650">
        <v>1</v>
      </c>
      <c r="E1650">
        <v>4</v>
      </c>
      <c r="F1650">
        <v>9</v>
      </c>
      <c r="G1650">
        <v>3</v>
      </c>
      <c r="H1650">
        <v>3</v>
      </c>
      <c r="I1650">
        <v>3.13</v>
      </c>
      <c r="J1650" t="s">
        <v>153</v>
      </c>
      <c r="K1650">
        <v>10.119999999999999</v>
      </c>
      <c r="L1650">
        <v>196</v>
      </c>
      <c r="M1650">
        <v>3.95</v>
      </c>
      <c r="N1650" t="s">
        <v>153</v>
      </c>
      <c r="O1650">
        <v>52.26</v>
      </c>
      <c r="P1650" t="s">
        <v>34</v>
      </c>
      <c r="Q1650" t="s">
        <v>19</v>
      </c>
      <c r="R1650" t="s">
        <v>20</v>
      </c>
    </row>
    <row r="1651" spans="1:18" x14ac:dyDescent="0.25">
      <c r="A1651">
        <v>3923</v>
      </c>
      <c r="B1651">
        <v>5</v>
      </c>
      <c r="C1651">
        <v>7</v>
      </c>
      <c r="D1651">
        <v>6</v>
      </c>
      <c r="E1651">
        <v>8</v>
      </c>
      <c r="F1651">
        <v>2</v>
      </c>
      <c r="G1651">
        <v>3</v>
      </c>
      <c r="H1651">
        <v>3</v>
      </c>
      <c r="I1651">
        <v>3.18</v>
      </c>
      <c r="J1651" t="s">
        <v>153</v>
      </c>
      <c r="K1651">
        <v>28.17</v>
      </c>
      <c r="L1651">
        <v>490</v>
      </c>
      <c r="M1651">
        <v>6.99</v>
      </c>
      <c r="N1651" t="s">
        <v>153</v>
      </c>
      <c r="O1651">
        <v>40.28</v>
      </c>
      <c r="P1651" t="s">
        <v>21</v>
      </c>
      <c r="Q1651" t="s">
        <v>19</v>
      </c>
      <c r="R1651" t="s">
        <v>20</v>
      </c>
    </row>
    <row r="1652" spans="1:18" x14ac:dyDescent="0.25">
      <c r="A1652">
        <v>3927</v>
      </c>
      <c r="B1652">
        <v>16</v>
      </c>
      <c r="C1652">
        <v>1</v>
      </c>
      <c r="D1652">
        <v>8</v>
      </c>
      <c r="E1652">
        <v>2</v>
      </c>
      <c r="F1652">
        <v>5</v>
      </c>
      <c r="G1652">
        <v>9</v>
      </c>
      <c r="H1652">
        <v>2</v>
      </c>
      <c r="I1652">
        <v>3.45</v>
      </c>
      <c r="J1652" t="s">
        <v>153</v>
      </c>
      <c r="K1652">
        <v>142.85</v>
      </c>
      <c r="L1652">
        <v>1230</v>
      </c>
      <c r="M1652">
        <v>5.85</v>
      </c>
      <c r="N1652" t="s">
        <v>153</v>
      </c>
      <c r="O1652">
        <v>25.5</v>
      </c>
      <c r="P1652" t="s">
        <v>67</v>
      </c>
      <c r="Q1652" t="s">
        <v>19</v>
      </c>
      <c r="R1652" t="s">
        <v>20</v>
      </c>
    </row>
    <row r="1653" spans="1:18" x14ac:dyDescent="0.25">
      <c r="A1653">
        <v>3956</v>
      </c>
      <c r="B1653">
        <v>5</v>
      </c>
      <c r="C1653">
        <v>3</v>
      </c>
      <c r="D1653">
        <v>3</v>
      </c>
      <c r="E1653">
        <v>5</v>
      </c>
      <c r="F1653">
        <v>1</v>
      </c>
      <c r="G1653">
        <v>9</v>
      </c>
      <c r="H1653">
        <v>3</v>
      </c>
      <c r="I1653">
        <v>3.5</v>
      </c>
      <c r="J1653" t="s">
        <v>153</v>
      </c>
      <c r="K1653">
        <v>55.8</v>
      </c>
      <c r="L1653">
        <v>604</v>
      </c>
      <c r="M1653">
        <v>3.12</v>
      </c>
      <c r="N1653" t="s">
        <v>153</v>
      </c>
      <c r="O1653">
        <v>31.31</v>
      </c>
      <c r="P1653" t="s">
        <v>65</v>
      </c>
      <c r="Q1653" t="s">
        <v>19</v>
      </c>
      <c r="R1653" t="s">
        <v>20</v>
      </c>
    </row>
    <row r="1654" spans="1:18" x14ac:dyDescent="0.25">
      <c r="A1654">
        <v>3962</v>
      </c>
      <c r="B1654">
        <v>14</v>
      </c>
      <c r="C1654">
        <v>10</v>
      </c>
      <c r="D1654">
        <v>10</v>
      </c>
      <c r="E1654">
        <v>1</v>
      </c>
      <c r="F1654">
        <v>4</v>
      </c>
      <c r="G1654">
        <v>2</v>
      </c>
      <c r="H1654">
        <v>1</v>
      </c>
      <c r="I1654">
        <v>3.21</v>
      </c>
      <c r="J1654" t="s">
        <v>153</v>
      </c>
      <c r="K1654">
        <v>29.06</v>
      </c>
      <c r="L1654">
        <v>146</v>
      </c>
      <c r="M1654">
        <v>12.1</v>
      </c>
      <c r="N1654" t="s">
        <v>153</v>
      </c>
      <c r="O1654">
        <v>31.46</v>
      </c>
      <c r="P1654" t="s">
        <v>52</v>
      </c>
      <c r="Q1654" t="s">
        <v>19</v>
      </c>
      <c r="R1654" t="s">
        <v>20</v>
      </c>
    </row>
    <row r="1655" spans="1:18" x14ac:dyDescent="0.25">
      <c r="A1655">
        <v>4008</v>
      </c>
      <c r="B1655">
        <v>14</v>
      </c>
      <c r="C1655">
        <v>9</v>
      </c>
      <c r="D1655">
        <v>11</v>
      </c>
      <c r="E1655">
        <v>4</v>
      </c>
      <c r="F1655">
        <v>4</v>
      </c>
      <c r="G1655">
        <v>6</v>
      </c>
      <c r="H1655">
        <v>1</v>
      </c>
      <c r="I1655">
        <v>3.37</v>
      </c>
      <c r="J1655" t="s">
        <v>153</v>
      </c>
      <c r="K1655">
        <v>51.01</v>
      </c>
      <c r="L1655">
        <v>500</v>
      </c>
      <c r="M1655">
        <v>13.76</v>
      </c>
      <c r="N1655" t="s">
        <v>153</v>
      </c>
      <c r="O1655">
        <v>5.87</v>
      </c>
      <c r="P1655" t="s">
        <v>60</v>
      </c>
      <c r="Q1655" t="s">
        <v>19</v>
      </c>
      <c r="R1655" t="s">
        <v>20</v>
      </c>
    </row>
    <row r="1656" spans="1:18" x14ac:dyDescent="0.25">
      <c r="A1656">
        <v>4022</v>
      </c>
      <c r="B1656">
        <v>18</v>
      </c>
      <c r="C1656">
        <v>9</v>
      </c>
      <c r="D1656">
        <v>5</v>
      </c>
      <c r="E1656">
        <v>2</v>
      </c>
      <c r="F1656">
        <v>3</v>
      </c>
      <c r="G1656">
        <v>2</v>
      </c>
      <c r="H1656">
        <v>3</v>
      </c>
      <c r="I1656">
        <v>3.03</v>
      </c>
      <c r="J1656" t="s">
        <v>153</v>
      </c>
      <c r="K1656">
        <v>25.58</v>
      </c>
      <c r="L1656">
        <v>860</v>
      </c>
      <c r="M1656">
        <v>15.19</v>
      </c>
      <c r="N1656" t="s">
        <v>153</v>
      </c>
      <c r="O1656">
        <v>18.46</v>
      </c>
      <c r="P1656" t="s">
        <v>73</v>
      </c>
      <c r="Q1656" t="s">
        <v>19</v>
      </c>
      <c r="R1656" t="s">
        <v>20</v>
      </c>
    </row>
    <row r="1657" spans="1:18" x14ac:dyDescent="0.25">
      <c r="A1657">
        <v>4040</v>
      </c>
      <c r="B1657">
        <v>17</v>
      </c>
      <c r="C1657">
        <v>8</v>
      </c>
      <c r="D1657">
        <v>5</v>
      </c>
      <c r="E1657">
        <v>9</v>
      </c>
      <c r="F1657">
        <v>6</v>
      </c>
      <c r="G1657">
        <v>6</v>
      </c>
      <c r="H1657">
        <v>3</v>
      </c>
      <c r="I1657">
        <v>3.25</v>
      </c>
      <c r="J1657" t="s">
        <v>153</v>
      </c>
      <c r="K1657">
        <v>25.73</v>
      </c>
      <c r="L1657">
        <v>1936</v>
      </c>
      <c r="M1657">
        <v>0.56999999999999995</v>
      </c>
      <c r="N1657" t="s">
        <v>153</v>
      </c>
      <c r="O1657">
        <v>19.82</v>
      </c>
      <c r="P1657" t="s">
        <v>68</v>
      </c>
      <c r="Q1657" t="s">
        <v>19</v>
      </c>
      <c r="R1657" t="s">
        <v>20</v>
      </c>
    </row>
    <row r="1658" spans="1:18" x14ac:dyDescent="0.25">
      <c r="A1658">
        <v>4081</v>
      </c>
      <c r="B1658">
        <v>3</v>
      </c>
      <c r="C1658">
        <v>8</v>
      </c>
      <c r="D1658">
        <v>1</v>
      </c>
      <c r="E1658">
        <v>9</v>
      </c>
      <c r="F1658">
        <v>7</v>
      </c>
      <c r="G1658">
        <v>9</v>
      </c>
      <c r="H1658">
        <v>3</v>
      </c>
      <c r="I1658">
        <v>3.02</v>
      </c>
      <c r="J1658" t="s">
        <v>153</v>
      </c>
      <c r="K1658">
        <v>28.34</v>
      </c>
      <c r="L1658">
        <v>5218</v>
      </c>
      <c r="M1658">
        <v>3.08</v>
      </c>
      <c r="N1658" t="s">
        <v>153</v>
      </c>
      <c r="O1658">
        <v>9.61</v>
      </c>
      <c r="P1658" t="s">
        <v>22</v>
      </c>
      <c r="Q1658" t="s">
        <v>19</v>
      </c>
      <c r="R1658" t="s">
        <v>20</v>
      </c>
    </row>
    <row r="1659" spans="1:18" x14ac:dyDescent="0.25">
      <c r="A1659">
        <v>4137</v>
      </c>
      <c r="B1659">
        <v>4</v>
      </c>
      <c r="C1659">
        <v>6</v>
      </c>
      <c r="D1659">
        <v>9</v>
      </c>
      <c r="E1659">
        <v>8</v>
      </c>
      <c r="F1659">
        <v>9</v>
      </c>
      <c r="G1659">
        <v>2</v>
      </c>
      <c r="H1659">
        <v>3</v>
      </c>
      <c r="I1659">
        <v>3.04</v>
      </c>
      <c r="J1659" t="s">
        <v>153</v>
      </c>
      <c r="K1659">
        <v>27.35</v>
      </c>
      <c r="L1659">
        <v>638</v>
      </c>
      <c r="M1659">
        <v>15.64</v>
      </c>
      <c r="N1659" t="s">
        <v>153</v>
      </c>
      <c r="O1659">
        <v>36.72</v>
      </c>
      <c r="P1659" t="s">
        <v>45</v>
      </c>
      <c r="Q1659" t="s">
        <v>19</v>
      </c>
      <c r="R1659" t="s">
        <v>20</v>
      </c>
    </row>
    <row r="1660" spans="1:18" x14ac:dyDescent="0.25">
      <c r="A1660">
        <v>4166</v>
      </c>
      <c r="B1660">
        <v>14</v>
      </c>
      <c r="C1660">
        <v>3</v>
      </c>
      <c r="D1660">
        <v>8</v>
      </c>
      <c r="E1660">
        <v>2</v>
      </c>
      <c r="F1660">
        <v>4</v>
      </c>
      <c r="G1660">
        <v>3</v>
      </c>
      <c r="H1660">
        <v>2</v>
      </c>
      <c r="I1660">
        <v>3.42</v>
      </c>
      <c r="J1660" t="s">
        <v>153</v>
      </c>
      <c r="K1660">
        <v>78.75</v>
      </c>
      <c r="L1660">
        <v>278</v>
      </c>
      <c r="M1660">
        <v>1.97</v>
      </c>
      <c r="N1660" t="s">
        <v>153</v>
      </c>
      <c r="O1660">
        <v>16.16</v>
      </c>
      <c r="P1660" t="s">
        <v>53</v>
      </c>
      <c r="Q1660" t="s">
        <v>19</v>
      </c>
      <c r="R1660" t="s">
        <v>20</v>
      </c>
    </row>
    <row r="1661" spans="1:18" x14ac:dyDescent="0.25">
      <c r="A1661">
        <v>4187</v>
      </c>
      <c r="B1661">
        <v>3</v>
      </c>
      <c r="C1661">
        <v>2</v>
      </c>
      <c r="D1661">
        <v>10</v>
      </c>
      <c r="E1661">
        <v>2</v>
      </c>
      <c r="F1661">
        <v>2</v>
      </c>
      <c r="G1661">
        <v>6</v>
      </c>
      <c r="H1661">
        <v>3</v>
      </c>
      <c r="I1661">
        <v>3.31</v>
      </c>
      <c r="J1661" t="s">
        <v>153</v>
      </c>
      <c r="K1661">
        <v>45.75</v>
      </c>
      <c r="L1661">
        <v>12</v>
      </c>
      <c r="M1661">
        <v>15.38</v>
      </c>
      <c r="N1661" t="s">
        <v>153</v>
      </c>
      <c r="O1661">
        <v>25.75</v>
      </c>
      <c r="P1661" t="s">
        <v>63</v>
      </c>
      <c r="Q1661" t="s">
        <v>19</v>
      </c>
      <c r="R1661" t="s">
        <v>20</v>
      </c>
    </row>
    <row r="1662" spans="1:18" x14ac:dyDescent="0.25">
      <c r="A1662">
        <v>4190</v>
      </c>
      <c r="B1662">
        <v>4</v>
      </c>
      <c r="C1662">
        <v>9</v>
      </c>
      <c r="D1662">
        <v>10</v>
      </c>
      <c r="E1662">
        <v>3</v>
      </c>
      <c r="F1662">
        <v>5</v>
      </c>
      <c r="G1662">
        <v>9</v>
      </c>
      <c r="H1662">
        <v>2</v>
      </c>
      <c r="I1662">
        <v>3.78</v>
      </c>
      <c r="J1662" t="s">
        <v>153</v>
      </c>
      <c r="K1662">
        <v>72.069999999999993</v>
      </c>
      <c r="L1662">
        <v>293</v>
      </c>
      <c r="M1662">
        <v>2.91</v>
      </c>
      <c r="N1662" t="s">
        <v>153</v>
      </c>
      <c r="O1662">
        <v>53.62</v>
      </c>
      <c r="P1662" t="s">
        <v>59</v>
      </c>
      <c r="Q1662" t="s">
        <v>19</v>
      </c>
      <c r="R1662" t="s">
        <v>20</v>
      </c>
    </row>
    <row r="1663" spans="1:18" x14ac:dyDescent="0.25">
      <c r="A1663">
        <v>4193</v>
      </c>
      <c r="B1663">
        <v>19</v>
      </c>
      <c r="C1663">
        <v>11</v>
      </c>
      <c r="D1663">
        <v>10</v>
      </c>
      <c r="E1663">
        <v>1</v>
      </c>
      <c r="F1663">
        <v>7</v>
      </c>
      <c r="G1663">
        <v>2</v>
      </c>
      <c r="H1663">
        <v>2</v>
      </c>
      <c r="I1663">
        <v>3.06</v>
      </c>
      <c r="J1663" t="s">
        <v>153</v>
      </c>
      <c r="K1663">
        <v>17.3</v>
      </c>
      <c r="L1663">
        <v>280</v>
      </c>
      <c r="M1663">
        <v>9.51</v>
      </c>
      <c r="N1663" t="s">
        <v>153</v>
      </c>
      <c r="O1663">
        <v>39.380000000000003</v>
      </c>
      <c r="P1663" t="s">
        <v>59</v>
      </c>
      <c r="Q1663" t="s">
        <v>19</v>
      </c>
      <c r="R1663" t="s">
        <v>20</v>
      </c>
    </row>
    <row r="1664" spans="1:18" x14ac:dyDescent="0.25">
      <c r="A1664">
        <v>4236</v>
      </c>
      <c r="B1664">
        <v>1</v>
      </c>
      <c r="C1664">
        <v>2</v>
      </c>
      <c r="D1664">
        <v>7</v>
      </c>
      <c r="E1664">
        <v>6</v>
      </c>
      <c r="F1664">
        <v>2</v>
      </c>
      <c r="G1664">
        <v>3</v>
      </c>
      <c r="H1664">
        <v>3</v>
      </c>
      <c r="I1664">
        <v>3.7</v>
      </c>
      <c r="J1664" t="s">
        <v>153</v>
      </c>
      <c r="K1664">
        <v>65.13</v>
      </c>
      <c r="L1664">
        <v>563</v>
      </c>
      <c r="M1664">
        <v>1.4</v>
      </c>
      <c r="N1664" t="s">
        <v>153</v>
      </c>
      <c r="O1664">
        <v>25.16</v>
      </c>
      <c r="P1664" t="s">
        <v>73</v>
      </c>
      <c r="Q1664" t="s">
        <v>19</v>
      </c>
      <c r="R1664" t="s">
        <v>20</v>
      </c>
    </row>
    <row r="1665" spans="1:18" x14ac:dyDescent="0.25">
      <c r="A1665">
        <v>4261</v>
      </c>
      <c r="B1665">
        <v>16</v>
      </c>
      <c r="C1665">
        <v>8</v>
      </c>
      <c r="D1665">
        <v>10</v>
      </c>
      <c r="E1665">
        <v>7</v>
      </c>
      <c r="F1665">
        <v>5</v>
      </c>
      <c r="G1665">
        <v>6</v>
      </c>
      <c r="H1665">
        <v>3</v>
      </c>
      <c r="I1665">
        <v>3.33</v>
      </c>
      <c r="J1665" t="s">
        <v>153</v>
      </c>
      <c r="K1665">
        <v>41.63</v>
      </c>
      <c r="L1665">
        <v>2882</v>
      </c>
      <c r="M1665">
        <v>2.84</v>
      </c>
      <c r="N1665" t="s">
        <v>153</v>
      </c>
      <c r="O1665">
        <v>13.32</v>
      </c>
      <c r="P1665" t="s">
        <v>46</v>
      </c>
      <c r="Q1665" t="s">
        <v>19</v>
      </c>
      <c r="R1665" t="s">
        <v>20</v>
      </c>
    </row>
    <row r="1666" spans="1:18" x14ac:dyDescent="0.25">
      <c r="A1666">
        <v>4317</v>
      </c>
      <c r="B1666">
        <v>19</v>
      </c>
      <c r="C1666">
        <v>7</v>
      </c>
      <c r="D1666">
        <v>1</v>
      </c>
      <c r="E1666">
        <v>1</v>
      </c>
      <c r="F1666">
        <v>7</v>
      </c>
      <c r="G1666">
        <v>9</v>
      </c>
      <c r="H1666">
        <v>3</v>
      </c>
      <c r="I1666">
        <v>3.01</v>
      </c>
      <c r="J1666" t="s">
        <v>153</v>
      </c>
      <c r="K1666">
        <v>25.38</v>
      </c>
      <c r="L1666">
        <v>861</v>
      </c>
      <c r="M1666">
        <v>42.5</v>
      </c>
      <c r="N1666" t="s">
        <v>153</v>
      </c>
      <c r="O1666">
        <v>26.78</v>
      </c>
      <c r="P1666" t="s">
        <v>47</v>
      </c>
      <c r="Q1666" t="s">
        <v>19</v>
      </c>
      <c r="R1666" t="s">
        <v>20</v>
      </c>
    </row>
    <row r="1667" spans="1:18" x14ac:dyDescent="0.25">
      <c r="A1667">
        <v>4393</v>
      </c>
      <c r="B1667">
        <v>5</v>
      </c>
      <c r="C1667">
        <v>10</v>
      </c>
      <c r="D1667">
        <v>4</v>
      </c>
      <c r="E1667">
        <v>1</v>
      </c>
      <c r="F1667">
        <v>7</v>
      </c>
      <c r="G1667">
        <v>6</v>
      </c>
      <c r="H1667">
        <v>1</v>
      </c>
      <c r="I1667">
        <v>3.34</v>
      </c>
      <c r="J1667" t="s">
        <v>153</v>
      </c>
      <c r="K1667">
        <v>14.81</v>
      </c>
      <c r="L1667">
        <v>422</v>
      </c>
      <c r="M1667">
        <v>2.0499999999999998</v>
      </c>
      <c r="N1667" t="s">
        <v>153</v>
      </c>
      <c r="O1667">
        <v>43.48</v>
      </c>
      <c r="P1667" t="s">
        <v>49</v>
      </c>
      <c r="Q1667" t="s">
        <v>19</v>
      </c>
      <c r="R1667" t="s">
        <v>20</v>
      </c>
    </row>
    <row r="1668" spans="1:18" x14ac:dyDescent="0.25">
      <c r="A1668">
        <v>4486</v>
      </c>
      <c r="B1668">
        <v>5</v>
      </c>
      <c r="C1668">
        <v>1</v>
      </c>
      <c r="D1668">
        <v>4</v>
      </c>
      <c r="E1668">
        <v>3</v>
      </c>
      <c r="F1668">
        <v>9</v>
      </c>
      <c r="G1668">
        <v>6</v>
      </c>
      <c r="H1668">
        <v>2</v>
      </c>
      <c r="I1668">
        <v>3.15</v>
      </c>
      <c r="J1668" t="s">
        <v>153</v>
      </c>
      <c r="K1668">
        <v>6.05</v>
      </c>
      <c r="L1668">
        <v>700</v>
      </c>
      <c r="M1668">
        <v>12.53</v>
      </c>
      <c r="N1668" t="s">
        <v>153</v>
      </c>
      <c r="O1668">
        <v>24.68</v>
      </c>
      <c r="P1668" t="s">
        <v>21</v>
      </c>
      <c r="Q1668" t="s">
        <v>19</v>
      </c>
      <c r="R1668" t="s">
        <v>20</v>
      </c>
    </row>
    <row r="1669" spans="1:18" x14ac:dyDescent="0.25">
      <c r="A1669">
        <v>4491</v>
      </c>
      <c r="B1669">
        <v>16</v>
      </c>
      <c r="C1669">
        <v>5</v>
      </c>
      <c r="D1669">
        <v>5</v>
      </c>
      <c r="E1669">
        <v>6</v>
      </c>
      <c r="F1669">
        <v>7</v>
      </c>
      <c r="G1669">
        <v>2</v>
      </c>
      <c r="H1669">
        <v>3</v>
      </c>
      <c r="I1669">
        <v>3.07</v>
      </c>
      <c r="J1669" t="s">
        <v>153</v>
      </c>
      <c r="K1669">
        <v>95.68</v>
      </c>
      <c r="L1669">
        <v>389</v>
      </c>
      <c r="M1669">
        <v>1.48</v>
      </c>
      <c r="N1669" t="s">
        <v>153</v>
      </c>
      <c r="O1669">
        <v>3.02</v>
      </c>
      <c r="P1669" t="s">
        <v>63</v>
      </c>
      <c r="Q1669" t="s">
        <v>19</v>
      </c>
      <c r="R1669" t="s">
        <v>20</v>
      </c>
    </row>
    <row r="1670" spans="1:18" x14ac:dyDescent="0.25">
      <c r="A1670">
        <v>4503</v>
      </c>
      <c r="B1670">
        <v>7</v>
      </c>
      <c r="C1670">
        <v>2</v>
      </c>
      <c r="D1670">
        <v>11</v>
      </c>
      <c r="E1670">
        <v>2</v>
      </c>
      <c r="F1670">
        <v>6</v>
      </c>
      <c r="G1670">
        <v>3</v>
      </c>
      <c r="H1670">
        <v>3</v>
      </c>
      <c r="I1670">
        <v>3.43</v>
      </c>
      <c r="J1670" t="s">
        <v>153</v>
      </c>
      <c r="K1670">
        <v>385.52</v>
      </c>
      <c r="L1670">
        <v>253</v>
      </c>
      <c r="M1670">
        <v>4.92</v>
      </c>
      <c r="N1670" t="s">
        <v>153</v>
      </c>
      <c r="O1670">
        <v>37.5</v>
      </c>
      <c r="P1670" t="s">
        <v>52</v>
      </c>
      <c r="Q1670" t="s">
        <v>19</v>
      </c>
      <c r="R1670" t="s">
        <v>20</v>
      </c>
    </row>
    <row r="1671" spans="1:18" x14ac:dyDescent="0.25">
      <c r="A1671">
        <v>4511</v>
      </c>
      <c r="B1671">
        <v>3</v>
      </c>
      <c r="C1671">
        <v>7</v>
      </c>
      <c r="D1671">
        <v>5</v>
      </c>
      <c r="E1671">
        <v>8</v>
      </c>
      <c r="F1671">
        <v>8</v>
      </c>
      <c r="G1671">
        <v>9</v>
      </c>
      <c r="H1671">
        <v>1</v>
      </c>
      <c r="I1671">
        <v>3.26</v>
      </c>
      <c r="J1671" t="s">
        <v>153</v>
      </c>
      <c r="K1671">
        <v>10.72</v>
      </c>
      <c r="L1671">
        <v>1115</v>
      </c>
      <c r="M1671">
        <v>2.34</v>
      </c>
      <c r="N1671" t="s">
        <v>153</v>
      </c>
      <c r="O1671">
        <v>20.75</v>
      </c>
      <c r="P1671" t="s">
        <v>39</v>
      </c>
      <c r="Q1671" t="s">
        <v>19</v>
      </c>
      <c r="R1671" t="s">
        <v>20</v>
      </c>
    </row>
    <row r="1672" spans="1:18" x14ac:dyDescent="0.25">
      <c r="A1672">
        <v>4513</v>
      </c>
      <c r="B1672">
        <v>18</v>
      </c>
      <c r="C1672">
        <v>2</v>
      </c>
      <c r="D1672">
        <v>9</v>
      </c>
      <c r="E1672">
        <v>2</v>
      </c>
      <c r="F1672">
        <v>3</v>
      </c>
      <c r="G1672">
        <v>9</v>
      </c>
      <c r="H1672">
        <v>2</v>
      </c>
      <c r="I1672">
        <v>3.43</v>
      </c>
      <c r="J1672" t="s">
        <v>153</v>
      </c>
      <c r="K1672">
        <v>19.53</v>
      </c>
      <c r="L1672">
        <v>585</v>
      </c>
      <c r="M1672">
        <v>3.48</v>
      </c>
      <c r="N1672" t="s">
        <v>153</v>
      </c>
      <c r="O1672">
        <v>49.4</v>
      </c>
      <c r="P1672" t="s">
        <v>70</v>
      </c>
      <c r="Q1672" t="s">
        <v>19</v>
      </c>
      <c r="R1672" t="s">
        <v>20</v>
      </c>
    </row>
    <row r="1673" spans="1:18" x14ac:dyDescent="0.25">
      <c r="A1673">
        <v>4548</v>
      </c>
      <c r="B1673">
        <v>20</v>
      </c>
      <c r="C1673">
        <v>4</v>
      </c>
      <c r="D1673">
        <v>1</v>
      </c>
      <c r="E1673">
        <v>5</v>
      </c>
      <c r="F1673">
        <v>2</v>
      </c>
      <c r="G1673">
        <v>3</v>
      </c>
      <c r="H1673">
        <v>3</v>
      </c>
      <c r="I1673">
        <v>3.26</v>
      </c>
      <c r="J1673" t="s">
        <v>153</v>
      </c>
      <c r="K1673">
        <v>11.4</v>
      </c>
      <c r="L1673">
        <v>2051</v>
      </c>
      <c r="M1673">
        <v>4.76</v>
      </c>
      <c r="N1673" t="s">
        <v>153</v>
      </c>
      <c r="O1673">
        <v>8.56</v>
      </c>
      <c r="P1673" t="s">
        <v>22</v>
      </c>
      <c r="Q1673" t="s">
        <v>19</v>
      </c>
      <c r="R1673" t="s">
        <v>20</v>
      </c>
    </row>
    <row r="1674" spans="1:18" x14ac:dyDescent="0.25">
      <c r="A1674">
        <v>4561</v>
      </c>
      <c r="B1674">
        <v>9</v>
      </c>
      <c r="C1674">
        <v>1</v>
      </c>
      <c r="D1674">
        <v>8</v>
      </c>
      <c r="E1674">
        <v>6</v>
      </c>
      <c r="F1674">
        <v>4</v>
      </c>
      <c r="G1674">
        <v>2</v>
      </c>
      <c r="H1674">
        <v>3</v>
      </c>
      <c r="I1674">
        <v>3.51</v>
      </c>
      <c r="J1674" t="s">
        <v>153</v>
      </c>
      <c r="K1674">
        <v>18.57</v>
      </c>
      <c r="L1674">
        <v>57</v>
      </c>
      <c r="M1674">
        <v>2.15</v>
      </c>
      <c r="N1674" t="s">
        <v>153</v>
      </c>
      <c r="O1674">
        <v>63.18</v>
      </c>
      <c r="P1674" t="s">
        <v>51</v>
      </c>
      <c r="Q1674" t="s">
        <v>19</v>
      </c>
      <c r="R1674" t="s">
        <v>20</v>
      </c>
    </row>
    <row r="1675" spans="1:18" x14ac:dyDescent="0.25">
      <c r="A1675">
        <v>4578</v>
      </c>
      <c r="B1675">
        <v>1</v>
      </c>
      <c r="C1675">
        <v>4</v>
      </c>
      <c r="D1675">
        <v>2</v>
      </c>
      <c r="E1675">
        <v>9</v>
      </c>
      <c r="F1675">
        <v>8</v>
      </c>
      <c r="G1675">
        <v>3</v>
      </c>
      <c r="H1675">
        <v>1</v>
      </c>
      <c r="I1675">
        <v>3.43</v>
      </c>
      <c r="J1675" t="s">
        <v>153</v>
      </c>
      <c r="K1675">
        <v>18.71</v>
      </c>
      <c r="L1675">
        <v>162</v>
      </c>
      <c r="M1675">
        <v>1.62</v>
      </c>
      <c r="N1675" t="s">
        <v>153</v>
      </c>
      <c r="O1675">
        <v>36.82</v>
      </c>
      <c r="P1675" t="s">
        <v>39</v>
      </c>
      <c r="Q1675" t="s">
        <v>19</v>
      </c>
      <c r="R1675" t="s">
        <v>20</v>
      </c>
    </row>
    <row r="1676" spans="1:18" x14ac:dyDescent="0.25">
      <c r="A1676">
        <v>4581</v>
      </c>
      <c r="B1676">
        <v>10</v>
      </c>
      <c r="C1676">
        <v>11</v>
      </c>
      <c r="D1676">
        <v>1</v>
      </c>
      <c r="E1676">
        <v>2</v>
      </c>
      <c r="F1676">
        <v>9</v>
      </c>
      <c r="G1676">
        <v>3</v>
      </c>
      <c r="H1676">
        <v>3</v>
      </c>
      <c r="I1676">
        <v>3.84</v>
      </c>
      <c r="J1676" t="s">
        <v>153</v>
      </c>
      <c r="K1676">
        <v>38.72</v>
      </c>
      <c r="L1676">
        <v>126</v>
      </c>
      <c r="M1676">
        <v>0.77</v>
      </c>
      <c r="N1676" t="s">
        <v>153</v>
      </c>
      <c r="O1676">
        <v>20.28</v>
      </c>
      <c r="P1676" t="s">
        <v>37</v>
      </c>
      <c r="Q1676" t="s">
        <v>19</v>
      </c>
      <c r="R1676" t="s">
        <v>20</v>
      </c>
    </row>
    <row r="1677" spans="1:18" x14ac:dyDescent="0.25">
      <c r="A1677">
        <v>4599</v>
      </c>
      <c r="B1677">
        <v>11</v>
      </c>
      <c r="C1677">
        <v>1</v>
      </c>
      <c r="D1677">
        <v>10</v>
      </c>
      <c r="E1677">
        <v>9</v>
      </c>
      <c r="F1677">
        <v>1</v>
      </c>
      <c r="G1677">
        <v>6</v>
      </c>
      <c r="H1677">
        <v>2</v>
      </c>
      <c r="I1677">
        <v>3.89</v>
      </c>
      <c r="J1677" t="s">
        <v>153</v>
      </c>
      <c r="K1677">
        <v>45.7</v>
      </c>
      <c r="L1677">
        <v>200</v>
      </c>
      <c r="M1677">
        <v>6.77</v>
      </c>
      <c r="N1677" t="s">
        <v>153</v>
      </c>
      <c r="O1677">
        <v>57.63</v>
      </c>
      <c r="P1677" t="s">
        <v>27</v>
      </c>
      <c r="Q1677" t="s">
        <v>19</v>
      </c>
      <c r="R1677" t="s">
        <v>20</v>
      </c>
    </row>
    <row r="1678" spans="1:18" x14ac:dyDescent="0.25">
      <c r="A1678">
        <v>4650</v>
      </c>
      <c r="B1678">
        <v>5</v>
      </c>
      <c r="C1678">
        <v>5</v>
      </c>
      <c r="D1678">
        <v>6</v>
      </c>
      <c r="E1678">
        <v>3</v>
      </c>
      <c r="F1678">
        <v>9</v>
      </c>
      <c r="G1678">
        <v>2</v>
      </c>
      <c r="H1678">
        <v>3</v>
      </c>
      <c r="I1678">
        <v>3.39</v>
      </c>
      <c r="J1678" t="s">
        <v>153</v>
      </c>
      <c r="K1678">
        <v>18.579999999999998</v>
      </c>
      <c r="L1678">
        <v>285</v>
      </c>
      <c r="M1678">
        <v>6.48</v>
      </c>
      <c r="N1678" t="s">
        <v>153</v>
      </c>
      <c r="O1678">
        <v>13.79</v>
      </c>
      <c r="P1678" t="s">
        <v>24</v>
      </c>
      <c r="Q1678" t="s">
        <v>19</v>
      </c>
      <c r="R1678" t="s">
        <v>20</v>
      </c>
    </row>
    <row r="1679" spans="1:18" x14ac:dyDescent="0.25">
      <c r="A1679">
        <v>4663</v>
      </c>
      <c r="B1679">
        <v>6</v>
      </c>
      <c r="C1679">
        <v>4</v>
      </c>
      <c r="D1679">
        <v>10</v>
      </c>
      <c r="E1679">
        <v>8</v>
      </c>
      <c r="F1679">
        <v>3</v>
      </c>
      <c r="G1679">
        <v>6</v>
      </c>
      <c r="H1679">
        <v>1</v>
      </c>
      <c r="I1679">
        <v>3.25</v>
      </c>
      <c r="J1679" t="s">
        <v>153</v>
      </c>
      <c r="K1679">
        <v>47.67</v>
      </c>
      <c r="L1679">
        <v>142</v>
      </c>
      <c r="M1679">
        <v>1.42</v>
      </c>
      <c r="N1679" t="s">
        <v>153</v>
      </c>
      <c r="O1679">
        <v>30.93</v>
      </c>
      <c r="P1679" t="s">
        <v>41</v>
      </c>
      <c r="Q1679" t="s">
        <v>19</v>
      </c>
      <c r="R1679" t="s">
        <v>20</v>
      </c>
    </row>
    <row r="1680" spans="1:18" x14ac:dyDescent="0.25">
      <c r="A1680">
        <v>4697</v>
      </c>
      <c r="B1680">
        <v>18</v>
      </c>
      <c r="C1680">
        <v>10</v>
      </c>
      <c r="D1680">
        <v>4</v>
      </c>
      <c r="E1680">
        <v>9</v>
      </c>
      <c r="F1680">
        <v>2</v>
      </c>
      <c r="G1680">
        <v>9</v>
      </c>
      <c r="H1680">
        <v>3</v>
      </c>
      <c r="I1680">
        <v>3.44</v>
      </c>
      <c r="J1680" t="s">
        <v>153</v>
      </c>
      <c r="K1680">
        <v>40.96</v>
      </c>
      <c r="L1680">
        <v>1724</v>
      </c>
      <c r="M1680">
        <v>12.37</v>
      </c>
      <c r="N1680" t="s">
        <v>153</v>
      </c>
      <c r="O1680">
        <v>34.81</v>
      </c>
      <c r="P1680" t="s">
        <v>28</v>
      </c>
      <c r="Q1680" t="s">
        <v>19</v>
      </c>
      <c r="R1680" t="s">
        <v>20</v>
      </c>
    </row>
    <row r="1681" spans="1:18" x14ac:dyDescent="0.25">
      <c r="A1681">
        <v>4723</v>
      </c>
      <c r="B1681">
        <v>13</v>
      </c>
      <c r="C1681">
        <v>4</v>
      </c>
      <c r="D1681">
        <v>6</v>
      </c>
      <c r="E1681">
        <v>2</v>
      </c>
      <c r="F1681">
        <v>2</v>
      </c>
      <c r="G1681">
        <v>3</v>
      </c>
      <c r="H1681">
        <v>2</v>
      </c>
      <c r="I1681">
        <v>3.06</v>
      </c>
      <c r="J1681" t="s">
        <v>153</v>
      </c>
      <c r="K1681">
        <v>8</v>
      </c>
      <c r="L1681">
        <v>177</v>
      </c>
      <c r="M1681">
        <v>2.5</v>
      </c>
      <c r="N1681" t="s">
        <v>153</v>
      </c>
      <c r="O1681">
        <v>13</v>
      </c>
      <c r="P1681" t="s">
        <v>47</v>
      </c>
      <c r="Q1681" t="s">
        <v>19</v>
      </c>
      <c r="R1681" t="s">
        <v>20</v>
      </c>
    </row>
    <row r="1682" spans="1:18" x14ac:dyDescent="0.25">
      <c r="A1682">
        <v>4740</v>
      </c>
      <c r="B1682">
        <v>9</v>
      </c>
      <c r="C1682">
        <v>2</v>
      </c>
      <c r="D1682">
        <v>6</v>
      </c>
      <c r="E1682">
        <v>4</v>
      </c>
      <c r="F1682">
        <v>4</v>
      </c>
      <c r="G1682">
        <v>9</v>
      </c>
      <c r="H1682">
        <v>1</v>
      </c>
      <c r="I1682">
        <v>3.1</v>
      </c>
      <c r="J1682" t="s">
        <v>153</v>
      </c>
      <c r="K1682">
        <v>6.39</v>
      </c>
      <c r="L1682">
        <v>1470</v>
      </c>
      <c r="M1682">
        <v>4.5</v>
      </c>
      <c r="N1682" t="s">
        <v>153</v>
      </c>
      <c r="O1682">
        <v>35.03</v>
      </c>
      <c r="P1682" t="s">
        <v>45</v>
      </c>
      <c r="Q1682" t="s">
        <v>19</v>
      </c>
      <c r="R1682" t="s">
        <v>20</v>
      </c>
    </row>
    <row r="1683" spans="1:18" x14ac:dyDescent="0.25">
      <c r="A1683">
        <v>4750</v>
      </c>
      <c r="B1683">
        <v>7</v>
      </c>
      <c r="C1683">
        <v>7</v>
      </c>
      <c r="D1683">
        <v>5</v>
      </c>
      <c r="E1683">
        <v>3</v>
      </c>
      <c r="F1683">
        <v>6</v>
      </c>
      <c r="G1683">
        <v>3</v>
      </c>
      <c r="H1683">
        <v>1</v>
      </c>
      <c r="I1683">
        <v>3.51</v>
      </c>
      <c r="J1683" t="s">
        <v>153</v>
      </c>
      <c r="K1683">
        <v>35.770000000000003</v>
      </c>
      <c r="L1683">
        <v>2387</v>
      </c>
      <c r="M1683">
        <v>9.01</v>
      </c>
      <c r="N1683" t="s">
        <v>153</v>
      </c>
      <c r="O1683">
        <v>46.51</v>
      </c>
      <c r="P1683" t="s">
        <v>18</v>
      </c>
      <c r="Q1683" t="s">
        <v>19</v>
      </c>
      <c r="R1683" t="s">
        <v>20</v>
      </c>
    </row>
    <row r="1684" spans="1:18" x14ac:dyDescent="0.25">
      <c r="A1684">
        <v>4757</v>
      </c>
      <c r="B1684">
        <v>17</v>
      </c>
      <c r="C1684">
        <v>1</v>
      </c>
      <c r="D1684">
        <v>6</v>
      </c>
      <c r="E1684">
        <v>7</v>
      </c>
      <c r="F1684">
        <v>3</v>
      </c>
      <c r="G1684">
        <v>2</v>
      </c>
      <c r="H1684">
        <v>1</v>
      </c>
      <c r="I1684">
        <v>3.31</v>
      </c>
      <c r="J1684" t="s">
        <v>153</v>
      </c>
      <c r="K1684">
        <v>31.52</v>
      </c>
      <c r="L1684">
        <v>423</v>
      </c>
      <c r="M1684">
        <v>9.68</v>
      </c>
      <c r="N1684" t="s">
        <v>153</v>
      </c>
      <c r="O1684">
        <v>15.82</v>
      </c>
      <c r="P1684" t="s">
        <v>37</v>
      </c>
      <c r="Q1684" t="s">
        <v>19</v>
      </c>
      <c r="R1684" t="s">
        <v>20</v>
      </c>
    </row>
    <row r="1685" spans="1:18" x14ac:dyDescent="0.25">
      <c r="A1685">
        <v>4769</v>
      </c>
      <c r="B1685">
        <v>10</v>
      </c>
      <c r="C1685">
        <v>1</v>
      </c>
      <c r="D1685">
        <v>9</v>
      </c>
      <c r="E1685">
        <v>9</v>
      </c>
      <c r="F1685">
        <v>7</v>
      </c>
      <c r="G1685">
        <v>3</v>
      </c>
      <c r="H1685">
        <v>3</v>
      </c>
      <c r="I1685">
        <v>3</v>
      </c>
      <c r="J1685" t="s">
        <v>153</v>
      </c>
      <c r="K1685">
        <v>54.24</v>
      </c>
      <c r="L1685">
        <v>2587</v>
      </c>
      <c r="M1685">
        <v>0.86</v>
      </c>
      <c r="N1685" t="s">
        <v>153</v>
      </c>
      <c r="O1685">
        <v>16.48</v>
      </c>
      <c r="P1685" t="s">
        <v>63</v>
      </c>
      <c r="Q1685" t="s">
        <v>19</v>
      </c>
      <c r="R1685" t="s">
        <v>20</v>
      </c>
    </row>
    <row r="1686" spans="1:18" x14ac:dyDescent="0.25">
      <c r="A1686">
        <v>4834</v>
      </c>
      <c r="B1686">
        <v>9</v>
      </c>
      <c r="C1686">
        <v>4</v>
      </c>
      <c r="D1686">
        <v>9</v>
      </c>
      <c r="E1686">
        <v>9</v>
      </c>
      <c r="F1686">
        <v>9</v>
      </c>
      <c r="G1686">
        <v>2</v>
      </c>
      <c r="H1686">
        <v>2</v>
      </c>
      <c r="I1686">
        <v>3.32</v>
      </c>
      <c r="J1686" t="s">
        <v>153</v>
      </c>
      <c r="K1686">
        <v>16.57</v>
      </c>
      <c r="L1686">
        <v>732</v>
      </c>
      <c r="M1686">
        <v>8.2100000000000009</v>
      </c>
      <c r="N1686" t="s">
        <v>153</v>
      </c>
      <c r="O1686">
        <v>19.93</v>
      </c>
      <c r="P1686" t="s">
        <v>58</v>
      </c>
      <c r="Q1686" t="s">
        <v>19</v>
      </c>
      <c r="R1686" t="s">
        <v>20</v>
      </c>
    </row>
    <row r="1687" spans="1:18" x14ac:dyDescent="0.25">
      <c r="A1687">
        <v>4851</v>
      </c>
      <c r="B1687">
        <v>6</v>
      </c>
      <c r="C1687">
        <v>6</v>
      </c>
      <c r="D1687">
        <v>5</v>
      </c>
      <c r="E1687">
        <v>7</v>
      </c>
      <c r="F1687">
        <v>2</v>
      </c>
      <c r="G1687">
        <v>6</v>
      </c>
      <c r="H1687">
        <v>2</v>
      </c>
      <c r="I1687">
        <v>3</v>
      </c>
      <c r="J1687" t="s">
        <v>153</v>
      </c>
      <c r="K1687">
        <v>46.87</v>
      </c>
      <c r="L1687">
        <v>205</v>
      </c>
      <c r="M1687">
        <v>6.34</v>
      </c>
      <c r="N1687" t="s">
        <v>153</v>
      </c>
      <c r="O1687">
        <v>25.63</v>
      </c>
      <c r="P1687" t="s">
        <v>32</v>
      </c>
      <c r="Q1687" t="s">
        <v>19</v>
      </c>
      <c r="R1687" t="s">
        <v>20</v>
      </c>
    </row>
    <row r="1688" spans="1:18" x14ac:dyDescent="0.25">
      <c r="A1688">
        <v>4852</v>
      </c>
      <c r="B1688">
        <v>16</v>
      </c>
      <c r="C1688">
        <v>1</v>
      </c>
      <c r="D1688">
        <v>4</v>
      </c>
      <c r="E1688">
        <v>2</v>
      </c>
      <c r="F1688">
        <v>6</v>
      </c>
      <c r="G1688">
        <v>9</v>
      </c>
      <c r="H1688">
        <v>2</v>
      </c>
      <c r="I1688">
        <v>3.13</v>
      </c>
      <c r="J1688" t="s">
        <v>153</v>
      </c>
      <c r="K1688">
        <v>22.1</v>
      </c>
      <c r="L1688">
        <v>3739</v>
      </c>
      <c r="M1688">
        <v>8.32</v>
      </c>
      <c r="N1688" t="s">
        <v>153</v>
      </c>
      <c r="O1688">
        <v>42.69</v>
      </c>
      <c r="P1688" t="s">
        <v>27</v>
      </c>
      <c r="Q1688" t="s">
        <v>19</v>
      </c>
      <c r="R1688" t="s">
        <v>20</v>
      </c>
    </row>
    <row r="1689" spans="1:18" x14ac:dyDescent="0.25">
      <c r="A1689">
        <v>4854</v>
      </c>
      <c r="B1689">
        <v>7</v>
      </c>
      <c r="C1689">
        <v>7</v>
      </c>
      <c r="D1689">
        <v>8</v>
      </c>
      <c r="E1689">
        <v>9</v>
      </c>
      <c r="F1689">
        <v>4</v>
      </c>
      <c r="G1689">
        <v>9</v>
      </c>
      <c r="H1689">
        <v>2</v>
      </c>
      <c r="I1689">
        <v>3.04</v>
      </c>
      <c r="J1689" t="s">
        <v>153</v>
      </c>
      <c r="K1689">
        <v>4.91</v>
      </c>
      <c r="L1689">
        <v>541</v>
      </c>
      <c r="M1689">
        <v>7.98</v>
      </c>
      <c r="N1689" t="s">
        <v>153</v>
      </c>
      <c r="O1689">
        <v>27.67</v>
      </c>
      <c r="P1689" t="s">
        <v>36</v>
      </c>
      <c r="Q1689" t="s">
        <v>19</v>
      </c>
      <c r="R1689" t="s">
        <v>20</v>
      </c>
    </row>
    <row r="1690" spans="1:18" x14ac:dyDescent="0.25">
      <c r="A1690">
        <v>4892</v>
      </c>
      <c r="B1690">
        <v>3</v>
      </c>
      <c r="C1690">
        <v>7</v>
      </c>
      <c r="D1690">
        <v>9</v>
      </c>
      <c r="E1690">
        <v>4</v>
      </c>
      <c r="F1690">
        <v>8</v>
      </c>
      <c r="G1690">
        <v>3</v>
      </c>
      <c r="H1690">
        <v>2</v>
      </c>
      <c r="I1690">
        <v>3.34</v>
      </c>
      <c r="J1690" t="s">
        <v>153</v>
      </c>
      <c r="K1690">
        <v>11.85</v>
      </c>
      <c r="L1690">
        <v>274</v>
      </c>
      <c r="M1690">
        <v>2.97</v>
      </c>
      <c r="N1690" t="s">
        <v>153</v>
      </c>
      <c r="O1690">
        <v>13.66</v>
      </c>
      <c r="P1690" t="s">
        <v>65</v>
      </c>
      <c r="Q1690" t="s">
        <v>19</v>
      </c>
      <c r="R1690" t="s">
        <v>20</v>
      </c>
    </row>
    <row r="1691" spans="1:18" x14ac:dyDescent="0.25">
      <c r="A1691">
        <v>4907</v>
      </c>
      <c r="B1691">
        <v>10</v>
      </c>
      <c r="C1691">
        <v>3</v>
      </c>
      <c r="D1691">
        <v>3</v>
      </c>
      <c r="E1691">
        <v>6</v>
      </c>
      <c r="F1691">
        <v>4</v>
      </c>
      <c r="G1691">
        <v>3</v>
      </c>
      <c r="H1691">
        <v>3</v>
      </c>
      <c r="I1691">
        <v>3.63</v>
      </c>
      <c r="J1691" t="s">
        <v>153</v>
      </c>
      <c r="K1691">
        <v>43.24</v>
      </c>
      <c r="L1691">
        <v>460</v>
      </c>
      <c r="M1691">
        <v>1.63</v>
      </c>
      <c r="N1691" t="s">
        <v>153</v>
      </c>
      <c r="O1691">
        <v>39.549999999999997</v>
      </c>
      <c r="P1691" t="s">
        <v>35</v>
      </c>
      <c r="Q1691" t="s">
        <v>19</v>
      </c>
      <c r="R1691" t="s">
        <v>20</v>
      </c>
    </row>
    <row r="1692" spans="1:18" x14ac:dyDescent="0.25">
      <c r="A1692">
        <v>4914</v>
      </c>
      <c r="B1692">
        <v>3</v>
      </c>
      <c r="C1692">
        <v>2</v>
      </c>
      <c r="D1692">
        <v>8</v>
      </c>
      <c r="E1692">
        <v>9</v>
      </c>
      <c r="F1692">
        <v>1</v>
      </c>
      <c r="G1692">
        <v>3</v>
      </c>
      <c r="H1692">
        <v>1</v>
      </c>
      <c r="I1692">
        <v>3.39</v>
      </c>
      <c r="J1692" t="s">
        <v>153</v>
      </c>
      <c r="K1692">
        <v>55.2</v>
      </c>
      <c r="L1692">
        <v>201</v>
      </c>
      <c r="M1692">
        <v>0.92</v>
      </c>
      <c r="N1692" t="s">
        <v>153</v>
      </c>
      <c r="O1692">
        <v>29.99</v>
      </c>
      <c r="P1692" t="s">
        <v>28</v>
      </c>
      <c r="Q1692" t="s">
        <v>19</v>
      </c>
      <c r="R1692" t="s">
        <v>20</v>
      </c>
    </row>
    <row r="1693" spans="1:18" x14ac:dyDescent="0.25">
      <c r="A1693">
        <v>4916</v>
      </c>
      <c r="B1693">
        <v>14</v>
      </c>
      <c r="C1693">
        <v>1</v>
      </c>
      <c r="D1693">
        <v>5</v>
      </c>
      <c r="E1693">
        <v>5</v>
      </c>
      <c r="F1693">
        <v>8</v>
      </c>
      <c r="G1693">
        <v>2</v>
      </c>
      <c r="H1693">
        <v>1</v>
      </c>
      <c r="I1693">
        <v>3.26</v>
      </c>
      <c r="J1693" t="s">
        <v>153</v>
      </c>
      <c r="K1693">
        <v>36.18</v>
      </c>
      <c r="L1693">
        <v>391</v>
      </c>
      <c r="M1693">
        <v>11.68</v>
      </c>
      <c r="N1693" t="s">
        <v>153</v>
      </c>
      <c r="O1693">
        <v>38.44</v>
      </c>
      <c r="P1693" t="s">
        <v>64</v>
      </c>
      <c r="Q1693" t="s">
        <v>19</v>
      </c>
      <c r="R1693" t="s">
        <v>20</v>
      </c>
    </row>
    <row r="1694" spans="1:18" x14ac:dyDescent="0.25">
      <c r="A1694">
        <v>4919</v>
      </c>
      <c r="B1694">
        <v>8</v>
      </c>
      <c r="C1694">
        <v>11</v>
      </c>
      <c r="D1694">
        <v>11</v>
      </c>
      <c r="E1694">
        <v>2</v>
      </c>
      <c r="F1694">
        <v>9</v>
      </c>
      <c r="G1694">
        <v>6</v>
      </c>
      <c r="H1694">
        <v>1</v>
      </c>
      <c r="I1694">
        <v>3.35</v>
      </c>
      <c r="J1694" t="s">
        <v>153</v>
      </c>
      <c r="K1694">
        <v>22.22</v>
      </c>
      <c r="L1694">
        <v>50</v>
      </c>
      <c r="M1694">
        <v>4.09</v>
      </c>
      <c r="N1694" t="s">
        <v>153</v>
      </c>
      <c r="O1694">
        <v>22.84</v>
      </c>
      <c r="P1694" t="s">
        <v>53</v>
      </c>
      <c r="Q1694" t="s">
        <v>19</v>
      </c>
      <c r="R1694" t="s">
        <v>20</v>
      </c>
    </row>
    <row r="1695" spans="1:18" x14ac:dyDescent="0.25">
      <c r="A1695">
        <v>4921</v>
      </c>
      <c r="B1695">
        <v>1</v>
      </c>
      <c r="C1695">
        <v>12</v>
      </c>
      <c r="D1695">
        <v>8</v>
      </c>
      <c r="E1695">
        <v>1</v>
      </c>
      <c r="F1695">
        <v>1</v>
      </c>
      <c r="G1695">
        <v>6</v>
      </c>
      <c r="H1695">
        <v>2</v>
      </c>
      <c r="I1695">
        <v>3.19</v>
      </c>
      <c r="J1695" t="s">
        <v>153</v>
      </c>
      <c r="K1695">
        <v>40</v>
      </c>
      <c r="L1695">
        <v>790</v>
      </c>
      <c r="M1695">
        <v>11.6</v>
      </c>
      <c r="N1695" t="s">
        <v>153</v>
      </c>
      <c r="O1695">
        <v>25.44</v>
      </c>
      <c r="P1695" t="s">
        <v>63</v>
      </c>
      <c r="Q1695" t="s">
        <v>19</v>
      </c>
      <c r="R1695" t="s">
        <v>20</v>
      </c>
    </row>
    <row r="1696" spans="1:18" x14ac:dyDescent="0.25">
      <c r="A1696">
        <v>4968</v>
      </c>
      <c r="B1696">
        <v>15</v>
      </c>
      <c r="C1696">
        <v>6</v>
      </c>
      <c r="D1696">
        <v>3</v>
      </c>
      <c r="E1696">
        <v>7</v>
      </c>
      <c r="F1696">
        <v>8</v>
      </c>
      <c r="G1696">
        <v>2</v>
      </c>
      <c r="H1696">
        <v>1</v>
      </c>
      <c r="I1696">
        <v>3.22</v>
      </c>
      <c r="J1696" t="s">
        <v>153</v>
      </c>
      <c r="K1696">
        <v>25.18</v>
      </c>
      <c r="L1696">
        <v>91</v>
      </c>
      <c r="M1696">
        <v>2.41</v>
      </c>
      <c r="N1696" t="s">
        <v>153</v>
      </c>
      <c r="O1696">
        <v>50.5</v>
      </c>
      <c r="P1696" t="s">
        <v>21</v>
      </c>
      <c r="Q1696" t="s">
        <v>19</v>
      </c>
      <c r="R1696" t="s">
        <v>20</v>
      </c>
    </row>
    <row r="1697" spans="1:18" x14ac:dyDescent="0.25">
      <c r="A1697">
        <v>4970</v>
      </c>
      <c r="B1697">
        <v>13</v>
      </c>
      <c r="C1697">
        <v>6</v>
      </c>
      <c r="D1697">
        <v>6</v>
      </c>
      <c r="E1697">
        <v>1</v>
      </c>
      <c r="F1697">
        <v>7</v>
      </c>
      <c r="G1697">
        <v>9</v>
      </c>
      <c r="H1697">
        <v>3</v>
      </c>
      <c r="I1697">
        <v>3.33</v>
      </c>
      <c r="J1697" t="s">
        <v>153</v>
      </c>
      <c r="K1697">
        <v>109.48</v>
      </c>
      <c r="L1697">
        <v>1337</v>
      </c>
      <c r="M1697">
        <v>15.28</v>
      </c>
      <c r="N1697" t="s">
        <v>153</v>
      </c>
      <c r="O1697">
        <v>28.2</v>
      </c>
      <c r="P1697" t="s">
        <v>41</v>
      </c>
      <c r="Q1697" t="s">
        <v>19</v>
      </c>
      <c r="R1697" t="s">
        <v>20</v>
      </c>
    </row>
    <row r="1698" spans="1:18" x14ac:dyDescent="0.25">
      <c r="A1698">
        <v>4987</v>
      </c>
      <c r="B1698">
        <v>13</v>
      </c>
      <c r="C1698">
        <v>8</v>
      </c>
      <c r="D1698">
        <v>2</v>
      </c>
      <c r="E1698">
        <v>3</v>
      </c>
      <c r="F1698">
        <v>1</v>
      </c>
      <c r="G1698">
        <v>6</v>
      </c>
      <c r="H1698">
        <v>2</v>
      </c>
      <c r="I1698">
        <v>3.45</v>
      </c>
      <c r="J1698" t="s">
        <v>153</v>
      </c>
      <c r="K1698">
        <v>37.64</v>
      </c>
      <c r="L1698">
        <v>2180</v>
      </c>
      <c r="M1698">
        <v>5.12</v>
      </c>
      <c r="N1698" t="s">
        <v>153</v>
      </c>
      <c r="O1698">
        <v>41.23</v>
      </c>
      <c r="P1698" t="s">
        <v>43</v>
      </c>
      <c r="Q1698" t="s">
        <v>19</v>
      </c>
      <c r="R1698" t="s">
        <v>20</v>
      </c>
    </row>
    <row r="1699" spans="1:18" x14ac:dyDescent="0.25">
      <c r="A1699">
        <v>36</v>
      </c>
      <c r="B1699">
        <v>4</v>
      </c>
      <c r="C1699">
        <v>6</v>
      </c>
      <c r="D1699">
        <v>9</v>
      </c>
      <c r="E1699">
        <v>7</v>
      </c>
      <c r="F1699">
        <v>4</v>
      </c>
      <c r="G1699">
        <v>3</v>
      </c>
      <c r="H1699">
        <v>1</v>
      </c>
      <c r="I1699">
        <v>4.24</v>
      </c>
      <c r="J1699" t="s">
        <v>153</v>
      </c>
      <c r="K1699">
        <v>16.3</v>
      </c>
      <c r="L1699">
        <v>1848</v>
      </c>
      <c r="M1699">
        <v>3.05</v>
      </c>
      <c r="N1699" t="s">
        <v>153</v>
      </c>
      <c r="O1699">
        <v>78.2</v>
      </c>
      <c r="P1699" t="s">
        <v>24</v>
      </c>
      <c r="Q1699" t="s">
        <v>19</v>
      </c>
      <c r="R1699" t="s">
        <v>74</v>
      </c>
    </row>
    <row r="1700" spans="1:18" x14ac:dyDescent="0.25">
      <c r="A1700">
        <v>37</v>
      </c>
      <c r="B1700">
        <v>6</v>
      </c>
      <c r="C1700">
        <v>12</v>
      </c>
      <c r="D1700">
        <v>6</v>
      </c>
      <c r="E1700">
        <v>7</v>
      </c>
      <c r="F1700">
        <v>4</v>
      </c>
      <c r="G1700">
        <v>3</v>
      </c>
      <c r="H1700">
        <v>2</v>
      </c>
      <c r="I1700">
        <v>4.0599999999999996</v>
      </c>
      <c r="J1700" t="s">
        <v>153</v>
      </c>
      <c r="K1700">
        <v>7.21</v>
      </c>
      <c r="L1700">
        <v>94</v>
      </c>
      <c r="M1700">
        <v>6.19</v>
      </c>
      <c r="N1700" t="s">
        <v>153</v>
      </c>
      <c r="O1700">
        <v>32.25</v>
      </c>
      <c r="P1700" t="s">
        <v>67</v>
      </c>
      <c r="Q1700" t="s">
        <v>19</v>
      </c>
      <c r="R1700" t="s">
        <v>74</v>
      </c>
    </row>
    <row r="1701" spans="1:18" x14ac:dyDescent="0.25">
      <c r="A1701">
        <v>67</v>
      </c>
      <c r="B1701">
        <v>16</v>
      </c>
      <c r="C1701">
        <v>9</v>
      </c>
      <c r="D1701">
        <v>4</v>
      </c>
      <c r="E1701">
        <v>8</v>
      </c>
      <c r="F1701">
        <v>1</v>
      </c>
      <c r="G1701">
        <v>5</v>
      </c>
      <c r="H1701">
        <v>1</v>
      </c>
      <c r="I1701">
        <v>3.49</v>
      </c>
      <c r="J1701" t="s">
        <v>153</v>
      </c>
      <c r="K1701">
        <v>8.2100000000000009</v>
      </c>
      <c r="L1701">
        <v>443</v>
      </c>
      <c r="M1701">
        <v>2.44</v>
      </c>
      <c r="N1701" t="s">
        <v>153</v>
      </c>
      <c r="O1701">
        <v>44.53</v>
      </c>
      <c r="P1701" t="s">
        <v>60</v>
      </c>
      <c r="Q1701" t="s">
        <v>19</v>
      </c>
      <c r="R1701" t="s">
        <v>74</v>
      </c>
    </row>
    <row r="1702" spans="1:18" x14ac:dyDescent="0.25">
      <c r="A1702">
        <v>68</v>
      </c>
      <c r="B1702">
        <v>8</v>
      </c>
      <c r="C1702">
        <v>5</v>
      </c>
      <c r="D1702">
        <v>11</v>
      </c>
      <c r="E1702">
        <v>6</v>
      </c>
      <c r="F1702">
        <v>7</v>
      </c>
      <c r="G1702">
        <v>9</v>
      </c>
      <c r="H1702">
        <v>3</v>
      </c>
      <c r="I1702">
        <v>3.37</v>
      </c>
      <c r="J1702" t="s">
        <v>153</v>
      </c>
      <c r="K1702">
        <v>9.15</v>
      </c>
      <c r="L1702">
        <v>285</v>
      </c>
      <c r="M1702">
        <v>6.67</v>
      </c>
      <c r="N1702" t="s">
        <v>153</v>
      </c>
      <c r="O1702">
        <v>20.239999999999998</v>
      </c>
      <c r="P1702" t="s">
        <v>26</v>
      </c>
      <c r="Q1702" t="s">
        <v>19</v>
      </c>
      <c r="R1702" t="s">
        <v>74</v>
      </c>
    </row>
    <row r="1703" spans="1:18" x14ac:dyDescent="0.25">
      <c r="A1703">
        <v>95</v>
      </c>
      <c r="B1703">
        <v>8</v>
      </c>
      <c r="C1703">
        <v>11</v>
      </c>
      <c r="D1703">
        <v>11</v>
      </c>
      <c r="E1703">
        <v>5</v>
      </c>
      <c r="F1703">
        <v>7</v>
      </c>
      <c r="G1703">
        <v>2</v>
      </c>
      <c r="H1703">
        <v>1</v>
      </c>
      <c r="I1703">
        <v>3.25</v>
      </c>
      <c r="J1703" t="s">
        <v>153</v>
      </c>
      <c r="K1703">
        <v>2.17</v>
      </c>
      <c r="L1703">
        <v>70</v>
      </c>
      <c r="M1703">
        <v>16.12</v>
      </c>
      <c r="N1703" t="s">
        <v>153</v>
      </c>
      <c r="O1703">
        <v>52.17</v>
      </c>
      <c r="P1703" t="s">
        <v>46</v>
      </c>
      <c r="Q1703" t="s">
        <v>19</v>
      </c>
      <c r="R1703" t="s">
        <v>74</v>
      </c>
    </row>
    <row r="1704" spans="1:18" x14ac:dyDescent="0.25">
      <c r="A1704">
        <v>137</v>
      </c>
      <c r="B1704">
        <v>19</v>
      </c>
      <c r="C1704">
        <v>11</v>
      </c>
      <c r="D1704">
        <v>11</v>
      </c>
      <c r="E1704">
        <v>6</v>
      </c>
      <c r="F1704">
        <v>3</v>
      </c>
      <c r="G1704">
        <v>2</v>
      </c>
      <c r="H1704">
        <v>2</v>
      </c>
      <c r="I1704">
        <v>4.1500000000000004</v>
      </c>
      <c r="J1704" t="s">
        <v>153</v>
      </c>
      <c r="K1704">
        <v>5.34</v>
      </c>
      <c r="L1704">
        <v>176</v>
      </c>
      <c r="M1704">
        <v>6.11</v>
      </c>
      <c r="N1704" t="s">
        <v>153</v>
      </c>
      <c r="O1704">
        <v>18.170000000000002</v>
      </c>
      <c r="P1704" t="s">
        <v>53</v>
      </c>
      <c r="Q1704" t="s">
        <v>19</v>
      </c>
      <c r="R1704" t="s">
        <v>74</v>
      </c>
    </row>
    <row r="1705" spans="1:18" x14ac:dyDescent="0.25">
      <c r="A1705">
        <v>173</v>
      </c>
      <c r="B1705">
        <v>18</v>
      </c>
      <c r="C1705">
        <v>9</v>
      </c>
      <c r="D1705">
        <v>5</v>
      </c>
      <c r="E1705">
        <v>5</v>
      </c>
      <c r="F1705">
        <v>3</v>
      </c>
      <c r="G1705">
        <v>9</v>
      </c>
      <c r="H1705">
        <v>2</v>
      </c>
      <c r="I1705">
        <v>3.68</v>
      </c>
      <c r="J1705" t="s">
        <v>153</v>
      </c>
      <c r="K1705">
        <v>4.18</v>
      </c>
      <c r="L1705">
        <v>2447</v>
      </c>
      <c r="M1705">
        <v>21.76</v>
      </c>
      <c r="N1705" t="s">
        <v>153</v>
      </c>
      <c r="O1705">
        <v>22.61</v>
      </c>
      <c r="P1705" t="s">
        <v>43</v>
      </c>
      <c r="Q1705" t="s">
        <v>19</v>
      </c>
      <c r="R1705" t="s">
        <v>74</v>
      </c>
    </row>
    <row r="1706" spans="1:18" x14ac:dyDescent="0.25">
      <c r="A1706">
        <v>175</v>
      </c>
      <c r="B1706">
        <v>3</v>
      </c>
      <c r="C1706">
        <v>5</v>
      </c>
      <c r="D1706">
        <v>7</v>
      </c>
      <c r="E1706">
        <v>8</v>
      </c>
      <c r="F1706">
        <v>2</v>
      </c>
      <c r="G1706">
        <v>6</v>
      </c>
      <c r="H1706">
        <v>1</v>
      </c>
      <c r="I1706">
        <v>3.34</v>
      </c>
      <c r="J1706" t="s">
        <v>153</v>
      </c>
      <c r="K1706">
        <v>9.48</v>
      </c>
      <c r="L1706">
        <v>80</v>
      </c>
      <c r="M1706">
        <v>2.4</v>
      </c>
      <c r="N1706" t="s">
        <v>153</v>
      </c>
      <c r="O1706">
        <v>27.9</v>
      </c>
      <c r="P1706" t="s">
        <v>67</v>
      </c>
      <c r="Q1706" t="s">
        <v>19</v>
      </c>
      <c r="R1706" t="s">
        <v>74</v>
      </c>
    </row>
    <row r="1707" spans="1:18" x14ac:dyDescent="0.25">
      <c r="A1707">
        <v>207</v>
      </c>
      <c r="B1707">
        <v>6</v>
      </c>
      <c r="C1707">
        <v>10</v>
      </c>
      <c r="D1707">
        <v>11</v>
      </c>
      <c r="E1707">
        <v>7</v>
      </c>
      <c r="F1707">
        <v>2</v>
      </c>
      <c r="G1707">
        <v>2</v>
      </c>
      <c r="H1707">
        <v>2</v>
      </c>
      <c r="I1707">
        <v>3.27</v>
      </c>
      <c r="J1707" t="s">
        <v>153</v>
      </c>
      <c r="K1707">
        <v>4.0599999999999996</v>
      </c>
      <c r="L1707">
        <v>697</v>
      </c>
      <c r="M1707">
        <v>8.4</v>
      </c>
      <c r="N1707" t="s">
        <v>153</v>
      </c>
      <c r="O1707">
        <v>20.45</v>
      </c>
      <c r="P1707" t="s">
        <v>48</v>
      </c>
      <c r="Q1707" t="s">
        <v>19</v>
      </c>
      <c r="R1707" t="s">
        <v>74</v>
      </c>
    </row>
    <row r="1708" spans="1:18" x14ac:dyDescent="0.25">
      <c r="A1708">
        <v>236</v>
      </c>
      <c r="B1708">
        <v>1</v>
      </c>
      <c r="C1708">
        <v>9</v>
      </c>
      <c r="D1708">
        <v>11</v>
      </c>
      <c r="E1708">
        <v>7</v>
      </c>
      <c r="F1708">
        <v>2</v>
      </c>
      <c r="G1708">
        <v>9</v>
      </c>
      <c r="H1708">
        <v>1</v>
      </c>
      <c r="I1708">
        <v>3.25</v>
      </c>
      <c r="J1708" t="s">
        <v>153</v>
      </c>
      <c r="K1708">
        <v>3.98</v>
      </c>
      <c r="L1708">
        <v>386</v>
      </c>
      <c r="M1708">
        <v>1.94</v>
      </c>
      <c r="N1708" t="s">
        <v>153</v>
      </c>
      <c r="O1708">
        <v>10.95</v>
      </c>
      <c r="P1708" t="s">
        <v>25</v>
      </c>
      <c r="Q1708" t="s">
        <v>19</v>
      </c>
      <c r="R1708" t="s">
        <v>74</v>
      </c>
    </row>
    <row r="1709" spans="1:18" x14ac:dyDescent="0.25">
      <c r="A1709">
        <v>293</v>
      </c>
      <c r="B1709">
        <v>3</v>
      </c>
      <c r="C1709">
        <v>11</v>
      </c>
      <c r="D1709">
        <v>9</v>
      </c>
      <c r="E1709">
        <v>9</v>
      </c>
      <c r="F1709">
        <v>5</v>
      </c>
      <c r="G1709">
        <v>9</v>
      </c>
      <c r="H1709">
        <v>1</v>
      </c>
      <c r="I1709">
        <v>3.38</v>
      </c>
      <c r="J1709" t="s">
        <v>153</v>
      </c>
      <c r="K1709">
        <v>6.12</v>
      </c>
      <c r="L1709">
        <v>325</v>
      </c>
      <c r="M1709">
        <v>2.14</v>
      </c>
      <c r="N1709" t="s">
        <v>153</v>
      </c>
      <c r="O1709">
        <v>20.09</v>
      </c>
      <c r="P1709" t="s">
        <v>48</v>
      </c>
      <c r="Q1709" t="s">
        <v>19</v>
      </c>
      <c r="R1709" t="s">
        <v>74</v>
      </c>
    </row>
    <row r="1710" spans="1:18" x14ac:dyDescent="0.25">
      <c r="A1710">
        <v>301</v>
      </c>
      <c r="B1710">
        <v>2</v>
      </c>
      <c r="C1710">
        <v>3</v>
      </c>
      <c r="D1710">
        <v>4</v>
      </c>
      <c r="E1710">
        <v>9</v>
      </c>
      <c r="F1710">
        <v>2</v>
      </c>
      <c r="G1710">
        <v>5</v>
      </c>
      <c r="H1710">
        <v>2</v>
      </c>
      <c r="I1710">
        <v>4.2</v>
      </c>
      <c r="J1710" t="s">
        <v>153</v>
      </c>
      <c r="K1710">
        <v>9.3800000000000008</v>
      </c>
      <c r="L1710">
        <v>122</v>
      </c>
      <c r="M1710">
        <v>3.88</v>
      </c>
      <c r="N1710" t="s">
        <v>153</v>
      </c>
      <c r="O1710">
        <v>34.450000000000003</v>
      </c>
      <c r="P1710" t="s">
        <v>26</v>
      </c>
      <c r="Q1710" t="s">
        <v>19</v>
      </c>
      <c r="R1710" t="s">
        <v>74</v>
      </c>
    </row>
    <row r="1711" spans="1:18" x14ac:dyDescent="0.25">
      <c r="A1711">
        <v>369</v>
      </c>
      <c r="B1711">
        <v>11</v>
      </c>
      <c r="C1711">
        <v>7</v>
      </c>
      <c r="D1711">
        <v>11</v>
      </c>
      <c r="E1711">
        <v>3</v>
      </c>
      <c r="F1711">
        <v>6</v>
      </c>
      <c r="G1711">
        <v>3</v>
      </c>
      <c r="H1711">
        <v>1</v>
      </c>
      <c r="I1711">
        <v>3.38</v>
      </c>
      <c r="J1711" t="s">
        <v>153</v>
      </c>
      <c r="K1711">
        <v>3.17</v>
      </c>
      <c r="L1711">
        <v>216</v>
      </c>
      <c r="M1711">
        <v>4.99</v>
      </c>
      <c r="N1711" t="s">
        <v>153</v>
      </c>
      <c r="O1711">
        <v>31.2</v>
      </c>
      <c r="P1711" t="s">
        <v>24</v>
      </c>
      <c r="Q1711" t="s">
        <v>19</v>
      </c>
      <c r="R1711" t="s">
        <v>74</v>
      </c>
    </row>
    <row r="1712" spans="1:18" x14ac:dyDescent="0.25">
      <c r="A1712">
        <v>378</v>
      </c>
      <c r="B1712">
        <v>14</v>
      </c>
      <c r="C1712">
        <v>12</v>
      </c>
      <c r="D1712">
        <v>2</v>
      </c>
      <c r="E1712">
        <v>2</v>
      </c>
      <c r="F1712">
        <v>1</v>
      </c>
      <c r="G1712">
        <v>3</v>
      </c>
      <c r="H1712">
        <v>1</v>
      </c>
      <c r="I1712">
        <v>3.75</v>
      </c>
      <c r="J1712" t="s">
        <v>153</v>
      </c>
      <c r="K1712">
        <v>8.2899999999999991</v>
      </c>
      <c r="L1712">
        <v>622</v>
      </c>
      <c r="M1712">
        <v>2.78</v>
      </c>
      <c r="N1712" t="s">
        <v>153</v>
      </c>
      <c r="O1712">
        <v>32.28</v>
      </c>
      <c r="P1712" t="s">
        <v>26</v>
      </c>
      <c r="Q1712" t="s">
        <v>19</v>
      </c>
      <c r="R1712" t="s">
        <v>74</v>
      </c>
    </row>
    <row r="1713" spans="1:18" x14ac:dyDescent="0.25">
      <c r="A1713">
        <v>407</v>
      </c>
      <c r="B1713">
        <v>20</v>
      </c>
      <c r="C1713">
        <v>9</v>
      </c>
      <c r="D1713">
        <v>8</v>
      </c>
      <c r="E1713">
        <v>9</v>
      </c>
      <c r="F1713">
        <v>1</v>
      </c>
      <c r="G1713">
        <v>6</v>
      </c>
      <c r="H1713">
        <v>1</v>
      </c>
      <c r="I1713">
        <v>4.2300000000000004</v>
      </c>
      <c r="J1713" t="s">
        <v>153</v>
      </c>
      <c r="K1713">
        <v>6.09</v>
      </c>
      <c r="L1713">
        <v>573</v>
      </c>
      <c r="M1713">
        <v>6.1</v>
      </c>
      <c r="N1713" t="s">
        <v>153</v>
      </c>
      <c r="O1713">
        <v>53.2</v>
      </c>
      <c r="P1713" t="s">
        <v>36</v>
      </c>
      <c r="Q1713" t="s">
        <v>19</v>
      </c>
      <c r="R1713" t="s">
        <v>74</v>
      </c>
    </row>
    <row r="1714" spans="1:18" x14ac:dyDescent="0.25">
      <c r="A1714">
        <v>555</v>
      </c>
      <c r="B1714">
        <v>1</v>
      </c>
      <c r="C1714">
        <v>6</v>
      </c>
      <c r="D1714">
        <v>7</v>
      </c>
      <c r="E1714">
        <v>9</v>
      </c>
      <c r="F1714">
        <v>7</v>
      </c>
      <c r="G1714">
        <v>2</v>
      </c>
      <c r="H1714">
        <v>1</v>
      </c>
      <c r="I1714">
        <v>3.31</v>
      </c>
      <c r="J1714" t="s">
        <v>153</v>
      </c>
      <c r="K1714">
        <v>10.08</v>
      </c>
      <c r="L1714">
        <v>345</v>
      </c>
      <c r="M1714">
        <v>1.1599999999999999</v>
      </c>
      <c r="N1714" t="s">
        <v>153</v>
      </c>
      <c r="O1714">
        <v>20.73</v>
      </c>
      <c r="P1714" t="s">
        <v>26</v>
      </c>
      <c r="Q1714" t="s">
        <v>19</v>
      </c>
      <c r="R1714" t="s">
        <v>74</v>
      </c>
    </row>
    <row r="1715" spans="1:18" x14ac:dyDescent="0.25">
      <c r="A1715">
        <v>588</v>
      </c>
      <c r="B1715">
        <v>1</v>
      </c>
      <c r="C1715">
        <v>12</v>
      </c>
      <c r="D1715">
        <v>2</v>
      </c>
      <c r="E1715">
        <v>3</v>
      </c>
      <c r="F1715">
        <v>8</v>
      </c>
      <c r="G1715">
        <v>3</v>
      </c>
      <c r="H1715">
        <v>2</v>
      </c>
      <c r="I1715">
        <v>4.83</v>
      </c>
      <c r="J1715" t="s">
        <v>153</v>
      </c>
      <c r="K1715">
        <v>7.37</v>
      </c>
      <c r="L1715">
        <v>205</v>
      </c>
      <c r="M1715">
        <v>0.79</v>
      </c>
      <c r="N1715" t="s">
        <v>153</v>
      </c>
      <c r="O1715">
        <v>37.409999999999997</v>
      </c>
      <c r="P1715" t="s">
        <v>63</v>
      </c>
      <c r="Q1715" t="s">
        <v>19</v>
      </c>
      <c r="R1715" t="s">
        <v>74</v>
      </c>
    </row>
    <row r="1716" spans="1:18" x14ac:dyDescent="0.25">
      <c r="A1716">
        <v>655</v>
      </c>
      <c r="B1716">
        <v>1</v>
      </c>
      <c r="C1716">
        <v>3</v>
      </c>
      <c r="D1716">
        <v>5</v>
      </c>
      <c r="E1716">
        <v>5</v>
      </c>
      <c r="F1716">
        <v>8</v>
      </c>
      <c r="G1716">
        <v>5</v>
      </c>
      <c r="H1716">
        <v>1</v>
      </c>
      <c r="I1716">
        <v>3.31</v>
      </c>
      <c r="J1716" t="s">
        <v>153</v>
      </c>
      <c r="K1716">
        <v>8.8800000000000008</v>
      </c>
      <c r="L1716">
        <v>1229</v>
      </c>
      <c r="M1716">
        <v>8.91</v>
      </c>
      <c r="N1716" t="s">
        <v>153</v>
      </c>
      <c r="O1716">
        <v>14.36</v>
      </c>
      <c r="P1716" t="s">
        <v>46</v>
      </c>
      <c r="Q1716" t="s">
        <v>19</v>
      </c>
      <c r="R1716" t="s">
        <v>74</v>
      </c>
    </row>
    <row r="1717" spans="1:18" x14ac:dyDescent="0.25">
      <c r="A1717">
        <v>662</v>
      </c>
      <c r="B1717">
        <v>7</v>
      </c>
      <c r="C1717">
        <v>3</v>
      </c>
      <c r="D1717">
        <v>9</v>
      </c>
      <c r="E1717">
        <v>4</v>
      </c>
      <c r="F1717">
        <v>9</v>
      </c>
      <c r="G1717">
        <v>9</v>
      </c>
      <c r="H1717">
        <v>3</v>
      </c>
      <c r="I1717">
        <v>4.46</v>
      </c>
      <c r="J1717" t="s">
        <v>153</v>
      </c>
      <c r="K1717">
        <v>25.64</v>
      </c>
      <c r="L1717">
        <v>466</v>
      </c>
      <c r="M1717">
        <v>18.05</v>
      </c>
      <c r="N1717" t="s">
        <v>153</v>
      </c>
      <c r="O1717">
        <v>39.6</v>
      </c>
      <c r="P1717" t="s">
        <v>64</v>
      </c>
      <c r="Q1717" t="s">
        <v>19</v>
      </c>
      <c r="R1717" t="s">
        <v>74</v>
      </c>
    </row>
    <row r="1718" spans="1:18" x14ac:dyDescent="0.25">
      <c r="A1718">
        <v>674</v>
      </c>
      <c r="B1718">
        <v>14</v>
      </c>
      <c r="C1718">
        <v>5</v>
      </c>
      <c r="D1718">
        <v>7</v>
      </c>
      <c r="E1718">
        <v>4</v>
      </c>
      <c r="F1718">
        <v>8</v>
      </c>
      <c r="G1718">
        <v>6</v>
      </c>
      <c r="H1718">
        <v>3</v>
      </c>
      <c r="I1718">
        <v>5</v>
      </c>
      <c r="J1718" t="s">
        <v>153</v>
      </c>
      <c r="K1718">
        <v>7.57</v>
      </c>
      <c r="L1718">
        <v>318</v>
      </c>
      <c r="M1718">
        <v>4.76</v>
      </c>
      <c r="N1718" t="s">
        <v>153</v>
      </c>
      <c r="O1718">
        <v>46.97</v>
      </c>
      <c r="P1718" t="s">
        <v>59</v>
      </c>
      <c r="Q1718" t="s">
        <v>19</v>
      </c>
      <c r="R1718" t="s">
        <v>74</v>
      </c>
    </row>
    <row r="1719" spans="1:18" x14ac:dyDescent="0.25">
      <c r="A1719">
        <v>675</v>
      </c>
      <c r="B1719">
        <v>16</v>
      </c>
      <c r="C1719">
        <v>11</v>
      </c>
      <c r="D1719">
        <v>2</v>
      </c>
      <c r="E1719">
        <v>7</v>
      </c>
      <c r="F1719">
        <v>2</v>
      </c>
      <c r="G1719">
        <v>3</v>
      </c>
      <c r="H1719">
        <v>1</v>
      </c>
      <c r="I1719">
        <v>3.43</v>
      </c>
      <c r="J1719" t="s">
        <v>153</v>
      </c>
      <c r="K1719">
        <v>6.21</v>
      </c>
      <c r="L1719">
        <v>2349</v>
      </c>
      <c r="M1719">
        <v>23.11</v>
      </c>
      <c r="N1719" t="s">
        <v>153</v>
      </c>
      <c r="O1719">
        <v>4.0599999999999996</v>
      </c>
      <c r="P1719" t="s">
        <v>52</v>
      </c>
      <c r="Q1719" t="s">
        <v>19</v>
      </c>
      <c r="R1719" t="s">
        <v>74</v>
      </c>
    </row>
    <row r="1720" spans="1:18" x14ac:dyDescent="0.25">
      <c r="A1720">
        <v>705</v>
      </c>
      <c r="B1720">
        <v>13</v>
      </c>
      <c r="C1720">
        <v>5</v>
      </c>
      <c r="D1720">
        <v>11</v>
      </c>
      <c r="E1720">
        <v>6</v>
      </c>
      <c r="F1720">
        <v>9</v>
      </c>
      <c r="G1720">
        <v>8</v>
      </c>
      <c r="H1720">
        <v>1</v>
      </c>
      <c r="I1720">
        <v>3.95</v>
      </c>
      <c r="J1720" t="s">
        <v>153</v>
      </c>
      <c r="K1720">
        <v>1.45</v>
      </c>
      <c r="L1720">
        <v>110</v>
      </c>
      <c r="M1720">
        <v>17.75</v>
      </c>
      <c r="N1720" t="s">
        <v>153</v>
      </c>
      <c r="O1720">
        <v>25.77</v>
      </c>
      <c r="P1720" t="s">
        <v>24</v>
      </c>
      <c r="Q1720" t="s">
        <v>19</v>
      </c>
      <c r="R1720" t="s">
        <v>74</v>
      </c>
    </row>
    <row r="1721" spans="1:18" x14ac:dyDescent="0.25">
      <c r="A1721">
        <v>855</v>
      </c>
      <c r="B1721">
        <v>2</v>
      </c>
      <c r="C1721">
        <v>2</v>
      </c>
      <c r="D1721">
        <v>4</v>
      </c>
      <c r="E1721">
        <v>7</v>
      </c>
      <c r="F1721">
        <v>2</v>
      </c>
      <c r="G1721">
        <v>9</v>
      </c>
      <c r="H1721">
        <v>3</v>
      </c>
      <c r="I1721">
        <v>3.38</v>
      </c>
      <c r="J1721" t="s">
        <v>153</v>
      </c>
      <c r="K1721">
        <v>12.33</v>
      </c>
      <c r="L1721">
        <v>81</v>
      </c>
      <c r="M1721">
        <v>1.74</v>
      </c>
      <c r="N1721" t="s">
        <v>153</v>
      </c>
      <c r="O1721">
        <v>1.53</v>
      </c>
      <c r="P1721" t="s">
        <v>33</v>
      </c>
      <c r="Q1721" t="s">
        <v>19</v>
      </c>
      <c r="R1721" t="s">
        <v>74</v>
      </c>
    </row>
    <row r="1722" spans="1:18" x14ac:dyDescent="0.25">
      <c r="A1722">
        <v>856</v>
      </c>
      <c r="B1722">
        <v>9</v>
      </c>
      <c r="C1722">
        <v>2</v>
      </c>
      <c r="D1722">
        <v>10</v>
      </c>
      <c r="E1722">
        <v>6</v>
      </c>
      <c r="F1722">
        <v>3</v>
      </c>
      <c r="G1722">
        <v>3</v>
      </c>
      <c r="H1722">
        <v>2</v>
      </c>
      <c r="I1722">
        <v>3.41</v>
      </c>
      <c r="J1722" t="s">
        <v>153</v>
      </c>
      <c r="K1722">
        <v>11.34</v>
      </c>
      <c r="L1722">
        <v>129</v>
      </c>
      <c r="M1722">
        <v>4.29</v>
      </c>
      <c r="N1722" t="s">
        <v>153</v>
      </c>
      <c r="O1722">
        <v>34.56</v>
      </c>
      <c r="P1722" t="s">
        <v>29</v>
      </c>
      <c r="Q1722" t="s">
        <v>19</v>
      </c>
      <c r="R1722" t="s">
        <v>74</v>
      </c>
    </row>
    <row r="1723" spans="1:18" x14ac:dyDescent="0.25">
      <c r="A1723">
        <v>952</v>
      </c>
      <c r="B1723">
        <v>19</v>
      </c>
      <c r="C1723">
        <v>4</v>
      </c>
      <c r="D1723">
        <v>10</v>
      </c>
      <c r="E1723">
        <v>1</v>
      </c>
      <c r="F1723">
        <v>8</v>
      </c>
      <c r="G1723">
        <v>9</v>
      </c>
      <c r="H1723">
        <v>3</v>
      </c>
      <c r="I1723">
        <v>3.77</v>
      </c>
      <c r="J1723" t="s">
        <v>153</v>
      </c>
      <c r="K1723">
        <v>4.1399999999999997</v>
      </c>
      <c r="L1723">
        <v>1730</v>
      </c>
      <c r="M1723">
        <v>2.33</v>
      </c>
      <c r="N1723" t="s">
        <v>153</v>
      </c>
      <c r="O1723">
        <v>43.53</v>
      </c>
      <c r="P1723" t="s">
        <v>42</v>
      </c>
      <c r="Q1723" t="s">
        <v>19</v>
      </c>
      <c r="R1723" t="s">
        <v>74</v>
      </c>
    </row>
    <row r="1724" spans="1:18" x14ac:dyDescent="0.25">
      <c r="A1724">
        <v>955</v>
      </c>
      <c r="B1724">
        <v>20</v>
      </c>
      <c r="C1724">
        <v>6</v>
      </c>
      <c r="D1724">
        <v>6</v>
      </c>
      <c r="E1724">
        <v>2</v>
      </c>
      <c r="F1724">
        <v>5</v>
      </c>
      <c r="G1724">
        <v>3</v>
      </c>
      <c r="H1724">
        <v>3</v>
      </c>
      <c r="I1724">
        <v>3.51</v>
      </c>
      <c r="J1724" t="s">
        <v>153</v>
      </c>
      <c r="K1724">
        <v>7.55</v>
      </c>
      <c r="L1724">
        <v>872</v>
      </c>
      <c r="M1724">
        <v>4.55</v>
      </c>
      <c r="N1724" t="s">
        <v>153</v>
      </c>
      <c r="O1724">
        <v>4.7</v>
      </c>
      <c r="P1724" t="s">
        <v>71</v>
      </c>
      <c r="Q1724" t="s">
        <v>19</v>
      </c>
      <c r="R1724" t="s">
        <v>74</v>
      </c>
    </row>
    <row r="1725" spans="1:18" x14ac:dyDescent="0.25">
      <c r="A1725">
        <v>957</v>
      </c>
      <c r="B1725">
        <v>19</v>
      </c>
      <c r="C1725">
        <v>2</v>
      </c>
      <c r="D1725">
        <v>7</v>
      </c>
      <c r="E1725">
        <v>5</v>
      </c>
      <c r="F1725">
        <v>9</v>
      </c>
      <c r="G1725">
        <v>8</v>
      </c>
      <c r="H1725">
        <v>1</v>
      </c>
      <c r="I1725">
        <v>3.75</v>
      </c>
      <c r="J1725" t="s">
        <v>153</v>
      </c>
      <c r="K1725">
        <v>24.94</v>
      </c>
      <c r="L1725">
        <v>49</v>
      </c>
      <c r="M1725">
        <v>1.77</v>
      </c>
      <c r="N1725" t="s">
        <v>153</v>
      </c>
      <c r="O1725">
        <v>73.83</v>
      </c>
      <c r="P1725" t="s">
        <v>72</v>
      </c>
      <c r="Q1725" t="s">
        <v>19</v>
      </c>
      <c r="R1725" t="s">
        <v>74</v>
      </c>
    </row>
    <row r="1726" spans="1:18" x14ac:dyDescent="0.25">
      <c r="A1726">
        <v>966</v>
      </c>
      <c r="B1726">
        <v>12</v>
      </c>
      <c r="C1726">
        <v>11</v>
      </c>
      <c r="D1726">
        <v>5</v>
      </c>
      <c r="E1726">
        <v>4</v>
      </c>
      <c r="F1726">
        <v>2</v>
      </c>
      <c r="G1726">
        <v>3</v>
      </c>
      <c r="H1726">
        <v>2</v>
      </c>
      <c r="I1726">
        <v>3.72</v>
      </c>
      <c r="J1726" t="s">
        <v>153</v>
      </c>
      <c r="K1726">
        <v>20.46</v>
      </c>
      <c r="L1726">
        <v>983</v>
      </c>
      <c r="M1726">
        <v>9.85</v>
      </c>
      <c r="N1726" t="s">
        <v>153</v>
      </c>
      <c r="O1726">
        <v>16.440000000000001</v>
      </c>
      <c r="P1726" t="s">
        <v>22</v>
      </c>
      <c r="Q1726" t="s">
        <v>19</v>
      </c>
      <c r="R1726" t="s">
        <v>74</v>
      </c>
    </row>
    <row r="1727" spans="1:18" x14ac:dyDescent="0.25">
      <c r="A1727">
        <v>1005</v>
      </c>
      <c r="B1727">
        <v>16</v>
      </c>
      <c r="C1727">
        <v>6</v>
      </c>
      <c r="D1727">
        <v>2</v>
      </c>
      <c r="E1727">
        <v>7</v>
      </c>
      <c r="F1727">
        <v>8</v>
      </c>
      <c r="G1727">
        <v>8</v>
      </c>
      <c r="H1727">
        <v>1</v>
      </c>
      <c r="I1727">
        <v>3.45</v>
      </c>
      <c r="J1727" t="s">
        <v>153</v>
      </c>
      <c r="K1727">
        <v>9.7799999999999994</v>
      </c>
      <c r="L1727">
        <v>327</v>
      </c>
      <c r="M1727">
        <v>1.07</v>
      </c>
      <c r="N1727" t="s">
        <v>153</v>
      </c>
      <c r="O1727">
        <v>63.66</v>
      </c>
      <c r="P1727" t="s">
        <v>67</v>
      </c>
      <c r="Q1727" t="s">
        <v>19</v>
      </c>
      <c r="R1727" t="s">
        <v>74</v>
      </c>
    </row>
    <row r="1728" spans="1:18" x14ac:dyDescent="0.25">
      <c r="A1728">
        <v>1021</v>
      </c>
      <c r="B1728">
        <v>6</v>
      </c>
      <c r="C1728">
        <v>2</v>
      </c>
      <c r="D1728">
        <v>2</v>
      </c>
      <c r="E1728">
        <v>8</v>
      </c>
      <c r="F1728">
        <v>4</v>
      </c>
      <c r="G1728">
        <v>2</v>
      </c>
      <c r="H1728">
        <v>2</v>
      </c>
      <c r="I1728">
        <v>4.43</v>
      </c>
      <c r="J1728" t="s">
        <v>153</v>
      </c>
      <c r="K1728">
        <v>25.1</v>
      </c>
      <c r="L1728">
        <v>411</v>
      </c>
      <c r="M1728">
        <v>3.99</v>
      </c>
      <c r="N1728" t="s">
        <v>153</v>
      </c>
      <c r="O1728">
        <v>45.3</v>
      </c>
      <c r="P1728" t="s">
        <v>24</v>
      </c>
      <c r="Q1728" t="s">
        <v>19</v>
      </c>
      <c r="R1728" t="s">
        <v>74</v>
      </c>
    </row>
    <row r="1729" spans="1:18" x14ac:dyDescent="0.25">
      <c r="A1729">
        <v>1050</v>
      </c>
      <c r="B1729">
        <v>14</v>
      </c>
      <c r="C1729">
        <v>4</v>
      </c>
      <c r="D1729">
        <v>5</v>
      </c>
      <c r="E1729">
        <v>4</v>
      </c>
      <c r="F1729">
        <v>9</v>
      </c>
      <c r="G1729">
        <v>8</v>
      </c>
      <c r="H1729">
        <v>3</v>
      </c>
      <c r="I1729">
        <v>3.49</v>
      </c>
      <c r="J1729" t="s">
        <v>153</v>
      </c>
      <c r="K1729">
        <v>11.06</v>
      </c>
      <c r="L1729">
        <v>62</v>
      </c>
      <c r="M1729">
        <v>9.39</v>
      </c>
      <c r="N1729" t="s">
        <v>153</v>
      </c>
      <c r="O1729">
        <v>36.26</v>
      </c>
      <c r="P1729" t="s">
        <v>61</v>
      </c>
      <c r="Q1729" t="s">
        <v>19</v>
      </c>
      <c r="R1729" t="s">
        <v>74</v>
      </c>
    </row>
    <row r="1730" spans="1:18" x14ac:dyDescent="0.25">
      <c r="A1730">
        <v>1064</v>
      </c>
      <c r="B1730">
        <v>5</v>
      </c>
      <c r="C1730">
        <v>8</v>
      </c>
      <c r="D1730">
        <v>11</v>
      </c>
      <c r="E1730">
        <v>3</v>
      </c>
      <c r="F1730">
        <v>9</v>
      </c>
      <c r="G1730">
        <v>3</v>
      </c>
      <c r="H1730">
        <v>3</v>
      </c>
      <c r="I1730">
        <v>3.27</v>
      </c>
      <c r="J1730" t="s">
        <v>153</v>
      </c>
      <c r="K1730">
        <v>4.75</v>
      </c>
      <c r="L1730">
        <v>331</v>
      </c>
      <c r="M1730">
        <v>3.94</v>
      </c>
      <c r="N1730" t="s">
        <v>153</v>
      </c>
      <c r="O1730">
        <v>35.799999999999997</v>
      </c>
      <c r="P1730" t="s">
        <v>38</v>
      </c>
      <c r="Q1730" t="s">
        <v>19</v>
      </c>
      <c r="R1730" t="s">
        <v>74</v>
      </c>
    </row>
    <row r="1731" spans="1:18" x14ac:dyDescent="0.25">
      <c r="A1731">
        <v>1090</v>
      </c>
      <c r="B1731">
        <v>7</v>
      </c>
      <c r="C1731">
        <v>2</v>
      </c>
      <c r="D1731">
        <v>10</v>
      </c>
      <c r="E1731">
        <v>1</v>
      </c>
      <c r="F1731">
        <v>4</v>
      </c>
      <c r="G1731">
        <v>3</v>
      </c>
      <c r="H1731">
        <v>1</v>
      </c>
      <c r="I1731">
        <v>3.3</v>
      </c>
      <c r="J1731" t="s">
        <v>153</v>
      </c>
      <c r="K1731">
        <v>5.53</v>
      </c>
      <c r="L1731">
        <v>3575</v>
      </c>
      <c r="M1731">
        <v>6.22</v>
      </c>
      <c r="N1731" t="s">
        <v>153</v>
      </c>
      <c r="O1731">
        <v>6.9</v>
      </c>
      <c r="P1731" t="s">
        <v>40</v>
      </c>
      <c r="Q1731" t="s">
        <v>19</v>
      </c>
      <c r="R1731" t="s">
        <v>74</v>
      </c>
    </row>
    <row r="1732" spans="1:18" x14ac:dyDescent="0.25">
      <c r="A1732">
        <v>1125</v>
      </c>
      <c r="B1732">
        <v>17</v>
      </c>
      <c r="C1732">
        <v>9</v>
      </c>
      <c r="D1732">
        <v>8</v>
      </c>
      <c r="E1732">
        <v>6</v>
      </c>
      <c r="F1732">
        <v>5</v>
      </c>
      <c r="G1732">
        <v>6</v>
      </c>
      <c r="H1732">
        <v>1</v>
      </c>
      <c r="I1732">
        <v>3.21</v>
      </c>
      <c r="J1732" t="s">
        <v>153</v>
      </c>
      <c r="K1732">
        <v>3.7</v>
      </c>
      <c r="L1732">
        <v>142</v>
      </c>
      <c r="M1732">
        <v>7.29</v>
      </c>
      <c r="N1732" t="s">
        <v>153</v>
      </c>
      <c r="O1732">
        <v>52.84</v>
      </c>
      <c r="P1732" t="s">
        <v>72</v>
      </c>
      <c r="Q1732" t="s">
        <v>19</v>
      </c>
      <c r="R1732" t="s">
        <v>74</v>
      </c>
    </row>
    <row r="1733" spans="1:18" x14ac:dyDescent="0.25">
      <c r="A1733">
        <v>1133</v>
      </c>
      <c r="B1733">
        <v>3</v>
      </c>
      <c r="C1733">
        <v>12</v>
      </c>
      <c r="D1733">
        <v>6</v>
      </c>
      <c r="E1733">
        <v>8</v>
      </c>
      <c r="F1733">
        <v>7</v>
      </c>
      <c r="G1733">
        <v>8</v>
      </c>
      <c r="H1733">
        <v>2</v>
      </c>
      <c r="I1733">
        <v>3.45</v>
      </c>
      <c r="J1733" t="s">
        <v>153</v>
      </c>
      <c r="K1733">
        <v>8.11</v>
      </c>
      <c r="L1733">
        <v>413</v>
      </c>
      <c r="M1733">
        <v>1.2</v>
      </c>
      <c r="N1733" t="s">
        <v>153</v>
      </c>
      <c r="O1733">
        <v>22.19</v>
      </c>
      <c r="P1733" t="s">
        <v>27</v>
      </c>
      <c r="Q1733" t="s">
        <v>19</v>
      </c>
      <c r="R1733" t="s">
        <v>74</v>
      </c>
    </row>
    <row r="1734" spans="1:18" x14ac:dyDescent="0.25">
      <c r="A1734">
        <v>1151</v>
      </c>
      <c r="B1734">
        <v>18</v>
      </c>
      <c r="C1734">
        <v>6</v>
      </c>
      <c r="D1734">
        <v>5</v>
      </c>
      <c r="E1734">
        <v>6</v>
      </c>
      <c r="F1734">
        <v>7</v>
      </c>
      <c r="G1734">
        <v>5</v>
      </c>
      <c r="H1734">
        <v>2</v>
      </c>
      <c r="I1734">
        <v>3.46</v>
      </c>
      <c r="J1734" t="s">
        <v>153</v>
      </c>
      <c r="K1734">
        <v>5.92</v>
      </c>
      <c r="L1734">
        <v>2167</v>
      </c>
      <c r="M1734">
        <v>1.33</v>
      </c>
      <c r="N1734" t="s">
        <v>153</v>
      </c>
      <c r="O1734">
        <v>26.66</v>
      </c>
      <c r="P1734" t="s">
        <v>62</v>
      </c>
      <c r="Q1734" t="s">
        <v>19</v>
      </c>
      <c r="R1734" t="s">
        <v>74</v>
      </c>
    </row>
    <row r="1735" spans="1:18" x14ac:dyDescent="0.25">
      <c r="A1735">
        <v>1158</v>
      </c>
      <c r="B1735">
        <v>13</v>
      </c>
      <c r="C1735">
        <v>11</v>
      </c>
      <c r="D1735">
        <v>7</v>
      </c>
      <c r="E1735">
        <v>3</v>
      </c>
      <c r="F1735">
        <v>2</v>
      </c>
      <c r="G1735">
        <v>2</v>
      </c>
      <c r="H1735">
        <v>1</v>
      </c>
      <c r="I1735">
        <v>4.03</v>
      </c>
      <c r="J1735" t="s">
        <v>153</v>
      </c>
      <c r="K1735">
        <v>15.39</v>
      </c>
      <c r="L1735">
        <v>3539</v>
      </c>
      <c r="M1735">
        <v>0.84</v>
      </c>
      <c r="N1735" t="s">
        <v>153</v>
      </c>
      <c r="O1735">
        <v>36.72</v>
      </c>
      <c r="P1735" t="s">
        <v>61</v>
      </c>
      <c r="Q1735" t="s">
        <v>19</v>
      </c>
      <c r="R1735" t="s">
        <v>74</v>
      </c>
    </row>
    <row r="1736" spans="1:18" x14ac:dyDescent="0.25">
      <c r="A1736">
        <v>1168</v>
      </c>
      <c r="B1736">
        <v>15</v>
      </c>
      <c r="C1736">
        <v>2</v>
      </c>
      <c r="D1736">
        <v>1</v>
      </c>
      <c r="E1736">
        <v>7</v>
      </c>
      <c r="F1736">
        <v>9</v>
      </c>
      <c r="G1736">
        <v>3</v>
      </c>
      <c r="H1736">
        <v>2</v>
      </c>
      <c r="I1736">
        <v>3.12</v>
      </c>
      <c r="J1736" t="s">
        <v>153</v>
      </c>
      <c r="K1736">
        <v>3.35</v>
      </c>
      <c r="L1736">
        <v>2558</v>
      </c>
      <c r="M1736">
        <v>1.6</v>
      </c>
      <c r="N1736" t="s">
        <v>153</v>
      </c>
      <c r="O1736">
        <v>17.329999999999998</v>
      </c>
      <c r="P1736" t="s">
        <v>37</v>
      </c>
      <c r="Q1736" t="s">
        <v>19</v>
      </c>
      <c r="R1736" t="s">
        <v>74</v>
      </c>
    </row>
    <row r="1737" spans="1:18" x14ac:dyDescent="0.25">
      <c r="A1737">
        <v>1181</v>
      </c>
      <c r="B1737">
        <v>6</v>
      </c>
      <c r="C1737">
        <v>1</v>
      </c>
      <c r="D1737">
        <v>6</v>
      </c>
      <c r="E1737">
        <v>8</v>
      </c>
      <c r="F1737">
        <v>7</v>
      </c>
      <c r="G1737">
        <v>9</v>
      </c>
      <c r="H1737">
        <v>1</v>
      </c>
      <c r="I1737">
        <v>3.44</v>
      </c>
      <c r="J1737" t="s">
        <v>153</v>
      </c>
      <c r="K1737">
        <v>1.64</v>
      </c>
      <c r="L1737">
        <v>342</v>
      </c>
      <c r="M1737">
        <v>11.78</v>
      </c>
      <c r="N1737" t="s">
        <v>153</v>
      </c>
      <c r="O1737">
        <v>15.99</v>
      </c>
      <c r="P1737" t="s">
        <v>60</v>
      </c>
      <c r="Q1737" t="s">
        <v>19</v>
      </c>
      <c r="R1737" t="s">
        <v>74</v>
      </c>
    </row>
    <row r="1738" spans="1:18" x14ac:dyDescent="0.25">
      <c r="A1738">
        <v>1192</v>
      </c>
      <c r="B1738">
        <v>15</v>
      </c>
      <c r="C1738">
        <v>2</v>
      </c>
      <c r="D1738">
        <v>4</v>
      </c>
      <c r="E1738">
        <v>5</v>
      </c>
      <c r="F1738">
        <v>4</v>
      </c>
      <c r="G1738">
        <v>3</v>
      </c>
      <c r="H1738">
        <v>3</v>
      </c>
      <c r="I1738">
        <v>4.2699999999999996</v>
      </c>
      <c r="J1738" t="s">
        <v>153</v>
      </c>
      <c r="K1738">
        <v>14.1</v>
      </c>
      <c r="L1738">
        <v>659</v>
      </c>
      <c r="M1738">
        <v>2.57</v>
      </c>
      <c r="N1738" t="s">
        <v>153</v>
      </c>
      <c r="O1738">
        <v>68.510000000000005</v>
      </c>
      <c r="P1738" t="s">
        <v>31</v>
      </c>
      <c r="Q1738" t="s">
        <v>19</v>
      </c>
      <c r="R1738" t="s">
        <v>74</v>
      </c>
    </row>
    <row r="1739" spans="1:18" x14ac:dyDescent="0.25">
      <c r="A1739">
        <v>1240</v>
      </c>
      <c r="B1739">
        <v>17</v>
      </c>
      <c r="C1739">
        <v>8</v>
      </c>
      <c r="D1739">
        <v>7</v>
      </c>
      <c r="E1739">
        <v>2</v>
      </c>
      <c r="F1739">
        <v>9</v>
      </c>
      <c r="G1739">
        <v>9</v>
      </c>
      <c r="H1739">
        <v>1</v>
      </c>
      <c r="I1739">
        <v>3.37</v>
      </c>
      <c r="J1739" t="s">
        <v>153</v>
      </c>
      <c r="K1739">
        <v>4.99</v>
      </c>
      <c r="L1739">
        <v>236</v>
      </c>
      <c r="M1739">
        <v>3.52</v>
      </c>
      <c r="N1739" t="s">
        <v>153</v>
      </c>
      <c r="O1739">
        <v>23.33</v>
      </c>
      <c r="P1739" t="s">
        <v>30</v>
      </c>
      <c r="Q1739" t="s">
        <v>19</v>
      </c>
      <c r="R1739" t="s">
        <v>74</v>
      </c>
    </row>
    <row r="1740" spans="1:18" x14ac:dyDescent="0.25">
      <c r="A1740">
        <v>1248</v>
      </c>
      <c r="B1740">
        <v>13</v>
      </c>
      <c r="C1740">
        <v>8</v>
      </c>
      <c r="D1740">
        <v>10</v>
      </c>
      <c r="E1740">
        <v>3</v>
      </c>
      <c r="F1740">
        <v>9</v>
      </c>
      <c r="G1740">
        <v>9</v>
      </c>
      <c r="H1740">
        <v>2</v>
      </c>
      <c r="I1740">
        <v>4.37</v>
      </c>
      <c r="J1740" t="s">
        <v>153</v>
      </c>
      <c r="K1740">
        <v>8.23</v>
      </c>
      <c r="L1740">
        <v>330</v>
      </c>
      <c r="M1740">
        <v>1.91</v>
      </c>
      <c r="N1740" t="s">
        <v>153</v>
      </c>
      <c r="O1740">
        <v>44.11</v>
      </c>
      <c r="P1740" t="s">
        <v>51</v>
      </c>
      <c r="Q1740" t="s">
        <v>19</v>
      </c>
      <c r="R1740" t="s">
        <v>74</v>
      </c>
    </row>
    <row r="1741" spans="1:18" x14ac:dyDescent="0.25">
      <c r="A1741">
        <v>1249</v>
      </c>
      <c r="B1741">
        <v>16</v>
      </c>
      <c r="C1741">
        <v>11</v>
      </c>
      <c r="D1741">
        <v>3</v>
      </c>
      <c r="E1741">
        <v>9</v>
      </c>
      <c r="F1741">
        <v>7</v>
      </c>
      <c r="G1741">
        <v>2</v>
      </c>
      <c r="H1741">
        <v>1</v>
      </c>
      <c r="I1741">
        <v>3.31</v>
      </c>
      <c r="J1741" t="s">
        <v>153</v>
      </c>
      <c r="K1741">
        <v>8.31</v>
      </c>
      <c r="L1741">
        <v>2113</v>
      </c>
      <c r="M1741">
        <v>10.74</v>
      </c>
      <c r="N1741" t="s">
        <v>153</v>
      </c>
      <c r="O1741">
        <v>19.03</v>
      </c>
      <c r="P1741" t="s">
        <v>63</v>
      </c>
      <c r="Q1741" t="s">
        <v>19</v>
      </c>
      <c r="R1741" t="s">
        <v>74</v>
      </c>
    </row>
    <row r="1742" spans="1:18" x14ac:dyDescent="0.25">
      <c r="A1742">
        <v>1286</v>
      </c>
      <c r="B1742">
        <v>12</v>
      </c>
      <c r="C1742">
        <v>5</v>
      </c>
      <c r="D1742">
        <v>2</v>
      </c>
      <c r="E1742">
        <v>7</v>
      </c>
      <c r="F1742">
        <v>4</v>
      </c>
      <c r="G1742">
        <v>2</v>
      </c>
      <c r="H1742">
        <v>3</v>
      </c>
      <c r="I1742">
        <v>3.96</v>
      </c>
      <c r="J1742" t="s">
        <v>153</v>
      </c>
      <c r="K1742">
        <v>7.75</v>
      </c>
      <c r="L1742">
        <v>2128</v>
      </c>
      <c r="M1742">
        <v>13.81</v>
      </c>
      <c r="N1742" t="s">
        <v>153</v>
      </c>
      <c r="O1742">
        <v>27.6</v>
      </c>
      <c r="P1742" t="s">
        <v>39</v>
      </c>
      <c r="Q1742" t="s">
        <v>19</v>
      </c>
      <c r="R1742" t="s">
        <v>74</v>
      </c>
    </row>
    <row r="1743" spans="1:18" x14ac:dyDescent="0.25">
      <c r="A1743">
        <v>1307</v>
      </c>
      <c r="B1743">
        <v>2</v>
      </c>
      <c r="C1743">
        <v>7</v>
      </c>
      <c r="D1743">
        <v>5</v>
      </c>
      <c r="E1743">
        <v>7</v>
      </c>
      <c r="F1743">
        <v>8</v>
      </c>
      <c r="G1743">
        <v>6</v>
      </c>
      <c r="H1743">
        <v>2</v>
      </c>
      <c r="I1743">
        <v>4.0199999999999996</v>
      </c>
      <c r="J1743" t="s">
        <v>153</v>
      </c>
      <c r="K1743">
        <v>27.22</v>
      </c>
      <c r="L1743">
        <v>2191</v>
      </c>
      <c r="M1743">
        <v>12.5</v>
      </c>
      <c r="N1743" t="s">
        <v>153</v>
      </c>
      <c r="O1743">
        <v>24.91</v>
      </c>
      <c r="P1743" t="s">
        <v>44</v>
      </c>
      <c r="Q1743" t="s">
        <v>19</v>
      </c>
      <c r="R1743" t="s">
        <v>74</v>
      </c>
    </row>
    <row r="1744" spans="1:18" x14ac:dyDescent="0.25">
      <c r="A1744">
        <v>1315</v>
      </c>
      <c r="B1744">
        <v>4</v>
      </c>
      <c r="C1744">
        <v>5</v>
      </c>
      <c r="D1744">
        <v>5</v>
      </c>
      <c r="E1744">
        <v>5</v>
      </c>
      <c r="F1744">
        <v>5</v>
      </c>
      <c r="G1744">
        <v>2</v>
      </c>
      <c r="H1744">
        <v>2</v>
      </c>
      <c r="I1744">
        <v>3.38</v>
      </c>
      <c r="J1744" t="s">
        <v>153</v>
      </c>
      <c r="K1744">
        <v>5.56</v>
      </c>
      <c r="L1744">
        <v>5473</v>
      </c>
      <c r="M1744">
        <v>3.01</v>
      </c>
      <c r="N1744" t="s">
        <v>153</v>
      </c>
      <c r="O1744">
        <v>31.18</v>
      </c>
      <c r="P1744" t="s">
        <v>66</v>
      </c>
      <c r="Q1744" t="s">
        <v>19</v>
      </c>
      <c r="R1744" t="s">
        <v>74</v>
      </c>
    </row>
    <row r="1745" spans="1:18" x14ac:dyDescent="0.25">
      <c r="A1745">
        <v>1346</v>
      </c>
      <c r="B1745">
        <v>20</v>
      </c>
      <c r="C1745">
        <v>6</v>
      </c>
      <c r="D1745">
        <v>8</v>
      </c>
      <c r="E1745">
        <v>9</v>
      </c>
      <c r="F1745">
        <v>2</v>
      </c>
      <c r="G1745">
        <v>9</v>
      </c>
      <c r="H1745">
        <v>3</v>
      </c>
      <c r="I1745">
        <v>4.58</v>
      </c>
      <c r="J1745" t="s">
        <v>153</v>
      </c>
      <c r="K1745">
        <v>6.48</v>
      </c>
      <c r="L1745">
        <v>223</v>
      </c>
      <c r="M1745">
        <v>1.41</v>
      </c>
      <c r="N1745" t="s">
        <v>153</v>
      </c>
      <c r="O1745">
        <v>67.56</v>
      </c>
      <c r="P1745" t="s">
        <v>40</v>
      </c>
      <c r="Q1745" t="s">
        <v>19</v>
      </c>
      <c r="R1745" t="s">
        <v>74</v>
      </c>
    </row>
    <row r="1746" spans="1:18" x14ac:dyDescent="0.25">
      <c r="A1746">
        <v>1359</v>
      </c>
      <c r="B1746">
        <v>6</v>
      </c>
      <c r="C1746">
        <v>9</v>
      </c>
      <c r="D1746">
        <v>6</v>
      </c>
      <c r="E1746">
        <v>3</v>
      </c>
      <c r="F1746">
        <v>7</v>
      </c>
      <c r="G1746">
        <v>9</v>
      </c>
      <c r="H1746">
        <v>2</v>
      </c>
      <c r="I1746">
        <v>3.42</v>
      </c>
      <c r="J1746" t="s">
        <v>153</v>
      </c>
      <c r="K1746">
        <v>13.07</v>
      </c>
      <c r="L1746">
        <v>1202</v>
      </c>
      <c r="M1746">
        <v>2.64</v>
      </c>
      <c r="N1746" t="s">
        <v>153</v>
      </c>
      <c r="O1746">
        <v>26.2</v>
      </c>
      <c r="P1746" t="s">
        <v>42</v>
      </c>
      <c r="Q1746" t="s">
        <v>19</v>
      </c>
      <c r="R1746" t="s">
        <v>74</v>
      </c>
    </row>
    <row r="1747" spans="1:18" x14ac:dyDescent="0.25">
      <c r="A1747">
        <v>1390</v>
      </c>
      <c r="B1747">
        <v>14</v>
      </c>
      <c r="C1747">
        <v>12</v>
      </c>
      <c r="D1747">
        <v>6</v>
      </c>
      <c r="E1747">
        <v>3</v>
      </c>
      <c r="F1747">
        <v>9</v>
      </c>
      <c r="G1747">
        <v>8</v>
      </c>
      <c r="H1747">
        <v>1</v>
      </c>
      <c r="I1747">
        <v>4.47</v>
      </c>
      <c r="J1747" t="s">
        <v>153</v>
      </c>
      <c r="K1747">
        <v>2.39</v>
      </c>
      <c r="L1747">
        <v>886</v>
      </c>
      <c r="M1747">
        <v>2.65</v>
      </c>
      <c r="N1747" t="s">
        <v>153</v>
      </c>
      <c r="O1747">
        <v>50.24</v>
      </c>
      <c r="P1747" t="s">
        <v>42</v>
      </c>
      <c r="Q1747" t="s">
        <v>19</v>
      </c>
      <c r="R1747" t="s">
        <v>74</v>
      </c>
    </row>
    <row r="1748" spans="1:18" x14ac:dyDescent="0.25">
      <c r="A1748">
        <v>1403</v>
      </c>
      <c r="B1748">
        <v>14</v>
      </c>
      <c r="C1748">
        <v>8</v>
      </c>
      <c r="D1748">
        <v>8</v>
      </c>
      <c r="E1748">
        <v>6</v>
      </c>
      <c r="F1748">
        <v>7</v>
      </c>
      <c r="G1748">
        <v>8</v>
      </c>
      <c r="H1748">
        <v>2</v>
      </c>
      <c r="I1748">
        <v>3.76</v>
      </c>
      <c r="J1748" t="s">
        <v>153</v>
      </c>
      <c r="K1748">
        <v>19.190000000000001</v>
      </c>
      <c r="L1748">
        <v>1063</v>
      </c>
      <c r="M1748">
        <v>8.2200000000000006</v>
      </c>
      <c r="N1748" t="s">
        <v>153</v>
      </c>
      <c r="O1748">
        <v>27.96</v>
      </c>
      <c r="P1748" t="s">
        <v>46</v>
      </c>
      <c r="Q1748" t="s">
        <v>19</v>
      </c>
      <c r="R1748" t="s">
        <v>74</v>
      </c>
    </row>
    <row r="1749" spans="1:18" x14ac:dyDescent="0.25">
      <c r="A1749">
        <v>1404</v>
      </c>
      <c r="B1749">
        <v>5</v>
      </c>
      <c r="C1749">
        <v>12</v>
      </c>
      <c r="D1749">
        <v>7</v>
      </c>
      <c r="E1749">
        <v>7</v>
      </c>
      <c r="F1749">
        <v>6</v>
      </c>
      <c r="G1749">
        <v>3</v>
      </c>
      <c r="H1749">
        <v>2</v>
      </c>
      <c r="I1749">
        <v>3.86</v>
      </c>
      <c r="J1749" t="s">
        <v>153</v>
      </c>
      <c r="K1749">
        <v>17.41</v>
      </c>
      <c r="L1749">
        <v>129</v>
      </c>
      <c r="M1749">
        <v>13.32</v>
      </c>
      <c r="N1749" t="s">
        <v>153</v>
      </c>
      <c r="O1749">
        <v>34.43</v>
      </c>
      <c r="P1749" t="s">
        <v>57</v>
      </c>
      <c r="Q1749" t="s">
        <v>19</v>
      </c>
      <c r="R1749" t="s">
        <v>74</v>
      </c>
    </row>
    <row r="1750" spans="1:18" x14ac:dyDescent="0.25">
      <c r="A1750">
        <v>1476</v>
      </c>
      <c r="B1750">
        <v>13</v>
      </c>
      <c r="C1750">
        <v>12</v>
      </c>
      <c r="D1750">
        <v>10</v>
      </c>
      <c r="E1750">
        <v>9</v>
      </c>
      <c r="F1750">
        <v>3</v>
      </c>
      <c r="G1750">
        <v>6</v>
      </c>
      <c r="H1750">
        <v>2</v>
      </c>
      <c r="I1750">
        <v>5</v>
      </c>
      <c r="J1750" t="s">
        <v>153</v>
      </c>
      <c r="K1750">
        <v>20.37</v>
      </c>
      <c r="L1750">
        <v>534</v>
      </c>
      <c r="M1750">
        <v>5.56</v>
      </c>
      <c r="N1750" t="s">
        <v>153</v>
      </c>
      <c r="O1750">
        <v>50.96</v>
      </c>
      <c r="P1750" t="s">
        <v>49</v>
      </c>
      <c r="Q1750" t="s">
        <v>19</v>
      </c>
      <c r="R1750" t="s">
        <v>74</v>
      </c>
    </row>
    <row r="1751" spans="1:18" x14ac:dyDescent="0.25">
      <c r="A1751">
        <v>1535</v>
      </c>
      <c r="B1751">
        <v>16</v>
      </c>
      <c r="C1751">
        <v>7</v>
      </c>
      <c r="D1751">
        <v>7</v>
      </c>
      <c r="E1751">
        <v>2</v>
      </c>
      <c r="F1751">
        <v>9</v>
      </c>
      <c r="G1751">
        <v>5</v>
      </c>
      <c r="H1751">
        <v>3</v>
      </c>
      <c r="I1751">
        <v>4.17</v>
      </c>
      <c r="J1751" t="s">
        <v>153</v>
      </c>
      <c r="K1751">
        <v>2.19</v>
      </c>
      <c r="L1751">
        <v>492</v>
      </c>
      <c r="M1751">
        <v>3.02</v>
      </c>
      <c r="N1751" t="s">
        <v>153</v>
      </c>
      <c r="O1751">
        <v>24.12</v>
      </c>
      <c r="P1751" t="s">
        <v>54</v>
      </c>
      <c r="Q1751" t="s">
        <v>19</v>
      </c>
      <c r="R1751" t="s">
        <v>74</v>
      </c>
    </row>
    <row r="1752" spans="1:18" x14ac:dyDescent="0.25">
      <c r="A1752">
        <v>1544</v>
      </c>
      <c r="B1752">
        <v>15</v>
      </c>
      <c r="C1752">
        <v>5</v>
      </c>
      <c r="D1752">
        <v>5</v>
      </c>
      <c r="E1752">
        <v>1</v>
      </c>
      <c r="F1752">
        <v>5</v>
      </c>
      <c r="G1752">
        <v>5</v>
      </c>
      <c r="H1752">
        <v>2</v>
      </c>
      <c r="I1752">
        <v>4.0999999999999996</v>
      </c>
      <c r="J1752" t="s">
        <v>153</v>
      </c>
      <c r="K1752">
        <v>8.2100000000000009</v>
      </c>
      <c r="L1752">
        <v>1385</v>
      </c>
      <c r="M1752">
        <v>3.04</v>
      </c>
      <c r="N1752" t="s">
        <v>153</v>
      </c>
      <c r="O1752">
        <v>17.46</v>
      </c>
      <c r="P1752" t="s">
        <v>56</v>
      </c>
      <c r="Q1752" t="s">
        <v>19</v>
      </c>
      <c r="R1752" t="s">
        <v>74</v>
      </c>
    </row>
    <row r="1753" spans="1:18" x14ac:dyDescent="0.25">
      <c r="A1753">
        <v>1555</v>
      </c>
      <c r="B1753">
        <v>19</v>
      </c>
      <c r="C1753">
        <v>12</v>
      </c>
      <c r="D1753">
        <v>2</v>
      </c>
      <c r="E1753">
        <v>4</v>
      </c>
      <c r="F1753">
        <v>8</v>
      </c>
      <c r="G1753">
        <v>8</v>
      </c>
      <c r="H1753">
        <v>3</v>
      </c>
      <c r="I1753">
        <v>4.3</v>
      </c>
      <c r="J1753" t="s">
        <v>153</v>
      </c>
      <c r="K1753">
        <v>12.88</v>
      </c>
      <c r="L1753">
        <v>223</v>
      </c>
      <c r="M1753">
        <v>5.7</v>
      </c>
      <c r="N1753" t="s">
        <v>153</v>
      </c>
      <c r="O1753">
        <v>50.24</v>
      </c>
      <c r="P1753" t="s">
        <v>57</v>
      </c>
      <c r="Q1753" t="s">
        <v>19</v>
      </c>
      <c r="R1753" t="s">
        <v>74</v>
      </c>
    </row>
    <row r="1754" spans="1:18" x14ac:dyDescent="0.25">
      <c r="A1754">
        <v>1560</v>
      </c>
      <c r="B1754">
        <v>13</v>
      </c>
      <c r="C1754">
        <v>3</v>
      </c>
      <c r="D1754">
        <v>5</v>
      </c>
      <c r="E1754">
        <v>6</v>
      </c>
      <c r="F1754">
        <v>9</v>
      </c>
      <c r="G1754">
        <v>2</v>
      </c>
      <c r="H1754">
        <v>2</v>
      </c>
      <c r="I1754">
        <v>4.57</v>
      </c>
      <c r="J1754" t="s">
        <v>153</v>
      </c>
      <c r="K1754">
        <v>3.81</v>
      </c>
      <c r="L1754">
        <v>199</v>
      </c>
      <c r="M1754">
        <v>4.12</v>
      </c>
      <c r="N1754" t="s">
        <v>153</v>
      </c>
      <c r="O1754">
        <v>13.19</v>
      </c>
      <c r="P1754" t="s">
        <v>71</v>
      </c>
      <c r="Q1754" t="s">
        <v>19</v>
      </c>
      <c r="R1754" t="s">
        <v>74</v>
      </c>
    </row>
    <row r="1755" spans="1:18" x14ac:dyDescent="0.25">
      <c r="A1755">
        <v>1658</v>
      </c>
      <c r="B1755">
        <v>13</v>
      </c>
      <c r="C1755">
        <v>3</v>
      </c>
      <c r="D1755">
        <v>1</v>
      </c>
      <c r="E1755">
        <v>8</v>
      </c>
      <c r="F1755">
        <v>7</v>
      </c>
      <c r="G1755">
        <v>3</v>
      </c>
      <c r="H1755">
        <v>3</v>
      </c>
      <c r="I1755">
        <v>4.3499999999999996</v>
      </c>
      <c r="J1755" t="s">
        <v>153</v>
      </c>
      <c r="K1755">
        <v>18.11</v>
      </c>
      <c r="L1755">
        <v>91</v>
      </c>
      <c r="M1755">
        <v>2.14</v>
      </c>
      <c r="N1755" t="s">
        <v>153</v>
      </c>
      <c r="O1755">
        <v>9.91</v>
      </c>
      <c r="P1755" t="s">
        <v>33</v>
      </c>
      <c r="Q1755" t="s">
        <v>19</v>
      </c>
      <c r="R1755" t="s">
        <v>74</v>
      </c>
    </row>
    <row r="1756" spans="1:18" x14ac:dyDescent="0.25">
      <c r="A1756">
        <v>1662</v>
      </c>
      <c r="B1756">
        <v>3</v>
      </c>
      <c r="C1756">
        <v>8</v>
      </c>
      <c r="D1756">
        <v>1</v>
      </c>
      <c r="E1756">
        <v>4</v>
      </c>
      <c r="F1756">
        <v>3</v>
      </c>
      <c r="G1756">
        <v>2</v>
      </c>
      <c r="H1756">
        <v>3</v>
      </c>
      <c r="I1756">
        <v>4.22</v>
      </c>
      <c r="J1756" t="s">
        <v>153</v>
      </c>
      <c r="K1756">
        <v>3.9</v>
      </c>
      <c r="L1756">
        <v>3222</v>
      </c>
      <c r="M1756">
        <v>2.1800000000000002</v>
      </c>
      <c r="N1756" t="s">
        <v>153</v>
      </c>
      <c r="O1756">
        <v>33.22</v>
      </c>
      <c r="P1756" t="s">
        <v>47</v>
      </c>
      <c r="Q1756" t="s">
        <v>19</v>
      </c>
      <c r="R1756" t="s">
        <v>74</v>
      </c>
    </row>
    <row r="1757" spans="1:18" x14ac:dyDescent="0.25">
      <c r="A1757">
        <v>1668</v>
      </c>
      <c r="B1757">
        <v>3</v>
      </c>
      <c r="C1757">
        <v>1</v>
      </c>
      <c r="D1757">
        <v>3</v>
      </c>
      <c r="E1757">
        <v>2</v>
      </c>
      <c r="F1757">
        <v>9</v>
      </c>
      <c r="G1757">
        <v>2</v>
      </c>
      <c r="H1757">
        <v>1</v>
      </c>
      <c r="I1757">
        <v>3.85</v>
      </c>
      <c r="J1757" t="s">
        <v>153</v>
      </c>
      <c r="K1757">
        <v>6.85</v>
      </c>
      <c r="L1757">
        <v>71</v>
      </c>
      <c r="M1757">
        <v>4.78</v>
      </c>
      <c r="N1757" t="s">
        <v>153</v>
      </c>
      <c r="O1757">
        <v>30.93</v>
      </c>
      <c r="P1757" t="s">
        <v>54</v>
      </c>
      <c r="Q1757" t="s">
        <v>19</v>
      </c>
      <c r="R1757" t="s">
        <v>74</v>
      </c>
    </row>
    <row r="1758" spans="1:18" x14ac:dyDescent="0.25">
      <c r="A1758">
        <v>1676</v>
      </c>
      <c r="B1758">
        <v>9</v>
      </c>
      <c r="C1758">
        <v>4</v>
      </c>
      <c r="D1758">
        <v>7</v>
      </c>
      <c r="E1758">
        <v>9</v>
      </c>
      <c r="F1758">
        <v>1</v>
      </c>
      <c r="G1758">
        <v>3</v>
      </c>
      <c r="H1758">
        <v>1</v>
      </c>
      <c r="I1758">
        <v>3.31</v>
      </c>
      <c r="J1758" t="s">
        <v>153</v>
      </c>
      <c r="K1758">
        <v>5.43</v>
      </c>
      <c r="L1758">
        <v>140</v>
      </c>
      <c r="M1758">
        <v>9.65</v>
      </c>
      <c r="N1758" t="s">
        <v>153</v>
      </c>
      <c r="O1758">
        <v>31.56</v>
      </c>
      <c r="P1758" t="s">
        <v>40</v>
      </c>
      <c r="Q1758" t="s">
        <v>19</v>
      </c>
      <c r="R1758" t="s">
        <v>74</v>
      </c>
    </row>
    <row r="1759" spans="1:18" x14ac:dyDescent="0.25">
      <c r="A1759">
        <v>1751</v>
      </c>
      <c r="B1759">
        <v>20</v>
      </c>
      <c r="C1759">
        <v>7</v>
      </c>
      <c r="D1759">
        <v>3</v>
      </c>
      <c r="E1759">
        <v>8</v>
      </c>
      <c r="F1759">
        <v>7</v>
      </c>
      <c r="G1759">
        <v>3</v>
      </c>
      <c r="H1759">
        <v>2</v>
      </c>
      <c r="I1759">
        <v>4.29</v>
      </c>
      <c r="J1759" t="s">
        <v>153</v>
      </c>
      <c r="K1759">
        <v>27.21</v>
      </c>
      <c r="L1759">
        <v>669</v>
      </c>
      <c r="M1759">
        <v>2.73</v>
      </c>
      <c r="N1759" t="s">
        <v>153</v>
      </c>
      <c r="O1759">
        <v>28.06</v>
      </c>
      <c r="P1759" t="s">
        <v>40</v>
      </c>
      <c r="Q1759" t="s">
        <v>19</v>
      </c>
      <c r="R1759" t="s">
        <v>74</v>
      </c>
    </row>
    <row r="1760" spans="1:18" x14ac:dyDescent="0.25">
      <c r="A1760">
        <v>1768</v>
      </c>
      <c r="B1760">
        <v>10</v>
      </c>
      <c r="C1760">
        <v>10</v>
      </c>
      <c r="D1760">
        <v>7</v>
      </c>
      <c r="E1760">
        <v>2</v>
      </c>
      <c r="F1760">
        <v>3</v>
      </c>
      <c r="G1760">
        <v>8</v>
      </c>
      <c r="H1760">
        <v>3</v>
      </c>
      <c r="I1760">
        <v>3.48</v>
      </c>
      <c r="J1760" t="s">
        <v>153</v>
      </c>
      <c r="K1760">
        <v>11.71</v>
      </c>
      <c r="L1760">
        <v>80</v>
      </c>
      <c r="M1760">
        <v>16.149999999999999</v>
      </c>
      <c r="N1760" t="s">
        <v>153</v>
      </c>
      <c r="O1760">
        <v>38.68</v>
      </c>
      <c r="P1760" t="s">
        <v>50</v>
      </c>
      <c r="Q1760" t="s">
        <v>19</v>
      </c>
      <c r="R1760" t="s">
        <v>74</v>
      </c>
    </row>
    <row r="1761" spans="1:18" x14ac:dyDescent="0.25">
      <c r="A1761">
        <v>1806</v>
      </c>
      <c r="B1761">
        <v>4</v>
      </c>
      <c r="C1761">
        <v>3</v>
      </c>
      <c r="D1761">
        <v>4</v>
      </c>
      <c r="E1761">
        <v>3</v>
      </c>
      <c r="F1761">
        <v>5</v>
      </c>
      <c r="G1761">
        <v>8</v>
      </c>
      <c r="H1761">
        <v>3</v>
      </c>
      <c r="I1761">
        <v>4.13</v>
      </c>
      <c r="J1761" t="s">
        <v>153</v>
      </c>
      <c r="K1761">
        <v>10.75</v>
      </c>
      <c r="L1761">
        <v>1208</v>
      </c>
      <c r="M1761">
        <v>5.15</v>
      </c>
      <c r="N1761" t="s">
        <v>153</v>
      </c>
      <c r="O1761">
        <v>26.11</v>
      </c>
      <c r="P1761" t="s">
        <v>67</v>
      </c>
      <c r="Q1761" t="s">
        <v>19</v>
      </c>
      <c r="R1761" t="s">
        <v>74</v>
      </c>
    </row>
    <row r="1762" spans="1:18" x14ac:dyDescent="0.25">
      <c r="A1762">
        <v>1834</v>
      </c>
      <c r="B1762">
        <v>5</v>
      </c>
      <c r="C1762">
        <v>1</v>
      </c>
      <c r="D1762">
        <v>2</v>
      </c>
      <c r="E1762">
        <v>3</v>
      </c>
      <c r="F1762">
        <v>6</v>
      </c>
      <c r="G1762">
        <v>9</v>
      </c>
      <c r="H1762">
        <v>2</v>
      </c>
      <c r="I1762">
        <v>3.44</v>
      </c>
      <c r="J1762" t="s">
        <v>153</v>
      </c>
      <c r="K1762">
        <v>5.84</v>
      </c>
      <c r="L1762">
        <v>123</v>
      </c>
      <c r="M1762">
        <v>5.8</v>
      </c>
      <c r="N1762" t="s">
        <v>153</v>
      </c>
      <c r="O1762">
        <v>34.53</v>
      </c>
      <c r="P1762" t="s">
        <v>64</v>
      </c>
      <c r="Q1762" t="s">
        <v>19</v>
      </c>
      <c r="R1762" t="s">
        <v>74</v>
      </c>
    </row>
    <row r="1763" spans="1:18" x14ac:dyDescent="0.25">
      <c r="A1763">
        <v>1838</v>
      </c>
      <c r="B1763">
        <v>3</v>
      </c>
      <c r="C1763">
        <v>10</v>
      </c>
      <c r="D1763">
        <v>10</v>
      </c>
      <c r="E1763">
        <v>7</v>
      </c>
      <c r="F1763">
        <v>3</v>
      </c>
      <c r="G1763">
        <v>3</v>
      </c>
      <c r="H1763">
        <v>1</v>
      </c>
      <c r="I1763">
        <v>3.44</v>
      </c>
      <c r="J1763" t="s">
        <v>153</v>
      </c>
      <c r="K1763">
        <v>3.7</v>
      </c>
      <c r="L1763">
        <v>657</v>
      </c>
      <c r="M1763">
        <v>4.1900000000000004</v>
      </c>
      <c r="N1763" t="s">
        <v>153</v>
      </c>
      <c r="O1763">
        <v>53.55</v>
      </c>
      <c r="P1763" t="s">
        <v>32</v>
      </c>
      <c r="Q1763" t="s">
        <v>19</v>
      </c>
      <c r="R1763" t="s">
        <v>74</v>
      </c>
    </row>
    <row r="1764" spans="1:18" x14ac:dyDescent="0.25">
      <c r="A1764">
        <v>1857</v>
      </c>
      <c r="B1764">
        <v>11</v>
      </c>
      <c r="C1764">
        <v>6</v>
      </c>
      <c r="D1764">
        <v>1</v>
      </c>
      <c r="E1764">
        <v>8</v>
      </c>
      <c r="F1764">
        <v>1</v>
      </c>
      <c r="G1764">
        <v>6</v>
      </c>
      <c r="H1764">
        <v>2</v>
      </c>
      <c r="I1764">
        <v>4.53</v>
      </c>
      <c r="J1764" t="s">
        <v>153</v>
      </c>
      <c r="K1764">
        <v>16.399999999999999</v>
      </c>
      <c r="L1764">
        <v>107</v>
      </c>
      <c r="M1764">
        <v>6.86</v>
      </c>
      <c r="N1764" t="s">
        <v>153</v>
      </c>
      <c r="O1764">
        <v>43.27</v>
      </c>
      <c r="P1764" t="s">
        <v>57</v>
      </c>
      <c r="Q1764" t="s">
        <v>19</v>
      </c>
      <c r="R1764" t="s">
        <v>74</v>
      </c>
    </row>
    <row r="1765" spans="1:18" x14ac:dyDescent="0.25">
      <c r="A1765">
        <v>1867</v>
      </c>
      <c r="B1765">
        <v>1</v>
      </c>
      <c r="C1765">
        <v>5</v>
      </c>
      <c r="D1765">
        <v>6</v>
      </c>
      <c r="E1765">
        <v>3</v>
      </c>
      <c r="F1765">
        <v>7</v>
      </c>
      <c r="G1765">
        <v>9</v>
      </c>
      <c r="H1765">
        <v>1</v>
      </c>
      <c r="I1765">
        <v>4.7699999999999996</v>
      </c>
      <c r="J1765" t="s">
        <v>153</v>
      </c>
      <c r="K1765">
        <v>10.07</v>
      </c>
      <c r="L1765">
        <v>138</v>
      </c>
      <c r="M1765">
        <v>7.62</v>
      </c>
      <c r="N1765" t="s">
        <v>153</v>
      </c>
      <c r="O1765">
        <v>50.34</v>
      </c>
      <c r="P1765" t="s">
        <v>73</v>
      </c>
      <c r="Q1765" t="s">
        <v>19</v>
      </c>
      <c r="R1765" t="s">
        <v>74</v>
      </c>
    </row>
    <row r="1766" spans="1:18" x14ac:dyDescent="0.25">
      <c r="A1766">
        <v>1883</v>
      </c>
      <c r="B1766">
        <v>7</v>
      </c>
      <c r="C1766">
        <v>7</v>
      </c>
      <c r="D1766">
        <v>3</v>
      </c>
      <c r="E1766">
        <v>2</v>
      </c>
      <c r="F1766">
        <v>3</v>
      </c>
      <c r="G1766">
        <v>6</v>
      </c>
      <c r="H1766">
        <v>1</v>
      </c>
      <c r="I1766">
        <v>3.47</v>
      </c>
      <c r="J1766" t="s">
        <v>153</v>
      </c>
      <c r="K1766">
        <v>8.18</v>
      </c>
      <c r="L1766">
        <v>795</v>
      </c>
      <c r="M1766">
        <v>3.13</v>
      </c>
      <c r="N1766" t="s">
        <v>153</v>
      </c>
      <c r="O1766">
        <v>11.33</v>
      </c>
      <c r="P1766" t="s">
        <v>21</v>
      </c>
      <c r="Q1766" t="s">
        <v>19</v>
      </c>
      <c r="R1766" t="s">
        <v>74</v>
      </c>
    </row>
    <row r="1767" spans="1:18" x14ac:dyDescent="0.25">
      <c r="A1767">
        <v>1887</v>
      </c>
      <c r="B1767">
        <v>20</v>
      </c>
      <c r="C1767">
        <v>4</v>
      </c>
      <c r="D1767">
        <v>2</v>
      </c>
      <c r="E1767">
        <v>9</v>
      </c>
      <c r="F1767">
        <v>3</v>
      </c>
      <c r="G1767">
        <v>8</v>
      </c>
      <c r="H1767">
        <v>3</v>
      </c>
      <c r="I1767">
        <v>4.28</v>
      </c>
      <c r="J1767" t="s">
        <v>153</v>
      </c>
      <c r="K1767">
        <v>6.93</v>
      </c>
      <c r="L1767">
        <v>227</v>
      </c>
      <c r="M1767">
        <v>2.16</v>
      </c>
      <c r="N1767" t="s">
        <v>153</v>
      </c>
      <c r="O1767">
        <v>60.94</v>
      </c>
      <c r="P1767" t="s">
        <v>35</v>
      </c>
      <c r="Q1767" t="s">
        <v>19</v>
      </c>
      <c r="R1767" t="s">
        <v>74</v>
      </c>
    </row>
    <row r="1768" spans="1:18" x14ac:dyDescent="0.25">
      <c r="A1768">
        <v>1968</v>
      </c>
      <c r="B1768">
        <v>1</v>
      </c>
      <c r="C1768">
        <v>9</v>
      </c>
      <c r="D1768">
        <v>7</v>
      </c>
      <c r="E1768">
        <v>2</v>
      </c>
      <c r="F1768">
        <v>2</v>
      </c>
      <c r="G1768">
        <v>6</v>
      </c>
      <c r="H1768">
        <v>2</v>
      </c>
      <c r="I1768">
        <v>4.45</v>
      </c>
      <c r="J1768" t="s">
        <v>153</v>
      </c>
      <c r="K1768">
        <v>42.09</v>
      </c>
      <c r="L1768">
        <v>1233</v>
      </c>
      <c r="M1768">
        <v>1.51</v>
      </c>
      <c r="N1768" t="s">
        <v>153</v>
      </c>
      <c r="O1768">
        <v>21.16</v>
      </c>
      <c r="P1768" t="s">
        <v>73</v>
      </c>
      <c r="Q1768" t="s">
        <v>19</v>
      </c>
      <c r="R1768" t="s">
        <v>74</v>
      </c>
    </row>
    <row r="1769" spans="1:18" x14ac:dyDescent="0.25">
      <c r="A1769">
        <v>2040</v>
      </c>
      <c r="B1769">
        <v>19</v>
      </c>
      <c r="C1769">
        <v>1</v>
      </c>
      <c r="D1769">
        <v>9</v>
      </c>
      <c r="E1769">
        <v>8</v>
      </c>
      <c r="F1769">
        <v>2</v>
      </c>
      <c r="G1769">
        <v>8</v>
      </c>
      <c r="H1769">
        <v>3</v>
      </c>
      <c r="I1769">
        <v>4.01</v>
      </c>
      <c r="J1769" t="s">
        <v>153</v>
      </c>
      <c r="K1769">
        <v>22.64</v>
      </c>
      <c r="L1769">
        <v>1192</v>
      </c>
      <c r="M1769">
        <v>12.94</v>
      </c>
      <c r="N1769" t="s">
        <v>153</v>
      </c>
      <c r="O1769">
        <v>39.71</v>
      </c>
      <c r="P1769" t="s">
        <v>60</v>
      </c>
      <c r="Q1769" t="s">
        <v>19</v>
      </c>
      <c r="R1769" t="s">
        <v>74</v>
      </c>
    </row>
    <row r="1770" spans="1:18" x14ac:dyDescent="0.25">
      <c r="A1770">
        <v>2060</v>
      </c>
      <c r="B1770">
        <v>16</v>
      </c>
      <c r="C1770">
        <v>9</v>
      </c>
      <c r="D1770">
        <v>1</v>
      </c>
      <c r="E1770">
        <v>2</v>
      </c>
      <c r="F1770">
        <v>6</v>
      </c>
      <c r="G1770">
        <v>8</v>
      </c>
      <c r="H1770">
        <v>2</v>
      </c>
      <c r="I1770">
        <v>3.26</v>
      </c>
      <c r="J1770" t="s">
        <v>153</v>
      </c>
      <c r="K1770">
        <v>2.0499999999999998</v>
      </c>
      <c r="L1770">
        <v>2868</v>
      </c>
      <c r="M1770">
        <v>12.5</v>
      </c>
      <c r="N1770" t="s">
        <v>153</v>
      </c>
      <c r="O1770">
        <v>34.29</v>
      </c>
      <c r="P1770" t="s">
        <v>44</v>
      </c>
      <c r="Q1770" t="s">
        <v>19</v>
      </c>
      <c r="R1770" t="s">
        <v>74</v>
      </c>
    </row>
    <row r="1771" spans="1:18" x14ac:dyDescent="0.25">
      <c r="A1771">
        <v>2068</v>
      </c>
      <c r="B1771">
        <v>18</v>
      </c>
      <c r="C1771">
        <v>10</v>
      </c>
      <c r="D1771">
        <v>11</v>
      </c>
      <c r="E1771">
        <v>2</v>
      </c>
      <c r="F1771">
        <v>9</v>
      </c>
      <c r="G1771">
        <v>8</v>
      </c>
      <c r="H1771">
        <v>1</v>
      </c>
      <c r="I1771">
        <v>3.44</v>
      </c>
      <c r="J1771" t="s">
        <v>153</v>
      </c>
      <c r="K1771">
        <v>8.99</v>
      </c>
      <c r="L1771">
        <v>2881</v>
      </c>
      <c r="M1771">
        <v>2.82</v>
      </c>
      <c r="N1771" t="s">
        <v>153</v>
      </c>
      <c r="O1771">
        <v>12.49</v>
      </c>
      <c r="P1771" t="s">
        <v>49</v>
      </c>
      <c r="Q1771" t="s">
        <v>19</v>
      </c>
      <c r="R1771" t="s">
        <v>74</v>
      </c>
    </row>
    <row r="1772" spans="1:18" x14ac:dyDescent="0.25">
      <c r="A1772">
        <v>2106</v>
      </c>
      <c r="B1772">
        <v>3</v>
      </c>
      <c r="C1772">
        <v>10</v>
      </c>
      <c r="D1772">
        <v>6</v>
      </c>
      <c r="E1772">
        <v>4</v>
      </c>
      <c r="F1772">
        <v>1</v>
      </c>
      <c r="G1772">
        <v>6</v>
      </c>
      <c r="H1772">
        <v>1</v>
      </c>
      <c r="I1772">
        <v>3.42</v>
      </c>
      <c r="J1772" t="s">
        <v>153</v>
      </c>
      <c r="K1772">
        <v>11.72</v>
      </c>
      <c r="L1772">
        <v>132</v>
      </c>
      <c r="M1772">
        <v>12.6</v>
      </c>
      <c r="N1772" t="s">
        <v>153</v>
      </c>
      <c r="O1772">
        <v>29.66</v>
      </c>
      <c r="P1772" t="s">
        <v>53</v>
      </c>
      <c r="Q1772" t="s">
        <v>19</v>
      </c>
      <c r="R1772" t="s">
        <v>74</v>
      </c>
    </row>
    <row r="1773" spans="1:18" x14ac:dyDescent="0.25">
      <c r="A1773">
        <v>2116</v>
      </c>
      <c r="B1773">
        <v>20</v>
      </c>
      <c r="C1773">
        <v>5</v>
      </c>
      <c r="D1773">
        <v>9</v>
      </c>
      <c r="E1773">
        <v>1</v>
      </c>
      <c r="F1773">
        <v>5</v>
      </c>
      <c r="G1773">
        <v>6</v>
      </c>
      <c r="H1773">
        <v>2</v>
      </c>
      <c r="I1773">
        <v>3.89</v>
      </c>
      <c r="J1773" t="s">
        <v>153</v>
      </c>
      <c r="K1773">
        <v>14.83</v>
      </c>
      <c r="L1773">
        <v>201</v>
      </c>
      <c r="M1773">
        <v>5.88</v>
      </c>
      <c r="N1773" t="s">
        <v>153</v>
      </c>
      <c r="O1773">
        <v>29.87</v>
      </c>
      <c r="P1773" t="s">
        <v>64</v>
      </c>
      <c r="Q1773" t="s">
        <v>19</v>
      </c>
      <c r="R1773" t="s">
        <v>74</v>
      </c>
    </row>
    <row r="1774" spans="1:18" x14ac:dyDescent="0.25">
      <c r="A1774">
        <v>2145</v>
      </c>
      <c r="B1774">
        <v>10</v>
      </c>
      <c r="C1774">
        <v>11</v>
      </c>
      <c r="D1774">
        <v>3</v>
      </c>
      <c r="E1774">
        <v>3</v>
      </c>
      <c r="F1774">
        <v>4</v>
      </c>
      <c r="G1774">
        <v>5</v>
      </c>
      <c r="H1774">
        <v>3</v>
      </c>
      <c r="I1774">
        <v>3.33</v>
      </c>
      <c r="J1774" t="s">
        <v>153</v>
      </c>
      <c r="K1774">
        <v>2.92</v>
      </c>
      <c r="L1774">
        <v>438</v>
      </c>
      <c r="M1774">
        <v>4.9400000000000004</v>
      </c>
      <c r="N1774" t="s">
        <v>153</v>
      </c>
      <c r="O1774">
        <v>37.880000000000003</v>
      </c>
      <c r="P1774" t="s">
        <v>24</v>
      </c>
      <c r="Q1774" t="s">
        <v>19</v>
      </c>
      <c r="R1774" t="s">
        <v>74</v>
      </c>
    </row>
    <row r="1775" spans="1:18" x14ac:dyDescent="0.25">
      <c r="A1775">
        <v>2149</v>
      </c>
      <c r="B1775">
        <v>13</v>
      </c>
      <c r="C1775">
        <v>7</v>
      </c>
      <c r="D1775">
        <v>7</v>
      </c>
      <c r="E1775">
        <v>6</v>
      </c>
      <c r="F1775">
        <v>3</v>
      </c>
      <c r="G1775">
        <v>5</v>
      </c>
      <c r="H1775">
        <v>1</v>
      </c>
      <c r="I1775">
        <v>4.37</v>
      </c>
      <c r="J1775" t="s">
        <v>153</v>
      </c>
      <c r="K1775">
        <v>17.86</v>
      </c>
      <c r="L1775">
        <v>115</v>
      </c>
      <c r="M1775">
        <v>2.65</v>
      </c>
      <c r="N1775" t="s">
        <v>153</v>
      </c>
      <c r="O1775">
        <v>63.87</v>
      </c>
      <c r="P1775" t="s">
        <v>49</v>
      </c>
      <c r="Q1775" t="s">
        <v>19</v>
      </c>
      <c r="R1775" t="s">
        <v>74</v>
      </c>
    </row>
    <row r="1776" spans="1:18" x14ac:dyDescent="0.25">
      <c r="A1776">
        <v>2154</v>
      </c>
      <c r="B1776">
        <v>9</v>
      </c>
      <c r="C1776">
        <v>10</v>
      </c>
      <c r="D1776">
        <v>3</v>
      </c>
      <c r="E1776">
        <v>1</v>
      </c>
      <c r="F1776">
        <v>5</v>
      </c>
      <c r="G1776">
        <v>2</v>
      </c>
      <c r="H1776">
        <v>2</v>
      </c>
      <c r="I1776">
        <v>4.34</v>
      </c>
      <c r="J1776" t="s">
        <v>153</v>
      </c>
      <c r="K1776">
        <v>0.76</v>
      </c>
      <c r="L1776">
        <v>2085</v>
      </c>
      <c r="M1776">
        <v>7.75</v>
      </c>
      <c r="N1776" t="s">
        <v>153</v>
      </c>
      <c r="O1776">
        <v>68.5</v>
      </c>
      <c r="P1776" t="s">
        <v>66</v>
      </c>
      <c r="Q1776" t="s">
        <v>19</v>
      </c>
      <c r="R1776" t="s">
        <v>74</v>
      </c>
    </row>
    <row r="1777" spans="1:18" x14ac:dyDescent="0.25">
      <c r="A1777">
        <v>2173</v>
      </c>
      <c r="B1777">
        <v>20</v>
      </c>
      <c r="C1777">
        <v>12</v>
      </c>
      <c r="D1777">
        <v>2</v>
      </c>
      <c r="E1777">
        <v>4</v>
      </c>
      <c r="F1777">
        <v>6</v>
      </c>
      <c r="G1777">
        <v>3</v>
      </c>
      <c r="H1777">
        <v>3</v>
      </c>
      <c r="I1777">
        <v>3.37</v>
      </c>
      <c r="J1777" t="s">
        <v>153</v>
      </c>
      <c r="K1777">
        <v>5.49</v>
      </c>
      <c r="L1777">
        <v>413</v>
      </c>
      <c r="M1777">
        <v>3.42</v>
      </c>
      <c r="N1777" t="s">
        <v>153</v>
      </c>
      <c r="O1777">
        <v>27.95</v>
      </c>
      <c r="P1777" t="s">
        <v>40</v>
      </c>
      <c r="Q1777" t="s">
        <v>19</v>
      </c>
      <c r="R1777" t="s">
        <v>74</v>
      </c>
    </row>
    <row r="1778" spans="1:18" x14ac:dyDescent="0.25">
      <c r="A1778">
        <v>2175</v>
      </c>
      <c r="B1778">
        <v>7</v>
      </c>
      <c r="C1778">
        <v>4</v>
      </c>
      <c r="D1778">
        <v>6</v>
      </c>
      <c r="E1778">
        <v>1</v>
      </c>
      <c r="F1778">
        <v>9</v>
      </c>
      <c r="G1778">
        <v>3</v>
      </c>
      <c r="H1778">
        <v>2</v>
      </c>
      <c r="I1778">
        <v>4.67</v>
      </c>
      <c r="J1778" t="s">
        <v>153</v>
      </c>
      <c r="K1778">
        <v>18.739999999999998</v>
      </c>
      <c r="L1778">
        <v>649</v>
      </c>
      <c r="M1778">
        <v>6.14</v>
      </c>
      <c r="N1778" t="s">
        <v>153</v>
      </c>
      <c r="O1778">
        <v>62.99</v>
      </c>
      <c r="P1778" t="s">
        <v>63</v>
      </c>
      <c r="Q1778" t="s">
        <v>19</v>
      </c>
      <c r="R1778" t="s">
        <v>74</v>
      </c>
    </row>
    <row r="1779" spans="1:18" x14ac:dyDescent="0.25">
      <c r="A1779">
        <v>2192</v>
      </c>
      <c r="B1779">
        <v>16</v>
      </c>
      <c r="C1779">
        <v>10</v>
      </c>
      <c r="D1779">
        <v>1</v>
      </c>
      <c r="E1779">
        <v>7</v>
      </c>
      <c r="F1779">
        <v>5</v>
      </c>
      <c r="G1779">
        <v>9</v>
      </c>
      <c r="H1779">
        <v>3</v>
      </c>
      <c r="I1779">
        <v>3.36</v>
      </c>
      <c r="J1779" t="s">
        <v>153</v>
      </c>
      <c r="K1779">
        <v>2.4300000000000002</v>
      </c>
      <c r="L1779">
        <v>550</v>
      </c>
      <c r="M1779">
        <v>6.31</v>
      </c>
      <c r="N1779" t="s">
        <v>153</v>
      </c>
      <c r="O1779">
        <v>30.6</v>
      </c>
      <c r="P1779" t="s">
        <v>36</v>
      </c>
      <c r="Q1779" t="s">
        <v>19</v>
      </c>
      <c r="R1779" t="s">
        <v>74</v>
      </c>
    </row>
    <row r="1780" spans="1:18" x14ac:dyDescent="0.25">
      <c r="A1780">
        <v>2231</v>
      </c>
      <c r="B1780">
        <v>10</v>
      </c>
      <c r="C1780">
        <v>7</v>
      </c>
      <c r="D1780">
        <v>5</v>
      </c>
      <c r="E1780">
        <v>1</v>
      </c>
      <c r="F1780">
        <v>9</v>
      </c>
      <c r="G1780">
        <v>9</v>
      </c>
      <c r="H1780">
        <v>2</v>
      </c>
      <c r="I1780">
        <v>3.43</v>
      </c>
      <c r="J1780" t="s">
        <v>153</v>
      </c>
      <c r="K1780">
        <v>13.62</v>
      </c>
      <c r="L1780">
        <v>94</v>
      </c>
      <c r="M1780">
        <v>0.49</v>
      </c>
      <c r="N1780" t="s">
        <v>153</v>
      </c>
      <c r="O1780">
        <v>13.72</v>
      </c>
      <c r="P1780" t="s">
        <v>70</v>
      </c>
      <c r="Q1780" t="s">
        <v>19</v>
      </c>
      <c r="R1780" t="s">
        <v>74</v>
      </c>
    </row>
    <row r="1781" spans="1:18" x14ac:dyDescent="0.25">
      <c r="A1781">
        <v>2269</v>
      </c>
      <c r="B1781">
        <v>16</v>
      </c>
      <c r="C1781">
        <v>4</v>
      </c>
      <c r="D1781">
        <v>10</v>
      </c>
      <c r="E1781">
        <v>3</v>
      </c>
      <c r="F1781">
        <v>2</v>
      </c>
      <c r="G1781">
        <v>9</v>
      </c>
      <c r="H1781">
        <v>3</v>
      </c>
      <c r="I1781">
        <v>3.43</v>
      </c>
      <c r="J1781" t="s">
        <v>153</v>
      </c>
      <c r="K1781">
        <v>12.25</v>
      </c>
      <c r="L1781">
        <v>231</v>
      </c>
      <c r="M1781">
        <v>4.67</v>
      </c>
      <c r="N1781" t="s">
        <v>153</v>
      </c>
      <c r="O1781">
        <v>30.98</v>
      </c>
      <c r="P1781" t="s">
        <v>23</v>
      </c>
      <c r="Q1781" t="s">
        <v>19</v>
      </c>
      <c r="R1781" t="s">
        <v>74</v>
      </c>
    </row>
    <row r="1782" spans="1:18" x14ac:dyDescent="0.25">
      <c r="A1782">
        <v>2281</v>
      </c>
      <c r="B1782">
        <v>15</v>
      </c>
      <c r="C1782">
        <v>3</v>
      </c>
      <c r="D1782">
        <v>9</v>
      </c>
      <c r="E1782">
        <v>9</v>
      </c>
      <c r="F1782">
        <v>3</v>
      </c>
      <c r="G1782">
        <v>8</v>
      </c>
      <c r="H1782">
        <v>3</v>
      </c>
      <c r="I1782">
        <v>3.36</v>
      </c>
      <c r="J1782" t="s">
        <v>153</v>
      </c>
      <c r="K1782">
        <v>10.23</v>
      </c>
      <c r="L1782">
        <v>195</v>
      </c>
      <c r="M1782">
        <v>1.74</v>
      </c>
      <c r="N1782" t="s">
        <v>153</v>
      </c>
      <c r="O1782">
        <v>34.299999999999997</v>
      </c>
      <c r="P1782" t="s">
        <v>50</v>
      </c>
      <c r="Q1782" t="s">
        <v>19</v>
      </c>
      <c r="R1782" t="s">
        <v>74</v>
      </c>
    </row>
    <row r="1783" spans="1:18" x14ac:dyDescent="0.25">
      <c r="A1783">
        <v>2290</v>
      </c>
      <c r="B1783">
        <v>15</v>
      </c>
      <c r="C1783">
        <v>6</v>
      </c>
      <c r="D1783">
        <v>5</v>
      </c>
      <c r="E1783">
        <v>1</v>
      </c>
      <c r="F1783">
        <v>5</v>
      </c>
      <c r="G1783">
        <v>9</v>
      </c>
      <c r="H1783">
        <v>3</v>
      </c>
      <c r="I1783">
        <v>4.03</v>
      </c>
      <c r="J1783" t="s">
        <v>153</v>
      </c>
      <c r="K1783">
        <v>11.62</v>
      </c>
      <c r="L1783">
        <v>926</v>
      </c>
      <c r="M1783">
        <v>9.57</v>
      </c>
      <c r="N1783" t="s">
        <v>153</v>
      </c>
      <c r="O1783">
        <v>10.199999999999999</v>
      </c>
      <c r="P1783" t="s">
        <v>43</v>
      </c>
      <c r="Q1783" t="s">
        <v>19</v>
      </c>
      <c r="R1783" t="s">
        <v>74</v>
      </c>
    </row>
    <row r="1784" spans="1:18" x14ac:dyDescent="0.25">
      <c r="A1784">
        <v>2301</v>
      </c>
      <c r="B1784">
        <v>10</v>
      </c>
      <c r="C1784">
        <v>12</v>
      </c>
      <c r="D1784">
        <v>11</v>
      </c>
      <c r="E1784">
        <v>4</v>
      </c>
      <c r="F1784">
        <v>2</v>
      </c>
      <c r="G1784">
        <v>5</v>
      </c>
      <c r="H1784">
        <v>1</v>
      </c>
      <c r="I1784">
        <v>4</v>
      </c>
      <c r="J1784" t="s">
        <v>153</v>
      </c>
      <c r="K1784">
        <v>26.32</v>
      </c>
      <c r="L1784">
        <v>706</v>
      </c>
      <c r="M1784">
        <v>12.6</v>
      </c>
      <c r="N1784" t="s">
        <v>153</v>
      </c>
      <c r="O1784">
        <v>62.94</v>
      </c>
      <c r="P1784" t="s">
        <v>65</v>
      </c>
      <c r="Q1784" t="s">
        <v>19</v>
      </c>
      <c r="R1784" t="s">
        <v>74</v>
      </c>
    </row>
    <row r="1785" spans="1:18" x14ac:dyDescent="0.25">
      <c r="A1785">
        <v>2329</v>
      </c>
      <c r="B1785">
        <v>2</v>
      </c>
      <c r="C1785">
        <v>9</v>
      </c>
      <c r="D1785">
        <v>11</v>
      </c>
      <c r="E1785">
        <v>3</v>
      </c>
      <c r="F1785">
        <v>2</v>
      </c>
      <c r="G1785">
        <v>2</v>
      </c>
      <c r="H1785">
        <v>2</v>
      </c>
      <c r="I1785">
        <v>3.83</v>
      </c>
      <c r="J1785" t="s">
        <v>153</v>
      </c>
      <c r="K1785">
        <v>17.63</v>
      </c>
      <c r="L1785">
        <v>2235</v>
      </c>
      <c r="M1785">
        <v>0.28999999999999998</v>
      </c>
      <c r="N1785" t="s">
        <v>153</v>
      </c>
      <c r="O1785">
        <v>40.950000000000003</v>
      </c>
      <c r="P1785" t="s">
        <v>51</v>
      </c>
      <c r="Q1785" t="s">
        <v>19</v>
      </c>
      <c r="R1785" t="s">
        <v>74</v>
      </c>
    </row>
    <row r="1786" spans="1:18" x14ac:dyDescent="0.25">
      <c r="A1786">
        <v>2345</v>
      </c>
      <c r="B1786">
        <v>7</v>
      </c>
      <c r="C1786">
        <v>11</v>
      </c>
      <c r="D1786">
        <v>1</v>
      </c>
      <c r="E1786">
        <v>2</v>
      </c>
      <c r="F1786">
        <v>2</v>
      </c>
      <c r="G1786">
        <v>8</v>
      </c>
      <c r="H1786">
        <v>2</v>
      </c>
      <c r="I1786">
        <v>3.31</v>
      </c>
      <c r="J1786" t="s">
        <v>153</v>
      </c>
      <c r="K1786">
        <v>7.8</v>
      </c>
      <c r="L1786">
        <v>277</v>
      </c>
      <c r="M1786">
        <v>1.44</v>
      </c>
      <c r="N1786" t="s">
        <v>153</v>
      </c>
      <c r="O1786">
        <v>49.61</v>
      </c>
      <c r="P1786" t="s">
        <v>40</v>
      </c>
      <c r="Q1786" t="s">
        <v>19</v>
      </c>
      <c r="R1786" t="s">
        <v>74</v>
      </c>
    </row>
    <row r="1787" spans="1:18" x14ac:dyDescent="0.25">
      <c r="A1787">
        <v>2375</v>
      </c>
      <c r="B1787">
        <v>17</v>
      </c>
      <c r="C1787">
        <v>12</v>
      </c>
      <c r="D1787">
        <v>8</v>
      </c>
      <c r="E1787">
        <v>2</v>
      </c>
      <c r="F1787">
        <v>9</v>
      </c>
      <c r="G1787">
        <v>3</v>
      </c>
      <c r="H1787">
        <v>1</v>
      </c>
      <c r="I1787">
        <v>5</v>
      </c>
      <c r="J1787" t="s">
        <v>153</v>
      </c>
      <c r="K1787">
        <v>10.55</v>
      </c>
      <c r="L1787">
        <v>419</v>
      </c>
      <c r="M1787">
        <v>1.53</v>
      </c>
      <c r="N1787" t="s">
        <v>153</v>
      </c>
      <c r="O1787">
        <v>39.65</v>
      </c>
      <c r="P1787" t="s">
        <v>23</v>
      </c>
      <c r="Q1787" t="s">
        <v>19</v>
      </c>
      <c r="R1787" t="s">
        <v>74</v>
      </c>
    </row>
    <row r="1788" spans="1:18" x14ac:dyDescent="0.25">
      <c r="A1788">
        <v>2401</v>
      </c>
      <c r="B1788">
        <v>3</v>
      </c>
      <c r="C1788">
        <v>6</v>
      </c>
      <c r="D1788">
        <v>2</v>
      </c>
      <c r="E1788">
        <v>9</v>
      </c>
      <c r="F1788">
        <v>2</v>
      </c>
      <c r="G1788">
        <v>9</v>
      </c>
      <c r="H1788">
        <v>2</v>
      </c>
      <c r="I1788">
        <v>4.5599999999999996</v>
      </c>
      <c r="J1788" t="s">
        <v>153</v>
      </c>
      <c r="K1788">
        <v>2.23</v>
      </c>
      <c r="L1788">
        <v>198</v>
      </c>
      <c r="M1788">
        <v>3.49</v>
      </c>
      <c r="N1788" t="s">
        <v>153</v>
      </c>
      <c r="O1788">
        <v>40.840000000000003</v>
      </c>
      <c r="P1788" t="s">
        <v>33</v>
      </c>
      <c r="Q1788" t="s">
        <v>19</v>
      </c>
      <c r="R1788" t="s">
        <v>74</v>
      </c>
    </row>
    <row r="1789" spans="1:18" x14ac:dyDescent="0.25">
      <c r="A1789">
        <v>2407</v>
      </c>
      <c r="B1789">
        <v>18</v>
      </c>
      <c r="C1789">
        <v>10</v>
      </c>
      <c r="D1789">
        <v>11</v>
      </c>
      <c r="E1789">
        <v>1</v>
      </c>
      <c r="F1789">
        <v>8</v>
      </c>
      <c r="G1789">
        <v>2</v>
      </c>
      <c r="H1789">
        <v>3</v>
      </c>
      <c r="I1789">
        <v>3.89</v>
      </c>
      <c r="J1789" t="s">
        <v>153</v>
      </c>
      <c r="K1789">
        <v>5.52</v>
      </c>
      <c r="L1789">
        <v>309</v>
      </c>
      <c r="M1789">
        <v>3.86</v>
      </c>
      <c r="N1789" t="s">
        <v>153</v>
      </c>
      <c r="O1789">
        <v>53.48</v>
      </c>
      <c r="P1789" t="s">
        <v>41</v>
      </c>
      <c r="Q1789" t="s">
        <v>19</v>
      </c>
      <c r="R1789" t="s">
        <v>74</v>
      </c>
    </row>
    <row r="1790" spans="1:18" x14ac:dyDescent="0.25">
      <c r="A1790">
        <v>2483</v>
      </c>
      <c r="B1790">
        <v>9</v>
      </c>
      <c r="C1790">
        <v>4</v>
      </c>
      <c r="D1790">
        <v>8</v>
      </c>
      <c r="E1790">
        <v>7</v>
      </c>
      <c r="F1790">
        <v>4</v>
      </c>
      <c r="G1790">
        <v>5</v>
      </c>
      <c r="H1790">
        <v>3</v>
      </c>
      <c r="I1790">
        <v>4.93</v>
      </c>
      <c r="J1790" t="s">
        <v>153</v>
      </c>
      <c r="K1790">
        <v>6.37</v>
      </c>
      <c r="L1790">
        <v>350</v>
      </c>
      <c r="M1790">
        <v>5.8</v>
      </c>
      <c r="N1790" t="s">
        <v>153</v>
      </c>
      <c r="O1790">
        <v>66.98</v>
      </c>
      <c r="P1790" t="s">
        <v>21</v>
      </c>
      <c r="Q1790" t="s">
        <v>19</v>
      </c>
      <c r="R1790" t="s">
        <v>74</v>
      </c>
    </row>
    <row r="1791" spans="1:18" x14ac:dyDescent="0.25">
      <c r="A1791">
        <v>2489</v>
      </c>
      <c r="B1791">
        <v>19</v>
      </c>
      <c r="C1791">
        <v>11</v>
      </c>
      <c r="D1791">
        <v>2</v>
      </c>
      <c r="E1791">
        <v>8</v>
      </c>
      <c r="F1791">
        <v>2</v>
      </c>
      <c r="G1791">
        <v>9</v>
      </c>
      <c r="H1791">
        <v>1</v>
      </c>
      <c r="I1791">
        <v>3.77</v>
      </c>
      <c r="J1791" t="s">
        <v>153</v>
      </c>
      <c r="K1791">
        <v>9.6999999999999993</v>
      </c>
      <c r="L1791">
        <v>174</v>
      </c>
      <c r="M1791">
        <v>1.1599999999999999</v>
      </c>
      <c r="N1791" t="s">
        <v>153</v>
      </c>
      <c r="O1791">
        <v>19.89</v>
      </c>
      <c r="P1791" t="s">
        <v>24</v>
      </c>
      <c r="Q1791" t="s">
        <v>19</v>
      </c>
      <c r="R1791" t="s">
        <v>74</v>
      </c>
    </row>
    <row r="1792" spans="1:18" x14ac:dyDescent="0.25">
      <c r="A1792">
        <v>2528</v>
      </c>
      <c r="B1792">
        <v>20</v>
      </c>
      <c r="C1792">
        <v>5</v>
      </c>
      <c r="D1792">
        <v>6</v>
      </c>
      <c r="E1792">
        <v>3</v>
      </c>
      <c r="F1792">
        <v>6</v>
      </c>
      <c r="G1792">
        <v>9</v>
      </c>
      <c r="H1792">
        <v>3</v>
      </c>
      <c r="I1792">
        <v>4.75</v>
      </c>
      <c r="J1792" t="s">
        <v>153</v>
      </c>
      <c r="K1792">
        <v>38.9</v>
      </c>
      <c r="L1792">
        <v>773</v>
      </c>
      <c r="M1792">
        <v>5.71</v>
      </c>
      <c r="N1792" t="s">
        <v>153</v>
      </c>
      <c r="O1792">
        <v>37.119999999999997</v>
      </c>
      <c r="P1792" t="s">
        <v>35</v>
      </c>
      <c r="Q1792" t="s">
        <v>19</v>
      </c>
      <c r="R1792" t="s">
        <v>74</v>
      </c>
    </row>
    <row r="1793" spans="1:18" x14ac:dyDescent="0.25">
      <c r="A1793">
        <v>2538</v>
      </c>
      <c r="B1793">
        <v>7</v>
      </c>
      <c r="C1793">
        <v>3</v>
      </c>
      <c r="D1793">
        <v>4</v>
      </c>
      <c r="E1793">
        <v>2</v>
      </c>
      <c r="F1793">
        <v>8</v>
      </c>
      <c r="G1793">
        <v>9</v>
      </c>
      <c r="H1793">
        <v>2</v>
      </c>
      <c r="I1793">
        <v>4.93</v>
      </c>
      <c r="J1793" t="s">
        <v>153</v>
      </c>
      <c r="K1793">
        <v>1.1200000000000001</v>
      </c>
      <c r="L1793">
        <v>222</v>
      </c>
      <c r="M1793">
        <v>9.67</v>
      </c>
      <c r="N1793" t="s">
        <v>153</v>
      </c>
      <c r="O1793">
        <v>42.9</v>
      </c>
      <c r="P1793" t="s">
        <v>62</v>
      </c>
      <c r="Q1793" t="s">
        <v>19</v>
      </c>
      <c r="R1793" t="s">
        <v>74</v>
      </c>
    </row>
    <row r="1794" spans="1:18" x14ac:dyDescent="0.25">
      <c r="A1794">
        <v>2558</v>
      </c>
      <c r="B1794">
        <v>10</v>
      </c>
      <c r="C1794">
        <v>8</v>
      </c>
      <c r="D1794">
        <v>8</v>
      </c>
      <c r="E1794">
        <v>9</v>
      </c>
      <c r="F1794">
        <v>1</v>
      </c>
      <c r="G1794">
        <v>6</v>
      </c>
      <c r="H1794">
        <v>2</v>
      </c>
      <c r="I1794">
        <v>4.3499999999999996</v>
      </c>
      <c r="J1794" t="s">
        <v>153</v>
      </c>
      <c r="K1794">
        <v>18.97</v>
      </c>
      <c r="L1794">
        <v>27</v>
      </c>
      <c r="M1794">
        <v>1.57</v>
      </c>
      <c r="N1794" t="s">
        <v>153</v>
      </c>
      <c r="O1794">
        <v>53.13</v>
      </c>
      <c r="P1794" t="s">
        <v>53</v>
      </c>
      <c r="Q1794" t="s">
        <v>19</v>
      </c>
      <c r="R1794" t="s">
        <v>74</v>
      </c>
    </row>
    <row r="1795" spans="1:18" x14ac:dyDescent="0.25">
      <c r="A1795">
        <v>2563</v>
      </c>
      <c r="B1795">
        <v>3</v>
      </c>
      <c r="C1795">
        <v>3</v>
      </c>
      <c r="D1795">
        <v>3</v>
      </c>
      <c r="E1795">
        <v>1</v>
      </c>
      <c r="F1795">
        <v>9</v>
      </c>
      <c r="G1795">
        <v>9</v>
      </c>
      <c r="H1795">
        <v>2</v>
      </c>
      <c r="I1795">
        <v>4.79</v>
      </c>
      <c r="J1795" t="s">
        <v>153</v>
      </c>
      <c r="K1795">
        <v>10.07</v>
      </c>
      <c r="L1795">
        <v>336</v>
      </c>
      <c r="M1795">
        <v>6.66</v>
      </c>
      <c r="N1795" t="s">
        <v>153</v>
      </c>
      <c r="O1795">
        <v>51.21</v>
      </c>
      <c r="P1795" t="s">
        <v>34</v>
      </c>
      <c r="Q1795" t="s">
        <v>19</v>
      </c>
      <c r="R1795" t="s">
        <v>74</v>
      </c>
    </row>
    <row r="1796" spans="1:18" x14ac:dyDescent="0.25">
      <c r="A1796">
        <v>2628</v>
      </c>
      <c r="B1796">
        <v>12</v>
      </c>
      <c r="C1796">
        <v>4</v>
      </c>
      <c r="D1796">
        <v>8</v>
      </c>
      <c r="E1796">
        <v>5</v>
      </c>
      <c r="F1796">
        <v>6</v>
      </c>
      <c r="G1796">
        <v>2</v>
      </c>
      <c r="H1796">
        <v>2</v>
      </c>
      <c r="I1796">
        <v>3.93</v>
      </c>
      <c r="J1796" t="s">
        <v>153</v>
      </c>
      <c r="K1796">
        <v>11.68</v>
      </c>
      <c r="L1796">
        <v>127</v>
      </c>
      <c r="M1796">
        <v>7.12</v>
      </c>
      <c r="N1796" t="s">
        <v>153</v>
      </c>
      <c r="O1796">
        <v>32.130000000000003</v>
      </c>
      <c r="P1796" t="s">
        <v>50</v>
      </c>
      <c r="Q1796" t="s">
        <v>19</v>
      </c>
      <c r="R1796" t="s">
        <v>74</v>
      </c>
    </row>
    <row r="1797" spans="1:18" x14ac:dyDescent="0.25">
      <c r="A1797">
        <v>2631</v>
      </c>
      <c r="B1797">
        <v>9</v>
      </c>
      <c r="C1797">
        <v>7</v>
      </c>
      <c r="D1797">
        <v>11</v>
      </c>
      <c r="E1797">
        <v>7</v>
      </c>
      <c r="F1797">
        <v>7</v>
      </c>
      <c r="G1797">
        <v>9</v>
      </c>
      <c r="H1797">
        <v>2</v>
      </c>
      <c r="I1797">
        <v>4.21</v>
      </c>
      <c r="J1797" t="s">
        <v>153</v>
      </c>
      <c r="K1797">
        <v>20.89</v>
      </c>
      <c r="L1797">
        <v>109</v>
      </c>
      <c r="M1797">
        <v>12.6</v>
      </c>
      <c r="N1797" t="s">
        <v>153</v>
      </c>
      <c r="O1797">
        <v>11.62</v>
      </c>
      <c r="P1797" t="s">
        <v>44</v>
      </c>
      <c r="Q1797" t="s">
        <v>19</v>
      </c>
      <c r="R1797" t="s">
        <v>74</v>
      </c>
    </row>
    <row r="1798" spans="1:18" x14ac:dyDescent="0.25">
      <c r="A1798">
        <v>2638</v>
      </c>
      <c r="B1798">
        <v>15</v>
      </c>
      <c r="C1798">
        <v>8</v>
      </c>
      <c r="D1798">
        <v>4</v>
      </c>
      <c r="E1798">
        <v>8</v>
      </c>
      <c r="F1798">
        <v>6</v>
      </c>
      <c r="G1798">
        <v>6</v>
      </c>
      <c r="H1798">
        <v>2</v>
      </c>
      <c r="I1798">
        <v>5</v>
      </c>
      <c r="J1798" t="s">
        <v>153</v>
      </c>
      <c r="K1798">
        <v>5.54</v>
      </c>
      <c r="L1798">
        <v>1059</v>
      </c>
      <c r="M1798">
        <v>7.18</v>
      </c>
      <c r="N1798" t="s">
        <v>153</v>
      </c>
      <c r="O1798">
        <v>44.79</v>
      </c>
      <c r="P1798" t="s">
        <v>30</v>
      </c>
      <c r="Q1798" t="s">
        <v>19</v>
      </c>
      <c r="R1798" t="s">
        <v>74</v>
      </c>
    </row>
    <row r="1799" spans="1:18" x14ac:dyDescent="0.25">
      <c r="A1799">
        <v>2672</v>
      </c>
      <c r="B1799">
        <v>20</v>
      </c>
      <c r="C1799">
        <v>1</v>
      </c>
      <c r="D1799">
        <v>8</v>
      </c>
      <c r="E1799">
        <v>9</v>
      </c>
      <c r="F1799">
        <v>8</v>
      </c>
      <c r="G1799">
        <v>8</v>
      </c>
      <c r="H1799">
        <v>2</v>
      </c>
      <c r="I1799">
        <v>3.38</v>
      </c>
      <c r="J1799" t="s">
        <v>153</v>
      </c>
      <c r="K1799">
        <v>12.35</v>
      </c>
      <c r="L1799">
        <v>170</v>
      </c>
      <c r="M1799">
        <v>1.18</v>
      </c>
      <c r="N1799" t="s">
        <v>153</v>
      </c>
      <c r="O1799">
        <v>43.68</v>
      </c>
      <c r="P1799" t="s">
        <v>59</v>
      </c>
      <c r="Q1799" t="s">
        <v>19</v>
      </c>
      <c r="R1799" t="s">
        <v>74</v>
      </c>
    </row>
    <row r="1800" spans="1:18" x14ac:dyDescent="0.25">
      <c r="A1800">
        <v>2712</v>
      </c>
      <c r="B1800">
        <v>8</v>
      </c>
      <c r="C1800">
        <v>6</v>
      </c>
      <c r="D1800">
        <v>1</v>
      </c>
      <c r="E1800">
        <v>5</v>
      </c>
      <c r="F1800">
        <v>2</v>
      </c>
      <c r="G1800">
        <v>9</v>
      </c>
      <c r="H1800">
        <v>1</v>
      </c>
      <c r="I1800">
        <v>3.12</v>
      </c>
      <c r="J1800" t="s">
        <v>153</v>
      </c>
      <c r="K1800">
        <v>3.83</v>
      </c>
      <c r="L1800">
        <v>194</v>
      </c>
      <c r="M1800">
        <v>8.6199999999999992</v>
      </c>
      <c r="N1800" t="s">
        <v>153</v>
      </c>
      <c r="O1800">
        <v>33.78</v>
      </c>
      <c r="P1800" t="s">
        <v>68</v>
      </c>
      <c r="Q1800" t="s">
        <v>19</v>
      </c>
      <c r="R1800" t="s">
        <v>74</v>
      </c>
    </row>
    <row r="1801" spans="1:18" x14ac:dyDescent="0.25">
      <c r="A1801">
        <v>2715</v>
      </c>
      <c r="B1801">
        <v>3</v>
      </c>
      <c r="C1801">
        <v>11</v>
      </c>
      <c r="D1801">
        <v>11</v>
      </c>
      <c r="E1801">
        <v>1</v>
      </c>
      <c r="F1801">
        <v>7</v>
      </c>
      <c r="G1801">
        <v>2</v>
      </c>
      <c r="H1801">
        <v>1</v>
      </c>
      <c r="I1801">
        <v>3.24</v>
      </c>
      <c r="J1801" t="s">
        <v>153</v>
      </c>
      <c r="K1801">
        <v>7.32</v>
      </c>
      <c r="L1801">
        <v>479</v>
      </c>
      <c r="M1801">
        <v>2.0099999999999998</v>
      </c>
      <c r="N1801" t="s">
        <v>153</v>
      </c>
      <c r="O1801">
        <v>28.97</v>
      </c>
      <c r="P1801" t="s">
        <v>22</v>
      </c>
      <c r="Q1801" t="s">
        <v>19</v>
      </c>
      <c r="R1801" t="s">
        <v>74</v>
      </c>
    </row>
    <row r="1802" spans="1:18" x14ac:dyDescent="0.25">
      <c r="A1802">
        <v>2760</v>
      </c>
      <c r="B1802">
        <v>10</v>
      </c>
      <c r="C1802">
        <v>1</v>
      </c>
      <c r="D1802">
        <v>6</v>
      </c>
      <c r="E1802">
        <v>5</v>
      </c>
      <c r="F1802">
        <v>9</v>
      </c>
      <c r="G1802">
        <v>3</v>
      </c>
      <c r="H1802">
        <v>2</v>
      </c>
      <c r="I1802">
        <v>3.91</v>
      </c>
      <c r="J1802" t="s">
        <v>153</v>
      </c>
      <c r="K1802">
        <v>11.88</v>
      </c>
      <c r="L1802">
        <v>872</v>
      </c>
      <c r="M1802">
        <v>15.69</v>
      </c>
      <c r="N1802" t="s">
        <v>153</v>
      </c>
      <c r="O1802">
        <v>4.9800000000000004</v>
      </c>
      <c r="P1802" t="s">
        <v>43</v>
      </c>
      <c r="Q1802" t="s">
        <v>19</v>
      </c>
      <c r="R1802" t="s">
        <v>74</v>
      </c>
    </row>
    <row r="1803" spans="1:18" x14ac:dyDescent="0.25">
      <c r="A1803">
        <v>2762</v>
      </c>
      <c r="B1803">
        <v>10</v>
      </c>
      <c r="C1803">
        <v>8</v>
      </c>
      <c r="D1803">
        <v>4</v>
      </c>
      <c r="E1803">
        <v>4</v>
      </c>
      <c r="F1803">
        <v>5</v>
      </c>
      <c r="G1803">
        <v>9</v>
      </c>
      <c r="H1803">
        <v>2</v>
      </c>
      <c r="I1803">
        <v>3.47</v>
      </c>
      <c r="J1803" t="s">
        <v>153</v>
      </c>
      <c r="K1803">
        <v>9.08</v>
      </c>
      <c r="L1803">
        <v>134</v>
      </c>
      <c r="M1803">
        <v>18.79</v>
      </c>
      <c r="N1803" t="s">
        <v>153</v>
      </c>
      <c r="O1803">
        <v>44.04</v>
      </c>
      <c r="P1803" t="s">
        <v>34</v>
      </c>
      <c r="Q1803" t="s">
        <v>19</v>
      </c>
      <c r="R1803" t="s">
        <v>74</v>
      </c>
    </row>
    <row r="1804" spans="1:18" x14ac:dyDescent="0.25">
      <c r="A1804">
        <v>2776</v>
      </c>
      <c r="B1804">
        <v>10</v>
      </c>
      <c r="C1804">
        <v>11</v>
      </c>
      <c r="D1804">
        <v>6</v>
      </c>
      <c r="E1804">
        <v>6</v>
      </c>
      <c r="F1804">
        <v>7</v>
      </c>
      <c r="G1804">
        <v>5</v>
      </c>
      <c r="H1804">
        <v>1</v>
      </c>
      <c r="I1804">
        <v>3.28</v>
      </c>
      <c r="J1804" t="s">
        <v>153</v>
      </c>
      <c r="K1804">
        <v>2.12</v>
      </c>
      <c r="L1804">
        <v>441</v>
      </c>
      <c r="M1804">
        <v>6.14</v>
      </c>
      <c r="N1804" t="s">
        <v>153</v>
      </c>
      <c r="O1804">
        <v>20.11</v>
      </c>
      <c r="P1804" t="s">
        <v>42</v>
      </c>
      <c r="Q1804" t="s">
        <v>19</v>
      </c>
      <c r="R1804" t="s">
        <v>74</v>
      </c>
    </row>
    <row r="1805" spans="1:18" x14ac:dyDescent="0.25">
      <c r="A1805">
        <v>2785</v>
      </c>
      <c r="B1805">
        <v>2</v>
      </c>
      <c r="C1805">
        <v>6</v>
      </c>
      <c r="D1805">
        <v>11</v>
      </c>
      <c r="E1805">
        <v>9</v>
      </c>
      <c r="F1805">
        <v>1</v>
      </c>
      <c r="G1805">
        <v>3</v>
      </c>
      <c r="H1805">
        <v>3</v>
      </c>
      <c r="I1805">
        <v>4.3099999999999996</v>
      </c>
      <c r="J1805" t="s">
        <v>153</v>
      </c>
      <c r="K1805">
        <v>21.77</v>
      </c>
      <c r="L1805">
        <v>308</v>
      </c>
      <c r="M1805">
        <v>17.329999999999998</v>
      </c>
      <c r="N1805" t="s">
        <v>153</v>
      </c>
      <c r="O1805">
        <v>70.319999999999993</v>
      </c>
      <c r="P1805" t="s">
        <v>37</v>
      </c>
      <c r="Q1805" t="s">
        <v>19</v>
      </c>
      <c r="R1805" t="s">
        <v>74</v>
      </c>
    </row>
    <row r="1806" spans="1:18" x14ac:dyDescent="0.25">
      <c r="A1806">
        <v>2842</v>
      </c>
      <c r="B1806">
        <v>14</v>
      </c>
      <c r="C1806">
        <v>7</v>
      </c>
      <c r="D1806">
        <v>11</v>
      </c>
      <c r="E1806">
        <v>4</v>
      </c>
      <c r="F1806">
        <v>7</v>
      </c>
      <c r="G1806">
        <v>2</v>
      </c>
      <c r="H1806">
        <v>2</v>
      </c>
      <c r="I1806">
        <v>3.25</v>
      </c>
      <c r="J1806" t="s">
        <v>153</v>
      </c>
      <c r="K1806">
        <v>6.71</v>
      </c>
      <c r="L1806">
        <v>373</v>
      </c>
      <c r="M1806">
        <v>2.23</v>
      </c>
      <c r="N1806" t="s">
        <v>153</v>
      </c>
      <c r="O1806">
        <v>36.42</v>
      </c>
      <c r="P1806" t="s">
        <v>50</v>
      </c>
      <c r="Q1806" t="s">
        <v>19</v>
      </c>
      <c r="R1806" t="s">
        <v>74</v>
      </c>
    </row>
    <row r="1807" spans="1:18" x14ac:dyDescent="0.25">
      <c r="A1807">
        <v>2929</v>
      </c>
      <c r="B1807">
        <v>19</v>
      </c>
      <c r="C1807">
        <v>1</v>
      </c>
      <c r="D1807">
        <v>5</v>
      </c>
      <c r="E1807">
        <v>6</v>
      </c>
      <c r="F1807">
        <v>3</v>
      </c>
      <c r="G1807">
        <v>6</v>
      </c>
      <c r="H1807">
        <v>3</v>
      </c>
      <c r="I1807">
        <v>5</v>
      </c>
      <c r="J1807" t="s">
        <v>153</v>
      </c>
      <c r="K1807">
        <v>16.04</v>
      </c>
      <c r="L1807">
        <v>23</v>
      </c>
      <c r="M1807">
        <v>2.08</v>
      </c>
      <c r="N1807" t="s">
        <v>153</v>
      </c>
      <c r="O1807">
        <v>46.45</v>
      </c>
      <c r="P1807" t="s">
        <v>35</v>
      </c>
      <c r="Q1807" t="s">
        <v>19</v>
      </c>
      <c r="R1807" t="s">
        <v>74</v>
      </c>
    </row>
    <row r="1808" spans="1:18" x14ac:dyDescent="0.25">
      <c r="A1808">
        <v>2983</v>
      </c>
      <c r="B1808">
        <v>1</v>
      </c>
      <c r="C1808">
        <v>4</v>
      </c>
      <c r="D1808">
        <v>3</v>
      </c>
      <c r="E1808">
        <v>7</v>
      </c>
      <c r="F1808">
        <v>4</v>
      </c>
      <c r="G1808">
        <v>9</v>
      </c>
      <c r="H1808">
        <v>1</v>
      </c>
      <c r="I1808">
        <v>3.18</v>
      </c>
      <c r="J1808" t="s">
        <v>153</v>
      </c>
      <c r="K1808">
        <v>3.32</v>
      </c>
      <c r="L1808">
        <v>19235</v>
      </c>
      <c r="M1808">
        <v>4.18</v>
      </c>
      <c r="N1808" t="s">
        <v>153</v>
      </c>
      <c r="O1808">
        <v>42.38</v>
      </c>
      <c r="P1808" t="s">
        <v>40</v>
      </c>
      <c r="Q1808" t="s">
        <v>19</v>
      </c>
      <c r="R1808" t="s">
        <v>74</v>
      </c>
    </row>
    <row r="1809" spans="1:18" x14ac:dyDescent="0.25">
      <c r="A1809">
        <v>3021</v>
      </c>
      <c r="B1809">
        <v>19</v>
      </c>
      <c r="C1809">
        <v>4</v>
      </c>
      <c r="D1809">
        <v>10</v>
      </c>
      <c r="E1809">
        <v>6</v>
      </c>
      <c r="F1809">
        <v>6</v>
      </c>
      <c r="G1809">
        <v>2</v>
      </c>
      <c r="H1809">
        <v>2</v>
      </c>
      <c r="I1809">
        <v>4.83</v>
      </c>
      <c r="J1809" t="s">
        <v>153</v>
      </c>
      <c r="K1809">
        <v>3.26</v>
      </c>
      <c r="L1809">
        <v>813</v>
      </c>
      <c r="M1809">
        <v>0.88</v>
      </c>
      <c r="N1809" t="s">
        <v>153</v>
      </c>
      <c r="O1809">
        <v>52.32</v>
      </c>
      <c r="P1809" t="s">
        <v>33</v>
      </c>
      <c r="Q1809" t="s">
        <v>19</v>
      </c>
      <c r="R1809" t="s">
        <v>74</v>
      </c>
    </row>
    <row r="1810" spans="1:18" x14ac:dyDescent="0.25">
      <c r="A1810">
        <v>3042</v>
      </c>
      <c r="B1810">
        <v>10</v>
      </c>
      <c r="C1810">
        <v>8</v>
      </c>
      <c r="D1810">
        <v>7</v>
      </c>
      <c r="E1810">
        <v>3</v>
      </c>
      <c r="F1810">
        <v>4</v>
      </c>
      <c r="G1810">
        <v>6</v>
      </c>
      <c r="H1810">
        <v>3</v>
      </c>
      <c r="I1810">
        <v>4.05</v>
      </c>
      <c r="J1810" t="s">
        <v>153</v>
      </c>
      <c r="K1810">
        <v>27.87</v>
      </c>
      <c r="L1810">
        <v>588</v>
      </c>
      <c r="M1810">
        <v>45.64</v>
      </c>
      <c r="N1810" t="s">
        <v>153</v>
      </c>
      <c r="O1810">
        <v>34.36</v>
      </c>
      <c r="P1810" t="s">
        <v>66</v>
      </c>
      <c r="Q1810" t="s">
        <v>19</v>
      </c>
      <c r="R1810" t="s">
        <v>74</v>
      </c>
    </row>
    <row r="1811" spans="1:18" x14ac:dyDescent="0.25">
      <c r="A1811">
        <v>3054</v>
      </c>
      <c r="B1811">
        <v>11</v>
      </c>
      <c r="C1811">
        <v>12</v>
      </c>
      <c r="D1811">
        <v>7</v>
      </c>
      <c r="E1811">
        <v>1</v>
      </c>
      <c r="F1811">
        <v>4</v>
      </c>
      <c r="G1811">
        <v>9</v>
      </c>
      <c r="H1811">
        <v>1</v>
      </c>
      <c r="I1811">
        <v>5</v>
      </c>
      <c r="J1811" t="s">
        <v>153</v>
      </c>
      <c r="K1811">
        <v>19.399999999999999</v>
      </c>
      <c r="L1811">
        <v>1416</v>
      </c>
      <c r="M1811">
        <v>8.16</v>
      </c>
      <c r="N1811" t="s">
        <v>153</v>
      </c>
      <c r="O1811">
        <v>31.35</v>
      </c>
      <c r="P1811" t="s">
        <v>28</v>
      </c>
      <c r="Q1811" t="s">
        <v>19</v>
      </c>
      <c r="R1811" t="s">
        <v>74</v>
      </c>
    </row>
    <row r="1812" spans="1:18" x14ac:dyDescent="0.25">
      <c r="A1812">
        <v>3090</v>
      </c>
      <c r="B1812">
        <v>9</v>
      </c>
      <c r="C1812">
        <v>1</v>
      </c>
      <c r="D1812">
        <v>8</v>
      </c>
      <c r="E1812">
        <v>1</v>
      </c>
      <c r="F1812">
        <v>5</v>
      </c>
      <c r="G1812">
        <v>6</v>
      </c>
      <c r="H1812">
        <v>2</v>
      </c>
      <c r="I1812">
        <v>3.92</v>
      </c>
      <c r="J1812" t="s">
        <v>153</v>
      </c>
      <c r="K1812">
        <v>13.22</v>
      </c>
      <c r="L1812">
        <v>32</v>
      </c>
      <c r="M1812">
        <v>9.57</v>
      </c>
      <c r="N1812" t="s">
        <v>153</v>
      </c>
      <c r="O1812">
        <v>50.62</v>
      </c>
      <c r="P1812" t="s">
        <v>53</v>
      </c>
      <c r="Q1812" t="s">
        <v>19</v>
      </c>
      <c r="R1812" t="s">
        <v>74</v>
      </c>
    </row>
    <row r="1813" spans="1:18" x14ac:dyDescent="0.25">
      <c r="A1813">
        <v>3143</v>
      </c>
      <c r="B1813">
        <v>5</v>
      </c>
      <c r="C1813">
        <v>3</v>
      </c>
      <c r="D1813">
        <v>9</v>
      </c>
      <c r="E1813">
        <v>6</v>
      </c>
      <c r="F1813">
        <v>1</v>
      </c>
      <c r="G1813">
        <v>3</v>
      </c>
      <c r="H1813">
        <v>2</v>
      </c>
      <c r="I1813">
        <v>4.93</v>
      </c>
      <c r="J1813" t="s">
        <v>153</v>
      </c>
      <c r="K1813">
        <v>22.51</v>
      </c>
      <c r="L1813">
        <v>310</v>
      </c>
      <c r="M1813">
        <v>1.86</v>
      </c>
      <c r="N1813" t="s">
        <v>153</v>
      </c>
      <c r="O1813">
        <v>57.91</v>
      </c>
      <c r="P1813" t="s">
        <v>31</v>
      </c>
      <c r="Q1813" t="s">
        <v>19</v>
      </c>
      <c r="R1813" t="s">
        <v>74</v>
      </c>
    </row>
    <row r="1814" spans="1:18" x14ac:dyDescent="0.25">
      <c r="A1814">
        <v>3201</v>
      </c>
      <c r="B1814">
        <v>4</v>
      </c>
      <c r="C1814">
        <v>2</v>
      </c>
      <c r="D1814">
        <v>4</v>
      </c>
      <c r="E1814">
        <v>7</v>
      </c>
      <c r="F1814">
        <v>1</v>
      </c>
      <c r="G1814">
        <v>5</v>
      </c>
      <c r="H1814">
        <v>1</v>
      </c>
      <c r="I1814">
        <v>4.29</v>
      </c>
      <c r="J1814" t="s">
        <v>153</v>
      </c>
      <c r="K1814">
        <v>16.48</v>
      </c>
      <c r="L1814">
        <v>106</v>
      </c>
      <c r="M1814">
        <v>2.52</v>
      </c>
      <c r="N1814" t="s">
        <v>153</v>
      </c>
      <c r="O1814">
        <v>43.04</v>
      </c>
      <c r="P1814" t="s">
        <v>73</v>
      </c>
      <c r="Q1814" t="s">
        <v>19</v>
      </c>
      <c r="R1814" t="s">
        <v>74</v>
      </c>
    </row>
    <row r="1815" spans="1:18" x14ac:dyDescent="0.25">
      <c r="A1815">
        <v>3243</v>
      </c>
      <c r="B1815">
        <v>20</v>
      </c>
      <c r="C1815">
        <v>10</v>
      </c>
      <c r="D1815">
        <v>8</v>
      </c>
      <c r="E1815">
        <v>9</v>
      </c>
      <c r="F1815">
        <v>2</v>
      </c>
      <c r="G1815">
        <v>6</v>
      </c>
      <c r="H1815">
        <v>3</v>
      </c>
      <c r="I1815">
        <v>4.79</v>
      </c>
      <c r="J1815" t="s">
        <v>153</v>
      </c>
      <c r="K1815">
        <v>16.68</v>
      </c>
      <c r="L1815">
        <v>1289</v>
      </c>
      <c r="M1815">
        <v>19.170000000000002</v>
      </c>
      <c r="N1815" t="s">
        <v>153</v>
      </c>
      <c r="O1815">
        <v>25.91</v>
      </c>
      <c r="P1815" t="s">
        <v>22</v>
      </c>
      <c r="Q1815" t="s">
        <v>19</v>
      </c>
      <c r="R1815" t="s">
        <v>74</v>
      </c>
    </row>
    <row r="1816" spans="1:18" x14ac:dyDescent="0.25">
      <c r="A1816">
        <v>3331</v>
      </c>
      <c r="B1816">
        <v>19</v>
      </c>
      <c r="C1816">
        <v>9</v>
      </c>
      <c r="D1816">
        <v>2</v>
      </c>
      <c r="E1816">
        <v>2</v>
      </c>
      <c r="F1816">
        <v>7</v>
      </c>
      <c r="G1816">
        <v>2</v>
      </c>
      <c r="H1816">
        <v>2</v>
      </c>
      <c r="I1816">
        <v>4.5199999999999996</v>
      </c>
      <c r="J1816" t="s">
        <v>153</v>
      </c>
      <c r="K1816">
        <v>47.19</v>
      </c>
      <c r="L1816">
        <v>374</v>
      </c>
      <c r="M1816">
        <v>0.93</v>
      </c>
      <c r="N1816" t="s">
        <v>153</v>
      </c>
      <c r="O1816">
        <v>66.89</v>
      </c>
      <c r="P1816" t="s">
        <v>44</v>
      </c>
      <c r="Q1816" t="s">
        <v>19</v>
      </c>
      <c r="R1816" t="s">
        <v>74</v>
      </c>
    </row>
    <row r="1817" spans="1:18" x14ac:dyDescent="0.25">
      <c r="A1817">
        <v>3349</v>
      </c>
      <c r="B1817">
        <v>17</v>
      </c>
      <c r="C1817">
        <v>7</v>
      </c>
      <c r="D1817">
        <v>8</v>
      </c>
      <c r="E1817">
        <v>5</v>
      </c>
      <c r="F1817">
        <v>4</v>
      </c>
      <c r="G1817">
        <v>5</v>
      </c>
      <c r="H1817">
        <v>2</v>
      </c>
      <c r="I1817">
        <v>3.73</v>
      </c>
      <c r="J1817" t="s">
        <v>153</v>
      </c>
      <c r="K1817">
        <v>11.51</v>
      </c>
      <c r="L1817">
        <v>393</v>
      </c>
      <c r="M1817">
        <v>6.46</v>
      </c>
      <c r="N1817" t="s">
        <v>153</v>
      </c>
      <c r="O1817">
        <v>11.75</v>
      </c>
      <c r="P1817" t="s">
        <v>38</v>
      </c>
      <c r="Q1817" t="s">
        <v>19</v>
      </c>
      <c r="R1817" t="s">
        <v>74</v>
      </c>
    </row>
    <row r="1818" spans="1:18" x14ac:dyDescent="0.25">
      <c r="A1818">
        <v>3371</v>
      </c>
      <c r="B1818">
        <v>15</v>
      </c>
      <c r="C1818">
        <v>9</v>
      </c>
      <c r="D1818">
        <v>5</v>
      </c>
      <c r="E1818">
        <v>9</v>
      </c>
      <c r="F1818">
        <v>4</v>
      </c>
      <c r="G1818">
        <v>9</v>
      </c>
      <c r="H1818">
        <v>2</v>
      </c>
      <c r="I1818">
        <v>5</v>
      </c>
      <c r="J1818" t="s">
        <v>153</v>
      </c>
      <c r="K1818">
        <v>16.190000000000001</v>
      </c>
      <c r="L1818">
        <v>277</v>
      </c>
      <c r="M1818">
        <v>1.47</v>
      </c>
      <c r="N1818" t="s">
        <v>153</v>
      </c>
      <c r="O1818">
        <v>51.54</v>
      </c>
      <c r="P1818" t="s">
        <v>38</v>
      </c>
      <c r="Q1818" t="s">
        <v>19</v>
      </c>
      <c r="R1818" t="s">
        <v>74</v>
      </c>
    </row>
    <row r="1819" spans="1:18" x14ac:dyDescent="0.25">
      <c r="A1819">
        <v>3386</v>
      </c>
      <c r="B1819">
        <v>12</v>
      </c>
      <c r="C1819">
        <v>11</v>
      </c>
      <c r="D1819">
        <v>8</v>
      </c>
      <c r="E1819">
        <v>7</v>
      </c>
      <c r="F1819">
        <v>2</v>
      </c>
      <c r="G1819">
        <v>6</v>
      </c>
      <c r="H1819">
        <v>2</v>
      </c>
      <c r="I1819">
        <v>3.36</v>
      </c>
      <c r="J1819" t="s">
        <v>153</v>
      </c>
      <c r="K1819">
        <v>9.68</v>
      </c>
      <c r="L1819">
        <v>263</v>
      </c>
      <c r="M1819">
        <v>2.88</v>
      </c>
      <c r="N1819" t="s">
        <v>153</v>
      </c>
      <c r="O1819">
        <v>39.58</v>
      </c>
      <c r="P1819" t="s">
        <v>55</v>
      </c>
      <c r="Q1819" t="s">
        <v>19</v>
      </c>
      <c r="R1819" t="s">
        <v>74</v>
      </c>
    </row>
    <row r="1820" spans="1:18" x14ac:dyDescent="0.25">
      <c r="A1820">
        <v>3432</v>
      </c>
      <c r="B1820">
        <v>4</v>
      </c>
      <c r="C1820">
        <v>2</v>
      </c>
      <c r="D1820">
        <v>5</v>
      </c>
      <c r="E1820">
        <v>4</v>
      </c>
      <c r="F1820">
        <v>4</v>
      </c>
      <c r="G1820">
        <v>5</v>
      </c>
      <c r="H1820">
        <v>1</v>
      </c>
      <c r="I1820">
        <v>3.42</v>
      </c>
      <c r="J1820" t="s">
        <v>153</v>
      </c>
      <c r="K1820">
        <v>13.75</v>
      </c>
      <c r="L1820">
        <v>224</v>
      </c>
      <c r="M1820">
        <v>4.03</v>
      </c>
      <c r="N1820" t="s">
        <v>153</v>
      </c>
      <c r="O1820">
        <v>28.47</v>
      </c>
      <c r="P1820" t="s">
        <v>49</v>
      </c>
      <c r="Q1820" t="s">
        <v>19</v>
      </c>
      <c r="R1820" t="s">
        <v>74</v>
      </c>
    </row>
    <row r="1821" spans="1:18" x14ac:dyDescent="0.25">
      <c r="A1821">
        <v>3434</v>
      </c>
      <c r="B1821">
        <v>13</v>
      </c>
      <c r="C1821">
        <v>9</v>
      </c>
      <c r="D1821">
        <v>10</v>
      </c>
      <c r="E1821">
        <v>8</v>
      </c>
      <c r="F1821">
        <v>4</v>
      </c>
      <c r="G1821">
        <v>2</v>
      </c>
      <c r="H1821">
        <v>2</v>
      </c>
      <c r="I1821">
        <v>3.34</v>
      </c>
      <c r="J1821" t="s">
        <v>153</v>
      </c>
      <c r="K1821">
        <v>7.52</v>
      </c>
      <c r="L1821">
        <v>102</v>
      </c>
      <c r="M1821">
        <v>30.55</v>
      </c>
      <c r="N1821" t="s">
        <v>153</v>
      </c>
      <c r="O1821">
        <v>32.94</v>
      </c>
      <c r="P1821" t="s">
        <v>38</v>
      </c>
      <c r="Q1821" t="s">
        <v>19</v>
      </c>
      <c r="R1821" t="s">
        <v>74</v>
      </c>
    </row>
    <row r="1822" spans="1:18" x14ac:dyDescent="0.25">
      <c r="A1822">
        <v>3449</v>
      </c>
      <c r="B1822">
        <v>5</v>
      </c>
      <c r="C1822">
        <v>2</v>
      </c>
      <c r="D1822">
        <v>8</v>
      </c>
      <c r="E1822">
        <v>1</v>
      </c>
      <c r="F1822">
        <v>8</v>
      </c>
      <c r="G1822">
        <v>2</v>
      </c>
      <c r="H1822">
        <v>1</v>
      </c>
      <c r="I1822">
        <v>3.77</v>
      </c>
      <c r="J1822" t="s">
        <v>153</v>
      </c>
      <c r="K1822">
        <v>21.74</v>
      </c>
      <c r="L1822">
        <v>238</v>
      </c>
      <c r="M1822">
        <v>17.77</v>
      </c>
      <c r="N1822" t="s">
        <v>153</v>
      </c>
      <c r="O1822">
        <v>38.08</v>
      </c>
      <c r="P1822" t="s">
        <v>72</v>
      </c>
      <c r="Q1822" t="s">
        <v>19</v>
      </c>
      <c r="R1822" t="s">
        <v>74</v>
      </c>
    </row>
    <row r="1823" spans="1:18" x14ac:dyDescent="0.25">
      <c r="A1823">
        <v>3466</v>
      </c>
      <c r="B1823">
        <v>18</v>
      </c>
      <c r="C1823">
        <v>2</v>
      </c>
      <c r="D1823">
        <v>9</v>
      </c>
      <c r="E1823">
        <v>3</v>
      </c>
      <c r="F1823">
        <v>8</v>
      </c>
      <c r="G1823">
        <v>9</v>
      </c>
      <c r="H1823">
        <v>2</v>
      </c>
      <c r="I1823">
        <v>3.44</v>
      </c>
      <c r="J1823" t="s">
        <v>153</v>
      </c>
      <c r="K1823">
        <v>11.58</v>
      </c>
      <c r="L1823">
        <v>290</v>
      </c>
      <c r="M1823">
        <v>49.91</v>
      </c>
      <c r="N1823" t="s">
        <v>153</v>
      </c>
      <c r="O1823">
        <v>57.52</v>
      </c>
      <c r="P1823" t="s">
        <v>71</v>
      </c>
      <c r="Q1823" t="s">
        <v>19</v>
      </c>
      <c r="R1823" t="s">
        <v>74</v>
      </c>
    </row>
    <row r="1824" spans="1:18" x14ac:dyDescent="0.25">
      <c r="A1824">
        <v>3477</v>
      </c>
      <c r="B1824">
        <v>15</v>
      </c>
      <c r="C1824">
        <v>5</v>
      </c>
      <c r="D1824">
        <v>4</v>
      </c>
      <c r="E1824">
        <v>2</v>
      </c>
      <c r="F1824">
        <v>4</v>
      </c>
      <c r="G1824">
        <v>6</v>
      </c>
      <c r="H1824">
        <v>2</v>
      </c>
      <c r="I1824">
        <v>5</v>
      </c>
      <c r="J1824" t="s">
        <v>153</v>
      </c>
      <c r="K1824">
        <v>1.45</v>
      </c>
      <c r="L1824">
        <v>1330</v>
      </c>
      <c r="M1824">
        <v>2.33</v>
      </c>
      <c r="N1824" t="s">
        <v>153</v>
      </c>
      <c r="O1824">
        <v>20.74</v>
      </c>
      <c r="P1824" t="s">
        <v>72</v>
      </c>
      <c r="Q1824" t="s">
        <v>19</v>
      </c>
      <c r="R1824" t="s">
        <v>74</v>
      </c>
    </row>
    <row r="1825" spans="1:18" x14ac:dyDescent="0.25">
      <c r="A1825">
        <v>3506</v>
      </c>
      <c r="B1825">
        <v>13</v>
      </c>
      <c r="C1825">
        <v>3</v>
      </c>
      <c r="D1825">
        <v>7</v>
      </c>
      <c r="E1825">
        <v>8</v>
      </c>
      <c r="F1825">
        <v>3</v>
      </c>
      <c r="G1825">
        <v>3</v>
      </c>
      <c r="H1825">
        <v>1</v>
      </c>
      <c r="I1825">
        <v>4.8099999999999996</v>
      </c>
      <c r="J1825" t="s">
        <v>153</v>
      </c>
      <c r="K1825">
        <v>12.96</v>
      </c>
      <c r="L1825">
        <v>906</v>
      </c>
      <c r="M1825">
        <v>4.78</v>
      </c>
      <c r="N1825" t="s">
        <v>153</v>
      </c>
      <c r="O1825">
        <v>48.29</v>
      </c>
      <c r="P1825" t="s">
        <v>63</v>
      </c>
      <c r="Q1825" t="s">
        <v>19</v>
      </c>
      <c r="R1825" t="s">
        <v>74</v>
      </c>
    </row>
    <row r="1826" spans="1:18" x14ac:dyDescent="0.25">
      <c r="A1826">
        <v>3517</v>
      </c>
      <c r="B1826">
        <v>2</v>
      </c>
      <c r="C1826">
        <v>6</v>
      </c>
      <c r="D1826">
        <v>1</v>
      </c>
      <c r="E1826">
        <v>8</v>
      </c>
      <c r="F1826">
        <v>1</v>
      </c>
      <c r="G1826">
        <v>8</v>
      </c>
      <c r="H1826">
        <v>2</v>
      </c>
      <c r="I1826">
        <v>4.76</v>
      </c>
      <c r="J1826" t="s">
        <v>153</v>
      </c>
      <c r="K1826">
        <v>21.12</v>
      </c>
      <c r="L1826">
        <v>323</v>
      </c>
      <c r="M1826">
        <v>4.2300000000000004</v>
      </c>
      <c r="N1826" t="s">
        <v>153</v>
      </c>
      <c r="O1826">
        <v>36.76</v>
      </c>
      <c r="P1826" t="s">
        <v>31</v>
      </c>
      <c r="Q1826" t="s">
        <v>19</v>
      </c>
      <c r="R1826" t="s">
        <v>74</v>
      </c>
    </row>
    <row r="1827" spans="1:18" x14ac:dyDescent="0.25">
      <c r="A1827">
        <v>3533</v>
      </c>
      <c r="B1827">
        <v>1</v>
      </c>
      <c r="C1827">
        <v>5</v>
      </c>
      <c r="D1827">
        <v>4</v>
      </c>
      <c r="E1827">
        <v>5</v>
      </c>
      <c r="F1827">
        <v>4</v>
      </c>
      <c r="G1827">
        <v>5</v>
      </c>
      <c r="H1827">
        <v>2</v>
      </c>
      <c r="I1827">
        <v>3.16</v>
      </c>
      <c r="J1827" t="s">
        <v>153</v>
      </c>
      <c r="K1827">
        <v>5.09</v>
      </c>
      <c r="L1827">
        <v>134</v>
      </c>
      <c r="M1827">
        <v>7.99</v>
      </c>
      <c r="N1827" t="s">
        <v>153</v>
      </c>
      <c r="O1827">
        <v>12.42</v>
      </c>
      <c r="P1827" t="s">
        <v>43</v>
      </c>
      <c r="Q1827" t="s">
        <v>19</v>
      </c>
      <c r="R1827" t="s">
        <v>74</v>
      </c>
    </row>
    <row r="1828" spans="1:18" x14ac:dyDescent="0.25">
      <c r="A1828">
        <v>3574</v>
      </c>
      <c r="B1828">
        <v>18</v>
      </c>
      <c r="C1828">
        <v>7</v>
      </c>
      <c r="D1828">
        <v>3</v>
      </c>
      <c r="E1828">
        <v>8</v>
      </c>
      <c r="F1828">
        <v>4</v>
      </c>
      <c r="G1828">
        <v>8</v>
      </c>
      <c r="H1828">
        <v>2</v>
      </c>
      <c r="I1828">
        <v>3.4</v>
      </c>
      <c r="J1828" t="s">
        <v>153</v>
      </c>
      <c r="K1828">
        <v>4.6100000000000003</v>
      </c>
      <c r="L1828">
        <v>326</v>
      </c>
      <c r="M1828">
        <v>1.49</v>
      </c>
      <c r="N1828" t="s">
        <v>153</v>
      </c>
      <c r="O1828">
        <v>32.1</v>
      </c>
      <c r="P1828" t="s">
        <v>70</v>
      </c>
      <c r="Q1828" t="s">
        <v>19</v>
      </c>
      <c r="R1828" t="s">
        <v>74</v>
      </c>
    </row>
    <row r="1829" spans="1:18" x14ac:dyDescent="0.25">
      <c r="A1829">
        <v>3591</v>
      </c>
      <c r="B1829">
        <v>17</v>
      </c>
      <c r="C1829">
        <v>7</v>
      </c>
      <c r="D1829">
        <v>10</v>
      </c>
      <c r="E1829">
        <v>7</v>
      </c>
      <c r="F1829">
        <v>6</v>
      </c>
      <c r="G1829">
        <v>8</v>
      </c>
      <c r="H1829">
        <v>1</v>
      </c>
      <c r="I1829">
        <v>4.53</v>
      </c>
      <c r="J1829" t="s">
        <v>153</v>
      </c>
      <c r="K1829">
        <v>23.17</v>
      </c>
      <c r="L1829">
        <v>201</v>
      </c>
      <c r="M1829">
        <v>5.8</v>
      </c>
      <c r="N1829" t="s">
        <v>153</v>
      </c>
      <c r="O1829">
        <v>34.9</v>
      </c>
      <c r="P1829" t="s">
        <v>40</v>
      </c>
      <c r="Q1829" t="s">
        <v>19</v>
      </c>
      <c r="R1829" t="s">
        <v>74</v>
      </c>
    </row>
    <row r="1830" spans="1:18" x14ac:dyDescent="0.25">
      <c r="A1830">
        <v>3600</v>
      </c>
      <c r="B1830">
        <v>17</v>
      </c>
      <c r="C1830">
        <v>9</v>
      </c>
      <c r="D1830">
        <v>1</v>
      </c>
      <c r="E1830">
        <v>7</v>
      </c>
      <c r="F1830">
        <v>5</v>
      </c>
      <c r="G1830">
        <v>8</v>
      </c>
      <c r="H1830">
        <v>1</v>
      </c>
      <c r="I1830">
        <v>4.3899999999999997</v>
      </c>
      <c r="J1830" t="s">
        <v>153</v>
      </c>
      <c r="K1830">
        <v>7.03</v>
      </c>
      <c r="L1830">
        <v>792</v>
      </c>
      <c r="M1830">
        <v>1.33</v>
      </c>
      <c r="N1830" t="s">
        <v>153</v>
      </c>
      <c r="O1830">
        <v>54.37</v>
      </c>
      <c r="P1830" t="s">
        <v>31</v>
      </c>
      <c r="Q1830" t="s">
        <v>19</v>
      </c>
      <c r="R1830" t="s">
        <v>74</v>
      </c>
    </row>
    <row r="1831" spans="1:18" x14ac:dyDescent="0.25">
      <c r="A1831">
        <v>3601</v>
      </c>
      <c r="B1831">
        <v>6</v>
      </c>
      <c r="C1831">
        <v>12</v>
      </c>
      <c r="D1831">
        <v>5</v>
      </c>
      <c r="E1831">
        <v>2</v>
      </c>
      <c r="F1831">
        <v>1</v>
      </c>
      <c r="G1831">
        <v>9</v>
      </c>
      <c r="H1831">
        <v>2</v>
      </c>
      <c r="I1831">
        <v>3.79</v>
      </c>
      <c r="J1831" t="s">
        <v>153</v>
      </c>
      <c r="K1831">
        <v>8.43</v>
      </c>
      <c r="L1831">
        <v>847</v>
      </c>
      <c r="M1831">
        <v>2.4900000000000002</v>
      </c>
      <c r="N1831" t="s">
        <v>153</v>
      </c>
      <c r="O1831">
        <v>44.14</v>
      </c>
      <c r="P1831" t="s">
        <v>37</v>
      </c>
      <c r="Q1831" t="s">
        <v>19</v>
      </c>
      <c r="R1831" t="s">
        <v>74</v>
      </c>
    </row>
    <row r="1832" spans="1:18" x14ac:dyDescent="0.25">
      <c r="A1832">
        <v>3602</v>
      </c>
      <c r="B1832">
        <v>14</v>
      </c>
      <c r="C1832">
        <v>8</v>
      </c>
      <c r="D1832">
        <v>11</v>
      </c>
      <c r="E1832">
        <v>6</v>
      </c>
      <c r="F1832">
        <v>6</v>
      </c>
      <c r="G1832">
        <v>9</v>
      </c>
      <c r="H1832">
        <v>2</v>
      </c>
      <c r="I1832">
        <v>3.25</v>
      </c>
      <c r="J1832" t="s">
        <v>153</v>
      </c>
      <c r="K1832">
        <v>3.87</v>
      </c>
      <c r="L1832">
        <v>133</v>
      </c>
      <c r="M1832">
        <v>3.2</v>
      </c>
      <c r="N1832" t="s">
        <v>153</v>
      </c>
      <c r="O1832">
        <v>48.02</v>
      </c>
      <c r="P1832" t="s">
        <v>31</v>
      </c>
      <c r="Q1832" t="s">
        <v>19</v>
      </c>
      <c r="R1832" t="s">
        <v>74</v>
      </c>
    </row>
    <row r="1833" spans="1:18" x14ac:dyDescent="0.25">
      <c r="A1833">
        <v>3619</v>
      </c>
      <c r="B1833">
        <v>9</v>
      </c>
      <c r="C1833">
        <v>10</v>
      </c>
      <c r="D1833">
        <v>11</v>
      </c>
      <c r="E1833">
        <v>8</v>
      </c>
      <c r="F1833">
        <v>1</v>
      </c>
      <c r="G1833">
        <v>8</v>
      </c>
      <c r="H1833">
        <v>3</v>
      </c>
      <c r="I1833">
        <v>4.33</v>
      </c>
      <c r="J1833" t="s">
        <v>153</v>
      </c>
      <c r="K1833">
        <v>7.97</v>
      </c>
      <c r="L1833">
        <v>175</v>
      </c>
      <c r="M1833">
        <v>2.08</v>
      </c>
      <c r="N1833" t="s">
        <v>153</v>
      </c>
      <c r="O1833">
        <v>33.32</v>
      </c>
      <c r="P1833" t="s">
        <v>18</v>
      </c>
      <c r="Q1833" t="s">
        <v>19</v>
      </c>
      <c r="R1833" t="s">
        <v>74</v>
      </c>
    </row>
    <row r="1834" spans="1:18" x14ac:dyDescent="0.25">
      <c r="A1834">
        <v>3623</v>
      </c>
      <c r="B1834">
        <v>16</v>
      </c>
      <c r="C1834">
        <v>12</v>
      </c>
      <c r="D1834">
        <v>8</v>
      </c>
      <c r="E1834">
        <v>5</v>
      </c>
      <c r="F1834">
        <v>5</v>
      </c>
      <c r="G1834">
        <v>9</v>
      </c>
      <c r="H1834">
        <v>2</v>
      </c>
      <c r="I1834">
        <v>3.61</v>
      </c>
      <c r="J1834" t="s">
        <v>153</v>
      </c>
      <c r="K1834">
        <v>15.82</v>
      </c>
      <c r="L1834">
        <v>601</v>
      </c>
      <c r="M1834">
        <v>15.41</v>
      </c>
      <c r="N1834" t="s">
        <v>153</v>
      </c>
      <c r="O1834">
        <v>43.36</v>
      </c>
      <c r="P1834" t="s">
        <v>52</v>
      </c>
      <c r="Q1834" t="s">
        <v>19</v>
      </c>
      <c r="R1834" t="s">
        <v>74</v>
      </c>
    </row>
    <row r="1835" spans="1:18" x14ac:dyDescent="0.25">
      <c r="A1835">
        <v>3649</v>
      </c>
      <c r="B1835">
        <v>12</v>
      </c>
      <c r="C1835">
        <v>12</v>
      </c>
      <c r="D1835">
        <v>7</v>
      </c>
      <c r="E1835">
        <v>3</v>
      </c>
      <c r="F1835">
        <v>5</v>
      </c>
      <c r="G1835">
        <v>3</v>
      </c>
      <c r="H1835">
        <v>2</v>
      </c>
      <c r="I1835">
        <v>3.68</v>
      </c>
      <c r="J1835" t="s">
        <v>153</v>
      </c>
      <c r="K1835">
        <v>9.48</v>
      </c>
      <c r="L1835">
        <v>350</v>
      </c>
      <c r="M1835">
        <v>2.23</v>
      </c>
      <c r="N1835" t="s">
        <v>153</v>
      </c>
      <c r="O1835">
        <v>21.28</v>
      </c>
      <c r="P1835" t="s">
        <v>59</v>
      </c>
      <c r="Q1835" t="s">
        <v>19</v>
      </c>
      <c r="R1835" t="s">
        <v>74</v>
      </c>
    </row>
    <row r="1836" spans="1:18" x14ac:dyDescent="0.25">
      <c r="A1836">
        <v>3701</v>
      </c>
      <c r="B1836">
        <v>19</v>
      </c>
      <c r="C1836">
        <v>11</v>
      </c>
      <c r="D1836">
        <v>2</v>
      </c>
      <c r="E1836">
        <v>8</v>
      </c>
      <c r="F1836">
        <v>4</v>
      </c>
      <c r="G1836">
        <v>5</v>
      </c>
      <c r="H1836">
        <v>1</v>
      </c>
      <c r="I1836">
        <v>3.45</v>
      </c>
      <c r="J1836" t="s">
        <v>153</v>
      </c>
      <c r="K1836">
        <v>8.15</v>
      </c>
      <c r="L1836">
        <v>62</v>
      </c>
      <c r="M1836">
        <v>24.03</v>
      </c>
      <c r="N1836" t="s">
        <v>153</v>
      </c>
      <c r="O1836">
        <v>46.47</v>
      </c>
      <c r="P1836" t="s">
        <v>58</v>
      </c>
      <c r="Q1836" t="s">
        <v>19</v>
      </c>
      <c r="R1836" t="s">
        <v>74</v>
      </c>
    </row>
    <row r="1837" spans="1:18" x14ac:dyDescent="0.25">
      <c r="A1837">
        <v>3719</v>
      </c>
      <c r="B1837">
        <v>7</v>
      </c>
      <c r="C1837">
        <v>5</v>
      </c>
      <c r="D1837">
        <v>1</v>
      </c>
      <c r="E1837">
        <v>7</v>
      </c>
      <c r="F1837">
        <v>9</v>
      </c>
      <c r="G1837">
        <v>2</v>
      </c>
      <c r="H1837">
        <v>1</v>
      </c>
      <c r="I1837">
        <v>5</v>
      </c>
      <c r="J1837" t="s">
        <v>153</v>
      </c>
      <c r="K1837">
        <v>1.89</v>
      </c>
      <c r="L1837">
        <v>217</v>
      </c>
      <c r="M1837">
        <v>5.0999999999999996</v>
      </c>
      <c r="N1837" t="s">
        <v>153</v>
      </c>
      <c r="O1837">
        <v>45.5</v>
      </c>
      <c r="P1837" t="s">
        <v>55</v>
      </c>
      <c r="Q1837" t="s">
        <v>19</v>
      </c>
      <c r="R1837" t="s">
        <v>74</v>
      </c>
    </row>
    <row r="1838" spans="1:18" x14ac:dyDescent="0.25">
      <c r="A1838">
        <v>3727</v>
      </c>
      <c r="B1838">
        <v>7</v>
      </c>
      <c r="C1838">
        <v>9</v>
      </c>
      <c r="D1838">
        <v>1</v>
      </c>
      <c r="E1838">
        <v>5</v>
      </c>
      <c r="F1838">
        <v>4</v>
      </c>
      <c r="G1838">
        <v>8</v>
      </c>
      <c r="H1838">
        <v>2</v>
      </c>
      <c r="I1838">
        <v>3.47</v>
      </c>
      <c r="J1838" t="s">
        <v>153</v>
      </c>
      <c r="K1838">
        <v>10.64</v>
      </c>
      <c r="L1838">
        <v>459</v>
      </c>
      <c r="M1838">
        <v>3.76</v>
      </c>
      <c r="N1838" t="s">
        <v>153</v>
      </c>
      <c r="O1838">
        <v>11.7</v>
      </c>
      <c r="P1838" t="s">
        <v>33</v>
      </c>
      <c r="Q1838" t="s">
        <v>19</v>
      </c>
      <c r="R1838" t="s">
        <v>74</v>
      </c>
    </row>
    <row r="1839" spans="1:18" x14ac:dyDescent="0.25">
      <c r="A1839">
        <v>3740</v>
      </c>
      <c r="B1839">
        <v>18</v>
      </c>
      <c r="C1839">
        <v>9</v>
      </c>
      <c r="D1839">
        <v>5</v>
      </c>
      <c r="E1839">
        <v>3</v>
      </c>
      <c r="F1839">
        <v>7</v>
      </c>
      <c r="G1839">
        <v>9</v>
      </c>
      <c r="H1839">
        <v>1</v>
      </c>
      <c r="I1839">
        <v>4.41</v>
      </c>
      <c r="J1839" t="s">
        <v>153</v>
      </c>
      <c r="K1839">
        <v>10.74</v>
      </c>
      <c r="L1839">
        <v>830</v>
      </c>
      <c r="M1839">
        <v>2.19</v>
      </c>
      <c r="N1839" t="s">
        <v>153</v>
      </c>
      <c r="O1839">
        <v>23.33</v>
      </c>
      <c r="P1839" t="s">
        <v>40</v>
      </c>
      <c r="Q1839" t="s">
        <v>19</v>
      </c>
      <c r="R1839" t="s">
        <v>74</v>
      </c>
    </row>
    <row r="1840" spans="1:18" x14ac:dyDescent="0.25">
      <c r="A1840">
        <v>3768</v>
      </c>
      <c r="B1840">
        <v>3</v>
      </c>
      <c r="C1840">
        <v>11</v>
      </c>
      <c r="D1840">
        <v>8</v>
      </c>
      <c r="E1840">
        <v>6</v>
      </c>
      <c r="F1840">
        <v>8</v>
      </c>
      <c r="G1840">
        <v>3</v>
      </c>
      <c r="H1840">
        <v>3</v>
      </c>
      <c r="I1840">
        <v>3.43</v>
      </c>
      <c r="J1840" t="s">
        <v>153</v>
      </c>
      <c r="K1840">
        <v>3.14</v>
      </c>
      <c r="L1840">
        <v>2553</v>
      </c>
      <c r="M1840">
        <v>1.88</v>
      </c>
      <c r="N1840" t="s">
        <v>153</v>
      </c>
      <c r="O1840">
        <v>15.01</v>
      </c>
      <c r="P1840" t="s">
        <v>73</v>
      </c>
      <c r="Q1840" t="s">
        <v>19</v>
      </c>
      <c r="R1840" t="s">
        <v>74</v>
      </c>
    </row>
    <row r="1841" spans="1:18" x14ac:dyDescent="0.25">
      <c r="A1841">
        <v>3793</v>
      </c>
      <c r="B1841">
        <v>17</v>
      </c>
      <c r="C1841">
        <v>10</v>
      </c>
      <c r="D1841">
        <v>8</v>
      </c>
      <c r="E1841">
        <v>8</v>
      </c>
      <c r="F1841">
        <v>1</v>
      </c>
      <c r="G1841">
        <v>5</v>
      </c>
      <c r="H1841">
        <v>1</v>
      </c>
      <c r="I1841">
        <v>3.33</v>
      </c>
      <c r="J1841" t="s">
        <v>153</v>
      </c>
      <c r="K1841">
        <v>5.19</v>
      </c>
      <c r="L1841">
        <v>279</v>
      </c>
      <c r="M1841">
        <v>1.02</v>
      </c>
      <c r="N1841" t="s">
        <v>153</v>
      </c>
      <c r="O1841">
        <v>39.49</v>
      </c>
      <c r="P1841" t="s">
        <v>53</v>
      </c>
      <c r="Q1841" t="s">
        <v>19</v>
      </c>
      <c r="R1841" t="s">
        <v>74</v>
      </c>
    </row>
    <row r="1842" spans="1:18" x14ac:dyDescent="0.25">
      <c r="A1842">
        <v>3804</v>
      </c>
      <c r="B1842">
        <v>19</v>
      </c>
      <c r="C1842">
        <v>8</v>
      </c>
      <c r="D1842">
        <v>5</v>
      </c>
      <c r="E1842">
        <v>9</v>
      </c>
      <c r="F1842">
        <v>7</v>
      </c>
      <c r="G1842">
        <v>8</v>
      </c>
      <c r="H1842">
        <v>3</v>
      </c>
      <c r="I1842">
        <v>3.94</v>
      </c>
      <c r="J1842" t="s">
        <v>153</v>
      </c>
      <c r="K1842">
        <v>24.35</v>
      </c>
      <c r="L1842">
        <v>87</v>
      </c>
      <c r="M1842">
        <v>2.1</v>
      </c>
      <c r="N1842" t="s">
        <v>153</v>
      </c>
      <c r="O1842">
        <v>51.82</v>
      </c>
      <c r="P1842" t="s">
        <v>73</v>
      </c>
      <c r="Q1842" t="s">
        <v>19</v>
      </c>
      <c r="R1842" t="s">
        <v>74</v>
      </c>
    </row>
    <row r="1843" spans="1:18" x14ac:dyDescent="0.25">
      <c r="A1843">
        <v>3822</v>
      </c>
      <c r="B1843">
        <v>13</v>
      </c>
      <c r="C1843">
        <v>6</v>
      </c>
      <c r="D1843">
        <v>3</v>
      </c>
      <c r="E1843">
        <v>5</v>
      </c>
      <c r="F1843">
        <v>9</v>
      </c>
      <c r="G1843">
        <v>2</v>
      </c>
      <c r="H1843">
        <v>3</v>
      </c>
      <c r="I1843">
        <v>3.72</v>
      </c>
      <c r="J1843" t="s">
        <v>153</v>
      </c>
      <c r="K1843">
        <v>2.85</v>
      </c>
      <c r="L1843">
        <v>877</v>
      </c>
      <c r="M1843">
        <v>24.91</v>
      </c>
      <c r="N1843" t="s">
        <v>153</v>
      </c>
      <c r="O1843">
        <v>13.53</v>
      </c>
      <c r="P1843" t="s">
        <v>69</v>
      </c>
      <c r="Q1843" t="s">
        <v>19</v>
      </c>
      <c r="R1843" t="s">
        <v>74</v>
      </c>
    </row>
    <row r="1844" spans="1:18" x14ac:dyDescent="0.25">
      <c r="A1844">
        <v>3864</v>
      </c>
      <c r="B1844">
        <v>12</v>
      </c>
      <c r="C1844">
        <v>7</v>
      </c>
      <c r="D1844">
        <v>4</v>
      </c>
      <c r="E1844">
        <v>4</v>
      </c>
      <c r="F1844">
        <v>3</v>
      </c>
      <c r="G1844">
        <v>5</v>
      </c>
      <c r="H1844">
        <v>1</v>
      </c>
      <c r="I1844">
        <v>3.48</v>
      </c>
      <c r="J1844" t="s">
        <v>153</v>
      </c>
      <c r="K1844">
        <v>11.84</v>
      </c>
      <c r="L1844">
        <v>1568</v>
      </c>
      <c r="M1844">
        <v>5.1100000000000003</v>
      </c>
      <c r="N1844" t="s">
        <v>153</v>
      </c>
      <c r="O1844">
        <v>34.94</v>
      </c>
      <c r="P1844" t="s">
        <v>69</v>
      </c>
      <c r="Q1844" t="s">
        <v>19</v>
      </c>
      <c r="R1844" t="s">
        <v>74</v>
      </c>
    </row>
    <row r="1845" spans="1:18" x14ac:dyDescent="0.25">
      <c r="A1845">
        <v>3869</v>
      </c>
      <c r="B1845">
        <v>18</v>
      </c>
      <c r="C1845">
        <v>6</v>
      </c>
      <c r="D1845">
        <v>11</v>
      </c>
      <c r="E1845">
        <v>5</v>
      </c>
      <c r="F1845">
        <v>3</v>
      </c>
      <c r="G1845">
        <v>9</v>
      </c>
      <c r="H1845">
        <v>2</v>
      </c>
      <c r="I1845">
        <v>3.21</v>
      </c>
      <c r="J1845" t="s">
        <v>153</v>
      </c>
      <c r="K1845">
        <v>5.9</v>
      </c>
      <c r="L1845">
        <v>401</v>
      </c>
      <c r="M1845">
        <v>14.83</v>
      </c>
      <c r="N1845" t="s">
        <v>153</v>
      </c>
      <c r="O1845">
        <v>42.15</v>
      </c>
      <c r="P1845" t="s">
        <v>22</v>
      </c>
      <c r="Q1845" t="s">
        <v>19</v>
      </c>
      <c r="R1845" t="s">
        <v>74</v>
      </c>
    </row>
    <row r="1846" spans="1:18" x14ac:dyDescent="0.25">
      <c r="A1846">
        <v>3887</v>
      </c>
      <c r="B1846">
        <v>7</v>
      </c>
      <c r="C1846">
        <v>9</v>
      </c>
      <c r="D1846">
        <v>11</v>
      </c>
      <c r="E1846">
        <v>2</v>
      </c>
      <c r="F1846">
        <v>3</v>
      </c>
      <c r="G1846">
        <v>5</v>
      </c>
      <c r="H1846">
        <v>2</v>
      </c>
      <c r="I1846">
        <v>5</v>
      </c>
      <c r="J1846" t="s">
        <v>153</v>
      </c>
      <c r="K1846">
        <v>12.81</v>
      </c>
      <c r="L1846">
        <v>804</v>
      </c>
      <c r="M1846">
        <v>2.4300000000000002</v>
      </c>
      <c r="N1846" t="s">
        <v>153</v>
      </c>
      <c r="O1846">
        <v>44.13</v>
      </c>
      <c r="P1846" t="s">
        <v>65</v>
      </c>
      <c r="Q1846" t="s">
        <v>19</v>
      </c>
      <c r="R1846" t="s">
        <v>74</v>
      </c>
    </row>
    <row r="1847" spans="1:18" x14ac:dyDescent="0.25">
      <c r="A1847">
        <v>3890</v>
      </c>
      <c r="B1847">
        <v>9</v>
      </c>
      <c r="C1847">
        <v>1</v>
      </c>
      <c r="D1847">
        <v>8</v>
      </c>
      <c r="E1847">
        <v>2</v>
      </c>
      <c r="F1847">
        <v>1</v>
      </c>
      <c r="G1847">
        <v>8</v>
      </c>
      <c r="H1847">
        <v>3</v>
      </c>
      <c r="I1847">
        <v>4.1100000000000003</v>
      </c>
      <c r="J1847" t="s">
        <v>153</v>
      </c>
      <c r="K1847">
        <v>9.14</v>
      </c>
      <c r="L1847">
        <v>102</v>
      </c>
      <c r="M1847">
        <v>11.31</v>
      </c>
      <c r="N1847" t="s">
        <v>153</v>
      </c>
      <c r="O1847">
        <v>33.729999999999997</v>
      </c>
      <c r="P1847" t="s">
        <v>35</v>
      </c>
      <c r="Q1847" t="s">
        <v>19</v>
      </c>
      <c r="R1847" t="s">
        <v>74</v>
      </c>
    </row>
    <row r="1848" spans="1:18" x14ac:dyDescent="0.25">
      <c r="A1848">
        <v>3931</v>
      </c>
      <c r="B1848">
        <v>7</v>
      </c>
      <c r="C1848">
        <v>12</v>
      </c>
      <c r="D1848">
        <v>5</v>
      </c>
      <c r="E1848">
        <v>5</v>
      </c>
      <c r="F1848">
        <v>3</v>
      </c>
      <c r="G1848">
        <v>2</v>
      </c>
      <c r="H1848">
        <v>2</v>
      </c>
      <c r="I1848">
        <v>4.08</v>
      </c>
      <c r="J1848" t="s">
        <v>153</v>
      </c>
      <c r="K1848">
        <v>24.92</v>
      </c>
      <c r="L1848">
        <v>601</v>
      </c>
      <c r="M1848">
        <v>4.1100000000000003</v>
      </c>
      <c r="N1848" t="s">
        <v>153</v>
      </c>
      <c r="O1848">
        <v>41.55</v>
      </c>
      <c r="P1848" t="s">
        <v>28</v>
      </c>
      <c r="Q1848" t="s">
        <v>19</v>
      </c>
      <c r="R1848" t="s">
        <v>74</v>
      </c>
    </row>
    <row r="1849" spans="1:18" x14ac:dyDescent="0.25">
      <c r="A1849">
        <v>3932</v>
      </c>
      <c r="B1849">
        <v>7</v>
      </c>
      <c r="C1849">
        <v>7</v>
      </c>
      <c r="D1849">
        <v>7</v>
      </c>
      <c r="E1849">
        <v>6</v>
      </c>
      <c r="F1849">
        <v>6</v>
      </c>
      <c r="G1849">
        <v>8</v>
      </c>
      <c r="H1849">
        <v>3</v>
      </c>
      <c r="I1849">
        <v>3.39</v>
      </c>
      <c r="J1849" t="s">
        <v>153</v>
      </c>
      <c r="K1849">
        <v>11</v>
      </c>
      <c r="L1849">
        <v>131</v>
      </c>
      <c r="M1849">
        <v>0.54</v>
      </c>
      <c r="N1849" t="s">
        <v>153</v>
      </c>
      <c r="O1849">
        <v>26.18</v>
      </c>
      <c r="P1849" t="s">
        <v>70</v>
      </c>
      <c r="Q1849" t="s">
        <v>19</v>
      </c>
      <c r="R1849" t="s">
        <v>74</v>
      </c>
    </row>
    <row r="1850" spans="1:18" x14ac:dyDescent="0.25">
      <c r="A1850">
        <v>3996</v>
      </c>
      <c r="B1850">
        <v>16</v>
      </c>
      <c r="C1850">
        <v>9</v>
      </c>
      <c r="D1850">
        <v>11</v>
      </c>
      <c r="E1850">
        <v>3</v>
      </c>
      <c r="F1850">
        <v>1</v>
      </c>
      <c r="G1850">
        <v>9</v>
      </c>
      <c r="H1850">
        <v>1</v>
      </c>
      <c r="I1850">
        <v>4.09</v>
      </c>
      <c r="J1850" t="s">
        <v>153</v>
      </c>
      <c r="K1850">
        <v>8.01</v>
      </c>
      <c r="L1850">
        <v>97</v>
      </c>
      <c r="M1850">
        <v>7.57</v>
      </c>
      <c r="N1850" t="s">
        <v>153</v>
      </c>
      <c r="O1850">
        <v>40.82</v>
      </c>
      <c r="P1850" t="s">
        <v>67</v>
      </c>
      <c r="Q1850" t="s">
        <v>19</v>
      </c>
      <c r="R1850" t="s">
        <v>74</v>
      </c>
    </row>
    <row r="1851" spans="1:18" x14ac:dyDescent="0.25">
      <c r="A1851">
        <v>4107</v>
      </c>
      <c r="B1851">
        <v>4</v>
      </c>
      <c r="C1851">
        <v>6</v>
      </c>
      <c r="D1851">
        <v>5</v>
      </c>
      <c r="E1851">
        <v>4</v>
      </c>
      <c r="F1851">
        <v>2</v>
      </c>
      <c r="G1851">
        <v>8</v>
      </c>
      <c r="H1851">
        <v>2</v>
      </c>
      <c r="I1851">
        <v>3.45</v>
      </c>
      <c r="J1851" t="s">
        <v>153</v>
      </c>
      <c r="K1851">
        <v>13.85</v>
      </c>
      <c r="L1851">
        <v>88</v>
      </c>
      <c r="M1851">
        <v>5.88</v>
      </c>
      <c r="N1851" t="s">
        <v>153</v>
      </c>
      <c r="O1851">
        <v>17.149999999999999</v>
      </c>
      <c r="P1851" t="s">
        <v>44</v>
      </c>
      <c r="Q1851" t="s">
        <v>19</v>
      </c>
      <c r="R1851" t="s">
        <v>74</v>
      </c>
    </row>
    <row r="1852" spans="1:18" x14ac:dyDescent="0.25">
      <c r="A1852">
        <v>4117</v>
      </c>
      <c r="B1852">
        <v>1</v>
      </c>
      <c r="C1852">
        <v>11</v>
      </c>
      <c r="D1852">
        <v>3</v>
      </c>
      <c r="E1852">
        <v>5</v>
      </c>
      <c r="F1852">
        <v>6</v>
      </c>
      <c r="G1852">
        <v>8</v>
      </c>
      <c r="H1852">
        <v>3</v>
      </c>
      <c r="I1852">
        <v>3.37</v>
      </c>
      <c r="J1852" t="s">
        <v>153</v>
      </c>
      <c r="K1852">
        <v>7.35</v>
      </c>
      <c r="L1852">
        <v>184</v>
      </c>
      <c r="M1852">
        <v>2</v>
      </c>
      <c r="N1852" t="s">
        <v>153</v>
      </c>
      <c r="O1852">
        <v>9.1</v>
      </c>
      <c r="P1852" t="s">
        <v>64</v>
      </c>
      <c r="Q1852" t="s">
        <v>19</v>
      </c>
      <c r="R1852" t="s">
        <v>74</v>
      </c>
    </row>
    <row r="1853" spans="1:18" x14ac:dyDescent="0.25">
      <c r="A1853">
        <v>4176</v>
      </c>
      <c r="B1853">
        <v>7</v>
      </c>
      <c r="C1853">
        <v>10</v>
      </c>
      <c r="D1853">
        <v>2</v>
      </c>
      <c r="E1853">
        <v>4</v>
      </c>
      <c r="F1853">
        <v>6</v>
      </c>
      <c r="G1853">
        <v>8</v>
      </c>
      <c r="H1853">
        <v>3</v>
      </c>
      <c r="I1853">
        <v>3.48</v>
      </c>
      <c r="J1853" t="s">
        <v>153</v>
      </c>
      <c r="K1853">
        <v>15.63</v>
      </c>
      <c r="L1853">
        <v>251</v>
      </c>
      <c r="M1853">
        <v>1.1000000000000001</v>
      </c>
      <c r="N1853" t="s">
        <v>153</v>
      </c>
      <c r="O1853">
        <v>39.72</v>
      </c>
      <c r="P1853" t="s">
        <v>70</v>
      </c>
      <c r="Q1853" t="s">
        <v>19</v>
      </c>
      <c r="R1853" t="s">
        <v>74</v>
      </c>
    </row>
    <row r="1854" spans="1:18" x14ac:dyDescent="0.25">
      <c r="A1854">
        <v>4197</v>
      </c>
      <c r="B1854">
        <v>2</v>
      </c>
      <c r="C1854">
        <v>11</v>
      </c>
      <c r="D1854">
        <v>6</v>
      </c>
      <c r="E1854">
        <v>2</v>
      </c>
      <c r="F1854">
        <v>6</v>
      </c>
      <c r="G1854">
        <v>8</v>
      </c>
      <c r="H1854">
        <v>2</v>
      </c>
      <c r="I1854">
        <v>5</v>
      </c>
      <c r="J1854" t="s">
        <v>153</v>
      </c>
      <c r="K1854">
        <v>42.14</v>
      </c>
      <c r="L1854">
        <v>257</v>
      </c>
      <c r="M1854">
        <v>1.58</v>
      </c>
      <c r="N1854" t="s">
        <v>153</v>
      </c>
      <c r="O1854">
        <v>42.37</v>
      </c>
      <c r="P1854" t="s">
        <v>31</v>
      </c>
      <c r="Q1854" t="s">
        <v>19</v>
      </c>
      <c r="R1854" t="s">
        <v>74</v>
      </c>
    </row>
    <row r="1855" spans="1:18" x14ac:dyDescent="0.25">
      <c r="A1855">
        <v>4209</v>
      </c>
      <c r="B1855">
        <v>13</v>
      </c>
      <c r="C1855">
        <v>8</v>
      </c>
      <c r="D1855">
        <v>1</v>
      </c>
      <c r="E1855">
        <v>3</v>
      </c>
      <c r="F1855">
        <v>2</v>
      </c>
      <c r="G1855">
        <v>9</v>
      </c>
      <c r="H1855">
        <v>2</v>
      </c>
      <c r="I1855">
        <v>3.42</v>
      </c>
      <c r="J1855" t="s">
        <v>153</v>
      </c>
      <c r="K1855">
        <v>10.71</v>
      </c>
      <c r="L1855">
        <v>212</v>
      </c>
      <c r="M1855">
        <v>3.27</v>
      </c>
      <c r="N1855" t="s">
        <v>153</v>
      </c>
      <c r="O1855">
        <v>11.65</v>
      </c>
      <c r="P1855" t="s">
        <v>42</v>
      </c>
      <c r="Q1855" t="s">
        <v>19</v>
      </c>
      <c r="R1855" t="s">
        <v>74</v>
      </c>
    </row>
    <row r="1856" spans="1:18" x14ac:dyDescent="0.25">
      <c r="A1856">
        <v>4226</v>
      </c>
      <c r="B1856">
        <v>6</v>
      </c>
      <c r="C1856">
        <v>1</v>
      </c>
      <c r="D1856">
        <v>6</v>
      </c>
      <c r="E1856">
        <v>1</v>
      </c>
      <c r="F1856">
        <v>4</v>
      </c>
      <c r="G1856">
        <v>8</v>
      </c>
      <c r="H1856">
        <v>1</v>
      </c>
      <c r="I1856">
        <v>4.6900000000000004</v>
      </c>
      <c r="J1856" t="s">
        <v>153</v>
      </c>
      <c r="K1856">
        <v>16.48</v>
      </c>
      <c r="L1856">
        <v>102</v>
      </c>
      <c r="M1856">
        <v>2.37</v>
      </c>
      <c r="N1856" t="s">
        <v>153</v>
      </c>
      <c r="O1856">
        <v>32.44</v>
      </c>
      <c r="P1856" t="s">
        <v>23</v>
      </c>
      <c r="Q1856" t="s">
        <v>19</v>
      </c>
      <c r="R1856" t="s">
        <v>74</v>
      </c>
    </row>
    <row r="1857" spans="1:18" x14ac:dyDescent="0.25">
      <c r="A1857">
        <v>4247</v>
      </c>
      <c r="B1857">
        <v>13</v>
      </c>
      <c r="C1857">
        <v>12</v>
      </c>
      <c r="D1857">
        <v>3</v>
      </c>
      <c r="E1857">
        <v>7</v>
      </c>
      <c r="F1857">
        <v>7</v>
      </c>
      <c r="G1857">
        <v>3</v>
      </c>
      <c r="H1857">
        <v>2</v>
      </c>
      <c r="I1857">
        <v>4.3099999999999996</v>
      </c>
      <c r="J1857" t="s">
        <v>153</v>
      </c>
      <c r="K1857">
        <v>5.63</v>
      </c>
      <c r="L1857">
        <v>172</v>
      </c>
      <c r="M1857">
        <v>4.07</v>
      </c>
      <c r="N1857" t="s">
        <v>153</v>
      </c>
      <c r="O1857">
        <v>41.8</v>
      </c>
      <c r="P1857" t="s">
        <v>50</v>
      </c>
      <c r="Q1857" t="s">
        <v>19</v>
      </c>
      <c r="R1857" t="s">
        <v>74</v>
      </c>
    </row>
    <row r="1858" spans="1:18" x14ac:dyDescent="0.25">
      <c r="A1858">
        <v>4314</v>
      </c>
      <c r="B1858">
        <v>19</v>
      </c>
      <c r="C1858">
        <v>8</v>
      </c>
      <c r="D1858">
        <v>1</v>
      </c>
      <c r="E1858">
        <v>2</v>
      </c>
      <c r="F1858">
        <v>9</v>
      </c>
      <c r="G1858">
        <v>5</v>
      </c>
      <c r="H1858">
        <v>1</v>
      </c>
      <c r="I1858">
        <v>3.33</v>
      </c>
      <c r="J1858" t="s">
        <v>153</v>
      </c>
      <c r="K1858">
        <v>8.5</v>
      </c>
      <c r="L1858">
        <v>66</v>
      </c>
      <c r="M1858">
        <v>1.97</v>
      </c>
      <c r="N1858" t="s">
        <v>153</v>
      </c>
      <c r="O1858">
        <v>2.97</v>
      </c>
      <c r="P1858" t="s">
        <v>53</v>
      </c>
      <c r="Q1858" t="s">
        <v>19</v>
      </c>
      <c r="R1858" t="s">
        <v>74</v>
      </c>
    </row>
    <row r="1859" spans="1:18" x14ac:dyDescent="0.25">
      <c r="A1859">
        <v>4374</v>
      </c>
      <c r="B1859">
        <v>10</v>
      </c>
      <c r="C1859">
        <v>8</v>
      </c>
      <c r="D1859">
        <v>6</v>
      </c>
      <c r="E1859">
        <v>7</v>
      </c>
      <c r="F1859">
        <v>7</v>
      </c>
      <c r="G1859">
        <v>2</v>
      </c>
      <c r="H1859">
        <v>3</v>
      </c>
      <c r="I1859">
        <v>5</v>
      </c>
      <c r="J1859" t="s">
        <v>153</v>
      </c>
      <c r="K1859">
        <v>44.53</v>
      </c>
      <c r="L1859">
        <v>191</v>
      </c>
      <c r="M1859">
        <v>0.38</v>
      </c>
      <c r="N1859" t="s">
        <v>153</v>
      </c>
      <c r="O1859">
        <v>46.22</v>
      </c>
      <c r="P1859" t="s">
        <v>52</v>
      </c>
      <c r="Q1859" t="s">
        <v>19</v>
      </c>
      <c r="R1859" t="s">
        <v>74</v>
      </c>
    </row>
    <row r="1860" spans="1:18" x14ac:dyDescent="0.25">
      <c r="A1860">
        <v>4424</v>
      </c>
      <c r="B1860">
        <v>1</v>
      </c>
      <c r="C1860">
        <v>1</v>
      </c>
      <c r="D1860">
        <v>7</v>
      </c>
      <c r="E1860">
        <v>5</v>
      </c>
      <c r="F1860">
        <v>6</v>
      </c>
      <c r="G1860">
        <v>9</v>
      </c>
      <c r="H1860">
        <v>3</v>
      </c>
      <c r="I1860">
        <v>3.17</v>
      </c>
      <c r="J1860" t="s">
        <v>153</v>
      </c>
      <c r="K1860">
        <v>4.88</v>
      </c>
      <c r="L1860">
        <v>603</v>
      </c>
      <c r="M1860">
        <v>5</v>
      </c>
      <c r="N1860" t="s">
        <v>153</v>
      </c>
      <c r="O1860">
        <v>12.7</v>
      </c>
      <c r="P1860" t="s">
        <v>62</v>
      </c>
      <c r="Q1860" t="s">
        <v>19</v>
      </c>
      <c r="R1860" t="s">
        <v>74</v>
      </c>
    </row>
    <row r="1861" spans="1:18" x14ac:dyDescent="0.25">
      <c r="A1861">
        <v>4432</v>
      </c>
      <c r="B1861">
        <v>3</v>
      </c>
      <c r="C1861">
        <v>3</v>
      </c>
      <c r="D1861">
        <v>3</v>
      </c>
      <c r="E1861">
        <v>4</v>
      </c>
      <c r="F1861">
        <v>7</v>
      </c>
      <c r="G1861">
        <v>8</v>
      </c>
      <c r="H1861">
        <v>2</v>
      </c>
      <c r="I1861">
        <v>3.63</v>
      </c>
      <c r="J1861" t="s">
        <v>153</v>
      </c>
      <c r="K1861">
        <v>2.59</v>
      </c>
      <c r="L1861">
        <v>1781</v>
      </c>
      <c r="M1861">
        <v>5.34</v>
      </c>
      <c r="N1861" t="s">
        <v>153</v>
      </c>
      <c r="O1861">
        <v>29.51</v>
      </c>
      <c r="P1861" t="s">
        <v>29</v>
      </c>
      <c r="Q1861" t="s">
        <v>19</v>
      </c>
      <c r="R1861" t="s">
        <v>74</v>
      </c>
    </row>
    <row r="1862" spans="1:18" x14ac:dyDescent="0.25">
      <c r="A1862">
        <v>4434</v>
      </c>
      <c r="B1862">
        <v>6</v>
      </c>
      <c r="C1862">
        <v>3</v>
      </c>
      <c r="D1862">
        <v>1</v>
      </c>
      <c r="E1862">
        <v>9</v>
      </c>
      <c r="F1862">
        <v>5</v>
      </c>
      <c r="G1862">
        <v>5</v>
      </c>
      <c r="H1862">
        <v>2</v>
      </c>
      <c r="I1862">
        <v>4.3899999999999997</v>
      </c>
      <c r="J1862" t="s">
        <v>153</v>
      </c>
      <c r="K1862">
        <v>3.93</v>
      </c>
      <c r="L1862">
        <v>3196</v>
      </c>
      <c r="M1862">
        <v>3.85</v>
      </c>
      <c r="N1862" t="s">
        <v>153</v>
      </c>
      <c r="O1862">
        <v>22.99</v>
      </c>
      <c r="P1862" t="s">
        <v>50</v>
      </c>
      <c r="Q1862" t="s">
        <v>19</v>
      </c>
      <c r="R1862" t="s">
        <v>74</v>
      </c>
    </row>
    <row r="1863" spans="1:18" x14ac:dyDescent="0.25">
      <c r="A1863">
        <v>4454</v>
      </c>
      <c r="B1863">
        <v>15</v>
      </c>
      <c r="C1863">
        <v>1</v>
      </c>
      <c r="D1863">
        <v>3</v>
      </c>
      <c r="E1863">
        <v>1</v>
      </c>
      <c r="F1863">
        <v>9</v>
      </c>
      <c r="G1863">
        <v>5</v>
      </c>
      <c r="H1863">
        <v>1</v>
      </c>
      <c r="I1863">
        <v>3.38</v>
      </c>
      <c r="J1863" t="s">
        <v>153</v>
      </c>
      <c r="K1863">
        <v>10.34</v>
      </c>
      <c r="L1863">
        <v>148</v>
      </c>
      <c r="M1863">
        <v>0.69</v>
      </c>
      <c r="N1863" t="s">
        <v>153</v>
      </c>
      <c r="O1863">
        <v>30.89</v>
      </c>
      <c r="P1863" t="s">
        <v>66</v>
      </c>
      <c r="Q1863" t="s">
        <v>19</v>
      </c>
      <c r="R1863" t="s">
        <v>74</v>
      </c>
    </row>
    <row r="1864" spans="1:18" x14ac:dyDescent="0.25">
      <c r="A1864">
        <v>4506</v>
      </c>
      <c r="B1864">
        <v>14</v>
      </c>
      <c r="C1864">
        <v>1</v>
      </c>
      <c r="D1864">
        <v>9</v>
      </c>
      <c r="E1864">
        <v>9</v>
      </c>
      <c r="F1864">
        <v>5</v>
      </c>
      <c r="G1864">
        <v>9</v>
      </c>
      <c r="H1864">
        <v>1</v>
      </c>
      <c r="I1864">
        <v>5</v>
      </c>
      <c r="J1864" t="s">
        <v>153</v>
      </c>
      <c r="K1864">
        <v>20.58</v>
      </c>
      <c r="L1864">
        <v>140</v>
      </c>
      <c r="M1864">
        <v>6.84</v>
      </c>
      <c r="N1864" t="s">
        <v>153</v>
      </c>
      <c r="O1864">
        <v>36.479999999999997</v>
      </c>
      <c r="P1864" t="s">
        <v>30</v>
      </c>
      <c r="Q1864" t="s">
        <v>19</v>
      </c>
      <c r="R1864" t="s">
        <v>74</v>
      </c>
    </row>
    <row r="1865" spans="1:18" x14ac:dyDescent="0.25">
      <c r="A1865">
        <v>4518</v>
      </c>
      <c r="B1865">
        <v>11</v>
      </c>
      <c r="C1865">
        <v>11</v>
      </c>
      <c r="D1865">
        <v>10</v>
      </c>
      <c r="E1865">
        <v>4</v>
      </c>
      <c r="F1865">
        <v>9</v>
      </c>
      <c r="G1865">
        <v>3</v>
      </c>
      <c r="H1865">
        <v>1</v>
      </c>
      <c r="I1865">
        <v>4.46</v>
      </c>
      <c r="J1865" t="s">
        <v>153</v>
      </c>
      <c r="K1865">
        <v>9.4600000000000009</v>
      </c>
      <c r="L1865">
        <v>1991</v>
      </c>
      <c r="M1865">
        <v>4.09</v>
      </c>
      <c r="N1865" t="s">
        <v>153</v>
      </c>
      <c r="O1865">
        <v>58.05</v>
      </c>
      <c r="P1865" t="s">
        <v>45</v>
      </c>
      <c r="Q1865" t="s">
        <v>19</v>
      </c>
      <c r="R1865" t="s">
        <v>74</v>
      </c>
    </row>
    <row r="1866" spans="1:18" x14ac:dyDescent="0.25">
      <c r="A1866">
        <v>4535</v>
      </c>
      <c r="B1866">
        <v>11</v>
      </c>
      <c r="C1866">
        <v>6</v>
      </c>
      <c r="D1866">
        <v>2</v>
      </c>
      <c r="E1866">
        <v>1</v>
      </c>
      <c r="F1866">
        <v>2</v>
      </c>
      <c r="G1866">
        <v>8</v>
      </c>
      <c r="H1866">
        <v>3</v>
      </c>
      <c r="I1866">
        <v>3.47</v>
      </c>
      <c r="J1866" t="s">
        <v>153</v>
      </c>
      <c r="K1866">
        <v>3.94</v>
      </c>
      <c r="L1866">
        <v>13</v>
      </c>
      <c r="M1866">
        <v>1.72</v>
      </c>
      <c r="N1866" t="s">
        <v>153</v>
      </c>
      <c r="O1866">
        <v>20.45</v>
      </c>
      <c r="P1866" t="s">
        <v>49</v>
      </c>
      <c r="Q1866" t="s">
        <v>19</v>
      </c>
      <c r="R1866" t="s">
        <v>74</v>
      </c>
    </row>
    <row r="1867" spans="1:18" x14ac:dyDescent="0.25">
      <c r="A1867">
        <v>4566</v>
      </c>
      <c r="B1867">
        <v>17</v>
      </c>
      <c r="C1867">
        <v>7</v>
      </c>
      <c r="D1867">
        <v>3</v>
      </c>
      <c r="E1867">
        <v>7</v>
      </c>
      <c r="F1867">
        <v>9</v>
      </c>
      <c r="G1867">
        <v>2</v>
      </c>
      <c r="H1867">
        <v>2</v>
      </c>
      <c r="I1867">
        <v>3.49</v>
      </c>
      <c r="J1867" t="s">
        <v>153</v>
      </c>
      <c r="K1867">
        <v>15.5</v>
      </c>
      <c r="L1867">
        <v>103</v>
      </c>
      <c r="M1867">
        <v>6.79</v>
      </c>
      <c r="N1867" t="s">
        <v>153</v>
      </c>
      <c r="O1867">
        <v>55.65</v>
      </c>
      <c r="P1867" t="s">
        <v>36</v>
      </c>
      <c r="Q1867" t="s">
        <v>19</v>
      </c>
      <c r="R1867" t="s">
        <v>74</v>
      </c>
    </row>
    <row r="1868" spans="1:18" x14ac:dyDescent="0.25">
      <c r="A1868">
        <v>4588</v>
      </c>
      <c r="B1868">
        <v>11</v>
      </c>
      <c r="C1868">
        <v>9</v>
      </c>
      <c r="D1868">
        <v>5</v>
      </c>
      <c r="E1868">
        <v>7</v>
      </c>
      <c r="F1868">
        <v>5</v>
      </c>
      <c r="G1868">
        <v>3</v>
      </c>
      <c r="H1868">
        <v>2</v>
      </c>
      <c r="I1868">
        <v>3.37</v>
      </c>
      <c r="J1868" t="s">
        <v>153</v>
      </c>
      <c r="K1868">
        <v>5.34</v>
      </c>
      <c r="L1868">
        <v>300</v>
      </c>
      <c r="M1868">
        <v>3.57</v>
      </c>
      <c r="N1868" t="s">
        <v>153</v>
      </c>
      <c r="O1868">
        <v>8.26</v>
      </c>
      <c r="P1868" t="s">
        <v>55</v>
      </c>
      <c r="Q1868" t="s">
        <v>19</v>
      </c>
      <c r="R1868" t="s">
        <v>74</v>
      </c>
    </row>
    <row r="1869" spans="1:18" x14ac:dyDescent="0.25">
      <c r="A1869">
        <v>4591</v>
      </c>
      <c r="B1869">
        <v>9</v>
      </c>
      <c r="C1869">
        <v>11</v>
      </c>
      <c r="D1869">
        <v>11</v>
      </c>
      <c r="E1869">
        <v>4</v>
      </c>
      <c r="F1869">
        <v>3</v>
      </c>
      <c r="G1869">
        <v>3</v>
      </c>
      <c r="H1869">
        <v>2</v>
      </c>
      <c r="I1869">
        <v>3.37</v>
      </c>
      <c r="J1869" t="s">
        <v>153</v>
      </c>
      <c r="K1869">
        <v>7.64</v>
      </c>
      <c r="L1869">
        <v>1019</v>
      </c>
      <c r="M1869">
        <v>0.65</v>
      </c>
      <c r="N1869" t="s">
        <v>153</v>
      </c>
      <c r="O1869">
        <v>22.26</v>
      </c>
      <c r="P1869" t="s">
        <v>40</v>
      </c>
      <c r="Q1869" t="s">
        <v>19</v>
      </c>
      <c r="R1869" t="s">
        <v>74</v>
      </c>
    </row>
    <row r="1870" spans="1:18" x14ac:dyDescent="0.25">
      <c r="A1870">
        <v>4592</v>
      </c>
      <c r="B1870">
        <v>12</v>
      </c>
      <c r="C1870">
        <v>12</v>
      </c>
      <c r="D1870">
        <v>6</v>
      </c>
      <c r="E1870">
        <v>6</v>
      </c>
      <c r="F1870">
        <v>7</v>
      </c>
      <c r="G1870">
        <v>9</v>
      </c>
      <c r="H1870">
        <v>1</v>
      </c>
      <c r="I1870">
        <v>4.32</v>
      </c>
      <c r="J1870" t="s">
        <v>153</v>
      </c>
      <c r="K1870">
        <v>10.14</v>
      </c>
      <c r="L1870">
        <v>133</v>
      </c>
      <c r="M1870">
        <v>2.62</v>
      </c>
      <c r="N1870" t="s">
        <v>153</v>
      </c>
      <c r="O1870">
        <v>8.0500000000000007</v>
      </c>
      <c r="P1870" t="s">
        <v>38</v>
      </c>
      <c r="Q1870" t="s">
        <v>19</v>
      </c>
      <c r="R1870" t="s">
        <v>74</v>
      </c>
    </row>
    <row r="1871" spans="1:18" x14ac:dyDescent="0.25">
      <c r="A1871">
        <v>4613</v>
      </c>
      <c r="B1871">
        <v>4</v>
      </c>
      <c r="C1871">
        <v>8</v>
      </c>
      <c r="D1871">
        <v>1</v>
      </c>
      <c r="E1871">
        <v>6</v>
      </c>
      <c r="F1871">
        <v>7</v>
      </c>
      <c r="G1871">
        <v>6</v>
      </c>
      <c r="H1871">
        <v>3</v>
      </c>
      <c r="I1871">
        <v>3.47</v>
      </c>
      <c r="J1871" t="s">
        <v>153</v>
      </c>
      <c r="K1871">
        <v>10.220000000000001</v>
      </c>
      <c r="L1871">
        <v>48</v>
      </c>
      <c r="M1871">
        <v>1.74</v>
      </c>
      <c r="N1871" t="s">
        <v>153</v>
      </c>
      <c r="O1871">
        <v>54.27</v>
      </c>
      <c r="P1871" t="s">
        <v>69</v>
      </c>
      <c r="Q1871" t="s">
        <v>19</v>
      </c>
      <c r="R1871" t="s">
        <v>74</v>
      </c>
    </row>
    <row r="1872" spans="1:18" x14ac:dyDescent="0.25">
      <c r="A1872">
        <v>4614</v>
      </c>
      <c r="B1872">
        <v>15</v>
      </c>
      <c r="C1872">
        <v>6</v>
      </c>
      <c r="D1872">
        <v>8</v>
      </c>
      <c r="E1872">
        <v>1</v>
      </c>
      <c r="F1872">
        <v>4</v>
      </c>
      <c r="G1872">
        <v>8</v>
      </c>
      <c r="H1872">
        <v>2</v>
      </c>
      <c r="I1872">
        <v>3.72</v>
      </c>
      <c r="J1872" t="s">
        <v>153</v>
      </c>
      <c r="K1872">
        <v>23.25</v>
      </c>
      <c r="L1872">
        <v>269</v>
      </c>
      <c r="M1872">
        <v>4.09</v>
      </c>
      <c r="N1872" t="s">
        <v>153</v>
      </c>
      <c r="O1872">
        <v>25.75</v>
      </c>
      <c r="P1872" t="s">
        <v>29</v>
      </c>
      <c r="Q1872" t="s">
        <v>19</v>
      </c>
      <c r="R1872" t="s">
        <v>74</v>
      </c>
    </row>
    <row r="1873" spans="1:18" x14ac:dyDescent="0.25">
      <c r="A1873">
        <v>4634</v>
      </c>
      <c r="B1873">
        <v>10</v>
      </c>
      <c r="C1873">
        <v>2</v>
      </c>
      <c r="D1873">
        <v>7</v>
      </c>
      <c r="E1873">
        <v>3</v>
      </c>
      <c r="F1873">
        <v>1</v>
      </c>
      <c r="G1873">
        <v>3</v>
      </c>
      <c r="H1873">
        <v>2</v>
      </c>
      <c r="I1873">
        <v>4.21</v>
      </c>
      <c r="J1873" t="s">
        <v>153</v>
      </c>
      <c r="K1873">
        <v>27.3</v>
      </c>
      <c r="L1873">
        <v>73</v>
      </c>
      <c r="M1873">
        <v>6.88</v>
      </c>
      <c r="N1873" t="s">
        <v>153</v>
      </c>
      <c r="O1873">
        <v>38.81</v>
      </c>
      <c r="P1873" t="s">
        <v>64</v>
      </c>
      <c r="Q1873" t="s">
        <v>19</v>
      </c>
      <c r="R1873" t="s">
        <v>74</v>
      </c>
    </row>
    <row r="1874" spans="1:18" x14ac:dyDescent="0.25">
      <c r="A1874">
        <v>4685</v>
      </c>
      <c r="B1874">
        <v>14</v>
      </c>
      <c r="C1874">
        <v>9</v>
      </c>
      <c r="D1874">
        <v>11</v>
      </c>
      <c r="E1874">
        <v>3</v>
      </c>
      <c r="F1874">
        <v>7</v>
      </c>
      <c r="G1874">
        <v>8</v>
      </c>
      <c r="H1874">
        <v>2</v>
      </c>
      <c r="I1874">
        <v>5</v>
      </c>
      <c r="J1874" t="s">
        <v>153</v>
      </c>
      <c r="K1874">
        <v>57.96</v>
      </c>
      <c r="L1874">
        <v>102</v>
      </c>
      <c r="M1874">
        <v>3.76</v>
      </c>
      <c r="N1874" t="s">
        <v>153</v>
      </c>
      <c r="O1874">
        <v>49.93</v>
      </c>
      <c r="P1874" t="s">
        <v>26</v>
      </c>
      <c r="Q1874" t="s">
        <v>19</v>
      </c>
      <c r="R1874" t="s">
        <v>74</v>
      </c>
    </row>
    <row r="1875" spans="1:18" x14ac:dyDescent="0.25">
      <c r="A1875">
        <v>4716</v>
      </c>
      <c r="B1875">
        <v>12</v>
      </c>
      <c r="C1875">
        <v>6</v>
      </c>
      <c r="D1875">
        <v>7</v>
      </c>
      <c r="E1875">
        <v>4</v>
      </c>
      <c r="F1875">
        <v>2</v>
      </c>
      <c r="G1875">
        <v>3</v>
      </c>
      <c r="H1875">
        <v>3</v>
      </c>
      <c r="I1875">
        <v>3.41</v>
      </c>
      <c r="J1875" t="s">
        <v>153</v>
      </c>
      <c r="K1875">
        <v>13.03</v>
      </c>
      <c r="L1875">
        <v>294</v>
      </c>
      <c r="M1875">
        <v>2.39</v>
      </c>
      <c r="N1875" t="s">
        <v>153</v>
      </c>
      <c r="O1875">
        <v>35.130000000000003</v>
      </c>
      <c r="P1875" t="s">
        <v>73</v>
      </c>
      <c r="Q1875" t="s">
        <v>19</v>
      </c>
      <c r="R1875" t="s">
        <v>74</v>
      </c>
    </row>
    <row r="1876" spans="1:18" x14ac:dyDescent="0.25">
      <c r="A1876">
        <v>4719</v>
      </c>
      <c r="B1876">
        <v>1</v>
      </c>
      <c r="C1876">
        <v>5</v>
      </c>
      <c r="D1876">
        <v>5</v>
      </c>
      <c r="E1876">
        <v>8</v>
      </c>
      <c r="F1876">
        <v>2</v>
      </c>
      <c r="G1876">
        <v>6</v>
      </c>
      <c r="H1876">
        <v>2</v>
      </c>
      <c r="I1876">
        <v>3.41</v>
      </c>
      <c r="J1876" t="s">
        <v>153</v>
      </c>
      <c r="K1876">
        <v>5.71</v>
      </c>
      <c r="L1876">
        <v>203</v>
      </c>
      <c r="M1876">
        <v>12.36</v>
      </c>
      <c r="N1876" t="s">
        <v>153</v>
      </c>
      <c r="O1876">
        <v>30.58</v>
      </c>
      <c r="P1876" t="s">
        <v>40</v>
      </c>
      <c r="Q1876" t="s">
        <v>19</v>
      </c>
      <c r="R1876" t="s">
        <v>74</v>
      </c>
    </row>
    <row r="1877" spans="1:18" x14ac:dyDescent="0.25">
      <c r="A1877">
        <v>4737</v>
      </c>
      <c r="B1877">
        <v>19</v>
      </c>
      <c r="C1877">
        <v>12</v>
      </c>
      <c r="D1877">
        <v>5</v>
      </c>
      <c r="E1877">
        <v>1</v>
      </c>
      <c r="F1877">
        <v>5</v>
      </c>
      <c r="G1877">
        <v>2</v>
      </c>
      <c r="H1877">
        <v>2</v>
      </c>
      <c r="I1877">
        <v>4.87</v>
      </c>
      <c r="J1877" t="s">
        <v>153</v>
      </c>
      <c r="K1877">
        <v>11.12</v>
      </c>
      <c r="L1877">
        <v>44</v>
      </c>
      <c r="M1877">
        <v>1.97</v>
      </c>
      <c r="N1877" t="s">
        <v>153</v>
      </c>
      <c r="O1877">
        <v>34.24</v>
      </c>
      <c r="P1877" t="s">
        <v>44</v>
      </c>
      <c r="Q1877" t="s">
        <v>19</v>
      </c>
      <c r="R1877" t="s">
        <v>74</v>
      </c>
    </row>
    <row r="1878" spans="1:18" x14ac:dyDescent="0.25">
      <c r="A1878">
        <v>4751</v>
      </c>
      <c r="B1878">
        <v>11</v>
      </c>
      <c r="C1878">
        <v>5</v>
      </c>
      <c r="D1878">
        <v>4</v>
      </c>
      <c r="E1878">
        <v>3</v>
      </c>
      <c r="F1878">
        <v>5</v>
      </c>
      <c r="G1878">
        <v>5</v>
      </c>
      <c r="H1878">
        <v>1</v>
      </c>
      <c r="I1878">
        <v>4.28</v>
      </c>
      <c r="J1878" t="s">
        <v>153</v>
      </c>
      <c r="K1878">
        <v>4.74</v>
      </c>
      <c r="L1878">
        <v>491</v>
      </c>
      <c r="M1878">
        <v>8.23</v>
      </c>
      <c r="N1878" t="s">
        <v>153</v>
      </c>
      <c r="O1878">
        <v>23.45</v>
      </c>
      <c r="P1878" t="s">
        <v>22</v>
      </c>
      <c r="Q1878" t="s">
        <v>19</v>
      </c>
      <c r="R1878" t="s">
        <v>74</v>
      </c>
    </row>
    <row r="1879" spans="1:18" x14ac:dyDescent="0.25">
      <c r="A1879">
        <v>4782</v>
      </c>
      <c r="B1879">
        <v>20</v>
      </c>
      <c r="C1879">
        <v>1</v>
      </c>
      <c r="D1879">
        <v>10</v>
      </c>
      <c r="E1879">
        <v>3</v>
      </c>
      <c r="F1879">
        <v>8</v>
      </c>
      <c r="G1879">
        <v>8</v>
      </c>
      <c r="H1879">
        <v>2</v>
      </c>
      <c r="I1879">
        <v>3.47</v>
      </c>
      <c r="J1879" t="s">
        <v>153</v>
      </c>
      <c r="K1879">
        <v>5.32</v>
      </c>
      <c r="L1879">
        <v>56</v>
      </c>
      <c r="M1879">
        <v>13.5</v>
      </c>
      <c r="N1879" t="s">
        <v>153</v>
      </c>
      <c r="O1879">
        <v>24.1</v>
      </c>
      <c r="P1879" t="s">
        <v>60</v>
      </c>
      <c r="Q1879" t="s">
        <v>19</v>
      </c>
      <c r="R1879" t="s">
        <v>74</v>
      </c>
    </row>
    <row r="1880" spans="1:18" x14ac:dyDescent="0.25">
      <c r="A1880">
        <v>4810</v>
      </c>
      <c r="B1880">
        <v>18</v>
      </c>
      <c r="C1880">
        <v>3</v>
      </c>
      <c r="D1880">
        <v>10</v>
      </c>
      <c r="E1880">
        <v>4</v>
      </c>
      <c r="F1880">
        <v>1</v>
      </c>
      <c r="G1880">
        <v>5</v>
      </c>
      <c r="H1880">
        <v>3</v>
      </c>
      <c r="I1880">
        <v>3.32</v>
      </c>
      <c r="J1880" t="s">
        <v>153</v>
      </c>
      <c r="K1880">
        <v>3.07</v>
      </c>
      <c r="L1880">
        <v>763</v>
      </c>
      <c r="M1880">
        <v>2.23</v>
      </c>
      <c r="N1880" t="s">
        <v>153</v>
      </c>
      <c r="O1880">
        <v>22.35</v>
      </c>
      <c r="P1880" t="s">
        <v>50</v>
      </c>
      <c r="Q1880" t="s">
        <v>19</v>
      </c>
      <c r="R1880" t="s">
        <v>74</v>
      </c>
    </row>
    <row r="1881" spans="1:18" x14ac:dyDescent="0.25">
      <c r="A1881">
        <v>4817</v>
      </c>
      <c r="B1881">
        <v>7</v>
      </c>
      <c r="C1881">
        <v>4</v>
      </c>
      <c r="D1881">
        <v>8</v>
      </c>
      <c r="E1881">
        <v>9</v>
      </c>
      <c r="F1881">
        <v>8</v>
      </c>
      <c r="G1881">
        <v>5</v>
      </c>
      <c r="H1881">
        <v>3</v>
      </c>
      <c r="I1881">
        <v>3.13</v>
      </c>
      <c r="J1881" t="s">
        <v>153</v>
      </c>
      <c r="K1881">
        <v>4.0599999999999996</v>
      </c>
      <c r="L1881">
        <v>33</v>
      </c>
      <c r="M1881">
        <v>5.99</v>
      </c>
      <c r="N1881" t="s">
        <v>153</v>
      </c>
      <c r="O1881">
        <v>36.14</v>
      </c>
      <c r="P1881" t="s">
        <v>72</v>
      </c>
      <c r="Q1881" t="s">
        <v>19</v>
      </c>
      <c r="R1881" t="s">
        <v>74</v>
      </c>
    </row>
    <row r="1882" spans="1:18" x14ac:dyDescent="0.25">
      <c r="A1882">
        <v>4938</v>
      </c>
      <c r="B1882">
        <v>2</v>
      </c>
      <c r="C1882">
        <v>2</v>
      </c>
      <c r="D1882">
        <v>8</v>
      </c>
      <c r="E1882">
        <v>7</v>
      </c>
      <c r="F1882">
        <v>8</v>
      </c>
      <c r="G1882">
        <v>9</v>
      </c>
      <c r="H1882">
        <v>3</v>
      </c>
      <c r="I1882">
        <v>4.57</v>
      </c>
      <c r="J1882" t="s">
        <v>153</v>
      </c>
      <c r="K1882">
        <v>26.72</v>
      </c>
      <c r="L1882">
        <v>318</v>
      </c>
      <c r="M1882">
        <v>0.25</v>
      </c>
      <c r="N1882" t="s">
        <v>153</v>
      </c>
      <c r="O1882">
        <v>47.06</v>
      </c>
      <c r="P1882" t="s">
        <v>36</v>
      </c>
      <c r="Q1882" t="s">
        <v>19</v>
      </c>
      <c r="R1882" t="s">
        <v>74</v>
      </c>
    </row>
    <row r="1883" spans="1:18" x14ac:dyDescent="0.25">
      <c r="A1883">
        <v>4989</v>
      </c>
      <c r="B1883">
        <v>5</v>
      </c>
      <c r="C1883">
        <v>10</v>
      </c>
      <c r="D1883">
        <v>7</v>
      </c>
      <c r="E1883">
        <v>8</v>
      </c>
      <c r="F1883">
        <v>5</v>
      </c>
      <c r="G1883">
        <v>9</v>
      </c>
      <c r="H1883">
        <v>1</v>
      </c>
      <c r="I1883">
        <v>4.51</v>
      </c>
      <c r="J1883" t="s">
        <v>153</v>
      </c>
      <c r="K1883">
        <v>26.2</v>
      </c>
      <c r="L1883">
        <v>414</v>
      </c>
      <c r="M1883">
        <v>5.41</v>
      </c>
      <c r="N1883" t="s">
        <v>153</v>
      </c>
      <c r="O1883">
        <v>43.93</v>
      </c>
      <c r="P1883" t="s">
        <v>46</v>
      </c>
      <c r="Q1883" t="s">
        <v>19</v>
      </c>
      <c r="R1883" t="s">
        <v>74</v>
      </c>
    </row>
    <row r="1884" spans="1:18" x14ac:dyDescent="0.25">
      <c r="A1884">
        <v>8</v>
      </c>
      <c r="B1884">
        <v>8</v>
      </c>
      <c r="C1884">
        <v>11</v>
      </c>
      <c r="D1884">
        <v>6</v>
      </c>
      <c r="E1884">
        <v>1</v>
      </c>
      <c r="F1884">
        <v>6</v>
      </c>
      <c r="G1884">
        <v>7</v>
      </c>
      <c r="H1884">
        <v>2</v>
      </c>
      <c r="I1884">
        <v>2.4</v>
      </c>
      <c r="J1884" t="s">
        <v>143</v>
      </c>
      <c r="K1884">
        <v>34.43</v>
      </c>
      <c r="L1884">
        <v>53</v>
      </c>
      <c r="M1884">
        <v>1.69</v>
      </c>
      <c r="N1884" t="s">
        <v>143</v>
      </c>
      <c r="O1884">
        <v>21.95</v>
      </c>
      <c r="P1884" t="s">
        <v>22</v>
      </c>
      <c r="Q1884" t="s">
        <v>19</v>
      </c>
      <c r="R1884" t="s">
        <v>74</v>
      </c>
    </row>
    <row r="1885" spans="1:18" x14ac:dyDescent="0.25">
      <c r="A1885">
        <v>33</v>
      </c>
      <c r="B1885">
        <v>9</v>
      </c>
      <c r="C1885">
        <v>1</v>
      </c>
      <c r="D1885">
        <v>2</v>
      </c>
      <c r="E1885">
        <v>7</v>
      </c>
      <c r="F1885">
        <v>6</v>
      </c>
      <c r="G1885">
        <v>7</v>
      </c>
      <c r="H1885">
        <v>1</v>
      </c>
      <c r="I1885">
        <v>2.62</v>
      </c>
      <c r="J1885" t="s">
        <v>153</v>
      </c>
      <c r="K1885">
        <v>57.46</v>
      </c>
      <c r="L1885">
        <v>2109</v>
      </c>
      <c r="M1885">
        <v>2.5499999999999998</v>
      </c>
      <c r="N1885" t="s">
        <v>143</v>
      </c>
      <c r="O1885">
        <v>35.65</v>
      </c>
      <c r="P1885" t="s">
        <v>23</v>
      </c>
      <c r="Q1885" t="s">
        <v>19</v>
      </c>
      <c r="R1885" t="s">
        <v>74</v>
      </c>
    </row>
    <row r="1886" spans="1:18" x14ac:dyDescent="0.25">
      <c r="A1886">
        <v>49</v>
      </c>
      <c r="B1886">
        <v>15</v>
      </c>
      <c r="C1886">
        <v>1</v>
      </c>
      <c r="D1886">
        <v>9</v>
      </c>
      <c r="E1886">
        <v>4</v>
      </c>
      <c r="F1886">
        <v>3</v>
      </c>
      <c r="G1886">
        <v>7</v>
      </c>
      <c r="H1886">
        <v>2</v>
      </c>
      <c r="I1886">
        <v>2.79</v>
      </c>
      <c r="J1886" t="s">
        <v>153</v>
      </c>
      <c r="K1886">
        <v>22.16</v>
      </c>
      <c r="L1886">
        <v>915</v>
      </c>
      <c r="M1886">
        <v>11.26</v>
      </c>
      <c r="N1886" t="s">
        <v>143</v>
      </c>
      <c r="O1886">
        <v>4.9000000000000004</v>
      </c>
      <c r="P1886" t="s">
        <v>45</v>
      </c>
      <c r="Q1886" t="s">
        <v>19</v>
      </c>
      <c r="R1886" t="s">
        <v>74</v>
      </c>
    </row>
    <row r="1887" spans="1:18" x14ac:dyDescent="0.25">
      <c r="A1887">
        <v>79</v>
      </c>
      <c r="B1887">
        <v>13</v>
      </c>
      <c r="C1887">
        <v>5</v>
      </c>
      <c r="D1887">
        <v>9</v>
      </c>
      <c r="E1887">
        <v>9</v>
      </c>
      <c r="F1887">
        <v>1</v>
      </c>
      <c r="G1887">
        <v>7</v>
      </c>
      <c r="H1887">
        <v>2</v>
      </c>
      <c r="I1887">
        <v>2.69</v>
      </c>
      <c r="J1887" t="s">
        <v>153</v>
      </c>
      <c r="K1887">
        <v>41.88</v>
      </c>
      <c r="L1887">
        <v>105</v>
      </c>
      <c r="M1887">
        <v>27.39</v>
      </c>
      <c r="N1887" t="s">
        <v>143</v>
      </c>
      <c r="O1887">
        <v>39.590000000000003</v>
      </c>
      <c r="P1887" t="s">
        <v>73</v>
      </c>
      <c r="Q1887" t="s">
        <v>19</v>
      </c>
      <c r="R1887" t="s">
        <v>74</v>
      </c>
    </row>
    <row r="1888" spans="1:18" x14ac:dyDescent="0.25">
      <c r="A1888">
        <v>153</v>
      </c>
      <c r="B1888">
        <v>13</v>
      </c>
      <c r="C1888">
        <v>9</v>
      </c>
      <c r="D1888">
        <v>6</v>
      </c>
      <c r="E1888">
        <v>4</v>
      </c>
      <c r="F1888">
        <v>4</v>
      </c>
      <c r="G1888">
        <v>7</v>
      </c>
      <c r="H1888">
        <v>1</v>
      </c>
      <c r="I1888">
        <v>2.98</v>
      </c>
      <c r="J1888" t="s">
        <v>153</v>
      </c>
      <c r="K1888">
        <v>26.52</v>
      </c>
      <c r="L1888">
        <v>10179</v>
      </c>
      <c r="M1888">
        <v>4.5599999999999996</v>
      </c>
      <c r="N1888" t="s">
        <v>143</v>
      </c>
      <c r="O1888">
        <v>42.04</v>
      </c>
      <c r="P1888" t="s">
        <v>40</v>
      </c>
      <c r="Q1888" t="s">
        <v>19</v>
      </c>
      <c r="R1888" t="s">
        <v>74</v>
      </c>
    </row>
    <row r="1889" spans="1:18" x14ac:dyDescent="0.25">
      <c r="A1889">
        <v>214</v>
      </c>
      <c r="B1889">
        <v>15</v>
      </c>
      <c r="C1889">
        <v>3</v>
      </c>
      <c r="D1889">
        <v>9</v>
      </c>
      <c r="E1889">
        <v>7</v>
      </c>
      <c r="F1889">
        <v>8</v>
      </c>
      <c r="G1889">
        <v>7</v>
      </c>
      <c r="H1889">
        <v>3</v>
      </c>
      <c r="I1889">
        <v>2.4900000000000002</v>
      </c>
      <c r="J1889" t="s">
        <v>153</v>
      </c>
      <c r="K1889">
        <v>7.45</v>
      </c>
      <c r="L1889">
        <v>2199</v>
      </c>
      <c r="M1889">
        <v>3.6</v>
      </c>
      <c r="N1889" t="s">
        <v>143</v>
      </c>
      <c r="O1889">
        <v>25.1</v>
      </c>
      <c r="P1889" t="s">
        <v>30</v>
      </c>
      <c r="Q1889" t="s">
        <v>19</v>
      </c>
      <c r="R1889" t="s">
        <v>74</v>
      </c>
    </row>
    <row r="1890" spans="1:18" x14ac:dyDescent="0.25">
      <c r="A1890">
        <v>261</v>
      </c>
      <c r="B1890">
        <v>4</v>
      </c>
      <c r="C1890">
        <v>8</v>
      </c>
      <c r="D1890">
        <v>8</v>
      </c>
      <c r="E1890">
        <v>6</v>
      </c>
      <c r="F1890">
        <v>2</v>
      </c>
      <c r="G1890">
        <v>7</v>
      </c>
      <c r="H1890">
        <v>1</v>
      </c>
      <c r="I1890">
        <v>2.9</v>
      </c>
      <c r="J1890" t="s">
        <v>143</v>
      </c>
      <c r="K1890">
        <v>64.849999999999994</v>
      </c>
      <c r="L1890">
        <v>391</v>
      </c>
      <c r="M1890">
        <v>2.56</v>
      </c>
      <c r="N1890" t="s">
        <v>143</v>
      </c>
      <c r="O1890">
        <v>32.049999999999997</v>
      </c>
      <c r="P1890" t="s">
        <v>67</v>
      </c>
      <c r="Q1890" t="s">
        <v>19</v>
      </c>
      <c r="R1890" t="s">
        <v>74</v>
      </c>
    </row>
    <row r="1891" spans="1:18" x14ac:dyDescent="0.25">
      <c r="A1891">
        <v>279</v>
      </c>
      <c r="B1891">
        <v>3</v>
      </c>
      <c r="C1891">
        <v>12</v>
      </c>
      <c r="D1891">
        <v>8</v>
      </c>
      <c r="E1891">
        <v>6</v>
      </c>
      <c r="F1891">
        <v>7</v>
      </c>
      <c r="G1891">
        <v>7</v>
      </c>
      <c r="H1891">
        <v>1</v>
      </c>
      <c r="I1891">
        <v>3.91</v>
      </c>
      <c r="J1891" t="s">
        <v>153</v>
      </c>
      <c r="K1891">
        <v>9.02</v>
      </c>
      <c r="L1891">
        <v>3996</v>
      </c>
      <c r="M1891">
        <v>4.67</v>
      </c>
      <c r="N1891" t="s">
        <v>153</v>
      </c>
      <c r="O1891">
        <v>28.62</v>
      </c>
      <c r="P1891" t="s">
        <v>23</v>
      </c>
      <c r="Q1891" t="s">
        <v>19</v>
      </c>
      <c r="R1891" t="s">
        <v>74</v>
      </c>
    </row>
    <row r="1892" spans="1:18" x14ac:dyDescent="0.25">
      <c r="A1892">
        <v>322</v>
      </c>
      <c r="B1892">
        <v>2</v>
      </c>
      <c r="C1892">
        <v>2</v>
      </c>
      <c r="D1892">
        <v>1</v>
      </c>
      <c r="E1892">
        <v>4</v>
      </c>
      <c r="F1892">
        <v>8</v>
      </c>
      <c r="G1892">
        <v>7</v>
      </c>
      <c r="H1892">
        <v>1</v>
      </c>
      <c r="I1892">
        <v>2.64</v>
      </c>
      <c r="J1892" t="s">
        <v>153</v>
      </c>
      <c r="K1892">
        <v>29.39</v>
      </c>
      <c r="L1892">
        <v>3668</v>
      </c>
      <c r="M1892">
        <v>7.12</v>
      </c>
      <c r="N1892" t="s">
        <v>143</v>
      </c>
      <c r="O1892">
        <v>17.61</v>
      </c>
      <c r="P1892" t="s">
        <v>70</v>
      </c>
      <c r="Q1892" t="s">
        <v>19</v>
      </c>
      <c r="R1892" t="s">
        <v>74</v>
      </c>
    </row>
    <row r="1893" spans="1:18" x14ac:dyDescent="0.25">
      <c r="A1893">
        <v>356</v>
      </c>
      <c r="B1893">
        <v>12</v>
      </c>
      <c r="C1893">
        <v>9</v>
      </c>
      <c r="D1893">
        <v>11</v>
      </c>
      <c r="E1893">
        <v>5</v>
      </c>
      <c r="F1893">
        <v>2</v>
      </c>
      <c r="G1893">
        <v>7</v>
      </c>
      <c r="H1893">
        <v>2</v>
      </c>
      <c r="I1893">
        <v>2.31</v>
      </c>
      <c r="J1893" t="s">
        <v>153</v>
      </c>
      <c r="K1893">
        <v>15.57</v>
      </c>
      <c r="L1893">
        <v>551</v>
      </c>
      <c r="M1893">
        <v>3.86</v>
      </c>
      <c r="N1893" t="s">
        <v>143</v>
      </c>
      <c r="O1893">
        <v>7.71</v>
      </c>
      <c r="P1893" t="s">
        <v>29</v>
      </c>
      <c r="Q1893" t="s">
        <v>19</v>
      </c>
      <c r="R1893" t="s">
        <v>74</v>
      </c>
    </row>
    <row r="1894" spans="1:18" x14ac:dyDescent="0.25">
      <c r="A1894">
        <v>360</v>
      </c>
      <c r="B1894">
        <v>17</v>
      </c>
      <c r="C1894">
        <v>5</v>
      </c>
      <c r="D1894">
        <v>3</v>
      </c>
      <c r="E1894">
        <v>9</v>
      </c>
      <c r="F1894">
        <v>3</v>
      </c>
      <c r="G1894">
        <v>7</v>
      </c>
      <c r="H1894">
        <v>3</v>
      </c>
      <c r="I1894">
        <v>2.82</v>
      </c>
      <c r="J1894" t="s">
        <v>143</v>
      </c>
      <c r="K1894">
        <v>17.899999999999999</v>
      </c>
      <c r="L1894">
        <v>190</v>
      </c>
      <c r="M1894">
        <v>13.52</v>
      </c>
      <c r="N1894" t="s">
        <v>143</v>
      </c>
      <c r="O1894">
        <v>23.52</v>
      </c>
      <c r="P1894" t="s">
        <v>37</v>
      </c>
      <c r="Q1894" t="s">
        <v>19</v>
      </c>
      <c r="R1894" t="s">
        <v>74</v>
      </c>
    </row>
    <row r="1895" spans="1:18" x14ac:dyDescent="0.25">
      <c r="A1895">
        <v>457</v>
      </c>
      <c r="B1895">
        <v>8</v>
      </c>
      <c r="C1895">
        <v>12</v>
      </c>
      <c r="D1895">
        <v>4</v>
      </c>
      <c r="E1895">
        <v>5</v>
      </c>
      <c r="F1895">
        <v>4</v>
      </c>
      <c r="G1895">
        <v>7</v>
      </c>
      <c r="H1895">
        <v>3</v>
      </c>
      <c r="I1895">
        <v>1.95</v>
      </c>
      <c r="J1895" t="s">
        <v>143</v>
      </c>
      <c r="K1895">
        <v>16.239999999999998</v>
      </c>
      <c r="L1895">
        <v>2691</v>
      </c>
      <c r="M1895">
        <v>2.5299999999999998</v>
      </c>
      <c r="N1895" t="s">
        <v>143</v>
      </c>
      <c r="O1895">
        <v>7.53</v>
      </c>
      <c r="P1895" t="s">
        <v>43</v>
      </c>
      <c r="Q1895" t="s">
        <v>19</v>
      </c>
      <c r="R1895" t="s">
        <v>74</v>
      </c>
    </row>
    <row r="1896" spans="1:18" x14ac:dyDescent="0.25">
      <c r="A1896">
        <v>477</v>
      </c>
      <c r="B1896">
        <v>12</v>
      </c>
      <c r="C1896">
        <v>7</v>
      </c>
      <c r="D1896">
        <v>5</v>
      </c>
      <c r="E1896">
        <v>3</v>
      </c>
      <c r="F1896">
        <v>3</v>
      </c>
      <c r="G1896">
        <v>7</v>
      </c>
      <c r="H1896">
        <v>2</v>
      </c>
      <c r="I1896">
        <v>2.63</v>
      </c>
      <c r="J1896" t="s">
        <v>153</v>
      </c>
      <c r="K1896">
        <v>10.01</v>
      </c>
      <c r="L1896">
        <v>791</v>
      </c>
      <c r="M1896">
        <v>5.0999999999999996</v>
      </c>
      <c r="N1896" t="s">
        <v>143</v>
      </c>
      <c r="O1896">
        <v>21.79</v>
      </c>
      <c r="P1896" t="s">
        <v>45</v>
      </c>
      <c r="Q1896" t="s">
        <v>19</v>
      </c>
      <c r="R1896" t="s">
        <v>74</v>
      </c>
    </row>
    <row r="1897" spans="1:18" x14ac:dyDescent="0.25">
      <c r="A1897">
        <v>575</v>
      </c>
      <c r="B1897">
        <v>3</v>
      </c>
      <c r="C1897">
        <v>10</v>
      </c>
      <c r="D1897">
        <v>1</v>
      </c>
      <c r="E1897">
        <v>9</v>
      </c>
      <c r="F1897">
        <v>5</v>
      </c>
      <c r="G1897">
        <v>7</v>
      </c>
      <c r="H1897">
        <v>1</v>
      </c>
      <c r="I1897">
        <v>2.93</v>
      </c>
      <c r="J1897" t="s">
        <v>153</v>
      </c>
      <c r="K1897">
        <v>37.69</v>
      </c>
      <c r="L1897">
        <v>39</v>
      </c>
      <c r="M1897">
        <v>2.97</v>
      </c>
      <c r="N1897" t="s">
        <v>143</v>
      </c>
      <c r="O1897">
        <v>23.83</v>
      </c>
      <c r="P1897" t="s">
        <v>55</v>
      </c>
      <c r="Q1897" t="s">
        <v>19</v>
      </c>
      <c r="R1897" t="s">
        <v>74</v>
      </c>
    </row>
    <row r="1898" spans="1:18" x14ac:dyDescent="0.25">
      <c r="A1898">
        <v>590</v>
      </c>
      <c r="B1898">
        <v>13</v>
      </c>
      <c r="C1898">
        <v>4</v>
      </c>
      <c r="D1898">
        <v>11</v>
      </c>
      <c r="E1898">
        <v>8</v>
      </c>
      <c r="F1898">
        <v>6</v>
      </c>
      <c r="G1898">
        <v>7</v>
      </c>
      <c r="H1898">
        <v>1</v>
      </c>
      <c r="I1898">
        <v>2.4700000000000002</v>
      </c>
      <c r="J1898" t="s">
        <v>153</v>
      </c>
      <c r="K1898">
        <v>29.79</v>
      </c>
      <c r="L1898">
        <v>15</v>
      </c>
      <c r="M1898">
        <v>4.6500000000000004</v>
      </c>
      <c r="N1898" t="s">
        <v>143</v>
      </c>
      <c r="O1898">
        <v>4.76</v>
      </c>
      <c r="P1898" t="s">
        <v>65</v>
      </c>
      <c r="Q1898" t="s">
        <v>19</v>
      </c>
      <c r="R1898" t="s">
        <v>74</v>
      </c>
    </row>
    <row r="1899" spans="1:18" x14ac:dyDescent="0.25">
      <c r="A1899">
        <v>651</v>
      </c>
      <c r="B1899">
        <v>14</v>
      </c>
      <c r="C1899">
        <v>8</v>
      </c>
      <c r="D1899">
        <v>5</v>
      </c>
      <c r="E1899">
        <v>3</v>
      </c>
      <c r="F1899">
        <v>7</v>
      </c>
      <c r="G1899">
        <v>7</v>
      </c>
      <c r="H1899">
        <v>3</v>
      </c>
      <c r="I1899">
        <v>4.04</v>
      </c>
      <c r="J1899" t="s">
        <v>153</v>
      </c>
      <c r="K1899">
        <v>23.02</v>
      </c>
      <c r="L1899">
        <v>738</v>
      </c>
      <c r="M1899">
        <v>10.43</v>
      </c>
      <c r="N1899" t="s">
        <v>153</v>
      </c>
      <c r="O1899">
        <v>40.909999999999997</v>
      </c>
      <c r="P1899" t="s">
        <v>43</v>
      </c>
      <c r="Q1899" t="s">
        <v>19</v>
      </c>
      <c r="R1899" t="s">
        <v>74</v>
      </c>
    </row>
    <row r="1900" spans="1:18" x14ac:dyDescent="0.25">
      <c r="A1900">
        <v>663</v>
      </c>
      <c r="B1900">
        <v>4</v>
      </c>
      <c r="C1900">
        <v>7</v>
      </c>
      <c r="D1900">
        <v>8</v>
      </c>
      <c r="E1900">
        <v>2</v>
      </c>
      <c r="F1900">
        <v>1</v>
      </c>
      <c r="G1900">
        <v>7</v>
      </c>
      <c r="H1900">
        <v>2</v>
      </c>
      <c r="I1900">
        <v>2.44</v>
      </c>
      <c r="J1900" t="s">
        <v>143</v>
      </c>
      <c r="K1900">
        <v>43.27</v>
      </c>
      <c r="L1900">
        <v>6776</v>
      </c>
      <c r="M1900">
        <v>2.2200000000000002</v>
      </c>
      <c r="N1900" t="s">
        <v>143</v>
      </c>
      <c r="O1900">
        <v>13.98</v>
      </c>
      <c r="P1900" t="s">
        <v>26</v>
      </c>
      <c r="Q1900" t="s">
        <v>19</v>
      </c>
      <c r="R1900" t="s">
        <v>74</v>
      </c>
    </row>
    <row r="1901" spans="1:18" x14ac:dyDescent="0.25">
      <c r="A1901">
        <v>685</v>
      </c>
      <c r="B1901">
        <v>20</v>
      </c>
      <c r="C1901">
        <v>11</v>
      </c>
      <c r="D1901">
        <v>6</v>
      </c>
      <c r="E1901">
        <v>5</v>
      </c>
      <c r="F1901">
        <v>1</v>
      </c>
      <c r="G1901">
        <v>7</v>
      </c>
      <c r="H1901">
        <v>1</v>
      </c>
      <c r="I1901">
        <v>2.95</v>
      </c>
      <c r="J1901" t="s">
        <v>153</v>
      </c>
      <c r="K1901">
        <v>21.93</v>
      </c>
      <c r="L1901">
        <v>793</v>
      </c>
      <c r="M1901">
        <v>7.29</v>
      </c>
      <c r="N1901" t="s">
        <v>143</v>
      </c>
      <c r="O1901">
        <v>2.14</v>
      </c>
      <c r="P1901" t="s">
        <v>31</v>
      </c>
      <c r="Q1901" t="s">
        <v>19</v>
      </c>
      <c r="R1901" t="s">
        <v>74</v>
      </c>
    </row>
    <row r="1902" spans="1:18" x14ac:dyDescent="0.25">
      <c r="A1902">
        <v>774</v>
      </c>
      <c r="B1902">
        <v>1</v>
      </c>
      <c r="C1902">
        <v>2</v>
      </c>
      <c r="D1902">
        <v>9</v>
      </c>
      <c r="E1902">
        <v>6</v>
      </c>
      <c r="F1902">
        <v>8</v>
      </c>
      <c r="G1902">
        <v>7</v>
      </c>
      <c r="H1902">
        <v>3</v>
      </c>
      <c r="I1902">
        <v>2.84</v>
      </c>
      <c r="J1902" t="s">
        <v>143</v>
      </c>
      <c r="K1902">
        <v>33.700000000000003</v>
      </c>
      <c r="L1902">
        <v>3577</v>
      </c>
      <c r="M1902">
        <v>5.8</v>
      </c>
      <c r="N1902" t="s">
        <v>143</v>
      </c>
      <c r="O1902">
        <v>38.340000000000003</v>
      </c>
      <c r="P1902" t="s">
        <v>32</v>
      </c>
      <c r="Q1902" t="s">
        <v>19</v>
      </c>
      <c r="R1902" t="s">
        <v>74</v>
      </c>
    </row>
    <row r="1903" spans="1:18" x14ac:dyDescent="0.25">
      <c r="A1903">
        <v>825</v>
      </c>
      <c r="B1903">
        <v>5</v>
      </c>
      <c r="C1903">
        <v>2</v>
      </c>
      <c r="D1903">
        <v>5</v>
      </c>
      <c r="E1903">
        <v>8</v>
      </c>
      <c r="F1903">
        <v>1</v>
      </c>
      <c r="G1903">
        <v>7</v>
      </c>
      <c r="H1903">
        <v>2</v>
      </c>
      <c r="I1903">
        <v>2.95</v>
      </c>
      <c r="J1903" t="s">
        <v>153</v>
      </c>
      <c r="K1903">
        <v>20.65</v>
      </c>
      <c r="L1903">
        <v>1501</v>
      </c>
      <c r="M1903">
        <v>6.03</v>
      </c>
      <c r="N1903" t="s">
        <v>143</v>
      </c>
      <c r="O1903">
        <v>29.12</v>
      </c>
      <c r="P1903" t="s">
        <v>53</v>
      </c>
      <c r="Q1903" t="s">
        <v>19</v>
      </c>
      <c r="R1903" t="s">
        <v>74</v>
      </c>
    </row>
    <row r="1904" spans="1:18" x14ac:dyDescent="0.25">
      <c r="A1904">
        <v>866</v>
      </c>
      <c r="B1904">
        <v>17</v>
      </c>
      <c r="C1904">
        <v>10</v>
      </c>
      <c r="D1904">
        <v>7</v>
      </c>
      <c r="E1904">
        <v>3</v>
      </c>
      <c r="F1904">
        <v>1</v>
      </c>
      <c r="G1904">
        <v>7</v>
      </c>
      <c r="H1904">
        <v>2</v>
      </c>
      <c r="I1904">
        <v>4.43</v>
      </c>
      <c r="J1904" t="s">
        <v>153</v>
      </c>
      <c r="K1904">
        <v>8.3800000000000008</v>
      </c>
      <c r="L1904">
        <v>899</v>
      </c>
      <c r="M1904">
        <v>17.18</v>
      </c>
      <c r="N1904" t="s">
        <v>153</v>
      </c>
      <c r="O1904">
        <v>33.270000000000003</v>
      </c>
      <c r="P1904" t="s">
        <v>62</v>
      </c>
      <c r="Q1904" t="s">
        <v>19</v>
      </c>
      <c r="R1904" t="s">
        <v>74</v>
      </c>
    </row>
    <row r="1905" spans="1:18" x14ac:dyDescent="0.25">
      <c r="A1905">
        <v>919</v>
      </c>
      <c r="B1905">
        <v>18</v>
      </c>
      <c r="C1905">
        <v>5</v>
      </c>
      <c r="D1905">
        <v>10</v>
      </c>
      <c r="E1905">
        <v>2</v>
      </c>
      <c r="F1905">
        <v>7</v>
      </c>
      <c r="G1905">
        <v>7</v>
      </c>
      <c r="H1905">
        <v>1</v>
      </c>
      <c r="I1905">
        <v>2.95</v>
      </c>
      <c r="J1905" t="s">
        <v>153</v>
      </c>
      <c r="K1905">
        <v>28.82</v>
      </c>
      <c r="L1905">
        <v>915</v>
      </c>
      <c r="M1905">
        <v>0.71</v>
      </c>
      <c r="N1905" t="s">
        <v>143</v>
      </c>
      <c r="O1905">
        <v>24.38</v>
      </c>
      <c r="P1905" t="s">
        <v>37</v>
      </c>
      <c r="Q1905" t="s">
        <v>19</v>
      </c>
      <c r="R1905" t="s">
        <v>74</v>
      </c>
    </row>
    <row r="1906" spans="1:18" x14ac:dyDescent="0.25">
      <c r="A1906">
        <v>927</v>
      </c>
      <c r="B1906">
        <v>20</v>
      </c>
      <c r="C1906">
        <v>8</v>
      </c>
      <c r="D1906">
        <v>3</v>
      </c>
      <c r="E1906">
        <v>9</v>
      </c>
      <c r="F1906">
        <v>6</v>
      </c>
      <c r="G1906">
        <v>7</v>
      </c>
      <c r="H1906">
        <v>1</v>
      </c>
      <c r="I1906">
        <v>2.11</v>
      </c>
      <c r="J1906" t="s">
        <v>153</v>
      </c>
      <c r="K1906">
        <v>17.77</v>
      </c>
      <c r="L1906">
        <v>973</v>
      </c>
      <c r="M1906">
        <v>12.58</v>
      </c>
      <c r="N1906" t="s">
        <v>143</v>
      </c>
      <c r="O1906">
        <v>5.91</v>
      </c>
      <c r="P1906" t="s">
        <v>18</v>
      </c>
      <c r="Q1906" t="s">
        <v>19</v>
      </c>
      <c r="R1906" t="s">
        <v>74</v>
      </c>
    </row>
    <row r="1907" spans="1:18" x14ac:dyDescent="0.25">
      <c r="A1907">
        <v>953</v>
      </c>
      <c r="B1907">
        <v>8</v>
      </c>
      <c r="C1907">
        <v>5</v>
      </c>
      <c r="D1907">
        <v>5</v>
      </c>
      <c r="E1907">
        <v>9</v>
      </c>
      <c r="F1907">
        <v>9</v>
      </c>
      <c r="G1907">
        <v>7</v>
      </c>
      <c r="H1907">
        <v>1</v>
      </c>
      <c r="I1907">
        <v>2.36</v>
      </c>
      <c r="J1907" t="s">
        <v>143</v>
      </c>
      <c r="K1907">
        <v>55.19</v>
      </c>
      <c r="L1907">
        <v>1271</v>
      </c>
      <c r="M1907">
        <v>7.95</v>
      </c>
      <c r="N1907" t="s">
        <v>143</v>
      </c>
      <c r="O1907">
        <v>3.68</v>
      </c>
      <c r="P1907" t="s">
        <v>47</v>
      </c>
      <c r="Q1907" t="s">
        <v>19</v>
      </c>
      <c r="R1907" t="s">
        <v>74</v>
      </c>
    </row>
    <row r="1908" spans="1:18" x14ac:dyDescent="0.25">
      <c r="A1908">
        <v>1025</v>
      </c>
      <c r="B1908">
        <v>12</v>
      </c>
      <c r="C1908">
        <v>2</v>
      </c>
      <c r="D1908">
        <v>4</v>
      </c>
      <c r="E1908">
        <v>1</v>
      </c>
      <c r="F1908">
        <v>3</v>
      </c>
      <c r="G1908">
        <v>7</v>
      </c>
      <c r="H1908">
        <v>2</v>
      </c>
      <c r="I1908">
        <v>2.2599999999999998</v>
      </c>
      <c r="J1908" t="s">
        <v>153</v>
      </c>
      <c r="K1908">
        <v>18.84</v>
      </c>
      <c r="L1908">
        <v>429</v>
      </c>
      <c r="M1908">
        <v>5.39</v>
      </c>
      <c r="N1908" t="s">
        <v>143</v>
      </c>
      <c r="O1908">
        <v>27.94</v>
      </c>
      <c r="P1908" t="s">
        <v>36</v>
      </c>
      <c r="Q1908" t="s">
        <v>19</v>
      </c>
      <c r="R1908" t="s">
        <v>74</v>
      </c>
    </row>
    <row r="1909" spans="1:18" x14ac:dyDescent="0.25">
      <c r="A1909">
        <v>1051</v>
      </c>
      <c r="B1909">
        <v>4</v>
      </c>
      <c r="C1909">
        <v>11</v>
      </c>
      <c r="D1909">
        <v>1</v>
      </c>
      <c r="E1909">
        <v>4</v>
      </c>
      <c r="F1909">
        <v>1</v>
      </c>
      <c r="G1909">
        <v>7</v>
      </c>
      <c r="H1909">
        <v>1</v>
      </c>
      <c r="I1909">
        <v>2.63</v>
      </c>
      <c r="J1909" t="s">
        <v>153</v>
      </c>
      <c r="K1909">
        <v>15.22</v>
      </c>
      <c r="L1909">
        <v>299</v>
      </c>
      <c r="M1909">
        <v>1.4</v>
      </c>
      <c r="N1909" t="s">
        <v>143</v>
      </c>
      <c r="O1909">
        <v>9.0299999999999994</v>
      </c>
      <c r="P1909" t="s">
        <v>43</v>
      </c>
      <c r="Q1909" t="s">
        <v>19</v>
      </c>
      <c r="R1909" t="s">
        <v>74</v>
      </c>
    </row>
    <row r="1910" spans="1:18" x14ac:dyDescent="0.25">
      <c r="A1910">
        <v>1092</v>
      </c>
      <c r="B1910">
        <v>17</v>
      </c>
      <c r="C1910">
        <v>6</v>
      </c>
      <c r="D1910">
        <v>6</v>
      </c>
      <c r="E1910">
        <v>9</v>
      </c>
      <c r="F1910">
        <v>8</v>
      </c>
      <c r="G1910">
        <v>7</v>
      </c>
      <c r="H1910">
        <v>2</v>
      </c>
      <c r="I1910">
        <v>4.76</v>
      </c>
      <c r="J1910" t="s">
        <v>153</v>
      </c>
      <c r="K1910">
        <v>7.34</v>
      </c>
      <c r="L1910">
        <v>198</v>
      </c>
      <c r="M1910">
        <v>1.37</v>
      </c>
      <c r="N1910" t="s">
        <v>153</v>
      </c>
      <c r="O1910">
        <v>39.549999999999997</v>
      </c>
      <c r="P1910" t="s">
        <v>66</v>
      </c>
      <c r="Q1910" t="s">
        <v>19</v>
      </c>
      <c r="R1910" t="s">
        <v>74</v>
      </c>
    </row>
    <row r="1911" spans="1:18" x14ac:dyDescent="0.25">
      <c r="A1911">
        <v>1149</v>
      </c>
      <c r="B1911">
        <v>14</v>
      </c>
      <c r="C1911">
        <v>2</v>
      </c>
      <c r="D1911">
        <v>3</v>
      </c>
      <c r="E1911">
        <v>8</v>
      </c>
      <c r="F1911">
        <v>6</v>
      </c>
      <c r="G1911">
        <v>7</v>
      </c>
      <c r="H1911">
        <v>3</v>
      </c>
      <c r="I1911">
        <v>3.8</v>
      </c>
      <c r="J1911" t="s">
        <v>153</v>
      </c>
      <c r="K1911">
        <v>6.8</v>
      </c>
      <c r="L1911">
        <v>377</v>
      </c>
      <c r="M1911">
        <v>1.1299999999999999</v>
      </c>
      <c r="N1911" t="s">
        <v>153</v>
      </c>
      <c r="O1911">
        <v>6.46</v>
      </c>
      <c r="P1911" t="s">
        <v>27</v>
      </c>
      <c r="Q1911" t="s">
        <v>19</v>
      </c>
      <c r="R1911" t="s">
        <v>74</v>
      </c>
    </row>
    <row r="1912" spans="1:18" x14ac:dyDescent="0.25">
      <c r="A1912">
        <v>1198</v>
      </c>
      <c r="B1912">
        <v>11</v>
      </c>
      <c r="C1912">
        <v>12</v>
      </c>
      <c r="D1912">
        <v>2</v>
      </c>
      <c r="E1912">
        <v>6</v>
      </c>
      <c r="F1912">
        <v>7</v>
      </c>
      <c r="G1912">
        <v>7</v>
      </c>
      <c r="H1912">
        <v>2</v>
      </c>
      <c r="I1912">
        <v>2.99</v>
      </c>
      <c r="J1912" t="s">
        <v>153</v>
      </c>
      <c r="K1912">
        <v>10.55</v>
      </c>
      <c r="L1912">
        <v>493</v>
      </c>
      <c r="M1912">
        <v>7.34</v>
      </c>
      <c r="N1912" t="s">
        <v>143</v>
      </c>
      <c r="O1912">
        <v>18.989999999999998</v>
      </c>
      <c r="P1912" t="s">
        <v>41</v>
      </c>
      <c r="Q1912" t="s">
        <v>19</v>
      </c>
      <c r="R1912" t="s">
        <v>74</v>
      </c>
    </row>
    <row r="1913" spans="1:18" x14ac:dyDescent="0.25">
      <c r="A1913">
        <v>1231</v>
      </c>
      <c r="B1913">
        <v>4</v>
      </c>
      <c r="C1913">
        <v>10</v>
      </c>
      <c r="D1913">
        <v>5</v>
      </c>
      <c r="E1913">
        <v>3</v>
      </c>
      <c r="F1913">
        <v>7</v>
      </c>
      <c r="G1913">
        <v>7</v>
      </c>
      <c r="H1913">
        <v>3</v>
      </c>
      <c r="I1913">
        <v>5</v>
      </c>
      <c r="J1913" t="s">
        <v>153</v>
      </c>
      <c r="K1913">
        <v>5.29</v>
      </c>
      <c r="L1913">
        <v>101</v>
      </c>
      <c r="M1913">
        <v>1.52</v>
      </c>
      <c r="N1913" t="s">
        <v>153</v>
      </c>
      <c r="O1913">
        <v>55.87</v>
      </c>
      <c r="P1913" t="s">
        <v>63</v>
      </c>
      <c r="Q1913" t="s">
        <v>19</v>
      </c>
      <c r="R1913" t="s">
        <v>74</v>
      </c>
    </row>
    <row r="1914" spans="1:18" x14ac:dyDescent="0.25">
      <c r="A1914">
        <v>1306</v>
      </c>
      <c r="B1914">
        <v>6</v>
      </c>
      <c r="C1914">
        <v>11</v>
      </c>
      <c r="D1914">
        <v>11</v>
      </c>
      <c r="E1914">
        <v>4</v>
      </c>
      <c r="F1914">
        <v>3</v>
      </c>
      <c r="G1914">
        <v>7</v>
      </c>
      <c r="H1914">
        <v>3</v>
      </c>
      <c r="I1914">
        <v>3.75</v>
      </c>
      <c r="J1914" t="s">
        <v>153</v>
      </c>
      <c r="K1914">
        <v>13.27</v>
      </c>
      <c r="L1914">
        <v>356</v>
      </c>
      <c r="M1914">
        <v>4.34</v>
      </c>
      <c r="N1914" t="s">
        <v>153</v>
      </c>
      <c r="O1914">
        <v>20.46</v>
      </c>
      <c r="P1914" t="s">
        <v>44</v>
      </c>
      <c r="Q1914" t="s">
        <v>19</v>
      </c>
      <c r="R1914" t="s">
        <v>74</v>
      </c>
    </row>
    <row r="1915" spans="1:18" x14ac:dyDescent="0.25">
      <c r="A1915">
        <v>1321</v>
      </c>
      <c r="B1915">
        <v>11</v>
      </c>
      <c r="C1915">
        <v>8</v>
      </c>
      <c r="D1915">
        <v>11</v>
      </c>
      <c r="E1915">
        <v>5</v>
      </c>
      <c r="F1915">
        <v>9</v>
      </c>
      <c r="G1915">
        <v>7</v>
      </c>
      <c r="H1915">
        <v>3</v>
      </c>
      <c r="I1915">
        <v>2.34</v>
      </c>
      <c r="J1915" t="s">
        <v>153</v>
      </c>
      <c r="K1915">
        <v>30.16</v>
      </c>
      <c r="L1915">
        <v>1708</v>
      </c>
      <c r="M1915">
        <v>8.26</v>
      </c>
      <c r="N1915" t="s">
        <v>143</v>
      </c>
      <c r="O1915">
        <v>17.510000000000002</v>
      </c>
      <c r="P1915" t="s">
        <v>39</v>
      </c>
      <c r="Q1915" t="s">
        <v>19</v>
      </c>
      <c r="R1915" t="s">
        <v>74</v>
      </c>
    </row>
    <row r="1916" spans="1:18" x14ac:dyDescent="0.25">
      <c r="A1916">
        <v>1366</v>
      </c>
      <c r="B1916">
        <v>4</v>
      </c>
      <c r="C1916">
        <v>11</v>
      </c>
      <c r="D1916">
        <v>2</v>
      </c>
      <c r="E1916">
        <v>7</v>
      </c>
      <c r="F1916">
        <v>3</v>
      </c>
      <c r="G1916">
        <v>7</v>
      </c>
      <c r="H1916">
        <v>3</v>
      </c>
      <c r="I1916">
        <v>2.96</v>
      </c>
      <c r="J1916" t="s">
        <v>153</v>
      </c>
      <c r="K1916">
        <v>5.29</v>
      </c>
      <c r="L1916">
        <v>467</v>
      </c>
      <c r="M1916">
        <v>4.2699999999999996</v>
      </c>
      <c r="N1916" t="s">
        <v>143</v>
      </c>
      <c r="O1916">
        <v>18.059999999999999</v>
      </c>
      <c r="P1916" t="s">
        <v>31</v>
      </c>
      <c r="Q1916" t="s">
        <v>19</v>
      </c>
      <c r="R1916" t="s">
        <v>74</v>
      </c>
    </row>
    <row r="1917" spans="1:18" x14ac:dyDescent="0.25">
      <c r="A1917">
        <v>1423</v>
      </c>
      <c r="B1917">
        <v>5</v>
      </c>
      <c r="C1917">
        <v>2</v>
      </c>
      <c r="D1917">
        <v>9</v>
      </c>
      <c r="E1917">
        <v>3</v>
      </c>
      <c r="F1917">
        <v>6</v>
      </c>
      <c r="G1917">
        <v>7</v>
      </c>
      <c r="H1917">
        <v>2</v>
      </c>
      <c r="I1917">
        <v>2.62</v>
      </c>
      <c r="J1917" t="s">
        <v>153</v>
      </c>
      <c r="K1917">
        <v>30.8</v>
      </c>
      <c r="L1917">
        <v>2542</v>
      </c>
      <c r="M1917">
        <v>2.2799999999999998</v>
      </c>
      <c r="N1917" t="s">
        <v>143</v>
      </c>
      <c r="O1917">
        <v>37.119999999999997</v>
      </c>
      <c r="P1917" t="s">
        <v>18</v>
      </c>
      <c r="Q1917" t="s">
        <v>19</v>
      </c>
      <c r="R1917" t="s">
        <v>74</v>
      </c>
    </row>
    <row r="1918" spans="1:18" x14ac:dyDescent="0.25">
      <c r="A1918">
        <v>1509</v>
      </c>
      <c r="B1918">
        <v>13</v>
      </c>
      <c r="C1918">
        <v>4</v>
      </c>
      <c r="D1918">
        <v>3</v>
      </c>
      <c r="E1918">
        <v>1</v>
      </c>
      <c r="F1918">
        <v>5</v>
      </c>
      <c r="G1918">
        <v>7</v>
      </c>
      <c r="H1918">
        <v>2</v>
      </c>
      <c r="I1918">
        <v>4.05</v>
      </c>
      <c r="J1918" t="s">
        <v>153</v>
      </c>
      <c r="K1918">
        <v>16.36</v>
      </c>
      <c r="L1918">
        <v>887</v>
      </c>
      <c r="M1918">
        <v>13.52</v>
      </c>
      <c r="N1918" t="s">
        <v>153</v>
      </c>
      <c r="O1918">
        <v>51.37</v>
      </c>
      <c r="P1918" t="s">
        <v>53</v>
      </c>
      <c r="Q1918" t="s">
        <v>19</v>
      </c>
      <c r="R1918" t="s">
        <v>74</v>
      </c>
    </row>
    <row r="1919" spans="1:18" x14ac:dyDescent="0.25">
      <c r="A1919">
        <v>1521</v>
      </c>
      <c r="B1919">
        <v>8</v>
      </c>
      <c r="C1919">
        <v>1</v>
      </c>
      <c r="D1919">
        <v>7</v>
      </c>
      <c r="E1919">
        <v>8</v>
      </c>
      <c r="F1919">
        <v>5</v>
      </c>
      <c r="G1919">
        <v>7</v>
      </c>
      <c r="H1919">
        <v>2</v>
      </c>
      <c r="I1919">
        <v>3.38</v>
      </c>
      <c r="J1919" t="s">
        <v>153</v>
      </c>
      <c r="K1919">
        <v>12.51</v>
      </c>
      <c r="L1919">
        <v>748</v>
      </c>
      <c r="M1919">
        <v>2.14</v>
      </c>
      <c r="N1919" t="s">
        <v>153</v>
      </c>
      <c r="O1919">
        <v>33.380000000000003</v>
      </c>
      <c r="P1919" t="s">
        <v>62</v>
      </c>
      <c r="Q1919" t="s">
        <v>19</v>
      </c>
      <c r="R1919" t="s">
        <v>74</v>
      </c>
    </row>
    <row r="1920" spans="1:18" x14ac:dyDescent="0.25">
      <c r="A1920">
        <v>1624</v>
      </c>
      <c r="B1920">
        <v>7</v>
      </c>
      <c r="C1920">
        <v>8</v>
      </c>
      <c r="D1920">
        <v>4</v>
      </c>
      <c r="E1920">
        <v>3</v>
      </c>
      <c r="F1920">
        <v>4</v>
      </c>
      <c r="G1920">
        <v>7</v>
      </c>
      <c r="H1920">
        <v>1</v>
      </c>
      <c r="I1920">
        <v>3.36</v>
      </c>
      <c r="J1920" t="s">
        <v>153</v>
      </c>
      <c r="K1920">
        <v>7.6</v>
      </c>
      <c r="L1920">
        <v>631</v>
      </c>
      <c r="M1920">
        <v>3.74</v>
      </c>
      <c r="N1920" t="s">
        <v>153</v>
      </c>
      <c r="O1920">
        <v>28.76</v>
      </c>
      <c r="P1920" t="s">
        <v>66</v>
      </c>
      <c r="Q1920" t="s">
        <v>19</v>
      </c>
      <c r="R1920" t="s">
        <v>74</v>
      </c>
    </row>
    <row r="1921" spans="1:18" x14ac:dyDescent="0.25">
      <c r="A1921">
        <v>1796</v>
      </c>
      <c r="B1921">
        <v>1</v>
      </c>
      <c r="C1921">
        <v>12</v>
      </c>
      <c r="D1921">
        <v>11</v>
      </c>
      <c r="E1921">
        <v>7</v>
      </c>
      <c r="F1921">
        <v>3</v>
      </c>
      <c r="G1921">
        <v>7</v>
      </c>
      <c r="H1921">
        <v>1</v>
      </c>
      <c r="I1921">
        <v>2.68</v>
      </c>
      <c r="J1921" t="s">
        <v>143</v>
      </c>
      <c r="K1921">
        <v>34.92</v>
      </c>
      <c r="L1921">
        <v>485</v>
      </c>
      <c r="M1921">
        <v>9.27</v>
      </c>
      <c r="N1921" t="s">
        <v>143</v>
      </c>
      <c r="O1921">
        <v>18.45</v>
      </c>
      <c r="P1921" t="s">
        <v>23</v>
      </c>
      <c r="Q1921" t="s">
        <v>19</v>
      </c>
      <c r="R1921" t="s">
        <v>74</v>
      </c>
    </row>
    <row r="1922" spans="1:18" x14ac:dyDescent="0.25">
      <c r="A1922">
        <v>1804</v>
      </c>
      <c r="B1922">
        <v>10</v>
      </c>
      <c r="C1922">
        <v>3</v>
      </c>
      <c r="D1922">
        <v>2</v>
      </c>
      <c r="E1922">
        <v>9</v>
      </c>
      <c r="F1922">
        <v>6</v>
      </c>
      <c r="G1922">
        <v>7</v>
      </c>
      <c r="H1922">
        <v>2</v>
      </c>
      <c r="I1922">
        <v>2.62</v>
      </c>
      <c r="J1922" t="s">
        <v>153</v>
      </c>
      <c r="K1922">
        <v>4.7699999999999996</v>
      </c>
      <c r="L1922">
        <v>217</v>
      </c>
      <c r="M1922">
        <v>4.49</v>
      </c>
      <c r="N1922" t="s">
        <v>143</v>
      </c>
      <c r="O1922">
        <v>31.19</v>
      </c>
      <c r="P1922" t="s">
        <v>31</v>
      </c>
      <c r="Q1922" t="s">
        <v>19</v>
      </c>
      <c r="R1922" t="s">
        <v>74</v>
      </c>
    </row>
    <row r="1923" spans="1:18" x14ac:dyDescent="0.25">
      <c r="A1923">
        <v>1860</v>
      </c>
      <c r="B1923">
        <v>3</v>
      </c>
      <c r="C1923">
        <v>2</v>
      </c>
      <c r="D1923">
        <v>8</v>
      </c>
      <c r="E1923">
        <v>9</v>
      </c>
      <c r="F1923">
        <v>1</v>
      </c>
      <c r="G1923">
        <v>7</v>
      </c>
      <c r="H1923">
        <v>1</v>
      </c>
      <c r="I1923">
        <v>2.6</v>
      </c>
      <c r="J1923" t="s">
        <v>153</v>
      </c>
      <c r="K1923">
        <v>12.31</v>
      </c>
      <c r="L1923">
        <v>225</v>
      </c>
      <c r="M1923">
        <v>6.03</v>
      </c>
      <c r="N1923" t="s">
        <v>143</v>
      </c>
      <c r="O1923">
        <v>5.05</v>
      </c>
      <c r="P1923" t="s">
        <v>38</v>
      </c>
      <c r="Q1923" t="s">
        <v>19</v>
      </c>
      <c r="R1923" t="s">
        <v>74</v>
      </c>
    </row>
    <row r="1924" spans="1:18" x14ac:dyDescent="0.25">
      <c r="A1924">
        <v>1874</v>
      </c>
      <c r="B1924">
        <v>6</v>
      </c>
      <c r="C1924">
        <v>11</v>
      </c>
      <c r="D1924">
        <v>6</v>
      </c>
      <c r="E1924">
        <v>1</v>
      </c>
      <c r="F1924">
        <v>7</v>
      </c>
      <c r="G1924">
        <v>7</v>
      </c>
      <c r="H1924">
        <v>2</v>
      </c>
      <c r="I1924">
        <v>2.15</v>
      </c>
      <c r="J1924" t="s">
        <v>143</v>
      </c>
      <c r="K1924">
        <v>21.8</v>
      </c>
      <c r="L1924">
        <v>3003</v>
      </c>
      <c r="M1924">
        <v>14.12</v>
      </c>
      <c r="N1924" t="s">
        <v>143</v>
      </c>
      <c r="O1924">
        <v>22.04</v>
      </c>
      <c r="P1924" t="s">
        <v>60</v>
      </c>
      <c r="Q1924" t="s">
        <v>19</v>
      </c>
      <c r="R1924" t="s">
        <v>74</v>
      </c>
    </row>
    <row r="1925" spans="1:18" x14ac:dyDescent="0.25">
      <c r="A1925">
        <v>1892</v>
      </c>
      <c r="B1925">
        <v>2</v>
      </c>
      <c r="C1925">
        <v>5</v>
      </c>
      <c r="D1925">
        <v>3</v>
      </c>
      <c r="E1925">
        <v>4</v>
      </c>
      <c r="F1925">
        <v>8</v>
      </c>
      <c r="G1925">
        <v>7</v>
      </c>
      <c r="H1925">
        <v>2</v>
      </c>
      <c r="I1925">
        <v>2.84</v>
      </c>
      <c r="J1925" t="s">
        <v>153</v>
      </c>
      <c r="K1925">
        <v>53.48</v>
      </c>
      <c r="L1925">
        <v>523</v>
      </c>
      <c r="M1925">
        <v>13.1</v>
      </c>
      <c r="N1925" t="s">
        <v>143</v>
      </c>
      <c r="O1925">
        <v>20.38</v>
      </c>
      <c r="P1925" t="s">
        <v>43</v>
      </c>
      <c r="Q1925" t="s">
        <v>19</v>
      </c>
      <c r="R1925" t="s">
        <v>74</v>
      </c>
    </row>
    <row r="1926" spans="1:18" x14ac:dyDescent="0.25">
      <c r="A1926">
        <v>1893</v>
      </c>
      <c r="B1926">
        <v>8</v>
      </c>
      <c r="C1926">
        <v>6</v>
      </c>
      <c r="D1926">
        <v>4</v>
      </c>
      <c r="E1926">
        <v>1</v>
      </c>
      <c r="F1926">
        <v>9</v>
      </c>
      <c r="G1926">
        <v>7</v>
      </c>
      <c r="H1926">
        <v>1</v>
      </c>
      <c r="I1926">
        <v>3.84</v>
      </c>
      <c r="J1926" t="s">
        <v>153</v>
      </c>
      <c r="K1926">
        <v>17.420000000000002</v>
      </c>
      <c r="L1926">
        <v>324</v>
      </c>
      <c r="M1926">
        <v>5.29</v>
      </c>
      <c r="N1926" t="s">
        <v>153</v>
      </c>
      <c r="O1926">
        <v>41.45</v>
      </c>
      <c r="P1926" t="s">
        <v>31</v>
      </c>
      <c r="Q1926" t="s">
        <v>19</v>
      </c>
      <c r="R1926" t="s">
        <v>74</v>
      </c>
    </row>
    <row r="1927" spans="1:18" x14ac:dyDescent="0.25">
      <c r="A1927">
        <v>1953</v>
      </c>
      <c r="B1927">
        <v>12</v>
      </c>
      <c r="C1927">
        <v>7</v>
      </c>
      <c r="D1927">
        <v>1</v>
      </c>
      <c r="E1927">
        <v>5</v>
      </c>
      <c r="F1927">
        <v>7</v>
      </c>
      <c r="G1927">
        <v>7</v>
      </c>
      <c r="H1927">
        <v>1</v>
      </c>
      <c r="I1927">
        <v>2.2200000000000002</v>
      </c>
      <c r="J1927" t="s">
        <v>153</v>
      </c>
      <c r="K1927">
        <v>12.51</v>
      </c>
      <c r="L1927">
        <v>751</v>
      </c>
      <c r="M1927">
        <v>7.76</v>
      </c>
      <c r="N1927" t="s">
        <v>143</v>
      </c>
      <c r="O1927">
        <v>19.43</v>
      </c>
      <c r="P1927" t="s">
        <v>63</v>
      </c>
      <c r="Q1927" t="s">
        <v>19</v>
      </c>
      <c r="R1927" t="s">
        <v>74</v>
      </c>
    </row>
    <row r="1928" spans="1:18" x14ac:dyDescent="0.25">
      <c r="A1928">
        <v>1980</v>
      </c>
      <c r="B1928">
        <v>6</v>
      </c>
      <c r="C1928">
        <v>5</v>
      </c>
      <c r="D1928">
        <v>11</v>
      </c>
      <c r="E1928">
        <v>6</v>
      </c>
      <c r="F1928">
        <v>3</v>
      </c>
      <c r="G1928">
        <v>7</v>
      </c>
      <c r="H1928">
        <v>1</v>
      </c>
      <c r="I1928">
        <v>2.8</v>
      </c>
      <c r="J1928" t="s">
        <v>143</v>
      </c>
      <c r="K1928">
        <v>15.9</v>
      </c>
      <c r="L1928">
        <v>359</v>
      </c>
      <c r="M1928">
        <v>22.01</v>
      </c>
      <c r="N1928" t="s">
        <v>143</v>
      </c>
      <c r="O1928">
        <v>37.200000000000003</v>
      </c>
      <c r="P1928" t="s">
        <v>46</v>
      </c>
      <c r="Q1928" t="s">
        <v>19</v>
      </c>
      <c r="R1928" t="s">
        <v>74</v>
      </c>
    </row>
    <row r="1929" spans="1:18" x14ac:dyDescent="0.25">
      <c r="A1929">
        <v>2078</v>
      </c>
      <c r="B1929">
        <v>2</v>
      </c>
      <c r="C1929">
        <v>5</v>
      </c>
      <c r="D1929">
        <v>6</v>
      </c>
      <c r="E1929">
        <v>1</v>
      </c>
      <c r="F1929">
        <v>8</v>
      </c>
      <c r="G1929">
        <v>7</v>
      </c>
      <c r="H1929">
        <v>1</v>
      </c>
      <c r="I1929">
        <v>3.38</v>
      </c>
      <c r="J1929" t="s">
        <v>153</v>
      </c>
      <c r="K1929">
        <v>6.09</v>
      </c>
      <c r="L1929">
        <v>255</v>
      </c>
      <c r="M1929">
        <v>23.44</v>
      </c>
      <c r="N1929" t="s">
        <v>153</v>
      </c>
      <c r="O1929">
        <v>37.49</v>
      </c>
      <c r="P1929" t="s">
        <v>40</v>
      </c>
      <c r="Q1929" t="s">
        <v>19</v>
      </c>
      <c r="R1929" t="s">
        <v>74</v>
      </c>
    </row>
    <row r="1930" spans="1:18" x14ac:dyDescent="0.25">
      <c r="A1930">
        <v>2169</v>
      </c>
      <c r="B1930">
        <v>8</v>
      </c>
      <c r="C1930">
        <v>1</v>
      </c>
      <c r="D1930">
        <v>8</v>
      </c>
      <c r="E1930">
        <v>7</v>
      </c>
      <c r="F1930">
        <v>1</v>
      </c>
      <c r="G1930">
        <v>7</v>
      </c>
      <c r="H1930">
        <v>1</v>
      </c>
      <c r="I1930">
        <v>2.35</v>
      </c>
      <c r="J1930" t="s">
        <v>153</v>
      </c>
      <c r="K1930">
        <v>9.2100000000000009</v>
      </c>
      <c r="L1930">
        <v>210</v>
      </c>
      <c r="M1930">
        <v>9.61</v>
      </c>
      <c r="N1930" t="s">
        <v>143</v>
      </c>
      <c r="O1930">
        <v>12.78</v>
      </c>
      <c r="P1930" t="s">
        <v>55</v>
      </c>
      <c r="Q1930" t="s">
        <v>19</v>
      </c>
      <c r="R1930" t="s">
        <v>74</v>
      </c>
    </row>
    <row r="1931" spans="1:18" x14ac:dyDescent="0.25">
      <c r="A1931">
        <v>2188</v>
      </c>
      <c r="B1931">
        <v>11</v>
      </c>
      <c r="C1931">
        <v>12</v>
      </c>
      <c r="D1931">
        <v>8</v>
      </c>
      <c r="E1931">
        <v>3</v>
      </c>
      <c r="F1931">
        <v>3</v>
      </c>
      <c r="G1931">
        <v>7</v>
      </c>
      <c r="H1931">
        <v>2</v>
      </c>
      <c r="I1931">
        <v>2.54</v>
      </c>
      <c r="J1931" t="s">
        <v>153</v>
      </c>
      <c r="K1931">
        <v>53.24</v>
      </c>
      <c r="L1931">
        <v>333</v>
      </c>
      <c r="M1931">
        <v>0.57999999999999996</v>
      </c>
      <c r="N1931" t="s">
        <v>143</v>
      </c>
      <c r="O1931">
        <v>30.3</v>
      </c>
      <c r="P1931" t="s">
        <v>45</v>
      </c>
      <c r="Q1931" t="s">
        <v>19</v>
      </c>
      <c r="R1931" t="s">
        <v>74</v>
      </c>
    </row>
    <row r="1932" spans="1:18" x14ac:dyDescent="0.25">
      <c r="A1932">
        <v>2286</v>
      </c>
      <c r="B1932">
        <v>6</v>
      </c>
      <c r="C1932">
        <v>1</v>
      </c>
      <c r="D1932">
        <v>5</v>
      </c>
      <c r="E1932">
        <v>3</v>
      </c>
      <c r="F1932">
        <v>6</v>
      </c>
      <c r="G1932">
        <v>7</v>
      </c>
      <c r="H1932">
        <v>1</v>
      </c>
      <c r="I1932">
        <v>3.17</v>
      </c>
      <c r="J1932" t="s">
        <v>153</v>
      </c>
      <c r="K1932">
        <v>0.8</v>
      </c>
      <c r="L1932">
        <v>219</v>
      </c>
      <c r="M1932">
        <v>4.45</v>
      </c>
      <c r="N1932" t="s">
        <v>153</v>
      </c>
      <c r="O1932">
        <v>35.159999999999997</v>
      </c>
      <c r="P1932" t="s">
        <v>55</v>
      </c>
      <c r="Q1932" t="s">
        <v>19</v>
      </c>
      <c r="R1932" t="s">
        <v>74</v>
      </c>
    </row>
    <row r="1933" spans="1:18" x14ac:dyDescent="0.25">
      <c r="A1933">
        <v>2307</v>
      </c>
      <c r="B1933">
        <v>17</v>
      </c>
      <c r="C1933">
        <v>7</v>
      </c>
      <c r="D1933">
        <v>10</v>
      </c>
      <c r="E1933">
        <v>6</v>
      </c>
      <c r="F1933">
        <v>5</v>
      </c>
      <c r="G1933">
        <v>7</v>
      </c>
      <c r="H1933">
        <v>1</v>
      </c>
      <c r="I1933">
        <v>2.4</v>
      </c>
      <c r="J1933" t="s">
        <v>153</v>
      </c>
      <c r="K1933">
        <v>41.53</v>
      </c>
      <c r="L1933">
        <v>263</v>
      </c>
      <c r="M1933">
        <v>1.36</v>
      </c>
      <c r="N1933" t="s">
        <v>143</v>
      </c>
      <c r="O1933">
        <v>33.57</v>
      </c>
      <c r="P1933" t="s">
        <v>44</v>
      </c>
      <c r="Q1933" t="s">
        <v>19</v>
      </c>
      <c r="R1933" t="s">
        <v>74</v>
      </c>
    </row>
    <row r="1934" spans="1:18" x14ac:dyDescent="0.25">
      <c r="A1934">
        <v>2346</v>
      </c>
      <c r="B1934">
        <v>14</v>
      </c>
      <c r="C1934">
        <v>1</v>
      </c>
      <c r="D1934">
        <v>6</v>
      </c>
      <c r="E1934">
        <v>9</v>
      </c>
      <c r="F1934">
        <v>3</v>
      </c>
      <c r="G1934">
        <v>7</v>
      </c>
      <c r="H1934">
        <v>1</v>
      </c>
      <c r="I1934">
        <v>2.87</v>
      </c>
      <c r="J1934" t="s">
        <v>153</v>
      </c>
      <c r="K1934">
        <v>41.19</v>
      </c>
      <c r="L1934">
        <v>2480</v>
      </c>
      <c r="M1934">
        <v>3.24</v>
      </c>
      <c r="N1934" t="s">
        <v>143</v>
      </c>
      <c r="O1934">
        <v>31.68</v>
      </c>
      <c r="P1934" t="s">
        <v>41</v>
      </c>
      <c r="Q1934" t="s">
        <v>19</v>
      </c>
      <c r="R1934" t="s">
        <v>74</v>
      </c>
    </row>
    <row r="1935" spans="1:18" x14ac:dyDescent="0.25">
      <c r="A1935">
        <v>2357</v>
      </c>
      <c r="B1935">
        <v>8</v>
      </c>
      <c r="C1935">
        <v>11</v>
      </c>
      <c r="D1935">
        <v>3</v>
      </c>
      <c r="E1935">
        <v>1</v>
      </c>
      <c r="F1935">
        <v>1</v>
      </c>
      <c r="G1935">
        <v>7</v>
      </c>
      <c r="H1935">
        <v>1</v>
      </c>
      <c r="I1935">
        <v>3.43</v>
      </c>
      <c r="J1935" t="s">
        <v>153</v>
      </c>
      <c r="K1935">
        <v>11.13</v>
      </c>
      <c r="L1935">
        <v>45</v>
      </c>
      <c r="M1935">
        <v>3.06</v>
      </c>
      <c r="N1935" t="s">
        <v>153</v>
      </c>
      <c r="O1935">
        <v>12.25</v>
      </c>
      <c r="P1935" t="s">
        <v>70</v>
      </c>
      <c r="Q1935" t="s">
        <v>19</v>
      </c>
      <c r="R1935" t="s">
        <v>74</v>
      </c>
    </row>
    <row r="1936" spans="1:18" x14ac:dyDescent="0.25">
      <c r="A1936">
        <v>2426</v>
      </c>
      <c r="B1936">
        <v>17</v>
      </c>
      <c r="C1936">
        <v>7</v>
      </c>
      <c r="D1936">
        <v>9</v>
      </c>
      <c r="E1936">
        <v>4</v>
      </c>
      <c r="F1936">
        <v>2</v>
      </c>
      <c r="G1936">
        <v>7</v>
      </c>
      <c r="H1936">
        <v>2</v>
      </c>
      <c r="I1936">
        <v>2.95</v>
      </c>
      <c r="J1936" t="s">
        <v>153</v>
      </c>
      <c r="K1936">
        <v>20.68</v>
      </c>
      <c r="L1936">
        <v>1221</v>
      </c>
      <c r="M1936">
        <v>14.38</v>
      </c>
      <c r="N1936" t="s">
        <v>143</v>
      </c>
      <c r="O1936">
        <v>16.64</v>
      </c>
      <c r="P1936" t="s">
        <v>50</v>
      </c>
      <c r="Q1936" t="s">
        <v>19</v>
      </c>
      <c r="R1936" t="s">
        <v>74</v>
      </c>
    </row>
    <row r="1937" spans="1:18" x14ac:dyDescent="0.25">
      <c r="A1937">
        <v>2429</v>
      </c>
      <c r="B1937">
        <v>16</v>
      </c>
      <c r="C1937">
        <v>12</v>
      </c>
      <c r="D1937">
        <v>5</v>
      </c>
      <c r="E1937">
        <v>7</v>
      </c>
      <c r="F1937">
        <v>6</v>
      </c>
      <c r="G1937">
        <v>7</v>
      </c>
      <c r="H1937">
        <v>3</v>
      </c>
      <c r="I1937">
        <v>2.46</v>
      </c>
      <c r="J1937" t="s">
        <v>143</v>
      </c>
      <c r="K1937">
        <v>9.0500000000000007</v>
      </c>
      <c r="L1937">
        <v>856</v>
      </c>
      <c r="M1937">
        <v>23.35</v>
      </c>
      <c r="N1937" t="s">
        <v>143</v>
      </c>
      <c r="O1937">
        <v>14.31</v>
      </c>
      <c r="P1937" t="s">
        <v>67</v>
      </c>
      <c r="Q1937" t="s">
        <v>19</v>
      </c>
      <c r="R1937" t="s">
        <v>74</v>
      </c>
    </row>
    <row r="1938" spans="1:18" x14ac:dyDescent="0.25">
      <c r="A1938">
        <v>2432</v>
      </c>
      <c r="B1938">
        <v>16</v>
      </c>
      <c r="C1938">
        <v>7</v>
      </c>
      <c r="D1938">
        <v>1</v>
      </c>
      <c r="E1938">
        <v>5</v>
      </c>
      <c r="F1938">
        <v>8</v>
      </c>
      <c r="G1938">
        <v>7</v>
      </c>
      <c r="H1938">
        <v>2</v>
      </c>
      <c r="I1938">
        <v>2.64</v>
      </c>
      <c r="J1938" t="s">
        <v>153</v>
      </c>
      <c r="K1938">
        <v>28.91</v>
      </c>
      <c r="L1938">
        <v>1220</v>
      </c>
      <c r="M1938">
        <v>2.94</v>
      </c>
      <c r="N1938" t="s">
        <v>143</v>
      </c>
      <c r="O1938">
        <v>23.96</v>
      </c>
      <c r="P1938" t="s">
        <v>47</v>
      </c>
      <c r="Q1938" t="s">
        <v>19</v>
      </c>
      <c r="R1938" t="s">
        <v>74</v>
      </c>
    </row>
    <row r="1939" spans="1:18" x14ac:dyDescent="0.25">
      <c r="A1939">
        <v>2534</v>
      </c>
      <c r="B1939">
        <v>14</v>
      </c>
      <c r="C1939">
        <v>2</v>
      </c>
      <c r="D1939">
        <v>11</v>
      </c>
      <c r="E1939">
        <v>1</v>
      </c>
      <c r="F1939">
        <v>4</v>
      </c>
      <c r="G1939">
        <v>7</v>
      </c>
      <c r="H1939">
        <v>1</v>
      </c>
      <c r="I1939">
        <v>2.93</v>
      </c>
      <c r="J1939" t="s">
        <v>143</v>
      </c>
      <c r="K1939">
        <v>27.32</v>
      </c>
      <c r="L1939">
        <v>324</v>
      </c>
      <c r="M1939">
        <v>7.89</v>
      </c>
      <c r="N1939" t="s">
        <v>143</v>
      </c>
      <c r="O1939">
        <v>0.03</v>
      </c>
      <c r="P1939" t="s">
        <v>70</v>
      </c>
      <c r="Q1939" t="s">
        <v>19</v>
      </c>
      <c r="R1939" t="s">
        <v>74</v>
      </c>
    </row>
    <row r="1940" spans="1:18" x14ac:dyDescent="0.25">
      <c r="A1940">
        <v>2681</v>
      </c>
      <c r="B1940">
        <v>10</v>
      </c>
      <c r="C1940">
        <v>7</v>
      </c>
      <c r="D1940">
        <v>7</v>
      </c>
      <c r="E1940">
        <v>3</v>
      </c>
      <c r="F1940">
        <v>4</v>
      </c>
      <c r="G1940">
        <v>7</v>
      </c>
      <c r="H1940">
        <v>1</v>
      </c>
      <c r="I1940">
        <v>2.5499999999999998</v>
      </c>
      <c r="J1940" t="s">
        <v>153</v>
      </c>
      <c r="K1940">
        <v>10.050000000000001</v>
      </c>
      <c r="L1940">
        <v>504</v>
      </c>
      <c r="M1940">
        <v>2.71</v>
      </c>
      <c r="N1940" t="s">
        <v>143</v>
      </c>
      <c r="O1940">
        <v>7.22</v>
      </c>
      <c r="P1940" t="s">
        <v>67</v>
      </c>
      <c r="Q1940" t="s">
        <v>19</v>
      </c>
      <c r="R1940" t="s">
        <v>74</v>
      </c>
    </row>
    <row r="1941" spans="1:18" x14ac:dyDescent="0.25">
      <c r="A1941">
        <v>2741</v>
      </c>
      <c r="B1941">
        <v>14</v>
      </c>
      <c r="C1941">
        <v>3</v>
      </c>
      <c r="D1941">
        <v>1</v>
      </c>
      <c r="E1941">
        <v>4</v>
      </c>
      <c r="F1941">
        <v>5</v>
      </c>
      <c r="G1941">
        <v>7</v>
      </c>
      <c r="H1941">
        <v>3</v>
      </c>
      <c r="I1941">
        <v>2.88</v>
      </c>
      <c r="J1941" t="s">
        <v>153</v>
      </c>
      <c r="K1941">
        <v>5.46</v>
      </c>
      <c r="L1941">
        <v>159</v>
      </c>
      <c r="M1941">
        <v>2.58</v>
      </c>
      <c r="N1941" t="s">
        <v>143</v>
      </c>
      <c r="O1941">
        <v>31.62</v>
      </c>
      <c r="P1941" t="s">
        <v>44</v>
      </c>
      <c r="Q1941" t="s">
        <v>19</v>
      </c>
      <c r="R1941" t="s">
        <v>74</v>
      </c>
    </row>
    <row r="1942" spans="1:18" x14ac:dyDescent="0.25">
      <c r="A1942">
        <v>2747</v>
      </c>
      <c r="B1942">
        <v>7</v>
      </c>
      <c r="C1942">
        <v>8</v>
      </c>
      <c r="D1942">
        <v>8</v>
      </c>
      <c r="E1942">
        <v>5</v>
      </c>
      <c r="F1942">
        <v>4</v>
      </c>
      <c r="G1942">
        <v>7</v>
      </c>
      <c r="H1942">
        <v>2</v>
      </c>
      <c r="I1942">
        <v>3.74</v>
      </c>
      <c r="J1942" t="s">
        <v>153</v>
      </c>
      <c r="K1942">
        <v>17.739999999999998</v>
      </c>
      <c r="L1942">
        <v>2302</v>
      </c>
      <c r="M1942">
        <v>1.31</v>
      </c>
      <c r="N1942" t="s">
        <v>153</v>
      </c>
      <c r="O1942">
        <v>47.72</v>
      </c>
      <c r="P1942" t="s">
        <v>52</v>
      </c>
      <c r="Q1942" t="s">
        <v>19</v>
      </c>
      <c r="R1942" t="s">
        <v>74</v>
      </c>
    </row>
    <row r="1943" spans="1:18" x14ac:dyDescent="0.25">
      <c r="A1943">
        <v>2800</v>
      </c>
      <c r="B1943">
        <v>10</v>
      </c>
      <c r="C1943">
        <v>11</v>
      </c>
      <c r="D1943">
        <v>7</v>
      </c>
      <c r="E1943">
        <v>8</v>
      </c>
      <c r="F1943">
        <v>9</v>
      </c>
      <c r="G1943">
        <v>7</v>
      </c>
      <c r="H1943">
        <v>1</v>
      </c>
      <c r="I1943">
        <v>4.0599999999999996</v>
      </c>
      <c r="J1943" t="s">
        <v>153</v>
      </c>
      <c r="K1943">
        <v>25.76</v>
      </c>
      <c r="L1943">
        <v>214</v>
      </c>
      <c r="M1943">
        <v>4.76</v>
      </c>
      <c r="N1943" t="s">
        <v>153</v>
      </c>
      <c r="O1943">
        <v>37.21</v>
      </c>
      <c r="P1943" t="s">
        <v>26</v>
      </c>
      <c r="Q1943" t="s">
        <v>19</v>
      </c>
      <c r="R1943" t="s">
        <v>74</v>
      </c>
    </row>
    <row r="1944" spans="1:18" x14ac:dyDescent="0.25">
      <c r="A1944">
        <v>2845</v>
      </c>
      <c r="B1944">
        <v>19</v>
      </c>
      <c r="C1944">
        <v>5</v>
      </c>
      <c r="D1944">
        <v>2</v>
      </c>
      <c r="E1944">
        <v>3</v>
      </c>
      <c r="F1944">
        <v>9</v>
      </c>
      <c r="G1944">
        <v>7</v>
      </c>
      <c r="H1944">
        <v>2</v>
      </c>
      <c r="I1944">
        <v>4.22</v>
      </c>
      <c r="J1944" t="s">
        <v>153</v>
      </c>
      <c r="K1944">
        <v>40.69</v>
      </c>
      <c r="L1944">
        <v>984</v>
      </c>
      <c r="M1944">
        <v>6.37</v>
      </c>
      <c r="N1944" t="s">
        <v>153</v>
      </c>
      <c r="O1944">
        <v>20.11</v>
      </c>
      <c r="P1944" t="s">
        <v>21</v>
      </c>
      <c r="Q1944" t="s">
        <v>19</v>
      </c>
      <c r="R1944" t="s">
        <v>74</v>
      </c>
    </row>
    <row r="1945" spans="1:18" x14ac:dyDescent="0.25">
      <c r="A1945">
        <v>2917</v>
      </c>
      <c r="B1945">
        <v>19</v>
      </c>
      <c r="C1945">
        <v>5</v>
      </c>
      <c r="D1945">
        <v>1</v>
      </c>
      <c r="E1945">
        <v>2</v>
      </c>
      <c r="F1945">
        <v>4</v>
      </c>
      <c r="G1945">
        <v>7</v>
      </c>
      <c r="H1945">
        <v>2</v>
      </c>
      <c r="I1945">
        <v>3.44</v>
      </c>
      <c r="J1945" t="s">
        <v>153</v>
      </c>
      <c r="K1945">
        <v>0.73</v>
      </c>
      <c r="L1945">
        <v>552</v>
      </c>
      <c r="M1945">
        <v>3.46</v>
      </c>
      <c r="N1945" t="s">
        <v>153</v>
      </c>
      <c r="O1945">
        <v>14.65</v>
      </c>
      <c r="P1945" t="s">
        <v>44</v>
      </c>
      <c r="Q1945" t="s">
        <v>19</v>
      </c>
      <c r="R1945" t="s">
        <v>74</v>
      </c>
    </row>
    <row r="1946" spans="1:18" x14ac:dyDescent="0.25">
      <c r="A1946">
        <v>3019</v>
      </c>
      <c r="B1946">
        <v>4</v>
      </c>
      <c r="C1946">
        <v>7</v>
      </c>
      <c r="D1946">
        <v>3</v>
      </c>
      <c r="E1946">
        <v>7</v>
      </c>
      <c r="F1946">
        <v>3</v>
      </c>
      <c r="G1946">
        <v>7</v>
      </c>
      <c r="H1946">
        <v>1</v>
      </c>
      <c r="I1946">
        <v>2.77</v>
      </c>
      <c r="J1946" t="s">
        <v>153</v>
      </c>
      <c r="K1946">
        <v>14.14</v>
      </c>
      <c r="L1946">
        <v>2096</v>
      </c>
      <c r="M1946">
        <v>6.19</v>
      </c>
      <c r="N1946" t="s">
        <v>143</v>
      </c>
      <c r="O1946">
        <v>27.87</v>
      </c>
      <c r="P1946" t="s">
        <v>73</v>
      </c>
      <c r="Q1946" t="s">
        <v>19</v>
      </c>
      <c r="R1946" t="s">
        <v>74</v>
      </c>
    </row>
    <row r="1947" spans="1:18" x14ac:dyDescent="0.25">
      <c r="A1947">
        <v>3107</v>
      </c>
      <c r="B1947">
        <v>3</v>
      </c>
      <c r="C1947">
        <v>4</v>
      </c>
      <c r="D1947">
        <v>4</v>
      </c>
      <c r="E1947">
        <v>8</v>
      </c>
      <c r="F1947">
        <v>4</v>
      </c>
      <c r="G1947">
        <v>7</v>
      </c>
      <c r="H1947">
        <v>2</v>
      </c>
      <c r="I1947">
        <v>4.72</v>
      </c>
      <c r="J1947" t="s">
        <v>153</v>
      </c>
      <c r="K1947">
        <v>40.340000000000003</v>
      </c>
      <c r="L1947">
        <v>579</v>
      </c>
      <c r="M1947">
        <v>0.93</v>
      </c>
      <c r="N1947" t="s">
        <v>153</v>
      </c>
      <c r="O1947">
        <v>36.92</v>
      </c>
      <c r="P1947" t="s">
        <v>53</v>
      </c>
      <c r="Q1947" t="s">
        <v>19</v>
      </c>
      <c r="R1947" t="s">
        <v>74</v>
      </c>
    </row>
    <row r="1948" spans="1:18" x14ac:dyDescent="0.25">
      <c r="A1948">
        <v>3416</v>
      </c>
      <c r="B1948">
        <v>7</v>
      </c>
      <c r="C1948">
        <v>10</v>
      </c>
      <c r="D1948">
        <v>5</v>
      </c>
      <c r="E1948">
        <v>1</v>
      </c>
      <c r="F1948">
        <v>1</v>
      </c>
      <c r="G1948">
        <v>7</v>
      </c>
      <c r="H1948">
        <v>3</v>
      </c>
      <c r="I1948">
        <v>4.1399999999999997</v>
      </c>
      <c r="J1948" t="s">
        <v>153</v>
      </c>
      <c r="K1948">
        <v>34.479999999999997</v>
      </c>
      <c r="L1948">
        <v>867</v>
      </c>
      <c r="M1948">
        <v>3.02</v>
      </c>
      <c r="N1948" t="s">
        <v>153</v>
      </c>
      <c r="O1948">
        <v>45.62</v>
      </c>
      <c r="P1948" t="s">
        <v>51</v>
      </c>
      <c r="Q1948" t="s">
        <v>19</v>
      </c>
      <c r="R1948" t="s">
        <v>74</v>
      </c>
    </row>
    <row r="1949" spans="1:18" x14ac:dyDescent="0.25">
      <c r="A1949">
        <v>3520</v>
      </c>
      <c r="B1949">
        <v>18</v>
      </c>
      <c r="C1949">
        <v>5</v>
      </c>
      <c r="D1949">
        <v>6</v>
      </c>
      <c r="E1949">
        <v>5</v>
      </c>
      <c r="F1949">
        <v>6</v>
      </c>
      <c r="G1949">
        <v>7</v>
      </c>
      <c r="H1949">
        <v>3</v>
      </c>
      <c r="I1949">
        <v>2.0699999999999998</v>
      </c>
      <c r="J1949" t="s">
        <v>153</v>
      </c>
      <c r="K1949">
        <v>16.84</v>
      </c>
      <c r="L1949">
        <v>315</v>
      </c>
      <c r="M1949">
        <v>2.0299999999999998</v>
      </c>
      <c r="N1949" t="s">
        <v>143</v>
      </c>
      <c r="O1949">
        <v>26.94</v>
      </c>
      <c r="P1949" t="s">
        <v>41</v>
      </c>
      <c r="Q1949" t="s">
        <v>19</v>
      </c>
      <c r="R1949" t="s">
        <v>74</v>
      </c>
    </row>
    <row r="1950" spans="1:18" x14ac:dyDescent="0.25">
      <c r="A1950">
        <v>3565</v>
      </c>
      <c r="B1950">
        <v>15</v>
      </c>
      <c r="C1950">
        <v>11</v>
      </c>
      <c r="D1950">
        <v>4</v>
      </c>
      <c r="E1950">
        <v>6</v>
      </c>
      <c r="F1950">
        <v>3</v>
      </c>
      <c r="G1950">
        <v>7</v>
      </c>
      <c r="H1950">
        <v>2</v>
      </c>
      <c r="I1950">
        <v>3.26</v>
      </c>
      <c r="J1950" t="s">
        <v>153</v>
      </c>
      <c r="K1950">
        <v>1.68</v>
      </c>
      <c r="L1950">
        <v>87</v>
      </c>
      <c r="M1950">
        <v>2.14</v>
      </c>
      <c r="N1950" t="s">
        <v>153</v>
      </c>
      <c r="O1950">
        <v>44.05</v>
      </c>
      <c r="P1950" t="s">
        <v>66</v>
      </c>
      <c r="Q1950" t="s">
        <v>19</v>
      </c>
      <c r="R1950" t="s">
        <v>74</v>
      </c>
    </row>
    <row r="1951" spans="1:18" x14ac:dyDescent="0.25">
      <c r="A1951">
        <v>3594</v>
      </c>
      <c r="B1951">
        <v>8</v>
      </c>
      <c r="C1951">
        <v>8</v>
      </c>
      <c r="D1951">
        <v>8</v>
      </c>
      <c r="E1951">
        <v>4</v>
      </c>
      <c r="F1951">
        <v>8</v>
      </c>
      <c r="G1951">
        <v>7</v>
      </c>
      <c r="H1951">
        <v>1</v>
      </c>
      <c r="I1951">
        <v>2.6</v>
      </c>
      <c r="J1951" t="s">
        <v>143</v>
      </c>
      <c r="K1951">
        <v>7.52</v>
      </c>
      <c r="L1951">
        <v>422</v>
      </c>
      <c r="M1951">
        <v>1.82</v>
      </c>
      <c r="N1951" t="s">
        <v>143</v>
      </c>
      <c r="O1951">
        <v>5.08</v>
      </c>
      <c r="P1951" t="s">
        <v>62</v>
      </c>
      <c r="Q1951" t="s">
        <v>19</v>
      </c>
      <c r="R1951" t="s">
        <v>74</v>
      </c>
    </row>
    <row r="1952" spans="1:18" x14ac:dyDescent="0.25">
      <c r="A1952">
        <v>3674</v>
      </c>
      <c r="B1952">
        <v>7</v>
      </c>
      <c r="C1952">
        <v>6</v>
      </c>
      <c r="D1952">
        <v>2</v>
      </c>
      <c r="E1952">
        <v>8</v>
      </c>
      <c r="F1952">
        <v>2</v>
      </c>
      <c r="G1952">
        <v>7</v>
      </c>
      <c r="H1952">
        <v>3</v>
      </c>
      <c r="I1952">
        <v>2.93</v>
      </c>
      <c r="J1952" t="s">
        <v>153</v>
      </c>
      <c r="K1952">
        <v>28.32</v>
      </c>
      <c r="L1952">
        <v>643</v>
      </c>
      <c r="M1952">
        <v>3.13</v>
      </c>
      <c r="N1952" t="s">
        <v>143</v>
      </c>
      <c r="O1952">
        <v>30.92</v>
      </c>
      <c r="P1952" t="s">
        <v>49</v>
      </c>
      <c r="Q1952" t="s">
        <v>19</v>
      </c>
      <c r="R1952" t="s">
        <v>74</v>
      </c>
    </row>
    <row r="1953" spans="1:18" x14ac:dyDescent="0.25">
      <c r="A1953">
        <v>3747</v>
      </c>
      <c r="B1953">
        <v>6</v>
      </c>
      <c r="C1953">
        <v>5</v>
      </c>
      <c r="D1953">
        <v>4</v>
      </c>
      <c r="E1953">
        <v>1</v>
      </c>
      <c r="F1953">
        <v>5</v>
      </c>
      <c r="G1953">
        <v>7</v>
      </c>
      <c r="H1953">
        <v>3</v>
      </c>
      <c r="I1953">
        <v>4.5999999999999996</v>
      </c>
      <c r="J1953" t="s">
        <v>153</v>
      </c>
      <c r="K1953">
        <v>5.85</v>
      </c>
      <c r="L1953">
        <v>77</v>
      </c>
      <c r="M1953">
        <v>4.5</v>
      </c>
      <c r="N1953" t="s">
        <v>153</v>
      </c>
      <c r="O1953">
        <v>25.43</v>
      </c>
      <c r="P1953" t="s">
        <v>18</v>
      </c>
      <c r="Q1953" t="s">
        <v>19</v>
      </c>
      <c r="R1953" t="s">
        <v>74</v>
      </c>
    </row>
    <row r="1954" spans="1:18" x14ac:dyDescent="0.25">
      <c r="A1954">
        <v>3750</v>
      </c>
      <c r="B1954">
        <v>3</v>
      </c>
      <c r="C1954">
        <v>5</v>
      </c>
      <c r="D1954">
        <v>8</v>
      </c>
      <c r="E1954">
        <v>2</v>
      </c>
      <c r="F1954">
        <v>2</v>
      </c>
      <c r="G1954">
        <v>7</v>
      </c>
      <c r="H1954">
        <v>1</v>
      </c>
      <c r="I1954">
        <v>2.89</v>
      </c>
      <c r="J1954" t="s">
        <v>153</v>
      </c>
      <c r="K1954">
        <v>32.450000000000003</v>
      </c>
      <c r="L1954">
        <v>808</v>
      </c>
      <c r="M1954">
        <v>9.4700000000000006</v>
      </c>
      <c r="N1954" t="s">
        <v>143</v>
      </c>
      <c r="O1954">
        <v>40.81</v>
      </c>
      <c r="P1954" t="s">
        <v>47</v>
      </c>
      <c r="Q1954" t="s">
        <v>19</v>
      </c>
      <c r="R1954" t="s">
        <v>74</v>
      </c>
    </row>
    <row r="1955" spans="1:18" x14ac:dyDescent="0.25">
      <c r="A1955">
        <v>3782</v>
      </c>
      <c r="B1955">
        <v>7</v>
      </c>
      <c r="C1955">
        <v>6</v>
      </c>
      <c r="D1955">
        <v>2</v>
      </c>
      <c r="E1955">
        <v>2</v>
      </c>
      <c r="F1955">
        <v>4</v>
      </c>
      <c r="G1955">
        <v>7</v>
      </c>
      <c r="H1955">
        <v>3</v>
      </c>
      <c r="I1955">
        <v>2.95</v>
      </c>
      <c r="J1955" t="s">
        <v>153</v>
      </c>
      <c r="K1955">
        <v>5.83</v>
      </c>
      <c r="L1955">
        <v>70</v>
      </c>
      <c r="M1955">
        <v>6.54</v>
      </c>
      <c r="N1955" t="s">
        <v>143</v>
      </c>
      <c r="O1955">
        <v>38.58</v>
      </c>
      <c r="P1955" t="s">
        <v>63</v>
      </c>
      <c r="Q1955" t="s">
        <v>19</v>
      </c>
      <c r="R1955" t="s">
        <v>74</v>
      </c>
    </row>
    <row r="1956" spans="1:18" x14ac:dyDescent="0.25">
      <c r="A1956">
        <v>3814</v>
      </c>
      <c r="B1956">
        <v>18</v>
      </c>
      <c r="C1956">
        <v>9</v>
      </c>
      <c r="D1956">
        <v>3</v>
      </c>
      <c r="E1956">
        <v>1</v>
      </c>
      <c r="F1956">
        <v>9</v>
      </c>
      <c r="G1956">
        <v>7</v>
      </c>
      <c r="H1956">
        <v>1</v>
      </c>
      <c r="I1956">
        <v>3.63</v>
      </c>
      <c r="J1956" t="s">
        <v>153</v>
      </c>
      <c r="K1956">
        <v>7.58</v>
      </c>
      <c r="L1956">
        <v>1063</v>
      </c>
      <c r="M1956">
        <v>5.13</v>
      </c>
      <c r="N1956" t="s">
        <v>153</v>
      </c>
      <c r="O1956">
        <v>45.59</v>
      </c>
      <c r="P1956" t="s">
        <v>29</v>
      </c>
      <c r="Q1956" t="s">
        <v>19</v>
      </c>
      <c r="R1956" t="s">
        <v>74</v>
      </c>
    </row>
    <row r="1957" spans="1:18" x14ac:dyDescent="0.25">
      <c r="A1957">
        <v>3903</v>
      </c>
      <c r="B1957">
        <v>18</v>
      </c>
      <c r="C1957">
        <v>3</v>
      </c>
      <c r="D1957">
        <v>4</v>
      </c>
      <c r="E1957">
        <v>8</v>
      </c>
      <c r="F1957">
        <v>1</v>
      </c>
      <c r="G1957">
        <v>7</v>
      </c>
      <c r="H1957">
        <v>2</v>
      </c>
      <c r="I1957">
        <v>2.87</v>
      </c>
      <c r="J1957" t="s">
        <v>153</v>
      </c>
      <c r="K1957">
        <v>7.32</v>
      </c>
      <c r="L1957">
        <v>227</v>
      </c>
      <c r="M1957">
        <v>1.19</v>
      </c>
      <c r="N1957" t="s">
        <v>143</v>
      </c>
      <c r="O1957">
        <v>33.950000000000003</v>
      </c>
      <c r="P1957" t="s">
        <v>42</v>
      </c>
      <c r="Q1957" t="s">
        <v>19</v>
      </c>
      <c r="R1957" t="s">
        <v>74</v>
      </c>
    </row>
    <row r="1958" spans="1:18" x14ac:dyDescent="0.25">
      <c r="A1958">
        <v>3981</v>
      </c>
      <c r="B1958">
        <v>4</v>
      </c>
      <c r="C1958">
        <v>9</v>
      </c>
      <c r="D1958">
        <v>7</v>
      </c>
      <c r="E1958">
        <v>7</v>
      </c>
      <c r="F1958">
        <v>1</v>
      </c>
      <c r="G1958">
        <v>7</v>
      </c>
      <c r="H1958">
        <v>2</v>
      </c>
      <c r="I1958">
        <v>3.61</v>
      </c>
      <c r="J1958" t="s">
        <v>153</v>
      </c>
      <c r="K1958">
        <v>11.16</v>
      </c>
      <c r="L1958">
        <v>42</v>
      </c>
      <c r="M1958">
        <v>5.48</v>
      </c>
      <c r="N1958" t="s">
        <v>153</v>
      </c>
      <c r="O1958">
        <v>39.06</v>
      </c>
      <c r="P1958" t="s">
        <v>28</v>
      </c>
      <c r="Q1958" t="s">
        <v>19</v>
      </c>
      <c r="R1958" t="s">
        <v>74</v>
      </c>
    </row>
    <row r="1959" spans="1:18" x14ac:dyDescent="0.25">
      <c r="A1959">
        <v>4057</v>
      </c>
      <c r="B1959">
        <v>11</v>
      </c>
      <c r="C1959">
        <v>9</v>
      </c>
      <c r="D1959">
        <v>2</v>
      </c>
      <c r="E1959">
        <v>9</v>
      </c>
      <c r="F1959">
        <v>9</v>
      </c>
      <c r="G1959">
        <v>7</v>
      </c>
      <c r="H1959">
        <v>3</v>
      </c>
      <c r="I1959">
        <v>2.81</v>
      </c>
      <c r="J1959" t="s">
        <v>153</v>
      </c>
      <c r="K1959">
        <v>14.6</v>
      </c>
      <c r="L1959">
        <v>676</v>
      </c>
      <c r="M1959">
        <v>3.83</v>
      </c>
      <c r="N1959" t="s">
        <v>143</v>
      </c>
      <c r="O1959">
        <v>57.77</v>
      </c>
      <c r="P1959" t="s">
        <v>49</v>
      </c>
      <c r="Q1959" t="s">
        <v>19</v>
      </c>
      <c r="R1959" t="s">
        <v>74</v>
      </c>
    </row>
    <row r="1960" spans="1:18" x14ac:dyDescent="0.25">
      <c r="A1960">
        <v>4067</v>
      </c>
      <c r="B1960">
        <v>15</v>
      </c>
      <c r="C1960">
        <v>8</v>
      </c>
      <c r="D1960">
        <v>11</v>
      </c>
      <c r="E1960">
        <v>3</v>
      </c>
      <c r="F1960">
        <v>1</v>
      </c>
      <c r="G1960">
        <v>7</v>
      </c>
      <c r="H1960">
        <v>1</v>
      </c>
      <c r="I1960">
        <v>2.37</v>
      </c>
      <c r="J1960" t="s">
        <v>153</v>
      </c>
      <c r="K1960">
        <v>7.65</v>
      </c>
      <c r="L1960">
        <v>192</v>
      </c>
      <c r="M1960">
        <v>15.18</v>
      </c>
      <c r="N1960" t="s">
        <v>143</v>
      </c>
      <c r="O1960">
        <v>27.11</v>
      </c>
      <c r="P1960" t="s">
        <v>37</v>
      </c>
      <c r="Q1960" t="s">
        <v>19</v>
      </c>
      <c r="R1960" t="s">
        <v>74</v>
      </c>
    </row>
    <row r="1961" spans="1:18" x14ac:dyDescent="0.25">
      <c r="A1961">
        <v>4079</v>
      </c>
      <c r="B1961">
        <v>7</v>
      </c>
      <c r="C1961">
        <v>10</v>
      </c>
      <c r="D1961">
        <v>9</v>
      </c>
      <c r="E1961">
        <v>1</v>
      </c>
      <c r="F1961">
        <v>9</v>
      </c>
      <c r="G1961">
        <v>7</v>
      </c>
      <c r="H1961">
        <v>3</v>
      </c>
      <c r="I1961">
        <v>3.42</v>
      </c>
      <c r="J1961" t="s">
        <v>153</v>
      </c>
      <c r="K1961">
        <v>4.2699999999999996</v>
      </c>
      <c r="L1961">
        <v>154</v>
      </c>
      <c r="M1961">
        <v>7.83</v>
      </c>
      <c r="N1961" t="s">
        <v>153</v>
      </c>
      <c r="O1961">
        <v>18.97</v>
      </c>
      <c r="P1961" t="s">
        <v>46</v>
      </c>
      <c r="Q1961" t="s">
        <v>19</v>
      </c>
      <c r="R1961" t="s">
        <v>74</v>
      </c>
    </row>
    <row r="1962" spans="1:18" x14ac:dyDescent="0.25">
      <c r="A1962">
        <v>4144</v>
      </c>
      <c r="B1962">
        <v>3</v>
      </c>
      <c r="C1962">
        <v>8</v>
      </c>
      <c r="D1962">
        <v>3</v>
      </c>
      <c r="E1962">
        <v>1</v>
      </c>
      <c r="F1962">
        <v>8</v>
      </c>
      <c r="G1962">
        <v>7</v>
      </c>
      <c r="H1962">
        <v>3</v>
      </c>
      <c r="I1962">
        <v>4.07</v>
      </c>
      <c r="J1962" t="s">
        <v>153</v>
      </c>
      <c r="K1962">
        <v>1.32</v>
      </c>
      <c r="L1962">
        <v>124</v>
      </c>
      <c r="M1962">
        <v>6.6</v>
      </c>
      <c r="N1962" t="s">
        <v>153</v>
      </c>
      <c r="O1962">
        <v>31.07</v>
      </c>
      <c r="P1962" t="s">
        <v>51</v>
      </c>
      <c r="Q1962" t="s">
        <v>19</v>
      </c>
      <c r="R1962" t="s">
        <v>74</v>
      </c>
    </row>
    <row r="1963" spans="1:18" x14ac:dyDescent="0.25">
      <c r="A1963">
        <v>4160</v>
      </c>
      <c r="B1963">
        <v>2</v>
      </c>
      <c r="C1963">
        <v>10</v>
      </c>
      <c r="D1963">
        <v>6</v>
      </c>
      <c r="E1963">
        <v>8</v>
      </c>
      <c r="F1963">
        <v>2</v>
      </c>
      <c r="G1963">
        <v>7</v>
      </c>
      <c r="H1963">
        <v>3</v>
      </c>
      <c r="I1963">
        <v>2.81</v>
      </c>
      <c r="J1963" t="s">
        <v>153</v>
      </c>
      <c r="K1963">
        <v>3.4</v>
      </c>
      <c r="L1963">
        <v>869</v>
      </c>
      <c r="M1963">
        <v>2.83</v>
      </c>
      <c r="N1963" t="s">
        <v>143</v>
      </c>
      <c r="O1963">
        <v>9.74</v>
      </c>
      <c r="P1963" t="s">
        <v>46</v>
      </c>
      <c r="Q1963" t="s">
        <v>19</v>
      </c>
      <c r="R1963" t="s">
        <v>74</v>
      </c>
    </row>
    <row r="1964" spans="1:18" x14ac:dyDescent="0.25">
      <c r="A1964">
        <v>4186</v>
      </c>
      <c r="B1964">
        <v>2</v>
      </c>
      <c r="C1964">
        <v>8</v>
      </c>
      <c r="D1964">
        <v>1</v>
      </c>
      <c r="E1964">
        <v>7</v>
      </c>
      <c r="F1964">
        <v>8</v>
      </c>
      <c r="G1964">
        <v>7</v>
      </c>
      <c r="H1964">
        <v>1</v>
      </c>
      <c r="I1964">
        <v>3.34</v>
      </c>
      <c r="J1964" t="s">
        <v>153</v>
      </c>
      <c r="K1964">
        <v>10.17</v>
      </c>
      <c r="L1964">
        <v>114</v>
      </c>
      <c r="M1964">
        <v>9.98</v>
      </c>
      <c r="N1964" t="s">
        <v>153</v>
      </c>
      <c r="O1964">
        <v>41.94</v>
      </c>
      <c r="P1964" t="s">
        <v>25</v>
      </c>
      <c r="Q1964" t="s">
        <v>19</v>
      </c>
      <c r="R1964" t="s">
        <v>74</v>
      </c>
    </row>
    <row r="1965" spans="1:18" x14ac:dyDescent="0.25">
      <c r="A1965">
        <v>4229</v>
      </c>
      <c r="B1965">
        <v>15</v>
      </c>
      <c r="C1965">
        <v>7</v>
      </c>
      <c r="D1965">
        <v>11</v>
      </c>
      <c r="E1965">
        <v>5</v>
      </c>
      <c r="F1965">
        <v>5</v>
      </c>
      <c r="G1965">
        <v>7</v>
      </c>
      <c r="H1965">
        <v>1</v>
      </c>
      <c r="I1965">
        <v>2.29</v>
      </c>
      <c r="J1965" t="s">
        <v>153</v>
      </c>
      <c r="K1965">
        <v>41.83</v>
      </c>
      <c r="L1965">
        <v>278</v>
      </c>
      <c r="M1965">
        <v>7.01</v>
      </c>
      <c r="N1965" t="s">
        <v>143</v>
      </c>
      <c r="O1965">
        <v>30.61</v>
      </c>
      <c r="P1965" t="s">
        <v>65</v>
      </c>
      <c r="Q1965" t="s">
        <v>19</v>
      </c>
      <c r="R1965" t="s">
        <v>74</v>
      </c>
    </row>
    <row r="1966" spans="1:18" x14ac:dyDescent="0.25">
      <c r="A1966">
        <v>4230</v>
      </c>
      <c r="B1966">
        <v>16</v>
      </c>
      <c r="C1966">
        <v>10</v>
      </c>
      <c r="D1966">
        <v>7</v>
      </c>
      <c r="E1966">
        <v>2</v>
      </c>
      <c r="F1966">
        <v>8</v>
      </c>
      <c r="G1966">
        <v>7</v>
      </c>
      <c r="H1966">
        <v>2</v>
      </c>
      <c r="I1966">
        <v>2.64</v>
      </c>
      <c r="J1966" t="s">
        <v>153</v>
      </c>
      <c r="K1966">
        <v>28.51</v>
      </c>
      <c r="L1966">
        <v>59</v>
      </c>
      <c r="M1966">
        <v>21.14</v>
      </c>
      <c r="N1966" t="s">
        <v>143</v>
      </c>
      <c r="O1966">
        <v>1.01</v>
      </c>
      <c r="P1966" t="s">
        <v>44</v>
      </c>
      <c r="Q1966" t="s">
        <v>19</v>
      </c>
      <c r="R1966" t="s">
        <v>74</v>
      </c>
    </row>
    <row r="1967" spans="1:18" x14ac:dyDescent="0.25">
      <c r="A1967">
        <v>4263</v>
      </c>
      <c r="B1967">
        <v>19</v>
      </c>
      <c r="C1967">
        <v>5</v>
      </c>
      <c r="D1967">
        <v>11</v>
      </c>
      <c r="E1967">
        <v>9</v>
      </c>
      <c r="F1967">
        <v>8</v>
      </c>
      <c r="G1967">
        <v>7</v>
      </c>
      <c r="H1967">
        <v>2</v>
      </c>
      <c r="I1967">
        <v>2.2000000000000002</v>
      </c>
      <c r="J1967" t="s">
        <v>153</v>
      </c>
      <c r="K1967">
        <v>22.15</v>
      </c>
      <c r="L1967">
        <v>193</v>
      </c>
      <c r="M1967">
        <v>3.12</v>
      </c>
      <c r="N1967" t="s">
        <v>143</v>
      </c>
      <c r="O1967">
        <v>47.09</v>
      </c>
      <c r="P1967" t="s">
        <v>56</v>
      </c>
      <c r="Q1967" t="s">
        <v>19</v>
      </c>
      <c r="R1967" t="s">
        <v>74</v>
      </c>
    </row>
    <row r="1968" spans="1:18" x14ac:dyDescent="0.25">
      <c r="A1968">
        <v>4283</v>
      </c>
      <c r="B1968">
        <v>8</v>
      </c>
      <c r="C1968">
        <v>6</v>
      </c>
      <c r="D1968">
        <v>6</v>
      </c>
      <c r="E1968">
        <v>6</v>
      </c>
      <c r="F1968">
        <v>6</v>
      </c>
      <c r="G1968">
        <v>7</v>
      </c>
      <c r="H1968">
        <v>1</v>
      </c>
      <c r="I1968">
        <v>4.42</v>
      </c>
      <c r="J1968" t="s">
        <v>153</v>
      </c>
      <c r="K1968">
        <v>17.100000000000001</v>
      </c>
      <c r="L1968">
        <v>2173</v>
      </c>
      <c r="M1968">
        <v>1.46</v>
      </c>
      <c r="N1968" t="s">
        <v>153</v>
      </c>
      <c r="O1968">
        <v>22.93</v>
      </c>
      <c r="P1968" t="s">
        <v>52</v>
      </c>
      <c r="Q1968" t="s">
        <v>19</v>
      </c>
      <c r="R1968" t="s">
        <v>74</v>
      </c>
    </row>
    <row r="1969" spans="1:18" x14ac:dyDescent="0.25">
      <c r="A1969">
        <v>4328</v>
      </c>
      <c r="B1969">
        <v>4</v>
      </c>
      <c r="C1969">
        <v>8</v>
      </c>
      <c r="D1969">
        <v>11</v>
      </c>
      <c r="E1969">
        <v>6</v>
      </c>
      <c r="F1969">
        <v>8</v>
      </c>
      <c r="G1969">
        <v>7</v>
      </c>
      <c r="H1969">
        <v>3</v>
      </c>
      <c r="I1969">
        <v>2.27</v>
      </c>
      <c r="J1969" t="s">
        <v>153</v>
      </c>
      <c r="K1969">
        <v>7.97</v>
      </c>
      <c r="L1969">
        <v>378</v>
      </c>
      <c r="M1969">
        <v>11.08</v>
      </c>
      <c r="N1969" t="s">
        <v>143</v>
      </c>
      <c r="O1969">
        <v>26.63</v>
      </c>
      <c r="P1969" t="s">
        <v>50</v>
      </c>
      <c r="Q1969" t="s">
        <v>19</v>
      </c>
      <c r="R1969" t="s">
        <v>74</v>
      </c>
    </row>
    <row r="1970" spans="1:18" x14ac:dyDescent="0.25">
      <c r="A1970">
        <v>4332</v>
      </c>
      <c r="B1970">
        <v>17</v>
      </c>
      <c r="C1970">
        <v>11</v>
      </c>
      <c r="D1970">
        <v>6</v>
      </c>
      <c r="E1970">
        <v>7</v>
      </c>
      <c r="F1970">
        <v>6</v>
      </c>
      <c r="G1970">
        <v>7</v>
      </c>
      <c r="H1970">
        <v>3</v>
      </c>
      <c r="I1970">
        <v>2.58</v>
      </c>
      <c r="J1970" t="s">
        <v>153</v>
      </c>
      <c r="K1970">
        <v>19.25</v>
      </c>
      <c r="L1970">
        <v>1272</v>
      </c>
      <c r="M1970">
        <v>5.31</v>
      </c>
      <c r="N1970" t="s">
        <v>143</v>
      </c>
      <c r="O1970">
        <v>19.72</v>
      </c>
      <c r="P1970" t="s">
        <v>44</v>
      </c>
      <c r="Q1970" t="s">
        <v>19</v>
      </c>
      <c r="R1970" t="s">
        <v>74</v>
      </c>
    </row>
    <row r="1971" spans="1:18" x14ac:dyDescent="0.25">
      <c r="A1971">
        <v>4337</v>
      </c>
      <c r="B1971">
        <v>6</v>
      </c>
      <c r="C1971">
        <v>10</v>
      </c>
      <c r="D1971">
        <v>7</v>
      </c>
      <c r="E1971">
        <v>7</v>
      </c>
      <c r="F1971">
        <v>6</v>
      </c>
      <c r="G1971">
        <v>7</v>
      </c>
      <c r="H1971">
        <v>2</v>
      </c>
      <c r="I1971">
        <v>1.78</v>
      </c>
      <c r="J1971" t="s">
        <v>153</v>
      </c>
      <c r="K1971">
        <v>15.09</v>
      </c>
      <c r="L1971">
        <v>1198</v>
      </c>
      <c r="M1971">
        <v>1.93</v>
      </c>
      <c r="N1971" t="s">
        <v>143</v>
      </c>
      <c r="O1971">
        <v>10.83</v>
      </c>
      <c r="P1971" t="s">
        <v>71</v>
      </c>
      <c r="Q1971" t="s">
        <v>19</v>
      </c>
      <c r="R1971" t="s">
        <v>74</v>
      </c>
    </row>
    <row r="1972" spans="1:18" x14ac:dyDescent="0.25">
      <c r="A1972">
        <v>4436</v>
      </c>
      <c r="B1972">
        <v>19</v>
      </c>
      <c r="C1972">
        <v>10</v>
      </c>
      <c r="D1972">
        <v>11</v>
      </c>
      <c r="E1972">
        <v>4</v>
      </c>
      <c r="F1972">
        <v>2</v>
      </c>
      <c r="G1972">
        <v>7</v>
      </c>
      <c r="H1972">
        <v>1</v>
      </c>
      <c r="I1972">
        <v>3.18</v>
      </c>
      <c r="J1972" t="s">
        <v>153</v>
      </c>
      <c r="K1972">
        <v>5.63</v>
      </c>
      <c r="L1972">
        <v>900</v>
      </c>
      <c r="M1972">
        <v>4.55</v>
      </c>
      <c r="N1972" t="s">
        <v>153</v>
      </c>
      <c r="O1972">
        <v>21.12</v>
      </c>
      <c r="P1972" t="s">
        <v>37</v>
      </c>
      <c r="Q1972" t="s">
        <v>19</v>
      </c>
      <c r="R1972" t="s">
        <v>74</v>
      </c>
    </row>
    <row r="1973" spans="1:18" x14ac:dyDescent="0.25">
      <c r="A1973">
        <v>4508</v>
      </c>
      <c r="B1973">
        <v>7</v>
      </c>
      <c r="C1973">
        <v>5</v>
      </c>
      <c r="D1973">
        <v>7</v>
      </c>
      <c r="E1973">
        <v>1</v>
      </c>
      <c r="F1973">
        <v>8</v>
      </c>
      <c r="G1973">
        <v>7</v>
      </c>
      <c r="H1973">
        <v>1</v>
      </c>
      <c r="I1973">
        <v>5</v>
      </c>
      <c r="J1973" t="s">
        <v>153</v>
      </c>
      <c r="K1973">
        <v>3.26</v>
      </c>
      <c r="L1973">
        <v>880</v>
      </c>
      <c r="M1973">
        <v>5.21</v>
      </c>
      <c r="N1973" t="s">
        <v>153</v>
      </c>
      <c r="O1973">
        <v>57.57</v>
      </c>
      <c r="P1973" t="s">
        <v>43</v>
      </c>
      <c r="Q1973" t="s">
        <v>19</v>
      </c>
      <c r="R1973" t="s">
        <v>74</v>
      </c>
    </row>
    <row r="1974" spans="1:18" x14ac:dyDescent="0.25">
      <c r="A1974">
        <v>4554</v>
      </c>
      <c r="B1974">
        <v>16</v>
      </c>
      <c r="C1974">
        <v>6</v>
      </c>
      <c r="D1974">
        <v>6</v>
      </c>
      <c r="E1974">
        <v>8</v>
      </c>
      <c r="F1974">
        <v>3</v>
      </c>
      <c r="G1974">
        <v>7</v>
      </c>
      <c r="H1974">
        <v>1</v>
      </c>
      <c r="I1974">
        <v>2.37</v>
      </c>
      <c r="J1974" t="s">
        <v>153</v>
      </c>
      <c r="K1974">
        <v>17.8</v>
      </c>
      <c r="L1974">
        <v>424</v>
      </c>
      <c r="M1974">
        <v>2.5099999999999998</v>
      </c>
      <c r="N1974" t="s">
        <v>143</v>
      </c>
      <c r="O1974">
        <v>1.32</v>
      </c>
      <c r="P1974" t="s">
        <v>42</v>
      </c>
      <c r="Q1974" t="s">
        <v>19</v>
      </c>
      <c r="R1974" t="s">
        <v>74</v>
      </c>
    </row>
    <row r="1975" spans="1:18" x14ac:dyDescent="0.25">
      <c r="A1975">
        <v>4577</v>
      </c>
      <c r="B1975">
        <v>3</v>
      </c>
      <c r="C1975">
        <v>7</v>
      </c>
      <c r="D1975">
        <v>11</v>
      </c>
      <c r="E1975">
        <v>3</v>
      </c>
      <c r="F1975">
        <v>6</v>
      </c>
      <c r="G1975">
        <v>7</v>
      </c>
      <c r="H1975">
        <v>1</v>
      </c>
      <c r="I1975">
        <v>5</v>
      </c>
      <c r="J1975" t="s">
        <v>153</v>
      </c>
      <c r="K1975">
        <v>16.97</v>
      </c>
      <c r="L1975">
        <v>3300</v>
      </c>
      <c r="M1975">
        <v>2.98</v>
      </c>
      <c r="N1975" t="s">
        <v>153</v>
      </c>
      <c r="O1975">
        <v>41.12</v>
      </c>
      <c r="P1975" t="s">
        <v>41</v>
      </c>
      <c r="Q1975" t="s">
        <v>19</v>
      </c>
      <c r="R1975" t="s">
        <v>74</v>
      </c>
    </row>
    <row r="1976" spans="1:18" x14ac:dyDescent="0.25">
      <c r="A1976">
        <v>4670</v>
      </c>
      <c r="B1976">
        <v>19</v>
      </c>
      <c r="C1976">
        <v>10</v>
      </c>
      <c r="D1976">
        <v>11</v>
      </c>
      <c r="E1976">
        <v>1</v>
      </c>
      <c r="F1976">
        <v>5</v>
      </c>
      <c r="G1976">
        <v>7</v>
      </c>
      <c r="H1976">
        <v>1</v>
      </c>
      <c r="I1976">
        <v>3.88</v>
      </c>
      <c r="J1976" t="s">
        <v>153</v>
      </c>
      <c r="K1976">
        <v>7.96</v>
      </c>
      <c r="L1976">
        <v>163</v>
      </c>
      <c r="M1976">
        <v>2.38</v>
      </c>
      <c r="N1976" t="s">
        <v>153</v>
      </c>
      <c r="O1976">
        <v>30.65</v>
      </c>
      <c r="P1976" t="s">
        <v>57</v>
      </c>
      <c r="Q1976" t="s">
        <v>19</v>
      </c>
      <c r="R1976" t="s">
        <v>74</v>
      </c>
    </row>
    <row r="1977" spans="1:18" x14ac:dyDescent="0.25">
      <c r="A1977">
        <v>4721</v>
      </c>
      <c r="B1977">
        <v>13</v>
      </c>
      <c r="C1977">
        <v>10</v>
      </c>
      <c r="D1977">
        <v>8</v>
      </c>
      <c r="E1977">
        <v>3</v>
      </c>
      <c r="F1977">
        <v>3</v>
      </c>
      <c r="G1977">
        <v>7</v>
      </c>
      <c r="H1977">
        <v>1</v>
      </c>
      <c r="I1977">
        <v>2.77</v>
      </c>
      <c r="J1977" t="s">
        <v>143</v>
      </c>
      <c r="K1977">
        <v>9.64</v>
      </c>
      <c r="L1977">
        <v>1381</v>
      </c>
      <c r="M1977">
        <v>6.26</v>
      </c>
      <c r="N1977" t="s">
        <v>143</v>
      </c>
      <c r="O1977">
        <v>50.4</v>
      </c>
      <c r="P1977" t="s">
        <v>59</v>
      </c>
      <c r="Q1977" t="s">
        <v>19</v>
      </c>
      <c r="R1977" t="s">
        <v>74</v>
      </c>
    </row>
    <row r="1978" spans="1:18" x14ac:dyDescent="0.25">
      <c r="A1978">
        <v>4929</v>
      </c>
      <c r="B1978">
        <v>15</v>
      </c>
      <c r="C1978">
        <v>3</v>
      </c>
      <c r="D1978">
        <v>6</v>
      </c>
      <c r="E1978">
        <v>1</v>
      </c>
      <c r="F1978">
        <v>3</v>
      </c>
      <c r="G1978">
        <v>7</v>
      </c>
      <c r="H1978">
        <v>1</v>
      </c>
      <c r="I1978">
        <v>2.81</v>
      </c>
      <c r="J1978" t="s">
        <v>143</v>
      </c>
      <c r="K1978">
        <v>34.89</v>
      </c>
      <c r="L1978">
        <v>409</v>
      </c>
      <c r="M1978">
        <v>2.98</v>
      </c>
      <c r="N1978" t="s">
        <v>143</v>
      </c>
      <c r="O1978">
        <v>2.4700000000000002</v>
      </c>
      <c r="P1978" t="s">
        <v>36</v>
      </c>
      <c r="Q1978" t="s">
        <v>19</v>
      </c>
      <c r="R1978" t="s">
        <v>74</v>
      </c>
    </row>
    <row r="1979" spans="1:18" x14ac:dyDescent="0.25">
      <c r="A1979">
        <v>4973</v>
      </c>
      <c r="B1979">
        <v>10</v>
      </c>
      <c r="C1979">
        <v>4</v>
      </c>
      <c r="D1979">
        <v>8</v>
      </c>
      <c r="E1979">
        <v>1</v>
      </c>
      <c r="F1979">
        <v>5</v>
      </c>
      <c r="G1979">
        <v>7</v>
      </c>
      <c r="H1979">
        <v>1</v>
      </c>
      <c r="I1979">
        <v>2.54</v>
      </c>
      <c r="J1979" t="s">
        <v>153</v>
      </c>
      <c r="K1979">
        <v>35.22</v>
      </c>
      <c r="L1979">
        <v>72</v>
      </c>
      <c r="M1979">
        <v>6.12</v>
      </c>
      <c r="N1979" t="s">
        <v>143</v>
      </c>
      <c r="O1979">
        <v>29.46</v>
      </c>
      <c r="P1979" t="s">
        <v>21</v>
      </c>
      <c r="Q1979" t="s">
        <v>19</v>
      </c>
      <c r="R1979" t="s">
        <v>74</v>
      </c>
    </row>
    <row r="1980" spans="1:18" x14ac:dyDescent="0.25">
      <c r="A1980">
        <v>258</v>
      </c>
      <c r="B1980">
        <v>11</v>
      </c>
      <c r="C1980">
        <v>7</v>
      </c>
      <c r="D1980">
        <v>2</v>
      </c>
      <c r="E1980">
        <v>1</v>
      </c>
      <c r="F1980">
        <v>9</v>
      </c>
      <c r="G1980">
        <v>4</v>
      </c>
      <c r="H1980">
        <v>3</v>
      </c>
      <c r="I1980">
        <v>2.2999999999999998</v>
      </c>
      <c r="J1980" t="s">
        <v>143</v>
      </c>
      <c r="K1980">
        <v>4.59</v>
      </c>
      <c r="L1980">
        <v>1063</v>
      </c>
      <c r="M1980">
        <v>2.11</v>
      </c>
      <c r="N1980" t="s">
        <v>143</v>
      </c>
      <c r="O1980">
        <v>14.29</v>
      </c>
      <c r="P1980" t="s">
        <v>57</v>
      </c>
      <c r="Q1980" t="s">
        <v>19</v>
      </c>
      <c r="R1980" t="s">
        <v>74</v>
      </c>
    </row>
    <row r="1981" spans="1:18" x14ac:dyDescent="0.25">
      <c r="A1981">
        <v>387</v>
      </c>
      <c r="B1981">
        <v>14</v>
      </c>
      <c r="C1981">
        <v>1</v>
      </c>
      <c r="D1981">
        <v>9</v>
      </c>
      <c r="E1981">
        <v>9</v>
      </c>
      <c r="F1981">
        <v>5</v>
      </c>
      <c r="G1981">
        <v>4</v>
      </c>
      <c r="H1981">
        <v>3</v>
      </c>
      <c r="I1981">
        <v>2.39</v>
      </c>
      <c r="J1981" t="s">
        <v>143</v>
      </c>
      <c r="K1981">
        <v>46.05</v>
      </c>
      <c r="L1981">
        <v>322</v>
      </c>
      <c r="M1981">
        <v>5.09</v>
      </c>
      <c r="N1981" t="s">
        <v>143</v>
      </c>
      <c r="O1981">
        <v>58.57</v>
      </c>
      <c r="P1981" t="s">
        <v>28</v>
      </c>
      <c r="Q1981" t="s">
        <v>19</v>
      </c>
      <c r="R1981" t="s">
        <v>74</v>
      </c>
    </row>
    <row r="1982" spans="1:18" x14ac:dyDescent="0.25">
      <c r="A1982">
        <v>1017</v>
      </c>
      <c r="B1982">
        <v>9</v>
      </c>
      <c r="C1982">
        <v>9</v>
      </c>
      <c r="D1982">
        <v>3</v>
      </c>
      <c r="E1982">
        <v>6</v>
      </c>
      <c r="F1982">
        <v>7</v>
      </c>
      <c r="G1982">
        <v>4</v>
      </c>
      <c r="H1982">
        <v>1</v>
      </c>
      <c r="I1982">
        <v>2.61</v>
      </c>
      <c r="J1982" t="s">
        <v>143</v>
      </c>
      <c r="K1982">
        <v>30.05</v>
      </c>
      <c r="L1982">
        <v>583</v>
      </c>
      <c r="M1982">
        <v>2.0499999999999998</v>
      </c>
      <c r="N1982" t="s">
        <v>143</v>
      </c>
      <c r="O1982">
        <v>35.44</v>
      </c>
      <c r="P1982" t="s">
        <v>56</v>
      </c>
      <c r="Q1982" t="s">
        <v>19</v>
      </c>
      <c r="R1982" t="s">
        <v>74</v>
      </c>
    </row>
    <row r="1983" spans="1:18" x14ac:dyDescent="0.25">
      <c r="A1983">
        <v>1498</v>
      </c>
      <c r="B1983">
        <v>6</v>
      </c>
      <c r="C1983">
        <v>2</v>
      </c>
      <c r="D1983">
        <v>10</v>
      </c>
      <c r="E1983">
        <v>9</v>
      </c>
      <c r="F1983">
        <v>5</v>
      </c>
      <c r="G1983">
        <v>4</v>
      </c>
      <c r="H1983">
        <v>2</v>
      </c>
      <c r="I1983">
        <v>2.94</v>
      </c>
      <c r="J1983" t="s">
        <v>143</v>
      </c>
      <c r="K1983">
        <v>81.2</v>
      </c>
      <c r="L1983">
        <v>829</v>
      </c>
      <c r="M1983">
        <v>6.28</v>
      </c>
      <c r="N1983" t="s">
        <v>143</v>
      </c>
      <c r="O1983">
        <v>36.53</v>
      </c>
      <c r="P1983" t="s">
        <v>34</v>
      </c>
      <c r="Q1983" t="s">
        <v>19</v>
      </c>
      <c r="R1983" t="s">
        <v>74</v>
      </c>
    </row>
    <row r="1984" spans="1:18" x14ac:dyDescent="0.25">
      <c r="A1984">
        <v>1737</v>
      </c>
      <c r="B1984">
        <v>12</v>
      </c>
      <c r="C1984">
        <v>7</v>
      </c>
      <c r="D1984">
        <v>5</v>
      </c>
      <c r="E1984">
        <v>3</v>
      </c>
      <c r="F1984">
        <v>2</v>
      </c>
      <c r="G1984">
        <v>4</v>
      </c>
      <c r="H1984">
        <v>3</v>
      </c>
      <c r="I1984">
        <v>2.4900000000000002</v>
      </c>
      <c r="J1984" t="s">
        <v>143</v>
      </c>
      <c r="K1984">
        <v>30.13</v>
      </c>
      <c r="L1984">
        <v>72</v>
      </c>
      <c r="M1984">
        <v>11.59</v>
      </c>
      <c r="N1984" t="s">
        <v>143</v>
      </c>
      <c r="O1984">
        <v>32.97</v>
      </c>
      <c r="P1984" t="s">
        <v>47</v>
      </c>
      <c r="Q1984" t="s">
        <v>19</v>
      </c>
      <c r="R1984" t="s">
        <v>74</v>
      </c>
    </row>
    <row r="1985" spans="1:18" x14ac:dyDescent="0.25">
      <c r="A1985">
        <v>1750</v>
      </c>
      <c r="B1985">
        <v>14</v>
      </c>
      <c r="C1985">
        <v>10</v>
      </c>
      <c r="D1985">
        <v>5</v>
      </c>
      <c r="E1985">
        <v>8</v>
      </c>
      <c r="F1985">
        <v>1</v>
      </c>
      <c r="G1985">
        <v>4</v>
      </c>
      <c r="H1985">
        <v>2</v>
      </c>
      <c r="I1985">
        <v>2.88</v>
      </c>
      <c r="J1985" t="s">
        <v>143</v>
      </c>
      <c r="K1985">
        <v>21.9</v>
      </c>
      <c r="L1985">
        <v>350</v>
      </c>
      <c r="M1985">
        <v>0.87</v>
      </c>
      <c r="N1985" t="s">
        <v>143</v>
      </c>
      <c r="O1985">
        <v>19.14</v>
      </c>
      <c r="P1985" t="s">
        <v>54</v>
      </c>
      <c r="Q1985" t="s">
        <v>19</v>
      </c>
      <c r="R1985" t="s">
        <v>74</v>
      </c>
    </row>
    <row r="1986" spans="1:18" x14ac:dyDescent="0.25">
      <c r="A1986">
        <v>2213</v>
      </c>
      <c r="B1986">
        <v>18</v>
      </c>
      <c r="C1986">
        <v>10</v>
      </c>
      <c r="D1986">
        <v>1</v>
      </c>
      <c r="E1986">
        <v>4</v>
      </c>
      <c r="F1986">
        <v>4</v>
      </c>
      <c r="G1986">
        <v>4</v>
      </c>
      <c r="H1986">
        <v>1</v>
      </c>
      <c r="I1986">
        <v>2.44</v>
      </c>
      <c r="J1986" t="s">
        <v>143</v>
      </c>
      <c r="K1986">
        <v>14.81</v>
      </c>
      <c r="L1986">
        <v>64</v>
      </c>
      <c r="M1986">
        <v>13.71</v>
      </c>
      <c r="N1986" t="s">
        <v>143</v>
      </c>
      <c r="O1986">
        <v>38.47</v>
      </c>
      <c r="P1986" t="s">
        <v>59</v>
      </c>
      <c r="Q1986" t="s">
        <v>19</v>
      </c>
      <c r="R1986" t="s">
        <v>74</v>
      </c>
    </row>
    <row r="1987" spans="1:18" x14ac:dyDescent="0.25">
      <c r="A1987">
        <v>2283</v>
      </c>
      <c r="B1987">
        <v>16</v>
      </c>
      <c r="C1987">
        <v>7</v>
      </c>
      <c r="D1987">
        <v>7</v>
      </c>
      <c r="E1987">
        <v>3</v>
      </c>
      <c r="F1987">
        <v>3</v>
      </c>
      <c r="G1987">
        <v>4</v>
      </c>
      <c r="H1987">
        <v>1</v>
      </c>
      <c r="I1987">
        <v>2.92</v>
      </c>
      <c r="J1987" t="s">
        <v>143</v>
      </c>
      <c r="K1987">
        <v>3.15</v>
      </c>
      <c r="L1987">
        <v>777</v>
      </c>
      <c r="M1987">
        <v>6.29</v>
      </c>
      <c r="N1987" t="s">
        <v>143</v>
      </c>
      <c r="O1987">
        <v>24.72</v>
      </c>
      <c r="P1987" t="s">
        <v>21</v>
      </c>
      <c r="Q1987" t="s">
        <v>19</v>
      </c>
      <c r="R1987" t="s">
        <v>74</v>
      </c>
    </row>
    <row r="1988" spans="1:18" x14ac:dyDescent="0.25">
      <c r="A1988">
        <v>4002</v>
      </c>
      <c r="B1988">
        <v>5</v>
      </c>
      <c r="C1988">
        <v>12</v>
      </c>
      <c r="D1988">
        <v>6</v>
      </c>
      <c r="E1988">
        <v>2</v>
      </c>
      <c r="F1988">
        <v>5</v>
      </c>
      <c r="G1988">
        <v>4</v>
      </c>
      <c r="H1988">
        <v>1</v>
      </c>
      <c r="I1988">
        <v>2.91</v>
      </c>
      <c r="J1988" t="s">
        <v>143</v>
      </c>
      <c r="K1988">
        <v>3.25</v>
      </c>
      <c r="L1988">
        <v>3125</v>
      </c>
      <c r="M1988">
        <v>4.09</v>
      </c>
      <c r="N1988" t="s">
        <v>143</v>
      </c>
      <c r="O1988">
        <v>56.6</v>
      </c>
      <c r="P1988" t="s">
        <v>63</v>
      </c>
      <c r="Q1988" t="s">
        <v>19</v>
      </c>
      <c r="R1988" t="s">
        <v>74</v>
      </c>
    </row>
    <row r="1989" spans="1:18" x14ac:dyDescent="0.25">
      <c r="A1989">
        <v>4077</v>
      </c>
      <c r="B1989">
        <v>16</v>
      </c>
      <c r="C1989">
        <v>1</v>
      </c>
      <c r="D1989">
        <v>9</v>
      </c>
      <c r="E1989">
        <v>4</v>
      </c>
      <c r="F1989">
        <v>5</v>
      </c>
      <c r="G1989">
        <v>4</v>
      </c>
      <c r="H1989">
        <v>3</v>
      </c>
      <c r="I1989">
        <v>2.4500000000000002</v>
      </c>
      <c r="J1989" t="s">
        <v>143</v>
      </c>
      <c r="K1989">
        <v>3.48</v>
      </c>
      <c r="L1989">
        <v>33</v>
      </c>
      <c r="M1989">
        <v>11.06</v>
      </c>
      <c r="N1989" t="s">
        <v>143</v>
      </c>
      <c r="O1989">
        <v>10.220000000000001</v>
      </c>
      <c r="P1989" t="s">
        <v>42</v>
      </c>
      <c r="Q1989" t="s">
        <v>19</v>
      </c>
      <c r="R1989" t="s">
        <v>74</v>
      </c>
    </row>
    <row r="1990" spans="1:18" x14ac:dyDescent="0.25">
      <c r="A1990">
        <v>4097</v>
      </c>
      <c r="B1990">
        <v>15</v>
      </c>
      <c r="C1990">
        <v>3</v>
      </c>
      <c r="D1990">
        <v>8</v>
      </c>
      <c r="E1990">
        <v>2</v>
      </c>
      <c r="F1990">
        <v>5</v>
      </c>
      <c r="G1990">
        <v>4</v>
      </c>
      <c r="H1990">
        <v>1</v>
      </c>
      <c r="I1990">
        <v>2.58</v>
      </c>
      <c r="J1990" t="s">
        <v>143</v>
      </c>
      <c r="K1990">
        <v>11.7</v>
      </c>
      <c r="L1990">
        <v>321</v>
      </c>
      <c r="M1990">
        <v>13.24</v>
      </c>
      <c r="N1990" t="s">
        <v>143</v>
      </c>
      <c r="O1990">
        <v>38.78</v>
      </c>
      <c r="P1990" t="s">
        <v>54</v>
      </c>
      <c r="Q1990" t="s">
        <v>19</v>
      </c>
      <c r="R1990" t="s">
        <v>74</v>
      </c>
    </row>
    <row r="1991" spans="1:18" x14ac:dyDescent="0.25">
      <c r="A1991">
        <v>4529</v>
      </c>
      <c r="B1991">
        <v>20</v>
      </c>
      <c r="C1991">
        <v>5</v>
      </c>
      <c r="D1991">
        <v>6</v>
      </c>
      <c r="E1991">
        <v>9</v>
      </c>
      <c r="F1991">
        <v>9</v>
      </c>
      <c r="G1991">
        <v>4</v>
      </c>
      <c r="H1991">
        <v>3</v>
      </c>
      <c r="I1991">
        <v>2.78</v>
      </c>
      <c r="J1991" t="s">
        <v>143</v>
      </c>
      <c r="K1991">
        <v>35.47</v>
      </c>
      <c r="L1991">
        <v>399</v>
      </c>
      <c r="M1991">
        <v>2.0699999999999998</v>
      </c>
      <c r="N1991" t="s">
        <v>143</v>
      </c>
      <c r="O1991">
        <v>36.31</v>
      </c>
      <c r="P1991" t="s">
        <v>71</v>
      </c>
      <c r="Q1991" t="s">
        <v>19</v>
      </c>
      <c r="R1991" t="s">
        <v>74</v>
      </c>
    </row>
    <row r="1992" spans="1:18" x14ac:dyDescent="0.25">
      <c r="A1992">
        <v>4664</v>
      </c>
      <c r="B1992">
        <v>12</v>
      </c>
      <c r="C1992">
        <v>12</v>
      </c>
      <c r="D1992">
        <v>2</v>
      </c>
      <c r="E1992">
        <v>9</v>
      </c>
      <c r="F1992">
        <v>3</v>
      </c>
      <c r="G1992">
        <v>4</v>
      </c>
      <c r="H1992">
        <v>2</v>
      </c>
      <c r="I1992">
        <v>2.1800000000000002</v>
      </c>
      <c r="J1992" t="s">
        <v>143</v>
      </c>
      <c r="K1992">
        <v>40.56</v>
      </c>
      <c r="L1992">
        <v>398</v>
      </c>
      <c r="M1992">
        <v>9.11</v>
      </c>
      <c r="N1992" t="s">
        <v>143</v>
      </c>
      <c r="O1992">
        <v>3.96</v>
      </c>
      <c r="P1992" t="s">
        <v>33</v>
      </c>
      <c r="Q1992" t="s">
        <v>19</v>
      </c>
      <c r="R1992" t="s">
        <v>74</v>
      </c>
    </row>
    <row r="1993" spans="1:18" x14ac:dyDescent="0.25">
      <c r="A1993">
        <v>197</v>
      </c>
      <c r="B1993">
        <v>9</v>
      </c>
      <c r="C1993">
        <v>9</v>
      </c>
      <c r="D1993">
        <v>5</v>
      </c>
      <c r="E1993">
        <v>4</v>
      </c>
      <c r="F1993">
        <v>5</v>
      </c>
      <c r="G1993">
        <v>4</v>
      </c>
      <c r="H1993">
        <v>3</v>
      </c>
      <c r="I1993">
        <v>4.21</v>
      </c>
      <c r="J1993" t="s">
        <v>153</v>
      </c>
      <c r="K1993">
        <v>24.84</v>
      </c>
      <c r="L1993">
        <v>102</v>
      </c>
      <c r="M1993">
        <v>3.72</v>
      </c>
      <c r="N1993" t="s">
        <v>153</v>
      </c>
      <c r="O1993">
        <v>37.049999999999997</v>
      </c>
      <c r="P1993" t="s">
        <v>28</v>
      </c>
      <c r="Q1993" t="s">
        <v>19</v>
      </c>
      <c r="R1993" t="s">
        <v>74</v>
      </c>
    </row>
    <row r="1994" spans="1:18" x14ac:dyDescent="0.25">
      <c r="A1994">
        <v>212</v>
      </c>
      <c r="B1994">
        <v>17</v>
      </c>
      <c r="C1994">
        <v>12</v>
      </c>
      <c r="D1994">
        <v>6</v>
      </c>
      <c r="E1994">
        <v>2</v>
      </c>
      <c r="F1994">
        <v>9</v>
      </c>
      <c r="G1994">
        <v>4</v>
      </c>
      <c r="H1994">
        <v>3</v>
      </c>
      <c r="I1994">
        <v>2.9</v>
      </c>
      <c r="J1994" t="s">
        <v>153</v>
      </c>
      <c r="K1994">
        <v>23.44</v>
      </c>
      <c r="L1994">
        <v>1972</v>
      </c>
      <c r="M1994">
        <v>8.24</v>
      </c>
      <c r="N1994" t="s">
        <v>143</v>
      </c>
      <c r="O1994">
        <v>18.440000000000001</v>
      </c>
      <c r="P1994" t="s">
        <v>64</v>
      </c>
      <c r="Q1994" t="s">
        <v>19</v>
      </c>
      <c r="R1994" t="s">
        <v>74</v>
      </c>
    </row>
    <row r="1995" spans="1:18" x14ac:dyDescent="0.25">
      <c r="A1995">
        <v>231</v>
      </c>
      <c r="B1995">
        <v>18</v>
      </c>
      <c r="C1995">
        <v>10</v>
      </c>
      <c r="D1995">
        <v>10</v>
      </c>
      <c r="E1995">
        <v>7</v>
      </c>
      <c r="F1995">
        <v>4</v>
      </c>
      <c r="G1995">
        <v>4</v>
      </c>
      <c r="H1995">
        <v>2</v>
      </c>
      <c r="I1995">
        <v>2.61</v>
      </c>
      <c r="J1995" t="s">
        <v>153</v>
      </c>
      <c r="K1995">
        <v>3.05</v>
      </c>
      <c r="L1995">
        <v>244</v>
      </c>
      <c r="M1995">
        <v>1.63</v>
      </c>
      <c r="N1995" t="s">
        <v>143</v>
      </c>
      <c r="O1995">
        <v>45.73</v>
      </c>
      <c r="P1995" t="s">
        <v>45</v>
      </c>
      <c r="Q1995" t="s">
        <v>19</v>
      </c>
      <c r="R1995" t="s">
        <v>74</v>
      </c>
    </row>
    <row r="1996" spans="1:18" x14ac:dyDescent="0.25">
      <c r="A1996">
        <v>281</v>
      </c>
      <c r="B1996">
        <v>15</v>
      </c>
      <c r="C1996">
        <v>1</v>
      </c>
      <c r="D1996">
        <v>2</v>
      </c>
      <c r="E1996">
        <v>3</v>
      </c>
      <c r="F1996">
        <v>7</v>
      </c>
      <c r="G1996">
        <v>4</v>
      </c>
      <c r="H1996">
        <v>1</v>
      </c>
      <c r="I1996">
        <v>2.56</v>
      </c>
      <c r="J1996" t="s">
        <v>153</v>
      </c>
      <c r="K1996">
        <v>45.54</v>
      </c>
      <c r="L1996">
        <v>2219</v>
      </c>
      <c r="M1996">
        <v>10.33</v>
      </c>
      <c r="N1996" t="s">
        <v>143</v>
      </c>
      <c r="O1996">
        <v>35.54</v>
      </c>
      <c r="P1996" t="s">
        <v>50</v>
      </c>
      <c r="Q1996" t="s">
        <v>19</v>
      </c>
      <c r="R1996" t="s">
        <v>74</v>
      </c>
    </row>
    <row r="1997" spans="1:18" x14ac:dyDescent="0.25">
      <c r="A1997">
        <v>375</v>
      </c>
      <c r="B1997">
        <v>10</v>
      </c>
      <c r="C1997">
        <v>3</v>
      </c>
      <c r="D1997">
        <v>1</v>
      </c>
      <c r="E1997">
        <v>9</v>
      </c>
      <c r="F1997">
        <v>8</v>
      </c>
      <c r="G1997">
        <v>4</v>
      </c>
      <c r="H1997">
        <v>2</v>
      </c>
      <c r="I1997">
        <v>2.5</v>
      </c>
      <c r="J1997" t="s">
        <v>153</v>
      </c>
      <c r="K1997">
        <v>21.87</v>
      </c>
      <c r="L1997">
        <v>376</v>
      </c>
      <c r="M1997">
        <v>11.04</v>
      </c>
      <c r="N1997" t="s">
        <v>143</v>
      </c>
      <c r="O1997">
        <v>39.65</v>
      </c>
      <c r="P1997" t="s">
        <v>65</v>
      </c>
      <c r="Q1997" t="s">
        <v>19</v>
      </c>
      <c r="R1997" t="s">
        <v>74</v>
      </c>
    </row>
    <row r="1998" spans="1:18" x14ac:dyDescent="0.25">
      <c r="A1998">
        <v>435</v>
      </c>
      <c r="B1998">
        <v>17</v>
      </c>
      <c r="C1998">
        <v>7</v>
      </c>
      <c r="D1998">
        <v>10</v>
      </c>
      <c r="E1998">
        <v>1</v>
      </c>
      <c r="F1998">
        <v>5</v>
      </c>
      <c r="G1998">
        <v>4</v>
      </c>
      <c r="H1998">
        <v>1</v>
      </c>
      <c r="I1998">
        <v>4.3899999999999997</v>
      </c>
      <c r="J1998" t="s">
        <v>153</v>
      </c>
      <c r="K1998">
        <v>14.25</v>
      </c>
      <c r="L1998">
        <v>210</v>
      </c>
      <c r="M1998">
        <v>4.3</v>
      </c>
      <c r="N1998" t="s">
        <v>153</v>
      </c>
      <c r="O1998">
        <v>26.37</v>
      </c>
      <c r="P1998" t="s">
        <v>53</v>
      </c>
      <c r="Q1998" t="s">
        <v>19</v>
      </c>
      <c r="R1998" t="s">
        <v>74</v>
      </c>
    </row>
    <row r="1999" spans="1:18" x14ac:dyDescent="0.25">
      <c r="A1999">
        <v>456</v>
      </c>
      <c r="B1999">
        <v>3</v>
      </c>
      <c r="C1999">
        <v>9</v>
      </c>
      <c r="D1999">
        <v>3</v>
      </c>
      <c r="E1999">
        <v>8</v>
      </c>
      <c r="F1999">
        <v>5</v>
      </c>
      <c r="G1999">
        <v>4</v>
      </c>
      <c r="H1999">
        <v>1</v>
      </c>
      <c r="I1999">
        <v>2.52</v>
      </c>
      <c r="J1999" t="s">
        <v>153</v>
      </c>
      <c r="K1999">
        <v>53.16</v>
      </c>
      <c r="L1999">
        <v>136</v>
      </c>
      <c r="M1999">
        <v>9.93</v>
      </c>
      <c r="N1999" t="s">
        <v>143</v>
      </c>
      <c r="O1999">
        <v>27.14</v>
      </c>
      <c r="P1999" t="s">
        <v>36</v>
      </c>
      <c r="Q1999" t="s">
        <v>19</v>
      </c>
      <c r="R1999" t="s">
        <v>74</v>
      </c>
    </row>
    <row r="2000" spans="1:18" x14ac:dyDescent="0.25">
      <c r="A2000">
        <v>473</v>
      </c>
      <c r="B2000">
        <v>13</v>
      </c>
      <c r="C2000">
        <v>9</v>
      </c>
      <c r="D2000">
        <v>2</v>
      </c>
      <c r="E2000">
        <v>2</v>
      </c>
      <c r="F2000">
        <v>7</v>
      </c>
      <c r="G2000">
        <v>4</v>
      </c>
      <c r="H2000">
        <v>2</v>
      </c>
      <c r="I2000">
        <v>2.57</v>
      </c>
      <c r="J2000" t="s">
        <v>153</v>
      </c>
      <c r="K2000">
        <v>6.86</v>
      </c>
      <c r="L2000">
        <v>85</v>
      </c>
      <c r="M2000">
        <v>14.69</v>
      </c>
      <c r="N2000" t="s">
        <v>143</v>
      </c>
      <c r="O2000">
        <v>11.26</v>
      </c>
      <c r="P2000" t="s">
        <v>44</v>
      </c>
      <c r="Q2000" t="s">
        <v>19</v>
      </c>
      <c r="R2000" t="s">
        <v>74</v>
      </c>
    </row>
    <row r="2001" spans="1:18" x14ac:dyDescent="0.25">
      <c r="A2001">
        <v>479</v>
      </c>
      <c r="B2001">
        <v>12</v>
      </c>
      <c r="C2001">
        <v>4</v>
      </c>
      <c r="D2001">
        <v>7</v>
      </c>
      <c r="E2001">
        <v>9</v>
      </c>
      <c r="F2001">
        <v>7</v>
      </c>
      <c r="G2001">
        <v>4</v>
      </c>
      <c r="H2001">
        <v>2</v>
      </c>
      <c r="I2001">
        <v>1.84</v>
      </c>
      <c r="J2001" t="s">
        <v>153</v>
      </c>
      <c r="K2001">
        <v>13.05</v>
      </c>
      <c r="L2001">
        <v>110</v>
      </c>
      <c r="M2001">
        <v>3.48</v>
      </c>
      <c r="N2001" t="s">
        <v>143</v>
      </c>
      <c r="O2001">
        <v>12.15</v>
      </c>
      <c r="P2001" t="s">
        <v>41</v>
      </c>
      <c r="Q2001" t="s">
        <v>19</v>
      </c>
      <c r="R2001" t="s">
        <v>74</v>
      </c>
    </row>
    <row r="2002" spans="1:18" x14ac:dyDescent="0.25">
      <c r="A2002">
        <v>539</v>
      </c>
      <c r="B2002">
        <v>17</v>
      </c>
      <c r="C2002">
        <v>10</v>
      </c>
      <c r="D2002">
        <v>3</v>
      </c>
      <c r="E2002">
        <v>7</v>
      </c>
      <c r="F2002">
        <v>3</v>
      </c>
      <c r="G2002">
        <v>4</v>
      </c>
      <c r="H2002">
        <v>2</v>
      </c>
      <c r="I2002">
        <v>2.58</v>
      </c>
      <c r="J2002" t="s">
        <v>153</v>
      </c>
      <c r="K2002">
        <v>20.74</v>
      </c>
      <c r="L2002">
        <v>507</v>
      </c>
      <c r="M2002">
        <v>4.7699999999999996</v>
      </c>
      <c r="N2002" t="s">
        <v>143</v>
      </c>
      <c r="O2002">
        <v>25.81</v>
      </c>
      <c r="P2002" t="s">
        <v>48</v>
      </c>
      <c r="Q2002" t="s">
        <v>19</v>
      </c>
      <c r="R2002" t="s">
        <v>74</v>
      </c>
    </row>
    <row r="2003" spans="1:18" x14ac:dyDescent="0.25">
      <c r="A2003">
        <v>646</v>
      </c>
      <c r="B2003">
        <v>19</v>
      </c>
      <c r="C2003">
        <v>11</v>
      </c>
      <c r="D2003">
        <v>3</v>
      </c>
      <c r="E2003">
        <v>8</v>
      </c>
      <c r="F2003">
        <v>8</v>
      </c>
      <c r="G2003">
        <v>4</v>
      </c>
      <c r="H2003">
        <v>1</v>
      </c>
      <c r="I2003">
        <v>2.61</v>
      </c>
      <c r="J2003" t="s">
        <v>153</v>
      </c>
      <c r="K2003">
        <v>11.25</v>
      </c>
      <c r="L2003">
        <v>2360</v>
      </c>
      <c r="M2003">
        <v>10.8</v>
      </c>
      <c r="N2003" t="s">
        <v>143</v>
      </c>
      <c r="O2003">
        <v>20.51</v>
      </c>
      <c r="P2003" t="s">
        <v>37</v>
      </c>
      <c r="Q2003" t="s">
        <v>19</v>
      </c>
      <c r="R2003" t="s">
        <v>74</v>
      </c>
    </row>
    <row r="2004" spans="1:18" x14ac:dyDescent="0.25">
      <c r="A2004">
        <v>690</v>
      </c>
      <c r="B2004">
        <v>6</v>
      </c>
      <c r="C2004">
        <v>10</v>
      </c>
      <c r="D2004">
        <v>5</v>
      </c>
      <c r="E2004">
        <v>6</v>
      </c>
      <c r="F2004">
        <v>2</v>
      </c>
      <c r="G2004">
        <v>4</v>
      </c>
      <c r="H2004">
        <v>3</v>
      </c>
      <c r="I2004">
        <v>2.4700000000000002</v>
      </c>
      <c r="J2004" t="s">
        <v>153</v>
      </c>
      <c r="K2004">
        <v>24.47</v>
      </c>
      <c r="L2004">
        <v>209</v>
      </c>
      <c r="M2004">
        <v>3.88</v>
      </c>
      <c r="N2004" t="s">
        <v>143</v>
      </c>
      <c r="O2004">
        <v>13.5</v>
      </c>
      <c r="P2004" t="s">
        <v>42</v>
      </c>
      <c r="Q2004" t="s">
        <v>19</v>
      </c>
      <c r="R2004" t="s">
        <v>74</v>
      </c>
    </row>
    <row r="2005" spans="1:18" x14ac:dyDescent="0.25">
      <c r="A2005">
        <v>701</v>
      </c>
      <c r="B2005">
        <v>20</v>
      </c>
      <c r="C2005">
        <v>2</v>
      </c>
      <c r="D2005">
        <v>6</v>
      </c>
      <c r="E2005">
        <v>6</v>
      </c>
      <c r="F2005">
        <v>4</v>
      </c>
      <c r="G2005">
        <v>4</v>
      </c>
      <c r="H2005">
        <v>2</v>
      </c>
      <c r="I2005">
        <v>4.5599999999999996</v>
      </c>
      <c r="J2005" t="s">
        <v>153</v>
      </c>
      <c r="K2005">
        <v>7.8</v>
      </c>
      <c r="L2005">
        <v>309</v>
      </c>
      <c r="M2005">
        <v>3.8</v>
      </c>
      <c r="N2005" t="s">
        <v>153</v>
      </c>
      <c r="O2005">
        <v>33.07</v>
      </c>
      <c r="P2005" t="s">
        <v>43</v>
      </c>
      <c r="Q2005" t="s">
        <v>19</v>
      </c>
      <c r="R2005" t="s">
        <v>74</v>
      </c>
    </row>
    <row r="2006" spans="1:18" x14ac:dyDescent="0.25">
      <c r="A2006">
        <v>704</v>
      </c>
      <c r="B2006">
        <v>10</v>
      </c>
      <c r="C2006">
        <v>1</v>
      </c>
      <c r="D2006">
        <v>11</v>
      </c>
      <c r="E2006">
        <v>1</v>
      </c>
      <c r="F2006">
        <v>1</v>
      </c>
      <c r="G2006">
        <v>4</v>
      </c>
      <c r="H2006">
        <v>3</v>
      </c>
      <c r="I2006">
        <v>3.93</v>
      </c>
      <c r="J2006" t="s">
        <v>153</v>
      </c>
      <c r="K2006">
        <v>7.97</v>
      </c>
      <c r="L2006">
        <v>590</v>
      </c>
      <c r="M2006">
        <v>13.01</v>
      </c>
      <c r="N2006" t="s">
        <v>153</v>
      </c>
      <c r="O2006">
        <v>1.05</v>
      </c>
      <c r="P2006" t="s">
        <v>58</v>
      </c>
      <c r="Q2006" t="s">
        <v>19</v>
      </c>
      <c r="R2006" t="s">
        <v>74</v>
      </c>
    </row>
    <row r="2007" spans="1:18" x14ac:dyDescent="0.25">
      <c r="A2007">
        <v>750</v>
      </c>
      <c r="B2007">
        <v>14</v>
      </c>
      <c r="C2007">
        <v>11</v>
      </c>
      <c r="D2007">
        <v>11</v>
      </c>
      <c r="E2007">
        <v>6</v>
      </c>
      <c r="F2007">
        <v>3</v>
      </c>
      <c r="G2007">
        <v>4</v>
      </c>
      <c r="H2007">
        <v>3</v>
      </c>
      <c r="I2007">
        <v>3.34</v>
      </c>
      <c r="J2007" t="s">
        <v>153</v>
      </c>
      <c r="K2007">
        <v>2.39</v>
      </c>
      <c r="L2007">
        <v>524</v>
      </c>
      <c r="M2007">
        <v>16.739999999999998</v>
      </c>
      <c r="N2007" t="s">
        <v>153</v>
      </c>
      <c r="O2007">
        <v>6.29</v>
      </c>
      <c r="P2007" t="s">
        <v>41</v>
      </c>
      <c r="Q2007" t="s">
        <v>19</v>
      </c>
      <c r="R2007" t="s">
        <v>74</v>
      </c>
    </row>
    <row r="2008" spans="1:18" x14ac:dyDescent="0.25">
      <c r="A2008">
        <v>792</v>
      </c>
      <c r="B2008">
        <v>1</v>
      </c>
      <c r="C2008">
        <v>12</v>
      </c>
      <c r="D2008">
        <v>3</v>
      </c>
      <c r="E2008">
        <v>1</v>
      </c>
      <c r="F2008">
        <v>1</v>
      </c>
      <c r="G2008">
        <v>4</v>
      </c>
      <c r="H2008">
        <v>3</v>
      </c>
      <c r="I2008">
        <v>2.95</v>
      </c>
      <c r="J2008" t="s">
        <v>153</v>
      </c>
      <c r="K2008">
        <v>21.59</v>
      </c>
      <c r="L2008">
        <v>356</v>
      </c>
      <c r="M2008">
        <v>13.67</v>
      </c>
      <c r="N2008" t="s">
        <v>143</v>
      </c>
      <c r="O2008">
        <v>27.3</v>
      </c>
      <c r="P2008" t="s">
        <v>45</v>
      </c>
      <c r="Q2008" t="s">
        <v>19</v>
      </c>
      <c r="R2008" t="s">
        <v>74</v>
      </c>
    </row>
    <row r="2009" spans="1:18" x14ac:dyDescent="0.25">
      <c r="A2009">
        <v>862</v>
      </c>
      <c r="B2009">
        <v>17</v>
      </c>
      <c r="C2009">
        <v>6</v>
      </c>
      <c r="D2009">
        <v>3</v>
      </c>
      <c r="E2009">
        <v>8</v>
      </c>
      <c r="F2009">
        <v>8</v>
      </c>
      <c r="G2009">
        <v>4</v>
      </c>
      <c r="H2009">
        <v>1</v>
      </c>
      <c r="I2009">
        <v>2.06</v>
      </c>
      <c r="J2009" t="s">
        <v>153</v>
      </c>
      <c r="K2009">
        <v>16.48</v>
      </c>
      <c r="L2009">
        <v>1495</v>
      </c>
      <c r="M2009">
        <v>5.01</v>
      </c>
      <c r="N2009" t="s">
        <v>143</v>
      </c>
      <c r="O2009">
        <v>8.6300000000000008</v>
      </c>
      <c r="P2009" t="s">
        <v>47</v>
      </c>
      <c r="Q2009" t="s">
        <v>19</v>
      </c>
      <c r="R2009" t="s">
        <v>74</v>
      </c>
    </row>
    <row r="2010" spans="1:18" x14ac:dyDescent="0.25">
      <c r="A2010">
        <v>934</v>
      </c>
      <c r="B2010">
        <v>12</v>
      </c>
      <c r="C2010">
        <v>12</v>
      </c>
      <c r="D2010">
        <v>7</v>
      </c>
      <c r="E2010">
        <v>1</v>
      </c>
      <c r="F2010">
        <v>4</v>
      </c>
      <c r="G2010">
        <v>4</v>
      </c>
      <c r="H2010">
        <v>1</v>
      </c>
      <c r="I2010">
        <v>3.36</v>
      </c>
      <c r="J2010" t="s">
        <v>153</v>
      </c>
      <c r="K2010">
        <v>11.03</v>
      </c>
      <c r="L2010">
        <v>3103</v>
      </c>
      <c r="M2010">
        <v>2.13</v>
      </c>
      <c r="N2010" t="s">
        <v>153</v>
      </c>
      <c r="O2010">
        <v>29.13</v>
      </c>
      <c r="P2010" t="s">
        <v>31</v>
      </c>
      <c r="Q2010" t="s">
        <v>19</v>
      </c>
      <c r="R2010" t="s">
        <v>74</v>
      </c>
    </row>
    <row r="2011" spans="1:18" x14ac:dyDescent="0.25">
      <c r="A2011">
        <v>1046</v>
      </c>
      <c r="B2011">
        <v>15</v>
      </c>
      <c r="C2011">
        <v>10</v>
      </c>
      <c r="D2011">
        <v>9</v>
      </c>
      <c r="E2011">
        <v>4</v>
      </c>
      <c r="F2011">
        <v>5</v>
      </c>
      <c r="G2011">
        <v>4</v>
      </c>
      <c r="H2011">
        <v>2</v>
      </c>
      <c r="I2011">
        <v>2.5299999999999998</v>
      </c>
      <c r="J2011" t="s">
        <v>153</v>
      </c>
      <c r="K2011">
        <v>17.5</v>
      </c>
      <c r="L2011">
        <v>888</v>
      </c>
      <c r="M2011">
        <v>9.34</v>
      </c>
      <c r="N2011" t="s">
        <v>143</v>
      </c>
      <c r="O2011">
        <v>34.67</v>
      </c>
      <c r="P2011" t="s">
        <v>50</v>
      </c>
      <c r="Q2011" t="s">
        <v>19</v>
      </c>
      <c r="R2011" t="s">
        <v>74</v>
      </c>
    </row>
    <row r="2012" spans="1:18" x14ac:dyDescent="0.25">
      <c r="A2012">
        <v>1075</v>
      </c>
      <c r="B2012">
        <v>11</v>
      </c>
      <c r="C2012">
        <v>1</v>
      </c>
      <c r="D2012">
        <v>2</v>
      </c>
      <c r="E2012">
        <v>9</v>
      </c>
      <c r="F2012">
        <v>4</v>
      </c>
      <c r="G2012">
        <v>4</v>
      </c>
      <c r="H2012">
        <v>3</v>
      </c>
      <c r="I2012">
        <v>2.38</v>
      </c>
      <c r="J2012" t="s">
        <v>153</v>
      </c>
      <c r="K2012">
        <v>9.1199999999999992</v>
      </c>
      <c r="L2012">
        <v>151</v>
      </c>
      <c r="M2012">
        <v>5.27</v>
      </c>
      <c r="N2012" t="s">
        <v>143</v>
      </c>
      <c r="O2012">
        <v>25.27</v>
      </c>
      <c r="P2012" t="s">
        <v>32</v>
      </c>
      <c r="Q2012" t="s">
        <v>19</v>
      </c>
      <c r="R2012" t="s">
        <v>74</v>
      </c>
    </row>
    <row r="2013" spans="1:18" x14ac:dyDescent="0.25">
      <c r="A2013">
        <v>1079</v>
      </c>
      <c r="B2013">
        <v>20</v>
      </c>
      <c r="C2013">
        <v>2</v>
      </c>
      <c r="D2013">
        <v>7</v>
      </c>
      <c r="E2013">
        <v>3</v>
      </c>
      <c r="F2013">
        <v>4</v>
      </c>
      <c r="G2013">
        <v>4</v>
      </c>
      <c r="H2013">
        <v>1</v>
      </c>
      <c r="I2013">
        <v>2.87</v>
      </c>
      <c r="J2013" t="s">
        <v>153</v>
      </c>
      <c r="K2013">
        <v>28.52</v>
      </c>
      <c r="L2013">
        <v>551</v>
      </c>
      <c r="M2013">
        <v>5.81</v>
      </c>
      <c r="N2013" t="s">
        <v>143</v>
      </c>
      <c r="O2013">
        <v>2.5299999999999998</v>
      </c>
      <c r="P2013" t="s">
        <v>53</v>
      </c>
      <c r="Q2013" t="s">
        <v>19</v>
      </c>
      <c r="R2013" t="s">
        <v>74</v>
      </c>
    </row>
    <row r="2014" spans="1:18" x14ac:dyDescent="0.25">
      <c r="A2014">
        <v>1106</v>
      </c>
      <c r="B2014">
        <v>14</v>
      </c>
      <c r="C2014">
        <v>12</v>
      </c>
      <c r="D2014">
        <v>10</v>
      </c>
      <c r="E2014">
        <v>8</v>
      </c>
      <c r="F2014">
        <v>3</v>
      </c>
      <c r="G2014">
        <v>4</v>
      </c>
      <c r="H2014">
        <v>3</v>
      </c>
      <c r="I2014">
        <v>2.95</v>
      </c>
      <c r="J2014" t="s">
        <v>153</v>
      </c>
      <c r="K2014">
        <v>72.5</v>
      </c>
      <c r="L2014">
        <v>483</v>
      </c>
      <c r="M2014">
        <v>4.26</v>
      </c>
      <c r="N2014" t="s">
        <v>143</v>
      </c>
      <c r="O2014">
        <v>22.85</v>
      </c>
      <c r="P2014" t="s">
        <v>58</v>
      </c>
      <c r="Q2014" t="s">
        <v>19</v>
      </c>
      <c r="R2014" t="s">
        <v>74</v>
      </c>
    </row>
    <row r="2015" spans="1:18" x14ac:dyDescent="0.25">
      <c r="A2015">
        <v>1122</v>
      </c>
      <c r="B2015">
        <v>6</v>
      </c>
      <c r="C2015">
        <v>6</v>
      </c>
      <c r="D2015">
        <v>1</v>
      </c>
      <c r="E2015">
        <v>5</v>
      </c>
      <c r="F2015">
        <v>1</v>
      </c>
      <c r="G2015">
        <v>4</v>
      </c>
      <c r="H2015">
        <v>1</v>
      </c>
      <c r="I2015">
        <v>3.7</v>
      </c>
      <c r="J2015" t="s">
        <v>153</v>
      </c>
      <c r="K2015">
        <v>5.31</v>
      </c>
      <c r="L2015">
        <v>241</v>
      </c>
      <c r="M2015">
        <v>9.67</v>
      </c>
      <c r="N2015" t="s">
        <v>153</v>
      </c>
      <c r="O2015">
        <v>32.57</v>
      </c>
      <c r="P2015" t="s">
        <v>58</v>
      </c>
      <c r="Q2015" t="s">
        <v>19</v>
      </c>
      <c r="R2015" t="s">
        <v>74</v>
      </c>
    </row>
    <row r="2016" spans="1:18" x14ac:dyDescent="0.25">
      <c r="A2016">
        <v>1152</v>
      </c>
      <c r="B2016">
        <v>16</v>
      </c>
      <c r="C2016">
        <v>12</v>
      </c>
      <c r="D2016">
        <v>4</v>
      </c>
      <c r="E2016">
        <v>6</v>
      </c>
      <c r="F2016">
        <v>8</v>
      </c>
      <c r="G2016">
        <v>4</v>
      </c>
      <c r="H2016">
        <v>2</v>
      </c>
      <c r="I2016">
        <v>2.56</v>
      </c>
      <c r="J2016" t="s">
        <v>153</v>
      </c>
      <c r="K2016">
        <v>47.11</v>
      </c>
      <c r="L2016">
        <v>359</v>
      </c>
      <c r="M2016">
        <v>3.39</v>
      </c>
      <c r="N2016" t="s">
        <v>143</v>
      </c>
      <c r="O2016">
        <v>33.4</v>
      </c>
      <c r="P2016" t="s">
        <v>33</v>
      </c>
      <c r="Q2016" t="s">
        <v>19</v>
      </c>
      <c r="R2016" t="s">
        <v>74</v>
      </c>
    </row>
    <row r="2017" spans="1:18" x14ac:dyDescent="0.25">
      <c r="A2017">
        <v>1265</v>
      </c>
      <c r="B2017">
        <v>14</v>
      </c>
      <c r="C2017">
        <v>6</v>
      </c>
      <c r="D2017">
        <v>11</v>
      </c>
      <c r="E2017">
        <v>3</v>
      </c>
      <c r="F2017">
        <v>1</v>
      </c>
      <c r="G2017">
        <v>4</v>
      </c>
      <c r="H2017">
        <v>3</v>
      </c>
      <c r="I2017">
        <v>4.6100000000000003</v>
      </c>
      <c r="J2017" t="s">
        <v>153</v>
      </c>
      <c r="K2017">
        <v>14.29</v>
      </c>
      <c r="L2017">
        <v>181</v>
      </c>
      <c r="M2017">
        <v>11.63</v>
      </c>
      <c r="N2017" t="s">
        <v>153</v>
      </c>
      <c r="O2017">
        <v>33.729999999999997</v>
      </c>
      <c r="P2017" t="s">
        <v>44</v>
      </c>
      <c r="Q2017" t="s">
        <v>19</v>
      </c>
      <c r="R2017" t="s">
        <v>74</v>
      </c>
    </row>
    <row r="2018" spans="1:18" x14ac:dyDescent="0.25">
      <c r="A2018">
        <v>1269</v>
      </c>
      <c r="B2018">
        <v>10</v>
      </c>
      <c r="C2018">
        <v>2</v>
      </c>
      <c r="D2018">
        <v>8</v>
      </c>
      <c r="E2018">
        <v>3</v>
      </c>
      <c r="F2018">
        <v>7</v>
      </c>
      <c r="G2018">
        <v>4</v>
      </c>
      <c r="H2018">
        <v>1</v>
      </c>
      <c r="I2018">
        <v>2.67</v>
      </c>
      <c r="J2018" t="s">
        <v>153</v>
      </c>
      <c r="K2018">
        <v>23</v>
      </c>
      <c r="L2018">
        <v>435</v>
      </c>
      <c r="M2018">
        <v>4.5599999999999996</v>
      </c>
      <c r="N2018" t="s">
        <v>143</v>
      </c>
      <c r="O2018">
        <v>22.18</v>
      </c>
      <c r="P2018" t="s">
        <v>73</v>
      </c>
      <c r="Q2018" t="s">
        <v>19</v>
      </c>
      <c r="R2018" t="s">
        <v>74</v>
      </c>
    </row>
    <row r="2019" spans="1:18" x14ac:dyDescent="0.25">
      <c r="A2019">
        <v>1361</v>
      </c>
      <c r="B2019">
        <v>5</v>
      </c>
      <c r="C2019">
        <v>9</v>
      </c>
      <c r="D2019">
        <v>1</v>
      </c>
      <c r="E2019">
        <v>8</v>
      </c>
      <c r="F2019">
        <v>1</v>
      </c>
      <c r="G2019">
        <v>4</v>
      </c>
      <c r="H2019">
        <v>2</v>
      </c>
      <c r="I2019">
        <v>2.65</v>
      </c>
      <c r="J2019" t="s">
        <v>153</v>
      </c>
      <c r="K2019">
        <v>10.47</v>
      </c>
      <c r="L2019">
        <v>31</v>
      </c>
      <c r="M2019">
        <v>23.94</v>
      </c>
      <c r="N2019" t="s">
        <v>143</v>
      </c>
      <c r="O2019">
        <v>8.5399999999999991</v>
      </c>
      <c r="P2019" t="s">
        <v>66</v>
      </c>
      <c r="Q2019" t="s">
        <v>19</v>
      </c>
      <c r="R2019" t="s">
        <v>74</v>
      </c>
    </row>
    <row r="2020" spans="1:18" x14ac:dyDescent="0.25">
      <c r="A2020">
        <v>1470</v>
      </c>
      <c r="B2020">
        <v>6</v>
      </c>
      <c r="C2020">
        <v>7</v>
      </c>
      <c r="D2020">
        <v>9</v>
      </c>
      <c r="E2020">
        <v>9</v>
      </c>
      <c r="F2020">
        <v>3</v>
      </c>
      <c r="G2020">
        <v>4</v>
      </c>
      <c r="H2020">
        <v>3</v>
      </c>
      <c r="I2020">
        <v>2.58</v>
      </c>
      <c r="J2020" t="s">
        <v>153</v>
      </c>
      <c r="K2020">
        <v>11.63</v>
      </c>
      <c r="L2020">
        <v>113</v>
      </c>
      <c r="M2020">
        <v>2.4</v>
      </c>
      <c r="N2020" t="s">
        <v>143</v>
      </c>
      <c r="O2020">
        <v>42.09</v>
      </c>
      <c r="P2020" t="s">
        <v>49</v>
      </c>
      <c r="Q2020" t="s">
        <v>19</v>
      </c>
      <c r="R2020" t="s">
        <v>74</v>
      </c>
    </row>
    <row r="2021" spans="1:18" x14ac:dyDescent="0.25">
      <c r="A2021">
        <v>1508</v>
      </c>
      <c r="B2021">
        <v>1</v>
      </c>
      <c r="C2021">
        <v>6</v>
      </c>
      <c r="D2021">
        <v>8</v>
      </c>
      <c r="E2021">
        <v>4</v>
      </c>
      <c r="F2021">
        <v>3</v>
      </c>
      <c r="G2021">
        <v>4</v>
      </c>
      <c r="H2021">
        <v>2</v>
      </c>
      <c r="I2021">
        <v>2.5299999999999998</v>
      </c>
      <c r="J2021" t="s">
        <v>153</v>
      </c>
      <c r="K2021">
        <v>17.45</v>
      </c>
      <c r="L2021">
        <v>42</v>
      </c>
      <c r="M2021">
        <v>2.81</v>
      </c>
      <c r="N2021" t="s">
        <v>143</v>
      </c>
      <c r="O2021">
        <v>15.64</v>
      </c>
      <c r="P2021" t="s">
        <v>50</v>
      </c>
      <c r="Q2021" t="s">
        <v>19</v>
      </c>
      <c r="R2021" t="s">
        <v>74</v>
      </c>
    </row>
    <row r="2022" spans="1:18" x14ac:dyDescent="0.25">
      <c r="A2022">
        <v>1569</v>
      </c>
      <c r="B2022">
        <v>10</v>
      </c>
      <c r="C2022">
        <v>6</v>
      </c>
      <c r="D2022">
        <v>3</v>
      </c>
      <c r="E2022">
        <v>7</v>
      </c>
      <c r="F2022">
        <v>5</v>
      </c>
      <c r="G2022">
        <v>4</v>
      </c>
      <c r="H2022">
        <v>2</v>
      </c>
      <c r="I2022">
        <v>3.44</v>
      </c>
      <c r="J2022" t="s">
        <v>153</v>
      </c>
      <c r="K2022">
        <v>13.07</v>
      </c>
      <c r="L2022">
        <v>904</v>
      </c>
      <c r="M2022">
        <v>3.18</v>
      </c>
      <c r="N2022" t="s">
        <v>153</v>
      </c>
      <c r="O2022">
        <v>53.29</v>
      </c>
      <c r="P2022" t="s">
        <v>21</v>
      </c>
      <c r="Q2022" t="s">
        <v>19</v>
      </c>
      <c r="R2022" t="s">
        <v>74</v>
      </c>
    </row>
    <row r="2023" spans="1:18" x14ac:dyDescent="0.25">
      <c r="A2023">
        <v>1581</v>
      </c>
      <c r="B2023">
        <v>19</v>
      </c>
      <c r="C2023">
        <v>2</v>
      </c>
      <c r="D2023">
        <v>4</v>
      </c>
      <c r="E2023">
        <v>5</v>
      </c>
      <c r="F2023">
        <v>9</v>
      </c>
      <c r="G2023">
        <v>4</v>
      </c>
      <c r="H2023">
        <v>3</v>
      </c>
      <c r="I2023">
        <v>2.16</v>
      </c>
      <c r="J2023" t="s">
        <v>153</v>
      </c>
      <c r="K2023">
        <v>9.75</v>
      </c>
      <c r="L2023">
        <v>961</v>
      </c>
      <c r="M2023">
        <v>2.04</v>
      </c>
      <c r="N2023" t="s">
        <v>143</v>
      </c>
      <c r="O2023">
        <v>33.29</v>
      </c>
      <c r="P2023" t="s">
        <v>28</v>
      </c>
      <c r="Q2023" t="s">
        <v>19</v>
      </c>
      <c r="R2023" t="s">
        <v>74</v>
      </c>
    </row>
    <row r="2024" spans="1:18" x14ac:dyDescent="0.25">
      <c r="A2024">
        <v>1628</v>
      </c>
      <c r="B2024">
        <v>9</v>
      </c>
      <c r="C2024">
        <v>12</v>
      </c>
      <c r="D2024">
        <v>5</v>
      </c>
      <c r="E2024">
        <v>2</v>
      </c>
      <c r="F2024">
        <v>1</v>
      </c>
      <c r="G2024">
        <v>4</v>
      </c>
      <c r="H2024">
        <v>3</v>
      </c>
      <c r="I2024">
        <v>3.39</v>
      </c>
      <c r="J2024" t="s">
        <v>153</v>
      </c>
      <c r="K2024">
        <v>8.3699999999999992</v>
      </c>
      <c r="L2024">
        <v>860</v>
      </c>
      <c r="M2024">
        <v>1.07</v>
      </c>
      <c r="N2024" t="s">
        <v>153</v>
      </c>
      <c r="O2024">
        <v>34.090000000000003</v>
      </c>
      <c r="P2024" t="s">
        <v>57</v>
      </c>
      <c r="Q2024" t="s">
        <v>19</v>
      </c>
      <c r="R2024" t="s">
        <v>74</v>
      </c>
    </row>
    <row r="2025" spans="1:18" x14ac:dyDescent="0.25">
      <c r="A2025">
        <v>1875</v>
      </c>
      <c r="B2025">
        <v>6</v>
      </c>
      <c r="C2025">
        <v>5</v>
      </c>
      <c r="D2025">
        <v>2</v>
      </c>
      <c r="E2025">
        <v>8</v>
      </c>
      <c r="F2025">
        <v>1</v>
      </c>
      <c r="G2025">
        <v>4</v>
      </c>
      <c r="H2025">
        <v>3</v>
      </c>
      <c r="I2025">
        <v>2.14</v>
      </c>
      <c r="J2025" t="s">
        <v>153</v>
      </c>
      <c r="K2025">
        <v>28.73</v>
      </c>
      <c r="L2025">
        <v>298</v>
      </c>
      <c r="M2025">
        <v>7.92</v>
      </c>
      <c r="N2025" t="s">
        <v>143</v>
      </c>
      <c r="O2025">
        <v>4.26</v>
      </c>
      <c r="P2025" t="s">
        <v>27</v>
      </c>
      <c r="Q2025" t="s">
        <v>19</v>
      </c>
      <c r="R2025" t="s">
        <v>74</v>
      </c>
    </row>
    <row r="2026" spans="1:18" x14ac:dyDescent="0.25">
      <c r="A2026">
        <v>1906</v>
      </c>
      <c r="B2026">
        <v>3</v>
      </c>
      <c r="C2026">
        <v>11</v>
      </c>
      <c r="D2026">
        <v>10</v>
      </c>
      <c r="E2026">
        <v>7</v>
      </c>
      <c r="F2026">
        <v>6</v>
      </c>
      <c r="G2026">
        <v>4</v>
      </c>
      <c r="H2026">
        <v>1</v>
      </c>
      <c r="I2026">
        <v>2.76</v>
      </c>
      <c r="J2026" t="s">
        <v>153</v>
      </c>
      <c r="K2026">
        <v>7.64</v>
      </c>
      <c r="L2026">
        <v>855</v>
      </c>
      <c r="M2026">
        <v>6.09</v>
      </c>
      <c r="N2026" t="s">
        <v>143</v>
      </c>
      <c r="O2026">
        <v>20.32</v>
      </c>
      <c r="P2026" t="s">
        <v>50</v>
      </c>
      <c r="Q2026" t="s">
        <v>19</v>
      </c>
      <c r="R2026" t="s">
        <v>74</v>
      </c>
    </row>
    <row r="2027" spans="1:18" x14ac:dyDescent="0.25">
      <c r="A2027">
        <v>1925</v>
      </c>
      <c r="B2027">
        <v>17</v>
      </c>
      <c r="C2027">
        <v>11</v>
      </c>
      <c r="D2027">
        <v>2</v>
      </c>
      <c r="E2027">
        <v>8</v>
      </c>
      <c r="F2027">
        <v>4</v>
      </c>
      <c r="G2027">
        <v>4</v>
      </c>
      <c r="H2027">
        <v>1</v>
      </c>
      <c r="I2027">
        <v>3.83</v>
      </c>
      <c r="J2027" t="s">
        <v>153</v>
      </c>
      <c r="K2027">
        <v>10.93</v>
      </c>
      <c r="L2027">
        <v>454</v>
      </c>
      <c r="M2027">
        <v>9.36</v>
      </c>
      <c r="N2027" t="s">
        <v>153</v>
      </c>
      <c r="O2027">
        <v>14.89</v>
      </c>
      <c r="P2027" t="s">
        <v>57</v>
      </c>
      <c r="Q2027" t="s">
        <v>19</v>
      </c>
      <c r="R2027" t="s">
        <v>74</v>
      </c>
    </row>
    <row r="2028" spans="1:18" x14ac:dyDescent="0.25">
      <c r="A2028">
        <v>1926</v>
      </c>
      <c r="B2028">
        <v>12</v>
      </c>
      <c r="C2028">
        <v>12</v>
      </c>
      <c r="D2028">
        <v>3</v>
      </c>
      <c r="E2028">
        <v>9</v>
      </c>
      <c r="F2028">
        <v>1</v>
      </c>
      <c r="G2028">
        <v>4</v>
      </c>
      <c r="H2028">
        <v>3</v>
      </c>
      <c r="I2028">
        <v>2.89</v>
      </c>
      <c r="J2028" t="s">
        <v>153</v>
      </c>
      <c r="K2028">
        <v>29.02</v>
      </c>
      <c r="L2028">
        <v>8646</v>
      </c>
      <c r="M2028">
        <v>2.33</v>
      </c>
      <c r="N2028" t="s">
        <v>143</v>
      </c>
      <c r="O2028">
        <v>54.5</v>
      </c>
      <c r="P2028" t="s">
        <v>32</v>
      </c>
      <c r="Q2028" t="s">
        <v>19</v>
      </c>
      <c r="R2028" t="s">
        <v>74</v>
      </c>
    </row>
    <row r="2029" spans="1:18" x14ac:dyDescent="0.25">
      <c r="A2029">
        <v>1966</v>
      </c>
      <c r="B2029">
        <v>20</v>
      </c>
      <c r="C2029">
        <v>4</v>
      </c>
      <c r="D2029">
        <v>10</v>
      </c>
      <c r="E2029">
        <v>1</v>
      </c>
      <c r="F2029">
        <v>6</v>
      </c>
      <c r="G2029">
        <v>4</v>
      </c>
      <c r="H2029">
        <v>1</v>
      </c>
      <c r="I2029">
        <v>2.12</v>
      </c>
      <c r="J2029" t="s">
        <v>153</v>
      </c>
      <c r="K2029">
        <v>5.62</v>
      </c>
      <c r="L2029">
        <v>296</v>
      </c>
      <c r="M2029">
        <v>9.4499999999999993</v>
      </c>
      <c r="N2029" t="s">
        <v>143</v>
      </c>
      <c r="O2029">
        <v>6.4</v>
      </c>
      <c r="P2029" t="s">
        <v>22</v>
      </c>
      <c r="Q2029" t="s">
        <v>19</v>
      </c>
      <c r="R2029" t="s">
        <v>74</v>
      </c>
    </row>
    <row r="2030" spans="1:18" x14ac:dyDescent="0.25">
      <c r="A2030">
        <v>2017</v>
      </c>
      <c r="B2030">
        <v>14</v>
      </c>
      <c r="C2030">
        <v>3</v>
      </c>
      <c r="D2030">
        <v>8</v>
      </c>
      <c r="E2030">
        <v>7</v>
      </c>
      <c r="F2030">
        <v>3</v>
      </c>
      <c r="G2030">
        <v>4</v>
      </c>
      <c r="H2030">
        <v>3</v>
      </c>
      <c r="I2030">
        <v>5</v>
      </c>
      <c r="J2030" t="s">
        <v>153</v>
      </c>
      <c r="K2030">
        <v>3.46</v>
      </c>
      <c r="L2030">
        <v>357</v>
      </c>
      <c r="M2030">
        <v>13.6</v>
      </c>
      <c r="N2030" t="s">
        <v>153</v>
      </c>
      <c r="O2030">
        <v>53.99</v>
      </c>
      <c r="P2030" t="s">
        <v>61</v>
      </c>
      <c r="Q2030" t="s">
        <v>19</v>
      </c>
      <c r="R2030" t="s">
        <v>74</v>
      </c>
    </row>
    <row r="2031" spans="1:18" x14ac:dyDescent="0.25">
      <c r="A2031">
        <v>2070</v>
      </c>
      <c r="B2031">
        <v>16</v>
      </c>
      <c r="C2031">
        <v>3</v>
      </c>
      <c r="D2031">
        <v>9</v>
      </c>
      <c r="E2031">
        <v>7</v>
      </c>
      <c r="F2031">
        <v>3</v>
      </c>
      <c r="G2031">
        <v>4</v>
      </c>
      <c r="H2031">
        <v>3</v>
      </c>
      <c r="I2031">
        <v>2.89</v>
      </c>
      <c r="J2031" t="s">
        <v>153</v>
      </c>
      <c r="K2031">
        <v>58.6</v>
      </c>
      <c r="L2031">
        <v>2594</v>
      </c>
      <c r="M2031">
        <v>10.23</v>
      </c>
      <c r="N2031" t="s">
        <v>143</v>
      </c>
      <c r="O2031">
        <v>20.67</v>
      </c>
      <c r="P2031" t="s">
        <v>30</v>
      </c>
      <c r="Q2031" t="s">
        <v>19</v>
      </c>
      <c r="R2031" t="s">
        <v>74</v>
      </c>
    </row>
    <row r="2032" spans="1:18" x14ac:dyDescent="0.25">
      <c r="A2032">
        <v>2207</v>
      </c>
      <c r="B2032">
        <v>6</v>
      </c>
      <c r="C2032">
        <v>8</v>
      </c>
      <c r="D2032">
        <v>3</v>
      </c>
      <c r="E2032">
        <v>9</v>
      </c>
      <c r="F2032">
        <v>2</v>
      </c>
      <c r="G2032">
        <v>4</v>
      </c>
      <c r="H2032">
        <v>2</v>
      </c>
      <c r="I2032">
        <v>2.96</v>
      </c>
      <c r="J2032" t="s">
        <v>153</v>
      </c>
      <c r="K2032">
        <v>41.91</v>
      </c>
      <c r="L2032">
        <v>64</v>
      </c>
      <c r="M2032">
        <v>12.18</v>
      </c>
      <c r="N2032" t="s">
        <v>143</v>
      </c>
      <c r="O2032">
        <v>11.43</v>
      </c>
      <c r="P2032" t="s">
        <v>31</v>
      </c>
      <c r="Q2032" t="s">
        <v>19</v>
      </c>
      <c r="R2032" t="s">
        <v>74</v>
      </c>
    </row>
    <row r="2033" spans="1:18" x14ac:dyDescent="0.25">
      <c r="A2033">
        <v>2279</v>
      </c>
      <c r="B2033">
        <v>2</v>
      </c>
      <c r="C2033">
        <v>4</v>
      </c>
      <c r="D2033">
        <v>1</v>
      </c>
      <c r="E2033">
        <v>9</v>
      </c>
      <c r="F2033">
        <v>2</v>
      </c>
      <c r="G2033">
        <v>4</v>
      </c>
      <c r="H2033">
        <v>2</v>
      </c>
      <c r="I2033">
        <v>2.2599999999999998</v>
      </c>
      <c r="J2033" t="s">
        <v>153</v>
      </c>
      <c r="K2033">
        <v>43.99</v>
      </c>
      <c r="L2033">
        <v>1099</v>
      </c>
      <c r="M2033">
        <v>0.67</v>
      </c>
      <c r="N2033" t="s">
        <v>143</v>
      </c>
      <c r="O2033">
        <v>5.08</v>
      </c>
      <c r="P2033" t="s">
        <v>46</v>
      </c>
      <c r="Q2033" t="s">
        <v>19</v>
      </c>
      <c r="R2033" t="s">
        <v>74</v>
      </c>
    </row>
    <row r="2034" spans="1:18" x14ac:dyDescent="0.25">
      <c r="A2034">
        <v>2336</v>
      </c>
      <c r="B2034">
        <v>8</v>
      </c>
      <c r="C2034">
        <v>11</v>
      </c>
      <c r="D2034">
        <v>1</v>
      </c>
      <c r="E2034">
        <v>3</v>
      </c>
      <c r="F2034">
        <v>5</v>
      </c>
      <c r="G2034">
        <v>4</v>
      </c>
      <c r="H2034">
        <v>2</v>
      </c>
      <c r="I2034">
        <v>2.78</v>
      </c>
      <c r="J2034" t="s">
        <v>153</v>
      </c>
      <c r="K2034">
        <v>25.35</v>
      </c>
      <c r="L2034">
        <v>323</v>
      </c>
      <c r="M2034">
        <v>1.92</v>
      </c>
      <c r="N2034" t="s">
        <v>143</v>
      </c>
      <c r="O2034">
        <v>8.43</v>
      </c>
      <c r="P2034" t="s">
        <v>54</v>
      </c>
      <c r="Q2034" t="s">
        <v>19</v>
      </c>
      <c r="R2034" t="s">
        <v>74</v>
      </c>
    </row>
    <row r="2035" spans="1:18" x14ac:dyDescent="0.25">
      <c r="A2035">
        <v>2397</v>
      </c>
      <c r="B2035">
        <v>14</v>
      </c>
      <c r="C2035">
        <v>12</v>
      </c>
      <c r="D2035">
        <v>5</v>
      </c>
      <c r="E2035">
        <v>9</v>
      </c>
      <c r="F2035">
        <v>9</v>
      </c>
      <c r="G2035">
        <v>4</v>
      </c>
      <c r="H2035">
        <v>3</v>
      </c>
      <c r="I2035">
        <v>2.2999999999999998</v>
      </c>
      <c r="J2035" t="s">
        <v>153</v>
      </c>
      <c r="K2035">
        <v>21.66</v>
      </c>
      <c r="L2035">
        <v>27</v>
      </c>
      <c r="M2035">
        <v>4.3499999999999996</v>
      </c>
      <c r="N2035" t="s">
        <v>143</v>
      </c>
      <c r="O2035">
        <v>27.64</v>
      </c>
      <c r="P2035" t="s">
        <v>69</v>
      </c>
      <c r="Q2035" t="s">
        <v>19</v>
      </c>
      <c r="R2035" t="s">
        <v>74</v>
      </c>
    </row>
    <row r="2036" spans="1:18" x14ac:dyDescent="0.25">
      <c r="A2036">
        <v>2490</v>
      </c>
      <c r="B2036">
        <v>3</v>
      </c>
      <c r="C2036">
        <v>6</v>
      </c>
      <c r="D2036">
        <v>8</v>
      </c>
      <c r="E2036">
        <v>2</v>
      </c>
      <c r="F2036">
        <v>8</v>
      </c>
      <c r="G2036">
        <v>4</v>
      </c>
      <c r="H2036">
        <v>1</v>
      </c>
      <c r="I2036">
        <v>5</v>
      </c>
      <c r="J2036" t="s">
        <v>153</v>
      </c>
      <c r="K2036">
        <v>5.8</v>
      </c>
      <c r="L2036">
        <v>61</v>
      </c>
      <c r="M2036">
        <v>4.43</v>
      </c>
      <c r="N2036" t="s">
        <v>153</v>
      </c>
      <c r="O2036">
        <v>43.34</v>
      </c>
      <c r="P2036" t="s">
        <v>43</v>
      </c>
      <c r="Q2036" t="s">
        <v>19</v>
      </c>
      <c r="R2036" t="s">
        <v>74</v>
      </c>
    </row>
    <row r="2037" spans="1:18" x14ac:dyDescent="0.25">
      <c r="A2037">
        <v>2602</v>
      </c>
      <c r="B2037">
        <v>5</v>
      </c>
      <c r="C2037">
        <v>8</v>
      </c>
      <c r="D2037">
        <v>2</v>
      </c>
      <c r="E2037">
        <v>7</v>
      </c>
      <c r="F2037">
        <v>1</v>
      </c>
      <c r="G2037">
        <v>4</v>
      </c>
      <c r="H2037">
        <v>3</v>
      </c>
      <c r="I2037">
        <v>2.7</v>
      </c>
      <c r="J2037" t="s">
        <v>153</v>
      </c>
      <c r="K2037">
        <v>11.3</v>
      </c>
      <c r="L2037">
        <v>337</v>
      </c>
      <c r="M2037">
        <v>9.44</v>
      </c>
      <c r="N2037" t="s">
        <v>143</v>
      </c>
      <c r="O2037">
        <v>16.86</v>
      </c>
      <c r="P2037" t="s">
        <v>72</v>
      </c>
      <c r="Q2037" t="s">
        <v>19</v>
      </c>
      <c r="R2037" t="s">
        <v>74</v>
      </c>
    </row>
    <row r="2038" spans="1:18" x14ac:dyDescent="0.25">
      <c r="A2038">
        <v>2623</v>
      </c>
      <c r="B2038">
        <v>18</v>
      </c>
      <c r="C2038">
        <v>8</v>
      </c>
      <c r="D2038">
        <v>6</v>
      </c>
      <c r="E2038">
        <v>8</v>
      </c>
      <c r="F2038">
        <v>1</v>
      </c>
      <c r="G2038">
        <v>4</v>
      </c>
      <c r="H2038">
        <v>1</v>
      </c>
      <c r="I2038">
        <v>4.6399999999999997</v>
      </c>
      <c r="J2038" t="s">
        <v>153</v>
      </c>
      <c r="K2038">
        <v>19.8</v>
      </c>
      <c r="L2038">
        <v>816</v>
      </c>
      <c r="M2038">
        <v>3.07</v>
      </c>
      <c r="N2038" t="s">
        <v>153</v>
      </c>
      <c r="O2038">
        <v>81.59</v>
      </c>
      <c r="P2038" t="s">
        <v>66</v>
      </c>
      <c r="Q2038" t="s">
        <v>19</v>
      </c>
      <c r="R2038" t="s">
        <v>74</v>
      </c>
    </row>
    <row r="2039" spans="1:18" x14ac:dyDescent="0.25">
      <c r="A2039">
        <v>2633</v>
      </c>
      <c r="B2039">
        <v>14</v>
      </c>
      <c r="C2039">
        <v>8</v>
      </c>
      <c r="D2039">
        <v>4</v>
      </c>
      <c r="E2039">
        <v>7</v>
      </c>
      <c r="F2039">
        <v>9</v>
      </c>
      <c r="G2039">
        <v>4</v>
      </c>
      <c r="H2039">
        <v>2</v>
      </c>
      <c r="I2039">
        <v>3.43</v>
      </c>
      <c r="J2039" t="s">
        <v>153</v>
      </c>
      <c r="K2039">
        <v>14.22</v>
      </c>
      <c r="L2039">
        <v>514</v>
      </c>
      <c r="M2039">
        <v>8.0299999999999994</v>
      </c>
      <c r="N2039" t="s">
        <v>153</v>
      </c>
      <c r="O2039">
        <v>15.73</v>
      </c>
      <c r="P2039" t="s">
        <v>59</v>
      </c>
      <c r="Q2039" t="s">
        <v>19</v>
      </c>
      <c r="R2039" t="s">
        <v>74</v>
      </c>
    </row>
    <row r="2040" spans="1:18" x14ac:dyDescent="0.25">
      <c r="A2040">
        <v>2647</v>
      </c>
      <c r="B2040">
        <v>14</v>
      </c>
      <c r="C2040">
        <v>3</v>
      </c>
      <c r="D2040">
        <v>8</v>
      </c>
      <c r="E2040">
        <v>3</v>
      </c>
      <c r="F2040">
        <v>8</v>
      </c>
      <c r="G2040">
        <v>4</v>
      </c>
      <c r="H2040">
        <v>1</v>
      </c>
      <c r="I2040">
        <v>2.06</v>
      </c>
      <c r="J2040" t="s">
        <v>153</v>
      </c>
      <c r="K2040">
        <v>36.65</v>
      </c>
      <c r="L2040">
        <v>980</v>
      </c>
      <c r="M2040">
        <v>23.8</v>
      </c>
      <c r="N2040" t="s">
        <v>143</v>
      </c>
      <c r="O2040">
        <v>35.25</v>
      </c>
      <c r="P2040" t="s">
        <v>71</v>
      </c>
      <c r="Q2040" t="s">
        <v>19</v>
      </c>
      <c r="R2040" t="s">
        <v>74</v>
      </c>
    </row>
    <row r="2041" spans="1:18" x14ac:dyDescent="0.25">
      <c r="A2041">
        <v>2743</v>
      </c>
      <c r="B2041">
        <v>7</v>
      </c>
      <c r="C2041">
        <v>4</v>
      </c>
      <c r="D2041">
        <v>6</v>
      </c>
      <c r="E2041">
        <v>8</v>
      </c>
      <c r="F2041">
        <v>1</v>
      </c>
      <c r="G2041">
        <v>4</v>
      </c>
      <c r="H2041">
        <v>2</v>
      </c>
      <c r="I2041">
        <v>2.94</v>
      </c>
      <c r="J2041" t="s">
        <v>153</v>
      </c>
      <c r="K2041">
        <v>8.3000000000000007</v>
      </c>
      <c r="L2041">
        <v>1245</v>
      </c>
      <c r="M2041">
        <v>2.96</v>
      </c>
      <c r="N2041" t="s">
        <v>143</v>
      </c>
      <c r="O2041">
        <v>19.66</v>
      </c>
      <c r="P2041" t="s">
        <v>49</v>
      </c>
      <c r="Q2041" t="s">
        <v>19</v>
      </c>
      <c r="R2041" t="s">
        <v>74</v>
      </c>
    </row>
    <row r="2042" spans="1:18" x14ac:dyDescent="0.25">
      <c r="A2042">
        <v>2759</v>
      </c>
      <c r="B2042">
        <v>9</v>
      </c>
      <c r="C2042">
        <v>12</v>
      </c>
      <c r="D2042">
        <v>3</v>
      </c>
      <c r="E2042">
        <v>4</v>
      </c>
      <c r="F2042">
        <v>3</v>
      </c>
      <c r="G2042">
        <v>4</v>
      </c>
      <c r="H2042">
        <v>3</v>
      </c>
      <c r="I2042">
        <v>2.76</v>
      </c>
      <c r="J2042" t="s">
        <v>153</v>
      </c>
      <c r="K2042">
        <v>38.97</v>
      </c>
      <c r="L2042">
        <v>1494</v>
      </c>
      <c r="M2042">
        <v>6.28</v>
      </c>
      <c r="N2042" t="s">
        <v>143</v>
      </c>
      <c r="O2042">
        <v>10.58</v>
      </c>
      <c r="P2042" t="s">
        <v>52</v>
      </c>
      <c r="Q2042" t="s">
        <v>19</v>
      </c>
      <c r="R2042" t="s">
        <v>74</v>
      </c>
    </row>
    <row r="2043" spans="1:18" x14ac:dyDescent="0.25">
      <c r="A2043">
        <v>2764</v>
      </c>
      <c r="B2043">
        <v>1</v>
      </c>
      <c r="C2043">
        <v>12</v>
      </c>
      <c r="D2043">
        <v>11</v>
      </c>
      <c r="E2043">
        <v>3</v>
      </c>
      <c r="F2043">
        <v>9</v>
      </c>
      <c r="G2043">
        <v>4</v>
      </c>
      <c r="H2043">
        <v>2</v>
      </c>
      <c r="I2043">
        <v>2.56</v>
      </c>
      <c r="J2043" t="s">
        <v>153</v>
      </c>
      <c r="K2043">
        <v>28.96</v>
      </c>
      <c r="L2043">
        <v>207</v>
      </c>
      <c r="M2043">
        <v>8.0500000000000007</v>
      </c>
      <c r="N2043" t="s">
        <v>143</v>
      </c>
      <c r="O2043">
        <v>23.15</v>
      </c>
      <c r="P2043" t="s">
        <v>41</v>
      </c>
      <c r="Q2043" t="s">
        <v>19</v>
      </c>
      <c r="R2043" t="s">
        <v>74</v>
      </c>
    </row>
    <row r="2044" spans="1:18" x14ac:dyDescent="0.25">
      <c r="A2044">
        <v>2771</v>
      </c>
      <c r="B2044">
        <v>7</v>
      </c>
      <c r="C2044">
        <v>9</v>
      </c>
      <c r="D2044">
        <v>2</v>
      </c>
      <c r="E2044">
        <v>5</v>
      </c>
      <c r="F2044">
        <v>3</v>
      </c>
      <c r="G2044">
        <v>4</v>
      </c>
      <c r="H2044">
        <v>3</v>
      </c>
      <c r="I2044">
        <v>2.68</v>
      </c>
      <c r="J2044" t="s">
        <v>153</v>
      </c>
      <c r="K2044">
        <v>20.92</v>
      </c>
      <c r="L2044">
        <v>3063</v>
      </c>
      <c r="M2044">
        <v>2.87</v>
      </c>
      <c r="N2044" t="s">
        <v>143</v>
      </c>
      <c r="O2044">
        <v>19.53</v>
      </c>
      <c r="P2044" t="s">
        <v>34</v>
      </c>
      <c r="Q2044" t="s">
        <v>19</v>
      </c>
      <c r="R2044" t="s">
        <v>74</v>
      </c>
    </row>
    <row r="2045" spans="1:18" x14ac:dyDescent="0.25">
      <c r="A2045">
        <v>2791</v>
      </c>
      <c r="B2045">
        <v>14</v>
      </c>
      <c r="C2045">
        <v>11</v>
      </c>
      <c r="D2045">
        <v>3</v>
      </c>
      <c r="E2045">
        <v>3</v>
      </c>
      <c r="F2045">
        <v>2</v>
      </c>
      <c r="G2045">
        <v>4</v>
      </c>
      <c r="H2045">
        <v>1</v>
      </c>
      <c r="I2045">
        <v>2.93</v>
      </c>
      <c r="J2045" t="s">
        <v>153</v>
      </c>
      <c r="K2045">
        <v>33.75</v>
      </c>
      <c r="L2045">
        <v>4055</v>
      </c>
      <c r="M2045">
        <v>26.07</v>
      </c>
      <c r="N2045" t="s">
        <v>143</v>
      </c>
      <c r="O2045">
        <v>15.67</v>
      </c>
      <c r="P2045" t="s">
        <v>61</v>
      </c>
      <c r="Q2045" t="s">
        <v>19</v>
      </c>
      <c r="R2045" t="s">
        <v>74</v>
      </c>
    </row>
    <row r="2046" spans="1:18" x14ac:dyDescent="0.25">
      <c r="A2046">
        <v>2853</v>
      </c>
      <c r="B2046">
        <v>8</v>
      </c>
      <c r="C2046">
        <v>4</v>
      </c>
      <c r="D2046">
        <v>4</v>
      </c>
      <c r="E2046">
        <v>6</v>
      </c>
      <c r="F2046">
        <v>2</v>
      </c>
      <c r="G2046">
        <v>4</v>
      </c>
      <c r="H2046">
        <v>1</v>
      </c>
      <c r="I2046">
        <v>2.87</v>
      </c>
      <c r="J2046" t="s">
        <v>153</v>
      </c>
      <c r="K2046">
        <v>22.37</v>
      </c>
      <c r="L2046">
        <v>844</v>
      </c>
      <c r="M2046">
        <v>11.51</v>
      </c>
      <c r="N2046" t="s">
        <v>143</v>
      </c>
      <c r="O2046">
        <v>28.71</v>
      </c>
      <c r="P2046" t="s">
        <v>46</v>
      </c>
      <c r="Q2046" t="s">
        <v>19</v>
      </c>
      <c r="R2046" t="s">
        <v>74</v>
      </c>
    </row>
    <row r="2047" spans="1:18" x14ac:dyDescent="0.25">
      <c r="A2047">
        <v>2863</v>
      </c>
      <c r="B2047">
        <v>15</v>
      </c>
      <c r="C2047">
        <v>5</v>
      </c>
      <c r="D2047">
        <v>3</v>
      </c>
      <c r="E2047">
        <v>2</v>
      </c>
      <c r="F2047">
        <v>2</v>
      </c>
      <c r="G2047">
        <v>4</v>
      </c>
      <c r="H2047">
        <v>3</v>
      </c>
      <c r="I2047">
        <v>3.52</v>
      </c>
      <c r="J2047" t="s">
        <v>153</v>
      </c>
      <c r="K2047">
        <v>10.73</v>
      </c>
      <c r="L2047">
        <v>257</v>
      </c>
      <c r="M2047">
        <v>3.63</v>
      </c>
      <c r="N2047" t="s">
        <v>153</v>
      </c>
      <c r="O2047">
        <v>42.35</v>
      </c>
      <c r="P2047" t="s">
        <v>39</v>
      </c>
      <c r="Q2047" t="s">
        <v>19</v>
      </c>
      <c r="R2047" t="s">
        <v>74</v>
      </c>
    </row>
    <row r="2048" spans="1:18" x14ac:dyDescent="0.25">
      <c r="A2048">
        <v>2881</v>
      </c>
      <c r="B2048">
        <v>13</v>
      </c>
      <c r="C2048">
        <v>12</v>
      </c>
      <c r="D2048">
        <v>10</v>
      </c>
      <c r="E2048">
        <v>3</v>
      </c>
      <c r="F2048">
        <v>7</v>
      </c>
      <c r="G2048">
        <v>4</v>
      </c>
      <c r="H2048">
        <v>1</v>
      </c>
      <c r="I2048">
        <v>3.45</v>
      </c>
      <c r="J2048" t="s">
        <v>153</v>
      </c>
      <c r="K2048">
        <v>5.57</v>
      </c>
      <c r="L2048">
        <v>1164</v>
      </c>
      <c r="M2048">
        <v>8.84</v>
      </c>
      <c r="N2048" t="s">
        <v>153</v>
      </c>
      <c r="O2048">
        <v>19.37</v>
      </c>
      <c r="P2048" t="s">
        <v>33</v>
      </c>
      <c r="Q2048" t="s">
        <v>19</v>
      </c>
      <c r="R2048" t="s">
        <v>74</v>
      </c>
    </row>
    <row r="2049" spans="1:18" x14ac:dyDescent="0.25">
      <c r="A2049">
        <v>2903</v>
      </c>
      <c r="B2049">
        <v>1</v>
      </c>
      <c r="C2049">
        <v>10</v>
      </c>
      <c r="D2049">
        <v>6</v>
      </c>
      <c r="E2049">
        <v>9</v>
      </c>
      <c r="F2049">
        <v>4</v>
      </c>
      <c r="G2049">
        <v>4</v>
      </c>
      <c r="H2049">
        <v>3</v>
      </c>
      <c r="I2049">
        <v>2.79</v>
      </c>
      <c r="J2049" t="s">
        <v>153</v>
      </c>
      <c r="K2049">
        <v>18.739999999999998</v>
      </c>
      <c r="L2049">
        <v>160</v>
      </c>
      <c r="M2049">
        <v>3.28</v>
      </c>
      <c r="N2049" t="s">
        <v>143</v>
      </c>
      <c r="O2049">
        <v>20.440000000000001</v>
      </c>
      <c r="P2049" t="s">
        <v>45</v>
      </c>
      <c r="Q2049" t="s">
        <v>19</v>
      </c>
      <c r="R2049" t="s">
        <v>74</v>
      </c>
    </row>
    <row r="2050" spans="1:18" x14ac:dyDescent="0.25">
      <c r="A2050">
        <v>2927</v>
      </c>
      <c r="B2050">
        <v>2</v>
      </c>
      <c r="C2050">
        <v>12</v>
      </c>
      <c r="D2050">
        <v>5</v>
      </c>
      <c r="E2050">
        <v>3</v>
      </c>
      <c r="F2050">
        <v>8</v>
      </c>
      <c r="G2050">
        <v>4</v>
      </c>
      <c r="H2050">
        <v>3</v>
      </c>
      <c r="I2050">
        <v>2.87</v>
      </c>
      <c r="J2050" t="s">
        <v>153</v>
      </c>
      <c r="K2050">
        <v>7.37</v>
      </c>
      <c r="L2050">
        <v>379</v>
      </c>
      <c r="M2050">
        <v>3.15</v>
      </c>
      <c r="N2050" t="s">
        <v>143</v>
      </c>
      <c r="O2050">
        <v>32.64</v>
      </c>
      <c r="P2050" t="s">
        <v>30</v>
      </c>
      <c r="Q2050" t="s">
        <v>19</v>
      </c>
      <c r="R2050" t="s">
        <v>74</v>
      </c>
    </row>
    <row r="2051" spans="1:18" x14ac:dyDescent="0.25">
      <c r="A2051">
        <v>3010</v>
      </c>
      <c r="B2051">
        <v>8</v>
      </c>
      <c r="C2051">
        <v>1</v>
      </c>
      <c r="D2051">
        <v>3</v>
      </c>
      <c r="E2051">
        <v>4</v>
      </c>
      <c r="F2051">
        <v>7</v>
      </c>
      <c r="G2051">
        <v>4</v>
      </c>
      <c r="H2051">
        <v>3</v>
      </c>
      <c r="I2051">
        <v>3.49</v>
      </c>
      <c r="J2051" t="s">
        <v>153</v>
      </c>
      <c r="K2051">
        <v>12.2</v>
      </c>
      <c r="L2051">
        <v>515</v>
      </c>
      <c r="M2051">
        <v>11.45</v>
      </c>
      <c r="N2051" t="s">
        <v>153</v>
      </c>
      <c r="O2051">
        <v>35.81</v>
      </c>
      <c r="P2051" t="s">
        <v>45</v>
      </c>
      <c r="Q2051" t="s">
        <v>19</v>
      </c>
      <c r="R2051" t="s">
        <v>74</v>
      </c>
    </row>
    <row r="2052" spans="1:18" x14ac:dyDescent="0.25">
      <c r="A2052">
        <v>3025</v>
      </c>
      <c r="B2052">
        <v>8</v>
      </c>
      <c r="C2052">
        <v>1</v>
      </c>
      <c r="D2052">
        <v>9</v>
      </c>
      <c r="E2052">
        <v>3</v>
      </c>
      <c r="F2052">
        <v>5</v>
      </c>
      <c r="G2052">
        <v>4</v>
      </c>
      <c r="H2052">
        <v>3</v>
      </c>
      <c r="I2052">
        <v>2.57</v>
      </c>
      <c r="J2052" t="s">
        <v>153</v>
      </c>
      <c r="K2052">
        <v>30.74</v>
      </c>
      <c r="L2052">
        <v>1085</v>
      </c>
      <c r="M2052">
        <v>9.52</v>
      </c>
      <c r="N2052" t="s">
        <v>143</v>
      </c>
      <c r="O2052">
        <v>19.82</v>
      </c>
      <c r="P2052" t="s">
        <v>32</v>
      </c>
      <c r="Q2052" t="s">
        <v>19</v>
      </c>
      <c r="R2052" t="s">
        <v>74</v>
      </c>
    </row>
    <row r="2053" spans="1:18" x14ac:dyDescent="0.25">
      <c r="A2053">
        <v>3050</v>
      </c>
      <c r="B2053">
        <v>19</v>
      </c>
      <c r="C2053">
        <v>6</v>
      </c>
      <c r="D2053">
        <v>9</v>
      </c>
      <c r="E2053">
        <v>8</v>
      </c>
      <c r="F2053">
        <v>2</v>
      </c>
      <c r="G2053">
        <v>4</v>
      </c>
      <c r="H2053">
        <v>2</v>
      </c>
      <c r="I2053">
        <v>2.5099999999999998</v>
      </c>
      <c r="J2053" t="s">
        <v>153</v>
      </c>
      <c r="K2053">
        <v>39.04</v>
      </c>
      <c r="L2053">
        <v>110</v>
      </c>
      <c r="M2053">
        <v>4.67</v>
      </c>
      <c r="N2053" t="s">
        <v>143</v>
      </c>
      <c r="O2053">
        <v>9.2200000000000006</v>
      </c>
      <c r="P2053" t="s">
        <v>43</v>
      </c>
      <c r="Q2053" t="s">
        <v>19</v>
      </c>
      <c r="R2053" t="s">
        <v>74</v>
      </c>
    </row>
    <row r="2054" spans="1:18" x14ac:dyDescent="0.25">
      <c r="A2054">
        <v>3215</v>
      </c>
      <c r="B2054">
        <v>13</v>
      </c>
      <c r="C2054">
        <v>5</v>
      </c>
      <c r="D2054">
        <v>5</v>
      </c>
      <c r="E2054">
        <v>7</v>
      </c>
      <c r="F2054">
        <v>2</v>
      </c>
      <c r="G2054">
        <v>4</v>
      </c>
      <c r="H2054">
        <v>3</v>
      </c>
      <c r="I2054">
        <v>2.65</v>
      </c>
      <c r="J2054" t="s">
        <v>153</v>
      </c>
      <c r="K2054">
        <v>6.47</v>
      </c>
      <c r="L2054">
        <v>107</v>
      </c>
      <c r="M2054">
        <v>9.1199999999999992</v>
      </c>
      <c r="N2054" t="s">
        <v>143</v>
      </c>
      <c r="O2054">
        <v>23.59</v>
      </c>
      <c r="P2054" t="s">
        <v>49</v>
      </c>
      <c r="Q2054" t="s">
        <v>19</v>
      </c>
      <c r="R2054" t="s">
        <v>74</v>
      </c>
    </row>
    <row r="2055" spans="1:18" x14ac:dyDescent="0.25">
      <c r="A2055">
        <v>3247</v>
      </c>
      <c r="B2055">
        <v>19</v>
      </c>
      <c r="C2055">
        <v>6</v>
      </c>
      <c r="D2055">
        <v>10</v>
      </c>
      <c r="E2055">
        <v>2</v>
      </c>
      <c r="F2055">
        <v>9</v>
      </c>
      <c r="G2055">
        <v>4</v>
      </c>
      <c r="H2055">
        <v>2</v>
      </c>
      <c r="I2055">
        <v>2.4700000000000002</v>
      </c>
      <c r="J2055" t="s">
        <v>153</v>
      </c>
      <c r="K2055">
        <v>13.88</v>
      </c>
      <c r="L2055">
        <v>1823</v>
      </c>
      <c r="M2055">
        <v>4.92</v>
      </c>
      <c r="N2055" t="s">
        <v>143</v>
      </c>
      <c r="O2055">
        <v>1.58</v>
      </c>
      <c r="P2055" t="s">
        <v>34</v>
      </c>
      <c r="Q2055" t="s">
        <v>19</v>
      </c>
      <c r="R2055" t="s">
        <v>74</v>
      </c>
    </row>
    <row r="2056" spans="1:18" x14ac:dyDescent="0.25">
      <c r="A2056">
        <v>3262</v>
      </c>
      <c r="B2056">
        <v>8</v>
      </c>
      <c r="C2056">
        <v>5</v>
      </c>
      <c r="D2056">
        <v>6</v>
      </c>
      <c r="E2056">
        <v>1</v>
      </c>
      <c r="F2056">
        <v>6</v>
      </c>
      <c r="G2056">
        <v>4</v>
      </c>
      <c r="H2056">
        <v>3</v>
      </c>
      <c r="I2056">
        <v>3.41</v>
      </c>
      <c r="J2056" t="s">
        <v>153</v>
      </c>
      <c r="K2056">
        <v>10.56</v>
      </c>
      <c r="L2056">
        <v>65</v>
      </c>
      <c r="M2056">
        <v>53.18</v>
      </c>
      <c r="N2056" t="s">
        <v>153</v>
      </c>
      <c r="O2056">
        <v>8.65</v>
      </c>
      <c r="P2056" t="s">
        <v>55</v>
      </c>
      <c r="Q2056" t="s">
        <v>19</v>
      </c>
      <c r="R2056" t="s">
        <v>74</v>
      </c>
    </row>
    <row r="2057" spans="1:18" x14ac:dyDescent="0.25">
      <c r="A2057">
        <v>3303</v>
      </c>
      <c r="B2057">
        <v>9</v>
      </c>
      <c r="C2057">
        <v>12</v>
      </c>
      <c r="D2057">
        <v>11</v>
      </c>
      <c r="E2057">
        <v>2</v>
      </c>
      <c r="F2057">
        <v>9</v>
      </c>
      <c r="G2057">
        <v>4</v>
      </c>
      <c r="H2057">
        <v>2</v>
      </c>
      <c r="I2057">
        <v>2.4900000000000002</v>
      </c>
      <c r="J2057" t="s">
        <v>153</v>
      </c>
      <c r="K2057">
        <v>7.85</v>
      </c>
      <c r="L2057">
        <v>496</v>
      </c>
      <c r="M2057">
        <v>5.89</v>
      </c>
      <c r="N2057" t="s">
        <v>143</v>
      </c>
      <c r="O2057">
        <v>20.07</v>
      </c>
      <c r="P2057" t="s">
        <v>63</v>
      </c>
      <c r="Q2057" t="s">
        <v>19</v>
      </c>
      <c r="R2057" t="s">
        <v>74</v>
      </c>
    </row>
    <row r="2058" spans="1:18" x14ac:dyDescent="0.25">
      <c r="A2058">
        <v>3441</v>
      </c>
      <c r="B2058">
        <v>15</v>
      </c>
      <c r="C2058">
        <v>12</v>
      </c>
      <c r="D2058">
        <v>10</v>
      </c>
      <c r="E2058">
        <v>4</v>
      </c>
      <c r="F2058">
        <v>6</v>
      </c>
      <c r="G2058">
        <v>4</v>
      </c>
      <c r="H2058">
        <v>1</v>
      </c>
      <c r="I2058">
        <v>3.74</v>
      </c>
      <c r="J2058" t="s">
        <v>153</v>
      </c>
      <c r="K2058">
        <v>18.91</v>
      </c>
      <c r="L2058">
        <v>109</v>
      </c>
      <c r="M2058">
        <v>4.37</v>
      </c>
      <c r="N2058" t="s">
        <v>153</v>
      </c>
      <c r="O2058">
        <v>12.38</v>
      </c>
      <c r="P2058" t="s">
        <v>54</v>
      </c>
      <c r="Q2058" t="s">
        <v>19</v>
      </c>
      <c r="R2058" t="s">
        <v>74</v>
      </c>
    </row>
    <row r="2059" spans="1:18" x14ac:dyDescent="0.25">
      <c r="A2059">
        <v>3573</v>
      </c>
      <c r="B2059">
        <v>2</v>
      </c>
      <c r="C2059">
        <v>5</v>
      </c>
      <c r="D2059">
        <v>7</v>
      </c>
      <c r="E2059">
        <v>5</v>
      </c>
      <c r="F2059">
        <v>1</v>
      </c>
      <c r="G2059">
        <v>4</v>
      </c>
      <c r="H2059">
        <v>2</v>
      </c>
      <c r="I2059">
        <v>2.91</v>
      </c>
      <c r="J2059" t="s">
        <v>153</v>
      </c>
      <c r="K2059">
        <v>18.78</v>
      </c>
      <c r="L2059">
        <v>196</v>
      </c>
      <c r="M2059">
        <v>3.45</v>
      </c>
      <c r="N2059" t="s">
        <v>143</v>
      </c>
      <c r="O2059">
        <v>5.95</v>
      </c>
      <c r="P2059" t="s">
        <v>71</v>
      </c>
      <c r="Q2059" t="s">
        <v>19</v>
      </c>
      <c r="R2059" t="s">
        <v>74</v>
      </c>
    </row>
    <row r="2060" spans="1:18" x14ac:dyDescent="0.25">
      <c r="A2060">
        <v>3587</v>
      </c>
      <c r="B2060">
        <v>10</v>
      </c>
      <c r="C2060">
        <v>11</v>
      </c>
      <c r="D2060">
        <v>11</v>
      </c>
      <c r="E2060">
        <v>6</v>
      </c>
      <c r="F2060">
        <v>9</v>
      </c>
      <c r="G2060">
        <v>4</v>
      </c>
      <c r="H2060">
        <v>3</v>
      </c>
      <c r="I2060">
        <v>2.46</v>
      </c>
      <c r="J2060" t="s">
        <v>153</v>
      </c>
      <c r="K2060">
        <v>24.99</v>
      </c>
      <c r="L2060">
        <v>1638</v>
      </c>
      <c r="M2060">
        <v>5.61</v>
      </c>
      <c r="N2060" t="s">
        <v>143</v>
      </c>
      <c r="O2060">
        <v>26.88</v>
      </c>
      <c r="P2060" t="s">
        <v>52</v>
      </c>
      <c r="Q2060" t="s">
        <v>19</v>
      </c>
      <c r="R2060" t="s">
        <v>74</v>
      </c>
    </row>
    <row r="2061" spans="1:18" x14ac:dyDescent="0.25">
      <c r="A2061">
        <v>3637</v>
      </c>
      <c r="B2061">
        <v>19</v>
      </c>
      <c r="C2061">
        <v>1</v>
      </c>
      <c r="D2061">
        <v>4</v>
      </c>
      <c r="E2061">
        <v>3</v>
      </c>
      <c r="F2061">
        <v>4</v>
      </c>
      <c r="G2061">
        <v>4</v>
      </c>
      <c r="H2061">
        <v>1</v>
      </c>
      <c r="I2061">
        <v>2.91</v>
      </c>
      <c r="J2061" t="s">
        <v>153</v>
      </c>
      <c r="K2061">
        <v>83.67</v>
      </c>
      <c r="L2061">
        <v>263</v>
      </c>
      <c r="M2061">
        <v>3.09</v>
      </c>
      <c r="N2061" t="s">
        <v>143</v>
      </c>
      <c r="O2061">
        <v>20.02</v>
      </c>
      <c r="P2061" t="s">
        <v>56</v>
      </c>
      <c r="Q2061" t="s">
        <v>19</v>
      </c>
      <c r="R2061" t="s">
        <v>74</v>
      </c>
    </row>
    <row r="2062" spans="1:18" x14ac:dyDescent="0.25">
      <c r="A2062">
        <v>3736</v>
      </c>
      <c r="B2062">
        <v>13</v>
      </c>
      <c r="C2062">
        <v>12</v>
      </c>
      <c r="D2062">
        <v>4</v>
      </c>
      <c r="E2062">
        <v>5</v>
      </c>
      <c r="F2062">
        <v>3</v>
      </c>
      <c r="G2062">
        <v>4</v>
      </c>
      <c r="H2062">
        <v>2</v>
      </c>
      <c r="I2062">
        <v>3.56</v>
      </c>
      <c r="J2062" t="s">
        <v>153</v>
      </c>
      <c r="K2062">
        <v>7.16</v>
      </c>
      <c r="L2062">
        <v>166</v>
      </c>
      <c r="M2062">
        <v>3.38</v>
      </c>
      <c r="N2062" t="s">
        <v>153</v>
      </c>
      <c r="O2062">
        <v>25.52</v>
      </c>
      <c r="P2062" t="s">
        <v>46</v>
      </c>
      <c r="Q2062" t="s">
        <v>19</v>
      </c>
      <c r="R2062" t="s">
        <v>74</v>
      </c>
    </row>
    <row r="2063" spans="1:18" x14ac:dyDescent="0.25">
      <c r="A2063">
        <v>3775</v>
      </c>
      <c r="B2063">
        <v>17</v>
      </c>
      <c r="C2063">
        <v>3</v>
      </c>
      <c r="D2063">
        <v>11</v>
      </c>
      <c r="E2063">
        <v>7</v>
      </c>
      <c r="F2063">
        <v>4</v>
      </c>
      <c r="G2063">
        <v>4</v>
      </c>
      <c r="H2063">
        <v>3</v>
      </c>
      <c r="I2063">
        <v>4.49</v>
      </c>
      <c r="J2063" t="s">
        <v>153</v>
      </c>
      <c r="K2063">
        <v>20.85</v>
      </c>
      <c r="L2063">
        <v>233</v>
      </c>
      <c r="M2063">
        <v>2.16</v>
      </c>
      <c r="N2063" t="s">
        <v>153</v>
      </c>
      <c r="O2063">
        <v>52.25</v>
      </c>
      <c r="P2063" t="s">
        <v>37</v>
      </c>
      <c r="Q2063" t="s">
        <v>19</v>
      </c>
      <c r="R2063" t="s">
        <v>74</v>
      </c>
    </row>
    <row r="2064" spans="1:18" x14ac:dyDescent="0.25">
      <c r="A2064">
        <v>3837</v>
      </c>
      <c r="B2064">
        <v>19</v>
      </c>
      <c r="C2064">
        <v>12</v>
      </c>
      <c r="D2064">
        <v>6</v>
      </c>
      <c r="E2064">
        <v>5</v>
      </c>
      <c r="F2064">
        <v>9</v>
      </c>
      <c r="G2064">
        <v>4</v>
      </c>
      <c r="H2064">
        <v>2</v>
      </c>
      <c r="I2064">
        <v>3.21</v>
      </c>
      <c r="J2064" t="s">
        <v>153</v>
      </c>
      <c r="K2064">
        <v>4.6900000000000004</v>
      </c>
      <c r="L2064">
        <v>2375</v>
      </c>
      <c r="M2064">
        <v>16.309999999999999</v>
      </c>
      <c r="N2064" t="s">
        <v>153</v>
      </c>
      <c r="O2064">
        <v>17.02</v>
      </c>
      <c r="P2064" t="s">
        <v>30</v>
      </c>
      <c r="Q2064" t="s">
        <v>19</v>
      </c>
      <c r="R2064" t="s">
        <v>74</v>
      </c>
    </row>
    <row r="2065" spans="1:18" x14ac:dyDescent="0.25">
      <c r="A2065">
        <v>3942</v>
      </c>
      <c r="B2065">
        <v>14</v>
      </c>
      <c r="C2065">
        <v>10</v>
      </c>
      <c r="D2065">
        <v>1</v>
      </c>
      <c r="E2065">
        <v>7</v>
      </c>
      <c r="F2065">
        <v>6</v>
      </c>
      <c r="G2065">
        <v>4</v>
      </c>
      <c r="H2065">
        <v>1</v>
      </c>
      <c r="I2065">
        <v>2.95</v>
      </c>
      <c r="J2065" t="s">
        <v>153</v>
      </c>
      <c r="K2065">
        <v>25.5</v>
      </c>
      <c r="L2065">
        <v>1584</v>
      </c>
      <c r="M2065">
        <v>5.92</v>
      </c>
      <c r="N2065" t="s">
        <v>143</v>
      </c>
      <c r="O2065">
        <v>27.9</v>
      </c>
      <c r="P2065" t="s">
        <v>68</v>
      </c>
      <c r="Q2065" t="s">
        <v>19</v>
      </c>
      <c r="R2065" t="s">
        <v>74</v>
      </c>
    </row>
    <row r="2066" spans="1:18" x14ac:dyDescent="0.25">
      <c r="A2066">
        <v>4032</v>
      </c>
      <c r="B2066">
        <v>19</v>
      </c>
      <c r="C2066">
        <v>4</v>
      </c>
      <c r="D2066">
        <v>8</v>
      </c>
      <c r="E2066">
        <v>9</v>
      </c>
      <c r="F2066">
        <v>7</v>
      </c>
      <c r="G2066">
        <v>4</v>
      </c>
      <c r="H2066">
        <v>2</v>
      </c>
      <c r="I2066">
        <v>4.5</v>
      </c>
      <c r="J2066" t="s">
        <v>153</v>
      </c>
      <c r="K2066">
        <v>7.8</v>
      </c>
      <c r="L2066">
        <v>82</v>
      </c>
      <c r="M2066">
        <v>3.08</v>
      </c>
      <c r="N2066" t="s">
        <v>153</v>
      </c>
      <c r="O2066">
        <v>38.43</v>
      </c>
      <c r="P2066" t="s">
        <v>71</v>
      </c>
      <c r="Q2066" t="s">
        <v>19</v>
      </c>
      <c r="R2066" t="s">
        <v>74</v>
      </c>
    </row>
    <row r="2067" spans="1:18" x14ac:dyDescent="0.25">
      <c r="A2067">
        <v>4182</v>
      </c>
      <c r="B2067">
        <v>15</v>
      </c>
      <c r="C2067">
        <v>8</v>
      </c>
      <c r="D2067">
        <v>1</v>
      </c>
      <c r="E2067">
        <v>1</v>
      </c>
      <c r="F2067">
        <v>6</v>
      </c>
      <c r="G2067">
        <v>4</v>
      </c>
      <c r="H2067">
        <v>2</v>
      </c>
      <c r="I2067">
        <v>2.91</v>
      </c>
      <c r="J2067" t="s">
        <v>153</v>
      </c>
      <c r="K2067">
        <v>29.97</v>
      </c>
      <c r="L2067">
        <v>523</v>
      </c>
      <c r="M2067">
        <v>4.0199999999999996</v>
      </c>
      <c r="N2067" t="s">
        <v>143</v>
      </c>
      <c r="O2067">
        <v>31.27</v>
      </c>
      <c r="P2067" t="s">
        <v>44</v>
      </c>
      <c r="Q2067" t="s">
        <v>19</v>
      </c>
      <c r="R2067" t="s">
        <v>74</v>
      </c>
    </row>
    <row r="2068" spans="1:18" x14ac:dyDescent="0.25">
      <c r="A2068">
        <v>4205</v>
      </c>
      <c r="B2068">
        <v>3</v>
      </c>
      <c r="C2068">
        <v>9</v>
      </c>
      <c r="D2068">
        <v>2</v>
      </c>
      <c r="E2068">
        <v>3</v>
      </c>
      <c r="F2068">
        <v>7</v>
      </c>
      <c r="G2068">
        <v>4</v>
      </c>
      <c r="H2068">
        <v>2</v>
      </c>
      <c r="I2068">
        <v>2.79</v>
      </c>
      <c r="J2068" t="s">
        <v>153</v>
      </c>
      <c r="K2068">
        <v>1.95</v>
      </c>
      <c r="L2068">
        <v>712</v>
      </c>
      <c r="M2068">
        <v>10.6</v>
      </c>
      <c r="N2068" t="s">
        <v>143</v>
      </c>
      <c r="O2068">
        <v>6.56</v>
      </c>
      <c r="P2068" t="s">
        <v>29</v>
      </c>
      <c r="Q2068" t="s">
        <v>19</v>
      </c>
      <c r="R2068" t="s">
        <v>74</v>
      </c>
    </row>
    <row r="2069" spans="1:18" x14ac:dyDescent="0.25">
      <c r="A2069">
        <v>4206</v>
      </c>
      <c r="B2069">
        <v>2</v>
      </c>
      <c r="C2069">
        <v>9</v>
      </c>
      <c r="D2069">
        <v>11</v>
      </c>
      <c r="E2069">
        <v>2</v>
      </c>
      <c r="F2069">
        <v>1</v>
      </c>
      <c r="G2069">
        <v>4</v>
      </c>
      <c r="H2069">
        <v>2</v>
      </c>
      <c r="I2069">
        <v>3.49</v>
      </c>
      <c r="J2069" t="s">
        <v>153</v>
      </c>
      <c r="K2069">
        <v>15.48</v>
      </c>
      <c r="L2069">
        <v>458</v>
      </c>
      <c r="M2069">
        <v>2.75</v>
      </c>
      <c r="N2069" t="s">
        <v>153</v>
      </c>
      <c r="O2069">
        <v>49.26</v>
      </c>
      <c r="P2069" t="s">
        <v>40</v>
      </c>
      <c r="Q2069" t="s">
        <v>19</v>
      </c>
      <c r="R2069" t="s">
        <v>74</v>
      </c>
    </row>
    <row r="2070" spans="1:18" x14ac:dyDescent="0.25">
      <c r="A2070">
        <v>4363</v>
      </c>
      <c r="B2070">
        <v>16</v>
      </c>
      <c r="C2070">
        <v>4</v>
      </c>
      <c r="D2070">
        <v>2</v>
      </c>
      <c r="E2070">
        <v>3</v>
      </c>
      <c r="F2070">
        <v>2</v>
      </c>
      <c r="G2070">
        <v>4</v>
      </c>
      <c r="H2070">
        <v>1</v>
      </c>
      <c r="I2070">
        <v>2.83</v>
      </c>
      <c r="J2070" t="s">
        <v>153</v>
      </c>
      <c r="K2070">
        <v>16.89</v>
      </c>
      <c r="L2070">
        <v>617</v>
      </c>
      <c r="M2070">
        <v>8.69</v>
      </c>
      <c r="N2070" t="s">
        <v>143</v>
      </c>
      <c r="O2070">
        <v>29.98</v>
      </c>
      <c r="P2070" t="s">
        <v>71</v>
      </c>
      <c r="Q2070" t="s">
        <v>19</v>
      </c>
      <c r="R2070" t="s">
        <v>74</v>
      </c>
    </row>
    <row r="2071" spans="1:18" x14ac:dyDescent="0.25">
      <c r="A2071">
        <v>4370</v>
      </c>
      <c r="B2071">
        <v>12</v>
      </c>
      <c r="C2071">
        <v>5</v>
      </c>
      <c r="D2071">
        <v>5</v>
      </c>
      <c r="E2071">
        <v>2</v>
      </c>
      <c r="F2071">
        <v>9</v>
      </c>
      <c r="G2071">
        <v>4</v>
      </c>
      <c r="H2071">
        <v>3</v>
      </c>
      <c r="I2071">
        <v>4.28</v>
      </c>
      <c r="J2071" t="s">
        <v>153</v>
      </c>
      <c r="K2071">
        <v>16.600000000000001</v>
      </c>
      <c r="L2071">
        <v>339</v>
      </c>
      <c r="M2071">
        <v>4.75</v>
      </c>
      <c r="N2071" t="s">
        <v>153</v>
      </c>
      <c r="O2071">
        <v>33.97</v>
      </c>
      <c r="P2071" t="s">
        <v>69</v>
      </c>
      <c r="Q2071" t="s">
        <v>19</v>
      </c>
      <c r="R2071" t="s">
        <v>74</v>
      </c>
    </row>
    <row r="2072" spans="1:18" x14ac:dyDescent="0.25">
      <c r="A2072">
        <v>4606</v>
      </c>
      <c r="B2072">
        <v>1</v>
      </c>
      <c r="C2072">
        <v>11</v>
      </c>
      <c r="D2072">
        <v>1</v>
      </c>
      <c r="E2072">
        <v>2</v>
      </c>
      <c r="F2072">
        <v>9</v>
      </c>
      <c r="G2072">
        <v>4</v>
      </c>
      <c r="H2072">
        <v>1</v>
      </c>
      <c r="I2072">
        <v>2.31</v>
      </c>
      <c r="J2072" t="s">
        <v>153</v>
      </c>
      <c r="K2072">
        <v>8.39</v>
      </c>
      <c r="L2072">
        <v>947</v>
      </c>
      <c r="M2072">
        <v>2.1</v>
      </c>
      <c r="N2072" t="s">
        <v>143</v>
      </c>
      <c r="O2072">
        <v>19.66</v>
      </c>
      <c r="P2072" t="s">
        <v>40</v>
      </c>
      <c r="Q2072" t="s">
        <v>19</v>
      </c>
      <c r="R2072" t="s">
        <v>74</v>
      </c>
    </row>
    <row r="2073" spans="1:18" x14ac:dyDescent="0.25">
      <c r="A2073">
        <v>4615</v>
      </c>
      <c r="B2073">
        <v>19</v>
      </c>
      <c r="C2073">
        <v>12</v>
      </c>
      <c r="D2073">
        <v>5</v>
      </c>
      <c r="E2073">
        <v>8</v>
      </c>
      <c r="F2073">
        <v>1</v>
      </c>
      <c r="G2073">
        <v>4</v>
      </c>
      <c r="H2073">
        <v>3</v>
      </c>
      <c r="I2073">
        <v>3.97</v>
      </c>
      <c r="J2073" t="s">
        <v>153</v>
      </c>
      <c r="K2073">
        <v>19.29</v>
      </c>
      <c r="L2073">
        <v>85</v>
      </c>
      <c r="M2073">
        <v>5.13</v>
      </c>
      <c r="N2073" t="s">
        <v>153</v>
      </c>
      <c r="O2073">
        <v>2.1800000000000002</v>
      </c>
      <c r="P2073" t="s">
        <v>28</v>
      </c>
      <c r="Q2073" t="s">
        <v>19</v>
      </c>
      <c r="R2073" t="s">
        <v>74</v>
      </c>
    </row>
    <row r="2074" spans="1:18" x14ac:dyDescent="0.25">
      <c r="A2074">
        <v>4699</v>
      </c>
      <c r="B2074">
        <v>11</v>
      </c>
      <c r="C2074">
        <v>3</v>
      </c>
      <c r="D2074">
        <v>2</v>
      </c>
      <c r="E2074">
        <v>8</v>
      </c>
      <c r="F2074">
        <v>1</v>
      </c>
      <c r="G2074">
        <v>4</v>
      </c>
      <c r="H2074">
        <v>2</v>
      </c>
      <c r="I2074">
        <v>3.47</v>
      </c>
      <c r="J2074" t="s">
        <v>153</v>
      </c>
      <c r="K2074">
        <v>1.94</v>
      </c>
      <c r="L2074">
        <v>708</v>
      </c>
      <c r="M2074">
        <v>5.01</v>
      </c>
      <c r="N2074" t="s">
        <v>153</v>
      </c>
      <c r="O2074">
        <v>47.05</v>
      </c>
      <c r="P2074" t="s">
        <v>67</v>
      </c>
      <c r="Q2074" t="s">
        <v>19</v>
      </c>
      <c r="R2074" t="s">
        <v>74</v>
      </c>
    </row>
    <row r="2075" spans="1:18" x14ac:dyDescent="0.25">
      <c r="A2075">
        <v>4715</v>
      </c>
      <c r="B2075">
        <v>6</v>
      </c>
      <c r="C2075">
        <v>4</v>
      </c>
      <c r="D2075">
        <v>5</v>
      </c>
      <c r="E2075">
        <v>1</v>
      </c>
      <c r="F2075">
        <v>6</v>
      </c>
      <c r="G2075">
        <v>4</v>
      </c>
      <c r="H2075">
        <v>2</v>
      </c>
      <c r="I2075">
        <v>2.78</v>
      </c>
      <c r="J2075" t="s">
        <v>153</v>
      </c>
      <c r="K2075">
        <v>17.2</v>
      </c>
      <c r="L2075">
        <v>210</v>
      </c>
      <c r="M2075">
        <v>2.66</v>
      </c>
      <c r="N2075" t="s">
        <v>143</v>
      </c>
      <c r="O2075">
        <v>23.17</v>
      </c>
      <c r="P2075" t="s">
        <v>72</v>
      </c>
      <c r="Q2075" t="s">
        <v>19</v>
      </c>
      <c r="R2075" t="s">
        <v>74</v>
      </c>
    </row>
    <row r="2076" spans="1:18" x14ac:dyDescent="0.25">
      <c r="A2076">
        <v>4736</v>
      </c>
      <c r="B2076">
        <v>7</v>
      </c>
      <c r="C2076">
        <v>9</v>
      </c>
      <c r="D2076">
        <v>6</v>
      </c>
      <c r="E2076">
        <v>3</v>
      </c>
      <c r="F2076">
        <v>1</v>
      </c>
      <c r="G2076">
        <v>4</v>
      </c>
      <c r="H2076">
        <v>2</v>
      </c>
      <c r="I2076">
        <v>2.52</v>
      </c>
      <c r="J2076" t="s">
        <v>153</v>
      </c>
      <c r="K2076">
        <v>12.78</v>
      </c>
      <c r="L2076">
        <v>717</v>
      </c>
      <c r="M2076">
        <v>1.19</v>
      </c>
      <c r="N2076" t="s">
        <v>143</v>
      </c>
      <c r="O2076">
        <v>16.579999999999998</v>
      </c>
      <c r="P2076" t="s">
        <v>24</v>
      </c>
      <c r="Q2076" t="s">
        <v>19</v>
      </c>
      <c r="R2076" t="s">
        <v>74</v>
      </c>
    </row>
    <row r="2077" spans="1:18" x14ac:dyDescent="0.25">
      <c r="A2077">
        <v>4759</v>
      </c>
      <c r="B2077">
        <v>7</v>
      </c>
      <c r="C2077">
        <v>12</v>
      </c>
      <c r="D2077">
        <v>2</v>
      </c>
      <c r="E2077">
        <v>5</v>
      </c>
      <c r="F2077">
        <v>1</v>
      </c>
      <c r="G2077">
        <v>4</v>
      </c>
      <c r="H2077">
        <v>2</v>
      </c>
      <c r="I2077">
        <v>2.5499999999999998</v>
      </c>
      <c r="J2077" t="s">
        <v>153</v>
      </c>
      <c r="K2077">
        <v>28.52</v>
      </c>
      <c r="L2077">
        <v>157</v>
      </c>
      <c r="M2077">
        <v>2.46</v>
      </c>
      <c r="N2077" t="s">
        <v>143</v>
      </c>
      <c r="O2077">
        <v>14.46</v>
      </c>
      <c r="P2077" t="s">
        <v>18</v>
      </c>
      <c r="Q2077" t="s">
        <v>19</v>
      </c>
      <c r="R2077" t="s">
        <v>74</v>
      </c>
    </row>
    <row r="2078" spans="1:18" x14ac:dyDescent="0.25">
      <c r="A2078">
        <v>4778</v>
      </c>
      <c r="B2078">
        <v>12</v>
      </c>
      <c r="C2078">
        <v>2</v>
      </c>
      <c r="D2078">
        <v>4</v>
      </c>
      <c r="E2078">
        <v>4</v>
      </c>
      <c r="F2078">
        <v>6</v>
      </c>
      <c r="G2078">
        <v>4</v>
      </c>
      <c r="H2078">
        <v>2</v>
      </c>
      <c r="I2078">
        <v>2.42</v>
      </c>
      <c r="J2078" t="s">
        <v>153</v>
      </c>
      <c r="K2078">
        <v>28.2</v>
      </c>
      <c r="L2078">
        <v>2060</v>
      </c>
      <c r="M2078">
        <v>3.21</v>
      </c>
      <c r="N2078" t="s">
        <v>143</v>
      </c>
      <c r="O2078">
        <v>1.4</v>
      </c>
      <c r="P2078" t="s">
        <v>56</v>
      </c>
      <c r="Q2078" t="s">
        <v>19</v>
      </c>
      <c r="R2078" t="s">
        <v>74</v>
      </c>
    </row>
    <row r="2079" spans="1:18" x14ac:dyDescent="0.25">
      <c r="A2079">
        <v>4840</v>
      </c>
      <c r="B2079">
        <v>16</v>
      </c>
      <c r="C2079">
        <v>2</v>
      </c>
      <c r="D2079">
        <v>4</v>
      </c>
      <c r="E2079">
        <v>9</v>
      </c>
      <c r="F2079">
        <v>5</v>
      </c>
      <c r="G2079">
        <v>4</v>
      </c>
      <c r="H2079">
        <v>1</v>
      </c>
      <c r="I2079">
        <v>2.1800000000000002</v>
      </c>
      <c r="J2079" t="s">
        <v>153</v>
      </c>
      <c r="K2079">
        <v>34.590000000000003</v>
      </c>
      <c r="L2079">
        <v>220</v>
      </c>
      <c r="M2079">
        <v>1.41</v>
      </c>
      <c r="N2079" t="s">
        <v>143</v>
      </c>
      <c r="O2079">
        <v>5.07</v>
      </c>
      <c r="P2079" t="s">
        <v>66</v>
      </c>
      <c r="Q2079" t="s">
        <v>19</v>
      </c>
      <c r="R2079" t="s">
        <v>74</v>
      </c>
    </row>
    <row r="2080" spans="1:18" x14ac:dyDescent="0.25">
      <c r="A2080">
        <v>4925</v>
      </c>
      <c r="B2080">
        <v>10</v>
      </c>
      <c r="C2080">
        <v>11</v>
      </c>
      <c r="D2080">
        <v>9</v>
      </c>
      <c r="E2080">
        <v>6</v>
      </c>
      <c r="F2080">
        <v>7</v>
      </c>
      <c r="G2080">
        <v>4</v>
      </c>
      <c r="H2080">
        <v>2</v>
      </c>
      <c r="I2080">
        <v>2.56</v>
      </c>
      <c r="J2080" t="s">
        <v>153</v>
      </c>
      <c r="K2080">
        <v>36.53</v>
      </c>
      <c r="L2080">
        <v>2241</v>
      </c>
      <c r="M2080">
        <v>7.62</v>
      </c>
      <c r="N2080" t="s">
        <v>143</v>
      </c>
      <c r="O2080">
        <v>39.22</v>
      </c>
      <c r="P2080" t="s">
        <v>50</v>
      </c>
      <c r="Q2080" t="s">
        <v>19</v>
      </c>
      <c r="R2080" t="s">
        <v>74</v>
      </c>
    </row>
    <row r="2081" spans="1:18" x14ac:dyDescent="0.25">
      <c r="A2081">
        <v>4943</v>
      </c>
      <c r="B2081">
        <v>11</v>
      </c>
      <c r="C2081">
        <v>11</v>
      </c>
      <c r="D2081">
        <v>5</v>
      </c>
      <c r="E2081">
        <v>3</v>
      </c>
      <c r="F2081">
        <v>8</v>
      </c>
      <c r="G2081">
        <v>4</v>
      </c>
      <c r="H2081">
        <v>1</v>
      </c>
      <c r="I2081">
        <v>2.1</v>
      </c>
      <c r="J2081" t="s">
        <v>153</v>
      </c>
      <c r="K2081">
        <v>9.93</v>
      </c>
      <c r="L2081">
        <v>2762</v>
      </c>
      <c r="M2081">
        <v>9.1999999999999993</v>
      </c>
      <c r="N2081" t="s">
        <v>143</v>
      </c>
      <c r="O2081">
        <v>2.5099999999999998</v>
      </c>
      <c r="P2081" t="s">
        <v>62</v>
      </c>
      <c r="Q2081" t="s">
        <v>19</v>
      </c>
      <c r="R2081" t="s">
        <v>74</v>
      </c>
    </row>
    <row r="2082" spans="1:18" x14ac:dyDescent="0.25">
      <c r="A2082">
        <v>4946</v>
      </c>
      <c r="B2082">
        <v>6</v>
      </c>
      <c r="C2082">
        <v>10</v>
      </c>
      <c r="D2082">
        <v>11</v>
      </c>
      <c r="E2082">
        <v>7</v>
      </c>
      <c r="F2082">
        <v>6</v>
      </c>
      <c r="G2082">
        <v>4</v>
      </c>
      <c r="H2082">
        <v>1</v>
      </c>
      <c r="I2082">
        <v>3.37</v>
      </c>
      <c r="J2082" t="s">
        <v>153</v>
      </c>
      <c r="K2082">
        <v>6.57</v>
      </c>
      <c r="L2082">
        <v>304</v>
      </c>
      <c r="M2082">
        <v>5.73</v>
      </c>
      <c r="N2082" t="s">
        <v>153</v>
      </c>
      <c r="O2082">
        <v>45.28</v>
      </c>
      <c r="P2082" t="s">
        <v>51</v>
      </c>
      <c r="Q2082" t="s">
        <v>19</v>
      </c>
      <c r="R2082" t="s">
        <v>74</v>
      </c>
    </row>
    <row r="2083" spans="1:18" x14ac:dyDescent="0.25">
      <c r="A2083">
        <v>4953</v>
      </c>
      <c r="B2083">
        <v>14</v>
      </c>
      <c r="C2083">
        <v>7</v>
      </c>
      <c r="D2083">
        <v>1</v>
      </c>
      <c r="E2083">
        <v>8</v>
      </c>
      <c r="F2083">
        <v>5</v>
      </c>
      <c r="G2083">
        <v>4</v>
      </c>
      <c r="H2083">
        <v>1</v>
      </c>
      <c r="I2083">
        <v>2.74</v>
      </c>
      <c r="J2083" t="s">
        <v>153</v>
      </c>
      <c r="K2083">
        <v>53.51</v>
      </c>
      <c r="L2083">
        <v>553</v>
      </c>
      <c r="M2083">
        <v>11.4</v>
      </c>
      <c r="N2083" t="s">
        <v>143</v>
      </c>
      <c r="O2083">
        <v>37.44</v>
      </c>
      <c r="P2083" t="s">
        <v>54</v>
      </c>
      <c r="Q2083" t="s">
        <v>19</v>
      </c>
      <c r="R2083" t="s">
        <v>74</v>
      </c>
    </row>
    <row r="2084" spans="1:18" x14ac:dyDescent="0.25">
      <c r="A2084">
        <v>4991</v>
      </c>
      <c r="B2084">
        <v>13</v>
      </c>
      <c r="C2084">
        <v>12</v>
      </c>
      <c r="D2084">
        <v>5</v>
      </c>
      <c r="E2084">
        <v>8</v>
      </c>
      <c r="F2084">
        <v>2</v>
      </c>
      <c r="G2084">
        <v>4</v>
      </c>
      <c r="H2084">
        <v>3</v>
      </c>
      <c r="I2084">
        <v>2.98</v>
      </c>
      <c r="J2084" t="s">
        <v>153</v>
      </c>
      <c r="K2084">
        <v>17.79</v>
      </c>
      <c r="L2084">
        <v>1674</v>
      </c>
      <c r="M2084">
        <v>2.56</v>
      </c>
      <c r="N2084" t="s">
        <v>143</v>
      </c>
      <c r="O2084">
        <v>2.57</v>
      </c>
      <c r="P2084" t="s">
        <v>29</v>
      </c>
      <c r="Q2084" t="s">
        <v>19</v>
      </c>
      <c r="R2084" t="s">
        <v>74</v>
      </c>
    </row>
    <row r="2085" spans="1:18" x14ac:dyDescent="0.25">
      <c r="A2085">
        <v>4993</v>
      </c>
      <c r="B2085">
        <v>4</v>
      </c>
      <c r="C2085">
        <v>5</v>
      </c>
      <c r="D2085">
        <v>4</v>
      </c>
      <c r="E2085">
        <v>9</v>
      </c>
      <c r="F2085">
        <v>5</v>
      </c>
      <c r="G2085">
        <v>4</v>
      </c>
      <c r="H2085">
        <v>1</v>
      </c>
      <c r="I2085">
        <v>3.46</v>
      </c>
      <c r="J2085" t="s">
        <v>153</v>
      </c>
      <c r="K2085">
        <v>14.14</v>
      </c>
      <c r="L2085">
        <v>72</v>
      </c>
      <c r="M2085">
        <v>3.97</v>
      </c>
      <c r="N2085" t="s">
        <v>153</v>
      </c>
      <c r="O2085">
        <v>3.54</v>
      </c>
      <c r="P2085" t="s">
        <v>32</v>
      </c>
      <c r="Q2085" t="s">
        <v>19</v>
      </c>
      <c r="R2085" t="s">
        <v>74</v>
      </c>
    </row>
    <row r="2086" spans="1:18" x14ac:dyDescent="0.25">
      <c r="A2086">
        <v>240</v>
      </c>
      <c r="B2086">
        <v>17</v>
      </c>
      <c r="C2086">
        <v>1</v>
      </c>
      <c r="D2086">
        <v>4</v>
      </c>
      <c r="E2086">
        <v>4</v>
      </c>
      <c r="F2086">
        <v>8</v>
      </c>
      <c r="G2086">
        <v>1</v>
      </c>
      <c r="H2086">
        <v>2</v>
      </c>
      <c r="I2086">
        <v>3.9</v>
      </c>
      <c r="J2086" t="s">
        <v>153</v>
      </c>
      <c r="K2086">
        <v>17.47</v>
      </c>
      <c r="L2086">
        <v>694</v>
      </c>
      <c r="M2086">
        <v>5.0599999999999996</v>
      </c>
      <c r="N2086" t="s">
        <v>153</v>
      </c>
      <c r="O2086">
        <v>54.46</v>
      </c>
      <c r="P2086" t="s">
        <v>62</v>
      </c>
      <c r="Q2086" t="s">
        <v>19</v>
      </c>
      <c r="R2086" t="s">
        <v>74</v>
      </c>
    </row>
    <row r="2087" spans="1:18" x14ac:dyDescent="0.25">
      <c r="A2087">
        <v>326</v>
      </c>
      <c r="B2087">
        <v>10</v>
      </c>
      <c r="C2087">
        <v>3</v>
      </c>
      <c r="D2087">
        <v>3</v>
      </c>
      <c r="E2087">
        <v>1</v>
      </c>
      <c r="F2087">
        <v>7</v>
      </c>
      <c r="G2087">
        <v>1</v>
      </c>
      <c r="H2087">
        <v>3</v>
      </c>
      <c r="I2087">
        <v>4.47</v>
      </c>
      <c r="J2087" t="s">
        <v>153</v>
      </c>
      <c r="K2087">
        <v>9.6</v>
      </c>
      <c r="L2087">
        <v>1402</v>
      </c>
      <c r="M2087">
        <v>3.92</v>
      </c>
      <c r="N2087" t="s">
        <v>153</v>
      </c>
      <c r="O2087">
        <v>52.49</v>
      </c>
      <c r="P2087" t="s">
        <v>72</v>
      </c>
      <c r="Q2087" t="s">
        <v>19</v>
      </c>
      <c r="R2087" t="s">
        <v>74</v>
      </c>
    </row>
    <row r="2088" spans="1:18" x14ac:dyDescent="0.25">
      <c r="A2088">
        <v>499</v>
      </c>
      <c r="B2088">
        <v>3</v>
      </c>
      <c r="C2088">
        <v>8</v>
      </c>
      <c r="D2088">
        <v>11</v>
      </c>
      <c r="E2088">
        <v>1</v>
      </c>
      <c r="F2088">
        <v>7</v>
      </c>
      <c r="G2088">
        <v>1</v>
      </c>
      <c r="H2088">
        <v>2</v>
      </c>
      <c r="I2088">
        <v>3.49</v>
      </c>
      <c r="J2088" t="s">
        <v>153</v>
      </c>
      <c r="K2088">
        <v>10.11</v>
      </c>
      <c r="L2088">
        <v>223</v>
      </c>
      <c r="M2088">
        <v>16.47</v>
      </c>
      <c r="N2088" t="s">
        <v>153</v>
      </c>
      <c r="O2088">
        <v>11.05</v>
      </c>
      <c r="P2088" t="s">
        <v>73</v>
      </c>
      <c r="Q2088" t="s">
        <v>19</v>
      </c>
      <c r="R2088" t="s">
        <v>74</v>
      </c>
    </row>
    <row r="2089" spans="1:18" x14ac:dyDescent="0.25">
      <c r="A2089">
        <v>697</v>
      </c>
      <c r="B2089">
        <v>7</v>
      </c>
      <c r="C2089">
        <v>1</v>
      </c>
      <c r="D2089">
        <v>4</v>
      </c>
      <c r="E2089">
        <v>5</v>
      </c>
      <c r="F2089">
        <v>7</v>
      </c>
      <c r="G2089">
        <v>1</v>
      </c>
      <c r="H2089">
        <v>2</v>
      </c>
      <c r="I2089">
        <v>3.23</v>
      </c>
      <c r="J2089" t="s">
        <v>153</v>
      </c>
      <c r="K2089">
        <v>1.61</v>
      </c>
      <c r="L2089">
        <v>283</v>
      </c>
      <c r="M2089">
        <v>4.46</v>
      </c>
      <c r="N2089" t="s">
        <v>153</v>
      </c>
      <c r="O2089">
        <v>12.14</v>
      </c>
      <c r="P2089" t="s">
        <v>48</v>
      </c>
      <c r="Q2089" t="s">
        <v>19</v>
      </c>
      <c r="R2089" t="s">
        <v>74</v>
      </c>
    </row>
    <row r="2090" spans="1:18" x14ac:dyDescent="0.25">
      <c r="A2090">
        <v>720</v>
      </c>
      <c r="B2090">
        <v>17</v>
      </c>
      <c r="C2090">
        <v>10</v>
      </c>
      <c r="D2090">
        <v>7</v>
      </c>
      <c r="E2090">
        <v>5</v>
      </c>
      <c r="F2090">
        <v>3</v>
      </c>
      <c r="G2090">
        <v>1</v>
      </c>
      <c r="H2090">
        <v>3</v>
      </c>
      <c r="I2090">
        <v>4.53</v>
      </c>
      <c r="J2090" t="s">
        <v>153</v>
      </c>
      <c r="K2090">
        <v>5.57</v>
      </c>
      <c r="L2090">
        <v>991</v>
      </c>
      <c r="M2090">
        <v>4.9400000000000004</v>
      </c>
      <c r="N2090" t="s">
        <v>153</v>
      </c>
      <c r="O2090">
        <v>36.89</v>
      </c>
      <c r="P2090" t="s">
        <v>33</v>
      </c>
      <c r="Q2090" t="s">
        <v>19</v>
      </c>
      <c r="R2090" t="s">
        <v>74</v>
      </c>
    </row>
    <row r="2091" spans="1:18" x14ac:dyDescent="0.25">
      <c r="A2091">
        <v>1117</v>
      </c>
      <c r="B2091">
        <v>8</v>
      </c>
      <c r="C2091">
        <v>11</v>
      </c>
      <c r="D2091">
        <v>3</v>
      </c>
      <c r="E2091">
        <v>3</v>
      </c>
      <c r="F2091">
        <v>4</v>
      </c>
      <c r="G2091">
        <v>1</v>
      </c>
      <c r="H2091">
        <v>1</v>
      </c>
      <c r="I2091">
        <v>5</v>
      </c>
      <c r="J2091" t="s">
        <v>153</v>
      </c>
      <c r="K2091">
        <v>35.630000000000003</v>
      </c>
      <c r="L2091">
        <v>1848</v>
      </c>
      <c r="M2091">
        <v>4.72</v>
      </c>
      <c r="N2091" t="s">
        <v>153</v>
      </c>
      <c r="O2091">
        <v>62.51</v>
      </c>
      <c r="P2091" t="s">
        <v>35</v>
      </c>
      <c r="Q2091" t="s">
        <v>19</v>
      </c>
      <c r="R2091" t="s">
        <v>74</v>
      </c>
    </row>
    <row r="2092" spans="1:18" x14ac:dyDescent="0.25">
      <c r="A2092">
        <v>1465</v>
      </c>
      <c r="B2092">
        <v>12</v>
      </c>
      <c r="C2092">
        <v>8</v>
      </c>
      <c r="D2092">
        <v>7</v>
      </c>
      <c r="E2092">
        <v>9</v>
      </c>
      <c r="F2092">
        <v>3</v>
      </c>
      <c r="G2092">
        <v>1</v>
      </c>
      <c r="H2092">
        <v>1</v>
      </c>
      <c r="I2092">
        <v>4.07</v>
      </c>
      <c r="J2092" t="s">
        <v>153</v>
      </c>
      <c r="K2092">
        <v>15.05</v>
      </c>
      <c r="L2092">
        <v>196</v>
      </c>
      <c r="M2092">
        <v>4.99</v>
      </c>
      <c r="N2092" t="s">
        <v>153</v>
      </c>
      <c r="O2092">
        <v>42.82</v>
      </c>
      <c r="P2092" t="s">
        <v>43</v>
      </c>
      <c r="Q2092" t="s">
        <v>19</v>
      </c>
      <c r="R2092" t="s">
        <v>74</v>
      </c>
    </row>
    <row r="2093" spans="1:18" x14ac:dyDescent="0.25">
      <c r="A2093">
        <v>1701</v>
      </c>
      <c r="B2093">
        <v>5</v>
      </c>
      <c r="C2093">
        <v>5</v>
      </c>
      <c r="D2093">
        <v>10</v>
      </c>
      <c r="E2093">
        <v>2</v>
      </c>
      <c r="F2093">
        <v>7</v>
      </c>
      <c r="G2093">
        <v>1</v>
      </c>
      <c r="H2093">
        <v>2</v>
      </c>
      <c r="I2093">
        <v>5</v>
      </c>
      <c r="J2093" t="s">
        <v>153</v>
      </c>
      <c r="K2093">
        <v>8.15</v>
      </c>
      <c r="L2093">
        <v>2500</v>
      </c>
      <c r="M2093">
        <v>2.62</v>
      </c>
      <c r="N2093" t="s">
        <v>153</v>
      </c>
      <c r="O2093">
        <v>24.41</v>
      </c>
      <c r="P2093" t="s">
        <v>59</v>
      </c>
      <c r="Q2093" t="s">
        <v>19</v>
      </c>
      <c r="R2093" t="s">
        <v>74</v>
      </c>
    </row>
    <row r="2094" spans="1:18" x14ac:dyDescent="0.25">
      <c r="A2094">
        <v>1752</v>
      </c>
      <c r="B2094">
        <v>19</v>
      </c>
      <c r="C2094">
        <v>2</v>
      </c>
      <c r="D2094">
        <v>9</v>
      </c>
      <c r="E2094">
        <v>4</v>
      </c>
      <c r="F2094">
        <v>8</v>
      </c>
      <c r="G2094">
        <v>1</v>
      </c>
      <c r="H2094">
        <v>1</v>
      </c>
      <c r="I2094">
        <v>4.6399999999999997</v>
      </c>
      <c r="J2094" t="s">
        <v>153</v>
      </c>
      <c r="K2094">
        <v>8.68</v>
      </c>
      <c r="L2094">
        <v>407</v>
      </c>
      <c r="M2094">
        <v>4.13</v>
      </c>
      <c r="N2094" t="s">
        <v>153</v>
      </c>
      <c r="O2094">
        <v>63.33</v>
      </c>
      <c r="P2094" t="s">
        <v>62</v>
      </c>
      <c r="Q2094" t="s">
        <v>19</v>
      </c>
      <c r="R2094" t="s">
        <v>74</v>
      </c>
    </row>
    <row r="2095" spans="1:18" x14ac:dyDescent="0.25">
      <c r="A2095">
        <v>1808</v>
      </c>
      <c r="B2095">
        <v>18</v>
      </c>
      <c r="C2095">
        <v>9</v>
      </c>
      <c r="D2095">
        <v>7</v>
      </c>
      <c r="E2095">
        <v>3</v>
      </c>
      <c r="F2095">
        <v>6</v>
      </c>
      <c r="G2095">
        <v>1</v>
      </c>
      <c r="H2095">
        <v>3</v>
      </c>
      <c r="I2095">
        <v>3.86</v>
      </c>
      <c r="J2095" t="s">
        <v>153</v>
      </c>
      <c r="K2095">
        <v>18.63</v>
      </c>
      <c r="L2095">
        <v>1823</v>
      </c>
      <c r="M2095">
        <v>8.3699999999999992</v>
      </c>
      <c r="N2095" t="s">
        <v>153</v>
      </c>
      <c r="O2095">
        <v>33.49</v>
      </c>
      <c r="P2095" t="s">
        <v>37</v>
      </c>
      <c r="Q2095" t="s">
        <v>19</v>
      </c>
      <c r="R2095" t="s">
        <v>74</v>
      </c>
    </row>
    <row r="2096" spans="1:18" x14ac:dyDescent="0.25">
      <c r="A2096">
        <v>1866</v>
      </c>
      <c r="B2096">
        <v>2</v>
      </c>
      <c r="C2096">
        <v>1</v>
      </c>
      <c r="D2096">
        <v>7</v>
      </c>
      <c r="E2096">
        <v>5</v>
      </c>
      <c r="F2096">
        <v>5</v>
      </c>
      <c r="G2096">
        <v>1</v>
      </c>
      <c r="H2096">
        <v>3</v>
      </c>
      <c r="I2096">
        <v>3.83</v>
      </c>
      <c r="J2096" t="s">
        <v>153</v>
      </c>
      <c r="K2096">
        <v>8.1999999999999993</v>
      </c>
      <c r="L2096">
        <v>1326</v>
      </c>
      <c r="M2096">
        <v>5.14</v>
      </c>
      <c r="N2096" t="s">
        <v>153</v>
      </c>
      <c r="O2096">
        <v>42.4</v>
      </c>
      <c r="P2096" t="s">
        <v>43</v>
      </c>
      <c r="Q2096" t="s">
        <v>19</v>
      </c>
      <c r="R2096" t="s">
        <v>74</v>
      </c>
    </row>
    <row r="2097" spans="1:18" x14ac:dyDescent="0.25">
      <c r="A2097">
        <v>2102</v>
      </c>
      <c r="B2097">
        <v>6</v>
      </c>
      <c r="C2097">
        <v>6</v>
      </c>
      <c r="D2097">
        <v>2</v>
      </c>
      <c r="E2097">
        <v>8</v>
      </c>
      <c r="F2097">
        <v>3</v>
      </c>
      <c r="G2097">
        <v>1</v>
      </c>
      <c r="H2097">
        <v>2</v>
      </c>
      <c r="I2097">
        <v>4.1900000000000004</v>
      </c>
      <c r="J2097" t="s">
        <v>153</v>
      </c>
      <c r="K2097">
        <v>11.04</v>
      </c>
      <c r="L2097">
        <v>34</v>
      </c>
      <c r="M2097">
        <v>6.08</v>
      </c>
      <c r="N2097" t="s">
        <v>153</v>
      </c>
      <c r="O2097">
        <v>19.93</v>
      </c>
      <c r="P2097" t="s">
        <v>63</v>
      </c>
      <c r="Q2097" t="s">
        <v>19</v>
      </c>
      <c r="R2097" t="s">
        <v>74</v>
      </c>
    </row>
    <row r="2098" spans="1:18" x14ac:dyDescent="0.25">
      <c r="A2098">
        <v>2160</v>
      </c>
      <c r="B2098">
        <v>5</v>
      </c>
      <c r="C2098">
        <v>2</v>
      </c>
      <c r="D2098">
        <v>11</v>
      </c>
      <c r="E2098">
        <v>9</v>
      </c>
      <c r="F2098">
        <v>4</v>
      </c>
      <c r="G2098">
        <v>1</v>
      </c>
      <c r="H2098">
        <v>1</v>
      </c>
      <c r="I2098">
        <v>3.25</v>
      </c>
      <c r="J2098" t="s">
        <v>153</v>
      </c>
      <c r="K2098">
        <v>3.23</v>
      </c>
      <c r="L2098">
        <v>243</v>
      </c>
      <c r="M2098">
        <v>4.9000000000000004</v>
      </c>
      <c r="N2098" t="s">
        <v>153</v>
      </c>
      <c r="O2098">
        <v>45.84</v>
      </c>
      <c r="P2098" t="s">
        <v>54</v>
      </c>
      <c r="Q2098" t="s">
        <v>19</v>
      </c>
      <c r="R2098" t="s">
        <v>74</v>
      </c>
    </row>
    <row r="2099" spans="1:18" x14ac:dyDescent="0.25">
      <c r="A2099">
        <v>2174</v>
      </c>
      <c r="B2099">
        <v>2</v>
      </c>
      <c r="C2099">
        <v>12</v>
      </c>
      <c r="D2099">
        <v>2</v>
      </c>
      <c r="E2099">
        <v>7</v>
      </c>
      <c r="F2099">
        <v>7</v>
      </c>
      <c r="G2099">
        <v>1</v>
      </c>
      <c r="H2099">
        <v>1</v>
      </c>
      <c r="I2099">
        <v>4.82</v>
      </c>
      <c r="J2099" t="s">
        <v>153</v>
      </c>
      <c r="K2099">
        <v>16.149999999999999</v>
      </c>
      <c r="L2099">
        <v>104</v>
      </c>
      <c r="M2099">
        <v>1.81</v>
      </c>
      <c r="N2099" t="s">
        <v>153</v>
      </c>
      <c r="O2099">
        <v>52.13</v>
      </c>
      <c r="P2099" t="s">
        <v>24</v>
      </c>
      <c r="Q2099" t="s">
        <v>19</v>
      </c>
      <c r="R2099" t="s">
        <v>74</v>
      </c>
    </row>
    <row r="2100" spans="1:18" x14ac:dyDescent="0.25">
      <c r="A2100">
        <v>2277</v>
      </c>
      <c r="B2100">
        <v>19</v>
      </c>
      <c r="C2100">
        <v>12</v>
      </c>
      <c r="D2100">
        <v>11</v>
      </c>
      <c r="E2100">
        <v>3</v>
      </c>
      <c r="F2100">
        <v>2</v>
      </c>
      <c r="G2100">
        <v>1</v>
      </c>
      <c r="H2100">
        <v>2</v>
      </c>
      <c r="I2100">
        <v>3.93</v>
      </c>
      <c r="J2100" t="s">
        <v>153</v>
      </c>
      <c r="K2100">
        <v>17.18</v>
      </c>
      <c r="L2100">
        <v>63</v>
      </c>
      <c r="M2100">
        <v>1.1399999999999999</v>
      </c>
      <c r="N2100" t="s">
        <v>153</v>
      </c>
      <c r="O2100">
        <v>31.25</v>
      </c>
      <c r="P2100" t="s">
        <v>23</v>
      </c>
      <c r="Q2100" t="s">
        <v>19</v>
      </c>
      <c r="R2100" t="s">
        <v>74</v>
      </c>
    </row>
    <row r="2101" spans="1:18" x14ac:dyDescent="0.25">
      <c r="A2101">
        <v>2735</v>
      </c>
      <c r="B2101">
        <v>16</v>
      </c>
      <c r="C2101">
        <v>12</v>
      </c>
      <c r="D2101">
        <v>9</v>
      </c>
      <c r="E2101">
        <v>3</v>
      </c>
      <c r="F2101">
        <v>2</v>
      </c>
      <c r="G2101">
        <v>1</v>
      </c>
      <c r="H2101">
        <v>2</v>
      </c>
      <c r="I2101">
        <v>5</v>
      </c>
      <c r="J2101" t="s">
        <v>153</v>
      </c>
      <c r="K2101">
        <v>13.8</v>
      </c>
      <c r="L2101">
        <v>4995</v>
      </c>
      <c r="M2101">
        <v>3.23</v>
      </c>
      <c r="N2101" t="s">
        <v>153</v>
      </c>
      <c r="O2101">
        <v>41.78</v>
      </c>
      <c r="P2101" t="s">
        <v>72</v>
      </c>
      <c r="Q2101" t="s">
        <v>19</v>
      </c>
      <c r="R2101" t="s">
        <v>74</v>
      </c>
    </row>
    <row r="2102" spans="1:18" x14ac:dyDescent="0.25">
      <c r="A2102">
        <v>2861</v>
      </c>
      <c r="B2102">
        <v>8</v>
      </c>
      <c r="C2102">
        <v>5</v>
      </c>
      <c r="D2102">
        <v>3</v>
      </c>
      <c r="E2102">
        <v>6</v>
      </c>
      <c r="F2102">
        <v>8</v>
      </c>
      <c r="G2102">
        <v>1</v>
      </c>
      <c r="H2102">
        <v>3</v>
      </c>
      <c r="I2102">
        <v>3.63</v>
      </c>
      <c r="J2102" t="s">
        <v>153</v>
      </c>
      <c r="K2102">
        <v>9.06</v>
      </c>
      <c r="L2102">
        <v>2279</v>
      </c>
      <c r="M2102">
        <v>1.19</v>
      </c>
      <c r="N2102" t="s">
        <v>153</v>
      </c>
      <c r="O2102">
        <v>26.28</v>
      </c>
      <c r="P2102" t="s">
        <v>56</v>
      </c>
      <c r="Q2102" t="s">
        <v>19</v>
      </c>
      <c r="R2102" t="s">
        <v>74</v>
      </c>
    </row>
    <row r="2103" spans="1:18" x14ac:dyDescent="0.25">
      <c r="A2103">
        <v>2985</v>
      </c>
      <c r="B2103">
        <v>10</v>
      </c>
      <c r="C2103">
        <v>7</v>
      </c>
      <c r="D2103">
        <v>2</v>
      </c>
      <c r="E2103">
        <v>3</v>
      </c>
      <c r="F2103">
        <v>7</v>
      </c>
      <c r="G2103">
        <v>1</v>
      </c>
      <c r="H2103">
        <v>2</v>
      </c>
      <c r="I2103">
        <v>3.38</v>
      </c>
      <c r="J2103" t="s">
        <v>153</v>
      </c>
      <c r="K2103">
        <v>2.25</v>
      </c>
      <c r="L2103">
        <v>399</v>
      </c>
      <c r="M2103">
        <v>9.61</v>
      </c>
      <c r="N2103" t="s">
        <v>153</v>
      </c>
      <c r="O2103">
        <v>28.26</v>
      </c>
      <c r="P2103" t="s">
        <v>62</v>
      </c>
      <c r="Q2103" t="s">
        <v>19</v>
      </c>
      <c r="R2103" t="s">
        <v>74</v>
      </c>
    </row>
    <row r="2104" spans="1:18" x14ac:dyDescent="0.25">
      <c r="A2104">
        <v>3037</v>
      </c>
      <c r="B2104">
        <v>1</v>
      </c>
      <c r="C2104">
        <v>1</v>
      </c>
      <c r="D2104">
        <v>11</v>
      </c>
      <c r="E2104">
        <v>9</v>
      </c>
      <c r="F2104">
        <v>6</v>
      </c>
      <c r="G2104">
        <v>1</v>
      </c>
      <c r="H2104">
        <v>3</v>
      </c>
      <c r="I2104">
        <v>3.14</v>
      </c>
      <c r="J2104" t="s">
        <v>153</v>
      </c>
      <c r="K2104">
        <v>3.15</v>
      </c>
      <c r="L2104">
        <v>281</v>
      </c>
      <c r="M2104">
        <v>2.02</v>
      </c>
      <c r="N2104" t="s">
        <v>153</v>
      </c>
      <c r="O2104">
        <v>22.18</v>
      </c>
      <c r="P2104" t="s">
        <v>40</v>
      </c>
      <c r="Q2104" t="s">
        <v>19</v>
      </c>
      <c r="R2104" t="s">
        <v>74</v>
      </c>
    </row>
    <row r="2105" spans="1:18" x14ac:dyDescent="0.25">
      <c r="A2105">
        <v>3098</v>
      </c>
      <c r="B2105">
        <v>16</v>
      </c>
      <c r="C2105">
        <v>1</v>
      </c>
      <c r="D2105">
        <v>9</v>
      </c>
      <c r="E2105">
        <v>7</v>
      </c>
      <c r="F2105">
        <v>6</v>
      </c>
      <c r="G2105">
        <v>1</v>
      </c>
      <c r="H2105">
        <v>1</v>
      </c>
      <c r="I2105">
        <v>3.25</v>
      </c>
      <c r="J2105" t="s">
        <v>153</v>
      </c>
      <c r="K2105">
        <v>4.62</v>
      </c>
      <c r="L2105">
        <v>13682</v>
      </c>
      <c r="M2105">
        <v>5.99</v>
      </c>
      <c r="N2105" t="s">
        <v>153</v>
      </c>
      <c r="O2105">
        <v>29.18</v>
      </c>
      <c r="P2105" t="s">
        <v>53</v>
      </c>
      <c r="Q2105" t="s">
        <v>19</v>
      </c>
      <c r="R2105" t="s">
        <v>74</v>
      </c>
    </row>
    <row r="2106" spans="1:18" x14ac:dyDescent="0.25">
      <c r="A2106">
        <v>3158</v>
      </c>
      <c r="B2106">
        <v>6</v>
      </c>
      <c r="C2106">
        <v>12</v>
      </c>
      <c r="D2106">
        <v>6</v>
      </c>
      <c r="E2106">
        <v>3</v>
      </c>
      <c r="F2106">
        <v>6</v>
      </c>
      <c r="G2106">
        <v>1</v>
      </c>
      <c r="H2106">
        <v>1</v>
      </c>
      <c r="I2106">
        <v>3.24</v>
      </c>
      <c r="J2106" t="s">
        <v>153</v>
      </c>
      <c r="K2106">
        <v>5.16</v>
      </c>
      <c r="L2106">
        <v>844</v>
      </c>
      <c r="M2106">
        <v>1.6</v>
      </c>
      <c r="N2106" t="s">
        <v>153</v>
      </c>
      <c r="O2106">
        <v>10.1</v>
      </c>
      <c r="P2106" t="s">
        <v>45</v>
      </c>
      <c r="Q2106" t="s">
        <v>19</v>
      </c>
      <c r="R2106" t="s">
        <v>74</v>
      </c>
    </row>
    <row r="2107" spans="1:18" x14ac:dyDescent="0.25">
      <c r="A2107">
        <v>3179</v>
      </c>
      <c r="B2107">
        <v>11</v>
      </c>
      <c r="C2107">
        <v>12</v>
      </c>
      <c r="D2107">
        <v>8</v>
      </c>
      <c r="E2107">
        <v>1</v>
      </c>
      <c r="F2107">
        <v>7</v>
      </c>
      <c r="G2107">
        <v>1</v>
      </c>
      <c r="H2107">
        <v>1</v>
      </c>
      <c r="I2107">
        <v>4.42</v>
      </c>
      <c r="J2107" t="s">
        <v>153</v>
      </c>
      <c r="K2107">
        <v>14.99</v>
      </c>
      <c r="L2107">
        <v>661</v>
      </c>
      <c r="M2107">
        <v>1.17</v>
      </c>
      <c r="N2107" t="s">
        <v>153</v>
      </c>
      <c r="O2107">
        <v>27.5</v>
      </c>
      <c r="P2107" t="s">
        <v>52</v>
      </c>
      <c r="Q2107" t="s">
        <v>19</v>
      </c>
      <c r="R2107" t="s">
        <v>74</v>
      </c>
    </row>
    <row r="2108" spans="1:18" x14ac:dyDescent="0.25">
      <c r="A2108">
        <v>3217</v>
      </c>
      <c r="B2108">
        <v>8</v>
      </c>
      <c r="C2108">
        <v>8</v>
      </c>
      <c r="D2108">
        <v>11</v>
      </c>
      <c r="E2108">
        <v>8</v>
      </c>
      <c r="F2108">
        <v>8</v>
      </c>
      <c r="G2108">
        <v>1</v>
      </c>
      <c r="H2108">
        <v>2</v>
      </c>
      <c r="I2108">
        <v>3.31</v>
      </c>
      <c r="J2108" t="s">
        <v>153</v>
      </c>
      <c r="K2108">
        <v>8.08</v>
      </c>
      <c r="L2108">
        <v>682</v>
      </c>
      <c r="M2108">
        <v>12.25</v>
      </c>
      <c r="N2108" t="s">
        <v>153</v>
      </c>
      <c r="O2108">
        <v>15.85</v>
      </c>
      <c r="P2108" t="s">
        <v>49</v>
      </c>
      <c r="Q2108" t="s">
        <v>19</v>
      </c>
      <c r="R2108" t="s">
        <v>74</v>
      </c>
    </row>
    <row r="2109" spans="1:18" x14ac:dyDescent="0.25">
      <c r="A2109">
        <v>3534</v>
      </c>
      <c r="B2109">
        <v>2</v>
      </c>
      <c r="C2109">
        <v>7</v>
      </c>
      <c r="D2109">
        <v>6</v>
      </c>
      <c r="E2109">
        <v>2</v>
      </c>
      <c r="F2109">
        <v>5</v>
      </c>
      <c r="G2109">
        <v>1</v>
      </c>
      <c r="H2109">
        <v>2</v>
      </c>
      <c r="I2109">
        <v>4.95</v>
      </c>
      <c r="J2109" t="s">
        <v>153</v>
      </c>
      <c r="K2109">
        <v>42.7</v>
      </c>
      <c r="L2109">
        <v>1293</v>
      </c>
      <c r="M2109">
        <v>3.75</v>
      </c>
      <c r="N2109" t="s">
        <v>153</v>
      </c>
      <c r="O2109">
        <v>48.37</v>
      </c>
      <c r="P2109" t="s">
        <v>65</v>
      </c>
      <c r="Q2109" t="s">
        <v>19</v>
      </c>
      <c r="R2109" t="s">
        <v>74</v>
      </c>
    </row>
    <row r="2110" spans="1:18" x14ac:dyDescent="0.25">
      <c r="A2110">
        <v>3704</v>
      </c>
      <c r="B2110">
        <v>5</v>
      </c>
      <c r="C2110">
        <v>8</v>
      </c>
      <c r="D2110">
        <v>3</v>
      </c>
      <c r="E2110">
        <v>9</v>
      </c>
      <c r="F2110">
        <v>5</v>
      </c>
      <c r="G2110">
        <v>1</v>
      </c>
      <c r="H2110">
        <v>1</v>
      </c>
      <c r="I2110">
        <v>4.34</v>
      </c>
      <c r="J2110" t="s">
        <v>153</v>
      </c>
      <c r="K2110">
        <v>24.81</v>
      </c>
      <c r="L2110">
        <v>342</v>
      </c>
      <c r="M2110">
        <v>3.67</v>
      </c>
      <c r="N2110" t="s">
        <v>153</v>
      </c>
      <c r="O2110">
        <v>43.58</v>
      </c>
      <c r="P2110" t="s">
        <v>70</v>
      </c>
      <c r="Q2110" t="s">
        <v>19</v>
      </c>
      <c r="R2110" t="s">
        <v>74</v>
      </c>
    </row>
    <row r="2111" spans="1:18" x14ac:dyDescent="0.25">
      <c r="A2111">
        <v>3848</v>
      </c>
      <c r="B2111">
        <v>13</v>
      </c>
      <c r="C2111">
        <v>3</v>
      </c>
      <c r="D2111">
        <v>9</v>
      </c>
      <c r="E2111">
        <v>6</v>
      </c>
      <c r="F2111">
        <v>4</v>
      </c>
      <c r="G2111">
        <v>1</v>
      </c>
      <c r="H2111">
        <v>2</v>
      </c>
      <c r="I2111">
        <v>4.74</v>
      </c>
      <c r="J2111" t="s">
        <v>153</v>
      </c>
      <c r="K2111">
        <v>7.11</v>
      </c>
      <c r="L2111">
        <v>793</v>
      </c>
      <c r="M2111">
        <v>45.04</v>
      </c>
      <c r="N2111" t="s">
        <v>153</v>
      </c>
      <c r="O2111">
        <v>47.74</v>
      </c>
      <c r="P2111" t="s">
        <v>54</v>
      </c>
      <c r="Q2111" t="s">
        <v>19</v>
      </c>
      <c r="R2111" t="s">
        <v>74</v>
      </c>
    </row>
    <row r="2112" spans="1:18" x14ac:dyDescent="0.25">
      <c r="A2112">
        <v>4112</v>
      </c>
      <c r="B2112">
        <v>2</v>
      </c>
      <c r="C2112">
        <v>2</v>
      </c>
      <c r="D2112">
        <v>6</v>
      </c>
      <c r="E2112">
        <v>8</v>
      </c>
      <c r="F2112">
        <v>8</v>
      </c>
      <c r="G2112">
        <v>1</v>
      </c>
      <c r="H2112">
        <v>3</v>
      </c>
      <c r="I2112">
        <v>3.45</v>
      </c>
      <c r="J2112" t="s">
        <v>153</v>
      </c>
      <c r="K2112">
        <v>11.72</v>
      </c>
      <c r="L2112">
        <v>596</v>
      </c>
      <c r="M2112">
        <v>3.71</v>
      </c>
      <c r="N2112" t="s">
        <v>153</v>
      </c>
      <c r="O2112">
        <v>32.21</v>
      </c>
      <c r="P2112" t="s">
        <v>46</v>
      </c>
      <c r="Q2112" t="s">
        <v>19</v>
      </c>
      <c r="R2112" t="s">
        <v>74</v>
      </c>
    </row>
    <row r="2113" spans="1:18" x14ac:dyDescent="0.25">
      <c r="A2113">
        <v>4127</v>
      </c>
      <c r="B2113">
        <v>1</v>
      </c>
      <c r="C2113">
        <v>2</v>
      </c>
      <c r="D2113">
        <v>10</v>
      </c>
      <c r="E2113">
        <v>4</v>
      </c>
      <c r="F2113">
        <v>6</v>
      </c>
      <c r="G2113">
        <v>1</v>
      </c>
      <c r="H2113">
        <v>1</v>
      </c>
      <c r="I2113">
        <v>4.7300000000000004</v>
      </c>
      <c r="J2113" t="s">
        <v>153</v>
      </c>
      <c r="K2113">
        <v>8.82</v>
      </c>
      <c r="L2113">
        <v>94</v>
      </c>
      <c r="M2113">
        <v>6.07</v>
      </c>
      <c r="N2113" t="s">
        <v>153</v>
      </c>
      <c r="O2113">
        <v>66.41</v>
      </c>
      <c r="P2113" t="s">
        <v>46</v>
      </c>
      <c r="Q2113" t="s">
        <v>19</v>
      </c>
      <c r="R2113" t="s">
        <v>74</v>
      </c>
    </row>
    <row r="2114" spans="1:18" x14ac:dyDescent="0.25">
      <c r="A2114">
        <v>4213</v>
      </c>
      <c r="B2114">
        <v>19</v>
      </c>
      <c r="C2114">
        <v>2</v>
      </c>
      <c r="D2114">
        <v>5</v>
      </c>
      <c r="E2114">
        <v>5</v>
      </c>
      <c r="F2114">
        <v>5</v>
      </c>
      <c r="G2114">
        <v>1</v>
      </c>
      <c r="H2114">
        <v>1</v>
      </c>
      <c r="I2114">
        <v>5</v>
      </c>
      <c r="J2114" t="s">
        <v>153</v>
      </c>
      <c r="K2114">
        <v>5.17</v>
      </c>
      <c r="L2114">
        <v>137</v>
      </c>
      <c r="M2114">
        <v>1.72</v>
      </c>
      <c r="N2114" t="s">
        <v>153</v>
      </c>
      <c r="O2114">
        <v>46.21</v>
      </c>
      <c r="P2114" t="s">
        <v>73</v>
      </c>
      <c r="Q2114" t="s">
        <v>19</v>
      </c>
      <c r="R2114" t="s">
        <v>74</v>
      </c>
    </row>
    <row r="2115" spans="1:18" x14ac:dyDescent="0.25">
      <c r="A2115">
        <v>4288</v>
      </c>
      <c r="B2115">
        <v>18</v>
      </c>
      <c r="C2115">
        <v>4</v>
      </c>
      <c r="D2115">
        <v>11</v>
      </c>
      <c r="E2115">
        <v>5</v>
      </c>
      <c r="F2115">
        <v>1</v>
      </c>
      <c r="G2115">
        <v>1</v>
      </c>
      <c r="H2115">
        <v>3</v>
      </c>
      <c r="I2115">
        <v>4.68</v>
      </c>
      <c r="J2115" t="s">
        <v>153</v>
      </c>
      <c r="K2115">
        <v>8.92</v>
      </c>
      <c r="L2115">
        <v>425</v>
      </c>
      <c r="M2115">
        <v>17.62</v>
      </c>
      <c r="N2115" t="s">
        <v>153</v>
      </c>
      <c r="O2115">
        <v>33.36</v>
      </c>
      <c r="P2115" t="s">
        <v>52</v>
      </c>
      <c r="Q2115" t="s">
        <v>19</v>
      </c>
      <c r="R2115" t="s">
        <v>74</v>
      </c>
    </row>
    <row r="2116" spans="1:18" x14ac:dyDescent="0.25">
      <c r="A2116">
        <v>4311</v>
      </c>
      <c r="B2116">
        <v>13</v>
      </c>
      <c r="C2116">
        <v>7</v>
      </c>
      <c r="D2116">
        <v>9</v>
      </c>
      <c r="E2116">
        <v>5</v>
      </c>
      <c r="F2116">
        <v>3</v>
      </c>
      <c r="G2116">
        <v>1</v>
      </c>
      <c r="H2116">
        <v>2</v>
      </c>
      <c r="I2116">
        <v>3.24</v>
      </c>
      <c r="J2116" t="s">
        <v>153</v>
      </c>
      <c r="K2116">
        <v>7.49</v>
      </c>
      <c r="L2116">
        <v>350</v>
      </c>
      <c r="M2116">
        <v>2.5299999999999998</v>
      </c>
      <c r="N2116" t="s">
        <v>153</v>
      </c>
      <c r="O2116">
        <v>21.74</v>
      </c>
      <c r="P2116" t="s">
        <v>27</v>
      </c>
      <c r="Q2116" t="s">
        <v>19</v>
      </c>
      <c r="R2116" t="s">
        <v>74</v>
      </c>
    </row>
    <row r="2117" spans="1:18" x14ac:dyDescent="0.25">
      <c r="A2117">
        <v>4376</v>
      </c>
      <c r="B2117">
        <v>14</v>
      </c>
      <c r="C2117">
        <v>5</v>
      </c>
      <c r="D2117">
        <v>11</v>
      </c>
      <c r="E2117">
        <v>6</v>
      </c>
      <c r="F2117">
        <v>8</v>
      </c>
      <c r="G2117">
        <v>1</v>
      </c>
      <c r="H2117">
        <v>1</v>
      </c>
      <c r="I2117">
        <v>5</v>
      </c>
      <c r="J2117" t="s">
        <v>153</v>
      </c>
      <c r="K2117">
        <v>58.37</v>
      </c>
      <c r="L2117">
        <v>566</v>
      </c>
      <c r="M2117">
        <v>3.6</v>
      </c>
      <c r="N2117" t="s">
        <v>153</v>
      </c>
      <c r="O2117">
        <v>35.1</v>
      </c>
      <c r="P2117" t="s">
        <v>41</v>
      </c>
      <c r="Q2117" t="s">
        <v>19</v>
      </c>
      <c r="R2117" t="s">
        <v>74</v>
      </c>
    </row>
    <row r="2118" spans="1:18" x14ac:dyDescent="0.25">
      <c r="A2118">
        <v>4427</v>
      </c>
      <c r="B2118">
        <v>6</v>
      </c>
      <c r="C2118">
        <v>11</v>
      </c>
      <c r="D2118">
        <v>11</v>
      </c>
      <c r="E2118">
        <v>6</v>
      </c>
      <c r="F2118">
        <v>4</v>
      </c>
      <c r="G2118">
        <v>1</v>
      </c>
      <c r="H2118">
        <v>2</v>
      </c>
      <c r="I2118">
        <v>4.07</v>
      </c>
      <c r="J2118" t="s">
        <v>153</v>
      </c>
      <c r="K2118">
        <v>4.78</v>
      </c>
      <c r="L2118">
        <v>1030</v>
      </c>
      <c r="M2118">
        <v>1.24</v>
      </c>
      <c r="N2118" t="s">
        <v>153</v>
      </c>
      <c r="O2118">
        <v>45.28</v>
      </c>
      <c r="P2118" t="s">
        <v>55</v>
      </c>
      <c r="Q2118" t="s">
        <v>19</v>
      </c>
      <c r="R2118" t="s">
        <v>74</v>
      </c>
    </row>
    <row r="2119" spans="1:18" x14ac:dyDescent="0.25">
      <c r="A2119">
        <v>60</v>
      </c>
      <c r="B2119">
        <v>12</v>
      </c>
      <c r="C2119">
        <v>3</v>
      </c>
      <c r="D2119">
        <v>10</v>
      </c>
      <c r="E2119">
        <v>2</v>
      </c>
      <c r="F2119">
        <v>5</v>
      </c>
      <c r="G2119">
        <v>1</v>
      </c>
      <c r="H2119">
        <v>1</v>
      </c>
      <c r="I2119">
        <v>2.88</v>
      </c>
      <c r="J2119" t="s">
        <v>153</v>
      </c>
      <c r="K2119">
        <v>59.48</v>
      </c>
      <c r="L2119">
        <v>702</v>
      </c>
      <c r="M2119">
        <v>10.54</v>
      </c>
      <c r="N2119" t="s">
        <v>143</v>
      </c>
      <c r="O2119">
        <v>33.24</v>
      </c>
      <c r="P2119" t="s">
        <v>51</v>
      </c>
      <c r="Q2119" t="s">
        <v>19</v>
      </c>
      <c r="R2119" t="s">
        <v>74</v>
      </c>
    </row>
    <row r="2120" spans="1:18" x14ac:dyDescent="0.25">
      <c r="A2120">
        <v>125</v>
      </c>
      <c r="B2120">
        <v>9</v>
      </c>
      <c r="C2120">
        <v>12</v>
      </c>
      <c r="D2120">
        <v>5</v>
      </c>
      <c r="E2120">
        <v>6</v>
      </c>
      <c r="F2120">
        <v>3</v>
      </c>
      <c r="G2120">
        <v>1</v>
      </c>
      <c r="H2120">
        <v>3</v>
      </c>
      <c r="I2120">
        <v>2.79</v>
      </c>
      <c r="J2120" t="s">
        <v>153</v>
      </c>
      <c r="K2120">
        <v>39.82</v>
      </c>
      <c r="L2120">
        <v>4776</v>
      </c>
      <c r="M2120">
        <v>17.34</v>
      </c>
      <c r="N2120" t="s">
        <v>143</v>
      </c>
      <c r="O2120">
        <v>46.8</v>
      </c>
      <c r="P2120" t="s">
        <v>47</v>
      </c>
      <c r="Q2120" t="s">
        <v>19</v>
      </c>
      <c r="R2120" t="s">
        <v>74</v>
      </c>
    </row>
    <row r="2121" spans="1:18" x14ac:dyDescent="0.25">
      <c r="A2121">
        <v>226</v>
      </c>
      <c r="B2121">
        <v>15</v>
      </c>
      <c r="C2121">
        <v>6</v>
      </c>
      <c r="D2121">
        <v>2</v>
      </c>
      <c r="E2121">
        <v>9</v>
      </c>
      <c r="F2121">
        <v>5</v>
      </c>
      <c r="G2121">
        <v>1</v>
      </c>
      <c r="H2121">
        <v>2</v>
      </c>
      <c r="I2121">
        <v>2.4700000000000002</v>
      </c>
      <c r="J2121" t="s">
        <v>153</v>
      </c>
      <c r="K2121">
        <v>37.03</v>
      </c>
      <c r="L2121">
        <v>222</v>
      </c>
      <c r="M2121">
        <v>5.2</v>
      </c>
      <c r="N2121" t="s">
        <v>143</v>
      </c>
      <c r="O2121">
        <v>24.63</v>
      </c>
      <c r="P2121" t="s">
        <v>22</v>
      </c>
      <c r="Q2121" t="s">
        <v>19</v>
      </c>
      <c r="R2121" t="s">
        <v>74</v>
      </c>
    </row>
    <row r="2122" spans="1:18" x14ac:dyDescent="0.25">
      <c r="A2122">
        <v>243</v>
      </c>
      <c r="B2122">
        <v>3</v>
      </c>
      <c r="C2122">
        <v>9</v>
      </c>
      <c r="D2122">
        <v>6</v>
      </c>
      <c r="E2122">
        <v>1</v>
      </c>
      <c r="F2122">
        <v>2</v>
      </c>
      <c r="G2122">
        <v>1</v>
      </c>
      <c r="H2122">
        <v>2</v>
      </c>
      <c r="I2122">
        <v>2.38</v>
      </c>
      <c r="J2122" t="s">
        <v>143</v>
      </c>
      <c r="K2122">
        <v>14.06</v>
      </c>
      <c r="L2122">
        <v>238</v>
      </c>
      <c r="M2122">
        <v>12.55</v>
      </c>
      <c r="N2122" t="s">
        <v>143</v>
      </c>
      <c r="O2122">
        <v>14.38</v>
      </c>
      <c r="P2122" t="s">
        <v>31</v>
      </c>
      <c r="Q2122" t="s">
        <v>19</v>
      </c>
      <c r="R2122" t="s">
        <v>74</v>
      </c>
    </row>
    <row r="2123" spans="1:18" x14ac:dyDescent="0.25">
      <c r="A2123">
        <v>262</v>
      </c>
      <c r="B2123">
        <v>6</v>
      </c>
      <c r="C2123">
        <v>12</v>
      </c>
      <c r="D2123">
        <v>4</v>
      </c>
      <c r="E2123">
        <v>9</v>
      </c>
      <c r="F2123">
        <v>9</v>
      </c>
      <c r="G2123">
        <v>1</v>
      </c>
      <c r="H2123">
        <v>2</v>
      </c>
      <c r="I2123">
        <v>2.69</v>
      </c>
      <c r="J2123" t="s">
        <v>143</v>
      </c>
      <c r="K2123">
        <v>26.34</v>
      </c>
      <c r="L2123">
        <v>508</v>
      </c>
      <c r="M2123">
        <v>14</v>
      </c>
      <c r="N2123" t="s">
        <v>143</v>
      </c>
      <c r="O2123">
        <v>29.02</v>
      </c>
      <c r="P2123" t="s">
        <v>60</v>
      </c>
      <c r="Q2123" t="s">
        <v>19</v>
      </c>
      <c r="R2123" t="s">
        <v>74</v>
      </c>
    </row>
    <row r="2124" spans="1:18" x14ac:dyDescent="0.25">
      <c r="A2124">
        <v>303</v>
      </c>
      <c r="B2124">
        <v>19</v>
      </c>
      <c r="C2124">
        <v>8</v>
      </c>
      <c r="D2124">
        <v>4</v>
      </c>
      <c r="E2124">
        <v>9</v>
      </c>
      <c r="F2124">
        <v>1</v>
      </c>
      <c r="G2124">
        <v>1</v>
      </c>
      <c r="H2124">
        <v>2</v>
      </c>
      <c r="I2124">
        <v>2.4700000000000002</v>
      </c>
      <c r="J2124" t="s">
        <v>153</v>
      </c>
      <c r="K2124">
        <v>22.54</v>
      </c>
      <c r="L2124">
        <v>232</v>
      </c>
      <c r="M2124">
        <v>1.03</v>
      </c>
      <c r="N2124" t="s">
        <v>143</v>
      </c>
      <c r="O2124">
        <v>18.46</v>
      </c>
      <c r="P2124" t="s">
        <v>35</v>
      </c>
      <c r="Q2124" t="s">
        <v>19</v>
      </c>
      <c r="R2124" t="s">
        <v>74</v>
      </c>
    </row>
    <row r="2125" spans="1:18" x14ac:dyDescent="0.25">
      <c r="A2125">
        <v>319</v>
      </c>
      <c r="B2125">
        <v>17</v>
      </c>
      <c r="C2125">
        <v>6</v>
      </c>
      <c r="D2125">
        <v>10</v>
      </c>
      <c r="E2125">
        <v>4</v>
      </c>
      <c r="F2125">
        <v>4</v>
      </c>
      <c r="G2125">
        <v>1</v>
      </c>
      <c r="H2125">
        <v>2</v>
      </c>
      <c r="I2125">
        <v>2.54</v>
      </c>
      <c r="J2125" t="s">
        <v>153</v>
      </c>
      <c r="K2125">
        <v>1.44</v>
      </c>
      <c r="L2125">
        <v>908</v>
      </c>
      <c r="M2125">
        <v>12.25</v>
      </c>
      <c r="N2125" t="s">
        <v>143</v>
      </c>
      <c r="O2125">
        <v>15.04</v>
      </c>
      <c r="P2125" t="s">
        <v>60</v>
      </c>
      <c r="Q2125" t="s">
        <v>19</v>
      </c>
      <c r="R2125" t="s">
        <v>74</v>
      </c>
    </row>
    <row r="2126" spans="1:18" x14ac:dyDescent="0.25">
      <c r="A2126">
        <v>348</v>
      </c>
      <c r="B2126">
        <v>16</v>
      </c>
      <c r="C2126">
        <v>9</v>
      </c>
      <c r="D2126">
        <v>6</v>
      </c>
      <c r="E2126">
        <v>1</v>
      </c>
      <c r="F2126">
        <v>5</v>
      </c>
      <c r="G2126">
        <v>1</v>
      </c>
      <c r="H2126">
        <v>3</v>
      </c>
      <c r="I2126">
        <v>2.0499999999999998</v>
      </c>
      <c r="J2126" t="s">
        <v>153</v>
      </c>
      <c r="K2126">
        <v>10.82</v>
      </c>
      <c r="L2126">
        <v>173</v>
      </c>
      <c r="M2126">
        <v>14.09</v>
      </c>
      <c r="N2126" t="s">
        <v>143</v>
      </c>
      <c r="O2126">
        <v>41.16</v>
      </c>
      <c r="P2126" t="s">
        <v>35</v>
      </c>
      <c r="Q2126" t="s">
        <v>19</v>
      </c>
      <c r="R2126" t="s">
        <v>74</v>
      </c>
    </row>
    <row r="2127" spans="1:18" x14ac:dyDescent="0.25">
      <c r="A2127">
        <v>414</v>
      </c>
      <c r="B2127">
        <v>19</v>
      </c>
      <c r="C2127">
        <v>1</v>
      </c>
      <c r="D2127">
        <v>2</v>
      </c>
      <c r="E2127">
        <v>6</v>
      </c>
      <c r="F2127">
        <v>5</v>
      </c>
      <c r="G2127">
        <v>1</v>
      </c>
      <c r="H2127">
        <v>3</v>
      </c>
      <c r="I2127">
        <v>2.98</v>
      </c>
      <c r="J2127" t="s">
        <v>153</v>
      </c>
      <c r="K2127">
        <v>2.0499999999999998</v>
      </c>
      <c r="L2127">
        <v>401</v>
      </c>
      <c r="M2127">
        <v>17.89</v>
      </c>
      <c r="N2127" t="s">
        <v>143</v>
      </c>
      <c r="O2127">
        <v>38.69</v>
      </c>
      <c r="P2127" t="s">
        <v>38</v>
      </c>
      <c r="Q2127" t="s">
        <v>19</v>
      </c>
      <c r="R2127" t="s">
        <v>74</v>
      </c>
    </row>
    <row r="2128" spans="1:18" x14ac:dyDescent="0.25">
      <c r="A2128">
        <v>428</v>
      </c>
      <c r="B2128">
        <v>3</v>
      </c>
      <c r="C2128">
        <v>5</v>
      </c>
      <c r="D2128">
        <v>6</v>
      </c>
      <c r="E2128">
        <v>4</v>
      </c>
      <c r="F2128">
        <v>6</v>
      </c>
      <c r="G2128">
        <v>1</v>
      </c>
      <c r="H2128">
        <v>2</v>
      </c>
      <c r="I2128">
        <v>2.98</v>
      </c>
      <c r="J2128" t="s">
        <v>143</v>
      </c>
      <c r="K2128">
        <v>25.99</v>
      </c>
      <c r="L2128">
        <v>3025</v>
      </c>
      <c r="M2128">
        <v>1.63</v>
      </c>
      <c r="N2128" t="s">
        <v>143</v>
      </c>
      <c r="O2128">
        <v>2.79</v>
      </c>
      <c r="P2128" t="s">
        <v>24</v>
      </c>
      <c r="Q2128" t="s">
        <v>19</v>
      </c>
      <c r="R2128" t="s">
        <v>74</v>
      </c>
    </row>
    <row r="2129" spans="1:18" x14ac:dyDescent="0.25">
      <c r="A2129">
        <v>432</v>
      </c>
      <c r="B2129">
        <v>8</v>
      </c>
      <c r="C2129">
        <v>2</v>
      </c>
      <c r="D2129">
        <v>9</v>
      </c>
      <c r="E2129">
        <v>5</v>
      </c>
      <c r="F2129">
        <v>6</v>
      </c>
      <c r="G2129">
        <v>1</v>
      </c>
      <c r="H2129">
        <v>3</v>
      </c>
      <c r="I2129">
        <v>2.95</v>
      </c>
      <c r="J2129" t="s">
        <v>143</v>
      </c>
      <c r="K2129">
        <v>16.28</v>
      </c>
      <c r="L2129">
        <v>324</v>
      </c>
      <c r="M2129">
        <v>15.85</v>
      </c>
      <c r="N2129" t="s">
        <v>143</v>
      </c>
      <c r="O2129">
        <v>32.869999999999997</v>
      </c>
      <c r="P2129" t="s">
        <v>54</v>
      </c>
      <c r="Q2129" t="s">
        <v>19</v>
      </c>
      <c r="R2129" t="s">
        <v>74</v>
      </c>
    </row>
    <row r="2130" spans="1:18" x14ac:dyDescent="0.25">
      <c r="A2130">
        <v>511</v>
      </c>
      <c r="B2130">
        <v>18</v>
      </c>
      <c r="C2130">
        <v>10</v>
      </c>
      <c r="D2130">
        <v>3</v>
      </c>
      <c r="E2130">
        <v>6</v>
      </c>
      <c r="F2130">
        <v>1</v>
      </c>
      <c r="G2130">
        <v>1</v>
      </c>
      <c r="H2130">
        <v>3</v>
      </c>
      <c r="I2130">
        <v>2.0699999999999998</v>
      </c>
      <c r="J2130" t="s">
        <v>153</v>
      </c>
      <c r="K2130">
        <v>4.71</v>
      </c>
      <c r="L2130">
        <v>5849</v>
      </c>
      <c r="M2130">
        <v>8.4700000000000006</v>
      </c>
      <c r="N2130" t="s">
        <v>143</v>
      </c>
      <c r="O2130">
        <v>2.68</v>
      </c>
      <c r="P2130" t="s">
        <v>45</v>
      </c>
      <c r="Q2130" t="s">
        <v>19</v>
      </c>
      <c r="R2130" t="s">
        <v>74</v>
      </c>
    </row>
    <row r="2131" spans="1:18" x14ac:dyDescent="0.25">
      <c r="A2131">
        <v>601</v>
      </c>
      <c r="B2131">
        <v>15</v>
      </c>
      <c r="C2131">
        <v>12</v>
      </c>
      <c r="D2131">
        <v>5</v>
      </c>
      <c r="E2131">
        <v>2</v>
      </c>
      <c r="F2131">
        <v>5</v>
      </c>
      <c r="G2131">
        <v>1</v>
      </c>
      <c r="H2131">
        <v>2</v>
      </c>
      <c r="I2131">
        <v>1.78</v>
      </c>
      <c r="J2131" t="s">
        <v>143</v>
      </c>
      <c r="K2131">
        <v>14.23</v>
      </c>
      <c r="L2131">
        <v>411</v>
      </c>
      <c r="M2131">
        <v>34.57</v>
      </c>
      <c r="N2131" t="s">
        <v>143</v>
      </c>
      <c r="O2131">
        <v>21.15</v>
      </c>
      <c r="P2131" t="s">
        <v>46</v>
      </c>
      <c r="Q2131" t="s">
        <v>19</v>
      </c>
      <c r="R2131" t="s">
        <v>74</v>
      </c>
    </row>
    <row r="2132" spans="1:18" x14ac:dyDescent="0.25">
      <c r="A2132">
        <v>623</v>
      </c>
      <c r="B2132">
        <v>15</v>
      </c>
      <c r="C2132">
        <v>12</v>
      </c>
      <c r="D2132">
        <v>4</v>
      </c>
      <c r="E2132">
        <v>6</v>
      </c>
      <c r="F2132">
        <v>3</v>
      </c>
      <c r="G2132">
        <v>1</v>
      </c>
      <c r="H2132">
        <v>1</v>
      </c>
      <c r="I2132">
        <v>2.4500000000000002</v>
      </c>
      <c r="J2132" t="s">
        <v>153</v>
      </c>
      <c r="K2132">
        <v>20.74</v>
      </c>
      <c r="L2132">
        <v>385</v>
      </c>
      <c r="M2132">
        <v>1.86</v>
      </c>
      <c r="N2132" t="s">
        <v>143</v>
      </c>
      <c r="O2132">
        <v>25.33</v>
      </c>
      <c r="P2132" t="s">
        <v>34</v>
      </c>
      <c r="Q2132" t="s">
        <v>19</v>
      </c>
      <c r="R2132" t="s">
        <v>74</v>
      </c>
    </row>
    <row r="2133" spans="1:18" x14ac:dyDescent="0.25">
      <c r="A2133">
        <v>635</v>
      </c>
      <c r="B2133">
        <v>9</v>
      </c>
      <c r="C2133">
        <v>9</v>
      </c>
      <c r="D2133">
        <v>11</v>
      </c>
      <c r="E2133">
        <v>7</v>
      </c>
      <c r="F2133">
        <v>6</v>
      </c>
      <c r="G2133">
        <v>1</v>
      </c>
      <c r="H2133">
        <v>2</v>
      </c>
      <c r="I2133">
        <v>2.65</v>
      </c>
      <c r="J2133" t="s">
        <v>153</v>
      </c>
      <c r="K2133">
        <v>47.62</v>
      </c>
      <c r="L2133">
        <v>107</v>
      </c>
      <c r="M2133">
        <v>10.68</v>
      </c>
      <c r="N2133" t="s">
        <v>143</v>
      </c>
      <c r="O2133">
        <v>6.47</v>
      </c>
      <c r="P2133" t="s">
        <v>64</v>
      </c>
      <c r="Q2133" t="s">
        <v>19</v>
      </c>
      <c r="R2133" t="s">
        <v>74</v>
      </c>
    </row>
    <row r="2134" spans="1:18" x14ac:dyDescent="0.25">
      <c r="A2134">
        <v>676</v>
      </c>
      <c r="B2134">
        <v>19</v>
      </c>
      <c r="C2134">
        <v>2</v>
      </c>
      <c r="D2134">
        <v>3</v>
      </c>
      <c r="E2134">
        <v>2</v>
      </c>
      <c r="F2134">
        <v>4</v>
      </c>
      <c r="G2134">
        <v>1</v>
      </c>
      <c r="H2134">
        <v>3</v>
      </c>
      <c r="I2134">
        <v>2.58</v>
      </c>
      <c r="J2134" t="s">
        <v>153</v>
      </c>
      <c r="K2134">
        <v>20.010000000000002</v>
      </c>
      <c r="L2134">
        <v>167</v>
      </c>
      <c r="M2134">
        <v>8.49</v>
      </c>
      <c r="N2134" t="s">
        <v>143</v>
      </c>
      <c r="O2134">
        <v>9.8800000000000008</v>
      </c>
      <c r="P2134" t="s">
        <v>22</v>
      </c>
      <c r="Q2134" t="s">
        <v>19</v>
      </c>
      <c r="R2134" t="s">
        <v>74</v>
      </c>
    </row>
    <row r="2135" spans="1:18" x14ac:dyDescent="0.25">
      <c r="A2135">
        <v>679</v>
      </c>
      <c r="B2135">
        <v>8</v>
      </c>
      <c r="C2135">
        <v>11</v>
      </c>
      <c r="D2135">
        <v>3</v>
      </c>
      <c r="E2135">
        <v>1</v>
      </c>
      <c r="F2135">
        <v>2</v>
      </c>
      <c r="G2135">
        <v>1</v>
      </c>
      <c r="H2135">
        <v>2</v>
      </c>
      <c r="I2135">
        <v>2.08</v>
      </c>
      <c r="J2135" t="s">
        <v>143</v>
      </c>
      <c r="K2135">
        <v>13.78</v>
      </c>
      <c r="L2135">
        <v>565</v>
      </c>
      <c r="M2135">
        <v>5.56</v>
      </c>
      <c r="N2135" t="s">
        <v>143</v>
      </c>
      <c r="O2135">
        <v>45.39</v>
      </c>
      <c r="P2135" t="s">
        <v>60</v>
      </c>
      <c r="Q2135" t="s">
        <v>19</v>
      </c>
      <c r="R2135" t="s">
        <v>74</v>
      </c>
    </row>
    <row r="2136" spans="1:18" x14ac:dyDescent="0.25">
      <c r="A2136">
        <v>730</v>
      </c>
      <c r="B2136">
        <v>11</v>
      </c>
      <c r="C2136">
        <v>12</v>
      </c>
      <c r="D2136">
        <v>10</v>
      </c>
      <c r="E2136">
        <v>3</v>
      </c>
      <c r="F2136">
        <v>5</v>
      </c>
      <c r="G2136">
        <v>1</v>
      </c>
      <c r="H2136">
        <v>2</v>
      </c>
      <c r="I2136">
        <v>2.5</v>
      </c>
      <c r="J2136" t="s">
        <v>143</v>
      </c>
      <c r="K2136">
        <v>35.119999999999997</v>
      </c>
      <c r="L2136">
        <v>702</v>
      </c>
      <c r="M2136">
        <v>11.07</v>
      </c>
      <c r="N2136" t="s">
        <v>143</v>
      </c>
      <c r="O2136">
        <v>13.53</v>
      </c>
      <c r="P2136" t="s">
        <v>67</v>
      </c>
      <c r="Q2136" t="s">
        <v>19</v>
      </c>
      <c r="R2136" t="s">
        <v>74</v>
      </c>
    </row>
    <row r="2137" spans="1:18" x14ac:dyDescent="0.25">
      <c r="A2137">
        <v>799</v>
      </c>
      <c r="B2137">
        <v>20</v>
      </c>
      <c r="C2137">
        <v>5</v>
      </c>
      <c r="D2137">
        <v>11</v>
      </c>
      <c r="E2137">
        <v>9</v>
      </c>
      <c r="F2137">
        <v>7</v>
      </c>
      <c r="G2137">
        <v>1</v>
      </c>
      <c r="H2137">
        <v>3</v>
      </c>
      <c r="I2137">
        <v>1.98</v>
      </c>
      <c r="J2137" t="s">
        <v>153</v>
      </c>
      <c r="K2137">
        <v>19.78</v>
      </c>
      <c r="L2137">
        <v>59</v>
      </c>
      <c r="M2137">
        <v>11.94</v>
      </c>
      <c r="N2137" t="s">
        <v>143</v>
      </c>
      <c r="O2137">
        <v>16.18</v>
      </c>
      <c r="P2137" t="s">
        <v>51</v>
      </c>
      <c r="Q2137" t="s">
        <v>19</v>
      </c>
      <c r="R2137" t="s">
        <v>74</v>
      </c>
    </row>
    <row r="2138" spans="1:18" x14ac:dyDescent="0.25">
      <c r="A2138">
        <v>801</v>
      </c>
      <c r="B2138">
        <v>14</v>
      </c>
      <c r="C2138">
        <v>9</v>
      </c>
      <c r="D2138">
        <v>8</v>
      </c>
      <c r="E2138">
        <v>6</v>
      </c>
      <c r="F2138">
        <v>2</v>
      </c>
      <c r="G2138">
        <v>1</v>
      </c>
      <c r="H2138">
        <v>3</v>
      </c>
      <c r="I2138">
        <v>2.72</v>
      </c>
      <c r="J2138" t="s">
        <v>143</v>
      </c>
      <c r="K2138">
        <v>24.6</v>
      </c>
      <c r="L2138">
        <v>520</v>
      </c>
      <c r="M2138">
        <v>8.02</v>
      </c>
      <c r="N2138" t="s">
        <v>143</v>
      </c>
      <c r="O2138">
        <v>1.7</v>
      </c>
      <c r="P2138" t="s">
        <v>54</v>
      </c>
      <c r="Q2138" t="s">
        <v>19</v>
      </c>
      <c r="R2138" t="s">
        <v>74</v>
      </c>
    </row>
    <row r="2139" spans="1:18" x14ac:dyDescent="0.25">
      <c r="A2139">
        <v>814</v>
      </c>
      <c r="B2139">
        <v>8</v>
      </c>
      <c r="C2139">
        <v>12</v>
      </c>
      <c r="D2139">
        <v>4</v>
      </c>
      <c r="E2139">
        <v>8</v>
      </c>
      <c r="F2139">
        <v>6</v>
      </c>
      <c r="G2139">
        <v>1</v>
      </c>
      <c r="H2139">
        <v>3</v>
      </c>
      <c r="I2139">
        <v>2.93</v>
      </c>
      <c r="J2139" t="s">
        <v>153</v>
      </c>
      <c r="K2139">
        <v>28.8</v>
      </c>
      <c r="L2139">
        <v>683</v>
      </c>
      <c r="M2139">
        <v>1.72</v>
      </c>
      <c r="N2139" t="s">
        <v>143</v>
      </c>
      <c r="O2139">
        <v>40.11</v>
      </c>
      <c r="P2139" t="s">
        <v>60</v>
      </c>
      <c r="Q2139" t="s">
        <v>19</v>
      </c>
      <c r="R2139" t="s">
        <v>74</v>
      </c>
    </row>
    <row r="2140" spans="1:18" x14ac:dyDescent="0.25">
      <c r="A2140">
        <v>821</v>
      </c>
      <c r="B2140">
        <v>5</v>
      </c>
      <c r="C2140">
        <v>9</v>
      </c>
      <c r="D2140">
        <v>10</v>
      </c>
      <c r="E2140">
        <v>8</v>
      </c>
      <c r="F2140">
        <v>8</v>
      </c>
      <c r="G2140">
        <v>1</v>
      </c>
      <c r="H2140">
        <v>3</v>
      </c>
      <c r="I2140">
        <v>2.15</v>
      </c>
      <c r="J2140" t="s">
        <v>143</v>
      </c>
      <c r="K2140">
        <v>13.82</v>
      </c>
      <c r="L2140">
        <v>3060</v>
      </c>
      <c r="M2140">
        <v>13.03</v>
      </c>
      <c r="N2140" t="s">
        <v>143</v>
      </c>
      <c r="O2140">
        <v>15.56</v>
      </c>
      <c r="P2140" t="s">
        <v>35</v>
      </c>
      <c r="Q2140" t="s">
        <v>19</v>
      </c>
      <c r="R2140" t="s">
        <v>74</v>
      </c>
    </row>
    <row r="2141" spans="1:18" x14ac:dyDescent="0.25">
      <c r="A2141">
        <v>835</v>
      </c>
      <c r="B2141">
        <v>13</v>
      </c>
      <c r="C2141">
        <v>4</v>
      </c>
      <c r="D2141">
        <v>7</v>
      </c>
      <c r="E2141">
        <v>2</v>
      </c>
      <c r="F2141">
        <v>2</v>
      </c>
      <c r="G2141">
        <v>1</v>
      </c>
      <c r="H2141">
        <v>2</v>
      </c>
      <c r="I2141">
        <v>2.11</v>
      </c>
      <c r="J2141" t="s">
        <v>153</v>
      </c>
      <c r="K2141">
        <v>25.96</v>
      </c>
      <c r="L2141">
        <v>342</v>
      </c>
      <c r="M2141">
        <v>2.48</v>
      </c>
      <c r="N2141" t="s">
        <v>143</v>
      </c>
      <c r="O2141">
        <v>13.47</v>
      </c>
      <c r="P2141" t="s">
        <v>50</v>
      </c>
      <c r="Q2141" t="s">
        <v>19</v>
      </c>
      <c r="R2141" t="s">
        <v>74</v>
      </c>
    </row>
    <row r="2142" spans="1:18" x14ac:dyDescent="0.25">
      <c r="A2142">
        <v>897</v>
      </c>
      <c r="B2142">
        <v>5</v>
      </c>
      <c r="C2142">
        <v>12</v>
      </c>
      <c r="D2142">
        <v>4</v>
      </c>
      <c r="E2142">
        <v>4</v>
      </c>
      <c r="F2142">
        <v>3</v>
      </c>
      <c r="G2142">
        <v>1</v>
      </c>
      <c r="H2142">
        <v>2</v>
      </c>
      <c r="I2142">
        <v>2.42</v>
      </c>
      <c r="J2142" t="s">
        <v>153</v>
      </c>
      <c r="K2142">
        <v>36.96</v>
      </c>
      <c r="L2142">
        <v>202</v>
      </c>
      <c r="M2142">
        <v>9.15</v>
      </c>
      <c r="N2142" t="s">
        <v>143</v>
      </c>
      <c r="O2142">
        <v>18.690000000000001</v>
      </c>
      <c r="P2142" t="s">
        <v>34</v>
      </c>
      <c r="Q2142" t="s">
        <v>19</v>
      </c>
      <c r="R2142" t="s">
        <v>74</v>
      </c>
    </row>
    <row r="2143" spans="1:18" x14ac:dyDescent="0.25">
      <c r="A2143">
        <v>1015</v>
      </c>
      <c r="B2143">
        <v>19</v>
      </c>
      <c r="C2143">
        <v>7</v>
      </c>
      <c r="D2143">
        <v>4</v>
      </c>
      <c r="E2143">
        <v>9</v>
      </c>
      <c r="F2143">
        <v>7</v>
      </c>
      <c r="G2143">
        <v>1</v>
      </c>
      <c r="H2143">
        <v>1</v>
      </c>
      <c r="I2143">
        <v>2.44</v>
      </c>
      <c r="J2143" t="s">
        <v>153</v>
      </c>
      <c r="K2143">
        <v>22.16</v>
      </c>
      <c r="L2143">
        <v>1152</v>
      </c>
      <c r="M2143">
        <v>1.37</v>
      </c>
      <c r="N2143" t="s">
        <v>143</v>
      </c>
      <c r="O2143">
        <v>22.41</v>
      </c>
      <c r="P2143" t="s">
        <v>60</v>
      </c>
      <c r="Q2143" t="s">
        <v>19</v>
      </c>
      <c r="R2143" t="s">
        <v>74</v>
      </c>
    </row>
    <row r="2144" spans="1:18" x14ac:dyDescent="0.25">
      <c r="A2144">
        <v>1029</v>
      </c>
      <c r="B2144">
        <v>12</v>
      </c>
      <c r="C2144">
        <v>11</v>
      </c>
      <c r="D2144">
        <v>2</v>
      </c>
      <c r="E2144">
        <v>8</v>
      </c>
      <c r="F2144">
        <v>9</v>
      </c>
      <c r="G2144">
        <v>1</v>
      </c>
      <c r="H2144">
        <v>2</v>
      </c>
      <c r="I2144">
        <v>2.98</v>
      </c>
      <c r="J2144" t="s">
        <v>143</v>
      </c>
      <c r="K2144">
        <v>40.14</v>
      </c>
      <c r="L2144">
        <v>1630</v>
      </c>
      <c r="M2144">
        <v>3.45</v>
      </c>
      <c r="N2144" t="s">
        <v>143</v>
      </c>
      <c r="O2144">
        <v>38.42</v>
      </c>
      <c r="P2144" t="s">
        <v>58</v>
      </c>
      <c r="Q2144" t="s">
        <v>19</v>
      </c>
      <c r="R2144" t="s">
        <v>74</v>
      </c>
    </row>
    <row r="2145" spans="1:18" x14ac:dyDescent="0.25">
      <c r="A2145">
        <v>1039</v>
      </c>
      <c r="B2145">
        <v>5</v>
      </c>
      <c r="C2145">
        <v>2</v>
      </c>
      <c r="D2145">
        <v>6</v>
      </c>
      <c r="E2145">
        <v>7</v>
      </c>
      <c r="F2145">
        <v>6</v>
      </c>
      <c r="G2145">
        <v>1</v>
      </c>
      <c r="H2145">
        <v>3</v>
      </c>
      <c r="I2145">
        <v>2.93</v>
      </c>
      <c r="J2145" t="s">
        <v>143</v>
      </c>
      <c r="K2145">
        <v>22.87</v>
      </c>
      <c r="L2145">
        <v>932</v>
      </c>
      <c r="M2145">
        <v>2.95</v>
      </c>
      <c r="N2145" t="s">
        <v>143</v>
      </c>
      <c r="O2145">
        <v>3.4</v>
      </c>
      <c r="P2145" t="s">
        <v>30</v>
      </c>
      <c r="Q2145" t="s">
        <v>19</v>
      </c>
      <c r="R2145" t="s">
        <v>74</v>
      </c>
    </row>
    <row r="2146" spans="1:18" x14ac:dyDescent="0.25">
      <c r="A2146">
        <v>1077</v>
      </c>
      <c r="B2146">
        <v>1</v>
      </c>
      <c r="C2146">
        <v>3</v>
      </c>
      <c r="D2146">
        <v>10</v>
      </c>
      <c r="E2146">
        <v>2</v>
      </c>
      <c r="F2146">
        <v>2</v>
      </c>
      <c r="G2146">
        <v>1</v>
      </c>
      <c r="H2146">
        <v>2</v>
      </c>
      <c r="I2146">
        <v>2.97</v>
      </c>
      <c r="J2146" t="s">
        <v>153</v>
      </c>
      <c r="K2146">
        <v>12.67</v>
      </c>
      <c r="L2146">
        <v>158</v>
      </c>
      <c r="M2146">
        <v>22.69</v>
      </c>
      <c r="N2146" t="s">
        <v>143</v>
      </c>
      <c r="O2146">
        <v>37.33</v>
      </c>
      <c r="P2146" t="s">
        <v>32</v>
      </c>
      <c r="Q2146" t="s">
        <v>19</v>
      </c>
      <c r="R2146" t="s">
        <v>74</v>
      </c>
    </row>
    <row r="2147" spans="1:18" x14ac:dyDescent="0.25">
      <c r="A2147">
        <v>1087</v>
      </c>
      <c r="B2147">
        <v>4</v>
      </c>
      <c r="C2147">
        <v>3</v>
      </c>
      <c r="D2147">
        <v>7</v>
      </c>
      <c r="E2147">
        <v>7</v>
      </c>
      <c r="F2147">
        <v>5</v>
      </c>
      <c r="G2147">
        <v>1</v>
      </c>
      <c r="H2147">
        <v>1</v>
      </c>
      <c r="I2147">
        <v>2.88</v>
      </c>
      <c r="J2147" t="s">
        <v>153</v>
      </c>
      <c r="K2147">
        <v>13.05</v>
      </c>
      <c r="L2147">
        <v>552</v>
      </c>
      <c r="M2147">
        <v>3.72</v>
      </c>
      <c r="N2147" t="s">
        <v>143</v>
      </c>
      <c r="O2147">
        <v>34.119999999999997</v>
      </c>
      <c r="P2147" t="s">
        <v>67</v>
      </c>
      <c r="Q2147" t="s">
        <v>19</v>
      </c>
      <c r="R2147" t="s">
        <v>74</v>
      </c>
    </row>
    <row r="2148" spans="1:18" x14ac:dyDescent="0.25">
      <c r="A2148">
        <v>1105</v>
      </c>
      <c r="B2148">
        <v>10</v>
      </c>
      <c r="C2148">
        <v>6</v>
      </c>
      <c r="D2148">
        <v>9</v>
      </c>
      <c r="E2148">
        <v>5</v>
      </c>
      <c r="F2148">
        <v>5</v>
      </c>
      <c r="G2148">
        <v>1</v>
      </c>
      <c r="H2148">
        <v>2</v>
      </c>
      <c r="I2148">
        <v>2.83</v>
      </c>
      <c r="J2148" t="s">
        <v>153</v>
      </c>
      <c r="K2148">
        <v>12.67</v>
      </c>
      <c r="L2148">
        <v>1218</v>
      </c>
      <c r="M2148">
        <v>2.95</v>
      </c>
      <c r="N2148" t="s">
        <v>143</v>
      </c>
      <c r="O2148">
        <v>10.45</v>
      </c>
      <c r="P2148" t="s">
        <v>40</v>
      </c>
      <c r="Q2148" t="s">
        <v>19</v>
      </c>
      <c r="R2148" t="s">
        <v>74</v>
      </c>
    </row>
    <row r="2149" spans="1:18" x14ac:dyDescent="0.25">
      <c r="A2149">
        <v>1118</v>
      </c>
      <c r="B2149">
        <v>15</v>
      </c>
      <c r="C2149">
        <v>10</v>
      </c>
      <c r="D2149">
        <v>6</v>
      </c>
      <c r="E2149">
        <v>1</v>
      </c>
      <c r="F2149">
        <v>5</v>
      </c>
      <c r="G2149">
        <v>1</v>
      </c>
      <c r="H2149">
        <v>2</v>
      </c>
      <c r="I2149">
        <v>2.85</v>
      </c>
      <c r="J2149" t="s">
        <v>153</v>
      </c>
      <c r="K2149">
        <v>12.82</v>
      </c>
      <c r="L2149">
        <v>18</v>
      </c>
      <c r="M2149">
        <v>14.84</v>
      </c>
      <c r="N2149" t="s">
        <v>143</v>
      </c>
      <c r="O2149">
        <v>46.6</v>
      </c>
      <c r="P2149" t="s">
        <v>29</v>
      </c>
      <c r="Q2149" t="s">
        <v>19</v>
      </c>
      <c r="R2149" t="s">
        <v>74</v>
      </c>
    </row>
    <row r="2150" spans="1:18" x14ac:dyDescent="0.25">
      <c r="A2150">
        <v>1130</v>
      </c>
      <c r="B2150">
        <v>14</v>
      </c>
      <c r="C2150">
        <v>5</v>
      </c>
      <c r="D2150">
        <v>9</v>
      </c>
      <c r="E2150">
        <v>8</v>
      </c>
      <c r="F2150">
        <v>1</v>
      </c>
      <c r="G2150">
        <v>1</v>
      </c>
      <c r="H2150">
        <v>2</v>
      </c>
      <c r="I2150">
        <v>1.93</v>
      </c>
      <c r="J2150" t="s">
        <v>153</v>
      </c>
      <c r="K2150">
        <v>17.52</v>
      </c>
      <c r="L2150">
        <v>4242</v>
      </c>
      <c r="M2150">
        <v>22.58</v>
      </c>
      <c r="N2150" t="s">
        <v>143</v>
      </c>
      <c r="O2150">
        <v>28.38</v>
      </c>
      <c r="P2150" t="s">
        <v>27</v>
      </c>
      <c r="Q2150" t="s">
        <v>19</v>
      </c>
      <c r="R2150" t="s">
        <v>74</v>
      </c>
    </row>
    <row r="2151" spans="1:18" x14ac:dyDescent="0.25">
      <c r="A2151">
        <v>1156</v>
      </c>
      <c r="B2151">
        <v>18</v>
      </c>
      <c r="C2151">
        <v>12</v>
      </c>
      <c r="D2151">
        <v>4</v>
      </c>
      <c r="E2151">
        <v>1</v>
      </c>
      <c r="F2151">
        <v>9</v>
      </c>
      <c r="G2151">
        <v>1</v>
      </c>
      <c r="H2151">
        <v>1</v>
      </c>
      <c r="I2151">
        <v>2.33</v>
      </c>
      <c r="J2151" t="s">
        <v>143</v>
      </c>
      <c r="K2151">
        <v>44.84</v>
      </c>
      <c r="L2151">
        <v>373</v>
      </c>
      <c r="M2151">
        <v>5.81</v>
      </c>
      <c r="N2151" t="s">
        <v>143</v>
      </c>
      <c r="O2151">
        <v>28.77</v>
      </c>
      <c r="P2151" t="s">
        <v>24</v>
      </c>
      <c r="Q2151" t="s">
        <v>19</v>
      </c>
      <c r="R2151" t="s">
        <v>74</v>
      </c>
    </row>
    <row r="2152" spans="1:18" x14ac:dyDescent="0.25">
      <c r="A2152">
        <v>1172</v>
      </c>
      <c r="B2152">
        <v>16</v>
      </c>
      <c r="C2152">
        <v>2</v>
      </c>
      <c r="D2152">
        <v>1</v>
      </c>
      <c r="E2152">
        <v>5</v>
      </c>
      <c r="F2152">
        <v>2</v>
      </c>
      <c r="G2152">
        <v>1</v>
      </c>
      <c r="H2152">
        <v>3</v>
      </c>
      <c r="I2152">
        <v>1.88</v>
      </c>
      <c r="J2152" t="s">
        <v>153</v>
      </c>
      <c r="K2152">
        <v>3.53</v>
      </c>
      <c r="L2152">
        <v>352</v>
      </c>
      <c r="M2152">
        <v>4.7300000000000004</v>
      </c>
      <c r="N2152" t="s">
        <v>143</v>
      </c>
      <c r="O2152">
        <v>4.33</v>
      </c>
      <c r="P2152" t="s">
        <v>41</v>
      </c>
      <c r="Q2152" t="s">
        <v>19</v>
      </c>
      <c r="R2152" t="s">
        <v>74</v>
      </c>
    </row>
    <row r="2153" spans="1:18" x14ac:dyDescent="0.25">
      <c r="A2153">
        <v>1221</v>
      </c>
      <c r="B2153">
        <v>11</v>
      </c>
      <c r="C2153">
        <v>11</v>
      </c>
      <c r="D2153">
        <v>5</v>
      </c>
      <c r="E2153">
        <v>7</v>
      </c>
      <c r="F2153">
        <v>5</v>
      </c>
      <c r="G2153">
        <v>1</v>
      </c>
      <c r="H2153">
        <v>3</v>
      </c>
      <c r="I2153">
        <v>2.97</v>
      </c>
      <c r="J2153" t="s">
        <v>153</v>
      </c>
      <c r="K2153">
        <v>29.65</v>
      </c>
      <c r="L2153">
        <v>121</v>
      </c>
      <c r="M2153">
        <v>6.83</v>
      </c>
      <c r="N2153" t="s">
        <v>143</v>
      </c>
      <c r="O2153">
        <v>11.27</v>
      </c>
      <c r="P2153" t="s">
        <v>68</v>
      </c>
      <c r="Q2153" t="s">
        <v>19</v>
      </c>
      <c r="R2153" t="s">
        <v>74</v>
      </c>
    </row>
    <row r="2154" spans="1:18" x14ac:dyDescent="0.25">
      <c r="A2154">
        <v>1234</v>
      </c>
      <c r="B2154">
        <v>18</v>
      </c>
      <c r="C2154">
        <v>6</v>
      </c>
      <c r="D2154">
        <v>8</v>
      </c>
      <c r="E2154">
        <v>3</v>
      </c>
      <c r="F2154">
        <v>7</v>
      </c>
      <c r="G2154">
        <v>1</v>
      </c>
      <c r="H2154">
        <v>2</v>
      </c>
      <c r="I2154">
        <v>2.95</v>
      </c>
      <c r="J2154" t="s">
        <v>153</v>
      </c>
      <c r="K2154">
        <v>73.77</v>
      </c>
      <c r="L2154">
        <v>395</v>
      </c>
      <c r="M2154">
        <v>4.32</v>
      </c>
      <c r="N2154" t="s">
        <v>143</v>
      </c>
      <c r="O2154">
        <v>31.08</v>
      </c>
      <c r="P2154" t="s">
        <v>59</v>
      </c>
      <c r="Q2154" t="s">
        <v>19</v>
      </c>
      <c r="R2154" t="s">
        <v>74</v>
      </c>
    </row>
    <row r="2155" spans="1:18" x14ac:dyDescent="0.25">
      <c r="A2155">
        <v>1285</v>
      </c>
      <c r="B2155">
        <v>16</v>
      </c>
      <c r="C2155">
        <v>5</v>
      </c>
      <c r="D2155">
        <v>9</v>
      </c>
      <c r="E2155">
        <v>2</v>
      </c>
      <c r="F2155">
        <v>7</v>
      </c>
      <c r="G2155">
        <v>1</v>
      </c>
      <c r="H2155">
        <v>2</v>
      </c>
      <c r="I2155">
        <v>2.48</v>
      </c>
      <c r="J2155" t="s">
        <v>153</v>
      </c>
      <c r="K2155">
        <v>11.99</v>
      </c>
      <c r="L2155">
        <v>2615</v>
      </c>
      <c r="M2155">
        <v>6.22</v>
      </c>
      <c r="N2155" t="s">
        <v>143</v>
      </c>
      <c r="O2155">
        <v>11.54</v>
      </c>
      <c r="P2155" t="s">
        <v>40</v>
      </c>
      <c r="Q2155" t="s">
        <v>19</v>
      </c>
      <c r="R2155" t="s">
        <v>74</v>
      </c>
    </row>
    <row r="2156" spans="1:18" x14ac:dyDescent="0.25">
      <c r="A2156">
        <v>1292</v>
      </c>
      <c r="B2156">
        <v>6</v>
      </c>
      <c r="C2156">
        <v>3</v>
      </c>
      <c r="D2156">
        <v>2</v>
      </c>
      <c r="E2156">
        <v>1</v>
      </c>
      <c r="F2156">
        <v>7</v>
      </c>
      <c r="G2156">
        <v>1</v>
      </c>
      <c r="H2156">
        <v>1</v>
      </c>
      <c r="I2156">
        <v>2.6</v>
      </c>
      <c r="J2156" t="s">
        <v>153</v>
      </c>
      <c r="K2156">
        <v>8.07</v>
      </c>
      <c r="L2156">
        <v>1746</v>
      </c>
      <c r="M2156">
        <v>2.86</v>
      </c>
      <c r="N2156" t="s">
        <v>143</v>
      </c>
      <c r="O2156">
        <v>22.86</v>
      </c>
      <c r="P2156" t="s">
        <v>53</v>
      </c>
      <c r="Q2156" t="s">
        <v>19</v>
      </c>
      <c r="R2156" t="s">
        <v>74</v>
      </c>
    </row>
    <row r="2157" spans="1:18" x14ac:dyDescent="0.25">
      <c r="A2157">
        <v>1376</v>
      </c>
      <c r="B2157">
        <v>1</v>
      </c>
      <c r="C2157">
        <v>12</v>
      </c>
      <c r="D2157">
        <v>4</v>
      </c>
      <c r="E2157">
        <v>7</v>
      </c>
      <c r="F2157">
        <v>3</v>
      </c>
      <c r="G2157">
        <v>1</v>
      </c>
      <c r="H2157">
        <v>3</v>
      </c>
      <c r="I2157">
        <v>2.69</v>
      </c>
      <c r="J2157" t="s">
        <v>153</v>
      </c>
      <c r="K2157">
        <v>44.43</v>
      </c>
      <c r="L2157">
        <v>213</v>
      </c>
      <c r="M2157">
        <v>4.0199999999999996</v>
      </c>
      <c r="N2157" t="s">
        <v>143</v>
      </c>
      <c r="O2157">
        <v>2.5099999999999998</v>
      </c>
      <c r="P2157" t="s">
        <v>70</v>
      </c>
      <c r="Q2157" t="s">
        <v>19</v>
      </c>
      <c r="R2157" t="s">
        <v>74</v>
      </c>
    </row>
    <row r="2158" spans="1:18" x14ac:dyDescent="0.25">
      <c r="A2158">
        <v>1456</v>
      </c>
      <c r="B2158">
        <v>1</v>
      </c>
      <c r="C2158">
        <v>7</v>
      </c>
      <c r="D2158">
        <v>1</v>
      </c>
      <c r="E2158">
        <v>8</v>
      </c>
      <c r="F2158">
        <v>5</v>
      </c>
      <c r="G2158">
        <v>1</v>
      </c>
      <c r="H2158">
        <v>3</v>
      </c>
      <c r="I2158">
        <v>2.87</v>
      </c>
      <c r="J2158" t="s">
        <v>153</v>
      </c>
      <c r="K2158">
        <v>8.4499999999999993</v>
      </c>
      <c r="L2158">
        <v>449</v>
      </c>
      <c r="M2158">
        <v>4.72</v>
      </c>
      <c r="N2158" t="s">
        <v>143</v>
      </c>
      <c r="O2158">
        <v>35.25</v>
      </c>
      <c r="P2158" t="s">
        <v>22</v>
      </c>
      <c r="Q2158" t="s">
        <v>19</v>
      </c>
      <c r="R2158" t="s">
        <v>74</v>
      </c>
    </row>
    <row r="2159" spans="1:18" x14ac:dyDescent="0.25">
      <c r="A2159">
        <v>1469</v>
      </c>
      <c r="B2159">
        <v>5</v>
      </c>
      <c r="C2159">
        <v>6</v>
      </c>
      <c r="D2159">
        <v>4</v>
      </c>
      <c r="E2159">
        <v>8</v>
      </c>
      <c r="F2159">
        <v>8</v>
      </c>
      <c r="G2159">
        <v>1</v>
      </c>
      <c r="H2159">
        <v>2</v>
      </c>
      <c r="I2159">
        <v>2.96</v>
      </c>
      <c r="J2159" t="s">
        <v>153</v>
      </c>
      <c r="K2159">
        <v>35.659999999999997</v>
      </c>
      <c r="L2159">
        <v>1318</v>
      </c>
      <c r="M2159">
        <v>2.2000000000000002</v>
      </c>
      <c r="N2159" t="s">
        <v>143</v>
      </c>
      <c r="O2159">
        <v>17.829999999999998</v>
      </c>
      <c r="P2159" t="s">
        <v>43</v>
      </c>
      <c r="Q2159" t="s">
        <v>19</v>
      </c>
      <c r="R2159" t="s">
        <v>74</v>
      </c>
    </row>
    <row r="2160" spans="1:18" x14ac:dyDescent="0.25">
      <c r="A2160">
        <v>1536</v>
      </c>
      <c r="B2160">
        <v>16</v>
      </c>
      <c r="C2160">
        <v>11</v>
      </c>
      <c r="D2160">
        <v>1</v>
      </c>
      <c r="E2160">
        <v>6</v>
      </c>
      <c r="F2160">
        <v>2</v>
      </c>
      <c r="G2160">
        <v>1</v>
      </c>
      <c r="H2160">
        <v>1</v>
      </c>
      <c r="I2160">
        <v>2.83</v>
      </c>
      <c r="J2160" t="s">
        <v>143</v>
      </c>
      <c r="K2160">
        <v>19.82</v>
      </c>
      <c r="L2160">
        <v>6</v>
      </c>
      <c r="M2160">
        <v>2.73</v>
      </c>
      <c r="N2160" t="s">
        <v>143</v>
      </c>
      <c r="O2160">
        <v>10.16</v>
      </c>
      <c r="P2160" t="s">
        <v>51</v>
      </c>
      <c r="Q2160" t="s">
        <v>19</v>
      </c>
      <c r="R2160" t="s">
        <v>74</v>
      </c>
    </row>
    <row r="2161" spans="1:18" x14ac:dyDescent="0.25">
      <c r="A2161">
        <v>1568</v>
      </c>
      <c r="B2161">
        <v>9</v>
      </c>
      <c r="C2161">
        <v>10</v>
      </c>
      <c r="D2161">
        <v>4</v>
      </c>
      <c r="E2161">
        <v>8</v>
      </c>
      <c r="F2161">
        <v>4</v>
      </c>
      <c r="G2161">
        <v>1</v>
      </c>
      <c r="H2161">
        <v>3</v>
      </c>
      <c r="I2161">
        <v>2.76</v>
      </c>
      <c r="J2161" t="s">
        <v>153</v>
      </c>
      <c r="K2161">
        <v>50.68</v>
      </c>
      <c r="L2161">
        <v>458</v>
      </c>
      <c r="M2161">
        <v>4.05</v>
      </c>
      <c r="N2161" t="s">
        <v>143</v>
      </c>
      <c r="O2161">
        <v>17.170000000000002</v>
      </c>
      <c r="P2161" t="s">
        <v>35</v>
      </c>
      <c r="Q2161" t="s">
        <v>19</v>
      </c>
      <c r="R2161" t="s">
        <v>74</v>
      </c>
    </row>
    <row r="2162" spans="1:18" x14ac:dyDescent="0.25">
      <c r="A2162">
        <v>1598</v>
      </c>
      <c r="B2162">
        <v>18</v>
      </c>
      <c r="C2162">
        <v>8</v>
      </c>
      <c r="D2162">
        <v>2</v>
      </c>
      <c r="E2162">
        <v>2</v>
      </c>
      <c r="F2162">
        <v>1</v>
      </c>
      <c r="G2162">
        <v>1</v>
      </c>
      <c r="H2162">
        <v>1</v>
      </c>
      <c r="I2162">
        <v>2.74</v>
      </c>
      <c r="J2162" t="s">
        <v>153</v>
      </c>
      <c r="K2162">
        <v>31.46</v>
      </c>
      <c r="L2162">
        <v>332</v>
      </c>
      <c r="M2162">
        <v>6.99</v>
      </c>
      <c r="N2162" t="s">
        <v>143</v>
      </c>
      <c r="O2162">
        <v>31.11</v>
      </c>
      <c r="P2162" t="s">
        <v>32</v>
      </c>
      <c r="Q2162" t="s">
        <v>19</v>
      </c>
      <c r="R2162" t="s">
        <v>74</v>
      </c>
    </row>
    <row r="2163" spans="1:18" x14ac:dyDescent="0.25">
      <c r="A2163">
        <v>1611</v>
      </c>
      <c r="B2163">
        <v>18</v>
      </c>
      <c r="C2163">
        <v>12</v>
      </c>
      <c r="D2163">
        <v>1</v>
      </c>
      <c r="E2163">
        <v>8</v>
      </c>
      <c r="F2163">
        <v>7</v>
      </c>
      <c r="G2163">
        <v>1</v>
      </c>
      <c r="H2163">
        <v>3</v>
      </c>
      <c r="I2163">
        <v>2.5299999999999998</v>
      </c>
      <c r="J2163" t="s">
        <v>143</v>
      </c>
      <c r="K2163">
        <v>8.2799999999999994</v>
      </c>
      <c r="L2163">
        <v>324</v>
      </c>
      <c r="M2163">
        <v>3.5</v>
      </c>
      <c r="N2163" t="s">
        <v>143</v>
      </c>
      <c r="O2163">
        <v>12.23</v>
      </c>
      <c r="P2163" t="s">
        <v>69</v>
      </c>
      <c r="Q2163" t="s">
        <v>19</v>
      </c>
      <c r="R2163" t="s">
        <v>74</v>
      </c>
    </row>
    <row r="2164" spans="1:18" x14ac:dyDescent="0.25">
      <c r="A2164">
        <v>1617</v>
      </c>
      <c r="B2164">
        <v>4</v>
      </c>
      <c r="C2164">
        <v>5</v>
      </c>
      <c r="D2164">
        <v>5</v>
      </c>
      <c r="E2164">
        <v>2</v>
      </c>
      <c r="F2164">
        <v>7</v>
      </c>
      <c r="G2164">
        <v>1</v>
      </c>
      <c r="H2164">
        <v>2</v>
      </c>
      <c r="I2164">
        <v>2.87</v>
      </c>
      <c r="J2164" t="s">
        <v>153</v>
      </c>
      <c r="K2164">
        <v>75.73</v>
      </c>
      <c r="L2164">
        <v>258</v>
      </c>
      <c r="M2164">
        <v>10.24</v>
      </c>
      <c r="N2164" t="s">
        <v>143</v>
      </c>
      <c r="O2164">
        <v>1.82</v>
      </c>
      <c r="P2164" t="s">
        <v>72</v>
      </c>
      <c r="Q2164" t="s">
        <v>19</v>
      </c>
      <c r="R2164" t="s">
        <v>74</v>
      </c>
    </row>
    <row r="2165" spans="1:18" x14ac:dyDescent="0.25">
      <c r="A2165">
        <v>1650</v>
      </c>
      <c r="B2165">
        <v>12</v>
      </c>
      <c r="C2165">
        <v>7</v>
      </c>
      <c r="D2165">
        <v>11</v>
      </c>
      <c r="E2165">
        <v>2</v>
      </c>
      <c r="F2165">
        <v>9</v>
      </c>
      <c r="G2165">
        <v>1</v>
      </c>
      <c r="H2165">
        <v>2</v>
      </c>
      <c r="I2165">
        <v>2.29</v>
      </c>
      <c r="J2165" t="s">
        <v>153</v>
      </c>
      <c r="K2165">
        <v>29.46</v>
      </c>
      <c r="L2165">
        <v>358</v>
      </c>
      <c r="M2165">
        <v>119.3</v>
      </c>
      <c r="N2165" t="s">
        <v>143</v>
      </c>
      <c r="O2165">
        <v>28.05</v>
      </c>
      <c r="P2165" t="s">
        <v>47</v>
      </c>
      <c r="Q2165" t="s">
        <v>19</v>
      </c>
      <c r="R2165" t="s">
        <v>74</v>
      </c>
    </row>
    <row r="2166" spans="1:18" x14ac:dyDescent="0.25">
      <c r="A2166">
        <v>1707</v>
      </c>
      <c r="B2166">
        <v>17</v>
      </c>
      <c r="C2166">
        <v>4</v>
      </c>
      <c r="D2166">
        <v>3</v>
      </c>
      <c r="E2166">
        <v>9</v>
      </c>
      <c r="F2166">
        <v>3</v>
      </c>
      <c r="G2166">
        <v>1</v>
      </c>
      <c r="H2166">
        <v>1</v>
      </c>
      <c r="I2166">
        <v>2.71</v>
      </c>
      <c r="J2166" t="s">
        <v>153</v>
      </c>
      <c r="K2166">
        <v>6.02</v>
      </c>
      <c r="L2166">
        <v>909</v>
      </c>
      <c r="M2166">
        <v>18.23</v>
      </c>
      <c r="N2166" t="s">
        <v>143</v>
      </c>
      <c r="O2166">
        <v>41.09</v>
      </c>
      <c r="P2166" t="s">
        <v>25</v>
      </c>
      <c r="Q2166" t="s">
        <v>19</v>
      </c>
      <c r="R2166" t="s">
        <v>74</v>
      </c>
    </row>
    <row r="2167" spans="1:18" x14ac:dyDescent="0.25">
      <c r="A2167">
        <v>1766</v>
      </c>
      <c r="B2167">
        <v>19</v>
      </c>
      <c r="C2167">
        <v>8</v>
      </c>
      <c r="D2167">
        <v>9</v>
      </c>
      <c r="E2167">
        <v>6</v>
      </c>
      <c r="F2167">
        <v>3</v>
      </c>
      <c r="G2167">
        <v>1</v>
      </c>
      <c r="H2167">
        <v>1</v>
      </c>
      <c r="I2167">
        <v>2.27</v>
      </c>
      <c r="J2167" t="s">
        <v>153</v>
      </c>
      <c r="K2167">
        <v>9.85</v>
      </c>
      <c r="L2167">
        <v>873</v>
      </c>
      <c r="M2167">
        <v>9.1199999999999992</v>
      </c>
      <c r="N2167" t="s">
        <v>143</v>
      </c>
      <c r="O2167">
        <v>0.98</v>
      </c>
      <c r="P2167" t="s">
        <v>58</v>
      </c>
      <c r="Q2167" t="s">
        <v>19</v>
      </c>
      <c r="R2167" t="s">
        <v>74</v>
      </c>
    </row>
    <row r="2168" spans="1:18" x14ac:dyDescent="0.25">
      <c r="A2168">
        <v>1770</v>
      </c>
      <c r="B2168">
        <v>2</v>
      </c>
      <c r="C2168">
        <v>5</v>
      </c>
      <c r="D2168">
        <v>1</v>
      </c>
      <c r="E2168">
        <v>6</v>
      </c>
      <c r="F2168">
        <v>2</v>
      </c>
      <c r="G2168">
        <v>1</v>
      </c>
      <c r="H2168">
        <v>3</v>
      </c>
      <c r="I2168">
        <v>2.83</v>
      </c>
      <c r="J2168" t="s">
        <v>143</v>
      </c>
      <c r="K2168">
        <v>17.41</v>
      </c>
      <c r="L2168">
        <v>570</v>
      </c>
      <c r="M2168">
        <v>3.27</v>
      </c>
      <c r="N2168" t="s">
        <v>143</v>
      </c>
      <c r="O2168">
        <v>33.340000000000003</v>
      </c>
      <c r="P2168" t="s">
        <v>40</v>
      </c>
      <c r="Q2168" t="s">
        <v>19</v>
      </c>
      <c r="R2168" t="s">
        <v>74</v>
      </c>
    </row>
    <row r="2169" spans="1:18" x14ac:dyDescent="0.25">
      <c r="A2169">
        <v>1794</v>
      </c>
      <c r="B2169">
        <v>8</v>
      </c>
      <c r="C2169">
        <v>4</v>
      </c>
      <c r="D2169">
        <v>9</v>
      </c>
      <c r="E2169">
        <v>1</v>
      </c>
      <c r="F2169">
        <v>6</v>
      </c>
      <c r="G2169">
        <v>1</v>
      </c>
      <c r="H2169">
        <v>2</v>
      </c>
      <c r="I2169">
        <v>2.11</v>
      </c>
      <c r="J2169" t="s">
        <v>153</v>
      </c>
      <c r="K2169">
        <v>21.19</v>
      </c>
      <c r="L2169">
        <v>873</v>
      </c>
      <c r="M2169">
        <v>9.57</v>
      </c>
      <c r="N2169" t="s">
        <v>143</v>
      </c>
      <c r="O2169">
        <v>38.49</v>
      </c>
      <c r="P2169" t="s">
        <v>46</v>
      </c>
      <c r="Q2169" t="s">
        <v>19</v>
      </c>
      <c r="R2169" t="s">
        <v>74</v>
      </c>
    </row>
    <row r="2170" spans="1:18" x14ac:dyDescent="0.25">
      <c r="A2170">
        <v>1876</v>
      </c>
      <c r="B2170">
        <v>8</v>
      </c>
      <c r="C2170">
        <v>4</v>
      </c>
      <c r="D2170">
        <v>5</v>
      </c>
      <c r="E2170">
        <v>6</v>
      </c>
      <c r="F2170">
        <v>1</v>
      </c>
      <c r="G2170">
        <v>1</v>
      </c>
      <c r="H2170">
        <v>3</v>
      </c>
      <c r="I2170">
        <v>2.58</v>
      </c>
      <c r="J2170" t="s">
        <v>153</v>
      </c>
      <c r="K2170">
        <v>3.36</v>
      </c>
      <c r="L2170">
        <v>2303</v>
      </c>
      <c r="M2170">
        <v>3.76</v>
      </c>
      <c r="N2170" t="s">
        <v>143</v>
      </c>
      <c r="O2170">
        <v>23.16</v>
      </c>
      <c r="P2170" t="s">
        <v>39</v>
      </c>
      <c r="Q2170" t="s">
        <v>19</v>
      </c>
      <c r="R2170" t="s">
        <v>74</v>
      </c>
    </row>
    <row r="2171" spans="1:18" x14ac:dyDescent="0.25">
      <c r="A2171">
        <v>1940</v>
      </c>
      <c r="B2171">
        <v>13</v>
      </c>
      <c r="C2171">
        <v>2</v>
      </c>
      <c r="D2171">
        <v>6</v>
      </c>
      <c r="E2171">
        <v>5</v>
      </c>
      <c r="F2171">
        <v>6</v>
      </c>
      <c r="G2171">
        <v>1</v>
      </c>
      <c r="H2171">
        <v>2</v>
      </c>
      <c r="I2171">
        <v>2.78</v>
      </c>
      <c r="J2171" t="s">
        <v>153</v>
      </c>
      <c r="K2171">
        <v>28.22</v>
      </c>
      <c r="L2171">
        <v>1047</v>
      </c>
      <c r="M2171">
        <v>15.29</v>
      </c>
      <c r="N2171" t="s">
        <v>143</v>
      </c>
      <c r="O2171">
        <v>0.46</v>
      </c>
      <c r="P2171" t="s">
        <v>43</v>
      </c>
      <c r="Q2171" t="s">
        <v>19</v>
      </c>
      <c r="R2171" t="s">
        <v>74</v>
      </c>
    </row>
    <row r="2172" spans="1:18" x14ac:dyDescent="0.25">
      <c r="A2172">
        <v>1943</v>
      </c>
      <c r="B2172">
        <v>2</v>
      </c>
      <c r="C2172">
        <v>8</v>
      </c>
      <c r="D2172">
        <v>1</v>
      </c>
      <c r="E2172">
        <v>3</v>
      </c>
      <c r="F2172">
        <v>3</v>
      </c>
      <c r="G2172">
        <v>1</v>
      </c>
      <c r="H2172">
        <v>3</v>
      </c>
      <c r="I2172">
        <v>2.56</v>
      </c>
      <c r="J2172" t="s">
        <v>143</v>
      </c>
      <c r="K2172">
        <v>52.46</v>
      </c>
      <c r="L2172">
        <v>114</v>
      </c>
      <c r="M2172">
        <v>4.0199999999999996</v>
      </c>
      <c r="N2172" t="s">
        <v>143</v>
      </c>
      <c r="O2172">
        <v>27.42</v>
      </c>
      <c r="P2172" t="s">
        <v>49</v>
      </c>
      <c r="Q2172" t="s">
        <v>19</v>
      </c>
      <c r="R2172" t="s">
        <v>74</v>
      </c>
    </row>
    <row r="2173" spans="1:18" x14ac:dyDescent="0.25">
      <c r="A2173">
        <v>1949</v>
      </c>
      <c r="B2173">
        <v>17</v>
      </c>
      <c r="C2173">
        <v>11</v>
      </c>
      <c r="D2173">
        <v>10</v>
      </c>
      <c r="E2173">
        <v>6</v>
      </c>
      <c r="F2173">
        <v>1</v>
      </c>
      <c r="G2173">
        <v>1</v>
      </c>
      <c r="H2173">
        <v>1</v>
      </c>
      <c r="I2173">
        <v>2.77</v>
      </c>
      <c r="J2173" t="s">
        <v>143</v>
      </c>
      <c r="K2173">
        <v>7.8</v>
      </c>
      <c r="L2173">
        <v>87</v>
      </c>
      <c r="M2173">
        <v>6.14</v>
      </c>
      <c r="N2173" t="s">
        <v>143</v>
      </c>
      <c r="O2173">
        <v>31.29</v>
      </c>
      <c r="P2173" t="s">
        <v>21</v>
      </c>
      <c r="Q2173" t="s">
        <v>19</v>
      </c>
      <c r="R2173" t="s">
        <v>74</v>
      </c>
    </row>
    <row r="2174" spans="1:18" x14ac:dyDescent="0.25">
      <c r="A2174">
        <v>1963</v>
      </c>
      <c r="B2174">
        <v>19</v>
      </c>
      <c r="C2174">
        <v>8</v>
      </c>
      <c r="D2174">
        <v>3</v>
      </c>
      <c r="E2174">
        <v>1</v>
      </c>
      <c r="F2174">
        <v>8</v>
      </c>
      <c r="G2174">
        <v>1</v>
      </c>
      <c r="H2174">
        <v>1</v>
      </c>
      <c r="I2174">
        <v>2.99</v>
      </c>
      <c r="J2174" t="s">
        <v>153</v>
      </c>
      <c r="K2174">
        <v>11.6</v>
      </c>
      <c r="L2174">
        <v>746</v>
      </c>
      <c r="M2174">
        <v>13.61</v>
      </c>
      <c r="N2174" t="s">
        <v>143</v>
      </c>
      <c r="O2174">
        <v>22.9</v>
      </c>
      <c r="P2174" t="s">
        <v>42</v>
      </c>
      <c r="Q2174" t="s">
        <v>19</v>
      </c>
      <c r="R2174" t="s">
        <v>74</v>
      </c>
    </row>
    <row r="2175" spans="1:18" x14ac:dyDescent="0.25">
      <c r="A2175">
        <v>2001</v>
      </c>
      <c r="B2175">
        <v>11</v>
      </c>
      <c r="C2175">
        <v>11</v>
      </c>
      <c r="D2175">
        <v>10</v>
      </c>
      <c r="E2175">
        <v>7</v>
      </c>
      <c r="F2175">
        <v>3</v>
      </c>
      <c r="G2175">
        <v>1</v>
      </c>
      <c r="H2175">
        <v>3</v>
      </c>
      <c r="I2175">
        <v>2.89</v>
      </c>
      <c r="J2175" t="s">
        <v>143</v>
      </c>
      <c r="K2175">
        <v>17.77</v>
      </c>
      <c r="L2175">
        <v>236</v>
      </c>
      <c r="M2175">
        <v>5.59</v>
      </c>
      <c r="N2175" t="s">
        <v>143</v>
      </c>
      <c r="O2175">
        <v>41.86</v>
      </c>
      <c r="P2175" t="s">
        <v>44</v>
      </c>
      <c r="Q2175" t="s">
        <v>19</v>
      </c>
      <c r="R2175" t="s">
        <v>74</v>
      </c>
    </row>
    <row r="2176" spans="1:18" x14ac:dyDescent="0.25">
      <c r="A2176">
        <v>2033</v>
      </c>
      <c r="B2176">
        <v>17</v>
      </c>
      <c r="C2176">
        <v>7</v>
      </c>
      <c r="D2176">
        <v>1</v>
      </c>
      <c r="E2176">
        <v>6</v>
      </c>
      <c r="F2176">
        <v>1</v>
      </c>
      <c r="G2176">
        <v>1</v>
      </c>
      <c r="H2176">
        <v>1</v>
      </c>
      <c r="I2176">
        <v>2.16</v>
      </c>
      <c r="J2176" t="s">
        <v>153</v>
      </c>
      <c r="K2176">
        <v>25.36</v>
      </c>
      <c r="L2176">
        <v>847</v>
      </c>
      <c r="M2176">
        <v>5.34</v>
      </c>
      <c r="N2176" t="s">
        <v>143</v>
      </c>
      <c r="O2176">
        <v>20.55</v>
      </c>
      <c r="P2176" t="s">
        <v>23</v>
      </c>
      <c r="Q2176" t="s">
        <v>19</v>
      </c>
      <c r="R2176" t="s">
        <v>74</v>
      </c>
    </row>
    <row r="2177" spans="1:18" x14ac:dyDescent="0.25">
      <c r="A2177">
        <v>2044</v>
      </c>
      <c r="B2177">
        <v>16</v>
      </c>
      <c r="C2177">
        <v>3</v>
      </c>
      <c r="D2177">
        <v>6</v>
      </c>
      <c r="E2177">
        <v>7</v>
      </c>
      <c r="F2177">
        <v>3</v>
      </c>
      <c r="G2177">
        <v>1</v>
      </c>
      <c r="H2177">
        <v>1</v>
      </c>
      <c r="I2177">
        <v>2.63</v>
      </c>
      <c r="J2177" t="s">
        <v>153</v>
      </c>
      <c r="K2177">
        <v>63.91</v>
      </c>
      <c r="L2177">
        <v>19</v>
      </c>
      <c r="M2177">
        <v>15.53</v>
      </c>
      <c r="N2177" t="s">
        <v>143</v>
      </c>
      <c r="O2177">
        <v>29.12</v>
      </c>
      <c r="P2177" t="s">
        <v>63</v>
      </c>
      <c r="Q2177" t="s">
        <v>19</v>
      </c>
      <c r="R2177" t="s">
        <v>74</v>
      </c>
    </row>
    <row r="2178" spans="1:18" x14ac:dyDescent="0.25">
      <c r="A2178">
        <v>2067</v>
      </c>
      <c r="B2178">
        <v>17</v>
      </c>
      <c r="C2178">
        <v>3</v>
      </c>
      <c r="D2178">
        <v>9</v>
      </c>
      <c r="E2178">
        <v>2</v>
      </c>
      <c r="F2178">
        <v>3</v>
      </c>
      <c r="G2178">
        <v>1</v>
      </c>
      <c r="H2178">
        <v>1</v>
      </c>
      <c r="I2178">
        <v>2.8</v>
      </c>
      <c r="J2178" t="s">
        <v>153</v>
      </c>
      <c r="K2178">
        <v>14.55</v>
      </c>
      <c r="L2178">
        <v>4839</v>
      </c>
      <c r="M2178">
        <v>4.5</v>
      </c>
      <c r="N2178" t="s">
        <v>143</v>
      </c>
      <c r="O2178">
        <v>26</v>
      </c>
      <c r="P2178" t="s">
        <v>28</v>
      </c>
      <c r="Q2178" t="s">
        <v>19</v>
      </c>
      <c r="R2178" t="s">
        <v>74</v>
      </c>
    </row>
    <row r="2179" spans="1:18" x14ac:dyDescent="0.25">
      <c r="A2179">
        <v>2080</v>
      </c>
      <c r="B2179">
        <v>17</v>
      </c>
      <c r="C2179">
        <v>12</v>
      </c>
      <c r="D2179">
        <v>10</v>
      </c>
      <c r="E2179">
        <v>7</v>
      </c>
      <c r="F2179">
        <v>4</v>
      </c>
      <c r="G2179">
        <v>1</v>
      </c>
      <c r="H2179">
        <v>3</v>
      </c>
      <c r="I2179">
        <v>2.73</v>
      </c>
      <c r="J2179" t="s">
        <v>153</v>
      </c>
      <c r="K2179">
        <v>15.81</v>
      </c>
      <c r="L2179">
        <v>3069</v>
      </c>
      <c r="M2179">
        <v>4.09</v>
      </c>
      <c r="N2179" t="s">
        <v>143</v>
      </c>
      <c r="O2179">
        <v>5.75</v>
      </c>
      <c r="P2179" t="s">
        <v>30</v>
      </c>
      <c r="Q2179" t="s">
        <v>19</v>
      </c>
      <c r="R2179" t="s">
        <v>74</v>
      </c>
    </row>
    <row r="2180" spans="1:18" x14ac:dyDescent="0.25">
      <c r="A2180">
        <v>2115</v>
      </c>
      <c r="B2180">
        <v>14</v>
      </c>
      <c r="C2180">
        <v>11</v>
      </c>
      <c r="D2180">
        <v>11</v>
      </c>
      <c r="E2180">
        <v>6</v>
      </c>
      <c r="F2180">
        <v>3</v>
      </c>
      <c r="G2180">
        <v>1</v>
      </c>
      <c r="H2180">
        <v>2</v>
      </c>
      <c r="I2180">
        <v>1.84</v>
      </c>
      <c r="J2180" t="s">
        <v>153</v>
      </c>
      <c r="K2180">
        <v>19.61</v>
      </c>
      <c r="L2180">
        <v>155</v>
      </c>
      <c r="M2180">
        <v>9.0500000000000007</v>
      </c>
      <c r="N2180" t="s">
        <v>143</v>
      </c>
      <c r="O2180">
        <v>3.3</v>
      </c>
      <c r="P2180" t="s">
        <v>49</v>
      </c>
      <c r="Q2180" t="s">
        <v>19</v>
      </c>
      <c r="R2180" t="s">
        <v>74</v>
      </c>
    </row>
    <row r="2181" spans="1:18" x14ac:dyDescent="0.25">
      <c r="A2181">
        <v>2138</v>
      </c>
      <c r="B2181">
        <v>7</v>
      </c>
      <c r="C2181">
        <v>7</v>
      </c>
      <c r="D2181">
        <v>5</v>
      </c>
      <c r="E2181">
        <v>3</v>
      </c>
      <c r="F2181">
        <v>8</v>
      </c>
      <c r="G2181">
        <v>1</v>
      </c>
      <c r="H2181">
        <v>1</v>
      </c>
      <c r="I2181">
        <v>2.73</v>
      </c>
      <c r="J2181" t="s">
        <v>153</v>
      </c>
      <c r="K2181">
        <v>4.92</v>
      </c>
      <c r="L2181">
        <v>372</v>
      </c>
      <c r="M2181">
        <v>15.55</v>
      </c>
      <c r="N2181" t="s">
        <v>143</v>
      </c>
      <c r="O2181">
        <v>14.72</v>
      </c>
      <c r="P2181" t="s">
        <v>41</v>
      </c>
      <c r="Q2181" t="s">
        <v>19</v>
      </c>
      <c r="R2181" t="s">
        <v>74</v>
      </c>
    </row>
    <row r="2182" spans="1:18" x14ac:dyDescent="0.25">
      <c r="A2182">
        <v>2162</v>
      </c>
      <c r="B2182">
        <v>1</v>
      </c>
      <c r="C2182">
        <v>4</v>
      </c>
      <c r="D2182">
        <v>5</v>
      </c>
      <c r="E2182">
        <v>8</v>
      </c>
      <c r="F2182">
        <v>8</v>
      </c>
      <c r="G2182">
        <v>1</v>
      </c>
      <c r="H2182">
        <v>3</v>
      </c>
      <c r="I2182">
        <v>2.91</v>
      </c>
      <c r="J2182" t="s">
        <v>153</v>
      </c>
      <c r="K2182">
        <v>13.49</v>
      </c>
      <c r="L2182">
        <v>474</v>
      </c>
      <c r="M2182">
        <v>2.83</v>
      </c>
      <c r="N2182" t="s">
        <v>143</v>
      </c>
      <c r="O2182">
        <v>31.72</v>
      </c>
      <c r="P2182" t="s">
        <v>32</v>
      </c>
      <c r="Q2182" t="s">
        <v>19</v>
      </c>
      <c r="R2182" t="s">
        <v>74</v>
      </c>
    </row>
    <row r="2183" spans="1:18" x14ac:dyDescent="0.25">
      <c r="A2183">
        <v>2171</v>
      </c>
      <c r="B2183">
        <v>7</v>
      </c>
      <c r="C2183">
        <v>3</v>
      </c>
      <c r="D2183">
        <v>4</v>
      </c>
      <c r="E2183">
        <v>7</v>
      </c>
      <c r="F2183">
        <v>2</v>
      </c>
      <c r="G2183">
        <v>1</v>
      </c>
      <c r="H2183">
        <v>2</v>
      </c>
      <c r="I2183">
        <v>2.72</v>
      </c>
      <c r="J2183" t="s">
        <v>153</v>
      </c>
      <c r="K2183">
        <v>50.74</v>
      </c>
      <c r="L2183">
        <v>398</v>
      </c>
      <c r="M2183">
        <v>3.7</v>
      </c>
      <c r="N2183" t="s">
        <v>143</v>
      </c>
      <c r="O2183">
        <v>10</v>
      </c>
      <c r="P2183" t="s">
        <v>52</v>
      </c>
      <c r="Q2183" t="s">
        <v>19</v>
      </c>
      <c r="R2183" t="s">
        <v>74</v>
      </c>
    </row>
    <row r="2184" spans="1:18" x14ac:dyDescent="0.25">
      <c r="A2184">
        <v>2223</v>
      </c>
      <c r="B2184">
        <v>13</v>
      </c>
      <c r="C2184">
        <v>5</v>
      </c>
      <c r="D2184">
        <v>7</v>
      </c>
      <c r="E2184">
        <v>2</v>
      </c>
      <c r="F2184">
        <v>1</v>
      </c>
      <c r="G2184">
        <v>1</v>
      </c>
      <c r="H2184">
        <v>3</v>
      </c>
      <c r="I2184">
        <v>2.73</v>
      </c>
      <c r="J2184" t="s">
        <v>153</v>
      </c>
      <c r="K2184">
        <v>66.489999999999995</v>
      </c>
      <c r="L2184">
        <v>528</v>
      </c>
      <c r="M2184">
        <v>3.7</v>
      </c>
      <c r="N2184" t="s">
        <v>143</v>
      </c>
      <c r="O2184">
        <v>20.55</v>
      </c>
      <c r="P2184" t="s">
        <v>49</v>
      </c>
      <c r="Q2184" t="s">
        <v>19</v>
      </c>
      <c r="R2184" t="s">
        <v>74</v>
      </c>
    </row>
    <row r="2185" spans="1:18" x14ac:dyDescent="0.25">
      <c r="A2185">
        <v>2260</v>
      </c>
      <c r="B2185">
        <v>19</v>
      </c>
      <c r="C2185">
        <v>2</v>
      </c>
      <c r="D2185">
        <v>1</v>
      </c>
      <c r="E2185">
        <v>9</v>
      </c>
      <c r="F2185">
        <v>8</v>
      </c>
      <c r="G2185">
        <v>1</v>
      </c>
      <c r="H2185">
        <v>3</v>
      </c>
      <c r="I2185">
        <v>2.39</v>
      </c>
      <c r="J2185" t="s">
        <v>153</v>
      </c>
      <c r="K2185">
        <v>12.54</v>
      </c>
      <c r="L2185">
        <v>320</v>
      </c>
      <c r="M2185">
        <v>4.2699999999999996</v>
      </c>
      <c r="N2185" t="s">
        <v>143</v>
      </c>
      <c r="O2185">
        <v>12.2</v>
      </c>
      <c r="P2185" t="s">
        <v>62</v>
      </c>
      <c r="Q2185" t="s">
        <v>19</v>
      </c>
      <c r="R2185" t="s">
        <v>74</v>
      </c>
    </row>
    <row r="2186" spans="1:18" x14ac:dyDescent="0.25">
      <c r="A2186">
        <v>2271</v>
      </c>
      <c r="B2186">
        <v>1</v>
      </c>
      <c r="C2186">
        <v>9</v>
      </c>
      <c r="D2186">
        <v>7</v>
      </c>
      <c r="E2186">
        <v>5</v>
      </c>
      <c r="F2186">
        <v>5</v>
      </c>
      <c r="G2186">
        <v>1</v>
      </c>
      <c r="H2186">
        <v>1</v>
      </c>
      <c r="I2186">
        <v>2.29</v>
      </c>
      <c r="J2186" t="s">
        <v>153</v>
      </c>
      <c r="K2186">
        <v>49.48</v>
      </c>
      <c r="L2186">
        <v>3744</v>
      </c>
      <c r="M2186">
        <v>19.59</v>
      </c>
      <c r="N2186" t="s">
        <v>143</v>
      </c>
      <c r="O2186">
        <v>28.92</v>
      </c>
      <c r="P2186" t="s">
        <v>35</v>
      </c>
      <c r="Q2186" t="s">
        <v>19</v>
      </c>
      <c r="R2186" t="s">
        <v>74</v>
      </c>
    </row>
    <row r="2187" spans="1:18" x14ac:dyDescent="0.25">
      <c r="A2187">
        <v>2291</v>
      </c>
      <c r="B2187">
        <v>12</v>
      </c>
      <c r="C2187">
        <v>12</v>
      </c>
      <c r="D2187">
        <v>10</v>
      </c>
      <c r="E2187">
        <v>8</v>
      </c>
      <c r="F2187">
        <v>6</v>
      </c>
      <c r="G2187">
        <v>1</v>
      </c>
      <c r="H2187">
        <v>2</v>
      </c>
      <c r="I2187">
        <v>2.98</v>
      </c>
      <c r="J2187" t="s">
        <v>153</v>
      </c>
      <c r="K2187">
        <v>9.98</v>
      </c>
      <c r="L2187">
        <v>53</v>
      </c>
      <c r="M2187">
        <v>1.96</v>
      </c>
      <c r="N2187" t="s">
        <v>143</v>
      </c>
      <c r="O2187">
        <v>61.42</v>
      </c>
      <c r="P2187" t="s">
        <v>46</v>
      </c>
      <c r="Q2187" t="s">
        <v>19</v>
      </c>
      <c r="R2187" t="s">
        <v>74</v>
      </c>
    </row>
    <row r="2188" spans="1:18" x14ac:dyDescent="0.25">
      <c r="A2188">
        <v>2333</v>
      </c>
      <c r="B2188">
        <v>17</v>
      </c>
      <c r="C2188">
        <v>7</v>
      </c>
      <c r="D2188">
        <v>1</v>
      </c>
      <c r="E2188">
        <v>6</v>
      </c>
      <c r="F2188">
        <v>4</v>
      </c>
      <c r="G2188">
        <v>1</v>
      </c>
      <c r="H2188">
        <v>1</v>
      </c>
      <c r="I2188">
        <v>2.71</v>
      </c>
      <c r="J2188" t="s">
        <v>153</v>
      </c>
      <c r="K2188">
        <v>14.09</v>
      </c>
      <c r="L2188">
        <v>3276</v>
      </c>
      <c r="M2188">
        <v>2.98</v>
      </c>
      <c r="N2188" t="s">
        <v>143</v>
      </c>
      <c r="O2188">
        <v>23.62</v>
      </c>
      <c r="P2188" t="s">
        <v>36</v>
      </c>
      <c r="Q2188" t="s">
        <v>19</v>
      </c>
      <c r="R2188" t="s">
        <v>74</v>
      </c>
    </row>
    <row r="2189" spans="1:18" x14ac:dyDescent="0.25">
      <c r="A2189">
        <v>2335</v>
      </c>
      <c r="B2189">
        <v>20</v>
      </c>
      <c r="C2189">
        <v>9</v>
      </c>
      <c r="D2189">
        <v>10</v>
      </c>
      <c r="E2189">
        <v>2</v>
      </c>
      <c r="F2189">
        <v>1</v>
      </c>
      <c r="G2189">
        <v>1</v>
      </c>
      <c r="H2189">
        <v>3</v>
      </c>
      <c r="I2189">
        <v>2.0499999999999998</v>
      </c>
      <c r="J2189" t="s">
        <v>143</v>
      </c>
      <c r="K2189">
        <v>31.27</v>
      </c>
      <c r="L2189">
        <v>127</v>
      </c>
      <c r="M2189">
        <v>39.83</v>
      </c>
      <c r="N2189" t="s">
        <v>143</v>
      </c>
      <c r="O2189">
        <v>15.42</v>
      </c>
      <c r="P2189" t="s">
        <v>59</v>
      </c>
      <c r="Q2189" t="s">
        <v>19</v>
      </c>
      <c r="R2189" t="s">
        <v>74</v>
      </c>
    </row>
    <row r="2190" spans="1:18" x14ac:dyDescent="0.25">
      <c r="A2190">
        <v>2340</v>
      </c>
      <c r="B2190">
        <v>11</v>
      </c>
      <c r="C2190">
        <v>4</v>
      </c>
      <c r="D2190">
        <v>9</v>
      </c>
      <c r="E2190">
        <v>2</v>
      </c>
      <c r="F2190">
        <v>9</v>
      </c>
      <c r="G2190">
        <v>1</v>
      </c>
      <c r="H2190">
        <v>1</v>
      </c>
      <c r="I2190">
        <v>2.59</v>
      </c>
      <c r="J2190" t="s">
        <v>143</v>
      </c>
      <c r="K2190">
        <v>14.06</v>
      </c>
      <c r="L2190">
        <v>120</v>
      </c>
      <c r="M2190">
        <v>7.91</v>
      </c>
      <c r="N2190" t="s">
        <v>143</v>
      </c>
      <c r="O2190">
        <v>0.94</v>
      </c>
      <c r="P2190" t="s">
        <v>26</v>
      </c>
      <c r="Q2190" t="s">
        <v>19</v>
      </c>
      <c r="R2190" t="s">
        <v>74</v>
      </c>
    </row>
    <row r="2191" spans="1:18" x14ac:dyDescent="0.25">
      <c r="A2191">
        <v>2362</v>
      </c>
      <c r="B2191">
        <v>5</v>
      </c>
      <c r="C2191">
        <v>8</v>
      </c>
      <c r="D2191">
        <v>8</v>
      </c>
      <c r="E2191">
        <v>8</v>
      </c>
      <c r="F2191">
        <v>2</v>
      </c>
      <c r="G2191">
        <v>1</v>
      </c>
      <c r="H2191">
        <v>2</v>
      </c>
      <c r="I2191">
        <v>2.99</v>
      </c>
      <c r="J2191" t="s">
        <v>153</v>
      </c>
      <c r="K2191">
        <v>5.65</v>
      </c>
      <c r="L2191">
        <v>608</v>
      </c>
      <c r="M2191">
        <v>13.04</v>
      </c>
      <c r="N2191" t="s">
        <v>143</v>
      </c>
      <c r="O2191">
        <v>37.94</v>
      </c>
      <c r="P2191" t="s">
        <v>52</v>
      </c>
      <c r="Q2191" t="s">
        <v>19</v>
      </c>
      <c r="R2191" t="s">
        <v>74</v>
      </c>
    </row>
    <row r="2192" spans="1:18" x14ac:dyDescent="0.25">
      <c r="A2192">
        <v>2403</v>
      </c>
      <c r="B2192">
        <v>14</v>
      </c>
      <c r="C2192">
        <v>3</v>
      </c>
      <c r="D2192">
        <v>4</v>
      </c>
      <c r="E2192">
        <v>3</v>
      </c>
      <c r="F2192">
        <v>8</v>
      </c>
      <c r="G2192">
        <v>1</v>
      </c>
      <c r="H2192">
        <v>1</v>
      </c>
      <c r="I2192">
        <v>2.95</v>
      </c>
      <c r="J2192" t="s">
        <v>153</v>
      </c>
      <c r="K2192">
        <v>52.07</v>
      </c>
      <c r="L2192">
        <v>219</v>
      </c>
      <c r="M2192">
        <v>10.72</v>
      </c>
      <c r="N2192" t="s">
        <v>143</v>
      </c>
      <c r="O2192">
        <v>24.78</v>
      </c>
      <c r="P2192" t="s">
        <v>64</v>
      </c>
      <c r="Q2192" t="s">
        <v>19</v>
      </c>
      <c r="R2192" t="s">
        <v>74</v>
      </c>
    </row>
    <row r="2193" spans="1:18" x14ac:dyDescent="0.25">
      <c r="A2193">
        <v>2413</v>
      </c>
      <c r="B2193">
        <v>15</v>
      </c>
      <c r="C2193">
        <v>10</v>
      </c>
      <c r="D2193">
        <v>3</v>
      </c>
      <c r="E2193">
        <v>4</v>
      </c>
      <c r="F2193">
        <v>9</v>
      </c>
      <c r="G2193">
        <v>1</v>
      </c>
      <c r="H2193">
        <v>1</v>
      </c>
      <c r="I2193">
        <v>2.98</v>
      </c>
      <c r="J2193" t="s">
        <v>153</v>
      </c>
      <c r="K2193">
        <v>6.23</v>
      </c>
      <c r="L2193">
        <v>228</v>
      </c>
      <c r="M2193">
        <v>6.06</v>
      </c>
      <c r="N2193" t="s">
        <v>143</v>
      </c>
      <c r="O2193">
        <v>34.9</v>
      </c>
      <c r="P2193" t="s">
        <v>70</v>
      </c>
      <c r="Q2193" t="s">
        <v>19</v>
      </c>
      <c r="R2193" t="s">
        <v>74</v>
      </c>
    </row>
    <row r="2194" spans="1:18" x14ac:dyDescent="0.25">
      <c r="A2194">
        <v>2462</v>
      </c>
      <c r="B2194">
        <v>6</v>
      </c>
      <c r="C2194">
        <v>5</v>
      </c>
      <c r="D2194">
        <v>10</v>
      </c>
      <c r="E2194">
        <v>9</v>
      </c>
      <c r="F2194">
        <v>3</v>
      </c>
      <c r="G2194">
        <v>1</v>
      </c>
      <c r="H2194">
        <v>3</v>
      </c>
      <c r="I2194">
        <v>2.89</v>
      </c>
      <c r="J2194" t="s">
        <v>153</v>
      </c>
      <c r="K2194">
        <v>47.7</v>
      </c>
      <c r="L2194">
        <v>1691</v>
      </c>
      <c r="M2194">
        <v>8.32</v>
      </c>
      <c r="N2194" t="s">
        <v>143</v>
      </c>
      <c r="O2194">
        <v>52.35</v>
      </c>
      <c r="P2194" t="s">
        <v>29</v>
      </c>
      <c r="Q2194" t="s">
        <v>19</v>
      </c>
      <c r="R2194" t="s">
        <v>74</v>
      </c>
    </row>
    <row r="2195" spans="1:18" x14ac:dyDescent="0.25">
      <c r="A2195">
        <v>2471</v>
      </c>
      <c r="B2195">
        <v>14</v>
      </c>
      <c r="C2195">
        <v>9</v>
      </c>
      <c r="D2195">
        <v>6</v>
      </c>
      <c r="E2195">
        <v>9</v>
      </c>
      <c r="F2195">
        <v>1</v>
      </c>
      <c r="G2195">
        <v>1</v>
      </c>
      <c r="H2195">
        <v>2</v>
      </c>
      <c r="I2195">
        <v>2.92</v>
      </c>
      <c r="J2195" t="s">
        <v>153</v>
      </c>
      <c r="K2195">
        <v>17.18</v>
      </c>
      <c r="L2195">
        <v>27</v>
      </c>
      <c r="M2195">
        <v>4.21</v>
      </c>
      <c r="N2195" t="s">
        <v>143</v>
      </c>
      <c r="O2195">
        <v>38.07</v>
      </c>
      <c r="P2195" t="s">
        <v>45</v>
      </c>
      <c r="Q2195" t="s">
        <v>19</v>
      </c>
      <c r="R2195" t="s">
        <v>74</v>
      </c>
    </row>
    <row r="2196" spans="1:18" x14ac:dyDescent="0.25">
      <c r="A2196">
        <v>2474</v>
      </c>
      <c r="B2196">
        <v>3</v>
      </c>
      <c r="C2196">
        <v>1</v>
      </c>
      <c r="D2196">
        <v>4</v>
      </c>
      <c r="E2196">
        <v>1</v>
      </c>
      <c r="F2196">
        <v>3</v>
      </c>
      <c r="G2196">
        <v>1</v>
      </c>
      <c r="H2196">
        <v>2</v>
      </c>
      <c r="I2196">
        <v>1.98</v>
      </c>
      <c r="J2196" t="s">
        <v>153</v>
      </c>
      <c r="K2196">
        <v>24.62</v>
      </c>
      <c r="L2196">
        <v>1282</v>
      </c>
      <c r="M2196">
        <v>11.83</v>
      </c>
      <c r="N2196" t="s">
        <v>143</v>
      </c>
      <c r="O2196">
        <v>24.85</v>
      </c>
      <c r="P2196" t="s">
        <v>46</v>
      </c>
      <c r="Q2196" t="s">
        <v>19</v>
      </c>
      <c r="R2196" t="s">
        <v>74</v>
      </c>
    </row>
    <row r="2197" spans="1:18" x14ac:dyDescent="0.25">
      <c r="A2197">
        <v>2512</v>
      </c>
      <c r="B2197">
        <v>16</v>
      </c>
      <c r="C2197">
        <v>9</v>
      </c>
      <c r="D2197">
        <v>1</v>
      </c>
      <c r="E2197">
        <v>8</v>
      </c>
      <c r="F2197">
        <v>9</v>
      </c>
      <c r="G2197">
        <v>1</v>
      </c>
      <c r="H2197">
        <v>1</v>
      </c>
      <c r="I2197">
        <v>2.15</v>
      </c>
      <c r="J2197" t="s">
        <v>153</v>
      </c>
      <c r="K2197">
        <v>30.36</v>
      </c>
      <c r="L2197">
        <v>599</v>
      </c>
      <c r="M2197">
        <v>2.14</v>
      </c>
      <c r="N2197" t="s">
        <v>143</v>
      </c>
      <c r="O2197">
        <v>5.27</v>
      </c>
      <c r="P2197" t="s">
        <v>62</v>
      </c>
      <c r="Q2197" t="s">
        <v>19</v>
      </c>
      <c r="R2197" t="s">
        <v>74</v>
      </c>
    </row>
    <row r="2198" spans="1:18" x14ac:dyDescent="0.25">
      <c r="A2198">
        <v>2515</v>
      </c>
      <c r="B2198">
        <v>17</v>
      </c>
      <c r="C2198">
        <v>11</v>
      </c>
      <c r="D2198">
        <v>9</v>
      </c>
      <c r="E2198">
        <v>4</v>
      </c>
      <c r="F2198">
        <v>6</v>
      </c>
      <c r="G2198">
        <v>1</v>
      </c>
      <c r="H2198">
        <v>2</v>
      </c>
      <c r="I2198">
        <v>2.54</v>
      </c>
      <c r="J2198" t="s">
        <v>143</v>
      </c>
      <c r="K2198">
        <v>34.99</v>
      </c>
      <c r="L2198">
        <v>788</v>
      </c>
      <c r="M2198">
        <v>1.22</v>
      </c>
      <c r="N2198" t="s">
        <v>143</v>
      </c>
      <c r="O2198">
        <v>31.79</v>
      </c>
      <c r="P2198" t="s">
        <v>54</v>
      </c>
      <c r="Q2198" t="s">
        <v>19</v>
      </c>
      <c r="R2198" t="s">
        <v>74</v>
      </c>
    </row>
    <row r="2199" spans="1:18" x14ac:dyDescent="0.25">
      <c r="A2199">
        <v>2569</v>
      </c>
      <c r="B2199">
        <v>17</v>
      </c>
      <c r="C2199">
        <v>12</v>
      </c>
      <c r="D2199">
        <v>11</v>
      </c>
      <c r="E2199">
        <v>1</v>
      </c>
      <c r="F2199">
        <v>9</v>
      </c>
      <c r="G2199">
        <v>1</v>
      </c>
      <c r="H2199">
        <v>3</v>
      </c>
      <c r="I2199">
        <v>2.74</v>
      </c>
      <c r="J2199" t="s">
        <v>153</v>
      </c>
      <c r="K2199">
        <v>7.85</v>
      </c>
      <c r="L2199">
        <v>710</v>
      </c>
      <c r="M2199">
        <v>4.43</v>
      </c>
      <c r="N2199" t="s">
        <v>143</v>
      </c>
      <c r="O2199">
        <v>54.76</v>
      </c>
      <c r="P2199" t="s">
        <v>42</v>
      </c>
      <c r="Q2199" t="s">
        <v>19</v>
      </c>
      <c r="R2199" t="s">
        <v>74</v>
      </c>
    </row>
    <row r="2200" spans="1:18" x14ac:dyDescent="0.25">
      <c r="A2200">
        <v>2576</v>
      </c>
      <c r="B2200">
        <v>13</v>
      </c>
      <c r="C2200">
        <v>8</v>
      </c>
      <c r="D2200">
        <v>6</v>
      </c>
      <c r="E2200">
        <v>9</v>
      </c>
      <c r="F2200">
        <v>7</v>
      </c>
      <c r="G2200">
        <v>1</v>
      </c>
      <c r="H2200">
        <v>1</v>
      </c>
      <c r="I2200">
        <v>2.31</v>
      </c>
      <c r="J2200" t="s">
        <v>143</v>
      </c>
      <c r="K2200">
        <v>3.14</v>
      </c>
      <c r="L2200">
        <v>1537</v>
      </c>
      <c r="M2200">
        <v>11.98</v>
      </c>
      <c r="N2200" t="s">
        <v>143</v>
      </c>
      <c r="O2200">
        <v>30.75</v>
      </c>
      <c r="P2200" t="s">
        <v>40</v>
      </c>
      <c r="Q2200" t="s">
        <v>19</v>
      </c>
      <c r="R2200" t="s">
        <v>74</v>
      </c>
    </row>
    <row r="2201" spans="1:18" x14ac:dyDescent="0.25">
      <c r="A2201">
        <v>2687</v>
      </c>
      <c r="B2201">
        <v>13</v>
      </c>
      <c r="C2201">
        <v>6</v>
      </c>
      <c r="D2201">
        <v>10</v>
      </c>
      <c r="E2201">
        <v>4</v>
      </c>
      <c r="F2201">
        <v>5</v>
      </c>
      <c r="G2201">
        <v>1</v>
      </c>
      <c r="H2201">
        <v>1</v>
      </c>
      <c r="I2201">
        <v>2.91</v>
      </c>
      <c r="J2201" t="s">
        <v>153</v>
      </c>
      <c r="K2201">
        <v>67.87</v>
      </c>
      <c r="L2201">
        <v>730</v>
      </c>
      <c r="M2201">
        <v>7.27</v>
      </c>
      <c r="N2201" t="s">
        <v>143</v>
      </c>
      <c r="O2201">
        <v>5.0999999999999996</v>
      </c>
      <c r="P2201" t="s">
        <v>27</v>
      </c>
      <c r="Q2201" t="s">
        <v>19</v>
      </c>
      <c r="R2201" t="s">
        <v>74</v>
      </c>
    </row>
    <row r="2202" spans="1:18" x14ac:dyDescent="0.25">
      <c r="A2202">
        <v>2754</v>
      </c>
      <c r="B2202">
        <v>8</v>
      </c>
      <c r="C2202">
        <v>5</v>
      </c>
      <c r="D2202">
        <v>10</v>
      </c>
      <c r="E2202">
        <v>6</v>
      </c>
      <c r="F2202">
        <v>9</v>
      </c>
      <c r="G2202">
        <v>1</v>
      </c>
      <c r="H2202">
        <v>3</v>
      </c>
      <c r="I2202">
        <v>2.4700000000000002</v>
      </c>
      <c r="J2202" t="s">
        <v>153</v>
      </c>
      <c r="K2202">
        <v>12.71</v>
      </c>
      <c r="L2202">
        <v>64</v>
      </c>
      <c r="M2202">
        <v>2.4</v>
      </c>
      <c r="N2202" t="s">
        <v>143</v>
      </c>
      <c r="O2202">
        <v>21.11</v>
      </c>
      <c r="P2202" t="s">
        <v>41</v>
      </c>
      <c r="Q2202" t="s">
        <v>19</v>
      </c>
      <c r="R2202" t="s">
        <v>74</v>
      </c>
    </row>
    <row r="2203" spans="1:18" x14ac:dyDescent="0.25">
      <c r="A2203">
        <v>2786</v>
      </c>
      <c r="B2203">
        <v>13</v>
      </c>
      <c r="C2203">
        <v>1</v>
      </c>
      <c r="D2203">
        <v>7</v>
      </c>
      <c r="E2203">
        <v>1</v>
      </c>
      <c r="F2203">
        <v>3</v>
      </c>
      <c r="G2203">
        <v>1</v>
      </c>
      <c r="H2203">
        <v>2</v>
      </c>
      <c r="I2203">
        <v>2.97</v>
      </c>
      <c r="J2203" t="s">
        <v>153</v>
      </c>
      <c r="K2203">
        <v>3.19</v>
      </c>
      <c r="L2203">
        <v>38</v>
      </c>
      <c r="M2203">
        <v>16.37</v>
      </c>
      <c r="N2203" t="s">
        <v>143</v>
      </c>
      <c r="O2203">
        <v>23.99</v>
      </c>
      <c r="P2203" t="s">
        <v>57</v>
      </c>
      <c r="Q2203" t="s">
        <v>19</v>
      </c>
      <c r="R2203" t="s">
        <v>74</v>
      </c>
    </row>
    <row r="2204" spans="1:18" x14ac:dyDescent="0.25">
      <c r="A2204">
        <v>2823</v>
      </c>
      <c r="B2204">
        <v>16</v>
      </c>
      <c r="C2204">
        <v>2</v>
      </c>
      <c r="D2204">
        <v>6</v>
      </c>
      <c r="E2204">
        <v>7</v>
      </c>
      <c r="F2204">
        <v>3</v>
      </c>
      <c r="G2204">
        <v>1</v>
      </c>
      <c r="H2204">
        <v>3</v>
      </c>
      <c r="I2204">
        <v>2.79</v>
      </c>
      <c r="J2204" t="s">
        <v>153</v>
      </c>
      <c r="K2204">
        <v>15.53</v>
      </c>
      <c r="L2204">
        <v>376</v>
      </c>
      <c r="M2204">
        <v>3.32</v>
      </c>
      <c r="N2204" t="s">
        <v>143</v>
      </c>
      <c r="O2204">
        <v>15.35</v>
      </c>
      <c r="P2204" t="s">
        <v>73</v>
      </c>
      <c r="Q2204" t="s">
        <v>19</v>
      </c>
      <c r="R2204" t="s">
        <v>74</v>
      </c>
    </row>
    <row r="2205" spans="1:18" x14ac:dyDescent="0.25">
      <c r="A2205">
        <v>2859</v>
      </c>
      <c r="B2205">
        <v>13</v>
      </c>
      <c r="C2205">
        <v>5</v>
      </c>
      <c r="D2205">
        <v>10</v>
      </c>
      <c r="E2205">
        <v>7</v>
      </c>
      <c r="F2205">
        <v>2</v>
      </c>
      <c r="G2205">
        <v>1</v>
      </c>
      <c r="H2205">
        <v>2</v>
      </c>
      <c r="I2205">
        <v>2.25</v>
      </c>
      <c r="J2205" t="s">
        <v>153</v>
      </c>
      <c r="K2205">
        <v>16.09</v>
      </c>
      <c r="L2205">
        <v>211</v>
      </c>
      <c r="M2205">
        <v>4.4800000000000004</v>
      </c>
      <c r="N2205" t="s">
        <v>143</v>
      </c>
      <c r="O2205">
        <v>18.510000000000002</v>
      </c>
      <c r="P2205" t="s">
        <v>63</v>
      </c>
      <c r="Q2205" t="s">
        <v>19</v>
      </c>
      <c r="R2205" t="s">
        <v>74</v>
      </c>
    </row>
    <row r="2206" spans="1:18" x14ac:dyDescent="0.25">
      <c r="A2206">
        <v>2862</v>
      </c>
      <c r="B2206">
        <v>3</v>
      </c>
      <c r="C2206">
        <v>12</v>
      </c>
      <c r="D2206">
        <v>6</v>
      </c>
      <c r="E2206">
        <v>9</v>
      </c>
      <c r="F2206">
        <v>9</v>
      </c>
      <c r="G2206">
        <v>1</v>
      </c>
      <c r="H2206">
        <v>1</v>
      </c>
      <c r="I2206">
        <v>2.87</v>
      </c>
      <c r="J2206" t="s">
        <v>153</v>
      </c>
      <c r="K2206">
        <v>7.61</v>
      </c>
      <c r="L2206">
        <v>348</v>
      </c>
      <c r="M2206">
        <v>2.34</v>
      </c>
      <c r="N2206" t="s">
        <v>143</v>
      </c>
      <c r="O2206">
        <v>23.89</v>
      </c>
      <c r="P2206" t="s">
        <v>24</v>
      </c>
      <c r="Q2206" t="s">
        <v>19</v>
      </c>
      <c r="R2206" t="s">
        <v>74</v>
      </c>
    </row>
    <row r="2207" spans="1:18" x14ac:dyDescent="0.25">
      <c r="A2207">
        <v>2875</v>
      </c>
      <c r="B2207">
        <v>11</v>
      </c>
      <c r="C2207">
        <v>8</v>
      </c>
      <c r="D2207">
        <v>5</v>
      </c>
      <c r="E2207">
        <v>6</v>
      </c>
      <c r="F2207">
        <v>9</v>
      </c>
      <c r="G2207">
        <v>1</v>
      </c>
      <c r="H2207">
        <v>2</v>
      </c>
      <c r="I2207">
        <v>2.85</v>
      </c>
      <c r="J2207" t="s">
        <v>143</v>
      </c>
      <c r="K2207">
        <v>11.32</v>
      </c>
      <c r="L2207">
        <v>3417</v>
      </c>
      <c r="M2207">
        <v>30.69</v>
      </c>
      <c r="N2207" t="s">
        <v>143</v>
      </c>
      <c r="O2207">
        <v>34.770000000000003</v>
      </c>
      <c r="P2207" t="s">
        <v>73</v>
      </c>
      <c r="Q2207" t="s">
        <v>19</v>
      </c>
      <c r="R2207" t="s">
        <v>74</v>
      </c>
    </row>
    <row r="2208" spans="1:18" x14ac:dyDescent="0.25">
      <c r="A2208">
        <v>2893</v>
      </c>
      <c r="B2208">
        <v>15</v>
      </c>
      <c r="C2208">
        <v>9</v>
      </c>
      <c r="D2208">
        <v>7</v>
      </c>
      <c r="E2208">
        <v>1</v>
      </c>
      <c r="F2208">
        <v>3</v>
      </c>
      <c r="G2208">
        <v>1</v>
      </c>
      <c r="H2208">
        <v>1</v>
      </c>
      <c r="I2208">
        <v>2.48</v>
      </c>
      <c r="J2208" t="s">
        <v>153</v>
      </c>
      <c r="K2208">
        <v>44.72</v>
      </c>
      <c r="L2208">
        <v>649</v>
      </c>
      <c r="M2208">
        <v>4.91</v>
      </c>
      <c r="N2208" t="s">
        <v>143</v>
      </c>
      <c r="O2208">
        <v>47.14</v>
      </c>
      <c r="P2208" t="s">
        <v>43</v>
      </c>
      <c r="Q2208" t="s">
        <v>19</v>
      </c>
      <c r="R2208" t="s">
        <v>74</v>
      </c>
    </row>
    <row r="2209" spans="1:18" x14ac:dyDescent="0.25">
      <c r="A2209">
        <v>2897</v>
      </c>
      <c r="B2209">
        <v>4</v>
      </c>
      <c r="C2209">
        <v>7</v>
      </c>
      <c r="D2209">
        <v>1</v>
      </c>
      <c r="E2209">
        <v>4</v>
      </c>
      <c r="F2209">
        <v>9</v>
      </c>
      <c r="G2209">
        <v>1</v>
      </c>
      <c r="H2209">
        <v>3</v>
      </c>
      <c r="I2209">
        <v>2.73</v>
      </c>
      <c r="J2209" t="s">
        <v>143</v>
      </c>
      <c r="K2209">
        <v>8.57</v>
      </c>
      <c r="L2209">
        <v>123</v>
      </c>
      <c r="M2209">
        <v>7.18</v>
      </c>
      <c r="N2209" t="s">
        <v>143</v>
      </c>
      <c r="O2209">
        <v>26.94</v>
      </c>
      <c r="P2209" t="s">
        <v>24</v>
      </c>
      <c r="Q2209" t="s">
        <v>19</v>
      </c>
      <c r="R2209" t="s">
        <v>74</v>
      </c>
    </row>
    <row r="2210" spans="1:18" x14ac:dyDescent="0.25">
      <c r="A2210">
        <v>2970</v>
      </c>
      <c r="B2210">
        <v>1</v>
      </c>
      <c r="C2210">
        <v>3</v>
      </c>
      <c r="D2210">
        <v>3</v>
      </c>
      <c r="E2210">
        <v>5</v>
      </c>
      <c r="F2210">
        <v>9</v>
      </c>
      <c r="G2210">
        <v>1</v>
      </c>
      <c r="H2210">
        <v>3</v>
      </c>
      <c r="I2210">
        <v>2.64</v>
      </c>
      <c r="J2210" t="s">
        <v>153</v>
      </c>
      <c r="K2210">
        <v>50.86</v>
      </c>
      <c r="L2210">
        <v>776</v>
      </c>
      <c r="M2210">
        <v>16.899999999999999</v>
      </c>
      <c r="N2210" t="s">
        <v>143</v>
      </c>
      <c r="O2210">
        <v>22.1</v>
      </c>
      <c r="P2210" t="s">
        <v>43</v>
      </c>
      <c r="Q2210" t="s">
        <v>19</v>
      </c>
      <c r="R2210" t="s">
        <v>74</v>
      </c>
    </row>
    <row r="2211" spans="1:18" x14ac:dyDescent="0.25">
      <c r="A2211">
        <v>3024</v>
      </c>
      <c r="B2211">
        <v>12</v>
      </c>
      <c r="C2211">
        <v>9</v>
      </c>
      <c r="D2211">
        <v>5</v>
      </c>
      <c r="E2211">
        <v>3</v>
      </c>
      <c r="F2211">
        <v>1</v>
      </c>
      <c r="G2211">
        <v>1</v>
      </c>
      <c r="H2211">
        <v>3</v>
      </c>
      <c r="I2211">
        <v>2.94</v>
      </c>
      <c r="J2211" t="s">
        <v>143</v>
      </c>
      <c r="K2211">
        <v>16.73</v>
      </c>
      <c r="L2211">
        <v>265</v>
      </c>
      <c r="M2211">
        <v>2.77</v>
      </c>
      <c r="N2211" t="s">
        <v>143</v>
      </c>
      <c r="O2211">
        <v>55.88</v>
      </c>
      <c r="P2211" t="s">
        <v>51</v>
      </c>
      <c r="Q2211" t="s">
        <v>19</v>
      </c>
      <c r="R2211" t="s">
        <v>74</v>
      </c>
    </row>
    <row r="2212" spans="1:18" x14ac:dyDescent="0.25">
      <c r="A2212">
        <v>3059</v>
      </c>
      <c r="B2212">
        <v>14</v>
      </c>
      <c r="C2212">
        <v>3</v>
      </c>
      <c r="D2212">
        <v>7</v>
      </c>
      <c r="E2212">
        <v>6</v>
      </c>
      <c r="F2212">
        <v>8</v>
      </c>
      <c r="G2212">
        <v>1</v>
      </c>
      <c r="H2212">
        <v>2</v>
      </c>
      <c r="I2212">
        <v>2.84</v>
      </c>
      <c r="J2212" t="s">
        <v>153</v>
      </c>
      <c r="K2212">
        <v>59.43</v>
      </c>
      <c r="L2212">
        <v>285</v>
      </c>
      <c r="M2212">
        <v>2.56</v>
      </c>
      <c r="N2212" t="s">
        <v>143</v>
      </c>
      <c r="O2212">
        <v>8.76</v>
      </c>
      <c r="P2212" t="s">
        <v>39</v>
      </c>
      <c r="Q2212" t="s">
        <v>19</v>
      </c>
      <c r="R2212" t="s">
        <v>74</v>
      </c>
    </row>
    <row r="2213" spans="1:18" x14ac:dyDescent="0.25">
      <c r="A2213">
        <v>3068</v>
      </c>
      <c r="B2213">
        <v>20</v>
      </c>
      <c r="C2213">
        <v>12</v>
      </c>
      <c r="D2213">
        <v>1</v>
      </c>
      <c r="E2213">
        <v>4</v>
      </c>
      <c r="F2213">
        <v>5</v>
      </c>
      <c r="G2213">
        <v>1</v>
      </c>
      <c r="H2213">
        <v>2</v>
      </c>
      <c r="I2213">
        <v>2.46</v>
      </c>
      <c r="J2213" t="s">
        <v>143</v>
      </c>
      <c r="K2213">
        <v>5.88</v>
      </c>
      <c r="L2213">
        <v>876</v>
      </c>
      <c r="M2213">
        <v>3.99</v>
      </c>
      <c r="N2213" t="s">
        <v>143</v>
      </c>
      <c r="O2213">
        <v>16.3</v>
      </c>
      <c r="P2213" t="s">
        <v>62</v>
      </c>
      <c r="Q2213" t="s">
        <v>19</v>
      </c>
      <c r="R2213" t="s">
        <v>74</v>
      </c>
    </row>
    <row r="2214" spans="1:18" x14ac:dyDescent="0.25">
      <c r="A2214">
        <v>3099</v>
      </c>
      <c r="B2214">
        <v>4</v>
      </c>
      <c r="C2214">
        <v>12</v>
      </c>
      <c r="D2214">
        <v>1</v>
      </c>
      <c r="E2214">
        <v>8</v>
      </c>
      <c r="F2214">
        <v>4</v>
      </c>
      <c r="G2214">
        <v>1</v>
      </c>
      <c r="H2214">
        <v>1</v>
      </c>
      <c r="I2214">
        <v>2.5099999999999998</v>
      </c>
      <c r="J2214" t="s">
        <v>153</v>
      </c>
      <c r="K2214">
        <v>35.08</v>
      </c>
      <c r="L2214">
        <v>445</v>
      </c>
      <c r="M2214">
        <v>1</v>
      </c>
      <c r="N2214" t="s">
        <v>143</v>
      </c>
      <c r="O2214">
        <v>4.05</v>
      </c>
      <c r="P2214" t="s">
        <v>69</v>
      </c>
      <c r="Q2214" t="s">
        <v>19</v>
      </c>
      <c r="R2214" t="s">
        <v>74</v>
      </c>
    </row>
    <row r="2215" spans="1:18" x14ac:dyDescent="0.25">
      <c r="A2215">
        <v>3152</v>
      </c>
      <c r="B2215">
        <v>8</v>
      </c>
      <c r="C2215">
        <v>4</v>
      </c>
      <c r="D2215">
        <v>6</v>
      </c>
      <c r="E2215">
        <v>7</v>
      </c>
      <c r="F2215">
        <v>9</v>
      </c>
      <c r="G2215">
        <v>1</v>
      </c>
      <c r="H2215">
        <v>1</v>
      </c>
      <c r="I2215">
        <v>2.73</v>
      </c>
      <c r="J2215" t="s">
        <v>153</v>
      </c>
      <c r="K2215">
        <v>23.31</v>
      </c>
      <c r="L2215">
        <v>1660</v>
      </c>
      <c r="M2215">
        <v>3.51</v>
      </c>
      <c r="N2215" t="s">
        <v>143</v>
      </c>
      <c r="O2215">
        <v>35.700000000000003</v>
      </c>
      <c r="P2215" t="s">
        <v>55</v>
      </c>
      <c r="Q2215" t="s">
        <v>19</v>
      </c>
      <c r="R2215" t="s">
        <v>74</v>
      </c>
    </row>
    <row r="2216" spans="1:18" x14ac:dyDescent="0.25">
      <c r="A2216">
        <v>3199</v>
      </c>
      <c r="B2216">
        <v>15</v>
      </c>
      <c r="C2216">
        <v>12</v>
      </c>
      <c r="D2216">
        <v>4</v>
      </c>
      <c r="E2216">
        <v>7</v>
      </c>
      <c r="F2216">
        <v>6</v>
      </c>
      <c r="G2216">
        <v>1</v>
      </c>
      <c r="H2216">
        <v>3</v>
      </c>
      <c r="I2216">
        <v>2.38</v>
      </c>
      <c r="J2216" t="s">
        <v>153</v>
      </c>
      <c r="K2216">
        <v>53.14</v>
      </c>
      <c r="L2216">
        <v>985</v>
      </c>
      <c r="M2216">
        <v>4.0599999999999996</v>
      </c>
      <c r="N2216" t="s">
        <v>143</v>
      </c>
      <c r="O2216">
        <v>14.43</v>
      </c>
      <c r="P2216" t="s">
        <v>69</v>
      </c>
      <c r="Q2216" t="s">
        <v>19</v>
      </c>
      <c r="R2216" t="s">
        <v>74</v>
      </c>
    </row>
    <row r="2217" spans="1:18" x14ac:dyDescent="0.25">
      <c r="A2217">
        <v>3229</v>
      </c>
      <c r="B2217">
        <v>9</v>
      </c>
      <c r="C2217">
        <v>6</v>
      </c>
      <c r="D2217">
        <v>3</v>
      </c>
      <c r="E2217">
        <v>6</v>
      </c>
      <c r="F2217">
        <v>1</v>
      </c>
      <c r="G2217">
        <v>1</v>
      </c>
      <c r="H2217">
        <v>3</v>
      </c>
      <c r="I2217">
        <v>2.4900000000000002</v>
      </c>
      <c r="J2217" t="s">
        <v>153</v>
      </c>
      <c r="K2217">
        <v>25.78</v>
      </c>
      <c r="L2217">
        <v>185</v>
      </c>
      <c r="M2217">
        <v>4.3</v>
      </c>
      <c r="N2217" t="s">
        <v>143</v>
      </c>
      <c r="O2217">
        <v>40.04</v>
      </c>
      <c r="P2217" t="s">
        <v>71</v>
      </c>
      <c r="Q2217" t="s">
        <v>19</v>
      </c>
      <c r="R2217" t="s">
        <v>74</v>
      </c>
    </row>
    <row r="2218" spans="1:18" x14ac:dyDescent="0.25">
      <c r="A2218">
        <v>3236</v>
      </c>
      <c r="B2218">
        <v>7</v>
      </c>
      <c r="C2218">
        <v>12</v>
      </c>
      <c r="D2218">
        <v>8</v>
      </c>
      <c r="E2218">
        <v>1</v>
      </c>
      <c r="F2218">
        <v>4</v>
      </c>
      <c r="G2218">
        <v>1</v>
      </c>
      <c r="H2218">
        <v>3</v>
      </c>
      <c r="I2218">
        <v>2.56</v>
      </c>
      <c r="J2218" t="s">
        <v>153</v>
      </c>
      <c r="K2218">
        <v>6.2</v>
      </c>
      <c r="L2218">
        <v>4243</v>
      </c>
      <c r="M2218">
        <v>9.11</v>
      </c>
      <c r="N2218" t="s">
        <v>143</v>
      </c>
      <c r="O2218">
        <v>16.64</v>
      </c>
      <c r="P2218" t="s">
        <v>37</v>
      </c>
      <c r="Q2218" t="s">
        <v>19</v>
      </c>
      <c r="R2218" t="s">
        <v>74</v>
      </c>
    </row>
    <row r="2219" spans="1:18" x14ac:dyDescent="0.25">
      <c r="A2219">
        <v>3242</v>
      </c>
      <c r="B2219">
        <v>12</v>
      </c>
      <c r="C2219">
        <v>10</v>
      </c>
      <c r="D2219">
        <v>4</v>
      </c>
      <c r="E2219">
        <v>5</v>
      </c>
      <c r="F2219">
        <v>9</v>
      </c>
      <c r="G2219">
        <v>1</v>
      </c>
      <c r="H2219">
        <v>1</v>
      </c>
      <c r="I2219">
        <v>2.98</v>
      </c>
      <c r="J2219" t="s">
        <v>153</v>
      </c>
      <c r="K2219">
        <v>96.36</v>
      </c>
      <c r="L2219">
        <v>268</v>
      </c>
      <c r="M2219">
        <v>22.21</v>
      </c>
      <c r="N2219" t="s">
        <v>143</v>
      </c>
      <c r="O2219">
        <v>11.74</v>
      </c>
      <c r="P2219" t="s">
        <v>23</v>
      </c>
      <c r="Q2219" t="s">
        <v>19</v>
      </c>
      <c r="R2219" t="s">
        <v>74</v>
      </c>
    </row>
    <row r="2220" spans="1:18" x14ac:dyDescent="0.25">
      <c r="A2220">
        <v>3338</v>
      </c>
      <c r="B2220">
        <v>10</v>
      </c>
      <c r="C2220">
        <v>3</v>
      </c>
      <c r="D2220">
        <v>7</v>
      </c>
      <c r="E2220">
        <v>8</v>
      </c>
      <c r="F2220">
        <v>1</v>
      </c>
      <c r="G2220">
        <v>1</v>
      </c>
      <c r="H2220">
        <v>3</v>
      </c>
      <c r="I2220">
        <v>2.48</v>
      </c>
      <c r="J2220" t="s">
        <v>153</v>
      </c>
      <c r="K2220">
        <v>16.239999999999998</v>
      </c>
      <c r="L2220">
        <v>1018</v>
      </c>
      <c r="M2220">
        <v>7.6</v>
      </c>
      <c r="N2220" t="s">
        <v>143</v>
      </c>
      <c r="O2220">
        <v>27.61</v>
      </c>
      <c r="P2220" t="s">
        <v>68</v>
      </c>
      <c r="Q2220" t="s">
        <v>19</v>
      </c>
      <c r="R2220" t="s">
        <v>74</v>
      </c>
    </row>
    <row r="2221" spans="1:18" x14ac:dyDescent="0.25">
      <c r="A2221">
        <v>3365</v>
      </c>
      <c r="B2221">
        <v>11</v>
      </c>
      <c r="C2221">
        <v>1</v>
      </c>
      <c r="D2221">
        <v>6</v>
      </c>
      <c r="E2221">
        <v>3</v>
      </c>
      <c r="F2221">
        <v>8</v>
      </c>
      <c r="G2221">
        <v>1</v>
      </c>
      <c r="H2221">
        <v>1</v>
      </c>
      <c r="I2221">
        <v>2.34</v>
      </c>
      <c r="J2221" t="s">
        <v>153</v>
      </c>
      <c r="K2221">
        <v>10.88</v>
      </c>
      <c r="L2221">
        <v>51</v>
      </c>
      <c r="M2221">
        <v>3.45</v>
      </c>
      <c r="N2221" t="s">
        <v>143</v>
      </c>
      <c r="O2221">
        <v>41.06</v>
      </c>
      <c r="P2221" t="s">
        <v>32</v>
      </c>
      <c r="Q2221" t="s">
        <v>19</v>
      </c>
      <c r="R2221" t="s">
        <v>74</v>
      </c>
    </row>
    <row r="2222" spans="1:18" x14ac:dyDescent="0.25">
      <c r="A2222">
        <v>3395</v>
      </c>
      <c r="B2222">
        <v>15</v>
      </c>
      <c r="C2222">
        <v>5</v>
      </c>
      <c r="D2222">
        <v>2</v>
      </c>
      <c r="E2222">
        <v>7</v>
      </c>
      <c r="F2222">
        <v>6</v>
      </c>
      <c r="G2222">
        <v>1</v>
      </c>
      <c r="H2222">
        <v>2</v>
      </c>
      <c r="I2222">
        <v>2.63</v>
      </c>
      <c r="J2222" t="s">
        <v>153</v>
      </c>
      <c r="K2222">
        <v>21.57</v>
      </c>
      <c r="L2222">
        <v>772</v>
      </c>
      <c r="M2222">
        <v>2.1800000000000002</v>
      </c>
      <c r="N2222" t="s">
        <v>143</v>
      </c>
      <c r="O2222">
        <v>1.62</v>
      </c>
      <c r="P2222" t="s">
        <v>47</v>
      </c>
      <c r="Q2222" t="s">
        <v>19</v>
      </c>
      <c r="R2222" t="s">
        <v>74</v>
      </c>
    </row>
    <row r="2223" spans="1:18" x14ac:dyDescent="0.25">
      <c r="A2223">
        <v>3472</v>
      </c>
      <c r="B2223">
        <v>17</v>
      </c>
      <c r="C2223">
        <v>3</v>
      </c>
      <c r="D2223">
        <v>9</v>
      </c>
      <c r="E2223">
        <v>8</v>
      </c>
      <c r="F2223">
        <v>6</v>
      </c>
      <c r="G2223">
        <v>1</v>
      </c>
      <c r="H2223">
        <v>1</v>
      </c>
      <c r="I2223">
        <v>2.09</v>
      </c>
      <c r="J2223" t="s">
        <v>153</v>
      </c>
      <c r="K2223">
        <v>3.34</v>
      </c>
      <c r="L2223">
        <v>256</v>
      </c>
      <c r="M2223">
        <v>11.26</v>
      </c>
      <c r="N2223" t="s">
        <v>143</v>
      </c>
      <c r="O2223">
        <v>0.06</v>
      </c>
      <c r="P2223" t="s">
        <v>27</v>
      </c>
      <c r="Q2223" t="s">
        <v>19</v>
      </c>
      <c r="R2223" t="s">
        <v>74</v>
      </c>
    </row>
    <row r="2224" spans="1:18" x14ac:dyDescent="0.25">
      <c r="A2224">
        <v>3494</v>
      </c>
      <c r="B2224">
        <v>7</v>
      </c>
      <c r="C2224">
        <v>7</v>
      </c>
      <c r="D2224">
        <v>7</v>
      </c>
      <c r="E2224">
        <v>6</v>
      </c>
      <c r="F2224">
        <v>9</v>
      </c>
      <c r="G2224">
        <v>1</v>
      </c>
      <c r="H2224">
        <v>2</v>
      </c>
      <c r="I2224">
        <v>2.44</v>
      </c>
      <c r="J2224" t="s">
        <v>153</v>
      </c>
      <c r="K2224">
        <v>21.17</v>
      </c>
      <c r="L2224">
        <v>187</v>
      </c>
      <c r="M2224">
        <v>1.5</v>
      </c>
      <c r="N2224" t="s">
        <v>143</v>
      </c>
      <c r="O2224">
        <v>32.450000000000003</v>
      </c>
      <c r="P2224" t="s">
        <v>51</v>
      </c>
      <c r="Q2224" t="s">
        <v>19</v>
      </c>
      <c r="R2224" t="s">
        <v>74</v>
      </c>
    </row>
    <row r="2225" spans="1:18" x14ac:dyDescent="0.25">
      <c r="A2225">
        <v>3562</v>
      </c>
      <c r="B2225">
        <v>3</v>
      </c>
      <c r="C2225">
        <v>11</v>
      </c>
      <c r="D2225">
        <v>11</v>
      </c>
      <c r="E2225">
        <v>3</v>
      </c>
      <c r="F2225">
        <v>6</v>
      </c>
      <c r="G2225">
        <v>1</v>
      </c>
      <c r="H2225">
        <v>2</v>
      </c>
      <c r="I2225">
        <v>2.58</v>
      </c>
      <c r="J2225" t="s">
        <v>143</v>
      </c>
      <c r="K2225">
        <v>23.63</v>
      </c>
      <c r="L2225">
        <v>158</v>
      </c>
      <c r="M2225">
        <v>5.44</v>
      </c>
      <c r="N2225" t="s">
        <v>143</v>
      </c>
      <c r="O2225">
        <v>26.12</v>
      </c>
      <c r="P2225" t="s">
        <v>67</v>
      </c>
      <c r="Q2225" t="s">
        <v>19</v>
      </c>
      <c r="R2225" t="s">
        <v>74</v>
      </c>
    </row>
    <row r="2226" spans="1:18" x14ac:dyDescent="0.25">
      <c r="A2226">
        <v>3654</v>
      </c>
      <c r="B2226">
        <v>12</v>
      </c>
      <c r="C2226">
        <v>1</v>
      </c>
      <c r="D2226">
        <v>10</v>
      </c>
      <c r="E2226">
        <v>4</v>
      </c>
      <c r="F2226">
        <v>3</v>
      </c>
      <c r="G2226">
        <v>1</v>
      </c>
      <c r="H2226">
        <v>3</v>
      </c>
      <c r="I2226">
        <v>2.92</v>
      </c>
      <c r="J2226" t="s">
        <v>153</v>
      </c>
      <c r="K2226">
        <v>4.25</v>
      </c>
      <c r="L2226">
        <v>1286</v>
      </c>
      <c r="M2226">
        <v>0.61</v>
      </c>
      <c r="N2226" t="s">
        <v>143</v>
      </c>
      <c r="O2226">
        <v>24.11</v>
      </c>
      <c r="P2226" t="s">
        <v>32</v>
      </c>
      <c r="Q2226" t="s">
        <v>19</v>
      </c>
      <c r="R2226" t="s">
        <v>74</v>
      </c>
    </row>
    <row r="2227" spans="1:18" x14ac:dyDescent="0.25">
      <c r="A2227">
        <v>3664</v>
      </c>
      <c r="B2227">
        <v>3</v>
      </c>
      <c r="C2227">
        <v>5</v>
      </c>
      <c r="D2227">
        <v>3</v>
      </c>
      <c r="E2227">
        <v>2</v>
      </c>
      <c r="F2227">
        <v>3</v>
      </c>
      <c r="G2227">
        <v>1</v>
      </c>
      <c r="H2227">
        <v>1</v>
      </c>
      <c r="I2227">
        <v>2.82</v>
      </c>
      <c r="J2227" t="s">
        <v>153</v>
      </c>
      <c r="K2227">
        <v>68.75</v>
      </c>
      <c r="L2227">
        <v>7988</v>
      </c>
      <c r="M2227">
        <v>2.52</v>
      </c>
      <c r="N2227" t="s">
        <v>143</v>
      </c>
      <c r="O2227">
        <v>5.47</v>
      </c>
      <c r="P2227" t="s">
        <v>39</v>
      </c>
      <c r="Q2227" t="s">
        <v>19</v>
      </c>
      <c r="R2227" t="s">
        <v>74</v>
      </c>
    </row>
    <row r="2228" spans="1:18" x14ac:dyDescent="0.25">
      <c r="A2228">
        <v>3678</v>
      </c>
      <c r="B2228">
        <v>11</v>
      </c>
      <c r="C2228">
        <v>6</v>
      </c>
      <c r="D2228">
        <v>8</v>
      </c>
      <c r="E2228">
        <v>6</v>
      </c>
      <c r="F2228">
        <v>3</v>
      </c>
      <c r="G2228">
        <v>1</v>
      </c>
      <c r="H2228">
        <v>1</v>
      </c>
      <c r="I2228">
        <v>2.42</v>
      </c>
      <c r="J2228" t="s">
        <v>153</v>
      </c>
      <c r="K2228">
        <v>30.16</v>
      </c>
      <c r="L2228">
        <v>477</v>
      </c>
      <c r="M2228">
        <v>2.7</v>
      </c>
      <c r="N2228" t="s">
        <v>143</v>
      </c>
      <c r="O2228">
        <v>21.68</v>
      </c>
      <c r="P2228" t="s">
        <v>52</v>
      </c>
      <c r="Q2228" t="s">
        <v>19</v>
      </c>
      <c r="R2228" t="s">
        <v>74</v>
      </c>
    </row>
    <row r="2229" spans="1:18" x14ac:dyDescent="0.25">
      <c r="A2229">
        <v>3699</v>
      </c>
      <c r="B2229">
        <v>20</v>
      </c>
      <c r="C2229">
        <v>7</v>
      </c>
      <c r="D2229">
        <v>8</v>
      </c>
      <c r="E2229">
        <v>3</v>
      </c>
      <c r="F2229">
        <v>6</v>
      </c>
      <c r="G2229">
        <v>1</v>
      </c>
      <c r="H2229">
        <v>3</v>
      </c>
      <c r="I2229">
        <v>2.17</v>
      </c>
      <c r="J2229" t="s">
        <v>143</v>
      </c>
      <c r="K2229">
        <v>29.77</v>
      </c>
      <c r="L2229">
        <v>625</v>
      </c>
      <c r="M2229">
        <v>1.81</v>
      </c>
      <c r="N2229" t="s">
        <v>143</v>
      </c>
      <c r="O2229">
        <v>5.4</v>
      </c>
      <c r="P2229" t="s">
        <v>43</v>
      </c>
      <c r="Q2229" t="s">
        <v>19</v>
      </c>
      <c r="R2229" t="s">
        <v>74</v>
      </c>
    </row>
    <row r="2230" spans="1:18" x14ac:dyDescent="0.25">
      <c r="A2230">
        <v>3713</v>
      </c>
      <c r="B2230">
        <v>12</v>
      </c>
      <c r="C2230">
        <v>4</v>
      </c>
      <c r="D2230">
        <v>2</v>
      </c>
      <c r="E2230">
        <v>9</v>
      </c>
      <c r="F2230">
        <v>6</v>
      </c>
      <c r="G2230">
        <v>1</v>
      </c>
      <c r="H2230">
        <v>1</v>
      </c>
      <c r="I2230">
        <v>2.97</v>
      </c>
      <c r="J2230" t="s">
        <v>153</v>
      </c>
      <c r="K2230">
        <v>7.49</v>
      </c>
      <c r="L2230">
        <v>52</v>
      </c>
      <c r="M2230">
        <v>6.91</v>
      </c>
      <c r="N2230" t="s">
        <v>143</v>
      </c>
      <c r="O2230">
        <v>34.520000000000003</v>
      </c>
      <c r="P2230" t="s">
        <v>26</v>
      </c>
      <c r="Q2230" t="s">
        <v>19</v>
      </c>
      <c r="R2230" t="s">
        <v>74</v>
      </c>
    </row>
    <row r="2231" spans="1:18" x14ac:dyDescent="0.25">
      <c r="A2231">
        <v>3748</v>
      </c>
      <c r="B2231">
        <v>14</v>
      </c>
      <c r="C2231">
        <v>12</v>
      </c>
      <c r="D2231">
        <v>10</v>
      </c>
      <c r="E2231">
        <v>7</v>
      </c>
      <c r="F2231">
        <v>7</v>
      </c>
      <c r="G2231">
        <v>1</v>
      </c>
      <c r="H2231">
        <v>1</v>
      </c>
      <c r="I2231">
        <v>2.86</v>
      </c>
      <c r="J2231" t="s">
        <v>143</v>
      </c>
      <c r="K2231">
        <v>34.67</v>
      </c>
      <c r="L2231">
        <v>26</v>
      </c>
      <c r="M2231">
        <v>22.34</v>
      </c>
      <c r="N2231" t="s">
        <v>143</v>
      </c>
      <c r="O2231">
        <v>24.25</v>
      </c>
      <c r="P2231" t="s">
        <v>41</v>
      </c>
      <c r="Q2231" t="s">
        <v>19</v>
      </c>
      <c r="R2231" t="s">
        <v>74</v>
      </c>
    </row>
    <row r="2232" spans="1:18" x14ac:dyDescent="0.25">
      <c r="A2232">
        <v>3787</v>
      </c>
      <c r="B2232">
        <v>5</v>
      </c>
      <c r="C2232">
        <v>8</v>
      </c>
      <c r="D2232">
        <v>10</v>
      </c>
      <c r="E2232">
        <v>8</v>
      </c>
      <c r="F2232">
        <v>5</v>
      </c>
      <c r="G2232">
        <v>1</v>
      </c>
      <c r="H2232">
        <v>1</v>
      </c>
      <c r="I2232">
        <v>2.87</v>
      </c>
      <c r="J2232" t="s">
        <v>143</v>
      </c>
      <c r="K2232">
        <v>24.6</v>
      </c>
      <c r="L2232">
        <v>205</v>
      </c>
      <c r="M2232">
        <v>5.42</v>
      </c>
      <c r="N2232" t="s">
        <v>143</v>
      </c>
      <c r="O2232">
        <v>17.989999999999998</v>
      </c>
      <c r="P2232" t="s">
        <v>69</v>
      </c>
      <c r="Q2232" t="s">
        <v>19</v>
      </c>
      <c r="R2232" t="s">
        <v>74</v>
      </c>
    </row>
    <row r="2233" spans="1:18" x14ac:dyDescent="0.25">
      <c r="A2233">
        <v>3796</v>
      </c>
      <c r="B2233">
        <v>14</v>
      </c>
      <c r="C2233">
        <v>1</v>
      </c>
      <c r="D2233">
        <v>11</v>
      </c>
      <c r="E2233">
        <v>4</v>
      </c>
      <c r="F2233">
        <v>5</v>
      </c>
      <c r="G2233">
        <v>1</v>
      </c>
      <c r="H2233">
        <v>1</v>
      </c>
      <c r="I2233">
        <v>2.87</v>
      </c>
      <c r="J2233" t="s">
        <v>143</v>
      </c>
      <c r="K2233">
        <v>30.5</v>
      </c>
      <c r="L2233">
        <v>2468</v>
      </c>
      <c r="M2233">
        <v>2.39</v>
      </c>
      <c r="N2233" t="s">
        <v>143</v>
      </c>
      <c r="O2233">
        <v>36.14</v>
      </c>
      <c r="P2233" t="s">
        <v>33</v>
      </c>
      <c r="Q2233" t="s">
        <v>19</v>
      </c>
      <c r="R2233" t="s">
        <v>74</v>
      </c>
    </row>
    <row r="2234" spans="1:18" x14ac:dyDescent="0.25">
      <c r="A2234">
        <v>3828</v>
      </c>
      <c r="B2234">
        <v>18</v>
      </c>
      <c r="C2234">
        <v>9</v>
      </c>
      <c r="D2234">
        <v>7</v>
      </c>
      <c r="E2234">
        <v>6</v>
      </c>
      <c r="F2234">
        <v>1</v>
      </c>
      <c r="G2234">
        <v>1</v>
      </c>
      <c r="H2234">
        <v>3</v>
      </c>
      <c r="I2234">
        <v>1.88</v>
      </c>
      <c r="J2234" t="s">
        <v>153</v>
      </c>
      <c r="K2234">
        <v>20.079999999999998</v>
      </c>
      <c r="L2234">
        <v>1096</v>
      </c>
      <c r="M2234">
        <v>6.86</v>
      </c>
      <c r="N2234" t="s">
        <v>143</v>
      </c>
      <c r="O2234">
        <v>49.68</v>
      </c>
      <c r="P2234" t="s">
        <v>29</v>
      </c>
      <c r="Q2234" t="s">
        <v>19</v>
      </c>
      <c r="R2234" t="s">
        <v>74</v>
      </c>
    </row>
    <row r="2235" spans="1:18" x14ac:dyDescent="0.25">
      <c r="A2235">
        <v>3836</v>
      </c>
      <c r="B2235">
        <v>2</v>
      </c>
      <c r="C2235">
        <v>6</v>
      </c>
      <c r="D2235">
        <v>5</v>
      </c>
      <c r="E2235">
        <v>7</v>
      </c>
      <c r="F2235">
        <v>4</v>
      </c>
      <c r="G2235">
        <v>1</v>
      </c>
      <c r="H2235">
        <v>1</v>
      </c>
      <c r="I2235">
        <v>2.95</v>
      </c>
      <c r="J2235" t="s">
        <v>153</v>
      </c>
      <c r="K2235">
        <v>45.32</v>
      </c>
      <c r="L2235">
        <v>2017</v>
      </c>
      <c r="M2235">
        <v>20.85</v>
      </c>
      <c r="N2235" t="s">
        <v>143</v>
      </c>
      <c r="O2235">
        <v>40.340000000000003</v>
      </c>
      <c r="P2235" t="s">
        <v>31</v>
      </c>
      <c r="Q2235" t="s">
        <v>19</v>
      </c>
      <c r="R2235" t="s">
        <v>74</v>
      </c>
    </row>
    <row r="2236" spans="1:18" x14ac:dyDescent="0.25">
      <c r="A2236">
        <v>3860</v>
      </c>
      <c r="B2236">
        <v>4</v>
      </c>
      <c r="C2236">
        <v>9</v>
      </c>
      <c r="D2236">
        <v>6</v>
      </c>
      <c r="E2236">
        <v>2</v>
      </c>
      <c r="F2236">
        <v>2</v>
      </c>
      <c r="G2236">
        <v>1</v>
      </c>
      <c r="H2236">
        <v>2</v>
      </c>
      <c r="I2236">
        <v>2.31</v>
      </c>
      <c r="J2236" t="s">
        <v>153</v>
      </c>
      <c r="K2236">
        <v>45.61</v>
      </c>
      <c r="L2236">
        <v>375</v>
      </c>
      <c r="M2236">
        <v>9.5399999999999991</v>
      </c>
      <c r="N2236" t="s">
        <v>143</v>
      </c>
      <c r="O2236">
        <v>8.0399999999999991</v>
      </c>
      <c r="P2236" t="s">
        <v>36</v>
      </c>
      <c r="Q2236" t="s">
        <v>19</v>
      </c>
      <c r="R2236" t="s">
        <v>74</v>
      </c>
    </row>
    <row r="2237" spans="1:18" x14ac:dyDescent="0.25">
      <c r="A2237">
        <v>3920</v>
      </c>
      <c r="B2237">
        <v>11</v>
      </c>
      <c r="C2237">
        <v>7</v>
      </c>
      <c r="D2237">
        <v>10</v>
      </c>
      <c r="E2237">
        <v>5</v>
      </c>
      <c r="F2237">
        <v>3</v>
      </c>
      <c r="G2237">
        <v>1</v>
      </c>
      <c r="H2237">
        <v>1</v>
      </c>
      <c r="I2237">
        <v>2.61</v>
      </c>
      <c r="J2237" t="s">
        <v>153</v>
      </c>
      <c r="K2237">
        <v>35.67</v>
      </c>
      <c r="L2237">
        <v>555</v>
      </c>
      <c r="M2237">
        <v>11.32</v>
      </c>
      <c r="N2237" t="s">
        <v>143</v>
      </c>
      <c r="O2237">
        <v>29.3</v>
      </c>
      <c r="P2237" t="s">
        <v>28</v>
      </c>
      <c r="Q2237" t="s">
        <v>19</v>
      </c>
      <c r="R2237" t="s">
        <v>74</v>
      </c>
    </row>
    <row r="2238" spans="1:18" x14ac:dyDescent="0.25">
      <c r="A2238">
        <v>3950</v>
      </c>
      <c r="B2238">
        <v>16</v>
      </c>
      <c r="C2238">
        <v>5</v>
      </c>
      <c r="D2238">
        <v>5</v>
      </c>
      <c r="E2238">
        <v>2</v>
      </c>
      <c r="F2238">
        <v>9</v>
      </c>
      <c r="G2238">
        <v>1</v>
      </c>
      <c r="H2238">
        <v>3</v>
      </c>
      <c r="I2238">
        <v>2.84</v>
      </c>
      <c r="J2238" t="s">
        <v>143</v>
      </c>
      <c r="K2238">
        <v>10.19</v>
      </c>
      <c r="L2238">
        <v>1481</v>
      </c>
      <c r="M2238">
        <v>1.1100000000000001</v>
      </c>
      <c r="N2238" t="s">
        <v>143</v>
      </c>
      <c r="O2238">
        <v>30.57</v>
      </c>
      <c r="P2238" t="s">
        <v>27</v>
      </c>
      <c r="Q2238" t="s">
        <v>19</v>
      </c>
      <c r="R2238" t="s">
        <v>74</v>
      </c>
    </row>
    <row r="2239" spans="1:18" x14ac:dyDescent="0.25">
      <c r="A2239">
        <v>4060</v>
      </c>
      <c r="B2239">
        <v>7</v>
      </c>
      <c r="C2239">
        <v>1</v>
      </c>
      <c r="D2239">
        <v>7</v>
      </c>
      <c r="E2239">
        <v>7</v>
      </c>
      <c r="F2239">
        <v>3</v>
      </c>
      <c r="G2239">
        <v>1</v>
      </c>
      <c r="H2239">
        <v>3</v>
      </c>
      <c r="I2239">
        <v>2.93</v>
      </c>
      <c r="J2239" t="s">
        <v>153</v>
      </c>
      <c r="K2239">
        <v>72.569999999999993</v>
      </c>
      <c r="L2239">
        <v>5747</v>
      </c>
      <c r="M2239">
        <v>5.67</v>
      </c>
      <c r="N2239" t="s">
        <v>143</v>
      </c>
      <c r="O2239">
        <v>38.39</v>
      </c>
      <c r="P2239" t="s">
        <v>51</v>
      </c>
      <c r="Q2239" t="s">
        <v>19</v>
      </c>
      <c r="R2239" t="s">
        <v>74</v>
      </c>
    </row>
    <row r="2240" spans="1:18" x14ac:dyDescent="0.25">
      <c r="A2240">
        <v>4150</v>
      </c>
      <c r="B2240">
        <v>8</v>
      </c>
      <c r="C2240">
        <v>5</v>
      </c>
      <c r="D2240">
        <v>7</v>
      </c>
      <c r="E2240">
        <v>7</v>
      </c>
      <c r="F2240">
        <v>8</v>
      </c>
      <c r="G2240">
        <v>1</v>
      </c>
      <c r="H2240">
        <v>2</v>
      </c>
      <c r="I2240">
        <v>2.36</v>
      </c>
      <c r="J2240" t="s">
        <v>153</v>
      </c>
      <c r="K2240">
        <v>8.85</v>
      </c>
      <c r="L2240">
        <v>177</v>
      </c>
      <c r="M2240">
        <v>4.5599999999999996</v>
      </c>
      <c r="N2240" t="s">
        <v>143</v>
      </c>
      <c r="O2240">
        <v>34.74</v>
      </c>
      <c r="P2240" t="s">
        <v>26</v>
      </c>
      <c r="Q2240" t="s">
        <v>19</v>
      </c>
      <c r="R2240" t="s">
        <v>74</v>
      </c>
    </row>
    <row r="2241" spans="1:18" x14ac:dyDescent="0.25">
      <c r="A2241">
        <v>4161</v>
      </c>
      <c r="B2241">
        <v>13</v>
      </c>
      <c r="C2241">
        <v>7</v>
      </c>
      <c r="D2241">
        <v>9</v>
      </c>
      <c r="E2241">
        <v>1</v>
      </c>
      <c r="F2241">
        <v>3</v>
      </c>
      <c r="G2241">
        <v>1</v>
      </c>
      <c r="H2241">
        <v>2</v>
      </c>
      <c r="I2241">
        <v>2.37</v>
      </c>
      <c r="J2241" t="s">
        <v>153</v>
      </c>
      <c r="K2241">
        <v>21.41</v>
      </c>
      <c r="L2241">
        <v>3758</v>
      </c>
      <c r="M2241">
        <v>3.56</v>
      </c>
      <c r="N2241" t="s">
        <v>143</v>
      </c>
      <c r="O2241">
        <v>2.35</v>
      </c>
      <c r="P2241" t="s">
        <v>68</v>
      </c>
      <c r="Q2241" t="s">
        <v>19</v>
      </c>
      <c r="R2241" t="s">
        <v>74</v>
      </c>
    </row>
    <row r="2242" spans="1:18" x14ac:dyDescent="0.25">
      <c r="A2242">
        <v>4172</v>
      </c>
      <c r="B2242">
        <v>4</v>
      </c>
      <c r="C2242">
        <v>7</v>
      </c>
      <c r="D2242">
        <v>11</v>
      </c>
      <c r="E2242">
        <v>2</v>
      </c>
      <c r="F2242">
        <v>4</v>
      </c>
      <c r="G2242">
        <v>1</v>
      </c>
      <c r="H2242">
        <v>2</v>
      </c>
      <c r="I2242">
        <v>2.92</v>
      </c>
      <c r="J2242" t="s">
        <v>143</v>
      </c>
      <c r="K2242">
        <v>32.93</v>
      </c>
      <c r="L2242">
        <v>132</v>
      </c>
      <c r="M2242">
        <v>4.3099999999999996</v>
      </c>
      <c r="N2242" t="s">
        <v>143</v>
      </c>
      <c r="O2242">
        <v>24.08</v>
      </c>
      <c r="P2242" t="s">
        <v>66</v>
      </c>
      <c r="Q2242" t="s">
        <v>19</v>
      </c>
      <c r="R2242" t="s">
        <v>74</v>
      </c>
    </row>
    <row r="2243" spans="1:18" x14ac:dyDescent="0.25">
      <c r="A2243">
        <v>4199</v>
      </c>
      <c r="B2243">
        <v>3</v>
      </c>
      <c r="C2243">
        <v>4</v>
      </c>
      <c r="D2243">
        <v>5</v>
      </c>
      <c r="E2243">
        <v>2</v>
      </c>
      <c r="F2243">
        <v>9</v>
      </c>
      <c r="G2243">
        <v>1</v>
      </c>
      <c r="H2243">
        <v>1</v>
      </c>
      <c r="I2243">
        <v>2.34</v>
      </c>
      <c r="J2243" t="s">
        <v>153</v>
      </c>
      <c r="K2243">
        <v>18.809999999999999</v>
      </c>
      <c r="L2243">
        <v>897</v>
      </c>
      <c r="M2243">
        <v>10.53</v>
      </c>
      <c r="N2243" t="s">
        <v>143</v>
      </c>
      <c r="O2243">
        <v>7.1</v>
      </c>
      <c r="P2243" t="s">
        <v>28</v>
      </c>
      <c r="Q2243" t="s">
        <v>19</v>
      </c>
      <c r="R2243" t="s">
        <v>74</v>
      </c>
    </row>
    <row r="2244" spans="1:18" x14ac:dyDescent="0.25">
      <c r="A2244">
        <v>4234</v>
      </c>
      <c r="B2244">
        <v>16</v>
      </c>
      <c r="C2244">
        <v>11</v>
      </c>
      <c r="D2244">
        <v>1</v>
      </c>
      <c r="E2244">
        <v>1</v>
      </c>
      <c r="F2244">
        <v>5</v>
      </c>
      <c r="G2244">
        <v>1</v>
      </c>
      <c r="H2244">
        <v>3</v>
      </c>
      <c r="I2244">
        <v>2.4300000000000002</v>
      </c>
      <c r="J2244" t="s">
        <v>153</v>
      </c>
      <c r="K2244">
        <v>51.07</v>
      </c>
      <c r="L2244">
        <v>2356</v>
      </c>
      <c r="M2244">
        <v>16.059999999999999</v>
      </c>
      <c r="N2244" t="s">
        <v>143</v>
      </c>
      <c r="O2244">
        <v>0.57999999999999996</v>
      </c>
      <c r="P2244" t="s">
        <v>25</v>
      </c>
      <c r="Q2244" t="s">
        <v>19</v>
      </c>
      <c r="R2244" t="s">
        <v>74</v>
      </c>
    </row>
    <row r="2245" spans="1:18" x14ac:dyDescent="0.25">
      <c r="A2245">
        <v>4253</v>
      </c>
      <c r="B2245">
        <v>3</v>
      </c>
      <c r="C2245">
        <v>11</v>
      </c>
      <c r="D2245">
        <v>8</v>
      </c>
      <c r="E2245">
        <v>5</v>
      </c>
      <c r="F2245">
        <v>8</v>
      </c>
      <c r="G2245">
        <v>1</v>
      </c>
      <c r="H2245">
        <v>2</v>
      </c>
      <c r="I2245">
        <v>2.5099999999999998</v>
      </c>
      <c r="J2245" t="s">
        <v>153</v>
      </c>
      <c r="K2245">
        <v>14.06</v>
      </c>
      <c r="L2245">
        <v>278</v>
      </c>
      <c r="M2245">
        <v>1.97</v>
      </c>
      <c r="N2245" t="s">
        <v>143</v>
      </c>
      <c r="O2245">
        <v>9.11</v>
      </c>
      <c r="P2245" t="s">
        <v>49</v>
      </c>
      <c r="Q2245" t="s">
        <v>19</v>
      </c>
      <c r="R2245" t="s">
        <v>74</v>
      </c>
    </row>
    <row r="2246" spans="1:18" x14ac:dyDescent="0.25">
      <c r="A2246">
        <v>4268</v>
      </c>
      <c r="B2246">
        <v>17</v>
      </c>
      <c r="C2246">
        <v>9</v>
      </c>
      <c r="D2246">
        <v>1</v>
      </c>
      <c r="E2246">
        <v>6</v>
      </c>
      <c r="F2246">
        <v>2</v>
      </c>
      <c r="G2246">
        <v>1</v>
      </c>
      <c r="H2246">
        <v>1</v>
      </c>
      <c r="I2246">
        <v>2.2799999999999998</v>
      </c>
      <c r="J2246" t="s">
        <v>153</v>
      </c>
      <c r="K2246">
        <v>23.66</v>
      </c>
      <c r="L2246">
        <v>10639</v>
      </c>
      <c r="M2246">
        <v>8.66</v>
      </c>
      <c r="N2246" t="s">
        <v>143</v>
      </c>
      <c r="O2246">
        <v>43.23</v>
      </c>
      <c r="P2246" t="s">
        <v>37</v>
      </c>
      <c r="Q2246" t="s">
        <v>19</v>
      </c>
      <c r="R2246" t="s">
        <v>74</v>
      </c>
    </row>
    <row r="2247" spans="1:18" x14ac:dyDescent="0.25">
      <c r="A2247">
        <v>4270</v>
      </c>
      <c r="B2247">
        <v>3</v>
      </c>
      <c r="C2247">
        <v>7</v>
      </c>
      <c r="D2247">
        <v>10</v>
      </c>
      <c r="E2247">
        <v>9</v>
      </c>
      <c r="F2247">
        <v>1</v>
      </c>
      <c r="G2247">
        <v>1</v>
      </c>
      <c r="H2247">
        <v>2</v>
      </c>
      <c r="I2247">
        <v>2.31</v>
      </c>
      <c r="J2247" t="s">
        <v>143</v>
      </c>
      <c r="K2247">
        <v>21.07</v>
      </c>
      <c r="L2247">
        <v>636</v>
      </c>
      <c r="M2247">
        <v>35.369999999999997</v>
      </c>
      <c r="N2247" t="s">
        <v>143</v>
      </c>
      <c r="O2247">
        <v>1.32</v>
      </c>
      <c r="P2247" t="s">
        <v>37</v>
      </c>
      <c r="Q2247" t="s">
        <v>19</v>
      </c>
      <c r="R2247" t="s">
        <v>74</v>
      </c>
    </row>
    <row r="2248" spans="1:18" x14ac:dyDescent="0.25">
      <c r="A2248">
        <v>4334</v>
      </c>
      <c r="B2248">
        <v>16</v>
      </c>
      <c r="C2248">
        <v>10</v>
      </c>
      <c r="D2248">
        <v>5</v>
      </c>
      <c r="E2248">
        <v>1</v>
      </c>
      <c r="F2248">
        <v>6</v>
      </c>
      <c r="G2248">
        <v>1</v>
      </c>
      <c r="H2248">
        <v>2</v>
      </c>
      <c r="I2248">
        <v>2.37</v>
      </c>
      <c r="J2248" t="s">
        <v>153</v>
      </c>
      <c r="K2248">
        <v>50.79</v>
      </c>
      <c r="L2248">
        <v>432</v>
      </c>
      <c r="M2248">
        <v>5.25</v>
      </c>
      <c r="N2248" t="s">
        <v>143</v>
      </c>
      <c r="O2248">
        <v>9.51</v>
      </c>
      <c r="P2248" t="s">
        <v>35</v>
      </c>
      <c r="Q2248" t="s">
        <v>19</v>
      </c>
      <c r="R2248" t="s">
        <v>74</v>
      </c>
    </row>
    <row r="2249" spans="1:18" x14ac:dyDescent="0.25">
      <c r="A2249">
        <v>4342</v>
      </c>
      <c r="B2249">
        <v>10</v>
      </c>
      <c r="C2249">
        <v>6</v>
      </c>
      <c r="D2249">
        <v>5</v>
      </c>
      <c r="E2249">
        <v>4</v>
      </c>
      <c r="F2249">
        <v>9</v>
      </c>
      <c r="G2249">
        <v>1</v>
      </c>
      <c r="H2249">
        <v>2</v>
      </c>
      <c r="I2249">
        <v>2.96</v>
      </c>
      <c r="J2249" t="s">
        <v>143</v>
      </c>
      <c r="K2249">
        <v>68.040000000000006</v>
      </c>
      <c r="L2249">
        <v>726</v>
      </c>
      <c r="M2249">
        <v>1.4</v>
      </c>
      <c r="N2249" t="s">
        <v>143</v>
      </c>
      <c r="O2249">
        <v>14.16</v>
      </c>
      <c r="P2249" t="s">
        <v>23</v>
      </c>
      <c r="Q2249" t="s">
        <v>19</v>
      </c>
      <c r="R2249" t="s">
        <v>74</v>
      </c>
    </row>
    <row r="2250" spans="1:18" x14ac:dyDescent="0.25">
      <c r="A2250">
        <v>4346</v>
      </c>
      <c r="B2250">
        <v>16</v>
      </c>
      <c r="C2250">
        <v>2</v>
      </c>
      <c r="D2250">
        <v>4</v>
      </c>
      <c r="E2250">
        <v>5</v>
      </c>
      <c r="F2250">
        <v>1</v>
      </c>
      <c r="G2250">
        <v>1</v>
      </c>
      <c r="H2250">
        <v>1</v>
      </c>
      <c r="I2250">
        <v>2.5099999999999998</v>
      </c>
      <c r="J2250" t="s">
        <v>143</v>
      </c>
      <c r="K2250">
        <v>47.81</v>
      </c>
      <c r="L2250">
        <v>1343</v>
      </c>
      <c r="M2250">
        <v>13.27</v>
      </c>
      <c r="N2250" t="s">
        <v>143</v>
      </c>
      <c r="O2250">
        <v>1.0900000000000001</v>
      </c>
      <c r="P2250" t="s">
        <v>34</v>
      </c>
      <c r="Q2250" t="s">
        <v>19</v>
      </c>
      <c r="R2250" t="s">
        <v>74</v>
      </c>
    </row>
    <row r="2251" spans="1:18" x14ac:dyDescent="0.25">
      <c r="A2251">
        <v>4352</v>
      </c>
      <c r="B2251">
        <v>9</v>
      </c>
      <c r="C2251">
        <v>12</v>
      </c>
      <c r="D2251">
        <v>4</v>
      </c>
      <c r="E2251">
        <v>1</v>
      </c>
      <c r="F2251">
        <v>3</v>
      </c>
      <c r="G2251">
        <v>1</v>
      </c>
      <c r="H2251">
        <v>3</v>
      </c>
      <c r="I2251">
        <v>2.93</v>
      </c>
      <c r="J2251" t="s">
        <v>153</v>
      </c>
      <c r="K2251">
        <v>21.2</v>
      </c>
      <c r="L2251">
        <v>806</v>
      </c>
      <c r="M2251">
        <v>23.71</v>
      </c>
      <c r="N2251" t="s">
        <v>143</v>
      </c>
      <c r="O2251">
        <v>27.3</v>
      </c>
      <c r="P2251" t="s">
        <v>71</v>
      </c>
      <c r="Q2251" t="s">
        <v>19</v>
      </c>
      <c r="R2251" t="s">
        <v>74</v>
      </c>
    </row>
    <row r="2252" spans="1:18" x14ac:dyDescent="0.25">
      <c r="A2252">
        <v>4380</v>
      </c>
      <c r="B2252">
        <v>12</v>
      </c>
      <c r="C2252">
        <v>3</v>
      </c>
      <c r="D2252">
        <v>11</v>
      </c>
      <c r="E2252">
        <v>5</v>
      </c>
      <c r="F2252">
        <v>8</v>
      </c>
      <c r="G2252">
        <v>1</v>
      </c>
      <c r="H2252">
        <v>1</v>
      </c>
      <c r="I2252">
        <v>2.68</v>
      </c>
      <c r="J2252" t="s">
        <v>153</v>
      </c>
      <c r="K2252">
        <v>10.029999999999999</v>
      </c>
      <c r="L2252">
        <v>280</v>
      </c>
      <c r="M2252">
        <v>21.54</v>
      </c>
      <c r="N2252" t="s">
        <v>143</v>
      </c>
      <c r="O2252">
        <v>19.440000000000001</v>
      </c>
      <c r="P2252" t="s">
        <v>57</v>
      </c>
      <c r="Q2252" t="s">
        <v>19</v>
      </c>
      <c r="R2252" t="s">
        <v>74</v>
      </c>
    </row>
    <row r="2253" spans="1:18" x14ac:dyDescent="0.25">
      <c r="A2253">
        <v>4392</v>
      </c>
      <c r="B2253">
        <v>11</v>
      </c>
      <c r="C2253">
        <v>4</v>
      </c>
      <c r="D2253">
        <v>5</v>
      </c>
      <c r="E2253">
        <v>3</v>
      </c>
      <c r="F2253">
        <v>8</v>
      </c>
      <c r="G2253">
        <v>1</v>
      </c>
      <c r="H2253">
        <v>3</v>
      </c>
      <c r="I2253">
        <v>2.39</v>
      </c>
      <c r="J2253" t="s">
        <v>153</v>
      </c>
      <c r="K2253">
        <v>52.35</v>
      </c>
      <c r="L2253">
        <v>124</v>
      </c>
      <c r="M2253">
        <v>2.4</v>
      </c>
      <c r="N2253" t="s">
        <v>143</v>
      </c>
      <c r="O2253">
        <v>3.16</v>
      </c>
      <c r="P2253" t="s">
        <v>39</v>
      </c>
      <c r="Q2253" t="s">
        <v>19</v>
      </c>
      <c r="R2253" t="s">
        <v>74</v>
      </c>
    </row>
    <row r="2254" spans="1:18" x14ac:dyDescent="0.25">
      <c r="A2254">
        <v>4405</v>
      </c>
      <c r="B2254">
        <v>8</v>
      </c>
      <c r="C2254">
        <v>8</v>
      </c>
      <c r="D2254">
        <v>9</v>
      </c>
      <c r="E2254">
        <v>2</v>
      </c>
      <c r="F2254">
        <v>2</v>
      </c>
      <c r="G2254">
        <v>1</v>
      </c>
      <c r="H2254">
        <v>2</v>
      </c>
      <c r="I2254">
        <v>2.85</v>
      </c>
      <c r="J2254" t="s">
        <v>153</v>
      </c>
      <c r="K2254">
        <v>66.13</v>
      </c>
      <c r="L2254">
        <v>71</v>
      </c>
      <c r="M2254">
        <v>8.49</v>
      </c>
      <c r="N2254" t="s">
        <v>143</v>
      </c>
      <c r="O2254">
        <v>2.86</v>
      </c>
      <c r="P2254" t="s">
        <v>21</v>
      </c>
      <c r="Q2254" t="s">
        <v>19</v>
      </c>
      <c r="R2254" t="s">
        <v>74</v>
      </c>
    </row>
    <row r="2255" spans="1:18" x14ac:dyDescent="0.25">
      <c r="A2255">
        <v>4413</v>
      </c>
      <c r="B2255">
        <v>16</v>
      </c>
      <c r="C2255">
        <v>3</v>
      </c>
      <c r="D2255">
        <v>5</v>
      </c>
      <c r="E2255">
        <v>1</v>
      </c>
      <c r="F2255">
        <v>2</v>
      </c>
      <c r="G2255">
        <v>1</v>
      </c>
      <c r="H2255">
        <v>2</v>
      </c>
      <c r="I2255">
        <v>2.96</v>
      </c>
      <c r="J2255" t="s">
        <v>143</v>
      </c>
      <c r="K2255">
        <v>56.03</v>
      </c>
      <c r="L2255">
        <v>169</v>
      </c>
      <c r="M2255">
        <v>11.08</v>
      </c>
      <c r="N2255" t="s">
        <v>143</v>
      </c>
      <c r="O2255">
        <v>44.25</v>
      </c>
      <c r="P2255" t="s">
        <v>37</v>
      </c>
      <c r="Q2255" t="s">
        <v>19</v>
      </c>
      <c r="R2255" t="s">
        <v>74</v>
      </c>
    </row>
    <row r="2256" spans="1:18" x14ac:dyDescent="0.25">
      <c r="A2256">
        <v>4428</v>
      </c>
      <c r="B2256">
        <v>12</v>
      </c>
      <c r="C2256">
        <v>6</v>
      </c>
      <c r="D2256">
        <v>9</v>
      </c>
      <c r="E2256">
        <v>3</v>
      </c>
      <c r="F2256">
        <v>3</v>
      </c>
      <c r="G2256">
        <v>1</v>
      </c>
      <c r="H2256">
        <v>1</v>
      </c>
      <c r="I2256">
        <v>2.92</v>
      </c>
      <c r="J2256" t="s">
        <v>153</v>
      </c>
      <c r="K2256">
        <v>38.5</v>
      </c>
      <c r="L2256">
        <v>1426</v>
      </c>
      <c r="M2256">
        <v>5.78</v>
      </c>
      <c r="N2256" t="s">
        <v>143</v>
      </c>
      <c r="O2256">
        <v>6.21</v>
      </c>
      <c r="P2256" t="s">
        <v>53</v>
      </c>
      <c r="Q2256" t="s">
        <v>19</v>
      </c>
      <c r="R2256" t="s">
        <v>74</v>
      </c>
    </row>
    <row r="2257" spans="1:18" x14ac:dyDescent="0.25">
      <c r="A2257">
        <v>4437</v>
      </c>
      <c r="B2257">
        <v>7</v>
      </c>
      <c r="C2257">
        <v>9</v>
      </c>
      <c r="D2257">
        <v>3</v>
      </c>
      <c r="E2257">
        <v>3</v>
      </c>
      <c r="F2257">
        <v>9</v>
      </c>
      <c r="G2257">
        <v>1</v>
      </c>
      <c r="H2257">
        <v>3</v>
      </c>
      <c r="I2257">
        <v>2.34</v>
      </c>
      <c r="J2257" t="s">
        <v>143</v>
      </c>
      <c r="K2257">
        <v>21.07</v>
      </c>
      <c r="L2257">
        <v>347</v>
      </c>
      <c r="M2257">
        <v>7.52</v>
      </c>
      <c r="N2257" t="s">
        <v>143</v>
      </c>
      <c r="O2257">
        <v>20.91</v>
      </c>
      <c r="P2257" t="s">
        <v>62</v>
      </c>
      <c r="Q2257" t="s">
        <v>19</v>
      </c>
      <c r="R2257" t="s">
        <v>74</v>
      </c>
    </row>
    <row r="2258" spans="1:18" x14ac:dyDescent="0.25">
      <c r="A2258">
        <v>4480</v>
      </c>
      <c r="B2258">
        <v>9</v>
      </c>
      <c r="C2258">
        <v>9</v>
      </c>
      <c r="D2258">
        <v>3</v>
      </c>
      <c r="E2258">
        <v>9</v>
      </c>
      <c r="F2258">
        <v>4</v>
      </c>
      <c r="G2258">
        <v>1</v>
      </c>
      <c r="H2258">
        <v>1</v>
      </c>
      <c r="I2258">
        <v>1.99</v>
      </c>
      <c r="J2258" t="s">
        <v>143</v>
      </c>
      <c r="K2258">
        <v>20.05</v>
      </c>
      <c r="L2258">
        <v>2338</v>
      </c>
      <c r="M2258">
        <v>4.0599999999999996</v>
      </c>
      <c r="N2258" t="s">
        <v>143</v>
      </c>
      <c r="O2258">
        <v>16.829999999999998</v>
      </c>
      <c r="P2258" t="s">
        <v>21</v>
      </c>
      <c r="Q2258" t="s">
        <v>19</v>
      </c>
      <c r="R2258" t="s">
        <v>74</v>
      </c>
    </row>
    <row r="2259" spans="1:18" x14ac:dyDescent="0.25">
      <c r="A2259">
        <v>4537</v>
      </c>
      <c r="B2259">
        <v>12</v>
      </c>
      <c r="C2259">
        <v>10</v>
      </c>
      <c r="D2259">
        <v>5</v>
      </c>
      <c r="E2259">
        <v>3</v>
      </c>
      <c r="F2259">
        <v>7</v>
      </c>
      <c r="G2259">
        <v>1</v>
      </c>
      <c r="H2259">
        <v>2</v>
      </c>
      <c r="I2259">
        <v>2.66</v>
      </c>
      <c r="J2259" t="s">
        <v>153</v>
      </c>
      <c r="K2259">
        <v>7.59</v>
      </c>
      <c r="L2259">
        <v>254</v>
      </c>
      <c r="M2259">
        <v>5.67</v>
      </c>
      <c r="N2259" t="s">
        <v>143</v>
      </c>
      <c r="O2259">
        <v>13.01</v>
      </c>
      <c r="P2259" t="s">
        <v>26</v>
      </c>
      <c r="Q2259" t="s">
        <v>19</v>
      </c>
      <c r="R2259" t="s">
        <v>74</v>
      </c>
    </row>
    <row r="2260" spans="1:18" x14ac:dyDescent="0.25">
      <c r="A2260">
        <v>4558</v>
      </c>
      <c r="B2260">
        <v>10</v>
      </c>
      <c r="C2260">
        <v>2</v>
      </c>
      <c r="D2260">
        <v>9</v>
      </c>
      <c r="E2260">
        <v>4</v>
      </c>
      <c r="F2260">
        <v>5</v>
      </c>
      <c r="G2260">
        <v>1</v>
      </c>
      <c r="H2260">
        <v>3</v>
      </c>
      <c r="I2260">
        <v>2.85</v>
      </c>
      <c r="J2260" t="s">
        <v>153</v>
      </c>
      <c r="K2260">
        <v>19.18</v>
      </c>
      <c r="L2260">
        <v>832</v>
      </c>
      <c r="M2260">
        <v>4.45</v>
      </c>
      <c r="N2260" t="s">
        <v>143</v>
      </c>
      <c r="O2260">
        <v>26.45</v>
      </c>
      <c r="P2260" t="s">
        <v>50</v>
      </c>
      <c r="Q2260" t="s">
        <v>19</v>
      </c>
      <c r="R2260" t="s">
        <v>74</v>
      </c>
    </row>
    <row r="2261" spans="1:18" x14ac:dyDescent="0.25">
      <c r="A2261">
        <v>4568</v>
      </c>
      <c r="B2261">
        <v>5</v>
      </c>
      <c r="C2261">
        <v>5</v>
      </c>
      <c r="D2261">
        <v>11</v>
      </c>
      <c r="E2261">
        <v>9</v>
      </c>
      <c r="F2261">
        <v>5</v>
      </c>
      <c r="G2261">
        <v>1</v>
      </c>
      <c r="H2261">
        <v>2</v>
      </c>
      <c r="I2261">
        <v>2.95</v>
      </c>
      <c r="J2261" t="s">
        <v>153</v>
      </c>
      <c r="K2261">
        <v>47.21</v>
      </c>
      <c r="L2261">
        <v>3389</v>
      </c>
      <c r="M2261">
        <v>54.88</v>
      </c>
      <c r="N2261" t="s">
        <v>143</v>
      </c>
      <c r="O2261">
        <v>13.41</v>
      </c>
      <c r="P2261" t="s">
        <v>42</v>
      </c>
      <c r="Q2261" t="s">
        <v>19</v>
      </c>
      <c r="R2261" t="s">
        <v>74</v>
      </c>
    </row>
    <row r="2262" spans="1:18" x14ac:dyDescent="0.25">
      <c r="A2262">
        <v>4586</v>
      </c>
      <c r="B2262">
        <v>11</v>
      </c>
      <c r="C2262">
        <v>5</v>
      </c>
      <c r="D2262">
        <v>7</v>
      </c>
      <c r="E2262">
        <v>6</v>
      </c>
      <c r="F2262">
        <v>1</v>
      </c>
      <c r="G2262">
        <v>1</v>
      </c>
      <c r="H2262">
        <v>3</v>
      </c>
      <c r="I2262">
        <v>2.72</v>
      </c>
      <c r="J2262" t="s">
        <v>143</v>
      </c>
      <c r="K2262">
        <v>54.26</v>
      </c>
      <c r="L2262">
        <v>795</v>
      </c>
      <c r="M2262">
        <v>3.22</v>
      </c>
      <c r="N2262" t="s">
        <v>143</v>
      </c>
      <c r="O2262">
        <v>29.79</v>
      </c>
      <c r="P2262" t="s">
        <v>66</v>
      </c>
      <c r="Q2262" t="s">
        <v>19</v>
      </c>
      <c r="R2262" t="s">
        <v>74</v>
      </c>
    </row>
    <row r="2263" spans="1:18" x14ac:dyDescent="0.25">
      <c r="A2263">
        <v>4619</v>
      </c>
      <c r="B2263">
        <v>20</v>
      </c>
      <c r="C2263">
        <v>7</v>
      </c>
      <c r="D2263">
        <v>5</v>
      </c>
      <c r="E2263">
        <v>2</v>
      </c>
      <c r="F2263">
        <v>3</v>
      </c>
      <c r="G2263">
        <v>1</v>
      </c>
      <c r="H2263">
        <v>2</v>
      </c>
      <c r="I2263">
        <v>2.93</v>
      </c>
      <c r="J2263" t="s">
        <v>153</v>
      </c>
      <c r="K2263">
        <v>61.23</v>
      </c>
      <c r="L2263">
        <v>2845</v>
      </c>
      <c r="M2263">
        <v>4.87</v>
      </c>
      <c r="N2263" t="s">
        <v>143</v>
      </c>
      <c r="O2263">
        <v>17.510000000000002</v>
      </c>
      <c r="P2263" t="s">
        <v>49</v>
      </c>
      <c r="Q2263" t="s">
        <v>19</v>
      </c>
      <c r="R2263" t="s">
        <v>74</v>
      </c>
    </row>
    <row r="2264" spans="1:18" x14ac:dyDescent="0.25">
      <c r="A2264">
        <v>4622</v>
      </c>
      <c r="B2264">
        <v>18</v>
      </c>
      <c r="C2264">
        <v>12</v>
      </c>
      <c r="D2264">
        <v>9</v>
      </c>
      <c r="E2264">
        <v>7</v>
      </c>
      <c r="F2264">
        <v>3</v>
      </c>
      <c r="G2264">
        <v>1</v>
      </c>
      <c r="H2264">
        <v>2</v>
      </c>
      <c r="I2264">
        <v>2.68</v>
      </c>
      <c r="J2264" t="s">
        <v>153</v>
      </c>
      <c r="K2264">
        <v>38.729999999999997</v>
      </c>
      <c r="L2264">
        <v>124</v>
      </c>
      <c r="M2264">
        <v>3.39</v>
      </c>
      <c r="N2264" t="s">
        <v>143</v>
      </c>
      <c r="O2264">
        <v>38.340000000000003</v>
      </c>
      <c r="P2264" t="s">
        <v>42</v>
      </c>
      <c r="Q2264" t="s">
        <v>19</v>
      </c>
      <c r="R2264" t="s">
        <v>74</v>
      </c>
    </row>
    <row r="2265" spans="1:18" x14ac:dyDescent="0.25">
      <c r="A2265">
        <v>4724</v>
      </c>
      <c r="B2265">
        <v>18</v>
      </c>
      <c r="C2265">
        <v>7</v>
      </c>
      <c r="D2265">
        <v>2</v>
      </c>
      <c r="E2265">
        <v>3</v>
      </c>
      <c r="F2265">
        <v>9</v>
      </c>
      <c r="G2265">
        <v>1</v>
      </c>
      <c r="H2265">
        <v>2</v>
      </c>
      <c r="I2265">
        <v>2.98</v>
      </c>
      <c r="J2265" t="s">
        <v>153</v>
      </c>
      <c r="K2265">
        <v>55.3</v>
      </c>
      <c r="L2265">
        <v>4069</v>
      </c>
      <c r="M2265">
        <v>1.5</v>
      </c>
      <c r="N2265" t="s">
        <v>143</v>
      </c>
      <c r="O2265">
        <v>43.75</v>
      </c>
      <c r="P2265" t="s">
        <v>31</v>
      </c>
      <c r="Q2265" t="s">
        <v>19</v>
      </c>
      <c r="R2265" t="s">
        <v>74</v>
      </c>
    </row>
    <row r="2266" spans="1:18" x14ac:dyDescent="0.25">
      <c r="A2266">
        <v>4742</v>
      </c>
      <c r="B2266">
        <v>11</v>
      </c>
      <c r="C2266">
        <v>9</v>
      </c>
      <c r="D2266">
        <v>8</v>
      </c>
      <c r="E2266">
        <v>6</v>
      </c>
      <c r="F2266">
        <v>3</v>
      </c>
      <c r="G2266">
        <v>1</v>
      </c>
      <c r="H2266">
        <v>2</v>
      </c>
      <c r="I2266">
        <v>2.87</v>
      </c>
      <c r="J2266" t="s">
        <v>153</v>
      </c>
      <c r="K2266">
        <v>9.34</v>
      </c>
      <c r="L2266">
        <v>258</v>
      </c>
      <c r="M2266">
        <v>2.62</v>
      </c>
      <c r="N2266" t="s">
        <v>143</v>
      </c>
      <c r="O2266">
        <v>27.26</v>
      </c>
      <c r="P2266" t="s">
        <v>25</v>
      </c>
      <c r="Q2266" t="s">
        <v>19</v>
      </c>
      <c r="R2266" t="s">
        <v>74</v>
      </c>
    </row>
    <row r="2267" spans="1:18" x14ac:dyDescent="0.25">
      <c r="A2267">
        <v>4783</v>
      </c>
      <c r="B2267">
        <v>1</v>
      </c>
      <c r="C2267">
        <v>9</v>
      </c>
      <c r="D2267">
        <v>7</v>
      </c>
      <c r="E2267">
        <v>4</v>
      </c>
      <c r="F2267">
        <v>6</v>
      </c>
      <c r="G2267">
        <v>1</v>
      </c>
      <c r="H2267">
        <v>1</v>
      </c>
      <c r="I2267">
        <v>2.41</v>
      </c>
      <c r="J2267" t="s">
        <v>153</v>
      </c>
      <c r="K2267">
        <v>2.91</v>
      </c>
      <c r="L2267">
        <v>347</v>
      </c>
      <c r="M2267">
        <v>8.02</v>
      </c>
      <c r="N2267" t="s">
        <v>143</v>
      </c>
      <c r="O2267">
        <v>8.6300000000000008</v>
      </c>
      <c r="P2267" t="s">
        <v>52</v>
      </c>
      <c r="Q2267" t="s">
        <v>19</v>
      </c>
      <c r="R2267" t="s">
        <v>74</v>
      </c>
    </row>
    <row r="2268" spans="1:18" x14ac:dyDescent="0.25">
      <c r="A2268">
        <v>4838</v>
      </c>
      <c r="B2268">
        <v>16</v>
      </c>
      <c r="C2268">
        <v>3</v>
      </c>
      <c r="D2268">
        <v>5</v>
      </c>
      <c r="E2268">
        <v>8</v>
      </c>
      <c r="F2268">
        <v>6</v>
      </c>
      <c r="G2268">
        <v>1</v>
      </c>
      <c r="H2268">
        <v>2</v>
      </c>
      <c r="I2268">
        <v>2.7</v>
      </c>
      <c r="J2268" t="s">
        <v>153</v>
      </c>
      <c r="K2268">
        <v>64.56</v>
      </c>
      <c r="L2268">
        <v>590</v>
      </c>
      <c r="M2268">
        <v>4.26</v>
      </c>
      <c r="N2268" t="s">
        <v>143</v>
      </c>
      <c r="O2268">
        <v>14.86</v>
      </c>
      <c r="P2268" t="s">
        <v>23</v>
      </c>
      <c r="Q2268" t="s">
        <v>19</v>
      </c>
      <c r="R2268" t="s">
        <v>74</v>
      </c>
    </row>
    <row r="2269" spans="1:18" x14ac:dyDescent="0.25">
      <c r="A2269">
        <v>4866</v>
      </c>
      <c r="B2269">
        <v>1</v>
      </c>
      <c r="C2269">
        <v>6</v>
      </c>
      <c r="D2269">
        <v>10</v>
      </c>
      <c r="E2269">
        <v>5</v>
      </c>
      <c r="F2269">
        <v>7</v>
      </c>
      <c r="G2269">
        <v>1</v>
      </c>
      <c r="H2269">
        <v>1</v>
      </c>
      <c r="I2269">
        <v>2.56</v>
      </c>
      <c r="J2269" t="s">
        <v>153</v>
      </c>
      <c r="K2269">
        <v>2.35</v>
      </c>
      <c r="L2269">
        <v>441</v>
      </c>
      <c r="M2269">
        <v>6.82</v>
      </c>
      <c r="N2269" t="s">
        <v>143</v>
      </c>
      <c r="O2269">
        <v>18.87</v>
      </c>
      <c r="P2269" t="s">
        <v>18</v>
      </c>
      <c r="Q2269" t="s">
        <v>19</v>
      </c>
      <c r="R2269" t="s">
        <v>74</v>
      </c>
    </row>
    <row r="2270" spans="1:18" x14ac:dyDescent="0.25">
      <c r="A2270">
        <v>4935</v>
      </c>
      <c r="B2270">
        <v>12</v>
      </c>
      <c r="C2270">
        <v>4</v>
      </c>
      <c r="D2270">
        <v>2</v>
      </c>
      <c r="E2270">
        <v>5</v>
      </c>
      <c r="F2270">
        <v>3</v>
      </c>
      <c r="G2270">
        <v>1</v>
      </c>
      <c r="H2270">
        <v>1</v>
      </c>
      <c r="I2270">
        <v>2.76</v>
      </c>
      <c r="J2270" t="s">
        <v>153</v>
      </c>
      <c r="K2270">
        <v>43</v>
      </c>
      <c r="L2270">
        <v>223</v>
      </c>
      <c r="M2270">
        <v>3.27</v>
      </c>
      <c r="N2270" t="s">
        <v>143</v>
      </c>
      <c r="O2270">
        <v>10.42</v>
      </c>
      <c r="P2270" t="s">
        <v>24</v>
      </c>
      <c r="Q2270" t="s">
        <v>19</v>
      </c>
      <c r="R2270" t="s">
        <v>74</v>
      </c>
    </row>
    <row r="2271" spans="1:18" x14ac:dyDescent="0.25">
      <c r="A2271">
        <v>4945</v>
      </c>
      <c r="B2271">
        <v>12</v>
      </c>
      <c r="C2271">
        <v>5</v>
      </c>
      <c r="D2271">
        <v>5</v>
      </c>
      <c r="E2271">
        <v>2</v>
      </c>
      <c r="F2271">
        <v>5</v>
      </c>
      <c r="G2271">
        <v>1</v>
      </c>
      <c r="H2271">
        <v>1</v>
      </c>
      <c r="I2271">
        <v>2.06</v>
      </c>
      <c r="J2271" t="s">
        <v>153</v>
      </c>
      <c r="K2271">
        <v>25.69</v>
      </c>
      <c r="L2271">
        <v>2999</v>
      </c>
      <c r="M2271">
        <v>11.73</v>
      </c>
      <c r="N2271" t="s">
        <v>143</v>
      </c>
      <c r="O2271">
        <v>13.37</v>
      </c>
      <c r="P2271" t="s">
        <v>24</v>
      </c>
      <c r="Q2271" t="s">
        <v>19</v>
      </c>
      <c r="R2271" t="s">
        <v>74</v>
      </c>
    </row>
    <row r="2272" spans="1:18" x14ac:dyDescent="0.25">
      <c r="A2272">
        <v>4954</v>
      </c>
      <c r="B2272">
        <v>16</v>
      </c>
      <c r="C2272">
        <v>9</v>
      </c>
      <c r="D2272">
        <v>4</v>
      </c>
      <c r="E2272">
        <v>7</v>
      </c>
      <c r="F2272">
        <v>3</v>
      </c>
      <c r="G2272">
        <v>1</v>
      </c>
      <c r="H2272">
        <v>2</v>
      </c>
      <c r="I2272">
        <v>2.85</v>
      </c>
      <c r="J2272" t="s">
        <v>153</v>
      </c>
      <c r="K2272">
        <v>25.21</v>
      </c>
      <c r="L2272">
        <v>482</v>
      </c>
      <c r="M2272">
        <v>3.8</v>
      </c>
      <c r="N2272" t="s">
        <v>143</v>
      </c>
      <c r="O2272">
        <v>15.48</v>
      </c>
      <c r="P2272" t="s">
        <v>61</v>
      </c>
      <c r="Q2272" t="s">
        <v>19</v>
      </c>
      <c r="R2272" t="s">
        <v>74</v>
      </c>
    </row>
    <row r="2273" spans="1:18" x14ac:dyDescent="0.25">
      <c r="A2273">
        <v>4967</v>
      </c>
      <c r="B2273">
        <v>6</v>
      </c>
      <c r="C2273">
        <v>5</v>
      </c>
      <c r="D2273">
        <v>10</v>
      </c>
      <c r="E2273">
        <v>6</v>
      </c>
      <c r="F2273">
        <v>7</v>
      </c>
      <c r="G2273">
        <v>1</v>
      </c>
      <c r="H2273">
        <v>2</v>
      </c>
      <c r="I2273">
        <v>2.2400000000000002</v>
      </c>
      <c r="J2273" t="s">
        <v>153</v>
      </c>
      <c r="K2273">
        <v>25.4</v>
      </c>
      <c r="L2273">
        <v>211</v>
      </c>
      <c r="M2273">
        <v>15.63</v>
      </c>
      <c r="N2273" t="s">
        <v>143</v>
      </c>
      <c r="O2273">
        <v>26.49</v>
      </c>
      <c r="P2273" t="s">
        <v>29</v>
      </c>
      <c r="Q2273" t="s">
        <v>19</v>
      </c>
      <c r="R2273" t="s">
        <v>74</v>
      </c>
    </row>
    <row r="2274" spans="1:18" x14ac:dyDescent="0.25">
      <c r="A2274">
        <v>1160</v>
      </c>
      <c r="B2274">
        <v>17</v>
      </c>
      <c r="C2274">
        <v>12</v>
      </c>
      <c r="D2274">
        <v>1</v>
      </c>
      <c r="E2274">
        <v>5</v>
      </c>
      <c r="F2274">
        <v>5</v>
      </c>
      <c r="G2274">
        <v>8</v>
      </c>
      <c r="H2274">
        <v>3</v>
      </c>
      <c r="I2274">
        <v>3.4</v>
      </c>
      <c r="J2274" t="s">
        <v>153</v>
      </c>
      <c r="K2274">
        <v>458.66</v>
      </c>
      <c r="L2274">
        <v>304</v>
      </c>
      <c r="M2274">
        <v>7.24</v>
      </c>
      <c r="N2274" t="s">
        <v>143</v>
      </c>
      <c r="O2274">
        <v>19.260000000000002</v>
      </c>
      <c r="P2274" t="s">
        <v>71</v>
      </c>
      <c r="Q2274" t="s">
        <v>75</v>
      </c>
      <c r="R2274" t="s">
        <v>20</v>
      </c>
    </row>
    <row r="2275" spans="1:18" x14ac:dyDescent="0.25">
      <c r="A2275">
        <v>1746</v>
      </c>
      <c r="B2275">
        <v>15</v>
      </c>
      <c r="C2275">
        <v>2</v>
      </c>
      <c r="D2275">
        <v>3</v>
      </c>
      <c r="E2275">
        <v>1</v>
      </c>
      <c r="F2275">
        <v>6</v>
      </c>
      <c r="G2275">
        <v>1</v>
      </c>
      <c r="H2275">
        <v>3</v>
      </c>
      <c r="I2275">
        <v>3.16</v>
      </c>
      <c r="J2275" t="s">
        <v>153</v>
      </c>
      <c r="K2275">
        <v>523.1</v>
      </c>
      <c r="L2275">
        <v>1326</v>
      </c>
      <c r="M2275">
        <v>6.96</v>
      </c>
      <c r="N2275" t="s">
        <v>143</v>
      </c>
      <c r="O2275">
        <v>23.1</v>
      </c>
      <c r="P2275" t="s">
        <v>68</v>
      </c>
      <c r="Q2275" t="s">
        <v>75</v>
      </c>
      <c r="R2275" t="s">
        <v>20</v>
      </c>
    </row>
    <row r="2276" spans="1:18" x14ac:dyDescent="0.25">
      <c r="A2276">
        <v>2387</v>
      </c>
      <c r="B2276">
        <v>9</v>
      </c>
      <c r="C2276">
        <v>3</v>
      </c>
      <c r="D2276">
        <v>4</v>
      </c>
      <c r="E2276">
        <v>9</v>
      </c>
      <c r="F2276">
        <v>1</v>
      </c>
      <c r="G2276">
        <v>6</v>
      </c>
      <c r="H2276">
        <v>3</v>
      </c>
      <c r="I2276">
        <v>3.06</v>
      </c>
      <c r="J2276" t="s">
        <v>153</v>
      </c>
      <c r="K2276">
        <v>202.21</v>
      </c>
      <c r="L2276">
        <v>285</v>
      </c>
      <c r="M2276">
        <v>11.07</v>
      </c>
      <c r="N2276" t="s">
        <v>143</v>
      </c>
      <c r="O2276">
        <v>19.96</v>
      </c>
      <c r="P2276" t="s">
        <v>30</v>
      </c>
      <c r="Q2276" t="s">
        <v>75</v>
      </c>
      <c r="R2276" t="s">
        <v>20</v>
      </c>
    </row>
    <row r="2277" spans="1:18" x14ac:dyDescent="0.25">
      <c r="A2277">
        <v>2480</v>
      </c>
      <c r="B2277">
        <v>3</v>
      </c>
      <c r="C2277">
        <v>10</v>
      </c>
      <c r="D2277">
        <v>7</v>
      </c>
      <c r="E2277">
        <v>8</v>
      </c>
      <c r="F2277">
        <v>9</v>
      </c>
      <c r="G2277">
        <v>4</v>
      </c>
      <c r="H2277">
        <v>1</v>
      </c>
      <c r="I2277">
        <v>3.36</v>
      </c>
      <c r="J2277" t="s">
        <v>153</v>
      </c>
      <c r="K2277">
        <v>124.78</v>
      </c>
      <c r="L2277">
        <v>344</v>
      </c>
      <c r="M2277">
        <v>1.4</v>
      </c>
      <c r="N2277" t="s">
        <v>143</v>
      </c>
      <c r="O2277">
        <v>21.08</v>
      </c>
      <c r="P2277" t="s">
        <v>63</v>
      </c>
      <c r="Q2277" t="s">
        <v>75</v>
      </c>
      <c r="R2277" t="s">
        <v>20</v>
      </c>
    </row>
    <row r="2278" spans="1:18" x14ac:dyDescent="0.25">
      <c r="A2278">
        <v>3296</v>
      </c>
      <c r="B2278">
        <v>13</v>
      </c>
      <c r="C2278">
        <v>9</v>
      </c>
      <c r="D2278">
        <v>10</v>
      </c>
      <c r="E2278">
        <v>7</v>
      </c>
      <c r="F2278">
        <v>7</v>
      </c>
      <c r="G2278">
        <v>7</v>
      </c>
      <c r="H2278">
        <v>2</v>
      </c>
      <c r="I2278">
        <v>3.35</v>
      </c>
      <c r="J2278" t="s">
        <v>153</v>
      </c>
      <c r="K2278">
        <v>237.56</v>
      </c>
      <c r="L2278">
        <v>383</v>
      </c>
      <c r="M2278">
        <v>12.61</v>
      </c>
      <c r="N2278" t="s">
        <v>143</v>
      </c>
      <c r="O2278">
        <v>42.96</v>
      </c>
      <c r="P2278" t="s">
        <v>23</v>
      </c>
      <c r="Q2278" t="s">
        <v>75</v>
      </c>
      <c r="R2278" t="s">
        <v>20</v>
      </c>
    </row>
    <row r="2279" spans="1:18" x14ac:dyDescent="0.25">
      <c r="A2279">
        <v>3722</v>
      </c>
      <c r="B2279">
        <v>17</v>
      </c>
      <c r="C2279">
        <v>9</v>
      </c>
      <c r="D2279">
        <v>7</v>
      </c>
      <c r="E2279">
        <v>4</v>
      </c>
      <c r="F2279">
        <v>5</v>
      </c>
      <c r="G2279">
        <v>8</v>
      </c>
      <c r="H2279">
        <v>1</v>
      </c>
      <c r="I2279">
        <v>3.29</v>
      </c>
      <c r="J2279" t="s">
        <v>153</v>
      </c>
      <c r="K2279">
        <v>217.1</v>
      </c>
      <c r="L2279">
        <v>116</v>
      </c>
      <c r="M2279">
        <v>14.86</v>
      </c>
      <c r="N2279" t="s">
        <v>143</v>
      </c>
      <c r="O2279">
        <v>28.72</v>
      </c>
      <c r="P2279" t="s">
        <v>30</v>
      </c>
      <c r="Q2279" t="s">
        <v>75</v>
      </c>
      <c r="R2279" t="s">
        <v>20</v>
      </c>
    </row>
    <row r="2280" spans="1:18" x14ac:dyDescent="0.25">
      <c r="A2280">
        <v>4026</v>
      </c>
      <c r="B2280">
        <v>8</v>
      </c>
      <c r="C2280">
        <v>6</v>
      </c>
      <c r="D2280">
        <v>3</v>
      </c>
      <c r="E2280">
        <v>9</v>
      </c>
      <c r="F2280">
        <v>8</v>
      </c>
      <c r="G2280">
        <v>6</v>
      </c>
      <c r="H2280">
        <v>1</v>
      </c>
      <c r="I2280">
        <v>4.78</v>
      </c>
      <c r="J2280" t="s">
        <v>153</v>
      </c>
      <c r="K2280">
        <v>502.12</v>
      </c>
      <c r="L2280">
        <v>288</v>
      </c>
      <c r="M2280">
        <v>12.46</v>
      </c>
      <c r="N2280" t="s">
        <v>143</v>
      </c>
      <c r="O2280">
        <v>57.99</v>
      </c>
      <c r="P2280" t="s">
        <v>54</v>
      </c>
      <c r="Q2280" t="s">
        <v>75</v>
      </c>
      <c r="R2280" t="s">
        <v>20</v>
      </c>
    </row>
    <row r="2281" spans="1:18" x14ac:dyDescent="0.25">
      <c r="A2281">
        <v>4387</v>
      </c>
      <c r="B2281">
        <v>1</v>
      </c>
      <c r="C2281">
        <v>2</v>
      </c>
      <c r="D2281">
        <v>6</v>
      </c>
      <c r="E2281">
        <v>1</v>
      </c>
      <c r="F2281">
        <v>1</v>
      </c>
      <c r="G2281">
        <v>1</v>
      </c>
      <c r="H2281">
        <v>1</v>
      </c>
      <c r="I2281">
        <v>3.18</v>
      </c>
      <c r="J2281" t="s">
        <v>153</v>
      </c>
      <c r="K2281">
        <v>201.47</v>
      </c>
      <c r="L2281">
        <v>1675</v>
      </c>
      <c r="M2281">
        <v>9.0299999999999994</v>
      </c>
      <c r="N2281" t="s">
        <v>143</v>
      </c>
      <c r="O2281">
        <v>36.56</v>
      </c>
      <c r="P2281" t="s">
        <v>60</v>
      </c>
      <c r="Q2281" t="s">
        <v>75</v>
      </c>
      <c r="R2281" t="s">
        <v>20</v>
      </c>
    </row>
    <row r="2282" spans="1:18" x14ac:dyDescent="0.25">
      <c r="A2282">
        <v>4691</v>
      </c>
      <c r="B2282">
        <v>14</v>
      </c>
      <c r="C2282">
        <v>10</v>
      </c>
      <c r="D2282">
        <v>6</v>
      </c>
      <c r="E2282">
        <v>2</v>
      </c>
      <c r="F2282">
        <v>7</v>
      </c>
      <c r="G2282">
        <v>2</v>
      </c>
      <c r="H2282">
        <v>3</v>
      </c>
      <c r="I2282">
        <v>3.9</v>
      </c>
      <c r="J2282" t="s">
        <v>153</v>
      </c>
      <c r="K2282">
        <v>211.68</v>
      </c>
      <c r="L2282">
        <v>313</v>
      </c>
      <c r="M2282">
        <v>3.78</v>
      </c>
      <c r="N2282" t="s">
        <v>143</v>
      </c>
      <c r="O2282">
        <v>24.94</v>
      </c>
      <c r="P2282" t="s">
        <v>35</v>
      </c>
      <c r="Q2282" t="s">
        <v>75</v>
      </c>
      <c r="R2282" t="s">
        <v>20</v>
      </c>
    </row>
    <row r="2283" spans="1:18" x14ac:dyDescent="0.25">
      <c r="A2283">
        <v>505</v>
      </c>
      <c r="B2283">
        <v>12</v>
      </c>
      <c r="C2283">
        <v>8</v>
      </c>
      <c r="D2283">
        <v>8</v>
      </c>
      <c r="E2283">
        <v>7</v>
      </c>
      <c r="F2283">
        <v>5</v>
      </c>
      <c r="G2283">
        <v>1</v>
      </c>
      <c r="H2283">
        <v>3</v>
      </c>
      <c r="I2283">
        <v>3.66</v>
      </c>
      <c r="J2283" t="s">
        <v>143</v>
      </c>
      <c r="K2283">
        <v>378.89</v>
      </c>
      <c r="L2283">
        <v>597</v>
      </c>
      <c r="M2283">
        <v>3.27</v>
      </c>
      <c r="N2283" t="s">
        <v>143</v>
      </c>
      <c r="O2283">
        <v>45.43</v>
      </c>
      <c r="P2283" t="s">
        <v>33</v>
      </c>
      <c r="Q2283" t="s">
        <v>75</v>
      </c>
      <c r="R2283" t="s">
        <v>20</v>
      </c>
    </row>
    <row r="2284" spans="1:18" x14ac:dyDescent="0.25">
      <c r="A2284">
        <v>561</v>
      </c>
      <c r="B2284">
        <v>11</v>
      </c>
      <c r="C2284">
        <v>4</v>
      </c>
      <c r="D2284">
        <v>4</v>
      </c>
      <c r="E2284">
        <v>5</v>
      </c>
      <c r="F2284">
        <v>8</v>
      </c>
      <c r="G2284">
        <v>2</v>
      </c>
      <c r="H2284">
        <v>3</v>
      </c>
      <c r="I2284">
        <v>3.67</v>
      </c>
      <c r="J2284" t="s">
        <v>143</v>
      </c>
      <c r="K2284">
        <v>282.04000000000002</v>
      </c>
      <c r="L2284">
        <v>583</v>
      </c>
      <c r="M2284">
        <v>1.75</v>
      </c>
      <c r="N2284" t="s">
        <v>143</v>
      </c>
      <c r="O2284">
        <v>30.27</v>
      </c>
      <c r="P2284" t="s">
        <v>34</v>
      </c>
      <c r="Q2284" t="s">
        <v>75</v>
      </c>
      <c r="R2284" t="s">
        <v>20</v>
      </c>
    </row>
    <row r="2285" spans="1:18" x14ac:dyDescent="0.25">
      <c r="A2285">
        <v>838</v>
      </c>
      <c r="B2285">
        <v>6</v>
      </c>
      <c r="C2285">
        <v>6</v>
      </c>
      <c r="D2285">
        <v>7</v>
      </c>
      <c r="E2285">
        <v>7</v>
      </c>
      <c r="F2285">
        <v>9</v>
      </c>
      <c r="G2285">
        <v>8</v>
      </c>
      <c r="H2285">
        <v>2</v>
      </c>
      <c r="I2285">
        <v>3.82</v>
      </c>
      <c r="J2285" t="s">
        <v>143</v>
      </c>
      <c r="K2285">
        <v>191.15</v>
      </c>
      <c r="L2285">
        <v>155</v>
      </c>
      <c r="M2285">
        <v>2.89</v>
      </c>
      <c r="N2285" t="s">
        <v>143</v>
      </c>
      <c r="O2285">
        <v>32.25</v>
      </c>
      <c r="P2285" t="s">
        <v>67</v>
      </c>
      <c r="Q2285" t="s">
        <v>75</v>
      </c>
      <c r="R2285" t="s">
        <v>20</v>
      </c>
    </row>
    <row r="2286" spans="1:18" x14ac:dyDescent="0.25">
      <c r="A2286">
        <v>1656</v>
      </c>
      <c r="B2286">
        <v>14</v>
      </c>
      <c r="C2286">
        <v>3</v>
      </c>
      <c r="D2286">
        <v>11</v>
      </c>
      <c r="E2286">
        <v>9</v>
      </c>
      <c r="F2286">
        <v>8</v>
      </c>
      <c r="G2286">
        <v>7</v>
      </c>
      <c r="H2286">
        <v>3</v>
      </c>
      <c r="I2286">
        <v>3.84</v>
      </c>
      <c r="J2286" t="s">
        <v>143</v>
      </c>
      <c r="K2286">
        <v>212.27</v>
      </c>
      <c r="L2286">
        <v>930</v>
      </c>
      <c r="M2286">
        <v>1.92</v>
      </c>
      <c r="N2286" t="s">
        <v>143</v>
      </c>
      <c r="O2286">
        <v>50.43</v>
      </c>
      <c r="P2286" t="s">
        <v>27</v>
      </c>
      <c r="Q2286" t="s">
        <v>75</v>
      </c>
      <c r="R2286" t="s">
        <v>20</v>
      </c>
    </row>
    <row r="2287" spans="1:18" x14ac:dyDescent="0.25">
      <c r="A2287">
        <v>1818</v>
      </c>
      <c r="B2287">
        <v>18</v>
      </c>
      <c r="C2287">
        <v>11</v>
      </c>
      <c r="D2287">
        <v>4</v>
      </c>
      <c r="E2287">
        <v>8</v>
      </c>
      <c r="F2287">
        <v>2</v>
      </c>
      <c r="G2287">
        <v>2</v>
      </c>
      <c r="H2287">
        <v>1</v>
      </c>
      <c r="I2287">
        <v>3.14</v>
      </c>
      <c r="J2287" t="s">
        <v>143</v>
      </c>
      <c r="K2287">
        <v>171.32</v>
      </c>
      <c r="L2287">
        <v>4907</v>
      </c>
      <c r="M2287">
        <v>4.28</v>
      </c>
      <c r="N2287" t="s">
        <v>143</v>
      </c>
      <c r="O2287">
        <v>17.739999999999998</v>
      </c>
      <c r="P2287" t="s">
        <v>37</v>
      </c>
      <c r="Q2287" t="s">
        <v>75</v>
      </c>
      <c r="R2287" t="s">
        <v>20</v>
      </c>
    </row>
    <row r="2288" spans="1:18" x14ac:dyDescent="0.25">
      <c r="A2288">
        <v>2664</v>
      </c>
      <c r="B2288">
        <v>17</v>
      </c>
      <c r="C2288">
        <v>4</v>
      </c>
      <c r="D2288">
        <v>9</v>
      </c>
      <c r="E2288">
        <v>8</v>
      </c>
      <c r="F2288">
        <v>4</v>
      </c>
      <c r="G2288">
        <v>5</v>
      </c>
      <c r="H2288">
        <v>3</v>
      </c>
      <c r="I2288">
        <v>3.76</v>
      </c>
      <c r="J2288" t="s">
        <v>143</v>
      </c>
      <c r="K2288">
        <v>191.53</v>
      </c>
      <c r="L2288">
        <v>605</v>
      </c>
      <c r="M2288">
        <v>3.75</v>
      </c>
      <c r="N2288" t="s">
        <v>143</v>
      </c>
      <c r="O2288">
        <v>19.75</v>
      </c>
      <c r="P2288" t="s">
        <v>29</v>
      </c>
      <c r="Q2288" t="s">
        <v>75</v>
      </c>
      <c r="R2288" t="s">
        <v>20</v>
      </c>
    </row>
    <row r="2289" spans="1:18" x14ac:dyDescent="0.25">
      <c r="A2289">
        <v>3205</v>
      </c>
      <c r="B2289">
        <v>16</v>
      </c>
      <c r="C2289">
        <v>6</v>
      </c>
      <c r="D2289">
        <v>3</v>
      </c>
      <c r="E2289">
        <v>9</v>
      </c>
      <c r="F2289">
        <v>7</v>
      </c>
      <c r="G2289">
        <v>2</v>
      </c>
      <c r="H2289">
        <v>3</v>
      </c>
      <c r="I2289">
        <v>3.52</v>
      </c>
      <c r="J2289" t="s">
        <v>143</v>
      </c>
      <c r="K2289">
        <v>237.3</v>
      </c>
      <c r="L2289">
        <v>1078</v>
      </c>
      <c r="M2289">
        <v>3.59</v>
      </c>
      <c r="N2289" t="s">
        <v>143</v>
      </c>
      <c r="O2289">
        <v>17.96</v>
      </c>
      <c r="P2289" t="s">
        <v>28</v>
      </c>
      <c r="Q2289" t="s">
        <v>75</v>
      </c>
      <c r="R2289" t="s">
        <v>20</v>
      </c>
    </row>
    <row r="2290" spans="1:18" x14ac:dyDescent="0.25">
      <c r="A2290">
        <v>3596</v>
      </c>
      <c r="B2290">
        <v>14</v>
      </c>
      <c r="C2290">
        <v>9</v>
      </c>
      <c r="D2290">
        <v>1</v>
      </c>
      <c r="E2290">
        <v>1</v>
      </c>
      <c r="F2290">
        <v>3</v>
      </c>
      <c r="G2290">
        <v>9</v>
      </c>
      <c r="H2290">
        <v>1</v>
      </c>
      <c r="I2290">
        <v>3.62</v>
      </c>
      <c r="J2290" t="s">
        <v>143</v>
      </c>
      <c r="K2290">
        <v>145.78</v>
      </c>
      <c r="L2290">
        <v>93</v>
      </c>
      <c r="M2290">
        <v>12.78</v>
      </c>
      <c r="N2290" t="s">
        <v>143</v>
      </c>
      <c r="O2290">
        <v>47.26</v>
      </c>
      <c r="P2290" t="s">
        <v>28</v>
      </c>
      <c r="Q2290" t="s">
        <v>75</v>
      </c>
      <c r="R2290" t="s">
        <v>20</v>
      </c>
    </row>
    <row r="2291" spans="1:18" x14ac:dyDescent="0.25">
      <c r="A2291">
        <v>3844</v>
      </c>
      <c r="B2291">
        <v>16</v>
      </c>
      <c r="C2291">
        <v>2</v>
      </c>
      <c r="D2291">
        <v>9</v>
      </c>
      <c r="E2291">
        <v>4</v>
      </c>
      <c r="F2291">
        <v>1</v>
      </c>
      <c r="G2291">
        <v>5</v>
      </c>
      <c r="H2291">
        <v>2</v>
      </c>
      <c r="I2291">
        <v>3.14</v>
      </c>
      <c r="J2291" t="s">
        <v>143</v>
      </c>
      <c r="K2291">
        <v>180.01</v>
      </c>
      <c r="L2291">
        <v>28</v>
      </c>
      <c r="M2291">
        <v>9.76</v>
      </c>
      <c r="N2291" t="s">
        <v>143</v>
      </c>
      <c r="O2291">
        <v>37.090000000000003</v>
      </c>
      <c r="P2291" t="s">
        <v>35</v>
      </c>
      <c r="Q2291" t="s">
        <v>75</v>
      </c>
      <c r="R2291" t="s">
        <v>20</v>
      </c>
    </row>
    <row r="2292" spans="1:18" x14ac:dyDescent="0.25">
      <c r="A2292">
        <v>52</v>
      </c>
      <c r="B2292">
        <v>8</v>
      </c>
      <c r="C2292">
        <v>7</v>
      </c>
      <c r="D2292">
        <v>3</v>
      </c>
      <c r="E2292">
        <v>4</v>
      </c>
      <c r="F2292">
        <v>9</v>
      </c>
      <c r="G2292">
        <v>7</v>
      </c>
      <c r="H2292">
        <v>2</v>
      </c>
      <c r="I2292">
        <v>3.06</v>
      </c>
      <c r="J2292" t="s">
        <v>143</v>
      </c>
      <c r="K2292">
        <v>81.36</v>
      </c>
      <c r="L2292">
        <v>196</v>
      </c>
      <c r="M2292">
        <v>7.3</v>
      </c>
      <c r="N2292" t="s">
        <v>153</v>
      </c>
      <c r="O2292">
        <v>37.22</v>
      </c>
      <c r="P2292" t="s">
        <v>22</v>
      </c>
      <c r="Q2292" t="s">
        <v>75</v>
      </c>
      <c r="R2292" t="s">
        <v>20</v>
      </c>
    </row>
    <row r="2293" spans="1:18" x14ac:dyDescent="0.25">
      <c r="A2293">
        <v>57</v>
      </c>
      <c r="B2293">
        <v>11</v>
      </c>
      <c r="C2293">
        <v>4</v>
      </c>
      <c r="D2293">
        <v>8</v>
      </c>
      <c r="E2293">
        <v>6</v>
      </c>
      <c r="F2293">
        <v>5</v>
      </c>
      <c r="G2293">
        <v>5</v>
      </c>
      <c r="H2293">
        <v>2</v>
      </c>
      <c r="I2293">
        <v>3.6</v>
      </c>
      <c r="J2293" t="s">
        <v>143</v>
      </c>
      <c r="K2293">
        <v>37.79</v>
      </c>
      <c r="L2293">
        <v>2626</v>
      </c>
      <c r="M2293">
        <v>1.44</v>
      </c>
      <c r="N2293" t="s">
        <v>153</v>
      </c>
      <c r="O2293">
        <v>63</v>
      </c>
      <c r="P2293" t="s">
        <v>49</v>
      </c>
      <c r="Q2293" t="s">
        <v>75</v>
      </c>
      <c r="R2293" t="s">
        <v>20</v>
      </c>
    </row>
    <row r="2294" spans="1:18" x14ac:dyDescent="0.25">
      <c r="A2294">
        <v>64</v>
      </c>
      <c r="B2294">
        <v>9</v>
      </c>
      <c r="C2294">
        <v>10</v>
      </c>
      <c r="D2294">
        <v>9</v>
      </c>
      <c r="E2294">
        <v>8</v>
      </c>
      <c r="F2294">
        <v>5</v>
      </c>
      <c r="G2294">
        <v>4</v>
      </c>
      <c r="H2294">
        <v>2</v>
      </c>
      <c r="I2294">
        <v>3.52</v>
      </c>
      <c r="J2294" t="s">
        <v>143</v>
      </c>
      <c r="K2294">
        <v>39.49</v>
      </c>
      <c r="L2294">
        <v>276</v>
      </c>
      <c r="M2294">
        <v>5.98</v>
      </c>
      <c r="N2294" t="s">
        <v>153</v>
      </c>
      <c r="O2294">
        <v>28.25</v>
      </c>
      <c r="P2294" t="s">
        <v>62</v>
      </c>
      <c r="Q2294" t="s">
        <v>75</v>
      </c>
      <c r="R2294" t="s">
        <v>20</v>
      </c>
    </row>
    <row r="2295" spans="1:18" x14ac:dyDescent="0.25">
      <c r="A2295">
        <v>71</v>
      </c>
      <c r="B2295">
        <v>10</v>
      </c>
      <c r="C2295">
        <v>1</v>
      </c>
      <c r="D2295">
        <v>9</v>
      </c>
      <c r="E2295">
        <v>3</v>
      </c>
      <c r="F2295">
        <v>9</v>
      </c>
      <c r="G2295">
        <v>3</v>
      </c>
      <c r="H2295">
        <v>2</v>
      </c>
      <c r="I2295">
        <v>3.78</v>
      </c>
      <c r="J2295" t="s">
        <v>143</v>
      </c>
      <c r="K2295">
        <v>80.75</v>
      </c>
      <c r="L2295">
        <v>1038</v>
      </c>
      <c r="M2295">
        <v>3.67</v>
      </c>
      <c r="N2295" t="s">
        <v>153</v>
      </c>
      <c r="O2295">
        <v>32.51</v>
      </c>
      <c r="P2295" t="s">
        <v>28</v>
      </c>
      <c r="Q2295" t="s">
        <v>75</v>
      </c>
      <c r="R2295" t="s">
        <v>20</v>
      </c>
    </row>
    <row r="2296" spans="1:18" x14ac:dyDescent="0.25">
      <c r="A2296">
        <v>78</v>
      </c>
      <c r="B2296">
        <v>5</v>
      </c>
      <c r="C2296">
        <v>5</v>
      </c>
      <c r="D2296">
        <v>3</v>
      </c>
      <c r="E2296">
        <v>2</v>
      </c>
      <c r="F2296">
        <v>5</v>
      </c>
      <c r="G2296">
        <v>2</v>
      </c>
      <c r="H2296">
        <v>2</v>
      </c>
      <c r="I2296">
        <v>3.64</v>
      </c>
      <c r="J2296" t="s">
        <v>143</v>
      </c>
      <c r="K2296">
        <v>27.11</v>
      </c>
      <c r="L2296">
        <v>3675</v>
      </c>
      <c r="M2296">
        <v>10.25</v>
      </c>
      <c r="N2296" t="s">
        <v>153</v>
      </c>
      <c r="O2296">
        <v>22.75</v>
      </c>
      <c r="P2296" t="s">
        <v>71</v>
      </c>
      <c r="Q2296" t="s">
        <v>75</v>
      </c>
      <c r="R2296" t="s">
        <v>20</v>
      </c>
    </row>
    <row r="2297" spans="1:18" x14ac:dyDescent="0.25">
      <c r="A2297">
        <v>174</v>
      </c>
      <c r="B2297">
        <v>7</v>
      </c>
      <c r="C2297">
        <v>3</v>
      </c>
      <c r="D2297">
        <v>4</v>
      </c>
      <c r="E2297">
        <v>8</v>
      </c>
      <c r="F2297">
        <v>6</v>
      </c>
      <c r="G2297">
        <v>9</v>
      </c>
      <c r="H2297">
        <v>2</v>
      </c>
      <c r="I2297">
        <v>3.15</v>
      </c>
      <c r="J2297" t="s">
        <v>143</v>
      </c>
      <c r="K2297">
        <v>29.69</v>
      </c>
      <c r="L2297">
        <v>669</v>
      </c>
      <c r="M2297">
        <v>8.69</v>
      </c>
      <c r="N2297" t="s">
        <v>153</v>
      </c>
      <c r="O2297">
        <v>56.65</v>
      </c>
      <c r="P2297" t="s">
        <v>43</v>
      </c>
      <c r="Q2297" t="s">
        <v>75</v>
      </c>
      <c r="R2297" t="s">
        <v>20</v>
      </c>
    </row>
    <row r="2298" spans="1:18" x14ac:dyDescent="0.25">
      <c r="A2298">
        <v>251</v>
      </c>
      <c r="B2298">
        <v>5</v>
      </c>
      <c r="C2298">
        <v>5</v>
      </c>
      <c r="D2298">
        <v>1</v>
      </c>
      <c r="E2298">
        <v>7</v>
      </c>
      <c r="F2298">
        <v>6</v>
      </c>
      <c r="G2298">
        <v>6</v>
      </c>
      <c r="H2298">
        <v>2</v>
      </c>
      <c r="I2298">
        <v>3.8</v>
      </c>
      <c r="J2298" t="s">
        <v>143</v>
      </c>
      <c r="K2298">
        <v>42.25</v>
      </c>
      <c r="L2298">
        <v>33</v>
      </c>
      <c r="M2298">
        <v>5.91</v>
      </c>
      <c r="N2298" t="s">
        <v>153</v>
      </c>
      <c r="O2298">
        <v>51.42</v>
      </c>
      <c r="P2298" t="s">
        <v>46</v>
      </c>
      <c r="Q2298" t="s">
        <v>75</v>
      </c>
      <c r="R2298" t="s">
        <v>20</v>
      </c>
    </row>
    <row r="2299" spans="1:18" x14ac:dyDescent="0.25">
      <c r="A2299">
        <v>278</v>
      </c>
      <c r="B2299">
        <v>13</v>
      </c>
      <c r="C2299">
        <v>8</v>
      </c>
      <c r="D2299">
        <v>2</v>
      </c>
      <c r="E2299">
        <v>2</v>
      </c>
      <c r="F2299">
        <v>6</v>
      </c>
      <c r="G2299">
        <v>8</v>
      </c>
      <c r="H2299">
        <v>2</v>
      </c>
      <c r="I2299">
        <v>3.77</v>
      </c>
      <c r="J2299" t="s">
        <v>143</v>
      </c>
      <c r="K2299">
        <v>68.08</v>
      </c>
      <c r="L2299">
        <v>2423</v>
      </c>
      <c r="M2299">
        <v>4.37</v>
      </c>
      <c r="N2299" t="s">
        <v>153</v>
      </c>
      <c r="O2299">
        <v>21.4</v>
      </c>
      <c r="P2299" t="s">
        <v>31</v>
      </c>
      <c r="Q2299" t="s">
        <v>75</v>
      </c>
      <c r="R2299" t="s">
        <v>20</v>
      </c>
    </row>
    <row r="2300" spans="1:18" x14ac:dyDescent="0.25">
      <c r="A2300">
        <v>329</v>
      </c>
      <c r="B2300">
        <v>4</v>
      </c>
      <c r="C2300">
        <v>12</v>
      </c>
      <c r="D2300">
        <v>1</v>
      </c>
      <c r="E2300">
        <v>1</v>
      </c>
      <c r="F2300">
        <v>3</v>
      </c>
      <c r="G2300">
        <v>8</v>
      </c>
      <c r="H2300">
        <v>2</v>
      </c>
      <c r="I2300">
        <v>3.52</v>
      </c>
      <c r="J2300" t="s">
        <v>143</v>
      </c>
      <c r="K2300">
        <v>81.96</v>
      </c>
      <c r="L2300">
        <v>364</v>
      </c>
      <c r="M2300">
        <v>6.71</v>
      </c>
      <c r="N2300" t="s">
        <v>153</v>
      </c>
      <c r="O2300">
        <v>14.26</v>
      </c>
      <c r="P2300" t="s">
        <v>57</v>
      </c>
      <c r="Q2300" t="s">
        <v>75</v>
      </c>
      <c r="R2300" t="s">
        <v>20</v>
      </c>
    </row>
    <row r="2301" spans="1:18" x14ac:dyDescent="0.25">
      <c r="A2301">
        <v>336</v>
      </c>
      <c r="B2301">
        <v>13</v>
      </c>
      <c r="C2301">
        <v>8</v>
      </c>
      <c r="D2301">
        <v>8</v>
      </c>
      <c r="E2301">
        <v>5</v>
      </c>
      <c r="F2301">
        <v>3</v>
      </c>
      <c r="G2301">
        <v>7</v>
      </c>
      <c r="H2301">
        <v>2</v>
      </c>
      <c r="I2301">
        <v>3.21</v>
      </c>
      <c r="J2301" t="s">
        <v>143</v>
      </c>
      <c r="K2301">
        <v>74.010000000000005</v>
      </c>
      <c r="L2301">
        <v>2731</v>
      </c>
      <c r="M2301">
        <v>11.66</v>
      </c>
      <c r="N2301" t="s">
        <v>153</v>
      </c>
      <c r="O2301">
        <v>20.63</v>
      </c>
      <c r="P2301" t="s">
        <v>34</v>
      </c>
      <c r="Q2301" t="s">
        <v>75</v>
      </c>
      <c r="R2301" t="s">
        <v>20</v>
      </c>
    </row>
    <row r="2302" spans="1:18" x14ac:dyDescent="0.25">
      <c r="A2302">
        <v>377</v>
      </c>
      <c r="B2302">
        <v>15</v>
      </c>
      <c r="C2302">
        <v>5</v>
      </c>
      <c r="D2302">
        <v>5</v>
      </c>
      <c r="E2302">
        <v>8</v>
      </c>
      <c r="F2302">
        <v>1</v>
      </c>
      <c r="G2302">
        <v>6</v>
      </c>
      <c r="H2302">
        <v>2</v>
      </c>
      <c r="I2302">
        <v>4.37</v>
      </c>
      <c r="J2302" t="s">
        <v>143</v>
      </c>
      <c r="K2302">
        <v>77.83</v>
      </c>
      <c r="L2302">
        <v>70</v>
      </c>
      <c r="M2302">
        <v>2.21</v>
      </c>
      <c r="N2302" t="s">
        <v>153</v>
      </c>
      <c r="O2302">
        <v>38.299999999999997</v>
      </c>
      <c r="P2302" t="s">
        <v>29</v>
      </c>
      <c r="Q2302" t="s">
        <v>75</v>
      </c>
      <c r="R2302" t="s">
        <v>20</v>
      </c>
    </row>
    <row r="2303" spans="1:18" x14ac:dyDescent="0.25">
      <c r="A2303">
        <v>383</v>
      </c>
      <c r="B2303">
        <v>11</v>
      </c>
      <c r="C2303">
        <v>9</v>
      </c>
      <c r="D2303">
        <v>9</v>
      </c>
      <c r="E2303">
        <v>2</v>
      </c>
      <c r="F2303">
        <v>8</v>
      </c>
      <c r="G2303">
        <v>7</v>
      </c>
      <c r="H2303">
        <v>2</v>
      </c>
      <c r="I2303">
        <v>5</v>
      </c>
      <c r="J2303" t="s">
        <v>143</v>
      </c>
      <c r="K2303">
        <v>119.26</v>
      </c>
      <c r="L2303">
        <v>553</v>
      </c>
      <c r="M2303">
        <v>5.21</v>
      </c>
      <c r="N2303" t="s">
        <v>153</v>
      </c>
      <c r="O2303">
        <v>17.98</v>
      </c>
      <c r="P2303" t="s">
        <v>35</v>
      </c>
      <c r="Q2303" t="s">
        <v>75</v>
      </c>
      <c r="R2303" t="s">
        <v>20</v>
      </c>
    </row>
    <row r="2304" spans="1:18" x14ac:dyDescent="0.25">
      <c r="A2304">
        <v>398</v>
      </c>
      <c r="B2304">
        <v>17</v>
      </c>
      <c r="C2304">
        <v>2</v>
      </c>
      <c r="D2304">
        <v>1</v>
      </c>
      <c r="E2304">
        <v>7</v>
      </c>
      <c r="F2304">
        <v>4</v>
      </c>
      <c r="G2304">
        <v>3</v>
      </c>
      <c r="H2304">
        <v>2</v>
      </c>
      <c r="I2304">
        <v>3.96</v>
      </c>
      <c r="J2304" t="s">
        <v>143</v>
      </c>
      <c r="K2304">
        <v>36.130000000000003</v>
      </c>
      <c r="L2304">
        <v>652</v>
      </c>
      <c r="M2304">
        <v>2.29</v>
      </c>
      <c r="N2304" t="s">
        <v>153</v>
      </c>
      <c r="O2304">
        <v>41.08</v>
      </c>
      <c r="P2304" t="s">
        <v>42</v>
      </c>
      <c r="Q2304" t="s">
        <v>75</v>
      </c>
      <c r="R2304" t="s">
        <v>20</v>
      </c>
    </row>
    <row r="2305" spans="1:18" x14ac:dyDescent="0.25">
      <c r="A2305">
        <v>420</v>
      </c>
      <c r="B2305">
        <v>11</v>
      </c>
      <c r="C2305">
        <v>6</v>
      </c>
      <c r="D2305">
        <v>3</v>
      </c>
      <c r="E2305">
        <v>4</v>
      </c>
      <c r="F2305">
        <v>4</v>
      </c>
      <c r="G2305">
        <v>8</v>
      </c>
      <c r="H2305">
        <v>2</v>
      </c>
      <c r="I2305">
        <v>3.43</v>
      </c>
      <c r="J2305" t="s">
        <v>143</v>
      </c>
      <c r="K2305">
        <v>40.1</v>
      </c>
      <c r="L2305">
        <v>113</v>
      </c>
      <c r="M2305">
        <v>1.1200000000000001</v>
      </c>
      <c r="N2305" t="s">
        <v>153</v>
      </c>
      <c r="O2305">
        <v>41.57</v>
      </c>
      <c r="P2305" t="s">
        <v>57</v>
      </c>
      <c r="Q2305" t="s">
        <v>75</v>
      </c>
      <c r="R2305" t="s">
        <v>20</v>
      </c>
    </row>
    <row r="2306" spans="1:18" x14ac:dyDescent="0.25">
      <c r="A2306">
        <v>451</v>
      </c>
      <c r="B2306">
        <v>19</v>
      </c>
      <c r="C2306">
        <v>6</v>
      </c>
      <c r="D2306">
        <v>6</v>
      </c>
      <c r="E2306">
        <v>5</v>
      </c>
      <c r="F2306">
        <v>8</v>
      </c>
      <c r="G2306">
        <v>1</v>
      </c>
      <c r="H2306">
        <v>2</v>
      </c>
      <c r="I2306">
        <v>3.39</v>
      </c>
      <c r="J2306" t="s">
        <v>143</v>
      </c>
      <c r="K2306">
        <v>94.08</v>
      </c>
      <c r="L2306">
        <v>73</v>
      </c>
      <c r="M2306">
        <v>4.53</v>
      </c>
      <c r="N2306" t="s">
        <v>153</v>
      </c>
      <c r="O2306">
        <v>10.11</v>
      </c>
      <c r="P2306" t="s">
        <v>34</v>
      </c>
      <c r="Q2306" t="s">
        <v>75</v>
      </c>
      <c r="R2306" t="s">
        <v>20</v>
      </c>
    </row>
    <row r="2307" spans="1:18" x14ac:dyDescent="0.25">
      <c r="A2307">
        <v>552</v>
      </c>
      <c r="B2307">
        <v>19</v>
      </c>
      <c r="C2307">
        <v>10</v>
      </c>
      <c r="D2307">
        <v>1</v>
      </c>
      <c r="E2307">
        <v>3</v>
      </c>
      <c r="F2307">
        <v>8</v>
      </c>
      <c r="G2307">
        <v>1</v>
      </c>
      <c r="H2307">
        <v>2</v>
      </c>
      <c r="I2307">
        <v>3.09</v>
      </c>
      <c r="J2307" t="s">
        <v>143</v>
      </c>
      <c r="K2307">
        <v>27.61</v>
      </c>
      <c r="L2307">
        <v>183</v>
      </c>
      <c r="M2307">
        <v>1.76</v>
      </c>
      <c r="N2307" t="s">
        <v>153</v>
      </c>
      <c r="O2307">
        <v>35.24</v>
      </c>
      <c r="P2307" t="s">
        <v>27</v>
      </c>
      <c r="Q2307" t="s">
        <v>75</v>
      </c>
      <c r="R2307" t="s">
        <v>20</v>
      </c>
    </row>
    <row r="2308" spans="1:18" x14ac:dyDescent="0.25">
      <c r="A2308">
        <v>574</v>
      </c>
      <c r="B2308">
        <v>10</v>
      </c>
      <c r="C2308">
        <v>7</v>
      </c>
      <c r="D2308">
        <v>10</v>
      </c>
      <c r="E2308">
        <v>8</v>
      </c>
      <c r="F2308">
        <v>6</v>
      </c>
      <c r="G2308">
        <v>5</v>
      </c>
      <c r="H2308">
        <v>2</v>
      </c>
      <c r="I2308">
        <v>3.22</v>
      </c>
      <c r="J2308" t="s">
        <v>143</v>
      </c>
      <c r="K2308">
        <v>9.44</v>
      </c>
      <c r="L2308">
        <v>151</v>
      </c>
      <c r="M2308">
        <v>7.67</v>
      </c>
      <c r="N2308" t="s">
        <v>153</v>
      </c>
      <c r="O2308">
        <v>45.63</v>
      </c>
      <c r="P2308" t="s">
        <v>57</v>
      </c>
      <c r="Q2308" t="s">
        <v>75</v>
      </c>
      <c r="R2308" t="s">
        <v>20</v>
      </c>
    </row>
    <row r="2309" spans="1:18" x14ac:dyDescent="0.25">
      <c r="A2309">
        <v>711</v>
      </c>
      <c r="B2309">
        <v>16</v>
      </c>
      <c r="C2309">
        <v>12</v>
      </c>
      <c r="D2309">
        <v>3</v>
      </c>
      <c r="E2309">
        <v>5</v>
      </c>
      <c r="F2309">
        <v>6</v>
      </c>
      <c r="G2309">
        <v>4</v>
      </c>
      <c r="H2309">
        <v>2</v>
      </c>
      <c r="I2309">
        <v>3.02</v>
      </c>
      <c r="J2309" t="s">
        <v>143</v>
      </c>
      <c r="K2309">
        <v>4.84</v>
      </c>
      <c r="L2309">
        <v>706</v>
      </c>
      <c r="M2309">
        <v>47.29</v>
      </c>
      <c r="N2309" t="s">
        <v>153</v>
      </c>
      <c r="O2309">
        <v>2.4</v>
      </c>
      <c r="P2309" t="s">
        <v>18</v>
      </c>
      <c r="Q2309" t="s">
        <v>75</v>
      </c>
      <c r="R2309" t="s">
        <v>20</v>
      </c>
    </row>
    <row r="2310" spans="1:18" x14ac:dyDescent="0.25">
      <c r="A2310">
        <v>745</v>
      </c>
      <c r="B2310">
        <v>19</v>
      </c>
      <c r="C2310">
        <v>7</v>
      </c>
      <c r="D2310">
        <v>1</v>
      </c>
      <c r="E2310">
        <v>6</v>
      </c>
      <c r="F2310">
        <v>7</v>
      </c>
      <c r="G2310">
        <v>8</v>
      </c>
      <c r="H2310">
        <v>2</v>
      </c>
      <c r="I2310">
        <v>4.4000000000000004</v>
      </c>
      <c r="J2310" t="s">
        <v>143</v>
      </c>
      <c r="K2310">
        <v>84.2</v>
      </c>
      <c r="L2310">
        <v>43</v>
      </c>
      <c r="M2310">
        <v>0.75</v>
      </c>
      <c r="N2310" t="s">
        <v>153</v>
      </c>
      <c r="O2310">
        <v>29.67</v>
      </c>
      <c r="P2310" t="s">
        <v>37</v>
      </c>
      <c r="Q2310" t="s">
        <v>75</v>
      </c>
      <c r="R2310" t="s">
        <v>20</v>
      </c>
    </row>
    <row r="2311" spans="1:18" x14ac:dyDescent="0.25">
      <c r="A2311">
        <v>748</v>
      </c>
      <c r="B2311">
        <v>15</v>
      </c>
      <c r="C2311">
        <v>12</v>
      </c>
      <c r="D2311">
        <v>7</v>
      </c>
      <c r="E2311">
        <v>1</v>
      </c>
      <c r="F2311">
        <v>8</v>
      </c>
      <c r="G2311">
        <v>8</v>
      </c>
      <c r="H2311">
        <v>2</v>
      </c>
      <c r="I2311">
        <v>3.39</v>
      </c>
      <c r="J2311" t="s">
        <v>143</v>
      </c>
      <c r="K2311">
        <v>13.13</v>
      </c>
      <c r="L2311">
        <v>344</v>
      </c>
      <c r="M2311">
        <v>3.28</v>
      </c>
      <c r="N2311" t="s">
        <v>153</v>
      </c>
      <c r="O2311">
        <v>8.68</v>
      </c>
      <c r="P2311" t="s">
        <v>35</v>
      </c>
      <c r="Q2311" t="s">
        <v>75</v>
      </c>
      <c r="R2311" t="s">
        <v>20</v>
      </c>
    </row>
    <row r="2312" spans="1:18" x14ac:dyDescent="0.25">
      <c r="A2312">
        <v>758</v>
      </c>
      <c r="B2312">
        <v>5</v>
      </c>
      <c r="C2312">
        <v>9</v>
      </c>
      <c r="D2312">
        <v>7</v>
      </c>
      <c r="E2312">
        <v>4</v>
      </c>
      <c r="F2312">
        <v>7</v>
      </c>
      <c r="G2312">
        <v>9</v>
      </c>
      <c r="H2312">
        <v>2</v>
      </c>
      <c r="I2312">
        <v>3</v>
      </c>
      <c r="J2312" t="s">
        <v>143</v>
      </c>
      <c r="K2312">
        <v>32.020000000000003</v>
      </c>
      <c r="L2312">
        <v>162</v>
      </c>
      <c r="M2312">
        <v>5.83</v>
      </c>
      <c r="N2312" t="s">
        <v>153</v>
      </c>
      <c r="O2312">
        <v>44.55</v>
      </c>
      <c r="P2312" t="s">
        <v>29</v>
      </c>
      <c r="Q2312" t="s">
        <v>75</v>
      </c>
      <c r="R2312" t="s">
        <v>20</v>
      </c>
    </row>
    <row r="2313" spans="1:18" x14ac:dyDescent="0.25">
      <c r="A2313">
        <v>780</v>
      </c>
      <c r="B2313">
        <v>20</v>
      </c>
      <c r="C2313">
        <v>6</v>
      </c>
      <c r="D2313">
        <v>7</v>
      </c>
      <c r="E2313">
        <v>1</v>
      </c>
      <c r="F2313">
        <v>6</v>
      </c>
      <c r="G2313">
        <v>3</v>
      </c>
      <c r="H2313">
        <v>2</v>
      </c>
      <c r="I2313">
        <v>4.4000000000000004</v>
      </c>
      <c r="J2313" t="s">
        <v>143</v>
      </c>
      <c r="K2313">
        <v>61.77</v>
      </c>
      <c r="L2313">
        <v>722</v>
      </c>
      <c r="M2313">
        <v>5.51</v>
      </c>
      <c r="N2313" t="s">
        <v>153</v>
      </c>
      <c r="O2313">
        <v>44.69</v>
      </c>
      <c r="P2313" t="s">
        <v>24</v>
      </c>
      <c r="Q2313" t="s">
        <v>75</v>
      </c>
      <c r="R2313" t="s">
        <v>20</v>
      </c>
    </row>
    <row r="2314" spans="1:18" x14ac:dyDescent="0.25">
      <c r="A2314">
        <v>788</v>
      </c>
      <c r="B2314">
        <v>20</v>
      </c>
      <c r="C2314">
        <v>5</v>
      </c>
      <c r="D2314">
        <v>11</v>
      </c>
      <c r="E2314">
        <v>3</v>
      </c>
      <c r="F2314">
        <v>8</v>
      </c>
      <c r="G2314">
        <v>5</v>
      </c>
      <c r="H2314">
        <v>2</v>
      </c>
      <c r="I2314">
        <v>3.85</v>
      </c>
      <c r="J2314" t="s">
        <v>143</v>
      </c>
      <c r="K2314">
        <v>63.09</v>
      </c>
      <c r="L2314">
        <v>73</v>
      </c>
      <c r="M2314">
        <v>3.05</v>
      </c>
      <c r="N2314" t="s">
        <v>153</v>
      </c>
      <c r="O2314">
        <v>21.91</v>
      </c>
      <c r="P2314" t="s">
        <v>39</v>
      </c>
      <c r="Q2314" t="s">
        <v>75</v>
      </c>
      <c r="R2314" t="s">
        <v>20</v>
      </c>
    </row>
    <row r="2315" spans="1:18" x14ac:dyDescent="0.25">
      <c r="A2315">
        <v>831</v>
      </c>
      <c r="B2315">
        <v>8</v>
      </c>
      <c r="C2315">
        <v>12</v>
      </c>
      <c r="D2315">
        <v>4</v>
      </c>
      <c r="E2315">
        <v>8</v>
      </c>
      <c r="F2315">
        <v>9</v>
      </c>
      <c r="G2315">
        <v>8</v>
      </c>
      <c r="H2315">
        <v>2</v>
      </c>
      <c r="I2315">
        <v>3.45</v>
      </c>
      <c r="J2315" t="s">
        <v>143</v>
      </c>
      <c r="K2315">
        <v>62.98</v>
      </c>
      <c r="L2315">
        <v>454</v>
      </c>
      <c r="M2315">
        <v>2.31</v>
      </c>
      <c r="N2315" t="s">
        <v>153</v>
      </c>
      <c r="O2315">
        <v>44.35</v>
      </c>
      <c r="P2315" t="s">
        <v>41</v>
      </c>
      <c r="Q2315" t="s">
        <v>75</v>
      </c>
      <c r="R2315" t="s">
        <v>20</v>
      </c>
    </row>
    <row r="2316" spans="1:18" x14ac:dyDescent="0.25">
      <c r="A2316">
        <v>846</v>
      </c>
      <c r="B2316">
        <v>7</v>
      </c>
      <c r="C2316">
        <v>7</v>
      </c>
      <c r="D2316">
        <v>1</v>
      </c>
      <c r="E2316">
        <v>1</v>
      </c>
      <c r="F2316">
        <v>3</v>
      </c>
      <c r="G2316">
        <v>8</v>
      </c>
      <c r="H2316">
        <v>2</v>
      </c>
      <c r="I2316">
        <v>3.97</v>
      </c>
      <c r="J2316" t="s">
        <v>143</v>
      </c>
      <c r="K2316">
        <v>113.05</v>
      </c>
      <c r="L2316">
        <v>579</v>
      </c>
      <c r="M2316">
        <v>5.23</v>
      </c>
      <c r="N2316" t="s">
        <v>153</v>
      </c>
      <c r="O2316">
        <v>34.83</v>
      </c>
      <c r="P2316" t="s">
        <v>53</v>
      </c>
      <c r="Q2316" t="s">
        <v>75</v>
      </c>
      <c r="R2316" t="s">
        <v>20</v>
      </c>
    </row>
    <row r="2317" spans="1:18" x14ac:dyDescent="0.25">
      <c r="A2317">
        <v>905</v>
      </c>
      <c r="B2317">
        <v>4</v>
      </c>
      <c r="C2317">
        <v>8</v>
      </c>
      <c r="D2317">
        <v>11</v>
      </c>
      <c r="E2317">
        <v>9</v>
      </c>
      <c r="F2317">
        <v>8</v>
      </c>
      <c r="G2317">
        <v>2</v>
      </c>
      <c r="H2317">
        <v>2</v>
      </c>
      <c r="I2317">
        <v>3.06</v>
      </c>
      <c r="J2317" t="s">
        <v>143</v>
      </c>
      <c r="K2317">
        <v>67.11</v>
      </c>
      <c r="L2317">
        <v>835</v>
      </c>
      <c r="M2317">
        <v>31.68</v>
      </c>
      <c r="N2317" t="s">
        <v>153</v>
      </c>
      <c r="O2317">
        <v>43.3</v>
      </c>
      <c r="P2317" t="s">
        <v>33</v>
      </c>
      <c r="Q2317" t="s">
        <v>75</v>
      </c>
      <c r="R2317" t="s">
        <v>20</v>
      </c>
    </row>
    <row r="2318" spans="1:18" x14ac:dyDescent="0.25">
      <c r="A2318">
        <v>944</v>
      </c>
      <c r="B2318">
        <v>2</v>
      </c>
      <c r="C2318">
        <v>1</v>
      </c>
      <c r="D2318">
        <v>1</v>
      </c>
      <c r="E2318">
        <v>6</v>
      </c>
      <c r="F2318">
        <v>2</v>
      </c>
      <c r="G2318">
        <v>3</v>
      </c>
      <c r="H2318">
        <v>2</v>
      </c>
      <c r="I2318">
        <v>3.47</v>
      </c>
      <c r="J2318" t="s">
        <v>143</v>
      </c>
      <c r="K2318">
        <v>220.83</v>
      </c>
      <c r="L2318">
        <v>1685</v>
      </c>
      <c r="M2318">
        <v>8.64</v>
      </c>
      <c r="N2318" t="s">
        <v>153</v>
      </c>
      <c r="O2318">
        <v>31.38</v>
      </c>
      <c r="P2318" t="s">
        <v>38</v>
      </c>
      <c r="Q2318" t="s">
        <v>75</v>
      </c>
      <c r="R2318" t="s">
        <v>20</v>
      </c>
    </row>
    <row r="2319" spans="1:18" x14ac:dyDescent="0.25">
      <c r="A2319">
        <v>993</v>
      </c>
      <c r="B2319">
        <v>19</v>
      </c>
      <c r="C2319">
        <v>6</v>
      </c>
      <c r="D2319">
        <v>6</v>
      </c>
      <c r="E2319">
        <v>2</v>
      </c>
      <c r="F2319">
        <v>8</v>
      </c>
      <c r="G2319">
        <v>8</v>
      </c>
      <c r="H2319">
        <v>2</v>
      </c>
      <c r="I2319">
        <v>3.21</v>
      </c>
      <c r="J2319" t="s">
        <v>143</v>
      </c>
      <c r="K2319">
        <v>7.82</v>
      </c>
      <c r="L2319">
        <v>379</v>
      </c>
      <c r="M2319">
        <v>6.27</v>
      </c>
      <c r="N2319" t="s">
        <v>153</v>
      </c>
      <c r="O2319">
        <v>17.260000000000002</v>
      </c>
      <c r="P2319" t="s">
        <v>38</v>
      </c>
      <c r="Q2319" t="s">
        <v>75</v>
      </c>
      <c r="R2319" t="s">
        <v>20</v>
      </c>
    </row>
    <row r="2320" spans="1:18" x14ac:dyDescent="0.25">
      <c r="A2320">
        <v>1023</v>
      </c>
      <c r="B2320">
        <v>10</v>
      </c>
      <c r="C2320">
        <v>1</v>
      </c>
      <c r="D2320">
        <v>3</v>
      </c>
      <c r="E2320">
        <v>1</v>
      </c>
      <c r="F2320">
        <v>6</v>
      </c>
      <c r="G2320">
        <v>9</v>
      </c>
      <c r="H2320">
        <v>2</v>
      </c>
      <c r="I2320">
        <v>3.07</v>
      </c>
      <c r="J2320" t="s">
        <v>143</v>
      </c>
      <c r="K2320">
        <v>289.57</v>
      </c>
      <c r="L2320">
        <v>437</v>
      </c>
      <c r="M2320">
        <v>1.38</v>
      </c>
      <c r="N2320" t="s">
        <v>153</v>
      </c>
      <c r="O2320">
        <v>23.69</v>
      </c>
      <c r="P2320" t="s">
        <v>47</v>
      </c>
      <c r="Q2320" t="s">
        <v>75</v>
      </c>
      <c r="R2320" t="s">
        <v>20</v>
      </c>
    </row>
    <row r="2321" spans="1:18" x14ac:dyDescent="0.25">
      <c r="A2321">
        <v>1073</v>
      </c>
      <c r="B2321">
        <v>20</v>
      </c>
      <c r="C2321">
        <v>9</v>
      </c>
      <c r="D2321">
        <v>10</v>
      </c>
      <c r="E2321">
        <v>5</v>
      </c>
      <c r="F2321">
        <v>3</v>
      </c>
      <c r="G2321">
        <v>1</v>
      </c>
      <c r="H2321">
        <v>2</v>
      </c>
      <c r="I2321">
        <v>3.46</v>
      </c>
      <c r="J2321" t="s">
        <v>143</v>
      </c>
      <c r="K2321">
        <v>22.78</v>
      </c>
      <c r="L2321">
        <v>439</v>
      </c>
      <c r="M2321">
        <v>1.96</v>
      </c>
      <c r="N2321" t="s">
        <v>153</v>
      </c>
      <c r="O2321">
        <v>26.75</v>
      </c>
      <c r="P2321" t="s">
        <v>45</v>
      </c>
      <c r="Q2321" t="s">
        <v>75</v>
      </c>
      <c r="R2321" t="s">
        <v>20</v>
      </c>
    </row>
    <row r="2322" spans="1:18" x14ac:dyDescent="0.25">
      <c r="A2322">
        <v>1103</v>
      </c>
      <c r="B2322">
        <v>15</v>
      </c>
      <c r="C2322">
        <v>3</v>
      </c>
      <c r="D2322">
        <v>5</v>
      </c>
      <c r="E2322">
        <v>1</v>
      </c>
      <c r="F2322">
        <v>4</v>
      </c>
      <c r="G2322">
        <v>3</v>
      </c>
      <c r="H2322">
        <v>2</v>
      </c>
      <c r="I2322">
        <v>3.62</v>
      </c>
      <c r="J2322" t="s">
        <v>143</v>
      </c>
      <c r="K2322">
        <v>40.15</v>
      </c>
      <c r="L2322">
        <v>836</v>
      </c>
      <c r="M2322">
        <v>5.52</v>
      </c>
      <c r="N2322" t="s">
        <v>153</v>
      </c>
      <c r="O2322">
        <v>49.13</v>
      </c>
      <c r="P2322" t="s">
        <v>61</v>
      </c>
      <c r="Q2322" t="s">
        <v>75</v>
      </c>
      <c r="R2322" t="s">
        <v>20</v>
      </c>
    </row>
    <row r="2323" spans="1:18" x14ac:dyDescent="0.25">
      <c r="A2323">
        <v>1128</v>
      </c>
      <c r="B2323">
        <v>14</v>
      </c>
      <c r="C2323">
        <v>11</v>
      </c>
      <c r="D2323">
        <v>10</v>
      </c>
      <c r="E2323">
        <v>3</v>
      </c>
      <c r="F2323">
        <v>6</v>
      </c>
      <c r="G2323">
        <v>2</v>
      </c>
      <c r="H2323">
        <v>2</v>
      </c>
      <c r="I2323">
        <v>4.1399999999999997</v>
      </c>
      <c r="J2323" t="s">
        <v>143</v>
      </c>
      <c r="K2323">
        <v>133.31</v>
      </c>
      <c r="L2323">
        <v>99</v>
      </c>
      <c r="M2323">
        <v>2.9</v>
      </c>
      <c r="N2323" t="s">
        <v>153</v>
      </c>
      <c r="O2323">
        <v>39.869999999999997</v>
      </c>
      <c r="P2323" t="s">
        <v>18</v>
      </c>
      <c r="Q2323" t="s">
        <v>75</v>
      </c>
      <c r="R2323" t="s">
        <v>20</v>
      </c>
    </row>
    <row r="2324" spans="1:18" x14ac:dyDescent="0.25">
      <c r="A2324">
        <v>1259</v>
      </c>
      <c r="B2324">
        <v>18</v>
      </c>
      <c r="C2324">
        <v>9</v>
      </c>
      <c r="D2324">
        <v>5</v>
      </c>
      <c r="E2324">
        <v>8</v>
      </c>
      <c r="F2324">
        <v>3</v>
      </c>
      <c r="G2324">
        <v>1</v>
      </c>
      <c r="H2324">
        <v>2</v>
      </c>
      <c r="I2324">
        <v>3.28</v>
      </c>
      <c r="J2324" t="s">
        <v>143</v>
      </c>
      <c r="K2324">
        <v>93.02</v>
      </c>
      <c r="L2324">
        <v>790</v>
      </c>
      <c r="M2324">
        <v>6.94</v>
      </c>
      <c r="N2324" t="s">
        <v>153</v>
      </c>
      <c r="O2324">
        <v>9.94</v>
      </c>
      <c r="P2324" t="s">
        <v>58</v>
      </c>
      <c r="Q2324" t="s">
        <v>75</v>
      </c>
      <c r="R2324" t="s">
        <v>20</v>
      </c>
    </row>
    <row r="2325" spans="1:18" x14ac:dyDescent="0.25">
      <c r="A2325">
        <v>1323</v>
      </c>
      <c r="B2325">
        <v>13</v>
      </c>
      <c r="C2325">
        <v>6</v>
      </c>
      <c r="D2325">
        <v>10</v>
      </c>
      <c r="E2325">
        <v>8</v>
      </c>
      <c r="F2325">
        <v>4</v>
      </c>
      <c r="G2325">
        <v>8</v>
      </c>
      <c r="H2325">
        <v>2</v>
      </c>
      <c r="I2325">
        <v>4.1100000000000003</v>
      </c>
      <c r="J2325" t="s">
        <v>143</v>
      </c>
      <c r="K2325">
        <v>43.79</v>
      </c>
      <c r="L2325">
        <v>77</v>
      </c>
      <c r="M2325">
        <v>28.65</v>
      </c>
      <c r="N2325" t="s">
        <v>153</v>
      </c>
      <c r="O2325">
        <v>47.61</v>
      </c>
      <c r="P2325" t="s">
        <v>26</v>
      </c>
      <c r="Q2325" t="s">
        <v>75</v>
      </c>
      <c r="R2325" t="s">
        <v>20</v>
      </c>
    </row>
    <row r="2326" spans="1:18" x14ac:dyDescent="0.25">
      <c r="A2326">
        <v>1389</v>
      </c>
      <c r="B2326">
        <v>7</v>
      </c>
      <c r="C2326">
        <v>8</v>
      </c>
      <c r="D2326">
        <v>7</v>
      </c>
      <c r="E2326">
        <v>7</v>
      </c>
      <c r="F2326">
        <v>7</v>
      </c>
      <c r="G2326">
        <v>6</v>
      </c>
      <c r="H2326">
        <v>2</v>
      </c>
      <c r="I2326">
        <v>3.11</v>
      </c>
      <c r="J2326" t="s">
        <v>143</v>
      </c>
      <c r="K2326">
        <v>59.25</v>
      </c>
      <c r="L2326">
        <v>2158</v>
      </c>
      <c r="M2326">
        <v>11.5</v>
      </c>
      <c r="N2326" t="s">
        <v>153</v>
      </c>
      <c r="O2326">
        <v>0.81</v>
      </c>
      <c r="P2326" t="s">
        <v>61</v>
      </c>
      <c r="Q2326" t="s">
        <v>75</v>
      </c>
      <c r="R2326" t="s">
        <v>20</v>
      </c>
    </row>
    <row r="2327" spans="1:18" x14ac:dyDescent="0.25">
      <c r="A2327">
        <v>1396</v>
      </c>
      <c r="B2327">
        <v>16</v>
      </c>
      <c r="C2327">
        <v>10</v>
      </c>
      <c r="D2327">
        <v>3</v>
      </c>
      <c r="E2327">
        <v>8</v>
      </c>
      <c r="F2327">
        <v>1</v>
      </c>
      <c r="G2327">
        <v>3</v>
      </c>
      <c r="H2327">
        <v>2</v>
      </c>
      <c r="I2327">
        <v>3.52</v>
      </c>
      <c r="J2327" t="s">
        <v>143</v>
      </c>
      <c r="K2327">
        <v>27.52</v>
      </c>
      <c r="L2327">
        <v>1334</v>
      </c>
      <c r="M2327">
        <v>18.18</v>
      </c>
      <c r="N2327" t="s">
        <v>153</v>
      </c>
      <c r="O2327">
        <v>0.93</v>
      </c>
      <c r="P2327" t="s">
        <v>55</v>
      </c>
      <c r="Q2327" t="s">
        <v>75</v>
      </c>
      <c r="R2327" t="s">
        <v>20</v>
      </c>
    </row>
    <row r="2328" spans="1:18" x14ac:dyDescent="0.25">
      <c r="A2328">
        <v>1442</v>
      </c>
      <c r="B2328">
        <v>18</v>
      </c>
      <c r="C2328">
        <v>12</v>
      </c>
      <c r="D2328">
        <v>8</v>
      </c>
      <c r="E2328">
        <v>4</v>
      </c>
      <c r="F2328">
        <v>5</v>
      </c>
      <c r="G2328">
        <v>2</v>
      </c>
      <c r="H2328">
        <v>2</v>
      </c>
      <c r="I2328">
        <v>3.64</v>
      </c>
      <c r="J2328" t="s">
        <v>143</v>
      </c>
      <c r="K2328">
        <v>25.51</v>
      </c>
      <c r="L2328">
        <v>2311</v>
      </c>
      <c r="M2328">
        <v>1.39</v>
      </c>
      <c r="N2328" t="s">
        <v>153</v>
      </c>
      <c r="O2328">
        <v>48.72</v>
      </c>
      <c r="P2328" t="s">
        <v>69</v>
      </c>
      <c r="Q2328" t="s">
        <v>75</v>
      </c>
      <c r="R2328" t="s">
        <v>20</v>
      </c>
    </row>
    <row r="2329" spans="1:18" x14ac:dyDescent="0.25">
      <c r="A2329">
        <v>1758</v>
      </c>
      <c r="B2329">
        <v>13</v>
      </c>
      <c r="C2329">
        <v>2</v>
      </c>
      <c r="D2329">
        <v>3</v>
      </c>
      <c r="E2329">
        <v>4</v>
      </c>
      <c r="F2329">
        <v>8</v>
      </c>
      <c r="G2329">
        <v>5</v>
      </c>
      <c r="H2329">
        <v>2</v>
      </c>
      <c r="I2329">
        <v>3.7</v>
      </c>
      <c r="J2329" t="s">
        <v>143</v>
      </c>
      <c r="K2329">
        <v>35.49</v>
      </c>
      <c r="L2329">
        <v>265</v>
      </c>
      <c r="M2329">
        <v>7.94</v>
      </c>
      <c r="N2329" t="s">
        <v>153</v>
      </c>
      <c r="O2329">
        <v>21.35</v>
      </c>
      <c r="P2329" t="s">
        <v>25</v>
      </c>
      <c r="Q2329" t="s">
        <v>75</v>
      </c>
      <c r="R2329" t="s">
        <v>20</v>
      </c>
    </row>
    <row r="2330" spans="1:18" x14ac:dyDescent="0.25">
      <c r="A2330">
        <v>1827</v>
      </c>
      <c r="B2330">
        <v>11</v>
      </c>
      <c r="C2330">
        <v>1</v>
      </c>
      <c r="D2330">
        <v>1</v>
      </c>
      <c r="E2330">
        <v>7</v>
      </c>
      <c r="F2330">
        <v>7</v>
      </c>
      <c r="G2330">
        <v>5</v>
      </c>
      <c r="H2330">
        <v>2</v>
      </c>
      <c r="I2330">
        <v>4.5999999999999996</v>
      </c>
      <c r="J2330" t="s">
        <v>143</v>
      </c>
      <c r="K2330">
        <v>108.15</v>
      </c>
      <c r="L2330">
        <v>388</v>
      </c>
      <c r="M2330">
        <v>4.5999999999999996</v>
      </c>
      <c r="N2330" t="s">
        <v>153</v>
      </c>
      <c r="O2330">
        <v>18.149999999999999</v>
      </c>
      <c r="P2330" t="s">
        <v>66</v>
      </c>
      <c r="Q2330" t="s">
        <v>75</v>
      </c>
      <c r="R2330" t="s">
        <v>20</v>
      </c>
    </row>
    <row r="2331" spans="1:18" x14ac:dyDescent="0.25">
      <c r="A2331">
        <v>1852</v>
      </c>
      <c r="B2331">
        <v>18</v>
      </c>
      <c r="C2331">
        <v>2</v>
      </c>
      <c r="D2331">
        <v>4</v>
      </c>
      <c r="E2331">
        <v>2</v>
      </c>
      <c r="F2331">
        <v>3</v>
      </c>
      <c r="G2331">
        <v>9</v>
      </c>
      <c r="H2331">
        <v>2</v>
      </c>
      <c r="I2331">
        <v>3.07</v>
      </c>
      <c r="J2331" t="s">
        <v>143</v>
      </c>
      <c r="K2331">
        <v>9.91</v>
      </c>
      <c r="L2331">
        <v>123</v>
      </c>
      <c r="M2331">
        <v>59</v>
      </c>
      <c r="N2331" t="s">
        <v>153</v>
      </c>
      <c r="O2331">
        <v>21.93</v>
      </c>
      <c r="P2331" t="s">
        <v>39</v>
      </c>
      <c r="Q2331" t="s">
        <v>75</v>
      </c>
      <c r="R2331" t="s">
        <v>20</v>
      </c>
    </row>
    <row r="2332" spans="1:18" x14ac:dyDescent="0.25">
      <c r="A2332">
        <v>1941</v>
      </c>
      <c r="B2332">
        <v>12</v>
      </c>
      <c r="C2332">
        <v>2</v>
      </c>
      <c r="D2332">
        <v>7</v>
      </c>
      <c r="E2332">
        <v>5</v>
      </c>
      <c r="F2332">
        <v>6</v>
      </c>
      <c r="G2332">
        <v>7</v>
      </c>
      <c r="H2332">
        <v>2</v>
      </c>
      <c r="I2332">
        <v>3.28</v>
      </c>
      <c r="J2332" t="s">
        <v>143</v>
      </c>
      <c r="K2332">
        <v>33.54</v>
      </c>
      <c r="L2332">
        <v>871</v>
      </c>
      <c r="M2332">
        <v>4.71</v>
      </c>
      <c r="N2332" t="s">
        <v>153</v>
      </c>
      <c r="O2332">
        <v>35.94</v>
      </c>
      <c r="P2332" t="s">
        <v>31</v>
      </c>
      <c r="Q2332" t="s">
        <v>75</v>
      </c>
      <c r="R2332" t="s">
        <v>20</v>
      </c>
    </row>
    <row r="2333" spans="1:18" x14ac:dyDescent="0.25">
      <c r="A2333">
        <v>1951</v>
      </c>
      <c r="B2333">
        <v>1</v>
      </c>
      <c r="C2333">
        <v>12</v>
      </c>
      <c r="D2333">
        <v>1</v>
      </c>
      <c r="E2333">
        <v>1</v>
      </c>
      <c r="F2333">
        <v>8</v>
      </c>
      <c r="G2333">
        <v>5</v>
      </c>
      <c r="H2333">
        <v>2</v>
      </c>
      <c r="I2333">
        <v>3.06</v>
      </c>
      <c r="J2333" t="s">
        <v>143</v>
      </c>
      <c r="K2333">
        <v>26.45</v>
      </c>
      <c r="L2333">
        <v>126</v>
      </c>
      <c r="M2333">
        <v>6.63</v>
      </c>
      <c r="N2333" t="s">
        <v>153</v>
      </c>
      <c r="O2333">
        <v>18.73</v>
      </c>
      <c r="P2333" t="s">
        <v>58</v>
      </c>
      <c r="Q2333" t="s">
        <v>75</v>
      </c>
      <c r="R2333" t="s">
        <v>20</v>
      </c>
    </row>
    <row r="2334" spans="1:18" x14ac:dyDescent="0.25">
      <c r="A2334">
        <v>1984</v>
      </c>
      <c r="B2334">
        <v>11</v>
      </c>
      <c r="C2334">
        <v>5</v>
      </c>
      <c r="D2334">
        <v>7</v>
      </c>
      <c r="E2334">
        <v>2</v>
      </c>
      <c r="F2334">
        <v>3</v>
      </c>
      <c r="G2334">
        <v>1</v>
      </c>
      <c r="H2334">
        <v>2</v>
      </c>
      <c r="I2334">
        <v>3.76</v>
      </c>
      <c r="J2334" t="s">
        <v>143</v>
      </c>
      <c r="K2334">
        <v>69.27</v>
      </c>
      <c r="L2334">
        <v>195</v>
      </c>
      <c r="M2334">
        <v>3.6</v>
      </c>
      <c r="N2334" t="s">
        <v>153</v>
      </c>
      <c r="O2334">
        <v>34.03</v>
      </c>
      <c r="P2334" t="s">
        <v>57</v>
      </c>
      <c r="Q2334" t="s">
        <v>75</v>
      </c>
      <c r="R2334" t="s">
        <v>20</v>
      </c>
    </row>
    <row r="2335" spans="1:18" x14ac:dyDescent="0.25">
      <c r="A2335">
        <v>2043</v>
      </c>
      <c r="B2335">
        <v>6</v>
      </c>
      <c r="C2335">
        <v>5</v>
      </c>
      <c r="D2335">
        <v>1</v>
      </c>
      <c r="E2335">
        <v>7</v>
      </c>
      <c r="F2335">
        <v>2</v>
      </c>
      <c r="G2335">
        <v>6</v>
      </c>
      <c r="H2335">
        <v>2</v>
      </c>
      <c r="I2335">
        <v>3.22</v>
      </c>
      <c r="J2335" t="s">
        <v>143</v>
      </c>
      <c r="K2335">
        <v>32.67</v>
      </c>
      <c r="L2335">
        <v>979</v>
      </c>
      <c r="M2335">
        <v>4.28</v>
      </c>
      <c r="N2335" t="s">
        <v>153</v>
      </c>
      <c r="O2335">
        <v>1.5</v>
      </c>
      <c r="P2335" t="s">
        <v>61</v>
      </c>
      <c r="Q2335" t="s">
        <v>75</v>
      </c>
      <c r="R2335" t="s">
        <v>20</v>
      </c>
    </row>
    <row r="2336" spans="1:18" x14ac:dyDescent="0.25">
      <c r="A2336">
        <v>2081</v>
      </c>
      <c r="B2336">
        <v>11</v>
      </c>
      <c r="C2336">
        <v>9</v>
      </c>
      <c r="D2336">
        <v>6</v>
      </c>
      <c r="E2336">
        <v>7</v>
      </c>
      <c r="F2336">
        <v>5</v>
      </c>
      <c r="G2336">
        <v>4</v>
      </c>
      <c r="H2336">
        <v>2</v>
      </c>
      <c r="I2336">
        <v>3.44</v>
      </c>
      <c r="J2336" t="s">
        <v>143</v>
      </c>
      <c r="K2336">
        <v>18.899999999999999</v>
      </c>
      <c r="L2336">
        <v>1730</v>
      </c>
      <c r="M2336">
        <v>4.59</v>
      </c>
      <c r="N2336" t="s">
        <v>153</v>
      </c>
      <c r="O2336">
        <v>23.08</v>
      </c>
      <c r="P2336" t="s">
        <v>40</v>
      </c>
      <c r="Q2336" t="s">
        <v>75</v>
      </c>
      <c r="R2336" t="s">
        <v>20</v>
      </c>
    </row>
    <row r="2337" spans="1:18" x14ac:dyDescent="0.25">
      <c r="A2337">
        <v>2083</v>
      </c>
      <c r="B2337">
        <v>13</v>
      </c>
      <c r="C2337">
        <v>11</v>
      </c>
      <c r="D2337">
        <v>10</v>
      </c>
      <c r="E2337">
        <v>1</v>
      </c>
      <c r="F2337">
        <v>4</v>
      </c>
      <c r="G2337">
        <v>8</v>
      </c>
      <c r="H2337">
        <v>2</v>
      </c>
      <c r="I2337">
        <v>3.5</v>
      </c>
      <c r="J2337" t="s">
        <v>143</v>
      </c>
      <c r="K2337">
        <v>24</v>
      </c>
      <c r="L2337">
        <v>111</v>
      </c>
      <c r="M2337">
        <v>2.79</v>
      </c>
      <c r="N2337" t="s">
        <v>153</v>
      </c>
      <c r="O2337">
        <v>30.05</v>
      </c>
      <c r="P2337" t="s">
        <v>23</v>
      </c>
      <c r="Q2337" t="s">
        <v>75</v>
      </c>
      <c r="R2337" t="s">
        <v>20</v>
      </c>
    </row>
    <row r="2338" spans="1:18" x14ac:dyDescent="0.25">
      <c r="A2338">
        <v>2159</v>
      </c>
      <c r="B2338">
        <v>8</v>
      </c>
      <c r="C2338">
        <v>1</v>
      </c>
      <c r="D2338">
        <v>2</v>
      </c>
      <c r="E2338">
        <v>7</v>
      </c>
      <c r="F2338">
        <v>9</v>
      </c>
      <c r="G2338">
        <v>1</v>
      </c>
      <c r="H2338">
        <v>2</v>
      </c>
      <c r="I2338">
        <v>3.27</v>
      </c>
      <c r="J2338" t="s">
        <v>143</v>
      </c>
      <c r="K2338">
        <v>13.09</v>
      </c>
      <c r="L2338">
        <v>461</v>
      </c>
      <c r="M2338">
        <v>6.98</v>
      </c>
      <c r="N2338" t="s">
        <v>153</v>
      </c>
      <c r="O2338">
        <v>40.5</v>
      </c>
      <c r="P2338" t="s">
        <v>23</v>
      </c>
      <c r="Q2338" t="s">
        <v>75</v>
      </c>
      <c r="R2338" t="s">
        <v>20</v>
      </c>
    </row>
    <row r="2339" spans="1:18" x14ac:dyDescent="0.25">
      <c r="A2339">
        <v>2214</v>
      </c>
      <c r="B2339">
        <v>6</v>
      </c>
      <c r="C2339">
        <v>4</v>
      </c>
      <c r="D2339">
        <v>6</v>
      </c>
      <c r="E2339">
        <v>2</v>
      </c>
      <c r="F2339">
        <v>6</v>
      </c>
      <c r="G2339">
        <v>1</v>
      </c>
      <c r="H2339">
        <v>2</v>
      </c>
      <c r="I2339">
        <v>3.21</v>
      </c>
      <c r="J2339" t="s">
        <v>143</v>
      </c>
      <c r="K2339">
        <v>16.27</v>
      </c>
      <c r="L2339">
        <v>758</v>
      </c>
      <c r="M2339">
        <v>17.899999999999999</v>
      </c>
      <c r="N2339" t="s">
        <v>153</v>
      </c>
      <c r="O2339">
        <v>33.229999999999997</v>
      </c>
      <c r="P2339" t="s">
        <v>22</v>
      </c>
      <c r="Q2339" t="s">
        <v>75</v>
      </c>
      <c r="R2339" t="s">
        <v>20</v>
      </c>
    </row>
    <row r="2340" spans="1:18" x14ac:dyDescent="0.25">
      <c r="A2340">
        <v>2302</v>
      </c>
      <c r="B2340">
        <v>7</v>
      </c>
      <c r="C2340">
        <v>9</v>
      </c>
      <c r="D2340">
        <v>10</v>
      </c>
      <c r="E2340">
        <v>8</v>
      </c>
      <c r="F2340">
        <v>9</v>
      </c>
      <c r="G2340">
        <v>3</v>
      </c>
      <c r="H2340">
        <v>2</v>
      </c>
      <c r="I2340">
        <v>3.61</v>
      </c>
      <c r="J2340" t="s">
        <v>143</v>
      </c>
      <c r="K2340">
        <v>58.35</v>
      </c>
      <c r="L2340">
        <v>255</v>
      </c>
      <c r="M2340">
        <v>12.74</v>
      </c>
      <c r="N2340" t="s">
        <v>153</v>
      </c>
      <c r="O2340">
        <v>47.02</v>
      </c>
      <c r="P2340" t="s">
        <v>56</v>
      </c>
      <c r="Q2340" t="s">
        <v>75</v>
      </c>
      <c r="R2340" t="s">
        <v>20</v>
      </c>
    </row>
    <row r="2341" spans="1:18" x14ac:dyDescent="0.25">
      <c r="A2341">
        <v>2308</v>
      </c>
      <c r="B2341">
        <v>16</v>
      </c>
      <c r="C2341">
        <v>5</v>
      </c>
      <c r="D2341">
        <v>2</v>
      </c>
      <c r="E2341">
        <v>3</v>
      </c>
      <c r="F2341">
        <v>4</v>
      </c>
      <c r="G2341">
        <v>6</v>
      </c>
      <c r="H2341">
        <v>2</v>
      </c>
      <c r="I2341">
        <v>4.76</v>
      </c>
      <c r="J2341" t="s">
        <v>143</v>
      </c>
      <c r="K2341">
        <v>65.31</v>
      </c>
      <c r="L2341">
        <v>345</v>
      </c>
      <c r="M2341">
        <v>6.12</v>
      </c>
      <c r="N2341" t="s">
        <v>153</v>
      </c>
      <c r="O2341">
        <v>63.15</v>
      </c>
      <c r="P2341" t="s">
        <v>68</v>
      </c>
      <c r="Q2341" t="s">
        <v>75</v>
      </c>
      <c r="R2341" t="s">
        <v>20</v>
      </c>
    </row>
    <row r="2342" spans="1:18" x14ac:dyDescent="0.25">
      <c r="A2342">
        <v>2338</v>
      </c>
      <c r="B2342">
        <v>2</v>
      </c>
      <c r="C2342">
        <v>10</v>
      </c>
      <c r="D2342">
        <v>9</v>
      </c>
      <c r="E2342">
        <v>7</v>
      </c>
      <c r="F2342">
        <v>8</v>
      </c>
      <c r="G2342">
        <v>8</v>
      </c>
      <c r="H2342">
        <v>2</v>
      </c>
      <c r="I2342">
        <v>3.96</v>
      </c>
      <c r="J2342" t="s">
        <v>143</v>
      </c>
      <c r="K2342">
        <v>53.3</v>
      </c>
      <c r="L2342">
        <v>12</v>
      </c>
      <c r="M2342">
        <v>3.11</v>
      </c>
      <c r="N2342" t="s">
        <v>153</v>
      </c>
      <c r="O2342">
        <v>54.21</v>
      </c>
      <c r="P2342" t="s">
        <v>26</v>
      </c>
      <c r="Q2342" t="s">
        <v>75</v>
      </c>
      <c r="R2342" t="s">
        <v>20</v>
      </c>
    </row>
    <row r="2343" spans="1:18" x14ac:dyDescent="0.25">
      <c r="A2343">
        <v>2370</v>
      </c>
      <c r="B2343">
        <v>11</v>
      </c>
      <c r="C2343">
        <v>1</v>
      </c>
      <c r="D2343">
        <v>5</v>
      </c>
      <c r="E2343">
        <v>4</v>
      </c>
      <c r="F2343">
        <v>7</v>
      </c>
      <c r="G2343">
        <v>4</v>
      </c>
      <c r="H2343">
        <v>2</v>
      </c>
      <c r="I2343">
        <v>3.4</v>
      </c>
      <c r="J2343" t="s">
        <v>143</v>
      </c>
      <c r="K2343">
        <v>58.15</v>
      </c>
      <c r="L2343">
        <v>86</v>
      </c>
      <c r="M2343">
        <v>0.59</v>
      </c>
      <c r="N2343" t="s">
        <v>153</v>
      </c>
      <c r="O2343">
        <v>25.8</v>
      </c>
      <c r="P2343" t="s">
        <v>48</v>
      </c>
      <c r="Q2343" t="s">
        <v>75</v>
      </c>
      <c r="R2343" t="s">
        <v>20</v>
      </c>
    </row>
    <row r="2344" spans="1:18" x14ac:dyDescent="0.25">
      <c r="A2344">
        <v>2384</v>
      </c>
      <c r="B2344">
        <v>12</v>
      </c>
      <c r="C2344">
        <v>5</v>
      </c>
      <c r="D2344">
        <v>6</v>
      </c>
      <c r="E2344">
        <v>2</v>
      </c>
      <c r="F2344">
        <v>5</v>
      </c>
      <c r="G2344">
        <v>2</v>
      </c>
      <c r="H2344">
        <v>2</v>
      </c>
      <c r="I2344">
        <v>3.73</v>
      </c>
      <c r="J2344" t="s">
        <v>143</v>
      </c>
      <c r="K2344">
        <v>40.65</v>
      </c>
      <c r="L2344">
        <v>1033</v>
      </c>
      <c r="M2344">
        <v>7.18</v>
      </c>
      <c r="N2344" t="s">
        <v>153</v>
      </c>
      <c r="O2344">
        <v>24.84</v>
      </c>
      <c r="P2344" t="s">
        <v>32</v>
      </c>
      <c r="Q2344" t="s">
        <v>75</v>
      </c>
      <c r="R2344" t="s">
        <v>20</v>
      </c>
    </row>
    <row r="2345" spans="1:18" x14ac:dyDescent="0.25">
      <c r="A2345">
        <v>2393</v>
      </c>
      <c r="B2345">
        <v>2</v>
      </c>
      <c r="C2345">
        <v>3</v>
      </c>
      <c r="D2345">
        <v>11</v>
      </c>
      <c r="E2345">
        <v>7</v>
      </c>
      <c r="F2345">
        <v>5</v>
      </c>
      <c r="G2345">
        <v>3</v>
      </c>
      <c r="H2345">
        <v>2</v>
      </c>
      <c r="I2345">
        <v>3.52</v>
      </c>
      <c r="J2345" t="s">
        <v>143</v>
      </c>
      <c r="K2345">
        <v>20.73</v>
      </c>
      <c r="L2345">
        <v>94</v>
      </c>
      <c r="M2345">
        <v>1.83</v>
      </c>
      <c r="N2345" t="s">
        <v>153</v>
      </c>
      <c r="O2345">
        <v>17.82</v>
      </c>
      <c r="P2345" t="s">
        <v>30</v>
      </c>
      <c r="Q2345" t="s">
        <v>75</v>
      </c>
      <c r="R2345" t="s">
        <v>20</v>
      </c>
    </row>
    <row r="2346" spans="1:18" x14ac:dyDescent="0.25">
      <c r="A2346">
        <v>2439</v>
      </c>
      <c r="B2346">
        <v>1</v>
      </c>
      <c r="C2346">
        <v>10</v>
      </c>
      <c r="D2346">
        <v>3</v>
      </c>
      <c r="E2346">
        <v>4</v>
      </c>
      <c r="F2346">
        <v>2</v>
      </c>
      <c r="G2346">
        <v>5</v>
      </c>
      <c r="H2346">
        <v>2</v>
      </c>
      <c r="I2346">
        <v>3.91</v>
      </c>
      <c r="J2346" t="s">
        <v>143</v>
      </c>
      <c r="K2346">
        <v>51.94</v>
      </c>
      <c r="L2346">
        <v>487</v>
      </c>
      <c r="M2346">
        <v>8.48</v>
      </c>
      <c r="N2346" t="s">
        <v>153</v>
      </c>
      <c r="O2346">
        <v>44.72</v>
      </c>
      <c r="P2346" t="s">
        <v>57</v>
      </c>
      <c r="Q2346" t="s">
        <v>75</v>
      </c>
      <c r="R2346" t="s">
        <v>20</v>
      </c>
    </row>
    <row r="2347" spans="1:18" x14ac:dyDescent="0.25">
      <c r="A2347">
        <v>2441</v>
      </c>
      <c r="B2347">
        <v>7</v>
      </c>
      <c r="C2347">
        <v>2</v>
      </c>
      <c r="D2347">
        <v>10</v>
      </c>
      <c r="E2347">
        <v>6</v>
      </c>
      <c r="F2347">
        <v>6</v>
      </c>
      <c r="G2347">
        <v>3</v>
      </c>
      <c r="H2347">
        <v>2</v>
      </c>
      <c r="I2347">
        <v>3.8</v>
      </c>
      <c r="J2347" t="s">
        <v>143</v>
      </c>
      <c r="K2347">
        <v>98.37</v>
      </c>
      <c r="L2347">
        <v>76</v>
      </c>
      <c r="M2347">
        <v>6.51</v>
      </c>
      <c r="N2347" t="s">
        <v>153</v>
      </c>
      <c r="O2347">
        <v>55.22</v>
      </c>
      <c r="P2347" t="s">
        <v>27</v>
      </c>
      <c r="Q2347" t="s">
        <v>75</v>
      </c>
      <c r="R2347" t="s">
        <v>20</v>
      </c>
    </row>
    <row r="2348" spans="1:18" x14ac:dyDescent="0.25">
      <c r="A2348">
        <v>2464</v>
      </c>
      <c r="B2348">
        <v>6</v>
      </c>
      <c r="C2348">
        <v>10</v>
      </c>
      <c r="D2348">
        <v>8</v>
      </c>
      <c r="E2348">
        <v>4</v>
      </c>
      <c r="F2348">
        <v>2</v>
      </c>
      <c r="G2348">
        <v>3</v>
      </c>
      <c r="H2348">
        <v>2</v>
      </c>
      <c r="I2348">
        <v>4.18</v>
      </c>
      <c r="J2348" t="s">
        <v>143</v>
      </c>
      <c r="K2348">
        <v>101.76</v>
      </c>
      <c r="L2348">
        <v>542</v>
      </c>
      <c r="M2348">
        <v>11.2</v>
      </c>
      <c r="N2348" t="s">
        <v>153</v>
      </c>
      <c r="O2348">
        <v>33.119999999999997</v>
      </c>
      <c r="P2348" t="s">
        <v>52</v>
      </c>
      <c r="Q2348" t="s">
        <v>75</v>
      </c>
      <c r="R2348" t="s">
        <v>20</v>
      </c>
    </row>
    <row r="2349" spans="1:18" x14ac:dyDescent="0.25">
      <c r="A2349">
        <v>2476</v>
      </c>
      <c r="B2349">
        <v>13</v>
      </c>
      <c r="C2349">
        <v>12</v>
      </c>
      <c r="D2349">
        <v>5</v>
      </c>
      <c r="E2349">
        <v>4</v>
      </c>
      <c r="F2349">
        <v>5</v>
      </c>
      <c r="G2349">
        <v>4</v>
      </c>
      <c r="H2349">
        <v>2</v>
      </c>
      <c r="I2349">
        <v>3.56</v>
      </c>
      <c r="J2349" t="s">
        <v>143</v>
      </c>
      <c r="K2349">
        <v>23.46</v>
      </c>
      <c r="L2349">
        <v>44</v>
      </c>
      <c r="M2349">
        <v>6.67</v>
      </c>
      <c r="N2349" t="s">
        <v>153</v>
      </c>
      <c r="O2349">
        <v>42.19</v>
      </c>
      <c r="P2349" t="s">
        <v>73</v>
      </c>
      <c r="Q2349" t="s">
        <v>75</v>
      </c>
      <c r="R2349" t="s">
        <v>20</v>
      </c>
    </row>
    <row r="2350" spans="1:18" x14ac:dyDescent="0.25">
      <c r="A2350">
        <v>2605</v>
      </c>
      <c r="B2350">
        <v>1</v>
      </c>
      <c r="C2350">
        <v>5</v>
      </c>
      <c r="D2350">
        <v>9</v>
      </c>
      <c r="E2350">
        <v>1</v>
      </c>
      <c r="F2350">
        <v>4</v>
      </c>
      <c r="G2350">
        <v>5</v>
      </c>
      <c r="H2350">
        <v>2</v>
      </c>
      <c r="I2350">
        <v>3.36</v>
      </c>
      <c r="J2350" t="s">
        <v>143</v>
      </c>
      <c r="K2350">
        <v>57.68</v>
      </c>
      <c r="L2350">
        <v>339</v>
      </c>
      <c r="M2350">
        <v>38</v>
      </c>
      <c r="N2350" t="s">
        <v>153</v>
      </c>
      <c r="O2350">
        <v>30.61</v>
      </c>
      <c r="P2350" t="s">
        <v>40</v>
      </c>
      <c r="Q2350" t="s">
        <v>75</v>
      </c>
      <c r="R2350" t="s">
        <v>20</v>
      </c>
    </row>
    <row r="2351" spans="1:18" x14ac:dyDescent="0.25">
      <c r="A2351">
        <v>2707</v>
      </c>
      <c r="B2351">
        <v>17</v>
      </c>
      <c r="C2351">
        <v>2</v>
      </c>
      <c r="D2351">
        <v>2</v>
      </c>
      <c r="E2351">
        <v>4</v>
      </c>
      <c r="F2351">
        <v>4</v>
      </c>
      <c r="G2351">
        <v>8</v>
      </c>
      <c r="H2351">
        <v>2</v>
      </c>
      <c r="I2351">
        <v>4.07</v>
      </c>
      <c r="J2351" t="s">
        <v>143</v>
      </c>
      <c r="K2351">
        <v>40.409999999999997</v>
      </c>
      <c r="L2351">
        <v>2645</v>
      </c>
      <c r="M2351">
        <v>11.88</v>
      </c>
      <c r="N2351" t="s">
        <v>153</v>
      </c>
      <c r="O2351">
        <v>42.3</v>
      </c>
      <c r="P2351" t="s">
        <v>49</v>
      </c>
      <c r="Q2351" t="s">
        <v>75</v>
      </c>
      <c r="R2351" t="s">
        <v>20</v>
      </c>
    </row>
    <row r="2352" spans="1:18" x14ac:dyDescent="0.25">
      <c r="A2352">
        <v>2765</v>
      </c>
      <c r="B2352">
        <v>18</v>
      </c>
      <c r="C2352">
        <v>12</v>
      </c>
      <c r="D2352">
        <v>11</v>
      </c>
      <c r="E2352">
        <v>7</v>
      </c>
      <c r="F2352">
        <v>8</v>
      </c>
      <c r="G2352">
        <v>5</v>
      </c>
      <c r="H2352">
        <v>2</v>
      </c>
      <c r="I2352">
        <v>3.76</v>
      </c>
      <c r="J2352" t="s">
        <v>143</v>
      </c>
      <c r="K2352">
        <v>99.2</v>
      </c>
      <c r="L2352">
        <v>356</v>
      </c>
      <c r="M2352">
        <v>8.41</v>
      </c>
      <c r="N2352" t="s">
        <v>153</v>
      </c>
      <c r="O2352">
        <v>63.37</v>
      </c>
      <c r="P2352" t="s">
        <v>22</v>
      </c>
      <c r="Q2352" t="s">
        <v>75</v>
      </c>
      <c r="R2352" t="s">
        <v>20</v>
      </c>
    </row>
    <row r="2353" spans="1:18" x14ac:dyDescent="0.25">
      <c r="A2353">
        <v>2854</v>
      </c>
      <c r="B2353">
        <v>18</v>
      </c>
      <c r="C2353">
        <v>4</v>
      </c>
      <c r="D2353">
        <v>7</v>
      </c>
      <c r="E2353">
        <v>1</v>
      </c>
      <c r="F2353">
        <v>7</v>
      </c>
      <c r="G2353">
        <v>8</v>
      </c>
      <c r="H2353">
        <v>2</v>
      </c>
      <c r="I2353">
        <v>3.16</v>
      </c>
      <c r="J2353" t="s">
        <v>143</v>
      </c>
      <c r="K2353">
        <v>38.76</v>
      </c>
      <c r="L2353">
        <v>1254</v>
      </c>
      <c r="M2353">
        <v>6.75</v>
      </c>
      <c r="N2353" t="s">
        <v>153</v>
      </c>
      <c r="O2353">
        <v>14.06</v>
      </c>
      <c r="P2353" t="s">
        <v>24</v>
      </c>
      <c r="Q2353" t="s">
        <v>75</v>
      </c>
      <c r="R2353" t="s">
        <v>20</v>
      </c>
    </row>
    <row r="2354" spans="1:18" x14ac:dyDescent="0.25">
      <c r="A2354">
        <v>2866</v>
      </c>
      <c r="B2354">
        <v>17</v>
      </c>
      <c r="C2354">
        <v>5</v>
      </c>
      <c r="D2354">
        <v>4</v>
      </c>
      <c r="E2354">
        <v>2</v>
      </c>
      <c r="F2354">
        <v>4</v>
      </c>
      <c r="G2354">
        <v>2</v>
      </c>
      <c r="H2354">
        <v>2</v>
      </c>
      <c r="I2354">
        <v>3.32</v>
      </c>
      <c r="J2354" t="s">
        <v>143</v>
      </c>
      <c r="K2354">
        <v>24.26</v>
      </c>
      <c r="L2354">
        <v>18</v>
      </c>
      <c r="M2354">
        <v>15.43</v>
      </c>
      <c r="N2354" t="s">
        <v>153</v>
      </c>
      <c r="O2354">
        <v>17.489999999999998</v>
      </c>
      <c r="P2354" t="s">
        <v>71</v>
      </c>
      <c r="Q2354" t="s">
        <v>75</v>
      </c>
      <c r="R2354" t="s">
        <v>20</v>
      </c>
    </row>
    <row r="2355" spans="1:18" x14ac:dyDescent="0.25">
      <c r="A2355">
        <v>2902</v>
      </c>
      <c r="B2355">
        <v>6</v>
      </c>
      <c r="C2355">
        <v>1</v>
      </c>
      <c r="D2355">
        <v>4</v>
      </c>
      <c r="E2355">
        <v>7</v>
      </c>
      <c r="F2355">
        <v>6</v>
      </c>
      <c r="G2355">
        <v>9</v>
      </c>
      <c r="H2355">
        <v>2</v>
      </c>
      <c r="I2355">
        <v>3.21</v>
      </c>
      <c r="J2355" t="s">
        <v>143</v>
      </c>
      <c r="K2355">
        <v>26.03</v>
      </c>
      <c r="L2355">
        <v>217</v>
      </c>
      <c r="M2355">
        <v>4.8</v>
      </c>
      <c r="N2355" t="s">
        <v>153</v>
      </c>
      <c r="O2355">
        <v>9.57</v>
      </c>
      <c r="P2355" t="s">
        <v>25</v>
      </c>
      <c r="Q2355" t="s">
        <v>75</v>
      </c>
      <c r="R2355" t="s">
        <v>20</v>
      </c>
    </row>
    <row r="2356" spans="1:18" x14ac:dyDescent="0.25">
      <c r="A2356">
        <v>2925</v>
      </c>
      <c r="B2356">
        <v>7</v>
      </c>
      <c r="C2356">
        <v>3</v>
      </c>
      <c r="D2356">
        <v>10</v>
      </c>
      <c r="E2356">
        <v>1</v>
      </c>
      <c r="F2356">
        <v>1</v>
      </c>
      <c r="G2356">
        <v>5</v>
      </c>
      <c r="H2356">
        <v>2</v>
      </c>
      <c r="I2356">
        <v>5</v>
      </c>
      <c r="J2356" t="s">
        <v>143</v>
      </c>
      <c r="K2356">
        <v>119.38</v>
      </c>
      <c r="L2356">
        <v>208</v>
      </c>
      <c r="M2356">
        <v>1.6</v>
      </c>
      <c r="N2356" t="s">
        <v>153</v>
      </c>
      <c r="O2356">
        <v>17.04</v>
      </c>
      <c r="P2356" t="s">
        <v>52</v>
      </c>
      <c r="Q2356" t="s">
        <v>75</v>
      </c>
      <c r="R2356" t="s">
        <v>20</v>
      </c>
    </row>
    <row r="2357" spans="1:18" x14ac:dyDescent="0.25">
      <c r="A2357">
        <v>3046</v>
      </c>
      <c r="B2357">
        <v>14</v>
      </c>
      <c r="C2357">
        <v>2</v>
      </c>
      <c r="D2357">
        <v>5</v>
      </c>
      <c r="E2357">
        <v>3</v>
      </c>
      <c r="F2357">
        <v>4</v>
      </c>
      <c r="G2357">
        <v>6</v>
      </c>
      <c r="H2357">
        <v>2</v>
      </c>
      <c r="I2357">
        <v>3.43</v>
      </c>
      <c r="J2357" t="s">
        <v>143</v>
      </c>
      <c r="K2357">
        <v>35.299999999999997</v>
      </c>
      <c r="L2357">
        <v>398</v>
      </c>
      <c r="M2357">
        <v>3.35</v>
      </c>
      <c r="N2357" t="s">
        <v>153</v>
      </c>
      <c r="O2357">
        <v>28.18</v>
      </c>
      <c r="P2357" t="s">
        <v>50</v>
      </c>
      <c r="Q2357" t="s">
        <v>75</v>
      </c>
      <c r="R2357" t="s">
        <v>20</v>
      </c>
    </row>
    <row r="2358" spans="1:18" x14ac:dyDescent="0.25">
      <c r="A2358">
        <v>3081</v>
      </c>
      <c r="B2358">
        <v>20</v>
      </c>
      <c r="C2358">
        <v>1</v>
      </c>
      <c r="D2358">
        <v>8</v>
      </c>
      <c r="E2358">
        <v>7</v>
      </c>
      <c r="F2358">
        <v>2</v>
      </c>
      <c r="G2358">
        <v>3</v>
      </c>
      <c r="H2358">
        <v>2</v>
      </c>
      <c r="I2358">
        <v>3.61</v>
      </c>
      <c r="J2358" t="s">
        <v>143</v>
      </c>
      <c r="K2358">
        <v>41.28</v>
      </c>
      <c r="L2358">
        <v>78</v>
      </c>
      <c r="M2358">
        <v>23.12</v>
      </c>
      <c r="N2358" t="s">
        <v>153</v>
      </c>
      <c r="O2358">
        <v>35.729999999999997</v>
      </c>
      <c r="P2358" t="s">
        <v>67</v>
      </c>
      <c r="Q2358" t="s">
        <v>75</v>
      </c>
      <c r="R2358" t="s">
        <v>20</v>
      </c>
    </row>
    <row r="2359" spans="1:18" x14ac:dyDescent="0.25">
      <c r="A2359">
        <v>3100</v>
      </c>
      <c r="B2359">
        <v>15</v>
      </c>
      <c r="C2359">
        <v>10</v>
      </c>
      <c r="D2359">
        <v>7</v>
      </c>
      <c r="E2359">
        <v>8</v>
      </c>
      <c r="F2359">
        <v>5</v>
      </c>
      <c r="G2359">
        <v>2</v>
      </c>
      <c r="H2359">
        <v>2</v>
      </c>
      <c r="I2359">
        <v>4.22</v>
      </c>
      <c r="J2359" t="s">
        <v>143</v>
      </c>
      <c r="K2359">
        <v>113.07</v>
      </c>
      <c r="L2359">
        <v>505</v>
      </c>
      <c r="M2359">
        <v>10.47</v>
      </c>
      <c r="N2359" t="s">
        <v>153</v>
      </c>
      <c r="O2359">
        <v>34.86</v>
      </c>
      <c r="P2359" t="s">
        <v>30</v>
      </c>
      <c r="Q2359" t="s">
        <v>75</v>
      </c>
      <c r="R2359" t="s">
        <v>20</v>
      </c>
    </row>
    <row r="2360" spans="1:18" x14ac:dyDescent="0.25">
      <c r="A2360">
        <v>3164</v>
      </c>
      <c r="B2360">
        <v>3</v>
      </c>
      <c r="C2360">
        <v>9</v>
      </c>
      <c r="D2360">
        <v>1</v>
      </c>
      <c r="E2360">
        <v>6</v>
      </c>
      <c r="F2360">
        <v>6</v>
      </c>
      <c r="G2360">
        <v>6</v>
      </c>
      <c r="H2360">
        <v>2</v>
      </c>
      <c r="I2360">
        <v>4.0599999999999996</v>
      </c>
      <c r="J2360" t="s">
        <v>143</v>
      </c>
      <c r="K2360">
        <v>120.68</v>
      </c>
      <c r="L2360">
        <v>46</v>
      </c>
      <c r="M2360">
        <v>8.43</v>
      </c>
      <c r="N2360" t="s">
        <v>153</v>
      </c>
      <c r="O2360">
        <v>46.75</v>
      </c>
      <c r="P2360" t="s">
        <v>55</v>
      </c>
      <c r="Q2360" t="s">
        <v>75</v>
      </c>
      <c r="R2360" t="s">
        <v>20</v>
      </c>
    </row>
    <row r="2361" spans="1:18" x14ac:dyDescent="0.25">
      <c r="A2361">
        <v>3200</v>
      </c>
      <c r="B2361">
        <v>15</v>
      </c>
      <c r="C2361">
        <v>1</v>
      </c>
      <c r="D2361">
        <v>10</v>
      </c>
      <c r="E2361">
        <v>4</v>
      </c>
      <c r="F2361">
        <v>2</v>
      </c>
      <c r="G2361">
        <v>6</v>
      </c>
      <c r="H2361">
        <v>2</v>
      </c>
      <c r="I2361">
        <v>3.92</v>
      </c>
      <c r="J2361" t="s">
        <v>143</v>
      </c>
      <c r="K2361">
        <v>58.23</v>
      </c>
      <c r="L2361">
        <v>253</v>
      </c>
      <c r="M2361">
        <v>7.43</v>
      </c>
      <c r="N2361" t="s">
        <v>153</v>
      </c>
      <c r="O2361">
        <v>42.68</v>
      </c>
      <c r="P2361" t="s">
        <v>56</v>
      </c>
      <c r="Q2361" t="s">
        <v>75</v>
      </c>
      <c r="R2361" t="s">
        <v>20</v>
      </c>
    </row>
    <row r="2362" spans="1:18" x14ac:dyDescent="0.25">
      <c r="A2362">
        <v>3246</v>
      </c>
      <c r="B2362">
        <v>8</v>
      </c>
      <c r="C2362">
        <v>5</v>
      </c>
      <c r="D2362">
        <v>8</v>
      </c>
      <c r="E2362">
        <v>7</v>
      </c>
      <c r="F2362">
        <v>9</v>
      </c>
      <c r="G2362">
        <v>4</v>
      </c>
      <c r="H2362">
        <v>2</v>
      </c>
      <c r="I2362">
        <v>4.4800000000000004</v>
      </c>
      <c r="J2362" t="s">
        <v>143</v>
      </c>
      <c r="K2362">
        <v>92.39</v>
      </c>
      <c r="L2362">
        <v>293</v>
      </c>
      <c r="M2362">
        <v>2.2999999999999998</v>
      </c>
      <c r="N2362" t="s">
        <v>153</v>
      </c>
      <c r="O2362">
        <v>49</v>
      </c>
      <c r="P2362" t="s">
        <v>35</v>
      </c>
      <c r="Q2362" t="s">
        <v>75</v>
      </c>
      <c r="R2362" t="s">
        <v>20</v>
      </c>
    </row>
    <row r="2363" spans="1:18" x14ac:dyDescent="0.25">
      <c r="A2363">
        <v>3364</v>
      </c>
      <c r="B2363">
        <v>14</v>
      </c>
      <c r="C2363">
        <v>2</v>
      </c>
      <c r="D2363">
        <v>5</v>
      </c>
      <c r="E2363">
        <v>5</v>
      </c>
      <c r="F2363">
        <v>6</v>
      </c>
      <c r="G2363">
        <v>8</v>
      </c>
      <c r="H2363">
        <v>2</v>
      </c>
      <c r="I2363">
        <v>3.09</v>
      </c>
      <c r="J2363" t="s">
        <v>143</v>
      </c>
      <c r="K2363">
        <v>12.42</v>
      </c>
      <c r="L2363">
        <v>2857</v>
      </c>
      <c r="M2363">
        <v>0.86</v>
      </c>
      <c r="N2363" t="s">
        <v>153</v>
      </c>
      <c r="O2363">
        <v>35.74</v>
      </c>
      <c r="P2363" t="s">
        <v>70</v>
      </c>
      <c r="Q2363" t="s">
        <v>75</v>
      </c>
      <c r="R2363" t="s">
        <v>20</v>
      </c>
    </row>
    <row r="2364" spans="1:18" x14ac:dyDescent="0.25">
      <c r="A2364">
        <v>3387</v>
      </c>
      <c r="B2364">
        <v>8</v>
      </c>
      <c r="C2364">
        <v>1</v>
      </c>
      <c r="D2364">
        <v>9</v>
      </c>
      <c r="E2364">
        <v>2</v>
      </c>
      <c r="F2364">
        <v>6</v>
      </c>
      <c r="G2364">
        <v>5</v>
      </c>
      <c r="H2364">
        <v>2</v>
      </c>
      <c r="I2364">
        <v>3.81</v>
      </c>
      <c r="J2364" t="s">
        <v>143</v>
      </c>
      <c r="K2364">
        <v>36.74</v>
      </c>
      <c r="L2364">
        <v>91</v>
      </c>
      <c r="M2364">
        <v>15.28</v>
      </c>
      <c r="N2364" t="s">
        <v>153</v>
      </c>
      <c r="O2364">
        <v>26.7</v>
      </c>
      <c r="P2364" t="s">
        <v>37</v>
      </c>
      <c r="Q2364" t="s">
        <v>75</v>
      </c>
      <c r="R2364" t="s">
        <v>20</v>
      </c>
    </row>
    <row r="2365" spans="1:18" x14ac:dyDescent="0.25">
      <c r="A2365">
        <v>3397</v>
      </c>
      <c r="B2365">
        <v>20</v>
      </c>
      <c r="C2365">
        <v>12</v>
      </c>
      <c r="D2365">
        <v>1</v>
      </c>
      <c r="E2365">
        <v>7</v>
      </c>
      <c r="F2365">
        <v>3</v>
      </c>
      <c r="G2365">
        <v>3</v>
      </c>
      <c r="H2365">
        <v>2</v>
      </c>
      <c r="I2365">
        <v>3.55</v>
      </c>
      <c r="J2365" t="s">
        <v>143</v>
      </c>
      <c r="K2365">
        <v>25.23</v>
      </c>
      <c r="L2365">
        <v>19</v>
      </c>
      <c r="M2365">
        <v>1.7</v>
      </c>
      <c r="N2365" t="s">
        <v>153</v>
      </c>
      <c r="O2365">
        <v>17.82</v>
      </c>
      <c r="P2365" t="s">
        <v>28</v>
      </c>
      <c r="Q2365" t="s">
        <v>75</v>
      </c>
      <c r="R2365" t="s">
        <v>20</v>
      </c>
    </row>
    <row r="2366" spans="1:18" x14ac:dyDescent="0.25">
      <c r="A2366">
        <v>3507</v>
      </c>
      <c r="B2366">
        <v>9</v>
      </c>
      <c r="C2366">
        <v>3</v>
      </c>
      <c r="D2366">
        <v>4</v>
      </c>
      <c r="E2366">
        <v>9</v>
      </c>
      <c r="F2366">
        <v>8</v>
      </c>
      <c r="G2366">
        <v>7</v>
      </c>
      <c r="H2366">
        <v>2</v>
      </c>
      <c r="I2366">
        <v>4</v>
      </c>
      <c r="J2366" t="s">
        <v>143</v>
      </c>
      <c r="K2366">
        <v>38.82</v>
      </c>
      <c r="L2366">
        <v>234</v>
      </c>
      <c r="M2366">
        <v>10.29</v>
      </c>
      <c r="N2366" t="s">
        <v>153</v>
      </c>
      <c r="O2366">
        <v>18.73</v>
      </c>
      <c r="P2366" t="s">
        <v>62</v>
      </c>
      <c r="Q2366" t="s">
        <v>75</v>
      </c>
      <c r="R2366" t="s">
        <v>20</v>
      </c>
    </row>
    <row r="2367" spans="1:18" x14ac:dyDescent="0.25">
      <c r="A2367">
        <v>3577</v>
      </c>
      <c r="B2367">
        <v>14</v>
      </c>
      <c r="C2367">
        <v>1</v>
      </c>
      <c r="D2367">
        <v>10</v>
      </c>
      <c r="E2367">
        <v>4</v>
      </c>
      <c r="F2367">
        <v>5</v>
      </c>
      <c r="G2367">
        <v>1</v>
      </c>
      <c r="H2367">
        <v>2</v>
      </c>
      <c r="I2367">
        <v>3.62</v>
      </c>
      <c r="J2367" t="s">
        <v>143</v>
      </c>
      <c r="K2367">
        <v>21.09</v>
      </c>
      <c r="L2367">
        <v>612</v>
      </c>
      <c r="M2367">
        <v>6.52</v>
      </c>
      <c r="N2367" t="s">
        <v>153</v>
      </c>
      <c r="O2367">
        <v>36.28</v>
      </c>
      <c r="P2367" t="s">
        <v>46</v>
      </c>
      <c r="Q2367" t="s">
        <v>75</v>
      </c>
      <c r="R2367" t="s">
        <v>20</v>
      </c>
    </row>
    <row r="2368" spans="1:18" x14ac:dyDescent="0.25">
      <c r="A2368">
        <v>3597</v>
      </c>
      <c r="B2368">
        <v>3</v>
      </c>
      <c r="C2368">
        <v>3</v>
      </c>
      <c r="D2368">
        <v>2</v>
      </c>
      <c r="E2368">
        <v>9</v>
      </c>
      <c r="F2368">
        <v>5</v>
      </c>
      <c r="G2368">
        <v>3</v>
      </c>
      <c r="H2368">
        <v>2</v>
      </c>
      <c r="I2368">
        <v>4.2699999999999996</v>
      </c>
      <c r="J2368" t="s">
        <v>143</v>
      </c>
      <c r="K2368">
        <v>58.02</v>
      </c>
      <c r="L2368">
        <v>448</v>
      </c>
      <c r="M2368">
        <v>2.27</v>
      </c>
      <c r="N2368" t="s">
        <v>153</v>
      </c>
      <c r="O2368">
        <v>54.12</v>
      </c>
      <c r="P2368" t="s">
        <v>72</v>
      </c>
      <c r="Q2368" t="s">
        <v>75</v>
      </c>
      <c r="R2368" t="s">
        <v>20</v>
      </c>
    </row>
    <row r="2369" spans="1:18" x14ac:dyDescent="0.25">
      <c r="A2369">
        <v>3636</v>
      </c>
      <c r="B2369">
        <v>14</v>
      </c>
      <c r="C2369">
        <v>11</v>
      </c>
      <c r="D2369">
        <v>5</v>
      </c>
      <c r="E2369">
        <v>1</v>
      </c>
      <c r="F2369">
        <v>3</v>
      </c>
      <c r="G2369">
        <v>7</v>
      </c>
      <c r="H2369">
        <v>2</v>
      </c>
      <c r="I2369">
        <v>3.15</v>
      </c>
      <c r="J2369" t="s">
        <v>143</v>
      </c>
      <c r="K2369">
        <v>184.31</v>
      </c>
      <c r="L2369">
        <v>839</v>
      </c>
      <c r="M2369">
        <v>11.05</v>
      </c>
      <c r="N2369" t="s">
        <v>153</v>
      </c>
      <c r="O2369">
        <v>46.82</v>
      </c>
      <c r="P2369" t="s">
        <v>36</v>
      </c>
      <c r="Q2369" t="s">
        <v>75</v>
      </c>
      <c r="R2369" t="s">
        <v>20</v>
      </c>
    </row>
    <row r="2370" spans="1:18" x14ac:dyDescent="0.25">
      <c r="A2370">
        <v>3645</v>
      </c>
      <c r="B2370">
        <v>16</v>
      </c>
      <c r="C2370">
        <v>7</v>
      </c>
      <c r="D2370">
        <v>3</v>
      </c>
      <c r="E2370">
        <v>4</v>
      </c>
      <c r="F2370">
        <v>9</v>
      </c>
      <c r="G2370">
        <v>3</v>
      </c>
      <c r="H2370">
        <v>2</v>
      </c>
      <c r="I2370">
        <v>4.08</v>
      </c>
      <c r="J2370" t="s">
        <v>143</v>
      </c>
      <c r="K2370">
        <v>41.22</v>
      </c>
      <c r="L2370">
        <v>902</v>
      </c>
      <c r="M2370">
        <v>5.01</v>
      </c>
      <c r="N2370" t="s">
        <v>153</v>
      </c>
      <c r="O2370">
        <v>42.04</v>
      </c>
      <c r="P2370" t="s">
        <v>45</v>
      </c>
      <c r="Q2370" t="s">
        <v>75</v>
      </c>
      <c r="R2370" t="s">
        <v>20</v>
      </c>
    </row>
    <row r="2371" spans="1:18" x14ac:dyDescent="0.25">
      <c r="A2371">
        <v>3687</v>
      </c>
      <c r="B2371">
        <v>6</v>
      </c>
      <c r="C2371">
        <v>7</v>
      </c>
      <c r="D2371">
        <v>7</v>
      </c>
      <c r="E2371">
        <v>3</v>
      </c>
      <c r="F2371">
        <v>3</v>
      </c>
      <c r="G2371">
        <v>8</v>
      </c>
      <c r="H2371">
        <v>2</v>
      </c>
      <c r="I2371">
        <v>3.49</v>
      </c>
      <c r="J2371" t="s">
        <v>143</v>
      </c>
      <c r="K2371">
        <v>51.75</v>
      </c>
      <c r="L2371">
        <v>3346</v>
      </c>
      <c r="M2371">
        <v>2.11</v>
      </c>
      <c r="N2371" t="s">
        <v>153</v>
      </c>
      <c r="O2371">
        <v>24.02</v>
      </c>
      <c r="P2371" t="s">
        <v>27</v>
      </c>
      <c r="Q2371" t="s">
        <v>75</v>
      </c>
      <c r="R2371" t="s">
        <v>20</v>
      </c>
    </row>
    <row r="2372" spans="1:18" x14ac:dyDescent="0.25">
      <c r="A2372">
        <v>3743</v>
      </c>
      <c r="B2372">
        <v>20</v>
      </c>
      <c r="C2372">
        <v>10</v>
      </c>
      <c r="D2372">
        <v>9</v>
      </c>
      <c r="E2372">
        <v>8</v>
      </c>
      <c r="F2372">
        <v>2</v>
      </c>
      <c r="G2372">
        <v>4</v>
      </c>
      <c r="H2372">
        <v>2</v>
      </c>
      <c r="I2372">
        <v>3.96</v>
      </c>
      <c r="J2372" t="s">
        <v>143</v>
      </c>
      <c r="K2372">
        <v>38.049999999999997</v>
      </c>
      <c r="L2372">
        <v>176</v>
      </c>
      <c r="M2372">
        <v>24.45</v>
      </c>
      <c r="N2372" t="s">
        <v>153</v>
      </c>
      <c r="O2372">
        <v>36.369999999999997</v>
      </c>
      <c r="P2372" t="s">
        <v>65</v>
      </c>
      <c r="Q2372" t="s">
        <v>75</v>
      </c>
      <c r="R2372" t="s">
        <v>20</v>
      </c>
    </row>
    <row r="2373" spans="1:18" x14ac:dyDescent="0.25">
      <c r="A2373">
        <v>3820</v>
      </c>
      <c r="B2373">
        <v>5</v>
      </c>
      <c r="C2373">
        <v>12</v>
      </c>
      <c r="D2373">
        <v>5</v>
      </c>
      <c r="E2373">
        <v>6</v>
      </c>
      <c r="F2373">
        <v>6</v>
      </c>
      <c r="G2373">
        <v>8</v>
      </c>
      <c r="H2373">
        <v>2</v>
      </c>
      <c r="I2373">
        <v>3.65</v>
      </c>
      <c r="J2373" t="s">
        <v>143</v>
      </c>
      <c r="K2373">
        <v>74.84</v>
      </c>
      <c r="L2373">
        <v>133</v>
      </c>
      <c r="M2373">
        <v>6.84</v>
      </c>
      <c r="N2373" t="s">
        <v>153</v>
      </c>
      <c r="O2373">
        <v>32.78</v>
      </c>
      <c r="P2373" t="s">
        <v>40</v>
      </c>
      <c r="Q2373" t="s">
        <v>75</v>
      </c>
      <c r="R2373" t="s">
        <v>20</v>
      </c>
    </row>
    <row r="2374" spans="1:18" x14ac:dyDescent="0.25">
      <c r="A2374">
        <v>3925</v>
      </c>
      <c r="B2374">
        <v>1</v>
      </c>
      <c r="C2374">
        <v>11</v>
      </c>
      <c r="D2374">
        <v>9</v>
      </c>
      <c r="E2374">
        <v>5</v>
      </c>
      <c r="F2374">
        <v>9</v>
      </c>
      <c r="G2374">
        <v>6</v>
      </c>
      <c r="H2374">
        <v>2</v>
      </c>
      <c r="I2374">
        <v>5</v>
      </c>
      <c r="J2374" t="s">
        <v>143</v>
      </c>
      <c r="K2374">
        <v>93.45</v>
      </c>
      <c r="L2374">
        <v>561</v>
      </c>
      <c r="M2374">
        <v>7.19</v>
      </c>
      <c r="N2374" t="s">
        <v>153</v>
      </c>
      <c r="O2374">
        <v>48.76</v>
      </c>
      <c r="P2374" t="s">
        <v>23</v>
      </c>
      <c r="Q2374" t="s">
        <v>75</v>
      </c>
      <c r="R2374" t="s">
        <v>20</v>
      </c>
    </row>
    <row r="2375" spans="1:18" x14ac:dyDescent="0.25">
      <c r="A2375">
        <v>3934</v>
      </c>
      <c r="B2375">
        <v>15</v>
      </c>
      <c r="C2375">
        <v>2</v>
      </c>
      <c r="D2375">
        <v>9</v>
      </c>
      <c r="E2375">
        <v>6</v>
      </c>
      <c r="F2375">
        <v>2</v>
      </c>
      <c r="G2375">
        <v>5</v>
      </c>
      <c r="H2375">
        <v>2</v>
      </c>
      <c r="I2375">
        <v>3.39</v>
      </c>
      <c r="J2375" t="s">
        <v>143</v>
      </c>
      <c r="K2375">
        <v>100.28</v>
      </c>
      <c r="L2375">
        <v>128</v>
      </c>
      <c r="M2375">
        <v>2.33</v>
      </c>
      <c r="N2375" t="s">
        <v>153</v>
      </c>
      <c r="O2375">
        <v>16.190000000000001</v>
      </c>
      <c r="P2375" t="s">
        <v>59</v>
      </c>
      <c r="Q2375" t="s">
        <v>75</v>
      </c>
      <c r="R2375" t="s">
        <v>20</v>
      </c>
    </row>
    <row r="2376" spans="1:18" x14ac:dyDescent="0.25">
      <c r="A2376">
        <v>4036</v>
      </c>
      <c r="B2376">
        <v>11</v>
      </c>
      <c r="C2376">
        <v>3</v>
      </c>
      <c r="D2376">
        <v>2</v>
      </c>
      <c r="E2376">
        <v>5</v>
      </c>
      <c r="F2376">
        <v>1</v>
      </c>
      <c r="G2376">
        <v>8</v>
      </c>
      <c r="H2376">
        <v>2</v>
      </c>
      <c r="I2376">
        <v>3.29</v>
      </c>
      <c r="J2376" t="s">
        <v>143</v>
      </c>
      <c r="K2376">
        <v>18.989999999999998</v>
      </c>
      <c r="L2376">
        <v>400</v>
      </c>
      <c r="M2376">
        <v>6.01</v>
      </c>
      <c r="N2376" t="s">
        <v>153</v>
      </c>
      <c r="O2376">
        <v>13.51</v>
      </c>
      <c r="P2376" t="s">
        <v>60</v>
      </c>
      <c r="Q2376" t="s">
        <v>75</v>
      </c>
      <c r="R2376" t="s">
        <v>20</v>
      </c>
    </row>
    <row r="2377" spans="1:18" x14ac:dyDescent="0.25">
      <c r="A2377">
        <v>4061</v>
      </c>
      <c r="B2377">
        <v>18</v>
      </c>
      <c r="C2377">
        <v>4</v>
      </c>
      <c r="D2377">
        <v>9</v>
      </c>
      <c r="E2377">
        <v>8</v>
      </c>
      <c r="F2377">
        <v>3</v>
      </c>
      <c r="G2377">
        <v>9</v>
      </c>
      <c r="H2377">
        <v>2</v>
      </c>
      <c r="I2377">
        <v>3.81</v>
      </c>
      <c r="J2377" t="s">
        <v>143</v>
      </c>
      <c r="K2377">
        <v>38.96</v>
      </c>
      <c r="L2377">
        <v>90</v>
      </c>
      <c r="M2377">
        <v>2.71</v>
      </c>
      <c r="N2377" t="s">
        <v>153</v>
      </c>
      <c r="O2377">
        <v>39.03</v>
      </c>
      <c r="P2377" t="s">
        <v>63</v>
      </c>
      <c r="Q2377" t="s">
        <v>75</v>
      </c>
      <c r="R2377" t="s">
        <v>20</v>
      </c>
    </row>
    <row r="2378" spans="1:18" x14ac:dyDescent="0.25">
      <c r="A2378">
        <v>4068</v>
      </c>
      <c r="B2378">
        <v>20</v>
      </c>
      <c r="C2378">
        <v>12</v>
      </c>
      <c r="D2378">
        <v>9</v>
      </c>
      <c r="E2378">
        <v>9</v>
      </c>
      <c r="F2378">
        <v>6</v>
      </c>
      <c r="G2378">
        <v>9</v>
      </c>
      <c r="H2378">
        <v>2</v>
      </c>
      <c r="I2378">
        <v>3.01</v>
      </c>
      <c r="J2378" t="s">
        <v>143</v>
      </c>
      <c r="K2378">
        <v>23.01</v>
      </c>
      <c r="L2378">
        <v>2520</v>
      </c>
      <c r="M2378">
        <v>27.53</v>
      </c>
      <c r="N2378" t="s">
        <v>153</v>
      </c>
      <c r="O2378">
        <v>28.99</v>
      </c>
      <c r="P2378" t="s">
        <v>46</v>
      </c>
      <c r="Q2378" t="s">
        <v>75</v>
      </c>
      <c r="R2378" t="s">
        <v>20</v>
      </c>
    </row>
    <row r="2379" spans="1:18" x14ac:dyDescent="0.25">
      <c r="A2379">
        <v>4148</v>
      </c>
      <c r="B2379">
        <v>9</v>
      </c>
      <c r="C2379">
        <v>9</v>
      </c>
      <c r="D2379">
        <v>3</v>
      </c>
      <c r="E2379">
        <v>3</v>
      </c>
      <c r="F2379">
        <v>7</v>
      </c>
      <c r="G2379">
        <v>3</v>
      </c>
      <c r="H2379">
        <v>2</v>
      </c>
      <c r="I2379">
        <v>3.33</v>
      </c>
      <c r="J2379" t="s">
        <v>143</v>
      </c>
      <c r="K2379">
        <v>50.85</v>
      </c>
      <c r="L2379">
        <v>96</v>
      </c>
      <c r="M2379">
        <v>5.81</v>
      </c>
      <c r="N2379" t="s">
        <v>153</v>
      </c>
      <c r="O2379">
        <v>14.23</v>
      </c>
      <c r="P2379" t="s">
        <v>67</v>
      </c>
      <c r="Q2379" t="s">
        <v>75</v>
      </c>
      <c r="R2379" t="s">
        <v>20</v>
      </c>
    </row>
    <row r="2380" spans="1:18" x14ac:dyDescent="0.25">
      <c r="A2380">
        <v>4155</v>
      </c>
      <c r="B2380">
        <v>4</v>
      </c>
      <c r="C2380">
        <v>12</v>
      </c>
      <c r="D2380">
        <v>11</v>
      </c>
      <c r="E2380">
        <v>6</v>
      </c>
      <c r="F2380">
        <v>5</v>
      </c>
      <c r="G2380">
        <v>5</v>
      </c>
      <c r="H2380">
        <v>2</v>
      </c>
      <c r="I2380">
        <v>4.74</v>
      </c>
      <c r="J2380" t="s">
        <v>143</v>
      </c>
      <c r="K2380">
        <v>103.13</v>
      </c>
      <c r="L2380">
        <v>1879</v>
      </c>
      <c r="M2380">
        <v>1.06</v>
      </c>
      <c r="N2380" t="s">
        <v>153</v>
      </c>
      <c r="O2380">
        <v>21.1</v>
      </c>
      <c r="P2380" t="s">
        <v>36</v>
      </c>
      <c r="Q2380" t="s">
        <v>75</v>
      </c>
      <c r="R2380" t="s">
        <v>20</v>
      </c>
    </row>
    <row r="2381" spans="1:18" x14ac:dyDescent="0.25">
      <c r="A2381">
        <v>4168</v>
      </c>
      <c r="B2381">
        <v>5</v>
      </c>
      <c r="C2381">
        <v>1</v>
      </c>
      <c r="D2381">
        <v>10</v>
      </c>
      <c r="E2381">
        <v>5</v>
      </c>
      <c r="F2381">
        <v>4</v>
      </c>
      <c r="G2381">
        <v>5</v>
      </c>
      <c r="H2381">
        <v>2</v>
      </c>
      <c r="I2381">
        <v>3.43</v>
      </c>
      <c r="J2381" t="s">
        <v>143</v>
      </c>
      <c r="K2381">
        <v>19.79</v>
      </c>
      <c r="L2381">
        <v>119</v>
      </c>
      <c r="M2381">
        <v>2.1</v>
      </c>
      <c r="N2381" t="s">
        <v>153</v>
      </c>
      <c r="O2381">
        <v>26.37</v>
      </c>
      <c r="P2381" t="s">
        <v>40</v>
      </c>
      <c r="Q2381" t="s">
        <v>75</v>
      </c>
      <c r="R2381" t="s">
        <v>20</v>
      </c>
    </row>
    <row r="2382" spans="1:18" x14ac:dyDescent="0.25">
      <c r="A2382">
        <v>4170</v>
      </c>
      <c r="B2382">
        <v>8</v>
      </c>
      <c r="C2382">
        <v>11</v>
      </c>
      <c r="D2382">
        <v>1</v>
      </c>
      <c r="E2382">
        <v>6</v>
      </c>
      <c r="F2382">
        <v>9</v>
      </c>
      <c r="G2382">
        <v>8</v>
      </c>
      <c r="H2382">
        <v>2</v>
      </c>
      <c r="I2382">
        <v>4.22</v>
      </c>
      <c r="J2382" t="s">
        <v>143</v>
      </c>
      <c r="K2382">
        <v>55.09</v>
      </c>
      <c r="L2382">
        <v>99</v>
      </c>
      <c r="M2382">
        <v>1.38</v>
      </c>
      <c r="N2382" t="s">
        <v>153</v>
      </c>
      <c r="O2382">
        <v>44.97</v>
      </c>
      <c r="P2382" t="s">
        <v>70</v>
      </c>
      <c r="Q2382" t="s">
        <v>75</v>
      </c>
      <c r="R2382" t="s">
        <v>20</v>
      </c>
    </row>
    <row r="2383" spans="1:18" x14ac:dyDescent="0.25">
      <c r="A2383">
        <v>4173</v>
      </c>
      <c r="B2383">
        <v>8</v>
      </c>
      <c r="C2383">
        <v>11</v>
      </c>
      <c r="D2383">
        <v>4</v>
      </c>
      <c r="E2383">
        <v>1</v>
      </c>
      <c r="F2383">
        <v>4</v>
      </c>
      <c r="G2383">
        <v>1</v>
      </c>
      <c r="H2383">
        <v>2</v>
      </c>
      <c r="I2383">
        <v>3.47</v>
      </c>
      <c r="J2383" t="s">
        <v>143</v>
      </c>
      <c r="K2383">
        <v>22.14</v>
      </c>
      <c r="L2383">
        <v>149</v>
      </c>
      <c r="M2383">
        <v>2.34</v>
      </c>
      <c r="N2383" t="s">
        <v>153</v>
      </c>
      <c r="O2383">
        <v>18.489999999999998</v>
      </c>
      <c r="P2383" t="s">
        <v>44</v>
      </c>
      <c r="Q2383" t="s">
        <v>75</v>
      </c>
      <c r="R2383" t="s">
        <v>20</v>
      </c>
    </row>
    <row r="2384" spans="1:18" x14ac:dyDescent="0.25">
      <c r="A2384">
        <v>4336</v>
      </c>
      <c r="B2384">
        <v>20</v>
      </c>
      <c r="C2384">
        <v>9</v>
      </c>
      <c r="D2384">
        <v>7</v>
      </c>
      <c r="E2384">
        <v>3</v>
      </c>
      <c r="F2384">
        <v>5</v>
      </c>
      <c r="G2384">
        <v>9</v>
      </c>
      <c r="H2384">
        <v>2</v>
      </c>
      <c r="I2384">
        <v>3.3</v>
      </c>
      <c r="J2384" t="s">
        <v>143</v>
      </c>
      <c r="K2384">
        <v>39.17</v>
      </c>
      <c r="L2384">
        <v>102</v>
      </c>
      <c r="M2384">
        <v>22.21</v>
      </c>
      <c r="N2384" t="s">
        <v>153</v>
      </c>
      <c r="O2384">
        <v>47.16</v>
      </c>
      <c r="P2384" t="s">
        <v>39</v>
      </c>
      <c r="Q2384" t="s">
        <v>75</v>
      </c>
      <c r="R2384" t="s">
        <v>20</v>
      </c>
    </row>
    <row r="2385" spans="1:18" x14ac:dyDescent="0.25">
      <c r="A2385">
        <v>4341</v>
      </c>
      <c r="B2385">
        <v>20</v>
      </c>
      <c r="C2385">
        <v>1</v>
      </c>
      <c r="D2385">
        <v>10</v>
      </c>
      <c r="E2385">
        <v>2</v>
      </c>
      <c r="F2385">
        <v>7</v>
      </c>
      <c r="G2385">
        <v>6</v>
      </c>
      <c r="H2385">
        <v>2</v>
      </c>
      <c r="I2385">
        <v>3</v>
      </c>
      <c r="J2385" t="s">
        <v>143</v>
      </c>
      <c r="K2385">
        <v>31.51</v>
      </c>
      <c r="L2385">
        <v>600</v>
      </c>
      <c r="M2385">
        <v>23.8</v>
      </c>
      <c r="N2385" t="s">
        <v>153</v>
      </c>
      <c r="O2385">
        <v>52.22</v>
      </c>
      <c r="P2385" t="s">
        <v>29</v>
      </c>
      <c r="Q2385" t="s">
        <v>75</v>
      </c>
      <c r="R2385" t="s">
        <v>20</v>
      </c>
    </row>
    <row r="2386" spans="1:18" x14ac:dyDescent="0.25">
      <c r="A2386">
        <v>4406</v>
      </c>
      <c r="B2386">
        <v>8</v>
      </c>
      <c r="C2386">
        <v>7</v>
      </c>
      <c r="D2386">
        <v>10</v>
      </c>
      <c r="E2386">
        <v>1</v>
      </c>
      <c r="F2386">
        <v>1</v>
      </c>
      <c r="G2386">
        <v>7</v>
      </c>
      <c r="H2386">
        <v>2</v>
      </c>
      <c r="I2386">
        <v>3.18</v>
      </c>
      <c r="J2386" t="s">
        <v>143</v>
      </c>
      <c r="K2386">
        <v>7.63</v>
      </c>
      <c r="L2386">
        <v>4354</v>
      </c>
      <c r="M2386">
        <v>1.43</v>
      </c>
      <c r="N2386" t="s">
        <v>153</v>
      </c>
      <c r="O2386">
        <v>24.97</v>
      </c>
      <c r="P2386" t="s">
        <v>50</v>
      </c>
      <c r="Q2386" t="s">
        <v>75</v>
      </c>
      <c r="R2386" t="s">
        <v>20</v>
      </c>
    </row>
    <row r="2387" spans="1:18" x14ac:dyDescent="0.25">
      <c r="A2387">
        <v>4419</v>
      </c>
      <c r="B2387">
        <v>17</v>
      </c>
      <c r="C2387">
        <v>11</v>
      </c>
      <c r="D2387">
        <v>1</v>
      </c>
      <c r="E2387">
        <v>2</v>
      </c>
      <c r="F2387">
        <v>6</v>
      </c>
      <c r="G2387">
        <v>7</v>
      </c>
      <c r="H2387">
        <v>2</v>
      </c>
      <c r="I2387">
        <v>3.25</v>
      </c>
      <c r="J2387" t="s">
        <v>143</v>
      </c>
      <c r="K2387">
        <v>21.45</v>
      </c>
      <c r="L2387">
        <v>153</v>
      </c>
      <c r="M2387">
        <v>19.07</v>
      </c>
      <c r="N2387" t="s">
        <v>153</v>
      </c>
      <c r="O2387">
        <v>46.97</v>
      </c>
      <c r="P2387" t="s">
        <v>73</v>
      </c>
      <c r="Q2387" t="s">
        <v>75</v>
      </c>
      <c r="R2387" t="s">
        <v>20</v>
      </c>
    </row>
    <row r="2388" spans="1:18" x14ac:dyDescent="0.25">
      <c r="A2388">
        <v>4501</v>
      </c>
      <c r="B2388">
        <v>4</v>
      </c>
      <c r="C2388">
        <v>12</v>
      </c>
      <c r="D2388">
        <v>5</v>
      </c>
      <c r="E2388">
        <v>8</v>
      </c>
      <c r="F2388">
        <v>1</v>
      </c>
      <c r="G2388">
        <v>4</v>
      </c>
      <c r="H2388">
        <v>2</v>
      </c>
      <c r="I2388">
        <v>3.74</v>
      </c>
      <c r="J2388" t="s">
        <v>143</v>
      </c>
      <c r="K2388">
        <v>54.92</v>
      </c>
      <c r="L2388">
        <v>805</v>
      </c>
      <c r="M2388">
        <v>7.17</v>
      </c>
      <c r="N2388" t="s">
        <v>153</v>
      </c>
      <c r="O2388">
        <v>35.42</v>
      </c>
      <c r="P2388" t="s">
        <v>38</v>
      </c>
      <c r="Q2388" t="s">
        <v>75</v>
      </c>
      <c r="R2388" t="s">
        <v>20</v>
      </c>
    </row>
    <row r="2389" spans="1:18" x14ac:dyDescent="0.25">
      <c r="A2389">
        <v>4703</v>
      </c>
      <c r="B2389">
        <v>8</v>
      </c>
      <c r="C2389">
        <v>6</v>
      </c>
      <c r="D2389">
        <v>10</v>
      </c>
      <c r="E2389">
        <v>5</v>
      </c>
      <c r="F2389">
        <v>5</v>
      </c>
      <c r="G2389">
        <v>3</v>
      </c>
      <c r="H2389">
        <v>2</v>
      </c>
      <c r="I2389">
        <v>3.35</v>
      </c>
      <c r="J2389" t="s">
        <v>143</v>
      </c>
      <c r="K2389">
        <v>107.36</v>
      </c>
      <c r="L2389">
        <v>468</v>
      </c>
      <c r="M2389">
        <v>5.13</v>
      </c>
      <c r="N2389" t="s">
        <v>153</v>
      </c>
      <c r="O2389">
        <v>26.4</v>
      </c>
      <c r="P2389" t="s">
        <v>48</v>
      </c>
      <c r="Q2389" t="s">
        <v>75</v>
      </c>
      <c r="R2389" t="s">
        <v>20</v>
      </c>
    </row>
    <row r="2390" spans="1:18" x14ac:dyDescent="0.25">
      <c r="A2390">
        <v>4767</v>
      </c>
      <c r="B2390">
        <v>16</v>
      </c>
      <c r="C2390">
        <v>3</v>
      </c>
      <c r="D2390">
        <v>6</v>
      </c>
      <c r="E2390">
        <v>6</v>
      </c>
      <c r="F2390">
        <v>1</v>
      </c>
      <c r="G2390">
        <v>4</v>
      </c>
      <c r="H2390">
        <v>2</v>
      </c>
      <c r="I2390">
        <v>3.7</v>
      </c>
      <c r="J2390" t="s">
        <v>143</v>
      </c>
      <c r="K2390">
        <v>26.09</v>
      </c>
      <c r="L2390">
        <v>320</v>
      </c>
      <c r="M2390">
        <v>9.24</v>
      </c>
      <c r="N2390" t="s">
        <v>153</v>
      </c>
      <c r="O2390">
        <v>35.56</v>
      </c>
      <c r="P2390" t="s">
        <v>68</v>
      </c>
      <c r="Q2390" t="s">
        <v>75</v>
      </c>
      <c r="R2390" t="s">
        <v>20</v>
      </c>
    </row>
    <row r="2391" spans="1:18" x14ac:dyDescent="0.25">
      <c r="A2391">
        <v>4901</v>
      </c>
      <c r="B2391">
        <v>15</v>
      </c>
      <c r="C2391">
        <v>11</v>
      </c>
      <c r="D2391">
        <v>8</v>
      </c>
      <c r="E2391">
        <v>9</v>
      </c>
      <c r="F2391">
        <v>6</v>
      </c>
      <c r="G2391">
        <v>3</v>
      </c>
      <c r="H2391">
        <v>2</v>
      </c>
      <c r="I2391">
        <v>3.55</v>
      </c>
      <c r="J2391" t="s">
        <v>143</v>
      </c>
      <c r="K2391">
        <v>23.37</v>
      </c>
      <c r="L2391">
        <v>841</v>
      </c>
      <c r="M2391">
        <v>2.25</v>
      </c>
      <c r="N2391" t="s">
        <v>153</v>
      </c>
      <c r="O2391">
        <v>69.31</v>
      </c>
      <c r="P2391" t="s">
        <v>27</v>
      </c>
      <c r="Q2391" t="s">
        <v>75</v>
      </c>
      <c r="R2391" t="s">
        <v>20</v>
      </c>
    </row>
    <row r="2392" spans="1:18" x14ac:dyDescent="0.25">
      <c r="A2392">
        <v>4933</v>
      </c>
      <c r="B2392">
        <v>2</v>
      </c>
      <c r="C2392">
        <v>5</v>
      </c>
      <c r="D2392">
        <v>1</v>
      </c>
      <c r="E2392">
        <v>7</v>
      </c>
      <c r="F2392">
        <v>2</v>
      </c>
      <c r="G2392">
        <v>2</v>
      </c>
      <c r="H2392">
        <v>2</v>
      </c>
      <c r="I2392">
        <v>3.16</v>
      </c>
      <c r="J2392" t="s">
        <v>143</v>
      </c>
      <c r="K2392">
        <v>19.579999999999998</v>
      </c>
      <c r="L2392">
        <v>129</v>
      </c>
      <c r="M2392">
        <v>1.55</v>
      </c>
      <c r="N2392" t="s">
        <v>153</v>
      </c>
      <c r="O2392">
        <v>30.03</v>
      </c>
      <c r="P2392" t="s">
        <v>28</v>
      </c>
      <c r="Q2392" t="s">
        <v>75</v>
      </c>
      <c r="R2392" t="s">
        <v>20</v>
      </c>
    </row>
    <row r="2393" spans="1:18" x14ac:dyDescent="0.25">
      <c r="A2393">
        <v>19</v>
      </c>
      <c r="B2393">
        <v>1</v>
      </c>
      <c r="C2393">
        <v>2</v>
      </c>
      <c r="D2393">
        <v>11</v>
      </c>
      <c r="E2393">
        <v>1</v>
      </c>
      <c r="F2393">
        <v>6</v>
      </c>
      <c r="G2393">
        <v>9</v>
      </c>
      <c r="H2393">
        <v>1</v>
      </c>
      <c r="I2393">
        <v>3.59</v>
      </c>
      <c r="J2393" t="s">
        <v>143</v>
      </c>
      <c r="K2393">
        <v>51.5</v>
      </c>
      <c r="L2393">
        <v>169</v>
      </c>
      <c r="M2393">
        <v>3.28</v>
      </c>
      <c r="N2393" t="s">
        <v>153</v>
      </c>
      <c r="O2393">
        <v>25.02</v>
      </c>
      <c r="P2393" t="s">
        <v>44</v>
      </c>
      <c r="Q2393" t="s">
        <v>75</v>
      </c>
      <c r="R2393" t="s">
        <v>20</v>
      </c>
    </row>
    <row r="2394" spans="1:18" x14ac:dyDescent="0.25">
      <c r="A2394">
        <v>29</v>
      </c>
      <c r="B2394">
        <v>10</v>
      </c>
      <c r="C2394">
        <v>8</v>
      </c>
      <c r="D2394">
        <v>6</v>
      </c>
      <c r="E2394">
        <v>2</v>
      </c>
      <c r="F2394">
        <v>2</v>
      </c>
      <c r="G2394">
        <v>9</v>
      </c>
      <c r="H2394">
        <v>1</v>
      </c>
      <c r="I2394">
        <v>3.7</v>
      </c>
      <c r="J2394" t="s">
        <v>143</v>
      </c>
      <c r="K2394">
        <v>69.91</v>
      </c>
      <c r="L2394">
        <v>55</v>
      </c>
      <c r="M2394">
        <v>5.08</v>
      </c>
      <c r="N2394" t="s">
        <v>153</v>
      </c>
      <c r="O2394">
        <v>35.9</v>
      </c>
      <c r="P2394" t="s">
        <v>35</v>
      </c>
      <c r="Q2394" t="s">
        <v>75</v>
      </c>
      <c r="R2394" t="s">
        <v>20</v>
      </c>
    </row>
    <row r="2395" spans="1:18" x14ac:dyDescent="0.25">
      <c r="A2395">
        <v>73</v>
      </c>
      <c r="B2395">
        <v>3</v>
      </c>
      <c r="C2395">
        <v>7</v>
      </c>
      <c r="D2395">
        <v>8</v>
      </c>
      <c r="E2395">
        <v>2</v>
      </c>
      <c r="F2395">
        <v>3</v>
      </c>
      <c r="G2395">
        <v>5</v>
      </c>
      <c r="H2395">
        <v>1</v>
      </c>
      <c r="I2395">
        <v>3.97</v>
      </c>
      <c r="J2395" t="s">
        <v>143</v>
      </c>
      <c r="K2395">
        <v>80.78</v>
      </c>
      <c r="L2395">
        <v>307</v>
      </c>
      <c r="M2395">
        <v>5.86</v>
      </c>
      <c r="N2395" t="s">
        <v>153</v>
      </c>
      <c r="O2395">
        <v>45.05</v>
      </c>
      <c r="P2395" t="s">
        <v>22</v>
      </c>
      <c r="Q2395" t="s">
        <v>75</v>
      </c>
      <c r="R2395" t="s">
        <v>20</v>
      </c>
    </row>
    <row r="2396" spans="1:18" x14ac:dyDescent="0.25">
      <c r="A2396">
        <v>85</v>
      </c>
      <c r="B2396">
        <v>9</v>
      </c>
      <c r="C2396">
        <v>9</v>
      </c>
      <c r="D2396">
        <v>3</v>
      </c>
      <c r="E2396">
        <v>5</v>
      </c>
      <c r="F2396">
        <v>2</v>
      </c>
      <c r="G2396">
        <v>4</v>
      </c>
      <c r="H2396">
        <v>1</v>
      </c>
      <c r="I2396">
        <v>5</v>
      </c>
      <c r="J2396" t="s">
        <v>143</v>
      </c>
      <c r="K2396">
        <v>74.09</v>
      </c>
      <c r="L2396">
        <v>190</v>
      </c>
      <c r="M2396">
        <v>7.96</v>
      </c>
      <c r="N2396" t="s">
        <v>153</v>
      </c>
      <c r="O2396">
        <v>54.68</v>
      </c>
      <c r="P2396" t="s">
        <v>27</v>
      </c>
      <c r="Q2396" t="s">
        <v>75</v>
      </c>
      <c r="R2396" t="s">
        <v>20</v>
      </c>
    </row>
    <row r="2397" spans="1:18" x14ac:dyDescent="0.25">
      <c r="A2397">
        <v>146</v>
      </c>
      <c r="B2397">
        <v>6</v>
      </c>
      <c r="C2397">
        <v>4</v>
      </c>
      <c r="D2397">
        <v>6</v>
      </c>
      <c r="E2397">
        <v>8</v>
      </c>
      <c r="F2397">
        <v>3</v>
      </c>
      <c r="G2397">
        <v>5</v>
      </c>
      <c r="H2397">
        <v>1</v>
      </c>
      <c r="I2397">
        <v>3.33</v>
      </c>
      <c r="J2397" t="s">
        <v>143</v>
      </c>
      <c r="K2397">
        <v>21.53</v>
      </c>
      <c r="L2397">
        <v>644</v>
      </c>
      <c r="M2397">
        <v>2.85</v>
      </c>
      <c r="N2397" t="s">
        <v>153</v>
      </c>
      <c r="O2397">
        <v>16.63</v>
      </c>
      <c r="P2397" t="s">
        <v>56</v>
      </c>
      <c r="Q2397" t="s">
        <v>75</v>
      </c>
      <c r="R2397" t="s">
        <v>20</v>
      </c>
    </row>
    <row r="2398" spans="1:18" x14ac:dyDescent="0.25">
      <c r="A2398">
        <v>166</v>
      </c>
      <c r="B2398">
        <v>3</v>
      </c>
      <c r="C2398">
        <v>6</v>
      </c>
      <c r="D2398">
        <v>11</v>
      </c>
      <c r="E2398">
        <v>5</v>
      </c>
      <c r="F2398">
        <v>7</v>
      </c>
      <c r="G2398">
        <v>8</v>
      </c>
      <c r="H2398">
        <v>1</v>
      </c>
      <c r="I2398">
        <v>4.8099999999999996</v>
      </c>
      <c r="J2398" t="s">
        <v>143</v>
      </c>
      <c r="K2398">
        <v>65.8</v>
      </c>
      <c r="L2398">
        <v>145</v>
      </c>
      <c r="M2398">
        <v>2.36</v>
      </c>
      <c r="N2398" t="s">
        <v>153</v>
      </c>
      <c r="O2398">
        <v>38.869999999999997</v>
      </c>
      <c r="P2398" t="s">
        <v>38</v>
      </c>
      <c r="Q2398" t="s">
        <v>75</v>
      </c>
      <c r="R2398" t="s">
        <v>20</v>
      </c>
    </row>
    <row r="2399" spans="1:18" x14ac:dyDescent="0.25">
      <c r="A2399">
        <v>193</v>
      </c>
      <c r="B2399">
        <v>2</v>
      </c>
      <c r="C2399">
        <v>10</v>
      </c>
      <c r="D2399">
        <v>8</v>
      </c>
      <c r="E2399">
        <v>3</v>
      </c>
      <c r="F2399">
        <v>7</v>
      </c>
      <c r="G2399">
        <v>4</v>
      </c>
      <c r="H2399">
        <v>1</v>
      </c>
      <c r="I2399">
        <v>4.08</v>
      </c>
      <c r="J2399" t="s">
        <v>143</v>
      </c>
      <c r="K2399">
        <v>63.76</v>
      </c>
      <c r="L2399">
        <v>429</v>
      </c>
      <c r="M2399">
        <v>7.55</v>
      </c>
      <c r="N2399" t="s">
        <v>153</v>
      </c>
      <c r="O2399">
        <v>34.450000000000003</v>
      </c>
      <c r="P2399" t="s">
        <v>66</v>
      </c>
      <c r="Q2399" t="s">
        <v>75</v>
      </c>
      <c r="R2399" t="s">
        <v>20</v>
      </c>
    </row>
    <row r="2400" spans="1:18" x14ac:dyDescent="0.25">
      <c r="A2400">
        <v>217</v>
      </c>
      <c r="B2400">
        <v>13</v>
      </c>
      <c r="C2400">
        <v>2</v>
      </c>
      <c r="D2400">
        <v>11</v>
      </c>
      <c r="E2400">
        <v>9</v>
      </c>
      <c r="F2400">
        <v>2</v>
      </c>
      <c r="G2400">
        <v>9</v>
      </c>
      <c r="H2400">
        <v>1</v>
      </c>
      <c r="I2400">
        <v>3.19</v>
      </c>
      <c r="J2400" t="s">
        <v>143</v>
      </c>
      <c r="K2400">
        <v>15.55</v>
      </c>
      <c r="L2400">
        <v>300</v>
      </c>
      <c r="M2400">
        <v>30.91</v>
      </c>
      <c r="N2400" t="s">
        <v>153</v>
      </c>
      <c r="O2400">
        <v>32.630000000000003</v>
      </c>
      <c r="P2400" t="s">
        <v>45</v>
      </c>
      <c r="Q2400" t="s">
        <v>75</v>
      </c>
      <c r="R2400" t="s">
        <v>20</v>
      </c>
    </row>
    <row r="2401" spans="1:18" x14ac:dyDescent="0.25">
      <c r="A2401">
        <v>228</v>
      </c>
      <c r="B2401">
        <v>4</v>
      </c>
      <c r="C2401">
        <v>12</v>
      </c>
      <c r="D2401">
        <v>8</v>
      </c>
      <c r="E2401">
        <v>4</v>
      </c>
      <c r="F2401">
        <v>7</v>
      </c>
      <c r="G2401">
        <v>9</v>
      </c>
      <c r="H2401">
        <v>1</v>
      </c>
      <c r="I2401">
        <v>4.37</v>
      </c>
      <c r="J2401" t="s">
        <v>143</v>
      </c>
      <c r="K2401">
        <v>50.83</v>
      </c>
      <c r="L2401">
        <v>71</v>
      </c>
      <c r="M2401">
        <v>6.45</v>
      </c>
      <c r="N2401" t="s">
        <v>153</v>
      </c>
      <c r="O2401">
        <v>49.22</v>
      </c>
      <c r="P2401" t="s">
        <v>42</v>
      </c>
      <c r="Q2401" t="s">
        <v>75</v>
      </c>
      <c r="R2401" t="s">
        <v>20</v>
      </c>
    </row>
    <row r="2402" spans="1:18" x14ac:dyDescent="0.25">
      <c r="A2402">
        <v>259</v>
      </c>
      <c r="B2402">
        <v>13</v>
      </c>
      <c r="C2402">
        <v>8</v>
      </c>
      <c r="D2402">
        <v>11</v>
      </c>
      <c r="E2402">
        <v>9</v>
      </c>
      <c r="F2402">
        <v>8</v>
      </c>
      <c r="G2402">
        <v>5</v>
      </c>
      <c r="H2402">
        <v>1</v>
      </c>
      <c r="I2402">
        <v>3.85</v>
      </c>
      <c r="J2402" t="s">
        <v>143</v>
      </c>
      <c r="K2402">
        <v>218.77</v>
      </c>
      <c r="L2402">
        <v>360</v>
      </c>
      <c r="M2402">
        <v>8.89</v>
      </c>
      <c r="N2402" t="s">
        <v>153</v>
      </c>
      <c r="O2402">
        <v>34.729999999999997</v>
      </c>
      <c r="P2402" t="s">
        <v>68</v>
      </c>
      <c r="Q2402" t="s">
        <v>75</v>
      </c>
      <c r="R2402" t="s">
        <v>20</v>
      </c>
    </row>
    <row r="2403" spans="1:18" x14ac:dyDescent="0.25">
      <c r="A2403">
        <v>291</v>
      </c>
      <c r="B2403">
        <v>12</v>
      </c>
      <c r="C2403">
        <v>9</v>
      </c>
      <c r="D2403">
        <v>11</v>
      </c>
      <c r="E2403">
        <v>3</v>
      </c>
      <c r="F2403">
        <v>2</v>
      </c>
      <c r="G2403">
        <v>2</v>
      </c>
      <c r="H2403">
        <v>1</v>
      </c>
      <c r="I2403">
        <v>3.78</v>
      </c>
      <c r="J2403" t="s">
        <v>143</v>
      </c>
      <c r="K2403">
        <v>101.31</v>
      </c>
      <c r="L2403">
        <v>495</v>
      </c>
      <c r="M2403">
        <v>44.06</v>
      </c>
      <c r="N2403" t="s">
        <v>153</v>
      </c>
      <c r="O2403">
        <v>41.28</v>
      </c>
      <c r="P2403" t="s">
        <v>62</v>
      </c>
      <c r="Q2403" t="s">
        <v>75</v>
      </c>
      <c r="R2403" t="s">
        <v>20</v>
      </c>
    </row>
    <row r="2404" spans="1:18" x14ac:dyDescent="0.25">
      <c r="A2404">
        <v>299</v>
      </c>
      <c r="B2404">
        <v>1</v>
      </c>
      <c r="C2404">
        <v>1</v>
      </c>
      <c r="D2404">
        <v>1</v>
      </c>
      <c r="E2404">
        <v>4</v>
      </c>
      <c r="F2404">
        <v>3</v>
      </c>
      <c r="G2404">
        <v>1</v>
      </c>
      <c r="H2404">
        <v>1</v>
      </c>
      <c r="I2404">
        <v>3</v>
      </c>
      <c r="J2404" t="s">
        <v>143</v>
      </c>
      <c r="K2404">
        <v>301.33</v>
      </c>
      <c r="L2404">
        <v>238</v>
      </c>
      <c r="M2404">
        <v>5.85</v>
      </c>
      <c r="N2404" t="s">
        <v>153</v>
      </c>
      <c r="O2404">
        <v>48.13</v>
      </c>
      <c r="P2404" t="s">
        <v>61</v>
      </c>
      <c r="Q2404" t="s">
        <v>75</v>
      </c>
      <c r="R2404" t="s">
        <v>20</v>
      </c>
    </row>
    <row r="2405" spans="1:18" x14ac:dyDescent="0.25">
      <c r="A2405">
        <v>304</v>
      </c>
      <c r="B2405">
        <v>12</v>
      </c>
      <c r="C2405">
        <v>11</v>
      </c>
      <c r="D2405">
        <v>1</v>
      </c>
      <c r="E2405">
        <v>6</v>
      </c>
      <c r="F2405">
        <v>5</v>
      </c>
      <c r="G2405">
        <v>4</v>
      </c>
      <c r="H2405">
        <v>1</v>
      </c>
      <c r="I2405">
        <v>3.39</v>
      </c>
      <c r="J2405" t="s">
        <v>143</v>
      </c>
      <c r="K2405">
        <v>94.3</v>
      </c>
      <c r="L2405">
        <v>888</v>
      </c>
      <c r="M2405">
        <v>1.82</v>
      </c>
      <c r="N2405" t="s">
        <v>153</v>
      </c>
      <c r="O2405">
        <v>56.71</v>
      </c>
      <c r="P2405" t="s">
        <v>70</v>
      </c>
      <c r="Q2405" t="s">
        <v>75</v>
      </c>
      <c r="R2405" t="s">
        <v>20</v>
      </c>
    </row>
    <row r="2406" spans="1:18" x14ac:dyDescent="0.25">
      <c r="A2406">
        <v>306</v>
      </c>
      <c r="B2406">
        <v>15</v>
      </c>
      <c r="C2406">
        <v>12</v>
      </c>
      <c r="D2406">
        <v>2</v>
      </c>
      <c r="E2406">
        <v>2</v>
      </c>
      <c r="F2406">
        <v>7</v>
      </c>
      <c r="G2406">
        <v>1</v>
      </c>
      <c r="H2406">
        <v>1</v>
      </c>
      <c r="I2406">
        <v>4.4800000000000004</v>
      </c>
      <c r="J2406" t="s">
        <v>143</v>
      </c>
      <c r="K2406">
        <v>98.55</v>
      </c>
      <c r="L2406">
        <v>1915</v>
      </c>
      <c r="M2406">
        <v>2.37</v>
      </c>
      <c r="N2406" t="s">
        <v>153</v>
      </c>
      <c r="O2406">
        <v>23.01</v>
      </c>
      <c r="P2406" t="s">
        <v>46</v>
      </c>
      <c r="Q2406" t="s">
        <v>75</v>
      </c>
      <c r="R2406" t="s">
        <v>20</v>
      </c>
    </row>
    <row r="2407" spans="1:18" x14ac:dyDescent="0.25">
      <c r="A2407">
        <v>363</v>
      </c>
      <c r="B2407">
        <v>13</v>
      </c>
      <c r="C2407">
        <v>9</v>
      </c>
      <c r="D2407">
        <v>5</v>
      </c>
      <c r="E2407">
        <v>7</v>
      </c>
      <c r="F2407">
        <v>3</v>
      </c>
      <c r="G2407">
        <v>6</v>
      </c>
      <c r="H2407">
        <v>1</v>
      </c>
      <c r="I2407">
        <v>3.07</v>
      </c>
      <c r="J2407" t="s">
        <v>143</v>
      </c>
      <c r="K2407">
        <v>26.46</v>
      </c>
      <c r="L2407">
        <v>3176</v>
      </c>
      <c r="M2407">
        <v>10.95</v>
      </c>
      <c r="N2407" t="s">
        <v>153</v>
      </c>
      <c r="O2407">
        <v>21.67</v>
      </c>
      <c r="P2407" t="s">
        <v>53</v>
      </c>
      <c r="Q2407" t="s">
        <v>75</v>
      </c>
      <c r="R2407" t="s">
        <v>20</v>
      </c>
    </row>
    <row r="2408" spans="1:18" x14ac:dyDescent="0.25">
      <c r="A2408">
        <v>423</v>
      </c>
      <c r="B2408">
        <v>10</v>
      </c>
      <c r="C2408">
        <v>8</v>
      </c>
      <c r="D2408">
        <v>9</v>
      </c>
      <c r="E2408">
        <v>2</v>
      </c>
      <c r="F2408">
        <v>5</v>
      </c>
      <c r="G2408">
        <v>9</v>
      </c>
      <c r="H2408">
        <v>1</v>
      </c>
      <c r="I2408">
        <v>3.01</v>
      </c>
      <c r="J2408" t="s">
        <v>143</v>
      </c>
      <c r="K2408">
        <v>19.77</v>
      </c>
      <c r="L2408">
        <v>490</v>
      </c>
      <c r="M2408">
        <v>2.0099999999999998</v>
      </c>
      <c r="N2408" t="s">
        <v>153</v>
      </c>
      <c r="O2408">
        <v>36.21</v>
      </c>
      <c r="P2408" t="s">
        <v>44</v>
      </c>
      <c r="Q2408" t="s">
        <v>75</v>
      </c>
      <c r="R2408" t="s">
        <v>20</v>
      </c>
    </row>
    <row r="2409" spans="1:18" x14ac:dyDescent="0.25">
      <c r="A2409">
        <v>437</v>
      </c>
      <c r="B2409">
        <v>11</v>
      </c>
      <c r="C2409">
        <v>8</v>
      </c>
      <c r="D2409">
        <v>10</v>
      </c>
      <c r="E2409">
        <v>2</v>
      </c>
      <c r="F2409">
        <v>2</v>
      </c>
      <c r="G2409">
        <v>4</v>
      </c>
      <c r="H2409">
        <v>1</v>
      </c>
      <c r="I2409">
        <v>3.33</v>
      </c>
      <c r="J2409" t="s">
        <v>143</v>
      </c>
      <c r="K2409">
        <v>14.78</v>
      </c>
      <c r="L2409">
        <v>341</v>
      </c>
      <c r="M2409">
        <v>15.95</v>
      </c>
      <c r="N2409" t="s">
        <v>153</v>
      </c>
      <c r="O2409">
        <v>4.88</v>
      </c>
      <c r="P2409" t="s">
        <v>64</v>
      </c>
      <c r="Q2409" t="s">
        <v>75</v>
      </c>
      <c r="R2409" t="s">
        <v>20</v>
      </c>
    </row>
    <row r="2410" spans="1:18" x14ac:dyDescent="0.25">
      <c r="A2410">
        <v>446</v>
      </c>
      <c r="B2410">
        <v>11</v>
      </c>
      <c r="C2410">
        <v>9</v>
      </c>
      <c r="D2410">
        <v>10</v>
      </c>
      <c r="E2410">
        <v>1</v>
      </c>
      <c r="F2410">
        <v>1</v>
      </c>
      <c r="G2410">
        <v>3</v>
      </c>
      <c r="H2410">
        <v>1</v>
      </c>
      <c r="I2410">
        <v>4.6900000000000004</v>
      </c>
      <c r="J2410" t="s">
        <v>143</v>
      </c>
      <c r="K2410">
        <v>58.13</v>
      </c>
      <c r="L2410">
        <v>137</v>
      </c>
      <c r="M2410">
        <v>0.66</v>
      </c>
      <c r="N2410" t="s">
        <v>153</v>
      </c>
      <c r="O2410">
        <v>57.01</v>
      </c>
      <c r="P2410" t="s">
        <v>52</v>
      </c>
      <c r="Q2410" t="s">
        <v>75</v>
      </c>
      <c r="R2410" t="s">
        <v>20</v>
      </c>
    </row>
    <row r="2411" spans="1:18" x14ac:dyDescent="0.25">
      <c r="A2411">
        <v>458</v>
      </c>
      <c r="B2411">
        <v>4</v>
      </c>
      <c r="C2411">
        <v>2</v>
      </c>
      <c r="D2411">
        <v>11</v>
      </c>
      <c r="E2411">
        <v>8</v>
      </c>
      <c r="F2411">
        <v>9</v>
      </c>
      <c r="G2411">
        <v>8</v>
      </c>
      <c r="H2411">
        <v>1</v>
      </c>
      <c r="I2411">
        <v>3.92</v>
      </c>
      <c r="J2411" t="s">
        <v>143</v>
      </c>
      <c r="K2411">
        <v>38.76</v>
      </c>
      <c r="L2411">
        <v>262</v>
      </c>
      <c r="M2411">
        <v>2.41</v>
      </c>
      <c r="N2411" t="s">
        <v>153</v>
      </c>
      <c r="O2411">
        <v>55.54</v>
      </c>
      <c r="P2411" t="s">
        <v>26</v>
      </c>
      <c r="Q2411" t="s">
        <v>75</v>
      </c>
      <c r="R2411" t="s">
        <v>20</v>
      </c>
    </row>
    <row r="2412" spans="1:18" x14ac:dyDescent="0.25">
      <c r="A2412">
        <v>464</v>
      </c>
      <c r="B2412">
        <v>4</v>
      </c>
      <c r="C2412">
        <v>12</v>
      </c>
      <c r="D2412">
        <v>5</v>
      </c>
      <c r="E2412">
        <v>4</v>
      </c>
      <c r="F2412">
        <v>4</v>
      </c>
      <c r="G2412">
        <v>3</v>
      </c>
      <c r="H2412">
        <v>1</v>
      </c>
      <c r="I2412">
        <v>3.88</v>
      </c>
      <c r="J2412" t="s">
        <v>143</v>
      </c>
      <c r="K2412">
        <v>41.47</v>
      </c>
      <c r="L2412">
        <v>171</v>
      </c>
      <c r="M2412">
        <v>2.5099999999999998</v>
      </c>
      <c r="N2412" t="s">
        <v>153</v>
      </c>
      <c r="O2412">
        <v>17.3</v>
      </c>
      <c r="P2412" t="s">
        <v>24</v>
      </c>
      <c r="Q2412" t="s">
        <v>75</v>
      </c>
      <c r="R2412" t="s">
        <v>20</v>
      </c>
    </row>
    <row r="2413" spans="1:18" x14ac:dyDescent="0.25">
      <c r="A2413">
        <v>490</v>
      </c>
      <c r="B2413">
        <v>20</v>
      </c>
      <c r="C2413">
        <v>6</v>
      </c>
      <c r="D2413">
        <v>11</v>
      </c>
      <c r="E2413">
        <v>1</v>
      </c>
      <c r="F2413">
        <v>9</v>
      </c>
      <c r="G2413">
        <v>3</v>
      </c>
      <c r="H2413">
        <v>1</v>
      </c>
      <c r="I2413">
        <v>3.74</v>
      </c>
      <c r="J2413" t="s">
        <v>143</v>
      </c>
      <c r="K2413">
        <v>25.08</v>
      </c>
      <c r="L2413">
        <v>283</v>
      </c>
      <c r="M2413">
        <v>2.11</v>
      </c>
      <c r="N2413" t="s">
        <v>153</v>
      </c>
      <c r="O2413">
        <v>22.04</v>
      </c>
      <c r="P2413" t="s">
        <v>36</v>
      </c>
      <c r="Q2413" t="s">
        <v>75</v>
      </c>
      <c r="R2413" t="s">
        <v>20</v>
      </c>
    </row>
    <row r="2414" spans="1:18" x14ac:dyDescent="0.25">
      <c r="A2414">
        <v>573</v>
      </c>
      <c r="B2414">
        <v>11</v>
      </c>
      <c r="C2414">
        <v>8</v>
      </c>
      <c r="D2414">
        <v>11</v>
      </c>
      <c r="E2414">
        <v>1</v>
      </c>
      <c r="F2414">
        <v>1</v>
      </c>
      <c r="G2414">
        <v>3</v>
      </c>
      <c r="H2414">
        <v>1</v>
      </c>
      <c r="I2414">
        <v>3.02</v>
      </c>
      <c r="J2414" t="s">
        <v>143</v>
      </c>
      <c r="K2414">
        <v>37.630000000000003</v>
      </c>
      <c r="L2414">
        <v>124</v>
      </c>
      <c r="M2414">
        <v>9.11</v>
      </c>
      <c r="N2414" t="s">
        <v>153</v>
      </c>
      <c r="O2414">
        <v>31.33</v>
      </c>
      <c r="P2414" t="s">
        <v>45</v>
      </c>
      <c r="Q2414" t="s">
        <v>75</v>
      </c>
      <c r="R2414" t="s">
        <v>20</v>
      </c>
    </row>
    <row r="2415" spans="1:18" x14ac:dyDescent="0.25">
      <c r="A2415">
        <v>597</v>
      </c>
      <c r="B2415">
        <v>4</v>
      </c>
      <c r="C2415">
        <v>2</v>
      </c>
      <c r="D2415">
        <v>10</v>
      </c>
      <c r="E2415">
        <v>3</v>
      </c>
      <c r="F2415">
        <v>3</v>
      </c>
      <c r="G2415">
        <v>3</v>
      </c>
      <c r="H2415">
        <v>1</v>
      </c>
      <c r="I2415">
        <v>3.74</v>
      </c>
      <c r="J2415" t="s">
        <v>143</v>
      </c>
      <c r="K2415">
        <v>66.709999999999994</v>
      </c>
      <c r="L2415">
        <v>904</v>
      </c>
      <c r="M2415">
        <v>5.54</v>
      </c>
      <c r="N2415" t="s">
        <v>153</v>
      </c>
      <c r="O2415">
        <v>7.58</v>
      </c>
      <c r="P2415" t="s">
        <v>42</v>
      </c>
      <c r="Q2415" t="s">
        <v>75</v>
      </c>
      <c r="R2415" t="s">
        <v>20</v>
      </c>
    </row>
    <row r="2416" spans="1:18" x14ac:dyDescent="0.25">
      <c r="A2416">
        <v>653</v>
      </c>
      <c r="B2416">
        <v>14</v>
      </c>
      <c r="C2416">
        <v>11</v>
      </c>
      <c r="D2416">
        <v>5</v>
      </c>
      <c r="E2416">
        <v>7</v>
      </c>
      <c r="F2416">
        <v>3</v>
      </c>
      <c r="G2416">
        <v>3</v>
      </c>
      <c r="H2416">
        <v>1</v>
      </c>
      <c r="I2416">
        <v>3.29</v>
      </c>
      <c r="J2416" t="s">
        <v>143</v>
      </c>
      <c r="K2416">
        <v>22.4</v>
      </c>
      <c r="L2416">
        <v>145</v>
      </c>
      <c r="M2416">
        <v>13.43</v>
      </c>
      <c r="N2416" t="s">
        <v>153</v>
      </c>
      <c r="O2416">
        <v>37.880000000000003</v>
      </c>
      <c r="P2416" t="s">
        <v>71</v>
      </c>
      <c r="Q2416" t="s">
        <v>75</v>
      </c>
      <c r="R2416" t="s">
        <v>20</v>
      </c>
    </row>
    <row r="2417" spans="1:18" x14ac:dyDescent="0.25">
      <c r="A2417">
        <v>709</v>
      </c>
      <c r="B2417">
        <v>2</v>
      </c>
      <c r="C2417">
        <v>11</v>
      </c>
      <c r="D2417">
        <v>11</v>
      </c>
      <c r="E2417">
        <v>3</v>
      </c>
      <c r="F2417">
        <v>3</v>
      </c>
      <c r="G2417">
        <v>7</v>
      </c>
      <c r="H2417">
        <v>1</v>
      </c>
      <c r="I2417">
        <v>3.8</v>
      </c>
      <c r="J2417" t="s">
        <v>143</v>
      </c>
      <c r="K2417">
        <v>78.34</v>
      </c>
      <c r="L2417">
        <v>1059</v>
      </c>
      <c r="M2417">
        <v>1.6</v>
      </c>
      <c r="N2417" t="s">
        <v>153</v>
      </c>
      <c r="O2417">
        <v>53.65</v>
      </c>
      <c r="P2417" t="s">
        <v>44</v>
      </c>
      <c r="Q2417" t="s">
        <v>75</v>
      </c>
      <c r="R2417" t="s">
        <v>20</v>
      </c>
    </row>
    <row r="2418" spans="1:18" x14ac:dyDescent="0.25">
      <c r="A2418">
        <v>781</v>
      </c>
      <c r="B2418">
        <v>17</v>
      </c>
      <c r="C2418">
        <v>6</v>
      </c>
      <c r="D2418">
        <v>7</v>
      </c>
      <c r="E2418">
        <v>5</v>
      </c>
      <c r="F2418">
        <v>9</v>
      </c>
      <c r="G2418">
        <v>5</v>
      </c>
      <c r="H2418">
        <v>1</v>
      </c>
      <c r="I2418">
        <v>3</v>
      </c>
      <c r="J2418" t="s">
        <v>143</v>
      </c>
      <c r="K2418">
        <v>20.49</v>
      </c>
      <c r="L2418">
        <v>3473</v>
      </c>
      <c r="M2418">
        <v>2.12</v>
      </c>
      <c r="N2418" t="s">
        <v>153</v>
      </c>
      <c r="O2418">
        <v>49.22</v>
      </c>
      <c r="P2418" t="s">
        <v>48</v>
      </c>
      <c r="Q2418" t="s">
        <v>75</v>
      </c>
      <c r="R2418" t="s">
        <v>20</v>
      </c>
    </row>
    <row r="2419" spans="1:18" x14ac:dyDescent="0.25">
      <c r="A2419">
        <v>832</v>
      </c>
      <c r="B2419">
        <v>11</v>
      </c>
      <c r="C2419">
        <v>4</v>
      </c>
      <c r="D2419">
        <v>7</v>
      </c>
      <c r="E2419">
        <v>7</v>
      </c>
      <c r="F2419">
        <v>9</v>
      </c>
      <c r="G2419">
        <v>6</v>
      </c>
      <c r="H2419">
        <v>1</v>
      </c>
      <c r="I2419">
        <v>3.3</v>
      </c>
      <c r="J2419" t="s">
        <v>143</v>
      </c>
      <c r="K2419">
        <v>36.11</v>
      </c>
      <c r="L2419">
        <v>241</v>
      </c>
      <c r="M2419">
        <v>2.6</v>
      </c>
      <c r="N2419" t="s">
        <v>153</v>
      </c>
      <c r="O2419">
        <v>29.26</v>
      </c>
      <c r="P2419" t="s">
        <v>48</v>
      </c>
      <c r="Q2419" t="s">
        <v>75</v>
      </c>
      <c r="R2419" t="s">
        <v>20</v>
      </c>
    </row>
    <row r="2420" spans="1:18" x14ac:dyDescent="0.25">
      <c r="A2420">
        <v>924</v>
      </c>
      <c r="B2420">
        <v>3</v>
      </c>
      <c r="C2420">
        <v>3</v>
      </c>
      <c r="D2420">
        <v>10</v>
      </c>
      <c r="E2420">
        <v>1</v>
      </c>
      <c r="F2420">
        <v>8</v>
      </c>
      <c r="G2420">
        <v>7</v>
      </c>
      <c r="H2420">
        <v>1</v>
      </c>
      <c r="I2420">
        <v>3.22</v>
      </c>
      <c r="J2420" t="s">
        <v>143</v>
      </c>
      <c r="K2420">
        <v>68.72</v>
      </c>
      <c r="L2420">
        <v>14</v>
      </c>
      <c r="M2420">
        <v>4.67</v>
      </c>
      <c r="N2420" t="s">
        <v>153</v>
      </c>
      <c r="O2420">
        <v>25.61</v>
      </c>
      <c r="P2420" t="s">
        <v>37</v>
      </c>
      <c r="Q2420" t="s">
        <v>75</v>
      </c>
      <c r="R2420" t="s">
        <v>20</v>
      </c>
    </row>
    <row r="2421" spans="1:18" x14ac:dyDescent="0.25">
      <c r="A2421">
        <v>940</v>
      </c>
      <c r="B2421">
        <v>4</v>
      </c>
      <c r="C2421">
        <v>12</v>
      </c>
      <c r="D2421">
        <v>9</v>
      </c>
      <c r="E2421">
        <v>3</v>
      </c>
      <c r="F2421">
        <v>3</v>
      </c>
      <c r="G2421">
        <v>2</v>
      </c>
      <c r="H2421">
        <v>1</v>
      </c>
      <c r="I2421">
        <v>3.32</v>
      </c>
      <c r="J2421" t="s">
        <v>143</v>
      </c>
      <c r="K2421">
        <v>35.31</v>
      </c>
      <c r="L2421">
        <v>1960</v>
      </c>
      <c r="M2421">
        <v>5.21</v>
      </c>
      <c r="N2421" t="s">
        <v>153</v>
      </c>
      <c r="O2421">
        <v>21.16</v>
      </c>
      <c r="P2421" t="s">
        <v>60</v>
      </c>
      <c r="Q2421" t="s">
        <v>75</v>
      </c>
      <c r="R2421" t="s">
        <v>20</v>
      </c>
    </row>
    <row r="2422" spans="1:18" x14ac:dyDescent="0.25">
      <c r="A2422">
        <v>965</v>
      </c>
      <c r="B2422">
        <v>10</v>
      </c>
      <c r="C2422">
        <v>2</v>
      </c>
      <c r="D2422">
        <v>9</v>
      </c>
      <c r="E2422">
        <v>7</v>
      </c>
      <c r="F2422">
        <v>1</v>
      </c>
      <c r="G2422">
        <v>7</v>
      </c>
      <c r="H2422">
        <v>1</v>
      </c>
      <c r="I2422">
        <v>3.36</v>
      </c>
      <c r="J2422" t="s">
        <v>143</v>
      </c>
      <c r="K2422">
        <v>17.43</v>
      </c>
      <c r="L2422">
        <v>152</v>
      </c>
      <c r="M2422">
        <v>4.55</v>
      </c>
      <c r="N2422" t="s">
        <v>153</v>
      </c>
      <c r="O2422">
        <v>27.66</v>
      </c>
      <c r="P2422" t="s">
        <v>46</v>
      </c>
      <c r="Q2422" t="s">
        <v>75</v>
      </c>
      <c r="R2422" t="s">
        <v>20</v>
      </c>
    </row>
    <row r="2423" spans="1:18" x14ac:dyDescent="0.25">
      <c r="A2423">
        <v>984</v>
      </c>
      <c r="B2423">
        <v>4</v>
      </c>
      <c r="C2423">
        <v>2</v>
      </c>
      <c r="D2423">
        <v>2</v>
      </c>
      <c r="E2423">
        <v>6</v>
      </c>
      <c r="F2423">
        <v>1</v>
      </c>
      <c r="G2423">
        <v>5</v>
      </c>
      <c r="H2423">
        <v>1</v>
      </c>
      <c r="I2423">
        <v>3.69</v>
      </c>
      <c r="J2423" t="s">
        <v>143</v>
      </c>
      <c r="K2423">
        <v>54.91</v>
      </c>
      <c r="L2423">
        <v>242</v>
      </c>
      <c r="M2423">
        <v>14.56</v>
      </c>
      <c r="N2423" t="s">
        <v>153</v>
      </c>
      <c r="O2423">
        <v>51.29</v>
      </c>
      <c r="P2423" t="s">
        <v>35</v>
      </c>
      <c r="Q2423" t="s">
        <v>75</v>
      </c>
      <c r="R2423" t="s">
        <v>20</v>
      </c>
    </row>
    <row r="2424" spans="1:18" x14ac:dyDescent="0.25">
      <c r="A2424">
        <v>991</v>
      </c>
      <c r="B2424">
        <v>2</v>
      </c>
      <c r="C2424">
        <v>12</v>
      </c>
      <c r="D2424">
        <v>11</v>
      </c>
      <c r="E2424">
        <v>7</v>
      </c>
      <c r="F2424">
        <v>2</v>
      </c>
      <c r="G2424">
        <v>8</v>
      </c>
      <c r="H2424">
        <v>1</v>
      </c>
      <c r="I2424">
        <v>3.72</v>
      </c>
      <c r="J2424" t="s">
        <v>143</v>
      </c>
      <c r="K2424">
        <v>65.83</v>
      </c>
      <c r="L2424">
        <v>974</v>
      </c>
      <c r="M2424">
        <v>10.26</v>
      </c>
      <c r="N2424" t="s">
        <v>153</v>
      </c>
      <c r="O2424">
        <v>37.1</v>
      </c>
      <c r="P2424" t="s">
        <v>65</v>
      </c>
      <c r="Q2424" t="s">
        <v>75</v>
      </c>
      <c r="R2424" t="s">
        <v>20</v>
      </c>
    </row>
    <row r="2425" spans="1:18" x14ac:dyDescent="0.25">
      <c r="A2425">
        <v>1020</v>
      </c>
      <c r="B2425">
        <v>5</v>
      </c>
      <c r="C2425">
        <v>11</v>
      </c>
      <c r="D2425">
        <v>1</v>
      </c>
      <c r="E2425">
        <v>2</v>
      </c>
      <c r="F2425">
        <v>2</v>
      </c>
      <c r="G2425">
        <v>3</v>
      </c>
      <c r="H2425">
        <v>1</v>
      </c>
      <c r="I2425">
        <v>3.19</v>
      </c>
      <c r="J2425" t="s">
        <v>143</v>
      </c>
      <c r="K2425">
        <v>53.63</v>
      </c>
      <c r="L2425">
        <v>115</v>
      </c>
      <c r="M2425">
        <v>2.39</v>
      </c>
      <c r="N2425" t="s">
        <v>153</v>
      </c>
      <c r="O2425">
        <v>27.92</v>
      </c>
      <c r="P2425" t="s">
        <v>42</v>
      </c>
      <c r="Q2425" t="s">
        <v>75</v>
      </c>
      <c r="R2425" t="s">
        <v>20</v>
      </c>
    </row>
    <row r="2426" spans="1:18" x14ac:dyDescent="0.25">
      <c r="A2426">
        <v>1188</v>
      </c>
      <c r="B2426">
        <v>17</v>
      </c>
      <c r="C2426">
        <v>1</v>
      </c>
      <c r="D2426">
        <v>11</v>
      </c>
      <c r="E2426">
        <v>7</v>
      </c>
      <c r="F2426">
        <v>1</v>
      </c>
      <c r="G2426">
        <v>4</v>
      </c>
      <c r="H2426">
        <v>1</v>
      </c>
      <c r="I2426">
        <v>3.9</v>
      </c>
      <c r="J2426" t="s">
        <v>143</v>
      </c>
      <c r="K2426">
        <v>60.77</v>
      </c>
      <c r="L2426">
        <v>53</v>
      </c>
      <c r="M2426">
        <v>12.68</v>
      </c>
      <c r="N2426" t="s">
        <v>153</v>
      </c>
      <c r="O2426">
        <v>67.47</v>
      </c>
      <c r="P2426" t="s">
        <v>33</v>
      </c>
      <c r="Q2426" t="s">
        <v>75</v>
      </c>
      <c r="R2426" t="s">
        <v>20</v>
      </c>
    </row>
    <row r="2427" spans="1:18" x14ac:dyDescent="0.25">
      <c r="A2427">
        <v>1233</v>
      </c>
      <c r="B2427">
        <v>8</v>
      </c>
      <c r="C2427">
        <v>7</v>
      </c>
      <c r="D2427">
        <v>8</v>
      </c>
      <c r="E2427">
        <v>8</v>
      </c>
      <c r="F2427">
        <v>3</v>
      </c>
      <c r="G2427">
        <v>7</v>
      </c>
      <c r="H2427">
        <v>1</v>
      </c>
      <c r="I2427">
        <v>3.63</v>
      </c>
      <c r="J2427" t="s">
        <v>143</v>
      </c>
      <c r="K2427">
        <v>46.18</v>
      </c>
      <c r="L2427">
        <v>86</v>
      </c>
      <c r="M2427">
        <v>1.1000000000000001</v>
      </c>
      <c r="N2427" t="s">
        <v>153</v>
      </c>
      <c r="O2427">
        <v>54.99</v>
      </c>
      <c r="P2427" t="s">
        <v>31</v>
      </c>
      <c r="Q2427" t="s">
        <v>75</v>
      </c>
      <c r="R2427" t="s">
        <v>20</v>
      </c>
    </row>
    <row r="2428" spans="1:18" x14ac:dyDescent="0.25">
      <c r="A2428">
        <v>1302</v>
      </c>
      <c r="B2428">
        <v>1</v>
      </c>
      <c r="C2428">
        <v>9</v>
      </c>
      <c r="D2428">
        <v>3</v>
      </c>
      <c r="E2428">
        <v>2</v>
      </c>
      <c r="F2428">
        <v>2</v>
      </c>
      <c r="G2428">
        <v>9</v>
      </c>
      <c r="H2428">
        <v>1</v>
      </c>
      <c r="I2428">
        <v>3.27</v>
      </c>
      <c r="J2428" t="s">
        <v>143</v>
      </c>
      <c r="K2428">
        <v>76.52</v>
      </c>
      <c r="L2428">
        <v>779</v>
      </c>
      <c r="M2428">
        <v>1.56</v>
      </c>
      <c r="N2428" t="s">
        <v>153</v>
      </c>
      <c r="O2428">
        <v>49.07</v>
      </c>
      <c r="P2428" t="s">
        <v>50</v>
      </c>
      <c r="Q2428" t="s">
        <v>75</v>
      </c>
      <c r="R2428" t="s">
        <v>20</v>
      </c>
    </row>
    <row r="2429" spans="1:18" x14ac:dyDescent="0.25">
      <c r="A2429">
        <v>1354</v>
      </c>
      <c r="B2429">
        <v>11</v>
      </c>
      <c r="C2429">
        <v>2</v>
      </c>
      <c r="D2429">
        <v>4</v>
      </c>
      <c r="E2429">
        <v>8</v>
      </c>
      <c r="F2429">
        <v>1</v>
      </c>
      <c r="G2429">
        <v>7</v>
      </c>
      <c r="H2429">
        <v>1</v>
      </c>
      <c r="I2429">
        <v>3.87</v>
      </c>
      <c r="J2429" t="s">
        <v>143</v>
      </c>
      <c r="K2429">
        <v>152.11000000000001</v>
      </c>
      <c r="L2429">
        <v>506</v>
      </c>
      <c r="M2429">
        <v>18.38</v>
      </c>
      <c r="N2429" t="s">
        <v>153</v>
      </c>
      <c r="O2429">
        <v>24.26</v>
      </c>
      <c r="P2429" t="s">
        <v>43</v>
      </c>
      <c r="Q2429" t="s">
        <v>75</v>
      </c>
      <c r="R2429" t="s">
        <v>20</v>
      </c>
    </row>
    <row r="2430" spans="1:18" x14ac:dyDescent="0.25">
      <c r="A2430">
        <v>1360</v>
      </c>
      <c r="B2430">
        <v>19</v>
      </c>
      <c r="C2430">
        <v>5</v>
      </c>
      <c r="D2430">
        <v>2</v>
      </c>
      <c r="E2430">
        <v>2</v>
      </c>
      <c r="F2430">
        <v>4</v>
      </c>
      <c r="G2430">
        <v>9</v>
      </c>
      <c r="H2430">
        <v>1</v>
      </c>
      <c r="I2430">
        <v>4.76</v>
      </c>
      <c r="J2430" t="s">
        <v>143</v>
      </c>
      <c r="K2430">
        <v>64.14</v>
      </c>
      <c r="L2430">
        <v>1824</v>
      </c>
      <c r="M2430">
        <v>2.7</v>
      </c>
      <c r="N2430" t="s">
        <v>153</v>
      </c>
      <c r="O2430">
        <v>61.06</v>
      </c>
      <c r="P2430" t="s">
        <v>36</v>
      </c>
      <c r="Q2430" t="s">
        <v>75</v>
      </c>
      <c r="R2430" t="s">
        <v>20</v>
      </c>
    </row>
    <row r="2431" spans="1:18" x14ac:dyDescent="0.25">
      <c r="A2431">
        <v>1402</v>
      </c>
      <c r="B2431">
        <v>12</v>
      </c>
      <c r="C2431">
        <v>8</v>
      </c>
      <c r="D2431">
        <v>5</v>
      </c>
      <c r="E2431">
        <v>8</v>
      </c>
      <c r="F2431">
        <v>4</v>
      </c>
      <c r="G2431">
        <v>3</v>
      </c>
      <c r="H2431">
        <v>1</v>
      </c>
      <c r="I2431">
        <v>4.2</v>
      </c>
      <c r="J2431" t="s">
        <v>143</v>
      </c>
      <c r="K2431">
        <v>81.28</v>
      </c>
      <c r="L2431">
        <v>1659</v>
      </c>
      <c r="M2431">
        <v>13.09</v>
      </c>
      <c r="N2431" t="s">
        <v>153</v>
      </c>
      <c r="O2431">
        <v>58.66</v>
      </c>
      <c r="P2431" t="s">
        <v>40</v>
      </c>
      <c r="Q2431" t="s">
        <v>75</v>
      </c>
      <c r="R2431" t="s">
        <v>20</v>
      </c>
    </row>
    <row r="2432" spans="1:18" x14ac:dyDescent="0.25">
      <c r="A2432">
        <v>1427</v>
      </c>
      <c r="B2432">
        <v>11</v>
      </c>
      <c r="C2432">
        <v>7</v>
      </c>
      <c r="D2432">
        <v>11</v>
      </c>
      <c r="E2432">
        <v>7</v>
      </c>
      <c r="F2432">
        <v>8</v>
      </c>
      <c r="G2432">
        <v>7</v>
      </c>
      <c r="H2432">
        <v>1</v>
      </c>
      <c r="I2432">
        <v>3.43</v>
      </c>
      <c r="J2432" t="s">
        <v>143</v>
      </c>
      <c r="K2432">
        <v>17.059999999999999</v>
      </c>
      <c r="L2432">
        <v>838</v>
      </c>
      <c r="M2432">
        <v>4.97</v>
      </c>
      <c r="N2432" t="s">
        <v>153</v>
      </c>
      <c r="O2432">
        <v>23.44</v>
      </c>
      <c r="P2432" t="s">
        <v>21</v>
      </c>
      <c r="Q2432" t="s">
        <v>75</v>
      </c>
      <c r="R2432" t="s">
        <v>20</v>
      </c>
    </row>
    <row r="2433" spans="1:18" x14ac:dyDescent="0.25">
      <c r="A2433">
        <v>1436</v>
      </c>
      <c r="B2433">
        <v>4</v>
      </c>
      <c r="C2433">
        <v>1</v>
      </c>
      <c r="D2433">
        <v>6</v>
      </c>
      <c r="E2433">
        <v>4</v>
      </c>
      <c r="F2433">
        <v>6</v>
      </c>
      <c r="G2433">
        <v>5</v>
      </c>
      <c r="H2433">
        <v>1</v>
      </c>
      <c r="I2433">
        <v>3.82</v>
      </c>
      <c r="J2433" t="s">
        <v>143</v>
      </c>
      <c r="K2433">
        <v>59.8</v>
      </c>
      <c r="L2433">
        <v>115</v>
      </c>
      <c r="M2433">
        <v>2.89</v>
      </c>
      <c r="N2433" t="s">
        <v>153</v>
      </c>
      <c r="O2433">
        <v>22.34</v>
      </c>
      <c r="P2433" t="s">
        <v>24</v>
      </c>
      <c r="Q2433" t="s">
        <v>75</v>
      </c>
      <c r="R2433" t="s">
        <v>20</v>
      </c>
    </row>
    <row r="2434" spans="1:18" x14ac:dyDescent="0.25">
      <c r="A2434">
        <v>1485</v>
      </c>
      <c r="B2434">
        <v>13</v>
      </c>
      <c r="C2434">
        <v>6</v>
      </c>
      <c r="D2434">
        <v>2</v>
      </c>
      <c r="E2434">
        <v>3</v>
      </c>
      <c r="F2434">
        <v>1</v>
      </c>
      <c r="G2434">
        <v>2</v>
      </c>
      <c r="H2434">
        <v>1</v>
      </c>
      <c r="I2434">
        <v>3.11</v>
      </c>
      <c r="J2434" t="s">
        <v>143</v>
      </c>
      <c r="K2434">
        <v>22.34</v>
      </c>
      <c r="L2434">
        <v>116</v>
      </c>
      <c r="M2434">
        <v>12.23</v>
      </c>
      <c r="N2434" t="s">
        <v>153</v>
      </c>
      <c r="O2434">
        <v>0.81</v>
      </c>
      <c r="P2434" t="s">
        <v>41</v>
      </c>
      <c r="Q2434" t="s">
        <v>75</v>
      </c>
      <c r="R2434" t="s">
        <v>20</v>
      </c>
    </row>
    <row r="2435" spans="1:18" x14ac:dyDescent="0.25">
      <c r="A2435">
        <v>1504</v>
      </c>
      <c r="B2435">
        <v>15</v>
      </c>
      <c r="C2435">
        <v>3</v>
      </c>
      <c r="D2435">
        <v>2</v>
      </c>
      <c r="E2435">
        <v>4</v>
      </c>
      <c r="F2435">
        <v>1</v>
      </c>
      <c r="G2435">
        <v>7</v>
      </c>
      <c r="H2435">
        <v>1</v>
      </c>
      <c r="I2435">
        <v>3.92</v>
      </c>
      <c r="J2435" t="s">
        <v>143</v>
      </c>
      <c r="K2435">
        <v>105.31</v>
      </c>
      <c r="L2435">
        <v>264</v>
      </c>
      <c r="M2435">
        <v>0.48</v>
      </c>
      <c r="N2435" t="s">
        <v>153</v>
      </c>
      <c r="O2435">
        <v>44.25</v>
      </c>
      <c r="P2435" t="s">
        <v>59</v>
      </c>
      <c r="Q2435" t="s">
        <v>75</v>
      </c>
      <c r="R2435" t="s">
        <v>20</v>
      </c>
    </row>
    <row r="2436" spans="1:18" x14ac:dyDescent="0.25">
      <c r="A2436">
        <v>1554</v>
      </c>
      <c r="B2436">
        <v>1</v>
      </c>
      <c r="C2436">
        <v>6</v>
      </c>
      <c r="D2436">
        <v>7</v>
      </c>
      <c r="E2436">
        <v>7</v>
      </c>
      <c r="F2436">
        <v>7</v>
      </c>
      <c r="G2436">
        <v>3</v>
      </c>
      <c r="H2436">
        <v>1</v>
      </c>
      <c r="I2436">
        <v>3.47</v>
      </c>
      <c r="J2436" t="s">
        <v>143</v>
      </c>
      <c r="K2436">
        <v>272.55</v>
      </c>
      <c r="L2436">
        <v>51</v>
      </c>
      <c r="M2436">
        <v>8.42</v>
      </c>
      <c r="N2436" t="s">
        <v>153</v>
      </c>
      <c r="O2436">
        <v>47.2</v>
      </c>
      <c r="P2436" t="s">
        <v>23</v>
      </c>
      <c r="Q2436" t="s">
        <v>75</v>
      </c>
      <c r="R2436" t="s">
        <v>20</v>
      </c>
    </row>
    <row r="2437" spans="1:18" x14ac:dyDescent="0.25">
      <c r="A2437">
        <v>1567</v>
      </c>
      <c r="B2437">
        <v>1</v>
      </c>
      <c r="C2437">
        <v>8</v>
      </c>
      <c r="D2437">
        <v>4</v>
      </c>
      <c r="E2437">
        <v>3</v>
      </c>
      <c r="F2437">
        <v>9</v>
      </c>
      <c r="G2437">
        <v>7</v>
      </c>
      <c r="H2437">
        <v>1</v>
      </c>
      <c r="I2437">
        <v>3.33</v>
      </c>
      <c r="J2437" t="s">
        <v>143</v>
      </c>
      <c r="K2437">
        <v>44.5</v>
      </c>
      <c r="L2437">
        <v>917</v>
      </c>
      <c r="M2437">
        <v>3.64</v>
      </c>
      <c r="N2437" t="s">
        <v>153</v>
      </c>
      <c r="O2437">
        <v>31.57</v>
      </c>
      <c r="P2437" t="s">
        <v>56</v>
      </c>
      <c r="Q2437" t="s">
        <v>75</v>
      </c>
      <c r="R2437" t="s">
        <v>20</v>
      </c>
    </row>
    <row r="2438" spans="1:18" x14ac:dyDescent="0.25">
      <c r="A2438">
        <v>1575</v>
      </c>
      <c r="B2438">
        <v>12</v>
      </c>
      <c r="C2438">
        <v>4</v>
      </c>
      <c r="D2438">
        <v>11</v>
      </c>
      <c r="E2438">
        <v>4</v>
      </c>
      <c r="F2438">
        <v>7</v>
      </c>
      <c r="G2438">
        <v>5</v>
      </c>
      <c r="H2438">
        <v>1</v>
      </c>
      <c r="I2438">
        <v>4.87</v>
      </c>
      <c r="J2438" t="s">
        <v>143</v>
      </c>
      <c r="K2438">
        <v>89.26</v>
      </c>
      <c r="L2438">
        <v>8326</v>
      </c>
      <c r="M2438">
        <v>1.51</v>
      </c>
      <c r="N2438" t="s">
        <v>153</v>
      </c>
      <c r="O2438">
        <v>86.06</v>
      </c>
      <c r="P2438" t="s">
        <v>18</v>
      </c>
      <c r="Q2438" t="s">
        <v>75</v>
      </c>
      <c r="R2438" t="s">
        <v>20</v>
      </c>
    </row>
    <row r="2439" spans="1:18" x14ac:dyDescent="0.25">
      <c r="A2439">
        <v>1644</v>
      </c>
      <c r="B2439">
        <v>19</v>
      </c>
      <c r="C2439">
        <v>2</v>
      </c>
      <c r="D2439">
        <v>5</v>
      </c>
      <c r="E2439">
        <v>1</v>
      </c>
      <c r="F2439">
        <v>4</v>
      </c>
      <c r="G2439">
        <v>4</v>
      </c>
      <c r="H2439">
        <v>1</v>
      </c>
      <c r="I2439">
        <v>3.72</v>
      </c>
      <c r="J2439" t="s">
        <v>143</v>
      </c>
      <c r="K2439">
        <v>83.05</v>
      </c>
      <c r="L2439">
        <v>32</v>
      </c>
      <c r="M2439">
        <v>3.52</v>
      </c>
      <c r="N2439" t="s">
        <v>153</v>
      </c>
      <c r="O2439">
        <v>12.21</v>
      </c>
      <c r="P2439" t="s">
        <v>47</v>
      </c>
      <c r="Q2439" t="s">
        <v>75</v>
      </c>
      <c r="R2439" t="s">
        <v>20</v>
      </c>
    </row>
    <row r="2440" spans="1:18" x14ac:dyDescent="0.25">
      <c r="A2440">
        <v>1745</v>
      </c>
      <c r="B2440">
        <v>13</v>
      </c>
      <c r="C2440">
        <v>5</v>
      </c>
      <c r="D2440">
        <v>2</v>
      </c>
      <c r="E2440">
        <v>8</v>
      </c>
      <c r="F2440">
        <v>9</v>
      </c>
      <c r="G2440">
        <v>9</v>
      </c>
      <c r="H2440">
        <v>1</v>
      </c>
      <c r="I2440">
        <v>3.22</v>
      </c>
      <c r="J2440" t="s">
        <v>143</v>
      </c>
      <c r="K2440">
        <v>26.47</v>
      </c>
      <c r="L2440">
        <v>612</v>
      </c>
      <c r="M2440">
        <v>6.32</v>
      </c>
      <c r="N2440" t="s">
        <v>153</v>
      </c>
      <c r="O2440">
        <v>25.12</v>
      </c>
      <c r="P2440" t="s">
        <v>40</v>
      </c>
      <c r="Q2440" t="s">
        <v>75</v>
      </c>
      <c r="R2440" t="s">
        <v>20</v>
      </c>
    </row>
    <row r="2441" spans="1:18" x14ac:dyDescent="0.25">
      <c r="A2441">
        <v>1779</v>
      </c>
      <c r="B2441">
        <v>7</v>
      </c>
      <c r="C2441">
        <v>12</v>
      </c>
      <c r="D2441">
        <v>7</v>
      </c>
      <c r="E2441">
        <v>2</v>
      </c>
      <c r="F2441">
        <v>7</v>
      </c>
      <c r="G2441">
        <v>6</v>
      </c>
      <c r="H2441">
        <v>1</v>
      </c>
      <c r="I2441">
        <v>3.23</v>
      </c>
      <c r="J2441" t="s">
        <v>143</v>
      </c>
      <c r="K2441">
        <v>37.04</v>
      </c>
      <c r="L2441">
        <v>142</v>
      </c>
      <c r="M2441">
        <v>1.8</v>
      </c>
      <c r="N2441" t="s">
        <v>153</v>
      </c>
      <c r="O2441">
        <v>10.45</v>
      </c>
      <c r="P2441" t="s">
        <v>25</v>
      </c>
      <c r="Q2441" t="s">
        <v>75</v>
      </c>
      <c r="R2441" t="s">
        <v>20</v>
      </c>
    </row>
    <row r="2442" spans="1:18" x14ac:dyDescent="0.25">
      <c r="A2442">
        <v>1787</v>
      </c>
      <c r="B2442">
        <v>19</v>
      </c>
      <c r="C2442">
        <v>5</v>
      </c>
      <c r="D2442">
        <v>6</v>
      </c>
      <c r="E2442">
        <v>1</v>
      </c>
      <c r="F2442">
        <v>3</v>
      </c>
      <c r="G2442">
        <v>8</v>
      </c>
      <c r="H2442">
        <v>1</v>
      </c>
      <c r="I2442">
        <v>3.17</v>
      </c>
      <c r="J2442" t="s">
        <v>143</v>
      </c>
      <c r="K2442">
        <v>26.46</v>
      </c>
      <c r="L2442">
        <v>457</v>
      </c>
      <c r="M2442">
        <v>1.97</v>
      </c>
      <c r="N2442" t="s">
        <v>153</v>
      </c>
      <c r="O2442">
        <v>36.1</v>
      </c>
      <c r="P2442" t="s">
        <v>63</v>
      </c>
      <c r="Q2442" t="s">
        <v>75</v>
      </c>
      <c r="R2442" t="s">
        <v>20</v>
      </c>
    </row>
    <row r="2443" spans="1:18" x14ac:dyDescent="0.25">
      <c r="A2443">
        <v>1847</v>
      </c>
      <c r="B2443">
        <v>3</v>
      </c>
      <c r="C2443">
        <v>6</v>
      </c>
      <c r="D2443">
        <v>3</v>
      </c>
      <c r="E2443">
        <v>7</v>
      </c>
      <c r="F2443">
        <v>6</v>
      </c>
      <c r="G2443">
        <v>8</v>
      </c>
      <c r="H2443">
        <v>1</v>
      </c>
      <c r="I2443">
        <v>3.45</v>
      </c>
      <c r="J2443" t="s">
        <v>143</v>
      </c>
      <c r="K2443">
        <v>39.19</v>
      </c>
      <c r="L2443">
        <v>444</v>
      </c>
      <c r="M2443">
        <v>4.0199999999999996</v>
      </c>
      <c r="N2443" t="s">
        <v>153</v>
      </c>
      <c r="O2443">
        <v>47.16</v>
      </c>
      <c r="P2443" t="s">
        <v>47</v>
      </c>
      <c r="Q2443" t="s">
        <v>75</v>
      </c>
      <c r="R2443" t="s">
        <v>20</v>
      </c>
    </row>
    <row r="2444" spans="1:18" x14ac:dyDescent="0.25">
      <c r="A2444">
        <v>1935</v>
      </c>
      <c r="B2444">
        <v>19</v>
      </c>
      <c r="C2444">
        <v>3</v>
      </c>
      <c r="D2444">
        <v>11</v>
      </c>
      <c r="E2444">
        <v>3</v>
      </c>
      <c r="F2444">
        <v>7</v>
      </c>
      <c r="G2444">
        <v>7</v>
      </c>
      <c r="H2444">
        <v>1</v>
      </c>
      <c r="I2444">
        <v>3.67</v>
      </c>
      <c r="J2444" t="s">
        <v>143</v>
      </c>
      <c r="K2444">
        <v>28.15</v>
      </c>
      <c r="L2444">
        <v>111</v>
      </c>
      <c r="M2444">
        <v>1.03</v>
      </c>
      <c r="N2444" t="s">
        <v>153</v>
      </c>
      <c r="O2444">
        <v>41.08</v>
      </c>
      <c r="P2444" t="s">
        <v>72</v>
      </c>
      <c r="Q2444" t="s">
        <v>75</v>
      </c>
      <c r="R2444" t="s">
        <v>20</v>
      </c>
    </row>
    <row r="2445" spans="1:18" x14ac:dyDescent="0.25">
      <c r="A2445">
        <v>1970</v>
      </c>
      <c r="B2445">
        <v>10</v>
      </c>
      <c r="C2445">
        <v>3</v>
      </c>
      <c r="D2445">
        <v>4</v>
      </c>
      <c r="E2445">
        <v>7</v>
      </c>
      <c r="F2445">
        <v>3</v>
      </c>
      <c r="G2445">
        <v>4</v>
      </c>
      <c r="H2445">
        <v>1</v>
      </c>
      <c r="I2445">
        <v>3.29</v>
      </c>
      <c r="J2445" t="s">
        <v>143</v>
      </c>
      <c r="K2445">
        <v>27.98</v>
      </c>
      <c r="L2445">
        <v>580</v>
      </c>
      <c r="M2445">
        <v>2.2200000000000002</v>
      </c>
      <c r="N2445" t="s">
        <v>153</v>
      </c>
      <c r="O2445">
        <v>38.18</v>
      </c>
      <c r="P2445" t="s">
        <v>44</v>
      </c>
      <c r="Q2445" t="s">
        <v>75</v>
      </c>
      <c r="R2445" t="s">
        <v>20</v>
      </c>
    </row>
    <row r="2446" spans="1:18" x14ac:dyDescent="0.25">
      <c r="A2446">
        <v>2019</v>
      </c>
      <c r="B2446">
        <v>13</v>
      </c>
      <c r="C2446">
        <v>3</v>
      </c>
      <c r="D2446">
        <v>7</v>
      </c>
      <c r="E2446">
        <v>8</v>
      </c>
      <c r="F2446">
        <v>5</v>
      </c>
      <c r="G2446">
        <v>1</v>
      </c>
      <c r="H2446">
        <v>1</v>
      </c>
      <c r="I2446">
        <v>3.11</v>
      </c>
      <c r="J2446" t="s">
        <v>143</v>
      </c>
      <c r="K2446">
        <v>7.23</v>
      </c>
      <c r="L2446">
        <v>23</v>
      </c>
      <c r="M2446">
        <v>2</v>
      </c>
      <c r="N2446" t="s">
        <v>153</v>
      </c>
      <c r="O2446">
        <v>24.4</v>
      </c>
      <c r="P2446" t="s">
        <v>22</v>
      </c>
      <c r="Q2446" t="s">
        <v>75</v>
      </c>
      <c r="R2446" t="s">
        <v>20</v>
      </c>
    </row>
    <row r="2447" spans="1:18" x14ac:dyDescent="0.25">
      <c r="A2447">
        <v>2126</v>
      </c>
      <c r="B2447">
        <v>19</v>
      </c>
      <c r="C2447">
        <v>2</v>
      </c>
      <c r="D2447">
        <v>10</v>
      </c>
      <c r="E2447">
        <v>1</v>
      </c>
      <c r="F2447">
        <v>2</v>
      </c>
      <c r="G2447">
        <v>5</v>
      </c>
      <c r="H2447">
        <v>1</v>
      </c>
      <c r="I2447">
        <v>3.24</v>
      </c>
      <c r="J2447" t="s">
        <v>143</v>
      </c>
      <c r="K2447">
        <v>79.67</v>
      </c>
      <c r="L2447">
        <v>185</v>
      </c>
      <c r="M2447">
        <v>10.91</v>
      </c>
      <c r="N2447" t="s">
        <v>153</v>
      </c>
      <c r="O2447">
        <v>54.56</v>
      </c>
      <c r="P2447" t="s">
        <v>18</v>
      </c>
      <c r="Q2447" t="s">
        <v>75</v>
      </c>
      <c r="R2447" t="s">
        <v>20</v>
      </c>
    </row>
    <row r="2448" spans="1:18" x14ac:dyDescent="0.25">
      <c r="A2448">
        <v>2158</v>
      </c>
      <c r="B2448">
        <v>4</v>
      </c>
      <c r="C2448">
        <v>1</v>
      </c>
      <c r="D2448">
        <v>3</v>
      </c>
      <c r="E2448">
        <v>2</v>
      </c>
      <c r="F2448">
        <v>5</v>
      </c>
      <c r="G2448">
        <v>5</v>
      </c>
      <c r="H2448">
        <v>1</v>
      </c>
      <c r="I2448">
        <v>4.32</v>
      </c>
      <c r="J2448" t="s">
        <v>143</v>
      </c>
      <c r="K2448">
        <v>45.21</v>
      </c>
      <c r="L2448">
        <v>286</v>
      </c>
      <c r="M2448">
        <v>0.79</v>
      </c>
      <c r="N2448" t="s">
        <v>153</v>
      </c>
      <c r="O2448">
        <v>31.37</v>
      </c>
      <c r="P2448" t="s">
        <v>47</v>
      </c>
      <c r="Q2448" t="s">
        <v>75</v>
      </c>
      <c r="R2448" t="s">
        <v>20</v>
      </c>
    </row>
    <row r="2449" spans="1:18" x14ac:dyDescent="0.25">
      <c r="A2449">
        <v>2196</v>
      </c>
      <c r="B2449">
        <v>6</v>
      </c>
      <c r="C2449">
        <v>7</v>
      </c>
      <c r="D2449">
        <v>2</v>
      </c>
      <c r="E2449">
        <v>1</v>
      </c>
      <c r="F2449">
        <v>5</v>
      </c>
      <c r="G2449">
        <v>3</v>
      </c>
      <c r="H2449">
        <v>1</v>
      </c>
      <c r="I2449">
        <v>3.72</v>
      </c>
      <c r="J2449" t="s">
        <v>143</v>
      </c>
      <c r="K2449">
        <v>39.9</v>
      </c>
      <c r="L2449">
        <v>186</v>
      </c>
      <c r="M2449">
        <v>11.43</v>
      </c>
      <c r="N2449" t="s">
        <v>153</v>
      </c>
      <c r="O2449">
        <v>37.93</v>
      </c>
      <c r="P2449" t="s">
        <v>36</v>
      </c>
      <c r="Q2449" t="s">
        <v>75</v>
      </c>
      <c r="R2449" t="s">
        <v>20</v>
      </c>
    </row>
    <row r="2450" spans="1:18" x14ac:dyDescent="0.25">
      <c r="A2450">
        <v>2253</v>
      </c>
      <c r="B2450">
        <v>9</v>
      </c>
      <c r="C2450">
        <v>12</v>
      </c>
      <c r="D2450">
        <v>8</v>
      </c>
      <c r="E2450">
        <v>3</v>
      </c>
      <c r="F2450">
        <v>5</v>
      </c>
      <c r="G2450">
        <v>1</v>
      </c>
      <c r="H2450">
        <v>1</v>
      </c>
      <c r="I2450">
        <v>3</v>
      </c>
      <c r="J2450" t="s">
        <v>143</v>
      </c>
      <c r="K2450">
        <v>13.15</v>
      </c>
      <c r="L2450">
        <v>442</v>
      </c>
      <c r="M2450">
        <v>1.45</v>
      </c>
      <c r="N2450" t="s">
        <v>153</v>
      </c>
      <c r="O2450">
        <v>29.74</v>
      </c>
      <c r="P2450" t="s">
        <v>40</v>
      </c>
      <c r="Q2450" t="s">
        <v>75</v>
      </c>
      <c r="R2450" t="s">
        <v>20</v>
      </c>
    </row>
    <row r="2451" spans="1:18" x14ac:dyDescent="0.25">
      <c r="A2451">
        <v>2379</v>
      </c>
      <c r="B2451">
        <v>8</v>
      </c>
      <c r="C2451">
        <v>1</v>
      </c>
      <c r="D2451">
        <v>10</v>
      </c>
      <c r="E2451">
        <v>8</v>
      </c>
      <c r="F2451">
        <v>2</v>
      </c>
      <c r="G2451">
        <v>9</v>
      </c>
      <c r="H2451">
        <v>1</v>
      </c>
      <c r="I2451">
        <v>3.18</v>
      </c>
      <c r="J2451" t="s">
        <v>143</v>
      </c>
      <c r="K2451">
        <v>168.54</v>
      </c>
      <c r="L2451">
        <v>148</v>
      </c>
      <c r="M2451">
        <v>3.72</v>
      </c>
      <c r="N2451" t="s">
        <v>153</v>
      </c>
      <c r="O2451">
        <v>20.99</v>
      </c>
      <c r="P2451" t="s">
        <v>47</v>
      </c>
      <c r="Q2451" t="s">
        <v>75</v>
      </c>
      <c r="R2451" t="s">
        <v>20</v>
      </c>
    </row>
    <row r="2452" spans="1:18" x14ac:dyDescent="0.25">
      <c r="A2452">
        <v>2386</v>
      </c>
      <c r="B2452">
        <v>11</v>
      </c>
      <c r="C2452">
        <v>8</v>
      </c>
      <c r="D2452">
        <v>1</v>
      </c>
      <c r="E2452">
        <v>2</v>
      </c>
      <c r="F2452">
        <v>7</v>
      </c>
      <c r="G2452">
        <v>1</v>
      </c>
      <c r="H2452">
        <v>1</v>
      </c>
      <c r="I2452">
        <v>3.57</v>
      </c>
      <c r="J2452" t="s">
        <v>143</v>
      </c>
      <c r="K2452">
        <v>225.63</v>
      </c>
      <c r="L2452">
        <v>567</v>
      </c>
      <c r="M2452">
        <v>2.5499999999999998</v>
      </c>
      <c r="N2452" t="s">
        <v>153</v>
      </c>
      <c r="O2452">
        <v>18.21</v>
      </c>
      <c r="P2452" t="s">
        <v>73</v>
      </c>
      <c r="Q2452" t="s">
        <v>75</v>
      </c>
      <c r="R2452" t="s">
        <v>20</v>
      </c>
    </row>
    <row r="2453" spans="1:18" x14ac:dyDescent="0.25">
      <c r="A2453">
        <v>2404</v>
      </c>
      <c r="B2453">
        <v>19</v>
      </c>
      <c r="C2453">
        <v>1</v>
      </c>
      <c r="D2453">
        <v>3</v>
      </c>
      <c r="E2453">
        <v>3</v>
      </c>
      <c r="F2453">
        <v>1</v>
      </c>
      <c r="G2453">
        <v>7</v>
      </c>
      <c r="H2453">
        <v>1</v>
      </c>
      <c r="I2453">
        <v>3.03</v>
      </c>
      <c r="J2453" t="s">
        <v>143</v>
      </c>
      <c r="K2453">
        <v>42.92</v>
      </c>
      <c r="L2453">
        <v>194</v>
      </c>
      <c r="M2453">
        <v>8.74</v>
      </c>
      <c r="N2453" t="s">
        <v>153</v>
      </c>
      <c r="O2453">
        <v>28.49</v>
      </c>
      <c r="P2453" t="s">
        <v>42</v>
      </c>
      <c r="Q2453" t="s">
        <v>75</v>
      </c>
      <c r="R2453" t="s">
        <v>20</v>
      </c>
    </row>
    <row r="2454" spans="1:18" x14ac:dyDescent="0.25">
      <c r="A2454">
        <v>2414</v>
      </c>
      <c r="B2454">
        <v>8</v>
      </c>
      <c r="C2454">
        <v>5</v>
      </c>
      <c r="D2454">
        <v>9</v>
      </c>
      <c r="E2454">
        <v>7</v>
      </c>
      <c r="F2454">
        <v>8</v>
      </c>
      <c r="G2454">
        <v>4</v>
      </c>
      <c r="H2454">
        <v>1</v>
      </c>
      <c r="I2454">
        <v>3.65</v>
      </c>
      <c r="J2454" t="s">
        <v>143</v>
      </c>
      <c r="K2454">
        <v>27.16</v>
      </c>
      <c r="L2454">
        <v>257</v>
      </c>
      <c r="M2454">
        <v>6.8</v>
      </c>
      <c r="N2454" t="s">
        <v>153</v>
      </c>
      <c r="O2454">
        <v>53.74</v>
      </c>
      <c r="P2454" t="s">
        <v>29</v>
      </c>
      <c r="Q2454" t="s">
        <v>75</v>
      </c>
      <c r="R2454" t="s">
        <v>20</v>
      </c>
    </row>
    <row r="2455" spans="1:18" x14ac:dyDescent="0.25">
      <c r="A2455">
        <v>2444</v>
      </c>
      <c r="B2455">
        <v>9</v>
      </c>
      <c r="C2455">
        <v>9</v>
      </c>
      <c r="D2455">
        <v>7</v>
      </c>
      <c r="E2455">
        <v>8</v>
      </c>
      <c r="F2455">
        <v>9</v>
      </c>
      <c r="G2455">
        <v>1</v>
      </c>
      <c r="H2455">
        <v>1</v>
      </c>
      <c r="I2455">
        <v>3.11</v>
      </c>
      <c r="J2455" t="s">
        <v>143</v>
      </c>
      <c r="K2455">
        <v>15.58</v>
      </c>
      <c r="L2455">
        <v>415</v>
      </c>
      <c r="M2455">
        <v>5.08</v>
      </c>
      <c r="N2455" t="s">
        <v>153</v>
      </c>
      <c r="O2455">
        <v>28.01</v>
      </c>
      <c r="P2455" t="s">
        <v>38</v>
      </c>
      <c r="Q2455" t="s">
        <v>75</v>
      </c>
      <c r="R2455" t="s">
        <v>20</v>
      </c>
    </row>
    <row r="2456" spans="1:18" x14ac:dyDescent="0.25">
      <c r="A2456">
        <v>2465</v>
      </c>
      <c r="B2456">
        <v>12</v>
      </c>
      <c r="C2456">
        <v>6</v>
      </c>
      <c r="D2456">
        <v>10</v>
      </c>
      <c r="E2456">
        <v>2</v>
      </c>
      <c r="F2456">
        <v>7</v>
      </c>
      <c r="G2456">
        <v>6</v>
      </c>
      <c r="H2456">
        <v>1</v>
      </c>
      <c r="I2456">
        <v>4.0599999999999996</v>
      </c>
      <c r="J2456" t="s">
        <v>143</v>
      </c>
      <c r="K2456">
        <v>38.68</v>
      </c>
      <c r="L2456">
        <v>31</v>
      </c>
      <c r="M2456">
        <v>2.76</v>
      </c>
      <c r="N2456" t="s">
        <v>153</v>
      </c>
      <c r="O2456">
        <v>49.85</v>
      </c>
      <c r="P2456" t="s">
        <v>35</v>
      </c>
      <c r="Q2456" t="s">
        <v>75</v>
      </c>
      <c r="R2456" t="s">
        <v>20</v>
      </c>
    </row>
    <row r="2457" spans="1:18" x14ac:dyDescent="0.25">
      <c r="A2457">
        <v>2494</v>
      </c>
      <c r="B2457">
        <v>14</v>
      </c>
      <c r="C2457">
        <v>4</v>
      </c>
      <c r="D2457">
        <v>10</v>
      </c>
      <c r="E2457">
        <v>2</v>
      </c>
      <c r="F2457">
        <v>2</v>
      </c>
      <c r="G2457">
        <v>8</v>
      </c>
      <c r="H2457">
        <v>1</v>
      </c>
      <c r="I2457">
        <v>3.24</v>
      </c>
      <c r="J2457" t="s">
        <v>143</v>
      </c>
      <c r="K2457">
        <v>16.25</v>
      </c>
      <c r="L2457">
        <v>723</v>
      </c>
      <c r="M2457">
        <v>18.649999999999999</v>
      </c>
      <c r="N2457" t="s">
        <v>153</v>
      </c>
      <c r="O2457">
        <v>38.909999999999997</v>
      </c>
      <c r="P2457" t="s">
        <v>41</v>
      </c>
      <c r="Q2457" t="s">
        <v>75</v>
      </c>
      <c r="R2457" t="s">
        <v>20</v>
      </c>
    </row>
    <row r="2458" spans="1:18" x14ac:dyDescent="0.25">
      <c r="A2458">
        <v>2524</v>
      </c>
      <c r="B2458">
        <v>10</v>
      </c>
      <c r="C2458">
        <v>11</v>
      </c>
      <c r="D2458">
        <v>3</v>
      </c>
      <c r="E2458">
        <v>4</v>
      </c>
      <c r="F2458">
        <v>3</v>
      </c>
      <c r="G2458">
        <v>5</v>
      </c>
      <c r="H2458">
        <v>1</v>
      </c>
      <c r="I2458">
        <v>3.94</v>
      </c>
      <c r="J2458" t="s">
        <v>143</v>
      </c>
      <c r="K2458">
        <v>94.06</v>
      </c>
      <c r="L2458">
        <v>692</v>
      </c>
      <c r="M2458">
        <v>5.88</v>
      </c>
      <c r="N2458" t="s">
        <v>153</v>
      </c>
      <c r="O2458">
        <v>38.03</v>
      </c>
      <c r="P2458" t="s">
        <v>55</v>
      </c>
      <c r="Q2458" t="s">
        <v>75</v>
      </c>
      <c r="R2458" t="s">
        <v>20</v>
      </c>
    </row>
    <row r="2459" spans="1:18" x14ac:dyDescent="0.25">
      <c r="A2459">
        <v>2559</v>
      </c>
      <c r="B2459">
        <v>5</v>
      </c>
      <c r="C2459">
        <v>6</v>
      </c>
      <c r="D2459">
        <v>2</v>
      </c>
      <c r="E2459">
        <v>9</v>
      </c>
      <c r="F2459">
        <v>8</v>
      </c>
      <c r="G2459">
        <v>4</v>
      </c>
      <c r="H2459">
        <v>1</v>
      </c>
      <c r="I2459">
        <v>3.9</v>
      </c>
      <c r="J2459" t="s">
        <v>143</v>
      </c>
      <c r="K2459">
        <v>102.32</v>
      </c>
      <c r="L2459">
        <v>2695</v>
      </c>
      <c r="M2459">
        <v>3.04</v>
      </c>
      <c r="N2459" t="s">
        <v>153</v>
      </c>
      <c r="O2459">
        <v>71.55</v>
      </c>
      <c r="P2459" t="s">
        <v>35</v>
      </c>
      <c r="Q2459" t="s">
        <v>75</v>
      </c>
      <c r="R2459" t="s">
        <v>20</v>
      </c>
    </row>
    <row r="2460" spans="1:18" x14ac:dyDescent="0.25">
      <c r="A2460">
        <v>2641</v>
      </c>
      <c r="B2460">
        <v>3</v>
      </c>
      <c r="C2460">
        <v>3</v>
      </c>
      <c r="D2460">
        <v>8</v>
      </c>
      <c r="E2460">
        <v>5</v>
      </c>
      <c r="F2460">
        <v>4</v>
      </c>
      <c r="G2460">
        <v>8</v>
      </c>
      <c r="H2460">
        <v>1</v>
      </c>
      <c r="I2460">
        <v>3.65</v>
      </c>
      <c r="J2460" t="s">
        <v>143</v>
      </c>
      <c r="K2460">
        <v>82.74</v>
      </c>
      <c r="L2460">
        <v>185</v>
      </c>
      <c r="M2460">
        <v>4.79</v>
      </c>
      <c r="N2460" t="s">
        <v>153</v>
      </c>
      <c r="O2460">
        <v>42.71</v>
      </c>
      <c r="P2460" t="s">
        <v>69</v>
      </c>
      <c r="Q2460" t="s">
        <v>75</v>
      </c>
      <c r="R2460" t="s">
        <v>20</v>
      </c>
    </row>
    <row r="2461" spans="1:18" x14ac:dyDescent="0.25">
      <c r="A2461">
        <v>2716</v>
      </c>
      <c r="B2461">
        <v>11</v>
      </c>
      <c r="C2461">
        <v>7</v>
      </c>
      <c r="D2461">
        <v>6</v>
      </c>
      <c r="E2461">
        <v>5</v>
      </c>
      <c r="F2461">
        <v>3</v>
      </c>
      <c r="G2461">
        <v>3</v>
      </c>
      <c r="H2461">
        <v>1</v>
      </c>
      <c r="I2461">
        <v>3.37</v>
      </c>
      <c r="J2461" t="s">
        <v>143</v>
      </c>
      <c r="K2461">
        <v>111.17</v>
      </c>
      <c r="L2461">
        <v>761</v>
      </c>
      <c r="M2461">
        <v>0.88</v>
      </c>
      <c r="N2461" t="s">
        <v>153</v>
      </c>
      <c r="O2461">
        <v>9.73</v>
      </c>
      <c r="P2461" t="s">
        <v>23</v>
      </c>
      <c r="Q2461" t="s">
        <v>75</v>
      </c>
      <c r="R2461" t="s">
        <v>20</v>
      </c>
    </row>
    <row r="2462" spans="1:18" x14ac:dyDescent="0.25">
      <c r="A2462">
        <v>2734</v>
      </c>
      <c r="B2462">
        <v>16</v>
      </c>
      <c r="C2462">
        <v>6</v>
      </c>
      <c r="D2462">
        <v>5</v>
      </c>
      <c r="E2462">
        <v>1</v>
      </c>
      <c r="F2462">
        <v>5</v>
      </c>
      <c r="G2462">
        <v>9</v>
      </c>
      <c r="H2462">
        <v>1</v>
      </c>
      <c r="I2462">
        <v>3.04</v>
      </c>
      <c r="J2462" t="s">
        <v>143</v>
      </c>
      <c r="K2462">
        <v>133.54</v>
      </c>
      <c r="L2462">
        <v>2962</v>
      </c>
      <c r="M2462">
        <v>5.0599999999999996</v>
      </c>
      <c r="N2462" t="s">
        <v>153</v>
      </c>
      <c r="O2462">
        <v>48.43</v>
      </c>
      <c r="P2462" t="s">
        <v>68</v>
      </c>
      <c r="Q2462" t="s">
        <v>75</v>
      </c>
      <c r="R2462" t="s">
        <v>20</v>
      </c>
    </row>
    <row r="2463" spans="1:18" x14ac:dyDescent="0.25">
      <c r="A2463">
        <v>2790</v>
      </c>
      <c r="B2463">
        <v>15</v>
      </c>
      <c r="C2463">
        <v>12</v>
      </c>
      <c r="D2463">
        <v>7</v>
      </c>
      <c r="E2463">
        <v>6</v>
      </c>
      <c r="F2463">
        <v>4</v>
      </c>
      <c r="G2463">
        <v>4</v>
      </c>
      <c r="H2463">
        <v>1</v>
      </c>
      <c r="I2463">
        <v>3.81</v>
      </c>
      <c r="J2463" t="s">
        <v>143</v>
      </c>
      <c r="K2463">
        <v>489.18</v>
      </c>
      <c r="L2463">
        <v>846</v>
      </c>
      <c r="M2463">
        <v>49.42</v>
      </c>
      <c r="N2463" t="s">
        <v>153</v>
      </c>
      <c r="O2463">
        <v>41.63</v>
      </c>
      <c r="P2463" t="s">
        <v>24</v>
      </c>
      <c r="Q2463" t="s">
        <v>75</v>
      </c>
      <c r="R2463" t="s">
        <v>20</v>
      </c>
    </row>
    <row r="2464" spans="1:18" x14ac:dyDescent="0.25">
      <c r="A2464">
        <v>2796</v>
      </c>
      <c r="B2464">
        <v>2</v>
      </c>
      <c r="C2464">
        <v>10</v>
      </c>
      <c r="D2464">
        <v>6</v>
      </c>
      <c r="E2464">
        <v>4</v>
      </c>
      <c r="F2464">
        <v>8</v>
      </c>
      <c r="G2464">
        <v>9</v>
      </c>
      <c r="H2464">
        <v>1</v>
      </c>
      <c r="I2464">
        <v>3.2</v>
      </c>
      <c r="J2464" t="s">
        <v>143</v>
      </c>
      <c r="K2464">
        <v>53.01</v>
      </c>
      <c r="L2464">
        <v>658</v>
      </c>
      <c r="M2464">
        <v>3.58</v>
      </c>
      <c r="N2464" t="s">
        <v>153</v>
      </c>
      <c r="O2464">
        <v>30.47</v>
      </c>
      <c r="P2464" t="s">
        <v>58</v>
      </c>
      <c r="Q2464" t="s">
        <v>75</v>
      </c>
      <c r="R2464" t="s">
        <v>20</v>
      </c>
    </row>
    <row r="2465" spans="1:18" x14ac:dyDescent="0.25">
      <c r="A2465">
        <v>2822</v>
      </c>
      <c r="B2465">
        <v>12</v>
      </c>
      <c r="C2465">
        <v>6</v>
      </c>
      <c r="D2465">
        <v>5</v>
      </c>
      <c r="E2465">
        <v>5</v>
      </c>
      <c r="F2465">
        <v>5</v>
      </c>
      <c r="G2465">
        <v>7</v>
      </c>
      <c r="H2465">
        <v>1</v>
      </c>
      <c r="I2465">
        <v>5</v>
      </c>
      <c r="J2465" t="s">
        <v>143</v>
      </c>
      <c r="K2465">
        <v>78.97</v>
      </c>
      <c r="L2465">
        <v>450</v>
      </c>
      <c r="M2465">
        <v>9.25</v>
      </c>
      <c r="N2465" t="s">
        <v>153</v>
      </c>
      <c r="O2465">
        <v>11.61</v>
      </c>
      <c r="P2465" t="s">
        <v>32</v>
      </c>
      <c r="Q2465" t="s">
        <v>75</v>
      </c>
      <c r="R2465" t="s">
        <v>20</v>
      </c>
    </row>
    <row r="2466" spans="1:18" x14ac:dyDescent="0.25">
      <c r="A2466">
        <v>2870</v>
      </c>
      <c r="B2466">
        <v>16</v>
      </c>
      <c r="C2466">
        <v>12</v>
      </c>
      <c r="D2466">
        <v>1</v>
      </c>
      <c r="E2466">
        <v>4</v>
      </c>
      <c r="F2466">
        <v>8</v>
      </c>
      <c r="G2466">
        <v>5</v>
      </c>
      <c r="H2466">
        <v>1</v>
      </c>
      <c r="I2466">
        <v>3.28</v>
      </c>
      <c r="J2466" t="s">
        <v>143</v>
      </c>
      <c r="K2466">
        <v>10.83</v>
      </c>
      <c r="L2466">
        <v>48</v>
      </c>
      <c r="M2466">
        <v>12.13</v>
      </c>
      <c r="N2466" t="s">
        <v>153</v>
      </c>
      <c r="O2466">
        <v>17.36</v>
      </c>
      <c r="P2466" t="s">
        <v>47</v>
      </c>
      <c r="Q2466" t="s">
        <v>75</v>
      </c>
      <c r="R2466" t="s">
        <v>20</v>
      </c>
    </row>
    <row r="2467" spans="1:18" x14ac:dyDescent="0.25">
      <c r="A2467">
        <v>3048</v>
      </c>
      <c r="B2467">
        <v>20</v>
      </c>
      <c r="C2467">
        <v>10</v>
      </c>
      <c r="D2467">
        <v>2</v>
      </c>
      <c r="E2467">
        <v>2</v>
      </c>
      <c r="F2467">
        <v>9</v>
      </c>
      <c r="G2467">
        <v>1</v>
      </c>
      <c r="H2467">
        <v>1</v>
      </c>
      <c r="I2467">
        <v>3.67</v>
      </c>
      <c r="J2467" t="s">
        <v>143</v>
      </c>
      <c r="K2467">
        <v>182.32</v>
      </c>
      <c r="L2467">
        <v>464</v>
      </c>
      <c r="M2467">
        <v>2.64</v>
      </c>
      <c r="N2467" t="s">
        <v>153</v>
      </c>
      <c r="O2467">
        <v>71.760000000000005</v>
      </c>
      <c r="P2467" t="s">
        <v>50</v>
      </c>
      <c r="Q2467" t="s">
        <v>75</v>
      </c>
      <c r="R2467" t="s">
        <v>20</v>
      </c>
    </row>
    <row r="2468" spans="1:18" x14ac:dyDescent="0.25">
      <c r="A2468">
        <v>3076</v>
      </c>
      <c r="B2468">
        <v>16</v>
      </c>
      <c r="C2468">
        <v>8</v>
      </c>
      <c r="D2468">
        <v>8</v>
      </c>
      <c r="E2468">
        <v>9</v>
      </c>
      <c r="F2468">
        <v>4</v>
      </c>
      <c r="G2468">
        <v>3</v>
      </c>
      <c r="H2468">
        <v>1</v>
      </c>
      <c r="I2468">
        <v>3.82</v>
      </c>
      <c r="J2468" t="s">
        <v>143</v>
      </c>
      <c r="K2468">
        <v>58.06</v>
      </c>
      <c r="L2468">
        <v>1455</v>
      </c>
      <c r="M2468">
        <v>7.67</v>
      </c>
      <c r="N2468" t="s">
        <v>153</v>
      </c>
      <c r="O2468">
        <v>16.260000000000002</v>
      </c>
      <c r="P2468" t="s">
        <v>52</v>
      </c>
      <c r="Q2468" t="s">
        <v>75</v>
      </c>
      <c r="R2468" t="s">
        <v>20</v>
      </c>
    </row>
    <row r="2469" spans="1:18" x14ac:dyDescent="0.25">
      <c r="A2469">
        <v>3077</v>
      </c>
      <c r="B2469">
        <v>7</v>
      </c>
      <c r="C2469">
        <v>10</v>
      </c>
      <c r="D2469">
        <v>10</v>
      </c>
      <c r="E2469">
        <v>1</v>
      </c>
      <c r="F2469">
        <v>1</v>
      </c>
      <c r="G2469">
        <v>9</v>
      </c>
      <c r="H2469">
        <v>1</v>
      </c>
      <c r="I2469">
        <v>3.78</v>
      </c>
      <c r="J2469" t="s">
        <v>143</v>
      </c>
      <c r="K2469">
        <v>36</v>
      </c>
      <c r="L2469">
        <v>43</v>
      </c>
      <c r="M2469">
        <v>1.54</v>
      </c>
      <c r="N2469" t="s">
        <v>153</v>
      </c>
      <c r="O2469">
        <v>46.12</v>
      </c>
      <c r="P2469" t="s">
        <v>25</v>
      </c>
      <c r="Q2469" t="s">
        <v>75</v>
      </c>
      <c r="R2469" t="s">
        <v>20</v>
      </c>
    </row>
    <row r="2470" spans="1:18" x14ac:dyDescent="0.25">
      <c r="A2470">
        <v>3103</v>
      </c>
      <c r="B2470">
        <v>19</v>
      </c>
      <c r="C2470">
        <v>8</v>
      </c>
      <c r="D2470">
        <v>3</v>
      </c>
      <c r="E2470">
        <v>4</v>
      </c>
      <c r="F2470">
        <v>1</v>
      </c>
      <c r="G2470">
        <v>1</v>
      </c>
      <c r="H2470">
        <v>1</v>
      </c>
      <c r="I2470">
        <v>4.4000000000000004</v>
      </c>
      <c r="J2470" t="s">
        <v>143</v>
      </c>
      <c r="K2470">
        <v>82.75</v>
      </c>
      <c r="L2470">
        <v>207</v>
      </c>
      <c r="M2470">
        <v>1.1000000000000001</v>
      </c>
      <c r="N2470" t="s">
        <v>153</v>
      </c>
      <c r="O2470">
        <v>44.37</v>
      </c>
      <c r="P2470" t="s">
        <v>27</v>
      </c>
      <c r="Q2470" t="s">
        <v>75</v>
      </c>
      <c r="R2470" t="s">
        <v>20</v>
      </c>
    </row>
    <row r="2471" spans="1:18" x14ac:dyDescent="0.25">
      <c r="A2471">
        <v>3165</v>
      </c>
      <c r="B2471">
        <v>1</v>
      </c>
      <c r="C2471">
        <v>5</v>
      </c>
      <c r="D2471">
        <v>8</v>
      </c>
      <c r="E2471">
        <v>5</v>
      </c>
      <c r="F2471">
        <v>4</v>
      </c>
      <c r="G2471">
        <v>6</v>
      </c>
      <c r="H2471">
        <v>1</v>
      </c>
      <c r="I2471">
        <v>3.38</v>
      </c>
      <c r="J2471" t="s">
        <v>143</v>
      </c>
      <c r="K2471">
        <v>45.75</v>
      </c>
      <c r="L2471">
        <v>1283</v>
      </c>
      <c r="M2471">
        <v>1.32</v>
      </c>
      <c r="N2471" t="s">
        <v>153</v>
      </c>
      <c r="O2471">
        <v>55.05</v>
      </c>
      <c r="P2471" t="s">
        <v>51</v>
      </c>
      <c r="Q2471" t="s">
        <v>75</v>
      </c>
      <c r="R2471" t="s">
        <v>20</v>
      </c>
    </row>
    <row r="2472" spans="1:18" x14ac:dyDescent="0.25">
      <c r="A2472">
        <v>3231</v>
      </c>
      <c r="B2472">
        <v>13</v>
      </c>
      <c r="C2472">
        <v>12</v>
      </c>
      <c r="D2472">
        <v>8</v>
      </c>
      <c r="E2472">
        <v>6</v>
      </c>
      <c r="F2472">
        <v>9</v>
      </c>
      <c r="G2472">
        <v>8</v>
      </c>
      <c r="H2472">
        <v>1</v>
      </c>
      <c r="I2472">
        <v>3.45</v>
      </c>
      <c r="J2472" t="s">
        <v>143</v>
      </c>
      <c r="K2472">
        <v>64.61</v>
      </c>
      <c r="L2472">
        <v>227</v>
      </c>
      <c r="M2472">
        <v>10.25</v>
      </c>
      <c r="N2472" t="s">
        <v>153</v>
      </c>
      <c r="O2472">
        <v>47.63</v>
      </c>
      <c r="P2472" t="s">
        <v>30</v>
      </c>
      <c r="Q2472" t="s">
        <v>75</v>
      </c>
      <c r="R2472" t="s">
        <v>20</v>
      </c>
    </row>
    <row r="2473" spans="1:18" x14ac:dyDescent="0.25">
      <c r="A2473">
        <v>3237</v>
      </c>
      <c r="B2473">
        <v>17</v>
      </c>
      <c r="C2473">
        <v>4</v>
      </c>
      <c r="D2473">
        <v>9</v>
      </c>
      <c r="E2473">
        <v>5</v>
      </c>
      <c r="F2473">
        <v>2</v>
      </c>
      <c r="G2473">
        <v>6</v>
      </c>
      <c r="H2473">
        <v>1</v>
      </c>
      <c r="I2473">
        <v>3.5</v>
      </c>
      <c r="J2473" t="s">
        <v>143</v>
      </c>
      <c r="K2473">
        <v>33.31</v>
      </c>
      <c r="L2473">
        <v>1297</v>
      </c>
      <c r="M2473">
        <v>2.27</v>
      </c>
      <c r="N2473" t="s">
        <v>153</v>
      </c>
      <c r="O2473">
        <v>35.49</v>
      </c>
      <c r="P2473" t="s">
        <v>28</v>
      </c>
      <c r="Q2473" t="s">
        <v>75</v>
      </c>
      <c r="R2473" t="s">
        <v>20</v>
      </c>
    </row>
    <row r="2474" spans="1:18" x14ac:dyDescent="0.25">
      <c r="A2474">
        <v>3292</v>
      </c>
      <c r="B2474">
        <v>18</v>
      </c>
      <c r="C2474">
        <v>5</v>
      </c>
      <c r="D2474">
        <v>8</v>
      </c>
      <c r="E2474">
        <v>7</v>
      </c>
      <c r="F2474">
        <v>6</v>
      </c>
      <c r="G2474">
        <v>1</v>
      </c>
      <c r="H2474">
        <v>1</v>
      </c>
      <c r="I2474">
        <v>3.87</v>
      </c>
      <c r="J2474" t="s">
        <v>143</v>
      </c>
      <c r="K2474">
        <v>49.64</v>
      </c>
      <c r="L2474">
        <v>62</v>
      </c>
      <c r="M2474">
        <v>4.1900000000000004</v>
      </c>
      <c r="N2474" t="s">
        <v>153</v>
      </c>
      <c r="O2474">
        <v>57.84</v>
      </c>
      <c r="P2474" t="s">
        <v>18</v>
      </c>
      <c r="Q2474" t="s">
        <v>75</v>
      </c>
      <c r="R2474" t="s">
        <v>20</v>
      </c>
    </row>
    <row r="2475" spans="1:18" x14ac:dyDescent="0.25">
      <c r="A2475">
        <v>3305</v>
      </c>
      <c r="B2475">
        <v>17</v>
      </c>
      <c r="C2475">
        <v>3</v>
      </c>
      <c r="D2475">
        <v>4</v>
      </c>
      <c r="E2475">
        <v>2</v>
      </c>
      <c r="F2475">
        <v>9</v>
      </c>
      <c r="G2475">
        <v>9</v>
      </c>
      <c r="H2475">
        <v>1</v>
      </c>
      <c r="I2475">
        <v>3.57</v>
      </c>
      <c r="J2475" t="s">
        <v>143</v>
      </c>
      <c r="K2475">
        <v>204.33</v>
      </c>
      <c r="L2475">
        <v>602</v>
      </c>
      <c r="M2475">
        <v>3.65</v>
      </c>
      <c r="N2475" t="s">
        <v>153</v>
      </c>
      <c r="O2475">
        <v>17.21</v>
      </c>
      <c r="P2475" t="s">
        <v>65</v>
      </c>
      <c r="Q2475" t="s">
        <v>75</v>
      </c>
      <c r="R2475" t="s">
        <v>20</v>
      </c>
    </row>
    <row r="2476" spans="1:18" x14ac:dyDescent="0.25">
      <c r="A2476">
        <v>3317</v>
      </c>
      <c r="B2476">
        <v>10</v>
      </c>
      <c r="C2476">
        <v>5</v>
      </c>
      <c r="D2476">
        <v>4</v>
      </c>
      <c r="E2476">
        <v>4</v>
      </c>
      <c r="F2476">
        <v>8</v>
      </c>
      <c r="G2476">
        <v>2</v>
      </c>
      <c r="H2476">
        <v>1</v>
      </c>
      <c r="I2476">
        <v>3.56</v>
      </c>
      <c r="J2476" t="s">
        <v>143</v>
      </c>
      <c r="K2476">
        <v>34.21</v>
      </c>
      <c r="L2476">
        <v>228</v>
      </c>
      <c r="M2476">
        <v>9.8000000000000007</v>
      </c>
      <c r="N2476" t="s">
        <v>153</v>
      </c>
      <c r="O2476">
        <v>12.37</v>
      </c>
      <c r="P2476" t="s">
        <v>29</v>
      </c>
      <c r="Q2476" t="s">
        <v>75</v>
      </c>
      <c r="R2476" t="s">
        <v>20</v>
      </c>
    </row>
    <row r="2477" spans="1:18" x14ac:dyDescent="0.25">
      <c r="A2477">
        <v>3358</v>
      </c>
      <c r="B2477">
        <v>2</v>
      </c>
      <c r="C2477">
        <v>5</v>
      </c>
      <c r="D2477">
        <v>2</v>
      </c>
      <c r="E2477">
        <v>6</v>
      </c>
      <c r="F2477">
        <v>4</v>
      </c>
      <c r="G2477">
        <v>5</v>
      </c>
      <c r="H2477">
        <v>1</v>
      </c>
      <c r="I2477">
        <v>3.05</v>
      </c>
      <c r="J2477" t="s">
        <v>143</v>
      </c>
      <c r="K2477">
        <v>11.11</v>
      </c>
      <c r="L2477">
        <v>1990</v>
      </c>
      <c r="M2477">
        <v>3.41</v>
      </c>
      <c r="N2477" t="s">
        <v>153</v>
      </c>
      <c r="O2477">
        <v>13.52</v>
      </c>
      <c r="P2477" t="s">
        <v>40</v>
      </c>
      <c r="Q2477" t="s">
        <v>75</v>
      </c>
      <c r="R2477" t="s">
        <v>20</v>
      </c>
    </row>
    <row r="2478" spans="1:18" x14ac:dyDescent="0.25">
      <c r="A2478">
        <v>3447</v>
      </c>
      <c r="B2478">
        <v>7</v>
      </c>
      <c r="C2478">
        <v>4</v>
      </c>
      <c r="D2478">
        <v>1</v>
      </c>
      <c r="E2478">
        <v>6</v>
      </c>
      <c r="F2478">
        <v>5</v>
      </c>
      <c r="G2478">
        <v>8</v>
      </c>
      <c r="H2478">
        <v>1</v>
      </c>
      <c r="I2478">
        <v>4.43</v>
      </c>
      <c r="J2478" t="s">
        <v>143</v>
      </c>
      <c r="K2478">
        <v>56.8</v>
      </c>
      <c r="L2478">
        <v>79</v>
      </c>
      <c r="M2478">
        <v>1.84</v>
      </c>
      <c r="N2478" t="s">
        <v>153</v>
      </c>
      <c r="O2478">
        <v>56.01</v>
      </c>
      <c r="P2478" t="s">
        <v>30</v>
      </c>
      <c r="Q2478" t="s">
        <v>75</v>
      </c>
      <c r="R2478" t="s">
        <v>20</v>
      </c>
    </row>
    <row r="2479" spans="1:18" x14ac:dyDescent="0.25">
      <c r="A2479">
        <v>3531</v>
      </c>
      <c r="B2479">
        <v>1</v>
      </c>
      <c r="C2479">
        <v>9</v>
      </c>
      <c r="D2479">
        <v>2</v>
      </c>
      <c r="E2479">
        <v>8</v>
      </c>
      <c r="F2479">
        <v>7</v>
      </c>
      <c r="G2479">
        <v>7</v>
      </c>
      <c r="H2479">
        <v>1</v>
      </c>
      <c r="I2479">
        <v>3.01</v>
      </c>
      <c r="J2479" t="s">
        <v>143</v>
      </c>
      <c r="K2479">
        <v>66.34</v>
      </c>
      <c r="L2479">
        <v>2045</v>
      </c>
      <c r="M2479">
        <v>1.48</v>
      </c>
      <c r="N2479" t="s">
        <v>153</v>
      </c>
      <c r="O2479">
        <v>48.09</v>
      </c>
      <c r="P2479" t="s">
        <v>37</v>
      </c>
      <c r="Q2479" t="s">
        <v>75</v>
      </c>
      <c r="R2479" t="s">
        <v>20</v>
      </c>
    </row>
    <row r="2480" spans="1:18" x14ac:dyDescent="0.25">
      <c r="A2480">
        <v>3580</v>
      </c>
      <c r="B2480">
        <v>15</v>
      </c>
      <c r="C2480">
        <v>9</v>
      </c>
      <c r="D2480">
        <v>10</v>
      </c>
      <c r="E2480">
        <v>6</v>
      </c>
      <c r="F2480">
        <v>7</v>
      </c>
      <c r="G2480">
        <v>8</v>
      </c>
      <c r="H2480">
        <v>1</v>
      </c>
      <c r="I2480">
        <v>3.47</v>
      </c>
      <c r="J2480" t="s">
        <v>143</v>
      </c>
      <c r="K2480">
        <v>44.76</v>
      </c>
      <c r="L2480">
        <v>1342</v>
      </c>
      <c r="M2480">
        <v>2.41</v>
      </c>
      <c r="N2480" t="s">
        <v>153</v>
      </c>
      <c r="O2480">
        <v>25.19</v>
      </c>
      <c r="P2480" t="s">
        <v>73</v>
      </c>
      <c r="Q2480" t="s">
        <v>75</v>
      </c>
      <c r="R2480" t="s">
        <v>20</v>
      </c>
    </row>
    <row r="2481" spans="1:18" x14ac:dyDescent="0.25">
      <c r="A2481">
        <v>3627</v>
      </c>
      <c r="B2481">
        <v>6</v>
      </c>
      <c r="C2481">
        <v>2</v>
      </c>
      <c r="D2481">
        <v>6</v>
      </c>
      <c r="E2481">
        <v>1</v>
      </c>
      <c r="F2481">
        <v>2</v>
      </c>
      <c r="G2481">
        <v>3</v>
      </c>
      <c r="H2481">
        <v>1</v>
      </c>
      <c r="I2481">
        <v>3.15</v>
      </c>
      <c r="J2481" t="s">
        <v>143</v>
      </c>
      <c r="K2481">
        <v>16.690000000000001</v>
      </c>
      <c r="L2481">
        <v>13245</v>
      </c>
      <c r="M2481">
        <v>12.69</v>
      </c>
      <c r="N2481" t="s">
        <v>153</v>
      </c>
      <c r="O2481">
        <v>43.75</v>
      </c>
      <c r="P2481" t="s">
        <v>30</v>
      </c>
      <c r="Q2481" t="s">
        <v>75</v>
      </c>
      <c r="R2481" t="s">
        <v>20</v>
      </c>
    </row>
    <row r="2482" spans="1:18" x14ac:dyDescent="0.25">
      <c r="A2482">
        <v>3655</v>
      </c>
      <c r="B2482">
        <v>1</v>
      </c>
      <c r="C2482">
        <v>3</v>
      </c>
      <c r="D2482">
        <v>5</v>
      </c>
      <c r="E2482">
        <v>5</v>
      </c>
      <c r="F2482">
        <v>4</v>
      </c>
      <c r="G2482">
        <v>1</v>
      </c>
      <c r="H2482">
        <v>1</v>
      </c>
      <c r="I2482">
        <v>3.32</v>
      </c>
      <c r="J2482" t="s">
        <v>143</v>
      </c>
      <c r="K2482">
        <v>199.13</v>
      </c>
      <c r="L2482">
        <v>47</v>
      </c>
      <c r="M2482">
        <v>2.06</v>
      </c>
      <c r="N2482" t="s">
        <v>153</v>
      </c>
      <c r="O2482">
        <v>26.16</v>
      </c>
      <c r="P2482" t="s">
        <v>55</v>
      </c>
      <c r="Q2482" t="s">
        <v>75</v>
      </c>
      <c r="R2482" t="s">
        <v>20</v>
      </c>
    </row>
    <row r="2483" spans="1:18" x14ac:dyDescent="0.25">
      <c r="A2483">
        <v>3656</v>
      </c>
      <c r="B2483">
        <v>15</v>
      </c>
      <c r="C2483">
        <v>8</v>
      </c>
      <c r="D2483">
        <v>2</v>
      </c>
      <c r="E2483">
        <v>9</v>
      </c>
      <c r="F2483">
        <v>4</v>
      </c>
      <c r="G2483">
        <v>8</v>
      </c>
      <c r="H2483">
        <v>1</v>
      </c>
      <c r="I2483">
        <v>3.32</v>
      </c>
      <c r="J2483" t="s">
        <v>143</v>
      </c>
      <c r="K2483">
        <v>12.24</v>
      </c>
      <c r="L2483">
        <v>386</v>
      </c>
      <c r="M2483">
        <v>1.5</v>
      </c>
      <c r="N2483" t="s">
        <v>153</v>
      </c>
      <c r="O2483">
        <v>33.56</v>
      </c>
      <c r="P2483" t="s">
        <v>36</v>
      </c>
      <c r="Q2483" t="s">
        <v>75</v>
      </c>
      <c r="R2483" t="s">
        <v>20</v>
      </c>
    </row>
    <row r="2484" spans="1:18" x14ac:dyDescent="0.25">
      <c r="A2484">
        <v>3717</v>
      </c>
      <c r="B2484">
        <v>3</v>
      </c>
      <c r="C2484">
        <v>8</v>
      </c>
      <c r="D2484">
        <v>3</v>
      </c>
      <c r="E2484">
        <v>8</v>
      </c>
      <c r="F2484">
        <v>8</v>
      </c>
      <c r="G2484">
        <v>3</v>
      </c>
      <c r="H2484">
        <v>1</v>
      </c>
      <c r="I2484">
        <v>3.98</v>
      </c>
      <c r="J2484" t="s">
        <v>143</v>
      </c>
      <c r="K2484">
        <v>34.08</v>
      </c>
      <c r="L2484">
        <v>164</v>
      </c>
      <c r="M2484">
        <v>3.41</v>
      </c>
      <c r="N2484" t="s">
        <v>153</v>
      </c>
      <c r="O2484">
        <v>54.82</v>
      </c>
      <c r="P2484" t="s">
        <v>33</v>
      </c>
      <c r="Q2484" t="s">
        <v>75</v>
      </c>
      <c r="R2484" t="s">
        <v>20</v>
      </c>
    </row>
    <row r="2485" spans="1:18" x14ac:dyDescent="0.25">
      <c r="A2485">
        <v>3823</v>
      </c>
      <c r="B2485">
        <v>6</v>
      </c>
      <c r="C2485">
        <v>12</v>
      </c>
      <c r="D2485">
        <v>10</v>
      </c>
      <c r="E2485">
        <v>9</v>
      </c>
      <c r="F2485">
        <v>3</v>
      </c>
      <c r="G2485">
        <v>2</v>
      </c>
      <c r="H2485">
        <v>1</v>
      </c>
      <c r="I2485">
        <v>3.42</v>
      </c>
      <c r="J2485" t="s">
        <v>143</v>
      </c>
      <c r="K2485">
        <v>49.62</v>
      </c>
      <c r="L2485">
        <v>429</v>
      </c>
      <c r="M2485">
        <v>5.28</v>
      </c>
      <c r="N2485" t="s">
        <v>153</v>
      </c>
      <c r="O2485">
        <v>23.34</v>
      </c>
      <c r="P2485" t="s">
        <v>41</v>
      </c>
      <c r="Q2485" t="s">
        <v>75</v>
      </c>
      <c r="R2485" t="s">
        <v>20</v>
      </c>
    </row>
    <row r="2486" spans="1:18" x14ac:dyDescent="0.25">
      <c r="A2486">
        <v>3916</v>
      </c>
      <c r="B2486">
        <v>9</v>
      </c>
      <c r="C2486">
        <v>12</v>
      </c>
      <c r="D2486">
        <v>8</v>
      </c>
      <c r="E2486">
        <v>4</v>
      </c>
      <c r="F2486">
        <v>8</v>
      </c>
      <c r="G2486">
        <v>5</v>
      </c>
      <c r="H2486">
        <v>1</v>
      </c>
      <c r="I2486">
        <v>3.88</v>
      </c>
      <c r="J2486" t="s">
        <v>143</v>
      </c>
      <c r="K2486">
        <v>59.01</v>
      </c>
      <c r="L2486">
        <v>839</v>
      </c>
      <c r="M2486">
        <v>9.61</v>
      </c>
      <c r="N2486" t="s">
        <v>153</v>
      </c>
      <c r="O2486">
        <v>36.380000000000003</v>
      </c>
      <c r="P2486" t="s">
        <v>55</v>
      </c>
      <c r="Q2486" t="s">
        <v>75</v>
      </c>
      <c r="R2486" t="s">
        <v>20</v>
      </c>
    </row>
    <row r="2487" spans="1:18" x14ac:dyDescent="0.25">
      <c r="A2487">
        <v>4024</v>
      </c>
      <c r="B2487">
        <v>11</v>
      </c>
      <c r="C2487">
        <v>9</v>
      </c>
      <c r="D2487">
        <v>10</v>
      </c>
      <c r="E2487">
        <v>3</v>
      </c>
      <c r="F2487">
        <v>6</v>
      </c>
      <c r="G2487">
        <v>9</v>
      </c>
      <c r="H2487">
        <v>1</v>
      </c>
      <c r="I2487">
        <v>3.31</v>
      </c>
      <c r="J2487" t="s">
        <v>143</v>
      </c>
      <c r="K2487">
        <v>28.89</v>
      </c>
      <c r="L2487">
        <v>146</v>
      </c>
      <c r="M2487">
        <v>7.21</v>
      </c>
      <c r="N2487" t="s">
        <v>153</v>
      </c>
      <c r="O2487">
        <v>8.34</v>
      </c>
      <c r="P2487" t="s">
        <v>58</v>
      </c>
      <c r="Q2487" t="s">
        <v>75</v>
      </c>
      <c r="R2487" t="s">
        <v>20</v>
      </c>
    </row>
    <row r="2488" spans="1:18" x14ac:dyDescent="0.25">
      <c r="A2488">
        <v>4089</v>
      </c>
      <c r="B2488">
        <v>20</v>
      </c>
      <c r="C2488">
        <v>5</v>
      </c>
      <c r="D2488">
        <v>6</v>
      </c>
      <c r="E2488">
        <v>5</v>
      </c>
      <c r="F2488">
        <v>2</v>
      </c>
      <c r="G2488">
        <v>8</v>
      </c>
      <c r="H2488">
        <v>1</v>
      </c>
      <c r="I2488">
        <v>3.37</v>
      </c>
      <c r="J2488" t="s">
        <v>143</v>
      </c>
      <c r="K2488">
        <v>121.99</v>
      </c>
      <c r="L2488">
        <v>916</v>
      </c>
      <c r="M2488">
        <v>1.34</v>
      </c>
      <c r="N2488" t="s">
        <v>153</v>
      </c>
      <c r="O2488">
        <v>9.58</v>
      </c>
      <c r="P2488" t="s">
        <v>55</v>
      </c>
      <c r="Q2488" t="s">
        <v>75</v>
      </c>
      <c r="R2488" t="s">
        <v>20</v>
      </c>
    </row>
    <row r="2489" spans="1:18" x14ac:dyDescent="0.25">
      <c r="A2489">
        <v>4098</v>
      </c>
      <c r="B2489">
        <v>16</v>
      </c>
      <c r="C2489">
        <v>9</v>
      </c>
      <c r="D2489">
        <v>2</v>
      </c>
      <c r="E2489">
        <v>4</v>
      </c>
      <c r="F2489">
        <v>8</v>
      </c>
      <c r="G2489">
        <v>4</v>
      </c>
      <c r="H2489">
        <v>1</v>
      </c>
      <c r="I2489">
        <v>3.24</v>
      </c>
      <c r="J2489" t="s">
        <v>143</v>
      </c>
      <c r="K2489">
        <v>16.89</v>
      </c>
      <c r="L2489">
        <v>187</v>
      </c>
      <c r="M2489">
        <v>5.12</v>
      </c>
      <c r="N2489" t="s">
        <v>153</v>
      </c>
      <c r="O2489">
        <v>30.44</v>
      </c>
      <c r="P2489" t="s">
        <v>60</v>
      </c>
      <c r="Q2489" t="s">
        <v>75</v>
      </c>
      <c r="R2489" t="s">
        <v>20</v>
      </c>
    </row>
    <row r="2490" spans="1:18" x14ac:dyDescent="0.25">
      <c r="A2490">
        <v>4122</v>
      </c>
      <c r="B2490">
        <v>19</v>
      </c>
      <c r="C2490">
        <v>3</v>
      </c>
      <c r="D2490">
        <v>5</v>
      </c>
      <c r="E2490">
        <v>7</v>
      </c>
      <c r="F2490">
        <v>9</v>
      </c>
      <c r="G2490">
        <v>8</v>
      </c>
      <c r="H2490">
        <v>1</v>
      </c>
      <c r="I2490">
        <v>3.25</v>
      </c>
      <c r="J2490" t="s">
        <v>143</v>
      </c>
      <c r="K2490">
        <v>13.84</v>
      </c>
      <c r="L2490">
        <v>311</v>
      </c>
      <c r="M2490">
        <v>6.9</v>
      </c>
      <c r="N2490" t="s">
        <v>153</v>
      </c>
      <c r="O2490">
        <v>2.0099999999999998</v>
      </c>
      <c r="P2490" t="s">
        <v>26</v>
      </c>
      <c r="Q2490" t="s">
        <v>75</v>
      </c>
      <c r="R2490" t="s">
        <v>20</v>
      </c>
    </row>
    <row r="2491" spans="1:18" x14ac:dyDescent="0.25">
      <c r="A2491">
        <v>4248</v>
      </c>
      <c r="B2491">
        <v>4</v>
      </c>
      <c r="C2491">
        <v>12</v>
      </c>
      <c r="D2491">
        <v>6</v>
      </c>
      <c r="E2491">
        <v>8</v>
      </c>
      <c r="F2491">
        <v>1</v>
      </c>
      <c r="G2491">
        <v>1</v>
      </c>
      <c r="H2491">
        <v>1</v>
      </c>
      <c r="I2491">
        <v>3.05</v>
      </c>
      <c r="J2491" t="s">
        <v>143</v>
      </c>
      <c r="K2491">
        <v>50.49</v>
      </c>
      <c r="L2491">
        <v>937</v>
      </c>
      <c r="M2491">
        <v>13.68</v>
      </c>
      <c r="N2491" t="s">
        <v>153</v>
      </c>
      <c r="O2491">
        <v>24.28</v>
      </c>
      <c r="P2491" t="s">
        <v>31</v>
      </c>
      <c r="Q2491" t="s">
        <v>75</v>
      </c>
      <c r="R2491" t="s">
        <v>20</v>
      </c>
    </row>
    <row r="2492" spans="1:18" x14ac:dyDescent="0.25">
      <c r="A2492">
        <v>4254</v>
      </c>
      <c r="B2492">
        <v>8</v>
      </c>
      <c r="C2492">
        <v>1</v>
      </c>
      <c r="D2492">
        <v>3</v>
      </c>
      <c r="E2492">
        <v>2</v>
      </c>
      <c r="F2492">
        <v>8</v>
      </c>
      <c r="G2492">
        <v>8</v>
      </c>
      <c r="H2492">
        <v>1</v>
      </c>
      <c r="I2492">
        <v>4.09</v>
      </c>
      <c r="J2492" t="s">
        <v>143</v>
      </c>
      <c r="K2492">
        <v>87.48</v>
      </c>
      <c r="L2492">
        <v>836</v>
      </c>
      <c r="M2492">
        <v>12.9</v>
      </c>
      <c r="N2492" t="s">
        <v>153</v>
      </c>
      <c r="O2492">
        <v>50.51</v>
      </c>
      <c r="P2492" t="s">
        <v>25</v>
      </c>
      <c r="Q2492" t="s">
        <v>75</v>
      </c>
      <c r="R2492" t="s">
        <v>20</v>
      </c>
    </row>
    <row r="2493" spans="1:18" x14ac:dyDescent="0.25">
      <c r="A2493">
        <v>4281</v>
      </c>
      <c r="B2493">
        <v>18</v>
      </c>
      <c r="C2493">
        <v>4</v>
      </c>
      <c r="D2493">
        <v>7</v>
      </c>
      <c r="E2493">
        <v>2</v>
      </c>
      <c r="F2493">
        <v>9</v>
      </c>
      <c r="G2493">
        <v>3</v>
      </c>
      <c r="H2493">
        <v>1</v>
      </c>
      <c r="I2493">
        <v>3.61</v>
      </c>
      <c r="J2493" t="s">
        <v>143</v>
      </c>
      <c r="K2493">
        <v>27.96</v>
      </c>
      <c r="L2493">
        <v>465</v>
      </c>
      <c r="M2493">
        <v>10.76</v>
      </c>
      <c r="N2493" t="s">
        <v>153</v>
      </c>
      <c r="O2493">
        <v>21.61</v>
      </c>
      <c r="P2493" t="s">
        <v>38</v>
      </c>
      <c r="Q2493" t="s">
        <v>75</v>
      </c>
      <c r="R2493" t="s">
        <v>20</v>
      </c>
    </row>
    <row r="2494" spans="1:18" x14ac:dyDescent="0.25">
      <c r="A2494">
        <v>4587</v>
      </c>
      <c r="B2494">
        <v>20</v>
      </c>
      <c r="C2494">
        <v>12</v>
      </c>
      <c r="D2494">
        <v>6</v>
      </c>
      <c r="E2494">
        <v>8</v>
      </c>
      <c r="F2494">
        <v>6</v>
      </c>
      <c r="G2494">
        <v>1</v>
      </c>
      <c r="H2494">
        <v>1</v>
      </c>
      <c r="I2494">
        <v>3.09</v>
      </c>
      <c r="J2494" t="s">
        <v>143</v>
      </c>
      <c r="K2494">
        <v>24.19</v>
      </c>
      <c r="L2494">
        <v>1470</v>
      </c>
      <c r="M2494">
        <v>2.83</v>
      </c>
      <c r="N2494" t="s">
        <v>153</v>
      </c>
      <c r="O2494">
        <v>8.31</v>
      </c>
      <c r="P2494" t="s">
        <v>43</v>
      </c>
      <c r="Q2494" t="s">
        <v>75</v>
      </c>
      <c r="R2494" t="s">
        <v>20</v>
      </c>
    </row>
    <row r="2495" spans="1:18" x14ac:dyDescent="0.25">
      <c r="A2495">
        <v>4617</v>
      </c>
      <c r="B2495">
        <v>7</v>
      </c>
      <c r="C2495">
        <v>4</v>
      </c>
      <c r="D2495">
        <v>5</v>
      </c>
      <c r="E2495">
        <v>4</v>
      </c>
      <c r="F2495">
        <v>9</v>
      </c>
      <c r="G2495">
        <v>1</v>
      </c>
      <c r="H2495">
        <v>1</v>
      </c>
      <c r="I2495">
        <v>4.0199999999999996</v>
      </c>
      <c r="J2495" t="s">
        <v>143</v>
      </c>
      <c r="K2495">
        <v>77.23</v>
      </c>
      <c r="L2495">
        <v>54</v>
      </c>
      <c r="M2495">
        <v>9.7200000000000006</v>
      </c>
      <c r="N2495" t="s">
        <v>153</v>
      </c>
      <c r="O2495">
        <v>37.17</v>
      </c>
      <c r="P2495" t="s">
        <v>24</v>
      </c>
      <c r="Q2495" t="s">
        <v>75</v>
      </c>
      <c r="R2495" t="s">
        <v>20</v>
      </c>
    </row>
    <row r="2496" spans="1:18" x14ac:dyDescent="0.25">
      <c r="A2496">
        <v>4620</v>
      </c>
      <c r="B2496">
        <v>5</v>
      </c>
      <c r="C2496">
        <v>11</v>
      </c>
      <c r="D2496">
        <v>4</v>
      </c>
      <c r="E2496">
        <v>1</v>
      </c>
      <c r="F2496">
        <v>9</v>
      </c>
      <c r="G2496">
        <v>2</v>
      </c>
      <c r="H2496">
        <v>1</v>
      </c>
      <c r="I2496">
        <v>3.32</v>
      </c>
      <c r="J2496" t="s">
        <v>143</v>
      </c>
      <c r="K2496">
        <v>21.9</v>
      </c>
      <c r="L2496">
        <v>322</v>
      </c>
      <c r="M2496">
        <v>6.29</v>
      </c>
      <c r="N2496" t="s">
        <v>153</v>
      </c>
      <c r="O2496">
        <v>21.05</v>
      </c>
      <c r="P2496" t="s">
        <v>46</v>
      </c>
      <c r="Q2496" t="s">
        <v>75</v>
      </c>
      <c r="R2496" t="s">
        <v>20</v>
      </c>
    </row>
    <row r="2497" spans="1:18" x14ac:dyDescent="0.25">
      <c r="A2497">
        <v>4623</v>
      </c>
      <c r="B2497">
        <v>8</v>
      </c>
      <c r="C2497">
        <v>1</v>
      </c>
      <c r="D2497">
        <v>7</v>
      </c>
      <c r="E2497">
        <v>6</v>
      </c>
      <c r="F2497">
        <v>8</v>
      </c>
      <c r="G2497">
        <v>2</v>
      </c>
      <c r="H2497">
        <v>1</v>
      </c>
      <c r="I2497">
        <v>4.16</v>
      </c>
      <c r="J2497" t="s">
        <v>143</v>
      </c>
      <c r="K2497">
        <v>119.37</v>
      </c>
      <c r="L2497">
        <v>406</v>
      </c>
      <c r="M2497">
        <v>2.27</v>
      </c>
      <c r="N2497" t="s">
        <v>153</v>
      </c>
      <c r="O2497">
        <v>37.369999999999997</v>
      </c>
      <c r="P2497" t="s">
        <v>47</v>
      </c>
      <c r="Q2497" t="s">
        <v>75</v>
      </c>
      <c r="R2497" t="s">
        <v>20</v>
      </c>
    </row>
    <row r="2498" spans="1:18" x14ac:dyDescent="0.25">
      <c r="A2498">
        <v>4731</v>
      </c>
      <c r="B2498">
        <v>2</v>
      </c>
      <c r="C2498">
        <v>10</v>
      </c>
      <c r="D2498">
        <v>1</v>
      </c>
      <c r="E2498">
        <v>7</v>
      </c>
      <c r="F2498">
        <v>7</v>
      </c>
      <c r="G2498">
        <v>3</v>
      </c>
      <c r="H2498">
        <v>1</v>
      </c>
      <c r="I2498">
        <v>4.3</v>
      </c>
      <c r="J2498" t="s">
        <v>143</v>
      </c>
      <c r="K2498">
        <v>47.75</v>
      </c>
      <c r="L2498">
        <v>626</v>
      </c>
      <c r="M2498">
        <v>1.24</v>
      </c>
      <c r="N2498" t="s">
        <v>153</v>
      </c>
      <c r="O2498">
        <v>38.409999999999997</v>
      </c>
      <c r="P2498" t="s">
        <v>36</v>
      </c>
      <c r="Q2498" t="s">
        <v>75</v>
      </c>
      <c r="R2498" t="s">
        <v>20</v>
      </c>
    </row>
    <row r="2499" spans="1:18" x14ac:dyDescent="0.25">
      <c r="A2499">
        <v>4828</v>
      </c>
      <c r="B2499">
        <v>10</v>
      </c>
      <c r="C2499">
        <v>6</v>
      </c>
      <c r="D2499">
        <v>2</v>
      </c>
      <c r="E2499">
        <v>4</v>
      </c>
      <c r="F2499">
        <v>1</v>
      </c>
      <c r="G2499">
        <v>9</v>
      </c>
      <c r="H2499">
        <v>1</v>
      </c>
      <c r="I2499">
        <v>3.66</v>
      </c>
      <c r="J2499" t="s">
        <v>143</v>
      </c>
      <c r="K2499">
        <v>34.450000000000003</v>
      </c>
      <c r="L2499">
        <v>1092</v>
      </c>
      <c r="M2499">
        <v>7.74</v>
      </c>
      <c r="N2499" t="s">
        <v>153</v>
      </c>
      <c r="O2499">
        <v>29.68</v>
      </c>
      <c r="P2499" t="s">
        <v>27</v>
      </c>
      <c r="Q2499" t="s">
        <v>75</v>
      </c>
      <c r="R2499" t="s">
        <v>20</v>
      </c>
    </row>
    <row r="2500" spans="1:18" x14ac:dyDescent="0.25">
      <c r="A2500">
        <v>4839</v>
      </c>
      <c r="B2500">
        <v>18</v>
      </c>
      <c r="C2500">
        <v>2</v>
      </c>
      <c r="D2500">
        <v>6</v>
      </c>
      <c r="E2500">
        <v>7</v>
      </c>
      <c r="F2500">
        <v>3</v>
      </c>
      <c r="G2500">
        <v>8</v>
      </c>
      <c r="H2500">
        <v>1</v>
      </c>
      <c r="I2500">
        <v>4.41</v>
      </c>
      <c r="J2500" t="s">
        <v>143</v>
      </c>
      <c r="K2500">
        <v>75.97</v>
      </c>
      <c r="L2500">
        <v>73</v>
      </c>
      <c r="M2500">
        <v>6.54</v>
      </c>
      <c r="N2500" t="s">
        <v>153</v>
      </c>
      <c r="O2500">
        <v>33.51</v>
      </c>
      <c r="P2500" t="s">
        <v>60</v>
      </c>
      <c r="Q2500" t="s">
        <v>75</v>
      </c>
      <c r="R2500" t="s">
        <v>20</v>
      </c>
    </row>
    <row r="2501" spans="1:18" x14ac:dyDescent="0.25">
      <c r="A2501">
        <v>4871</v>
      </c>
      <c r="B2501">
        <v>18</v>
      </c>
      <c r="C2501">
        <v>12</v>
      </c>
      <c r="D2501">
        <v>9</v>
      </c>
      <c r="E2501">
        <v>9</v>
      </c>
      <c r="F2501">
        <v>8</v>
      </c>
      <c r="G2501">
        <v>5</v>
      </c>
      <c r="H2501">
        <v>1</v>
      </c>
      <c r="I2501">
        <v>3.35</v>
      </c>
      <c r="J2501" t="s">
        <v>143</v>
      </c>
      <c r="K2501">
        <v>97.64</v>
      </c>
      <c r="L2501">
        <v>73</v>
      </c>
      <c r="M2501">
        <v>5.14</v>
      </c>
      <c r="N2501" t="s">
        <v>153</v>
      </c>
      <c r="O2501">
        <v>40.46</v>
      </c>
      <c r="P2501" t="s">
        <v>71</v>
      </c>
      <c r="Q2501" t="s">
        <v>75</v>
      </c>
      <c r="R2501" t="s">
        <v>20</v>
      </c>
    </row>
    <row r="2502" spans="1:18" x14ac:dyDescent="0.25">
      <c r="A2502">
        <v>4895</v>
      </c>
      <c r="B2502">
        <v>6</v>
      </c>
      <c r="C2502">
        <v>10</v>
      </c>
      <c r="D2502">
        <v>7</v>
      </c>
      <c r="E2502">
        <v>5</v>
      </c>
      <c r="F2502">
        <v>3</v>
      </c>
      <c r="G2502">
        <v>8</v>
      </c>
      <c r="H2502">
        <v>1</v>
      </c>
      <c r="I2502">
        <v>3.1</v>
      </c>
      <c r="J2502" t="s">
        <v>143</v>
      </c>
      <c r="K2502">
        <v>20.11</v>
      </c>
      <c r="L2502">
        <v>750</v>
      </c>
      <c r="M2502">
        <v>18.73</v>
      </c>
      <c r="N2502" t="s">
        <v>153</v>
      </c>
      <c r="O2502">
        <v>5.4</v>
      </c>
      <c r="P2502" t="s">
        <v>48</v>
      </c>
      <c r="Q2502" t="s">
        <v>75</v>
      </c>
      <c r="R2502" t="s">
        <v>20</v>
      </c>
    </row>
    <row r="2503" spans="1:18" x14ac:dyDescent="0.25">
      <c r="A2503">
        <v>4898</v>
      </c>
      <c r="B2503">
        <v>9</v>
      </c>
      <c r="C2503">
        <v>3</v>
      </c>
      <c r="D2503">
        <v>1</v>
      </c>
      <c r="E2503">
        <v>5</v>
      </c>
      <c r="F2503">
        <v>9</v>
      </c>
      <c r="G2503">
        <v>4</v>
      </c>
      <c r="H2503">
        <v>1</v>
      </c>
      <c r="I2503">
        <v>3.71</v>
      </c>
      <c r="J2503" t="s">
        <v>143</v>
      </c>
      <c r="K2503">
        <v>23.76</v>
      </c>
      <c r="L2503">
        <v>459</v>
      </c>
      <c r="M2503">
        <v>7.19</v>
      </c>
      <c r="N2503" t="s">
        <v>153</v>
      </c>
      <c r="O2503">
        <v>28.17</v>
      </c>
      <c r="P2503" t="s">
        <v>62</v>
      </c>
      <c r="Q2503" t="s">
        <v>75</v>
      </c>
      <c r="R2503" t="s">
        <v>20</v>
      </c>
    </row>
    <row r="2504" spans="1:18" x14ac:dyDescent="0.25">
      <c r="A2504">
        <v>4922</v>
      </c>
      <c r="B2504">
        <v>1</v>
      </c>
      <c r="C2504">
        <v>1</v>
      </c>
      <c r="D2504">
        <v>2</v>
      </c>
      <c r="E2504">
        <v>8</v>
      </c>
      <c r="F2504">
        <v>5</v>
      </c>
      <c r="G2504">
        <v>3</v>
      </c>
      <c r="H2504">
        <v>1</v>
      </c>
      <c r="I2504">
        <v>3.17</v>
      </c>
      <c r="J2504" t="s">
        <v>143</v>
      </c>
      <c r="K2504">
        <v>127.92</v>
      </c>
      <c r="L2504">
        <v>477</v>
      </c>
      <c r="M2504">
        <v>1.92</v>
      </c>
      <c r="N2504" t="s">
        <v>153</v>
      </c>
      <c r="O2504">
        <v>48.83</v>
      </c>
      <c r="P2504" t="s">
        <v>46</v>
      </c>
      <c r="Q2504" t="s">
        <v>75</v>
      </c>
      <c r="R2504" t="s">
        <v>20</v>
      </c>
    </row>
    <row r="2505" spans="1:18" x14ac:dyDescent="0.25">
      <c r="A2505">
        <v>4960</v>
      </c>
      <c r="B2505">
        <v>20</v>
      </c>
      <c r="C2505">
        <v>4</v>
      </c>
      <c r="D2505">
        <v>4</v>
      </c>
      <c r="E2505">
        <v>7</v>
      </c>
      <c r="F2505">
        <v>9</v>
      </c>
      <c r="G2505">
        <v>3</v>
      </c>
      <c r="H2505">
        <v>1</v>
      </c>
      <c r="I2505">
        <v>3.5</v>
      </c>
      <c r="J2505" t="s">
        <v>143</v>
      </c>
      <c r="K2505">
        <v>20.03</v>
      </c>
      <c r="L2505">
        <v>840</v>
      </c>
      <c r="M2505">
        <v>5.26</v>
      </c>
      <c r="N2505" t="s">
        <v>153</v>
      </c>
      <c r="O2505">
        <v>48.46</v>
      </c>
      <c r="P2505" t="s">
        <v>31</v>
      </c>
      <c r="Q2505" t="s">
        <v>75</v>
      </c>
      <c r="R2505" t="s">
        <v>20</v>
      </c>
    </row>
    <row r="2506" spans="1:18" x14ac:dyDescent="0.25">
      <c r="A2506">
        <v>4977</v>
      </c>
      <c r="B2506">
        <v>18</v>
      </c>
      <c r="C2506">
        <v>4</v>
      </c>
      <c r="D2506">
        <v>9</v>
      </c>
      <c r="E2506">
        <v>6</v>
      </c>
      <c r="F2506">
        <v>4</v>
      </c>
      <c r="G2506">
        <v>8</v>
      </c>
      <c r="H2506">
        <v>1</v>
      </c>
      <c r="I2506">
        <v>4.6399999999999997</v>
      </c>
      <c r="J2506" t="s">
        <v>143</v>
      </c>
      <c r="K2506">
        <v>163.59</v>
      </c>
      <c r="L2506">
        <v>2181</v>
      </c>
      <c r="M2506">
        <v>1.22</v>
      </c>
      <c r="N2506" t="s">
        <v>153</v>
      </c>
      <c r="O2506">
        <v>35.270000000000003</v>
      </c>
      <c r="P2506" t="s">
        <v>65</v>
      </c>
      <c r="Q2506" t="s">
        <v>75</v>
      </c>
      <c r="R2506" t="s">
        <v>20</v>
      </c>
    </row>
    <row r="2507" spans="1:18" x14ac:dyDescent="0.25">
      <c r="A2507">
        <v>4998</v>
      </c>
      <c r="B2507">
        <v>15</v>
      </c>
      <c r="C2507">
        <v>7</v>
      </c>
      <c r="D2507">
        <v>4</v>
      </c>
      <c r="E2507">
        <v>9</v>
      </c>
      <c r="F2507">
        <v>3</v>
      </c>
      <c r="G2507">
        <v>6</v>
      </c>
      <c r="H2507">
        <v>1</v>
      </c>
      <c r="I2507">
        <v>4.5599999999999996</v>
      </c>
      <c r="J2507" t="s">
        <v>143</v>
      </c>
      <c r="K2507">
        <v>85.87</v>
      </c>
      <c r="L2507">
        <v>361</v>
      </c>
      <c r="M2507">
        <v>1.78</v>
      </c>
      <c r="N2507" t="s">
        <v>153</v>
      </c>
      <c r="O2507">
        <v>71.75</v>
      </c>
      <c r="P2507" t="s">
        <v>50</v>
      </c>
      <c r="Q2507" t="s">
        <v>75</v>
      </c>
      <c r="R2507" t="s">
        <v>20</v>
      </c>
    </row>
    <row r="2508" spans="1:18" x14ac:dyDescent="0.25">
      <c r="A2508">
        <v>59</v>
      </c>
      <c r="B2508">
        <v>7</v>
      </c>
      <c r="C2508">
        <v>1</v>
      </c>
      <c r="D2508">
        <v>10</v>
      </c>
      <c r="E2508">
        <v>3</v>
      </c>
      <c r="F2508">
        <v>2</v>
      </c>
      <c r="G2508">
        <v>4</v>
      </c>
      <c r="H2508">
        <v>3</v>
      </c>
      <c r="I2508">
        <v>3.31</v>
      </c>
      <c r="J2508" t="s">
        <v>143</v>
      </c>
      <c r="K2508">
        <v>12.99</v>
      </c>
      <c r="L2508">
        <v>210</v>
      </c>
      <c r="M2508">
        <v>10</v>
      </c>
      <c r="N2508" t="s">
        <v>153</v>
      </c>
      <c r="O2508">
        <v>33.46</v>
      </c>
      <c r="P2508" t="s">
        <v>71</v>
      </c>
      <c r="Q2508" t="s">
        <v>75</v>
      </c>
      <c r="R2508" t="s">
        <v>20</v>
      </c>
    </row>
    <row r="2509" spans="1:18" x14ac:dyDescent="0.25">
      <c r="A2509">
        <v>113</v>
      </c>
      <c r="B2509">
        <v>8</v>
      </c>
      <c r="C2509">
        <v>6</v>
      </c>
      <c r="D2509">
        <v>3</v>
      </c>
      <c r="E2509">
        <v>1</v>
      </c>
      <c r="F2509">
        <v>3</v>
      </c>
      <c r="G2509">
        <v>5</v>
      </c>
      <c r="H2509">
        <v>3</v>
      </c>
      <c r="I2509">
        <v>3.76</v>
      </c>
      <c r="J2509" t="s">
        <v>143</v>
      </c>
      <c r="K2509">
        <v>148.03</v>
      </c>
      <c r="L2509">
        <v>1061</v>
      </c>
      <c r="M2509">
        <v>3.17</v>
      </c>
      <c r="N2509" t="s">
        <v>153</v>
      </c>
      <c r="O2509">
        <v>50.62</v>
      </c>
      <c r="P2509" t="s">
        <v>43</v>
      </c>
      <c r="Q2509" t="s">
        <v>75</v>
      </c>
      <c r="R2509" t="s">
        <v>20</v>
      </c>
    </row>
    <row r="2510" spans="1:18" x14ac:dyDescent="0.25">
      <c r="A2510">
        <v>141</v>
      </c>
      <c r="B2510">
        <v>3</v>
      </c>
      <c r="C2510">
        <v>9</v>
      </c>
      <c r="D2510">
        <v>11</v>
      </c>
      <c r="E2510">
        <v>3</v>
      </c>
      <c r="F2510">
        <v>8</v>
      </c>
      <c r="G2510">
        <v>9</v>
      </c>
      <c r="H2510">
        <v>3</v>
      </c>
      <c r="I2510">
        <v>3.03</v>
      </c>
      <c r="J2510" t="s">
        <v>143</v>
      </c>
      <c r="K2510">
        <v>66.02</v>
      </c>
      <c r="L2510">
        <v>199</v>
      </c>
      <c r="M2510">
        <v>1.39</v>
      </c>
      <c r="N2510" t="s">
        <v>153</v>
      </c>
      <c r="O2510">
        <v>1.95</v>
      </c>
      <c r="P2510" t="s">
        <v>33</v>
      </c>
      <c r="Q2510" t="s">
        <v>75</v>
      </c>
      <c r="R2510" t="s">
        <v>20</v>
      </c>
    </row>
    <row r="2511" spans="1:18" x14ac:dyDescent="0.25">
      <c r="A2511">
        <v>218</v>
      </c>
      <c r="B2511">
        <v>5</v>
      </c>
      <c r="C2511">
        <v>12</v>
      </c>
      <c r="D2511">
        <v>4</v>
      </c>
      <c r="E2511">
        <v>1</v>
      </c>
      <c r="F2511">
        <v>8</v>
      </c>
      <c r="G2511">
        <v>9</v>
      </c>
      <c r="H2511">
        <v>3</v>
      </c>
      <c r="I2511">
        <v>3.89</v>
      </c>
      <c r="J2511" t="s">
        <v>143</v>
      </c>
      <c r="K2511">
        <v>50.06</v>
      </c>
      <c r="L2511">
        <v>477</v>
      </c>
      <c r="M2511">
        <v>3.28</v>
      </c>
      <c r="N2511" t="s">
        <v>153</v>
      </c>
      <c r="O2511">
        <v>30.95</v>
      </c>
      <c r="P2511" t="s">
        <v>45</v>
      </c>
      <c r="Q2511" t="s">
        <v>75</v>
      </c>
      <c r="R2511" t="s">
        <v>20</v>
      </c>
    </row>
    <row r="2512" spans="1:18" x14ac:dyDescent="0.25">
      <c r="A2512">
        <v>224</v>
      </c>
      <c r="B2512">
        <v>10</v>
      </c>
      <c r="C2512">
        <v>7</v>
      </c>
      <c r="D2512">
        <v>3</v>
      </c>
      <c r="E2512">
        <v>9</v>
      </c>
      <c r="F2512">
        <v>5</v>
      </c>
      <c r="G2512">
        <v>3</v>
      </c>
      <c r="H2512">
        <v>3</v>
      </c>
      <c r="I2512">
        <v>3.83</v>
      </c>
      <c r="J2512" t="s">
        <v>143</v>
      </c>
      <c r="K2512">
        <v>201.22</v>
      </c>
      <c r="L2512">
        <v>340</v>
      </c>
      <c r="M2512">
        <v>5.03</v>
      </c>
      <c r="N2512" t="s">
        <v>153</v>
      </c>
      <c r="O2512">
        <v>49.06</v>
      </c>
      <c r="P2512" t="s">
        <v>24</v>
      </c>
      <c r="Q2512" t="s">
        <v>75</v>
      </c>
      <c r="R2512" t="s">
        <v>20</v>
      </c>
    </row>
    <row r="2513" spans="1:18" x14ac:dyDescent="0.25">
      <c r="A2513">
        <v>256</v>
      </c>
      <c r="B2513">
        <v>15</v>
      </c>
      <c r="C2513">
        <v>10</v>
      </c>
      <c r="D2513">
        <v>8</v>
      </c>
      <c r="E2513">
        <v>7</v>
      </c>
      <c r="F2513">
        <v>7</v>
      </c>
      <c r="G2513">
        <v>1</v>
      </c>
      <c r="H2513">
        <v>3</v>
      </c>
      <c r="I2513">
        <v>3.63</v>
      </c>
      <c r="J2513" t="s">
        <v>143</v>
      </c>
      <c r="K2513">
        <v>196.43</v>
      </c>
      <c r="L2513">
        <v>622</v>
      </c>
      <c r="M2513">
        <v>5.19</v>
      </c>
      <c r="N2513" t="s">
        <v>153</v>
      </c>
      <c r="O2513">
        <v>26.66</v>
      </c>
      <c r="P2513" t="s">
        <v>58</v>
      </c>
      <c r="Q2513" t="s">
        <v>75</v>
      </c>
      <c r="R2513" t="s">
        <v>20</v>
      </c>
    </row>
    <row r="2514" spans="1:18" x14ac:dyDescent="0.25">
      <c r="A2514">
        <v>265</v>
      </c>
      <c r="B2514">
        <v>15</v>
      </c>
      <c r="C2514">
        <v>2</v>
      </c>
      <c r="D2514">
        <v>5</v>
      </c>
      <c r="E2514">
        <v>8</v>
      </c>
      <c r="F2514">
        <v>7</v>
      </c>
      <c r="G2514">
        <v>7</v>
      </c>
      <c r="H2514">
        <v>3</v>
      </c>
      <c r="I2514">
        <v>3.55</v>
      </c>
      <c r="J2514" t="s">
        <v>143</v>
      </c>
      <c r="K2514">
        <v>33.61</v>
      </c>
      <c r="L2514">
        <v>365</v>
      </c>
      <c r="M2514">
        <v>6.87</v>
      </c>
      <c r="N2514" t="s">
        <v>153</v>
      </c>
      <c r="O2514">
        <v>31.47</v>
      </c>
      <c r="P2514" t="s">
        <v>21</v>
      </c>
      <c r="Q2514" t="s">
        <v>75</v>
      </c>
      <c r="R2514" t="s">
        <v>20</v>
      </c>
    </row>
    <row r="2515" spans="1:18" x14ac:dyDescent="0.25">
      <c r="A2515">
        <v>341</v>
      </c>
      <c r="B2515">
        <v>2</v>
      </c>
      <c r="C2515">
        <v>7</v>
      </c>
      <c r="D2515">
        <v>2</v>
      </c>
      <c r="E2515">
        <v>7</v>
      </c>
      <c r="F2515">
        <v>3</v>
      </c>
      <c r="G2515">
        <v>5</v>
      </c>
      <c r="H2515">
        <v>3</v>
      </c>
      <c r="I2515">
        <v>3.82</v>
      </c>
      <c r="J2515" t="s">
        <v>143</v>
      </c>
      <c r="K2515">
        <v>29.76</v>
      </c>
      <c r="L2515">
        <v>784</v>
      </c>
      <c r="M2515">
        <v>11.41</v>
      </c>
      <c r="N2515" t="s">
        <v>153</v>
      </c>
      <c r="O2515">
        <v>39.35</v>
      </c>
      <c r="P2515" t="s">
        <v>41</v>
      </c>
      <c r="Q2515" t="s">
        <v>75</v>
      </c>
      <c r="R2515" t="s">
        <v>20</v>
      </c>
    </row>
    <row r="2516" spans="1:18" x14ac:dyDescent="0.25">
      <c r="A2516">
        <v>355</v>
      </c>
      <c r="B2516">
        <v>9</v>
      </c>
      <c r="C2516">
        <v>4</v>
      </c>
      <c r="D2516">
        <v>8</v>
      </c>
      <c r="E2516">
        <v>5</v>
      </c>
      <c r="F2516">
        <v>7</v>
      </c>
      <c r="G2516">
        <v>2</v>
      </c>
      <c r="H2516">
        <v>3</v>
      </c>
      <c r="I2516">
        <v>3.54</v>
      </c>
      <c r="J2516" t="s">
        <v>143</v>
      </c>
      <c r="K2516">
        <v>108.1</v>
      </c>
      <c r="L2516">
        <v>188</v>
      </c>
      <c r="M2516">
        <v>5.3</v>
      </c>
      <c r="N2516" t="s">
        <v>153</v>
      </c>
      <c r="O2516">
        <v>19.260000000000002</v>
      </c>
      <c r="P2516" t="s">
        <v>56</v>
      </c>
      <c r="Q2516" t="s">
        <v>75</v>
      </c>
      <c r="R2516" t="s">
        <v>20</v>
      </c>
    </row>
    <row r="2517" spans="1:18" x14ac:dyDescent="0.25">
      <c r="A2517">
        <v>404</v>
      </c>
      <c r="B2517">
        <v>15</v>
      </c>
      <c r="C2517">
        <v>12</v>
      </c>
      <c r="D2517">
        <v>3</v>
      </c>
      <c r="E2517">
        <v>1</v>
      </c>
      <c r="F2517">
        <v>1</v>
      </c>
      <c r="G2517">
        <v>5</v>
      </c>
      <c r="H2517">
        <v>3</v>
      </c>
      <c r="I2517">
        <v>3.33</v>
      </c>
      <c r="J2517" t="s">
        <v>143</v>
      </c>
      <c r="K2517">
        <v>16.22</v>
      </c>
      <c r="L2517">
        <v>38</v>
      </c>
      <c r="M2517">
        <v>8.2100000000000009</v>
      </c>
      <c r="N2517" t="s">
        <v>153</v>
      </c>
      <c r="O2517">
        <v>9.7100000000000009</v>
      </c>
      <c r="P2517" t="s">
        <v>45</v>
      </c>
      <c r="Q2517" t="s">
        <v>75</v>
      </c>
      <c r="R2517" t="s">
        <v>20</v>
      </c>
    </row>
    <row r="2518" spans="1:18" x14ac:dyDescent="0.25">
      <c r="A2518">
        <v>484</v>
      </c>
      <c r="B2518">
        <v>2</v>
      </c>
      <c r="C2518">
        <v>6</v>
      </c>
      <c r="D2518">
        <v>2</v>
      </c>
      <c r="E2518">
        <v>3</v>
      </c>
      <c r="F2518">
        <v>2</v>
      </c>
      <c r="G2518">
        <v>8</v>
      </c>
      <c r="H2518">
        <v>3</v>
      </c>
      <c r="I2518">
        <v>3.74</v>
      </c>
      <c r="J2518" t="s">
        <v>143</v>
      </c>
      <c r="K2518">
        <v>32.44</v>
      </c>
      <c r="L2518">
        <v>564</v>
      </c>
      <c r="M2518">
        <v>6.07</v>
      </c>
      <c r="N2518" t="s">
        <v>153</v>
      </c>
      <c r="O2518">
        <v>12.5</v>
      </c>
      <c r="P2518" t="s">
        <v>25</v>
      </c>
      <c r="Q2518" t="s">
        <v>75</v>
      </c>
      <c r="R2518" t="s">
        <v>20</v>
      </c>
    </row>
    <row r="2519" spans="1:18" x14ac:dyDescent="0.25">
      <c r="A2519">
        <v>572</v>
      </c>
      <c r="B2519">
        <v>11</v>
      </c>
      <c r="C2519">
        <v>9</v>
      </c>
      <c r="D2519">
        <v>2</v>
      </c>
      <c r="E2519">
        <v>8</v>
      </c>
      <c r="F2519">
        <v>2</v>
      </c>
      <c r="G2519">
        <v>2</v>
      </c>
      <c r="H2519">
        <v>3</v>
      </c>
      <c r="I2519">
        <v>3.04</v>
      </c>
      <c r="J2519" t="s">
        <v>143</v>
      </c>
      <c r="K2519">
        <v>11.25</v>
      </c>
      <c r="L2519">
        <v>351</v>
      </c>
      <c r="M2519">
        <v>14.21</v>
      </c>
      <c r="N2519" t="s">
        <v>153</v>
      </c>
      <c r="O2519">
        <v>28.31</v>
      </c>
      <c r="P2519" t="s">
        <v>39</v>
      </c>
      <c r="Q2519" t="s">
        <v>75</v>
      </c>
      <c r="R2519" t="s">
        <v>20</v>
      </c>
    </row>
    <row r="2520" spans="1:18" x14ac:dyDescent="0.25">
      <c r="A2520">
        <v>723</v>
      </c>
      <c r="B2520">
        <v>9</v>
      </c>
      <c r="C2520">
        <v>10</v>
      </c>
      <c r="D2520">
        <v>5</v>
      </c>
      <c r="E2520">
        <v>9</v>
      </c>
      <c r="F2520">
        <v>6</v>
      </c>
      <c r="G2520">
        <v>8</v>
      </c>
      <c r="H2520">
        <v>3</v>
      </c>
      <c r="I2520">
        <v>3.53</v>
      </c>
      <c r="J2520" t="s">
        <v>143</v>
      </c>
      <c r="K2520">
        <v>22.25</v>
      </c>
      <c r="L2520">
        <v>322</v>
      </c>
      <c r="M2520">
        <v>6.36</v>
      </c>
      <c r="N2520" t="s">
        <v>153</v>
      </c>
      <c r="O2520">
        <v>40.69</v>
      </c>
      <c r="P2520" t="s">
        <v>35</v>
      </c>
      <c r="Q2520" t="s">
        <v>75</v>
      </c>
      <c r="R2520" t="s">
        <v>20</v>
      </c>
    </row>
    <row r="2521" spans="1:18" x14ac:dyDescent="0.25">
      <c r="A2521">
        <v>741</v>
      </c>
      <c r="B2521">
        <v>20</v>
      </c>
      <c r="C2521">
        <v>12</v>
      </c>
      <c r="D2521">
        <v>8</v>
      </c>
      <c r="E2521">
        <v>5</v>
      </c>
      <c r="F2521">
        <v>6</v>
      </c>
      <c r="G2521">
        <v>7</v>
      </c>
      <c r="H2521">
        <v>3</v>
      </c>
      <c r="I2521">
        <v>4.46</v>
      </c>
      <c r="J2521" t="s">
        <v>143</v>
      </c>
      <c r="K2521">
        <v>64.37</v>
      </c>
      <c r="L2521">
        <v>100</v>
      </c>
      <c r="M2521">
        <v>1.74</v>
      </c>
      <c r="N2521" t="s">
        <v>153</v>
      </c>
      <c r="O2521">
        <v>37.49</v>
      </c>
      <c r="P2521" t="s">
        <v>41</v>
      </c>
      <c r="Q2521" t="s">
        <v>75</v>
      </c>
      <c r="R2521" t="s">
        <v>20</v>
      </c>
    </row>
    <row r="2522" spans="1:18" x14ac:dyDescent="0.25">
      <c r="A2522">
        <v>818</v>
      </c>
      <c r="B2522">
        <v>11</v>
      </c>
      <c r="C2522">
        <v>4</v>
      </c>
      <c r="D2522">
        <v>5</v>
      </c>
      <c r="E2522">
        <v>8</v>
      </c>
      <c r="F2522">
        <v>3</v>
      </c>
      <c r="G2522">
        <v>7</v>
      </c>
      <c r="H2522">
        <v>3</v>
      </c>
      <c r="I2522">
        <v>3.3</v>
      </c>
      <c r="J2522" t="s">
        <v>143</v>
      </c>
      <c r="K2522">
        <v>50.38</v>
      </c>
      <c r="L2522">
        <v>471</v>
      </c>
      <c r="M2522">
        <v>13.01</v>
      </c>
      <c r="N2522" t="s">
        <v>153</v>
      </c>
      <c r="O2522">
        <v>22.19</v>
      </c>
      <c r="P2522" t="s">
        <v>67</v>
      </c>
      <c r="Q2522" t="s">
        <v>75</v>
      </c>
      <c r="R2522" t="s">
        <v>20</v>
      </c>
    </row>
    <row r="2523" spans="1:18" x14ac:dyDescent="0.25">
      <c r="A2523">
        <v>829</v>
      </c>
      <c r="B2523">
        <v>9</v>
      </c>
      <c r="C2523">
        <v>5</v>
      </c>
      <c r="D2523">
        <v>11</v>
      </c>
      <c r="E2523">
        <v>5</v>
      </c>
      <c r="F2523">
        <v>3</v>
      </c>
      <c r="G2523">
        <v>9</v>
      </c>
      <c r="H2523">
        <v>3</v>
      </c>
      <c r="I2523">
        <v>4.0599999999999996</v>
      </c>
      <c r="J2523" t="s">
        <v>143</v>
      </c>
      <c r="K2523">
        <v>87.39</v>
      </c>
      <c r="L2523">
        <v>538</v>
      </c>
      <c r="M2523">
        <v>5.3</v>
      </c>
      <c r="N2523" t="s">
        <v>153</v>
      </c>
      <c r="O2523">
        <v>12.82</v>
      </c>
      <c r="P2523" t="s">
        <v>31</v>
      </c>
      <c r="Q2523" t="s">
        <v>75</v>
      </c>
      <c r="R2523" t="s">
        <v>20</v>
      </c>
    </row>
    <row r="2524" spans="1:18" x14ac:dyDescent="0.25">
      <c r="A2524">
        <v>843</v>
      </c>
      <c r="B2524">
        <v>19</v>
      </c>
      <c r="C2524">
        <v>2</v>
      </c>
      <c r="D2524">
        <v>7</v>
      </c>
      <c r="E2524">
        <v>1</v>
      </c>
      <c r="F2524">
        <v>5</v>
      </c>
      <c r="G2524">
        <v>9</v>
      </c>
      <c r="H2524">
        <v>3</v>
      </c>
      <c r="I2524">
        <v>3.27</v>
      </c>
      <c r="J2524" t="s">
        <v>143</v>
      </c>
      <c r="K2524">
        <v>12.57</v>
      </c>
      <c r="L2524">
        <v>1125</v>
      </c>
      <c r="M2524">
        <v>0.88</v>
      </c>
      <c r="N2524" t="s">
        <v>153</v>
      </c>
      <c r="O2524">
        <v>28.38</v>
      </c>
      <c r="P2524" t="s">
        <v>41</v>
      </c>
      <c r="Q2524" t="s">
        <v>75</v>
      </c>
      <c r="R2524" t="s">
        <v>20</v>
      </c>
    </row>
    <row r="2525" spans="1:18" x14ac:dyDescent="0.25">
      <c r="A2525">
        <v>861</v>
      </c>
      <c r="B2525">
        <v>11</v>
      </c>
      <c r="C2525">
        <v>4</v>
      </c>
      <c r="D2525">
        <v>4</v>
      </c>
      <c r="E2525">
        <v>9</v>
      </c>
      <c r="F2525">
        <v>4</v>
      </c>
      <c r="G2525">
        <v>4</v>
      </c>
      <c r="H2525">
        <v>3</v>
      </c>
      <c r="I2525">
        <v>3.12</v>
      </c>
      <c r="J2525" t="s">
        <v>143</v>
      </c>
      <c r="K2525">
        <v>5.75</v>
      </c>
      <c r="L2525">
        <v>140</v>
      </c>
      <c r="M2525">
        <v>9.11</v>
      </c>
      <c r="N2525" t="s">
        <v>153</v>
      </c>
      <c r="O2525">
        <v>6.59</v>
      </c>
      <c r="P2525" t="s">
        <v>61</v>
      </c>
      <c r="Q2525" t="s">
        <v>75</v>
      </c>
      <c r="R2525" t="s">
        <v>20</v>
      </c>
    </row>
    <row r="2526" spans="1:18" x14ac:dyDescent="0.25">
      <c r="A2526">
        <v>921</v>
      </c>
      <c r="B2526">
        <v>5</v>
      </c>
      <c r="C2526">
        <v>7</v>
      </c>
      <c r="D2526">
        <v>10</v>
      </c>
      <c r="E2526">
        <v>5</v>
      </c>
      <c r="F2526">
        <v>6</v>
      </c>
      <c r="G2526">
        <v>4</v>
      </c>
      <c r="H2526">
        <v>3</v>
      </c>
      <c r="I2526">
        <v>3.31</v>
      </c>
      <c r="J2526" t="s">
        <v>143</v>
      </c>
      <c r="K2526">
        <v>54.3</v>
      </c>
      <c r="L2526">
        <v>3038</v>
      </c>
      <c r="M2526">
        <v>15.16</v>
      </c>
      <c r="N2526" t="s">
        <v>153</v>
      </c>
      <c r="O2526">
        <v>11.72</v>
      </c>
      <c r="P2526" t="s">
        <v>39</v>
      </c>
      <c r="Q2526" t="s">
        <v>75</v>
      </c>
      <c r="R2526" t="s">
        <v>20</v>
      </c>
    </row>
    <row r="2527" spans="1:18" x14ac:dyDescent="0.25">
      <c r="A2527">
        <v>942</v>
      </c>
      <c r="B2527">
        <v>10</v>
      </c>
      <c r="C2527">
        <v>12</v>
      </c>
      <c r="D2527">
        <v>11</v>
      </c>
      <c r="E2527">
        <v>4</v>
      </c>
      <c r="F2527">
        <v>1</v>
      </c>
      <c r="G2527">
        <v>7</v>
      </c>
      <c r="H2527">
        <v>3</v>
      </c>
      <c r="I2527">
        <v>3.38</v>
      </c>
      <c r="J2527" t="s">
        <v>143</v>
      </c>
      <c r="K2527">
        <v>85.02</v>
      </c>
      <c r="L2527">
        <v>233</v>
      </c>
      <c r="M2527">
        <v>10.85</v>
      </c>
      <c r="N2527" t="s">
        <v>153</v>
      </c>
      <c r="O2527">
        <v>28.22</v>
      </c>
      <c r="P2527" t="s">
        <v>30</v>
      </c>
      <c r="Q2527" t="s">
        <v>75</v>
      </c>
      <c r="R2527" t="s">
        <v>20</v>
      </c>
    </row>
    <row r="2528" spans="1:18" x14ac:dyDescent="0.25">
      <c r="A2528">
        <v>1032</v>
      </c>
      <c r="B2528">
        <v>19</v>
      </c>
      <c r="C2528">
        <v>6</v>
      </c>
      <c r="D2528">
        <v>4</v>
      </c>
      <c r="E2528">
        <v>9</v>
      </c>
      <c r="F2528">
        <v>4</v>
      </c>
      <c r="G2528">
        <v>4</v>
      </c>
      <c r="H2528">
        <v>3</v>
      </c>
      <c r="I2528">
        <v>3.49</v>
      </c>
      <c r="J2528" t="s">
        <v>143</v>
      </c>
      <c r="K2528">
        <v>23.11</v>
      </c>
      <c r="L2528">
        <v>13424</v>
      </c>
      <c r="M2528">
        <v>3.8</v>
      </c>
      <c r="N2528" t="s">
        <v>153</v>
      </c>
      <c r="O2528">
        <v>12.95</v>
      </c>
      <c r="P2528" t="s">
        <v>56</v>
      </c>
      <c r="Q2528" t="s">
        <v>75</v>
      </c>
      <c r="R2528" t="s">
        <v>20</v>
      </c>
    </row>
    <row r="2529" spans="1:18" x14ac:dyDescent="0.25">
      <c r="A2529">
        <v>1041</v>
      </c>
      <c r="B2529">
        <v>5</v>
      </c>
      <c r="C2529">
        <v>10</v>
      </c>
      <c r="D2529">
        <v>8</v>
      </c>
      <c r="E2529">
        <v>2</v>
      </c>
      <c r="F2529">
        <v>7</v>
      </c>
      <c r="G2529">
        <v>8</v>
      </c>
      <c r="H2529">
        <v>3</v>
      </c>
      <c r="I2529">
        <v>3.2</v>
      </c>
      <c r="J2529" t="s">
        <v>143</v>
      </c>
      <c r="K2529">
        <v>13.2</v>
      </c>
      <c r="L2529">
        <v>528</v>
      </c>
      <c r="M2529">
        <v>9.52</v>
      </c>
      <c r="N2529" t="s">
        <v>153</v>
      </c>
      <c r="O2529">
        <v>62.73</v>
      </c>
      <c r="P2529" t="s">
        <v>67</v>
      </c>
      <c r="Q2529" t="s">
        <v>75</v>
      </c>
      <c r="R2529" t="s">
        <v>20</v>
      </c>
    </row>
    <row r="2530" spans="1:18" x14ac:dyDescent="0.25">
      <c r="A2530">
        <v>1042</v>
      </c>
      <c r="B2530">
        <v>17</v>
      </c>
      <c r="C2530">
        <v>9</v>
      </c>
      <c r="D2530">
        <v>4</v>
      </c>
      <c r="E2530">
        <v>8</v>
      </c>
      <c r="F2530">
        <v>6</v>
      </c>
      <c r="G2530">
        <v>8</v>
      </c>
      <c r="H2530">
        <v>3</v>
      </c>
      <c r="I2530">
        <v>4.24</v>
      </c>
      <c r="J2530" t="s">
        <v>143</v>
      </c>
      <c r="K2530">
        <v>51.31</v>
      </c>
      <c r="L2530">
        <v>176</v>
      </c>
      <c r="M2530">
        <v>1.54</v>
      </c>
      <c r="N2530" t="s">
        <v>153</v>
      </c>
      <c r="O2530">
        <v>38.33</v>
      </c>
      <c r="P2530" t="s">
        <v>43</v>
      </c>
      <c r="Q2530" t="s">
        <v>75</v>
      </c>
      <c r="R2530" t="s">
        <v>20</v>
      </c>
    </row>
    <row r="2531" spans="1:18" x14ac:dyDescent="0.25">
      <c r="A2531">
        <v>1078</v>
      </c>
      <c r="B2531">
        <v>13</v>
      </c>
      <c r="C2531">
        <v>1</v>
      </c>
      <c r="D2531">
        <v>2</v>
      </c>
      <c r="E2531">
        <v>5</v>
      </c>
      <c r="F2531">
        <v>4</v>
      </c>
      <c r="G2531">
        <v>5</v>
      </c>
      <c r="H2531">
        <v>3</v>
      </c>
      <c r="I2531">
        <v>3.52</v>
      </c>
      <c r="J2531" t="s">
        <v>143</v>
      </c>
      <c r="K2531">
        <v>77.09</v>
      </c>
      <c r="L2531">
        <v>65</v>
      </c>
      <c r="M2531">
        <v>1.35</v>
      </c>
      <c r="N2531" t="s">
        <v>153</v>
      </c>
      <c r="O2531">
        <v>2.4700000000000002</v>
      </c>
      <c r="P2531" t="s">
        <v>32</v>
      </c>
      <c r="Q2531" t="s">
        <v>75</v>
      </c>
      <c r="R2531" t="s">
        <v>20</v>
      </c>
    </row>
    <row r="2532" spans="1:18" x14ac:dyDescent="0.25">
      <c r="A2532">
        <v>1200</v>
      </c>
      <c r="B2532">
        <v>13</v>
      </c>
      <c r="C2532">
        <v>8</v>
      </c>
      <c r="D2532">
        <v>4</v>
      </c>
      <c r="E2532">
        <v>5</v>
      </c>
      <c r="F2532">
        <v>8</v>
      </c>
      <c r="G2532">
        <v>7</v>
      </c>
      <c r="H2532">
        <v>3</v>
      </c>
      <c r="I2532">
        <v>3.65</v>
      </c>
      <c r="J2532" t="s">
        <v>143</v>
      </c>
      <c r="K2532">
        <v>60.8</v>
      </c>
      <c r="L2532">
        <v>89</v>
      </c>
      <c r="M2532">
        <v>6.63</v>
      </c>
      <c r="N2532" t="s">
        <v>153</v>
      </c>
      <c r="O2532">
        <v>13.95</v>
      </c>
      <c r="P2532" t="s">
        <v>31</v>
      </c>
      <c r="Q2532" t="s">
        <v>75</v>
      </c>
      <c r="R2532" t="s">
        <v>20</v>
      </c>
    </row>
    <row r="2533" spans="1:18" x14ac:dyDescent="0.25">
      <c r="A2533">
        <v>1208</v>
      </c>
      <c r="B2533">
        <v>12</v>
      </c>
      <c r="C2533">
        <v>6</v>
      </c>
      <c r="D2533">
        <v>9</v>
      </c>
      <c r="E2533">
        <v>1</v>
      </c>
      <c r="F2533">
        <v>2</v>
      </c>
      <c r="G2533">
        <v>4</v>
      </c>
      <c r="H2533">
        <v>3</v>
      </c>
      <c r="I2533">
        <v>3.56</v>
      </c>
      <c r="J2533" t="s">
        <v>143</v>
      </c>
      <c r="K2533">
        <v>46.74</v>
      </c>
      <c r="L2533">
        <v>51</v>
      </c>
      <c r="M2533">
        <v>9.26</v>
      </c>
      <c r="N2533" t="s">
        <v>153</v>
      </c>
      <c r="O2533">
        <v>42.86</v>
      </c>
      <c r="P2533" t="s">
        <v>23</v>
      </c>
      <c r="Q2533" t="s">
        <v>75</v>
      </c>
      <c r="R2533" t="s">
        <v>20</v>
      </c>
    </row>
    <row r="2534" spans="1:18" x14ac:dyDescent="0.25">
      <c r="A2534">
        <v>1213</v>
      </c>
      <c r="B2534">
        <v>9</v>
      </c>
      <c r="C2534">
        <v>12</v>
      </c>
      <c r="D2534">
        <v>11</v>
      </c>
      <c r="E2534">
        <v>2</v>
      </c>
      <c r="F2534">
        <v>8</v>
      </c>
      <c r="G2534">
        <v>6</v>
      </c>
      <c r="H2534">
        <v>3</v>
      </c>
      <c r="I2534">
        <v>3.54</v>
      </c>
      <c r="J2534" t="s">
        <v>143</v>
      </c>
      <c r="K2534">
        <v>40.869999999999997</v>
      </c>
      <c r="L2534">
        <v>257</v>
      </c>
      <c r="M2534">
        <v>38.14</v>
      </c>
      <c r="N2534" t="s">
        <v>153</v>
      </c>
      <c r="O2534">
        <v>33.1</v>
      </c>
      <c r="P2534" t="s">
        <v>57</v>
      </c>
      <c r="Q2534" t="s">
        <v>75</v>
      </c>
      <c r="R2534" t="s">
        <v>20</v>
      </c>
    </row>
    <row r="2535" spans="1:18" x14ac:dyDescent="0.25">
      <c r="A2535">
        <v>1225</v>
      </c>
      <c r="B2535">
        <v>8</v>
      </c>
      <c r="C2535">
        <v>1</v>
      </c>
      <c r="D2535">
        <v>6</v>
      </c>
      <c r="E2535">
        <v>4</v>
      </c>
      <c r="F2535">
        <v>8</v>
      </c>
      <c r="G2535">
        <v>7</v>
      </c>
      <c r="H2535">
        <v>3</v>
      </c>
      <c r="I2535">
        <v>3.4</v>
      </c>
      <c r="J2535" t="s">
        <v>143</v>
      </c>
      <c r="K2535">
        <v>23.99</v>
      </c>
      <c r="L2535">
        <v>166</v>
      </c>
      <c r="M2535">
        <v>5.53</v>
      </c>
      <c r="N2535" t="s">
        <v>153</v>
      </c>
      <c r="O2535">
        <v>51.96</v>
      </c>
      <c r="P2535" t="s">
        <v>29</v>
      </c>
      <c r="Q2535" t="s">
        <v>75</v>
      </c>
      <c r="R2535" t="s">
        <v>20</v>
      </c>
    </row>
    <row r="2536" spans="1:18" x14ac:dyDescent="0.25">
      <c r="A2536">
        <v>1273</v>
      </c>
      <c r="B2536">
        <v>14</v>
      </c>
      <c r="C2536">
        <v>7</v>
      </c>
      <c r="D2536">
        <v>7</v>
      </c>
      <c r="E2536">
        <v>8</v>
      </c>
      <c r="F2536">
        <v>1</v>
      </c>
      <c r="G2536">
        <v>6</v>
      </c>
      <c r="H2536">
        <v>3</v>
      </c>
      <c r="I2536">
        <v>4.3099999999999996</v>
      </c>
      <c r="J2536" t="s">
        <v>143</v>
      </c>
      <c r="K2536">
        <v>48.51</v>
      </c>
      <c r="L2536">
        <v>171</v>
      </c>
      <c r="M2536">
        <v>7.05</v>
      </c>
      <c r="N2536" t="s">
        <v>153</v>
      </c>
      <c r="O2536">
        <v>58.95</v>
      </c>
      <c r="P2536" t="s">
        <v>18</v>
      </c>
      <c r="Q2536" t="s">
        <v>75</v>
      </c>
      <c r="R2536" t="s">
        <v>20</v>
      </c>
    </row>
    <row r="2537" spans="1:18" x14ac:dyDescent="0.25">
      <c r="A2537">
        <v>1314</v>
      </c>
      <c r="B2537">
        <v>3</v>
      </c>
      <c r="C2537">
        <v>12</v>
      </c>
      <c r="D2537">
        <v>10</v>
      </c>
      <c r="E2537">
        <v>6</v>
      </c>
      <c r="F2537">
        <v>8</v>
      </c>
      <c r="G2537">
        <v>7</v>
      </c>
      <c r="H2537">
        <v>3</v>
      </c>
      <c r="I2537">
        <v>4.1399999999999997</v>
      </c>
      <c r="J2537" t="s">
        <v>143</v>
      </c>
      <c r="K2537">
        <v>72.47</v>
      </c>
      <c r="L2537">
        <v>263</v>
      </c>
      <c r="M2537">
        <v>4.8</v>
      </c>
      <c r="N2537" t="s">
        <v>153</v>
      </c>
      <c r="O2537">
        <v>55.73</v>
      </c>
      <c r="P2537" t="s">
        <v>24</v>
      </c>
      <c r="Q2537" t="s">
        <v>75</v>
      </c>
      <c r="R2537" t="s">
        <v>20</v>
      </c>
    </row>
    <row r="2538" spans="1:18" x14ac:dyDescent="0.25">
      <c r="A2538">
        <v>1328</v>
      </c>
      <c r="B2538">
        <v>8</v>
      </c>
      <c r="C2538">
        <v>4</v>
      </c>
      <c r="D2538">
        <v>8</v>
      </c>
      <c r="E2538">
        <v>4</v>
      </c>
      <c r="F2538">
        <v>1</v>
      </c>
      <c r="G2538">
        <v>8</v>
      </c>
      <c r="H2538">
        <v>3</v>
      </c>
      <c r="I2538">
        <v>3.15</v>
      </c>
      <c r="J2538" t="s">
        <v>143</v>
      </c>
      <c r="K2538">
        <v>32.700000000000003</v>
      </c>
      <c r="L2538">
        <v>92</v>
      </c>
      <c r="M2538">
        <v>3.36</v>
      </c>
      <c r="N2538" t="s">
        <v>153</v>
      </c>
      <c r="O2538">
        <v>25.88</v>
      </c>
      <c r="P2538" t="s">
        <v>52</v>
      </c>
      <c r="Q2538" t="s">
        <v>75</v>
      </c>
      <c r="R2538" t="s">
        <v>20</v>
      </c>
    </row>
    <row r="2539" spans="1:18" x14ac:dyDescent="0.25">
      <c r="A2539">
        <v>1343</v>
      </c>
      <c r="B2539">
        <v>6</v>
      </c>
      <c r="C2539">
        <v>9</v>
      </c>
      <c r="D2539">
        <v>4</v>
      </c>
      <c r="E2539">
        <v>6</v>
      </c>
      <c r="F2539">
        <v>3</v>
      </c>
      <c r="G2539">
        <v>6</v>
      </c>
      <c r="H2539">
        <v>3</v>
      </c>
      <c r="I2539">
        <v>4.47</v>
      </c>
      <c r="J2539" t="s">
        <v>143</v>
      </c>
      <c r="K2539">
        <v>62.66</v>
      </c>
      <c r="L2539">
        <v>1686</v>
      </c>
      <c r="M2539">
        <v>4.7699999999999996</v>
      </c>
      <c r="N2539" t="s">
        <v>153</v>
      </c>
      <c r="O2539">
        <v>10.25</v>
      </c>
      <c r="P2539" t="s">
        <v>33</v>
      </c>
      <c r="Q2539" t="s">
        <v>75</v>
      </c>
      <c r="R2539" t="s">
        <v>20</v>
      </c>
    </row>
    <row r="2540" spans="1:18" x14ac:dyDescent="0.25">
      <c r="A2540">
        <v>1344</v>
      </c>
      <c r="B2540">
        <v>15</v>
      </c>
      <c r="C2540">
        <v>12</v>
      </c>
      <c r="D2540">
        <v>3</v>
      </c>
      <c r="E2540">
        <v>9</v>
      </c>
      <c r="F2540">
        <v>1</v>
      </c>
      <c r="G2540">
        <v>1</v>
      </c>
      <c r="H2540">
        <v>3</v>
      </c>
      <c r="I2540">
        <v>3.91</v>
      </c>
      <c r="J2540" t="s">
        <v>143</v>
      </c>
      <c r="K2540">
        <v>50.67</v>
      </c>
      <c r="L2540">
        <v>323</v>
      </c>
      <c r="M2540">
        <v>19.850000000000001</v>
      </c>
      <c r="N2540" t="s">
        <v>153</v>
      </c>
      <c r="O2540">
        <v>47</v>
      </c>
      <c r="P2540" t="s">
        <v>21</v>
      </c>
      <c r="Q2540" t="s">
        <v>75</v>
      </c>
      <c r="R2540" t="s">
        <v>20</v>
      </c>
    </row>
    <row r="2541" spans="1:18" x14ac:dyDescent="0.25">
      <c r="A2541">
        <v>1398</v>
      </c>
      <c r="B2541">
        <v>7</v>
      </c>
      <c r="C2541">
        <v>3</v>
      </c>
      <c r="D2541">
        <v>6</v>
      </c>
      <c r="E2541">
        <v>4</v>
      </c>
      <c r="F2541">
        <v>5</v>
      </c>
      <c r="G2541">
        <v>7</v>
      </c>
      <c r="H2541">
        <v>3</v>
      </c>
      <c r="I2541">
        <v>3</v>
      </c>
      <c r="J2541" t="s">
        <v>143</v>
      </c>
      <c r="K2541">
        <v>5.74</v>
      </c>
      <c r="L2541">
        <v>5763</v>
      </c>
      <c r="M2541">
        <v>4.8499999999999996</v>
      </c>
      <c r="N2541" t="s">
        <v>153</v>
      </c>
      <c r="O2541">
        <v>24.13</v>
      </c>
      <c r="P2541" t="s">
        <v>73</v>
      </c>
      <c r="Q2541" t="s">
        <v>75</v>
      </c>
      <c r="R2541" t="s">
        <v>20</v>
      </c>
    </row>
    <row r="2542" spans="1:18" x14ac:dyDescent="0.25">
      <c r="A2542">
        <v>1440</v>
      </c>
      <c r="B2542">
        <v>14</v>
      </c>
      <c r="C2542">
        <v>3</v>
      </c>
      <c r="D2542">
        <v>1</v>
      </c>
      <c r="E2542">
        <v>1</v>
      </c>
      <c r="F2542">
        <v>5</v>
      </c>
      <c r="G2542">
        <v>5</v>
      </c>
      <c r="H2542">
        <v>3</v>
      </c>
      <c r="I2542">
        <v>3.77</v>
      </c>
      <c r="J2542" t="s">
        <v>143</v>
      </c>
      <c r="K2542">
        <v>29.05</v>
      </c>
      <c r="L2542">
        <v>328</v>
      </c>
      <c r="M2542">
        <v>20.99</v>
      </c>
      <c r="N2542" t="s">
        <v>153</v>
      </c>
      <c r="O2542">
        <v>10.51</v>
      </c>
      <c r="P2542" t="s">
        <v>28</v>
      </c>
      <c r="Q2542" t="s">
        <v>75</v>
      </c>
      <c r="R2542" t="s">
        <v>20</v>
      </c>
    </row>
    <row r="2543" spans="1:18" x14ac:dyDescent="0.25">
      <c r="A2543">
        <v>1466</v>
      </c>
      <c r="B2543">
        <v>19</v>
      </c>
      <c r="C2543">
        <v>3</v>
      </c>
      <c r="D2543">
        <v>11</v>
      </c>
      <c r="E2543">
        <v>4</v>
      </c>
      <c r="F2543">
        <v>6</v>
      </c>
      <c r="G2543">
        <v>5</v>
      </c>
      <c r="H2543">
        <v>3</v>
      </c>
      <c r="I2543">
        <v>4.1399999999999997</v>
      </c>
      <c r="J2543" t="s">
        <v>143</v>
      </c>
      <c r="K2543">
        <v>53.85</v>
      </c>
      <c r="L2543">
        <v>543</v>
      </c>
      <c r="M2543">
        <v>1.1399999999999999</v>
      </c>
      <c r="N2543" t="s">
        <v>153</v>
      </c>
      <c r="O2543">
        <v>29.3</v>
      </c>
      <c r="P2543" t="s">
        <v>68</v>
      </c>
      <c r="Q2543" t="s">
        <v>75</v>
      </c>
      <c r="R2543" t="s">
        <v>20</v>
      </c>
    </row>
    <row r="2544" spans="1:18" x14ac:dyDescent="0.25">
      <c r="A2544">
        <v>1551</v>
      </c>
      <c r="B2544">
        <v>15</v>
      </c>
      <c r="C2544">
        <v>6</v>
      </c>
      <c r="D2544">
        <v>2</v>
      </c>
      <c r="E2544">
        <v>9</v>
      </c>
      <c r="F2544">
        <v>8</v>
      </c>
      <c r="G2544">
        <v>2</v>
      </c>
      <c r="H2544">
        <v>3</v>
      </c>
      <c r="I2544">
        <v>3.52</v>
      </c>
      <c r="J2544" t="s">
        <v>143</v>
      </c>
      <c r="K2544">
        <v>27.41</v>
      </c>
      <c r="L2544">
        <v>1060</v>
      </c>
      <c r="M2544">
        <v>2.3199999999999998</v>
      </c>
      <c r="N2544" t="s">
        <v>153</v>
      </c>
      <c r="O2544">
        <v>31.01</v>
      </c>
      <c r="P2544" t="s">
        <v>71</v>
      </c>
      <c r="Q2544" t="s">
        <v>75</v>
      </c>
      <c r="R2544" t="s">
        <v>20</v>
      </c>
    </row>
    <row r="2545" spans="1:18" x14ac:dyDescent="0.25">
      <c r="A2545">
        <v>1579</v>
      </c>
      <c r="B2545">
        <v>5</v>
      </c>
      <c r="C2545">
        <v>1</v>
      </c>
      <c r="D2545">
        <v>4</v>
      </c>
      <c r="E2545">
        <v>8</v>
      </c>
      <c r="F2545">
        <v>9</v>
      </c>
      <c r="G2545">
        <v>3</v>
      </c>
      <c r="H2545">
        <v>3</v>
      </c>
      <c r="I2545">
        <v>3.65</v>
      </c>
      <c r="J2545" t="s">
        <v>143</v>
      </c>
      <c r="K2545">
        <v>55.42</v>
      </c>
      <c r="L2545">
        <v>92</v>
      </c>
      <c r="M2545">
        <v>1.75</v>
      </c>
      <c r="N2545" t="s">
        <v>153</v>
      </c>
      <c r="O2545">
        <v>2.4700000000000002</v>
      </c>
      <c r="P2545" t="s">
        <v>62</v>
      </c>
      <c r="Q2545" t="s">
        <v>75</v>
      </c>
      <c r="R2545" t="s">
        <v>20</v>
      </c>
    </row>
    <row r="2546" spans="1:18" x14ac:dyDescent="0.25">
      <c r="A2546">
        <v>1614</v>
      </c>
      <c r="B2546">
        <v>16</v>
      </c>
      <c r="C2546">
        <v>4</v>
      </c>
      <c r="D2546">
        <v>9</v>
      </c>
      <c r="E2546">
        <v>4</v>
      </c>
      <c r="F2546">
        <v>9</v>
      </c>
      <c r="G2546">
        <v>2</v>
      </c>
      <c r="H2546">
        <v>3</v>
      </c>
      <c r="I2546">
        <v>3.58</v>
      </c>
      <c r="J2546" t="s">
        <v>143</v>
      </c>
      <c r="K2546">
        <v>62.83</v>
      </c>
      <c r="L2546">
        <v>1196</v>
      </c>
      <c r="M2546">
        <v>4.55</v>
      </c>
      <c r="N2546" t="s">
        <v>153</v>
      </c>
      <c r="O2546">
        <v>25.36</v>
      </c>
      <c r="P2546" t="s">
        <v>71</v>
      </c>
      <c r="Q2546" t="s">
        <v>75</v>
      </c>
      <c r="R2546" t="s">
        <v>20</v>
      </c>
    </row>
    <row r="2547" spans="1:18" x14ac:dyDescent="0.25">
      <c r="A2547">
        <v>1677</v>
      </c>
      <c r="B2547">
        <v>2</v>
      </c>
      <c r="C2547">
        <v>10</v>
      </c>
      <c r="D2547">
        <v>4</v>
      </c>
      <c r="E2547">
        <v>9</v>
      </c>
      <c r="F2547">
        <v>5</v>
      </c>
      <c r="G2547">
        <v>5</v>
      </c>
      <c r="H2547">
        <v>3</v>
      </c>
      <c r="I2547">
        <v>3.59</v>
      </c>
      <c r="J2547" t="s">
        <v>143</v>
      </c>
      <c r="K2547">
        <v>26.56</v>
      </c>
      <c r="L2547">
        <v>438</v>
      </c>
      <c r="M2547">
        <v>13.47</v>
      </c>
      <c r="N2547" t="s">
        <v>153</v>
      </c>
      <c r="O2547">
        <v>32.75</v>
      </c>
      <c r="P2547" t="s">
        <v>27</v>
      </c>
      <c r="Q2547" t="s">
        <v>75</v>
      </c>
      <c r="R2547" t="s">
        <v>20</v>
      </c>
    </row>
    <row r="2548" spans="1:18" x14ac:dyDescent="0.25">
      <c r="A2548">
        <v>1692</v>
      </c>
      <c r="B2548">
        <v>20</v>
      </c>
      <c r="C2548">
        <v>8</v>
      </c>
      <c r="D2548">
        <v>3</v>
      </c>
      <c r="E2548">
        <v>1</v>
      </c>
      <c r="F2548">
        <v>6</v>
      </c>
      <c r="G2548">
        <v>4</v>
      </c>
      <c r="H2548">
        <v>3</v>
      </c>
      <c r="I2548">
        <v>4.16</v>
      </c>
      <c r="J2548" t="s">
        <v>143</v>
      </c>
      <c r="K2548">
        <v>45.12</v>
      </c>
      <c r="L2548">
        <v>340</v>
      </c>
      <c r="M2548">
        <v>1.8</v>
      </c>
      <c r="N2548" t="s">
        <v>153</v>
      </c>
      <c r="O2548">
        <v>60.44</v>
      </c>
      <c r="P2548" t="s">
        <v>31</v>
      </c>
      <c r="Q2548" t="s">
        <v>75</v>
      </c>
      <c r="R2548" t="s">
        <v>20</v>
      </c>
    </row>
    <row r="2549" spans="1:18" x14ac:dyDescent="0.25">
      <c r="A2549">
        <v>1695</v>
      </c>
      <c r="B2549">
        <v>14</v>
      </c>
      <c r="C2549">
        <v>8</v>
      </c>
      <c r="D2549">
        <v>6</v>
      </c>
      <c r="E2549">
        <v>1</v>
      </c>
      <c r="F2549">
        <v>3</v>
      </c>
      <c r="G2549">
        <v>2</v>
      </c>
      <c r="H2549">
        <v>3</v>
      </c>
      <c r="I2549">
        <v>3.43</v>
      </c>
      <c r="J2549" t="s">
        <v>143</v>
      </c>
      <c r="K2549">
        <v>95.45</v>
      </c>
      <c r="L2549">
        <v>186</v>
      </c>
      <c r="M2549">
        <v>2.66</v>
      </c>
      <c r="N2549" t="s">
        <v>153</v>
      </c>
      <c r="O2549">
        <v>36.47</v>
      </c>
      <c r="P2549" t="s">
        <v>41</v>
      </c>
      <c r="Q2549" t="s">
        <v>75</v>
      </c>
      <c r="R2549" t="s">
        <v>20</v>
      </c>
    </row>
    <row r="2550" spans="1:18" x14ac:dyDescent="0.25">
      <c r="A2550">
        <v>1697</v>
      </c>
      <c r="B2550">
        <v>20</v>
      </c>
      <c r="C2550">
        <v>12</v>
      </c>
      <c r="D2550">
        <v>3</v>
      </c>
      <c r="E2550">
        <v>8</v>
      </c>
      <c r="F2550">
        <v>4</v>
      </c>
      <c r="G2550">
        <v>9</v>
      </c>
      <c r="H2550">
        <v>3</v>
      </c>
      <c r="I2550">
        <v>3.21</v>
      </c>
      <c r="J2550" t="s">
        <v>143</v>
      </c>
      <c r="K2550">
        <v>21.21</v>
      </c>
      <c r="L2550">
        <v>4368</v>
      </c>
      <c r="M2550">
        <v>1.44</v>
      </c>
      <c r="N2550" t="s">
        <v>153</v>
      </c>
      <c r="O2550">
        <v>56.86</v>
      </c>
      <c r="P2550" t="s">
        <v>69</v>
      </c>
      <c r="Q2550" t="s">
        <v>75</v>
      </c>
      <c r="R2550" t="s">
        <v>20</v>
      </c>
    </row>
    <row r="2551" spans="1:18" x14ac:dyDescent="0.25">
      <c r="A2551">
        <v>1754</v>
      </c>
      <c r="B2551">
        <v>19</v>
      </c>
      <c r="C2551">
        <v>8</v>
      </c>
      <c r="D2551">
        <v>11</v>
      </c>
      <c r="E2551">
        <v>8</v>
      </c>
      <c r="F2551">
        <v>1</v>
      </c>
      <c r="G2551">
        <v>5</v>
      </c>
      <c r="H2551">
        <v>3</v>
      </c>
      <c r="I2551">
        <v>3.09</v>
      </c>
      <c r="J2551" t="s">
        <v>143</v>
      </c>
      <c r="K2551">
        <v>62.72</v>
      </c>
      <c r="L2551">
        <v>571</v>
      </c>
      <c r="M2551">
        <v>5.0999999999999996</v>
      </c>
      <c r="N2551" t="s">
        <v>153</v>
      </c>
      <c r="O2551">
        <v>37.6</v>
      </c>
      <c r="P2551" t="s">
        <v>70</v>
      </c>
      <c r="Q2551" t="s">
        <v>75</v>
      </c>
      <c r="R2551" t="s">
        <v>20</v>
      </c>
    </row>
    <row r="2552" spans="1:18" x14ac:dyDescent="0.25">
      <c r="A2552">
        <v>1795</v>
      </c>
      <c r="B2552">
        <v>6</v>
      </c>
      <c r="C2552">
        <v>7</v>
      </c>
      <c r="D2552">
        <v>6</v>
      </c>
      <c r="E2552">
        <v>5</v>
      </c>
      <c r="F2552">
        <v>6</v>
      </c>
      <c r="G2552">
        <v>6</v>
      </c>
      <c r="H2552">
        <v>3</v>
      </c>
      <c r="I2552">
        <v>3.15</v>
      </c>
      <c r="J2552" t="s">
        <v>143</v>
      </c>
      <c r="K2552">
        <v>97.95</v>
      </c>
      <c r="L2552">
        <v>203</v>
      </c>
      <c r="M2552">
        <v>15.89</v>
      </c>
      <c r="N2552" t="s">
        <v>153</v>
      </c>
      <c r="O2552">
        <v>38.76</v>
      </c>
      <c r="P2552" t="s">
        <v>59</v>
      </c>
      <c r="Q2552" t="s">
        <v>75</v>
      </c>
      <c r="R2552" t="s">
        <v>20</v>
      </c>
    </row>
    <row r="2553" spans="1:18" x14ac:dyDescent="0.25">
      <c r="A2553">
        <v>1814</v>
      </c>
      <c r="B2553">
        <v>4</v>
      </c>
      <c r="C2553">
        <v>1</v>
      </c>
      <c r="D2553">
        <v>11</v>
      </c>
      <c r="E2553">
        <v>6</v>
      </c>
      <c r="F2553">
        <v>3</v>
      </c>
      <c r="G2553">
        <v>8</v>
      </c>
      <c r="H2553">
        <v>3</v>
      </c>
      <c r="I2553">
        <v>3.17</v>
      </c>
      <c r="J2553" t="s">
        <v>143</v>
      </c>
      <c r="K2553">
        <v>9.0500000000000007</v>
      </c>
      <c r="L2553">
        <v>886</v>
      </c>
      <c r="M2553">
        <v>18.329999999999998</v>
      </c>
      <c r="N2553" t="s">
        <v>153</v>
      </c>
      <c r="O2553">
        <v>37.57</v>
      </c>
      <c r="P2553" t="s">
        <v>64</v>
      </c>
      <c r="Q2553" t="s">
        <v>75</v>
      </c>
      <c r="R2553" t="s">
        <v>20</v>
      </c>
    </row>
    <row r="2554" spans="1:18" x14ac:dyDescent="0.25">
      <c r="A2554">
        <v>1824</v>
      </c>
      <c r="B2554">
        <v>2</v>
      </c>
      <c r="C2554">
        <v>8</v>
      </c>
      <c r="D2554">
        <v>5</v>
      </c>
      <c r="E2554">
        <v>7</v>
      </c>
      <c r="F2554">
        <v>9</v>
      </c>
      <c r="G2554">
        <v>3</v>
      </c>
      <c r="H2554">
        <v>3</v>
      </c>
      <c r="I2554">
        <v>4.32</v>
      </c>
      <c r="J2554" t="s">
        <v>143</v>
      </c>
      <c r="K2554">
        <v>78.81</v>
      </c>
      <c r="L2554">
        <v>756</v>
      </c>
      <c r="M2554">
        <v>3.53</v>
      </c>
      <c r="N2554" t="s">
        <v>153</v>
      </c>
      <c r="O2554">
        <v>58.86</v>
      </c>
      <c r="P2554" t="s">
        <v>72</v>
      </c>
      <c r="Q2554" t="s">
        <v>75</v>
      </c>
      <c r="R2554" t="s">
        <v>20</v>
      </c>
    </row>
    <row r="2555" spans="1:18" x14ac:dyDescent="0.25">
      <c r="A2555">
        <v>1826</v>
      </c>
      <c r="B2555">
        <v>15</v>
      </c>
      <c r="C2555">
        <v>7</v>
      </c>
      <c r="D2555">
        <v>3</v>
      </c>
      <c r="E2555">
        <v>1</v>
      </c>
      <c r="F2555">
        <v>6</v>
      </c>
      <c r="G2555">
        <v>7</v>
      </c>
      <c r="H2555">
        <v>3</v>
      </c>
      <c r="I2555">
        <v>3.56</v>
      </c>
      <c r="J2555" t="s">
        <v>143</v>
      </c>
      <c r="K2555">
        <v>34.92</v>
      </c>
      <c r="L2555">
        <v>149</v>
      </c>
      <c r="M2555">
        <v>7.4</v>
      </c>
      <c r="N2555" t="s">
        <v>153</v>
      </c>
      <c r="O2555">
        <v>45.52</v>
      </c>
      <c r="P2555" t="s">
        <v>68</v>
      </c>
      <c r="Q2555" t="s">
        <v>75</v>
      </c>
      <c r="R2555" t="s">
        <v>20</v>
      </c>
    </row>
    <row r="2556" spans="1:18" x14ac:dyDescent="0.25">
      <c r="A2556">
        <v>1829</v>
      </c>
      <c r="B2556">
        <v>15</v>
      </c>
      <c r="C2556">
        <v>9</v>
      </c>
      <c r="D2556">
        <v>6</v>
      </c>
      <c r="E2556">
        <v>2</v>
      </c>
      <c r="F2556">
        <v>5</v>
      </c>
      <c r="G2556">
        <v>8</v>
      </c>
      <c r="H2556">
        <v>3</v>
      </c>
      <c r="I2556">
        <v>3.5</v>
      </c>
      <c r="J2556" t="s">
        <v>143</v>
      </c>
      <c r="K2556">
        <v>16.82</v>
      </c>
      <c r="L2556">
        <v>543</v>
      </c>
      <c r="M2556">
        <v>3.15</v>
      </c>
      <c r="N2556" t="s">
        <v>153</v>
      </c>
      <c r="O2556">
        <v>23.56</v>
      </c>
      <c r="P2556" t="s">
        <v>56</v>
      </c>
      <c r="Q2556" t="s">
        <v>75</v>
      </c>
      <c r="R2556" t="s">
        <v>20</v>
      </c>
    </row>
    <row r="2557" spans="1:18" x14ac:dyDescent="0.25">
      <c r="A2557">
        <v>1872</v>
      </c>
      <c r="B2557">
        <v>9</v>
      </c>
      <c r="C2557">
        <v>12</v>
      </c>
      <c r="D2557">
        <v>11</v>
      </c>
      <c r="E2557">
        <v>3</v>
      </c>
      <c r="F2557">
        <v>4</v>
      </c>
      <c r="G2557">
        <v>5</v>
      </c>
      <c r="H2557">
        <v>3</v>
      </c>
      <c r="I2557">
        <v>3.93</v>
      </c>
      <c r="J2557" t="s">
        <v>143</v>
      </c>
      <c r="K2557">
        <v>34.17</v>
      </c>
      <c r="L2557">
        <v>869</v>
      </c>
      <c r="M2557">
        <v>2.88</v>
      </c>
      <c r="N2557" t="s">
        <v>153</v>
      </c>
      <c r="O2557">
        <v>38.94</v>
      </c>
      <c r="P2557" t="s">
        <v>26</v>
      </c>
      <c r="Q2557" t="s">
        <v>75</v>
      </c>
      <c r="R2557" t="s">
        <v>20</v>
      </c>
    </row>
    <row r="2558" spans="1:18" x14ac:dyDescent="0.25">
      <c r="A2558">
        <v>1905</v>
      </c>
      <c r="B2558">
        <v>20</v>
      </c>
      <c r="C2558">
        <v>11</v>
      </c>
      <c r="D2558">
        <v>10</v>
      </c>
      <c r="E2558">
        <v>2</v>
      </c>
      <c r="F2558">
        <v>3</v>
      </c>
      <c r="G2558">
        <v>4</v>
      </c>
      <c r="H2558">
        <v>3</v>
      </c>
      <c r="I2558">
        <v>4.43</v>
      </c>
      <c r="J2558" t="s">
        <v>143</v>
      </c>
      <c r="K2558">
        <v>110.33</v>
      </c>
      <c r="L2558">
        <v>958</v>
      </c>
      <c r="M2558">
        <v>26.28</v>
      </c>
      <c r="N2558" t="s">
        <v>153</v>
      </c>
      <c r="O2558">
        <v>25.46</v>
      </c>
      <c r="P2558" t="s">
        <v>50</v>
      </c>
      <c r="Q2558" t="s">
        <v>75</v>
      </c>
      <c r="R2558" t="s">
        <v>20</v>
      </c>
    </row>
    <row r="2559" spans="1:18" x14ac:dyDescent="0.25">
      <c r="A2559">
        <v>1924</v>
      </c>
      <c r="B2559">
        <v>15</v>
      </c>
      <c r="C2559">
        <v>11</v>
      </c>
      <c r="D2559">
        <v>4</v>
      </c>
      <c r="E2559">
        <v>2</v>
      </c>
      <c r="F2559">
        <v>4</v>
      </c>
      <c r="G2559">
        <v>2</v>
      </c>
      <c r="H2559">
        <v>3</v>
      </c>
      <c r="I2559">
        <v>3.87</v>
      </c>
      <c r="J2559" t="s">
        <v>143</v>
      </c>
      <c r="K2559">
        <v>49.62</v>
      </c>
      <c r="L2559">
        <v>88</v>
      </c>
      <c r="M2559">
        <v>10.49</v>
      </c>
      <c r="N2559" t="s">
        <v>153</v>
      </c>
      <c r="O2559">
        <v>23.98</v>
      </c>
      <c r="P2559" t="s">
        <v>60</v>
      </c>
      <c r="Q2559" t="s">
        <v>75</v>
      </c>
      <c r="R2559" t="s">
        <v>20</v>
      </c>
    </row>
    <row r="2560" spans="1:18" x14ac:dyDescent="0.25">
      <c r="A2560">
        <v>1976</v>
      </c>
      <c r="B2560">
        <v>15</v>
      </c>
      <c r="C2560">
        <v>6</v>
      </c>
      <c r="D2560">
        <v>3</v>
      </c>
      <c r="E2560">
        <v>4</v>
      </c>
      <c r="F2560">
        <v>3</v>
      </c>
      <c r="G2560">
        <v>4</v>
      </c>
      <c r="H2560">
        <v>3</v>
      </c>
      <c r="I2560">
        <v>3.48</v>
      </c>
      <c r="J2560" t="s">
        <v>143</v>
      </c>
      <c r="K2560">
        <v>134.58000000000001</v>
      </c>
      <c r="L2560">
        <v>79</v>
      </c>
      <c r="M2560">
        <v>1.66</v>
      </c>
      <c r="N2560" t="s">
        <v>153</v>
      </c>
      <c r="O2560">
        <v>55.49</v>
      </c>
      <c r="P2560" t="s">
        <v>47</v>
      </c>
      <c r="Q2560" t="s">
        <v>75</v>
      </c>
      <c r="R2560" t="s">
        <v>20</v>
      </c>
    </row>
    <row r="2561" spans="1:18" x14ac:dyDescent="0.25">
      <c r="A2561">
        <v>2028</v>
      </c>
      <c r="B2561">
        <v>15</v>
      </c>
      <c r="C2561">
        <v>5</v>
      </c>
      <c r="D2561">
        <v>11</v>
      </c>
      <c r="E2561">
        <v>8</v>
      </c>
      <c r="F2561">
        <v>7</v>
      </c>
      <c r="G2561">
        <v>5</v>
      </c>
      <c r="H2561">
        <v>3</v>
      </c>
      <c r="I2561">
        <v>3.07</v>
      </c>
      <c r="J2561" t="s">
        <v>143</v>
      </c>
      <c r="K2561">
        <v>6.93</v>
      </c>
      <c r="L2561">
        <v>50</v>
      </c>
      <c r="M2561">
        <v>12.21</v>
      </c>
      <c r="N2561" t="s">
        <v>153</v>
      </c>
      <c r="O2561">
        <v>6.26</v>
      </c>
      <c r="P2561" t="s">
        <v>49</v>
      </c>
      <c r="Q2561" t="s">
        <v>75</v>
      </c>
      <c r="R2561" t="s">
        <v>20</v>
      </c>
    </row>
    <row r="2562" spans="1:18" x14ac:dyDescent="0.25">
      <c r="A2562">
        <v>2034</v>
      </c>
      <c r="B2562">
        <v>2</v>
      </c>
      <c r="C2562">
        <v>7</v>
      </c>
      <c r="D2562">
        <v>7</v>
      </c>
      <c r="E2562">
        <v>5</v>
      </c>
      <c r="F2562">
        <v>1</v>
      </c>
      <c r="G2562">
        <v>3</v>
      </c>
      <c r="H2562">
        <v>3</v>
      </c>
      <c r="I2562">
        <v>3.95</v>
      </c>
      <c r="J2562" t="s">
        <v>143</v>
      </c>
      <c r="K2562">
        <v>80.180000000000007</v>
      </c>
      <c r="L2562">
        <v>405</v>
      </c>
      <c r="M2562">
        <v>1.62</v>
      </c>
      <c r="N2562" t="s">
        <v>153</v>
      </c>
      <c r="O2562">
        <v>26.8</v>
      </c>
      <c r="P2562" t="s">
        <v>58</v>
      </c>
      <c r="Q2562" t="s">
        <v>75</v>
      </c>
      <c r="R2562" t="s">
        <v>20</v>
      </c>
    </row>
    <row r="2563" spans="1:18" x14ac:dyDescent="0.25">
      <c r="A2563">
        <v>2090</v>
      </c>
      <c r="B2563">
        <v>14</v>
      </c>
      <c r="C2563">
        <v>8</v>
      </c>
      <c r="D2563">
        <v>7</v>
      </c>
      <c r="E2563">
        <v>5</v>
      </c>
      <c r="F2563">
        <v>1</v>
      </c>
      <c r="G2563">
        <v>3</v>
      </c>
      <c r="H2563">
        <v>3</v>
      </c>
      <c r="I2563">
        <v>3.68</v>
      </c>
      <c r="J2563" t="s">
        <v>143</v>
      </c>
      <c r="K2563">
        <v>41.25</v>
      </c>
      <c r="L2563">
        <v>108</v>
      </c>
      <c r="M2563">
        <v>3.18</v>
      </c>
      <c r="N2563" t="s">
        <v>153</v>
      </c>
      <c r="O2563">
        <v>28.41</v>
      </c>
      <c r="P2563" t="s">
        <v>35</v>
      </c>
      <c r="Q2563" t="s">
        <v>75</v>
      </c>
      <c r="R2563" t="s">
        <v>20</v>
      </c>
    </row>
    <row r="2564" spans="1:18" x14ac:dyDescent="0.25">
      <c r="A2564">
        <v>2143</v>
      </c>
      <c r="B2564">
        <v>3</v>
      </c>
      <c r="C2564">
        <v>6</v>
      </c>
      <c r="D2564">
        <v>2</v>
      </c>
      <c r="E2564">
        <v>3</v>
      </c>
      <c r="F2564">
        <v>9</v>
      </c>
      <c r="G2564">
        <v>6</v>
      </c>
      <c r="H2564">
        <v>3</v>
      </c>
      <c r="I2564">
        <v>4.5599999999999996</v>
      </c>
      <c r="J2564" t="s">
        <v>143</v>
      </c>
      <c r="K2564">
        <v>121.27</v>
      </c>
      <c r="L2564">
        <v>52</v>
      </c>
      <c r="M2564">
        <v>0.64</v>
      </c>
      <c r="N2564" t="s">
        <v>153</v>
      </c>
      <c r="O2564">
        <v>36.92</v>
      </c>
      <c r="P2564" t="s">
        <v>49</v>
      </c>
      <c r="Q2564" t="s">
        <v>75</v>
      </c>
      <c r="R2564" t="s">
        <v>20</v>
      </c>
    </row>
    <row r="2565" spans="1:18" x14ac:dyDescent="0.25">
      <c r="A2565">
        <v>2217</v>
      </c>
      <c r="B2565">
        <v>5</v>
      </c>
      <c r="C2565">
        <v>1</v>
      </c>
      <c r="D2565">
        <v>9</v>
      </c>
      <c r="E2565">
        <v>1</v>
      </c>
      <c r="F2565">
        <v>9</v>
      </c>
      <c r="G2565">
        <v>4</v>
      </c>
      <c r="H2565">
        <v>3</v>
      </c>
      <c r="I2565">
        <v>4.3</v>
      </c>
      <c r="J2565" t="s">
        <v>143</v>
      </c>
      <c r="K2565">
        <v>89.17</v>
      </c>
      <c r="L2565">
        <v>606</v>
      </c>
      <c r="M2565">
        <v>2.59</v>
      </c>
      <c r="N2565" t="s">
        <v>153</v>
      </c>
      <c r="O2565">
        <v>57.85</v>
      </c>
      <c r="P2565" t="s">
        <v>47</v>
      </c>
      <c r="Q2565" t="s">
        <v>75</v>
      </c>
      <c r="R2565" t="s">
        <v>20</v>
      </c>
    </row>
    <row r="2566" spans="1:18" x14ac:dyDescent="0.25">
      <c r="A2566">
        <v>2262</v>
      </c>
      <c r="B2566">
        <v>14</v>
      </c>
      <c r="C2566">
        <v>10</v>
      </c>
      <c r="D2566">
        <v>9</v>
      </c>
      <c r="E2566">
        <v>4</v>
      </c>
      <c r="F2566">
        <v>8</v>
      </c>
      <c r="G2566">
        <v>4</v>
      </c>
      <c r="H2566">
        <v>3</v>
      </c>
      <c r="I2566">
        <v>3.01</v>
      </c>
      <c r="J2566" t="s">
        <v>143</v>
      </c>
      <c r="K2566">
        <v>18.170000000000002</v>
      </c>
      <c r="L2566">
        <v>120</v>
      </c>
      <c r="M2566">
        <v>3.18</v>
      </c>
      <c r="N2566" t="s">
        <v>153</v>
      </c>
      <c r="O2566">
        <v>8.14</v>
      </c>
      <c r="P2566" t="s">
        <v>18</v>
      </c>
      <c r="Q2566" t="s">
        <v>75</v>
      </c>
      <c r="R2566" t="s">
        <v>20</v>
      </c>
    </row>
    <row r="2567" spans="1:18" x14ac:dyDescent="0.25">
      <c r="A2567">
        <v>2314</v>
      </c>
      <c r="B2567">
        <v>18</v>
      </c>
      <c r="C2567">
        <v>6</v>
      </c>
      <c r="D2567">
        <v>2</v>
      </c>
      <c r="E2567">
        <v>8</v>
      </c>
      <c r="F2567">
        <v>3</v>
      </c>
      <c r="G2567">
        <v>6</v>
      </c>
      <c r="H2567">
        <v>3</v>
      </c>
      <c r="I2567">
        <v>3.5</v>
      </c>
      <c r="J2567" t="s">
        <v>143</v>
      </c>
      <c r="K2567">
        <v>24.16</v>
      </c>
      <c r="L2567">
        <v>299</v>
      </c>
      <c r="M2567">
        <v>7.48</v>
      </c>
      <c r="N2567" t="s">
        <v>153</v>
      </c>
      <c r="O2567">
        <v>19.86</v>
      </c>
      <c r="P2567" t="s">
        <v>62</v>
      </c>
      <c r="Q2567" t="s">
        <v>75</v>
      </c>
      <c r="R2567" t="s">
        <v>20</v>
      </c>
    </row>
    <row r="2568" spans="1:18" x14ac:dyDescent="0.25">
      <c r="A2568">
        <v>2323</v>
      </c>
      <c r="B2568">
        <v>2</v>
      </c>
      <c r="C2568">
        <v>4</v>
      </c>
      <c r="D2568">
        <v>10</v>
      </c>
      <c r="E2568">
        <v>8</v>
      </c>
      <c r="F2568">
        <v>9</v>
      </c>
      <c r="G2568">
        <v>1</v>
      </c>
      <c r="H2568">
        <v>3</v>
      </c>
      <c r="I2568">
        <v>4.0999999999999996</v>
      </c>
      <c r="J2568" t="s">
        <v>143</v>
      </c>
      <c r="K2568">
        <v>226.44</v>
      </c>
      <c r="L2568">
        <v>597</v>
      </c>
      <c r="M2568">
        <v>1.74</v>
      </c>
      <c r="N2568" t="s">
        <v>153</v>
      </c>
      <c r="O2568">
        <v>30.49</v>
      </c>
      <c r="P2568" t="s">
        <v>53</v>
      </c>
      <c r="Q2568" t="s">
        <v>75</v>
      </c>
      <c r="R2568" t="s">
        <v>20</v>
      </c>
    </row>
    <row r="2569" spans="1:18" x14ac:dyDescent="0.25">
      <c r="A2569">
        <v>2365</v>
      </c>
      <c r="B2569">
        <v>16</v>
      </c>
      <c r="C2569">
        <v>12</v>
      </c>
      <c r="D2569">
        <v>5</v>
      </c>
      <c r="E2569">
        <v>1</v>
      </c>
      <c r="F2569">
        <v>1</v>
      </c>
      <c r="G2569">
        <v>7</v>
      </c>
      <c r="H2569">
        <v>3</v>
      </c>
      <c r="I2569">
        <v>3.01</v>
      </c>
      <c r="J2569" t="s">
        <v>143</v>
      </c>
      <c r="K2569">
        <v>5.65</v>
      </c>
      <c r="L2569">
        <v>1112</v>
      </c>
      <c r="M2569">
        <v>15.06</v>
      </c>
      <c r="N2569" t="s">
        <v>153</v>
      </c>
      <c r="O2569">
        <v>8.33</v>
      </c>
      <c r="P2569" t="s">
        <v>57</v>
      </c>
      <c r="Q2569" t="s">
        <v>75</v>
      </c>
      <c r="R2569" t="s">
        <v>20</v>
      </c>
    </row>
    <row r="2570" spans="1:18" x14ac:dyDescent="0.25">
      <c r="A2570">
        <v>2388</v>
      </c>
      <c r="B2570">
        <v>18</v>
      </c>
      <c r="C2570">
        <v>10</v>
      </c>
      <c r="D2570">
        <v>9</v>
      </c>
      <c r="E2570">
        <v>4</v>
      </c>
      <c r="F2570">
        <v>5</v>
      </c>
      <c r="G2570">
        <v>2</v>
      </c>
      <c r="H2570">
        <v>3</v>
      </c>
      <c r="I2570">
        <v>3.74</v>
      </c>
      <c r="J2570" t="s">
        <v>143</v>
      </c>
      <c r="K2570">
        <v>41.25</v>
      </c>
      <c r="L2570">
        <v>188</v>
      </c>
      <c r="M2570">
        <v>2.4</v>
      </c>
      <c r="N2570" t="s">
        <v>153</v>
      </c>
      <c r="O2570">
        <v>57.28</v>
      </c>
      <c r="P2570" t="s">
        <v>44</v>
      </c>
      <c r="Q2570" t="s">
        <v>75</v>
      </c>
      <c r="R2570" t="s">
        <v>20</v>
      </c>
    </row>
    <row r="2571" spans="1:18" x14ac:dyDescent="0.25">
      <c r="A2571">
        <v>2394</v>
      </c>
      <c r="B2571">
        <v>8</v>
      </c>
      <c r="C2571">
        <v>2</v>
      </c>
      <c r="D2571">
        <v>6</v>
      </c>
      <c r="E2571">
        <v>9</v>
      </c>
      <c r="F2571">
        <v>6</v>
      </c>
      <c r="G2571">
        <v>5</v>
      </c>
      <c r="H2571">
        <v>3</v>
      </c>
      <c r="I2571">
        <v>3.54</v>
      </c>
      <c r="J2571" t="s">
        <v>143</v>
      </c>
      <c r="K2571">
        <v>21.45</v>
      </c>
      <c r="L2571">
        <v>2542</v>
      </c>
      <c r="M2571">
        <v>6.29</v>
      </c>
      <c r="N2571" t="s">
        <v>153</v>
      </c>
      <c r="O2571">
        <v>10.210000000000001</v>
      </c>
      <c r="P2571" t="s">
        <v>55</v>
      </c>
      <c r="Q2571" t="s">
        <v>75</v>
      </c>
      <c r="R2571" t="s">
        <v>20</v>
      </c>
    </row>
    <row r="2572" spans="1:18" x14ac:dyDescent="0.25">
      <c r="A2572">
        <v>2448</v>
      </c>
      <c r="B2572">
        <v>14</v>
      </c>
      <c r="C2572">
        <v>2</v>
      </c>
      <c r="D2572">
        <v>9</v>
      </c>
      <c r="E2572">
        <v>4</v>
      </c>
      <c r="F2572">
        <v>6</v>
      </c>
      <c r="G2572">
        <v>1</v>
      </c>
      <c r="H2572">
        <v>3</v>
      </c>
      <c r="I2572">
        <v>3</v>
      </c>
      <c r="J2572" t="s">
        <v>143</v>
      </c>
      <c r="K2572">
        <v>233.15</v>
      </c>
      <c r="L2572">
        <v>187</v>
      </c>
      <c r="M2572">
        <v>12.24</v>
      </c>
      <c r="N2572" t="s">
        <v>153</v>
      </c>
      <c r="O2572">
        <v>19.11</v>
      </c>
      <c r="P2572" t="s">
        <v>66</v>
      </c>
      <c r="Q2572" t="s">
        <v>75</v>
      </c>
      <c r="R2572" t="s">
        <v>20</v>
      </c>
    </row>
    <row r="2573" spans="1:18" x14ac:dyDescent="0.25">
      <c r="A2573">
        <v>2518</v>
      </c>
      <c r="B2573">
        <v>1</v>
      </c>
      <c r="C2573">
        <v>9</v>
      </c>
      <c r="D2573">
        <v>5</v>
      </c>
      <c r="E2573">
        <v>3</v>
      </c>
      <c r="F2573">
        <v>7</v>
      </c>
      <c r="G2573">
        <v>7</v>
      </c>
      <c r="H2573">
        <v>3</v>
      </c>
      <c r="I2573">
        <v>3.55</v>
      </c>
      <c r="J2573" t="s">
        <v>143</v>
      </c>
      <c r="K2573">
        <v>81.849999999999994</v>
      </c>
      <c r="L2573">
        <v>549</v>
      </c>
      <c r="M2573">
        <v>1.05</v>
      </c>
      <c r="N2573" t="s">
        <v>153</v>
      </c>
      <c r="O2573">
        <v>38.08</v>
      </c>
      <c r="P2573" t="s">
        <v>55</v>
      </c>
      <c r="Q2573" t="s">
        <v>75</v>
      </c>
      <c r="R2573" t="s">
        <v>20</v>
      </c>
    </row>
    <row r="2574" spans="1:18" x14ac:dyDescent="0.25">
      <c r="A2574">
        <v>2536</v>
      </c>
      <c r="B2574">
        <v>13</v>
      </c>
      <c r="C2574">
        <v>3</v>
      </c>
      <c r="D2574">
        <v>3</v>
      </c>
      <c r="E2574">
        <v>6</v>
      </c>
      <c r="F2574">
        <v>5</v>
      </c>
      <c r="G2574">
        <v>8</v>
      </c>
      <c r="H2574">
        <v>3</v>
      </c>
      <c r="I2574">
        <v>3.82</v>
      </c>
      <c r="J2574" t="s">
        <v>143</v>
      </c>
      <c r="K2574">
        <v>34.869999999999997</v>
      </c>
      <c r="L2574">
        <v>662</v>
      </c>
      <c r="M2574">
        <v>10.71</v>
      </c>
      <c r="N2574" t="s">
        <v>153</v>
      </c>
      <c r="O2574">
        <v>36.22</v>
      </c>
      <c r="P2574" t="s">
        <v>56</v>
      </c>
      <c r="Q2574" t="s">
        <v>75</v>
      </c>
      <c r="R2574" t="s">
        <v>20</v>
      </c>
    </row>
    <row r="2575" spans="1:18" x14ac:dyDescent="0.25">
      <c r="A2575">
        <v>2574</v>
      </c>
      <c r="B2575">
        <v>5</v>
      </c>
      <c r="C2575">
        <v>8</v>
      </c>
      <c r="D2575">
        <v>11</v>
      </c>
      <c r="E2575">
        <v>2</v>
      </c>
      <c r="F2575">
        <v>9</v>
      </c>
      <c r="G2575">
        <v>4</v>
      </c>
      <c r="H2575">
        <v>3</v>
      </c>
      <c r="I2575">
        <v>3.76</v>
      </c>
      <c r="J2575" t="s">
        <v>143</v>
      </c>
      <c r="K2575">
        <v>25.77</v>
      </c>
      <c r="L2575">
        <v>449</v>
      </c>
      <c r="M2575">
        <v>6.64</v>
      </c>
      <c r="N2575" t="s">
        <v>153</v>
      </c>
      <c r="O2575">
        <v>15.64</v>
      </c>
      <c r="P2575" t="s">
        <v>68</v>
      </c>
      <c r="Q2575" t="s">
        <v>75</v>
      </c>
      <c r="R2575" t="s">
        <v>20</v>
      </c>
    </row>
    <row r="2576" spans="1:18" x14ac:dyDescent="0.25">
      <c r="A2576">
        <v>2614</v>
      </c>
      <c r="B2576">
        <v>14</v>
      </c>
      <c r="C2576">
        <v>9</v>
      </c>
      <c r="D2576">
        <v>9</v>
      </c>
      <c r="E2576">
        <v>6</v>
      </c>
      <c r="F2576">
        <v>7</v>
      </c>
      <c r="G2576">
        <v>3</v>
      </c>
      <c r="H2576">
        <v>3</v>
      </c>
      <c r="I2576">
        <v>5</v>
      </c>
      <c r="J2576" t="s">
        <v>143</v>
      </c>
      <c r="K2576">
        <v>140.96</v>
      </c>
      <c r="L2576">
        <v>486</v>
      </c>
      <c r="M2576">
        <v>1.36</v>
      </c>
      <c r="N2576" t="s">
        <v>153</v>
      </c>
      <c r="O2576">
        <v>36.770000000000003</v>
      </c>
      <c r="P2576" t="s">
        <v>52</v>
      </c>
      <c r="Q2576" t="s">
        <v>75</v>
      </c>
      <c r="R2576" t="s">
        <v>20</v>
      </c>
    </row>
    <row r="2577" spans="1:18" x14ac:dyDescent="0.25">
      <c r="A2577">
        <v>2645</v>
      </c>
      <c r="B2577">
        <v>9</v>
      </c>
      <c r="C2577">
        <v>11</v>
      </c>
      <c r="D2577">
        <v>7</v>
      </c>
      <c r="E2577">
        <v>1</v>
      </c>
      <c r="F2577">
        <v>2</v>
      </c>
      <c r="G2577">
        <v>4</v>
      </c>
      <c r="H2577">
        <v>3</v>
      </c>
      <c r="I2577">
        <v>4.45</v>
      </c>
      <c r="J2577" t="s">
        <v>143</v>
      </c>
      <c r="K2577">
        <v>63.5</v>
      </c>
      <c r="L2577">
        <v>891</v>
      </c>
      <c r="M2577">
        <v>3.2</v>
      </c>
      <c r="N2577" t="s">
        <v>153</v>
      </c>
      <c r="O2577">
        <v>55.17</v>
      </c>
      <c r="P2577" t="s">
        <v>41</v>
      </c>
      <c r="Q2577" t="s">
        <v>75</v>
      </c>
      <c r="R2577" t="s">
        <v>20</v>
      </c>
    </row>
    <row r="2578" spans="1:18" x14ac:dyDescent="0.25">
      <c r="A2578">
        <v>2657</v>
      </c>
      <c r="B2578">
        <v>10</v>
      </c>
      <c r="C2578">
        <v>4</v>
      </c>
      <c r="D2578">
        <v>7</v>
      </c>
      <c r="E2578">
        <v>6</v>
      </c>
      <c r="F2578">
        <v>1</v>
      </c>
      <c r="G2578">
        <v>3</v>
      </c>
      <c r="H2578">
        <v>3</v>
      </c>
      <c r="I2578">
        <v>3.11</v>
      </c>
      <c r="J2578" t="s">
        <v>143</v>
      </c>
      <c r="K2578">
        <v>24.46</v>
      </c>
      <c r="L2578">
        <v>524</v>
      </c>
      <c r="M2578">
        <v>2.0499999999999998</v>
      </c>
      <c r="N2578" t="s">
        <v>153</v>
      </c>
      <c r="O2578">
        <v>20.12</v>
      </c>
      <c r="P2578" t="s">
        <v>28</v>
      </c>
      <c r="Q2578" t="s">
        <v>75</v>
      </c>
      <c r="R2578" t="s">
        <v>20</v>
      </c>
    </row>
    <row r="2579" spans="1:18" x14ac:dyDescent="0.25">
      <c r="A2579">
        <v>2675</v>
      </c>
      <c r="B2579">
        <v>4</v>
      </c>
      <c r="C2579">
        <v>3</v>
      </c>
      <c r="D2579">
        <v>4</v>
      </c>
      <c r="E2579">
        <v>8</v>
      </c>
      <c r="F2579">
        <v>2</v>
      </c>
      <c r="G2579">
        <v>2</v>
      </c>
      <c r="H2579">
        <v>3</v>
      </c>
      <c r="I2579">
        <v>3.3</v>
      </c>
      <c r="J2579" t="s">
        <v>143</v>
      </c>
      <c r="K2579">
        <v>11.39</v>
      </c>
      <c r="L2579">
        <v>556</v>
      </c>
      <c r="M2579">
        <v>4.95</v>
      </c>
      <c r="N2579" t="s">
        <v>153</v>
      </c>
      <c r="O2579">
        <v>27.63</v>
      </c>
      <c r="P2579" t="s">
        <v>73</v>
      </c>
      <c r="Q2579" t="s">
        <v>75</v>
      </c>
      <c r="R2579" t="s">
        <v>20</v>
      </c>
    </row>
    <row r="2580" spans="1:18" x14ac:dyDescent="0.25">
      <c r="A2580">
        <v>2680</v>
      </c>
      <c r="B2580">
        <v>10</v>
      </c>
      <c r="C2580">
        <v>1</v>
      </c>
      <c r="D2580">
        <v>3</v>
      </c>
      <c r="E2580">
        <v>3</v>
      </c>
      <c r="F2580">
        <v>5</v>
      </c>
      <c r="G2580">
        <v>7</v>
      </c>
      <c r="H2580">
        <v>3</v>
      </c>
      <c r="I2580">
        <v>3.29</v>
      </c>
      <c r="J2580" t="s">
        <v>143</v>
      </c>
      <c r="K2580">
        <v>28.37</v>
      </c>
      <c r="L2580">
        <v>180</v>
      </c>
      <c r="M2580">
        <v>2.76</v>
      </c>
      <c r="N2580" t="s">
        <v>153</v>
      </c>
      <c r="O2580">
        <v>45.51</v>
      </c>
      <c r="P2580" t="s">
        <v>62</v>
      </c>
      <c r="Q2580" t="s">
        <v>75</v>
      </c>
      <c r="R2580" t="s">
        <v>20</v>
      </c>
    </row>
    <row r="2581" spans="1:18" x14ac:dyDescent="0.25">
      <c r="A2581">
        <v>2732</v>
      </c>
      <c r="B2581">
        <v>10</v>
      </c>
      <c r="C2581">
        <v>5</v>
      </c>
      <c r="D2581">
        <v>10</v>
      </c>
      <c r="E2581">
        <v>3</v>
      </c>
      <c r="F2581">
        <v>6</v>
      </c>
      <c r="G2581">
        <v>7</v>
      </c>
      <c r="H2581">
        <v>3</v>
      </c>
      <c r="I2581">
        <v>3.22</v>
      </c>
      <c r="J2581" t="s">
        <v>143</v>
      </c>
      <c r="K2581">
        <v>170.51</v>
      </c>
      <c r="L2581">
        <v>1742</v>
      </c>
      <c r="M2581">
        <v>5.52</v>
      </c>
      <c r="N2581" t="s">
        <v>153</v>
      </c>
      <c r="O2581">
        <v>30.21</v>
      </c>
      <c r="P2581" t="s">
        <v>64</v>
      </c>
      <c r="Q2581" t="s">
        <v>75</v>
      </c>
      <c r="R2581" t="s">
        <v>20</v>
      </c>
    </row>
    <row r="2582" spans="1:18" x14ac:dyDescent="0.25">
      <c r="A2582">
        <v>2844</v>
      </c>
      <c r="B2582">
        <v>5</v>
      </c>
      <c r="C2582">
        <v>7</v>
      </c>
      <c r="D2582">
        <v>1</v>
      </c>
      <c r="E2582">
        <v>9</v>
      </c>
      <c r="F2582">
        <v>3</v>
      </c>
      <c r="G2582">
        <v>7</v>
      </c>
      <c r="H2582">
        <v>3</v>
      </c>
      <c r="I2582">
        <v>3.15</v>
      </c>
      <c r="J2582" t="s">
        <v>143</v>
      </c>
      <c r="K2582">
        <v>23.08</v>
      </c>
      <c r="L2582">
        <v>290</v>
      </c>
      <c r="M2582">
        <v>9.58</v>
      </c>
      <c r="N2582" t="s">
        <v>153</v>
      </c>
      <c r="O2582">
        <v>47.99</v>
      </c>
      <c r="P2582" t="s">
        <v>23</v>
      </c>
      <c r="Q2582" t="s">
        <v>75</v>
      </c>
      <c r="R2582" t="s">
        <v>20</v>
      </c>
    </row>
    <row r="2583" spans="1:18" x14ac:dyDescent="0.25">
      <c r="A2583">
        <v>2896</v>
      </c>
      <c r="B2583">
        <v>10</v>
      </c>
      <c r="C2583">
        <v>10</v>
      </c>
      <c r="D2583">
        <v>6</v>
      </c>
      <c r="E2583">
        <v>7</v>
      </c>
      <c r="F2583">
        <v>8</v>
      </c>
      <c r="G2583">
        <v>7</v>
      </c>
      <c r="H2583">
        <v>3</v>
      </c>
      <c r="I2583">
        <v>3.94</v>
      </c>
      <c r="J2583" t="s">
        <v>143</v>
      </c>
      <c r="K2583">
        <v>38.15</v>
      </c>
      <c r="L2583">
        <v>99</v>
      </c>
      <c r="M2583">
        <v>2.17</v>
      </c>
      <c r="N2583" t="s">
        <v>153</v>
      </c>
      <c r="O2583">
        <v>45.75</v>
      </c>
      <c r="P2583" t="s">
        <v>42</v>
      </c>
      <c r="Q2583" t="s">
        <v>75</v>
      </c>
      <c r="R2583" t="s">
        <v>20</v>
      </c>
    </row>
    <row r="2584" spans="1:18" x14ac:dyDescent="0.25">
      <c r="A2584">
        <v>2907</v>
      </c>
      <c r="B2584">
        <v>12</v>
      </c>
      <c r="C2584">
        <v>2</v>
      </c>
      <c r="D2584">
        <v>10</v>
      </c>
      <c r="E2584">
        <v>3</v>
      </c>
      <c r="F2584">
        <v>3</v>
      </c>
      <c r="G2584">
        <v>6</v>
      </c>
      <c r="H2584">
        <v>3</v>
      </c>
      <c r="I2584">
        <v>3.21</v>
      </c>
      <c r="J2584" t="s">
        <v>143</v>
      </c>
      <c r="K2584">
        <v>22.27</v>
      </c>
      <c r="L2584">
        <v>1295</v>
      </c>
      <c r="M2584">
        <v>10.82</v>
      </c>
      <c r="N2584" t="s">
        <v>153</v>
      </c>
      <c r="O2584">
        <v>23.64</v>
      </c>
      <c r="P2584" t="s">
        <v>25</v>
      </c>
      <c r="Q2584" t="s">
        <v>75</v>
      </c>
      <c r="R2584" t="s">
        <v>20</v>
      </c>
    </row>
    <row r="2585" spans="1:18" x14ac:dyDescent="0.25">
      <c r="A2585">
        <v>2955</v>
      </c>
      <c r="B2585">
        <v>3</v>
      </c>
      <c r="C2585">
        <v>9</v>
      </c>
      <c r="D2585">
        <v>1</v>
      </c>
      <c r="E2585">
        <v>8</v>
      </c>
      <c r="F2585">
        <v>1</v>
      </c>
      <c r="G2585">
        <v>1</v>
      </c>
      <c r="H2585">
        <v>3</v>
      </c>
      <c r="I2585">
        <v>3.14</v>
      </c>
      <c r="J2585" t="s">
        <v>143</v>
      </c>
      <c r="K2585">
        <v>52.79</v>
      </c>
      <c r="L2585">
        <v>1285</v>
      </c>
      <c r="M2585">
        <v>2.21</v>
      </c>
      <c r="N2585" t="s">
        <v>153</v>
      </c>
      <c r="O2585">
        <v>41.37</v>
      </c>
      <c r="P2585" t="s">
        <v>72</v>
      </c>
      <c r="Q2585" t="s">
        <v>75</v>
      </c>
      <c r="R2585" t="s">
        <v>20</v>
      </c>
    </row>
    <row r="2586" spans="1:18" x14ac:dyDescent="0.25">
      <c r="A2586">
        <v>2976</v>
      </c>
      <c r="B2586">
        <v>18</v>
      </c>
      <c r="C2586">
        <v>11</v>
      </c>
      <c r="D2586">
        <v>2</v>
      </c>
      <c r="E2586">
        <v>5</v>
      </c>
      <c r="F2586">
        <v>2</v>
      </c>
      <c r="G2586">
        <v>4</v>
      </c>
      <c r="H2586">
        <v>3</v>
      </c>
      <c r="I2586">
        <v>3.18</v>
      </c>
      <c r="J2586" t="s">
        <v>143</v>
      </c>
      <c r="K2586">
        <v>54.16</v>
      </c>
      <c r="L2586">
        <v>495</v>
      </c>
      <c r="M2586">
        <v>4.34</v>
      </c>
      <c r="N2586" t="s">
        <v>153</v>
      </c>
      <c r="O2586">
        <v>19.66</v>
      </c>
      <c r="P2586" t="s">
        <v>72</v>
      </c>
      <c r="Q2586" t="s">
        <v>75</v>
      </c>
      <c r="R2586" t="s">
        <v>20</v>
      </c>
    </row>
    <row r="2587" spans="1:18" x14ac:dyDescent="0.25">
      <c r="A2587">
        <v>2994</v>
      </c>
      <c r="B2587">
        <v>20</v>
      </c>
      <c r="C2587">
        <v>8</v>
      </c>
      <c r="D2587">
        <v>11</v>
      </c>
      <c r="E2587">
        <v>8</v>
      </c>
      <c r="F2587">
        <v>4</v>
      </c>
      <c r="G2587">
        <v>5</v>
      </c>
      <c r="H2587">
        <v>3</v>
      </c>
      <c r="I2587">
        <v>3.32</v>
      </c>
      <c r="J2587" t="s">
        <v>143</v>
      </c>
      <c r="K2587">
        <v>21.58</v>
      </c>
      <c r="L2587">
        <v>10847</v>
      </c>
      <c r="M2587">
        <v>6.15</v>
      </c>
      <c r="N2587" t="s">
        <v>153</v>
      </c>
      <c r="O2587">
        <v>37.880000000000003</v>
      </c>
      <c r="P2587" t="s">
        <v>46</v>
      </c>
      <c r="Q2587" t="s">
        <v>75</v>
      </c>
      <c r="R2587" t="s">
        <v>20</v>
      </c>
    </row>
    <row r="2588" spans="1:18" x14ac:dyDescent="0.25">
      <c r="A2588">
        <v>3038</v>
      </c>
      <c r="B2588">
        <v>4</v>
      </c>
      <c r="C2588">
        <v>8</v>
      </c>
      <c r="D2588">
        <v>7</v>
      </c>
      <c r="E2588">
        <v>5</v>
      </c>
      <c r="F2588">
        <v>3</v>
      </c>
      <c r="G2588">
        <v>1</v>
      </c>
      <c r="H2588">
        <v>3</v>
      </c>
      <c r="I2588">
        <v>3.27</v>
      </c>
      <c r="J2588" t="s">
        <v>143</v>
      </c>
      <c r="K2588">
        <v>71.27</v>
      </c>
      <c r="L2588">
        <v>995</v>
      </c>
      <c r="M2588">
        <v>5.95</v>
      </c>
      <c r="N2588" t="s">
        <v>153</v>
      </c>
      <c r="O2588">
        <v>27.66</v>
      </c>
      <c r="P2588" t="s">
        <v>33</v>
      </c>
      <c r="Q2588" t="s">
        <v>75</v>
      </c>
      <c r="R2588" t="s">
        <v>20</v>
      </c>
    </row>
    <row r="2589" spans="1:18" x14ac:dyDescent="0.25">
      <c r="A2589">
        <v>3110</v>
      </c>
      <c r="B2589">
        <v>19</v>
      </c>
      <c r="C2589">
        <v>10</v>
      </c>
      <c r="D2589">
        <v>1</v>
      </c>
      <c r="E2589">
        <v>9</v>
      </c>
      <c r="F2589">
        <v>6</v>
      </c>
      <c r="G2589">
        <v>7</v>
      </c>
      <c r="H2589">
        <v>3</v>
      </c>
      <c r="I2589">
        <v>3.18</v>
      </c>
      <c r="J2589" t="s">
        <v>143</v>
      </c>
      <c r="K2589">
        <v>19.34</v>
      </c>
      <c r="L2589">
        <v>439</v>
      </c>
      <c r="M2589">
        <v>2.16</v>
      </c>
      <c r="N2589" t="s">
        <v>153</v>
      </c>
      <c r="O2589">
        <v>23.5</v>
      </c>
      <c r="P2589" t="s">
        <v>44</v>
      </c>
      <c r="Q2589" t="s">
        <v>75</v>
      </c>
      <c r="R2589" t="s">
        <v>20</v>
      </c>
    </row>
    <row r="2590" spans="1:18" x14ac:dyDescent="0.25">
      <c r="A2590">
        <v>3131</v>
      </c>
      <c r="B2590">
        <v>2</v>
      </c>
      <c r="C2590">
        <v>7</v>
      </c>
      <c r="D2590">
        <v>7</v>
      </c>
      <c r="E2590">
        <v>2</v>
      </c>
      <c r="F2590">
        <v>6</v>
      </c>
      <c r="G2590">
        <v>9</v>
      </c>
      <c r="H2590">
        <v>3</v>
      </c>
      <c r="I2590">
        <v>3.52</v>
      </c>
      <c r="J2590" t="s">
        <v>143</v>
      </c>
      <c r="K2590">
        <v>24.11</v>
      </c>
      <c r="L2590">
        <v>734</v>
      </c>
      <c r="M2590">
        <v>6.32</v>
      </c>
      <c r="N2590" t="s">
        <v>153</v>
      </c>
      <c r="O2590">
        <v>28.54</v>
      </c>
      <c r="P2590" t="s">
        <v>58</v>
      </c>
      <c r="Q2590" t="s">
        <v>75</v>
      </c>
      <c r="R2590" t="s">
        <v>20</v>
      </c>
    </row>
    <row r="2591" spans="1:18" x14ac:dyDescent="0.25">
      <c r="A2591">
        <v>3167</v>
      </c>
      <c r="B2591">
        <v>12</v>
      </c>
      <c r="C2591">
        <v>8</v>
      </c>
      <c r="D2591">
        <v>2</v>
      </c>
      <c r="E2591">
        <v>4</v>
      </c>
      <c r="F2591">
        <v>7</v>
      </c>
      <c r="G2591">
        <v>3</v>
      </c>
      <c r="H2591">
        <v>3</v>
      </c>
      <c r="I2591">
        <v>3.47</v>
      </c>
      <c r="J2591" t="s">
        <v>143</v>
      </c>
      <c r="K2591">
        <v>84.87</v>
      </c>
      <c r="L2591">
        <v>283</v>
      </c>
      <c r="M2591">
        <v>1.56</v>
      </c>
      <c r="N2591" t="s">
        <v>153</v>
      </c>
      <c r="O2591">
        <v>23.44</v>
      </c>
      <c r="P2591" t="s">
        <v>52</v>
      </c>
      <c r="Q2591" t="s">
        <v>75</v>
      </c>
      <c r="R2591" t="s">
        <v>20</v>
      </c>
    </row>
    <row r="2592" spans="1:18" x14ac:dyDescent="0.25">
      <c r="A2592">
        <v>3178</v>
      </c>
      <c r="B2592">
        <v>4</v>
      </c>
      <c r="C2592">
        <v>7</v>
      </c>
      <c r="D2592">
        <v>1</v>
      </c>
      <c r="E2592">
        <v>4</v>
      </c>
      <c r="F2592">
        <v>9</v>
      </c>
      <c r="G2592">
        <v>2</v>
      </c>
      <c r="H2592">
        <v>3</v>
      </c>
      <c r="I2592">
        <v>3.91</v>
      </c>
      <c r="J2592" t="s">
        <v>143</v>
      </c>
      <c r="K2592">
        <v>128.09</v>
      </c>
      <c r="L2592">
        <v>326</v>
      </c>
      <c r="M2592">
        <v>11.23</v>
      </c>
      <c r="N2592" t="s">
        <v>153</v>
      </c>
      <c r="O2592">
        <v>59.17</v>
      </c>
      <c r="P2592" t="s">
        <v>65</v>
      </c>
      <c r="Q2592" t="s">
        <v>75</v>
      </c>
      <c r="R2592" t="s">
        <v>20</v>
      </c>
    </row>
    <row r="2593" spans="1:18" x14ac:dyDescent="0.25">
      <c r="A2593">
        <v>3261</v>
      </c>
      <c r="B2593">
        <v>10</v>
      </c>
      <c r="C2593">
        <v>12</v>
      </c>
      <c r="D2593">
        <v>8</v>
      </c>
      <c r="E2593">
        <v>8</v>
      </c>
      <c r="F2593">
        <v>9</v>
      </c>
      <c r="G2593">
        <v>4</v>
      </c>
      <c r="H2593">
        <v>3</v>
      </c>
      <c r="I2593">
        <v>3.35</v>
      </c>
      <c r="J2593" t="s">
        <v>143</v>
      </c>
      <c r="K2593">
        <v>24.92</v>
      </c>
      <c r="L2593">
        <v>143</v>
      </c>
      <c r="M2593">
        <v>3.47</v>
      </c>
      <c r="N2593" t="s">
        <v>153</v>
      </c>
      <c r="O2593">
        <v>21.2</v>
      </c>
      <c r="P2593" t="s">
        <v>71</v>
      </c>
      <c r="Q2593" t="s">
        <v>75</v>
      </c>
      <c r="R2593" t="s">
        <v>20</v>
      </c>
    </row>
    <row r="2594" spans="1:18" x14ac:dyDescent="0.25">
      <c r="A2594">
        <v>3308</v>
      </c>
      <c r="B2594">
        <v>10</v>
      </c>
      <c r="C2594">
        <v>9</v>
      </c>
      <c r="D2594">
        <v>9</v>
      </c>
      <c r="E2594">
        <v>9</v>
      </c>
      <c r="F2594">
        <v>8</v>
      </c>
      <c r="G2594">
        <v>3</v>
      </c>
      <c r="H2594">
        <v>3</v>
      </c>
      <c r="I2594">
        <v>3.36</v>
      </c>
      <c r="J2594" t="s">
        <v>143</v>
      </c>
      <c r="K2594">
        <v>12.22</v>
      </c>
      <c r="L2594">
        <v>1294</v>
      </c>
      <c r="M2594">
        <v>0.61</v>
      </c>
      <c r="N2594" t="s">
        <v>153</v>
      </c>
      <c r="O2594">
        <v>6.95</v>
      </c>
      <c r="P2594" t="s">
        <v>42</v>
      </c>
      <c r="Q2594" t="s">
        <v>75</v>
      </c>
      <c r="R2594" t="s">
        <v>20</v>
      </c>
    </row>
    <row r="2595" spans="1:18" x14ac:dyDescent="0.25">
      <c r="A2595">
        <v>3344</v>
      </c>
      <c r="B2595">
        <v>14</v>
      </c>
      <c r="C2595">
        <v>5</v>
      </c>
      <c r="D2595">
        <v>4</v>
      </c>
      <c r="E2595">
        <v>3</v>
      </c>
      <c r="F2595">
        <v>7</v>
      </c>
      <c r="G2595">
        <v>8</v>
      </c>
      <c r="H2595">
        <v>3</v>
      </c>
      <c r="I2595">
        <v>3.38</v>
      </c>
      <c r="J2595" t="s">
        <v>143</v>
      </c>
      <c r="K2595">
        <v>46.42</v>
      </c>
      <c r="L2595">
        <v>905</v>
      </c>
      <c r="M2595">
        <v>2.11</v>
      </c>
      <c r="N2595" t="s">
        <v>153</v>
      </c>
      <c r="O2595">
        <v>38.58</v>
      </c>
      <c r="P2595" t="s">
        <v>44</v>
      </c>
      <c r="Q2595" t="s">
        <v>75</v>
      </c>
      <c r="R2595" t="s">
        <v>20</v>
      </c>
    </row>
    <row r="2596" spans="1:18" x14ac:dyDescent="0.25">
      <c r="A2596">
        <v>3347</v>
      </c>
      <c r="B2596">
        <v>7</v>
      </c>
      <c r="C2596">
        <v>11</v>
      </c>
      <c r="D2596">
        <v>3</v>
      </c>
      <c r="E2596">
        <v>7</v>
      </c>
      <c r="F2596">
        <v>7</v>
      </c>
      <c r="G2596">
        <v>6</v>
      </c>
      <c r="H2596">
        <v>3</v>
      </c>
      <c r="I2596">
        <v>3.19</v>
      </c>
      <c r="J2596" t="s">
        <v>143</v>
      </c>
      <c r="K2596">
        <v>17.77</v>
      </c>
      <c r="L2596">
        <v>87</v>
      </c>
      <c r="M2596">
        <v>2.2400000000000002</v>
      </c>
      <c r="N2596" t="s">
        <v>153</v>
      </c>
      <c r="O2596">
        <v>33.06</v>
      </c>
      <c r="P2596" t="s">
        <v>45</v>
      </c>
      <c r="Q2596" t="s">
        <v>75</v>
      </c>
      <c r="R2596" t="s">
        <v>20</v>
      </c>
    </row>
    <row r="2597" spans="1:18" x14ac:dyDescent="0.25">
      <c r="A2597">
        <v>3350</v>
      </c>
      <c r="B2597">
        <v>2</v>
      </c>
      <c r="C2597">
        <v>3</v>
      </c>
      <c r="D2597">
        <v>7</v>
      </c>
      <c r="E2597">
        <v>4</v>
      </c>
      <c r="F2597">
        <v>8</v>
      </c>
      <c r="G2597">
        <v>7</v>
      </c>
      <c r="H2597">
        <v>3</v>
      </c>
      <c r="I2597">
        <v>3.49</v>
      </c>
      <c r="J2597" t="s">
        <v>143</v>
      </c>
      <c r="K2597">
        <v>66.27</v>
      </c>
      <c r="L2597">
        <v>3350</v>
      </c>
      <c r="M2597">
        <v>3.99</v>
      </c>
      <c r="N2597" t="s">
        <v>153</v>
      </c>
      <c r="O2597">
        <v>30.53</v>
      </c>
      <c r="P2597" t="s">
        <v>51</v>
      </c>
      <c r="Q2597" t="s">
        <v>75</v>
      </c>
      <c r="R2597" t="s">
        <v>20</v>
      </c>
    </row>
    <row r="2598" spans="1:18" x14ac:dyDescent="0.25">
      <c r="A2598">
        <v>3363</v>
      </c>
      <c r="B2598">
        <v>10</v>
      </c>
      <c r="C2598">
        <v>9</v>
      </c>
      <c r="D2598">
        <v>5</v>
      </c>
      <c r="E2598">
        <v>8</v>
      </c>
      <c r="F2598">
        <v>4</v>
      </c>
      <c r="G2598">
        <v>4</v>
      </c>
      <c r="H2598">
        <v>3</v>
      </c>
      <c r="I2598">
        <v>3.68</v>
      </c>
      <c r="J2598" t="s">
        <v>143</v>
      </c>
      <c r="K2598">
        <v>63.76</v>
      </c>
      <c r="L2598">
        <v>778</v>
      </c>
      <c r="M2598">
        <v>1.75</v>
      </c>
      <c r="N2598" t="s">
        <v>153</v>
      </c>
      <c r="O2598">
        <v>22.05</v>
      </c>
      <c r="P2598" t="s">
        <v>59</v>
      </c>
      <c r="Q2598" t="s">
        <v>75</v>
      </c>
      <c r="R2598" t="s">
        <v>20</v>
      </c>
    </row>
    <row r="2599" spans="1:18" x14ac:dyDescent="0.25">
      <c r="A2599">
        <v>3403</v>
      </c>
      <c r="B2599">
        <v>10</v>
      </c>
      <c r="C2599">
        <v>4</v>
      </c>
      <c r="D2599">
        <v>2</v>
      </c>
      <c r="E2599">
        <v>8</v>
      </c>
      <c r="F2599">
        <v>8</v>
      </c>
      <c r="G2599">
        <v>6</v>
      </c>
      <c r="H2599">
        <v>3</v>
      </c>
      <c r="I2599">
        <v>3.12</v>
      </c>
      <c r="J2599" t="s">
        <v>143</v>
      </c>
      <c r="K2599">
        <v>19.68</v>
      </c>
      <c r="L2599">
        <v>443</v>
      </c>
      <c r="M2599">
        <v>3.53</v>
      </c>
      <c r="N2599" t="s">
        <v>153</v>
      </c>
      <c r="O2599">
        <v>29.74</v>
      </c>
      <c r="P2599" t="s">
        <v>43</v>
      </c>
      <c r="Q2599" t="s">
        <v>75</v>
      </c>
      <c r="R2599" t="s">
        <v>20</v>
      </c>
    </row>
    <row r="2600" spans="1:18" x14ac:dyDescent="0.25">
      <c r="A2600">
        <v>3407</v>
      </c>
      <c r="B2600">
        <v>10</v>
      </c>
      <c r="C2600">
        <v>1</v>
      </c>
      <c r="D2600">
        <v>1</v>
      </c>
      <c r="E2600">
        <v>4</v>
      </c>
      <c r="F2600">
        <v>4</v>
      </c>
      <c r="G2600">
        <v>7</v>
      </c>
      <c r="H2600">
        <v>3</v>
      </c>
      <c r="I2600">
        <v>3.57</v>
      </c>
      <c r="J2600" t="s">
        <v>143</v>
      </c>
      <c r="K2600">
        <v>29.18</v>
      </c>
      <c r="L2600">
        <v>386</v>
      </c>
      <c r="M2600">
        <v>1.04</v>
      </c>
      <c r="N2600" t="s">
        <v>153</v>
      </c>
      <c r="O2600">
        <v>31.17</v>
      </c>
      <c r="P2600" t="s">
        <v>23</v>
      </c>
      <c r="Q2600" t="s">
        <v>75</v>
      </c>
      <c r="R2600" t="s">
        <v>20</v>
      </c>
    </row>
    <row r="2601" spans="1:18" x14ac:dyDescent="0.25">
      <c r="A2601">
        <v>3408</v>
      </c>
      <c r="B2601">
        <v>19</v>
      </c>
      <c r="C2601">
        <v>1</v>
      </c>
      <c r="D2601">
        <v>3</v>
      </c>
      <c r="E2601">
        <v>1</v>
      </c>
      <c r="F2601">
        <v>9</v>
      </c>
      <c r="G2601">
        <v>8</v>
      </c>
      <c r="H2601">
        <v>3</v>
      </c>
      <c r="I2601">
        <v>3.56</v>
      </c>
      <c r="J2601" t="s">
        <v>143</v>
      </c>
      <c r="K2601">
        <v>25.14</v>
      </c>
      <c r="L2601">
        <v>194</v>
      </c>
      <c r="M2601">
        <v>1.51</v>
      </c>
      <c r="N2601" t="s">
        <v>153</v>
      </c>
      <c r="O2601">
        <v>39.97</v>
      </c>
      <c r="P2601" t="s">
        <v>33</v>
      </c>
      <c r="Q2601" t="s">
        <v>75</v>
      </c>
      <c r="R2601" t="s">
        <v>20</v>
      </c>
    </row>
    <row r="2602" spans="1:18" x14ac:dyDescent="0.25">
      <c r="A2602">
        <v>3429</v>
      </c>
      <c r="B2602">
        <v>18</v>
      </c>
      <c r="C2602">
        <v>2</v>
      </c>
      <c r="D2602">
        <v>1</v>
      </c>
      <c r="E2602">
        <v>7</v>
      </c>
      <c r="F2602">
        <v>9</v>
      </c>
      <c r="G2602">
        <v>2</v>
      </c>
      <c r="H2602">
        <v>3</v>
      </c>
      <c r="I2602">
        <v>4.41</v>
      </c>
      <c r="J2602" t="s">
        <v>143</v>
      </c>
      <c r="K2602">
        <v>158.75</v>
      </c>
      <c r="L2602">
        <v>139</v>
      </c>
      <c r="M2602">
        <v>16.89</v>
      </c>
      <c r="N2602" t="s">
        <v>153</v>
      </c>
      <c r="O2602">
        <v>27.24</v>
      </c>
      <c r="P2602" t="s">
        <v>28</v>
      </c>
      <c r="Q2602" t="s">
        <v>75</v>
      </c>
      <c r="R2602" t="s">
        <v>20</v>
      </c>
    </row>
    <row r="2603" spans="1:18" x14ac:dyDescent="0.25">
      <c r="A2603">
        <v>3476</v>
      </c>
      <c r="B2603">
        <v>15</v>
      </c>
      <c r="C2603">
        <v>6</v>
      </c>
      <c r="D2603">
        <v>11</v>
      </c>
      <c r="E2603">
        <v>1</v>
      </c>
      <c r="F2603">
        <v>8</v>
      </c>
      <c r="G2603">
        <v>8</v>
      </c>
      <c r="H2603">
        <v>3</v>
      </c>
      <c r="I2603">
        <v>3.78</v>
      </c>
      <c r="J2603" t="s">
        <v>143</v>
      </c>
      <c r="K2603">
        <v>35.51</v>
      </c>
      <c r="L2603">
        <v>73</v>
      </c>
      <c r="M2603">
        <v>9.2100000000000009</v>
      </c>
      <c r="N2603" t="s">
        <v>153</v>
      </c>
      <c r="O2603">
        <v>31.13</v>
      </c>
      <c r="P2603" t="s">
        <v>21</v>
      </c>
      <c r="Q2603" t="s">
        <v>75</v>
      </c>
      <c r="R2603" t="s">
        <v>20</v>
      </c>
    </row>
    <row r="2604" spans="1:18" x14ac:dyDescent="0.25">
      <c r="A2604">
        <v>3491</v>
      </c>
      <c r="B2604">
        <v>4</v>
      </c>
      <c r="C2604">
        <v>7</v>
      </c>
      <c r="D2604">
        <v>4</v>
      </c>
      <c r="E2604">
        <v>6</v>
      </c>
      <c r="F2604">
        <v>2</v>
      </c>
      <c r="G2604">
        <v>3</v>
      </c>
      <c r="H2604">
        <v>3</v>
      </c>
      <c r="I2604">
        <v>3.47</v>
      </c>
      <c r="J2604" t="s">
        <v>143</v>
      </c>
      <c r="K2604">
        <v>43.69</v>
      </c>
      <c r="L2604">
        <v>1787</v>
      </c>
      <c r="M2604">
        <v>2.17</v>
      </c>
      <c r="N2604" t="s">
        <v>153</v>
      </c>
      <c r="O2604">
        <v>25.06</v>
      </c>
      <c r="P2604" t="s">
        <v>47</v>
      </c>
      <c r="Q2604" t="s">
        <v>75</v>
      </c>
      <c r="R2604" t="s">
        <v>20</v>
      </c>
    </row>
    <row r="2605" spans="1:18" x14ac:dyDescent="0.25">
      <c r="A2605">
        <v>3505</v>
      </c>
      <c r="B2605">
        <v>6</v>
      </c>
      <c r="C2605">
        <v>4</v>
      </c>
      <c r="D2605">
        <v>5</v>
      </c>
      <c r="E2605">
        <v>3</v>
      </c>
      <c r="F2605">
        <v>1</v>
      </c>
      <c r="G2605">
        <v>3</v>
      </c>
      <c r="H2605">
        <v>3</v>
      </c>
      <c r="I2605">
        <v>3.61</v>
      </c>
      <c r="J2605" t="s">
        <v>143</v>
      </c>
      <c r="K2605">
        <v>39.94</v>
      </c>
      <c r="L2605">
        <v>139</v>
      </c>
      <c r="M2605">
        <v>20.170000000000002</v>
      </c>
      <c r="N2605" t="s">
        <v>153</v>
      </c>
      <c r="O2605">
        <v>0.39</v>
      </c>
      <c r="P2605" t="s">
        <v>44</v>
      </c>
      <c r="Q2605" t="s">
        <v>75</v>
      </c>
      <c r="R2605" t="s">
        <v>20</v>
      </c>
    </row>
    <row r="2606" spans="1:18" x14ac:dyDescent="0.25">
      <c r="A2606">
        <v>3508</v>
      </c>
      <c r="B2606">
        <v>5</v>
      </c>
      <c r="C2606">
        <v>10</v>
      </c>
      <c r="D2606">
        <v>4</v>
      </c>
      <c r="E2606">
        <v>9</v>
      </c>
      <c r="F2606">
        <v>7</v>
      </c>
      <c r="G2606">
        <v>7</v>
      </c>
      <c r="H2606">
        <v>3</v>
      </c>
      <c r="I2606">
        <v>3.5</v>
      </c>
      <c r="J2606" t="s">
        <v>143</v>
      </c>
      <c r="K2606">
        <v>46.34</v>
      </c>
      <c r="L2606">
        <v>1331</v>
      </c>
      <c r="M2606">
        <v>6.78</v>
      </c>
      <c r="N2606" t="s">
        <v>153</v>
      </c>
      <c r="O2606">
        <v>24.1</v>
      </c>
      <c r="P2606" t="s">
        <v>71</v>
      </c>
      <c r="Q2606" t="s">
        <v>75</v>
      </c>
      <c r="R2606" t="s">
        <v>20</v>
      </c>
    </row>
    <row r="2607" spans="1:18" x14ac:dyDescent="0.25">
      <c r="A2607">
        <v>3548</v>
      </c>
      <c r="B2607">
        <v>17</v>
      </c>
      <c r="C2607">
        <v>12</v>
      </c>
      <c r="D2607">
        <v>10</v>
      </c>
      <c r="E2607">
        <v>7</v>
      </c>
      <c r="F2607">
        <v>9</v>
      </c>
      <c r="G2607">
        <v>9</v>
      </c>
      <c r="H2607">
        <v>3</v>
      </c>
      <c r="I2607">
        <v>4.0599999999999996</v>
      </c>
      <c r="J2607" t="s">
        <v>143</v>
      </c>
      <c r="K2607">
        <v>82.74</v>
      </c>
      <c r="L2607">
        <v>505</v>
      </c>
      <c r="M2607">
        <v>3.59</v>
      </c>
      <c r="N2607" t="s">
        <v>153</v>
      </c>
      <c r="O2607">
        <v>23.32</v>
      </c>
      <c r="P2607" t="s">
        <v>33</v>
      </c>
      <c r="Q2607" t="s">
        <v>75</v>
      </c>
      <c r="R2607" t="s">
        <v>20</v>
      </c>
    </row>
    <row r="2608" spans="1:18" x14ac:dyDescent="0.25">
      <c r="A2608">
        <v>3630</v>
      </c>
      <c r="B2608">
        <v>4</v>
      </c>
      <c r="C2608">
        <v>7</v>
      </c>
      <c r="D2608">
        <v>11</v>
      </c>
      <c r="E2608">
        <v>5</v>
      </c>
      <c r="F2608">
        <v>8</v>
      </c>
      <c r="G2608">
        <v>8</v>
      </c>
      <c r="H2608">
        <v>3</v>
      </c>
      <c r="I2608">
        <v>3.63</v>
      </c>
      <c r="J2608" t="s">
        <v>143</v>
      </c>
      <c r="K2608">
        <v>34.369999999999997</v>
      </c>
      <c r="L2608">
        <v>2081</v>
      </c>
      <c r="M2608">
        <v>13.79</v>
      </c>
      <c r="N2608" t="s">
        <v>153</v>
      </c>
      <c r="O2608">
        <v>38.96</v>
      </c>
      <c r="P2608" t="s">
        <v>57</v>
      </c>
      <c r="Q2608" t="s">
        <v>75</v>
      </c>
      <c r="R2608" t="s">
        <v>20</v>
      </c>
    </row>
    <row r="2609" spans="1:18" x14ac:dyDescent="0.25">
      <c r="A2609">
        <v>3703</v>
      </c>
      <c r="B2609">
        <v>10</v>
      </c>
      <c r="C2609">
        <v>7</v>
      </c>
      <c r="D2609">
        <v>10</v>
      </c>
      <c r="E2609">
        <v>2</v>
      </c>
      <c r="F2609">
        <v>1</v>
      </c>
      <c r="G2609">
        <v>9</v>
      </c>
      <c r="H2609">
        <v>3</v>
      </c>
      <c r="I2609">
        <v>3.84</v>
      </c>
      <c r="J2609" t="s">
        <v>143</v>
      </c>
      <c r="K2609">
        <v>41.11</v>
      </c>
      <c r="L2609">
        <v>590</v>
      </c>
      <c r="M2609">
        <v>3.76</v>
      </c>
      <c r="N2609" t="s">
        <v>153</v>
      </c>
      <c r="O2609">
        <v>31.04</v>
      </c>
      <c r="P2609" t="s">
        <v>24</v>
      </c>
      <c r="Q2609" t="s">
        <v>75</v>
      </c>
      <c r="R2609" t="s">
        <v>20</v>
      </c>
    </row>
    <row r="2610" spans="1:18" x14ac:dyDescent="0.25">
      <c r="A2610">
        <v>3800</v>
      </c>
      <c r="B2610">
        <v>12</v>
      </c>
      <c r="C2610">
        <v>7</v>
      </c>
      <c r="D2610">
        <v>11</v>
      </c>
      <c r="E2610">
        <v>7</v>
      </c>
      <c r="F2610">
        <v>9</v>
      </c>
      <c r="G2610">
        <v>5</v>
      </c>
      <c r="H2610">
        <v>3</v>
      </c>
      <c r="I2610">
        <v>3.46</v>
      </c>
      <c r="J2610" t="s">
        <v>143</v>
      </c>
      <c r="K2610">
        <v>26.64</v>
      </c>
      <c r="L2610">
        <v>419</v>
      </c>
      <c r="M2610">
        <v>5.82</v>
      </c>
      <c r="N2610" t="s">
        <v>153</v>
      </c>
      <c r="O2610">
        <v>28.24</v>
      </c>
      <c r="P2610" t="s">
        <v>22</v>
      </c>
      <c r="Q2610" t="s">
        <v>75</v>
      </c>
      <c r="R2610" t="s">
        <v>20</v>
      </c>
    </row>
    <row r="2611" spans="1:18" x14ac:dyDescent="0.25">
      <c r="A2611">
        <v>3870</v>
      </c>
      <c r="B2611">
        <v>4</v>
      </c>
      <c r="C2611">
        <v>10</v>
      </c>
      <c r="D2611">
        <v>3</v>
      </c>
      <c r="E2611">
        <v>3</v>
      </c>
      <c r="F2611">
        <v>2</v>
      </c>
      <c r="G2611">
        <v>3</v>
      </c>
      <c r="H2611">
        <v>3</v>
      </c>
      <c r="I2611">
        <v>3.71</v>
      </c>
      <c r="J2611" t="s">
        <v>143</v>
      </c>
      <c r="K2611">
        <v>57.36</v>
      </c>
      <c r="L2611">
        <v>106</v>
      </c>
      <c r="M2611">
        <v>3.21</v>
      </c>
      <c r="N2611" t="s">
        <v>153</v>
      </c>
      <c r="O2611">
        <v>38.04</v>
      </c>
      <c r="P2611" t="s">
        <v>54</v>
      </c>
      <c r="Q2611" t="s">
        <v>75</v>
      </c>
      <c r="R2611" t="s">
        <v>20</v>
      </c>
    </row>
    <row r="2612" spans="1:18" x14ac:dyDescent="0.25">
      <c r="A2612">
        <v>3875</v>
      </c>
      <c r="B2612">
        <v>13</v>
      </c>
      <c r="C2612">
        <v>6</v>
      </c>
      <c r="D2612">
        <v>8</v>
      </c>
      <c r="E2612">
        <v>2</v>
      </c>
      <c r="F2612">
        <v>7</v>
      </c>
      <c r="G2612">
        <v>3</v>
      </c>
      <c r="H2612">
        <v>3</v>
      </c>
      <c r="I2612">
        <v>3.62</v>
      </c>
      <c r="J2612" t="s">
        <v>143</v>
      </c>
      <c r="K2612">
        <v>23.18</v>
      </c>
      <c r="L2612">
        <v>819</v>
      </c>
      <c r="M2612">
        <v>2.1</v>
      </c>
      <c r="N2612" t="s">
        <v>153</v>
      </c>
      <c r="O2612">
        <v>56.47</v>
      </c>
      <c r="P2612" t="s">
        <v>22</v>
      </c>
      <c r="Q2612" t="s">
        <v>75</v>
      </c>
      <c r="R2612" t="s">
        <v>20</v>
      </c>
    </row>
    <row r="2613" spans="1:18" x14ac:dyDescent="0.25">
      <c r="A2613">
        <v>3973</v>
      </c>
      <c r="B2613">
        <v>17</v>
      </c>
      <c r="C2613">
        <v>4</v>
      </c>
      <c r="D2613">
        <v>6</v>
      </c>
      <c r="E2613">
        <v>5</v>
      </c>
      <c r="F2613">
        <v>3</v>
      </c>
      <c r="G2613">
        <v>8</v>
      </c>
      <c r="H2613">
        <v>3</v>
      </c>
      <c r="I2613">
        <v>4.5</v>
      </c>
      <c r="J2613" t="s">
        <v>143</v>
      </c>
      <c r="K2613">
        <v>60.91</v>
      </c>
      <c r="L2613">
        <v>708</v>
      </c>
      <c r="M2613">
        <v>1.1000000000000001</v>
      </c>
      <c r="N2613" t="s">
        <v>153</v>
      </c>
      <c r="O2613">
        <v>58.89</v>
      </c>
      <c r="P2613" t="s">
        <v>64</v>
      </c>
      <c r="Q2613" t="s">
        <v>75</v>
      </c>
      <c r="R2613" t="s">
        <v>20</v>
      </c>
    </row>
    <row r="2614" spans="1:18" x14ac:dyDescent="0.25">
      <c r="A2614">
        <v>4000</v>
      </c>
      <c r="B2614">
        <v>6</v>
      </c>
      <c r="C2614">
        <v>5</v>
      </c>
      <c r="D2614">
        <v>3</v>
      </c>
      <c r="E2614">
        <v>3</v>
      </c>
      <c r="F2614">
        <v>5</v>
      </c>
      <c r="G2614">
        <v>7</v>
      </c>
      <c r="H2614">
        <v>3</v>
      </c>
      <c r="I2614">
        <v>3.85</v>
      </c>
      <c r="J2614" t="s">
        <v>143</v>
      </c>
      <c r="K2614">
        <v>71.69</v>
      </c>
      <c r="L2614">
        <v>571</v>
      </c>
      <c r="M2614">
        <v>19.53</v>
      </c>
      <c r="N2614" t="s">
        <v>153</v>
      </c>
      <c r="O2614">
        <v>9.1999999999999993</v>
      </c>
      <c r="P2614" t="s">
        <v>57</v>
      </c>
      <c r="Q2614" t="s">
        <v>75</v>
      </c>
      <c r="R2614" t="s">
        <v>20</v>
      </c>
    </row>
    <row r="2615" spans="1:18" x14ac:dyDescent="0.25">
      <c r="A2615">
        <v>4016</v>
      </c>
      <c r="B2615">
        <v>7</v>
      </c>
      <c r="C2615">
        <v>12</v>
      </c>
      <c r="D2615">
        <v>11</v>
      </c>
      <c r="E2615">
        <v>6</v>
      </c>
      <c r="F2615">
        <v>4</v>
      </c>
      <c r="G2615">
        <v>8</v>
      </c>
      <c r="H2615">
        <v>3</v>
      </c>
      <c r="I2615">
        <v>4.25</v>
      </c>
      <c r="J2615" t="s">
        <v>143</v>
      </c>
      <c r="K2615">
        <v>60.47</v>
      </c>
      <c r="L2615">
        <v>217</v>
      </c>
      <c r="M2615">
        <v>3.08</v>
      </c>
      <c r="N2615" t="s">
        <v>153</v>
      </c>
      <c r="O2615">
        <v>35.07</v>
      </c>
      <c r="P2615" t="s">
        <v>54</v>
      </c>
      <c r="Q2615" t="s">
        <v>75</v>
      </c>
      <c r="R2615" t="s">
        <v>20</v>
      </c>
    </row>
    <row r="2616" spans="1:18" x14ac:dyDescent="0.25">
      <c r="A2616">
        <v>4027</v>
      </c>
      <c r="B2616">
        <v>12</v>
      </c>
      <c r="C2616">
        <v>10</v>
      </c>
      <c r="D2616">
        <v>11</v>
      </c>
      <c r="E2616">
        <v>7</v>
      </c>
      <c r="F2616">
        <v>7</v>
      </c>
      <c r="G2616">
        <v>5</v>
      </c>
      <c r="H2616">
        <v>3</v>
      </c>
      <c r="I2616">
        <v>4.4000000000000004</v>
      </c>
      <c r="J2616" t="s">
        <v>143</v>
      </c>
      <c r="K2616">
        <v>90.4</v>
      </c>
      <c r="L2616">
        <v>186</v>
      </c>
      <c r="M2616">
        <v>2.39</v>
      </c>
      <c r="N2616" t="s">
        <v>153</v>
      </c>
      <c r="O2616">
        <v>43.8</v>
      </c>
      <c r="P2616" t="s">
        <v>28</v>
      </c>
      <c r="Q2616" t="s">
        <v>75</v>
      </c>
      <c r="R2616" t="s">
        <v>20</v>
      </c>
    </row>
    <row r="2617" spans="1:18" x14ac:dyDescent="0.25">
      <c r="A2617">
        <v>4051</v>
      </c>
      <c r="B2617">
        <v>2</v>
      </c>
      <c r="C2617">
        <v>10</v>
      </c>
      <c r="D2617">
        <v>8</v>
      </c>
      <c r="E2617">
        <v>8</v>
      </c>
      <c r="F2617">
        <v>9</v>
      </c>
      <c r="G2617">
        <v>4</v>
      </c>
      <c r="H2617">
        <v>3</v>
      </c>
      <c r="I2617">
        <v>3.5</v>
      </c>
      <c r="J2617" t="s">
        <v>143</v>
      </c>
      <c r="K2617">
        <v>64.55</v>
      </c>
      <c r="L2617">
        <v>405</v>
      </c>
      <c r="M2617">
        <v>7.29</v>
      </c>
      <c r="N2617" t="s">
        <v>153</v>
      </c>
      <c r="O2617">
        <v>17.3</v>
      </c>
      <c r="P2617" t="s">
        <v>52</v>
      </c>
      <c r="Q2617" t="s">
        <v>75</v>
      </c>
      <c r="R2617" t="s">
        <v>20</v>
      </c>
    </row>
    <row r="2618" spans="1:18" x14ac:dyDescent="0.25">
      <c r="A2618">
        <v>4114</v>
      </c>
      <c r="B2618">
        <v>14</v>
      </c>
      <c r="C2618">
        <v>6</v>
      </c>
      <c r="D2618">
        <v>1</v>
      </c>
      <c r="E2618">
        <v>9</v>
      </c>
      <c r="F2618">
        <v>7</v>
      </c>
      <c r="G2618">
        <v>3</v>
      </c>
      <c r="H2618">
        <v>3</v>
      </c>
      <c r="I2618">
        <v>3.31</v>
      </c>
      <c r="J2618" t="s">
        <v>143</v>
      </c>
      <c r="K2618">
        <v>42.61</v>
      </c>
      <c r="L2618">
        <v>435</v>
      </c>
      <c r="M2618">
        <v>1.33</v>
      </c>
      <c r="N2618" t="s">
        <v>153</v>
      </c>
      <c r="O2618">
        <v>20.29</v>
      </c>
      <c r="P2618" t="s">
        <v>62</v>
      </c>
      <c r="Q2618" t="s">
        <v>75</v>
      </c>
      <c r="R2618" t="s">
        <v>20</v>
      </c>
    </row>
    <row r="2619" spans="1:18" x14ac:dyDescent="0.25">
      <c r="A2619">
        <v>4177</v>
      </c>
      <c r="B2619">
        <v>16</v>
      </c>
      <c r="C2619">
        <v>10</v>
      </c>
      <c r="D2619">
        <v>3</v>
      </c>
      <c r="E2619">
        <v>2</v>
      </c>
      <c r="F2619">
        <v>7</v>
      </c>
      <c r="G2619">
        <v>9</v>
      </c>
      <c r="H2619">
        <v>3</v>
      </c>
      <c r="I2619">
        <v>3.41</v>
      </c>
      <c r="J2619" t="s">
        <v>143</v>
      </c>
      <c r="K2619">
        <v>34.36</v>
      </c>
      <c r="L2619">
        <v>3779</v>
      </c>
      <c r="M2619">
        <v>3.21</v>
      </c>
      <c r="N2619" t="s">
        <v>153</v>
      </c>
      <c r="O2619">
        <v>5.97</v>
      </c>
      <c r="P2619" t="s">
        <v>48</v>
      </c>
      <c r="Q2619" t="s">
        <v>75</v>
      </c>
      <c r="R2619" t="s">
        <v>20</v>
      </c>
    </row>
    <row r="2620" spans="1:18" x14ac:dyDescent="0.25">
      <c r="A2620">
        <v>4189</v>
      </c>
      <c r="B2620">
        <v>16</v>
      </c>
      <c r="C2620">
        <v>10</v>
      </c>
      <c r="D2620">
        <v>2</v>
      </c>
      <c r="E2620">
        <v>8</v>
      </c>
      <c r="F2620">
        <v>8</v>
      </c>
      <c r="G2620">
        <v>4</v>
      </c>
      <c r="H2620">
        <v>3</v>
      </c>
      <c r="I2620">
        <v>3.86</v>
      </c>
      <c r="J2620" t="s">
        <v>143</v>
      </c>
      <c r="K2620">
        <v>33.6</v>
      </c>
      <c r="L2620">
        <v>243</v>
      </c>
      <c r="M2620">
        <v>1.28</v>
      </c>
      <c r="N2620" t="s">
        <v>153</v>
      </c>
      <c r="O2620">
        <v>47.56</v>
      </c>
      <c r="P2620" t="s">
        <v>18</v>
      </c>
      <c r="Q2620" t="s">
        <v>75</v>
      </c>
      <c r="R2620" t="s">
        <v>20</v>
      </c>
    </row>
    <row r="2621" spans="1:18" x14ac:dyDescent="0.25">
      <c r="A2621">
        <v>4198</v>
      </c>
      <c r="B2621">
        <v>19</v>
      </c>
      <c r="C2621">
        <v>3</v>
      </c>
      <c r="D2621">
        <v>1</v>
      </c>
      <c r="E2621">
        <v>2</v>
      </c>
      <c r="F2621">
        <v>6</v>
      </c>
      <c r="G2621">
        <v>4</v>
      </c>
      <c r="H2621">
        <v>3</v>
      </c>
      <c r="I2621">
        <v>3.58</v>
      </c>
      <c r="J2621" t="s">
        <v>143</v>
      </c>
      <c r="K2621">
        <v>30.47</v>
      </c>
      <c r="L2621">
        <v>2384</v>
      </c>
      <c r="M2621">
        <v>2.87</v>
      </c>
      <c r="N2621" t="s">
        <v>153</v>
      </c>
      <c r="O2621">
        <v>39.24</v>
      </c>
      <c r="P2621" t="s">
        <v>65</v>
      </c>
      <c r="Q2621" t="s">
        <v>75</v>
      </c>
      <c r="R2621" t="s">
        <v>20</v>
      </c>
    </row>
    <row r="2622" spans="1:18" x14ac:dyDescent="0.25">
      <c r="A2622">
        <v>4208</v>
      </c>
      <c r="B2622">
        <v>7</v>
      </c>
      <c r="C2622">
        <v>2</v>
      </c>
      <c r="D2622">
        <v>11</v>
      </c>
      <c r="E2622">
        <v>1</v>
      </c>
      <c r="F2622">
        <v>3</v>
      </c>
      <c r="G2622">
        <v>4</v>
      </c>
      <c r="H2622">
        <v>3</v>
      </c>
      <c r="I2622">
        <v>4.3899999999999997</v>
      </c>
      <c r="J2622" t="s">
        <v>143</v>
      </c>
      <c r="K2622">
        <v>61.73</v>
      </c>
      <c r="L2622">
        <v>255</v>
      </c>
      <c r="M2622">
        <v>2.4</v>
      </c>
      <c r="N2622" t="s">
        <v>153</v>
      </c>
      <c r="O2622">
        <v>40.159999999999997</v>
      </c>
      <c r="P2622" t="s">
        <v>49</v>
      </c>
      <c r="Q2622" t="s">
        <v>75</v>
      </c>
      <c r="R2622" t="s">
        <v>20</v>
      </c>
    </row>
    <row r="2623" spans="1:18" x14ac:dyDescent="0.25">
      <c r="A2623">
        <v>4279</v>
      </c>
      <c r="B2623">
        <v>6</v>
      </c>
      <c r="C2623">
        <v>11</v>
      </c>
      <c r="D2623">
        <v>1</v>
      </c>
      <c r="E2623">
        <v>6</v>
      </c>
      <c r="F2623">
        <v>5</v>
      </c>
      <c r="G2623">
        <v>8</v>
      </c>
      <c r="H2623">
        <v>3</v>
      </c>
      <c r="I2623">
        <v>4.47</v>
      </c>
      <c r="J2623" t="s">
        <v>143</v>
      </c>
      <c r="K2623">
        <v>50.62</v>
      </c>
      <c r="L2623">
        <v>20</v>
      </c>
      <c r="M2623">
        <v>2.15</v>
      </c>
      <c r="N2623" t="s">
        <v>153</v>
      </c>
      <c r="O2623">
        <v>24.41</v>
      </c>
      <c r="P2623" t="s">
        <v>39</v>
      </c>
      <c r="Q2623" t="s">
        <v>75</v>
      </c>
      <c r="R2623" t="s">
        <v>20</v>
      </c>
    </row>
    <row r="2624" spans="1:18" x14ac:dyDescent="0.25">
      <c r="A2624">
        <v>4282</v>
      </c>
      <c r="B2624">
        <v>2</v>
      </c>
      <c r="C2624">
        <v>2</v>
      </c>
      <c r="D2624">
        <v>7</v>
      </c>
      <c r="E2624">
        <v>3</v>
      </c>
      <c r="F2624">
        <v>7</v>
      </c>
      <c r="G2624">
        <v>4</v>
      </c>
      <c r="H2624">
        <v>3</v>
      </c>
      <c r="I2624">
        <v>3.67</v>
      </c>
      <c r="J2624" t="s">
        <v>143</v>
      </c>
      <c r="K2624">
        <v>23.96</v>
      </c>
      <c r="L2624">
        <v>109</v>
      </c>
      <c r="M2624">
        <v>13.67</v>
      </c>
      <c r="N2624" t="s">
        <v>153</v>
      </c>
      <c r="O2624">
        <v>25.01</v>
      </c>
      <c r="P2624" t="s">
        <v>24</v>
      </c>
      <c r="Q2624" t="s">
        <v>75</v>
      </c>
      <c r="R2624" t="s">
        <v>20</v>
      </c>
    </row>
    <row r="2625" spans="1:18" x14ac:dyDescent="0.25">
      <c r="A2625">
        <v>4330</v>
      </c>
      <c r="B2625">
        <v>14</v>
      </c>
      <c r="C2625">
        <v>7</v>
      </c>
      <c r="D2625">
        <v>3</v>
      </c>
      <c r="E2625">
        <v>1</v>
      </c>
      <c r="F2625">
        <v>8</v>
      </c>
      <c r="G2625">
        <v>5</v>
      </c>
      <c r="H2625">
        <v>3</v>
      </c>
      <c r="I2625">
        <v>3.82</v>
      </c>
      <c r="J2625" t="s">
        <v>143</v>
      </c>
      <c r="K2625">
        <v>190.95</v>
      </c>
      <c r="L2625">
        <v>761</v>
      </c>
      <c r="M2625">
        <v>10.75</v>
      </c>
      <c r="N2625" t="s">
        <v>153</v>
      </c>
      <c r="O2625">
        <v>33.869999999999997</v>
      </c>
      <c r="P2625" t="s">
        <v>39</v>
      </c>
      <c r="Q2625" t="s">
        <v>75</v>
      </c>
      <c r="R2625" t="s">
        <v>20</v>
      </c>
    </row>
    <row r="2626" spans="1:18" x14ac:dyDescent="0.25">
      <c r="A2626">
        <v>4347</v>
      </c>
      <c r="B2626">
        <v>5</v>
      </c>
      <c r="C2626">
        <v>8</v>
      </c>
      <c r="D2626">
        <v>7</v>
      </c>
      <c r="E2626">
        <v>5</v>
      </c>
      <c r="F2626">
        <v>5</v>
      </c>
      <c r="G2626">
        <v>7</v>
      </c>
      <c r="H2626">
        <v>3</v>
      </c>
      <c r="I2626">
        <v>3.73</v>
      </c>
      <c r="J2626" t="s">
        <v>143</v>
      </c>
      <c r="K2626">
        <v>104.28</v>
      </c>
      <c r="L2626">
        <v>334</v>
      </c>
      <c r="M2626">
        <v>6.61</v>
      </c>
      <c r="N2626" t="s">
        <v>153</v>
      </c>
      <c r="O2626">
        <v>44.01</v>
      </c>
      <c r="P2626" t="s">
        <v>34</v>
      </c>
      <c r="Q2626" t="s">
        <v>75</v>
      </c>
      <c r="R2626" t="s">
        <v>20</v>
      </c>
    </row>
    <row r="2627" spans="1:18" x14ac:dyDescent="0.25">
      <c r="A2627">
        <v>4353</v>
      </c>
      <c r="B2627">
        <v>10</v>
      </c>
      <c r="C2627">
        <v>11</v>
      </c>
      <c r="D2627">
        <v>5</v>
      </c>
      <c r="E2627">
        <v>4</v>
      </c>
      <c r="F2627">
        <v>3</v>
      </c>
      <c r="G2627">
        <v>5</v>
      </c>
      <c r="H2627">
        <v>3</v>
      </c>
      <c r="I2627">
        <v>3.68</v>
      </c>
      <c r="J2627" t="s">
        <v>143</v>
      </c>
      <c r="K2627">
        <v>22.77</v>
      </c>
      <c r="L2627">
        <v>69</v>
      </c>
      <c r="M2627">
        <v>1.18</v>
      </c>
      <c r="N2627" t="s">
        <v>153</v>
      </c>
      <c r="O2627">
        <v>19.68</v>
      </c>
      <c r="P2627" t="s">
        <v>38</v>
      </c>
      <c r="Q2627" t="s">
        <v>75</v>
      </c>
      <c r="R2627" t="s">
        <v>20</v>
      </c>
    </row>
    <row r="2628" spans="1:18" x14ac:dyDescent="0.25">
      <c r="A2628">
        <v>4356</v>
      </c>
      <c r="B2628">
        <v>14</v>
      </c>
      <c r="C2628">
        <v>8</v>
      </c>
      <c r="D2628">
        <v>11</v>
      </c>
      <c r="E2628">
        <v>2</v>
      </c>
      <c r="F2628">
        <v>8</v>
      </c>
      <c r="G2628">
        <v>5</v>
      </c>
      <c r="H2628">
        <v>3</v>
      </c>
      <c r="I2628">
        <v>3.05</v>
      </c>
      <c r="J2628" t="s">
        <v>143</v>
      </c>
      <c r="K2628">
        <v>7.06</v>
      </c>
      <c r="L2628">
        <v>253</v>
      </c>
      <c r="M2628">
        <v>5.51</v>
      </c>
      <c r="N2628" t="s">
        <v>153</v>
      </c>
      <c r="O2628">
        <v>35.82</v>
      </c>
      <c r="P2628" t="s">
        <v>34</v>
      </c>
      <c r="Q2628" t="s">
        <v>75</v>
      </c>
      <c r="R2628" t="s">
        <v>20</v>
      </c>
    </row>
    <row r="2629" spans="1:18" x14ac:dyDescent="0.25">
      <c r="A2629">
        <v>4381</v>
      </c>
      <c r="B2629">
        <v>15</v>
      </c>
      <c r="C2629">
        <v>10</v>
      </c>
      <c r="D2629">
        <v>4</v>
      </c>
      <c r="E2629">
        <v>2</v>
      </c>
      <c r="F2629">
        <v>5</v>
      </c>
      <c r="G2629">
        <v>5</v>
      </c>
      <c r="H2629">
        <v>3</v>
      </c>
      <c r="I2629">
        <v>3.72</v>
      </c>
      <c r="J2629" t="s">
        <v>143</v>
      </c>
      <c r="K2629">
        <v>24.71</v>
      </c>
      <c r="L2629">
        <v>2537</v>
      </c>
      <c r="M2629">
        <v>2.5499999999999998</v>
      </c>
      <c r="N2629" t="s">
        <v>153</v>
      </c>
      <c r="O2629">
        <v>28.86</v>
      </c>
      <c r="P2629" t="s">
        <v>18</v>
      </c>
      <c r="Q2629" t="s">
        <v>75</v>
      </c>
      <c r="R2629" t="s">
        <v>20</v>
      </c>
    </row>
    <row r="2630" spans="1:18" x14ac:dyDescent="0.25">
      <c r="A2630">
        <v>4382</v>
      </c>
      <c r="B2630">
        <v>9</v>
      </c>
      <c r="C2630">
        <v>6</v>
      </c>
      <c r="D2630">
        <v>11</v>
      </c>
      <c r="E2630">
        <v>7</v>
      </c>
      <c r="F2630">
        <v>4</v>
      </c>
      <c r="G2630">
        <v>5</v>
      </c>
      <c r="H2630">
        <v>3</v>
      </c>
      <c r="I2630">
        <v>3.4</v>
      </c>
      <c r="J2630" t="s">
        <v>143</v>
      </c>
      <c r="K2630">
        <v>64.489999999999995</v>
      </c>
      <c r="L2630">
        <v>2085</v>
      </c>
      <c r="M2630">
        <v>7.01</v>
      </c>
      <c r="N2630" t="s">
        <v>153</v>
      </c>
      <c r="O2630">
        <v>47.49</v>
      </c>
      <c r="P2630" t="s">
        <v>47</v>
      </c>
      <c r="Q2630" t="s">
        <v>75</v>
      </c>
      <c r="R2630" t="s">
        <v>20</v>
      </c>
    </row>
    <row r="2631" spans="1:18" x14ac:dyDescent="0.25">
      <c r="A2631">
        <v>4408</v>
      </c>
      <c r="B2631">
        <v>20</v>
      </c>
      <c r="C2631">
        <v>5</v>
      </c>
      <c r="D2631">
        <v>3</v>
      </c>
      <c r="E2631">
        <v>8</v>
      </c>
      <c r="F2631">
        <v>2</v>
      </c>
      <c r="G2631">
        <v>3</v>
      </c>
      <c r="H2631">
        <v>3</v>
      </c>
      <c r="I2631">
        <v>3.63</v>
      </c>
      <c r="J2631" t="s">
        <v>143</v>
      </c>
      <c r="K2631">
        <v>24.06</v>
      </c>
      <c r="L2631">
        <v>454</v>
      </c>
      <c r="M2631">
        <v>7.25</v>
      </c>
      <c r="N2631" t="s">
        <v>153</v>
      </c>
      <c r="O2631">
        <v>23.91</v>
      </c>
      <c r="P2631" t="s">
        <v>45</v>
      </c>
      <c r="Q2631" t="s">
        <v>75</v>
      </c>
      <c r="R2631" t="s">
        <v>20</v>
      </c>
    </row>
    <row r="2632" spans="1:18" x14ac:dyDescent="0.25">
      <c r="A2632">
        <v>4417</v>
      </c>
      <c r="B2632">
        <v>5</v>
      </c>
      <c r="C2632">
        <v>8</v>
      </c>
      <c r="D2632">
        <v>8</v>
      </c>
      <c r="E2632">
        <v>8</v>
      </c>
      <c r="F2632">
        <v>5</v>
      </c>
      <c r="G2632">
        <v>3</v>
      </c>
      <c r="H2632">
        <v>3</v>
      </c>
      <c r="I2632">
        <v>3.28</v>
      </c>
      <c r="J2632" t="s">
        <v>143</v>
      </c>
      <c r="K2632">
        <v>39.97</v>
      </c>
      <c r="L2632">
        <v>1297</v>
      </c>
      <c r="M2632">
        <v>4.17</v>
      </c>
      <c r="N2632" t="s">
        <v>153</v>
      </c>
      <c r="O2632">
        <v>23.22</v>
      </c>
      <c r="P2632" t="s">
        <v>45</v>
      </c>
      <c r="Q2632" t="s">
        <v>75</v>
      </c>
      <c r="R2632" t="s">
        <v>20</v>
      </c>
    </row>
    <row r="2633" spans="1:18" x14ac:dyDescent="0.25">
      <c r="A2633">
        <v>4510</v>
      </c>
      <c r="B2633">
        <v>10</v>
      </c>
      <c r="C2633">
        <v>6</v>
      </c>
      <c r="D2633">
        <v>1</v>
      </c>
      <c r="E2633">
        <v>4</v>
      </c>
      <c r="F2633">
        <v>9</v>
      </c>
      <c r="G2633">
        <v>4</v>
      </c>
      <c r="H2633">
        <v>3</v>
      </c>
      <c r="I2633">
        <v>3.08</v>
      </c>
      <c r="J2633" t="s">
        <v>143</v>
      </c>
      <c r="K2633">
        <v>30.07</v>
      </c>
      <c r="L2633">
        <v>679</v>
      </c>
      <c r="M2633">
        <v>2.15</v>
      </c>
      <c r="N2633" t="s">
        <v>153</v>
      </c>
      <c r="O2633">
        <v>31.72</v>
      </c>
      <c r="P2633" t="s">
        <v>41</v>
      </c>
      <c r="Q2633" t="s">
        <v>75</v>
      </c>
      <c r="R2633" t="s">
        <v>20</v>
      </c>
    </row>
    <row r="2634" spans="1:18" x14ac:dyDescent="0.25">
      <c r="A2634">
        <v>4519</v>
      </c>
      <c r="B2634">
        <v>4</v>
      </c>
      <c r="C2634">
        <v>5</v>
      </c>
      <c r="D2634">
        <v>7</v>
      </c>
      <c r="E2634">
        <v>6</v>
      </c>
      <c r="F2634">
        <v>7</v>
      </c>
      <c r="G2634">
        <v>9</v>
      </c>
      <c r="H2634">
        <v>3</v>
      </c>
      <c r="I2634">
        <v>3.4</v>
      </c>
      <c r="J2634" t="s">
        <v>143</v>
      </c>
      <c r="K2634">
        <v>22.23</v>
      </c>
      <c r="L2634">
        <v>1808</v>
      </c>
      <c r="M2634">
        <v>32.93</v>
      </c>
      <c r="N2634" t="s">
        <v>153</v>
      </c>
      <c r="O2634">
        <v>52.41</v>
      </c>
      <c r="P2634" t="s">
        <v>27</v>
      </c>
      <c r="Q2634" t="s">
        <v>75</v>
      </c>
      <c r="R2634" t="s">
        <v>20</v>
      </c>
    </row>
    <row r="2635" spans="1:18" x14ac:dyDescent="0.25">
      <c r="A2635">
        <v>4524</v>
      </c>
      <c r="B2635">
        <v>10</v>
      </c>
      <c r="C2635">
        <v>9</v>
      </c>
      <c r="D2635">
        <v>6</v>
      </c>
      <c r="E2635">
        <v>7</v>
      </c>
      <c r="F2635">
        <v>9</v>
      </c>
      <c r="G2635">
        <v>9</v>
      </c>
      <c r="H2635">
        <v>3</v>
      </c>
      <c r="I2635">
        <v>4.26</v>
      </c>
      <c r="J2635" t="s">
        <v>143</v>
      </c>
      <c r="K2635">
        <v>97.51</v>
      </c>
      <c r="L2635">
        <v>89</v>
      </c>
      <c r="M2635">
        <v>1.65</v>
      </c>
      <c r="N2635" t="s">
        <v>153</v>
      </c>
      <c r="O2635">
        <v>44.21</v>
      </c>
      <c r="P2635" t="s">
        <v>68</v>
      </c>
      <c r="Q2635" t="s">
        <v>75</v>
      </c>
      <c r="R2635" t="s">
        <v>20</v>
      </c>
    </row>
    <row r="2636" spans="1:18" x14ac:dyDescent="0.25">
      <c r="A2636">
        <v>4545</v>
      </c>
      <c r="B2636">
        <v>19</v>
      </c>
      <c r="C2636">
        <v>7</v>
      </c>
      <c r="D2636">
        <v>7</v>
      </c>
      <c r="E2636">
        <v>1</v>
      </c>
      <c r="F2636">
        <v>2</v>
      </c>
      <c r="G2636">
        <v>8</v>
      </c>
      <c r="H2636">
        <v>3</v>
      </c>
      <c r="I2636">
        <v>3.94</v>
      </c>
      <c r="J2636" t="s">
        <v>143</v>
      </c>
      <c r="K2636">
        <v>34.53</v>
      </c>
      <c r="L2636">
        <v>998</v>
      </c>
      <c r="M2636">
        <v>1.2</v>
      </c>
      <c r="N2636" t="s">
        <v>153</v>
      </c>
      <c r="O2636">
        <v>26.75</v>
      </c>
      <c r="P2636" t="s">
        <v>58</v>
      </c>
      <c r="Q2636" t="s">
        <v>75</v>
      </c>
      <c r="R2636" t="s">
        <v>20</v>
      </c>
    </row>
    <row r="2637" spans="1:18" x14ac:dyDescent="0.25">
      <c r="A2637">
        <v>4624</v>
      </c>
      <c r="B2637">
        <v>15</v>
      </c>
      <c r="C2637">
        <v>2</v>
      </c>
      <c r="D2637">
        <v>7</v>
      </c>
      <c r="E2637">
        <v>9</v>
      </c>
      <c r="F2637">
        <v>2</v>
      </c>
      <c r="G2637">
        <v>8</v>
      </c>
      <c r="H2637">
        <v>3</v>
      </c>
      <c r="I2637">
        <v>3.36</v>
      </c>
      <c r="J2637" t="s">
        <v>143</v>
      </c>
      <c r="K2637">
        <v>18.27</v>
      </c>
      <c r="L2637">
        <v>408</v>
      </c>
      <c r="M2637">
        <v>1.99</v>
      </c>
      <c r="N2637" t="s">
        <v>153</v>
      </c>
      <c r="O2637">
        <v>32.83</v>
      </c>
      <c r="P2637" t="s">
        <v>52</v>
      </c>
      <c r="Q2637" t="s">
        <v>75</v>
      </c>
      <c r="R2637" t="s">
        <v>20</v>
      </c>
    </row>
    <row r="2638" spans="1:18" x14ac:dyDescent="0.25">
      <c r="A2638">
        <v>4712</v>
      </c>
      <c r="B2638">
        <v>18</v>
      </c>
      <c r="C2638">
        <v>6</v>
      </c>
      <c r="D2638">
        <v>3</v>
      </c>
      <c r="E2638">
        <v>7</v>
      </c>
      <c r="F2638">
        <v>3</v>
      </c>
      <c r="G2638">
        <v>4</v>
      </c>
      <c r="H2638">
        <v>3</v>
      </c>
      <c r="I2638">
        <v>3</v>
      </c>
      <c r="J2638" t="s">
        <v>143</v>
      </c>
      <c r="K2638">
        <v>11.62</v>
      </c>
      <c r="L2638">
        <v>464</v>
      </c>
      <c r="M2638">
        <v>4.04</v>
      </c>
      <c r="N2638" t="s">
        <v>153</v>
      </c>
      <c r="O2638">
        <v>19.12</v>
      </c>
      <c r="P2638" t="s">
        <v>42</v>
      </c>
      <c r="Q2638" t="s">
        <v>75</v>
      </c>
      <c r="R2638" t="s">
        <v>20</v>
      </c>
    </row>
    <row r="2639" spans="1:18" x14ac:dyDescent="0.25">
      <c r="A2639">
        <v>4768</v>
      </c>
      <c r="B2639">
        <v>6</v>
      </c>
      <c r="C2639">
        <v>3</v>
      </c>
      <c r="D2639">
        <v>1</v>
      </c>
      <c r="E2639">
        <v>8</v>
      </c>
      <c r="F2639">
        <v>9</v>
      </c>
      <c r="G2639">
        <v>5</v>
      </c>
      <c r="H2639">
        <v>3</v>
      </c>
      <c r="I2639">
        <v>4.21</v>
      </c>
      <c r="J2639" t="s">
        <v>143</v>
      </c>
      <c r="K2639">
        <v>41.74</v>
      </c>
      <c r="L2639">
        <v>545</v>
      </c>
      <c r="M2639">
        <v>6.11</v>
      </c>
      <c r="N2639" t="s">
        <v>153</v>
      </c>
      <c r="O2639">
        <v>21.95</v>
      </c>
      <c r="P2639" t="s">
        <v>34</v>
      </c>
      <c r="Q2639" t="s">
        <v>75</v>
      </c>
      <c r="R2639" t="s">
        <v>20</v>
      </c>
    </row>
    <row r="2640" spans="1:18" x14ac:dyDescent="0.25">
      <c r="A2640">
        <v>4836</v>
      </c>
      <c r="B2640">
        <v>10</v>
      </c>
      <c r="C2640">
        <v>5</v>
      </c>
      <c r="D2640">
        <v>3</v>
      </c>
      <c r="E2640">
        <v>5</v>
      </c>
      <c r="F2640">
        <v>5</v>
      </c>
      <c r="G2640">
        <v>1</v>
      </c>
      <c r="H2640">
        <v>3</v>
      </c>
      <c r="I2640">
        <v>3.65</v>
      </c>
      <c r="J2640" t="s">
        <v>143</v>
      </c>
      <c r="K2640">
        <v>100.11</v>
      </c>
      <c r="L2640">
        <v>14778</v>
      </c>
      <c r="M2640">
        <v>1</v>
      </c>
      <c r="N2640" t="s">
        <v>153</v>
      </c>
      <c r="O2640">
        <v>46.26</v>
      </c>
      <c r="P2640" t="s">
        <v>51</v>
      </c>
      <c r="Q2640" t="s">
        <v>75</v>
      </c>
      <c r="R2640" t="s">
        <v>20</v>
      </c>
    </row>
    <row r="2641" spans="1:18" x14ac:dyDescent="0.25">
      <c r="A2641">
        <v>4875</v>
      </c>
      <c r="B2641">
        <v>15</v>
      </c>
      <c r="C2641">
        <v>11</v>
      </c>
      <c r="D2641">
        <v>1</v>
      </c>
      <c r="E2641">
        <v>6</v>
      </c>
      <c r="F2641">
        <v>6</v>
      </c>
      <c r="G2641">
        <v>9</v>
      </c>
      <c r="H2641">
        <v>3</v>
      </c>
      <c r="I2641">
        <v>3.68</v>
      </c>
      <c r="J2641" t="s">
        <v>143</v>
      </c>
      <c r="K2641">
        <v>25.95</v>
      </c>
      <c r="L2641">
        <v>726</v>
      </c>
      <c r="M2641">
        <v>4.29</v>
      </c>
      <c r="N2641" t="s">
        <v>153</v>
      </c>
      <c r="O2641">
        <v>2.36</v>
      </c>
      <c r="P2641" t="s">
        <v>45</v>
      </c>
      <c r="Q2641" t="s">
        <v>75</v>
      </c>
      <c r="R2641" t="s">
        <v>20</v>
      </c>
    </row>
    <row r="2642" spans="1:18" x14ac:dyDescent="0.25">
      <c r="A2642">
        <v>4939</v>
      </c>
      <c r="B2642">
        <v>17</v>
      </c>
      <c r="C2642">
        <v>9</v>
      </c>
      <c r="D2642">
        <v>1</v>
      </c>
      <c r="E2642">
        <v>2</v>
      </c>
      <c r="F2642">
        <v>1</v>
      </c>
      <c r="G2642">
        <v>6</v>
      </c>
      <c r="H2642">
        <v>3</v>
      </c>
      <c r="I2642">
        <v>3.15</v>
      </c>
      <c r="J2642" t="s">
        <v>143</v>
      </c>
      <c r="K2642">
        <v>17.440000000000001</v>
      </c>
      <c r="L2642">
        <v>45</v>
      </c>
      <c r="M2642">
        <v>7.49</v>
      </c>
      <c r="N2642" t="s">
        <v>153</v>
      </c>
      <c r="O2642">
        <v>4.7699999999999996</v>
      </c>
      <c r="P2642" t="s">
        <v>48</v>
      </c>
      <c r="Q2642" t="s">
        <v>75</v>
      </c>
      <c r="R2642" t="s">
        <v>20</v>
      </c>
    </row>
    <row r="2643" spans="1:18" x14ac:dyDescent="0.25">
      <c r="A2643">
        <v>4972</v>
      </c>
      <c r="B2643">
        <v>13</v>
      </c>
      <c r="C2643">
        <v>1</v>
      </c>
      <c r="D2643">
        <v>3</v>
      </c>
      <c r="E2643">
        <v>3</v>
      </c>
      <c r="F2643">
        <v>5</v>
      </c>
      <c r="G2643">
        <v>6</v>
      </c>
      <c r="H2643">
        <v>3</v>
      </c>
      <c r="I2643">
        <v>3.44</v>
      </c>
      <c r="J2643" t="s">
        <v>143</v>
      </c>
      <c r="K2643">
        <v>33.99</v>
      </c>
      <c r="L2643">
        <v>487</v>
      </c>
      <c r="M2643">
        <v>10.78</v>
      </c>
      <c r="N2643" t="s">
        <v>153</v>
      </c>
      <c r="O2643">
        <v>43.69</v>
      </c>
      <c r="P2643" t="s">
        <v>67</v>
      </c>
      <c r="Q2643" t="s">
        <v>75</v>
      </c>
      <c r="R2643" t="s">
        <v>20</v>
      </c>
    </row>
    <row r="2644" spans="1:18" x14ac:dyDescent="0.25">
      <c r="A2644">
        <v>16</v>
      </c>
      <c r="B2644">
        <v>3</v>
      </c>
      <c r="C2644">
        <v>12</v>
      </c>
      <c r="D2644">
        <v>8</v>
      </c>
      <c r="E2644">
        <v>2</v>
      </c>
      <c r="F2644">
        <v>3</v>
      </c>
      <c r="G2644">
        <v>8</v>
      </c>
      <c r="H2644">
        <v>1</v>
      </c>
      <c r="I2644">
        <v>4.24</v>
      </c>
      <c r="J2644" t="s">
        <v>153</v>
      </c>
      <c r="K2644">
        <v>17.55</v>
      </c>
      <c r="L2644">
        <v>225</v>
      </c>
      <c r="M2644">
        <v>4.2</v>
      </c>
      <c r="N2644" t="s">
        <v>143</v>
      </c>
      <c r="O2644">
        <v>7.59</v>
      </c>
      <c r="P2644" t="s">
        <v>33</v>
      </c>
      <c r="Q2644" t="s">
        <v>75</v>
      </c>
      <c r="R2644" t="s">
        <v>76</v>
      </c>
    </row>
    <row r="2645" spans="1:18" x14ac:dyDescent="0.25">
      <c r="A2645">
        <v>89</v>
      </c>
      <c r="B2645">
        <v>9</v>
      </c>
      <c r="C2645">
        <v>1</v>
      </c>
      <c r="D2645">
        <v>5</v>
      </c>
      <c r="E2645">
        <v>5</v>
      </c>
      <c r="F2645">
        <v>8</v>
      </c>
      <c r="G2645">
        <v>8</v>
      </c>
      <c r="H2645">
        <v>1</v>
      </c>
      <c r="I2645">
        <v>3.85</v>
      </c>
      <c r="J2645" t="s">
        <v>153</v>
      </c>
      <c r="K2645">
        <v>17.5</v>
      </c>
      <c r="L2645">
        <v>30</v>
      </c>
      <c r="M2645">
        <v>3.86</v>
      </c>
      <c r="N2645" t="s">
        <v>143</v>
      </c>
      <c r="O2645">
        <v>13.93</v>
      </c>
      <c r="P2645" t="s">
        <v>32</v>
      </c>
      <c r="Q2645" t="s">
        <v>75</v>
      </c>
      <c r="R2645" t="s">
        <v>76</v>
      </c>
    </row>
    <row r="2646" spans="1:18" x14ac:dyDescent="0.25">
      <c r="A2646">
        <v>104</v>
      </c>
      <c r="B2646">
        <v>9</v>
      </c>
      <c r="C2646">
        <v>3</v>
      </c>
      <c r="D2646">
        <v>5</v>
      </c>
      <c r="E2646">
        <v>8</v>
      </c>
      <c r="F2646">
        <v>6</v>
      </c>
      <c r="G2646">
        <v>8</v>
      </c>
      <c r="H2646">
        <v>1</v>
      </c>
      <c r="I2646">
        <v>4.18</v>
      </c>
      <c r="J2646" t="s">
        <v>153</v>
      </c>
      <c r="K2646">
        <v>27.03</v>
      </c>
      <c r="L2646">
        <v>101</v>
      </c>
      <c r="M2646">
        <v>4.28</v>
      </c>
      <c r="N2646" t="s">
        <v>143</v>
      </c>
      <c r="O2646">
        <v>48.07</v>
      </c>
      <c r="P2646" t="s">
        <v>47</v>
      </c>
      <c r="Q2646" t="s">
        <v>75</v>
      </c>
      <c r="R2646" t="s">
        <v>76</v>
      </c>
    </row>
    <row r="2647" spans="1:18" x14ac:dyDescent="0.25">
      <c r="A2647">
        <v>108</v>
      </c>
      <c r="B2647">
        <v>14</v>
      </c>
      <c r="C2647">
        <v>2</v>
      </c>
      <c r="D2647">
        <v>3</v>
      </c>
      <c r="E2647">
        <v>1</v>
      </c>
      <c r="F2647">
        <v>8</v>
      </c>
      <c r="G2647">
        <v>2</v>
      </c>
      <c r="H2647">
        <v>1</v>
      </c>
      <c r="I2647">
        <v>3.54</v>
      </c>
      <c r="J2647" t="s">
        <v>153</v>
      </c>
      <c r="K2647">
        <v>8.39</v>
      </c>
      <c r="L2647">
        <v>251</v>
      </c>
      <c r="M2647">
        <v>11</v>
      </c>
      <c r="N2647" t="s">
        <v>143</v>
      </c>
      <c r="O2647">
        <v>21.75</v>
      </c>
      <c r="P2647" t="s">
        <v>35</v>
      </c>
      <c r="Q2647" t="s">
        <v>75</v>
      </c>
      <c r="R2647" t="s">
        <v>76</v>
      </c>
    </row>
    <row r="2648" spans="1:18" x14ac:dyDescent="0.25">
      <c r="A2648">
        <v>114</v>
      </c>
      <c r="B2648">
        <v>1</v>
      </c>
      <c r="C2648">
        <v>3</v>
      </c>
      <c r="D2648">
        <v>1</v>
      </c>
      <c r="E2648">
        <v>6</v>
      </c>
      <c r="F2648">
        <v>6</v>
      </c>
      <c r="G2648">
        <v>3</v>
      </c>
      <c r="H2648">
        <v>1</v>
      </c>
      <c r="I2648">
        <v>3.13</v>
      </c>
      <c r="J2648" t="s">
        <v>153</v>
      </c>
      <c r="K2648">
        <v>2.92</v>
      </c>
      <c r="L2648">
        <v>134</v>
      </c>
      <c r="M2648">
        <v>0.9</v>
      </c>
      <c r="N2648" t="s">
        <v>143</v>
      </c>
      <c r="O2648">
        <v>21.03</v>
      </c>
      <c r="P2648" t="s">
        <v>31</v>
      </c>
      <c r="Q2648" t="s">
        <v>75</v>
      </c>
      <c r="R2648" t="s">
        <v>76</v>
      </c>
    </row>
    <row r="2649" spans="1:18" x14ac:dyDescent="0.25">
      <c r="A2649">
        <v>161</v>
      </c>
      <c r="B2649">
        <v>11</v>
      </c>
      <c r="C2649">
        <v>11</v>
      </c>
      <c r="D2649">
        <v>3</v>
      </c>
      <c r="E2649">
        <v>8</v>
      </c>
      <c r="F2649">
        <v>3</v>
      </c>
      <c r="G2649">
        <v>2</v>
      </c>
      <c r="H2649">
        <v>1</v>
      </c>
      <c r="I2649">
        <v>4.34</v>
      </c>
      <c r="J2649" t="s">
        <v>153</v>
      </c>
      <c r="K2649">
        <v>9.32</v>
      </c>
      <c r="L2649">
        <v>351</v>
      </c>
      <c r="M2649">
        <v>2.5</v>
      </c>
      <c r="N2649" t="s">
        <v>143</v>
      </c>
      <c r="O2649">
        <v>31.88</v>
      </c>
      <c r="P2649" t="s">
        <v>28</v>
      </c>
      <c r="Q2649" t="s">
        <v>75</v>
      </c>
      <c r="R2649" t="s">
        <v>76</v>
      </c>
    </row>
    <row r="2650" spans="1:18" x14ac:dyDescent="0.25">
      <c r="A2650">
        <v>327</v>
      </c>
      <c r="B2650">
        <v>20</v>
      </c>
      <c r="C2650">
        <v>4</v>
      </c>
      <c r="D2650">
        <v>11</v>
      </c>
      <c r="E2650">
        <v>2</v>
      </c>
      <c r="F2650">
        <v>2</v>
      </c>
      <c r="G2650">
        <v>6</v>
      </c>
      <c r="H2650">
        <v>1</v>
      </c>
      <c r="I2650">
        <v>3.94</v>
      </c>
      <c r="J2650" t="s">
        <v>153</v>
      </c>
      <c r="K2650">
        <v>7.55</v>
      </c>
      <c r="L2650">
        <v>163</v>
      </c>
      <c r="M2650">
        <v>10.37</v>
      </c>
      <c r="N2650" t="s">
        <v>143</v>
      </c>
      <c r="O2650">
        <v>29.38</v>
      </c>
      <c r="P2650" t="s">
        <v>34</v>
      </c>
      <c r="Q2650" t="s">
        <v>75</v>
      </c>
      <c r="R2650" t="s">
        <v>76</v>
      </c>
    </row>
    <row r="2651" spans="1:18" x14ac:dyDescent="0.25">
      <c r="A2651">
        <v>334</v>
      </c>
      <c r="B2651">
        <v>4</v>
      </c>
      <c r="C2651">
        <v>1</v>
      </c>
      <c r="D2651">
        <v>7</v>
      </c>
      <c r="E2651">
        <v>9</v>
      </c>
      <c r="F2651">
        <v>6</v>
      </c>
      <c r="G2651">
        <v>7</v>
      </c>
      <c r="H2651">
        <v>1</v>
      </c>
      <c r="I2651">
        <v>3.48</v>
      </c>
      <c r="J2651" t="s">
        <v>153</v>
      </c>
      <c r="K2651">
        <v>7.44</v>
      </c>
      <c r="L2651">
        <v>221</v>
      </c>
      <c r="M2651">
        <v>9.59</v>
      </c>
      <c r="N2651" t="s">
        <v>143</v>
      </c>
      <c r="O2651">
        <v>38</v>
      </c>
      <c r="P2651" t="s">
        <v>62</v>
      </c>
      <c r="Q2651" t="s">
        <v>75</v>
      </c>
      <c r="R2651" t="s">
        <v>76</v>
      </c>
    </row>
    <row r="2652" spans="1:18" x14ac:dyDescent="0.25">
      <c r="A2652">
        <v>471</v>
      </c>
      <c r="B2652">
        <v>9</v>
      </c>
      <c r="C2652">
        <v>8</v>
      </c>
      <c r="D2652">
        <v>6</v>
      </c>
      <c r="E2652">
        <v>9</v>
      </c>
      <c r="F2652">
        <v>3</v>
      </c>
      <c r="G2652">
        <v>3</v>
      </c>
      <c r="H2652">
        <v>1</v>
      </c>
      <c r="I2652">
        <v>4.45</v>
      </c>
      <c r="J2652" t="s">
        <v>153</v>
      </c>
      <c r="K2652">
        <v>27.99</v>
      </c>
      <c r="L2652">
        <v>689</v>
      </c>
      <c r="M2652">
        <v>1.08</v>
      </c>
      <c r="N2652" t="s">
        <v>143</v>
      </c>
      <c r="O2652">
        <v>57.68</v>
      </c>
      <c r="P2652" t="s">
        <v>54</v>
      </c>
      <c r="Q2652" t="s">
        <v>75</v>
      </c>
      <c r="R2652" t="s">
        <v>76</v>
      </c>
    </row>
    <row r="2653" spans="1:18" x14ac:dyDescent="0.25">
      <c r="A2653">
        <v>647</v>
      </c>
      <c r="B2653">
        <v>4</v>
      </c>
      <c r="C2653">
        <v>5</v>
      </c>
      <c r="D2653">
        <v>1</v>
      </c>
      <c r="E2653">
        <v>7</v>
      </c>
      <c r="F2653">
        <v>6</v>
      </c>
      <c r="G2653">
        <v>6</v>
      </c>
      <c r="H2653">
        <v>1</v>
      </c>
      <c r="I2653">
        <v>3.12</v>
      </c>
      <c r="J2653" t="s">
        <v>153</v>
      </c>
      <c r="K2653">
        <v>2.97</v>
      </c>
      <c r="L2653">
        <v>125</v>
      </c>
      <c r="M2653">
        <v>27.01</v>
      </c>
      <c r="N2653" t="s">
        <v>143</v>
      </c>
      <c r="O2653">
        <v>6.99</v>
      </c>
      <c r="P2653" t="s">
        <v>22</v>
      </c>
      <c r="Q2653" t="s">
        <v>75</v>
      </c>
      <c r="R2653" t="s">
        <v>76</v>
      </c>
    </row>
    <row r="2654" spans="1:18" x14ac:dyDescent="0.25">
      <c r="A2654">
        <v>652</v>
      </c>
      <c r="B2654">
        <v>5</v>
      </c>
      <c r="C2654">
        <v>4</v>
      </c>
      <c r="D2654">
        <v>5</v>
      </c>
      <c r="E2654">
        <v>8</v>
      </c>
      <c r="F2654">
        <v>6</v>
      </c>
      <c r="G2654">
        <v>7</v>
      </c>
      <c r="H2654">
        <v>1</v>
      </c>
      <c r="I2654">
        <v>3.63</v>
      </c>
      <c r="J2654" t="s">
        <v>153</v>
      </c>
      <c r="K2654">
        <v>8</v>
      </c>
      <c r="L2654">
        <v>165</v>
      </c>
      <c r="M2654">
        <v>12.71</v>
      </c>
      <c r="N2654" t="s">
        <v>143</v>
      </c>
      <c r="O2654">
        <v>52.85</v>
      </c>
      <c r="P2654" t="s">
        <v>65</v>
      </c>
      <c r="Q2654" t="s">
        <v>75</v>
      </c>
      <c r="R2654" t="s">
        <v>76</v>
      </c>
    </row>
    <row r="2655" spans="1:18" x14ac:dyDescent="0.25">
      <c r="A2655">
        <v>779</v>
      </c>
      <c r="B2655">
        <v>4</v>
      </c>
      <c r="C2655">
        <v>11</v>
      </c>
      <c r="D2655">
        <v>9</v>
      </c>
      <c r="E2655">
        <v>3</v>
      </c>
      <c r="F2655">
        <v>4</v>
      </c>
      <c r="G2655">
        <v>8</v>
      </c>
      <c r="H2655">
        <v>1</v>
      </c>
      <c r="I2655">
        <v>4.12</v>
      </c>
      <c r="J2655" t="s">
        <v>153</v>
      </c>
      <c r="K2655">
        <v>29.86</v>
      </c>
      <c r="L2655">
        <v>128</v>
      </c>
      <c r="M2655">
        <v>0.71</v>
      </c>
      <c r="N2655" t="s">
        <v>143</v>
      </c>
      <c r="O2655">
        <v>30.3</v>
      </c>
      <c r="P2655" t="s">
        <v>56</v>
      </c>
      <c r="Q2655" t="s">
        <v>75</v>
      </c>
      <c r="R2655" t="s">
        <v>76</v>
      </c>
    </row>
    <row r="2656" spans="1:18" x14ac:dyDescent="0.25">
      <c r="A2656">
        <v>917</v>
      </c>
      <c r="B2656">
        <v>12</v>
      </c>
      <c r="C2656">
        <v>6</v>
      </c>
      <c r="D2656">
        <v>5</v>
      </c>
      <c r="E2656">
        <v>3</v>
      </c>
      <c r="F2656">
        <v>1</v>
      </c>
      <c r="G2656">
        <v>7</v>
      </c>
      <c r="H2656">
        <v>1</v>
      </c>
      <c r="I2656">
        <v>3.69</v>
      </c>
      <c r="J2656" t="s">
        <v>153</v>
      </c>
      <c r="K2656">
        <v>7.09</v>
      </c>
      <c r="L2656">
        <v>378</v>
      </c>
      <c r="M2656">
        <v>8.74</v>
      </c>
      <c r="N2656" t="s">
        <v>143</v>
      </c>
      <c r="O2656">
        <v>29.08</v>
      </c>
      <c r="P2656" t="s">
        <v>60</v>
      </c>
      <c r="Q2656" t="s">
        <v>75</v>
      </c>
      <c r="R2656" t="s">
        <v>76</v>
      </c>
    </row>
    <row r="2657" spans="1:18" x14ac:dyDescent="0.25">
      <c r="A2657">
        <v>956</v>
      </c>
      <c r="B2657">
        <v>11</v>
      </c>
      <c r="C2657">
        <v>1</v>
      </c>
      <c r="D2657">
        <v>11</v>
      </c>
      <c r="E2657">
        <v>1</v>
      </c>
      <c r="F2657">
        <v>5</v>
      </c>
      <c r="G2657">
        <v>5</v>
      </c>
      <c r="H2657">
        <v>1</v>
      </c>
      <c r="I2657">
        <v>4.2</v>
      </c>
      <c r="J2657" t="s">
        <v>153</v>
      </c>
      <c r="K2657">
        <v>15.89</v>
      </c>
      <c r="L2657">
        <v>1384</v>
      </c>
      <c r="M2657">
        <v>1.45</v>
      </c>
      <c r="N2657" t="s">
        <v>143</v>
      </c>
      <c r="O2657">
        <v>10.65</v>
      </c>
      <c r="P2657" t="s">
        <v>56</v>
      </c>
      <c r="Q2657" t="s">
        <v>75</v>
      </c>
      <c r="R2657" t="s">
        <v>76</v>
      </c>
    </row>
    <row r="2658" spans="1:18" x14ac:dyDescent="0.25">
      <c r="A2658">
        <v>1082</v>
      </c>
      <c r="B2658">
        <v>2</v>
      </c>
      <c r="C2658">
        <v>6</v>
      </c>
      <c r="D2658">
        <v>3</v>
      </c>
      <c r="E2658">
        <v>8</v>
      </c>
      <c r="F2658">
        <v>1</v>
      </c>
      <c r="G2658">
        <v>6</v>
      </c>
      <c r="H2658">
        <v>1</v>
      </c>
      <c r="I2658">
        <v>3.51</v>
      </c>
      <c r="J2658" t="s">
        <v>153</v>
      </c>
      <c r="K2658">
        <v>4.33</v>
      </c>
      <c r="L2658">
        <v>1599</v>
      </c>
      <c r="M2658">
        <v>3.72</v>
      </c>
      <c r="N2658" t="s">
        <v>143</v>
      </c>
      <c r="O2658">
        <v>46.88</v>
      </c>
      <c r="P2658" t="s">
        <v>64</v>
      </c>
      <c r="Q2658" t="s">
        <v>75</v>
      </c>
      <c r="R2658" t="s">
        <v>76</v>
      </c>
    </row>
    <row r="2659" spans="1:18" x14ac:dyDescent="0.25">
      <c r="A2659">
        <v>1102</v>
      </c>
      <c r="B2659">
        <v>8</v>
      </c>
      <c r="C2659">
        <v>7</v>
      </c>
      <c r="D2659">
        <v>9</v>
      </c>
      <c r="E2659">
        <v>1</v>
      </c>
      <c r="F2659">
        <v>4</v>
      </c>
      <c r="G2659">
        <v>2</v>
      </c>
      <c r="H2659">
        <v>1</v>
      </c>
      <c r="I2659">
        <v>4.26</v>
      </c>
      <c r="J2659" t="s">
        <v>153</v>
      </c>
      <c r="K2659">
        <v>5.59</v>
      </c>
      <c r="L2659">
        <v>15</v>
      </c>
      <c r="M2659">
        <v>3.14</v>
      </c>
      <c r="N2659" t="s">
        <v>143</v>
      </c>
      <c r="O2659">
        <v>35.47</v>
      </c>
      <c r="P2659" t="s">
        <v>47</v>
      </c>
      <c r="Q2659" t="s">
        <v>75</v>
      </c>
      <c r="R2659" t="s">
        <v>76</v>
      </c>
    </row>
    <row r="2660" spans="1:18" x14ac:dyDescent="0.25">
      <c r="A2660">
        <v>1115</v>
      </c>
      <c r="B2660">
        <v>15</v>
      </c>
      <c r="C2660">
        <v>1</v>
      </c>
      <c r="D2660">
        <v>8</v>
      </c>
      <c r="E2660">
        <v>1</v>
      </c>
      <c r="F2660">
        <v>9</v>
      </c>
      <c r="G2660">
        <v>7</v>
      </c>
      <c r="H2660">
        <v>1</v>
      </c>
      <c r="I2660">
        <v>3.5</v>
      </c>
      <c r="J2660" t="s">
        <v>153</v>
      </c>
      <c r="K2660">
        <v>11.79</v>
      </c>
      <c r="L2660">
        <v>266</v>
      </c>
      <c r="M2660">
        <v>3.2</v>
      </c>
      <c r="N2660" t="s">
        <v>143</v>
      </c>
      <c r="O2660">
        <v>15.3</v>
      </c>
      <c r="P2660" t="s">
        <v>66</v>
      </c>
      <c r="Q2660" t="s">
        <v>75</v>
      </c>
      <c r="R2660" t="s">
        <v>76</v>
      </c>
    </row>
    <row r="2661" spans="1:18" x14ac:dyDescent="0.25">
      <c r="A2661">
        <v>1310</v>
      </c>
      <c r="B2661">
        <v>3</v>
      </c>
      <c r="C2661">
        <v>4</v>
      </c>
      <c r="D2661">
        <v>5</v>
      </c>
      <c r="E2661">
        <v>3</v>
      </c>
      <c r="F2661">
        <v>3</v>
      </c>
      <c r="G2661">
        <v>8</v>
      </c>
      <c r="H2661">
        <v>1</v>
      </c>
      <c r="I2661">
        <v>3.17</v>
      </c>
      <c r="J2661" t="s">
        <v>153</v>
      </c>
      <c r="K2661">
        <v>4.57</v>
      </c>
      <c r="L2661">
        <v>166</v>
      </c>
      <c r="M2661">
        <v>6.81</v>
      </c>
      <c r="N2661" t="s">
        <v>143</v>
      </c>
      <c r="O2661">
        <v>35.43</v>
      </c>
      <c r="P2661" t="s">
        <v>44</v>
      </c>
      <c r="Q2661" t="s">
        <v>75</v>
      </c>
      <c r="R2661" t="s">
        <v>76</v>
      </c>
    </row>
    <row r="2662" spans="1:18" x14ac:dyDescent="0.25">
      <c r="A2662">
        <v>1319</v>
      </c>
      <c r="B2662">
        <v>2</v>
      </c>
      <c r="C2662">
        <v>7</v>
      </c>
      <c r="D2662">
        <v>11</v>
      </c>
      <c r="E2662">
        <v>7</v>
      </c>
      <c r="F2662">
        <v>3</v>
      </c>
      <c r="G2662">
        <v>6</v>
      </c>
      <c r="H2662">
        <v>1</v>
      </c>
      <c r="I2662">
        <v>3.31</v>
      </c>
      <c r="J2662" t="s">
        <v>153</v>
      </c>
      <c r="K2662">
        <v>6.55</v>
      </c>
      <c r="L2662">
        <v>2491</v>
      </c>
      <c r="M2662">
        <v>2.66</v>
      </c>
      <c r="N2662" t="s">
        <v>143</v>
      </c>
      <c r="O2662">
        <v>0.5</v>
      </c>
      <c r="P2662" t="s">
        <v>62</v>
      </c>
      <c r="Q2662" t="s">
        <v>75</v>
      </c>
      <c r="R2662" t="s">
        <v>76</v>
      </c>
    </row>
    <row r="2663" spans="1:18" x14ac:dyDescent="0.25">
      <c r="A2663">
        <v>1341</v>
      </c>
      <c r="B2663">
        <v>9</v>
      </c>
      <c r="C2663">
        <v>1</v>
      </c>
      <c r="D2663">
        <v>10</v>
      </c>
      <c r="E2663">
        <v>1</v>
      </c>
      <c r="F2663">
        <v>6</v>
      </c>
      <c r="G2663">
        <v>3</v>
      </c>
      <c r="H2663">
        <v>1</v>
      </c>
      <c r="I2663">
        <v>4.57</v>
      </c>
      <c r="J2663" t="s">
        <v>153</v>
      </c>
      <c r="K2663">
        <v>12.58</v>
      </c>
      <c r="L2663">
        <v>20</v>
      </c>
      <c r="M2663">
        <v>1.03</v>
      </c>
      <c r="N2663" t="s">
        <v>143</v>
      </c>
      <c r="O2663">
        <v>36.96</v>
      </c>
      <c r="P2663" t="s">
        <v>56</v>
      </c>
      <c r="Q2663" t="s">
        <v>75</v>
      </c>
      <c r="R2663" t="s">
        <v>76</v>
      </c>
    </row>
    <row r="2664" spans="1:18" x14ac:dyDescent="0.25">
      <c r="A2664">
        <v>1347</v>
      </c>
      <c r="B2664">
        <v>8</v>
      </c>
      <c r="C2664">
        <v>6</v>
      </c>
      <c r="D2664">
        <v>3</v>
      </c>
      <c r="E2664">
        <v>4</v>
      </c>
      <c r="F2664">
        <v>7</v>
      </c>
      <c r="G2664">
        <v>6</v>
      </c>
      <c r="H2664">
        <v>1</v>
      </c>
      <c r="I2664">
        <v>5</v>
      </c>
      <c r="J2664" t="s">
        <v>153</v>
      </c>
      <c r="K2664">
        <v>5.29</v>
      </c>
      <c r="L2664">
        <v>306</v>
      </c>
      <c r="M2664">
        <v>1.8</v>
      </c>
      <c r="N2664" t="s">
        <v>143</v>
      </c>
      <c r="O2664">
        <v>54.22</v>
      </c>
      <c r="P2664" t="s">
        <v>49</v>
      </c>
      <c r="Q2664" t="s">
        <v>75</v>
      </c>
      <c r="R2664" t="s">
        <v>76</v>
      </c>
    </row>
    <row r="2665" spans="1:18" x14ac:dyDescent="0.25">
      <c r="A2665">
        <v>1356</v>
      </c>
      <c r="B2665">
        <v>5</v>
      </c>
      <c r="C2665">
        <v>10</v>
      </c>
      <c r="D2665">
        <v>4</v>
      </c>
      <c r="E2665">
        <v>5</v>
      </c>
      <c r="F2665">
        <v>5</v>
      </c>
      <c r="G2665">
        <v>5</v>
      </c>
      <c r="H2665">
        <v>1</v>
      </c>
      <c r="I2665">
        <v>4.24</v>
      </c>
      <c r="J2665" t="s">
        <v>153</v>
      </c>
      <c r="K2665">
        <v>38.479999999999997</v>
      </c>
      <c r="L2665">
        <v>476</v>
      </c>
      <c r="M2665">
        <v>8.11</v>
      </c>
      <c r="N2665" t="s">
        <v>143</v>
      </c>
      <c r="O2665">
        <v>34.94</v>
      </c>
      <c r="P2665" t="s">
        <v>24</v>
      </c>
      <c r="Q2665" t="s">
        <v>75</v>
      </c>
      <c r="R2665" t="s">
        <v>76</v>
      </c>
    </row>
    <row r="2666" spans="1:18" x14ac:dyDescent="0.25">
      <c r="A2666">
        <v>1363</v>
      </c>
      <c r="B2666">
        <v>11</v>
      </c>
      <c r="C2666">
        <v>1</v>
      </c>
      <c r="D2666">
        <v>10</v>
      </c>
      <c r="E2666">
        <v>1</v>
      </c>
      <c r="F2666">
        <v>5</v>
      </c>
      <c r="G2666">
        <v>6</v>
      </c>
      <c r="H2666">
        <v>1</v>
      </c>
      <c r="I2666">
        <v>3.9</v>
      </c>
      <c r="J2666" t="s">
        <v>153</v>
      </c>
      <c r="K2666">
        <v>4.25</v>
      </c>
      <c r="L2666">
        <v>130</v>
      </c>
      <c r="M2666">
        <v>0.62</v>
      </c>
      <c r="N2666" t="s">
        <v>143</v>
      </c>
      <c r="O2666">
        <v>12.64</v>
      </c>
      <c r="P2666" t="s">
        <v>36</v>
      </c>
      <c r="Q2666" t="s">
        <v>75</v>
      </c>
      <c r="R2666" t="s">
        <v>76</v>
      </c>
    </row>
    <row r="2667" spans="1:18" x14ac:dyDescent="0.25">
      <c r="A2667">
        <v>1364</v>
      </c>
      <c r="B2667">
        <v>2</v>
      </c>
      <c r="C2667">
        <v>7</v>
      </c>
      <c r="D2667">
        <v>7</v>
      </c>
      <c r="E2667">
        <v>3</v>
      </c>
      <c r="F2667">
        <v>4</v>
      </c>
      <c r="G2667">
        <v>4</v>
      </c>
      <c r="H2667">
        <v>1</v>
      </c>
      <c r="I2667">
        <v>3.66</v>
      </c>
      <c r="J2667" t="s">
        <v>153</v>
      </c>
      <c r="K2667">
        <v>2.68</v>
      </c>
      <c r="L2667">
        <v>65</v>
      </c>
      <c r="M2667">
        <v>4.33</v>
      </c>
      <c r="N2667" t="s">
        <v>143</v>
      </c>
      <c r="O2667">
        <v>23.45</v>
      </c>
      <c r="P2667" t="s">
        <v>38</v>
      </c>
      <c r="Q2667" t="s">
        <v>75</v>
      </c>
      <c r="R2667" t="s">
        <v>76</v>
      </c>
    </row>
    <row r="2668" spans="1:18" x14ac:dyDescent="0.25">
      <c r="A2668">
        <v>1370</v>
      </c>
      <c r="B2668">
        <v>8</v>
      </c>
      <c r="C2668">
        <v>3</v>
      </c>
      <c r="D2668">
        <v>5</v>
      </c>
      <c r="E2668">
        <v>3</v>
      </c>
      <c r="F2668">
        <v>5</v>
      </c>
      <c r="G2668">
        <v>6</v>
      </c>
      <c r="H2668">
        <v>1</v>
      </c>
      <c r="I2668">
        <v>3.89</v>
      </c>
      <c r="J2668" t="s">
        <v>153</v>
      </c>
      <c r="K2668">
        <v>19.59</v>
      </c>
      <c r="L2668">
        <v>635</v>
      </c>
      <c r="M2668">
        <v>40.4</v>
      </c>
      <c r="N2668" t="s">
        <v>143</v>
      </c>
      <c r="O2668">
        <v>19</v>
      </c>
      <c r="P2668" t="s">
        <v>30</v>
      </c>
      <c r="Q2668" t="s">
        <v>75</v>
      </c>
      <c r="R2668" t="s">
        <v>76</v>
      </c>
    </row>
    <row r="2669" spans="1:18" x14ac:dyDescent="0.25">
      <c r="A2669">
        <v>1382</v>
      </c>
      <c r="B2669">
        <v>15</v>
      </c>
      <c r="C2669">
        <v>2</v>
      </c>
      <c r="D2669">
        <v>1</v>
      </c>
      <c r="E2669">
        <v>3</v>
      </c>
      <c r="F2669">
        <v>8</v>
      </c>
      <c r="G2669">
        <v>1</v>
      </c>
      <c r="H2669">
        <v>1</v>
      </c>
      <c r="I2669">
        <v>3.76</v>
      </c>
      <c r="J2669" t="s">
        <v>153</v>
      </c>
      <c r="K2669">
        <v>5.8</v>
      </c>
      <c r="L2669">
        <v>242</v>
      </c>
      <c r="M2669">
        <v>1.96</v>
      </c>
      <c r="N2669" t="s">
        <v>143</v>
      </c>
      <c r="O2669">
        <v>19.239999999999998</v>
      </c>
      <c r="P2669" t="s">
        <v>69</v>
      </c>
      <c r="Q2669" t="s">
        <v>75</v>
      </c>
      <c r="R2669" t="s">
        <v>76</v>
      </c>
    </row>
    <row r="2670" spans="1:18" x14ac:dyDescent="0.25">
      <c r="A2670">
        <v>1441</v>
      </c>
      <c r="B2670">
        <v>7</v>
      </c>
      <c r="C2670">
        <v>5</v>
      </c>
      <c r="D2670">
        <v>1</v>
      </c>
      <c r="E2670">
        <v>5</v>
      </c>
      <c r="F2670">
        <v>8</v>
      </c>
      <c r="G2670">
        <v>1</v>
      </c>
      <c r="H2670">
        <v>1</v>
      </c>
      <c r="I2670">
        <v>3.63</v>
      </c>
      <c r="J2670" t="s">
        <v>153</v>
      </c>
      <c r="K2670">
        <v>20.62</v>
      </c>
      <c r="L2670">
        <v>1029</v>
      </c>
      <c r="M2670">
        <v>2.04</v>
      </c>
      <c r="N2670" t="s">
        <v>143</v>
      </c>
      <c r="O2670">
        <v>5.14</v>
      </c>
      <c r="P2670" t="s">
        <v>61</v>
      </c>
      <c r="Q2670" t="s">
        <v>75</v>
      </c>
      <c r="R2670" t="s">
        <v>76</v>
      </c>
    </row>
    <row r="2671" spans="1:18" x14ac:dyDescent="0.25">
      <c r="A2671">
        <v>1449</v>
      </c>
      <c r="B2671">
        <v>11</v>
      </c>
      <c r="C2671">
        <v>12</v>
      </c>
      <c r="D2671">
        <v>6</v>
      </c>
      <c r="E2671">
        <v>9</v>
      </c>
      <c r="F2671">
        <v>7</v>
      </c>
      <c r="G2671">
        <v>6</v>
      </c>
      <c r="H2671">
        <v>1</v>
      </c>
      <c r="I2671">
        <v>4.12</v>
      </c>
      <c r="J2671" t="s">
        <v>153</v>
      </c>
      <c r="K2671">
        <v>10.7</v>
      </c>
      <c r="L2671">
        <v>120</v>
      </c>
      <c r="M2671">
        <v>2.2200000000000002</v>
      </c>
      <c r="N2671" t="s">
        <v>143</v>
      </c>
      <c r="O2671">
        <v>46.68</v>
      </c>
      <c r="P2671" t="s">
        <v>39</v>
      </c>
      <c r="Q2671" t="s">
        <v>75</v>
      </c>
      <c r="R2671" t="s">
        <v>76</v>
      </c>
    </row>
    <row r="2672" spans="1:18" x14ac:dyDescent="0.25">
      <c r="A2672">
        <v>1540</v>
      </c>
      <c r="B2672">
        <v>1</v>
      </c>
      <c r="C2672">
        <v>11</v>
      </c>
      <c r="D2672">
        <v>6</v>
      </c>
      <c r="E2672">
        <v>6</v>
      </c>
      <c r="F2672">
        <v>1</v>
      </c>
      <c r="G2672">
        <v>8</v>
      </c>
      <c r="H2672">
        <v>1</v>
      </c>
      <c r="I2672">
        <v>4.8099999999999996</v>
      </c>
      <c r="J2672" t="s">
        <v>153</v>
      </c>
      <c r="K2672">
        <v>38.04</v>
      </c>
      <c r="L2672">
        <v>50</v>
      </c>
      <c r="M2672">
        <v>5.15</v>
      </c>
      <c r="N2672" t="s">
        <v>143</v>
      </c>
      <c r="O2672">
        <v>55.86</v>
      </c>
      <c r="P2672" t="s">
        <v>70</v>
      </c>
      <c r="Q2672" t="s">
        <v>75</v>
      </c>
      <c r="R2672" t="s">
        <v>76</v>
      </c>
    </row>
    <row r="2673" spans="1:18" x14ac:dyDescent="0.25">
      <c r="A2673">
        <v>1566</v>
      </c>
      <c r="B2673">
        <v>9</v>
      </c>
      <c r="C2673">
        <v>3</v>
      </c>
      <c r="D2673">
        <v>10</v>
      </c>
      <c r="E2673">
        <v>9</v>
      </c>
      <c r="F2673">
        <v>6</v>
      </c>
      <c r="G2673">
        <v>3</v>
      </c>
      <c r="H2673">
        <v>1</v>
      </c>
      <c r="I2673">
        <v>4.55</v>
      </c>
      <c r="J2673" t="s">
        <v>153</v>
      </c>
      <c r="K2673">
        <v>13.82</v>
      </c>
      <c r="L2673">
        <v>225</v>
      </c>
      <c r="M2673">
        <v>4.3099999999999996</v>
      </c>
      <c r="N2673" t="s">
        <v>143</v>
      </c>
      <c r="O2673">
        <v>23.25</v>
      </c>
      <c r="P2673" t="s">
        <v>67</v>
      </c>
      <c r="Q2673" t="s">
        <v>75</v>
      </c>
      <c r="R2673" t="s">
        <v>76</v>
      </c>
    </row>
    <row r="2674" spans="1:18" x14ac:dyDescent="0.25">
      <c r="A2674">
        <v>1571</v>
      </c>
      <c r="B2674">
        <v>19</v>
      </c>
      <c r="C2674">
        <v>3</v>
      </c>
      <c r="D2674">
        <v>11</v>
      </c>
      <c r="E2674">
        <v>2</v>
      </c>
      <c r="F2674">
        <v>1</v>
      </c>
      <c r="G2674">
        <v>4</v>
      </c>
      <c r="H2674">
        <v>1</v>
      </c>
      <c r="I2674">
        <v>5</v>
      </c>
      <c r="J2674" t="s">
        <v>153</v>
      </c>
      <c r="K2674">
        <v>9.42</v>
      </c>
      <c r="L2674">
        <v>396</v>
      </c>
      <c r="M2674">
        <v>5.4</v>
      </c>
      <c r="N2674" t="s">
        <v>143</v>
      </c>
      <c r="O2674">
        <v>29.99</v>
      </c>
      <c r="P2674" t="s">
        <v>30</v>
      </c>
      <c r="Q2674" t="s">
        <v>75</v>
      </c>
      <c r="R2674" t="s">
        <v>76</v>
      </c>
    </row>
    <row r="2675" spans="1:18" x14ac:dyDescent="0.25">
      <c r="A2675">
        <v>1652</v>
      </c>
      <c r="B2675">
        <v>5</v>
      </c>
      <c r="C2675">
        <v>4</v>
      </c>
      <c r="D2675">
        <v>10</v>
      </c>
      <c r="E2675">
        <v>5</v>
      </c>
      <c r="F2675">
        <v>1</v>
      </c>
      <c r="G2675">
        <v>3</v>
      </c>
      <c r="H2675">
        <v>1</v>
      </c>
      <c r="I2675">
        <v>4.78</v>
      </c>
      <c r="J2675" t="s">
        <v>153</v>
      </c>
      <c r="K2675">
        <v>42</v>
      </c>
      <c r="L2675">
        <v>361</v>
      </c>
      <c r="M2675">
        <v>2.59</v>
      </c>
      <c r="N2675" t="s">
        <v>143</v>
      </c>
      <c r="O2675">
        <v>46.83</v>
      </c>
      <c r="P2675" t="s">
        <v>36</v>
      </c>
      <c r="Q2675" t="s">
        <v>75</v>
      </c>
      <c r="R2675" t="s">
        <v>76</v>
      </c>
    </row>
    <row r="2676" spans="1:18" x14ac:dyDescent="0.25">
      <c r="A2676">
        <v>1672</v>
      </c>
      <c r="B2676">
        <v>2</v>
      </c>
      <c r="C2676">
        <v>7</v>
      </c>
      <c r="D2676">
        <v>8</v>
      </c>
      <c r="E2676">
        <v>4</v>
      </c>
      <c r="F2676">
        <v>3</v>
      </c>
      <c r="G2676">
        <v>6</v>
      </c>
      <c r="H2676">
        <v>1</v>
      </c>
      <c r="I2676">
        <v>4.3600000000000003</v>
      </c>
      <c r="J2676" t="s">
        <v>153</v>
      </c>
      <c r="K2676">
        <v>14.66</v>
      </c>
      <c r="L2676">
        <v>107</v>
      </c>
      <c r="M2676">
        <v>2.27</v>
      </c>
      <c r="N2676" t="s">
        <v>143</v>
      </c>
      <c r="O2676">
        <v>29.71</v>
      </c>
      <c r="P2676" t="s">
        <v>18</v>
      </c>
      <c r="Q2676" t="s">
        <v>75</v>
      </c>
      <c r="R2676" t="s">
        <v>76</v>
      </c>
    </row>
    <row r="2677" spans="1:18" x14ac:dyDescent="0.25">
      <c r="A2677">
        <v>1773</v>
      </c>
      <c r="B2677">
        <v>20</v>
      </c>
      <c r="C2677">
        <v>7</v>
      </c>
      <c r="D2677">
        <v>11</v>
      </c>
      <c r="E2677">
        <v>5</v>
      </c>
      <c r="F2677">
        <v>9</v>
      </c>
      <c r="G2677">
        <v>5</v>
      </c>
      <c r="H2677">
        <v>1</v>
      </c>
      <c r="I2677">
        <v>3.77</v>
      </c>
      <c r="J2677" t="s">
        <v>153</v>
      </c>
      <c r="K2677">
        <v>21.21</v>
      </c>
      <c r="L2677">
        <v>223</v>
      </c>
      <c r="M2677">
        <v>0.96</v>
      </c>
      <c r="N2677" t="s">
        <v>143</v>
      </c>
      <c r="O2677">
        <v>39.770000000000003</v>
      </c>
      <c r="P2677" t="s">
        <v>61</v>
      </c>
      <c r="Q2677" t="s">
        <v>75</v>
      </c>
      <c r="R2677" t="s">
        <v>76</v>
      </c>
    </row>
    <row r="2678" spans="1:18" x14ac:dyDescent="0.25">
      <c r="A2678">
        <v>1917</v>
      </c>
      <c r="B2678">
        <v>4</v>
      </c>
      <c r="C2678">
        <v>8</v>
      </c>
      <c r="D2678">
        <v>9</v>
      </c>
      <c r="E2678">
        <v>6</v>
      </c>
      <c r="F2678">
        <v>2</v>
      </c>
      <c r="G2678">
        <v>6</v>
      </c>
      <c r="H2678">
        <v>1</v>
      </c>
      <c r="I2678">
        <v>4.82</v>
      </c>
      <c r="J2678" t="s">
        <v>153</v>
      </c>
      <c r="K2678">
        <v>3.3</v>
      </c>
      <c r="L2678">
        <v>43</v>
      </c>
      <c r="M2678">
        <v>4.3899999999999997</v>
      </c>
      <c r="N2678" t="s">
        <v>143</v>
      </c>
      <c r="O2678">
        <v>60.44</v>
      </c>
      <c r="P2678" t="s">
        <v>37</v>
      </c>
      <c r="Q2678" t="s">
        <v>75</v>
      </c>
      <c r="R2678" t="s">
        <v>76</v>
      </c>
    </row>
    <row r="2679" spans="1:18" x14ac:dyDescent="0.25">
      <c r="A2679">
        <v>1927</v>
      </c>
      <c r="B2679">
        <v>8</v>
      </c>
      <c r="C2679">
        <v>6</v>
      </c>
      <c r="D2679">
        <v>3</v>
      </c>
      <c r="E2679">
        <v>6</v>
      </c>
      <c r="F2679">
        <v>4</v>
      </c>
      <c r="G2679">
        <v>3</v>
      </c>
      <c r="H2679">
        <v>1</v>
      </c>
      <c r="I2679">
        <v>5</v>
      </c>
      <c r="J2679" t="s">
        <v>153</v>
      </c>
      <c r="K2679">
        <v>11.62</v>
      </c>
      <c r="L2679">
        <v>179</v>
      </c>
      <c r="M2679">
        <v>1.78</v>
      </c>
      <c r="N2679" t="s">
        <v>143</v>
      </c>
      <c r="O2679">
        <v>43.98</v>
      </c>
      <c r="P2679" t="s">
        <v>48</v>
      </c>
      <c r="Q2679" t="s">
        <v>75</v>
      </c>
      <c r="R2679" t="s">
        <v>76</v>
      </c>
    </row>
    <row r="2680" spans="1:18" x14ac:dyDescent="0.25">
      <c r="A2680">
        <v>1936</v>
      </c>
      <c r="B2680">
        <v>7</v>
      </c>
      <c r="C2680">
        <v>6</v>
      </c>
      <c r="D2680">
        <v>11</v>
      </c>
      <c r="E2680">
        <v>1</v>
      </c>
      <c r="F2680">
        <v>8</v>
      </c>
      <c r="G2680">
        <v>2</v>
      </c>
      <c r="H2680">
        <v>1</v>
      </c>
      <c r="I2680">
        <v>4.84</v>
      </c>
      <c r="J2680" t="s">
        <v>153</v>
      </c>
      <c r="K2680">
        <v>4.8099999999999996</v>
      </c>
      <c r="L2680">
        <v>1817</v>
      </c>
      <c r="M2680">
        <v>4.43</v>
      </c>
      <c r="N2680" t="s">
        <v>143</v>
      </c>
      <c r="O2680">
        <v>43.29</v>
      </c>
      <c r="P2680" t="s">
        <v>67</v>
      </c>
      <c r="Q2680" t="s">
        <v>75</v>
      </c>
      <c r="R2680" t="s">
        <v>76</v>
      </c>
    </row>
    <row r="2681" spans="1:18" x14ac:dyDescent="0.25">
      <c r="A2681">
        <v>2004</v>
      </c>
      <c r="B2681">
        <v>8</v>
      </c>
      <c r="C2681">
        <v>12</v>
      </c>
      <c r="D2681">
        <v>3</v>
      </c>
      <c r="E2681">
        <v>2</v>
      </c>
      <c r="F2681">
        <v>3</v>
      </c>
      <c r="G2681">
        <v>3</v>
      </c>
      <c r="H2681">
        <v>1</v>
      </c>
      <c r="I2681">
        <v>3.54</v>
      </c>
      <c r="J2681" t="s">
        <v>153</v>
      </c>
      <c r="K2681">
        <v>6.78</v>
      </c>
      <c r="L2681">
        <v>690</v>
      </c>
      <c r="M2681">
        <v>2.34</v>
      </c>
      <c r="N2681" t="s">
        <v>143</v>
      </c>
      <c r="O2681">
        <v>57.32</v>
      </c>
      <c r="P2681" t="s">
        <v>40</v>
      </c>
      <c r="Q2681" t="s">
        <v>75</v>
      </c>
      <c r="R2681" t="s">
        <v>76</v>
      </c>
    </row>
    <row r="2682" spans="1:18" x14ac:dyDescent="0.25">
      <c r="A2682">
        <v>2031</v>
      </c>
      <c r="B2682">
        <v>14</v>
      </c>
      <c r="C2682">
        <v>8</v>
      </c>
      <c r="D2682">
        <v>4</v>
      </c>
      <c r="E2682">
        <v>5</v>
      </c>
      <c r="F2682">
        <v>6</v>
      </c>
      <c r="G2682">
        <v>7</v>
      </c>
      <c r="H2682">
        <v>1</v>
      </c>
      <c r="I2682">
        <v>3.53</v>
      </c>
      <c r="J2682" t="s">
        <v>153</v>
      </c>
      <c r="K2682">
        <v>8.4700000000000006</v>
      </c>
      <c r="L2682">
        <v>231</v>
      </c>
      <c r="M2682">
        <v>1.25</v>
      </c>
      <c r="N2682" t="s">
        <v>143</v>
      </c>
      <c r="O2682">
        <v>31.46</v>
      </c>
      <c r="P2682" t="s">
        <v>37</v>
      </c>
      <c r="Q2682" t="s">
        <v>75</v>
      </c>
      <c r="R2682" t="s">
        <v>76</v>
      </c>
    </row>
    <row r="2683" spans="1:18" x14ac:dyDescent="0.25">
      <c r="A2683">
        <v>2085</v>
      </c>
      <c r="B2683">
        <v>6</v>
      </c>
      <c r="C2683">
        <v>9</v>
      </c>
      <c r="D2683">
        <v>2</v>
      </c>
      <c r="E2683">
        <v>7</v>
      </c>
      <c r="F2683">
        <v>7</v>
      </c>
      <c r="G2683">
        <v>1</v>
      </c>
      <c r="H2683">
        <v>1</v>
      </c>
      <c r="I2683">
        <v>4.45</v>
      </c>
      <c r="J2683" t="s">
        <v>153</v>
      </c>
      <c r="K2683">
        <v>22.48</v>
      </c>
      <c r="L2683">
        <v>308</v>
      </c>
      <c r="M2683">
        <v>3.66</v>
      </c>
      <c r="N2683" t="s">
        <v>143</v>
      </c>
      <c r="O2683">
        <v>25.18</v>
      </c>
      <c r="P2683" t="s">
        <v>49</v>
      </c>
      <c r="Q2683" t="s">
        <v>75</v>
      </c>
      <c r="R2683" t="s">
        <v>76</v>
      </c>
    </row>
    <row r="2684" spans="1:18" x14ac:dyDescent="0.25">
      <c r="A2684">
        <v>2204</v>
      </c>
      <c r="B2684">
        <v>14</v>
      </c>
      <c r="C2684">
        <v>8</v>
      </c>
      <c r="D2684">
        <v>3</v>
      </c>
      <c r="E2684">
        <v>5</v>
      </c>
      <c r="F2684">
        <v>4</v>
      </c>
      <c r="G2684">
        <v>8</v>
      </c>
      <c r="H2684">
        <v>1</v>
      </c>
      <c r="I2684">
        <v>3.57</v>
      </c>
      <c r="J2684" t="s">
        <v>153</v>
      </c>
      <c r="K2684">
        <v>16.52</v>
      </c>
      <c r="L2684">
        <v>161</v>
      </c>
      <c r="M2684">
        <v>1.33</v>
      </c>
      <c r="N2684" t="s">
        <v>143</v>
      </c>
      <c r="O2684">
        <v>50.32</v>
      </c>
      <c r="P2684" t="s">
        <v>44</v>
      </c>
      <c r="Q2684" t="s">
        <v>75</v>
      </c>
      <c r="R2684" t="s">
        <v>76</v>
      </c>
    </row>
    <row r="2685" spans="1:18" x14ac:dyDescent="0.25">
      <c r="A2685">
        <v>2272</v>
      </c>
      <c r="B2685">
        <v>8</v>
      </c>
      <c r="C2685">
        <v>2</v>
      </c>
      <c r="D2685">
        <v>11</v>
      </c>
      <c r="E2685">
        <v>4</v>
      </c>
      <c r="F2685">
        <v>1</v>
      </c>
      <c r="G2685">
        <v>5</v>
      </c>
      <c r="H2685">
        <v>1</v>
      </c>
      <c r="I2685">
        <v>4.78</v>
      </c>
      <c r="J2685" t="s">
        <v>153</v>
      </c>
      <c r="K2685">
        <v>14.43</v>
      </c>
      <c r="L2685">
        <v>583</v>
      </c>
      <c r="M2685">
        <v>1.88</v>
      </c>
      <c r="N2685" t="s">
        <v>143</v>
      </c>
      <c r="O2685">
        <v>47.18</v>
      </c>
      <c r="P2685" t="s">
        <v>51</v>
      </c>
      <c r="Q2685" t="s">
        <v>75</v>
      </c>
      <c r="R2685" t="s">
        <v>76</v>
      </c>
    </row>
    <row r="2686" spans="1:18" x14ac:dyDescent="0.25">
      <c r="A2686">
        <v>2295</v>
      </c>
      <c r="B2686">
        <v>14</v>
      </c>
      <c r="C2686">
        <v>7</v>
      </c>
      <c r="D2686">
        <v>2</v>
      </c>
      <c r="E2686">
        <v>8</v>
      </c>
      <c r="F2686">
        <v>7</v>
      </c>
      <c r="G2686">
        <v>4</v>
      </c>
      <c r="H2686">
        <v>1</v>
      </c>
      <c r="I2686">
        <v>4.66</v>
      </c>
      <c r="J2686" t="s">
        <v>153</v>
      </c>
      <c r="K2686">
        <v>12.52</v>
      </c>
      <c r="L2686">
        <v>70</v>
      </c>
      <c r="M2686">
        <v>3.07</v>
      </c>
      <c r="N2686" t="s">
        <v>143</v>
      </c>
      <c r="O2686">
        <v>34.630000000000003</v>
      </c>
      <c r="P2686" t="s">
        <v>51</v>
      </c>
      <c r="Q2686" t="s">
        <v>75</v>
      </c>
      <c r="R2686" t="s">
        <v>76</v>
      </c>
    </row>
    <row r="2687" spans="1:18" x14ac:dyDescent="0.25">
      <c r="A2687">
        <v>2352</v>
      </c>
      <c r="B2687">
        <v>8</v>
      </c>
      <c r="C2687">
        <v>12</v>
      </c>
      <c r="D2687">
        <v>8</v>
      </c>
      <c r="E2687">
        <v>8</v>
      </c>
      <c r="F2687">
        <v>5</v>
      </c>
      <c r="G2687">
        <v>1</v>
      </c>
      <c r="H2687">
        <v>1</v>
      </c>
      <c r="I2687">
        <v>4.6100000000000003</v>
      </c>
      <c r="J2687" t="s">
        <v>153</v>
      </c>
      <c r="K2687">
        <v>15.83</v>
      </c>
      <c r="L2687">
        <v>2300</v>
      </c>
      <c r="M2687">
        <v>5.21</v>
      </c>
      <c r="N2687" t="s">
        <v>143</v>
      </c>
      <c r="O2687">
        <v>44.74</v>
      </c>
      <c r="P2687" t="s">
        <v>67</v>
      </c>
      <c r="Q2687" t="s">
        <v>75</v>
      </c>
      <c r="R2687" t="s">
        <v>76</v>
      </c>
    </row>
    <row r="2688" spans="1:18" x14ac:dyDescent="0.25">
      <c r="A2688">
        <v>2416</v>
      </c>
      <c r="B2688">
        <v>12</v>
      </c>
      <c r="C2688">
        <v>12</v>
      </c>
      <c r="D2688">
        <v>8</v>
      </c>
      <c r="E2688">
        <v>1</v>
      </c>
      <c r="F2688">
        <v>2</v>
      </c>
      <c r="G2688">
        <v>4</v>
      </c>
      <c r="H2688">
        <v>1</v>
      </c>
      <c r="I2688">
        <v>3.91</v>
      </c>
      <c r="J2688" t="s">
        <v>153</v>
      </c>
      <c r="K2688">
        <v>17.57</v>
      </c>
      <c r="L2688">
        <v>604</v>
      </c>
      <c r="M2688">
        <v>18.670000000000002</v>
      </c>
      <c r="N2688" t="s">
        <v>143</v>
      </c>
      <c r="O2688">
        <v>44.99</v>
      </c>
      <c r="P2688" t="s">
        <v>40</v>
      </c>
      <c r="Q2688" t="s">
        <v>75</v>
      </c>
      <c r="R2688" t="s">
        <v>76</v>
      </c>
    </row>
    <row r="2689" spans="1:18" x14ac:dyDescent="0.25">
      <c r="A2689">
        <v>2435</v>
      </c>
      <c r="B2689">
        <v>15</v>
      </c>
      <c r="C2689">
        <v>2</v>
      </c>
      <c r="D2689">
        <v>10</v>
      </c>
      <c r="E2689">
        <v>7</v>
      </c>
      <c r="F2689">
        <v>2</v>
      </c>
      <c r="G2689">
        <v>3</v>
      </c>
      <c r="H2689">
        <v>1</v>
      </c>
      <c r="I2689">
        <v>5</v>
      </c>
      <c r="J2689" t="s">
        <v>153</v>
      </c>
      <c r="K2689">
        <v>18.559999999999999</v>
      </c>
      <c r="L2689">
        <v>22</v>
      </c>
      <c r="M2689">
        <v>2.04</v>
      </c>
      <c r="N2689" t="s">
        <v>143</v>
      </c>
      <c r="O2689">
        <v>16.010000000000002</v>
      </c>
      <c r="P2689" t="s">
        <v>51</v>
      </c>
      <c r="Q2689" t="s">
        <v>75</v>
      </c>
      <c r="R2689" t="s">
        <v>76</v>
      </c>
    </row>
    <row r="2690" spans="1:18" x14ac:dyDescent="0.25">
      <c r="A2690">
        <v>2440</v>
      </c>
      <c r="B2690">
        <v>14</v>
      </c>
      <c r="C2690">
        <v>5</v>
      </c>
      <c r="D2690">
        <v>3</v>
      </c>
      <c r="E2690">
        <v>7</v>
      </c>
      <c r="F2690">
        <v>7</v>
      </c>
      <c r="G2690">
        <v>8</v>
      </c>
      <c r="H2690">
        <v>1</v>
      </c>
      <c r="I2690">
        <v>3.96</v>
      </c>
      <c r="J2690" t="s">
        <v>153</v>
      </c>
      <c r="K2690">
        <v>9.06</v>
      </c>
      <c r="L2690">
        <v>432</v>
      </c>
      <c r="M2690">
        <v>1.9</v>
      </c>
      <c r="N2690" t="s">
        <v>143</v>
      </c>
      <c r="O2690">
        <v>34.86</v>
      </c>
      <c r="P2690" t="s">
        <v>60</v>
      </c>
      <c r="Q2690" t="s">
        <v>75</v>
      </c>
      <c r="R2690" t="s">
        <v>76</v>
      </c>
    </row>
    <row r="2691" spans="1:18" x14ac:dyDescent="0.25">
      <c r="A2691">
        <v>2700</v>
      </c>
      <c r="B2691">
        <v>4</v>
      </c>
      <c r="C2691">
        <v>3</v>
      </c>
      <c r="D2691">
        <v>8</v>
      </c>
      <c r="E2691">
        <v>5</v>
      </c>
      <c r="F2691">
        <v>3</v>
      </c>
      <c r="G2691">
        <v>6</v>
      </c>
      <c r="H2691">
        <v>1</v>
      </c>
      <c r="I2691">
        <v>3.74</v>
      </c>
      <c r="J2691" t="s">
        <v>153</v>
      </c>
      <c r="K2691">
        <v>4.4800000000000004</v>
      </c>
      <c r="L2691">
        <v>1757</v>
      </c>
      <c r="M2691">
        <v>4.76</v>
      </c>
      <c r="N2691" t="s">
        <v>143</v>
      </c>
      <c r="O2691">
        <v>29.36</v>
      </c>
      <c r="P2691" t="s">
        <v>41</v>
      </c>
      <c r="Q2691" t="s">
        <v>75</v>
      </c>
      <c r="R2691" t="s">
        <v>76</v>
      </c>
    </row>
    <row r="2692" spans="1:18" x14ac:dyDescent="0.25">
      <c r="A2692">
        <v>2753</v>
      </c>
      <c r="B2692">
        <v>2</v>
      </c>
      <c r="C2692">
        <v>11</v>
      </c>
      <c r="D2692">
        <v>11</v>
      </c>
      <c r="E2692">
        <v>1</v>
      </c>
      <c r="F2692">
        <v>8</v>
      </c>
      <c r="G2692">
        <v>2</v>
      </c>
      <c r="H2692">
        <v>1</v>
      </c>
      <c r="I2692">
        <v>5</v>
      </c>
      <c r="J2692" t="s">
        <v>153</v>
      </c>
      <c r="K2692">
        <v>18.010000000000002</v>
      </c>
      <c r="L2692">
        <v>167</v>
      </c>
      <c r="M2692">
        <v>2.66</v>
      </c>
      <c r="N2692" t="s">
        <v>143</v>
      </c>
      <c r="O2692">
        <v>45.6</v>
      </c>
      <c r="P2692" t="s">
        <v>65</v>
      </c>
      <c r="Q2692" t="s">
        <v>75</v>
      </c>
      <c r="R2692" t="s">
        <v>76</v>
      </c>
    </row>
    <row r="2693" spans="1:18" x14ac:dyDescent="0.25">
      <c r="A2693">
        <v>2784</v>
      </c>
      <c r="B2693">
        <v>5</v>
      </c>
      <c r="C2693">
        <v>5</v>
      </c>
      <c r="D2693">
        <v>4</v>
      </c>
      <c r="E2693">
        <v>9</v>
      </c>
      <c r="F2693">
        <v>6</v>
      </c>
      <c r="G2693">
        <v>5</v>
      </c>
      <c r="H2693">
        <v>1</v>
      </c>
      <c r="I2693">
        <v>3.14</v>
      </c>
      <c r="J2693" t="s">
        <v>153</v>
      </c>
      <c r="K2693">
        <v>1.22</v>
      </c>
      <c r="L2693">
        <v>79</v>
      </c>
      <c r="M2693">
        <v>9.67</v>
      </c>
      <c r="N2693" t="s">
        <v>143</v>
      </c>
      <c r="O2693">
        <v>56.69</v>
      </c>
      <c r="P2693" t="s">
        <v>34</v>
      </c>
      <c r="Q2693" t="s">
        <v>75</v>
      </c>
      <c r="R2693" t="s">
        <v>76</v>
      </c>
    </row>
    <row r="2694" spans="1:18" x14ac:dyDescent="0.25">
      <c r="A2694">
        <v>2787</v>
      </c>
      <c r="B2694">
        <v>10</v>
      </c>
      <c r="C2694">
        <v>8</v>
      </c>
      <c r="D2694">
        <v>5</v>
      </c>
      <c r="E2694">
        <v>8</v>
      </c>
      <c r="F2694">
        <v>6</v>
      </c>
      <c r="G2694">
        <v>1</v>
      </c>
      <c r="H2694">
        <v>1</v>
      </c>
      <c r="I2694">
        <v>3.66</v>
      </c>
      <c r="J2694" t="s">
        <v>153</v>
      </c>
      <c r="K2694">
        <v>3.19</v>
      </c>
      <c r="L2694">
        <v>155</v>
      </c>
      <c r="M2694">
        <v>3.33</v>
      </c>
      <c r="N2694" t="s">
        <v>143</v>
      </c>
      <c r="O2694">
        <v>34.72</v>
      </c>
      <c r="P2694" t="s">
        <v>41</v>
      </c>
      <c r="Q2694" t="s">
        <v>75</v>
      </c>
      <c r="R2694" t="s">
        <v>76</v>
      </c>
    </row>
    <row r="2695" spans="1:18" x14ac:dyDescent="0.25">
      <c r="A2695">
        <v>2869</v>
      </c>
      <c r="B2695">
        <v>19</v>
      </c>
      <c r="C2695">
        <v>12</v>
      </c>
      <c r="D2695">
        <v>8</v>
      </c>
      <c r="E2695">
        <v>1</v>
      </c>
      <c r="F2695">
        <v>8</v>
      </c>
      <c r="G2695">
        <v>8</v>
      </c>
      <c r="H2695">
        <v>1</v>
      </c>
      <c r="I2695">
        <v>4.82</v>
      </c>
      <c r="J2695" t="s">
        <v>153</v>
      </c>
      <c r="K2695">
        <v>44.2</v>
      </c>
      <c r="L2695">
        <v>490</v>
      </c>
      <c r="M2695">
        <v>4.47</v>
      </c>
      <c r="N2695" t="s">
        <v>143</v>
      </c>
      <c r="O2695">
        <v>24.96</v>
      </c>
      <c r="P2695" t="s">
        <v>68</v>
      </c>
      <c r="Q2695" t="s">
        <v>75</v>
      </c>
      <c r="R2695" t="s">
        <v>76</v>
      </c>
    </row>
    <row r="2696" spans="1:18" x14ac:dyDescent="0.25">
      <c r="A2696">
        <v>2923</v>
      </c>
      <c r="B2696">
        <v>20</v>
      </c>
      <c r="C2696">
        <v>7</v>
      </c>
      <c r="D2696">
        <v>11</v>
      </c>
      <c r="E2696">
        <v>7</v>
      </c>
      <c r="F2696">
        <v>8</v>
      </c>
      <c r="G2696">
        <v>6</v>
      </c>
      <c r="H2696">
        <v>1</v>
      </c>
      <c r="I2696">
        <v>5</v>
      </c>
      <c r="J2696" t="s">
        <v>153</v>
      </c>
      <c r="K2696">
        <v>14.52</v>
      </c>
      <c r="L2696">
        <v>852</v>
      </c>
      <c r="M2696">
        <v>3.45</v>
      </c>
      <c r="N2696" t="s">
        <v>143</v>
      </c>
      <c r="O2696">
        <v>29.43</v>
      </c>
      <c r="P2696" t="s">
        <v>59</v>
      </c>
      <c r="Q2696" t="s">
        <v>75</v>
      </c>
      <c r="R2696" t="s">
        <v>76</v>
      </c>
    </row>
    <row r="2697" spans="1:18" x14ac:dyDescent="0.25">
      <c r="A2697">
        <v>2951</v>
      </c>
      <c r="B2697">
        <v>2</v>
      </c>
      <c r="C2697">
        <v>7</v>
      </c>
      <c r="D2697">
        <v>10</v>
      </c>
      <c r="E2697">
        <v>8</v>
      </c>
      <c r="F2697">
        <v>6</v>
      </c>
      <c r="G2697">
        <v>5</v>
      </c>
      <c r="H2697">
        <v>1</v>
      </c>
      <c r="I2697">
        <v>4.55</v>
      </c>
      <c r="J2697" t="s">
        <v>153</v>
      </c>
      <c r="K2697">
        <v>12.65</v>
      </c>
      <c r="L2697">
        <v>305</v>
      </c>
      <c r="M2697">
        <v>0.94</v>
      </c>
      <c r="N2697" t="s">
        <v>143</v>
      </c>
      <c r="O2697">
        <v>55.75</v>
      </c>
      <c r="P2697" t="s">
        <v>42</v>
      </c>
      <c r="Q2697" t="s">
        <v>75</v>
      </c>
      <c r="R2697" t="s">
        <v>76</v>
      </c>
    </row>
    <row r="2698" spans="1:18" x14ac:dyDescent="0.25">
      <c r="A2698">
        <v>3043</v>
      </c>
      <c r="B2698">
        <v>3</v>
      </c>
      <c r="C2698">
        <v>2</v>
      </c>
      <c r="D2698">
        <v>6</v>
      </c>
      <c r="E2698">
        <v>3</v>
      </c>
      <c r="F2698">
        <v>7</v>
      </c>
      <c r="G2698">
        <v>8</v>
      </c>
      <c r="H2698">
        <v>1</v>
      </c>
      <c r="I2698">
        <v>4.34</v>
      </c>
      <c r="J2698" t="s">
        <v>153</v>
      </c>
      <c r="K2698">
        <v>9.75</v>
      </c>
      <c r="L2698">
        <v>809</v>
      </c>
      <c r="M2698">
        <v>8.82</v>
      </c>
      <c r="N2698" t="s">
        <v>143</v>
      </c>
      <c r="O2698">
        <v>43.87</v>
      </c>
      <c r="P2698" t="s">
        <v>45</v>
      </c>
      <c r="Q2698" t="s">
        <v>75</v>
      </c>
      <c r="R2698" t="s">
        <v>76</v>
      </c>
    </row>
    <row r="2699" spans="1:18" x14ac:dyDescent="0.25">
      <c r="A2699">
        <v>3078</v>
      </c>
      <c r="B2699">
        <v>13</v>
      </c>
      <c r="C2699">
        <v>10</v>
      </c>
      <c r="D2699">
        <v>7</v>
      </c>
      <c r="E2699">
        <v>3</v>
      </c>
      <c r="F2699">
        <v>1</v>
      </c>
      <c r="G2699">
        <v>3</v>
      </c>
      <c r="H2699">
        <v>1</v>
      </c>
      <c r="I2699">
        <v>4.29</v>
      </c>
      <c r="J2699" t="s">
        <v>153</v>
      </c>
      <c r="K2699">
        <v>3.37</v>
      </c>
      <c r="L2699">
        <v>826</v>
      </c>
      <c r="M2699">
        <v>4.17</v>
      </c>
      <c r="N2699" t="s">
        <v>143</v>
      </c>
      <c r="O2699">
        <v>49.62</v>
      </c>
      <c r="P2699" t="s">
        <v>59</v>
      </c>
      <c r="Q2699" t="s">
        <v>75</v>
      </c>
      <c r="R2699" t="s">
        <v>76</v>
      </c>
    </row>
    <row r="2700" spans="1:18" x14ac:dyDescent="0.25">
      <c r="A2700">
        <v>3202</v>
      </c>
      <c r="B2700">
        <v>18</v>
      </c>
      <c r="C2700">
        <v>5</v>
      </c>
      <c r="D2700">
        <v>4</v>
      </c>
      <c r="E2700">
        <v>8</v>
      </c>
      <c r="F2700">
        <v>7</v>
      </c>
      <c r="G2700">
        <v>8</v>
      </c>
      <c r="H2700">
        <v>1</v>
      </c>
      <c r="I2700">
        <v>5</v>
      </c>
      <c r="J2700" t="s">
        <v>153</v>
      </c>
      <c r="K2700">
        <v>7.89</v>
      </c>
      <c r="L2700">
        <v>675</v>
      </c>
      <c r="M2700">
        <v>2.4700000000000002</v>
      </c>
      <c r="N2700" t="s">
        <v>143</v>
      </c>
      <c r="O2700">
        <v>46.66</v>
      </c>
      <c r="P2700" t="s">
        <v>69</v>
      </c>
      <c r="Q2700" t="s">
        <v>75</v>
      </c>
      <c r="R2700" t="s">
        <v>76</v>
      </c>
    </row>
    <row r="2701" spans="1:18" x14ac:dyDescent="0.25">
      <c r="A2701">
        <v>3282</v>
      </c>
      <c r="B2701">
        <v>4</v>
      </c>
      <c r="C2701">
        <v>9</v>
      </c>
      <c r="D2701">
        <v>7</v>
      </c>
      <c r="E2701">
        <v>1</v>
      </c>
      <c r="F2701">
        <v>2</v>
      </c>
      <c r="G2701">
        <v>3</v>
      </c>
      <c r="H2701">
        <v>1</v>
      </c>
      <c r="I2701">
        <v>3.56</v>
      </c>
      <c r="J2701" t="s">
        <v>153</v>
      </c>
      <c r="K2701">
        <v>5.33</v>
      </c>
      <c r="L2701">
        <v>477</v>
      </c>
      <c r="M2701">
        <v>5.58</v>
      </c>
      <c r="N2701" t="s">
        <v>143</v>
      </c>
      <c r="O2701">
        <v>41.24</v>
      </c>
      <c r="P2701" t="s">
        <v>54</v>
      </c>
      <c r="Q2701" t="s">
        <v>75</v>
      </c>
      <c r="R2701" t="s">
        <v>76</v>
      </c>
    </row>
    <row r="2702" spans="1:18" x14ac:dyDescent="0.25">
      <c r="A2702">
        <v>3327</v>
      </c>
      <c r="B2702">
        <v>5</v>
      </c>
      <c r="C2702">
        <v>2</v>
      </c>
      <c r="D2702">
        <v>10</v>
      </c>
      <c r="E2702">
        <v>4</v>
      </c>
      <c r="F2702">
        <v>9</v>
      </c>
      <c r="G2702">
        <v>8</v>
      </c>
      <c r="H2702">
        <v>1</v>
      </c>
      <c r="I2702">
        <v>3.76</v>
      </c>
      <c r="J2702" t="s">
        <v>153</v>
      </c>
      <c r="K2702">
        <v>24.53</v>
      </c>
      <c r="L2702">
        <v>1412</v>
      </c>
      <c r="M2702">
        <v>2.46</v>
      </c>
      <c r="N2702" t="s">
        <v>143</v>
      </c>
      <c r="O2702">
        <v>42.92</v>
      </c>
      <c r="P2702" t="s">
        <v>73</v>
      </c>
      <c r="Q2702" t="s">
        <v>75</v>
      </c>
      <c r="R2702" t="s">
        <v>76</v>
      </c>
    </row>
    <row r="2703" spans="1:18" x14ac:dyDescent="0.25">
      <c r="A2703">
        <v>3367</v>
      </c>
      <c r="B2703">
        <v>8</v>
      </c>
      <c r="C2703">
        <v>12</v>
      </c>
      <c r="D2703">
        <v>7</v>
      </c>
      <c r="E2703">
        <v>2</v>
      </c>
      <c r="F2703">
        <v>3</v>
      </c>
      <c r="G2703">
        <v>8</v>
      </c>
      <c r="H2703">
        <v>1</v>
      </c>
      <c r="I2703">
        <v>5</v>
      </c>
      <c r="J2703" t="s">
        <v>153</v>
      </c>
      <c r="K2703">
        <v>29.12</v>
      </c>
      <c r="L2703">
        <v>583</v>
      </c>
      <c r="M2703">
        <v>1.61</v>
      </c>
      <c r="N2703" t="s">
        <v>143</v>
      </c>
      <c r="O2703">
        <v>54.41</v>
      </c>
      <c r="P2703" t="s">
        <v>71</v>
      </c>
      <c r="Q2703" t="s">
        <v>75</v>
      </c>
      <c r="R2703" t="s">
        <v>76</v>
      </c>
    </row>
    <row r="2704" spans="1:18" x14ac:dyDescent="0.25">
      <c r="A2704">
        <v>3405</v>
      </c>
      <c r="B2704">
        <v>2</v>
      </c>
      <c r="C2704">
        <v>9</v>
      </c>
      <c r="D2704">
        <v>10</v>
      </c>
      <c r="E2704">
        <v>9</v>
      </c>
      <c r="F2704">
        <v>1</v>
      </c>
      <c r="G2704">
        <v>1</v>
      </c>
      <c r="H2704">
        <v>1</v>
      </c>
      <c r="I2704">
        <v>4.28</v>
      </c>
      <c r="J2704" t="s">
        <v>153</v>
      </c>
      <c r="K2704">
        <v>16.7</v>
      </c>
      <c r="L2704">
        <v>568</v>
      </c>
      <c r="M2704">
        <v>7.3</v>
      </c>
      <c r="N2704" t="s">
        <v>143</v>
      </c>
      <c r="O2704">
        <v>30.23</v>
      </c>
      <c r="P2704" t="s">
        <v>26</v>
      </c>
      <c r="Q2704" t="s">
        <v>75</v>
      </c>
      <c r="R2704" t="s">
        <v>76</v>
      </c>
    </row>
    <row r="2705" spans="1:18" x14ac:dyDescent="0.25">
      <c r="A2705">
        <v>3459</v>
      </c>
      <c r="B2705">
        <v>19</v>
      </c>
      <c r="C2705">
        <v>5</v>
      </c>
      <c r="D2705">
        <v>10</v>
      </c>
      <c r="E2705">
        <v>1</v>
      </c>
      <c r="F2705">
        <v>8</v>
      </c>
      <c r="G2705">
        <v>1</v>
      </c>
      <c r="H2705">
        <v>1</v>
      </c>
      <c r="I2705">
        <v>5</v>
      </c>
      <c r="J2705" t="s">
        <v>153</v>
      </c>
      <c r="K2705">
        <v>56.61</v>
      </c>
      <c r="L2705">
        <v>442</v>
      </c>
      <c r="M2705">
        <v>2.72</v>
      </c>
      <c r="N2705" t="s">
        <v>143</v>
      </c>
      <c r="O2705">
        <v>42.04</v>
      </c>
      <c r="P2705" t="s">
        <v>48</v>
      </c>
      <c r="Q2705" t="s">
        <v>75</v>
      </c>
      <c r="R2705" t="s">
        <v>76</v>
      </c>
    </row>
    <row r="2706" spans="1:18" x14ac:dyDescent="0.25">
      <c r="A2706">
        <v>3490</v>
      </c>
      <c r="B2706">
        <v>2</v>
      </c>
      <c r="C2706">
        <v>7</v>
      </c>
      <c r="D2706">
        <v>1</v>
      </c>
      <c r="E2706">
        <v>4</v>
      </c>
      <c r="F2706">
        <v>2</v>
      </c>
      <c r="G2706">
        <v>8</v>
      </c>
      <c r="H2706">
        <v>1</v>
      </c>
      <c r="I2706">
        <v>4.5999999999999996</v>
      </c>
      <c r="J2706" t="s">
        <v>153</v>
      </c>
      <c r="K2706">
        <v>9.84</v>
      </c>
      <c r="L2706">
        <v>246</v>
      </c>
      <c r="M2706">
        <v>3.1</v>
      </c>
      <c r="N2706" t="s">
        <v>143</v>
      </c>
      <c r="O2706">
        <v>43.71</v>
      </c>
      <c r="P2706" t="s">
        <v>69</v>
      </c>
      <c r="Q2706" t="s">
        <v>75</v>
      </c>
      <c r="R2706" t="s">
        <v>76</v>
      </c>
    </row>
    <row r="2707" spans="1:18" x14ac:dyDescent="0.25">
      <c r="A2707">
        <v>3620</v>
      </c>
      <c r="B2707">
        <v>2</v>
      </c>
      <c r="C2707">
        <v>1</v>
      </c>
      <c r="D2707">
        <v>8</v>
      </c>
      <c r="E2707">
        <v>5</v>
      </c>
      <c r="F2707">
        <v>5</v>
      </c>
      <c r="G2707">
        <v>4</v>
      </c>
      <c r="H2707">
        <v>1</v>
      </c>
      <c r="I2707">
        <v>4.78</v>
      </c>
      <c r="J2707" t="s">
        <v>153</v>
      </c>
      <c r="K2707">
        <v>24.26</v>
      </c>
      <c r="L2707">
        <v>70</v>
      </c>
      <c r="M2707">
        <v>2.02</v>
      </c>
      <c r="N2707" t="s">
        <v>143</v>
      </c>
      <c r="O2707">
        <v>48.39</v>
      </c>
      <c r="P2707" t="s">
        <v>24</v>
      </c>
      <c r="Q2707" t="s">
        <v>75</v>
      </c>
      <c r="R2707" t="s">
        <v>76</v>
      </c>
    </row>
    <row r="2708" spans="1:18" x14ac:dyDescent="0.25">
      <c r="A2708">
        <v>3764</v>
      </c>
      <c r="B2708">
        <v>4</v>
      </c>
      <c r="C2708">
        <v>9</v>
      </c>
      <c r="D2708">
        <v>1</v>
      </c>
      <c r="E2708">
        <v>3</v>
      </c>
      <c r="F2708">
        <v>5</v>
      </c>
      <c r="G2708">
        <v>9</v>
      </c>
      <c r="H2708">
        <v>1</v>
      </c>
      <c r="I2708">
        <v>5</v>
      </c>
      <c r="J2708" t="s">
        <v>153</v>
      </c>
      <c r="K2708">
        <v>61.11</v>
      </c>
      <c r="L2708">
        <v>456</v>
      </c>
      <c r="M2708">
        <v>2.4500000000000002</v>
      </c>
      <c r="N2708" t="s">
        <v>143</v>
      </c>
      <c r="O2708">
        <v>33.03</v>
      </c>
      <c r="P2708" t="s">
        <v>63</v>
      </c>
      <c r="Q2708" t="s">
        <v>75</v>
      </c>
      <c r="R2708" t="s">
        <v>76</v>
      </c>
    </row>
    <row r="2709" spans="1:18" x14ac:dyDescent="0.25">
      <c r="A2709">
        <v>3809</v>
      </c>
      <c r="B2709">
        <v>15</v>
      </c>
      <c r="C2709">
        <v>11</v>
      </c>
      <c r="D2709">
        <v>11</v>
      </c>
      <c r="E2709">
        <v>1</v>
      </c>
      <c r="F2709">
        <v>6</v>
      </c>
      <c r="G2709">
        <v>7</v>
      </c>
      <c r="H2709">
        <v>1</v>
      </c>
      <c r="I2709">
        <v>4.6399999999999997</v>
      </c>
      <c r="J2709" t="s">
        <v>153</v>
      </c>
      <c r="K2709">
        <v>3.57</v>
      </c>
      <c r="L2709">
        <v>107</v>
      </c>
      <c r="M2709">
        <v>3.24</v>
      </c>
      <c r="N2709" t="s">
        <v>143</v>
      </c>
      <c r="O2709">
        <v>42.88</v>
      </c>
      <c r="P2709" t="s">
        <v>18</v>
      </c>
      <c r="Q2709" t="s">
        <v>75</v>
      </c>
      <c r="R2709" t="s">
        <v>76</v>
      </c>
    </row>
    <row r="2710" spans="1:18" x14ac:dyDescent="0.25">
      <c r="A2710">
        <v>3825</v>
      </c>
      <c r="B2710">
        <v>14</v>
      </c>
      <c r="C2710">
        <v>6</v>
      </c>
      <c r="D2710">
        <v>8</v>
      </c>
      <c r="E2710">
        <v>7</v>
      </c>
      <c r="F2710">
        <v>3</v>
      </c>
      <c r="G2710">
        <v>7</v>
      </c>
      <c r="H2710">
        <v>1</v>
      </c>
      <c r="I2710">
        <v>4.91</v>
      </c>
      <c r="J2710" t="s">
        <v>153</v>
      </c>
      <c r="K2710">
        <v>8.65</v>
      </c>
      <c r="L2710">
        <v>59</v>
      </c>
      <c r="M2710">
        <v>2.95</v>
      </c>
      <c r="N2710" t="s">
        <v>143</v>
      </c>
      <c r="O2710">
        <v>33.380000000000003</v>
      </c>
      <c r="P2710" t="s">
        <v>40</v>
      </c>
      <c r="Q2710" t="s">
        <v>75</v>
      </c>
      <c r="R2710" t="s">
        <v>76</v>
      </c>
    </row>
    <row r="2711" spans="1:18" x14ac:dyDescent="0.25">
      <c r="A2711">
        <v>3873</v>
      </c>
      <c r="B2711">
        <v>3</v>
      </c>
      <c r="C2711">
        <v>5</v>
      </c>
      <c r="D2711">
        <v>1</v>
      </c>
      <c r="E2711">
        <v>1</v>
      </c>
      <c r="F2711">
        <v>4</v>
      </c>
      <c r="G2711">
        <v>4</v>
      </c>
      <c r="H2711">
        <v>1</v>
      </c>
      <c r="I2711">
        <v>4.2699999999999996</v>
      </c>
      <c r="J2711" t="s">
        <v>153</v>
      </c>
      <c r="K2711">
        <v>12.65</v>
      </c>
      <c r="L2711">
        <v>838</v>
      </c>
      <c r="M2711">
        <v>1.55</v>
      </c>
      <c r="N2711" t="s">
        <v>143</v>
      </c>
      <c r="O2711">
        <v>35.28</v>
      </c>
      <c r="P2711" t="s">
        <v>35</v>
      </c>
      <c r="Q2711" t="s">
        <v>75</v>
      </c>
      <c r="R2711" t="s">
        <v>76</v>
      </c>
    </row>
    <row r="2712" spans="1:18" x14ac:dyDescent="0.25">
      <c r="A2712">
        <v>3951</v>
      </c>
      <c r="B2712">
        <v>11</v>
      </c>
      <c r="C2712">
        <v>9</v>
      </c>
      <c r="D2712">
        <v>7</v>
      </c>
      <c r="E2712">
        <v>3</v>
      </c>
      <c r="F2712">
        <v>7</v>
      </c>
      <c r="G2712">
        <v>1</v>
      </c>
      <c r="H2712">
        <v>1</v>
      </c>
      <c r="I2712">
        <v>4.22</v>
      </c>
      <c r="J2712" t="s">
        <v>153</v>
      </c>
      <c r="K2712">
        <v>13.01</v>
      </c>
      <c r="L2712">
        <v>346</v>
      </c>
      <c r="M2712">
        <v>11.06</v>
      </c>
      <c r="N2712" t="s">
        <v>143</v>
      </c>
      <c r="O2712">
        <v>26.63</v>
      </c>
      <c r="P2712" t="s">
        <v>46</v>
      </c>
      <c r="Q2712" t="s">
        <v>75</v>
      </c>
      <c r="R2712" t="s">
        <v>76</v>
      </c>
    </row>
    <row r="2713" spans="1:18" x14ac:dyDescent="0.25">
      <c r="A2713">
        <v>4115</v>
      </c>
      <c r="B2713">
        <v>2</v>
      </c>
      <c r="C2713">
        <v>8</v>
      </c>
      <c r="D2713">
        <v>4</v>
      </c>
      <c r="E2713">
        <v>8</v>
      </c>
      <c r="F2713">
        <v>8</v>
      </c>
      <c r="G2713">
        <v>5</v>
      </c>
      <c r="H2713">
        <v>1</v>
      </c>
      <c r="I2713">
        <v>4.29</v>
      </c>
      <c r="J2713" t="s">
        <v>153</v>
      </c>
      <c r="K2713">
        <v>10.28</v>
      </c>
      <c r="L2713">
        <v>22</v>
      </c>
      <c r="M2713">
        <v>3.72</v>
      </c>
      <c r="N2713" t="s">
        <v>143</v>
      </c>
      <c r="O2713">
        <v>21.51</v>
      </c>
      <c r="P2713" t="s">
        <v>59</v>
      </c>
      <c r="Q2713" t="s">
        <v>75</v>
      </c>
      <c r="R2713" t="s">
        <v>76</v>
      </c>
    </row>
    <row r="2714" spans="1:18" x14ac:dyDescent="0.25">
      <c r="A2714">
        <v>4159</v>
      </c>
      <c r="B2714">
        <v>20</v>
      </c>
      <c r="C2714">
        <v>7</v>
      </c>
      <c r="D2714">
        <v>9</v>
      </c>
      <c r="E2714">
        <v>8</v>
      </c>
      <c r="F2714">
        <v>6</v>
      </c>
      <c r="G2714">
        <v>1</v>
      </c>
      <c r="H2714">
        <v>1</v>
      </c>
      <c r="I2714">
        <v>3.23</v>
      </c>
      <c r="J2714" t="s">
        <v>153</v>
      </c>
      <c r="K2714">
        <v>6.17</v>
      </c>
      <c r="L2714">
        <v>949</v>
      </c>
      <c r="M2714">
        <v>7.31</v>
      </c>
      <c r="N2714" t="s">
        <v>143</v>
      </c>
      <c r="O2714">
        <v>37.74</v>
      </c>
      <c r="P2714" t="s">
        <v>26</v>
      </c>
      <c r="Q2714" t="s">
        <v>75</v>
      </c>
      <c r="R2714" t="s">
        <v>76</v>
      </c>
    </row>
    <row r="2715" spans="1:18" x14ac:dyDescent="0.25">
      <c r="A2715">
        <v>4185</v>
      </c>
      <c r="B2715">
        <v>12</v>
      </c>
      <c r="C2715">
        <v>4</v>
      </c>
      <c r="D2715">
        <v>8</v>
      </c>
      <c r="E2715">
        <v>2</v>
      </c>
      <c r="F2715">
        <v>5</v>
      </c>
      <c r="G2715">
        <v>6</v>
      </c>
      <c r="H2715">
        <v>1</v>
      </c>
      <c r="I2715">
        <v>4.1900000000000004</v>
      </c>
      <c r="J2715" t="s">
        <v>153</v>
      </c>
      <c r="K2715">
        <v>32</v>
      </c>
      <c r="L2715">
        <v>108</v>
      </c>
      <c r="M2715">
        <v>3.9</v>
      </c>
      <c r="N2715" t="s">
        <v>143</v>
      </c>
      <c r="O2715">
        <v>46.48</v>
      </c>
      <c r="P2715" t="s">
        <v>25</v>
      </c>
      <c r="Q2715" t="s">
        <v>75</v>
      </c>
      <c r="R2715" t="s">
        <v>76</v>
      </c>
    </row>
    <row r="2716" spans="1:18" x14ac:dyDescent="0.25">
      <c r="A2716">
        <v>4196</v>
      </c>
      <c r="B2716">
        <v>15</v>
      </c>
      <c r="C2716">
        <v>12</v>
      </c>
      <c r="D2716">
        <v>9</v>
      </c>
      <c r="E2716">
        <v>2</v>
      </c>
      <c r="F2716">
        <v>5</v>
      </c>
      <c r="G2716">
        <v>1</v>
      </c>
      <c r="H2716">
        <v>1</v>
      </c>
      <c r="I2716">
        <v>4.1500000000000004</v>
      </c>
      <c r="J2716" t="s">
        <v>153</v>
      </c>
      <c r="K2716">
        <v>5.62</v>
      </c>
      <c r="L2716">
        <v>453</v>
      </c>
      <c r="M2716">
        <v>8.85</v>
      </c>
      <c r="N2716" t="s">
        <v>143</v>
      </c>
      <c r="O2716">
        <v>14.38</v>
      </c>
      <c r="P2716" t="s">
        <v>42</v>
      </c>
      <c r="Q2716" t="s">
        <v>75</v>
      </c>
      <c r="R2716" t="s">
        <v>76</v>
      </c>
    </row>
    <row r="2717" spans="1:18" x14ac:dyDescent="0.25">
      <c r="A2717">
        <v>4325</v>
      </c>
      <c r="B2717">
        <v>17</v>
      </c>
      <c r="C2717">
        <v>8</v>
      </c>
      <c r="D2717">
        <v>9</v>
      </c>
      <c r="E2717">
        <v>1</v>
      </c>
      <c r="F2717">
        <v>9</v>
      </c>
      <c r="G2717">
        <v>6</v>
      </c>
      <c r="H2717">
        <v>1</v>
      </c>
      <c r="I2717">
        <v>5</v>
      </c>
      <c r="J2717" t="s">
        <v>153</v>
      </c>
      <c r="K2717">
        <v>42.46</v>
      </c>
      <c r="L2717">
        <v>788</v>
      </c>
      <c r="M2717">
        <v>2.42</v>
      </c>
      <c r="N2717" t="s">
        <v>143</v>
      </c>
      <c r="O2717">
        <v>35.619999999999997</v>
      </c>
      <c r="P2717" t="s">
        <v>54</v>
      </c>
      <c r="Q2717" t="s">
        <v>75</v>
      </c>
      <c r="R2717" t="s">
        <v>76</v>
      </c>
    </row>
    <row r="2718" spans="1:18" x14ac:dyDescent="0.25">
      <c r="A2718">
        <v>4327</v>
      </c>
      <c r="B2718">
        <v>11</v>
      </c>
      <c r="C2718">
        <v>6</v>
      </c>
      <c r="D2718">
        <v>8</v>
      </c>
      <c r="E2718">
        <v>9</v>
      </c>
      <c r="F2718">
        <v>8</v>
      </c>
      <c r="G2718">
        <v>2</v>
      </c>
      <c r="H2718">
        <v>1</v>
      </c>
      <c r="I2718">
        <v>3.79</v>
      </c>
      <c r="J2718" t="s">
        <v>153</v>
      </c>
      <c r="K2718">
        <v>8.52</v>
      </c>
      <c r="L2718">
        <v>99</v>
      </c>
      <c r="M2718">
        <v>15.43</v>
      </c>
      <c r="N2718" t="s">
        <v>143</v>
      </c>
      <c r="O2718">
        <v>38.26</v>
      </c>
      <c r="P2718" t="s">
        <v>34</v>
      </c>
      <c r="Q2718" t="s">
        <v>75</v>
      </c>
      <c r="R2718" t="s">
        <v>76</v>
      </c>
    </row>
    <row r="2719" spans="1:18" x14ac:dyDescent="0.25">
      <c r="A2719">
        <v>4397</v>
      </c>
      <c r="B2719">
        <v>9</v>
      </c>
      <c r="C2719">
        <v>10</v>
      </c>
      <c r="D2719">
        <v>7</v>
      </c>
      <c r="E2719">
        <v>2</v>
      </c>
      <c r="F2719">
        <v>9</v>
      </c>
      <c r="G2719">
        <v>1</v>
      </c>
      <c r="H2719">
        <v>1</v>
      </c>
      <c r="I2719">
        <v>3.74</v>
      </c>
      <c r="J2719" t="s">
        <v>153</v>
      </c>
      <c r="K2719">
        <v>19.239999999999998</v>
      </c>
      <c r="L2719">
        <v>203</v>
      </c>
      <c r="M2719">
        <v>13.17</v>
      </c>
      <c r="N2719" t="s">
        <v>143</v>
      </c>
      <c r="O2719">
        <v>60.85</v>
      </c>
      <c r="P2719" t="s">
        <v>32</v>
      </c>
      <c r="Q2719" t="s">
        <v>75</v>
      </c>
      <c r="R2719" t="s">
        <v>76</v>
      </c>
    </row>
    <row r="2720" spans="1:18" x14ac:dyDescent="0.25">
      <c r="A2720">
        <v>4410</v>
      </c>
      <c r="B2720">
        <v>10</v>
      </c>
      <c r="C2720">
        <v>5</v>
      </c>
      <c r="D2720">
        <v>2</v>
      </c>
      <c r="E2720">
        <v>7</v>
      </c>
      <c r="F2720">
        <v>7</v>
      </c>
      <c r="G2720">
        <v>2</v>
      </c>
      <c r="H2720">
        <v>1</v>
      </c>
      <c r="I2720">
        <v>4.8499999999999996</v>
      </c>
      <c r="J2720" t="s">
        <v>153</v>
      </c>
      <c r="K2720">
        <v>6.91</v>
      </c>
      <c r="L2720">
        <v>879</v>
      </c>
      <c r="M2720">
        <v>4.01</v>
      </c>
      <c r="N2720" t="s">
        <v>143</v>
      </c>
      <c r="O2720">
        <v>24.1</v>
      </c>
      <c r="P2720" t="s">
        <v>53</v>
      </c>
      <c r="Q2720" t="s">
        <v>75</v>
      </c>
      <c r="R2720" t="s">
        <v>76</v>
      </c>
    </row>
    <row r="2721" spans="1:18" x14ac:dyDescent="0.25">
      <c r="A2721">
        <v>4411</v>
      </c>
      <c r="B2721">
        <v>5</v>
      </c>
      <c r="C2721">
        <v>10</v>
      </c>
      <c r="D2721">
        <v>5</v>
      </c>
      <c r="E2721">
        <v>3</v>
      </c>
      <c r="F2721">
        <v>8</v>
      </c>
      <c r="G2721">
        <v>9</v>
      </c>
      <c r="H2721">
        <v>1</v>
      </c>
      <c r="I2721">
        <v>4.63</v>
      </c>
      <c r="J2721" t="s">
        <v>153</v>
      </c>
      <c r="K2721">
        <v>18.46</v>
      </c>
      <c r="L2721">
        <v>1427</v>
      </c>
      <c r="M2721">
        <v>3.03</v>
      </c>
      <c r="N2721" t="s">
        <v>143</v>
      </c>
      <c r="O2721">
        <v>51.86</v>
      </c>
      <c r="P2721" t="s">
        <v>40</v>
      </c>
      <c r="Q2721" t="s">
        <v>75</v>
      </c>
      <c r="R2721" t="s">
        <v>76</v>
      </c>
    </row>
    <row r="2722" spans="1:18" x14ac:dyDescent="0.25">
      <c r="A2722">
        <v>4458</v>
      </c>
      <c r="B2722">
        <v>11</v>
      </c>
      <c r="C2722">
        <v>2</v>
      </c>
      <c r="D2722">
        <v>1</v>
      </c>
      <c r="E2722">
        <v>5</v>
      </c>
      <c r="F2722">
        <v>7</v>
      </c>
      <c r="G2722">
        <v>8</v>
      </c>
      <c r="H2722">
        <v>1</v>
      </c>
      <c r="I2722">
        <v>4.04</v>
      </c>
      <c r="J2722" t="s">
        <v>153</v>
      </c>
      <c r="K2722">
        <v>8.15</v>
      </c>
      <c r="L2722">
        <v>465</v>
      </c>
      <c r="M2722">
        <v>5.0999999999999996</v>
      </c>
      <c r="N2722" t="s">
        <v>143</v>
      </c>
      <c r="O2722">
        <v>70.930000000000007</v>
      </c>
      <c r="P2722" t="s">
        <v>59</v>
      </c>
      <c r="Q2722" t="s">
        <v>75</v>
      </c>
      <c r="R2722" t="s">
        <v>76</v>
      </c>
    </row>
    <row r="2723" spans="1:18" x14ac:dyDescent="0.25">
      <c r="A2723">
        <v>4555</v>
      </c>
      <c r="B2723">
        <v>1</v>
      </c>
      <c r="C2723">
        <v>3</v>
      </c>
      <c r="D2723">
        <v>9</v>
      </c>
      <c r="E2723">
        <v>5</v>
      </c>
      <c r="F2723">
        <v>9</v>
      </c>
      <c r="G2723">
        <v>7</v>
      </c>
      <c r="H2723">
        <v>1</v>
      </c>
      <c r="I2723">
        <v>4.8600000000000003</v>
      </c>
      <c r="J2723" t="s">
        <v>153</v>
      </c>
      <c r="K2723">
        <v>17.37</v>
      </c>
      <c r="L2723">
        <v>541</v>
      </c>
      <c r="M2723">
        <v>3.02</v>
      </c>
      <c r="N2723" t="s">
        <v>143</v>
      </c>
      <c r="O2723">
        <v>47.94</v>
      </c>
      <c r="P2723" t="s">
        <v>32</v>
      </c>
      <c r="Q2723" t="s">
        <v>75</v>
      </c>
      <c r="R2723" t="s">
        <v>76</v>
      </c>
    </row>
    <row r="2724" spans="1:18" x14ac:dyDescent="0.25">
      <c r="A2724">
        <v>4571</v>
      </c>
      <c r="B2724">
        <v>17</v>
      </c>
      <c r="C2724">
        <v>10</v>
      </c>
      <c r="D2724">
        <v>4</v>
      </c>
      <c r="E2724">
        <v>5</v>
      </c>
      <c r="F2724">
        <v>1</v>
      </c>
      <c r="G2724">
        <v>3</v>
      </c>
      <c r="H2724">
        <v>1</v>
      </c>
      <c r="I2724">
        <v>4.37</v>
      </c>
      <c r="J2724" t="s">
        <v>153</v>
      </c>
      <c r="K2724">
        <v>44.13</v>
      </c>
      <c r="L2724">
        <v>573</v>
      </c>
      <c r="M2724">
        <v>4.7</v>
      </c>
      <c r="N2724" t="s">
        <v>143</v>
      </c>
      <c r="O2724">
        <v>50.62</v>
      </c>
      <c r="P2724" t="s">
        <v>40</v>
      </c>
      <c r="Q2724" t="s">
        <v>75</v>
      </c>
      <c r="R2724" t="s">
        <v>76</v>
      </c>
    </row>
    <row r="2725" spans="1:18" x14ac:dyDescent="0.25">
      <c r="A2725">
        <v>4573</v>
      </c>
      <c r="B2725">
        <v>2</v>
      </c>
      <c r="C2725">
        <v>2</v>
      </c>
      <c r="D2725">
        <v>10</v>
      </c>
      <c r="E2725">
        <v>3</v>
      </c>
      <c r="F2725">
        <v>6</v>
      </c>
      <c r="G2725">
        <v>5</v>
      </c>
      <c r="H2725">
        <v>1</v>
      </c>
      <c r="I2725">
        <v>3.89</v>
      </c>
      <c r="J2725" t="s">
        <v>153</v>
      </c>
      <c r="K2725">
        <v>10.06</v>
      </c>
      <c r="L2725">
        <v>1391</v>
      </c>
      <c r="M2725">
        <v>6.35</v>
      </c>
      <c r="N2725" t="s">
        <v>143</v>
      </c>
      <c r="O2725">
        <v>36.159999999999997</v>
      </c>
      <c r="P2725" t="s">
        <v>62</v>
      </c>
      <c r="Q2725" t="s">
        <v>75</v>
      </c>
      <c r="R2725" t="s">
        <v>76</v>
      </c>
    </row>
    <row r="2726" spans="1:18" x14ac:dyDescent="0.25">
      <c r="A2726">
        <v>4584</v>
      </c>
      <c r="B2726">
        <v>10</v>
      </c>
      <c r="C2726">
        <v>12</v>
      </c>
      <c r="D2726">
        <v>8</v>
      </c>
      <c r="E2726">
        <v>6</v>
      </c>
      <c r="F2726">
        <v>5</v>
      </c>
      <c r="G2726">
        <v>8</v>
      </c>
      <c r="H2726">
        <v>1</v>
      </c>
      <c r="I2726">
        <v>4.5599999999999996</v>
      </c>
      <c r="J2726" t="s">
        <v>153</v>
      </c>
      <c r="K2726">
        <v>21.78</v>
      </c>
      <c r="L2726">
        <v>272</v>
      </c>
      <c r="M2726">
        <v>3.1</v>
      </c>
      <c r="N2726" t="s">
        <v>143</v>
      </c>
      <c r="O2726">
        <v>37.130000000000003</v>
      </c>
      <c r="P2726" t="s">
        <v>50</v>
      </c>
      <c r="Q2726" t="s">
        <v>75</v>
      </c>
      <c r="R2726" t="s">
        <v>76</v>
      </c>
    </row>
    <row r="2727" spans="1:18" x14ac:dyDescent="0.25">
      <c r="A2727">
        <v>4601</v>
      </c>
      <c r="B2727">
        <v>9</v>
      </c>
      <c r="C2727">
        <v>9</v>
      </c>
      <c r="D2727">
        <v>5</v>
      </c>
      <c r="E2727">
        <v>8</v>
      </c>
      <c r="F2727">
        <v>3</v>
      </c>
      <c r="G2727">
        <v>3</v>
      </c>
      <c r="H2727">
        <v>1</v>
      </c>
      <c r="I2727">
        <v>5</v>
      </c>
      <c r="J2727" t="s">
        <v>153</v>
      </c>
      <c r="K2727">
        <v>18.05</v>
      </c>
      <c r="L2727">
        <v>194</v>
      </c>
      <c r="M2727">
        <v>8</v>
      </c>
      <c r="N2727" t="s">
        <v>143</v>
      </c>
      <c r="O2727">
        <v>57.63</v>
      </c>
      <c r="P2727" t="s">
        <v>42</v>
      </c>
      <c r="Q2727" t="s">
        <v>75</v>
      </c>
      <c r="R2727" t="s">
        <v>76</v>
      </c>
    </row>
    <row r="2728" spans="1:18" x14ac:dyDescent="0.25">
      <c r="A2728">
        <v>4667</v>
      </c>
      <c r="B2728">
        <v>8</v>
      </c>
      <c r="C2728">
        <v>4</v>
      </c>
      <c r="D2728">
        <v>6</v>
      </c>
      <c r="E2728">
        <v>6</v>
      </c>
      <c r="F2728">
        <v>8</v>
      </c>
      <c r="G2728">
        <v>9</v>
      </c>
      <c r="H2728">
        <v>1</v>
      </c>
      <c r="I2728">
        <v>5</v>
      </c>
      <c r="J2728" t="s">
        <v>153</v>
      </c>
      <c r="K2728">
        <v>8.84</v>
      </c>
      <c r="L2728">
        <v>290</v>
      </c>
      <c r="M2728">
        <v>5.34</v>
      </c>
      <c r="N2728" t="s">
        <v>143</v>
      </c>
      <c r="O2728">
        <v>44.82</v>
      </c>
      <c r="P2728" t="s">
        <v>54</v>
      </c>
      <c r="Q2728" t="s">
        <v>75</v>
      </c>
      <c r="R2728" t="s">
        <v>76</v>
      </c>
    </row>
    <row r="2729" spans="1:18" x14ac:dyDescent="0.25">
      <c r="A2729">
        <v>4745</v>
      </c>
      <c r="B2729">
        <v>9</v>
      </c>
      <c r="C2729">
        <v>9</v>
      </c>
      <c r="D2729">
        <v>4</v>
      </c>
      <c r="E2729">
        <v>6</v>
      </c>
      <c r="F2729">
        <v>6</v>
      </c>
      <c r="G2729">
        <v>9</v>
      </c>
      <c r="H2729">
        <v>1</v>
      </c>
      <c r="I2729">
        <v>4.22</v>
      </c>
      <c r="J2729" t="s">
        <v>153</v>
      </c>
      <c r="K2729">
        <v>18.97</v>
      </c>
      <c r="L2729">
        <v>528</v>
      </c>
      <c r="M2729">
        <v>4.1100000000000003</v>
      </c>
      <c r="N2729" t="s">
        <v>143</v>
      </c>
      <c r="O2729">
        <v>57.12</v>
      </c>
      <c r="P2729" t="s">
        <v>39</v>
      </c>
      <c r="Q2729" t="s">
        <v>75</v>
      </c>
      <c r="R2729" t="s">
        <v>76</v>
      </c>
    </row>
    <row r="2730" spans="1:18" x14ac:dyDescent="0.25">
      <c r="A2730">
        <v>4793</v>
      </c>
      <c r="B2730">
        <v>18</v>
      </c>
      <c r="C2730">
        <v>7</v>
      </c>
      <c r="D2730">
        <v>8</v>
      </c>
      <c r="E2730">
        <v>6</v>
      </c>
      <c r="F2730">
        <v>6</v>
      </c>
      <c r="G2730">
        <v>6</v>
      </c>
      <c r="H2730">
        <v>1</v>
      </c>
      <c r="I2730">
        <v>3.73</v>
      </c>
      <c r="J2730" t="s">
        <v>153</v>
      </c>
      <c r="K2730">
        <v>18.57</v>
      </c>
      <c r="L2730">
        <v>128</v>
      </c>
      <c r="M2730">
        <v>3.52</v>
      </c>
      <c r="N2730" t="s">
        <v>143</v>
      </c>
      <c r="O2730">
        <v>24.62</v>
      </c>
      <c r="P2730" t="s">
        <v>40</v>
      </c>
      <c r="Q2730" t="s">
        <v>75</v>
      </c>
      <c r="R2730" t="s">
        <v>76</v>
      </c>
    </row>
    <row r="2731" spans="1:18" x14ac:dyDescent="0.25">
      <c r="A2731">
        <v>4808</v>
      </c>
      <c r="B2731">
        <v>16</v>
      </c>
      <c r="C2731">
        <v>7</v>
      </c>
      <c r="D2731">
        <v>1</v>
      </c>
      <c r="E2731">
        <v>9</v>
      </c>
      <c r="F2731">
        <v>2</v>
      </c>
      <c r="G2731">
        <v>7</v>
      </c>
      <c r="H2731">
        <v>1</v>
      </c>
      <c r="I2731">
        <v>3.64</v>
      </c>
      <c r="J2731" t="s">
        <v>153</v>
      </c>
      <c r="K2731">
        <v>5.9</v>
      </c>
      <c r="L2731">
        <v>535</v>
      </c>
      <c r="M2731">
        <v>4.3899999999999997</v>
      </c>
      <c r="N2731" t="s">
        <v>143</v>
      </c>
      <c r="O2731">
        <v>13.53</v>
      </c>
      <c r="P2731" t="s">
        <v>57</v>
      </c>
      <c r="Q2731" t="s">
        <v>75</v>
      </c>
      <c r="R2731" t="s">
        <v>76</v>
      </c>
    </row>
    <row r="2732" spans="1:18" x14ac:dyDescent="0.25">
      <c r="A2732">
        <v>4821</v>
      </c>
      <c r="B2732">
        <v>3</v>
      </c>
      <c r="C2732">
        <v>5</v>
      </c>
      <c r="D2732">
        <v>3</v>
      </c>
      <c r="E2732">
        <v>5</v>
      </c>
      <c r="F2732">
        <v>6</v>
      </c>
      <c r="G2732">
        <v>7</v>
      </c>
      <c r="H2732">
        <v>1</v>
      </c>
      <c r="I2732">
        <v>3.29</v>
      </c>
      <c r="J2732" t="s">
        <v>153</v>
      </c>
      <c r="K2732">
        <v>5.35</v>
      </c>
      <c r="L2732">
        <v>100</v>
      </c>
      <c r="M2732">
        <v>7.88</v>
      </c>
      <c r="N2732" t="s">
        <v>143</v>
      </c>
      <c r="O2732">
        <v>30.81</v>
      </c>
      <c r="P2732" t="s">
        <v>54</v>
      </c>
      <c r="Q2732" t="s">
        <v>75</v>
      </c>
      <c r="R2732" t="s">
        <v>76</v>
      </c>
    </row>
    <row r="2733" spans="1:18" x14ac:dyDescent="0.25">
      <c r="A2733">
        <v>4890</v>
      </c>
      <c r="B2733">
        <v>8</v>
      </c>
      <c r="C2733">
        <v>5</v>
      </c>
      <c r="D2733">
        <v>5</v>
      </c>
      <c r="E2733">
        <v>7</v>
      </c>
      <c r="F2733">
        <v>9</v>
      </c>
      <c r="G2733">
        <v>8</v>
      </c>
      <c r="H2733">
        <v>1</v>
      </c>
      <c r="I2733">
        <v>4.2699999999999996</v>
      </c>
      <c r="J2733" t="s">
        <v>153</v>
      </c>
      <c r="K2733">
        <v>4.9400000000000004</v>
      </c>
      <c r="L2733">
        <v>260</v>
      </c>
      <c r="M2733">
        <v>10.98</v>
      </c>
      <c r="N2733" t="s">
        <v>143</v>
      </c>
      <c r="O2733">
        <v>51.34</v>
      </c>
      <c r="P2733" t="s">
        <v>31</v>
      </c>
      <c r="Q2733" t="s">
        <v>75</v>
      </c>
      <c r="R2733" t="s">
        <v>76</v>
      </c>
    </row>
    <row r="2734" spans="1:18" x14ac:dyDescent="0.25">
      <c r="A2734">
        <v>4911</v>
      </c>
      <c r="B2734">
        <v>4</v>
      </c>
      <c r="C2734">
        <v>6</v>
      </c>
      <c r="D2734">
        <v>11</v>
      </c>
      <c r="E2734">
        <v>6</v>
      </c>
      <c r="F2734">
        <v>1</v>
      </c>
      <c r="G2734">
        <v>7</v>
      </c>
      <c r="H2734">
        <v>1</v>
      </c>
      <c r="I2734">
        <v>4.49</v>
      </c>
      <c r="J2734" t="s">
        <v>153</v>
      </c>
      <c r="K2734">
        <v>8.4600000000000009</v>
      </c>
      <c r="L2734">
        <v>899</v>
      </c>
      <c r="M2734">
        <v>3.51</v>
      </c>
      <c r="N2734" t="s">
        <v>143</v>
      </c>
      <c r="O2734">
        <v>50.92</v>
      </c>
      <c r="P2734" t="s">
        <v>34</v>
      </c>
      <c r="Q2734" t="s">
        <v>75</v>
      </c>
      <c r="R2734" t="s">
        <v>76</v>
      </c>
    </row>
    <row r="2735" spans="1:18" x14ac:dyDescent="0.25">
      <c r="A2735">
        <v>4936</v>
      </c>
      <c r="B2735">
        <v>10</v>
      </c>
      <c r="C2735">
        <v>4</v>
      </c>
      <c r="D2735">
        <v>2</v>
      </c>
      <c r="E2735">
        <v>1</v>
      </c>
      <c r="F2735">
        <v>3</v>
      </c>
      <c r="G2735">
        <v>9</v>
      </c>
      <c r="H2735">
        <v>1</v>
      </c>
      <c r="I2735">
        <v>5</v>
      </c>
      <c r="J2735" t="s">
        <v>153</v>
      </c>
      <c r="K2735">
        <v>6.91</v>
      </c>
      <c r="L2735">
        <v>273</v>
      </c>
      <c r="M2735">
        <v>2.77</v>
      </c>
      <c r="N2735" t="s">
        <v>143</v>
      </c>
      <c r="O2735">
        <v>48.32</v>
      </c>
      <c r="P2735" t="s">
        <v>71</v>
      </c>
      <c r="Q2735" t="s">
        <v>75</v>
      </c>
      <c r="R2735" t="s">
        <v>76</v>
      </c>
    </row>
    <row r="2736" spans="1:18" x14ac:dyDescent="0.25">
      <c r="A2736">
        <v>4949</v>
      </c>
      <c r="B2736">
        <v>6</v>
      </c>
      <c r="C2736">
        <v>3</v>
      </c>
      <c r="D2736">
        <v>11</v>
      </c>
      <c r="E2736">
        <v>7</v>
      </c>
      <c r="F2736">
        <v>2</v>
      </c>
      <c r="G2736">
        <v>8</v>
      </c>
      <c r="H2736">
        <v>1</v>
      </c>
      <c r="I2736">
        <v>3.35</v>
      </c>
      <c r="J2736" t="s">
        <v>153</v>
      </c>
      <c r="K2736">
        <v>4.5999999999999996</v>
      </c>
      <c r="L2736">
        <v>324</v>
      </c>
      <c r="M2736">
        <v>6.98</v>
      </c>
      <c r="N2736" t="s">
        <v>143</v>
      </c>
      <c r="O2736">
        <v>32.159999999999997</v>
      </c>
      <c r="P2736" t="s">
        <v>69</v>
      </c>
      <c r="Q2736" t="s">
        <v>75</v>
      </c>
      <c r="R2736" t="s">
        <v>76</v>
      </c>
    </row>
    <row r="2737" spans="1:18" x14ac:dyDescent="0.25">
      <c r="A2737">
        <v>56</v>
      </c>
      <c r="B2737">
        <v>19</v>
      </c>
      <c r="C2737">
        <v>10</v>
      </c>
      <c r="D2737">
        <v>11</v>
      </c>
      <c r="E2737">
        <v>1</v>
      </c>
      <c r="F2737">
        <v>8</v>
      </c>
      <c r="G2737">
        <v>1</v>
      </c>
      <c r="H2737">
        <v>1</v>
      </c>
      <c r="I2737">
        <v>3.92</v>
      </c>
      <c r="J2737" t="s">
        <v>143</v>
      </c>
      <c r="K2737">
        <v>21.61</v>
      </c>
      <c r="L2737">
        <v>173</v>
      </c>
      <c r="M2737">
        <v>4.3899999999999997</v>
      </c>
      <c r="N2737" t="s">
        <v>143</v>
      </c>
      <c r="O2737">
        <v>28.42</v>
      </c>
      <c r="P2737" t="s">
        <v>51</v>
      </c>
      <c r="Q2737" t="s">
        <v>75</v>
      </c>
      <c r="R2737" t="s">
        <v>76</v>
      </c>
    </row>
    <row r="2738" spans="1:18" x14ac:dyDescent="0.25">
      <c r="A2738">
        <v>117</v>
      </c>
      <c r="B2738">
        <v>2</v>
      </c>
      <c r="C2738">
        <v>8</v>
      </c>
      <c r="D2738">
        <v>7</v>
      </c>
      <c r="E2738">
        <v>7</v>
      </c>
      <c r="F2738">
        <v>8</v>
      </c>
      <c r="G2738">
        <v>2</v>
      </c>
      <c r="H2738">
        <v>1</v>
      </c>
      <c r="I2738">
        <v>3.8</v>
      </c>
      <c r="J2738" t="s">
        <v>143</v>
      </c>
      <c r="K2738">
        <v>12.12</v>
      </c>
      <c r="L2738">
        <v>787</v>
      </c>
      <c r="M2738">
        <v>32.58</v>
      </c>
      <c r="N2738" t="s">
        <v>143</v>
      </c>
      <c r="O2738">
        <v>35.729999999999997</v>
      </c>
      <c r="P2738" t="s">
        <v>34</v>
      </c>
      <c r="Q2738" t="s">
        <v>75</v>
      </c>
      <c r="R2738" t="s">
        <v>76</v>
      </c>
    </row>
    <row r="2739" spans="1:18" x14ac:dyDescent="0.25">
      <c r="A2739">
        <v>119</v>
      </c>
      <c r="B2739">
        <v>4</v>
      </c>
      <c r="C2739">
        <v>12</v>
      </c>
      <c r="D2739">
        <v>2</v>
      </c>
      <c r="E2739">
        <v>9</v>
      </c>
      <c r="F2739">
        <v>8</v>
      </c>
      <c r="G2739">
        <v>7</v>
      </c>
      <c r="H2739">
        <v>1</v>
      </c>
      <c r="I2739">
        <v>3.56</v>
      </c>
      <c r="J2739" t="s">
        <v>143</v>
      </c>
      <c r="K2739">
        <v>12.24</v>
      </c>
      <c r="L2739">
        <v>703</v>
      </c>
      <c r="M2739">
        <v>5.98</v>
      </c>
      <c r="N2739" t="s">
        <v>143</v>
      </c>
      <c r="O2739">
        <v>46.16</v>
      </c>
      <c r="P2739" t="s">
        <v>38</v>
      </c>
      <c r="Q2739" t="s">
        <v>75</v>
      </c>
      <c r="R2739" t="s">
        <v>76</v>
      </c>
    </row>
    <row r="2740" spans="1:18" x14ac:dyDescent="0.25">
      <c r="A2740">
        <v>313</v>
      </c>
      <c r="B2740">
        <v>19</v>
      </c>
      <c r="C2740">
        <v>10</v>
      </c>
      <c r="D2740">
        <v>5</v>
      </c>
      <c r="E2740">
        <v>2</v>
      </c>
      <c r="F2740">
        <v>8</v>
      </c>
      <c r="G2740">
        <v>2</v>
      </c>
      <c r="H2740">
        <v>1</v>
      </c>
      <c r="I2740">
        <v>3.48</v>
      </c>
      <c r="J2740" t="s">
        <v>143</v>
      </c>
      <c r="K2740">
        <v>9.57</v>
      </c>
      <c r="L2740">
        <v>22</v>
      </c>
      <c r="M2740">
        <v>9.9700000000000006</v>
      </c>
      <c r="N2740" t="s">
        <v>143</v>
      </c>
      <c r="O2740">
        <v>40.85</v>
      </c>
      <c r="P2740" t="s">
        <v>41</v>
      </c>
      <c r="Q2740" t="s">
        <v>75</v>
      </c>
      <c r="R2740" t="s">
        <v>76</v>
      </c>
    </row>
    <row r="2741" spans="1:18" x14ac:dyDescent="0.25">
      <c r="A2741">
        <v>323</v>
      </c>
      <c r="B2741">
        <v>5</v>
      </c>
      <c r="C2741">
        <v>6</v>
      </c>
      <c r="D2741">
        <v>3</v>
      </c>
      <c r="E2741">
        <v>6</v>
      </c>
      <c r="F2741">
        <v>3</v>
      </c>
      <c r="G2741">
        <v>9</v>
      </c>
      <c r="H2741">
        <v>1</v>
      </c>
      <c r="I2741">
        <v>3.24</v>
      </c>
      <c r="J2741" t="s">
        <v>143</v>
      </c>
      <c r="K2741">
        <v>4.55</v>
      </c>
      <c r="L2741">
        <v>1258</v>
      </c>
      <c r="M2741">
        <v>4.4000000000000004</v>
      </c>
      <c r="N2741" t="s">
        <v>143</v>
      </c>
      <c r="O2741">
        <v>24.69</v>
      </c>
      <c r="P2741" t="s">
        <v>41</v>
      </c>
      <c r="Q2741" t="s">
        <v>75</v>
      </c>
      <c r="R2741" t="s">
        <v>76</v>
      </c>
    </row>
    <row r="2742" spans="1:18" x14ac:dyDescent="0.25">
      <c r="A2742">
        <v>325</v>
      </c>
      <c r="B2742">
        <v>16</v>
      </c>
      <c r="C2742">
        <v>11</v>
      </c>
      <c r="D2742">
        <v>6</v>
      </c>
      <c r="E2742">
        <v>3</v>
      </c>
      <c r="F2742">
        <v>6</v>
      </c>
      <c r="G2742">
        <v>3</v>
      </c>
      <c r="H2742">
        <v>1</v>
      </c>
      <c r="I2742">
        <v>3.6</v>
      </c>
      <c r="J2742" t="s">
        <v>143</v>
      </c>
      <c r="K2742">
        <v>4.63</v>
      </c>
      <c r="L2742">
        <v>1179</v>
      </c>
      <c r="M2742">
        <v>2.41</v>
      </c>
      <c r="N2742" t="s">
        <v>143</v>
      </c>
      <c r="O2742">
        <v>59.1</v>
      </c>
      <c r="P2742" t="s">
        <v>71</v>
      </c>
      <c r="Q2742" t="s">
        <v>75</v>
      </c>
      <c r="R2742" t="s">
        <v>76</v>
      </c>
    </row>
    <row r="2743" spans="1:18" x14ac:dyDescent="0.25">
      <c r="A2743">
        <v>330</v>
      </c>
      <c r="B2743">
        <v>18</v>
      </c>
      <c r="C2743">
        <v>7</v>
      </c>
      <c r="D2743">
        <v>2</v>
      </c>
      <c r="E2743">
        <v>8</v>
      </c>
      <c r="F2743">
        <v>4</v>
      </c>
      <c r="G2743">
        <v>8</v>
      </c>
      <c r="H2743">
        <v>1</v>
      </c>
      <c r="I2743">
        <v>3.89</v>
      </c>
      <c r="J2743" t="s">
        <v>143</v>
      </c>
      <c r="K2743">
        <v>14.82</v>
      </c>
      <c r="L2743">
        <v>1171</v>
      </c>
      <c r="M2743">
        <v>12.07</v>
      </c>
      <c r="N2743" t="s">
        <v>143</v>
      </c>
      <c r="O2743">
        <v>72.739999999999995</v>
      </c>
      <c r="P2743" t="s">
        <v>65</v>
      </c>
      <c r="Q2743" t="s">
        <v>75</v>
      </c>
      <c r="R2743" t="s">
        <v>76</v>
      </c>
    </row>
    <row r="2744" spans="1:18" x14ac:dyDescent="0.25">
      <c r="A2744">
        <v>366</v>
      </c>
      <c r="B2744">
        <v>13</v>
      </c>
      <c r="C2744">
        <v>7</v>
      </c>
      <c r="D2744">
        <v>8</v>
      </c>
      <c r="E2744">
        <v>7</v>
      </c>
      <c r="F2744">
        <v>6</v>
      </c>
      <c r="G2744">
        <v>6</v>
      </c>
      <c r="H2744">
        <v>1</v>
      </c>
      <c r="I2744">
        <v>3.9</v>
      </c>
      <c r="J2744" t="s">
        <v>143</v>
      </c>
      <c r="K2744">
        <v>5.99</v>
      </c>
      <c r="L2744">
        <v>1945</v>
      </c>
      <c r="M2744">
        <v>3.79</v>
      </c>
      <c r="N2744" t="s">
        <v>143</v>
      </c>
      <c r="O2744">
        <v>34.28</v>
      </c>
      <c r="P2744" t="s">
        <v>70</v>
      </c>
      <c r="Q2744" t="s">
        <v>75</v>
      </c>
      <c r="R2744" t="s">
        <v>76</v>
      </c>
    </row>
    <row r="2745" spans="1:18" x14ac:dyDescent="0.25">
      <c r="A2745">
        <v>382</v>
      </c>
      <c r="B2745">
        <v>16</v>
      </c>
      <c r="C2745">
        <v>8</v>
      </c>
      <c r="D2745">
        <v>2</v>
      </c>
      <c r="E2745">
        <v>7</v>
      </c>
      <c r="F2745">
        <v>6</v>
      </c>
      <c r="G2745">
        <v>9</v>
      </c>
      <c r="H2745">
        <v>1</v>
      </c>
      <c r="I2745">
        <v>3.9</v>
      </c>
      <c r="J2745" t="s">
        <v>143</v>
      </c>
      <c r="K2745">
        <v>3.7</v>
      </c>
      <c r="L2745">
        <v>92</v>
      </c>
      <c r="M2745">
        <v>1.41</v>
      </c>
      <c r="N2745" t="s">
        <v>143</v>
      </c>
      <c r="O2745">
        <v>36.14</v>
      </c>
      <c r="P2745" t="s">
        <v>54</v>
      </c>
      <c r="Q2745" t="s">
        <v>75</v>
      </c>
      <c r="R2745" t="s">
        <v>76</v>
      </c>
    </row>
    <row r="2746" spans="1:18" x14ac:dyDescent="0.25">
      <c r="A2746">
        <v>427</v>
      </c>
      <c r="B2746">
        <v>15</v>
      </c>
      <c r="C2746">
        <v>3</v>
      </c>
      <c r="D2746">
        <v>3</v>
      </c>
      <c r="E2746">
        <v>3</v>
      </c>
      <c r="F2746">
        <v>6</v>
      </c>
      <c r="G2746">
        <v>4</v>
      </c>
      <c r="H2746">
        <v>1</v>
      </c>
      <c r="I2746">
        <v>3.89</v>
      </c>
      <c r="J2746" t="s">
        <v>143</v>
      </c>
      <c r="K2746">
        <v>18.22</v>
      </c>
      <c r="L2746">
        <v>804</v>
      </c>
      <c r="M2746">
        <v>7.06</v>
      </c>
      <c r="N2746" t="s">
        <v>143</v>
      </c>
      <c r="O2746">
        <v>28.59</v>
      </c>
      <c r="P2746" t="s">
        <v>36</v>
      </c>
      <c r="Q2746" t="s">
        <v>75</v>
      </c>
      <c r="R2746" t="s">
        <v>76</v>
      </c>
    </row>
    <row r="2747" spans="1:18" x14ac:dyDescent="0.25">
      <c r="A2747">
        <v>450</v>
      </c>
      <c r="B2747">
        <v>12</v>
      </c>
      <c r="C2747">
        <v>11</v>
      </c>
      <c r="D2747">
        <v>7</v>
      </c>
      <c r="E2747">
        <v>7</v>
      </c>
      <c r="F2747">
        <v>2</v>
      </c>
      <c r="G2747">
        <v>9</v>
      </c>
      <c r="H2747">
        <v>1</v>
      </c>
      <c r="I2747">
        <v>3.59</v>
      </c>
      <c r="J2747" t="s">
        <v>143</v>
      </c>
      <c r="K2747">
        <v>7.96</v>
      </c>
      <c r="L2747">
        <v>79</v>
      </c>
      <c r="M2747">
        <v>3.71</v>
      </c>
      <c r="N2747" t="s">
        <v>143</v>
      </c>
      <c r="O2747">
        <v>44.72</v>
      </c>
      <c r="P2747" t="s">
        <v>58</v>
      </c>
      <c r="Q2747" t="s">
        <v>75</v>
      </c>
      <c r="R2747" t="s">
        <v>76</v>
      </c>
    </row>
    <row r="2748" spans="1:18" x14ac:dyDescent="0.25">
      <c r="A2748">
        <v>455</v>
      </c>
      <c r="B2748">
        <v>12</v>
      </c>
      <c r="C2748">
        <v>9</v>
      </c>
      <c r="D2748">
        <v>9</v>
      </c>
      <c r="E2748">
        <v>1</v>
      </c>
      <c r="F2748">
        <v>5</v>
      </c>
      <c r="G2748">
        <v>7</v>
      </c>
      <c r="H2748">
        <v>1</v>
      </c>
      <c r="I2748">
        <v>3.81</v>
      </c>
      <c r="J2748" t="s">
        <v>143</v>
      </c>
      <c r="K2748">
        <v>11.24</v>
      </c>
      <c r="L2748">
        <v>163</v>
      </c>
      <c r="M2748">
        <v>4.34</v>
      </c>
      <c r="N2748" t="s">
        <v>143</v>
      </c>
      <c r="O2748">
        <v>16.79</v>
      </c>
      <c r="P2748" t="s">
        <v>29</v>
      </c>
      <c r="Q2748" t="s">
        <v>75</v>
      </c>
      <c r="R2748" t="s">
        <v>76</v>
      </c>
    </row>
    <row r="2749" spans="1:18" x14ac:dyDescent="0.25">
      <c r="A2749">
        <v>507</v>
      </c>
      <c r="B2749">
        <v>4</v>
      </c>
      <c r="C2749">
        <v>1</v>
      </c>
      <c r="D2749">
        <v>8</v>
      </c>
      <c r="E2749">
        <v>6</v>
      </c>
      <c r="F2749">
        <v>4</v>
      </c>
      <c r="G2749">
        <v>5</v>
      </c>
      <c r="H2749">
        <v>1</v>
      </c>
      <c r="I2749">
        <v>3.93</v>
      </c>
      <c r="J2749" t="s">
        <v>143</v>
      </c>
      <c r="K2749">
        <v>6.99</v>
      </c>
      <c r="L2749">
        <v>690</v>
      </c>
      <c r="M2749">
        <v>1.8</v>
      </c>
      <c r="N2749" t="s">
        <v>143</v>
      </c>
      <c r="O2749">
        <v>28.04</v>
      </c>
      <c r="P2749" t="s">
        <v>41</v>
      </c>
      <c r="Q2749" t="s">
        <v>75</v>
      </c>
      <c r="R2749" t="s">
        <v>76</v>
      </c>
    </row>
    <row r="2750" spans="1:18" x14ac:dyDescent="0.25">
      <c r="A2750">
        <v>512</v>
      </c>
      <c r="B2750">
        <v>3</v>
      </c>
      <c r="C2750">
        <v>4</v>
      </c>
      <c r="D2750">
        <v>7</v>
      </c>
      <c r="E2750">
        <v>5</v>
      </c>
      <c r="F2750">
        <v>6</v>
      </c>
      <c r="G2750">
        <v>8</v>
      </c>
      <c r="H2750">
        <v>1</v>
      </c>
      <c r="I2750">
        <v>3.98</v>
      </c>
      <c r="J2750" t="s">
        <v>143</v>
      </c>
      <c r="K2750">
        <v>1.25</v>
      </c>
      <c r="L2750">
        <v>350</v>
      </c>
      <c r="M2750">
        <v>5.47</v>
      </c>
      <c r="N2750" t="s">
        <v>143</v>
      </c>
      <c r="O2750">
        <v>48.66</v>
      </c>
      <c r="P2750" t="s">
        <v>55</v>
      </c>
      <c r="Q2750" t="s">
        <v>75</v>
      </c>
      <c r="R2750" t="s">
        <v>76</v>
      </c>
    </row>
    <row r="2751" spans="1:18" x14ac:dyDescent="0.25">
      <c r="A2751">
        <v>613</v>
      </c>
      <c r="B2751">
        <v>12</v>
      </c>
      <c r="C2751">
        <v>9</v>
      </c>
      <c r="D2751">
        <v>3</v>
      </c>
      <c r="E2751">
        <v>8</v>
      </c>
      <c r="F2751">
        <v>3</v>
      </c>
      <c r="G2751">
        <v>7</v>
      </c>
      <c r="H2751">
        <v>1</v>
      </c>
      <c r="I2751">
        <v>3.79</v>
      </c>
      <c r="J2751" t="s">
        <v>143</v>
      </c>
      <c r="K2751">
        <v>13.2</v>
      </c>
      <c r="L2751">
        <v>330</v>
      </c>
      <c r="M2751">
        <v>2.63</v>
      </c>
      <c r="N2751" t="s">
        <v>143</v>
      </c>
      <c r="O2751">
        <v>10.18</v>
      </c>
      <c r="P2751" t="s">
        <v>59</v>
      </c>
      <c r="Q2751" t="s">
        <v>75</v>
      </c>
      <c r="R2751" t="s">
        <v>76</v>
      </c>
    </row>
    <row r="2752" spans="1:18" x14ac:dyDescent="0.25">
      <c r="A2752">
        <v>664</v>
      </c>
      <c r="B2752">
        <v>5</v>
      </c>
      <c r="C2752">
        <v>8</v>
      </c>
      <c r="D2752">
        <v>10</v>
      </c>
      <c r="E2752">
        <v>9</v>
      </c>
      <c r="F2752">
        <v>5</v>
      </c>
      <c r="G2752">
        <v>2</v>
      </c>
      <c r="H2752">
        <v>1</v>
      </c>
      <c r="I2752">
        <v>3.87</v>
      </c>
      <c r="J2752" t="s">
        <v>143</v>
      </c>
      <c r="K2752">
        <v>17.03</v>
      </c>
      <c r="L2752">
        <v>111</v>
      </c>
      <c r="M2752">
        <v>11.42</v>
      </c>
      <c r="N2752" t="s">
        <v>143</v>
      </c>
      <c r="O2752">
        <v>68.5</v>
      </c>
      <c r="P2752" t="s">
        <v>48</v>
      </c>
      <c r="Q2752" t="s">
        <v>75</v>
      </c>
      <c r="R2752" t="s">
        <v>76</v>
      </c>
    </row>
    <row r="2753" spans="1:18" x14ac:dyDescent="0.25">
      <c r="A2753">
        <v>742</v>
      </c>
      <c r="B2753">
        <v>5</v>
      </c>
      <c r="C2753">
        <v>3</v>
      </c>
      <c r="D2753">
        <v>1</v>
      </c>
      <c r="E2753">
        <v>4</v>
      </c>
      <c r="F2753">
        <v>4</v>
      </c>
      <c r="G2753">
        <v>4</v>
      </c>
      <c r="H2753">
        <v>1</v>
      </c>
      <c r="I2753">
        <v>3.78</v>
      </c>
      <c r="J2753" t="s">
        <v>143</v>
      </c>
      <c r="K2753">
        <v>10.93</v>
      </c>
      <c r="L2753">
        <v>1879</v>
      </c>
      <c r="M2753">
        <v>6.21</v>
      </c>
      <c r="N2753" t="s">
        <v>143</v>
      </c>
      <c r="O2753">
        <v>33.39</v>
      </c>
      <c r="P2753" t="s">
        <v>46</v>
      </c>
      <c r="Q2753" t="s">
        <v>75</v>
      </c>
      <c r="R2753" t="s">
        <v>76</v>
      </c>
    </row>
    <row r="2754" spans="1:18" x14ac:dyDescent="0.25">
      <c r="A2754">
        <v>756</v>
      </c>
      <c r="B2754">
        <v>15</v>
      </c>
      <c r="C2754">
        <v>9</v>
      </c>
      <c r="D2754">
        <v>8</v>
      </c>
      <c r="E2754">
        <v>2</v>
      </c>
      <c r="F2754">
        <v>3</v>
      </c>
      <c r="G2754">
        <v>4</v>
      </c>
      <c r="H2754">
        <v>1</v>
      </c>
      <c r="I2754">
        <v>3.92</v>
      </c>
      <c r="J2754" t="s">
        <v>143</v>
      </c>
      <c r="K2754">
        <v>2.84</v>
      </c>
      <c r="L2754">
        <v>81</v>
      </c>
      <c r="M2754">
        <v>0.64</v>
      </c>
      <c r="N2754" t="s">
        <v>143</v>
      </c>
      <c r="O2754">
        <v>32.909999999999997</v>
      </c>
      <c r="P2754" t="s">
        <v>52</v>
      </c>
      <c r="Q2754" t="s">
        <v>75</v>
      </c>
      <c r="R2754" t="s">
        <v>76</v>
      </c>
    </row>
    <row r="2755" spans="1:18" x14ac:dyDescent="0.25">
      <c r="A2755">
        <v>778</v>
      </c>
      <c r="B2755">
        <v>3</v>
      </c>
      <c r="C2755">
        <v>4</v>
      </c>
      <c r="D2755">
        <v>10</v>
      </c>
      <c r="E2755">
        <v>9</v>
      </c>
      <c r="F2755">
        <v>9</v>
      </c>
      <c r="G2755">
        <v>8</v>
      </c>
      <c r="H2755">
        <v>1</v>
      </c>
      <c r="I2755">
        <v>3.98</v>
      </c>
      <c r="J2755" t="s">
        <v>143</v>
      </c>
      <c r="K2755">
        <v>1.93</v>
      </c>
      <c r="L2755">
        <v>287</v>
      </c>
      <c r="M2755">
        <v>4.63</v>
      </c>
      <c r="N2755" t="s">
        <v>143</v>
      </c>
      <c r="O2755">
        <v>47.54</v>
      </c>
      <c r="P2755" t="s">
        <v>55</v>
      </c>
      <c r="Q2755" t="s">
        <v>75</v>
      </c>
      <c r="R2755" t="s">
        <v>76</v>
      </c>
    </row>
    <row r="2756" spans="1:18" x14ac:dyDescent="0.25">
      <c r="A2756">
        <v>803</v>
      </c>
      <c r="B2756">
        <v>19</v>
      </c>
      <c r="C2756">
        <v>11</v>
      </c>
      <c r="D2756">
        <v>6</v>
      </c>
      <c r="E2756">
        <v>5</v>
      </c>
      <c r="F2756">
        <v>6</v>
      </c>
      <c r="G2756">
        <v>6</v>
      </c>
      <c r="H2756">
        <v>1</v>
      </c>
      <c r="I2756">
        <v>3.52</v>
      </c>
      <c r="J2756" t="s">
        <v>143</v>
      </c>
      <c r="K2756">
        <v>4.9000000000000004</v>
      </c>
      <c r="L2756">
        <v>122</v>
      </c>
      <c r="M2756">
        <v>5.34</v>
      </c>
      <c r="N2756" t="s">
        <v>143</v>
      </c>
      <c r="O2756">
        <v>29.01</v>
      </c>
      <c r="P2756" t="s">
        <v>70</v>
      </c>
      <c r="Q2756" t="s">
        <v>75</v>
      </c>
      <c r="R2756" t="s">
        <v>76</v>
      </c>
    </row>
    <row r="2757" spans="1:18" x14ac:dyDescent="0.25">
      <c r="A2757">
        <v>837</v>
      </c>
      <c r="B2757">
        <v>13</v>
      </c>
      <c r="C2757">
        <v>5</v>
      </c>
      <c r="D2757">
        <v>4</v>
      </c>
      <c r="E2757">
        <v>4</v>
      </c>
      <c r="F2757">
        <v>8</v>
      </c>
      <c r="G2757">
        <v>6</v>
      </c>
      <c r="H2757">
        <v>1</v>
      </c>
      <c r="I2757">
        <v>3.75</v>
      </c>
      <c r="J2757" t="s">
        <v>143</v>
      </c>
      <c r="K2757">
        <v>11.2</v>
      </c>
      <c r="L2757">
        <v>135</v>
      </c>
      <c r="M2757">
        <v>2.52</v>
      </c>
      <c r="N2757" t="s">
        <v>143</v>
      </c>
      <c r="O2757">
        <v>25.32</v>
      </c>
      <c r="P2757" t="s">
        <v>55</v>
      </c>
      <c r="Q2757" t="s">
        <v>75</v>
      </c>
      <c r="R2757" t="s">
        <v>76</v>
      </c>
    </row>
    <row r="2758" spans="1:18" x14ac:dyDescent="0.25">
      <c r="A2758">
        <v>854</v>
      </c>
      <c r="B2758">
        <v>6</v>
      </c>
      <c r="C2758">
        <v>1</v>
      </c>
      <c r="D2758">
        <v>7</v>
      </c>
      <c r="E2758">
        <v>6</v>
      </c>
      <c r="F2758">
        <v>4</v>
      </c>
      <c r="G2758">
        <v>5</v>
      </c>
      <c r="H2758">
        <v>1</v>
      </c>
      <c r="I2758">
        <v>3.94</v>
      </c>
      <c r="J2758" t="s">
        <v>143</v>
      </c>
      <c r="K2758">
        <v>23.54</v>
      </c>
      <c r="L2758">
        <v>32</v>
      </c>
      <c r="M2758">
        <v>1.5</v>
      </c>
      <c r="N2758" t="s">
        <v>143</v>
      </c>
      <c r="O2758">
        <v>48.34</v>
      </c>
      <c r="P2758" t="s">
        <v>29</v>
      </c>
      <c r="Q2758" t="s">
        <v>75</v>
      </c>
      <c r="R2758" t="s">
        <v>76</v>
      </c>
    </row>
    <row r="2759" spans="1:18" x14ac:dyDescent="0.25">
      <c r="A2759">
        <v>859</v>
      </c>
      <c r="B2759">
        <v>12</v>
      </c>
      <c r="C2759">
        <v>8</v>
      </c>
      <c r="D2759">
        <v>5</v>
      </c>
      <c r="E2759">
        <v>4</v>
      </c>
      <c r="F2759">
        <v>1</v>
      </c>
      <c r="G2759">
        <v>8</v>
      </c>
      <c r="H2759">
        <v>1</v>
      </c>
      <c r="I2759">
        <v>3.96</v>
      </c>
      <c r="J2759" t="s">
        <v>143</v>
      </c>
      <c r="K2759">
        <v>11.38</v>
      </c>
      <c r="L2759">
        <v>59</v>
      </c>
      <c r="M2759">
        <v>3.39</v>
      </c>
      <c r="N2759" t="s">
        <v>143</v>
      </c>
      <c r="O2759">
        <v>52.7</v>
      </c>
      <c r="P2759" t="s">
        <v>29</v>
      </c>
      <c r="Q2759" t="s">
        <v>75</v>
      </c>
      <c r="R2759" t="s">
        <v>76</v>
      </c>
    </row>
    <row r="2760" spans="1:18" x14ac:dyDescent="0.25">
      <c r="A2760">
        <v>1044</v>
      </c>
      <c r="B2760">
        <v>2</v>
      </c>
      <c r="C2760">
        <v>4</v>
      </c>
      <c r="D2760">
        <v>1</v>
      </c>
      <c r="E2760">
        <v>4</v>
      </c>
      <c r="F2760">
        <v>8</v>
      </c>
      <c r="G2760">
        <v>6</v>
      </c>
      <c r="H2760">
        <v>1</v>
      </c>
      <c r="I2760">
        <v>3.95</v>
      </c>
      <c r="J2760" t="s">
        <v>143</v>
      </c>
      <c r="K2760">
        <v>23.48</v>
      </c>
      <c r="L2760">
        <v>191</v>
      </c>
      <c r="M2760">
        <v>2.58</v>
      </c>
      <c r="N2760" t="s">
        <v>143</v>
      </c>
      <c r="O2760">
        <v>16.52</v>
      </c>
      <c r="P2760" t="s">
        <v>35</v>
      </c>
      <c r="Q2760" t="s">
        <v>75</v>
      </c>
      <c r="R2760" t="s">
        <v>76</v>
      </c>
    </row>
    <row r="2761" spans="1:18" x14ac:dyDescent="0.25">
      <c r="A2761">
        <v>1065</v>
      </c>
      <c r="B2761">
        <v>10</v>
      </c>
      <c r="C2761">
        <v>2</v>
      </c>
      <c r="D2761">
        <v>5</v>
      </c>
      <c r="E2761">
        <v>1</v>
      </c>
      <c r="F2761">
        <v>2</v>
      </c>
      <c r="G2761">
        <v>8</v>
      </c>
      <c r="H2761">
        <v>1</v>
      </c>
      <c r="I2761">
        <v>3.7</v>
      </c>
      <c r="J2761" t="s">
        <v>143</v>
      </c>
      <c r="K2761">
        <v>5.71</v>
      </c>
      <c r="L2761">
        <v>1395</v>
      </c>
      <c r="M2761">
        <v>5.2</v>
      </c>
      <c r="N2761" t="s">
        <v>143</v>
      </c>
      <c r="O2761">
        <v>34.979999999999997</v>
      </c>
      <c r="P2761" t="s">
        <v>31</v>
      </c>
      <c r="Q2761" t="s">
        <v>75</v>
      </c>
      <c r="R2761" t="s">
        <v>76</v>
      </c>
    </row>
    <row r="2762" spans="1:18" x14ac:dyDescent="0.25">
      <c r="A2762">
        <v>1254</v>
      </c>
      <c r="B2762">
        <v>20</v>
      </c>
      <c r="C2762">
        <v>5</v>
      </c>
      <c r="D2762">
        <v>9</v>
      </c>
      <c r="E2762">
        <v>5</v>
      </c>
      <c r="F2762">
        <v>2</v>
      </c>
      <c r="G2762">
        <v>9</v>
      </c>
      <c r="H2762">
        <v>1</v>
      </c>
      <c r="I2762">
        <v>3.63</v>
      </c>
      <c r="J2762" t="s">
        <v>143</v>
      </c>
      <c r="K2762">
        <v>20.79</v>
      </c>
      <c r="L2762">
        <v>1240</v>
      </c>
      <c r="M2762">
        <v>10.43</v>
      </c>
      <c r="N2762" t="s">
        <v>143</v>
      </c>
      <c r="O2762">
        <v>38.71</v>
      </c>
      <c r="P2762" t="s">
        <v>31</v>
      </c>
      <c r="Q2762" t="s">
        <v>75</v>
      </c>
      <c r="R2762" t="s">
        <v>76</v>
      </c>
    </row>
    <row r="2763" spans="1:18" x14ac:dyDescent="0.25">
      <c r="A2763">
        <v>1281</v>
      </c>
      <c r="B2763">
        <v>11</v>
      </c>
      <c r="C2763">
        <v>6</v>
      </c>
      <c r="D2763">
        <v>4</v>
      </c>
      <c r="E2763">
        <v>4</v>
      </c>
      <c r="F2763">
        <v>5</v>
      </c>
      <c r="G2763">
        <v>4</v>
      </c>
      <c r="H2763">
        <v>1</v>
      </c>
      <c r="I2763">
        <v>3.8</v>
      </c>
      <c r="J2763" t="s">
        <v>143</v>
      </c>
      <c r="K2763">
        <v>8.1300000000000008</v>
      </c>
      <c r="L2763">
        <v>237</v>
      </c>
      <c r="M2763">
        <v>6.64</v>
      </c>
      <c r="N2763" t="s">
        <v>143</v>
      </c>
      <c r="O2763">
        <v>40.82</v>
      </c>
      <c r="P2763" t="s">
        <v>31</v>
      </c>
      <c r="Q2763" t="s">
        <v>75</v>
      </c>
      <c r="R2763" t="s">
        <v>76</v>
      </c>
    </row>
    <row r="2764" spans="1:18" x14ac:dyDescent="0.25">
      <c r="A2764">
        <v>1437</v>
      </c>
      <c r="B2764">
        <v>10</v>
      </c>
      <c r="C2764">
        <v>1</v>
      </c>
      <c r="D2764">
        <v>2</v>
      </c>
      <c r="E2764">
        <v>5</v>
      </c>
      <c r="F2764">
        <v>4</v>
      </c>
      <c r="G2764">
        <v>1</v>
      </c>
      <c r="H2764">
        <v>1</v>
      </c>
      <c r="I2764">
        <v>3.78</v>
      </c>
      <c r="J2764" t="s">
        <v>143</v>
      </c>
      <c r="K2764">
        <v>12.9</v>
      </c>
      <c r="L2764">
        <v>890</v>
      </c>
      <c r="M2764">
        <v>1.83</v>
      </c>
      <c r="N2764" t="s">
        <v>143</v>
      </c>
      <c r="O2764">
        <v>33.450000000000003</v>
      </c>
      <c r="P2764" t="s">
        <v>46</v>
      </c>
      <c r="Q2764" t="s">
        <v>75</v>
      </c>
      <c r="R2764" t="s">
        <v>76</v>
      </c>
    </row>
    <row r="2765" spans="1:18" x14ac:dyDescent="0.25">
      <c r="A2765">
        <v>1523</v>
      </c>
      <c r="B2765">
        <v>17</v>
      </c>
      <c r="C2765">
        <v>6</v>
      </c>
      <c r="D2765">
        <v>7</v>
      </c>
      <c r="E2765">
        <v>7</v>
      </c>
      <c r="F2765">
        <v>2</v>
      </c>
      <c r="G2765">
        <v>3</v>
      </c>
      <c r="H2765">
        <v>1</v>
      </c>
      <c r="I2765">
        <v>3.71</v>
      </c>
      <c r="J2765" t="s">
        <v>143</v>
      </c>
      <c r="K2765">
        <v>0.47</v>
      </c>
      <c r="L2765">
        <v>143</v>
      </c>
      <c r="M2765">
        <v>3.02</v>
      </c>
      <c r="N2765" t="s">
        <v>143</v>
      </c>
      <c r="O2765">
        <v>54.68</v>
      </c>
      <c r="P2765" t="s">
        <v>32</v>
      </c>
      <c r="Q2765" t="s">
        <v>75</v>
      </c>
      <c r="R2765" t="s">
        <v>76</v>
      </c>
    </row>
    <row r="2766" spans="1:18" x14ac:dyDescent="0.25">
      <c r="A2766">
        <v>1539</v>
      </c>
      <c r="B2766">
        <v>5</v>
      </c>
      <c r="C2766">
        <v>1</v>
      </c>
      <c r="D2766">
        <v>3</v>
      </c>
      <c r="E2766">
        <v>4</v>
      </c>
      <c r="F2766">
        <v>5</v>
      </c>
      <c r="G2766">
        <v>3</v>
      </c>
      <c r="H2766">
        <v>1</v>
      </c>
      <c r="I2766">
        <v>3.87</v>
      </c>
      <c r="J2766" t="s">
        <v>143</v>
      </c>
      <c r="K2766">
        <v>9.89</v>
      </c>
      <c r="L2766">
        <v>2165</v>
      </c>
      <c r="M2766">
        <v>3.6</v>
      </c>
      <c r="N2766" t="s">
        <v>143</v>
      </c>
      <c r="O2766">
        <v>42.98</v>
      </c>
      <c r="P2766" t="s">
        <v>24</v>
      </c>
      <c r="Q2766" t="s">
        <v>75</v>
      </c>
      <c r="R2766" t="s">
        <v>76</v>
      </c>
    </row>
    <row r="2767" spans="1:18" x14ac:dyDescent="0.25">
      <c r="A2767">
        <v>1584</v>
      </c>
      <c r="B2767">
        <v>20</v>
      </c>
      <c r="C2767">
        <v>10</v>
      </c>
      <c r="D2767">
        <v>10</v>
      </c>
      <c r="E2767">
        <v>6</v>
      </c>
      <c r="F2767">
        <v>4</v>
      </c>
      <c r="G2767">
        <v>6</v>
      </c>
      <c r="H2767">
        <v>1</v>
      </c>
      <c r="I2767">
        <v>3.5</v>
      </c>
      <c r="J2767" t="s">
        <v>143</v>
      </c>
      <c r="K2767">
        <v>15.26</v>
      </c>
      <c r="L2767">
        <v>233</v>
      </c>
      <c r="M2767">
        <v>2.41</v>
      </c>
      <c r="N2767" t="s">
        <v>143</v>
      </c>
      <c r="O2767">
        <v>37.020000000000003</v>
      </c>
      <c r="P2767" t="s">
        <v>40</v>
      </c>
      <c r="Q2767" t="s">
        <v>75</v>
      </c>
      <c r="R2767" t="s">
        <v>76</v>
      </c>
    </row>
    <row r="2768" spans="1:18" x14ac:dyDescent="0.25">
      <c r="A2768">
        <v>1612</v>
      </c>
      <c r="B2768">
        <v>1</v>
      </c>
      <c r="C2768">
        <v>10</v>
      </c>
      <c r="D2768">
        <v>11</v>
      </c>
      <c r="E2768">
        <v>9</v>
      </c>
      <c r="F2768">
        <v>5</v>
      </c>
      <c r="G2768">
        <v>2</v>
      </c>
      <c r="H2768">
        <v>1</v>
      </c>
      <c r="I2768">
        <v>3.92</v>
      </c>
      <c r="J2768" t="s">
        <v>143</v>
      </c>
      <c r="K2768">
        <v>19.16</v>
      </c>
      <c r="L2768">
        <v>251</v>
      </c>
      <c r="M2768">
        <v>4.8600000000000003</v>
      </c>
      <c r="N2768" t="s">
        <v>143</v>
      </c>
      <c r="O2768">
        <v>19.329999999999998</v>
      </c>
      <c r="P2768" t="s">
        <v>71</v>
      </c>
      <c r="Q2768" t="s">
        <v>75</v>
      </c>
      <c r="R2768" t="s">
        <v>76</v>
      </c>
    </row>
    <row r="2769" spans="1:18" x14ac:dyDescent="0.25">
      <c r="A2769">
        <v>1631</v>
      </c>
      <c r="B2769">
        <v>6</v>
      </c>
      <c r="C2769">
        <v>12</v>
      </c>
      <c r="D2769">
        <v>3</v>
      </c>
      <c r="E2769">
        <v>4</v>
      </c>
      <c r="F2769">
        <v>2</v>
      </c>
      <c r="G2769">
        <v>8</v>
      </c>
      <c r="H2769">
        <v>1</v>
      </c>
      <c r="I2769">
        <v>3.92</v>
      </c>
      <c r="J2769" t="s">
        <v>143</v>
      </c>
      <c r="K2769">
        <v>10.27</v>
      </c>
      <c r="L2769">
        <v>194</v>
      </c>
      <c r="M2769">
        <v>1.05</v>
      </c>
      <c r="N2769" t="s">
        <v>143</v>
      </c>
      <c r="O2769">
        <v>48.09</v>
      </c>
      <c r="P2769" t="s">
        <v>26</v>
      </c>
      <c r="Q2769" t="s">
        <v>75</v>
      </c>
      <c r="R2769" t="s">
        <v>76</v>
      </c>
    </row>
    <row r="2770" spans="1:18" x14ac:dyDescent="0.25">
      <c r="A2770">
        <v>1649</v>
      </c>
      <c r="B2770">
        <v>18</v>
      </c>
      <c r="C2770">
        <v>3</v>
      </c>
      <c r="D2770">
        <v>7</v>
      </c>
      <c r="E2770">
        <v>6</v>
      </c>
      <c r="F2770">
        <v>5</v>
      </c>
      <c r="G2770">
        <v>9</v>
      </c>
      <c r="H2770">
        <v>1</v>
      </c>
      <c r="I2770">
        <v>3.69</v>
      </c>
      <c r="J2770" t="s">
        <v>143</v>
      </c>
      <c r="K2770">
        <v>18.78</v>
      </c>
      <c r="L2770">
        <v>309</v>
      </c>
      <c r="M2770">
        <v>14.39</v>
      </c>
      <c r="N2770" t="s">
        <v>143</v>
      </c>
      <c r="O2770">
        <v>21.32</v>
      </c>
      <c r="P2770" t="s">
        <v>52</v>
      </c>
      <c r="Q2770" t="s">
        <v>75</v>
      </c>
      <c r="R2770" t="s">
        <v>76</v>
      </c>
    </row>
    <row r="2771" spans="1:18" x14ac:dyDescent="0.25">
      <c r="A2771">
        <v>1684</v>
      </c>
      <c r="B2771">
        <v>15</v>
      </c>
      <c r="C2771">
        <v>10</v>
      </c>
      <c r="D2771">
        <v>1</v>
      </c>
      <c r="E2771">
        <v>1</v>
      </c>
      <c r="F2771">
        <v>9</v>
      </c>
      <c r="G2771">
        <v>6</v>
      </c>
      <c r="H2771">
        <v>1</v>
      </c>
      <c r="I2771">
        <v>3.77</v>
      </c>
      <c r="J2771" t="s">
        <v>143</v>
      </c>
      <c r="K2771">
        <v>17.36</v>
      </c>
      <c r="L2771">
        <v>415</v>
      </c>
      <c r="M2771">
        <v>2.59</v>
      </c>
      <c r="N2771" t="s">
        <v>143</v>
      </c>
      <c r="O2771">
        <v>25.05</v>
      </c>
      <c r="P2771" t="s">
        <v>42</v>
      </c>
      <c r="Q2771" t="s">
        <v>75</v>
      </c>
      <c r="R2771" t="s">
        <v>76</v>
      </c>
    </row>
    <row r="2772" spans="1:18" x14ac:dyDescent="0.25">
      <c r="A2772">
        <v>1820</v>
      </c>
      <c r="B2772">
        <v>7</v>
      </c>
      <c r="C2772">
        <v>3</v>
      </c>
      <c r="D2772">
        <v>3</v>
      </c>
      <c r="E2772">
        <v>2</v>
      </c>
      <c r="F2772">
        <v>3</v>
      </c>
      <c r="G2772">
        <v>3</v>
      </c>
      <c r="H2772">
        <v>1</v>
      </c>
      <c r="I2772">
        <v>3.64</v>
      </c>
      <c r="J2772" t="s">
        <v>143</v>
      </c>
      <c r="K2772">
        <v>5.45</v>
      </c>
      <c r="L2772">
        <v>88</v>
      </c>
      <c r="M2772">
        <v>4.8</v>
      </c>
      <c r="N2772" t="s">
        <v>143</v>
      </c>
      <c r="O2772">
        <v>23.9</v>
      </c>
      <c r="P2772" t="s">
        <v>65</v>
      </c>
      <c r="Q2772" t="s">
        <v>75</v>
      </c>
      <c r="R2772" t="s">
        <v>76</v>
      </c>
    </row>
    <row r="2773" spans="1:18" x14ac:dyDescent="0.25">
      <c r="A2773">
        <v>1911</v>
      </c>
      <c r="B2773">
        <v>14</v>
      </c>
      <c r="C2773">
        <v>4</v>
      </c>
      <c r="D2773">
        <v>5</v>
      </c>
      <c r="E2773">
        <v>3</v>
      </c>
      <c r="F2773">
        <v>6</v>
      </c>
      <c r="G2773">
        <v>9</v>
      </c>
      <c r="H2773">
        <v>1</v>
      </c>
      <c r="I2773">
        <v>3.82</v>
      </c>
      <c r="J2773" t="s">
        <v>143</v>
      </c>
      <c r="K2773">
        <v>19.61</v>
      </c>
      <c r="L2773">
        <v>714</v>
      </c>
      <c r="M2773">
        <v>3.43</v>
      </c>
      <c r="N2773" t="s">
        <v>143</v>
      </c>
      <c r="O2773">
        <v>26.74</v>
      </c>
      <c r="P2773" t="s">
        <v>30</v>
      </c>
      <c r="Q2773" t="s">
        <v>75</v>
      </c>
      <c r="R2773" t="s">
        <v>76</v>
      </c>
    </row>
    <row r="2774" spans="1:18" x14ac:dyDescent="0.25">
      <c r="A2774">
        <v>1914</v>
      </c>
      <c r="B2774">
        <v>8</v>
      </c>
      <c r="C2774">
        <v>6</v>
      </c>
      <c r="D2774">
        <v>10</v>
      </c>
      <c r="E2774">
        <v>2</v>
      </c>
      <c r="F2774">
        <v>5</v>
      </c>
      <c r="G2774">
        <v>5</v>
      </c>
      <c r="H2774">
        <v>1</v>
      </c>
      <c r="I2774">
        <v>3.59</v>
      </c>
      <c r="J2774" t="s">
        <v>143</v>
      </c>
      <c r="K2774">
        <v>7.29</v>
      </c>
      <c r="L2774">
        <v>730</v>
      </c>
      <c r="M2774">
        <v>30.65</v>
      </c>
      <c r="N2774" t="s">
        <v>143</v>
      </c>
      <c r="O2774">
        <v>25.19</v>
      </c>
      <c r="P2774" t="s">
        <v>37</v>
      </c>
      <c r="Q2774" t="s">
        <v>75</v>
      </c>
      <c r="R2774" t="s">
        <v>76</v>
      </c>
    </row>
    <row r="2775" spans="1:18" x14ac:dyDescent="0.25">
      <c r="A2775">
        <v>1939</v>
      </c>
      <c r="B2775">
        <v>6</v>
      </c>
      <c r="C2775">
        <v>7</v>
      </c>
      <c r="D2775">
        <v>11</v>
      </c>
      <c r="E2775">
        <v>1</v>
      </c>
      <c r="F2775">
        <v>7</v>
      </c>
      <c r="G2775">
        <v>8</v>
      </c>
      <c r="H2775">
        <v>1</v>
      </c>
      <c r="I2775">
        <v>3.94</v>
      </c>
      <c r="J2775" t="s">
        <v>143</v>
      </c>
      <c r="K2775">
        <v>13.02</v>
      </c>
      <c r="L2775">
        <v>7364</v>
      </c>
      <c r="M2775">
        <v>3.34</v>
      </c>
      <c r="N2775" t="s">
        <v>143</v>
      </c>
      <c r="O2775">
        <v>30.94</v>
      </c>
      <c r="P2775" t="s">
        <v>29</v>
      </c>
      <c r="Q2775" t="s">
        <v>75</v>
      </c>
      <c r="R2775" t="s">
        <v>76</v>
      </c>
    </row>
    <row r="2776" spans="1:18" x14ac:dyDescent="0.25">
      <c r="A2776">
        <v>1977</v>
      </c>
      <c r="B2776">
        <v>1</v>
      </c>
      <c r="C2776">
        <v>3</v>
      </c>
      <c r="D2776">
        <v>6</v>
      </c>
      <c r="E2776">
        <v>7</v>
      </c>
      <c r="F2776">
        <v>4</v>
      </c>
      <c r="G2776">
        <v>4</v>
      </c>
      <c r="H2776">
        <v>1</v>
      </c>
      <c r="I2776">
        <v>3.54</v>
      </c>
      <c r="J2776" t="s">
        <v>143</v>
      </c>
      <c r="K2776">
        <v>15.57</v>
      </c>
      <c r="L2776">
        <v>94</v>
      </c>
      <c r="M2776">
        <v>6.65</v>
      </c>
      <c r="N2776" t="s">
        <v>143</v>
      </c>
      <c r="O2776">
        <v>38.57</v>
      </c>
      <c r="P2776" t="s">
        <v>22</v>
      </c>
      <c r="Q2776" t="s">
        <v>75</v>
      </c>
      <c r="R2776" t="s">
        <v>76</v>
      </c>
    </row>
    <row r="2777" spans="1:18" x14ac:dyDescent="0.25">
      <c r="A2777">
        <v>2098</v>
      </c>
      <c r="B2777">
        <v>8</v>
      </c>
      <c r="C2777">
        <v>2</v>
      </c>
      <c r="D2777">
        <v>10</v>
      </c>
      <c r="E2777">
        <v>1</v>
      </c>
      <c r="F2777">
        <v>8</v>
      </c>
      <c r="G2777">
        <v>1</v>
      </c>
      <c r="H2777">
        <v>1</v>
      </c>
      <c r="I2777">
        <v>3.56</v>
      </c>
      <c r="J2777" t="s">
        <v>143</v>
      </c>
      <c r="K2777">
        <v>15.48</v>
      </c>
      <c r="L2777">
        <v>1257</v>
      </c>
      <c r="M2777">
        <v>1.82</v>
      </c>
      <c r="N2777" t="s">
        <v>143</v>
      </c>
      <c r="O2777">
        <v>18.989999999999998</v>
      </c>
      <c r="P2777" t="s">
        <v>42</v>
      </c>
      <c r="Q2777" t="s">
        <v>75</v>
      </c>
      <c r="R2777" t="s">
        <v>76</v>
      </c>
    </row>
    <row r="2778" spans="1:18" x14ac:dyDescent="0.25">
      <c r="A2778">
        <v>2221</v>
      </c>
      <c r="B2778">
        <v>15</v>
      </c>
      <c r="C2778">
        <v>6</v>
      </c>
      <c r="D2778">
        <v>10</v>
      </c>
      <c r="E2778">
        <v>2</v>
      </c>
      <c r="F2778">
        <v>8</v>
      </c>
      <c r="G2778">
        <v>4</v>
      </c>
      <c r="H2778">
        <v>1</v>
      </c>
      <c r="I2778">
        <v>3.83</v>
      </c>
      <c r="J2778" t="s">
        <v>143</v>
      </c>
      <c r="K2778">
        <v>6.75</v>
      </c>
      <c r="L2778">
        <v>114</v>
      </c>
      <c r="M2778">
        <v>5.19</v>
      </c>
      <c r="N2778" t="s">
        <v>143</v>
      </c>
      <c r="O2778">
        <v>43.48</v>
      </c>
      <c r="P2778" t="s">
        <v>49</v>
      </c>
      <c r="Q2778" t="s">
        <v>75</v>
      </c>
      <c r="R2778" t="s">
        <v>76</v>
      </c>
    </row>
    <row r="2779" spans="1:18" x14ac:dyDescent="0.25">
      <c r="A2779">
        <v>2236</v>
      </c>
      <c r="B2779">
        <v>7</v>
      </c>
      <c r="C2779">
        <v>10</v>
      </c>
      <c r="D2779">
        <v>5</v>
      </c>
      <c r="E2779">
        <v>3</v>
      </c>
      <c r="F2779">
        <v>3</v>
      </c>
      <c r="G2779">
        <v>4</v>
      </c>
      <c r="H2779">
        <v>1</v>
      </c>
      <c r="I2779">
        <v>3.96</v>
      </c>
      <c r="J2779" t="s">
        <v>143</v>
      </c>
      <c r="K2779">
        <v>22.74</v>
      </c>
      <c r="L2779">
        <v>1077</v>
      </c>
      <c r="M2779">
        <v>2.95</v>
      </c>
      <c r="N2779" t="s">
        <v>143</v>
      </c>
      <c r="O2779">
        <v>37.28</v>
      </c>
      <c r="P2779" t="s">
        <v>41</v>
      </c>
      <c r="Q2779" t="s">
        <v>75</v>
      </c>
      <c r="R2779" t="s">
        <v>76</v>
      </c>
    </row>
    <row r="2780" spans="1:18" x14ac:dyDescent="0.25">
      <c r="A2780">
        <v>2247</v>
      </c>
      <c r="B2780">
        <v>15</v>
      </c>
      <c r="C2780">
        <v>8</v>
      </c>
      <c r="D2780">
        <v>11</v>
      </c>
      <c r="E2780">
        <v>7</v>
      </c>
      <c r="F2780">
        <v>7</v>
      </c>
      <c r="G2780">
        <v>7</v>
      </c>
      <c r="H2780">
        <v>1</v>
      </c>
      <c r="I2780">
        <v>3.77</v>
      </c>
      <c r="J2780" t="s">
        <v>143</v>
      </c>
      <c r="K2780">
        <v>10.28</v>
      </c>
      <c r="L2780">
        <v>468</v>
      </c>
      <c r="M2780">
        <v>3.73</v>
      </c>
      <c r="N2780" t="s">
        <v>143</v>
      </c>
      <c r="O2780">
        <v>31.29</v>
      </c>
      <c r="P2780" t="s">
        <v>54</v>
      </c>
      <c r="Q2780" t="s">
        <v>75</v>
      </c>
      <c r="R2780" t="s">
        <v>76</v>
      </c>
    </row>
    <row r="2781" spans="1:18" x14ac:dyDescent="0.25">
      <c r="A2781">
        <v>2313</v>
      </c>
      <c r="B2781">
        <v>8</v>
      </c>
      <c r="C2781">
        <v>6</v>
      </c>
      <c r="D2781">
        <v>2</v>
      </c>
      <c r="E2781">
        <v>1</v>
      </c>
      <c r="F2781">
        <v>6</v>
      </c>
      <c r="G2781">
        <v>2</v>
      </c>
      <c r="H2781">
        <v>1</v>
      </c>
      <c r="I2781">
        <v>3.65</v>
      </c>
      <c r="J2781" t="s">
        <v>143</v>
      </c>
      <c r="K2781">
        <v>6.12</v>
      </c>
      <c r="L2781">
        <v>93</v>
      </c>
      <c r="M2781">
        <v>18.440000000000001</v>
      </c>
      <c r="N2781" t="s">
        <v>143</v>
      </c>
      <c r="O2781">
        <v>47.54</v>
      </c>
      <c r="P2781" t="s">
        <v>24</v>
      </c>
      <c r="Q2781" t="s">
        <v>75</v>
      </c>
      <c r="R2781" t="s">
        <v>76</v>
      </c>
    </row>
    <row r="2782" spans="1:18" x14ac:dyDescent="0.25">
      <c r="A2782">
        <v>2428</v>
      </c>
      <c r="B2782">
        <v>18</v>
      </c>
      <c r="C2782">
        <v>4</v>
      </c>
      <c r="D2782">
        <v>10</v>
      </c>
      <c r="E2782">
        <v>7</v>
      </c>
      <c r="F2782">
        <v>8</v>
      </c>
      <c r="G2782">
        <v>5</v>
      </c>
      <c r="H2782">
        <v>1</v>
      </c>
      <c r="I2782">
        <v>3.89</v>
      </c>
      <c r="J2782" t="s">
        <v>143</v>
      </c>
      <c r="K2782">
        <v>17.12</v>
      </c>
      <c r="L2782">
        <v>392</v>
      </c>
      <c r="M2782">
        <v>1.82</v>
      </c>
      <c r="N2782" t="s">
        <v>143</v>
      </c>
      <c r="O2782">
        <v>48.75</v>
      </c>
      <c r="P2782" t="s">
        <v>51</v>
      </c>
      <c r="Q2782" t="s">
        <v>75</v>
      </c>
      <c r="R2782" t="s">
        <v>76</v>
      </c>
    </row>
    <row r="2783" spans="1:18" x14ac:dyDescent="0.25">
      <c r="A2783">
        <v>2466</v>
      </c>
      <c r="B2783">
        <v>2</v>
      </c>
      <c r="C2783">
        <v>10</v>
      </c>
      <c r="D2783">
        <v>7</v>
      </c>
      <c r="E2783">
        <v>7</v>
      </c>
      <c r="F2783">
        <v>6</v>
      </c>
      <c r="G2783">
        <v>4</v>
      </c>
      <c r="H2783">
        <v>1</v>
      </c>
      <c r="I2783">
        <v>3.75</v>
      </c>
      <c r="J2783" t="s">
        <v>143</v>
      </c>
      <c r="K2783">
        <v>5.63</v>
      </c>
      <c r="L2783">
        <v>20</v>
      </c>
      <c r="M2783">
        <v>3.07</v>
      </c>
      <c r="N2783" t="s">
        <v>143</v>
      </c>
      <c r="O2783">
        <v>31.43</v>
      </c>
      <c r="P2783" t="s">
        <v>57</v>
      </c>
      <c r="Q2783" t="s">
        <v>75</v>
      </c>
      <c r="R2783" t="s">
        <v>76</v>
      </c>
    </row>
    <row r="2784" spans="1:18" x14ac:dyDescent="0.25">
      <c r="A2784">
        <v>2537</v>
      </c>
      <c r="B2784">
        <v>12</v>
      </c>
      <c r="C2784">
        <v>6</v>
      </c>
      <c r="D2784">
        <v>10</v>
      </c>
      <c r="E2784">
        <v>5</v>
      </c>
      <c r="F2784">
        <v>3</v>
      </c>
      <c r="G2784">
        <v>1</v>
      </c>
      <c r="H2784">
        <v>1</v>
      </c>
      <c r="I2784">
        <v>3.93</v>
      </c>
      <c r="J2784" t="s">
        <v>143</v>
      </c>
      <c r="K2784">
        <v>20.64</v>
      </c>
      <c r="L2784">
        <v>809</v>
      </c>
      <c r="M2784">
        <v>0.99</v>
      </c>
      <c r="N2784" t="s">
        <v>143</v>
      </c>
      <c r="O2784">
        <v>20.9</v>
      </c>
      <c r="P2784" t="s">
        <v>26</v>
      </c>
      <c r="Q2784" t="s">
        <v>75</v>
      </c>
      <c r="R2784" t="s">
        <v>76</v>
      </c>
    </row>
    <row r="2785" spans="1:18" x14ac:dyDescent="0.25">
      <c r="A2785">
        <v>2544</v>
      </c>
      <c r="B2785">
        <v>14</v>
      </c>
      <c r="C2785">
        <v>4</v>
      </c>
      <c r="D2785">
        <v>6</v>
      </c>
      <c r="E2785">
        <v>4</v>
      </c>
      <c r="F2785">
        <v>8</v>
      </c>
      <c r="G2785">
        <v>9</v>
      </c>
      <c r="H2785">
        <v>1</v>
      </c>
      <c r="I2785">
        <v>3.58</v>
      </c>
      <c r="J2785" t="s">
        <v>143</v>
      </c>
      <c r="K2785">
        <v>17.5</v>
      </c>
      <c r="L2785">
        <v>69</v>
      </c>
      <c r="M2785">
        <v>25.24</v>
      </c>
      <c r="N2785" t="s">
        <v>143</v>
      </c>
      <c r="O2785">
        <v>16.68</v>
      </c>
      <c r="P2785" t="s">
        <v>34</v>
      </c>
      <c r="Q2785" t="s">
        <v>75</v>
      </c>
      <c r="R2785" t="s">
        <v>76</v>
      </c>
    </row>
    <row r="2786" spans="1:18" x14ac:dyDescent="0.25">
      <c r="A2786">
        <v>2577</v>
      </c>
      <c r="B2786">
        <v>1</v>
      </c>
      <c r="C2786">
        <v>6</v>
      </c>
      <c r="D2786">
        <v>9</v>
      </c>
      <c r="E2786">
        <v>4</v>
      </c>
      <c r="F2786">
        <v>9</v>
      </c>
      <c r="G2786">
        <v>6</v>
      </c>
      <c r="H2786">
        <v>1</v>
      </c>
      <c r="I2786">
        <v>3.78</v>
      </c>
      <c r="J2786" t="s">
        <v>143</v>
      </c>
      <c r="K2786">
        <v>2.19</v>
      </c>
      <c r="L2786">
        <v>108</v>
      </c>
      <c r="M2786">
        <v>4.9400000000000004</v>
      </c>
      <c r="N2786" t="s">
        <v>143</v>
      </c>
      <c r="O2786">
        <v>34.83</v>
      </c>
      <c r="P2786" t="s">
        <v>57</v>
      </c>
      <c r="Q2786" t="s">
        <v>75</v>
      </c>
      <c r="R2786" t="s">
        <v>76</v>
      </c>
    </row>
    <row r="2787" spans="1:18" x14ac:dyDescent="0.25">
      <c r="A2787">
        <v>2630</v>
      </c>
      <c r="B2787">
        <v>18</v>
      </c>
      <c r="C2787">
        <v>8</v>
      </c>
      <c r="D2787">
        <v>4</v>
      </c>
      <c r="E2787">
        <v>6</v>
      </c>
      <c r="F2787">
        <v>6</v>
      </c>
      <c r="G2787">
        <v>5</v>
      </c>
      <c r="H2787">
        <v>1</v>
      </c>
      <c r="I2787">
        <v>3.89</v>
      </c>
      <c r="J2787" t="s">
        <v>143</v>
      </c>
      <c r="K2787">
        <v>25.35</v>
      </c>
      <c r="L2787">
        <v>1057</v>
      </c>
      <c r="M2787">
        <v>2.46</v>
      </c>
      <c r="N2787" t="s">
        <v>143</v>
      </c>
      <c r="O2787">
        <v>27.03</v>
      </c>
      <c r="P2787" t="s">
        <v>41</v>
      </c>
      <c r="Q2787" t="s">
        <v>75</v>
      </c>
      <c r="R2787" t="s">
        <v>76</v>
      </c>
    </row>
    <row r="2788" spans="1:18" x14ac:dyDescent="0.25">
      <c r="A2788">
        <v>2661</v>
      </c>
      <c r="B2788">
        <v>19</v>
      </c>
      <c r="C2788">
        <v>2</v>
      </c>
      <c r="D2788">
        <v>6</v>
      </c>
      <c r="E2788">
        <v>8</v>
      </c>
      <c r="F2788">
        <v>8</v>
      </c>
      <c r="G2788">
        <v>1</v>
      </c>
      <c r="H2788">
        <v>1</v>
      </c>
      <c r="I2788">
        <v>3.64</v>
      </c>
      <c r="J2788" t="s">
        <v>143</v>
      </c>
      <c r="K2788">
        <v>20.63</v>
      </c>
      <c r="L2788">
        <v>201</v>
      </c>
      <c r="M2788">
        <v>9.16</v>
      </c>
      <c r="N2788" t="s">
        <v>143</v>
      </c>
      <c r="O2788">
        <v>3.46</v>
      </c>
      <c r="P2788" t="s">
        <v>34</v>
      </c>
      <c r="Q2788" t="s">
        <v>75</v>
      </c>
      <c r="R2788" t="s">
        <v>76</v>
      </c>
    </row>
    <row r="2789" spans="1:18" x14ac:dyDescent="0.25">
      <c r="A2789">
        <v>2678</v>
      </c>
      <c r="B2789">
        <v>17</v>
      </c>
      <c r="C2789">
        <v>7</v>
      </c>
      <c r="D2789">
        <v>3</v>
      </c>
      <c r="E2789">
        <v>7</v>
      </c>
      <c r="F2789">
        <v>2</v>
      </c>
      <c r="G2789">
        <v>7</v>
      </c>
      <c r="H2789">
        <v>1</v>
      </c>
      <c r="I2789">
        <v>3.68</v>
      </c>
      <c r="J2789" t="s">
        <v>143</v>
      </c>
      <c r="K2789">
        <v>15.85</v>
      </c>
      <c r="L2789">
        <v>2861</v>
      </c>
      <c r="M2789">
        <v>9.9600000000000009</v>
      </c>
      <c r="N2789" t="s">
        <v>143</v>
      </c>
      <c r="O2789">
        <v>22.34</v>
      </c>
      <c r="P2789" t="s">
        <v>53</v>
      </c>
      <c r="Q2789" t="s">
        <v>75</v>
      </c>
      <c r="R2789" t="s">
        <v>76</v>
      </c>
    </row>
    <row r="2790" spans="1:18" x14ac:dyDescent="0.25">
      <c r="A2790">
        <v>2679</v>
      </c>
      <c r="B2790">
        <v>18</v>
      </c>
      <c r="C2790">
        <v>4</v>
      </c>
      <c r="D2790">
        <v>1</v>
      </c>
      <c r="E2790">
        <v>6</v>
      </c>
      <c r="F2790">
        <v>2</v>
      </c>
      <c r="G2790">
        <v>9</v>
      </c>
      <c r="H2790">
        <v>1</v>
      </c>
      <c r="I2790">
        <v>3.84</v>
      </c>
      <c r="J2790" t="s">
        <v>143</v>
      </c>
      <c r="K2790">
        <v>21.45</v>
      </c>
      <c r="L2790">
        <v>628</v>
      </c>
      <c r="M2790">
        <v>1.67</v>
      </c>
      <c r="N2790" t="s">
        <v>143</v>
      </c>
      <c r="O2790">
        <v>38.799999999999997</v>
      </c>
      <c r="P2790" t="s">
        <v>32</v>
      </c>
      <c r="Q2790" t="s">
        <v>75</v>
      </c>
      <c r="R2790" t="s">
        <v>76</v>
      </c>
    </row>
    <row r="2791" spans="1:18" x14ac:dyDescent="0.25">
      <c r="A2791">
        <v>2916</v>
      </c>
      <c r="B2791">
        <v>18</v>
      </c>
      <c r="C2791">
        <v>11</v>
      </c>
      <c r="D2791">
        <v>1</v>
      </c>
      <c r="E2791">
        <v>5</v>
      </c>
      <c r="F2791">
        <v>7</v>
      </c>
      <c r="G2791">
        <v>1</v>
      </c>
      <c r="H2791">
        <v>1</v>
      </c>
      <c r="I2791">
        <v>3.66</v>
      </c>
      <c r="J2791" t="s">
        <v>143</v>
      </c>
      <c r="K2791">
        <v>15.48</v>
      </c>
      <c r="L2791">
        <v>519</v>
      </c>
      <c r="M2791">
        <v>8.01</v>
      </c>
      <c r="N2791" t="s">
        <v>143</v>
      </c>
      <c r="O2791">
        <v>14.23</v>
      </c>
      <c r="P2791" t="s">
        <v>30</v>
      </c>
      <c r="Q2791" t="s">
        <v>75</v>
      </c>
      <c r="R2791" t="s">
        <v>76</v>
      </c>
    </row>
    <row r="2792" spans="1:18" x14ac:dyDescent="0.25">
      <c r="A2792">
        <v>3032</v>
      </c>
      <c r="B2792">
        <v>2</v>
      </c>
      <c r="C2792">
        <v>1</v>
      </c>
      <c r="D2792">
        <v>4</v>
      </c>
      <c r="E2792">
        <v>7</v>
      </c>
      <c r="F2792">
        <v>3</v>
      </c>
      <c r="G2792">
        <v>6</v>
      </c>
      <c r="H2792">
        <v>1</v>
      </c>
      <c r="I2792">
        <v>3.52</v>
      </c>
      <c r="J2792" t="s">
        <v>143</v>
      </c>
      <c r="K2792">
        <v>14.19</v>
      </c>
      <c r="L2792">
        <v>1171</v>
      </c>
      <c r="M2792">
        <v>1.72</v>
      </c>
      <c r="N2792" t="s">
        <v>143</v>
      </c>
      <c r="O2792">
        <v>36.06</v>
      </c>
      <c r="P2792" t="s">
        <v>47</v>
      </c>
      <c r="Q2792" t="s">
        <v>75</v>
      </c>
      <c r="R2792" t="s">
        <v>76</v>
      </c>
    </row>
    <row r="2793" spans="1:18" x14ac:dyDescent="0.25">
      <c r="A2793">
        <v>3130</v>
      </c>
      <c r="B2793">
        <v>5</v>
      </c>
      <c r="C2793">
        <v>11</v>
      </c>
      <c r="D2793">
        <v>2</v>
      </c>
      <c r="E2793">
        <v>4</v>
      </c>
      <c r="F2793">
        <v>9</v>
      </c>
      <c r="G2793">
        <v>9</v>
      </c>
      <c r="H2793">
        <v>1</v>
      </c>
      <c r="I2793">
        <v>3.54</v>
      </c>
      <c r="J2793" t="s">
        <v>143</v>
      </c>
      <c r="K2793">
        <v>8.0500000000000007</v>
      </c>
      <c r="L2793">
        <v>223</v>
      </c>
      <c r="M2793">
        <v>0.5</v>
      </c>
      <c r="N2793" t="s">
        <v>143</v>
      </c>
      <c r="O2793">
        <v>33.94</v>
      </c>
      <c r="P2793" t="s">
        <v>45</v>
      </c>
      <c r="Q2793" t="s">
        <v>75</v>
      </c>
      <c r="R2793" t="s">
        <v>76</v>
      </c>
    </row>
    <row r="2794" spans="1:18" x14ac:dyDescent="0.25">
      <c r="A2794">
        <v>3154</v>
      </c>
      <c r="B2794">
        <v>5</v>
      </c>
      <c r="C2794">
        <v>11</v>
      </c>
      <c r="D2794">
        <v>11</v>
      </c>
      <c r="E2794">
        <v>8</v>
      </c>
      <c r="F2794">
        <v>8</v>
      </c>
      <c r="G2794">
        <v>6</v>
      </c>
      <c r="H2794">
        <v>1</v>
      </c>
      <c r="I2794">
        <v>3.89</v>
      </c>
      <c r="J2794" t="s">
        <v>143</v>
      </c>
      <c r="K2794">
        <v>17.59</v>
      </c>
      <c r="L2794">
        <v>123</v>
      </c>
      <c r="M2794">
        <v>3.83</v>
      </c>
      <c r="N2794" t="s">
        <v>143</v>
      </c>
      <c r="O2794">
        <v>30.84</v>
      </c>
      <c r="P2794" t="s">
        <v>57</v>
      </c>
      <c r="Q2794" t="s">
        <v>75</v>
      </c>
      <c r="R2794" t="s">
        <v>76</v>
      </c>
    </row>
    <row r="2795" spans="1:18" x14ac:dyDescent="0.25">
      <c r="A2795">
        <v>3227</v>
      </c>
      <c r="B2795">
        <v>4</v>
      </c>
      <c r="C2795">
        <v>8</v>
      </c>
      <c r="D2795">
        <v>10</v>
      </c>
      <c r="E2795">
        <v>5</v>
      </c>
      <c r="F2795">
        <v>1</v>
      </c>
      <c r="G2795">
        <v>4</v>
      </c>
      <c r="H2795">
        <v>1</v>
      </c>
      <c r="I2795">
        <v>3.63</v>
      </c>
      <c r="J2795" t="s">
        <v>143</v>
      </c>
      <c r="K2795">
        <v>6.06</v>
      </c>
      <c r="L2795">
        <v>109</v>
      </c>
      <c r="M2795">
        <v>0.67</v>
      </c>
      <c r="N2795" t="s">
        <v>143</v>
      </c>
      <c r="O2795">
        <v>15.05</v>
      </c>
      <c r="P2795" t="s">
        <v>26</v>
      </c>
      <c r="Q2795" t="s">
        <v>75</v>
      </c>
      <c r="R2795" t="s">
        <v>76</v>
      </c>
    </row>
    <row r="2796" spans="1:18" x14ac:dyDescent="0.25">
      <c r="A2796">
        <v>3228</v>
      </c>
      <c r="B2796">
        <v>5</v>
      </c>
      <c r="C2796">
        <v>3</v>
      </c>
      <c r="D2796">
        <v>1</v>
      </c>
      <c r="E2796">
        <v>3</v>
      </c>
      <c r="F2796">
        <v>4</v>
      </c>
      <c r="G2796">
        <v>4</v>
      </c>
      <c r="H2796">
        <v>1</v>
      </c>
      <c r="I2796">
        <v>3.56</v>
      </c>
      <c r="J2796" t="s">
        <v>143</v>
      </c>
      <c r="K2796">
        <v>11.27</v>
      </c>
      <c r="L2796">
        <v>319</v>
      </c>
      <c r="M2796">
        <v>6.9</v>
      </c>
      <c r="N2796" t="s">
        <v>143</v>
      </c>
      <c r="O2796">
        <v>26.04</v>
      </c>
      <c r="P2796" t="s">
        <v>60</v>
      </c>
      <c r="Q2796" t="s">
        <v>75</v>
      </c>
      <c r="R2796" t="s">
        <v>76</v>
      </c>
    </row>
    <row r="2797" spans="1:18" x14ac:dyDescent="0.25">
      <c r="A2797">
        <v>3251</v>
      </c>
      <c r="B2797">
        <v>16</v>
      </c>
      <c r="C2797">
        <v>1</v>
      </c>
      <c r="D2797">
        <v>9</v>
      </c>
      <c r="E2797">
        <v>8</v>
      </c>
      <c r="F2797">
        <v>2</v>
      </c>
      <c r="G2797">
        <v>3</v>
      </c>
      <c r="H2797">
        <v>1</v>
      </c>
      <c r="I2797">
        <v>3.51</v>
      </c>
      <c r="J2797" t="s">
        <v>143</v>
      </c>
      <c r="K2797">
        <v>2.04</v>
      </c>
      <c r="L2797">
        <v>541</v>
      </c>
      <c r="M2797">
        <v>8.8800000000000008</v>
      </c>
      <c r="N2797" t="s">
        <v>143</v>
      </c>
      <c r="O2797">
        <v>15.89</v>
      </c>
      <c r="P2797" t="s">
        <v>28</v>
      </c>
      <c r="Q2797" t="s">
        <v>75</v>
      </c>
      <c r="R2797" t="s">
        <v>76</v>
      </c>
    </row>
    <row r="2798" spans="1:18" x14ac:dyDescent="0.25">
      <c r="A2798">
        <v>3406</v>
      </c>
      <c r="B2798">
        <v>18</v>
      </c>
      <c r="C2798">
        <v>4</v>
      </c>
      <c r="D2798">
        <v>10</v>
      </c>
      <c r="E2798">
        <v>2</v>
      </c>
      <c r="F2798">
        <v>4</v>
      </c>
      <c r="G2798">
        <v>1</v>
      </c>
      <c r="H2798">
        <v>1</v>
      </c>
      <c r="I2798">
        <v>3.77</v>
      </c>
      <c r="J2798" t="s">
        <v>143</v>
      </c>
      <c r="K2798">
        <v>14.41</v>
      </c>
      <c r="L2798">
        <v>317</v>
      </c>
      <c r="M2798">
        <v>3.18</v>
      </c>
      <c r="N2798" t="s">
        <v>143</v>
      </c>
      <c r="O2798">
        <v>39.770000000000003</v>
      </c>
      <c r="P2798" t="s">
        <v>60</v>
      </c>
      <c r="Q2798" t="s">
        <v>75</v>
      </c>
      <c r="R2798" t="s">
        <v>76</v>
      </c>
    </row>
    <row r="2799" spans="1:18" x14ac:dyDescent="0.25">
      <c r="A2799">
        <v>3532</v>
      </c>
      <c r="B2799">
        <v>16</v>
      </c>
      <c r="C2799">
        <v>9</v>
      </c>
      <c r="D2799">
        <v>8</v>
      </c>
      <c r="E2799">
        <v>4</v>
      </c>
      <c r="F2799">
        <v>8</v>
      </c>
      <c r="G2799">
        <v>4</v>
      </c>
      <c r="H2799">
        <v>1</v>
      </c>
      <c r="I2799">
        <v>3.83</v>
      </c>
      <c r="J2799" t="s">
        <v>143</v>
      </c>
      <c r="K2799">
        <v>24.15</v>
      </c>
      <c r="L2799">
        <v>1222</v>
      </c>
      <c r="M2799">
        <v>2.52</v>
      </c>
      <c r="N2799" t="s">
        <v>143</v>
      </c>
      <c r="O2799">
        <v>47.61</v>
      </c>
      <c r="P2799" t="s">
        <v>27</v>
      </c>
      <c r="Q2799" t="s">
        <v>75</v>
      </c>
      <c r="R2799" t="s">
        <v>76</v>
      </c>
    </row>
    <row r="2800" spans="1:18" x14ac:dyDescent="0.25">
      <c r="A2800">
        <v>3677</v>
      </c>
      <c r="B2800">
        <v>9</v>
      </c>
      <c r="C2800">
        <v>9</v>
      </c>
      <c r="D2800">
        <v>5</v>
      </c>
      <c r="E2800">
        <v>3</v>
      </c>
      <c r="F2800">
        <v>3</v>
      </c>
      <c r="G2800">
        <v>6</v>
      </c>
      <c r="H2800">
        <v>1</v>
      </c>
      <c r="I2800">
        <v>3.55</v>
      </c>
      <c r="J2800" t="s">
        <v>143</v>
      </c>
      <c r="K2800">
        <v>15.46</v>
      </c>
      <c r="L2800">
        <v>796</v>
      </c>
      <c r="M2800">
        <v>2.0299999999999998</v>
      </c>
      <c r="N2800" t="s">
        <v>143</v>
      </c>
      <c r="O2800">
        <v>32.590000000000003</v>
      </c>
      <c r="P2800" t="s">
        <v>62</v>
      </c>
      <c r="Q2800" t="s">
        <v>75</v>
      </c>
      <c r="R2800" t="s">
        <v>76</v>
      </c>
    </row>
    <row r="2801" spans="1:18" x14ac:dyDescent="0.25">
      <c r="A2801">
        <v>3770</v>
      </c>
      <c r="B2801">
        <v>5</v>
      </c>
      <c r="C2801">
        <v>1</v>
      </c>
      <c r="D2801">
        <v>4</v>
      </c>
      <c r="E2801">
        <v>9</v>
      </c>
      <c r="F2801">
        <v>1</v>
      </c>
      <c r="G2801">
        <v>9</v>
      </c>
      <c r="H2801">
        <v>1</v>
      </c>
      <c r="I2801">
        <v>3.75</v>
      </c>
      <c r="J2801" t="s">
        <v>143</v>
      </c>
      <c r="K2801">
        <v>23.49</v>
      </c>
      <c r="L2801">
        <v>542</v>
      </c>
      <c r="M2801">
        <v>0.75</v>
      </c>
      <c r="N2801" t="s">
        <v>143</v>
      </c>
      <c r="O2801">
        <v>28.75</v>
      </c>
      <c r="P2801" t="s">
        <v>41</v>
      </c>
      <c r="Q2801" t="s">
        <v>75</v>
      </c>
      <c r="R2801" t="s">
        <v>76</v>
      </c>
    </row>
    <row r="2802" spans="1:18" x14ac:dyDescent="0.25">
      <c r="A2802">
        <v>3831</v>
      </c>
      <c r="B2802">
        <v>11</v>
      </c>
      <c r="C2802">
        <v>11</v>
      </c>
      <c r="D2802">
        <v>4</v>
      </c>
      <c r="E2802">
        <v>7</v>
      </c>
      <c r="F2802">
        <v>9</v>
      </c>
      <c r="G2802">
        <v>8</v>
      </c>
      <c r="H2802">
        <v>1</v>
      </c>
      <c r="I2802">
        <v>3.56</v>
      </c>
      <c r="J2802" t="s">
        <v>143</v>
      </c>
      <c r="K2802">
        <v>7.99</v>
      </c>
      <c r="L2802">
        <v>207</v>
      </c>
      <c r="M2802">
        <v>17.32</v>
      </c>
      <c r="N2802" t="s">
        <v>143</v>
      </c>
      <c r="O2802">
        <v>28.72</v>
      </c>
      <c r="P2802" t="s">
        <v>59</v>
      </c>
      <c r="Q2802" t="s">
        <v>75</v>
      </c>
      <c r="R2802" t="s">
        <v>76</v>
      </c>
    </row>
    <row r="2803" spans="1:18" x14ac:dyDescent="0.25">
      <c r="A2803">
        <v>3845</v>
      </c>
      <c r="B2803">
        <v>9</v>
      </c>
      <c r="C2803">
        <v>11</v>
      </c>
      <c r="D2803">
        <v>3</v>
      </c>
      <c r="E2803">
        <v>6</v>
      </c>
      <c r="F2803">
        <v>1</v>
      </c>
      <c r="G2803">
        <v>6</v>
      </c>
      <c r="H2803">
        <v>1</v>
      </c>
      <c r="I2803">
        <v>3.99</v>
      </c>
      <c r="J2803" t="s">
        <v>143</v>
      </c>
      <c r="K2803">
        <v>20.68</v>
      </c>
      <c r="L2803">
        <v>674</v>
      </c>
      <c r="M2803">
        <v>8.8800000000000008</v>
      </c>
      <c r="N2803" t="s">
        <v>143</v>
      </c>
      <c r="O2803">
        <v>24.01</v>
      </c>
      <c r="P2803" t="s">
        <v>73</v>
      </c>
      <c r="Q2803" t="s">
        <v>75</v>
      </c>
      <c r="R2803" t="s">
        <v>76</v>
      </c>
    </row>
    <row r="2804" spans="1:18" x14ac:dyDescent="0.25">
      <c r="A2804">
        <v>3884</v>
      </c>
      <c r="B2804">
        <v>15</v>
      </c>
      <c r="C2804">
        <v>10</v>
      </c>
      <c r="D2804">
        <v>7</v>
      </c>
      <c r="E2804">
        <v>3</v>
      </c>
      <c r="F2804">
        <v>2</v>
      </c>
      <c r="G2804">
        <v>1</v>
      </c>
      <c r="H2804">
        <v>1</v>
      </c>
      <c r="I2804">
        <v>3.75</v>
      </c>
      <c r="J2804" t="s">
        <v>143</v>
      </c>
      <c r="K2804">
        <v>8.9600000000000009</v>
      </c>
      <c r="L2804">
        <v>191</v>
      </c>
      <c r="M2804">
        <v>6.14</v>
      </c>
      <c r="N2804" t="s">
        <v>143</v>
      </c>
      <c r="O2804">
        <v>15.42</v>
      </c>
      <c r="P2804" t="s">
        <v>73</v>
      </c>
      <c r="Q2804" t="s">
        <v>75</v>
      </c>
      <c r="R2804" t="s">
        <v>76</v>
      </c>
    </row>
    <row r="2805" spans="1:18" x14ac:dyDescent="0.25">
      <c r="A2805">
        <v>3898</v>
      </c>
      <c r="B2805">
        <v>12</v>
      </c>
      <c r="C2805">
        <v>1</v>
      </c>
      <c r="D2805">
        <v>3</v>
      </c>
      <c r="E2805">
        <v>8</v>
      </c>
      <c r="F2805">
        <v>3</v>
      </c>
      <c r="G2805">
        <v>9</v>
      </c>
      <c r="H2805">
        <v>1</v>
      </c>
      <c r="I2805">
        <v>3.9</v>
      </c>
      <c r="J2805" t="s">
        <v>143</v>
      </c>
      <c r="K2805">
        <v>9.83</v>
      </c>
      <c r="L2805">
        <v>375</v>
      </c>
      <c r="M2805">
        <v>1.57</v>
      </c>
      <c r="N2805" t="s">
        <v>143</v>
      </c>
      <c r="O2805">
        <v>33.96</v>
      </c>
      <c r="P2805" t="s">
        <v>35</v>
      </c>
      <c r="Q2805" t="s">
        <v>75</v>
      </c>
      <c r="R2805" t="s">
        <v>76</v>
      </c>
    </row>
    <row r="2806" spans="1:18" x14ac:dyDescent="0.25">
      <c r="A2806">
        <v>3945</v>
      </c>
      <c r="B2806">
        <v>9</v>
      </c>
      <c r="C2806">
        <v>3</v>
      </c>
      <c r="D2806">
        <v>11</v>
      </c>
      <c r="E2806">
        <v>2</v>
      </c>
      <c r="F2806">
        <v>5</v>
      </c>
      <c r="G2806">
        <v>6</v>
      </c>
      <c r="H2806">
        <v>1</v>
      </c>
      <c r="I2806">
        <v>3.99</v>
      </c>
      <c r="J2806" t="s">
        <v>143</v>
      </c>
      <c r="K2806">
        <v>20.399999999999999</v>
      </c>
      <c r="L2806">
        <v>481</v>
      </c>
      <c r="M2806">
        <v>14.31</v>
      </c>
      <c r="N2806" t="s">
        <v>143</v>
      </c>
      <c r="O2806">
        <v>31.14</v>
      </c>
      <c r="P2806" t="s">
        <v>48</v>
      </c>
      <c r="Q2806" t="s">
        <v>75</v>
      </c>
      <c r="R2806" t="s">
        <v>76</v>
      </c>
    </row>
    <row r="2807" spans="1:18" x14ac:dyDescent="0.25">
      <c r="A2807">
        <v>4001</v>
      </c>
      <c r="B2807">
        <v>5</v>
      </c>
      <c r="C2807">
        <v>10</v>
      </c>
      <c r="D2807">
        <v>5</v>
      </c>
      <c r="E2807">
        <v>9</v>
      </c>
      <c r="F2807">
        <v>6</v>
      </c>
      <c r="G2807">
        <v>8</v>
      </c>
      <c r="H2807">
        <v>1</v>
      </c>
      <c r="I2807">
        <v>3.81</v>
      </c>
      <c r="J2807" t="s">
        <v>143</v>
      </c>
      <c r="K2807">
        <v>24.3</v>
      </c>
      <c r="L2807">
        <v>119</v>
      </c>
      <c r="M2807">
        <v>7.1</v>
      </c>
      <c r="N2807" t="s">
        <v>143</v>
      </c>
      <c r="O2807">
        <v>10.75</v>
      </c>
      <c r="P2807" t="s">
        <v>49</v>
      </c>
      <c r="Q2807" t="s">
        <v>75</v>
      </c>
      <c r="R2807" t="s">
        <v>76</v>
      </c>
    </row>
    <row r="2808" spans="1:18" x14ac:dyDescent="0.25">
      <c r="A2808">
        <v>4047</v>
      </c>
      <c r="B2808">
        <v>14</v>
      </c>
      <c r="C2808">
        <v>3</v>
      </c>
      <c r="D2808">
        <v>11</v>
      </c>
      <c r="E2808">
        <v>8</v>
      </c>
      <c r="F2808">
        <v>4</v>
      </c>
      <c r="G2808">
        <v>1</v>
      </c>
      <c r="H2808">
        <v>1</v>
      </c>
      <c r="I2808">
        <v>3.41</v>
      </c>
      <c r="J2808" t="s">
        <v>143</v>
      </c>
      <c r="K2808">
        <v>5.64</v>
      </c>
      <c r="L2808">
        <v>173</v>
      </c>
      <c r="M2808">
        <v>0.26</v>
      </c>
      <c r="N2808" t="s">
        <v>143</v>
      </c>
      <c r="O2808">
        <v>21.68</v>
      </c>
      <c r="P2808" t="s">
        <v>57</v>
      </c>
      <c r="Q2808" t="s">
        <v>75</v>
      </c>
      <c r="R2808" t="s">
        <v>76</v>
      </c>
    </row>
    <row r="2809" spans="1:18" x14ac:dyDescent="0.25">
      <c r="A2809">
        <v>4070</v>
      </c>
      <c r="B2809">
        <v>1</v>
      </c>
      <c r="C2809">
        <v>3</v>
      </c>
      <c r="D2809">
        <v>5</v>
      </c>
      <c r="E2809">
        <v>2</v>
      </c>
      <c r="F2809">
        <v>6</v>
      </c>
      <c r="G2809">
        <v>8</v>
      </c>
      <c r="H2809">
        <v>1</v>
      </c>
      <c r="I2809">
        <v>3.82</v>
      </c>
      <c r="J2809" t="s">
        <v>143</v>
      </c>
      <c r="K2809">
        <v>5.31</v>
      </c>
      <c r="L2809">
        <v>126</v>
      </c>
      <c r="M2809">
        <v>3.15</v>
      </c>
      <c r="N2809" t="s">
        <v>143</v>
      </c>
      <c r="O2809">
        <v>49.18</v>
      </c>
      <c r="P2809" t="s">
        <v>50</v>
      </c>
      <c r="Q2809" t="s">
        <v>75</v>
      </c>
      <c r="R2809" t="s">
        <v>76</v>
      </c>
    </row>
    <row r="2810" spans="1:18" x14ac:dyDescent="0.25">
      <c r="A2810">
        <v>4093</v>
      </c>
      <c r="B2810">
        <v>7</v>
      </c>
      <c r="C2810">
        <v>6</v>
      </c>
      <c r="D2810">
        <v>4</v>
      </c>
      <c r="E2810">
        <v>5</v>
      </c>
      <c r="F2810">
        <v>7</v>
      </c>
      <c r="G2810">
        <v>9</v>
      </c>
      <c r="H2810">
        <v>1</v>
      </c>
      <c r="I2810">
        <v>3.68</v>
      </c>
      <c r="J2810" t="s">
        <v>143</v>
      </c>
      <c r="K2810">
        <v>2.2400000000000002</v>
      </c>
      <c r="L2810">
        <v>647</v>
      </c>
      <c r="M2810">
        <v>7.72</v>
      </c>
      <c r="N2810" t="s">
        <v>143</v>
      </c>
      <c r="O2810">
        <v>4.83</v>
      </c>
      <c r="P2810" t="s">
        <v>48</v>
      </c>
      <c r="Q2810" t="s">
        <v>75</v>
      </c>
      <c r="R2810" t="s">
        <v>76</v>
      </c>
    </row>
    <row r="2811" spans="1:18" x14ac:dyDescent="0.25">
      <c r="A2811">
        <v>4126</v>
      </c>
      <c r="B2811">
        <v>8</v>
      </c>
      <c r="C2811">
        <v>2</v>
      </c>
      <c r="D2811">
        <v>6</v>
      </c>
      <c r="E2811">
        <v>7</v>
      </c>
      <c r="F2811">
        <v>2</v>
      </c>
      <c r="G2811">
        <v>2</v>
      </c>
      <c r="H2811">
        <v>1</v>
      </c>
      <c r="I2811">
        <v>3.87</v>
      </c>
      <c r="J2811" t="s">
        <v>143</v>
      </c>
      <c r="K2811">
        <v>2.56</v>
      </c>
      <c r="L2811">
        <v>133</v>
      </c>
      <c r="M2811">
        <v>7.09</v>
      </c>
      <c r="N2811" t="s">
        <v>143</v>
      </c>
      <c r="O2811">
        <v>19.48</v>
      </c>
      <c r="P2811" t="s">
        <v>51</v>
      </c>
      <c r="Q2811" t="s">
        <v>75</v>
      </c>
      <c r="R2811" t="s">
        <v>76</v>
      </c>
    </row>
    <row r="2812" spans="1:18" x14ac:dyDescent="0.25">
      <c r="A2812">
        <v>4183</v>
      </c>
      <c r="B2812">
        <v>18</v>
      </c>
      <c r="C2812">
        <v>12</v>
      </c>
      <c r="D2812">
        <v>2</v>
      </c>
      <c r="E2812">
        <v>2</v>
      </c>
      <c r="F2812">
        <v>9</v>
      </c>
      <c r="G2812">
        <v>4</v>
      </c>
      <c r="H2812">
        <v>1</v>
      </c>
      <c r="I2812">
        <v>3.54</v>
      </c>
      <c r="J2812" t="s">
        <v>143</v>
      </c>
      <c r="K2812">
        <v>17.38</v>
      </c>
      <c r="L2812">
        <v>259</v>
      </c>
      <c r="M2812">
        <v>4.7699999999999996</v>
      </c>
      <c r="N2812" t="s">
        <v>143</v>
      </c>
      <c r="O2812">
        <v>33.729999999999997</v>
      </c>
      <c r="P2812" t="s">
        <v>69</v>
      </c>
      <c r="Q2812" t="s">
        <v>75</v>
      </c>
      <c r="R2812" t="s">
        <v>76</v>
      </c>
    </row>
    <row r="2813" spans="1:18" x14ac:dyDescent="0.25">
      <c r="A2813">
        <v>4271</v>
      </c>
      <c r="B2813">
        <v>3</v>
      </c>
      <c r="C2813">
        <v>8</v>
      </c>
      <c r="D2813">
        <v>11</v>
      </c>
      <c r="E2813">
        <v>1</v>
      </c>
      <c r="F2813">
        <v>5</v>
      </c>
      <c r="G2813">
        <v>7</v>
      </c>
      <c r="H2813">
        <v>1</v>
      </c>
      <c r="I2813">
        <v>3.55</v>
      </c>
      <c r="J2813" t="s">
        <v>143</v>
      </c>
      <c r="K2813">
        <v>3.22</v>
      </c>
      <c r="L2813">
        <v>238</v>
      </c>
      <c r="M2813">
        <v>5.87</v>
      </c>
      <c r="N2813" t="s">
        <v>143</v>
      </c>
      <c r="O2813">
        <v>38.19</v>
      </c>
      <c r="P2813" t="s">
        <v>38</v>
      </c>
      <c r="Q2813" t="s">
        <v>75</v>
      </c>
      <c r="R2813" t="s">
        <v>76</v>
      </c>
    </row>
    <row r="2814" spans="1:18" x14ac:dyDescent="0.25">
      <c r="A2814">
        <v>4309</v>
      </c>
      <c r="B2814">
        <v>5</v>
      </c>
      <c r="C2814">
        <v>4</v>
      </c>
      <c r="D2814">
        <v>4</v>
      </c>
      <c r="E2814">
        <v>4</v>
      </c>
      <c r="F2814">
        <v>4</v>
      </c>
      <c r="G2814">
        <v>7</v>
      </c>
      <c r="H2814">
        <v>1</v>
      </c>
      <c r="I2814">
        <v>3.65</v>
      </c>
      <c r="J2814" t="s">
        <v>143</v>
      </c>
      <c r="K2814">
        <v>11.49</v>
      </c>
      <c r="L2814">
        <v>111</v>
      </c>
      <c r="M2814">
        <v>3.21</v>
      </c>
      <c r="N2814" t="s">
        <v>143</v>
      </c>
      <c r="O2814">
        <v>41.97</v>
      </c>
      <c r="P2814" t="s">
        <v>47</v>
      </c>
      <c r="Q2814" t="s">
        <v>75</v>
      </c>
      <c r="R2814" t="s">
        <v>76</v>
      </c>
    </row>
    <row r="2815" spans="1:18" x14ac:dyDescent="0.25">
      <c r="A2815">
        <v>4335</v>
      </c>
      <c r="B2815">
        <v>6</v>
      </c>
      <c r="C2815">
        <v>8</v>
      </c>
      <c r="D2815">
        <v>4</v>
      </c>
      <c r="E2815">
        <v>9</v>
      </c>
      <c r="F2815">
        <v>4</v>
      </c>
      <c r="G2815">
        <v>3</v>
      </c>
      <c r="H2815">
        <v>1</v>
      </c>
      <c r="I2815">
        <v>3.95</v>
      </c>
      <c r="J2815" t="s">
        <v>143</v>
      </c>
      <c r="K2815">
        <v>12.99</v>
      </c>
      <c r="L2815">
        <v>281</v>
      </c>
      <c r="M2815">
        <v>1.9</v>
      </c>
      <c r="N2815" t="s">
        <v>143</v>
      </c>
      <c r="O2815">
        <v>48.33</v>
      </c>
      <c r="P2815" t="s">
        <v>35</v>
      </c>
      <c r="Q2815" t="s">
        <v>75</v>
      </c>
      <c r="R2815" t="s">
        <v>76</v>
      </c>
    </row>
    <row r="2816" spans="1:18" x14ac:dyDescent="0.25">
      <c r="A2816">
        <v>4375</v>
      </c>
      <c r="B2816">
        <v>12</v>
      </c>
      <c r="C2816">
        <v>11</v>
      </c>
      <c r="D2816">
        <v>1</v>
      </c>
      <c r="E2816">
        <v>3</v>
      </c>
      <c r="F2816">
        <v>1</v>
      </c>
      <c r="G2816">
        <v>3</v>
      </c>
      <c r="H2816">
        <v>1</v>
      </c>
      <c r="I2816">
        <v>3.83</v>
      </c>
      <c r="J2816" t="s">
        <v>143</v>
      </c>
      <c r="K2816">
        <v>12.41</v>
      </c>
      <c r="L2816">
        <v>131</v>
      </c>
      <c r="M2816">
        <v>4.84</v>
      </c>
      <c r="N2816" t="s">
        <v>143</v>
      </c>
      <c r="O2816">
        <v>19.170000000000002</v>
      </c>
      <c r="P2816" t="s">
        <v>45</v>
      </c>
      <c r="Q2816" t="s">
        <v>75</v>
      </c>
      <c r="R2816" t="s">
        <v>76</v>
      </c>
    </row>
    <row r="2817" spans="1:18" x14ac:dyDescent="0.25">
      <c r="A2817">
        <v>4416</v>
      </c>
      <c r="B2817">
        <v>3</v>
      </c>
      <c r="C2817">
        <v>10</v>
      </c>
      <c r="D2817">
        <v>10</v>
      </c>
      <c r="E2817">
        <v>1</v>
      </c>
      <c r="F2817">
        <v>7</v>
      </c>
      <c r="G2817">
        <v>4</v>
      </c>
      <c r="H2817">
        <v>1</v>
      </c>
      <c r="I2817">
        <v>3.7</v>
      </c>
      <c r="J2817" t="s">
        <v>143</v>
      </c>
      <c r="K2817">
        <v>13.23</v>
      </c>
      <c r="L2817">
        <v>823</v>
      </c>
      <c r="M2817">
        <v>18.71</v>
      </c>
      <c r="N2817" t="s">
        <v>143</v>
      </c>
      <c r="O2817">
        <v>27.56</v>
      </c>
      <c r="P2817" t="s">
        <v>34</v>
      </c>
      <c r="Q2817" t="s">
        <v>75</v>
      </c>
      <c r="R2817" t="s">
        <v>76</v>
      </c>
    </row>
    <row r="2818" spans="1:18" x14ac:dyDescent="0.25">
      <c r="A2818">
        <v>4451</v>
      </c>
      <c r="B2818">
        <v>7</v>
      </c>
      <c r="C2818">
        <v>1</v>
      </c>
      <c r="D2818">
        <v>5</v>
      </c>
      <c r="E2818">
        <v>2</v>
      </c>
      <c r="F2818">
        <v>8</v>
      </c>
      <c r="G2818">
        <v>7</v>
      </c>
      <c r="H2818">
        <v>1</v>
      </c>
      <c r="I2818">
        <v>3.68</v>
      </c>
      <c r="J2818" t="s">
        <v>143</v>
      </c>
      <c r="K2818">
        <v>4.4800000000000004</v>
      </c>
      <c r="L2818">
        <v>34</v>
      </c>
      <c r="M2818">
        <v>2.86</v>
      </c>
      <c r="N2818" t="s">
        <v>143</v>
      </c>
      <c r="O2818">
        <v>29.79</v>
      </c>
      <c r="P2818" t="s">
        <v>56</v>
      </c>
      <c r="Q2818" t="s">
        <v>75</v>
      </c>
      <c r="R2818" t="s">
        <v>76</v>
      </c>
    </row>
    <row r="2819" spans="1:18" x14ac:dyDescent="0.25">
      <c r="A2819">
        <v>4459</v>
      </c>
      <c r="B2819">
        <v>12</v>
      </c>
      <c r="C2819">
        <v>11</v>
      </c>
      <c r="D2819">
        <v>2</v>
      </c>
      <c r="E2819">
        <v>6</v>
      </c>
      <c r="F2819">
        <v>3</v>
      </c>
      <c r="G2819">
        <v>7</v>
      </c>
      <c r="H2819">
        <v>1</v>
      </c>
      <c r="I2819">
        <v>3.78</v>
      </c>
      <c r="J2819" t="s">
        <v>143</v>
      </c>
      <c r="K2819">
        <v>8.2100000000000009</v>
      </c>
      <c r="L2819">
        <v>64</v>
      </c>
      <c r="M2819">
        <v>3.31</v>
      </c>
      <c r="N2819" t="s">
        <v>143</v>
      </c>
      <c r="O2819">
        <v>31.01</v>
      </c>
      <c r="P2819" t="s">
        <v>36</v>
      </c>
      <c r="Q2819" t="s">
        <v>75</v>
      </c>
      <c r="R2819" t="s">
        <v>76</v>
      </c>
    </row>
    <row r="2820" spans="1:18" x14ac:dyDescent="0.25">
      <c r="A2820">
        <v>4533</v>
      </c>
      <c r="B2820">
        <v>8</v>
      </c>
      <c r="C2820">
        <v>8</v>
      </c>
      <c r="D2820">
        <v>7</v>
      </c>
      <c r="E2820">
        <v>4</v>
      </c>
      <c r="F2820">
        <v>1</v>
      </c>
      <c r="G2820">
        <v>9</v>
      </c>
      <c r="H2820">
        <v>1</v>
      </c>
      <c r="I2820">
        <v>3.59</v>
      </c>
      <c r="J2820" t="s">
        <v>143</v>
      </c>
      <c r="K2820">
        <v>1.95</v>
      </c>
      <c r="L2820">
        <v>1079</v>
      </c>
      <c r="M2820">
        <v>5.56</v>
      </c>
      <c r="N2820" t="s">
        <v>143</v>
      </c>
      <c r="O2820">
        <v>10.72</v>
      </c>
      <c r="P2820" t="s">
        <v>30</v>
      </c>
      <c r="Q2820" t="s">
        <v>75</v>
      </c>
      <c r="R2820" t="s">
        <v>76</v>
      </c>
    </row>
    <row r="2821" spans="1:18" x14ac:dyDescent="0.25">
      <c r="A2821">
        <v>4562</v>
      </c>
      <c r="B2821">
        <v>1</v>
      </c>
      <c r="C2821">
        <v>4</v>
      </c>
      <c r="D2821">
        <v>8</v>
      </c>
      <c r="E2821">
        <v>9</v>
      </c>
      <c r="F2821">
        <v>1</v>
      </c>
      <c r="G2821">
        <v>6</v>
      </c>
      <c r="H2821">
        <v>1</v>
      </c>
      <c r="I2821">
        <v>3.71</v>
      </c>
      <c r="J2821" t="s">
        <v>143</v>
      </c>
      <c r="K2821">
        <v>15.82</v>
      </c>
      <c r="L2821">
        <v>3335</v>
      </c>
      <c r="M2821">
        <v>3.01</v>
      </c>
      <c r="N2821" t="s">
        <v>143</v>
      </c>
      <c r="O2821">
        <v>30.73</v>
      </c>
      <c r="P2821" t="s">
        <v>45</v>
      </c>
      <c r="Q2821" t="s">
        <v>75</v>
      </c>
      <c r="R2821" t="s">
        <v>76</v>
      </c>
    </row>
    <row r="2822" spans="1:18" x14ac:dyDescent="0.25">
      <c r="A2822">
        <v>4673</v>
      </c>
      <c r="B2822">
        <v>11</v>
      </c>
      <c r="C2822">
        <v>9</v>
      </c>
      <c r="D2822">
        <v>5</v>
      </c>
      <c r="E2822">
        <v>9</v>
      </c>
      <c r="F2822">
        <v>5</v>
      </c>
      <c r="G2822">
        <v>1</v>
      </c>
      <c r="H2822">
        <v>1</v>
      </c>
      <c r="I2822">
        <v>3.82</v>
      </c>
      <c r="J2822" t="s">
        <v>143</v>
      </c>
      <c r="K2822">
        <v>3.34</v>
      </c>
      <c r="L2822">
        <v>767</v>
      </c>
      <c r="M2822">
        <v>0.62</v>
      </c>
      <c r="N2822" t="s">
        <v>143</v>
      </c>
      <c r="O2822">
        <v>50.48</v>
      </c>
      <c r="P2822" t="s">
        <v>33</v>
      </c>
      <c r="Q2822" t="s">
        <v>75</v>
      </c>
      <c r="R2822" t="s">
        <v>76</v>
      </c>
    </row>
    <row r="2823" spans="1:18" x14ac:dyDescent="0.25">
      <c r="A2823">
        <v>4824</v>
      </c>
      <c r="B2823">
        <v>16</v>
      </c>
      <c r="C2823">
        <v>8</v>
      </c>
      <c r="D2823">
        <v>4</v>
      </c>
      <c r="E2823">
        <v>1</v>
      </c>
      <c r="F2823">
        <v>7</v>
      </c>
      <c r="G2823">
        <v>2</v>
      </c>
      <c r="H2823">
        <v>1</v>
      </c>
      <c r="I2823">
        <v>3.72</v>
      </c>
      <c r="J2823" t="s">
        <v>143</v>
      </c>
      <c r="K2823">
        <v>18.77</v>
      </c>
      <c r="L2823">
        <v>283</v>
      </c>
      <c r="M2823">
        <v>9.16</v>
      </c>
      <c r="N2823" t="s">
        <v>143</v>
      </c>
      <c r="O2823">
        <v>42.82</v>
      </c>
      <c r="P2823" t="s">
        <v>71</v>
      </c>
      <c r="Q2823" t="s">
        <v>75</v>
      </c>
      <c r="R2823" t="s">
        <v>76</v>
      </c>
    </row>
    <row r="2824" spans="1:18" x14ac:dyDescent="0.25">
      <c r="A2824">
        <v>4996</v>
      </c>
      <c r="B2824">
        <v>11</v>
      </c>
      <c r="C2824">
        <v>11</v>
      </c>
      <c r="D2824">
        <v>6</v>
      </c>
      <c r="E2824">
        <v>3</v>
      </c>
      <c r="F2824">
        <v>4</v>
      </c>
      <c r="G2824">
        <v>4</v>
      </c>
      <c r="H2824">
        <v>1</v>
      </c>
      <c r="I2824">
        <v>3.78</v>
      </c>
      <c r="J2824" t="s">
        <v>143</v>
      </c>
      <c r="K2824">
        <v>7.24</v>
      </c>
      <c r="L2824">
        <v>809</v>
      </c>
      <c r="M2824">
        <v>3.22</v>
      </c>
      <c r="N2824" t="s">
        <v>143</v>
      </c>
      <c r="O2824">
        <v>42.76</v>
      </c>
      <c r="P2824" t="s">
        <v>60</v>
      </c>
      <c r="Q2824" t="s">
        <v>75</v>
      </c>
      <c r="R2824" t="s">
        <v>76</v>
      </c>
    </row>
    <row r="2825" spans="1:18" x14ac:dyDescent="0.25">
      <c r="A2825">
        <v>11</v>
      </c>
      <c r="B2825">
        <v>4</v>
      </c>
      <c r="C2825">
        <v>3</v>
      </c>
      <c r="D2825">
        <v>11</v>
      </c>
      <c r="E2825">
        <v>3</v>
      </c>
      <c r="F2825">
        <v>2</v>
      </c>
      <c r="G2825">
        <v>7</v>
      </c>
      <c r="H2825">
        <v>2</v>
      </c>
      <c r="I2825">
        <v>3.79</v>
      </c>
      <c r="J2825" t="s">
        <v>143</v>
      </c>
      <c r="K2825">
        <v>12.53</v>
      </c>
      <c r="L2825">
        <v>164</v>
      </c>
      <c r="M2825">
        <v>7.33</v>
      </c>
      <c r="N2825" t="s">
        <v>143</v>
      </c>
      <c r="O2825">
        <v>48.36</v>
      </c>
      <c r="P2825" t="s">
        <v>32</v>
      </c>
      <c r="Q2825" t="s">
        <v>75</v>
      </c>
      <c r="R2825" t="s">
        <v>76</v>
      </c>
    </row>
    <row r="2826" spans="1:18" x14ac:dyDescent="0.25">
      <c r="A2826">
        <v>24</v>
      </c>
      <c r="B2826">
        <v>16</v>
      </c>
      <c r="C2826">
        <v>8</v>
      </c>
      <c r="D2826">
        <v>4</v>
      </c>
      <c r="E2826">
        <v>7</v>
      </c>
      <c r="F2826">
        <v>1</v>
      </c>
      <c r="G2826">
        <v>5</v>
      </c>
      <c r="H2826">
        <v>2</v>
      </c>
      <c r="I2826">
        <v>3.77</v>
      </c>
      <c r="J2826" t="s">
        <v>153</v>
      </c>
      <c r="K2826">
        <v>17.89</v>
      </c>
      <c r="L2826">
        <v>91</v>
      </c>
      <c r="M2826">
        <v>11.88</v>
      </c>
      <c r="N2826" t="s">
        <v>143</v>
      </c>
      <c r="O2826">
        <v>43.98</v>
      </c>
      <c r="P2826" t="s">
        <v>71</v>
      </c>
      <c r="Q2826" t="s">
        <v>75</v>
      </c>
      <c r="R2826" t="s">
        <v>76</v>
      </c>
    </row>
    <row r="2827" spans="1:18" x14ac:dyDescent="0.25">
      <c r="A2827">
        <v>30</v>
      </c>
      <c r="B2827">
        <v>9</v>
      </c>
      <c r="C2827">
        <v>3</v>
      </c>
      <c r="D2827">
        <v>6</v>
      </c>
      <c r="E2827">
        <v>2</v>
      </c>
      <c r="F2827">
        <v>3</v>
      </c>
      <c r="G2827">
        <v>9</v>
      </c>
      <c r="H2827">
        <v>2</v>
      </c>
      <c r="I2827">
        <v>4.2</v>
      </c>
      <c r="J2827" t="s">
        <v>153</v>
      </c>
      <c r="K2827">
        <v>4.7300000000000004</v>
      </c>
      <c r="L2827">
        <v>67</v>
      </c>
      <c r="M2827">
        <v>6.23</v>
      </c>
      <c r="N2827" t="s">
        <v>143</v>
      </c>
      <c r="O2827">
        <v>41.45</v>
      </c>
      <c r="P2827" t="s">
        <v>50</v>
      </c>
      <c r="Q2827" t="s">
        <v>75</v>
      </c>
      <c r="R2827" t="s">
        <v>76</v>
      </c>
    </row>
    <row r="2828" spans="1:18" x14ac:dyDescent="0.25">
      <c r="A2828">
        <v>82</v>
      </c>
      <c r="B2828">
        <v>11</v>
      </c>
      <c r="C2828">
        <v>6</v>
      </c>
      <c r="D2828">
        <v>11</v>
      </c>
      <c r="E2828">
        <v>2</v>
      </c>
      <c r="F2828">
        <v>8</v>
      </c>
      <c r="G2828">
        <v>7</v>
      </c>
      <c r="H2828">
        <v>2</v>
      </c>
      <c r="I2828">
        <v>4.0599999999999996</v>
      </c>
      <c r="J2828" t="s">
        <v>153</v>
      </c>
      <c r="K2828">
        <v>5.84</v>
      </c>
      <c r="L2828">
        <v>287</v>
      </c>
      <c r="M2828">
        <v>4.46</v>
      </c>
      <c r="N2828" t="s">
        <v>143</v>
      </c>
      <c r="O2828">
        <v>43.32</v>
      </c>
      <c r="P2828" t="s">
        <v>55</v>
      </c>
      <c r="Q2828" t="s">
        <v>75</v>
      </c>
      <c r="R2828" t="s">
        <v>76</v>
      </c>
    </row>
    <row r="2829" spans="1:18" x14ac:dyDescent="0.25">
      <c r="A2829">
        <v>111</v>
      </c>
      <c r="B2829">
        <v>12</v>
      </c>
      <c r="C2829">
        <v>9</v>
      </c>
      <c r="D2829">
        <v>11</v>
      </c>
      <c r="E2829">
        <v>6</v>
      </c>
      <c r="F2829">
        <v>2</v>
      </c>
      <c r="G2829">
        <v>2</v>
      </c>
      <c r="H2829">
        <v>2</v>
      </c>
      <c r="I2829">
        <v>3.58</v>
      </c>
      <c r="J2829" t="s">
        <v>143</v>
      </c>
      <c r="K2829">
        <v>16.78</v>
      </c>
      <c r="L2829">
        <v>1599</v>
      </c>
      <c r="M2829">
        <v>5.55</v>
      </c>
      <c r="N2829" t="s">
        <v>143</v>
      </c>
      <c r="O2829">
        <v>35.86</v>
      </c>
      <c r="P2829" t="s">
        <v>54</v>
      </c>
      <c r="Q2829" t="s">
        <v>75</v>
      </c>
      <c r="R2829" t="s">
        <v>76</v>
      </c>
    </row>
    <row r="2830" spans="1:18" x14ac:dyDescent="0.25">
      <c r="A2830">
        <v>118</v>
      </c>
      <c r="B2830">
        <v>3</v>
      </c>
      <c r="C2830">
        <v>3</v>
      </c>
      <c r="D2830">
        <v>5</v>
      </c>
      <c r="E2830">
        <v>9</v>
      </c>
      <c r="F2830">
        <v>9</v>
      </c>
      <c r="G2830">
        <v>8</v>
      </c>
      <c r="H2830">
        <v>2</v>
      </c>
      <c r="I2830">
        <v>3.72</v>
      </c>
      <c r="J2830" t="s">
        <v>143</v>
      </c>
      <c r="K2830">
        <v>11.88</v>
      </c>
      <c r="L2830">
        <v>136</v>
      </c>
      <c r="M2830">
        <v>9.0500000000000007</v>
      </c>
      <c r="N2830" t="s">
        <v>143</v>
      </c>
      <c r="O2830">
        <v>19.36</v>
      </c>
      <c r="P2830" t="s">
        <v>61</v>
      </c>
      <c r="Q2830" t="s">
        <v>75</v>
      </c>
      <c r="R2830" t="s">
        <v>76</v>
      </c>
    </row>
    <row r="2831" spans="1:18" x14ac:dyDescent="0.25">
      <c r="A2831">
        <v>155</v>
      </c>
      <c r="B2831">
        <v>3</v>
      </c>
      <c r="C2831">
        <v>1</v>
      </c>
      <c r="D2831">
        <v>5</v>
      </c>
      <c r="E2831">
        <v>4</v>
      </c>
      <c r="F2831">
        <v>9</v>
      </c>
      <c r="G2831">
        <v>2</v>
      </c>
      <c r="H2831">
        <v>2</v>
      </c>
      <c r="I2831">
        <v>4.1399999999999997</v>
      </c>
      <c r="J2831" t="s">
        <v>153</v>
      </c>
      <c r="K2831">
        <v>9.4499999999999993</v>
      </c>
      <c r="L2831">
        <v>711</v>
      </c>
      <c r="M2831">
        <v>9.4600000000000009</v>
      </c>
      <c r="N2831" t="s">
        <v>143</v>
      </c>
      <c r="O2831">
        <v>45.73</v>
      </c>
      <c r="P2831" t="s">
        <v>63</v>
      </c>
      <c r="Q2831" t="s">
        <v>75</v>
      </c>
      <c r="R2831" t="s">
        <v>76</v>
      </c>
    </row>
    <row r="2832" spans="1:18" x14ac:dyDescent="0.25">
      <c r="A2832">
        <v>170</v>
      </c>
      <c r="B2832">
        <v>13</v>
      </c>
      <c r="C2832">
        <v>6</v>
      </c>
      <c r="D2832">
        <v>11</v>
      </c>
      <c r="E2832">
        <v>5</v>
      </c>
      <c r="F2832">
        <v>3</v>
      </c>
      <c r="G2832">
        <v>9</v>
      </c>
      <c r="H2832">
        <v>2</v>
      </c>
      <c r="I2832">
        <v>3.94</v>
      </c>
      <c r="J2832" t="s">
        <v>143</v>
      </c>
      <c r="K2832">
        <v>23.5</v>
      </c>
      <c r="L2832">
        <v>6730</v>
      </c>
      <c r="M2832">
        <v>2.31</v>
      </c>
      <c r="N2832" t="s">
        <v>143</v>
      </c>
      <c r="O2832">
        <v>26.44</v>
      </c>
      <c r="P2832" t="s">
        <v>45</v>
      </c>
      <c r="Q2832" t="s">
        <v>75</v>
      </c>
      <c r="R2832" t="s">
        <v>76</v>
      </c>
    </row>
    <row r="2833" spans="1:18" x14ac:dyDescent="0.25">
      <c r="A2833">
        <v>182</v>
      </c>
      <c r="B2833">
        <v>6</v>
      </c>
      <c r="C2833">
        <v>8</v>
      </c>
      <c r="D2833">
        <v>7</v>
      </c>
      <c r="E2833">
        <v>8</v>
      </c>
      <c r="F2833">
        <v>3</v>
      </c>
      <c r="G2833">
        <v>6</v>
      </c>
      <c r="H2833">
        <v>2</v>
      </c>
      <c r="I2833">
        <v>3.54</v>
      </c>
      <c r="J2833" t="s">
        <v>143</v>
      </c>
      <c r="K2833">
        <v>5.09</v>
      </c>
      <c r="L2833">
        <v>976</v>
      </c>
      <c r="M2833">
        <v>7.95</v>
      </c>
      <c r="N2833" t="s">
        <v>143</v>
      </c>
      <c r="O2833">
        <v>62.85</v>
      </c>
      <c r="P2833" t="s">
        <v>29</v>
      </c>
      <c r="Q2833" t="s">
        <v>75</v>
      </c>
      <c r="R2833" t="s">
        <v>76</v>
      </c>
    </row>
    <row r="2834" spans="1:18" x14ac:dyDescent="0.25">
      <c r="A2834">
        <v>199</v>
      </c>
      <c r="B2834">
        <v>13</v>
      </c>
      <c r="C2834">
        <v>7</v>
      </c>
      <c r="D2834">
        <v>6</v>
      </c>
      <c r="E2834">
        <v>3</v>
      </c>
      <c r="F2834">
        <v>2</v>
      </c>
      <c r="G2834">
        <v>8</v>
      </c>
      <c r="H2834">
        <v>2</v>
      </c>
      <c r="I2834">
        <v>3.69</v>
      </c>
      <c r="J2834" t="s">
        <v>143</v>
      </c>
      <c r="K2834">
        <v>2.46</v>
      </c>
      <c r="L2834">
        <v>283</v>
      </c>
      <c r="M2834">
        <v>2.34</v>
      </c>
      <c r="N2834" t="s">
        <v>143</v>
      </c>
      <c r="O2834">
        <v>16.88</v>
      </c>
      <c r="P2834" t="s">
        <v>50</v>
      </c>
      <c r="Q2834" t="s">
        <v>75</v>
      </c>
      <c r="R2834" t="s">
        <v>76</v>
      </c>
    </row>
    <row r="2835" spans="1:18" x14ac:dyDescent="0.25">
      <c r="A2835">
        <v>280</v>
      </c>
      <c r="B2835">
        <v>9</v>
      </c>
      <c r="C2835">
        <v>6</v>
      </c>
      <c r="D2835">
        <v>5</v>
      </c>
      <c r="E2835">
        <v>6</v>
      </c>
      <c r="F2835">
        <v>8</v>
      </c>
      <c r="G2835">
        <v>1</v>
      </c>
      <c r="H2835">
        <v>2</v>
      </c>
      <c r="I2835">
        <v>3.67</v>
      </c>
      <c r="J2835" t="s">
        <v>143</v>
      </c>
      <c r="K2835">
        <v>4.96</v>
      </c>
      <c r="L2835">
        <v>119</v>
      </c>
      <c r="M2835">
        <v>12.76</v>
      </c>
      <c r="N2835" t="s">
        <v>143</v>
      </c>
      <c r="O2835">
        <v>21.85</v>
      </c>
      <c r="P2835" t="s">
        <v>66</v>
      </c>
      <c r="Q2835" t="s">
        <v>75</v>
      </c>
      <c r="R2835" t="s">
        <v>76</v>
      </c>
    </row>
    <row r="2836" spans="1:18" x14ac:dyDescent="0.25">
      <c r="A2836">
        <v>307</v>
      </c>
      <c r="B2836">
        <v>8</v>
      </c>
      <c r="C2836">
        <v>5</v>
      </c>
      <c r="D2836">
        <v>5</v>
      </c>
      <c r="E2836">
        <v>6</v>
      </c>
      <c r="F2836">
        <v>6</v>
      </c>
      <c r="G2836">
        <v>8</v>
      </c>
      <c r="H2836">
        <v>2</v>
      </c>
      <c r="I2836">
        <v>3.63</v>
      </c>
      <c r="J2836" t="s">
        <v>153</v>
      </c>
      <c r="K2836">
        <v>3.3</v>
      </c>
      <c r="L2836">
        <v>571</v>
      </c>
      <c r="M2836">
        <v>3.82</v>
      </c>
      <c r="N2836" t="s">
        <v>143</v>
      </c>
      <c r="O2836">
        <v>24.31</v>
      </c>
      <c r="P2836" t="s">
        <v>63</v>
      </c>
      <c r="Q2836" t="s">
        <v>75</v>
      </c>
      <c r="R2836" t="s">
        <v>76</v>
      </c>
    </row>
    <row r="2837" spans="1:18" x14ac:dyDescent="0.25">
      <c r="A2837">
        <v>331</v>
      </c>
      <c r="B2837">
        <v>10</v>
      </c>
      <c r="C2837">
        <v>1</v>
      </c>
      <c r="D2837">
        <v>6</v>
      </c>
      <c r="E2837">
        <v>5</v>
      </c>
      <c r="F2837">
        <v>3</v>
      </c>
      <c r="G2837">
        <v>3</v>
      </c>
      <c r="H2837">
        <v>2</v>
      </c>
      <c r="I2837">
        <v>4.0199999999999996</v>
      </c>
      <c r="J2837" t="s">
        <v>153</v>
      </c>
      <c r="K2837">
        <v>23.8</v>
      </c>
      <c r="L2837">
        <v>435</v>
      </c>
      <c r="M2837">
        <v>2.94</v>
      </c>
      <c r="N2837" t="s">
        <v>143</v>
      </c>
      <c r="O2837">
        <v>40.28</v>
      </c>
      <c r="P2837" t="s">
        <v>67</v>
      </c>
      <c r="Q2837" t="s">
        <v>75</v>
      </c>
      <c r="R2837" t="s">
        <v>76</v>
      </c>
    </row>
    <row r="2838" spans="1:18" x14ac:dyDescent="0.25">
      <c r="A2838">
        <v>346</v>
      </c>
      <c r="B2838">
        <v>9</v>
      </c>
      <c r="C2838">
        <v>6</v>
      </c>
      <c r="D2838">
        <v>1</v>
      </c>
      <c r="E2838">
        <v>6</v>
      </c>
      <c r="F2838">
        <v>5</v>
      </c>
      <c r="G2838">
        <v>2</v>
      </c>
      <c r="H2838">
        <v>2</v>
      </c>
      <c r="I2838">
        <v>4.4800000000000004</v>
      </c>
      <c r="J2838" t="s">
        <v>153</v>
      </c>
      <c r="K2838">
        <v>8.76</v>
      </c>
      <c r="L2838">
        <v>792</v>
      </c>
      <c r="M2838">
        <v>5.13</v>
      </c>
      <c r="N2838" t="s">
        <v>143</v>
      </c>
      <c r="O2838">
        <v>67.37</v>
      </c>
      <c r="P2838" t="s">
        <v>48</v>
      </c>
      <c r="Q2838" t="s">
        <v>75</v>
      </c>
      <c r="R2838" t="s">
        <v>76</v>
      </c>
    </row>
    <row r="2839" spans="1:18" x14ac:dyDescent="0.25">
      <c r="A2839">
        <v>368</v>
      </c>
      <c r="B2839">
        <v>19</v>
      </c>
      <c r="C2839">
        <v>5</v>
      </c>
      <c r="D2839">
        <v>3</v>
      </c>
      <c r="E2839">
        <v>2</v>
      </c>
      <c r="F2839">
        <v>5</v>
      </c>
      <c r="G2839">
        <v>9</v>
      </c>
      <c r="H2839">
        <v>2</v>
      </c>
      <c r="I2839">
        <v>3.83</v>
      </c>
      <c r="J2839" t="s">
        <v>153</v>
      </c>
      <c r="K2839">
        <v>5.8</v>
      </c>
      <c r="L2839">
        <v>416</v>
      </c>
      <c r="M2839">
        <v>4.07</v>
      </c>
      <c r="N2839" t="s">
        <v>143</v>
      </c>
      <c r="O2839">
        <v>30.18</v>
      </c>
      <c r="P2839" t="s">
        <v>64</v>
      </c>
      <c r="Q2839" t="s">
        <v>75</v>
      </c>
      <c r="R2839" t="s">
        <v>76</v>
      </c>
    </row>
    <row r="2840" spans="1:18" x14ac:dyDescent="0.25">
      <c r="A2840">
        <v>379</v>
      </c>
      <c r="B2840">
        <v>15</v>
      </c>
      <c r="C2840">
        <v>10</v>
      </c>
      <c r="D2840">
        <v>5</v>
      </c>
      <c r="E2840">
        <v>2</v>
      </c>
      <c r="F2840">
        <v>2</v>
      </c>
      <c r="G2840">
        <v>7</v>
      </c>
      <c r="H2840">
        <v>2</v>
      </c>
      <c r="I2840">
        <v>3.99</v>
      </c>
      <c r="J2840" t="s">
        <v>143</v>
      </c>
      <c r="K2840">
        <v>17.45</v>
      </c>
      <c r="L2840">
        <v>206</v>
      </c>
      <c r="M2840">
        <v>3.68</v>
      </c>
      <c r="N2840" t="s">
        <v>143</v>
      </c>
      <c r="O2840">
        <v>33.57</v>
      </c>
      <c r="P2840" t="s">
        <v>71</v>
      </c>
      <c r="Q2840" t="s">
        <v>75</v>
      </c>
      <c r="R2840" t="s">
        <v>76</v>
      </c>
    </row>
    <row r="2841" spans="1:18" x14ac:dyDescent="0.25">
      <c r="A2841">
        <v>421</v>
      </c>
      <c r="B2841">
        <v>20</v>
      </c>
      <c r="C2841">
        <v>11</v>
      </c>
      <c r="D2841">
        <v>5</v>
      </c>
      <c r="E2841">
        <v>3</v>
      </c>
      <c r="F2841">
        <v>6</v>
      </c>
      <c r="G2841">
        <v>3</v>
      </c>
      <c r="H2841">
        <v>2</v>
      </c>
      <c r="I2841">
        <v>3.84</v>
      </c>
      <c r="J2841" t="s">
        <v>143</v>
      </c>
      <c r="K2841">
        <v>7.36</v>
      </c>
      <c r="L2841">
        <v>128</v>
      </c>
      <c r="M2841">
        <v>11.53</v>
      </c>
      <c r="N2841" t="s">
        <v>143</v>
      </c>
      <c r="O2841">
        <v>15.56</v>
      </c>
      <c r="P2841" t="s">
        <v>40</v>
      </c>
      <c r="Q2841" t="s">
        <v>75</v>
      </c>
      <c r="R2841" t="s">
        <v>76</v>
      </c>
    </row>
    <row r="2842" spans="1:18" x14ac:dyDescent="0.25">
      <c r="A2842">
        <v>460</v>
      </c>
      <c r="B2842">
        <v>2</v>
      </c>
      <c r="C2842">
        <v>9</v>
      </c>
      <c r="D2842">
        <v>7</v>
      </c>
      <c r="E2842">
        <v>8</v>
      </c>
      <c r="F2842">
        <v>6</v>
      </c>
      <c r="G2842">
        <v>3</v>
      </c>
      <c r="H2842">
        <v>2</v>
      </c>
      <c r="I2842">
        <v>3.97</v>
      </c>
      <c r="J2842" t="s">
        <v>153</v>
      </c>
      <c r="K2842">
        <v>26.51</v>
      </c>
      <c r="L2842">
        <v>1883</v>
      </c>
      <c r="M2842">
        <v>7.33</v>
      </c>
      <c r="N2842" t="s">
        <v>143</v>
      </c>
      <c r="O2842">
        <v>12.15</v>
      </c>
      <c r="P2842" t="s">
        <v>68</v>
      </c>
      <c r="Q2842" t="s">
        <v>75</v>
      </c>
      <c r="R2842" t="s">
        <v>76</v>
      </c>
    </row>
    <row r="2843" spans="1:18" x14ac:dyDescent="0.25">
      <c r="A2843">
        <v>472</v>
      </c>
      <c r="B2843">
        <v>9</v>
      </c>
      <c r="C2843">
        <v>12</v>
      </c>
      <c r="D2843">
        <v>2</v>
      </c>
      <c r="E2843">
        <v>4</v>
      </c>
      <c r="F2843">
        <v>2</v>
      </c>
      <c r="G2843">
        <v>9</v>
      </c>
      <c r="H2843">
        <v>2</v>
      </c>
      <c r="I2843">
        <v>3.74</v>
      </c>
      <c r="J2843" t="s">
        <v>143</v>
      </c>
      <c r="K2843">
        <v>12.92</v>
      </c>
      <c r="L2843">
        <v>445</v>
      </c>
      <c r="M2843">
        <v>0.86</v>
      </c>
      <c r="N2843" t="s">
        <v>143</v>
      </c>
      <c r="O2843">
        <v>38.53</v>
      </c>
      <c r="P2843" t="s">
        <v>65</v>
      </c>
      <c r="Q2843" t="s">
        <v>75</v>
      </c>
      <c r="R2843" t="s">
        <v>76</v>
      </c>
    </row>
    <row r="2844" spans="1:18" x14ac:dyDescent="0.25">
      <c r="A2844">
        <v>503</v>
      </c>
      <c r="B2844">
        <v>17</v>
      </c>
      <c r="C2844">
        <v>6</v>
      </c>
      <c r="D2844">
        <v>11</v>
      </c>
      <c r="E2844">
        <v>3</v>
      </c>
      <c r="F2844">
        <v>6</v>
      </c>
      <c r="G2844">
        <v>9</v>
      </c>
      <c r="H2844">
        <v>2</v>
      </c>
      <c r="I2844">
        <v>3.93</v>
      </c>
      <c r="J2844" t="s">
        <v>143</v>
      </c>
      <c r="K2844">
        <v>30.52</v>
      </c>
      <c r="L2844">
        <v>685</v>
      </c>
      <c r="M2844">
        <v>3.27</v>
      </c>
      <c r="N2844" t="s">
        <v>143</v>
      </c>
      <c r="O2844">
        <v>32.42</v>
      </c>
      <c r="P2844" t="s">
        <v>26</v>
      </c>
      <c r="Q2844" t="s">
        <v>75</v>
      </c>
      <c r="R2844" t="s">
        <v>76</v>
      </c>
    </row>
    <row r="2845" spans="1:18" x14ac:dyDescent="0.25">
      <c r="A2845">
        <v>504</v>
      </c>
      <c r="B2845">
        <v>14</v>
      </c>
      <c r="C2845">
        <v>11</v>
      </c>
      <c r="D2845">
        <v>7</v>
      </c>
      <c r="E2845">
        <v>6</v>
      </c>
      <c r="F2845">
        <v>4</v>
      </c>
      <c r="G2845">
        <v>9</v>
      </c>
      <c r="H2845">
        <v>2</v>
      </c>
      <c r="I2845">
        <v>3.8</v>
      </c>
      <c r="J2845" t="s">
        <v>143</v>
      </c>
      <c r="K2845">
        <v>20</v>
      </c>
      <c r="L2845">
        <v>25</v>
      </c>
      <c r="M2845">
        <v>3.43</v>
      </c>
      <c r="N2845" t="s">
        <v>143</v>
      </c>
      <c r="O2845">
        <v>20.23</v>
      </c>
      <c r="P2845" t="s">
        <v>50</v>
      </c>
      <c r="Q2845" t="s">
        <v>75</v>
      </c>
      <c r="R2845" t="s">
        <v>76</v>
      </c>
    </row>
    <row r="2846" spans="1:18" x14ac:dyDescent="0.25">
      <c r="A2846">
        <v>515</v>
      </c>
      <c r="B2846">
        <v>14</v>
      </c>
      <c r="C2846">
        <v>6</v>
      </c>
      <c r="D2846">
        <v>11</v>
      </c>
      <c r="E2846">
        <v>2</v>
      </c>
      <c r="F2846">
        <v>6</v>
      </c>
      <c r="G2846">
        <v>4</v>
      </c>
      <c r="H2846">
        <v>2</v>
      </c>
      <c r="I2846">
        <v>3.53</v>
      </c>
      <c r="J2846" t="s">
        <v>143</v>
      </c>
      <c r="K2846">
        <v>4.68</v>
      </c>
      <c r="L2846">
        <v>279</v>
      </c>
      <c r="M2846">
        <v>4.26</v>
      </c>
      <c r="N2846" t="s">
        <v>143</v>
      </c>
      <c r="O2846">
        <v>69.61</v>
      </c>
      <c r="P2846" t="s">
        <v>26</v>
      </c>
      <c r="Q2846" t="s">
        <v>75</v>
      </c>
      <c r="R2846" t="s">
        <v>76</v>
      </c>
    </row>
    <row r="2847" spans="1:18" x14ac:dyDescent="0.25">
      <c r="A2847">
        <v>553</v>
      </c>
      <c r="B2847">
        <v>16</v>
      </c>
      <c r="C2847">
        <v>3</v>
      </c>
      <c r="D2847">
        <v>11</v>
      </c>
      <c r="E2847">
        <v>8</v>
      </c>
      <c r="F2847">
        <v>6</v>
      </c>
      <c r="G2847">
        <v>7</v>
      </c>
      <c r="H2847">
        <v>2</v>
      </c>
      <c r="I2847">
        <v>4.07</v>
      </c>
      <c r="J2847" t="s">
        <v>153</v>
      </c>
      <c r="K2847">
        <v>7.57</v>
      </c>
      <c r="L2847">
        <v>995</v>
      </c>
      <c r="M2847">
        <v>2.27</v>
      </c>
      <c r="N2847" t="s">
        <v>143</v>
      </c>
      <c r="O2847">
        <v>39.5</v>
      </c>
      <c r="P2847" t="s">
        <v>30</v>
      </c>
      <c r="Q2847" t="s">
        <v>75</v>
      </c>
      <c r="R2847" t="s">
        <v>76</v>
      </c>
    </row>
    <row r="2848" spans="1:18" x14ac:dyDescent="0.25">
      <c r="A2848">
        <v>581</v>
      </c>
      <c r="B2848">
        <v>20</v>
      </c>
      <c r="C2848">
        <v>1</v>
      </c>
      <c r="D2848">
        <v>10</v>
      </c>
      <c r="E2848">
        <v>8</v>
      </c>
      <c r="F2848">
        <v>9</v>
      </c>
      <c r="G2848">
        <v>7</v>
      </c>
      <c r="H2848">
        <v>2</v>
      </c>
      <c r="I2848">
        <v>3.46</v>
      </c>
      <c r="J2848" t="s">
        <v>153</v>
      </c>
      <c r="K2848">
        <v>13.3</v>
      </c>
      <c r="L2848">
        <v>206</v>
      </c>
      <c r="M2848">
        <v>6.08</v>
      </c>
      <c r="N2848" t="s">
        <v>143</v>
      </c>
      <c r="O2848">
        <v>6.84</v>
      </c>
      <c r="P2848" t="s">
        <v>69</v>
      </c>
      <c r="Q2848" t="s">
        <v>75</v>
      </c>
      <c r="R2848" t="s">
        <v>76</v>
      </c>
    </row>
    <row r="2849" spans="1:18" x14ac:dyDescent="0.25">
      <c r="A2849">
        <v>584</v>
      </c>
      <c r="B2849">
        <v>19</v>
      </c>
      <c r="C2849">
        <v>5</v>
      </c>
      <c r="D2849">
        <v>10</v>
      </c>
      <c r="E2849">
        <v>1</v>
      </c>
      <c r="F2849">
        <v>1</v>
      </c>
      <c r="G2849">
        <v>8</v>
      </c>
      <c r="H2849">
        <v>2</v>
      </c>
      <c r="I2849">
        <v>5</v>
      </c>
      <c r="J2849" t="s">
        <v>153</v>
      </c>
      <c r="K2849">
        <v>10.74</v>
      </c>
      <c r="L2849">
        <v>573</v>
      </c>
      <c r="M2849">
        <v>3.63</v>
      </c>
      <c r="N2849" t="s">
        <v>143</v>
      </c>
      <c r="O2849">
        <v>64.44</v>
      </c>
      <c r="P2849" t="s">
        <v>32</v>
      </c>
      <c r="Q2849" t="s">
        <v>75</v>
      </c>
      <c r="R2849" t="s">
        <v>76</v>
      </c>
    </row>
    <row r="2850" spans="1:18" x14ac:dyDescent="0.25">
      <c r="A2850">
        <v>592</v>
      </c>
      <c r="B2850">
        <v>16</v>
      </c>
      <c r="C2850">
        <v>5</v>
      </c>
      <c r="D2850">
        <v>3</v>
      </c>
      <c r="E2850">
        <v>9</v>
      </c>
      <c r="F2850">
        <v>8</v>
      </c>
      <c r="G2850">
        <v>6</v>
      </c>
      <c r="H2850">
        <v>2</v>
      </c>
      <c r="I2850">
        <v>5</v>
      </c>
      <c r="J2850" t="s">
        <v>153</v>
      </c>
      <c r="K2850">
        <v>32.53</v>
      </c>
      <c r="L2850">
        <v>193</v>
      </c>
      <c r="M2850">
        <v>9.23</v>
      </c>
      <c r="N2850" t="s">
        <v>143</v>
      </c>
      <c r="O2850">
        <v>28.41</v>
      </c>
      <c r="P2850" t="s">
        <v>55</v>
      </c>
      <c r="Q2850" t="s">
        <v>75</v>
      </c>
      <c r="R2850" t="s">
        <v>76</v>
      </c>
    </row>
    <row r="2851" spans="1:18" x14ac:dyDescent="0.25">
      <c r="A2851">
        <v>661</v>
      </c>
      <c r="B2851">
        <v>19</v>
      </c>
      <c r="C2851">
        <v>6</v>
      </c>
      <c r="D2851">
        <v>3</v>
      </c>
      <c r="E2851">
        <v>1</v>
      </c>
      <c r="F2851">
        <v>8</v>
      </c>
      <c r="G2851">
        <v>6</v>
      </c>
      <c r="H2851">
        <v>2</v>
      </c>
      <c r="I2851">
        <v>3.8</v>
      </c>
      <c r="J2851" t="s">
        <v>143</v>
      </c>
      <c r="K2851">
        <v>7.19</v>
      </c>
      <c r="L2851">
        <v>478</v>
      </c>
      <c r="M2851">
        <v>1.68</v>
      </c>
      <c r="N2851" t="s">
        <v>143</v>
      </c>
      <c r="O2851">
        <v>49.51</v>
      </c>
      <c r="P2851" t="s">
        <v>43</v>
      </c>
      <c r="Q2851" t="s">
        <v>75</v>
      </c>
      <c r="R2851" t="s">
        <v>76</v>
      </c>
    </row>
    <row r="2852" spans="1:18" x14ac:dyDescent="0.25">
      <c r="A2852">
        <v>665</v>
      </c>
      <c r="B2852">
        <v>5</v>
      </c>
      <c r="C2852">
        <v>12</v>
      </c>
      <c r="D2852">
        <v>4</v>
      </c>
      <c r="E2852">
        <v>5</v>
      </c>
      <c r="F2852">
        <v>2</v>
      </c>
      <c r="G2852">
        <v>2</v>
      </c>
      <c r="H2852">
        <v>2</v>
      </c>
      <c r="I2852">
        <v>3.68</v>
      </c>
      <c r="J2852" t="s">
        <v>143</v>
      </c>
      <c r="K2852">
        <v>7.71</v>
      </c>
      <c r="L2852">
        <v>59</v>
      </c>
      <c r="M2852">
        <v>5.45</v>
      </c>
      <c r="N2852" t="s">
        <v>143</v>
      </c>
      <c r="O2852">
        <v>48.36</v>
      </c>
      <c r="P2852" t="s">
        <v>65</v>
      </c>
      <c r="Q2852" t="s">
        <v>75</v>
      </c>
      <c r="R2852" t="s">
        <v>76</v>
      </c>
    </row>
    <row r="2853" spans="1:18" x14ac:dyDescent="0.25">
      <c r="A2853">
        <v>689</v>
      </c>
      <c r="B2853">
        <v>19</v>
      </c>
      <c r="C2853">
        <v>7</v>
      </c>
      <c r="D2853">
        <v>6</v>
      </c>
      <c r="E2853">
        <v>2</v>
      </c>
      <c r="F2853">
        <v>4</v>
      </c>
      <c r="G2853">
        <v>8</v>
      </c>
      <c r="H2853">
        <v>2</v>
      </c>
      <c r="I2853">
        <v>3.63</v>
      </c>
      <c r="J2853" t="s">
        <v>153</v>
      </c>
      <c r="K2853">
        <v>10.45</v>
      </c>
      <c r="L2853">
        <v>459</v>
      </c>
      <c r="M2853">
        <v>18.239999999999998</v>
      </c>
      <c r="N2853" t="s">
        <v>143</v>
      </c>
      <c r="O2853">
        <v>41.73</v>
      </c>
      <c r="P2853" t="s">
        <v>69</v>
      </c>
      <c r="Q2853" t="s">
        <v>75</v>
      </c>
      <c r="R2853" t="s">
        <v>76</v>
      </c>
    </row>
    <row r="2854" spans="1:18" x14ac:dyDescent="0.25">
      <c r="A2854">
        <v>700</v>
      </c>
      <c r="B2854">
        <v>8</v>
      </c>
      <c r="C2854">
        <v>2</v>
      </c>
      <c r="D2854">
        <v>10</v>
      </c>
      <c r="E2854">
        <v>9</v>
      </c>
      <c r="F2854">
        <v>9</v>
      </c>
      <c r="G2854">
        <v>8</v>
      </c>
      <c r="H2854">
        <v>2</v>
      </c>
      <c r="I2854">
        <v>5</v>
      </c>
      <c r="J2854" t="s">
        <v>153</v>
      </c>
      <c r="K2854">
        <v>28.95</v>
      </c>
      <c r="L2854">
        <v>242</v>
      </c>
      <c r="M2854">
        <v>2.82</v>
      </c>
      <c r="N2854" t="s">
        <v>143</v>
      </c>
      <c r="O2854">
        <v>39.65</v>
      </c>
      <c r="P2854" t="s">
        <v>22</v>
      </c>
      <c r="Q2854" t="s">
        <v>75</v>
      </c>
      <c r="R2854" t="s">
        <v>76</v>
      </c>
    </row>
    <row r="2855" spans="1:18" x14ac:dyDescent="0.25">
      <c r="A2855">
        <v>716</v>
      </c>
      <c r="B2855">
        <v>14</v>
      </c>
      <c r="C2855">
        <v>4</v>
      </c>
      <c r="D2855">
        <v>10</v>
      </c>
      <c r="E2855">
        <v>4</v>
      </c>
      <c r="F2855">
        <v>4</v>
      </c>
      <c r="G2855">
        <v>3</v>
      </c>
      <c r="H2855">
        <v>2</v>
      </c>
      <c r="I2855">
        <v>3.76</v>
      </c>
      <c r="J2855" t="s">
        <v>153</v>
      </c>
      <c r="K2855">
        <v>8.09</v>
      </c>
      <c r="L2855">
        <v>173</v>
      </c>
      <c r="M2855">
        <v>2.04</v>
      </c>
      <c r="N2855" t="s">
        <v>143</v>
      </c>
      <c r="O2855">
        <v>16.61</v>
      </c>
      <c r="P2855" t="s">
        <v>46</v>
      </c>
      <c r="Q2855" t="s">
        <v>75</v>
      </c>
      <c r="R2855" t="s">
        <v>76</v>
      </c>
    </row>
    <row r="2856" spans="1:18" x14ac:dyDescent="0.25">
      <c r="A2856">
        <v>728</v>
      </c>
      <c r="B2856">
        <v>10</v>
      </c>
      <c r="C2856">
        <v>11</v>
      </c>
      <c r="D2856">
        <v>11</v>
      </c>
      <c r="E2856">
        <v>2</v>
      </c>
      <c r="F2856">
        <v>2</v>
      </c>
      <c r="G2856">
        <v>3</v>
      </c>
      <c r="H2856">
        <v>2</v>
      </c>
      <c r="I2856">
        <v>3.74</v>
      </c>
      <c r="J2856" t="s">
        <v>143</v>
      </c>
      <c r="K2856">
        <v>13.31</v>
      </c>
      <c r="L2856">
        <v>585</v>
      </c>
      <c r="M2856">
        <v>3.82</v>
      </c>
      <c r="N2856" t="s">
        <v>143</v>
      </c>
      <c r="O2856">
        <v>39.270000000000003</v>
      </c>
      <c r="P2856" t="s">
        <v>66</v>
      </c>
      <c r="Q2856" t="s">
        <v>75</v>
      </c>
      <c r="R2856" t="s">
        <v>76</v>
      </c>
    </row>
    <row r="2857" spans="1:18" x14ac:dyDescent="0.25">
      <c r="A2857">
        <v>753</v>
      </c>
      <c r="B2857">
        <v>14</v>
      </c>
      <c r="C2857">
        <v>2</v>
      </c>
      <c r="D2857">
        <v>10</v>
      </c>
      <c r="E2857">
        <v>4</v>
      </c>
      <c r="F2857">
        <v>5</v>
      </c>
      <c r="G2857">
        <v>6</v>
      </c>
      <c r="H2857">
        <v>2</v>
      </c>
      <c r="I2857">
        <v>3.79</v>
      </c>
      <c r="J2857" t="s">
        <v>143</v>
      </c>
      <c r="K2857">
        <v>18.21</v>
      </c>
      <c r="L2857">
        <v>139</v>
      </c>
      <c r="M2857">
        <v>8.8699999999999992</v>
      </c>
      <c r="N2857" t="s">
        <v>143</v>
      </c>
      <c r="O2857">
        <v>36.29</v>
      </c>
      <c r="P2857" t="s">
        <v>56</v>
      </c>
      <c r="Q2857" t="s">
        <v>75</v>
      </c>
      <c r="R2857" t="s">
        <v>76</v>
      </c>
    </row>
    <row r="2858" spans="1:18" x14ac:dyDescent="0.25">
      <c r="A2858">
        <v>772</v>
      </c>
      <c r="B2858">
        <v>4</v>
      </c>
      <c r="C2858">
        <v>2</v>
      </c>
      <c r="D2858">
        <v>6</v>
      </c>
      <c r="E2858">
        <v>5</v>
      </c>
      <c r="F2858">
        <v>6</v>
      </c>
      <c r="G2858">
        <v>6</v>
      </c>
      <c r="H2858">
        <v>2</v>
      </c>
      <c r="I2858">
        <v>3.36</v>
      </c>
      <c r="J2858" t="s">
        <v>143</v>
      </c>
      <c r="K2858">
        <v>5.19</v>
      </c>
      <c r="L2858">
        <v>855</v>
      </c>
      <c r="M2858">
        <v>2.4</v>
      </c>
      <c r="N2858" t="s">
        <v>143</v>
      </c>
      <c r="O2858">
        <v>25.67</v>
      </c>
      <c r="P2858" t="s">
        <v>42</v>
      </c>
      <c r="Q2858" t="s">
        <v>75</v>
      </c>
      <c r="R2858" t="s">
        <v>76</v>
      </c>
    </row>
    <row r="2859" spans="1:18" x14ac:dyDescent="0.25">
      <c r="A2859">
        <v>816</v>
      </c>
      <c r="B2859">
        <v>19</v>
      </c>
      <c r="C2859">
        <v>6</v>
      </c>
      <c r="D2859">
        <v>1</v>
      </c>
      <c r="E2859">
        <v>1</v>
      </c>
      <c r="F2859">
        <v>4</v>
      </c>
      <c r="G2859">
        <v>3</v>
      </c>
      <c r="H2859">
        <v>2</v>
      </c>
      <c r="I2859">
        <v>3.6</v>
      </c>
      <c r="J2859" t="s">
        <v>143</v>
      </c>
      <c r="K2859">
        <v>13.56</v>
      </c>
      <c r="L2859">
        <v>35</v>
      </c>
      <c r="M2859">
        <v>3.1</v>
      </c>
      <c r="N2859" t="s">
        <v>143</v>
      </c>
      <c r="O2859">
        <v>26.42</v>
      </c>
      <c r="P2859" t="s">
        <v>58</v>
      </c>
      <c r="Q2859" t="s">
        <v>75</v>
      </c>
      <c r="R2859" t="s">
        <v>76</v>
      </c>
    </row>
    <row r="2860" spans="1:18" x14ac:dyDescent="0.25">
      <c r="A2860">
        <v>841</v>
      </c>
      <c r="B2860">
        <v>17</v>
      </c>
      <c r="C2860">
        <v>6</v>
      </c>
      <c r="D2860">
        <v>10</v>
      </c>
      <c r="E2860">
        <v>8</v>
      </c>
      <c r="F2860">
        <v>2</v>
      </c>
      <c r="G2860">
        <v>8</v>
      </c>
      <c r="H2860">
        <v>2</v>
      </c>
      <c r="I2860">
        <v>3.72</v>
      </c>
      <c r="J2860" t="s">
        <v>143</v>
      </c>
      <c r="K2860">
        <v>6.32</v>
      </c>
      <c r="L2860">
        <v>115</v>
      </c>
      <c r="M2860">
        <v>1.79</v>
      </c>
      <c r="N2860" t="s">
        <v>143</v>
      </c>
      <c r="O2860">
        <v>33.86</v>
      </c>
      <c r="P2860" t="s">
        <v>42</v>
      </c>
      <c r="Q2860" t="s">
        <v>75</v>
      </c>
      <c r="R2860" t="s">
        <v>76</v>
      </c>
    </row>
    <row r="2861" spans="1:18" x14ac:dyDescent="0.25">
      <c r="A2861">
        <v>916</v>
      </c>
      <c r="B2861">
        <v>20</v>
      </c>
      <c r="C2861">
        <v>4</v>
      </c>
      <c r="D2861">
        <v>2</v>
      </c>
      <c r="E2861">
        <v>5</v>
      </c>
      <c r="F2861">
        <v>9</v>
      </c>
      <c r="G2861">
        <v>2</v>
      </c>
      <c r="H2861">
        <v>2</v>
      </c>
      <c r="I2861">
        <v>3.3</v>
      </c>
      <c r="J2861" t="s">
        <v>143</v>
      </c>
      <c r="K2861">
        <v>6.57</v>
      </c>
      <c r="L2861">
        <v>3807</v>
      </c>
      <c r="M2861">
        <v>2.8</v>
      </c>
      <c r="N2861" t="s">
        <v>143</v>
      </c>
      <c r="O2861">
        <v>40.47</v>
      </c>
      <c r="P2861" t="s">
        <v>41</v>
      </c>
      <c r="Q2861" t="s">
        <v>75</v>
      </c>
      <c r="R2861" t="s">
        <v>76</v>
      </c>
    </row>
    <row r="2862" spans="1:18" x14ac:dyDescent="0.25">
      <c r="A2862">
        <v>935</v>
      </c>
      <c r="B2862">
        <v>5</v>
      </c>
      <c r="C2862">
        <v>7</v>
      </c>
      <c r="D2862">
        <v>7</v>
      </c>
      <c r="E2862">
        <v>6</v>
      </c>
      <c r="F2862">
        <v>4</v>
      </c>
      <c r="G2862">
        <v>5</v>
      </c>
      <c r="H2862">
        <v>2</v>
      </c>
      <c r="I2862">
        <v>4.09</v>
      </c>
      <c r="J2862" t="s">
        <v>153</v>
      </c>
      <c r="K2862">
        <v>3.29</v>
      </c>
      <c r="L2862">
        <v>601</v>
      </c>
      <c r="M2862">
        <v>1.54</v>
      </c>
      <c r="N2862" t="s">
        <v>143</v>
      </c>
      <c r="O2862">
        <v>48.24</v>
      </c>
      <c r="P2862" t="s">
        <v>18</v>
      </c>
      <c r="Q2862" t="s">
        <v>75</v>
      </c>
      <c r="R2862" t="s">
        <v>76</v>
      </c>
    </row>
    <row r="2863" spans="1:18" x14ac:dyDescent="0.25">
      <c r="A2863">
        <v>990</v>
      </c>
      <c r="B2863">
        <v>17</v>
      </c>
      <c r="C2863">
        <v>9</v>
      </c>
      <c r="D2863">
        <v>10</v>
      </c>
      <c r="E2863">
        <v>9</v>
      </c>
      <c r="F2863">
        <v>3</v>
      </c>
      <c r="G2863">
        <v>5</v>
      </c>
      <c r="H2863">
        <v>2</v>
      </c>
      <c r="I2863">
        <v>4.4400000000000004</v>
      </c>
      <c r="J2863" t="s">
        <v>153</v>
      </c>
      <c r="K2863">
        <v>7.23</v>
      </c>
      <c r="L2863">
        <v>61</v>
      </c>
      <c r="M2863">
        <v>2.62</v>
      </c>
      <c r="N2863" t="s">
        <v>143</v>
      </c>
      <c r="O2863">
        <v>45.92</v>
      </c>
      <c r="P2863" t="s">
        <v>51</v>
      </c>
      <c r="Q2863" t="s">
        <v>75</v>
      </c>
      <c r="R2863" t="s">
        <v>76</v>
      </c>
    </row>
    <row r="2864" spans="1:18" x14ac:dyDescent="0.25">
      <c r="A2864">
        <v>1030</v>
      </c>
      <c r="B2864">
        <v>12</v>
      </c>
      <c r="C2864">
        <v>7</v>
      </c>
      <c r="D2864">
        <v>1</v>
      </c>
      <c r="E2864">
        <v>2</v>
      </c>
      <c r="F2864">
        <v>3</v>
      </c>
      <c r="G2864">
        <v>4</v>
      </c>
      <c r="H2864">
        <v>2</v>
      </c>
      <c r="I2864">
        <v>3.61</v>
      </c>
      <c r="J2864" t="s">
        <v>143</v>
      </c>
      <c r="K2864">
        <v>17.16</v>
      </c>
      <c r="L2864">
        <v>302</v>
      </c>
      <c r="M2864">
        <v>8.58</v>
      </c>
      <c r="N2864" t="s">
        <v>143</v>
      </c>
      <c r="O2864">
        <v>35.979999999999997</v>
      </c>
      <c r="P2864" t="s">
        <v>22</v>
      </c>
      <c r="Q2864" t="s">
        <v>75</v>
      </c>
      <c r="R2864" t="s">
        <v>76</v>
      </c>
    </row>
    <row r="2865" spans="1:18" x14ac:dyDescent="0.25">
      <c r="A2865">
        <v>1034</v>
      </c>
      <c r="B2865">
        <v>2</v>
      </c>
      <c r="C2865">
        <v>8</v>
      </c>
      <c r="D2865">
        <v>8</v>
      </c>
      <c r="E2865">
        <v>1</v>
      </c>
      <c r="F2865">
        <v>2</v>
      </c>
      <c r="G2865">
        <v>3</v>
      </c>
      <c r="H2865">
        <v>2</v>
      </c>
      <c r="I2865">
        <v>4.38</v>
      </c>
      <c r="J2865" t="s">
        <v>153</v>
      </c>
      <c r="K2865">
        <v>9.32</v>
      </c>
      <c r="L2865">
        <v>258</v>
      </c>
      <c r="M2865">
        <v>1.89</v>
      </c>
      <c r="N2865" t="s">
        <v>143</v>
      </c>
      <c r="O2865">
        <v>21.88</v>
      </c>
      <c r="P2865" t="s">
        <v>69</v>
      </c>
      <c r="Q2865" t="s">
        <v>75</v>
      </c>
      <c r="R2865" t="s">
        <v>76</v>
      </c>
    </row>
    <row r="2866" spans="1:18" x14ac:dyDescent="0.25">
      <c r="A2866">
        <v>1049</v>
      </c>
      <c r="B2866">
        <v>5</v>
      </c>
      <c r="C2866">
        <v>7</v>
      </c>
      <c r="D2866">
        <v>9</v>
      </c>
      <c r="E2866">
        <v>7</v>
      </c>
      <c r="F2866">
        <v>5</v>
      </c>
      <c r="G2866">
        <v>2</v>
      </c>
      <c r="H2866">
        <v>2</v>
      </c>
      <c r="I2866">
        <v>3.41</v>
      </c>
      <c r="J2866" t="s">
        <v>153</v>
      </c>
      <c r="K2866">
        <v>8.89</v>
      </c>
      <c r="L2866">
        <v>1020</v>
      </c>
      <c r="M2866">
        <v>8.2200000000000006</v>
      </c>
      <c r="N2866" t="s">
        <v>143</v>
      </c>
      <c r="O2866">
        <v>43.68</v>
      </c>
      <c r="P2866" t="s">
        <v>18</v>
      </c>
      <c r="Q2866" t="s">
        <v>75</v>
      </c>
      <c r="R2866" t="s">
        <v>76</v>
      </c>
    </row>
    <row r="2867" spans="1:18" x14ac:dyDescent="0.25">
      <c r="A2867">
        <v>1058</v>
      </c>
      <c r="B2867">
        <v>11</v>
      </c>
      <c r="C2867">
        <v>8</v>
      </c>
      <c r="D2867">
        <v>8</v>
      </c>
      <c r="E2867">
        <v>6</v>
      </c>
      <c r="F2867">
        <v>8</v>
      </c>
      <c r="G2867">
        <v>6</v>
      </c>
      <c r="H2867">
        <v>2</v>
      </c>
      <c r="I2867">
        <v>3.87</v>
      </c>
      <c r="J2867" t="s">
        <v>153</v>
      </c>
      <c r="K2867">
        <v>5.32</v>
      </c>
      <c r="L2867">
        <v>1853</v>
      </c>
      <c r="M2867">
        <v>2.41</v>
      </c>
      <c r="N2867" t="s">
        <v>143</v>
      </c>
      <c r="O2867">
        <v>47.36</v>
      </c>
      <c r="P2867" t="s">
        <v>24</v>
      </c>
      <c r="Q2867" t="s">
        <v>75</v>
      </c>
      <c r="R2867" t="s">
        <v>76</v>
      </c>
    </row>
    <row r="2868" spans="1:18" x14ac:dyDescent="0.25">
      <c r="A2868">
        <v>1062</v>
      </c>
      <c r="B2868">
        <v>6</v>
      </c>
      <c r="C2868">
        <v>5</v>
      </c>
      <c r="D2868">
        <v>11</v>
      </c>
      <c r="E2868">
        <v>6</v>
      </c>
      <c r="F2868">
        <v>7</v>
      </c>
      <c r="G2868">
        <v>5</v>
      </c>
      <c r="H2868">
        <v>2</v>
      </c>
      <c r="I2868">
        <v>4.47</v>
      </c>
      <c r="J2868" t="s">
        <v>153</v>
      </c>
      <c r="K2868">
        <v>13.2</v>
      </c>
      <c r="L2868">
        <v>108</v>
      </c>
      <c r="M2868">
        <v>1.86</v>
      </c>
      <c r="N2868" t="s">
        <v>143</v>
      </c>
      <c r="O2868">
        <v>25.02</v>
      </c>
      <c r="P2868" t="s">
        <v>59</v>
      </c>
      <c r="Q2868" t="s">
        <v>75</v>
      </c>
      <c r="R2868" t="s">
        <v>76</v>
      </c>
    </row>
    <row r="2869" spans="1:18" x14ac:dyDescent="0.25">
      <c r="A2869">
        <v>1080</v>
      </c>
      <c r="B2869">
        <v>10</v>
      </c>
      <c r="C2869">
        <v>5</v>
      </c>
      <c r="D2869">
        <v>11</v>
      </c>
      <c r="E2869">
        <v>2</v>
      </c>
      <c r="F2869">
        <v>5</v>
      </c>
      <c r="G2869">
        <v>7</v>
      </c>
      <c r="H2869">
        <v>2</v>
      </c>
      <c r="I2869">
        <v>4.22</v>
      </c>
      <c r="J2869" t="s">
        <v>153</v>
      </c>
      <c r="K2869">
        <v>20.57</v>
      </c>
      <c r="L2869">
        <v>783</v>
      </c>
      <c r="M2869">
        <v>0.71</v>
      </c>
      <c r="N2869" t="s">
        <v>143</v>
      </c>
      <c r="O2869">
        <v>41.87</v>
      </c>
      <c r="P2869" t="s">
        <v>67</v>
      </c>
      <c r="Q2869" t="s">
        <v>75</v>
      </c>
      <c r="R2869" t="s">
        <v>76</v>
      </c>
    </row>
    <row r="2870" spans="1:18" x14ac:dyDescent="0.25">
      <c r="A2870">
        <v>1097</v>
      </c>
      <c r="B2870">
        <v>2</v>
      </c>
      <c r="C2870">
        <v>4</v>
      </c>
      <c r="D2870">
        <v>8</v>
      </c>
      <c r="E2870">
        <v>2</v>
      </c>
      <c r="F2870">
        <v>1</v>
      </c>
      <c r="G2870">
        <v>2</v>
      </c>
      <c r="H2870">
        <v>2</v>
      </c>
      <c r="I2870">
        <v>5</v>
      </c>
      <c r="J2870" t="s">
        <v>153</v>
      </c>
      <c r="K2870">
        <v>20.100000000000001</v>
      </c>
      <c r="L2870">
        <v>284</v>
      </c>
      <c r="M2870">
        <v>3.43</v>
      </c>
      <c r="N2870" t="s">
        <v>143</v>
      </c>
      <c r="O2870">
        <v>9.24</v>
      </c>
      <c r="P2870" t="s">
        <v>68</v>
      </c>
      <c r="Q2870" t="s">
        <v>75</v>
      </c>
      <c r="R2870" t="s">
        <v>76</v>
      </c>
    </row>
    <row r="2871" spans="1:18" x14ac:dyDescent="0.25">
      <c r="A2871">
        <v>1135</v>
      </c>
      <c r="B2871">
        <v>15</v>
      </c>
      <c r="C2871">
        <v>3</v>
      </c>
      <c r="D2871">
        <v>9</v>
      </c>
      <c r="E2871">
        <v>5</v>
      </c>
      <c r="F2871">
        <v>5</v>
      </c>
      <c r="G2871">
        <v>6</v>
      </c>
      <c r="H2871">
        <v>2</v>
      </c>
      <c r="I2871">
        <v>5</v>
      </c>
      <c r="J2871" t="s">
        <v>153</v>
      </c>
      <c r="K2871">
        <v>13.41</v>
      </c>
      <c r="L2871">
        <v>119</v>
      </c>
      <c r="M2871">
        <v>42.18</v>
      </c>
      <c r="N2871" t="s">
        <v>143</v>
      </c>
      <c r="O2871">
        <v>25.22</v>
      </c>
      <c r="P2871" t="s">
        <v>56</v>
      </c>
      <c r="Q2871" t="s">
        <v>75</v>
      </c>
      <c r="R2871" t="s">
        <v>76</v>
      </c>
    </row>
    <row r="2872" spans="1:18" x14ac:dyDescent="0.25">
      <c r="A2872">
        <v>1155</v>
      </c>
      <c r="B2872">
        <v>7</v>
      </c>
      <c r="C2872">
        <v>3</v>
      </c>
      <c r="D2872">
        <v>9</v>
      </c>
      <c r="E2872">
        <v>7</v>
      </c>
      <c r="F2872">
        <v>3</v>
      </c>
      <c r="G2872">
        <v>6</v>
      </c>
      <c r="H2872">
        <v>2</v>
      </c>
      <c r="I2872">
        <v>5</v>
      </c>
      <c r="J2872" t="s">
        <v>153</v>
      </c>
      <c r="K2872">
        <v>10.87</v>
      </c>
      <c r="L2872">
        <v>594</v>
      </c>
      <c r="M2872">
        <v>1.56</v>
      </c>
      <c r="N2872" t="s">
        <v>143</v>
      </c>
      <c r="O2872">
        <v>49.62</v>
      </c>
      <c r="P2872" t="s">
        <v>36</v>
      </c>
      <c r="Q2872" t="s">
        <v>75</v>
      </c>
      <c r="R2872" t="s">
        <v>76</v>
      </c>
    </row>
    <row r="2873" spans="1:18" x14ac:dyDescent="0.25">
      <c r="A2873">
        <v>1199</v>
      </c>
      <c r="B2873">
        <v>6</v>
      </c>
      <c r="C2873">
        <v>6</v>
      </c>
      <c r="D2873">
        <v>5</v>
      </c>
      <c r="E2873">
        <v>3</v>
      </c>
      <c r="F2873">
        <v>1</v>
      </c>
      <c r="G2873">
        <v>8</v>
      </c>
      <c r="H2873">
        <v>2</v>
      </c>
      <c r="I2873">
        <v>3.98</v>
      </c>
      <c r="J2873" t="s">
        <v>143</v>
      </c>
      <c r="K2873">
        <v>23.63</v>
      </c>
      <c r="L2873">
        <v>105</v>
      </c>
      <c r="M2873">
        <v>6.49</v>
      </c>
      <c r="N2873" t="s">
        <v>143</v>
      </c>
      <c r="O2873">
        <v>47.75</v>
      </c>
      <c r="P2873" t="s">
        <v>61</v>
      </c>
      <c r="Q2873" t="s">
        <v>75</v>
      </c>
      <c r="R2873" t="s">
        <v>76</v>
      </c>
    </row>
    <row r="2874" spans="1:18" x14ac:dyDescent="0.25">
      <c r="A2874">
        <v>1245</v>
      </c>
      <c r="B2874">
        <v>17</v>
      </c>
      <c r="C2874">
        <v>5</v>
      </c>
      <c r="D2874">
        <v>1</v>
      </c>
      <c r="E2874">
        <v>4</v>
      </c>
      <c r="F2874">
        <v>5</v>
      </c>
      <c r="G2874">
        <v>3</v>
      </c>
      <c r="H2874">
        <v>2</v>
      </c>
      <c r="I2874">
        <v>4.58</v>
      </c>
      <c r="J2874" t="s">
        <v>153</v>
      </c>
      <c r="K2874">
        <v>14.07</v>
      </c>
      <c r="L2874">
        <v>262</v>
      </c>
      <c r="M2874">
        <v>19.61</v>
      </c>
      <c r="N2874" t="s">
        <v>143</v>
      </c>
      <c r="O2874">
        <v>48.61</v>
      </c>
      <c r="P2874" t="s">
        <v>73</v>
      </c>
      <c r="Q2874" t="s">
        <v>75</v>
      </c>
      <c r="R2874" t="s">
        <v>76</v>
      </c>
    </row>
    <row r="2875" spans="1:18" x14ac:dyDescent="0.25">
      <c r="A2875">
        <v>1335</v>
      </c>
      <c r="B2875">
        <v>20</v>
      </c>
      <c r="C2875">
        <v>8</v>
      </c>
      <c r="D2875">
        <v>7</v>
      </c>
      <c r="E2875">
        <v>3</v>
      </c>
      <c r="F2875">
        <v>8</v>
      </c>
      <c r="G2875">
        <v>9</v>
      </c>
      <c r="H2875">
        <v>2</v>
      </c>
      <c r="I2875">
        <v>3.72</v>
      </c>
      <c r="J2875" t="s">
        <v>153</v>
      </c>
      <c r="K2875">
        <v>9.66</v>
      </c>
      <c r="L2875">
        <v>588</v>
      </c>
      <c r="M2875">
        <v>4.8</v>
      </c>
      <c r="N2875" t="s">
        <v>143</v>
      </c>
      <c r="O2875">
        <v>46.24</v>
      </c>
      <c r="P2875" t="s">
        <v>50</v>
      </c>
      <c r="Q2875" t="s">
        <v>75</v>
      </c>
      <c r="R2875" t="s">
        <v>76</v>
      </c>
    </row>
    <row r="2876" spans="1:18" x14ac:dyDescent="0.25">
      <c r="A2876">
        <v>1338</v>
      </c>
      <c r="B2876">
        <v>6</v>
      </c>
      <c r="C2876">
        <v>1</v>
      </c>
      <c r="D2876">
        <v>11</v>
      </c>
      <c r="E2876">
        <v>8</v>
      </c>
      <c r="F2876">
        <v>2</v>
      </c>
      <c r="G2876">
        <v>7</v>
      </c>
      <c r="H2876">
        <v>2</v>
      </c>
      <c r="I2876">
        <v>3.63</v>
      </c>
      <c r="J2876" t="s">
        <v>143</v>
      </c>
      <c r="K2876">
        <v>11.53</v>
      </c>
      <c r="L2876">
        <v>127</v>
      </c>
      <c r="M2876">
        <v>0.9</v>
      </c>
      <c r="N2876" t="s">
        <v>143</v>
      </c>
      <c r="O2876">
        <v>20.87</v>
      </c>
      <c r="P2876" t="s">
        <v>52</v>
      </c>
      <c r="Q2876" t="s">
        <v>75</v>
      </c>
      <c r="R2876" t="s">
        <v>76</v>
      </c>
    </row>
    <row r="2877" spans="1:18" x14ac:dyDescent="0.25">
      <c r="A2877">
        <v>1339</v>
      </c>
      <c r="B2877">
        <v>16</v>
      </c>
      <c r="C2877">
        <v>3</v>
      </c>
      <c r="D2877">
        <v>6</v>
      </c>
      <c r="E2877">
        <v>3</v>
      </c>
      <c r="F2877">
        <v>7</v>
      </c>
      <c r="G2877">
        <v>8</v>
      </c>
      <c r="H2877">
        <v>2</v>
      </c>
      <c r="I2877">
        <v>3.93</v>
      </c>
      <c r="J2877" t="s">
        <v>143</v>
      </c>
      <c r="K2877">
        <v>8.74</v>
      </c>
      <c r="L2877">
        <v>266</v>
      </c>
      <c r="M2877">
        <v>6.26</v>
      </c>
      <c r="N2877" t="s">
        <v>143</v>
      </c>
      <c r="O2877">
        <v>42.11</v>
      </c>
      <c r="P2877" t="s">
        <v>47</v>
      </c>
      <c r="Q2877" t="s">
        <v>75</v>
      </c>
      <c r="R2877" t="s">
        <v>76</v>
      </c>
    </row>
    <row r="2878" spans="1:18" x14ac:dyDescent="0.25">
      <c r="A2878">
        <v>1351</v>
      </c>
      <c r="B2878">
        <v>10</v>
      </c>
      <c r="C2878">
        <v>11</v>
      </c>
      <c r="D2878">
        <v>1</v>
      </c>
      <c r="E2878">
        <v>9</v>
      </c>
      <c r="F2878">
        <v>2</v>
      </c>
      <c r="G2878">
        <v>9</v>
      </c>
      <c r="H2878">
        <v>2</v>
      </c>
      <c r="I2878">
        <v>4.3</v>
      </c>
      <c r="J2878" t="s">
        <v>153</v>
      </c>
      <c r="K2878">
        <v>7.34</v>
      </c>
      <c r="L2878">
        <v>231</v>
      </c>
      <c r="M2878">
        <v>5.31</v>
      </c>
      <c r="N2878" t="s">
        <v>143</v>
      </c>
      <c r="O2878">
        <v>8.8800000000000008</v>
      </c>
      <c r="P2878" t="s">
        <v>72</v>
      </c>
      <c r="Q2878" t="s">
        <v>75</v>
      </c>
      <c r="R2878" t="s">
        <v>76</v>
      </c>
    </row>
    <row r="2879" spans="1:18" x14ac:dyDescent="0.25">
      <c r="A2879">
        <v>1357</v>
      </c>
      <c r="B2879">
        <v>14</v>
      </c>
      <c r="C2879">
        <v>7</v>
      </c>
      <c r="D2879">
        <v>7</v>
      </c>
      <c r="E2879">
        <v>5</v>
      </c>
      <c r="F2879">
        <v>8</v>
      </c>
      <c r="G2879">
        <v>1</v>
      </c>
      <c r="H2879">
        <v>2</v>
      </c>
      <c r="I2879">
        <v>4.58</v>
      </c>
      <c r="J2879" t="s">
        <v>153</v>
      </c>
      <c r="K2879">
        <v>14.66</v>
      </c>
      <c r="L2879">
        <v>312</v>
      </c>
      <c r="M2879">
        <v>2.84</v>
      </c>
      <c r="N2879" t="s">
        <v>143</v>
      </c>
      <c r="O2879">
        <v>51.07</v>
      </c>
      <c r="P2879" t="s">
        <v>39</v>
      </c>
      <c r="Q2879" t="s">
        <v>75</v>
      </c>
      <c r="R2879" t="s">
        <v>76</v>
      </c>
    </row>
    <row r="2880" spans="1:18" x14ac:dyDescent="0.25">
      <c r="A2880">
        <v>1367</v>
      </c>
      <c r="B2880">
        <v>5</v>
      </c>
      <c r="C2880">
        <v>2</v>
      </c>
      <c r="D2880">
        <v>11</v>
      </c>
      <c r="E2880">
        <v>4</v>
      </c>
      <c r="F2880">
        <v>1</v>
      </c>
      <c r="G2880">
        <v>2</v>
      </c>
      <c r="H2880">
        <v>2</v>
      </c>
      <c r="I2880">
        <v>3.9</v>
      </c>
      <c r="J2880" t="s">
        <v>143</v>
      </c>
      <c r="K2880">
        <v>8.41</v>
      </c>
      <c r="L2880">
        <v>89</v>
      </c>
      <c r="M2880">
        <v>4.5599999999999996</v>
      </c>
      <c r="N2880" t="s">
        <v>143</v>
      </c>
      <c r="O2880">
        <v>39.79</v>
      </c>
      <c r="P2880" t="s">
        <v>59</v>
      </c>
      <c r="Q2880" t="s">
        <v>75</v>
      </c>
      <c r="R2880" t="s">
        <v>76</v>
      </c>
    </row>
    <row r="2881" spans="1:18" x14ac:dyDescent="0.25">
      <c r="A2881">
        <v>1422</v>
      </c>
      <c r="B2881">
        <v>11</v>
      </c>
      <c r="C2881">
        <v>10</v>
      </c>
      <c r="D2881">
        <v>10</v>
      </c>
      <c r="E2881">
        <v>1</v>
      </c>
      <c r="F2881">
        <v>3</v>
      </c>
      <c r="G2881">
        <v>2</v>
      </c>
      <c r="H2881">
        <v>2</v>
      </c>
      <c r="I2881">
        <v>3.15</v>
      </c>
      <c r="J2881" t="s">
        <v>153</v>
      </c>
      <c r="K2881">
        <v>3.22</v>
      </c>
      <c r="L2881">
        <v>374</v>
      </c>
      <c r="M2881">
        <v>0.56999999999999995</v>
      </c>
      <c r="N2881" t="s">
        <v>143</v>
      </c>
      <c r="O2881">
        <v>31.81</v>
      </c>
      <c r="P2881" t="s">
        <v>47</v>
      </c>
      <c r="Q2881" t="s">
        <v>75</v>
      </c>
      <c r="R2881" t="s">
        <v>76</v>
      </c>
    </row>
    <row r="2882" spans="1:18" x14ac:dyDescent="0.25">
      <c r="A2882">
        <v>1428</v>
      </c>
      <c r="B2882">
        <v>2</v>
      </c>
      <c r="C2882">
        <v>4</v>
      </c>
      <c r="D2882">
        <v>10</v>
      </c>
      <c r="E2882">
        <v>1</v>
      </c>
      <c r="F2882">
        <v>1</v>
      </c>
      <c r="G2882">
        <v>2</v>
      </c>
      <c r="H2882">
        <v>2</v>
      </c>
      <c r="I2882">
        <v>3.96</v>
      </c>
      <c r="J2882" t="s">
        <v>143</v>
      </c>
      <c r="K2882">
        <v>9.11</v>
      </c>
      <c r="L2882">
        <v>168</v>
      </c>
      <c r="M2882">
        <v>2.54</v>
      </c>
      <c r="N2882" t="s">
        <v>143</v>
      </c>
      <c r="O2882">
        <v>54.9</v>
      </c>
      <c r="P2882" t="s">
        <v>69</v>
      </c>
      <c r="Q2882" t="s">
        <v>75</v>
      </c>
      <c r="R2882" t="s">
        <v>76</v>
      </c>
    </row>
    <row r="2883" spans="1:18" x14ac:dyDescent="0.25">
      <c r="A2883">
        <v>1433</v>
      </c>
      <c r="B2883">
        <v>19</v>
      </c>
      <c r="C2883">
        <v>5</v>
      </c>
      <c r="D2883">
        <v>4</v>
      </c>
      <c r="E2883">
        <v>9</v>
      </c>
      <c r="F2883">
        <v>3</v>
      </c>
      <c r="G2883">
        <v>4</v>
      </c>
      <c r="H2883">
        <v>2</v>
      </c>
      <c r="I2883">
        <v>3.75</v>
      </c>
      <c r="J2883" t="s">
        <v>143</v>
      </c>
      <c r="K2883">
        <v>17.600000000000001</v>
      </c>
      <c r="L2883">
        <v>722</v>
      </c>
      <c r="M2883">
        <v>1.28</v>
      </c>
      <c r="N2883" t="s">
        <v>143</v>
      </c>
      <c r="O2883">
        <v>21.36</v>
      </c>
      <c r="P2883" t="s">
        <v>52</v>
      </c>
      <c r="Q2883" t="s">
        <v>75</v>
      </c>
      <c r="R2883" t="s">
        <v>76</v>
      </c>
    </row>
    <row r="2884" spans="1:18" x14ac:dyDescent="0.25">
      <c r="A2884">
        <v>1475</v>
      </c>
      <c r="B2884">
        <v>13</v>
      </c>
      <c r="C2884">
        <v>5</v>
      </c>
      <c r="D2884">
        <v>8</v>
      </c>
      <c r="E2884">
        <v>6</v>
      </c>
      <c r="F2884">
        <v>6</v>
      </c>
      <c r="G2884">
        <v>8</v>
      </c>
      <c r="H2884">
        <v>2</v>
      </c>
      <c r="I2884">
        <v>3.69</v>
      </c>
      <c r="J2884" t="s">
        <v>143</v>
      </c>
      <c r="K2884">
        <v>20.11</v>
      </c>
      <c r="L2884">
        <v>237</v>
      </c>
      <c r="M2884">
        <v>0.77</v>
      </c>
      <c r="N2884" t="s">
        <v>143</v>
      </c>
      <c r="O2884">
        <v>38.96</v>
      </c>
      <c r="P2884" t="s">
        <v>32</v>
      </c>
      <c r="Q2884" t="s">
        <v>75</v>
      </c>
      <c r="R2884" t="s">
        <v>76</v>
      </c>
    </row>
    <row r="2885" spans="1:18" x14ac:dyDescent="0.25">
      <c r="A2885">
        <v>1483</v>
      </c>
      <c r="B2885">
        <v>13</v>
      </c>
      <c r="C2885">
        <v>1</v>
      </c>
      <c r="D2885">
        <v>2</v>
      </c>
      <c r="E2885">
        <v>4</v>
      </c>
      <c r="F2885">
        <v>8</v>
      </c>
      <c r="G2885">
        <v>9</v>
      </c>
      <c r="H2885">
        <v>2</v>
      </c>
      <c r="I2885">
        <v>4.45</v>
      </c>
      <c r="J2885" t="s">
        <v>153</v>
      </c>
      <c r="K2885">
        <v>16.649999999999999</v>
      </c>
      <c r="L2885">
        <v>231</v>
      </c>
      <c r="M2885">
        <v>5.31</v>
      </c>
      <c r="N2885" t="s">
        <v>143</v>
      </c>
      <c r="O2885">
        <v>73.83</v>
      </c>
      <c r="P2885" t="s">
        <v>73</v>
      </c>
      <c r="Q2885" t="s">
        <v>75</v>
      </c>
      <c r="R2885" t="s">
        <v>76</v>
      </c>
    </row>
    <row r="2886" spans="1:18" x14ac:dyDescent="0.25">
      <c r="A2886">
        <v>1507</v>
      </c>
      <c r="B2886">
        <v>7</v>
      </c>
      <c r="C2886">
        <v>2</v>
      </c>
      <c r="D2886">
        <v>10</v>
      </c>
      <c r="E2886">
        <v>6</v>
      </c>
      <c r="F2886">
        <v>7</v>
      </c>
      <c r="G2886">
        <v>7</v>
      </c>
      <c r="H2886">
        <v>2</v>
      </c>
      <c r="I2886">
        <v>4.63</v>
      </c>
      <c r="J2886" t="s">
        <v>153</v>
      </c>
      <c r="K2886">
        <v>26.51</v>
      </c>
      <c r="L2886">
        <v>319</v>
      </c>
      <c r="M2886">
        <v>2.41</v>
      </c>
      <c r="N2886" t="s">
        <v>143</v>
      </c>
      <c r="O2886">
        <v>33.369999999999997</v>
      </c>
      <c r="P2886" t="s">
        <v>26</v>
      </c>
      <c r="Q2886" t="s">
        <v>75</v>
      </c>
      <c r="R2886" t="s">
        <v>76</v>
      </c>
    </row>
    <row r="2887" spans="1:18" x14ac:dyDescent="0.25">
      <c r="A2887">
        <v>1538</v>
      </c>
      <c r="B2887">
        <v>11</v>
      </c>
      <c r="C2887">
        <v>10</v>
      </c>
      <c r="D2887">
        <v>3</v>
      </c>
      <c r="E2887">
        <v>1</v>
      </c>
      <c r="F2887">
        <v>5</v>
      </c>
      <c r="G2887">
        <v>2</v>
      </c>
      <c r="H2887">
        <v>2</v>
      </c>
      <c r="I2887">
        <v>4.3099999999999996</v>
      </c>
      <c r="J2887" t="s">
        <v>153</v>
      </c>
      <c r="K2887">
        <v>9.56</v>
      </c>
      <c r="L2887">
        <v>607</v>
      </c>
      <c r="M2887">
        <v>3.09</v>
      </c>
      <c r="N2887" t="s">
        <v>143</v>
      </c>
      <c r="O2887">
        <v>35.159999999999997</v>
      </c>
      <c r="P2887" t="s">
        <v>57</v>
      </c>
      <c r="Q2887" t="s">
        <v>75</v>
      </c>
      <c r="R2887" t="s">
        <v>76</v>
      </c>
    </row>
    <row r="2888" spans="1:18" x14ac:dyDescent="0.25">
      <c r="A2888">
        <v>1606</v>
      </c>
      <c r="B2888">
        <v>10</v>
      </c>
      <c r="C2888">
        <v>5</v>
      </c>
      <c r="D2888">
        <v>3</v>
      </c>
      <c r="E2888">
        <v>2</v>
      </c>
      <c r="F2888">
        <v>9</v>
      </c>
      <c r="G2888">
        <v>5</v>
      </c>
      <c r="H2888">
        <v>2</v>
      </c>
      <c r="I2888">
        <v>3.38</v>
      </c>
      <c r="J2888" t="s">
        <v>153</v>
      </c>
      <c r="K2888">
        <v>6.65</v>
      </c>
      <c r="L2888">
        <v>449</v>
      </c>
      <c r="M2888">
        <v>1.06</v>
      </c>
      <c r="N2888" t="s">
        <v>143</v>
      </c>
      <c r="O2888">
        <v>30.04</v>
      </c>
      <c r="P2888" t="s">
        <v>45</v>
      </c>
      <c r="Q2888" t="s">
        <v>75</v>
      </c>
      <c r="R2888" t="s">
        <v>76</v>
      </c>
    </row>
    <row r="2889" spans="1:18" x14ac:dyDescent="0.25">
      <c r="A2889">
        <v>1616</v>
      </c>
      <c r="B2889">
        <v>14</v>
      </c>
      <c r="C2889">
        <v>5</v>
      </c>
      <c r="D2889">
        <v>3</v>
      </c>
      <c r="E2889">
        <v>1</v>
      </c>
      <c r="F2889">
        <v>3</v>
      </c>
      <c r="G2889">
        <v>9</v>
      </c>
      <c r="H2889">
        <v>2</v>
      </c>
      <c r="I2889">
        <v>3.64</v>
      </c>
      <c r="J2889" t="s">
        <v>143</v>
      </c>
      <c r="K2889">
        <v>17.73</v>
      </c>
      <c r="L2889">
        <v>1512</v>
      </c>
      <c r="M2889">
        <v>6.02</v>
      </c>
      <c r="N2889" t="s">
        <v>143</v>
      </c>
      <c r="O2889">
        <v>51.41</v>
      </c>
      <c r="P2889" t="s">
        <v>36</v>
      </c>
      <c r="Q2889" t="s">
        <v>75</v>
      </c>
      <c r="R2889" t="s">
        <v>76</v>
      </c>
    </row>
    <row r="2890" spans="1:18" x14ac:dyDescent="0.25">
      <c r="A2890">
        <v>1618</v>
      </c>
      <c r="B2890">
        <v>12</v>
      </c>
      <c r="C2890">
        <v>5</v>
      </c>
      <c r="D2890">
        <v>1</v>
      </c>
      <c r="E2890">
        <v>3</v>
      </c>
      <c r="F2890">
        <v>6</v>
      </c>
      <c r="G2890">
        <v>9</v>
      </c>
      <c r="H2890">
        <v>2</v>
      </c>
      <c r="I2890">
        <v>3.71</v>
      </c>
      <c r="J2890" t="s">
        <v>143</v>
      </c>
      <c r="K2890">
        <v>2.59</v>
      </c>
      <c r="L2890">
        <v>274</v>
      </c>
      <c r="M2890">
        <v>6.39</v>
      </c>
      <c r="N2890" t="s">
        <v>143</v>
      </c>
      <c r="O2890">
        <v>24.29</v>
      </c>
      <c r="P2890" t="s">
        <v>27</v>
      </c>
      <c r="Q2890" t="s">
        <v>75</v>
      </c>
      <c r="R2890" t="s">
        <v>76</v>
      </c>
    </row>
    <row r="2891" spans="1:18" x14ac:dyDescent="0.25">
      <c r="A2891">
        <v>1670</v>
      </c>
      <c r="B2891">
        <v>8</v>
      </c>
      <c r="C2891">
        <v>9</v>
      </c>
      <c r="D2891">
        <v>4</v>
      </c>
      <c r="E2891">
        <v>2</v>
      </c>
      <c r="F2891">
        <v>6</v>
      </c>
      <c r="G2891">
        <v>1</v>
      </c>
      <c r="H2891">
        <v>2</v>
      </c>
      <c r="I2891">
        <v>3.8</v>
      </c>
      <c r="J2891" t="s">
        <v>153</v>
      </c>
      <c r="K2891">
        <v>12.6</v>
      </c>
      <c r="L2891">
        <v>538</v>
      </c>
      <c r="M2891">
        <v>7.14</v>
      </c>
      <c r="N2891" t="s">
        <v>143</v>
      </c>
      <c r="O2891">
        <v>52.26</v>
      </c>
      <c r="P2891" t="s">
        <v>63</v>
      </c>
      <c r="Q2891" t="s">
        <v>75</v>
      </c>
      <c r="R2891" t="s">
        <v>76</v>
      </c>
    </row>
    <row r="2892" spans="1:18" x14ac:dyDescent="0.25">
      <c r="A2892">
        <v>1722</v>
      </c>
      <c r="B2892">
        <v>18</v>
      </c>
      <c r="C2892">
        <v>4</v>
      </c>
      <c r="D2892">
        <v>3</v>
      </c>
      <c r="E2892">
        <v>1</v>
      </c>
      <c r="F2892">
        <v>9</v>
      </c>
      <c r="G2892">
        <v>8</v>
      </c>
      <c r="H2892">
        <v>2</v>
      </c>
      <c r="I2892">
        <v>4.5199999999999996</v>
      </c>
      <c r="J2892" t="s">
        <v>153</v>
      </c>
      <c r="K2892">
        <v>3.57</v>
      </c>
      <c r="L2892">
        <v>2432</v>
      </c>
      <c r="M2892">
        <v>0.38</v>
      </c>
      <c r="N2892" t="s">
        <v>143</v>
      </c>
      <c r="O2892">
        <v>28.67</v>
      </c>
      <c r="P2892" t="s">
        <v>64</v>
      </c>
      <c r="Q2892" t="s">
        <v>75</v>
      </c>
      <c r="R2892" t="s">
        <v>76</v>
      </c>
    </row>
    <row r="2893" spans="1:18" x14ac:dyDescent="0.25">
      <c r="A2893">
        <v>1734</v>
      </c>
      <c r="B2893">
        <v>5</v>
      </c>
      <c r="C2893">
        <v>6</v>
      </c>
      <c r="D2893">
        <v>1</v>
      </c>
      <c r="E2893">
        <v>6</v>
      </c>
      <c r="F2893">
        <v>5</v>
      </c>
      <c r="G2893">
        <v>3</v>
      </c>
      <c r="H2893">
        <v>2</v>
      </c>
      <c r="I2893">
        <v>4.2699999999999996</v>
      </c>
      <c r="J2893" t="s">
        <v>153</v>
      </c>
      <c r="K2893">
        <v>5.97</v>
      </c>
      <c r="L2893">
        <v>140</v>
      </c>
      <c r="M2893">
        <v>5.43</v>
      </c>
      <c r="N2893" t="s">
        <v>143</v>
      </c>
      <c r="O2893">
        <v>49.68</v>
      </c>
      <c r="P2893" t="s">
        <v>22</v>
      </c>
      <c r="Q2893" t="s">
        <v>75</v>
      </c>
      <c r="R2893" t="s">
        <v>76</v>
      </c>
    </row>
    <row r="2894" spans="1:18" x14ac:dyDescent="0.25">
      <c r="A2894">
        <v>1803</v>
      </c>
      <c r="B2894">
        <v>19</v>
      </c>
      <c r="C2894">
        <v>12</v>
      </c>
      <c r="D2894">
        <v>7</v>
      </c>
      <c r="E2894">
        <v>9</v>
      </c>
      <c r="F2894">
        <v>3</v>
      </c>
      <c r="G2894">
        <v>5</v>
      </c>
      <c r="H2894">
        <v>2</v>
      </c>
      <c r="I2894">
        <v>3.81</v>
      </c>
      <c r="J2894" t="s">
        <v>143</v>
      </c>
      <c r="K2894">
        <v>5</v>
      </c>
      <c r="L2894">
        <v>17</v>
      </c>
      <c r="M2894">
        <v>4.82</v>
      </c>
      <c r="N2894" t="s">
        <v>143</v>
      </c>
      <c r="O2894">
        <v>29.89</v>
      </c>
      <c r="P2894" t="s">
        <v>33</v>
      </c>
      <c r="Q2894" t="s">
        <v>75</v>
      </c>
      <c r="R2894" t="s">
        <v>76</v>
      </c>
    </row>
    <row r="2895" spans="1:18" x14ac:dyDescent="0.25">
      <c r="A2895">
        <v>1845</v>
      </c>
      <c r="B2895">
        <v>15</v>
      </c>
      <c r="C2895">
        <v>4</v>
      </c>
      <c r="D2895">
        <v>2</v>
      </c>
      <c r="E2895">
        <v>3</v>
      </c>
      <c r="F2895">
        <v>9</v>
      </c>
      <c r="G2895">
        <v>1</v>
      </c>
      <c r="H2895">
        <v>2</v>
      </c>
      <c r="I2895">
        <v>3.76</v>
      </c>
      <c r="J2895" t="s">
        <v>153</v>
      </c>
      <c r="K2895">
        <v>15.39</v>
      </c>
      <c r="L2895">
        <v>1151</v>
      </c>
      <c r="M2895">
        <v>1.07</v>
      </c>
      <c r="N2895" t="s">
        <v>143</v>
      </c>
      <c r="O2895">
        <v>10.19</v>
      </c>
      <c r="P2895" t="s">
        <v>68</v>
      </c>
      <c r="Q2895" t="s">
        <v>75</v>
      </c>
      <c r="R2895" t="s">
        <v>76</v>
      </c>
    </row>
    <row r="2896" spans="1:18" x14ac:dyDescent="0.25">
      <c r="A2896">
        <v>1886</v>
      </c>
      <c r="B2896">
        <v>6</v>
      </c>
      <c r="C2896">
        <v>12</v>
      </c>
      <c r="D2896">
        <v>2</v>
      </c>
      <c r="E2896">
        <v>7</v>
      </c>
      <c r="F2896">
        <v>1</v>
      </c>
      <c r="G2896">
        <v>4</v>
      </c>
      <c r="H2896">
        <v>2</v>
      </c>
      <c r="I2896">
        <v>3.52</v>
      </c>
      <c r="J2896" t="s">
        <v>143</v>
      </c>
      <c r="K2896">
        <v>7.51</v>
      </c>
      <c r="L2896">
        <v>192</v>
      </c>
      <c r="M2896">
        <v>0.75</v>
      </c>
      <c r="N2896" t="s">
        <v>143</v>
      </c>
      <c r="O2896">
        <v>60.6</v>
      </c>
      <c r="P2896" t="s">
        <v>45</v>
      </c>
      <c r="Q2896" t="s">
        <v>75</v>
      </c>
      <c r="R2896" t="s">
        <v>76</v>
      </c>
    </row>
    <row r="2897" spans="1:18" x14ac:dyDescent="0.25">
      <c r="A2897">
        <v>1897</v>
      </c>
      <c r="B2897">
        <v>1</v>
      </c>
      <c r="C2897">
        <v>5</v>
      </c>
      <c r="D2897">
        <v>4</v>
      </c>
      <c r="E2897">
        <v>9</v>
      </c>
      <c r="F2897">
        <v>7</v>
      </c>
      <c r="G2897">
        <v>3</v>
      </c>
      <c r="H2897">
        <v>2</v>
      </c>
      <c r="I2897">
        <v>4.03</v>
      </c>
      <c r="J2897" t="s">
        <v>153</v>
      </c>
      <c r="K2897">
        <v>11.09</v>
      </c>
      <c r="L2897">
        <v>63</v>
      </c>
      <c r="M2897">
        <v>5.16</v>
      </c>
      <c r="N2897" t="s">
        <v>143</v>
      </c>
      <c r="O2897">
        <v>12.92</v>
      </c>
      <c r="P2897" t="s">
        <v>43</v>
      </c>
      <c r="Q2897" t="s">
        <v>75</v>
      </c>
      <c r="R2897" t="s">
        <v>76</v>
      </c>
    </row>
    <row r="2898" spans="1:18" x14ac:dyDescent="0.25">
      <c r="A2898">
        <v>2073</v>
      </c>
      <c r="B2898">
        <v>15</v>
      </c>
      <c r="C2898">
        <v>10</v>
      </c>
      <c r="D2898">
        <v>1</v>
      </c>
      <c r="E2898">
        <v>6</v>
      </c>
      <c r="F2898">
        <v>7</v>
      </c>
      <c r="G2898">
        <v>4</v>
      </c>
      <c r="H2898">
        <v>2</v>
      </c>
      <c r="I2898">
        <v>3.58</v>
      </c>
      <c r="J2898" t="s">
        <v>143</v>
      </c>
      <c r="K2898">
        <v>9.44</v>
      </c>
      <c r="L2898">
        <v>528</v>
      </c>
      <c r="M2898">
        <v>1.44</v>
      </c>
      <c r="N2898" t="s">
        <v>143</v>
      </c>
      <c r="O2898">
        <v>16.63</v>
      </c>
      <c r="P2898" t="s">
        <v>72</v>
      </c>
      <c r="Q2898" t="s">
        <v>75</v>
      </c>
      <c r="R2898" t="s">
        <v>76</v>
      </c>
    </row>
    <row r="2899" spans="1:18" x14ac:dyDescent="0.25">
      <c r="A2899">
        <v>2088</v>
      </c>
      <c r="B2899">
        <v>14</v>
      </c>
      <c r="C2899">
        <v>4</v>
      </c>
      <c r="D2899">
        <v>7</v>
      </c>
      <c r="E2899">
        <v>3</v>
      </c>
      <c r="F2899">
        <v>2</v>
      </c>
      <c r="G2899">
        <v>5</v>
      </c>
      <c r="H2899">
        <v>2</v>
      </c>
      <c r="I2899">
        <v>3.66</v>
      </c>
      <c r="J2899" t="s">
        <v>153</v>
      </c>
      <c r="K2899">
        <v>4.2</v>
      </c>
      <c r="L2899">
        <v>252</v>
      </c>
      <c r="M2899">
        <v>18.59</v>
      </c>
      <c r="N2899" t="s">
        <v>143</v>
      </c>
      <c r="O2899">
        <v>21.71</v>
      </c>
      <c r="P2899" t="s">
        <v>50</v>
      </c>
      <c r="Q2899" t="s">
        <v>75</v>
      </c>
      <c r="R2899" t="s">
        <v>76</v>
      </c>
    </row>
    <row r="2900" spans="1:18" x14ac:dyDescent="0.25">
      <c r="A2900">
        <v>2091</v>
      </c>
      <c r="B2900">
        <v>18</v>
      </c>
      <c r="C2900">
        <v>5</v>
      </c>
      <c r="D2900">
        <v>10</v>
      </c>
      <c r="E2900">
        <v>9</v>
      </c>
      <c r="F2900">
        <v>6</v>
      </c>
      <c r="G2900">
        <v>2</v>
      </c>
      <c r="H2900">
        <v>2</v>
      </c>
      <c r="I2900">
        <v>3.91</v>
      </c>
      <c r="J2900" t="s">
        <v>143</v>
      </c>
      <c r="K2900">
        <v>8.0299999999999994</v>
      </c>
      <c r="L2900">
        <v>1070</v>
      </c>
      <c r="M2900">
        <v>12.01</v>
      </c>
      <c r="N2900" t="s">
        <v>143</v>
      </c>
      <c r="O2900">
        <v>19.27</v>
      </c>
      <c r="P2900" t="s">
        <v>54</v>
      </c>
      <c r="Q2900" t="s">
        <v>75</v>
      </c>
      <c r="R2900" t="s">
        <v>76</v>
      </c>
    </row>
    <row r="2901" spans="1:18" x14ac:dyDescent="0.25">
      <c r="A2901">
        <v>2120</v>
      </c>
      <c r="B2901">
        <v>15</v>
      </c>
      <c r="C2901">
        <v>11</v>
      </c>
      <c r="D2901">
        <v>9</v>
      </c>
      <c r="E2901">
        <v>2</v>
      </c>
      <c r="F2901">
        <v>1</v>
      </c>
      <c r="G2901">
        <v>5</v>
      </c>
      <c r="H2901">
        <v>2</v>
      </c>
      <c r="I2901">
        <v>3.95</v>
      </c>
      <c r="J2901" t="s">
        <v>153</v>
      </c>
      <c r="K2901">
        <v>28.92</v>
      </c>
      <c r="L2901">
        <v>1018</v>
      </c>
      <c r="M2901">
        <v>5.31</v>
      </c>
      <c r="N2901" t="s">
        <v>143</v>
      </c>
      <c r="O2901">
        <v>39.880000000000003</v>
      </c>
      <c r="P2901" t="s">
        <v>33</v>
      </c>
      <c r="Q2901" t="s">
        <v>75</v>
      </c>
      <c r="R2901" t="s">
        <v>76</v>
      </c>
    </row>
    <row r="2902" spans="1:18" x14ac:dyDescent="0.25">
      <c r="A2902">
        <v>2216</v>
      </c>
      <c r="B2902">
        <v>20</v>
      </c>
      <c r="C2902">
        <v>4</v>
      </c>
      <c r="D2902">
        <v>4</v>
      </c>
      <c r="E2902">
        <v>4</v>
      </c>
      <c r="F2902">
        <v>4</v>
      </c>
      <c r="G2902">
        <v>3</v>
      </c>
      <c r="H2902">
        <v>2</v>
      </c>
      <c r="I2902">
        <v>3.68</v>
      </c>
      <c r="J2902" t="s">
        <v>153</v>
      </c>
      <c r="K2902">
        <v>10.95</v>
      </c>
      <c r="L2902">
        <v>107</v>
      </c>
      <c r="M2902">
        <v>1.5</v>
      </c>
      <c r="N2902" t="s">
        <v>143</v>
      </c>
      <c r="O2902">
        <v>55.24</v>
      </c>
      <c r="P2902" t="s">
        <v>61</v>
      </c>
      <c r="Q2902" t="s">
        <v>75</v>
      </c>
      <c r="R2902" t="s">
        <v>76</v>
      </c>
    </row>
    <row r="2903" spans="1:18" x14ac:dyDescent="0.25">
      <c r="A2903">
        <v>2219</v>
      </c>
      <c r="B2903">
        <v>2</v>
      </c>
      <c r="C2903">
        <v>2</v>
      </c>
      <c r="D2903">
        <v>3</v>
      </c>
      <c r="E2903">
        <v>4</v>
      </c>
      <c r="F2903">
        <v>2</v>
      </c>
      <c r="G2903">
        <v>8</v>
      </c>
      <c r="H2903">
        <v>2</v>
      </c>
      <c r="I2903">
        <v>3.94</v>
      </c>
      <c r="J2903" t="s">
        <v>153</v>
      </c>
      <c r="K2903">
        <v>24.48</v>
      </c>
      <c r="L2903">
        <v>328</v>
      </c>
      <c r="M2903">
        <v>4.75</v>
      </c>
      <c r="N2903" t="s">
        <v>143</v>
      </c>
      <c r="O2903">
        <v>25.44</v>
      </c>
      <c r="P2903" t="s">
        <v>26</v>
      </c>
      <c r="Q2903" t="s">
        <v>75</v>
      </c>
      <c r="R2903" t="s">
        <v>76</v>
      </c>
    </row>
    <row r="2904" spans="1:18" x14ac:dyDescent="0.25">
      <c r="A2904">
        <v>2225</v>
      </c>
      <c r="B2904">
        <v>7</v>
      </c>
      <c r="C2904">
        <v>3</v>
      </c>
      <c r="D2904">
        <v>2</v>
      </c>
      <c r="E2904">
        <v>2</v>
      </c>
      <c r="F2904">
        <v>6</v>
      </c>
      <c r="G2904">
        <v>1</v>
      </c>
      <c r="H2904">
        <v>2</v>
      </c>
      <c r="I2904">
        <v>3.87</v>
      </c>
      <c r="J2904" t="s">
        <v>143</v>
      </c>
      <c r="K2904">
        <v>18.98</v>
      </c>
      <c r="L2904">
        <v>794</v>
      </c>
      <c r="M2904">
        <v>5.52</v>
      </c>
      <c r="N2904" t="s">
        <v>143</v>
      </c>
      <c r="O2904">
        <v>49.61</v>
      </c>
      <c r="P2904" t="s">
        <v>41</v>
      </c>
      <c r="Q2904" t="s">
        <v>75</v>
      </c>
      <c r="R2904" t="s">
        <v>76</v>
      </c>
    </row>
    <row r="2905" spans="1:18" x14ac:dyDescent="0.25">
      <c r="A2905">
        <v>2234</v>
      </c>
      <c r="B2905">
        <v>12</v>
      </c>
      <c r="C2905">
        <v>2</v>
      </c>
      <c r="D2905">
        <v>10</v>
      </c>
      <c r="E2905">
        <v>7</v>
      </c>
      <c r="F2905">
        <v>3</v>
      </c>
      <c r="G2905">
        <v>1</v>
      </c>
      <c r="H2905">
        <v>2</v>
      </c>
      <c r="I2905">
        <v>3.67</v>
      </c>
      <c r="J2905" t="s">
        <v>143</v>
      </c>
      <c r="K2905">
        <v>5.36</v>
      </c>
      <c r="L2905">
        <v>1217</v>
      </c>
      <c r="M2905">
        <v>3.93</v>
      </c>
      <c r="N2905" t="s">
        <v>143</v>
      </c>
      <c r="O2905">
        <v>30.01</v>
      </c>
      <c r="P2905" t="s">
        <v>56</v>
      </c>
      <c r="Q2905" t="s">
        <v>75</v>
      </c>
      <c r="R2905" t="s">
        <v>76</v>
      </c>
    </row>
    <row r="2906" spans="1:18" x14ac:dyDescent="0.25">
      <c r="A2906">
        <v>2248</v>
      </c>
      <c r="B2906">
        <v>9</v>
      </c>
      <c r="C2906">
        <v>10</v>
      </c>
      <c r="D2906">
        <v>5</v>
      </c>
      <c r="E2906">
        <v>3</v>
      </c>
      <c r="F2906">
        <v>5</v>
      </c>
      <c r="G2906">
        <v>2</v>
      </c>
      <c r="H2906">
        <v>2</v>
      </c>
      <c r="I2906">
        <v>3.66</v>
      </c>
      <c r="J2906" t="s">
        <v>143</v>
      </c>
      <c r="K2906">
        <v>5.15</v>
      </c>
      <c r="L2906">
        <v>403</v>
      </c>
      <c r="M2906">
        <v>5.03</v>
      </c>
      <c r="N2906" t="s">
        <v>143</v>
      </c>
      <c r="O2906">
        <v>33.53</v>
      </c>
      <c r="P2906" t="s">
        <v>57</v>
      </c>
      <c r="Q2906" t="s">
        <v>75</v>
      </c>
      <c r="R2906" t="s">
        <v>76</v>
      </c>
    </row>
    <row r="2907" spans="1:18" x14ac:dyDescent="0.25">
      <c r="A2907">
        <v>2255</v>
      </c>
      <c r="B2907">
        <v>8</v>
      </c>
      <c r="C2907">
        <v>6</v>
      </c>
      <c r="D2907">
        <v>10</v>
      </c>
      <c r="E2907">
        <v>1</v>
      </c>
      <c r="F2907">
        <v>4</v>
      </c>
      <c r="G2907">
        <v>9</v>
      </c>
      <c r="H2907">
        <v>2</v>
      </c>
      <c r="I2907">
        <v>5</v>
      </c>
      <c r="J2907" t="s">
        <v>153</v>
      </c>
      <c r="K2907">
        <v>7.77</v>
      </c>
      <c r="L2907">
        <v>108</v>
      </c>
      <c r="M2907">
        <v>6.72</v>
      </c>
      <c r="N2907" t="s">
        <v>143</v>
      </c>
      <c r="O2907">
        <v>55.62</v>
      </c>
      <c r="P2907" t="s">
        <v>62</v>
      </c>
      <c r="Q2907" t="s">
        <v>75</v>
      </c>
      <c r="R2907" t="s">
        <v>76</v>
      </c>
    </row>
    <row r="2908" spans="1:18" x14ac:dyDescent="0.25">
      <c r="A2908">
        <v>2263</v>
      </c>
      <c r="B2908">
        <v>16</v>
      </c>
      <c r="C2908">
        <v>12</v>
      </c>
      <c r="D2908">
        <v>2</v>
      </c>
      <c r="E2908">
        <v>9</v>
      </c>
      <c r="F2908">
        <v>3</v>
      </c>
      <c r="G2908">
        <v>7</v>
      </c>
      <c r="H2908">
        <v>2</v>
      </c>
      <c r="I2908">
        <v>3.39</v>
      </c>
      <c r="J2908" t="s">
        <v>153</v>
      </c>
      <c r="K2908">
        <v>7.1</v>
      </c>
      <c r="L2908">
        <v>150</v>
      </c>
      <c r="M2908">
        <v>1.41</v>
      </c>
      <c r="N2908" t="s">
        <v>143</v>
      </c>
      <c r="O2908">
        <v>26.6</v>
      </c>
      <c r="P2908" t="s">
        <v>71</v>
      </c>
      <c r="Q2908" t="s">
        <v>75</v>
      </c>
      <c r="R2908" t="s">
        <v>76</v>
      </c>
    </row>
    <row r="2909" spans="1:18" x14ac:dyDescent="0.25">
      <c r="A2909">
        <v>2306</v>
      </c>
      <c r="B2909">
        <v>5</v>
      </c>
      <c r="C2909">
        <v>1</v>
      </c>
      <c r="D2909">
        <v>2</v>
      </c>
      <c r="E2909">
        <v>8</v>
      </c>
      <c r="F2909">
        <v>1</v>
      </c>
      <c r="G2909">
        <v>7</v>
      </c>
      <c r="H2909">
        <v>2</v>
      </c>
      <c r="I2909">
        <v>3.8</v>
      </c>
      <c r="J2909" t="s">
        <v>143</v>
      </c>
      <c r="K2909">
        <v>24.53</v>
      </c>
      <c r="L2909">
        <v>591</v>
      </c>
      <c r="M2909">
        <v>7.22</v>
      </c>
      <c r="N2909" t="s">
        <v>143</v>
      </c>
      <c r="O2909">
        <v>18.75</v>
      </c>
      <c r="P2909" t="s">
        <v>68</v>
      </c>
      <c r="Q2909" t="s">
        <v>75</v>
      </c>
      <c r="R2909" t="s">
        <v>76</v>
      </c>
    </row>
    <row r="2910" spans="1:18" x14ac:dyDescent="0.25">
      <c r="A2910">
        <v>2312</v>
      </c>
      <c r="B2910">
        <v>10</v>
      </c>
      <c r="C2910">
        <v>9</v>
      </c>
      <c r="D2910">
        <v>10</v>
      </c>
      <c r="E2910">
        <v>1</v>
      </c>
      <c r="F2910">
        <v>1</v>
      </c>
      <c r="G2910">
        <v>9</v>
      </c>
      <c r="H2910">
        <v>2</v>
      </c>
      <c r="I2910">
        <v>3.96</v>
      </c>
      <c r="J2910" t="s">
        <v>143</v>
      </c>
      <c r="K2910">
        <v>26.7</v>
      </c>
      <c r="L2910">
        <v>31</v>
      </c>
      <c r="M2910">
        <v>4.55</v>
      </c>
      <c r="N2910" t="s">
        <v>143</v>
      </c>
      <c r="O2910">
        <v>17.86</v>
      </c>
      <c r="P2910" t="s">
        <v>46</v>
      </c>
      <c r="Q2910" t="s">
        <v>75</v>
      </c>
      <c r="R2910" t="s">
        <v>76</v>
      </c>
    </row>
    <row r="2911" spans="1:18" x14ac:dyDescent="0.25">
      <c r="A2911">
        <v>2328</v>
      </c>
      <c r="B2911">
        <v>11</v>
      </c>
      <c r="C2911">
        <v>4</v>
      </c>
      <c r="D2911">
        <v>10</v>
      </c>
      <c r="E2911">
        <v>8</v>
      </c>
      <c r="F2911">
        <v>5</v>
      </c>
      <c r="G2911">
        <v>5</v>
      </c>
      <c r="H2911">
        <v>2</v>
      </c>
      <c r="I2911">
        <v>3.66</v>
      </c>
      <c r="J2911" t="s">
        <v>143</v>
      </c>
      <c r="K2911">
        <v>18.22</v>
      </c>
      <c r="L2911">
        <v>284</v>
      </c>
      <c r="M2911">
        <v>3.59</v>
      </c>
      <c r="N2911" t="s">
        <v>143</v>
      </c>
      <c r="O2911">
        <v>40.729999999999997</v>
      </c>
      <c r="P2911" t="s">
        <v>38</v>
      </c>
      <c r="Q2911" t="s">
        <v>75</v>
      </c>
      <c r="R2911" t="s">
        <v>76</v>
      </c>
    </row>
    <row r="2912" spans="1:18" x14ac:dyDescent="0.25">
      <c r="A2912">
        <v>2358</v>
      </c>
      <c r="B2912">
        <v>8</v>
      </c>
      <c r="C2912">
        <v>3</v>
      </c>
      <c r="D2912">
        <v>9</v>
      </c>
      <c r="E2912">
        <v>5</v>
      </c>
      <c r="F2912">
        <v>5</v>
      </c>
      <c r="G2912">
        <v>2</v>
      </c>
      <c r="H2912">
        <v>2</v>
      </c>
      <c r="I2912">
        <v>3.71</v>
      </c>
      <c r="J2912" t="s">
        <v>143</v>
      </c>
      <c r="K2912">
        <v>9.7899999999999991</v>
      </c>
      <c r="L2912">
        <v>1437</v>
      </c>
      <c r="M2912">
        <v>18.2</v>
      </c>
      <c r="N2912" t="s">
        <v>143</v>
      </c>
      <c r="O2912">
        <v>42.29</v>
      </c>
      <c r="P2912" t="s">
        <v>64</v>
      </c>
      <c r="Q2912" t="s">
        <v>75</v>
      </c>
      <c r="R2912" t="s">
        <v>76</v>
      </c>
    </row>
    <row r="2913" spans="1:18" x14ac:dyDescent="0.25">
      <c r="A2913">
        <v>2377</v>
      </c>
      <c r="B2913">
        <v>13</v>
      </c>
      <c r="C2913">
        <v>12</v>
      </c>
      <c r="D2913">
        <v>2</v>
      </c>
      <c r="E2913">
        <v>4</v>
      </c>
      <c r="F2913">
        <v>6</v>
      </c>
      <c r="G2913">
        <v>5</v>
      </c>
      <c r="H2913">
        <v>2</v>
      </c>
      <c r="I2913">
        <v>3.58</v>
      </c>
      <c r="J2913" t="s">
        <v>143</v>
      </c>
      <c r="K2913">
        <v>14.05</v>
      </c>
      <c r="L2913">
        <v>264</v>
      </c>
      <c r="M2913">
        <v>4.74</v>
      </c>
      <c r="N2913" t="s">
        <v>143</v>
      </c>
      <c r="O2913">
        <v>31.41</v>
      </c>
      <c r="P2913" t="s">
        <v>45</v>
      </c>
      <c r="Q2913" t="s">
        <v>75</v>
      </c>
      <c r="R2913" t="s">
        <v>76</v>
      </c>
    </row>
    <row r="2914" spans="1:18" x14ac:dyDescent="0.25">
      <c r="A2914">
        <v>2383</v>
      </c>
      <c r="B2914">
        <v>11</v>
      </c>
      <c r="C2914">
        <v>9</v>
      </c>
      <c r="D2914">
        <v>7</v>
      </c>
      <c r="E2914">
        <v>9</v>
      </c>
      <c r="F2914">
        <v>1</v>
      </c>
      <c r="G2914">
        <v>2</v>
      </c>
      <c r="H2914">
        <v>2</v>
      </c>
      <c r="I2914">
        <v>3.73</v>
      </c>
      <c r="J2914" t="s">
        <v>153</v>
      </c>
      <c r="K2914">
        <v>5.03</v>
      </c>
      <c r="L2914">
        <v>320</v>
      </c>
      <c r="M2914">
        <v>2.2400000000000002</v>
      </c>
      <c r="N2914" t="s">
        <v>143</v>
      </c>
      <c r="O2914">
        <v>15.74</v>
      </c>
      <c r="P2914" t="s">
        <v>52</v>
      </c>
      <c r="Q2914" t="s">
        <v>75</v>
      </c>
      <c r="R2914" t="s">
        <v>76</v>
      </c>
    </row>
    <row r="2915" spans="1:18" x14ac:dyDescent="0.25">
      <c r="A2915">
        <v>2412</v>
      </c>
      <c r="B2915">
        <v>4</v>
      </c>
      <c r="C2915">
        <v>9</v>
      </c>
      <c r="D2915">
        <v>3</v>
      </c>
      <c r="E2915">
        <v>1</v>
      </c>
      <c r="F2915">
        <v>7</v>
      </c>
      <c r="G2915">
        <v>1</v>
      </c>
      <c r="H2915">
        <v>2</v>
      </c>
      <c r="I2915">
        <v>3.72</v>
      </c>
      <c r="J2915" t="s">
        <v>143</v>
      </c>
      <c r="K2915">
        <v>4.7699999999999996</v>
      </c>
      <c r="L2915">
        <v>2560</v>
      </c>
      <c r="M2915">
        <v>4.24</v>
      </c>
      <c r="N2915" t="s">
        <v>143</v>
      </c>
      <c r="O2915">
        <v>36.46</v>
      </c>
      <c r="P2915" t="s">
        <v>65</v>
      </c>
      <c r="Q2915" t="s">
        <v>75</v>
      </c>
      <c r="R2915" t="s">
        <v>76</v>
      </c>
    </row>
    <row r="2916" spans="1:18" x14ac:dyDescent="0.25">
      <c r="A2916">
        <v>2419</v>
      </c>
      <c r="B2916">
        <v>17</v>
      </c>
      <c r="C2916">
        <v>9</v>
      </c>
      <c r="D2916">
        <v>4</v>
      </c>
      <c r="E2916">
        <v>2</v>
      </c>
      <c r="F2916">
        <v>5</v>
      </c>
      <c r="G2916">
        <v>1</v>
      </c>
      <c r="H2916">
        <v>2</v>
      </c>
      <c r="I2916">
        <v>4.03</v>
      </c>
      <c r="J2916" t="s">
        <v>153</v>
      </c>
      <c r="K2916">
        <v>4.62</v>
      </c>
      <c r="L2916">
        <v>341</v>
      </c>
      <c r="M2916">
        <v>3.04</v>
      </c>
      <c r="N2916" t="s">
        <v>143</v>
      </c>
      <c r="O2916">
        <v>45.23</v>
      </c>
      <c r="P2916" t="s">
        <v>67</v>
      </c>
      <c r="Q2916" t="s">
        <v>75</v>
      </c>
      <c r="R2916" t="s">
        <v>76</v>
      </c>
    </row>
    <row r="2917" spans="1:18" x14ac:dyDescent="0.25">
      <c r="A2917">
        <v>2442</v>
      </c>
      <c r="B2917">
        <v>16</v>
      </c>
      <c r="C2917">
        <v>11</v>
      </c>
      <c r="D2917">
        <v>8</v>
      </c>
      <c r="E2917">
        <v>7</v>
      </c>
      <c r="F2917">
        <v>2</v>
      </c>
      <c r="G2917">
        <v>1</v>
      </c>
      <c r="H2917">
        <v>2</v>
      </c>
      <c r="I2917">
        <v>4.18</v>
      </c>
      <c r="J2917" t="s">
        <v>153</v>
      </c>
      <c r="K2917">
        <v>37.67</v>
      </c>
      <c r="L2917">
        <v>665</v>
      </c>
      <c r="M2917">
        <v>12.58</v>
      </c>
      <c r="N2917" t="s">
        <v>143</v>
      </c>
      <c r="O2917">
        <v>20.49</v>
      </c>
      <c r="P2917" t="s">
        <v>22</v>
      </c>
      <c r="Q2917" t="s">
        <v>75</v>
      </c>
      <c r="R2917" t="s">
        <v>76</v>
      </c>
    </row>
    <row r="2918" spans="1:18" x14ac:dyDescent="0.25">
      <c r="A2918">
        <v>2445</v>
      </c>
      <c r="B2918">
        <v>8</v>
      </c>
      <c r="C2918">
        <v>4</v>
      </c>
      <c r="D2918">
        <v>2</v>
      </c>
      <c r="E2918">
        <v>5</v>
      </c>
      <c r="F2918">
        <v>2</v>
      </c>
      <c r="G2918">
        <v>8</v>
      </c>
      <c r="H2918">
        <v>2</v>
      </c>
      <c r="I2918">
        <v>4</v>
      </c>
      <c r="J2918" t="s">
        <v>153</v>
      </c>
      <c r="K2918">
        <v>14.55</v>
      </c>
      <c r="L2918">
        <v>1076</v>
      </c>
      <c r="M2918">
        <v>6.06</v>
      </c>
      <c r="N2918" t="s">
        <v>143</v>
      </c>
      <c r="O2918">
        <v>25.9</v>
      </c>
      <c r="P2918" t="s">
        <v>63</v>
      </c>
      <c r="Q2918" t="s">
        <v>75</v>
      </c>
      <c r="R2918" t="s">
        <v>76</v>
      </c>
    </row>
    <row r="2919" spans="1:18" x14ac:dyDescent="0.25">
      <c r="A2919">
        <v>2511</v>
      </c>
      <c r="B2919">
        <v>6</v>
      </c>
      <c r="C2919">
        <v>11</v>
      </c>
      <c r="D2919">
        <v>9</v>
      </c>
      <c r="E2919">
        <v>3</v>
      </c>
      <c r="F2919">
        <v>7</v>
      </c>
      <c r="G2919">
        <v>2</v>
      </c>
      <c r="H2919">
        <v>2</v>
      </c>
      <c r="I2919">
        <v>3.96</v>
      </c>
      <c r="J2919" t="s">
        <v>153</v>
      </c>
      <c r="K2919">
        <v>3.56</v>
      </c>
      <c r="L2919">
        <v>658</v>
      </c>
      <c r="M2919">
        <v>7.05</v>
      </c>
      <c r="N2919" t="s">
        <v>143</v>
      </c>
      <c r="O2919">
        <v>28.08</v>
      </c>
      <c r="P2919" t="s">
        <v>29</v>
      </c>
      <c r="Q2919" t="s">
        <v>75</v>
      </c>
      <c r="R2919" t="s">
        <v>76</v>
      </c>
    </row>
    <row r="2920" spans="1:18" x14ac:dyDescent="0.25">
      <c r="A2920">
        <v>2517</v>
      </c>
      <c r="B2920">
        <v>20</v>
      </c>
      <c r="C2920">
        <v>10</v>
      </c>
      <c r="D2920">
        <v>1</v>
      </c>
      <c r="E2920">
        <v>6</v>
      </c>
      <c r="F2920">
        <v>6</v>
      </c>
      <c r="G2920">
        <v>6</v>
      </c>
      <c r="H2920">
        <v>2</v>
      </c>
      <c r="I2920">
        <v>3.81</v>
      </c>
      <c r="J2920" t="s">
        <v>153</v>
      </c>
      <c r="K2920">
        <v>12.38</v>
      </c>
      <c r="L2920">
        <v>327</v>
      </c>
      <c r="M2920">
        <v>17.98</v>
      </c>
      <c r="N2920" t="s">
        <v>143</v>
      </c>
      <c r="O2920">
        <v>22.61</v>
      </c>
      <c r="P2920" t="s">
        <v>73</v>
      </c>
      <c r="Q2920" t="s">
        <v>75</v>
      </c>
      <c r="R2920" t="s">
        <v>76</v>
      </c>
    </row>
    <row r="2921" spans="1:18" x14ac:dyDescent="0.25">
      <c r="A2921">
        <v>2555</v>
      </c>
      <c r="B2921">
        <v>11</v>
      </c>
      <c r="C2921">
        <v>7</v>
      </c>
      <c r="D2921">
        <v>9</v>
      </c>
      <c r="E2921">
        <v>6</v>
      </c>
      <c r="F2921">
        <v>1</v>
      </c>
      <c r="G2921">
        <v>3</v>
      </c>
      <c r="H2921">
        <v>2</v>
      </c>
      <c r="I2921">
        <v>4.67</v>
      </c>
      <c r="J2921" t="s">
        <v>153</v>
      </c>
      <c r="K2921">
        <v>26.98</v>
      </c>
      <c r="L2921">
        <v>658</v>
      </c>
      <c r="M2921">
        <v>6.8</v>
      </c>
      <c r="N2921" t="s">
        <v>143</v>
      </c>
      <c r="O2921">
        <v>39.39</v>
      </c>
      <c r="P2921" t="s">
        <v>52</v>
      </c>
      <c r="Q2921" t="s">
        <v>75</v>
      </c>
      <c r="R2921" t="s">
        <v>76</v>
      </c>
    </row>
    <row r="2922" spans="1:18" x14ac:dyDescent="0.25">
      <c r="A2922">
        <v>2575</v>
      </c>
      <c r="B2922">
        <v>14</v>
      </c>
      <c r="C2922">
        <v>2</v>
      </c>
      <c r="D2922">
        <v>2</v>
      </c>
      <c r="E2922">
        <v>6</v>
      </c>
      <c r="F2922">
        <v>9</v>
      </c>
      <c r="G2922">
        <v>2</v>
      </c>
      <c r="H2922">
        <v>2</v>
      </c>
      <c r="I2922">
        <v>3.68</v>
      </c>
      <c r="J2922" t="s">
        <v>143</v>
      </c>
      <c r="K2922">
        <v>21.32</v>
      </c>
      <c r="L2922">
        <v>504</v>
      </c>
      <c r="M2922">
        <v>4.6100000000000003</v>
      </c>
      <c r="N2922" t="s">
        <v>143</v>
      </c>
      <c r="O2922">
        <v>12.7</v>
      </c>
      <c r="P2922" t="s">
        <v>49</v>
      </c>
      <c r="Q2922" t="s">
        <v>75</v>
      </c>
      <c r="R2922" t="s">
        <v>76</v>
      </c>
    </row>
    <row r="2923" spans="1:18" x14ac:dyDescent="0.25">
      <c r="A2923">
        <v>2583</v>
      </c>
      <c r="B2923">
        <v>12</v>
      </c>
      <c r="C2923">
        <v>5</v>
      </c>
      <c r="D2923">
        <v>7</v>
      </c>
      <c r="E2923">
        <v>2</v>
      </c>
      <c r="F2923">
        <v>9</v>
      </c>
      <c r="G2923">
        <v>4</v>
      </c>
      <c r="H2923">
        <v>2</v>
      </c>
      <c r="I2923">
        <v>3.65</v>
      </c>
      <c r="J2923" t="s">
        <v>153</v>
      </c>
      <c r="K2923">
        <v>9.4700000000000006</v>
      </c>
      <c r="L2923">
        <v>3117</v>
      </c>
      <c r="M2923">
        <v>56.17</v>
      </c>
      <c r="N2923" t="s">
        <v>143</v>
      </c>
      <c r="O2923">
        <v>27.32</v>
      </c>
      <c r="P2923" t="s">
        <v>56</v>
      </c>
      <c r="Q2923" t="s">
        <v>75</v>
      </c>
      <c r="R2923" t="s">
        <v>76</v>
      </c>
    </row>
    <row r="2924" spans="1:18" x14ac:dyDescent="0.25">
      <c r="A2924">
        <v>2612</v>
      </c>
      <c r="B2924">
        <v>16</v>
      </c>
      <c r="C2924">
        <v>7</v>
      </c>
      <c r="D2924">
        <v>6</v>
      </c>
      <c r="E2924">
        <v>1</v>
      </c>
      <c r="F2924">
        <v>8</v>
      </c>
      <c r="G2924">
        <v>8</v>
      </c>
      <c r="H2924">
        <v>2</v>
      </c>
      <c r="I2924">
        <v>3.48</v>
      </c>
      <c r="J2924" t="s">
        <v>153</v>
      </c>
      <c r="K2924">
        <v>13.91</v>
      </c>
      <c r="L2924">
        <v>110</v>
      </c>
      <c r="M2924">
        <v>3.92</v>
      </c>
      <c r="N2924" t="s">
        <v>143</v>
      </c>
      <c r="O2924">
        <v>36.06</v>
      </c>
      <c r="P2924" t="s">
        <v>67</v>
      </c>
      <c r="Q2924" t="s">
        <v>75</v>
      </c>
      <c r="R2924" t="s">
        <v>76</v>
      </c>
    </row>
    <row r="2925" spans="1:18" x14ac:dyDescent="0.25">
      <c r="A2925">
        <v>2621</v>
      </c>
      <c r="B2925">
        <v>13</v>
      </c>
      <c r="C2925">
        <v>6</v>
      </c>
      <c r="D2925">
        <v>2</v>
      </c>
      <c r="E2925">
        <v>9</v>
      </c>
      <c r="F2925">
        <v>2</v>
      </c>
      <c r="G2925">
        <v>9</v>
      </c>
      <c r="H2925">
        <v>2</v>
      </c>
      <c r="I2925">
        <v>3.74</v>
      </c>
      <c r="J2925" t="s">
        <v>143</v>
      </c>
      <c r="K2925">
        <v>4.3600000000000003</v>
      </c>
      <c r="L2925">
        <v>428</v>
      </c>
      <c r="M2925">
        <v>1.18</v>
      </c>
      <c r="N2925" t="s">
        <v>143</v>
      </c>
      <c r="O2925">
        <v>37.78</v>
      </c>
      <c r="P2925" t="s">
        <v>24</v>
      </c>
      <c r="Q2925" t="s">
        <v>75</v>
      </c>
      <c r="R2925" t="s">
        <v>76</v>
      </c>
    </row>
    <row r="2926" spans="1:18" x14ac:dyDescent="0.25">
      <c r="A2926">
        <v>2644</v>
      </c>
      <c r="B2926">
        <v>17</v>
      </c>
      <c r="C2926">
        <v>6</v>
      </c>
      <c r="D2926">
        <v>8</v>
      </c>
      <c r="E2926">
        <v>4</v>
      </c>
      <c r="F2926">
        <v>6</v>
      </c>
      <c r="G2926">
        <v>5</v>
      </c>
      <c r="H2926">
        <v>2</v>
      </c>
      <c r="I2926">
        <v>3.97</v>
      </c>
      <c r="J2926" t="s">
        <v>143</v>
      </c>
      <c r="K2926">
        <v>27.19</v>
      </c>
      <c r="L2926">
        <v>1516</v>
      </c>
      <c r="M2926">
        <v>3.66</v>
      </c>
      <c r="N2926" t="s">
        <v>143</v>
      </c>
      <c r="O2926">
        <v>13.89</v>
      </c>
      <c r="P2926" t="s">
        <v>41</v>
      </c>
      <c r="Q2926" t="s">
        <v>75</v>
      </c>
      <c r="R2926" t="s">
        <v>76</v>
      </c>
    </row>
    <row r="2927" spans="1:18" x14ac:dyDescent="0.25">
      <c r="A2927">
        <v>2676</v>
      </c>
      <c r="B2927">
        <v>10</v>
      </c>
      <c r="C2927">
        <v>6</v>
      </c>
      <c r="D2927">
        <v>5</v>
      </c>
      <c r="E2927">
        <v>6</v>
      </c>
      <c r="F2927">
        <v>7</v>
      </c>
      <c r="G2927">
        <v>6</v>
      </c>
      <c r="H2927">
        <v>2</v>
      </c>
      <c r="I2927">
        <v>3.87</v>
      </c>
      <c r="J2927" t="s">
        <v>143</v>
      </c>
      <c r="K2927">
        <v>11.7</v>
      </c>
      <c r="L2927">
        <v>201</v>
      </c>
      <c r="M2927">
        <v>14.41</v>
      </c>
      <c r="N2927" t="s">
        <v>143</v>
      </c>
      <c r="O2927">
        <v>42.09</v>
      </c>
      <c r="P2927" t="s">
        <v>68</v>
      </c>
      <c r="Q2927" t="s">
        <v>75</v>
      </c>
      <c r="R2927" t="s">
        <v>76</v>
      </c>
    </row>
    <row r="2928" spans="1:18" x14ac:dyDescent="0.25">
      <c r="A2928">
        <v>2682</v>
      </c>
      <c r="B2928">
        <v>3</v>
      </c>
      <c r="C2928">
        <v>8</v>
      </c>
      <c r="D2928">
        <v>7</v>
      </c>
      <c r="E2928">
        <v>2</v>
      </c>
      <c r="F2928">
        <v>2</v>
      </c>
      <c r="G2928">
        <v>3</v>
      </c>
      <c r="H2928">
        <v>2</v>
      </c>
      <c r="I2928">
        <v>3.59</v>
      </c>
      <c r="J2928" t="s">
        <v>143</v>
      </c>
      <c r="K2928">
        <v>4.34</v>
      </c>
      <c r="L2928">
        <v>117</v>
      </c>
      <c r="M2928">
        <v>27.96</v>
      </c>
      <c r="N2928" t="s">
        <v>143</v>
      </c>
      <c r="O2928">
        <v>37.79</v>
      </c>
      <c r="P2928" t="s">
        <v>58</v>
      </c>
      <c r="Q2928" t="s">
        <v>75</v>
      </c>
      <c r="R2928" t="s">
        <v>76</v>
      </c>
    </row>
    <row r="2929" spans="1:18" x14ac:dyDescent="0.25">
      <c r="A2929">
        <v>2696</v>
      </c>
      <c r="B2929">
        <v>4</v>
      </c>
      <c r="C2929">
        <v>4</v>
      </c>
      <c r="D2929">
        <v>11</v>
      </c>
      <c r="E2929">
        <v>1</v>
      </c>
      <c r="F2929">
        <v>8</v>
      </c>
      <c r="G2929">
        <v>4</v>
      </c>
      <c r="H2929">
        <v>2</v>
      </c>
      <c r="I2929">
        <v>3.86</v>
      </c>
      <c r="J2929" t="s">
        <v>143</v>
      </c>
      <c r="K2929">
        <v>12.68</v>
      </c>
      <c r="L2929">
        <v>109</v>
      </c>
      <c r="M2929">
        <v>5.71</v>
      </c>
      <c r="N2929" t="s">
        <v>143</v>
      </c>
      <c r="O2929">
        <v>36.619999999999997</v>
      </c>
      <c r="P2929" t="s">
        <v>27</v>
      </c>
      <c r="Q2929" t="s">
        <v>75</v>
      </c>
      <c r="R2929" t="s">
        <v>76</v>
      </c>
    </row>
    <row r="2930" spans="1:18" x14ac:dyDescent="0.25">
      <c r="A2930">
        <v>2723</v>
      </c>
      <c r="B2930">
        <v>20</v>
      </c>
      <c r="C2930">
        <v>3</v>
      </c>
      <c r="D2930">
        <v>9</v>
      </c>
      <c r="E2930">
        <v>6</v>
      </c>
      <c r="F2930">
        <v>4</v>
      </c>
      <c r="G2930">
        <v>1</v>
      </c>
      <c r="H2930">
        <v>2</v>
      </c>
      <c r="I2930">
        <v>3.56</v>
      </c>
      <c r="J2930" t="s">
        <v>143</v>
      </c>
      <c r="K2930">
        <v>8.7100000000000009</v>
      </c>
      <c r="L2930">
        <v>111</v>
      </c>
      <c r="M2930">
        <v>2.3199999999999998</v>
      </c>
      <c r="N2930" t="s">
        <v>143</v>
      </c>
      <c r="O2930">
        <v>67.88</v>
      </c>
      <c r="P2930" t="s">
        <v>69</v>
      </c>
      <c r="Q2930" t="s">
        <v>75</v>
      </c>
      <c r="R2930" t="s">
        <v>76</v>
      </c>
    </row>
    <row r="2931" spans="1:18" x14ac:dyDescent="0.25">
      <c r="A2931">
        <v>2728</v>
      </c>
      <c r="B2931">
        <v>14</v>
      </c>
      <c r="C2931">
        <v>8</v>
      </c>
      <c r="D2931">
        <v>10</v>
      </c>
      <c r="E2931">
        <v>9</v>
      </c>
      <c r="F2931">
        <v>1</v>
      </c>
      <c r="G2931">
        <v>2</v>
      </c>
      <c r="H2931">
        <v>2</v>
      </c>
      <c r="I2931">
        <v>3.84</v>
      </c>
      <c r="J2931" t="s">
        <v>143</v>
      </c>
      <c r="K2931">
        <v>10.6</v>
      </c>
      <c r="L2931">
        <v>61</v>
      </c>
      <c r="M2931">
        <v>18.96</v>
      </c>
      <c r="N2931" t="s">
        <v>143</v>
      </c>
      <c r="O2931">
        <v>35.01</v>
      </c>
      <c r="P2931" t="s">
        <v>24</v>
      </c>
      <c r="Q2931" t="s">
        <v>75</v>
      </c>
      <c r="R2931" t="s">
        <v>76</v>
      </c>
    </row>
    <row r="2932" spans="1:18" x14ac:dyDescent="0.25">
      <c r="A2932">
        <v>2749</v>
      </c>
      <c r="B2932">
        <v>10</v>
      </c>
      <c r="C2932">
        <v>10</v>
      </c>
      <c r="D2932">
        <v>8</v>
      </c>
      <c r="E2932">
        <v>6</v>
      </c>
      <c r="F2932">
        <v>6</v>
      </c>
      <c r="G2932">
        <v>4</v>
      </c>
      <c r="H2932">
        <v>2</v>
      </c>
      <c r="I2932">
        <v>3.43</v>
      </c>
      <c r="J2932" t="s">
        <v>143</v>
      </c>
      <c r="K2932">
        <v>7.61</v>
      </c>
      <c r="L2932">
        <v>171</v>
      </c>
      <c r="M2932">
        <v>1.49</v>
      </c>
      <c r="N2932" t="s">
        <v>143</v>
      </c>
      <c r="O2932">
        <v>22.14</v>
      </c>
      <c r="P2932" t="s">
        <v>54</v>
      </c>
      <c r="Q2932" t="s">
        <v>75</v>
      </c>
      <c r="R2932" t="s">
        <v>76</v>
      </c>
    </row>
    <row r="2933" spans="1:18" x14ac:dyDescent="0.25">
      <c r="A2933">
        <v>2761</v>
      </c>
      <c r="B2933">
        <v>9</v>
      </c>
      <c r="C2933">
        <v>1</v>
      </c>
      <c r="D2933">
        <v>6</v>
      </c>
      <c r="E2933">
        <v>2</v>
      </c>
      <c r="F2933">
        <v>7</v>
      </c>
      <c r="G2933">
        <v>1</v>
      </c>
      <c r="H2933">
        <v>2</v>
      </c>
      <c r="I2933">
        <v>3.6</v>
      </c>
      <c r="J2933" t="s">
        <v>143</v>
      </c>
      <c r="K2933">
        <v>3.44</v>
      </c>
      <c r="L2933">
        <v>7333</v>
      </c>
      <c r="M2933">
        <v>2.88</v>
      </c>
      <c r="N2933" t="s">
        <v>143</v>
      </c>
      <c r="O2933">
        <v>42.2</v>
      </c>
      <c r="P2933" t="s">
        <v>38</v>
      </c>
      <c r="Q2933" t="s">
        <v>75</v>
      </c>
      <c r="R2933" t="s">
        <v>76</v>
      </c>
    </row>
    <row r="2934" spans="1:18" x14ac:dyDescent="0.25">
      <c r="A2934">
        <v>2789</v>
      </c>
      <c r="B2934">
        <v>11</v>
      </c>
      <c r="C2934">
        <v>11</v>
      </c>
      <c r="D2934">
        <v>6</v>
      </c>
      <c r="E2934">
        <v>7</v>
      </c>
      <c r="F2934">
        <v>9</v>
      </c>
      <c r="G2934">
        <v>9</v>
      </c>
      <c r="H2934">
        <v>2</v>
      </c>
      <c r="I2934">
        <v>4.05</v>
      </c>
      <c r="J2934" t="s">
        <v>153</v>
      </c>
      <c r="K2934">
        <v>6.93</v>
      </c>
      <c r="L2934">
        <v>9</v>
      </c>
      <c r="M2934">
        <v>2.5099999999999998</v>
      </c>
      <c r="N2934" t="s">
        <v>143</v>
      </c>
      <c r="O2934">
        <v>22.5</v>
      </c>
      <c r="P2934" t="s">
        <v>64</v>
      </c>
      <c r="Q2934" t="s">
        <v>75</v>
      </c>
      <c r="R2934" t="s">
        <v>76</v>
      </c>
    </row>
    <row r="2935" spans="1:18" x14ac:dyDescent="0.25">
      <c r="A2935">
        <v>2827</v>
      </c>
      <c r="B2935">
        <v>16</v>
      </c>
      <c r="C2935">
        <v>3</v>
      </c>
      <c r="D2935">
        <v>3</v>
      </c>
      <c r="E2935">
        <v>6</v>
      </c>
      <c r="F2935">
        <v>9</v>
      </c>
      <c r="G2935">
        <v>7</v>
      </c>
      <c r="H2935">
        <v>2</v>
      </c>
      <c r="I2935">
        <v>4.12</v>
      </c>
      <c r="J2935" t="s">
        <v>153</v>
      </c>
      <c r="K2935">
        <v>34.409999999999997</v>
      </c>
      <c r="L2935">
        <v>1711</v>
      </c>
      <c r="M2935">
        <v>1.58</v>
      </c>
      <c r="N2935" t="s">
        <v>143</v>
      </c>
      <c r="O2935">
        <v>38.61</v>
      </c>
      <c r="P2935" t="s">
        <v>41</v>
      </c>
      <c r="Q2935" t="s">
        <v>75</v>
      </c>
      <c r="R2935" t="s">
        <v>76</v>
      </c>
    </row>
    <row r="2936" spans="1:18" x14ac:dyDescent="0.25">
      <c r="A2936">
        <v>2829</v>
      </c>
      <c r="B2936">
        <v>20</v>
      </c>
      <c r="C2936">
        <v>11</v>
      </c>
      <c r="D2936">
        <v>6</v>
      </c>
      <c r="E2936">
        <v>3</v>
      </c>
      <c r="F2936">
        <v>6</v>
      </c>
      <c r="G2936">
        <v>6</v>
      </c>
      <c r="H2936">
        <v>2</v>
      </c>
      <c r="I2936">
        <v>3.36</v>
      </c>
      <c r="J2936" t="s">
        <v>143</v>
      </c>
      <c r="K2936">
        <v>11.89</v>
      </c>
      <c r="L2936">
        <v>1052</v>
      </c>
      <c r="M2936">
        <v>4.43</v>
      </c>
      <c r="N2936" t="s">
        <v>143</v>
      </c>
      <c r="O2936">
        <v>8.81</v>
      </c>
      <c r="P2936" t="s">
        <v>55</v>
      </c>
      <c r="Q2936" t="s">
        <v>75</v>
      </c>
      <c r="R2936" t="s">
        <v>76</v>
      </c>
    </row>
    <row r="2937" spans="1:18" x14ac:dyDescent="0.25">
      <c r="A2937">
        <v>2838</v>
      </c>
      <c r="B2937">
        <v>19</v>
      </c>
      <c r="C2937">
        <v>7</v>
      </c>
      <c r="D2937">
        <v>8</v>
      </c>
      <c r="E2937">
        <v>7</v>
      </c>
      <c r="F2937">
        <v>4</v>
      </c>
      <c r="G2937">
        <v>8</v>
      </c>
      <c r="H2937">
        <v>2</v>
      </c>
      <c r="I2937">
        <v>3.92</v>
      </c>
      <c r="J2937" t="s">
        <v>143</v>
      </c>
      <c r="K2937">
        <v>27.53</v>
      </c>
      <c r="L2937">
        <v>287</v>
      </c>
      <c r="M2937">
        <v>0.71</v>
      </c>
      <c r="N2937" t="s">
        <v>143</v>
      </c>
      <c r="O2937">
        <v>20.440000000000001</v>
      </c>
      <c r="P2937" t="s">
        <v>72</v>
      </c>
      <c r="Q2937" t="s">
        <v>75</v>
      </c>
      <c r="R2937" t="s">
        <v>76</v>
      </c>
    </row>
    <row r="2938" spans="1:18" x14ac:dyDescent="0.25">
      <c r="A2938">
        <v>2873</v>
      </c>
      <c r="B2938">
        <v>15</v>
      </c>
      <c r="C2938">
        <v>11</v>
      </c>
      <c r="D2938">
        <v>7</v>
      </c>
      <c r="E2938">
        <v>1</v>
      </c>
      <c r="F2938">
        <v>5</v>
      </c>
      <c r="G2938">
        <v>8</v>
      </c>
      <c r="H2938">
        <v>2</v>
      </c>
      <c r="I2938">
        <v>3.93</v>
      </c>
      <c r="J2938" t="s">
        <v>143</v>
      </c>
      <c r="K2938">
        <v>21.94</v>
      </c>
      <c r="L2938">
        <v>137</v>
      </c>
      <c r="M2938">
        <v>1.1299999999999999</v>
      </c>
      <c r="N2938" t="s">
        <v>143</v>
      </c>
      <c r="O2938">
        <v>15.25</v>
      </c>
      <c r="P2938" t="s">
        <v>54</v>
      </c>
      <c r="Q2938" t="s">
        <v>75</v>
      </c>
      <c r="R2938" t="s">
        <v>76</v>
      </c>
    </row>
    <row r="2939" spans="1:18" x14ac:dyDescent="0.25">
      <c r="A2939">
        <v>2935</v>
      </c>
      <c r="B2939">
        <v>19</v>
      </c>
      <c r="C2939">
        <v>5</v>
      </c>
      <c r="D2939">
        <v>11</v>
      </c>
      <c r="E2939">
        <v>1</v>
      </c>
      <c r="F2939">
        <v>5</v>
      </c>
      <c r="G2939">
        <v>7</v>
      </c>
      <c r="H2939">
        <v>2</v>
      </c>
      <c r="I2939">
        <v>3.88</v>
      </c>
      <c r="J2939" t="s">
        <v>143</v>
      </c>
      <c r="K2939">
        <v>9.1300000000000008</v>
      </c>
      <c r="L2939">
        <v>652</v>
      </c>
      <c r="M2939">
        <v>1.96</v>
      </c>
      <c r="N2939" t="s">
        <v>143</v>
      </c>
      <c r="O2939">
        <v>27.8</v>
      </c>
      <c r="P2939" t="s">
        <v>41</v>
      </c>
      <c r="Q2939" t="s">
        <v>75</v>
      </c>
      <c r="R2939" t="s">
        <v>76</v>
      </c>
    </row>
    <row r="2940" spans="1:18" x14ac:dyDescent="0.25">
      <c r="A2940">
        <v>2954</v>
      </c>
      <c r="B2940">
        <v>3</v>
      </c>
      <c r="C2940">
        <v>7</v>
      </c>
      <c r="D2940">
        <v>5</v>
      </c>
      <c r="E2940">
        <v>6</v>
      </c>
      <c r="F2940">
        <v>6</v>
      </c>
      <c r="G2940">
        <v>4</v>
      </c>
      <c r="H2940">
        <v>2</v>
      </c>
      <c r="I2940">
        <v>3.9</v>
      </c>
      <c r="J2940" t="s">
        <v>143</v>
      </c>
      <c r="K2940">
        <v>21.05</v>
      </c>
      <c r="L2940">
        <v>3874</v>
      </c>
      <c r="M2940">
        <v>0.51</v>
      </c>
      <c r="N2940" t="s">
        <v>143</v>
      </c>
      <c r="O2940">
        <v>21.77</v>
      </c>
      <c r="P2940" t="s">
        <v>63</v>
      </c>
      <c r="Q2940" t="s">
        <v>75</v>
      </c>
      <c r="R2940" t="s">
        <v>76</v>
      </c>
    </row>
    <row r="2941" spans="1:18" x14ac:dyDescent="0.25">
      <c r="A2941">
        <v>2966</v>
      </c>
      <c r="B2941">
        <v>15</v>
      </c>
      <c r="C2941">
        <v>2</v>
      </c>
      <c r="D2941">
        <v>3</v>
      </c>
      <c r="E2941">
        <v>6</v>
      </c>
      <c r="F2941">
        <v>1</v>
      </c>
      <c r="G2941">
        <v>2</v>
      </c>
      <c r="H2941">
        <v>2</v>
      </c>
      <c r="I2941">
        <v>3.91</v>
      </c>
      <c r="J2941" t="s">
        <v>143</v>
      </c>
      <c r="K2941">
        <v>27.82</v>
      </c>
      <c r="L2941">
        <v>2312</v>
      </c>
      <c r="M2941">
        <v>11.12</v>
      </c>
      <c r="N2941" t="s">
        <v>143</v>
      </c>
      <c r="O2941">
        <v>21.48</v>
      </c>
      <c r="P2941" t="s">
        <v>33</v>
      </c>
      <c r="Q2941" t="s">
        <v>75</v>
      </c>
      <c r="R2941" t="s">
        <v>76</v>
      </c>
    </row>
    <row r="2942" spans="1:18" x14ac:dyDescent="0.25">
      <c r="A2942">
        <v>2995</v>
      </c>
      <c r="B2942">
        <v>9</v>
      </c>
      <c r="C2942">
        <v>9</v>
      </c>
      <c r="D2942">
        <v>8</v>
      </c>
      <c r="E2942">
        <v>3</v>
      </c>
      <c r="F2942">
        <v>9</v>
      </c>
      <c r="G2942">
        <v>9</v>
      </c>
      <c r="H2942">
        <v>2</v>
      </c>
      <c r="I2942">
        <v>3.89</v>
      </c>
      <c r="J2942" t="s">
        <v>153</v>
      </c>
      <c r="K2942">
        <v>13.74</v>
      </c>
      <c r="L2942">
        <v>1695</v>
      </c>
      <c r="M2942">
        <v>3.19</v>
      </c>
      <c r="N2942" t="s">
        <v>143</v>
      </c>
      <c r="O2942">
        <v>49.73</v>
      </c>
      <c r="P2942" t="s">
        <v>57</v>
      </c>
      <c r="Q2942" t="s">
        <v>75</v>
      </c>
      <c r="R2942" t="s">
        <v>76</v>
      </c>
    </row>
    <row r="2943" spans="1:18" x14ac:dyDescent="0.25">
      <c r="A2943">
        <v>3004</v>
      </c>
      <c r="B2943">
        <v>14</v>
      </c>
      <c r="C2943">
        <v>2</v>
      </c>
      <c r="D2943">
        <v>7</v>
      </c>
      <c r="E2943">
        <v>2</v>
      </c>
      <c r="F2943">
        <v>9</v>
      </c>
      <c r="G2943">
        <v>5</v>
      </c>
      <c r="H2943">
        <v>2</v>
      </c>
      <c r="I2943">
        <v>4.3499999999999996</v>
      </c>
      <c r="J2943" t="s">
        <v>153</v>
      </c>
      <c r="K2943">
        <v>7.82</v>
      </c>
      <c r="L2943">
        <v>246</v>
      </c>
      <c r="M2943">
        <v>1.55</v>
      </c>
      <c r="N2943" t="s">
        <v>143</v>
      </c>
      <c r="O2943">
        <v>35.340000000000003</v>
      </c>
      <c r="P2943" t="s">
        <v>37</v>
      </c>
      <c r="Q2943" t="s">
        <v>75</v>
      </c>
      <c r="R2943" t="s">
        <v>76</v>
      </c>
    </row>
    <row r="2944" spans="1:18" x14ac:dyDescent="0.25">
      <c r="A2944">
        <v>3018</v>
      </c>
      <c r="B2944">
        <v>6</v>
      </c>
      <c r="C2944">
        <v>6</v>
      </c>
      <c r="D2944">
        <v>10</v>
      </c>
      <c r="E2944">
        <v>2</v>
      </c>
      <c r="F2944">
        <v>5</v>
      </c>
      <c r="G2944">
        <v>4</v>
      </c>
      <c r="H2944">
        <v>2</v>
      </c>
      <c r="I2944">
        <v>3.51</v>
      </c>
      <c r="J2944" t="s">
        <v>143</v>
      </c>
      <c r="K2944">
        <v>2.15</v>
      </c>
      <c r="L2944">
        <v>968</v>
      </c>
      <c r="M2944">
        <v>2.71</v>
      </c>
      <c r="N2944" t="s">
        <v>143</v>
      </c>
      <c r="O2944">
        <v>2.2599999999999998</v>
      </c>
      <c r="P2944" t="s">
        <v>46</v>
      </c>
      <c r="Q2944" t="s">
        <v>75</v>
      </c>
      <c r="R2944" t="s">
        <v>76</v>
      </c>
    </row>
    <row r="2945" spans="1:18" x14ac:dyDescent="0.25">
      <c r="A2945">
        <v>3084</v>
      </c>
      <c r="B2945">
        <v>2</v>
      </c>
      <c r="C2945">
        <v>1</v>
      </c>
      <c r="D2945">
        <v>9</v>
      </c>
      <c r="E2945">
        <v>3</v>
      </c>
      <c r="F2945">
        <v>8</v>
      </c>
      <c r="G2945">
        <v>5</v>
      </c>
      <c r="H2945">
        <v>2</v>
      </c>
      <c r="I2945">
        <v>4.59</v>
      </c>
      <c r="J2945" t="s">
        <v>153</v>
      </c>
      <c r="K2945">
        <v>6.29</v>
      </c>
      <c r="L2945">
        <v>196</v>
      </c>
      <c r="M2945">
        <v>2.71</v>
      </c>
      <c r="N2945" t="s">
        <v>143</v>
      </c>
      <c r="O2945">
        <v>35.590000000000003</v>
      </c>
      <c r="P2945" t="s">
        <v>23</v>
      </c>
      <c r="Q2945" t="s">
        <v>75</v>
      </c>
      <c r="R2945" t="s">
        <v>76</v>
      </c>
    </row>
    <row r="2946" spans="1:18" x14ac:dyDescent="0.25">
      <c r="A2946">
        <v>3089</v>
      </c>
      <c r="B2946">
        <v>11</v>
      </c>
      <c r="C2946">
        <v>3</v>
      </c>
      <c r="D2946">
        <v>6</v>
      </c>
      <c r="E2946">
        <v>8</v>
      </c>
      <c r="F2946">
        <v>5</v>
      </c>
      <c r="G2946">
        <v>8</v>
      </c>
      <c r="H2946">
        <v>2</v>
      </c>
      <c r="I2946">
        <v>3.7</v>
      </c>
      <c r="J2946" t="s">
        <v>143</v>
      </c>
      <c r="K2946">
        <v>12.84</v>
      </c>
      <c r="L2946">
        <v>2409</v>
      </c>
      <c r="M2946">
        <v>6.38</v>
      </c>
      <c r="N2946" t="s">
        <v>143</v>
      </c>
      <c r="O2946">
        <v>22.36</v>
      </c>
      <c r="P2946" t="s">
        <v>64</v>
      </c>
      <c r="Q2946" t="s">
        <v>75</v>
      </c>
      <c r="R2946" t="s">
        <v>76</v>
      </c>
    </row>
    <row r="2947" spans="1:18" x14ac:dyDescent="0.25">
      <c r="A2947">
        <v>3121</v>
      </c>
      <c r="B2947">
        <v>17</v>
      </c>
      <c r="C2947">
        <v>11</v>
      </c>
      <c r="D2947">
        <v>10</v>
      </c>
      <c r="E2947">
        <v>8</v>
      </c>
      <c r="F2947">
        <v>8</v>
      </c>
      <c r="G2947">
        <v>6</v>
      </c>
      <c r="H2947">
        <v>2</v>
      </c>
      <c r="I2947">
        <v>3.71</v>
      </c>
      <c r="J2947" t="s">
        <v>143</v>
      </c>
      <c r="K2947">
        <v>8.69</v>
      </c>
      <c r="L2947">
        <v>4955</v>
      </c>
      <c r="M2947">
        <v>15.7</v>
      </c>
      <c r="N2947" t="s">
        <v>143</v>
      </c>
      <c r="O2947">
        <v>20.97</v>
      </c>
      <c r="P2947" t="s">
        <v>42</v>
      </c>
      <c r="Q2947" t="s">
        <v>75</v>
      </c>
      <c r="R2947" t="s">
        <v>76</v>
      </c>
    </row>
    <row r="2948" spans="1:18" x14ac:dyDescent="0.25">
      <c r="A2948">
        <v>3134</v>
      </c>
      <c r="B2948">
        <v>13</v>
      </c>
      <c r="C2948">
        <v>7</v>
      </c>
      <c r="D2948">
        <v>10</v>
      </c>
      <c r="E2948">
        <v>1</v>
      </c>
      <c r="F2948">
        <v>5</v>
      </c>
      <c r="G2948">
        <v>9</v>
      </c>
      <c r="H2948">
        <v>2</v>
      </c>
      <c r="I2948">
        <v>4.3099999999999996</v>
      </c>
      <c r="J2948" t="s">
        <v>153</v>
      </c>
      <c r="K2948">
        <v>31.53</v>
      </c>
      <c r="L2948">
        <v>25</v>
      </c>
      <c r="M2948">
        <v>11.16</v>
      </c>
      <c r="N2948" t="s">
        <v>143</v>
      </c>
      <c r="O2948">
        <v>61.01</v>
      </c>
      <c r="P2948" t="s">
        <v>34</v>
      </c>
      <c r="Q2948" t="s">
        <v>75</v>
      </c>
      <c r="R2948" t="s">
        <v>76</v>
      </c>
    </row>
    <row r="2949" spans="1:18" x14ac:dyDescent="0.25">
      <c r="A2949">
        <v>3191</v>
      </c>
      <c r="B2949">
        <v>12</v>
      </c>
      <c r="C2949">
        <v>9</v>
      </c>
      <c r="D2949">
        <v>5</v>
      </c>
      <c r="E2949">
        <v>1</v>
      </c>
      <c r="F2949">
        <v>5</v>
      </c>
      <c r="G2949">
        <v>2</v>
      </c>
      <c r="H2949">
        <v>2</v>
      </c>
      <c r="I2949">
        <v>3.73</v>
      </c>
      <c r="J2949" t="s">
        <v>143</v>
      </c>
      <c r="K2949">
        <v>19.100000000000001</v>
      </c>
      <c r="L2949">
        <v>134</v>
      </c>
      <c r="M2949">
        <v>12.37</v>
      </c>
      <c r="N2949" t="s">
        <v>143</v>
      </c>
      <c r="O2949">
        <v>40.06</v>
      </c>
      <c r="P2949" t="s">
        <v>38</v>
      </c>
      <c r="Q2949" t="s">
        <v>75</v>
      </c>
      <c r="R2949" t="s">
        <v>76</v>
      </c>
    </row>
    <row r="2950" spans="1:18" x14ac:dyDescent="0.25">
      <c r="A2950">
        <v>3198</v>
      </c>
      <c r="B2950">
        <v>5</v>
      </c>
      <c r="C2950">
        <v>8</v>
      </c>
      <c r="D2950">
        <v>3</v>
      </c>
      <c r="E2950">
        <v>4</v>
      </c>
      <c r="F2950">
        <v>8</v>
      </c>
      <c r="G2950">
        <v>3</v>
      </c>
      <c r="H2950">
        <v>2</v>
      </c>
      <c r="I2950">
        <v>4.29</v>
      </c>
      <c r="J2950" t="s">
        <v>153</v>
      </c>
      <c r="K2950">
        <v>6.77</v>
      </c>
      <c r="L2950">
        <v>73</v>
      </c>
      <c r="M2950">
        <v>4.9000000000000004</v>
      </c>
      <c r="N2950" t="s">
        <v>143</v>
      </c>
      <c r="O2950">
        <v>35.159999999999997</v>
      </c>
      <c r="P2950" t="s">
        <v>67</v>
      </c>
      <c r="Q2950" t="s">
        <v>75</v>
      </c>
      <c r="R2950" t="s">
        <v>76</v>
      </c>
    </row>
    <row r="2951" spans="1:18" x14ac:dyDescent="0.25">
      <c r="A2951">
        <v>3203</v>
      </c>
      <c r="B2951">
        <v>19</v>
      </c>
      <c r="C2951">
        <v>6</v>
      </c>
      <c r="D2951">
        <v>2</v>
      </c>
      <c r="E2951">
        <v>5</v>
      </c>
      <c r="F2951">
        <v>6</v>
      </c>
      <c r="G2951">
        <v>5</v>
      </c>
      <c r="H2951">
        <v>2</v>
      </c>
      <c r="I2951">
        <v>4.8600000000000003</v>
      </c>
      <c r="J2951" t="s">
        <v>153</v>
      </c>
      <c r="K2951">
        <v>28.68</v>
      </c>
      <c r="L2951">
        <v>60</v>
      </c>
      <c r="M2951">
        <v>2.04</v>
      </c>
      <c r="N2951" t="s">
        <v>143</v>
      </c>
      <c r="O2951">
        <v>62.44</v>
      </c>
      <c r="P2951" t="s">
        <v>61</v>
      </c>
      <c r="Q2951" t="s">
        <v>75</v>
      </c>
      <c r="R2951" t="s">
        <v>76</v>
      </c>
    </row>
    <row r="2952" spans="1:18" x14ac:dyDescent="0.25">
      <c r="A2952">
        <v>3253</v>
      </c>
      <c r="B2952">
        <v>7</v>
      </c>
      <c r="C2952">
        <v>12</v>
      </c>
      <c r="D2952">
        <v>3</v>
      </c>
      <c r="E2952">
        <v>3</v>
      </c>
      <c r="F2952">
        <v>9</v>
      </c>
      <c r="G2952">
        <v>5</v>
      </c>
      <c r="H2952">
        <v>2</v>
      </c>
      <c r="I2952">
        <v>4.9400000000000004</v>
      </c>
      <c r="J2952" t="s">
        <v>153</v>
      </c>
      <c r="K2952">
        <v>30.73</v>
      </c>
      <c r="L2952">
        <v>171</v>
      </c>
      <c r="M2952">
        <v>3.12</v>
      </c>
      <c r="N2952" t="s">
        <v>143</v>
      </c>
      <c r="O2952">
        <v>52.89</v>
      </c>
      <c r="P2952" t="s">
        <v>70</v>
      </c>
      <c r="Q2952" t="s">
        <v>75</v>
      </c>
      <c r="R2952" t="s">
        <v>76</v>
      </c>
    </row>
    <row r="2953" spans="1:18" x14ac:dyDescent="0.25">
      <c r="A2953">
        <v>3263</v>
      </c>
      <c r="B2953">
        <v>13</v>
      </c>
      <c r="C2953">
        <v>3</v>
      </c>
      <c r="D2953">
        <v>6</v>
      </c>
      <c r="E2953">
        <v>1</v>
      </c>
      <c r="F2953">
        <v>7</v>
      </c>
      <c r="G2953">
        <v>7</v>
      </c>
      <c r="H2953">
        <v>2</v>
      </c>
      <c r="I2953">
        <v>3.66</v>
      </c>
      <c r="J2953" t="s">
        <v>143</v>
      </c>
      <c r="K2953">
        <v>3.25</v>
      </c>
      <c r="L2953">
        <v>35</v>
      </c>
      <c r="M2953">
        <v>4.74</v>
      </c>
      <c r="N2953" t="s">
        <v>143</v>
      </c>
      <c r="O2953">
        <v>34.22</v>
      </c>
      <c r="P2953" t="s">
        <v>33</v>
      </c>
      <c r="Q2953" t="s">
        <v>75</v>
      </c>
      <c r="R2953" t="s">
        <v>76</v>
      </c>
    </row>
    <row r="2954" spans="1:18" x14ac:dyDescent="0.25">
      <c r="A2954">
        <v>3348</v>
      </c>
      <c r="B2954">
        <v>18</v>
      </c>
      <c r="C2954">
        <v>12</v>
      </c>
      <c r="D2954">
        <v>9</v>
      </c>
      <c r="E2954">
        <v>9</v>
      </c>
      <c r="F2954">
        <v>9</v>
      </c>
      <c r="G2954">
        <v>8</v>
      </c>
      <c r="H2954">
        <v>2</v>
      </c>
      <c r="I2954">
        <v>3.51</v>
      </c>
      <c r="J2954" t="s">
        <v>143</v>
      </c>
      <c r="K2954">
        <v>14.71</v>
      </c>
      <c r="L2954">
        <v>134</v>
      </c>
      <c r="M2954">
        <v>18.489999999999998</v>
      </c>
      <c r="N2954" t="s">
        <v>143</v>
      </c>
      <c r="O2954">
        <v>17.53</v>
      </c>
      <c r="P2954" t="s">
        <v>72</v>
      </c>
      <c r="Q2954" t="s">
        <v>75</v>
      </c>
      <c r="R2954" t="s">
        <v>76</v>
      </c>
    </row>
    <row r="2955" spans="1:18" x14ac:dyDescent="0.25">
      <c r="A2955">
        <v>3359</v>
      </c>
      <c r="B2955">
        <v>4</v>
      </c>
      <c r="C2955">
        <v>1</v>
      </c>
      <c r="D2955">
        <v>3</v>
      </c>
      <c r="E2955">
        <v>7</v>
      </c>
      <c r="F2955">
        <v>9</v>
      </c>
      <c r="G2955">
        <v>7</v>
      </c>
      <c r="H2955">
        <v>2</v>
      </c>
      <c r="I2955">
        <v>3.79</v>
      </c>
      <c r="J2955" t="s">
        <v>143</v>
      </c>
      <c r="K2955">
        <v>16.71</v>
      </c>
      <c r="L2955">
        <v>526</v>
      </c>
      <c r="M2955">
        <v>23.17</v>
      </c>
      <c r="N2955" t="s">
        <v>143</v>
      </c>
      <c r="O2955">
        <v>46.6</v>
      </c>
      <c r="P2955" t="s">
        <v>25</v>
      </c>
      <c r="Q2955" t="s">
        <v>75</v>
      </c>
      <c r="R2955" t="s">
        <v>76</v>
      </c>
    </row>
    <row r="2956" spans="1:18" x14ac:dyDescent="0.25">
      <c r="A2956">
        <v>3360</v>
      </c>
      <c r="B2956">
        <v>10</v>
      </c>
      <c r="C2956">
        <v>7</v>
      </c>
      <c r="D2956">
        <v>8</v>
      </c>
      <c r="E2956">
        <v>5</v>
      </c>
      <c r="F2956">
        <v>7</v>
      </c>
      <c r="G2956">
        <v>1</v>
      </c>
      <c r="H2956">
        <v>2</v>
      </c>
      <c r="I2956">
        <v>3.52</v>
      </c>
      <c r="J2956" t="s">
        <v>143</v>
      </c>
      <c r="K2956">
        <v>4.88</v>
      </c>
      <c r="L2956">
        <v>220</v>
      </c>
      <c r="M2956">
        <v>8.4700000000000006</v>
      </c>
      <c r="N2956" t="s">
        <v>143</v>
      </c>
      <c r="O2956">
        <v>12.63</v>
      </c>
      <c r="P2956" t="s">
        <v>25</v>
      </c>
      <c r="Q2956" t="s">
        <v>75</v>
      </c>
      <c r="R2956" t="s">
        <v>76</v>
      </c>
    </row>
    <row r="2957" spans="1:18" x14ac:dyDescent="0.25">
      <c r="A2957">
        <v>3378</v>
      </c>
      <c r="B2957">
        <v>8</v>
      </c>
      <c r="C2957">
        <v>1</v>
      </c>
      <c r="D2957">
        <v>10</v>
      </c>
      <c r="E2957">
        <v>3</v>
      </c>
      <c r="F2957">
        <v>7</v>
      </c>
      <c r="G2957">
        <v>5</v>
      </c>
      <c r="H2957">
        <v>2</v>
      </c>
      <c r="I2957">
        <v>5</v>
      </c>
      <c r="J2957" t="s">
        <v>153</v>
      </c>
      <c r="K2957">
        <v>1.88</v>
      </c>
      <c r="L2957">
        <v>246</v>
      </c>
      <c r="M2957">
        <v>2.5</v>
      </c>
      <c r="N2957" t="s">
        <v>143</v>
      </c>
      <c r="O2957">
        <v>59.2</v>
      </c>
      <c r="P2957" t="s">
        <v>22</v>
      </c>
      <c r="Q2957" t="s">
        <v>75</v>
      </c>
      <c r="R2957" t="s">
        <v>76</v>
      </c>
    </row>
    <row r="2958" spans="1:18" x14ac:dyDescent="0.25">
      <c r="A2958">
        <v>3382</v>
      </c>
      <c r="B2958">
        <v>17</v>
      </c>
      <c r="C2958">
        <v>2</v>
      </c>
      <c r="D2958">
        <v>1</v>
      </c>
      <c r="E2958">
        <v>4</v>
      </c>
      <c r="F2958">
        <v>6</v>
      </c>
      <c r="G2958">
        <v>9</v>
      </c>
      <c r="H2958">
        <v>2</v>
      </c>
      <c r="I2958">
        <v>4.97</v>
      </c>
      <c r="J2958" t="s">
        <v>153</v>
      </c>
      <c r="K2958">
        <v>17.38</v>
      </c>
      <c r="L2958">
        <v>290</v>
      </c>
      <c r="M2958">
        <v>4.74</v>
      </c>
      <c r="N2958" t="s">
        <v>143</v>
      </c>
      <c r="O2958">
        <v>89.4</v>
      </c>
      <c r="P2958" t="s">
        <v>38</v>
      </c>
      <c r="Q2958" t="s">
        <v>75</v>
      </c>
      <c r="R2958" t="s">
        <v>76</v>
      </c>
    </row>
    <row r="2959" spans="1:18" x14ac:dyDescent="0.25">
      <c r="A2959">
        <v>3426</v>
      </c>
      <c r="B2959">
        <v>11</v>
      </c>
      <c r="C2959">
        <v>2</v>
      </c>
      <c r="D2959">
        <v>11</v>
      </c>
      <c r="E2959">
        <v>2</v>
      </c>
      <c r="F2959">
        <v>1</v>
      </c>
      <c r="G2959">
        <v>7</v>
      </c>
      <c r="H2959">
        <v>2</v>
      </c>
      <c r="I2959">
        <v>3.85</v>
      </c>
      <c r="J2959" t="s">
        <v>143</v>
      </c>
      <c r="K2959">
        <v>24.63</v>
      </c>
      <c r="L2959">
        <v>391</v>
      </c>
      <c r="M2959">
        <v>3.65</v>
      </c>
      <c r="N2959" t="s">
        <v>143</v>
      </c>
      <c r="O2959">
        <v>4.99</v>
      </c>
      <c r="P2959" t="s">
        <v>41</v>
      </c>
      <c r="Q2959" t="s">
        <v>75</v>
      </c>
      <c r="R2959" t="s">
        <v>76</v>
      </c>
    </row>
    <row r="2960" spans="1:18" x14ac:dyDescent="0.25">
      <c r="A2960">
        <v>3485</v>
      </c>
      <c r="B2960">
        <v>3</v>
      </c>
      <c r="C2960">
        <v>2</v>
      </c>
      <c r="D2960">
        <v>2</v>
      </c>
      <c r="E2960">
        <v>6</v>
      </c>
      <c r="F2960">
        <v>4</v>
      </c>
      <c r="G2960">
        <v>8</v>
      </c>
      <c r="H2960">
        <v>2</v>
      </c>
      <c r="I2960">
        <v>3.79</v>
      </c>
      <c r="J2960" t="s">
        <v>143</v>
      </c>
      <c r="K2960">
        <v>13.26</v>
      </c>
      <c r="L2960">
        <v>343</v>
      </c>
      <c r="M2960">
        <v>5.0199999999999996</v>
      </c>
      <c r="N2960" t="s">
        <v>143</v>
      </c>
      <c r="O2960">
        <v>44.37</v>
      </c>
      <c r="P2960" t="s">
        <v>51</v>
      </c>
      <c r="Q2960" t="s">
        <v>75</v>
      </c>
      <c r="R2960" t="s">
        <v>76</v>
      </c>
    </row>
    <row r="2961" spans="1:18" x14ac:dyDescent="0.25">
      <c r="A2961">
        <v>3489</v>
      </c>
      <c r="B2961">
        <v>10</v>
      </c>
      <c r="C2961">
        <v>4</v>
      </c>
      <c r="D2961">
        <v>5</v>
      </c>
      <c r="E2961">
        <v>7</v>
      </c>
      <c r="F2961">
        <v>6</v>
      </c>
      <c r="G2961">
        <v>8</v>
      </c>
      <c r="H2961">
        <v>2</v>
      </c>
      <c r="I2961">
        <v>3.61</v>
      </c>
      <c r="J2961" t="s">
        <v>143</v>
      </c>
      <c r="K2961">
        <v>5.84</v>
      </c>
      <c r="L2961">
        <v>342</v>
      </c>
      <c r="M2961">
        <v>0.76</v>
      </c>
      <c r="N2961" t="s">
        <v>143</v>
      </c>
      <c r="O2961">
        <v>40.36</v>
      </c>
      <c r="P2961" t="s">
        <v>30</v>
      </c>
      <c r="Q2961" t="s">
        <v>75</v>
      </c>
      <c r="R2961" t="s">
        <v>76</v>
      </c>
    </row>
    <row r="2962" spans="1:18" x14ac:dyDescent="0.25">
      <c r="A2962">
        <v>3511</v>
      </c>
      <c r="B2962">
        <v>5</v>
      </c>
      <c r="C2962">
        <v>5</v>
      </c>
      <c r="D2962">
        <v>8</v>
      </c>
      <c r="E2962">
        <v>3</v>
      </c>
      <c r="F2962">
        <v>6</v>
      </c>
      <c r="G2962">
        <v>2</v>
      </c>
      <c r="H2962">
        <v>2</v>
      </c>
      <c r="I2962">
        <v>3.54</v>
      </c>
      <c r="J2962" t="s">
        <v>143</v>
      </c>
      <c r="K2962">
        <v>6.88</v>
      </c>
      <c r="L2962">
        <v>220</v>
      </c>
      <c r="M2962">
        <v>20.239999999999998</v>
      </c>
      <c r="N2962" t="s">
        <v>143</v>
      </c>
      <c r="O2962">
        <v>13.35</v>
      </c>
      <c r="P2962" t="s">
        <v>45</v>
      </c>
      <c r="Q2962" t="s">
        <v>75</v>
      </c>
      <c r="R2962" t="s">
        <v>76</v>
      </c>
    </row>
    <row r="2963" spans="1:18" x14ac:dyDescent="0.25">
      <c r="A2963">
        <v>3557</v>
      </c>
      <c r="B2963">
        <v>19</v>
      </c>
      <c r="C2963">
        <v>10</v>
      </c>
      <c r="D2963">
        <v>3</v>
      </c>
      <c r="E2963">
        <v>5</v>
      </c>
      <c r="F2963">
        <v>5</v>
      </c>
      <c r="G2963">
        <v>1</v>
      </c>
      <c r="H2963">
        <v>2</v>
      </c>
      <c r="I2963">
        <v>3.51</v>
      </c>
      <c r="J2963" t="s">
        <v>143</v>
      </c>
      <c r="K2963">
        <v>9.25</v>
      </c>
      <c r="L2963">
        <v>76</v>
      </c>
      <c r="M2963">
        <v>12.46</v>
      </c>
      <c r="N2963" t="s">
        <v>143</v>
      </c>
      <c r="O2963">
        <v>24.32</v>
      </c>
      <c r="P2963" t="s">
        <v>58</v>
      </c>
      <c r="Q2963" t="s">
        <v>75</v>
      </c>
      <c r="R2963" t="s">
        <v>76</v>
      </c>
    </row>
    <row r="2964" spans="1:18" x14ac:dyDescent="0.25">
      <c r="A2964">
        <v>3606</v>
      </c>
      <c r="B2964">
        <v>2</v>
      </c>
      <c r="C2964">
        <v>11</v>
      </c>
      <c r="D2964">
        <v>5</v>
      </c>
      <c r="E2964">
        <v>7</v>
      </c>
      <c r="F2964">
        <v>7</v>
      </c>
      <c r="G2964">
        <v>4</v>
      </c>
      <c r="H2964">
        <v>2</v>
      </c>
      <c r="I2964">
        <v>3.75</v>
      </c>
      <c r="J2964" t="s">
        <v>143</v>
      </c>
      <c r="K2964">
        <v>24.97</v>
      </c>
      <c r="L2964">
        <v>242</v>
      </c>
      <c r="M2964">
        <v>3.46</v>
      </c>
      <c r="N2964" t="s">
        <v>143</v>
      </c>
      <c r="O2964">
        <v>18.100000000000001</v>
      </c>
      <c r="P2964" t="s">
        <v>63</v>
      </c>
      <c r="Q2964" t="s">
        <v>75</v>
      </c>
      <c r="R2964" t="s">
        <v>76</v>
      </c>
    </row>
    <row r="2965" spans="1:18" x14ac:dyDescent="0.25">
      <c r="A2965">
        <v>3611</v>
      </c>
      <c r="B2965">
        <v>3</v>
      </c>
      <c r="C2965">
        <v>3</v>
      </c>
      <c r="D2965">
        <v>5</v>
      </c>
      <c r="E2965">
        <v>4</v>
      </c>
      <c r="F2965">
        <v>5</v>
      </c>
      <c r="G2965">
        <v>9</v>
      </c>
      <c r="H2965">
        <v>2</v>
      </c>
      <c r="I2965">
        <v>3.66</v>
      </c>
      <c r="J2965" t="s">
        <v>153</v>
      </c>
      <c r="K2965">
        <v>17.86</v>
      </c>
      <c r="L2965">
        <v>1965</v>
      </c>
      <c r="M2965">
        <v>6.36</v>
      </c>
      <c r="N2965" t="s">
        <v>143</v>
      </c>
      <c r="O2965">
        <v>38.47</v>
      </c>
      <c r="P2965" t="s">
        <v>44</v>
      </c>
      <c r="Q2965" t="s">
        <v>75</v>
      </c>
      <c r="R2965" t="s">
        <v>76</v>
      </c>
    </row>
    <row r="2966" spans="1:18" x14ac:dyDescent="0.25">
      <c r="A2966">
        <v>3635</v>
      </c>
      <c r="B2966">
        <v>18</v>
      </c>
      <c r="C2966">
        <v>6</v>
      </c>
      <c r="D2966">
        <v>1</v>
      </c>
      <c r="E2966">
        <v>7</v>
      </c>
      <c r="F2966">
        <v>9</v>
      </c>
      <c r="G2966">
        <v>4</v>
      </c>
      <c r="H2966">
        <v>2</v>
      </c>
      <c r="I2966">
        <v>3.93</v>
      </c>
      <c r="J2966" t="s">
        <v>153</v>
      </c>
      <c r="K2966">
        <v>30.26</v>
      </c>
      <c r="L2966">
        <v>126</v>
      </c>
      <c r="M2966">
        <v>13.91</v>
      </c>
      <c r="N2966" t="s">
        <v>143</v>
      </c>
      <c r="O2966">
        <v>29.98</v>
      </c>
      <c r="P2966" t="s">
        <v>37</v>
      </c>
      <c r="Q2966" t="s">
        <v>75</v>
      </c>
      <c r="R2966" t="s">
        <v>76</v>
      </c>
    </row>
    <row r="2967" spans="1:18" x14ac:dyDescent="0.25">
      <c r="A2967">
        <v>3653</v>
      </c>
      <c r="B2967">
        <v>9</v>
      </c>
      <c r="C2967">
        <v>3</v>
      </c>
      <c r="D2967">
        <v>1</v>
      </c>
      <c r="E2967">
        <v>3</v>
      </c>
      <c r="F2967">
        <v>4</v>
      </c>
      <c r="G2967">
        <v>1</v>
      </c>
      <c r="H2967">
        <v>2</v>
      </c>
      <c r="I2967">
        <v>3.71</v>
      </c>
      <c r="J2967" t="s">
        <v>153</v>
      </c>
      <c r="K2967">
        <v>16.05</v>
      </c>
      <c r="L2967">
        <v>4297</v>
      </c>
      <c r="M2967">
        <v>3.93</v>
      </c>
      <c r="N2967" t="s">
        <v>143</v>
      </c>
      <c r="O2967">
        <v>25.47</v>
      </c>
      <c r="P2967" t="s">
        <v>71</v>
      </c>
      <c r="Q2967" t="s">
        <v>75</v>
      </c>
      <c r="R2967" t="s">
        <v>76</v>
      </c>
    </row>
    <row r="2968" spans="1:18" x14ac:dyDescent="0.25">
      <c r="A2968">
        <v>3673</v>
      </c>
      <c r="B2968">
        <v>13</v>
      </c>
      <c r="C2968">
        <v>6</v>
      </c>
      <c r="D2968">
        <v>11</v>
      </c>
      <c r="E2968">
        <v>7</v>
      </c>
      <c r="F2968">
        <v>2</v>
      </c>
      <c r="G2968">
        <v>5</v>
      </c>
      <c r="H2968">
        <v>2</v>
      </c>
      <c r="I2968">
        <v>4.6100000000000003</v>
      </c>
      <c r="J2968" t="s">
        <v>153</v>
      </c>
      <c r="K2968">
        <v>10.28</v>
      </c>
      <c r="L2968">
        <v>768</v>
      </c>
      <c r="M2968">
        <v>53.28</v>
      </c>
      <c r="N2968" t="s">
        <v>143</v>
      </c>
      <c r="O2968">
        <v>42.68</v>
      </c>
      <c r="P2968" t="s">
        <v>39</v>
      </c>
      <c r="Q2968" t="s">
        <v>75</v>
      </c>
      <c r="R2968" t="s">
        <v>76</v>
      </c>
    </row>
    <row r="2969" spans="1:18" x14ac:dyDescent="0.25">
      <c r="A2969">
        <v>3763</v>
      </c>
      <c r="B2969">
        <v>2</v>
      </c>
      <c r="C2969">
        <v>2</v>
      </c>
      <c r="D2969">
        <v>9</v>
      </c>
      <c r="E2969">
        <v>5</v>
      </c>
      <c r="F2969">
        <v>3</v>
      </c>
      <c r="G2969">
        <v>5</v>
      </c>
      <c r="H2969">
        <v>2</v>
      </c>
      <c r="I2969">
        <v>3.9</v>
      </c>
      <c r="J2969" t="s">
        <v>143</v>
      </c>
      <c r="K2969">
        <v>21.64</v>
      </c>
      <c r="L2969">
        <v>138</v>
      </c>
      <c r="M2969">
        <v>2.86</v>
      </c>
      <c r="N2969" t="s">
        <v>143</v>
      </c>
      <c r="O2969">
        <v>63.41</v>
      </c>
      <c r="P2969" t="s">
        <v>50</v>
      </c>
      <c r="Q2969" t="s">
        <v>75</v>
      </c>
      <c r="R2969" t="s">
        <v>76</v>
      </c>
    </row>
    <row r="2970" spans="1:18" x14ac:dyDescent="0.25">
      <c r="A2970">
        <v>3813</v>
      </c>
      <c r="B2970">
        <v>10</v>
      </c>
      <c r="C2970">
        <v>12</v>
      </c>
      <c r="D2970">
        <v>7</v>
      </c>
      <c r="E2970">
        <v>4</v>
      </c>
      <c r="F2970">
        <v>4</v>
      </c>
      <c r="G2970">
        <v>7</v>
      </c>
      <c r="H2970">
        <v>2</v>
      </c>
      <c r="I2970">
        <v>3.63</v>
      </c>
      <c r="J2970" t="s">
        <v>143</v>
      </c>
      <c r="K2970">
        <v>7.51</v>
      </c>
      <c r="L2970">
        <v>428</v>
      </c>
      <c r="M2970">
        <v>2.16</v>
      </c>
      <c r="N2970" t="s">
        <v>143</v>
      </c>
      <c r="O2970">
        <v>47</v>
      </c>
      <c r="P2970" t="s">
        <v>66</v>
      </c>
      <c r="Q2970" t="s">
        <v>75</v>
      </c>
      <c r="R2970" t="s">
        <v>76</v>
      </c>
    </row>
    <row r="2971" spans="1:18" x14ac:dyDescent="0.25">
      <c r="A2971">
        <v>3846</v>
      </c>
      <c r="B2971">
        <v>1</v>
      </c>
      <c r="C2971">
        <v>10</v>
      </c>
      <c r="D2971">
        <v>5</v>
      </c>
      <c r="E2971">
        <v>3</v>
      </c>
      <c r="F2971">
        <v>3</v>
      </c>
      <c r="G2971">
        <v>8</v>
      </c>
      <c r="H2971">
        <v>2</v>
      </c>
      <c r="I2971">
        <v>3.77</v>
      </c>
      <c r="J2971" t="s">
        <v>143</v>
      </c>
      <c r="K2971">
        <v>15.42</v>
      </c>
      <c r="L2971">
        <v>100</v>
      </c>
      <c r="M2971">
        <v>8.1</v>
      </c>
      <c r="N2971" t="s">
        <v>143</v>
      </c>
      <c r="O2971">
        <v>24.23</v>
      </c>
      <c r="P2971" t="s">
        <v>55</v>
      </c>
      <c r="Q2971" t="s">
        <v>75</v>
      </c>
      <c r="R2971" t="s">
        <v>76</v>
      </c>
    </row>
    <row r="2972" spans="1:18" x14ac:dyDescent="0.25">
      <c r="A2972">
        <v>3858</v>
      </c>
      <c r="B2972">
        <v>12</v>
      </c>
      <c r="C2972">
        <v>2</v>
      </c>
      <c r="D2972">
        <v>5</v>
      </c>
      <c r="E2972">
        <v>6</v>
      </c>
      <c r="F2972">
        <v>3</v>
      </c>
      <c r="G2972">
        <v>8</v>
      </c>
      <c r="H2972">
        <v>2</v>
      </c>
      <c r="I2972">
        <v>3.81</v>
      </c>
      <c r="J2972" t="s">
        <v>143</v>
      </c>
      <c r="K2972">
        <v>16.07</v>
      </c>
      <c r="L2972">
        <v>1068</v>
      </c>
      <c r="M2972">
        <v>8.89</v>
      </c>
      <c r="N2972" t="s">
        <v>143</v>
      </c>
      <c r="O2972">
        <v>41.97</v>
      </c>
      <c r="P2972" t="s">
        <v>50</v>
      </c>
      <c r="Q2972" t="s">
        <v>75</v>
      </c>
      <c r="R2972" t="s">
        <v>76</v>
      </c>
    </row>
    <row r="2973" spans="1:18" x14ac:dyDescent="0.25">
      <c r="A2973">
        <v>3876</v>
      </c>
      <c r="B2973">
        <v>5</v>
      </c>
      <c r="C2973">
        <v>12</v>
      </c>
      <c r="D2973">
        <v>6</v>
      </c>
      <c r="E2973">
        <v>1</v>
      </c>
      <c r="F2973">
        <v>9</v>
      </c>
      <c r="G2973">
        <v>9</v>
      </c>
      <c r="H2973">
        <v>2</v>
      </c>
      <c r="I2973">
        <v>3.51</v>
      </c>
      <c r="J2973" t="s">
        <v>143</v>
      </c>
      <c r="K2973">
        <v>6.75</v>
      </c>
      <c r="L2973">
        <v>394</v>
      </c>
      <c r="M2973">
        <v>3.37</v>
      </c>
      <c r="N2973" t="s">
        <v>143</v>
      </c>
      <c r="O2973">
        <v>71.849999999999994</v>
      </c>
      <c r="P2973" t="s">
        <v>51</v>
      </c>
      <c r="Q2973" t="s">
        <v>75</v>
      </c>
      <c r="R2973" t="s">
        <v>76</v>
      </c>
    </row>
    <row r="2974" spans="1:18" x14ac:dyDescent="0.25">
      <c r="A2974">
        <v>3919</v>
      </c>
      <c r="B2974">
        <v>13</v>
      </c>
      <c r="C2974">
        <v>9</v>
      </c>
      <c r="D2974">
        <v>10</v>
      </c>
      <c r="E2974">
        <v>2</v>
      </c>
      <c r="F2974">
        <v>1</v>
      </c>
      <c r="G2974">
        <v>2</v>
      </c>
      <c r="H2974">
        <v>2</v>
      </c>
      <c r="I2974">
        <v>3.54</v>
      </c>
      <c r="J2974" t="s">
        <v>153</v>
      </c>
      <c r="K2974">
        <v>7.6</v>
      </c>
      <c r="L2974">
        <v>2607</v>
      </c>
      <c r="M2974">
        <v>6.97</v>
      </c>
      <c r="N2974" t="s">
        <v>143</v>
      </c>
      <c r="O2974">
        <v>18.78</v>
      </c>
      <c r="P2974" t="s">
        <v>28</v>
      </c>
      <c r="Q2974" t="s">
        <v>75</v>
      </c>
      <c r="R2974" t="s">
        <v>76</v>
      </c>
    </row>
    <row r="2975" spans="1:18" x14ac:dyDescent="0.25">
      <c r="A2975">
        <v>3929</v>
      </c>
      <c r="B2975">
        <v>2</v>
      </c>
      <c r="C2975">
        <v>3</v>
      </c>
      <c r="D2975">
        <v>4</v>
      </c>
      <c r="E2975">
        <v>2</v>
      </c>
      <c r="F2975">
        <v>1</v>
      </c>
      <c r="G2975">
        <v>8</v>
      </c>
      <c r="H2975">
        <v>2</v>
      </c>
      <c r="I2975">
        <v>3.53</v>
      </c>
      <c r="J2975" t="s">
        <v>143</v>
      </c>
      <c r="K2975">
        <v>2.8</v>
      </c>
      <c r="L2975">
        <v>62</v>
      </c>
      <c r="M2975">
        <v>6.1</v>
      </c>
      <c r="N2975" t="s">
        <v>143</v>
      </c>
      <c r="O2975">
        <v>53.82</v>
      </c>
      <c r="P2975" t="s">
        <v>60</v>
      </c>
      <c r="Q2975" t="s">
        <v>75</v>
      </c>
      <c r="R2975" t="s">
        <v>76</v>
      </c>
    </row>
    <row r="2976" spans="1:18" x14ac:dyDescent="0.25">
      <c r="A2976">
        <v>3940</v>
      </c>
      <c r="B2976">
        <v>3</v>
      </c>
      <c r="C2976">
        <v>7</v>
      </c>
      <c r="D2976">
        <v>11</v>
      </c>
      <c r="E2976">
        <v>4</v>
      </c>
      <c r="F2976">
        <v>5</v>
      </c>
      <c r="G2976">
        <v>5</v>
      </c>
      <c r="H2976">
        <v>2</v>
      </c>
      <c r="I2976">
        <v>3.5</v>
      </c>
      <c r="J2976" t="s">
        <v>143</v>
      </c>
      <c r="K2976">
        <v>9.83</v>
      </c>
      <c r="L2976">
        <v>158</v>
      </c>
      <c r="M2976">
        <v>3.31</v>
      </c>
      <c r="N2976" t="s">
        <v>143</v>
      </c>
      <c r="O2976">
        <v>28.21</v>
      </c>
      <c r="P2976" t="s">
        <v>46</v>
      </c>
      <c r="Q2976" t="s">
        <v>75</v>
      </c>
      <c r="R2976" t="s">
        <v>76</v>
      </c>
    </row>
    <row r="2977" spans="1:18" x14ac:dyDescent="0.25">
      <c r="A2977">
        <v>3975</v>
      </c>
      <c r="B2977">
        <v>20</v>
      </c>
      <c r="C2977">
        <v>4</v>
      </c>
      <c r="D2977">
        <v>3</v>
      </c>
      <c r="E2977">
        <v>6</v>
      </c>
      <c r="F2977">
        <v>3</v>
      </c>
      <c r="G2977">
        <v>7</v>
      </c>
      <c r="H2977">
        <v>2</v>
      </c>
      <c r="I2977">
        <v>3.81</v>
      </c>
      <c r="J2977" t="s">
        <v>143</v>
      </c>
      <c r="K2977">
        <v>19.600000000000001</v>
      </c>
      <c r="L2977">
        <v>2328</v>
      </c>
      <c r="M2977">
        <v>3.76</v>
      </c>
      <c r="N2977" t="s">
        <v>143</v>
      </c>
      <c r="O2977">
        <v>32.869999999999997</v>
      </c>
      <c r="P2977" t="s">
        <v>27</v>
      </c>
      <c r="Q2977" t="s">
        <v>75</v>
      </c>
      <c r="R2977" t="s">
        <v>76</v>
      </c>
    </row>
    <row r="2978" spans="1:18" x14ac:dyDescent="0.25">
      <c r="A2978">
        <v>4013</v>
      </c>
      <c r="B2978">
        <v>9</v>
      </c>
      <c r="C2978">
        <v>4</v>
      </c>
      <c r="D2978">
        <v>10</v>
      </c>
      <c r="E2978">
        <v>1</v>
      </c>
      <c r="F2978">
        <v>6</v>
      </c>
      <c r="G2978">
        <v>7</v>
      </c>
      <c r="H2978">
        <v>2</v>
      </c>
      <c r="I2978">
        <v>3.91</v>
      </c>
      <c r="J2978" t="s">
        <v>143</v>
      </c>
      <c r="K2978">
        <v>10.46</v>
      </c>
      <c r="L2978">
        <v>145</v>
      </c>
      <c r="M2978">
        <v>6.84</v>
      </c>
      <c r="N2978" t="s">
        <v>143</v>
      </c>
      <c r="O2978">
        <v>8.15</v>
      </c>
      <c r="P2978" t="s">
        <v>59</v>
      </c>
      <c r="Q2978" t="s">
        <v>75</v>
      </c>
      <c r="R2978" t="s">
        <v>76</v>
      </c>
    </row>
    <row r="2979" spans="1:18" x14ac:dyDescent="0.25">
      <c r="A2979">
        <v>4029</v>
      </c>
      <c r="B2979">
        <v>4</v>
      </c>
      <c r="C2979">
        <v>9</v>
      </c>
      <c r="D2979">
        <v>6</v>
      </c>
      <c r="E2979">
        <v>1</v>
      </c>
      <c r="F2979">
        <v>9</v>
      </c>
      <c r="G2979">
        <v>6</v>
      </c>
      <c r="H2979">
        <v>2</v>
      </c>
      <c r="I2979">
        <v>3.66</v>
      </c>
      <c r="J2979" t="s">
        <v>143</v>
      </c>
      <c r="K2979">
        <v>15.24</v>
      </c>
      <c r="L2979">
        <v>38</v>
      </c>
      <c r="M2979">
        <v>2.58</v>
      </c>
      <c r="N2979" t="s">
        <v>143</v>
      </c>
      <c r="O2979">
        <v>41.91</v>
      </c>
      <c r="P2979" t="s">
        <v>71</v>
      </c>
      <c r="Q2979" t="s">
        <v>75</v>
      </c>
      <c r="R2979" t="s">
        <v>76</v>
      </c>
    </row>
    <row r="2980" spans="1:18" x14ac:dyDescent="0.25">
      <c r="A2980">
        <v>4046</v>
      </c>
      <c r="B2980">
        <v>18</v>
      </c>
      <c r="C2980">
        <v>6</v>
      </c>
      <c r="D2980">
        <v>5</v>
      </c>
      <c r="E2980">
        <v>1</v>
      </c>
      <c r="F2980">
        <v>4</v>
      </c>
      <c r="G2980">
        <v>5</v>
      </c>
      <c r="H2980">
        <v>2</v>
      </c>
      <c r="I2980">
        <v>3.68</v>
      </c>
      <c r="J2980" t="s">
        <v>143</v>
      </c>
      <c r="K2980">
        <v>9.56</v>
      </c>
      <c r="L2980">
        <v>264</v>
      </c>
      <c r="M2980">
        <v>2.56</v>
      </c>
      <c r="N2980" t="s">
        <v>143</v>
      </c>
      <c r="O2980">
        <v>45.32</v>
      </c>
      <c r="P2980" t="s">
        <v>44</v>
      </c>
      <c r="Q2980" t="s">
        <v>75</v>
      </c>
      <c r="R2980" t="s">
        <v>76</v>
      </c>
    </row>
    <row r="2981" spans="1:18" x14ac:dyDescent="0.25">
      <c r="A2981">
        <v>4048</v>
      </c>
      <c r="B2981">
        <v>8</v>
      </c>
      <c r="C2981">
        <v>4</v>
      </c>
      <c r="D2981">
        <v>6</v>
      </c>
      <c r="E2981">
        <v>4</v>
      </c>
      <c r="F2981">
        <v>8</v>
      </c>
      <c r="G2981">
        <v>9</v>
      </c>
      <c r="H2981">
        <v>2</v>
      </c>
      <c r="I2981">
        <v>3.53</v>
      </c>
      <c r="J2981" t="s">
        <v>153</v>
      </c>
      <c r="K2981">
        <v>17.37</v>
      </c>
      <c r="L2981">
        <v>4303</v>
      </c>
      <c r="M2981">
        <v>7.47</v>
      </c>
      <c r="N2981" t="s">
        <v>143</v>
      </c>
      <c r="O2981">
        <v>38.26</v>
      </c>
      <c r="P2981" t="s">
        <v>18</v>
      </c>
      <c r="Q2981" t="s">
        <v>75</v>
      </c>
      <c r="R2981" t="s">
        <v>76</v>
      </c>
    </row>
    <row r="2982" spans="1:18" x14ac:dyDescent="0.25">
      <c r="A2982">
        <v>4066</v>
      </c>
      <c r="B2982">
        <v>12</v>
      </c>
      <c r="C2982">
        <v>6</v>
      </c>
      <c r="D2982">
        <v>10</v>
      </c>
      <c r="E2982">
        <v>6</v>
      </c>
      <c r="F2982">
        <v>6</v>
      </c>
      <c r="G2982">
        <v>2</v>
      </c>
      <c r="H2982">
        <v>2</v>
      </c>
      <c r="I2982">
        <v>3.99</v>
      </c>
      <c r="J2982" t="s">
        <v>143</v>
      </c>
      <c r="K2982">
        <v>17.22</v>
      </c>
      <c r="L2982">
        <v>1332</v>
      </c>
      <c r="M2982">
        <v>14.79</v>
      </c>
      <c r="N2982" t="s">
        <v>143</v>
      </c>
      <c r="O2982">
        <v>17.149999999999999</v>
      </c>
      <c r="P2982" t="s">
        <v>40</v>
      </c>
      <c r="Q2982" t="s">
        <v>75</v>
      </c>
      <c r="R2982" t="s">
        <v>76</v>
      </c>
    </row>
    <row r="2983" spans="1:18" x14ac:dyDescent="0.25">
      <c r="A2983">
        <v>4076</v>
      </c>
      <c r="B2983">
        <v>7</v>
      </c>
      <c r="C2983">
        <v>7</v>
      </c>
      <c r="D2983">
        <v>5</v>
      </c>
      <c r="E2983">
        <v>8</v>
      </c>
      <c r="F2983">
        <v>6</v>
      </c>
      <c r="G2983">
        <v>9</v>
      </c>
      <c r="H2983">
        <v>2</v>
      </c>
      <c r="I2983">
        <v>3.56</v>
      </c>
      <c r="J2983" t="s">
        <v>143</v>
      </c>
      <c r="K2983">
        <v>17.940000000000001</v>
      </c>
      <c r="L2983">
        <v>54</v>
      </c>
      <c r="M2983">
        <v>17.91</v>
      </c>
      <c r="N2983" t="s">
        <v>143</v>
      </c>
      <c r="O2983">
        <v>34.29</v>
      </c>
      <c r="P2983" t="s">
        <v>67</v>
      </c>
      <c r="Q2983" t="s">
        <v>75</v>
      </c>
      <c r="R2983" t="s">
        <v>76</v>
      </c>
    </row>
    <row r="2984" spans="1:18" x14ac:dyDescent="0.25">
      <c r="A2984">
        <v>4139</v>
      </c>
      <c r="B2984">
        <v>4</v>
      </c>
      <c r="C2984">
        <v>3</v>
      </c>
      <c r="D2984">
        <v>5</v>
      </c>
      <c r="E2984">
        <v>9</v>
      </c>
      <c r="F2984">
        <v>5</v>
      </c>
      <c r="G2984">
        <v>8</v>
      </c>
      <c r="H2984">
        <v>2</v>
      </c>
      <c r="I2984">
        <v>3.59</v>
      </c>
      <c r="J2984" t="s">
        <v>143</v>
      </c>
      <c r="K2984">
        <v>14.95</v>
      </c>
      <c r="L2984">
        <v>426</v>
      </c>
      <c r="M2984">
        <v>5.31</v>
      </c>
      <c r="N2984" t="s">
        <v>143</v>
      </c>
      <c r="O2984">
        <v>21.3</v>
      </c>
      <c r="P2984" t="s">
        <v>43</v>
      </c>
      <c r="Q2984" t="s">
        <v>75</v>
      </c>
      <c r="R2984" t="s">
        <v>76</v>
      </c>
    </row>
    <row r="2985" spans="1:18" x14ac:dyDescent="0.25">
      <c r="A2985">
        <v>4181</v>
      </c>
      <c r="B2985">
        <v>7</v>
      </c>
      <c r="C2985">
        <v>8</v>
      </c>
      <c r="D2985">
        <v>1</v>
      </c>
      <c r="E2985">
        <v>5</v>
      </c>
      <c r="F2985">
        <v>5</v>
      </c>
      <c r="G2985">
        <v>6</v>
      </c>
      <c r="H2985">
        <v>2</v>
      </c>
      <c r="I2985">
        <v>3.57</v>
      </c>
      <c r="J2985" t="s">
        <v>143</v>
      </c>
      <c r="K2985">
        <v>13.51</v>
      </c>
      <c r="L2985">
        <v>1239</v>
      </c>
      <c r="M2985">
        <v>1.48</v>
      </c>
      <c r="N2985" t="s">
        <v>143</v>
      </c>
      <c r="O2985">
        <v>37.15</v>
      </c>
      <c r="P2985" t="s">
        <v>31</v>
      </c>
      <c r="Q2985" t="s">
        <v>75</v>
      </c>
      <c r="R2985" t="s">
        <v>76</v>
      </c>
    </row>
    <row r="2986" spans="1:18" x14ac:dyDescent="0.25">
      <c r="A2986">
        <v>4188</v>
      </c>
      <c r="B2986">
        <v>1</v>
      </c>
      <c r="C2986">
        <v>10</v>
      </c>
      <c r="D2986">
        <v>4</v>
      </c>
      <c r="E2986">
        <v>8</v>
      </c>
      <c r="F2986">
        <v>4</v>
      </c>
      <c r="G2986">
        <v>1</v>
      </c>
      <c r="H2986">
        <v>2</v>
      </c>
      <c r="I2986">
        <v>3.63</v>
      </c>
      <c r="J2986" t="s">
        <v>143</v>
      </c>
      <c r="K2986">
        <v>14.02</v>
      </c>
      <c r="L2986">
        <v>2071</v>
      </c>
      <c r="M2986">
        <v>1.68</v>
      </c>
      <c r="N2986" t="s">
        <v>143</v>
      </c>
      <c r="O2986">
        <v>53.42</v>
      </c>
      <c r="P2986" t="s">
        <v>23</v>
      </c>
      <c r="Q2986" t="s">
        <v>75</v>
      </c>
      <c r="R2986" t="s">
        <v>76</v>
      </c>
    </row>
    <row r="2987" spans="1:18" x14ac:dyDescent="0.25">
      <c r="A2987">
        <v>4203</v>
      </c>
      <c r="B2987">
        <v>14</v>
      </c>
      <c r="C2987">
        <v>1</v>
      </c>
      <c r="D2987">
        <v>5</v>
      </c>
      <c r="E2987">
        <v>9</v>
      </c>
      <c r="F2987">
        <v>5</v>
      </c>
      <c r="G2987">
        <v>7</v>
      </c>
      <c r="H2987">
        <v>2</v>
      </c>
      <c r="I2987">
        <v>3.7</v>
      </c>
      <c r="J2987" t="s">
        <v>143</v>
      </c>
      <c r="K2987">
        <v>15.92</v>
      </c>
      <c r="L2987">
        <v>122</v>
      </c>
      <c r="M2987">
        <v>6.79</v>
      </c>
      <c r="N2987" t="s">
        <v>143</v>
      </c>
      <c r="O2987">
        <v>47.47</v>
      </c>
      <c r="P2987" t="s">
        <v>72</v>
      </c>
      <c r="Q2987" t="s">
        <v>75</v>
      </c>
      <c r="R2987" t="s">
        <v>76</v>
      </c>
    </row>
    <row r="2988" spans="1:18" x14ac:dyDescent="0.25">
      <c r="A2988">
        <v>4223</v>
      </c>
      <c r="B2988">
        <v>3</v>
      </c>
      <c r="C2988">
        <v>6</v>
      </c>
      <c r="D2988">
        <v>6</v>
      </c>
      <c r="E2988">
        <v>5</v>
      </c>
      <c r="F2988">
        <v>9</v>
      </c>
      <c r="G2988">
        <v>8</v>
      </c>
      <c r="H2988">
        <v>2</v>
      </c>
      <c r="I2988">
        <v>3.74</v>
      </c>
      <c r="J2988" t="s">
        <v>143</v>
      </c>
      <c r="K2988">
        <v>5.86</v>
      </c>
      <c r="L2988">
        <v>1364</v>
      </c>
      <c r="M2988">
        <v>4.7699999999999996</v>
      </c>
      <c r="N2988" t="s">
        <v>143</v>
      </c>
      <c r="O2988">
        <v>18.079999999999998</v>
      </c>
      <c r="P2988" t="s">
        <v>34</v>
      </c>
      <c r="Q2988" t="s">
        <v>75</v>
      </c>
      <c r="R2988" t="s">
        <v>76</v>
      </c>
    </row>
    <row r="2989" spans="1:18" x14ac:dyDescent="0.25">
      <c r="A2989">
        <v>4228</v>
      </c>
      <c r="B2989">
        <v>19</v>
      </c>
      <c r="C2989">
        <v>5</v>
      </c>
      <c r="D2989">
        <v>3</v>
      </c>
      <c r="E2989">
        <v>7</v>
      </c>
      <c r="F2989">
        <v>7</v>
      </c>
      <c r="G2989">
        <v>9</v>
      </c>
      <c r="H2989">
        <v>2</v>
      </c>
      <c r="I2989">
        <v>3.55</v>
      </c>
      <c r="J2989" t="s">
        <v>153</v>
      </c>
      <c r="K2989">
        <v>18.239999999999998</v>
      </c>
      <c r="L2989">
        <v>83</v>
      </c>
      <c r="M2989">
        <v>5.12</v>
      </c>
      <c r="N2989" t="s">
        <v>143</v>
      </c>
      <c r="O2989">
        <v>21.75</v>
      </c>
      <c r="P2989" t="s">
        <v>47</v>
      </c>
      <c r="Q2989" t="s">
        <v>75</v>
      </c>
      <c r="R2989" t="s">
        <v>76</v>
      </c>
    </row>
    <row r="2990" spans="1:18" x14ac:dyDescent="0.25">
      <c r="A2990">
        <v>4232</v>
      </c>
      <c r="B2990">
        <v>19</v>
      </c>
      <c r="C2990">
        <v>6</v>
      </c>
      <c r="D2990">
        <v>1</v>
      </c>
      <c r="E2990">
        <v>8</v>
      </c>
      <c r="F2990">
        <v>3</v>
      </c>
      <c r="G2990">
        <v>1</v>
      </c>
      <c r="H2990">
        <v>2</v>
      </c>
      <c r="I2990">
        <v>4.12</v>
      </c>
      <c r="J2990" t="s">
        <v>153</v>
      </c>
      <c r="K2990">
        <v>8.85</v>
      </c>
      <c r="L2990">
        <v>178</v>
      </c>
      <c r="M2990">
        <v>2.68</v>
      </c>
      <c r="N2990" t="s">
        <v>143</v>
      </c>
      <c r="O2990">
        <v>33.090000000000003</v>
      </c>
      <c r="P2990" t="s">
        <v>18</v>
      </c>
      <c r="Q2990" t="s">
        <v>75</v>
      </c>
      <c r="R2990" t="s">
        <v>76</v>
      </c>
    </row>
    <row r="2991" spans="1:18" x14ac:dyDescent="0.25">
      <c r="A2991">
        <v>4242</v>
      </c>
      <c r="B2991">
        <v>15</v>
      </c>
      <c r="C2991">
        <v>8</v>
      </c>
      <c r="D2991">
        <v>3</v>
      </c>
      <c r="E2991">
        <v>2</v>
      </c>
      <c r="F2991">
        <v>2</v>
      </c>
      <c r="G2991">
        <v>3</v>
      </c>
      <c r="H2991">
        <v>2</v>
      </c>
      <c r="I2991">
        <v>3.97</v>
      </c>
      <c r="J2991" t="s">
        <v>153</v>
      </c>
      <c r="K2991">
        <v>11.44</v>
      </c>
      <c r="L2991">
        <v>54</v>
      </c>
      <c r="M2991">
        <v>9.1</v>
      </c>
      <c r="N2991" t="s">
        <v>143</v>
      </c>
      <c r="O2991">
        <v>8.3000000000000007</v>
      </c>
      <c r="P2991" t="s">
        <v>31</v>
      </c>
      <c r="Q2991" t="s">
        <v>75</v>
      </c>
      <c r="R2991" t="s">
        <v>76</v>
      </c>
    </row>
    <row r="2992" spans="1:18" x14ac:dyDescent="0.25">
      <c r="A2992">
        <v>4258</v>
      </c>
      <c r="B2992">
        <v>3</v>
      </c>
      <c r="C2992">
        <v>5</v>
      </c>
      <c r="D2992">
        <v>4</v>
      </c>
      <c r="E2992">
        <v>6</v>
      </c>
      <c r="F2992">
        <v>5</v>
      </c>
      <c r="G2992">
        <v>2</v>
      </c>
      <c r="H2992">
        <v>2</v>
      </c>
      <c r="I2992">
        <v>3.45</v>
      </c>
      <c r="J2992" t="s">
        <v>153</v>
      </c>
      <c r="K2992">
        <v>13.34</v>
      </c>
      <c r="L2992">
        <v>298</v>
      </c>
      <c r="M2992">
        <v>3.57</v>
      </c>
      <c r="N2992" t="s">
        <v>143</v>
      </c>
      <c r="O2992">
        <v>37.869999999999997</v>
      </c>
      <c r="P2992" t="s">
        <v>56</v>
      </c>
      <c r="Q2992" t="s">
        <v>75</v>
      </c>
      <c r="R2992" t="s">
        <v>76</v>
      </c>
    </row>
    <row r="2993" spans="1:18" x14ac:dyDescent="0.25">
      <c r="A2993">
        <v>4280</v>
      </c>
      <c r="B2993">
        <v>19</v>
      </c>
      <c r="C2993">
        <v>12</v>
      </c>
      <c r="D2993">
        <v>9</v>
      </c>
      <c r="E2993">
        <v>9</v>
      </c>
      <c r="F2993">
        <v>3</v>
      </c>
      <c r="G2993">
        <v>7</v>
      </c>
      <c r="H2993">
        <v>2</v>
      </c>
      <c r="I2993">
        <v>3.63</v>
      </c>
      <c r="J2993" t="s">
        <v>143</v>
      </c>
      <c r="K2993">
        <v>2.57</v>
      </c>
      <c r="L2993">
        <v>33</v>
      </c>
      <c r="M2993">
        <v>30.79</v>
      </c>
      <c r="N2993" t="s">
        <v>143</v>
      </c>
      <c r="O2993">
        <v>40.57</v>
      </c>
      <c r="P2993" t="s">
        <v>59</v>
      </c>
      <c r="Q2993" t="s">
        <v>75</v>
      </c>
      <c r="R2993" t="s">
        <v>76</v>
      </c>
    </row>
    <row r="2994" spans="1:18" x14ac:dyDescent="0.25">
      <c r="A2994">
        <v>4293</v>
      </c>
      <c r="B2994">
        <v>14</v>
      </c>
      <c r="C2994">
        <v>5</v>
      </c>
      <c r="D2994">
        <v>6</v>
      </c>
      <c r="E2994">
        <v>2</v>
      </c>
      <c r="F2994">
        <v>1</v>
      </c>
      <c r="G2994">
        <v>1</v>
      </c>
      <c r="H2994">
        <v>2</v>
      </c>
      <c r="I2994">
        <v>3.41</v>
      </c>
      <c r="J2994" t="s">
        <v>153</v>
      </c>
      <c r="K2994">
        <v>10.43</v>
      </c>
      <c r="L2994">
        <v>129</v>
      </c>
      <c r="M2994">
        <v>1.07</v>
      </c>
      <c r="N2994" t="s">
        <v>143</v>
      </c>
      <c r="O2994">
        <v>26.9</v>
      </c>
      <c r="P2994" t="s">
        <v>56</v>
      </c>
      <c r="Q2994" t="s">
        <v>75</v>
      </c>
      <c r="R2994" t="s">
        <v>76</v>
      </c>
    </row>
    <row r="2995" spans="1:18" x14ac:dyDescent="0.25">
      <c r="A2995">
        <v>4343</v>
      </c>
      <c r="B2995">
        <v>10</v>
      </c>
      <c r="C2995">
        <v>11</v>
      </c>
      <c r="D2995">
        <v>3</v>
      </c>
      <c r="E2995">
        <v>1</v>
      </c>
      <c r="F2995">
        <v>3</v>
      </c>
      <c r="G2995">
        <v>9</v>
      </c>
      <c r="H2995">
        <v>2</v>
      </c>
      <c r="I2995">
        <v>5</v>
      </c>
      <c r="J2995" t="s">
        <v>153</v>
      </c>
      <c r="K2995">
        <v>18.32</v>
      </c>
      <c r="L2995">
        <v>853</v>
      </c>
      <c r="M2995">
        <v>2.74</v>
      </c>
      <c r="N2995" t="s">
        <v>143</v>
      </c>
      <c r="O2995">
        <v>36.9</v>
      </c>
      <c r="P2995" t="s">
        <v>64</v>
      </c>
      <c r="Q2995" t="s">
        <v>75</v>
      </c>
      <c r="R2995" t="s">
        <v>76</v>
      </c>
    </row>
    <row r="2996" spans="1:18" x14ac:dyDescent="0.25">
      <c r="A2996">
        <v>4354</v>
      </c>
      <c r="B2996">
        <v>17</v>
      </c>
      <c r="C2996">
        <v>7</v>
      </c>
      <c r="D2996">
        <v>8</v>
      </c>
      <c r="E2996">
        <v>5</v>
      </c>
      <c r="F2996">
        <v>8</v>
      </c>
      <c r="G2996">
        <v>3</v>
      </c>
      <c r="H2996">
        <v>2</v>
      </c>
      <c r="I2996">
        <v>4.41</v>
      </c>
      <c r="J2996" t="s">
        <v>153</v>
      </c>
      <c r="K2996">
        <v>10.93</v>
      </c>
      <c r="L2996">
        <v>162</v>
      </c>
      <c r="M2996">
        <v>2.2799999999999998</v>
      </c>
      <c r="N2996" t="s">
        <v>143</v>
      </c>
      <c r="O2996">
        <v>37.04</v>
      </c>
      <c r="P2996" t="s">
        <v>51</v>
      </c>
      <c r="Q2996" t="s">
        <v>75</v>
      </c>
      <c r="R2996" t="s">
        <v>76</v>
      </c>
    </row>
    <row r="2997" spans="1:18" x14ac:dyDescent="0.25">
      <c r="A2997">
        <v>4378</v>
      </c>
      <c r="B2997">
        <v>11</v>
      </c>
      <c r="C2997">
        <v>4</v>
      </c>
      <c r="D2997">
        <v>8</v>
      </c>
      <c r="E2997">
        <v>7</v>
      </c>
      <c r="F2997">
        <v>9</v>
      </c>
      <c r="G2997">
        <v>3</v>
      </c>
      <c r="H2997">
        <v>2</v>
      </c>
      <c r="I2997">
        <v>3.99</v>
      </c>
      <c r="J2997" t="s">
        <v>153</v>
      </c>
      <c r="K2997">
        <v>25.77</v>
      </c>
      <c r="L2997">
        <v>1129</v>
      </c>
      <c r="M2997">
        <v>6.47</v>
      </c>
      <c r="N2997" t="s">
        <v>143</v>
      </c>
      <c r="O2997">
        <v>47.78</v>
      </c>
      <c r="P2997" t="s">
        <v>28</v>
      </c>
      <c r="Q2997" t="s">
        <v>75</v>
      </c>
      <c r="R2997" t="s">
        <v>76</v>
      </c>
    </row>
    <row r="2998" spans="1:18" x14ac:dyDescent="0.25">
      <c r="A2998">
        <v>4423</v>
      </c>
      <c r="B2998">
        <v>16</v>
      </c>
      <c r="C2998">
        <v>10</v>
      </c>
      <c r="D2998">
        <v>7</v>
      </c>
      <c r="E2998">
        <v>6</v>
      </c>
      <c r="F2998">
        <v>1</v>
      </c>
      <c r="G2998">
        <v>4</v>
      </c>
      <c r="H2998">
        <v>2</v>
      </c>
      <c r="I2998">
        <v>4.5599999999999996</v>
      </c>
      <c r="J2998" t="s">
        <v>153</v>
      </c>
      <c r="K2998">
        <v>21.25</v>
      </c>
      <c r="L2998">
        <v>408</v>
      </c>
      <c r="M2998">
        <v>2.25</v>
      </c>
      <c r="N2998" t="s">
        <v>143</v>
      </c>
      <c r="O2998">
        <v>29.01</v>
      </c>
      <c r="P2998" t="s">
        <v>72</v>
      </c>
      <c r="Q2998" t="s">
        <v>75</v>
      </c>
      <c r="R2998" t="s">
        <v>76</v>
      </c>
    </row>
    <row r="2999" spans="1:18" x14ac:dyDescent="0.25">
      <c r="A2999">
        <v>4470</v>
      </c>
      <c r="B2999">
        <v>16</v>
      </c>
      <c r="C2999">
        <v>3</v>
      </c>
      <c r="D2999">
        <v>1</v>
      </c>
      <c r="E2999">
        <v>3</v>
      </c>
      <c r="F2999">
        <v>9</v>
      </c>
      <c r="G2999">
        <v>2</v>
      </c>
      <c r="H2999">
        <v>2</v>
      </c>
      <c r="I2999">
        <v>5</v>
      </c>
      <c r="J2999" t="s">
        <v>153</v>
      </c>
      <c r="K2999">
        <v>19.8</v>
      </c>
      <c r="L2999">
        <v>189</v>
      </c>
      <c r="M2999">
        <v>3.85</v>
      </c>
      <c r="N2999" t="s">
        <v>143</v>
      </c>
      <c r="O2999">
        <v>52.11</v>
      </c>
      <c r="P2999" t="s">
        <v>22</v>
      </c>
      <c r="Q2999" t="s">
        <v>75</v>
      </c>
      <c r="R2999" t="s">
        <v>76</v>
      </c>
    </row>
    <row r="3000" spans="1:18" x14ac:dyDescent="0.25">
      <c r="A3000">
        <v>4477</v>
      </c>
      <c r="B3000">
        <v>4</v>
      </c>
      <c r="C3000">
        <v>8</v>
      </c>
      <c r="D3000">
        <v>1</v>
      </c>
      <c r="E3000">
        <v>7</v>
      </c>
      <c r="F3000">
        <v>3</v>
      </c>
      <c r="G3000">
        <v>6</v>
      </c>
      <c r="H3000">
        <v>2</v>
      </c>
      <c r="I3000">
        <v>3.66</v>
      </c>
      <c r="J3000" t="s">
        <v>143</v>
      </c>
      <c r="K3000">
        <v>19.53</v>
      </c>
      <c r="L3000">
        <v>3695</v>
      </c>
      <c r="M3000">
        <v>0.83</v>
      </c>
      <c r="N3000" t="s">
        <v>143</v>
      </c>
      <c r="O3000">
        <v>16.02</v>
      </c>
      <c r="P3000" t="s">
        <v>43</v>
      </c>
      <c r="Q3000" t="s">
        <v>75</v>
      </c>
      <c r="R3000" t="s">
        <v>76</v>
      </c>
    </row>
    <row r="3001" spans="1:18" x14ac:dyDescent="0.25">
      <c r="A3001">
        <v>4494</v>
      </c>
      <c r="B3001">
        <v>8</v>
      </c>
      <c r="C3001">
        <v>3</v>
      </c>
      <c r="D3001">
        <v>8</v>
      </c>
      <c r="E3001">
        <v>4</v>
      </c>
      <c r="F3001">
        <v>4</v>
      </c>
      <c r="G3001">
        <v>1</v>
      </c>
      <c r="H3001">
        <v>2</v>
      </c>
      <c r="I3001">
        <v>3.74</v>
      </c>
      <c r="J3001" t="s">
        <v>143</v>
      </c>
      <c r="K3001">
        <v>12.37</v>
      </c>
      <c r="L3001">
        <v>262</v>
      </c>
      <c r="M3001">
        <v>2.7</v>
      </c>
      <c r="N3001" t="s">
        <v>143</v>
      </c>
      <c r="O3001">
        <v>25.52</v>
      </c>
      <c r="P3001" t="s">
        <v>43</v>
      </c>
      <c r="Q3001" t="s">
        <v>75</v>
      </c>
      <c r="R3001" t="s">
        <v>76</v>
      </c>
    </row>
    <row r="3002" spans="1:18" x14ac:dyDescent="0.25">
      <c r="A3002">
        <v>4547</v>
      </c>
      <c r="B3002">
        <v>9</v>
      </c>
      <c r="C3002">
        <v>6</v>
      </c>
      <c r="D3002">
        <v>2</v>
      </c>
      <c r="E3002">
        <v>3</v>
      </c>
      <c r="F3002">
        <v>4</v>
      </c>
      <c r="G3002">
        <v>1</v>
      </c>
      <c r="H3002">
        <v>2</v>
      </c>
      <c r="I3002">
        <v>4.76</v>
      </c>
      <c r="J3002" t="s">
        <v>153</v>
      </c>
      <c r="K3002">
        <v>4.17</v>
      </c>
      <c r="L3002">
        <v>700</v>
      </c>
      <c r="M3002">
        <v>3.87</v>
      </c>
      <c r="N3002" t="s">
        <v>143</v>
      </c>
      <c r="O3002">
        <v>39.76</v>
      </c>
      <c r="P3002" t="s">
        <v>48</v>
      </c>
      <c r="Q3002" t="s">
        <v>75</v>
      </c>
      <c r="R3002" t="s">
        <v>76</v>
      </c>
    </row>
    <row r="3003" spans="1:18" x14ac:dyDescent="0.25">
      <c r="A3003">
        <v>4553</v>
      </c>
      <c r="B3003">
        <v>5</v>
      </c>
      <c r="C3003">
        <v>12</v>
      </c>
      <c r="D3003">
        <v>3</v>
      </c>
      <c r="E3003">
        <v>5</v>
      </c>
      <c r="F3003">
        <v>4</v>
      </c>
      <c r="G3003">
        <v>2</v>
      </c>
      <c r="H3003">
        <v>2</v>
      </c>
      <c r="I3003">
        <v>4.42</v>
      </c>
      <c r="J3003" t="s">
        <v>153</v>
      </c>
      <c r="K3003">
        <v>5.5</v>
      </c>
      <c r="L3003">
        <v>121</v>
      </c>
      <c r="M3003">
        <v>22.04</v>
      </c>
      <c r="N3003" t="s">
        <v>143</v>
      </c>
      <c r="O3003">
        <v>14.3</v>
      </c>
      <c r="P3003" t="s">
        <v>61</v>
      </c>
      <c r="Q3003" t="s">
        <v>75</v>
      </c>
      <c r="R3003" t="s">
        <v>76</v>
      </c>
    </row>
    <row r="3004" spans="1:18" x14ac:dyDescent="0.25">
      <c r="A3004">
        <v>4653</v>
      </c>
      <c r="B3004">
        <v>19</v>
      </c>
      <c r="C3004">
        <v>9</v>
      </c>
      <c r="D3004">
        <v>11</v>
      </c>
      <c r="E3004">
        <v>4</v>
      </c>
      <c r="F3004">
        <v>5</v>
      </c>
      <c r="G3004">
        <v>9</v>
      </c>
      <c r="H3004">
        <v>2</v>
      </c>
      <c r="I3004">
        <v>5</v>
      </c>
      <c r="J3004" t="s">
        <v>153</v>
      </c>
      <c r="K3004">
        <v>21.29</v>
      </c>
      <c r="L3004">
        <v>448</v>
      </c>
      <c r="M3004">
        <v>4.62</v>
      </c>
      <c r="N3004" t="s">
        <v>143</v>
      </c>
      <c r="O3004">
        <v>25.19</v>
      </c>
      <c r="P3004" t="s">
        <v>30</v>
      </c>
      <c r="Q3004" t="s">
        <v>75</v>
      </c>
      <c r="R3004" t="s">
        <v>76</v>
      </c>
    </row>
    <row r="3005" spans="1:18" x14ac:dyDescent="0.25">
      <c r="A3005">
        <v>4655</v>
      </c>
      <c r="B3005">
        <v>17</v>
      </c>
      <c r="C3005">
        <v>6</v>
      </c>
      <c r="D3005">
        <v>4</v>
      </c>
      <c r="E3005">
        <v>1</v>
      </c>
      <c r="F3005">
        <v>8</v>
      </c>
      <c r="G3005">
        <v>5</v>
      </c>
      <c r="H3005">
        <v>2</v>
      </c>
      <c r="I3005">
        <v>3.18</v>
      </c>
      <c r="J3005" t="s">
        <v>153</v>
      </c>
      <c r="K3005">
        <v>5.89</v>
      </c>
      <c r="L3005">
        <v>141</v>
      </c>
      <c r="M3005">
        <v>1.53</v>
      </c>
      <c r="N3005" t="s">
        <v>143</v>
      </c>
      <c r="O3005">
        <v>7.57</v>
      </c>
      <c r="P3005" t="s">
        <v>71</v>
      </c>
      <c r="Q3005" t="s">
        <v>75</v>
      </c>
      <c r="R3005" t="s">
        <v>76</v>
      </c>
    </row>
    <row r="3006" spans="1:18" x14ac:dyDescent="0.25">
      <c r="A3006">
        <v>4696</v>
      </c>
      <c r="B3006">
        <v>19</v>
      </c>
      <c r="C3006">
        <v>5</v>
      </c>
      <c r="D3006">
        <v>8</v>
      </c>
      <c r="E3006">
        <v>5</v>
      </c>
      <c r="F3006">
        <v>5</v>
      </c>
      <c r="G3006">
        <v>7</v>
      </c>
      <c r="H3006">
        <v>2</v>
      </c>
      <c r="I3006">
        <v>4.03</v>
      </c>
      <c r="J3006" t="s">
        <v>153</v>
      </c>
      <c r="K3006">
        <v>20.11</v>
      </c>
      <c r="L3006">
        <v>852</v>
      </c>
      <c r="M3006">
        <v>2.5499999999999998</v>
      </c>
      <c r="N3006" t="s">
        <v>143</v>
      </c>
      <c r="O3006">
        <v>55.88</v>
      </c>
      <c r="P3006" t="s">
        <v>37</v>
      </c>
      <c r="Q3006" t="s">
        <v>75</v>
      </c>
      <c r="R3006" t="s">
        <v>76</v>
      </c>
    </row>
    <row r="3007" spans="1:18" x14ac:dyDescent="0.25">
      <c r="A3007">
        <v>4702</v>
      </c>
      <c r="B3007">
        <v>6</v>
      </c>
      <c r="C3007">
        <v>7</v>
      </c>
      <c r="D3007">
        <v>9</v>
      </c>
      <c r="E3007">
        <v>2</v>
      </c>
      <c r="F3007">
        <v>4</v>
      </c>
      <c r="G3007">
        <v>4</v>
      </c>
      <c r="H3007">
        <v>2</v>
      </c>
      <c r="I3007">
        <v>3.84</v>
      </c>
      <c r="J3007" t="s">
        <v>143</v>
      </c>
      <c r="K3007">
        <v>13.74</v>
      </c>
      <c r="L3007">
        <v>2883</v>
      </c>
      <c r="M3007">
        <v>3.29</v>
      </c>
      <c r="N3007" t="s">
        <v>143</v>
      </c>
      <c r="O3007">
        <v>41.77</v>
      </c>
      <c r="P3007" t="s">
        <v>56</v>
      </c>
      <c r="Q3007" t="s">
        <v>75</v>
      </c>
      <c r="R3007" t="s">
        <v>76</v>
      </c>
    </row>
    <row r="3008" spans="1:18" x14ac:dyDescent="0.25">
      <c r="A3008">
        <v>4718</v>
      </c>
      <c r="B3008">
        <v>16</v>
      </c>
      <c r="C3008">
        <v>12</v>
      </c>
      <c r="D3008">
        <v>4</v>
      </c>
      <c r="E3008">
        <v>4</v>
      </c>
      <c r="F3008">
        <v>3</v>
      </c>
      <c r="G3008">
        <v>7</v>
      </c>
      <c r="H3008">
        <v>2</v>
      </c>
      <c r="I3008">
        <v>4.13</v>
      </c>
      <c r="J3008" t="s">
        <v>153</v>
      </c>
      <c r="K3008">
        <v>20.420000000000002</v>
      </c>
      <c r="L3008">
        <v>318</v>
      </c>
      <c r="M3008">
        <v>2.67</v>
      </c>
      <c r="N3008" t="s">
        <v>143</v>
      </c>
      <c r="O3008">
        <v>24.83</v>
      </c>
      <c r="P3008" t="s">
        <v>62</v>
      </c>
      <c r="Q3008" t="s">
        <v>75</v>
      </c>
      <c r="R3008" t="s">
        <v>76</v>
      </c>
    </row>
    <row r="3009" spans="1:18" x14ac:dyDescent="0.25">
      <c r="A3009">
        <v>4726</v>
      </c>
      <c r="B3009">
        <v>5</v>
      </c>
      <c r="C3009">
        <v>4</v>
      </c>
      <c r="D3009">
        <v>3</v>
      </c>
      <c r="E3009">
        <v>1</v>
      </c>
      <c r="F3009">
        <v>3</v>
      </c>
      <c r="G3009">
        <v>9</v>
      </c>
      <c r="H3009">
        <v>2</v>
      </c>
      <c r="I3009">
        <v>3.78</v>
      </c>
      <c r="J3009" t="s">
        <v>143</v>
      </c>
      <c r="K3009">
        <v>23.89</v>
      </c>
      <c r="L3009">
        <v>466</v>
      </c>
      <c r="M3009">
        <v>2.19</v>
      </c>
      <c r="N3009" t="s">
        <v>143</v>
      </c>
      <c r="O3009">
        <v>41.04</v>
      </c>
      <c r="P3009" t="s">
        <v>33</v>
      </c>
      <c r="Q3009" t="s">
        <v>75</v>
      </c>
      <c r="R3009" t="s">
        <v>76</v>
      </c>
    </row>
    <row r="3010" spans="1:18" x14ac:dyDescent="0.25">
      <c r="A3010">
        <v>4748</v>
      </c>
      <c r="B3010">
        <v>14</v>
      </c>
      <c r="C3010">
        <v>3</v>
      </c>
      <c r="D3010">
        <v>11</v>
      </c>
      <c r="E3010">
        <v>5</v>
      </c>
      <c r="F3010">
        <v>7</v>
      </c>
      <c r="G3010">
        <v>7</v>
      </c>
      <c r="H3010">
        <v>2</v>
      </c>
      <c r="I3010">
        <v>3.13</v>
      </c>
      <c r="J3010" t="s">
        <v>153</v>
      </c>
      <c r="K3010">
        <v>3.1</v>
      </c>
      <c r="L3010">
        <v>291</v>
      </c>
      <c r="M3010">
        <v>1.1200000000000001</v>
      </c>
      <c r="N3010" t="s">
        <v>143</v>
      </c>
      <c r="O3010">
        <v>32.54</v>
      </c>
      <c r="P3010" t="s">
        <v>37</v>
      </c>
      <c r="Q3010" t="s">
        <v>75</v>
      </c>
      <c r="R3010" t="s">
        <v>76</v>
      </c>
    </row>
    <row r="3011" spans="1:18" x14ac:dyDescent="0.25">
      <c r="A3011">
        <v>4772</v>
      </c>
      <c r="B3011">
        <v>6</v>
      </c>
      <c r="C3011">
        <v>9</v>
      </c>
      <c r="D3011">
        <v>9</v>
      </c>
      <c r="E3011">
        <v>8</v>
      </c>
      <c r="F3011">
        <v>2</v>
      </c>
      <c r="G3011">
        <v>5</v>
      </c>
      <c r="H3011">
        <v>2</v>
      </c>
      <c r="I3011">
        <v>5</v>
      </c>
      <c r="J3011" t="s">
        <v>153</v>
      </c>
      <c r="K3011">
        <v>13.18</v>
      </c>
      <c r="L3011">
        <v>1241</v>
      </c>
      <c r="M3011">
        <v>1.86</v>
      </c>
      <c r="N3011" t="s">
        <v>143</v>
      </c>
      <c r="O3011">
        <v>45.87</v>
      </c>
      <c r="P3011" t="s">
        <v>33</v>
      </c>
      <c r="Q3011" t="s">
        <v>75</v>
      </c>
      <c r="R3011" t="s">
        <v>76</v>
      </c>
    </row>
    <row r="3012" spans="1:18" x14ac:dyDescent="0.25">
      <c r="A3012">
        <v>4774</v>
      </c>
      <c r="B3012">
        <v>6</v>
      </c>
      <c r="C3012">
        <v>8</v>
      </c>
      <c r="D3012">
        <v>4</v>
      </c>
      <c r="E3012">
        <v>9</v>
      </c>
      <c r="F3012">
        <v>7</v>
      </c>
      <c r="G3012">
        <v>5</v>
      </c>
      <c r="H3012">
        <v>2</v>
      </c>
      <c r="I3012">
        <v>4.03</v>
      </c>
      <c r="J3012" t="s">
        <v>153</v>
      </c>
      <c r="K3012">
        <v>25.49</v>
      </c>
      <c r="L3012">
        <v>104</v>
      </c>
      <c r="M3012">
        <v>1.73</v>
      </c>
      <c r="N3012" t="s">
        <v>143</v>
      </c>
      <c r="O3012">
        <v>34.880000000000003</v>
      </c>
      <c r="P3012" t="s">
        <v>21</v>
      </c>
      <c r="Q3012" t="s">
        <v>75</v>
      </c>
      <c r="R3012" t="s">
        <v>76</v>
      </c>
    </row>
    <row r="3013" spans="1:18" x14ac:dyDescent="0.25">
      <c r="A3013">
        <v>4833</v>
      </c>
      <c r="B3013">
        <v>7</v>
      </c>
      <c r="C3013">
        <v>10</v>
      </c>
      <c r="D3013">
        <v>11</v>
      </c>
      <c r="E3013">
        <v>1</v>
      </c>
      <c r="F3013">
        <v>8</v>
      </c>
      <c r="G3013">
        <v>3</v>
      </c>
      <c r="H3013">
        <v>2</v>
      </c>
      <c r="I3013">
        <v>3.66</v>
      </c>
      <c r="J3013" t="s">
        <v>143</v>
      </c>
      <c r="K3013">
        <v>10.75</v>
      </c>
      <c r="L3013">
        <v>683</v>
      </c>
      <c r="M3013">
        <v>10.4</v>
      </c>
      <c r="N3013" t="s">
        <v>143</v>
      </c>
      <c r="O3013">
        <v>16.48</v>
      </c>
      <c r="P3013" t="s">
        <v>24</v>
      </c>
      <c r="Q3013" t="s">
        <v>75</v>
      </c>
      <c r="R3013" t="s">
        <v>76</v>
      </c>
    </row>
    <row r="3014" spans="1:18" x14ac:dyDescent="0.25">
      <c r="A3014">
        <v>4856</v>
      </c>
      <c r="B3014">
        <v>7</v>
      </c>
      <c r="C3014">
        <v>3</v>
      </c>
      <c r="D3014">
        <v>7</v>
      </c>
      <c r="E3014">
        <v>8</v>
      </c>
      <c r="F3014">
        <v>1</v>
      </c>
      <c r="G3014">
        <v>1</v>
      </c>
      <c r="H3014">
        <v>2</v>
      </c>
      <c r="I3014">
        <v>3.51</v>
      </c>
      <c r="J3014" t="s">
        <v>143</v>
      </c>
      <c r="K3014">
        <v>8.52</v>
      </c>
      <c r="L3014">
        <v>379</v>
      </c>
      <c r="M3014">
        <v>1.28</v>
      </c>
      <c r="N3014" t="s">
        <v>143</v>
      </c>
      <c r="O3014">
        <v>21.17</v>
      </c>
      <c r="P3014" t="s">
        <v>34</v>
      </c>
      <c r="Q3014" t="s">
        <v>75</v>
      </c>
      <c r="R3014" t="s">
        <v>76</v>
      </c>
    </row>
    <row r="3015" spans="1:18" x14ac:dyDescent="0.25">
      <c r="A3015">
        <v>4857</v>
      </c>
      <c r="B3015">
        <v>19</v>
      </c>
      <c r="C3015">
        <v>5</v>
      </c>
      <c r="D3015">
        <v>3</v>
      </c>
      <c r="E3015">
        <v>3</v>
      </c>
      <c r="F3015">
        <v>3</v>
      </c>
      <c r="G3015">
        <v>8</v>
      </c>
      <c r="H3015">
        <v>2</v>
      </c>
      <c r="I3015">
        <v>3.46</v>
      </c>
      <c r="J3015" t="s">
        <v>153</v>
      </c>
      <c r="K3015">
        <v>4.3099999999999996</v>
      </c>
      <c r="L3015">
        <v>749</v>
      </c>
      <c r="M3015">
        <v>1.9</v>
      </c>
      <c r="N3015" t="s">
        <v>143</v>
      </c>
      <c r="O3015">
        <v>7.82</v>
      </c>
      <c r="P3015" t="s">
        <v>63</v>
      </c>
      <c r="Q3015" t="s">
        <v>75</v>
      </c>
      <c r="R3015" t="s">
        <v>76</v>
      </c>
    </row>
    <row r="3016" spans="1:18" x14ac:dyDescent="0.25">
      <c r="A3016">
        <v>4897</v>
      </c>
      <c r="B3016">
        <v>1</v>
      </c>
      <c r="C3016">
        <v>3</v>
      </c>
      <c r="D3016">
        <v>10</v>
      </c>
      <c r="E3016">
        <v>2</v>
      </c>
      <c r="F3016">
        <v>3</v>
      </c>
      <c r="G3016">
        <v>6</v>
      </c>
      <c r="H3016">
        <v>2</v>
      </c>
      <c r="I3016">
        <v>3.89</v>
      </c>
      <c r="J3016" t="s">
        <v>143</v>
      </c>
      <c r="K3016">
        <v>12.49</v>
      </c>
      <c r="L3016">
        <v>306</v>
      </c>
      <c r="M3016">
        <v>2.86</v>
      </c>
      <c r="N3016" t="s">
        <v>143</v>
      </c>
      <c r="O3016">
        <v>44.7</v>
      </c>
      <c r="P3016" t="s">
        <v>22</v>
      </c>
      <c r="Q3016" t="s">
        <v>75</v>
      </c>
      <c r="R3016" t="s">
        <v>76</v>
      </c>
    </row>
    <row r="3017" spans="1:18" x14ac:dyDescent="0.25">
      <c r="A3017">
        <v>4957</v>
      </c>
      <c r="B3017">
        <v>9</v>
      </c>
      <c r="C3017">
        <v>8</v>
      </c>
      <c r="D3017">
        <v>1</v>
      </c>
      <c r="E3017">
        <v>3</v>
      </c>
      <c r="F3017">
        <v>4</v>
      </c>
      <c r="G3017">
        <v>2</v>
      </c>
      <c r="H3017">
        <v>2</v>
      </c>
      <c r="I3017">
        <v>3.67</v>
      </c>
      <c r="J3017" t="s">
        <v>143</v>
      </c>
      <c r="K3017">
        <v>18.350000000000001</v>
      </c>
      <c r="L3017">
        <v>389</v>
      </c>
      <c r="M3017">
        <v>4.58</v>
      </c>
      <c r="N3017" t="s">
        <v>143</v>
      </c>
      <c r="O3017">
        <v>33.65</v>
      </c>
      <c r="P3017" t="s">
        <v>34</v>
      </c>
      <c r="Q3017" t="s">
        <v>75</v>
      </c>
      <c r="R3017" t="s">
        <v>76</v>
      </c>
    </row>
    <row r="3018" spans="1:18" x14ac:dyDescent="0.25">
      <c r="A3018">
        <v>4959</v>
      </c>
      <c r="B3018">
        <v>14</v>
      </c>
      <c r="C3018">
        <v>12</v>
      </c>
      <c r="D3018">
        <v>9</v>
      </c>
      <c r="E3018">
        <v>5</v>
      </c>
      <c r="F3018">
        <v>3</v>
      </c>
      <c r="G3018">
        <v>7</v>
      </c>
      <c r="H3018">
        <v>2</v>
      </c>
      <c r="I3018">
        <v>4.3600000000000003</v>
      </c>
      <c r="J3018" t="s">
        <v>153</v>
      </c>
      <c r="K3018">
        <v>28.85</v>
      </c>
      <c r="L3018">
        <v>109</v>
      </c>
      <c r="M3018">
        <v>3.25</v>
      </c>
      <c r="N3018" t="s">
        <v>143</v>
      </c>
      <c r="O3018">
        <v>33.93</v>
      </c>
      <c r="P3018" t="s">
        <v>27</v>
      </c>
      <c r="Q3018" t="s">
        <v>75</v>
      </c>
      <c r="R3018" t="s">
        <v>76</v>
      </c>
    </row>
    <row r="3019" spans="1:18" x14ac:dyDescent="0.25">
      <c r="A3019">
        <v>130</v>
      </c>
      <c r="B3019">
        <v>10</v>
      </c>
      <c r="C3019">
        <v>4</v>
      </c>
      <c r="D3019">
        <v>3</v>
      </c>
      <c r="E3019">
        <v>5</v>
      </c>
      <c r="F3019">
        <v>8</v>
      </c>
      <c r="G3019">
        <v>7</v>
      </c>
      <c r="H3019">
        <v>3</v>
      </c>
      <c r="I3019">
        <v>3.25</v>
      </c>
      <c r="J3019" t="s">
        <v>153</v>
      </c>
      <c r="K3019">
        <v>1.46</v>
      </c>
      <c r="L3019">
        <v>407</v>
      </c>
      <c r="M3019">
        <v>3.83</v>
      </c>
      <c r="N3019" t="s">
        <v>143</v>
      </c>
      <c r="O3019">
        <v>37.94</v>
      </c>
      <c r="P3019" t="s">
        <v>48</v>
      </c>
      <c r="Q3019" t="s">
        <v>75</v>
      </c>
      <c r="R3019" t="s">
        <v>76</v>
      </c>
    </row>
    <row r="3020" spans="1:18" x14ac:dyDescent="0.25">
      <c r="A3020">
        <v>192</v>
      </c>
      <c r="B3020">
        <v>12</v>
      </c>
      <c r="C3020">
        <v>6</v>
      </c>
      <c r="D3020">
        <v>11</v>
      </c>
      <c r="E3020">
        <v>2</v>
      </c>
      <c r="F3020">
        <v>1</v>
      </c>
      <c r="G3020">
        <v>8</v>
      </c>
      <c r="H3020">
        <v>3</v>
      </c>
      <c r="I3020">
        <v>4.51</v>
      </c>
      <c r="J3020" t="s">
        <v>153</v>
      </c>
      <c r="K3020">
        <v>20.9</v>
      </c>
      <c r="L3020">
        <v>515</v>
      </c>
      <c r="M3020">
        <v>6.12</v>
      </c>
      <c r="N3020" t="s">
        <v>143</v>
      </c>
      <c r="O3020">
        <v>46.82</v>
      </c>
      <c r="P3020" t="s">
        <v>63</v>
      </c>
      <c r="Q3020" t="s">
        <v>75</v>
      </c>
      <c r="R3020" t="s">
        <v>76</v>
      </c>
    </row>
    <row r="3021" spans="1:18" x14ac:dyDescent="0.25">
      <c r="A3021">
        <v>203</v>
      </c>
      <c r="B3021">
        <v>10</v>
      </c>
      <c r="C3021">
        <v>6</v>
      </c>
      <c r="D3021">
        <v>5</v>
      </c>
      <c r="E3021">
        <v>1</v>
      </c>
      <c r="F3021">
        <v>4</v>
      </c>
      <c r="G3021">
        <v>1</v>
      </c>
      <c r="H3021">
        <v>3</v>
      </c>
      <c r="I3021">
        <v>4.6900000000000004</v>
      </c>
      <c r="J3021" t="s">
        <v>153</v>
      </c>
      <c r="K3021">
        <v>17.13</v>
      </c>
      <c r="L3021">
        <v>3406</v>
      </c>
      <c r="M3021">
        <v>1.9</v>
      </c>
      <c r="N3021" t="s">
        <v>143</v>
      </c>
      <c r="O3021">
        <v>67.94</v>
      </c>
      <c r="P3021" t="s">
        <v>60</v>
      </c>
      <c r="Q3021" t="s">
        <v>75</v>
      </c>
      <c r="R3021" t="s">
        <v>76</v>
      </c>
    </row>
    <row r="3022" spans="1:18" x14ac:dyDescent="0.25">
      <c r="A3022">
        <v>395</v>
      </c>
      <c r="B3022">
        <v>20</v>
      </c>
      <c r="C3022">
        <v>12</v>
      </c>
      <c r="D3022">
        <v>9</v>
      </c>
      <c r="E3022">
        <v>5</v>
      </c>
      <c r="F3022">
        <v>6</v>
      </c>
      <c r="G3022">
        <v>9</v>
      </c>
      <c r="H3022">
        <v>3</v>
      </c>
      <c r="I3022">
        <v>4.03</v>
      </c>
      <c r="J3022" t="s">
        <v>153</v>
      </c>
      <c r="K3022">
        <v>0.91</v>
      </c>
      <c r="L3022">
        <v>756</v>
      </c>
      <c r="M3022">
        <v>4.8</v>
      </c>
      <c r="N3022" t="s">
        <v>143</v>
      </c>
      <c r="O3022">
        <v>35.020000000000003</v>
      </c>
      <c r="P3022" t="s">
        <v>54</v>
      </c>
      <c r="Q3022" t="s">
        <v>75</v>
      </c>
      <c r="R3022" t="s">
        <v>76</v>
      </c>
    </row>
    <row r="3023" spans="1:18" x14ac:dyDescent="0.25">
      <c r="A3023">
        <v>579</v>
      </c>
      <c r="B3023">
        <v>5</v>
      </c>
      <c r="C3023">
        <v>12</v>
      </c>
      <c r="D3023">
        <v>8</v>
      </c>
      <c r="E3023">
        <v>7</v>
      </c>
      <c r="F3023">
        <v>3</v>
      </c>
      <c r="G3023">
        <v>7</v>
      </c>
      <c r="H3023">
        <v>3</v>
      </c>
      <c r="I3023">
        <v>3.63</v>
      </c>
      <c r="J3023" t="s">
        <v>153</v>
      </c>
      <c r="K3023">
        <v>2.29</v>
      </c>
      <c r="L3023">
        <v>975</v>
      </c>
      <c r="M3023">
        <v>5.3</v>
      </c>
      <c r="N3023" t="s">
        <v>143</v>
      </c>
      <c r="O3023">
        <v>38.92</v>
      </c>
      <c r="P3023" t="s">
        <v>52</v>
      </c>
      <c r="Q3023" t="s">
        <v>75</v>
      </c>
      <c r="R3023" t="s">
        <v>76</v>
      </c>
    </row>
    <row r="3024" spans="1:18" x14ac:dyDescent="0.25">
      <c r="A3024">
        <v>587</v>
      </c>
      <c r="B3024">
        <v>3</v>
      </c>
      <c r="C3024">
        <v>3</v>
      </c>
      <c r="D3024">
        <v>9</v>
      </c>
      <c r="E3024">
        <v>2</v>
      </c>
      <c r="F3024">
        <v>3</v>
      </c>
      <c r="G3024">
        <v>5</v>
      </c>
      <c r="H3024">
        <v>3</v>
      </c>
      <c r="I3024">
        <v>4.28</v>
      </c>
      <c r="J3024" t="s">
        <v>153</v>
      </c>
      <c r="K3024">
        <v>10.08</v>
      </c>
      <c r="L3024">
        <v>109</v>
      </c>
      <c r="M3024">
        <v>9.06</v>
      </c>
      <c r="N3024" t="s">
        <v>143</v>
      </c>
      <c r="O3024">
        <v>50.94</v>
      </c>
      <c r="P3024" t="s">
        <v>42</v>
      </c>
      <c r="Q3024" t="s">
        <v>75</v>
      </c>
      <c r="R3024" t="s">
        <v>76</v>
      </c>
    </row>
    <row r="3025" spans="1:18" x14ac:dyDescent="0.25">
      <c r="A3025">
        <v>638</v>
      </c>
      <c r="B3025">
        <v>16</v>
      </c>
      <c r="C3025">
        <v>3</v>
      </c>
      <c r="D3025">
        <v>4</v>
      </c>
      <c r="E3025">
        <v>9</v>
      </c>
      <c r="F3025">
        <v>7</v>
      </c>
      <c r="G3025">
        <v>9</v>
      </c>
      <c r="H3025">
        <v>3</v>
      </c>
      <c r="I3025">
        <v>4.7</v>
      </c>
      <c r="J3025" t="s">
        <v>153</v>
      </c>
      <c r="K3025">
        <v>4.2300000000000004</v>
      </c>
      <c r="L3025">
        <v>822</v>
      </c>
      <c r="M3025">
        <v>7.87</v>
      </c>
      <c r="N3025" t="s">
        <v>143</v>
      </c>
      <c r="O3025">
        <v>69.44</v>
      </c>
      <c r="P3025" t="s">
        <v>23</v>
      </c>
      <c r="Q3025" t="s">
        <v>75</v>
      </c>
      <c r="R3025" t="s">
        <v>76</v>
      </c>
    </row>
    <row r="3026" spans="1:18" x14ac:dyDescent="0.25">
      <c r="A3026">
        <v>654</v>
      </c>
      <c r="B3026">
        <v>18</v>
      </c>
      <c r="C3026">
        <v>8</v>
      </c>
      <c r="D3026">
        <v>1</v>
      </c>
      <c r="E3026">
        <v>5</v>
      </c>
      <c r="F3026">
        <v>9</v>
      </c>
      <c r="G3026">
        <v>8</v>
      </c>
      <c r="H3026">
        <v>3</v>
      </c>
      <c r="I3026">
        <v>5</v>
      </c>
      <c r="J3026" t="s">
        <v>153</v>
      </c>
      <c r="K3026">
        <v>5.32</v>
      </c>
      <c r="L3026">
        <v>163</v>
      </c>
      <c r="M3026">
        <v>4.09</v>
      </c>
      <c r="N3026" t="s">
        <v>143</v>
      </c>
      <c r="O3026">
        <v>54.7</v>
      </c>
      <c r="P3026" t="s">
        <v>59</v>
      </c>
      <c r="Q3026" t="s">
        <v>75</v>
      </c>
      <c r="R3026" t="s">
        <v>76</v>
      </c>
    </row>
    <row r="3027" spans="1:18" x14ac:dyDescent="0.25">
      <c r="A3027">
        <v>670</v>
      </c>
      <c r="B3027">
        <v>10</v>
      </c>
      <c r="C3027">
        <v>3</v>
      </c>
      <c r="D3027">
        <v>9</v>
      </c>
      <c r="E3027">
        <v>1</v>
      </c>
      <c r="F3027">
        <v>4</v>
      </c>
      <c r="G3027">
        <v>8</v>
      </c>
      <c r="H3027">
        <v>3</v>
      </c>
      <c r="I3027">
        <v>4.97</v>
      </c>
      <c r="J3027" t="s">
        <v>153</v>
      </c>
      <c r="K3027">
        <v>9.7200000000000006</v>
      </c>
      <c r="L3027">
        <v>1750</v>
      </c>
      <c r="M3027">
        <v>6.15</v>
      </c>
      <c r="N3027" t="s">
        <v>143</v>
      </c>
      <c r="O3027">
        <v>42.65</v>
      </c>
      <c r="P3027" t="s">
        <v>34</v>
      </c>
      <c r="Q3027" t="s">
        <v>75</v>
      </c>
      <c r="R3027" t="s">
        <v>76</v>
      </c>
    </row>
    <row r="3028" spans="1:18" x14ac:dyDescent="0.25">
      <c r="A3028">
        <v>688</v>
      </c>
      <c r="B3028">
        <v>15</v>
      </c>
      <c r="C3028">
        <v>11</v>
      </c>
      <c r="D3028">
        <v>7</v>
      </c>
      <c r="E3028">
        <v>9</v>
      </c>
      <c r="F3028">
        <v>8</v>
      </c>
      <c r="G3028">
        <v>1</v>
      </c>
      <c r="H3028">
        <v>3</v>
      </c>
      <c r="I3028">
        <v>4.3</v>
      </c>
      <c r="J3028" t="s">
        <v>153</v>
      </c>
      <c r="K3028">
        <v>28.04</v>
      </c>
      <c r="L3028">
        <v>68</v>
      </c>
      <c r="M3028">
        <v>1.2</v>
      </c>
      <c r="N3028" t="s">
        <v>143</v>
      </c>
      <c r="O3028">
        <v>42.39</v>
      </c>
      <c r="P3028" t="s">
        <v>51</v>
      </c>
      <c r="Q3028" t="s">
        <v>75</v>
      </c>
      <c r="R3028" t="s">
        <v>76</v>
      </c>
    </row>
    <row r="3029" spans="1:18" x14ac:dyDescent="0.25">
      <c r="A3029">
        <v>719</v>
      </c>
      <c r="B3029">
        <v>18</v>
      </c>
      <c r="C3029">
        <v>1</v>
      </c>
      <c r="D3029">
        <v>1</v>
      </c>
      <c r="E3029">
        <v>6</v>
      </c>
      <c r="F3029">
        <v>6</v>
      </c>
      <c r="G3029">
        <v>1</v>
      </c>
      <c r="H3029">
        <v>3</v>
      </c>
      <c r="I3029">
        <v>4.46</v>
      </c>
      <c r="J3029" t="s">
        <v>153</v>
      </c>
      <c r="K3029">
        <v>27.55</v>
      </c>
      <c r="L3029">
        <v>4799</v>
      </c>
      <c r="M3029">
        <v>0.98</v>
      </c>
      <c r="N3029" t="s">
        <v>143</v>
      </c>
      <c r="O3029">
        <v>58.49</v>
      </c>
      <c r="P3029" t="s">
        <v>62</v>
      </c>
      <c r="Q3029" t="s">
        <v>75</v>
      </c>
      <c r="R3029" t="s">
        <v>76</v>
      </c>
    </row>
    <row r="3030" spans="1:18" x14ac:dyDescent="0.25">
      <c r="A3030">
        <v>1011</v>
      </c>
      <c r="B3030">
        <v>17</v>
      </c>
      <c r="C3030">
        <v>10</v>
      </c>
      <c r="D3030">
        <v>1</v>
      </c>
      <c r="E3030">
        <v>5</v>
      </c>
      <c r="F3030">
        <v>8</v>
      </c>
      <c r="G3030">
        <v>7</v>
      </c>
      <c r="H3030">
        <v>3</v>
      </c>
      <c r="I3030">
        <v>4.16</v>
      </c>
      <c r="J3030" t="s">
        <v>153</v>
      </c>
      <c r="K3030">
        <v>23.41</v>
      </c>
      <c r="L3030">
        <v>498</v>
      </c>
      <c r="M3030">
        <v>3.08</v>
      </c>
      <c r="N3030" t="s">
        <v>143</v>
      </c>
      <c r="O3030">
        <v>18.350000000000001</v>
      </c>
      <c r="P3030" t="s">
        <v>22</v>
      </c>
      <c r="Q3030" t="s">
        <v>75</v>
      </c>
      <c r="R3030" t="s">
        <v>76</v>
      </c>
    </row>
    <row r="3031" spans="1:18" x14ac:dyDescent="0.25">
      <c r="A3031">
        <v>1140</v>
      </c>
      <c r="B3031">
        <v>1</v>
      </c>
      <c r="C3031">
        <v>6</v>
      </c>
      <c r="D3031">
        <v>4</v>
      </c>
      <c r="E3031">
        <v>5</v>
      </c>
      <c r="F3031">
        <v>8</v>
      </c>
      <c r="G3031">
        <v>3</v>
      </c>
      <c r="H3031">
        <v>3</v>
      </c>
      <c r="I3031">
        <v>3.97</v>
      </c>
      <c r="J3031" t="s">
        <v>153</v>
      </c>
      <c r="K3031">
        <v>11.69</v>
      </c>
      <c r="L3031">
        <v>143</v>
      </c>
      <c r="M3031">
        <v>3.71</v>
      </c>
      <c r="N3031" t="s">
        <v>143</v>
      </c>
      <c r="O3031">
        <v>43.89</v>
      </c>
      <c r="P3031" t="s">
        <v>71</v>
      </c>
      <c r="Q3031" t="s">
        <v>75</v>
      </c>
      <c r="R3031" t="s">
        <v>76</v>
      </c>
    </row>
    <row r="3032" spans="1:18" x14ac:dyDescent="0.25">
      <c r="A3032">
        <v>1185</v>
      </c>
      <c r="B3032">
        <v>16</v>
      </c>
      <c r="C3032">
        <v>12</v>
      </c>
      <c r="D3032">
        <v>11</v>
      </c>
      <c r="E3032">
        <v>9</v>
      </c>
      <c r="F3032">
        <v>1</v>
      </c>
      <c r="G3032">
        <v>3</v>
      </c>
      <c r="H3032">
        <v>3</v>
      </c>
      <c r="I3032">
        <v>4.63</v>
      </c>
      <c r="J3032" t="s">
        <v>153</v>
      </c>
      <c r="K3032">
        <v>16.82</v>
      </c>
      <c r="L3032">
        <v>622</v>
      </c>
      <c r="M3032">
        <v>3.85</v>
      </c>
      <c r="N3032" t="s">
        <v>143</v>
      </c>
      <c r="O3032">
        <v>15.01</v>
      </c>
      <c r="P3032" t="s">
        <v>27</v>
      </c>
      <c r="Q3032" t="s">
        <v>75</v>
      </c>
      <c r="R3032" t="s">
        <v>76</v>
      </c>
    </row>
    <row r="3033" spans="1:18" x14ac:dyDescent="0.25">
      <c r="A3033">
        <v>1219</v>
      </c>
      <c r="B3033">
        <v>5</v>
      </c>
      <c r="C3033">
        <v>11</v>
      </c>
      <c r="D3033">
        <v>8</v>
      </c>
      <c r="E3033">
        <v>7</v>
      </c>
      <c r="F3033">
        <v>8</v>
      </c>
      <c r="G3033">
        <v>4</v>
      </c>
      <c r="H3033">
        <v>3</v>
      </c>
      <c r="I3033">
        <v>4.17</v>
      </c>
      <c r="J3033" t="s">
        <v>153</v>
      </c>
      <c r="K3033">
        <v>18.04</v>
      </c>
      <c r="L3033">
        <v>271</v>
      </c>
      <c r="M3033">
        <v>1.79</v>
      </c>
      <c r="N3033" t="s">
        <v>143</v>
      </c>
      <c r="O3033">
        <v>37.78</v>
      </c>
      <c r="P3033" t="s">
        <v>37</v>
      </c>
      <c r="Q3033" t="s">
        <v>75</v>
      </c>
      <c r="R3033" t="s">
        <v>76</v>
      </c>
    </row>
    <row r="3034" spans="1:18" x14ac:dyDescent="0.25">
      <c r="A3034">
        <v>1295</v>
      </c>
      <c r="B3034">
        <v>5</v>
      </c>
      <c r="C3034">
        <v>4</v>
      </c>
      <c r="D3034">
        <v>9</v>
      </c>
      <c r="E3034">
        <v>3</v>
      </c>
      <c r="F3034">
        <v>2</v>
      </c>
      <c r="G3034">
        <v>2</v>
      </c>
      <c r="H3034">
        <v>3</v>
      </c>
      <c r="I3034">
        <v>3.53</v>
      </c>
      <c r="J3034" t="s">
        <v>153</v>
      </c>
      <c r="K3034">
        <v>14.53</v>
      </c>
      <c r="L3034">
        <v>466</v>
      </c>
      <c r="M3034">
        <v>0.52</v>
      </c>
      <c r="N3034" t="s">
        <v>143</v>
      </c>
      <c r="O3034">
        <v>2.85</v>
      </c>
      <c r="P3034" t="s">
        <v>39</v>
      </c>
      <c r="Q3034" t="s">
        <v>75</v>
      </c>
      <c r="R3034" t="s">
        <v>76</v>
      </c>
    </row>
    <row r="3035" spans="1:18" x14ac:dyDescent="0.25">
      <c r="A3035">
        <v>1336</v>
      </c>
      <c r="B3035">
        <v>11</v>
      </c>
      <c r="C3035">
        <v>4</v>
      </c>
      <c r="D3035">
        <v>10</v>
      </c>
      <c r="E3035">
        <v>9</v>
      </c>
      <c r="F3035">
        <v>9</v>
      </c>
      <c r="G3035">
        <v>6</v>
      </c>
      <c r="H3035">
        <v>3</v>
      </c>
      <c r="I3035">
        <v>4.2</v>
      </c>
      <c r="J3035" t="s">
        <v>153</v>
      </c>
      <c r="K3035">
        <v>16.78</v>
      </c>
      <c r="L3035">
        <v>111</v>
      </c>
      <c r="M3035">
        <v>2.16</v>
      </c>
      <c r="N3035" t="s">
        <v>143</v>
      </c>
      <c r="O3035">
        <v>28.75</v>
      </c>
      <c r="P3035" t="s">
        <v>65</v>
      </c>
      <c r="Q3035" t="s">
        <v>75</v>
      </c>
      <c r="R3035" t="s">
        <v>76</v>
      </c>
    </row>
    <row r="3036" spans="1:18" x14ac:dyDescent="0.25">
      <c r="A3036">
        <v>1362</v>
      </c>
      <c r="B3036">
        <v>8</v>
      </c>
      <c r="C3036">
        <v>7</v>
      </c>
      <c r="D3036">
        <v>10</v>
      </c>
      <c r="E3036">
        <v>6</v>
      </c>
      <c r="F3036">
        <v>1</v>
      </c>
      <c r="G3036">
        <v>9</v>
      </c>
      <c r="H3036">
        <v>3</v>
      </c>
      <c r="I3036">
        <v>3.39</v>
      </c>
      <c r="J3036" t="s">
        <v>153</v>
      </c>
      <c r="K3036">
        <v>8.35</v>
      </c>
      <c r="L3036">
        <v>960</v>
      </c>
      <c r="M3036">
        <v>3.27</v>
      </c>
      <c r="N3036" t="s">
        <v>143</v>
      </c>
      <c r="O3036">
        <v>9.33</v>
      </c>
      <c r="P3036" t="s">
        <v>25</v>
      </c>
      <c r="Q3036" t="s">
        <v>75</v>
      </c>
      <c r="R3036" t="s">
        <v>76</v>
      </c>
    </row>
    <row r="3037" spans="1:18" x14ac:dyDescent="0.25">
      <c r="A3037">
        <v>1563</v>
      </c>
      <c r="B3037">
        <v>9</v>
      </c>
      <c r="C3037">
        <v>5</v>
      </c>
      <c r="D3037">
        <v>9</v>
      </c>
      <c r="E3037">
        <v>9</v>
      </c>
      <c r="F3037">
        <v>9</v>
      </c>
      <c r="G3037">
        <v>9</v>
      </c>
      <c r="H3037">
        <v>3</v>
      </c>
      <c r="I3037">
        <v>4.0199999999999996</v>
      </c>
      <c r="J3037" t="s">
        <v>153</v>
      </c>
      <c r="K3037">
        <v>14.38</v>
      </c>
      <c r="L3037">
        <v>415</v>
      </c>
      <c r="M3037">
        <v>2.82</v>
      </c>
      <c r="N3037" t="s">
        <v>143</v>
      </c>
      <c r="O3037">
        <v>36.96</v>
      </c>
      <c r="P3037" t="s">
        <v>58</v>
      </c>
      <c r="Q3037" t="s">
        <v>75</v>
      </c>
      <c r="R3037" t="s">
        <v>76</v>
      </c>
    </row>
    <row r="3038" spans="1:18" x14ac:dyDescent="0.25">
      <c r="A3038">
        <v>1596</v>
      </c>
      <c r="B3038">
        <v>18</v>
      </c>
      <c r="C3038">
        <v>11</v>
      </c>
      <c r="D3038">
        <v>9</v>
      </c>
      <c r="E3038">
        <v>6</v>
      </c>
      <c r="F3038">
        <v>9</v>
      </c>
      <c r="G3038">
        <v>4</v>
      </c>
      <c r="H3038">
        <v>3</v>
      </c>
      <c r="I3038">
        <v>3.79</v>
      </c>
      <c r="J3038" t="s">
        <v>153</v>
      </c>
      <c r="K3038">
        <v>6.86</v>
      </c>
      <c r="L3038">
        <v>880</v>
      </c>
      <c r="M3038">
        <v>4.57</v>
      </c>
      <c r="N3038" t="s">
        <v>143</v>
      </c>
      <c r="O3038">
        <v>7.16</v>
      </c>
      <c r="P3038" t="s">
        <v>52</v>
      </c>
      <c r="Q3038" t="s">
        <v>75</v>
      </c>
      <c r="R3038" t="s">
        <v>76</v>
      </c>
    </row>
    <row r="3039" spans="1:18" x14ac:dyDescent="0.25">
      <c r="A3039">
        <v>1666</v>
      </c>
      <c r="B3039">
        <v>4</v>
      </c>
      <c r="C3039">
        <v>7</v>
      </c>
      <c r="D3039">
        <v>5</v>
      </c>
      <c r="E3039">
        <v>5</v>
      </c>
      <c r="F3039">
        <v>4</v>
      </c>
      <c r="G3039">
        <v>5</v>
      </c>
      <c r="H3039">
        <v>3</v>
      </c>
      <c r="I3039">
        <v>5</v>
      </c>
      <c r="J3039" t="s">
        <v>153</v>
      </c>
      <c r="K3039">
        <v>10.91</v>
      </c>
      <c r="L3039">
        <v>192</v>
      </c>
      <c r="M3039">
        <v>3.49</v>
      </c>
      <c r="N3039" t="s">
        <v>143</v>
      </c>
      <c r="O3039">
        <v>43.13</v>
      </c>
      <c r="P3039" t="s">
        <v>18</v>
      </c>
      <c r="Q3039" t="s">
        <v>75</v>
      </c>
      <c r="R3039" t="s">
        <v>76</v>
      </c>
    </row>
    <row r="3040" spans="1:18" x14ac:dyDescent="0.25">
      <c r="A3040">
        <v>1786</v>
      </c>
      <c r="B3040">
        <v>20</v>
      </c>
      <c r="C3040">
        <v>9</v>
      </c>
      <c r="D3040">
        <v>8</v>
      </c>
      <c r="E3040">
        <v>5</v>
      </c>
      <c r="F3040">
        <v>5</v>
      </c>
      <c r="G3040">
        <v>2</v>
      </c>
      <c r="H3040">
        <v>3</v>
      </c>
      <c r="I3040">
        <v>4.08</v>
      </c>
      <c r="J3040" t="s">
        <v>153</v>
      </c>
      <c r="K3040">
        <v>4.37</v>
      </c>
      <c r="L3040">
        <v>236</v>
      </c>
      <c r="M3040">
        <v>1.62</v>
      </c>
      <c r="N3040" t="s">
        <v>143</v>
      </c>
      <c r="O3040">
        <v>37.700000000000003</v>
      </c>
      <c r="P3040" t="s">
        <v>26</v>
      </c>
      <c r="Q3040" t="s">
        <v>75</v>
      </c>
      <c r="R3040" t="s">
        <v>76</v>
      </c>
    </row>
    <row r="3041" spans="1:18" x14ac:dyDescent="0.25">
      <c r="A3041">
        <v>1815</v>
      </c>
      <c r="B3041">
        <v>9</v>
      </c>
      <c r="C3041">
        <v>9</v>
      </c>
      <c r="D3041">
        <v>7</v>
      </c>
      <c r="E3041">
        <v>7</v>
      </c>
      <c r="F3041">
        <v>3</v>
      </c>
      <c r="G3041">
        <v>1</v>
      </c>
      <c r="H3041">
        <v>3</v>
      </c>
      <c r="I3041">
        <v>4.33</v>
      </c>
      <c r="J3041" t="s">
        <v>153</v>
      </c>
      <c r="K3041">
        <v>9.3000000000000007</v>
      </c>
      <c r="L3041">
        <v>46</v>
      </c>
      <c r="M3041">
        <v>14.51</v>
      </c>
      <c r="N3041" t="s">
        <v>143</v>
      </c>
      <c r="O3041">
        <v>69.12</v>
      </c>
      <c r="P3041" t="s">
        <v>26</v>
      </c>
      <c r="Q3041" t="s">
        <v>75</v>
      </c>
      <c r="R3041" t="s">
        <v>76</v>
      </c>
    </row>
    <row r="3042" spans="1:18" x14ac:dyDescent="0.25">
      <c r="A3042">
        <v>1819</v>
      </c>
      <c r="B3042">
        <v>16</v>
      </c>
      <c r="C3042">
        <v>1</v>
      </c>
      <c r="D3042">
        <v>7</v>
      </c>
      <c r="E3042">
        <v>3</v>
      </c>
      <c r="F3042">
        <v>3</v>
      </c>
      <c r="G3042">
        <v>9</v>
      </c>
      <c r="H3042">
        <v>3</v>
      </c>
      <c r="I3042">
        <v>4.13</v>
      </c>
      <c r="J3042" t="s">
        <v>153</v>
      </c>
      <c r="K3042">
        <v>11.75</v>
      </c>
      <c r="L3042">
        <v>83</v>
      </c>
      <c r="M3042">
        <v>12.52</v>
      </c>
      <c r="N3042" t="s">
        <v>143</v>
      </c>
      <c r="O3042">
        <v>54.55</v>
      </c>
      <c r="P3042" t="s">
        <v>56</v>
      </c>
      <c r="Q3042" t="s">
        <v>75</v>
      </c>
      <c r="R3042" t="s">
        <v>76</v>
      </c>
    </row>
    <row r="3043" spans="1:18" x14ac:dyDescent="0.25">
      <c r="A3043">
        <v>1841</v>
      </c>
      <c r="B3043">
        <v>1</v>
      </c>
      <c r="C3043">
        <v>10</v>
      </c>
      <c r="D3043">
        <v>3</v>
      </c>
      <c r="E3043">
        <v>3</v>
      </c>
      <c r="F3043">
        <v>1</v>
      </c>
      <c r="G3043">
        <v>1</v>
      </c>
      <c r="H3043">
        <v>3</v>
      </c>
      <c r="I3043">
        <v>5</v>
      </c>
      <c r="J3043" t="s">
        <v>153</v>
      </c>
      <c r="K3043">
        <v>7.96</v>
      </c>
      <c r="L3043">
        <v>142</v>
      </c>
      <c r="M3043">
        <v>2.57</v>
      </c>
      <c r="N3043" t="s">
        <v>143</v>
      </c>
      <c r="O3043">
        <v>28.19</v>
      </c>
      <c r="P3043" t="s">
        <v>30</v>
      </c>
      <c r="Q3043" t="s">
        <v>75</v>
      </c>
      <c r="R3043" t="s">
        <v>76</v>
      </c>
    </row>
    <row r="3044" spans="1:18" x14ac:dyDescent="0.25">
      <c r="A3044">
        <v>1849</v>
      </c>
      <c r="B3044">
        <v>9</v>
      </c>
      <c r="C3044">
        <v>12</v>
      </c>
      <c r="D3044">
        <v>11</v>
      </c>
      <c r="E3044">
        <v>2</v>
      </c>
      <c r="F3044">
        <v>5</v>
      </c>
      <c r="G3044">
        <v>6</v>
      </c>
      <c r="H3044">
        <v>3</v>
      </c>
      <c r="I3044">
        <v>4.2</v>
      </c>
      <c r="J3044" t="s">
        <v>153</v>
      </c>
      <c r="K3044">
        <v>15.25</v>
      </c>
      <c r="L3044">
        <v>321</v>
      </c>
      <c r="M3044">
        <v>1.44</v>
      </c>
      <c r="N3044" t="s">
        <v>143</v>
      </c>
      <c r="O3044">
        <v>32.5</v>
      </c>
      <c r="P3044" t="s">
        <v>50</v>
      </c>
      <c r="Q3044" t="s">
        <v>75</v>
      </c>
      <c r="R3044" t="s">
        <v>76</v>
      </c>
    </row>
    <row r="3045" spans="1:18" x14ac:dyDescent="0.25">
      <c r="A3045">
        <v>1932</v>
      </c>
      <c r="B3045">
        <v>18</v>
      </c>
      <c r="C3045">
        <v>11</v>
      </c>
      <c r="D3045">
        <v>3</v>
      </c>
      <c r="E3045">
        <v>2</v>
      </c>
      <c r="F3045">
        <v>7</v>
      </c>
      <c r="G3045">
        <v>5</v>
      </c>
      <c r="H3045">
        <v>3</v>
      </c>
      <c r="I3045">
        <v>4.67</v>
      </c>
      <c r="J3045" t="s">
        <v>153</v>
      </c>
      <c r="K3045">
        <v>25.94</v>
      </c>
      <c r="L3045">
        <v>31</v>
      </c>
      <c r="M3045">
        <v>11.48</v>
      </c>
      <c r="N3045" t="s">
        <v>143</v>
      </c>
      <c r="O3045">
        <v>43.73</v>
      </c>
      <c r="P3045" t="s">
        <v>73</v>
      </c>
      <c r="Q3045" t="s">
        <v>75</v>
      </c>
      <c r="R3045" t="s">
        <v>76</v>
      </c>
    </row>
    <row r="3046" spans="1:18" x14ac:dyDescent="0.25">
      <c r="A3046">
        <v>1950</v>
      </c>
      <c r="B3046">
        <v>12</v>
      </c>
      <c r="C3046">
        <v>1</v>
      </c>
      <c r="D3046">
        <v>6</v>
      </c>
      <c r="E3046">
        <v>8</v>
      </c>
      <c r="F3046">
        <v>5</v>
      </c>
      <c r="G3046">
        <v>8</v>
      </c>
      <c r="H3046">
        <v>3</v>
      </c>
      <c r="I3046">
        <v>4.09</v>
      </c>
      <c r="J3046" t="s">
        <v>153</v>
      </c>
      <c r="K3046">
        <v>14.95</v>
      </c>
      <c r="L3046">
        <v>84</v>
      </c>
      <c r="M3046">
        <v>2.16</v>
      </c>
      <c r="N3046" t="s">
        <v>143</v>
      </c>
      <c r="O3046">
        <v>53.19</v>
      </c>
      <c r="P3046" t="s">
        <v>38</v>
      </c>
      <c r="Q3046" t="s">
        <v>75</v>
      </c>
      <c r="R3046" t="s">
        <v>76</v>
      </c>
    </row>
    <row r="3047" spans="1:18" x14ac:dyDescent="0.25">
      <c r="A3047">
        <v>2018</v>
      </c>
      <c r="B3047">
        <v>7</v>
      </c>
      <c r="C3047">
        <v>4</v>
      </c>
      <c r="D3047">
        <v>8</v>
      </c>
      <c r="E3047">
        <v>7</v>
      </c>
      <c r="F3047">
        <v>6</v>
      </c>
      <c r="G3047">
        <v>2</v>
      </c>
      <c r="H3047">
        <v>3</v>
      </c>
      <c r="I3047">
        <v>3.66</v>
      </c>
      <c r="J3047" t="s">
        <v>153</v>
      </c>
      <c r="K3047">
        <v>7.27</v>
      </c>
      <c r="L3047">
        <v>73</v>
      </c>
      <c r="M3047">
        <v>8.68</v>
      </c>
      <c r="N3047" t="s">
        <v>143</v>
      </c>
      <c r="O3047">
        <v>54.19</v>
      </c>
      <c r="P3047" t="s">
        <v>37</v>
      </c>
      <c r="Q3047" t="s">
        <v>75</v>
      </c>
      <c r="R3047" t="s">
        <v>76</v>
      </c>
    </row>
    <row r="3048" spans="1:18" x14ac:dyDescent="0.25">
      <c r="A3048">
        <v>2274</v>
      </c>
      <c r="B3048">
        <v>9</v>
      </c>
      <c r="C3048">
        <v>10</v>
      </c>
      <c r="D3048">
        <v>9</v>
      </c>
      <c r="E3048">
        <v>3</v>
      </c>
      <c r="F3048">
        <v>9</v>
      </c>
      <c r="G3048">
        <v>5</v>
      </c>
      <c r="H3048">
        <v>3</v>
      </c>
      <c r="I3048">
        <v>4.08</v>
      </c>
      <c r="J3048" t="s">
        <v>153</v>
      </c>
      <c r="K3048">
        <v>10.73</v>
      </c>
      <c r="L3048">
        <v>2665</v>
      </c>
      <c r="M3048">
        <v>1.25</v>
      </c>
      <c r="N3048" t="s">
        <v>143</v>
      </c>
      <c r="O3048">
        <v>54.61</v>
      </c>
      <c r="P3048" t="s">
        <v>54</v>
      </c>
      <c r="Q3048" t="s">
        <v>75</v>
      </c>
      <c r="R3048" t="s">
        <v>76</v>
      </c>
    </row>
    <row r="3049" spans="1:18" x14ac:dyDescent="0.25">
      <c r="A3049">
        <v>2310</v>
      </c>
      <c r="B3049">
        <v>14</v>
      </c>
      <c r="C3049">
        <v>2</v>
      </c>
      <c r="D3049">
        <v>10</v>
      </c>
      <c r="E3049">
        <v>3</v>
      </c>
      <c r="F3049">
        <v>6</v>
      </c>
      <c r="G3049">
        <v>2</v>
      </c>
      <c r="H3049">
        <v>3</v>
      </c>
      <c r="I3049">
        <v>4.67</v>
      </c>
      <c r="J3049" t="s">
        <v>153</v>
      </c>
      <c r="K3049">
        <v>17.68</v>
      </c>
      <c r="L3049">
        <v>47</v>
      </c>
      <c r="M3049">
        <v>13.1</v>
      </c>
      <c r="N3049" t="s">
        <v>143</v>
      </c>
      <c r="O3049">
        <v>27.49</v>
      </c>
      <c r="P3049" t="s">
        <v>70</v>
      </c>
      <c r="Q3049" t="s">
        <v>75</v>
      </c>
      <c r="R3049" t="s">
        <v>76</v>
      </c>
    </row>
    <row r="3050" spans="1:18" x14ac:dyDescent="0.25">
      <c r="A3050">
        <v>2411</v>
      </c>
      <c r="B3050">
        <v>11</v>
      </c>
      <c r="C3050">
        <v>12</v>
      </c>
      <c r="D3050">
        <v>2</v>
      </c>
      <c r="E3050">
        <v>9</v>
      </c>
      <c r="F3050">
        <v>3</v>
      </c>
      <c r="G3050">
        <v>9</v>
      </c>
      <c r="H3050">
        <v>3</v>
      </c>
      <c r="I3050">
        <v>4.47</v>
      </c>
      <c r="J3050" t="s">
        <v>153</v>
      </c>
      <c r="K3050">
        <v>45.58</v>
      </c>
      <c r="L3050">
        <v>1105</v>
      </c>
      <c r="M3050">
        <v>2.04</v>
      </c>
      <c r="N3050" t="s">
        <v>143</v>
      </c>
      <c r="O3050">
        <v>37.17</v>
      </c>
      <c r="P3050" t="s">
        <v>61</v>
      </c>
      <c r="Q3050" t="s">
        <v>75</v>
      </c>
      <c r="R3050" t="s">
        <v>76</v>
      </c>
    </row>
    <row r="3051" spans="1:18" x14ac:dyDescent="0.25">
      <c r="A3051">
        <v>2481</v>
      </c>
      <c r="B3051">
        <v>20</v>
      </c>
      <c r="C3051">
        <v>2</v>
      </c>
      <c r="D3051">
        <v>1</v>
      </c>
      <c r="E3051">
        <v>2</v>
      </c>
      <c r="F3051">
        <v>6</v>
      </c>
      <c r="G3051">
        <v>1</v>
      </c>
      <c r="H3051">
        <v>3</v>
      </c>
      <c r="I3051">
        <v>4.18</v>
      </c>
      <c r="J3051" t="s">
        <v>153</v>
      </c>
      <c r="K3051">
        <v>32.65</v>
      </c>
      <c r="L3051">
        <v>258</v>
      </c>
      <c r="M3051">
        <v>7.24</v>
      </c>
      <c r="N3051" t="s">
        <v>143</v>
      </c>
      <c r="O3051">
        <v>2.7</v>
      </c>
      <c r="P3051" t="s">
        <v>18</v>
      </c>
      <c r="Q3051" t="s">
        <v>75</v>
      </c>
      <c r="R3051" t="s">
        <v>76</v>
      </c>
    </row>
    <row r="3052" spans="1:18" x14ac:dyDescent="0.25">
      <c r="A3052">
        <v>2531</v>
      </c>
      <c r="B3052">
        <v>14</v>
      </c>
      <c r="C3052">
        <v>8</v>
      </c>
      <c r="D3052">
        <v>9</v>
      </c>
      <c r="E3052">
        <v>3</v>
      </c>
      <c r="F3052">
        <v>4</v>
      </c>
      <c r="G3052">
        <v>3</v>
      </c>
      <c r="H3052">
        <v>3</v>
      </c>
      <c r="I3052">
        <v>4.72</v>
      </c>
      <c r="J3052" t="s">
        <v>153</v>
      </c>
      <c r="K3052">
        <v>3.55</v>
      </c>
      <c r="L3052">
        <v>1711</v>
      </c>
      <c r="M3052">
        <v>4.95</v>
      </c>
      <c r="N3052" t="s">
        <v>143</v>
      </c>
      <c r="O3052">
        <v>44.61</v>
      </c>
      <c r="P3052" t="s">
        <v>52</v>
      </c>
      <c r="Q3052" t="s">
        <v>75</v>
      </c>
      <c r="R3052" t="s">
        <v>76</v>
      </c>
    </row>
    <row r="3053" spans="1:18" x14ac:dyDescent="0.25">
      <c r="A3053">
        <v>2591</v>
      </c>
      <c r="B3053">
        <v>7</v>
      </c>
      <c r="C3053">
        <v>8</v>
      </c>
      <c r="D3053">
        <v>10</v>
      </c>
      <c r="E3053">
        <v>4</v>
      </c>
      <c r="F3053">
        <v>2</v>
      </c>
      <c r="G3053">
        <v>2</v>
      </c>
      <c r="H3053">
        <v>3</v>
      </c>
      <c r="I3053">
        <v>4.09</v>
      </c>
      <c r="J3053" t="s">
        <v>153</v>
      </c>
      <c r="K3053">
        <v>3.65</v>
      </c>
      <c r="L3053">
        <v>4291</v>
      </c>
      <c r="M3053">
        <v>1.32</v>
      </c>
      <c r="N3053" t="s">
        <v>143</v>
      </c>
      <c r="O3053">
        <v>51.27</v>
      </c>
      <c r="P3053" t="s">
        <v>63</v>
      </c>
      <c r="Q3053" t="s">
        <v>75</v>
      </c>
      <c r="R3053" t="s">
        <v>76</v>
      </c>
    </row>
    <row r="3054" spans="1:18" x14ac:dyDescent="0.25">
      <c r="A3054">
        <v>2610</v>
      </c>
      <c r="B3054">
        <v>7</v>
      </c>
      <c r="C3054">
        <v>11</v>
      </c>
      <c r="D3054">
        <v>4</v>
      </c>
      <c r="E3054">
        <v>1</v>
      </c>
      <c r="F3054">
        <v>4</v>
      </c>
      <c r="G3054">
        <v>8</v>
      </c>
      <c r="H3054">
        <v>3</v>
      </c>
      <c r="I3054">
        <v>4.88</v>
      </c>
      <c r="J3054" t="s">
        <v>153</v>
      </c>
      <c r="K3054">
        <v>43.94</v>
      </c>
      <c r="L3054">
        <v>447</v>
      </c>
      <c r="M3054">
        <v>3.26</v>
      </c>
      <c r="N3054" t="s">
        <v>143</v>
      </c>
      <c r="O3054">
        <v>37.22</v>
      </c>
      <c r="P3054" t="s">
        <v>64</v>
      </c>
      <c r="Q3054" t="s">
        <v>75</v>
      </c>
      <c r="R3054" t="s">
        <v>76</v>
      </c>
    </row>
    <row r="3055" spans="1:18" x14ac:dyDescent="0.25">
      <c r="A3055">
        <v>2722</v>
      </c>
      <c r="B3055">
        <v>2</v>
      </c>
      <c r="C3055">
        <v>9</v>
      </c>
      <c r="D3055">
        <v>7</v>
      </c>
      <c r="E3055">
        <v>6</v>
      </c>
      <c r="F3055">
        <v>4</v>
      </c>
      <c r="G3055">
        <v>9</v>
      </c>
      <c r="H3055">
        <v>3</v>
      </c>
      <c r="I3055">
        <v>4.22</v>
      </c>
      <c r="J3055" t="s">
        <v>153</v>
      </c>
      <c r="K3055">
        <v>32.57</v>
      </c>
      <c r="L3055">
        <v>1305</v>
      </c>
      <c r="M3055">
        <v>2.57</v>
      </c>
      <c r="N3055" t="s">
        <v>143</v>
      </c>
      <c r="O3055">
        <v>16.87</v>
      </c>
      <c r="P3055" t="s">
        <v>60</v>
      </c>
      <c r="Q3055" t="s">
        <v>75</v>
      </c>
      <c r="R3055" t="s">
        <v>76</v>
      </c>
    </row>
    <row r="3056" spans="1:18" x14ac:dyDescent="0.25">
      <c r="A3056">
        <v>2763</v>
      </c>
      <c r="B3056">
        <v>9</v>
      </c>
      <c r="C3056">
        <v>8</v>
      </c>
      <c r="D3056">
        <v>5</v>
      </c>
      <c r="E3056">
        <v>5</v>
      </c>
      <c r="F3056">
        <v>6</v>
      </c>
      <c r="G3056">
        <v>5</v>
      </c>
      <c r="H3056">
        <v>3</v>
      </c>
      <c r="I3056">
        <v>5</v>
      </c>
      <c r="J3056" t="s">
        <v>153</v>
      </c>
      <c r="K3056">
        <v>13.54</v>
      </c>
      <c r="L3056">
        <v>363</v>
      </c>
      <c r="M3056">
        <v>2.61</v>
      </c>
      <c r="N3056" t="s">
        <v>143</v>
      </c>
      <c r="O3056">
        <v>40.69</v>
      </c>
      <c r="P3056" t="s">
        <v>41</v>
      </c>
      <c r="Q3056" t="s">
        <v>75</v>
      </c>
      <c r="R3056" t="s">
        <v>76</v>
      </c>
    </row>
    <row r="3057" spans="1:18" x14ac:dyDescent="0.25">
      <c r="A3057">
        <v>2767</v>
      </c>
      <c r="B3057">
        <v>9</v>
      </c>
      <c r="C3057">
        <v>7</v>
      </c>
      <c r="D3057">
        <v>6</v>
      </c>
      <c r="E3057">
        <v>9</v>
      </c>
      <c r="F3057">
        <v>9</v>
      </c>
      <c r="G3057">
        <v>6</v>
      </c>
      <c r="H3057">
        <v>3</v>
      </c>
      <c r="I3057">
        <v>3.95</v>
      </c>
      <c r="J3057" t="s">
        <v>153</v>
      </c>
      <c r="K3057">
        <v>23.09</v>
      </c>
      <c r="L3057">
        <v>362</v>
      </c>
      <c r="M3057">
        <v>10.32</v>
      </c>
      <c r="N3057" t="s">
        <v>143</v>
      </c>
      <c r="O3057">
        <v>16.38</v>
      </c>
      <c r="P3057" t="s">
        <v>27</v>
      </c>
      <c r="Q3057" t="s">
        <v>75</v>
      </c>
      <c r="R3057" t="s">
        <v>76</v>
      </c>
    </row>
    <row r="3058" spans="1:18" x14ac:dyDescent="0.25">
      <c r="A3058">
        <v>2847</v>
      </c>
      <c r="B3058">
        <v>11</v>
      </c>
      <c r="C3058">
        <v>3</v>
      </c>
      <c r="D3058">
        <v>7</v>
      </c>
      <c r="E3058">
        <v>2</v>
      </c>
      <c r="F3058">
        <v>9</v>
      </c>
      <c r="G3058">
        <v>3</v>
      </c>
      <c r="H3058">
        <v>3</v>
      </c>
      <c r="I3058">
        <v>4</v>
      </c>
      <c r="J3058" t="s">
        <v>153</v>
      </c>
      <c r="K3058">
        <v>14.13</v>
      </c>
      <c r="L3058">
        <v>77</v>
      </c>
      <c r="M3058">
        <v>5.34</v>
      </c>
      <c r="N3058" t="s">
        <v>143</v>
      </c>
      <c r="O3058">
        <v>43.27</v>
      </c>
      <c r="P3058" t="s">
        <v>42</v>
      </c>
      <c r="Q3058" t="s">
        <v>75</v>
      </c>
      <c r="R3058" t="s">
        <v>76</v>
      </c>
    </row>
    <row r="3059" spans="1:18" x14ac:dyDescent="0.25">
      <c r="A3059">
        <v>2868</v>
      </c>
      <c r="B3059">
        <v>10</v>
      </c>
      <c r="C3059">
        <v>1</v>
      </c>
      <c r="D3059">
        <v>2</v>
      </c>
      <c r="E3059">
        <v>3</v>
      </c>
      <c r="F3059">
        <v>2</v>
      </c>
      <c r="G3059">
        <v>6</v>
      </c>
      <c r="H3059">
        <v>3</v>
      </c>
      <c r="I3059">
        <v>4.4800000000000004</v>
      </c>
      <c r="J3059" t="s">
        <v>153</v>
      </c>
      <c r="K3059">
        <v>12.92</v>
      </c>
      <c r="L3059">
        <v>160</v>
      </c>
      <c r="M3059">
        <v>1.59</v>
      </c>
      <c r="N3059" t="s">
        <v>143</v>
      </c>
      <c r="O3059">
        <v>57.74</v>
      </c>
      <c r="P3059" t="s">
        <v>58</v>
      </c>
      <c r="Q3059" t="s">
        <v>75</v>
      </c>
      <c r="R3059" t="s">
        <v>76</v>
      </c>
    </row>
    <row r="3060" spans="1:18" x14ac:dyDescent="0.25">
      <c r="A3060">
        <v>2895</v>
      </c>
      <c r="B3060">
        <v>19</v>
      </c>
      <c r="C3060">
        <v>9</v>
      </c>
      <c r="D3060">
        <v>8</v>
      </c>
      <c r="E3060">
        <v>3</v>
      </c>
      <c r="F3060">
        <v>4</v>
      </c>
      <c r="G3060">
        <v>2</v>
      </c>
      <c r="H3060">
        <v>3</v>
      </c>
      <c r="I3060">
        <v>4.3600000000000003</v>
      </c>
      <c r="J3060" t="s">
        <v>153</v>
      </c>
      <c r="K3060">
        <v>10.77</v>
      </c>
      <c r="L3060">
        <v>53</v>
      </c>
      <c r="M3060">
        <v>3.25</v>
      </c>
      <c r="N3060" t="s">
        <v>143</v>
      </c>
      <c r="O3060">
        <v>25.74</v>
      </c>
      <c r="P3060" t="s">
        <v>34</v>
      </c>
      <c r="Q3060" t="s">
        <v>75</v>
      </c>
      <c r="R3060" t="s">
        <v>76</v>
      </c>
    </row>
    <row r="3061" spans="1:18" x14ac:dyDescent="0.25">
      <c r="A3061">
        <v>2922</v>
      </c>
      <c r="B3061">
        <v>20</v>
      </c>
      <c r="C3061">
        <v>9</v>
      </c>
      <c r="D3061">
        <v>5</v>
      </c>
      <c r="E3061">
        <v>8</v>
      </c>
      <c r="F3061">
        <v>9</v>
      </c>
      <c r="G3061">
        <v>4</v>
      </c>
      <c r="H3061">
        <v>3</v>
      </c>
      <c r="I3061">
        <v>5</v>
      </c>
      <c r="J3061" t="s">
        <v>153</v>
      </c>
      <c r="K3061">
        <v>7.2</v>
      </c>
      <c r="L3061">
        <v>83</v>
      </c>
      <c r="M3061">
        <v>2.64</v>
      </c>
      <c r="N3061" t="s">
        <v>143</v>
      </c>
      <c r="O3061">
        <v>67.680000000000007</v>
      </c>
      <c r="P3061" t="s">
        <v>29</v>
      </c>
      <c r="Q3061" t="s">
        <v>75</v>
      </c>
      <c r="R3061" t="s">
        <v>76</v>
      </c>
    </row>
    <row r="3062" spans="1:18" x14ac:dyDescent="0.25">
      <c r="A3062">
        <v>3013</v>
      </c>
      <c r="B3062">
        <v>15</v>
      </c>
      <c r="C3062">
        <v>2</v>
      </c>
      <c r="D3062">
        <v>3</v>
      </c>
      <c r="E3062">
        <v>7</v>
      </c>
      <c r="F3062">
        <v>5</v>
      </c>
      <c r="G3062">
        <v>6</v>
      </c>
      <c r="H3062">
        <v>3</v>
      </c>
      <c r="I3062">
        <v>4.93</v>
      </c>
      <c r="J3062" t="s">
        <v>153</v>
      </c>
      <c r="K3062">
        <v>13.59</v>
      </c>
      <c r="L3062">
        <v>517</v>
      </c>
      <c r="M3062">
        <v>2.17</v>
      </c>
      <c r="N3062" t="s">
        <v>143</v>
      </c>
      <c r="O3062">
        <v>47.42</v>
      </c>
      <c r="P3062" t="s">
        <v>48</v>
      </c>
      <c r="Q3062" t="s">
        <v>75</v>
      </c>
      <c r="R3062" t="s">
        <v>76</v>
      </c>
    </row>
    <row r="3063" spans="1:18" x14ac:dyDescent="0.25">
      <c r="A3063">
        <v>3028</v>
      </c>
      <c r="B3063">
        <v>5</v>
      </c>
      <c r="C3063">
        <v>1</v>
      </c>
      <c r="D3063">
        <v>2</v>
      </c>
      <c r="E3063">
        <v>8</v>
      </c>
      <c r="F3063">
        <v>3</v>
      </c>
      <c r="G3063">
        <v>8</v>
      </c>
      <c r="H3063">
        <v>3</v>
      </c>
      <c r="I3063">
        <v>5</v>
      </c>
      <c r="J3063" t="s">
        <v>153</v>
      </c>
      <c r="K3063">
        <v>7.48</v>
      </c>
      <c r="L3063">
        <v>651</v>
      </c>
      <c r="M3063">
        <v>4.37</v>
      </c>
      <c r="N3063" t="s">
        <v>143</v>
      </c>
      <c r="O3063">
        <v>64.44</v>
      </c>
      <c r="P3063" t="s">
        <v>41</v>
      </c>
      <c r="Q3063" t="s">
        <v>75</v>
      </c>
      <c r="R3063" t="s">
        <v>76</v>
      </c>
    </row>
    <row r="3064" spans="1:18" x14ac:dyDescent="0.25">
      <c r="A3064">
        <v>3114</v>
      </c>
      <c r="B3064">
        <v>6</v>
      </c>
      <c r="C3064">
        <v>2</v>
      </c>
      <c r="D3064">
        <v>4</v>
      </c>
      <c r="E3064">
        <v>6</v>
      </c>
      <c r="F3064">
        <v>9</v>
      </c>
      <c r="G3064">
        <v>4</v>
      </c>
      <c r="H3064">
        <v>3</v>
      </c>
      <c r="I3064">
        <v>3.76</v>
      </c>
      <c r="J3064" t="s">
        <v>153</v>
      </c>
      <c r="K3064">
        <v>7.95</v>
      </c>
      <c r="L3064">
        <v>2165</v>
      </c>
      <c r="M3064">
        <v>0.85</v>
      </c>
      <c r="N3064" t="s">
        <v>143</v>
      </c>
      <c r="O3064">
        <v>14.16</v>
      </c>
      <c r="P3064" t="s">
        <v>49</v>
      </c>
      <c r="Q3064" t="s">
        <v>75</v>
      </c>
      <c r="R3064" t="s">
        <v>76</v>
      </c>
    </row>
    <row r="3065" spans="1:18" x14ac:dyDescent="0.25">
      <c r="A3065">
        <v>3170</v>
      </c>
      <c r="B3065">
        <v>18</v>
      </c>
      <c r="C3065">
        <v>1</v>
      </c>
      <c r="D3065">
        <v>3</v>
      </c>
      <c r="E3065">
        <v>9</v>
      </c>
      <c r="F3065">
        <v>9</v>
      </c>
      <c r="G3065">
        <v>9</v>
      </c>
      <c r="H3065">
        <v>3</v>
      </c>
      <c r="I3065">
        <v>4.2699999999999996</v>
      </c>
      <c r="J3065" t="s">
        <v>153</v>
      </c>
      <c r="K3065">
        <v>8.5500000000000007</v>
      </c>
      <c r="L3065">
        <v>2105</v>
      </c>
      <c r="M3065">
        <v>10.33</v>
      </c>
      <c r="N3065" t="s">
        <v>143</v>
      </c>
      <c r="O3065">
        <v>65.92</v>
      </c>
      <c r="P3065" t="s">
        <v>67</v>
      </c>
      <c r="Q3065" t="s">
        <v>75</v>
      </c>
      <c r="R3065" t="s">
        <v>76</v>
      </c>
    </row>
    <row r="3066" spans="1:18" x14ac:dyDescent="0.25">
      <c r="A3066">
        <v>3184</v>
      </c>
      <c r="B3066">
        <v>8</v>
      </c>
      <c r="C3066">
        <v>8</v>
      </c>
      <c r="D3066">
        <v>6</v>
      </c>
      <c r="E3066">
        <v>1</v>
      </c>
      <c r="F3066">
        <v>3</v>
      </c>
      <c r="G3066">
        <v>6</v>
      </c>
      <c r="H3066">
        <v>3</v>
      </c>
      <c r="I3066">
        <v>3.96</v>
      </c>
      <c r="J3066" t="s">
        <v>153</v>
      </c>
      <c r="K3066">
        <v>3.57</v>
      </c>
      <c r="L3066">
        <v>344</v>
      </c>
      <c r="M3066">
        <v>2.41</v>
      </c>
      <c r="N3066" t="s">
        <v>143</v>
      </c>
      <c r="O3066">
        <v>24.87</v>
      </c>
      <c r="P3066" t="s">
        <v>33</v>
      </c>
      <c r="Q3066" t="s">
        <v>75</v>
      </c>
      <c r="R3066" t="s">
        <v>76</v>
      </c>
    </row>
    <row r="3067" spans="1:18" x14ac:dyDescent="0.25">
      <c r="A3067">
        <v>3216</v>
      </c>
      <c r="B3067">
        <v>12</v>
      </c>
      <c r="C3067">
        <v>5</v>
      </c>
      <c r="D3067">
        <v>3</v>
      </c>
      <c r="E3067">
        <v>5</v>
      </c>
      <c r="F3067">
        <v>9</v>
      </c>
      <c r="G3067">
        <v>6</v>
      </c>
      <c r="H3067">
        <v>3</v>
      </c>
      <c r="I3067">
        <v>4.2</v>
      </c>
      <c r="J3067" t="s">
        <v>153</v>
      </c>
      <c r="K3067">
        <v>31.79</v>
      </c>
      <c r="L3067">
        <v>197</v>
      </c>
      <c r="M3067">
        <v>3.66</v>
      </c>
      <c r="N3067" t="s">
        <v>143</v>
      </c>
      <c r="O3067">
        <v>29.33</v>
      </c>
      <c r="P3067" t="s">
        <v>27</v>
      </c>
      <c r="Q3067" t="s">
        <v>75</v>
      </c>
      <c r="R3067" t="s">
        <v>76</v>
      </c>
    </row>
    <row r="3068" spans="1:18" x14ac:dyDescent="0.25">
      <c r="A3068">
        <v>3385</v>
      </c>
      <c r="B3068">
        <v>17</v>
      </c>
      <c r="C3068">
        <v>3</v>
      </c>
      <c r="D3068">
        <v>7</v>
      </c>
      <c r="E3068">
        <v>5</v>
      </c>
      <c r="F3068">
        <v>2</v>
      </c>
      <c r="G3068">
        <v>6</v>
      </c>
      <c r="H3068">
        <v>3</v>
      </c>
      <c r="I3068">
        <v>4.5</v>
      </c>
      <c r="J3068" t="s">
        <v>153</v>
      </c>
      <c r="K3068">
        <v>29.28</v>
      </c>
      <c r="L3068">
        <v>860</v>
      </c>
      <c r="M3068">
        <v>9.75</v>
      </c>
      <c r="N3068" t="s">
        <v>143</v>
      </c>
      <c r="O3068">
        <v>44.24</v>
      </c>
      <c r="P3068" t="s">
        <v>72</v>
      </c>
      <c r="Q3068" t="s">
        <v>75</v>
      </c>
      <c r="R3068" t="s">
        <v>76</v>
      </c>
    </row>
    <row r="3069" spans="1:18" x14ac:dyDescent="0.25">
      <c r="A3069">
        <v>3439</v>
      </c>
      <c r="B3069">
        <v>11</v>
      </c>
      <c r="C3069">
        <v>2</v>
      </c>
      <c r="D3069">
        <v>1</v>
      </c>
      <c r="E3069">
        <v>1</v>
      </c>
      <c r="F3069">
        <v>7</v>
      </c>
      <c r="G3069">
        <v>8</v>
      </c>
      <c r="H3069">
        <v>3</v>
      </c>
      <c r="I3069">
        <v>3.92</v>
      </c>
      <c r="J3069" t="s">
        <v>153</v>
      </c>
      <c r="K3069">
        <v>23.52</v>
      </c>
      <c r="L3069">
        <v>593</v>
      </c>
      <c r="M3069">
        <v>2.2200000000000002</v>
      </c>
      <c r="N3069" t="s">
        <v>143</v>
      </c>
      <c r="O3069">
        <v>19.11</v>
      </c>
      <c r="P3069" t="s">
        <v>18</v>
      </c>
      <c r="Q3069" t="s">
        <v>75</v>
      </c>
      <c r="R3069" t="s">
        <v>76</v>
      </c>
    </row>
    <row r="3070" spans="1:18" x14ac:dyDescent="0.25">
      <c r="A3070">
        <v>3509</v>
      </c>
      <c r="B3070">
        <v>2</v>
      </c>
      <c r="C3070">
        <v>9</v>
      </c>
      <c r="D3070">
        <v>8</v>
      </c>
      <c r="E3070">
        <v>8</v>
      </c>
      <c r="F3070">
        <v>8</v>
      </c>
      <c r="G3070">
        <v>6</v>
      </c>
      <c r="H3070">
        <v>3</v>
      </c>
      <c r="I3070">
        <v>4.3099999999999996</v>
      </c>
      <c r="J3070" t="s">
        <v>153</v>
      </c>
      <c r="K3070">
        <v>8.07</v>
      </c>
      <c r="L3070">
        <v>2588</v>
      </c>
      <c r="M3070">
        <v>3.53</v>
      </c>
      <c r="N3070" t="s">
        <v>143</v>
      </c>
      <c r="O3070">
        <v>15.01</v>
      </c>
      <c r="P3070" t="s">
        <v>44</v>
      </c>
      <c r="Q3070" t="s">
        <v>75</v>
      </c>
      <c r="R3070" t="s">
        <v>76</v>
      </c>
    </row>
    <row r="3071" spans="1:18" x14ac:dyDescent="0.25">
      <c r="A3071">
        <v>3537</v>
      </c>
      <c r="B3071">
        <v>16</v>
      </c>
      <c r="C3071">
        <v>7</v>
      </c>
      <c r="D3071">
        <v>2</v>
      </c>
      <c r="E3071">
        <v>9</v>
      </c>
      <c r="F3071">
        <v>9</v>
      </c>
      <c r="G3071">
        <v>9</v>
      </c>
      <c r="H3071">
        <v>3</v>
      </c>
      <c r="I3071">
        <v>3.94</v>
      </c>
      <c r="J3071" t="s">
        <v>153</v>
      </c>
      <c r="K3071">
        <v>12.71</v>
      </c>
      <c r="L3071">
        <v>1700</v>
      </c>
      <c r="M3071">
        <v>1.05</v>
      </c>
      <c r="N3071" t="s">
        <v>143</v>
      </c>
      <c r="O3071">
        <v>51.24</v>
      </c>
      <c r="P3071" t="s">
        <v>45</v>
      </c>
      <c r="Q3071" t="s">
        <v>75</v>
      </c>
      <c r="R3071" t="s">
        <v>76</v>
      </c>
    </row>
    <row r="3072" spans="1:18" x14ac:dyDescent="0.25">
      <c r="A3072">
        <v>3543</v>
      </c>
      <c r="B3072">
        <v>11</v>
      </c>
      <c r="C3072">
        <v>9</v>
      </c>
      <c r="D3072">
        <v>6</v>
      </c>
      <c r="E3072">
        <v>4</v>
      </c>
      <c r="F3072">
        <v>9</v>
      </c>
      <c r="G3072">
        <v>6</v>
      </c>
      <c r="H3072">
        <v>3</v>
      </c>
      <c r="I3072">
        <v>4.8099999999999996</v>
      </c>
      <c r="J3072" t="s">
        <v>153</v>
      </c>
      <c r="K3072">
        <v>26.93</v>
      </c>
      <c r="L3072">
        <v>1206</v>
      </c>
      <c r="M3072">
        <v>1.36</v>
      </c>
      <c r="N3072" t="s">
        <v>143</v>
      </c>
      <c r="O3072">
        <v>38.200000000000003</v>
      </c>
      <c r="P3072" t="s">
        <v>60</v>
      </c>
      <c r="Q3072" t="s">
        <v>75</v>
      </c>
      <c r="R3072" t="s">
        <v>76</v>
      </c>
    </row>
    <row r="3073" spans="1:18" x14ac:dyDescent="0.25">
      <c r="A3073">
        <v>3854</v>
      </c>
      <c r="B3073">
        <v>18</v>
      </c>
      <c r="C3073">
        <v>10</v>
      </c>
      <c r="D3073">
        <v>3</v>
      </c>
      <c r="E3073">
        <v>1</v>
      </c>
      <c r="F3073">
        <v>3</v>
      </c>
      <c r="G3073">
        <v>8</v>
      </c>
      <c r="H3073">
        <v>3</v>
      </c>
      <c r="I3073">
        <v>4.57</v>
      </c>
      <c r="J3073" t="s">
        <v>153</v>
      </c>
      <c r="K3073">
        <v>10.58</v>
      </c>
      <c r="L3073">
        <v>75</v>
      </c>
      <c r="M3073">
        <v>2.39</v>
      </c>
      <c r="N3073" t="s">
        <v>143</v>
      </c>
      <c r="O3073">
        <v>41.52</v>
      </c>
      <c r="P3073" t="s">
        <v>38</v>
      </c>
      <c r="Q3073" t="s">
        <v>75</v>
      </c>
      <c r="R3073" t="s">
        <v>76</v>
      </c>
    </row>
    <row r="3074" spans="1:18" x14ac:dyDescent="0.25">
      <c r="A3074">
        <v>3901</v>
      </c>
      <c r="B3074">
        <v>18</v>
      </c>
      <c r="C3074">
        <v>7</v>
      </c>
      <c r="D3074">
        <v>11</v>
      </c>
      <c r="E3074">
        <v>4</v>
      </c>
      <c r="F3074">
        <v>1</v>
      </c>
      <c r="G3074">
        <v>6</v>
      </c>
      <c r="H3074">
        <v>3</v>
      </c>
      <c r="I3074">
        <v>3.8</v>
      </c>
      <c r="J3074" t="s">
        <v>153</v>
      </c>
      <c r="K3074">
        <v>20.32</v>
      </c>
      <c r="L3074">
        <v>49</v>
      </c>
      <c r="M3074">
        <v>8.27</v>
      </c>
      <c r="N3074" t="s">
        <v>143</v>
      </c>
      <c r="O3074">
        <v>15.84</v>
      </c>
      <c r="P3074" t="s">
        <v>40</v>
      </c>
      <c r="Q3074" t="s">
        <v>75</v>
      </c>
      <c r="R3074" t="s">
        <v>76</v>
      </c>
    </row>
    <row r="3075" spans="1:18" x14ac:dyDescent="0.25">
      <c r="A3075">
        <v>3939</v>
      </c>
      <c r="B3075">
        <v>15</v>
      </c>
      <c r="C3075">
        <v>7</v>
      </c>
      <c r="D3075">
        <v>3</v>
      </c>
      <c r="E3075">
        <v>3</v>
      </c>
      <c r="F3075">
        <v>3</v>
      </c>
      <c r="G3075">
        <v>6</v>
      </c>
      <c r="H3075">
        <v>3</v>
      </c>
      <c r="I3075">
        <v>3.91</v>
      </c>
      <c r="J3075" t="s">
        <v>153</v>
      </c>
      <c r="K3075">
        <v>20.41</v>
      </c>
      <c r="L3075">
        <v>588</v>
      </c>
      <c r="M3075">
        <v>4.49</v>
      </c>
      <c r="N3075" t="s">
        <v>143</v>
      </c>
      <c r="O3075">
        <v>24.21</v>
      </c>
      <c r="P3075" t="s">
        <v>63</v>
      </c>
      <c r="Q3075" t="s">
        <v>75</v>
      </c>
      <c r="R3075" t="s">
        <v>76</v>
      </c>
    </row>
    <row r="3076" spans="1:18" x14ac:dyDescent="0.25">
      <c r="A3076">
        <v>3968</v>
      </c>
      <c r="B3076">
        <v>10</v>
      </c>
      <c r="C3076">
        <v>10</v>
      </c>
      <c r="D3076">
        <v>10</v>
      </c>
      <c r="E3076">
        <v>6</v>
      </c>
      <c r="F3076">
        <v>9</v>
      </c>
      <c r="G3076">
        <v>7</v>
      </c>
      <c r="H3076">
        <v>3</v>
      </c>
      <c r="I3076">
        <v>4.59</v>
      </c>
      <c r="J3076" t="s">
        <v>153</v>
      </c>
      <c r="K3076">
        <v>13.22</v>
      </c>
      <c r="L3076">
        <v>1747</v>
      </c>
      <c r="M3076">
        <v>5.86</v>
      </c>
      <c r="N3076" t="s">
        <v>143</v>
      </c>
      <c r="O3076">
        <v>5.61</v>
      </c>
      <c r="P3076" t="s">
        <v>41</v>
      </c>
      <c r="Q3076" t="s">
        <v>75</v>
      </c>
      <c r="R3076" t="s">
        <v>76</v>
      </c>
    </row>
    <row r="3077" spans="1:18" x14ac:dyDescent="0.25">
      <c r="A3077">
        <v>4090</v>
      </c>
      <c r="B3077">
        <v>9</v>
      </c>
      <c r="C3077">
        <v>10</v>
      </c>
      <c r="D3077">
        <v>9</v>
      </c>
      <c r="E3077">
        <v>8</v>
      </c>
      <c r="F3077">
        <v>4</v>
      </c>
      <c r="G3077">
        <v>4</v>
      </c>
      <c r="H3077">
        <v>3</v>
      </c>
      <c r="I3077">
        <v>3.64</v>
      </c>
      <c r="J3077" t="s">
        <v>153</v>
      </c>
      <c r="K3077">
        <v>4.87</v>
      </c>
      <c r="L3077">
        <v>35</v>
      </c>
      <c r="M3077">
        <v>7.04</v>
      </c>
      <c r="N3077" t="s">
        <v>143</v>
      </c>
      <c r="O3077">
        <v>36.21</v>
      </c>
      <c r="P3077" t="s">
        <v>36</v>
      </c>
      <c r="Q3077" t="s">
        <v>75</v>
      </c>
      <c r="R3077" t="s">
        <v>76</v>
      </c>
    </row>
    <row r="3078" spans="1:18" x14ac:dyDescent="0.25">
      <c r="A3078">
        <v>4141</v>
      </c>
      <c r="B3078">
        <v>13</v>
      </c>
      <c r="C3078">
        <v>10</v>
      </c>
      <c r="D3078">
        <v>6</v>
      </c>
      <c r="E3078">
        <v>5</v>
      </c>
      <c r="F3078">
        <v>1</v>
      </c>
      <c r="G3078">
        <v>6</v>
      </c>
      <c r="H3078">
        <v>3</v>
      </c>
      <c r="I3078">
        <v>4.6399999999999997</v>
      </c>
      <c r="J3078" t="s">
        <v>153</v>
      </c>
      <c r="K3078">
        <v>4.07</v>
      </c>
      <c r="L3078">
        <v>35</v>
      </c>
      <c r="M3078">
        <v>5.04</v>
      </c>
      <c r="N3078" t="s">
        <v>143</v>
      </c>
      <c r="O3078">
        <v>45.8</v>
      </c>
      <c r="P3078" t="s">
        <v>24</v>
      </c>
      <c r="Q3078" t="s">
        <v>75</v>
      </c>
      <c r="R3078" t="s">
        <v>76</v>
      </c>
    </row>
    <row r="3079" spans="1:18" x14ac:dyDescent="0.25">
      <c r="A3079">
        <v>4201</v>
      </c>
      <c r="B3079">
        <v>1</v>
      </c>
      <c r="C3079">
        <v>1</v>
      </c>
      <c r="D3079">
        <v>1</v>
      </c>
      <c r="E3079">
        <v>1</v>
      </c>
      <c r="F3079">
        <v>5</v>
      </c>
      <c r="G3079">
        <v>7</v>
      </c>
      <c r="H3079">
        <v>3</v>
      </c>
      <c r="I3079">
        <v>5</v>
      </c>
      <c r="J3079" t="s">
        <v>153</v>
      </c>
      <c r="K3079">
        <v>12.55</v>
      </c>
      <c r="L3079">
        <v>176</v>
      </c>
      <c r="M3079">
        <v>2.0699999999999998</v>
      </c>
      <c r="N3079" t="s">
        <v>143</v>
      </c>
      <c r="O3079">
        <v>50.65</v>
      </c>
      <c r="P3079" t="s">
        <v>26</v>
      </c>
      <c r="Q3079" t="s">
        <v>75</v>
      </c>
      <c r="R3079" t="s">
        <v>76</v>
      </c>
    </row>
    <row r="3080" spans="1:18" x14ac:dyDescent="0.25">
      <c r="A3080">
        <v>4204</v>
      </c>
      <c r="B3080">
        <v>15</v>
      </c>
      <c r="C3080">
        <v>7</v>
      </c>
      <c r="D3080">
        <v>1</v>
      </c>
      <c r="E3080">
        <v>2</v>
      </c>
      <c r="F3080">
        <v>8</v>
      </c>
      <c r="G3080">
        <v>6</v>
      </c>
      <c r="H3080">
        <v>3</v>
      </c>
      <c r="I3080">
        <v>4.29</v>
      </c>
      <c r="J3080" t="s">
        <v>153</v>
      </c>
      <c r="K3080">
        <v>12.23</v>
      </c>
      <c r="L3080">
        <v>491</v>
      </c>
      <c r="M3080">
        <v>17.23</v>
      </c>
      <c r="N3080" t="s">
        <v>143</v>
      </c>
      <c r="O3080">
        <v>53.96</v>
      </c>
      <c r="P3080" t="s">
        <v>67</v>
      </c>
      <c r="Q3080" t="s">
        <v>75</v>
      </c>
      <c r="R3080" t="s">
        <v>76</v>
      </c>
    </row>
    <row r="3081" spans="1:18" x14ac:dyDescent="0.25">
      <c r="A3081">
        <v>4218</v>
      </c>
      <c r="B3081">
        <v>14</v>
      </c>
      <c r="C3081">
        <v>7</v>
      </c>
      <c r="D3081">
        <v>7</v>
      </c>
      <c r="E3081">
        <v>1</v>
      </c>
      <c r="F3081">
        <v>2</v>
      </c>
      <c r="G3081">
        <v>4</v>
      </c>
      <c r="H3081">
        <v>3</v>
      </c>
      <c r="I3081">
        <v>3.47</v>
      </c>
      <c r="J3081" t="s">
        <v>153</v>
      </c>
      <c r="K3081">
        <v>11.91</v>
      </c>
      <c r="L3081">
        <v>294</v>
      </c>
      <c r="M3081">
        <v>15.6</v>
      </c>
      <c r="N3081" t="s">
        <v>143</v>
      </c>
      <c r="O3081">
        <v>5.01</v>
      </c>
      <c r="P3081" t="s">
        <v>34</v>
      </c>
      <c r="Q3081" t="s">
        <v>75</v>
      </c>
      <c r="R3081" t="s">
        <v>76</v>
      </c>
    </row>
    <row r="3082" spans="1:18" x14ac:dyDescent="0.25">
      <c r="A3082">
        <v>4260</v>
      </c>
      <c r="B3082">
        <v>20</v>
      </c>
      <c r="C3082">
        <v>11</v>
      </c>
      <c r="D3082">
        <v>7</v>
      </c>
      <c r="E3082">
        <v>1</v>
      </c>
      <c r="F3082">
        <v>7</v>
      </c>
      <c r="G3082">
        <v>4</v>
      </c>
      <c r="H3082">
        <v>3</v>
      </c>
      <c r="I3082">
        <v>3.96</v>
      </c>
      <c r="J3082" t="s">
        <v>153</v>
      </c>
      <c r="K3082">
        <v>9.8699999999999992</v>
      </c>
      <c r="L3082">
        <v>113</v>
      </c>
      <c r="M3082">
        <v>37.31</v>
      </c>
      <c r="N3082" t="s">
        <v>143</v>
      </c>
      <c r="O3082">
        <v>30.08</v>
      </c>
      <c r="P3082" t="s">
        <v>50</v>
      </c>
      <c r="Q3082" t="s">
        <v>75</v>
      </c>
      <c r="R3082" t="s">
        <v>76</v>
      </c>
    </row>
    <row r="3083" spans="1:18" x14ac:dyDescent="0.25">
      <c r="A3083">
        <v>4278</v>
      </c>
      <c r="B3083">
        <v>18</v>
      </c>
      <c r="C3083">
        <v>4</v>
      </c>
      <c r="D3083">
        <v>4</v>
      </c>
      <c r="E3083">
        <v>7</v>
      </c>
      <c r="F3083">
        <v>5</v>
      </c>
      <c r="G3083">
        <v>1</v>
      </c>
      <c r="H3083">
        <v>3</v>
      </c>
      <c r="I3083">
        <v>3.96</v>
      </c>
      <c r="J3083" t="s">
        <v>153</v>
      </c>
      <c r="K3083">
        <v>25.99</v>
      </c>
      <c r="L3083">
        <v>1850</v>
      </c>
      <c r="M3083">
        <v>2.56</v>
      </c>
      <c r="N3083" t="s">
        <v>143</v>
      </c>
      <c r="O3083">
        <v>45.58</v>
      </c>
      <c r="P3083" t="s">
        <v>21</v>
      </c>
      <c r="Q3083" t="s">
        <v>75</v>
      </c>
      <c r="R3083" t="s">
        <v>76</v>
      </c>
    </row>
    <row r="3084" spans="1:18" x14ac:dyDescent="0.25">
      <c r="A3084">
        <v>4287</v>
      </c>
      <c r="B3084">
        <v>1</v>
      </c>
      <c r="C3084">
        <v>10</v>
      </c>
      <c r="D3084">
        <v>8</v>
      </c>
      <c r="E3084">
        <v>9</v>
      </c>
      <c r="F3084">
        <v>4</v>
      </c>
      <c r="G3084">
        <v>9</v>
      </c>
      <c r="H3084">
        <v>3</v>
      </c>
      <c r="I3084">
        <v>4.34</v>
      </c>
      <c r="J3084" t="s">
        <v>153</v>
      </c>
      <c r="K3084">
        <v>13.93</v>
      </c>
      <c r="L3084">
        <v>111</v>
      </c>
      <c r="M3084">
        <v>0.95</v>
      </c>
      <c r="N3084" t="s">
        <v>143</v>
      </c>
      <c r="O3084">
        <v>10.44</v>
      </c>
      <c r="P3084" t="s">
        <v>68</v>
      </c>
      <c r="Q3084" t="s">
        <v>75</v>
      </c>
      <c r="R3084" t="s">
        <v>76</v>
      </c>
    </row>
    <row r="3085" spans="1:18" x14ac:dyDescent="0.25">
      <c r="A3085">
        <v>4329</v>
      </c>
      <c r="B3085">
        <v>8</v>
      </c>
      <c r="C3085">
        <v>4</v>
      </c>
      <c r="D3085">
        <v>2</v>
      </c>
      <c r="E3085">
        <v>8</v>
      </c>
      <c r="F3085">
        <v>4</v>
      </c>
      <c r="G3085">
        <v>1</v>
      </c>
      <c r="H3085">
        <v>3</v>
      </c>
      <c r="I3085">
        <v>4.5199999999999996</v>
      </c>
      <c r="J3085" t="s">
        <v>153</v>
      </c>
      <c r="K3085">
        <v>3.33</v>
      </c>
      <c r="L3085">
        <v>388</v>
      </c>
      <c r="M3085">
        <v>13.19</v>
      </c>
      <c r="N3085" t="s">
        <v>143</v>
      </c>
      <c r="O3085">
        <v>60.19</v>
      </c>
      <c r="P3085" t="s">
        <v>38</v>
      </c>
      <c r="Q3085" t="s">
        <v>75</v>
      </c>
      <c r="R3085" t="s">
        <v>76</v>
      </c>
    </row>
    <row r="3086" spans="1:18" x14ac:dyDescent="0.25">
      <c r="A3086">
        <v>4383</v>
      </c>
      <c r="B3086">
        <v>16</v>
      </c>
      <c r="C3086">
        <v>8</v>
      </c>
      <c r="D3086">
        <v>11</v>
      </c>
      <c r="E3086">
        <v>2</v>
      </c>
      <c r="F3086">
        <v>4</v>
      </c>
      <c r="G3086">
        <v>7</v>
      </c>
      <c r="H3086">
        <v>3</v>
      </c>
      <c r="I3086">
        <v>3.66</v>
      </c>
      <c r="J3086" t="s">
        <v>153</v>
      </c>
      <c r="K3086">
        <v>16.11</v>
      </c>
      <c r="L3086">
        <v>1582</v>
      </c>
      <c r="M3086">
        <v>6.73</v>
      </c>
      <c r="N3086" t="s">
        <v>143</v>
      </c>
      <c r="O3086">
        <v>20.57</v>
      </c>
      <c r="P3086" t="s">
        <v>69</v>
      </c>
      <c r="Q3086" t="s">
        <v>75</v>
      </c>
      <c r="R3086" t="s">
        <v>76</v>
      </c>
    </row>
    <row r="3087" spans="1:18" x14ac:dyDescent="0.25">
      <c r="A3087">
        <v>4453</v>
      </c>
      <c r="B3087">
        <v>11</v>
      </c>
      <c r="C3087">
        <v>2</v>
      </c>
      <c r="D3087">
        <v>4</v>
      </c>
      <c r="E3087">
        <v>7</v>
      </c>
      <c r="F3087">
        <v>4</v>
      </c>
      <c r="G3087">
        <v>1</v>
      </c>
      <c r="H3087">
        <v>3</v>
      </c>
      <c r="I3087">
        <v>3.94</v>
      </c>
      <c r="J3087" t="s">
        <v>153</v>
      </c>
      <c r="K3087">
        <v>5.51</v>
      </c>
      <c r="L3087">
        <v>83</v>
      </c>
      <c r="M3087">
        <v>4.59</v>
      </c>
      <c r="N3087" t="s">
        <v>143</v>
      </c>
      <c r="O3087">
        <v>18.600000000000001</v>
      </c>
      <c r="P3087" t="s">
        <v>22</v>
      </c>
      <c r="Q3087" t="s">
        <v>75</v>
      </c>
      <c r="R3087" t="s">
        <v>76</v>
      </c>
    </row>
    <row r="3088" spans="1:18" x14ac:dyDescent="0.25">
      <c r="A3088">
        <v>4514</v>
      </c>
      <c r="B3088">
        <v>2</v>
      </c>
      <c r="C3088">
        <v>3</v>
      </c>
      <c r="D3088">
        <v>2</v>
      </c>
      <c r="E3088">
        <v>4</v>
      </c>
      <c r="F3088">
        <v>1</v>
      </c>
      <c r="G3088">
        <v>4</v>
      </c>
      <c r="H3088">
        <v>3</v>
      </c>
      <c r="I3088">
        <v>3.16</v>
      </c>
      <c r="J3088" t="s">
        <v>153</v>
      </c>
      <c r="K3088">
        <v>4.03</v>
      </c>
      <c r="L3088">
        <v>12008</v>
      </c>
      <c r="M3088">
        <v>3.57</v>
      </c>
      <c r="N3088" t="s">
        <v>143</v>
      </c>
      <c r="O3088">
        <v>46.3</v>
      </c>
      <c r="P3088" t="s">
        <v>35</v>
      </c>
      <c r="Q3088" t="s">
        <v>75</v>
      </c>
      <c r="R3088" t="s">
        <v>76</v>
      </c>
    </row>
    <row r="3089" spans="1:18" x14ac:dyDescent="0.25">
      <c r="A3089">
        <v>4590</v>
      </c>
      <c r="B3089">
        <v>18</v>
      </c>
      <c r="C3089">
        <v>8</v>
      </c>
      <c r="D3089">
        <v>4</v>
      </c>
      <c r="E3089">
        <v>1</v>
      </c>
      <c r="F3089">
        <v>4</v>
      </c>
      <c r="G3089">
        <v>1</v>
      </c>
      <c r="H3089">
        <v>3</v>
      </c>
      <c r="I3089">
        <v>4.57</v>
      </c>
      <c r="J3089" t="s">
        <v>153</v>
      </c>
      <c r="K3089">
        <v>12.77</v>
      </c>
      <c r="L3089">
        <v>292</v>
      </c>
      <c r="M3089">
        <v>0.88</v>
      </c>
      <c r="N3089" t="s">
        <v>143</v>
      </c>
      <c r="O3089">
        <v>59.29</v>
      </c>
      <c r="P3089" t="s">
        <v>22</v>
      </c>
      <c r="Q3089" t="s">
        <v>75</v>
      </c>
      <c r="R3089" t="s">
        <v>76</v>
      </c>
    </row>
    <row r="3090" spans="1:18" x14ac:dyDescent="0.25">
      <c r="A3090">
        <v>4603</v>
      </c>
      <c r="B3090">
        <v>6</v>
      </c>
      <c r="C3090">
        <v>1</v>
      </c>
      <c r="D3090">
        <v>4</v>
      </c>
      <c r="E3090">
        <v>7</v>
      </c>
      <c r="F3090">
        <v>2</v>
      </c>
      <c r="G3090">
        <v>7</v>
      </c>
      <c r="H3090">
        <v>3</v>
      </c>
      <c r="I3090">
        <v>3.42</v>
      </c>
      <c r="J3090" t="s">
        <v>153</v>
      </c>
      <c r="K3090">
        <v>8.68</v>
      </c>
      <c r="L3090">
        <v>997</v>
      </c>
      <c r="M3090">
        <v>20.2</v>
      </c>
      <c r="N3090" t="s">
        <v>143</v>
      </c>
      <c r="O3090">
        <v>16.48</v>
      </c>
      <c r="P3090" t="s">
        <v>73</v>
      </c>
      <c r="Q3090" t="s">
        <v>75</v>
      </c>
      <c r="R3090" t="s">
        <v>76</v>
      </c>
    </row>
    <row r="3091" spans="1:18" x14ac:dyDescent="0.25">
      <c r="A3091">
        <v>4607</v>
      </c>
      <c r="B3091">
        <v>6</v>
      </c>
      <c r="C3091">
        <v>10</v>
      </c>
      <c r="D3091">
        <v>1</v>
      </c>
      <c r="E3091">
        <v>1</v>
      </c>
      <c r="F3091">
        <v>2</v>
      </c>
      <c r="G3091">
        <v>7</v>
      </c>
      <c r="H3091">
        <v>3</v>
      </c>
      <c r="I3091">
        <v>5</v>
      </c>
      <c r="J3091" t="s">
        <v>153</v>
      </c>
      <c r="K3091">
        <v>9.0500000000000007</v>
      </c>
      <c r="L3091">
        <v>81</v>
      </c>
      <c r="M3091">
        <v>4.68</v>
      </c>
      <c r="N3091" t="s">
        <v>143</v>
      </c>
      <c r="O3091">
        <v>26.61</v>
      </c>
      <c r="P3091" t="s">
        <v>71</v>
      </c>
      <c r="Q3091" t="s">
        <v>75</v>
      </c>
      <c r="R3091" t="s">
        <v>76</v>
      </c>
    </row>
    <row r="3092" spans="1:18" x14ac:dyDescent="0.25">
      <c r="A3092">
        <v>4621</v>
      </c>
      <c r="B3092">
        <v>13</v>
      </c>
      <c r="C3092">
        <v>4</v>
      </c>
      <c r="D3092">
        <v>11</v>
      </c>
      <c r="E3092">
        <v>4</v>
      </c>
      <c r="F3092">
        <v>1</v>
      </c>
      <c r="G3092">
        <v>5</v>
      </c>
      <c r="H3092">
        <v>3</v>
      </c>
      <c r="I3092">
        <v>4.25</v>
      </c>
      <c r="J3092" t="s">
        <v>153</v>
      </c>
      <c r="K3092">
        <v>4.99</v>
      </c>
      <c r="L3092">
        <v>1421</v>
      </c>
      <c r="M3092">
        <v>15.57</v>
      </c>
      <c r="N3092" t="s">
        <v>143</v>
      </c>
      <c r="O3092">
        <v>23.8</v>
      </c>
      <c r="P3092" t="s">
        <v>55</v>
      </c>
      <c r="Q3092" t="s">
        <v>75</v>
      </c>
      <c r="R3092" t="s">
        <v>76</v>
      </c>
    </row>
    <row r="3093" spans="1:18" x14ac:dyDescent="0.25">
      <c r="A3093">
        <v>4647</v>
      </c>
      <c r="B3093">
        <v>1</v>
      </c>
      <c r="C3093">
        <v>11</v>
      </c>
      <c r="D3093">
        <v>1</v>
      </c>
      <c r="E3093">
        <v>6</v>
      </c>
      <c r="F3093">
        <v>6</v>
      </c>
      <c r="G3093">
        <v>9</v>
      </c>
      <c r="H3093">
        <v>3</v>
      </c>
      <c r="I3093">
        <v>5</v>
      </c>
      <c r="J3093" t="s">
        <v>153</v>
      </c>
      <c r="K3093">
        <v>5.43</v>
      </c>
      <c r="L3093">
        <v>108</v>
      </c>
      <c r="M3093">
        <v>9.2200000000000006</v>
      </c>
      <c r="N3093" t="s">
        <v>143</v>
      </c>
      <c r="O3093">
        <v>72.819999999999993</v>
      </c>
      <c r="P3093" t="s">
        <v>49</v>
      </c>
      <c r="Q3093" t="s">
        <v>75</v>
      </c>
      <c r="R3093" t="s">
        <v>76</v>
      </c>
    </row>
    <row r="3094" spans="1:18" x14ac:dyDescent="0.25">
      <c r="A3094">
        <v>4761</v>
      </c>
      <c r="B3094">
        <v>3</v>
      </c>
      <c r="C3094">
        <v>1</v>
      </c>
      <c r="D3094">
        <v>6</v>
      </c>
      <c r="E3094">
        <v>6</v>
      </c>
      <c r="F3094">
        <v>6</v>
      </c>
      <c r="G3094">
        <v>9</v>
      </c>
      <c r="H3094">
        <v>3</v>
      </c>
      <c r="I3094">
        <v>3.32</v>
      </c>
      <c r="J3094" t="s">
        <v>153</v>
      </c>
      <c r="K3094">
        <v>4.58</v>
      </c>
      <c r="L3094">
        <v>434</v>
      </c>
      <c r="M3094">
        <v>3.71</v>
      </c>
      <c r="N3094" t="s">
        <v>143</v>
      </c>
      <c r="O3094">
        <v>35.869999999999997</v>
      </c>
      <c r="P3094" t="s">
        <v>32</v>
      </c>
      <c r="Q3094" t="s">
        <v>75</v>
      </c>
      <c r="R3094" t="s">
        <v>76</v>
      </c>
    </row>
    <row r="3095" spans="1:18" x14ac:dyDescent="0.25">
      <c r="A3095">
        <v>4804</v>
      </c>
      <c r="B3095">
        <v>8</v>
      </c>
      <c r="C3095">
        <v>12</v>
      </c>
      <c r="D3095">
        <v>4</v>
      </c>
      <c r="E3095">
        <v>8</v>
      </c>
      <c r="F3095">
        <v>1</v>
      </c>
      <c r="G3095">
        <v>1</v>
      </c>
      <c r="H3095">
        <v>3</v>
      </c>
      <c r="I3095">
        <v>4.6100000000000003</v>
      </c>
      <c r="J3095" t="s">
        <v>153</v>
      </c>
      <c r="K3095">
        <v>10.31</v>
      </c>
      <c r="L3095">
        <v>347</v>
      </c>
      <c r="M3095">
        <v>4.32</v>
      </c>
      <c r="N3095" t="s">
        <v>143</v>
      </c>
      <c r="O3095">
        <v>36.83</v>
      </c>
      <c r="P3095" t="s">
        <v>69</v>
      </c>
      <c r="Q3095" t="s">
        <v>75</v>
      </c>
      <c r="R3095" t="s">
        <v>76</v>
      </c>
    </row>
    <row r="3096" spans="1:18" x14ac:dyDescent="0.25">
      <c r="A3096">
        <v>4988</v>
      </c>
      <c r="B3096">
        <v>6</v>
      </c>
      <c r="C3096">
        <v>2</v>
      </c>
      <c r="D3096">
        <v>8</v>
      </c>
      <c r="E3096">
        <v>9</v>
      </c>
      <c r="F3096">
        <v>1</v>
      </c>
      <c r="G3096">
        <v>7</v>
      </c>
      <c r="H3096">
        <v>3</v>
      </c>
      <c r="I3096">
        <v>4.8099999999999996</v>
      </c>
      <c r="J3096" t="s">
        <v>153</v>
      </c>
      <c r="K3096">
        <v>52.68</v>
      </c>
      <c r="L3096">
        <v>171</v>
      </c>
      <c r="M3096">
        <v>8.77</v>
      </c>
      <c r="N3096" t="s">
        <v>143</v>
      </c>
      <c r="O3096">
        <v>46.83</v>
      </c>
      <c r="P3096" t="s">
        <v>32</v>
      </c>
      <c r="Q3096" t="s">
        <v>75</v>
      </c>
      <c r="R3096" t="s">
        <v>76</v>
      </c>
    </row>
    <row r="3097" spans="1:18" x14ac:dyDescent="0.25">
      <c r="A3097">
        <v>97</v>
      </c>
      <c r="B3097">
        <v>14</v>
      </c>
      <c r="C3097">
        <v>10</v>
      </c>
      <c r="D3097">
        <v>11</v>
      </c>
      <c r="E3097">
        <v>3</v>
      </c>
      <c r="F3097">
        <v>7</v>
      </c>
      <c r="G3097">
        <v>4</v>
      </c>
      <c r="H3097">
        <v>3</v>
      </c>
      <c r="I3097">
        <v>3.38</v>
      </c>
      <c r="J3097" t="s">
        <v>143</v>
      </c>
      <c r="K3097">
        <v>8.01</v>
      </c>
      <c r="L3097">
        <v>60</v>
      </c>
      <c r="M3097">
        <v>5.51</v>
      </c>
      <c r="N3097" t="s">
        <v>143</v>
      </c>
      <c r="O3097">
        <v>17.45</v>
      </c>
      <c r="P3097" t="s">
        <v>46</v>
      </c>
      <c r="Q3097" t="s">
        <v>75</v>
      </c>
      <c r="R3097" t="s">
        <v>76</v>
      </c>
    </row>
    <row r="3098" spans="1:18" x14ac:dyDescent="0.25">
      <c r="A3098">
        <v>103</v>
      </c>
      <c r="B3098">
        <v>5</v>
      </c>
      <c r="C3098">
        <v>2</v>
      </c>
      <c r="D3098">
        <v>5</v>
      </c>
      <c r="E3098">
        <v>6</v>
      </c>
      <c r="F3098">
        <v>3</v>
      </c>
      <c r="G3098">
        <v>6</v>
      </c>
      <c r="H3098">
        <v>3</v>
      </c>
      <c r="I3098">
        <v>3.74</v>
      </c>
      <c r="J3098" t="s">
        <v>143</v>
      </c>
      <c r="K3098">
        <v>17.77</v>
      </c>
      <c r="L3098">
        <v>281</v>
      </c>
      <c r="M3098">
        <v>1.89</v>
      </c>
      <c r="N3098" t="s">
        <v>143</v>
      </c>
      <c r="O3098">
        <v>23.75</v>
      </c>
      <c r="P3098" t="s">
        <v>64</v>
      </c>
      <c r="Q3098" t="s">
        <v>75</v>
      </c>
      <c r="R3098" t="s">
        <v>76</v>
      </c>
    </row>
    <row r="3099" spans="1:18" x14ac:dyDescent="0.25">
      <c r="A3099">
        <v>148</v>
      </c>
      <c r="B3099">
        <v>6</v>
      </c>
      <c r="C3099">
        <v>12</v>
      </c>
      <c r="D3099">
        <v>10</v>
      </c>
      <c r="E3099">
        <v>3</v>
      </c>
      <c r="F3099">
        <v>6</v>
      </c>
      <c r="G3099">
        <v>4</v>
      </c>
      <c r="H3099">
        <v>3</v>
      </c>
      <c r="I3099">
        <v>3.93</v>
      </c>
      <c r="J3099" t="s">
        <v>143</v>
      </c>
      <c r="K3099">
        <v>22.81</v>
      </c>
      <c r="L3099">
        <v>1153</v>
      </c>
      <c r="M3099">
        <v>18.41</v>
      </c>
      <c r="N3099" t="s">
        <v>143</v>
      </c>
      <c r="O3099">
        <v>49.52</v>
      </c>
      <c r="P3099" t="s">
        <v>71</v>
      </c>
      <c r="Q3099" t="s">
        <v>75</v>
      </c>
      <c r="R3099" t="s">
        <v>76</v>
      </c>
    </row>
    <row r="3100" spans="1:18" x14ac:dyDescent="0.25">
      <c r="A3100">
        <v>157</v>
      </c>
      <c r="B3100">
        <v>1</v>
      </c>
      <c r="C3100">
        <v>11</v>
      </c>
      <c r="D3100">
        <v>9</v>
      </c>
      <c r="E3100">
        <v>4</v>
      </c>
      <c r="F3100">
        <v>1</v>
      </c>
      <c r="G3100">
        <v>6</v>
      </c>
      <c r="H3100">
        <v>3</v>
      </c>
      <c r="I3100">
        <v>3.66</v>
      </c>
      <c r="J3100" t="s">
        <v>143</v>
      </c>
      <c r="K3100">
        <v>5.04</v>
      </c>
      <c r="L3100">
        <v>606</v>
      </c>
      <c r="M3100">
        <v>7.52</v>
      </c>
      <c r="N3100" t="s">
        <v>143</v>
      </c>
      <c r="O3100">
        <v>40</v>
      </c>
      <c r="P3100" t="s">
        <v>60</v>
      </c>
      <c r="Q3100" t="s">
        <v>75</v>
      </c>
      <c r="R3100" t="s">
        <v>76</v>
      </c>
    </row>
    <row r="3101" spans="1:18" x14ac:dyDescent="0.25">
      <c r="A3101">
        <v>195</v>
      </c>
      <c r="B3101">
        <v>2</v>
      </c>
      <c r="C3101">
        <v>12</v>
      </c>
      <c r="D3101">
        <v>3</v>
      </c>
      <c r="E3101">
        <v>9</v>
      </c>
      <c r="F3101">
        <v>8</v>
      </c>
      <c r="G3101">
        <v>7</v>
      </c>
      <c r="H3101">
        <v>3</v>
      </c>
      <c r="I3101">
        <v>3.62</v>
      </c>
      <c r="J3101" t="s">
        <v>143</v>
      </c>
      <c r="K3101">
        <v>9.81</v>
      </c>
      <c r="L3101">
        <v>1067</v>
      </c>
      <c r="M3101">
        <v>2.4300000000000002</v>
      </c>
      <c r="N3101" t="s">
        <v>143</v>
      </c>
      <c r="O3101">
        <v>24.51</v>
      </c>
      <c r="P3101" t="s">
        <v>34</v>
      </c>
      <c r="Q3101" t="s">
        <v>75</v>
      </c>
      <c r="R3101" t="s">
        <v>76</v>
      </c>
    </row>
    <row r="3102" spans="1:18" x14ac:dyDescent="0.25">
      <c r="A3102">
        <v>230</v>
      </c>
      <c r="B3102">
        <v>11</v>
      </c>
      <c r="C3102">
        <v>4</v>
      </c>
      <c r="D3102">
        <v>6</v>
      </c>
      <c r="E3102">
        <v>6</v>
      </c>
      <c r="F3102">
        <v>4</v>
      </c>
      <c r="G3102">
        <v>3</v>
      </c>
      <c r="H3102">
        <v>3</v>
      </c>
      <c r="I3102">
        <v>3.51</v>
      </c>
      <c r="J3102" t="s">
        <v>143</v>
      </c>
      <c r="K3102">
        <v>6.69</v>
      </c>
      <c r="L3102">
        <v>71</v>
      </c>
      <c r="M3102">
        <v>18.78</v>
      </c>
      <c r="N3102" t="s">
        <v>143</v>
      </c>
      <c r="O3102">
        <v>17.399999999999999</v>
      </c>
      <c r="P3102" t="s">
        <v>62</v>
      </c>
      <c r="Q3102" t="s">
        <v>75</v>
      </c>
      <c r="R3102" t="s">
        <v>76</v>
      </c>
    </row>
    <row r="3103" spans="1:18" x14ac:dyDescent="0.25">
      <c r="A3103">
        <v>239</v>
      </c>
      <c r="B3103">
        <v>18</v>
      </c>
      <c r="C3103">
        <v>8</v>
      </c>
      <c r="D3103">
        <v>1</v>
      </c>
      <c r="E3103">
        <v>1</v>
      </c>
      <c r="F3103">
        <v>7</v>
      </c>
      <c r="G3103">
        <v>6</v>
      </c>
      <c r="H3103">
        <v>3</v>
      </c>
      <c r="I3103">
        <v>3.59</v>
      </c>
      <c r="J3103" t="s">
        <v>143</v>
      </c>
      <c r="K3103">
        <v>5.15</v>
      </c>
      <c r="L3103">
        <v>190</v>
      </c>
      <c r="M3103">
        <v>5.87</v>
      </c>
      <c r="N3103" t="s">
        <v>143</v>
      </c>
      <c r="O3103">
        <v>7.01</v>
      </c>
      <c r="P3103" t="s">
        <v>21</v>
      </c>
      <c r="Q3103" t="s">
        <v>75</v>
      </c>
      <c r="R3103" t="s">
        <v>76</v>
      </c>
    </row>
    <row r="3104" spans="1:18" x14ac:dyDescent="0.25">
      <c r="A3104">
        <v>337</v>
      </c>
      <c r="B3104">
        <v>15</v>
      </c>
      <c r="C3104">
        <v>1</v>
      </c>
      <c r="D3104">
        <v>5</v>
      </c>
      <c r="E3104">
        <v>8</v>
      </c>
      <c r="F3104">
        <v>5</v>
      </c>
      <c r="G3104">
        <v>1</v>
      </c>
      <c r="H3104">
        <v>3</v>
      </c>
      <c r="I3104">
        <v>3.86</v>
      </c>
      <c r="J3104" t="s">
        <v>143</v>
      </c>
      <c r="K3104">
        <v>17.600000000000001</v>
      </c>
      <c r="L3104">
        <v>122</v>
      </c>
      <c r="M3104">
        <v>5.58</v>
      </c>
      <c r="N3104" t="s">
        <v>143</v>
      </c>
      <c r="O3104">
        <v>15.91</v>
      </c>
      <c r="P3104" t="s">
        <v>43</v>
      </c>
      <c r="Q3104" t="s">
        <v>75</v>
      </c>
      <c r="R3104" t="s">
        <v>76</v>
      </c>
    </row>
    <row r="3105" spans="1:18" x14ac:dyDescent="0.25">
      <c r="A3105">
        <v>389</v>
      </c>
      <c r="B3105">
        <v>4</v>
      </c>
      <c r="C3105">
        <v>2</v>
      </c>
      <c r="D3105">
        <v>11</v>
      </c>
      <c r="E3105">
        <v>4</v>
      </c>
      <c r="F3105">
        <v>5</v>
      </c>
      <c r="G3105">
        <v>9</v>
      </c>
      <c r="H3105">
        <v>3</v>
      </c>
      <c r="I3105">
        <v>3.78</v>
      </c>
      <c r="J3105" t="s">
        <v>143</v>
      </c>
      <c r="K3105">
        <v>12.48</v>
      </c>
      <c r="L3105">
        <v>512</v>
      </c>
      <c r="M3105">
        <v>3.11</v>
      </c>
      <c r="N3105" t="s">
        <v>143</v>
      </c>
      <c r="O3105">
        <v>42.12</v>
      </c>
      <c r="P3105" t="s">
        <v>41</v>
      </c>
      <c r="Q3105" t="s">
        <v>75</v>
      </c>
      <c r="R3105" t="s">
        <v>76</v>
      </c>
    </row>
    <row r="3106" spans="1:18" x14ac:dyDescent="0.25">
      <c r="A3106">
        <v>426</v>
      </c>
      <c r="B3106">
        <v>17</v>
      </c>
      <c r="C3106">
        <v>9</v>
      </c>
      <c r="D3106">
        <v>2</v>
      </c>
      <c r="E3106">
        <v>7</v>
      </c>
      <c r="F3106">
        <v>4</v>
      </c>
      <c r="G3106">
        <v>3</v>
      </c>
      <c r="H3106">
        <v>3</v>
      </c>
      <c r="I3106">
        <v>3.99</v>
      </c>
      <c r="J3106" t="s">
        <v>143</v>
      </c>
      <c r="K3106">
        <v>5.32</v>
      </c>
      <c r="L3106">
        <v>1326</v>
      </c>
      <c r="M3106">
        <v>7.74</v>
      </c>
      <c r="N3106" t="s">
        <v>143</v>
      </c>
      <c r="O3106">
        <v>45.67</v>
      </c>
      <c r="P3106" t="s">
        <v>33</v>
      </c>
      <c r="Q3106" t="s">
        <v>75</v>
      </c>
      <c r="R3106" t="s">
        <v>76</v>
      </c>
    </row>
    <row r="3107" spans="1:18" x14ac:dyDescent="0.25">
      <c r="A3107">
        <v>429</v>
      </c>
      <c r="B3107">
        <v>2</v>
      </c>
      <c r="C3107">
        <v>11</v>
      </c>
      <c r="D3107">
        <v>6</v>
      </c>
      <c r="E3107">
        <v>2</v>
      </c>
      <c r="F3107">
        <v>5</v>
      </c>
      <c r="G3107">
        <v>5</v>
      </c>
      <c r="H3107">
        <v>3</v>
      </c>
      <c r="I3107">
        <v>3.65</v>
      </c>
      <c r="J3107" t="s">
        <v>143</v>
      </c>
      <c r="K3107">
        <v>20.2</v>
      </c>
      <c r="L3107">
        <v>474</v>
      </c>
      <c r="M3107">
        <v>5.42</v>
      </c>
      <c r="N3107" t="s">
        <v>143</v>
      </c>
      <c r="O3107">
        <v>28.15</v>
      </c>
      <c r="P3107" t="s">
        <v>64</v>
      </c>
      <c r="Q3107" t="s">
        <v>75</v>
      </c>
      <c r="R3107" t="s">
        <v>76</v>
      </c>
    </row>
    <row r="3108" spans="1:18" x14ac:dyDescent="0.25">
      <c r="A3108">
        <v>444</v>
      </c>
      <c r="B3108">
        <v>16</v>
      </c>
      <c r="C3108">
        <v>3</v>
      </c>
      <c r="D3108">
        <v>6</v>
      </c>
      <c r="E3108">
        <v>9</v>
      </c>
      <c r="F3108">
        <v>5</v>
      </c>
      <c r="G3108">
        <v>6</v>
      </c>
      <c r="H3108">
        <v>3</v>
      </c>
      <c r="I3108">
        <v>3.74</v>
      </c>
      <c r="J3108" t="s">
        <v>143</v>
      </c>
      <c r="K3108">
        <v>12.08</v>
      </c>
      <c r="L3108">
        <v>346</v>
      </c>
      <c r="M3108">
        <v>28.27</v>
      </c>
      <c r="N3108" t="s">
        <v>143</v>
      </c>
      <c r="O3108">
        <v>28.69</v>
      </c>
      <c r="P3108" t="s">
        <v>39</v>
      </c>
      <c r="Q3108" t="s">
        <v>75</v>
      </c>
      <c r="R3108" t="s">
        <v>76</v>
      </c>
    </row>
    <row r="3109" spans="1:18" x14ac:dyDescent="0.25">
      <c r="A3109">
        <v>486</v>
      </c>
      <c r="B3109">
        <v>7</v>
      </c>
      <c r="C3109">
        <v>8</v>
      </c>
      <c r="D3109">
        <v>2</v>
      </c>
      <c r="E3109">
        <v>9</v>
      </c>
      <c r="F3109">
        <v>7</v>
      </c>
      <c r="G3109">
        <v>5</v>
      </c>
      <c r="H3109">
        <v>3</v>
      </c>
      <c r="I3109">
        <v>3.96</v>
      </c>
      <c r="J3109" t="s">
        <v>143</v>
      </c>
      <c r="K3109">
        <v>31</v>
      </c>
      <c r="L3109">
        <v>326</v>
      </c>
      <c r="M3109">
        <v>11.24</v>
      </c>
      <c r="N3109" t="s">
        <v>143</v>
      </c>
      <c r="O3109">
        <v>29.59</v>
      </c>
      <c r="P3109" t="s">
        <v>34</v>
      </c>
      <c r="Q3109" t="s">
        <v>75</v>
      </c>
      <c r="R3109" t="s">
        <v>76</v>
      </c>
    </row>
    <row r="3110" spans="1:18" x14ac:dyDescent="0.25">
      <c r="A3110">
        <v>506</v>
      </c>
      <c r="B3110">
        <v>10</v>
      </c>
      <c r="C3110">
        <v>1</v>
      </c>
      <c r="D3110">
        <v>5</v>
      </c>
      <c r="E3110">
        <v>4</v>
      </c>
      <c r="F3110">
        <v>5</v>
      </c>
      <c r="G3110">
        <v>9</v>
      </c>
      <c r="H3110">
        <v>3</v>
      </c>
      <c r="I3110">
        <v>3.93</v>
      </c>
      <c r="J3110" t="s">
        <v>143</v>
      </c>
      <c r="K3110">
        <v>26.87</v>
      </c>
      <c r="L3110">
        <v>734</v>
      </c>
      <c r="M3110">
        <v>26.18</v>
      </c>
      <c r="N3110" t="s">
        <v>143</v>
      </c>
      <c r="O3110">
        <v>17.34</v>
      </c>
      <c r="P3110" t="s">
        <v>33</v>
      </c>
      <c r="Q3110" t="s">
        <v>75</v>
      </c>
      <c r="R3110" t="s">
        <v>76</v>
      </c>
    </row>
    <row r="3111" spans="1:18" x14ac:dyDescent="0.25">
      <c r="A3111">
        <v>569</v>
      </c>
      <c r="B3111">
        <v>13</v>
      </c>
      <c r="C3111">
        <v>12</v>
      </c>
      <c r="D3111">
        <v>2</v>
      </c>
      <c r="E3111">
        <v>6</v>
      </c>
      <c r="F3111">
        <v>5</v>
      </c>
      <c r="G3111">
        <v>8</v>
      </c>
      <c r="H3111">
        <v>3</v>
      </c>
      <c r="I3111">
        <v>3.77</v>
      </c>
      <c r="J3111" t="s">
        <v>143</v>
      </c>
      <c r="K3111">
        <v>4.0599999999999996</v>
      </c>
      <c r="L3111">
        <v>2189</v>
      </c>
      <c r="M3111">
        <v>1.48</v>
      </c>
      <c r="N3111" t="s">
        <v>143</v>
      </c>
      <c r="O3111">
        <v>35.950000000000003</v>
      </c>
      <c r="P3111" t="s">
        <v>52</v>
      </c>
      <c r="Q3111" t="s">
        <v>75</v>
      </c>
      <c r="R3111" t="s">
        <v>76</v>
      </c>
    </row>
    <row r="3112" spans="1:18" x14ac:dyDescent="0.25">
      <c r="A3112">
        <v>586</v>
      </c>
      <c r="B3112">
        <v>19</v>
      </c>
      <c r="C3112">
        <v>5</v>
      </c>
      <c r="D3112">
        <v>1</v>
      </c>
      <c r="E3112">
        <v>8</v>
      </c>
      <c r="F3112">
        <v>5</v>
      </c>
      <c r="G3112">
        <v>1</v>
      </c>
      <c r="H3112">
        <v>3</v>
      </c>
      <c r="I3112">
        <v>3.73</v>
      </c>
      <c r="J3112" t="s">
        <v>143</v>
      </c>
      <c r="K3112">
        <v>16.690000000000001</v>
      </c>
      <c r="L3112">
        <v>487</v>
      </c>
      <c r="M3112">
        <v>17.71</v>
      </c>
      <c r="N3112" t="s">
        <v>143</v>
      </c>
      <c r="O3112">
        <v>47.08</v>
      </c>
      <c r="P3112" t="s">
        <v>38</v>
      </c>
      <c r="Q3112" t="s">
        <v>75</v>
      </c>
      <c r="R3112" t="s">
        <v>76</v>
      </c>
    </row>
    <row r="3113" spans="1:18" x14ac:dyDescent="0.25">
      <c r="A3113">
        <v>624</v>
      </c>
      <c r="B3113">
        <v>4</v>
      </c>
      <c r="C3113">
        <v>8</v>
      </c>
      <c r="D3113">
        <v>8</v>
      </c>
      <c r="E3113">
        <v>7</v>
      </c>
      <c r="F3113">
        <v>5</v>
      </c>
      <c r="G3113">
        <v>3</v>
      </c>
      <c r="H3113">
        <v>3</v>
      </c>
      <c r="I3113">
        <v>3.73</v>
      </c>
      <c r="J3113" t="s">
        <v>143</v>
      </c>
      <c r="K3113">
        <v>15.44</v>
      </c>
      <c r="L3113">
        <v>152</v>
      </c>
      <c r="M3113">
        <v>11</v>
      </c>
      <c r="N3113" t="s">
        <v>143</v>
      </c>
      <c r="O3113">
        <v>57.13</v>
      </c>
      <c r="P3113" t="s">
        <v>27</v>
      </c>
      <c r="Q3113" t="s">
        <v>75</v>
      </c>
      <c r="R3113" t="s">
        <v>76</v>
      </c>
    </row>
    <row r="3114" spans="1:18" x14ac:dyDescent="0.25">
      <c r="A3114">
        <v>630</v>
      </c>
      <c r="B3114">
        <v>5</v>
      </c>
      <c r="C3114">
        <v>12</v>
      </c>
      <c r="D3114">
        <v>7</v>
      </c>
      <c r="E3114">
        <v>3</v>
      </c>
      <c r="F3114">
        <v>8</v>
      </c>
      <c r="G3114">
        <v>1</v>
      </c>
      <c r="H3114">
        <v>3</v>
      </c>
      <c r="I3114">
        <v>3.92</v>
      </c>
      <c r="J3114" t="s">
        <v>143</v>
      </c>
      <c r="K3114">
        <v>8.73</v>
      </c>
      <c r="L3114">
        <v>151</v>
      </c>
      <c r="M3114">
        <v>3.73</v>
      </c>
      <c r="N3114" t="s">
        <v>143</v>
      </c>
      <c r="O3114">
        <v>20.75</v>
      </c>
      <c r="P3114" t="s">
        <v>67</v>
      </c>
      <c r="Q3114" t="s">
        <v>75</v>
      </c>
      <c r="R3114" t="s">
        <v>76</v>
      </c>
    </row>
    <row r="3115" spans="1:18" x14ac:dyDescent="0.25">
      <c r="A3115">
        <v>681</v>
      </c>
      <c r="B3115">
        <v>10</v>
      </c>
      <c r="C3115">
        <v>11</v>
      </c>
      <c r="D3115">
        <v>8</v>
      </c>
      <c r="E3115">
        <v>8</v>
      </c>
      <c r="F3115">
        <v>9</v>
      </c>
      <c r="G3115">
        <v>1</v>
      </c>
      <c r="H3115">
        <v>3</v>
      </c>
      <c r="I3115">
        <v>3.94</v>
      </c>
      <c r="J3115" t="s">
        <v>143</v>
      </c>
      <c r="K3115">
        <v>31.12</v>
      </c>
      <c r="L3115">
        <v>447</v>
      </c>
      <c r="M3115">
        <v>3.75</v>
      </c>
      <c r="N3115" t="s">
        <v>143</v>
      </c>
      <c r="O3115">
        <v>40.94</v>
      </c>
      <c r="P3115" t="s">
        <v>18</v>
      </c>
      <c r="Q3115" t="s">
        <v>75</v>
      </c>
      <c r="R3115" t="s">
        <v>76</v>
      </c>
    </row>
    <row r="3116" spans="1:18" x14ac:dyDescent="0.25">
      <c r="A3116">
        <v>713</v>
      </c>
      <c r="B3116">
        <v>3</v>
      </c>
      <c r="C3116">
        <v>8</v>
      </c>
      <c r="D3116">
        <v>4</v>
      </c>
      <c r="E3116">
        <v>5</v>
      </c>
      <c r="F3116">
        <v>7</v>
      </c>
      <c r="G3116">
        <v>7</v>
      </c>
      <c r="H3116">
        <v>3</v>
      </c>
      <c r="I3116">
        <v>3.71</v>
      </c>
      <c r="J3116" t="s">
        <v>143</v>
      </c>
      <c r="K3116">
        <v>8.85</v>
      </c>
      <c r="L3116">
        <v>27</v>
      </c>
      <c r="M3116">
        <v>12.59</v>
      </c>
      <c r="N3116" t="s">
        <v>143</v>
      </c>
      <c r="O3116">
        <v>46.48</v>
      </c>
      <c r="P3116" t="s">
        <v>73</v>
      </c>
      <c r="Q3116" t="s">
        <v>75</v>
      </c>
      <c r="R3116" t="s">
        <v>76</v>
      </c>
    </row>
    <row r="3117" spans="1:18" x14ac:dyDescent="0.25">
      <c r="A3117">
        <v>732</v>
      </c>
      <c r="B3117">
        <v>13</v>
      </c>
      <c r="C3117">
        <v>7</v>
      </c>
      <c r="D3117">
        <v>5</v>
      </c>
      <c r="E3117">
        <v>3</v>
      </c>
      <c r="F3117">
        <v>7</v>
      </c>
      <c r="G3117">
        <v>5</v>
      </c>
      <c r="H3117">
        <v>3</v>
      </c>
      <c r="I3117">
        <v>3.83</v>
      </c>
      <c r="J3117" t="s">
        <v>143</v>
      </c>
      <c r="K3117">
        <v>18.32</v>
      </c>
      <c r="L3117">
        <v>29</v>
      </c>
      <c r="M3117">
        <v>4.8499999999999996</v>
      </c>
      <c r="N3117" t="s">
        <v>143</v>
      </c>
      <c r="O3117">
        <v>66.489999999999995</v>
      </c>
      <c r="P3117" t="s">
        <v>27</v>
      </c>
      <c r="Q3117" t="s">
        <v>75</v>
      </c>
      <c r="R3117" t="s">
        <v>76</v>
      </c>
    </row>
    <row r="3118" spans="1:18" x14ac:dyDescent="0.25">
      <c r="A3118">
        <v>777</v>
      </c>
      <c r="B3118">
        <v>9</v>
      </c>
      <c r="C3118">
        <v>11</v>
      </c>
      <c r="D3118">
        <v>2</v>
      </c>
      <c r="E3118">
        <v>3</v>
      </c>
      <c r="F3118">
        <v>5</v>
      </c>
      <c r="G3118">
        <v>2</v>
      </c>
      <c r="H3118">
        <v>3</v>
      </c>
      <c r="I3118">
        <v>3.77</v>
      </c>
      <c r="J3118" t="s">
        <v>143</v>
      </c>
      <c r="K3118">
        <v>22.08</v>
      </c>
      <c r="L3118">
        <v>40</v>
      </c>
      <c r="M3118">
        <v>1.91</v>
      </c>
      <c r="N3118" t="s">
        <v>143</v>
      </c>
      <c r="O3118">
        <v>31.74</v>
      </c>
      <c r="P3118" t="s">
        <v>37</v>
      </c>
      <c r="Q3118" t="s">
        <v>75</v>
      </c>
      <c r="R3118" t="s">
        <v>76</v>
      </c>
    </row>
    <row r="3119" spans="1:18" x14ac:dyDescent="0.25">
      <c r="A3119">
        <v>800</v>
      </c>
      <c r="B3119">
        <v>14</v>
      </c>
      <c r="C3119">
        <v>5</v>
      </c>
      <c r="D3119">
        <v>2</v>
      </c>
      <c r="E3119">
        <v>9</v>
      </c>
      <c r="F3119">
        <v>1</v>
      </c>
      <c r="G3119">
        <v>4</v>
      </c>
      <c r="H3119">
        <v>3</v>
      </c>
      <c r="I3119">
        <v>3.53</v>
      </c>
      <c r="J3119" t="s">
        <v>143</v>
      </c>
      <c r="K3119">
        <v>2.4900000000000002</v>
      </c>
      <c r="L3119">
        <v>272</v>
      </c>
      <c r="M3119">
        <v>19.55</v>
      </c>
      <c r="N3119" t="s">
        <v>143</v>
      </c>
      <c r="O3119">
        <v>35.71</v>
      </c>
      <c r="P3119" t="s">
        <v>62</v>
      </c>
      <c r="Q3119" t="s">
        <v>75</v>
      </c>
      <c r="R3119" t="s">
        <v>76</v>
      </c>
    </row>
    <row r="3120" spans="1:18" x14ac:dyDescent="0.25">
      <c r="A3120">
        <v>822</v>
      </c>
      <c r="B3120">
        <v>13</v>
      </c>
      <c r="C3120">
        <v>11</v>
      </c>
      <c r="D3120">
        <v>9</v>
      </c>
      <c r="E3120">
        <v>6</v>
      </c>
      <c r="F3120">
        <v>6</v>
      </c>
      <c r="G3120">
        <v>6</v>
      </c>
      <c r="H3120">
        <v>3</v>
      </c>
      <c r="I3120">
        <v>3.72</v>
      </c>
      <c r="J3120" t="s">
        <v>143</v>
      </c>
      <c r="K3120">
        <v>14.01</v>
      </c>
      <c r="L3120">
        <v>1923</v>
      </c>
      <c r="M3120">
        <v>3.58</v>
      </c>
      <c r="N3120" t="s">
        <v>143</v>
      </c>
      <c r="O3120">
        <v>35.68</v>
      </c>
      <c r="P3120" t="s">
        <v>32</v>
      </c>
      <c r="Q3120" t="s">
        <v>75</v>
      </c>
      <c r="R3120" t="s">
        <v>76</v>
      </c>
    </row>
    <row r="3121" spans="1:18" x14ac:dyDescent="0.25">
      <c r="A3121">
        <v>892</v>
      </c>
      <c r="B3121">
        <v>8</v>
      </c>
      <c r="C3121">
        <v>5</v>
      </c>
      <c r="D3121">
        <v>2</v>
      </c>
      <c r="E3121">
        <v>5</v>
      </c>
      <c r="F3121">
        <v>4</v>
      </c>
      <c r="G3121">
        <v>2</v>
      </c>
      <c r="H3121">
        <v>3</v>
      </c>
      <c r="I3121">
        <v>3.76</v>
      </c>
      <c r="J3121" t="s">
        <v>143</v>
      </c>
      <c r="K3121">
        <v>5.84</v>
      </c>
      <c r="L3121">
        <v>75</v>
      </c>
      <c r="M3121">
        <v>1.05</v>
      </c>
      <c r="N3121" t="s">
        <v>143</v>
      </c>
      <c r="O3121">
        <v>42.53</v>
      </c>
      <c r="P3121" t="s">
        <v>69</v>
      </c>
      <c r="Q3121" t="s">
        <v>75</v>
      </c>
      <c r="R3121" t="s">
        <v>76</v>
      </c>
    </row>
    <row r="3122" spans="1:18" x14ac:dyDescent="0.25">
      <c r="A3122">
        <v>896</v>
      </c>
      <c r="B3122">
        <v>4</v>
      </c>
      <c r="C3122">
        <v>5</v>
      </c>
      <c r="D3122">
        <v>10</v>
      </c>
      <c r="E3122">
        <v>8</v>
      </c>
      <c r="F3122">
        <v>5</v>
      </c>
      <c r="G3122">
        <v>7</v>
      </c>
      <c r="H3122">
        <v>3</v>
      </c>
      <c r="I3122">
        <v>3.96</v>
      </c>
      <c r="J3122" t="s">
        <v>143</v>
      </c>
      <c r="K3122">
        <v>11.03</v>
      </c>
      <c r="L3122">
        <v>871</v>
      </c>
      <c r="M3122">
        <v>1.17</v>
      </c>
      <c r="N3122" t="s">
        <v>143</v>
      </c>
      <c r="O3122">
        <v>50.41</v>
      </c>
      <c r="P3122" t="s">
        <v>40</v>
      </c>
      <c r="Q3122" t="s">
        <v>75</v>
      </c>
      <c r="R3122" t="s">
        <v>76</v>
      </c>
    </row>
    <row r="3123" spans="1:18" x14ac:dyDescent="0.25">
      <c r="A3123">
        <v>899</v>
      </c>
      <c r="B3123">
        <v>10</v>
      </c>
      <c r="C3123">
        <v>5</v>
      </c>
      <c r="D3123">
        <v>4</v>
      </c>
      <c r="E3123">
        <v>9</v>
      </c>
      <c r="F3123">
        <v>1</v>
      </c>
      <c r="G3123">
        <v>5</v>
      </c>
      <c r="H3123">
        <v>3</v>
      </c>
      <c r="I3123">
        <v>3.86</v>
      </c>
      <c r="J3123" t="s">
        <v>143</v>
      </c>
      <c r="K3123">
        <v>6.92</v>
      </c>
      <c r="L3123">
        <v>178</v>
      </c>
      <c r="M3123">
        <v>2.76</v>
      </c>
      <c r="N3123" t="s">
        <v>143</v>
      </c>
      <c r="O3123">
        <v>46.45</v>
      </c>
      <c r="P3123" t="s">
        <v>46</v>
      </c>
      <c r="Q3123" t="s">
        <v>75</v>
      </c>
      <c r="R3123" t="s">
        <v>76</v>
      </c>
    </row>
    <row r="3124" spans="1:18" x14ac:dyDescent="0.25">
      <c r="A3124">
        <v>920</v>
      </c>
      <c r="B3124">
        <v>18</v>
      </c>
      <c r="C3124">
        <v>10</v>
      </c>
      <c r="D3124">
        <v>7</v>
      </c>
      <c r="E3124">
        <v>8</v>
      </c>
      <c r="F3124">
        <v>9</v>
      </c>
      <c r="G3124">
        <v>3</v>
      </c>
      <c r="H3124">
        <v>3</v>
      </c>
      <c r="I3124">
        <v>3.64</v>
      </c>
      <c r="J3124" t="s">
        <v>143</v>
      </c>
      <c r="K3124">
        <v>14.59</v>
      </c>
      <c r="L3124">
        <v>1821</v>
      </c>
      <c r="M3124">
        <v>6.37</v>
      </c>
      <c r="N3124" t="s">
        <v>143</v>
      </c>
      <c r="O3124">
        <v>51.05</v>
      </c>
      <c r="P3124" t="s">
        <v>27</v>
      </c>
      <c r="Q3124" t="s">
        <v>75</v>
      </c>
      <c r="R3124" t="s">
        <v>76</v>
      </c>
    </row>
    <row r="3125" spans="1:18" x14ac:dyDescent="0.25">
      <c r="A3125">
        <v>923</v>
      </c>
      <c r="B3125">
        <v>10</v>
      </c>
      <c r="C3125">
        <v>11</v>
      </c>
      <c r="D3125">
        <v>2</v>
      </c>
      <c r="E3125">
        <v>5</v>
      </c>
      <c r="F3125">
        <v>2</v>
      </c>
      <c r="G3125">
        <v>2</v>
      </c>
      <c r="H3125">
        <v>3</v>
      </c>
      <c r="I3125">
        <v>3.56</v>
      </c>
      <c r="J3125" t="s">
        <v>143</v>
      </c>
      <c r="K3125">
        <v>2.62</v>
      </c>
      <c r="L3125">
        <v>2235</v>
      </c>
      <c r="M3125">
        <v>2.79</v>
      </c>
      <c r="N3125" t="s">
        <v>143</v>
      </c>
      <c r="O3125">
        <v>31.44</v>
      </c>
      <c r="P3125" t="s">
        <v>22</v>
      </c>
      <c r="Q3125" t="s">
        <v>75</v>
      </c>
      <c r="R3125" t="s">
        <v>76</v>
      </c>
    </row>
    <row r="3126" spans="1:18" x14ac:dyDescent="0.25">
      <c r="A3126">
        <v>954</v>
      </c>
      <c r="B3126">
        <v>9</v>
      </c>
      <c r="C3126">
        <v>3</v>
      </c>
      <c r="D3126">
        <v>5</v>
      </c>
      <c r="E3126">
        <v>1</v>
      </c>
      <c r="F3126">
        <v>4</v>
      </c>
      <c r="G3126">
        <v>2</v>
      </c>
      <c r="H3126">
        <v>3</v>
      </c>
      <c r="I3126">
        <v>3.72</v>
      </c>
      <c r="J3126" t="s">
        <v>143</v>
      </c>
      <c r="K3126">
        <v>5.76</v>
      </c>
      <c r="L3126">
        <v>278</v>
      </c>
      <c r="M3126">
        <v>10.83</v>
      </c>
      <c r="N3126" t="s">
        <v>143</v>
      </c>
      <c r="O3126">
        <v>44.15</v>
      </c>
      <c r="P3126" t="s">
        <v>40</v>
      </c>
      <c r="Q3126" t="s">
        <v>75</v>
      </c>
      <c r="R3126" t="s">
        <v>76</v>
      </c>
    </row>
    <row r="3127" spans="1:18" x14ac:dyDescent="0.25">
      <c r="A3127">
        <v>961</v>
      </c>
      <c r="B3127">
        <v>8</v>
      </c>
      <c r="C3127">
        <v>8</v>
      </c>
      <c r="D3127">
        <v>11</v>
      </c>
      <c r="E3127">
        <v>7</v>
      </c>
      <c r="F3127">
        <v>1</v>
      </c>
      <c r="G3127">
        <v>2</v>
      </c>
      <c r="H3127">
        <v>3</v>
      </c>
      <c r="I3127">
        <v>3.96</v>
      </c>
      <c r="J3127" t="s">
        <v>143</v>
      </c>
      <c r="K3127">
        <v>16.52</v>
      </c>
      <c r="L3127">
        <v>65</v>
      </c>
      <c r="M3127">
        <v>2.16</v>
      </c>
      <c r="N3127" t="s">
        <v>143</v>
      </c>
      <c r="O3127">
        <v>30.66</v>
      </c>
      <c r="P3127" t="s">
        <v>52</v>
      </c>
      <c r="Q3127" t="s">
        <v>75</v>
      </c>
      <c r="R3127" t="s">
        <v>76</v>
      </c>
    </row>
    <row r="3128" spans="1:18" x14ac:dyDescent="0.25">
      <c r="A3128">
        <v>968</v>
      </c>
      <c r="B3128">
        <v>17</v>
      </c>
      <c r="C3128">
        <v>6</v>
      </c>
      <c r="D3128">
        <v>10</v>
      </c>
      <c r="E3128">
        <v>3</v>
      </c>
      <c r="F3128">
        <v>5</v>
      </c>
      <c r="G3128">
        <v>5</v>
      </c>
      <c r="H3128">
        <v>3</v>
      </c>
      <c r="I3128">
        <v>3.58</v>
      </c>
      <c r="J3128" t="s">
        <v>143</v>
      </c>
      <c r="K3128">
        <v>12.27</v>
      </c>
      <c r="L3128">
        <v>158</v>
      </c>
      <c r="M3128">
        <v>14.88</v>
      </c>
      <c r="N3128" t="s">
        <v>143</v>
      </c>
      <c r="O3128">
        <v>20.99</v>
      </c>
      <c r="P3128" t="s">
        <v>41</v>
      </c>
      <c r="Q3128" t="s">
        <v>75</v>
      </c>
      <c r="R3128" t="s">
        <v>76</v>
      </c>
    </row>
    <row r="3129" spans="1:18" x14ac:dyDescent="0.25">
      <c r="A3129">
        <v>1009</v>
      </c>
      <c r="B3129">
        <v>12</v>
      </c>
      <c r="C3129">
        <v>3</v>
      </c>
      <c r="D3129">
        <v>9</v>
      </c>
      <c r="E3129">
        <v>3</v>
      </c>
      <c r="F3129">
        <v>7</v>
      </c>
      <c r="G3129">
        <v>5</v>
      </c>
      <c r="H3129">
        <v>3</v>
      </c>
      <c r="I3129">
        <v>3.95</v>
      </c>
      <c r="J3129" t="s">
        <v>143</v>
      </c>
      <c r="K3129">
        <v>3.23</v>
      </c>
      <c r="L3129">
        <v>287</v>
      </c>
      <c r="M3129">
        <v>1.97</v>
      </c>
      <c r="N3129" t="s">
        <v>143</v>
      </c>
      <c r="O3129">
        <v>46.92</v>
      </c>
      <c r="P3129" t="s">
        <v>67</v>
      </c>
      <c r="Q3129" t="s">
        <v>75</v>
      </c>
      <c r="R3129" t="s">
        <v>76</v>
      </c>
    </row>
    <row r="3130" spans="1:18" x14ac:dyDescent="0.25">
      <c r="A3130">
        <v>1022</v>
      </c>
      <c r="B3130">
        <v>14</v>
      </c>
      <c r="C3130">
        <v>2</v>
      </c>
      <c r="D3130">
        <v>8</v>
      </c>
      <c r="E3130">
        <v>2</v>
      </c>
      <c r="F3130">
        <v>6</v>
      </c>
      <c r="G3130">
        <v>8</v>
      </c>
      <c r="H3130">
        <v>3</v>
      </c>
      <c r="I3130">
        <v>3.68</v>
      </c>
      <c r="J3130" t="s">
        <v>143</v>
      </c>
      <c r="K3130">
        <v>6.79</v>
      </c>
      <c r="L3130">
        <v>403</v>
      </c>
      <c r="M3130">
        <v>1.64</v>
      </c>
      <c r="N3130" t="s">
        <v>143</v>
      </c>
      <c r="O3130">
        <v>33.020000000000003</v>
      </c>
      <c r="P3130" t="s">
        <v>48</v>
      </c>
      <c r="Q3130" t="s">
        <v>75</v>
      </c>
      <c r="R3130" t="s">
        <v>76</v>
      </c>
    </row>
    <row r="3131" spans="1:18" x14ac:dyDescent="0.25">
      <c r="A3131">
        <v>1066</v>
      </c>
      <c r="B3131">
        <v>14</v>
      </c>
      <c r="C3131">
        <v>6</v>
      </c>
      <c r="D3131">
        <v>11</v>
      </c>
      <c r="E3131">
        <v>1</v>
      </c>
      <c r="F3131">
        <v>5</v>
      </c>
      <c r="G3131">
        <v>9</v>
      </c>
      <c r="H3131">
        <v>3</v>
      </c>
      <c r="I3131">
        <v>3.49</v>
      </c>
      <c r="J3131" t="s">
        <v>143</v>
      </c>
      <c r="K3131">
        <v>12</v>
      </c>
      <c r="L3131">
        <v>525</v>
      </c>
      <c r="M3131">
        <v>6.89</v>
      </c>
      <c r="N3131" t="s">
        <v>143</v>
      </c>
      <c r="O3131">
        <v>3.7</v>
      </c>
      <c r="P3131" t="s">
        <v>43</v>
      </c>
      <c r="Q3131" t="s">
        <v>75</v>
      </c>
      <c r="R3131" t="s">
        <v>76</v>
      </c>
    </row>
    <row r="3132" spans="1:18" x14ac:dyDescent="0.25">
      <c r="A3132">
        <v>1150</v>
      </c>
      <c r="B3132">
        <v>16</v>
      </c>
      <c r="C3132">
        <v>8</v>
      </c>
      <c r="D3132">
        <v>10</v>
      </c>
      <c r="E3132">
        <v>7</v>
      </c>
      <c r="F3132">
        <v>5</v>
      </c>
      <c r="G3132">
        <v>4</v>
      </c>
      <c r="H3132">
        <v>3</v>
      </c>
      <c r="I3132">
        <v>3.83</v>
      </c>
      <c r="J3132" t="s">
        <v>143</v>
      </c>
      <c r="K3132">
        <v>12.39</v>
      </c>
      <c r="L3132">
        <v>465</v>
      </c>
      <c r="M3132">
        <v>4.13</v>
      </c>
      <c r="N3132" t="s">
        <v>143</v>
      </c>
      <c r="O3132">
        <v>18.649999999999999</v>
      </c>
      <c r="P3132" t="s">
        <v>24</v>
      </c>
      <c r="Q3132" t="s">
        <v>75</v>
      </c>
      <c r="R3132" t="s">
        <v>76</v>
      </c>
    </row>
    <row r="3133" spans="1:18" x14ac:dyDescent="0.25">
      <c r="A3133">
        <v>1161</v>
      </c>
      <c r="B3133">
        <v>14</v>
      </c>
      <c r="C3133">
        <v>2</v>
      </c>
      <c r="D3133">
        <v>4</v>
      </c>
      <c r="E3133">
        <v>7</v>
      </c>
      <c r="F3133">
        <v>9</v>
      </c>
      <c r="G3133">
        <v>4</v>
      </c>
      <c r="H3133">
        <v>3</v>
      </c>
      <c r="I3133">
        <v>3.77</v>
      </c>
      <c r="J3133" t="s">
        <v>143</v>
      </c>
      <c r="K3133">
        <v>14.6</v>
      </c>
      <c r="L3133">
        <v>227</v>
      </c>
      <c r="M3133">
        <v>21.82</v>
      </c>
      <c r="N3133" t="s">
        <v>143</v>
      </c>
      <c r="O3133">
        <v>50.36</v>
      </c>
      <c r="P3133" t="s">
        <v>24</v>
      </c>
      <c r="Q3133" t="s">
        <v>75</v>
      </c>
      <c r="R3133" t="s">
        <v>76</v>
      </c>
    </row>
    <row r="3134" spans="1:18" x14ac:dyDescent="0.25">
      <c r="A3134">
        <v>1183</v>
      </c>
      <c r="B3134">
        <v>12</v>
      </c>
      <c r="C3134">
        <v>5</v>
      </c>
      <c r="D3134">
        <v>9</v>
      </c>
      <c r="E3134">
        <v>1</v>
      </c>
      <c r="F3134">
        <v>5</v>
      </c>
      <c r="G3134">
        <v>8</v>
      </c>
      <c r="H3134">
        <v>3</v>
      </c>
      <c r="I3134">
        <v>3.96</v>
      </c>
      <c r="J3134" t="s">
        <v>143</v>
      </c>
      <c r="K3134">
        <v>16.04</v>
      </c>
      <c r="L3134">
        <v>1589</v>
      </c>
      <c r="M3134">
        <v>5.89</v>
      </c>
      <c r="N3134" t="s">
        <v>143</v>
      </c>
      <c r="O3134">
        <v>31.08</v>
      </c>
      <c r="P3134" t="s">
        <v>24</v>
      </c>
      <c r="Q3134" t="s">
        <v>75</v>
      </c>
      <c r="R3134" t="s">
        <v>76</v>
      </c>
    </row>
    <row r="3135" spans="1:18" x14ac:dyDescent="0.25">
      <c r="A3135">
        <v>1227</v>
      </c>
      <c r="B3135">
        <v>7</v>
      </c>
      <c r="C3135">
        <v>9</v>
      </c>
      <c r="D3135">
        <v>3</v>
      </c>
      <c r="E3135">
        <v>7</v>
      </c>
      <c r="F3135">
        <v>2</v>
      </c>
      <c r="G3135">
        <v>8</v>
      </c>
      <c r="H3135">
        <v>3</v>
      </c>
      <c r="I3135">
        <v>3.77</v>
      </c>
      <c r="J3135" t="s">
        <v>143</v>
      </c>
      <c r="K3135">
        <v>10.71</v>
      </c>
      <c r="L3135">
        <v>3502</v>
      </c>
      <c r="M3135">
        <v>4.38</v>
      </c>
      <c r="N3135" t="s">
        <v>143</v>
      </c>
      <c r="O3135">
        <v>20.67</v>
      </c>
      <c r="P3135" t="s">
        <v>69</v>
      </c>
      <c r="Q3135" t="s">
        <v>75</v>
      </c>
      <c r="R3135" t="s">
        <v>76</v>
      </c>
    </row>
    <row r="3136" spans="1:18" x14ac:dyDescent="0.25">
      <c r="A3136">
        <v>1247</v>
      </c>
      <c r="B3136">
        <v>8</v>
      </c>
      <c r="C3136">
        <v>1</v>
      </c>
      <c r="D3136">
        <v>4</v>
      </c>
      <c r="E3136">
        <v>5</v>
      </c>
      <c r="F3136">
        <v>6</v>
      </c>
      <c r="G3136">
        <v>9</v>
      </c>
      <c r="H3136">
        <v>3</v>
      </c>
      <c r="I3136">
        <v>3.76</v>
      </c>
      <c r="J3136" t="s">
        <v>143</v>
      </c>
      <c r="K3136">
        <v>12.92</v>
      </c>
      <c r="L3136">
        <v>299</v>
      </c>
      <c r="M3136">
        <v>0.45</v>
      </c>
      <c r="N3136" t="s">
        <v>143</v>
      </c>
      <c r="O3136">
        <v>29.27</v>
      </c>
      <c r="P3136" t="s">
        <v>37</v>
      </c>
      <c r="Q3136" t="s">
        <v>75</v>
      </c>
      <c r="R3136" t="s">
        <v>76</v>
      </c>
    </row>
    <row r="3137" spans="1:18" x14ac:dyDescent="0.25">
      <c r="A3137">
        <v>1270</v>
      </c>
      <c r="B3137">
        <v>19</v>
      </c>
      <c r="C3137">
        <v>4</v>
      </c>
      <c r="D3137">
        <v>9</v>
      </c>
      <c r="E3137">
        <v>2</v>
      </c>
      <c r="F3137">
        <v>9</v>
      </c>
      <c r="G3137">
        <v>5</v>
      </c>
      <c r="H3137">
        <v>3</v>
      </c>
      <c r="I3137">
        <v>3.57</v>
      </c>
      <c r="J3137" t="s">
        <v>143</v>
      </c>
      <c r="K3137">
        <v>12.76</v>
      </c>
      <c r="L3137">
        <v>1819</v>
      </c>
      <c r="M3137">
        <v>1.54</v>
      </c>
      <c r="N3137" t="s">
        <v>143</v>
      </c>
      <c r="O3137">
        <v>19.89</v>
      </c>
      <c r="P3137" t="s">
        <v>64</v>
      </c>
      <c r="Q3137" t="s">
        <v>75</v>
      </c>
      <c r="R3137" t="s">
        <v>76</v>
      </c>
    </row>
    <row r="3138" spans="1:18" x14ac:dyDescent="0.25">
      <c r="A3138">
        <v>1283</v>
      </c>
      <c r="B3138">
        <v>13</v>
      </c>
      <c r="C3138">
        <v>4</v>
      </c>
      <c r="D3138">
        <v>4</v>
      </c>
      <c r="E3138">
        <v>7</v>
      </c>
      <c r="F3138">
        <v>3</v>
      </c>
      <c r="G3138">
        <v>9</v>
      </c>
      <c r="H3138">
        <v>3</v>
      </c>
      <c r="I3138">
        <v>3.9</v>
      </c>
      <c r="J3138" t="s">
        <v>143</v>
      </c>
      <c r="K3138">
        <v>16.149999999999999</v>
      </c>
      <c r="L3138">
        <v>41</v>
      </c>
      <c r="M3138">
        <v>5.58</v>
      </c>
      <c r="N3138" t="s">
        <v>143</v>
      </c>
      <c r="O3138">
        <v>39.47</v>
      </c>
      <c r="P3138" t="s">
        <v>47</v>
      </c>
      <c r="Q3138" t="s">
        <v>75</v>
      </c>
      <c r="R3138" t="s">
        <v>76</v>
      </c>
    </row>
    <row r="3139" spans="1:18" x14ac:dyDescent="0.25">
      <c r="A3139">
        <v>1331</v>
      </c>
      <c r="B3139">
        <v>5</v>
      </c>
      <c r="C3139">
        <v>6</v>
      </c>
      <c r="D3139">
        <v>4</v>
      </c>
      <c r="E3139">
        <v>9</v>
      </c>
      <c r="F3139">
        <v>9</v>
      </c>
      <c r="G3139">
        <v>8</v>
      </c>
      <c r="H3139">
        <v>3</v>
      </c>
      <c r="I3139">
        <v>3.73</v>
      </c>
      <c r="J3139" t="s">
        <v>143</v>
      </c>
      <c r="K3139">
        <v>13.28</v>
      </c>
      <c r="L3139">
        <v>153</v>
      </c>
      <c r="M3139">
        <v>5.8</v>
      </c>
      <c r="N3139" t="s">
        <v>143</v>
      </c>
      <c r="O3139">
        <v>24.12</v>
      </c>
      <c r="P3139" t="s">
        <v>69</v>
      </c>
      <c r="Q3139" t="s">
        <v>75</v>
      </c>
      <c r="R3139" t="s">
        <v>76</v>
      </c>
    </row>
    <row r="3140" spans="1:18" x14ac:dyDescent="0.25">
      <c r="A3140">
        <v>1406</v>
      </c>
      <c r="B3140">
        <v>5</v>
      </c>
      <c r="C3140">
        <v>5</v>
      </c>
      <c r="D3140">
        <v>6</v>
      </c>
      <c r="E3140">
        <v>4</v>
      </c>
      <c r="F3140">
        <v>5</v>
      </c>
      <c r="G3140">
        <v>5</v>
      </c>
      <c r="H3140">
        <v>3</v>
      </c>
      <c r="I3140">
        <v>3.86</v>
      </c>
      <c r="J3140" t="s">
        <v>143</v>
      </c>
      <c r="K3140">
        <v>24.59</v>
      </c>
      <c r="L3140">
        <v>93</v>
      </c>
      <c r="M3140">
        <v>1.47</v>
      </c>
      <c r="N3140" t="s">
        <v>143</v>
      </c>
      <c r="O3140">
        <v>38.44</v>
      </c>
      <c r="P3140" t="s">
        <v>25</v>
      </c>
      <c r="Q3140" t="s">
        <v>75</v>
      </c>
      <c r="R3140" t="s">
        <v>76</v>
      </c>
    </row>
    <row r="3141" spans="1:18" x14ac:dyDescent="0.25">
      <c r="A3141">
        <v>1451</v>
      </c>
      <c r="B3141">
        <v>16</v>
      </c>
      <c r="C3141">
        <v>3</v>
      </c>
      <c r="D3141">
        <v>2</v>
      </c>
      <c r="E3141">
        <v>5</v>
      </c>
      <c r="F3141">
        <v>4</v>
      </c>
      <c r="G3141">
        <v>2</v>
      </c>
      <c r="H3141">
        <v>3</v>
      </c>
      <c r="I3141">
        <v>3.8</v>
      </c>
      <c r="J3141" t="s">
        <v>143</v>
      </c>
      <c r="K3141">
        <v>8.7799999999999994</v>
      </c>
      <c r="L3141">
        <v>1310</v>
      </c>
      <c r="M3141">
        <v>10.08</v>
      </c>
      <c r="N3141" t="s">
        <v>143</v>
      </c>
      <c r="O3141">
        <v>43.79</v>
      </c>
      <c r="P3141" t="s">
        <v>59</v>
      </c>
      <c r="Q3141" t="s">
        <v>75</v>
      </c>
      <c r="R3141" t="s">
        <v>76</v>
      </c>
    </row>
    <row r="3142" spans="1:18" x14ac:dyDescent="0.25">
      <c r="A3142">
        <v>1468</v>
      </c>
      <c r="B3142">
        <v>1</v>
      </c>
      <c r="C3142">
        <v>6</v>
      </c>
      <c r="D3142">
        <v>1</v>
      </c>
      <c r="E3142">
        <v>9</v>
      </c>
      <c r="F3142">
        <v>5</v>
      </c>
      <c r="G3142">
        <v>9</v>
      </c>
      <c r="H3142">
        <v>3</v>
      </c>
      <c r="I3142">
        <v>3.77</v>
      </c>
      <c r="J3142" t="s">
        <v>143</v>
      </c>
      <c r="K3142">
        <v>17.86</v>
      </c>
      <c r="L3142">
        <v>46</v>
      </c>
      <c r="M3142">
        <v>4.32</v>
      </c>
      <c r="N3142" t="s">
        <v>143</v>
      </c>
      <c r="O3142">
        <v>50.86</v>
      </c>
      <c r="P3142" t="s">
        <v>62</v>
      </c>
      <c r="Q3142" t="s">
        <v>75</v>
      </c>
      <c r="R3142" t="s">
        <v>76</v>
      </c>
    </row>
    <row r="3143" spans="1:18" x14ac:dyDescent="0.25">
      <c r="A3143">
        <v>1478</v>
      </c>
      <c r="B3143">
        <v>11</v>
      </c>
      <c r="C3143">
        <v>4</v>
      </c>
      <c r="D3143">
        <v>10</v>
      </c>
      <c r="E3143">
        <v>4</v>
      </c>
      <c r="F3143">
        <v>6</v>
      </c>
      <c r="G3143">
        <v>7</v>
      </c>
      <c r="H3143">
        <v>3</v>
      </c>
      <c r="I3143">
        <v>3.78</v>
      </c>
      <c r="J3143" t="s">
        <v>143</v>
      </c>
      <c r="K3143">
        <v>13.46</v>
      </c>
      <c r="L3143">
        <v>540</v>
      </c>
      <c r="M3143">
        <v>6.29</v>
      </c>
      <c r="N3143" t="s">
        <v>143</v>
      </c>
      <c r="O3143">
        <v>45.3</v>
      </c>
      <c r="P3143" t="s">
        <v>42</v>
      </c>
      <c r="Q3143" t="s">
        <v>75</v>
      </c>
      <c r="R3143" t="s">
        <v>76</v>
      </c>
    </row>
    <row r="3144" spans="1:18" x14ac:dyDescent="0.25">
      <c r="A3144">
        <v>1487</v>
      </c>
      <c r="B3144">
        <v>1</v>
      </c>
      <c r="C3144">
        <v>2</v>
      </c>
      <c r="D3144">
        <v>6</v>
      </c>
      <c r="E3144">
        <v>5</v>
      </c>
      <c r="F3144">
        <v>4</v>
      </c>
      <c r="G3144">
        <v>5</v>
      </c>
      <c r="H3144">
        <v>3</v>
      </c>
      <c r="I3144">
        <v>3.54</v>
      </c>
      <c r="J3144" t="s">
        <v>143</v>
      </c>
      <c r="K3144">
        <v>4.78</v>
      </c>
      <c r="L3144">
        <v>693</v>
      </c>
      <c r="M3144">
        <v>1.93</v>
      </c>
      <c r="N3144" t="s">
        <v>143</v>
      </c>
      <c r="O3144">
        <v>23.64</v>
      </c>
      <c r="P3144" t="s">
        <v>69</v>
      </c>
      <c r="Q3144" t="s">
        <v>75</v>
      </c>
      <c r="R3144" t="s">
        <v>76</v>
      </c>
    </row>
    <row r="3145" spans="1:18" x14ac:dyDescent="0.25">
      <c r="A3145">
        <v>1510</v>
      </c>
      <c r="B3145">
        <v>12</v>
      </c>
      <c r="C3145">
        <v>4</v>
      </c>
      <c r="D3145">
        <v>8</v>
      </c>
      <c r="E3145">
        <v>3</v>
      </c>
      <c r="F3145">
        <v>3</v>
      </c>
      <c r="G3145">
        <v>2</v>
      </c>
      <c r="H3145">
        <v>3</v>
      </c>
      <c r="I3145">
        <v>3.92</v>
      </c>
      <c r="J3145" t="s">
        <v>143</v>
      </c>
      <c r="K3145">
        <v>17.920000000000002</v>
      </c>
      <c r="L3145">
        <v>109</v>
      </c>
      <c r="M3145">
        <v>8.02</v>
      </c>
      <c r="N3145" t="s">
        <v>143</v>
      </c>
      <c r="O3145">
        <v>59.4</v>
      </c>
      <c r="P3145" t="s">
        <v>26</v>
      </c>
      <c r="Q3145" t="s">
        <v>75</v>
      </c>
      <c r="R3145" t="s">
        <v>76</v>
      </c>
    </row>
    <row r="3146" spans="1:18" x14ac:dyDescent="0.25">
      <c r="A3146">
        <v>1647</v>
      </c>
      <c r="B3146">
        <v>10</v>
      </c>
      <c r="C3146">
        <v>9</v>
      </c>
      <c r="D3146">
        <v>4</v>
      </c>
      <c r="E3146">
        <v>9</v>
      </c>
      <c r="F3146">
        <v>6</v>
      </c>
      <c r="G3146">
        <v>4</v>
      </c>
      <c r="H3146">
        <v>3</v>
      </c>
      <c r="I3146">
        <v>3.51</v>
      </c>
      <c r="J3146" t="s">
        <v>143</v>
      </c>
      <c r="K3146">
        <v>3.15</v>
      </c>
      <c r="L3146">
        <v>34</v>
      </c>
      <c r="M3146">
        <v>2.66</v>
      </c>
      <c r="N3146" t="s">
        <v>143</v>
      </c>
      <c r="O3146">
        <v>45.94</v>
      </c>
      <c r="P3146" t="s">
        <v>33</v>
      </c>
      <c r="Q3146" t="s">
        <v>75</v>
      </c>
      <c r="R3146" t="s">
        <v>76</v>
      </c>
    </row>
    <row r="3147" spans="1:18" x14ac:dyDescent="0.25">
      <c r="A3147">
        <v>1669</v>
      </c>
      <c r="B3147">
        <v>9</v>
      </c>
      <c r="C3147">
        <v>9</v>
      </c>
      <c r="D3147">
        <v>7</v>
      </c>
      <c r="E3147">
        <v>3</v>
      </c>
      <c r="F3147">
        <v>8</v>
      </c>
      <c r="G3147">
        <v>8</v>
      </c>
      <c r="H3147">
        <v>3</v>
      </c>
      <c r="I3147">
        <v>3.58</v>
      </c>
      <c r="J3147" t="s">
        <v>143</v>
      </c>
      <c r="K3147">
        <v>19.3</v>
      </c>
      <c r="L3147">
        <v>8745</v>
      </c>
      <c r="M3147">
        <v>1.33</v>
      </c>
      <c r="N3147" t="s">
        <v>143</v>
      </c>
      <c r="O3147">
        <v>0.95</v>
      </c>
      <c r="P3147" t="s">
        <v>60</v>
      </c>
      <c r="Q3147" t="s">
        <v>75</v>
      </c>
      <c r="R3147" t="s">
        <v>76</v>
      </c>
    </row>
    <row r="3148" spans="1:18" x14ac:dyDescent="0.25">
      <c r="A3148">
        <v>1704</v>
      </c>
      <c r="B3148">
        <v>18</v>
      </c>
      <c r="C3148">
        <v>12</v>
      </c>
      <c r="D3148">
        <v>3</v>
      </c>
      <c r="E3148">
        <v>2</v>
      </c>
      <c r="F3148">
        <v>9</v>
      </c>
      <c r="G3148">
        <v>7</v>
      </c>
      <c r="H3148">
        <v>3</v>
      </c>
      <c r="I3148">
        <v>3.71</v>
      </c>
      <c r="J3148" t="s">
        <v>143</v>
      </c>
      <c r="K3148">
        <v>7.46</v>
      </c>
      <c r="L3148">
        <v>1777</v>
      </c>
      <c r="M3148">
        <v>2.4300000000000002</v>
      </c>
      <c r="N3148" t="s">
        <v>143</v>
      </c>
      <c r="O3148">
        <v>49.03</v>
      </c>
      <c r="P3148" t="s">
        <v>53</v>
      </c>
      <c r="Q3148" t="s">
        <v>75</v>
      </c>
      <c r="R3148" t="s">
        <v>76</v>
      </c>
    </row>
    <row r="3149" spans="1:18" x14ac:dyDescent="0.25">
      <c r="A3149">
        <v>1716</v>
      </c>
      <c r="B3149">
        <v>18</v>
      </c>
      <c r="C3149">
        <v>3</v>
      </c>
      <c r="D3149">
        <v>4</v>
      </c>
      <c r="E3149">
        <v>3</v>
      </c>
      <c r="F3149">
        <v>4</v>
      </c>
      <c r="G3149">
        <v>9</v>
      </c>
      <c r="H3149">
        <v>3</v>
      </c>
      <c r="I3149">
        <v>3.87</v>
      </c>
      <c r="J3149" t="s">
        <v>143</v>
      </c>
      <c r="K3149">
        <v>18.27</v>
      </c>
      <c r="L3149">
        <v>110</v>
      </c>
      <c r="M3149">
        <v>0.55000000000000004</v>
      </c>
      <c r="N3149" t="s">
        <v>143</v>
      </c>
      <c r="O3149">
        <v>40.17</v>
      </c>
      <c r="P3149" t="s">
        <v>72</v>
      </c>
      <c r="Q3149" t="s">
        <v>75</v>
      </c>
      <c r="R3149" t="s">
        <v>76</v>
      </c>
    </row>
    <row r="3150" spans="1:18" x14ac:dyDescent="0.25">
      <c r="A3150">
        <v>1726</v>
      </c>
      <c r="B3150">
        <v>6</v>
      </c>
      <c r="C3150">
        <v>4</v>
      </c>
      <c r="D3150">
        <v>10</v>
      </c>
      <c r="E3150">
        <v>2</v>
      </c>
      <c r="F3150">
        <v>3</v>
      </c>
      <c r="G3150">
        <v>6</v>
      </c>
      <c r="H3150">
        <v>3</v>
      </c>
      <c r="I3150">
        <v>3.69</v>
      </c>
      <c r="J3150" t="s">
        <v>143</v>
      </c>
      <c r="K3150">
        <v>13.51</v>
      </c>
      <c r="L3150">
        <v>1207</v>
      </c>
      <c r="M3150">
        <v>7.72</v>
      </c>
      <c r="N3150" t="s">
        <v>143</v>
      </c>
      <c r="O3150">
        <v>21.63</v>
      </c>
      <c r="P3150" t="s">
        <v>30</v>
      </c>
      <c r="Q3150" t="s">
        <v>75</v>
      </c>
      <c r="R3150" t="s">
        <v>76</v>
      </c>
    </row>
    <row r="3151" spans="1:18" x14ac:dyDescent="0.25">
      <c r="A3151">
        <v>1738</v>
      </c>
      <c r="B3151">
        <v>16</v>
      </c>
      <c r="C3151">
        <v>1</v>
      </c>
      <c r="D3151">
        <v>7</v>
      </c>
      <c r="E3151">
        <v>2</v>
      </c>
      <c r="F3151">
        <v>4</v>
      </c>
      <c r="G3151">
        <v>8</v>
      </c>
      <c r="H3151">
        <v>3</v>
      </c>
      <c r="I3151">
        <v>3.79</v>
      </c>
      <c r="J3151" t="s">
        <v>143</v>
      </c>
      <c r="K3151">
        <v>6</v>
      </c>
      <c r="L3151">
        <v>1937</v>
      </c>
      <c r="M3151">
        <v>26.46</v>
      </c>
      <c r="N3151" t="s">
        <v>143</v>
      </c>
      <c r="O3151">
        <v>35.11</v>
      </c>
      <c r="P3151" t="s">
        <v>31</v>
      </c>
      <c r="Q3151" t="s">
        <v>75</v>
      </c>
      <c r="R3151" t="s">
        <v>76</v>
      </c>
    </row>
    <row r="3152" spans="1:18" x14ac:dyDescent="0.25">
      <c r="A3152">
        <v>1793</v>
      </c>
      <c r="B3152">
        <v>11</v>
      </c>
      <c r="C3152">
        <v>7</v>
      </c>
      <c r="D3152">
        <v>6</v>
      </c>
      <c r="E3152">
        <v>8</v>
      </c>
      <c r="F3152">
        <v>1</v>
      </c>
      <c r="G3152">
        <v>8</v>
      </c>
      <c r="H3152">
        <v>3</v>
      </c>
      <c r="I3152">
        <v>3.91</v>
      </c>
      <c r="J3152" t="s">
        <v>143</v>
      </c>
      <c r="K3152">
        <v>15.45</v>
      </c>
      <c r="L3152">
        <v>485</v>
      </c>
      <c r="M3152">
        <v>3.36</v>
      </c>
      <c r="N3152" t="s">
        <v>143</v>
      </c>
      <c r="O3152">
        <v>44.11</v>
      </c>
      <c r="P3152" t="s">
        <v>26</v>
      </c>
      <c r="Q3152" t="s">
        <v>75</v>
      </c>
      <c r="R3152" t="s">
        <v>76</v>
      </c>
    </row>
    <row r="3153" spans="1:18" x14ac:dyDescent="0.25">
      <c r="A3153">
        <v>1846</v>
      </c>
      <c r="B3153">
        <v>2</v>
      </c>
      <c r="C3153">
        <v>6</v>
      </c>
      <c r="D3153">
        <v>9</v>
      </c>
      <c r="E3153">
        <v>1</v>
      </c>
      <c r="F3153">
        <v>1</v>
      </c>
      <c r="G3153">
        <v>3</v>
      </c>
      <c r="H3153">
        <v>3</v>
      </c>
      <c r="I3153">
        <v>3.66</v>
      </c>
      <c r="J3153" t="s">
        <v>143</v>
      </c>
      <c r="K3153">
        <v>11.71</v>
      </c>
      <c r="L3153">
        <v>181</v>
      </c>
      <c r="M3153">
        <v>0.88</v>
      </c>
      <c r="N3153" t="s">
        <v>143</v>
      </c>
      <c r="O3153">
        <v>31.89</v>
      </c>
      <c r="P3153" t="s">
        <v>68</v>
      </c>
      <c r="Q3153" t="s">
        <v>75</v>
      </c>
      <c r="R3153" t="s">
        <v>76</v>
      </c>
    </row>
    <row r="3154" spans="1:18" x14ac:dyDescent="0.25">
      <c r="A3154">
        <v>1878</v>
      </c>
      <c r="B3154">
        <v>1</v>
      </c>
      <c r="C3154">
        <v>3</v>
      </c>
      <c r="D3154">
        <v>2</v>
      </c>
      <c r="E3154">
        <v>2</v>
      </c>
      <c r="F3154">
        <v>3</v>
      </c>
      <c r="G3154">
        <v>1</v>
      </c>
      <c r="H3154">
        <v>3</v>
      </c>
      <c r="I3154">
        <v>3.83</v>
      </c>
      <c r="J3154" t="s">
        <v>143</v>
      </c>
      <c r="K3154">
        <v>8.2100000000000009</v>
      </c>
      <c r="L3154">
        <v>2971</v>
      </c>
      <c r="M3154">
        <v>10.57</v>
      </c>
      <c r="N3154" t="s">
        <v>143</v>
      </c>
      <c r="O3154">
        <v>45.43</v>
      </c>
      <c r="P3154" t="s">
        <v>26</v>
      </c>
      <c r="Q3154" t="s">
        <v>75</v>
      </c>
      <c r="R3154" t="s">
        <v>76</v>
      </c>
    </row>
    <row r="3155" spans="1:18" x14ac:dyDescent="0.25">
      <c r="A3155">
        <v>1885</v>
      </c>
      <c r="B3155">
        <v>7</v>
      </c>
      <c r="C3155">
        <v>9</v>
      </c>
      <c r="D3155">
        <v>6</v>
      </c>
      <c r="E3155">
        <v>6</v>
      </c>
      <c r="F3155">
        <v>6</v>
      </c>
      <c r="G3155">
        <v>8</v>
      </c>
      <c r="H3155">
        <v>3</v>
      </c>
      <c r="I3155">
        <v>3.76</v>
      </c>
      <c r="J3155" t="s">
        <v>143</v>
      </c>
      <c r="K3155">
        <v>24.59</v>
      </c>
      <c r="L3155">
        <v>529</v>
      </c>
      <c r="M3155">
        <v>4.72</v>
      </c>
      <c r="N3155" t="s">
        <v>143</v>
      </c>
      <c r="O3155">
        <v>45.63</v>
      </c>
      <c r="P3155" t="s">
        <v>28</v>
      </c>
      <c r="Q3155" t="s">
        <v>75</v>
      </c>
      <c r="R3155" t="s">
        <v>76</v>
      </c>
    </row>
    <row r="3156" spans="1:18" x14ac:dyDescent="0.25">
      <c r="A3156">
        <v>1909</v>
      </c>
      <c r="B3156">
        <v>19</v>
      </c>
      <c r="C3156">
        <v>11</v>
      </c>
      <c r="D3156">
        <v>5</v>
      </c>
      <c r="E3156">
        <v>8</v>
      </c>
      <c r="F3156">
        <v>5</v>
      </c>
      <c r="G3156">
        <v>6</v>
      </c>
      <c r="H3156">
        <v>3</v>
      </c>
      <c r="I3156">
        <v>3.8</v>
      </c>
      <c r="J3156" t="s">
        <v>143</v>
      </c>
      <c r="K3156">
        <v>10.34</v>
      </c>
      <c r="L3156">
        <v>943</v>
      </c>
      <c r="M3156">
        <v>2.5299999999999998</v>
      </c>
      <c r="N3156" t="s">
        <v>143</v>
      </c>
      <c r="O3156">
        <v>54.13</v>
      </c>
      <c r="P3156" t="s">
        <v>72</v>
      </c>
      <c r="Q3156" t="s">
        <v>75</v>
      </c>
      <c r="R3156" t="s">
        <v>76</v>
      </c>
    </row>
    <row r="3157" spans="1:18" x14ac:dyDescent="0.25">
      <c r="A3157">
        <v>2012</v>
      </c>
      <c r="B3157">
        <v>5</v>
      </c>
      <c r="C3157">
        <v>7</v>
      </c>
      <c r="D3157">
        <v>10</v>
      </c>
      <c r="E3157">
        <v>5</v>
      </c>
      <c r="F3157">
        <v>3</v>
      </c>
      <c r="G3157">
        <v>4</v>
      </c>
      <c r="H3157">
        <v>3</v>
      </c>
      <c r="I3157">
        <v>3.89</v>
      </c>
      <c r="J3157" t="s">
        <v>143</v>
      </c>
      <c r="K3157">
        <v>14.3</v>
      </c>
      <c r="L3157">
        <v>47</v>
      </c>
      <c r="M3157">
        <v>6.37</v>
      </c>
      <c r="N3157" t="s">
        <v>143</v>
      </c>
      <c r="O3157">
        <v>12.31</v>
      </c>
      <c r="P3157" t="s">
        <v>56</v>
      </c>
      <c r="Q3157" t="s">
        <v>75</v>
      </c>
      <c r="R3157" t="s">
        <v>76</v>
      </c>
    </row>
    <row r="3158" spans="1:18" x14ac:dyDescent="0.25">
      <c r="A3158">
        <v>2027</v>
      </c>
      <c r="B3158">
        <v>8</v>
      </c>
      <c r="C3158">
        <v>10</v>
      </c>
      <c r="D3158">
        <v>5</v>
      </c>
      <c r="E3158">
        <v>7</v>
      </c>
      <c r="F3158">
        <v>8</v>
      </c>
      <c r="G3158">
        <v>5</v>
      </c>
      <c r="H3158">
        <v>3</v>
      </c>
      <c r="I3158">
        <v>3.79</v>
      </c>
      <c r="J3158" t="s">
        <v>143</v>
      </c>
      <c r="K3158">
        <v>6.53</v>
      </c>
      <c r="L3158">
        <v>132</v>
      </c>
      <c r="M3158">
        <v>3.31</v>
      </c>
      <c r="N3158" t="s">
        <v>143</v>
      </c>
      <c r="O3158">
        <v>17.12</v>
      </c>
      <c r="P3158" t="s">
        <v>59</v>
      </c>
      <c r="Q3158" t="s">
        <v>75</v>
      </c>
      <c r="R3158" t="s">
        <v>76</v>
      </c>
    </row>
    <row r="3159" spans="1:18" x14ac:dyDescent="0.25">
      <c r="A3159">
        <v>2057</v>
      </c>
      <c r="B3159">
        <v>8</v>
      </c>
      <c r="C3159">
        <v>11</v>
      </c>
      <c r="D3159">
        <v>9</v>
      </c>
      <c r="E3159">
        <v>3</v>
      </c>
      <c r="F3159">
        <v>8</v>
      </c>
      <c r="G3159">
        <v>9</v>
      </c>
      <c r="H3159">
        <v>3</v>
      </c>
      <c r="I3159">
        <v>3.81</v>
      </c>
      <c r="J3159" t="s">
        <v>143</v>
      </c>
      <c r="K3159">
        <v>17.2</v>
      </c>
      <c r="L3159">
        <v>1283</v>
      </c>
      <c r="M3159">
        <v>5.2</v>
      </c>
      <c r="N3159" t="s">
        <v>143</v>
      </c>
      <c r="O3159">
        <v>34.92</v>
      </c>
      <c r="P3159" t="s">
        <v>35</v>
      </c>
      <c r="Q3159" t="s">
        <v>75</v>
      </c>
      <c r="R3159" t="s">
        <v>76</v>
      </c>
    </row>
    <row r="3160" spans="1:18" x14ac:dyDescent="0.25">
      <c r="A3160">
        <v>2058</v>
      </c>
      <c r="B3160">
        <v>3</v>
      </c>
      <c r="C3160">
        <v>6</v>
      </c>
      <c r="D3160">
        <v>3</v>
      </c>
      <c r="E3160">
        <v>8</v>
      </c>
      <c r="F3160">
        <v>5</v>
      </c>
      <c r="G3160">
        <v>7</v>
      </c>
      <c r="H3160">
        <v>3</v>
      </c>
      <c r="I3160">
        <v>3.78</v>
      </c>
      <c r="J3160" t="s">
        <v>143</v>
      </c>
      <c r="K3160">
        <v>16.82</v>
      </c>
      <c r="L3160">
        <v>375</v>
      </c>
      <c r="M3160">
        <v>2.5</v>
      </c>
      <c r="N3160" t="s">
        <v>143</v>
      </c>
      <c r="O3160">
        <v>21.53</v>
      </c>
      <c r="P3160" t="s">
        <v>72</v>
      </c>
      <c r="Q3160" t="s">
        <v>75</v>
      </c>
      <c r="R3160" t="s">
        <v>76</v>
      </c>
    </row>
    <row r="3161" spans="1:18" x14ac:dyDescent="0.25">
      <c r="A3161">
        <v>2063</v>
      </c>
      <c r="B3161">
        <v>2</v>
      </c>
      <c r="C3161">
        <v>10</v>
      </c>
      <c r="D3161">
        <v>10</v>
      </c>
      <c r="E3161">
        <v>1</v>
      </c>
      <c r="F3161">
        <v>9</v>
      </c>
      <c r="G3161">
        <v>9</v>
      </c>
      <c r="H3161">
        <v>3</v>
      </c>
      <c r="I3161">
        <v>3.59</v>
      </c>
      <c r="J3161" t="s">
        <v>143</v>
      </c>
      <c r="K3161">
        <v>11.6</v>
      </c>
      <c r="L3161">
        <v>198</v>
      </c>
      <c r="M3161">
        <v>9.1300000000000008</v>
      </c>
      <c r="N3161" t="s">
        <v>143</v>
      </c>
      <c r="O3161">
        <v>21.09</v>
      </c>
      <c r="P3161" t="s">
        <v>38</v>
      </c>
      <c r="Q3161" t="s">
        <v>75</v>
      </c>
      <c r="R3161" t="s">
        <v>76</v>
      </c>
    </row>
    <row r="3162" spans="1:18" x14ac:dyDescent="0.25">
      <c r="A3162">
        <v>2180</v>
      </c>
      <c r="B3162">
        <v>9</v>
      </c>
      <c r="C3162">
        <v>8</v>
      </c>
      <c r="D3162">
        <v>7</v>
      </c>
      <c r="E3162">
        <v>5</v>
      </c>
      <c r="F3162">
        <v>9</v>
      </c>
      <c r="G3162">
        <v>7</v>
      </c>
      <c r="H3162">
        <v>3</v>
      </c>
      <c r="I3162">
        <v>3.74</v>
      </c>
      <c r="J3162" t="s">
        <v>143</v>
      </c>
      <c r="K3162">
        <v>4.13</v>
      </c>
      <c r="L3162">
        <v>164</v>
      </c>
      <c r="M3162">
        <v>2.3199999999999998</v>
      </c>
      <c r="N3162" t="s">
        <v>143</v>
      </c>
      <c r="O3162">
        <v>26.78</v>
      </c>
      <c r="P3162" t="s">
        <v>40</v>
      </c>
      <c r="Q3162" t="s">
        <v>75</v>
      </c>
      <c r="R3162" t="s">
        <v>76</v>
      </c>
    </row>
    <row r="3163" spans="1:18" x14ac:dyDescent="0.25">
      <c r="A3163">
        <v>2371</v>
      </c>
      <c r="B3163">
        <v>8</v>
      </c>
      <c r="C3163">
        <v>10</v>
      </c>
      <c r="D3163">
        <v>5</v>
      </c>
      <c r="E3163">
        <v>7</v>
      </c>
      <c r="F3163">
        <v>9</v>
      </c>
      <c r="G3163">
        <v>9</v>
      </c>
      <c r="H3163">
        <v>3</v>
      </c>
      <c r="I3163">
        <v>3.92</v>
      </c>
      <c r="J3163" t="s">
        <v>143</v>
      </c>
      <c r="K3163">
        <v>20.62</v>
      </c>
      <c r="L3163">
        <v>1560</v>
      </c>
      <c r="M3163">
        <v>6.11</v>
      </c>
      <c r="N3163" t="s">
        <v>143</v>
      </c>
      <c r="O3163">
        <v>25.74</v>
      </c>
      <c r="P3163" t="s">
        <v>67</v>
      </c>
      <c r="Q3163" t="s">
        <v>75</v>
      </c>
      <c r="R3163" t="s">
        <v>76</v>
      </c>
    </row>
    <row r="3164" spans="1:18" x14ac:dyDescent="0.25">
      <c r="A3164">
        <v>2395</v>
      </c>
      <c r="B3164">
        <v>15</v>
      </c>
      <c r="C3164">
        <v>4</v>
      </c>
      <c r="D3164">
        <v>5</v>
      </c>
      <c r="E3164">
        <v>3</v>
      </c>
      <c r="F3164">
        <v>8</v>
      </c>
      <c r="G3164">
        <v>8</v>
      </c>
      <c r="H3164">
        <v>3</v>
      </c>
      <c r="I3164">
        <v>3.74</v>
      </c>
      <c r="J3164" t="s">
        <v>143</v>
      </c>
      <c r="K3164">
        <v>4.38</v>
      </c>
      <c r="L3164">
        <v>117</v>
      </c>
      <c r="M3164">
        <v>2.06</v>
      </c>
      <c r="N3164" t="s">
        <v>143</v>
      </c>
      <c r="O3164">
        <v>22.45</v>
      </c>
      <c r="P3164" t="s">
        <v>71</v>
      </c>
      <c r="Q3164" t="s">
        <v>75</v>
      </c>
      <c r="R3164" t="s">
        <v>76</v>
      </c>
    </row>
    <row r="3165" spans="1:18" x14ac:dyDescent="0.25">
      <c r="A3165">
        <v>2406</v>
      </c>
      <c r="B3165">
        <v>9</v>
      </c>
      <c r="C3165">
        <v>2</v>
      </c>
      <c r="D3165">
        <v>11</v>
      </c>
      <c r="E3165">
        <v>8</v>
      </c>
      <c r="F3165">
        <v>4</v>
      </c>
      <c r="G3165">
        <v>9</v>
      </c>
      <c r="H3165">
        <v>3</v>
      </c>
      <c r="I3165">
        <v>3.94</v>
      </c>
      <c r="J3165" t="s">
        <v>143</v>
      </c>
      <c r="K3165">
        <v>5.7</v>
      </c>
      <c r="L3165">
        <v>6676</v>
      </c>
      <c r="M3165">
        <v>1.1599999999999999</v>
      </c>
      <c r="N3165" t="s">
        <v>143</v>
      </c>
      <c r="O3165">
        <v>48.64</v>
      </c>
      <c r="P3165" t="s">
        <v>56</v>
      </c>
      <c r="Q3165" t="s">
        <v>75</v>
      </c>
      <c r="R3165" t="s">
        <v>76</v>
      </c>
    </row>
    <row r="3166" spans="1:18" x14ac:dyDescent="0.25">
      <c r="A3166">
        <v>2409</v>
      </c>
      <c r="B3166">
        <v>18</v>
      </c>
      <c r="C3166">
        <v>4</v>
      </c>
      <c r="D3166">
        <v>9</v>
      </c>
      <c r="E3166">
        <v>5</v>
      </c>
      <c r="F3166">
        <v>4</v>
      </c>
      <c r="G3166">
        <v>1</v>
      </c>
      <c r="H3166">
        <v>3</v>
      </c>
      <c r="I3166">
        <v>3.79</v>
      </c>
      <c r="J3166" t="s">
        <v>143</v>
      </c>
      <c r="K3166">
        <v>16.64</v>
      </c>
      <c r="L3166">
        <v>328</v>
      </c>
      <c r="M3166">
        <v>8.77</v>
      </c>
      <c r="N3166" t="s">
        <v>143</v>
      </c>
      <c r="O3166">
        <v>57.97</v>
      </c>
      <c r="P3166" t="s">
        <v>59</v>
      </c>
      <c r="Q3166" t="s">
        <v>75</v>
      </c>
      <c r="R3166" t="s">
        <v>76</v>
      </c>
    </row>
    <row r="3167" spans="1:18" x14ac:dyDescent="0.25">
      <c r="A3167">
        <v>2507</v>
      </c>
      <c r="B3167">
        <v>5</v>
      </c>
      <c r="C3167">
        <v>9</v>
      </c>
      <c r="D3167">
        <v>3</v>
      </c>
      <c r="E3167">
        <v>3</v>
      </c>
      <c r="F3167">
        <v>1</v>
      </c>
      <c r="G3167">
        <v>5</v>
      </c>
      <c r="H3167">
        <v>3</v>
      </c>
      <c r="I3167">
        <v>3.5</v>
      </c>
      <c r="J3167" t="s">
        <v>143</v>
      </c>
      <c r="K3167">
        <v>11.5</v>
      </c>
      <c r="L3167">
        <v>557</v>
      </c>
      <c r="M3167">
        <v>11.93</v>
      </c>
      <c r="N3167" t="s">
        <v>143</v>
      </c>
      <c r="O3167">
        <v>19.45</v>
      </c>
      <c r="P3167" t="s">
        <v>57</v>
      </c>
      <c r="Q3167" t="s">
        <v>75</v>
      </c>
      <c r="R3167" t="s">
        <v>76</v>
      </c>
    </row>
    <row r="3168" spans="1:18" x14ac:dyDescent="0.25">
      <c r="A3168">
        <v>2566</v>
      </c>
      <c r="B3168">
        <v>11</v>
      </c>
      <c r="C3168">
        <v>11</v>
      </c>
      <c r="D3168">
        <v>11</v>
      </c>
      <c r="E3168">
        <v>5</v>
      </c>
      <c r="F3168">
        <v>7</v>
      </c>
      <c r="G3168">
        <v>3</v>
      </c>
      <c r="H3168">
        <v>3</v>
      </c>
      <c r="I3168">
        <v>3.93</v>
      </c>
      <c r="J3168" t="s">
        <v>143</v>
      </c>
      <c r="K3168">
        <v>20.79</v>
      </c>
      <c r="L3168">
        <v>60</v>
      </c>
      <c r="M3168">
        <v>6.22</v>
      </c>
      <c r="N3168" t="s">
        <v>143</v>
      </c>
      <c r="O3168">
        <v>17.8</v>
      </c>
      <c r="P3168" t="s">
        <v>56</v>
      </c>
      <c r="Q3168" t="s">
        <v>75</v>
      </c>
      <c r="R3168" t="s">
        <v>76</v>
      </c>
    </row>
    <row r="3169" spans="1:18" x14ac:dyDescent="0.25">
      <c r="A3169">
        <v>2607</v>
      </c>
      <c r="B3169">
        <v>14</v>
      </c>
      <c r="C3169">
        <v>7</v>
      </c>
      <c r="D3169">
        <v>2</v>
      </c>
      <c r="E3169">
        <v>4</v>
      </c>
      <c r="F3169">
        <v>9</v>
      </c>
      <c r="G3169">
        <v>1</v>
      </c>
      <c r="H3169">
        <v>3</v>
      </c>
      <c r="I3169">
        <v>3.96</v>
      </c>
      <c r="J3169" t="s">
        <v>143</v>
      </c>
      <c r="K3169">
        <v>9.8699999999999992</v>
      </c>
      <c r="L3169">
        <v>429</v>
      </c>
      <c r="M3169">
        <v>12.44</v>
      </c>
      <c r="N3169" t="s">
        <v>143</v>
      </c>
      <c r="O3169">
        <v>65.650000000000006</v>
      </c>
      <c r="P3169" t="s">
        <v>21</v>
      </c>
      <c r="Q3169" t="s">
        <v>75</v>
      </c>
      <c r="R3169" t="s">
        <v>76</v>
      </c>
    </row>
    <row r="3170" spans="1:18" x14ac:dyDescent="0.25">
      <c r="A3170">
        <v>2637</v>
      </c>
      <c r="B3170">
        <v>13</v>
      </c>
      <c r="C3170">
        <v>8</v>
      </c>
      <c r="D3170">
        <v>3</v>
      </c>
      <c r="E3170">
        <v>1</v>
      </c>
      <c r="F3170">
        <v>3</v>
      </c>
      <c r="G3170">
        <v>4</v>
      </c>
      <c r="H3170">
        <v>3</v>
      </c>
      <c r="I3170">
        <v>3.72</v>
      </c>
      <c r="J3170" t="s">
        <v>143</v>
      </c>
      <c r="K3170">
        <v>6.12</v>
      </c>
      <c r="L3170">
        <v>267</v>
      </c>
      <c r="M3170">
        <v>4.96</v>
      </c>
      <c r="N3170" t="s">
        <v>143</v>
      </c>
      <c r="O3170">
        <v>25.72</v>
      </c>
      <c r="P3170" t="s">
        <v>55</v>
      </c>
      <c r="Q3170" t="s">
        <v>75</v>
      </c>
      <c r="R3170" t="s">
        <v>76</v>
      </c>
    </row>
    <row r="3171" spans="1:18" x14ac:dyDescent="0.25">
      <c r="A3171">
        <v>2670</v>
      </c>
      <c r="B3171">
        <v>6</v>
      </c>
      <c r="C3171">
        <v>1</v>
      </c>
      <c r="D3171">
        <v>9</v>
      </c>
      <c r="E3171">
        <v>4</v>
      </c>
      <c r="F3171">
        <v>7</v>
      </c>
      <c r="G3171">
        <v>2</v>
      </c>
      <c r="H3171">
        <v>3</v>
      </c>
      <c r="I3171">
        <v>3.83</v>
      </c>
      <c r="J3171" t="s">
        <v>143</v>
      </c>
      <c r="K3171">
        <v>17.920000000000002</v>
      </c>
      <c r="L3171">
        <v>181</v>
      </c>
      <c r="M3171">
        <v>0.72</v>
      </c>
      <c r="N3171" t="s">
        <v>143</v>
      </c>
      <c r="O3171">
        <v>24.67</v>
      </c>
      <c r="P3171" t="s">
        <v>39</v>
      </c>
      <c r="Q3171" t="s">
        <v>75</v>
      </c>
      <c r="R3171" t="s">
        <v>76</v>
      </c>
    </row>
    <row r="3172" spans="1:18" x14ac:dyDescent="0.25">
      <c r="A3172">
        <v>2718</v>
      </c>
      <c r="B3172">
        <v>8</v>
      </c>
      <c r="C3172">
        <v>4</v>
      </c>
      <c r="D3172">
        <v>9</v>
      </c>
      <c r="E3172">
        <v>7</v>
      </c>
      <c r="F3172">
        <v>2</v>
      </c>
      <c r="G3172">
        <v>9</v>
      </c>
      <c r="H3172">
        <v>3</v>
      </c>
      <c r="I3172">
        <v>3.97</v>
      </c>
      <c r="J3172" t="s">
        <v>143</v>
      </c>
      <c r="K3172">
        <v>9.5</v>
      </c>
      <c r="L3172">
        <v>585</v>
      </c>
      <c r="M3172">
        <v>2.16</v>
      </c>
      <c r="N3172" t="s">
        <v>143</v>
      </c>
      <c r="O3172">
        <v>37.770000000000003</v>
      </c>
      <c r="P3172" t="s">
        <v>59</v>
      </c>
      <c r="Q3172" t="s">
        <v>75</v>
      </c>
      <c r="R3172" t="s">
        <v>76</v>
      </c>
    </row>
    <row r="3173" spans="1:18" x14ac:dyDescent="0.25">
      <c r="A3173">
        <v>2792</v>
      </c>
      <c r="B3173">
        <v>1</v>
      </c>
      <c r="C3173">
        <v>5</v>
      </c>
      <c r="D3173">
        <v>8</v>
      </c>
      <c r="E3173">
        <v>5</v>
      </c>
      <c r="F3173">
        <v>2</v>
      </c>
      <c r="G3173">
        <v>1</v>
      </c>
      <c r="H3173">
        <v>3</v>
      </c>
      <c r="I3173">
        <v>3.73</v>
      </c>
      <c r="J3173" t="s">
        <v>143</v>
      </c>
      <c r="K3173">
        <v>4.49</v>
      </c>
      <c r="L3173">
        <v>1012</v>
      </c>
      <c r="M3173">
        <v>17.32</v>
      </c>
      <c r="N3173" t="s">
        <v>143</v>
      </c>
      <c r="O3173">
        <v>32.9</v>
      </c>
      <c r="P3173" t="s">
        <v>35</v>
      </c>
      <c r="Q3173" t="s">
        <v>75</v>
      </c>
      <c r="R3173" t="s">
        <v>76</v>
      </c>
    </row>
    <row r="3174" spans="1:18" x14ac:dyDescent="0.25">
      <c r="A3174">
        <v>2811</v>
      </c>
      <c r="B3174">
        <v>8</v>
      </c>
      <c r="C3174">
        <v>8</v>
      </c>
      <c r="D3174">
        <v>4</v>
      </c>
      <c r="E3174">
        <v>6</v>
      </c>
      <c r="F3174">
        <v>7</v>
      </c>
      <c r="G3174">
        <v>8</v>
      </c>
      <c r="H3174">
        <v>3</v>
      </c>
      <c r="I3174">
        <v>3.76</v>
      </c>
      <c r="J3174" t="s">
        <v>143</v>
      </c>
      <c r="K3174">
        <v>7.98</v>
      </c>
      <c r="L3174">
        <v>141</v>
      </c>
      <c r="M3174">
        <v>1.83</v>
      </c>
      <c r="N3174" t="s">
        <v>143</v>
      </c>
      <c r="O3174">
        <v>31.43</v>
      </c>
      <c r="P3174" t="s">
        <v>40</v>
      </c>
      <c r="Q3174" t="s">
        <v>75</v>
      </c>
      <c r="R3174" t="s">
        <v>76</v>
      </c>
    </row>
    <row r="3175" spans="1:18" x14ac:dyDescent="0.25">
      <c r="A3175">
        <v>2860</v>
      </c>
      <c r="B3175">
        <v>20</v>
      </c>
      <c r="C3175">
        <v>11</v>
      </c>
      <c r="D3175">
        <v>1</v>
      </c>
      <c r="E3175">
        <v>7</v>
      </c>
      <c r="F3175">
        <v>1</v>
      </c>
      <c r="G3175">
        <v>8</v>
      </c>
      <c r="H3175">
        <v>3</v>
      </c>
      <c r="I3175">
        <v>3.89</v>
      </c>
      <c r="J3175" t="s">
        <v>143</v>
      </c>
      <c r="K3175">
        <v>12.63</v>
      </c>
      <c r="L3175">
        <v>125</v>
      </c>
      <c r="M3175">
        <v>18.899999999999999</v>
      </c>
      <c r="N3175" t="s">
        <v>143</v>
      </c>
      <c r="O3175">
        <v>70.069999999999993</v>
      </c>
      <c r="P3175" t="s">
        <v>30</v>
      </c>
      <c r="Q3175" t="s">
        <v>75</v>
      </c>
      <c r="R3175" t="s">
        <v>76</v>
      </c>
    </row>
    <row r="3176" spans="1:18" x14ac:dyDescent="0.25">
      <c r="A3176">
        <v>2939</v>
      </c>
      <c r="B3176">
        <v>16</v>
      </c>
      <c r="C3176">
        <v>2</v>
      </c>
      <c r="D3176">
        <v>7</v>
      </c>
      <c r="E3176">
        <v>7</v>
      </c>
      <c r="F3176">
        <v>9</v>
      </c>
      <c r="G3176">
        <v>3</v>
      </c>
      <c r="H3176">
        <v>3</v>
      </c>
      <c r="I3176">
        <v>3.75</v>
      </c>
      <c r="J3176" t="s">
        <v>143</v>
      </c>
      <c r="K3176">
        <v>21.77</v>
      </c>
      <c r="L3176">
        <v>103</v>
      </c>
      <c r="M3176">
        <v>10.17</v>
      </c>
      <c r="N3176" t="s">
        <v>143</v>
      </c>
      <c r="O3176">
        <v>40.9</v>
      </c>
      <c r="P3176" t="s">
        <v>51</v>
      </c>
      <c r="Q3176" t="s">
        <v>75</v>
      </c>
      <c r="R3176" t="s">
        <v>76</v>
      </c>
    </row>
    <row r="3177" spans="1:18" x14ac:dyDescent="0.25">
      <c r="A3177">
        <v>3051</v>
      </c>
      <c r="B3177">
        <v>7</v>
      </c>
      <c r="C3177">
        <v>4</v>
      </c>
      <c r="D3177">
        <v>7</v>
      </c>
      <c r="E3177">
        <v>9</v>
      </c>
      <c r="F3177">
        <v>1</v>
      </c>
      <c r="G3177">
        <v>4</v>
      </c>
      <c r="H3177">
        <v>3</v>
      </c>
      <c r="I3177">
        <v>3.82</v>
      </c>
      <c r="J3177" t="s">
        <v>143</v>
      </c>
      <c r="K3177">
        <v>25.49</v>
      </c>
      <c r="L3177">
        <v>652</v>
      </c>
      <c r="M3177">
        <v>5.44</v>
      </c>
      <c r="N3177" t="s">
        <v>143</v>
      </c>
      <c r="O3177">
        <v>24.1</v>
      </c>
      <c r="P3177" t="s">
        <v>38</v>
      </c>
      <c r="Q3177" t="s">
        <v>75</v>
      </c>
      <c r="R3177" t="s">
        <v>76</v>
      </c>
    </row>
    <row r="3178" spans="1:18" x14ac:dyDescent="0.25">
      <c r="A3178">
        <v>3057</v>
      </c>
      <c r="B3178">
        <v>2</v>
      </c>
      <c r="C3178">
        <v>12</v>
      </c>
      <c r="D3178">
        <v>10</v>
      </c>
      <c r="E3178">
        <v>1</v>
      </c>
      <c r="F3178">
        <v>8</v>
      </c>
      <c r="G3178">
        <v>5</v>
      </c>
      <c r="H3178">
        <v>3</v>
      </c>
      <c r="I3178">
        <v>3.75</v>
      </c>
      <c r="J3178" t="s">
        <v>143</v>
      </c>
      <c r="K3178">
        <v>7.14</v>
      </c>
      <c r="L3178">
        <v>840</v>
      </c>
      <c r="M3178">
        <v>8.1199999999999992</v>
      </c>
      <c r="N3178" t="s">
        <v>143</v>
      </c>
      <c r="O3178">
        <v>13.67</v>
      </c>
      <c r="P3178" t="s">
        <v>73</v>
      </c>
      <c r="Q3178" t="s">
        <v>75</v>
      </c>
      <c r="R3178" t="s">
        <v>76</v>
      </c>
    </row>
    <row r="3179" spans="1:18" x14ac:dyDescent="0.25">
      <c r="A3179">
        <v>3138</v>
      </c>
      <c r="B3179">
        <v>5</v>
      </c>
      <c r="C3179">
        <v>7</v>
      </c>
      <c r="D3179">
        <v>9</v>
      </c>
      <c r="E3179">
        <v>6</v>
      </c>
      <c r="F3179">
        <v>8</v>
      </c>
      <c r="G3179">
        <v>7</v>
      </c>
      <c r="H3179">
        <v>3</v>
      </c>
      <c r="I3179">
        <v>3.72</v>
      </c>
      <c r="J3179" t="s">
        <v>143</v>
      </c>
      <c r="K3179">
        <v>10.11</v>
      </c>
      <c r="L3179">
        <v>537</v>
      </c>
      <c r="M3179">
        <v>5.75</v>
      </c>
      <c r="N3179" t="s">
        <v>143</v>
      </c>
      <c r="O3179">
        <v>24.5</v>
      </c>
      <c r="P3179" t="s">
        <v>22</v>
      </c>
      <c r="Q3179" t="s">
        <v>75</v>
      </c>
      <c r="R3179" t="s">
        <v>76</v>
      </c>
    </row>
    <row r="3180" spans="1:18" x14ac:dyDescent="0.25">
      <c r="A3180">
        <v>3172</v>
      </c>
      <c r="B3180">
        <v>17</v>
      </c>
      <c r="C3180">
        <v>3</v>
      </c>
      <c r="D3180">
        <v>2</v>
      </c>
      <c r="E3180">
        <v>4</v>
      </c>
      <c r="F3180">
        <v>9</v>
      </c>
      <c r="G3180">
        <v>4</v>
      </c>
      <c r="H3180">
        <v>3</v>
      </c>
      <c r="I3180">
        <v>3.79</v>
      </c>
      <c r="J3180" t="s">
        <v>143</v>
      </c>
      <c r="K3180">
        <v>10.45</v>
      </c>
      <c r="L3180">
        <v>4447</v>
      </c>
      <c r="M3180">
        <v>23.48</v>
      </c>
      <c r="N3180" t="s">
        <v>143</v>
      </c>
      <c r="O3180">
        <v>32.799999999999997</v>
      </c>
      <c r="P3180" t="s">
        <v>49</v>
      </c>
      <c r="Q3180" t="s">
        <v>75</v>
      </c>
      <c r="R3180" t="s">
        <v>76</v>
      </c>
    </row>
    <row r="3181" spans="1:18" x14ac:dyDescent="0.25">
      <c r="A3181">
        <v>3204</v>
      </c>
      <c r="B3181">
        <v>14</v>
      </c>
      <c r="C3181">
        <v>10</v>
      </c>
      <c r="D3181">
        <v>6</v>
      </c>
      <c r="E3181">
        <v>5</v>
      </c>
      <c r="F3181">
        <v>8</v>
      </c>
      <c r="G3181">
        <v>6</v>
      </c>
      <c r="H3181">
        <v>3</v>
      </c>
      <c r="I3181">
        <v>3.63</v>
      </c>
      <c r="J3181" t="s">
        <v>143</v>
      </c>
      <c r="K3181">
        <v>6.12</v>
      </c>
      <c r="L3181">
        <v>145</v>
      </c>
      <c r="M3181">
        <v>8.2200000000000006</v>
      </c>
      <c r="N3181" t="s">
        <v>143</v>
      </c>
      <c r="O3181">
        <v>46.22</v>
      </c>
      <c r="P3181" t="s">
        <v>46</v>
      </c>
      <c r="Q3181" t="s">
        <v>75</v>
      </c>
      <c r="R3181" t="s">
        <v>76</v>
      </c>
    </row>
    <row r="3182" spans="1:18" x14ac:dyDescent="0.25">
      <c r="A3182">
        <v>3321</v>
      </c>
      <c r="B3182">
        <v>13</v>
      </c>
      <c r="C3182">
        <v>1</v>
      </c>
      <c r="D3182">
        <v>3</v>
      </c>
      <c r="E3182">
        <v>2</v>
      </c>
      <c r="F3182">
        <v>8</v>
      </c>
      <c r="G3182">
        <v>5</v>
      </c>
      <c r="H3182">
        <v>3</v>
      </c>
      <c r="I3182">
        <v>3.93</v>
      </c>
      <c r="J3182" t="s">
        <v>143</v>
      </c>
      <c r="K3182">
        <v>14.21</v>
      </c>
      <c r="L3182">
        <v>186</v>
      </c>
      <c r="M3182">
        <v>3.39</v>
      </c>
      <c r="N3182" t="s">
        <v>143</v>
      </c>
      <c r="O3182">
        <v>64.84</v>
      </c>
      <c r="P3182" t="s">
        <v>23</v>
      </c>
      <c r="Q3182" t="s">
        <v>75</v>
      </c>
      <c r="R3182" t="s">
        <v>76</v>
      </c>
    </row>
    <row r="3183" spans="1:18" x14ac:dyDescent="0.25">
      <c r="A3183">
        <v>3354</v>
      </c>
      <c r="B3183">
        <v>18</v>
      </c>
      <c r="C3183">
        <v>12</v>
      </c>
      <c r="D3183">
        <v>5</v>
      </c>
      <c r="E3183">
        <v>9</v>
      </c>
      <c r="F3183">
        <v>4</v>
      </c>
      <c r="G3183">
        <v>5</v>
      </c>
      <c r="H3183">
        <v>3</v>
      </c>
      <c r="I3183">
        <v>3.67</v>
      </c>
      <c r="J3183" t="s">
        <v>143</v>
      </c>
      <c r="K3183">
        <v>6.81</v>
      </c>
      <c r="L3183">
        <v>194</v>
      </c>
      <c r="M3183">
        <v>2.48</v>
      </c>
      <c r="N3183" t="s">
        <v>143</v>
      </c>
      <c r="O3183">
        <v>44.38</v>
      </c>
      <c r="P3183" t="s">
        <v>31</v>
      </c>
      <c r="Q3183" t="s">
        <v>75</v>
      </c>
      <c r="R3183" t="s">
        <v>76</v>
      </c>
    </row>
    <row r="3184" spans="1:18" x14ac:dyDescent="0.25">
      <c r="A3184">
        <v>3370</v>
      </c>
      <c r="B3184">
        <v>12</v>
      </c>
      <c r="C3184">
        <v>2</v>
      </c>
      <c r="D3184">
        <v>1</v>
      </c>
      <c r="E3184">
        <v>7</v>
      </c>
      <c r="F3184">
        <v>8</v>
      </c>
      <c r="G3184">
        <v>4</v>
      </c>
      <c r="H3184">
        <v>3</v>
      </c>
      <c r="I3184">
        <v>3.79</v>
      </c>
      <c r="J3184" t="s">
        <v>143</v>
      </c>
      <c r="K3184">
        <v>13.87</v>
      </c>
      <c r="L3184">
        <v>512</v>
      </c>
      <c r="M3184">
        <v>6.46</v>
      </c>
      <c r="N3184" t="s">
        <v>143</v>
      </c>
      <c r="O3184">
        <v>43.92</v>
      </c>
      <c r="P3184" t="s">
        <v>73</v>
      </c>
      <c r="Q3184" t="s">
        <v>75</v>
      </c>
      <c r="R3184" t="s">
        <v>76</v>
      </c>
    </row>
    <row r="3185" spans="1:18" x14ac:dyDescent="0.25">
      <c r="A3185">
        <v>3381</v>
      </c>
      <c r="B3185">
        <v>7</v>
      </c>
      <c r="C3185">
        <v>2</v>
      </c>
      <c r="D3185">
        <v>11</v>
      </c>
      <c r="E3185">
        <v>9</v>
      </c>
      <c r="F3185">
        <v>7</v>
      </c>
      <c r="G3185">
        <v>3</v>
      </c>
      <c r="H3185">
        <v>3</v>
      </c>
      <c r="I3185">
        <v>3.84</v>
      </c>
      <c r="J3185" t="s">
        <v>143</v>
      </c>
      <c r="K3185">
        <v>14.57</v>
      </c>
      <c r="L3185">
        <v>361</v>
      </c>
      <c r="M3185">
        <v>4.0999999999999996</v>
      </c>
      <c r="N3185" t="s">
        <v>143</v>
      </c>
      <c r="O3185">
        <v>25.61</v>
      </c>
      <c r="P3185" t="s">
        <v>62</v>
      </c>
      <c r="Q3185" t="s">
        <v>75</v>
      </c>
      <c r="R3185" t="s">
        <v>76</v>
      </c>
    </row>
    <row r="3186" spans="1:18" x14ac:dyDescent="0.25">
      <c r="A3186">
        <v>3390</v>
      </c>
      <c r="B3186">
        <v>11</v>
      </c>
      <c r="C3186">
        <v>1</v>
      </c>
      <c r="D3186">
        <v>8</v>
      </c>
      <c r="E3186">
        <v>7</v>
      </c>
      <c r="F3186">
        <v>6</v>
      </c>
      <c r="G3186">
        <v>4</v>
      </c>
      <c r="H3186">
        <v>3</v>
      </c>
      <c r="I3186">
        <v>3.78</v>
      </c>
      <c r="J3186" t="s">
        <v>143</v>
      </c>
      <c r="K3186">
        <v>6.08</v>
      </c>
      <c r="L3186">
        <v>245</v>
      </c>
      <c r="M3186">
        <v>2.58</v>
      </c>
      <c r="N3186" t="s">
        <v>143</v>
      </c>
      <c r="O3186">
        <v>33.590000000000003</v>
      </c>
      <c r="P3186" t="s">
        <v>26</v>
      </c>
      <c r="Q3186" t="s">
        <v>75</v>
      </c>
      <c r="R3186" t="s">
        <v>76</v>
      </c>
    </row>
    <row r="3187" spans="1:18" x14ac:dyDescent="0.25">
      <c r="A3187">
        <v>3421</v>
      </c>
      <c r="B3187">
        <v>19</v>
      </c>
      <c r="C3187">
        <v>7</v>
      </c>
      <c r="D3187">
        <v>11</v>
      </c>
      <c r="E3187">
        <v>6</v>
      </c>
      <c r="F3187">
        <v>7</v>
      </c>
      <c r="G3187">
        <v>6</v>
      </c>
      <c r="H3187">
        <v>3</v>
      </c>
      <c r="I3187">
        <v>3.94</v>
      </c>
      <c r="J3187" t="s">
        <v>143</v>
      </c>
      <c r="K3187">
        <v>17.100000000000001</v>
      </c>
      <c r="L3187">
        <v>37</v>
      </c>
      <c r="M3187">
        <v>29.63</v>
      </c>
      <c r="N3187" t="s">
        <v>143</v>
      </c>
      <c r="O3187">
        <v>52.41</v>
      </c>
      <c r="P3187" t="s">
        <v>45</v>
      </c>
      <c r="Q3187" t="s">
        <v>75</v>
      </c>
      <c r="R3187" t="s">
        <v>76</v>
      </c>
    </row>
    <row r="3188" spans="1:18" x14ac:dyDescent="0.25">
      <c r="A3188">
        <v>3500</v>
      </c>
      <c r="B3188">
        <v>10</v>
      </c>
      <c r="C3188">
        <v>1</v>
      </c>
      <c r="D3188">
        <v>3</v>
      </c>
      <c r="E3188">
        <v>1</v>
      </c>
      <c r="F3188">
        <v>5</v>
      </c>
      <c r="G3188">
        <v>5</v>
      </c>
      <c r="H3188">
        <v>3</v>
      </c>
      <c r="I3188">
        <v>3.94</v>
      </c>
      <c r="J3188" t="s">
        <v>143</v>
      </c>
      <c r="K3188">
        <v>9.86</v>
      </c>
      <c r="L3188">
        <v>949</v>
      </c>
      <c r="M3188">
        <v>4.9800000000000004</v>
      </c>
      <c r="N3188" t="s">
        <v>143</v>
      </c>
      <c r="O3188">
        <v>40.94</v>
      </c>
      <c r="P3188" t="s">
        <v>45</v>
      </c>
      <c r="Q3188" t="s">
        <v>75</v>
      </c>
      <c r="R3188" t="s">
        <v>76</v>
      </c>
    </row>
    <row r="3189" spans="1:18" x14ac:dyDescent="0.25">
      <c r="A3189">
        <v>3521</v>
      </c>
      <c r="B3189">
        <v>7</v>
      </c>
      <c r="C3189">
        <v>4</v>
      </c>
      <c r="D3189">
        <v>1</v>
      </c>
      <c r="E3189">
        <v>6</v>
      </c>
      <c r="F3189">
        <v>2</v>
      </c>
      <c r="G3189">
        <v>7</v>
      </c>
      <c r="H3189">
        <v>3</v>
      </c>
      <c r="I3189">
        <v>3.5</v>
      </c>
      <c r="J3189" t="s">
        <v>143</v>
      </c>
      <c r="K3189">
        <v>16.2</v>
      </c>
      <c r="L3189">
        <v>89</v>
      </c>
      <c r="M3189">
        <v>4.3099999999999996</v>
      </c>
      <c r="N3189" t="s">
        <v>143</v>
      </c>
      <c r="O3189">
        <v>9.4</v>
      </c>
      <c r="P3189" t="s">
        <v>72</v>
      </c>
      <c r="Q3189" t="s">
        <v>75</v>
      </c>
      <c r="R3189" t="s">
        <v>76</v>
      </c>
    </row>
    <row r="3190" spans="1:18" x14ac:dyDescent="0.25">
      <c r="A3190">
        <v>3551</v>
      </c>
      <c r="B3190">
        <v>9</v>
      </c>
      <c r="C3190">
        <v>2</v>
      </c>
      <c r="D3190">
        <v>1</v>
      </c>
      <c r="E3190">
        <v>5</v>
      </c>
      <c r="F3190">
        <v>2</v>
      </c>
      <c r="G3190">
        <v>7</v>
      </c>
      <c r="H3190">
        <v>3</v>
      </c>
      <c r="I3190">
        <v>3.61</v>
      </c>
      <c r="J3190" t="s">
        <v>143</v>
      </c>
      <c r="K3190">
        <v>16.309999999999999</v>
      </c>
      <c r="L3190">
        <v>3773</v>
      </c>
      <c r="M3190">
        <v>8.2799999999999994</v>
      </c>
      <c r="N3190" t="s">
        <v>143</v>
      </c>
      <c r="O3190">
        <v>17.55</v>
      </c>
      <c r="P3190" t="s">
        <v>42</v>
      </c>
      <c r="Q3190" t="s">
        <v>75</v>
      </c>
      <c r="R3190" t="s">
        <v>76</v>
      </c>
    </row>
    <row r="3191" spans="1:18" x14ac:dyDescent="0.25">
      <c r="A3191">
        <v>3578</v>
      </c>
      <c r="B3191">
        <v>13</v>
      </c>
      <c r="C3191">
        <v>3</v>
      </c>
      <c r="D3191">
        <v>6</v>
      </c>
      <c r="E3191">
        <v>2</v>
      </c>
      <c r="F3191">
        <v>2</v>
      </c>
      <c r="G3191">
        <v>7</v>
      </c>
      <c r="H3191">
        <v>3</v>
      </c>
      <c r="I3191">
        <v>3.67</v>
      </c>
      <c r="J3191" t="s">
        <v>143</v>
      </c>
      <c r="K3191">
        <v>20.18</v>
      </c>
      <c r="L3191">
        <v>851</v>
      </c>
      <c r="M3191">
        <v>0.57999999999999996</v>
      </c>
      <c r="N3191" t="s">
        <v>143</v>
      </c>
      <c r="O3191">
        <v>54.87</v>
      </c>
      <c r="P3191" t="s">
        <v>22</v>
      </c>
      <c r="Q3191" t="s">
        <v>75</v>
      </c>
      <c r="R3191" t="s">
        <v>76</v>
      </c>
    </row>
    <row r="3192" spans="1:18" x14ac:dyDescent="0.25">
      <c r="A3192">
        <v>3595</v>
      </c>
      <c r="B3192">
        <v>17</v>
      </c>
      <c r="C3192">
        <v>6</v>
      </c>
      <c r="D3192">
        <v>1</v>
      </c>
      <c r="E3192">
        <v>3</v>
      </c>
      <c r="F3192">
        <v>6</v>
      </c>
      <c r="G3192">
        <v>1</v>
      </c>
      <c r="H3192">
        <v>3</v>
      </c>
      <c r="I3192">
        <v>3.6</v>
      </c>
      <c r="J3192" t="s">
        <v>143</v>
      </c>
      <c r="K3192">
        <v>7.42</v>
      </c>
      <c r="L3192">
        <v>653</v>
      </c>
      <c r="M3192">
        <v>16.8</v>
      </c>
      <c r="N3192" t="s">
        <v>143</v>
      </c>
      <c r="O3192">
        <v>28.77</v>
      </c>
      <c r="P3192" t="s">
        <v>33</v>
      </c>
      <c r="Q3192" t="s">
        <v>75</v>
      </c>
      <c r="R3192" t="s">
        <v>76</v>
      </c>
    </row>
    <row r="3193" spans="1:18" x14ac:dyDescent="0.25">
      <c r="A3193">
        <v>3613</v>
      </c>
      <c r="B3193">
        <v>3</v>
      </c>
      <c r="C3193">
        <v>9</v>
      </c>
      <c r="D3193">
        <v>8</v>
      </c>
      <c r="E3193">
        <v>6</v>
      </c>
      <c r="F3193">
        <v>7</v>
      </c>
      <c r="G3193">
        <v>3</v>
      </c>
      <c r="H3193">
        <v>3</v>
      </c>
      <c r="I3193">
        <v>3.63</v>
      </c>
      <c r="J3193" t="s">
        <v>143</v>
      </c>
      <c r="K3193">
        <v>10.25</v>
      </c>
      <c r="L3193">
        <v>185</v>
      </c>
      <c r="M3193">
        <v>9.36</v>
      </c>
      <c r="N3193" t="s">
        <v>143</v>
      </c>
      <c r="O3193">
        <v>46.07</v>
      </c>
      <c r="P3193" t="s">
        <v>22</v>
      </c>
      <c r="Q3193" t="s">
        <v>75</v>
      </c>
      <c r="R3193" t="s">
        <v>76</v>
      </c>
    </row>
    <row r="3194" spans="1:18" x14ac:dyDescent="0.25">
      <c r="A3194">
        <v>3670</v>
      </c>
      <c r="B3194">
        <v>2</v>
      </c>
      <c r="C3194">
        <v>11</v>
      </c>
      <c r="D3194">
        <v>7</v>
      </c>
      <c r="E3194">
        <v>4</v>
      </c>
      <c r="F3194">
        <v>9</v>
      </c>
      <c r="G3194">
        <v>7</v>
      </c>
      <c r="H3194">
        <v>3</v>
      </c>
      <c r="I3194">
        <v>3.93</v>
      </c>
      <c r="J3194" t="s">
        <v>143</v>
      </c>
      <c r="K3194">
        <v>4.78</v>
      </c>
      <c r="L3194">
        <v>2924</v>
      </c>
      <c r="M3194">
        <v>6.11</v>
      </c>
      <c r="N3194" t="s">
        <v>143</v>
      </c>
      <c r="O3194">
        <v>21.95</v>
      </c>
      <c r="P3194" t="s">
        <v>28</v>
      </c>
      <c r="Q3194" t="s">
        <v>75</v>
      </c>
      <c r="R3194" t="s">
        <v>76</v>
      </c>
    </row>
    <row r="3195" spans="1:18" x14ac:dyDescent="0.25">
      <c r="A3195">
        <v>3708</v>
      </c>
      <c r="B3195">
        <v>6</v>
      </c>
      <c r="C3195">
        <v>2</v>
      </c>
      <c r="D3195">
        <v>4</v>
      </c>
      <c r="E3195">
        <v>2</v>
      </c>
      <c r="F3195">
        <v>6</v>
      </c>
      <c r="G3195">
        <v>5</v>
      </c>
      <c r="H3195">
        <v>3</v>
      </c>
      <c r="I3195">
        <v>3.86</v>
      </c>
      <c r="J3195" t="s">
        <v>143</v>
      </c>
      <c r="K3195">
        <v>5.59</v>
      </c>
      <c r="L3195">
        <v>1249</v>
      </c>
      <c r="M3195">
        <v>6.6</v>
      </c>
      <c r="N3195" t="s">
        <v>143</v>
      </c>
      <c r="O3195">
        <v>9.4600000000000009</v>
      </c>
      <c r="P3195" t="s">
        <v>35</v>
      </c>
      <c r="Q3195" t="s">
        <v>75</v>
      </c>
      <c r="R3195" t="s">
        <v>76</v>
      </c>
    </row>
    <row r="3196" spans="1:18" x14ac:dyDescent="0.25">
      <c r="A3196">
        <v>3720</v>
      </c>
      <c r="B3196">
        <v>12</v>
      </c>
      <c r="C3196">
        <v>1</v>
      </c>
      <c r="D3196">
        <v>3</v>
      </c>
      <c r="E3196">
        <v>5</v>
      </c>
      <c r="F3196">
        <v>2</v>
      </c>
      <c r="G3196">
        <v>8</v>
      </c>
      <c r="H3196">
        <v>3</v>
      </c>
      <c r="I3196">
        <v>3.84</v>
      </c>
      <c r="J3196" t="s">
        <v>143</v>
      </c>
      <c r="K3196">
        <v>8.85</v>
      </c>
      <c r="L3196">
        <v>177</v>
      </c>
      <c r="M3196">
        <v>3.66</v>
      </c>
      <c r="N3196" t="s">
        <v>143</v>
      </c>
      <c r="O3196">
        <v>16.45</v>
      </c>
      <c r="P3196" t="s">
        <v>50</v>
      </c>
      <c r="Q3196" t="s">
        <v>75</v>
      </c>
      <c r="R3196" t="s">
        <v>76</v>
      </c>
    </row>
    <row r="3197" spans="1:18" x14ac:dyDescent="0.25">
      <c r="A3197">
        <v>3753</v>
      </c>
      <c r="B3197">
        <v>3</v>
      </c>
      <c r="C3197">
        <v>5</v>
      </c>
      <c r="D3197">
        <v>10</v>
      </c>
      <c r="E3197">
        <v>9</v>
      </c>
      <c r="F3197">
        <v>8</v>
      </c>
      <c r="G3197">
        <v>7</v>
      </c>
      <c r="H3197">
        <v>3</v>
      </c>
      <c r="I3197">
        <v>3.8</v>
      </c>
      <c r="J3197" t="s">
        <v>143</v>
      </c>
      <c r="K3197">
        <v>25.78</v>
      </c>
      <c r="L3197">
        <v>89</v>
      </c>
      <c r="M3197">
        <v>1.65</v>
      </c>
      <c r="N3197" t="s">
        <v>143</v>
      </c>
      <c r="O3197">
        <v>47.12</v>
      </c>
      <c r="P3197" t="s">
        <v>53</v>
      </c>
      <c r="Q3197" t="s">
        <v>75</v>
      </c>
      <c r="R3197" t="s">
        <v>76</v>
      </c>
    </row>
    <row r="3198" spans="1:18" x14ac:dyDescent="0.25">
      <c r="A3198">
        <v>3789</v>
      </c>
      <c r="B3198">
        <v>4</v>
      </c>
      <c r="C3198">
        <v>3</v>
      </c>
      <c r="D3198">
        <v>6</v>
      </c>
      <c r="E3198">
        <v>9</v>
      </c>
      <c r="F3198">
        <v>9</v>
      </c>
      <c r="G3198">
        <v>2</v>
      </c>
      <c r="H3198">
        <v>3</v>
      </c>
      <c r="I3198">
        <v>3.71</v>
      </c>
      <c r="J3198" t="s">
        <v>143</v>
      </c>
      <c r="K3198">
        <v>12.23</v>
      </c>
      <c r="L3198">
        <v>237</v>
      </c>
      <c r="M3198">
        <v>1.95</v>
      </c>
      <c r="N3198" t="s">
        <v>143</v>
      </c>
      <c r="O3198">
        <v>32.17</v>
      </c>
      <c r="P3198" t="s">
        <v>73</v>
      </c>
      <c r="Q3198" t="s">
        <v>75</v>
      </c>
      <c r="R3198" t="s">
        <v>76</v>
      </c>
    </row>
    <row r="3199" spans="1:18" x14ac:dyDescent="0.25">
      <c r="A3199">
        <v>3867</v>
      </c>
      <c r="B3199">
        <v>13</v>
      </c>
      <c r="C3199">
        <v>2</v>
      </c>
      <c r="D3199">
        <v>11</v>
      </c>
      <c r="E3199">
        <v>9</v>
      </c>
      <c r="F3199">
        <v>3</v>
      </c>
      <c r="G3199">
        <v>9</v>
      </c>
      <c r="H3199">
        <v>3</v>
      </c>
      <c r="I3199">
        <v>3.76</v>
      </c>
      <c r="J3199" t="s">
        <v>143</v>
      </c>
      <c r="K3199">
        <v>9.69</v>
      </c>
      <c r="L3199">
        <v>1149</v>
      </c>
      <c r="M3199">
        <v>2.36</v>
      </c>
      <c r="N3199" t="s">
        <v>143</v>
      </c>
      <c r="O3199">
        <v>57.85</v>
      </c>
      <c r="P3199" t="s">
        <v>39</v>
      </c>
      <c r="Q3199" t="s">
        <v>75</v>
      </c>
      <c r="R3199" t="s">
        <v>76</v>
      </c>
    </row>
    <row r="3200" spans="1:18" x14ac:dyDescent="0.25">
      <c r="A3200">
        <v>3891</v>
      </c>
      <c r="B3200">
        <v>12</v>
      </c>
      <c r="C3200">
        <v>1</v>
      </c>
      <c r="D3200">
        <v>3</v>
      </c>
      <c r="E3200">
        <v>4</v>
      </c>
      <c r="F3200">
        <v>6</v>
      </c>
      <c r="G3200">
        <v>1</v>
      </c>
      <c r="H3200">
        <v>3</v>
      </c>
      <c r="I3200">
        <v>3.97</v>
      </c>
      <c r="J3200" t="s">
        <v>143</v>
      </c>
      <c r="K3200">
        <v>26.31</v>
      </c>
      <c r="L3200">
        <v>753</v>
      </c>
      <c r="M3200">
        <v>1.01</v>
      </c>
      <c r="N3200" t="s">
        <v>143</v>
      </c>
      <c r="O3200">
        <v>25.92</v>
      </c>
      <c r="P3200" t="s">
        <v>52</v>
      </c>
      <c r="Q3200" t="s">
        <v>75</v>
      </c>
      <c r="R3200" t="s">
        <v>76</v>
      </c>
    </row>
    <row r="3201" spans="1:18" x14ac:dyDescent="0.25">
      <c r="A3201">
        <v>3905</v>
      </c>
      <c r="B3201">
        <v>9</v>
      </c>
      <c r="C3201">
        <v>6</v>
      </c>
      <c r="D3201">
        <v>7</v>
      </c>
      <c r="E3201">
        <v>9</v>
      </c>
      <c r="F3201">
        <v>5</v>
      </c>
      <c r="G3201">
        <v>7</v>
      </c>
      <c r="H3201">
        <v>3</v>
      </c>
      <c r="I3201">
        <v>3.56</v>
      </c>
      <c r="J3201" t="s">
        <v>143</v>
      </c>
      <c r="K3201">
        <v>17.03</v>
      </c>
      <c r="L3201">
        <v>279</v>
      </c>
      <c r="M3201">
        <v>20.65</v>
      </c>
      <c r="N3201" t="s">
        <v>143</v>
      </c>
      <c r="O3201">
        <v>36.99</v>
      </c>
      <c r="P3201" t="s">
        <v>38</v>
      </c>
      <c r="Q3201" t="s">
        <v>75</v>
      </c>
      <c r="R3201" t="s">
        <v>76</v>
      </c>
    </row>
    <row r="3202" spans="1:18" x14ac:dyDescent="0.25">
      <c r="A3202">
        <v>3915</v>
      </c>
      <c r="B3202">
        <v>15</v>
      </c>
      <c r="C3202">
        <v>4</v>
      </c>
      <c r="D3202">
        <v>5</v>
      </c>
      <c r="E3202">
        <v>1</v>
      </c>
      <c r="F3202">
        <v>8</v>
      </c>
      <c r="G3202">
        <v>5</v>
      </c>
      <c r="H3202">
        <v>3</v>
      </c>
      <c r="I3202">
        <v>3.53</v>
      </c>
      <c r="J3202" t="s">
        <v>143</v>
      </c>
      <c r="K3202">
        <v>12.99</v>
      </c>
      <c r="L3202">
        <v>603</v>
      </c>
      <c r="M3202">
        <v>6.78</v>
      </c>
      <c r="N3202" t="s">
        <v>143</v>
      </c>
      <c r="O3202">
        <v>18.82</v>
      </c>
      <c r="P3202" t="s">
        <v>57</v>
      </c>
      <c r="Q3202" t="s">
        <v>75</v>
      </c>
      <c r="R3202" t="s">
        <v>76</v>
      </c>
    </row>
    <row r="3203" spans="1:18" x14ac:dyDescent="0.25">
      <c r="A3203">
        <v>3922</v>
      </c>
      <c r="B3203">
        <v>3</v>
      </c>
      <c r="C3203">
        <v>2</v>
      </c>
      <c r="D3203">
        <v>1</v>
      </c>
      <c r="E3203">
        <v>5</v>
      </c>
      <c r="F3203">
        <v>9</v>
      </c>
      <c r="G3203">
        <v>7</v>
      </c>
      <c r="H3203">
        <v>3</v>
      </c>
      <c r="I3203">
        <v>3.51</v>
      </c>
      <c r="J3203" t="s">
        <v>143</v>
      </c>
      <c r="K3203">
        <v>8.16</v>
      </c>
      <c r="L3203">
        <v>857</v>
      </c>
      <c r="M3203">
        <v>3.2</v>
      </c>
      <c r="N3203" t="s">
        <v>143</v>
      </c>
      <c r="O3203">
        <v>17.47</v>
      </c>
      <c r="P3203" t="s">
        <v>68</v>
      </c>
      <c r="Q3203" t="s">
        <v>75</v>
      </c>
      <c r="R3203" t="s">
        <v>76</v>
      </c>
    </row>
    <row r="3204" spans="1:18" x14ac:dyDescent="0.25">
      <c r="A3204">
        <v>3926</v>
      </c>
      <c r="B3204">
        <v>8</v>
      </c>
      <c r="C3204">
        <v>1</v>
      </c>
      <c r="D3204">
        <v>5</v>
      </c>
      <c r="E3204">
        <v>4</v>
      </c>
      <c r="F3204">
        <v>2</v>
      </c>
      <c r="G3204">
        <v>6</v>
      </c>
      <c r="H3204">
        <v>3</v>
      </c>
      <c r="I3204">
        <v>3.83</v>
      </c>
      <c r="J3204" t="s">
        <v>143</v>
      </c>
      <c r="K3204">
        <v>3.68</v>
      </c>
      <c r="L3204">
        <v>334</v>
      </c>
      <c r="M3204">
        <v>1.9</v>
      </c>
      <c r="N3204" t="s">
        <v>143</v>
      </c>
      <c r="O3204">
        <v>37.520000000000003</v>
      </c>
      <c r="P3204" t="s">
        <v>51</v>
      </c>
      <c r="Q3204" t="s">
        <v>75</v>
      </c>
      <c r="R3204" t="s">
        <v>76</v>
      </c>
    </row>
    <row r="3205" spans="1:18" x14ac:dyDescent="0.25">
      <c r="A3205">
        <v>3930</v>
      </c>
      <c r="B3205">
        <v>17</v>
      </c>
      <c r="C3205">
        <v>12</v>
      </c>
      <c r="D3205">
        <v>3</v>
      </c>
      <c r="E3205">
        <v>3</v>
      </c>
      <c r="F3205">
        <v>6</v>
      </c>
      <c r="G3205">
        <v>5</v>
      </c>
      <c r="H3205">
        <v>3</v>
      </c>
      <c r="I3205">
        <v>3.81</v>
      </c>
      <c r="J3205" t="s">
        <v>143</v>
      </c>
      <c r="K3205">
        <v>8.91</v>
      </c>
      <c r="L3205">
        <v>65</v>
      </c>
      <c r="M3205">
        <v>8.5299999999999994</v>
      </c>
      <c r="N3205" t="s">
        <v>143</v>
      </c>
      <c r="O3205">
        <v>24.59</v>
      </c>
      <c r="P3205" t="s">
        <v>23</v>
      </c>
      <c r="Q3205" t="s">
        <v>75</v>
      </c>
      <c r="R3205" t="s">
        <v>76</v>
      </c>
    </row>
    <row r="3206" spans="1:18" x14ac:dyDescent="0.25">
      <c r="A3206">
        <v>3938</v>
      </c>
      <c r="B3206">
        <v>15</v>
      </c>
      <c r="C3206">
        <v>3</v>
      </c>
      <c r="D3206">
        <v>10</v>
      </c>
      <c r="E3206">
        <v>1</v>
      </c>
      <c r="F3206">
        <v>9</v>
      </c>
      <c r="G3206">
        <v>2</v>
      </c>
      <c r="H3206">
        <v>3</v>
      </c>
      <c r="I3206">
        <v>3.67</v>
      </c>
      <c r="J3206" t="s">
        <v>143</v>
      </c>
      <c r="K3206">
        <v>16.739999999999998</v>
      </c>
      <c r="L3206">
        <v>253</v>
      </c>
      <c r="M3206">
        <v>5.95</v>
      </c>
      <c r="N3206" t="s">
        <v>143</v>
      </c>
      <c r="O3206">
        <v>34.54</v>
      </c>
      <c r="P3206" t="s">
        <v>52</v>
      </c>
      <c r="Q3206" t="s">
        <v>75</v>
      </c>
      <c r="R3206" t="s">
        <v>76</v>
      </c>
    </row>
    <row r="3207" spans="1:18" x14ac:dyDescent="0.25">
      <c r="A3207">
        <v>4004</v>
      </c>
      <c r="B3207">
        <v>18</v>
      </c>
      <c r="C3207">
        <v>8</v>
      </c>
      <c r="D3207">
        <v>6</v>
      </c>
      <c r="E3207">
        <v>1</v>
      </c>
      <c r="F3207">
        <v>5</v>
      </c>
      <c r="G3207">
        <v>8</v>
      </c>
      <c r="H3207">
        <v>3</v>
      </c>
      <c r="I3207">
        <v>3.44</v>
      </c>
      <c r="J3207" t="s">
        <v>143</v>
      </c>
      <c r="K3207">
        <v>5.36</v>
      </c>
      <c r="L3207">
        <v>66</v>
      </c>
      <c r="M3207">
        <v>1.91</v>
      </c>
      <c r="N3207" t="s">
        <v>143</v>
      </c>
      <c r="O3207">
        <v>56.71</v>
      </c>
      <c r="P3207" t="s">
        <v>21</v>
      </c>
      <c r="Q3207" t="s">
        <v>75</v>
      </c>
      <c r="R3207" t="s">
        <v>76</v>
      </c>
    </row>
    <row r="3208" spans="1:18" x14ac:dyDescent="0.25">
      <c r="A3208">
        <v>4043</v>
      </c>
      <c r="B3208">
        <v>8</v>
      </c>
      <c r="C3208">
        <v>9</v>
      </c>
      <c r="D3208">
        <v>5</v>
      </c>
      <c r="E3208">
        <v>9</v>
      </c>
      <c r="F3208">
        <v>2</v>
      </c>
      <c r="G3208">
        <v>2</v>
      </c>
      <c r="H3208">
        <v>3</v>
      </c>
      <c r="I3208">
        <v>3.82</v>
      </c>
      <c r="J3208" t="s">
        <v>143</v>
      </c>
      <c r="K3208">
        <v>18.84</v>
      </c>
      <c r="L3208">
        <v>284</v>
      </c>
      <c r="M3208">
        <v>3.02</v>
      </c>
      <c r="N3208" t="s">
        <v>143</v>
      </c>
      <c r="O3208">
        <v>63.38</v>
      </c>
      <c r="P3208" t="s">
        <v>64</v>
      </c>
      <c r="Q3208" t="s">
        <v>75</v>
      </c>
      <c r="R3208" t="s">
        <v>76</v>
      </c>
    </row>
    <row r="3209" spans="1:18" x14ac:dyDescent="0.25">
      <c r="A3209">
        <v>4088</v>
      </c>
      <c r="B3209">
        <v>12</v>
      </c>
      <c r="C3209">
        <v>3</v>
      </c>
      <c r="D3209">
        <v>7</v>
      </c>
      <c r="E3209">
        <v>5</v>
      </c>
      <c r="F3209">
        <v>9</v>
      </c>
      <c r="G3209">
        <v>3</v>
      </c>
      <c r="H3209">
        <v>3</v>
      </c>
      <c r="I3209">
        <v>3.52</v>
      </c>
      <c r="J3209" t="s">
        <v>143</v>
      </c>
      <c r="K3209">
        <v>11.28</v>
      </c>
      <c r="L3209">
        <v>86</v>
      </c>
      <c r="M3209">
        <v>5.79</v>
      </c>
      <c r="N3209" t="s">
        <v>143</v>
      </c>
      <c r="O3209">
        <v>15.35</v>
      </c>
      <c r="P3209" t="s">
        <v>61</v>
      </c>
      <c r="Q3209" t="s">
        <v>75</v>
      </c>
      <c r="R3209" t="s">
        <v>76</v>
      </c>
    </row>
    <row r="3210" spans="1:18" x14ac:dyDescent="0.25">
      <c r="A3210">
        <v>4091</v>
      </c>
      <c r="B3210">
        <v>20</v>
      </c>
      <c r="C3210">
        <v>7</v>
      </c>
      <c r="D3210">
        <v>6</v>
      </c>
      <c r="E3210">
        <v>3</v>
      </c>
      <c r="F3210">
        <v>8</v>
      </c>
      <c r="G3210">
        <v>7</v>
      </c>
      <c r="H3210">
        <v>3</v>
      </c>
      <c r="I3210">
        <v>3.91</v>
      </c>
      <c r="J3210" t="s">
        <v>143</v>
      </c>
      <c r="K3210">
        <v>23.1</v>
      </c>
      <c r="L3210">
        <v>329</v>
      </c>
      <c r="M3210">
        <v>2.2799999999999998</v>
      </c>
      <c r="N3210" t="s">
        <v>143</v>
      </c>
      <c r="O3210">
        <v>41.84</v>
      </c>
      <c r="P3210" t="s">
        <v>49</v>
      </c>
      <c r="Q3210" t="s">
        <v>75</v>
      </c>
      <c r="R3210" t="s">
        <v>76</v>
      </c>
    </row>
    <row r="3211" spans="1:18" x14ac:dyDescent="0.25">
      <c r="A3211">
        <v>4277</v>
      </c>
      <c r="B3211">
        <v>1</v>
      </c>
      <c r="C3211">
        <v>11</v>
      </c>
      <c r="D3211">
        <v>10</v>
      </c>
      <c r="E3211">
        <v>3</v>
      </c>
      <c r="F3211">
        <v>3</v>
      </c>
      <c r="G3211">
        <v>6</v>
      </c>
      <c r="H3211">
        <v>3</v>
      </c>
      <c r="I3211">
        <v>3.38</v>
      </c>
      <c r="J3211" t="s">
        <v>143</v>
      </c>
      <c r="K3211">
        <v>4.3099999999999996</v>
      </c>
      <c r="L3211">
        <v>4642</v>
      </c>
      <c r="M3211">
        <v>14.31</v>
      </c>
      <c r="N3211" t="s">
        <v>143</v>
      </c>
      <c r="O3211">
        <v>31.62</v>
      </c>
      <c r="P3211" t="s">
        <v>32</v>
      </c>
      <c r="Q3211" t="s">
        <v>75</v>
      </c>
      <c r="R3211" t="s">
        <v>76</v>
      </c>
    </row>
    <row r="3212" spans="1:18" x14ac:dyDescent="0.25">
      <c r="A3212">
        <v>4321</v>
      </c>
      <c r="B3212">
        <v>20</v>
      </c>
      <c r="C3212">
        <v>9</v>
      </c>
      <c r="D3212">
        <v>6</v>
      </c>
      <c r="E3212">
        <v>5</v>
      </c>
      <c r="F3212">
        <v>8</v>
      </c>
      <c r="G3212">
        <v>1</v>
      </c>
      <c r="H3212">
        <v>3</v>
      </c>
      <c r="I3212">
        <v>3.86</v>
      </c>
      <c r="J3212" t="s">
        <v>143</v>
      </c>
      <c r="K3212">
        <v>7.88</v>
      </c>
      <c r="L3212">
        <v>294</v>
      </c>
      <c r="M3212">
        <v>2.76</v>
      </c>
      <c r="N3212" t="s">
        <v>143</v>
      </c>
      <c r="O3212">
        <v>40.130000000000003</v>
      </c>
      <c r="P3212" t="s">
        <v>58</v>
      </c>
      <c r="Q3212" t="s">
        <v>75</v>
      </c>
      <c r="R3212" t="s">
        <v>76</v>
      </c>
    </row>
    <row r="3213" spans="1:18" x14ac:dyDescent="0.25">
      <c r="A3213">
        <v>4479</v>
      </c>
      <c r="B3213">
        <v>16</v>
      </c>
      <c r="C3213">
        <v>6</v>
      </c>
      <c r="D3213">
        <v>5</v>
      </c>
      <c r="E3213">
        <v>1</v>
      </c>
      <c r="F3213">
        <v>8</v>
      </c>
      <c r="G3213">
        <v>1</v>
      </c>
      <c r="H3213">
        <v>3</v>
      </c>
      <c r="I3213">
        <v>3.2</v>
      </c>
      <c r="J3213" t="s">
        <v>143</v>
      </c>
      <c r="K3213">
        <v>3.93</v>
      </c>
      <c r="L3213">
        <v>169</v>
      </c>
      <c r="M3213">
        <v>3.14</v>
      </c>
      <c r="N3213" t="s">
        <v>143</v>
      </c>
      <c r="O3213">
        <v>36.64</v>
      </c>
      <c r="P3213" t="s">
        <v>58</v>
      </c>
      <c r="Q3213" t="s">
        <v>75</v>
      </c>
      <c r="R3213" t="s">
        <v>76</v>
      </c>
    </row>
    <row r="3214" spans="1:18" x14ac:dyDescent="0.25">
      <c r="A3214">
        <v>4616</v>
      </c>
      <c r="B3214">
        <v>17</v>
      </c>
      <c r="C3214">
        <v>5</v>
      </c>
      <c r="D3214">
        <v>9</v>
      </c>
      <c r="E3214">
        <v>7</v>
      </c>
      <c r="F3214">
        <v>1</v>
      </c>
      <c r="G3214">
        <v>1</v>
      </c>
      <c r="H3214">
        <v>3</v>
      </c>
      <c r="I3214">
        <v>3.87</v>
      </c>
      <c r="J3214" t="s">
        <v>143</v>
      </c>
      <c r="K3214">
        <v>4.3899999999999997</v>
      </c>
      <c r="L3214">
        <v>321</v>
      </c>
      <c r="M3214">
        <v>1.42</v>
      </c>
      <c r="N3214" t="s">
        <v>143</v>
      </c>
      <c r="O3214">
        <v>33.74</v>
      </c>
      <c r="P3214" t="s">
        <v>26</v>
      </c>
      <c r="Q3214" t="s">
        <v>75</v>
      </c>
      <c r="R3214" t="s">
        <v>76</v>
      </c>
    </row>
    <row r="3215" spans="1:18" x14ac:dyDescent="0.25">
      <c r="A3215">
        <v>4643</v>
      </c>
      <c r="B3215">
        <v>15</v>
      </c>
      <c r="C3215">
        <v>7</v>
      </c>
      <c r="D3215">
        <v>7</v>
      </c>
      <c r="E3215">
        <v>4</v>
      </c>
      <c r="F3215">
        <v>2</v>
      </c>
      <c r="G3215">
        <v>8</v>
      </c>
      <c r="H3215">
        <v>3</v>
      </c>
      <c r="I3215">
        <v>3.61</v>
      </c>
      <c r="J3215" t="s">
        <v>143</v>
      </c>
      <c r="K3215">
        <v>15.82</v>
      </c>
      <c r="L3215">
        <v>4157</v>
      </c>
      <c r="M3215">
        <v>19.649999999999999</v>
      </c>
      <c r="N3215" t="s">
        <v>143</v>
      </c>
      <c r="O3215">
        <v>44.08</v>
      </c>
      <c r="P3215" t="s">
        <v>50</v>
      </c>
      <c r="Q3215" t="s">
        <v>75</v>
      </c>
      <c r="R3215" t="s">
        <v>76</v>
      </c>
    </row>
    <row r="3216" spans="1:18" x14ac:dyDescent="0.25">
      <c r="A3216">
        <v>4646</v>
      </c>
      <c r="B3216">
        <v>12</v>
      </c>
      <c r="C3216">
        <v>12</v>
      </c>
      <c r="D3216">
        <v>11</v>
      </c>
      <c r="E3216">
        <v>3</v>
      </c>
      <c r="F3216">
        <v>5</v>
      </c>
      <c r="G3216">
        <v>8</v>
      </c>
      <c r="H3216">
        <v>3</v>
      </c>
      <c r="I3216">
        <v>3.79</v>
      </c>
      <c r="J3216" t="s">
        <v>143</v>
      </c>
      <c r="K3216">
        <v>3.2</v>
      </c>
      <c r="L3216">
        <v>953</v>
      </c>
      <c r="M3216">
        <v>1.64</v>
      </c>
      <c r="N3216" t="s">
        <v>143</v>
      </c>
      <c r="O3216">
        <v>2.02</v>
      </c>
      <c r="P3216" t="s">
        <v>40</v>
      </c>
      <c r="Q3216" t="s">
        <v>75</v>
      </c>
      <c r="R3216" t="s">
        <v>76</v>
      </c>
    </row>
    <row r="3217" spans="1:18" x14ac:dyDescent="0.25">
      <c r="A3217">
        <v>4658</v>
      </c>
      <c r="B3217">
        <v>9</v>
      </c>
      <c r="C3217">
        <v>6</v>
      </c>
      <c r="D3217">
        <v>3</v>
      </c>
      <c r="E3217">
        <v>7</v>
      </c>
      <c r="F3217">
        <v>3</v>
      </c>
      <c r="G3217">
        <v>1</v>
      </c>
      <c r="H3217">
        <v>3</v>
      </c>
      <c r="I3217">
        <v>3.91</v>
      </c>
      <c r="J3217" t="s">
        <v>143</v>
      </c>
      <c r="K3217">
        <v>2.83</v>
      </c>
      <c r="L3217">
        <v>406</v>
      </c>
      <c r="M3217">
        <v>5.39</v>
      </c>
      <c r="N3217" t="s">
        <v>143</v>
      </c>
      <c r="O3217">
        <v>50.31</v>
      </c>
      <c r="P3217" t="s">
        <v>25</v>
      </c>
      <c r="Q3217" t="s">
        <v>75</v>
      </c>
      <c r="R3217" t="s">
        <v>76</v>
      </c>
    </row>
    <row r="3218" spans="1:18" x14ac:dyDescent="0.25">
      <c r="A3218">
        <v>4669</v>
      </c>
      <c r="B3218">
        <v>12</v>
      </c>
      <c r="C3218">
        <v>6</v>
      </c>
      <c r="D3218">
        <v>9</v>
      </c>
      <c r="E3218">
        <v>8</v>
      </c>
      <c r="F3218">
        <v>3</v>
      </c>
      <c r="G3218">
        <v>7</v>
      </c>
      <c r="H3218">
        <v>3</v>
      </c>
      <c r="I3218">
        <v>3.85</v>
      </c>
      <c r="J3218" t="s">
        <v>143</v>
      </c>
      <c r="K3218">
        <v>16.440000000000001</v>
      </c>
      <c r="L3218">
        <v>1118</v>
      </c>
      <c r="M3218">
        <v>2.85</v>
      </c>
      <c r="N3218" t="s">
        <v>143</v>
      </c>
      <c r="O3218">
        <v>24.78</v>
      </c>
      <c r="P3218" t="s">
        <v>62</v>
      </c>
      <c r="Q3218" t="s">
        <v>75</v>
      </c>
      <c r="R3218" t="s">
        <v>76</v>
      </c>
    </row>
    <row r="3219" spans="1:18" x14ac:dyDescent="0.25">
      <c r="A3219">
        <v>4709</v>
      </c>
      <c r="B3219">
        <v>13</v>
      </c>
      <c r="C3219">
        <v>5</v>
      </c>
      <c r="D3219">
        <v>2</v>
      </c>
      <c r="E3219">
        <v>7</v>
      </c>
      <c r="F3219">
        <v>9</v>
      </c>
      <c r="G3219">
        <v>8</v>
      </c>
      <c r="H3219">
        <v>3</v>
      </c>
      <c r="I3219">
        <v>3.87</v>
      </c>
      <c r="J3219" t="s">
        <v>143</v>
      </c>
      <c r="K3219">
        <v>15.14</v>
      </c>
      <c r="L3219">
        <v>167</v>
      </c>
      <c r="M3219">
        <v>1.08</v>
      </c>
      <c r="N3219" t="s">
        <v>143</v>
      </c>
      <c r="O3219">
        <v>13.18</v>
      </c>
      <c r="P3219" t="s">
        <v>47</v>
      </c>
      <c r="Q3219" t="s">
        <v>75</v>
      </c>
      <c r="R3219" t="s">
        <v>76</v>
      </c>
    </row>
    <row r="3220" spans="1:18" x14ac:dyDescent="0.25">
      <c r="A3220">
        <v>4727</v>
      </c>
      <c r="B3220">
        <v>18</v>
      </c>
      <c r="C3220">
        <v>11</v>
      </c>
      <c r="D3220">
        <v>11</v>
      </c>
      <c r="E3220">
        <v>3</v>
      </c>
      <c r="F3220">
        <v>1</v>
      </c>
      <c r="G3220">
        <v>8</v>
      </c>
      <c r="H3220">
        <v>3</v>
      </c>
      <c r="I3220">
        <v>3.85</v>
      </c>
      <c r="J3220" t="s">
        <v>143</v>
      </c>
      <c r="K3220">
        <v>14.66</v>
      </c>
      <c r="L3220">
        <v>813</v>
      </c>
      <c r="M3220">
        <v>3.83</v>
      </c>
      <c r="N3220" t="s">
        <v>143</v>
      </c>
      <c r="O3220">
        <v>41.43</v>
      </c>
      <c r="P3220" t="s">
        <v>21</v>
      </c>
      <c r="Q3220" t="s">
        <v>75</v>
      </c>
      <c r="R3220" t="s">
        <v>76</v>
      </c>
    </row>
    <row r="3221" spans="1:18" x14ac:dyDescent="0.25">
      <c r="A3221">
        <v>4754</v>
      </c>
      <c r="B3221">
        <v>6</v>
      </c>
      <c r="C3221">
        <v>6</v>
      </c>
      <c r="D3221">
        <v>3</v>
      </c>
      <c r="E3221">
        <v>7</v>
      </c>
      <c r="F3221">
        <v>8</v>
      </c>
      <c r="G3221">
        <v>8</v>
      </c>
      <c r="H3221">
        <v>3</v>
      </c>
      <c r="I3221">
        <v>3.66</v>
      </c>
      <c r="J3221" t="s">
        <v>143</v>
      </c>
      <c r="K3221">
        <v>12.34</v>
      </c>
      <c r="L3221">
        <v>85</v>
      </c>
      <c r="M3221">
        <v>1.31</v>
      </c>
      <c r="N3221" t="s">
        <v>143</v>
      </c>
      <c r="O3221">
        <v>13.94</v>
      </c>
      <c r="P3221" t="s">
        <v>18</v>
      </c>
      <c r="Q3221" t="s">
        <v>75</v>
      </c>
      <c r="R3221" t="s">
        <v>76</v>
      </c>
    </row>
    <row r="3222" spans="1:18" x14ac:dyDescent="0.25">
      <c r="A3222">
        <v>4787</v>
      </c>
      <c r="B3222">
        <v>9</v>
      </c>
      <c r="C3222">
        <v>4</v>
      </c>
      <c r="D3222">
        <v>7</v>
      </c>
      <c r="E3222">
        <v>2</v>
      </c>
      <c r="F3222">
        <v>3</v>
      </c>
      <c r="G3222">
        <v>1</v>
      </c>
      <c r="H3222">
        <v>3</v>
      </c>
      <c r="I3222">
        <v>3.78</v>
      </c>
      <c r="J3222" t="s">
        <v>143</v>
      </c>
      <c r="K3222">
        <v>21.49</v>
      </c>
      <c r="L3222">
        <v>629</v>
      </c>
      <c r="M3222">
        <v>3.37</v>
      </c>
      <c r="N3222" t="s">
        <v>143</v>
      </c>
      <c r="O3222">
        <v>25.58</v>
      </c>
      <c r="P3222" t="s">
        <v>52</v>
      </c>
      <c r="Q3222" t="s">
        <v>75</v>
      </c>
      <c r="R3222" t="s">
        <v>76</v>
      </c>
    </row>
    <row r="3223" spans="1:18" x14ac:dyDescent="0.25">
      <c r="A3223">
        <v>4818</v>
      </c>
      <c r="B3223">
        <v>1</v>
      </c>
      <c r="C3223">
        <v>8</v>
      </c>
      <c r="D3223">
        <v>5</v>
      </c>
      <c r="E3223">
        <v>4</v>
      </c>
      <c r="F3223">
        <v>4</v>
      </c>
      <c r="G3223">
        <v>6</v>
      </c>
      <c r="H3223">
        <v>3</v>
      </c>
      <c r="I3223">
        <v>3.56</v>
      </c>
      <c r="J3223" t="s">
        <v>143</v>
      </c>
      <c r="K3223">
        <v>18.38</v>
      </c>
      <c r="L3223">
        <v>150</v>
      </c>
      <c r="M3223">
        <v>7.98</v>
      </c>
      <c r="N3223" t="s">
        <v>143</v>
      </c>
      <c r="O3223">
        <v>55.77</v>
      </c>
      <c r="P3223" t="s">
        <v>30</v>
      </c>
      <c r="Q3223" t="s">
        <v>75</v>
      </c>
      <c r="R3223" t="s">
        <v>76</v>
      </c>
    </row>
    <row r="3224" spans="1:18" x14ac:dyDescent="0.25">
      <c r="A3224">
        <v>4823</v>
      </c>
      <c r="B3224">
        <v>8</v>
      </c>
      <c r="C3224">
        <v>7</v>
      </c>
      <c r="D3224">
        <v>5</v>
      </c>
      <c r="E3224">
        <v>9</v>
      </c>
      <c r="F3224">
        <v>3</v>
      </c>
      <c r="G3224">
        <v>8</v>
      </c>
      <c r="H3224">
        <v>3</v>
      </c>
      <c r="I3224">
        <v>3.81</v>
      </c>
      <c r="J3224" t="s">
        <v>143</v>
      </c>
      <c r="K3224">
        <v>14.88</v>
      </c>
      <c r="L3224">
        <v>474</v>
      </c>
      <c r="M3224">
        <v>4.1500000000000004</v>
      </c>
      <c r="N3224" t="s">
        <v>143</v>
      </c>
      <c r="O3224">
        <v>57.04</v>
      </c>
      <c r="P3224" t="s">
        <v>29</v>
      </c>
      <c r="Q3224" t="s">
        <v>75</v>
      </c>
      <c r="R3224" t="s">
        <v>76</v>
      </c>
    </row>
    <row r="3225" spans="1:18" x14ac:dyDescent="0.25">
      <c r="A3225">
        <v>4870</v>
      </c>
      <c r="B3225">
        <v>1</v>
      </c>
      <c r="C3225">
        <v>6</v>
      </c>
      <c r="D3225">
        <v>4</v>
      </c>
      <c r="E3225">
        <v>3</v>
      </c>
      <c r="F3225">
        <v>7</v>
      </c>
      <c r="G3225">
        <v>3</v>
      </c>
      <c r="H3225">
        <v>3</v>
      </c>
      <c r="I3225">
        <v>3.89</v>
      </c>
      <c r="J3225" t="s">
        <v>143</v>
      </c>
      <c r="K3225">
        <v>6.73</v>
      </c>
      <c r="L3225">
        <v>452</v>
      </c>
      <c r="M3225">
        <v>2.33</v>
      </c>
      <c r="N3225" t="s">
        <v>143</v>
      </c>
      <c r="O3225">
        <v>10.83</v>
      </c>
      <c r="P3225" t="s">
        <v>58</v>
      </c>
      <c r="Q3225" t="s">
        <v>75</v>
      </c>
      <c r="R3225" t="s">
        <v>76</v>
      </c>
    </row>
    <row r="3226" spans="1:18" x14ac:dyDescent="0.25">
      <c r="A3226">
        <v>4876</v>
      </c>
      <c r="B3226">
        <v>2</v>
      </c>
      <c r="C3226">
        <v>5</v>
      </c>
      <c r="D3226">
        <v>4</v>
      </c>
      <c r="E3226">
        <v>5</v>
      </c>
      <c r="F3226">
        <v>9</v>
      </c>
      <c r="G3226">
        <v>9</v>
      </c>
      <c r="H3226">
        <v>3</v>
      </c>
      <c r="I3226">
        <v>3.98</v>
      </c>
      <c r="J3226" t="s">
        <v>143</v>
      </c>
      <c r="K3226">
        <v>19.18</v>
      </c>
      <c r="L3226">
        <v>118</v>
      </c>
      <c r="M3226">
        <v>0.99</v>
      </c>
      <c r="N3226" t="s">
        <v>143</v>
      </c>
      <c r="O3226">
        <v>57.9</v>
      </c>
      <c r="P3226" t="s">
        <v>33</v>
      </c>
      <c r="Q3226" t="s">
        <v>75</v>
      </c>
      <c r="R3226" t="s">
        <v>76</v>
      </c>
    </row>
    <row r="3227" spans="1:18" x14ac:dyDescent="0.25">
      <c r="A3227">
        <v>4878</v>
      </c>
      <c r="B3227">
        <v>7</v>
      </c>
      <c r="C3227">
        <v>8</v>
      </c>
      <c r="D3227">
        <v>8</v>
      </c>
      <c r="E3227">
        <v>4</v>
      </c>
      <c r="F3227">
        <v>6</v>
      </c>
      <c r="G3227">
        <v>9</v>
      </c>
      <c r="H3227">
        <v>3</v>
      </c>
      <c r="I3227">
        <v>3.83</v>
      </c>
      <c r="J3227" t="s">
        <v>143</v>
      </c>
      <c r="K3227">
        <v>12.51</v>
      </c>
      <c r="L3227">
        <v>1409</v>
      </c>
      <c r="M3227">
        <v>9</v>
      </c>
      <c r="N3227" t="s">
        <v>143</v>
      </c>
      <c r="O3227">
        <v>35.94</v>
      </c>
      <c r="P3227" t="s">
        <v>71</v>
      </c>
      <c r="Q3227" t="s">
        <v>75</v>
      </c>
      <c r="R3227" t="s">
        <v>76</v>
      </c>
    </row>
    <row r="3228" spans="1:18" x14ac:dyDescent="0.25">
      <c r="A3228">
        <v>4894</v>
      </c>
      <c r="B3228">
        <v>19</v>
      </c>
      <c r="C3228">
        <v>9</v>
      </c>
      <c r="D3228">
        <v>2</v>
      </c>
      <c r="E3228">
        <v>6</v>
      </c>
      <c r="F3228">
        <v>5</v>
      </c>
      <c r="G3228">
        <v>6</v>
      </c>
      <c r="H3228">
        <v>3</v>
      </c>
      <c r="I3228">
        <v>3.58</v>
      </c>
      <c r="J3228" t="s">
        <v>143</v>
      </c>
      <c r="K3228">
        <v>14.45</v>
      </c>
      <c r="L3228">
        <v>2160</v>
      </c>
      <c r="M3228">
        <v>8.75</v>
      </c>
      <c r="N3228" t="s">
        <v>143</v>
      </c>
      <c r="O3228">
        <v>31.08</v>
      </c>
      <c r="P3228" t="s">
        <v>29</v>
      </c>
      <c r="Q3228" t="s">
        <v>75</v>
      </c>
      <c r="R3228" t="s">
        <v>76</v>
      </c>
    </row>
    <row r="3229" spans="1:18" x14ac:dyDescent="0.25">
      <c r="A3229">
        <v>4912</v>
      </c>
      <c r="B3229">
        <v>7</v>
      </c>
      <c r="C3229">
        <v>7</v>
      </c>
      <c r="D3229">
        <v>3</v>
      </c>
      <c r="E3229">
        <v>5</v>
      </c>
      <c r="F3229">
        <v>5</v>
      </c>
      <c r="G3229">
        <v>7</v>
      </c>
      <c r="H3229">
        <v>3</v>
      </c>
      <c r="I3229">
        <v>3.62</v>
      </c>
      <c r="J3229" t="s">
        <v>143</v>
      </c>
      <c r="K3229">
        <v>18.739999999999998</v>
      </c>
      <c r="L3229">
        <v>592</v>
      </c>
      <c r="M3229">
        <v>13.04</v>
      </c>
      <c r="N3229" t="s">
        <v>143</v>
      </c>
      <c r="O3229">
        <v>34.74</v>
      </c>
      <c r="P3229" t="s">
        <v>54</v>
      </c>
      <c r="Q3229" t="s">
        <v>75</v>
      </c>
      <c r="R3229" t="s">
        <v>76</v>
      </c>
    </row>
    <row r="3230" spans="1:18" x14ac:dyDescent="0.25">
      <c r="A3230">
        <v>4913</v>
      </c>
      <c r="B3230">
        <v>15</v>
      </c>
      <c r="C3230">
        <v>2</v>
      </c>
      <c r="D3230">
        <v>5</v>
      </c>
      <c r="E3230">
        <v>8</v>
      </c>
      <c r="F3230">
        <v>1</v>
      </c>
      <c r="G3230">
        <v>1</v>
      </c>
      <c r="H3230">
        <v>3</v>
      </c>
      <c r="I3230">
        <v>3.93</v>
      </c>
      <c r="J3230" t="s">
        <v>143</v>
      </c>
      <c r="K3230">
        <v>12.21</v>
      </c>
      <c r="L3230">
        <v>2335</v>
      </c>
      <c r="M3230">
        <v>7.32</v>
      </c>
      <c r="N3230" t="s">
        <v>143</v>
      </c>
      <c r="O3230">
        <v>35.47</v>
      </c>
      <c r="P3230" t="s">
        <v>38</v>
      </c>
      <c r="Q3230" t="s">
        <v>75</v>
      </c>
      <c r="R3230" t="s">
        <v>76</v>
      </c>
    </row>
    <row r="3231" spans="1:18" x14ac:dyDescent="0.25">
      <c r="A3231">
        <v>4958</v>
      </c>
      <c r="B3231">
        <v>4</v>
      </c>
      <c r="C3231">
        <v>4</v>
      </c>
      <c r="D3231">
        <v>8</v>
      </c>
      <c r="E3231">
        <v>5</v>
      </c>
      <c r="F3231">
        <v>4</v>
      </c>
      <c r="G3231">
        <v>3</v>
      </c>
      <c r="H3231">
        <v>3</v>
      </c>
      <c r="I3231">
        <v>3.55</v>
      </c>
      <c r="J3231" t="s">
        <v>143</v>
      </c>
      <c r="K3231">
        <v>6.56</v>
      </c>
      <c r="L3231">
        <v>331</v>
      </c>
      <c r="M3231">
        <v>5.63</v>
      </c>
      <c r="N3231" t="s">
        <v>143</v>
      </c>
      <c r="O3231">
        <v>31.96</v>
      </c>
      <c r="P3231" t="s">
        <v>27</v>
      </c>
      <c r="Q3231" t="s">
        <v>75</v>
      </c>
      <c r="R3231" t="s">
        <v>76</v>
      </c>
    </row>
    <row r="3232" spans="1:18" x14ac:dyDescent="0.25">
      <c r="A3232">
        <v>4985</v>
      </c>
      <c r="B3232">
        <v>7</v>
      </c>
      <c r="C3232">
        <v>4</v>
      </c>
      <c r="D3232">
        <v>9</v>
      </c>
      <c r="E3232">
        <v>7</v>
      </c>
      <c r="F3232">
        <v>8</v>
      </c>
      <c r="G3232">
        <v>5</v>
      </c>
      <c r="H3232">
        <v>3</v>
      </c>
      <c r="I3232">
        <v>3.19</v>
      </c>
      <c r="J3232" t="s">
        <v>143</v>
      </c>
      <c r="K3232">
        <v>3.55</v>
      </c>
      <c r="L3232">
        <v>1099</v>
      </c>
      <c r="M3232">
        <v>1.55</v>
      </c>
      <c r="N3232" t="s">
        <v>143</v>
      </c>
      <c r="O3232">
        <v>25.89</v>
      </c>
      <c r="P3232" t="s">
        <v>68</v>
      </c>
      <c r="Q3232" t="s">
        <v>75</v>
      </c>
      <c r="R3232" t="s">
        <v>76</v>
      </c>
    </row>
    <row r="3233" spans="1:18" x14ac:dyDescent="0.25">
      <c r="A3233">
        <v>4986</v>
      </c>
      <c r="B3233">
        <v>14</v>
      </c>
      <c r="C3233">
        <v>2</v>
      </c>
      <c r="D3233">
        <v>7</v>
      </c>
      <c r="E3233">
        <v>1</v>
      </c>
      <c r="F3233">
        <v>8</v>
      </c>
      <c r="G3233">
        <v>1</v>
      </c>
      <c r="H3233">
        <v>3</v>
      </c>
      <c r="I3233">
        <v>3.64</v>
      </c>
      <c r="J3233" t="s">
        <v>143</v>
      </c>
      <c r="K3233">
        <v>19.649999999999999</v>
      </c>
      <c r="L3233">
        <v>1573</v>
      </c>
      <c r="M3233">
        <v>4.1500000000000004</v>
      </c>
      <c r="N3233" t="s">
        <v>143</v>
      </c>
      <c r="O3233">
        <v>37.81</v>
      </c>
      <c r="P3233" t="s">
        <v>36</v>
      </c>
      <c r="Q3233" t="s">
        <v>75</v>
      </c>
      <c r="R3233" t="s">
        <v>76</v>
      </c>
    </row>
    <row r="3234" spans="1:18" x14ac:dyDescent="0.25">
      <c r="A3234">
        <v>3</v>
      </c>
      <c r="B3234">
        <v>1</v>
      </c>
      <c r="C3234">
        <v>3</v>
      </c>
      <c r="D3234">
        <v>7</v>
      </c>
      <c r="E3234">
        <v>6</v>
      </c>
      <c r="F3234">
        <v>6</v>
      </c>
      <c r="G3234">
        <v>2</v>
      </c>
      <c r="H3234">
        <v>1</v>
      </c>
      <c r="I3234">
        <v>3.08</v>
      </c>
      <c r="J3234" t="s">
        <v>153</v>
      </c>
      <c r="K3234">
        <v>14.3</v>
      </c>
      <c r="L3234">
        <v>611</v>
      </c>
      <c r="M3234">
        <v>0.87</v>
      </c>
      <c r="N3234" t="s">
        <v>143</v>
      </c>
      <c r="O3234">
        <v>7.0000000000000007E-2</v>
      </c>
      <c r="P3234" t="s">
        <v>68</v>
      </c>
      <c r="Q3234" t="s">
        <v>75</v>
      </c>
      <c r="R3234" t="s">
        <v>74</v>
      </c>
    </row>
    <row r="3235" spans="1:18" x14ac:dyDescent="0.25">
      <c r="A3235">
        <v>237</v>
      </c>
      <c r="B3235">
        <v>7</v>
      </c>
      <c r="C3235">
        <v>10</v>
      </c>
      <c r="D3235">
        <v>9</v>
      </c>
      <c r="E3235">
        <v>5</v>
      </c>
      <c r="F3235">
        <v>7</v>
      </c>
      <c r="G3235">
        <v>6</v>
      </c>
      <c r="H3235">
        <v>1</v>
      </c>
      <c r="I3235">
        <v>3.66</v>
      </c>
      <c r="J3235" t="s">
        <v>153</v>
      </c>
      <c r="K3235">
        <v>77.02</v>
      </c>
      <c r="L3235">
        <v>1157</v>
      </c>
      <c r="M3235">
        <v>1.06</v>
      </c>
      <c r="N3235" t="s">
        <v>143</v>
      </c>
      <c r="O3235">
        <v>16.760000000000002</v>
      </c>
      <c r="P3235" t="s">
        <v>53</v>
      </c>
      <c r="Q3235" t="s">
        <v>75</v>
      </c>
      <c r="R3235" t="s">
        <v>74</v>
      </c>
    </row>
    <row r="3236" spans="1:18" x14ac:dyDescent="0.25">
      <c r="A3236">
        <v>287</v>
      </c>
      <c r="B3236">
        <v>14</v>
      </c>
      <c r="C3236">
        <v>10</v>
      </c>
      <c r="D3236">
        <v>11</v>
      </c>
      <c r="E3236">
        <v>8</v>
      </c>
      <c r="F3236">
        <v>2</v>
      </c>
      <c r="G3236">
        <v>2</v>
      </c>
      <c r="H3236">
        <v>1</v>
      </c>
      <c r="I3236">
        <v>3.78</v>
      </c>
      <c r="J3236" t="s">
        <v>153</v>
      </c>
      <c r="K3236">
        <v>41.75</v>
      </c>
      <c r="L3236">
        <v>1041</v>
      </c>
      <c r="M3236">
        <v>2.5099999999999998</v>
      </c>
      <c r="N3236" t="s">
        <v>143</v>
      </c>
      <c r="O3236">
        <v>30.29</v>
      </c>
      <c r="P3236" t="s">
        <v>61</v>
      </c>
      <c r="Q3236" t="s">
        <v>75</v>
      </c>
      <c r="R3236" t="s">
        <v>74</v>
      </c>
    </row>
    <row r="3237" spans="1:18" x14ac:dyDescent="0.25">
      <c r="A3237">
        <v>349</v>
      </c>
      <c r="B3237">
        <v>19</v>
      </c>
      <c r="C3237">
        <v>1</v>
      </c>
      <c r="D3237">
        <v>3</v>
      </c>
      <c r="E3237">
        <v>4</v>
      </c>
      <c r="F3237">
        <v>1</v>
      </c>
      <c r="G3237">
        <v>1</v>
      </c>
      <c r="H3237">
        <v>1</v>
      </c>
      <c r="I3237">
        <v>3.41</v>
      </c>
      <c r="J3237" t="s">
        <v>153</v>
      </c>
      <c r="K3237">
        <v>17.43</v>
      </c>
      <c r="L3237">
        <v>450</v>
      </c>
      <c r="M3237">
        <v>12.98</v>
      </c>
      <c r="N3237" t="s">
        <v>143</v>
      </c>
      <c r="O3237">
        <v>15.19</v>
      </c>
      <c r="P3237" t="s">
        <v>24</v>
      </c>
      <c r="Q3237" t="s">
        <v>75</v>
      </c>
      <c r="R3237" t="s">
        <v>74</v>
      </c>
    </row>
    <row r="3238" spans="1:18" x14ac:dyDescent="0.25">
      <c r="A3238">
        <v>393</v>
      </c>
      <c r="B3238">
        <v>19</v>
      </c>
      <c r="C3238">
        <v>8</v>
      </c>
      <c r="D3238">
        <v>9</v>
      </c>
      <c r="E3238">
        <v>3</v>
      </c>
      <c r="F3238">
        <v>3</v>
      </c>
      <c r="G3238">
        <v>7</v>
      </c>
      <c r="H3238">
        <v>1</v>
      </c>
      <c r="I3238">
        <v>3.45</v>
      </c>
      <c r="J3238" t="s">
        <v>153</v>
      </c>
      <c r="K3238">
        <v>27.13</v>
      </c>
      <c r="L3238">
        <v>765</v>
      </c>
      <c r="M3238">
        <v>8.09</v>
      </c>
      <c r="N3238" t="s">
        <v>143</v>
      </c>
      <c r="O3238">
        <v>37.83</v>
      </c>
      <c r="P3238" t="s">
        <v>29</v>
      </c>
      <c r="Q3238" t="s">
        <v>75</v>
      </c>
      <c r="R3238" t="s">
        <v>74</v>
      </c>
    </row>
    <row r="3239" spans="1:18" x14ac:dyDescent="0.25">
      <c r="A3239">
        <v>416</v>
      </c>
      <c r="B3239">
        <v>5</v>
      </c>
      <c r="C3239">
        <v>5</v>
      </c>
      <c r="D3239">
        <v>11</v>
      </c>
      <c r="E3239">
        <v>6</v>
      </c>
      <c r="F3239">
        <v>9</v>
      </c>
      <c r="G3239">
        <v>2</v>
      </c>
      <c r="H3239">
        <v>1</v>
      </c>
      <c r="I3239">
        <v>3.22</v>
      </c>
      <c r="J3239" t="s">
        <v>153</v>
      </c>
      <c r="K3239">
        <v>40.44</v>
      </c>
      <c r="L3239">
        <v>1860</v>
      </c>
      <c r="M3239">
        <v>4.18</v>
      </c>
      <c r="N3239" t="s">
        <v>143</v>
      </c>
      <c r="O3239">
        <v>20.45</v>
      </c>
      <c r="P3239" t="s">
        <v>65</v>
      </c>
      <c r="Q3239" t="s">
        <v>75</v>
      </c>
      <c r="R3239" t="s">
        <v>74</v>
      </c>
    </row>
    <row r="3240" spans="1:18" x14ac:dyDescent="0.25">
      <c r="A3240">
        <v>493</v>
      </c>
      <c r="B3240">
        <v>11</v>
      </c>
      <c r="C3240">
        <v>12</v>
      </c>
      <c r="D3240">
        <v>8</v>
      </c>
      <c r="E3240">
        <v>5</v>
      </c>
      <c r="F3240">
        <v>9</v>
      </c>
      <c r="G3240">
        <v>2</v>
      </c>
      <c r="H3240">
        <v>1</v>
      </c>
      <c r="I3240">
        <v>3.57</v>
      </c>
      <c r="J3240" t="s">
        <v>153</v>
      </c>
      <c r="K3240">
        <v>41.33</v>
      </c>
      <c r="L3240">
        <v>704</v>
      </c>
      <c r="M3240">
        <v>1.45</v>
      </c>
      <c r="N3240" t="s">
        <v>143</v>
      </c>
      <c r="O3240">
        <v>43.74</v>
      </c>
      <c r="P3240" t="s">
        <v>33</v>
      </c>
      <c r="Q3240" t="s">
        <v>75</v>
      </c>
      <c r="R3240" t="s">
        <v>74</v>
      </c>
    </row>
    <row r="3241" spans="1:18" x14ac:dyDescent="0.25">
      <c r="A3241">
        <v>603</v>
      </c>
      <c r="B3241">
        <v>16</v>
      </c>
      <c r="C3241">
        <v>7</v>
      </c>
      <c r="D3241">
        <v>7</v>
      </c>
      <c r="E3241">
        <v>2</v>
      </c>
      <c r="F3241">
        <v>8</v>
      </c>
      <c r="G3241">
        <v>9</v>
      </c>
      <c r="H3241">
        <v>1</v>
      </c>
      <c r="I3241">
        <v>3.42</v>
      </c>
      <c r="J3241" t="s">
        <v>153</v>
      </c>
      <c r="K3241">
        <v>77.459999999999994</v>
      </c>
      <c r="L3241">
        <v>88</v>
      </c>
      <c r="M3241">
        <v>1.3</v>
      </c>
      <c r="N3241" t="s">
        <v>143</v>
      </c>
      <c r="O3241">
        <v>20.45</v>
      </c>
      <c r="P3241" t="s">
        <v>26</v>
      </c>
      <c r="Q3241" t="s">
        <v>75</v>
      </c>
      <c r="R3241" t="s">
        <v>74</v>
      </c>
    </row>
    <row r="3242" spans="1:18" x14ac:dyDescent="0.25">
      <c r="A3242">
        <v>687</v>
      </c>
      <c r="B3242">
        <v>10</v>
      </c>
      <c r="C3242">
        <v>10</v>
      </c>
      <c r="D3242">
        <v>2</v>
      </c>
      <c r="E3242">
        <v>2</v>
      </c>
      <c r="F3242">
        <v>3</v>
      </c>
      <c r="G3242">
        <v>9</v>
      </c>
      <c r="H3242">
        <v>1</v>
      </c>
      <c r="I3242">
        <v>3.92</v>
      </c>
      <c r="J3242" t="s">
        <v>153</v>
      </c>
      <c r="K3242">
        <v>68.05</v>
      </c>
      <c r="L3242">
        <v>665</v>
      </c>
      <c r="M3242">
        <v>3.77</v>
      </c>
      <c r="N3242" t="s">
        <v>143</v>
      </c>
      <c r="O3242">
        <v>68.290000000000006</v>
      </c>
      <c r="P3242" t="s">
        <v>31</v>
      </c>
      <c r="Q3242" t="s">
        <v>75</v>
      </c>
      <c r="R3242" t="s">
        <v>74</v>
      </c>
    </row>
    <row r="3243" spans="1:18" x14ac:dyDescent="0.25">
      <c r="A3243">
        <v>878</v>
      </c>
      <c r="B3243">
        <v>6</v>
      </c>
      <c r="C3243">
        <v>9</v>
      </c>
      <c r="D3243">
        <v>2</v>
      </c>
      <c r="E3243">
        <v>8</v>
      </c>
      <c r="F3243">
        <v>4</v>
      </c>
      <c r="G3243">
        <v>3</v>
      </c>
      <c r="H3243">
        <v>1</v>
      </c>
      <c r="I3243">
        <v>3.14</v>
      </c>
      <c r="J3243" t="s">
        <v>153</v>
      </c>
      <c r="K3243">
        <v>11.27</v>
      </c>
      <c r="L3243">
        <v>80</v>
      </c>
      <c r="M3243">
        <v>5.49</v>
      </c>
      <c r="N3243" t="s">
        <v>143</v>
      </c>
      <c r="O3243">
        <v>35.18</v>
      </c>
      <c r="P3243" t="s">
        <v>44</v>
      </c>
      <c r="Q3243" t="s">
        <v>75</v>
      </c>
      <c r="R3243" t="s">
        <v>74</v>
      </c>
    </row>
    <row r="3244" spans="1:18" x14ac:dyDescent="0.25">
      <c r="A3244">
        <v>879</v>
      </c>
      <c r="B3244">
        <v>14</v>
      </c>
      <c r="C3244">
        <v>8</v>
      </c>
      <c r="D3244">
        <v>11</v>
      </c>
      <c r="E3244">
        <v>2</v>
      </c>
      <c r="F3244">
        <v>5</v>
      </c>
      <c r="G3244">
        <v>7</v>
      </c>
      <c r="H3244">
        <v>1</v>
      </c>
      <c r="I3244">
        <v>3.96</v>
      </c>
      <c r="J3244" t="s">
        <v>153</v>
      </c>
      <c r="K3244">
        <v>39.72</v>
      </c>
      <c r="L3244">
        <v>518</v>
      </c>
      <c r="M3244">
        <v>2.5299999999999998</v>
      </c>
      <c r="N3244" t="s">
        <v>143</v>
      </c>
      <c r="O3244">
        <v>47.19</v>
      </c>
      <c r="P3244" t="s">
        <v>62</v>
      </c>
      <c r="Q3244" t="s">
        <v>75</v>
      </c>
      <c r="R3244" t="s">
        <v>74</v>
      </c>
    </row>
    <row r="3245" spans="1:18" x14ac:dyDescent="0.25">
      <c r="A3245">
        <v>931</v>
      </c>
      <c r="B3245">
        <v>1</v>
      </c>
      <c r="C3245">
        <v>6</v>
      </c>
      <c r="D3245">
        <v>3</v>
      </c>
      <c r="E3245">
        <v>7</v>
      </c>
      <c r="F3245">
        <v>8</v>
      </c>
      <c r="G3245">
        <v>2</v>
      </c>
      <c r="H3245">
        <v>1</v>
      </c>
      <c r="I3245">
        <v>3.28</v>
      </c>
      <c r="J3245" t="s">
        <v>153</v>
      </c>
      <c r="K3245">
        <v>40.15</v>
      </c>
      <c r="L3245">
        <v>455</v>
      </c>
      <c r="M3245">
        <v>8.2100000000000009</v>
      </c>
      <c r="N3245" t="s">
        <v>143</v>
      </c>
      <c r="O3245">
        <v>38.35</v>
      </c>
      <c r="P3245" t="s">
        <v>64</v>
      </c>
      <c r="Q3245" t="s">
        <v>75</v>
      </c>
      <c r="R3245" t="s">
        <v>74</v>
      </c>
    </row>
    <row r="3246" spans="1:18" x14ac:dyDescent="0.25">
      <c r="A3246">
        <v>937</v>
      </c>
      <c r="B3246">
        <v>4</v>
      </c>
      <c r="C3246">
        <v>1</v>
      </c>
      <c r="D3246">
        <v>3</v>
      </c>
      <c r="E3246">
        <v>3</v>
      </c>
      <c r="F3246">
        <v>4</v>
      </c>
      <c r="G3246">
        <v>6</v>
      </c>
      <c r="H3246">
        <v>1</v>
      </c>
      <c r="I3246">
        <v>3.29</v>
      </c>
      <c r="J3246" t="s">
        <v>153</v>
      </c>
      <c r="K3246">
        <v>12.02</v>
      </c>
      <c r="L3246">
        <v>2510</v>
      </c>
      <c r="M3246">
        <v>2.4900000000000002</v>
      </c>
      <c r="N3246" t="s">
        <v>143</v>
      </c>
      <c r="O3246">
        <v>12.34</v>
      </c>
      <c r="P3246" t="s">
        <v>24</v>
      </c>
      <c r="Q3246" t="s">
        <v>75</v>
      </c>
      <c r="R3246" t="s">
        <v>74</v>
      </c>
    </row>
    <row r="3247" spans="1:18" x14ac:dyDescent="0.25">
      <c r="A3247">
        <v>1008</v>
      </c>
      <c r="B3247">
        <v>14</v>
      </c>
      <c r="C3247">
        <v>7</v>
      </c>
      <c r="D3247">
        <v>6</v>
      </c>
      <c r="E3247">
        <v>6</v>
      </c>
      <c r="F3247">
        <v>6</v>
      </c>
      <c r="G3247">
        <v>3</v>
      </c>
      <c r="H3247">
        <v>1</v>
      </c>
      <c r="I3247">
        <v>5</v>
      </c>
      <c r="J3247" t="s">
        <v>153</v>
      </c>
      <c r="K3247">
        <v>113.87</v>
      </c>
      <c r="L3247">
        <v>112</v>
      </c>
      <c r="M3247">
        <v>14.32</v>
      </c>
      <c r="N3247" t="s">
        <v>143</v>
      </c>
      <c r="O3247">
        <v>50.75</v>
      </c>
      <c r="P3247" t="s">
        <v>52</v>
      </c>
      <c r="Q3247" t="s">
        <v>75</v>
      </c>
      <c r="R3247" t="s">
        <v>74</v>
      </c>
    </row>
    <row r="3248" spans="1:18" x14ac:dyDescent="0.25">
      <c r="A3248">
        <v>1027</v>
      </c>
      <c r="B3248">
        <v>6</v>
      </c>
      <c r="C3248">
        <v>4</v>
      </c>
      <c r="D3248">
        <v>11</v>
      </c>
      <c r="E3248">
        <v>5</v>
      </c>
      <c r="F3248">
        <v>5</v>
      </c>
      <c r="G3248">
        <v>4</v>
      </c>
      <c r="H3248">
        <v>1</v>
      </c>
      <c r="I3248">
        <v>3.89</v>
      </c>
      <c r="J3248" t="s">
        <v>153</v>
      </c>
      <c r="K3248">
        <v>41.55</v>
      </c>
      <c r="L3248">
        <v>574</v>
      </c>
      <c r="M3248">
        <v>6.24</v>
      </c>
      <c r="N3248" t="s">
        <v>143</v>
      </c>
      <c r="O3248">
        <v>10.17</v>
      </c>
      <c r="P3248" t="s">
        <v>28</v>
      </c>
      <c r="Q3248" t="s">
        <v>75</v>
      </c>
      <c r="R3248" t="s">
        <v>74</v>
      </c>
    </row>
    <row r="3249" spans="1:18" x14ac:dyDescent="0.25">
      <c r="A3249">
        <v>1060</v>
      </c>
      <c r="B3249">
        <v>1</v>
      </c>
      <c r="C3249">
        <v>3</v>
      </c>
      <c r="D3249">
        <v>7</v>
      </c>
      <c r="E3249">
        <v>4</v>
      </c>
      <c r="F3249">
        <v>8</v>
      </c>
      <c r="G3249">
        <v>4</v>
      </c>
      <c r="H3249">
        <v>1</v>
      </c>
      <c r="I3249">
        <v>3.35</v>
      </c>
      <c r="J3249" t="s">
        <v>153</v>
      </c>
      <c r="K3249">
        <v>22.75</v>
      </c>
      <c r="L3249">
        <v>1048</v>
      </c>
      <c r="M3249">
        <v>8.64</v>
      </c>
      <c r="N3249" t="s">
        <v>143</v>
      </c>
      <c r="O3249">
        <v>32.68</v>
      </c>
      <c r="P3249" t="s">
        <v>61</v>
      </c>
      <c r="Q3249" t="s">
        <v>75</v>
      </c>
      <c r="R3249" t="s">
        <v>74</v>
      </c>
    </row>
    <row r="3250" spans="1:18" x14ac:dyDescent="0.25">
      <c r="A3250">
        <v>1067</v>
      </c>
      <c r="B3250">
        <v>9</v>
      </c>
      <c r="C3250">
        <v>3</v>
      </c>
      <c r="D3250">
        <v>4</v>
      </c>
      <c r="E3250">
        <v>7</v>
      </c>
      <c r="F3250">
        <v>4</v>
      </c>
      <c r="G3250">
        <v>8</v>
      </c>
      <c r="H3250">
        <v>1</v>
      </c>
      <c r="I3250">
        <v>3.02</v>
      </c>
      <c r="J3250" t="s">
        <v>153</v>
      </c>
      <c r="K3250">
        <v>17.98</v>
      </c>
      <c r="L3250">
        <v>633</v>
      </c>
      <c r="M3250">
        <v>14.44</v>
      </c>
      <c r="N3250" t="s">
        <v>143</v>
      </c>
      <c r="O3250">
        <v>13.62</v>
      </c>
      <c r="P3250" t="s">
        <v>63</v>
      </c>
      <c r="Q3250" t="s">
        <v>75</v>
      </c>
      <c r="R3250" t="s">
        <v>74</v>
      </c>
    </row>
    <row r="3251" spans="1:18" x14ac:dyDescent="0.25">
      <c r="A3251">
        <v>1094</v>
      </c>
      <c r="B3251">
        <v>9</v>
      </c>
      <c r="C3251">
        <v>7</v>
      </c>
      <c r="D3251">
        <v>6</v>
      </c>
      <c r="E3251">
        <v>2</v>
      </c>
      <c r="F3251">
        <v>5</v>
      </c>
      <c r="G3251">
        <v>9</v>
      </c>
      <c r="H3251">
        <v>1</v>
      </c>
      <c r="I3251">
        <v>3.48</v>
      </c>
      <c r="J3251" t="s">
        <v>153</v>
      </c>
      <c r="K3251">
        <v>27.1</v>
      </c>
      <c r="L3251">
        <v>547</v>
      </c>
      <c r="M3251">
        <v>3.35</v>
      </c>
      <c r="N3251" t="s">
        <v>143</v>
      </c>
      <c r="O3251">
        <v>31.67</v>
      </c>
      <c r="P3251" t="s">
        <v>70</v>
      </c>
      <c r="Q3251" t="s">
        <v>75</v>
      </c>
      <c r="R3251" t="s">
        <v>74</v>
      </c>
    </row>
    <row r="3252" spans="1:18" x14ac:dyDescent="0.25">
      <c r="A3252">
        <v>1119</v>
      </c>
      <c r="B3252">
        <v>18</v>
      </c>
      <c r="C3252">
        <v>12</v>
      </c>
      <c r="D3252">
        <v>1</v>
      </c>
      <c r="E3252">
        <v>4</v>
      </c>
      <c r="F3252">
        <v>8</v>
      </c>
      <c r="G3252">
        <v>9</v>
      </c>
      <c r="H3252">
        <v>1</v>
      </c>
      <c r="I3252">
        <v>3</v>
      </c>
      <c r="J3252" t="s">
        <v>153</v>
      </c>
      <c r="K3252">
        <v>18.100000000000001</v>
      </c>
      <c r="L3252">
        <v>189</v>
      </c>
      <c r="M3252">
        <v>6.99</v>
      </c>
      <c r="N3252" t="s">
        <v>143</v>
      </c>
      <c r="O3252">
        <v>41.87</v>
      </c>
      <c r="P3252" t="s">
        <v>22</v>
      </c>
      <c r="Q3252" t="s">
        <v>75</v>
      </c>
      <c r="R3252" t="s">
        <v>74</v>
      </c>
    </row>
    <row r="3253" spans="1:18" x14ac:dyDescent="0.25">
      <c r="A3253">
        <v>1165</v>
      </c>
      <c r="B3253">
        <v>9</v>
      </c>
      <c r="C3253">
        <v>7</v>
      </c>
      <c r="D3253">
        <v>5</v>
      </c>
      <c r="E3253">
        <v>6</v>
      </c>
      <c r="F3253">
        <v>7</v>
      </c>
      <c r="G3253">
        <v>5</v>
      </c>
      <c r="H3253">
        <v>1</v>
      </c>
      <c r="I3253">
        <v>3.53</v>
      </c>
      <c r="J3253" t="s">
        <v>153</v>
      </c>
      <c r="K3253">
        <v>26.04</v>
      </c>
      <c r="L3253">
        <v>104</v>
      </c>
      <c r="M3253">
        <v>13.08</v>
      </c>
      <c r="N3253" t="s">
        <v>143</v>
      </c>
      <c r="O3253">
        <v>21.35</v>
      </c>
      <c r="P3253" t="s">
        <v>54</v>
      </c>
      <c r="Q3253" t="s">
        <v>75</v>
      </c>
      <c r="R3253" t="s">
        <v>74</v>
      </c>
    </row>
    <row r="3254" spans="1:18" x14ac:dyDescent="0.25">
      <c r="A3254">
        <v>1291</v>
      </c>
      <c r="B3254">
        <v>11</v>
      </c>
      <c r="C3254">
        <v>1</v>
      </c>
      <c r="D3254">
        <v>8</v>
      </c>
      <c r="E3254">
        <v>1</v>
      </c>
      <c r="F3254">
        <v>7</v>
      </c>
      <c r="G3254">
        <v>9</v>
      </c>
      <c r="H3254">
        <v>1</v>
      </c>
      <c r="I3254">
        <v>3.25</v>
      </c>
      <c r="J3254" t="s">
        <v>153</v>
      </c>
      <c r="K3254">
        <v>57.12</v>
      </c>
      <c r="L3254">
        <v>116</v>
      </c>
      <c r="M3254">
        <v>2.7</v>
      </c>
      <c r="N3254" t="s">
        <v>143</v>
      </c>
      <c r="O3254">
        <v>4.9000000000000004</v>
      </c>
      <c r="P3254" t="s">
        <v>45</v>
      </c>
      <c r="Q3254" t="s">
        <v>75</v>
      </c>
      <c r="R3254" t="s">
        <v>74</v>
      </c>
    </row>
    <row r="3255" spans="1:18" x14ac:dyDescent="0.25">
      <c r="A3255">
        <v>1358</v>
      </c>
      <c r="B3255">
        <v>2</v>
      </c>
      <c r="C3255">
        <v>12</v>
      </c>
      <c r="D3255">
        <v>8</v>
      </c>
      <c r="E3255">
        <v>3</v>
      </c>
      <c r="F3255">
        <v>2</v>
      </c>
      <c r="G3255">
        <v>3</v>
      </c>
      <c r="H3255">
        <v>1</v>
      </c>
      <c r="I3255">
        <v>3.12</v>
      </c>
      <c r="J3255" t="s">
        <v>153</v>
      </c>
      <c r="K3255">
        <v>59.77</v>
      </c>
      <c r="L3255">
        <v>116</v>
      </c>
      <c r="M3255">
        <v>1.8</v>
      </c>
      <c r="N3255" t="s">
        <v>143</v>
      </c>
      <c r="O3255">
        <v>36.51</v>
      </c>
      <c r="P3255" t="s">
        <v>68</v>
      </c>
      <c r="Q3255" t="s">
        <v>75</v>
      </c>
      <c r="R3255" t="s">
        <v>74</v>
      </c>
    </row>
    <row r="3256" spans="1:18" x14ac:dyDescent="0.25">
      <c r="A3256">
        <v>1380</v>
      </c>
      <c r="B3256">
        <v>6</v>
      </c>
      <c r="C3256">
        <v>5</v>
      </c>
      <c r="D3256">
        <v>5</v>
      </c>
      <c r="E3256">
        <v>2</v>
      </c>
      <c r="F3256">
        <v>3</v>
      </c>
      <c r="G3256">
        <v>7</v>
      </c>
      <c r="H3256">
        <v>1</v>
      </c>
      <c r="I3256">
        <v>3.02</v>
      </c>
      <c r="J3256" t="s">
        <v>153</v>
      </c>
      <c r="K3256">
        <v>11.29</v>
      </c>
      <c r="L3256">
        <v>120</v>
      </c>
      <c r="M3256">
        <v>4.75</v>
      </c>
      <c r="N3256" t="s">
        <v>143</v>
      </c>
      <c r="O3256">
        <v>3.08</v>
      </c>
      <c r="P3256" t="s">
        <v>56</v>
      </c>
      <c r="Q3256" t="s">
        <v>75</v>
      </c>
      <c r="R3256" t="s">
        <v>74</v>
      </c>
    </row>
    <row r="3257" spans="1:18" x14ac:dyDescent="0.25">
      <c r="A3257">
        <v>1499</v>
      </c>
      <c r="B3257">
        <v>14</v>
      </c>
      <c r="C3257">
        <v>5</v>
      </c>
      <c r="D3257">
        <v>3</v>
      </c>
      <c r="E3257">
        <v>4</v>
      </c>
      <c r="F3257">
        <v>2</v>
      </c>
      <c r="G3257">
        <v>2</v>
      </c>
      <c r="H3257">
        <v>1</v>
      </c>
      <c r="I3257">
        <v>3.26</v>
      </c>
      <c r="J3257" t="s">
        <v>153</v>
      </c>
      <c r="K3257">
        <v>9.9499999999999993</v>
      </c>
      <c r="L3257">
        <v>210</v>
      </c>
      <c r="M3257">
        <v>4.71</v>
      </c>
      <c r="N3257" t="s">
        <v>143</v>
      </c>
      <c r="O3257">
        <v>11.71</v>
      </c>
      <c r="P3257" t="s">
        <v>55</v>
      </c>
      <c r="Q3257" t="s">
        <v>75</v>
      </c>
      <c r="R3257" t="s">
        <v>74</v>
      </c>
    </row>
    <row r="3258" spans="1:18" x14ac:dyDescent="0.25">
      <c r="A3258">
        <v>1594</v>
      </c>
      <c r="B3258">
        <v>5</v>
      </c>
      <c r="C3258">
        <v>12</v>
      </c>
      <c r="D3258">
        <v>2</v>
      </c>
      <c r="E3258">
        <v>3</v>
      </c>
      <c r="F3258">
        <v>6</v>
      </c>
      <c r="G3258">
        <v>9</v>
      </c>
      <c r="H3258">
        <v>1</v>
      </c>
      <c r="I3258">
        <v>3.09</v>
      </c>
      <c r="J3258" t="s">
        <v>153</v>
      </c>
      <c r="K3258">
        <v>63.64</v>
      </c>
      <c r="L3258">
        <v>289</v>
      </c>
      <c r="M3258">
        <v>3.38</v>
      </c>
      <c r="N3258" t="s">
        <v>143</v>
      </c>
      <c r="O3258">
        <v>42.89</v>
      </c>
      <c r="P3258" t="s">
        <v>60</v>
      </c>
      <c r="Q3258" t="s">
        <v>75</v>
      </c>
      <c r="R3258" t="s">
        <v>74</v>
      </c>
    </row>
    <row r="3259" spans="1:18" x14ac:dyDescent="0.25">
      <c r="A3259">
        <v>1632</v>
      </c>
      <c r="B3259">
        <v>11</v>
      </c>
      <c r="C3259">
        <v>7</v>
      </c>
      <c r="D3259">
        <v>2</v>
      </c>
      <c r="E3259">
        <v>2</v>
      </c>
      <c r="F3259">
        <v>5</v>
      </c>
      <c r="G3259">
        <v>9</v>
      </c>
      <c r="H3259">
        <v>1</v>
      </c>
      <c r="I3259">
        <v>3.15</v>
      </c>
      <c r="J3259" t="s">
        <v>153</v>
      </c>
      <c r="K3259">
        <v>26.77</v>
      </c>
      <c r="L3259">
        <v>129</v>
      </c>
      <c r="M3259">
        <v>7.12</v>
      </c>
      <c r="N3259" t="s">
        <v>143</v>
      </c>
      <c r="O3259">
        <v>15.07</v>
      </c>
      <c r="P3259" t="s">
        <v>61</v>
      </c>
      <c r="Q3259" t="s">
        <v>75</v>
      </c>
      <c r="R3259" t="s">
        <v>74</v>
      </c>
    </row>
    <row r="3260" spans="1:18" x14ac:dyDescent="0.25">
      <c r="A3260">
        <v>1702</v>
      </c>
      <c r="B3260">
        <v>2</v>
      </c>
      <c r="C3260">
        <v>1</v>
      </c>
      <c r="D3260">
        <v>3</v>
      </c>
      <c r="E3260">
        <v>5</v>
      </c>
      <c r="F3260">
        <v>4</v>
      </c>
      <c r="G3260">
        <v>4</v>
      </c>
      <c r="H3260">
        <v>1</v>
      </c>
      <c r="I3260">
        <v>3.22</v>
      </c>
      <c r="J3260" t="s">
        <v>153</v>
      </c>
      <c r="K3260">
        <v>62.32</v>
      </c>
      <c r="L3260">
        <v>160</v>
      </c>
      <c r="M3260">
        <v>2.76</v>
      </c>
      <c r="N3260" t="s">
        <v>143</v>
      </c>
      <c r="O3260">
        <v>36.1</v>
      </c>
      <c r="P3260" t="s">
        <v>43</v>
      </c>
      <c r="Q3260" t="s">
        <v>75</v>
      </c>
      <c r="R3260" t="s">
        <v>74</v>
      </c>
    </row>
    <row r="3261" spans="1:18" x14ac:dyDescent="0.25">
      <c r="A3261">
        <v>1767</v>
      </c>
      <c r="B3261">
        <v>2</v>
      </c>
      <c r="C3261">
        <v>7</v>
      </c>
      <c r="D3261">
        <v>8</v>
      </c>
      <c r="E3261">
        <v>6</v>
      </c>
      <c r="F3261">
        <v>3</v>
      </c>
      <c r="G3261">
        <v>7</v>
      </c>
      <c r="H3261">
        <v>1</v>
      </c>
      <c r="I3261">
        <v>3.16</v>
      </c>
      <c r="J3261" t="s">
        <v>153</v>
      </c>
      <c r="K3261">
        <v>12.13</v>
      </c>
      <c r="L3261">
        <v>249</v>
      </c>
      <c r="M3261">
        <v>11.21</v>
      </c>
      <c r="N3261" t="s">
        <v>143</v>
      </c>
      <c r="O3261">
        <v>37.200000000000003</v>
      </c>
      <c r="P3261" t="s">
        <v>21</v>
      </c>
      <c r="Q3261" t="s">
        <v>75</v>
      </c>
      <c r="R3261" t="s">
        <v>74</v>
      </c>
    </row>
    <row r="3262" spans="1:18" x14ac:dyDescent="0.25">
      <c r="A3262">
        <v>1913</v>
      </c>
      <c r="B3262">
        <v>19</v>
      </c>
      <c r="C3262">
        <v>7</v>
      </c>
      <c r="D3262">
        <v>7</v>
      </c>
      <c r="E3262">
        <v>5</v>
      </c>
      <c r="F3262">
        <v>4</v>
      </c>
      <c r="G3262">
        <v>8</v>
      </c>
      <c r="H3262">
        <v>1</v>
      </c>
      <c r="I3262">
        <v>3.21</v>
      </c>
      <c r="J3262" t="s">
        <v>153</v>
      </c>
      <c r="K3262">
        <v>9.81</v>
      </c>
      <c r="L3262">
        <v>873</v>
      </c>
      <c r="M3262">
        <v>16.600000000000001</v>
      </c>
      <c r="N3262" t="s">
        <v>143</v>
      </c>
      <c r="O3262">
        <v>34.15</v>
      </c>
      <c r="P3262" t="s">
        <v>34</v>
      </c>
      <c r="Q3262" t="s">
        <v>75</v>
      </c>
      <c r="R3262" t="s">
        <v>74</v>
      </c>
    </row>
    <row r="3263" spans="1:18" x14ac:dyDescent="0.25">
      <c r="A3263">
        <v>1923</v>
      </c>
      <c r="B3263">
        <v>2</v>
      </c>
      <c r="C3263">
        <v>1</v>
      </c>
      <c r="D3263">
        <v>3</v>
      </c>
      <c r="E3263">
        <v>8</v>
      </c>
      <c r="F3263">
        <v>3</v>
      </c>
      <c r="G3263">
        <v>5</v>
      </c>
      <c r="H3263">
        <v>1</v>
      </c>
      <c r="I3263">
        <v>3.62</v>
      </c>
      <c r="J3263" t="s">
        <v>153</v>
      </c>
      <c r="K3263">
        <v>36.590000000000003</v>
      </c>
      <c r="L3263">
        <v>213</v>
      </c>
      <c r="M3263">
        <v>0.81</v>
      </c>
      <c r="N3263" t="s">
        <v>143</v>
      </c>
      <c r="O3263">
        <v>24.44</v>
      </c>
      <c r="P3263" t="s">
        <v>72</v>
      </c>
      <c r="Q3263" t="s">
        <v>75</v>
      </c>
      <c r="R3263" t="s">
        <v>74</v>
      </c>
    </row>
    <row r="3264" spans="1:18" x14ac:dyDescent="0.25">
      <c r="A3264">
        <v>1946</v>
      </c>
      <c r="B3264">
        <v>3</v>
      </c>
      <c r="C3264">
        <v>3</v>
      </c>
      <c r="D3264">
        <v>7</v>
      </c>
      <c r="E3264">
        <v>8</v>
      </c>
      <c r="F3264">
        <v>3</v>
      </c>
      <c r="G3264">
        <v>8</v>
      </c>
      <c r="H3264">
        <v>1</v>
      </c>
      <c r="I3264">
        <v>3.23</v>
      </c>
      <c r="J3264" t="s">
        <v>153</v>
      </c>
      <c r="K3264">
        <v>21.83</v>
      </c>
      <c r="L3264">
        <v>84</v>
      </c>
      <c r="M3264">
        <v>3.12</v>
      </c>
      <c r="N3264" t="s">
        <v>143</v>
      </c>
      <c r="O3264">
        <v>33.119999999999997</v>
      </c>
      <c r="P3264" t="s">
        <v>39</v>
      </c>
      <c r="Q3264" t="s">
        <v>75</v>
      </c>
      <c r="R3264" t="s">
        <v>74</v>
      </c>
    </row>
    <row r="3265" spans="1:18" x14ac:dyDescent="0.25">
      <c r="A3265">
        <v>2087</v>
      </c>
      <c r="B3265">
        <v>4</v>
      </c>
      <c r="C3265">
        <v>1</v>
      </c>
      <c r="D3265">
        <v>4</v>
      </c>
      <c r="E3265">
        <v>9</v>
      </c>
      <c r="F3265">
        <v>4</v>
      </c>
      <c r="G3265">
        <v>5</v>
      </c>
      <c r="H3265">
        <v>1</v>
      </c>
      <c r="I3265">
        <v>3.12</v>
      </c>
      <c r="J3265" t="s">
        <v>153</v>
      </c>
      <c r="K3265">
        <v>62.91</v>
      </c>
      <c r="L3265">
        <v>660</v>
      </c>
      <c r="M3265">
        <v>4.63</v>
      </c>
      <c r="N3265" t="s">
        <v>143</v>
      </c>
      <c r="O3265">
        <v>29.97</v>
      </c>
      <c r="P3265" t="s">
        <v>23</v>
      </c>
      <c r="Q3265" t="s">
        <v>75</v>
      </c>
      <c r="R3265" t="s">
        <v>74</v>
      </c>
    </row>
    <row r="3266" spans="1:18" x14ac:dyDescent="0.25">
      <c r="A3266">
        <v>2092</v>
      </c>
      <c r="B3266">
        <v>11</v>
      </c>
      <c r="C3266">
        <v>9</v>
      </c>
      <c r="D3266">
        <v>8</v>
      </c>
      <c r="E3266">
        <v>3</v>
      </c>
      <c r="F3266">
        <v>5</v>
      </c>
      <c r="G3266">
        <v>1</v>
      </c>
      <c r="H3266">
        <v>1</v>
      </c>
      <c r="I3266">
        <v>3.06</v>
      </c>
      <c r="J3266" t="s">
        <v>153</v>
      </c>
      <c r="K3266">
        <v>13.46</v>
      </c>
      <c r="L3266">
        <v>10838</v>
      </c>
      <c r="M3266">
        <v>3.32</v>
      </c>
      <c r="N3266" t="s">
        <v>143</v>
      </c>
      <c r="O3266">
        <v>50.76</v>
      </c>
      <c r="P3266" t="s">
        <v>39</v>
      </c>
      <c r="Q3266" t="s">
        <v>75</v>
      </c>
      <c r="R3266" t="s">
        <v>74</v>
      </c>
    </row>
    <row r="3267" spans="1:18" x14ac:dyDescent="0.25">
      <c r="A3267">
        <v>2124</v>
      </c>
      <c r="B3267">
        <v>6</v>
      </c>
      <c r="C3267">
        <v>4</v>
      </c>
      <c r="D3267">
        <v>8</v>
      </c>
      <c r="E3267">
        <v>3</v>
      </c>
      <c r="F3267">
        <v>6</v>
      </c>
      <c r="G3267">
        <v>4</v>
      </c>
      <c r="H3267">
        <v>1</v>
      </c>
      <c r="I3267">
        <v>3.76</v>
      </c>
      <c r="J3267" t="s">
        <v>153</v>
      </c>
      <c r="K3267">
        <v>27</v>
      </c>
      <c r="L3267">
        <v>272</v>
      </c>
      <c r="M3267">
        <v>13.48</v>
      </c>
      <c r="N3267" t="s">
        <v>143</v>
      </c>
      <c r="O3267">
        <v>4.25</v>
      </c>
      <c r="P3267" t="s">
        <v>59</v>
      </c>
      <c r="Q3267" t="s">
        <v>75</v>
      </c>
      <c r="R3267" t="s">
        <v>74</v>
      </c>
    </row>
    <row r="3268" spans="1:18" x14ac:dyDescent="0.25">
      <c r="A3268">
        <v>2200</v>
      </c>
      <c r="B3268">
        <v>12</v>
      </c>
      <c r="C3268">
        <v>3</v>
      </c>
      <c r="D3268">
        <v>2</v>
      </c>
      <c r="E3268">
        <v>7</v>
      </c>
      <c r="F3268">
        <v>3</v>
      </c>
      <c r="G3268">
        <v>1</v>
      </c>
      <c r="H3268">
        <v>1</v>
      </c>
      <c r="I3268">
        <v>3.72</v>
      </c>
      <c r="J3268" t="s">
        <v>153</v>
      </c>
      <c r="K3268">
        <v>26.03</v>
      </c>
      <c r="L3268">
        <v>1554</v>
      </c>
      <c r="M3268">
        <v>8.74</v>
      </c>
      <c r="N3268" t="s">
        <v>143</v>
      </c>
      <c r="O3268">
        <v>27.93</v>
      </c>
      <c r="P3268" t="s">
        <v>60</v>
      </c>
      <c r="Q3268" t="s">
        <v>75</v>
      </c>
      <c r="R3268" t="s">
        <v>74</v>
      </c>
    </row>
    <row r="3269" spans="1:18" x14ac:dyDescent="0.25">
      <c r="A3269">
        <v>2361</v>
      </c>
      <c r="B3269">
        <v>1</v>
      </c>
      <c r="C3269">
        <v>1</v>
      </c>
      <c r="D3269">
        <v>7</v>
      </c>
      <c r="E3269">
        <v>5</v>
      </c>
      <c r="F3269">
        <v>3</v>
      </c>
      <c r="G3269">
        <v>7</v>
      </c>
      <c r="H3269">
        <v>1</v>
      </c>
      <c r="I3269">
        <v>3.5</v>
      </c>
      <c r="J3269" t="s">
        <v>153</v>
      </c>
      <c r="K3269">
        <v>20.78</v>
      </c>
      <c r="L3269">
        <v>217</v>
      </c>
      <c r="M3269">
        <v>3.01</v>
      </c>
      <c r="N3269" t="s">
        <v>143</v>
      </c>
      <c r="O3269">
        <v>31.08</v>
      </c>
      <c r="P3269" t="s">
        <v>27</v>
      </c>
      <c r="Q3269" t="s">
        <v>75</v>
      </c>
      <c r="R3269" t="s">
        <v>74</v>
      </c>
    </row>
    <row r="3270" spans="1:18" x14ac:dyDescent="0.25">
      <c r="A3270">
        <v>2488</v>
      </c>
      <c r="B3270">
        <v>10</v>
      </c>
      <c r="C3270">
        <v>9</v>
      </c>
      <c r="D3270">
        <v>5</v>
      </c>
      <c r="E3270">
        <v>3</v>
      </c>
      <c r="F3270">
        <v>4</v>
      </c>
      <c r="G3270">
        <v>7</v>
      </c>
      <c r="H3270">
        <v>1</v>
      </c>
      <c r="I3270">
        <v>3.28</v>
      </c>
      <c r="J3270" t="s">
        <v>153</v>
      </c>
      <c r="K3270">
        <v>29.23</v>
      </c>
      <c r="L3270">
        <v>333</v>
      </c>
      <c r="M3270">
        <v>5.76</v>
      </c>
      <c r="N3270" t="s">
        <v>143</v>
      </c>
      <c r="O3270">
        <v>37.89</v>
      </c>
      <c r="P3270" t="s">
        <v>49</v>
      </c>
      <c r="Q3270" t="s">
        <v>75</v>
      </c>
      <c r="R3270" t="s">
        <v>74</v>
      </c>
    </row>
    <row r="3271" spans="1:18" x14ac:dyDescent="0.25">
      <c r="A3271">
        <v>2535</v>
      </c>
      <c r="B3271">
        <v>16</v>
      </c>
      <c r="C3271">
        <v>10</v>
      </c>
      <c r="D3271">
        <v>8</v>
      </c>
      <c r="E3271">
        <v>2</v>
      </c>
      <c r="F3271">
        <v>1</v>
      </c>
      <c r="G3271">
        <v>6</v>
      </c>
      <c r="H3271">
        <v>1</v>
      </c>
      <c r="I3271">
        <v>3.4</v>
      </c>
      <c r="J3271" t="s">
        <v>153</v>
      </c>
      <c r="K3271">
        <v>23.61</v>
      </c>
      <c r="L3271">
        <v>286</v>
      </c>
      <c r="M3271">
        <v>3.92</v>
      </c>
      <c r="N3271" t="s">
        <v>143</v>
      </c>
      <c r="O3271">
        <v>5.22</v>
      </c>
      <c r="P3271" t="s">
        <v>68</v>
      </c>
      <c r="Q3271" t="s">
        <v>75</v>
      </c>
      <c r="R3271" t="s">
        <v>74</v>
      </c>
    </row>
    <row r="3272" spans="1:18" x14ac:dyDescent="0.25">
      <c r="A3272">
        <v>2586</v>
      </c>
      <c r="B3272">
        <v>17</v>
      </c>
      <c r="C3272">
        <v>7</v>
      </c>
      <c r="D3272">
        <v>4</v>
      </c>
      <c r="E3272">
        <v>1</v>
      </c>
      <c r="F3272">
        <v>8</v>
      </c>
      <c r="G3272">
        <v>3</v>
      </c>
      <c r="H3272">
        <v>1</v>
      </c>
      <c r="I3272">
        <v>3.47</v>
      </c>
      <c r="J3272" t="s">
        <v>153</v>
      </c>
      <c r="K3272">
        <v>77.92</v>
      </c>
      <c r="L3272">
        <v>636</v>
      </c>
      <c r="M3272">
        <v>1.19</v>
      </c>
      <c r="N3272" t="s">
        <v>143</v>
      </c>
      <c r="O3272">
        <v>3.75</v>
      </c>
      <c r="P3272" t="s">
        <v>65</v>
      </c>
      <c r="Q3272" t="s">
        <v>75</v>
      </c>
      <c r="R3272" t="s">
        <v>74</v>
      </c>
    </row>
    <row r="3273" spans="1:18" x14ac:dyDescent="0.25">
      <c r="A3273">
        <v>2693</v>
      </c>
      <c r="B3273">
        <v>11</v>
      </c>
      <c r="C3273">
        <v>7</v>
      </c>
      <c r="D3273">
        <v>4</v>
      </c>
      <c r="E3273">
        <v>2</v>
      </c>
      <c r="F3273">
        <v>2</v>
      </c>
      <c r="G3273">
        <v>8</v>
      </c>
      <c r="H3273">
        <v>1</v>
      </c>
      <c r="I3273">
        <v>3.15</v>
      </c>
      <c r="J3273" t="s">
        <v>153</v>
      </c>
      <c r="K3273">
        <v>27.34</v>
      </c>
      <c r="L3273">
        <v>1034</v>
      </c>
      <c r="M3273">
        <v>1.77</v>
      </c>
      <c r="N3273" t="s">
        <v>143</v>
      </c>
      <c r="O3273">
        <v>30.41</v>
      </c>
      <c r="P3273" t="s">
        <v>26</v>
      </c>
      <c r="Q3273" t="s">
        <v>75</v>
      </c>
      <c r="R3273" t="s">
        <v>74</v>
      </c>
    </row>
    <row r="3274" spans="1:18" x14ac:dyDescent="0.25">
      <c r="A3274">
        <v>2852</v>
      </c>
      <c r="B3274">
        <v>9</v>
      </c>
      <c r="C3274">
        <v>8</v>
      </c>
      <c r="D3274">
        <v>2</v>
      </c>
      <c r="E3274">
        <v>5</v>
      </c>
      <c r="F3274">
        <v>1</v>
      </c>
      <c r="G3274">
        <v>5</v>
      </c>
      <c r="H3274">
        <v>1</v>
      </c>
      <c r="I3274">
        <v>3.21</v>
      </c>
      <c r="J3274" t="s">
        <v>153</v>
      </c>
      <c r="K3274">
        <v>50.81</v>
      </c>
      <c r="L3274">
        <v>1922</v>
      </c>
      <c r="M3274">
        <v>11.86</v>
      </c>
      <c r="N3274" t="s">
        <v>143</v>
      </c>
      <c r="O3274">
        <v>28.98</v>
      </c>
      <c r="P3274" t="s">
        <v>37</v>
      </c>
      <c r="Q3274" t="s">
        <v>75</v>
      </c>
      <c r="R3274" t="s">
        <v>74</v>
      </c>
    </row>
    <row r="3275" spans="1:18" x14ac:dyDescent="0.25">
      <c r="A3275">
        <v>2904</v>
      </c>
      <c r="B3275">
        <v>1</v>
      </c>
      <c r="C3275">
        <v>7</v>
      </c>
      <c r="D3275">
        <v>1</v>
      </c>
      <c r="E3275">
        <v>2</v>
      </c>
      <c r="F3275">
        <v>3</v>
      </c>
      <c r="G3275">
        <v>3</v>
      </c>
      <c r="H3275">
        <v>1</v>
      </c>
      <c r="I3275">
        <v>3.86</v>
      </c>
      <c r="J3275" t="s">
        <v>153</v>
      </c>
      <c r="K3275">
        <v>46.58</v>
      </c>
      <c r="L3275">
        <v>207</v>
      </c>
      <c r="M3275">
        <v>13.87</v>
      </c>
      <c r="N3275" t="s">
        <v>143</v>
      </c>
      <c r="O3275">
        <v>47.68</v>
      </c>
      <c r="P3275" t="s">
        <v>53</v>
      </c>
      <c r="Q3275" t="s">
        <v>75</v>
      </c>
      <c r="R3275" t="s">
        <v>74</v>
      </c>
    </row>
    <row r="3276" spans="1:18" x14ac:dyDescent="0.25">
      <c r="A3276">
        <v>2941</v>
      </c>
      <c r="B3276">
        <v>8</v>
      </c>
      <c r="C3276">
        <v>6</v>
      </c>
      <c r="D3276">
        <v>3</v>
      </c>
      <c r="E3276">
        <v>1</v>
      </c>
      <c r="F3276">
        <v>7</v>
      </c>
      <c r="G3276">
        <v>6</v>
      </c>
      <c r="H3276">
        <v>1</v>
      </c>
      <c r="I3276">
        <v>3.18</v>
      </c>
      <c r="J3276" t="s">
        <v>153</v>
      </c>
      <c r="K3276">
        <v>31.75</v>
      </c>
      <c r="L3276">
        <v>474</v>
      </c>
      <c r="M3276">
        <v>9.49</v>
      </c>
      <c r="N3276" t="s">
        <v>143</v>
      </c>
      <c r="O3276">
        <v>4.0199999999999996</v>
      </c>
      <c r="P3276" t="s">
        <v>62</v>
      </c>
      <c r="Q3276" t="s">
        <v>75</v>
      </c>
      <c r="R3276" t="s">
        <v>74</v>
      </c>
    </row>
    <row r="3277" spans="1:18" x14ac:dyDescent="0.25">
      <c r="A3277">
        <v>2961</v>
      </c>
      <c r="B3277">
        <v>5</v>
      </c>
      <c r="C3277">
        <v>5</v>
      </c>
      <c r="D3277">
        <v>7</v>
      </c>
      <c r="E3277">
        <v>2</v>
      </c>
      <c r="F3277">
        <v>5</v>
      </c>
      <c r="G3277">
        <v>9</v>
      </c>
      <c r="H3277">
        <v>1</v>
      </c>
      <c r="I3277">
        <v>3.32</v>
      </c>
      <c r="J3277" t="s">
        <v>153</v>
      </c>
      <c r="K3277">
        <v>44.56</v>
      </c>
      <c r="L3277">
        <v>35</v>
      </c>
      <c r="M3277">
        <v>4.82</v>
      </c>
      <c r="N3277" t="s">
        <v>143</v>
      </c>
      <c r="O3277">
        <v>35.909999999999997</v>
      </c>
      <c r="P3277" t="s">
        <v>59</v>
      </c>
      <c r="Q3277" t="s">
        <v>75</v>
      </c>
      <c r="R3277" t="s">
        <v>74</v>
      </c>
    </row>
    <row r="3278" spans="1:18" x14ac:dyDescent="0.25">
      <c r="A3278">
        <v>3045</v>
      </c>
      <c r="B3278">
        <v>8</v>
      </c>
      <c r="C3278">
        <v>1</v>
      </c>
      <c r="D3278">
        <v>5</v>
      </c>
      <c r="E3278">
        <v>6</v>
      </c>
      <c r="F3278">
        <v>9</v>
      </c>
      <c r="G3278">
        <v>8</v>
      </c>
      <c r="H3278">
        <v>1</v>
      </c>
      <c r="I3278">
        <v>3.66</v>
      </c>
      <c r="J3278" t="s">
        <v>153</v>
      </c>
      <c r="K3278">
        <v>69.25</v>
      </c>
      <c r="L3278">
        <v>173</v>
      </c>
      <c r="M3278">
        <v>1.56</v>
      </c>
      <c r="N3278" t="s">
        <v>143</v>
      </c>
      <c r="O3278">
        <v>36.22</v>
      </c>
      <c r="P3278" t="s">
        <v>56</v>
      </c>
      <c r="Q3278" t="s">
        <v>75</v>
      </c>
      <c r="R3278" t="s">
        <v>74</v>
      </c>
    </row>
    <row r="3279" spans="1:18" x14ac:dyDescent="0.25">
      <c r="A3279">
        <v>3071</v>
      </c>
      <c r="B3279">
        <v>12</v>
      </c>
      <c r="C3279">
        <v>10</v>
      </c>
      <c r="D3279">
        <v>5</v>
      </c>
      <c r="E3279">
        <v>8</v>
      </c>
      <c r="F3279">
        <v>3</v>
      </c>
      <c r="G3279">
        <v>9</v>
      </c>
      <c r="H3279">
        <v>1</v>
      </c>
      <c r="I3279">
        <v>3.15</v>
      </c>
      <c r="J3279" t="s">
        <v>153</v>
      </c>
      <c r="K3279">
        <v>9.17</v>
      </c>
      <c r="L3279">
        <v>241</v>
      </c>
      <c r="M3279">
        <v>3.94</v>
      </c>
      <c r="N3279" t="s">
        <v>143</v>
      </c>
      <c r="O3279">
        <v>37.299999999999997</v>
      </c>
      <c r="P3279" t="s">
        <v>70</v>
      </c>
      <c r="Q3279" t="s">
        <v>75</v>
      </c>
      <c r="R3279" t="s">
        <v>74</v>
      </c>
    </row>
    <row r="3280" spans="1:18" x14ac:dyDescent="0.25">
      <c r="A3280">
        <v>3083</v>
      </c>
      <c r="B3280">
        <v>20</v>
      </c>
      <c r="C3280">
        <v>3</v>
      </c>
      <c r="D3280">
        <v>2</v>
      </c>
      <c r="E3280">
        <v>1</v>
      </c>
      <c r="F3280">
        <v>8</v>
      </c>
      <c r="G3280">
        <v>3</v>
      </c>
      <c r="H3280">
        <v>1</v>
      </c>
      <c r="I3280">
        <v>3.49</v>
      </c>
      <c r="J3280" t="s">
        <v>153</v>
      </c>
      <c r="K3280">
        <v>43.38</v>
      </c>
      <c r="L3280">
        <v>240</v>
      </c>
      <c r="M3280">
        <v>5.36</v>
      </c>
      <c r="N3280" t="s">
        <v>143</v>
      </c>
      <c r="O3280">
        <v>17.84</v>
      </c>
      <c r="P3280" t="s">
        <v>60</v>
      </c>
      <c r="Q3280" t="s">
        <v>75</v>
      </c>
      <c r="R3280" t="s">
        <v>74</v>
      </c>
    </row>
    <row r="3281" spans="1:18" x14ac:dyDescent="0.25">
      <c r="A3281">
        <v>3102</v>
      </c>
      <c r="B3281">
        <v>16</v>
      </c>
      <c r="C3281">
        <v>9</v>
      </c>
      <c r="D3281">
        <v>6</v>
      </c>
      <c r="E3281">
        <v>1</v>
      </c>
      <c r="F3281">
        <v>1</v>
      </c>
      <c r="G3281">
        <v>6</v>
      </c>
      <c r="H3281">
        <v>1</v>
      </c>
      <c r="I3281">
        <v>3.44</v>
      </c>
      <c r="J3281" t="s">
        <v>153</v>
      </c>
      <c r="K3281">
        <v>26.99</v>
      </c>
      <c r="L3281">
        <v>300</v>
      </c>
      <c r="M3281">
        <v>6.43</v>
      </c>
      <c r="N3281" t="s">
        <v>143</v>
      </c>
      <c r="O3281">
        <v>41.71</v>
      </c>
      <c r="P3281" t="s">
        <v>50</v>
      </c>
      <c r="Q3281" t="s">
        <v>75</v>
      </c>
      <c r="R3281" t="s">
        <v>74</v>
      </c>
    </row>
    <row r="3282" spans="1:18" x14ac:dyDescent="0.25">
      <c r="A3282">
        <v>3160</v>
      </c>
      <c r="B3282">
        <v>12</v>
      </c>
      <c r="C3282">
        <v>8</v>
      </c>
      <c r="D3282">
        <v>5</v>
      </c>
      <c r="E3282">
        <v>5</v>
      </c>
      <c r="F3282">
        <v>4</v>
      </c>
      <c r="G3282">
        <v>3</v>
      </c>
      <c r="H3282">
        <v>1</v>
      </c>
      <c r="I3282">
        <v>3.3</v>
      </c>
      <c r="J3282" t="s">
        <v>153</v>
      </c>
      <c r="K3282">
        <v>15.57</v>
      </c>
      <c r="L3282">
        <v>565</v>
      </c>
      <c r="M3282">
        <v>2.37</v>
      </c>
      <c r="N3282" t="s">
        <v>143</v>
      </c>
      <c r="O3282">
        <v>50.14</v>
      </c>
      <c r="P3282" t="s">
        <v>52</v>
      </c>
      <c r="Q3282" t="s">
        <v>75</v>
      </c>
      <c r="R3282" t="s">
        <v>74</v>
      </c>
    </row>
    <row r="3283" spans="1:18" x14ac:dyDescent="0.25">
      <c r="A3283">
        <v>3309</v>
      </c>
      <c r="B3283">
        <v>10</v>
      </c>
      <c r="C3283">
        <v>12</v>
      </c>
      <c r="D3283">
        <v>3</v>
      </c>
      <c r="E3283">
        <v>3</v>
      </c>
      <c r="F3283">
        <v>2</v>
      </c>
      <c r="G3283">
        <v>8</v>
      </c>
      <c r="H3283">
        <v>1</v>
      </c>
      <c r="I3283">
        <v>3.4</v>
      </c>
      <c r="J3283" t="s">
        <v>153</v>
      </c>
      <c r="K3283">
        <v>97.65</v>
      </c>
      <c r="L3283">
        <v>545</v>
      </c>
      <c r="M3283">
        <v>1.35</v>
      </c>
      <c r="N3283" t="s">
        <v>143</v>
      </c>
      <c r="O3283">
        <v>11.04</v>
      </c>
      <c r="P3283" t="s">
        <v>64</v>
      </c>
      <c r="Q3283" t="s">
        <v>75</v>
      </c>
      <c r="R3283" t="s">
        <v>74</v>
      </c>
    </row>
    <row r="3284" spans="1:18" x14ac:dyDescent="0.25">
      <c r="A3284">
        <v>3379</v>
      </c>
      <c r="B3284">
        <v>1</v>
      </c>
      <c r="C3284">
        <v>8</v>
      </c>
      <c r="D3284">
        <v>10</v>
      </c>
      <c r="E3284">
        <v>2</v>
      </c>
      <c r="F3284">
        <v>1</v>
      </c>
      <c r="G3284">
        <v>8</v>
      </c>
      <c r="H3284">
        <v>1</v>
      </c>
      <c r="I3284">
        <v>3.82</v>
      </c>
      <c r="J3284" t="s">
        <v>153</v>
      </c>
      <c r="K3284">
        <v>32.93</v>
      </c>
      <c r="L3284">
        <v>554</v>
      </c>
      <c r="M3284">
        <v>1.82</v>
      </c>
      <c r="N3284" t="s">
        <v>143</v>
      </c>
      <c r="O3284">
        <v>51.37</v>
      </c>
      <c r="P3284" t="s">
        <v>48</v>
      </c>
      <c r="Q3284" t="s">
        <v>75</v>
      </c>
      <c r="R3284" t="s">
        <v>74</v>
      </c>
    </row>
    <row r="3285" spans="1:18" x14ac:dyDescent="0.25">
      <c r="A3285">
        <v>3530</v>
      </c>
      <c r="B3285">
        <v>12</v>
      </c>
      <c r="C3285">
        <v>12</v>
      </c>
      <c r="D3285">
        <v>2</v>
      </c>
      <c r="E3285">
        <v>1</v>
      </c>
      <c r="F3285">
        <v>9</v>
      </c>
      <c r="G3285">
        <v>5</v>
      </c>
      <c r="H3285">
        <v>1</v>
      </c>
      <c r="I3285">
        <v>3.4</v>
      </c>
      <c r="J3285" t="s">
        <v>153</v>
      </c>
      <c r="K3285">
        <v>25.13</v>
      </c>
      <c r="L3285">
        <v>448</v>
      </c>
      <c r="M3285">
        <v>14.03</v>
      </c>
      <c r="N3285" t="s">
        <v>143</v>
      </c>
      <c r="O3285">
        <v>33.659999999999997</v>
      </c>
      <c r="P3285" t="s">
        <v>62</v>
      </c>
      <c r="Q3285" t="s">
        <v>75</v>
      </c>
      <c r="R3285" t="s">
        <v>74</v>
      </c>
    </row>
    <row r="3286" spans="1:18" x14ac:dyDescent="0.25">
      <c r="A3286">
        <v>3658</v>
      </c>
      <c r="B3286">
        <v>8</v>
      </c>
      <c r="C3286">
        <v>6</v>
      </c>
      <c r="D3286">
        <v>6</v>
      </c>
      <c r="E3286">
        <v>5</v>
      </c>
      <c r="F3286">
        <v>8</v>
      </c>
      <c r="G3286">
        <v>3</v>
      </c>
      <c r="H3286">
        <v>1</v>
      </c>
      <c r="I3286">
        <v>3.2</v>
      </c>
      <c r="J3286" t="s">
        <v>153</v>
      </c>
      <c r="K3286">
        <v>88.3</v>
      </c>
      <c r="L3286">
        <v>302</v>
      </c>
      <c r="M3286">
        <v>1.99</v>
      </c>
      <c r="N3286" t="s">
        <v>143</v>
      </c>
      <c r="O3286">
        <v>53.19</v>
      </c>
      <c r="P3286" t="s">
        <v>52</v>
      </c>
      <c r="Q3286" t="s">
        <v>75</v>
      </c>
      <c r="R3286" t="s">
        <v>74</v>
      </c>
    </row>
    <row r="3287" spans="1:18" x14ac:dyDescent="0.25">
      <c r="A3287">
        <v>3728</v>
      </c>
      <c r="B3287">
        <v>15</v>
      </c>
      <c r="C3287">
        <v>8</v>
      </c>
      <c r="D3287">
        <v>11</v>
      </c>
      <c r="E3287">
        <v>3</v>
      </c>
      <c r="F3287">
        <v>3</v>
      </c>
      <c r="G3287">
        <v>6</v>
      </c>
      <c r="H3287">
        <v>1</v>
      </c>
      <c r="I3287">
        <v>3.04</v>
      </c>
      <c r="J3287" t="s">
        <v>153</v>
      </c>
      <c r="K3287">
        <v>35.9</v>
      </c>
      <c r="L3287">
        <v>487</v>
      </c>
      <c r="M3287">
        <v>4.5599999999999996</v>
      </c>
      <c r="N3287" t="s">
        <v>143</v>
      </c>
      <c r="O3287">
        <v>54.46</v>
      </c>
      <c r="P3287" t="s">
        <v>27</v>
      </c>
      <c r="Q3287" t="s">
        <v>75</v>
      </c>
      <c r="R3287" t="s">
        <v>74</v>
      </c>
    </row>
    <row r="3288" spans="1:18" x14ac:dyDescent="0.25">
      <c r="A3288">
        <v>3737</v>
      </c>
      <c r="B3288">
        <v>17</v>
      </c>
      <c r="C3288">
        <v>9</v>
      </c>
      <c r="D3288">
        <v>7</v>
      </c>
      <c r="E3288">
        <v>3</v>
      </c>
      <c r="F3288">
        <v>8</v>
      </c>
      <c r="G3288">
        <v>5</v>
      </c>
      <c r="H3288">
        <v>1</v>
      </c>
      <c r="I3288">
        <v>3.63</v>
      </c>
      <c r="J3288" t="s">
        <v>153</v>
      </c>
      <c r="K3288">
        <v>39.020000000000003</v>
      </c>
      <c r="L3288">
        <v>249</v>
      </c>
      <c r="M3288">
        <v>6.23</v>
      </c>
      <c r="N3288" t="s">
        <v>143</v>
      </c>
      <c r="O3288">
        <v>31.52</v>
      </c>
      <c r="P3288" t="s">
        <v>42</v>
      </c>
      <c r="Q3288" t="s">
        <v>75</v>
      </c>
      <c r="R3288" t="s">
        <v>74</v>
      </c>
    </row>
    <row r="3289" spans="1:18" x14ac:dyDescent="0.25">
      <c r="A3289">
        <v>3791</v>
      </c>
      <c r="B3289">
        <v>10</v>
      </c>
      <c r="C3289">
        <v>5</v>
      </c>
      <c r="D3289">
        <v>7</v>
      </c>
      <c r="E3289">
        <v>5</v>
      </c>
      <c r="F3289">
        <v>1</v>
      </c>
      <c r="G3289">
        <v>5</v>
      </c>
      <c r="H3289">
        <v>1</v>
      </c>
      <c r="I3289">
        <v>3.01</v>
      </c>
      <c r="J3289" t="s">
        <v>153</v>
      </c>
      <c r="K3289">
        <v>11.11</v>
      </c>
      <c r="L3289">
        <v>206</v>
      </c>
      <c r="M3289">
        <v>7.78</v>
      </c>
      <c r="N3289" t="s">
        <v>143</v>
      </c>
      <c r="O3289">
        <v>23.65</v>
      </c>
      <c r="P3289" t="s">
        <v>40</v>
      </c>
      <c r="Q3289" t="s">
        <v>75</v>
      </c>
      <c r="R3289" t="s">
        <v>74</v>
      </c>
    </row>
    <row r="3290" spans="1:18" x14ac:dyDescent="0.25">
      <c r="A3290">
        <v>3896</v>
      </c>
      <c r="B3290">
        <v>14</v>
      </c>
      <c r="C3290">
        <v>10</v>
      </c>
      <c r="D3290">
        <v>7</v>
      </c>
      <c r="E3290">
        <v>3</v>
      </c>
      <c r="F3290">
        <v>6</v>
      </c>
      <c r="G3290">
        <v>8</v>
      </c>
      <c r="H3290">
        <v>1</v>
      </c>
      <c r="I3290">
        <v>3.46</v>
      </c>
      <c r="J3290" t="s">
        <v>153</v>
      </c>
      <c r="K3290">
        <v>67.760000000000005</v>
      </c>
      <c r="L3290">
        <v>235</v>
      </c>
      <c r="M3290">
        <v>3.6</v>
      </c>
      <c r="N3290" t="s">
        <v>143</v>
      </c>
      <c r="O3290">
        <v>29.93</v>
      </c>
      <c r="P3290" t="s">
        <v>54</v>
      </c>
      <c r="Q3290" t="s">
        <v>75</v>
      </c>
      <c r="R3290" t="s">
        <v>74</v>
      </c>
    </row>
    <row r="3291" spans="1:18" x14ac:dyDescent="0.25">
      <c r="A3291">
        <v>3949</v>
      </c>
      <c r="B3291">
        <v>12</v>
      </c>
      <c r="C3291">
        <v>8</v>
      </c>
      <c r="D3291">
        <v>1</v>
      </c>
      <c r="E3291">
        <v>6</v>
      </c>
      <c r="F3291">
        <v>6</v>
      </c>
      <c r="G3291">
        <v>9</v>
      </c>
      <c r="H3291">
        <v>1</v>
      </c>
      <c r="I3291">
        <v>3.35</v>
      </c>
      <c r="J3291" t="s">
        <v>153</v>
      </c>
      <c r="K3291">
        <v>31.09</v>
      </c>
      <c r="L3291">
        <v>128</v>
      </c>
      <c r="M3291">
        <v>4.75</v>
      </c>
      <c r="N3291" t="s">
        <v>143</v>
      </c>
      <c r="O3291">
        <v>26.68</v>
      </c>
      <c r="P3291" t="s">
        <v>45</v>
      </c>
      <c r="Q3291" t="s">
        <v>75</v>
      </c>
      <c r="R3291" t="s">
        <v>74</v>
      </c>
    </row>
    <row r="3292" spans="1:18" x14ac:dyDescent="0.25">
      <c r="A3292">
        <v>3990</v>
      </c>
      <c r="B3292">
        <v>19</v>
      </c>
      <c r="C3292">
        <v>12</v>
      </c>
      <c r="D3292">
        <v>4</v>
      </c>
      <c r="E3292">
        <v>3</v>
      </c>
      <c r="F3292">
        <v>1</v>
      </c>
      <c r="G3292">
        <v>6</v>
      </c>
      <c r="H3292">
        <v>1</v>
      </c>
      <c r="I3292">
        <v>3.21</v>
      </c>
      <c r="J3292" t="s">
        <v>153</v>
      </c>
      <c r="K3292">
        <v>16.850000000000001</v>
      </c>
      <c r="L3292">
        <v>580</v>
      </c>
      <c r="M3292">
        <v>7.22</v>
      </c>
      <c r="N3292" t="s">
        <v>143</v>
      </c>
      <c r="O3292">
        <v>30.52</v>
      </c>
      <c r="P3292" t="s">
        <v>51</v>
      </c>
      <c r="Q3292" t="s">
        <v>75</v>
      </c>
      <c r="R3292" t="s">
        <v>74</v>
      </c>
    </row>
    <row r="3293" spans="1:18" x14ac:dyDescent="0.25">
      <c r="A3293">
        <v>4104</v>
      </c>
      <c r="B3293">
        <v>11</v>
      </c>
      <c r="C3293">
        <v>4</v>
      </c>
      <c r="D3293">
        <v>5</v>
      </c>
      <c r="E3293">
        <v>1</v>
      </c>
      <c r="F3293">
        <v>9</v>
      </c>
      <c r="G3293">
        <v>4</v>
      </c>
      <c r="H3293">
        <v>1</v>
      </c>
      <c r="I3293">
        <v>3.55</v>
      </c>
      <c r="J3293" t="s">
        <v>153</v>
      </c>
      <c r="K3293">
        <v>73.209999999999994</v>
      </c>
      <c r="L3293">
        <v>332</v>
      </c>
      <c r="M3293">
        <v>1.75</v>
      </c>
      <c r="N3293" t="s">
        <v>143</v>
      </c>
      <c r="O3293">
        <v>6.67</v>
      </c>
      <c r="P3293" t="s">
        <v>43</v>
      </c>
      <c r="Q3293" t="s">
        <v>75</v>
      </c>
      <c r="R3293" t="s">
        <v>74</v>
      </c>
    </row>
    <row r="3294" spans="1:18" x14ac:dyDescent="0.25">
      <c r="A3294">
        <v>4158</v>
      </c>
      <c r="B3294">
        <v>11</v>
      </c>
      <c r="C3294">
        <v>1</v>
      </c>
      <c r="D3294">
        <v>5</v>
      </c>
      <c r="E3294">
        <v>1</v>
      </c>
      <c r="F3294">
        <v>1</v>
      </c>
      <c r="G3294">
        <v>2</v>
      </c>
      <c r="H3294">
        <v>1</v>
      </c>
      <c r="I3294">
        <v>3.02</v>
      </c>
      <c r="J3294" t="s">
        <v>153</v>
      </c>
      <c r="K3294">
        <v>18.350000000000001</v>
      </c>
      <c r="L3294">
        <v>236</v>
      </c>
      <c r="M3294">
        <v>1.49</v>
      </c>
      <c r="N3294" t="s">
        <v>143</v>
      </c>
      <c r="O3294">
        <v>21.9</v>
      </c>
      <c r="P3294" t="s">
        <v>69</v>
      </c>
      <c r="Q3294" t="s">
        <v>75</v>
      </c>
      <c r="R3294" t="s">
        <v>74</v>
      </c>
    </row>
    <row r="3295" spans="1:18" x14ac:dyDescent="0.25">
      <c r="A3295">
        <v>4164</v>
      </c>
      <c r="B3295">
        <v>15</v>
      </c>
      <c r="C3295">
        <v>10</v>
      </c>
      <c r="D3295">
        <v>6</v>
      </c>
      <c r="E3295">
        <v>3</v>
      </c>
      <c r="F3295">
        <v>3</v>
      </c>
      <c r="G3295">
        <v>4</v>
      </c>
      <c r="H3295">
        <v>1</v>
      </c>
      <c r="I3295">
        <v>3.59</v>
      </c>
      <c r="J3295" t="s">
        <v>153</v>
      </c>
      <c r="K3295">
        <v>78.650000000000006</v>
      </c>
      <c r="L3295">
        <v>1063</v>
      </c>
      <c r="M3295">
        <v>20.37</v>
      </c>
      <c r="N3295" t="s">
        <v>143</v>
      </c>
      <c r="O3295">
        <v>48.3</v>
      </c>
      <c r="P3295" t="s">
        <v>47</v>
      </c>
      <c r="Q3295" t="s">
        <v>75</v>
      </c>
      <c r="R3295" t="s">
        <v>74</v>
      </c>
    </row>
    <row r="3296" spans="1:18" x14ac:dyDescent="0.25">
      <c r="A3296">
        <v>4222</v>
      </c>
      <c r="B3296">
        <v>9</v>
      </c>
      <c r="C3296">
        <v>1</v>
      </c>
      <c r="D3296">
        <v>6</v>
      </c>
      <c r="E3296">
        <v>8</v>
      </c>
      <c r="F3296">
        <v>1</v>
      </c>
      <c r="G3296">
        <v>6</v>
      </c>
      <c r="H3296">
        <v>1</v>
      </c>
      <c r="I3296">
        <v>4.21</v>
      </c>
      <c r="J3296" t="s">
        <v>153</v>
      </c>
      <c r="K3296">
        <v>54.73</v>
      </c>
      <c r="L3296">
        <v>75</v>
      </c>
      <c r="M3296">
        <v>4.58</v>
      </c>
      <c r="N3296" t="s">
        <v>143</v>
      </c>
      <c r="O3296">
        <v>44.92</v>
      </c>
      <c r="P3296" t="s">
        <v>30</v>
      </c>
      <c r="Q3296" t="s">
        <v>75</v>
      </c>
      <c r="R3296" t="s">
        <v>74</v>
      </c>
    </row>
    <row r="3297" spans="1:18" x14ac:dyDescent="0.25">
      <c r="A3297">
        <v>4252</v>
      </c>
      <c r="B3297">
        <v>17</v>
      </c>
      <c r="C3297">
        <v>5</v>
      </c>
      <c r="D3297">
        <v>6</v>
      </c>
      <c r="E3297">
        <v>7</v>
      </c>
      <c r="F3297">
        <v>2</v>
      </c>
      <c r="G3297">
        <v>8</v>
      </c>
      <c r="H3297">
        <v>1</v>
      </c>
      <c r="I3297">
        <v>3.25</v>
      </c>
      <c r="J3297" t="s">
        <v>153</v>
      </c>
      <c r="K3297">
        <v>23.05</v>
      </c>
      <c r="L3297">
        <v>745</v>
      </c>
      <c r="M3297">
        <v>3.74</v>
      </c>
      <c r="N3297" t="s">
        <v>143</v>
      </c>
      <c r="O3297">
        <v>12.33</v>
      </c>
      <c r="P3297" t="s">
        <v>65</v>
      </c>
      <c r="Q3297" t="s">
        <v>75</v>
      </c>
      <c r="R3297" t="s">
        <v>74</v>
      </c>
    </row>
    <row r="3298" spans="1:18" x14ac:dyDescent="0.25">
      <c r="A3298">
        <v>4286</v>
      </c>
      <c r="B3298">
        <v>20</v>
      </c>
      <c r="C3298">
        <v>3</v>
      </c>
      <c r="D3298">
        <v>3</v>
      </c>
      <c r="E3298">
        <v>6</v>
      </c>
      <c r="F3298">
        <v>9</v>
      </c>
      <c r="G3298">
        <v>7</v>
      </c>
      <c r="H3298">
        <v>1</v>
      </c>
      <c r="I3298">
        <v>3.58</v>
      </c>
      <c r="J3298" t="s">
        <v>153</v>
      </c>
      <c r="K3298">
        <v>21.11</v>
      </c>
      <c r="L3298">
        <v>153</v>
      </c>
      <c r="M3298">
        <v>6.5</v>
      </c>
      <c r="N3298" t="s">
        <v>143</v>
      </c>
      <c r="O3298">
        <v>27.33</v>
      </c>
      <c r="P3298" t="s">
        <v>73</v>
      </c>
      <c r="Q3298" t="s">
        <v>75</v>
      </c>
      <c r="R3298" t="s">
        <v>74</v>
      </c>
    </row>
    <row r="3299" spans="1:18" x14ac:dyDescent="0.25">
      <c r="A3299">
        <v>4377</v>
      </c>
      <c r="B3299">
        <v>5</v>
      </c>
      <c r="C3299">
        <v>6</v>
      </c>
      <c r="D3299">
        <v>4</v>
      </c>
      <c r="E3299">
        <v>9</v>
      </c>
      <c r="F3299">
        <v>7</v>
      </c>
      <c r="G3299">
        <v>2</v>
      </c>
      <c r="H3299">
        <v>1</v>
      </c>
      <c r="I3299">
        <v>3.48</v>
      </c>
      <c r="J3299" t="s">
        <v>153</v>
      </c>
      <c r="K3299">
        <v>104.09</v>
      </c>
      <c r="L3299">
        <v>1150</v>
      </c>
      <c r="M3299">
        <v>5.4</v>
      </c>
      <c r="N3299" t="s">
        <v>143</v>
      </c>
      <c r="O3299">
        <v>43.66</v>
      </c>
      <c r="P3299" t="s">
        <v>55</v>
      </c>
      <c r="Q3299" t="s">
        <v>75</v>
      </c>
      <c r="R3299" t="s">
        <v>74</v>
      </c>
    </row>
    <row r="3300" spans="1:18" x14ac:dyDescent="0.25">
      <c r="A3300">
        <v>4444</v>
      </c>
      <c r="B3300">
        <v>6</v>
      </c>
      <c r="C3300">
        <v>7</v>
      </c>
      <c r="D3300">
        <v>8</v>
      </c>
      <c r="E3300">
        <v>8</v>
      </c>
      <c r="F3300">
        <v>9</v>
      </c>
      <c r="G3300">
        <v>2</v>
      </c>
      <c r="H3300">
        <v>1</v>
      </c>
      <c r="I3300">
        <v>4.6900000000000004</v>
      </c>
      <c r="J3300" t="s">
        <v>153</v>
      </c>
      <c r="K3300">
        <v>182.76</v>
      </c>
      <c r="L3300">
        <v>448</v>
      </c>
      <c r="M3300">
        <v>3.37</v>
      </c>
      <c r="N3300" t="s">
        <v>143</v>
      </c>
      <c r="O3300">
        <v>28.1</v>
      </c>
      <c r="P3300" t="s">
        <v>67</v>
      </c>
      <c r="Q3300" t="s">
        <v>75</v>
      </c>
      <c r="R3300" t="s">
        <v>74</v>
      </c>
    </row>
    <row r="3301" spans="1:18" x14ac:dyDescent="0.25">
      <c r="A3301">
        <v>4464</v>
      </c>
      <c r="B3301">
        <v>8</v>
      </c>
      <c r="C3301">
        <v>11</v>
      </c>
      <c r="D3301">
        <v>2</v>
      </c>
      <c r="E3301">
        <v>5</v>
      </c>
      <c r="F3301">
        <v>1</v>
      </c>
      <c r="G3301">
        <v>5</v>
      </c>
      <c r="H3301">
        <v>1</v>
      </c>
      <c r="I3301">
        <v>3.43</v>
      </c>
      <c r="J3301" t="s">
        <v>153</v>
      </c>
      <c r="K3301">
        <v>56.11</v>
      </c>
      <c r="L3301">
        <v>943</v>
      </c>
      <c r="M3301">
        <v>4.76</v>
      </c>
      <c r="N3301" t="s">
        <v>143</v>
      </c>
      <c r="O3301">
        <v>25.39</v>
      </c>
      <c r="P3301" t="s">
        <v>29</v>
      </c>
      <c r="Q3301" t="s">
        <v>75</v>
      </c>
      <c r="R3301" t="s">
        <v>74</v>
      </c>
    </row>
    <row r="3302" spans="1:18" x14ac:dyDescent="0.25">
      <c r="A3302">
        <v>4680</v>
      </c>
      <c r="B3302">
        <v>14</v>
      </c>
      <c r="C3302">
        <v>1</v>
      </c>
      <c r="D3302">
        <v>10</v>
      </c>
      <c r="E3302">
        <v>6</v>
      </c>
      <c r="F3302">
        <v>8</v>
      </c>
      <c r="G3302">
        <v>5</v>
      </c>
      <c r="H3302">
        <v>1</v>
      </c>
      <c r="I3302">
        <v>3.51</v>
      </c>
      <c r="J3302" t="s">
        <v>153</v>
      </c>
      <c r="K3302">
        <v>27.56</v>
      </c>
      <c r="L3302">
        <v>719</v>
      </c>
      <c r="M3302">
        <v>17.350000000000001</v>
      </c>
      <c r="N3302" t="s">
        <v>143</v>
      </c>
      <c r="O3302">
        <v>10.55</v>
      </c>
      <c r="P3302" t="s">
        <v>32</v>
      </c>
      <c r="Q3302" t="s">
        <v>75</v>
      </c>
      <c r="R3302" t="s">
        <v>74</v>
      </c>
    </row>
    <row r="3303" spans="1:18" x14ac:dyDescent="0.25">
      <c r="A3303">
        <v>4725</v>
      </c>
      <c r="B3303">
        <v>5</v>
      </c>
      <c r="C3303">
        <v>11</v>
      </c>
      <c r="D3303">
        <v>5</v>
      </c>
      <c r="E3303">
        <v>6</v>
      </c>
      <c r="F3303">
        <v>3</v>
      </c>
      <c r="G3303">
        <v>5</v>
      </c>
      <c r="H3303">
        <v>1</v>
      </c>
      <c r="I3303">
        <v>3.07</v>
      </c>
      <c r="J3303" t="s">
        <v>153</v>
      </c>
      <c r="K3303">
        <v>32.36</v>
      </c>
      <c r="L3303">
        <v>63</v>
      </c>
      <c r="M3303">
        <v>7.83</v>
      </c>
      <c r="N3303" t="s">
        <v>143</v>
      </c>
      <c r="O3303">
        <v>4.38</v>
      </c>
      <c r="P3303" t="s">
        <v>59</v>
      </c>
      <c r="Q3303" t="s">
        <v>75</v>
      </c>
      <c r="R3303" t="s">
        <v>74</v>
      </c>
    </row>
    <row r="3304" spans="1:18" x14ac:dyDescent="0.25">
      <c r="A3304">
        <v>4765</v>
      </c>
      <c r="B3304">
        <v>11</v>
      </c>
      <c r="C3304">
        <v>2</v>
      </c>
      <c r="D3304">
        <v>2</v>
      </c>
      <c r="E3304">
        <v>2</v>
      </c>
      <c r="F3304">
        <v>8</v>
      </c>
      <c r="G3304">
        <v>5</v>
      </c>
      <c r="H3304">
        <v>1</v>
      </c>
      <c r="I3304">
        <v>4.01</v>
      </c>
      <c r="J3304" t="s">
        <v>153</v>
      </c>
      <c r="K3304">
        <v>65.599999999999994</v>
      </c>
      <c r="L3304">
        <v>87</v>
      </c>
      <c r="M3304">
        <v>2.56</v>
      </c>
      <c r="N3304" t="s">
        <v>143</v>
      </c>
      <c r="O3304">
        <v>47.8</v>
      </c>
      <c r="P3304" t="s">
        <v>72</v>
      </c>
      <c r="Q3304" t="s">
        <v>75</v>
      </c>
      <c r="R3304" t="s">
        <v>74</v>
      </c>
    </row>
    <row r="3305" spans="1:18" x14ac:dyDescent="0.25">
      <c r="A3305">
        <v>4863</v>
      </c>
      <c r="B3305">
        <v>14</v>
      </c>
      <c r="C3305">
        <v>1</v>
      </c>
      <c r="D3305">
        <v>6</v>
      </c>
      <c r="E3305">
        <v>8</v>
      </c>
      <c r="F3305">
        <v>2</v>
      </c>
      <c r="G3305">
        <v>6</v>
      </c>
      <c r="H3305">
        <v>1</v>
      </c>
      <c r="I3305">
        <v>3.33</v>
      </c>
      <c r="J3305" t="s">
        <v>153</v>
      </c>
      <c r="K3305">
        <v>35.99</v>
      </c>
      <c r="L3305">
        <v>1059</v>
      </c>
      <c r="M3305">
        <v>18.91</v>
      </c>
      <c r="N3305" t="s">
        <v>143</v>
      </c>
      <c r="O3305">
        <v>36.1</v>
      </c>
      <c r="P3305" t="s">
        <v>26</v>
      </c>
      <c r="Q3305" t="s">
        <v>75</v>
      </c>
      <c r="R3305" t="s">
        <v>74</v>
      </c>
    </row>
    <row r="3306" spans="1:18" x14ac:dyDescent="0.25">
      <c r="A3306">
        <v>4999</v>
      </c>
      <c r="B3306">
        <v>8</v>
      </c>
      <c r="C3306">
        <v>8</v>
      </c>
      <c r="D3306">
        <v>7</v>
      </c>
      <c r="E3306">
        <v>4</v>
      </c>
      <c r="F3306">
        <v>8</v>
      </c>
      <c r="G3306">
        <v>2</v>
      </c>
      <c r="H3306">
        <v>1</v>
      </c>
      <c r="I3306">
        <v>3.2</v>
      </c>
      <c r="J3306" t="s">
        <v>153</v>
      </c>
      <c r="K3306">
        <v>9.74</v>
      </c>
      <c r="L3306">
        <v>351</v>
      </c>
      <c r="M3306">
        <v>1.97</v>
      </c>
      <c r="N3306" t="s">
        <v>143</v>
      </c>
      <c r="O3306">
        <v>34.89</v>
      </c>
      <c r="P3306" t="s">
        <v>68</v>
      </c>
      <c r="Q3306" t="s">
        <v>75</v>
      </c>
      <c r="R3306" t="s">
        <v>74</v>
      </c>
    </row>
    <row r="3307" spans="1:18" x14ac:dyDescent="0.25">
      <c r="A3307">
        <v>132</v>
      </c>
      <c r="B3307">
        <v>14</v>
      </c>
      <c r="C3307">
        <v>1</v>
      </c>
      <c r="D3307">
        <v>8</v>
      </c>
      <c r="E3307">
        <v>2</v>
      </c>
      <c r="F3307">
        <v>7</v>
      </c>
      <c r="G3307">
        <v>7</v>
      </c>
      <c r="H3307">
        <v>3</v>
      </c>
      <c r="I3307">
        <v>3.55</v>
      </c>
      <c r="J3307" t="s">
        <v>153</v>
      </c>
      <c r="K3307">
        <v>20.059999999999999</v>
      </c>
      <c r="L3307">
        <v>386</v>
      </c>
      <c r="M3307">
        <v>5.3</v>
      </c>
      <c r="N3307" t="s">
        <v>143</v>
      </c>
      <c r="O3307">
        <v>28.33</v>
      </c>
      <c r="P3307" t="s">
        <v>41</v>
      </c>
      <c r="Q3307" t="s">
        <v>75</v>
      </c>
      <c r="R3307" t="s">
        <v>74</v>
      </c>
    </row>
    <row r="3308" spans="1:18" x14ac:dyDescent="0.25">
      <c r="A3308">
        <v>215</v>
      </c>
      <c r="B3308">
        <v>13</v>
      </c>
      <c r="C3308">
        <v>5</v>
      </c>
      <c r="D3308">
        <v>1</v>
      </c>
      <c r="E3308">
        <v>4</v>
      </c>
      <c r="F3308">
        <v>6</v>
      </c>
      <c r="G3308">
        <v>2</v>
      </c>
      <c r="H3308">
        <v>3</v>
      </c>
      <c r="I3308">
        <v>3.46</v>
      </c>
      <c r="J3308" t="s">
        <v>153</v>
      </c>
      <c r="K3308">
        <v>32.75</v>
      </c>
      <c r="L3308">
        <v>447</v>
      </c>
      <c r="M3308">
        <v>1.42</v>
      </c>
      <c r="N3308" t="s">
        <v>143</v>
      </c>
      <c r="O3308">
        <v>44.54</v>
      </c>
      <c r="P3308" t="s">
        <v>55</v>
      </c>
      <c r="Q3308" t="s">
        <v>75</v>
      </c>
      <c r="R3308" t="s">
        <v>74</v>
      </c>
    </row>
    <row r="3309" spans="1:18" x14ac:dyDescent="0.25">
      <c r="A3309">
        <v>247</v>
      </c>
      <c r="B3309">
        <v>15</v>
      </c>
      <c r="C3309">
        <v>9</v>
      </c>
      <c r="D3309">
        <v>9</v>
      </c>
      <c r="E3309">
        <v>9</v>
      </c>
      <c r="F3309">
        <v>6</v>
      </c>
      <c r="G3309">
        <v>2</v>
      </c>
      <c r="H3309">
        <v>3</v>
      </c>
      <c r="I3309">
        <v>3</v>
      </c>
      <c r="J3309" t="s">
        <v>153</v>
      </c>
      <c r="K3309">
        <v>5.93</v>
      </c>
      <c r="L3309">
        <v>421</v>
      </c>
      <c r="M3309">
        <v>50.49</v>
      </c>
      <c r="N3309" t="s">
        <v>143</v>
      </c>
      <c r="O3309">
        <v>12.94</v>
      </c>
      <c r="P3309" t="s">
        <v>69</v>
      </c>
      <c r="Q3309" t="s">
        <v>75</v>
      </c>
      <c r="R3309" t="s">
        <v>74</v>
      </c>
    </row>
    <row r="3310" spans="1:18" x14ac:dyDescent="0.25">
      <c r="A3310">
        <v>274</v>
      </c>
      <c r="B3310">
        <v>12</v>
      </c>
      <c r="C3310">
        <v>2</v>
      </c>
      <c r="D3310">
        <v>8</v>
      </c>
      <c r="E3310">
        <v>2</v>
      </c>
      <c r="F3310">
        <v>6</v>
      </c>
      <c r="G3310">
        <v>7</v>
      </c>
      <c r="H3310">
        <v>3</v>
      </c>
      <c r="I3310">
        <v>3.36</v>
      </c>
      <c r="J3310" t="s">
        <v>153</v>
      </c>
      <c r="K3310">
        <v>20.38</v>
      </c>
      <c r="L3310">
        <v>137</v>
      </c>
      <c r="M3310">
        <v>3.09</v>
      </c>
      <c r="N3310" t="s">
        <v>143</v>
      </c>
      <c r="O3310">
        <v>15.33</v>
      </c>
      <c r="P3310" t="s">
        <v>48</v>
      </c>
      <c r="Q3310" t="s">
        <v>75</v>
      </c>
      <c r="R3310" t="s">
        <v>74</v>
      </c>
    </row>
    <row r="3311" spans="1:18" x14ac:dyDescent="0.25">
      <c r="A3311">
        <v>300</v>
      </c>
      <c r="B3311">
        <v>8</v>
      </c>
      <c r="C3311">
        <v>6</v>
      </c>
      <c r="D3311">
        <v>4</v>
      </c>
      <c r="E3311">
        <v>7</v>
      </c>
      <c r="F3311">
        <v>2</v>
      </c>
      <c r="G3311">
        <v>6</v>
      </c>
      <c r="H3311">
        <v>3</v>
      </c>
      <c r="I3311">
        <v>5</v>
      </c>
      <c r="J3311" t="s">
        <v>153</v>
      </c>
      <c r="K3311">
        <v>100.64</v>
      </c>
      <c r="L3311">
        <v>1096</v>
      </c>
      <c r="M3311">
        <v>8.34</v>
      </c>
      <c r="N3311" t="s">
        <v>143</v>
      </c>
      <c r="O3311">
        <v>53.89</v>
      </c>
      <c r="P3311" t="s">
        <v>56</v>
      </c>
      <c r="Q3311" t="s">
        <v>75</v>
      </c>
      <c r="R3311" t="s">
        <v>74</v>
      </c>
    </row>
    <row r="3312" spans="1:18" x14ac:dyDescent="0.25">
      <c r="A3312">
        <v>488</v>
      </c>
      <c r="B3312">
        <v>4</v>
      </c>
      <c r="C3312">
        <v>4</v>
      </c>
      <c r="D3312">
        <v>11</v>
      </c>
      <c r="E3312">
        <v>7</v>
      </c>
      <c r="F3312">
        <v>5</v>
      </c>
      <c r="G3312">
        <v>2</v>
      </c>
      <c r="H3312">
        <v>3</v>
      </c>
      <c r="I3312">
        <v>3.17</v>
      </c>
      <c r="J3312" t="s">
        <v>153</v>
      </c>
      <c r="K3312">
        <v>19.440000000000001</v>
      </c>
      <c r="L3312">
        <v>1200</v>
      </c>
      <c r="M3312">
        <v>3.23</v>
      </c>
      <c r="N3312" t="s">
        <v>143</v>
      </c>
      <c r="O3312">
        <v>2.6</v>
      </c>
      <c r="P3312" t="s">
        <v>36</v>
      </c>
      <c r="Q3312" t="s">
        <v>75</v>
      </c>
      <c r="R3312" t="s">
        <v>74</v>
      </c>
    </row>
    <row r="3313" spans="1:18" x14ac:dyDescent="0.25">
      <c r="A3313">
        <v>571</v>
      </c>
      <c r="B3313">
        <v>14</v>
      </c>
      <c r="C3313">
        <v>10</v>
      </c>
      <c r="D3313">
        <v>6</v>
      </c>
      <c r="E3313">
        <v>9</v>
      </c>
      <c r="F3313">
        <v>2</v>
      </c>
      <c r="G3313">
        <v>8</v>
      </c>
      <c r="H3313">
        <v>3</v>
      </c>
      <c r="I3313">
        <v>3.01</v>
      </c>
      <c r="J3313" t="s">
        <v>153</v>
      </c>
      <c r="K3313">
        <v>53.53</v>
      </c>
      <c r="L3313">
        <v>124</v>
      </c>
      <c r="M3313">
        <v>6.03</v>
      </c>
      <c r="N3313" t="s">
        <v>143</v>
      </c>
      <c r="O3313">
        <v>43.37</v>
      </c>
      <c r="P3313" t="s">
        <v>49</v>
      </c>
      <c r="Q3313" t="s">
        <v>75</v>
      </c>
      <c r="R3313" t="s">
        <v>74</v>
      </c>
    </row>
    <row r="3314" spans="1:18" x14ac:dyDescent="0.25">
      <c r="A3314">
        <v>639</v>
      </c>
      <c r="B3314">
        <v>12</v>
      </c>
      <c r="C3314">
        <v>7</v>
      </c>
      <c r="D3314">
        <v>8</v>
      </c>
      <c r="E3314">
        <v>1</v>
      </c>
      <c r="F3314">
        <v>4</v>
      </c>
      <c r="G3314">
        <v>6</v>
      </c>
      <c r="H3314">
        <v>3</v>
      </c>
      <c r="I3314">
        <v>3.13</v>
      </c>
      <c r="J3314" t="s">
        <v>153</v>
      </c>
      <c r="K3314">
        <v>45.76</v>
      </c>
      <c r="L3314">
        <v>6967</v>
      </c>
      <c r="M3314">
        <v>2.77</v>
      </c>
      <c r="N3314" t="s">
        <v>143</v>
      </c>
      <c r="O3314">
        <v>3.27</v>
      </c>
      <c r="P3314" t="s">
        <v>57</v>
      </c>
      <c r="Q3314" t="s">
        <v>75</v>
      </c>
      <c r="R3314" t="s">
        <v>74</v>
      </c>
    </row>
    <row r="3315" spans="1:18" x14ac:dyDescent="0.25">
      <c r="A3315">
        <v>959</v>
      </c>
      <c r="B3315">
        <v>16</v>
      </c>
      <c r="C3315">
        <v>3</v>
      </c>
      <c r="D3315">
        <v>8</v>
      </c>
      <c r="E3315">
        <v>3</v>
      </c>
      <c r="F3315">
        <v>8</v>
      </c>
      <c r="G3315">
        <v>3</v>
      </c>
      <c r="H3315">
        <v>3</v>
      </c>
      <c r="I3315">
        <v>3.26</v>
      </c>
      <c r="J3315" t="s">
        <v>153</v>
      </c>
      <c r="K3315">
        <v>14.47</v>
      </c>
      <c r="L3315">
        <v>377</v>
      </c>
      <c r="M3315">
        <v>5.96</v>
      </c>
      <c r="N3315" t="s">
        <v>143</v>
      </c>
      <c r="O3315">
        <v>25.35</v>
      </c>
      <c r="P3315" t="s">
        <v>50</v>
      </c>
      <c r="Q3315" t="s">
        <v>75</v>
      </c>
      <c r="R3315" t="s">
        <v>74</v>
      </c>
    </row>
    <row r="3316" spans="1:18" x14ac:dyDescent="0.25">
      <c r="A3316">
        <v>973</v>
      </c>
      <c r="B3316">
        <v>18</v>
      </c>
      <c r="C3316">
        <v>9</v>
      </c>
      <c r="D3316">
        <v>8</v>
      </c>
      <c r="E3316">
        <v>9</v>
      </c>
      <c r="F3316">
        <v>2</v>
      </c>
      <c r="G3316">
        <v>7</v>
      </c>
      <c r="H3316">
        <v>3</v>
      </c>
      <c r="I3316">
        <v>3.07</v>
      </c>
      <c r="J3316" t="s">
        <v>153</v>
      </c>
      <c r="K3316">
        <v>10</v>
      </c>
      <c r="L3316">
        <v>201</v>
      </c>
      <c r="M3316">
        <v>1.45</v>
      </c>
      <c r="N3316" t="s">
        <v>143</v>
      </c>
      <c r="O3316">
        <v>24.56</v>
      </c>
      <c r="P3316" t="s">
        <v>70</v>
      </c>
      <c r="Q3316" t="s">
        <v>75</v>
      </c>
      <c r="R3316" t="s">
        <v>74</v>
      </c>
    </row>
    <row r="3317" spans="1:18" x14ac:dyDescent="0.25">
      <c r="A3317">
        <v>981</v>
      </c>
      <c r="B3317">
        <v>19</v>
      </c>
      <c r="C3317">
        <v>9</v>
      </c>
      <c r="D3317">
        <v>5</v>
      </c>
      <c r="E3317">
        <v>4</v>
      </c>
      <c r="F3317">
        <v>2</v>
      </c>
      <c r="G3317">
        <v>7</v>
      </c>
      <c r="H3317">
        <v>3</v>
      </c>
      <c r="I3317">
        <v>3.15</v>
      </c>
      <c r="J3317" t="s">
        <v>153</v>
      </c>
      <c r="K3317">
        <v>8.06</v>
      </c>
      <c r="L3317">
        <v>130</v>
      </c>
      <c r="M3317">
        <v>3.44</v>
      </c>
      <c r="N3317" t="s">
        <v>143</v>
      </c>
      <c r="O3317">
        <v>36.17</v>
      </c>
      <c r="P3317" t="s">
        <v>25</v>
      </c>
      <c r="Q3317" t="s">
        <v>75</v>
      </c>
      <c r="R3317" t="s">
        <v>74</v>
      </c>
    </row>
    <row r="3318" spans="1:18" x14ac:dyDescent="0.25">
      <c r="A3318">
        <v>983</v>
      </c>
      <c r="B3318">
        <v>16</v>
      </c>
      <c r="C3318">
        <v>6</v>
      </c>
      <c r="D3318">
        <v>11</v>
      </c>
      <c r="E3318">
        <v>7</v>
      </c>
      <c r="F3318">
        <v>6</v>
      </c>
      <c r="G3318">
        <v>7</v>
      </c>
      <c r="H3318">
        <v>3</v>
      </c>
      <c r="I3318">
        <v>3.03</v>
      </c>
      <c r="J3318" t="s">
        <v>153</v>
      </c>
      <c r="K3318">
        <v>87.03</v>
      </c>
      <c r="L3318">
        <v>1253</v>
      </c>
      <c r="M3318">
        <v>5.68</v>
      </c>
      <c r="N3318" t="s">
        <v>143</v>
      </c>
      <c r="O3318">
        <v>6.22</v>
      </c>
      <c r="P3318" t="s">
        <v>44</v>
      </c>
      <c r="Q3318" t="s">
        <v>75</v>
      </c>
      <c r="R3318" t="s">
        <v>74</v>
      </c>
    </row>
    <row r="3319" spans="1:18" x14ac:dyDescent="0.25">
      <c r="A3319">
        <v>1040</v>
      </c>
      <c r="B3319">
        <v>9</v>
      </c>
      <c r="C3319">
        <v>1</v>
      </c>
      <c r="D3319">
        <v>2</v>
      </c>
      <c r="E3319">
        <v>1</v>
      </c>
      <c r="F3319">
        <v>6</v>
      </c>
      <c r="G3319">
        <v>7</v>
      </c>
      <c r="H3319">
        <v>3</v>
      </c>
      <c r="I3319">
        <v>3.11</v>
      </c>
      <c r="J3319" t="s">
        <v>153</v>
      </c>
      <c r="K3319">
        <v>63.21</v>
      </c>
      <c r="L3319">
        <v>302</v>
      </c>
      <c r="M3319">
        <v>2.2599999999999998</v>
      </c>
      <c r="N3319" t="s">
        <v>143</v>
      </c>
      <c r="O3319">
        <v>39.99</v>
      </c>
      <c r="P3319" t="s">
        <v>34</v>
      </c>
      <c r="Q3319" t="s">
        <v>75</v>
      </c>
      <c r="R3319" t="s">
        <v>74</v>
      </c>
    </row>
    <row r="3320" spans="1:18" x14ac:dyDescent="0.25">
      <c r="A3320">
        <v>1144</v>
      </c>
      <c r="B3320">
        <v>19</v>
      </c>
      <c r="C3320">
        <v>7</v>
      </c>
      <c r="D3320">
        <v>4</v>
      </c>
      <c r="E3320">
        <v>4</v>
      </c>
      <c r="F3320">
        <v>3</v>
      </c>
      <c r="G3320">
        <v>8</v>
      </c>
      <c r="H3320">
        <v>3</v>
      </c>
      <c r="I3320">
        <v>3.12</v>
      </c>
      <c r="J3320" t="s">
        <v>153</v>
      </c>
      <c r="K3320">
        <v>35.32</v>
      </c>
      <c r="L3320">
        <v>330</v>
      </c>
      <c r="M3320">
        <v>7.98</v>
      </c>
      <c r="N3320" t="s">
        <v>143</v>
      </c>
      <c r="O3320">
        <v>2.37</v>
      </c>
      <c r="P3320" t="s">
        <v>34</v>
      </c>
      <c r="Q3320" t="s">
        <v>75</v>
      </c>
      <c r="R3320" t="s">
        <v>74</v>
      </c>
    </row>
    <row r="3321" spans="1:18" x14ac:dyDescent="0.25">
      <c r="A3321">
        <v>1503</v>
      </c>
      <c r="B3321">
        <v>6</v>
      </c>
      <c r="C3321">
        <v>1</v>
      </c>
      <c r="D3321">
        <v>8</v>
      </c>
      <c r="E3321">
        <v>3</v>
      </c>
      <c r="F3321">
        <v>6</v>
      </c>
      <c r="G3321">
        <v>5</v>
      </c>
      <c r="H3321">
        <v>3</v>
      </c>
      <c r="I3321">
        <v>5</v>
      </c>
      <c r="J3321" t="s">
        <v>153</v>
      </c>
      <c r="K3321">
        <v>141.86000000000001</v>
      </c>
      <c r="L3321">
        <v>333</v>
      </c>
      <c r="M3321">
        <v>2.19</v>
      </c>
      <c r="N3321" t="s">
        <v>143</v>
      </c>
      <c r="O3321">
        <v>27.34</v>
      </c>
      <c r="P3321" t="s">
        <v>36</v>
      </c>
      <c r="Q3321" t="s">
        <v>75</v>
      </c>
      <c r="R3321" t="s">
        <v>74</v>
      </c>
    </row>
    <row r="3322" spans="1:18" x14ac:dyDescent="0.25">
      <c r="A3322">
        <v>1557</v>
      </c>
      <c r="B3322">
        <v>14</v>
      </c>
      <c r="C3322">
        <v>12</v>
      </c>
      <c r="D3322">
        <v>1</v>
      </c>
      <c r="E3322">
        <v>6</v>
      </c>
      <c r="F3322">
        <v>2</v>
      </c>
      <c r="G3322">
        <v>9</v>
      </c>
      <c r="H3322">
        <v>3</v>
      </c>
      <c r="I3322">
        <v>3.15</v>
      </c>
      <c r="J3322" t="s">
        <v>153</v>
      </c>
      <c r="K3322">
        <v>61.57</v>
      </c>
      <c r="L3322">
        <v>510</v>
      </c>
      <c r="M3322">
        <v>50.21</v>
      </c>
      <c r="N3322" t="s">
        <v>143</v>
      </c>
      <c r="O3322">
        <v>29.4</v>
      </c>
      <c r="P3322" t="s">
        <v>21</v>
      </c>
      <c r="Q3322" t="s">
        <v>75</v>
      </c>
      <c r="R3322" t="s">
        <v>74</v>
      </c>
    </row>
    <row r="3323" spans="1:18" x14ac:dyDescent="0.25">
      <c r="A3323">
        <v>1562</v>
      </c>
      <c r="B3323">
        <v>4</v>
      </c>
      <c r="C3323">
        <v>5</v>
      </c>
      <c r="D3323">
        <v>6</v>
      </c>
      <c r="E3323">
        <v>6</v>
      </c>
      <c r="F3323">
        <v>4</v>
      </c>
      <c r="G3323">
        <v>2</v>
      </c>
      <c r="H3323">
        <v>3</v>
      </c>
      <c r="I3323">
        <v>3</v>
      </c>
      <c r="J3323" t="s">
        <v>153</v>
      </c>
      <c r="K3323">
        <v>35.799999999999997</v>
      </c>
      <c r="L3323">
        <v>3705</v>
      </c>
      <c r="M3323">
        <v>21.66</v>
      </c>
      <c r="N3323" t="s">
        <v>143</v>
      </c>
      <c r="O3323">
        <v>3.84</v>
      </c>
      <c r="P3323" t="s">
        <v>59</v>
      </c>
      <c r="Q3323" t="s">
        <v>75</v>
      </c>
      <c r="R3323" t="s">
        <v>74</v>
      </c>
    </row>
    <row r="3324" spans="1:18" x14ac:dyDescent="0.25">
      <c r="A3324">
        <v>1688</v>
      </c>
      <c r="B3324">
        <v>6</v>
      </c>
      <c r="C3324">
        <v>6</v>
      </c>
      <c r="D3324">
        <v>7</v>
      </c>
      <c r="E3324">
        <v>3</v>
      </c>
      <c r="F3324">
        <v>4</v>
      </c>
      <c r="G3324">
        <v>4</v>
      </c>
      <c r="H3324">
        <v>3</v>
      </c>
      <c r="I3324">
        <v>3.64</v>
      </c>
      <c r="J3324" t="s">
        <v>153</v>
      </c>
      <c r="K3324">
        <v>22.55</v>
      </c>
      <c r="L3324">
        <v>488</v>
      </c>
      <c r="M3324">
        <v>4.26</v>
      </c>
      <c r="N3324" t="s">
        <v>143</v>
      </c>
      <c r="O3324">
        <v>39.06</v>
      </c>
      <c r="P3324" t="s">
        <v>58</v>
      </c>
      <c r="Q3324" t="s">
        <v>75</v>
      </c>
      <c r="R3324" t="s">
        <v>74</v>
      </c>
    </row>
    <row r="3325" spans="1:18" x14ac:dyDescent="0.25">
      <c r="A3325">
        <v>1713</v>
      </c>
      <c r="B3325">
        <v>18</v>
      </c>
      <c r="C3325">
        <v>3</v>
      </c>
      <c r="D3325">
        <v>8</v>
      </c>
      <c r="E3325">
        <v>2</v>
      </c>
      <c r="F3325">
        <v>8</v>
      </c>
      <c r="G3325">
        <v>4</v>
      </c>
      <c r="H3325">
        <v>3</v>
      </c>
      <c r="I3325">
        <v>3.14</v>
      </c>
      <c r="J3325" t="s">
        <v>153</v>
      </c>
      <c r="K3325">
        <v>45.49</v>
      </c>
      <c r="L3325">
        <v>1368</v>
      </c>
      <c r="M3325">
        <v>5.81</v>
      </c>
      <c r="N3325" t="s">
        <v>143</v>
      </c>
      <c r="O3325">
        <v>8.92</v>
      </c>
      <c r="P3325" t="s">
        <v>23</v>
      </c>
      <c r="Q3325" t="s">
        <v>75</v>
      </c>
      <c r="R3325" t="s">
        <v>74</v>
      </c>
    </row>
    <row r="3326" spans="1:18" x14ac:dyDescent="0.25">
      <c r="A3326">
        <v>1747</v>
      </c>
      <c r="B3326">
        <v>7</v>
      </c>
      <c r="C3326">
        <v>9</v>
      </c>
      <c r="D3326">
        <v>1</v>
      </c>
      <c r="E3326">
        <v>7</v>
      </c>
      <c r="F3326">
        <v>8</v>
      </c>
      <c r="G3326">
        <v>4</v>
      </c>
      <c r="H3326">
        <v>3</v>
      </c>
      <c r="I3326">
        <v>3.09</v>
      </c>
      <c r="J3326" t="s">
        <v>153</v>
      </c>
      <c r="K3326">
        <v>19.93</v>
      </c>
      <c r="L3326">
        <v>648</v>
      </c>
      <c r="M3326">
        <v>0.9</v>
      </c>
      <c r="N3326" t="s">
        <v>143</v>
      </c>
      <c r="O3326">
        <v>2.36</v>
      </c>
      <c r="P3326" t="s">
        <v>41</v>
      </c>
      <c r="Q3326" t="s">
        <v>75</v>
      </c>
      <c r="R3326" t="s">
        <v>74</v>
      </c>
    </row>
    <row r="3327" spans="1:18" x14ac:dyDescent="0.25">
      <c r="A3327">
        <v>1790</v>
      </c>
      <c r="B3327">
        <v>11</v>
      </c>
      <c r="C3327">
        <v>6</v>
      </c>
      <c r="D3327">
        <v>10</v>
      </c>
      <c r="E3327">
        <v>1</v>
      </c>
      <c r="F3327">
        <v>1</v>
      </c>
      <c r="G3327">
        <v>5</v>
      </c>
      <c r="H3327">
        <v>3</v>
      </c>
      <c r="I3327">
        <v>3.37</v>
      </c>
      <c r="J3327" t="s">
        <v>153</v>
      </c>
      <c r="K3327">
        <v>17.11</v>
      </c>
      <c r="L3327">
        <v>523</v>
      </c>
      <c r="M3327">
        <v>6.21</v>
      </c>
      <c r="N3327" t="s">
        <v>143</v>
      </c>
      <c r="O3327">
        <v>37.1</v>
      </c>
      <c r="P3327" t="s">
        <v>44</v>
      </c>
      <c r="Q3327" t="s">
        <v>75</v>
      </c>
      <c r="R3327" t="s">
        <v>74</v>
      </c>
    </row>
    <row r="3328" spans="1:18" x14ac:dyDescent="0.25">
      <c r="A3328">
        <v>1797</v>
      </c>
      <c r="B3328">
        <v>14</v>
      </c>
      <c r="C3328">
        <v>8</v>
      </c>
      <c r="D3328">
        <v>11</v>
      </c>
      <c r="E3328">
        <v>8</v>
      </c>
      <c r="F3328">
        <v>6</v>
      </c>
      <c r="G3328">
        <v>2</v>
      </c>
      <c r="H3328">
        <v>3</v>
      </c>
      <c r="I3328">
        <v>3.22</v>
      </c>
      <c r="J3328" t="s">
        <v>153</v>
      </c>
      <c r="K3328">
        <v>85.89</v>
      </c>
      <c r="L3328">
        <v>389</v>
      </c>
      <c r="M3328">
        <v>9.9700000000000006</v>
      </c>
      <c r="N3328" t="s">
        <v>143</v>
      </c>
      <c r="O3328">
        <v>23.82</v>
      </c>
      <c r="P3328" t="s">
        <v>24</v>
      </c>
      <c r="Q3328" t="s">
        <v>75</v>
      </c>
      <c r="R3328" t="s">
        <v>74</v>
      </c>
    </row>
    <row r="3329" spans="1:18" x14ac:dyDescent="0.25">
      <c r="A3329">
        <v>1828</v>
      </c>
      <c r="B3329">
        <v>1</v>
      </c>
      <c r="C3329">
        <v>11</v>
      </c>
      <c r="D3329">
        <v>7</v>
      </c>
      <c r="E3329">
        <v>6</v>
      </c>
      <c r="F3329">
        <v>2</v>
      </c>
      <c r="G3329">
        <v>4</v>
      </c>
      <c r="H3329">
        <v>3</v>
      </c>
      <c r="I3329">
        <v>3.02</v>
      </c>
      <c r="J3329" t="s">
        <v>153</v>
      </c>
      <c r="K3329">
        <v>19.12</v>
      </c>
      <c r="L3329">
        <v>1643</v>
      </c>
      <c r="M3329">
        <v>2.85</v>
      </c>
      <c r="N3329" t="s">
        <v>143</v>
      </c>
      <c r="O3329">
        <v>37.15</v>
      </c>
      <c r="P3329" t="s">
        <v>31</v>
      </c>
      <c r="Q3329" t="s">
        <v>75</v>
      </c>
      <c r="R3329" t="s">
        <v>74</v>
      </c>
    </row>
    <row r="3330" spans="1:18" x14ac:dyDescent="0.25">
      <c r="A3330">
        <v>1901</v>
      </c>
      <c r="B3330">
        <v>13</v>
      </c>
      <c r="C3330">
        <v>4</v>
      </c>
      <c r="D3330">
        <v>11</v>
      </c>
      <c r="E3330">
        <v>5</v>
      </c>
      <c r="F3330">
        <v>4</v>
      </c>
      <c r="G3330">
        <v>7</v>
      </c>
      <c r="H3330">
        <v>3</v>
      </c>
      <c r="I3330">
        <v>3.26</v>
      </c>
      <c r="J3330" t="s">
        <v>153</v>
      </c>
      <c r="K3330">
        <v>81.02</v>
      </c>
      <c r="L3330">
        <v>535</v>
      </c>
      <c r="M3330">
        <v>1.87</v>
      </c>
      <c r="N3330" t="s">
        <v>143</v>
      </c>
      <c r="O3330">
        <v>55.32</v>
      </c>
      <c r="P3330" t="s">
        <v>31</v>
      </c>
      <c r="Q3330" t="s">
        <v>75</v>
      </c>
      <c r="R3330" t="s">
        <v>74</v>
      </c>
    </row>
    <row r="3331" spans="1:18" x14ac:dyDescent="0.25">
      <c r="A3331">
        <v>2125</v>
      </c>
      <c r="B3331">
        <v>2</v>
      </c>
      <c r="C3331">
        <v>1</v>
      </c>
      <c r="D3331">
        <v>1</v>
      </c>
      <c r="E3331">
        <v>9</v>
      </c>
      <c r="F3331">
        <v>5</v>
      </c>
      <c r="G3331">
        <v>7</v>
      </c>
      <c r="H3331">
        <v>3</v>
      </c>
      <c r="I3331">
        <v>3.12</v>
      </c>
      <c r="J3331" t="s">
        <v>153</v>
      </c>
      <c r="K3331">
        <v>35.229999999999997</v>
      </c>
      <c r="L3331">
        <v>782</v>
      </c>
      <c r="M3331">
        <v>16.34</v>
      </c>
      <c r="N3331" t="s">
        <v>143</v>
      </c>
      <c r="O3331">
        <v>44.17</v>
      </c>
      <c r="P3331" t="s">
        <v>36</v>
      </c>
      <c r="Q3331" t="s">
        <v>75</v>
      </c>
      <c r="R3331" t="s">
        <v>74</v>
      </c>
    </row>
    <row r="3332" spans="1:18" x14ac:dyDescent="0.25">
      <c r="A3332">
        <v>2218</v>
      </c>
      <c r="B3332">
        <v>9</v>
      </c>
      <c r="C3332">
        <v>5</v>
      </c>
      <c r="D3332">
        <v>2</v>
      </c>
      <c r="E3332">
        <v>3</v>
      </c>
      <c r="F3332">
        <v>6</v>
      </c>
      <c r="G3332">
        <v>7</v>
      </c>
      <c r="H3332">
        <v>3</v>
      </c>
      <c r="I3332">
        <v>3.47</v>
      </c>
      <c r="J3332" t="s">
        <v>153</v>
      </c>
      <c r="K3332">
        <v>25.28</v>
      </c>
      <c r="L3332">
        <v>386</v>
      </c>
      <c r="M3332">
        <v>0.32</v>
      </c>
      <c r="N3332" t="s">
        <v>143</v>
      </c>
      <c r="O3332">
        <v>53.77</v>
      </c>
      <c r="P3332" t="s">
        <v>34</v>
      </c>
      <c r="Q3332" t="s">
        <v>75</v>
      </c>
      <c r="R3332" t="s">
        <v>74</v>
      </c>
    </row>
    <row r="3333" spans="1:18" x14ac:dyDescent="0.25">
      <c r="A3333">
        <v>2239</v>
      </c>
      <c r="B3333">
        <v>6</v>
      </c>
      <c r="C3333">
        <v>2</v>
      </c>
      <c r="D3333">
        <v>8</v>
      </c>
      <c r="E3333">
        <v>5</v>
      </c>
      <c r="F3333">
        <v>4</v>
      </c>
      <c r="G3333">
        <v>2</v>
      </c>
      <c r="H3333">
        <v>3</v>
      </c>
      <c r="I3333">
        <v>3.36</v>
      </c>
      <c r="J3333" t="s">
        <v>153</v>
      </c>
      <c r="K3333">
        <v>15.83</v>
      </c>
      <c r="L3333">
        <v>300</v>
      </c>
      <c r="M3333">
        <v>2.65</v>
      </c>
      <c r="N3333" t="s">
        <v>143</v>
      </c>
      <c r="O3333">
        <v>23.41</v>
      </c>
      <c r="P3333" t="s">
        <v>66</v>
      </c>
      <c r="Q3333" t="s">
        <v>75</v>
      </c>
      <c r="R3333" t="s">
        <v>74</v>
      </c>
    </row>
    <row r="3334" spans="1:18" x14ac:dyDescent="0.25">
      <c r="A3334">
        <v>2287</v>
      </c>
      <c r="B3334">
        <v>19</v>
      </c>
      <c r="C3334">
        <v>2</v>
      </c>
      <c r="D3334">
        <v>3</v>
      </c>
      <c r="E3334">
        <v>4</v>
      </c>
      <c r="F3334">
        <v>3</v>
      </c>
      <c r="G3334">
        <v>5</v>
      </c>
      <c r="H3334">
        <v>3</v>
      </c>
      <c r="I3334">
        <v>3.26</v>
      </c>
      <c r="J3334" t="s">
        <v>153</v>
      </c>
      <c r="K3334">
        <v>30.56</v>
      </c>
      <c r="L3334">
        <v>31</v>
      </c>
      <c r="M3334">
        <v>4.47</v>
      </c>
      <c r="N3334" t="s">
        <v>143</v>
      </c>
      <c r="O3334">
        <v>2.41</v>
      </c>
      <c r="P3334" t="s">
        <v>32</v>
      </c>
      <c r="Q3334" t="s">
        <v>75</v>
      </c>
      <c r="R3334" t="s">
        <v>74</v>
      </c>
    </row>
    <row r="3335" spans="1:18" x14ac:dyDescent="0.25">
      <c r="A3335">
        <v>2294</v>
      </c>
      <c r="B3335">
        <v>9</v>
      </c>
      <c r="C3335">
        <v>3</v>
      </c>
      <c r="D3335">
        <v>10</v>
      </c>
      <c r="E3335">
        <v>9</v>
      </c>
      <c r="F3335">
        <v>7</v>
      </c>
      <c r="G3335">
        <v>3</v>
      </c>
      <c r="H3335">
        <v>3</v>
      </c>
      <c r="I3335">
        <v>3.37</v>
      </c>
      <c r="J3335" t="s">
        <v>153</v>
      </c>
      <c r="K3335">
        <v>15.08</v>
      </c>
      <c r="L3335">
        <v>480</v>
      </c>
      <c r="M3335">
        <v>3.7</v>
      </c>
      <c r="N3335" t="s">
        <v>143</v>
      </c>
      <c r="O3335">
        <v>30.54</v>
      </c>
      <c r="P3335" t="s">
        <v>18</v>
      </c>
      <c r="Q3335" t="s">
        <v>75</v>
      </c>
      <c r="R3335" t="s">
        <v>74</v>
      </c>
    </row>
    <row r="3336" spans="1:18" x14ac:dyDescent="0.25">
      <c r="A3336">
        <v>2325</v>
      </c>
      <c r="B3336">
        <v>18</v>
      </c>
      <c r="C3336">
        <v>12</v>
      </c>
      <c r="D3336">
        <v>11</v>
      </c>
      <c r="E3336">
        <v>5</v>
      </c>
      <c r="F3336">
        <v>4</v>
      </c>
      <c r="G3336">
        <v>3</v>
      </c>
      <c r="H3336">
        <v>3</v>
      </c>
      <c r="I3336">
        <v>3.22</v>
      </c>
      <c r="J3336" t="s">
        <v>153</v>
      </c>
      <c r="K3336">
        <v>82.23</v>
      </c>
      <c r="L3336">
        <v>359</v>
      </c>
      <c r="M3336">
        <v>1.98</v>
      </c>
      <c r="N3336" t="s">
        <v>143</v>
      </c>
      <c r="O3336">
        <v>59.86</v>
      </c>
      <c r="P3336" t="s">
        <v>52</v>
      </c>
      <c r="Q3336" t="s">
        <v>75</v>
      </c>
      <c r="R3336" t="s">
        <v>74</v>
      </c>
    </row>
    <row r="3337" spans="1:18" x14ac:dyDescent="0.25">
      <c r="A3337">
        <v>2402</v>
      </c>
      <c r="B3337">
        <v>10</v>
      </c>
      <c r="C3337">
        <v>3</v>
      </c>
      <c r="D3337">
        <v>7</v>
      </c>
      <c r="E3337">
        <v>6</v>
      </c>
      <c r="F3337">
        <v>7</v>
      </c>
      <c r="G3337">
        <v>9</v>
      </c>
      <c r="H3337">
        <v>3</v>
      </c>
      <c r="I3337">
        <v>3.66</v>
      </c>
      <c r="J3337" t="s">
        <v>153</v>
      </c>
      <c r="K3337">
        <v>35.25</v>
      </c>
      <c r="L3337">
        <v>368</v>
      </c>
      <c r="M3337">
        <v>3.12</v>
      </c>
      <c r="N3337" t="s">
        <v>143</v>
      </c>
      <c r="O3337">
        <v>25.49</v>
      </c>
      <c r="P3337" t="s">
        <v>55</v>
      </c>
      <c r="Q3337" t="s">
        <v>75</v>
      </c>
      <c r="R3337" t="s">
        <v>74</v>
      </c>
    </row>
    <row r="3338" spans="1:18" x14ac:dyDescent="0.25">
      <c r="A3338">
        <v>2500</v>
      </c>
      <c r="B3338">
        <v>17</v>
      </c>
      <c r="C3338">
        <v>10</v>
      </c>
      <c r="D3338">
        <v>10</v>
      </c>
      <c r="E3338">
        <v>4</v>
      </c>
      <c r="F3338">
        <v>2</v>
      </c>
      <c r="G3338">
        <v>6</v>
      </c>
      <c r="H3338">
        <v>3</v>
      </c>
      <c r="I3338">
        <v>3.01</v>
      </c>
      <c r="J3338" t="s">
        <v>153</v>
      </c>
      <c r="K3338">
        <v>58.34</v>
      </c>
      <c r="L3338">
        <v>1143</v>
      </c>
      <c r="M3338">
        <v>4.1900000000000004</v>
      </c>
      <c r="N3338" t="s">
        <v>143</v>
      </c>
      <c r="O3338">
        <v>7.73</v>
      </c>
      <c r="P3338" t="s">
        <v>53</v>
      </c>
      <c r="Q3338" t="s">
        <v>75</v>
      </c>
      <c r="R3338" t="s">
        <v>74</v>
      </c>
    </row>
    <row r="3339" spans="1:18" x14ac:dyDescent="0.25">
      <c r="A3339">
        <v>2613</v>
      </c>
      <c r="B3339">
        <v>17</v>
      </c>
      <c r="C3339">
        <v>8</v>
      </c>
      <c r="D3339">
        <v>8</v>
      </c>
      <c r="E3339">
        <v>7</v>
      </c>
      <c r="F3339">
        <v>9</v>
      </c>
      <c r="G3339">
        <v>4</v>
      </c>
      <c r="H3339">
        <v>3</v>
      </c>
      <c r="I3339">
        <v>3.97</v>
      </c>
      <c r="J3339" t="s">
        <v>153</v>
      </c>
      <c r="K3339">
        <v>152.85</v>
      </c>
      <c r="L3339">
        <v>611</v>
      </c>
      <c r="M3339">
        <v>11.49</v>
      </c>
      <c r="N3339" t="s">
        <v>143</v>
      </c>
      <c r="O3339">
        <v>35.69</v>
      </c>
      <c r="P3339" t="s">
        <v>36</v>
      </c>
      <c r="Q3339" t="s">
        <v>75</v>
      </c>
      <c r="R3339" t="s">
        <v>74</v>
      </c>
    </row>
    <row r="3340" spans="1:18" x14ac:dyDescent="0.25">
      <c r="A3340">
        <v>2618</v>
      </c>
      <c r="B3340">
        <v>11</v>
      </c>
      <c r="C3340">
        <v>6</v>
      </c>
      <c r="D3340">
        <v>10</v>
      </c>
      <c r="E3340">
        <v>8</v>
      </c>
      <c r="F3340">
        <v>6</v>
      </c>
      <c r="G3340">
        <v>8</v>
      </c>
      <c r="H3340">
        <v>3</v>
      </c>
      <c r="I3340">
        <v>3.12</v>
      </c>
      <c r="J3340" t="s">
        <v>153</v>
      </c>
      <c r="K3340">
        <v>75.36</v>
      </c>
      <c r="L3340">
        <v>255</v>
      </c>
      <c r="M3340">
        <v>2.35</v>
      </c>
      <c r="N3340" t="s">
        <v>143</v>
      </c>
      <c r="O3340">
        <v>55.34</v>
      </c>
      <c r="P3340" t="s">
        <v>71</v>
      </c>
      <c r="Q3340" t="s">
        <v>75</v>
      </c>
      <c r="R3340" t="s">
        <v>74</v>
      </c>
    </row>
    <row r="3341" spans="1:18" x14ac:dyDescent="0.25">
      <c r="A3341">
        <v>2651</v>
      </c>
      <c r="B3341">
        <v>3</v>
      </c>
      <c r="C3341">
        <v>7</v>
      </c>
      <c r="D3341">
        <v>8</v>
      </c>
      <c r="E3341">
        <v>1</v>
      </c>
      <c r="F3341">
        <v>6</v>
      </c>
      <c r="G3341">
        <v>9</v>
      </c>
      <c r="H3341">
        <v>3</v>
      </c>
      <c r="I3341">
        <v>3.02</v>
      </c>
      <c r="J3341" t="s">
        <v>153</v>
      </c>
      <c r="K3341">
        <v>25.56</v>
      </c>
      <c r="L3341">
        <v>156</v>
      </c>
      <c r="M3341">
        <v>3.37</v>
      </c>
      <c r="N3341" t="s">
        <v>143</v>
      </c>
      <c r="O3341">
        <v>21.93</v>
      </c>
      <c r="P3341" t="s">
        <v>48</v>
      </c>
      <c r="Q3341" t="s">
        <v>75</v>
      </c>
      <c r="R3341" t="s">
        <v>74</v>
      </c>
    </row>
    <row r="3342" spans="1:18" x14ac:dyDescent="0.25">
      <c r="A3342">
        <v>2720</v>
      </c>
      <c r="B3342">
        <v>6</v>
      </c>
      <c r="C3342">
        <v>9</v>
      </c>
      <c r="D3342">
        <v>4</v>
      </c>
      <c r="E3342">
        <v>5</v>
      </c>
      <c r="F3342">
        <v>5</v>
      </c>
      <c r="G3342">
        <v>9</v>
      </c>
      <c r="H3342">
        <v>3</v>
      </c>
      <c r="I3342">
        <v>3.06</v>
      </c>
      <c r="J3342" t="s">
        <v>153</v>
      </c>
      <c r="K3342">
        <v>27.09</v>
      </c>
      <c r="L3342">
        <v>1109</v>
      </c>
      <c r="M3342">
        <v>16.739999999999998</v>
      </c>
      <c r="N3342" t="s">
        <v>143</v>
      </c>
      <c r="O3342">
        <v>30.3</v>
      </c>
      <c r="P3342" t="s">
        <v>70</v>
      </c>
      <c r="Q3342" t="s">
        <v>75</v>
      </c>
      <c r="R3342" t="s">
        <v>74</v>
      </c>
    </row>
    <row r="3343" spans="1:18" x14ac:dyDescent="0.25">
      <c r="A3343">
        <v>2751</v>
      </c>
      <c r="B3343">
        <v>14</v>
      </c>
      <c r="C3343">
        <v>6</v>
      </c>
      <c r="D3343">
        <v>7</v>
      </c>
      <c r="E3343">
        <v>6</v>
      </c>
      <c r="F3343">
        <v>5</v>
      </c>
      <c r="G3343">
        <v>5</v>
      </c>
      <c r="H3343">
        <v>3</v>
      </c>
      <c r="I3343">
        <v>3.32</v>
      </c>
      <c r="J3343" t="s">
        <v>153</v>
      </c>
      <c r="K3343">
        <v>20.07</v>
      </c>
      <c r="L3343">
        <v>256</v>
      </c>
      <c r="M3343">
        <v>5.04</v>
      </c>
      <c r="N3343" t="s">
        <v>143</v>
      </c>
      <c r="O3343">
        <v>27.64</v>
      </c>
      <c r="P3343" t="s">
        <v>63</v>
      </c>
      <c r="Q3343" t="s">
        <v>75</v>
      </c>
      <c r="R3343" t="s">
        <v>74</v>
      </c>
    </row>
    <row r="3344" spans="1:18" x14ac:dyDescent="0.25">
      <c r="A3344">
        <v>2818</v>
      </c>
      <c r="B3344">
        <v>18</v>
      </c>
      <c r="C3344">
        <v>10</v>
      </c>
      <c r="D3344">
        <v>1</v>
      </c>
      <c r="E3344">
        <v>8</v>
      </c>
      <c r="F3344">
        <v>2</v>
      </c>
      <c r="G3344">
        <v>9</v>
      </c>
      <c r="H3344">
        <v>3</v>
      </c>
      <c r="I3344">
        <v>3.04</v>
      </c>
      <c r="J3344" t="s">
        <v>153</v>
      </c>
      <c r="K3344">
        <v>90.99</v>
      </c>
      <c r="L3344">
        <v>101</v>
      </c>
      <c r="M3344">
        <v>2.69</v>
      </c>
      <c r="N3344" t="s">
        <v>143</v>
      </c>
      <c r="O3344">
        <v>16.98</v>
      </c>
      <c r="P3344" t="s">
        <v>49</v>
      </c>
      <c r="Q3344" t="s">
        <v>75</v>
      </c>
      <c r="R3344" t="s">
        <v>74</v>
      </c>
    </row>
    <row r="3345" spans="1:18" x14ac:dyDescent="0.25">
      <c r="A3345">
        <v>2837</v>
      </c>
      <c r="B3345">
        <v>11</v>
      </c>
      <c r="C3345">
        <v>11</v>
      </c>
      <c r="D3345">
        <v>2</v>
      </c>
      <c r="E3345">
        <v>7</v>
      </c>
      <c r="F3345">
        <v>6</v>
      </c>
      <c r="G3345">
        <v>4</v>
      </c>
      <c r="H3345">
        <v>3</v>
      </c>
      <c r="I3345">
        <v>3.67</v>
      </c>
      <c r="J3345" t="s">
        <v>153</v>
      </c>
      <c r="K3345">
        <v>93.81</v>
      </c>
      <c r="L3345">
        <v>306</v>
      </c>
      <c r="M3345">
        <v>2.5099999999999998</v>
      </c>
      <c r="N3345" t="s">
        <v>143</v>
      </c>
      <c r="O3345">
        <v>36.369999999999997</v>
      </c>
      <c r="P3345" t="s">
        <v>37</v>
      </c>
      <c r="Q3345" t="s">
        <v>75</v>
      </c>
      <c r="R3345" t="s">
        <v>74</v>
      </c>
    </row>
    <row r="3346" spans="1:18" x14ac:dyDescent="0.25">
      <c r="A3346">
        <v>2956</v>
      </c>
      <c r="B3346">
        <v>17</v>
      </c>
      <c r="C3346">
        <v>6</v>
      </c>
      <c r="D3346">
        <v>7</v>
      </c>
      <c r="E3346">
        <v>6</v>
      </c>
      <c r="F3346">
        <v>8</v>
      </c>
      <c r="G3346">
        <v>8</v>
      </c>
      <c r="H3346">
        <v>3</v>
      </c>
      <c r="I3346">
        <v>3.14</v>
      </c>
      <c r="J3346" t="s">
        <v>153</v>
      </c>
      <c r="K3346">
        <v>75.16</v>
      </c>
      <c r="L3346">
        <v>130</v>
      </c>
      <c r="M3346">
        <v>4.3099999999999996</v>
      </c>
      <c r="N3346" t="s">
        <v>143</v>
      </c>
      <c r="O3346">
        <v>19.05</v>
      </c>
      <c r="P3346" t="s">
        <v>36</v>
      </c>
      <c r="Q3346" t="s">
        <v>75</v>
      </c>
      <c r="R3346" t="s">
        <v>74</v>
      </c>
    </row>
    <row r="3347" spans="1:18" x14ac:dyDescent="0.25">
      <c r="A3347">
        <v>3055</v>
      </c>
      <c r="B3347">
        <v>18</v>
      </c>
      <c r="C3347">
        <v>9</v>
      </c>
      <c r="D3347">
        <v>11</v>
      </c>
      <c r="E3347">
        <v>6</v>
      </c>
      <c r="F3347">
        <v>6</v>
      </c>
      <c r="G3347">
        <v>9</v>
      </c>
      <c r="H3347">
        <v>3</v>
      </c>
      <c r="I3347">
        <v>3.33</v>
      </c>
      <c r="J3347" t="s">
        <v>153</v>
      </c>
      <c r="K3347">
        <v>21.88</v>
      </c>
      <c r="L3347">
        <v>481</v>
      </c>
      <c r="M3347">
        <v>10.58</v>
      </c>
      <c r="N3347" t="s">
        <v>143</v>
      </c>
      <c r="O3347">
        <v>34.43</v>
      </c>
      <c r="P3347" t="s">
        <v>64</v>
      </c>
      <c r="Q3347" t="s">
        <v>75</v>
      </c>
      <c r="R3347" t="s">
        <v>74</v>
      </c>
    </row>
    <row r="3348" spans="1:18" x14ac:dyDescent="0.25">
      <c r="A3348">
        <v>3213</v>
      </c>
      <c r="B3348">
        <v>16</v>
      </c>
      <c r="C3348">
        <v>2</v>
      </c>
      <c r="D3348">
        <v>2</v>
      </c>
      <c r="E3348">
        <v>6</v>
      </c>
      <c r="F3348">
        <v>2</v>
      </c>
      <c r="G3348">
        <v>8</v>
      </c>
      <c r="H3348">
        <v>3</v>
      </c>
      <c r="I3348">
        <v>3.23</v>
      </c>
      <c r="J3348" t="s">
        <v>153</v>
      </c>
      <c r="K3348">
        <v>89.64</v>
      </c>
      <c r="L3348">
        <v>3304</v>
      </c>
      <c r="M3348">
        <v>0.77</v>
      </c>
      <c r="N3348" t="s">
        <v>143</v>
      </c>
      <c r="O3348">
        <v>43.67</v>
      </c>
      <c r="P3348" t="s">
        <v>56</v>
      </c>
      <c r="Q3348" t="s">
        <v>75</v>
      </c>
      <c r="R3348" t="s">
        <v>74</v>
      </c>
    </row>
    <row r="3349" spans="1:18" x14ac:dyDescent="0.25">
      <c r="A3349">
        <v>3276</v>
      </c>
      <c r="B3349">
        <v>1</v>
      </c>
      <c r="C3349">
        <v>11</v>
      </c>
      <c r="D3349">
        <v>5</v>
      </c>
      <c r="E3349">
        <v>3</v>
      </c>
      <c r="F3349">
        <v>3</v>
      </c>
      <c r="G3349">
        <v>6</v>
      </c>
      <c r="H3349">
        <v>3</v>
      </c>
      <c r="I3349">
        <v>3.3</v>
      </c>
      <c r="J3349" t="s">
        <v>153</v>
      </c>
      <c r="K3349">
        <v>109.36</v>
      </c>
      <c r="L3349">
        <v>338</v>
      </c>
      <c r="M3349">
        <v>1.49</v>
      </c>
      <c r="N3349" t="s">
        <v>143</v>
      </c>
      <c r="O3349">
        <v>17.96</v>
      </c>
      <c r="P3349" t="s">
        <v>49</v>
      </c>
      <c r="Q3349" t="s">
        <v>75</v>
      </c>
      <c r="R3349" t="s">
        <v>74</v>
      </c>
    </row>
    <row r="3350" spans="1:18" x14ac:dyDescent="0.25">
      <c r="A3350">
        <v>3495</v>
      </c>
      <c r="B3350">
        <v>11</v>
      </c>
      <c r="C3350">
        <v>9</v>
      </c>
      <c r="D3350">
        <v>2</v>
      </c>
      <c r="E3350">
        <v>8</v>
      </c>
      <c r="F3350">
        <v>6</v>
      </c>
      <c r="G3350">
        <v>8</v>
      </c>
      <c r="H3350">
        <v>3</v>
      </c>
      <c r="I3350">
        <v>3.03</v>
      </c>
      <c r="J3350" t="s">
        <v>153</v>
      </c>
      <c r="K3350">
        <v>27.92</v>
      </c>
      <c r="L3350">
        <v>76</v>
      </c>
      <c r="M3350">
        <v>2.5299999999999998</v>
      </c>
      <c r="N3350" t="s">
        <v>143</v>
      </c>
      <c r="O3350">
        <v>36.64</v>
      </c>
      <c r="P3350" t="s">
        <v>33</v>
      </c>
      <c r="Q3350" t="s">
        <v>75</v>
      </c>
      <c r="R3350" t="s">
        <v>74</v>
      </c>
    </row>
    <row r="3351" spans="1:18" x14ac:dyDescent="0.25">
      <c r="A3351">
        <v>3513</v>
      </c>
      <c r="B3351">
        <v>8</v>
      </c>
      <c r="C3351">
        <v>9</v>
      </c>
      <c r="D3351">
        <v>11</v>
      </c>
      <c r="E3351">
        <v>2</v>
      </c>
      <c r="F3351">
        <v>9</v>
      </c>
      <c r="G3351">
        <v>4</v>
      </c>
      <c r="H3351">
        <v>3</v>
      </c>
      <c r="I3351">
        <v>4.99</v>
      </c>
      <c r="J3351" t="s">
        <v>153</v>
      </c>
      <c r="K3351">
        <v>88.04</v>
      </c>
      <c r="L3351">
        <v>273</v>
      </c>
      <c r="M3351">
        <v>29.45</v>
      </c>
      <c r="N3351" t="s">
        <v>143</v>
      </c>
      <c r="O3351">
        <v>38.909999999999997</v>
      </c>
      <c r="P3351" t="s">
        <v>36</v>
      </c>
      <c r="Q3351" t="s">
        <v>75</v>
      </c>
      <c r="R3351" t="s">
        <v>74</v>
      </c>
    </row>
    <row r="3352" spans="1:18" x14ac:dyDescent="0.25">
      <c r="A3352">
        <v>3592</v>
      </c>
      <c r="B3352">
        <v>12</v>
      </c>
      <c r="C3352">
        <v>8</v>
      </c>
      <c r="D3352">
        <v>4</v>
      </c>
      <c r="E3352">
        <v>2</v>
      </c>
      <c r="F3352">
        <v>1</v>
      </c>
      <c r="G3352">
        <v>9</v>
      </c>
      <c r="H3352">
        <v>3</v>
      </c>
      <c r="I3352">
        <v>3.87</v>
      </c>
      <c r="J3352" t="s">
        <v>153</v>
      </c>
      <c r="K3352">
        <v>72.64</v>
      </c>
      <c r="L3352">
        <v>29</v>
      </c>
      <c r="M3352">
        <v>8.5299999999999994</v>
      </c>
      <c r="N3352" t="s">
        <v>143</v>
      </c>
      <c r="O3352">
        <v>10.61</v>
      </c>
      <c r="P3352" t="s">
        <v>43</v>
      </c>
      <c r="Q3352" t="s">
        <v>75</v>
      </c>
      <c r="R3352" t="s">
        <v>74</v>
      </c>
    </row>
    <row r="3353" spans="1:18" x14ac:dyDescent="0.25">
      <c r="A3353">
        <v>3742</v>
      </c>
      <c r="B3353">
        <v>10</v>
      </c>
      <c r="C3353">
        <v>3</v>
      </c>
      <c r="D3353">
        <v>10</v>
      </c>
      <c r="E3353">
        <v>9</v>
      </c>
      <c r="F3353">
        <v>8</v>
      </c>
      <c r="G3353">
        <v>4</v>
      </c>
      <c r="H3353">
        <v>3</v>
      </c>
      <c r="I3353">
        <v>4.6900000000000004</v>
      </c>
      <c r="J3353" t="s">
        <v>153</v>
      </c>
      <c r="K3353">
        <v>127.71</v>
      </c>
      <c r="L3353">
        <v>37</v>
      </c>
      <c r="M3353">
        <v>1.33</v>
      </c>
      <c r="N3353" t="s">
        <v>143</v>
      </c>
      <c r="O3353">
        <v>53.5</v>
      </c>
      <c r="P3353" t="s">
        <v>63</v>
      </c>
      <c r="Q3353" t="s">
        <v>75</v>
      </c>
      <c r="R3353" t="s">
        <v>74</v>
      </c>
    </row>
    <row r="3354" spans="1:18" x14ac:dyDescent="0.25">
      <c r="A3354">
        <v>3799</v>
      </c>
      <c r="B3354">
        <v>2</v>
      </c>
      <c r="C3354">
        <v>7</v>
      </c>
      <c r="D3354">
        <v>7</v>
      </c>
      <c r="E3354">
        <v>9</v>
      </c>
      <c r="F3354">
        <v>6</v>
      </c>
      <c r="G3354">
        <v>8</v>
      </c>
      <c r="H3354">
        <v>3</v>
      </c>
      <c r="I3354">
        <v>4.68</v>
      </c>
      <c r="J3354" t="s">
        <v>153</v>
      </c>
      <c r="K3354">
        <v>76.81</v>
      </c>
      <c r="L3354">
        <v>463</v>
      </c>
      <c r="M3354">
        <v>1.39</v>
      </c>
      <c r="N3354" t="s">
        <v>143</v>
      </c>
      <c r="O3354">
        <v>36.880000000000003</v>
      </c>
      <c r="P3354" t="s">
        <v>40</v>
      </c>
      <c r="Q3354" t="s">
        <v>75</v>
      </c>
      <c r="R3354" t="s">
        <v>74</v>
      </c>
    </row>
    <row r="3355" spans="1:18" x14ac:dyDescent="0.25">
      <c r="A3355">
        <v>4039</v>
      </c>
      <c r="B3355">
        <v>10</v>
      </c>
      <c r="C3355">
        <v>8</v>
      </c>
      <c r="D3355">
        <v>4</v>
      </c>
      <c r="E3355">
        <v>7</v>
      </c>
      <c r="F3355">
        <v>8</v>
      </c>
      <c r="G3355">
        <v>9</v>
      </c>
      <c r="H3355">
        <v>3</v>
      </c>
      <c r="I3355">
        <v>3.15</v>
      </c>
      <c r="J3355" t="s">
        <v>153</v>
      </c>
      <c r="K3355">
        <v>21.92</v>
      </c>
      <c r="L3355">
        <v>335</v>
      </c>
      <c r="M3355">
        <v>0.89</v>
      </c>
      <c r="N3355" t="s">
        <v>143</v>
      </c>
      <c r="O3355">
        <v>52.33</v>
      </c>
      <c r="P3355" t="s">
        <v>69</v>
      </c>
      <c r="Q3355" t="s">
        <v>75</v>
      </c>
      <c r="R3355" t="s">
        <v>74</v>
      </c>
    </row>
    <row r="3356" spans="1:18" x14ac:dyDescent="0.25">
      <c r="A3356">
        <v>4055</v>
      </c>
      <c r="B3356">
        <v>17</v>
      </c>
      <c r="C3356">
        <v>3</v>
      </c>
      <c r="D3356">
        <v>6</v>
      </c>
      <c r="E3356">
        <v>5</v>
      </c>
      <c r="F3356">
        <v>5</v>
      </c>
      <c r="G3356">
        <v>2</v>
      </c>
      <c r="H3356">
        <v>3</v>
      </c>
      <c r="I3356">
        <v>3.24</v>
      </c>
      <c r="J3356" t="s">
        <v>153</v>
      </c>
      <c r="K3356">
        <v>16.260000000000002</v>
      </c>
      <c r="L3356">
        <v>1174</v>
      </c>
      <c r="M3356">
        <v>3.72</v>
      </c>
      <c r="N3356" t="s">
        <v>143</v>
      </c>
      <c r="O3356">
        <v>21.63</v>
      </c>
      <c r="P3356" t="s">
        <v>29</v>
      </c>
      <c r="Q3356" t="s">
        <v>75</v>
      </c>
      <c r="R3356" t="s">
        <v>74</v>
      </c>
    </row>
    <row r="3357" spans="1:18" x14ac:dyDescent="0.25">
      <c r="A3357">
        <v>4102</v>
      </c>
      <c r="B3357">
        <v>9</v>
      </c>
      <c r="C3357">
        <v>12</v>
      </c>
      <c r="D3357">
        <v>10</v>
      </c>
      <c r="E3357">
        <v>1</v>
      </c>
      <c r="F3357">
        <v>7</v>
      </c>
      <c r="G3357">
        <v>7</v>
      </c>
      <c r="H3357">
        <v>3</v>
      </c>
      <c r="I3357">
        <v>3.54</v>
      </c>
      <c r="J3357" t="s">
        <v>153</v>
      </c>
      <c r="K3357">
        <v>69.77</v>
      </c>
      <c r="L3357">
        <v>3227</v>
      </c>
      <c r="M3357">
        <v>3.34</v>
      </c>
      <c r="N3357" t="s">
        <v>143</v>
      </c>
      <c r="O3357">
        <v>5.5</v>
      </c>
      <c r="P3357" t="s">
        <v>45</v>
      </c>
      <c r="Q3357" t="s">
        <v>75</v>
      </c>
      <c r="R3357" t="s">
        <v>74</v>
      </c>
    </row>
    <row r="3358" spans="1:18" x14ac:dyDescent="0.25">
      <c r="A3358">
        <v>4154</v>
      </c>
      <c r="B3358">
        <v>19</v>
      </c>
      <c r="C3358">
        <v>11</v>
      </c>
      <c r="D3358">
        <v>6</v>
      </c>
      <c r="E3358">
        <v>8</v>
      </c>
      <c r="F3358">
        <v>9</v>
      </c>
      <c r="G3358">
        <v>4</v>
      </c>
      <c r="H3358">
        <v>3</v>
      </c>
      <c r="I3358">
        <v>3.37</v>
      </c>
      <c r="J3358" t="s">
        <v>153</v>
      </c>
      <c r="K3358">
        <v>19.239999999999998</v>
      </c>
      <c r="L3358">
        <v>480</v>
      </c>
      <c r="M3358">
        <v>2.34</v>
      </c>
      <c r="N3358" t="s">
        <v>143</v>
      </c>
      <c r="O3358">
        <v>20.18</v>
      </c>
      <c r="P3358" t="s">
        <v>62</v>
      </c>
      <c r="Q3358" t="s">
        <v>75</v>
      </c>
      <c r="R3358" t="s">
        <v>74</v>
      </c>
    </row>
    <row r="3359" spans="1:18" x14ac:dyDescent="0.25">
      <c r="A3359">
        <v>4214</v>
      </c>
      <c r="B3359">
        <v>13</v>
      </c>
      <c r="C3359">
        <v>6</v>
      </c>
      <c r="D3359">
        <v>9</v>
      </c>
      <c r="E3359">
        <v>5</v>
      </c>
      <c r="F3359">
        <v>3</v>
      </c>
      <c r="G3359">
        <v>5</v>
      </c>
      <c r="H3359">
        <v>3</v>
      </c>
      <c r="I3359">
        <v>4.7300000000000004</v>
      </c>
      <c r="J3359" t="s">
        <v>153</v>
      </c>
      <c r="K3359">
        <v>83.13</v>
      </c>
      <c r="L3359">
        <v>172</v>
      </c>
      <c r="M3359">
        <v>4.93</v>
      </c>
      <c r="N3359" t="s">
        <v>143</v>
      </c>
      <c r="O3359">
        <v>43.53</v>
      </c>
      <c r="P3359" t="s">
        <v>64</v>
      </c>
      <c r="Q3359" t="s">
        <v>75</v>
      </c>
      <c r="R3359" t="s">
        <v>74</v>
      </c>
    </row>
    <row r="3360" spans="1:18" x14ac:dyDescent="0.25">
      <c r="A3360">
        <v>4245</v>
      </c>
      <c r="B3360">
        <v>17</v>
      </c>
      <c r="C3360">
        <v>11</v>
      </c>
      <c r="D3360">
        <v>9</v>
      </c>
      <c r="E3360">
        <v>5</v>
      </c>
      <c r="F3360">
        <v>3</v>
      </c>
      <c r="G3360">
        <v>7</v>
      </c>
      <c r="H3360">
        <v>3</v>
      </c>
      <c r="I3360">
        <v>4.03</v>
      </c>
      <c r="J3360" t="s">
        <v>153</v>
      </c>
      <c r="K3360">
        <v>34.630000000000003</v>
      </c>
      <c r="L3360">
        <v>195</v>
      </c>
      <c r="M3360">
        <v>6.26</v>
      </c>
      <c r="N3360" t="s">
        <v>143</v>
      </c>
      <c r="O3360">
        <v>21.3</v>
      </c>
      <c r="P3360" t="s">
        <v>46</v>
      </c>
      <c r="Q3360" t="s">
        <v>75</v>
      </c>
      <c r="R3360" t="s">
        <v>74</v>
      </c>
    </row>
    <row r="3361" spans="1:18" x14ac:dyDescent="0.25">
      <c r="A3361">
        <v>4322</v>
      </c>
      <c r="B3361">
        <v>8</v>
      </c>
      <c r="C3361">
        <v>4</v>
      </c>
      <c r="D3361">
        <v>5</v>
      </c>
      <c r="E3361">
        <v>7</v>
      </c>
      <c r="F3361">
        <v>7</v>
      </c>
      <c r="G3361">
        <v>8</v>
      </c>
      <c r="H3361">
        <v>3</v>
      </c>
      <c r="I3361">
        <v>4</v>
      </c>
      <c r="J3361" t="s">
        <v>153</v>
      </c>
      <c r="K3361">
        <v>42.14</v>
      </c>
      <c r="L3361">
        <v>527</v>
      </c>
      <c r="M3361">
        <v>4.7300000000000004</v>
      </c>
      <c r="N3361" t="s">
        <v>143</v>
      </c>
      <c r="O3361">
        <v>62.81</v>
      </c>
      <c r="P3361" t="s">
        <v>27</v>
      </c>
      <c r="Q3361" t="s">
        <v>75</v>
      </c>
      <c r="R3361" t="s">
        <v>74</v>
      </c>
    </row>
    <row r="3362" spans="1:18" x14ac:dyDescent="0.25">
      <c r="A3362">
        <v>4345</v>
      </c>
      <c r="B3362">
        <v>13</v>
      </c>
      <c r="C3362">
        <v>10</v>
      </c>
      <c r="D3362">
        <v>2</v>
      </c>
      <c r="E3362">
        <v>1</v>
      </c>
      <c r="F3362">
        <v>9</v>
      </c>
      <c r="G3362">
        <v>7</v>
      </c>
      <c r="H3362">
        <v>3</v>
      </c>
      <c r="I3362">
        <v>3.16</v>
      </c>
      <c r="J3362" t="s">
        <v>153</v>
      </c>
      <c r="K3362">
        <v>22.82</v>
      </c>
      <c r="L3362">
        <v>592</v>
      </c>
      <c r="M3362">
        <v>6.36</v>
      </c>
      <c r="N3362" t="s">
        <v>143</v>
      </c>
      <c r="O3362">
        <v>43.8</v>
      </c>
      <c r="P3362" t="s">
        <v>66</v>
      </c>
      <c r="Q3362" t="s">
        <v>75</v>
      </c>
      <c r="R3362" t="s">
        <v>74</v>
      </c>
    </row>
    <row r="3363" spans="1:18" x14ac:dyDescent="0.25">
      <c r="A3363">
        <v>4373</v>
      </c>
      <c r="B3363">
        <v>11</v>
      </c>
      <c r="C3363">
        <v>12</v>
      </c>
      <c r="D3363">
        <v>4</v>
      </c>
      <c r="E3363">
        <v>4</v>
      </c>
      <c r="F3363">
        <v>8</v>
      </c>
      <c r="G3363">
        <v>4</v>
      </c>
      <c r="H3363">
        <v>3</v>
      </c>
      <c r="I3363">
        <v>4.17</v>
      </c>
      <c r="J3363" t="s">
        <v>153</v>
      </c>
      <c r="K3363">
        <v>46.03</v>
      </c>
      <c r="L3363">
        <v>61</v>
      </c>
      <c r="M3363">
        <v>1.47</v>
      </c>
      <c r="N3363" t="s">
        <v>143</v>
      </c>
      <c r="O3363">
        <v>40.869999999999997</v>
      </c>
      <c r="P3363" t="s">
        <v>22</v>
      </c>
      <c r="Q3363" t="s">
        <v>75</v>
      </c>
      <c r="R3363" t="s">
        <v>74</v>
      </c>
    </row>
    <row r="3364" spans="1:18" x14ac:dyDescent="0.25">
      <c r="A3364">
        <v>4396</v>
      </c>
      <c r="B3364">
        <v>4</v>
      </c>
      <c r="C3364">
        <v>10</v>
      </c>
      <c r="D3364">
        <v>10</v>
      </c>
      <c r="E3364">
        <v>5</v>
      </c>
      <c r="F3364">
        <v>7</v>
      </c>
      <c r="G3364">
        <v>1</v>
      </c>
      <c r="H3364">
        <v>3</v>
      </c>
      <c r="I3364">
        <v>3.23</v>
      </c>
      <c r="J3364" t="s">
        <v>153</v>
      </c>
      <c r="K3364">
        <v>15.17</v>
      </c>
      <c r="L3364">
        <v>268</v>
      </c>
      <c r="M3364">
        <v>3.55</v>
      </c>
      <c r="N3364" t="s">
        <v>143</v>
      </c>
      <c r="O3364">
        <v>17.399999999999999</v>
      </c>
      <c r="P3364" t="s">
        <v>32</v>
      </c>
      <c r="Q3364" t="s">
        <v>75</v>
      </c>
      <c r="R3364" t="s">
        <v>74</v>
      </c>
    </row>
    <row r="3365" spans="1:18" x14ac:dyDescent="0.25">
      <c r="A3365">
        <v>4442</v>
      </c>
      <c r="B3365">
        <v>20</v>
      </c>
      <c r="C3365">
        <v>12</v>
      </c>
      <c r="D3365">
        <v>3</v>
      </c>
      <c r="E3365">
        <v>4</v>
      </c>
      <c r="F3365">
        <v>7</v>
      </c>
      <c r="G3365">
        <v>1</v>
      </c>
      <c r="H3365">
        <v>3</v>
      </c>
      <c r="I3365">
        <v>3.12</v>
      </c>
      <c r="J3365" t="s">
        <v>153</v>
      </c>
      <c r="K3365">
        <v>46.89</v>
      </c>
      <c r="L3365">
        <v>114</v>
      </c>
      <c r="M3365">
        <v>3.18</v>
      </c>
      <c r="N3365" t="s">
        <v>143</v>
      </c>
      <c r="O3365">
        <v>35.159999999999997</v>
      </c>
      <c r="P3365" t="s">
        <v>69</v>
      </c>
      <c r="Q3365" t="s">
        <v>75</v>
      </c>
      <c r="R3365" t="s">
        <v>74</v>
      </c>
    </row>
    <row r="3366" spans="1:18" x14ac:dyDescent="0.25">
      <c r="A3366">
        <v>4448</v>
      </c>
      <c r="B3366">
        <v>12</v>
      </c>
      <c r="C3366">
        <v>10</v>
      </c>
      <c r="D3366">
        <v>8</v>
      </c>
      <c r="E3366">
        <v>5</v>
      </c>
      <c r="F3366">
        <v>3</v>
      </c>
      <c r="G3366">
        <v>4</v>
      </c>
      <c r="H3366">
        <v>3</v>
      </c>
      <c r="I3366">
        <v>3</v>
      </c>
      <c r="J3366" t="s">
        <v>153</v>
      </c>
      <c r="K3366">
        <v>25.8</v>
      </c>
      <c r="L3366">
        <v>78</v>
      </c>
      <c r="M3366">
        <v>4.09</v>
      </c>
      <c r="N3366" t="s">
        <v>143</v>
      </c>
      <c r="O3366">
        <v>8.56</v>
      </c>
      <c r="P3366" t="s">
        <v>47</v>
      </c>
      <c r="Q3366" t="s">
        <v>75</v>
      </c>
      <c r="R3366" t="s">
        <v>74</v>
      </c>
    </row>
    <row r="3367" spans="1:18" x14ac:dyDescent="0.25">
      <c r="A3367">
        <v>4485</v>
      </c>
      <c r="B3367">
        <v>5</v>
      </c>
      <c r="C3367">
        <v>9</v>
      </c>
      <c r="D3367">
        <v>6</v>
      </c>
      <c r="E3367">
        <v>6</v>
      </c>
      <c r="F3367">
        <v>4</v>
      </c>
      <c r="G3367">
        <v>3</v>
      </c>
      <c r="H3367">
        <v>3</v>
      </c>
      <c r="I3367">
        <v>3.38</v>
      </c>
      <c r="J3367" t="s">
        <v>153</v>
      </c>
      <c r="K3367">
        <v>35.39</v>
      </c>
      <c r="L3367">
        <v>3476</v>
      </c>
      <c r="M3367">
        <v>4.33</v>
      </c>
      <c r="N3367" t="s">
        <v>143</v>
      </c>
      <c r="O3367">
        <v>12.8</v>
      </c>
      <c r="P3367" t="s">
        <v>26</v>
      </c>
      <c r="Q3367" t="s">
        <v>75</v>
      </c>
      <c r="R3367" t="s">
        <v>74</v>
      </c>
    </row>
    <row r="3368" spans="1:18" x14ac:dyDescent="0.25">
      <c r="A3368">
        <v>4512</v>
      </c>
      <c r="B3368">
        <v>18</v>
      </c>
      <c r="C3368">
        <v>2</v>
      </c>
      <c r="D3368">
        <v>4</v>
      </c>
      <c r="E3368">
        <v>4</v>
      </c>
      <c r="F3368">
        <v>3</v>
      </c>
      <c r="G3368">
        <v>3</v>
      </c>
      <c r="H3368">
        <v>3</v>
      </c>
      <c r="I3368">
        <v>3.56</v>
      </c>
      <c r="J3368" t="s">
        <v>153</v>
      </c>
      <c r="K3368">
        <v>77.97</v>
      </c>
      <c r="L3368">
        <v>499</v>
      </c>
      <c r="M3368">
        <v>7.12</v>
      </c>
      <c r="N3368" t="s">
        <v>143</v>
      </c>
      <c r="O3368">
        <v>26.14</v>
      </c>
      <c r="P3368" t="s">
        <v>28</v>
      </c>
      <c r="Q3368" t="s">
        <v>75</v>
      </c>
      <c r="R3368" t="s">
        <v>74</v>
      </c>
    </row>
    <row r="3369" spans="1:18" x14ac:dyDescent="0.25">
      <c r="A3369">
        <v>4597</v>
      </c>
      <c r="B3369">
        <v>1</v>
      </c>
      <c r="C3369">
        <v>8</v>
      </c>
      <c r="D3369">
        <v>5</v>
      </c>
      <c r="E3369">
        <v>6</v>
      </c>
      <c r="F3369">
        <v>6</v>
      </c>
      <c r="G3369">
        <v>7</v>
      </c>
      <c r="H3369">
        <v>3</v>
      </c>
      <c r="I3369">
        <v>3.15</v>
      </c>
      <c r="J3369" t="s">
        <v>153</v>
      </c>
      <c r="K3369">
        <v>15.83</v>
      </c>
      <c r="L3369">
        <v>158</v>
      </c>
      <c r="M3369">
        <v>10.54</v>
      </c>
      <c r="N3369" t="s">
        <v>143</v>
      </c>
      <c r="O3369">
        <v>32.15</v>
      </c>
      <c r="P3369" t="s">
        <v>28</v>
      </c>
      <c r="Q3369" t="s">
        <v>75</v>
      </c>
      <c r="R3369" t="s">
        <v>74</v>
      </c>
    </row>
    <row r="3370" spans="1:18" x14ac:dyDescent="0.25">
      <c r="A3370">
        <v>4605</v>
      </c>
      <c r="B3370">
        <v>12</v>
      </c>
      <c r="C3370">
        <v>3</v>
      </c>
      <c r="D3370">
        <v>8</v>
      </c>
      <c r="E3370">
        <v>6</v>
      </c>
      <c r="F3370">
        <v>1</v>
      </c>
      <c r="G3370">
        <v>4</v>
      </c>
      <c r="H3370">
        <v>3</v>
      </c>
      <c r="I3370">
        <v>3.02</v>
      </c>
      <c r="J3370" t="s">
        <v>153</v>
      </c>
      <c r="K3370">
        <v>2.71</v>
      </c>
      <c r="L3370">
        <v>2425</v>
      </c>
      <c r="M3370">
        <v>6.18</v>
      </c>
      <c r="N3370" t="s">
        <v>143</v>
      </c>
      <c r="O3370">
        <v>18.25</v>
      </c>
      <c r="P3370" t="s">
        <v>22</v>
      </c>
      <c r="Q3370" t="s">
        <v>75</v>
      </c>
      <c r="R3370" t="s">
        <v>74</v>
      </c>
    </row>
    <row r="3371" spans="1:18" x14ac:dyDescent="0.25">
      <c r="A3371">
        <v>4747</v>
      </c>
      <c r="B3371">
        <v>12</v>
      </c>
      <c r="C3371">
        <v>11</v>
      </c>
      <c r="D3371">
        <v>11</v>
      </c>
      <c r="E3371">
        <v>5</v>
      </c>
      <c r="F3371">
        <v>2</v>
      </c>
      <c r="G3371">
        <v>1</v>
      </c>
      <c r="H3371">
        <v>3</v>
      </c>
      <c r="I3371">
        <v>3.12</v>
      </c>
      <c r="J3371" t="s">
        <v>153</v>
      </c>
      <c r="K3371">
        <v>11.44</v>
      </c>
      <c r="L3371">
        <v>574</v>
      </c>
      <c r="M3371">
        <v>5.08</v>
      </c>
      <c r="N3371" t="s">
        <v>143</v>
      </c>
      <c r="O3371">
        <v>42.16</v>
      </c>
      <c r="P3371" t="s">
        <v>26</v>
      </c>
      <c r="Q3371" t="s">
        <v>75</v>
      </c>
      <c r="R3371" t="s">
        <v>74</v>
      </c>
    </row>
    <row r="3372" spans="1:18" x14ac:dyDescent="0.25">
      <c r="A3372">
        <v>4755</v>
      </c>
      <c r="B3372">
        <v>15</v>
      </c>
      <c r="C3372">
        <v>11</v>
      </c>
      <c r="D3372">
        <v>11</v>
      </c>
      <c r="E3372">
        <v>7</v>
      </c>
      <c r="F3372">
        <v>7</v>
      </c>
      <c r="G3372">
        <v>4</v>
      </c>
      <c r="H3372">
        <v>3</v>
      </c>
      <c r="I3372">
        <v>3.31</v>
      </c>
      <c r="J3372" t="s">
        <v>153</v>
      </c>
      <c r="K3372">
        <v>24</v>
      </c>
      <c r="L3372">
        <v>590</v>
      </c>
      <c r="M3372">
        <v>6.14</v>
      </c>
      <c r="N3372" t="s">
        <v>143</v>
      </c>
      <c r="O3372">
        <v>16.72</v>
      </c>
      <c r="P3372" t="s">
        <v>49</v>
      </c>
      <c r="Q3372" t="s">
        <v>75</v>
      </c>
      <c r="R3372" t="s">
        <v>74</v>
      </c>
    </row>
    <row r="3373" spans="1:18" x14ac:dyDescent="0.25">
      <c r="A3373">
        <v>4775</v>
      </c>
      <c r="B3373">
        <v>3</v>
      </c>
      <c r="C3373">
        <v>1</v>
      </c>
      <c r="D3373">
        <v>6</v>
      </c>
      <c r="E3373">
        <v>2</v>
      </c>
      <c r="F3373">
        <v>3</v>
      </c>
      <c r="G3373">
        <v>8</v>
      </c>
      <c r="H3373">
        <v>3</v>
      </c>
      <c r="I3373">
        <v>4.09</v>
      </c>
      <c r="J3373" t="s">
        <v>153</v>
      </c>
      <c r="K3373">
        <v>108.41</v>
      </c>
      <c r="L3373">
        <v>486</v>
      </c>
      <c r="M3373">
        <v>9.86</v>
      </c>
      <c r="N3373" t="s">
        <v>143</v>
      </c>
      <c r="O3373">
        <v>11.71</v>
      </c>
      <c r="P3373" t="s">
        <v>44</v>
      </c>
      <c r="Q3373" t="s">
        <v>75</v>
      </c>
      <c r="R3373" t="s">
        <v>74</v>
      </c>
    </row>
    <row r="3374" spans="1:18" x14ac:dyDescent="0.25">
      <c r="A3374">
        <v>4829</v>
      </c>
      <c r="B3374">
        <v>14</v>
      </c>
      <c r="C3374">
        <v>6</v>
      </c>
      <c r="D3374">
        <v>11</v>
      </c>
      <c r="E3374">
        <v>7</v>
      </c>
      <c r="F3374">
        <v>4</v>
      </c>
      <c r="G3374">
        <v>7</v>
      </c>
      <c r="H3374">
        <v>3</v>
      </c>
      <c r="I3374">
        <v>3.47</v>
      </c>
      <c r="J3374" t="s">
        <v>153</v>
      </c>
      <c r="K3374">
        <v>44.11</v>
      </c>
      <c r="L3374">
        <v>1032</v>
      </c>
      <c r="M3374">
        <v>12.9</v>
      </c>
      <c r="N3374" t="s">
        <v>143</v>
      </c>
      <c r="O3374">
        <v>37.97</v>
      </c>
      <c r="P3374" t="s">
        <v>57</v>
      </c>
      <c r="Q3374" t="s">
        <v>75</v>
      </c>
      <c r="R3374" t="s">
        <v>74</v>
      </c>
    </row>
    <row r="3375" spans="1:18" x14ac:dyDescent="0.25">
      <c r="A3375">
        <v>4844</v>
      </c>
      <c r="B3375">
        <v>17</v>
      </c>
      <c r="C3375">
        <v>11</v>
      </c>
      <c r="D3375">
        <v>10</v>
      </c>
      <c r="E3375">
        <v>6</v>
      </c>
      <c r="F3375">
        <v>8</v>
      </c>
      <c r="G3375">
        <v>6</v>
      </c>
      <c r="H3375">
        <v>3</v>
      </c>
      <c r="I3375">
        <v>3.21</v>
      </c>
      <c r="J3375" t="s">
        <v>153</v>
      </c>
      <c r="K3375">
        <v>39.89</v>
      </c>
      <c r="L3375">
        <v>79</v>
      </c>
      <c r="M3375">
        <v>4.8</v>
      </c>
      <c r="N3375" t="s">
        <v>143</v>
      </c>
      <c r="O3375">
        <v>32.24</v>
      </c>
      <c r="P3375" t="s">
        <v>27</v>
      </c>
      <c r="Q3375" t="s">
        <v>75</v>
      </c>
      <c r="R3375" t="s">
        <v>74</v>
      </c>
    </row>
    <row r="3376" spans="1:18" x14ac:dyDescent="0.25">
      <c r="A3376">
        <v>249</v>
      </c>
      <c r="B3376">
        <v>6</v>
      </c>
      <c r="C3376">
        <v>3</v>
      </c>
      <c r="D3376">
        <v>5</v>
      </c>
      <c r="E3376">
        <v>5</v>
      </c>
      <c r="F3376">
        <v>3</v>
      </c>
      <c r="G3376">
        <v>5</v>
      </c>
      <c r="H3376">
        <v>2</v>
      </c>
      <c r="I3376">
        <v>3.16</v>
      </c>
      <c r="J3376" t="s">
        <v>153</v>
      </c>
      <c r="K3376">
        <v>18.149999999999999</v>
      </c>
      <c r="L3376">
        <v>222</v>
      </c>
      <c r="M3376">
        <v>1.92</v>
      </c>
      <c r="N3376" t="s">
        <v>143</v>
      </c>
      <c r="O3376">
        <v>16.86</v>
      </c>
      <c r="P3376" t="s">
        <v>71</v>
      </c>
      <c r="Q3376" t="s">
        <v>75</v>
      </c>
      <c r="R3376" t="s">
        <v>74</v>
      </c>
    </row>
    <row r="3377" spans="1:18" x14ac:dyDescent="0.25">
      <c r="A3377">
        <v>547</v>
      </c>
      <c r="B3377">
        <v>4</v>
      </c>
      <c r="C3377">
        <v>10</v>
      </c>
      <c r="D3377">
        <v>11</v>
      </c>
      <c r="E3377">
        <v>9</v>
      </c>
      <c r="F3377">
        <v>5</v>
      </c>
      <c r="G3377">
        <v>6</v>
      </c>
      <c r="H3377">
        <v>2</v>
      </c>
      <c r="I3377">
        <v>4.6100000000000003</v>
      </c>
      <c r="J3377" t="s">
        <v>153</v>
      </c>
      <c r="K3377">
        <v>77.63</v>
      </c>
      <c r="L3377">
        <v>568</v>
      </c>
      <c r="M3377">
        <v>1.63</v>
      </c>
      <c r="N3377" t="s">
        <v>143</v>
      </c>
      <c r="O3377">
        <v>70.91</v>
      </c>
      <c r="P3377" t="s">
        <v>58</v>
      </c>
      <c r="Q3377" t="s">
        <v>75</v>
      </c>
      <c r="R3377" t="s">
        <v>74</v>
      </c>
    </row>
    <row r="3378" spans="1:18" x14ac:dyDescent="0.25">
      <c r="A3378">
        <v>556</v>
      </c>
      <c r="B3378">
        <v>2</v>
      </c>
      <c r="C3378">
        <v>5</v>
      </c>
      <c r="D3378">
        <v>7</v>
      </c>
      <c r="E3378">
        <v>2</v>
      </c>
      <c r="F3378">
        <v>8</v>
      </c>
      <c r="G3378">
        <v>4</v>
      </c>
      <c r="H3378">
        <v>2</v>
      </c>
      <c r="I3378">
        <v>3.24</v>
      </c>
      <c r="J3378" t="s">
        <v>153</v>
      </c>
      <c r="K3378">
        <v>16.809999999999999</v>
      </c>
      <c r="L3378">
        <v>326</v>
      </c>
      <c r="M3378">
        <v>4.47</v>
      </c>
      <c r="N3378" t="s">
        <v>143</v>
      </c>
      <c r="O3378">
        <v>34.590000000000003</v>
      </c>
      <c r="P3378" t="s">
        <v>73</v>
      </c>
      <c r="Q3378" t="s">
        <v>75</v>
      </c>
      <c r="R3378" t="s">
        <v>74</v>
      </c>
    </row>
    <row r="3379" spans="1:18" x14ac:dyDescent="0.25">
      <c r="A3379">
        <v>684</v>
      </c>
      <c r="B3379">
        <v>18</v>
      </c>
      <c r="C3379">
        <v>10</v>
      </c>
      <c r="D3379">
        <v>8</v>
      </c>
      <c r="E3379">
        <v>8</v>
      </c>
      <c r="F3379">
        <v>1</v>
      </c>
      <c r="G3379">
        <v>5</v>
      </c>
      <c r="H3379">
        <v>2</v>
      </c>
      <c r="I3379">
        <v>3.37</v>
      </c>
      <c r="J3379" t="s">
        <v>153</v>
      </c>
      <c r="K3379">
        <v>48.41</v>
      </c>
      <c r="L3379">
        <v>538</v>
      </c>
      <c r="M3379">
        <v>1.44</v>
      </c>
      <c r="N3379" t="s">
        <v>143</v>
      </c>
      <c r="O3379">
        <v>20.72</v>
      </c>
      <c r="P3379" t="s">
        <v>52</v>
      </c>
      <c r="Q3379" t="s">
        <v>75</v>
      </c>
      <c r="R3379" t="s">
        <v>74</v>
      </c>
    </row>
    <row r="3380" spans="1:18" x14ac:dyDescent="0.25">
      <c r="A3380">
        <v>714</v>
      </c>
      <c r="B3380">
        <v>5</v>
      </c>
      <c r="C3380">
        <v>2</v>
      </c>
      <c r="D3380">
        <v>6</v>
      </c>
      <c r="E3380">
        <v>3</v>
      </c>
      <c r="F3380">
        <v>9</v>
      </c>
      <c r="G3380">
        <v>8</v>
      </c>
      <c r="H3380">
        <v>2</v>
      </c>
      <c r="I3380">
        <v>3.55</v>
      </c>
      <c r="J3380" t="s">
        <v>153</v>
      </c>
      <c r="K3380">
        <v>24.88</v>
      </c>
      <c r="L3380">
        <v>1442</v>
      </c>
      <c r="M3380">
        <v>5.43</v>
      </c>
      <c r="N3380" t="s">
        <v>143</v>
      </c>
      <c r="O3380">
        <v>44.06</v>
      </c>
      <c r="P3380" t="s">
        <v>28</v>
      </c>
      <c r="Q3380" t="s">
        <v>75</v>
      </c>
      <c r="R3380" t="s">
        <v>74</v>
      </c>
    </row>
    <row r="3381" spans="1:18" x14ac:dyDescent="0.25">
      <c r="A3381">
        <v>757</v>
      </c>
      <c r="B3381">
        <v>1</v>
      </c>
      <c r="C3381">
        <v>4</v>
      </c>
      <c r="D3381">
        <v>8</v>
      </c>
      <c r="E3381">
        <v>6</v>
      </c>
      <c r="F3381">
        <v>5</v>
      </c>
      <c r="G3381">
        <v>7</v>
      </c>
      <c r="H3381">
        <v>2</v>
      </c>
      <c r="I3381">
        <v>3.36</v>
      </c>
      <c r="J3381" t="s">
        <v>153</v>
      </c>
      <c r="K3381">
        <v>15.11</v>
      </c>
      <c r="L3381">
        <v>120</v>
      </c>
      <c r="M3381">
        <v>1.6</v>
      </c>
      <c r="N3381" t="s">
        <v>143</v>
      </c>
      <c r="O3381">
        <v>35.57</v>
      </c>
      <c r="P3381" t="s">
        <v>63</v>
      </c>
      <c r="Q3381" t="s">
        <v>75</v>
      </c>
      <c r="R3381" t="s">
        <v>74</v>
      </c>
    </row>
    <row r="3382" spans="1:18" x14ac:dyDescent="0.25">
      <c r="A3382">
        <v>770</v>
      </c>
      <c r="B3382">
        <v>14</v>
      </c>
      <c r="C3382">
        <v>8</v>
      </c>
      <c r="D3382">
        <v>8</v>
      </c>
      <c r="E3382">
        <v>7</v>
      </c>
      <c r="F3382">
        <v>3</v>
      </c>
      <c r="G3382">
        <v>8</v>
      </c>
      <c r="H3382">
        <v>2</v>
      </c>
      <c r="I3382">
        <v>4.25</v>
      </c>
      <c r="J3382" t="s">
        <v>153</v>
      </c>
      <c r="K3382">
        <v>47.74</v>
      </c>
      <c r="L3382">
        <v>184</v>
      </c>
      <c r="M3382">
        <v>3.37</v>
      </c>
      <c r="N3382" t="s">
        <v>143</v>
      </c>
      <c r="O3382">
        <v>16</v>
      </c>
      <c r="P3382" t="s">
        <v>35</v>
      </c>
      <c r="Q3382" t="s">
        <v>75</v>
      </c>
      <c r="R3382" t="s">
        <v>74</v>
      </c>
    </row>
    <row r="3383" spans="1:18" x14ac:dyDescent="0.25">
      <c r="A3383">
        <v>840</v>
      </c>
      <c r="B3383">
        <v>17</v>
      </c>
      <c r="C3383">
        <v>12</v>
      </c>
      <c r="D3383">
        <v>11</v>
      </c>
      <c r="E3383">
        <v>8</v>
      </c>
      <c r="F3383">
        <v>3</v>
      </c>
      <c r="G3383">
        <v>2</v>
      </c>
      <c r="H3383">
        <v>2</v>
      </c>
      <c r="I3383">
        <v>3.05</v>
      </c>
      <c r="J3383" t="s">
        <v>153</v>
      </c>
      <c r="K3383">
        <v>68.88</v>
      </c>
      <c r="L3383">
        <v>70</v>
      </c>
      <c r="M3383">
        <v>0.33</v>
      </c>
      <c r="N3383" t="s">
        <v>143</v>
      </c>
      <c r="O3383">
        <v>34.07</v>
      </c>
      <c r="P3383" t="s">
        <v>36</v>
      </c>
      <c r="Q3383" t="s">
        <v>75</v>
      </c>
      <c r="R3383" t="s">
        <v>74</v>
      </c>
    </row>
    <row r="3384" spans="1:18" x14ac:dyDescent="0.25">
      <c r="A3384">
        <v>1083</v>
      </c>
      <c r="B3384">
        <v>7</v>
      </c>
      <c r="C3384">
        <v>6</v>
      </c>
      <c r="D3384">
        <v>9</v>
      </c>
      <c r="E3384">
        <v>7</v>
      </c>
      <c r="F3384">
        <v>3</v>
      </c>
      <c r="G3384">
        <v>6</v>
      </c>
      <c r="H3384">
        <v>2</v>
      </c>
      <c r="I3384">
        <v>3.03</v>
      </c>
      <c r="J3384" t="s">
        <v>153</v>
      </c>
      <c r="K3384">
        <v>13.7</v>
      </c>
      <c r="L3384">
        <v>185</v>
      </c>
      <c r="M3384">
        <v>10.83</v>
      </c>
      <c r="N3384" t="s">
        <v>143</v>
      </c>
      <c r="O3384">
        <v>14.66</v>
      </c>
      <c r="P3384" t="s">
        <v>46</v>
      </c>
      <c r="Q3384" t="s">
        <v>75</v>
      </c>
      <c r="R3384" t="s">
        <v>74</v>
      </c>
    </row>
    <row r="3385" spans="1:18" x14ac:dyDescent="0.25">
      <c r="A3385">
        <v>1148</v>
      </c>
      <c r="B3385">
        <v>20</v>
      </c>
      <c r="C3385">
        <v>6</v>
      </c>
      <c r="D3385">
        <v>9</v>
      </c>
      <c r="E3385">
        <v>8</v>
      </c>
      <c r="F3385">
        <v>5</v>
      </c>
      <c r="G3385">
        <v>8</v>
      </c>
      <c r="H3385">
        <v>2</v>
      </c>
      <c r="I3385">
        <v>3.25</v>
      </c>
      <c r="J3385" t="s">
        <v>153</v>
      </c>
      <c r="K3385">
        <v>38.64</v>
      </c>
      <c r="L3385">
        <v>2367</v>
      </c>
      <c r="M3385">
        <v>2.68</v>
      </c>
      <c r="N3385" t="s">
        <v>143</v>
      </c>
      <c r="O3385">
        <v>28.98</v>
      </c>
      <c r="P3385" t="s">
        <v>63</v>
      </c>
      <c r="Q3385" t="s">
        <v>75</v>
      </c>
      <c r="R3385" t="s">
        <v>74</v>
      </c>
    </row>
    <row r="3386" spans="1:18" x14ac:dyDescent="0.25">
      <c r="A3386">
        <v>1460</v>
      </c>
      <c r="B3386">
        <v>16</v>
      </c>
      <c r="C3386">
        <v>3</v>
      </c>
      <c r="D3386">
        <v>8</v>
      </c>
      <c r="E3386">
        <v>5</v>
      </c>
      <c r="F3386">
        <v>6</v>
      </c>
      <c r="G3386">
        <v>2</v>
      </c>
      <c r="H3386">
        <v>2</v>
      </c>
      <c r="I3386">
        <v>3.12</v>
      </c>
      <c r="J3386" t="s">
        <v>153</v>
      </c>
      <c r="K3386">
        <v>9.8699999999999992</v>
      </c>
      <c r="L3386">
        <v>126</v>
      </c>
      <c r="M3386">
        <v>2.54</v>
      </c>
      <c r="N3386" t="s">
        <v>143</v>
      </c>
      <c r="O3386">
        <v>43.02</v>
      </c>
      <c r="P3386" t="s">
        <v>27</v>
      </c>
      <c r="Q3386" t="s">
        <v>75</v>
      </c>
      <c r="R3386" t="s">
        <v>74</v>
      </c>
    </row>
    <row r="3387" spans="1:18" x14ac:dyDescent="0.25">
      <c r="A3387">
        <v>1489</v>
      </c>
      <c r="B3387">
        <v>6</v>
      </c>
      <c r="C3387">
        <v>2</v>
      </c>
      <c r="D3387">
        <v>10</v>
      </c>
      <c r="E3387">
        <v>5</v>
      </c>
      <c r="F3387">
        <v>4</v>
      </c>
      <c r="G3387">
        <v>4</v>
      </c>
      <c r="H3387">
        <v>2</v>
      </c>
      <c r="I3387">
        <v>5</v>
      </c>
      <c r="J3387" t="s">
        <v>153</v>
      </c>
      <c r="K3387">
        <v>208.97</v>
      </c>
      <c r="L3387">
        <v>286</v>
      </c>
      <c r="M3387">
        <v>6.75</v>
      </c>
      <c r="N3387" t="s">
        <v>143</v>
      </c>
      <c r="O3387">
        <v>18.29</v>
      </c>
      <c r="P3387" t="s">
        <v>23</v>
      </c>
      <c r="Q3387" t="s">
        <v>75</v>
      </c>
      <c r="R3387" t="s">
        <v>74</v>
      </c>
    </row>
    <row r="3388" spans="1:18" x14ac:dyDescent="0.25">
      <c r="A3388">
        <v>1627</v>
      </c>
      <c r="B3388">
        <v>4</v>
      </c>
      <c r="C3388">
        <v>9</v>
      </c>
      <c r="D3388">
        <v>3</v>
      </c>
      <c r="E3388">
        <v>9</v>
      </c>
      <c r="F3388">
        <v>7</v>
      </c>
      <c r="G3388">
        <v>8</v>
      </c>
      <c r="H3388">
        <v>2</v>
      </c>
      <c r="I3388">
        <v>3.25</v>
      </c>
      <c r="J3388" t="s">
        <v>153</v>
      </c>
      <c r="K3388">
        <v>38.86</v>
      </c>
      <c r="L3388">
        <v>609</v>
      </c>
      <c r="M3388">
        <v>24.52</v>
      </c>
      <c r="N3388" t="s">
        <v>143</v>
      </c>
      <c r="O3388">
        <v>4.55</v>
      </c>
      <c r="P3388" t="s">
        <v>28</v>
      </c>
      <c r="Q3388" t="s">
        <v>75</v>
      </c>
      <c r="R3388" t="s">
        <v>74</v>
      </c>
    </row>
    <row r="3389" spans="1:18" x14ac:dyDescent="0.25">
      <c r="A3389">
        <v>1635</v>
      </c>
      <c r="B3389">
        <v>7</v>
      </c>
      <c r="C3389">
        <v>6</v>
      </c>
      <c r="D3389">
        <v>7</v>
      </c>
      <c r="E3389">
        <v>7</v>
      </c>
      <c r="F3389">
        <v>1</v>
      </c>
      <c r="G3389">
        <v>3</v>
      </c>
      <c r="H3389">
        <v>2</v>
      </c>
      <c r="I3389">
        <v>3.01</v>
      </c>
      <c r="J3389" t="s">
        <v>153</v>
      </c>
      <c r="K3389">
        <v>82.34</v>
      </c>
      <c r="L3389">
        <v>640</v>
      </c>
      <c r="M3389">
        <v>2.44</v>
      </c>
      <c r="N3389" t="s">
        <v>143</v>
      </c>
      <c r="O3389">
        <v>18.04</v>
      </c>
      <c r="P3389" t="s">
        <v>28</v>
      </c>
      <c r="Q3389" t="s">
        <v>75</v>
      </c>
      <c r="R3389" t="s">
        <v>74</v>
      </c>
    </row>
    <row r="3390" spans="1:18" x14ac:dyDescent="0.25">
      <c r="A3390">
        <v>1675</v>
      </c>
      <c r="B3390">
        <v>17</v>
      </c>
      <c r="C3390">
        <v>11</v>
      </c>
      <c r="D3390">
        <v>3</v>
      </c>
      <c r="E3390">
        <v>2</v>
      </c>
      <c r="F3390">
        <v>7</v>
      </c>
      <c r="G3390">
        <v>1</v>
      </c>
      <c r="H3390">
        <v>2</v>
      </c>
      <c r="I3390">
        <v>3.15</v>
      </c>
      <c r="J3390" t="s">
        <v>153</v>
      </c>
      <c r="K3390">
        <v>8.93</v>
      </c>
      <c r="L3390">
        <v>604</v>
      </c>
      <c r="M3390">
        <v>0.53</v>
      </c>
      <c r="N3390" t="s">
        <v>143</v>
      </c>
      <c r="O3390">
        <v>23.74</v>
      </c>
      <c r="P3390" t="s">
        <v>64</v>
      </c>
      <c r="Q3390" t="s">
        <v>75</v>
      </c>
      <c r="R3390" t="s">
        <v>74</v>
      </c>
    </row>
    <row r="3391" spans="1:18" x14ac:dyDescent="0.25">
      <c r="A3391">
        <v>1694</v>
      </c>
      <c r="B3391">
        <v>4</v>
      </c>
      <c r="C3391">
        <v>4</v>
      </c>
      <c r="D3391">
        <v>3</v>
      </c>
      <c r="E3391">
        <v>6</v>
      </c>
      <c r="F3391">
        <v>7</v>
      </c>
      <c r="G3391">
        <v>9</v>
      </c>
      <c r="H3391">
        <v>2</v>
      </c>
      <c r="I3391">
        <v>3.16</v>
      </c>
      <c r="J3391" t="s">
        <v>153</v>
      </c>
      <c r="K3391">
        <v>40.68</v>
      </c>
      <c r="L3391">
        <v>2401</v>
      </c>
      <c r="M3391">
        <v>1.62</v>
      </c>
      <c r="N3391" t="s">
        <v>143</v>
      </c>
      <c r="O3391">
        <v>18.11</v>
      </c>
      <c r="P3391" t="s">
        <v>22</v>
      </c>
      <c r="Q3391" t="s">
        <v>75</v>
      </c>
      <c r="R3391" t="s">
        <v>74</v>
      </c>
    </row>
    <row r="3392" spans="1:18" x14ac:dyDescent="0.25">
      <c r="A3392">
        <v>1740</v>
      </c>
      <c r="B3392">
        <v>14</v>
      </c>
      <c r="C3392">
        <v>4</v>
      </c>
      <c r="D3392">
        <v>3</v>
      </c>
      <c r="E3392">
        <v>3</v>
      </c>
      <c r="F3392">
        <v>2</v>
      </c>
      <c r="G3392">
        <v>6</v>
      </c>
      <c r="H3392">
        <v>2</v>
      </c>
      <c r="I3392">
        <v>4.32</v>
      </c>
      <c r="J3392" t="s">
        <v>153</v>
      </c>
      <c r="K3392">
        <v>163.96</v>
      </c>
      <c r="L3392">
        <v>58</v>
      </c>
      <c r="M3392">
        <v>3.46</v>
      </c>
      <c r="N3392" t="s">
        <v>143</v>
      </c>
      <c r="O3392">
        <v>20.49</v>
      </c>
      <c r="P3392" t="s">
        <v>34</v>
      </c>
      <c r="Q3392" t="s">
        <v>75</v>
      </c>
      <c r="R3392" t="s">
        <v>74</v>
      </c>
    </row>
    <row r="3393" spans="1:18" x14ac:dyDescent="0.25">
      <c r="A3393">
        <v>1908</v>
      </c>
      <c r="B3393">
        <v>3</v>
      </c>
      <c r="C3393">
        <v>2</v>
      </c>
      <c r="D3393">
        <v>6</v>
      </c>
      <c r="E3393">
        <v>9</v>
      </c>
      <c r="F3393">
        <v>5</v>
      </c>
      <c r="G3393">
        <v>8</v>
      </c>
      <c r="H3393">
        <v>2</v>
      </c>
      <c r="I3393">
        <v>3.08</v>
      </c>
      <c r="J3393" t="s">
        <v>153</v>
      </c>
      <c r="K3393">
        <v>10.26</v>
      </c>
      <c r="L3393">
        <v>1553</v>
      </c>
      <c r="M3393">
        <v>1.53</v>
      </c>
      <c r="N3393" t="s">
        <v>143</v>
      </c>
      <c r="O3393">
        <v>21.28</v>
      </c>
      <c r="P3393" t="s">
        <v>39</v>
      </c>
      <c r="Q3393" t="s">
        <v>75</v>
      </c>
      <c r="R3393" t="s">
        <v>74</v>
      </c>
    </row>
    <row r="3394" spans="1:18" x14ac:dyDescent="0.25">
      <c r="A3394">
        <v>1983</v>
      </c>
      <c r="B3394">
        <v>12</v>
      </c>
      <c r="C3394">
        <v>1</v>
      </c>
      <c r="D3394">
        <v>8</v>
      </c>
      <c r="E3394">
        <v>7</v>
      </c>
      <c r="F3394">
        <v>9</v>
      </c>
      <c r="G3394">
        <v>2</v>
      </c>
      <c r="H3394">
        <v>2</v>
      </c>
      <c r="I3394">
        <v>3.7</v>
      </c>
      <c r="J3394" t="s">
        <v>153</v>
      </c>
      <c r="K3394">
        <v>49.8</v>
      </c>
      <c r="L3394">
        <v>160</v>
      </c>
      <c r="M3394">
        <v>8.81</v>
      </c>
      <c r="N3394" t="s">
        <v>143</v>
      </c>
      <c r="O3394">
        <v>41.82</v>
      </c>
      <c r="P3394" t="s">
        <v>53</v>
      </c>
      <c r="Q3394" t="s">
        <v>75</v>
      </c>
      <c r="R3394" t="s">
        <v>74</v>
      </c>
    </row>
    <row r="3395" spans="1:18" x14ac:dyDescent="0.25">
      <c r="A3395">
        <v>2210</v>
      </c>
      <c r="B3395">
        <v>1</v>
      </c>
      <c r="C3395">
        <v>8</v>
      </c>
      <c r="D3395">
        <v>1</v>
      </c>
      <c r="E3395">
        <v>9</v>
      </c>
      <c r="F3395">
        <v>1</v>
      </c>
      <c r="G3395">
        <v>8</v>
      </c>
      <c r="H3395">
        <v>2</v>
      </c>
      <c r="I3395">
        <v>4.2699999999999996</v>
      </c>
      <c r="J3395" t="s">
        <v>153</v>
      </c>
      <c r="K3395">
        <v>68.33</v>
      </c>
      <c r="L3395">
        <v>158</v>
      </c>
      <c r="M3395">
        <v>3.25</v>
      </c>
      <c r="N3395" t="s">
        <v>143</v>
      </c>
      <c r="O3395">
        <v>70.27</v>
      </c>
      <c r="P3395" t="s">
        <v>51</v>
      </c>
      <c r="Q3395" t="s">
        <v>75</v>
      </c>
      <c r="R3395" t="s">
        <v>74</v>
      </c>
    </row>
    <row r="3396" spans="1:18" x14ac:dyDescent="0.25">
      <c r="A3396">
        <v>2317</v>
      </c>
      <c r="B3396">
        <v>8</v>
      </c>
      <c r="C3396">
        <v>10</v>
      </c>
      <c r="D3396">
        <v>11</v>
      </c>
      <c r="E3396">
        <v>2</v>
      </c>
      <c r="F3396">
        <v>8</v>
      </c>
      <c r="G3396">
        <v>1</v>
      </c>
      <c r="H3396">
        <v>2</v>
      </c>
      <c r="I3396">
        <v>3.38</v>
      </c>
      <c r="J3396" t="s">
        <v>153</v>
      </c>
      <c r="K3396">
        <v>33.03</v>
      </c>
      <c r="L3396">
        <v>247</v>
      </c>
      <c r="M3396">
        <v>6.97</v>
      </c>
      <c r="N3396" t="s">
        <v>143</v>
      </c>
      <c r="O3396">
        <v>37.130000000000003</v>
      </c>
      <c r="P3396" t="s">
        <v>62</v>
      </c>
      <c r="Q3396" t="s">
        <v>75</v>
      </c>
      <c r="R3396" t="s">
        <v>74</v>
      </c>
    </row>
    <row r="3397" spans="1:18" x14ac:dyDescent="0.25">
      <c r="A3397">
        <v>2420</v>
      </c>
      <c r="B3397">
        <v>5</v>
      </c>
      <c r="C3397">
        <v>4</v>
      </c>
      <c r="D3397">
        <v>11</v>
      </c>
      <c r="E3397">
        <v>6</v>
      </c>
      <c r="F3397">
        <v>9</v>
      </c>
      <c r="G3397">
        <v>2</v>
      </c>
      <c r="H3397">
        <v>2</v>
      </c>
      <c r="I3397">
        <v>3.71</v>
      </c>
      <c r="J3397" t="s">
        <v>153</v>
      </c>
      <c r="K3397">
        <v>72.39</v>
      </c>
      <c r="L3397">
        <v>183</v>
      </c>
      <c r="M3397">
        <v>8.14</v>
      </c>
      <c r="N3397" t="s">
        <v>143</v>
      </c>
      <c r="O3397">
        <v>34.53</v>
      </c>
      <c r="P3397" t="s">
        <v>51</v>
      </c>
      <c r="Q3397" t="s">
        <v>75</v>
      </c>
      <c r="R3397" t="s">
        <v>74</v>
      </c>
    </row>
    <row r="3398" spans="1:18" x14ac:dyDescent="0.25">
      <c r="A3398">
        <v>2437</v>
      </c>
      <c r="B3398">
        <v>2</v>
      </c>
      <c r="C3398">
        <v>2</v>
      </c>
      <c r="D3398">
        <v>4</v>
      </c>
      <c r="E3398">
        <v>8</v>
      </c>
      <c r="F3398">
        <v>7</v>
      </c>
      <c r="G3398">
        <v>6</v>
      </c>
      <c r="H3398">
        <v>2</v>
      </c>
      <c r="I3398">
        <v>3.5</v>
      </c>
      <c r="J3398" t="s">
        <v>153</v>
      </c>
      <c r="K3398">
        <v>27.19</v>
      </c>
      <c r="L3398">
        <v>355</v>
      </c>
      <c r="M3398">
        <v>1.28</v>
      </c>
      <c r="N3398" t="s">
        <v>143</v>
      </c>
      <c r="O3398">
        <v>37.700000000000003</v>
      </c>
      <c r="P3398" t="s">
        <v>55</v>
      </c>
      <c r="Q3398" t="s">
        <v>75</v>
      </c>
      <c r="R3398" t="s">
        <v>74</v>
      </c>
    </row>
    <row r="3399" spans="1:18" x14ac:dyDescent="0.25">
      <c r="A3399">
        <v>2459</v>
      </c>
      <c r="B3399">
        <v>18</v>
      </c>
      <c r="C3399">
        <v>5</v>
      </c>
      <c r="D3399">
        <v>4</v>
      </c>
      <c r="E3399">
        <v>4</v>
      </c>
      <c r="F3399">
        <v>3</v>
      </c>
      <c r="G3399">
        <v>3</v>
      </c>
      <c r="H3399">
        <v>2</v>
      </c>
      <c r="I3399">
        <v>3.08</v>
      </c>
      <c r="J3399" t="s">
        <v>153</v>
      </c>
      <c r="K3399">
        <v>6.18</v>
      </c>
      <c r="L3399">
        <v>1768</v>
      </c>
      <c r="M3399">
        <v>20.61</v>
      </c>
      <c r="N3399" t="s">
        <v>143</v>
      </c>
      <c r="O3399">
        <v>40.47</v>
      </c>
      <c r="P3399" t="s">
        <v>61</v>
      </c>
      <c r="Q3399" t="s">
        <v>75</v>
      </c>
      <c r="R3399" t="s">
        <v>74</v>
      </c>
    </row>
    <row r="3400" spans="1:18" x14ac:dyDescent="0.25">
      <c r="A3400">
        <v>2469</v>
      </c>
      <c r="B3400">
        <v>7</v>
      </c>
      <c r="C3400">
        <v>12</v>
      </c>
      <c r="D3400">
        <v>7</v>
      </c>
      <c r="E3400">
        <v>8</v>
      </c>
      <c r="F3400">
        <v>2</v>
      </c>
      <c r="G3400">
        <v>8</v>
      </c>
      <c r="H3400">
        <v>2</v>
      </c>
      <c r="I3400">
        <v>3.15</v>
      </c>
      <c r="J3400" t="s">
        <v>153</v>
      </c>
      <c r="K3400">
        <v>16.079999999999998</v>
      </c>
      <c r="L3400">
        <v>186</v>
      </c>
      <c r="M3400">
        <v>9.6</v>
      </c>
      <c r="N3400" t="s">
        <v>143</v>
      </c>
      <c r="O3400">
        <v>12.69</v>
      </c>
      <c r="P3400" t="s">
        <v>47</v>
      </c>
      <c r="Q3400" t="s">
        <v>75</v>
      </c>
      <c r="R3400" t="s">
        <v>74</v>
      </c>
    </row>
    <row r="3401" spans="1:18" x14ac:dyDescent="0.25">
      <c r="A3401">
        <v>2773</v>
      </c>
      <c r="B3401">
        <v>17</v>
      </c>
      <c r="C3401">
        <v>6</v>
      </c>
      <c r="D3401">
        <v>3</v>
      </c>
      <c r="E3401">
        <v>8</v>
      </c>
      <c r="F3401">
        <v>2</v>
      </c>
      <c r="G3401">
        <v>7</v>
      </c>
      <c r="H3401">
        <v>2</v>
      </c>
      <c r="I3401">
        <v>4.6500000000000004</v>
      </c>
      <c r="J3401" t="s">
        <v>153</v>
      </c>
      <c r="K3401">
        <v>66.45</v>
      </c>
      <c r="L3401">
        <v>102</v>
      </c>
      <c r="M3401">
        <v>3.94</v>
      </c>
      <c r="N3401" t="s">
        <v>143</v>
      </c>
      <c r="O3401">
        <v>51.61</v>
      </c>
      <c r="P3401" t="s">
        <v>22</v>
      </c>
      <c r="Q3401" t="s">
        <v>75</v>
      </c>
      <c r="R3401" t="s">
        <v>74</v>
      </c>
    </row>
    <row r="3402" spans="1:18" x14ac:dyDescent="0.25">
      <c r="A3402">
        <v>2812</v>
      </c>
      <c r="B3402">
        <v>11</v>
      </c>
      <c r="C3402">
        <v>5</v>
      </c>
      <c r="D3402">
        <v>5</v>
      </c>
      <c r="E3402">
        <v>7</v>
      </c>
      <c r="F3402">
        <v>3</v>
      </c>
      <c r="G3402">
        <v>1</v>
      </c>
      <c r="H3402">
        <v>2</v>
      </c>
      <c r="I3402">
        <v>4.3499999999999996</v>
      </c>
      <c r="J3402" t="s">
        <v>153</v>
      </c>
      <c r="K3402">
        <v>70.209999999999994</v>
      </c>
      <c r="L3402">
        <v>130</v>
      </c>
      <c r="M3402">
        <v>26.19</v>
      </c>
      <c r="N3402" t="s">
        <v>143</v>
      </c>
      <c r="O3402">
        <v>23.43</v>
      </c>
      <c r="P3402" t="s">
        <v>61</v>
      </c>
      <c r="Q3402" t="s">
        <v>75</v>
      </c>
      <c r="R3402" t="s">
        <v>74</v>
      </c>
    </row>
    <row r="3403" spans="1:18" x14ac:dyDescent="0.25">
      <c r="A3403">
        <v>2864</v>
      </c>
      <c r="B3403">
        <v>5</v>
      </c>
      <c r="C3403">
        <v>6</v>
      </c>
      <c r="D3403">
        <v>3</v>
      </c>
      <c r="E3403">
        <v>7</v>
      </c>
      <c r="F3403">
        <v>2</v>
      </c>
      <c r="G3403">
        <v>1</v>
      </c>
      <c r="H3403">
        <v>2</v>
      </c>
      <c r="I3403">
        <v>3.37</v>
      </c>
      <c r="J3403" t="s">
        <v>153</v>
      </c>
      <c r="K3403">
        <v>47.64</v>
      </c>
      <c r="L3403">
        <v>847</v>
      </c>
      <c r="M3403">
        <v>7.69</v>
      </c>
      <c r="N3403" t="s">
        <v>143</v>
      </c>
      <c r="O3403">
        <v>49.52</v>
      </c>
      <c r="P3403" t="s">
        <v>64</v>
      </c>
      <c r="Q3403" t="s">
        <v>75</v>
      </c>
      <c r="R3403" t="s">
        <v>74</v>
      </c>
    </row>
    <row r="3404" spans="1:18" x14ac:dyDescent="0.25">
      <c r="A3404">
        <v>2928</v>
      </c>
      <c r="B3404">
        <v>14</v>
      </c>
      <c r="C3404">
        <v>8</v>
      </c>
      <c r="D3404">
        <v>6</v>
      </c>
      <c r="E3404">
        <v>5</v>
      </c>
      <c r="F3404">
        <v>4</v>
      </c>
      <c r="G3404">
        <v>4</v>
      </c>
      <c r="H3404">
        <v>2</v>
      </c>
      <c r="I3404">
        <v>3.45</v>
      </c>
      <c r="J3404" t="s">
        <v>153</v>
      </c>
      <c r="K3404">
        <v>38.19</v>
      </c>
      <c r="L3404">
        <v>288</v>
      </c>
      <c r="M3404">
        <v>2.4900000000000002</v>
      </c>
      <c r="N3404" t="s">
        <v>143</v>
      </c>
      <c r="O3404">
        <v>20.75</v>
      </c>
      <c r="P3404" t="s">
        <v>39</v>
      </c>
      <c r="Q3404" t="s">
        <v>75</v>
      </c>
      <c r="R3404" t="s">
        <v>74</v>
      </c>
    </row>
    <row r="3405" spans="1:18" x14ac:dyDescent="0.25">
      <c r="A3405">
        <v>2989</v>
      </c>
      <c r="B3405">
        <v>20</v>
      </c>
      <c r="C3405">
        <v>4</v>
      </c>
      <c r="D3405">
        <v>4</v>
      </c>
      <c r="E3405">
        <v>1</v>
      </c>
      <c r="F3405">
        <v>2</v>
      </c>
      <c r="G3405">
        <v>2</v>
      </c>
      <c r="H3405">
        <v>2</v>
      </c>
      <c r="I3405">
        <v>3.25</v>
      </c>
      <c r="J3405" t="s">
        <v>153</v>
      </c>
      <c r="K3405">
        <v>24.23</v>
      </c>
      <c r="L3405">
        <v>177</v>
      </c>
      <c r="M3405">
        <v>1.49</v>
      </c>
      <c r="N3405" t="s">
        <v>143</v>
      </c>
      <c r="O3405">
        <v>26.88</v>
      </c>
      <c r="P3405" t="s">
        <v>61</v>
      </c>
      <c r="Q3405" t="s">
        <v>75</v>
      </c>
      <c r="R3405" t="s">
        <v>74</v>
      </c>
    </row>
    <row r="3406" spans="1:18" x14ac:dyDescent="0.25">
      <c r="A3406">
        <v>3001</v>
      </c>
      <c r="B3406">
        <v>12</v>
      </c>
      <c r="C3406">
        <v>8</v>
      </c>
      <c r="D3406">
        <v>1</v>
      </c>
      <c r="E3406">
        <v>4</v>
      </c>
      <c r="F3406">
        <v>3</v>
      </c>
      <c r="G3406">
        <v>2</v>
      </c>
      <c r="H3406">
        <v>2</v>
      </c>
      <c r="I3406">
        <v>3.37</v>
      </c>
      <c r="J3406" t="s">
        <v>153</v>
      </c>
      <c r="K3406">
        <v>20.21</v>
      </c>
      <c r="L3406">
        <v>453</v>
      </c>
      <c r="M3406">
        <v>10.79</v>
      </c>
      <c r="N3406" t="s">
        <v>143</v>
      </c>
      <c r="O3406">
        <v>17.489999999999998</v>
      </c>
      <c r="P3406" t="s">
        <v>37</v>
      </c>
      <c r="Q3406" t="s">
        <v>75</v>
      </c>
      <c r="R3406" t="s">
        <v>74</v>
      </c>
    </row>
    <row r="3407" spans="1:18" x14ac:dyDescent="0.25">
      <c r="A3407">
        <v>3141</v>
      </c>
      <c r="B3407">
        <v>11</v>
      </c>
      <c r="C3407">
        <v>7</v>
      </c>
      <c r="D3407">
        <v>3</v>
      </c>
      <c r="E3407">
        <v>4</v>
      </c>
      <c r="F3407">
        <v>8</v>
      </c>
      <c r="G3407">
        <v>1</v>
      </c>
      <c r="H3407">
        <v>2</v>
      </c>
      <c r="I3407">
        <v>3.79</v>
      </c>
      <c r="J3407" t="s">
        <v>153</v>
      </c>
      <c r="K3407">
        <v>27.84</v>
      </c>
      <c r="L3407">
        <v>118</v>
      </c>
      <c r="M3407">
        <v>4.5199999999999996</v>
      </c>
      <c r="N3407" t="s">
        <v>143</v>
      </c>
      <c r="O3407">
        <v>19.260000000000002</v>
      </c>
      <c r="P3407" t="s">
        <v>62</v>
      </c>
      <c r="Q3407" t="s">
        <v>75</v>
      </c>
      <c r="R3407" t="s">
        <v>74</v>
      </c>
    </row>
    <row r="3408" spans="1:18" x14ac:dyDescent="0.25">
      <c r="A3408">
        <v>3233</v>
      </c>
      <c r="B3408">
        <v>16</v>
      </c>
      <c r="C3408">
        <v>7</v>
      </c>
      <c r="D3408">
        <v>4</v>
      </c>
      <c r="E3408">
        <v>4</v>
      </c>
      <c r="F3408">
        <v>9</v>
      </c>
      <c r="G3408">
        <v>7</v>
      </c>
      <c r="H3408">
        <v>2</v>
      </c>
      <c r="I3408">
        <v>3.18</v>
      </c>
      <c r="J3408" t="s">
        <v>153</v>
      </c>
      <c r="K3408">
        <v>20.6</v>
      </c>
      <c r="L3408">
        <v>67</v>
      </c>
      <c r="M3408">
        <v>9.52</v>
      </c>
      <c r="N3408" t="s">
        <v>143</v>
      </c>
      <c r="O3408">
        <v>19.62</v>
      </c>
      <c r="P3408" t="s">
        <v>35</v>
      </c>
      <c r="Q3408" t="s">
        <v>75</v>
      </c>
      <c r="R3408" t="s">
        <v>74</v>
      </c>
    </row>
    <row r="3409" spans="1:18" x14ac:dyDescent="0.25">
      <c r="A3409">
        <v>3255</v>
      </c>
      <c r="B3409">
        <v>17</v>
      </c>
      <c r="C3409">
        <v>7</v>
      </c>
      <c r="D3409">
        <v>7</v>
      </c>
      <c r="E3409">
        <v>1</v>
      </c>
      <c r="F3409">
        <v>3</v>
      </c>
      <c r="G3409">
        <v>5</v>
      </c>
      <c r="H3409">
        <v>2</v>
      </c>
      <c r="I3409">
        <v>3.44</v>
      </c>
      <c r="J3409" t="s">
        <v>153</v>
      </c>
      <c r="K3409">
        <v>25.11</v>
      </c>
      <c r="L3409">
        <v>97</v>
      </c>
      <c r="M3409">
        <v>1.36</v>
      </c>
      <c r="N3409" t="s">
        <v>143</v>
      </c>
      <c r="O3409">
        <v>36.11</v>
      </c>
      <c r="P3409" t="s">
        <v>38</v>
      </c>
      <c r="Q3409" t="s">
        <v>75</v>
      </c>
      <c r="R3409" t="s">
        <v>74</v>
      </c>
    </row>
    <row r="3410" spans="1:18" x14ac:dyDescent="0.25">
      <c r="A3410">
        <v>3384</v>
      </c>
      <c r="B3410">
        <v>11</v>
      </c>
      <c r="C3410">
        <v>4</v>
      </c>
      <c r="D3410">
        <v>9</v>
      </c>
      <c r="E3410">
        <v>2</v>
      </c>
      <c r="F3410">
        <v>3</v>
      </c>
      <c r="G3410">
        <v>3</v>
      </c>
      <c r="H3410">
        <v>2</v>
      </c>
      <c r="I3410">
        <v>3.08</v>
      </c>
      <c r="J3410" t="s">
        <v>153</v>
      </c>
      <c r="K3410">
        <v>13.28</v>
      </c>
      <c r="L3410">
        <v>542</v>
      </c>
      <c r="M3410">
        <v>3.1</v>
      </c>
      <c r="N3410" t="s">
        <v>143</v>
      </c>
      <c r="O3410">
        <v>30.45</v>
      </c>
      <c r="P3410" t="s">
        <v>54</v>
      </c>
      <c r="Q3410" t="s">
        <v>75</v>
      </c>
      <c r="R3410" t="s">
        <v>74</v>
      </c>
    </row>
    <row r="3411" spans="1:18" x14ac:dyDescent="0.25">
      <c r="A3411">
        <v>3392</v>
      </c>
      <c r="B3411">
        <v>15</v>
      </c>
      <c r="C3411">
        <v>8</v>
      </c>
      <c r="D3411">
        <v>11</v>
      </c>
      <c r="E3411">
        <v>8</v>
      </c>
      <c r="F3411">
        <v>3</v>
      </c>
      <c r="G3411">
        <v>5</v>
      </c>
      <c r="H3411">
        <v>2</v>
      </c>
      <c r="I3411">
        <v>4.0199999999999996</v>
      </c>
      <c r="J3411" t="s">
        <v>153</v>
      </c>
      <c r="K3411">
        <v>121.77</v>
      </c>
      <c r="L3411">
        <v>621</v>
      </c>
      <c r="M3411">
        <v>0.68</v>
      </c>
      <c r="N3411" t="s">
        <v>143</v>
      </c>
      <c r="O3411">
        <v>47.69</v>
      </c>
      <c r="P3411" t="s">
        <v>67</v>
      </c>
      <c r="Q3411" t="s">
        <v>75</v>
      </c>
      <c r="R3411" t="s">
        <v>74</v>
      </c>
    </row>
    <row r="3412" spans="1:18" x14ac:dyDescent="0.25">
      <c r="A3412">
        <v>3618</v>
      </c>
      <c r="B3412">
        <v>9</v>
      </c>
      <c r="C3412">
        <v>2</v>
      </c>
      <c r="D3412">
        <v>4</v>
      </c>
      <c r="E3412">
        <v>7</v>
      </c>
      <c r="F3412">
        <v>9</v>
      </c>
      <c r="G3412">
        <v>7</v>
      </c>
      <c r="H3412">
        <v>2</v>
      </c>
      <c r="I3412">
        <v>3.32</v>
      </c>
      <c r="J3412" t="s">
        <v>153</v>
      </c>
      <c r="K3412">
        <v>41.72</v>
      </c>
      <c r="L3412">
        <v>373</v>
      </c>
      <c r="M3412">
        <v>4.7</v>
      </c>
      <c r="N3412" t="s">
        <v>143</v>
      </c>
      <c r="O3412">
        <v>31.97</v>
      </c>
      <c r="P3412" t="s">
        <v>37</v>
      </c>
      <c r="Q3412" t="s">
        <v>75</v>
      </c>
      <c r="R3412" t="s">
        <v>74</v>
      </c>
    </row>
    <row r="3413" spans="1:18" x14ac:dyDescent="0.25">
      <c r="A3413">
        <v>3667</v>
      </c>
      <c r="B3413">
        <v>6</v>
      </c>
      <c r="C3413">
        <v>12</v>
      </c>
      <c r="D3413">
        <v>1</v>
      </c>
      <c r="E3413">
        <v>1</v>
      </c>
      <c r="F3413">
        <v>8</v>
      </c>
      <c r="G3413">
        <v>9</v>
      </c>
      <c r="H3413">
        <v>2</v>
      </c>
      <c r="I3413">
        <v>3.47</v>
      </c>
      <c r="J3413" t="s">
        <v>153</v>
      </c>
      <c r="K3413">
        <v>46.45</v>
      </c>
      <c r="L3413">
        <v>145</v>
      </c>
      <c r="M3413">
        <v>1.91</v>
      </c>
      <c r="N3413" t="s">
        <v>143</v>
      </c>
      <c r="O3413">
        <v>25.7</v>
      </c>
      <c r="P3413" t="s">
        <v>72</v>
      </c>
      <c r="Q3413" t="s">
        <v>75</v>
      </c>
      <c r="R3413" t="s">
        <v>74</v>
      </c>
    </row>
    <row r="3414" spans="1:18" x14ac:dyDescent="0.25">
      <c r="A3414">
        <v>3709</v>
      </c>
      <c r="B3414">
        <v>7</v>
      </c>
      <c r="C3414">
        <v>3</v>
      </c>
      <c r="D3414">
        <v>7</v>
      </c>
      <c r="E3414">
        <v>8</v>
      </c>
      <c r="F3414">
        <v>2</v>
      </c>
      <c r="G3414">
        <v>8</v>
      </c>
      <c r="H3414">
        <v>2</v>
      </c>
      <c r="I3414">
        <v>3.47</v>
      </c>
      <c r="J3414" t="s">
        <v>153</v>
      </c>
      <c r="K3414">
        <v>29.81</v>
      </c>
      <c r="L3414">
        <v>200</v>
      </c>
      <c r="M3414">
        <v>1.19</v>
      </c>
      <c r="N3414" t="s">
        <v>143</v>
      </c>
      <c r="O3414">
        <v>33.880000000000003</v>
      </c>
      <c r="P3414" t="s">
        <v>21</v>
      </c>
      <c r="Q3414" t="s">
        <v>75</v>
      </c>
      <c r="R3414" t="s">
        <v>74</v>
      </c>
    </row>
    <row r="3415" spans="1:18" x14ac:dyDescent="0.25">
      <c r="A3415">
        <v>3769</v>
      </c>
      <c r="B3415">
        <v>19</v>
      </c>
      <c r="C3415">
        <v>11</v>
      </c>
      <c r="D3415">
        <v>7</v>
      </c>
      <c r="E3415">
        <v>6</v>
      </c>
      <c r="F3415">
        <v>7</v>
      </c>
      <c r="G3415">
        <v>5</v>
      </c>
      <c r="H3415">
        <v>2</v>
      </c>
      <c r="I3415">
        <v>3.2</v>
      </c>
      <c r="J3415" t="s">
        <v>153</v>
      </c>
      <c r="K3415">
        <v>19.72</v>
      </c>
      <c r="L3415">
        <v>2542</v>
      </c>
      <c r="M3415">
        <v>6.06</v>
      </c>
      <c r="N3415" t="s">
        <v>143</v>
      </c>
      <c r="O3415">
        <v>35.5</v>
      </c>
      <c r="P3415" t="s">
        <v>30</v>
      </c>
      <c r="Q3415" t="s">
        <v>75</v>
      </c>
      <c r="R3415" t="s">
        <v>74</v>
      </c>
    </row>
    <row r="3416" spans="1:18" x14ac:dyDescent="0.25">
      <c r="A3416">
        <v>4231</v>
      </c>
      <c r="B3416">
        <v>16</v>
      </c>
      <c r="C3416">
        <v>2</v>
      </c>
      <c r="D3416">
        <v>7</v>
      </c>
      <c r="E3416">
        <v>5</v>
      </c>
      <c r="F3416">
        <v>2</v>
      </c>
      <c r="G3416">
        <v>4</v>
      </c>
      <c r="H3416">
        <v>2</v>
      </c>
      <c r="I3416">
        <v>3.04</v>
      </c>
      <c r="J3416" t="s">
        <v>153</v>
      </c>
      <c r="K3416">
        <v>87.92</v>
      </c>
      <c r="L3416">
        <v>349</v>
      </c>
      <c r="M3416">
        <v>1.67</v>
      </c>
      <c r="N3416" t="s">
        <v>143</v>
      </c>
      <c r="O3416">
        <v>36.1</v>
      </c>
      <c r="P3416" t="s">
        <v>39</v>
      </c>
      <c r="Q3416" t="s">
        <v>75</v>
      </c>
      <c r="R3416" t="s">
        <v>74</v>
      </c>
    </row>
    <row r="3417" spans="1:18" x14ac:dyDescent="0.25">
      <c r="A3417">
        <v>4235</v>
      </c>
      <c r="B3417">
        <v>16</v>
      </c>
      <c r="C3417">
        <v>5</v>
      </c>
      <c r="D3417">
        <v>4</v>
      </c>
      <c r="E3417">
        <v>3</v>
      </c>
      <c r="F3417">
        <v>3</v>
      </c>
      <c r="G3417">
        <v>5</v>
      </c>
      <c r="H3417">
        <v>2</v>
      </c>
      <c r="I3417">
        <v>3.95</v>
      </c>
      <c r="J3417" t="s">
        <v>153</v>
      </c>
      <c r="K3417">
        <v>73.61</v>
      </c>
      <c r="L3417">
        <v>649</v>
      </c>
      <c r="M3417">
        <v>6.3</v>
      </c>
      <c r="N3417" t="s">
        <v>143</v>
      </c>
      <c r="O3417">
        <v>27.43</v>
      </c>
      <c r="P3417" t="s">
        <v>56</v>
      </c>
      <c r="Q3417" t="s">
        <v>75</v>
      </c>
      <c r="R3417" t="s">
        <v>74</v>
      </c>
    </row>
    <row r="3418" spans="1:18" x14ac:dyDescent="0.25">
      <c r="A3418">
        <v>4539</v>
      </c>
      <c r="B3418">
        <v>1</v>
      </c>
      <c r="C3418">
        <v>6</v>
      </c>
      <c r="D3418">
        <v>7</v>
      </c>
      <c r="E3418">
        <v>1</v>
      </c>
      <c r="F3418">
        <v>6</v>
      </c>
      <c r="G3418">
        <v>4</v>
      </c>
      <c r="H3418">
        <v>2</v>
      </c>
      <c r="I3418">
        <v>3.74</v>
      </c>
      <c r="J3418" t="s">
        <v>153</v>
      </c>
      <c r="K3418">
        <v>25.96</v>
      </c>
      <c r="L3418">
        <v>795</v>
      </c>
      <c r="M3418">
        <v>6.44</v>
      </c>
      <c r="N3418" t="s">
        <v>143</v>
      </c>
      <c r="O3418">
        <v>32.83</v>
      </c>
      <c r="P3418" t="s">
        <v>73</v>
      </c>
      <c r="Q3418" t="s">
        <v>75</v>
      </c>
      <c r="R3418" t="s">
        <v>74</v>
      </c>
    </row>
    <row r="3419" spans="1:18" x14ac:dyDescent="0.25">
      <c r="A3419">
        <v>4628</v>
      </c>
      <c r="B3419">
        <v>7</v>
      </c>
      <c r="C3419">
        <v>11</v>
      </c>
      <c r="D3419">
        <v>8</v>
      </c>
      <c r="E3419">
        <v>5</v>
      </c>
      <c r="F3419">
        <v>6</v>
      </c>
      <c r="G3419">
        <v>8</v>
      </c>
      <c r="H3419">
        <v>2</v>
      </c>
      <c r="I3419">
        <v>3.56</v>
      </c>
      <c r="J3419" t="s">
        <v>153</v>
      </c>
      <c r="K3419">
        <v>34.46</v>
      </c>
      <c r="L3419">
        <v>27</v>
      </c>
      <c r="M3419">
        <v>4.45</v>
      </c>
      <c r="N3419" t="s">
        <v>143</v>
      </c>
      <c r="O3419">
        <v>24.45</v>
      </c>
      <c r="P3419" t="s">
        <v>45</v>
      </c>
      <c r="Q3419" t="s">
        <v>75</v>
      </c>
      <c r="R3419" t="s">
        <v>74</v>
      </c>
    </row>
    <row r="3420" spans="1:18" x14ac:dyDescent="0.25">
      <c r="A3420">
        <v>4636</v>
      </c>
      <c r="B3420">
        <v>3</v>
      </c>
      <c r="C3420">
        <v>11</v>
      </c>
      <c r="D3420">
        <v>9</v>
      </c>
      <c r="E3420">
        <v>4</v>
      </c>
      <c r="F3420">
        <v>4</v>
      </c>
      <c r="G3420">
        <v>4</v>
      </c>
      <c r="H3420">
        <v>2</v>
      </c>
      <c r="I3420">
        <v>3</v>
      </c>
      <c r="J3420" t="s">
        <v>153</v>
      </c>
      <c r="K3420">
        <v>30.04</v>
      </c>
      <c r="L3420">
        <v>284</v>
      </c>
      <c r="M3420">
        <v>3.86</v>
      </c>
      <c r="N3420" t="s">
        <v>143</v>
      </c>
      <c r="O3420">
        <v>31.89</v>
      </c>
      <c r="P3420" t="s">
        <v>51</v>
      </c>
      <c r="Q3420" t="s">
        <v>75</v>
      </c>
      <c r="R3420" t="s">
        <v>74</v>
      </c>
    </row>
    <row r="3421" spans="1:18" x14ac:dyDescent="0.25">
      <c r="A3421">
        <v>4704</v>
      </c>
      <c r="B3421">
        <v>12</v>
      </c>
      <c r="C3421">
        <v>12</v>
      </c>
      <c r="D3421">
        <v>9</v>
      </c>
      <c r="E3421">
        <v>1</v>
      </c>
      <c r="F3421">
        <v>6</v>
      </c>
      <c r="G3421">
        <v>8</v>
      </c>
      <c r="H3421">
        <v>2</v>
      </c>
      <c r="I3421">
        <v>3.68</v>
      </c>
      <c r="J3421" t="s">
        <v>153</v>
      </c>
      <c r="K3421">
        <v>63.15</v>
      </c>
      <c r="L3421">
        <v>1054</v>
      </c>
      <c r="M3421">
        <v>4.43</v>
      </c>
      <c r="N3421" t="s">
        <v>143</v>
      </c>
      <c r="O3421">
        <v>57.32</v>
      </c>
      <c r="P3421" t="s">
        <v>66</v>
      </c>
      <c r="Q3421" t="s">
        <v>75</v>
      </c>
      <c r="R3421" t="s">
        <v>74</v>
      </c>
    </row>
    <row r="3422" spans="1:18" x14ac:dyDescent="0.25">
      <c r="A3422">
        <v>4837</v>
      </c>
      <c r="B3422">
        <v>17</v>
      </c>
      <c r="C3422">
        <v>9</v>
      </c>
      <c r="D3422">
        <v>7</v>
      </c>
      <c r="E3422">
        <v>9</v>
      </c>
      <c r="F3422">
        <v>8</v>
      </c>
      <c r="G3422">
        <v>4</v>
      </c>
      <c r="H3422">
        <v>2</v>
      </c>
      <c r="I3422">
        <v>3.36</v>
      </c>
      <c r="J3422" t="s">
        <v>153</v>
      </c>
      <c r="K3422">
        <v>59.73</v>
      </c>
      <c r="L3422">
        <v>1327</v>
      </c>
      <c r="M3422">
        <v>16.39</v>
      </c>
      <c r="N3422" t="s">
        <v>143</v>
      </c>
      <c r="O3422">
        <v>32.869999999999997</v>
      </c>
      <c r="P3422" t="s">
        <v>34</v>
      </c>
      <c r="Q3422" t="s">
        <v>75</v>
      </c>
      <c r="R3422" t="s">
        <v>74</v>
      </c>
    </row>
    <row r="3423" spans="1:18" x14ac:dyDescent="0.25">
      <c r="A3423">
        <v>4940</v>
      </c>
      <c r="B3423">
        <v>7</v>
      </c>
      <c r="C3423">
        <v>9</v>
      </c>
      <c r="D3423">
        <v>4</v>
      </c>
      <c r="E3423">
        <v>6</v>
      </c>
      <c r="F3423">
        <v>4</v>
      </c>
      <c r="G3423">
        <v>8</v>
      </c>
      <c r="H3423">
        <v>2</v>
      </c>
      <c r="I3423">
        <v>3.61</v>
      </c>
      <c r="J3423" t="s">
        <v>153</v>
      </c>
      <c r="K3423">
        <v>48.02</v>
      </c>
      <c r="L3423">
        <v>222</v>
      </c>
      <c r="M3423">
        <v>13.1</v>
      </c>
      <c r="N3423" t="s">
        <v>143</v>
      </c>
      <c r="O3423">
        <v>19.899999999999999</v>
      </c>
      <c r="P3423" t="s">
        <v>31</v>
      </c>
      <c r="Q3423" t="s">
        <v>75</v>
      </c>
      <c r="R3423" t="s">
        <v>74</v>
      </c>
    </row>
    <row r="3424" spans="1:18" x14ac:dyDescent="0.25">
      <c r="A3424">
        <v>4942</v>
      </c>
      <c r="B3424">
        <v>18</v>
      </c>
      <c r="C3424">
        <v>5</v>
      </c>
      <c r="D3424">
        <v>7</v>
      </c>
      <c r="E3424">
        <v>1</v>
      </c>
      <c r="F3424">
        <v>3</v>
      </c>
      <c r="G3424">
        <v>2</v>
      </c>
      <c r="H3424">
        <v>2</v>
      </c>
      <c r="I3424">
        <v>3.15</v>
      </c>
      <c r="J3424" t="s">
        <v>153</v>
      </c>
      <c r="K3424">
        <v>5.49</v>
      </c>
      <c r="L3424">
        <v>280</v>
      </c>
      <c r="M3424">
        <v>13.06</v>
      </c>
      <c r="N3424" t="s">
        <v>143</v>
      </c>
      <c r="O3424">
        <v>28.45</v>
      </c>
      <c r="P3424" t="s">
        <v>57</v>
      </c>
      <c r="Q3424" t="s">
        <v>75</v>
      </c>
      <c r="R3424" t="s">
        <v>74</v>
      </c>
    </row>
    <row r="3425" spans="1:18" x14ac:dyDescent="0.25">
      <c r="A3425">
        <v>4950</v>
      </c>
      <c r="B3425">
        <v>4</v>
      </c>
      <c r="C3425">
        <v>3</v>
      </c>
      <c r="D3425">
        <v>6</v>
      </c>
      <c r="E3425">
        <v>3</v>
      </c>
      <c r="F3425">
        <v>2</v>
      </c>
      <c r="G3425">
        <v>5</v>
      </c>
      <c r="H3425">
        <v>2</v>
      </c>
      <c r="I3425">
        <v>3.04</v>
      </c>
      <c r="J3425" t="s">
        <v>153</v>
      </c>
      <c r="K3425">
        <v>12.84</v>
      </c>
      <c r="L3425">
        <v>141</v>
      </c>
      <c r="M3425">
        <v>3.44</v>
      </c>
      <c r="N3425" t="s">
        <v>143</v>
      </c>
      <c r="O3425">
        <v>12.56</v>
      </c>
      <c r="P3425" t="s">
        <v>48</v>
      </c>
      <c r="Q3425" t="s">
        <v>75</v>
      </c>
      <c r="R3425" t="s">
        <v>74</v>
      </c>
    </row>
    <row r="3426" spans="1:18" x14ac:dyDescent="0.25">
      <c r="A3426">
        <v>88</v>
      </c>
      <c r="B3426">
        <v>5</v>
      </c>
      <c r="C3426">
        <v>7</v>
      </c>
      <c r="D3426">
        <v>4</v>
      </c>
      <c r="E3426">
        <v>9</v>
      </c>
      <c r="F3426">
        <v>2</v>
      </c>
      <c r="G3426">
        <v>7</v>
      </c>
      <c r="H3426">
        <v>2</v>
      </c>
      <c r="I3426">
        <v>3.57</v>
      </c>
      <c r="J3426" t="s">
        <v>143</v>
      </c>
      <c r="K3426">
        <v>100.24</v>
      </c>
      <c r="L3426">
        <v>75</v>
      </c>
      <c r="M3426">
        <v>0.95</v>
      </c>
      <c r="N3426" t="s">
        <v>143</v>
      </c>
      <c r="O3426">
        <v>29.87</v>
      </c>
      <c r="P3426" t="s">
        <v>58</v>
      </c>
      <c r="Q3426" t="s">
        <v>75</v>
      </c>
      <c r="R3426" t="s">
        <v>74</v>
      </c>
    </row>
    <row r="3427" spans="1:18" x14ac:dyDescent="0.25">
      <c r="A3427">
        <v>115</v>
      </c>
      <c r="B3427">
        <v>5</v>
      </c>
      <c r="C3427">
        <v>12</v>
      </c>
      <c r="D3427">
        <v>7</v>
      </c>
      <c r="E3427">
        <v>9</v>
      </c>
      <c r="F3427">
        <v>8</v>
      </c>
      <c r="G3427">
        <v>9</v>
      </c>
      <c r="H3427">
        <v>2</v>
      </c>
      <c r="I3427">
        <v>3.52</v>
      </c>
      <c r="J3427" t="s">
        <v>143</v>
      </c>
      <c r="K3427">
        <v>106.74</v>
      </c>
      <c r="L3427">
        <v>593</v>
      </c>
      <c r="M3427">
        <v>3.66</v>
      </c>
      <c r="N3427" t="s">
        <v>143</v>
      </c>
      <c r="O3427">
        <v>42.64</v>
      </c>
      <c r="P3427" t="s">
        <v>21</v>
      </c>
      <c r="Q3427" t="s">
        <v>75</v>
      </c>
      <c r="R3427" t="s">
        <v>74</v>
      </c>
    </row>
    <row r="3428" spans="1:18" x14ac:dyDescent="0.25">
      <c r="A3428">
        <v>168</v>
      </c>
      <c r="B3428">
        <v>6</v>
      </c>
      <c r="C3428">
        <v>1</v>
      </c>
      <c r="D3428">
        <v>3</v>
      </c>
      <c r="E3428">
        <v>8</v>
      </c>
      <c r="F3428">
        <v>6</v>
      </c>
      <c r="G3428">
        <v>7</v>
      </c>
      <c r="H3428">
        <v>2</v>
      </c>
      <c r="I3428">
        <v>3.71</v>
      </c>
      <c r="J3428" t="s">
        <v>143</v>
      </c>
      <c r="K3428">
        <v>88.9</v>
      </c>
      <c r="L3428">
        <v>114</v>
      </c>
      <c r="M3428">
        <v>10.42</v>
      </c>
      <c r="N3428" t="s">
        <v>143</v>
      </c>
      <c r="O3428">
        <v>28.89</v>
      </c>
      <c r="P3428" t="s">
        <v>55</v>
      </c>
      <c r="Q3428" t="s">
        <v>75</v>
      </c>
      <c r="R3428" t="s">
        <v>74</v>
      </c>
    </row>
    <row r="3429" spans="1:18" x14ac:dyDescent="0.25">
      <c r="A3429">
        <v>227</v>
      </c>
      <c r="B3429">
        <v>19</v>
      </c>
      <c r="C3429">
        <v>12</v>
      </c>
      <c r="D3429">
        <v>11</v>
      </c>
      <c r="E3429">
        <v>9</v>
      </c>
      <c r="F3429">
        <v>6</v>
      </c>
      <c r="G3429">
        <v>1</v>
      </c>
      <c r="H3429">
        <v>2</v>
      </c>
      <c r="I3429">
        <v>3.79</v>
      </c>
      <c r="J3429" t="s">
        <v>143</v>
      </c>
      <c r="K3429">
        <v>28.08</v>
      </c>
      <c r="L3429">
        <v>2564</v>
      </c>
      <c r="M3429">
        <v>6.36</v>
      </c>
      <c r="N3429" t="s">
        <v>143</v>
      </c>
      <c r="O3429">
        <v>29.24</v>
      </c>
      <c r="P3429" t="s">
        <v>25</v>
      </c>
      <c r="Q3429" t="s">
        <v>75</v>
      </c>
      <c r="R3429" t="s">
        <v>74</v>
      </c>
    </row>
    <row r="3430" spans="1:18" x14ac:dyDescent="0.25">
      <c r="A3430">
        <v>406</v>
      </c>
      <c r="B3430">
        <v>18</v>
      </c>
      <c r="C3430">
        <v>7</v>
      </c>
      <c r="D3430">
        <v>2</v>
      </c>
      <c r="E3430">
        <v>6</v>
      </c>
      <c r="F3430">
        <v>6</v>
      </c>
      <c r="G3430">
        <v>6</v>
      </c>
      <c r="H3430">
        <v>2</v>
      </c>
      <c r="I3430">
        <v>3.67</v>
      </c>
      <c r="J3430" t="s">
        <v>143</v>
      </c>
      <c r="K3430">
        <v>115.53</v>
      </c>
      <c r="L3430">
        <v>1695</v>
      </c>
      <c r="M3430">
        <v>5.23</v>
      </c>
      <c r="N3430" t="s">
        <v>143</v>
      </c>
      <c r="O3430">
        <v>24.33</v>
      </c>
      <c r="P3430" t="s">
        <v>63</v>
      </c>
      <c r="Q3430" t="s">
        <v>75</v>
      </c>
      <c r="R3430" t="s">
        <v>74</v>
      </c>
    </row>
    <row r="3431" spans="1:18" x14ac:dyDescent="0.25">
      <c r="A3431">
        <v>527</v>
      </c>
      <c r="B3431">
        <v>17</v>
      </c>
      <c r="C3431">
        <v>3</v>
      </c>
      <c r="D3431">
        <v>7</v>
      </c>
      <c r="E3431">
        <v>3</v>
      </c>
      <c r="F3431">
        <v>3</v>
      </c>
      <c r="G3431">
        <v>2</v>
      </c>
      <c r="H3431">
        <v>2</v>
      </c>
      <c r="I3431">
        <v>3.77</v>
      </c>
      <c r="J3431" t="s">
        <v>143</v>
      </c>
      <c r="K3431">
        <v>29.44</v>
      </c>
      <c r="L3431">
        <v>471</v>
      </c>
      <c r="M3431">
        <v>5.62</v>
      </c>
      <c r="N3431" t="s">
        <v>143</v>
      </c>
      <c r="O3431">
        <v>58.2</v>
      </c>
      <c r="P3431" t="s">
        <v>64</v>
      </c>
      <c r="Q3431" t="s">
        <v>75</v>
      </c>
      <c r="R3431" t="s">
        <v>74</v>
      </c>
    </row>
    <row r="3432" spans="1:18" x14ac:dyDescent="0.25">
      <c r="A3432">
        <v>606</v>
      </c>
      <c r="B3432">
        <v>15</v>
      </c>
      <c r="C3432">
        <v>12</v>
      </c>
      <c r="D3432">
        <v>4</v>
      </c>
      <c r="E3432">
        <v>3</v>
      </c>
      <c r="F3432">
        <v>4</v>
      </c>
      <c r="G3432">
        <v>7</v>
      </c>
      <c r="H3432">
        <v>2</v>
      </c>
      <c r="I3432">
        <v>3.15</v>
      </c>
      <c r="J3432" t="s">
        <v>143</v>
      </c>
      <c r="K3432">
        <v>26.99</v>
      </c>
      <c r="L3432">
        <v>768</v>
      </c>
      <c r="M3432">
        <v>3.04</v>
      </c>
      <c r="N3432" t="s">
        <v>143</v>
      </c>
      <c r="O3432">
        <v>27.02</v>
      </c>
      <c r="P3432" t="s">
        <v>56</v>
      </c>
      <c r="Q3432" t="s">
        <v>75</v>
      </c>
      <c r="R3432" t="s">
        <v>74</v>
      </c>
    </row>
    <row r="3433" spans="1:18" x14ac:dyDescent="0.25">
      <c r="A3433">
        <v>614</v>
      </c>
      <c r="B3433">
        <v>16</v>
      </c>
      <c r="C3433">
        <v>2</v>
      </c>
      <c r="D3433">
        <v>1</v>
      </c>
      <c r="E3433">
        <v>1</v>
      </c>
      <c r="F3433">
        <v>5</v>
      </c>
      <c r="G3433">
        <v>8</v>
      </c>
      <c r="H3433">
        <v>2</v>
      </c>
      <c r="I3433">
        <v>3.79</v>
      </c>
      <c r="J3433" t="s">
        <v>143</v>
      </c>
      <c r="K3433">
        <v>106.48</v>
      </c>
      <c r="L3433">
        <v>378</v>
      </c>
      <c r="M3433">
        <v>5.18</v>
      </c>
      <c r="N3433" t="s">
        <v>143</v>
      </c>
      <c r="O3433">
        <v>43.29</v>
      </c>
      <c r="P3433" t="s">
        <v>27</v>
      </c>
      <c r="Q3433" t="s">
        <v>75</v>
      </c>
      <c r="R3433" t="s">
        <v>74</v>
      </c>
    </row>
    <row r="3434" spans="1:18" x14ac:dyDescent="0.25">
      <c r="A3434">
        <v>695</v>
      </c>
      <c r="B3434">
        <v>17</v>
      </c>
      <c r="C3434">
        <v>4</v>
      </c>
      <c r="D3434">
        <v>6</v>
      </c>
      <c r="E3434">
        <v>8</v>
      </c>
      <c r="F3434">
        <v>5</v>
      </c>
      <c r="G3434">
        <v>7</v>
      </c>
      <c r="H3434">
        <v>2</v>
      </c>
      <c r="I3434">
        <v>3.42</v>
      </c>
      <c r="J3434" t="s">
        <v>143</v>
      </c>
      <c r="K3434">
        <v>18.97</v>
      </c>
      <c r="L3434">
        <v>439</v>
      </c>
      <c r="M3434">
        <v>1.75</v>
      </c>
      <c r="N3434" t="s">
        <v>143</v>
      </c>
      <c r="O3434">
        <v>18.440000000000001</v>
      </c>
      <c r="P3434" t="s">
        <v>41</v>
      </c>
      <c r="Q3434" t="s">
        <v>75</v>
      </c>
      <c r="R3434" t="s">
        <v>74</v>
      </c>
    </row>
    <row r="3435" spans="1:18" x14ac:dyDescent="0.25">
      <c r="A3435">
        <v>828</v>
      </c>
      <c r="B3435">
        <v>9</v>
      </c>
      <c r="C3435">
        <v>4</v>
      </c>
      <c r="D3435">
        <v>2</v>
      </c>
      <c r="E3435">
        <v>2</v>
      </c>
      <c r="F3435">
        <v>4</v>
      </c>
      <c r="G3435">
        <v>4</v>
      </c>
      <c r="H3435">
        <v>2</v>
      </c>
      <c r="I3435">
        <v>3.15</v>
      </c>
      <c r="J3435" t="s">
        <v>143</v>
      </c>
      <c r="K3435">
        <v>21.1</v>
      </c>
      <c r="L3435">
        <v>672</v>
      </c>
      <c r="M3435">
        <v>10.72</v>
      </c>
      <c r="N3435" t="s">
        <v>143</v>
      </c>
      <c r="O3435">
        <v>26.56</v>
      </c>
      <c r="P3435" t="s">
        <v>29</v>
      </c>
      <c r="Q3435" t="s">
        <v>75</v>
      </c>
      <c r="R3435" t="s">
        <v>74</v>
      </c>
    </row>
    <row r="3436" spans="1:18" x14ac:dyDescent="0.25">
      <c r="A3436">
        <v>870</v>
      </c>
      <c r="B3436">
        <v>10</v>
      </c>
      <c r="C3436">
        <v>11</v>
      </c>
      <c r="D3436">
        <v>10</v>
      </c>
      <c r="E3436">
        <v>2</v>
      </c>
      <c r="F3436">
        <v>2</v>
      </c>
      <c r="G3436">
        <v>3</v>
      </c>
      <c r="H3436">
        <v>2</v>
      </c>
      <c r="I3436">
        <v>3.52</v>
      </c>
      <c r="J3436" t="s">
        <v>143</v>
      </c>
      <c r="K3436">
        <v>19.04</v>
      </c>
      <c r="L3436">
        <v>60</v>
      </c>
      <c r="M3436">
        <v>1.91</v>
      </c>
      <c r="N3436" t="s">
        <v>143</v>
      </c>
      <c r="O3436">
        <v>21.79</v>
      </c>
      <c r="P3436" t="s">
        <v>60</v>
      </c>
      <c r="Q3436" t="s">
        <v>75</v>
      </c>
      <c r="R3436" t="s">
        <v>74</v>
      </c>
    </row>
    <row r="3437" spans="1:18" x14ac:dyDescent="0.25">
      <c r="A3437">
        <v>881</v>
      </c>
      <c r="B3437">
        <v>19</v>
      </c>
      <c r="C3437">
        <v>1</v>
      </c>
      <c r="D3437">
        <v>2</v>
      </c>
      <c r="E3437">
        <v>4</v>
      </c>
      <c r="F3437">
        <v>9</v>
      </c>
      <c r="G3437">
        <v>8</v>
      </c>
      <c r="H3437">
        <v>2</v>
      </c>
      <c r="I3437">
        <v>3.94</v>
      </c>
      <c r="J3437" t="s">
        <v>143</v>
      </c>
      <c r="K3437">
        <v>51.41</v>
      </c>
      <c r="L3437">
        <v>123</v>
      </c>
      <c r="M3437">
        <v>5.62</v>
      </c>
      <c r="N3437" t="s">
        <v>143</v>
      </c>
      <c r="O3437">
        <v>32.520000000000003</v>
      </c>
      <c r="P3437" t="s">
        <v>57</v>
      </c>
      <c r="Q3437" t="s">
        <v>75</v>
      </c>
      <c r="R3437" t="s">
        <v>74</v>
      </c>
    </row>
    <row r="3438" spans="1:18" x14ac:dyDescent="0.25">
      <c r="A3438">
        <v>958</v>
      </c>
      <c r="B3438">
        <v>9</v>
      </c>
      <c r="C3438">
        <v>4</v>
      </c>
      <c r="D3438">
        <v>10</v>
      </c>
      <c r="E3438">
        <v>7</v>
      </c>
      <c r="F3438">
        <v>7</v>
      </c>
      <c r="G3438">
        <v>3</v>
      </c>
      <c r="H3438">
        <v>2</v>
      </c>
      <c r="I3438">
        <v>3.22</v>
      </c>
      <c r="J3438" t="s">
        <v>143</v>
      </c>
      <c r="K3438">
        <v>45.37</v>
      </c>
      <c r="L3438">
        <v>200</v>
      </c>
      <c r="M3438">
        <v>0.72</v>
      </c>
      <c r="N3438" t="s">
        <v>143</v>
      </c>
      <c r="O3438">
        <v>24.65</v>
      </c>
      <c r="P3438" t="s">
        <v>68</v>
      </c>
      <c r="Q3438" t="s">
        <v>75</v>
      </c>
      <c r="R3438" t="s">
        <v>74</v>
      </c>
    </row>
    <row r="3439" spans="1:18" x14ac:dyDescent="0.25">
      <c r="A3439">
        <v>1093</v>
      </c>
      <c r="B3439">
        <v>5</v>
      </c>
      <c r="C3439">
        <v>9</v>
      </c>
      <c r="D3439">
        <v>5</v>
      </c>
      <c r="E3439">
        <v>2</v>
      </c>
      <c r="F3439">
        <v>9</v>
      </c>
      <c r="G3439">
        <v>1</v>
      </c>
      <c r="H3439">
        <v>2</v>
      </c>
      <c r="I3439">
        <v>3.47</v>
      </c>
      <c r="J3439" t="s">
        <v>143</v>
      </c>
      <c r="K3439">
        <v>39.200000000000003</v>
      </c>
      <c r="L3439">
        <v>1506</v>
      </c>
      <c r="M3439">
        <v>2.2999999999999998</v>
      </c>
      <c r="N3439" t="s">
        <v>143</v>
      </c>
      <c r="O3439">
        <v>0.19</v>
      </c>
      <c r="P3439" t="s">
        <v>44</v>
      </c>
      <c r="Q3439" t="s">
        <v>75</v>
      </c>
      <c r="R3439" t="s">
        <v>74</v>
      </c>
    </row>
    <row r="3440" spans="1:18" x14ac:dyDescent="0.25">
      <c r="A3440">
        <v>1194</v>
      </c>
      <c r="B3440">
        <v>6</v>
      </c>
      <c r="C3440">
        <v>5</v>
      </c>
      <c r="D3440">
        <v>5</v>
      </c>
      <c r="E3440">
        <v>8</v>
      </c>
      <c r="F3440">
        <v>6</v>
      </c>
      <c r="G3440">
        <v>9</v>
      </c>
      <c r="H3440">
        <v>2</v>
      </c>
      <c r="I3440">
        <v>3.61</v>
      </c>
      <c r="J3440" t="s">
        <v>143</v>
      </c>
      <c r="K3440">
        <v>45.52</v>
      </c>
      <c r="L3440">
        <v>1695</v>
      </c>
      <c r="M3440">
        <v>5.94</v>
      </c>
      <c r="N3440" t="s">
        <v>143</v>
      </c>
      <c r="O3440">
        <v>22.22</v>
      </c>
      <c r="P3440" t="s">
        <v>46</v>
      </c>
      <c r="Q3440" t="s">
        <v>75</v>
      </c>
      <c r="R3440" t="s">
        <v>74</v>
      </c>
    </row>
    <row r="3441" spans="1:18" x14ac:dyDescent="0.25">
      <c r="A3441">
        <v>1205</v>
      </c>
      <c r="B3441">
        <v>6</v>
      </c>
      <c r="C3441">
        <v>6</v>
      </c>
      <c r="D3441">
        <v>2</v>
      </c>
      <c r="E3441">
        <v>8</v>
      </c>
      <c r="F3441">
        <v>4</v>
      </c>
      <c r="G3441">
        <v>7</v>
      </c>
      <c r="H3441">
        <v>2</v>
      </c>
      <c r="I3441">
        <v>3.72</v>
      </c>
      <c r="J3441" t="s">
        <v>143</v>
      </c>
      <c r="K3441">
        <v>28.03</v>
      </c>
      <c r="L3441">
        <v>7514</v>
      </c>
      <c r="M3441">
        <v>3.35</v>
      </c>
      <c r="N3441" t="s">
        <v>143</v>
      </c>
      <c r="O3441">
        <v>27.43</v>
      </c>
      <c r="P3441" t="s">
        <v>36</v>
      </c>
      <c r="Q3441" t="s">
        <v>75</v>
      </c>
      <c r="R3441" t="s">
        <v>74</v>
      </c>
    </row>
    <row r="3442" spans="1:18" x14ac:dyDescent="0.25">
      <c r="A3442">
        <v>1206</v>
      </c>
      <c r="B3442">
        <v>4</v>
      </c>
      <c r="C3442">
        <v>7</v>
      </c>
      <c r="D3442">
        <v>3</v>
      </c>
      <c r="E3442">
        <v>6</v>
      </c>
      <c r="F3442">
        <v>6</v>
      </c>
      <c r="G3442">
        <v>7</v>
      </c>
      <c r="H3442">
        <v>2</v>
      </c>
      <c r="I3442">
        <v>3.6</v>
      </c>
      <c r="J3442" t="s">
        <v>143</v>
      </c>
      <c r="K3442">
        <v>56.91</v>
      </c>
      <c r="L3442">
        <v>64</v>
      </c>
      <c r="M3442">
        <v>0.75</v>
      </c>
      <c r="N3442" t="s">
        <v>143</v>
      </c>
      <c r="O3442">
        <v>22.19</v>
      </c>
      <c r="P3442" t="s">
        <v>61</v>
      </c>
      <c r="Q3442" t="s">
        <v>75</v>
      </c>
      <c r="R3442" t="s">
        <v>74</v>
      </c>
    </row>
    <row r="3443" spans="1:18" x14ac:dyDescent="0.25">
      <c r="A3443">
        <v>1268</v>
      </c>
      <c r="B3443">
        <v>16</v>
      </c>
      <c r="C3443">
        <v>4</v>
      </c>
      <c r="D3443">
        <v>5</v>
      </c>
      <c r="E3443">
        <v>7</v>
      </c>
      <c r="F3443">
        <v>6</v>
      </c>
      <c r="G3443">
        <v>9</v>
      </c>
      <c r="H3443">
        <v>2</v>
      </c>
      <c r="I3443">
        <v>3.58</v>
      </c>
      <c r="J3443" t="s">
        <v>143</v>
      </c>
      <c r="K3443">
        <v>39.130000000000003</v>
      </c>
      <c r="L3443">
        <v>230</v>
      </c>
      <c r="M3443">
        <v>5</v>
      </c>
      <c r="N3443" t="s">
        <v>143</v>
      </c>
      <c r="O3443">
        <v>30.12</v>
      </c>
      <c r="P3443" t="s">
        <v>38</v>
      </c>
      <c r="Q3443" t="s">
        <v>75</v>
      </c>
      <c r="R3443" t="s">
        <v>74</v>
      </c>
    </row>
    <row r="3444" spans="1:18" x14ac:dyDescent="0.25">
      <c r="A3444">
        <v>1300</v>
      </c>
      <c r="B3444">
        <v>18</v>
      </c>
      <c r="C3444">
        <v>8</v>
      </c>
      <c r="D3444">
        <v>2</v>
      </c>
      <c r="E3444">
        <v>5</v>
      </c>
      <c r="F3444">
        <v>6</v>
      </c>
      <c r="G3444">
        <v>3</v>
      </c>
      <c r="H3444">
        <v>2</v>
      </c>
      <c r="I3444">
        <v>3.84</v>
      </c>
      <c r="J3444" t="s">
        <v>143</v>
      </c>
      <c r="K3444">
        <v>49.17</v>
      </c>
      <c r="L3444">
        <v>1504</v>
      </c>
      <c r="M3444">
        <v>3.94</v>
      </c>
      <c r="N3444" t="s">
        <v>143</v>
      </c>
      <c r="O3444">
        <v>28.03</v>
      </c>
      <c r="P3444" t="s">
        <v>26</v>
      </c>
      <c r="Q3444" t="s">
        <v>75</v>
      </c>
      <c r="R3444" t="s">
        <v>74</v>
      </c>
    </row>
    <row r="3445" spans="1:18" x14ac:dyDescent="0.25">
      <c r="A3445">
        <v>1417</v>
      </c>
      <c r="B3445">
        <v>7</v>
      </c>
      <c r="C3445">
        <v>9</v>
      </c>
      <c r="D3445">
        <v>9</v>
      </c>
      <c r="E3445">
        <v>5</v>
      </c>
      <c r="F3445">
        <v>1</v>
      </c>
      <c r="G3445">
        <v>5</v>
      </c>
      <c r="H3445">
        <v>2</v>
      </c>
      <c r="I3445">
        <v>3.81</v>
      </c>
      <c r="J3445" t="s">
        <v>143</v>
      </c>
      <c r="K3445">
        <v>63.46</v>
      </c>
      <c r="L3445">
        <v>144</v>
      </c>
      <c r="M3445">
        <v>2.34</v>
      </c>
      <c r="N3445" t="s">
        <v>143</v>
      </c>
      <c r="O3445">
        <v>28.47</v>
      </c>
      <c r="P3445" t="s">
        <v>48</v>
      </c>
      <c r="Q3445" t="s">
        <v>75</v>
      </c>
      <c r="R3445" t="s">
        <v>74</v>
      </c>
    </row>
    <row r="3446" spans="1:18" x14ac:dyDescent="0.25">
      <c r="A3446">
        <v>1430</v>
      </c>
      <c r="B3446">
        <v>6</v>
      </c>
      <c r="C3446">
        <v>4</v>
      </c>
      <c r="D3446">
        <v>10</v>
      </c>
      <c r="E3446">
        <v>5</v>
      </c>
      <c r="F3446">
        <v>5</v>
      </c>
      <c r="G3446">
        <v>2</v>
      </c>
      <c r="H3446">
        <v>2</v>
      </c>
      <c r="I3446">
        <v>3.93</v>
      </c>
      <c r="J3446" t="s">
        <v>143</v>
      </c>
      <c r="K3446">
        <v>31.84</v>
      </c>
      <c r="L3446">
        <v>14</v>
      </c>
      <c r="M3446">
        <v>14.07</v>
      </c>
      <c r="N3446" t="s">
        <v>143</v>
      </c>
      <c r="O3446">
        <v>23.23</v>
      </c>
      <c r="P3446" t="s">
        <v>50</v>
      </c>
      <c r="Q3446" t="s">
        <v>75</v>
      </c>
      <c r="R3446" t="s">
        <v>74</v>
      </c>
    </row>
    <row r="3447" spans="1:18" x14ac:dyDescent="0.25">
      <c r="A3447">
        <v>1685</v>
      </c>
      <c r="B3447">
        <v>9</v>
      </c>
      <c r="C3447">
        <v>3</v>
      </c>
      <c r="D3447">
        <v>9</v>
      </c>
      <c r="E3447">
        <v>7</v>
      </c>
      <c r="F3447">
        <v>3</v>
      </c>
      <c r="G3447">
        <v>5</v>
      </c>
      <c r="H3447">
        <v>2</v>
      </c>
      <c r="I3447">
        <v>3.76</v>
      </c>
      <c r="J3447" t="s">
        <v>143</v>
      </c>
      <c r="K3447">
        <v>47.74</v>
      </c>
      <c r="L3447">
        <v>182</v>
      </c>
      <c r="M3447">
        <v>1.95</v>
      </c>
      <c r="N3447" t="s">
        <v>143</v>
      </c>
      <c r="O3447">
        <v>41.8</v>
      </c>
      <c r="P3447" t="s">
        <v>25</v>
      </c>
      <c r="Q3447" t="s">
        <v>75</v>
      </c>
      <c r="R3447" t="s">
        <v>74</v>
      </c>
    </row>
    <row r="3448" spans="1:18" x14ac:dyDescent="0.25">
      <c r="A3448">
        <v>1800</v>
      </c>
      <c r="B3448">
        <v>18</v>
      </c>
      <c r="C3448">
        <v>3</v>
      </c>
      <c r="D3448">
        <v>4</v>
      </c>
      <c r="E3448">
        <v>2</v>
      </c>
      <c r="F3448">
        <v>6</v>
      </c>
      <c r="G3448">
        <v>1</v>
      </c>
      <c r="H3448">
        <v>2</v>
      </c>
      <c r="I3448">
        <v>3.59</v>
      </c>
      <c r="J3448" t="s">
        <v>143</v>
      </c>
      <c r="K3448">
        <v>62.82</v>
      </c>
      <c r="L3448">
        <v>2641</v>
      </c>
      <c r="M3448">
        <v>2.38</v>
      </c>
      <c r="N3448" t="s">
        <v>143</v>
      </c>
      <c r="O3448">
        <v>42.92</v>
      </c>
      <c r="P3448" t="s">
        <v>38</v>
      </c>
      <c r="Q3448" t="s">
        <v>75</v>
      </c>
      <c r="R3448" t="s">
        <v>74</v>
      </c>
    </row>
    <row r="3449" spans="1:18" x14ac:dyDescent="0.25">
      <c r="A3449">
        <v>1805</v>
      </c>
      <c r="B3449">
        <v>2</v>
      </c>
      <c r="C3449">
        <v>11</v>
      </c>
      <c r="D3449">
        <v>7</v>
      </c>
      <c r="E3449">
        <v>5</v>
      </c>
      <c r="F3449">
        <v>8</v>
      </c>
      <c r="G3449">
        <v>3</v>
      </c>
      <c r="H3449">
        <v>2</v>
      </c>
      <c r="I3449">
        <v>3.67</v>
      </c>
      <c r="J3449" t="s">
        <v>143</v>
      </c>
      <c r="K3449">
        <v>95.3</v>
      </c>
      <c r="L3449">
        <v>110</v>
      </c>
      <c r="M3449">
        <v>9.57</v>
      </c>
      <c r="N3449" t="s">
        <v>143</v>
      </c>
      <c r="O3449">
        <v>32.409999999999997</v>
      </c>
      <c r="P3449" t="s">
        <v>43</v>
      </c>
      <c r="Q3449" t="s">
        <v>75</v>
      </c>
      <c r="R3449" t="s">
        <v>74</v>
      </c>
    </row>
    <row r="3450" spans="1:18" x14ac:dyDescent="0.25">
      <c r="A3450">
        <v>1948</v>
      </c>
      <c r="B3450">
        <v>19</v>
      </c>
      <c r="C3450">
        <v>12</v>
      </c>
      <c r="D3450">
        <v>5</v>
      </c>
      <c r="E3450">
        <v>4</v>
      </c>
      <c r="F3450">
        <v>7</v>
      </c>
      <c r="G3450">
        <v>5</v>
      </c>
      <c r="H3450">
        <v>2</v>
      </c>
      <c r="I3450">
        <v>3.37</v>
      </c>
      <c r="J3450" t="s">
        <v>143</v>
      </c>
      <c r="K3450">
        <v>31.74</v>
      </c>
      <c r="L3450">
        <v>231</v>
      </c>
      <c r="M3450">
        <v>10.56</v>
      </c>
      <c r="N3450" t="s">
        <v>143</v>
      </c>
      <c r="O3450">
        <v>34.79</v>
      </c>
      <c r="P3450" t="s">
        <v>59</v>
      </c>
      <c r="Q3450" t="s">
        <v>75</v>
      </c>
      <c r="R3450" t="s">
        <v>74</v>
      </c>
    </row>
    <row r="3451" spans="1:18" x14ac:dyDescent="0.25">
      <c r="A3451">
        <v>1958</v>
      </c>
      <c r="B3451">
        <v>20</v>
      </c>
      <c r="C3451">
        <v>7</v>
      </c>
      <c r="D3451">
        <v>6</v>
      </c>
      <c r="E3451">
        <v>5</v>
      </c>
      <c r="F3451">
        <v>5</v>
      </c>
      <c r="G3451">
        <v>5</v>
      </c>
      <c r="H3451">
        <v>2</v>
      </c>
      <c r="I3451">
        <v>3.68</v>
      </c>
      <c r="J3451" t="s">
        <v>143</v>
      </c>
      <c r="K3451">
        <v>23.08</v>
      </c>
      <c r="L3451">
        <v>2857</v>
      </c>
      <c r="M3451">
        <v>1.06</v>
      </c>
      <c r="N3451" t="s">
        <v>143</v>
      </c>
      <c r="O3451">
        <v>22.79</v>
      </c>
      <c r="P3451" t="s">
        <v>63</v>
      </c>
      <c r="Q3451" t="s">
        <v>75</v>
      </c>
      <c r="R3451" t="s">
        <v>74</v>
      </c>
    </row>
    <row r="3452" spans="1:18" x14ac:dyDescent="0.25">
      <c r="A3452">
        <v>1965</v>
      </c>
      <c r="B3452">
        <v>5</v>
      </c>
      <c r="C3452">
        <v>1</v>
      </c>
      <c r="D3452">
        <v>4</v>
      </c>
      <c r="E3452">
        <v>1</v>
      </c>
      <c r="F3452">
        <v>7</v>
      </c>
      <c r="G3452">
        <v>7</v>
      </c>
      <c r="H3452">
        <v>2</v>
      </c>
      <c r="I3452">
        <v>3.77</v>
      </c>
      <c r="J3452" t="s">
        <v>143</v>
      </c>
      <c r="K3452">
        <v>27.49</v>
      </c>
      <c r="L3452">
        <v>141</v>
      </c>
      <c r="M3452">
        <v>2.81</v>
      </c>
      <c r="N3452" t="s">
        <v>143</v>
      </c>
      <c r="O3452">
        <v>30.06</v>
      </c>
      <c r="P3452" t="s">
        <v>47</v>
      </c>
      <c r="Q3452" t="s">
        <v>75</v>
      </c>
      <c r="R3452" t="s">
        <v>74</v>
      </c>
    </row>
    <row r="3453" spans="1:18" x14ac:dyDescent="0.25">
      <c r="A3453">
        <v>2024</v>
      </c>
      <c r="B3453">
        <v>12</v>
      </c>
      <c r="C3453">
        <v>10</v>
      </c>
      <c r="D3453">
        <v>7</v>
      </c>
      <c r="E3453">
        <v>9</v>
      </c>
      <c r="F3453">
        <v>5</v>
      </c>
      <c r="G3453">
        <v>8</v>
      </c>
      <c r="H3453">
        <v>2</v>
      </c>
      <c r="I3453">
        <v>3.61</v>
      </c>
      <c r="J3453" t="s">
        <v>143</v>
      </c>
      <c r="K3453">
        <v>30.31</v>
      </c>
      <c r="L3453">
        <v>656</v>
      </c>
      <c r="M3453">
        <v>2.23</v>
      </c>
      <c r="N3453" t="s">
        <v>143</v>
      </c>
      <c r="O3453">
        <v>14.26</v>
      </c>
      <c r="P3453" t="s">
        <v>59</v>
      </c>
      <c r="Q3453" t="s">
        <v>75</v>
      </c>
      <c r="R3453" t="s">
        <v>74</v>
      </c>
    </row>
    <row r="3454" spans="1:18" x14ac:dyDescent="0.25">
      <c r="A3454">
        <v>2029</v>
      </c>
      <c r="B3454">
        <v>19</v>
      </c>
      <c r="C3454">
        <v>10</v>
      </c>
      <c r="D3454">
        <v>7</v>
      </c>
      <c r="E3454">
        <v>8</v>
      </c>
      <c r="F3454">
        <v>8</v>
      </c>
      <c r="G3454">
        <v>8</v>
      </c>
      <c r="H3454">
        <v>2</v>
      </c>
      <c r="I3454">
        <v>3.34</v>
      </c>
      <c r="J3454" t="s">
        <v>143</v>
      </c>
      <c r="K3454">
        <v>44.74</v>
      </c>
      <c r="L3454">
        <v>202</v>
      </c>
      <c r="M3454">
        <v>2.2000000000000002</v>
      </c>
      <c r="N3454" t="s">
        <v>143</v>
      </c>
      <c r="O3454">
        <v>31.79</v>
      </c>
      <c r="P3454" t="s">
        <v>58</v>
      </c>
      <c r="Q3454" t="s">
        <v>75</v>
      </c>
      <c r="R3454" t="s">
        <v>74</v>
      </c>
    </row>
    <row r="3455" spans="1:18" x14ac:dyDescent="0.25">
      <c r="A3455">
        <v>2053</v>
      </c>
      <c r="B3455">
        <v>20</v>
      </c>
      <c r="C3455">
        <v>2</v>
      </c>
      <c r="D3455">
        <v>5</v>
      </c>
      <c r="E3455">
        <v>8</v>
      </c>
      <c r="F3455">
        <v>4</v>
      </c>
      <c r="G3455">
        <v>4</v>
      </c>
      <c r="H3455">
        <v>2</v>
      </c>
      <c r="I3455">
        <v>3.54</v>
      </c>
      <c r="J3455" t="s">
        <v>143</v>
      </c>
      <c r="K3455">
        <v>48.57</v>
      </c>
      <c r="L3455">
        <v>810</v>
      </c>
      <c r="M3455">
        <v>3.86</v>
      </c>
      <c r="N3455" t="s">
        <v>143</v>
      </c>
      <c r="O3455">
        <v>41.86</v>
      </c>
      <c r="P3455" t="s">
        <v>34</v>
      </c>
      <c r="Q3455" t="s">
        <v>75</v>
      </c>
      <c r="R3455" t="s">
        <v>74</v>
      </c>
    </row>
    <row r="3456" spans="1:18" x14ac:dyDescent="0.25">
      <c r="A3456">
        <v>2065</v>
      </c>
      <c r="B3456">
        <v>18</v>
      </c>
      <c r="C3456">
        <v>10</v>
      </c>
      <c r="D3456">
        <v>7</v>
      </c>
      <c r="E3456">
        <v>9</v>
      </c>
      <c r="F3456">
        <v>5</v>
      </c>
      <c r="G3456">
        <v>5</v>
      </c>
      <c r="H3456">
        <v>2</v>
      </c>
      <c r="I3456">
        <v>3.73</v>
      </c>
      <c r="J3456" t="s">
        <v>143</v>
      </c>
      <c r="K3456">
        <v>34.130000000000003</v>
      </c>
      <c r="L3456">
        <v>1306</v>
      </c>
      <c r="M3456">
        <v>3.34</v>
      </c>
      <c r="N3456" t="s">
        <v>143</v>
      </c>
      <c r="O3456">
        <v>35.03</v>
      </c>
      <c r="P3456" t="s">
        <v>37</v>
      </c>
      <c r="Q3456" t="s">
        <v>75</v>
      </c>
      <c r="R3456" t="s">
        <v>74</v>
      </c>
    </row>
    <row r="3457" spans="1:18" x14ac:dyDescent="0.25">
      <c r="A3457">
        <v>2130</v>
      </c>
      <c r="B3457">
        <v>13</v>
      </c>
      <c r="C3457">
        <v>4</v>
      </c>
      <c r="D3457">
        <v>1</v>
      </c>
      <c r="E3457">
        <v>1</v>
      </c>
      <c r="F3457">
        <v>9</v>
      </c>
      <c r="G3457">
        <v>4</v>
      </c>
      <c r="H3457">
        <v>2</v>
      </c>
      <c r="I3457">
        <v>3.7</v>
      </c>
      <c r="J3457" t="s">
        <v>143</v>
      </c>
      <c r="K3457">
        <v>134.77000000000001</v>
      </c>
      <c r="L3457">
        <v>568</v>
      </c>
      <c r="M3457">
        <v>3.11</v>
      </c>
      <c r="N3457" t="s">
        <v>143</v>
      </c>
      <c r="O3457">
        <v>9.09</v>
      </c>
      <c r="P3457" t="s">
        <v>60</v>
      </c>
      <c r="Q3457" t="s">
        <v>75</v>
      </c>
      <c r="R3457" t="s">
        <v>74</v>
      </c>
    </row>
    <row r="3458" spans="1:18" x14ac:dyDescent="0.25">
      <c r="A3458">
        <v>2131</v>
      </c>
      <c r="B3458">
        <v>4</v>
      </c>
      <c r="C3458">
        <v>2</v>
      </c>
      <c r="D3458">
        <v>4</v>
      </c>
      <c r="E3458">
        <v>8</v>
      </c>
      <c r="F3458">
        <v>2</v>
      </c>
      <c r="G3458">
        <v>2</v>
      </c>
      <c r="H3458">
        <v>2</v>
      </c>
      <c r="I3458">
        <v>3.3</v>
      </c>
      <c r="J3458" t="s">
        <v>143</v>
      </c>
      <c r="K3458">
        <v>26.98</v>
      </c>
      <c r="L3458">
        <v>269</v>
      </c>
      <c r="M3458">
        <v>1.04</v>
      </c>
      <c r="N3458" t="s">
        <v>143</v>
      </c>
      <c r="O3458">
        <v>15.24</v>
      </c>
      <c r="P3458" t="s">
        <v>37</v>
      </c>
      <c r="Q3458" t="s">
        <v>75</v>
      </c>
      <c r="R3458" t="s">
        <v>74</v>
      </c>
    </row>
    <row r="3459" spans="1:18" x14ac:dyDescent="0.25">
      <c r="A3459">
        <v>2152</v>
      </c>
      <c r="B3459">
        <v>10</v>
      </c>
      <c r="C3459">
        <v>3</v>
      </c>
      <c r="D3459">
        <v>3</v>
      </c>
      <c r="E3459">
        <v>4</v>
      </c>
      <c r="F3459">
        <v>4</v>
      </c>
      <c r="G3459">
        <v>1</v>
      </c>
      <c r="H3459">
        <v>2</v>
      </c>
      <c r="I3459">
        <v>3.5</v>
      </c>
      <c r="J3459" t="s">
        <v>143</v>
      </c>
      <c r="K3459">
        <v>17.37</v>
      </c>
      <c r="L3459">
        <v>348</v>
      </c>
      <c r="M3459">
        <v>6.47</v>
      </c>
      <c r="N3459" t="s">
        <v>143</v>
      </c>
      <c r="O3459">
        <v>16.45</v>
      </c>
      <c r="P3459" t="s">
        <v>51</v>
      </c>
      <c r="Q3459" t="s">
        <v>75</v>
      </c>
      <c r="R3459" t="s">
        <v>74</v>
      </c>
    </row>
    <row r="3460" spans="1:18" x14ac:dyDescent="0.25">
      <c r="A3460">
        <v>2198</v>
      </c>
      <c r="B3460">
        <v>4</v>
      </c>
      <c r="C3460">
        <v>2</v>
      </c>
      <c r="D3460">
        <v>8</v>
      </c>
      <c r="E3460">
        <v>6</v>
      </c>
      <c r="F3460">
        <v>2</v>
      </c>
      <c r="G3460">
        <v>2</v>
      </c>
      <c r="H3460">
        <v>2</v>
      </c>
      <c r="I3460">
        <v>3.68</v>
      </c>
      <c r="J3460" t="s">
        <v>143</v>
      </c>
      <c r="K3460">
        <v>100.61</v>
      </c>
      <c r="L3460">
        <v>308</v>
      </c>
      <c r="M3460">
        <v>7.59</v>
      </c>
      <c r="N3460" t="s">
        <v>143</v>
      </c>
      <c r="O3460">
        <v>43.87</v>
      </c>
      <c r="P3460" t="s">
        <v>46</v>
      </c>
      <c r="Q3460" t="s">
        <v>75</v>
      </c>
      <c r="R3460" t="s">
        <v>74</v>
      </c>
    </row>
    <row r="3461" spans="1:18" x14ac:dyDescent="0.25">
      <c r="A3461">
        <v>2265</v>
      </c>
      <c r="B3461">
        <v>20</v>
      </c>
      <c r="C3461">
        <v>1</v>
      </c>
      <c r="D3461">
        <v>7</v>
      </c>
      <c r="E3461">
        <v>8</v>
      </c>
      <c r="F3461">
        <v>4</v>
      </c>
      <c r="G3461">
        <v>3</v>
      </c>
      <c r="H3461">
        <v>2</v>
      </c>
      <c r="I3461">
        <v>3.84</v>
      </c>
      <c r="J3461" t="s">
        <v>143</v>
      </c>
      <c r="K3461">
        <v>36.19</v>
      </c>
      <c r="L3461">
        <v>432</v>
      </c>
      <c r="M3461">
        <v>17.73</v>
      </c>
      <c r="N3461" t="s">
        <v>143</v>
      </c>
      <c r="O3461">
        <v>40.29</v>
      </c>
      <c r="P3461" t="s">
        <v>37</v>
      </c>
      <c r="Q3461" t="s">
        <v>75</v>
      </c>
      <c r="R3461" t="s">
        <v>74</v>
      </c>
    </row>
    <row r="3462" spans="1:18" x14ac:dyDescent="0.25">
      <c r="A3462">
        <v>2297</v>
      </c>
      <c r="B3462">
        <v>16</v>
      </c>
      <c r="C3462">
        <v>7</v>
      </c>
      <c r="D3462">
        <v>9</v>
      </c>
      <c r="E3462">
        <v>9</v>
      </c>
      <c r="F3462">
        <v>3</v>
      </c>
      <c r="G3462">
        <v>7</v>
      </c>
      <c r="H3462">
        <v>2</v>
      </c>
      <c r="I3462">
        <v>3.51</v>
      </c>
      <c r="J3462" t="s">
        <v>143</v>
      </c>
      <c r="K3462">
        <v>28.03</v>
      </c>
      <c r="L3462">
        <v>256</v>
      </c>
      <c r="M3462">
        <v>2.9</v>
      </c>
      <c r="N3462" t="s">
        <v>143</v>
      </c>
      <c r="O3462">
        <v>21.21</v>
      </c>
      <c r="P3462" t="s">
        <v>62</v>
      </c>
      <c r="Q3462" t="s">
        <v>75</v>
      </c>
      <c r="R3462" t="s">
        <v>74</v>
      </c>
    </row>
    <row r="3463" spans="1:18" x14ac:dyDescent="0.25">
      <c r="A3463">
        <v>2380</v>
      </c>
      <c r="B3463">
        <v>14</v>
      </c>
      <c r="C3463">
        <v>2</v>
      </c>
      <c r="D3463">
        <v>7</v>
      </c>
      <c r="E3463">
        <v>7</v>
      </c>
      <c r="F3463">
        <v>6</v>
      </c>
      <c r="G3463">
        <v>6</v>
      </c>
      <c r="H3463">
        <v>2</v>
      </c>
      <c r="I3463">
        <v>3.28</v>
      </c>
      <c r="J3463" t="s">
        <v>143</v>
      </c>
      <c r="K3463">
        <v>15.41</v>
      </c>
      <c r="L3463">
        <v>602</v>
      </c>
      <c r="M3463">
        <v>1</v>
      </c>
      <c r="N3463" t="s">
        <v>143</v>
      </c>
      <c r="O3463">
        <v>43.36</v>
      </c>
      <c r="P3463" t="s">
        <v>28</v>
      </c>
      <c r="Q3463" t="s">
        <v>75</v>
      </c>
      <c r="R3463" t="s">
        <v>74</v>
      </c>
    </row>
    <row r="3464" spans="1:18" x14ac:dyDescent="0.25">
      <c r="A3464">
        <v>2390</v>
      </c>
      <c r="B3464">
        <v>5</v>
      </c>
      <c r="C3464">
        <v>5</v>
      </c>
      <c r="D3464">
        <v>6</v>
      </c>
      <c r="E3464">
        <v>3</v>
      </c>
      <c r="F3464">
        <v>6</v>
      </c>
      <c r="G3464">
        <v>5</v>
      </c>
      <c r="H3464">
        <v>2</v>
      </c>
      <c r="I3464">
        <v>3.54</v>
      </c>
      <c r="J3464" t="s">
        <v>143</v>
      </c>
      <c r="K3464">
        <v>35.35</v>
      </c>
      <c r="L3464">
        <v>69</v>
      </c>
      <c r="M3464">
        <v>2.12</v>
      </c>
      <c r="N3464" t="s">
        <v>143</v>
      </c>
      <c r="O3464">
        <v>12.39</v>
      </c>
      <c r="P3464" t="s">
        <v>55</v>
      </c>
      <c r="Q3464" t="s">
        <v>75</v>
      </c>
      <c r="R3464" t="s">
        <v>74</v>
      </c>
    </row>
    <row r="3465" spans="1:18" x14ac:dyDescent="0.25">
      <c r="A3465">
        <v>2492</v>
      </c>
      <c r="B3465">
        <v>18</v>
      </c>
      <c r="C3465">
        <v>11</v>
      </c>
      <c r="D3465">
        <v>2</v>
      </c>
      <c r="E3465">
        <v>5</v>
      </c>
      <c r="F3465">
        <v>9</v>
      </c>
      <c r="G3465">
        <v>5</v>
      </c>
      <c r="H3465">
        <v>2</v>
      </c>
      <c r="I3465">
        <v>3.05</v>
      </c>
      <c r="J3465" t="s">
        <v>143</v>
      </c>
      <c r="K3465">
        <v>55.13</v>
      </c>
      <c r="L3465">
        <v>319</v>
      </c>
      <c r="M3465">
        <v>0.98</v>
      </c>
      <c r="N3465" t="s">
        <v>143</v>
      </c>
      <c r="O3465">
        <v>24.78</v>
      </c>
      <c r="P3465" t="s">
        <v>34</v>
      </c>
      <c r="Q3465" t="s">
        <v>75</v>
      </c>
      <c r="R3465" t="s">
        <v>74</v>
      </c>
    </row>
    <row r="3466" spans="1:18" x14ac:dyDescent="0.25">
      <c r="A3466">
        <v>2570</v>
      </c>
      <c r="B3466">
        <v>3</v>
      </c>
      <c r="C3466">
        <v>1</v>
      </c>
      <c r="D3466">
        <v>5</v>
      </c>
      <c r="E3466">
        <v>1</v>
      </c>
      <c r="F3466">
        <v>7</v>
      </c>
      <c r="G3466">
        <v>9</v>
      </c>
      <c r="H3466">
        <v>2</v>
      </c>
      <c r="I3466">
        <v>3.53</v>
      </c>
      <c r="J3466" t="s">
        <v>143</v>
      </c>
      <c r="K3466">
        <v>122.15</v>
      </c>
      <c r="L3466">
        <v>98</v>
      </c>
      <c r="M3466">
        <v>1.08</v>
      </c>
      <c r="N3466" t="s">
        <v>143</v>
      </c>
      <c r="O3466">
        <v>13.5</v>
      </c>
      <c r="P3466" t="s">
        <v>41</v>
      </c>
      <c r="Q3466" t="s">
        <v>75</v>
      </c>
      <c r="R3466" t="s">
        <v>74</v>
      </c>
    </row>
    <row r="3467" spans="1:18" x14ac:dyDescent="0.25">
      <c r="A3467">
        <v>2713</v>
      </c>
      <c r="B3467">
        <v>11</v>
      </c>
      <c r="C3467">
        <v>7</v>
      </c>
      <c r="D3467">
        <v>5</v>
      </c>
      <c r="E3467">
        <v>1</v>
      </c>
      <c r="F3467">
        <v>2</v>
      </c>
      <c r="G3467">
        <v>8</v>
      </c>
      <c r="H3467">
        <v>2</v>
      </c>
      <c r="I3467">
        <v>3.55</v>
      </c>
      <c r="J3467" t="s">
        <v>143</v>
      </c>
      <c r="K3467">
        <v>23.46</v>
      </c>
      <c r="L3467">
        <v>41</v>
      </c>
      <c r="M3467">
        <v>3.17</v>
      </c>
      <c r="N3467" t="s">
        <v>143</v>
      </c>
      <c r="O3467">
        <v>20.28</v>
      </c>
      <c r="P3467" t="s">
        <v>63</v>
      </c>
      <c r="Q3467" t="s">
        <v>75</v>
      </c>
      <c r="R3467" t="s">
        <v>74</v>
      </c>
    </row>
    <row r="3468" spans="1:18" x14ac:dyDescent="0.25">
      <c r="A3468">
        <v>2834</v>
      </c>
      <c r="B3468">
        <v>7</v>
      </c>
      <c r="C3468">
        <v>8</v>
      </c>
      <c r="D3468">
        <v>5</v>
      </c>
      <c r="E3468">
        <v>6</v>
      </c>
      <c r="F3468">
        <v>2</v>
      </c>
      <c r="G3468">
        <v>1</v>
      </c>
      <c r="H3468">
        <v>2</v>
      </c>
      <c r="I3468">
        <v>3.68</v>
      </c>
      <c r="J3468" t="s">
        <v>143</v>
      </c>
      <c r="K3468">
        <v>29.49</v>
      </c>
      <c r="L3468">
        <v>713</v>
      </c>
      <c r="M3468">
        <v>2.88</v>
      </c>
      <c r="N3468" t="s">
        <v>143</v>
      </c>
      <c r="O3468">
        <v>63.09</v>
      </c>
      <c r="P3468" t="s">
        <v>60</v>
      </c>
      <c r="Q3468" t="s">
        <v>75</v>
      </c>
      <c r="R3468" t="s">
        <v>74</v>
      </c>
    </row>
    <row r="3469" spans="1:18" x14ac:dyDescent="0.25">
      <c r="A3469">
        <v>2977</v>
      </c>
      <c r="B3469">
        <v>4</v>
      </c>
      <c r="C3469">
        <v>8</v>
      </c>
      <c r="D3469">
        <v>10</v>
      </c>
      <c r="E3469">
        <v>1</v>
      </c>
      <c r="F3469">
        <v>9</v>
      </c>
      <c r="G3469">
        <v>7</v>
      </c>
      <c r="H3469">
        <v>2</v>
      </c>
      <c r="I3469">
        <v>3.65</v>
      </c>
      <c r="J3469" t="s">
        <v>143</v>
      </c>
      <c r="K3469">
        <v>52.01</v>
      </c>
      <c r="L3469">
        <v>1120</v>
      </c>
      <c r="M3469">
        <v>5.98</v>
      </c>
      <c r="N3469" t="s">
        <v>143</v>
      </c>
      <c r="O3469">
        <v>40.49</v>
      </c>
      <c r="P3469" t="s">
        <v>62</v>
      </c>
      <c r="Q3469" t="s">
        <v>75</v>
      </c>
      <c r="R3469" t="s">
        <v>74</v>
      </c>
    </row>
    <row r="3470" spans="1:18" x14ac:dyDescent="0.25">
      <c r="A3470">
        <v>2998</v>
      </c>
      <c r="B3470">
        <v>14</v>
      </c>
      <c r="C3470">
        <v>1</v>
      </c>
      <c r="D3470">
        <v>6</v>
      </c>
      <c r="E3470">
        <v>6</v>
      </c>
      <c r="F3470">
        <v>4</v>
      </c>
      <c r="G3470">
        <v>8</v>
      </c>
      <c r="H3470">
        <v>2</v>
      </c>
      <c r="I3470">
        <v>3.51</v>
      </c>
      <c r="J3470" t="s">
        <v>143</v>
      </c>
      <c r="K3470">
        <v>62.82</v>
      </c>
      <c r="L3470">
        <v>1395</v>
      </c>
      <c r="M3470">
        <v>9.6199999999999992</v>
      </c>
      <c r="N3470" t="s">
        <v>143</v>
      </c>
      <c r="O3470">
        <v>25.34</v>
      </c>
      <c r="P3470" t="s">
        <v>33</v>
      </c>
      <c r="Q3470" t="s">
        <v>75</v>
      </c>
      <c r="R3470" t="s">
        <v>74</v>
      </c>
    </row>
    <row r="3471" spans="1:18" x14ac:dyDescent="0.25">
      <c r="A3471">
        <v>3129</v>
      </c>
      <c r="B3471">
        <v>3</v>
      </c>
      <c r="C3471">
        <v>9</v>
      </c>
      <c r="D3471">
        <v>7</v>
      </c>
      <c r="E3471">
        <v>3</v>
      </c>
      <c r="F3471">
        <v>6</v>
      </c>
      <c r="G3471">
        <v>4</v>
      </c>
      <c r="H3471">
        <v>2</v>
      </c>
      <c r="I3471">
        <v>3.68</v>
      </c>
      <c r="J3471" t="s">
        <v>143</v>
      </c>
      <c r="K3471">
        <v>30.73</v>
      </c>
      <c r="L3471">
        <v>198</v>
      </c>
      <c r="M3471">
        <v>8.7100000000000009</v>
      </c>
      <c r="N3471" t="s">
        <v>143</v>
      </c>
      <c r="O3471">
        <v>38.78</v>
      </c>
      <c r="P3471" t="s">
        <v>66</v>
      </c>
      <c r="Q3471" t="s">
        <v>75</v>
      </c>
      <c r="R3471" t="s">
        <v>74</v>
      </c>
    </row>
    <row r="3472" spans="1:18" x14ac:dyDescent="0.25">
      <c r="A3472">
        <v>3212</v>
      </c>
      <c r="B3472">
        <v>19</v>
      </c>
      <c r="C3472">
        <v>9</v>
      </c>
      <c r="D3472">
        <v>2</v>
      </c>
      <c r="E3472">
        <v>4</v>
      </c>
      <c r="F3472">
        <v>6</v>
      </c>
      <c r="G3472">
        <v>5</v>
      </c>
      <c r="H3472">
        <v>2</v>
      </c>
      <c r="I3472">
        <v>3.02</v>
      </c>
      <c r="J3472" t="s">
        <v>143</v>
      </c>
      <c r="K3472">
        <v>23.67</v>
      </c>
      <c r="L3472">
        <v>1132</v>
      </c>
      <c r="M3472">
        <v>4.1100000000000003</v>
      </c>
      <c r="N3472" t="s">
        <v>143</v>
      </c>
      <c r="O3472">
        <v>11.14</v>
      </c>
      <c r="P3472" t="s">
        <v>28</v>
      </c>
      <c r="Q3472" t="s">
        <v>75</v>
      </c>
      <c r="R3472" t="s">
        <v>74</v>
      </c>
    </row>
    <row r="3473" spans="1:18" x14ac:dyDescent="0.25">
      <c r="A3473">
        <v>3214</v>
      </c>
      <c r="B3473">
        <v>20</v>
      </c>
      <c r="C3473">
        <v>5</v>
      </c>
      <c r="D3473">
        <v>2</v>
      </c>
      <c r="E3473">
        <v>1</v>
      </c>
      <c r="F3473">
        <v>2</v>
      </c>
      <c r="G3473">
        <v>2</v>
      </c>
      <c r="H3473">
        <v>2</v>
      </c>
      <c r="I3473">
        <v>3.73</v>
      </c>
      <c r="J3473" t="s">
        <v>143</v>
      </c>
      <c r="K3473">
        <v>47.23</v>
      </c>
      <c r="L3473">
        <v>194</v>
      </c>
      <c r="M3473">
        <v>0.87</v>
      </c>
      <c r="N3473" t="s">
        <v>143</v>
      </c>
      <c r="O3473">
        <v>41.07</v>
      </c>
      <c r="P3473" t="s">
        <v>62</v>
      </c>
      <c r="Q3473" t="s">
        <v>75</v>
      </c>
      <c r="R3473" t="s">
        <v>74</v>
      </c>
    </row>
    <row r="3474" spans="1:18" x14ac:dyDescent="0.25">
      <c r="A3474">
        <v>3285</v>
      </c>
      <c r="B3474">
        <v>4</v>
      </c>
      <c r="C3474">
        <v>10</v>
      </c>
      <c r="D3474">
        <v>7</v>
      </c>
      <c r="E3474">
        <v>9</v>
      </c>
      <c r="F3474">
        <v>1</v>
      </c>
      <c r="G3474">
        <v>3</v>
      </c>
      <c r="H3474">
        <v>2</v>
      </c>
      <c r="I3474">
        <v>3.53</v>
      </c>
      <c r="J3474" t="s">
        <v>143</v>
      </c>
      <c r="K3474">
        <v>60.92</v>
      </c>
      <c r="L3474">
        <v>65</v>
      </c>
      <c r="M3474">
        <v>10.09</v>
      </c>
      <c r="N3474" t="s">
        <v>143</v>
      </c>
      <c r="O3474">
        <v>31.77</v>
      </c>
      <c r="P3474" t="s">
        <v>66</v>
      </c>
      <c r="Q3474" t="s">
        <v>75</v>
      </c>
      <c r="R3474" t="s">
        <v>74</v>
      </c>
    </row>
    <row r="3475" spans="1:18" x14ac:dyDescent="0.25">
      <c r="A3475">
        <v>3307</v>
      </c>
      <c r="B3475">
        <v>7</v>
      </c>
      <c r="C3475">
        <v>11</v>
      </c>
      <c r="D3475">
        <v>6</v>
      </c>
      <c r="E3475">
        <v>6</v>
      </c>
      <c r="F3475">
        <v>5</v>
      </c>
      <c r="G3475">
        <v>3</v>
      </c>
      <c r="H3475">
        <v>2</v>
      </c>
      <c r="I3475">
        <v>3.67</v>
      </c>
      <c r="J3475" t="s">
        <v>143</v>
      </c>
      <c r="K3475">
        <v>68.78</v>
      </c>
      <c r="L3475">
        <v>345</v>
      </c>
      <c r="M3475">
        <v>28.14</v>
      </c>
      <c r="N3475" t="s">
        <v>143</v>
      </c>
      <c r="O3475">
        <v>14.06</v>
      </c>
      <c r="P3475" t="s">
        <v>36</v>
      </c>
      <c r="Q3475" t="s">
        <v>75</v>
      </c>
      <c r="R3475" t="s">
        <v>74</v>
      </c>
    </row>
    <row r="3476" spans="1:18" x14ac:dyDescent="0.25">
      <c r="A3476">
        <v>3329</v>
      </c>
      <c r="B3476">
        <v>19</v>
      </c>
      <c r="C3476">
        <v>7</v>
      </c>
      <c r="D3476">
        <v>10</v>
      </c>
      <c r="E3476">
        <v>3</v>
      </c>
      <c r="F3476">
        <v>7</v>
      </c>
      <c r="G3476">
        <v>7</v>
      </c>
      <c r="H3476">
        <v>2</v>
      </c>
      <c r="I3476">
        <v>3.57</v>
      </c>
      <c r="J3476" t="s">
        <v>143</v>
      </c>
      <c r="K3476">
        <v>27.27</v>
      </c>
      <c r="L3476">
        <v>518</v>
      </c>
      <c r="M3476">
        <v>1.66</v>
      </c>
      <c r="N3476" t="s">
        <v>143</v>
      </c>
      <c r="O3476">
        <v>54.9</v>
      </c>
      <c r="P3476" t="s">
        <v>62</v>
      </c>
      <c r="Q3476" t="s">
        <v>75</v>
      </c>
      <c r="R3476" t="s">
        <v>74</v>
      </c>
    </row>
    <row r="3477" spans="1:18" x14ac:dyDescent="0.25">
      <c r="A3477">
        <v>3339</v>
      </c>
      <c r="B3477">
        <v>12</v>
      </c>
      <c r="C3477">
        <v>1</v>
      </c>
      <c r="D3477">
        <v>1</v>
      </c>
      <c r="E3477">
        <v>2</v>
      </c>
      <c r="F3477">
        <v>2</v>
      </c>
      <c r="G3477">
        <v>5</v>
      </c>
      <c r="H3477">
        <v>2</v>
      </c>
      <c r="I3477">
        <v>3.1</v>
      </c>
      <c r="J3477" t="s">
        <v>143</v>
      </c>
      <c r="K3477">
        <v>28.75</v>
      </c>
      <c r="L3477">
        <v>489</v>
      </c>
      <c r="M3477">
        <v>3.67</v>
      </c>
      <c r="N3477" t="s">
        <v>143</v>
      </c>
      <c r="O3477">
        <v>29.68</v>
      </c>
      <c r="P3477" t="s">
        <v>55</v>
      </c>
      <c r="Q3477" t="s">
        <v>75</v>
      </c>
      <c r="R3477" t="s">
        <v>74</v>
      </c>
    </row>
    <row r="3478" spans="1:18" x14ac:dyDescent="0.25">
      <c r="A3478">
        <v>3396</v>
      </c>
      <c r="B3478">
        <v>11</v>
      </c>
      <c r="C3478">
        <v>6</v>
      </c>
      <c r="D3478">
        <v>10</v>
      </c>
      <c r="E3478">
        <v>4</v>
      </c>
      <c r="F3478">
        <v>3</v>
      </c>
      <c r="G3478">
        <v>7</v>
      </c>
      <c r="H3478">
        <v>2</v>
      </c>
      <c r="I3478">
        <v>3.94</v>
      </c>
      <c r="J3478" t="s">
        <v>143</v>
      </c>
      <c r="K3478">
        <v>54.11</v>
      </c>
      <c r="L3478">
        <v>321</v>
      </c>
      <c r="M3478">
        <v>2.72</v>
      </c>
      <c r="N3478" t="s">
        <v>143</v>
      </c>
      <c r="O3478">
        <v>36.74</v>
      </c>
      <c r="P3478" t="s">
        <v>71</v>
      </c>
      <c r="Q3478" t="s">
        <v>75</v>
      </c>
      <c r="R3478" t="s">
        <v>74</v>
      </c>
    </row>
    <row r="3479" spans="1:18" x14ac:dyDescent="0.25">
      <c r="A3479">
        <v>3428</v>
      </c>
      <c r="B3479">
        <v>16</v>
      </c>
      <c r="C3479">
        <v>7</v>
      </c>
      <c r="D3479">
        <v>7</v>
      </c>
      <c r="E3479">
        <v>4</v>
      </c>
      <c r="F3479">
        <v>1</v>
      </c>
      <c r="G3479">
        <v>3</v>
      </c>
      <c r="H3479">
        <v>2</v>
      </c>
      <c r="I3479">
        <v>3.82</v>
      </c>
      <c r="J3479" t="s">
        <v>143</v>
      </c>
      <c r="K3479">
        <v>35.26</v>
      </c>
      <c r="L3479">
        <v>278</v>
      </c>
      <c r="M3479">
        <v>6.16</v>
      </c>
      <c r="N3479" t="s">
        <v>143</v>
      </c>
      <c r="O3479">
        <v>58.35</v>
      </c>
      <c r="P3479" t="s">
        <v>25</v>
      </c>
      <c r="Q3479" t="s">
        <v>75</v>
      </c>
      <c r="R3479" t="s">
        <v>74</v>
      </c>
    </row>
    <row r="3480" spans="1:18" x14ac:dyDescent="0.25">
      <c r="A3480">
        <v>3430</v>
      </c>
      <c r="B3480">
        <v>2</v>
      </c>
      <c r="C3480">
        <v>1</v>
      </c>
      <c r="D3480">
        <v>6</v>
      </c>
      <c r="E3480">
        <v>3</v>
      </c>
      <c r="F3480">
        <v>5</v>
      </c>
      <c r="G3480">
        <v>8</v>
      </c>
      <c r="H3480">
        <v>2</v>
      </c>
      <c r="I3480">
        <v>3.82</v>
      </c>
      <c r="J3480" t="s">
        <v>143</v>
      </c>
      <c r="K3480">
        <v>37.96</v>
      </c>
      <c r="L3480">
        <v>198</v>
      </c>
      <c r="M3480">
        <v>4.55</v>
      </c>
      <c r="N3480" t="s">
        <v>143</v>
      </c>
      <c r="O3480">
        <v>46.86</v>
      </c>
      <c r="P3480" t="s">
        <v>50</v>
      </c>
      <c r="Q3480" t="s">
        <v>75</v>
      </c>
      <c r="R3480" t="s">
        <v>74</v>
      </c>
    </row>
    <row r="3481" spans="1:18" x14ac:dyDescent="0.25">
      <c r="A3481">
        <v>3514</v>
      </c>
      <c r="B3481">
        <v>6</v>
      </c>
      <c r="C3481">
        <v>8</v>
      </c>
      <c r="D3481">
        <v>9</v>
      </c>
      <c r="E3481">
        <v>7</v>
      </c>
      <c r="F3481">
        <v>1</v>
      </c>
      <c r="G3481">
        <v>3</v>
      </c>
      <c r="H3481">
        <v>2</v>
      </c>
      <c r="I3481">
        <v>3.86</v>
      </c>
      <c r="J3481" t="s">
        <v>143</v>
      </c>
      <c r="K3481">
        <v>75.48</v>
      </c>
      <c r="L3481">
        <v>208</v>
      </c>
      <c r="M3481">
        <v>1.2</v>
      </c>
      <c r="N3481" t="s">
        <v>143</v>
      </c>
      <c r="O3481">
        <v>9.42</v>
      </c>
      <c r="P3481" t="s">
        <v>54</v>
      </c>
      <c r="Q3481" t="s">
        <v>75</v>
      </c>
      <c r="R3481" t="s">
        <v>74</v>
      </c>
    </row>
    <row r="3482" spans="1:18" x14ac:dyDescent="0.25">
      <c r="A3482">
        <v>3604</v>
      </c>
      <c r="B3482">
        <v>20</v>
      </c>
      <c r="C3482">
        <v>5</v>
      </c>
      <c r="D3482">
        <v>11</v>
      </c>
      <c r="E3482">
        <v>7</v>
      </c>
      <c r="F3482">
        <v>7</v>
      </c>
      <c r="G3482">
        <v>2</v>
      </c>
      <c r="H3482">
        <v>2</v>
      </c>
      <c r="I3482">
        <v>3.13</v>
      </c>
      <c r="J3482" t="s">
        <v>143</v>
      </c>
      <c r="K3482">
        <v>11.47</v>
      </c>
      <c r="L3482">
        <v>49</v>
      </c>
      <c r="M3482">
        <v>4.76</v>
      </c>
      <c r="N3482" t="s">
        <v>143</v>
      </c>
      <c r="O3482">
        <v>7.02</v>
      </c>
      <c r="P3482" t="s">
        <v>21</v>
      </c>
      <c r="Q3482" t="s">
        <v>75</v>
      </c>
      <c r="R3482" t="s">
        <v>74</v>
      </c>
    </row>
    <row r="3483" spans="1:18" x14ac:dyDescent="0.25">
      <c r="A3483">
        <v>3640</v>
      </c>
      <c r="B3483">
        <v>12</v>
      </c>
      <c r="C3483">
        <v>3</v>
      </c>
      <c r="D3483">
        <v>10</v>
      </c>
      <c r="E3483">
        <v>7</v>
      </c>
      <c r="F3483">
        <v>4</v>
      </c>
      <c r="G3483">
        <v>8</v>
      </c>
      <c r="H3483">
        <v>2</v>
      </c>
      <c r="I3483">
        <v>3.17</v>
      </c>
      <c r="J3483" t="s">
        <v>143</v>
      </c>
      <c r="K3483">
        <v>51.73</v>
      </c>
      <c r="L3483">
        <v>341</v>
      </c>
      <c r="M3483">
        <v>2.66</v>
      </c>
      <c r="N3483" t="s">
        <v>143</v>
      </c>
      <c r="O3483">
        <v>4.68</v>
      </c>
      <c r="P3483" t="s">
        <v>26</v>
      </c>
      <c r="Q3483" t="s">
        <v>75</v>
      </c>
      <c r="R3483" t="s">
        <v>74</v>
      </c>
    </row>
    <row r="3484" spans="1:18" x14ac:dyDescent="0.25">
      <c r="A3484">
        <v>3774</v>
      </c>
      <c r="B3484">
        <v>7</v>
      </c>
      <c r="C3484">
        <v>5</v>
      </c>
      <c r="D3484">
        <v>7</v>
      </c>
      <c r="E3484">
        <v>2</v>
      </c>
      <c r="F3484">
        <v>9</v>
      </c>
      <c r="G3484">
        <v>4</v>
      </c>
      <c r="H3484">
        <v>2</v>
      </c>
      <c r="I3484">
        <v>3.75</v>
      </c>
      <c r="J3484" t="s">
        <v>143</v>
      </c>
      <c r="K3484">
        <v>48.59</v>
      </c>
      <c r="L3484">
        <v>80</v>
      </c>
      <c r="M3484">
        <v>8.84</v>
      </c>
      <c r="N3484" t="s">
        <v>143</v>
      </c>
      <c r="O3484">
        <v>23.97</v>
      </c>
      <c r="P3484" t="s">
        <v>46</v>
      </c>
      <c r="Q3484" t="s">
        <v>75</v>
      </c>
      <c r="R3484" t="s">
        <v>74</v>
      </c>
    </row>
    <row r="3485" spans="1:18" x14ac:dyDescent="0.25">
      <c r="A3485">
        <v>3779</v>
      </c>
      <c r="B3485">
        <v>2</v>
      </c>
      <c r="C3485">
        <v>12</v>
      </c>
      <c r="D3485">
        <v>3</v>
      </c>
      <c r="E3485">
        <v>2</v>
      </c>
      <c r="F3485">
        <v>7</v>
      </c>
      <c r="G3485">
        <v>7</v>
      </c>
      <c r="H3485">
        <v>2</v>
      </c>
      <c r="I3485">
        <v>3.46</v>
      </c>
      <c r="J3485" t="s">
        <v>143</v>
      </c>
      <c r="K3485">
        <v>28.63</v>
      </c>
      <c r="L3485">
        <v>131</v>
      </c>
      <c r="M3485">
        <v>31.66</v>
      </c>
      <c r="N3485" t="s">
        <v>143</v>
      </c>
      <c r="O3485">
        <v>21.48</v>
      </c>
      <c r="P3485" t="s">
        <v>53</v>
      </c>
      <c r="Q3485" t="s">
        <v>75</v>
      </c>
      <c r="R3485" t="s">
        <v>74</v>
      </c>
    </row>
    <row r="3486" spans="1:18" x14ac:dyDescent="0.25">
      <c r="A3486">
        <v>3785</v>
      </c>
      <c r="B3486">
        <v>1</v>
      </c>
      <c r="C3486">
        <v>7</v>
      </c>
      <c r="D3486">
        <v>3</v>
      </c>
      <c r="E3486">
        <v>7</v>
      </c>
      <c r="F3486">
        <v>2</v>
      </c>
      <c r="G3486">
        <v>2</v>
      </c>
      <c r="H3486">
        <v>2</v>
      </c>
      <c r="I3486">
        <v>3.51</v>
      </c>
      <c r="J3486" t="s">
        <v>143</v>
      </c>
      <c r="K3486">
        <v>21.91</v>
      </c>
      <c r="L3486">
        <v>74</v>
      </c>
      <c r="M3486">
        <v>1.1200000000000001</v>
      </c>
      <c r="N3486" t="s">
        <v>143</v>
      </c>
      <c r="O3486">
        <v>30.94</v>
      </c>
      <c r="P3486" t="s">
        <v>50</v>
      </c>
      <c r="Q3486" t="s">
        <v>75</v>
      </c>
      <c r="R3486" t="s">
        <v>74</v>
      </c>
    </row>
    <row r="3487" spans="1:18" x14ac:dyDescent="0.25">
      <c r="A3487">
        <v>3872</v>
      </c>
      <c r="B3487">
        <v>9</v>
      </c>
      <c r="C3487">
        <v>6</v>
      </c>
      <c r="D3487">
        <v>6</v>
      </c>
      <c r="E3487">
        <v>5</v>
      </c>
      <c r="F3487">
        <v>3</v>
      </c>
      <c r="G3487">
        <v>9</v>
      </c>
      <c r="H3487">
        <v>2</v>
      </c>
      <c r="I3487">
        <v>3.72</v>
      </c>
      <c r="J3487" t="s">
        <v>143</v>
      </c>
      <c r="K3487">
        <v>46.34</v>
      </c>
      <c r="L3487">
        <v>223</v>
      </c>
      <c r="M3487">
        <v>2.2599999999999998</v>
      </c>
      <c r="N3487" t="s">
        <v>143</v>
      </c>
      <c r="O3487">
        <v>32.299999999999997</v>
      </c>
      <c r="P3487" t="s">
        <v>70</v>
      </c>
      <c r="Q3487" t="s">
        <v>75</v>
      </c>
      <c r="R3487" t="s">
        <v>74</v>
      </c>
    </row>
    <row r="3488" spans="1:18" x14ac:dyDescent="0.25">
      <c r="A3488">
        <v>3886</v>
      </c>
      <c r="B3488">
        <v>6</v>
      </c>
      <c r="C3488">
        <v>7</v>
      </c>
      <c r="D3488">
        <v>1</v>
      </c>
      <c r="E3488">
        <v>5</v>
      </c>
      <c r="F3488">
        <v>2</v>
      </c>
      <c r="G3488">
        <v>5</v>
      </c>
      <c r="H3488">
        <v>2</v>
      </c>
      <c r="I3488">
        <v>3.55</v>
      </c>
      <c r="J3488" t="s">
        <v>143</v>
      </c>
      <c r="K3488">
        <v>36.35</v>
      </c>
      <c r="L3488">
        <v>446</v>
      </c>
      <c r="M3488">
        <v>0.73</v>
      </c>
      <c r="N3488" t="s">
        <v>143</v>
      </c>
      <c r="O3488">
        <v>4.28</v>
      </c>
      <c r="P3488" t="s">
        <v>69</v>
      </c>
      <c r="Q3488" t="s">
        <v>75</v>
      </c>
      <c r="R3488" t="s">
        <v>74</v>
      </c>
    </row>
    <row r="3489" spans="1:18" x14ac:dyDescent="0.25">
      <c r="A3489">
        <v>3904</v>
      </c>
      <c r="B3489">
        <v>16</v>
      </c>
      <c r="C3489">
        <v>10</v>
      </c>
      <c r="D3489">
        <v>4</v>
      </c>
      <c r="E3489">
        <v>2</v>
      </c>
      <c r="F3489">
        <v>8</v>
      </c>
      <c r="G3489">
        <v>1</v>
      </c>
      <c r="H3489">
        <v>2</v>
      </c>
      <c r="I3489">
        <v>3.86</v>
      </c>
      <c r="J3489" t="s">
        <v>143</v>
      </c>
      <c r="K3489">
        <v>31.58</v>
      </c>
      <c r="L3489">
        <v>115</v>
      </c>
      <c r="M3489">
        <v>1.42</v>
      </c>
      <c r="N3489" t="s">
        <v>143</v>
      </c>
      <c r="O3489">
        <v>34.4</v>
      </c>
      <c r="P3489" t="s">
        <v>22</v>
      </c>
      <c r="Q3489" t="s">
        <v>75</v>
      </c>
      <c r="R3489" t="s">
        <v>74</v>
      </c>
    </row>
    <row r="3490" spans="1:18" x14ac:dyDescent="0.25">
      <c r="A3490">
        <v>4084</v>
      </c>
      <c r="B3490">
        <v>5</v>
      </c>
      <c r="C3490">
        <v>6</v>
      </c>
      <c r="D3490">
        <v>4</v>
      </c>
      <c r="E3490">
        <v>7</v>
      </c>
      <c r="F3490">
        <v>9</v>
      </c>
      <c r="G3490">
        <v>7</v>
      </c>
      <c r="H3490">
        <v>2</v>
      </c>
      <c r="I3490">
        <v>3.81</v>
      </c>
      <c r="J3490" t="s">
        <v>143</v>
      </c>
      <c r="K3490">
        <v>30.78</v>
      </c>
      <c r="L3490">
        <v>758</v>
      </c>
      <c r="M3490">
        <v>1.1000000000000001</v>
      </c>
      <c r="N3490" t="s">
        <v>143</v>
      </c>
      <c r="O3490">
        <v>33.090000000000003</v>
      </c>
      <c r="P3490" t="s">
        <v>48</v>
      </c>
      <c r="Q3490" t="s">
        <v>75</v>
      </c>
      <c r="R3490" t="s">
        <v>74</v>
      </c>
    </row>
    <row r="3491" spans="1:18" x14ac:dyDescent="0.25">
      <c r="A3491">
        <v>4202</v>
      </c>
      <c r="B3491">
        <v>9</v>
      </c>
      <c r="C3491">
        <v>10</v>
      </c>
      <c r="D3491">
        <v>8</v>
      </c>
      <c r="E3491">
        <v>7</v>
      </c>
      <c r="F3491">
        <v>9</v>
      </c>
      <c r="G3491">
        <v>6</v>
      </c>
      <c r="H3491">
        <v>2</v>
      </c>
      <c r="I3491">
        <v>3.85</v>
      </c>
      <c r="J3491" t="s">
        <v>143</v>
      </c>
      <c r="K3491">
        <v>46.79</v>
      </c>
      <c r="L3491">
        <v>119</v>
      </c>
      <c r="M3491">
        <v>3.15</v>
      </c>
      <c r="N3491" t="s">
        <v>143</v>
      </c>
      <c r="O3491">
        <v>63.96</v>
      </c>
      <c r="P3491" t="s">
        <v>72</v>
      </c>
      <c r="Q3491" t="s">
        <v>75</v>
      </c>
      <c r="R3491" t="s">
        <v>74</v>
      </c>
    </row>
    <row r="3492" spans="1:18" x14ac:dyDescent="0.25">
      <c r="A3492">
        <v>4257</v>
      </c>
      <c r="B3492">
        <v>14</v>
      </c>
      <c r="C3492">
        <v>2</v>
      </c>
      <c r="D3492">
        <v>4</v>
      </c>
      <c r="E3492">
        <v>9</v>
      </c>
      <c r="F3492">
        <v>7</v>
      </c>
      <c r="G3492">
        <v>1</v>
      </c>
      <c r="H3492">
        <v>2</v>
      </c>
      <c r="I3492">
        <v>3.89</v>
      </c>
      <c r="J3492" t="s">
        <v>143</v>
      </c>
      <c r="K3492">
        <v>34.83</v>
      </c>
      <c r="L3492">
        <v>57</v>
      </c>
      <c r="M3492">
        <v>1.57</v>
      </c>
      <c r="N3492" t="s">
        <v>143</v>
      </c>
      <c r="O3492">
        <v>50.51</v>
      </c>
      <c r="P3492" t="s">
        <v>72</v>
      </c>
      <c r="Q3492" t="s">
        <v>75</v>
      </c>
      <c r="R3492" t="s">
        <v>74</v>
      </c>
    </row>
    <row r="3493" spans="1:18" x14ac:dyDescent="0.25">
      <c r="A3493">
        <v>4299</v>
      </c>
      <c r="B3493">
        <v>1</v>
      </c>
      <c r="C3493">
        <v>6</v>
      </c>
      <c r="D3493">
        <v>2</v>
      </c>
      <c r="E3493">
        <v>5</v>
      </c>
      <c r="F3493">
        <v>1</v>
      </c>
      <c r="G3493">
        <v>5</v>
      </c>
      <c r="H3493">
        <v>2</v>
      </c>
      <c r="I3493">
        <v>3.04</v>
      </c>
      <c r="J3493" t="s">
        <v>143</v>
      </c>
      <c r="K3493">
        <v>89.33</v>
      </c>
      <c r="L3493">
        <v>497</v>
      </c>
      <c r="M3493">
        <v>16.93</v>
      </c>
      <c r="N3493" t="s">
        <v>143</v>
      </c>
      <c r="O3493">
        <v>28.09</v>
      </c>
      <c r="P3493" t="s">
        <v>30</v>
      </c>
      <c r="Q3493" t="s">
        <v>75</v>
      </c>
      <c r="R3493" t="s">
        <v>74</v>
      </c>
    </row>
    <row r="3494" spans="1:18" x14ac:dyDescent="0.25">
      <c r="A3494">
        <v>4306</v>
      </c>
      <c r="B3494">
        <v>11</v>
      </c>
      <c r="C3494">
        <v>12</v>
      </c>
      <c r="D3494">
        <v>10</v>
      </c>
      <c r="E3494">
        <v>5</v>
      </c>
      <c r="F3494">
        <v>2</v>
      </c>
      <c r="G3494">
        <v>1</v>
      </c>
      <c r="H3494">
        <v>2</v>
      </c>
      <c r="I3494">
        <v>3.73</v>
      </c>
      <c r="J3494" t="s">
        <v>143</v>
      </c>
      <c r="K3494">
        <v>42.83</v>
      </c>
      <c r="L3494">
        <v>365</v>
      </c>
      <c r="M3494">
        <v>16.059999999999999</v>
      </c>
      <c r="N3494" t="s">
        <v>143</v>
      </c>
      <c r="O3494">
        <v>43.96</v>
      </c>
      <c r="P3494" t="s">
        <v>69</v>
      </c>
      <c r="Q3494" t="s">
        <v>75</v>
      </c>
      <c r="R3494" t="s">
        <v>74</v>
      </c>
    </row>
    <row r="3495" spans="1:18" x14ac:dyDescent="0.25">
      <c r="A3495">
        <v>4310</v>
      </c>
      <c r="B3495">
        <v>11</v>
      </c>
      <c r="C3495">
        <v>1</v>
      </c>
      <c r="D3495">
        <v>10</v>
      </c>
      <c r="E3495">
        <v>3</v>
      </c>
      <c r="F3495">
        <v>1</v>
      </c>
      <c r="G3495">
        <v>4</v>
      </c>
      <c r="H3495">
        <v>2</v>
      </c>
      <c r="I3495">
        <v>3.54</v>
      </c>
      <c r="J3495" t="s">
        <v>143</v>
      </c>
      <c r="K3495">
        <v>84.67</v>
      </c>
      <c r="L3495">
        <v>999</v>
      </c>
      <c r="M3495">
        <v>8.0399999999999991</v>
      </c>
      <c r="N3495" t="s">
        <v>143</v>
      </c>
      <c r="O3495">
        <v>6.27</v>
      </c>
      <c r="P3495" t="s">
        <v>61</v>
      </c>
      <c r="Q3495" t="s">
        <v>75</v>
      </c>
      <c r="R3495" t="s">
        <v>74</v>
      </c>
    </row>
    <row r="3496" spans="1:18" x14ac:dyDescent="0.25">
      <c r="A3496">
        <v>4385</v>
      </c>
      <c r="B3496">
        <v>1</v>
      </c>
      <c r="C3496">
        <v>4</v>
      </c>
      <c r="D3496">
        <v>2</v>
      </c>
      <c r="E3496">
        <v>9</v>
      </c>
      <c r="F3496">
        <v>1</v>
      </c>
      <c r="G3496">
        <v>6</v>
      </c>
      <c r="H3496">
        <v>2</v>
      </c>
      <c r="I3496">
        <v>3.85</v>
      </c>
      <c r="J3496" t="s">
        <v>143</v>
      </c>
      <c r="K3496">
        <v>35.06</v>
      </c>
      <c r="L3496">
        <v>141</v>
      </c>
      <c r="M3496">
        <v>5.91</v>
      </c>
      <c r="N3496" t="s">
        <v>143</v>
      </c>
      <c r="O3496">
        <v>53.74</v>
      </c>
      <c r="P3496" t="s">
        <v>21</v>
      </c>
      <c r="Q3496" t="s">
        <v>75</v>
      </c>
      <c r="R3496" t="s">
        <v>74</v>
      </c>
    </row>
    <row r="3497" spans="1:18" x14ac:dyDescent="0.25">
      <c r="A3497">
        <v>4389</v>
      </c>
      <c r="B3497">
        <v>7</v>
      </c>
      <c r="C3497">
        <v>12</v>
      </c>
      <c r="D3497">
        <v>3</v>
      </c>
      <c r="E3497">
        <v>8</v>
      </c>
      <c r="F3497">
        <v>1</v>
      </c>
      <c r="G3497">
        <v>1</v>
      </c>
      <c r="H3497">
        <v>2</v>
      </c>
      <c r="I3497">
        <v>3.92</v>
      </c>
      <c r="J3497" t="s">
        <v>143</v>
      </c>
      <c r="K3497">
        <v>60.68</v>
      </c>
      <c r="L3497">
        <v>214</v>
      </c>
      <c r="M3497">
        <v>3.92</v>
      </c>
      <c r="N3497" t="s">
        <v>143</v>
      </c>
      <c r="O3497">
        <v>21.89</v>
      </c>
      <c r="P3497" t="s">
        <v>45</v>
      </c>
      <c r="Q3497" t="s">
        <v>75</v>
      </c>
      <c r="R3497" t="s">
        <v>74</v>
      </c>
    </row>
    <row r="3498" spans="1:18" x14ac:dyDescent="0.25">
      <c r="A3498">
        <v>4521</v>
      </c>
      <c r="B3498">
        <v>11</v>
      </c>
      <c r="C3498">
        <v>7</v>
      </c>
      <c r="D3498">
        <v>11</v>
      </c>
      <c r="E3498">
        <v>3</v>
      </c>
      <c r="F3498">
        <v>7</v>
      </c>
      <c r="G3498">
        <v>9</v>
      </c>
      <c r="H3498">
        <v>2</v>
      </c>
      <c r="I3498">
        <v>3.84</v>
      </c>
      <c r="J3498" t="s">
        <v>143</v>
      </c>
      <c r="K3498">
        <v>28.16</v>
      </c>
      <c r="L3498">
        <v>34</v>
      </c>
      <c r="M3498">
        <v>4.34</v>
      </c>
      <c r="N3498" t="s">
        <v>143</v>
      </c>
      <c r="O3498">
        <v>39.619999999999997</v>
      </c>
      <c r="P3498" t="s">
        <v>66</v>
      </c>
      <c r="Q3498" t="s">
        <v>75</v>
      </c>
      <c r="R3498" t="s">
        <v>74</v>
      </c>
    </row>
    <row r="3499" spans="1:18" x14ac:dyDescent="0.25">
      <c r="A3499">
        <v>4729</v>
      </c>
      <c r="B3499">
        <v>19</v>
      </c>
      <c r="C3499">
        <v>5</v>
      </c>
      <c r="D3499">
        <v>9</v>
      </c>
      <c r="E3499">
        <v>5</v>
      </c>
      <c r="F3499">
        <v>7</v>
      </c>
      <c r="G3499">
        <v>1</v>
      </c>
      <c r="H3499">
        <v>2</v>
      </c>
      <c r="I3499">
        <v>3.75</v>
      </c>
      <c r="J3499" t="s">
        <v>143</v>
      </c>
      <c r="K3499">
        <v>61.21</v>
      </c>
      <c r="L3499">
        <v>535</v>
      </c>
      <c r="M3499">
        <v>5.68</v>
      </c>
      <c r="N3499" t="s">
        <v>143</v>
      </c>
      <c r="O3499">
        <v>31.87</v>
      </c>
      <c r="P3499" t="s">
        <v>32</v>
      </c>
      <c r="Q3499" t="s">
        <v>75</v>
      </c>
      <c r="R3499" t="s">
        <v>74</v>
      </c>
    </row>
    <row r="3500" spans="1:18" x14ac:dyDescent="0.25">
      <c r="A3500">
        <v>4743</v>
      </c>
      <c r="B3500">
        <v>6</v>
      </c>
      <c r="C3500">
        <v>12</v>
      </c>
      <c r="D3500">
        <v>11</v>
      </c>
      <c r="E3500">
        <v>4</v>
      </c>
      <c r="F3500">
        <v>9</v>
      </c>
      <c r="G3500">
        <v>2</v>
      </c>
      <c r="H3500">
        <v>2</v>
      </c>
      <c r="I3500">
        <v>3.57</v>
      </c>
      <c r="J3500" t="s">
        <v>143</v>
      </c>
      <c r="K3500">
        <v>26</v>
      </c>
      <c r="L3500">
        <v>144</v>
      </c>
      <c r="M3500">
        <v>4.1500000000000004</v>
      </c>
      <c r="N3500" t="s">
        <v>143</v>
      </c>
      <c r="O3500">
        <v>0.14000000000000001</v>
      </c>
      <c r="P3500" t="s">
        <v>61</v>
      </c>
      <c r="Q3500" t="s">
        <v>75</v>
      </c>
      <c r="R3500" t="s">
        <v>74</v>
      </c>
    </row>
    <row r="3501" spans="1:18" x14ac:dyDescent="0.25">
      <c r="A3501">
        <v>4766</v>
      </c>
      <c r="B3501">
        <v>20</v>
      </c>
      <c r="C3501">
        <v>4</v>
      </c>
      <c r="D3501">
        <v>5</v>
      </c>
      <c r="E3501">
        <v>2</v>
      </c>
      <c r="F3501">
        <v>7</v>
      </c>
      <c r="G3501">
        <v>1</v>
      </c>
      <c r="H3501">
        <v>2</v>
      </c>
      <c r="I3501">
        <v>3.76</v>
      </c>
      <c r="J3501" t="s">
        <v>143</v>
      </c>
      <c r="K3501">
        <v>55.92</v>
      </c>
      <c r="L3501">
        <v>692</v>
      </c>
      <c r="M3501">
        <v>21.66</v>
      </c>
      <c r="N3501" t="s">
        <v>143</v>
      </c>
      <c r="O3501">
        <v>35.28</v>
      </c>
      <c r="P3501" t="s">
        <v>50</v>
      </c>
      <c r="Q3501" t="s">
        <v>75</v>
      </c>
      <c r="R3501" t="s">
        <v>74</v>
      </c>
    </row>
    <row r="3502" spans="1:18" x14ac:dyDescent="0.25">
      <c r="A3502">
        <v>18</v>
      </c>
      <c r="B3502">
        <v>15</v>
      </c>
      <c r="C3502">
        <v>9</v>
      </c>
      <c r="D3502">
        <v>8</v>
      </c>
      <c r="E3502">
        <v>2</v>
      </c>
      <c r="F3502">
        <v>1</v>
      </c>
      <c r="G3502">
        <v>9</v>
      </c>
      <c r="H3502">
        <v>3</v>
      </c>
      <c r="I3502">
        <v>3.05</v>
      </c>
      <c r="J3502" t="s">
        <v>143</v>
      </c>
      <c r="K3502">
        <v>57.42</v>
      </c>
      <c r="L3502">
        <v>685</v>
      </c>
      <c r="M3502">
        <v>3.04</v>
      </c>
      <c r="N3502" t="s">
        <v>143</v>
      </c>
      <c r="O3502">
        <v>33.200000000000003</v>
      </c>
      <c r="P3502" t="s">
        <v>25</v>
      </c>
      <c r="Q3502" t="s">
        <v>75</v>
      </c>
      <c r="R3502" t="s">
        <v>74</v>
      </c>
    </row>
    <row r="3503" spans="1:18" x14ac:dyDescent="0.25">
      <c r="A3503">
        <v>34</v>
      </c>
      <c r="B3503">
        <v>18</v>
      </c>
      <c r="C3503">
        <v>12</v>
      </c>
      <c r="D3503">
        <v>7</v>
      </c>
      <c r="E3503">
        <v>9</v>
      </c>
      <c r="F3503">
        <v>3</v>
      </c>
      <c r="G3503">
        <v>1</v>
      </c>
      <c r="H3503">
        <v>3</v>
      </c>
      <c r="I3503">
        <v>3.87</v>
      </c>
      <c r="J3503" t="s">
        <v>143</v>
      </c>
      <c r="K3503">
        <v>40.9</v>
      </c>
      <c r="L3503">
        <v>3516</v>
      </c>
      <c r="M3503">
        <v>3.34</v>
      </c>
      <c r="N3503" t="s">
        <v>143</v>
      </c>
      <c r="O3503">
        <v>22.39</v>
      </c>
      <c r="P3503" t="s">
        <v>58</v>
      </c>
      <c r="Q3503" t="s">
        <v>75</v>
      </c>
      <c r="R3503" t="s">
        <v>74</v>
      </c>
    </row>
    <row r="3504" spans="1:18" x14ac:dyDescent="0.25">
      <c r="A3504">
        <v>41</v>
      </c>
      <c r="B3504">
        <v>12</v>
      </c>
      <c r="C3504">
        <v>12</v>
      </c>
      <c r="D3504">
        <v>6</v>
      </c>
      <c r="E3504">
        <v>7</v>
      </c>
      <c r="F3504">
        <v>7</v>
      </c>
      <c r="G3504">
        <v>4</v>
      </c>
      <c r="H3504">
        <v>3</v>
      </c>
      <c r="I3504">
        <v>3.82</v>
      </c>
      <c r="J3504" t="s">
        <v>143</v>
      </c>
      <c r="K3504">
        <v>31.97</v>
      </c>
      <c r="L3504">
        <v>1344</v>
      </c>
      <c r="M3504">
        <v>10.85</v>
      </c>
      <c r="N3504" t="s">
        <v>143</v>
      </c>
      <c r="O3504">
        <v>12.53</v>
      </c>
      <c r="P3504" t="s">
        <v>31</v>
      </c>
      <c r="Q3504" t="s">
        <v>75</v>
      </c>
      <c r="R3504" t="s">
        <v>74</v>
      </c>
    </row>
    <row r="3505" spans="1:18" x14ac:dyDescent="0.25">
      <c r="A3505">
        <v>62</v>
      </c>
      <c r="B3505">
        <v>19</v>
      </c>
      <c r="C3505">
        <v>1</v>
      </c>
      <c r="D3505">
        <v>6</v>
      </c>
      <c r="E3505">
        <v>9</v>
      </c>
      <c r="F3505">
        <v>9</v>
      </c>
      <c r="G3505">
        <v>6</v>
      </c>
      <c r="H3505">
        <v>3</v>
      </c>
      <c r="I3505">
        <v>3.61</v>
      </c>
      <c r="J3505" t="s">
        <v>143</v>
      </c>
      <c r="K3505">
        <v>69.73</v>
      </c>
      <c r="L3505">
        <v>191</v>
      </c>
      <c r="M3505">
        <v>7.17</v>
      </c>
      <c r="N3505" t="s">
        <v>143</v>
      </c>
      <c r="O3505">
        <v>28.07</v>
      </c>
      <c r="P3505" t="s">
        <v>18</v>
      </c>
      <c r="Q3505" t="s">
        <v>75</v>
      </c>
      <c r="R3505" t="s">
        <v>74</v>
      </c>
    </row>
    <row r="3506" spans="1:18" x14ac:dyDescent="0.25">
      <c r="A3506">
        <v>350</v>
      </c>
      <c r="B3506">
        <v>12</v>
      </c>
      <c r="C3506">
        <v>12</v>
      </c>
      <c r="D3506">
        <v>4</v>
      </c>
      <c r="E3506">
        <v>5</v>
      </c>
      <c r="F3506">
        <v>7</v>
      </c>
      <c r="G3506">
        <v>2</v>
      </c>
      <c r="H3506">
        <v>3</v>
      </c>
      <c r="I3506">
        <v>3.71</v>
      </c>
      <c r="J3506" t="s">
        <v>143</v>
      </c>
      <c r="K3506">
        <v>50.01</v>
      </c>
      <c r="L3506">
        <v>691</v>
      </c>
      <c r="M3506">
        <v>5.0999999999999996</v>
      </c>
      <c r="N3506" t="s">
        <v>143</v>
      </c>
      <c r="O3506">
        <v>47.12</v>
      </c>
      <c r="P3506" t="s">
        <v>30</v>
      </c>
      <c r="Q3506" t="s">
        <v>75</v>
      </c>
      <c r="R3506" t="s">
        <v>74</v>
      </c>
    </row>
    <row r="3507" spans="1:18" x14ac:dyDescent="0.25">
      <c r="A3507">
        <v>405</v>
      </c>
      <c r="B3507">
        <v>12</v>
      </c>
      <c r="C3507">
        <v>2</v>
      </c>
      <c r="D3507">
        <v>6</v>
      </c>
      <c r="E3507">
        <v>9</v>
      </c>
      <c r="F3507">
        <v>2</v>
      </c>
      <c r="G3507">
        <v>3</v>
      </c>
      <c r="H3507">
        <v>3</v>
      </c>
      <c r="I3507">
        <v>3.55</v>
      </c>
      <c r="J3507" t="s">
        <v>143</v>
      </c>
      <c r="K3507">
        <v>26.11</v>
      </c>
      <c r="L3507">
        <v>2034</v>
      </c>
      <c r="M3507">
        <v>1.37</v>
      </c>
      <c r="N3507" t="s">
        <v>143</v>
      </c>
      <c r="O3507">
        <v>14.79</v>
      </c>
      <c r="P3507" t="s">
        <v>45</v>
      </c>
      <c r="Q3507" t="s">
        <v>75</v>
      </c>
      <c r="R3507" t="s">
        <v>74</v>
      </c>
    </row>
    <row r="3508" spans="1:18" x14ac:dyDescent="0.25">
      <c r="A3508">
        <v>417</v>
      </c>
      <c r="B3508">
        <v>19</v>
      </c>
      <c r="C3508">
        <v>10</v>
      </c>
      <c r="D3508">
        <v>7</v>
      </c>
      <c r="E3508">
        <v>9</v>
      </c>
      <c r="F3508">
        <v>4</v>
      </c>
      <c r="G3508">
        <v>6</v>
      </c>
      <c r="H3508">
        <v>3</v>
      </c>
      <c r="I3508">
        <v>3.5</v>
      </c>
      <c r="J3508" t="s">
        <v>143</v>
      </c>
      <c r="K3508">
        <v>36.64</v>
      </c>
      <c r="L3508">
        <v>71</v>
      </c>
      <c r="M3508">
        <v>0.56999999999999995</v>
      </c>
      <c r="N3508" t="s">
        <v>143</v>
      </c>
      <c r="O3508">
        <v>21.74</v>
      </c>
      <c r="P3508" t="s">
        <v>60</v>
      </c>
      <c r="Q3508" t="s">
        <v>75</v>
      </c>
      <c r="R3508" t="s">
        <v>74</v>
      </c>
    </row>
    <row r="3509" spans="1:18" x14ac:dyDescent="0.25">
      <c r="A3509">
        <v>452</v>
      </c>
      <c r="B3509">
        <v>14</v>
      </c>
      <c r="C3509">
        <v>9</v>
      </c>
      <c r="D3509">
        <v>2</v>
      </c>
      <c r="E3509">
        <v>9</v>
      </c>
      <c r="F3509">
        <v>2</v>
      </c>
      <c r="G3509">
        <v>5</v>
      </c>
      <c r="H3509">
        <v>3</v>
      </c>
      <c r="I3509">
        <v>3.83</v>
      </c>
      <c r="J3509" t="s">
        <v>143</v>
      </c>
      <c r="K3509">
        <v>44.16</v>
      </c>
      <c r="L3509">
        <v>220</v>
      </c>
      <c r="M3509">
        <v>0.4</v>
      </c>
      <c r="N3509" t="s">
        <v>143</v>
      </c>
      <c r="O3509">
        <v>36.28</v>
      </c>
      <c r="P3509" t="s">
        <v>73</v>
      </c>
      <c r="Q3509" t="s">
        <v>75</v>
      </c>
      <c r="R3509" t="s">
        <v>74</v>
      </c>
    </row>
    <row r="3510" spans="1:18" x14ac:dyDescent="0.25">
      <c r="A3510">
        <v>522</v>
      </c>
      <c r="B3510">
        <v>11</v>
      </c>
      <c r="C3510">
        <v>8</v>
      </c>
      <c r="D3510">
        <v>10</v>
      </c>
      <c r="E3510">
        <v>9</v>
      </c>
      <c r="F3510">
        <v>8</v>
      </c>
      <c r="G3510">
        <v>1</v>
      </c>
      <c r="H3510">
        <v>3</v>
      </c>
      <c r="I3510">
        <v>3.33</v>
      </c>
      <c r="J3510" t="s">
        <v>143</v>
      </c>
      <c r="K3510">
        <v>11.55</v>
      </c>
      <c r="L3510">
        <v>30</v>
      </c>
      <c r="M3510">
        <v>10.4</v>
      </c>
      <c r="N3510" t="s">
        <v>143</v>
      </c>
      <c r="O3510">
        <v>47.42</v>
      </c>
      <c r="P3510" t="s">
        <v>22</v>
      </c>
      <c r="Q3510" t="s">
        <v>75</v>
      </c>
      <c r="R3510" t="s">
        <v>74</v>
      </c>
    </row>
    <row r="3511" spans="1:18" x14ac:dyDescent="0.25">
      <c r="A3511">
        <v>541</v>
      </c>
      <c r="B3511">
        <v>7</v>
      </c>
      <c r="C3511">
        <v>1</v>
      </c>
      <c r="D3511">
        <v>10</v>
      </c>
      <c r="E3511">
        <v>5</v>
      </c>
      <c r="F3511">
        <v>8</v>
      </c>
      <c r="G3511">
        <v>1</v>
      </c>
      <c r="H3511">
        <v>3</v>
      </c>
      <c r="I3511">
        <v>3.85</v>
      </c>
      <c r="J3511" t="s">
        <v>143</v>
      </c>
      <c r="K3511">
        <v>53.84</v>
      </c>
      <c r="L3511">
        <v>4063</v>
      </c>
      <c r="M3511">
        <v>10.5</v>
      </c>
      <c r="N3511" t="s">
        <v>143</v>
      </c>
      <c r="O3511">
        <v>37.24</v>
      </c>
      <c r="P3511" t="s">
        <v>32</v>
      </c>
      <c r="Q3511" t="s">
        <v>75</v>
      </c>
      <c r="R3511" t="s">
        <v>74</v>
      </c>
    </row>
    <row r="3512" spans="1:18" x14ac:dyDescent="0.25">
      <c r="A3512">
        <v>546</v>
      </c>
      <c r="B3512">
        <v>16</v>
      </c>
      <c r="C3512">
        <v>3</v>
      </c>
      <c r="D3512">
        <v>2</v>
      </c>
      <c r="E3512">
        <v>5</v>
      </c>
      <c r="F3512">
        <v>4</v>
      </c>
      <c r="G3512">
        <v>4</v>
      </c>
      <c r="H3512">
        <v>3</v>
      </c>
      <c r="I3512">
        <v>3.5</v>
      </c>
      <c r="J3512" t="s">
        <v>143</v>
      </c>
      <c r="K3512">
        <v>55.23</v>
      </c>
      <c r="L3512">
        <v>2017</v>
      </c>
      <c r="M3512">
        <v>2.2999999999999998</v>
      </c>
      <c r="N3512" t="s">
        <v>143</v>
      </c>
      <c r="O3512">
        <v>22.72</v>
      </c>
      <c r="P3512" t="s">
        <v>55</v>
      </c>
      <c r="Q3512" t="s">
        <v>75</v>
      </c>
      <c r="R3512" t="s">
        <v>74</v>
      </c>
    </row>
    <row r="3513" spans="1:18" x14ac:dyDescent="0.25">
      <c r="A3513">
        <v>600</v>
      </c>
      <c r="B3513">
        <v>16</v>
      </c>
      <c r="C3513">
        <v>4</v>
      </c>
      <c r="D3513">
        <v>10</v>
      </c>
      <c r="E3513">
        <v>7</v>
      </c>
      <c r="F3513">
        <v>3</v>
      </c>
      <c r="G3513">
        <v>7</v>
      </c>
      <c r="H3513">
        <v>3</v>
      </c>
      <c r="I3513">
        <v>3.57</v>
      </c>
      <c r="J3513" t="s">
        <v>143</v>
      </c>
      <c r="K3513">
        <v>25.45</v>
      </c>
      <c r="L3513">
        <v>89</v>
      </c>
      <c r="M3513">
        <v>5.97</v>
      </c>
      <c r="N3513" t="s">
        <v>143</v>
      </c>
      <c r="O3513">
        <v>28.37</v>
      </c>
      <c r="P3513" t="s">
        <v>43</v>
      </c>
      <c r="Q3513" t="s">
        <v>75</v>
      </c>
      <c r="R3513" t="s">
        <v>74</v>
      </c>
    </row>
    <row r="3514" spans="1:18" x14ac:dyDescent="0.25">
      <c r="A3514">
        <v>648</v>
      </c>
      <c r="B3514">
        <v>19</v>
      </c>
      <c r="C3514">
        <v>9</v>
      </c>
      <c r="D3514">
        <v>4</v>
      </c>
      <c r="E3514">
        <v>5</v>
      </c>
      <c r="F3514">
        <v>8</v>
      </c>
      <c r="G3514">
        <v>2</v>
      </c>
      <c r="H3514">
        <v>3</v>
      </c>
      <c r="I3514">
        <v>3.67</v>
      </c>
      <c r="J3514" t="s">
        <v>143</v>
      </c>
      <c r="K3514">
        <v>52.27</v>
      </c>
      <c r="L3514">
        <v>85</v>
      </c>
      <c r="M3514">
        <v>5.12</v>
      </c>
      <c r="N3514" t="s">
        <v>143</v>
      </c>
      <c r="O3514">
        <v>45.77</v>
      </c>
      <c r="P3514" t="s">
        <v>61</v>
      </c>
      <c r="Q3514" t="s">
        <v>75</v>
      </c>
      <c r="R3514" t="s">
        <v>74</v>
      </c>
    </row>
    <row r="3515" spans="1:18" x14ac:dyDescent="0.25">
      <c r="A3515">
        <v>672</v>
      </c>
      <c r="B3515">
        <v>4</v>
      </c>
      <c r="C3515">
        <v>6</v>
      </c>
      <c r="D3515">
        <v>2</v>
      </c>
      <c r="E3515">
        <v>8</v>
      </c>
      <c r="F3515">
        <v>6</v>
      </c>
      <c r="G3515">
        <v>5</v>
      </c>
      <c r="H3515">
        <v>3</v>
      </c>
      <c r="I3515">
        <v>3.35</v>
      </c>
      <c r="J3515" t="s">
        <v>143</v>
      </c>
      <c r="K3515">
        <v>22.73</v>
      </c>
      <c r="L3515">
        <v>32</v>
      </c>
      <c r="M3515">
        <v>6.98</v>
      </c>
      <c r="N3515" t="s">
        <v>143</v>
      </c>
      <c r="O3515">
        <v>13.8</v>
      </c>
      <c r="P3515" t="s">
        <v>55</v>
      </c>
      <c r="Q3515" t="s">
        <v>75</v>
      </c>
      <c r="R3515" t="s">
        <v>74</v>
      </c>
    </row>
    <row r="3516" spans="1:18" x14ac:dyDescent="0.25">
      <c r="A3516">
        <v>710</v>
      </c>
      <c r="B3516">
        <v>11</v>
      </c>
      <c r="C3516">
        <v>10</v>
      </c>
      <c r="D3516">
        <v>2</v>
      </c>
      <c r="E3516">
        <v>2</v>
      </c>
      <c r="F3516">
        <v>3</v>
      </c>
      <c r="G3516">
        <v>7</v>
      </c>
      <c r="H3516">
        <v>3</v>
      </c>
      <c r="I3516">
        <v>3.78</v>
      </c>
      <c r="J3516" t="s">
        <v>143</v>
      </c>
      <c r="K3516">
        <v>36.71</v>
      </c>
      <c r="L3516">
        <v>2155</v>
      </c>
      <c r="M3516">
        <v>1.56</v>
      </c>
      <c r="N3516" t="s">
        <v>143</v>
      </c>
      <c r="O3516">
        <v>32.26</v>
      </c>
      <c r="P3516" t="s">
        <v>38</v>
      </c>
      <c r="Q3516" t="s">
        <v>75</v>
      </c>
      <c r="R3516" t="s">
        <v>74</v>
      </c>
    </row>
    <row r="3517" spans="1:18" x14ac:dyDescent="0.25">
      <c r="A3517">
        <v>740</v>
      </c>
      <c r="B3517">
        <v>4</v>
      </c>
      <c r="C3517">
        <v>7</v>
      </c>
      <c r="D3517">
        <v>9</v>
      </c>
      <c r="E3517">
        <v>1</v>
      </c>
      <c r="F3517">
        <v>3</v>
      </c>
      <c r="G3517">
        <v>8</v>
      </c>
      <c r="H3517">
        <v>3</v>
      </c>
      <c r="I3517">
        <v>3.22</v>
      </c>
      <c r="J3517" t="s">
        <v>143</v>
      </c>
      <c r="K3517">
        <v>12.33</v>
      </c>
      <c r="L3517">
        <v>654</v>
      </c>
      <c r="M3517">
        <v>10.98</v>
      </c>
      <c r="N3517" t="s">
        <v>143</v>
      </c>
      <c r="O3517">
        <v>23.86</v>
      </c>
      <c r="P3517" t="s">
        <v>52</v>
      </c>
      <c r="Q3517" t="s">
        <v>75</v>
      </c>
      <c r="R3517" t="s">
        <v>74</v>
      </c>
    </row>
    <row r="3518" spans="1:18" x14ac:dyDescent="0.25">
      <c r="A3518">
        <v>789</v>
      </c>
      <c r="B3518">
        <v>12</v>
      </c>
      <c r="C3518">
        <v>11</v>
      </c>
      <c r="D3518">
        <v>4</v>
      </c>
      <c r="E3518">
        <v>9</v>
      </c>
      <c r="F3518">
        <v>9</v>
      </c>
      <c r="G3518">
        <v>2</v>
      </c>
      <c r="H3518">
        <v>3</v>
      </c>
      <c r="I3518">
        <v>3.84</v>
      </c>
      <c r="J3518" t="s">
        <v>143</v>
      </c>
      <c r="K3518">
        <v>62.07</v>
      </c>
      <c r="L3518">
        <v>177</v>
      </c>
      <c r="M3518">
        <v>0.49</v>
      </c>
      <c r="N3518" t="s">
        <v>143</v>
      </c>
      <c r="O3518">
        <v>27.22</v>
      </c>
      <c r="P3518" t="s">
        <v>41</v>
      </c>
      <c r="Q3518" t="s">
        <v>75</v>
      </c>
      <c r="R3518" t="s">
        <v>74</v>
      </c>
    </row>
    <row r="3519" spans="1:18" x14ac:dyDescent="0.25">
      <c r="A3519">
        <v>812</v>
      </c>
      <c r="B3519">
        <v>7</v>
      </c>
      <c r="C3519">
        <v>4</v>
      </c>
      <c r="D3519">
        <v>11</v>
      </c>
      <c r="E3519">
        <v>4</v>
      </c>
      <c r="F3519">
        <v>8</v>
      </c>
      <c r="G3519">
        <v>8</v>
      </c>
      <c r="H3519">
        <v>3</v>
      </c>
      <c r="I3519">
        <v>3.69</v>
      </c>
      <c r="J3519" t="s">
        <v>143</v>
      </c>
      <c r="K3519">
        <v>81.88</v>
      </c>
      <c r="L3519">
        <v>652</v>
      </c>
      <c r="M3519">
        <v>10.26</v>
      </c>
      <c r="N3519" t="s">
        <v>143</v>
      </c>
      <c r="O3519">
        <v>28.34</v>
      </c>
      <c r="P3519" t="s">
        <v>69</v>
      </c>
      <c r="Q3519" t="s">
        <v>75</v>
      </c>
      <c r="R3519" t="s">
        <v>74</v>
      </c>
    </row>
    <row r="3520" spans="1:18" x14ac:dyDescent="0.25">
      <c r="A3520">
        <v>895</v>
      </c>
      <c r="B3520">
        <v>16</v>
      </c>
      <c r="C3520">
        <v>11</v>
      </c>
      <c r="D3520">
        <v>8</v>
      </c>
      <c r="E3520">
        <v>3</v>
      </c>
      <c r="F3520">
        <v>1</v>
      </c>
      <c r="G3520">
        <v>6</v>
      </c>
      <c r="H3520">
        <v>3</v>
      </c>
      <c r="I3520">
        <v>3.79</v>
      </c>
      <c r="J3520" t="s">
        <v>143</v>
      </c>
      <c r="K3520">
        <v>66.47</v>
      </c>
      <c r="L3520">
        <v>1749</v>
      </c>
      <c r="M3520">
        <v>6.9</v>
      </c>
      <c r="N3520" t="s">
        <v>143</v>
      </c>
      <c r="O3520">
        <v>45.59</v>
      </c>
      <c r="P3520" t="s">
        <v>58</v>
      </c>
      <c r="Q3520" t="s">
        <v>75</v>
      </c>
      <c r="R3520" t="s">
        <v>74</v>
      </c>
    </row>
    <row r="3521" spans="1:18" x14ac:dyDescent="0.25">
      <c r="A3521">
        <v>902</v>
      </c>
      <c r="B3521">
        <v>2</v>
      </c>
      <c r="C3521">
        <v>2</v>
      </c>
      <c r="D3521">
        <v>6</v>
      </c>
      <c r="E3521">
        <v>8</v>
      </c>
      <c r="F3521">
        <v>9</v>
      </c>
      <c r="G3521">
        <v>6</v>
      </c>
      <c r="H3521">
        <v>3</v>
      </c>
      <c r="I3521">
        <v>3.84</v>
      </c>
      <c r="J3521" t="s">
        <v>143</v>
      </c>
      <c r="K3521">
        <v>36.18</v>
      </c>
      <c r="L3521">
        <v>501</v>
      </c>
      <c r="M3521">
        <v>7.57</v>
      </c>
      <c r="N3521" t="s">
        <v>143</v>
      </c>
      <c r="O3521">
        <v>32.36</v>
      </c>
      <c r="P3521" t="s">
        <v>61</v>
      </c>
      <c r="Q3521" t="s">
        <v>75</v>
      </c>
      <c r="R3521" t="s">
        <v>74</v>
      </c>
    </row>
    <row r="3522" spans="1:18" x14ac:dyDescent="0.25">
      <c r="A3522">
        <v>907</v>
      </c>
      <c r="B3522">
        <v>1</v>
      </c>
      <c r="C3522">
        <v>7</v>
      </c>
      <c r="D3522">
        <v>9</v>
      </c>
      <c r="E3522">
        <v>9</v>
      </c>
      <c r="F3522">
        <v>2</v>
      </c>
      <c r="G3522">
        <v>9</v>
      </c>
      <c r="H3522">
        <v>3</v>
      </c>
      <c r="I3522">
        <v>3.65</v>
      </c>
      <c r="J3522" t="s">
        <v>143</v>
      </c>
      <c r="K3522">
        <v>49.41</v>
      </c>
      <c r="L3522">
        <v>703</v>
      </c>
      <c r="M3522">
        <v>1.97</v>
      </c>
      <c r="N3522" t="s">
        <v>143</v>
      </c>
      <c r="O3522">
        <v>42.64</v>
      </c>
      <c r="P3522" t="s">
        <v>67</v>
      </c>
      <c r="Q3522" t="s">
        <v>75</v>
      </c>
      <c r="R3522" t="s">
        <v>74</v>
      </c>
    </row>
    <row r="3523" spans="1:18" x14ac:dyDescent="0.25">
      <c r="A3523">
        <v>1016</v>
      </c>
      <c r="B3523">
        <v>6</v>
      </c>
      <c r="C3523">
        <v>7</v>
      </c>
      <c r="D3523">
        <v>6</v>
      </c>
      <c r="E3523">
        <v>9</v>
      </c>
      <c r="F3523">
        <v>3</v>
      </c>
      <c r="G3523">
        <v>2</v>
      </c>
      <c r="H3523">
        <v>3</v>
      </c>
      <c r="I3523">
        <v>3.59</v>
      </c>
      <c r="J3523" t="s">
        <v>143</v>
      </c>
      <c r="K3523">
        <v>20.37</v>
      </c>
      <c r="L3523">
        <v>1363</v>
      </c>
      <c r="M3523">
        <v>5.95</v>
      </c>
      <c r="N3523" t="s">
        <v>143</v>
      </c>
      <c r="O3523">
        <v>53.07</v>
      </c>
      <c r="P3523" t="s">
        <v>39</v>
      </c>
      <c r="Q3523" t="s">
        <v>75</v>
      </c>
      <c r="R3523" t="s">
        <v>74</v>
      </c>
    </row>
    <row r="3524" spans="1:18" x14ac:dyDescent="0.25">
      <c r="A3524">
        <v>1024</v>
      </c>
      <c r="B3524">
        <v>17</v>
      </c>
      <c r="C3524">
        <v>12</v>
      </c>
      <c r="D3524">
        <v>5</v>
      </c>
      <c r="E3524">
        <v>2</v>
      </c>
      <c r="F3524">
        <v>1</v>
      </c>
      <c r="G3524">
        <v>9</v>
      </c>
      <c r="H3524">
        <v>3</v>
      </c>
      <c r="I3524">
        <v>3.97</v>
      </c>
      <c r="J3524" t="s">
        <v>143</v>
      </c>
      <c r="K3524">
        <v>92.98</v>
      </c>
      <c r="L3524">
        <v>172</v>
      </c>
      <c r="M3524">
        <v>0.98</v>
      </c>
      <c r="N3524" t="s">
        <v>143</v>
      </c>
      <c r="O3524">
        <v>46.95</v>
      </c>
      <c r="P3524" t="s">
        <v>25</v>
      </c>
      <c r="Q3524" t="s">
        <v>75</v>
      </c>
      <c r="R3524" t="s">
        <v>74</v>
      </c>
    </row>
    <row r="3525" spans="1:18" x14ac:dyDescent="0.25">
      <c r="A3525">
        <v>1099</v>
      </c>
      <c r="B3525">
        <v>14</v>
      </c>
      <c r="C3525">
        <v>8</v>
      </c>
      <c r="D3525">
        <v>5</v>
      </c>
      <c r="E3525">
        <v>4</v>
      </c>
      <c r="F3525">
        <v>4</v>
      </c>
      <c r="G3525">
        <v>7</v>
      </c>
      <c r="H3525">
        <v>3</v>
      </c>
      <c r="I3525">
        <v>3.13</v>
      </c>
      <c r="J3525" t="s">
        <v>143</v>
      </c>
      <c r="K3525">
        <v>62.34</v>
      </c>
      <c r="L3525">
        <v>286</v>
      </c>
      <c r="M3525">
        <v>31.45</v>
      </c>
      <c r="N3525" t="s">
        <v>143</v>
      </c>
      <c r="O3525">
        <v>32.76</v>
      </c>
      <c r="P3525" t="s">
        <v>30</v>
      </c>
      <c r="Q3525" t="s">
        <v>75</v>
      </c>
      <c r="R3525" t="s">
        <v>74</v>
      </c>
    </row>
    <row r="3526" spans="1:18" x14ac:dyDescent="0.25">
      <c r="A3526">
        <v>1256</v>
      </c>
      <c r="B3526">
        <v>4</v>
      </c>
      <c r="C3526">
        <v>8</v>
      </c>
      <c r="D3526">
        <v>2</v>
      </c>
      <c r="E3526">
        <v>8</v>
      </c>
      <c r="F3526">
        <v>4</v>
      </c>
      <c r="G3526">
        <v>8</v>
      </c>
      <c r="H3526">
        <v>3</v>
      </c>
      <c r="I3526">
        <v>3.58</v>
      </c>
      <c r="J3526" t="s">
        <v>143</v>
      </c>
      <c r="K3526">
        <v>48.73</v>
      </c>
      <c r="L3526">
        <v>316</v>
      </c>
      <c r="M3526">
        <v>1.49</v>
      </c>
      <c r="N3526" t="s">
        <v>143</v>
      </c>
      <c r="O3526">
        <v>31.65</v>
      </c>
      <c r="P3526" t="s">
        <v>31</v>
      </c>
      <c r="Q3526" t="s">
        <v>75</v>
      </c>
      <c r="R3526" t="s">
        <v>74</v>
      </c>
    </row>
    <row r="3527" spans="1:18" x14ac:dyDescent="0.25">
      <c r="A3527">
        <v>1317</v>
      </c>
      <c r="B3527">
        <v>20</v>
      </c>
      <c r="C3527">
        <v>9</v>
      </c>
      <c r="D3527">
        <v>11</v>
      </c>
      <c r="E3527">
        <v>7</v>
      </c>
      <c r="F3527">
        <v>2</v>
      </c>
      <c r="G3527">
        <v>2</v>
      </c>
      <c r="H3527">
        <v>3</v>
      </c>
      <c r="I3527">
        <v>3.24</v>
      </c>
      <c r="J3527" t="s">
        <v>143</v>
      </c>
      <c r="K3527">
        <v>27.74</v>
      </c>
      <c r="L3527">
        <v>315</v>
      </c>
      <c r="M3527">
        <v>1.18</v>
      </c>
      <c r="N3527" t="s">
        <v>143</v>
      </c>
      <c r="O3527">
        <v>51.31</v>
      </c>
      <c r="P3527" t="s">
        <v>22</v>
      </c>
      <c r="Q3527" t="s">
        <v>75</v>
      </c>
      <c r="R3527" t="s">
        <v>74</v>
      </c>
    </row>
    <row r="3528" spans="1:18" x14ac:dyDescent="0.25">
      <c r="A3528">
        <v>1324</v>
      </c>
      <c r="B3528">
        <v>15</v>
      </c>
      <c r="C3528">
        <v>6</v>
      </c>
      <c r="D3528">
        <v>3</v>
      </c>
      <c r="E3528">
        <v>3</v>
      </c>
      <c r="F3528">
        <v>5</v>
      </c>
      <c r="G3528">
        <v>9</v>
      </c>
      <c r="H3528">
        <v>3</v>
      </c>
      <c r="I3528">
        <v>3.5</v>
      </c>
      <c r="J3528" t="s">
        <v>143</v>
      </c>
      <c r="K3528">
        <v>59.71</v>
      </c>
      <c r="L3528">
        <v>6894</v>
      </c>
      <c r="M3528">
        <v>1.23</v>
      </c>
      <c r="N3528" t="s">
        <v>143</v>
      </c>
      <c r="O3528">
        <v>26.62</v>
      </c>
      <c r="P3528" t="s">
        <v>58</v>
      </c>
      <c r="Q3528" t="s">
        <v>75</v>
      </c>
      <c r="R3528" t="s">
        <v>74</v>
      </c>
    </row>
    <row r="3529" spans="1:18" x14ac:dyDescent="0.25">
      <c r="A3529">
        <v>1348</v>
      </c>
      <c r="B3529">
        <v>19</v>
      </c>
      <c r="C3529">
        <v>2</v>
      </c>
      <c r="D3529">
        <v>9</v>
      </c>
      <c r="E3529">
        <v>2</v>
      </c>
      <c r="F3529">
        <v>9</v>
      </c>
      <c r="G3529">
        <v>9</v>
      </c>
      <c r="H3529">
        <v>3</v>
      </c>
      <c r="I3529">
        <v>3.96</v>
      </c>
      <c r="J3529" t="s">
        <v>143</v>
      </c>
      <c r="K3529">
        <v>39.4</v>
      </c>
      <c r="L3529">
        <v>523</v>
      </c>
      <c r="M3529">
        <v>57.39</v>
      </c>
      <c r="N3529" t="s">
        <v>143</v>
      </c>
      <c r="O3529">
        <v>19.18</v>
      </c>
      <c r="P3529" t="s">
        <v>61</v>
      </c>
      <c r="Q3529" t="s">
        <v>75</v>
      </c>
      <c r="R3529" t="s">
        <v>74</v>
      </c>
    </row>
    <row r="3530" spans="1:18" x14ac:dyDescent="0.25">
      <c r="A3530">
        <v>1375</v>
      </c>
      <c r="B3530">
        <v>2</v>
      </c>
      <c r="C3530">
        <v>4</v>
      </c>
      <c r="D3530">
        <v>4</v>
      </c>
      <c r="E3530">
        <v>6</v>
      </c>
      <c r="F3530">
        <v>7</v>
      </c>
      <c r="G3530">
        <v>7</v>
      </c>
      <c r="H3530">
        <v>3</v>
      </c>
      <c r="I3530">
        <v>3.87</v>
      </c>
      <c r="J3530" t="s">
        <v>143</v>
      </c>
      <c r="K3530">
        <v>35.01</v>
      </c>
      <c r="L3530">
        <v>71</v>
      </c>
      <c r="M3530">
        <v>2.76</v>
      </c>
      <c r="N3530" t="s">
        <v>143</v>
      </c>
      <c r="O3530">
        <v>13.49</v>
      </c>
      <c r="P3530" t="s">
        <v>23</v>
      </c>
      <c r="Q3530" t="s">
        <v>75</v>
      </c>
      <c r="R3530" t="s">
        <v>74</v>
      </c>
    </row>
    <row r="3531" spans="1:18" x14ac:dyDescent="0.25">
      <c r="A3531">
        <v>1512</v>
      </c>
      <c r="B3531">
        <v>18</v>
      </c>
      <c r="C3531">
        <v>8</v>
      </c>
      <c r="D3531">
        <v>1</v>
      </c>
      <c r="E3531">
        <v>8</v>
      </c>
      <c r="F3531">
        <v>5</v>
      </c>
      <c r="G3531">
        <v>3</v>
      </c>
      <c r="H3531">
        <v>3</v>
      </c>
      <c r="I3531">
        <v>3.74</v>
      </c>
      <c r="J3531" t="s">
        <v>143</v>
      </c>
      <c r="K3531">
        <v>69.53</v>
      </c>
      <c r="L3531">
        <v>368</v>
      </c>
      <c r="M3531">
        <v>1.96</v>
      </c>
      <c r="N3531" t="s">
        <v>143</v>
      </c>
      <c r="O3531">
        <v>29.2</v>
      </c>
      <c r="P3531" t="s">
        <v>66</v>
      </c>
      <c r="Q3531" t="s">
        <v>75</v>
      </c>
      <c r="R3531" t="s">
        <v>74</v>
      </c>
    </row>
    <row r="3532" spans="1:18" x14ac:dyDescent="0.25">
      <c r="A3532">
        <v>1583</v>
      </c>
      <c r="B3532">
        <v>7</v>
      </c>
      <c r="C3532">
        <v>3</v>
      </c>
      <c r="D3532">
        <v>2</v>
      </c>
      <c r="E3532">
        <v>5</v>
      </c>
      <c r="F3532">
        <v>5</v>
      </c>
      <c r="G3532">
        <v>4</v>
      </c>
      <c r="H3532">
        <v>3</v>
      </c>
      <c r="I3532">
        <v>3.8</v>
      </c>
      <c r="J3532" t="s">
        <v>143</v>
      </c>
      <c r="K3532">
        <v>32.29</v>
      </c>
      <c r="L3532">
        <v>285</v>
      </c>
      <c r="M3532">
        <v>6.88</v>
      </c>
      <c r="N3532" t="s">
        <v>143</v>
      </c>
      <c r="O3532">
        <v>27.93</v>
      </c>
      <c r="P3532" t="s">
        <v>39</v>
      </c>
      <c r="Q3532" t="s">
        <v>75</v>
      </c>
      <c r="R3532" t="s">
        <v>74</v>
      </c>
    </row>
    <row r="3533" spans="1:18" x14ac:dyDescent="0.25">
      <c r="A3533">
        <v>1613</v>
      </c>
      <c r="B3533">
        <v>17</v>
      </c>
      <c r="C3533">
        <v>2</v>
      </c>
      <c r="D3533">
        <v>9</v>
      </c>
      <c r="E3533">
        <v>9</v>
      </c>
      <c r="F3533">
        <v>5</v>
      </c>
      <c r="G3533">
        <v>3</v>
      </c>
      <c r="H3533">
        <v>3</v>
      </c>
      <c r="I3533">
        <v>3.59</v>
      </c>
      <c r="J3533" t="s">
        <v>143</v>
      </c>
      <c r="K3533">
        <v>22.73</v>
      </c>
      <c r="L3533">
        <v>64</v>
      </c>
      <c r="M3533">
        <v>10.78</v>
      </c>
      <c r="N3533" t="s">
        <v>143</v>
      </c>
      <c r="O3533">
        <v>17.68</v>
      </c>
      <c r="P3533" t="s">
        <v>32</v>
      </c>
      <c r="Q3533" t="s">
        <v>75</v>
      </c>
      <c r="R3533" t="s">
        <v>74</v>
      </c>
    </row>
    <row r="3534" spans="1:18" x14ac:dyDescent="0.25">
      <c r="A3534">
        <v>1681</v>
      </c>
      <c r="B3534">
        <v>15</v>
      </c>
      <c r="C3534">
        <v>8</v>
      </c>
      <c r="D3534">
        <v>10</v>
      </c>
      <c r="E3534">
        <v>9</v>
      </c>
      <c r="F3534">
        <v>7</v>
      </c>
      <c r="G3534">
        <v>8</v>
      </c>
      <c r="H3534">
        <v>3</v>
      </c>
      <c r="I3534">
        <v>3.71</v>
      </c>
      <c r="J3534" t="s">
        <v>143</v>
      </c>
      <c r="K3534">
        <v>60.46</v>
      </c>
      <c r="L3534">
        <v>802</v>
      </c>
      <c r="M3534">
        <v>3.69</v>
      </c>
      <c r="N3534" t="s">
        <v>143</v>
      </c>
      <c r="O3534">
        <v>52.39</v>
      </c>
      <c r="P3534" t="s">
        <v>27</v>
      </c>
      <c r="Q3534" t="s">
        <v>75</v>
      </c>
      <c r="R3534" t="s">
        <v>74</v>
      </c>
    </row>
    <row r="3535" spans="1:18" x14ac:dyDescent="0.25">
      <c r="A3535">
        <v>1703</v>
      </c>
      <c r="B3535">
        <v>11</v>
      </c>
      <c r="C3535">
        <v>6</v>
      </c>
      <c r="D3535">
        <v>2</v>
      </c>
      <c r="E3535">
        <v>4</v>
      </c>
      <c r="F3535">
        <v>1</v>
      </c>
      <c r="G3535">
        <v>4</v>
      </c>
      <c r="H3535">
        <v>3</v>
      </c>
      <c r="I3535">
        <v>3.5</v>
      </c>
      <c r="J3535" t="s">
        <v>143</v>
      </c>
      <c r="K3535">
        <v>36.04</v>
      </c>
      <c r="L3535">
        <v>536</v>
      </c>
      <c r="M3535">
        <v>6.9</v>
      </c>
      <c r="N3535" t="s">
        <v>143</v>
      </c>
      <c r="O3535">
        <v>23.52</v>
      </c>
      <c r="P3535" t="s">
        <v>39</v>
      </c>
      <c r="Q3535" t="s">
        <v>75</v>
      </c>
      <c r="R3535" t="s">
        <v>74</v>
      </c>
    </row>
    <row r="3536" spans="1:18" x14ac:dyDescent="0.25">
      <c r="A3536">
        <v>1765</v>
      </c>
      <c r="B3536">
        <v>9</v>
      </c>
      <c r="C3536">
        <v>5</v>
      </c>
      <c r="D3536">
        <v>9</v>
      </c>
      <c r="E3536">
        <v>3</v>
      </c>
      <c r="F3536">
        <v>6</v>
      </c>
      <c r="G3536">
        <v>9</v>
      </c>
      <c r="H3536">
        <v>3</v>
      </c>
      <c r="I3536">
        <v>3.84</v>
      </c>
      <c r="J3536" t="s">
        <v>143</v>
      </c>
      <c r="K3536">
        <v>69.459999999999994</v>
      </c>
      <c r="L3536">
        <v>500</v>
      </c>
      <c r="M3536">
        <v>2.33</v>
      </c>
      <c r="N3536" t="s">
        <v>143</v>
      </c>
      <c r="O3536">
        <v>46.65</v>
      </c>
      <c r="P3536" t="s">
        <v>54</v>
      </c>
      <c r="Q3536" t="s">
        <v>75</v>
      </c>
      <c r="R3536" t="s">
        <v>74</v>
      </c>
    </row>
    <row r="3537" spans="1:18" x14ac:dyDescent="0.25">
      <c r="A3537">
        <v>1895</v>
      </c>
      <c r="B3537">
        <v>15</v>
      </c>
      <c r="C3537">
        <v>6</v>
      </c>
      <c r="D3537">
        <v>7</v>
      </c>
      <c r="E3537">
        <v>2</v>
      </c>
      <c r="F3537">
        <v>2</v>
      </c>
      <c r="G3537">
        <v>1</v>
      </c>
      <c r="H3537">
        <v>3</v>
      </c>
      <c r="I3537">
        <v>3.87</v>
      </c>
      <c r="J3537" t="s">
        <v>143</v>
      </c>
      <c r="K3537">
        <v>86.94</v>
      </c>
      <c r="L3537">
        <v>38</v>
      </c>
      <c r="M3537">
        <v>2.64</v>
      </c>
      <c r="N3537" t="s">
        <v>143</v>
      </c>
      <c r="O3537">
        <v>1.8</v>
      </c>
      <c r="P3537" t="s">
        <v>27</v>
      </c>
      <c r="Q3537" t="s">
        <v>75</v>
      </c>
      <c r="R3537" t="s">
        <v>74</v>
      </c>
    </row>
    <row r="3538" spans="1:18" x14ac:dyDescent="0.25">
      <c r="A3538">
        <v>1944</v>
      </c>
      <c r="B3538">
        <v>4</v>
      </c>
      <c r="C3538">
        <v>3</v>
      </c>
      <c r="D3538">
        <v>11</v>
      </c>
      <c r="E3538">
        <v>2</v>
      </c>
      <c r="F3538">
        <v>4</v>
      </c>
      <c r="G3538">
        <v>4</v>
      </c>
      <c r="H3538">
        <v>3</v>
      </c>
      <c r="I3538">
        <v>3.44</v>
      </c>
      <c r="J3538" t="s">
        <v>143</v>
      </c>
      <c r="K3538">
        <v>26.49</v>
      </c>
      <c r="L3538">
        <v>114</v>
      </c>
      <c r="M3538">
        <v>7.75</v>
      </c>
      <c r="N3538" t="s">
        <v>143</v>
      </c>
      <c r="O3538">
        <v>20.2</v>
      </c>
      <c r="P3538" t="s">
        <v>39</v>
      </c>
      <c r="Q3538" t="s">
        <v>75</v>
      </c>
      <c r="R3538" t="s">
        <v>74</v>
      </c>
    </row>
    <row r="3539" spans="1:18" x14ac:dyDescent="0.25">
      <c r="A3539">
        <v>1988</v>
      </c>
      <c r="B3539">
        <v>3</v>
      </c>
      <c r="C3539">
        <v>1</v>
      </c>
      <c r="D3539">
        <v>2</v>
      </c>
      <c r="E3539">
        <v>9</v>
      </c>
      <c r="F3539">
        <v>4</v>
      </c>
      <c r="G3539">
        <v>6</v>
      </c>
      <c r="H3539">
        <v>3</v>
      </c>
      <c r="I3539">
        <v>3.61</v>
      </c>
      <c r="J3539" t="s">
        <v>143</v>
      </c>
      <c r="K3539">
        <v>26.55</v>
      </c>
      <c r="L3539">
        <v>1093</v>
      </c>
      <c r="M3539">
        <v>1.41</v>
      </c>
      <c r="N3539" t="s">
        <v>143</v>
      </c>
      <c r="O3539">
        <v>2.4300000000000002</v>
      </c>
      <c r="P3539" t="s">
        <v>37</v>
      </c>
      <c r="Q3539" t="s">
        <v>75</v>
      </c>
      <c r="R3539" t="s">
        <v>74</v>
      </c>
    </row>
    <row r="3540" spans="1:18" x14ac:dyDescent="0.25">
      <c r="A3540">
        <v>2013</v>
      </c>
      <c r="B3540">
        <v>1</v>
      </c>
      <c r="C3540">
        <v>1</v>
      </c>
      <c r="D3540">
        <v>4</v>
      </c>
      <c r="E3540">
        <v>7</v>
      </c>
      <c r="F3540">
        <v>3</v>
      </c>
      <c r="G3540">
        <v>1</v>
      </c>
      <c r="H3540">
        <v>3</v>
      </c>
      <c r="I3540">
        <v>3.63</v>
      </c>
      <c r="J3540" t="s">
        <v>143</v>
      </c>
      <c r="K3540">
        <v>24.52</v>
      </c>
      <c r="L3540">
        <v>1122</v>
      </c>
      <c r="M3540">
        <v>21.7</v>
      </c>
      <c r="N3540" t="s">
        <v>143</v>
      </c>
      <c r="O3540">
        <v>10.83</v>
      </c>
      <c r="P3540" t="s">
        <v>65</v>
      </c>
      <c r="Q3540" t="s">
        <v>75</v>
      </c>
      <c r="R3540" t="s">
        <v>74</v>
      </c>
    </row>
    <row r="3541" spans="1:18" x14ac:dyDescent="0.25">
      <c r="A3541">
        <v>2048</v>
      </c>
      <c r="B3541">
        <v>7</v>
      </c>
      <c r="C3541">
        <v>2</v>
      </c>
      <c r="D3541">
        <v>3</v>
      </c>
      <c r="E3541">
        <v>1</v>
      </c>
      <c r="F3541">
        <v>3</v>
      </c>
      <c r="G3541">
        <v>3</v>
      </c>
      <c r="H3541">
        <v>3</v>
      </c>
      <c r="I3541">
        <v>3.63</v>
      </c>
      <c r="J3541" t="s">
        <v>143</v>
      </c>
      <c r="K3541">
        <v>61.71</v>
      </c>
      <c r="L3541">
        <v>310</v>
      </c>
      <c r="M3541">
        <v>1.1299999999999999</v>
      </c>
      <c r="N3541" t="s">
        <v>143</v>
      </c>
      <c r="O3541">
        <v>43.9</v>
      </c>
      <c r="P3541" t="s">
        <v>66</v>
      </c>
      <c r="Q3541" t="s">
        <v>75</v>
      </c>
      <c r="R3541" t="s">
        <v>74</v>
      </c>
    </row>
    <row r="3542" spans="1:18" x14ac:dyDescent="0.25">
      <c r="A3542">
        <v>2151</v>
      </c>
      <c r="B3542">
        <v>19</v>
      </c>
      <c r="C3542">
        <v>1</v>
      </c>
      <c r="D3542">
        <v>11</v>
      </c>
      <c r="E3542">
        <v>4</v>
      </c>
      <c r="F3542">
        <v>2</v>
      </c>
      <c r="G3542">
        <v>5</v>
      </c>
      <c r="H3542">
        <v>3</v>
      </c>
      <c r="I3542">
        <v>3.79</v>
      </c>
      <c r="J3542" t="s">
        <v>143</v>
      </c>
      <c r="K3542">
        <v>55.29</v>
      </c>
      <c r="L3542">
        <v>24</v>
      </c>
      <c r="M3542">
        <v>1.54</v>
      </c>
      <c r="N3542" t="s">
        <v>143</v>
      </c>
      <c r="O3542">
        <v>24.19</v>
      </c>
      <c r="P3542" t="s">
        <v>32</v>
      </c>
      <c r="Q3542" t="s">
        <v>75</v>
      </c>
      <c r="R3542" t="s">
        <v>74</v>
      </c>
    </row>
    <row r="3543" spans="1:18" x14ac:dyDescent="0.25">
      <c r="A3543">
        <v>2285</v>
      </c>
      <c r="B3543">
        <v>20</v>
      </c>
      <c r="C3543">
        <v>7</v>
      </c>
      <c r="D3543">
        <v>11</v>
      </c>
      <c r="E3543">
        <v>3</v>
      </c>
      <c r="F3543">
        <v>9</v>
      </c>
      <c r="G3543">
        <v>8</v>
      </c>
      <c r="H3543">
        <v>3</v>
      </c>
      <c r="I3543">
        <v>3.67</v>
      </c>
      <c r="J3543" t="s">
        <v>143</v>
      </c>
      <c r="K3543">
        <v>35.130000000000003</v>
      </c>
      <c r="L3543">
        <v>290</v>
      </c>
      <c r="M3543">
        <v>3.18</v>
      </c>
      <c r="N3543" t="s">
        <v>143</v>
      </c>
      <c r="O3543">
        <v>14.4</v>
      </c>
      <c r="P3543" t="s">
        <v>66</v>
      </c>
      <c r="Q3543" t="s">
        <v>75</v>
      </c>
      <c r="R3543" t="s">
        <v>74</v>
      </c>
    </row>
    <row r="3544" spans="1:18" x14ac:dyDescent="0.25">
      <c r="A3544">
        <v>2589</v>
      </c>
      <c r="B3544">
        <v>12</v>
      </c>
      <c r="C3544">
        <v>7</v>
      </c>
      <c r="D3544">
        <v>7</v>
      </c>
      <c r="E3544">
        <v>8</v>
      </c>
      <c r="F3544">
        <v>7</v>
      </c>
      <c r="G3544">
        <v>4</v>
      </c>
      <c r="H3544">
        <v>3</v>
      </c>
      <c r="I3544">
        <v>3.58</v>
      </c>
      <c r="J3544" t="s">
        <v>143</v>
      </c>
      <c r="K3544">
        <v>29.02</v>
      </c>
      <c r="L3544">
        <v>139</v>
      </c>
      <c r="M3544">
        <v>13.9</v>
      </c>
      <c r="N3544" t="s">
        <v>143</v>
      </c>
      <c r="O3544">
        <v>13.01</v>
      </c>
      <c r="P3544" t="s">
        <v>44</v>
      </c>
      <c r="Q3544" t="s">
        <v>75</v>
      </c>
      <c r="R3544" t="s">
        <v>74</v>
      </c>
    </row>
    <row r="3545" spans="1:18" x14ac:dyDescent="0.25">
      <c r="A3545">
        <v>2601</v>
      </c>
      <c r="B3545">
        <v>3</v>
      </c>
      <c r="C3545">
        <v>5</v>
      </c>
      <c r="D3545">
        <v>11</v>
      </c>
      <c r="E3545">
        <v>7</v>
      </c>
      <c r="F3545">
        <v>1</v>
      </c>
      <c r="G3545">
        <v>6</v>
      </c>
      <c r="H3545">
        <v>3</v>
      </c>
      <c r="I3545">
        <v>3.51</v>
      </c>
      <c r="J3545" t="s">
        <v>143</v>
      </c>
      <c r="K3545">
        <v>33.93</v>
      </c>
      <c r="L3545">
        <v>58</v>
      </c>
      <c r="M3545">
        <v>1.95</v>
      </c>
      <c r="N3545" t="s">
        <v>143</v>
      </c>
      <c r="O3545">
        <v>27.88</v>
      </c>
      <c r="P3545" t="s">
        <v>63</v>
      </c>
      <c r="Q3545" t="s">
        <v>75</v>
      </c>
      <c r="R3545" t="s">
        <v>74</v>
      </c>
    </row>
    <row r="3546" spans="1:18" x14ac:dyDescent="0.25">
      <c r="A3546">
        <v>2615</v>
      </c>
      <c r="B3546">
        <v>6</v>
      </c>
      <c r="C3546">
        <v>10</v>
      </c>
      <c r="D3546">
        <v>3</v>
      </c>
      <c r="E3546">
        <v>3</v>
      </c>
      <c r="F3546">
        <v>9</v>
      </c>
      <c r="G3546">
        <v>9</v>
      </c>
      <c r="H3546">
        <v>3</v>
      </c>
      <c r="I3546">
        <v>3.75</v>
      </c>
      <c r="J3546" t="s">
        <v>143</v>
      </c>
      <c r="K3546">
        <v>29.41</v>
      </c>
      <c r="L3546">
        <v>865</v>
      </c>
      <c r="M3546">
        <v>6.45</v>
      </c>
      <c r="N3546" t="s">
        <v>143</v>
      </c>
      <c r="O3546">
        <v>32.6</v>
      </c>
      <c r="P3546" t="s">
        <v>22</v>
      </c>
      <c r="Q3546" t="s">
        <v>75</v>
      </c>
      <c r="R3546" t="s">
        <v>74</v>
      </c>
    </row>
    <row r="3547" spans="1:18" x14ac:dyDescent="0.25">
      <c r="A3547">
        <v>2658</v>
      </c>
      <c r="B3547">
        <v>16</v>
      </c>
      <c r="C3547">
        <v>2</v>
      </c>
      <c r="D3547">
        <v>11</v>
      </c>
      <c r="E3547">
        <v>2</v>
      </c>
      <c r="F3547">
        <v>2</v>
      </c>
      <c r="G3547">
        <v>8</v>
      </c>
      <c r="H3547">
        <v>3</v>
      </c>
      <c r="I3547">
        <v>3.57</v>
      </c>
      <c r="J3547" t="s">
        <v>143</v>
      </c>
      <c r="K3547">
        <v>64.28</v>
      </c>
      <c r="L3547">
        <v>537</v>
      </c>
      <c r="M3547">
        <v>2.44</v>
      </c>
      <c r="N3547" t="s">
        <v>143</v>
      </c>
      <c r="O3547">
        <v>36.69</v>
      </c>
      <c r="P3547" t="s">
        <v>33</v>
      </c>
      <c r="Q3547" t="s">
        <v>75</v>
      </c>
      <c r="R3547" t="s">
        <v>74</v>
      </c>
    </row>
    <row r="3548" spans="1:18" x14ac:dyDescent="0.25">
      <c r="A3548">
        <v>2731</v>
      </c>
      <c r="B3548">
        <v>1</v>
      </c>
      <c r="C3548">
        <v>11</v>
      </c>
      <c r="D3548">
        <v>6</v>
      </c>
      <c r="E3548">
        <v>2</v>
      </c>
      <c r="F3548">
        <v>1</v>
      </c>
      <c r="G3548">
        <v>2</v>
      </c>
      <c r="H3548">
        <v>3</v>
      </c>
      <c r="I3548">
        <v>3.84</v>
      </c>
      <c r="J3548" t="s">
        <v>143</v>
      </c>
      <c r="K3548">
        <v>104.73</v>
      </c>
      <c r="L3548">
        <v>1825</v>
      </c>
      <c r="M3548">
        <v>3.4</v>
      </c>
      <c r="N3548" t="s">
        <v>143</v>
      </c>
      <c r="O3548">
        <v>40.49</v>
      </c>
      <c r="P3548" t="s">
        <v>53</v>
      </c>
      <c r="Q3548" t="s">
        <v>75</v>
      </c>
      <c r="R3548" t="s">
        <v>74</v>
      </c>
    </row>
    <row r="3549" spans="1:18" x14ac:dyDescent="0.25">
      <c r="A3549">
        <v>2849</v>
      </c>
      <c r="B3549">
        <v>11</v>
      </c>
      <c r="C3549">
        <v>5</v>
      </c>
      <c r="D3549">
        <v>5</v>
      </c>
      <c r="E3549">
        <v>2</v>
      </c>
      <c r="F3549">
        <v>9</v>
      </c>
      <c r="G3549">
        <v>6</v>
      </c>
      <c r="H3549">
        <v>3</v>
      </c>
      <c r="I3549">
        <v>3.08</v>
      </c>
      <c r="J3549" t="s">
        <v>143</v>
      </c>
      <c r="K3549">
        <v>19.02</v>
      </c>
      <c r="L3549">
        <v>56</v>
      </c>
      <c r="M3549">
        <v>4.1399999999999997</v>
      </c>
      <c r="N3549" t="s">
        <v>143</v>
      </c>
      <c r="O3549">
        <v>36.130000000000003</v>
      </c>
      <c r="P3549" t="s">
        <v>22</v>
      </c>
      <c r="Q3549" t="s">
        <v>75</v>
      </c>
      <c r="R3549" t="s">
        <v>74</v>
      </c>
    </row>
    <row r="3550" spans="1:18" x14ac:dyDescent="0.25">
      <c r="A3550">
        <v>3140</v>
      </c>
      <c r="B3550">
        <v>14</v>
      </c>
      <c r="C3550">
        <v>3</v>
      </c>
      <c r="D3550">
        <v>11</v>
      </c>
      <c r="E3550">
        <v>9</v>
      </c>
      <c r="F3550">
        <v>6</v>
      </c>
      <c r="G3550">
        <v>6</v>
      </c>
      <c r="H3550">
        <v>3</v>
      </c>
      <c r="I3550">
        <v>3.31</v>
      </c>
      <c r="J3550" t="s">
        <v>143</v>
      </c>
      <c r="K3550">
        <v>18.53</v>
      </c>
      <c r="L3550">
        <v>156</v>
      </c>
      <c r="M3550">
        <v>13.39</v>
      </c>
      <c r="N3550" t="s">
        <v>143</v>
      </c>
      <c r="O3550">
        <v>12.83</v>
      </c>
      <c r="P3550" t="s">
        <v>36</v>
      </c>
      <c r="Q3550" t="s">
        <v>75</v>
      </c>
      <c r="R3550" t="s">
        <v>74</v>
      </c>
    </row>
    <row r="3551" spans="1:18" x14ac:dyDescent="0.25">
      <c r="A3551">
        <v>3196</v>
      </c>
      <c r="B3551">
        <v>1</v>
      </c>
      <c r="C3551">
        <v>4</v>
      </c>
      <c r="D3551">
        <v>5</v>
      </c>
      <c r="E3551">
        <v>5</v>
      </c>
      <c r="F3551">
        <v>6</v>
      </c>
      <c r="G3551">
        <v>6</v>
      </c>
      <c r="H3551">
        <v>3</v>
      </c>
      <c r="I3551">
        <v>3.56</v>
      </c>
      <c r="J3551" t="s">
        <v>143</v>
      </c>
      <c r="K3551">
        <v>43.4</v>
      </c>
      <c r="L3551">
        <v>416</v>
      </c>
      <c r="M3551">
        <v>0.95</v>
      </c>
      <c r="N3551" t="s">
        <v>143</v>
      </c>
      <c r="O3551">
        <v>47.58</v>
      </c>
      <c r="P3551" t="s">
        <v>39</v>
      </c>
      <c r="Q3551" t="s">
        <v>75</v>
      </c>
      <c r="R3551" t="s">
        <v>74</v>
      </c>
    </row>
    <row r="3552" spans="1:18" x14ac:dyDescent="0.25">
      <c r="A3552">
        <v>3209</v>
      </c>
      <c r="B3552">
        <v>11</v>
      </c>
      <c r="C3552">
        <v>8</v>
      </c>
      <c r="D3552">
        <v>7</v>
      </c>
      <c r="E3552">
        <v>2</v>
      </c>
      <c r="F3552">
        <v>5</v>
      </c>
      <c r="G3552">
        <v>5</v>
      </c>
      <c r="H3552">
        <v>3</v>
      </c>
      <c r="I3552">
        <v>3.67</v>
      </c>
      <c r="J3552" t="s">
        <v>143</v>
      </c>
      <c r="K3552">
        <v>53.6</v>
      </c>
      <c r="L3552">
        <v>132</v>
      </c>
      <c r="M3552">
        <v>3.42</v>
      </c>
      <c r="N3552" t="s">
        <v>143</v>
      </c>
      <c r="O3552">
        <v>32.369999999999997</v>
      </c>
      <c r="P3552" t="s">
        <v>73</v>
      </c>
      <c r="Q3552" t="s">
        <v>75</v>
      </c>
      <c r="R3552" t="s">
        <v>74</v>
      </c>
    </row>
    <row r="3553" spans="1:18" x14ac:dyDescent="0.25">
      <c r="A3553">
        <v>3219</v>
      </c>
      <c r="B3553">
        <v>1</v>
      </c>
      <c r="C3553">
        <v>9</v>
      </c>
      <c r="D3553">
        <v>3</v>
      </c>
      <c r="E3553">
        <v>3</v>
      </c>
      <c r="F3553">
        <v>1</v>
      </c>
      <c r="G3553">
        <v>7</v>
      </c>
      <c r="H3553">
        <v>3</v>
      </c>
      <c r="I3553">
        <v>3.63</v>
      </c>
      <c r="J3553" t="s">
        <v>143</v>
      </c>
      <c r="K3553">
        <v>42.55</v>
      </c>
      <c r="L3553">
        <v>173</v>
      </c>
      <c r="M3553">
        <v>19.63</v>
      </c>
      <c r="N3553" t="s">
        <v>143</v>
      </c>
      <c r="O3553">
        <v>42.32</v>
      </c>
      <c r="P3553" t="s">
        <v>39</v>
      </c>
      <c r="Q3553" t="s">
        <v>75</v>
      </c>
      <c r="R3553" t="s">
        <v>74</v>
      </c>
    </row>
    <row r="3554" spans="1:18" x14ac:dyDescent="0.25">
      <c r="A3554">
        <v>3312</v>
      </c>
      <c r="B3554">
        <v>2</v>
      </c>
      <c r="C3554">
        <v>9</v>
      </c>
      <c r="D3554">
        <v>3</v>
      </c>
      <c r="E3554">
        <v>9</v>
      </c>
      <c r="F3554">
        <v>6</v>
      </c>
      <c r="G3554">
        <v>9</v>
      </c>
      <c r="H3554">
        <v>3</v>
      </c>
      <c r="I3554">
        <v>3.83</v>
      </c>
      <c r="J3554" t="s">
        <v>143</v>
      </c>
      <c r="K3554">
        <v>79.77</v>
      </c>
      <c r="L3554">
        <v>45</v>
      </c>
      <c r="M3554">
        <v>9.1</v>
      </c>
      <c r="N3554" t="s">
        <v>143</v>
      </c>
      <c r="O3554">
        <v>16.850000000000001</v>
      </c>
      <c r="P3554" t="s">
        <v>68</v>
      </c>
      <c r="Q3554" t="s">
        <v>75</v>
      </c>
      <c r="R3554" t="s">
        <v>74</v>
      </c>
    </row>
    <row r="3555" spans="1:18" x14ac:dyDescent="0.25">
      <c r="A3555">
        <v>3315</v>
      </c>
      <c r="B3555">
        <v>16</v>
      </c>
      <c r="C3555">
        <v>5</v>
      </c>
      <c r="D3555">
        <v>2</v>
      </c>
      <c r="E3555">
        <v>5</v>
      </c>
      <c r="F3555">
        <v>1</v>
      </c>
      <c r="G3555">
        <v>2</v>
      </c>
      <c r="H3555">
        <v>3</v>
      </c>
      <c r="I3555">
        <v>3.83</v>
      </c>
      <c r="J3555" t="s">
        <v>143</v>
      </c>
      <c r="K3555">
        <v>30.62</v>
      </c>
      <c r="L3555">
        <v>1960</v>
      </c>
      <c r="M3555">
        <v>2.38</v>
      </c>
      <c r="N3555" t="s">
        <v>143</v>
      </c>
      <c r="O3555">
        <v>10.98</v>
      </c>
      <c r="P3555" t="s">
        <v>18</v>
      </c>
      <c r="Q3555" t="s">
        <v>75</v>
      </c>
      <c r="R3555" t="s">
        <v>74</v>
      </c>
    </row>
    <row r="3556" spans="1:18" x14ac:dyDescent="0.25">
      <c r="A3556">
        <v>3342</v>
      </c>
      <c r="B3556">
        <v>11</v>
      </c>
      <c r="C3556">
        <v>8</v>
      </c>
      <c r="D3556">
        <v>4</v>
      </c>
      <c r="E3556">
        <v>9</v>
      </c>
      <c r="F3556">
        <v>8</v>
      </c>
      <c r="G3556">
        <v>7</v>
      </c>
      <c r="H3556">
        <v>3</v>
      </c>
      <c r="I3556">
        <v>3.73</v>
      </c>
      <c r="J3556" t="s">
        <v>143</v>
      </c>
      <c r="K3556">
        <v>53.63</v>
      </c>
      <c r="L3556">
        <v>139</v>
      </c>
      <c r="M3556">
        <v>6.37</v>
      </c>
      <c r="N3556" t="s">
        <v>143</v>
      </c>
      <c r="O3556">
        <v>45.37</v>
      </c>
      <c r="P3556" t="s">
        <v>36</v>
      </c>
      <c r="Q3556" t="s">
        <v>75</v>
      </c>
      <c r="R3556" t="s">
        <v>74</v>
      </c>
    </row>
    <row r="3557" spans="1:18" x14ac:dyDescent="0.25">
      <c r="A3557">
        <v>3457</v>
      </c>
      <c r="B3557">
        <v>19</v>
      </c>
      <c r="C3557">
        <v>11</v>
      </c>
      <c r="D3557">
        <v>3</v>
      </c>
      <c r="E3557">
        <v>7</v>
      </c>
      <c r="F3557">
        <v>7</v>
      </c>
      <c r="G3557">
        <v>2</v>
      </c>
      <c r="H3557">
        <v>3</v>
      </c>
      <c r="I3557">
        <v>3.72</v>
      </c>
      <c r="J3557" t="s">
        <v>143</v>
      </c>
      <c r="K3557">
        <v>32.869999999999997</v>
      </c>
      <c r="L3557">
        <v>767</v>
      </c>
      <c r="M3557">
        <v>1.21</v>
      </c>
      <c r="N3557" t="s">
        <v>143</v>
      </c>
      <c r="O3557">
        <v>44.56</v>
      </c>
      <c r="P3557" t="s">
        <v>56</v>
      </c>
      <c r="Q3557" t="s">
        <v>75</v>
      </c>
      <c r="R3557" t="s">
        <v>74</v>
      </c>
    </row>
    <row r="3558" spans="1:18" x14ac:dyDescent="0.25">
      <c r="A3558">
        <v>3528</v>
      </c>
      <c r="B3558">
        <v>1</v>
      </c>
      <c r="C3558">
        <v>9</v>
      </c>
      <c r="D3558">
        <v>9</v>
      </c>
      <c r="E3558">
        <v>7</v>
      </c>
      <c r="F3558">
        <v>7</v>
      </c>
      <c r="G3558">
        <v>6</v>
      </c>
      <c r="H3558">
        <v>3</v>
      </c>
      <c r="I3558">
        <v>3.78</v>
      </c>
      <c r="J3558" t="s">
        <v>143</v>
      </c>
      <c r="K3558">
        <v>31.81</v>
      </c>
      <c r="L3558">
        <v>126</v>
      </c>
      <c r="M3558">
        <v>2.44</v>
      </c>
      <c r="N3558" t="s">
        <v>143</v>
      </c>
      <c r="O3558">
        <v>8.01</v>
      </c>
      <c r="P3558" t="s">
        <v>73</v>
      </c>
      <c r="Q3558" t="s">
        <v>75</v>
      </c>
      <c r="R3558" t="s">
        <v>74</v>
      </c>
    </row>
    <row r="3559" spans="1:18" x14ac:dyDescent="0.25">
      <c r="A3559">
        <v>3582</v>
      </c>
      <c r="B3559">
        <v>4</v>
      </c>
      <c r="C3559">
        <v>3</v>
      </c>
      <c r="D3559">
        <v>8</v>
      </c>
      <c r="E3559">
        <v>4</v>
      </c>
      <c r="F3559">
        <v>5</v>
      </c>
      <c r="G3559">
        <v>3</v>
      </c>
      <c r="H3559">
        <v>3</v>
      </c>
      <c r="I3559">
        <v>3.62</v>
      </c>
      <c r="J3559" t="s">
        <v>143</v>
      </c>
      <c r="K3559">
        <v>31.68</v>
      </c>
      <c r="L3559">
        <v>503</v>
      </c>
      <c r="M3559">
        <v>8.25</v>
      </c>
      <c r="N3559" t="s">
        <v>143</v>
      </c>
      <c r="O3559">
        <v>44.37</v>
      </c>
      <c r="P3559" t="s">
        <v>68</v>
      </c>
      <c r="Q3559" t="s">
        <v>75</v>
      </c>
      <c r="R3559" t="s">
        <v>74</v>
      </c>
    </row>
    <row r="3560" spans="1:18" x14ac:dyDescent="0.25">
      <c r="A3560">
        <v>3586</v>
      </c>
      <c r="B3560">
        <v>3</v>
      </c>
      <c r="C3560">
        <v>2</v>
      </c>
      <c r="D3560">
        <v>1</v>
      </c>
      <c r="E3560">
        <v>6</v>
      </c>
      <c r="F3560">
        <v>3</v>
      </c>
      <c r="G3560">
        <v>3</v>
      </c>
      <c r="H3560">
        <v>3</v>
      </c>
      <c r="I3560">
        <v>3.33</v>
      </c>
      <c r="J3560" t="s">
        <v>143</v>
      </c>
      <c r="K3560">
        <v>19.89</v>
      </c>
      <c r="L3560">
        <v>142</v>
      </c>
      <c r="M3560">
        <v>30.59</v>
      </c>
      <c r="N3560" t="s">
        <v>143</v>
      </c>
      <c r="O3560">
        <v>21.12</v>
      </c>
      <c r="P3560" t="s">
        <v>49</v>
      </c>
      <c r="Q3560" t="s">
        <v>75</v>
      </c>
      <c r="R3560" t="s">
        <v>74</v>
      </c>
    </row>
    <row r="3561" spans="1:18" x14ac:dyDescent="0.25">
      <c r="A3561">
        <v>3686</v>
      </c>
      <c r="B3561">
        <v>12</v>
      </c>
      <c r="C3561">
        <v>12</v>
      </c>
      <c r="D3561">
        <v>1</v>
      </c>
      <c r="E3561">
        <v>9</v>
      </c>
      <c r="F3561">
        <v>6</v>
      </c>
      <c r="G3561">
        <v>7</v>
      </c>
      <c r="H3561">
        <v>3</v>
      </c>
      <c r="I3561">
        <v>3.59</v>
      </c>
      <c r="J3561" t="s">
        <v>143</v>
      </c>
      <c r="K3561">
        <v>20.34</v>
      </c>
      <c r="L3561">
        <v>179</v>
      </c>
      <c r="M3561">
        <v>3.89</v>
      </c>
      <c r="N3561" t="s">
        <v>143</v>
      </c>
      <c r="O3561">
        <v>28.2</v>
      </c>
      <c r="P3561" t="s">
        <v>23</v>
      </c>
      <c r="Q3561" t="s">
        <v>75</v>
      </c>
      <c r="R3561" t="s">
        <v>74</v>
      </c>
    </row>
    <row r="3562" spans="1:18" x14ac:dyDescent="0.25">
      <c r="A3562">
        <v>3755</v>
      </c>
      <c r="B3562">
        <v>9</v>
      </c>
      <c r="C3562">
        <v>7</v>
      </c>
      <c r="D3562">
        <v>1</v>
      </c>
      <c r="E3562">
        <v>8</v>
      </c>
      <c r="F3562">
        <v>4</v>
      </c>
      <c r="G3562">
        <v>9</v>
      </c>
      <c r="H3562">
        <v>3</v>
      </c>
      <c r="I3562">
        <v>3.54</v>
      </c>
      <c r="J3562" t="s">
        <v>143</v>
      </c>
      <c r="K3562">
        <v>19.79</v>
      </c>
      <c r="L3562">
        <v>213</v>
      </c>
      <c r="M3562">
        <v>2.64</v>
      </c>
      <c r="N3562" t="s">
        <v>143</v>
      </c>
      <c r="O3562">
        <v>14.22</v>
      </c>
      <c r="P3562" t="s">
        <v>68</v>
      </c>
      <c r="Q3562" t="s">
        <v>75</v>
      </c>
      <c r="R3562" t="s">
        <v>74</v>
      </c>
    </row>
    <row r="3563" spans="1:18" x14ac:dyDescent="0.25">
      <c r="A3563">
        <v>3788</v>
      </c>
      <c r="B3563">
        <v>16</v>
      </c>
      <c r="C3563">
        <v>3</v>
      </c>
      <c r="D3563">
        <v>6</v>
      </c>
      <c r="E3563">
        <v>3</v>
      </c>
      <c r="F3563">
        <v>6</v>
      </c>
      <c r="G3563">
        <v>4</v>
      </c>
      <c r="H3563">
        <v>3</v>
      </c>
      <c r="I3563">
        <v>3.65</v>
      </c>
      <c r="J3563" t="s">
        <v>143</v>
      </c>
      <c r="K3563">
        <v>46.21</v>
      </c>
      <c r="L3563">
        <v>1055</v>
      </c>
      <c r="M3563">
        <v>13.87</v>
      </c>
      <c r="N3563" t="s">
        <v>143</v>
      </c>
      <c r="O3563">
        <v>44.07</v>
      </c>
      <c r="P3563" t="s">
        <v>53</v>
      </c>
      <c r="Q3563" t="s">
        <v>75</v>
      </c>
      <c r="R3563" t="s">
        <v>74</v>
      </c>
    </row>
    <row r="3564" spans="1:18" x14ac:dyDescent="0.25">
      <c r="A3564">
        <v>3871</v>
      </c>
      <c r="B3564">
        <v>5</v>
      </c>
      <c r="C3564">
        <v>9</v>
      </c>
      <c r="D3564">
        <v>1</v>
      </c>
      <c r="E3564">
        <v>7</v>
      </c>
      <c r="F3564">
        <v>5</v>
      </c>
      <c r="G3564">
        <v>2</v>
      </c>
      <c r="H3564">
        <v>3</v>
      </c>
      <c r="I3564">
        <v>3.38</v>
      </c>
      <c r="J3564" t="s">
        <v>143</v>
      </c>
      <c r="K3564">
        <v>16.27</v>
      </c>
      <c r="L3564">
        <v>99</v>
      </c>
      <c r="M3564">
        <v>0.71</v>
      </c>
      <c r="N3564" t="s">
        <v>143</v>
      </c>
      <c r="O3564">
        <v>41.07</v>
      </c>
      <c r="P3564" t="s">
        <v>69</v>
      </c>
      <c r="Q3564" t="s">
        <v>75</v>
      </c>
      <c r="R3564" t="s">
        <v>74</v>
      </c>
    </row>
    <row r="3565" spans="1:18" x14ac:dyDescent="0.25">
      <c r="A3565">
        <v>3910</v>
      </c>
      <c r="B3565">
        <v>5</v>
      </c>
      <c r="C3565">
        <v>7</v>
      </c>
      <c r="D3565">
        <v>10</v>
      </c>
      <c r="E3565">
        <v>6</v>
      </c>
      <c r="F3565">
        <v>3</v>
      </c>
      <c r="G3565">
        <v>7</v>
      </c>
      <c r="H3565">
        <v>3</v>
      </c>
      <c r="I3565">
        <v>3.51</v>
      </c>
      <c r="J3565" t="s">
        <v>143</v>
      </c>
      <c r="K3565">
        <v>72.459999999999994</v>
      </c>
      <c r="L3565">
        <v>794</v>
      </c>
      <c r="M3565">
        <v>1</v>
      </c>
      <c r="N3565" t="s">
        <v>143</v>
      </c>
      <c r="O3565">
        <v>34.54</v>
      </c>
      <c r="P3565" t="s">
        <v>45</v>
      </c>
      <c r="Q3565" t="s">
        <v>75</v>
      </c>
      <c r="R3565" t="s">
        <v>74</v>
      </c>
    </row>
    <row r="3566" spans="1:18" x14ac:dyDescent="0.25">
      <c r="A3566">
        <v>3947</v>
      </c>
      <c r="B3566">
        <v>2</v>
      </c>
      <c r="C3566">
        <v>6</v>
      </c>
      <c r="D3566">
        <v>8</v>
      </c>
      <c r="E3566">
        <v>4</v>
      </c>
      <c r="F3566">
        <v>8</v>
      </c>
      <c r="G3566">
        <v>9</v>
      </c>
      <c r="H3566">
        <v>3</v>
      </c>
      <c r="I3566">
        <v>3.17</v>
      </c>
      <c r="J3566" t="s">
        <v>143</v>
      </c>
      <c r="K3566">
        <v>22.64</v>
      </c>
      <c r="L3566">
        <v>380</v>
      </c>
      <c r="M3566">
        <v>2.81</v>
      </c>
      <c r="N3566" t="s">
        <v>143</v>
      </c>
      <c r="O3566">
        <v>44.54</v>
      </c>
      <c r="P3566" t="s">
        <v>71</v>
      </c>
      <c r="Q3566" t="s">
        <v>75</v>
      </c>
      <c r="R3566" t="s">
        <v>74</v>
      </c>
    </row>
    <row r="3567" spans="1:18" x14ac:dyDescent="0.25">
      <c r="A3567">
        <v>4096</v>
      </c>
      <c r="B3567">
        <v>12</v>
      </c>
      <c r="C3567">
        <v>7</v>
      </c>
      <c r="D3567">
        <v>9</v>
      </c>
      <c r="E3567">
        <v>9</v>
      </c>
      <c r="F3567">
        <v>5</v>
      </c>
      <c r="G3567">
        <v>9</v>
      </c>
      <c r="H3567">
        <v>3</v>
      </c>
      <c r="I3567">
        <v>3.53</v>
      </c>
      <c r="J3567" t="s">
        <v>143</v>
      </c>
      <c r="K3567">
        <v>37.51</v>
      </c>
      <c r="L3567">
        <v>834</v>
      </c>
      <c r="M3567">
        <v>0.72</v>
      </c>
      <c r="N3567" t="s">
        <v>143</v>
      </c>
      <c r="O3567">
        <v>13.2</v>
      </c>
      <c r="P3567" t="s">
        <v>59</v>
      </c>
      <c r="Q3567" t="s">
        <v>75</v>
      </c>
      <c r="R3567" t="s">
        <v>74</v>
      </c>
    </row>
    <row r="3568" spans="1:18" x14ac:dyDescent="0.25">
      <c r="A3568">
        <v>4165</v>
      </c>
      <c r="B3568">
        <v>11</v>
      </c>
      <c r="C3568">
        <v>7</v>
      </c>
      <c r="D3568">
        <v>8</v>
      </c>
      <c r="E3568">
        <v>8</v>
      </c>
      <c r="F3568">
        <v>4</v>
      </c>
      <c r="G3568">
        <v>6</v>
      </c>
      <c r="H3568">
        <v>3</v>
      </c>
      <c r="I3568">
        <v>3.14</v>
      </c>
      <c r="J3568" t="s">
        <v>143</v>
      </c>
      <c r="K3568">
        <v>23.92</v>
      </c>
      <c r="L3568">
        <v>158</v>
      </c>
      <c r="M3568">
        <v>3.91</v>
      </c>
      <c r="N3568" t="s">
        <v>143</v>
      </c>
      <c r="O3568">
        <v>27.33</v>
      </c>
      <c r="P3568" t="s">
        <v>68</v>
      </c>
      <c r="Q3568" t="s">
        <v>75</v>
      </c>
      <c r="R3568" t="s">
        <v>74</v>
      </c>
    </row>
    <row r="3569" spans="1:18" x14ac:dyDescent="0.25">
      <c r="A3569">
        <v>4169</v>
      </c>
      <c r="B3569">
        <v>17</v>
      </c>
      <c r="C3569">
        <v>8</v>
      </c>
      <c r="D3569">
        <v>2</v>
      </c>
      <c r="E3569">
        <v>5</v>
      </c>
      <c r="F3569">
        <v>6</v>
      </c>
      <c r="G3569">
        <v>3</v>
      </c>
      <c r="H3569">
        <v>3</v>
      </c>
      <c r="I3569">
        <v>3.74</v>
      </c>
      <c r="J3569" t="s">
        <v>143</v>
      </c>
      <c r="K3569">
        <v>48.24</v>
      </c>
      <c r="L3569">
        <v>419</v>
      </c>
      <c r="M3569">
        <v>14.43</v>
      </c>
      <c r="N3569" t="s">
        <v>143</v>
      </c>
      <c r="O3569">
        <v>56.48</v>
      </c>
      <c r="P3569" t="s">
        <v>29</v>
      </c>
      <c r="Q3569" t="s">
        <v>75</v>
      </c>
      <c r="R3569" t="s">
        <v>74</v>
      </c>
    </row>
    <row r="3570" spans="1:18" x14ac:dyDescent="0.25">
      <c r="A3570">
        <v>4256</v>
      </c>
      <c r="B3570">
        <v>14</v>
      </c>
      <c r="C3570">
        <v>3</v>
      </c>
      <c r="D3570">
        <v>2</v>
      </c>
      <c r="E3570">
        <v>9</v>
      </c>
      <c r="F3570">
        <v>3</v>
      </c>
      <c r="G3570">
        <v>5</v>
      </c>
      <c r="H3570">
        <v>3</v>
      </c>
      <c r="I3570">
        <v>3.56</v>
      </c>
      <c r="J3570" t="s">
        <v>143</v>
      </c>
      <c r="K3570">
        <v>40.270000000000003</v>
      </c>
      <c r="L3570">
        <v>658</v>
      </c>
      <c r="M3570">
        <v>3.83</v>
      </c>
      <c r="N3570" t="s">
        <v>143</v>
      </c>
      <c r="O3570">
        <v>31.43</v>
      </c>
      <c r="P3570" t="s">
        <v>65</v>
      </c>
      <c r="Q3570" t="s">
        <v>75</v>
      </c>
      <c r="R3570" t="s">
        <v>74</v>
      </c>
    </row>
    <row r="3571" spans="1:18" x14ac:dyDescent="0.25">
      <c r="A3571">
        <v>4371</v>
      </c>
      <c r="B3571">
        <v>15</v>
      </c>
      <c r="C3571">
        <v>12</v>
      </c>
      <c r="D3571">
        <v>10</v>
      </c>
      <c r="E3571">
        <v>3</v>
      </c>
      <c r="F3571">
        <v>3</v>
      </c>
      <c r="G3571">
        <v>1</v>
      </c>
      <c r="H3571">
        <v>3</v>
      </c>
      <c r="I3571">
        <v>3.58</v>
      </c>
      <c r="J3571" t="s">
        <v>143</v>
      </c>
      <c r="K3571">
        <v>60.45</v>
      </c>
      <c r="L3571">
        <v>356</v>
      </c>
      <c r="M3571">
        <v>4.29</v>
      </c>
      <c r="N3571" t="s">
        <v>143</v>
      </c>
      <c r="O3571">
        <v>30.3</v>
      </c>
      <c r="P3571" t="s">
        <v>18</v>
      </c>
      <c r="Q3571" t="s">
        <v>75</v>
      </c>
      <c r="R3571" t="s">
        <v>74</v>
      </c>
    </row>
    <row r="3572" spans="1:18" x14ac:dyDescent="0.25">
      <c r="A3572">
        <v>4404</v>
      </c>
      <c r="B3572">
        <v>14</v>
      </c>
      <c r="C3572">
        <v>6</v>
      </c>
      <c r="D3572">
        <v>1</v>
      </c>
      <c r="E3572">
        <v>5</v>
      </c>
      <c r="F3572">
        <v>4</v>
      </c>
      <c r="G3572">
        <v>2</v>
      </c>
      <c r="H3572">
        <v>3</v>
      </c>
      <c r="I3572">
        <v>3.5</v>
      </c>
      <c r="J3572" t="s">
        <v>143</v>
      </c>
      <c r="K3572">
        <v>26.97</v>
      </c>
      <c r="L3572">
        <v>32</v>
      </c>
      <c r="M3572">
        <v>1.2</v>
      </c>
      <c r="N3572" t="s">
        <v>143</v>
      </c>
      <c r="O3572">
        <v>31.29</v>
      </c>
      <c r="P3572" t="s">
        <v>51</v>
      </c>
      <c r="Q3572" t="s">
        <v>75</v>
      </c>
      <c r="R3572" t="s">
        <v>74</v>
      </c>
    </row>
    <row r="3573" spans="1:18" x14ac:dyDescent="0.25">
      <c r="A3573">
        <v>4440</v>
      </c>
      <c r="B3573">
        <v>19</v>
      </c>
      <c r="C3573">
        <v>7</v>
      </c>
      <c r="D3573">
        <v>10</v>
      </c>
      <c r="E3573">
        <v>5</v>
      </c>
      <c r="F3573">
        <v>3</v>
      </c>
      <c r="G3573">
        <v>9</v>
      </c>
      <c r="H3573">
        <v>3</v>
      </c>
      <c r="I3573">
        <v>3.15</v>
      </c>
      <c r="J3573" t="s">
        <v>143</v>
      </c>
      <c r="K3573">
        <v>91.98</v>
      </c>
      <c r="L3573">
        <v>446</v>
      </c>
      <c r="M3573">
        <v>2.0099999999999998</v>
      </c>
      <c r="N3573" t="s">
        <v>143</v>
      </c>
      <c r="O3573">
        <v>12.13</v>
      </c>
      <c r="P3573" t="s">
        <v>55</v>
      </c>
      <c r="Q3573" t="s">
        <v>75</v>
      </c>
      <c r="R3573" t="s">
        <v>74</v>
      </c>
    </row>
    <row r="3574" spans="1:18" x14ac:dyDescent="0.25">
      <c r="A3574">
        <v>4550</v>
      </c>
      <c r="B3574">
        <v>13</v>
      </c>
      <c r="C3574">
        <v>7</v>
      </c>
      <c r="D3574">
        <v>9</v>
      </c>
      <c r="E3574">
        <v>8</v>
      </c>
      <c r="F3574">
        <v>7</v>
      </c>
      <c r="G3574">
        <v>4</v>
      </c>
      <c r="H3574">
        <v>3</v>
      </c>
      <c r="I3574">
        <v>3.52</v>
      </c>
      <c r="J3574" t="s">
        <v>143</v>
      </c>
      <c r="K3574">
        <v>47.82</v>
      </c>
      <c r="L3574">
        <v>77</v>
      </c>
      <c r="M3574">
        <v>7.03</v>
      </c>
      <c r="N3574" t="s">
        <v>143</v>
      </c>
      <c r="O3574">
        <v>23.24</v>
      </c>
      <c r="P3574" t="s">
        <v>57</v>
      </c>
      <c r="Q3574" t="s">
        <v>75</v>
      </c>
      <c r="R3574" t="s">
        <v>74</v>
      </c>
    </row>
    <row r="3575" spans="1:18" x14ac:dyDescent="0.25">
      <c r="A3575">
        <v>4686</v>
      </c>
      <c r="B3575">
        <v>12</v>
      </c>
      <c r="C3575">
        <v>3</v>
      </c>
      <c r="D3575">
        <v>6</v>
      </c>
      <c r="E3575">
        <v>9</v>
      </c>
      <c r="F3575">
        <v>7</v>
      </c>
      <c r="G3575">
        <v>6</v>
      </c>
      <c r="H3575">
        <v>3</v>
      </c>
      <c r="I3575">
        <v>3.68</v>
      </c>
      <c r="J3575" t="s">
        <v>143</v>
      </c>
      <c r="K3575">
        <v>116.82</v>
      </c>
      <c r="L3575">
        <v>424</v>
      </c>
      <c r="M3575">
        <v>5.35</v>
      </c>
      <c r="N3575" t="s">
        <v>143</v>
      </c>
      <c r="O3575">
        <v>42.13</v>
      </c>
      <c r="P3575" t="s">
        <v>18</v>
      </c>
      <c r="Q3575" t="s">
        <v>75</v>
      </c>
      <c r="R3575" t="s">
        <v>74</v>
      </c>
    </row>
    <row r="3576" spans="1:18" x14ac:dyDescent="0.25">
      <c r="A3576">
        <v>4692</v>
      </c>
      <c r="B3576">
        <v>15</v>
      </c>
      <c r="C3576">
        <v>6</v>
      </c>
      <c r="D3576">
        <v>11</v>
      </c>
      <c r="E3576">
        <v>6</v>
      </c>
      <c r="F3576">
        <v>3</v>
      </c>
      <c r="G3576">
        <v>9</v>
      </c>
      <c r="H3576">
        <v>3</v>
      </c>
      <c r="I3576">
        <v>3.58</v>
      </c>
      <c r="J3576" t="s">
        <v>143</v>
      </c>
      <c r="K3576">
        <v>24.71</v>
      </c>
      <c r="L3576">
        <v>551</v>
      </c>
      <c r="M3576">
        <v>4.6900000000000004</v>
      </c>
      <c r="N3576" t="s">
        <v>143</v>
      </c>
      <c r="O3576">
        <v>21.65</v>
      </c>
      <c r="P3576" t="s">
        <v>22</v>
      </c>
      <c r="Q3576" t="s">
        <v>75</v>
      </c>
      <c r="R3576" t="s">
        <v>74</v>
      </c>
    </row>
    <row r="3577" spans="1:18" x14ac:dyDescent="0.25">
      <c r="A3577">
        <v>4744</v>
      </c>
      <c r="B3577">
        <v>20</v>
      </c>
      <c r="C3577">
        <v>5</v>
      </c>
      <c r="D3577">
        <v>9</v>
      </c>
      <c r="E3577">
        <v>5</v>
      </c>
      <c r="F3577">
        <v>8</v>
      </c>
      <c r="G3577">
        <v>6</v>
      </c>
      <c r="H3577">
        <v>3</v>
      </c>
      <c r="I3577">
        <v>3.63</v>
      </c>
      <c r="J3577" t="s">
        <v>143</v>
      </c>
      <c r="K3577">
        <v>62.58</v>
      </c>
      <c r="L3577">
        <v>70</v>
      </c>
      <c r="M3577">
        <v>6.75</v>
      </c>
      <c r="N3577" t="s">
        <v>143</v>
      </c>
      <c r="O3577">
        <v>22.13</v>
      </c>
      <c r="P3577" t="s">
        <v>43</v>
      </c>
      <c r="Q3577" t="s">
        <v>75</v>
      </c>
      <c r="R3577" t="s">
        <v>74</v>
      </c>
    </row>
    <row r="3578" spans="1:18" x14ac:dyDescent="0.25">
      <c r="A3578">
        <v>4760</v>
      </c>
      <c r="B3578">
        <v>10</v>
      </c>
      <c r="C3578">
        <v>1</v>
      </c>
      <c r="D3578">
        <v>5</v>
      </c>
      <c r="E3578">
        <v>2</v>
      </c>
      <c r="F3578">
        <v>1</v>
      </c>
      <c r="G3578">
        <v>5</v>
      </c>
      <c r="H3578">
        <v>3</v>
      </c>
      <c r="I3578">
        <v>3.9</v>
      </c>
      <c r="J3578" t="s">
        <v>143</v>
      </c>
      <c r="K3578">
        <v>30.93</v>
      </c>
      <c r="L3578">
        <v>716</v>
      </c>
      <c r="M3578">
        <v>0.99</v>
      </c>
      <c r="N3578" t="s">
        <v>143</v>
      </c>
      <c r="O3578">
        <v>33.9</v>
      </c>
      <c r="P3578" t="s">
        <v>54</v>
      </c>
      <c r="Q3578" t="s">
        <v>75</v>
      </c>
      <c r="R3578" t="s">
        <v>74</v>
      </c>
    </row>
    <row r="3579" spans="1:18" x14ac:dyDescent="0.25">
      <c r="A3579">
        <v>4882</v>
      </c>
      <c r="B3579">
        <v>5</v>
      </c>
      <c r="C3579">
        <v>11</v>
      </c>
      <c r="D3579">
        <v>4</v>
      </c>
      <c r="E3579">
        <v>5</v>
      </c>
      <c r="F3579">
        <v>5</v>
      </c>
      <c r="G3579">
        <v>6</v>
      </c>
      <c r="H3579">
        <v>3</v>
      </c>
      <c r="I3579">
        <v>3.64</v>
      </c>
      <c r="J3579" t="s">
        <v>143</v>
      </c>
      <c r="K3579">
        <v>41.33</v>
      </c>
      <c r="L3579">
        <v>1681</v>
      </c>
      <c r="M3579">
        <v>4.34</v>
      </c>
      <c r="N3579" t="s">
        <v>143</v>
      </c>
      <c r="O3579">
        <v>32.47</v>
      </c>
      <c r="P3579" t="s">
        <v>72</v>
      </c>
      <c r="Q3579" t="s">
        <v>75</v>
      </c>
      <c r="R3579" t="s">
        <v>74</v>
      </c>
    </row>
    <row r="3580" spans="1:18" x14ac:dyDescent="0.25">
      <c r="A3580">
        <v>4969</v>
      </c>
      <c r="B3580">
        <v>7</v>
      </c>
      <c r="C3580">
        <v>3</v>
      </c>
      <c r="D3580">
        <v>11</v>
      </c>
      <c r="E3580">
        <v>1</v>
      </c>
      <c r="F3580">
        <v>2</v>
      </c>
      <c r="G3580">
        <v>2</v>
      </c>
      <c r="H3580">
        <v>3</v>
      </c>
      <c r="I3580">
        <v>3.55</v>
      </c>
      <c r="J3580" t="s">
        <v>143</v>
      </c>
      <c r="K3580">
        <v>50.15</v>
      </c>
      <c r="L3580">
        <v>525</v>
      </c>
      <c r="M3580">
        <v>14.48</v>
      </c>
      <c r="N3580" t="s">
        <v>143</v>
      </c>
      <c r="O3580">
        <v>0.52</v>
      </c>
      <c r="P3580" t="s">
        <v>73</v>
      </c>
      <c r="Q3580" t="s">
        <v>75</v>
      </c>
      <c r="R3580" t="s">
        <v>74</v>
      </c>
    </row>
    <row r="3581" spans="1:18" x14ac:dyDescent="0.25">
      <c r="A3581">
        <v>4978</v>
      </c>
      <c r="B3581">
        <v>10</v>
      </c>
      <c r="C3581">
        <v>6</v>
      </c>
      <c r="D3581">
        <v>4</v>
      </c>
      <c r="E3581">
        <v>6</v>
      </c>
      <c r="F3581">
        <v>7</v>
      </c>
      <c r="G3581">
        <v>4</v>
      </c>
      <c r="H3581">
        <v>3</v>
      </c>
      <c r="I3581">
        <v>3.48</v>
      </c>
      <c r="J3581" t="s">
        <v>143</v>
      </c>
      <c r="K3581">
        <v>18.55</v>
      </c>
      <c r="L3581">
        <v>441</v>
      </c>
      <c r="M3581">
        <v>39.28</v>
      </c>
      <c r="N3581" t="s">
        <v>143</v>
      </c>
      <c r="O3581">
        <v>13.57</v>
      </c>
      <c r="P3581" t="s">
        <v>50</v>
      </c>
      <c r="Q3581" t="s">
        <v>75</v>
      </c>
      <c r="R3581" t="s">
        <v>74</v>
      </c>
    </row>
    <row r="3582" spans="1:18" x14ac:dyDescent="0.25">
      <c r="A3582">
        <v>22</v>
      </c>
      <c r="B3582">
        <v>11</v>
      </c>
      <c r="C3582">
        <v>2</v>
      </c>
      <c r="D3582">
        <v>4</v>
      </c>
      <c r="E3582">
        <v>4</v>
      </c>
      <c r="F3582">
        <v>7</v>
      </c>
      <c r="G3582">
        <v>5</v>
      </c>
      <c r="H3582">
        <v>1</v>
      </c>
      <c r="I3582">
        <v>3.86</v>
      </c>
      <c r="J3582" t="s">
        <v>143</v>
      </c>
      <c r="K3582">
        <v>118.89</v>
      </c>
      <c r="L3582">
        <v>446</v>
      </c>
      <c r="M3582">
        <v>5.26</v>
      </c>
      <c r="N3582" t="s">
        <v>143</v>
      </c>
      <c r="O3582">
        <v>32.479999999999997</v>
      </c>
      <c r="P3582" t="s">
        <v>36</v>
      </c>
      <c r="Q3582" t="s">
        <v>75</v>
      </c>
      <c r="R3582" t="s">
        <v>74</v>
      </c>
    </row>
    <row r="3583" spans="1:18" x14ac:dyDescent="0.25">
      <c r="A3583">
        <v>31</v>
      </c>
      <c r="B3583">
        <v>20</v>
      </c>
      <c r="C3583">
        <v>11</v>
      </c>
      <c r="D3583">
        <v>9</v>
      </c>
      <c r="E3583">
        <v>1</v>
      </c>
      <c r="F3583">
        <v>2</v>
      </c>
      <c r="G3583">
        <v>5</v>
      </c>
      <c r="H3583">
        <v>1</v>
      </c>
      <c r="I3583">
        <v>3.73</v>
      </c>
      <c r="J3583" t="s">
        <v>143</v>
      </c>
      <c r="K3583">
        <v>26.51</v>
      </c>
      <c r="L3583">
        <v>166</v>
      </c>
      <c r="M3583">
        <v>5.28</v>
      </c>
      <c r="N3583" t="s">
        <v>143</v>
      </c>
      <c r="O3583">
        <v>36.700000000000003</v>
      </c>
      <c r="P3583" t="s">
        <v>66</v>
      </c>
      <c r="Q3583" t="s">
        <v>75</v>
      </c>
      <c r="R3583" t="s">
        <v>74</v>
      </c>
    </row>
    <row r="3584" spans="1:18" x14ac:dyDescent="0.25">
      <c r="A3584">
        <v>65</v>
      </c>
      <c r="B3584">
        <v>15</v>
      </c>
      <c r="C3584">
        <v>4</v>
      </c>
      <c r="D3584">
        <v>8</v>
      </c>
      <c r="E3584">
        <v>7</v>
      </c>
      <c r="F3584">
        <v>6</v>
      </c>
      <c r="G3584">
        <v>8</v>
      </c>
      <c r="H3584">
        <v>1</v>
      </c>
      <c r="I3584">
        <v>3.59</v>
      </c>
      <c r="J3584" t="s">
        <v>143</v>
      </c>
      <c r="K3584">
        <v>35.450000000000003</v>
      </c>
      <c r="L3584">
        <v>147</v>
      </c>
      <c r="M3584">
        <v>28.94</v>
      </c>
      <c r="N3584" t="s">
        <v>143</v>
      </c>
      <c r="O3584">
        <v>15.81</v>
      </c>
      <c r="P3584" t="s">
        <v>72</v>
      </c>
      <c r="Q3584" t="s">
        <v>75</v>
      </c>
      <c r="R3584" t="s">
        <v>74</v>
      </c>
    </row>
    <row r="3585" spans="1:18" x14ac:dyDescent="0.25">
      <c r="A3585">
        <v>75</v>
      </c>
      <c r="B3585">
        <v>20</v>
      </c>
      <c r="C3585">
        <v>12</v>
      </c>
      <c r="D3585">
        <v>2</v>
      </c>
      <c r="E3585">
        <v>4</v>
      </c>
      <c r="F3585">
        <v>2</v>
      </c>
      <c r="G3585">
        <v>4</v>
      </c>
      <c r="H3585">
        <v>1</v>
      </c>
      <c r="I3585">
        <v>3.52</v>
      </c>
      <c r="J3585" t="s">
        <v>143</v>
      </c>
      <c r="K3585">
        <v>32.85</v>
      </c>
      <c r="L3585">
        <v>2287</v>
      </c>
      <c r="M3585">
        <v>10.58</v>
      </c>
      <c r="N3585" t="s">
        <v>143</v>
      </c>
      <c r="O3585">
        <v>62.5</v>
      </c>
      <c r="P3585" t="s">
        <v>35</v>
      </c>
      <c r="Q3585" t="s">
        <v>75</v>
      </c>
      <c r="R3585" t="s">
        <v>74</v>
      </c>
    </row>
    <row r="3586" spans="1:18" x14ac:dyDescent="0.25">
      <c r="A3586">
        <v>112</v>
      </c>
      <c r="B3586">
        <v>20</v>
      </c>
      <c r="C3586">
        <v>1</v>
      </c>
      <c r="D3586">
        <v>1</v>
      </c>
      <c r="E3586">
        <v>6</v>
      </c>
      <c r="F3586">
        <v>4</v>
      </c>
      <c r="G3586">
        <v>9</v>
      </c>
      <c r="H3586">
        <v>1</v>
      </c>
      <c r="I3586">
        <v>3.13</v>
      </c>
      <c r="J3586" t="s">
        <v>143</v>
      </c>
      <c r="K3586">
        <v>13.78</v>
      </c>
      <c r="L3586">
        <v>268</v>
      </c>
      <c r="M3586">
        <v>6.88</v>
      </c>
      <c r="N3586" t="s">
        <v>143</v>
      </c>
      <c r="O3586">
        <v>19.989999999999998</v>
      </c>
      <c r="P3586" t="s">
        <v>25</v>
      </c>
      <c r="Q3586" t="s">
        <v>75</v>
      </c>
      <c r="R3586" t="s">
        <v>74</v>
      </c>
    </row>
    <row r="3587" spans="1:18" x14ac:dyDescent="0.25">
      <c r="A3587">
        <v>285</v>
      </c>
      <c r="B3587">
        <v>8</v>
      </c>
      <c r="C3587">
        <v>7</v>
      </c>
      <c r="D3587">
        <v>2</v>
      </c>
      <c r="E3587">
        <v>2</v>
      </c>
      <c r="F3587">
        <v>5</v>
      </c>
      <c r="G3587">
        <v>7</v>
      </c>
      <c r="H3587">
        <v>1</v>
      </c>
      <c r="I3587">
        <v>3.98</v>
      </c>
      <c r="J3587" t="s">
        <v>143</v>
      </c>
      <c r="K3587">
        <v>50.83</v>
      </c>
      <c r="L3587">
        <v>225</v>
      </c>
      <c r="M3587">
        <v>1.91</v>
      </c>
      <c r="N3587" t="s">
        <v>143</v>
      </c>
      <c r="O3587">
        <v>19.13</v>
      </c>
      <c r="P3587" t="s">
        <v>48</v>
      </c>
      <c r="Q3587" t="s">
        <v>75</v>
      </c>
      <c r="R3587" t="s">
        <v>74</v>
      </c>
    </row>
    <row r="3588" spans="1:18" x14ac:dyDescent="0.25">
      <c r="A3588">
        <v>335</v>
      </c>
      <c r="B3588">
        <v>20</v>
      </c>
      <c r="C3588">
        <v>8</v>
      </c>
      <c r="D3588">
        <v>4</v>
      </c>
      <c r="E3588">
        <v>2</v>
      </c>
      <c r="F3588">
        <v>5</v>
      </c>
      <c r="G3588">
        <v>8</v>
      </c>
      <c r="H3588">
        <v>1</v>
      </c>
      <c r="I3588">
        <v>3.28</v>
      </c>
      <c r="J3588" t="s">
        <v>143</v>
      </c>
      <c r="K3588">
        <v>14.87</v>
      </c>
      <c r="L3588">
        <v>269</v>
      </c>
      <c r="M3588">
        <v>2.04</v>
      </c>
      <c r="N3588" t="s">
        <v>143</v>
      </c>
      <c r="O3588">
        <v>52.03</v>
      </c>
      <c r="P3588" t="s">
        <v>62</v>
      </c>
      <c r="Q3588" t="s">
        <v>75</v>
      </c>
      <c r="R3588" t="s">
        <v>74</v>
      </c>
    </row>
    <row r="3589" spans="1:18" x14ac:dyDescent="0.25">
      <c r="A3589">
        <v>442</v>
      </c>
      <c r="B3589">
        <v>1</v>
      </c>
      <c r="C3589">
        <v>7</v>
      </c>
      <c r="D3589">
        <v>11</v>
      </c>
      <c r="E3589">
        <v>4</v>
      </c>
      <c r="F3589">
        <v>6</v>
      </c>
      <c r="G3589">
        <v>3</v>
      </c>
      <c r="H3589">
        <v>1</v>
      </c>
      <c r="I3589">
        <v>3.93</v>
      </c>
      <c r="J3589" t="s">
        <v>143</v>
      </c>
      <c r="K3589">
        <v>77.88</v>
      </c>
      <c r="L3589">
        <v>543</v>
      </c>
      <c r="M3589">
        <v>3.1</v>
      </c>
      <c r="N3589" t="s">
        <v>143</v>
      </c>
      <c r="O3589">
        <v>34.29</v>
      </c>
      <c r="P3589" t="s">
        <v>71</v>
      </c>
      <c r="Q3589" t="s">
        <v>75</v>
      </c>
      <c r="R3589" t="s">
        <v>74</v>
      </c>
    </row>
    <row r="3590" spans="1:18" x14ac:dyDescent="0.25">
      <c r="A3590">
        <v>449</v>
      </c>
      <c r="B3590">
        <v>17</v>
      </c>
      <c r="C3590">
        <v>12</v>
      </c>
      <c r="D3590">
        <v>4</v>
      </c>
      <c r="E3590">
        <v>3</v>
      </c>
      <c r="F3590">
        <v>1</v>
      </c>
      <c r="G3590">
        <v>2</v>
      </c>
      <c r="H3590">
        <v>1</v>
      </c>
      <c r="I3590">
        <v>3.6</v>
      </c>
      <c r="J3590" t="s">
        <v>143</v>
      </c>
      <c r="K3590">
        <v>34.97</v>
      </c>
      <c r="L3590">
        <v>4195</v>
      </c>
      <c r="M3590">
        <v>1.07</v>
      </c>
      <c r="N3590" t="s">
        <v>143</v>
      </c>
      <c r="O3590">
        <v>55.26</v>
      </c>
      <c r="P3590" t="s">
        <v>51</v>
      </c>
      <c r="Q3590" t="s">
        <v>75</v>
      </c>
      <c r="R3590" t="s">
        <v>74</v>
      </c>
    </row>
    <row r="3591" spans="1:18" x14ac:dyDescent="0.25">
      <c r="A3591">
        <v>538</v>
      </c>
      <c r="B3591">
        <v>6</v>
      </c>
      <c r="C3591">
        <v>12</v>
      </c>
      <c r="D3591">
        <v>2</v>
      </c>
      <c r="E3591">
        <v>2</v>
      </c>
      <c r="F3591">
        <v>6</v>
      </c>
      <c r="G3591">
        <v>9</v>
      </c>
      <c r="H3591">
        <v>1</v>
      </c>
      <c r="I3591">
        <v>3.78</v>
      </c>
      <c r="J3591" t="s">
        <v>143</v>
      </c>
      <c r="K3591">
        <v>29.53</v>
      </c>
      <c r="L3591">
        <v>58</v>
      </c>
      <c r="M3591">
        <v>8.3699999999999992</v>
      </c>
      <c r="N3591" t="s">
        <v>143</v>
      </c>
      <c r="O3591">
        <v>41.99</v>
      </c>
      <c r="P3591" t="s">
        <v>39</v>
      </c>
      <c r="Q3591" t="s">
        <v>75</v>
      </c>
      <c r="R3591" t="s">
        <v>74</v>
      </c>
    </row>
    <row r="3592" spans="1:18" x14ac:dyDescent="0.25">
      <c r="A3592">
        <v>596</v>
      </c>
      <c r="B3592">
        <v>15</v>
      </c>
      <c r="C3592">
        <v>6</v>
      </c>
      <c r="D3592">
        <v>4</v>
      </c>
      <c r="E3592">
        <v>5</v>
      </c>
      <c r="F3592">
        <v>2</v>
      </c>
      <c r="G3592">
        <v>4</v>
      </c>
      <c r="H3592">
        <v>1</v>
      </c>
      <c r="I3592">
        <v>3.6</v>
      </c>
      <c r="J3592" t="s">
        <v>143</v>
      </c>
      <c r="K3592">
        <v>68.97</v>
      </c>
      <c r="L3592">
        <v>141</v>
      </c>
      <c r="M3592">
        <v>7.16</v>
      </c>
      <c r="N3592" t="s">
        <v>143</v>
      </c>
      <c r="O3592">
        <v>34</v>
      </c>
      <c r="P3592" t="s">
        <v>21</v>
      </c>
      <c r="Q3592" t="s">
        <v>75</v>
      </c>
      <c r="R3592" t="s">
        <v>74</v>
      </c>
    </row>
    <row r="3593" spans="1:18" x14ac:dyDescent="0.25">
      <c r="A3593">
        <v>628</v>
      </c>
      <c r="B3593">
        <v>15</v>
      </c>
      <c r="C3593">
        <v>8</v>
      </c>
      <c r="D3593">
        <v>4</v>
      </c>
      <c r="E3593">
        <v>2</v>
      </c>
      <c r="F3593">
        <v>7</v>
      </c>
      <c r="G3593">
        <v>3</v>
      </c>
      <c r="H3593">
        <v>1</v>
      </c>
      <c r="I3593">
        <v>3.9</v>
      </c>
      <c r="J3593" t="s">
        <v>143</v>
      </c>
      <c r="K3593">
        <v>46.13</v>
      </c>
      <c r="L3593">
        <v>105</v>
      </c>
      <c r="M3593">
        <v>6.34</v>
      </c>
      <c r="N3593" t="s">
        <v>143</v>
      </c>
      <c r="O3593">
        <v>29.99</v>
      </c>
      <c r="P3593" t="s">
        <v>42</v>
      </c>
      <c r="Q3593" t="s">
        <v>75</v>
      </c>
      <c r="R3593" t="s">
        <v>74</v>
      </c>
    </row>
    <row r="3594" spans="1:18" x14ac:dyDescent="0.25">
      <c r="A3594">
        <v>731</v>
      </c>
      <c r="B3594">
        <v>18</v>
      </c>
      <c r="C3594">
        <v>10</v>
      </c>
      <c r="D3594">
        <v>7</v>
      </c>
      <c r="E3594">
        <v>2</v>
      </c>
      <c r="F3594">
        <v>7</v>
      </c>
      <c r="G3594">
        <v>1</v>
      </c>
      <c r="H3594">
        <v>1</v>
      </c>
      <c r="I3594">
        <v>3.87</v>
      </c>
      <c r="J3594" t="s">
        <v>143</v>
      </c>
      <c r="K3594">
        <v>31.18</v>
      </c>
      <c r="L3594">
        <v>615</v>
      </c>
      <c r="M3594">
        <v>1.98</v>
      </c>
      <c r="N3594" t="s">
        <v>143</v>
      </c>
      <c r="O3594">
        <v>35.94</v>
      </c>
      <c r="P3594" t="s">
        <v>48</v>
      </c>
      <c r="Q3594" t="s">
        <v>75</v>
      </c>
      <c r="R3594" t="s">
        <v>74</v>
      </c>
    </row>
    <row r="3595" spans="1:18" x14ac:dyDescent="0.25">
      <c r="A3595">
        <v>736</v>
      </c>
      <c r="B3595">
        <v>10</v>
      </c>
      <c r="C3595">
        <v>4</v>
      </c>
      <c r="D3595">
        <v>9</v>
      </c>
      <c r="E3595">
        <v>7</v>
      </c>
      <c r="F3595">
        <v>2</v>
      </c>
      <c r="G3595">
        <v>9</v>
      </c>
      <c r="H3595">
        <v>1</v>
      </c>
      <c r="I3595">
        <v>3.57</v>
      </c>
      <c r="J3595" t="s">
        <v>143</v>
      </c>
      <c r="K3595">
        <v>21.16</v>
      </c>
      <c r="L3595">
        <v>329</v>
      </c>
      <c r="M3595">
        <v>12.92</v>
      </c>
      <c r="N3595" t="s">
        <v>143</v>
      </c>
      <c r="O3595">
        <v>29.44</v>
      </c>
      <c r="P3595" t="s">
        <v>56</v>
      </c>
      <c r="Q3595" t="s">
        <v>75</v>
      </c>
      <c r="R3595" t="s">
        <v>74</v>
      </c>
    </row>
    <row r="3596" spans="1:18" x14ac:dyDescent="0.25">
      <c r="A3596">
        <v>739</v>
      </c>
      <c r="B3596">
        <v>11</v>
      </c>
      <c r="C3596">
        <v>10</v>
      </c>
      <c r="D3596">
        <v>8</v>
      </c>
      <c r="E3596">
        <v>8</v>
      </c>
      <c r="F3596">
        <v>3</v>
      </c>
      <c r="G3596">
        <v>3</v>
      </c>
      <c r="H3596">
        <v>1</v>
      </c>
      <c r="I3596">
        <v>3.98</v>
      </c>
      <c r="J3596" t="s">
        <v>143</v>
      </c>
      <c r="K3596">
        <v>40.26</v>
      </c>
      <c r="L3596">
        <v>1506</v>
      </c>
      <c r="M3596">
        <v>10.54</v>
      </c>
      <c r="N3596" t="s">
        <v>143</v>
      </c>
      <c r="O3596">
        <v>47.88</v>
      </c>
      <c r="P3596" t="s">
        <v>62</v>
      </c>
      <c r="Q3596" t="s">
        <v>75</v>
      </c>
      <c r="R3596" t="s">
        <v>74</v>
      </c>
    </row>
    <row r="3597" spans="1:18" x14ac:dyDescent="0.25">
      <c r="A3597">
        <v>796</v>
      </c>
      <c r="B3597">
        <v>8</v>
      </c>
      <c r="C3597">
        <v>4</v>
      </c>
      <c r="D3597">
        <v>8</v>
      </c>
      <c r="E3597">
        <v>6</v>
      </c>
      <c r="F3597">
        <v>4</v>
      </c>
      <c r="G3597">
        <v>4</v>
      </c>
      <c r="H3597">
        <v>1</v>
      </c>
      <c r="I3597">
        <v>3.67</v>
      </c>
      <c r="J3597" t="s">
        <v>143</v>
      </c>
      <c r="K3597">
        <v>31.67</v>
      </c>
      <c r="L3597">
        <v>2177</v>
      </c>
      <c r="M3597">
        <v>7.22</v>
      </c>
      <c r="N3597" t="s">
        <v>143</v>
      </c>
      <c r="O3597">
        <v>15.96</v>
      </c>
      <c r="P3597" t="s">
        <v>39</v>
      </c>
      <c r="Q3597" t="s">
        <v>75</v>
      </c>
      <c r="R3597" t="s">
        <v>74</v>
      </c>
    </row>
    <row r="3598" spans="1:18" x14ac:dyDescent="0.25">
      <c r="A3598">
        <v>809</v>
      </c>
      <c r="B3598">
        <v>14</v>
      </c>
      <c r="C3598">
        <v>8</v>
      </c>
      <c r="D3598">
        <v>10</v>
      </c>
      <c r="E3598">
        <v>8</v>
      </c>
      <c r="F3598">
        <v>1</v>
      </c>
      <c r="G3598">
        <v>3</v>
      </c>
      <c r="H3598">
        <v>1</v>
      </c>
      <c r="I3598">
        <v>3.68</v>
      </c>
      <c r="J3598" t="s">
        <v>143</v>
      </c>
      <c r="K3598">
        <v>40.93</v>
      </c>
      <c r="L3598">
        <v>54</v>
      </c>
      <c r="M3598">
        <v>5.66</v>
      </c>
      <c r="N3598" t="s">
        <v>143</v>
      </c>
      <c r="O3598">
        <v>45.79</v>
      </c>
      <c r="P3598" t="s">
        <v>51</v>
      </c>
      <c r="Q3598" t="s">
        <v>75</v>
      </c>
      <c r="R3598" t="s">
        <v>74</v>
      </c>
    </row>
    <row r="3599" spans="1:18" x14ac:dyDescent="0.25">
      <c r="A3599">
        <v>877</v>
      </c>
      <c r="B3599">
        <v>17</v>
      </c>
      <c r="C3599">
        <v>7</v>
      </c>
      <c r="D3599">
        <v>11</v>
      </c>
      <c r="E3599">
        <v>5</v>
      </c>
      <c r="F3599">
        <v>6</v>
      </c>
      <c r="G3599">
        <v>3</v>
      </c>
      <c r="H3599">
        <v>1</v>
      </c>
      <c r="I3599">
        <v>3.64</v>
      </c>
      <c r="J3599" t="s">
        <v>143</v>
      </c>
      <c r="K3599">
        <v>22.97</v>
      </c>
      <c r="L3599">
        <v>173</v>
      </c>
      <c r="M3599">
        <v>5.21</v>
      </c>
      <c r="N3599" t="s">
        <v>143</v>
      </c>
      <c r="O3599">
        <v>22.29</v>
      </c>
      <c r="P3599" t="s">
        <v>23</v>
      </c>
      <c r="Q3599" t="s">
        <v>75</v>
      </c>
      <c r="R3599" t="s">
        <v>74</v>
      </c>
    </row>
    <row r="3600" spans="1:18" x14ac:dyDescent="0.25">
      <c r="A3600">
        <v>912</v>
      </c>
      <c r="B3600">
        <v>17</v>
      </c>
      <c r="C3600">
        <v>4</v>
      </c>
      <c r="D3600">
        <v>2</v>
      </c>
      <c r="E3600">
        <v>1</v>
      </c>
      <c r="F3600">
        <v>5</v>
      </c>
      <c r="G3600">
        <v>3</v>
      </c>
      <c r="H3600">
        <v>1</v>
      </c>
      <c r="I3600">
        <v>3.23</v>
      </c>
      <c r="J3600" t="s">
        <v>143</v>
      </c>
      <c r="K3600">
        <v>7.97</v>
      </c>
      <c r="L3600">
        <v>673</v>
      </c>
      <c r="M3600">
        <v>2.92</v>
      </c>
      <c r="N3600" t="s">
        <v>143</v>
      </c>
      <c r="O3600">
        <v>37.130000000000003</v>
      </c>
      <c r="P3600" t="s">
        <v>64</v>
      </c>
      <c r="Q3600" t="s">
        <v>75</v>
      </c>
      <c r="R3600" t="s">
        <v>74</v>
      </c>
    </row>
    <row r="3601" spans="1:18" x14ac:dyDescent="0.25">
      <c r="A3601">
        <v>1001</v>
      </c>
      <c r="B3601">
        <v>9</v>
      </c>
      <c r="C3601">
        <v>5</v>
      </c>
      <c r="D3601">
        <v>11</v>
      </c>
      <c r="E3601">
        <v>3</v>
      </c>
      <c r="F3601">
        <v>7</v>
      </c>
      <c r="G3601">
        <v>5</v>
      </c>
      <c r="H3601">
        <v>1</v>
      </c>
      <c r="I3601">
        <v>3.12</v>
      </c>
      <c r="J3601" t="s">
        <v>143</v>
      </c>
      <c r="K3601">
        <v>14.3</v>
      </c>
      <c r="L3601">
        <v>52</v>
      </c>
      <c r="M3601">
        <v>3.59</v>
      </c>
      <c r="N3601" t="s">
        <v>143</v>
      </c>
      <c r="O3601">
        <v>37.19</v>
      </c>
      <c r="P3601" t="s">
        <v>28</v>
      </c>
      <c r="Q3601" t="s">
        <v>75</v>
      </c>
      <c r="R3601" t="s">
        <v>74</v>
      </c>
    </row>
    <row r="3602" spans="1:18" x14ac:dyDescent="0.25">
      <c r="A3602">
        <v>1136</v>
      </c>
      <c r="B3602">
        <v>17</v>
      </c>
      <c r="C3602">
        <v>10</v>
      </c>
      <c r="D3602">
        <v>9</v>
      </c>
      <c r="E3602">
        <v>7</v>
      </c>
      <c r="F3602">
        <v>3</v>
      </c>
      <c r="G3602">
        <v>1</v>
      </c>
      <c r="H3602">
        <v>1</v>
      </c>
      <c r="I3602">
        <v>3.52</v>
      </c>
      <c r="J3602" t="s">
        <v>143</v>
      </c>
      <c r="K3602">
        <v>23.89</v>
      </c>
      <c r="L3602">
        <v>2014</v>
      </c>
      <c r="M3602">
        <v>6.17</v>
      </c>
      <c r="N3602" t="s">
        <v>143</v>
      </c>
      <c r="O3602">
        <v>22.72</v>
      </c>
      <c r="P3602" t="s">
        <v>54</v>
      </c>
      <c r="Q3602" t="s">
        <v>75</v>
      </c>
      <c r="R3602" t="s">
        <v>74</v>
      </c>
    </row>
    <row r="3603" spans="1:18" x14ac:dyDescent="0.25">
      <c r="A3603">
        <v>1257</v>
      </c>
      <c r="B3603">
        <v>19</v>
      </c>
      <c r="C3603">
        <v>7</v>
      </c>
      <c r="D3603">
        <v>2</v>
      </c>
      <c r="E3603">
        <v>8</v>
      </c>
      <c r="F3603">
        <v>8</v>
      </c>
      <c r="G3603">
        <v>5</v>
      </c>
      <c r="H3603">
        <v>1</v>
      </c>
      <c r="I3603">
        <v>3.6</v>
      </c>
      <c r="J3603" t="s">
        <v>143</v>
      </c>
      <c r="K3603">
        <v>23.47</v>
      </c>
      <c r="L3603">
        <v>1180</v>
      </c>
      <c r="M3603">
        <v>10.99</v>
      </c>
      <c r="N3603" t="s">
        <v>143</v>
      </c>
      <c r="O3603">
        <v>22.09</v>
      </c>
      <c r="P3603" t="s">
        <v>71</v>
      </c>
      <c r="Q3603" t="s">
        <v>75</v>
      </c>
      <c r="R3603" t="s">
        <v>74</v>
      </c>
    </row>
    <row r="3604" spans="1:18" x14ac:dyDescent="0.25">
      <c r="A3604">
        <v>1545</v>
      </c>
      <c r="B3604">
        <v>8</v>
      </c>
      <c r="C3604">
        <v>1</v>
      </c>
      <c r="D3604">
        <v>4</v>
      </c>
      <c r="E3604">
        <v>8</v>
      </c>
      <c r="F3604">
        <v>1</v>
      </c>
      <c r="G3604">
        <v>5</v>
      </c>
      <c r="H3604">
        <v>1</v>
      </c>
      <c r="I3604">
        <v>3.35</v>
      </c>
      <c r="J3604" t="s">
        <v>143</v>
      </c>
      <c r="K3604">
        <v>88.51</v>
      </c>
      <c r="L3604">
        <v>514</v>
      </c>
      <c r="M3604">
        <v>4.67</v>
      </c>
      <c r="N3604" t="s">
        <v>143</v>
      </c>
      <c r="O3604">
        <v>53.06</v>
      </c>
      <c r="P3604" t="s">
        <v>64</v>
      </c>
      <c r="Q3604" t="s">
        <v>75</v>
      </c>
      <c r="R3604" t="s">
        <v>74</v>
      </c>
    </row>
    <row r="3605" spans="1:18" x14ac:dyDescent="0.25">
      <c r="A3605">
        <v>1558</v>
      </c>
      <c r="B3605">
        <v>19</v>
      </c>
      <c r="C3605">
        <v>3</v>
      </c>
      <c r="D3605">
        <v>8</v>
      </c>
      <c r="E3605">
        <v>8</v>
      </c>
      <c r="F3605">
        <v>6</v>
      </c>
      <c r="G3605">
        <v>1</v>
      </c>
      <c r="H3605">
        <v>1</v>
      </c>
      <c r="I3605">
        <v>3.55</v>
      </c>
      <c r="J3605" t="s">
        <v>143</v>
      </c>
      <c r="K3605">
        <v>22</v>
      </c>
      <c r="L3605">
        <v>184</v>
      </c>
      <c r="M3605">
        <v>4.21</v>
      </c>
      <c r="N3605" t="s">
        <v>143</v>
      </c>
      <c r="O3605">
        <v>47.42</v>
      </c>
      <c r="P3605" t="s">
        <v>29</v>
      </c>
      <c r="Q3605" t="s">
        <v>75</v>
      </c>
      <c r="R3605" t="s">
        <v>74</v>
      </c>
    </row>
    <row r="3606" spans="1:18" x14ac:dyDescent="0.25">
      <c r="A3606">
        <v>1721</v>
      </c>
      <c r="B3606">
        <v>5</v>
      </c>
      <c r="C3606">
        <v>10</v>
      </c>
      <c r="D3606">
        <v>9</v>
      </c>
      <c r="E3606">
        <v>9</v>
      </c>
      <c r="F3606">
        <v>2</v>
      </c>
      <c r="G3606">
        <v>6</v>
      </c>
      <c r="H3606">
        <v>1</v>
      </c>
      <c r="I3606">
        <v>3.15</v>
      </c>
      <c r="J3606" t="s">
        <v>143</v>
      </c>
      <c r="K3606">
        <v>10.41</v>
      </c>
      <c r="L3606">
        <v>9978</v>
      </c>
      <c r="M3606">
        <v>7.01</v>
      </c>
      <c r="N3606" t="s">
        <v>143</v>
      </c>
      <c r="O3606">
        <v>35.700000000000003</v>
      </c>
      <c r="P3606" t="s">
        <v>24</v>
      </c>
      <c r="Q3606" t="s">
        <v>75</v>
      </c>
      <c r="R3606" t="s">
        <v>74</v>
      </c>
    </row>
    <row r="3607" spans="1:18" x14ac:dyDescent="0.25">
      <c r="A3607">
        <v>1784</v>
      </c>
      <c r="B3607">
        <v>4</v>
      </c>
      <c r="C3607">
        <v>5</v>
      </c>
      <c r="D3607">
        <v>2</v>
      </c>
      <c r="E3607">
        <v>8</v>
      </c>
      <c r="F3607">
        <v>2</v>
      </c>
      <c r="G3607">
        <v>6</v>
      </c>
      <c r="H3607">
        <v>1</v>
      </c>
      <c r="I3607">
        <v>3.89</v>
      </c>
      <c r="J3607" t="s">
        <v>143</v>
      </c>
      <c r="K3607">
        <v>104.17</v>
      </c>
      <c r="L3607">
        <v>195</v>
      </c>
      <c r="M3607">
        <v>0.89</v>
      </c>
      <c r="N3607" t="s">
        <v>143</v>
      </c>
      <c r="O3607">
        <v>46.29</v>
      </c>
      <c r="P3607" t="s">
        <v>33</v>
      </c>
      <c r="Q3607" t="s">
        <v>75</v>
      </c>
      <c r="R3607" t="s">
        <v>74</v>
      </c>
    </row>
    <row r="3608" spans="1:18" x14ac:dyDescent="0.25">
      <c r="A3608">
        <v>1822</v>
      </c>
      <c r="B3608">
        <v>16</v>
      </c>
      <c r="C3608">
        <v>12</v>
      </c>
      <c r="D3608">
        <v>7</v>
      </c>
      <c r="E3608">
        <v>2</v>
      </c>
      <c r="F3608">
        <v>5</v>
      </c>
      <c r="G3608">
        <v>6</v>
      </c>
      <c r="H3608">
        <v>1</v>
      </c>
      <c r="I3608">
        <v>3.19</v>
      </c>
      <c r="J3608" t="s">
        <v>143</v>
      </c>
      <c r="K3608">
        <v>47.09</v>
      </c>
      <c r="L3608">
        <v>758</v>
      </c>
      <c r="M3608">
        <v>18.940000000000001</v>
      </c>
      <c r="N3608" t="s">
        <v>143</v>
      </c>
      <c r="O3608">
        <v>33.21</v>
      </c>
      <c r="P3608" t="s">
        <v>68</v>
      </c>
      <c r="Q3608" t="s">
        <v>75</v>
      </c>
      <c r="R3608" t="s">
        <v>74</v>
      </c>
    </row>
    <row r="3609" spans="1:18" x14ac:dyDescent="0.25">
      <c r="A3609">
        <v>1861</v>
      </c>
      <c r="B3609">
        <v>13</v>
      </c>
      <c r="C3609">
        <v>1</v>
      </c>
      <c r="D3609">
        <v>11</v>
      </c>
      <c r="E3609">
        <v>3</v>
      </c>
      <c r="F3609">
        <v>6</v>
      </c>
      <c r="G3609">
        <v>6</v>
      </c>
      <c r="H3609">
        <v>1</v>
      </c>
      <c r="I3609">
        <v>3.88</v>
      </c>
      <c r="J3609" t="s">
        <v>143</v>
      </c>
      <c r="K3609">
        <v>41.8</v>
      </c>
      <c r="L3609">
        <v>683</v>
      </c>
      <c r="M3609">
        <v>0.85</v>
      </c>
      <c r="N3609" t="s">
        <v>143</v>
      </c>
      <c r="O3609">
        <v>48.73</v>
      </c>
      <c r="P3609" t="s">
        <v>41</v>
      </c>
      <c r="Q3609" t="s">
        <v>75</v>
      </c>
      <c r="R3609" t="s">
        <v>74</v>
      </c>
    </row>
    <row r="3610" spans="1:18" x14ac:dyDescent="0.25">
      <c r="A3610">
        <v>1871</v>
      </c>
      <c r="B3610">
        <v>18</v>
      </c>
      <c r="C3610">
        <v>1</v>
      </c>
      <c r="D3610">
        <v>2</v>
      </c>
      <c r="E3610">
        <v>9</v>
      </c>
      <c r="F3610">
        <v>5</v>
      </c>
      <c r="G3610">
        <v>4</v>
      </c>
      <c r="H3610">
        <v>1</v>
      </c>
      <c r="I3610">
        <v>3.79</v>
      </c>
      <c r="J3610" t="s">
        <v>143</v>
      </c>
      <c r="K3610">
        <v>29.75</v>
      </c>
      <c r="L3610">
        <v>110</v>
      </c>
      <c r="M3610">
        <v>4.92</v>
      </c>
      <c r="N3610" t="s">
        <v>143</v>
      </c>
      <c r="O3610">
        <v>0.48</v>
      </c>
      <c r="P3610" t="s">
        <v>45</v>
      </c>
      <c r="Q3610" t="s">
        <v>75</v>
      </c>
      <c r="R3610" t="s">
        <v>74</v>
      </c>
    </row>
    <row r="3611" spans="1:18" x14ac:dyDescent="0.25">
      <c r="A3611">
        <v>1896</v>
      </c>
      <c r="B3611">
        <v>20</v>
      </c>
      <c r="C3611">
        <v>2</v>
      </c>
      <c r="D3611">
        <v>7</v>
      </c>
      <c r="E3611">
        <v>2</v>
      </c>
      <c r="F3611">
        <v>1</v>
      </c>
      <c r="G3611">
        <v>9</v>
      </c>
      <c r="H3611">
        <v>1</v>
      </c>
      <c r="I3611">
        <v>3.53</v>
      </c>
      <c r="J3611" t="s">
        <v>143</v>
      </c>
      <c r="K3611">
        <v>26.12</v>
      </c>
      <c r="L3611">
        <v>2697</v>
      </c>
      <c r="M3611">
        <v>4.97</v>
      </c>
      <c r="N3611" t="s">
        <v>143</v>
      </c>
      <c r="O3611">
        <v>45.96</v>
      </c>
      <c r="P3611" t="s">
        <v>43</v>
      </c>
      <c r="Q3611" t="s">
        <v>75</v>
      </c>
      <c r="R3611" t="s">
        <v>74</v>
      </c>
    </row>
    <row r="3612" spans="1:18" x14ac:dyDescent="0.25">
      <c r="A3612">
        <v>1930</v>
      </c>
      <c r="B3612">
        <v>3</v>
      </c>
      <c r="C3612">
        <v>1</v>
      </c>
      <c r="D3612">
        <v>9</v>
      </c>
      <c r="E3612">
        <v>8</v>
      </c>
      <c r="F3612">
        <v>8</v>
      </c>
      <c r="G3612">
        <v>9</v>
      </c>
      <c r="H3612">
        <v>1</v>
      </c>
      <c r="I3612">
        <v>3.24</v>
      </c>
      <c r="J3612" t="s">
        <v>143</v>
      </c>
      <c r="K3612">
        <v>35.869999999999997</v>
      </c>
      <c r="L3612">
        <v>421</v>
      </c>
      <c r="M3612">
        <v>6.27</v>
      </c>
      <c r="N3612" t="s">
        <v>143</v>
      </c>
      <c r="O3612">
        <v>30.62</v>
      </c>
      <c r="P3612" t="s">
        <v>25</v>
      </c>
      <c r="Q3612" t="s">
        <v>75</v>
      </c>
      <c r="R3612" t="s">
        <v>74</v>
      </c>
    </row>
    <row r="3613" spans="1:18" x14ac:dyDescent="0.25">
      <c r="A3613">
        <v>2010</v>
      </c>
      <c r="B3613">
        <v>14</v>
      </c>
      <c r="C3613">
        <v>3</v>
      </c>
      <c r="D3613">
        <v>3</v>
      </c>
      <c r="E3613">
        <v>2</v>
      </c>
      <c r="F3613">
        <v>2</v>
      </c>
      <c r="G3613">
        <v>5</v>
      </c>
      <c r="H3613">
        <v>1</v>
      </c>
      <c r="I3613">
        <v>3.61</v>
      </c>
      <c r="J3613" t="s">
        <v>143</v>
      </c>
      <c r="K3613">
        <v>30.5</v>
      </c>
      <c r="L3613">
        <v>502</v>
      </c>
      <c r="M3613">
        <v>6.62</v>
      </c>
      <c r="N3613" t="s">
        <v>143</v>
      </c>
      <c r="O3613">
        <v>37.61</v>
      </c>
      <c r="P3613" t="s">
        <v>44</v>
      </c>
      <c r="Q3613" t="s">
        <v>75</v>
      </c>
      <c r="R3613" t="s">
        <v>74</v>
      </c>
    </row>
    <row r="3614" spans="1:18" x14ac:dyDescent="0.25">
      <c r="A3614">
        <v>2113</v>
      </c>
      <c r="B3614">
        <v>3</v>
      </c>
      <c r="C3614">
        <v>11</v>
      </c>
      <c r="D3614">
        <v>7</v>
      </c>
      <c r="E3614">
        <v>1</v>
      </c>
      <c r="F3614">
        <v>5</v>
      </c>
      <c r="G3614">
        <v>3</v>
      </c>
      <c r="H3614">
        <v>1</v>
      </c>
      <c r="I3614">
        <v>3.11</v>
      </c>
      <c r="J3614" t="s">
        <v>143</v>
      </c>
      <c r="K3614">
        <v>41.62</v>
      </c>
      <c r="L3614">
        <v>474</v>
      </c>
      <c r="M3614">
        <v>4.2300000000000004</v>
      </c>
      <c r="N3614" t="s">
        <v>143</v>
      </c>
      <c r="O3614">
        <v>60.6</v>
      </c>
      <c r="P3614" t="s">
        <v>30</v>
      </c>
      <c r="Q3614" t="s">
        <v>75</v>
      </c>
      <c r="R3614" t="s">
        <v>74</v>
      </c>
    </row>
    <row r="3615" spans="1:18" x14ac:dyDescent="0.25">
      <c r="A3615">
        <v>2179</v>
      </c>
      <c r="B3615">
        <v>8</v>
      </c>
      <c r="C3615">
        <v>11</v>
      </c>
      <c r="D3615">
        <v>10</v>
      </c>
      <c r="E3615">
        <v>6</v>
      </c>
      <c r="F3615">
        <v>2</v>
      </c>
      <c r="G3615">
        <v>6</v>
      </c>
      <c r="H3615">
        <v>1</v>
      </c>
      <c r="I3615">
        <v>3.57</v>
      </c>
      <c r="J3615" t="s">
        <v>143</v>
      </c>
      <c r="K3615">
        <v>31.57</v>
      </c>
      <c r="L3615">
        <v>381</v>
      </c>
      <c r="M3615">
        <v>7.09</v>
      </c>
      <c r="N3615" t="s">
        <v>143</v>
      </c>
      <c r="O3615">
        <v>25.66</v>
      </c>
      <c r="P3615" t="s">
        <v>66</v>
      </c>
      <c r="Q3615" t="s">
        <v>75</v>
      </c>
      <c r="R3615" t="s">
        <v>74</v>
      </c>
    </row>
    <row r="3616" spans="1:18" x14ac:dyDescent="0.25">
      <c r="A3616">
        <v>2202</v>
      </c>
      <c r="B3616">
        <v>3</v>
      </c>
      <c r="C3616">
        <v>1</v>
      </c>
      <c r="D3616">
        <v>7</v>
      </c>
      <c r="E3616">
        <v>9</v>
      </c>
      <c r="F3616">
        <v>8</v>
      </c>
      <c r="G3616">
        <v>4</v>
      </c>
      <c r="H3616">
        <v>1</v>
      </c>
      <c r="I3616">
        <v>3.31</v>
      </c>
      <c r="J3616" t="s">
        <v>143</v>
      </c>
      <c r="K3616">
        <v>13.33</v>
      </c>
      <c r="L3616">
        <v>176</v>
      </c>
      <c r="M3616">
        <v>4.43</v>
      </c>
      <c r="N3616" t="s">
        <v>143</v>
      </c>
      <c r="O3616">
        <v>26.92</v>
      </c>
      <c r="P3616" t="s">
        <v>18</v>
      </c>
      <c r="Q3616" t="s">
        <v>75</v>
      </c>
      <c r="R3616" t="s">
        <v>74</v>
      </c>
    </row>
    <row r="3617" spans="1:18" x14ac:dyDescent="0.25">
      <c r="A3617">
        <v>2353</v>
      </c>
      <c r="B3617">
        <v>19</v>
      </c>
      <c r="C3617">
        <v>3</v>
      </c>
      <c r="D3617">
        <v>3</v>
      </c>
      <c r="E3617">
        <v>1</v>
      </c>
      <c r="F3617">
        <v>4</v>
      </c>
      <c r="G3617">
        <v>4</v>
      </c>
      <c r="H3617">
        <v>1</v>
      </c>
      <c r="I3617">
        <v>3.56</v>
      </c>
      <c r="J3617" t="s">
        <v>143</v>
      </c>
      <c r="K3617">
        <v>44.7</v>
      </c>
      <c r="L3617">
        <v>49</v>
      </c>
      <c r="M3617">
        <v>4.78</v>
      </c>
      <c r="N3617" t="s">
        <v>143</v>
      </c>
      <c r="O3617">
        <v>29.55</v>
      </c>
      <c r="P3617" t="s">
        <v>23</v>
      </c>
      <c r="Q3617" t="s">
        <v>75</v>
      </c>
      <c r="R3617" t="s">
        <v>74</v>
      </c>
    </row>
    <row r="3618" spans="1:18" x14ac:dyDescent="0.25">
      <c r="A3618">
        <v>2368</v>
      </c>
      <c r="B3618">
        <v>3</v>
      </c>
      <c r="C3618">
        <v>5</v>
      </c>
      <c r="D3618">
        <v>10</v>
      </c>
      <c r="E3618">
        <v>8</v>
      </c>
      <c r="F3618">
        <v>4</v>
      </c>
      <c r="G3618">
        <v>9</v>
      </c>
      <c r="H3618">
        <v>1</v>
      </c>
      <c r="I3618">
        <v>3.52</v>
      </c>
      <c r="J3618" t="s">
        <v>143</v>
      </c>
      <c r="K3618">
        <v>19.52</v>
      </c>
      <c r="L3618">
        <v>605</v>
      </c>
      <c r="M3618">
        <v>24.14</v>
      </c>
      <c r="N3618" t="s">
        <v>143</v>
      </c>
      <c r="O3618">
        <v>31.77</v>
      </c>
      <c r="P3618" t="s">
        <v>23</v>
      </c>
      <c r="Q3618" t="s">
        <v>75</v>
      </c>
      <c r="R3618" t="s">
        <v>74</v>
      </c>
    </row>
    <row r="3619" spans="1:18" x14ac:dyDescent="0.25">
      <c r="A3619">
        <v>2410</v>
      </c>
      <c r="B3619">
        <v>16</v>
      </c>
      <c r="C3619">
        <v>7</v>
      </c>
      <c r="D3619">
        <v>2</v>
      </c>
      <c r="E3619">
        <v>3</v>
      </c>
      <c r="F3619">
        <v>2</v>
      </c>
      <c r="G3619">
        <v>2</v>
      </c>
      <c r="H3619">
        <v>1</v>
      </c>
      <c r="I3619">
        <v>3.73</v>
      </c>
      <c r="J3619" t="s">
        <v>143</v>
      </c>
      <c r="K3619">
        <v>36.090000000000003</v>
      </c>
      <c r="L3619">
        <v>558</v>
      </c>
      <c r="M3619">
        <v>10.7</v>
      </c>
      <c r="N3619" t="s">
        <v>143</v>
      </c>
      <c r="O3619">
        <v>25.36</v>
      </c>
      <c r="P3619" t="s">
        <v>30</v>
      </c>
      <c r="Q3619" t="s">
        <v>75</v>
      </c>
      <c r="R3619" t="s">
        <v>74</v>
      </c>
    </row>
    <row r="3620" spans="1:18" x14ac:dyDescent="0.25">
      <c r="A3620">
        <v>2447</v>
      </c>
      <c r="B3620">
        <v>7</v>
      </c>
      <c r="C3620">
        <v>2</v>
      </c>
      <c r="D3620">
        <v>3</v>
      </c>
      <c r="E3620">
        <v>1</v>
      </c>
      <c r="F3620">
        <v>5</v>
      </c>
      <c r="G3620">
        <v>8</v>
      </c>
      <c r="H3620">
        <v>1</v>
      </c>
      <c r="I3620">
        <v>3.78</v>
      </c>
      <c r="J3620" t="s">
        <v>143</v>
      </c>
      <c r="K3620">
        <v>31.8</v>
      </c>
      <c r="L3620">
        <v>132</v>
      </c>
      <c r="M3620">
        <v>3.97</v>
      </c>
      <c r="N3620" t="s">
        <v>143</v>
      </c>
      <c r="O3620">
        <v>30.45</v>
      </c>
      <c r="P3620" t="s">
        <v>52</v>
      </c>
      <c r="Q3620" t="s">
        <v>75</v>
      </c>
      <c r="R3620" t="s">
        <v>74</v>
      </c>
    </row>
    <row r="3621" spans="1:18" x14ac:dyDescent="0.25">
      <c r="A3621">
        <v>2482</v>
      </c>
      <c r="B3621">
        <v>8</v>
      </c>
      <c r="C3621">
        <v>10</v>
      </c>
      <c r="D3621">
        <v>10</v>
      </c>
      <c r="E3621">
        <v>5</v>
      </c>
      <c r="F3621">
        <v>2</v>
      </c>
      <c r="G3621">
        <v>4</v>
      </c>
      <c r="H3621">
        <v>1</v>
      </c>
      <c r="I3621">
        <v>3.59</v>
      </c>
      <c r="J3621" t="s">
        <v>143</v>
      </c>
      <c r="K3621">
        <v>46.23</v>
      </c>
      <c r="L3621">
        <v>144</v>
      </c>
      <c r="M3621">
        <v>2.0699999999999998</v>
      </c>
      <c r="N3621" t="s">
        <v>143</v>
      </c>
      <c r="O3621">
        <v>2.9</v>
      </c>
      <c r="P3621" t="s">
        <v>44</v>
      </c>
      <c r="Q3621" t="s">
        <v>75</v>
      </c>
      <c r="R3621" t="s">
        <v>74</v>
      </c>
    </row>
    <row r="3622" spans="1:18" x14ac:dyDescent="0.25">
      <c r="A3622">
        <v>2513</v>
      </c>
      <c r="B3622">
        <v>4</v>
      </c>
      <c r="C3622">
        <v>10</v>
      </c>
      <c r="D3622">
        <v>5</v>
      </c>
      <c r="E3622">
        <v>6</v>
      </c>
      <c r="F3622">
        <v>6</v>
      </c>
      <c r="G3622">
        <v>9</v>
      </c>
      <c r="H3622">
        <v>1</v>
      </c>
      <c r="I3622">
        <v>3.42</v>
      </c>
      <c r="J3622" t="s">
        <v>143</v>
      </c>
      <c r="K3622">
        <v>16.3</v>
      </c>
      <c r="L3622">
        <v>250</v>
      </c>
      <c r="M3622">
        <v>4.22</v>
      </c>
      <c r="N3622" t="s">
        <v>143</v>
      </c>
      <c r="O3622">
        <v>12.66</v>
      </c>
      <c r="P3622" t="s">
        <v>62</v>
      </c>
      <c r="Q3622" t="s">
        <v>75</v>
      </c>
      <c r="R3622" t="s">
        <v>74</v>
      </c>
    </row>
    <row r="3623" spans="1:18" x14ac:dyDescent="0.25">
      <c r="A3623">
        <v>2523</v>
      </c>
      <c r="B3623">
        <v>20</v>
      </c>
      <c r="C3623">
        <v>10</v>
      </c>
      <c r="D3623">
        <v>3</v>
      </c>
      <c r="E3623">
        <v>7</v>
      </c>
      <c r="F3623">
        <v>8</v>
      </c>
      <c r="G3623">
        <v>6</v>
      </c>
      <c r="H3623">
        <v>1</v>
      </c>
      <c r="I3623">
        <v>3.7</v>
      </c>
      <c r="J3623" t="s">
        <v>143</v>
      </c>
      <c r="K3623">
        <v>100.36</v>
      </c>
      <c r="L3623">
        <v>60</v>
      </c>
      <c r="M3623">
        <v>17.489999999999998</v>
      </c>
      <c r="N3623" t="s">
        <v>143</v>
      </c>
      <c r="O3623">
        <v>33.130000000000003</v>
      </c>
      <c r="P3623" t="s">
        <v>56</v>
      </c>
      <c r="Q3623" t="s">
        <v>75</v>
      </c>
      <c r="R3623" t="s">
        <v>74</v>
      </c>
    </row>
    <row r="3624" spans="1:18" x14ac:dyDescent="0.25">
      <c r="A3624">
        <v>2611</v>
      </c>
      <c r="B3624">
        <v>10</v>
      </c>
      <c r="C3624">
        <v>3</v>
      </c>
      <c r="D3624">
        <v>2</v>
      </c>
      <c r="E3624">
        <v>9</v>
      </c>
      <c r="F3624">
        <v>5</v>
      </c>
      <c r="G3624">
        <v>7</v>
      </c>
      <c r="H3624">
        <v>1</v>
      </c>
      <c r="I3624">
        <v>3.75</v>
      </c>
      <c r="J3624" t="s">
        <v>143</v>
      </c>
      <c r="K3624">
        <v>90.45</v>
      </c>
      <c r="L3624">
        <v>498</v>
      </c>
      <c r="M3624">
        <v>29.97</v>
      </c>
      <c r="N3624" t="s">
        <v>143</v>
      </c>
      <c r="O3624">
        <v>19.03</v>
      </c>
      <c r="P3624" t="s">
        <v>70</v>
      </c>
      <c r="Q3624" t="s">
        <v>75</v>
      </c>
      <c r="R3624" t="s">
        <v>74</v>
      </c>
    </row>
    <row r="3625" spans="1:18" x14ac:dyDescent="0.25">
      <c r="A3625">
        <v>2740</v>
      </c>
      <c r="B3625">
        <v>12</v>
      </c>
      <c r="C3625">
        <v>3</v>
      </c>
      <c r="D3625">
        <v>8</v>
      </c>
      <c r="E3625">
        <v>8</v>
      </c>
      <c r="F3625">
        <v>8</v>
      </c>
      <c r="G3625">
        <v>4</v>
      </c>
      <c r="H3625">
        <v>1</v>
      </c>
      <c r="I3625">
        <v>3.77</v>
      </c>
      <c r="J3625" t="s">
        <v>143</v>
      </c>
      <c r="K3625">
        <v>37.9</v>
      </c>
      <c r="L3625">
        <v>1111</v>
      </c>
      <c r="M3625">
        <v>1.79</v>
      </c>
      <c r="N3625" t="s">
        <v>143</v>
      </c>
      <c r="O3625">
        <v>39.22</v>
      </c>
      <c r="P3625" t="s">
        <v>57</v>
      </c>
      <c r="Q3625" t="s">
        <v>75</v>
      </c>
      <c r="R3625" t="s">
        <v>74</v>
      </c>
    </row>
    <row r="3626" spans="1:18" x14ac:dyDescent="0.25">
      <c r="A3626">
        <v>2795</v>
      </c>
      <c r="B3626">
        <v>12</v>
      </c>
      <c r="C3626">
        <v>4</v>
      </c>
      <c r="D3626">
        <v>5</v>
      </c>
      <c r="E3626">
        <v>8</v>
      </c>
      <c r="F3626">
        <v>6</v>
      </c>
      <c r="G3626">
        <v>7</v>
      </c>
      <c r="H3626">
        <v>1</v>
      </c>
      <c r="I3626">
        <v>3.27</v>
      </c>
      <c r="J3626" t="s">
        <v>143</v>
      </c>
      <c r="K3626">
        <v>44.96</v>
      </c>
      <c r="L3626">
        <v>516</v>
      </c>
      <c r="M3626">
        <v>2.63</v>
      </c>
      <c r="N3626" t="s">
        <v>143</v>
      </c>
      <c r="O3626">
        <v>31.62</v>
      </c>
      <c r="P3626" t="s">
        <v>36</v>
      </c>
      <c r="Q3626" t="s">
        <v>75</v>
      </c>
      <c r="R3626" t="s">
        <v>74</v>
      </c>
    </row>
    <row r="3627" spans="1:18" x14ac:dyDescent="0.25">
      <c r="A3627">
        <v>2856</v>
      </c>
      <c r="B3627">
        <v>1</v>
      </c>
      <c r="C3627">
        <v>8</v>
      </c>
      <c r="D3627">
        <v>7</v>
      </c>
      <c r="E3627">
        <v>8</v>
      </c>
      <c r="F3627">
        <v>7</v>
      </c>
      <c r="G3627">
        <v>2</v>
      </c>
      <c r="H3627">
        <v>1</v>
      </c>
      <c r="I3627">
        <v>3.96</v>
      </c>
      <c r="J3627" t="s">
        <v>143</v>
      </c>
      <c r="K3627">
        <v>32.1</v>
      </c>
      <c r="L3627">
        <v>96</v>
      </c>
      <c r="M3627">
        <v>7.94</v>
      </c>
      <c r="N3627" t="s">
        <v>143</v>
      </c>
      <c r="O3627">
        <v>38.729999999999997</v>
      </c>
      <c r="P3627" t="s">
        <v>46</v>
      </c>
      <c r="Q3627" t="s">
        <v>75</v>
      </c>
      <c r="R3627" t="s">
        <v>74</v>
      </c>
    </row>
    <row r="3628" spans="1:18" x14ac:dyDescent="0.25">
      <c r="A3628">
        <v>2918</v>
      </c>
      <c r="B3628">
        <v>6</v>
      </c>
      <c r="C3628">
        <v>7</v>
      </c>
      <c r="D3628">
        <v>7</v>
      </c>
      <c r="E3628">
        <v>3</v>
      </c>
      <c r="F3628">
        <v>3</v>
      </c>
      <c r="G3628">
        <v>4</v>
      </c>
      <c r="H3628">
        <v>1</v>
      </c>
      <c r="I3628">
        <v>3.78</v>
      </c>
      <c r="J3628" t="s">
        <v>143</v>
      </c>
      <c r="K3628">
        <v>59.66</v>
      </c>
      <c r="L3628">
        <v>209</v>
      </c>
      <c r="M3628">
        <v>1.81</v>
      </c>
      <c r="N3628" t="s">
        <v>143</v>
      </c>
      <c r="O3628">
        <v>35.28</v>
      </c>
      <c r="P3628" t="s">
        <v>36</v>
      </c>
      <c r="Q3628" t="s">
        <v>75</v>
      </c>
      <c r="R3628" t="s">
        <v>74</v>
      </c>
    </row>
    <row r="3629" spans="1:18" x14ac:dyDescent="0.25">
      <c r="A3629">
        <v>2950</v>
      </c>
      <c r="B3629">
        <v>7</v>
      </c>
      <c r="C3629">
        <v>8</v>
      </c>
      <c r="D3629">
        <v>4</v>
      </c>
      <c r="E3629">
        <v>6</v>
      </c>
      <c r="F3629">
        <v>9</v>
      </c>
      <c r="G3629">
        <v>1</v>
      </c>
      <c r="H3629">
        <v>1</v>
      </c>
      <c r="I3629">
        <v>3.59</v>
      </c>
      <c r="J3629" t="s">
        <v>143</v>
      </c>
      <c r="K3629">
        <v>39.25</v>
      </c>
      <c r="L3629">
        <v>21</v>
      </c>
      <c r="M3629">
        <v>4.8600000000000003</v>
      </c>
      <c r="N3629" t="s">
        <v>143</v>
      </c>
      <c r="O3629">
        <v>15.23</v>
      </c>
      <c r="P3629" t="s">
        <v>70</v>
      </c>
      <c r="Q3629" t="s">
        <v>75</v>
      </c>
      <c r="R3629" t="s">
        <v>74</v>
      </c>
    </row>
    <row r="3630" spans="1:18" x14ac:dyDescent="0.25">
      <c r="A3630">
        <v>2960</v>
      </c>
      <c r="B3630">
        <v>19</v>
      </c>
      <c r="C3630">
        <v>10</v>
      </c>
      <c r="D3630">
        <v>9</v>
      </c>
      <c r="E3630">
        <v>4</v>
      </c>
      <c r="F3630">
        <v>8</v>
      </c>
      <c r="G3630">
        <v>9</v>
      </c>
      <c r="H3630">
        <v>1</v>
      </c>
      <c r="I3630">
        <v>3.66</v>
      </c>
      <c r="J3630" t="s">
        <v>143</v>
      </c>
      <c r="K3630">
        <v>52.14</v>
      </c>
      <c r="L3630">
        <v>384</v>
      </c>
      <c r="M3630">
        <v>0.91</v>
      </c>
      <c r="N3630" t="s">
        <v>143</v>
      </c>
      <c r="O3630">
        <v>26.22</v>
      </c>
      <c r="P3630" t="s">
        <v>32</v>
      </c>
      <c r="Q3630" t="s">
        <v>75</v>
      </c>
      <c r="R3630" t="s">
        <v>74</v>
      </c>
    </row>
    <row r="3631" spans="1:18" x14ac:dyDescent="0.25">
      <c r="A3631">
        <v>2975</v>
      </c>
      <c r="B3631">
        <v>10</v>
      </c>
      <c r="C3631">
        <v>2</v>
      </c>
      <c r="D3631">
        <v>1</v>
      </c>
      <c r="E3631">
        <v>4</v>
      </c>
      <c r="F3631">
        <v>4</v>
      </c>
      <c r="G3631">
        <v>9</v>
      </c>
      <c r="H3631">
        <v>1</v>
      </c>
      <c r="I3631">
        <v>3.79</v>
      </c>
      <c r="J3631" t="s">
        <v>143</v>
      </c>
      <c r="K3631">
        <v>43.74</v>
      </c>
      <c r="L3631">
        <v>411</v>
      </c>
      <c r="M3631">
        <v>10.26</v>
      </c>
      <c r="N3631" t="s">
        <v>143</v>
      </c>
      <c r="O3631">
        <v>42.11</v>
      </c>
      <c r="P3631" t="s">
        <v>66</v>
      </c>
      <c r="Q3631" t="s">
        <v>75</v>
      </c>
      <c r="R3631" t="s">
        <v>74</v>
      </c>
    </row>
    <row r="3632" spans="1:18" x14ac:dyDescent="0.25">
      <c r="A3632">
        <v>3049</v>
      </c>
      <c r="B3632">
        <v>11</v>
      </c>
      <c r="C3632">
        <v>8</v>
      </c>
      <c r="D3632">
        <v>7</v>
      </c>
      <c r="E3632">
        <v>3</v>
      </c>
      <c r="F3632">
        <v>2</v>
      </c>
      <c r="G3632">
        <v>7</v>
      </c>
      <c r="H3632">
        <v>1</v>
      </c>
      <c r="I3632">
        <v>3.87</v>
      </c>
      <c r="J3632" t="s">
        <v>143</v>
      </c>
      <c r="K3632">
        <v>48.38</v>
      </c>
      <c r="L3632">
        <v>734</v>
      </c>
      <c r="M3632">
        <v>7.29</v>
      </c>
      <c r="N3632" t="s">
        <v>143</v>
      </c>
      <c r="O3632">
        <v>41.73</v>
      </c>
      <c r="P3632" t="s">
        <v>56</v>
      </c>
      <c r="Q3632" t="s">
        <v>75</v>
      </c>
      <c r="R3632" t="s">
        <v>74</v>
      </c>
    </row>
    <row r="3633" spans="1:18" x14ac:dyDescent="0.25">
      <c r="A3633">
        <v>3189</v>
      </c>
      <c r="B3633">
        <v>14</v>
      </c>
      <c r="C3633">
        <v>12</v>
      </c>
      <c r="D3633">
        <v>8</v>
      </c>
      <c r="E3633">
        <v>5</v>
      </c>
      <c r="F3633">
        <v>2</v>
      </c>
      <c r="G3633">
        <v>1</v>
      </c>
      <c r="H3633">
        <v>1</v>
      </c>
      <c r="I3633">
        <v>3.11</v>
      </c>
      <c r="J3633" t="s">
        <v>143</v>
      </c>
      <c r="K3633">
        <v>65.739999999999995</v>
      </c>
      <c r="L3633">
        <v>290</v>
      </c>
      <c r="M3633">
        <v>19.82</v>
      </c>
      <c r="N3633" t="s">
        <v>143</v>
      </c>
      <c r="O3633">
        <v>34.33</v>
      </c>
      <c r="P3633" t="s">
        <v>36</v>
      </c>
      <c r="Q3633" t="s">
        <v>75</v>
      </c>
      <c r="R3633" t="s">
        <v>74</v>
      </c>
    </row>
    <row r="3634" spans="1:18" x14ac:dyDescent="0.25">
      <c r="A3634">
        <v>3226</v>
      </c>
      <c r="B3634">
        <v>11</v>
      </c>
      <c r="C3634">
        <v>8</v>
      </c>
      <c r="D3634">
        <v>3</v>
      </c>
      <c r="E3634">
        <v>7</v>
      </c>
      <c r="F3634">
        <v>5</v>
      </c>
      <c r="G3634">
        <v>9</v>
      </c>
      <c r="H3634">
        <v>1</v>
      </c>
      <c r="I3634">
        <v>3.52</v>
      </c>
      <c r="J3634" t="s">
        <v>143</v>
      </c>
      <c r="K3634">
        <v>75.77</v>
      </c>
      <c r="L3634">
        <v>1577</v>
      </c>
      <c r="M3634">
        <v>16.239999999999998</v>
      </c>
      <c r="N3634" t="s">
        <v>143</v>
      </c>
      <c r="O3634">
        <v>52.11</v>
      </c>
      <c r="P3634" t="s">
        <v>35</v>
      </c>
      <c r="Q3634" t="s">
        <v>75</v>
      </c>
      <c r="R3634" t="s">
        <v>74</v>
      </c>
    </row>
    <row r="3635" spans="1:18" x14ac:dyDescent="0.25">
      <c r="A3635">
        <v>3288</v>
      </c>
      <c r="B3635">
        <v>8</v>
      </c>
      <c r="C3635">
        <v>5</v>
      </c>
      <c r="D3635">
        <v>7</v>
      </c>
      <c r="E3635">
        <v>6</v>
      </c>
      <c r="F3635">
        <v>6</v>
      </c>
      <c r="G3635">
        <v>7</v>
      </c>
      <c r="H3635">
        <v>1</v>
      </c>
      <c r="I3635">
        <v>3.66</v>
      </c>
      <c r="J3635" t="s">
        <v>143</v>
      </c>
      <c r="K3635">
        <v>37.36</v>
      </c>
      <c r="L3635">
        <v>67</v>
      </c>
      <c r="M3635">
        <v>3.61</v>
      </c>
      <c r="N3635" t="s">
        <v>143</v>
      </c>
      <c r="O3635">
        <v>42.34</v>
      </c>
      <c r="P3635" t="s">
        <v>40</v>
      </c>
      <c r="Q3635" t="s">
        <v>75</v>
      </c>
      <c r="R3635" t="s">
        <v>74</v>
      </c>
    </row>
    <row r="3636" spans="1:18" x14ac:dyDescent="0.25">
      <c r="A3636">
        <v>3356</v>
      </c>
      <c r="B3636">
        <v>18</v>
      </c>
      <c r="C3636">
        <v>4</v>
      </c>
      <c r="D3636">
        <v>4</v>
      </c>
      <c r="E3636">
        <v>9</v>
      </c>
      <c r="F3636">
        <v>4</v>
      </c>
      <c r="G3636">
        <v>2</v>
      </c>
      <c r="H3636">
        <v>1</v>
      </c>
      <c r="I3636">
        <v>3.51</v>
      </c>
      <c r="J3636" t="s">
        <v>143</v>
      </c>
      <c r="K3636">
        <v>33.06</v>
      </c>
      <c r="L3636">
        <v>765</v>
      </c>
      <c r="M3636">
        <v>4.7</v>
      </c>
      <c r="N3636" t="s">
        <v>143</v>
      </c>
      <c r="O3636">
        <v>28.98</v>
      </c>
      <c r="P3636" t="s">
        <v>60</v>
      </c>
      <c r="Q3636" t="s">
        <v>75</v>
      </c>
      <c r="R3636" t="s">
        <v>74</v>
      </c>
    </row>
    <row r="3637" spans="1:18" x14ac:dyDescent="0.25">
      <c r="A3637">
        <v>3468</v>
      </c>
      <c r="B3637">
        <v>18</v>
      </c>
      <c r="C3637">
        <v>4</v>
      </c>
      <c r="D3637">
        <v>6</v>
      </c>
      <c r="E3637">
        <v>7</v>
      </c>
      <c r="F3637">
        <v>2</v>
      </c>
      <c r="G3637">
        <v>6</v>
      </c>
      <c r="H3637">
        <v>1</v>
      </c>
      <c r="I3637">
        <v>3.57</v>
      </c>
      <c r="J3637" t="s">
        <v>143</v>
      </c>
      <c r="K3637">
        <v>73.8</v>
      </c>
      <c r="L3637">
        <v>45</v>
      </c>
      <c r="M3637">
        <v>9.3000000000000007</v>
      </c>
      <c r="N3637" t="s">
        <v>143</v>
      </c>
      <c r="O3637">
        <v>51.32</v>
      </c>
      <c r="P3637" t="s">
        <v>59</v>
      </c>
      <c r="Q3637" t="s">
        <v>75</v>
      </c>
      <c r="R3637" t="s">
        <v>74</v>
      </c>
    </row>
    <row r="3638" spans="1:18" x14ac:dyDescent="0.25">
      <c r="A3638">
        <v>3487</v>
      </c>
      <c r="B3638">
        <v>11</v>
      </c>
      <c r="C3638">
        <v>5</v>
      </c>
      <c r="D3638">
        <v>7</v>
      </c>
      <c r="E3638">
        <v>3</v>
      </c>
      <c r="F3638">
        <v>2</v>
      </c>
      <c r="G3638">
        <v>6</v>
      </c>
      <c r="H3638">
        <v>1</v>
      </c>
      <c r="I3638">
        <v>3.98</v>
      </c>
      <c r="J3638" t="s">
        <v>143</v>
      </c>
      <c r="K3638">
        <v>90.98</v>
      </c>
      <c r="L3638">
        <v>3489</v>
      </c>
      <c r="M3638">
        <v>3.62</v>
      </c>
      <c r="N3638" t="s">
        <v>143</v>
      </c>
      <c r="O3638">
        <v>20.260000000000002</v>
      </c>
      <c r="P3638" t="s">
        <v>50</v>
      </c>
      <c r="Q3638" t="s">
        <v>75</v>
      </c>
      <c r="R3638" t="s">
        <v>74</v>
      </c>
    </row>
    <row r="3639" spans="1:18" x14ac:dyDescent="0.25">
      <c r="A3639">
        <v>3558</v>
      </c>
      <c r="B3639">
        <v>4</v>
      </c>
      <c r="C3639">
        <v>2</v>
      </c>
      <c r="D3639">
        <v>11</v>
      </c>
      <c r="E3639">
        <v>4</v>
      </c>
      <c r="F3639">
        <v>5</v>
      </c>
      <c r="G3639">
        <v>3</v>
      </c>
      <c r="H3639">
        <v>1</v>
      </c>
      <c r="I3639">
        <v>3.65</v>
      </c>
      <c r="J3639" t="s">
        <v>143</v>
      </c>
      <c r="K3639">
        <v>25.54</v>
      </c>
      <c r="L3639">
        <v>567</v>
      </c>
      <c r="M3639">
        <v>1.51</v>
      </c>
      <c r="N3639" t="s">
        <v>143</v>
      </c>
      <c r="O3639">
        <v>6.36</v>
      </c>
      <c r="P3639" t="s">
        <v>43</v>
      </c>
      <c r="Q3639" t="s">
        <v>75</v>
      </c>
      <c r="R3639" t="s">
        <v>74</v>
      </c>
    </row>
    <row r="3640" spans="1:18" x14ac:dyDescent="0.25">
      <c r="A3640">
        <v>3568</v>
      </c>
      <c r="B3640">
        <v>5</v>
      </c>
      <c r="C3640">
        <v>12</v>
      </c>
      <c r="D3640">
        <v>11</v>
      </c>
      <c r="E3640">
        <v>6</v>
      </c>
      <c r="F3640">
        <v>5</v>
      </c>
      <c r="G3640">
        <v>3</v>
      </c>
      <c r="H3640">
        <v>1</v>
      </c>
      <c r="I3640">
        <v>3.75</v>
      </c>
      <c r="J3640" t="s">
        <v>143</v>
      </c>
      <c r="K3640">
        <v>29.08</v>
      </c>
      <c r="L3640">
        <v>523</v>
      </c>
      <c r="M3640">
        <v>8.2200000000000006</v>
      </c>
      <c r="N3640" t="s">
        <v>143</v>
      </c>
      <c r="O3640">
        <v>29.81</v>
      </c>
      <c r="P3640" t="s">
        <v>48</v>
      </c>
      <c r="Q3640" t="s">
        <v>75</v>
      </c>
      <c r="R3640" t="s">
        <v>74</v>
      </c>
    </row>
    <row r="3641" spans="1:18" x14ac:dyDescent="0.25">
      <c r="A3641">
        <v>3665</v>
      </c>
      <c r="B3641">
        <v>11</v>
      </c>
      <c r="C3641">
        <v>10</v>
      </c>
      <c r="D3641">
        <v>2</v>
      </c>
      <c r="E3641">
        <v>1</v>
      </c>
      <c r="F3641">
        <v>5</v>
      </c>
      <c r="G3641">
        <v>7</v>
      </c>
      <c r="H3641">
        <v>1</v>
      </c>
      <c r="I3641">
        <v>3.66</v>
      </c>
      <c r="J3641" t="s">
        <v>143</v>
      </c>
      <c r="K3641">
        <v>45.95</v>
      </c>
      <c r="L3641">
        <v>344</v>
      </c>
      <c r="M3641">
        <v>1.68</v>
      </c>
      <c r="N3641" t="s">
        <v>143</v>
      </c>
      <c r="O3641">
        <v>29.97</v>
      </c>
      <c r="P3641" t="s">
        <v>63</v>
      </c>
      <c r="Q3641" t="s">
        <v>75</v>
      </c>
      <c r="R3641" t="s">
        <v>74</v>
      </c>
    </row>
    <row r="3642" spans="1:18" x14ac:dyDescent="0.25">
      <c r="A3642">
        <v>3679</v>
      </c>
      <c r="B3642">
        <v>2</v>
      </c>
      <c r="C3642">
        <v>5</v>
      </c>
      <c r="D3642">
        <v>2</v>
      </c>
      <c r="E3642">
        <v>5</v>
      </c>
      <c r="F3642">
        <v>4</v>
      </c>
      <c r="G3642">
        <v>3</v>
      </c>
      <c r="H3642">
        <v>1</v>
      </c>
      <c r="I3642">
        <v>3.64</v>
      </c>
      <c r="J3642" t="s">
        <v>143</v>
      </c>
      <c r="K3642">
        <v>62.39</v>
      </c>
      <c r="L3642">
        <v>56</v>
      </c>
      <c r="M3642">
        <v>4.07</v>
      </c>
      <c r="N3642" t="s">
        <v>143</v>
      </c>
      <c r="O3642">
        <v>20</v>
      </c>
      <c r="P3642" t="s">
        <v>32</v>
      </c>
      <c r="Q3642" t="s">
        <v>75</v>
      </c>
      <c r="R3642" t="s">
        <v>74</v>
      </c>
    </row>
    <row r="3643" spans="1:18" x14ac:dyDescent="0.25">
      <c r="A3643">
        <v>3697</v>
      </c>
      <c r="B3643">
        <v>8</v>
      </c>
      <c r="C3643">
        <v>10</v>
      </c>
      <c r="D3643">
        <v>2</v>
      </c>
      <c r="E3643">
        <v>6</v>
      </c>
      <c r="F3643">
        <v>4</v>
      </c>
      <c r="G3643">
        <v>7</v>
      </c>
      <c r="H3643">
        <v>1</v>
      </c>
      <c r="I3643">
        <v>3.76</v>
      </c>
      <c r="J3643" t="s">
        <v>143</v>
      </c>
      <c r="K3643">
        <v>112.89</v>
      </c>
      <c r="L3643">
        <v>331</v>
      </c>
      <c r="M3643">
        <v>14.25</v>
      </c>
      <c r="N3643" t="s">
        <v>143</v>
      </c>
      <c r="O3643">
        <v>45.71</v>
      </c>
      <c r="P3643" t="s">
        <v>54</v>
      </c>
      <c r="Q3643" t="s">
        <v>75</v>
      </c>
      <c r="R3643" t="s">
        <v>74</v>
      </c>
    </row>
    <row r="3644" spans="1:18" x14ac:dyDescent="0.25">
      <c r="A3644">
        <v>3700</v>
      </c>
      <c r="B3644">
        <v>15</v>
      </c>
      <c r="C3644">
        <v>8</v>
      </c>
      <c r="D3644">
        <v>11</v>
      </c>
      <c r="E3644">
        <v>6</v>
      </c>
      <c r="F3644">
        <v>1</v>
      </c>
      <c r="G3644">
        <v>1</v>
      </c>
      <c r="H3644">
        <v>1</v>
      </c>
      <c r="I3644">
        <v>3.94</v>
      </c>
      <c r="J3644" t="s">
        <v>143</v>
      </c>
      <c r="K3644">
        <v>42.09</v>
      </c>
      <c r="L3644">
        <v>444</v>
      </c>
      <c r="M3644">
        <v>11.56</v>
      </c>
      <c r="N3644" t="s">
        <v>143</v>
      </c>
      <c r="O3644">
        <v>33.1</v>
      </c>
      <c r="P3644" t="s">
        <v>67</v>
      </c>
      <c r="Q3644" t="s">
        <v>75</v>
      </c>
      <c r="R3644" t="s">
        <v>74</v>
      </c>
    </row>
    <row r="3645" spans="1:18" x14ac:dyDescent="0.25">
      <c r="A3645">
        <v>3773</v>
      </c>
      <c r="B3645">
        <v>10</v>
      </c>
      <c r="C3645">
        <v>3</v>
      </c>
      <c r="D3645">
        <v>7</v>
      </c>
      <c r="E3645">
        <v>3</v>
      </c>
      <c r="F3645">
        <v>6</v>
      </c>
      <c r="G3645">
        <v>1</v>
      </c>
      <c r="H3645">
        <v>1</v>
      </c>
      <c r="I3645">
        <v>3.47</v>
      </c>
      <c r="J3645" t="s">
        <v>143</v>
      </c>
      <c r="K3645">
        <v>59.07</v>
      </c>
      <c r="L3645">
        <v>111</v>
      </c>
      <c r="M3645">
        <v>8.19</v>
      </c>
      <c r="N3645" t="s">
        <v>143</v>
      </c>
      <c r="O3645">
        <v>29.98</v>
      </c>
      <c r="P3645" t="s">
        <v>36</v>
      </c>
      <c r="Q3645" t="s">
        <v>75</v>
      </c>
      <c r="R3645" t="s">
        <v>74</v>
      </c>
    </row>
    <row r="3646" spans="1:18" x14ac:dyDescent="0.25">
      <c r="A3646">
        <v>3806</v>
      </c>
      <c r="B3646">
        <v>12</v>
      </c>
      <c r="C3646">
        <v>3</v>
      </c>
      <c r="D3646">
        <v>8</v>
      </c>
      <c r="E3646">
        <v>1</v>
      </c>
      <c r="F3646">
        <v>3</v>
      </c>
      <c r="G3646">
        <v>6</v>
      </c>
      <c r="H3646">
        <v>1</v>
      </c>
      <c r="I3646">
        <v>3.58</v>
      </c>
      <c r="J3646" t="s">
        <v>143</v>
      </c>
      <c r="K3646">
        <v>23.21</v>
      </c>
      <c r="L3646">
        <v>519</v>
      </c>
      <c r="M3646">
        <v>4.74</v>
      </c>
      <c r="N3646" t="s">
        <v>143</v>
      </c>
      <c r="O3646">
        <v>35.97</v>
      </c>
      <c r="P3646" t="s">
        <v>21</v>
      </c>
      <c r="Q3646" t="s">
        <v>75</v>
      </c>
      <c r="R3646" t="s">
        <v>74</v>
      </c>
    </row>
    <row r="3647" spans="1:18" x14ac:dyDescent="0.25">
      <c r="A3647">
        <v>3843</v>
      </c>
      <c r="B3647">
        <v>13</v>
      </c>
      <c r="C3647">
        <v>10</v>
      </c>
      <c r="D3647">
        <v>4</v>
      </c>
      <c r="E3647">
        <v>1</v>
      </c>
      <c r="F3647">
        <v>4</v>
      </c>
      <c r="G3647">
        <v>9</v>
      </c>
      <c r="H3647">
        <v>1</v>
      </c>
      <c r="I3647">
        <v>3.66</v>
      </c>
      <c r="J3647" t="s">
        <v>143</v>
      </c>
      <c r="K3647">
        <v>27.09</v>
      </c>
      <c r="L3647">
        <v>66</v>
      </c>
      <c r="M3647">
        <v>6.35</v>
      </c>
      <c r="N3647" t="s">
        <v>143</v>
      </c>
      <c r="O3647">
        <v>39.56</v>
      </c>
      <c r="P3647" t="s">
        <v>51</v>
      </c>
      <c r="Q3647" t="s">
        <v>75</v>
      </c>
      <c r="R3647" t="s">
        <v>74</v>
      </c>
    </row>
    <row r="3648" spans="1:18" x14ac:dyDescent="0.25">
      <c r="A3648">
        <v>3941</v>
      </c>
      <c r="B3648">
        <v>11</v>
      </c>
      <c r="C3648">
        <v>7</v>
      </c>
      <c r="D3648">
        <v>1</v>
      </c>
      <c r="E3648">
        <v>5</v>
      </c>
      <c r="F3648">
        <v>9</v>
      </c>
      <c r="G3648">
        <v>1</v>
      </c>
      <c r="H3648">
        <v>1</v>
      </c>
      <c r="I3648">
        <v>3.53</v>
      </c>
      <c r="J3648" t="s">
        <v>143</v>
      </c>
      <c r="K3648">
        <v>49.77</v>
      </c>
      <c r="L3648">
        <v>219</v>
      </c>
      <c r="M3648">
        <v>5.32</v>
      </c>
      <c r="N3648" t="s">
        <v>143</v>
      </c>
      <c r="O3648">
        <v>32.07</v>
      </c>
      <c r="P3648" t="s">
        <v>54</v>
      </c>
      <c r="Q3648" t="s">
        <v>75</v>
      </c>
      <c r="R3648" t="s">
        <v>74</v>
      </c>
    </row>
    <row r="3649" spans="1:18" x14ac:dyDescent="0.25">
      <c r="A3649">
        <v>4035</v>
      </c>
      <c r="B3649">
        <v>12</v>
      </c>
      <c r="C3649">
        <v>1</v>
      </c>
      <c r="D3649">
        <v>3</v>
      </c>
      <c r="E3649">
        <v>4</v>
      </c>
      <c r="F3649">
        <v>8</v>
      </c>
      <c r="G3649">
        <v>5</v>
      </c>
      <c r="H3649">
        <v>1</v>
      </c>
      <c r="I3649">
        <v>3.74</v>
      </c>
      <c r="J3649" t="s">
        <v>143</v>
      </c>
      <c r="K3649">
        <v>109.32</v>
      </c>
      <c r="L3649">
        <v>320</v>
      </c>
      <c r="M3649">
        <v>10.55</v>
      </c>
      <c r="N3649" t="s">
        <v>143</v>
      </c>
      <c r="O3649">
        <v>35.840000000000003</v>
      </c>
      <c r="P3649" t="s">
        <v>31</v>
      </c>
      <c r="Q3649" t="s">
        <v>75</v>
      </c>
      <c r="R3649" t="s">
        <v>74</v>
      </c>
    </row>
    <row r="3650" spans="1:18" x14ac:dyDescent="0.25">
      <c r="A3650">
        <v>4053</v>
      </c>
      <c r="B3650">
        <v>10</v>
      </c>
      <c r="C3650">
        <v>5</v>
      </c>
      <c r="D3650">
        <v>6</v>
      </c>
      <c r="E3650">
        <v>1</v>
      </c>
      <c r="F3650">
        <v>7</v>
      </c>
      <c r="G3650">
        <v>1</v>
      </c>
      <c r="H3650">
        <v>1</v>
      </c>
      <c r="I3650">
        <v>3.64</v>
      </c>
      <c r="J3650" t="s">
        <v>143</v>
      </c>
      <c r="K3650">
        <v>78.180000000000007</v>
      </c>
      <c r="L3650">
        <v>1003</v>
      </c>
      <c r="M3650">
        <v>0.55000000000000004</v>
      </c>
      <c r="N3650" t="s">
        <v>143</v>
      </c>
      <c r="O3650">
        <v>15.59</v>
      </c>
      <c r="P3650" t="s">
        <v>67</v>
      </c>
      <c r="Q3650" t="s">
        <v>75</v>
      </c>
      <c r="R3650" t="s">
        <v>74</v>
      </c>
    </row>
    <row r="3651" spans="1:18" x14ac:dyDescent="0.25">
      <c r="A3651">
        <v>4116</v>
      </c>
      <c r="B3651">
        <v>7</v>
      </c>
      <c r="C3651">
        <v>10</v>
      </c>
      <c r="D3651">
        <v>1</v>
      </c>
      <c r="E3651">
        <v>3</v>
      </c>
      <c r="F3651">
        <v>7</v>
      </c>
      <c r="G3651">
        <v>7</v>
      </c>
      <c r="H3651">
        <v>1</v>
      </c>
      <c r="I3651">
        <v>3.62</v>
      </c>
      <c r="J3651" t="s">
        <v>143</v>
      </c>
      <c r="K3651">
        <v>91.39</v>
      </c>
      <c r="L3651">
        <v>979</v>
      </c>
      <c r="M3651">
        <v>17.440000000000001</v>
      </c>
      <c r="N3651" t="s">
        <v>143</v>
      </c>
      <c r="O3651">
        <v>22.78</v>
      </c>
      <c r="P3651" t="s">
        <v>49</v>
      </c>
      <c r="Q3651" t="s">
        <v>75</v>
      </c>
      <c r="R3651" t="s">
        <v>74</v>
      </c>
    </row>
    <row r="3652" spans="1:18" x14ac:dyDescent="0.25">
      <c r="A3652">
        <v>4128</v>
      </c>
      <c r="B3652">
        <v>6</v>
      </c>
      <c r="C3652">
        <v>7</v>
      </c>
      <c r="D3652">
        <v>1</v>
      </c>
      <c r="E3652">
        <v>4</v>
      </c>
      <c r="F3652">
        <v>5</v>
      </c>
      <c r="G3652">
        <v>7</v>
      </c>
      <c r="H3652">
        <v>1</v>
      </c>
      <c r="I3652">
        <v>3.87</v>
      </c>
      <c r="J3652" t="s">
        <v>143</v>
      </c>
      <c r="K3652">
        <v>63.4</v>
      </c>
      <c r="L3652">
        <v>2699</v>
      </c>
      <c r="M3652">
        <v>1.82</v>
      </c>
      <c r="N3652" t="s">
        <v>143</v>
      </c>
      <c r="O3652">
        <v>47.78</v>
      </c>
      <c r="P3652" t="s">
        <v>36</v>
      </c>
      <c r="Q3652" t="s">
        <v>75</v>
      </c>
      <c r="R3652" t="s">
        <v>74</v>
      </c>
    </row>
    <row r="3653" spans="1:18" x14ac:dyDescent="0.25">
      <c r="A3653">
        <v>4264</v>
      </c>
      <c r="B3653">
        <v>6</v>
      </c>
      <c r="C3653">
        <v>8</v>
      </c>
      <c r="D3653">
        <v>8</v>
      </c>
      <c r="E3653">
        <v>2</v>
      </c>
      <c r="F3653">
        <v>9</v>
      </c>
      <c r="G3653">
        <v>7</v>
      </c>
      <c r="H3653">
        <v>1</v>
      </c>
      <c r="I3653">
        <v>3.88</v>
      </c>
      <c r="J3653" t="s">
        <v>143</v>
      </c>
      <c r="K3653">
        <v>45.49</v>
      </c>
      <c r="L3653">
        <v>968</v>
      </c>
      <c r="M3653">
        <v>3.79</v>
      </c>
      <c r="N3653" t="s">
        <v>143</v>
      </c>
      <c r="O3653">
        <v>27.2</v>
      </c>
      <c r="P3653" t="s">
        <v>40</v>
      </c>
      <c r="Q3653" t="s">
        <v>75</v>
      </c>
      <c r="R3653" t="s">
        <v>74</v>
      </c>
    </row>
    <row r="3654" spans="1:18" x14ac:dyDescent="0.25">
      <c r="A3654">
        <v>4315</v>
      </c>
      <c r="B3654">
        <v>2</v>
      </c>
      <c r="C3654">
        <v>11</v>
      </c>
      <c r="D3654">
        <v>11</v>
      </c>
      <c r="E3654">
        <v>8</v>
      </c>
      <c r="F3654">
        <v>7</v>
      </c>
      <c r="G3654">
        <v>2</v>
      </c>
      <c r="H3654">
        <v>1</v>
      </c>
      <c r="I3654">
        <v>3.55</v>
      </c>
      <c r="J3654" t="s">
        <v>143</v>
      </c>
      <c r="K3654">
        <v>48.49</v>
      </c>
      <c r="L3654">
        <v>87</v>
      </c>
      <c r="M3654">
        <v>5.6</v>
      </c>
      <c r="N3654" t="s">
        <v>143</v>
      </c>
      <c r="O3654">
        <v>43.18</v>
      </c>
      <c r="P3654" t="s">
        <v>56</v>
      </c>
      <c r="Q3654" t="s">
        <v>75</v>
      </c>
      <c r="R3654" t="s">
        <v>74</v>
      </c>
    </row>
    <row r="3655" spans="1:18" x14ac:dyDescent="0.25">
      <c r="A3655">
        <v>4446</v>
      </c>
      <c r="B3655">
        <v>11</v>
      </c>
      <c r="C3655">
        <v>7</v>
      </c>
      <c r="D3655">
        <v>9</v>
      </c>
      <c r="E3655">
        <v>5</v>
      </c>
      <c r="F3655">
        <v>9</v>
      </c>
      <c r="G3655">
        <v>2</v>
      </c>
      <c r="H3655">
        <v>1</v>
      </c>
      <c r="I3655">
        <v>3.72</v>
      </c>
      <c r="J3655" t="s">
        <v>143</v>
      </c>
      <c r="K3655">
        <v>26.94</v>
      </c>
      <c r="L3655">
        <v>20</v>
      </c>
      <c r="M3655">
        <v>8.52</v>
      </c>
      <c r="N3655" t="s">
        <v>143</v>
      </c>
      <c r="O3655">
        <v>23.51</v>
      </c>
      <c r="P3655" t="s">
        <v>32</v>
      </c>
      <c r="Q3655" t="s">
        <v>75</v>
      </c>
      <c r="R3655" t="s">
        <v>74</v>
      </c>
    </row>
    <row r="3656" spans="1:18" x14ac:dyDescent="0.25">
      <c r="A3656">
        <v>4522</v>
      </c>
      <c r="B3656">
        <v>19</v>
      </c>
      <c r="C3656">
        <v>5</v>
      </c>
      <c r="D3656">
        <v>7</v>
      </c>
      <c r="E3656">
        <v>8</v>
      </c>
      <c r="F3656">
        <v>2</v>
      </c>
      <c r="G3656">
        <v>9</v>
      </c>
      <c r="H3656">
        <v>1</v>
      </c>
      <c r="I3656">
        <v>3.42</v>
      </c>
      <c r="J3656" t="s">
        <v>143</v>
      </c>
      <c r="K3656">
        <v>29.43</v>
      </c>
      <c r="L3656">
        <v>82</v>
      </c>
      <c r="M3656">
        <v>2.27</v>
      </c>
      <c r="N3656" t="s">
        <v>143</v>
      </c>
      <c r="O3656">
        <v>44.72</v>
      </c>
      <c r="P3656" t="s">
        <v>62</v>
      </c>
      <c r="Q3656" t="s">
        <v>75</v>
      </c>
      <c r="R3656" t="s">
        <v>74</v>
      </c>
    </row>
    <row r="3657" spans="1:18" x14ac:dyDescent="0.25">
      <c r="A3657">
        <v>4523</v>
      </c>
      <c r="B3657">
        <v>10</v>
      </c>
      <c r="C3657">
        <v>8</v>
      </c>
      <c r="D3657">
        <v>2</v>
      </c>
      <c r="E3657">
        <v>3</v>
      </c>
      <c r="F3657">
        <v>7</v>
      </c>
      <c r="G3657">
        <v>5</v>
      </c>
      <c r="H3657">
        <v>1</v>
      </c>
      <c r="I3657">
        <v>3.5</v>
      </c>
      <c r="J3657" t="s">
        <v>143</v>
      </c>
      <c r="K3657">
        <v>28.22</v>
      </c>
      <c r="L3657">
        <v>209</v>
      </c>
      <c r="M3657">
        <v>4.5599999999999996</v>
      </c>
      <c r="N3657" t="s">
        <v>143</v>
      </c>
      <c r="O3657">
        <v>4.53</v>
      </c>
      <c r="P3657" t="s">
        <v>32</v>
      </c>
      <c r="Q3657" t="s">
        <v>75</v>
      </c>
      <c r="R3657" t="s">
        <v>74</v>
      </c>
    </row>
    <row r="3658" spans="1:18" x14ac:dyDescent="0.25">
      <c r="A3658">
        <v>4595</v>
      </c>
      <c r="B3658">
        <v>17</v>
      </c>
      <c r="C3658">
        <v>3</v>
      </c>
      <c r="D3658">
        <v>9</v>
      </c>
      <c r="E3658">
        <v>1</v>
      </c>
      <c r="F3658">
        <v>8</v>
      </c>
      <c r="G3658">
        <v>9</v>
      </c>
      <c r="H3658">
        <v>1</v>
      </c>
      <c r="I3658">
        <v>3.68</v>
      </c>
      <c r="J3658" t="s">
        <v>143</v>
      </c>
      <c r="K3658">
        <v>55.77</v>
      </c>
      <c r="L3658">
        <v>396</v>
      </c>
      <c r="M3658">
        <v>11.75</v>
      </c>
      <c r="N3658" t="s">
        <v>143</v>
      </c>
      <c r="O3658">
        <v>52.91</v>
      </c>
      <c r="P3658" t="s">
        <v>23</v>
      </c>
      <c r="Q3658" t="s">
        <v>75</v>
      </c>
      <c r="R3658" t="s">
        <v>74</v>
      </c>
    </row>
    <row r="3659" spans="1:18" x14ac:dyDescent="0.25">
      <c r="A3659">
        <v>4735</v>
      </c>
      <c r="B3659">
        <v>6</v>
      </c>
      <c r="C3659">
        <v>10</v>
      </c>
      <c r="D3659">
        <v>3</v>
      </c>
      <c r="E3659">
        <v>3</v>
      </c>
      <c r="F3659">
        <v>9</v>
      </c>
      <c r="G3659">
        <v>4</v>
      </c>
      <c r="H3659">
        <v>1</v>
      </c>
      <c r="I3659">
        <v>3.01</v>
      </c>
      <c r="J3659" t="s">
        <v>143</v>
      </c>
      <c r="K3659">
        <v>6.15</v>
      </c>
      <c r="L3659">
        <v>787</v>
      </c>
      <c r="M3659">
        <v>8.86</v>
      </c>
      <c r="N3659" t="s">
        <v>143</v>
      </c>
      <c r="O3659">
        <v>30.18</v>
      </c>
      <c r="P3659" t="s">
        <v>21</v>
      </c>
      <c r="Q3659" t="s">
        <v>75</v>
      </c>
      <c r="R3659" t="s">
        <v>74</v>
      </c>
    </row>
    <row r="3660" spans="1:18" x14ac:dyDescent="0.25">
      <c r="A3660">
        <v>4842</v>
      </c>
      <c r="B3660">
        <v>6</v>
      </c>
      <c r="C3660">
        <v>12</v>
      </c>
      <c r="D3660">
        <v>2</v>
      </c>
      <c r="E3660">
        <v>9</v>
      </c>
      <c r="F3660">
        <v>3</v>
      </c>
      <c r="G3660">
        <v>5</v>
      </c>
      <c r="H3660">
        <v>1</v>
      </c>
      <c r="I3660">
        <v>3.84</v>
      </c>
      <c r="J3660" t="s">
        <v>143</v>
      </c>
      <c r="K3660">
        <v>32.840000000000003</v>
      </c>
      <c r="L3660">
        <v>497</v>
      </c>
      <c r="M3660">
        <v>3.39</v>
      </c>
      <c r="N3660" t="s">
        <v>143</v>
      </c>
      <c r="O3660">
        <v>29.46</v>
      </c>
      <c r="P3660" t="s">
        <v>52</v>
      </c>
      <c r="Q3660" t="s">
        <v>75</v>
      </c>
      <c r="R3660" t="s">
        <v>74</v>
      </c>
    </row>
    <row r="3661" spans="1:18" x14ac:dyDescent="0.25">
      <c r="A3661">
        <v>4879</v>
      </c>
      <c r="B3661">
        <v>17</v>
      </c>
      <c r="C3661">
        <v>6</v>
      </c>
      <c r="D3661">
        <v>4</v>
      </c>
      <c r="E3661">
        <v>1</v>
      </c>
      <c r="F3661">
        <v>9</v>
      </c>
      <c r="G3661">
        <v>4</v>
      </c>
      <c r="H3661">
        <v>1</v>
      </c>
      <c r="I3661">
        <v>3.53</v>
      </c>
      <c r="J3661" t="s">
        <v>143</v>
      </c>
      <c r="K3661">
        <v>20.95</v>
      </c>
      <c r="L3661">
        <v>904</v>
      </c>
      <c r="M3661">
        <v>2.06</v>
      </c>
      <c r="N3661" t="s">
        <v>143</v>
      </c>
      <c r="O3661">
        <v>36.69</v>
      </c>
      <c r="P3661" t="s">
        <v>31</v>
      </c>
      <c r="Q3661" t="s">
        <v>75</v>
      </c>
      <c r="R3661" t="s">
        <v>74</v>
      </c>
    </row>
    <row r="3662" spans="1:18" x14ac:dyDescent="0.25">
      <c r="A3662">
        <v>4906</v>
      </c>
      <c r="B3662">
        <v>16</v>
      </c>
      <c r="C3662">
        <v>6</v>
      </c>
      <c r="D3662">
        <v>1</v>
      </c>
      <c r="E3662">
        <v>6</v>
      </c>
      <c r="F3662">
        <v>2</v>
      </c>
      <c r="G3662">
        <v>3</v>
      </c>
      <c r="H3662">
        <v>1</v>
      </c>
      <c r="I3662">
        <v>3.68</v>
      </c>
      <c r="J3662" t="s">
        <v>143</v>
      </c>
      <c r="K3662">
        <v>29.9</v>
      </c>
      <c r="L3662">
        <v>400</v>
      </c>
      <c r="M3662">
        <v>3.74</v>
      </c>
      <c r="N3662" t="s">
        <v>143</v>
      </c>
      <c r="O3662">
        <v>59.23</v>
      </c>
      <c r="P3662" t="s">
        <v>24</v>
      </c>
      <c r="Q3662" t="s">
        <v>75</v>
      </c>
      <c r="R3662" t="s">
        <v>74</v>
      </c>
    </row>
    <row r="3663" spans="1:18" x14ac:dyDescent="0.25">
      <c r="A3663">
        <v>5</v>
      </c>
      <c r="B3663">
        <v>10</v>
      </c>
      <c r="C3663">
        <v>11</v>
      </c>
      <c r="D3663">
        <v>10</v>
      </c>
      <c r="E3663">
        <v>6</v>
      </c>
      <c r="F3663">
        <v>1</v>
      </c>
      <c r="G3663">
        <v>4</v>
      </c>
      <c r="H3663">
        <v>3</v>
      </c>
      <c r="I3663">
        <v>4.82</v>
      </c>
      <c r="J3663" t="s">
        <v>143</v>
      </c>
      <c r="K3663">
        <v>10.79</v>
      </c>
      <c r="L3663">
        <v>294</v>
      </c>
      <c r="M3663">
        <v>0.95</v>
      </c>
      <c r="N3663" t="s">
        <v>153</v>
      </c>
      <c r="O3663">
        <v>35.03</v>
      </c>
      <c r="P3663" t="s">
        <v>41</v>
      </c>
      <c r="Q3663" t="s">
        <v>75</v>
      </c>
      <c r="R3663" t="s">
        <v>74</v>
      </c>
    </row>
    <row r="3664" spans="1:18" x14ac:dyDescent="0.25">
      <c r="A3664">
        <v>14</v>
      </c>
      <c r="B3664">
        <v>10</v>
      </c>
      <c r="C3664">
        <v>11</v>
      </c>
      <c r="D3664">
        <v>9</v>
      </c>
      <c r="E3664">
        <v>4</v>
      </c>
      <c r="F3664">
        <v>9</v>
      </c>
      <c r="G3664">
        <v>1</v>
      </c>
      <c r="H3664">
        <v>3</v>
      </c>
      <c r="I3664">
        <v>4.72</v>
      </c>
      <c r="J3664" t="s">
        <v>143</v>
      </c>
      <c r="K3664">
        <v>12.96</v>
      </c>
      <c r="L3664">
        <v>932</v>
      </c>
      <c r="M3664">
        <v>4.8600000000000003</v>
      </c>
      <c r="N3664" t="s">
        <v>153</v>
      </c>
      <c r="O3664">
        <v>32.520000000000003</v>
      </c>
      <c r="P3664" t="s">
        <v>69</v>
      </c>
      <c r="Q3664" t="s">
        <v>75</v>
      </c>
      <c r="R3664" t="s">
        <v>74</v>
      </c>
    </row>
    <row r="3665" spans="1:18" x14ac:dyDescent="0.25">
      <c r="A3665">
        <v>44</v>
      </c>
      <c r="B3665">
        <v>10</v>
      </c>
      <c r="C3665">
        <v>9</v>
      </c>
      <c r="D3665">
        <v>3</v>
      </c>
      <c r="E3665">
        <v>4</v>
      </c>
      <c r="F3665">
        <v>3</v>
      </c>
      <c r="G3665">
        <v>5</v>
      </c>
      <c r="H3665">
        <v>3</v>
      </c>
      <c r="I3665">
        <v>4.18</v>
      </c>
      <c r="J3665" t="s">
        <v>143</v>
      </c>
      <c r="K3665">
        <v>7.56</v>
      </c>
      <c r="L3665">
        <v>247</v>
      </c>
      <c r="M3665">
        <v>2.5299999999999998</v>
      </c>
      <c r="N3665" t="s">
        <v>153</v>
      </c>
      <c r="O3665">
        <v>38.03</v>
      </c>
      <c r="P3665" t="s">
        <v>45</v>
      </c>
      <c r="Q3665" t="s">
        <v>75</v>
      </c>
      <c r="R3665" t="s">
        <v>74</v>
      </c>
    </row>
    <row r="3666" spans="1:18" x14ac:dyDescent="0.25">
      <c r="A3666">
        <v>55</v>
      </c>
      <c r="B3666">
        <v>1</v>
      </c>
      <c r="C3666">
        <v>7</v>
      </c>
      <c r="D3666">
        <v>6</v>
      </c>
      <c r="E3666">
        <v>7</v>
      </c>
      <c r="F3666">
        <v>3</v>
      </c>
      <c r="G3666">
        <v>9</v>
      </c>
      <c r="H3666">
        <v>3</v>
      </c>
      <c r="I3666">
        <v>4.8</v>
      </c>
      <c r="J3666" t="s">
        <v>143</v>
      </c>
      <c r="K3666">
        <v>3.24</v>
      </c>
      <c r="L3666">
        <v>1103</v>
      </c>
      <c r="M3666">
        <v>3.49</v>
      </c>
      <c r="N3666" t="s">
        <v>153</v>
      </c>
      <c r="O3666">
        <v>28.28</v>
      </c>
      <c r="P3666" t="s">
        <v>18</v>
      </c>
      <c r="Q3666" t="s">
        <v>75</v>
      </c>
      <c r="R3666" t="s">
        <v>74</v>
      </c>
    </row>
    <row r="3667" spans="1:18" x14ac:dyDescent="0.25">
      <c r="A3667">
        <v>83</v>
      </c>
      <c r="B3667">
        <v>15</v>
      </c>
      <c r="C3667">
        <v>2</v>
      </c>
      <c r="D3667">
        <v>6</v>
      </c>
      <c r="E3667">
        <v>5</v>
      </c>
      <c r="F3667">
        <v>7</v>
      </c>
      <c r="G3667">
        <v>1</v>
      </c>
      <c r="H3667">
        <v>3</v>
      </c>
      <c r="I3667">
        <v>4.1399999999999997</v>
      </c>
      <c r="J3667" t="s">
        <v>143</v>
      </c>
      <c r="K3667">
        <v>5.38</v>
      </c>
      <c r="L3667">
        <v>52</v>
      </c>
      <c r="M3667">
        <v>12.45</v>
      </c>
      <c r="N3667" t="s">
        <v>153</v>
      </c>
      <c r="O3667">
        <v>41.38</v>
      </c>
      <c r="P3667" t="s">
        <v>37</v>
      </c>
      <c r="Q3667" t="s">
        <v>75</v>
      </c>
      <c r="R3667" t="s">
        <v>74</v>
      </c>
    </row>
    <row r="3668" spans="1:18" x14ac:dyDescent="0.25">
      <c r="A3668">
        <v>90</v>
      </c>
      <c r="B3668">
        <v>12</v>
      </c>
      <c r="C3668">
        <v>6</v>
      </c>
      <c r="D3668">
        <v>9</v>
      </c>
      <c r="E3668">
        <v>9</v>
      </c>
      <c r="F3668">
        <v>4</v>
      </c>
      <c r="G3668">
        <v>4</v>
      </c>
      <c r="H3668">
        <v>3</v>
      </c>
      <c r="I3668">
        <v>4.0999999999999996</v>
      </c>
      <c r="J3668" t="s">
        <v>143</v>
      </c>
      <c r="K3668">
        <v>24.21</v>
      </c>
      <c r="L3668">
        <v>109</v>
      </c>
      <c r="M3668">
        <v>2.5</v>
      </c>
      <c r="N3668" t="s">
        <v>153</v>
      </c>
      <c r="O3668">
        <v>20.11</v>
      </c>
      <c r="P3668" t="s">
        <v>61</v>
      </c>
      <c r="Q3668" t="s">
        <v>75</v>
      </c>
      <c r="R3668" t="s">
        <v>74</v>
      </c>
    </row>
    <row r="3669" spans="1:18" x14ac:dyDescent="0.25">
      <c r="A3669">
        <v>107</v>
      </c>
      <c r="B3669">
        <v>16</v>
      </c>
      <c r="C3669">
        <v>1</v>
      </c>
      <c r="D3669">
        <v>10</v>
      </c>
      <c r="E3669">
        <v>9</v>
      </c>
      <c r="F3669">
        <v>2</v>
      </c>
      <c r="G3669">
        <v>8</v>
      </c>
      <c r="H3669">
        <v>3</v>
      </c>
      <c r="I3669">
        <v>4.07</v>
      </c>
      <c r="J3669" t="s">
        <v>143</v>
      </c>
      <c r="K3669">
        <v>3.21</v>
      </c>
      <c r="L3669">
        <v>314</v>
      </c>
      <c r="M3669">
        <v>1.34</v>
      </c>
      <c r="N3669" t="s">
        <v>153</v>
      </c>
      <c r="O3669">
        <v>25.92</v>
      </c>
      <c r="P3669" t="s">
        <v>50</v>
      </c>
      <c r="Q3669" t="s">
        <v>75</v>
      </c>
      <c r="R3669" t="s">
        <v>74</v>
      </c>
    </row>
    <row r="3670" spans="1:18" x14ac:dyDescent="0.25">
      <c r="A3670">
        <v>147</v>
      </c>
      <c r="B3670">
        <v>18</v>
      </c>
      <c r="C3670">
        <v>12</v>
      </c>
      <c r="D3670">
        <v>9</v>
      </c>
      <c r="E3670">
        <v>1</v>
      </c>
      <c r="F3670">
        <v>3</v>
      </c>
      <c r="G3670">
        <v>7</v>
      </c>
      <c r="H3670">
        <v>3</v>
      </c>
      <c r="I3670">
        <v>3.68</v>
      </c>
      <c r="J3670" t="s">
        <v>143</v>
      </c>
      <c r="K3670">
        <v>7.15</v>
      </c>
      <c r="L3670">
        <v>623</v>
      </c>
      <c r="M3670">
        <v>0.93</v>
      </c>
      <c r="N3670" t="s">
        <v>153</v>
      </c>
      <c r="O3670">
        <v>47.24</v>
      </c>
      <c r="P3670" t="s">
        <v>48</v>
      </c>
      <c r="Q3670" t="s">
        <v>75</v>
      </c>
      <c r="R3670" t="s">
        <v>74</v>
      </c>
    </row>
    <row r="3671" spans="1:18" x14ac:dyDescent="0.25">
      <c r="A3671">
        <v>159</v>
      </c>
      <c r="B3671">
        <v>1</v>
      </c>
      <c r="C3671">
        <v>7</v>
      </c>
      <c r="D3671">
        <v>8</v>
      </c>
      <c r="E3671">
        <v>1</v>
      </c>
      <c r="F3671">
        <v>5</v>
      </c>
      <c r="G3671">
        <v>1</v>
      </c>
      <c r="H3671">
        <v>3</v>
      </c>
      <c r="I3671">
        <v>3.89</v>
      </c>
      <c r="J3671" t="s">
        <v>143</v>
      </c>
      <c r="K3671">
        <v>21.99</v>
      </c>
      <c r="L3671">
        <v>497</v>
      </c>
      <c r="M3671">
        <v>1.31</v>
      </c>
      <c r="N3671" t="s">
        <v>153</v>
      </c>
      <c r="O3671">
        <v>17.68</v>
      </c>
      <c r="P3671" t="s">
        <v>41</v>
      </c>
      <c r="Q3671" t="s">
        <v>75</v>
      </c>
      <c r="R3671" t="s">
        <v>74</v>
      </c>
    </row>
    <row r="3672" spans="1:18" x14ac:dyDescent="0.25">
      <c r="A3672">
        <v>180</v>
      </c>
      <c r="B3672">
        <v>1</v>
      </c>
      <c r="C3672">
        <v>2</v>
      </c>
      <c r="D3672">
        <v>1</v>
      </c>
      <c r="E3672">
        <v>5</v>
      </c>
      <c r="F3672">
        <v>7</v>
      </c>
      <c r="G3672">
        <v>1</v>
      </c>
      <c r="H3672">
        <v>3</v>
      </c>
      <c r="I3672">
        <v>4.08</v>
      </c>
      <c r="J3672" t="s">
        <v>143</v>
      </c>
      <c r="K3672">
        <v>14.28</v>
      </c>
      <c r="L3672">
        <v>404</v>
      </c>
      <c r="M3672">
        <v>11.82</v>
      </c>
      <c r="N3672" t="s">
        <v>153</v>
      </c>
      <c r="O3672">
        <v>23.55</v>
      </c>
      <c r="P3672" t="s">
        <v>45</v>
      </c>
      <c r="Q3672" t="s">
        <v>75</v>
      </c>
      <c r="R3672" t="s">
        <v>74</v>
      </c>
    </row>
    <row r="3673" spans="1:18" x14ac:dyDescent="0.25">
      <c r="A3673">
        <v>205</v>
      </c>
      <c r="B3673">
        <v>11</v>
      </c>
      <c r="C3673">
        <v>5</v>
      </c>
      <c r="D3673">
        <v>8</v>
      </c>
      <c r="E3673">
        <v>9</v>
      </c>
      <c r="F3673">
        <v>3</v>
      </c>
      <c r="G3673">
        <v>8</v>
      </c>
      <c r="H3673">
        <v>3</v>
      </c>
      <c r="I3673">
        <v>3.97</v>
      </c>
      <c r="J3673" t="s">
        <v>143</v>
      </c>
      <c r="K3673">
        <v>9.83</v>
      </c>
      <c r="L3673">
        <v>340</v>
      </c>
      <c r="M3673">
        <v>28.05</v>
      </c>
      <c r="N3673" t="s">
        <v>153</v>
      </c>
      <c r="O3673">
        <v>60.61</v>
      </c>
      <c r="P3673" t="s">
        <v>63</v>
      </c>
      <c r="Q3673" t="s">
        <v>75</v>
      </c>
      <c r="R3673" t="s">
        <v>74</v>
      </c>
    </row>
    <row r="3674" spans="1:18" x14ac:dyDescent="0.25">
      <c r="A3674">
        <v>206</v>
      </c>
      <c r="B3674">
        <v>4</v>
      </c>
      <c r="C3674">
        <v>6</v>
      </c>
      <c r="D3674">
        <v>3</v>
      </c>
      <c r="E3674">
        <v>8</v>
      </c>
      <c r="F3674">
        <v>1</v>
      </c>
      <c r="G3674">
        <v>6</v>
      </c>
      <c r="H3674">
        <v>3</v>
      </c>
      <c r="I3674">
        <v>3.89</v>
      </c>
      <c r="J3674" t="s">
        <v>143</v>
      </c>
      <c r="K3674">
        <v>18.559999999999999</v>
      </c>
      <c r="L3674">
        <v>414</v>
      </c>
      <c r="M3674">
        <v>7.2</v>
      </c>
      <c r="N3674" t="s">
        <v>153</v>
      </c>
      <c r="O3674">
        <v>18.559999999999999</v>
      </c>
      <c r="P3674" t="s">
        <v>63</v>
      </c>
      <c r="Q3674" t="s">
        <v>75</v>
      </c>
      <c r="R3674" t="s">
        <v>74</v>
      </c>
    </row>
    <row r="3675" spans="1:18" x14ac:dyDescent="0.25">
      <c r="A3675">
        <v>221</v>
      </c>
      <c r="B3675">
        <v>8</v>
      </c>
      <c r="C3675">
        <v>9</v>
      </c>
      <c r="D3675">
        <v>4</v>
      </c>
      <c r="E3675">
        <v>1</v>
      </c>
      <c r="F3675">
        <v>4</v>
      </c>
      <c r="G3675">
        <v>6</v>
      </c>
      <c r="H3675">
        <v>3</v>
      </c>
      <c r="I3675">
        <v>4.4000000000000004</v>
      </c>
      <c r="J3675" t="s">
        <v>143</v>
      </c>
      <c r="K3675">
        <v>0.85</v>
      </c>
      <c r="L3675">
        <v>3774</v>
      </c>
      <c r="M3675">
        <v>3.3</v>
      </c>
      <c r="N3675" t="s">
        <v>153</v>
      </c>
      <c r="O3675">
        <v>55.62</v>
      </c>
      <c r="P3675" t="s">
        <v>69</v>
      </c>
      <c r="Q3675" t="s">
        <v>75</v>
      </c>
      <c r="R3675" t="s">
        <v>74</v>
      </c>
    </row>
    <row r="3676" spans="1:18" x14ac:dyDescent="0.25">
      <c r="A3676">
        <v>288</v>
      </c>
      <c r="B3676">
        <v>12</v>
      </c>
      <c r="C3676">
        <v>7</v>
      </c>
      <c r="D3676">
        <v>6</v>
      </c>
      <c r="E3676">
        <v>3</v>
      </c>
      <c r="F3676">
        <v>4</v>
      </c>
      <c r="G3676">
        <v>5</v>
      </c>
      <c r="H3676">
        <v>3</v>
      </c>
      <c r="I3676">
        <v>3.75</v>
      </c>
      <c r="J3676" t="s">
        <v>143</v>
      </c>
      <c r="K3676">
        <v>14.53</v>
      </c>
      <c r="L3676">
        <v>2575</v>
      </c>
      <c r="M3676">
        <v>6.63</v>
      </c>
      <c r="N3676" t="s">
        <v>153</v>
      </c>
      <c r="O3676">
        <v>43.52</v>
      </c>
      <c r="P3676" t="s">
        <v>30</v>
      </c>
      <c r="Q3676" t="s">
        <v>75</v>
      </c>
      <c r="R3676" t="s">
        <v>74</v>
      </c>
    </row>
    <row r="3677" spans="1:18" x14ac:dyDescent="0.25">
      <c r="A3677">
        <v>310</v>
      </c>
      <c r="B3677">
        <v>7</v>
      </c>
      <c r="C3677">
        <v>6</v>
      </c>
      <c r="D3677">
        <v>3</v>
      </c>
      <c r="E3677">
        <v>2</v>
      </c>
      <c r="F3677">
        <v>7</v>
      </c>
      <c r="G3677">
        <v>1</v>
      </c>
      <c r="H3677">
        <v>3</v>
      </c>
      <c r="I3677">
        <v>3.92</v>
      </c>
      <c r="J3677" t="s">
        <v>143</v>
      </c>
      <c r="K3677">
        <v>6.52</v>
      </c>
      <c r="L3677">
        <v>510</v>
      </c>
      <c r="M3677">
        <v>8.2100000000000009</v>
      </c>
      <c r="N3677" t="s">
        <v>153</v>
      </c>
      <c r="O3677">
        <v>52.6</v>
      </c>
      <c r="P3677" t="s">
        <v>50</v>
      </c>
      <c r="Q3677" t="s">
        <v>75</v>
      </c>
      <c r="R3677" t="s">
        <v>74</v>
      </c>
    </row>
    <row r="3678" spans="1:18" x14ac:dyDescent="0.25">
      <c r="A3678">
        <v>338</v>
      </c>
      <c r="B3678">
        <v>3</v>
      </c>
      <c r="C3678">
        <v>11</v>
      </c>
      <c r="D3678">
        <v>6</v>
      </c>
      <c r="E3678">
        <v>9</v>
      </c>
      <c r="F3678">
        <v>4</v>
      </c>
      <c r="G3678">
        <v>1</v>
      </c>
      <c r="H3678">
        <v>3</v>
      </c>
      <c r="I3678">
        <v>4.57</v>
      </c>
      <c r="J3678" t="s">
        <v>143</v>
      </c>
      <c r="K3678">
        <v>9.16</v>
      </c>
      <c r="L3678">
        <v>372</v>
      </c>
      <c r="M3678">
        <v>4.67</v>
      </c>
      <c r="N3678" t="s">
        <v>153</v>
      </c>
      <c r="O3678">
        <v>36.82</v>
      </c>
      <c r="P3678" t="s">
        <v>45</v>
      </c>
      <c r="Q3678" t="s">
        <v>75</v>
      </c>
      <c r="R3678" t="s">
        <v>74</v>
      </c>
    </row>
    <row r="3679" spans="1:18" x14ac:dyDescent="0.25">
      <c r="A3679">
        <v>345</v>
      </c>
      <c r="B3679">
        <v>5</v>
      </c>
      <c r="C3679">
        <v>10</v>
      </c>
      <c r="D3679">
        <v>10</v>
      </c>
      <c r="E3679">
        <v>7</v>
      </c>
      <c r="F3679">
        <v>6</v>
      </c>
      <c r="G3679">
        <v>4</v>
      </c>
      <c r="H3679">
        <v>3</v>
      </c>
      <c r="I3679">
        <v>3.96</v>
      </c>
      <c r="J3679" t="s">
        <v>143</v>
      </c>
      <c r="K3679">
        <v>13.5</v>
      </c>
      <c r="L3679">
        <v>852</v>
      </c>
      <c r="M3679">
        <v>7.11</v>
      </c>
      <c r="N3679" t="s">
        <v>153</v>
      </c>
      <c r="O3679">
        <v>20.57</v>
      </c>
      <c r="P3679" t="s">
        <v>49</v>
      </c>
      <c r="Q3679" t="s">
        <v>75</v>
      </c>
      <c r="R3679" t="s">
        <v>74</v>
      </c>
    </row>
    <row r="3680" spans="1:18" x14ac:dyDescent="0.25">
      <c r="A3680">
        <v>410</v>
      </c>
      <c r="B3680">
        <v>3</v>
      </c>
      <c r="C3680">
        <v>2</v>
      </c>
      <c r="D3680">
        <v>3</v>
      </c>
      <c r="E3680">
        <v>9</v>
      </c>
      <c r="F3680">
        <v>4</v>
      </c>
      <c r="G3680">
        <v>4</v>
      </c>
      <c r="H3680">
        <v>3</v>
      </c>
      <c r="I3680">
        <v>4.51</v>
      </c>
      <c r="J3680" t="s">
        <v>143</v>
      </c>
      <c r="K3680">
        <v>14.84</v>
      </c>
      <c r="L3680">
        <v>294</v>
      </c>
      <c r="M3680">
        <v>2.73</v>
      </c>
      <c r="N3680" t="s">
        <v>153</v>
      </c>
      <c r="O3680">
        <v>42.43</v>
      </c>
      <c r="P3680" t="s">
        <v>39</v>
      </c>
      <c r="Q3680" t="s">
        <v>75</v>
      </c>
      <c r="R3680" t="s">
        <v>74</v>
      </c>
    </row>
    <row r="3681" spans="1:18" x14ac:dyDescent="0.25">
      <c r="A3681">
        <v>430</v>
      </c>
      <c r="B3681">
        <v>19</v>
      </c>
      <c r="C3681">
        <v>3</v>
      </c>
      <c r="D3681">
        <v>7</v>
      </c>
      <c r="E3681">
        <v>7</v>
      </c>
      <c r="F3681">
        <v>2</v>
      </c>
      <c r="G3681">
        <v>5</v>
      </c>
      <c r="H3681">
        <v>3</v>
      </c>
      <c r="I3681">
        <v>4.84</v>
      </c>
      <c r="J3681" t="s">
        <v>143</v>
      </c>
      <c r="K3681">
        <v>2.71</v>
      </c>
      <c r="L3681">
        <v>99</v>
      </c>
      <c r="M3681">
        <v>3.12</v>
      </c>
      <c r="N3681" t="s">
        <v>153</v>
      </c>
      <c r="O3681">
        <v>18.75</v>
      </c>
      <c r="P3681" t="s">
        <v>36</v>
      </c>
      <c r="Q3681" t="s">
        <v>75</v>
      </c>
      <c r="R3681" t="s">
        <v>74</v>
      </c>
    </row>
    <row r="3682" spans="1:18" x14ac:dyDescent="0.25">
      <c r="A3682">
        <v>438</v>
      </c>
      <c r="B3682">
        <v>14</v>
      </c>
      <c r="C3682">
        <v>3</v>
      </c>
      <c r="D3682">
        <v>10</v>
      </c>
      <c r="E3682">
        <v>2</v>
      </c>
      <c r="F3682">
        <v>1</v>
      </c>
      <c r="G3682">
        <v>9</v>
      </c>
      <c r="H3682">
        <v>3</v>
      </c>
      <c r="I3682">
        <v>4.88</v>
      </c>
      <c r="J3682" t="s">
        <v>143</v>
      </c>
      <c r="K3682">
        <v>3.2</v>
      </c>
      <c r="L3682">
        <v>193</v>
      </c>
      <c r="M3682">
        <v>2.31</v>
      </c>
      <c r="N3682" t="s">
        <v>153</v>
      </c>
      <c r="O3682">
        <v>52.63</v>
      </c>
      <c r="P3682" t="s">
        <v>66</v>
      </c>
      <c r="Q3682" t="s">
        <v>75</v>
      </c>
      <c r="R3682" t="s">
        <v>74</v>
      </c>
    </row>
    <row r="3683" spans="1:18" x14ac:dyDescent="0.25">
      <c r="A3683">
        <v>453</v>
      </c>
      <c r="B3683">
        <v>15</v>
      </c>
      <c r="C3683">
        <v>7</v>
      </c>
      <c r="D3683">
        <v>10</v>
      </c>
      <c r="E3683">
        <v>8</v>
      </c>
      <c r="F3683">
        <v>8</v>
      </c>
      <c r="G3683">
        <v>8</v>
      </c>
      <c r="H3683">
        <v>3</v>
      </c>
      <c r="I3683">
        <v>3.89</v>
      </c>
      <c r="J3683" t="s">
        <v>143</v>
      </c>
      <c r="K3683">
        <v>26.77</v>
      </c>
      <c r="L3683">
        <v>1581</v>
      </c>
      <c r="M3683">
        <v>1.58</v>
      </c>
      <c r="N3683" t="s">
        <v>153</v>
      </c>
      <c r="O3683">
        <v>44.1</v>
      </c>
      <c r="P3683" t="s">
        <v>55</v>
      </c>
      <c r="Q3683" t="s">
        <v>75</v>
      </c>
      <c r="R3683" t="s">
        <v>74</v>
      </c>
    </row>
    <row r="3684" spans="1:18" x14ac:dyDescent="0.25">
      <c r="A3684">
        <v>454</v>
      </c>
      <c r="B3684">
        <v>16</v>
      </c>
      <c r="C3684">
        <v>2</v>
      </c>
      <c r="D3684">
        <v>5</v>
      </c>
      <c r="E3684">
        <v>2</v>
      </c>
      <c r="F3684">
        <v>4</v>
      </c>
      <c r="G3684">
        <v>4</v>
      </c>
      <c r="H3684">
        <v>3</v>
      </c>
      <c r="I3684">
        <v>4.57</v>
      </c>
      <c r="J3684" t="s">
        <v>143</v>
      </c>
      <c r="K3684">
        <v>2.46</v>
      </c>
      <c r="L3684">
        <v>429</v>
      </c>
      <c r="M3684">
        <v>2.2999999999999998</v>
      </c>
      <c r="N3684" t="s">
        <v>153</v>
      </c>
      <c r="O3684">
        <v>39.479999999999997</v>
      </c>
      <c r="P3684" t="s">
        <v>51</v>
      </c>
      <c r="Q3684" t="s">
        <v>75</v>
      </c>
      <c r="R3684" t="s">
        <v>74</v>
      </c>
    </row>
    <row r="3685" spans="1:18" x14ac:dyDescent="0.25">
      <c r="A3685">
        <v>524</v>
      </c>
      <c r="B3685">
        <v>8</v>
      </c>
      <c r="C3685">
        <v>9</v>
      </c>
      <c r="D3685">
        <v>5</v>
      </c>
      <c r="E3685">
        <v>1</v>
      </c>
      <c r="F3685">
        <v>1</v>
      </c>
      <c r="G3685">
        <v>5</v>
      </c>
      <c r="H3685">
        <v>3</v>
      </c>
      <c r="I3685">
        <v>4.0999999999999996</v>
      </c>
      <c r="J3685" t="s">
        <v>143</v>
      </c>
      <c r="K3685">
        <v>8.0500000000000007</v>
      </c>
      <c r="L3685">
        <v>371</v>
      </c>
      <c r="M3685">
        <v>6</v>
      </c>
      <c r="N3685" t="s">
        <v>153</v>
      </c>
      <c r="O3685">
        <v>57.84</v>
      </c>
      <c r="P3685" t="s">
        <v>48</v>
      </c>
      <c r="Q3685" t="s">
        <v>75</v>
      </c>
      <c r="R3685" t="s">
        <v>74</v>
      </c>
    </row>
    <row r="3686" spans="1:18" x14ac:dyDescent="0.25">
      <c r="A3686">
        <v>549</v>
      </c>
      <c r="B3686">
        <v>10</v>
      </c>
      <c r="C3686">
        <v>4</v>
      </c>
      <c r="D3686">
        <v>1</v>
      </c>
      <c r="E3686">
        <v>2</v>
      </c>
      <c r="F3686">
        <v>2</v>
      </c>
      <c r="G3686">
        <v>4</v>
      </c>
      <c r="H3686">
        <v>3</v>
      </c>
      <c r="I3686">
        <v>3.87</v>
      </c>
      <c r="J3686" t="s">
        <v>143</v>
      </c>
      <c r="K3686">
        <v>28.57</v>
      </c>
      <c r="L3686">
        <v>380</v>
      </c>
      <c r="M3686">
        <v>6.88</v>
      </c>
      <c r="N3686" t="s">
        <v>153</v>
      </c>
      <c r="O3686">
        <v>4.24</v>
      </c>
      <c r="P3686" t="s">
        <v>61</v>
      </c>
      <c r="Q3686" t="s">
        <v>75</v>
      </c>
      <c r="R3686" t="s">
        <v>74</v>
      </c>
    </row>
    <row r="3687" spans="1:18" x14ac:dyDescent="0.25">
      <c r="A3687">
        <v>557</v>
      </c>
      <c r="B3687">
        <v>6</v>
      </c>
      <c r="C3687">
        <v>2</v>
      </c>
      <c r="D3687">
        <v>6</v>
      </c>
      <c r="E3687">
        <v>1</v>
      </c>
      <c r="F3687">
        <v>8</v>
      </c>
      <c r="G3687">
        <v>1</v>
      </c>
      <c r="H3687">
        <v>3</v>
      </c>
      <c r="I3687">
        <v>4.29</v>
      </c>
      <c r="J3687" t="s">
        <v>143</v>
      </c>
      <c r="K3687">
        <v>8.27</v>
      </c>
      <c r="L3687">
        <v>75</v>
      </c>
      <c r="M3687">
        <v>1.5</v>
      </c>
      <c r="N3687" t="s">
        <v>153</v>
      </c>
      <c r="O3687">
        <v>30.59</v>
      </c>
      <c r="P3687" t="s">
        <v>45</v>
      </c>
      <c r="Q3687" t="s">
        <v>75</v>
      </c>
      <c r="R3687" t="s">
        <v>74</v>
      </c>
    </row>
    <row r="3688" spans="1:18" x14ac:dyDescent="0.25">
      <c r="A3688">
        <v>563</v>
      </c>
      <c r="B3688">
        <v>9</v>
      </c>
      <c r="C3688">
        <v>3</v>
      </c>
      <c r="D3688">
        <v>5</v>
      </c>
      <c r="E3688">
        <v>4</v>
      </c>
      <c r="F3688">
        <v>6</v>
      </c>
      <c r="G3688">
        <v>8</v>
      </c>
      <c r="H3688">
        <v>3</v>
      </c>
      <c r="I3688">
        <v>3.39</v>
      </c>
      <c r="J3688" t="s">
        <v>143</v>
      </c>
      <c r="K3688">
        <v>11</v>
      </c>
      <c r="L3688">
        <v>3359</v>
      </c>
      <c r="M3688">
        <v>3.43</v>
      </c>
      <c r="N3688" t="s">
        <v>153</v>
      </c>
      <c r="O3688">
        <v>56.39</v>
      </c>
      <c r="P3688" t="s">
        <v>47</v>
      </c>
      <c r="Q3688" t="s">
        <v>75</v>
      </c>
      <c r="R3688" t="s">
        <v>74</v>
      </c>
    </row>
    <row r="3689" spans="1:18" x14ac:dyDescent="0.25">
      <c r="A3689">
        <v>666</v>
      </c>
      <c r="B3689">
        <v>16</v>
      </c>
      <c r="C3689">
        <v>7</v>
      </c>
      <c r="D3689">
        <v>1</v>
      </c>
      <c r="E3689">
        <v>4</v>
      </c>
      <c r="F3689">
        <v>9</v>
      </c>
      <c r="G3689">
        <v>1</v>
      </c>
      <c r="H3689">
        <v>3</v>
      </c>
      <c r="I3689">
        <v>3.93</v>
      </c>
      <c r="J3689" t="s">
        <v>143</v>
      </c>
      <c r="K3689">
        <v>17.61</v>
      </c>
      <c r="L3689">
        <v>174</v>
      </c>
      <c r="M3689">
        <v>1.54</v>
      </c>
      <c r="N3689" t="s">
        <v>153</v>
      </c>
      <c r="O3689">
        <v>46.82</v>
      </c>
      <c r="P3689" t="s">
        <v>68</v>
      </c>
      <c r="Q3689" t="s">
        <v>75</v>
      </c>
      <c r="R3689" t="s">
        <v>74</v>
      </c>
    </row>
    <row r="3690" spans="1:18" x14ac:dyDescent="0.25">
      <c r="A3690">
        <v>667</v>
      </c>
      <c r="B3690">
        <v>9</v>
      </c>
      <c r="C3690">
        <v>1</v>
      </c>
      <c r="D3690">
        <v>2</v>
      </c>
      <c r="E3690">
        <v>5</v>
      </c>
      <c r="F3690">
        <v>2</v>
      </c>
      <c r="G3690">
        <v>4</v>
      </c>
      <c r="H3690">
        <v>3</v>
      </c>
      <c r="I3690">
        <v>4.32</v>
      </c>
      <c r="J3690" t="s">
        <v>143</v>
      </c>
      <c r="K3690">
        <v>3.35</v>
      </c>
      <c r="L3690">
        <v>2125</v>
      </c>
      <c r="M3690">
        <v>6.38</v>
      </c>
      <c r="N3690" t="s">
        <v>153</v>
      </c>
      <c r="O3690">
        <v>59.19</v>
      </c>
      <c r="P3690" t="s">
        <v>70</v>
      </c>
      <c r="Q3690" t="s">
        <v>75</v>
      </c>
      <c r="R3690" t="s">
        <v>74</v>
      </c>
    </row>
    <row r="3691" spans="1:18" x14ac:dyDescent="0.25">
      <c r="A3691">
        <v>762</v>
      </c>
      <c r="B3691">
        <v>20</v>
      </c>
      <c r="C3691">
        <v>3</v>
      </c>
      <c r="D3691">
        <v>7</v>
      </c>
      <c r="E3691">
        <v>8</v>
      </c>
      <c r="F3691">
        <v>8</v>
      </c>
      <c r="G3691">
        <v>6</v>
      </c>
      <c r="H3691">
        <v>3</v>
      </c>
      <c r="I3691">
        <v>3.96</v>
      </c>
      <c r="J3691" t="s">
        <v>143</v>
      </c>
      <c r="K3691">
        <v>18.11</v>
      </c>
      <c r="L3691">
        <v>33</v>
      </c>
      <c r="M3691">
        <v>7.37</v>
      </c>
      <c r="N3691" t="s">
        <v>153</v>
      </c>
      <c r="O3691">
        <v>46.76</v>
      </c>
      <c r="P3691" t="s">
        <v>39</v>
      </c>
      <c r="Q3691" t="s">
        <v>75</v>
      </c>
      <c r="R3691" t="s">
        <v>74</v>
      </c>
    </row>
    <row r="3692" spans="1:18" x14ac:dyDescent="0.25">
      <c r="A3692">
        <v>766</v>
      </c>
      <c r="B3692">
        <v>15</v>
      </c>
      <c r="C3692">
        <v>5</v>
      </c>
      <c r="D3692">
        <v>10</v>
      </c>
      <c r="E3692">
        <v>1</v>
      </c>
      <c r="F3692">
        <v>9</v>
      </c>
      <c r="G3692">
        <v>4</v>
      </c>
      <c r="H3692">
        <v>3</v>
      </c>
      <c r="I3692">
        <v>4.55</v>
      </c>
      <c r="J3692" t="s">
        <v>143</v>
      </c>
      <c r="K3692">
        <v>4.5199999999999996</v>
      </c>
      <c r="L3692">
        <v>528</v>
      </c>
      <c r="M3692">
        <v>10.52</v>
      </c>
      <c r="N3692" t="s">
        <v>153</v>
      </c>
      <c r="O3692">
        <v>47.71</v>
      </c>
      <c r="P3692" t="s">
        <v>42</v>
      </c>
      <c r="Q3692" t="s">
        <v>75</v>
      </c>
      <c r="R3692" t="s">
        <v>74</v>
      </c>
    </row>
    <row r="3693" spans="1:18" x14ac:dyDescent="0.25">
      <c r="A3693">
        <v>776</v>
      </c>
      <c r="B3693">
        <v>3</v>
      </c>
      <c r="C3693">
        <v>10</v>
      </c>
      <c r="D3693">
        <v>11</v>
      </c>
      <c r="E3693">
        <v>7</v>
      </c>
      <c r="F3693">
        <v>6</v>
      </c>
      <c r="G3693">
        <v>1</v>
      </c>
      <c r="H3693">
        <v>3</v>
      </c>
      <c r="I3693">
        <v>4.57</v>
      </c>
      <c r="J3693" t="s">
        <v>143</v>
      </c>
      <c r="K3693">
        <v>37.68</v>
      </c>
      <c r="L3693">
        <v>391</v>
      </c>
      <c r="M3693">
        <v>0.91</v>
      </c>
      <c r="N3693" t="s">
        <v>153</v>
      </c>
      <c r="O3693">
        <v>37.76</v>
      </c>
      <c r="P3693" t="s">
        <v>28</v>
      </c>
      <c r="Q3693" t="s">
        <v>75</v>
      </c>
      <c r="R3693" t="s">
        <v>74</v>
      </c>
    </row>
    <row r="3694" spans="1:18" x14ac:dyDescent="0.25">
      <c r="A3694">
        <v>808</v>
      </c>
      <c r="B3694">
        <v>4</v>
      </c>
      <c r="C3694">
        <v>2</v>
      </c>
      <c r="D3694">
        <v>1</v>
      </c>
      <c r="E3694">
        <v>2</v>
      </c>
      <c r="F3694">
        <v>3</v>
      </c>
      <c r="G3694">
        <v>9</v>
      </c>
      <c r="H3694">
        <v>3</v>
      </c>
      <c r="I3694">
        <v>4.3600000000000003</v>
      </c>
      <c r="J3694" t="s">
        <v>143</v>
      </c>
      <c r="K3694">
        <v>26.02</v>
      </c>
      <c r="L3694">
        <v>238</v>
      </c>
      <c r="M3694">
        <v>3.7</v>
      </c>
      <c r="N3694" t="s">
        <v>153</v>
      </c>
      <c r="O3694">
        <v>28.27</v>
      </c>
      <c r="P3694" t="s">
        <v>26</v>
      </c>
      <c r="Q3694" t="s">
        <v>75</v>
      </c>
      <c r="R3694" t="s">
        <v>74</v>
      </c>
    </row>
    <row r="3695" spans="1:18" x14ac:dyDescent="0.25">
      <c r="A3695">
        <v>858</v>
      </c>
      <c r="B3695">
        <v>8</v>
      </c>
      <c r="C3695">
        <v>1</v>
      </c>
      <c r="D3695">
        <v>10</v>
      </c>
      <c r="E3695">
        <v>2</v>
      </c>
      <c r="F3695">
        <v>4</v>
      </c>
      <c r="G3695">
        <v>2</v>
      </c>
      <c r="H3695">
        <v>3</v>
      </c>
      <c r="I3695">
        <v>3.68</v>
      </c>
      <c r="J3695" t="s">
        <v>143</v>
      </c>
      <c r="K3695">
        <v>12.04</v>
      </c>
      <c r="L3695">
        <v>477</v>
      </c>
      <c r="M3695">
        <v>16.809999999999999</v>
      </c>
      <c r="N3695" t="s">
        <v>153</v>
      </c>
      <c r="O3695">
        <v>40.880000000000003</v>
      </c>
      <c r="P3695" t="s">
        <v>47</v>
      </c>
      <c r="Q3695" t="s">
        <v>75</v>
      </c>
      <c r="R3695" t="s">
        <v>74</v>
      </c>
    </row>
    <row r="3696" spans="1:18" x14ac:dyDescent="0.25">
      <c r="A3696">
        <v>872</v>
      </c>
      <c r="B3696">
        <v>14</v>
      </c>
      <c r="C3696">
        <v>12</v>
      </c>
      <c r="D3696">
        <v>4</v>
      </c>
      <c r="E3696">
        <v>4</v>
      </c>
      <c r="F3696">
        <v>6</v>
      </c>
      <c r="G3696">
        <v>1</v>
      </c>
      <c r="H3696">
        <v>3</v>
      </c>
      <c r="I3696">
        <v>4.1399999999999997</v>
      </c>
      <c r="J3696" t="s">
        <v>143</v>
      </c>
      <c r="K3696">
        <v>20.8</v>
      </c>
      <c r="L3696">
        <v>225</v>
      </c>
      <c r="M3696">
        <v>6.71</v>
      </c>
      <c r="N3696" t="s">
        <v>153</v>
      </c>
      <c r="O3696">
        <v>46.6</v>
      </c>
      <c r="P3696" t="s">
        <v>27</v>
      </c>
      <c r="Q3696" t="s">
        <v>75</v>
      </c>
      <c r="R3696" t="s">
        <v>74</v>
      </c>
    </row>
    <row r="3697" spans="1:18" x14ac:dyDescent="0.25">
      <c r="A3697">
        <v>926</v>
      </c>
      <c r="B3697">
        <v>20</v>
      </c>
      <c r="C3697">
        <v>4</v>
      </c>
      <c r="D3697">
        <v>1</v>
      </c>
      <c r="E3697">
        <v>7</v>
      </c>
      <c r="F3697">
        <v>4</v>
      </c>
      <c r="G3697">
        <v>9</v>
      </c>
      <c r="H3697">
        <v>3</v>
      </c>
      <c r="I3697">
        <v>4.6399999999999997</v>
      </c>
      <c r="J3697" t="s">
        <v>143</v>
      </c>
      <c r="K3697">
        <v>7.32</v>
      </c>
      <c r="L3697">
        <v>118</v>
      </c>
      <c r="M3697">
        <v>9.57</v>
      </c>
      <c r="N3697" t="s">
        <v>153</v>
      </c>
      <c r="O3697">
        <v>47.78</v>
      </c>
      <c r="P3697" t="s">
        <v>30</v>
      </c>
      <c r="Q3697" t="s">
        <v>75</v>
      </c>
      <c r="R3697" t="s">
        <v>74</v>
      </c>
    </row>
    <row r="3698" spans="1:18" x14ac:dyDescent="0.25">
      <c r="A3698">
        <v>938</v>
      </c>
      <c r="B3698">
        <v>14</v>
      </c>
      <c r="C3698">
        <v>8</v>
      </c>
      <c r="D3698">
        <v>5</v>
      </c>
      <c r="E3698">
        <v>5</v>
      </c>
      <c r="F3698">
        <v>4</v>
      </c>
      <c r="G3698">
        <v>3</v>
      </c>
      <c r="H3698">
        <v>3</v>
      </c>
      <c r="I3698">
        <v>4.0999999999999996</v>
      </c>
      <c r="J3698" t="s">
        <v>143</v>
      </c>
      <c r="K3698">
        <v>7.57</v>
      </c>
      <c r="L3698">
        <v>107</v>
      </c>
      <c r="M3698">
        <v>1.08</v>
      </c>
      <c r="N3698" t="s">
        <v>153</v>
      </c>
      <c r="O3698">
        <v>28.76</v>
      </c>
      <c r="P3698" t="s">
        <v>37</v>
      </c>
      <c r="Q3698" t="s">
        <v>75</v>
      </c>
      <c r="R3698" t="s">
        <v>74</v>
      </c>
    </row>
    <row r="3699" spans="1:18" x14ac:dyDescent="0.25">
      <c r="A3699">
        <v>980</v>
      </c>
      <c r="B3699">
        <v>2</v>
      </c>
      <c r="C3699">
        <v>10</v>
      </c>
      <c r="D3699">
        <v>3</v>
      </c>
      <c r="E3699">
        <v>9</v>
      </c>
      <c r="F3699">
        <v>7</v>
      </c>
      <c r="G3699">
        <v>8</v>
      </c>
      <c r="H3699">
        <v>3</v>
      </c>
      <c r="I3699">
        <v>3.49</v>
      </c>
      <c r="J3699" t="s">
        <v>143</v>
      </c>
      <c r="K3699">
        <v>3.72</v>
      </c>
      <c r="L3699">
        <v>105</v>
      </c>
      <c r="M3699">
        <v>8.2100000000000009</v>
      </c>
      <c r="N3699" t="s">
        <v>153</v>
      </c>
      <c r="O3699">
        <v>38.96</v>
      </c>
      <c r="P3699" t="s">
        <v>73</v>
      </c>
      <c r="Q3699" t="s">
        <v>75</v>
      </c>
      <c r="R3699" t="s">
        <v>74</v>
      </c>
    </row>
    <row r="3700" spans="1:18" x14ac:dyDescent="0.25">
      <c r="A3700">
        <v>982</v>
      </c>
      <c r="B3700">
        <v>13</v>
      </c>
      <c r="C3700">
        <v>10</v>
      </c>
      <c r="D3700">
        <v>1</v>
      </c>
      <c r="E3700">
        <v>4</v>
      </c>
      <c r="F3700">
        <v>9</v>
      </c>
      <c r="G3700">
        <v>2</v>
      </c>
      <c r="H3700">
        <v>3</v>
      </c>
      <c r="I3700">
        <v>4.34</v>
      </c>
      <c r="J3700" t="s">
        <v>143</v>
      </c>
      <c r="K3700">
        <v>9.5</v>
      </c>
      <c r="L3700">
        <v>78</v>
      </c>
      <c r="M3700">
        <v>4.82</v>
      </c>
      <c r="N3700" t="s">
        <v>153</v>
      </c>
      <c r="O3700">
        <v>26.05</v>
      </c>
      <c r="P3700" t="s">
        <v>28</v>
      </c>
      <c r="Q3700" t="s">
        <v>75</v>
      </c>
      <c r="R3700" t="s">
        <v>74</v>
      </c>
    </row>
    <row r="3701" spans="1:18" x14ac:dyDescent="0.25">
      <c r="A3701">
        <v>988</v>
      </c>
      <c r="B3701">
        <v>11</v>
      </c>
      <c r="C3701">
        <v>7</v>
      </c>
      <c r="D3701">
        <v>9</v>
      </c>
      <c r="E3701">
        <v>2</v>
      </c>
      <c r="F3701">
        <v>1</v>
      </c>
      <c r="G3701">
        <v>7</v>
      </c>
      <c r="H3701">
        <v>3</v>
      </c>
      <c r="I3701">
        <v>3.99</v>
      </c>
      <c r="J3701" t="s">
        <v>143</v>
      </c>
      <c r="K3701">
        <v>17.39</v>
      </c>
      <c r="L3701">
        <v>1523</v>
      </c>
      <c r="M3701">
        <v>9.84</v>
      </c>
      <c r="N3701" t="s">
        <v>153</v>
      </c>
      <c r="O3701">
        <v>13.9</v>
      </c>
      <c r="P3701" t="s">
        <v>24</v>
      </c>
      <c r="Q3701" t="s">
        <v>75</v>
      </c>
      <c r="R3701" t="s">
        <v>74</v>
      </c>
    </row>
    <row r="3702" spans="1:18" x14ac:dyDescent="0.25">
      <c r="A3702">
        <v>1037</v>
      </c>
      <c r="B3702">
        <v>9</v>
      </c>
      <c r="C3702">
        <v>6</v>
      </c>
      <c r="D3702">
        <v>6</v>
      </c>
      <c r="E3702">
        <v>7</v>
      </c>
      <c r="F3702">
        <v>8</v>
      </c>
      <c r="G3702">
        <v>1</v>
      </c>
      <c r="H3702">
        <v>3</v>
      </c>
      <c r="I3702">
        <v>3.7</v>
      </c>
      <c r="J3702" t="s">
        <v>143</v>
      </c>
      <c r="K3702">
        <v>12.11</v>
      </c>
      <c r="L3702">
        <v>298</v>
      </c>
      <c r="M3702">
        <v>5.99</v>
      </c>
      <c r="N3702" t="s">
        <v>153</v>
      </c>
      <c r="O3702">
        <v>47.61</v>
      </c>
      <c r="P3702" t="s">
        <v>71</v>
      </c>
      <c r="Q3702" t="s">
        <v>75</v>
      </c>
      <c r="R3702" t="s">
        <v>74</v>
      </c>
    </row>
    <row r="3703" spans="1:18" x14ac:dyDescent="0.25">
      <c r="A3703">
        <v>1043</v>
      </c>
      <c r="B3703">
        <v>9</v>
      </c>
      <c r="C3703">
        <v>5</v>
      </c>
      <c r="D3703">
        <v>2</v>
      </c>
      <c r="E3703">
        <v>6</v>
      </c>
      <c r="F3703">
        <v>4</v>
      </c>
      <c r="G3703">
        <v>2</v>
      </c>
      <c r="H3703">
        <v>3</v>
      </c>
      <c r="I3703">
        <v>3.6</v>
      </c>
      <c r="J3703" t="s">
        <v>143</v>
      </c>
      <c r="K3703">
        <v>6.63</v>
      </c>
      <c r="L3703">
        <v>317</v>
      </c>
      <c r="M3703">
        <v>6.29</v>
      </c>
      <c r="N3703" t="s">
        <v>153</v>
      </c>
      <c r="O3703">
        <v>36.409999999999997</v>
      </c>
      <c r="P3703" t="s">
        <v>49</v>
      </c>
      <c r="Q3703" t="s">
        <v>75</v>
      </c>
      <c r="R3703" t="s">
        <v>74</v>
      </c>
    </row>
    <row r="3704" spans="1:18" x14ac:dyDescent="0.25">
      <c r="A3704">
        <v>1085</v>
      </c>
      <c r="B3704">
        <v>19</v>
      </c>
      <c r="C3704">
        <v>12</v>
      </c>
      <c r="D3704">
        <v>9</v>
      </c>
      <c r="E3704">
        <v>9</v>
      </c>
      <c r="F3704">
        <v>6</v>
      </c>
      <c r="G3704">
        <v>7</v>
      </c>
      <c r="H3704">
        <v>3</v>
      </c>
      <c r="I3704">
        <v>3.53</v>
      </c>
      <c r="J3704" t="s">
        <v>143</v>
      </c>
      <c r="K3704">
        <v>6.05</v>
      </c>
      <c r="L3704">
        <v>1214</v>
      </c>
      <c r="M3704">
        <v>4.0999999999999996</v>
      </c>
      <c r="N3704" t="s">
        <v>153</v>
      </c>
      <c r="O3704">
        <v>27.64</v>
      </c>
      <c r="P3704" t="s">
        <v>65</v>
      </c>
      <c r="Q3704" t="s">
        <v>75</v>
      </c>
      <c r="R3704" t="s">
        <v>74</v>
      </c>
    </row>
    <row r="3705" spans="1:18" x14ac:dyDescent="0.25">
      <c r="A3705">
        <v>1139</v>
      </c>
      <c r="B3705">
        <v>7</v>
      </c>
      <c r="C3705">
        <v>9</v>
      </c>
      <c r="D3705">
        <v>9</v>
      </c>
      <c r="E3705">
        <v>3</v>
      </c>
      <c r="F3705">
        <v>9</v>
      </c>
      <c r="G3705">
        <v>4</v>
      </c>
      <c r="H3705">
        <v>3</v>
      </c>
      <c r="I3705">
        <v>3.56</v>
      </c>
      <c r="J3705" t="s">
        <v>143</v>
      </c>
      <c r="K3705">
        <v>3.44</v>
      </c>
      <c r="L3705">
        <v>589</v>
      </c>
      <c r="M3705">
        <v>1.73</v>
      </c>
      <c r="N3705" t="s">
        <v>153</v>
      </c>
      <c r="O3705">
        <v>56.27</v>
      </c>
      <c r="P3705" t="s">
        <v>49</v>
      </c>
      <c r="Q3705" t="s">
        <v>75</v>
      </c>
      <c r="R3705" t="s">
        <v>74</v>
      </c>
    </row>
    <row r="3706" spans="1:18" x14ac:dyDescent="0.25">
      <c r="A3706">
        <v>1143</v>
      </c>
      <c r="B3706">
        <v>2</v>
      </c>
      <c r="C3706">
        <v>7</v>
      </c>
      <c r="D3706">
        <v>2</v>
      </c>
      <c r="E3706">
        <v>9</v>
      </c>
      <c r="F3706">
        <v>1</v>
      </c>
      <c r="G3706">
        <v>1</v>
      </c>
      <c r="H3706">
        <v>3</v>
      </c>
      <c r="I3706">
        <v>3.58</v>
      </c>
      <c r="J3706" t="s">
        <v>143</v>
      </c>
      <c r="K3706">
        <v>6.96</v>
      </c>
      <c r="L3706">
        <v>1101</v>
      </c>
      <c r="M3706">
        <v>6.31</v>
      </c>
      <c r="N3706" t="s">
        <v>153</v>
      </c>
      <c r="O3706">
        <v>36.72</v>
      </c>
      <c r="P3706" t="s">
        <v>48</v>
      </c>
      <c r="Q3706" t="s">
        <v>75</v>
      </c>
      <c r="R3706" t="s">
        <v>74</v>
      </c>
    </row>
    <row r="3707" spans="1:18" x14ac:dyDescent="0.25">
      <c r="A3707">
        <v>1164</v>
      </c>
      <c r="B3707">
        <v>16</v>
      </c>
      <c r="C3707">
        <v>10</v>
      </c>
      <c r="D3707">
        <v>4</v>
      </c>
      <c r="E3707">
        <v>2</v>
      </c>
      <c r="F3707">
        <v>8</v>
      </c>
      <c r="G3707">
        <v>4</v>
      </c>
      <c r="H3707">
        <v>3</v>
      </c>
      <c r="I3707">
        <v>4.12</v>
      </c>
      <c r="J3707" t="s">
        <v>143</v>
      </c>
      <c r="K3707">
        <v>7.38</v>
      </c>
      <c r="L3707">
        <v>413</v>
      </c>
      <c r="M3707">
        <v>1.29</v>
      </c>
      <c r="N3707" t="s">
        <v>153</v>
      </c>
      <c r="O3707">
        <v>32.22</v>
      </c>
      <c r="P3707" t="s">
        <v>49</v>
      </c>
      <c r="Q3707" t="s">
        <v>75</v>
      </c>
      <c r="R3707" t="s">
        <v>74</v>
      </c>
    </row>
    <row r="3708" spans="1:18" x14ac:dyDescent="0.25">
      <c r="A3708">
        <v>1169</v>
      </c>
      <c r="B3708">
        <v>14</v>
      </c>
      <c r="C3708">
        <v>7</v>
      </c>
      <c r="D3708">
        <v>1</v>
      </c>
      <c r="E3708">
        <v>5</v>
      </c>
      <c r="F3708">
        <v>5</v>
      </c>
      <c r="G3708">
        <v>6</v>
      </c>
      <c r="H3708">
        <v>3</v>
      </c>
      <c r="I3708">
        <v>3.82</v>
      </c>
      <c r="J3708" t="s">
        <v>143</v>
      </c>
      <c r="K3708">
        <v>5.51</v>
      </c>
      <c r="L3708">
        <v>61</v>
      </c>
      <c r="M3708">
        <v>0.62</v>
      </c>
      <c r="N3708" t="s">
        <v>153</v>
      </c>
      <c r="O3708">
        <v>44.01</v>
      </c>
      <c r="P3708" t="s">
        <v>69</v>
      </c>
      <c r="Q3708" t="s">
        <v>75</v>
      </c>
      <c r="R3708" t="s">
        <v>74</v>
      </c>
    </row>
    <row r="3709" spans="1:18" x14ac:dyDescent="0.25">
      <c r="A3709">
        <v>1232</v>
      </c>
      <c r="B3709">
        <v>14</v>
      </c>
      <c r="C3709">
        <v>10</v>
      </c>
      <c r="D3709">
        <v>5</v>
      </c>
      <c r="E3709">
        <v>6</v>
      </c>
      <c r="F3709">
        <v>6</v>
      </c>
      <c r="G3709">
        <v>9</v>
      </c>
      <c r="H3709">
        <v>3</v>
      </c>
      <c r="I3709">
        <v>3.9</v>
      </c>
      <c r="J3709" t="s">
        <v>143</v>
      </c>
      <c r="K3709">
        <v>15.2</v>
      </c>
      <c r="L3709">
        <v>118</v>
      </c>
      <c r="M3709">
        <v>4.5</v>
      </c>
      <c r="N3709" t="s">
        <v>153</v>
      </c>
      <c r="O3709">
        <v>10.53</v>
      </c>
      <c r="P3709" t="s">
        <v>61</v>
      </c>
      <c r="Q3709" t="s">
        <v>75</v>
      </c>
      <c r="R3709" t="s">
        <v>74</v>
      </c>
    </row>
    <row r="3710" spans="1:18" x14ac:dyDescent="0.25">
      <c r="A3710">
        <v>1250</v>
      </c>
      <c r="B3710">
        <v>10</v>
      </c>
      <c r="C3710">
        <v>4</v>
      </c>
      <c r="D3710">
        <v>4</v>
      </c>
      <c r="E3710">
        <v>3</v>
      </c>
      <c r="F3710">
        <v>2</v>
      </c>
      <c r="G3710">
        <v>4</v>
      </c>
      <c r="H3710">
        <v>3</v>
      </c>
      <c r="I3710">
        <v>3.95</v>
      </c>
      <c r="J3710" t="s">
        <v>143</v>
      </c>
      <c r="K3710">
        <v>30.04</v>
      </c>
      <c r="L3710">
        <v>761</v>
      </c>
      <c r="M3710">
        <v>0.89</v>
      </c>
      <c r="N3710" t="s">
        <v>153</v>
      </c>
      <c r="O3710">
        <v>49.6</v>
      </c>
      <c r="P3710" t="s">
        <v>38</v>
      </c>
      <c r="Q3710" t="s">
        <v>75</v>
      </c>
      <c r="R3710" t="s">
        <v>74</v>
      </c>
    </row>
    <row r="3711" spans="1:18" x14ac:dyDescent="0.25">
      <c r="A3711">
        <v>1261</v>
      </c>
      <c r="B3711">
        <v>6</v>
      </c>
      <c r="C3711">
        <v>4</v>
      </c>
      <c r="D3711">
        <v>2</v>
      </c>
      <c r="E3711">
        <v>4</v>
      </c>
      <c r="F3711">
        <v>6</v>
      </c>
      <c r="G3711">
        <v>8</v>
      </c>
      <c r="H3711">
        <v>3</v>
      </c>
      <c r="I3711">
        <v>3.3</v>
      </c>
      <c r="J3711" t="s">
        <v>143</v>
      </c>
      <c r="K3711">
        <v>5.05</v>
      </c>
      <c r="L3711">
        <v>1353</v>
      </c>
      <c r="M3711">
        <v>12.87</v>
      </c>
      <c r="N3711" t="s">
        <v>153</v>
      </c>
      <c r="O3711">
        <v>1.21</v>
      </c>
      <c r="P3711" t="s">
        <v>62</v>
      </c>
      <c r="Q3711" t="s">
        <v>75</v>
      </c>
      <c r="R3711" t="s">
        <v>74</v>
      </c>
    </row>
    <row r="3712" spans="1:18" x14ac:dyDescent="0.25">
      <c r="A3712">
        <v>1276</v>
      </c>
      <c r="B3712">
        <v>3</v>
      </c>
      <c r="C3712">
        <v>11</v>
      </c>
      <c r="D3712">
        <v>7</v>
      </c>
      <c r="E3712">
        <v>5</v>
      </c>
      <c r="F3712">
        <v>3</v>
      </c>
      <c r="G3712">
        <v>6</v>
      </c>
      <c r="H3712">
        <v>3</v>
      </c>
      <c r="I3712">
        <v>4.49</v>
      </c>
      <c r="J3712" t="s">
        <v>143</v>
      </c>
      <c r="K3712">
        <v>21.34</v>
      </c>
      <c r="L3712">
        <v>323</v>
      </c>
      <c r="M3712">
        <v>8.31</v>
      </c>
      <c r="N3712" t="s">
        <v>153</v>
      </c>
      <c r="O3712">
        <v>40.98</v>
      </c>
      <c r="P3712" t="s">
        <v>47</v>
      </c>
      <c r="Q3712" t="s">
        <v>75</v>
      </c>
      <c r="R3712" t="s">
        <v>74</v>
      </c>
    </row>
    <row r="3713" spans="1:18" x14ac:dyDescent="0.25">
      <c r="A3713">
        <v>1303</v>
      </c>
      <c r="B3713">
        <v>5</v>
      </c>
      <c r="C3713">
        <v>6</v>
      </c>
      <c r="D3713">
        <v>5</v>
      </c>
      <c r="E3713">
        <v>8</v>
      </c>
      <c r="F3713">
        <v>2</v>
      </c>
      <c r="G3713">
        <v>3</v>
      </c>
      <c r="H3713">
        <v>3</v>
      </c>
      <c r="I3713">
        <v>4.9000000000000004</v>
      </c>
      <c r="J3713" t="s">
        <v>143</v>
      </c>
      <c r="K3713">
        <v>31.89</v>
      </c>
      <c r="L3713">
        <v>106</v>
      </c>
      <c r="M3713">
        <v>2.57</v>
      </c>
      <c r="N3713" t="s">
        <v>153</v>
      </c>
      <c r="O3713">
        <v>46.18</v>
      </c>
      <c r="P3713" t="s">
        <v>45</v>
      </c>
      <c r="Q3713" t="s">
        <v>75</v>
      </c>
      <c r="R3713" t="s">
        <v>74</v>
      </c>
    </row>
    <row r="3714" spans="1:18" x14ac:dyDescent="0.25">
      <c r="A3714">
        <v>1309</v>
      </c>
      <c r="B3714">
        <v>16</v>
      </c>
      <c r="C3714">
        <v>3</v>
      </c>
      <c r="D3714">
        <v>4</v>
      </c>
      <c r="E3714">
        <v>7</v>
      </c>
      <c r="F3714">
        <v>7</v>
      </c>
      <c r="G3714">
        <v>4</v>
      </c>
      <c r="H3714">
        <v>3</v>
      </c>
      <c r="I3714">
        <v>3.75</v>
      </c>
      <c r="J3714" t="s">
        <v>143</v>
      </c>
      <c r="K3714">
        <v>1.28</v>
      </c>
      <c r="L3714">
        <v>45</v>
      </c>
      <c r="M3714">
        <v>3.63</v>
      </c>
      <c r="N3714" t="s">
        <v>153</v>
      </c>
      <c r="O3714">
        <v>33.74</v>
      </c>
      <c r="P3714" t="s">
        <v>72</v>
      </c>
      <c r="Q3714" t="s">
        <v>75</v>
      </c>
      <c r="R3714" t="s">
        <v>74</v>
      </c>
    </row>
    <row r="3715" spans="1:18" x14ac:dyDescent="0.25">
      <c r="A3715">
        <v>1385</v>
      </c>
      <c r="B3715">
        <v>10</v>
      </c>
      <c r="C3715">
        <v>12</v>
      </c>
      <c r="D3715">
        <v>2</v>
      </c>
      <c r="E3715">
        <v>6</v>
      </c>
      <c r="F3715">
        <v>1</v>
      </c>
      <c r="G3715">
        <v>7</v>
      </c>
      <c r="H3715">
        <v>3</v>
      </c>
      <c r="I3715">
        <v>3.73</v>
      </c>
      <c r="J3715" t="s">
        <v>143</v>
      </c>
      <c r="K3715">
        <v>9.98</v>
      </c>
      <c r="L3715">
        <v>632</v>
      </c>
      <c r="M3715">
        <v>2.2400000000000002</v>
      </c>
      <c r="N3715" t="s">
        <v>153</v>
      </c>
      <c r="O3715">
        <v>1.81</v>
      </c>
      <c r="P3715" t="s">
        <v>72</v>
      </c>
      <c r="Q3715" t="s">
        <v>75</v>
      </c>
      <c r="R3715" t="s">
        <v>74</v>
      </c>
    </row>
    <row r="3716" spans="1:18" x14ac:dyDescent="0.25">
      <c r="A3716">
        <v>1393</v>
      </c>
      <c r="B3716">
        <v>11</v>
      </c>
      <c r="C3716">
        <v>10</v>
      </c>
      <c r="D3716">
        <v>2</v>
      </c>
      <c r="E3716">
        <v>3</v>
      </c>
      <c r="F3716">
        <v>8</v>
      </c>
      <c r="G3716">
        <v>6</v>
      </c>
      <c r="H3716">
        <v>3</v>
      </c>
      <c r="I3716">
        <v>4.51</v>
      </c>
      <c r="J3716" t="s">
        <v>143</v>
      </c>
      <c r="K3716">
        <v>18.71</v>
      </c>
      <c r="L3716">
        <v>542</v>
      </c>
      <c r="M3716">
        <v>2.69</v>
      </c>
      <c r="N3716" t="s">
        <v>153</v>
      </c>
      <c r="O3716">
        <v>43.03</v>
      </c>
      <c r="P3716" t="s">
        <v>67</v>
      </c>
      <c r="Q3716" t="s">
        <v>75</v>
      </c>
      <c r="R3716" t="s">
        <v>74</v>
      </c>
    </row>
    <row r="3717" spans="1:18" x14ac:dyDescent="0.25">
      <c r="A3717">
        <v>1409</v>
      </c>
      <c r="B3717">
        <v>10</v>
      </c>
      <c r="C3717">
        <v>11</v>
      </c>
      <c r="D3717">
        <v>3</v>
      </c>
      <c r="E3717">
        <v>6</v>
      </c>
      <c r="F3717">
        <v>7</v>
      </c>
      <c r="G3717">
        <v>2</v>
      </c>
      <c r="H3717">
        <v>3</v>
      </c>
      <c r="I3717">
        <v>4.1900000000000004</v>
      </c>
      <c r="J3717" t="s">
        <v>143</v>
      </c>
      <c r="K3717">
        <v>10.8</v>
      </c>
      <c r="L3717">
        <v>570</v>
      </c>
      <c r="M3717">
        <v>0.99</v>
      </c>
      <c r="N3717" t="s">
        <v>153</v>
      </c>
      <c r="O3717">
        <v>48.87</v>
      </c>
      <c r="P3717" t="s">
        <v>33</v>
      </c>
      <c r="Q3717" t="s">
        <v>75</v>
      </c>
      <c r="R3717" t="s">
        <v>74</v>
      </c>
    </row>
    <row r="3718" spans="1:18" x14ac:dyDescent="0.25">
      <c r="A3718">
        <v>1415</v>
      </c>
      <c r="B3718">
        <v>16</v>
      </c>
      <c r="C3718">
        <v>4</v>
      </c>
      <c r="D3718">
        <v>4</v>
      </c>
      <c r="E3718">
        <v>1</v>
      </c>
      <c r="F3718">
        <v>8</v>
      </c>
      <c r="G3718">
        <v>3</v>
      </c>
      <c r="H3718">
        <v>3</v>
      </c>
      <c r="I3718">
        <v>4.59</v>
      </c>
      <c r="J3718" t="s">
        <v>143</v>
      </c>
      <c r="K3718">
        <v>5.68</v>
      </c>
      <c r="L3718">
        <v>56</v>
      </c>
      <c r="M3718">
        <v>10.42</v>
      </c>
      <c r="N3718" t="s">
        <v>153</v>
      </c>
      <c r="O3718">
        <v>51.88</v>
      </c>
      <c r="P3718" t="s">
        <v>26</v>
      </c>
      <c r="Q3718" t="s">
        <v>75</v>
      </c>
      <c r="R3718" t="s">
        <v>74</v>
      </c>
    </row>
    <row r="3719" spans="1:18" x14ac:dyDescent="0.25">
      <c r="A3719">
        <v>1416</v>
      </c>
      <c r="B3719">
        <v>16</v>
      </c>
      <c r="C3719">
        <v>6</v>
      </c>
      <c r="D3719">
        <v>10</v>
      </c>
      <c r="E3719">
        <v>9</v>
      </c>
      <c r="F3719">
        <v>4</v>
      </c>
      <c r="G3719">
        <v>2</v>
      </c>
      <c r="H3719">
        <v>3</v>
      </c>
      <c r="I3719">
        <v>4.63</v>
      </c>
      <c r="J3719" t="s">
        <v>143</v>
      </c>
      <c r="K3719">
        <v>31.87</v>
      </c>
      <c r="L3719">
        <v>3404</v>
      </c>
      <c r="M3719">
        <v>5.91</v>
      </c>
      <c r="N3719" t="s">
        <v>153</v>
      </c>
      <c r="O3719">
        <v>38.950000000000003</v>
      </c>
      <c r="P3719" t="s">
        <v>31</v>
      </c>
      <c r="Q3719" t="s">
        <v>75</v>
      </c>
      <c r="R3719" t="s">
        <v>74</v>
      </c>
    </row>
    <row r="3720" spans="1:18" x14ac:dyDescent="0.25">
      <c r="A3720">
        <v>1479</v>
      </c>
      <c r="B3720">
        <v>20</v>
      </c>
      <c r="C3720">
        <v>7</v>
      </c>
      <c r="D3720">
        <v>11</v>
      </c>
      <c r="E3720">
        <v>4</v>
      </c>
      <c r="F3720">
        <v>3</v>
      </c>
      <c r="G3720">
        <v>5</v>
      </c>
      <c r="H3720">
        <v>3</v>
      </c>
      <c r="I3720">
        <v>4.6500000000000004</v>
      </c>
      <c r="J3720" t="s">
        <v>143</v>
      </c>
      <c r="K3720">
        <v>15.38</v>
      </c>
      <c r="L3720">
        <v>59</v>
      </c>
      <c r="M3720">
        <v>2.61</v>
      </c>
      <c r="N3720" t="s">
        <v>153</v>
      </c>
      <c r="O3720">
        <v>42.16</v>
      </c>
      <c r="P3720" t="s">
        <v>72</v>
      </c>
      <c r="Q3720" t="s">
        <v>75</v>
      </c>
      <c r="R3720" t="s">
        <v>74</v>
      </c>
    </row>
    <row r="3721" spans="1:18" x14ac:dyDescent="0.25">
      <c r="A3721">
        <v>1543</v>
      </c>
      <c r="B3721">
        <v>14</v>
      </c>
      <c r="C3721">
        <v>10</v>
      </c>
      <c r="D3721">
        <v>11</v>
      </c>
      <c r="E3721">
        <v>2</v>
      </c>
      <c r="F3721">
        <v>8</v>
      </c>
      <c r="G3721">
        <v>4</v>
      </c>
      <c r="H3721">
        <v>3</v>
      </c>
      <c r="I3721">
        <v>3.8</v>
      </c>
      <c r="J3721" t="s">
        <v>143</v>
      </c>
      <c r="K3721">
        <v>4.84</v>
      </c>
      <c r="L3721">
        <v>274</v>
      </c>
      <c r="M3721">
        <v>5.7</v>
      </c>
      <c r="N3721" t="s">
        <v>153</v>
      </c>
      <c r="O3721">
        <v>52.49</v>
      </c>
      <c r="P3721" t="s">
        <v>63</v>
      </c>
      <c r="Q3721" t="s">
        <v>75</v>
      </c>
      <c r="R3721" t="s">
        <v>74</v>
      </c>
    </row>
    <row r="3722" spans="1:18" x14ac:dyDescent="0.25">
      <c r="A3722">
        <v>1564</v>
      </c>
      <c r="B3722">
        <v>10</v>
      </c>
      <c r="C3722">
        <v>2</v>
      </c>
      <c r="D3722">
        <v>7</v>
      </c>
      <c r="E3722">
        <v>1</v>
      </c>
      <c r="F3722">
        <v>2</v>
      </c>
      <c r="G3722">
        <v>6</v>
      </c>
      <c r="H3722">
        <v>3</v>
      </c>
      <c r="I3722">
        <v>3.64</v>
      </c>
      <c r="J3722" t="s">
        <v>143</v>
      </c>
      <c r="K3722">
        <v>10.79</v>
      </c>
      <c r="L3722">
        <v>131</v>
      </c>
      <c r="M3722">
        <v>2.91</v>
      </c>
      <c r="N3722" t="s">
        <v>153</v>
      </c>
      <c r="O3722">
        <v>34.909999999999997</v>
      </c>
      <c r="P3722" t="s">
        <v>31</v>
      </c>
      <c r="Q3722" t="s">
        <v>75</v>
      </c>
      <c r="R3722" t="s">
        <v>74</v>
      </c>
    </row>
    <row r="3723" spans="1:18" x14ac:dyDescent="0.25">
      <c r="A3723">
        <v>1673</v>
      </c>
      <c r="B3723">
        <v>18</v>
      </c>
      <c r="C3723">
        <v>3</v>
      </c>
      <c r="D3723">
        <v>2</v>
      </c>
      <c r="E3723">
        <v>3</v>
      </c>
      <c r="F3723">
        <v>6</v>
      </c>
      <c r="G3723">
        <v>3</v>
      </c>
      <c r="H3723">
        <v>3</v>
      </c>
      <c r="I3723">
        <v>4.09</v>
      </c>
      <c r="J3723" t="s">
        <v>143</v>
      </c>
      <c r="K3723">
        <v>21.76</v>
      </c>
      <c r="L3723">
        <v>69</v>
      </c>
      <c r="M3723">
        <v>2.69</v>
      </c>
      <c r="N3723" t="s">
        <v>153</v>
      </c>
      <c r="O3723">
        <v>49.06</v>
      </c>
      <c r="P3723" t="s">
        <v>18</v>
      </c>
      <c r="Q3723" t="s">
        <v>75</v>
      </c>
      <c r="R3723" t="s">
        <v>74</v>
      </c>
    </row>
    <row r="3724" spans="1:18" x14ac:dyDescent="0.25">
      <c r="A3724">
        <v>1679</v>
      </c>
      <c r="B3724">
        <v>17</v>
      </c>
      <c r="C3724">
        <v>8</v>
      </c>
      <c r="D3724">
        <v>1</v>
      </c>
      <c r="E3724">
        <v>8</v>
      </c>
      <c r="F3724">
        <v>4</v>
      </c>
      <c r="G3724">
        <v>7</v>
      </c>
      <c r="H3724">
        <v>3</v>
      </c>
      <c r="I3724">
        <v>3.86</v>
      </c>
      <c r="J3724" t="s">
        <v>143</v>
      </c>
      <c r="K3724">
        <v>16.04</v>
      </c>
      <c r="L3724">
        <v>2394</v>
      </c>
      <c r="M3724">
        <v>3.05</v>
      </c>
      <c r="N3724" t="s">
        <v>153</v>
      </c>
      <c r="O3724">
        <v>21.04</v>
      </c>
      <c r="P3724" t="s">
        <v>52</v>
      </c>
      <c r="Q3724" t="s">
        <v>75</v>
      </c>
      <c r="R3724" t="s">
        <v>74</v>
      </c>
    </row>
    <row r="3725" spans="1:18" x14ac:dyDescent="0.25">
      <c r="A3725">
        <v>1712</v>
      </c>
      <c r="B3725">
        <v>20</v>
      </c>
      <c r="C3725">
        <v>2</v>
      </c>
      <c r="D3725">
        <v>9</v>
      </c>
      <c r="E3725">
        <v>8</v>
      </c>
      <c r="F3725">
        <v>4</v>
      </c>
      <c r="G3725">
        <v>2</v>
      </c>
      <c r="H3725">
        <v>3</v>
      </c>
      <c r="I3725">
        <v>3.66</v>
      </c>
      <c r="J3725" t="s">
        <v>143</v>
      </c>
      <c r="K3725">
        <v>13.46</v>
      </c>
      <c r="L3725">
        <v>5064</v>
      </c>
      <c r="M3725">
        <v>3.99</v>
      </c>
      <c r="N3725" t="s">
        <v>153</v>
      </c>
      <c r="O3725">
        <v>49.05</v>
      </c>
      <c r="P3725" t="s">
        <v>24</v>
      </c>
      <c r="Q3725" t="s">
        <v>75</v>
      </c>
      <c r="R3725" t="s">
        <v>74</v>
      </c>
    </row>
    <row r="3726" spans="1:18" x14ac:dyDescent="0.25">
      <c r="A3726">
        <v>1717</v>
      </c>
      <c r="B3726">
        <v>18</v>
      </c>
      <c r="C3726">
        <v>5</v>
      </c>
      <c r="D3726">
        <v>5</v>
      </c>
      <c r="E3726">
        <v>7</v>
      </c>
      <c r="F3726">
        <v>8</v>
      </c>
      <c r="G3726">
        <v>8</v>
      </c>
      <c r="H3726">
        <v>3</v>
      </c>
      <c r="I3726">
        <v>3.66</v>
      </c>
      <c r="J3726" t="s">
        <v>143</v>
      </c>
      <c r="K3726">
        <v>10.32</v>
      </c>
      <c r="L3726">
        <v>55</v>
      </c>
      <c r="M3726">
        <v>7.65</v>
      </c>
      <c r="N3726" t="s">
        <v>153</v>
      </c>
      <c r="O3726">
        <v>27.61</v>
      </c>
      <c r="P3726" t="s">
        <v>48</v>
      </c>
      <c r="Q3726" t="s">
        <v>75</v>
      </c>
      <c r="R3726" t="s">
        <v>74</v>
      </c>
    </row>
    <row r="3727" spans="1:18" x14ac:dyDescent="0.25">
      <c r="A3727">
        <v>1778</v>
      </c>
      <c r="B3727">
        <v>20</v>
      </c>
      <c r="C3727">
        <v>2</v>
      </c>
      <c r="D3727">
        <v>2</v>
      </c>
      <c r="E3727">
        <v>5</v>
      </c>
      <c r="F3727">
        <v>2</v>
      </c>
      <c r="G3727">
        <v>4</v>
      </c>
      <c r="H3727">
        <v>3</v>
      </c>
      <c r="I3727">
        <v>3.89</v>
      </c>
      <c r="J3727" t="s">
        <v>143</v>
      </c>
      <c r="K3727">
        <v>25.07</v>
      </c>
      <c r="L3727">
        <v>307</v>
      </c>
      <c r="M3727">
        <v>3.9</v>
      </c>
      <c r="N3727" t="s">
        <v>153</v>
      </c>
      <c r="O3727">
        <v>29.95</v>
      </c>
      <c r="P3727" t="s">
        <v>34</v>
      </c>
      <c r="Q3727" t="s">
        <v>75</v>
      </c>
      <c r="R3727" t="s">
        <v>74</v>
      </c>
    </row>
    <row r="3728" spans="1:18" x14ac:dyDescent="0.25">
      <c r="A3728">
        <v>1788</v>
      </c>
      <c r="B3728">
        <v>13</v>
      </c>
      <c r="C3728">
        <v>12</v>
      </c>
      <c r="D3728">
        <v>1</v>
      </c>
      <c r="E3728">
        <v>6</v>
      </c>
      <c r="F3728">
        <v>7</v>
      </c>
      <c r="G3728">
        <v>1</v>
      </c>
      <c r="H3728">
        <v>3</v>
      </c>
      <c r="I3728">
        <v>3.46</v>
      </c>
      <c r="J3728" t="s">
        <v>143</v>
      </c>
      <c r="K3728">
        <v>7.56</v>
      </c>
      <c r="L3728">
        <v>6009</v>
      </c>
      <c r="M3728">
        <v>6.94</v>
      </c>
      <c r="N3728" t="s">
        <v>153</v>
      </c>
      <c r="O3728">
        <v>27.3</v>
      </c>
      <c r="P3728" t="s">
        <v>35</v>
      </c>
      <c r="Q3728" t="s">
        <v>75</v>
      </c>
      <c r="R3728" t="s">
        <v>74</v>
      </c>
    </row>
    <row r="3729" spans="1:18" x14ac:dyDescent="0.25">
      <c r="A3729">
        <v>1791</v>
      </c>
      <c r="B3729">
        <v>17</v>
      </c>
      <c r="C3729">
        <v>10</v>
      </c>
      <c r="D3729">
        <v>5</v>
      </c>
      <c r="E3729">
        <v>3</v>
      </c>
      <c r="F3729">
        <v>7</v>
      </c>
      <c r="G3729">
        <v>5</v>
      </c>
      <c r="H3729">
        <v>3</v>
      </c>
      <c r="I3729">
        <v>3.71</v>
      </c>
      <c r="J3729" t="s">
        <v>143</v>
      </c>
      <c r="K3729">
        <v>5.62</v>
      </c>
      <c r="L3729">
        <v>122</v>
      </c>
      <c r="M3729">
        <v>2.63</v>
      </c>
      <c r="N3729" t="s">
        <v>153</v>
      </c>
      <c r="O3729">
        <v>27.87</v>
      </c>
      <c r="P3729" t="s">
        <v>37</v>
      </c>
      <c r="Q3729" t="s">
        <v>75</v>
      </c>
      <c r="R3729" t="s">
        <v>74</v>
      </c>
    </row>
    <row r="3730" spans="1:18" x14ac:dyDescent="0.25">
      <c r="A3730">
        <v>1831</v>
      </c>
      <c r="B3730">
        <v>13</v>
      </c>
      <c r="C3730">
        <v>9</v>
      </c>
      <c r="D3730">
        <v>10</v>
      </c>
      <c r="E3730">
        <v>7</v>
      </c>
      <c r="F3730">
        <v>1</v>
      </c>
      <c r="G3730">
        <v>4</v>
      </c>
      <c r="H3730">
        <v>3</v>
      </c>
      <c r="I3730">
        <v>4.09</v>
      </c>
      <c r="J3730" t="s">
        <v>143</v>
      </c>
      <c r="K3730">
        <v>21.23</v>
      </c>
      <c r="L3730">
        <v>1115</v>
      </c>
      <c r="M3730">
        <v>6.69</v>
      </c>
      <c r="N3730" t="s">
        <v>153</v>
      </c>
      <c r="O3730">
        <v>31.47</v>
      </c>
      <c r="P3730" t="s">
        <v>61</v>
      </c>
      <c r="Q3730" t="s">
        <v>75</v>
      </c>
      <c r="R3730" t="s">
        <v>74</v>
      </c>
    </row>
    <row r="3731" spans="1:18" x14ac:dyDescent="0.25">
      <c r="A3731">
        <v>1899</v>
      </c>
      <c r="B3731">
        <v>15</v>
      </c>
      <c r="C3731">
        <v>1</v>
      </c>
      <c r="D3731">
        <v>7</v>
      </c>
      <c r="E3731">
        <v>4</v>
      </c>
      <c r="F3731">
        <v>2</v>
      </c>
      <c r="G3731">
        <v>9</v>
      </c>
      <c r="H3731">
        <v>3</v>
      </c>
      <c r="I3731">
        <v>3.69</v>
      </c>
      <c r="J3731" t="s">
        <v>143</v>
      </c>
      <c r="K3731">
        <v>18.14</v>
      </c>
      <c r="L3731">
        <v>226</v>
      </c>
      <c r="M3731">
        <v>6.14</v>
      </c>
      <c r="N3731" t="s">
        <v>153</v>
      </c>
      <c r="O3731">
        <v>18.010000000000002</v>
      </c>
      <c r="P3731" t="s">
        <v>57</v>
      </c>
      <c r="Q3731" t="s">
        <v>75</v>
      </c>
      <c r="R3731" t="s">
        <v>74</v>
      </c>
    </row>
    <row r="3732" spans="1:18" x14ac:dyDescent="0.25">
      <c r="A3732">
        <v>1922</v>
      </c>
      <c r="B3732">
        <v>5</v>
      </c>
      <c r="C3732">
        <v>8</v>
      </c>
      <c r="D3732">
        <v>9</v>
      </c>
      <c r="E3732">
        <v>2</v>
      </c>
      <c r="F3732">
        <v>6</v>
      </c>
      <c r="G3732">
        <v>9</v>
      </c>
      <c r="H3732">
        <v>3</v>
      </c>
      <c r="I3732">
        <v>4.87</v>
      </c>
      <c r="J3732" t="s">
        <v>143</v>
      </c>
      <c r="K3732">
        <v>0.81</v>
      </c>
      <c r="L3732">
        <v>450</v>
      </c>
      <c r="M3732">
        <v>0.94</v>
      </c>
      <c r="N3732" t="s">
        <v>153</v>
      </c>
      <c r="O3732">
        <v>51.19</v>
      </c>
      <c r="P3732" t="s">
        <v>30</v>
      </c>
      <c r="Q3732" t="s">
        <v>75</v>
      </c>
      <c r="R3732" t="s">
        <v>74</v>
      </c>
    </row>
    <row r="3733" spans="1:18" x14ac:dyDescent="0.25">
      <c r="A3733">
        <v>1973</v>
      </c>
      <c r="B3733">
        <v>5</v>
      </c>
      <c r="C3733">
        <v>10</v>
      </c>
      <c r="D3733">
        <v>5</v>
      </c>
      <c r="E3733">
        <v>7</v>
      </c>
      <c r="F3733">
        <v>3</v>
      </c>
      <c r="G3733">
        <v>2</v>
      </c>
      <c r="H3733">
        <v>3</v>
      </c>
      <c r="I3733">
        <v>4.04</v>
      </c>
      <c r="J3733" t="s">
        <v>143</v>
      </c>
      <c r="K3733">
        <v>27.4</v>
      </c>
      <c r="L3733">
        <v>648</v>
      </c>
      <c r="M3733">
        <v>1.53</v>
      </c>
      <c r="N3733" t="s">
        <v>153</v>
      </c>
      <c r="O3733">
        <v>37.130000000000003</v>
      </c>
      <c r="P3733" t="s">
        <v>28</v>
      </c>
      <c r="Q3733" t="s">
        <v>75</v>
      </c>
      <c r="R3733" t="s">
        <v>74</v>
      </c>
    </row>
    <row r="3734" spans="1:18" x14ac:dyDescent="0.25">
      <c r="A3734">
        <v>1991</v>
      </c>
      <c r="B3734">
        <v>4</v>
      </c>
      <c r="C3734">
        <v>8</v>
      </c>
      <c r="D3734">
        <v>2</v>
      </c>
      <c r="E3734">
        <v>3</v>
      </c>
      <c r="F3734">
        <v>7</v>
      </c>
      <c r="G3734">
        <v>5</v>
      </c>
      <c r="H3734">
        <v>3</v>
      </c>
      <c r="I3734">
        <v>4.28</v>
      </c>
      <c r="J3734" t="s">
        <v>143</v>
      </c>
      <c r="K3734">
        <v>19.95</v>
      </c>
      <c r="L3734">
        <v>109</v>
      </c>
      <c r="M3734">
        <v>1.61</v>
      </c>
      <c r="N3734" t="s">
        <v>153</v>
      </c>
      <c r="O3734">
        <v>41.61</v>
      </c>
      <c r="P3734" t="s">
        <v>25</v>
      </c>
      <c r="Q3734" t="s">
        <v>75</v>
      </c>
      <c r="R3734" t="s">
        <v>74</v>
      </c>
    </row>
    <row r="3735" spans="1:18" x14ac:dyDescent="0.25">
      <c r="A3735">
        <v>2101</v>
      </c>
      <c r="B3735">
        <v>18</v>
      </c>
      <c r="C3735">
        <v>8</v>
      </c>
      <c r="D3735">
        <v>1</v>
      </c>
      <c r="E3735">
        <v>9</v>
      </c>
      <c r="F3735">
        <v>5</v>
      </c>
      <c r="G3735">
        <v>7</v>
      </c>
      <c r="H3735">
        <v>3</v>
      </c>
      <c r="I3735">
        <v>4.8899999999999997</v>
      </c>
      <c r="J3735" t="s">
        <v>143</v>
      </c>
      <c r="K3735">
        <v>50.25</v>
      </c>
      <c r="L3735">
        <v>676</v>
      </c>
      <c r="M3735">
        <v>3.63</v>
      </c>
      <c r="N3735" t="s">
        <v>153</v>
      </c>
      <c r="O3735">
        <v>44.24</v>
      </c>
      <c r="P3735" t="s">
        <v>48</v>
      </c>
      <c r="Q3735" t="s">
        <v>75</v>
      </c>
      <c r="R3735" t="s">
        <v>74</v>
      </c>
    </row>
    <row r="3736" spans="1:18" x14ac:dyDescent="0.25">
      <c r="A3736">
        <v>2110</v>
      </c>
      <c r="B3736">
        <v>6</v>
      </c>
      <c r="C3736">
        <v>2</v>
      </c>
      <c r="D3736">
        <v>1</v>
      </c>
      <c r="E3736">
        <v>5</v>
      </c>
      <c r="F3736">
        <v>5</v>
      </c>
      <c r="G3736">
        <v>7</v>
      </c>
      <c r="H3736">
        <v>3</v>
      </c>
      <c r="I3736">
        <v>3.9</v>
      </c>
      <c r="J3736" t="s">
        <v>143</v>
      </c>
      <c r="K3736">
        <v>25.39</v>
      </c>
      <c r="L3736">
        <v>1058</v>
      </c>
      <c r="M3736">
        <v>2.92</v>
      </c>
      <c r="N3736" t="s">
        <v>153</v>
      </c>
      <c r="O3736">
        <v>44.69</v>
      </c>
      <c r="P3736" t="s">
        <v>49</v>
      </c>
      <c r="Q3736" t="s">
        <v>75</v>
      </c>
      <c r="R3736" t="s">
        <v>74</v>
      </c>
    </row>
    <row r="3737" spans="1:18" x14ac:dyDescent="0.25">
      <c r="A3737">
        <v>2129</v>
      </c>
      <c r="B3737">
        <v>18</v>
      </c>
      <c r="C3737">
        <v>12</v>
      </c>
      <c r="D3737">
        <v>6</v>
      </c>
      <c r="E3737">
        <v>5</v>
      </c>
      <c r="F3737">
        <v>2</v>
      </c>
      <c r="G3737">
        <v>7</v>
      </c>
      <c r="H3737">
        <v>3</v>
      </c>
      <c r="I3737">
        <v>3.75</v>
      </c>
      <c r="J3737" t="s">
        <v>143</v>
      </c>
      <c r="K3737">
        <v>10.220000000000001</v>
      </c>
      <c r="L3737">
        <v>1350</v>
      </c>
      <c r="M3737">
        <v>3.53</v>
      </c>
      <c r="N3737" t="s">
        <v>153</v>
      </c>
      <c r="O3737">
        <v>20.68</v>
      </c>
      <c r="P3737" t="s">
        <v>71</v>
      </c>
      <c r="Q3737" t="s">
        <v>75</v>
      </c>
      <c r="R3737" t="s">
        <v>74</v>
      </c>
    </row>
    <row r="3738" spans="1:18" x14ac:dyDescent="0.25">
      <c r="A3738">
        <v>2156</v>
      </c>
      <c r="B3738">
        <v>8</v>
      </c>
      <c r="C3738">
        <v>5</v>
      </c>
      <c r="D3738">
        <v>4</v>
      </c>
      <c r="E3738">
        <v>6</v>
      </c>
      <c r="F3738">
        <v>9</v>
      </c>
      <c r="G3738">
        <v>3</v>
      </c>
      <c r="H3738">
        <v>3</v>
      </c>
      <c r="I3738">
        <v>3.69</v>
      </c>
      <c r="J3738" t="s">
        <v>143</v>
      </c>
      <c r="K3738">
        <v>3.94</v>
      </c>
      <c r="L3738">
        <v>263</v>
      </c>
      <c r="M3738">
        <v>6.13</v>
      </c>
      <c r="N3738" t="s">
        <v>153</v>
      </c>
      <c r="O3738">
        <v>33.020000000000003</v>
      </c>
      <c r="P3738" t="s">
        <v>67</v>
      </c>
      <c r="Q3738" t="s">
        <v>75</v>
      </c>
      <c r="R3738" t="s">
        <v>74</v>
      </c>
    </row>
    <row r="3739" spans="1:18" x14ac:dyDescent="0.25">
      <c r="A3739">
        <v>2195</v>
      </c>
      <c r="B3739">
        <v>14</v>
      </c>
      <c r="C3739">
        <v>8</v>
      </c>
      <c r="D3739">
        <v>1</v>
      </c>
      <c r="E3739">
        <v>8</v>
      </c>
      <c r="F3739">
        <v>8</v>
      </c>
      <c r="G3739">
        <v>6</v>
      </c>
      <c r="H3739">
        <v>3</v>
      </c>
      <c r="I3739">
        <v>3.84</v>
      </c>
      <c r="J3739" t="s">
        <v>143</v>
      </c>
      <c r="K3739">
        <v>15.12</v>
      </c>
      <c r="L3739">
        <v>3277</v>
      </c>
      <c r="M3739">
        <v>6.53</v>
      </c>
      <c r="N3739" t="s">
        <v>153</v>
      </c>
      <c r="O3739">
        <v>18.87</v>
      </c>
      <c r="P3739" t="s">
        <v>42</v>
      </c>
      <c r="Q3739" t="s">
        <v>75</v>
      </c>
      <c r="R3739" t="s">
        <v>74</v>
      </c>
    </row>
    <row r="3740" spans="1:18" x14ac:dyDescent="0.25">
      <c r="A3740">
        <v>2203</v>
      </c>
      <c r="B3740">
        <v>7</v>
      </c>
      <c r="C3740">
        <v>8</v>
      </c>
      <c r="D3740">
        <v>1</v>
      </c>
      <c r="E3740">
        <v>6</v>
      </c>
      <c r="F3740">
        <v>5</v>
      </c>
      <c r="G3740">
        <v>4</v>
      </c>
      <c r="H3740">
        <v>3</v>
      </c>
      <c r="I3740">
        <v>3.69</v>
      </c>
      <c r="J3740" t="s">
        <v>143</v>
      </c>
      <c r="K3740">
        <v>16.670000000000002</v>
      </c>
      <c r="L3740">
        <v>324</v>
      </c>
      <c r="M3740">
        <v>2.14</v>
      </c>
      <c r="N3740" t="s">
        <v>153</v>
      </c>
      <c r="O3740">
        <v>46.02</v>
      </c>
      <c r="P3740" t="s">
        <v>48</v>
      </c>
      <c r="Q3740" t="s">
        <v>75</v>
      </c>
      <c r="R3740" t="s">
        <v>74</v>
      </c>
    </row>
    <row r="3741" spans="1:18" x14ac:dyDescent="0.25">
      <c r="A3741">
        <v>2206</v>
      </c>
      <c r="B3741">
        <v>2</v>
      </c>
      <c r="C3741">
        <v>3</v>
      </c>
      <c r="D3741">
        <v>6</v>
      </c>
      <c r="E3741">
        <v>9</v>
      </c>
      <c r="F3741">
        <v>4</v>
      </c>
      <c r="G3741">
        <v>4</v>
      </c>
      <c r="H3741">
        <v>3</v>
      </c>
      <c r="I3741">
        <v>4.9400000000000004</v>
      </c>
      <c r="J3741" t="s">
        <v>143</v>
      </c>
      <c r="K3741">
        <v>16.2</v>
      </c>
      <c r="L3741">
        <v>47</v>
      </c>
      <c r="M3741">
        <v>4.67</v>
      </c>
      <c r="N3741" t="s">
        <v>153</v>
      </c>
      <c r="O3741">
        <v>48.07</v>
      </c>
      <c r="P3741" t="s">
        <v>23</v>
      </c>
      <c r="Q3741" t="s">
        <v>75</v>
      </c>
      <c r="R3741" t="s">
        <v>74</v>
      </c>
    </row>
    <row r="3742" spans="1:18" x14ac:dyDescent="0.25">
      <c r="A3742">
        <v>2211</v>
      </c>
      <c r="B3742">
        <v>1</v>
      </c>
      <c r="C3742">
        <v>3</v>
      </c>
      <c r="D3742">
        <v>1</v>
      </c>
      <c r="E3742">
        <v>9</v>
      </c>
      <c r="F3742">
        <v>2</v>
      </c>
      <c r="G3742">
        <v>3</v>
      </c>
      <c r="H3742">
        <v>3</v>
      </c>
      <c r="I3742">
        <v>4.8</v>
      </c>
      <c r="J3742" t="s">
        <v>143</v>
      </c>
      <c r="K3742">
        <v>2.5499999999999998</v>
      </c>
      <c r="L3742">
        <v>434</v>
      </c>
      <c r="M3742">
        <v>3.46</v>
      </c>
      <c r="N3742" t="s">
        <v>153</v>
      </c>
      <c r="O3742">
        <v>55.4</v>
      </c>
      <c r="P3742" t="s">
        <v>55</v>
      </c>
      <c r="Q3742" t="s">
        <v>75</v>
      </c>
      <c r="R3742" t="s">
        <v>74</v>
      </c>
    </row>
    <row r="3743" spans="1:18" x14ac:dyDescent="0.25">
      <c r="A3743">
        <v>2261</v>
      </c>
      <c r="B3743">
        <v>8</v>
      </c>
      <c r="C3743">
        <v>6</v>
      </c>
      <c r="D3743">
        <v>7</v>
      </c>
      <c r="E3743">
        <v>7</v>
      </c>
      <c r="F3743">
        <v>4</v>
      </c>
      <c r="G3743">
        <v>4</v>
      </c>
      <c r="H3743">
        <v>3</v>
      </c>
      <c r="I3743">
        <v>3.7</v>
      </c>
      <c r="J3743" t="s">
        <v>143</v>
      </c>
      <c r="K3743">
        <v>19.600000000000001</v>
      </c>
      <c r="L3743">
        <v>159</v>
      </c>
      <c r="M3743">
        <v>0.61</v>
      </c>
      <c r="N3743" t="s">
        <v>153</v>
      </c>
      <c r="O3743">
        <v>17.11</v>
      </c>
      <c r="P3743" t="s">
        <v>71</v>
      </c>
      <c r="Q3743" t="s">
        <v>75</v>
      </c>
      <c r="R3743" t="s">
        <v>74</v>
      </c>
    </row>
    <row r="3744" spans="1:18" x14ac:dyDescent="0.25">
      <c r="A3744">
        <v>2267</v>
      </c>
      <c r="B3744">
        <v>5</v>
      </c>
      <c r="C3744">
        <v>2</v>
      </c>
      <c r="D3744">
        <v>8</v>
      </c>
      <c r="E3744">
        <v>1</v>
      </c>
      <c r="F3744">
        <v>7</v>
      </c>
      <c r="G3744">
        <v>2</v>
      </c>
      <c r="H3744">
        <v>3</v>
      </c>
      <c r="I3744">
        <v>3.81</v>
      </c>
      <c r="J3744" t="s">
        <v>143</v>
      </c>
      <c r="K3744">
        <v>25.77</v>
      </c>
      <c r="L3744">
        <v>675</v>
      </c>
      <c r="M3744">
        <v>11.34</v>
      </c>
      <c r="N3744" t="s">
        <v>153</v>
      </c>
      <c r="O3744">
        <v>11.73</v>
      </c>
      <c r="P3744" t="s">
        <v>61</v>
      </c>
      <c r="Q3744" t="s">
        <v>75</v>
      </c>
      <c r="R3744" t="s">
        <v>74</v>
      </c>
    </row>
    <row r="3745" spans="1:18" x14ac:dyDescent="0.25">
      <c r="A3745">
        <v>2282</v>
      </c>
      <c r="B3745">
        <v>3</v>
      </c>
      <c r="C3745">
        <v>2</v>
      </c>
      <c r="D3745">
        <v>7</v>
      </c>
      <c r="E3745">
        <v>9</v>
      </c>
      <c r="F3745">
        <v>2</v>
      </c>
      <c r="G3745">
        <v>7</v>
      </c>
      <c r="H3745">
        <v>3</v>
      </c>
      <c r="I3745">
        <v>4.01</v>
      </c>
      <c r="J3745" t="s">
        <v>143</v>
      </c>
      <c r="K3745">
        <v>7.98</v>
      </c>
      <c r="L3745">
        <v>2146</v>
      </c>
      <c r="M3745">
        <v>3.05</v>
      </c>
      <c r="N3745" t="s">
        <v>153</v>
      </c>
      <c r="O3745">
        <v>58.05</v>
      </c>
      <c r="P3745" t="s">
        <v>47</v>
      </c>
      <c r="Q3745" t="s">
        <v>75</v>
      </c>
      <c r="R3745" t="s">
        <v>74</v>
      </c>
    </row>
    <row r="3746" spans="1:18" x14ac:dyDescent="0.25">
      <c r="A3746">
        <v>2298</v>
      </c>
      <c r="B3746">
        <v>4</v>
      </c>
      <c r="C3746">
        <v>4</v>
      </c>
      <c r="D3746">
        <v>5</v>
      </c>
      <c r="E3746">
        <v>9</v>
      </c>
      <c r="F3746">
        <v>5</v>
      </c>
      <c r="G3746">
        <v>4</v>
      </c>
      <c r="H3746">
        <v>3</v>
      </c>
      <c r="I3746">
        <v>3.48</v>
      </c>
      <c r="J3746" t="s">
        <v>143</v>
      </c>
      <c r="K3746">
        <v>1.86</v>
      </c>
      <c r="L3746">
        <v>108</v>
      </c>
      <c r="M3746">
        <v>2.56</v>
      </c>
      <c r="N3746" t="s">
        <v>153</v>
      </c>
      <c r="O3746">
        <v>47.91</v>
      </c>
      <c r="P3746" t="s">
        <v>40</v>
      </c>
      <c r="Q3746" t="s">
        <v>75</v>
      </c>
      <c r="R3746" t="s">
        <v>74</v>
      </c>
    </row>
    <row r="3747" spans="1:18" x14ac:dyDescent="0.25">
      <c r="A3747">
        <v>2319</v>
      </c>
      <c r="B3747">
        <v>8</v>
      </c>
      <c r="C3747">
        <v>10</v>
      </c>
      <c r="D3747">
        <v>9</v>
      </c>
      <c r="E3747">
        <v>3</v>
      </c>
      <c r="F3747">
        <v>1</v>
      </c>
      <c r="G3747">
        <v>4</v>
      </c>
      <c r="H3747">
        <v>3</v>
      </c>
      <c r="I3747">
        <v>4.01</v>
      </c>
      <c r="J3747" t="s">
        <v>143</v>
      </c>
      <c r="K3747">
        <v>5.39</v>
      </c>
      <c r="L3747">
        <v>5690</v>
      </c>
      <c r="M3747">
        <v>12.99</v>
      </c>
      <c r="N3747" t="s">
        <v>153</v>
      </c>
      <c r="O3747">
        <v>35.29</v>
      </c>
      <c r="P3747" t="s">
        <v>61</v>
      </c>
      <c r="Q3747" t="s">
        <v>75</v>
      </c>
      <c r="R3747" t="s">
        <v>74</v>
      </c>
    </row>
    <row r="3748" spans="1:18" x14ac:dyDescent="0.25">
      <c r="A3748">
        <v>2320</v>
      </c>
      <c r="B3748">
        <v>13</v>
      </c>
      <c r="C3748">
        <v>3</v>
      </c>
      <c r="D3748">
        <v>1</v>
      </c>
      <c r="E3748">
        <v>4</v>
      </c>
      <c r="F3748">
        <v>9</v>
      </c>
      <c r="G3748">
        <v>7</v>
      </c>
      <c r="H3748">
        <v>3</v>
      </c>
      <c r="I3748">
        <v>4.28</v>
      </c>
      <c r="J3748" t="s">
        <v>143</v>
      </c>
      <c r="K3748">
        <v>3.09</v>
      </c>
      <c r="L3748">
        <v>6594</v>
      </c>
      <c r="M3748">
        <v>2.25</v>
      </c>
      <c r="N3748" t="s">
        <v>153</v>
      </c>
      <c r="O3748">
        <v>35.99</v>
      </c>
      <c r="P3748" t="s">
        <v>50</v>
      </c>
      <c r="Q3748" t="s">
        <v>75</v>
      </c>
      <c r="R3748" t="s">
        <v>74</v>
      </c>
    </row>
    <row r="3749" spans="1:18" x14ac:dyDescent="0.25">
      <c r="A3749">
        <v>2378</v>
      </c>
      <c r="B3749">
        <v>9</v>
      </c>
      <c r="C3749">
        <v>7</v>
      </c>
      <c r="D3749">
        <v>1</v>
      </c>
      <c r="E3749">
        <v>6</v>
      </c>
      <c r="F3749">
        <v>5</v>
      </c>
      <c r="G3749">
        <v>7</v>
      </c>
      <c r="H3749">
        <v>3</v>
      </c>
      <c r="I3749">
        <v>4.1900000000000004</v>
      </c>
      <c r="J3749" t="s">
        <v>143</v>
      </c>
      <c r="K3749">
        <v>14.47</v>
      </c>
      <c r="L3749">
        <v>215</v>
      </c>
      <c r="M3749">
        <v>3.32</v>
      </c>
      <c r="N3749" t="s">
        <v>153</v>
      </c>
      <c r="O3749">
        <v>26.18</v>
      </c>
      <c r="P3749" t="s">
        <v>35</v>
      </c>
      <c r="Q3749" t="s">
        <v>75</v>
      </c>
      <c r="R3749" t="s">
        <v>74</v>
      </c>
    </row>
    <row r="3750" spans="1:18" x14ac:dyDescent="0.25">
      <c r="A3750">
        <v>2389</v>
      </c>
      <c r="B3750">
        <v>19</v>
      </c>
      <c r="C3750">
        <v>1</v>
      </c>
      <c r="D3750">
        <v>10</v>
      </c>
      <c r="E3750">
        <v>7</v>
      </c>
      <c r="F3750">
        <v>8</v>
      </c>
      <c r="G3750">
        <v>8</v>
      </c>
      <c r="H3750">
        <v>3</v>
      </c>
      <c r="I3750">
        <v>4.3899999999999997</v>
      </c>
      <c r="J3750" t="s">
        <v>143</v>
      </c>
      <c r="K3750">
        <v>33.909999999999997</v>
      </c>
      <c r="L3750">
        <v>794</v>
      </c>
      <c r="M3750">
        <v>5.67</v>
      </c>
      <c r="N3750" t="s">
        <v>153</v>
      </c>
      <c r="O3750">
        <v>69.17</v>
      </c>
      <c r="P3750" t="s">
        <v>32</v>
      </c>
      <c r="Q3750" t="s">
        <v>75</v>
      </c>
      <c r="R3750" t="s">
        <v>74</v>
      </c>
    </row>
    <row r="3751" spans="1:18" x14ac:dyDescent="0.25">
      <c r="A3751">
        <v>2391</v>
      </c>
      <c r="B3751">
        <v>10</v>
      </c>
      <c r="C3751">
        <v>6</v>
      </c>
      <c r="D3751">
        <v>1</v>
      </c>
      <c r="E3751">
        <v>8</v>
      </c>
      <c r="F3751">
        <v>7</v>
      </c>
      <c r="G3751">
        <v>8</v>
      </c>
      <c r="H3751">
        <v>3</v>
      </c>
      <c r="I3751">
        <v>4.6500000000000004</v>
      </c>
      <c r="J3751" t="s">
        <v>143</v>
      </c>
      <c r="K3751">
        <v>1.1100000000000001</v>
      </c>
      <c r="L3751">
        <v>176</v>
      </c>
      <c r="M3751">
        <v>0.24</v>
      </c>
      <c r="N3751" t="s">
        <v>153</v>
      </c>
      <c r="O3751">
        <v>29.03</v>
      </c>
      <c r="P3751" t="s">
        <v>58</v>
      </c>
      <c r="Q3751" t="s">
        <v>75</v>
      </c>
      <c r="R3751" t="s">
        <v>74</v>
      </c>
    </row>
    <row r="3752" spans="1:18" x14ac:dyDescent="0.25">
      <c r="A3752">
        <v>2415</v>
      </c>
      <c r="B3752">
        <v>2</v>
      </c>
      <c r="C3752">
        <v>7</v>
      </c>
      <c r="D3752">
        <v>8</v>
      </c>
      <c r="E3752">
        <v>6</v>
      </c>
      <c r="F3752">
        <v>9</v>
      </c>
      <c r="G3752">
        <v>4</v>
      </c>
      <c r="H3752">
        <v>3</v>
      </c>
      <c r="I3752">
        <v>4.13</v>
      </c>
      <c r="J3752" t="s">
        <v>143</v>
      </c>
      <c r="K3752">
        <v>37.36</v>
      </c>
      <c r="L3752">
        <v>475</v>
      </c>
      <c r="M3752">
        <v>1.02</v>
      </c>
      <c r="N3752" t="s">
        <v>153</v>
      </c>
      <c r="O3752">
        <v>20.63</v>
      </c>
      <c r="P3752" t="s">
        <v>72</v>
      </c>
      <c r="Q3752" t="s">
        <v>75</v>
      </c>
      <c r="R3752" t="s">
        <v>74</v>
      </c>
    </row>
    <row r="3753" spans="1:18" x14ac:dyDescent="0.25">
      <c r="A3753">
        <v>2417</v>
      </c>
      <c r="B3753">
        <v>11</v>
      </c>
      <c r="C3753">
        <v>6</v>
      </c>
      <c r="D3753">
        <v>11</v>
      </c>
      <c r="E3753">
        <v>1</v>
      </c>
      <c r="F3753">
        <v>8</v>
      </c>
      <c r="G3753">
        <v>1</v>
      </c>
      <c r="H3753">
        <v>3</v>
      </c>
      <c r="I3753">
        <v>4.63</v>
      </c>
      <c r="J3753" t="s">
        <v>143</v>
      </c>
      <c r="K3753">
        <v>15.73</v>
      </c>
      <c r="L3753">
        <v>109</v>
      </c>
      <c r="M3753">
        <v>3.39</v>
      </c>
      <c r="N3753" t="s">
        <v>153</v>
      </c>
      <c r="O3753">
        <v>29.23</v>
      </c>
      <c r="P3753" t="s">
        <v>34</v>
      </c>
      <c r="Q3753" t="s">
        <v>75</v>
      </c>
      <c r="R3753" t="s">
        <v>74</v>
      </c>
    </row>
    <row r="3754" spans="1:18" x14ac:dyDescent="0.25">
      <c r="A3754">
        <v>2446</v>
      </c>
      <c r="B3754">
        <v>5</v>
      </c>
      <c r="C3754">
        <v>6</v>
      </c>
      <c r="D3754">
        <v>2</v>
      </c>
      <c r="E3754">
        <v>2</v>
      </c>
      <c r="F3754">
        <v>8</v>
      </c>
      <c r="G3754">
        <v>9</v>
      </c>
      <c r="H3754">
        <v>3</v>
      </c>
      <c r="I3754">
        <v>4.7</v>
      </c>
      <c r="J3754" t="s">
        <v>143</v>
      </c>
      <c r="K3754">
        <v>3.6</v>
      </c>
      <c r="L3754">
        <v>251</v>
      </c>
      <c r="M3754">
        <v>8.42</v>
      </c>
      <c r="N3754" t="s">
        <v>153</v>
      </c>
      <c r="O3754">
        <v>31.15</v>
      </c>
      <c r="P3754" t="s">
        <v>57</v>
      </c>
      <c r="Q3754" t="s">
        <v>75</v>
      </c>
      <c r="R3754" t="s">
        <v>74</v>
      </c>
    </row>
    <row r="3755" spans="1:18" x14ac:dyDescent="0.25">
      <c r="A3755">
        <v>2461</v>
      </c>
      <c r="B3755">
        <v>7</v>
      </c>
      <c r="C3755">
        <v>5</v>
      </c>
      <c r="D3755">
        <v>3</v>
      </c>
      <c r="E3755">
        <v>9</v>
      </c>
      <c r="F3755">
        <v>5</v>
      </c>
      <c r="G3755">
        <v>8</v>
      </c>
      <c r="H3755">
        <v>3</v>
      </c>
      <c r="I3755">
        <v>3.7</v>
      </c>
      <c r="J3755" t="s">
        <v>143</v>
      </c>
      <c r="K3755">
        <v>17.510000000000002</v>
      </c>
      <c r="L3755">
        <v>1797</v>
      </c>
      <c r="M3755">
        <v>6.2</v>
      </c>
      <c r="N3755" t="s">
        <v>153</v>
      </c>
      <c r="O3755">
        <v>19.420000000000002</v>
      </c>
      <c r="P3755" t="s">
        <v>24</v>
      </c>
      <c r="Q3755" t="s">
        <v>75</v>
      </c>
      <c r="R3755" t="s">
        <v>74</v>
      </c>
    </row>
    <row r="3756" spans="1:18" x14ac:dyDescent="0.25">
      <c r="A3756">
        <v>2475</v>
      </c>
      <c r="B3756">
        <v>1</v>
      </c>
      <c r="C3756">
        <v>2</v>
      </c>
      <c r="D3756">
        <v>5</v>
      </c>
      <c r="E3756">
        <v>9</v>
      </c>
      <c r="F3756">
        <v>9</v>
      </c>
      <c r="G3756">
        <v>1</v>
      </c>
      <c r="H3756">
        <v>3</v>
      </c>
      <c r="I3756">
        <v>3.77</v>
      </c>
      <c r="J3756" t="s">
        <v>143</v>
      </c>
      <c r="K3756">
        <v>15.23</v>
      </c>
      <c r="L3756">
        <v>709</v>
      </c>
      <c r="M3756">
        <v>1.8</v>
      </c>
      <c r="N3756" t="s">
        <v>153</v>
      </c>
      <c r="O3756">
        <v>20.03</v>
      </c>
      <c r="P3756" t="s">
        <v>33</v>
      </c>
      <c r="Q3756" t="s">
        <v>75</v>
      </c>
      <c r="R3756" t="s">
        <v>74</v>
      </c>
    </row>
    <row r="3757" spans="1:18" x14ac:dyDescent="0.25">
      <c r="A3757">
        <v>2521</v>
      </c>
      <c r="B3757">
        <v>13</v>
      </c>
      <c r="C3757">
        <v>6</v>
      </c>
      <c r="D3757">
        <v>3</v>
      </c>
      <c r="E3757">
        <v>8</v>
      </c>
      <c r="F3757">
        <v>7</v>
      </c>
      <c r="G3757">
        <v>9</v>
      </c>
      <c r="H3757">
        <v>3</v>
      </c>
      <c r="I3757">
        <v>4.63</v>
      </c>
      <c r="J3757" t="s">
        <v>143</v>
      </c>
      <c r="K3757">
        <v>12.65</v>
      </c>
      <c r="L3757">
        <v>185</v>
      </c>
      <c r="M3757">
        <v>2.62</v>
      </c>
      <c r="N3757" t="s">
        <v>153</v>
      </c>
      <c r="O3757">
        <v>54.18</v>
      </c>
      <c r="P3757" t="s">
        <v>62</v>
      </c>
      <c r="Q3757" t="s">
        <v>75</v>
      </c>
      <c r="R3757" t="s">
        <v>74</v>
      </c>
    </row>
    <row r="3758" spans="1:18" x14ac:dyDescent="0.25">
      <c r="A3758">
        <v>2548</v>
      </c>
      <c r="B3758">
        <v>13</v>
      </c>
      <c r="C3758">
        <v>7</v>
      </c>
      <c r="D3758">
        <v>10</v>
      </c>
      <c r="E3758">
        <v>4</v>
      </c>
      <c r="F3758">
        <v>9</v>
      </c>
      <c r="G3758">
        <v>5</v>
      </c>
      <c r="H3758">
        <v>3</v>
      </c>
      <c r="I3758">
        <v>3.33</v>
      </c>
      <c r="J3758" t="s">
        <v>143</v>
      </c>
      <c r="K3758">
        <v>9.7899999999999991</v>
      </c>
      <c r="L3758">
        <v>199</v>
      </c>
      <c r="M3758">
        <v>35.9</v>
      </c>
      <c r="N3758" t="s">
        <v>153</v>
      </c>
      <c r="O3758">
        <v>42.41</v>
      </c>
      <c r="P3758" t="s">
        <v>49</v>
      </c>
      <c r="Q3758" t="s">
        <v>75</v>
      </c>
      <c r="R3758" t="s">
        <v>74</v>
      </c>
    </row>
    <row r="3759" spans="1:18" x14ac:dyDescent="0.25">
      <c r="A3759">
        <v>2556</v>
      </c>
      <c r="B3759">
        <v>16</v>
      </c>
      <c r="C3759">
        <v>3</v>
      </c>
      <c r="D3759">
        <v>10</v>
      </c>
      <c r="E3759">
        <v>4</v>
      </c>
      <c r="F3759">
        <v>8</v>
      </c>
      <c r="G3759">
        <v>4</v>
      </c>
      <c r="H3759">
        <v>3</v>
      </c>
      <c r="I3759">
        <v>3.79</v>
      </c>
      <c r="J3759" t="s">
        <v>143</v>
      </c>
      <c r="K3759">
        <v>6.22</v>
      </c>
      <c r="L3759">
        <v>1695</v>
      </c>
      <c r="M3759">
        <v>0.35</v>
      </c>
      <c r="N3759" t="s">
        <v>153</v>
      </c>
      <c r="O3759">
        <v>31.59</v>
      </c>
      <c r="P3759" t="s">
        <v>42</v>
      </c>
      <c r="Q3759" t="s">
        <v>75</v>
      </c>
      <c r="R3759" t="s">
        <v>74</v>
      </c>
    </row>
    <row r="3760" spans="1:18" x14ac:dyDescent="0.25">
      <c r="A3760">
        <v>2565</v>
      </c>
      <c r="B3760">
        <v>6</v>
      </c>
      <c r="C3760">
        <v>12</v>
      </c>
      <c r="D3760">
        <v>9</v>
      </c>
      <c r="E3760">
        <v>7</v>
      </c>
      <c r="F3760">
        <v>2</v>
      </c>
      <c r="G3760">
        <v>4</v>
      </c>
      <c r="H3760">
        <v>3</v>
      </c>
      <c r="I3760">
        <v>4.79</v>
      </c>
      <c r="J3760" t="s">
        <v>143</v>
      </c>
      <c r="K3760">
        <v>6.62</v>
      </c>
      <c r="L3760">
        <v>345</v>
      </c>
      <c r="M3760">
        <v>6.17</v>
      </c>
      <c r="N3760" t="s">
        <v>153</v>
      </c>
      <c r="O3760">
        <v>34.72</v>
      </c>
      <c r="P3760" t="s">
        <v>24</v>
      </c>
      <c r="Q3760" t="s">
        <v>75</v>
      </c>
      <c r="R3760" t="s">
        <v>74</v>
      </c>
    </row>
    <row r="3761" spans="1:18" x14ac:dyDescent="0.25">
      <c r="A3761">
        <v>2584</v>
      </c>
      <c r="B3761">
        <v>19</v>
      </c>
      <c r="C3761">
        <v>8</v>
      </c>
      <c r="D3761">
        <v>3</v>
      </c>
      <c r="E3761">
        <v>1</v>
      </c>
      <c r="F3761">
        <v>4</v>
      </c>
      <c r="G3761">
        <v>3</v>
      </c>
      <c r="H3761">
        <v>3</v>
      </c>
      <c r="I3761">
        <v>3.82</v>
      </c>
      <c r="J3761" t="s">
        <v>143</v>
      </c>
      <c r="K3761">
        <v>20.11</v>
      </c>
      <c r="L3761">
        <v>268</v>
      </c>
      <c r="M3761">
        <v>1.99</v>
      </c>
      <c r="N3761" t="s">
        <v>153</v>
      </c>
      <c r="O3761">
        <v>16.93</v>
      </c>
      <c r="P3761" t="s">
        <v>53</v>
      </c>
      <c r="Q3761" t="s">
        <v>75</v>
      </c>
      <c r="R3761" t="s">
        <v>74</v>
      </c>
    </row>
    <row r="3762" spans="1:18" x14ac:dyDescent="0.25">
      <c r="A3762">
        <v>2593</v>
      </c>
      <c r="B3762">
        <v>4</v>
      </c>
      <c r="C3762">
        <v>6</v>
      </c>
      <c r="D3762">
        <v>8</v>
      </c>
      <c r="E3762">
        <v>2</v>
      </c>
      <c r="F3762">
        <v>1</v>
      </c>
      <c r="G3762">
        <v>2</v>
      </c>
      <c r="H3762">
        <v>3</v>
      </c>
      <c r="I3762">
        <v>4.4800000000000004</v>
      </c>
      <c r="J3762" t="s">
        <v>143</v>
      </c>
      <c r="K3762">
        <v>42.56</v>
      </c>
      <c r="L3762">
        <v>97</v>
      </c>
      <c r="M3762">
        <v>15.53</v>
      </c>
      <c r="N3762" t="s">
        <v>153</v>
      </c>
      <c r="O3762">
        <v>17.95</v>
      </c>
      <c r="P3762" t="s">
        <v>66</v>
      </c>
      <c r="Q3762" t="s">
        <v>75</v>
      </c>
      <c r="R3762" t="s">
        <v>74</v>
      </c>
    </row>
    <row r="3763" spans="1:18" x14ac:dyDescent="0.25">
      <c r="A3763">
        <v>2653</v>
      </c>
      <c r="B3763">
        <v>17</v>
      </c>
      <c r="C3763">
        <v>1</v>
      </c>
      <c r="D3763">
        <v>5</v>
      </c>
      <c r="E3763">
        <v>9</v>
      </c>
      <c r="F3763">
        <v>5</v>
      </c>
      <c r="G3763">
        <v>3</v>
      </c>
      <c r="H3763">
        <v>3</v>
      </c>
      <c r="I3763">
        <v>4.05</v>
      </c>
      <c r="J3763" t="s">
        <v>143</v>
      </c>
      <c r="K3763">
        <v>15.68</v>
      </c>
      <c r="L3763">
        <v>232</v>
      </c>
      <c r="M3763">
        <v>4.67</v>
      </c>
      <c r="N3763" t="s">
        <v>153</v>
      </c>
      <c r="O3763">
        <v>52.85</v>
      </c>
      <c r="P3763" t="s">
        <v>47</v>
      </c>
      <c r="Q3763" t="s">
        <v>75</v>
      </c>
      <c r="R3763" t="s">
        <v>74</v>
      </c>
    </row>
    <row r="3764" spans="1:18" x14ac:dyDescent="0.25">
      <c r="A3764">
        <v>2666</v>
      </c>
      <c r="B3764">
        <v>9</v>
      </c>
      <c r="C3764">
        <v>1</v>
      </c>
      <c r="D3764">
        <v>10</v>
      </c>
      <c r="E3764">
        <v>4</v>
      </c>
      <c r="F3764">
        <v>8</v>
      </c>
      <c r="G3764">
        <v>6</v>
      </c>
      <c r="H3764">
        <v>3</v>
      </c>
      <c r="I3764">
        <v>4.8600000000000003</v>
      </c>
      <c r="J3764" t="s">
        <v>143</v>
      </c>
      <c r="K3764">
        <v>1.26</v>
      </c>
      <c r="L3764">
        <v>1244</v>
      </c>
      <c r="M3764">
        <v>3.59</v>
      </c>
      <c r="N3764" t="s">
        <v>153</v>
      </c>
      <c r="O3764">
        <v>50.13</v>
      </c>
      <c r="P3764" t="s">
        <v>41</v>
      </c>
      <c r="Q3764" t="s">
        <v>75</v>
      </c>
      <c r="R3764" t="s">
        <v>74</v>
      </c>
    </row>
    <row r="3765" spans="1:18" x14ac:dyDescent="0.25">
      <c r="A3765">
        <v>2674</v>
      </c>
      <c r="B3765">
        <v>4</v>
      </c>
      <c r="C3765">
        <v>7</v>
      </c>
      <c r="D3765">
        <v>4</v>
      </c>
      <c r="E3765">
        <v>5</v>
      </c>
      <c r="F3765">
        <v>1</v>
      </c>
      <c r="G3765">
        <v>9</v>
      </c>
      <c r="H3765">
        <v>3</v>
      </c>
      <c r="I3765">
        <v>4.46</v>
      </c>
      <c r="J3765" t="s">
        <v>143</v>
      </c>
      <c r="K3765">
        <v>10.63</v>
      </c>
      <c r="L3765">
        <v>20</v>
      </c>
      <c r="M3765">
        <v>3.12</v>
      </c>
      <c r="N3765" t="s">
        <v>153</v>
      </c>
      <c r="O3765">
        <v>37.26</v>
      </c>
      <c r="P3765" t="s">
        <v>69</v>
      </c>
      <c r="Q3765" t="s">
        <v>75</v>
      </c>
      <c r="R3765" t="s">
        <v>74</v>
      </c>
    </row>
    <row r="3766" spans="1:18" x14ac:dyDescent="0.25">
      <c r="A3766">
        <v>2689</v>
      </c>
      <c r="B3766">
        <v>7</v>
      </c>
      <c r="C3766">
        <v>1</v>
      </c>
      <c r="D3766">
        <v>2</v>
      </c>
      <c r="E3766">
        <v>9</v>
      </c>
      <c r="F3766">
        <v>7</v>
      </c>
      <c r="G3766">
        <v>1</v>
      </c>
      <c r="H3766">
        <v>3</v>
      </c>
      <c r="I3766">
        <v>4.6500000000000004</v>
      </c>
      <c r="J3766" t="s">
        <v>143</v>
      </c>
      <c r="K3766">
        <v>13.36</v>
      </c>
      <c r="L3766">
        <v>307</v>
      </c>
      <c r="M3766">
        <v>4.83</v>
      </c>
      <c r="N3766" t="s">
        <v>153</v>
      </c>
      <c r="O3766">
        <v>89.3</v>
      </c>
      <c r="P3766" t="s">
        <v>57</v>
      </c>
      <c r="Q3766" t="s">
        <v>75</v>
      </c>
      <c r="R3766" t="s">
        <v>74</v>
      </c>
    </row>
    <row r="3767" spans="1:18" x14ac:dyDescent="0.25">
      <c r="A3767">
        <v>2701</v>
      </c>
      <c r="B3767">
        <v>15</v>
      </c>
      <c r="C3767">
        <v>5</v>
      </c>
      <c r="D3767">
        <v>2</v>
      </c>
      <c r="E3767">
        <v>3</v>
      </c>
      <c r="F3767">
        <v>2</v>
      </c>
      <c r="G3767">
        <v>5</v>
      </c>
      <c r="H3767">
        <v>3</v>
      </c>
      <c r="I3767">
        <v>3.89</v>
      </c>
      <c r="J3767" t="s">
        <v>143</v>
      </c>
      <c r="K3767">
        <v>22.64</v>
      </c>
      <c r="L3767">
        <v>900</v>
      </c>
      <c r="M3767">
        <v>6.73</v>
      </c>
      <c r="N3767" t="s">
        <v>153</v>
      </c>
      <c r="O3767">
        <v>44.67</v>
      </c>
      <c r="P3767" t="s">
        <v>52</v>
      </c>
      <c r="Q3767" t="s">
        <v>75</v>
      </c>
      <c r="R3767" t="s">
        <v>74</v>
      </c>
    </row>
    <row r="3768" spans="1:18" x14ac:dyDescent="0.25">
      <c r="A3768">
        <v>2710</v>
      </c>
      <c r="B3768">
        <v>6</v>
      </c>
      <c r="C3768">
        <v>12</v>
      </c>
      <c r="D3768">
        <v>4</v>
      </c>
      <c r="E3768">
        <v>7</v>
      </c>
      <c r="F3768">
        <v>2</v>
      </c>
      <c r="G3768">
        <v>2</v>
      </c>
      <c r="H3768">
        <v>3</v>
      </c>
      <c r="I3768">
        <v>4.51</v>
      </c>
      <c r="J3768" t="s">
        <v>143</v>
      </c>
      <c r="K3768">
        <v>5.0199999999999996</v>
      </c>
      <c r="L3768">
        <v>1035</v>
      </c>
      <c r="M3768">
        <v>24.37</v>
      </c>
      <c r="N3768" t="s">
        <v>153</v>
      </c>
      <c r="O3768">
        <v>51.56</v>
      </c>
      <c r="P3768" t="s">
        <v>50</v>
      </c>
      <c r="Q3768" t="s">
        <v>75</v>
      </c>
      <c r="R3768" t="s">
        <v>74</v>
      </c>
    </row>
    <row r="3769" spans="1:18" x14ac:dyDescent="0.25">
      <c r="A3769">
        <v>2717</v>
      </c>
      <c r="B3769">
        <v>13</v>
      </c>
      <c r="C3769">
        <v>12</v>
      </c>
      <c r="D3769">
        <v>7</v>
      </c>
      <c r="E3769">
        <v>7</v>
      </c>
      <c r="F3769">
        <v>7</v>
      </c>
      <c r="G3769">
        <v>3</v>
      </c>
      <c r="H3769">
        <v>3</v>
      </c>
      <c r="I3769">
        <v>3.55</v>
      </c>
      <c r="J3769" t="s">
        <v>143</v>
      </c>
      <c r="K3769">
        <v>7.81</v>
      </c>
      <c r="L3769">
        <v>11</v>
      </c>
      <c r="M3769">
        <v>14.95</v>
      </c>
      <c r="N3769" t="s">
        <v>153</v>
      </c>
      <c r="O3769">
        <v>41.3</v>
      </c>
      <c r="P3769" t="s">
        <v>72</v>
      </c>
      <c r="Q3769" t="s">
        <v>75</v>
      </c>
      <c r="R3769" t="s">
        <v>74</v>
      </c>
    </row>
    <row r="3770" spans="1:18" x14ac:dyDescent="0.25">
      <c r="A3770">
        <v>2745</v>
      </c>
      <c r="B3770">
        <v>15</v>
      </c>
      <c r="C3770">
        <v>9</v>
      </c>
      <c r="D3770">
        <v>6</v>
      </c>
      <c r="E3770">
        <v>1</v>
      </c>
      <c r="F3770">
        <v>9</v>
      </c>
      <c r="G3770">
        <v>8</v>
      </c>
      <c r="H3770">
        <v>3</v>
      </c>
      <c r="I3770">
        <v>4.59</v>
      </c>
      <c r="J3770" t="s">
        <v>143</v>
      </c>
      <c r="K3770">
        <v>7.44</v>
      </c>
      <c r="L3770">
        <v>168</v>
      </c>
      <c r="M3770">
        <v>28.87</v>
      </c>
      <c r="N3770" t="s">
        <v>153</v>
      </c>
      <c r="O3770">
        <v>30.35</v>
      </c>
      <c r="P3770" t="s">
        <v>71</v>
      </c>
      <c r="Q3770" t="s">
        <v>75</v>
      </c>
      <c r="R3770" t="s">
        <v>74</v>
      </c>
    </row>
    <row r="3771" spans="1:18" x14ac:dyDescent="0.25">
      <c r="A3771">
        <v>2746</v>
      </c>
      <c r="B3771">
        <v>16</v>
      </c>
      <c r="C3771">
        <v>6</v>
      </c>
      <c r="D3771">
        <v>10</v>
      </c>
      <c r="E3771">
        <v>5</v>
      </c>
      <c r="F3771">
        <v>5</v>
      </c>
      <c r="G3771">
        <v>6</v>
      </c>
      <c r="H3771">
        <v>3</v>
      </c>
      <c r="I3771">
        <v>4.17</v>
      </c>
      <c r="J3771" t="s">
        <v>143</v>
      </c>
      <c r="K3771">
        <v>28.82</v>
      </c>
      <c r="L3771">
        <v>527</v>
      </c>
      <c r="M3771">
        <v>5.05</v>
      </c>
      <c r="N3771" t="s">
        <v>153</v>
      </c>
      <c r="O3771">
        <v>42.35</v>
      </c>
      <c r="P3771" t="s">
        <v>72</v>
      </c>
      <c r="Q3771" t="s">
        <v>75</v>
      </c>
      <c r="R3771" t="s">
        <v>74</v>
      </c>
    </row>
    <row r="3772" spans="1:18" x14ac:dyDescent="0.25">
      <c r="A3772">
        <v>2768</v>
      </c>
      <c r="B3772">
        <v>4</v>
      </c>
      <c r="C3772">
        <v>8</v>
      </c>
      <c r="D3772">
        <v>9</v>
      </c>
      <c r="E3772">
        <v>6</v>
      </c>
      <c r="F3772">
        <v>1</v>
      </c>
      <c r="G3772">
        <v>9</v>
      </c>
      <c r="H3772">
        <v>3</v>
      </c>
      <c r="I3772">
        <v>4.97</v>
      </c>
      <c r="J3772" t="s">
        <v>143</v>
      </c>
      <c r="K3772">
        <v>31.84</v>
      </c>
      <c r="L3772">
        <v>238</v>
      </c>
      <c r="M3772">
        <v>2.92</v>
      </c>
      <c r="N3772" t="s">
        <v>153</v>
      </c>
      <c r="O3772">
        <v>51.91</v>
      </c>
      <c r="P3772" t="s">
        <v>41</v>
      </c>
      <c r="Q3772" t="s">
        <v>75</v>
      </c>
      <c r="R3772" t="s">
        <v>74</v>
      </c>
    </row>
    <row r="3773" spans="1:18" x14ac:dyDescent="0.25">
      <c r="A3773">
        <v>2871</v>
      </c>
      <c r="B3773">
        <v>9</v>
      </c>
      <c r="C3773">
        <v>12</v>
      </c>
      <c r="D3773">
        <v>7</v>
      </c>
      <c r="E3773">
        <v>1</v>
      </c>
      <c r="F3773">
        <v>5</v>
      </c>
      <c r="G3773">
        <v>4</v>
      </c>
      <c r="H3773">
        <v>3</v>
      </c>
      <c r="I3773">
        <v>4.58</v>
      </c>
      <c r="J3773" t="s">
        <v>143</v>
      </c>
      <c r="K3773">
        <v>35.08</v>
      </c>
      <c r="L3773">
        <v>569</v>
      </c>
      <c r="M3773">
        <v>6.27</v>
      </c>
      <c r="N3773" t="s">
        <v>153</v>
      </c>
      <c r="O3773">
        <v>31.57</v>
      </c>
      <c r="P3773" t="s">
        <v>37</v>
      </c>
      <c r="Q3773" t="s">
        <v>75</v>
      </c>
      <c r="R3773" t="s">
        <v>74</v>
      </c>
    </row>
    <row r="3774" spans="1:18" x14ac:dyDescent="0.25">
      <c r="A3774">
        <v>2906</v>
      </c>
      <c r="B3774">
        <v>4</v>
      </c>
      <c r="C3774">
        <v>10</v>
      </c>
      <c r="D3774">
        <v>7</v>
      </c>
      <c r="E3774">
        <v>8</v>
      </c>
      <c r="F3774">
        <v>8</v>
      </c>
      <c r="G3774">
        <v>3</v>
      </c>
      <c r="H3774">
        <v>3</v>
      </c>
      <c r="I3774">
        <v>4.7</v>
      </c>
      <c r="J3774" t="s">
        <v>143</v>
      </c>
      <c r="K3774">
        <v>14.6</v>
      </c>
      <c r="L3774">
        <v>547</v>
      </c>
      <c r="M3774">
        <v>11.81</v>
      </c>
      <c r="N3774" t="s">
        <v>153</v>
      </c>
      <c r="O3774">
        <v>32.64</v>
      </c>
      <c r="P3774" t="s">
        <v>47</v>
      </c>
      <c r="Q3774" t="s">
        <v>75</v>
      </c>
      <c r="R3774" t="s">
        <v>74</v>
      </c>
    </row>
    <row r="3775" spans="1:18" x14ac:dyDescent="0.25">
      <c r="A3775">
        <v>2978</v>
      </c>
      <c r="B3775">
        <v>2</v>
      </c>
      <c r="C3775">
        <v>7</v>
      </c>
      <c r="D3775">
        <v>8</v>
      </c>
      <c r="E3775">
        <v>2</v>
      </c>
      <c r="F3775">
        <v>8</v>
      </c>
      <c r="G3775">
        <v>4</v>
      </c>
      <c r="H3775">
        <v>3</v>
      </c>
      <c r="I3775">
        <v>4.6399999999999997</v>
      </c>
      <c r="J3775" t="s">
        <v>143</v>
      </c>
      <c r="K3775">
        <v>12.28</v>
      </c>
      <c r="L3775">
        <v>75</v>
      </c>
      <c r="M3775">
        <v>11.51</v>
      </c>
      <c r="N3775" t="s">
        <v>153</v>
      </c>
      <c r="O3775">
        <v>33.450000000000003</v>
      </c>
      <c r="P3775" t="s">
        <v>65</v>
      </c>
      <c r="Q3775" t="s">
        <v>75</v>
      </c>
      <c r="R3775" t="s">
        <v>74</v>
      </c>
    </row>
    <row r="3776" spans="1:18" x14ac:dyDescent="0.25">
      <c r="A3776">
        <v>2992</v>
      </c>
      <c r="B3776">
        <v>12</v>
      </c>
      <c r="C3776">
        <v>3</v>
      </c>
      <c r="D3776">
        <v>4</v>
      </c>
      <c r="E3776">
        <v>2</v>
      </c>
      <c r="F3776">
        <v>4</v>
      </c>
      <c r="G3776">
        <v>4</v>
      </c>
      <c r="H3776">
        <v>3</v>
      </c>
      <c r="I3776">
        <v>3.75</v>
      </c>
      <c r="J3776" t="s">
        <v>143</v>
      </c>
      <c r="K3776">
        <v>17.61</v>
      </c>
      <c r="L3776">
        <v>204</v>
      </c>
      <c r="M3776">
        <v>2.4</v>
      </c>
      <c r="N3776" t="s">
        <v>153</v>
      </c>
      <c r="O3776">
        <v>36.74</v>
      </c>
      <c r="P3776" t="s">
        <v>63</v>
      </c>
      <c r="Q3776" t="s">
        <v>75</v>
      </c>
      <c r="R3776" t="s">
        <v>74</v>
      </c>
    </row>
    <row r="3777" spans="1:18" x14ac:dyDescent="0.25">
      <c r="A3777">
        <v>3005</v>
      </c>
      <c r="B3777">
        <v>3</v>
      </c>
      <c r="C3777">
        <v>3</v>
      </c>
      <c r="D3777">
        <v>2</v>
      </c>
      <c r="E3777">
        <v>4</v>
      </c>
      <c r="F3777">
        <v>9</v>
      </c>
      <c r="G3777">
        <v>3</v>
      </c>
      <c r="H3777">
        <v>3</v>
      </c>
      <c r="I3777">
        <v>4.12</v>
      </c>
      <c r="J3777" t="s">
        <v>143</v>
      </c>
      <c r="K3777">
        <v>19.079999999999998</v>
      </c>
      <c r="L3777">
        <v>1616</v>
      </c>
      <c r="M3777">
        <v>1.42</v>
      </c>
      <c r="N3777" t="s">
        <v>153</v>
      </c>
      <c r="O3777">
        <v>43.7</v>
      </c>
      <c r="P3777" t="s">
        <v>54</v>
      </c>
      <c r="Q3777" t="s">
        <v>75</v>
      </c>
      <c r="R3777" t="s">
        <v>74</v>
      </c>
    </row>
    <row r="3778" spans="1:18" x14ac:dyDescent="0.25">
      <c r="A3778">
        <v>3082</v>
      </c>
      <c r="B3778">
        <v>18</v>
      </c>
      <c r="C3778">
        <v>11</v>
      </c>
      <c r="D3778">
        <v>4</v>
      </c>
      <c r="E3778">
        <v>4</v>
      </c>
      <c r="F3778">
        <v>2</v>
      </c>
      <c r="G3778">
        <v>3</v>
      </c>
      <c r="H3778">
        <v>3</v>
      </c>
      <c r="I3778">
        <v>3.92</v>
      </c>
      <c r="J3778" t="s">
        <v>143</v>
      </c>
      <c r="K3778">
        <v>16.07</v>
      </c>
      <c r="L3778">
        <v>363</v>
      </c>
      <c r="M3778">
        <v>3.61</v>
      </c>
      <c r="N3778" t="s">
        <v>153</v>
      </c>
      <c r="O3778">
        <v>49.47</v>
      </c>
      <c r="P3778" t="s">
        <v>61</v>
      </c>
      <c r="Q3778" t="s">
        <v>75</v>
      </c>
      <c r="R3778" t="s">
        <v>74</v>
      </c>
    </row>
    <row r="3779" spans="1:18" x14ac:dyDescent="0.25">
      <c r="A3779">
        <v>3094</v>
      </c>
      <c r="B3779">
        <v>13</v>
      </c>
      <c r="C3779">
        <v>12</v>
      </c>
      <c r="D3779">
        <v>7</v>
      </c>
      <c r="E3779">
        <v>9</v>
      </c>
      <c r="F3779">
        <v>2</v>
      </c>
      <c r="G3779">
        <v>7</v>
      </c>
      <c r="H3779">
        <v>3</v>
      </c>
      <c r="I3779">
        <v>4.88</v>
      </c>
      <c r="J3779" t="s">
        <v>143</v>
      </c>
      <c r="K3779">
        <v>31.75</v>
      </c>
      <c r="L3779">
        <v>128</v>
      </c>
      <c r="M3779">
        <v>2</v>
      </c>
      <c r="N3779" t="s">
        <v>153</v>
      </c>
      <c r="O3779">
        <v>30.6</v>
      </c>
      <c r="P3779" t="s">
        <v>71</v>
      </c>
      <c r="Q3779" t="s">
        <v>75</v>
      </c>
      <c r="R3779" t="s">
        <v>74</v>
      </c>
    </row>
    <row r="3780" spans="1:18" x14ac:dyDescent="0.25">
      <c r="A3780">
        <v>3116</v>
      </c>
      <c r="B3780">
        <v>12</v>
      </c>
      <c r="C3780">
        <v>10</v>
      </c>
      <c r="D3780">
        <v>8</v>
      </c>
      <c r="E3780">
        <v>3</v>
      </c>
      <c r="F3780">
        <v>5</v>
      </c>
      <c r="G3780">
        <v>3</v>
      </c>
      <c r="H3780">
        <v>3</v>
      </c>
      <c r="I3780">
        <v>4.0199999999999996</v>
      </c>
      <c r="J3780" t="s">
        <v>143</v>
      </c>
      <c r="K3780">
        <v>18.579999999999998</v>
      </c>
      <c r="L3780">
        <v>477</v>
      </c>
      <c r="M3780">
        <v>4.45</v>
      </c>
      <c r="N3780" t="s">
        <v>153</v>
      </c>
      <c r="O3780">
        <v>26.07</v>
      </c>
      <c r="P3780" t="s">
        <v>64</v>
      </c>
      <c r="Q3780" t="s">
        <v>75</v>
      </c>
      <c r="R3780" t="s">
        <v>74</v>
      </c>
    </row>
    <row r="3781" spans="1:18" x14ac:dyDescent="0.25">
      <c r="A3781">
        <v>3124</v>
      </c>
      <c r="B3781">
        <v>11</v>
      </c>
      <c r="C3781">
        <v>11</v>
      </c>
      <c r="D3781">
        <v>2</v>
      </c>
      <c r="E3781">
        <v>4</v>
      </c>
      <c r="F3781">
        <v>9</v>
      </c>
      <c r="G3781">
        <v>1</v>
      </c>
      <c r="H3781">
        <v>3</v>
      </c>
      <c r="I3781">
        <v>4.08</v>
      </c>
      <c r="J3781" t="s">
        <v>143</v>
      </c>
      <c r="K3781">
        <v>11.46</v>
      </c>
      <c r="L3781">
        <v>986</v>
      </c>
      <c r="M3781">
        <v>38.799999999999997</v>
      </c>
      <c r="N3781" t="s">
        <v>153</v>
      </c>
      <c r="O3781">
        <v>30.42</v>
      </c>
      <c r="P3781" t="s">
        <v>47</v>
      </c>
      <c r="Q3781" t="s">
        <v>75</v>
      </c>
      <c r="R3781" t="s">
        <v>74</v>
      </c>
    </row>
    <row r="3782" spans="1:18" x14ac:dyDescent="0.25">
      <c r="A3782">
        <v>3267</v>
      </c>
      <c r="B3782">
        <v>13</v>
      </c>
      <c r="C3782">
        <v>5</v>
      </c>
      <c r="D3782">
        <v>8</v>
      </c>
      <c r="E3782">
        <v>5</v>
      </c>
      <c r="F3782">
        <v>2</v>
      </c>
      <c r="G3782">
        <v>2</v>
      </c>
      <c r="H3782">
        <v>3</v>
      </c>
      <c r="I3782">
        <v>4.34</v>
      </c>
      <c r="J3782" t="s">
        <v>143</v>
      </c>
      <c r="K3782">
        <v>16.78</v>
      </c>
      <c r="L3782">
        <v>44</v>
      </c>
      <c r="M3782">
        <v>5.16</v>
      </c>
      <c r="N3782" t="s">
        <v>153</v>
      </c>
      <c r="O3782">
        <v>48.87</v>
      </c>
      <c r="P3782" t="s">
        <v>68</v>
      </c>
      <c r="Q3782" t="s">
        <v>75</v>
      </c>
      <c r="R3782" t="s">
        <v>74</v>
      </c>
    </row>
    <row r="3783" spans="1:18" x14ac:dyDescent="0.25">
      <c r="A3783">
        <v>3346</v>
      </c>
      <c r="B3783">
        <v>6</v>
      </c>
      <c r="C3783">
        <v>8</v>
      </c>
      <c r="D3783">
        <v>8</v>
      </c>
      <c r="E3783">
        <v>1</v>
      </c>
      <c r="F3783">
        <v>5</v>
      </c>
      <c r="G3783">
        <v>2</v>
      </c>
      <c r="H3783">
        <v>3</v>
      </c>
      <c r="I3783">
        <v>3.5</v>
      </c>
      <c r="J3783" t="s">
        <v>143</v>
      </c>
      <c r="K3783">
        <v>13.24</v>
      </c>
      <c r="L3783">
        <v>252</v>
      </c>
      <c r="M3783">
        <v>4.9400000000000004</v>
      </c>
      <c r="N3783" t="s">
        <v>153</v>
      </c>
      <c r="O3783">
        <v>13.97</v>
      </c>
      <c r="P3783" t="s">
        <v>53</v>
      </c>
      <c r="Q3783" t="s">
        <v>75</v>
      </c>
      <c r="R3783" t="s">
        <v>74</v>
      </c>
    </row>
    <row r="3784" spans="1:18" x14ac:dyDescent="0.25">
      <c r="A3784">
        <v>3366</v>
      </c>
      <c r="B3784">
        <v>11</v>
      </c>
      <c r="C3784">
        <v>7</v>
      </c>
      <c r="D3784">
        <v>8</v>
      </c>
      <c r="E3784">
        <v>1</v>
      </c>
      <c r="F3784">
        <v>9</v>
      </c>
      <c r="G3784">
        <v>2</v>
      </c>
      <c r="H3784">
        <v>3</v>
      </c>
      <c r="I3784">
        <v>3.74</v>
      </c>
      <c r="J3784" t="s">
        <v>143</v>
      </c>
      <c r="K3784">
        <v>5.64</v>
      </c>
      <c r="L3784">
        <v>1272</v>
      </c>
      <c r="M3784">
        <v>12.94</v>
      </c>
      <c r="N3784" t="s">
        <v>153</v>
      </c>
      <c r="O3784">
        <v>33.96</v>
      </c>
      <c r="P3784" t="s">
        <v>48</v>
      </c>
      <c r="Q3784" t="s">
        <v>75</v>
      </c>
      <c r="R3784" t="s">
        <v>74</v>
      </c>
    </row>
    <row r="3785" spans="1:18" x14ac:dyDescent="0.25">
      <c r="A3785">
        <v>3373</v>
      </c>
      <c r="B3785">
        <v>17</v>
      </c>
      <c r="C3785">
        <v>1</v>
      </c>
      <c r="D3785">
        <v>10</v>
      </c>
      <c r="E3785">
        <v>1</v>
      </c>
      <c r="F3785">
        <v>9</v>
      </c>
      <c r="G3785">
        <v>4</v>
      </c>
      <c r="H3785">
        <v>3</v>
      </c>
      <c r="I3785">
        <v>4.32</v>
      </c>
      <c r="J3785" t="s">
        <v>143</v>
      </c>
      <c r="K3785">
        <v>38.58</v>
      </c>
      <c r="L3785">
        <v>363</v>
      </c>
      <c r="M3785">
        <v>1.49</v>
      </c>
      <c r="N3785" t="s">
        <v>153</v>
      </c>
      <c r="O3785">
        <v>29.02</v>
      </c>
      <c r="P3785" t="s">
        <v>39</v>
      </c>
      <c r="Q3785" t="s">
        <v>75</v>
      </c>
      <c r="R3785" t="s">
        <v>74</v>
      </c>
    </row>
    <row r="3786" spans="1:18" x14ac:dyDescent="0.25">
      <c r="A3786">
        <v>3399</v>
      </c>
      <c r="B3786">
        <v>16</v>
      </c>
      <c r="C3786">
        <v>11</v>
      </c>
      <c r="D3786">
        <v>1</v>
      </c>
      <c r="E3786">
        <v>1</v>
      </c>
      <c r="F3786">
        <v>6</v>
      </c>
      <c r="G3786">
        <v>4</v>
      </c>
      <c r="H3786">
        <v>3</v>
      </c>
      <c r="I3786">
        <v>4.8</v>
      </c>
      <c r="J3786" t="s">
        <v>143</v>
      </c>
      <c r="K3786">
        <v>48.52</v>
      </c>
      <c r="L3786">
        <v>60</v>
      </c>
      <c r="M3786">
        <v>4.66</v>
      </c>
      <c r="N3786" t="s">
        <v>153</v>
      </c>
      <c r="O3786">
        <v>34.07</v>
      </c>
      <c r="P3786" t="s">
        <v>26</v>
      </c>
      <c r="Q3786" t="s">
        <v>75</v>
      </c>
      <c r="R3786" t="s">
        <v>74</v>
      </c>
    </row>
    <row r="3787" spans="1:18" x14ac:dyDescent="0.25">
      <c r="A3787">
        <v>3452</v>
      </c>
      <c r="B3787">
        <v>16</v>
      </c>
      <c r="C3787">
        <v>12</v>
      </c>
      <c r="D3787">
        <v>4</v>
      </c>
      <c r="E3787">
        <v>4</v>
      </c>
      <c r="F3787">
        <v>1</v>
      </c>
      <c r="G3787">
        <v>6</v>
      </c>
      <c r="H3787">
        <v>3</v>
      </c>
      <c r="I3787">
        <v>4.09</v>
      </c>
      <c r="J3787" t="s">
        <v>143</v>
      </c>
      <c r="K3787">
        <v>6.94</v>
      </c>
      <c r="L3787">
        <v>329</v>
      </c>
      <c r="M3787">
        <v>7.16</v>
      </c>
      <c r="N3787" t="s">
        <v>153</v>
      </c>
      <c r="O3787">
        <v>42.84</v>
      </c>
      <c r="P3787" t="s">
        <v>29</v>
      </c>
      <c r="Q3787" t="s">
        <v>75</v>
      </c>
      <c r="R3787" t="s">
        <v>74</v>
      </c>
    </row>
    <row r="3788" spans="1:18" x14ac:dyDescent="0.25">
      <c r="A3788">
        <v>3467</v>
      </c>
      <c r="B3788">
        <v>16</v>
      </c>
      <c r="C3788">
        <v>8</v>
      </c>
      <c r="D3788">
        <v>10</v>
      </c>
      <c r="E3788">
        <v>4</v>
      </c>
      <c r="F3788">
        <v>6</v>
      </c>
      <c r="G3788">
        <v>9</v>
      </c>
      <c r="H3788">
        <v>3</v>
      </c>
      <c r="I3788">
        <v>3.61</v>
      </c>
      <c r="J3788" t="s">
        <v>143</v>
      </c>
      <c r="K3788">
        <v>10.58</v>
      </c>
      <c r="L3788">
        <v>449</v>
      </c>
      <c r="M3788">
        <v>5.46</v>
      </c>
      <c r="N3788" t="s">
        <v>153</v>
      </c>
      <c r="O3788">
        <v>12.45</v>
      </c>
      <c r="P3788" t="s">
        <v>63</v>
      </c>
      <c r="Q3788" t="s">
        <v>75</v>
      </c>
      <c r="R3788" t="s">
        <v>74</v>
      </c>
    </row>
    <row r="3789" spans="1:18" x14ac:dyDescent="0.25">
      <c r="A3789">
        <v>3497</v>
      </c>
      <c r="B3789">
        <v>4</v>
      </c>
      <c r="C3789">
        <v>11</v>
      </c>
      <c r="D3789">
        <v>5</v>
      </c>
      <c r="E3789">
        <v>3</v>
      </c>
      <c r="F3789">
        <v>5</v>
      </c>
      <c r="G3789">
        <v>2</v>
      </c>
      <c r="H3789">
        <v>3</v>
      </c>
      <c r="I3789">
        <v>4.26</v>
      </c>
      <c r="J3789" t="s">
        <v>143</v>
      </c>
      <c r="K3789">
        <v>6.72</v>
      </c>
      <c r="L3789">
        <v>386</v>
      </c>
      <c r="M3789">
        <v>2.41</v>
      </c>
      <c r="N3789" t="s">
        <v>153</v>
      </c>
      <c r="O3789">
        <v>55.89</v>
      </c>
      <c r="P3789" t="s">
        <v>41</v>
      </c>
      <c r="Q3789" t="s">
        <v>75</v>
      </c>
      <c r="R3789" t="s">
        <v>74</v>
      </c>
    </row>
    <row r="3790" spans="1:18" x14ac:dyDescent="0.25">
      <c r="A3790">
        <v>3512</v>
      </c>
      <c r="B3790">
        <v>19</v>
      </c>
      <c r="C3790">
        <v>11</v>
      </c>
      <c r="D3790">
        <v>4</v>
      </c>
      <c r="E3790">
        <v>3</v>
      </c>
      <c r="F3790">
        <v>4</v>
      </c>
      <c r="G3790">
        <v>9</v>
      </c>
      <c r="H3790">
        <v>3</v>
      </c>
      <c r="I3790">
        <v>4.03</v>
      </c>
      <c r="J3790" t="s">
        <v>143</v>
      </c>
      <c r="K3790">
        <v>25.38</v>
      </c>
      <c r="L3790">
        <v>334</v>
      </c>
      <c r="M3790">
        <v>6.43</v>
      </c>
      <c r="N3790" t="s">
        <v>153</v>
      </c>
      <c r="O3790">
        <v>17.899999999999999</v>
      </c>
      <c r="P3790" t="s">
        <v>34</v>
      </c>
      <c r="Q3790" t="s">
        <v>75</v>
      </c>
      <c r="R3790" t="s">
        <v>74</v>
      </c>
    </row>
    <row r="3791" spans="1:18" x14ac:dyDescent="0.25">
      <c r="A3791">
        <v>3529</v>
      </c>
      <c r="B3791">
        <v>1</v>
      </c>
      <c r="C3791">
        <v>1</v>
      </c>
      <c r="D3791">
        <v>4</v>
      </c>
      <c r="E3791">
        <v>9</v>
      </c>
      <c r="F3791">
        <v>4</v>
      </c>
      <c r="G3791">
        <v>7</v>
      </c>
      <c r="H3791">
        <v>3</v>
      </c>
      <c r="I3791">
        <v>4.4400000000000004</v>
      </c>
      <c r="J3791" t="s">
        <v>143</v>
      </c>
      <c r="K3791">
        <v>10.77</v>
      </c>
      <c r="L3791">
        <v>532</v>
      </c>
      <c r="M3791">
        <v>13.36</v>
      </c>
      <c r="N3791" t="s">
        <v>153</v>
      </c>
      <c r="O3791">
        <v>42.7</v>
      </c>
      <c r="P3791" t="s">
        <v>58</v>
      </c>
      <c r="Q3791" t="s">
        <v>75</v>
      </c>
      <c r="R3791" t="s">
        <v>74</v>
      </c>
    </row>
    <row r="3792" spans="1:18" x14ac:dyDescent="0.25">
      <c r="A3792">
        <v>3539</v>
      </c>
      <c r="B3792">
        <v>3</v>
      </c>
      <c r="C3792">
        <v>3</v>
      </c>
      <c r="D3792">
        <v>4</v>
      </c>
      <c r="E3792">
        <v>9</v>
      </c>
      <c r="F3792">
        <v>4</v>
      </c>
      <c r="G3792">
        <v>8</v>
      </c>
      <c r="H3792">
        <v>3</v>
      </c>
      <c r="I3792">
        <v>4.4400000000000004</v>
      </c>
      <c r="J3792" t="s">
        <v>143</v>
      </c>
      <c r="K3792">
        <v>14.32</v>
      </c>
      <c r="L3792">
        <v>1228</v>
      </c>
      <c r="M3792">
        <v>2.13</v>
      </c>
      <c r="N3792" t="s">
        <v>153</v>
      </c>
      <c r="O3792">
        <v>50.01</v>
      </c>
      <c r="P3792" t="s">
        <v>27</v>
      </c>
      <c r="Q3792" t="s">
        <v>75</v>
      </c>
      <c r="R3792" t="s">
        <v>74</v>
      </c>
    </row>
    <row r="3793" spans="1:18" x14ac:dyDescent="0.25">
      <c r="A3793">
        <v>3617</v>
      </c>
      <c r="B3793">
        <v>1</v>
      </c>
      <c r="C3793">
        <v>6</v>
      </c>
      <c r="D3793">
        <v>8</v>
      </c>
      <c r="E3793">
        <v>9</v>
      </c>
      <c r="F3793">
        <v>1</v>
      </c>
      <c r="G3793">
        <v>4</v>
      </c>
      <c r="H3793">
        <v>3</v>
      </c>
      <c r="I3793">
        <v>3.62</v>
      </c>
      <c r="J3793" t="s">
        <v>143</v>
      </c>
      <c r="K3793">
        <v>3.17</v>
      </c>
      <c r="L3793">
        <v>229</v>
      </c>
      <c r="M3793">
        <v>5.51</v>
      </c>
      <c r="N3793" t="s">
        <v>153</v>
      </c>
      <c r="O3793">
        <v>37.630000000000003</v>
      </c>
      <c r="P3793" t="s">
        <v>22</v>
      </c>
      <c r="Q3793" t="s">
        <v>75</v>
      </c>
      <c r="R3793" t="s">
        <v>74</v>
      </c>
    </row>
    <row r="3794" spans="1:18" x14ac:dyDescent="0.25">
      <c r="A3794">
        <v>3625</v>
      </c>
      <c r="B3794">
        <v>17</v>
      </c>
      <c r="C3794">
        <v>6</v>
      </c>
      <c r="D3794">
        <v>4</v>
      </c>
      <c r="E3794">
        <v>2</v>
      </c>
      <c r="F3794">
        <v>9</v>
      </c>
      <c r="G3794">
        <v>8</v>
      </c>
      <c r="H3794">
        <v>3</v>
      </c>
      <c r="I3794">
        <v>4.12</v>
      </c>
      <c r="J3794" t="s">
        <v>143</v>
      </c>
      <c r="K3794">
        <v>14.22</v>
      </c>
      <c r="L3794">
        <v>120</v>
      </c>
      <c r="M3794">
        <v>8.14</v>
      </c>
      <c r="N3794" t="s">
        <v>153</v>
      </c>
      <c r="O3794">
        <v>61.85</v>
      </c>
      <c r="P3794" t="s">
        <v>60</v>
      </c>
      <c r="Q3794" t="s">
        <v>75</v>
      </c>
      <c r="R3794" t="s">
        <v>74</v>
      </c>
    </row>
    <row r="3795" spans="1:18" x14ac:dyDescent="0.25">
      <c r="A3795">
        <v>3650</v>
      </c>
      <c r="B3795">
        <v>4</v>
      </c>
      <c r="C3795">
        <v>7</v>
      </c>
      <c r="D3795">
        <v>6</v>
      </c>
      <c r="E3795">
        <v>7</v>
      </c>
      <c r="F3795">
        <v>4</v>
      </c>
      <c r="G3795">
        <v>4</v>
      </c>
      <c r="H3795">
        <v>3</v>
      </c>
      <c r="I3795">
        <v>3.94</v>
      </c>
      <c r="J3795" t="s">
        <v>143</v>
      </c>
      <c r="K3795">
        <v>7.15</v>
      </c>
      <c r="L3795">
        <v>140</v>
      </c>
      <c r="M3795">
        <v>1.19</v>
      </c>
      <c r="N3795" t="s">
        <v>153</v>
      </c>
      <c r="O3795">
        <v>26.84</v>
      </c>
      <c r="P3795" t="s">
        <v>29</v>
      </c>
      <c r="Q3795" t="s">
        <v>75</v>
      </c>
      <c r="R3795" t="s">
        <v>74</v>
      </c>
    </row>
    <row r="3796" spans="1:18" x14ac:dyDescent="0.25">
      <c r="A3796">
        <v>3659</v>
      </c>
      <c r="B3796">
        <v>14</v>
      </c>
      <c r="C3796">
        <v>2</v>
      </c>
      <c r="D3796">
        <v>6</v>
      </c>
      <c r="E3796">
        <v>4</v>
      </c>
      <c r="F3796">
        <v>3</v>
      </c>
      <c r="G3796">
        <v>5</v>
      </c>
      <c r="H3796">
        <v>3</v>
      </c>
      <c r="I3796">
        <v>3.97</v>
      </c>
      <c r="J3796" t="s">
        <v>143</v>
      </c>
      <c r="K3796">
        <v>17.52</v>
      </c>
      <c r="L3796">
        <v>799</v>
      </c>
      <c r="M3796">
        <v>5.22</v>
      </c>
      <c r="N3796" t="s">
        <v>153</v>
      </c>
      <c r="O3796">
        <v>33.659999999999997</v>
      </c>
      <c r="P3796" t="s">
        <v>23</v>
      </c>
      <c r="Q3796" t="s">
        <v>75</v>
      </c>
      <c r="R3796" t="s">
        <v>74</v>
      </c>
    </row>
    <row r="3797" spans="1:18" x14ac:dyDescent="0.25">
      <c r="A3797">
        <v>3661</v>
      </c>
      <c r="B3797">
        <v>19</v>
      </c>
      <c r="C3797">
        <v>1</v>
      </c>
      <c r="D3797">
        <v>7</v>
      </c>
      <c r="E3797">
        <v>3</v>
      </c>
      <c r="F3797">
        <v>9</v>
      </c>
      <c r="G3797">
        <v>6</v>
      </c>
      <c r="H3797">
        <v>3</v>
      </c>
      <c r="I3797">
        <v>3.85</v>
      </c>
      <c r="J3797" t="s">
        <v>143</v>
      </c>
      <c r="K3797">
        <v>7.51</v>
      </c>
      <c r="L3797">
        <v>74</v>
      </c>
      <c r="M3797">
        <v>3.63</v>
      </c>
      <c r="N3797" t="s">
        <v>153</v>
      </c>
      <c r="O3797">
        <v>25.64</v>
      </c>
      <c r="P3797" t="s">
        <v>33</v>
      </c>
      <c r="Q3797" t="s">
        <v>75</v>
      </c>
      <c r="R3797" t="s">
        <v>74</v>
      </c>
    </row>
    <row r="3798" spans="1:18" x14ac:dyDescent="0.25">
      <c r="A3798">
        <v>3732</v>
      </c>
      <c r="B3798">
        <v>10</v>
      </c>
      <c r="C3798">
        <v>5</v>
      </c>
      <c r="D3798">
        <v>3</v>
      </c>
      <c r="E3798">
        <v>8</v>
      </c>
      <c r="F3798">
        <v>6</v>
      </c>
      <c r="G3798">
        <v>7</v>
      </c>
      <c r="H3798">
        <v>3</v>
      </c>
      <c r="I3798">
        <v>3.24</v>
      </c>
      <c r="J3798" t="s">
        <v>143</v>
      </c>
      <c r="K3798">
        <v>7.33</v>
      </c>
      <c r="L3798">
        <v>786</v>
      </c>
      <c r="M3798">
        <v>7.43</v>
      </c>
      <c r="N3798" t="s">
        <v>153</v>
      </c>
      <c r="O3798">
        <v>22.67</v>
      </c>
      <c r="P3798" t="s">
        <v>29</v>
      </c>
      <c r="Q3798" t="s">
        <v>75</v>
      </c>
      <c r="R3798" t="s">
        <v>74</v>
      </c>
    </row>
    <row r="3799" spans="1:18" x14ac:dyDescent="0.25">
      <c r="A3799">
        <v>3756</v>
      </c>
      <c r="B3799">
        <v>12</v>
      </c>
      <c r="C3799">
        <v>10</v>
      </c>
      <c r="D3799">
        <v>6</v>
      </c>
      <c r="E3799">
        <v>3</v>
      </c>
      <c r="F3799">
        <v>6</v>
      </c>
      <c r="G3799">
        <v>5</v>
      </c>
      <c r="H3799">
        <v>3</v>
      </c>
      <c r="I3799">
        <v>3.93</v>
      </c>
      <c r="J3799" t="s">
        <v>143</v>
      </c>
      <c r="K3799">
        <v>9.0500000000000007</v>
      </c>
      <c r="L3799">
        <v>1133</v>
      </c>
      <c r="M3799">
        <v>3.36</v>
      </c>
      <c r="N3799" t="s">
        <v>153</v>
      </c>
      <c r="O3799">
        <v>18.420000000000002</v>
      </c>
      <c r="P3799" t="s">
        <v>57</v>
      </c>
      <c r="Q3799" t="s">
        <v>75</v>
      </c>
      <c r="R3799" t="s">
        <v>74</v>
      </c>
    </row>
    <row r="3800" spans="1:18" x14ac:dyDescent="0.25">
      <c r="A3800">
        <v>3795</v>
      </c>
      <c r="B3800">
        <v>2</v>
      </c>
      <c r="C3800">
        <v>12</v>
      </c>
      <c r="D3800">
        <v>5</v>
      </c>
      <c r="E3800">
        <v>2</v>
      </c>
      <c r="F3800">
        <v>1</v>
      </c>
      <c r="G3800">
        <v>8</v>
      </c>
      <c r="H3800">
        <v>3</v>
      </c>
      <c r="I3800">
        <v>4.88</v>
      </c>
      <c r="J3800" t="s">
        <v>143</v>
      </c>
      <c r="K3800">
        <v>55.79</v>
      </c>
      <c r="L3800">
        <v>308</v>
      </c>
      <c r="M3800">
        <v>2.14</v>
      </c>
      <c r="N3800" t="s">
        <v>153</v>
      </c>
      <c r="O3800">
        <v>64.33</v>
      </c>
      <c r="P3800" t="s">
        <v>44</v>
      </c>
      <c r="Q3800" t="s">
        <v>75</v>
      </c>
      <c r="R3800" t="s">
        <v>74</v>
      </c>
    </row>
    <row r="3801" spans="1:18" x14ac:dyDescent="0.25">
      <c r="A3801">
        <v>3801</v>
      </c>
      <c r="B3801">
        <v>14</v>
      </c>
      <c r="C3801">
        <v>12</v>
      </c>
      <c r="D3801">
        <v>4</v>
      </c>
      <c r="E3801">
        <v>7</v>
      </c>
      <c r="F3801">
        <v>6</v>
      </c>
      <c r="G3801">
        <v>6</v>
      </c>
      <c r="H3801">
        <v>3</v>
      </c>
      <c r="I3801">
        <v>3.74</v>
      </c>
      <c r="J3801" t="s">
        <v>143</v>
      </c>
      <c r="K3801">
        <v>11.79</v>
      </c>
      <c r="L3801">
        <v>250</v>
      </c>
      <c r="M3801">
        <v>2.54</v>
      </c>
      <c r="N3801" t="s">
        <v>153</v>
      </c>
      <c r="O3801">
        <v>61.16</v>
      </c>
      <c r="P3801" t="s">
        <v>41</v>
      </c>
      <c r="Q3801" t="s">
        <v>75</v>
      </c>
      <c r="R3801" t="s">
        <v>74</v>
      </c>
    </row>
    <row r="3802" spans="1:18" x14ac:dyDescent="0.25">
      <c r="A3802">
        <v>3818</v>
      </c>
      <c r="B3802">
        <v>9</v>
      </c>
      <c r="C3802">
        <v>6</v>
      </c>
      <c r="D3802">
        <v>1</v>
      </c>
      <c r="E3802">
        <v>4</v>
      </c>
      <c r="F3802">
        <v>1</v>
      </c>
      <c r="G3802">
        <v>3</v>
      </c>
      <c r="H3802">
        <v>3</v>
      </c>
      <c r="I3802">
        <v>4.49</v>
      </c>
      <c r="J3802" t="s">
        <v>143</v>
      </c>
      <c r="K3802">
        <v>17.170000000000002</v>
      </c>
      <c r="L3802">
        <v>505</v>
      </c>
      <c r="M3802">
        <v>0.78</v>
      </c>
      <c r="N3802" t="s">
        <v>153</v>
      </c>
      <c r="O3802">
        <v>3.54</v>
      </c>
      <c r="P3802" t="s">
        <v>50</v>
      </c>
      <c r="Q3802" t="s">
        <v>75</v>
      </c>
      <c r="R3802" t="s">
        <v>74</v>
      </c>
    </row>
    <row r="3803" spans="1:18" x14ac:dyDescent="0.25">
      <c r="A3803">
        <v>3850</v>
      </c>
      <c r="B3803">
        <v>4</v>
      </c>
      <c r="C3803">
        <v>9</v>
      </c>
      <c r="D3803">
        <v>4</v>
      </c>
      <c r="E3803">
        <v>7</v>
      </c>
      <c r="F3803">
        <v>4</v>
      </c>
      <c r="G3803">
        <v>8</v>
      </c>
      <c r="H3803">
        <v>3</v>
      </c>
      <c r="I3803">
        <v>3.27</v>
      </c>
      <c r="J3803" t="s">
        <v>143</v>
      </c>
      <c r="K3803">
        <v>8.89</v>
      </c>
      <c r="L3803">
        <v>994</v>
      </c>
      <c r="M3803">
        <v>1.96</v>
      </c>
      <c r="N3803" t="s">
        <v>153</v>
      </c>
      <c r="O3803">
        <v>59.7</v>
      </c>
      <c r="P3803" t="s">
        <v>30</v>
      </c>
      <c r="Q3803" t="s">
        <v>75</v>
      </c>
      <c r="R3803" t="s">
        <v>74</v>
      </c>
    </row>
    <row r="3804" spans="1:18" x14ac:dyDescent="0.25">
      <c r="A3804">
        <v>3857</v>
      </c>
      <c r="B3804">
        <v>13</v>
      </c>
      <c r="C3804">
        <v>6</v>
      </c>
      <c r="D3804">
        <v>6</v>
      </c>
      <c r="E3804">
        <v>8</v>
      </c>
      <c r="F3804">
        <v>5</v>
      </c>
      <c r="G3804">
        <v>7</v>
      </c>
      <c r="H3804">
        <v>3</v>
      </c>
      <c r="I3804">
        <v>4.74</v>
      </c>
      <c r="J3804" t="s">
        <v>143</v>
      </c>
      <c r="K3804">
        <v>39.700000000000003</v>
      </c>
      <c r="L3804">
        <v>825</v>
      </c>
      <c r="M3804">
        <v>2.64</v>
      </c>
      <c r="N3804" t="s">
        <v>153</v>
      </c>
      <c r="O3804">
        <v>37.49</v>
      </c>
      <c r="P3804" t="s">
        <v>71</v>
      </c>
      <c r="Q3804" t="s">
        <v>75</v>
      </c>
      <c r="R3804" t="s">
        <v>74</v>
      </c>
    </row>
    <row r="3805" spans="1:18" x14ac:dyDescent="0.25">
      <c r="A3805">
        <v>3862</v>
      </c>
      <c r="B3805">
        <v>2</v>
      </c>
      <c r="C3805">
        <v>11</v>
      </c>
      <c r="D3805">
        <v>7</v>
      </c>
      <c r="E3805">
        <v>9</v>
      </c>
      <c r="F3805">
        <v>4</v>
      </c>
      <c r="G3805">
        <v>4</v>
      </c>
      <c r="H3805">
        <v>3</v>
      </c>
      <c r="I3805">
        <v>3.85</v>
      </c>
      <c r="J3805" t="s">
        <v>143</v>
      </c>
      <c r="K3805">
        <v>22.96</v>
      </c>
      <c r="L3805">
        <v>1269</v>
      </c>
      <c r="M3805">
        <v>15.09</v>
      </c>
      <c r="N3805" t="s">
        <v>153</v>
      </c>
      <c r="O3805">
        <v>14.71</v>
      </c>
      <c r="P3805" t="s">
        <v>22</v>
      </c>
      <c r="Q3805" t="s">
        <v>75</v>
      </c>
      <c r="R3805" t="s">
        <v>74</v>
      </c>
    </row>
    <row r="3806" spans="1:18" x14ac:dyDescent="0.25">
      <c r="A3806">
        <v>3957</v>
      </c>
      <c r="B3806">
        <v>4</v>
      </c>
      <c r="C3806">
        <v>5</v>
      </c>
      <c r="D3806">
        <v>9</v>
      </c>
      <c r="E3806">
        <v>2</v>
      </c>
      <c r="F3806">
        <v>2</v>
      </c>
      <c r="G3806">
        <v>9</v>
      </c>
      <c r="H3806">
        <v>3</v>
      </c>
      <c r="I3806">
        <v>3.92</v>
      </c>
      <c r="J3806" t="s">
        <v>143</v>
      </c>
      <c r="K3806">
        <v>20.350000000000001</v>
      </c>
      <c r="L3806">
        <v>426</v>
      </c>
      <c r="M3806">
        <v>2.06</v>
      </c>
      <c r="N3806" t="s">
        <v>153</v>
      </c>
      <c r="O3806">
        <v>27.71</v>
      </c>
      <c r="P3806" t="s">
        <v>73</v>
      </c>
      <c r="Q3806" t="s">
        <v>75</v>
      </c>
      <c r="R3806" t="s">
        <v>74</v>
      </c>
    </row>
    <row r="3807" spans="1:18" x14ac:dyDescent="0.25">
      <c r="A3807">
        <v>3964</v>
      </c>
      <c r="B3807">
        <v>14</v>
      </c>
      <c r="C3807">
        <v>5</v>
      </c>
      <c r="D3807">
        <v>3</v>
      </c>
      <c r="E3807">
        <v>9</v>
      </c>
      <c r="F3807">
        <v>6</v>
      </c>
      <c r="G3807">
        <v>9</v>
      </c>
      <c r="H3807">
        <v>3</v>
      </c>
      <c r="I3807">
        <v>4.3099999999999996</v>
      </c>
      <c r="J3807" t="s">
        <v>143</v>
      </c>
      <c r="K3807">
        <v>19.440000000000001</v>
      </c>
      <c r="L3807">
        <v>603</v>
      </c>
      <c r="M3807">
        <v>18.079999999999998</v>
      </c>
      <c r="N3807" t="s">
        <v>153</v>
      </c>
      <c r="O3807">
        <v>25.73</v>
      </c>
      <c r="P3807" t="s">
        <v>60</v>
      </c>
      <c r="Q3807" t="s">
        <v>75</v>
      </c>
      <c r="R3807" t="s">
        <v>74</v>
      </c>
    </row>
    <row r="3808" spans="1:18" x14ac:dyDescent="0.25">
      <c r="A3808">
        <v>3972</v>
      </c>
      <c r="B3808">
        <v>13</v>
      </c>
      <c r="C3808">
        <v>2</v>
      </c>
      <c r="D3808">
        <v>9</v>
      </c>
      <c r="E3808">
        <v>1</v>
      </c>
      <c r="F3808">
        <v>4</v>
      </c>
      <c r="G3808">
        <v>4</v>
      </c>
      <c r="H3808">
        <v>3</v>
      </c>
      <c r="I3808">
        <v>3.86</v>
      </c>
      <c r="J3808" t="s">
        <v>143</v>
      </c>
      <c r="K3808">
        <v>13.51</v>
      </c>
      <c r="L3808">
        <v>368</v>
      </c>
      <c r="M3808">
        <v>0.64</v>
      </c>
      <c r="N3808" t="s">
        <v>153</v>
      </c>
      <c r="O3808">
        <v>28.95</v>
      </c>
      <c r="P3808" t="s">
        <v>31</v>
      </c>
      <c r="Q3808" t="s">
        <v>75</v>
      </c>
      <c r="R3808" t="s">
        <v>74</v>
      </c>
    </row>
    <row r="3809" spans="1:18" x14ac:dyDescent="0.25">
      <c r="A3809">
        <v>3995</v>
      </c>
      <c r="B3809">
        <v>17</v>
      </c>
      <c r="C3809">
        <v>10</v>
      </c>
      <c r="D3809">
        <v>7</v>
      </c>
      <c r="E3809">
        <v>6</v>
      </c>
      <c r="F3809">
        <v>8</v>
      </c>
      <c r="G3809">
        <v>8</v>
      </c>
      <c r="H3809">
        <v>3</v>
      </c>
      <c r="I3809">
        <v>4.4800000000000004</v>
      </c>
      <c r="J3809" t="s">
        <v>143</v>
      </c>
      <c r="K3809">
        <v>10.19</v>
      </c>
      <c r="L3809">
        <v>104</v>
      </c>
      <c r="M3809">
        <v>1.49</v>
      </c>
      <c r="N3809" t="s">
        <v>153</v>
      </c>
      <c r="O3809">
        <v>23.83</v>
      </c>
      <c r="P3809" t="s">
        <v>21</v>
      </c>
      <c r="Q3809" t="s">
        <v>75</v>
      </c>
      <c r="R3809" t="s">
        <v>74</v>
      </c>
    </row>
    <row r="3810" spans="1:18" x14ac:dyDescent="0.25">
      <c r="A3810">
        <v>3997</v>
      </c>
      <c r="B3810">
        <v>1</v>
      </c>
      <c r="C3810">
        <v>1</v>
      </c>
      <c r="D3810">
        <v>2</v>
      </c>
      <c r="E3810">
        <v>5</v>
      </c>
      <c r="F3810">
        <v>7</v>
      </c>
      <c r="G3810">
        <v>1</v>
      </c>
      <c r="H3810">
        <v>3</v>
      </c>
      <c r="I3810">
        <v>4.37</v>
      </c>
      <c r="J3810" t="s">
        <v>143</v>
      </c>
      <c r="K3810">
        <v>25.83</v>
      </c>
      <c r="L3810">
        <v>125</v>
      </c>
      <c r="M3810">
        <v>4.03</v>
      </c>
      <c r="N3810" t="s">
        <v>153</v>
      </c>
      <c r="O3810">
        <v>40.58</v>
      </c>
      <c r="P3810" t="s">
        <v>46</v>
      </c>
      <c r="Q3810" t="s">
        <v>75</v>
      </c>
      <c r="R3810" t="s">
        <v>74</v>
      </c>
    </row>
    <row r="3811" spans="1:18" x14ac:dyDescent="0.25">
      <c r="A3811">
        <v>4017</v>
      </c>
      <c r="B3811">
        <v>20</v>
      </c>
      <c r="C3811">
        <v>7</v>
      </c>
      <c r="D3811">
        <v>6</v>
      </c>
      <c r="E3811">
        <v>3</v>
      </c>
      <c r="F3811">
        <v>3</v>
      </c>
      <c r="G3811">
        <v>6</v>
      </c>
      <c r="H3811">
        <v>3</v>
      </c>
      <c r="I3811">
        <v>3.75</v>
      </c>
      <c r="J3811" t="s">
        <v>143</v>
      </c>
      <c r="K3811">
        <v>10.42</v>
      </c>
      <c r="L3811">
        <v>11</v>
      </c>
      <c r="M3811">
        <v>12.47</v>
      </c>
      <c r="N3811" t="s">
        <v>153</v>
      </c>
      <c r="O3811">
        <v>59.42</v>
      </c>
      <c r="P3811" t="s">
        <v>64</v>
      </c>
      <c r="Q3811" t="s">
        <v>75</v>
      </c>
      <c r="R3811" t="s">
        <v>74</v>
      </c>
    </row>
    <row r="3812" spans="1:18" x14ac:dyDescent="0.25">
      <c r="A3812">
        <v>4030</v>
      </c>
      <c r="B3812">
        <v>12</v>
      </c>
      <c r="C3812">
        <v>1</v>
      </c>
      <c r="D3812">
        <v>11</v>
      </c>
      <c r="E3812">
        <v>6</v>
      </c>
      <c r="F3812">
        <v>6</v>
      </c>
      <c r="G3812">
        <v>1</v>
      </c>
      <c r="H3812">
        <v>3</v>
      </c>
      <c r="I3812">
        <v>4.79</v>
      </c>
      <c r="J3812" t="s">
        <v>143</v>
      </c>
      <c r="K3812">
        <v>4.3</v>
      </c>
      <c r="L3812">
        <v>68</v>
      </c>
      <c r="M3812">
        <v>3.56</v>
      </c>
      <c r="N3812" t="s">
        <v>153</v>
      </c>
      <c r="O3812">
        <v>11.77</v>
      </c>
      <c r="P3812" t="s">
        <v>65</v>
      </c>
      <c r="Q3812" t="s">
        <v>75</v>
      </c>
      <c r="R3812" t="s">
        <v>74</v>
      </c>
    </row>
    <row r="3813" spans="1:18" x14ac:dyDescent="0.25">
      <c r="A3813">
        <v>4038</v>
      </c>
      <c r="B3813">
        <v>14</v>
      </c>
      <c r="C3813">
        <v>7</v>
      </c>
      <c r="D3813">
        <v>1</v>
      </c>
      <c r="E3813">
        <v>9</v>
      </c>
      <c r="F3813">
        <v>2</v>
      </c>
      <c r="G3813">
        <v>9</v>
      </c>
      <c r="H3813">
        <v>3</v>
      </c>
      <c r="I3813">
        <v>4.1900000000000004</v>
      </c>
      <c r="J3813" t="s">
        <v>143</v>
      </c>
      <c r="K3813">
        <v>33.33</v>
      </c>
      <c r="L3813">
        <v>844</v>
      </c>
      <c r="M3813">
        <v>1.8</v>
      </c>
      <c r="N3813" t="s">
        <v>153</v>
      </c>
      <c r="O3813">
        <v>20.45</v>
      </c>
      <c r="P3813" t="s">
        <v>49</v>
      </c>
      <c r="Q3813" t="s">
        <v>75</v>
      </c>
      <c r="R3813" t="s">
        <v>74</v>
      </c>
    </row>
    <row r="3814" spans="1:18" x14ac:dyDescent="0.25">
      <c r="A3814">
        <v>4109</v>
      </c>
      <c r="B3814">
        <v>13</v>
      </c>
      <c r="C3814">
        <v>6</v>
      </c>
      <c r="D3814">
        <v>1</v>
      </c>
      <c r="E3814">
        <v>5</v>
      </c>
      <c r="F3814">
        <v>7</v>
      </c>
      <c r="G3814">
        <v>3</v>
      </c>
      <c r="H3814">
        <v>3</v>
      </c>
      <c r="I3814">
        <v>3.9</v>
      </c>
      <c r="J3814" t="s">
        <v>143</v>
      </c>
      <c r="K3814">
        <v>20.6</v>
      </c>
      <c r="L3814">
        <v>546</v>
      </c>
      <c r="M3814">
        <v>6.09</v>
      </c>
      <c r="N3814" t="s">
        <v>153</v>
      </c>
      <c r="O3814">
        <v>47.22</v>
      </c>
      <c r="P3814" t="s">
        <v>44</v>
      </c>
      <c r="Q3814" t="s">
        <v>75</v>
      </c>
      <c r="R3814" t="s">
        <v>74</v>
      </c>
    </row>
    <row r="3815" spans="1:18" x14ac:dyDescent="0.25">
      <c r="A3815">
        <v>4136</v>
      </c>
      <c r="B3815">
        <v>3</v>
      </c>
      <c r="C3815">
        <v>8</v>
      </c>
      <c r="D3815">
        <v>6</v>
      </c>
      <c r="E3815">
        <v>4</v>
      </c>
      <c r="F3815">
        <v>8</v>
      </c>
      <c r="G3815">
        <v>6</v>
      </c>
      <c r="H3815">
        <v>3</v>
      </c>
      <c r="I3815">
        <v>4.33</v>
      </c>
      <c r="J3815" t="s">
        <v>143</v>
      </c>
      <c r="K3815">
        <v>8.86</v>
      </c>
      <c r="L3815">
        <v>222</v>
      </c>
      <c r="M3815">
        <v>5.03</v>
      </c>
      <c r="N3815" t="s">
        <v>153</v>
      </c>
      <c r="O3815">
        <v>48.72</v>
      </c>
      <c r="P3815" t="s">
        <v>60</v>
      </c>
      <c r="Q3815" t="s">
        <v>75</v>
      </c>
      <c r="R3815" t="s">
        <v>74</v>
      </c>
    </row>
    <row r="3816" spans="1:18" x14ac:dyDescent="0.25">
      <c r="A3816">
        <v>4210</v>
      </c>
      <c r="B3816">
        <v>9</v>
      </c>
      <c r="C3816">
        <v>7</v>
      </c>
      <c r="D3816">
        <v>10</v>
      </c>
      <c r="E3816">
        <v>7</v>
      </c>
      <c r="F3816">
        <v>9</v>
      </c>
      <c r="G3816">
        <v>3</v>
      </c>
      <c r="H3816">
        <v>3</v>
      </c>
      <c r="I3816">
        <v>4.1100000000000003</v>
      </c>
      <c r="J3816" t="s">
        <v>143</v>
      </c>
      <c r="K3816">
        <v>15.87</v>
      </c>
      <c r="L3816">
        <v>232</v>
      </c>
      <c r="M3816">
        <v>1.46</v>
      </c>
      <c r="N3816" t="s">
        <v>153</v>
      </c>
      <c r="O3816">
        <v>18.690000000000001</v>
      </c>
      <c r="P3816" t="s">
        <v>42</v>
      </c>
      <c r="Q3816" t="s">
        <v>75</v>
      </c>
      <c r="R3816" t="s">
        <v>74</v>
      </c>
    </row>
    <row r="3817" spans="1:18" x14ac:dyDescent="0.25">
      <c r="A3817">
        <v>4316</v>
      </c>
      <c r="B3817">
        <v>14</v>
      </c>
      <c r="C3817">
        <v>4</v>
      </c>
      <c r="D3817">
        <v>7</v>
      </c>
      <c r="E3817">
        <v>8</v>
      </c>
      <c r="F3817">
        <v>3</v>
      </c>
      <c r="G3817">
        <v>2</v>
      </c>
      <c r="H3817">
        <v>3</v>
      </c>
      <c r="I3817">
        <v>3.5</v>
      </c>
      <c r="J3817" t="s">
        <v>143</v>
      </c>
      <c r="K3817">
        <v>4.01</v>
      </c>
      <c r="L3817">
        <v>641</v>
      </c>
      <c r="M3817">
        <v>4.2699999999999996</v>
      </c>
      <c r="N3817" t="s">
        <v>153</v>
      </c>
      <c r="O3817">
        <v>27.65</v>
      </c>
      <c r="P3817" t="s">
        <v>45</v>
      </c>
      <c r="Q3817" t="s">
        <v>75</v>
      </c>
      <c r="R3817" t="s">
        <v>74</v>
      </c>
    </row>
    <row r="3818" spans="1:18" x14ac:dyDescent="0.25">
      <c r="A3818">
        <v>4338</v>
      </c>
      <c r="B3818">
        <v>18</v>
      </c>
      <c r="C3818">
        <v>1</v>
      </c>
      <c r="D3818">
        <v>9</v>
      </c>
      <c r="E3818">
        <v>5</v>
      </c>
      <c r="F3818">
        <v>2</v>
      </c>
      <c r="G3818">
        <v>5</v>
      </c>
      <c r="H3818">
        <v>3</v>
      </c>
      <c r="I3818">
        <v>3.88</v>
      </c>
      <c r="J3818" t="s">
        <v>143</v>
      </c>
      <c r="K3818">
        <v>14.9</v>
      </c>
      <c r="L3818">
        <v>687</v>
      </c>
      <c r="M3818">
        <v>2.23</v>
      </c>
      <c r="N3818" t="s">
        <v>153</v>
      </c>
      <c r="O3818">
        <v>0.14000000000000001</v>
      </c>
      <c r="P3818" t="s">
        <v>33</v>
      </c>
      <c r="Q3818" t="s">
        <v>75</v>
      </c>
      <c r="R3818" t="s">
        <v>74</v>
      </c>
    </row>
    <row r="3819" spans="1:18" x14ac:dyDescent="0.25">
      <c r="A3819">
        <v>4364</v>
      </c>
      <c r="B3819">
        <v>5</v>
      </c>
      <c r="C3819">
        <v>2</v>
      </c>
      <c r="D3819">
        <v>11</v>
      </c>
      <c r="E3819">
        <v>9</v>
      </c>
      <c r="F3819">
        <v>8</v>
      </c>
      <c r="G3819">
        <v>9</v>
      </c>
      <c r="H3819">
        <v>3</v>
      </c>
      <c r="I3819">
        <v>3.46</v>
      </c>
      <c r="J3819" t="s">
        <v>143</v>
      </c>
      <c r="K3819">
        <v>13.29</v>
      </c>
      <c r="L3819">
        <v>669</v>
      </c>
      <c r="M3819">
        <v>4.0599999999999996</v>
      </c>
      <c r="N3819" t="s">
        <v>153</v>
      </c>
      <c r="O3819">
        <v>56.68</v>
      </c>
      <c r="P3819" t="s">
        <v>70</v>
      </c>
      <c r="Q3819" t="s">
        <v>75</v>
      </c>
      <c r="R3819" t="s">
        <v>74</v>
      </c>
    </row>
    <row r="3820" spans="1:18" x14ac:dyDescent="0.25">
      <c r="A3820">
        <v>4372</v>
      </c>
      <c r="B3820">
        <v>12</v>
      </c>
      <c r="C3820">
        <v>2</v>
      </c>
      <c r="D3820">
        <v>6</v>
      </c>
      <c r="E3820">
        <v>6</v>
      </c>
      <c r="F3820">
        <v>8</v>
      </c>
      <c r="G3820">
        <v>8</v>
      </c>
      <c r="H3820">
        <v>3</v>
      </c>
      <c r="I3820">
        <v>4.67</v>
      </c>
      <c r="J3820" t="s">
        <v>143</v>
      </c>
      <c r="K3820">
        <v>4.67</v>
      </c>
      <c r="L3820">
        <v>2392</v>
      </c>
      <c r="M3820">
        <v>1.23</v>
      </c>
      <c r="N3820" t="s">
        <v>153</v>
      </c>
      <c r="O3820">
        <v>31.89</v>
      </c>
      <c r="P3820" t="s">
        <v>40</v>
      </c>
      <c r="Q3820" t="s">
        <v>75</v>
      </c>
      <c r="R3820" t="s">
        <v>74</v>
      </c>
    </row>
    <row r="3821" spans="1:18" x14ac:dyDescent="0.25">
      <c r="A3821">
        <v>4400</v>
      </c>
      <c r="B3821">
        <v>9</v>
      </c>
      <c r="C3821">
        <v>9</v>
      </c>
      <c r="D3821">
        <v>3</v>
      </c>
      <c r="E3821">
        <v>4</v>
      </c>
      <c r="F3821">
        <v>1</v>
      </c>
      <c r="G3821">
        <v>8</v>
      </c>
      <c r="H3821">
        <v>3</v>
      </c>
      <c r="I3821">
        <v>4.49</v>
      </c>
      <c r="J3821" t="s">
        <v>143</v>
      </c>
      <c r="K3821">
        <v>2.41</v>
      </c>
      <c r="L3821">
        <v>66</v>
      </c>
      <c r="M3821">
        <v>3.14</v>
      </c>
      <c r="N3821" t="s">
        <v>153</v>
      </c>
      <c r="O3821">
        <v>45.21</v>
      </c>
      <c r="P3821" t="s">
        <v>40</v>
      </c>
      <c r="Q3821" t="s">
        <v>75</v>
      </c>
      <c r="R3821" t="s">
        <v>74</v>
      </c>
    </row>
    <row r="3822" spans="1:18" x14ac:dyDescent="0.25">
      <c r="A3822">
        <v>4462</v>
      </c>
      <c r="B3822">
        <v>7</v>
      </c>
      <c r="C3822">
        <v>4</v>
      </c>
      <c r="D3822">
        <v>10</v>
      </c>
      <c r="E3822">
        <v>2</v>
      </c>
      <c r="F3822">
        <v>1</v>
      </c>
      <c r="G3822">
        <v>1</v>
      </c>
      <c r="H3822">
        <v>3</v>
      </c>
      <c r="I3822">
        <v>3.78</v>
      </c>
      <c r="J3822" t="s">
        <v>143</v>
      </c>
      <c r="K3822">
        <v>9.4600000000000009</v>
      </c>
      <c r="L3822">
        <v>68</v>
      </c>
      <c r="M3822">
        <v>2.92</v>
      </c>
      <c r="N3822" t="s">
        <v>153</v>
      </c>
      <c r="O3822">
        <v>19.23</v>
      </c>
      <c r="P3822" t="s">
        <v>56</v>
      </c>
      <c r="Q3822" t="s">
        <v>75</v>
      </c>
      <c r="R3822" t="s">
        <v>74</v>
      </c>
    </row>
    <row r="3823" spans="1:18" x14ac:dyDescent="0.25">
      <c r="A3823">
        <v>4483</v>
      </c>
      <c r="B3823">
        <v>13</v>
      </c>
      <c r="C3823">
        <v>3</v>
      </c>
      <c r="D3823">
        <v>6</v>
      </c>
      <c r="E3823">
        <v>1</v>
      </c>
      <c r="F3823">
        <v>1</v>
      </c>
      <c r="G3823">
        <v>2</v>
      </c>
      <c r="H3823">
        <v>3</v>
      </c>
      <c r="I3823">
        <v>3.93</v>
      </c>
      <c r="J3823" t="s">
        <v>143</v>
      </c>
      <c r="K3823">
        <v>19.05</v>
      </c>
      <c r="L3823">
        <v>316</v>
      </c>
      <c r="M3823">
        <v>1.75</v>
      </c>
      <c r="N3823" t="s">
        <v>153</v>
      </c>
      <c r="O3823">
        <v>61.48</v>
      </c>
      <c r="P3823" t="s">
        <v>50</v>
      </c>
      <c r="Q3823" t="s">
        <v>75</v>
      </c>
      <c r="R3823" t="s">
        <v>74</v>
      </c>
    </row>
    <row r="3824" spans="1:18" x14ac:dyDescent="0.25">
      <c r="A3824">
        <v>4531</v>
      </c>
      <c r="B3824">
        <v>9</v>
      </c>
      <c r="C3824">
        <v>6</v>
      </c>
      <c r="D3824">
        <v>1</v>
      </c>
      <c r="E3824">
        <v>3</v>
      </c>
      <c r="F3824">
        <v>8</v>
      </c>
      <c r="G3824">
        <v>1</v>
      </c>
      <c r="H3824">
        <v>3</v>
      </c>
      <c r="I3824">
        <v>4.63</v>
      </c>
      <c r="J3824" t="s">
        <v>143</v>
      </c>
      <c r="K3824">
        <v>6.98</v>
      </c>
      <c r="L3824">
        <v>183</v>
      </c>
      <c r="M3824">
        <v>2.35</v>
      </c>
      <c r="N3824" t="s">
        <v>153</v>
      </c>
      <c r="O3824">
        <v>21.3</v>
      </c>
      <c r="P3824" t="s">
        <v>43</v>
      </c>
      <c r="Q3824" t="s">
        <v>75</v>
      </c>
      <c r="R3824" t="s">
        <v>74</v>
      </c>
    </row>
    <row r="3825" spans="1:18" x14ac:dyDescent="0.25">
      <c r="A3825">
        <v>4629</v>
      </c>
      <c r="B3825">
        <v>19</v>
      </c>
      <c r="C3825">
        <v>10</v>
      </c>
      <c r="D3825">
        <v>11</v>
      </c>
      <c r="E3825">
        <v>8</v>
      </c>
      <c r="F3825">
        <v>4</v>
      </c>
      <c r="G3825">
        <v>6</v>
      </c>
      <c r="H3825">
        <v>3</v>
      </c>
      <c r="I3825">
        <v>4.5999999999999996</v>
      </c>
      <c r="J3825" t="s">
        <v>143</v>
      </c>
      <c r="K3825">
        <v>29.88</v>
      </c>
      <c r="L3825">
        <v>41</v>
      </c>
      <c r="M3825">
        <v>11.21</v>
      </c>
      <c r="N3825" t="s">
        <v>153</v>
      </c>
      <c r="O3825">
        <v>47.74</v>
      </c>
      <c r="P3825" t="s">
        <v>18</v>
      </c>
      <c r="Q3825" t="s">
        <v>75</v>
      </c>
      <c r="R3825" t="s">
        <v>74</v>
      </c>
    </row>
    <row r="3826" spans="1:18" x14ac:dyDescent="0.25">
      <c r="A3826">
        <v>4633</v>
      </c>
      <c r="B3826">
        <v>3</v>
      </c>
      <c r="C3826">
        <v>12</v>
      </c>
      <c r="D3826">
        <v>2</v>
      </c>
      <c r="E3826">
        <v>6</v>
      </c>
      <c r="F3826">
        <v>6</v>
      </c>
      <c r="G3826">
        <v>4</v>
      </c>
      <c r="H3826">
        <v>3</v>
      </c>
      <c r="I3826">
        <v>3.73</v>
      </c>
      <c r="J3826" t="s">
        <v>143</v>
      </c>
      <c r="K3826">
        <v>9.7799999999999994</v>
      </c>
      <c r="L3826">
        <v>2809</v>
      </c>
      <c r="M3826">
        <v>11.99</v>
      </c>
      <c r="N3826" t="s">
        <v>153</v>
      </c>
      <c r="O3826">
        <v>48.54</v>
      </c>
      <c r="P3826" t="s">
        <v>35</v>
      </c>
      <c r="Q3826" t="s">
        <v>75</v>
      </c>
      <c r="R3826" t="s">
        <v>74</v>
      </c>
    </row>
    <row r="3827" spans="1:18" x14ac:dyDescent="0.25">
      <c r="A3827">
        <v>4656</v>
      </c>
      <c r="B3827">
        <v>1</v>
      </c>
      <c r="C3827">
        <v>9</v>
      </c>
      <c r="D3827">
        <v>1</v>
      </c>
      <c r="E3827">
        <v>4</v>
      </c>
      <c r="F3827">
        <v>9</v>
      </c>
      <c r="G3827">
        <v>3</v>
      </c>
      <c r="H3827">
        <v>3</v>
      </c>
      <c r="I3827">
        <v>3.55</v>
      </c>
      <c r="J3827" t="s">
        <v>143</v>
      </c>
      <c r="K3827">
        <v>13.44</v>
      </c>
      <c r="L3827">
        <v>593</v>
      </c>
      <c r="M3827">
        <v>20.05</v>
      </c>
      <c r="N3827" t="s">
        <v>153</v>
      </c>
      <c r="O3827">
        <v>28.56</v>
      </c>
      <c r="P3827" t="s">
        <v>59</v>
      </c>
      <c r="Q3827" t="s">
        <v>75</v>
      </c>
      <c r="R3827" t="s">
        <v>74</v>
      </c>
    </row>
    <row r="3828" spans="1:18" x14ac:dyDescent="0.25">
      <c r="A3828">
        <v>4661</v>
      </c>
      <c r="B3828">
        <v>11</v>
      </c>
      <c r="C3828">
        <v>4</v>
      </c>
      <c r="D3828">
        <v>8</v>
      </c>
      <c r="E3828">
        <v>9</v>
      </c>
      <c r="F3828">
        <v>9</v>
      </c>
      <c r="G3828">
        <v>8</v>
      </c>
      <c r="H3828">
        <v>3</v>
      </c>
      <c r="I3828">
        <v>4.4000000000000004</v>
      </c>
      <c r="J3828" t="s">
        <v>143</v>
      </c>
      <c r="K3828">
        <v>3.89</v>
      </c>
      <c r="L3828">
        <v>1586</v>
      </c>
      <c r="M3828">
        <v>2.84</v>
      </c>
      <c r="N3828" t="s">
        <v>153</v>
      </c>
      <c r="O3828">
        <v>27.32</v>
      </c>
      <c r="P3828" t="s">
        <v>27</v>
      </c>
      <c r="Q3828" t="s">
        <v>75</v>
      </c>
      <c r="R3828" t="s">
        <v>74</v>
      </c>
    </row>
    <row r="3829" spans="1:18" x14ac:dyDescent="0.25">
      <c r="A3829">
        <v>4675</v>
      </c>
      <c r="B3829">
        <v>1</v>
      </c>
      <c r="C3829">
        <v>1</v>
      </c>
      <c r="D3829">
        <v>9</v>
      </c>
      <c r="E3829">
        <v>1</v>
      </c>
      <c r="F3829">
        <v>2</v>
      </c>
      <c r="G3829">
        <v>8</v>
      </c>
      <c r="H3829">
        <v>3</v>
      </c>
      <c r="I3829">
        <v>4.7</v>
      </c>
      <c r="J3829" t="s">
        <v>143</v>
      </c>
      <c r="K3829">
        <v>9.86</v>
      </c>
      <c r="L3829">
        <v>622</v>
      </c>
      <c r="M3829">
        <v>2.48</v>
      </c>
      <c r="N3829" t="s">
        <v>153</v>
      </c>
      <c r="O3829">
        <v>46.33</v>
      </c>
      <c r="P3829" t="s">
        <v>63</v>
      </c>
      <c r="Q3829" t="s">
        <v>75</v>
      </c>
      <c r="R3829" t="s">
        <v>74</v>
      </c>
    </row>
    <row r="3830" spans="1:18" x14ac:dyDescent="0.25">
      <c r="A3830">
        <v>4681</v>
      </c>
      <c r="B3830">
        <v>16</v>
      </c>
      <c r="C3830">
        <v>5</v>
      </c>
      <c r="D3830">
        <v>8</v>
      </c>
      <c r="E3830">
        <v>7</v>
      </c>
      <c r="F3830">
        <v>1</v>
      </c>
      <c r="G3830">
        <v>9</v>
      </c>
      <c r="H3830">
        <v>3</v>
      </c>
      <c r="I3830">
        <v>3.8</v>
      </c>
      <c r="J3830" t="s">
        <v>143</v>
      </c>
      <c r="K3830">
        <v>9.61</v>
      </c>
      <c r="L3830">
        <v>617</v>
      </c>
      <c r="M3830">
        <v>6.22</v>
      </c>
      <c r="N3830" t="s">
        <v>153</v>
      </c>
      <c r="O3830">
        <v>18.2</v>
      </c>
      <c r="P3830" t="s">
        <v>72</v>
      </c>
      <c r="Q3830" t="s">
        <v>75</v>
      </c>
      <c r="R3830" t="s">
        <v>74</v>
      </c>
    </row>
    <row r="3831" spans="1:18" x14ac:dyDescent="0.25">
      <c r="A3831">
        <v>4683</v>
      </c>
      <c r="B3831">
        <v>8</v>
      </c>
      <c r="C3831">
        <v>5</v>
      </c>
      <c r="D3831">
        <v>11</v>
      </c>
      <c r="E3831">
        <v>8</v>
      </c>
      <c r="F3831">
        <v>2</v>
      </c>
      <c r="G3831">
        <v>1</v>
      </c>
      <c r="H3831">
        <v>3</v>
      </c>
      <c r="I3831">
        <v>4.16</v>
      </c>
      <c r="J3831" t="s">
        <v>143</v>
      </c>
      <c r="K3831">
        <v>9.6999999999999993</v>
      </c>
      <c r="L3831">
        <v>119</v>
      </c>
      <c r="M3831">
        <v>1.26</v>
      </c>
      <c r="N3831" t="s">
        <v>153</v>
      </c>
      <c r="O3831">
        <v>37.1</v>
      </c>
      <c r="P3831" t="s">
        <v>34</v>
      </c>
      <c r="Q3831" t="s">
        <v>75</v>
      </c>
      <c r="R3831" t="s">
        <v>74</v>
      </c>
    </row>
    <row r="3832" spans="1:18" x14ac:dyDescent="0.25">
      <c r="A3832">
        <v>4687</v>
      </c>
      <c r="B3832">
        <v>13</v>
      </c>
      <c r="C3832">
        <v>5</v>
      </c>
      <c r="D3832">
        <v>9</v>
      </c>
      <c r="E3832">
        <v>8</v>
      </c>
      <c r="F3832">
        <v>5</v>
      </c>
      <c r="G3832">
        <v>8</v>
      </c>
      <c r="H3832">
        <v>3</v>
      </c>
      <c r="I3832">
        <v>4.57</v>
      </c>
      <c r="J3832" t="s">
        <v>143</v>
      </c>
      <c r="K3832">
        <v>37.18</v>
      </c>
      <c r="L3832">
        <v>558</v>
      </c>
      <c r="M3832">
        <v>0.89</v>
      </c>
      <c r="N3832" t="s">
        <v>153</v>
      </c>
      <c r="O3832">
        <v>33.380000000000003</v>
      </c>
      <c r="P3832" t="s">
        <v>22</v>
      </c>
      <c r="Q3832" t="s">
        <v>75</v>
      </c>
      <c r="R3832" t="s">
        <v>74</v>
      </c>
    </row>
    <row r="3833" spans="1:18" x14ac:dyDescent="0.25">
      <c r="A3833">
        <v>4714</v>
      </c>
      <c r="B3833">
        <v>4</v>
      </c>
      <c r="C3833">
        <v>4</v>
      </c>
      <c r="D3833">
        <v>10</v>
      </c>
      <c r="E3833">
        <v>1</v>
      </c>
      <c r="F3833">
        <v>9</v>
      </c>
      <c r="G3833">
        <v>3</v>
      </c>
      <c r="H3833">
        <v>3</v>
      </c>
      <c r="I3833">
        <v>3.4</v>
      </c>
      <c r="J3833" t="s">
        <v>143</v>
      </c>
      <c r="K3833">
        <v>12.27</v>
      </c>
      <c r="L3833">
        <v>322</v>
      </c>
      <c r="M3833">
        <v>2.12</v>
      </c>
      <c r="N3833" t="s">
        <v>153</v>
      </c>
      <c r="O3833">
        <v>51.86</v>
      </c>
      <c r="P3833" t="s">
        <v>57</v>
      </c>
      <c r="Q3833" t="s">
        <v>75</v>
      </c>
      <c r="R3833" t="s">
        <v>74</v>
      </c>
    </row>
    <row r="3834" spans="1:18" x14ac:dyDescent="0.25">
      <c r="A3834">
        <v>4722</v>
      </c>
      <c r="B3834">
        <v>2</v>
      </c>
      <c r="C3834">
        <v>7</v>
      </c>
      <c r="D3834">
        <v>4</v>
      </c>
      <c r="E3834">
        <v>2</v>
      </c>
      <c r="F3834">
        <v>7</v>
      </c>
      <c r="G3834">
        <v>8</v>
      </c>
      <c r="H3834">
        <v>3</v>
      </c>
      <c r="I3834">
        <v>4.37</v>
      </c>
      <c r="J3834" t="s">
        <v>143</v>
      </c>
      <c r="K3834">
        <v>7.45</v>
      </c>
      <c r="L3834">
        <v>851</v>
      </c>
      <c r="M3834">
        <v>2.86</v>
      </c>
      <c r="N3834" t="s">
        <v>153</v>
      </c>
      <c r="O3834">
        <v>56.95</v>
      </c>
      <c r="P3834" t="s">
        <v>22</v>
      </c>
      <c r="Q3834" t="s">
        <v>75</v>
      </c>
      <c r="R3834" t="s">
        <v>74</v>
      </c>
    </row>
    <row r="3835" spans="1:18" x14ac:dyDescent="0.25">
      <c r="A3835">
        <v>4730</v>
      </c>
      <c r="B3835">
        <v>15</v>
      </c>
      <c r="C3835">
        <v>10</v>
      </c>
      <c r="D3835">
        <v>6</v>
      </c>
      <c r="E3835">
        <v>4</v>
      </c>
      <c r="F3835">
        <v>1</v>
      </c>
      <c r="G3835">
        <v>4</v>
      </c>
      <c r="H3835">
        <v>3</v>
      </c>
      <c r="I3835">
        <v>4.17</v>
      </c>
      <c r="J3835" t="s">
        <v>143</v>
      </c>
      <c r="K3835">
        <v>13.64</v>
      </c>
      <c r="L3835">
        <v>191</v>
      </c>
      <c r="M3835">
        <v>10.6</v>
      </c>
      <c r="N3835" t="s">
        <v>153</v>
      </c>
      <c r="O3835">
        <v>28.74</v>
      </c>
      <c r="P3835" t="s">
        <v>49</v>
      </c>
      <c r="Q3835" t="s">
        <v>75</v>
      </c>
      <c r="R3835" t="s">
        <v>74</v>
      </c>
    </row>
    <row r="3836" spans="1:18" x14ac:dyDescent="0.25">
      <c r="A3836">
        <v>4746</v>
      </c>
      <c r="B3836">
        <v>19</v>
      </c>
      <c r="C3836">
        <v>3</v>
      </c>
      <c r="D3836">
        <v>11</v>
      </c>
      <c r="E3836">
        <v>3</v>
      </c>
      <c r="F3836">
        <v>1</v>
      </c>
      <c r="G3836">
        <v>3</v>
      </c>
      <c r="H3836">
        <v>3</v>
      </c>
      <c r="I3836">
        <v>3.81</v>
      </c>
      <c r="J3836" t="s">
        <v>143</v>
      </c>
      <c r="K3836">
        <v>9.0399999999999991</v>
      </c>
      <c r="L3836">
        <v>413</v>
      </c>
      <c r="M3836">
        <v>3.02</v>
      </c>
      <c r="N3836" t="s">
        <v>153</v>
      </c>
      <c r="O3836">
        <v>35.54</v>
      </c>
      <c r="P3836" t="s">
        <v>34</v>
      </c>
      <c r="Q3836" t="s">
        <v>75</v>
      </c>
      <c r="R3836" t="s">
        <v>74</v>
      </c>
    </row>
    <row r="3837" spans="1:18" x14ac:dyDescent="0.25">
      <c r="A3837">
        <v>4779</v>
      </c>
      <c r="B3837">
        <v>6</v>
      </c>
      <c r="C3837">
        <v>11</v>
      </c>
      <c r="D3837">
        <v>4</v>
      </c>
      <c r="E3837">
        <v>7</v>
      </c>
      <c r="F3837">
        <v>7</v>
      </c>
      <c r="G3837">
        <v>3</v>
      </c>
      <c r="H3837">
        <v>3</v>
      </c>
      <c r="I3837">
        <v>3.76</v>
      </c>
      <c r="J3837" t="s">
        <v>143</v>
      </c>
      <c r="K3837">
        <v>17.57</v>
      </c>
      <c r="L3837">
        <v>1242</v>
      </c>
      <c r="M3837">
        <v>2.83</v>
      </c>
      <c r="N3837" t="s">
        <v>153</v>
      </c>
      <c r="O3837">
        <v>28.7</v>
      </c>
      <c r="P3837" t="s">
        <v>66</v>
      </c>
      <c r="Q3837" t="s">
        <v>75</v>
      </c>
      <c r="R3837" t="s">
        <v>74</v>
      </c>
    </row>
    <row r="3838" spans="1:18" x14ac:dyDescent="0.25">
      <c r="A3838">
        <v>4796</v>
      </c>
      <c r="B3838">
        <v>1</v>
      </c>
      <c r="C3838">
        <v>2</v>
      </c>
      <c r="D3838">
        <v>1</v>
      </c>
      <c r="E3838">
        <v>4</v>
      </c>
      <c r="F3838">
        <v>1</v>
      </c>
      <c r="G3838">
        <v>3</v>
      </c>
      <c r="H3838">
        <v>3</v>
      </c>
      <c r="I3838">
        <v>4.55</v>
      </c>
      <c r="J3838" t="s">
        <v>143</v>
      </c>
      <c r="K3838">
        <v>15.84</v>
      </c>
      <c r="L3838">
        <v>1105</v>
      </c>
      <c r="M3838">
        <v>18.25</v>
      </c>
      <c r="N3838" t="s">
        <v>153</v>
      </c>
      <c r="O3838">
        <v>36.880000000000003</v>
      </c>
      <c r="P3838" t="s">
        <v>44</v>
      </c>
      <c r="Q3838" t="s">
        <v>75</v>
      </c>
      <c r="R3838" t="s">
        <v>74</v>
      </c>
    </row>
    <row r="3839" spans="1:18" x14ac:dyDescent="0.25">
      <c r="A3839">
        <v>4809</v>
      </c>
      <c r="B3839">
        <v>17</v>
      </c>
      <c r="C3839">
        <v>10</v>
      </c>
      <c r="D3839">
        <v>8</v>
      </c>
      <c r="E3839">
        <v>9</v>
      </c>
      <c r="F3839">
        <v>3</v>
      </c>
      <c r="G3839">
        <v>6</v>
      </c>
      <c r="H3839">
        <v>3</v>
      </c>
      <c r="I3839">
        <v>4.33</v>
      </c>
      <c r="J3839" t="s">
        <v>143</v>
      </c>
      <c r="K3839">
        <v>36.19</v>
      </c>
      <c r="L3839">
        <v>222</v>
      </c>
      <c r="M3839">
        <v>3.17</v>
      </c>
      <c r="N3839" t="s">
        <v>153</v>
      </c>
      <c r="O3839">
        <v>49.19</v>
      </c>
      <c r="P3839" t="s">
        <v>57</v>
      </c>
      <c r="Q3839" t="s">
        <v>75</v>
      </c>
      <c r="R3839" t="s">
        <v>74</v>
      </c>
    </row>
    <row r="3840" spans="1:18" x14ac:dyDescent="0.25">
      <c r="A3840">
        <v>4825</v>
      </c>
      <c r="B3840">
        <v>3</v>
      </c>
      <c r="C3840">
        <v>10</v>
      </c>
      <c r="D3840">
        <v>7</v>
      </c>
      <c r="E3840">
        <v>5</v>
      </c>
      <c r="F3840">
        <v>1</v>
      </c>
      <c r="G3840">
        <v>3</v>
      </c>
      <c r="H3840">
        <v>3</v>
      </c>
      <c r="I3840">
        <v>3.25</v>
      </c>
      <c r="J3840" t="s">
        <v>143</v>
      </c>
      <c r="K3840">
        <v>6.82</v>
      </c>
      <c r="L3840">
        <v>147</v>
      </c>
      <c r="M3840">
        <v>3.99</v>
      </c>
      <c r="N3840" t="s">
        <v>153</v>
      </c>
      <c r="O3840">
        <v>47.73</v>
      </c>
      <c r="P3840" t="s">
        <v>51</v>
      </c>
      <c r="Q3840" t="s">
        <v>75</v>
      </c>
      <c r="R3840" t="s">
        <v>74</v>
      </c>
    </row>
    <row r="3841" spans="1:18" x14ac:dyDescent="0.25">
      <c r="A3841">
        <v>4864</v>
      </c>
      <c r="B3841">
        <v>20</v>
      </c>
      <c r="C3841">
        <v>11</v>
      </c>
      <c r="D3841">
        <v>11</v>
      </c>
      <c r="E3841">
        <v>3</v>
      </c>
      <c r="F3841">
        <v>8</v>
      </c>
      <c r="G3841">
        <v>2</v>
      </c>
      <c r="H3841">
        <v>3</v>
      </c>
      <c r="I3841">
        <v>3.75</v>
      </c>
      <c r="J3841" t="s">
        <v>143</v>
      </c>
      <c r="K3841">
        <v>11.93</v>
      </c>
      <c r="L3841">
        <v>169</v>
      </c>
      <c r="M3841">
        <v>10.210000000000001</v>
      </c>
      <c r="N3841" t="s">
        <v>153</v>
      </c>
      <c r="O3841">
        <v>46.77</v>
      </c>
      <c r="P3841" t="s">
        <v>61</v>
      </c>
      <c r="Q3841" t="s">
        <v>75</v>
      </c>
      <c r="R3841" t="s">
        <v>74</v>
      </c>
    </row>
    <row r="3842" spans="1:18" x14ac:dyDescent="0.25">
      <c r="A3842">
        <v>4868</v>
      </c>
      <c r="B3842">
        <v>10</v>
      </c>
      <c r="C3842">
        <v>4</v>
      </c>
      <c r="D3842">
        <v>10</v>
      </c>
      <c r="E3842">
        <v>5</v>
      </c>
      <c r="F3842">
        <v>4</v>
      </c>
      <c r="G3842">
        <v>5</v>
      </c>
      <c r="H3842">
        <v>3</v>
      </c>
      <c r="I3842">
        <v>4.34</v>
      </c>
      <c r="J3842" t="s">
        <v>143</v>
      </c>
      <c r="K3842">
        <v>22.4</v>
      </c>
      <c r="L3842">
        <v>457</v>
      </c>
      <c r="M3842">
        <v>2.16</v>
      </c>
      <c r="N3842" t="s">
        <v>153</v>
      </c>
      <c r="O3842">
        <v>14.94</v>
      </c>
      <c r="P3842" t="s">
        <v>32</v>
      </c>
      <c r="Q3842" t="s">
        <v>75</v>
      </c>
      <c r="R3842" t="s">
        <v>74</v>
      </c>
    </row>
    <row r="3843" spans="1:18" x14ac:dyDescent="0.25">
      <c r="A3843">
        <v>4886</v>
      </c>
      <c r="B3843">
        <v>8</v>
      </c>
      <c r="C3843">
        <v>3</v>
      </c>
      <c r="D3843">
        <v>5</v>
      </c>
      <c r="E3843">
        <v>1</v>
      </c>
      <c r="F3843">
        <v>3</v>
      </c>
      <c r="G3843">
        <v>7</v>
      </c>
      <c r="H3843">
        <v>3</v>
      </c>
      <c r="I3843">
        <v>3.51</v>
      </c>
      <c r="J3843" t="s">
        <v>143</v>
      </c>
      <c r="K3843">
        <v>3.32</v>
      </c>
      <c r="L3843">
        <v>740</v>
      </c>
      <c r="M3843">
        <v>0.68</v>
      </c>
      <c r="N3843" t="s">
        <v>153</v>
      </c>
      <c r="O3843">
        <v>27.39</v>
      </c>
      <c r="P3843" t="s">
        <v>47</v>
      </c>
      <c r="Q3843" t="s">
        <v>75</v>
      </c>
      <c r="R3843" t="s">
        <v>74</v>
      </c>
    </row>
    <row r="3844" spans="1:18" x14ac:dyDescent="0.25">
      <c r="A3844">
        <v>4891</v>
      </c>
      <c r="B3844">
        <v>11</v>
      </c>
      <c r="C3844">
        <v>4</v>
      </c>
      <c r="D3844">
        <v>9</v>
      </c>
      <c r="E3844">
        <v>1</v>
      </c>
      <c r="F3844">
        <v>1</v>
      </c>
      <c r="G3844">
        <v>5</v>
      </c>
      <c r="H3844">
        <v>3</v>
      </c>
      <c r="I3844">
        <v>4.59</v>
      </c>
      <c r="J3844" t="s">
        <v>143</v>
      </c>
      <c r="K3844">
        <v>8.02</v>
      </c>
      <c r="L3844">
        <v>745</v>
      </c>
      <c r="M3844">
        <v>1.38</v>
      </c>
      <c r="N3844" t="s">
        <v>153</v>
      </c>
      <c r="O3844">
        <v>36.76</v>
      </c>
      <c r="P3844" t="s">
        <v>35</v>
      </c>
      <c r="Q3844" t="s">
        <v>75</v>
      </c>
      <c r="R3844" t="s">
        <v>74</v>
      </c>
    </row>
    <row r="3845" spans="1:18" x14ac:dyDescent="0.25">
      <c r="A3845">
        <v>4961</v>
      </c>
      <c r="B3845">
        <v>16</v>
      </c>
      <c r="C3845">
        <v>3</v>
      </c>
      <c r="D3845">
        <v>9</v>
      </c>
      <c r="E3845">
        <v>2</v>
      </c>
      <c r="F3845">
        <v>6</v>
      </c>
      <c r="G3845">
        <v>9</v>
      </c>
      <c r="H3845">
        <v>3</v>
      </c>
      <c r="I3845">
        <v>3.72</v>
      </c>
      <c r="J3845" t="s">
        <v>143</v>
      </c>
      <c r="K3845">
        <v>8.19</v>
      </c>
      <c r="L3845">
        <v>215</v>
      </c>
      <c r="M3845">
        <v>7.38</v>
      </c>
      <c r="N3845" t="s">
        <v>153</v>
      </c>
      <c r="O3845">
        <v>7.99</v>
      </c>
      <c r="P3845" t="s">
        <v>18</v>
      </c>
      <c r="Q3845" t="s">
        <v>75</v>
      </c>
      <c r="R3845" t="s">
        <v>74</v>
      </c>
    </row>
    <row r="3846" spans="1:18" x14ac:dyDescent="0.25">
      <c r="A3846">
        <v>4976</v>
      </c>
      <c r="B3846">
        <v>8</v>
      </c>
      <c r="C3846">
        <v>5</v>
      </c>
      <c r="D3846">
        <v>8</v>
      </c>
      <c r="E3846">
        <v>4</v>
      </c>
      <c r="F3846">
        <v>1</v>
      </c>
      <c r="G3846">
        <v>3</v>
      </c>
      <c r="H3846">
        <v>3</v>
      </c>
      <c r="I3846">
        <v>3.38</v>
      </c>
      <c r="J3846" t="s">
        <v>143</v>
      </c>
      <c r="K3846">
        <v>11.9</v>
      </c>
      <c r="L3846">
        <v>68</v>
      </c>
      <c r="M3846">
        <v>3.3</v>
      </c>
      <c r="N3846" t="s">
        <v>153</v>
      </c>
      <c r="O3846">
        <v>42.76</v>
      </c>
      <c r="P3846" t="s">
        <v>69</v>
      </c>
      <c r="Q3846" t="s">
        <v>75</v>
      </c>
      <c r="R3846" t="s">
        <v>74</v>
      </c>
    </row>
    <row r="3847" spans="1:18" x14ac:dyDescent="0.25">
      <c r="A3847">
        <v>4983</v>
      </c>
      <c r="B3847">
        <v>4</v>
      </c>
      <c r="C3847">
        <v>11</v>
      </c>
      <c r="D3847">
        <v>9</v>
      </c>
      <c r="E3847">
        <v>7</v>
      </c>
      <c r="F3847">
        <v>2</v>
      </c>
      <c r="G3847">
        <v>9</v>
      </c>
      <c r="H3847">
        <v>3</v>
      </c>
      <c r="I3847">
        <v>4.21</v>
      </c>
      <c r="J3847" t="s">
        <v>143</v>
      </c>
      <c r="K3847">
        <v>11.32</v>
      </c>
      <c r="L3847">
        <v>249</v>
      </c>
      <c r="M3847">
        <v>4.8899999999999997</v>
      </c>
      <c r="N3847" t="s">
        <v>153</v>
      </c>
      <c r="O3847">
        <v>41.14</v>
      </c>
      <c r="P3847" t="s">
        <v>18</v>
      </c>
      <c r="Q3847" t="s">
        <v>75</v>
      </c>
      <c r="R3847" t="s">
        <v>74</v>
      </c>
    </row>
    <row r="3848" spans="1:18" x14ac:dyDescent="0.25">
      <c r="A3848">
        <v>4990</v>
      </c>
      <c r="B3848">
        <v>20</v>
      </c>
      <c r="C3848">
        <v>4</v>
      </c>
      <c r="D3848">
        <v>2</v>
      </c>
      <c r="E3848">
        <v>2</v>
      </c>
      <c r="F3848">
        <v>9</v>
      </c>
      <c r="G3848">
        <v>8</v>
      </c>
      <c r="H3848">
        <v>3</v>
      </c>
      <c r="I3848">
        <v>3.76</v>
      </c>
      <c r="J3848" t="s">
        <v>143</v>
      </c>
      <c r="K3848">
        <v>15.85</v>
      </c>
      <c r="L3848">
        <v>275</v>
      </c>
      <c r="M3848">
        <v>20.8</v>
      </c>
      <c r="N3848" t="s">
        <v>153</v>
      </c>
      <c r="O3848">
        <v>39.76</v>
      </c>
      <c r="P3848" t="s">
        <v>58</v>
      </c>
      <c r="Q3848" t="s">
        <v>75</v>
      </c>
      <c r="R3848" t="s">
        <v>74</v>
      </c>
    </row>
    <row r="3849" spans="1:18" x14ac:dyDescent="0.25">
      <c r="A3849">
        <v>6</v>
      </c>
      <c r="B3849">
        <v>8</v>
      </c>
      <c r="C3849">
        <v>2</v>
      </c>
      <c r="D3849">
        <v>7</v>
      </c>
      <c r="E3849">
        <v>5</v>
      </c>
      <c r="F3849">
        <v>3</v>
      </c>
      <c r="G3849">
        <v>6</v>
      </c>
      <c r="H3849">
        <v>2</v>
      </c>
      <c r="I3849">
        <v>3.6</v>
      </c>
      <c r="J3849" t="s">
        <v>143</v>
      </c>
      <c r="K3849">
        <v>6.17</v>
      </c>
      <c r="L3849">
        <v>614</v>
      </c>
      <c r="M3849">
        <v>2.56</v>
      </c>
      <c r="N3849" t="s">
        <v>153</v>
      </c>
      <c r="O3849">
        <v>26.62</v>
      </c>
      <c r="P3849" t="s">
        <v>44</v>
      </c>
      <c r="Q3849" t="s">
        <v>75</v>
      </c>
      <c r="R3849" t="s">
        <v>74</v>
      </c>
    </row>
    <row r="3850" spans="1:18" x14ac:dyDescent="0.25">
      <c r="A3850">
        <v>38</v>
      </c>
      <c r="B3850">
        <v>13</v>
      </c>
      <c r="C3850">
        <v>1</v>
      </c>
      <c r="D3850">
        <v>8</v>
      </c>
      <c r="E3850">
        <v>4</v>
      </c>
      <c r="F3850">
        <v>6</v>
      </c>
      <c r="G3850">
        <v>4</v>
      </c>
      <c r="H3850">
        <v>2</v>
      </c>
      <c r="I3850">
        <v>4.1399999999999997</v>
      </c>
      <c r="J3850" t="s">
        <v>143</v>
      </c>
      <c r="K3850">
        <v>26.61</v>
      </c>
      <c r="L3850">
        <v>305</v>
      </c>
      <c r="M3850">
        <v>1.84</v>
      </c>
      <c r="N3850" t="s">
        <v>153</v>
      </c>
      <c r="O3850">
        <v>13.68</v>
      </c>
      <c r="P3850" t="s">
        <v>59</v>
      </c>
      <c r="Q3850" t="s">
        <v>75</v>
      </c>
      <c r="R3850" t="s">
        <v>74</v>
      </c>
    </row>
    <row r="3851" spans="1:18" x14ac:dyDescent="0.25">
      <c r="A3851">
        <v>48</v>
      </c>
      <c r="B3851">
        <v>13</v>
      </c>
      <c r="C3851">
        <v>8</v>
      </c>
      <c r="D3851">
        <v>7</v>
      </c>
      <c r="E3851">
        <v>4</v>
      </c>
      <c r="F3851">
        <v>2</v>
      </c>
      <c r="G3851">
        <v>4</v>
      </c>
      <c r="H3851">
        <v>2</v>
      </c>
      <c r="I3851">
        <v>4.07</v>
      </c>
      <c r="J3851" t="s">
        <v>143</v>
      </c>
      <c r="K3851">
        <v>2.23</v>
      </c>
      <c r="L3851">
        <v>425</v>
      </c>
      <c r="M3851">
        <v>2.2000000000000002</v>
      </c>
      <c r="N3851" t="s">
        <v>153</v>
      </c>
      <c r="O3851">
        <v>48.49</v>
      </c>
      <c r="P3851" t="s">
        <v>35</v>
      </c>
      <c r="Q3851" t="s">
        <v>75</v>
      </c>
      <c r="R3851" t="s">
        <v>74</v>
      </c>
    </row>
    <row r="3852" spans="1:18" x14ac:dyDescent="0.25">
      <c r="A3852">
        <v>70</v>
      </c>
      <c r="B3852">
        <v>16</v>
      </c>
      <c r="C3852">
        <v>5</v>
      </c>
      <c r="D3852">
        <v>10</v>
      </c>
      <c r="E3852">
        <v>9</v>
      </c>
      <c r="F3852">
        <v>4</v>
      </c>
      <c r="G3852">
        <v>4</v>
      </c>
      <c r="H3852">
        <v>2</v>
      </c>
      <c r="I3852">
        <v>3.71</v>
      </c>
      <c r="J3852" t="s">
        <v>143</v>
      </c>
      <c r="K3852">
        <v>4.43</v>
      </c>
      <c r="L3852">
        <v>69</v>
      </c>
      <c r="M3852">
        <v>2.25</v>
      </c>
      <c r="N3852" t="s">
        <v>153</v>
      </c>
      <c r="O3852">
        <v>28.9</v>
      </c>
      <c r="P3852" t="s">
        <v>34</v>
      </c>
      <c r="Q3852" t="s">
        <v>75</v>
      </c>
      <c r="R3852" t="s">
        <v>74</v>
      </c>
    </row>
    <row r="3853" spans="1:18" x14ac:dyDescent="0.25">
      <c r="A3853">
        <v>109</v>
      </c>
      <c r="B3853">
        <v>5</v>
      </c>
      <c r="C3853">
        <v>7</v>
      </c>
      <c r="D3853">
        <v>8</v>
      </c>
      <c r="E3853">
        <v>6</v>
      </c>
      <c r="F3853">
        <v>9</v>
      </c>
      <c r="G3853">
        <v>3</v>
      </c>
      <c r="H3853">
        <v>2</v>
      </c>
      <c r="I3853">
        <v>4.25</v>
      </c>
      <c r="J3853" t="s">
        <v>143</v>
      </c>
      <c r="K3853">
        <v>5.18</v>
      </c>
      <c r="L3853">
        <v>608</v>
      </c>
      <c r="M3853">
        <v>14.12</v>
      </c>
      <c r="N3853" t="s">
        <v>153</v>
      </c>
      <c r="O3853">
        <v>0.43</v>
      </c>
      <c r="P3853" t="s">
        <v>68</v>
      </c>
      <c r="Q3853" t="s">
        <v>75</v>
      </c>
      <c r="R3853" t="s">
        <v>74</v>
      </c>
    </row>
    <row r="3854" spans="1:18" x14ac:dyDescent="0.25">
      <c r="A3854">
        <v>135</v>
      </c>
      <c r="B3854">
        <v>17</v>
      </c>
      <c r="C3854">
        <v>11</v>
      </c>
      <c r="D3854">
        <v>2</v>
      </c>
      <c r="E3854">
        <v>9</v>
      </c>
      <c r="F3854">
        <v>6</v>
      </c>
      <c r="G3854">
        <v>3</v>
      </c>
      <c r="H3854">
        <v>2</v>
      </c>
      <c r="I3854">
        <v>4.62</v>
      </c>
      <c r="J3854" t="s">
        <v>143</v>
      </c>
      <c r="K3854">
        <v>1.81</v>
      </c>
      <c r="L3854">
        <v>191</v>
      </c>
      <c r="M3854">
        <v>2.56</v>
      </c>
      <c r="N3854" t="s">
        <v>153</v>
      </c>
      <c r="O3854">
        <v>20.09</v>
      </c>
      <c r="P3854" t="s">
        <v>43</v>
      </c>
      <c r="Q3854" t="s">
        <v>75</v>
      </c>
      <c r="R3854" t="s">
        <v>74</v>
      </c>
    </row>
    <row r="3855" spans="1:18" x14ac:dyDescent="0.25">
      <c r="A3855">
        <v>143</v>
      </c>
      <c r="B3855">
        <v>4</v>
      </c>
      <c r="C3855">
        <v>9</v>
      </c>
      <c r="D3855">
        <v>11</v>
      </c>
      <c r="E3855">
        <v>7</v>
      </c>
      <c r="F3855">
        <v>3</v>
      </c>
      <c r="G3855">
        <v>2</v>
      </c>
      <c r="H3855">
        <v>2</v>
      </c>
      <c r="I3855">
        <v>3.69</v>
      </c>
      <c r="J3855" t="s">
        <v>143</v>
      </c>
      <c r="K3855">
        <v>17.22</v>
      </c>
      <c r="L3855">
        <v>198</v>
      </c>
      <c r="M3855">
        <v>6.18</v>
      </c>
      <c r="N3855" t="s">
        <v>153</v>
      </c>
      <c r="O3855">
        <v>31.34</v>
      </c>
      <c r="P3855" t="s">
        <v>33</v>
      </c>
      <c r="Q3855" t="s">
        <v>75</v>
      </c>
      <c r="R3855" t="s">
        <v>74</v>
      </c>
    </row>
    <row r="3856" spans="1:18" x14ac:dyDescent="0.25">
      <c r="A3856">
        <v>144</v>
      </c>
      <c r="B3856">
        <v>12</v>
      </c>
      <c r="C3856">
        <v>5</v>
      </c>
      <c r="D3856">
        <v>11</v>
      </c>
      <c r="E3856">
        <v>7</v>
      </c>
      <c r="F3856">
        <v>2</v>
      </c>
      <c r="G3856">
        <v>9</v>
      </c>
      <c r="H3856">
        <v>2</v>
      </c>
      <c r="I3856">
        <v>4.49</v>
      </c>
      <c r="J3856" t="s">
        <v>143</v>
      </c>
      <c r="K3856">
        <v>16.73</v>
      </c>
      <c r="L3856">
        <v>359</v>
      </c>
      <c r="M3856">
        <v>2.65</v>
      </c>
      <c r="N3856" t="s">
        <v>153</v>
      </c>
      <c r="O3856">
        <v>39.049999999999997</v>
      </c>
      <c r="P3856" t="s">
        <v>57</v>
      </c>
      <c r="Q3856" t="s">
        <v>75</v>
      </c>
      <c r="R3856" t="s">
        <v>74</v>
      </c>
    </row>
    <row r="3857" spans="1:18" x14ac:dyDescent="0.25">
      <c r="A3857">
        <v>145</v>
      </c>
      <c r="B3857">
        <v>5</v>
      </c>
      <c r="C3857">
        <v>11</v>
      </c>
      <c r="D3857">
        <v>11</v>
      </c>
      <c r="E3857">
        <v>9</v>
      </c>
      <c r="F3857">
        <v>9</v>
      </c>
      <c r="G3857">
        <v>1</v>
      </c>
      <c r="H3857">
        <v>2</v>
      </c>
      <c r="I3857">
        <v>3.78</v>
      </c>
      <c r="J3857" t="s">
        <v>143</v>
      </c>
      <c r="K3857">
        <v>3.34</v>
      </c>
      <c r="L3857">
        <v>73</v>
      </c>
      <c r="M3857">
        <v>8.27</v>
      </c>
      <c r="N3857" t="s">
        <v>153</v>
      </c>
      <c r="O3857">
        <v>35.36</v>
      </c>
      <c r="P3857" t="s">
        <v>42</v>
      </c>
      <c r="Q3857" t="s">
        <v>75</v>
      </c>
      <c r="R3857" t="s">
        <v>74</v>
      </c>
    </row>
    <row r="3858" spans="1:18" x14ac:dyDescent="0.25">
      <c r="A3858">
        <v>181</v>
      </c>
      <c r="B3858">
        <v>10</v>
      </c>
      <c r="C3858">
        <v>11</v>
      </c>
      <c r="D3858">
        <v>5</v>
      </c>
      <c r="E3858">
        <v>8</v>
      </c>
      <c r="F3858">
        <v>7</v>
      </c>
      <c r="G3858">
        <v>8</v>
      </c>
      <c r="H3858">
        <v>2</v>
      </c>
      <c r="I3858">
        <v>3.83</v>
      </c>
      <c r="J3858" t="s">
        <v>143</v>
      </c>
      <c r="K3858">
        <v>12.28</v>
      </c>
      <c r="L3858">
        <v>378</v>
      </c>
      <c r="M3858">
        <v>13.26</v>
      </c>
      <c r="N3858" t="s">
        <v>153</v>
      </c>
      <c r="O3858">
        <v>36.17</v>
      </c>
      <c r="P3858" t="s">
        <v>65</v>
      </c>
      <c r="Q3858" t="s">
        <v>75</v>
      </c>
      <c r="R3858" t="s">
        <v>74</v>
      </c>
    </row>
    <row r="3859" spans="1:18" x14ac:dyDescent="0.25">
      <c r="A3859">
        <v>242</v>
      </c>
      <c r="B3859">
        <v>3</v>
      </c>
      <c r="C3859">
        <v>5</v>
      </c>
      <c r="D3859">
        <v>3</v>
      </c>
      <c r="E3859">
        <v>4</v>
      </c>
      <c r="F3859">
        <v>9</v>
      </c>
      <c r="G3859">
        <v>7</v>
      </c>
      <c r="H3859">
        <v>2</v>
      </c>
      <c r="I3859">
        <v>3.54</v>
      </c>
      <c r="J3859" t="s">
        <v>143</v>
      </c>
      <c r="K3859">
        <v>9.84</v>
      </c>
      <c r="L3859">
        <v>179</v>
      </c>
      <c r="M3859">
        <v>1.26</v>
      </c>
      <c r="N3859" t="s">
        <v>153</v>
      </c>
      <c r="O3859">
        <v>56.64</v>
      </c>
      <c r="P3859" t="s">
        <v>27</v>
      </c>
      <c r="Q3859" t="s">
        <v>75</v>
      </c>
      <c r="R3859" t="s">
        <v>74</v>
      </c>
    </row>
    <row r="3860" spans="1:18" x14ac:dyDescent="0.25">
      <c r="A3860">
        <v>269</v>
      </c>
      <c r="B3860">
        <v>5</v>
      </c>
      <c r="C3860">
        <v>3</v>
      </c>
      <c r="D3860">
        <v>6</v>
      </c>
      <c r="E3860">
        <v>8</v>
      </c>
      <c r="F3860">
        <v>1</v>
      </c>
      <c r="G3860">
        <v>3</v>
      </c>
      <c r="H3860">
        <v>2</v>
      </c>
      <c r="I3860">
        <v>3.64</v>
      </c>
      <c r="J3860" t="s">
        <v>143</v>
      </c>
      <c r="K3860">
        <v>19.32</v>
      </c>
      <c r="L3860">
        <v>653</v>
      </c>
      <c r="M3860">
        <v>12.73</v>
      </c>
      <c r="N3860" t="s">
        <v>153</v>
      </c>
      <c r="O3860">
        <v>45.64</v>
      </c>
      <c r="P3860" t="s">
        <v>60</v>
      </c>
      <c r="Q3860" t="s">
        <v>75</v>
      </c>
      <c r="R3860" t="s">
        <v>74</v>
      </c>
    </row>
    <row r="3861" spans="1:18" x14ac:dyDescent="0.25">
      <c r="A3861">
        <v>316</v>
      </c>
      <c r="B3861">
        <v>16</v>
      </c>
      <c r="C3861">
        <v>7</v>
      </c>
      <c r="D3861">
        <v>9</v>
      </c>
      <c r="E3861">
        <v>8</v>
      </c>
      <c r="F3861">
        <v>3</v>
      </c>
      <c r="G3861">
        <v>4</v>
      </c>
      <c r="H3861">
        <v>2</v>
      </c>
      <c r="I3861">
        <v>3.47</v>
      </c>
      <c r="J3861" t="s">
        <v>143</v>
      </c>
      <c r="K3861">
        <v>4.03</v>
      </c>
      <c r="L3861">
        <v>1646</v>
      </c>
      <c r="M3861">
        <v>2.33</v>
      </c>
      <c r="N3861" t="s">
        <v>153</v>
      </c>
      <c r="O3861">
        <v>17.55</v>
      </c>
      <c r="P3861" t="s">
        <v>37</v>
      </c>
      <c r="Q3861" t="s">
        <v>75</v>
      </c>
      <c r="R3861" t="s">
        <v>74</v>
      </c>
    </row>
    <row r="3862" spans="1:18" x14ac:dyDescent="0.25">
      <c r="A3862">
        <v>353</v>
      </c>
      <c r="B3862">
        <v>9</v>
      </c>
      <c r="C3862">
        <v>11</v>
      </c>
      <c r="D3862">
        <v>7</v>
      </c>
      <c r="E3862">
        <v>9</v>
      </c>
      <c r="F3862">
        <v>1</v>
      </c>
      <c r="G3862">
        <v>3</v>
      </c>
      <c r="H3862">
        <v>2</v>
      </c>
      <c r="I3862">
        <v>4.9800000000000004</v>
      </c>
      <c r="J3862" t="s">
        <v>143</v>
      </c>
      <c r="K3862">
        <v>27.06</v>
      </c>
      <c r="L3862">
        <v>283</v>
      </c>
      <c r="M3862">
        <v>0.79</v>
      </c>
      <c r="N3862" t="s">
        <v>153</v>
      </c>
      <c r="O3862">
        <v>41.11</v>
      </c>
      <c r="P3862" t="s">
        <v>27</v>
      </c>
      <c r="Q3862" t="s">
        <v>75</v>
      </c>
      <c r="R3862" t="s">
        <v>74</v>
      </c>
    </row>
    <row r="3863" spans="1:18" x14ac:dyDescent="0.25">
      <c r="A3863">
        <v>394</v>
      </c>
      <c r="B3863">
        <v>17</v>
      </c>
      <c r="C3863">
        <v>7</v>
      </c>
      <c r="D3863">
        <v>7</v>
      </c>
      <c r="E3863">
        <v>4</v>
      </c>
      <c r="F3863">
        <v>5</v>
      </c>
      <c r="G3863">
        <v>3</v>
      </c>
      <c r="H3863">
        <v>2</v>
      </c>
      <c r="I3863">
        <v>3.58</v>
      </c>
      <c r="J3863" t="s">
        <v>143</v>
      </c>
      <c r="K3863">
        <v>16.100000000000001</v>
      </c>
      <c r="L3863">
        <v>328</v>
      </c>
      <c r="M3863">
        <v>3.7</v>
      </c>
      <c r="N3863" t="s">
        <v>153</v>
      </c>
      <c r="O3863">
        <v>47.81</v>
      </c>
      <c r="P3863" t="s">
        <v>60</v>
      </c>
      <c r="Q3863" t="s">
        <v>75</v>
      </c>
      <c r="R3863" t="s">
        <v>74</v>
      </c>
    </row>
    <row r="3864" spans="1:18" x14ac:dyDescent="0.25">
      <c r="A3864">
        <v>448</v>
      </c>
      <c r="B3864">
        <v>6</v>
      </c>
      <c r="C3864">
        <v>11</v>
      </c>
      <c r="D3864">
        <v>8</v>
      </c>
      <c r="E3864">
        <v>8</v>
      </c>
      <c r="F3864">
        <v>9</v>
      </c>
      <c r="G3864">
        <v>4</v>
      </c>
      <c r="H3864">
        <v>2</v>
      </c>
      <c r="I3864">
        <v>4.16</v>
      </c>
      <c r="J3864" t="s">
        <v>143</v>
      </c>
      <c r="K3864">
        <v>16.71</v>
      </c>
      <c r="L3864">
        <v>105</v>
      </c>
      <c r="M3864">
        <v>2.72</v>
      </c>
      <c r="N3864" t="s">
        <v>153</v>
      </c>
      <c r="O3864">
        <v>46.89</v>
      </c>
      <c r="P3864" t="s">
        <v>56</v>
      </c>
      <c r="Q3864" t="s">
        <v>75</v>
      </c>
      <c r="R3864" t="s">
        <v>74</v>
      </c>
    </row>
    <row r="3865" spans="1:18" x14ac:dyDescent="0.25">
      <c r="A3865">
        <v>482</v>
      </c>
      <c r="B3865">
        <v>1</v>
      </c>
      <c r="C3865">
        <v>3</v>
      </c>
      <c r="D3865">
        <v>1</v>
      </c>
      <c r="E3865">
        <v>9</v>
      </c>
      <c r="F3865">
        <v>5</v>
      </c>
      <c r="G3865">
        <v>3</v>
      </c>
      <c r="H3865">
        <v>2</v>
      </c>
      <c r="I3865">
        <v>4.71</v>
      </c>
      <c r="J3865" t="s">
        <v>143</v>
      </c>
      <c r="K3865">
        <v>3.81</v>
      </c>
      <c r="L3865">
        <v>759</v>
      </c>
      <c r="M3865">
        <v>7.3</v>
      </c>
      <c r="N3865" t="s">
        <v>153</v>
      </c>
      <c r="O3865">
        <v>24.88</v>
      </c>
      <c r="P3865" t="s">
        <v>28</v>
      </c>
      <c r="Q3865" t="s">
        <v>75</v>
      </c>
      <c r="R3865" t="s">
        <v>74</v>
      </c>
    </row>
    <row r="3866" spans="1:18" x14ac:dyDescent="0.25">
      <c r="A3866">
        <v>510</v>
      </c>
      <c r="B3866">
        <v>14</v>
      </c>
      <c r="C3866">
        <v>2</v>
      </c>
      <c r="D3866">
        <v>4</v>
      </c>
      <c r="E3866">
        <v>1</v>
      </c>
      <c r="F3866">
        <v>1</v>
      </c>
      <c r="G3866">
        <v>9</v>
      </c>
      <c r="H3866">
        <v>2</v>
      </c>
      <c r="I3866">
        <v>3.89</v>
      </c>
      <c r="J3866" t="s">
        <v>143</v>
      </c>
      <c r="K3866">
        <v>4.51</v>
      </c>
      <c r="L3866">
        <v>182</v>
      </c>
      <c r="M3866">
        <v>10.39</v>
      </c>
      <c r="N3866" t="s">
        <v>153</v>
      </c>
      <c r="O3866">
        <v>65.23</v>
      </c>
      <c r="P3866" t="s">
        <v>40</v>
      </c>
      <c r="Q3866" t="s">
        <v>75</v>
      </c>
      <c r="R3866" t="s">
        <v>74</v>
      </c>
    </row>
    <row r="3867" spans="1:18" x14ac:dyDescent="0.25">
      <c r="A3867">
        <v>519</v>
      </c>
      <c r="B3867">
        <v>17</v>
      </c>
      <c r="C3867">
        <v>5</v>
      </c>
      <c r="D3867">
        <v>9</v>
      </c>
      <c r="E3867">
        <v>8</v>
      </c>
      <c r="F3867">
        <v>1</v>
      </c>
      <c r="G3867">
        <v>9</v>
      </c>
      <c r="H3867">
        <v>2</v>
      </c>
      <c r="I3867">
        <v>4.6100000000000003</v>
      </c>
      <c r="J3867" t="s">
        <v>143</v>
      </c>
      <c r="K3867">
        <v>9.11</v>
      </c>
      <c r="L3867">
        <v>274</v>
      </c>
      <c r="M3867">
        <v>3.78</v>
      </c>
      <c r="N3867" t="s">
        <v>153</v>
      </c>
      <c r="O3867">
        <v>53.83</v>
      </c>
      <c r="P3867" t="s">
        <v>62</v>
      </c>
      <c r="Q3867" t="s">
        <v>75</v>
      </c>
      <c r="R3867" t="s">
        <v>74</v>
      </c>
    </row>
    <row r="3868" spans="1:18" x14ac:dyDescent="0.25">
      <c r="A3868">
        <v>528</v>
      </c>
      <c r="B3868">
        <v>4</v>
      </c>
      <c r="C3868">
        <v>3</v>
      </c>
      <c r="D3868">
        <v>6</v>
      </c>
      <c r="E3868">
        <v>3</v>
      </c>
      <c r="F3868">
        <v>7</v>
      </c>
      <c r="G3868">
        <v>5</v>
      </c>
      <c r="H3868">
        <v>2</v>
      </c>
      <c r="I3868">
        <v>4.46</v>
      </c>
      <c r="J3868" t="s">
        <v>143</v>
      </c>
      <c r="K3868">
        <v>18.22</v>
      </c>
      <c r="L3868">
        <v>935</v>
      </c>
      <c r="M3868">
        <v>1.46</v>
      </c>
      <c r="N3868" t="s">
        <v>153</v>
      </c>
      <c r="O3868">
        <v>45.57</v>
      </c>
      <c r="P3868" t="s">
        <v>71</v>
      </c>
      <c r="Q3868" t="s">
        <v>75</v>
      </c>
      <c r="R3868" t="s">
        <v>74</v>
      </c>
    </row>
    <row r="3869" spans="1:18" x14ac:dyDescent="0.25">
      <c r="A3869">
        <v>540</v>
      </c>
      <c r="B3869">
        <v>6</v>
      </c>
      <c r="C3869">
        <v>12</v>
      </c>
      <c r="D3869">
        <v>1</v>
      </c>
      <c r="E3869">
        <v>7</v>
      </c>
      <c r="F3869">
        <v>8</v>
      </c>
      <c r="G3869">
        <v>3</v>
      </c>
      <c r="H3869">
        <v>2</v>
      </c>
      <c r="I3869">
        <v>4.79</v>
      </c>
      <c r="J3869" t="s">
        <v>143</v>
      </c>
      <c r="K3869">
        <v>40.24</v>
      </c>
      <c r="L3869">
        <v>56</v>
      </c>
      <c r="M3869">
        <v>6.06</v>
      </c>
      <c r="N3869" t="s">
        <v>153</v>
      </c>
      <c r="O3869">
        <v>62.83</v>
      </c>
      <c r="P3869" t="s">
        <v>47</v>
      </c>
      <c r="Q3869" t="s">
        <v>75</v>
      </c>
      <c r="R3869" t="s">
        <v>74</v>
      </c>
    </row>
    <row r="3870" spans="1:18" x14ac:dyDescent="0.25">
      <c r="A3870">
        <v>599</v>
      </c>
      <c r="B3870">
        <v>3</v>
      </c>
      <c r="C3870">
        <v>5</v>
      </c>
      <c r="D3870">
        <v>1</v>
      </c>
      <c r="E3870">
        <v>7</v>
      </c>
      <c r="F3870">
        <v>5</v>
      </c>
      <c r="G3870">
        <v>3</v>
      </c>
      <c r="H3870">
        <v>2</v>
      </c>
      <c r="I3870">
        <v>4.8600000000000003</v>
      </c>
      <c r="J3870" t="s">
        <v>143</v>
      </c>
      <c r="K3870">
        <v>24.39</v>
      </c>
      <c r="L3870">
        <v>292</v>
      </c>
      <c r="M3870">
        <v>2.82</v>
      </c>
      <c r="N3870" t="s">
        <v>153</v>
      </c>
      <c r="O3870">
        <v>29.32</v>
      </c>
      <c r="P3870" t="s">
        <v>68</v>
      </c>
      <c r="Q3870" t="s">
        <v>75</v>
      </c>
      <c r="R3870" t="s">
        <v>74</v>
      </c>
    </row>
    <row r="3871" spans="1:18" x14ac:dyDescent="0.25">
      <c r="A3871">
        <v>617</v>
      </c>
      <c r="B3871">
        <v>20</v>
      </c>
      <c r="C3871">
        <v>6</v>
      </c>
      <c r="D3871">
        <v>9</v>
      </c>
      <c r="E3871">
        <v>9</v>
      </c>
      <c r="F3871">
        <v>4</v>
      </c>
      <c r="G3871">
        <v>1</v>
      </c>
      <c r="H3871">
        <v>2</v>
      </c>
      <c r="I3871">
        <v>4.58</v>
      </c>
      <c r="J3871" t="s">
        <v>143</v>
      </c>
      <c r="K3871">
        <v>16.72</v>
      </c>
      <c r="L3871">
        <v>27</v>
      </c>
      <c r="M3871">
        <v>1.32</v>
      </c>
      <c r="N3871" t="s">
        <v>153</v>
      </c>
      <c r="O3871">
        <v>38.01</v>
      </c>
      <c r="P3871" t="s">
        <v>43</v>
      </c>
      <c r="Q3871" t="s">
        <v>75</v>
      </c>
      <c r="R3871" t="s">
        <v>74</v>
      </c>
    </row>
    <row r="3872" spans="1:18" x14ac:dyDescent="0.25">
      <c r="A3872">
        <v>703</v>
      </c>
      <c r="B3872">
        <v>11</v>
      </c>
      <c r="C3872">
        <v>9</v>
      </c>
      <c r="D3872">
        <v>7</v>
      </c>
      <c r="E3872">
        <v>8</v>
      </c>
      <c r="F3872">
        <v>3</v>
      </c>
      <c r="G3872">
        <v>8</v>
      </c>
      <c r="H3872">
        <v>2</v>
      </c>
      <c r="I3872">
        <v>4.5999999999999996</v>
      </c>
      <c r="J3872" t="s">
        <v>143</v>
      </c>
      <c r="K3872">
        <v>6.01</v>
      </c>
      <c r="L3872">
        <v>2263</v>
      </c>
      <c r="M3872">
        <v>0.75</v>
      </c>
      <c r="N3872" t="s">
        <v>153</v>
      </c>
      <c r="O3872">
        <v>47.52</v>
      </c>
      <c r="P3872" t="s">
        <v>29</v>
      </c>
      <c r="Q3872" t="s">
        <v>75</v>
      </c>
      <c r="R3872" t="s">
        <v>74</v>
      </c>
    </row>
    <row r="3873" spans="1:18" x14ac:dyDescent="0.25">
      <c r="A3873">
        <v>747</v>
      </c>
      <c r="B3873">
        <v>14</v>
      </c>
      <c r="C3873">
        <v>10</v>
      </c>
      <c r="D3873">
        <v>6</v>
      </c>
      <c r="E3873">
        <v>9</v>
      </c>
      <c r="F3873">
        <v>7</v>
      </c>
      <c r="G3873">
        <v>2</v>
      </c>
      <c r="H3873">
        <v>2</v>
      </c>
      <c r="I3873">
        <v>4.2699999999999996</v>
      </c>
      <c r="J3873" t="s">
        <v>143</v>
      </c>
      <c r="K3873">
        <v>6.96</v>
      </c>
      <c r="L3873">
        <v>28</v>
      </c>
      <c r="M3873">
        <v>4.38</v>
      </c>
      <c r="N3873" t="s">
        <v>153</v>
      </c>
      <c r="O3873">
        <v>49.6</v>
      </c>
      <c r="P3873" t="s">
        <v>57</v>
      </c>
      <c r="Q3873" t="s">
        <v>75</v>
      </c>
      <c r="R3873" t="s">
        <v>74</v>
      </c>
    </row>
    <row r="3874" spans="1:18" x14ac:dyDescent="0.25">
      <c r="A3874">
        <v>754</v>
      </c>
      <c r="B3874">
        <v>9</v>
      </c>
      <c r="C3874">
        <v>3</v>
      </c>
      <c r="D3874">
        <v>9</v>
      </c>
      <c r="E3874">
        <v>2</v>
      </c>
      <c r="F3874">
        <v>8</v>
      </c>
      <c r="G3874">
        <v>2</v>
      </c>
      <c r="H3874">
        <v>2</v>
      </c>
      <c r="I3874">
        <v>3.52</v>
      </c>
      <c r="J3874" t="s">
        <v>143</v>
      </c>
      <c r="K3874">
        <v>7.53</v>
      </c>
      <c r="L3874">
        <v>1916</v>
      </c>
      <c r="M3874">
        <v>8.1199999999999992</v>
      </c>
      <c r="N3874" t="s">
        <v>153</v>
      </c>
      <c r="O3874">
        <v>21.91</v>
      </c>
      <c r="P3874" t="s">
        <v>66</v>
      </c>
      <c r="Q3874" t="s">
        <v>75</v>
      </c>
      <c r="R3874" t="s">
        <v>74</v>
      </c>
    </row>
    <row r="3875" spans="1:18" x14ac:dyDescent="0.25">
      <c r="A3875">
        <v>807</v>
      </c>
      <c r="B3875">
        <v>15</v>
      </c>
      <c r="C3875">
        <v>7</v>
      </c>
      <c r="D3875">
        <v>10</v>
      </c>
      <c r="E3875">
        <v>2</v>
      </c>
      <c r="F3875">
        <v>1</v>
      </c>
      <c r="G3875">
        <v>9</v>
      </c>
      <c r="H3875">
        <v>2</v>
      </c>
      <c r="I3875">
        <v>4.28</v>
      </c>
      <c r="J3875" t="s">
        <v>143</v>
      </c>
      <c r="K3875">
        <v>3.86</v>
      </c>
      <c r="L3875">
        <v>80</v>
      </c>
      <c r="M3875">
        <v>0.3</v>
      </c>
      <c r="N3875" t="s">
        <v>153</v>
      </c>
      <c r="O3875">
        <v>25.66</v>
      </c>
      <c r="P3875" t="s">
        <v>63</v>
      </c>
      <c r="Q3875" t="s">
        <v>75</v>
      </c>
      <c r="R3875" t="s">
        <v>74</v>
      </c>
    </row>
    <row r="3876" spans="1:18" x14ac:dyDescent="0.25">
      <c r="A3876">
        <v>884</v>
      </c>
      <c r="B3876">
        <v>1</v>
      </c>
      <c r="C3876">
        <v>10</v>
      </c>
      <c r="D3876">
        <v>2</v>
      </c>
      <c r="E3876">
        <v>9</v>
      </c>
      <c r="F3876">
        <v>4</v>
      </c>
      <c r="G3876">
        <v>8</v>
      </c>
      <c r="H3876">
        <v>2</v>
      </c>
      <c r="I3876">
        <v>4.05</v>
      </c>
      <c r="J3876" t="s">
        <v>143</v>
      </c>
      <c r="K3876">
        <v>22.13</v>
      </c>
      <c r="L3876">
        <v>32</v>
      </c>
      <c r="M3876">
        <v>2.93</v>
      </c>
      <c r="N3876" t="s">
        <v>153</v>
      </c>
      <c r="O3876">
        <v>2.2200000000000002</v>
      </c>
      <c r="P3876" t="s">
        <v>32</v>
      </c>
      <c r="Q3876" t="s">
        <v>75</v>
      </c>
      <c r="R3876" t="s">
        <v>74</v>
      </c>
    </row>
    <row r="3877" spans="1:18" x14ac:dyDescent="0.25">
      <c r="A3877">
        <v>994</v>
      </c>
      <c r="B3877">
        <v>5</v>
      </c>
      <c r="C3877">
        <v>2</v>
      </c>
      <c r="D3877">
        <v>10</v>
      </c>
      <c r="E3877">
        <v>8</v>
      </c>
      <c r="F3877">
        <v>7</v>
      </c>
      <c r="G3877">
        <v>3</v>
      </c>
      <c r="H3877">
        <v>2</v>
      </c>
      <c r="I3877">
        <v>3.29</v>
      </c>
      <c r="J3877" t="s">
        <v>143</v>
      </c>
      <c r="K3877">
        <v>8.36</v>
      </c>
      <c r="L3877">
        <v>1645</v>
      </c>
      <c r="M3877">
        <v>3.59</v>
      </c>
      <c r="N3877" t="s">
        <v>153</v>
      </c>
      <c r="O3877">
        <v>49.69</v>
      </c>
      <c r="P3877" t="s">
        <v>57</v>
      </c>
      <c r="Q3877" t="s">
        <v>75</v>
      </c>
      <c r="R3877" t="s">
        <v>74</v>
      </c>
    </row>
    <row r="3878" spans="1:18" x14ac:dyDescent="0.25">
      <c r="A3878">
        <v>1003</v>
      </c>
      <c r="B3878">
        <v>12</v>
      </c>
      <c r="C3878">
        <v>7</v>
      </c>
      <c r="D3878">
        <v>8</v>
      </c>
      <c r="E3878">
        <v>8</v>
      </c>
      <c r="F3878">
        <v>7</v>
      </c>
      <c r="G3878">
        <v>7</v>
      </c>
      <c r="H3878">
        <v>2</v>
      </c>
      <c r="I3878">
        <v>4.9400000000000004</v>
      </c>
      <c r="J3878" t="s">
        <v>143</v>
      </c>
      <c r="K3878">
        <v>27.15</v>
      </c>
      <c r="L3878">
        <v>264</v>
      </c>
      <c r="M3878">
        <v>2.71</v>
      </c>
      <c r="N3878" t="s">
        <v>153</v>
      </c>
      <c r="O3878">
        <v>45.55</v>
      </c>
      <c r="P3878" t="s">
        <v>56</v>
      </c>
      <c r="Q3878" t="s">
        <v>75</v>
      </c>
      <c r="R3878" t="s">
        <v>74</v>
      </c>
    </row>
    <row r="3879" spans="1:18" x14ac:dyDescent="0.25">
      <c r="A3879">
        <v>1033</v>
      </c>
      <c r="B3879">
        <v>9</v>
      </c>
      <c r="C3879">
        <v>12</v>
      </c>
      <c r="D3879">
        <v>10</v>
      </c>
      <c r="E3879">
        <v>2</v>
      </c>
      <c r="F3879">
        <v>7</v>
      </c>
      <c r="G3879">
        <v>6</v>
      </c>
      <c r="H3879">
        <v>2</v>
      </c>
      <c r="I3879">
        <v>3.75</v>
      </c>
      <c r="J3879" t="s">
        <v>143</v>
      </c>
      <c r="K3879">
        <v>2.34</v>
      </c>
      <c r="L3879">
        <v>335</v>
      </c>
      <c r="M3879">
        <v>4.33</v>
      </c>
      <c r="N3879" t="s">
        <v>153</v>
      </c>
      <c r="O3879">
        <v>44.42</v>
      </c>
      <c r="P3879" t="s">
        <v>25</v>
      </c>
      <c r="Q3879" t="s">
        <v>75</v>
      </c>
      <c r="R3879" t="s">
        <v>74</v>
      </c>
    </row>
    <row r="3880" spans="1:18" x14ac:dyDescent="0.25">
      <c r="A3880">
        <v>1035</v>
      </c>
      <c r="B3880">
        <v>19</v>
      </c>
      <c r="C3880">
        <v>7</v>
      </c>
      <c r="D3880">
        <v>4</v>
      </c>
      <c r="E3880">
        <v>1</v>
      </c>
      <c r="F3880">
        <v>1</v>
      </c>
      <c r="G3880">
        <v>5</v>
      </c>
      <c r="H3880">
        <v>2</v>
      </c>
      <c r="I3880">
        <v>3.78</v>
      </c>
      <c r="J3880" t="s">
        <v>143</v>
      </c>
      <c r="K3880">
        <v>5.17</v>
      </c>
      <c r="L3880">
        <v>225</v>
      </c>
      <c r="M3880">
        <v>1.73</v>
      </c>
      <c r="N3880" t="s">
        <v>153</v>
      </c>
      <c r="O3880">
        <v>41.05</v>
      </c>
      <c r="P3880" t="s">
        <v>60</v>
      </c>
      <c r="Q3880" t="s">
        <v>75</v>
      </c>
      <c r="R3880" t="s">
        <v>74</v>
      </c>
    </row>
    <row r="3881" spans="1:18" x14ac:dyDescent="0.25">
      <c r="A3881">
        <v>1056</v>
      </c>
      <c r="B3881">
        <v>9</v>
      </c>
      <c r="C3881">
        <v>2</v>
      </c>
      <c r="D3881">
        <v>3</v>
      </c>
      <c r="E3881">
        <v>1</v>
      </c>
      <c r="F3881">
        <v>1</v>
      </c>
      <c r="G3881">
        <v>4</v>
      </c>
      <c r="H3881">
        <v>2</v>
      </c>
      <c r="I3881">
        <v>4.21</v>
      </c>
      <c r="J3881" t="s">
        <v>143</v>
      </c>
      <c r="K3881">
        <v>3.73</v>
      </c>
      <c r="L3881">
        <v>71</v>
      </c>
      <c r="M3881">
        <v>1.93</v>
      </c>
      <c r="N3881" t="s">
        <v>153</v>
      </c>
      <c r="O3881">
        <v>38.28</v>
      </c>
      <c r="P3881" t="s">
        <v>68</v>
      </c>
      <c r="Q3881" t="s">
        <v>75</v>
      </c>
      <c r="R3881" t="s">
        <v>74</v>
      </c>
    </row>
    <row r="3882" spans="1:18" x14ac:dyDescent="0.25">
      <c r="A3882">
        <v>1084</v>
      </c>
      <c r="B3882">
        <v>9</v>
      </c>
      <c r="C3882">
        <v>11</v>
      </c>
      <c r="D3882">
        <v>5</v>
      </c>
      <c r="E3882">
        <v>7</v>
      </c>
      <c r="F3882">
        <v>8</v>
      </c>
      <c r="G3882">
        <v>8</v>
      </c>
      <c r="H3882">
        <v>2</v>
      </c>
      <c r="I3882">
        <v>4.08</v>
      </c>
      <c r="J3882" t="s">
        <v>143</v>
      </c>
      <c r="K3882">
        <v>11.51</v>
      </c>
      <c r="L3882">
        <v>31</v>
      </c>
      <c r="M3882">
        <v>2.39</v>
      </c>
      <c r="N3882" t="s">
        <v>153</v>
      </c>
      <c r="O3882">
        <v>18.11</v>
      </c>
      <c r="P3882" t="s">
        <v>33</v>
      </c>
      <c r="Q3882" t="s">
        <v>75</v>
      </c>
      <c r="R3882" t="s">
        <v>74</v>
      </c>
    </row>
    <row r="3883" spans="1:18" x14ac:dyDescent="0.25">
      <c r="A3883">
        <v>1129</v>
      </c>
      <c r="B3883">
        <v>14</v>
      </c>
      <c r="C3883">
        <v>9</v>
      </c>
      <c r="D3883">
        <v>3</v>
      </c>
      <c r="E3883">
        <v>8</v>
      </c>
      <c r="F3883">
        <v>3</v>
      </c>
      <c r="G3883">
        <v>1</v>
      </c>
      <c r="H3883">
        <v>2</v>
      </c>
      <c r="I3883">
        <v>4.21</v>
      </c>
      <c r="J3883" t="s">
        <v>143</v>
      </c>
      <c r="K3883">
        <v>9.2799999999999994</v>
      </c>
      <c r="L3883">
        <v>10</v>
      </c>
      <c r="M3883">
        <v>13.21</v>
      </c>
      <c r="N3883" t="s">
        <v>153</v>
      </c>
      <c r="O3883">
        <v>48.51</v>
      </c>
      <c r="P3883" t="s">
        <v>43</v>
      </c>
      <c r="Q3883" t="s">
        <v>75</v>
      </c>
      <c r="R3883" t="s">
        <v>74</v>
      </c>
    </row>
    <row r="3884" spans="1:18" x14ac:dyDescent="0.25">
      <c r="A3884">
        <v>1171</v>
      </c>
      <c r="B3884">
        <v>7</v>
      </c>
      <c r="C3884">
        <v>6</v>
      </c>
      <c r="D3884">
        <v>3</v>
      </c>
      <c r="E3884">
        <v>3</v>
      </c>
      <c r="F3884">
        <v>1</v>
      </c>
      <c r="G3884">
        <v>7</v>
      </c>
      <c r="H3884">
        <v>2</v>
      </c>
      <c r="I3884">
        <v>3.72</v>
      </c>
      <c r="J3884" t="s">
        <v>143</v>
      </c>
      <c r="K3884">
        <v>11.75</v>
      </c>
      <c r="L3884">
        <v>787</v>
      </c>
      <c r="M3884">
        <v>1.78</v>
      </c>
      <c r="N3884" t="s">
        <v>153</v>
      </c>
      <c r="O3884">
        <v>11.48</v>
      </c>
      <c r="P3884" t="s">
        <v>48</v>
      </c>
      <c r="Q3884" t="s">
        <v>75</v>
      </c>
      <c r="R3884" t="s">
        <v>74</v>
      </c>
    </row>
    <row r="3885" spans="1:18" x14ac:dyDescent="0.25">
      <c r="A3885">
        <v>1173</v>
      </c>
      <c r="B3885">
        <v>2</v>
      </c>
      <c r="C3885">
        <v>10</v>
      </c>
      <c r="D3885">
        <v>8</v>
      </c>
      <c r="E3885">
        <v>3</v>
      </c>
      <c r="F3885">
        <v>4</v>
      </c>
      <c r="G3885">
        <v>1</v>
      </c>
      <c r="H3885">
        <v>2</v>
      </c>
      <c r="I3885">
        <v>4.62</v>
      </c>
      <c r="J3885" t="s">
        <v>143</v>
      </c>
      <c r="K3885">
        <v>49.01</v>
      </c>
      <c r="L3885">
        <v>192</v>
      </c>
      <c r="M3885">
        <v>0.71</v>
      </c>
      <c r="N3885" t="s">
        <v>153</v>
      </c>
      <c r="O3885">
        <v>32.700000000000003</v>
      </c>
      <c r="P3885" t="s">
        <v>44</v>
      </c>
      <c r="Q3885" t="s">
        <v>75</v>
      </c>
      <c r="R3885" t="s">
        <v>74</v>
      </c>
    </row>
    <row r="3886" spans="1:18" x14ac:dyDescent="0.25">
      <c r="A3886">
        <v>1212</v>
      </c>
      <c r="B3886">
        <v>19</v>
      </c>
      <c r="C3886">
        <v>9</v>
      </c>
      <c r="D3886">
        <v>7</v>
      </c>
      <c r="E3886">
        <v>8</v>
      </c>
      <c r="F3886">
        <v>7</v>
      </c>
      <c r="G3886">
        <v>1</v>
      </c>
      <c r="H3886">
        <v>2</v>
      </c>
      <c r="I3886">
        <v>4.8499999999999996</v>
      </c>
      <c r="J3886" t="s">
        <v>143</v>
      </c>
      <c r="K3886">
        <v>14.43</v>
      </c>
      <c r="L3886">
        <v>921</v>
      </c>
      <c r="M3886">
        <v>36.89</v>
      </c>
      <c r="N3886" t="s">
        <v>153</v>
      </c>
      <c r="O3886">
        <v>52.47</v>
      </c>
      <c r="P3886" t="s">
        <v>51</v>
      </c>
      <c r="Q3886" t="s">
        <v>75</v>
      </c>
      <c r="R3886" t="s">
        <v>74</v>
      </c>
    </row>
    <row r="3887" spans="1:18" x14ac:dyDescent="0.25">
      <c r="A3887">
        <v>1215</v>
      </c>
      <c r="B3887">
        <v>11</v>
      </c>
      <c r="C3887">
        <v>12</v>
      </c>
      <c r="D3887">
        <v>10</v>
      </c>
      <c r="E3887">
        <v>5</v>
      </c>
      <c r="F3887">
        <v>8</v>
      </c>
      <c r="G3887">
        <v>1</v>
      </c>
      <c r="H3887">
        <v>2</v>
      </c>
      <c r="I3887">
        <v>4.0199999999999996</v>
      </c>
      <c r="J3887" t="s">
        <v>143</v>
      </c>
      <c r="K3887">
        <v>3.8</v>
      </c>
      <c r="L3887">
        <v>430</v>
      </c>
      <c r="M3887">
        <v>6.07</v>
      </c>
      <c r="N3887" t="s">
        <v>153</v>
      </c>
      <c r="O3887">
        <v>60.81</v>
      </c>
      <c r="P3887" t="s">
        <v>71</v>
      </c>
      <c r="Q3887" t="s">
        <v>75</v>
      </c>
      <c r="R3887" t="s">
        <v>74</v>
      </c>
    </row>
    <row r="3888" spans="1:18" x14ac:dyDescent="0.25">
      <c r="A3888">
        <v>1282</v>
      </c>
      <c r="B3888">
        <v>5</v>
      </c>
      <c r="C3888">
        <v>8</v>
      </c>
      <c r="D3888">
        <v>2</v>
      </c>
      <c r="E3888">
        <v>7</v>
      </c>
      <c r="F3888">
        <v>4</v>
      </c>
      <c r="G3888">
        <v>1</v>
      </c>
      <c r="H3888">
        <v>2</v>
      </c>
      <c r="I3888">
        <v>4.7</v>
      </c>
      <c r="J3888" t="s">
        <v>143</v>
      </c>
      <c r="K3888">
        <v>12.91</v>
      </c>
      <c r="L3888">
        <v>406</v>
      </c>
      <c r="M3888">
        <v>2.38</v>
      </c>
      <c r="N3888" t="s">
        <v>153</v>
      </c>
      <c r="O3888">
        <v>44.73</v>
      </c>
      <c r="P3888" t="s">
        <v>53</v>
      </c>
      <c r="Q3888" t="s">
        <v>75</v>
      </c>
      <c r="R3888" t="s">
        <v>74</v>
      </c>
    </row>
    <row r="3889" spans="1:18" x14ac:dyDescent="0.25">
      <c r="A3889">
        <v>1288</v>
      </c>
      <c r="B3889">
        <v>5</v>
      </c>
      <c r="C3889">
        <v>3</v>
      </c>
      <c r="D3889">
        <v>8</v>
      </c>
      <c r="E3889">
        <v>1</v>
      </c>
      <c r="F3889">
        <v>5</v>
      </c>
      <c r="G3889">
        <v>7</v>
      </c>
      <c r="H3889">
        <v>2</v>
      </c>
      <c r="I3889">
        <v>3.21</v>
      </c>
      <c r="J3889" t="s">
        <v>143</v>
      </c>
      <c r="K3889">
        <v>5.71</v>
      </c>
      <c r="L3889">
        <v>314</v>
      </c>
      <c r="M3889">
        <v>7.48</v>
      </c>
      <c r="N3889" t="s">
        <v>153</v>
      </c>
      <c r="O3889">
        <v>35.020000000000003</v>
      </c>
      <c r="P3889" t="s">
        <v>60</v>
      </c>
      <c r="Q3889" t="s">
        <v>75</v>
      </c>
      <c r="R3889" t="s">
        <v>74</v>
      </c>
    </row>
    <row r="3890" spans="1:18" x14ac:dyDescent="0.25">
      <c r="A3890">
        <v>1294</v>
      </c>
      <c r="B3890">
        <v>5</v>
      </c>
      <c r="C3890">
        <v>6</v>
      </c>
      <c r="D3890">
        <v>11</v>
      </c>
      <c r="E3890">
        <v>9</v>
      </c>
      <c r="F3890">
        <v>2</v>
      </c>
      <c r="G3890">
        <v>8</v>
      </c>
      <c r="H3890">
        <v>2</v>
      </c>
      <c r="I3890">
        <v>4.2300000000000004</v>
      </c>
      <c r="J3890" t="s">
        <v>143</v>
      </c>
      <c r="K3890">
        <v>6.9</v>
      </c>
      <c r="L3890">
        <v>181</v>
      </c>
      <c r="M3890">
        <v>6.24</v>
      </c>
      <c r="N3890" t="s">
        <v>153</v>
      </c>
      <c r="O3890">
        <v>27.35</v>
      </c>
      <c r="P3890" t="s">
        <v>54</v>
      </c>
      <c r="Q3890" t="s">
        <v>75</v>
      </c>
      <c r="R3890" t="s">
        <v>74</v>
      </c>
    </row>
    <row r="3891" spans="1:18" x14ac:dyDescent="0.25">
      <c r="A3891">
        <v>1299</v>
      </c>
      <c r="B3891">
        <v>19</v>
      </c>
      <c r="C3891">
        <v>8</v>
      </c>
      <c r="D3891">
        <v>8</v>
      </c>
      <c r="E3891">
        <v>6</v>
      </c>
      <c r="F3891">
        <v>7</v>
      </c>
      <c r="G3891">
        <v>4</v>
      </c>
      <c r="H3891">
        <v>2</v>
      </c>
      <c r="I3891">
        <v>3.6</v>
      </c>
      <c r="J3891" t="s">
        <v>143</v>
      </c>
      <c r="K3891">
        <v>7.87</v>
      </c>
      <c r="L3891">
        <v>1235</v>
      </c>
      <c r="M3891">
        <v>7.98</v>
      </c>
      <c r="N3891" t="s">
        <v>153</v>
      </c>
      <c r="O3891">
        <v>15.61</v>
      </c>
      <c r="P3891" t="s">
        <v>71</v>
      </c>
      <c r="Q3891" t="s">
        <v>75</v>
      </c>
      <c r="R3891" t="s">
        <v>74</v>
      </c>
    </row>
    <row r="3892" spans="1:18" x14ac:dyDescent="0.25">
      <c r="A3892">
        <v>1377</v>
      </c>
      <c r="B3892">
        <v>5</v>
      </c>
      <c r="C3892">
        <v>7</v>
      </c>
      <c r="D3892">
        <v>6</v>
      </c>
      <c r="E3892">
        <v>8</v>
      </c>
      <c r="F3892">
        <v>8</v>
      </c>
      <c r="G3892">
        <v>9</v>
      </c>
      <c r="H3892">
        <v>2</v>
      </c>
      <c r="I3892">
        <v>3.67</v>
      </c>
      <c r="J3892" t="s">
        <v>143</v>
      </c>
      <c r="K3892">
        <v>18.260000000000002</v>
      </c>
      <c r="L3892">
        <v>159</v>
      </c>
      <c r="M3892">
        <v>3.65</v>
      </c>
      <c r="N3892" t="s">
        <v>153</v>
      </c>
      <c r="O3892">
        <v>34.4</v>
      </c>
      <c r="P3892" t="s">
        <v>30</v>
      </c>
      <c r="Q3892" t="s">
        <v>75</v>
      </c>
      <c r="R3892" t="s">
        <v>74</v>
      </c>
    </row>
    <row r="3893" spans="1:18" x14ac:dyDescent="0.25">
      <c r="A3893">
        <v>1401</v>
      </c>
      <c r="B3893">
        <v>11</v>
      </c>
      <c r="C3893">
        <v>10</v>
      </c>
      <c r="D3893">
        <v>6</v>
      </c>
      <c r="E3893">
        <v>2</v>
      </c>
      <c r="F3893">
        <v>6</v>
      </c>
      <c r="G3893">
        <v>6</v>
      </c>
      <c r="H3893">
        <v>2</v>
      </c>
      <c r="I3893">
        <v>4.21</v>
      </c>
      <c r="J3893" t="s">
        <v>143</v>
      </c>
      <c r="K3893">
        <v>2.74</v>
      </c>
      <c r="L3893">
        <v>768</v>
      </c>
      <c r="M3893">
        <v>3.15</v>
      </c>
      <c r="N3893" t="s">
        <v>153</v>
      </c>
      <c r="O3893">
        <v>47.71</v>
      </c>
      <c r="P3893" t="s">
        <v>28</v>
      </c>
      <c r="Q3893" t="s">
        <v>75</v>
      </c>
      <c r="R3893" t="s">
        <v>74</v>
      </c>
    </row>
    <row r="3894" spans="1:18" x14ac:dyDescent="0.25">
      <c r="A3894">
        <v>1438</v>
      </c>
      <c r="B3894">
        <v>1</v>
      </c>
      <c r="C3894">
        <v>2</v>
      </c>
      <c r="D3894">
        <v>2</v>
      </c>
      <c r="E3894">
        <v>4</v>
      </c>
      <c r="F3894">
        <v>9</v>
      </c>
      <c r="G3894">
        <v>5</v>
      </c>
      <c r="H3894">
        <v>2</v>
      </c>
      <c r="I3894">
        <v>4.12</v>
      </c>
      <c r="J3894" t="s">
        <v>143</v>
      </c>
      <c r="K3894">
        <v>2.11</v>
      </c>
      <c r="L3894">
        <v>4272</v>
      </c>
      <c r="M3894">
        <v>3.07</v>
      </c>
      <c r="N3894" t="s">
        <v>153</v>
      </c>
      <c r="O3894">
        <v>5.82</v>
      </c>
      <c r="P3894" t="s">
        <v>49</v>
      </c>
      <c r="Q3894" t="s">
        <v>75</v>
      </c>
      <c r="R3894" t="s">
        <v>74</v>
      </c>
    </row>
    <row r="3895" spans="1:18" x14ac:dyDescent="0.25">
      <c r="A3895">
        <v>1445</v>
      </c>
      <c r="B3895">
        <v>14</v>
      </c>
      <c r="C3895">
        <v>6</v>
      </c>
      <c r="D3895">
        <v>7</v>
      </c>
      <c r="E3895">
        <v>2</v>
      </c>
      <c r="F3895">
        <v>6</v>
      </c>
      <c r="G3895">
        <v>8</v>
      </c>
      <c r="H3895">
        <v>2</v>
      </c>
      <c r="I3895">
        <v>4.5</v>
      </c>
      <c r="J3895" t="s">
        <v>143</v>
      </c>
      <c r="K3895">
        <v>1.53</v>
      </c>
      <c r="L3895">
        <v>233</v>
      </c>
      <c r="M3895">
        <v>60.7</v>
      </c>
      <c r="N3895" t="s">
        <v>153</v>
      </c>
      <c r="O3895">
        <v>39.82</v>
      </c>
      <c r="P3895" t="s">
        <v>45</v>
      </c>
      <c r="Q3895" t="s">
        <v>75</v>
      </c>
      <c r="R3895" t="s">
        <v>74</v>
      </c>
    </row>
    <row r="3896" spans="1:18" x14ac:dyDescent="0.25">
      <c r="A3896">
        <v>1472</v>
      </c>
      <c r="B3896">
        <v>14</v>
      </c>
      <c r="C3896">
        <v>1</v>
      </c>
      <c r="D3896">
        <v>6</v>
      </c>
      <c r="E3896">
        <v>7</v>
      </c>
      <c r="F3896">
        <v>6</v>
      </c>
      <c r="G3896">
        <v>8</v>
      </c>
      <c r="H3896">
        <v>2</v>
      </c>
      <c r="I3896">
        <v>4.28</v>
      </c>
      <c r="J3896" t="s">
        <v>143</v>
      </c>
      <c r="K3896">
        <v>21.59</v>
      </c>
      <c r="L3896">
        <v>241</v>
      </c>
      <c r="M3896">
        <v>1.31</v>
      </c>
      <c r="N3896" t="s">
        <v>153</v>
      </c>
      <c r="O3896">
        <v>66.95</v>
      </c>
      <c r="P3896" t="s">
        <v>70</v>
      </c>
      <c r="Q3896" t="s">
        <v>75</v>
      </c>
      <c r="R3896" t="s">
        <v>74</v>
      </c>
    </row>
    <row r="3897" spans="1:18" x14ac:dyDescent="0.25">
      <c r="A3897">
        <v>1488</v>
      </c>
      <c r="B3897">
        <v>8</v>
      </c>
      <c r="C3897">
        <v>3</v>
      </c>
      <c r="D3897">
        <v>1</v>
      </c>
      <c r="E3897">
        <v>9</v>
      </c>
      <c r="F3897">
        <v>3</v>
      </c>
      <c r="G3897">
        <v>4</v>
      </c>
      <c r="H3897">
        <v>2</v>
      </c>
      <c r="I3897">
        <v>3.76</v>
      </c>
      <c r="J3897" t="s">
        <v>143</v>
      </c>
      <c r="K3897">
        <v>8.58</v>
      </c>
      <c r="L3897">
        <v>348</v>
      </c>
      <c r="M3897">
        <v>1.0900000000000001</v>
      </c>
      <c r="N3897" t="s">
        <v>153</v>
      </c>
      <c r="O3897">
        <v>42.06</v>
      </c>
      <c r="P3897" t="s">
        <v>55</v>
      </c>
      <c r="Q3897" t="s">
        <v>75</v>
      </c>
      <c r="R3897" t="s">
        <v>74</v>
      </c>
    </row>
    <row r="3898" spans="1:18" x14ac:dyDescent="0.25">
      <c r="A3898">
        <v>1531</v>
      </c>
      <c r="B3898">
        <v>15</v>
      </c>
      <c r="C3898">
        <v>10</v>
      </c>
      <c r="D3898">
        <v>5</v>
      </c>
      <c r="E3898">
        <v>3</v>
      </c>
      <c r="F3898">
        <v>2</v>
      </c>
      <c r="G3898">
        <v>4</v>
      </c>
      <c r="H3898">
        <v>2</v>
      </c>
      <c r="I3898">
        <v>4.49</v>
      </c>
      <c r="J3898" t="s">
        <v>143</v>
      </c>
      <c r="K3898">
        <v>10.16</v>
      </c>
      <c r="L3898">
        <v>277</v>
      </c>
      <c r="M3898">
        <v>5.68</v>
      </c>
      <c r="N3898" t="s">
        <v>153</v>
      </c>
      <c r="O3898">
        <v>56.15</v>
      </c>
      <c r="P3898" t="s">
        <v>50</v>
      </c>
      <c r="Q3898" t="s">
        <v>75</v>
      </c>
      <c r="R3898" t="s">
        <v>74</v>
      </c>
    </row>
    <row r="3899" spans="1:18" x14ac:dyDescent="0.25">
      <c r="A3899">
        <v>1552</v>
      </c>
      <c r="B3899">
        <v>3</v>
      </c>
      <c r="C3899">
        <v>6</v>
      </c>
      <c r="D3899">
        <v>2</v>
      </c>
      <c r="E3899">
        <v>6</v>
      </c>
      <c r="F3899">
        <v>9</v>
      </c>
      <c r="G3899">
        <v>1</v>
      </c>
      <c r="H3899">
        <v>2</v>
      </c>
      <c r="I3899">
        <v>3.61</v>
      </c>
      <c r="J3899" t="s">
        <v>143</v>
      </c>
      <c r="K3899">
        <v>7.47</v>
      </c>
      <c r="L3899">
        <v>6299</v>
      </c>
      <c r="M3899">
        <v>1.24</v>
      </c>
      <c r="N3899" t="s">
        <v>153</v>
      </c>
      <c r="O3899">
        <v>11.63</v>
      </c>
      <c r="P3899" t="s">
        <v>21</v>
      </c>
      <c r="Q3899" t="s">
        <v>75</v>
      </c>
      <c r="R3899" t="s">
        <v>74</v>
      </c>
    </row>
    <row r="3900" spans="1:18" x14ac:dyDescent="0.25">
      <c r="A3900">
        <v>1559</v>
      </c>
      <c r="B3900">
        <v>8</v>
      </c>
      <c r="C3900">
        <v>5</v>
      </c>
      <c r="D3900">
        <v>9</v>
      </c>
      <c r="E3900">
        <v>7</v>
      </c>
      <c r="F3900">
        <v>1</v>
      </c>
      <c r="G3900">
        <v>3</v>
      </c>
      <c r="H3900">
        <v>2</v>
      </c>
      <c r="I3900">
        <v>3.6</v>
      </c>
      <c r="J3900" t="s">
        <v>143</v>
      </c>
      <c r="K3900">
        <v>8.82</v>
      </c>
      <c r="L3900">
        <v>129</v>
      </c>
      <c r="M3900">
        <v>2.93</v>
      </c>
      <c r="N3900" t="s">
        <v>153</v>
      </c>
      <c r="O3900">
        <v>32.11</v>
      </c>
      <c r="P3900" t="s">
        <v>50</v>
      </c>
      <c r="Q3900" t="s">
        <v>75</v>
      </c>
      <c r="R3900" t="s">
        <v>74</v>
      </c>
    </row>
    <row r="3901" spans="1:18" x14ac:dyDescent="0.25">
      <c r="A3901">
        <v>1680</v>
      </c>
      <c r="B3901">
        <v>16</v>
      </c>
      <c r="C3901">
        <v>4</v>
      </c>
      <c r="D3901">
        <v>9</v>
      </c>
      <c r="E3901">
        <v>3</v>
      </c>
      <c r="F3901">
        <v>5</v>
      </c>
      <c r="G3901">
        <v>2</v>
      </c>
      <c r="H3901">
        <v>2</v>
      </c>
      <c r="I3901">
        <v>4.3099999999999996</v>
      </c>
      <c r="J3901" t="s">
        <v>143</v>
      </c>
      <c r="K3901">
        <v>39.74</v>
      </c>
      <c r="L3901">
        <v>387</v>
      </c>
      <c r="M3901">
        <v>7.01</v>
      </c>
      <c r="N3901" t="s">
        <v>153</v>
      </c>
      <c r="O3901">
        <v>37.53</v>
      </c>
      <c r="P3901" t="s">
        <v>21</v>
      </c>
      <c r="Q3901" t="s">
        <v>75</v>
      </c>
      <c r="R3901" t="s">
        <v>74</v>
      </c>
    </row>
    <row r="3902" spans="1:18" x14ac:dyDescent="0.25">
      <c r="A3902">
        <v>1698</v>
      </c>
      <c r="B3902">
        <v>13</v>
      </c>
      <c r="C3902">
        <v>3</v>
      </c>
      <c r="D3902">
        <v>3</v>
      </c>
      <c r="E3902">
        <v>6</v>
      </c>
      <c r="F3902">
        <v>7</v>
      </c>
      <c r="G3902">
        <v>1</v>
      </c>
      <c r="H3902">
        <v>2</v>
      </c>
      <c r="I3902">
        <v>4.18</v>
      </c>
      <c r="J3902" t="s">
        <v>143</v>
      </c>
      <c r="K3902">
        <v>24.86</v>
      </c>
      <c r="L3902">
        <v>100</v>
      </c>
      <c r="M3902">
        <v>6.54</v>
      </c>
      <c r="N3902" t="s">
        <v>153</v>
      </c>
      <c r="O3902">
        <v>25.95</v>
      </c>
      <c r="P3902" t="s">
        <v>58</v>
      </c>
      <c r="Q3902" t="s">
        <v>75</v>
      </c>
      <c r="R3902" t="s">
        <v>74</v>
      </c>
    </row>
    <row r="3903" spans="1:18" x14ac:dyDescent="0.25">
      <c r="A3903">
        <v>1699</v>
      </c>
      <c r="B3903">
        <v>14</v>
      </c>
      <c r="C3903">
        <v>8</v>
      </c>
      <c r="D3903">
        <v>9</v>
      </c>
      <c r="E3903">
        <v>8</v>
      </c>
      <c r="F3903">
        <v>3</v>
      </c>
      <c r="G3903">
        <v>6</v>
      </c>
      <c r="H3903">
        <v>2</v>
      </c>
      <c r="I3903">
        <v>4.6399999999999997</v>
      </c>
      <c r="J3903" t="s">
        <v>143</v>
      </c>
      <c r="K3903">
        <v>5.4</v>
      </c>
      <c r="L3903">
        <v>250</v>
      </c>
      <c r="M3903">
        <v>2.16</v>
      </c>
      <c r="N3903" t="s">
        <v>153</v>
      </c>
      <c r="O3903">
        <v>26.59</v>
      </c>
      <c r="P3903" t="s">
        <v>69</v>
      </c>
      <c r="Q3903" t="s">
        <v>75</v>
      </c>
      <c r="R3903" t="s">
        <v>74</v>
      </c>
    </row>
    <row r="3904" spans="1:18" x14ac:dyDescent="0.25">
      <c r="A3904">
        <v>1708</v>
      </c>
      <c r="B3904">
        <v>20</v>
      </c>
      <c r="C3904">
        <v>3</v>
      </c>
      <c r="D3904">
        <v>11</v>
      </c>
      <c r="E3904">
        <v>1</v>
      </c>
      <c r="F3904">
        <v>1</v>
      </c>
      <c r="G3904">
        <v>1</v>
      </c>
      <c r="H3904">
        <v>2</v>
      </c>
      <c r="I3904">
        <v>4.1399999999999997</v>
      </c>
      <c r="J3904" t="s">
        <v>143</v>
      </c>
      <c r="K3904">
        <v>31.39</v>
      </c>
      <c r="L3904">
        <v>2553</v>
      </c>
      <c r="M3904">
        <v>5.32</v>
      </c>
      <c r="N3904" t="s">
        <v>153</v>
      </c>
      <c r="O3904">
        <v>46.09</v>
      </c>
      <c r="P3904" t="s">
        <v>56</v>
      </c>
      <c r="Q3904" t="s">
        <v>75</v>
      </c>
      <c r="R3904" t="s">
        <v>74</v>
      </c>
    </row>
    <row r="3905" spans="1:18" x14ac:dyDescent="0.25">
      <c r="A3905">
        <v>1709</v>
      </c>
      <c r="B3905">
        <v>8</v>
      </c>
      <c r="C3905">
        <v>7</v>
      </c>
      <c r="D3905">
        <v>5</v>
      </c>
      <c r="E3905">
        <v>8</v>
      </c>
      <c r="F3905">
        <v>8</v>
      </c>
      <c r="G3905">
        <v>1</v>
      </c>
      <c r="H3905">
        <v>2</v>
      </c>
      <c r="I3905">
        <v>3.21</v>
      </c>
      <c r="J3905" t="s">
        <v>143</v>
      </c>
      <c r="K3905">
        <v>5.61</v>
      </c>
      <c r="L3905">
        <v>193</v>
      </c>
      <c r="M3905">
        <v>4.71</v>
      </c>
      <c r="N3905" t="s">
        <v>153</v>
      </c>
      <c r="O3905">
        <v>28.01</v>
      </c>
      <c r="P3905" t="s">
        <v>33</v>
      </c>
      <c r="Q3905" t="s">
        <v>75</v>
      </c>
      <c r="R3905" t="s">
        <v>74</v>
      </c>
    </row>
    <row r="3906" spans="1:18" x14ac:dyDescent="0.25">
      <c r="A3906">
        <v>1739</v>
      </c>
      <c r="B3906">
        <v>6</v>
      </c>
      <c r="C3906">
        <v>10</v>
      </c>
      <c r="D3906">
        <v>10</v>
      </c>
      <c r="E3906">
        <v>1</v>
      </c>
      <c r="F3906">
        <v>2</v>
      </c>
      <c r="G3906">
        <v>7</v>
      </c>
      <c r="H3906">
        <v>2</v>
      </c>
      <c r="I3906">
        <v>3.96</v>
      </c>
      <c r="J3906" t="s">
        <v>143</v>
      </c>
      <c r="K3906">
        <v>21.41</v>
      </c>
      <c r="L3906">
        <v>664</v>
      </c>
      <c r="M3906">
        <v>3.67</v>
      </c>
      <c r="N3906" t="s">
        <v>153</v>
      </c>
      <c r="O3906">
        <v>34.08</v>
      </c>
      <c r="P3906" t="s">
        <v>55</v>
      </c>
      <c r="Q3906" t="s">
        <v>75</v>
      </c>
      <c r="R3906" t="s">
        <v>74</v>
      </c>
    </row>
    <row r="3907" spans="1:18" x14ac:dyDescent="0.25">
      <c r="A3907">
        <v>1743</v>
      </c>
      <c r="B3907">
        <v>8</v>
      </c>
      <c r="C3907">
        <v>5</v>
      </c>
      <c r="D3907">
        <v>8</v>
      </c>
      <c r="E3907">
        <v>2</v>
      </c>
      <c r="F3907">
        <v>8</v>
      </c>
      <c r="G3907">
        <v>1</v>
      </c>
      <c r="H3907">
        <v>2</v>
      </c>
      <c r="I3907">
        <v>3.4</v>
      </c>
      <c r="J3907" t="s">
        <v>143</v>
      </c>
      <c r="K3907">
        <v>13.16</v>
      </c>
      <c r="L3907">
        <v>102</v>
      </c>
      <c r="M3907">
        <v>3.4</v>
      </c>
      <c r="N3907" t="s">
        <v>153</v>
      </c>
      <c r="O3907">
        <v>45.62</v>
      </c>
      <c r="P3907" t="s">
        <v>65</v>
      </c>
      <c r="Q3907" t="s">
        <v>75</v>
      </c>
      <c r="R3907" t="s">
        <v>74</v>
      </c>
    </row>
    <row r="3908" spans="1:18" x14ac:dyDescent="0.25">
      <c r="A3908">
        <v>1807</v>
      </c>
      <c r="B3908">
        <v>15</v>
      </c>
      <c r="C3908">
        <v>8</v>
      </c>
      <c r="D3908">
        <v>7</v>
      </c>
      <c r="E3908">
        <v>4</v>
      </c>
      <c r="F3908">
        <v>3</v>
      </c>
      <c r="G3908">
        <v>3</v>
      </c>
      <c r="H3908">
        <v>2</v>
      </c>
      <c r="I3908">
        <v>3.49</v>
      </c>
      <c r="J3908" t="s">
        <v>143</v>
      </c>
      <c r="K3908">
        <v>15.85</v>
      </c>
      <c r="L3908">
        <v>727</v>
      </c>
      <c r="M3908">
        <v>1.55</v>
      </c>
      <c r="N3908" t="s">
        <v>153</v>
      </c>
      <c r="O3908">
        <v>29.46</v>
      </c>
      <c r="P3908" t="s">
        <v>22</v>
      </c>
      <c r="Q3908" t="s">
        <v>75</v>
      </c>
      <c r="R3908" t="s">
        <v>74</v>
      </c>
    </row>
    <row r="3909" spans="1:18" x14ac:dyDescent="0.25">
      <c r="A3909">
        <v>1811</v>
      </c>
      <c r="B3909">
        <v>2</v>
      </c>
      <c r="C3909">
        <v>12</v>
      </c>
      <c r="D3909">
        <v>11</v>
      </c>
      <c r="E3909">
        <v>2</v>
      </c>
      <c r="F3909">
        <v>7</v>
      </c>
      <c r="G3909">
        <v>8</v>
      </c>
      <c r="H3909">
        <v>2</v>
      </c>
      <c r="I3909">
        <v>3.88</v>
      </c>
      <c r="J3909" t="s">
        <v>143</v>
      </c>
      <c r="K3909">
        <v>5.8</v>
      </c>
      <c r="L3909">
        <v>330</v>
      </c>
      <c r="M3909">
        <v>3.07</v>
      </c>
      <c r="N3909" t="s">
        <v>153</v>
      </c>
      <c r="O3909">
        <v>7.63</v>
      </c>
      <c r="P3909" t="s">
        <v>73</v>
      </c>
      <c r="Q3909" t="s">
        <v>75</v>
      </c>
      <c r="R3909" t="s">
        <v>74</v>
      </c>
    </row>
    <row r="3910" spans="1:18" x14ac:dyDescent="0.25">
      <c r="A3910">
        <v>1816</v>
      </c>
      <c r="B3910">
        <v>16</v>
      </c>
      <c r="C3910">
        <v>10</v>
      </c>
      <c r="D3910">
        <v>3</v>
      </c>
      <c r="E3910">
        <v>8</v>
      </c>
      <c r="F3910">
        <v>3</v>
      </c>
      <c r="G3910">
        <v>7</v>
      </c>
      <c r="H3910">
        <v>2</v>
      </c>
      <c r="I3910">
        <v>4.8899999999999997</v>
      </c>
      <c r="J3910" t="s">
        <v>143</v>
      </c>
      <c r="K3910">
        <v>9.4600000000000009</v>
      </c>
      <c r="L3910">
        <v>66</v>
      </c>
      <c r="M3910">
        <v>1.3</v>
      </c>
      <c r="N3910" t="s">
        <v>153</v>
      </c>
      <c r="O3910">
        <v>18.64</v>
      </c>
      <c r="P3910" t="s">
        <v>59</v>
      </c>
      <c r="Q3910" t="s">
        <v>75</v>
      </c>
      <c r="R3910" t="s">
        <v>74</v>
      </c>
    </row>
    <row r="3911" spans="1:18" x14ac:dyDescent="0.25">
      <c r="A3911">
        <v>1854</v>
      </c>
      <c r="B3911">
        <v>11</v>
      </c>
      <c r="C3911">
        <v>3</v>
      </c>
      <c r="D3911">
        <v>7</v>
      </c>
      <c r="E3911">
        <v>9</v>
      </c>
      <c r="F3911">
        <v>9</v>
      </c>
      <c r="G3911">
        <v>1</v>
      </c>
      <c r="H3911">
        <v>2</v>
      </c>
      <c r="I3911">
        <v>4.1100000000000003</v>
      </c>
      <c r="J3911" t="s">
        <v>143</v>
      </c>
      <c r="K3911">
        <v>13.07</v>
      </c>
      <c r="L3911">
        <v>33</v>
      </c>
      <c r="M3911">
        <v>19.82</v>
      </c>
      <c r="N3911" t="s">
        <v>153</v>
      </c>
      <c r="O3911">
        <v>29.59</v>
      </c>
      <c r="P3911" t="s">
        <v>39</v>
      </c>
      <c r="Q3911" t="s">
        <v>75</v>
      </c>
      <c r="R3911" t="s">
        <v>74</v>
      </c>
    </row>
    <row r="3912" spans="1:18" x14ac:dyDescent="0.25">
      <c r="A3912">
        <v>1855</v>
      </c>
      <c r="B3912">
        <v>15</v>
      </c>
      <c r="C3912">
        <v>4</v>
      </c>
      <c r="D3912">
        <v>10</v>
      </c>
      <c r="E3912">
        <v>9</v>
      </c>
      <c r="F3912">
        <v>5</v>
      </c>
      <c r="G3912">
        <v>9</v>
      </c>
      <c r="H3912">
        <v>2</v>
      </c>
      <c r="I3912">
        <v>4.8499999999999996</v>
      </c>
      <c r="J3912" t="s">
        <v>143</v>
      </c>
      <c r="K3912">
        <v>48.11</v>
      </c>
      <c r="L3912">
        <v>80</v>
      </c>
      <c r="M3912">
        <v>8.67</v>
      </c>
      <c r="N3912" t="s">
        <v>153</v>
      </c>
      <c r="O3912">
        <v>33.729999999999997</v>
      </c>
      <c r="P3912" t="s">
        <v>70</v>
      </c>
      <c r="Q3912" t="s">
        <v>75</v>
      </c>
      <c r="R3912" t="s">
        <v>74</v>
      </c>
    </row>
    <row r="3913" spans="1:18" x14ac:dyDescent="0.25">
      <c r="A3913">
        <v>1877</v>
      </c>
      <c r="B3913">
        <v>2</v>
      </c>
      <c r="C3913">
        <v>6</v>
      </c>
      <c r="D3913">
        <v>4</v>
      </c>
      <c r="E3913">
        <v>1</v>
      </c>
      <c r="F3913">
        <v>9</v>
      </c>
      <c r="G3913">
        <v>9</v>
      </c>
      <c r="H3913">
        <v>2</v>
      </c>
      <c r="I3913">
        <v>3.5</v>
      </c>
      <c r="J3913" t="s">
        <v>143</v>
      </c>
      <c r="K3913">
        <v>6.91</v>
      </c>
      <c r="L3913">
        <v>89</v>
      </c>
      <c r="M3913">
        <v>1.81</v>
      </c>
      <c r="N3913" t="s">
        <v>153</v>
      </c>
      <c r="O3913">
        <v>19.149999999999999</v>
      </c>
      <c r="P3913" t="s">
        <v>63</v>
      </c>
      <c r="Q3913" t="s">
        <v>75</v>
      </c>
      <c r="R3913" t="s">
        <v>74</v>
      </c>
    </row>
    <row r="3914" spans="1:18" x14ac:dyDescent="0.25">
      <c r="A3914">
        <v>1934</v>
      </c>
      <c r="B3914">
        <v>5</v>
      </c>
      <c r="C3914">
        <v>3</v>
      </c>
      <c r="D3914">
        <v>9</v>
      </c>
      <c r="E3914">
        <v>1</v>
      </c>
      <c r="F3914">
        <v>5</v>
      </c>
      <c r="G3914">
        <v>3</v>
      </c>
      <c r="H3914">
        <v>2</v>
      </c>
      <c r="I3914">
        <v>4.6500000000000004</v>
      </c>
      <c r="J3914" t="s">
        <v>143</v>
      </c>
      <c r="K3914">
        <v>12.7</v>
      </c>
      <c r="L3914">
        <v>180</v>
      </c>
      <c r="M3914">
        <v>1.55</v>
      </c>
      <c r="N3914" t="s">
        <v>153</v>
      </c>
      <c r="O3914">
        <v>45.53</v>
      </c>
      <c r="P3914" t="s">
        <v>58</v>
      </c>
      <c r="Q3914" t="s">
        <v>75</v>
      </c>
      <c r="R3914" t="s">
        <v>74</v>
      </c>
    </row>
    <row r="3915" spans="1:18" x14ac:dyDescent="0.25">
      <c r="A3915">
        <v>1964</v>
      </c>
      <c r="B3915">
        <v>17</v>
      </c>
      <c r="C3915">
        <v>6</v>
      </c>
      <c r="D3915">
        <v>4</v>
      </c>
      <c r="E3915">
        <v>5</v>
      </c>
      <c r="F3915">
        <v>6</v>
      </c>
      <c r="G3915">
        <v>8</v>
      </c>
      <c r="H3915">
        <v>2</v>
      </c>
      <c r="I3915">
        <v>3.68</v>
      </c>
      <c r="J3915" t="s">
        <v>143</v>
      </c>
      <c r="K3915">
        <v>21.33</v>
      </c>
      <c r="L3915">
        <v>383</v>
      </c>
      <c r="M3915">
        <v>1.62</v>
      </c>
      <c r="N3915" t="s">
        <v>153</v>
      </c>
      <c r="O3915">
        <v>48.43</v>
      </c>
      <c r="P3915" t="s">
        <v>33</v>
      </c>
      <c r="Q3915" t="s">
        <v>75</v>
      </c>
      <c r="R3915" t="s">
        <v>74</v>
      </c>
    </row>
    <row r="3916" spans="1:18" x14ac:dyDescent="0.25">
      <c r="A3916">
        <v>1975</v>
      </c>
      <c r="B3916">
        <v>8</v>
      </c>
      <c r="C3916">
        <v>9</v>
      </c>
      <c r="D3916">
        <v>6</v>
      </c>
      <c r="E3916">
        <v>1</v>
      </c>
      <c r="F3916">
        <v>5</v>
      </c>
      <c r="G3916">
        <v>7</v>
      </c>
      <c r="H3916">
        <v>2</v>
      </c>
      <c r="I3916">
        <v>3.55</v>
      </c>
      <c r="J3916" t="s">
        <v>143</v>
      </c>
      <c r="K3916">
        <v>5.8</v>
      </c>
      <c r="L3916">
        <v>270</v>
      </c>
      <c r="M3916">
        <v>15.51</v>
      </c>
      <c r="N3916" t="s">
        <v>153</v>
      </c>
      <c r="O3916">
        <v>35.28</v>
      </c>
      <c r="P3916" t="s">
        <v>34</v>
      </c>
      <c r="Q3916" t="s">
        <v>75</v>
      </c>
      <c r="R3916" t="s">
        <v>74</v>
      </c>
    </row>
    <row r="3917" spans="1:18" x14ac:dyDescent="0.25">
      <c r="A3917">
        <v>1979</v>
      </c>
      <c r="B3917">
        <v>1</v>
      </c>
      <c r="C3917">
        <v>8</v>
      </c>
      <c r="D3917">
        <v>7</v>
      </c>
      <c r="E3917">
        <v>3</v>
      </c>
      <c r="F3917">
        <v>6</v>
      </c>
      <c r="G3917">
        <v>4</v>
      </c>
      <c r="H3917">
        <v>2</v>
      </c>
      <c r="I3917">
        <v>4.63</v>
      </c>
      <c r="J3917" t="s">
        <v>143</v>
      </c>
      <c r="K3917">
        <v>35.76</v>
      </c>
      <c r="L3917">
        <v>185</v>
      </c>
      <c r="M3917">
        <v>2.94</v>
      </c>
      <c r="N3917" t="s">
        <v>153</v>
      </c>
      <c r="O3917">
        <v>39.25</v>
      </c>
      <c r="P3917" t="s">
        <v>30</v>
      </c>
      <c r="Q3917" t="s">
        <v>75</v>
      </c>
      <c r="R3917" t="s">
        <v>74</v>
      </c>
    </row>
    <row r="3918" spans="1:18" x14ac:dyDescent="0.25">
      <c r="A3918">
        <v>1994</v>
      </c>
      <c r="B3918">
        <v>7</v>
      </c>
      <c r="C3918">
        <v>4</v>
      </c>
      <c r="D3918">
        <v>5</v>
      </c>
      <c r="E3918">
        <v>5</v>
      </c>
      <c r="F3918">
        <v>1</v>
      </c>
      <c r="G3918">
        <v>9</v>
      </c>
      <c r="H3918">
        <v>2</v>
      </c>
      <c r="I3918">
        <v>3.95</v>
      </c>
      <c r="J3918" t="s">
        <v>143</v>
      </c>
      <c r="K3918">
        <v>10.79</v>
      </c>
      <c r="L3918">
        <v>348</v>
      </c>
      <c r="M3918">
        <v>4.34</v>
      </c>
      <c r="N3918" t="s">
        <v>153</v>
      </c>
      <c r="O3918">
        <v>23.57</v>
      </c>
      <c r="P3918" t="s">
        <v>32</v>
      </c>
      <c r="Q3918" t="s">
        <v>75</v>
      </c>
      <c r="R3918" t="s">
        <v>74</v>
      </c>
    </row>
    <row r="3919" spans="1:18" x14ac:dyDescent="0.25">
      <c r="A3919">
        <v>2009</v>
      </c>
      <c r="B3919">
        <v>10</v>
      </c>
      <c r="C3919">
        <v>7</v>
      </c>
      <c r="D3919">
        <v>5</v>
      </c>
      <c r="E3919">
        <v>2</v>
      </c>
      <c r="F3919">
        <v>4</v>
      </c>
      <c r="G3919">
        <v>3</v>
      </c>
      <c r="H3919">
        <v>2</v>
      </c>
      <c r="I3919">
        <v>3.61</v>
      </c>
      <c r="J3919" t="s">
        <v>143</v>
      </c>
      <c r="K3919">
        <v>15.65</v>
      </c>
      <c r="L3919">
        <v>285</v>
      </c>
      <c r="M3919">
        <v>4.9000000000000004</v>
      </c>
      <c r="N3919" t="s">
        <v>153</v>
      </c>
      <c r="O3919">
        <v>18.68</v>
      </c>
      <c r="P3919" t="s">
        <v>47</v>
      </c>
      <c r="Q3919" t="s">
        <v>75</v>
      </c>
      <c r="R3919" t="s">
        <v>74</v>
      </c>
    </row>
    <row r="3920" spans="1:18" x14ac:dyDescent="0.25">
      <c r="A3920">
        <v>2086</v>
      </c>
      <c r="B3920">
        <v>11</v>
      </c>
      <c r="C3920">
        <v>11</v>
      </c>
      <c r="D3920">
        <v>4</v>
      </c>
      <c r="E3920">
        <v>6</v>
      </c>
      <c r="F3920">
        <v>5</v>
      </c>
      <c r="G3920">
        <v>5</v>
      </c>
      <c r="H3920">
        <v>2</v>
      </c>
      <c r="I3920">
        <v>3.96</v>
      </c>
      <c r="J3920" t="s">
        <v>143</v>
      </c>
      <c r="K3920">
        <v>16.809999999999999</v>
      </c>
      <c r="L3920">
        <v>192</v>
      </c>
      <c r="M3920">
        <v>11.07</v>
      </c>
      <c r="N3920" t="s">
        <v>153</v>
      </c>
      <c r="O3920">
        <v>15.85</v>
      </c>
      <c r="P3920" t="s">
        <v>40</v>
      </c>
      <c r="Q3920" t="s">
        <v>75</v>
      </c>
      <c r="R3920" t="s">
        <v>74</v>
      </c>
    </row>
    <row r="3921" spans="1:18" x14ac:dyDescent="0.25">
      <c r="A3921">
        <v>2097</v>
      </c>
      <c r="B3921">
        <v>18</v>
      </c>
      <c r="C3921">
        <v>3</v>
      </c>
      <c r="D3921">
        <v>7</v>
      </c>
      <c r="E3921">
        <v>3</v>
      </c>
      <c r="F3921">
        <v>1</v>
      </c>
      <c r="G3921">
        <v>2</v>
      </c>
      <c r="H3921">
        <v>2</v>
      </c>
      <c r="I3921">
        <v>4.5</v>
      </c>
      <c r="J3921" t="s">
        <v>143</v>
      </c>
      <c r="K3921">
        <v>11.64</v>
      </c>
      <c r="L3921">
        <v>60</v>
      </c>
      <c r="M3921">
        <v>6.37</v>
      </c>
      <c r="N3921" t="s">
        <v>153</v>
      </c>
      <c r="O3921">
        <v>48.54</v>
      </c>
      <c r="P3921" t="s">
        <v>27</v>
      </c>
      <c r="Q3921" t="s">
        <v>75</v>
      </c>
      <c r="R3921" t="s">
        <v>74</v>
      </c>
    </row>
    <row r="3922" spans="1:18" x14ac:dyDescent="0.25">
      <c r="A3922">
        <v>2224</v>
      </c>
      <c r="B3922">
        <v>8</v>
      </c>
      <c r="C3922">
        <v>1</v>
      </c>
      <c r="D3922">
        <v>1</v>
      </c>
      <c r="E3922">
        <v>3</v>
      </c>
      <c r="F3922">
        <v>5</v>
      </c>
      <c r="G3922">
        <v>3</v>
      </c>
      <c r="H3922">
        <v>2</v>
      </c>
      <c r="I3922">
        <v>3.94</v>
      </c>
      <c r="J3922" t="s">
        <v>143</v>
      </c>
      <c r="K3922">
        <v>27.34</v>
      </c>
      <c r="L3922">
        <v>323</v>
      </c>
      <c r="M3922">
        <v>10.98</v>
      </c>
      <c r="N3922" t="s">
        <v>153</v>
      </c>
      <c r="O3922">
        <v>48.96</v>
      </c>
      <c r="P3922" t="s">
        <v>31</v>
      </c>
      <c r="Q3922" t="s">
        <v>75</v>
      </c>
      <c r="R3922" t="s">
        <v>74</v>
      </c>
    </row>
    <row r="3923" spans="1:18" x14ac:dyDescent="0.25">
      <c r="A3923">
        <v>2233</v>
      </c>
      <c r="B3923">
        <v>9</v>
      </c>
      <c r="C3923">
        <v>7</v>
      </c>
      <c r="D3923">
        <v>8</v>
      </c>
      <c r="E3923">
        <v>3</v>
      </c>
      <c r="F3923">
        <v>6</v>
      </c>
      <c r="G3923">
        <v>4</v>
      </c>
      <c r="H3923">
        <v>2</v>
      </c>
      <c r="I3923">
        <v>4.6900000000000004</v>
      </c>
      <c r="J3923" t="s">
        <v>143</v>
      </c>
      <c r="K3923">
        <v>5.32</v>
      </c>
      <c r="L3923">
        <v>27</v>
      </c>
      <c r="M3923">
        <v>29.54</v>
      </c>
      <c r="N3923" t="s">
        <v>153</v>
      </c>
      <c r="O3923">
        <v>75.930000000000007</v>
      </c>
      <c r="P3923" t="s">
        <v>29</v>
      </c>
      <c r="Q3923" t="s">
        <v>75</v>
      </c>
      <c r="R3923" t="s">
        <v>74</v>
      </c>
    </row>
    <row r="3924" spans="1:18" x14ac:dyDescent="0.25">
      <c r="A3924">
        <v>2235</v>
      </c>
      <c r="B3924">
        <v>6</v>
      </c>
      <c r="C3924">
        <v>6</v>
      </c>
      <c r="D3924">
        <v>11</v>
      </c>
      <c r="E3924">
        <v>7</v>
      </c>
      <c r="F3924">
        <v>5</v>
      </c>
      <c r="G3924">
        <v>3</v>
      </c>
      <c r="H3924">
        <v>2</v>
      </c>
      <c r="I3924">
        <v>4.3099999999999996</v>
      </c>
      <c r="J3924" t="s">
        <v>143</v>
      </c>
      <c r="K3924">
        <v>22.01</v>
      </c>
      <c r="L3924">
        <v>76</v>
      </c>
      <c r="M3924">
        <v>2.85</v>
      </c>
      <c r="N3924" t="s">
        <v>153</v>
      </c>
      <c r="O3924">
        <v>48.02</v>
      </c>
      <c r="P3924" t="s">
        <v>61</v>
      </c>
      <c r="Q3924" t="s">
        <v>75</v>
      </c>
      <c r="R3924" t="s">
        <v>74</v>
      </c>
    </row>
    <row r="3925" spans="1:18" x14ac:dyDescent="0.25">
      <c r="A3925">
        <v>2251</v>
      </c>
      <c r="B3925">
        <v>8</v>
      </c>
      <c r="C3925">
        <v>5</v>
      </c>
      <c r="D3925">
        <v>6</v>
      </c>
      <c r="E3925">
        <v>7</v>
      </c>
      <c r="F3925">
        <v>9</v>
      </c>
      <c r="G3925">
        <v>5</v>
      </c>
      <c r="H3925">
        <v>2</v>
      </c>
      <c r="I3925">
        <v>4.66</v>
      </c>
      <c r="J3925" t="s">
        <v>143</v>
      </c>
      <c r="K3925">
        <v>12.79</v>
      </c>
      <c r="L3925">
        <v>101</v>
      </c>
      <c r="M3925">
        <v>6.55</v>
      </c>
      <c r="N3925" t="s">
        <v>153</v>
      </c>
      <c r="O3925">
        <v>37.03</v>
      </c>
      <c r="P3925" t="s">
        <v>24</v>
      </c>
      <c r="Q3925" t="s">
        <v>75</v>
      </c>
      <c r="R3925" t="s">
        <v>74</v>
      </c>
    </row>
    <row r="3926" spans="1:18" x14ac:dyDescent="0.25">
      <c r="A3926">
        <v>2289</v>
      </c>
      <c r="B3926">
        <v>13</v>
      </c>
      <c r="C3926">
        <v>6</v>
      </c>
      <c r="D3926">
        <v>3</v>
      </c>
      <c r="E3926">
        <v>5</v>
      </c>
      <c r="F3926">
        <v>7</v>
      </c>
      <c r="G3926">
        <v>9</v>
      </c>
      <c r="H3926">
        <v>2</v>
      </c>
      <c r="I3926">
        <v>3.48</v>
      </c>
      <c r="J3926" t="s">
        <v>143</v>
      </c>
      <c r="K3926">
        <v>9.9</v>
      </c>
      <c r="L3926">
        <v>211</v>
      </c>
      <c r="M3926">
        <v>6.61</v>
      </c>
      <c r="N3926" t="s">
        <v>153</v>
      </c>
      <c r="O3926">
        <v>9.02</v>
      </c>
      <c r="P3926" t="s">
        <v>56</v>
      </c>
      <c r="Q3926" t="s">
        <v>75</v>
      </c>
      <c r="R3926" t="s">
        <v>74</v>
      </c>
    </row>
    <row r="3927" spans="1:18" x14ac:dyDescent="0.25">
      <c r="A3927">
        <v>2300</v>
      </c>
      <c r="B3927">
        <v>1</v>
      </c>
      <c r="C3927">
        <v>2</v>
      </c>
      <c r="D3927">
        <v>5</v>
      </c>
      <c r="E3927">
        <v>5</v>
      </c>
      <c r="F3927">
        <v>8</v>
      </c>
      <c r="G3927">
        <v>3</v>
      </c>
      <c r="H3927">
        <v>2</v>
      </c>
      <c r="I3927">
        <v>3.45</v>
      </c>
      <c r="J3927" t="s">
        <v>143</v>
      </c>
      <c r="K3927">
        <v>12.67</v>
      </c>
      <c r="L3927">
        <v>184</v>
      </c>
      <c r="M3927">
        <v>3.64</v>
      </c>
      <c r="N3927" t="s">
        <v>153</v>
      </c>
      <c r="O3927">
        <v>22.99</v>
      </c>
      <c r="P3927" t="s">
        <v>21</v>
      </c>
      <c r="Q3927" t="s">
        <v>75</v>
      </c>
      <c r="R3927" t="s">
        <v>74</v>
      </c>
    </row>
    <row r="3928" spans="1:18" x14ac:dyDescent="0.25">
      <c r="A3928">
        <v>2303</v>
      </c>
      <c r="B3928">
        <v>14</v>
      </c>
      <c r="C3928">
        <v>11</v>
      </c>
      <c r="D3928">
        <v>6</v>
      </c>
      <c r="E3928">
        <v>7</v>
      </c>
      <c r="F3928">
        <v>3</v>
      </c>
      <c r="G3928">
        <v>1</v>
      </c>
      <c r="H3928">
        <v>2</v>
      </c>
      <c r="I3928">
        <v>4.41</v>
      </c>
      <c r="J3928" t="s">
        <v>143</v>
      </c>
      <c r="K3928">
        <v>16.79</v>
      </c>
      <c r="L3928">
        <v>137</v>
      </c>
      <c r="M3928">
        <v>1.06</v>
      </c>
      <c r="N3928" t="s">
        <v>153</v>
      </c>
      <c r="O3928">
        <v>38.5</v>
      </c>
      <c r="P3928" t="s">
        <v>34</v>
      </c>
      <c r="Q3928" t="s">
        <v>75</v>
      </c>
      <c r="R3928" t="s">
        <v>74</v>
      </c>
    </row>
    <row r="3929" spans="1:18" x14ac:dyDescent="0.25">
      <c r="A3929">
        <v>2315</v>
      </c>
      <c r="B3929">
        <v>12</v>
      </c>
      <c r="C3929">
        <v>7</v>
      </c>
      <c r="D3929">
        <v>4</v>
      </c>
      <c r="E3929">
        <v>5</v>
      </c>
      <c r="F3929">
        <v>9</v>
      </c>
      <c r="G3929">
        <v>9</v>
      </c>
      <c r="H3929">
        <v>2</v>
      </c>
      <c r="I3929">
        <v>4.3899999999999997</v>
      </c>
      <c r="J3929" t="s">
        <v>143</v>
      </c>
      <c r="K3929">
        <v>11.94</v>
      </c>
      <c r="L3929">
        <v>186</v>
      </c>
      <c r="M3929">
        <v>3.82</v>
      </c>
      <c r="N3929" t="s">
        <v>153</v>
      </c>
      <c r="O3929">
        <v>30.03</v>
      </c>
      <c r="P3929" t="s">
        <v>40</v>
      </c>
      <c r="Q3929" t="s">
        <v>75</v>
      </c>
      <c r="R3929" t="s">
        <v>74</v>
      </c>
    </row>
    <row r="3930" spans="1:18" x14ac:dyDescent="0.25">
      <c r="A3930">
        <v>2316</v>
      </c>
      <c r="B3930">
        <v>12</v>
      </c>
      <c r="C3930">
        <v>9</v>
      </c>
      <c r="D3930">
        <v>2</v>
      </c>
      <c r="E3930">
        <v>2</v>
      </c>
      <c r="F3930">
        <v>5</v>
      </c>
      <c r="G3930">
        <v>7</v>
      </c>
      <c r="H3930">
        <v>2</v>
      </c>
      <c r="I3930">
        <v>3.8</v>
      </c>
      <c r="J3930" t="s">
        <v>143</v>
      </c>
      <c r="K3930">
        <v>10.73</v>
      </c>
      <c r="L3930">
        <v>646</v>
      </c>
      <c r="M3930">
        <v>12.61</v>
      </c>
      <c r="N3930" t="s">
        <v>153</v>
      </c>
      <c r="O3930">
        <v>22.21</v>
      </c>
      <c r="P3930" t="s">
        <v>29</v>
      </c>
      <c r="Q3930" t="s">
        <v>75</v>
      </c>
      <c r="R3930" t="s">
        <v>74</v>
      </c>
    </row>
    <row r="3931" spans="1:18" x14ac:dyDescent="0.25">
      <c r="A3931">
        <v>2354</v>
      </c>
      <c r="B3931">
        <v>7</v>
      </c>
      <c r="C3931">
        <v>11</v>
      </c>
      <c r="D3931">
        <v>3</v>
      </c>
      <c r="E3931">
        <v>4</v>
      </c>
      <c r="F3931">
        <v>5</v>
      </c>
      <c r="G3931">
        <v>1</v>
      </c>
      <c r="H3931">
        <v>2</v>
      </c>
      <c r="I3931">
        <v>4.1500000000000004</v>
      </c>
      <c r="J3931" t="s">
        <v>143</v>
      </c>
      <c r="K3931">
        <v>13.7</v>
      </c>
      <c r="L3931">
        <v>95</v>
      </c>
      <c r="M3931">
        <v>3.96</v>
      </c>
      <c r="N3931" t="s">
        <v>153</v>
      </c>
      <c r="O3931">
        <v>20.260000000000002</v>
      </c>
      <c r="P3931" t="s">
        <v>35</v>
      </c>
      <c r="Q3931" t="s">
        <v>75</v>
      </c>
      <c r="R3931" t="s">
        <v>74</v>
      </c>
    </row>
    <row r="3932" spans="1:18" x14ac:dyDescent="0.25">
      <c r="A3932">
        <v>2369</v>
      </c>
      <c r="B3932">
        <v>19</v>
      </c>
      <c r="C3932">
        <v>9</v>
      </c>
      <c r="D3932">
        <v>5</v>
      </c>
      <c r="E3932">
        <v>2</v>
      </c>
      <c r="F3932">
        <v>9</v>
      </c>
      <c r="G3932">
        <v>1</v>
      </c>
      <c r="H3932">
        <v>2</v>
      </c>
      <c r="I3932">
        <v>4.04</v>
      </c>
      <c r="J3932" t="s">
        <v>143</v>
      </c>
      <c r="K3932">
        <v>6.44</v>
      </c>
      <c r="L3932">
        <v>862</v>
      </c>
      <c r="M3932">
        <v>2.5</v>
      </c>
      <c r="N3932" t="s">
        <v>153</v>
      </c>
      <c r="O3932">
        <v>36.47</v>
      </c>
      <c r="P3932" t="s">
        <v>69</v>
      </c>
      <c r="Q3932" t="s">
        <v>75</v>
      </c>
      <c r="R3932" t="s">
        <v>74</v>
      </c>
    </row>
    <row r="3933" spans="1:18" x14ac:dyDescent="0.25">
      <c r="A3933">
        <v>2381</v>
      </c>
      <c r="B3933">
        <v>17</v>
      </c>
      <c r="C3933">
        <v>7</v>
      </c>
      <c r="D3933">
        <v>5</v>
      </c>
      <c r="E3933">
        <v>6</v>
      </c>
      <c r="F3933">
        <v>7</v>
      </c>
      <c r="G3933">
        <v>6</v>
      </c>
      <c r="H3933">
        <v>2</v>
      </c>
      <c r="I3933">
        <v>4.07</v>
      </c>
      <c r="J3933" t="s">
        <v>143</v>
      </c>
      <c r="K3933">
        <v>4.88</v>
      </c>
      <c r="L3933">
        <v>22</v>
      </c>
      <c r="M3933">
        <v>1.66</v>
      </c>
      <c r="N3933" t="s">
        <v>153</v>
      </c>
      <c r="O3933">
        <v>32.06</v>
      </c>
      <c r="P3933" t="s">
        <v>38</v>
      </c>
      <c r="Q3933" t="s">
        <v>75</v>
      </c>
      <c r="R3933" t="s">
        <v>74</v>
      </c>
    </row>
    <row r="3934" spans="1:18" x14ac:dyDescent="0.25">
      <c r="A3934">
        <v>2418</v>
      </c>
      <c r="B3934">
        <v>3</v>
      </c>
      <c r="C3934">
        <v>9</v>
      </c>
      <c r="D3934">
        <v>8</v>
      </c>
      <c r="E3934">
        <v>4</v>
      </c>
      <c r="F3934">
        <v>5</v>
      </c>
      <c r="G3934">
        <v>1</v>
      </c>
      <c r="H3934">
        <v>2</v>
      </c>
      <c r="I3934">
        <v>4.9000000000000004</v>
      </c>
      <c r="J3934" t="s">
        <v>143</v>
      </c>
      <c r="K3934">
        <v>29.09</v>
      </c>
      <c r="L3934">
        <v>495</v>
      </c>
      <c r="M3934">
        <v>10.3</v>
      </c>
      <c r="N3934" t="s">
        <v>153</v>
      </c>
      <c r="O3934">
        <v>13.7</v>
      </c>
      <c r="P3934" t="s">
        <v>26</v>
      </c>
      <c r="Q3934" t="s">
        <v>75</v>
      </c>
      <c r="R3934" t="s">
        <v>74</v>
      </c>
    </row>
    <row r="3935" spans="1:18" x14ac:dyDescent="0.25">
      <c r="A3935">
        <v>2463</v>
      </c>
      <c r="B3935">
        <v>8</v>
      </c>
      <c r="C3935">
        <v>7</v>
      </c>
      <c r="D3935">
        <v>8</v>
      </c>
      <c r="E3935">
        <v>8</v>
      </c>
      <c r="F3935">
        <v>4</v>
      </c>
      <c r="G3935">
        <v>9</v>
      </c>
      <c r="H3935">
        <v>2</v>
      </c>
      <c r="I3935">
        <v>4.97</v>
      </c>
      <c r="J3935" t="s">
        <v>143</v>
      </c>
      <c r="K3935">
        <v>20.09</v>
      </c>
      <c r="L3935">
        <v>94</v>
      </c>
      <c r="M3935">
        <v>1.03</v>
      </c>
      <c r="N3935" t="s">
        <v>153</v>
      </c>
      <c r="O3935">
        <v>38.89</v>
      </c>
      <c r="P3935" t="s">
        <v>29</v>
      </c>
      <c r="Q3935" t="s">
        <v>75</v>
      </c>
      <c r="R3935" t="s">
        <v>74</v>
      </c>
    </row>
    <row r="3936" spans="1:18" x14ac:dyDescent="0.25">
      <c r="A3936">
        <v>2495</v>
      </c>
      <c r="B3936">
        <v>13</v>
      </c>
      <c r="C3936">
        <v>2</v>
      </c>
      <c r="D3936">
        <v>10</v>
      </c>
      <c r="E3936">
        <v>5</v>
      </c>
      <c r="F3936">
        <v>2</v>
      </c>
      <c r="G3936">
        <v>5</v>
      </c>
      <c r="H3936">
        <v>2</v>
      </c>
      <c r="I3936">
        <v>4.83</v>
      </c>
      <c r="J3936" t="s">
        <v>143</v>
      </c>
      <c r="K3936">
        <v>4.7300000000000004</v>
      </c>
      <c r="L3936">
        <v>396</v>
      </c>
      <c r="M3936">
        <v>3.95</v>
      </c>
      <c r="N3936" t="s">
        <v>153</v>
      </c>
      <c r="O3936">
        <v>48.57</v>
      </c>
      <c r="P3936" t="s">
        <v>66</v>
      </c>
      <c r="Q3936" t="s">
        <v>75</v>
      </c>
      <c r="R3936" t="s">
        <v>74</v>
      </c>
    </row>
    <row r="3937" spans="1:18" x14ac:dyDescent="0.25">
      <c r="A3937">
        <v>2499</v>
      </c>
      <c r="B3937">
        <v>20</v>
      </c>
      <c r="C3937">
        <v>12</v>
      </c>
      <c r="D3937">
        <v>10</v>
      </c>
      <c r="E3937">
        <v>5</v>
      </c>
      <c r="F3937">
        <v>6</v>
      </c>
      <c r="G3937">
        <v>7</v>
      </c>
      <c r="H3937">
        <v>2</v>
      </c>
      <c r="I3937">
        <v>4.13</v>
      </c>
      <c r="J3937" t="s">
        <v>143</v>
      </c>
      <c r="K3937">
        <v>18.809999999999999</v>
      </c>
      <c r="L3937">
        <v>90</v>
      </c>
      <c r="M3937">
        <v>1.0900000000000001</v>
      </c>
      <c r="N3937" t="s">
        <v>153</v>
      </c>
      <c r="O3937">
        <v>37.9</v>
      </c>
      <c r="P3937" t="s">
        <v>73</v>
      </c>
      <c r="Q3937" t="s">
        <v>75</v>
      </c>
      <c r="R3937" t="s">
        <v>74</v>
      </c>
    </row>
    <row r="3938" spans="1:18" x14ac:dyDescent="0.25">
      <c r="A3938">
        <v>2502</v>
      </c>
      <c r="B3938">
        <v>15</v>
      </c>
      <c r="C3938">
        <v>3</v>
      </c>
      <c r="D3938">
        <v>7</v>
      </c>
      <c r="E3938">
        <v>7</v>
      </c>
      <c r="F3938">
        <v>7</v>
      </c>
      <c r="G3938">
        <v>1</v>
      </c>
      <c r="H3938">
        <v>2</v>
      </c>
      <c r="I3938">
        <v>4.55</v>
      </c>
      <c r="J3938" t="s">
        <v>143</v>
      </c>
      <c r="K3938">
        <v>14.58</v>
      </c>
      <c r="L3938">
        <v>172</v>
      </c>
      <c r="M3938">
        <v>0.92</v>
      </c>
      <c r="N3938" t="s">
        <v>153</v>
      </c>
      <c r="O3938">
        <v>48.78</v>
      </c>
      <c r="P3938" t="s">
        <v>51</v>
      </c>
      <c r="Q3938" t="s">
        <v>75</v>
      </c>
      <c r="R3938" t="s">
        <v>74</v>
      </c>
    </row>
    <row r="3939" spans="1:18" x14ac:dyDescent="0.25">
      <c r="A3939">
        <v>2505</v>
      </c>
      <c r="B3939">
        <v>14</v>
      </c>
      <c r="C3939">
        <v>7</v>
      </c>
      <c r="D3939">
        <v>9</v>
      </c>
      <c r="E3939">
        <v>1</v>
      </c>
      <c r="F3939">
        <v>2</v>
      </c>
      <c r="G3939">
        <v>3</v>
      </c>
      <c r="H3939">
        <v>2</v>
      </c>
      <c r="I3939">
        <v>3.5</v>
      </c>
      <c r="J3939" t="s">
        <v>143</v>
      </c>
      <c r="K3939">
        <v>11.88</v>
      </c>
      <c r="L3939">
        <v>129</v>
      </c>
      <c r="M3939">
        <v>2.73</v>
      </c>
      <c r="N3939" t="s">
        <v>153</v>
      </c>
      <c r="O3939">
        <v>18.420000000000002</v>
      </c>
      <c r="P3939" t="s">
        <v>33</v>
      </c>
      <c r="Q3939" t="s">
        <v>75</v>
      </c>
      <c r="R3939" t="s">
        <v>74</v>
      </c>
    </row>
    <row r="3940" spans="1:18" x14ac:dyDescent="0.25">
      <c r="A3940">
        <v>2506</v>
      </c>
      <c r="B3940">
        <v>1</v>
      </c>
      <c r="C3940">
        <v>8</v>
      </c>
      <c r="D3940">
        <v>7</v>
      </c>
      <c r="E3940">
        <v>3</v>
      </c>
      <c r="F3940">
        <v>2</v>
      </c>
      <c r="G3940">
        <v>3</v>
      </c>
      <c r="H3940">
        <v>2</v>
      </c>
      <c r="I3940">
        <v>4.09</v>
      </c>
      <c r="J3940" t="s">
        <v>143</v>
      </c>
      <c r="K3940">
        <v>5.76</v>
      </c>
      <c r="L3940">
        <v>1673</v>
      </c>
      <c r="M3940">
        <v>7.84</v>
      </c>
      <c r="N3940" t="s">
        <v>153</v>
      </c>
      <c r="O3940">
        <v>36.21</v>
      </c>
      <c r="P3940" t="s">
        <v>25</v>
      </c>
      <c r="Q3940" t="s">
        <v>75</v>
      </c>
      <c r="R3940" t="s">
        <v>74</v>
      </c>
    </row>
    <row r="3941" spans="1:18" x14ac:dyDescent="0.25">
      <c r="A3941">
        <v>2522</v>
      </c>
      <c r="B3941">
        <v>19</v>
      </c>
      <c r="C3941">
        <v>9</v>
      </c>
      <c r="D3941">
        <v>1</v>
      </c>
      <c r="E3941">
        <v>3</v>
      </c>
      <c r="F3941">
        <v>9</v>
      </c>
      <c r="G3941">
        <v>4</v>
      </c>
      <c r="H3941">
        <v>2</v>
      </c>
      <c r="I3941">
        <v>3.83</v>
      </c>
      <c r="J3941" t="s">
        <v>143</v>
      </c>
      <c r="K3941">
        <v>24.34</v>
      </c>
      <c r="L3941">
        <v>948</v>
      </c>
      <c r="M3941">
        <v>0.66</v>
      </c>
      <c r="N3941" t="s">
        <v>153</v>
      </c>
      <c r="O3941">
        <v>37.950000000000003</v>
      </c>
      <c r="P3941" t="s">
        <v>52</v>
      </c>
      <c r="Q3941" t="s">
        <v>75</v>
      </c>
      <c r="R3941" t="s">
        <v>74</v>
      </c>
    </row>
    <row r="3942" spans="1:18" x14ac:dyDescent="0.25">
      <c r="A3942">
        <v>2526</v>
      </c>
      <c r="B3942">
        <v>11</v>
      </c>
      <c r="C3942">
        <v>9</v>
      </c>
      <c r="D3942">
        <v>6</v>
      </c>
      <c r="E3942">
        <v>6</v>
      </c>
      <c r="F3942">
        <v>1</v>
      </c>
      <c r="G3942">
        <v>3</v>
      </c>
      <c r="H3942">
        <v>2</v>
      </c>
      <c r="I3942">
        <v>3.89</v>
      </c>
      <c r="J3942" t="s">
        <v>143</v>
      </c>
      <c r="K3942">
        <v>15.82</v>
      </c>
      <c r="L3942">
        <v>239</v>
      </c>
      <c r="M3942">
        <v>5.05</v>
      </c>
      <c r="N3942" t="s">
        <v>153</v>
      </c>
      <c r="O3942">
        <v>12.4</v>
      </c>
      <c r="P3942" t="s">
        <v>52</v>
      </c>
      <c r="Q3942" t="s">
        <v>75</v>
      </c>
      <c r="R3942" t="s">
        <v>74</v>
      </c>
    </row>
    <row r="3943" spans="1:18" x14ac:dyDescent="0.25">
      <c r="A3943">
        <v>2561</v>
      </c>
      <c r="B3943">
        <v>2</v>
      </c>
      <c r="C3943">
        <v>10</v>
      </c>
      <c r="D3943">
        <v>5</v>
      </c>
      <c r="E3943">
        <v>6</v>
      </c>
      <c r="F3943">
        <v>8</v>
      </c>
      <c r="G3943">
        <v>8</v>
      </c>
      <c r="H3943">
        <v>2</v>
      </c>
      <c r="I3943">
        <v>4.9400000000000004</v>
      </c>
      <c r="J3943" t="s">
        <v>143</v>
      </c>
      <c r="K3943">
        <v>4.72</v>
      </c>
      <c r="L3943">
        <v>199</v>
      </c>
      <c r="M3943">
        <v>3.66</v>
      </c>
      <c r="N3943" t="s">
        <v>153</v>
      </c>
      <c r="O3943">
        <v>29.99</v>
      </c>
      <c r="P3943" t="s">
        <v>18</v>
      </c>
      <c r="Q3943" t="s">
        <v>75</v>
      </c>
      <c r="R3943" t="s">
        <v>74</v>
      </c>
    </row>
    <row r="3944" spans="1:18" x14ac:dyDescent="0.25">
      <c r="A3944">
        <v>2573</v>
      </c>
      <c r="B3944">
        <v>13</v>
      </c>
      <c r="C3944">
        <v>5</v>
      </c>
      <c r="D3944">
        <v>8</v>
      </c>
      <c r="E3944">
        <v>2</v>
      </c>
      <c r="F3944">
        <v>9</v>
      </c>
      <c r="G3944">
        <v>1</v>
      </c>
      <c r="H3944">
        <v>2</v>
      </c>
      <c r="I3944">
        <v>4.9800000000000004</v>
      </c>
      <c r="J3944" t="s">
        <v>143</v>
      </c>
      <c r="K3944">
        <v>7.79</v>
      </c>
      <c r="L3944">
        <v>490</v>
      </c>
      <c r="M3944">
        <v>0.9</v>
      </c>
      <c r="N3944" t="s">
        <v>153</v>
      </c>
      <c r="O3944">
        <v>41.94</v>
      </c>
      <c r="P3944" t="s">
        <v>65</v>
      </c>
      <c r="Q3944" t="s">
        <v>75</v>
      </c>
      <c r="R3944" t="s">
        <v>74</v>
      </c>
    </row>
    <row r="3945" spans="1:18" x14ac:dyDescent="0.25">
      <c r="A3945">
        <v>2579</v>
      </c>
      <c r="B3945">
        <v>6</v>
      </c>
      <c r="C3945">
        <v>7</v>
      </c>
      <c r="D3945">
        <v>7</v>
      </c>
      <c r="E3945">
        <v>3</v>
      </c>
      <c r="F3945">
        <v>8</v>
      </c>
      <c r="G3945">
        <v>9</v>
      </c>
      <c r="H3945">
        <v>2</v>
      </c>
      <c r="I3945">
        <v>4.38</v>
      </c>
      <c r="J3945" t="s">
        <v>143</v>
      </c>
      <c r="K3945">
        <v>10.029999999999999</v>
      </c>
      <c r="L3945">
        <v>62</v>
      </c>
      <c r="M3945">
        <v>1.88</v>
      </c>
      <c r="N3945" t="s">
        <v>153</v>
      </c>
      <c r="O3945">
        <v>33.57</v>
      </c>
      <c r="P3945" t="s">
        <v>66</v>
      </c>
      <c r="Q3945" t="s">
        <v>75</v>
      </c>
      <c r="R3945" t="s">
        <v>74</v>
      </c>
    </row>
    <row r="3946" spans="1:18" x14ac:dyDescent="0.25">
      <c r="A3946">
        <v>2648</v>
      </c>
      <c r="B3946">
        <v>13</v>
      </c>
      <c r="C3946">
        <v>2</v>
      </c>
      <c r="D3946">
        <v>3</v>
      </c>
      <c r="E3946">
        <v>2</v>
      </c>
      <c r="F3946">
        <v>6</v>
      </c>
      <c r="G3946">
        <v>3</v>
      </c>
      <c r="H3946">
        <v>2</v>
      </c>
      <c r="I3946">
        <v>4.28</v>
      </c>
      <c r="J3946" t="s">
        <v>143</v>
      </c>
      <c r="K3946">
        <v>1.83</v>
      </c>
      <c r="L3946">
        <v>964</v>
      </c>
      <c r="M3946">
        <v>7.24</v>
      </c>
      <c r="N3946" t="s">
        <v>153</v>
      </c>
      <c r="O3946">
        <v>41.64</v>
      </c>
      <c r="P3946" t="s">
        <v>71</v>
      </c>
      <c r="Q3946" t="s">
        <v>75</v>
      </c>
      <c r="R3946" t="s">
        <v>74</v>
      </c>
    </row>
    <row r="3947" spans="1:18" x14ac:dyDescent="0.25">
      <c r="A3947">
        <v>2690</v>
      </c>
      <c r="B3947">
        <v>15</v>
      </c>
      <c r="C3947">
        <v>9</v>
      </c>
      <c r="D3947">
        <v>10</v>
      </c>
      <c r="E3947">
        <v>9</v>
      </c>
      <c r="F3947">
        <v>8</v>
      </c>
      <c r="G3947">
        <v>8</v>
      </c>
      <c r="H3947">
        <v>2</v>
      </c>
      <c r="I3947">
        <v>4.71</v>
      </c>
      <c r="J3947" t="s">
        <v>143</v>
      </c>
      <c r="K3947">
        <v>28.17</v>
      </c>
      <c r="L3947">
        <v>93</v>
      </c>
      <c r="M3947">
        <v>4</v>
      </c>
      <c r="N3947" t="s">
        <v>153</v>
      </c>
      <c r="O3947">
        <v>29.9</v>
      </c>
      <c r="P3947" t="s">
        <v>55</v>
      </c>
      <c r="Q3947" t="s">
        <v>75</v>
      </c>
      <c r="R3947" t="s">
        <v>74</v>
      </c>
    </row>
    <row r="3948" spans="1:18" x14ac:dyDescent="0.25">
      <c r="A3948">
        <v>2692</v>
      </c>
      <c r="B3948">
        <v>17</v>
      </c>
      <c r="C3948">
        <v>12</v>
      </c>
      <c r="D3948">
        <v>2</v>
      </c>
      <c r="E3948">
        <v>9</v>
      </c>
      <c r="F3948">
        <v>1</v>
      </c>
      <c r="G3948">
        <v>2</v>
      </c>
      <c r="H3948">
        <v>2</v>
      </c>
      <c r="I3948">
        <v>3.64</v>
      </c>
      <c r="J3948" t="s">
        <v>143</v>
      </c>
      <c r="K3948">
        <v>8.16</v>
      </c>
      <c r="L3948">
        <v>399</v>
      </c>
      <c r="M3948">
        <v>8.56</v>
      </c>
      <c r="N3948" t="s">
        <v>153</v>
      </c>
      <c r="O3948">
        <v>30.6</v>
      </c>
      <c r="P3948" t="s">
        <v>36</v>
      </c>
      <c r="Q3948" t="s">
        <v>75</v>
      </c>
      <c r="R3948" t="s">
        <v>74</v>
      </c>
    </row>
    <row r="3949" spans="1:18" x14ac:dyDescent="0.25">
      <c r="A3949">
        <v>2695</v>
      </c>
      <c r="B3949">
        <v>3</v>
      </c>
      <c r="C3949">
        <v>2</v>
      </c>
      <c r="D3949">
        <v>10</v>
      </c>
      <c r="E3949">
        <v>4</v>
      </c>
      <c r="F3949">
        <v>1</v>
      </c>
      <c r="G3949">
        <v>9</v>
      </c>
      <c r="H3949">
        <v>2</v>
      </c>
      <c r="I3949">
        <v>4.18</v>
      </c>
      <c r="J3949" t="s">
        <v>143</v>
      </c>
      <c r="K3949">
        <v>2.16</v>
      </c>
      <c r="L3949">
        <v>51</v>
      </c>
      <c r="M3949">
        <v>9.66</v>
      </c>
      <c r="N3949" t="s">
        <v>153</v>
      </c>
      <c r="O3949">
        <v>14.22</v>
      </c>
      <c r="P3949" t="s">
        <v>59</v>
      </c>
      <c r="Q3949" t="s">
        <v>75</v>
      </c>
      <c r="R3949" t="s">
        <v>74</v>
      </c>
    </row>
    <row r="3950" spans="1:18" x14ac:dyDescent="0.25">
      <c r="A3950">
        <v>2708</v>
      </c>
      <c r="B3950">
        <v>5</v>
      </c>
      <c r="C3950">
        <v>2</v>
      </c>
      <c r="D3950">
        <v>8</v>
      </c>
      <c r="E3950">
        <v>4</v>
      </c>
      <c r="F3950">
        <v>3</v>
      </c>
      <c r="G3950">
        <v>3</v>
      </c>
      <c r="H3950">
        <v>2</v>
      </c>
      <c r="I3950">
        <v>4.3099999999999996</v>
      </c>
      <c r="J3950" t="s">
        <v>143</v>
      </c>
      <c r="K3950">
        <v>6.5</v>
      </c>
      <c r="L3950">
        <v>803</v>
      </c>
      <c r="M3950">
        <v>1.54</v>
      </c>
      <c r="N3950" t="s">
        <v>153</v>
      </c>
      <c r="O3950">
        <v>32.590000000000003</v>
      </c>
      <c r="P3950" t="s">
        <v>27</v>
      </c>
      <c r="Q3950" t="s">
        <v>75</v>
      </c>
      <c r="R3950" t="s">
        <v>74</v>
      </c>
    </row>
    <row r="3951" spans="1:18" x14ac:dyDescent="0.25">
      <c r="A3951">
        <v>2725</v>
      </c>
      <c r="B3951">
        <v>20</v>
      </c>
      <c r="C3951">
        <v>7</v>
      </c>
      <c r="D3951">
        <v>5</v>
      </c>
      <c r="E3951">
        <v>6</v>
      </c>
      <c r="F3951">
        <v>8</v>
      </c>
      <c r="G3951">
        <v>6</v>
      </c>
      <c r="H3951">
        <v>2</v>
      </c>
      <c r="I3951">
        <v>4.79</v>
      </c>
      <c r="J3951" t="s">
        <v>143</v>
      </c>
      <c r="K3951">
        <v>19.05</v>
      </c>
      <c r="L3951">
        <v>561</v>
      </c>
      <c r="M3951">
        <v>6.73</v>
      </c>
      <c r="N3951" t="s">
        <v>153</v>
      </c>
      <c r="O3951">
        <v>34.03</v>
      </c>
      <c r="P3951" t="s">
        <v>62</v>
      </c>
      <c r="Q3951" t="s">
        <v>75</v>
      </c>
      <c r="R3951" t="s">
        <v>74</v>
      </c>
    </row>
    <row r="3952" spans="1:18" x14ac:dyDescent="0.25">
      <c r="A3952">
        <v>2736</v>
      </c>
      <c r="B3952">
        <v>2</v>
      </c>
      <c r="C3952">
        <v>11</v>
      </c>
      <c r="D3952">
        <v>4</v>
      </c>
      <c r="E3952">
        <v>9</v>
      </c>
      <c r="F3952">
        <v>8</v>
      </c>
      <c r="G3952">
        <v>3</v>
      </c>
      <c r="H3952">
        <v>2</v>
      </c>
      <c r="I3952">
        <v>4.28</v>
      </c>
      <c r="J3952" t="s">
        <v>143</v>
      </c>
      <c r="K3952">
        <v>11.16</v>
      </c>
      <c r="L3952">
        <v>353</v>
      </c>
      <c r="M3952">
        <v>13.63</v>
      </c>
      <c r="N3952" t="s">
        <v>153</v>
      </c>
      <c r="O3952">
        <v>38.090000000000003</v>
      </c>
      <c r="P3952" t="s">
        <v>71</v>
      </c>
      <c r="Q3952" t="s">
        <v>75</v>
      </c>
      <c r="R3952" t="s">
        <v>74</v>
      </c>
    </row>
    <row r="3953" spans="1:18" x14ac:dyDescent="0.25">
      <c r="A3953">
        <v>2755</v>
      </c>
      <c r="B3953">
        <v>3</v>
      </c>
      <c r="C3953">
        <v>9</v>
      </c>
      <c r="D3953">
        <v>2</v>
      </c>
      <c r="E3953">
        <v>6</v>
      </c>
      <c r="F3953">
        <v>8</v>
      </c>
      <c r="G3953">
        <v>7</v>
      </c>
      <c r="H3953">
        <v>2</v>
      </c>
      <c r="I3953">
        <v>3.77</v>
      </c>
      <c r="J3953" t="s">
        <v>143</v>
      </c>
      <c r="K3953">
        <v>2.56</v>
      </c>
      <c r="L3953">
        <v>315</v>
      </c>
      <c r="M3953">
        <v>7.05</v>
      </c>
      <c r="N3953" t="s">
        <v>153</v>
      </c>
      <c r="O3953">
        <v>30.26</v>
      </c>
      <c r="P3953" t="s">
        <v>68</v>
      </c>
      <c r="Q3953" t="s">
        <v>75</v>
      </c>
      <c r="R3953" t="s">
        <v>74</v>
      </c>
    </row>
    <row r="3954" spans="1:18" x14ac:dyDescent="0.25">
      <c r="A3954">
        <v>2774</v>
      </c>
      <c r="B3954">
        <v>8</v>
      </c>
      <c r="C3954">
        <v>2</v>
      </c>
      <c r="D3954">
        <v>6</v>
      </c>
      <c r="E3954">
        <v>6</v>
      </c>
      <c r="F3954">
        <v>2</v>
      </c>
      <c r="G3954">
        <v>4</v>
      </c>
      <c r="H3954">
        <v>2</v>
      </c>
      <c r="I3954">
        <v>4.8600000000000003</v>
      </c>
      <c r="J3954" t="s">
        <v>143</v>
      </c>
      <c r="K3954">
        <v>27.4</v>
      </c>
      <c r="L3954">
        <v>380</v>
      </c>
      <c r="M3954">
        <v>6.22</v>
      </c>
      <c r="N3954" t="s">
        <v>153</v>
      </c>
      <c r="O3954">
        <v>53.71</v>
      </c>
      <c r="P3954" t="s">
        <v>22</v>
      </c>
      <c r="Q3954" t="s">
        <v>75</v>
      </c>
      <c r="R3954" t="s">
        <v>74</v>
      </c>
    </row>
    <row r="3955" spans="1:18" x14ac:dyDescent="0.25">
      <c r="A3955">
        <v>2819</v>
      </c>
      <c r="B3955">
        <v>16</v>
      </c>
      <c r="C3955">
        <v>6</v>
      </c>
      <c r="D3955">
        <v>6</v>
      </c>
      <c r="E3955">
        <v>2</v>
      </c>
      <c r="F3955">
        <v>5</v>
      </c>
      <c r="G3955">
        <v>2</v>
      </c>
      <c r="H3955">
        <v>2</v>
      </c>
      <c r="I3955">
        <v>3.49</v>
      </c>
      <c r="J3955" t="s">
        <v>143</v>
      </c>
      <c r="K3955">
        <v>15.36</v>
      </c>
      <c r="L3955">
        <v>67</v>
      </c>
      <c r="M3955">
        <v>3.13</v>
      </c>
      <c r="N3955" t="s">
        <v>153</v>
      </c>
      <c r="O3955">
        <v>28.41</v>
      </c>
      <c r="P3955" t="s">
        <v>34</v>
      </c>
      <c r="Q3955" t="s">
        <v>75</v>
      </c>
      <c r="R3955" t="s">
        <v>74</v>
      </c>
    </row>
    <row r="3956" spans="1:18" x14ac:dyDescent="0.25">
      <c r="A3956">
        <v>2878</v>
      </c>
      <c r="B3956">
        <v>4</v>
      </c>
      <c r="C3956">
        <v>1</v>
      </c>
      <c r="D3956">
        <v>8</v>
      </c>
      <c r="E3956">
        <v>8</v>
      </c>
      <c r="F3956">
        <v>6</v>
      </c>
      <c r="G3956">
        <v>6</v>
      </c>
      <c r="H3956">
        <v>2</v>
      </c>
      <c r="I3956">
        <v>3.73</v>
      </c>
      <c r="J3956" t="s">
        <v>143</v>
      </c>
      <c r="K3956">
        <v>8.0299999999999994</v>
      </c>
      <c r="L3956">
        <v>186</v>
      </c>
      <c r="M3956">
        <v>4.7</v>
      </c>
      <c r="N3956" t="s">
        <v>153</v>
      </c>
      <c r="O3956">
        <v>22.9</v>
      </c>
      <c r="P3956" t="s">
        <v>57</v>
      </c>
      <c r="Q3956" t="s">
        <v>75</v>
      </c>
      <c r="R3956" t="s">
        <v>74</v>
      </c>
    </row>
    <row r="3957" spans="1:18" x14ac:dyDescent="0.25">
      <c r="A3957">
        <v>2882</v>
      </c>
      <c r="B3957">
        <v>14</v>
      </c>
      <c r="C3957">
        <v>9</v>
      </c>
      <c r="D3957">
        <v>8</v>
      </c>
      <c r="E3957">
        <v>1</v>
      </c>
      <c r="F3957">
        <v>8</v>
      </c>
      <c r="G3957">
        <v>8</v>
      </c>
      <c r="H3957">
        <v>2</v>
      </c>
      <c r="I3957">
        <v>4.1399999999999997</v>
      </c>
      <c r="J3957" t="s">
        <v>143</v>
      </c>
      <c r="K3957">
        <v>24.12</v>
      </c>
      <c r="L3957">
        <v>71</v>
      </c>
      <c r="M3957">
        <v>1.83</v>
      </c>
      <c r="N3957" t="s">
        <v>153</v>
      </c>
      <c r="O3957">
        <v>53.47</v>
      </c>
      <c r="P3957" t="s">
        <v>69</v>
      </c>
      <c r="Q3957" t="s">
        <v>75</v>
      </c>
      <c r="R3957" t="s">
        <v>74</v>
      </c>
    </row>
    <row r="3958" spans="1:18" x14ac:dyDescent="0.25">
      <c r="A3958">
        <v>2885</v>
      </c>
      <c r="B3958">
        <v>5</v>
      </c>
      <c r="C3958">
        <v>9</v>
      </c>
      <c r="D3958">
        <v>10</v>
      </c>
      <c r="E3958">
        <v>7</v>
      </c>
      <c r="F3958">
        <v>1</v>
      </c>
      <c r="G3958">
        <v>9</v>
      </c>
      <c r="H3958">
        <v>2</v>
      </c>
      <c r="I3958">
        <v>3.62</v>
      </c>
      <c r="J3958" t="s">
        <v>143</v>
      </c>
      <c r="K3958">
        <v>7.86</v>
      </c>
      <c r="L3958">
        <v>284</v>
      </c>
      <c r="M3958">
        <v>3.21</v>
      </c>
      <c r="N3958" t="s">
        <v>153</v>
      </c>
      <c r="O3958">
        <v>24.78</v>
      </c>
      <c r="P3958" t="s">
        <v>27</v>
      </c>
      <c r="Q3958" t="s">
        <v>75</v>
      </c>
      <c r="R3958" t="s">
        <v>74</v>
      </c>
    </row>
    <row r="3959" spans="1:18" x14ac:dyDescent="0.25">
      <c r="A3959">
        <v>2899</v>
      </c>
      <c r="B3959">
        <v>5</v>
      </c>
      <c r="C3959">
        <v>11</v>
      </c>
      <c r="D3959">
        <v>3</v>
      </c>
      <c r="E3959">
        <v>1</v>
      </c>
      <c r="F3959">
        <v>6</v>
      </c>
      <c r="G3959">
        <v>6</v>
      </c>
      <c r="H3959">
        <v>2</v>
      </c>
      <c r="I3959">
        <v>3.91</v>
      </c>
      <c r="J3959" t="s">
        <v>143</v>
      </c>
      <c r="K3959">
        <v>15.9</v>
      </c>
      <c r="L3959">
        <v>152</v>
      </c>
      <c r="M3959">
        <v>7.43</v>
      </c>
      <c r="N3959" t="s">
        <v>153</v>
      </c>
      <c r="O3959">
        <v>46.69</v>
      </c>
      <c r="P3959" t="s">
        <v>41</v>
      </c>
      <c r="Q3959" t="s">
        <v>75</v>
      </c>
      <c r="R3959" t="s">
        <v>74</v>
      </c>
    </row>
    <row r="3960" spans="1:18" x14ac:dyDescent="0.25">
      <c r="A3960">
        <v>2938</v>
      </c>
      <c r="B3960">
        <v>10</v>
      </c>
      <c r="C3960">
        <v>10</v>
      </c>
      <c r="D3960">
        <v>5</v>
      </c>
      <c r="E3960">
        <v>2</v>
      </c>
      <c r="F3960">
        <v>2</v>
      </c>
      <c r="G3960">
        <v>8</v>
      </c>
      <c r="H3960">
        <v>2</v>
      </c>
      <c r="I3960">
        <v>4.04</v>
      </c>
      <c r="J3960" t="s">
        <v>143</v>
      </c>
      <c r="K3960">
        <v>10.72</v>
      </c>
      <c r="L3960">
        <v>165</v>
      </c>
      <c r="M3960">
        <v>11.88</v>
      </c>
      <c r="N3960" t="s">
        <v>153</v>
      </c>
      <c r="O3960">
        <v>27.16</v>
      </c>
      <c r="P3960" t="s">
        <v>26</v>
      </c>
      <c r="Q3960" t="s">
        <v>75</v>
      </c>
      <c r="R3960" t="s">
        <v>74</v>
      </c>
    </row>
    <row r="3961" spans="1:18" x14ac:dyDescent="0.25">
      <c r="A3961">
        <v>2959</v>
      </c>
      <c r="B3961">
        <v>5</v>
      </c>
      <c r="C3961">
        <v>6</v>
      </c>
      <c r="D3961">
        <v>5</v>
      </c>
      <c r="E3961">
        <v>6</v>
      </c>
      <c r="F3961">
        <v>6</v>
      </c>
      <c r="G3961">
        <v>1</v>
      </c>
      <c r="H3961">
        <v>2</v>
      </c>
      <c r="I3961">
        <v>3.72</v>
      </c>
      <c r="J3961" t="s">
        <v>143</v>
      </c>
      <c r="K3961">
        <v>16.23</v>
      </c>
      <c r="L3961">
        <v>386</v>
      </c>
      <c r="M3961">
        <v>1.0900000000000001</v>
      </c>
      <c r="N3961" t="s">
        <v>153</v>
      </c>
      <c r="O3961">
        <v>42.21</v>
      </c>
      <c r="P3961" t="s">
        <v>55</v>
      </c>
      <c r="Q3961" t="s">
        <v>75</v>
      </c>
      <c r="R3961" t="s">
        <v>74</v>
      </c>
    </row>
    <row r="3962" spans="1:18" x14ac:dyDescent="0.25">
      <c r="A3962">
        <v>2982</v>
      </c>
      <c r="B3962">
        <v>13</v>
      </c>
      <c r="C3962">
        <v>12</v>
      </c>
      <c r="D3962">
        <v>10</v>
      </c>
      <c r="E3962">
        <v>5</v>
      </c>
      <c r="F3962">
        <v>7</v>
      </c>
      <c r="G3962">
        <v>2</v>
      </c>
      <c r="H3962">
        <v>2</v>
      </c>
      <c r="I3962">
        <v>4.5199999999999996</v>
      </c>
      <c r="J3962" t="s">
        <v>143</v>
      </c>
      <c r="K3962">
        <v>24.63</v>
      </c>
      <c r="L3962">
        <v>769</v>
      </c>
      <c r="M3962">
        <v>11.67</v>
      </c>
      <c r="N3962" t="s">
        <v>153</v>
      </c>
      <c r="O3962">
        <v>27.82</v>
      </c>
      <c r="P3962" t="s">
        <v>18</v>
      </c>
      <c r="Q3962" t="s">
        <v>75</v>
      </c>
      <c r="R3962" t="s">
        <v>74</v>
      </c>
    </row>
    <row r="3963" spans="1:18" x14ac:dyDescent="0.25">
      <c r="A3963">
        <v>3041</v>
      </c>
      <c r="B3963">
        <v>17</v>
      </c>
      <c r="C3963">
        <v>9</v>
      </c>
      <c r="D3963">
        <v>4</v>
      </c>
      <c r="E3963">
        <v>8</v>
      </c>
      <c r="F3963">
        <v>4</v>
      </c>
      <c r="G3963">
        <v>5</v>
      </c>
      <c r="H3963">
        <v>2</v>
      </c>
      <c r="I3963">
        <v>4.3600000000000003</v>
      </c>
      <c r="J3963" t="s">
        <v>143</v>
      </c>
      <c r="K3963">
        <v>33.11</v>
      </c>
      <c r="L3963">
        <v>66</v>
      </c>
      <c r="M3963">
        <v>6.85</v>
      </c>
      <c r="N3963" t="s">
        <v>153</v>
      </c>
      <c r="O3963">
        <v>44.24</v>
      </c>
      <c r="P3963" t="s">
        <v>30</v>
      </c>
      <c r="Q3963" t="s">
        <v>75</v>
      </c>
      <c r="R3963" t="s">
        <v>74</v>
      </c>
    </row>
    <row r="3964" spans="1:18" x14ac:dyDescent="0.25">
      <c r="A3964">
        <v>3047</v>
      </c>
      <c r="B3964">
        <v>12</v>
      </c>
      <c r="C3964">
        <v>10</v>
      </c>
      <c r="D3964">
        <v>3</v>
      </c>
      <c r="E3964">
        <v>1</v>
      </c>
      <c r="F3964">
        <v>7</v>
      </c>
      <c r="G3964">
        <v>6</v>
      </c>
      <c r="H3964">
        <v>2</v>
      </c>
      <c r="I3964">
        <v>3.53</v>
      </c>
      <c r="J3964" t="s">
        <v>143</v>
      </c>
      <c r="K3964">
        <v>14.67</v>
      </c>
      <c r="L3964">
        <v>313</v>
      </c>
      <c r="M3964">
        <v>3.1</v>
      </c>
      <c r="N3964" t="s">
        <v>153</v>
      </c>
      <c r="O3964">
        <v>43.15</v>
      </c>
      <c r="P3964" t="s">
        <v>53</v>
      </c>
      <c r="Q3964" t="s">
        <v>75</v>
      </c>
      <c r="R3964" t="s">
        <v>74</v>
      </c>
    </row>
    <row r="3965" spans="1:18" x14ac:dyDescent="0.25">
      <c r="A3965">
        <v>3069</v>
      </c>
      <c r="B3965">
        <v>14</v>
      </c>
      <c r="C3965">
        <v>10</v>
      </c>
      <c r="D3965">
        <v>6</v>
      </c>
      <c r="E3965">
        <v>1</v>
      </c>
      <c r="F3965">
        <v>6</v>
      </c>
      <c r="G3965">
        <v>6</v>
      </c>
      <c r="H3965">
        <v>2</v>
      </c>
      <c r="I3965">
        <v>4.54</v>
      </c>
      <c r="J3965" t="s">
        <v>143</v>
      </c>
      <c r="K3965">
        <v>7.36</v>
      </c>
      <c r="L3965">
        <v>748</v>
      </c>
      <c r="M3965">
        <v>14.19</v>
      </c>
      <c r="N3965" t="s">
        <v>153</v>
      </c>
      <c r="O3965">
        <v>33.57</v>
      </c>
      <c r="P3965" t="s">
        <v>28</v>
      </c>
      <c r="Q3965" t="s">
        <v>75</v>
      </c>
      <c r="R3965" t="s">
        <v>74</v>
      </c>
    </row>
    <row r="3966" spans="1:18" x14ac:dyDescent="0.25">
      <c r="A3966">
        <v>3085</v>
      </c>
      <c r="B3966">
        <v>2</v>
      </c>
      <c r="C3966">
        <v>6</v>
      </c>
      <c r="D3966">
        <v>5</v>
      </c>
      <c r="E3966">
        <v>9</v>
      </c>
      <c r="F3966">
        <v>9</v>
      </c>
      <c r="G3966">
        <v>3</v>
      </c>
      <c r="H3966">
        <v>2</v>
      </c>
      <c r="I3966">
        <v>4.1500000000000004</v>
      </c>
      <c r="J3966" t="s">
        <v>143</v>
      </c>
      <c r="K3966">
        <v>12.04</v>
      </c>
      <c r="L3966">
        <v>1768</v>
      </c>
      <c r="M3966">
        <v>1.88</v>
      </c>
      <c r="N3966" t="s">
        <v>153</v>
      </c>
      <c r="O3966">
        <v>39.04</v>
      </c>
      <c r="P3966" t="s">
        <v>33</v>
      </c>
      <c r="Q3966" t="s">
        <v>75</v>
      </c>
      <c r="R3966" t="s">
        <v>74</v>
      </c>
    </row>
    <row r="3967" spans="1:18" x14ac:dyDescent="0.25">
      <c r="A3967">
        <v>3153</v>
      </c>
      <c r="B3967">
        <v>4</v>
      </c>
      <c r="C3967">
        <v>6</v>
      </c>
      <c r="D3967">
        <v>4</v>
      </c>
      <c r="E3967">
        <v>4</v>
      </c>
      <c r="F3967">
        <v>4</v>
      </c>
      <c r="G3967">
        <v>7</v>
      </c>
      <c r="H3967">
        <v>2</v>
      </c>
      <c r="I3967">
        <v>4.16</v>
      </c>
      <c r="J3967" t="s">
        <v>143</v>
      </c>
      <c r="K3967">
        <v>12.22</v>
      </c>
      <c r="L3967">
        <v>1752</v>
      </c>
      <c r="M3967">
        <v>2.85</v>
      </c>
      <c r="N3967" t="s">
        <v>153</v>
      </c>
      <c r="O3967">
        <v>59.24</v>
      </c>
      <c r="P3967" t="s">
        <v>24</v>
      </c>
      <c r="Q3967" t="s">
        <v>75</v>
      </c>
      <c r="R3967" t="s">
        <v>74</v>
      </c>
    </row>
    <row r="3968" spans="1:18" x14ac:dyDescent="0.25">
      <c r="A3968">
        <v>3194</v>
      </c>
      <c r="B3968">
        <v>13</v>
      </c>
      <c r="C3968">
        <v>12</v>
      </c>
      <c r="D3968">
        <v>1</v>
      </c>
      <c r="E3968">
        <v>6</v>
      </c>
      <c r="F3968">
        <v>5</v>
      </c>
      <c r="G3968">
        <v>6</v>
      </c>
      <c r="H3968">
        <v>2</v>
      </c>
      <c r="I3968">
        <v>4.5999999999999996</v>
      </c>
      <c r="J3968" t="s">
        <v>143</v>
      </c>
      <c r="K3968">
        <v>9.75</v>
      </c>
      <c r="L3968">
        <v>1095</v>
      </c>
      <c r="M3968">
        <v>2.2599999999999998</v>
      </c>
      <c r="N3968" t="s">
        <v>153</v>
      </c>
      <c r="O3968">
        <v>56</v>
      </c>
      <c r="P3968" t="s">
        <v>34</v>
      </c>
      <c r="Q3968" t="s">
        <v>75</v>
      </c>
      <c r="R3968" t="s">
        <v>74</v>
      </c>
    </row>
    <row r="3969" spans="1:18" x14ac:dyDescent="0.25">
      <c r="A3969">
        <v>3210</v>
      </c>
      <c r="B3969">
        <v>3</v>
      </c>
      <c r="C3969">
        <v>12</v>
      </c>
      <c r="D3969">
        <v>5</v>
      </c>
      <c r="E3969">
        <v>3</v>
      </c>
      <c r="F3969">
        <v>4</v>
      </c>
      <c r="G3969">
        <v>6</v>
      </c>
      <c r="H3969">
        <v>2</v>
      </c>
      <c r="I3969">
        <v>4.0999999999999996</v>
      </c>
      <c r="J3969" t="s">
        <v>143</v>
      </c>
      <c r="K3969">
        <v>6.76</v>
      </c>
      <c r="L3969">
        <v>69</v>
      </c>
      <c r="M3969">
        <v>7.29</v>
      </c>
      <c r="N3969" t="s">
        <v>153</v>
      </c>
      <c r="O3969">
        <v>13.23</v>
      </c>
      <c r="P3969" t="s">
        <v>35</v>
      </c>
      <c r="Q3969" t="s">
        <v>75</v>
      </c>
      <c r="R3969" t="s">
        <v>74</v>
      </c>
    </row>
    <row r="3970" spans="1:18" x14ac:dyDescent="0.25">
      <c r="A3970">
        <v>3239</v>
      </c>
      <c r="B3970">
        <v>16</v>
      </c>
      <c r="C3970">
        <v>7</v>
      </c>
      <c r="D3970">
        <v>10</v>
      </c>
      <c r="E3970">
        <v>7</v>
      </c>
      <c r="F3970">
        <v>7</v>
      </c>
      <c r="G3970">
        <v>6</v>
      </c>
      <c r="H3970">
        <v>2</v>
      </c>
      <c r="I3970">
        <v>3.94</v>
      </c>
      <c r="J3970" t="s">
        <v>143</v>
      </c>
      <c r="K3970">
        <v>3.9</v>
      </c>
      <c r="L3970">
        <v>69</v>
      </c>
      <c r="M3970">
        <v>2.94</v>
      </c>
      <c r="N3970" t="s">
        <v>153</v>
      </c>
      <c r="O3970">
        <v>61.83</v>
      </c>
      <c r="P3970" t="s">
        <v>29</v>
      </c>
      <c r="Q3970" t="s">
        <v>75</v>
      </c>
      <c r="R3970" t="s">
        <v>74</v>
      </c>
    </row>
    <row r="3971" spans="1:18" x14ac:dyDescent="0.25">
      <c r="A3971">
        <v>3245</v>
      </c>
      <c r="B3971">
        <v>5</v>
      </c>
      <c r="C3971">
        <v>6</v>
      </c>
      <c r="D3971">
        <v>1</v>
      </c>
      <c r="E3971">
        <v>7</v>
      </c>
      <c r="F3971">
        <v>9</v>
      </c>
      <c r="G3971">
        <v>1</v>
      </c>
      <c r="H3971">
        <v>2</v>
      </c>
      <c r="I3971">
        <v>3.53</v>
      </c>
      <c r="J3971" t="s">
        <v>143</v>
      </c>
      <c r="K3971">
        <v>16.84</v>
      </c>
      <c r="L3971">
        <v>476</v>
      </c>
      <c r="M3971">
        <v>7.58</v>
      </c>
      <c r="N3971" t="s">
        <v>153</v>
      </c>
      <c r="O3971">
        <v>40.32</v>
      </c>
      <c r="P3971" t="s">
        <v>53</v>
      </c>
      <c r="Q3971" t="s">
        <v>75</v>
      </c>
      <c r="R3971" t="s">
        <v>74</v>
      </c>
    </row>
    <row r="3972" spans="1:18" x14ac:dyDescent="0.25">
      <c r="A3972">
        <v>3252</v>
      </c>
      <c r="B3972">
        <v>7</v>
      </c>
      <c r="C3972">
        <v>7</v>
      </c>
      <c r="D3972">
        <v>11</v>
      </c>
      <c r="E3972">
        <v>7</v>
      </c>
      <c r="F3972">
        <v>3</v>
      </c>
      <c r="G3972">
        <v>7</v>
      </c>
      <c r="H3972">
        <v>2</v>
      </c>
      <c r="I3972">
        <v>3.27</v>
      </c>
      <c r="J3972" t="s">
        <v>143</v>
      </c>
      <c r="K3972">
        <v>6.78</v>
      </c>
      <c r="L3972">
        <v>19</v>
      </c>
      <c r="M3972">
        <v>11.83</v>
      </c>
      <c r="N3972" t="s">
        <v>153</v>
      </c>
      <c r="O3972">
        <v>27.64</v>
      </c>
      <c r="P3972" t="s">
        <v>28</v>
      </c>
      <c r="Q3972" t="s">
        <v>75</v>
      </c>
      <c r="R3972" t="s">
        <v>74</v>
      </c>
    </row>
    <row r="3973" spans="1:18" x14ac:dyDescent="0.25">
      <c r="A3973">
        <v>3272</v>
      </c>
      <c r="B3973">
        <v>17</v>
      </c>
      <c r="C3973">
        <v>1</v>
      </c>
      <c r="D3973">
        <v>2</v>
      </c>
      <c r="E3973">
        <v>1</v>
      </c>
      <c r="F3973">
        <v>6</v>
      </c>
      <c r="G3973">
        <v>2</v>
      </c>
      <c r="H3973">
        <v>2</v>
      </c>
      <c r="I3973">
        <v>3.45</v>
      </c>
      <c r="J3973" t="s">
        <v>143</v>
      </c>
      <c r="K3973">
        <v>8.91</v>
      </c>
      <c r="L3973">
        <v>178</v>
      </c>
      <c r="M3973">
        <v>5.78</v>
      </c>
      <c r="N3973" t="s">
        <v>153</v>
      </c>
      <c r="O3973">
        <v>44.64</v>
      </c>
      <c r="P3973" t="s">
        <v>21</v>
      </c>
      <c r="Q3973" t="s">
        <v>75</v>
      </c>
      <c r="R3973" t="s">
        <v>74</v>
      </c>
    </row>
    <row r="3974" spans="1:18" x14ac:dyDescent="0.25">
      <c r="A3974">
        <v>3280</v>
      </c>
      <c r="B3974">
        <v>1</v>
      </c>
      <c r="C3974">
        <v>7</v>
      </c>
      <c r="D3974">
        <v>7</v>
      </c>
      <c r="E3974">
        <v>2</v>
      </c>
      <c r="F3974">
        <v>3</v>
      </c>
      <c r="G3974">
        <v>3</v>
      </c>
      <c r="H3974">
        <v>2</v>
      </c>
      <c r="I3974">
        <v>3.21</v>
      </c>
      <c r="J3974" t="s">
        <v>143</v>
      </c>
      <c r="K3974">
        <v>4.68</v>
      </c>
      <c r="L3974">
        <v>1405</v>
      </c>
      <c r="M3974">
        <v>10.76</v>
      </c>
      <c r="N3974" t="s">
        <v>153</v>
      </c>
      <c r="O3974">
        <v>37.76</v>
      </c>
      <c r="P3974" t="s">
        <v>30</v>
      </c>
      <c r="Q3974" t="s">
        <v>75</v>
      </c>
      <c r="R3974" t="s">
        <v>74</v>
      </c>
    </row>
    <row r="3975" spans="1:18" x14ac:dyDescent="0.25">
      <c r="A3975">
        <v>3302</v>
      </c>
      <c r="B3975">
        <v>5</v>
      </c>
      <c r="C3975">
        <v>12</v>
      </c>
      <c r="D3975">
        <v>2</v>
      </c>
      <c r="E3975">
        <v>1</v>
      </c>
      <c r="F3975">
        <v>5</v>
      </c>
      <c r="G3975">
        <v>4</v>
      </c>
      <c r="H3975">
        <v>2</v>
      </c>
      <c r="I3975">
        <v>4.59</v>
      </c>
      <c r="J3975" t="s">
        <v>143</v>
      </c>
      <c r="K3975">
        <v>23.59</v>
      </c>
      <c r="L3975">
        <v>298</v>
      </c>
      <c r="M3975">
        <v>4.76</v>
      </c>
      <c r="N3975" t="s">
        <v>153</v>
      </c>
      <c r="O3975">
        <v>42.95</v>
      </c>
      <c r="P3975" t="s">
        <v>67</v>
      </c>
      <c r="Q3975" t="s">
        <v>75</v>
      </c>
      <c r="R3975" t="s">
        <v>74</v>
      </c>
    </row>
    <row r="3976" spans="1:18" x14ac:dyDescent="0.25">
      <c r="A3976">
        <v>3316</v>
      </c>
      <c r="B3976">
        <v>3</v>
      </c>
      <c r="C3976">
        <v>5</v>
      </c>
      <c r="D3976">
        <v>5</v>
      </c>
      <c r="E3976">
        <v>6</v>
      </c>
      <c r="F3976">
        <v>7</v>
      </c>
      <c r="G3976">
        <v>6</v>
      </c>
      <c r="H3976">
        <v>2</v>
      </c>
      <c r="I3976">
        <v>3.68</v>
      </c>
      <c r="J3976" t="s">
        <v>143</v>
      </c>
      <c r="K3976">
        <v>4.59</v>
      </c>
      <c r="L3976">
        <v>7264</v>
      </c>
      <c r="M3976">
        <v>16.02</v>
      </c>
      <c r="N3976" t="s">
        <v>153</v>
      </c>
      <c r="O3976">
        <v>64.260000000000005</v>
      </c>
      <c r="P3976" t="s">
        <v>28</v>
      </c>
      <c r="Q3976" t="s">
        <v>75</v>
      </c>
      <c r="R3976" t="s">
        <v>74</v>
      </c>
    </row>
    <row r="3977" spans="1:18" x14ac:dyDescent="0.25">
      <c r="A3977">
        <v>3341</v>
      </c>
      <c r="B3977">
        <v>3</v>
      </c>
      <c r="C3977">
        <v>1</v>
      </c>
      <c r="D3977">
        <v>9</v>
      </c>
      <c r="E3977">
        <v>7</v>
      </c>
      <c r="F3977">
        <v>5</v>
      </c>
      <c r="G3977">
        <v>1</v>
      </c>
      <c r="H3977">
        <v>2</v>
      </c>
      <c r="I3977">
        <v>4.93</v>
      </c>
      <c r="J3977" t="s">
        <v>143</v>
      </c>
      <c r="K3977">
        <v>2.2599999999999998</v>
      </c>
      <c r="L3977">
        <v>778</v>
      </c>
      <c r="M3977">
        <v>5.79</v>
      </c>
      <c r="N3977" t="s">
        <v>153</v>
      </c>
      <c r="O3977">
        <v>31.02</v>
      </c>
      <c r="P3977" t="s">
        <v>41</v>
      </c>
      <c r="Q3977" t="s">
        <v>75</v>
      </c>
      <c r="R3977" t="s">
        <v>74</v>
      </c>
    </row>
    <row r="3978" spans="1:18" x14ac:dyDescent="0.25">
      <c r="A3978">
        <v>3357</v>
      </c>
      <c r="B3978">
        <v>20</v>
      </c>
      <c r="C3978">
        <v>7</v>
      </c>
      <c r="D3978">
        <v>5</v>
      </c>
      <c r="E3978">
        <v>9</v>
      </c>
      <c r="F3978">
        <v>1</v>
      </c>
      <c r="G3978">
        <v>4</v>
      </c>
      <c r="H3978">
        <v>2</v>
      </c>
      <c r="I3978">
        <v>4.4400000000000004</v>
      </c>
      <c r="J3978" t="s">
        <v>143</v>
      </c>
      <c r="K3978">
        <v>17.53</v>
      </c>
      <c r="L3978">
        <v>1630</v>
      </c>
      <c r="M3978">
        <v>6.49</v>
      </c>
      <c r="N3978" t="s">
        <v>153</v>
      </c>
      <c r="O3978">
        <v>30.13</v>
      </c>
      <c r="P3978" t="s">
        <v>36</v>
      </c>
      <c r="Q3978" t="s">
        <v>75</v>
      </c>
      <c r="R3978" t="s">
        <v>74</v>
      </c>
    </row>
    <row r="3979" spans="1:18" x14ac:dyDescent="0.25">
      <c r="A3979">
        <v>3391</v>
      </c>
      <c r="B3979">
        <v>17</v>
      </c>
      <c r="C3979">
        <v>9</v>
      </c>
      <c r="D3979">
        <v>2</v>
      </c>
      <c r="E3979">
        <v>1</v>
      </c>
      <c r="F3979">
        <v>3</v>
      </c>
      <c r="G3979">
        <v>8</v>
      </c>
      <c r="H3979">
        <v>2</v>
      </c>
      <c r="I3979">
        <v>4.7</v>
      </c>
      <c r="J3979" t="s">
        <v>143</v>
      </c>
      <c r="K3979">
        <v>12.07</v>
      </c>
      <c r="L3979">
        <v>253</v>
      </c>
      <c r="M3979">
        <v>17.46</v>
      </c>
      <c r="N3979" t="s">
        <v>153</v>
      </c>
      <c r="O3979">
        <v>55.14</v>
      </c>
      <c r="P3979" t="s">
        <v>42</v>
      </c>
      <c r="Q3979" t="s">
        <v>75</v>
      </c>
      <c r="R3979" t="s">
        <v>74</v>
      </c>
    </row>
    <row r="3980" spans="1:18" x14ac:dyDescent="0.25">
      <c r="A3980">
        <v>3413</v>
      </c>
      <c r="B3980">
        <v>15</v>
      </c>
      <c r="C3980">
        <v>10</v>
      </c>
      <c r="D3980">
        <v>11</v>
      </c>
      <c r="E3980">
        <v>6</v>
      </c>
      <c r="F3980">
        <v>9</v>
      </c>
      <c r="G3980">
        <v>8</v>
      </c>
      <c r="H3980">
        <v>2</v>
      </c>
      <c r="I3980">
        <v>4.29</v>
      </c>
      <c r="J3980" t="s">
        <v>143</v>
      </c>
      <c r="K3980">
        <v>27.92</v>
      </c>
      <c r="L3980">
        <v>171</v>
      </c>
      <c r="M3980">
        <v>1.5</v>
      </c>
      <c r="N3980" t="s">
        <v>153</v>
      </c>
      <c r="O3980">
        <v>18.079999999999998</v>
      </c>
      <c r="P3980" t="s">
        <v>42</v>
      </c>
      <c r="Q3980" t="s">
        <v>75</v>
      </c>
      <c r="R3980" t="s">
        <v>74</v>
      </c>
    </row>
    <row r="3981" spans="1:18" x14ac:dyDescent="0.25">
      <c r="A3981">
        <v>3445</v>
      </c>
      <c r="B3981">
        <v>19</v>
      </c>
      <c r="C3981">
        <v>1</v>
      </c>
      <c r="D3981">
        <v>3</v>
      </c>
      <c r="E3981">
        <v>1</v>
      </c>
      <c r="F3981">
        <v>2</v>
      </c>
      <c r="G3981">
        <v>5</v>
      </c>
      <c r="H3981">
        <v>2</v>
      </c>
      <c r="I3981">
        <v>4.68</v>
      </c>
      <c r="J3981" t="s">
        <v>143</v>
      </c>
      <c r="K3981">
        <v>38.67</v>
      </c>
      <c r="L3981">
        <v>212</v>
      </c>
      <c r="M3981">
        <v>4.53</v>
      </c>
      <c r="N3981" t="s">
        <v>153</v>
      </c>
      <c r="O3981">
        <v>60.41</v>
      </c>
      <c r="P3981" t="s">
        <v>64</v>
      </c>
      <c r="Q3981" t="s">
        <v>75</v>
      </c>
      <c r="R3981" t="s">
        <v>74</v>
      </c>
    </row>
    <row r="3982" spans="1:18" x14ac:dyDescent="0.25">
      <c r="A3982">
        <v>3458</v>
      </c>
      <c r="B3982">
        <v>14</v>
      </c>
      <c r="C3982">
        <v>9</v>
      </c>
      <c r="D3982">
        <v>1</v>
      </c>
      <c r="E3982">
        <v>2</v>
      </c>
      <c r="F3982">
        <v>4</v>
      </c>
      <c r="G3982">
        <v>1</v>
      </c>
      <c r="H3982">
        <v>2</v>
      </c>
      <c r="I3982">
        <v>3.77</v>
      </c>
      <c r="J3982" t="s">
        <v>143</v>
      </c>
      <c r="K3982">
        <v>9.81</v>
      </c>
      <c r="L3982">
        <v>151</v>
      </c>
      <c r="M3982">
        <v>3.14</v>
      </c>
      <c r="N3982" t="s">
        <v>153</v>
      </c>
      <c r="O3982">
        <v>13.22</v>
      </c>
      <c r="P3982" t="s">
        <v>21</v>
      </c>
      <c r="Q3982" t="s">
        <v>75</v>
      </c>
      <c r="R3982" t="s">
        <v>74</v>
      </c>
    </row>
    <row r="3983" spans="1:18" x14ac:dyDescent="0.25">
      <c r="A3983">
        <v>3464</v>
      </c>
      <c r="B3983">
        <v>12</v>
      </c>
      <c r="C3983">
        <v>7</v>
      </c>
      <c r="D3983">
        <v>4</v>
      </c>
      <c r="E3983">
        <v>8</v>
      </c>
      <c r="F3983">
        <v>3</v>
      </c>
      <c r="G3983">
        <v>1</v>
      </c>
      <c r="H3983">
        <v>2</v>
      </c>
      <c r="I3983">
        <v>3.77</v>
      </c>
      <c r="J3983" t="s">
        <v>143</v>
      </c>
      <c r="K3983">
        <v>11.17</v>
      </c>
      <c r="L3983">
        <v>409</v>
      </c>
      <c r="M3983">
        <v>10.81</v>
      </c>
      <c r="N3983" t="s">
        <v>153</v>
      </c>
      <c r="O3983">
        <v>2.82</v>
      </c>
      <c r="P3983" t="s">
        <v>49</v>
      </c>
      <c r="Q3983" t="s">
        <v>75</v>
      </c>
      <c r="R3983" t="s">
        <v>74</v>
      </c>
    </row>
    <row r="3984" spans="1:18" x14ac:dyDescent="0.25">
      <c r="A3984">
        <v>3482</v>
      </c>
      <c r="B3984">
        <v>2</v>
      </c>
      <c r="C3984">
        <v>12</v>
      </c>
      <c r="D3984">
        <v>2</v>
      </c>
      <c r="E3984">
        <v>1</v>
      </c>
      <c r="F3984">
        <v>8</v>
      </c>
      <c r="G3984">
        <v>4</v>
      </c>
      <c r="H3984">
        <v>2</v>
      </c>
      <c r="I3984">
        <v>4.09</v>
      </c>
      <c r="J3984" t="s">
        <v>143</v>
      </c>
      <c r="K3984">
        <v>14.74</v>
      </c>
      <c r="L3984">
        <v>374</v>
      </c>
      <c r="M3984">
        <v>0.41</v>
      </c>
      <c r="N3984" t="s">
        <v>153</v>
      </c>
      <c r="O3984">
        <v>36.15</v>
      </c>
      <c r="P3984" t="s">
        <v>42</v>
      </c>
      <c r="Q3984" t="s">
        <v>75</v>
      </c>
      <c r="R3984" t="s">
        <v>74</v>
      </c>
    </row>
    <row r="3985" spans="1:18" x14ac:dyDescent="0.25">
      <c r="A3985">
        <v>3564</v>
      </c>
      <c r="B3985">
        <v>2</v>
      </c>
      <c r="C3985">
        <v>1</v>
      </c>
      <c r="D3985">
        <v>6</v>
      </c>
      <c r="E3985">
        <v>3</v>
      </c>
      <c r="F3985">
        <v>5</v>
      </c>
      <c r="G3985">
        <v>3</v>
      </c>
      <c r="H3985">
        <v>2</v>
      </c>
      <c r="I3985">
        <v>3.8</v>
      </c>
      <c r="J3985" t="s">
        <v>143</v>
      </c>
      <c r="K3985">
        <v>11.37</v>
      </c>
      <c r="L3985">
        <v>107</v>
      </c>
      <c r="M3985">
        <v>6.63</v>
      </c>
      <c r="N3985" t="s">
        <v>153</v>
      </c>
      <c r="O3985">
        <v>7.4</v>
      </c>
      <c r="P3985" t="s">
        <v>39</v>
      </c>
      <c r="Q3985" t="s">
        <v>75</v>
      </c>
      <c r="R3985" t="s">
        <v>74</v>
      </c>
    </row>
    <row r="3986" spans="1:18" x14ac:dyDescent="0.25">
      <c r="A3986">
        <v>3566</v>
      </c>
      <c r="B3986">
        <v>14</v>
      </c>
      <c r="C3986">
        <v>2</v>
      </c>
      <c r="D3986">
        <v>11</v>
      </c>
      <c r="E3986">
        <v>6</v>
      </c>
      <c r="F3986">
        <v>5</v>
      </c>
      <c r="G3986">
        <v>3</v>
      </c>
      <c r="H3986">
        <v>2</v>
      </c>
      <c r="I3986">
        <v>4.12</v>
      </c>
      <c r="J3986" t="s">
        <v>143</v>
      </c>
      <c r="K3986">
        <v>9.58</v>
      </c>
      <c r="L3986">
        <v>803</v>
      </c>
      <c r="M3986">
        <v>8.8000000000000007</v>
      </c>
      <c r="N3986" t="s">
        <v>153</v>
      </c>
      <c r="O3986">
        <v>33.79</v>
      </c>
      <c r="P3986" t="s">
        <v>68</v>
      </c>
      <c r="Q3986" t="s">
        <v>75</v>
      </c>
      <c r="R3986" t="s">
        <v>74</v>
      </c>
    </row>
    <row r="3987" spans="1:18" x14ac:dyDescent="0.25">
      <c r="A3987">
        <v>3570</v>
      </c>
      <c r="B3987">
        <v>6</v>
      </c>
      <c r="C3987">
        <v>9</v>
      </c>
      <c r="D3987">
        <v>9</v>
      </c>
      <c r="E3987">
        <v>1</v>
      </c>
      <c r="F3987">
        <v>8</v>
      </c>
      <c r="G3987">
        <v>1</v>
      </c>
      <c r="H3987">
        <v>2</v>
      </c>
      <c r="I3987">
        <v>4.29</v>
      </c>
      <c r="J3987" t="s">
        <v>143</v>
      </c>
      <c r="K3987">
        <v>8.52</v>
      </c>
      <c r="L3987">
        <v>129</v>
      </c>
      <c r="M3987">
        <v>4.84</v>
      </c>
      <c r="N3987" t="s">
        <v>153</v>
      </c>
      <c r="O3987">
        <v>15.56</v>
      </c>
      <c r="P3987" t="s">
        <v>45</v>
      </c>
      <c r="Q3987" t="s">
        <v>75</v>
      </c>
      <c r="R3987" t="s">
        <v>74</v>
      </c>
    </row>
    <row r="3988" spans="1:18" x14ac:dyDescent="0.25">
      <c r="A3988">
        <v>3607</v>
      </c>
      <c r="B3988">
        <v>19</v>
      </c>
      <c r="C3988">
        <v>5</v>
      </c>
      <c r="D3988">
        <v>2</v>
      </c>
      <c r="E3988">
        <v>7</v>
      </c>
      <c r="F3988">
        <v>7</v>
      </c>
      <c r="G3988">
        <v>5</v>
      </c>
      <c r="H3988">
        <v>2</v>
      </c>
      <c r="I3988">
        <v>4.26</v>
      </c>
      <c r="J3988" t="s">
        <v>143</v>
      </c>
      <c r="K3988">
        <v>2.8</v>
      </c>
      <c r="L3988">
        <v>1029</v>
      </c>
      <c r="M3988">
        <v>1.0900000000000001</v>
      </c>
      <c r="N3988" t="s">
        <v>153</v>
      </c>
      <c r="O3988">
        <v>52.04</v>
      </c>
      <c r="P3988" t="s">
        <v>49</v>
      </c>
      <c r="Q3988" t="s">
        <v>75</v>
      </c>
      <c r="R3988" t="s">
        <v>74</v>
      </c>
    </row>
    <row r="3989" spans="1:18" x14ac:dyDescent="0.25">
      <c r="A3989">
        <v>3609</v>
      </c>
      <c r="B3989">
        <v>20</v>
      </c>
      <c r="C3989">
        <v>2</v>
      </c>
      <c r="D3989">
        <v>2</v>
      </c>
      <c r="E3989">
        <v>1</v>
      </c>
      <c r="F3989">
        <v>7</v>
      </c>
      <c r="G3989">
        <v>3</v>
      </c>
      <c r="H3989">
        <v>2</v>
      </c>
      <c r="I3989">
        <v>4.1500000000000004</v>
      </c>
      <c r="J3989" t="s">
        <v>143</v>
      </c>
      <c r="K3989">
        <v>1.68</v>
      </c>
      <c r="L3989">
        <v>68</v>
      </c>
      <c r="M3989">
        <v>12.59</v>
      </c>
      <c r="N3989" t="s">
        <v>153</v>
      </c>
      <c r="O3989">
        <v>33.14</v>
      </c>
      <c r="P3989" t="s">
        <v>71</v>
      </c>
      <c r="Q3989" t="s">
        <v>75</v>
      </c>
      <c r="R3989" t="s">
        <v>74</v>
      </c>
    </row>
    <row r="3990" spans="1:18" x14ac:dyDescent="0.25">
      <c r="A3990">
        <v>3622</v>
      </c>
      <c r="B3990">
        <v>15</v>
      </c>
      <c r="C3990">
        <v>2</v>
      </c>
      <c r="D3990">
        <v>11</v>
      </c>
      <c r="E3990">
        <v>7</v>
      </c>
      <c r="F3990">
        <v>8</v>
      </c>
      <c r="G3990">
        <v>3</v>
      </c>
      <c r="H3990">
        <v>2</v>
      </c>
      <c r="I3990">
        <v>4.63</v>
      </c>
      <c r="J3990" t="s">
        <v>143</v>
      </c>
      <c r="K3990">
        <v>6.87</v>
      </c>
      <c r="L3990">
        <v>98</v>
      </c>
      <c r="M3990">
        <v>2.79</v>
      </c>
      <c r="N3990" t="s">
        <v>153</v>
      </c>
      <c r="O3990">
        <v>24.97</v>
      </c>
      <c r="P3990" t="s">
        <v>40</v>
      </c>
      <c r="Q3990" t="s">
        <v>75</v>
      </c>
      <c r="R3990" t="s">
        <v>74</v>
      </c>
    </row>
    <row r="3991" spans="1:18" x14ac:dyDescent="0.25">
      <c r="A3991">
        <v>3683</v>
      </c>
      <c r="B3991">
        <v>18</v>
      </c>
      <c r="C3991">
        <v>8</v>
      </c>
      <c r="D3991">
        <v>9</v>
      </c>
      <c r="E3991">
        <v>4</v>
      </c>
      <c r="F3991">
        <v>8</v>
      </c>
      <c r="G3991">
        <v>8</v>
      </c>
      <c r="H3991">
        <v>2</v>
      </c>
      <c r="I3991">
        <v>4.4800000000000004</v>
      </c>
      <c r="J3991" t="s">
        <v>143</v>
      </c>
      <c r="K3991">
        <v>27.26</v>
      </c>
      <c r="L3991">
        <v>1124</v>
      </c>
      <c r="M3991">
        <v>1.08</v>
      </c>
      <c r="N3991" t="s">
        <v>153</v>
      </c>
      <c r="O3991">
        <v>33.590000000000003</v>
      </c>
      <c r="P3991" t="s">
        <v>30</v>
      </c>
      <c r="Q3991" t="s">
        <v>75</v>
      </c>
      <c r="R3991" t="s">
        <v>74</v>
      </c>
    </row>
    <row r="3992" spans="1:18" x14ac:dyDescent="0.25">
      <c r="A3992">
        <v>3721</v>
      </c>
      <c r="B3992">
        <v>16</v>
      </c>
      <c r="C3992">
        <v>2</v>
      </c>
      <c r="D3992">
        <v>2</v>
      </c>
      <c r="E3992">
        <v>8</v>
      </c>
      <c r="F3992">
        <v>9</v>
      </c>
      <c r="G3992">
        <v>8</v>
      </c>
      <c r="H3992">
        <v>2</v>
      </c>
      <c r="I3992">
        <v>3.46</v>
      </c>
      <c r="J3992" t="s">
        <v>143</v>
      </c>
      <c r="K3992">
        <v>13.78</v>
      </c>
      <c r="L3992">
        <v>232</v>
      </c>
      <c r="M3992">
        <v>6.03</v>
      </c>
      <c r="N3992" t="s">
        <v>153</v>
      </c>
      <c r="O3992">
        <v>2.29</v>
      </c>
      <c r="P3992" t="s">
        <v>61</v>
      </c>
      <c r="Q3992" t="s">
        <v>75</v>
      </c>
      <c r="R3992" t="s">
        <v>74</v>
      </c>
    </row>
    <row r="3993" spans="1:18" x14ac:dyDescent="0.25">
      <c r="A3993">
        <v>3725</v>
      </c>
      <c r="B3993">
        <v>19</v>
      </c>
      <c r="C3993">
        <v>6</v>
      </c>
      <c r="D3993">
        <v>3</v>
      </c>
      <c r="E3993">
        <v>5</v>
      </c>
      <c r="F3993">
        <v>2</v>
      </c>
      <c r="G3993">
        <v>1</v>
      </c>
      <c r="H3993">
        <v>2</v>
      </c>
      <c r="I3993">
        <v>4.8600000000000003</v>
      </c>
      <c r="J3993" t="s">
        <v>143</v>
      </c>
      <c r="K3993">
        <v>12.87</v>
      </c>
      <c r="L3993">
        <v>9</v>
      </c>
      <c r="M3993">
        <v>4.84</v>
      </c>
      <c r="N3993" t="s">
        <v>153</v>
      </c>
      <c r="O3993">
        <v>40.619999999999997</v>
      </c>
      <c r="P3993" t="s">
        <v>33</v>
      </c>
      <c r="Q3993" t="s">
        <v>75</v>
      </c>
      <c r="R3993" t="s">
        <v>74</v>
      </c>
    </row>
    <row r="3994" spans="1:18" x14ac:dyDescent="0.25">
      <c r="A3994">
        <v>3797</v>
      </c>
      <c r="B3994">
        <v>3</v>
      </c>
      <c r="C3994">
        <v>7</v>
      </c>
      <c r="D3994">
        <v>5</v>
      </c>
      <c r="E3994">
        <v>6</v>
      </c>
      <c r="F3994">
        <v>8</v>
      </c>
      <c r="G3994">
        <v>5</v>
      </c>
      <c r="H3994">
        <v>2</v>
      </c>
      <c r="I3994">
        <v>3.97</v>
      </c>
      <c r="J3994" t="s">
        <v>143</v>
      </c>
      <c r="K3994">
        <v>16.77</v>
      </c>
      <c r="L3994">
        <v>106</v>
      </c>
      <c r="M3994">
        <v>2.13</v>
      </c>
      <c r="N3994" t="s">
        <v>153</v>
      </c>
      <c r="O3994">
        <v>39.04</v>
      </c>
      <c r="P3994" t="s">
        <v>27</v>
      </c>
      <c r="Q3994" t="s">
        <v>75</v>
      </c>
      <c r="R3994" t="s">
        <v>74</v>
      </c>
    </row>
    <row r="3995" spans="1:18" x14ac:dyDescent="0.25">
      <c r="A3995">
        <v>3830</v>
      </c>
      <c r="B3995">
        <v>13</v>
      </c>
      <c r="C3995">
        <v>1</v>
      </c>
      <c r="D3995">
        <v>2</v>
      </c>
      <c r="E3995">
        <v>5</v>
      </c>
      <c r="F3995">
        <v>1</v>
      </c>
      <c r="G3995">
        <v>7</v>
      </c>
      <c r="H3995">
        <v>2</v>
      </c>
      <c r="I3995">
        <v>4.03</v>
      </c>
      <c r="J3995" t="s">
        <v>143</v>
      </c>
      <c r="K3995">
        <v>18.46</v>
      </c>
      <c r="L3995">
        <v>477</v>
      </c>
      <c r="M3995">
        <v>1.06</v>
      </c>
      <c r="N3995" t="s">
        <v>153</v>
      </c>
      <c r="O3995">
        <v>37.659999999999997</v>
      </c>
      <c r="P3995" t="s">
        <v>56</v>
      </c>
      <c r="Q3995" t="s">
        <v>75</v>
      </c>
      <c r="R3995" t="s">
        <v>74</v>
      </c>
    </row>
    <row r="3996" spans="1:18" x14ac:dyDescent="0.25">
      <c r="A3996">
        <v>3840</v>
      </c>
      <c r="B3996">
        <v>19</v>
      </c>
      <c r="C3996">
        <v>6</v>
      </c>
      <c r="D3996">
        <v>9</v>
      </c>
      <c r="E3996">
        <v>1</v>
      </c>
      <c r="F3996">
        <v>5</v>
      </c>
      <c r="G3996">
        <v>2</v>
      </c>
      <c r="H3996">
        <v>2</v>
      </c>
      <c r="I3996">
        <v>4.26</v>
      </c>
      <c r="J3996" t="s">
        <v>143</v>
      </c>
      <c r="K3996">
        <v>39.29</v>
      </c>
      <c r="L3996">
        <v>5701</v>
      </c>
      <c r="M3996">
        <v>5.94</v>
      </c>
      <c r="N3996" t="s">
        <v>153</v>
      </c>
      <c r="O3996">
        <v>48.46</v>
      </c>
      <c r="P3996" t="s">
        <v>38</v>
      </c>
      <c r="Q3996" t="s">
        <v>75</v>
      </c>
      <c r="R3996" t="s">
        <v>74</v>
      </c>
    </row>
    <row r="3997" spans="1:18" x14ac:dyDescent="0.25">
      <c r="A3997">
        <v>3924</v>
      </c>
      <c r="B3997">
        <v>6</v>
      </c>
      <c r="C3997">
        <v>8</v>
      </c>
      <c r="D3997">
        <v>9</v>
      </c>
      <c r="E3997">
        <v>9</v>
      </c>
      <c r="F3997">
        <v>3</v>
      </c>
      <c r="G3997">
        <v>2</v>
      </c>
      <c r="H3997">
        <v>2</v>
      </c>
      <c r="I3997">
        <v>4.67</v>
      </c>
      <c r="J3997" t="s">
        <v>143</v>
      </c>
      <c r="K3997">
        <v>18.809999999999999</v>
      </c>
      <c r="L3997">
        <v>78</v>
      </c>
      <c r="M3997">
        <v>2.78</v>
      </c>
      <c r="N3997" t="s">
        <v>153</v>
      </c>
      <c r="O3997">
        <v>26.64</v>
      </c>
      <c r="P3997" t="s">
        <v>61</v>
      </c>
      <c r="Q3997" t="s">
        <v>75</v>
      </c>
      <c r="R3997" t="s">
        <v>74</v>
      </c>
    </row>
    <row r="3998" spans="1:18" x14ac:dyDescent="0.25">
      <c r="A3998">
        <v>3953</v>
      </c>
      <c r="B3998">
        <v>16</v>
      </c>
      <c r="C3998">
        <v>9</v>
      </c>
      <c r="D3998">
        <v>5</v>
      </c>
      <c r="E3998">
        <v>6</v>
      </c>
      <c r="F3998">
        <v>3</v>
      </c>
      <c r="G3998">
        <v>4</v>
      </c>
      <c r="H3998">
        <v>2</v>
      </c>
      <c r="I3998">
        <v>4.41</v>
      </c>
      <c r="J3998" t="s">
        <v>143</v>
      </c>
      <c r="K3998">
        <v>34.67</v>
      </c>
      <c r="L3998">
        <v>1980</v>
      </c>
      <c r="M3998">
        <v>5.28</v>
      </c>
      <c r="N3998" t="s">
        <v>153</v>
      </c>
      <c r="O3998">
        <v>38.44</v>
      </c>
      <c r="P3998" t="s">
        <v>42</v>
      </c>
      <c r="Q3998" t="s">
        <v>75</v>
      </c>
      <c r="R3998" t="s">
        <v>74</v>
      </c>
    </row>
    <row r="3999" spans="1:18" x14ac:dyDescent="0.25">
      <c r="A3999">
        <v>3954</v>
      </c>
      <c r="B3999">
        <v>11</v>
      </c>
      <c r="C3999">
        <v>9</v>
      </c>
      <c r="D3999">
        <v>11</v>
      </c>
      <c r="E3999">
        <v>1</v>
      </c>
      <c r="F3999">
        <v>8</v>
      </c>
      <c r="G3999">
        <v>3</v>
      </c>
      <c r="H3999">
        <v>2</v>
      </c>
      <c r="I3999">
        <v>4.53</v>
      </c>
      <c r="J3999" t="s">
        <v>143</v>
      </c>
      <c r="K3999">
        <v>29.66</v>
      </c>
      <c r="L3999">
        <v>4380</v>
      </c>
      <c r="M3999">
        <v>8.64</v>
      </c>
      <c r="N3999" t="s">
        <v>153</v>
      </c>
      <c r="O3999">
        <v>42.6</v>
      </c>
      <c r="P3999" t="s">
        <v>22</v>
      </c>
      <c r="Q3999" t="s">
        <v>75</v>
      </c>
      <c r="R3999" t="s">
        <v>74</v>
      </c>
    </row>
    <row r="4000" spans="1:18" x14ac:dyDescent="0.25">
      <c r="A4000">
        <v>3976</v>
      </c>
      <c r="B4000">
        <v>5</v>
      </c>
      <c r="C4000">
        <v>4</v>
      </c>
      <c r="D4000">
        <v>7</v>
      </c>
      <c r="E4000">
        <v>9</v>
      </c>
      <c r="F4000">
        <v>8</v>
      </c>
      <c r="G4000">
        <v>4</v>
      </c>
      <c r="H4000">
        <v>2</v>
      </c>
      <c r="I4000">
        <v>4.92</v>
      </c>
      <c r="J4000" t="s">
        <v>143</v>
      </c>
      <c r="K4000">
        <v>6.79</v>
      </c>
      <c r="L4000">
        <v>700</v>
      </c>
      <c r="M4000">
        <v>2.82</v>
      </c>
      <c r="N4000" t="s">
        <v>153</v>
      </c>
      <c r="O4000">
        <v>29.16</v>
      </c>
      <c r="P4000" t="s">
        <v>41</v>
      </c>
      <c r="Q4000" t="s">
        <v>75</v>
      </c>
      <c r="R4000" t="s">
        <v>74</v>
      </c>
    </row>
    <row r="4001" spans="1:18" x14ac:dyDescent="0.25">
      <c r="A4001">
        <v>4012</v>
      </c>
      <c r="B4001">
        <v>8</v>
      </c>
      <c r="C4001">
        <v>2</v>
      </c>
      <c r="D4001">
        <v>10</v>
      </c>
      <c r="E4001">
        <v>7</v>
      </c>
      <c r="F4001">
        <v>8</v>
      </c>
      <c r="G4001">
        <v>7</v>
      </c>
      <c r="H4001">
        <v>2</v>
      </c>
      <c r="I4001">
        <v>4.29</v>
      </c>
      <c r="J4001" t="s">
        <v>143</v>
      </c>
      <c r="K4001">
        <v>34.880000000000003</v>
      </c>
      <c r="L4001">
        <v>1204</v>
      </c>
      <c r="M4001">
        <v>11.69</v>
      </c>
      <c r="N4001" t="s">
        <v>153</v>
      </c>
      <c r="O4001">
        <v>5.97</v>
      </c>
      <c r="P4001" t="s">
        <v>50</v>
      </c>
      <c r="Q4001" t="s">
        <v>75</v>
      </c>
      <c r="R4001" t="s">
        <v>74</v>
      </c>
    </row>
    <row r="4002" spans="1:18" x14ac:dyDescent="0.25">
      <c r="A4002">
        <v>4015</v>
      </c>
      <c r="B4002">
        <v>13</v>
      </c>
      <c r="C4002">
        <v>5</v>
      </c>
      <c r="D4002">
        <v>1</v>
      </c>
      <c r="E4002">
        <v>8</v>
      </c>
      <c r="F4002">
        <v>1</v>
      </c>
      <c r="G4002">
        <v>9</v>
      </c>
      <c r="H4002">
        <v>2</v>
      </c>
      <c r="I4002">
        <v>4.17</v>
      </c>
      <c r="J4002" t="s">
        <v>143</v>
      </c>
      <c r="K4002">
        <v>32.44</v>
      </c>
      <c r="L4002">
        <v>365</v>
      </c>
      <c r="M4002">
        <v>1.36</v>
      </c>
      <c r="N4002" t="s">
        <v>153</v>
      </c>
      <c r="O4002">
        <v>30.32</v>
      </c>
      <c r="P4002" t="s">
        <v>66</v>
      </c>
      <c r="Q4002" t="s">
        <v>75</v>
      </c>
      <c r="R4002" t="s">
        <v>74</v>
      </c>
    </row>
    <row r="4003" spans="1:18" x14ac:dyDescent="0.25">
      <c r="A4003">
        <v>4019</v>
      </c>
      <c r="B4003">
        <v>6</v>
      </c>
      <c r="C4003">
        <v>12</v>
      </c>
      <c r="D4003">
        <v>10</v>
      </c>
      <c r="E4003">
        <v>7</v>
      </c>
      <c r="F4003">
        <v>2</v>
      </c>
      <c r="G4003">
        <v>5</v>
      </c>
      <c r="H4003">
        <v>2</v>
      </c>
      <c r="I4003">
        <v>3.55</v>
      </c>
      <c r="J4003" t="s">
        <v>143</v>
      </c>
      <c r="K4003">
        <v>8.9600000000000009</v>
      </c>
      <c r="L4003">
        <v>81</v>
      </c>
      <c r="M4003">
        <v>9.67</v>
      </c>
      <c r="N4003" t="s">
        <v>153</v>
      </c>
      <c r="O4003">
        <v>39.49</v>
      </c>
      <c r="P4003" t="s">
        <v>37</v>
      </c>
      <c r="Q4003" t="s">
        <v>75</v>
      </c>
      <c r="R4003" t="s">
        <v>74</v>
      </c>
    </row>
    <row r="4004" spans="1:18" x14ac:dyDescent="0.25">
      <c r="A4004">
        <v>4033</v>
      </c>
      <c r="B4004">
        <v>13</v>
      </c>
      <c r="C4004">
        <v>6</v>
      </c>
      <c r="D4004">
        <v>4</v>
      </c>
      <c r="E4004">
        <v>4</v>
      </c>
      <c r="F4004">
        <v>8</v>
      </c>
      <c r="G4004">
        <v>7</v>
      </c>
      <c r="H4004">
        <v>2</v>
      </c>
      <c r="I4004">
        <v>3.81</v>
      </c>
      <c r="J4004" t="s">
        <v>143</v>
      </c>
      <c r="K4004">
        <v>8.42</v>
      </c>
      <c r="L4004">
        <v>900</v>
      </c>
      <c r="M4004">
        <v>5.35</v>
      </c>
      <c r="N4004" t="s">
        <v>153</v>
      </c>
      <c r="O4004">
        <v>27.99</v>
      </c>
      <c r="P4004" t="s">
        <v>25</v>
      </c>
      <c r="Q4004" t="s">
        <v>75</v>
      </c>
      <c r="R4004" t="s">
        <v>74</v>
      </c>
    </row>
    <row r="4005" spans="1:18" x14ac:dyDescent="0.25">
      <c r="A4005">
        <v>4054</v>
      </c>
      <c r="B4005">
        <v>1</v>
      </c>
      <c r="C4005">
        <v>8</v>
      </c>
      <c r="D4005">
        <v>10</v>
      </c>
      <c r="E4005">
        <v>4</v>
      </c>
      <c r="F4005">
        <v>3</v>
      </c>
      <c r="G4005">
        <v>6</v>
      </c>
      <c r="H4005">
        <v>2</v>
      </c>
      <c r="I4005">
        <v>3.8</v>
      </c>
      <c r="J4005" t="s">
        <v>143</v>
      </c>
      <c r="K4005">
        <v>3.07</v>
      </c>
      <c r="L4005">
        <v>125</v>
      </c>
      <c r="M4005">
        <v>2.25</v>
      </c>
      <c r="N4005" t="s">
        <v>153</v>
      </c>
      <c r="O4005">
        <v>29.16</v>
      </c>
      <c r="P4005" t="s">
        <v>23</v>
      </c>
      <c r="Q4005" t="s">
        <v>75</v>
      </c>
      <c r="R4005" t="s">
        <v>74</v>
      </c>
    </row>
    <row r="4006" spans="1:18" x14ac:dyDescent="0.25">
      <c r="A4006">
        <v>4062</v>
      </c>
      <c r="B4006">
        <v>15</v>
      </c>
      <c r="C4006">
        <v>10</v>
      </c>
      <c r="D4006">
        <v>9</v>
      </c>
      <c r="E4006">
        <v>3</v>
      </c>
      <c r="F4006">
        <v>3</v>
      </c>
      <c r="G4006">
        <v>2</v>
      </c>
      <c r="H4006">
        <v>2</v>
      </c>
      <c r="I4006">
        <v>4.59</v>
      </c>
      <c r="J4006" t="s">
        <v>143</v>
      </c>
      <c r="K4006">
        <v>6.39</v>
      </c>
      <c r="L4006">
        <v>25</v>
      </c>
      <c r="M4006">
        <v>2.2999999999999998</v>
      </c>
      <c r="N4006" t="s">
        <v>153</v>
      </c>
      <c r="O4006">
        <v>56.05</v>
      </c>
      <c r="P4006" t="s">
        <v>23</v>
      </c>
      <c r="Q4006" t="s">
        <v>75</v>
      </c>
      <c r="R4006" t="s">
        <v>74</v>
      </c>
    </row>
    <row r="4007" spans="1:18" x14ac:dyDescent="0.25">
      <c r="A4007">
        <v>4145</v>
      </c>
      <c r="B4007">
        <v>9</v>
      </c>
      <c r="C4007">
        <v>1</v>
      </c>
      <c r="D4007">
        <v>1</v>
      </c>
      <c r="E4007">
        <v>2</v>
      </c>
      <c r="F4007">
        <v>6</v>
      </c>
      <c r="G4007">
        <v>3</v>
      </c>
      <c r="H4007">
        <v>2</v>
      </c>
      <c r="I4007">
        <v>4.26</v>
      </c>
      <c r="J4007" t="s">
        <v>143</v>
      </c>
      <c r="K4007">
        <v>2.63</v>
      </c>
      <c r="L4007">
        <v>772</v>
      </c>
      <c r="M4007">
        <v>2.17</v>
      </c>
      <c r="N4007" t="s">
        <v>153</v>
      </c>
      <c r="O4007">
        <v>26.56</v>
      </c>
      <c r="P4007" t="s">
        <v>24</v>
      </c>
      <c r="Q4007" t="s">
        <v>75</v>
      </c>
      <c r="R4007" t="s">
        <v>74</v>
      </c>
    </row>
    <row r="4008" spans="1:18" x14ac:dyDescent="0.25">
      <c r="A4008">
        <v>4178</v>
      </c>
      <c r="B4008">
        <v>13</v>
      </c>
      <c r="C4008">
        <v>11</v>
      </c>
      <c r="D4008">
        <v>1</v>
      </c>
      <c r="E4008">
        <v>9</v>
      </c>
      <c r="F4008">
        <v>4</v>
      </c>
      <c r="G4008">
        <v>2</v>
      </c>
      <c r="H4008">
        <v>2</v>
      </c>
      <c r="I4008">
        <v>3.93</v>
      </c>
      <c r="J4008" t="s">
        <v>143</v>
      </c>
      <c r="K4008">
        <v>20.86</v>
      </c>
      <c r="L4008">
        <v>147</v>
      </c>
      <c r="M4008">
        <v>5.88</v>
      </c>
      <c r="N4008" t="s">
        <v>153</v>
      </c>
      <c r="O4008">
        <v>46.09</v>
      </c>
      <c r="P4008" t="s">
        <v>41</v>
      </c>
      <c r="Q4008" t="s">
        <v>75</v>
      </c>
      <c r="R4008" t="s">
        <v>74</v>
      </c>
    </row>
    <row r="4009" spans="1:18" x14ac:dyDescent="0.25">
      <c r="A4009">
        <v>4207</v>
      </c>
      <c r="B4009">
        <v>1</v>
      </c>
      <c r="C4009">
        <v>8</v>
      </c>
      <c r="D4009">
        <v>2</v>
      </c>
      <c r="E4009">
        <v>8</v>
      </c>
      <c r="F4009">
        <v>5</v>
      </c>
      <c r="G4009">
        <v>8</v>
      </c>
      <c r="H4009">
        <v>2</v>
      </c>
      <c r="I4009">
        <v>3.63</v>
      </c>
      <c r="J4009" t="s">
        <v>143</v>
      </c>
      <c r="K4009">
        <v>8.02</v>
      </c>
      <c r="L4009">
        <v>1166</v>
      </c>
      <c r="M4009">
        <v>1.4</v>
      </c>
      <c r="N4009" t="s">
        <v>153</v>
      </c>
      <c r="O4009">
        <v>50.57</v>
      </c>
      <c r="P4009" t="s">
        <v>39</v>
      </c>
      <c r="Q4009" t="s">
        <v>75</v>
      </c>
      <c r="R4009" t="s">
        <v>74</v>
      </c>
    </row>
    <row r="4010" spans="1:18" x14ac:dyDescent="0.25">
      <c r="A4010">
        <v>4265</v>
      </c>
      <c r="B4010">
        <v>18</v>
      </c>
      <c r="C4010">
        <v>1</v>
      </c>
      <c r="D4010">
        <v>2</v>
      </c>
      <c r="E4010">
        <v>8</v>
      </c>
      <c r="F4010">
        <v>6</v>
      </c>
      <c r="G4010">
        <v>1</v>
      </c>
      <c r="H4010">
        <v>2</v>
      </c>
      <c r="I4010">
        <v>3.72</v>
      </c>
      <c r="J4010" t="s">
        <v>143</v>
      </c>
      <c r="K4010">
        <v>22.25</v>
      </c>
      <c r="L4010">
        <v>190</v>
      </c>
      <c r="M4010">
        <v>4.82</v>
      </c>
      <c r="N4010" t="s">
        <v>153</v>
      </c>
      <c r="O4010">
        <v>21.61</v>
      </c>
      <c r="P4010" t="s">
        <v>33</v>
      </c>
      <c r="Q4010" t="s">
        <v>75</v>
      </c>
      <c r="R4010" t="s">
        <v>74</v>
      </c>
    </row>
    <row r="4011" spans="1:18" x14ac:dyDescent="0.25">
      <c r="A4011">
        <v>4272</v>
      </c>
      <c r="B4011">
        <v>5</v>
      </c>
      <c r="C4011">
        <v>11</v>
      </c>
      <c r="D4011">
        <v>4</v>
      </c>
      <c r="E4011">
        <v>8</v>
      </c>
      <c r="F4011">
        <v>1</v>
      </c>
      <c r="G4011">
        <v>5</v>
      </c>
      <c r="H4011">
        <v>2</v>
      </c>
      <c r="I4011">
        <v>4.03</v>
      </c>
      <c r="J4011" t="s">
        <v>143</v>
      </c>
      <c r="K4011">
        <v>25.49</v>
      </c>
      <c r="L4011">
        <v>690</v>
      </c>
      <c r="M4011">
        <v>4.2</v>
      </c>
      <c r="N4011" t="s">
        <v>153</v>
      </c>
      <c r="O4011">
        <v>19.579999999999998</v>
      </c>
      <c r="P4011" t="s">
        <v>49</v>
      </c>
      <c r="Q4011" t="s">
        <v>75</v>
      </c>
      <c r="R4011" t="s">
        <v>74</v>
      </c>
    </row>
    <row r="4012" spans="1:18" x14ac:dyDescent="0.25">
      <c r="A4012">
        <v>4285</v>
      </c>
      <c r="B4012">
        <v>13</v>
      </c>
      <c r="C4012">
        <v>1</v>
      </c>
      <c r="D4012">
        <v>3</v>
      </c>
      <c r="E4012">
        <v>6</v>
      </c>
      <c r="F4012">
        <v>9</v>
      </c>
      <c r="G4012">
        <v>4</v>
      </c>
      <c r="H4012">
        <v>2</v>
      </c>
      <c r="I4012">
        <v>3.72</v>
      </c>
      <c r="J4012" t="s">
        <v>143</v>
      </c>
      <c r="K4012">
        <v>0.76</v>
      </c>
      <c r="L4012">
        <v>980</v>
      </c>
      <c r="M4012">
        <v>11.73</v>
      </c>
      <c r="N4012" t="s">
        <v>153</v>
      </c>
      <c r="O4012">
        <v>31.6</v>
      </c>
      <c r="P4012" t="s">
        <v>59</v>
      </c>
      <c r="Q4012" t="s">
        <v>75</v>
      </c>
      <c r="R4012" t="s">
        <v>74</v>
      </c>
    </row>
    <row r="4013" spans="1:18" x14ac:dyDescent="0.25">
      <c r="A4013">
        <v>4301</v>
      </c>
      <c r="B4013">
        <v>20</v>
      </c>
      <c r="C4013">
        <v>3</v>
      </c>
      <c r="D4013">
        <v>7</v>
      </c>
      <c r="E4013">
        <v>9</v>
      </c>
      <c r="F4013">
        <v>5</v>
      </c>
      <c r="G4013">
        <v>4</v>
      </c>
      <c r="H4013">
        <v>2</v>
      </c>
      <c r="I4013">
        <v>4.43</v>
      </c>
      <c r="J4013" t="s">
        <v>143</v>
      </c>
      <c r="K4013">
        <v>44.25</v>
      </c>
      <c r="L4013">
        <v>432</v>
      </c>
      <c r="M4013">
        <v>1.8</v>
      </c>
      <c r="N4013" t="s">
        <v>153</v>
      </c>
      <c r="O4013">
        <v>38.61</v>
      </c>
      <c r="P4013" t="s">
        <v>32</v>
      </c>
      <c r="Q4013" t="s">
        <v>75</v>
      </c>
      <c r="R4013" t="s">
        <v>74</v>
      </c>
    </row>
    <row r="4014" spans="1:18" x14ac:dyDescent="0.25">
      <c r="A4014">
        <v>4312</v>
      </c>
      <c r="B4014">
        <v>15</v>
      </c>
      <c r="C4014">
        <v>6</v>
      </c>
      <c r="D4014">
        <v>8</v>
      </c>
      <c r="E4014">
        <v>9</v>
      </c>
      <c r="F4014">
        <v>4</v>
      </c>
      <c r="G4014">
        <v>9</v>
      </c>
      <c r="H4014">
        <v>2</v>
      </c>
      <c r="I4014">
        <v>4.46</v>
      </c>
      <c r="J4014" t="s">
        <v>143</v>
      </c>
      <c r="K4014">
        <v>24.22</v>
      </c>
      <c r="L4014">
        <v>1012</v>
      </c>
      <c r="M4014">
        <v>0.88</v>
      </c>
      <c r="N4014" t="s">
        <v>153</v>
      </c>
      <c r="O4014">
        <v>40.47</v>
      </c>
      <c r="P4014" t="s">
        <v>40</v>
      </c>
      <c r="Q4014" t="s">
        <v>75</v>
      </c>
      <c r="R4014" t="s">
        <v>74</v>
      </c>
    </row>
    <row r="4015" spans="1:18" x14ac:dyDescent="0.25">
      <c r="A4015">
        <v>4369</v>
      </c>
      <c r="B4015">
        <v>6</v>
      </c>
      <c r="C4015">
        <v>12</v>
      </c>
      <c r="D4015">
        <v>11</v>
      </c>
      <c r="E4015">
        <v>4</v>
      </c>
      <c r="F4015">
        <v>4</v>
      </c>
      <c r="G4015">
        <v>2</v>
      </c>
      <c r="H4015">
        <v>2</v>
      </c>
      <c r="I4015">
        <v>3.97</v>
      </c>
      <c r="J4015" t="s">
        <v>143</v>
      </c>
      <c r="K4015">
        <v>2.4700000000000002</v>
      </c>
      <c r="L4015">
        <v>98</v>
      </c>
      <c r="M4015">
        <v>3.54</v>
      </c>
      <c r="N4015" t="s">
        <v>153</v>
      </c>
      <c r="O4015">
        <v>36.909999999999997</v>
      </c>
      <c r="P4015" t="s">
        <v>73</v>
      </c>
      <c r="Q4015" t="s">
        <v>75</v>
      </c>
      <c r="R4015" t="s">
        <v>74</v>
      </c>
    </row>
    <row r="4016" spans="1:18" x14ac:dyDescent="0.25">
      <c r="A4016">
        <v>4379</v>
      </c>
      <c r="B4016">
        <v>10</v>
      </c>
      <c r="C4016">
        <v>11</v>
      </c>
      <c r="D4016">
        <v>7</v>
      </c>
      <c r="E4016">
        <v>3</v>
      </c>
      <c r="F4016">
        <v>8</v>
      </c>
      <c r="G4016">
        <v>4</v>
      </c>
      <c r="H4016">
        <v>2</v>
      </c>
      <c r="I4016">
        <v>3.65</v>
      </c>
      <c r="J4016" t="s">
        <v>143</v>
      </c>
      <c r="K4016">
        <v>14.89</v>
      </c>
      <c r="L4016">
        <v>199</v>
      </c>
      <c r="M4016">
        <v>2.39</v>
      </c>
      <c r="N4016" t="s">
        <v>153</v>
      </c>
      <c r="O4016">
        <v>7.42</v>
      </c>
      <c r="P4016" t="s">
        <v>66</v>
      </c>
      <c r="Q4016" t="s">
        <v>75</v>
      </c>
      <c r="R4016" t="s">
        <v>74</v>
      </c>
    </row>
    <row r="4017" spans="1:18" x14ac:dyDescent="0.25">
      <c r="A4017">
        <v>4394</v>
      </c>
      <c r="B4017">
        <v>4</v>
      </c>
      <c r="C4017">
        <v>1</v>
      </c>
      <c r="D4017">
        <v>7</v>
      </c>
      <c r="E4017">
        <v>7</v>
      </c>
      <c r="F4017">
        <v>4</v>
      </c>
      <c r="G4017">
        <v>8</v>
      </c>
      <c r="H4017">
        <v>2</v>
      </c>
      <c r="I4017">
        <v>4.25</v>
      </c>
      <c r="J4017" t="s">
        <v>143</v>
      </c>
      <c r="K4017">
        <v>13.48</v>
      </c>
      <c r="L4017">
        <v>181</v>
      </c>
      <c r="M4017">
        <v>2.29</v>
      </c>
      <c r="N4017" t="s">
        <v>153</v>
      </c>
      <c r="O4017">
        <v>32.85</v>
      </c>
      <c r="P4017" t="s">
        <v>40</v>
      </c>
      <c r="Q4017" t="s">
        <v>75</v>
      </c>
      <c r="R4017" t="s">
        <v>74</v>
      </c>
    </row>
    <row r="4018" spans="1:18" x14ac:dyDescent="0.25">
      <c r="A4018">
        <v>4443</v>
      </c>
      <c r="B4018">
        <v>18</v>
      </c>
      <c r="C4018">
        <v>11</v>
      </c>
      <c r="D4018">
        <v>9</v>
      </c>
      <c r="E4018">
        <v>5</v>
      </c>
      <c r="F4018">
        <v>4</v>
      </c>
      <c r="G4018">
        <v>3</v>
      </c>
      <c r="H4018">
        <v>2</v>
      </c>
      <c r="I4018">
        <v>4.29</v>
      </c>
      <c r="J4018" t="s">
        <v>143</v>
      </c>
      <c r="K4018">
        <v>13.07</v>
      </c>
      <c r="L4018">
        <v>194</v>
      </c>
      <c r="M4018">
        <v>1.1599999999999999</v>
      </c>
      <c r="N4018" t="s">
        <v>153</v>
      </c>
      <c r="O4018">
        <v>45.78</v>
      </c>
      <c r="P4018" t="s">
        <v>22</v>
      </c>
      <c r="Q4018" t="s">
        <v>75</v>
      </c>
      <c r="R4018" t="s">
        <v>74</v>
      </c>
    </row>
    <row r="4019" spans="1:18" x14ac:dyDescent="0.25">
      <c r="A4019">
        <v>4469</v>
      </c>
      <c r="B4019">
        <v>17</v>
      </c>
      <c r="C4019">
        <v>11</v>
      </c>
      <c r="D4019">
        <v>5</v>
      </c>
      <c r="E4019">
        <v>4</v>
      </c>
      <c r="F4019">
        <v>6</v>
      </c>
      <c r="G4019">
        <v>9</v>
      </c>
      <c r="H4019">
        <v>2</v>
      </c>
      <c r="I4019">
        <v>3.55</v>
      </c>
      <c r="J4019" t="s">
        <v>143</v>
      </c>
      <c r="K4019">
        <v>15.25</v>
      </c>
      <c r="L4019">
        <v>1017</v>
      </c>
      <c r="M4019">
        <v>3.9</v>
      </c>
      <c r="N4019" t="s">
        <v>153</v>
      </c>
      <c r="O4019">
        <v>12.59</v>
      </c>
      <c r="P4019" t="s">
        <v>37</v>
      </c>
      <c r="Q4019" t="s">
        <v>75</v>
      </c>
      <c r="R4019" t="s">
        <v>74</v>
      </c>
    </row>
    <row r="4020" spans="1:18" x14ac:dyDescent="0.25">
      <c r="A4020">
        <v>4473</v>
      </c>
      <c r="B4020">
        <v>12</v>
      </c>
      <c r="C4020">
        <v>1</v>
      </c>
      <c r="D4020">
        <v>9</v>
      </c>
      <c r="E4020">
        <v>1</v>
      </c>
      <c r="F4020">
        <v>1</v>
      </c>
      <c r="G4020">
        <v>6</v>
      </c>
      <c r="H4020">
        <v>2</v>
      </c>
      <c r="I4020">
        <v>3.43</v>
      </c>
      <c r="J4020" t="s">
        <v>143</v>
      </c>
      <c r="K4020">
        <v>10.1</v>
      </c>
      <c r="L4020">
        <v>123</v>
      </c>
      <c r="M4020">
        <v>1.93</v>
      </c>
      <c r="N4020" t="s">
        <v>153</v>
      </c>
      <c r="O4020">
        <v>19.100000000000001</v>
      </c>
      <c r="P4020" t="s">
        <v>38</v>
      </c>
      <c r="Q4020" t="s">
        <v>75</v>
      </c>
      <c r="R4020" t="s">
        <v>74</v>
      </c>
    </row>
    <row r="4021" spans="1:18" x14ac:dyDescent="0.25">
      <c r="A4021">
        <v>4475</v>
      </c>
      <c r="B4021">
        <v>3</v>
      </c>
      <c r="C4021">
        <v>1</v>
      </c>
      <c r="D4021">
        <v>10</v>
      </c>
      <c r="E4021">
        <v>1</v>
      </c>
      <c r="F4021">
        <v>5</v>
      </c>
      <c r="G4021">
        <v>1</v>
      </c>
      <c r="H4021">
        <v>2</v>
      </c>
      <c r="I4021">
        <v>4</v>
      </c>
      <c r="J4021" t="s">
        <v>143</v>
      </c>
      <c r="K4021">
        <v>16.18</v>
      </c>
      <c r="L4021">
        <v>72</v>
      </c>
      <c r="M4021">
        <v>6.33</v>
      </c>
      <c r="N4021" t="s">
        <v>153</v>
      </c>
      <c r="O4021">
        <v>19.93</v>
      </c>
      <c r="P4021" t="s">
        <v>37</v>
      </c>
      <c r="Q4021" t="s">
        <v>75</v>
      </c>
      <c r="R4021" t="s">
        <v>74</v>
      </c>
    </row>
    <row r="4022" spans="1:18" x14ac:dyDescent="0.25">
      <c r="A4022">
        <v>4489</v>
      </c>
      <c r="B4022">
        <v>17</v>
      </c>
      <c r="C4022">
        <v>5</v>
      </c>
      <c r="D4022">
        <v>1</v>
      </c>
      <c r="E4022">
        <v>2</v>
      </c>
      <c r="F4022">
        <v>8</v>
      </c>
      <c r="G4022">
        <v>3</v>
      </c>
      <c r="H4022">
        <v>2</v>
      </c>
      <c r="I4022">
        <v>4.43</v>
      </c>
      <c r="J4022" t="s">
        <v>143</v>
      </c>
      <c r="K4022">
        <v>33.380000000000003</v>
      </c>
      <c r="L4022">
        <v>64</v>
      </c>
      <c r="M4022">
        <v>3.19</v>
      </c>
      <c r="N4022" t="s">
        <v>153</v>
      </c>
      <c r="O4022">
        <v>71.150000000000006</v>
      </c>
      <c r="P4022" t="s">
        <v>67</v>
      </c>
      <c r="Q4022" t="s">
        <v>75</v>
      </c>
      <c r="R4022" t="s">
        <v>74</v>
      </c>
    </row>
    <row r="4023" spans="1:18" x14ac:dyDescent="0.25">
      <c r="A4023">
        <v>4499</v>
      </c>
      <c r="B4023">
        <v>15</v>
      </c>
      <c r="C4023">
        <v>4</v>
      </c>
      <c r="D4023">
        <v>9</v>
      </c>
      <c r="E4023">
        <v>1</v>
      </c>
      <c r="F4023">
        <v>9</v>
      </c>
      <c r="G4023">
        <v>4</v>
      </c>
      <c r="H4023">
        <v>2</v>
      </c>
      <c r="I4023">
        <v>3.51</v>
      </c>
      <c r="J4023" t="s">
        <v>143</v>
      </c>
      <c r="K4023">
        <v>9.9499999999999993</v>
      </c>
      <c r="L4023">
        <v>3478</v>
      </c>
      <c r="M4023">
        <v>7.51</v>
      </c>
      <c r="N4023" t="s">
        <v>153</v>
      </c>
      <c r="O4023">
        <v>24.73</v>
      </c>
      <c r="P4023" t="s">
        <v>41</v>
      </c>
      <c r="Q4023" t="s">
        <v>75</v>
      </c>
      <c r="R4023" t="s">
        <v>74</v>
      </c>
    </row>
    <row r="4024" spans="1:18" x14ac:dyDescent="0.25">
      <c r="A4024">
        <v>4527</v>
      </c>
      <c r="B4024">
        <v>9</v>
      </c>
      <c r="C4024">
        <v>11</v>
      </c>
      <c r="D4024">
        <v>4</v>
      </c>
      <c r="E4024">
        <v>7</v>
      </c>
      <c r="F4024">
        <v>4</v>
      </c>
      <c r="G4024">
        <v>6</v>
      </c>
      <c r="H4024">
        <v>2</v>
      </c>
      <c r="I4024">
        <v>3.69</v>
      </c>
      <c r="J4024" t="s">
        <v>143</v>
      </c>
      <c r="K4024">
        <v>4.57</v>
      </c>
      <c r="L4024">
        <v>613</v>
      </c>
      <c r="M4024">
        <v>3.06</v>
      </c>
      <c r="N4024" t="s">
        <v>153</v>
      </c>
      <c r="O4024">
        <v>42.7</v>
      </c>
      <c r="P4024" t="s">
        <v>68</v>
      </c>
      <c r="Q4024" t="s">
        <v>75</v>
      </c>
      <c r="R4024" t="s">
        <v>74</v>
      </c>
    </row>
    <row r="4025" spans="1:18" x14ac:dyDescent="0.25">
      <c r="A4025">
        <v>4563</v>
      </c>
      <c r="B4025">
        <v>20</v>
      </c>
      <c r="C4025">
        <v>10</v>
      </c>
      <c r="D4025">
        <v>2</v>
      </c>
      <c r="E4025">
        <v>1</v>
      </c>
      <c r="F4025">
        <v>9</v>
      </c>
      <c r="G4025">
        <v>8</v>
      </c>
      <c r="H4025">
        <v>2</v>
      </c>
      <c r="I4025">
        <v>4.3899999999999997</v>
      </c>
      <c r="J4025" t="s">
        <v>143</v>
      </c>
      <c r="K4025">
        <v>10.3</v>
      </c>
      <c r="L4025">
        <v>126</v>
      </c>
      <c r="M4025">
        <v>0.49</v>
      </c>
      <c r="N4025" t="s">
        <v>153</v>
      </c>
      <c r="O4025">
        <v>24.85</v>
      </c>
      <c r="P4025" t="s">
        <v>24</v>
      </c>
      <c r="Q4025" t="s">
        <v>75</v>
      </c>
      <c r="R4025" t="s">
        <v>74</v>
      </c>
    </row>
    <row r="4026" spans="1:18" x14ac:dyDescent="0.25">
      <c r="A4026">
        <v>4610</v>
      </c>
      <c r="B4026">
        <v>13</v>
      </c>
      <c r="C4026">
        <v>1</v>
      </c>
      <c r="D4026">
        <v>7</v>
      </c>
      <c r="E4026">
        <v>1</v>
      </c>
      <c r="F4026">
        <v>4</v>
      </c>
      <c r="G4026">
        <v>8</v>
      </c>
      <c r="H4026">
        <v>2</v>
      </c>
      <c r="I4026">
        <v>4.0599999999999996</v>
      </c>
      <c r="J4026" t="s">
        <v>143</v>
      </c>
      <c r="K4026">
        <v>10.220000000000001</v>
      </c>
      <c r="L4026">
        <v>92</v>
      </c>
      <c r="M4026">
        <v>4.45</v>
      </c>
      <c r="N4026" t="s">
        <v>153</v>
      </c>
      <c r="O4026">
        <v>19.71</v>
      </c>
      <c r="P4026" t="s">
        <v>64</v>
      </c>
      <c r="Q4026" t="s">
        <v>75</v>
      </c>
      <c r="R4026" t="s">
        <v>74</v>
      </c>
    </row>
    <row r="4027" spans="1:18" x14ac:dyDescent="0.25">
      <c r="A4027">
        <v>4666</v>
      </c>
      <c r="B4027">
        <v>7</v>
      </c>
      <c r="C4027">
        <v>9</v>
      </c>
      <c r="D4027">
        <v>10</v>
      </c>
      <c r="E4027">
        <v>9</v>
      </c>
      <c r="F4027">
        <v>6</v>
      </c>
      <c r="G4027">
        <v>2</v>
      </c>
      <c r="H4027">
        <v>2</v>
      </c>
      <c r="I4027">
        <v>4.29</v>
      </c>
      <c r="J4027" t="s">
        <v>143</v>
      </c>
      <c r="K4027">
        <v>3.81</v>
      </c>
      <c r="L4027">
        <v>61</v>
      </c>
      <c r="M4027">
        <v>22.41</v>
      </c>
      <c r="N4027" t="s">
        <v>153</v>
      </c>
      <c r="O4027">
        <v>54.58</v>
      </c>
      <c r="P4027" t="s">
        <v>47</v>
      </c>
      <c r="Q4027" t="s">
        <v>75</v>
      </c>
      <c r="R4027" t="s">
        <v>74</v>
      </c>
    </row>
    <row r="4028" spans="1:18" x14ac:dyDescent="0.25">
      <c r="A4028">
        <v>4676</v>
      </c>
      <c r="B4028">
        <v>11</v>
      </c>
      <c r="C4028">
        <v>8</v>
      </c>
      <c r="D4028">
        <v>6</v>
      </c>
      <c r="E4028">
        <v>3</v>
      </c>
      <c r="F4028">
        <v>6</v>
      </c>
      <c r="G4028">
        <v>6</v>
      </c>
      <c r="H4028">
        <v>2</v>
      </c>
      <c r="I4028">
        <v>4.18</v>
      </c>
      <c r="J4028" t="s">
        <v>143</v>
      </c>
      <c r="K4028">
        <v>28.53</v>
      </c>
      <c r="L4028">
        <v>1644</v>
      </c>
      <c r="M4028">
        <v>6.24</v>
      </c>
      <c r="N4028" t="s">
        <v>153</v>
      </c>
      <c r="O4028">
        <v>37.22</v>
      </c>
      <c r="P4028" t="s">
        <v>39</v>
      </c>
      <c r="Q4028" t="s">
        <v>75</v>
      </c>
      <c r="R4028" t="s">
        <v>74</v>
      </c>
    </row>
    <row r="4029" spans="1:18" x14ac:dyDescent="0.25">
      <c r="A4029">
        <v>4701</v>
      </c>
      <c r="B4029">
        <v>10</v>
      </c>
      <c r="C4029">
        <v>6</v>
      </c>
      <c r="D4029">
        <v>10</v>
      </c>
      <c r="E4029">
        <v>6</v>
      </c>
      <c r="F4029">
        <v>8</v>
      </c>
      <c r="G4029">
        <v>6</v>
      </c>
      <c r="H4029">
        <v>2</v>
      </c>
      <c r="I4029">
        <v>3.52</v>
      </c>
      <c r="J4029" t="s">
        <v>143</v>
      </c>
      <c r="K4029">
        <v>6.86</v>
      </c>
      <c r="L4029">
        <v>339</v>
      </c>
      <c r="M4029">
        <v>3.26</v>
      </c>
      <c r="N4029" t="s">
        <v>153</v>
      </c>
      <c r="O4029">
        <v>46.29</v>
      </c>
      <c r="P4029" t="s">
        <v>41</v>
      </c>
      <c r="Q4029" t="s">
        <v>75</v>
      </c>
      <c r="R4029" t="s">
        <v>74</v>
      </c>
    </row>
    <row r="4030" spans="1:18" x14ac:dyDescent="0.25">
      <c r="A4030">
        <v>4762</v>
      </c>
      <c r="B4030">
        <v>18</v>
      </c>
      <c r="C4030">
        <v>6</v>
      </c>
      <c r="D4030">
        <v>1</v>
      </c>
      <c r="E4030">
        <v>7</v>
      </c>
      <c r="F4030">
        <v>8</v>
      </c>
      <c r="G4030">
        <v>2</v>
      </c>
      <c r="H4030">
        <v>2</v>
      </c>
      <c r="I4030">
        <v>3.57</v>
      </c>
      <c r="J4030" t="s">
        <v>143</v>
      </c>
      <c r="K4030">
        <v>11.36</v>
      </c>
      <c r="L4030">
        <v>1199</v>
      </c>
      <c r="M4030">
        <v>0.6</v>
      </c>
      <c r="N4030" t="s">
        <v>153</v>
      </c>
      <c r="O4030">
        <v>29.74</v>
      </c>
      <c r="P4030" t="s">
        <v>41</v>
      </c>
      <c r="Q4030" t="s">
        <v>75</v>
      </c>
      <c r="R4030" t="s">
        <v>74</v>
      </c>
    </row>
    <row r="4031" spans="1:18" x14ac:dyDescent="0.25">
      <c r="A4031">
        <v>4785</v>
      </c>
      <c r="B4031">
        <v>20</v>
      </c>
      <c r="C4031">
        <v>1</v>
      </c>
      <c r="D4031">
        <v>9</v>
      </c>
      <c r="E4031">
        <v>4</v>
      </c>
      <c r="F4031">
        <v>3</v>
      </c>
      <c r="G4031">
        <v>1</v>
      </c>
      <c r="H4031">
        <v>2</v>
      </c>
      <c r="I4031">
        <v>4.59</v>
      </c>
      <c r="J4031" t="s">
        <v>143</v>
      </c>
      <c r="K4031">
        <v>23.74</v>
      </c>
      <c r="L4031">
        <v>360</v>
      </c>
      <c r="M4031">
        <v>2.0099999999999998</v>
      </c>
      <c r="N4031" t="s">
        <v>153</v>
      </c>
      <c r="O4031">
        <v>41.36</v>
      </c>
      <c r="P4031" t="s">
        <v>37</v>
      </c>
      <c r="Q4031" t="s">
        <v>75</v>
      </c>
      <c r="R4031" t="s">
        <v>74</v>
      </c>
    </row>
    <row r="4032" spans="1:18" x14ac:dyDescent="0.25">
      <c r="A4032">
        <v>4816</v>
      </c>
      <c r="B4032">
        <v>6</v>
      </c>
      <c r="C4032">
        <v>10</v>
      </c>
      <c r="D4032">
        <v>9</v>
      </c>
      <c r="E4032">
        <v>3</v>
      </c>
      <c r="F4032">
        <v>5</v>
      </c>
      <c r="G4032">
        <v>5</v>
      </c>
      <c r="H4032">
        <v>2</v>
      </c>
      <c r="I4032">
        <v>3.88</v>
      </c>
      <c r="J4032" t="s">
        <v>143</v>
      </c>
      <c r="K4032">
        <v>14.35</v>
      </c>
      <c r="L4032">
        <v>199</v>
      </c>
      <c r="M4032">
        <v>14.91</v>
      </c>
      <c r="N4032" t="s">
        <v>153</v>
      </c>
      <c r="O4032">
        <v>56.5</v>
      </c>
      <c r="P4032" t="s">
        <v>56</v>
      </c>
      <c r="Q4032" t="s">
        <v>75</v>
      </c>
      <c r="R4032" t="s">
        <v>74</v>
      </c>
    </row>
    <row r="4033" spans="1:18" x14ac:dyDescent="0.25">
      <c r="A4033">
        <v>4820</v>
      </c>
      <c r="B4033">
        <v>11</v>
      </c>
      <c r="C4033">
        <v>8</v>
      </c>
      <c r="D4033">
        <v>11</v>
      </c>
      <c r="E4033">
        <v>7</v>
      </c>
      <c r="F4033">
        <v>7</v>
      </c>
      <c r="G4033">
        <v>4</v>
      </c>
      <c r="H4033">
        <v>2</v>
      </c>
      <c r="I4033">
        <v>3.84</v>
      </c>
      <c r="J4033" t="s">
        <v>143</v>
      </c>
      <c r="K4033">
        <v>27.19</v>
      </c>
      <c r="L4033">
        <v>2101</v>
      </c>
      <c r="M4033">
        <v>4.22</v>
      </c>
      <c r="N4033" t="s">
        <v>153</v>
      </c>
      <c r="O4033">
        <v>7.03</v>
      </c>
      <c r="P4033" t="s">
        <v>60</v>
      </c>
      <c r="Q4033" t="s">
        <v>75</v>
      </c>
      <c r="R4033" t="s">
        <v>74</v>
      </c>
    </row>
    <row r="4034" spans="1:18" x14ac:dyDescent="0.25">
      <c r="A4034">
        <v>4860</v>
      </c>
      <c r="B4034">
        <v>1</v>
      </c>
      <c r="C4034">
        <v>11</v>
      </c>
      <c r="D4034">
        <v>11</v>
      </c>
      <c r="E4034">
        <v>6</v>
      </c>
      <c r="F4034">
        <v>8</v>
      </c>
      <c r="G4034">
        <v>2</v>
      </c>
      <c r="H4034">
        <v>2</v>
      </c>
      <c r="I4034">
        <v>4.0599999999999996</v>
      </c>
      <c r="J4034" t="s">
        <v>143</v>
      </c>
      <c r="K4034">
        <v>29.5</v>
      </c>
      <c r="L4034">
        <v>242</v>
      </c>
      <c r="M4034">
        <v>5.96</v>
      </c>
      <c r="N4034" t="s">
        <v>153</v>
      </c>
      <c r="O4034">
        <v>28.91</v>
      </c>
      <c r="P4034" t="s">
        <v>45</v>
      </c>
      <c r="Q4034" t="s">
        <v>75</v>
      </c>
      <c r="R4034" t="s">
        <v>74</v>
      </c>
    </row>
    <row r="4035" spans="1:18" x14ac:dyDescent="0.25">
      <c r="A4035">
        <v>4893</v>
      </c>
      <c r="B4035">
        <v>17</v>
      </c>
      <c r="C4035">
        <v>8</v>
      </c>
      <c r="D4035">
        <v>3</v>
      </c>
      <c r="E4035">
        <v>8</v>
      </c>
      <c r="F4035">
        <v>1</v>
      </c>
      <c r="G4035">
        <v>2</v>
      </c>
      <c r="H4035">
        <v>2</v>
      </c>
      <c r="I4035">
        <v>4.2699999999999996</v>
      </c>
      <c r="J4035" t="s">
        <v>143</v>
      </c>
      <c r="K4035">
        <v>13.28</v>
      </c>
      <c r="L4035">
        <v>407</v>
      </c>
      <c r="M4035">
        <v>4.45</v>
      </c>
      <c r="N4035" t="s">
        <v>153</v>
      </c>
      <c r="O4035">
        <v>38.520000000000003</v>
      </c>
      <c r="P4035" t="s">
        <v>38</v>
      </c>
      <c r="Q4035" t="s">
        <v>75</v>
      </c>
      <c r="R4035" t="s">
        <v>74</v>
      </c>
    </row>
    <row r="4036" spans="1:18" x14ac:dyDescent="0.25">
      <c r="A4036">
        <v>4902</v>
      </c>
      <c r="B4036">
        <v>16</v>
      </c>
      <c r="C4036">
        <v>8</v>
      </c>
      <c r="D4036">
        <v>1</v>
      </c>
      <c r="E4036">
        <v>3</v>
      </c>
      <c r="F4036">
        <v>8</v>
      </c>
      <c r="G4036">
        <v>8</v>
      </c>
      <c r="H4036">
        <v>2</v>
      </c>
      <c r="I4036">
        <v>4.7</v>
      </c>
      <c r="J4036" t="s">
        <v>143</v>
      </c>
      <c r="K4036">
        <v>8.23</v>
      </c>
      <c r="L4036">
        <v>76</v>
      </c>
      <c r="M4036">
        <v>3.26</v>
      </c>
      <c r="N4036" t="s">
        <v>153</v>
      </c>
      <c r="O4036">
        <v>44.73</v>
      </c>
      <c r="P4036" t="s">
        <v>64</v>
      </c>
      <c r="Q4036" t="s">
        <v>75</v>
      </c>
      <c r="R4036" t="s">
        <v>74</v>
      </c>
    </row>
    <row r="4037" spans="1:18" x14ac:dyDescent="0.25">
      <c r="A4037">
        <v>1</v>
      </c>
      <c r="B4037">
        <v>4</v>
      </c>
      <c r="C4037">
        <v>1</v>
      </c>
      <c r="D4037">
        <v>5</v>
      </c>
      <c r="E4037">
        <v>4</v>
      </c>
      <c r="F4037">
        <v>9</v>
      </c>
      <c r="G4037">
        <v>7</v>
      </c>
      <c r="H4037">
        <v>1</v>
      </c>
      <c r="I4037">
        <v>3.95</v>
      </c>
      <c r="J4037" t="s">
        <v>143</v>
      </c>
      <c r="K4037">
        <v>15.28</v>
      </c>
      <c r="L4037">
        <v>766</v>
      </c>
      <c r="M4037">
        <v>16.13</v>
      </c>
      <c r="N4037" t="s">
        <v>153</v>
      </c>
      <c r="O4037">
        <v>30.99</v>
      </c>
      <c r="P4037" t="s">
        <v>65</v>
      </c>
      <c r="Q4037" t="s">
        <v>75</v>
      </c>
      <c r="R4037" t="s">
        <v>74</v>
      </c>
    </row>
    <row r="4038" spans="1:18" x14ac:dyDescent="0.25">
      <c r="A4038">
        <v>40</v>
      </c>
      <c r="B4038">
        <v>11</v>
      </c>
      <c r="C4038">
        <v>1</v>
      </c>
      <c r="D4038">
        <v>2</v>
      </c>
      <c r="E4038">
        <v>5</v>
      </c>
      <c r="F4038">
        <v>5</v>
      </c>
      <c r="G4038">
        <v>2</v>
      </c>
      <c r="H4038">
        <v>1</v>
      </c>
      <c r="I4038">
        <v>3.85</v>
      </c>
      <c r="J4038" t="s">
        <v>143</v>
      </c>
      <c r="K4038">
        <v>7.47</v>
      </c>
      <c r="L4038">
        <v>436</v>
      </c>
      <c r="M4038">
        <v>4.4000000000000004</v>
      </c>
      <c r="N4038" t="s">
        <v>153</v>
      </c>
      <c r="O4038">
        <v>16.36</v>
      </c>
      <c r="P4038" t="s">
        <v>61</v>
      </c>
      <c r="Q4038" t="s">
        <v>75</v>
      </c>
      <c r="R4038" t="s">
        <v>74</v>
      </c>
    </row>
    <row r="4039" spans="1:18" x14ac:dyDescent="0.25">
      <c r="A4039">
        <v>46</v>
      </c>
      <c r="B4039">
        <v>17</v>
      </c>
      <c r="C4039">
        <v>8</v>
      </c>
      <c r="D4039">
        <v>3</v>
      </c>
      <c r="E4039">
        <v>2</v>
      </c>
      <c r="F4039">
        <v>6</v>
      </c>
      <c r="G4039">
        <v>4</v>
      </c>
      <c r="H4039">
        <v>1</v>
      </c>
      <c r="I4039">
        <v>4.4800000000000004</v>
      </c>
      <c r="J4039" t="s">
        <v>143</v>
      </c>
      <c r="K4039">
        <v>15.96</v>
      </c>
      <c r="L4039">
        <v>82</v>
      </c>
      <c r="M4039">
        <v>1.94</v>
      </c>
      <c r="N4039" t="s">
        <v>153</v>
      </c>
      <c r="O4039">
        <v>49.99</v>
      </c>
      <c r="P4039" t="s">
        <v>50</v>
      </c>
      <c r="Q4039" t="s">
        <v>75</v>
      </c>
      <c r="R4039" t="s">
        <v>74</v>
      </c>
    </row>
    <row r="4040" spans="1:18" x14ac:dyDescent="0.25">
      <c r="A4040">
        <v>100</v>
      </c>
      <c r="B4040">
        <v>8</v>
      </c>
      <c r="C4040">
        <v>7</v>
      </c>
      <c r="D4040">
        <v>10</v>
      </c>
      <c r="E4040">
        <v>6</v>
      </c>
      <c r="F4040">
        <v>5</v>
      </c>
      <c r="G4040">
        <v>7</v>
      </c>
      <c r="H4040">
        <v>1</v>
      </c>
      <c r="I4040">
        <v>3.99</v>
      </c>
      <c r="J4040" t="s">
        <v>143</v>
      </c>
      <c r="K4040">
        <v>6.15</v>
      </c>
      <c r="L4040">
        <v>277</v>
      </c>
      <c r="M4040">
        <v>1.85</v>
      </c>
      <c r="N4040" t="s">
        <v>153</v>
      </c>
      <c r="O4040">
        <v>14.16</v>
      </c>
      <c r="P4040" t="s">
        <v>31</v>
      </c>
      <c r="Q4040" t="s">
        <v>75</v>
      </c>
      <c r="R4040" t="s">
        <v>74</v>
      </c>
    </row>
    <row r="4041" spans="1:18" x14ac:dyDescent="0.25">
      <c r="A4041">
        <v>123</v>
      </c>
      <c r="B4041">
        <v>12</v>
      </c>
      <c r="C4041">
        <v>2</v>
      </c>
      <c r="D4041">
        <v>10</v>
      </c>
      <c r="E4041">
        <v>9</v>
      </c>
      <c r="F4041">
        <v>4</v>
      </c>
      <c r="G4041">
        <v>6</v>
      </c>
      <c r="H4041">
        <v>1</v>
      </c>
      <c r="I4041">
        <v>4.09</v>
      </c>
      <c r="J4041" t="s">
        <v>143</v>
      </c>
      <c r="K4041">
        <v>15.92</v>
      </c>
      <c r="L4041">
        <v>472</v>
      </c>
      <c r="M4041">
        <v>1.45</v>
      </c>
      <c r="N4041" t="s">
        <v>153</v>
      </c>
      <c r="O4041">
        <v>72.59</v>
      </c>
      <c r="P4041" t="s">
        <v>69</v>
      </c>
      <c r="Q4041" t="s">
        <v>75</v>
      </c>
      <c r="R4041" t="s">
        <v>74</v>
      </c>
    </row>
    <row r="4042" spans="1:18" x14ac:dyDescent="0.25">
      <c r="A4042">
        <v>134</v>
      </c>
      <c r="B4042">
        <v>14</v>
      </c>
      <c r="C4042">
        <v>10</v>
      </c>
      <c r="D4042">
        <v>7</v>
      </c>
      <c r="E4042">
        <v>9</v>
      </c>
      <c r="F4042">
        <v>6</v>
      </c>
      <c r="G4042">
        <v>6</v>
      </c>
      <c r="H4042">
        <v>1</v>
      </c>
      <c r="I4042">
        <v>3.6</v>
      </c>
      <c r="J4042" t="s">
        <v>143</v>
      </c>
      <c r="K4042">
        <v>15.1</v>
      </c>
      <c r="L4042">
        <v>2379</v>
      </c>
      <c r="M4042">
        <v>0.4</v>
      </c>
      <c r="N4042" t="s">
        <v>153</v>
      </c>
      <c r="O4042">
        <v>47.37</v>
      </c>
      <c r="P4042" t="s">
        <v>43</v>
      </c>
      <c r="Q4042" t="s">
        <v>75</v>
      </c>
      <c r="R4042" t="s">
        <v>74</v>
      </c>
    </row>
    <row r="4043" spans="1:18" x14ac:dyDescent="0.25">
      <c r="A4043">
        <v>160</v>
      </c>
      <c r="B4043">
        <v>12</v>
      </c>
      <c r="C4043">
        <v>4</v>
      </c>
      <c r="D4043">
        <v>11</v>
      </c>
      <c r="E4043">
        <v>2</v>
      </c>
      <c r="F4043">
        <v>6</v>
      </c>
      <c r="G4043">
        <v>1</v>
      </c>
      <c r="H4043">
        <v>1</v>
      </c>
      <c r="I4043">
        <v>4.45</v>
      </c>
      <c r="J4043" t="s">
        <v>143</v>
      </c>
      <c r="K4043">
        <v>14.52</v>
      </c>
      <c r="L4043">
        <v>687</v>
      </c>
      <c r="M4043">
        <v>3.8</v>
      </c>
      <c r="N4043" t="s">
        <v>153</v>
      </c>
      <c r="O4043">
        <v>39.950000000000003</v>
      </c>
      <c r="P4043" t="s">
        <v>58</v>
      </c>
      <c r="Q4043" t="s">
        <v>75</v>
      </c>
      <c r="R4043" t="s">
        <v>74</v>
      </c>
    </row>
    <row r="4044" spans="1:18" x14ac:dyDescent="0.25">
      <c r="A4044">
        <v>185</v>
      </c>
      <c r="B4044">
        <v>7</v>
      </c>
      <c r="C4044">
        <v>3</v>
      </c>
      <c r="D4044">
        <v>8</v>
      </c>
      <c r="E4044">
        <v>9</v>
      </c>
      <c r="F4044">
        <v>8</v>
      </c>
      <c r="G4044">
        <v>2</v>
      </c>
      <c r="H4044">
        <v>1</v>
      </c>
      <c r="I4044">
        <v>4.47</v>
      </c>
      <c r="J4044" t="s">
        <v>143</v>
      </c>
      <c r="K4044">
        <v>5.38</v>
      </c>
      <c r="L4044">
        <v>353</v>
      </c>
      <c r="M4044">
        <v>1.97</v>
      </c>
      <c r="N4044" t="s">
        <v>153</v>
      </c>
      <c r="O4044">
        <v>57.63</v>
      </c>
      <c r="P4044" t="s">
        <v>45</v>
      </c>
      <c r="Q4044" t="s">
        <v>75</v>
      </c>
      <c r="R4044" t="s">
        <v>74</v>
      </c>
    </row>
    <row r="4045" spans="1:18" x14ac:dyDescent="0.25">
      <c r="A4045">
        <v>204</v>
      </c>
      <c r="B4045">
        <v>6</v>
      </c>
      <c r="C4045">
        <v>1</v>
      </c>
      <c r="D4045">
        <v>7</v>
      </c>
      <c r="E4045">
        <v>8</v>
      </c>
      <c r="F4045">
        <v>5</v>
      </c>
      <c r="G4045">
        <v>1</v>
      </c>
      <c r="H4045">
        <v>1</v>
      </c>
      <c r="I4045">
        <v>3.68</v>
      </c>
      <c r="J4045" t="s">
        <v>143</v>
      </c>
      <c r="K4045">
        <v>9.92</v>
      </c>
      <c r="L4045">
        <v>213</v>
      </c>
      <c r="M4045">
        <v>3.24</v>
      </c>
      <c r="N4045" t="s">
        <v>153</v>
      </c>
      <c r="O4045">
        <v>38.159999999999997</v>
      </c>
      <c r="P4045" t="s">
        <v>41</v>
      </c>
      <c r="Q4045" t="s">
        <v>75</v>
      </c>
      <c r="R4045" t="s">
        <v>74</v>
      </c>
    </row>
    <row r="4046" spans="1:18" x14ac:dyDescent="0.25">
      <c r="A4046">
        <v>213</v>
      </c>
      <c r="B4046">
        <v>5</v>
      </c>
      <c r="C4046">
        <v>3</v>
      </c>
      <c r="D4046">
        <v>6</v>
      </c>
      <c r="E4046">
        <v>9</v>
      </c>
      <c r="F4046">
        <v>8</v>
      </c>
      <c r="G4046">
        <v>9</v>
      </c>
      <c r="H4046">
        <v>1</v>
      </c>
      <c r="I4046">
        <v>4.1900000000000004</v>
      </c>
      <c r="J4046" t="s">
        <v>143</v>
      </c>
      <c r="K4046">
        <v>0.95</v>
      </c>
      <c r="L4046">
        <v>1301</v>
      </c>
      <c r="M4046">
        <v>0.82</v>
      </c>
      <c r="N4046" t="s">
        <v>153</v>
      </c>
      <c r="O4046">
        <v>31.46</v>
      </c>
      <c r="P4046" t="s">
        <v>24</v>
      </c>
      <c r="Q4046" t="s">
        <v>75</v>
      </c>
      <c r="R4046" t="s">
        <v>74</v>
      </c>
    </row>
    <row r="4047" spans="1:18" x14ac:dyDescent="0.25">
      <c r="A4047">
        <v>232</v>
      </c>
      <c r="B4047">
        <v>11</v>
      </c>
      <c r="C4047">
        <v>5</v>
      </c>
      <c r="D4047">
        <v>8</v>
      </c>
      <c r="E4047">
        <v>8</v>
      </c>
      <c r="F4047">
        <v>6</v>
      </c>
      <c r="G4047">
        <v>3</v>
      </c>
      <c r="H4047">
        <v>1</v>
      </c>
      <c r="I4047">
        <v>4.41</v>
      </c>
      <c r="J4047" t="s">
        <v>143</v>
      </c>
      <c r="K4047">
        <v>7.68</v>
      </c>
      <c r="L4047">
        <v>4582</v>
      </c>
      <c r="M4047">
        <v>9.0399999999999991</v>
      </c>
      <c r="N4047" t="s">
        <v>153</v>
      </c>
      <c r="O4047">
        <v>34.229999999999997</v>
      </c>
      <c r="P4047" t="s">
        <v>37</v>
      </c>
      <c r="Q4047" t="s">
        <v>75</v>
      </c>
      <c r="R4047" t="s">
        <v>74</v>
      </c>
    </row>
    <row r="4048" spans="1:18" x14ac:dyDescent="0.25">
      <c r="A4048">
        <v>238</v>
      </c>
      <c r="B4048">
        <v>19</v>
      </c>
      <c r="C4048">
        <v>4</v>
      </c>
      <c r="D4048">
        <v>4</v>
      </c>
      <c r="E4048">
        <v>5</v>
      </c>
      <c r="F4048">
        <v>1</v>
      </c>
      <c r="G4048">
        <v>7</v>
      </c>
      <c r="H4048">
        <v>1</v>
      </c>
      <c r="I4048">
        <v>4.3499999999999996</v>
      </c>
      <c r="J4048" t="s">
        <v>143</v>
      </c>
      <c r="K4048">
        <v>5.83</v>
      </c>
      <c r="L4048">
        <v>238</v>
      </c>
      <c r="M4048">
        <v>6.2</v>
      </c>
      <c r="N4048" t="s">
        <v>153</v>
      </c>
      <c r="O4048">
        <v>23.97</v>
      </c>
      <c r="P4048" t="s">
        <v>52</v>
      </c>
      <c r="Q4048" t="s">
        <v>75</v>
      </c>
      <c r="R4048" t="s">
        <v>74</v>
      </c>
    </row>
    <row r="4049" spans="1:18" x14ac:dyDescent="0.25">
      <c r="A4049">
        <v>241</v>
      </c>
      <c r="B4049">
        <v>18</v>
      </c>
      <c r="C4049">
        <v>10</v>
      </c>
      <c r="D4049">
        <v>11</v>
      </c>
      <c r="E4049">
        <v>1</v>
      </c>
      <c r="F4049">
        <v>1</v>
      </c>
      <c r="G4049">
        <v>3</v>
      </c>
      <c r="H4049">
        <v>1</v>
      </c>
      <c r="I4049">
        <v>3.61</v>
      </c>
      <c r="J4049" t="s">
        <v>143</v>
      </c>
      <c r="K4049">
        <v>12.65</v>
      </c>
      <c r="L4049">
        <v>452</v>
      </c>
      <c r="M4049">
        <v>7.15</v>
      </c>
      <c r="N4049" t="s">
        <v>153</v>
      </c>
      <c r="O4049">
        <v>31.83</v>
      </c>
      <c r="P4049" t="s">
        <v>39</v>
      </c>
      <c r="Q4049" t="s">
        <v>75</v>
      </c>
      <c r="R4049" t="s">
        <v>74</v>
      </c>
    </row>
    <row r="4050" spans="1:18" x14ac:dyDescent="0.25">
      <c r="A4050">
        <v>244</v>
      </c>
      <c r="B4050">
        <v>9</v>
      </c>
      <c r="C4050">
        <v>8</v>
      </c>
      <c r="D4050">
        <v>8</v>
      </c>
      <c r="E4050">
        <v>4</v>
      </c>
      <c r="F4050">
        <v>7</v>
      </c>
      <c r="G4050">
        <v>7</v>
      </c>
      <c r="H4050">
        <v>1</v>
      </c>
      <c r="I4050">
        <v>4.62</v>
      </c>
      <c r="J4050" t="s">
        <v>143</v>
      </c>
      <c r="K4050">
        <v>7.32</v>
      </c>
      <c r="L4050">
        <v>402</v>
      </c>
      <c r="M4050">
        <v>1.69</v>
      </c>
      <c r="N4050" t="s">
        <v>153</v>
      </c>
      <c r="O4050">
        <v>73.38</v>
      </c>
      <c r="P4050" t="s">
        <v>62</v>
      </c>
      <c r="Q4050" t="s">
        <v>75</v>
      </c>
      <c r="R4050" t="s">
        <v>74</v>
      </c>
    </row>
    <row r="4051" spans="1:18" x14ac:dyDescent="0.25">
      <c r="A4051">
        <v>253</v>
      </c>
      <c r="B4051">
        <v>19</v>
      </c>
      <c r="C4051">
        <v>4</v>
      </c>
      <c r="D4051">
        <v>6</v>
      </c>
      <c r="E4051">
        <v>7</v>
      </c>
      <c r="F4051">
        <v>6</v>
      </c>
      <c r="G4051">
        <v>4</v>
      </c>
      <c r="H4051">
        <v>1</v>
      </c>
      <c r="I4051">
        <v>4</v>
      </c>
      <c r="J4051" t="s">
        <v>143</v>
      </c>
      <c r="K4051">
        <v>18.649999999999999</v>
      </c>
      <c r="L4051">
        <v>662</v>
      </c>
      <c r="M4051">
        <v>1.77</v>
      </c>
      <c r="N4051" t="s">
        <v>153</v>
      </c>
      <c r="O4051">
        <v>37.54</v>
      </c>
      <c r="P4051" t="s">
        <v>64</v>
      </c>
      <c r="Q4051" t="s">
        <v>75</v>
      </c>
      <c r="R4051" t="s">
        <v>74</v>
      </c>
    </row>
    <row r="4052" spans="1:18" x14ac:dyDescent="0.25">
      <c r="A4052">
        <v>257</v>
      </c>
      <c r="B4052">
        <v>20</v>
      </c>
      <c r="C4052">
        <v>11</v>
      </c>
      <c r="D4052">
        <v>2</v>
      </c>
      <c r="E4052">
        <v>2</v>
      </c>
      <c r="F4052">
        <v>6</v>
      </c>
      <c r="G4052">
        <v>1</v>
      </c>
      <c r="H4052">
        <v>1</v>
      </c>
      <c r="I4052">
        <v>3.62</v>
      </c>
      <c r="J4052" t="s">
        <v>143</v>
      </c>
      <c r="K4052">
        <v>16.64</v>
      </c>
      <c r="L4052">
        <v>910</v>
      </c>
      <c r="M4052">
        <v>10.35</v>
      </c>
      <c r="N4052" t="s">
        <v>153</v>
      </c>
      <c r="O4052">
        <v>19.41</v>
      </c>
      <c r="P4052" t="s">
        <v>61</v>
      </c>
      <c r="Q4052" t="s">
        <v>75</v>
      </c>
      <c r="R4052" t="s">
        <v>74</v>
      </c>
    </row>
    <row r="4053" spans="1:18" x14ac:dyDescent="0.25">
      <c r="A4053">
        <v>277</v>
      </c>
      <c r="B4053">
        <v>8</v>
      </c>
      <c r="C4053">
        <v>3</v>
      </c>
      <c r="D4053">
        <v>6</v>
      </c>
      <c r="E4053">
        <v>4</v>
      </c>
      <c r="F4053">
        <v>8</v>
      </c>
      <c r="G4053">
        <v>5</v>
      </c>
      <c r="H4053">
        <v>1</v>
      </c>
      <c r="I4053">
        <v>4.1100000000000003</v>
      </c>
      <c r="J4053" t="s">
        <v>143</v>
      </c>
      <c r="K4053">
        <v>10.27</v>
      </c>
      <c r="L4053">
        <v>4472</v>
      </c>
      <c r="M4053">
        <v>2.2999999999999998</v>
      </c>
      <c r="N4053" t="s">
        <v>153</v>
      </c>
      <c r="O4053">
        <v>47.23</v>
      </c>
      <c r="P4053" t="s">
        <v>39</v>
      </c>
      <c r="Q4053" t="s">
        <v>75</v>
      </c>
      <c r="R4053" t="s">
        <v>74</v>
      </c>
    </row>
    <row r="4054" spans="1:18" x14ac:dyDescent="0.25">
      <c r="A4054">
        <v>295</v>
      </c>
      <c r="B4054">
        <v>4</v>
      </c>
      <c r="C4054">
        <v>8</v>
      </c>
      <c r="D4054">
        <v>10</v>
      </c>
      <c r="E4054">
        <v>1</v>
      </c>
      <c r="F4054">
        <v>3</v>
      </c>
      <c r="G4054">
        <v>1</v>
      </c>
      <c r="H4054">
        <v>1</v>
      </c>
      <c r="I4054">
        <v>4.58</v>
      </c>
      <c r="J4054" t="s">
        <v>143</v>
      </c>
      <c r="K4054">
        <v>7.89</v>
      </c>
      <c r="L4054">
        <v>248</v>
      </c>
      <c r="M4054">
        <v>3.66</v>
      </c>
      <c r="N4054" t="s">
        <v>153</v>
      </c>
      <c r="O4054">
        <v>29.03</v>
      </c>
      <c r="P4054" t="s">
        <v>27</v>
      </c>
      <c r="Q4054" t="s">
        <v>75</v>
      </c>
      <c r="R4054" t="s">
        <v>74</v>
      </c>
    </row>
    <row r="4055" spans="1:18" x14ac:dyDescent="0.25">
      <c r="A4055">
        <v>296</v>
      </c>
      <c r="B4055">
        <v>1</v>
      </c>
      <c r="C4055">
        <v>3</v>
      </c>
      <c r="D4055">
        <v>8</v>
      </c>
      <c r="E4055">
        <v>6</v>
      </c>
      <c r="F4055">
        <v>5</v>
      </c>
      <c r="G4055">
        <v>6</v>
      </c>
      <c r="H4055">
        <v>1</v>
      </c>
      <c r="I4055">
        <v>4.08</v>
      </c>
      <c r="J4055" t="s">
        <v>143</v>
      </c>
      <c r="K4055">
        <v>14.96</v>
      </c>
      <c r="L4055">
        <v>560</v>
      </c>
      <c r="M4055">
        <v>1.8</v>
      </c>
      <c r="N4055" t="s">
        <v>153</v>
      </c>
      <c r="O4055">
        <v>29.24</v>
      </c>
      <c r="P4055" t="s">
        <v>44</v>
      </c>
      <c r="Q4055" t="s">
        <v>75</v>
      </c>
      <c r="R4055" t="s">
        <v>74</v>
      </c>
    </row>
    <row r="4056" spans="1:18" x14ac:dyDescent="0.25">
      <c r="A4056">
        <v>352</v>
      </c>
      <c r="B4056">
        <v>3</v>
      </c>
      <c r="C4056">
        <v>5</v>
      </c>
      <c r="D4056">
        <v>1</v>
      </c>
      <c r="E4056">
        <v>7</v>
      </c>
      <c r="F4056">
        <v>4</v>
      </c>
      <c r="G4056">
        <v>4</v>
      </c>
      <c r="H4056">
        <v>1</v>
      </c>
      <c r="I4056">
        <v>4.74</v>
      </c>
      <c r="J4056" t="s">
        <v>143</v>
      </c>
      <c r="K4056">
        <v>12.07</v>
      </c>
      <c r="L4056">
        <v>872</v>
      </c>
      <c r="M4056">
        <v>14.93</v>
      </c>
      <c r="N4056" t="s">
        <v>153</v>
      </c>
      <c r="O4056">
        <v>62.12</v>
      </c>
      <c r="P4056" t="s">
        <v>54</v>
      </c>
      <c r="Q4056" t="s">
        <v>75</v>
      </c>
      <c r="R4056" t="s">
        <v>74</v>
      </c>
    </row>
    <row r="4057" spans="1:18" x14ac:dyDescent="0.25">
      <c r="A4057">
        <v>367</v>
      </c>
      <c r="B4057">
        <v>1</v>
      </c>
      <c r="C4057">
        <v>11</v>
      </c>
      <c r="D4057">
        <v>1</v>
      </c>
      <c r="E4057">
        <v>4</v>
      </c>
      <c r="F4057">
        <v>5</v>
      </c>
      <c r="G4057">
        <v>2</v>
      </c>
      <c r="H4057">
        <v>1</v>
      </c>
      <c r="I4057">
        <v>4.1399999999999997</v>
      </c>
      <c r="J4057" t="s">
        <v>143</v>
      </c>
      <c r="K4057">
        <v>20.93</v>
      </c>
      <c r="L4057">
        <v>1044</v>
      </c>
      <c r="M4057">
        <v>5.1100000000000003</v>
      </c>
      <c r="N4057" t="s">
        <v>153</v>
      </c>
      <c r="O4057">
        <v>27.21</v>
      </c>
      <c r="P4057" t="s">
        <v>45</v>
      </c>
      <c r="Q4057" t="s">
        <v>75</v>
      </c>
      <c r="R4057" t="s">
        <v>74</v>
      </c>
    </row>
    <row r="4058" spans="1:18" x14ac:dyDescent="0.25">
      <c r="A4058">
        <v>402</v>
      </c>
      <c r="B4058">
        <v>20</v>
      </c>
      <c r="C4058">
        <v>4</v>
      </c>
      <c r="D4058">
        <v>4</v>
      </c>
      <c r="E4058">
        <v>5</v>
      </c>
      <c r="F4058">
        <v>2</v>
      </c>
      <c r="G4058">
        <v>3</v>
      </c>
      <c r="H4058">
        <v>1</v>
      </c>
      <c r="I4058">
        <v>3.69</v>
      </c>
      <c r="J4058" t="s">
        <v>143</v>
      </c>
      <c r="K4058">
        <v>19</v>
      </c>
      <c r="L4058">
        <v>142</v>
      </c>
      <c r="M4058">
        <v>7.81</v>
      </c>
      <c r="N4058" t="s">
        <v>153</v>
      </c>
      <c r="O4058">
        <v>45.96</v>
      </c>
      <c r="P4058" t="s">
        <v>37</v>
      </c>
      <c r="Q4058" t="s">
        <v>75</v>
      </c>
      <c r="R4058" t="s">
        <v>74</v>
      </c>
    </row>
    <row r="4059" spans="1:18" x14ac:dyDescent="0.25">
      <c r="A4059">
        <v>411</v>
      </c>
      <c r="B4059">
        <v>4</v>
      </c>
      <c r="C4059">
        <v>4</v>
      </c>
      <c r="D4059">
        <v>9</v>
      </c>
      <c r="E4059">
        <v>7</v>
      </c>
      <c r="F4059">
        <v>3</v>
      </c>
      <c r="G4059">
        <v>8</v>
      </c>
      <c r="H4059">
        <v>1</v>
      </c>
      <c r="I4059">
        <v>4.24</v>
      </c>
      <c r="J4059" t="s">
        <v>143</v>
      </c>
      <c r="K4059">
        <v>6.76</v>
      </c>
      <c r="L4059">
        <v>146</v>
      </c>
      <c r="M4059">
        <v>2.94</v>
      </c>
      <c r="N4059" t="s">
        <v>153</v>
      </c>
      <c r="O4059">
        <v>17.21</v>
      </c>
      <c r="P4059" t="s">
        <v>29</v>
      </c>
      <c r="Q4059" t="s">
        <v>75</v>
      </c>
      <c r="R4059" t="s">
        <v>74</v>
      </c>
    </row>
    <row r="4060" spans="1:18" x14ac:dyDescent="0.25">
      <c r="A4060">
        <v>419</v>
      </c>
      <c r="B4060">
        <v>18</v>
      </c>
      <c r="C4060">
        <v>8</v>
      </c>
      <c r="D4060">
        <v>11</v>
      </c>
      <c r="E4060">
        <v>9</v>
      </c>
      <c r="F4060">
        <v>5</v>
      </c>
      <c r="G4060">
        <v>4</v>
      </c>
      <c r="H4060">
        <v>1</v>
      </c>
      <c r="I4060">
        <v>3.79</v>
      </c>
      <c r="J4060" t="s">
        <v>143</v>
      </c>
      <c r="K4060">
        <v>24.87</v>
      </c>
      <c r="L4060">
        <v>780</v>
      </c>
      <c r="M4060">
        <v>1.52</v>
      </c>
      <c r="N4060" t="s">
        <v>153</v>
      </c>
      <c r="O4060">
        <v>48.49</v>
      </c>
      <c r="P4060" t="s">
        <v>28</v>
      </c>
      <c r="Q4060" t="s">
        <v>75</v>
      </c>
      <c r="R4060" t="s">
        <v>74</v>
      </c>
    </row>
    <row r="4061" spans="1:18" x14ac:dyDescent="0.25">
      <c r="A4061">
        <v>466</v>
      </c>
      <c r="B4061">
        <v>9</v>
      </c>
      <c r="C4061">
        <v>9</v>
      </c>
      <c r="D4061">
        <v>10</v>
      </c>
      <c r="E4061">
        <v>1</v>
      </c>
      <c r="F4061">
        <v>1</v>
      </c>
      <c r="G4061">
        <v>5</v>
      </c>
      <c r="H4061">
        <v>1</v>
      </c>
      <c r="I4061">
        <v>4.0999999999999996</v>
      </c>
      <c r="J4061" t="s">
        <v>143</v>
      </c>
      <c r="K4061">
        <v>5.63</v>
      </c>
      <c r="L4061">
        <v>211</v>
      </c>
      <c r="M4061">
        <v>7.43</v>
      </c>
      <c r="N4061" t="s">
        <v>153</v>
      </c>
      <c r="O4061">
        <v>48.74</v>
      </c>
      <c r="P4061" t="s">
        <v>68</v>
      </c>
      <c r="Q4061" t="s">
        <v>75</v>
      </c>
      <c r="R4061" t="s">
        <v>74</v>
      </c>
    </row>
    <row r="4062" spans="1:18" x14ac:dyDescent="0.25">
      <c r="A4062">
        <v>468</v>
      </c>
      <c r="B4062">
        <v>12</v>
      </c>
      <c r="C4062">
        <v>11</v>
      </c>
      <c r="D4062">
        <v>10</v>
      </c>
      <c r="E4062">
        <v>4</v>
      </c>
      <c r="F4062">
        <v>9</v>
      </c>
      <c r="G4062">
        <v>5</v>
      </c>
      <c r="H4062">
        <v>1</v>
      </c>
      <c r="I4062">
        <v>4.0199999999999996</v>
      </c>
      <c r="J4062" t="s">
        <v>143</v>
      </c>
      <c r="K4062">
        <v>28.35</v>
      </c>
      <c r="L4062">
        <v>366</v>
      </c>
      <c r="M4062">
        <v>4.0599999999999996</v>
      </c>
      <c r="N4062" t="s">
        <v>153</v>
      </c>
      <c r="O4062">
        <v>25.3</v>
      </c>
      <c r="P4062" t="s">
        <v>26</v>
      </c>
      <c r="Q4062" t="s">
        <v>75</v>
      </c>
      <c r="R4062" t="s">
        <v>74</v>
      </c>
    </row>
    <row r="4063" spans="1:18" x14ac:dyDescent="0.25">
      <c r="A4063">
        <v>496</v>
      </c>
      <c r="B4063">
        <v>18</v>
      </c>
      <c r="C4063">
        <v>3</v>
      </c>
      <c r="D4063">
        <v>10</v>
      </c>
      <c r="E4063">
        <v>5</v>
      </c>
      <c r="F4063">
        <v>2</v>
      </c>
      <c r="G4063">
        <v>9</v>
      </c>
      <c r="H4063">
        <v>1</v>
      </c>
      <c r="I4063">
        <v>4.1500000000000004</v>
      </c>
      <c r="J4063" t="s">
        <v>143</v>
      </c>
      <c r="K4063">
        <v>13.12</v>
      </c>
      <c r="L4063">
        <v>1898</v>
      </c>
      <c r="M4063">
        <v>1.18</v>
      </c>
      <c r="N4063" t="s">
        <v>153</v>
      </c>
      <c r="O4063">
        <v>46.89</v>
      </c>
      <c r="P4063" t="s">
        <v>67</v>
      </c>
      <c r="Q4063" t="s">
        <v>75</v>
      </c>
      <c r="R4063" t="s">
        <v>74</v>
      </c>
    </row>
    <row r="4064" spans="1:18" x14ac:dyDescent="0.25">
      <c r="A4064">
        <v>517</v>
      </c>
      <c r="B4064">
        <v>8</v>
      </c>
      <c r="C4064">
        <v>4</v>
      </c>
      <c r="D4064">
        <v>11</v>
      </c>
      <c r="E4064">
        <v>6</v>
      </c>
      <c r="F4064">
        <v>2</v>
      </c>
      <c r="G4064">
        <v>1</v>
      </c>
      <c r="H4064">
        <v>1</v>
      </c>
      <c r="I4064">
        <v>3.83</v>
      </c>
      <c r="J4064" t="s">
        <v>143</v>
      </c>
      <c r="K4064">
        <v>26.85</v>
      </c>
      <c r="L4064">
        <v>342</v>
      </c>
      <c r="M4064">
        <v>12.62</v>
      </c>
      <c r="N4064" t="s">
        <v>153</v>
      </c>
      <c r="O4064">
        <v>49.75</v>
      </c>
      <c r="P4064" t="s">
        <v>48</v>
      </c>
      <c r="Q4064" t="s">
        <v>75</v>
      </c>
      <c r="R4064" t="s">
        <v>74</v>
      </c>
    </row>
    <row r="4065" spans="1:18" x14ac:dyDescent="0.25">
      <c r="A4065">
        <v>559</v>
      </c>
      <c r="B4065">
        <v>7</v>
      </c>
      <c r="C4065">
        <v>12</v>
      </c>
      <c r="D4065">
        <v>1</v>
      </c>
      <c r="E4065">
        <v>8</v>
      </c>
      <c r="F4065">
        <v>2</v>
      </c>
      <c r="G4065">
        <v>5</v>
      </c>
      <c r="H4065">
        <v>1</v>
      </c>
      <c r="I4065">
        <v>4.04</v>
      </c>
      <c r="J4065" t="s">
        <v>143</v>
      </c>
      <c r="K4065">
        <v>9.7799999999999994</v>
      </c>
      <c r="L4065">
        <v>209</v>
      </c>
      <c r="M4065">
        <v>1.75</v>
      </c>
      <c r="N4065" t="s">
        <v>153</v>
      </c>
      <c r="O4065">
        <v>34.93</v>
      </c>
      <c r="P4065" t="s">
        <v>66</v>
      </c>
      <c r="Q4065" t="s">
        <v>75</v>
      </c>
      <c r="R4065" t="s">
        <v>74</v>
      </c>
    </row>
    <row r="4066" spans="1:18" x14ac:dyDescent="0.25">
      <c r="A4066">
        <v>591</v>
      </c>
      <c r="B4066">
        <v>6</v>
      </c>
      <c r="C4066">
        <v>8</v>
      </c>
      <c r="D4066">
        <v>7</v>
      </c>
      <c r="E4066">
        <v>8</v>
      </c>
      <c r="F4066">
        <v>9</v>
      </c>
      <c r="G4066">
        <v>7</v>
      </c>
      <c r="H4066">
        <v>1</v>
      </c>
      <c r="I4066">
        <v>4.59</v>
      </c>
      <c r="J4066" t="s">
        <v>143</v>
      </c>
      <c r="K4066">
        <v>31.51</v>
      </c>
      <c r="L4066">
        <v>509</v>
      </c>
      <c r="M4066">
        <v>14.17</v>
      </c>
      <c r="N4066" t="s">
        <v>153</v>
      </c>
      <c r="O4066">
        <v>26.67</v>
      </c>
      <c r="P4066" t="s">
        <v>39</v>
      </c>
      <c r="Q4066" t="s">
        <v>75</v>
      </c>
      <c r="R4066" t="s">
        <v>74</v>
      </c>
    </row>
    <row r="4067" spans="1:18" x14ac:dyDescent="0.25">
      <c r="A4067">
        <v>604</v>
      </c>
      <c r="B4067">
        <v>10</v>
      </c>
      <c r="C4067">
        <v>7</v>
      </c>
      <c r="D4067">
        <v>1</v>
      </c>
      <c r="E4067">
        <v>2</v>
      </c>
      <c r="F4067">
        <v>6</v>
      </c>
      <c r="G4067">
        <v>8</v>
      </c>
      <c r="H4067">
        <v>1</v>
      </c>
      <c r="I4067">
        <v>4.43</v>
      </c>
      <c r="J4067" t="s">
        <v>143</v>
      </c>
      <c r="K4067">
        <v>3.33</v>
      </c>
      <c r="L4067">
        <v>10</v>
      </c>
      <c r="M4067">
        <v>2.48</v>
      </c>
      <c r="N4067" t="s">
        <v>153</v>
      </c>
      <c r="O4067">
        <v>47.58</v>
      </c>
      <c r="P4067" t="s">
        <v>63</v>
      </c>
      <c r="Q4067" t="s">
        <v>75</v>
      </c>
      <c r="R4067" t="s">
        <v>74</v>
      </c>
    </row>
    <row r="4068" spans="1:18" x14ac:dyDescent="0.25">
      <c r="A4068">
        <v>608</v>
      </c>
      <c r="B4068">
        <v>13</v>
      </c>
      <c r="C4068">
        <v>2</v>
      </c>
      <c r="D4068">
        <v>4</v>
      </c>
      <c r="E4068">
        <v>9</v>
      </c>
      <c r="F4068">
        <v>9</v>
      </c>
      <c r="G4068">
        <v>4</v>
      </c>
      <c r="H4068">
        <v>1</v>
      </c>
      <c r="I4068">
        <v>3.9</v>
      </c>
      <c r="J4068" t="s">
        <v>143</v>
      </c>
      <c r="K4068">
        <v>12.65</v>
      </c>
      <c r="L4068">
        <v>439</v>
      </c>
      <c r="M4068">
        <v>1.74</v>
      </c>
      <c r="N4068" t="s">
        <v>153</v>
      </c>
      <c r="O4068">
        <v>30.9</v>
      </c>
      <c r="P4068" t="s">
        <v>65</v>
      </c>
      <c r="Q4068" t="s">
        <v>75</v>
      </c>
      <c r="R4068" t="s">
        <v>74</v>
      </c>
    </row>
    <row r="4069" spans="1:18" x14ac:dyDescent="0.25">
      <c r="A4069">
        <v>609</v>
      </c>
      <c r="B4069">
        <v>5</v>
      </c>
      <c r="C4069">
        <v>8</v>
      </c>
      <c r="D4069">
        <v>11</v>
      </c>
      <c r="E4069">
        <v>1</v>
      </c>
      <c r="F4069">
        <v>1</v>
      </c>
      <c r="G4069">
        <v>3</v>
      </c>
      <c r="H4069">
        <v>1</v>
      </c>
      <c r="I4069">
        <v>4.05</v>
      </c>
      <c r="J4069" t="s">
        <v>143</v>
      </c>
      <c r="K4069">
        <v>19.920000000000002</v>
      </c>
      <c r="L4069">
        <v>169</v>
      </c>
      <c r="M4069">
        <v>4.91</v>
      </c>
      <c r="N4069" t="s">
        <v>153</v>
      </c>
      <c r="O4069">
        <v>46.22</v>
      </c>
      <c r="P4069" t="s">
        <v>47</v>
      </c>
      <c r="Q4069" t="s">
        <v>75</v>
      </c>
      <c r="R4069" t="s">
        <v>74</v>
      </c>
    </row>
    <row r="4070" spans="1:18" x14ac:dyDescent="0.25">
      <c r="A4070">
        <v>618</v>
      </c>
      <c r="B4070">
        <v>5</v>
      </c>
      <c r="C4070">
        <v>11</v>
      </c>
      <c r="D4070">
        <v>8</v>
      </c>
      <c r="E4070">
        <v>8</v>
      </c>
      <c r="F4070">
        <v>1</v>
      </c>
      <c r="G4070">
        <v>6</v>
      </c>
      <c r="H4070">
        <v>1</v>
      </c>
      <c r="I4070">
        <v>3.78</v>
      </c>
      <c r="J4070" t="s">
        <v>143</v>
      </c>
      <c r="K4070">
        <v>17.45</v>
      </c>
      <c r="L4070">
        <v>1601</v>
      </c>
      <c r="M4070">
        <v>0.73</v>
      </c>
      <c r="N4070" t="s">
        <v>153</v>
      </c>
      <c r="O4070">
        <v>34.950000000000003</v>
      </c>
      <c r="P4070" t="s">
        <v>63</v>
      </c>
      <c r="Q4070" t="s">
        <v>75</v>
      </c>
      <c r="R4070" t="s">
        <v>74</v>
      </c>
    </row>
    <row r="4071" spans="1:18" x14ac:dyDescent="0.25">
      <c r="A4071">
        <v>622</v>
      </c>
      <c r="B4071">
        <v>19</v>
      </c>
      <c r="C4071">
        <v>8</v>
      </c>
      <c r="D4071">
        <v>1</v>
      </c>
      <c r="E4071">
        <v>7</v>
      </c>
      <c r="F4071">
        <v>8</v>
      </c>
      <c r="G4071">
        <v>7</v>
      </c>
      <c r="H4071">
        <v>1</v>
      </c>
      <c r="I4071">
        <v>3.83</v>
      </c>
      <c r="J4071" t="s">
        <v>143</v>
      </c>
      <c r="K4071">
        <v>4.99</v>
      </c>
      <c r="L4071">
        <v>726</v>
      </c>
      <c r="M4071">
        <v>6.29</v>
      </c>
      <c r="N4071" t="s">
        <v>153</v>
      </c>
      <c r="O4071">
        <v>5.25</v>
      </c>
      <c r="P4071" t="s">
        <v>34</v>
      </c>
      <c r="Q4071" t="s">
        <v>75</v>
      </c>
      <c r="R4071" t="s">
        <v>74</v>
      </c>
    </row>
    <row r="4072" spans="1:18" x14ac:dyDescent="0.25">
      <c r="A4072">
        <v>637</v>
      </c>
      <c r="B4072">
        <v>3</v>
      </c>
      <c r="C4072">
        <v>2</v>
      </c>
      <c r="D4072">
        <v>7</v>
      </c>
      <c r="E4072">
        <v>3</v>
      </c>
      <c r="F4072">
        <v>2</v>
      </c>
      <c r="G4072">
        <v>5</v>
      </c>
      <c r="H4072">
        <v>1</v>
      </c>
      <c r="I4072">
        <v>4.38</v>
      </c>
      <c r="J4072" t="s">
        <v>143</v>
      </c>
      <c r="K4072">
        <v>26</v>
      </c>
      <c r="L4072">
        <v>82</v>
      </c>
      <c r="M4072">
        <v>2.79</v>
      </c>
      <c r="N4072" t="s">
        <v>153</v>
      </c>
      <c r="O4072">
        <v>27.1</v>
      </c>
      <c r="P4072" t="s">
        <v>47</v>
      </c>
      <c r="Q4072" t="s">
        <v>75</v>
      </c>
      <c r="R4072" t="s">
        <v>74</v>
      </c>
    </row>
    <row r="4073" spans="1:18" x14ac:dyDescent="0.25">
      <c r="A4073">
        <v>656</v>
      </c>
      <c r="B4073">
        <v>16</v>
      </c>
      <c r="C4073">
        <v>12</v>
      </c>
      <c r="D4073">
        <v>11</v>
      </c>
      <c r="E4073">
        <v>4</v>
      </c>
      <c r="F4073">
        <v>8</v>
      </c>
      <c r="G4073">
        <v>6</v>
      </c>
      <c r="H4073">
        <v>1</v>
      </c>
      <c r="I4073">
        <v>4.72</v>
      </c>
      <c r="J4073" t="s">
        <v>143</v>
      </c>
      <c r="K4073">
        <v>44.89</v>
      </c>
      <c r="L4073">
        <v>328</v>
      </c>
      <c r="M4073">
        <v>3.77</v>
      </c>
      <c r="N4073" t="s">
        <v>153</v>
      </c>
      <c r="O4073">
        <v>50.51</v>
      </c>
      <c r="P4073" t="s">
        <v>32</v>
      </c>
      <c r="Q4073" t="s">
        <v>75</v>
      </c>
      <c r="R4073" t="s">
        <v>74</v>
      </c>
    </row>
    <row r="4074" spans="1:18" x14ac:dyDescent="0.25">
      <c r="A4074">
        <v>658</v>
      </c>
      <c r="B4074">
        <v>19</v>
      </c>
      <c r="C4074">
        <v>1</v>
      </c>
      <c r="D4074">
        <v>3</v>
      </c>
      <c r="E4074">
        <v>6</v>
      </c>
      <c r="F4074">
        <v>6</v>
      </c>
      <c r="G4074">
        <v>1</v>
      </c>
      <c r="H4074">
        <v>1</v>
      </c>
      <c r="I4074">
        <v>4.8499999999999996</v>
      </c>
      <c r="J4074" t="s">
        <v>143</v>
      </c>
      <c r="K4074">
        <v>9.6300000000000008</v>
      </c>
      <c r="L4074">
        <v>208</v>
      </c>
      <c r="M4074">
        <v>1.94</v>
      </c>
      <c r="N4074" t="s">
        <v>153</v>
      </c>
      <c r="O4074">
        <v>39.18</v>
      </c>
      <c r="P4074" t="s">
        <v>26</v>
      </c>
      <c r="Q4074" t="s">
        <v>75</v>
      </c>
      <c r="R4074" t="s">
        <v>74</v>
      </c>
    </row>
    <row r="4075" spans="1:18" x14ac:dyDescent="0.25">
      <c r="A4075">
        <v>790</v>
      </c>
      <c r="B4075">
        <v>13</v>
      </c>
      <c r="C4075">
        <v>12</v>
      </c>
      <c r="D4075">
        <v>2</v>
      </c>
      <c r="E4075">
        <v>3</v>
      </c>
      <c r="F4075">
        <v>7</v>
      </c>
      <c r="G4075">
        <v>9</v>
      </c>
      <c r="H4075">
        <v>1</v>
      </c>
      <c r="I4075">
        <v>4.32</v>
      </c>
      <c r="J4075" t="s">
        <v>143</v>
      </c>
      <c r="K4075">
        <v>26.89</v>
      </c>
      <c r="L4075">
        <v>527</v>
      </c>
      <c r="M4075">
        <v>2.96</v>
      </c>
      <c r="N4075" t="s">
        <v>153</v>
      </c>
      <c r="O4075">
        <v>19.010000000000002</v>
      </c>
      <c r="P4075" t="s">
        <v>26</v>
      </c>
      <c r="Q4075" t="s">
        <v>75</v>
      </c>
      <c r="R4075" t="s">
        <v>74</v>
      </c>
    </row>
    <row r="4076" spans="1:18" x14ac:dyDescent="0.25">
      <c r="A4076">
        <v>791</v>
      </c>
      <c r="B4076">
        <v>9</v>
      </c>
      <c r="C4076">
        <v>12</v>
      </c>
      <c r="D4076">
        <v>8</v>
      </c>
      <c r="E4076">
        <v>5</v>
      </c>
      <c r="F4076">
        <v>6</v>
      </c>
      <c r="G4076">
        <v>8</v>
      </c>
      <c r="H4076">
        <v>1</v>
      </c>
      <c r="I4076">
        <v>3.96</v>
      </c>
      <c r="J4076" t="s">
        <v>143</v>
      </c>
      <c r="K4076">
        <v>7.6</v>
      </c>
      <c r="L4076">
        <v>4831</v>
      </c>
      <c r="M4076">
        <v>6.83</v>
      </c>
      <c r="N4076" t="s">
        <v>153</v>
      </c>
      <c r="O4076">
        <v>25.89</v>
      </c>
      <c r="P4076" t="s">
        <v>69</v>
      </c>
      <c r="Q4076" t="s">
        <v>75</v>
      </c>
      <c r="R4076" t="s">
        <v>74</v>
      </c>
    </row>
    <row r="4077" spans="1:18" x14ac:dyDescent="0.25">
      <c r="A4077">
        <v>794</v>
      </c>
      <c r="B4077">
        <v>4</v>
      </c>
      <c r="C4077">
        <v>6</v>
      </c>
      <c r="D4077">
        <v>7</v>
      </c>
      <c r="E4077">
        <v>6</v>
      </c>
      <c r="F4077">
        <v>1</v>
      </c>
      <c r="G4077">
        <v>8</v>
      </c>
      <c r="H4077">
        <v>1</v>
      </c>
      <c r="I4077">
        <v>3.83</v>
      </c>
      <c r="J4077" t="s">
        <v>143</v>
      </c>
      <c r="K4077">
        <v>24.83</v>
      </c>
      <c r="L4077">
        <v>37</v>
      </c>
      <c r="M4077">
        <v>25.73</v>
      </c>
      <c r="N4077" t="s">
        <v>153</v>
      </c>
      <c r="O4077">
        <v>52.66</v>
      </c>
      <c r="P4077" t="s">
        <v>63</v>
      </c>
      <c r="Q4077" t="s">
        <v>75</v>
      </c>
      <c r="R4077" t="s">
        <v>74</v>
      </c>
    </row>
    <row r="4078" spans="1:18" x14ac:dyDescent="0.25">
      <c r="A4078">
        <v>823</v>
      </c>
      <c r="B4078">
        <v>16</v>
      </c>
      <c r="C4078">
        <v>8</v>
      </c>
      <c r="D4078">
        <v>5</v>
      </c>
      <c r="E4078">
        <v>7</v>
      </c>
      <c r="F4078">
        <v>1</v>
      </c>
      <c r="G4078">
        <v>4</v>
      </c>
      <c r="H4078">
        <v>1</v>
      </c>
      <c r="I4078">
        <v>4.53</v>
      </c>
      <c r="J4078" t="s">
        <v>143</v>
      </c>
      <c r="K4078">
        <v>6.78</v>
      </c>
      <c r="L4078">
        <v>1922</v>
      </c>
      <c r="M4078">
        <v>0.92</v>
      </c>
      <c r="N4078" t="s">
        <v>153</v>
      </c>
      <c r="O4078">
        <v>64.739999999999995</v>
      </c>
      <c r="P4078" t="s">
        <v>23</v>
      </c>
      <c r="Q4078" t="s">
        <v>75</v>
      </c>
      <c r="R4078" t="s">
        <v>74</v>
      </c>
    </row>
    <row r="4079" spans="1:18" x14ac:dyDescent="0.25">
      <c r="A4079">
        <v>836</v>
      </c>
      <c r="B4079">
        <v>3</v>
      </c>
      <c r="C4079">
        <v>3</v>
      </c>
      <c r="D4079">
        <v>2</v>
      </c>
      <c r="E4079">
        <v>9</v>
      </c>
      <c r="F4079">
        <v>8</v>
      </c>
      <c r="G4079">
        <v>3</v>
      </c>
      <c r="H4079">
        <v>1</v>
      </c>
      <c r="I4079">
        <v>3.94</v>
      </c>
      <c r="J4079" t="s">
        <v>143</v>
      </c>
      <c r="K4079">
        <v>17.440000000000001</v>
      </c>
      <c r="L4079">
        <v>511</v>
      </c>
      <c r="M4079">
        <v>20.99</v>
      </c>
      <c r="N4079" t="s">
        <v>153</v>
      </c>
      <c r="O4079">
        <v>29.26</v>
      </c>
      <c r="P4079" t="s">
        <v>43</v>
      </c>
      <c r="Q4079" t="s">
        <v>75</v>
      </c>
      <c r="R4079" t="s">
        <v>74</v>
      </c>
    </row>
    <row r="4080" spans="1:18" x14ac:dyDescent="0.25">
      <c r="A4080">
        <v>839</v>
      </c>
      <c r="B4080">
        <v>13</v>
      </c>
      <c r="C4080">
        <v>4</v>
      </c>
      <c r="D4080">
        <v>3</v>
      </c>
      <c r="E4080">
        <v>4</v>
      </c>
      <c r="F4080">
        <v>8</v>
      </c>
      <c r="G4080">
        <v>5</v>
      </c>
      <c r="H4080">
        <v>1</v>
      </c>
      <c r="I4080">
        <v>3.86</v>
      </c>
      <c r="J4080" t="s">
        <v>143</v>
      </c>
      <c r="K4080">
        <v>23.47</v>
      </c>
      <c r="L4080">
        <v>1690</v>
      </c>
      <c r="M4080">
        <v>0.47</v>
      </c>
      <c r="N4080" t="s">
        <v>153</v>
      </c>
      <c r="O4080">
        <v>2.2000000000000002</v>
      </c>
      <c r="P4080" t="s">
        <v>70</v>
      </c>
      <c r="Q4080" t="s">
        <v>75</v>
      </c>
      <c r="R4080" t="s">
        <v>74</v>
      </c>
    </row>
    <row r="4081" spans="1:18" x14ac:dyDescent="0.25">
      <c r="A4081">
        <v>863</v>
      </c>
      <c r="B4081">
        <v>7</v>
      </c>
      <c r="C4081">
        <v>3</v>
      </c>
      <c r="D4081">
        <v>2</v>
      </c>
      <c r="E4081">
        <v>3</v>
      </c>
      <c r="F4081">
        <v>4</v>
      </c>
      <c r="G4081">
        <v>9</v>
      </c>
      <c r="H4081">
        <v>1</v>
      </c>
      <c r="I4081">
        <v>3.54</v>
      </c>
      <c r="J4081" t="s">
        <v>143</v>
      </c>
      <c r="K4081">
        <v>3.46</v>
      </c>
      <c r="L4081">
        <v>721</v>
      </c>
      <c r="M4081">
        <v>6.28</v>
      </c>
      <c r="N4081" t="s">
        <v>153</v>
      </c>
      <c r="O4081">
        <v>24.26</v>
      </c>
      <c r="P4081" t="s">
        <v>18</v>
      </c>
      <c r="Q4081" t="s">
        <v>75</v>
      </c>
      <c r="R4081" t="s">
        <v>74</v>
      </c>
    </row>
    <row r="4082" spans="1:18" x14ac:dyDescent="0.25">
      <c r="A4082">
        <v>873</v>
      </c>
      <c r="B4082">
        <v>9</v>
      </c>
      <c r="C4082">
        <v>10</v>
      </c>
      <c r="D4082">
        <v>8</v>
      </c>
      <c r="E4082">
        <v>3</v>
      </c>
      <c r="F4082">
        <v>3</v>
      </c>
      <c r="G4082">
        <v>2</v>
      </c>
      <c r="H4082">
        <v>1</v>
      </c>
      <c r="I4082">
        <v>3.78</v>
      </c>
      <c r="J4082" t="s">
        <v>143</v>
      </c>
      <c r="K4082">
        <v>8.1</v>
      </c>
      <c r="L4082">
        <v>516</v>
      </c>
      <c r="M4082">
        <v>12.43</v>
      </c>
      <c r="N4082" t="s">
        <v>153</v>
      </c>
      <c r="O4082">
        <v>23.85</v>
      </c>
      <c r="P4082" t="s">
        <v>18</v>
      </c>
      <c r="Q4082" t="s">
        <v>75</v>
      </c>
      <c r="R4082" t="s">
        <v>74</v>
      </c>
    </row>
    <row r="4083" spans="1:18" x14ac:dyDescent="0.25">
      <c r="A4083">
        <v>885</v>
      </c>
      <c r="B4083">
        <v>17</v>
      </c>
      <c r="C4083">
        <v>7</v>
      </c>
      <c r="D4083">
        <v>11</v>
      </c>
      <c r="E4083">
        <v>4</v>
      </c>
      <c r="F4083">
        <v>6</v>
      </c>
      <c r="G4083">
        <v>6</v>
      </c>
      <c r="H4083">
        <v>1</v>
      </c>
      <c r="I4083">
        <v>4.7300000000000004</v>
      </c>
      <c r="J4083" t="s">
        <v>143</v>
      </c>
      <c r="K4083">
        <v>4.6900000000000004</v>
      </c>
      <c r="L4083">
        <v>1258</v>
      </c>
      <c r="M4083">
        <v>8.2100000000000009</v>
      </c>
      <c r="N4083" t="s">
        <v>153</v>
      </c>
      <c r="O4083">
        <v>28.79</v>
      </c>
      <c r="P4083" t="s">
        <v>40</v>
      </c>
      <c r="Q4083" t="s">
        <v>75</v>
      </c>
      <c r="R4083" t="s">
        <v>74</v>
      </c>
    </row>
    <row r="4084" spans="1:18" x14ac:dyDescent="0.25">
      <c r="A4084">
        <v>910</v>
      </c>
      <c r="B4084">
        <v>10</v>
      </c>
      <c r="C4084">
        <v>6</v>
      </c>
      <c r="D4084">
        <v>9</v>
      </c>
      <c r="E4084">
        <v>3</v>
      </c>
      <c r="F4084">
        <v>1</v>
      </c>
      <c r="G4084">
        <v>5</v>
      </c>
      <c r="H4084">
        <v>1</v>
      </c>
      <c r="I4084">
        <v>4.03</v>
      </c>
      <c r="J4084" t="s">
        <v>143</v>
      </c>
      <c r="K4084">
        <v>15.5</v>
      </c>
      <c r="L4084">
        <v>321</v>
      </c>
      <c r="M4084">
        <v>5.83</v>
      </c>
      <c r="N4084" t="s">
        <v>153</v>
      </c>
      <c r="O4084">
        <v>31.83</v>
      </c>
      <c r="P4084" t="s">
        <v>56</v>
      </c>
      <c r="Q4084" t="s">
        <v>75</v>
      </c>
      <c r="R4084" t="s">
        <v>74</v>
      </c>
    </row>
    <row r="4085" spans="1:18" x14ac:dyDescent="0.25">
      <c r="A4085">
        <v>929</v>
      </c>
      <c r="B4085">
        <v>16</v>
      </c>
      <c r="C4085">
        <v>5</v>
      </c>
      <c r="D4085">
        <v>5</v>
      </c>
      <c r="E4085">
        <v>4</v>
      </c>
      <c r="F4085">
        <v>7</v>
      </c>
      <c r="G4085">
        <v>5</v>
      </c>
      <c r="H4085">
        <v>1</v>
      </c>
      <c r="I4085">
        <v>4.2300000000000004</v>
      </c>
      <c r="J4085" t="s">
        <v>143</v>
      </c>
      <c r="K4085">
        <v>18.350000000000001</v>
      </c>
      <c r="L4085">
        <v>247</v>
      </c>
      <c r="M4085">
        <v>13.52</v>
      </c>
      <c r="N4085" t="s">
        <v>153</v>
      </c>
      <c r="O4085">
        <v>46.86</v>
      </c>
      <c r="P4085" t="s">
        <v>37</v>
      </c>
      <c r="Q4085" t="s">
        <v>75</v>
      </c>
      <c r="R4085" t="s">
        <v>74</v>
      </c>
    </row>
    <row r="4086" spans="1:18" x14ac:dyDescent="0.25">
      <c r="A4086">
        <v>949</v>
      </c>
      <c r="B4086">
        <v>4</v>
      </c>
      <c r="C4086">
        <v>7</v>
      </c>
      <c r="D4086">
        <v>2</v>
      </c>
      <c r="E4086">
        <v>8</v>
      </c>
      <c r="F4086">
        <v>9</v>
      </c>
      <c r="G4086">
        <v>3</v>
      </c>
      <c r="H4086">
        <v>1</v>
      </c>
      <c r="I4086">
        <v>3.97</v>
      </c>
      <c r="J4086" t="s">
        <v>143</v>
      </c>
      <c r="K4086">
        <v>28.64</v>
      </c>
      <c r="L4086">
        <v>351</v>
      </c>
      <c r="M4086">
        <v>5.93</v>
      </c>
      <c r="N4086" t="s">
        <v>153</v>
      </c>
      <c r="O4086">
        <v>58.77</v>
      </c>
      <c r="P4086" t="s">
        <v>73</v>
      </c>
      <c r="Q4086" t="s">
        <v>75</v>
      </c>
      <c r="R4086" t="s">
        <v>74</v>
      </c>
    </row>
    <row r="4087" spans="1:18" x14ac:dyDescent="0.25">
      <c r="A4087">
        <v>970</v>
      </c>
      <c r="B4087">
        <v>11</v>
      </c>
      <c r="C4087">
        <v>3</v>
      </c>
      <c r="D4087">
        <v>7</v>
      </c>
      <c r="E4087">
        <v>8</v>
      </c>
      <c r="F4087">
        <v>8</v>
      </c>
      <c r="G4087">
        <v>2</v>
      </c>
      <c r="H4087">
        <v>1</v>
      </c>
      <c r="I4087">
        <v>3.98</v>
      </c>
      <c r="J4087" t="s">
        <v>143</v>
      </c>
      <c r="K4087">
        <v>1.97</v>
      </c>
      <c r="L4087">
        <v>185</v>
      </c>
      <c r="M4087">
        <v>2.46</v>
      </c>
      <c r="N4087" t="s">
        <v>153</v>
      </c>
      <c r="O4087">
        <v>41.99</v>
      </c>
      <c r="P4087" t="s">
        <v>61</v>
      </c>
      <c r="Q4087" t="s">
        <v>75</v>
      </c>
      <c r="R4087" t="s">
        <v>74</v>
      </c>
    </row>
    <row r="4088" spans="1:18" x14ac:dyDescent="0.25">
      <c r="A4088">
        <v>989</v>
      </c>
      <c r="B4088">
        <v>10</v>
      </c>
      <c r="C4088">
        <v>3</v>
      </c>
      <c r="D4088">
        <v>3</v>
      </c>
      <c r="E4088">
        <v>8</v>
      </c>
      <c r="F4088">
        <v>4</v>
      </c>
      <c r="G4088">
        <v>3</v>
      </c>
      <c r="H4088">
        <v>1</v>
      </c>
      <c r="I4088">
        <v>4.03</v>
      </c>
      <c r="J4088" t="s">
        <v>143</v>
      </c>
      <c r="K4088">
        <v>13.95</v>
      </c>
      <c r="L4088">
        <v>380</v>
      </c>
      <c r="M4088">
        <v>2.09</v>
      </c>
      <c r="N4088" t="s">
        <v>153</v>
      </c>
      <c r="O4088">
        <v>61.52</v>
      </c>
      <c r="P4088" t="s">
        <v>27</v>
      </c>
      <c r="Q4088" t="s">
        <v>75</v>
      </c>
      <c r="R4088" t="s">
        <v>74</v>
      </c>
    </row>
    <row r="4089" spans="1:18" x14ac:dyDescent="0.25">
      <c r="A4089">
        <v>1059</v>
      </c>
      <c r="B4089">
        <v>12</v>
      </c>
      <c r="C4089">
        <v>5</v>
      </c>
      <c r="D4089">
        <v>6</v>
      </c>
      <c r="E4089">
        <v>9</v>
      </c>
      <c r="F4089">
        <v>8</v>
      </c>
      <c r="G4089">
        <v>5</v>
      </c>
      <c r="H4089">
        <v>1</v>
      </c>
      <c r="I4089">
        <v>4.92</v>
      </c>
      <c r="J4089" t="s">
        <v>143</v>
      </c>
      <c r="K4089">
        <v>20.71</v>
      </c>
      <c r="L4089">
        <v>43</v>
      </c>
      <c r="M4089">
        <v>1.48</v>
      </c>
      <c r="N4089" t="s">
        <v>153</v>
      </c>
      <c r="O4089">
        <v>64.040000000000006</v>
      </c>
      <c r="P4089" t="s">
        <v>37</v>
      </c>
      <c r="Q4089" t="s">
        <v>75</v>
      </c>
      <c r="R4089" t="s">
        <v>74</v>
      </c>
    </row>
    <row r="4090" spans="1:18" x14ac:dyDescent="0.25">
      <c r="A4090">
        <v>1096</v>
      </c>
      <c r="B4090">
        <v>2</v>
      </c>
      <c r="C4090">
        <v>6</v>
      </c>
      <c r="D4090">
        <v>7</v>
      </c>
      <c r="E4090">
        <v>5</v>
      </c>
      <c r="F4090">
        <v>1</v>
      </c>
      <c r="G4090">
        <v>4</v>
      </c>
      <c r="H4090">
        <v>1</v>
      </c>
      <c r="I4090">
        <v>4.97</v>
      </c>
      <c r="J4090" t="s">
        <v>143</v>
      </c>
      <c r="K4090">
        <v>10.76</v>
      </c>
      <c r="L4090">
        <v>253</v>
      </c>
      <c r="M4090">
        <v>2.16</v>
      </c>
      <c r="N4090" t="s">
        <v>153</v>
      </c>
      <c r="O4090">
        <v>61.18</v>
      </c>
      <c r="P4090" t="s">
        <v>69</v>
      </c>
      <c r="Q4090" t="s">
        <v>75</v>
      </c>
      <c r="R4090" t="s">
        <v>74</v>
      </c>
    </row>
    <row r="4091" spans="1:18" x14ac:dyDescent="0.25">
      <c r="A4091">
        <v>1162</v>
      </c>
      <c r="B4091">
        <v>16</v>
      </c>
      <c r="C4091">
        <v>12</v>
      </c>
      <c r="D4091">
        <v>7</v>
      </c>
      <c r="E4091">
        <v>6</v>
      </c>
      <c r="F4091">
        <v>8</v>
      </c>
      <c r="G4091">
        <v>1</v>
      </c>
      <c r="H4091">
        <v>1</v>
      </c>
      <c r="I4091">
        <v>3.62</v>
      </c>
      <c r="J4091" t="s">
        <v>143</v>
      </c>
      <c r="K4091">
        <v>1.93</v>
      </c>
      <c r="L4091">
        <v>252</v>
      </c>
      <c r="M4091">
        <v>49.84</v>
      </c>
      <c r="N4091" t="s">
        <v>153</v>
      </c>
      <c r="O4091">
        <v>27.74</v>
      </c>
      <c r="P4091" t="s">
        <v>36</v>
      </c>
      <c r="Q4091" t="s">
        <v>75</v>
      </c>
      <c r="R4091" t="s">
        <v>74</v>
      </c>
    </row>
    <row r="4092" spans="1:18" x14ac:dyDescent="0.25">
      <c r="A4092">
        <v>1191</v>
      </c>
      <c r="B4092">
        <v>3</v>
      </c>
      <c r="C4092">
        <v>3</v>
      </c>
      <c r="D4092">
        <v>2</v>
      </c>
      <c r="E4092">
        <v>3</v>
      </c>
      <c r="F4092">
        <v>1</v>
      </c>
      <c r="G4092">
        <v>1</v>
      </c>
      <c r="H4092">
        <v>1</v>
      </c>
      <c r="I4092">
        <v>3.62</v>
      </c>
      <c r="J4092" t="s">
        <v>143</v>
      </c>
      <c r="K4092">
        <v>19.87</v>
      </c>
      <c r="L4092">
        <v>164</v>
      </c>
      <c r="M4092">
        <v>9.07</v>
      </c>
      <c r="N4092" t="s">
        <v>153</v>
      </c>
      <c r="O4092">
        <v>39.159999999999997</v>
      </c>
      <c r="P4092" t="s">
        <v>72</v>
      </c>
      <c r="Q4092" t="s">
        <v>75</v>
      </c>
      <c r="R4092" t="s">
        <v>74</v>
      </c>
    </row>
    <row r="4093" spans="1:18" x14ac:dyDescent="0.25">
      <c r="A4093">
        <v>1202</v>
      </c>
      <c r="B4093">
        <v>6</v>
      </c>
      <c r="C4093">
        <v>5</v>
      </c>
      <c r="D4093">
        <v>10</v>
      </c>
      <c r="E4093">
        <v>9</v>
      </c>
      <c r="F4093">
        <v>3</v>
      </c>
      <c r="G4093">
        <v>6</v>
      </c>
      <c r="H4093">
        <v>1</v>
      </c>
      <c r="I4093">
        <v>4.25</v>
      </c>
      <c r="J4093" t="s">
        <v>143</v>
      </c>
      <c r="K4093">
        <v>11.63</v>
      </c>
      <c r="L4093">
        <v>48</v>
      </c>
      <c r="M4093">
        <v>10.76</v>
      </c>
      <c r="N4093" t="s">
        <v>153</v>
      </c>
      <c r="O4093">
        <v>24.94</v>
      </c>
      <c r="P4093" t="s">
        <v>66</v>
      </c>
      <c r="Q4093" t="s">
        <v>75</v>
      </c>
      <c r="R4093" t="s">
        <v>74</v>
      </c>
    </row>
    <row r="4094" spans="1:18" x14ac:dyDescent="0.25">
      <c r="A4094">
        <v>1223</v>
      </c>
      <c r="B4094">
        <v>7</v>
      </c>
      <c r="C4094">
        <v>7</v>
      </c>
      <c r="D4094">
        <v>5</v>
      </c>
      <c r="E4094">
        <v>3</v>
      </c>
      <c r="F4094">
        <v>7</v>
      </c>
      <c r="G4094">
        <v>5</v>
      </c>
      <c r="H4094">
        <v>1</v>
      </c>
      <c r="I4094">
        <v>4.4400000000000004</v>
      </c>
      <c r="J4094" t="s">
        <v>143</v>
      </c>
      <c r="K4094">
        <v>4.2699999999999996</v>
      </c>
      <c r="L4094">
        <v>541</v>
      </c>
      <c r="M4094">
        <v>1.69</v>
      </c>
      <c r="N4094" t="s">
        <v>153</v>
      </c>
      <c r="O4094">
        <v>36.299999999999997</v>
      </c>
      <c r="P4094" t="s">
        <v>31</v>
      </c>
      <c r="Q4094" t="s">
        <v>75</v>
      </c>
      <c r="R4094" t="s">
        <v>74</v>
      </c>
    </row>
    <row r="4095" spans="1:18" x14ac:dyDescent="0.25">
      <c r="A4095">
        <v>1239</v>
      </c>
      <c r="B4095">
        <v>4</v>
      </c>
      <c r="C4095">
        <v>10</v>
      </c>
      <c r="D4095">
        <v>6</v>
      </c>
      <c r="E4095">
        <v>3</v>
      </c>
      <c r="F4095">
        <v>2</v>
      </c>
      <c r="G4095">
        <v>1</v>
      </c>
      <c r="H4095">
        <v>1</v>
      </c>
      <c r="I4095">
        <v>4.47</v>
      </c>
      <c r="J4095" t="s">
        <v>143</v>
      </c>
      <c r="K4095">
        <v>5.12</v>
      </c>
      <c r="L4095">
        <v>134</v>
      </c>
      <c r="M4095">
        <v>8.74</v>
      </c>
      <c r="N4095" t="s">
        <v>153</v>
      </c>
      <c r="O4095">
        <v>0.99</v>
      </c>
      <c r="P4095" t="s">
        <v>39</v>
      </c>
      <c r="Q4095" t="s">
        <v>75</v>
      </c>
      <c r="R4095" t="s">
        <v>74</v>
      </c>
    </row>
    <row r="4096" spans="1:18" x14ac:dyDescent="0.25">
      <c r="A4096">
        <v>1246</v>
      </c>
      <c r="B4096">
        <v>16</v>
      </c>
      <c r="C4096">
        <v>12</v>
      </c>
      <c r="D4096">
        <v>8</v>
      </c>
      <c r="E4096">
        <v>5</v>
      </c>
      <c r="F4096">
        <v>3</v>
      </c>
      <c r="G4096">
        <v>5</v>
      </c>
      <c r="H4096">
        <v>1</v>
      </c>
      <c r="I4096">
        <v>3.2</v>
      </c>
      <c r="J4096" t="s">
        <v>143</v>
      </c>
      <c r="K4096">
        <v>5.28</v>
      </c>
      <c r="L4096">
        <v>708</v>
      </c>
      <c r="M4096">
        <v>10.039999999999999</v>
      </c>
      <c r="N4096" t="s">
        <v>153</v>
      </c>
      <c r="O4096">
        <v>17.53</v>
      </c>
      <c r="P4096" t="s">
        <v>71</v>
      </c>
      <c r="Q4096" t="s">
        <v>75</v>
      </c>
      <c r="R4096" t="s">
        <v>74</v>
      </c>
    </row>
    <row r="4097" spans="1:18" x14ac:dyDescent="0.25">
      <c r="A4097">
        <v>1253</v>
      </c>
      <c r="B4097">
        <v>19</v>
      </c>
      <c r="C4097">
        <v>9</v>
      </c>
      <c r="D4097">
        <v>4</v>
      </c>
      <c r="E4097">
        <v>4</v>
      </c>
      <c r="F4097">
        <v>4</v>
      </c>
      <c r="G4097">
        <v>8</v>
      </c>
      <c r="H4097">
        <v>1</v>
      </c>
      <c r="I4097">
        <v>4.7699999999999996</v>
      </c>
      <c r="J4097" t="s">
        <v>143</v>
      </c>
      <c r="K4097">
        <v>29.73</v>
      </c>
      <c r="L4097">
        <v>228</v>
      </c>
      <c r="M4097">
        <v>4.59</v>
      </c>
      <c r="N4097" t="s">
        <v>153</v>
      </c>
      <c r="O4097">
        <v>33.69</v>
      </c>
      <c r="P4097" t="s">
        <v>59</v>
      </c>
      <c r="Q4097" t="s">
        <v>75</v>
      </c>
      <c r="R4097" t="s">
        <v>74</v>
      </c>
    </row>
    <row r="4098" spans="1:18" x14ac:dyDescent="0.25">
      <c r="A4098">
        <v>1280</v>
      </c>
      <c r="B4098">
        <v>7</v>
      </c>
      <c r="C4098">
        <v>5</v>
      </c>
      <c r="D4098">
        <v>3</v>
      </c>
      <c r="E4098">
        <v>2</v>
      </c>
      <c r="F4098">
        <v>1</v>
      </c>
      <c r="G4098">
        <v>9</v>
      </c>
      <c r="H4098">
        <v>1</v>
      </c>
      <c r="I4098">
        <v>4.2300000000000004</v>
      </c>
      <c r="J4098" t="s">
        <v>143</v>
      </c>
      <c r="K4098">
        <v>18.13</v>
      </c>
      <c r="L4098">
        <v>69</v>
      </c>
      <c r="M4098">
        <v>8.5500000000000007</v>
      </c>
      <c r="N4098" t="s">
        <v>153</v>
      </c>
      <c r="O4098">
        <v>15.79</v>
      </c>
      <c r="P4098" t="s">
        <v>41</v>
      </c>
      <c r="Q4098" t="s">
        <v>75</v>
      </c>
      <c r="R4098" t="s">
        <v>74</v>
      </c>
    </row>
    <row r="4099" spans="1:18" x14ac:dyDescent="0.25">
      <c r="A4099">
        <v>1320</v>
      </c>
      <c r="B4099">
        <v>14</v>
      </c>
      <c r="C4099">
        <v>1</v>
      </c>
      <c r="D4099">
        <v>8</v>
      </c>
      <c r="E4099">
        <v>5</v>
      </c>
      <c r="F4099">
        <v>6</v>
      </c>
      <c r="G4099">
        <v>5</v>
      </c>
      <c r="H4099">
        <v>1</v>
      </c>
      <c r="I4099">
        <v>4.7</v>
      </c>
      <c r="J4099" t="s">
        <v>143</v>
      </c>
      <c r="K4099">
        <v>8.4600000000000009</v>
      </c>
      <c r="L4099">
        <v>135</v>
      </c>
      <c r="M4099">
        <v>0.72</v>
      </c>
      <c r="N4099" t="s">
        <v>153</v>
      </c>
      <c r="O4099">
        <v>68.11</v>
      </c>
      <c r="P4099" t="s">
        <v>24</v>
      </c>
      <c r="Q4099" t="s">
        <v>75</v>
      </c>
      <c r="R4099" t="s">
        <v>74</v>
      </c>
    </row>
    <row r="4100" spans="1:18" x14ac:dyDescent="0.25">
      <c r="A4100">
        <v>1353</v>
      </c>
      <c r="B4100">
        <v>17</v>
      </c>
      <c r="C4100">
        <v>9</v>
      </c>
      <c r="D4100">
        <v>3</v>
      </c>
      <c r="E4100">
        <v>9</v>
      </c>
      <c r="F4100">
        <v>4</v>
      </c>
      <c r="G4100">
        <v>8</v>
      </c>
      <c r="H4100">
        <v>1</v>
      </c>
      <c r="I4100">
        <v>4.24</v>
      </c>
      <c r="J4100" t="s">
        <v>143</v>
      </c>
      <c r="K4100">
        <v>13.23</v>
      </c>
      <c r="L4100">
        <v>461</v>
      </c>
      <c r="M4100">
        <v>17.329999999999998</v>
      </c>
      <c r="N4100" t="s">
        <v>153</v>
      </c>
      <c r="O4100">
        <v>5.54</v>
      </c>
      <c r="P4100" t="s">
        <v>25</v>
      </c>
      <c r="Q4100" t="s">
        <v>75</v>
      </c>
      <c r="R4100" t="s">
        <v>74</v>
      </c>
    </row>
    <row r="4101" spans="1:18" x14ac:dyDescent="0.25">
      <c r="A4101">
        <v>1394</v>
      </c>
      <c r="B4101">
        <v>20</v>
      </c>
      <c r="C4101">
        <v>2</v>
      </c>
      <c r="D4101">
        <v>1</v>
      </c>
      <c r="E4101">
        <v>3</v>
      </c>
      <c r="F4101">
        <v>2</v>
      </c>
      <c r="G4101">
        <v>2</v>
      </c>
      <c r="H4101">
        <v>1</v>
      </c>
      <c r="I4101">
        <v>3.98</v>
      </c>
      <c r="J4101" t="s">
        <v>143</v>
      </c>
      <c r="K4101">
        <v>9.75</v>
      </c>
      <c r="L4101">
        <v>318</v>
      </c>
      <c r="M4101">
        <v>3.86</v>
      </c>
      <c r="N4101" t="s">
        <v>153</v>
      </c>
      <c r="O4101">
        <v>47.2</v>
      </c>
      <c r="P4101" t="s">
        <v>67</v>
      </c>
      <c r="Q4101" t="s">
        <v>75</v>
      </c>
      <c r="R4101" t="s">
        <v>74</v>
      </c>
    </row>
    <row r="4102" spans="1:18" x14ac:dyDescent="0.25">
      <c r="A4102">
        <v>1439</v>
      </c>
      <c r="B4102">
        <v>3</v>
      </c>
      <c r="C4102">
        <v>12</v>
      </c>
      <c r="D4102">
        <v>3</v>
      </c>
      <c r="E4102">
        <v>4</v>
      </c>
      <c r="F4102">
        <v>1</v>
      </c>
      <c r="G4102">
        <v>8</v>
      </c>
      <c r="H4102">
        <v>1</v>
      </c>
      <c r="I4102">
        <v>3.64</v>
      </c>
      <c r="J4102" t="s">
        <v>143</v>
      </c>
      <c r="K4102">
        <v>19.91</v>
      </c>
      <c r="L4102">
        <v>350</v>
      </c>
      <c r="M4102">
        <v>10.63</v>
      </c>
      <c r="N4102" t="s">
        <v>153</v>
      </c>
      <c r="O4102">
        <v>42.61</v>
      </c>
      <c r="P4102" t="s">
        <v>53</v>
      </c>
      <c r="Q4102" t="s">
        <v>75</v>
      </c>
      <c r="R4102" t="s">
        <v>74</v>
      </c>
    </row>
    <row r="4103" spans="1:18" x14ac:dyDescent="0.25">
      <c r="A4103">
        <v>1444</v>
      </c>
      <c r="B4103">
        <v>14</v>
      </c>
      <c r="C4103">
        <v>3</v>
      </c>
      <c r="D4103">
        <v>10</v>
      </c>
      <c r="E4103">
        <v>7</v>
      </c>
      <c r="F4103">
        <v>5</v>
      </c>
      <c r="G4103">
        <v>8</v>
      </c>
      <c r="H4103">
        <v>1</v>
      </c>
      <c r="I4103">
        <v>4.01</v>
      </c>
      <c r="J4103" t="s">
        <v>143</v>
      </c>
      <c r="K4103">
        <v>9.5399999999999991</v>
      </c>
      <c r="L4103">
        <v>2237</v>
      </c>
      <c r="M4103">
        <v>1.48</v>
      </c>
      <c r="N4103" t="s">
        <v>153</v>
      </c>
      <c r="O4103">
        <v>9.01</v>
      </c>
      <c r="P4103" t="s">
        <v>37</v>
      </c>
      <c r="Q4103" t="s">
        <v>75</v>
      </c>
      <c r="R4103" t="s">
        <v>74</v>
      </c>
    </row>
    <row r="4104" spans="1:18" x14ac:dyDescent="0.25">
      <c r="A4104">
        <v>1486</v>
      </c>
      <c r="B4104">
        <v>18</v>
      </c>
      <c r="C4104">
        <v>9</v>
      </c>
      <c r="D4104">
        <v>5</v>
      </c>
      <c r="E4104">
        <v>3</v>
      </c>
      <c r="F4104">
        <v>7</v>
      </c>
      <c r="G4104">
        <v>1</v>
      </c>
      <c r="H4104">
        <v>1</v>
      </c>
      <c r="I4104">
        <v>3.99</v>
      </c>
      <c r="J4104" t="s">
        <v>143</v>
      </c>
      <c r="K4104">
        <v>12.51</v>
      </c>
      <c r="L4104">
        <v>85</v>
      </c>
      <c r="M4104">
        <v>4.88</v>
      </c>
      <c r="N4104" t="s">
        <v>153</v>
      </c>
      <c r="O4104">
        <v>11.55</v>
      </c>
      <c r="P4104" t="s">
        <v>30</v>
      </c>
      <c r="Q4104" t="s">
        <v>75</v>
      </c>
      <c r="R4104" t="s">
        <v>74</v>
      </c>
    </row>
    <row r="4105" spans="1:18" x14ac:dyDescent="0.25">
      <c r="A4105">
        <v>1537</v>
      </c>
      <c r="B4105">
        <v>6</v>
      </c>
      <c r="C4105">
        <v>8</v>
      </c>
      <c r="D4105">
        <v>8</v>
      </c>
      <c r="E4105">
        <v>7</v>
      </c>
      <c r="F4105">
        <v>8</v>
      </c>
      <c r="G4105">
        <v>6</v>
      </c>
      <c r="H4105">
        <v>1</v>
      </c>
      <c r="I4105">
        <v>3.98</v>
      </c>
      <c r="J4105" t="s">
        <v>143</v>
      </c>
      <c r="K4105">
        <v>7.77</v>
      </c>
      <c r="L4105">
        <v>269</v>
      </c>
      <c r="M4105">
        <v>16.309999999999999</v>
      </c>
      <c r="N4105" t="s">
        <v>153</v>
      </c>
      <c r="O4105">
        <v>49.72</v>
      </c>
      <c r="P4105" t="s">
        <v>39</v>
      </c>
      <c r="Q4105" t="s">
        <v>75</v>
      </c>
      <c r="R4105" t="s">
        <v>74</v>
      </c>
    </row>
    <row r="4106" spans="1:18" x14ac:dyDescent="0.25">
      <c r="A4106">
        <v>1553</v>
      </c>
      <c r="B4106">
        <v>3</v>
      </c>
      <c r="C4106">
        <v>3</v>
      </c>
      <c r="D4106">
        <v>3</v>
      </c>
      <c r="E4106">
        <v>6</v>
      </c>
      <c r="F4106">
        <v>9</v>
      </c>
      <c r="G4106">
        <v>8</v>
      </c>
      <c r="H4106">
        <v>1</v>
      </c>
      <c r="I4106">
        <v>4.68</v>
      </c>
      <c r="J4106" t="s">
        <v>143</v>
      </c>
      <c r="K4106">
        <v>28.77</v>
      </c>
      <c r="L4106">
        <v>82</v>
      </c>
      <c r="M4106">
        <v>6.11</v>
      </c>
      <c r="N4106" t="s">
        <v>153</v>
      </c>
      <c r="O4106">
        <v>63.82</v>
      </c>
      <c r="P4106" t="s">
        <v>29</v>
      </c>
      <c r="Q4106" t="s">
        <v>75</v>
      </c>
      <c r="R4106" t="s">
        <v>74</v>
      </c>
    </row>
    <row r="4107" spans="1:18" x14ac:dyDescent="0.25">
      <c r="A4107">
        <v>1601</v>
      </c>
      <c r="B4107">
        <v>11</v>
      </c>
      <c r="C4107">
        <v>9</v>
      </c>
      <c r="D4107">
        <v>3</v>
      </c>
      <c r="E4107">
        <v>3</v>
      </c>
      <c r="F4107">
        <v>4</v>
      </c>
      <c r="G4107">
        <v>4</v>
      </c>
      <c r="H4107">
        <v>1</v>
      </c>
      <c r="I4107">
        <v>3.47</v>
      </c>
      <c r="J4107" t="s">
        <v>143</v>
      </c>
      <c r="K4107">
        <v>12.25</v>
      </c>
      <c r="L4107">
        <v>331</v>
      </c>
      <c r="M4107">
        <v>8.58</v>
      </c>
      <c r="N4107" t="s">
        <v>153</v>
      </c>
      <c r="O4107">
        <v>48.87</v>
      </c>
      <c r="P4107" t="s">
        <v>67</v>
      </c>
      <c r="Q4107" t="s">
        <v>75</v>
      </c>
      <c r="R4107" t="s">
        <v>74</v>
      </c>
    </row>
    <row r="4108" spans="1:18" x14ac:dyDescent="0.25">
      <c r="A4108">
        <v>1602</v>
      </c>
      <c r="B4108">
        <v>17</v>
      </c>
      <c r="C4108">
        <v>3</v>
      </c>
      <c r="D4108">
        <v>10</v>
      </c>
      <c r="E4108">
        <v>8</v>
      </c>
      <c r="F4108">
        <v>9</v>
      </c>
      <c r="G4108">
        <v>6</v>
      </c>
      <c r="H4108">
        <v>1</v>
      </c>
      <c r="I4108">
        <v>4.01</v>
      </c>
      <c r="J4108" t="s">
        <v>143</v>
      </c>
      <c r="K4108">
        <v>19.079999999999998</v>
      </c>
      <c r="L4108">
        <v>2089</v>
      </c>
      <c r="M4108">
        <v>3.05</v>
      </c>
      <c r="N4108" t="s">
        <v>153</v>
      </c>
      <c r="O4108">
        <v>50.56</v>
      </c>
      <c r="P4108" t="s">
        <v>46</v>
      </c>
      <c r="Q4108" t="s">
        <v>75</v>
      </c>
      <c r="R4108" t="s">
        <v>74</v>
      </c>
    </row>
    <row r="4109" spans="1:18" x14ac:dyDescent="0.25">
      <c r="A4109">
        <v>1764</v>
      </c>
      <c r="B4109">
        <v>1</v>
      </c>
      <c r="C4109">
        <v>12</v>
      </c>
      <c r="D4109">
        <v>9</v>
      </c>
      <c r="E4109">
        <v>9</v>
      </c>
      <c r="F4109">
        <v>9</v>
      </c>
      <c r="G4109">
        <v>2</v>
      </c>
      <c r="H4109">
        <v>1</v>
      </c>
      <c r="I4109">
        <v>3.56</v>
      </c>
      <c r="J4109" t="s">
        <v>143</v>
      </c>
      <c r="K4109">
        <v>15.08</v>
      </c>
      <c r="L4109">
        <v>436</v>
      </c>
      <c r="M4109">
        <v>6.85</v>
      </c>
      <c r="N4109" t="s">
        <v>153</v>
      </c>
      <c r="O4109">
        <v>34.61</v>
      </c>
      <c r="P4109" t="s">
        <v>61</v>
      </c>
      <c r="Q4109" t="s">
        <v>75</v>
      </c>
      <c r="R4109" t="s">
        <v>74</v>
      </c>
    </row>
    <row r="4110" spans="1:18" x14ac:dyDescent="0.25">
      <c r="A4110">
        <v>1844</v>
      </c>
      <c r="B4110">
        <v>1</v>
      </c>
      <c r="C4110">
        <v>1</v>
      </c>
      <c r="D4110">
        <v>2</v>
      </c>
      <c r="E4110">
        <v>8</v>
      </c>
      <c r="F4110">
        <v>9</v>
      </c>
      <c r="G4110">
        <v>3</v>
      </c>
      <c r="H4110">
        <v>1</v>
      </c>
      <c r="I4110">
        <v>4.58</v>
      </c>
      <c r="J4110" t="s">
        <v>143</v>
      </c>
      <c r="K4110">
        <v>48.55</v>
      </c>
      <c r="L4110">
        <v>402</v>
      </c>
      <c r="M4110">
        <v>1.61</v>
      </c>
      <c r="N4110" t="s">
        <v>153</v>
      </c>
      <c r="O4110">
        <v>34.6</v>
      </c>
      <c r="P4110" t="s">
        <v>50</v>
      </c>
      <c r="Q4110" t="s">
        <v>75</v>
      </c>
      <c r="R4110" t="s">
        <v>74</v>
      </c>
    </row>
    <row r="4111" spans="1:18" x14ac:dyDescent="0.25">
      <c r="A4111">
        <v>1862</v>
      </c>
      <c r="B4111">
        <v>6</v>
      </c>
      <c r="C4111">
        <v>1</v>
      </c>
      <c r="D4111">
        <v>2</v>
      </c>
      <c r="E4111">
        <v>3</v>
      </c>
      <c r="F4111">
        <v>6</v>
      </c>
      <c r="G4111">
        <v>1</v>
      </c>
      <c r="H4111">
        <v>1</v>
      </c>
      <c r="I4111">
        <v>4.34</v>
      </c>
      <c r="J4111" t="s">
        <v>143</v>
      </c>
      <c r="K4111">
        <v>35.81</v>
      </c>
      <c r="L4111">
        <v>490</v>
      </c>
      <c r="M4111">
        <v>4.62</v>
      </c>
      <c r="N4111" t="s">
        <v>153</v>
      </c>
      <c r="O4111">
        <v>53.89</v>
      </c>
      <c r="P4111" t="s">
        <v>60</v>
      </c>
      <c r="Q4111" t="s">
        <v>75</v>
      </c>
      <c r="R4111" t="s">
        <v>74</v>
      </c>
    </row>
    <row r="4112" spans="1:18" x14ac:dyDescent="0.25">
      <c r="A4112">
        <v>1981</v>
      </c>
      <c r="B4112">
        <v>8</v>
      </c>
      <c r="C4112">
        <v>1</v>
      </c>
      <c r="D4112">
        <v>4</v>
      </c>
      <c r="E4112">
        <v>5</v>
      </c>
      <c r="F4112">
        <v>3</v>
      </c>
      <c r="G4112">
        <v>3</v>
      </c>
      <c r="H4112">
        <v>1</v>
      </c>
      <c r="I4112">
        <v>4.34</v>
      </c>
      <c r="J4112" t="s">
        <v>143</v>
      </c>
      <c r="K4112">
        <v>22.6</v>
      </c>
      <c r="L4112">
        <v>82</v>
      </c>
      <c r="M4112">
        <v>3.65</v>
      </c>
      <c r="N4112" t="s">
        <v>153</v>
      </c>
      <c r="O4112">
        <v>52.96</v>
      </c>
      <c r="P4112" t="s">
        <v>73</v>
      </c>
      <c r="Q4112" t="s">
        <v>75</v>
      </c>
      <c r="R4112" t="s">
        <v>74</v>
      </c>
    </row>
    <row r="4113" spans="1:18" x14ac:dyDescent="0.25">
      <c r="A4113">
        <v>1992</v>
      </c>
      <c r="B4113">
        <v>18</v>
      </c>
      <c r="C4113">
        <v>8</v>
      </c>
      <c r="D4113">
        <v>3</v>
      </c>
      <c r="E4113">
        <v>3</v>
      </c>
      <c r="F4113">
        <v>3</v>
      </c>
      <c r="G4113">
        <v>2</v>
      </c>
      <c r="H4113">
        <v>1</v>
      </c>
      <c r="I4113">
        <v>4.13</v>
      </c>
      <c r="J4113" t="s">
        <v>143</v>
      </c>
      <c r="K4113">
        <v>24.6</v>
      </c>
      <c r="L4113">
        <v>96</v>
      </c>
      <c r="M4113">
        <v>7.1</v>
      </c>
      <c r="N4113" t="s">
        <v>153</v>
      </c>
      <c r="O4113">
        <v>42.69</v>
      </c>
      <c r="P4113" t="s">
        <v>46</v>
      </c>
      <c r="Q4113" t="s">
        <v>75</v>
      </c>
      <c r="R4113" t="s">
        <v>74</v>
      </c>
    </row>
    <row r="4114" spans="1:18" x14ac:dyDescent="0.25">
      <c r="A4114">
        <v>1999</v>
      </c>
      <c r="B4114">
        <v>3</v>
      </c>
      <c r="C4114">
        <v>7</v>
      </c>
      <c r="D4114">
        <v>6</v>
      </c>
      <c r="E4114">
        <v>9</v>
      </c>
      <c r="F4114">
        <v>3</v>
      </c>
      <c r="G4114">
        <v>6</v>
      </c>
      <c r="H4114">
        <v>1</v>
      </c>
      <c r="I4114">
        <v>4.79</v>
      </c>
      <c r="J4114" t="s">
        <v>143</v>
      </c>
      <c r="K4114">
        <v>16.52</v>
      </c>
      <c r="L4114">
        <v>606</v>
      </c>
      <c r="M4114">
        <v>0.9</v>
      </c>
      <c r="N4114" t="s">
        <v>153</v>
      </c>
      <c r="O4114">
        <v>60.81</v>
      </c>
      <c r="P4114" t="s">
        <v>33</v>
      </c>
      <c r="Q4114" t="s">
        <v>75</v>
      </c>
      <c r="R4114" t="s">
        <v>74</v>
      </c>
    </row>
    <row r="4115" spans="1:18" x14ac:dyDescent="0.25">
      <c r="A4115">
        <v>2000</v>
      </c>
      <c r="B4115">
        <v>5</v>
      </c>
      <c r="C4115">
        <v>10</v>
      </c>
      <c r="D4115">
        <v>5</v>
      </c>
      <c r="E4115">
        <v>2</v>
      </c>
      <c r="F4115">
        <v>7</v>
      </c>
      <c r="G4115">
        <v>1</v>
      </c>
      <c r="H4115">
        <v>1</v>
      </c>
      <c r="I4115">
        <v>4.67</v>
      </c>
      <c r="J4115" t="s">
        <v>143</v>
      </c>
      <c r="K4115">
        <v>1.92</v>
      </c>
      <c r="L4115">
        <v>121</v>
      </c>
      <c r="M4115">
        <v>5.54</v>
      </c>
      <c r="N4115" t="s">
        <v>153</v>
      </c>
      <c r="O4115">
        <v>51.37</v>
      </c>
      <c r="P4115" t="s">
        <v>72</v>
      </c>
      <c r="Q4115" t="s">
        <v>75</v>
      </c>
      <c r="R4115" t="s">
        <v>74</v>
      </c>
    </row>
    <row r="4116" spans="1:18" x14ac:dyDescent="0.25">
      <c r="A4116">
        <v>2003</v>
      </c>
      <c r="B4116">
        <v>7</v>
      </c>
      <c r="C4116">
        <v>12</v>
      </c>
      <c r="D4116">
        <v>2</v>
      </c>
      <c r="E4116">
        <v>4</v>
      </c>
      <c r="F4116">
        <v>1</v>
      </c>
      <c r="G4116">
        <v>5</v>
      </c>
      <c r="H4116">
        <v>1</v>
      </c>
      <c r="I4116">
        <v>4.33</v>
      </c>
      <c r="J4116" t="s">
        <v>143</v>
      </c>
      <c r="K4116">
        <v>36.69</v>
      </c>
      <c r="L4116">
        <v>64</v>
      </c>
      <c r="M4116">
        <v>2.5</v>
      </c>
      <c r="N4116" t="s">
        <v>153</v>
      </c>
      <c r="O4116">
        <v>50.64</v>
      </c>
      <c r="P4116" t="s">
        <v>64</v>
      </c>
      <c r="Q4116" t="s">
        <v>75</v>
      </c>
      <c r="R4116" t="s">
        <v>74</v>
      </c>
    </row>
    <row r="4117" spans="1:18" x14ac:dyDescent="0.25">
      <c r="A4117">
        <v>2041</v>
      </c>
      <c r="B4117">
        <v>2</v>
      </c>
      <c r="C4117">
        <v>1</v>
      </c>
      <c r="D4117">
        <v>2</v>
      </c>
      <c r="E4117">
        <v>4</v>
      </c>
      <c r="F4117">
        <v>2</v>
      </c>
      <c r="G4117">
        <v>4</v>
      </c>
      <c r="H4117">
        <v>1</v>
      </c>
      <c r="I4117">
        <v>3.76</v>
      </c>
      <c r="J4117" t="s">
        <v>143</v>
      </c>
      <c r="K4117">
        <v>23.01</v>
      </c>
      <c r="L4117">
        <v>671</v>
      </c>
      <c r="M4117">
        <v>4.47</v>
      </c>
      <c r="N4117" t="s">
        <v>153</v>
      </c>
      <c r="O4117">
        <v>32.590000000000003</v>
      </c>
      <c r="P4117" t="s">
        <v>42</v>
      </c>
      <c r="Q4117" t="s">
        <v>75</v>
      </c>
      <c r="R4117" t="s">
        <v>74</v>
      </c>
    </row>
    <row r="4118" spans="1:18" x14ac:dyDescent="0.25">
      <c r="A4118">
        <v>2054</v>
      </c>
      <c r="B4118">
        <v>10</v>
      </c>
      <c r="C4118">
        <v>8</v>
      </c>
      <c r="D4118">
        <v>9</v>
      </c>
      <c r="E4118">
        <v>5</v>
      </c>
      <c r="F4118">
        <v>8</v>
      </c>
      <c r="G4118">
        <v>6</v>
      </c>
      <c r="H4118">
        <v>1</v>
      </c>
      <c r="I4118">
        <v>3.86</v>
      </c>
      <c r="J4118" t="s">
        <v>143</v>
      </c>
      <c r="K4118">
        <v>11.77</v>
      </c>
      <c r="L4118">
        <v>311</v>
      </c>
      <c r="M4118">
        <v>3.65</v>
      </c>
      <c r="N4118" t="s">
        <v>153</v>
      </c>
      <c r="O4118">
        <v>41.18</v>
      </c>
      <c r="P4118" t="s">
        <v>73</v>
      </c>
      <c r="Q4118" t="s">
        <v>75</v>
      </c>
      <c r="R4118" t="s">
        <v>74</v>
      </c>
    </row>
    <row r="4119" spans="1:18" x14ac:dyDescent="0.25">
      <c r="A4119">
        <v>2071</v>
      </c>
      <c r="B4119">
        <v>7</v>
      </c>
      <c r="C4119">
        <v>9</v>
      </c>
      <c r="D4119">
        <v>9</v>
      </c>
      <c r="E4119">
        <v>6</v>
      </c>
      <c r="F4119">
        <v>2</v>
      </c>
      <c r="G4119">
        <v>4</v>
      </c>
      <c r="H4119">
        <v>1</v>
      </c>
      <c r="I4119">
        <v>3.63</v>
      </c>
      <c r="J4119" t="s">
        <v>143</v>
      </c>
      <c r="K4119">
        <v>4.2</v>
      </c>
      <c r="L4119">
        <v>330</v>
      </c>
      <c r="M4119">
        <v>2.0099999999999998</v>
      </c>
      <c r="N4119" t="s">
        <v>153</v>
      </c>
      <c r="O4119">
        <v>41.71</v>
      </c>
      <c r="P4119" t="s">
        <v>32</v>
      </c>
      <c r="Q4119" t="s">
        <v>75</v>
      </c>
      <c r="R4119" t="s">
        <v>74</v>
      </c>
    </row>
    <row r="4120" spans="1:18" x14ac:dyDescent="0.25">
      <c r="A4120">
        <v>2095</v>
      </c>
      <c r="B4120">
        <v>17</v>
      </c>
      <c r="C4120">
        <v>4</v>
      </c>
      <c r="D4120">
        <v>4</v>
      </c>
      <c r="E4120">
        <v>4</v>
      </c>
      <c r="F4120">
        <v>8</v>
      </c>
      <c r="G4120">
        <v>5</v>
      </c>
      <c r="H4120">
        <v>1</v>
      </c>
      <c r="I4120">
        <v>3.97</v>
      </c>
      <c r="J4120" t="s">
        <v>143</v>
      </c>
      <c r="K4120">
        <v>19.14</v>
      </c>
      <c r="L4120">
        <v>192</v>
      </c>
      <c r="M4120">
        <v>1.73</v>
      </c>
      <c r="N4120" t="s">
        <v>153</v>
      </c>
      <c r="O4120">
        <v>40.14</v>
      </c>
      <c r="P4120" t="s">
        <v>22</v>
      </c>
      <c r="Q4120" t="s">
        <v>75</v>
      </c>
      <c r="R4120" t="s">
        <v>74</v>
      </c>
    </row>
    <row r="4121" spans="1:18" x14ac:dyDescent="0.25">
      <c r="A4121">
        <v>2100</v>
      </c>
      <c r="B4121">
        <v>12</v>
      </c>
      <c r="C4121">
        <v>4</v>
      </c>
      <c r="D4121">
        <v>9</v>
      </c>
      <c r="E4121">
        <v>2</v>
      </c>
      <c r="F4121">
        <v>5</v>
      </c>
      <c r="G4121">
        <v>3</v>
      </c>
      <c r="H4121">
        <v>1</v>
      </c>
      <c r="I4121">
        <v>3.27</v>
      </c>
      <c r="J4121" t="s">
        <v>143</v>
      </c>
      <c r="K4121">
        <v>4.8600000000000003</v>
      </c>
      <c r="L4121">
        <v>479</v>
      </c>
      <c r="M4121">
        <v>14.42</v>
      </c>
      <c r="N4121" t="s">
        <v>153</v>
      </c>
      <c r="O4121">
        <v>29.73</v>
      </c>
      <c r="P4121" t="s">
        <v>44</v>
      </c>
      <c r="Q4121" t="s">
        <v>75</v>
      </c>
      <c r="R4121" t="s">
        <v>74</v>
      </c>
    </row>
    <row r="4122" spans="1:18" x14ac:dyDescent="0.25">
      <c r="A4122">
        <v>2127</v>
      </c>
      <c r="B4122">
        <v>1</v>
      </c>
      <c r="C4122">
        <v>1</v>
      </c>
      <c r="D4122">
        <v>10</v>
      </c>
      <c r="E4122">
        <v>2</v>
      </c>
      <c r="F4122">
        <v>3</v>
      </c>
      <c r="G4122">
        <v>3</v>
      </c>
      <c r="H4122">
        <v>1</v>
      </c>
      <c r="I4122">
        <v>4.59</v>
      </c>
      <c r="J4122" t="s">
        <v>143</v>
      </c>
      <c r="K4122">
        <v>16.100000000000001</v>
      </c>
      <c r="L4122">
        <v>195</v>
      </c>
      <c r="M4122">
        <v>0.91</v>
      </c>
      <c r="N4122" t="s">
        <v>153</v>
      </c>
      <c r="O4122">
        <v>45.56</v>
      </c>
      <c r="P4122" t="s">
        <v>28</v>
      </c>
      <c r="Q4122" t="s">
        <v>75</v>
      </c>
      <c r="R4122" t="s">
        <v>74</v>
      </c>
    </row>
    <row r="4123" spans="1:18" x14ac:dyDescent="0.25">
      <c r="A4123">
        <v>2132</v>
      </c>
      <c r="B4123">
        <v>12</v>
      </c>
      <c r="C4123">
        <v>12</v>
      </c>
      <c r="D4123">
        <v>5</v>
      </c>
      <c r="E4123">
        <v>6</v>
      </c>
      <c r="F4123">
        <v>5</v>
      </c>
      <c r="G4123">
        <v>1</v>
      </c>
      <c r="H4123">
        <v>1</v>
      </c>
      <c r="I4123">
        <v>4.8099999999999996</v>
      </c>
      <c r="J4123" t="s">
        <v>143</v>
      </c>
      <c r="K4123">
        <v>56.88</v>
      </c>
      <c r="L4123">
        <v>93</v>
      </c>
      <c r="M4123">
        <v>6.32</v>
      </c>
      <c r="N4123" t="s">
        <v>153</v>
      </c>
      <c r="O4123">
        <v>25.42</v>
      </c>
      <c r="P4123" t="s">
        <v>44</v>
      </c>
      <c r="Q4123" t="s">
        <v>75</v>
      </c>
      <c r="R4123" t="s">
        <v>74</v>
      </c>
    </row>
    <row r="4124" spans="1:18" x14ac:dyDescent="0.25">
      <c r="A4124">
        <v>2135</v>
      </c>
      <c r="B4124">
        <v>2</v>
      </c>
      <c r="C4124">
        <v>2</v>
      </c>
      <c r="D4124">
        <v>1</v>
      </c>
      <c r="E4124">
        <v>9</v>
      </c>
      <c r="F4124">
        <v>1</v>
      </c>
      <c r="G4124">
        <v>9</v>
      </c>
      <c r="H4124">
        <v>1</v>
      </c>
      <c r="I4124">
        <v>4.2</v>
      </c>
      <c r="J4124" t="s">
        <v>143</v>
      </c>
      <c r="K4124">
        <v>15.33</v>
      </c>
      <c r="L4124">
        <v>114</v>
      </c>
      <c r="M4124">
        <v>1.7</v>
      </c>
      <c r="N4124" t="s">
        <v>153</v>
      </c>
      <c r="O4124">
        <v>14.84</v>
      </c>
      <c r="P4124" t="s">
        <v>56</v>
      </c>
      <c r="Q4124" t="s">
        <v>75</v>
      </c>
      <c r="R4124" t="s">
        <v>74</v>
      </c>
    </row>
    <row r="4125" spans="1:18" x14ac:dyDescent="0.25">
      <c r="A4125">
        <v>2254</v>
      </c>
      <c r="B4125">
        <v>8</v>
      </c>
      <c r="C4125">
        <v>9</v>
      </c>
      <c r="D4125">
        <v>6</v>
      </c>
      <c r="E4125">
        <v>6</v>
      </c>
      <c r="F4125">
        <v>3</v>
      </c>
      <c r="G4125">
        <v>7</v>
      </c>
      <c r="H4125">
        <v>1</v>
      </c>
      <c r="I4125">
        <v>4.7300000000000004</v>
      </c>
      <c r="J4125" t="s">
        <v>143</v>
      </c>
      <c r="K4125">
        <v>18.39</v>
      </c>
      <c r="L4125">
        <v>736</v>
      </c>
      <c r="M4125">
        <v>9.3800000000000008</v>
      </c>
      <c r="N4125" t="s">
        <v>153</v>
      </c>
      <c r="O4125">
        <v>60.85</v>
      </c>
      <c r="P4125" t="s">
        <v>50</v>
      </c>
      <c r="Q4125" t="s">
        <v>75</v>
      </c>
      <c r="R4125" t="s">
        <v>74</v>
      </c>
    </row>
    <row r="4126" spans="1:18" x14ac:dyDescent="0.25">
      <c r="A4126">
        <v>2266</v>
      </c>
      <c r="B4126">
        <v>20</v>
      </c>
      <c r="C4126">
        <v>9</v>
      </c>
      <c r="D4126">
        <v>8</v>
      </c>
      <c r="E4126">
        <v>7</v>
      </c>
      <c r="F4126">
        <v>6</v>
      </c>
      <c r="G4126">
        <v>5</v>
      </c>
      <c r="H4126">
        <v>1</v>
      </c>
      <c r="I4126">
        <v>4.32</v>
      </c>
      <c r="J4126" t="s">
        <v>143</v>
      </c>
      <c r="K4126">
        <v>17.95</v>
      </c>
      <c r="L4126">
        <v>709</v>
      </c>
      <c r="M4126">
        <v>1.86</v>
      </c>
      <c r="N4126" t="s">
        <v>153</v>
      </c>
      <c r="O4126">
        <v>31.32</v>
      </c>
      <c r="P4126" t="s">
        <v>33</v>
      </c>
      <c r="Q4126" t="s">
        <v>75</v>
      </c>
      <c r="R4126" t="s">
        <v>74</v>
      </c>
    </row>
    <row r="4127" spans="1:18" x14ac:dyDescent="0.25">
      <c r="A4127">
        <v>2296</v>
      </c>
      <c r="B4127">
        <v>20</v>
      </c>
      <c r="C4127">
        <v>10</v>
      </c>
      <c r="D4127">
        <v>10</v>
      </c>
      <c r="E4127">
        <v>3</v>
      </c>
      <c r="F4127">
        <v>9</v>
      </c>
      <c r="G4127">
        <v>4</v>
      </c>
      <c r="H4127">
        <v>1</v>
      </c>
      <c r="I4127">
        <v>4.78</v>
      </c>
      <c r="J4127" t="s">
        <v>143</v>
      </c>
      <c r="K4127">
        <v>44.13</v>
      </c>
      <c r="L4127">
        <v>312</v>
      </c>
      <c r="M4127">
        <v>1.1000000000000001</v>
      </c>
      <c r="N4127" t="s">
        <v>153</v>
      </c>
      <c r="O4127">
        <v>24.41</v>
      </c>
      <c r="P4127" t="s">
        <v>58</v>
      </c>
      <c r="Q4127" t="s">
        <v>75</v>
      </c>
      <c r="R4127" t="s">
        <v>74</v>
      </c>
    </row>
    <row r="4128" spans="1:18" x14ac:dyDescent="0.25">
      <c r="A4128">
        <v>2305</v>
      </c>
      <c r="B4128">
        <v>20</v>
      </c>
      <c r="C4128">
        <v>5</v>
      </c>
      <c r="D4128">
        <v>9</v>
      </c>
      <c r="E4128">
        <v>7</v>
      </c>
      <c r="F4128">
        <v>9</v>
      </c>
      <c r="G4128">
        <v>6</v>
      </c>
      <c r="H4128">
        <v>1</v>
      </c>
      <c r="I4128">
        <v>4.68</v>
      </c>
      <c r="J4128" t="s">
        <v>143</v>
      </c>
      <c r="K4128">
        <v>0.77</v>
      </c>
      <c r="L4128">
        <v>65</v>
      </c>
      <c r="M4128">
        <v>1.55</v>
      </c>
      <c r="N4128" t="s">
        <v>153</v>
      </c>
      <c r="O4128">
        <v>29.5</v>
      </c>
      <c r="P4128" t="s">
        <v>45</v>
      </c>
      <c r="Q4128" t="s">
        <v>75</v>
      </c>
      <c r="R4128" t="s">
        <v>74</v>
      </c>
    </row>
    <row r="4129" spans="1:18" x14ac:dyDescent="0.25">
      <c r="A4129">
        <v>2324</v>
      </c>
      <c r="B4129">
        <v>2</v>
      </c>
      <c r="C4129">
        <v>9</v>
      </c>
      <c r="D4129">
        <v>10</v>
      </c>
      <c r="E4129">
        <v>9</v>
      </c>
      <c r="F4129">
        <v>3</v>
      </c>
      <c r="G4129">
        <v>2</v>
      </c>
      <c r="H4129">
        <v>1</v>
      </c>
      <c r="I4129">
        <v>3.53</v>
      </c>
      <c r="J4129" t="s">
        <v>143</v>
      </c>
      <c r="K4129">
        <v>14.04</v>
      </c>
      <c r="L4129">
        <v>1181</v>
      </c>
      <c r="M4129">
        <v>5.42</v>
      </c>
      <c r="N4129" t="s">
        <v>153</v>
      </c>
      <c r="O4129">
        <v>43.92</v>
      </c>
      <c r="P4129" t="s">
        <v>21</v>
      </c>
      <c r="Q4129" t="s">
        <v>75</v>
      </c>
      <c r="R4129" t="s">
        <v>74</v>
      </c>
    </row>
    <row r="4130" spans="1:18" x14ac:dyDescent="0.25">
      <c r="A4130">
        <v>2342</v>
      </c>
      <c r="B4130">
        <v>5</v>
      </c>
      <c r="C4130">
        <v>2</v>
      </c>
      <c r="D4130">
        <v>8</v>
      </c>
      <c r="E4130">
        <v>8</v>
      </c>
      <c r="F4130">
        <v>7</v>
      </c>
      <c r="G4130">
        <v>4</v>
      </c>
      <c r="H4130">
        <v>1</v>
      </c>
      <c r="I4130">
        <v>4.17</v>
      </c>
      <c r="J4130" t="s">
        <v>143</v>
      </c>
      <c r="K4130">
        <v>7.69</v>
      </c>
      <c r="L4130">
        <v>696</v>
      </c>
      <c r="M4130">
        <v>10.8</v>
      </c>
      <c r="N4130" t="s">
        <v>153</v>
      </c>
      <c r="O4130">
        <v>35.22</v>
      </c>
      <c r="P4130" t="s">
        <v>68</v>
      </c>
      <c r="Q4130" t="s">
        <v>75</v>
      </c>
      <c r="R4130" t="s">
        <v>74</v>
      </c>
    </row>
    <row r="4131" spans="1:18" x14ac:dyDescent="0.25">
      <c r="A4131">
        <v>2373</v>
      </c>
      <c r="B4131">
        <v>6</v>
      </c>
      <c r="C4131">
        <v>11</v>
      </c>
      <c r="D4131">
        <v>8</v>
      </c>
      <c r="E4131">
        <v>7</v>
      </c>
      <c r="F4131">
        <v>3</v>
      </c>
      <c r="G4131">
        <v>4</v>
      </c>
      <c r="H4131">
        <v>1</v>
      </c>
      <c r="I4131">
        <v>3.88</v>
      </c>
      <c r="J4131" t="s">
        <v>143</v>
      </c>
      <c r="K4131">
        <v>6.49</v>
      </c>
      <c r="L4131">
        <v>760</v>
      </c>
      <c r="M4131">
        <v>18.13</v>
      </c>
      <c r="N4131" t="s">
        <v>153</v>
      </c>
      <c r="O4131">
        <v>31.21</v>
      </c>
      <c r="P4131" t="s">
        <v>64</v>
      </c>
      <c r="Q4131" t="s">
        <v>75</v>
      </c>
      <c r="R4131" t="s">
        <v>74</v>
      </c>
    </row>
    <row r="4132" spans="1:18" x14ac:dyDescent="0.25">
      <c r="A4132">
        <v>2436</v>
      </c>
      <c r="B4132">
        <v>8</v>
      </c>
      <c r="C4132">
        <v>5</v>
      </c>
      <c r="D4132">
        <v>3</v>
      </c>
      <c r="E4132">
        <v>1</v>
      </c>
      <c r="F4132">
        <v>3</v>
      </c>
      <c r="G4132">
        <v>4</v>
      </c>
      <c r="H4132">
        <v>1</v>
      </c>
      <c r="I4132">
        <v>3.2</v>
      </c>
      <c r="J4132" t="s">
        <v>143</v>
      </c>
      <c r="K4132">
        <v>3.01</v>
      </c>
      <c r="L4132">
        <v>155</v>
      </c>
      <c r="M4132">
        <v>1.21</v>
      </c>
      <c r="N4132" t="s">
        <v>153</v>
      </c>
      <c r="O4132">
        <v>32.76</v>
      </c>
      <c r="P4132" t="s">
        <v>58</v>
      </c>
      <c r="Q4132" t="s">
        <v>75</v>
      </c>
      <c r="R4132" t="s">
        <v>74</v>
      </c>
    </row>
    <row r="4133" spans="1:18" x14ac:dyDescent="0.25">
      <c r="A4133">
        <v>2454</v>
      </c>
      <c r="B4133">
        <v>11</v>
      </c>
      <c r="C4133">
        <v>11</v>
      </c>
      <c r="D4133">
        <v>6</v>
      </c>
      <c r="E4133">
        <v>1</v>
      </c>
      <c r="F4133">
        <v>3</v>
      </c>
      <c r="G4133">
        <v>5</v>
      </c>
      <c r="H4133">
        <v>1</v>
      </c>
      <c r="I4133">
        <v>3.63</v>
      </c>
      <c r="J4133" t="s">
        <v>143</v>
      </c>
      <c r="K4133">
        <v>10.55</v>
      </c>
      <c r="L4133">
        <v>825</v>
      </c>
      <c r="M4133">
        <v>1.97</v>
      </c>
      <c r="N4133" t="s">
        <v>153</v>
      </c>
      <c r="O4133">
        <v>19.71</v>
      </c>
      <c r="P4133" t="s">
        <v>67</v>
      </c>
      <c r="Q4133" t="s">
        <v>75</v>
      </c>
      <c r="R4133" t="s">
        <v>74</v>
      </c>
    </row>
    <row r="4134" spans="1:18" x14ac:dyDescent="0.25">
      <c r="A4134">
        <v>2456</v>
      </c>
      <c r="B4134">
        <v>19</v>
      </c>
      <c r="C4134">
        <v>10</v>
      </c>
      <c r="D4134">
        <v>3</v>
      </c>
      <c r="E4134">
        <v>1</v>
      </c>
      <c r="F4134">
        <v>7</v>
      </c>
      <c r="G4134">
        <v>4</v>
      </c>
      <c r="H4134">
        <v>1</v>
      </c>
      <c r="I4134">
        <v>4.42</v>
      </c>
      <c r="J4134" t="s">
        <v>143</v>
      </c>
      <c r="K4134">
        <v>12.29</v>
      </c>
      <c r="L4134">
        <v>422</v>
      </c>
      <c r="M4134">
        <v>4.7699999999999996</v>
      </c>
      <c r="N4134" t="s">
        <v>153</v>
      </c>
      <c r="O4134">
        <v>21.14</v>
      </c>
      <c r="P4134" t="s">
        <v>37</v>
      </c>
      <c r="Q4134" t="s">
        <v>75</v>
      </c>
      <c r="R4134" t="s">
        <v>74</v>
      </c>
    </row>
    <row r="4135" spans="1:18" x14ac:dyDescent="0.25">
      <c r="A4135">
        <v>2501</v>
      </c>
      <c r="B4135">
        <v>12</v>
      </c>
      <c r="C4135">
        <v>11</v>
      </c>
      <c r="D4135">
        <v>7</v>
      </c>
      <c r="E4135">
        <v>4</v>
      </c>
      <c r="F4135">
        <v>5</v>
      </c>
      <c r="G4135">
        <v>3</v>
      </c>
      <c r="H4135">
        <v>1</v>
      </c>
      <c r="I4135">
        <v>3.96</v>
      </c>
      <c r="J4135" t="s">
        <v>143</v>
      </c>
      <c r="K4135">
        <v>6.32</v>
      </c>
      <c r="L4135">
        <v>141</v>
      </c>
      <c r="M4135">
        <v>1.69</v>
      </c>
      <c r="N4135" t="s">
        <v>153</v>
      </c>
      <c r="O4135">
        <v>32.520000000000003</v>
      </c>
      <c r="P4135" t="s">
        <v>68</v>
      </c>
      <c r="Q4135" t="s">
        <v>75</v>
      </c>
      <c r="R4135" t="s">
        <v>74</v>
      </c>
    </row>
    <row r="4136" spans="1:18" x14ac:dyDescent="0.25">
      <c r="A4136">
        <v>2532</v>
      </c>
      <c r="B4136">
        <v>20</v>
      </c>
      <c r="C4136">
        <v>4</v>
      </c>
      <c r="D4136">
        <v>8</v>
      </c>
      <c r="E4136">
        <v>1</v>
      </c>
      <c r="F4136">
        <v>6</v>
      </c>
      <c r="G4136">
        <v>4</v>
      </c>
      <c r="H4136">
        <v>1</v>
      </c>
      <c r="I4136">
        <v>4.95</v>
      </c>
      <c r="J4136" t="s">
        <v>143</v>
      </c>
      <c r="K4136">
        <v>49.88</v>
      </c>
      <c r="L4136">
        <v>570</v>
      </c>
      <c r="M4136">
        <v>5.13</v>
      </c>
      <c r="N4136" t="s">
        <v>153</v>
      </c>
      <c r="O4136">
        <v>53.75</v>
      </c>
      <c r="P4136" t="s">
        <v>22</v>
      </c>
      <c r="Q4136" t="s">
        <v>75</v>
      </c>
      <c r="R4136" t="s">
        <v>74</v>
      </c>
    </row>
    <row r="4137" spans="1:18" x14ac:dyDescent="0.25">
      <c r="A4137">
        <v>2557</v>
      </c>
      <c r="B4137">
        <v>5</v>
      </c>
      <c r="C4137">
        <v>2</v>
      </c>
      <c r="D4137">
        <v>3</v>
      </c>
      <c r="E4137">
        <v>2</v>
      </c>
      <c r="F4137">
        <v>6</v>
      </c>
      <c r="G4137">
        <v>3</v>
      </c>
      <c r="H4137">
        <v>1</v>
      </c>
      <c r="I4137">
        <v>4.53</v>
      </c>
      <c r="J4137" t="s">
        <v>143</v>
      </c>
      <c r="K4137">
        <v>3.77</v>
      </c>
      <c r="L4137">
        <v>478</v>
      </c>
      <c r="M4137">
        <v>1.98</v>
      </c>
      <c r="N4137" t="s">
        <v>153</v>
      </c>
      <c r="O4137">
        <v>34.770000000000003</v>
      </c>
      <c r="P4137" t="s">
        <v>25</v>
      </c>
      <c r="Q4137" t="s">
        <v>75</v>
      </c>
      <c r="R4137" t="s">
        <v>74</v>
      </c>
    </row>
    <row r="4138" spans="1:18" x14ac:dyDescent="0.25">
      <c r="A4138">
        <v>2560</v>
      </c>
      <c r="B4138">
        <v>5</v>
      </c>
      <c r="C4138">
        <v>2</v>
      </c>
      <c r="D4138">
        <v>5</v>
      </c>
      <c r="E4138">
        <v>8</v>
      </c>
      <c r="F4138">
        <v>3</v>
      </c>
      <c r="G4138">
        <v>4</v>
      </c>
      <c r="H4138">
        <v>1</v>
      </c>
      <c r="I4138">
        <v>3.52</v>
      </c>
      <c r="J4138" t="s">
        <v>143</v>
      </c>
      <c r="K4138">
        <v>7.62</v>
      </c>
      <c r="L4138">
        <v>187</v>
      </c>
      <c r="M4138">
        <v>0.59</v>
      </c>
      <c r="N4138" t="s">
        <v>153</v>
      </c>
      <c r="O4138">
        <v>54.31</v>
      </c>
      <c r="P4138" t="s">
        <v>46</v>
      </c>
      <c r="Q4138" t="s">
        <v>75</v>
      </c>
      <c r="R4138" t="s">
        <v>74</v>
      </c>
    </row>
    <row r="4139" spans="1:18" x14ac:dyDescent="0.25">
      <c r="A4139">
        <v>2590</v>
      </c>
      <c r="B4139">
        <v>9</v>
      </c>
      <c r="C4139">
        <v>1</v>
      </c>
      <c r="D4139">
        <v>1</v>
      </c>
      <c r="E4139">
        <v>6</v>
      </c>
      <c r="F4139">
        <v>5</v>
      </c>
      <c r="G4139">
        <v>7</v>
      </c>
      <c r="H4139">
        <v>1</v>
      </c>
      <c r="I4139">
        <v>4.25</v>
      </c>
      <c r="J4139" t="s">
        <v>143</v>
      </c>
      <c r="K4139">
        <v>36.44</v>
      </c>
      <c r="L4139">
        <v>100</v>
      </c>
      <c r="M4139">
        <v>22.99</v>
      </c>
      <c r="N4139" t="s">
        <v>153</v>
      </c>
      <c r="O4139">
        <v>40.97</v>
      </c>
      <c r="P4139" t="s">
        <v>29</v>
      </c>
      <c r="Q4139" t="s">
        <v>75</v>
      </c>
      <c r="R4139" t="s">
        <v>74</v>
      </c>
    </row>
    <row r="4140" spans="1:18" x14ac:dyDescent="0.25">
      <c r="A4140">
        <v>2603</v>
      </c>
      <c r="B4140">
        <v>14</v>
      </c>
      <c r="C4140">
        <v>11</v>
      </c>
      <c r="D4140">
        <v>4</v>
      </c>
      <c r="E4140">
        <v>7</v>
      </c>
      <c r="F4140">
        <v>4</v>
      </c>
      <c r="G4140">
        <v>2</v>
      </c>
      <c r="H4140">
        <v>1</v>
      </c>
      <c r="I4140">
        <v>4.47</v>
      </c>
      <c r="J4140" t="s">
        <v>143</v>
      </c>
      <c r="K4140">
        <v>5.54</v>
      </c>
      <c r="L4140">
        <v>67</v>
      </c>
      <c r="M4140">
        <v>20.9</v>
      </c>
      <c r="N4140" t="s">
        <v>153</v>
      </c>
      <c r="O4140">
        <v>29.83</v>
      </c>
      <c r="P4140" t="s">
        <v>65</v>
      </c>
      <c r="Q4140" t="s">
        <v>75</v>
      </c>
      <c r="R4140" t="s">
        <v>74</v>
      </c>
    </row>
    <row r="4141" spans="1:18" x14ac:dyDescent="0.25">
      <c r="A4141">
        <v>2625</v>
      </c>
      <c r="B4141">
        <v>6</v>
      </c>
      <c r="C4141">
        <v>10</v>
      </c>
      <c r="D4141">
        <v>1</v>
      </c>
      <c r="E4141">
        <v>7</v>
      </c>
      <c r="F4141">
        <v>3</v>
      </c>
      <c r="G4141">
        <v>3</v>
      </c>
      <c r="H4141">
        <v>1</v>
      </c>
      <c r="I4141">
        <v>3.78</v>
      </c>
      <c r="J4141" t="s">
        <v>143</v>
      </c>
      <c r="K4141">
        <v>6.45</v>
      </c>
      <c r="L4141">
        <v>122</v>
      </c>
      <c r="M4141">
        <v>4.1399999999999997</v>
      </c>
      <c r="N4141" t="s">
        <v>153</v>
      </c>
      <c r="O4141">
        <v>38.049999999999997</v>
      </c>
      <c r="P4141" t="s">
        <v>25</v>
      </c>
      <c r="Q4141" t="s">
        <v>75</v>
      </c>
      <c r="R4141" t="s">
        <v>74</v>
      </c>
    </row>
    <row r="4142" spans="1:18" x14ac:dyDescent="0.25">
      <c r="A4142">
        <v>2643</v>
      </c>
      <c r="B4142">
        <v>6</v>
      </c>
      <c r="C4142">
        <v>8</v>
      </c>
      <c r="D4142">
        <v>5</v>
      </c>
      <c r="E4142">
        <v>3</v>
      </c>
      <c r="F4142">
        <v>7</v>
      </c>
      <c r="G4142">
        <v>6</v>
      </c>
      <c r="H4142">
        <v>1</v>
      </c>
      <c r="I4142">
        <v>4.32</v>
      </c>
      <c r="J4142" t="s">
        <v>143</v>
      </c>
      <c r="K4142">
        <v>16.309999999999999</v>
      </c>
      <c r="L4142">
        <v>368</v>
      </c>
      <c r="M4142">
        <v>0.98</v>
      </c>
      <c r="N4142" t="s">
        <v>153</v>
      </c>
      <c r="O4142">
        <v>29.85</v>
      </c>
      <c r="P4142" t="s">
        <v>65</v>
      </c>
      <c r="Q4142" t="s">
        <v>75</v>
      </c>
      <c r="R4142" t="s">
        <v>74</v>
      </c>
    </row>
    <row r="4143" spans="1:18" x14ac:dyDescent="0.25">
      <c r="A4143">
        <v>2660</v>
      </c>
      <c r="B4143">
        <v>2</v>
      </c>
      <c r="C4143">
        <v>12</v>
      </c>
      <c r="D4143">
        <v>9</v>
      </c>
      <c r="E4143">
        <v>8</v>
      </c>
      <c r="F4143">
        <v>3</v>
      </c>
      <c r="G4143">
        <v>9</v>
      </c>
      <c r="H4143">
        <v>1</v>
      </c>
      <c r="I4143">
        <v>4.47</v>
      </c>
      <c r="J4143" t="s">
        <v>143</v>
      </c>
      <c r="K4143">
        <v>26.46</v>
      </c>
      <c r="L4143">
        <v>1087</v>
      </c>
      <c r="M4143">
        <v>1.39</v>
      </c>
      <c r="N4143" t="s">
        <v>153</v>
      </c>
      <c r="O4143">
        <v>17.170000000000002</v>
      </c>
      <c r="P4143" t="s">
        <v>60</v>
      </c>
      <c r="Q4143" t="s">
        <v>75</v>
      </c>
      <c r="R4143" t="s">
        <v>74</v>
      </c>
    </row>
    <row r="4144" spans="1:18" x14ac:dyDescent="0.25">
      <c r="A4144">
        <v>2668</v>
      </c>
      <c r="B4144">
        <v>5</v>
      </c>
      <c r="C4144">
        <v>8</v>
      </c>
      <c r="D4144">
        <v>3</v>
      </c>
      <c r="E4144">
        <v>2</v>
      </c>
      <c r="F4144">
        <v>2</v>
      </c>
      <c r="G4144">
        <v>4</v>
      </c>
      <c r="H4144">
        <v>1</v>
      </c>
      <c r="I4144">
        <v>4.6399999999999997</v>
      </c>
      <c r="J4144" t="s">
        <v>143</v>
      </c>
      <c r="K4144">
        <v>11.78</v>
      </c>
      <c r="L4144">
        <v>139</v>
      </c>
      <c r="M4144">
        <v>1.77</v>
      </c>
      <c r="N4144" t="s">
        <v>153</v>
      </c>
      <c r="O4144">
        <v>34.08</v>
      </c>
      <c r="P4144" t="s">
        <v>51</v>
      </c>
      <c r="Q4144" t="s">
        <v>75</v>
      </c>
      <c r="R4144" t="s">
        <v>74</v>
      </c>
    </row>
    <row r="4145" spans="1:18" x14ac:dyDescent="0.25">
      <c r="A4145">
        <v>2673</v>
      </c>
      <c r="B4145">
        <v>2</v>
      </c>
      <c r="C4145">
        <v>1</v>
      </c>
      <c r="D4145">
        <v>6</v>
      </c>
      <c r="E4145">
        <v>3</v>
      </c>
      <c r="F4145">
        <v>2</v>
      </c>
      <c r="G4145">
        <v>8</v>
      </c>
      <c r="H4145">
        <v>1</v>
      </c>
      <c r="I4145">
        <v>3.34</v>
      </c>
      <c r="J4145" t="s">
        <v>143</v>
      </c>
      <c r="K4145">
        <v>6.06</v>
      </c>
      <c r="L4145">
        <v>156</v>
      </c>
      <c r="M4145">
        <v>2.12</v>
      </c>
      <c r="N4145" t="s">
        <v>153</v>
      </c>
      <c r="O4145">
        <v>29.05</v>
      </c>
      <c r="P4145" t="s">
        <v>49</v>
      </c>
      <c r="Q4145" t="s">
        <v>75</v>
      </c>
      <c r="R4145" t="s">
        <v>74</v>
      </c>
    </row>
    <row r="4146" spans="1:18" x14ac:dyDescent="0.25">
      <c r="A4146">
        <v>2742</v>
      </c>
      <c r="B4146">
        <v>13</v>
      </c>
      <c r="C4146">
        <v>9</v>
      </c>
      <c r="D4146">
        <v>10</v>
      </c>
      <c r="E4146">
        <v>7</v>
      </c>
      <c r="F4146">
        <v>4</v>
      </c>
      <c r="G4146">
        <v>9</v>
      </c>
      <c r="H4146">
        <v>1</v>
      </c>
      <c r="I4146">
        <v>4.54</v>
      </c>
      <c r="J4146" t="s">
        <v>143</v>
      </c>
      <c r="K4146">
        <v>3.37</v>
      </c>
      <c r="L4146">
        <v>450</v>
      </c>
      <c r="M4146">
        <v>1.26</v>
      </c>
      <c r="N4146" t="s">
        <v>153</v>
      </c>
      <c r="O4146">
        <v>49.84</v>
      </c>
      <c r="P4146" t="s">
        <v>47</v>
      </c>
      <c r="Q4146" t="s">
        <v>75</v>
      </c>
      <c r="R4146" t="s">
        <v>74</v>
      </c>
    </row>
    <row r="4147" spans="1:18" x14ac:dyDescent="0.25">
      <c r="A4147">
        <v>2758</v>
      </c>
      <c r="B4147">
        <v>12</v>
      </c>
      <c r="C4147">
        <v>12</v>
      </c>
      <c r="D4147">
        <v>3</v>
      </c>
      <c r="E4147">
        <v>6</v>
      </c>
      <c r="F4147">
        <v>6</v>
      </c>
      <c r="G4147">
        <v>9</v>
      </c>
      <c r="H4147">
        <v>1</v>
      </c>
      <c r="I4147">
        <v>4.49</v>
      </c>
      <c r="J4147" t="s">
        <v>143</v>
      </c>
      <c r="K4147">
        <v>1.39</v>
      </c>
      <c r="L4147">
        <v>158</v>
      </c>
      <c r="M4147">
        <v>7.68</v>
      </c>
      <c r="N4147" t="s">
        <v>153</v>
      </c>
      <c r="O4147">
        <v>35.49</v>
      </c>
      <c r="P4147" t="s">
        <v>67</v>
      </c>
      <c r="Q4147" t="s">
        <v>75</v>
      </c>
      <c r="R4147" t="s">
        <v>74</v>
      </c>
    </row>
    <row r="4148" spans="1:18" x14ac:dyDescent="0.25">
      <c r="A4148">
        <v>2772</v>
      </c>
      <c r="B4148">
        <v>4</v>
      </c>
      <c r="C4148">
        <v>12</v>
      </c>
      <c r="D4148">
        <v>10</v>
      </c>
      <c r="E4148">
        <v>6</v>
      </c>
      <c r="F4148">
        <v>4</v>
      </c>
      <c r="G4148">
        <v>2</v>
      </c>
      <c r="H4148">
        <v>1</v>
      </c>
      <c r="I4148">
        <v>3.73</v>
      </c>
      <c r="J4148" t="s">
        <v>143</v>
      </c>
      <c r="K4148">
        <v>6.97</v>
      </c>
      <c r="L4148">
        <v>229</v>
      </c>
      <c r="M4148">
        <v>4.74</v>
      </c>
      <c r="N4148" t="s">
        <v>153</v>
      </c>
      <c r="O4148">
        <v>33</v>
      </c>
      <c r="P4148" t="s">
        <v>43</v>
      </c>
      <c r="Q4148" t="s">
        <v>75</v>
      </c>
      <c r="R4148" t="s">
        <v>74</v>
      </c>
    </row>
    <row r="4149" spans="1:18" x14ac:dyDescent="0.25">
      <c r="A4149">
        <v>2867</v>
      </c>
      <c r="B4149">
        <v>11</v>
      </c>
      <c r="C4149">
        <v>5</v>
      </c>
      <c r="D4149">
        <v>7</v>
      </c>
      <c r="E4149">
        <v>4</v>
      </c>
      <c r="F4149">
        <v>2</v>
      </c>
      <c r="G4149">
        <v>3</v>
      </c>
      <c r="H4149">
        <v>1</v>
      </c>
      <c r="I4149">
        <v>3.8</v>
      </c>
      <c r="J4149" t="s">
        <v>143</v>
      </c>
      <c r="K4149">
        <v>14.64</v>
      </c>
      <c r="L4149">
        <v>78</v>
      </c>
      <c r="M4149">
        <v>1.61</v>
      </c>
      <c r="N4149" t="s">
        <v>153</v>
      </c>
      <c r="O4149">
        <v>18.97</v>
      </c>
      <c r="P4149" t="s">
        <v>67</v>
      </c>
      <c r="Q4149" t="s">
        <v>75</v>
      </c>
      <c r="R4149" t="s">
        <v>74</v>
      </c>
    </row>
    <row r="4150" spans="1:18" x14ac:dyDescent="0.25">
      <c r="A4150">
        <v>2876</v>
      </c>
      <c r="B4150">
        <v>15</v>
      </c>
      <c r="C4150">
        <v>12</v>
      </c>
      <c r="D4150">
        <v>4</v>
      </c>
      <c r="E4150">
        <v>2</v>
      </c>
      <c r="F4150">
        <v>7</v>
      </c>
      <c r="G4150">
        <v>6</v>
      </c>
      <c r="H4150">
        <v>1</v>
      </c>
      <c r="I4150">
        <v>4.21</v>
      </c>
      <c r="J4150" t="s">
        <v>143</v>
      </c>
      <c r="K4150">
        <v>9.09</v>
      </c>
      <c r="L4150">
        <v>3373</v>
      </c>
      <c r="M4150">
        <v>4.95</v>
      </c>
      <c r="N4150" t="s">
        <v>153</v>
      </c>
      <c r="O4150">
        <v>49.9</v>
      </c>
      <c r="P4150" t="s">
        <v>34</v>
      </c>
      <c r="Q4150" t="s">
        <v>75</v>
      </c>
      <c r="R4150" t="s">
        <v>74</v>
      </c>
    </row>
    <row r="4151" spans="1:18" x14ac:dyDescent="0.25">
      <c r="A4151">
        <v>2883</v>
      </c>
      <c r="B4151">
        <v>15</v>
      </c>
      <c r="C4151">
        <v>1</v>
      </c>
      <c r="D4151">
        <v>11</v>
      </c>
      <c r="E4151">
        <v>4</v>
      </c>
      <c r="F4151">
        <v>7</v>
      </c>
      <c r="G4151">
        <v>7</v>
      </c>
      <c r="H4151">
        <v>1</v>
      </c>
      <c r="I4151">
        <v>3.78</v>
      </c>
      <c r="J4151" t="s">
        <v>143</v>
      </c>
      <c r="K4151">
        <v>10.5</v>
      </c>
      <c r="L4151">
        <v>132</v>
      </c>
      <c r="M4151">
        <v>2.66</v>
      </c>
      <c r="N4151" t="s">
        <v>153</v>
      </c>
      <c r="O4151">
        <v>26.13</v>
      </c>
      <c r="P4151" t="s">
        <v>23</v>
      </c>
      <c r="Q4151" t="s">
        <v>75</v>
      </c>
      <c r="R4151" t="s">
        <v>74</v>
      </c>
    </row>
    <row r="4152" spans="1:18" x14ac:dyDescent="0.25">
      <c r="A4152">
        <v>2905</v>
      </c>
      <c r="B4152">
        <v>3</v>
      </c>
      <c r="C4152">
        <v>5</v>
      </c>
      <c r="D4152">
        <v>11</v>
      </c>
      <c r="E4152">
        <v>9</v>
      </c>
      <c r="F4152">
        <v>8</v>
      </c>
      <c r="G4152">
        <v>2</v>
      </c>
      <c r="H4152">
        <v>1</v>
      </c>
      <c r="I4152">
        <v>3.95</v>
      </c>
      <c r="J4152" t="s">
        <v>143</v>
      </c>
      <c r="K4152">
        <v>20.46</v>
      </c>
      <c r="L4152">
        <v>516</v>
      </c>
      <c r="M4152">
        <v>11.92</v>
      </c>
      <c r="N4152" t="s">
        <v>153</v>
      </c>
      <c r="O4152">
        <v>52.85</v>
      </c>
      <c r="P4152" t="s">
        <v>31</v>
      </c>
      <c r="Q4152" t="s">
        <v>75</v>
      </c>
      <c r="R4152" t="s">
        <v>74</v>
      </c>
    </row>
    <row r="4153" spans="1:18" x14ac:dyDescent="0.25">
      <c r="A4153">
        <v>2915</v>
      </c>
      <c r="B4153">
        <v>4</v>
      </c>
      <c r="C4153">
        <v>6</v>
      </c>
      <c r="D4153">
        <v>7</v>
      </c>
      <c r="E4153">
        <v>5</v>
      </c>
      <c r="F4153">
        <v>1</v>
      </c>
      <c r="G4153">
        <v>1</v>
      </c>
      <c r="H4153">
        <v>1</v>
      </c>
      <c r="I4153">
        <v>3.3</v>
      </c>
      <c r="J4153" t="s">
        <v>143</v>
      </c>
      <c r="K4153">
        <v>5.49</v>
      </c>
      <c r="L4153">
        <v>547</v>
      </c>
      <c r="M4153">
        <v>1.6</v>
      </c>
      <c r="N4153" t="s">
        <v>153</v>
      </c>
      <c r="O4153">
        <v>20.68</v>
      </c>
      <c r="P4153" t="s">
        <v>44</v>
      </c>
      <c r="Q4153" t="s">
        <v>75</v>
      </c>
      <c r="R4153" t="s">
        <v>74</v>
      </c>
    </row>
    <row r="4154" spans="1:18" x14ac:dyDescent="0.25">
      <c r="A4154">
        <v>2931</v>
      </c>
      <c r="B4154">
        <v>16</v>
      </c>
      <c r="C4154">
        <v>4</v>
      </c>
      <c r="D4154">
        <v>5</v>
      </c>
      <c r="E4154">
        <v>6</v>
      </c>
      <c r="F4154">
        <v>4</v>
      </c>
      <c r="G4154">
        <v>3</v>
      </c>
      <c r="H4154">
        <v>1</v>
      </c>
      <c r="I4154">
        <v>4.62</v>
      </c>
      <c r="J4154" t="s">
        <v>143</v>
      </c>
      <c r="K4154">
        <v>4.5199999999999996</v>
      </c>
      <c r="L4154">
        <v>16</v>
      </c>
      <c r="M4154">
        <v>1.01</v>
      </c>
      <c r="N4154" t="s">
        <v>153</v>
      </c>
      <c r="O4154">
        <v>7.56</v>
      </c>
      <c r="P4154" t="s">
        <v>60</v>
      </c>
      <c r="Q4154" t="s">
        <v>75</v>
      </c>
      <c r="R4154" t="s">
        <v>74</v>
      </c>
    </row>
    <row r="4155" spans="1:18" x14ac:dyDescent="0.25">
      <c r="A4155">
        <v>2957</v>
      </c>
      <c r="B4155">
        <v>1</v>
      </c>
      <c r="C4155">
        <v>11</v>
      </c>
      <c r="D4155">
        <v>4</v>
      </c>
      <c r="E4155">
        <v>2</v>
      </c>
      <c r="F4155">
        <v>8</v>
      </c>
      <c r="G4155">
        <v>3</v>
      </c>
      <c r="H4155">
        <v>1</v>
      </c>
      <c r="I4155">
        <v>4.45</v>
      </c>
      <c r="J4155" t="s">
        <v>143</v>
      </c>
      <c r="K4155">
        <v>8.9600000000000009</v>
      </c>
      <c r="L4155">
        <v>288</v>
      </c>
      <c r="M4155">
        <v>5.85</v>
      </c>
      <c r="N4155" t="s">
        <v>153</v>
      </c>
      <c r="O4155">
        <v>47.68</v>
      </c>
      <c r="P4155" t="s">
        <v>68</v>
      </c>
      <c r="Q4155" t="s">
        <v>75</v>
      </c>
      <c r="R4155" t="s">
        <v>74</v>
      </c>
    </row>
    <row r="4156" spans="1:18" x14ac:dyDescent="0.25">
      <c r="A4156">
        <v>2972</v>
      </c>
      <c r="B4156">
        <v>5</v>
      </c>
      <c r="C4156">
        <v>7</v>
      </c>
      <c r="D4156">
        <v>11</v>
      </c>
      <c r="E4156">
        <v>7</v>
      </c>
      <c r="F4156">
        <v>5</v>
      </c>
      <c r="G4156">
        <v>4</v>
      </c>
      <c r="H4156">
        <v>1</v>
      </c>
      <c r="I4156">
        <v>3.6</v>
      </c>
      <c r="J4156" t="s">
        <v>143</v>
      </c>
      <c r="K4156">
        <v>16.5</v>
      </c>
      <c r="L4156">
        <v>348</v>
      </c>
      <c r="M4156">
        <v>2.02</v>
      </c>
      <c r="N4156" t="s">
        <v>153</v>
      </c>
      <c r="O4156">
        <v>30.76</v>
      </c>
      <c r="P4156" t="s">
        <v>39</v>
      </c>
      <c r="Q4156" t="s">
        <v>75</v>
      </c>
      <c r="R4156" t="s">
        <v>74</v>
      </c>
    </row>
    <row r="4157" spans="1:18" x14ac:dyDescent="0.25">
      <c r="A4157">
        <v>3031</v>
      </c>
      <c r="B4157">
        <v>17</v>
      </c>
      <c r="C4157">
        <v>2</v>
      </c>
      <c r="D4157">
        <v>10</v>
      </c>
      <c r="E4157">
        <v>5</v>
      </c>
      <c r="F4157">
        <v>3</v>
      </c>
      <c r="G4157">
        <v>7</v>
      </c>
      <c r="H4157">
        <v>1</v>
      </c>
      <c r="I4157">
        <v>4.03</v>
      </c>
      <c r="J4157" t="s">
        <v>143</v>
      </c>
      <c r="K4157">
        <v>15.47</v>
      </c>
      <c r="L4157">
        <v>73</v>
      </c>
      <c r="M4157">
        <v>7.81</v>
      </c>
      <c r="N4157" t="s">
        <v>153</v>
      </c>
      <c r="O4157">
        <v>18.88</v>
      </c>
      <c r="P4157" t="s">
        <v>25</v>
      </c>
      <c r="Q4157" t="s">
        <v>75</v>
      </c>
      <c r="R4157" t="s">
        <v>74</v>
      </c>
    </row>
    <row r="4158" spans="1:18" x14ac:dyDescent="0.25">
      <c r="A4158">
        <v>3060</v>
      </c>
      <c r="B4158">
        <v>1</v>
      </c>
      <c r="C4158">
        <v>12</v>
      </c>
      <c r="D4158">
        <v>5</v>
      </c>
      <c r="E4158">
        <v>4</v>
      </c>
      <c r="F4158">
        <v>9</v>
      </c>
      <c r="G4158">
        <v>9</v>
      </c>
      <c r="H4158">
        <v>1</v>
      </c>
      <c r="I4158">
        <v>3.59</v>
      </c>
      <c r="J4158" t="s">
        <v>143</v>
      </c>
      <c r="K4158">
        <v>10.41</v>
      </c>
      <c r="L4158">
        <v>440</v>
      </c>
      <c r="M4158">
        <v>0.56000000000000005</v>
      </c>
      <c r="N4158" t="s">
        <v>153</v>
      </c>
      <c r="O4158">
        <v>33.450000000000003</v>
      </c>
      <c r="P4158" t="s">
        <v>31</v>
      </c>
      <c r="Q4158" t="s">
        <v>75</v>
      </c>
      <c r="R4158" t="s">
        <v>74</v>
      </c>
    </row>
    <row r="4159" spans="1:18" x14ac:dyDescent="0.25">
      <c r="A4159">
        <v>3105</v>
      </c>
      <c r="B4159">
        <v>11</v>
      </c>
      <c r="C4159">
        <v>10</v>
      </c>
      <c r="D4159">
        <v>8</v>
      </c>
      <c r="E4159">
        <v>5</v>
      </c>
      <c r="F4159">
        <v>6</v>
      </c>
      <c r="G4159">
        <v>7</v>
      </c>
      <c r="H4159">
        <v>1</v>
      </c>
      <c r="I4159">
        <v>3.51</v>
      </c>
      <c r="J4159" t="s">
        <v>143</v>
      </c>
      <c r="K4159">
        <v>7.95</v>
      </c>
      <c r="L4159">
        <v>26</v>
      </c>
      <c r="M4159">
        <v>1.64</v>
      </c>
      <c r="N4159" t="s">
        <v>153</v>
      </c>
      <c r="O4159">
        <v>24.25</v>
      </c>
      <c r="P4159" t="s">
        <v>50</v>
      </c>
      <c r="Q4159" t="s">
        <v>75</v>
      </c>
      <c r="R4159" t="s">
        <v>74</v>
      </c>
    </row>
    <row r="4160" spans="1:18" x14ac:dyDescent="0.25">
      <c r="A4160">
        <v>3132</v>
      </c>
      <c r="B4160">
        <v>13</v>
      </c>
      <c r="C4160">
        <v>7</v>
      </c>
      <c r="D4160">
        <v>4</v>
      </c>
      <c r="E4160">
        <v>6</v>
      </c>
      <c r="F4160">
        <v>5</v>
      </c>
      <c r="G4160">
        <v>9</v>
      </c>
      <c r="H4160">
        <v>1</v>
      </c>
      <c r="I4160">
        <v>3.54</v>
      </c>
      <c r="J4160" t="s">
        <v>143</v>
      </c>
      <c r="K4160">
        <v>4.87</v>
      </c>
      <c r="L4160">
        <v>197</v>
      </c>
      <c r="M4160">
        <v>4.6500000000000004</v>
      </c>
      <c r="N4160" t="s">
        <v>153</v>
      </c>
      <c r="O4160">
        <v>19.36</v>
      </c>
      <c r="P4160" t="s">
        <v>47</v>
      </c>
      <c r="Q4160" t="s">
        <v>75</v>
      </c>
      <c r="R4160" t="s">
        <v>74</v>
      </c>
    </row>
    <row r="4161" spans="1:18" x14ac:dyDescent="0.25">
      <c r="A4161">
        <v>3151</v>
      </c>
      <c r="B4161">
        <v>19</v>
      </c>
      <c r="C4161">
        <v>9</v>
      </c>
      <c r="D4161">
        <v>1</v>
      </c>
      <c r="E4161">
        <v>2</v>
      </c>
      <c r="F4161">
        <v>8</v>
      </c>
      <c r="G4161">
        <v>7</v>
      </c>
      <c r="H4161">
        <v>1</v>
      </c>
      <c r="I4161">
        <v>4.47</v>
      </c>
      <c r="J4161" t="s">
        <v>143</v>
      </c>
      <c r="K4161">
        <v>17.37</v>
      </c>
      <c r="L4161">
        <v>557</v>
      </c>
      <c r="M4161">
        <v>5.13</v>
      </c>
      <c r="N4161" t="s">
        <v>153</v>
      </c>
      <c r="O4161">
        <v>37.880000000000003</v>
      </c>
      <c r="P4161" t="s">
        <v>35</v>
      </c>
      <c r="Q4161" t="s">
        <v>75</v>
      </c>
      <c r="R4161" t="s">
        <v>74</v>
      </c>
    </row>
    <row r="4162" spans="1:18" x14ac:dyDescent="0.25">
      <c r="A4162">
        <v>3169</v>
      </c>
      <c r="B4162">
        <v>6</v>
      </c>
      <c r="C4162">
        <v>10</v>
      </c>
      <c r="D4162">
        <v>2</v>
      </c>
      <c r="E4162">
        <v>4</v>
      </c>
      <c r="F4162">
        <v>1</v>
      </c>
      <c r="G4162">
        <v>5</v>
      </c>
      <c r="H4162">
        <v>1</v>
      </c>
      <c r="I4162">
        <v>3.55</v>
      </c>
      <c r="J4162" t="s">
        <v>143</v>
      </c>
      <c r="K4162">
        <v>8.43</v>
      </c>
      <c r="L4162">
        <v>178</v>
      </c>
      <c r="M4162">
        <v>249.93</v>
      </c>
      <c r="N4162" t="s">
        <v>153</v>
      </c>
      <c r="O4162">
        <v>45.78</v>
      </c>
      <c r="P4162" t="s">
        <v>73</v>
      </c>
      <c r="Q4162" t="s">
        <v>75</v>
      </c>
      <c r="R4162" t="s">
        <v>74</v>
      </c>
    </row>
    <row r="4163" spans="1:18" x14ac:dyDescent="0.25">
      <c r="A4163">
        <v>3185</v>
      </c>
      <c r="B4163">
        <v>12</v>
      </c>
      <c r="C4163">
        <v>9</v>
      </c>
      <c r="D4163">
        <v>6</v>
      </c>
      <c r="E4163">
        <v>5</v>
      </c>
      <c r="F4163">
        <v>2</v>
      </c>
      <c r="G4163">
        <v>2</v>
      </c>
      <c r="H4163">
        <v>1</v>
      </c>
      <c r="I4163">
        <v>3.62</v>
      </c>
      <c r="J4163" t="s">
        <v>143</v>
      </c>
      <c r="K4163">
        <v>11.17</v>
      </c>
      <c r="L4163">
        <v>2043</v>
      </c>
      <c r="M4163">
        <v>12.75</v>
      </c>
      <c r="N4163" t="s">
        <v>153</v>
      </c>
      <c r="O4163">
        <v>48.93</v>
      </c>
      <c r="P4163" t="s">
        <v>61</v>
      </c>
      <c r="Q4163" t="s">
        <v>75</v>
      </c>
      <c r="R4163" t="s">
        <v>74</v>
      </c>
    </row>
    <row r="4164" spans="1:18" x14ac:dyDescent="0.25">
      <c r="A4164">
        <v>3192</v>
      </c>
      <c r="B4164">
        <v>6</v>
      </c>
      <c r="C4164">
        <v>9</v>
      </c>
      <c r="D4164">
        <v>2</v>
      </c>
      <c r="E4164">
        <v>5</v>
      </c>
      <c r="F4164">
        <v>2</v>
      </c>
      <c r="G4164">
        <v>7</v>
      </c>
      <c r="H4164">
        <v>1</v>
      </c>
      <c r="I4164">
        <v>4.07</v>
      </c>
      <c r="J4164" t="s">
        <v>143</v>
      </c>
      <c r="K4164">
        <v>10.19</v>
      </c>
      <c r="L4164">
        <v>925</v>
      </c>
      <c r="M4164">
        <v>9.09</v>
      </c>
      <c r="N4164" t="s">
        <v>153</v>
      </c>
      <c r="O4164">
        <v>25.67</v>
      </c>
      <c r="P4164" t="s">
        <v>61</v>
      </c>
      <c r="Q4164" t="s">
        <v>75</v>
      </c>
      <c r="R4164" t="s">
        <v>74</v>
      </c>
    </row>
    <row r="4165" spans="1:18" x14ac:dyDescent="0.25">
      <c r="A4165">
        <v>3299</v>
      </c>
      <c r="B4165">
        <v>17</v>
      </c>
      <c r="C4165">
        <v>6</v>
      </c>
      <c r="D4165">
        <v>9</v>
      </c>
      <c r="E4165">
        <v>5</v>
      </c>
      <c r="F4165">
        <v>8</v>
      </c>
      <c r="G4165">
        <v>2</v>
      </c>
      <c r="H4165">
        <v>1</v>
      </c>
      <c r="I4165">
        <v>4.76</v>
      </c>
      <c r="J4165" t="s">
        <v>143</v>
      </c>
      <c r="K4165">
        <v>32.53</v>
      </c>
      <c r="L4165">
        <v>82</v>
      </c>
      <c r="M4165">
        <v>2.41</v>
      </c>
      <c r="N4165" t="s">
        <v>153</v>
      </c>
      <c r="O4165">
        <v>45.75</v>
      </c>
      <c r="P4165" t="s">
        <v>31</v>
      </c>
      <c r="Q4165" t="s">
        <v>75</v>
      </c>
      <c r="R4165" t="s">
        <v>74</v>
      </c>
    </row>
    <row r="4166" spans="1:18" x14ac:dyDescent="0.25">
      <c r="A4166">
        <v>3304</v>
      </c>
      <c r="B4166">
        <v>15</v>
      </c>
      <c r="C4166">
        <v>8</v>
      </c>
      <c r="D4166">
        <v>10</v>
      </c>
      <c r="E4166">
        <v>9</v>
      </c>
      <c r="F4166">
        <v>1</v>
      </c>
      <c r="G4166">
        <v>2</v>
      </c>
      <c r="H4166">
        <v>1</v>
      </c>
      <c r="I4166">
        <v>4.1100000000000003</v>
      </c>
      <c r="J4166" t="s">
        <v>143</v>
      </c>
      <c r="K4166">
        <v>13.48</v>
      </c>
      <c r="L4166">
        <v>660</v>
      </c>
      <c r="M4166">
        <v>3.48</v>
      </c>
      <c r="N4166" t="s">
        <v>153</v>
      </c>
      <c r="O4166">
        <v>63.45</v>
      </c>
      <c r="P4166" t="s">
        <v>18</v>
      </c>
      <c r="Q4166" t="s">
        <v>75</v>
      </c>
      <c r="R4166" t="s">
        <v>74</v>
      </c>
    </row>
    <row r="4167" spans="1:18" x14ac:dyDescent="0.25">
      <c r="A4167">
        <v>3314</v>
      </c>
      <c r="B4167">
        <v>20</v>
      </c>
      <c r="C4167">
        <v>4</v>
      </c>
      <c r="D4167">
        <v>2</v>
      </c>
      <c r="E4167">
        <v>6</v>
      </c>
      <c r="F4167">
        <v>7</v>
      </c>
      <c r="G4167">
        <v>2</v>
      </c>
      <c r="H4167">
        <v>1</v>
      </c>
      <c r="I4167">
        <v>3.54</v>
      </c>
      <c r="J4167" t="s">
        <v>143</v>
      </c>
      <c r="K4167">
        <v>9.16</v>
      </c>
      <c r="L4167">
        <v>1024</v>
      </c>
      <c r="M4167">
        <v>7.91</v>
      </c>
      <c r="N4167" t="s">
        <v>153</v>
      </c>
      <c r="O4167">
        <v>55.72</v>
      </c>
      <c r="P4167" t="s">
        <v>30</v>
      </c>
      <c r="Q4167" t="s">
        <v>75</v>
      </c>
      <c r="R4167" t="s">
        <v>74</v>
      </c>
    </row>
    <row r="4168" spans="1:18" x14ac:dyDescent="0.25">
      <c r="A4168">
        <v>3337</v>
      </c>
      <c r="B4168">
        <v>20</v>
      </c>
      <c r="C4168">
        <v>2</v>
      </c>
      <c r="D4168">
        <v>10</v>
      </c>
      <c r="E4168">
        <v>6</v>
      </c>
      <c r="F4168">
        <v>9</v>
      </c>
      <c r="G4168">
        <v>9</v>
      </c>
      <c r="H4168">
        <v>1</v>
      </c>
      <c r="I4168">
        <v>3.85</v>
      </c>
      <c r="J4168" t="s">
        <v>143</v>
      </c>
      <c r="K4168">
        <v>15.1</v>
      </c>
      <c r="L4168">
        <v>105</v>
      </c>
      <c r="M4168">
        <v>1.19</v>
      </c>
      <c r="N4168" t="s">
        <v>153</v>
      </c>
      <c r="O4168">
        <v>72.459999999999994</v>
      </c>
      <c r="P4168" t="s">
        <v>37</v>
      </c>
      <c r="Q4168" t="s">
        <v>75</v>
      </c>
      <c r="R4168" t="s">
        <v>74</v>
      </c>
    </row>
    <row r="4169" spans="1:18" x14ac:dyDescent="0.25">
      <c r="A4169">
        <v>3376</v>
      </c>
      <c r="B4169">
        <v>15</v>
      </c>
      <c r="C4169">
        <v>11</v>
      </c>
      <c r="D4169">
        <v>6</v>
      </c>
      <c r="E4169">
        <v>7</v>
      </c>
      <c r="F4169">
        <v>6</v>
      </c>
      <c r="G4169">
        <v>7</v>
      </c>
      <c r="H4169">
        <v>1</v>
      </c>
      <c r="I4169">
        <v>3.26</v>
      </c>
      <c r="J4169" t="s">
        <v>143</v>
      </c>
      <c r="K4169">
        <v>6.65</v>
      </c>
      <c r="L4169">
        <v>150</v>
      </c>
      <c r="M4169">
        <v>16.23</v>
      </c>
      <c r="N4169" t="s">
        <v>153</v>
      </c>
      <c r="O4169">
        <v>30.62</v>
      </c>
      <c r="P4169" t="s">
        <v>55</v>
      </c>
      <c r="Q4169" t="s">
        <v>75</v>
      </c>
      <c r="R4169" t="s">
        <v>74</v>
      </c>
    </row>
    <row r="4170" spans="1:18" x14ac:dyDescent="0.25">
      <c r="A4170">
        <v>3417</v>
      </c>
      <c r="B4170">
        <v>13</v>
      </c>
      <c r="C4170">
        <v>7</v>
      </c>
      <c r="D4170">
        <v>11</v>
      </c>
      <c r="E4170">
        <v>9</v>
      </c>
      <c r="F4170">
        <v>9</v>
      </c>
      <c r="G4170">
        <v>3</v>
      </c>
      <c r="H4170">
        <v>1</v>
      </c>
      <c r="I4170">
        <v>4.5</v>
      </c>
      <c r="J4170" t="s">
        <v>143</v>
      </c>
      <c r="K4170">
        <v>13.4</v>
      </c>
      <c r="L4170">
        <v>161</v>
      </c>
      <c r="M4170">
        <v>12.29</v>
      </c>
      <c r="N4170" t="s">
        <v>153</v>
      </c>
      <c r="O4170">
        <v>30.18</v>
      </c>
      <c r="P4170" t="s">
        <v>33</v>
      </c>
      <c r="Q4170" t="s">
        <v>75</v>
      </c>
      <c r="R4170" t="s">
        <v>74</v>
      </c>
    </row>
    <row r="4171" spans="1:18" x14ac:dyDescent="0.25">
      <c r="A4171">
        <v>3538</v>
      </c>
      <c r="B4171">
        <v>15</v>
      </c>
      <c r="C4171">
        <v>8</v>
      </c>
      <c r="D4171">
        <v>7</v>
      </c>
      <c r="E4171">
        <v>8</v>
      </c>
      <c r="F4171">
        <v>2</v>
      </c>
      <c r="G4171">
        <v>9</v>
      </c>
      <c r="H4171">
        <v>1</v>
      </c>
      <c r="I4171">
        <v>4.0999999999999996</v>
      </c>
      <c r="J4171" t="s">
        <v>143</v>
      </c>
      <c r="K4171">
        <v>9.5</v>
      </c>
      <c r="L4171">
        <v>111</v>
      </c>
      <c r="M4171">
        <v>0.61</v>
      </c>
      <c r="N4171" t="s">
        <v>153</v>
      </c>
      <c r="O4171">
        <v>24.07</v>
      </c>
      <c r="P4171" t="s">
        <v>53</v>
      </c>
      <c r="Q4171" t="s">
        <v>75</v>
      </c>
      <c r="R4171" t="s">
        <v>74</v>
      </c>
    </row>
    <row r="4172" spans="1:18" x14ac:dyDescent="0.25">
      <c r="A4172">
        <v>3542</v>
      </c>
      <c r="B4172">
        <v>1</v>
      </c>
      <c r="C4172">
        <v>8</v>
      </c>
      <c r="D4172">
        <v>10</v>
      </c>
      <c r="E4172">
        <v>7</v>
      </c>
      <c r="F4172">
        <v>1</v>
      </c>
      <c r="G4172">
        <v>2</v>
      </c>
      <c r="H4172">
        <v>1</v>
      </c>
      <c r="I4172">
        <v>4.1500000000000004</v>
      </c>
      <c r="J4172" t="s">
        <v>143</v>
      </c>
      <c r="K4172">
        <v>23.05</v>
      </c>
      <c r="L4172">
        <v>75</v>
      </c>
      <c r="M4172">
        <v>4.5</v>
      </c>
      <c r="N4172" t="s">
        <v>153</v>
      </c>
      <c r="O4172">
        <v>45.45</v>
      </c>
      <c r="P4172" t="s">
        <v>38</v>
      </c>
      <c r="Q4172" t="s">
        <v>75</v>
      </c>
      <c r="R4172" t="s">
        <v>74</v>
      </c>
    </row>
    <row r="4173" spans="1:18" x14ac:dyDescent="0.25">
      <c r="A4173">
        <v>3561</v>
      </c>
      <c r="B4173">
        <v>12</v>
      </c>
      <c r="C4173">
        <v>7</v>
      </c>
      <c r="D4173">
        <v>11</v>
      </c>
      <c r="E4173">
        <v>8</v>
      </c>
      <c r="F4173">
        <v>6</v>
      </c>
      <c r="G4173">
        <v>7</v>
      </c>
      <c r="H4173">
        <v>1</v>
      </c>
      <c r="I4173">
        <v>4.55</v>
      </c>
      <c r="J4173" t="s">
        <v>143</v>
      </c>
      <c r="K4173">
        <v>15.49</v>
      </c>
      <c r="L4173">
        <v>193</v>
      </c>
      <c r="M4173">
        <v>4.32</v>
      </c>
      <c r="N4173" t="s">
        <v>153</v>
      </c>
      <c r="O4173">
        <v>30.63</v>
      </c>
      <c r="P4173" t="s">
        <v>72</v>
      </c>
      <c r="Q4173" t="s">
        <v>75</v>
      </c>
      <c r="R4173" t="s">
        <v>74</v>
      </c>
    </row>
    <row r="4174" spans="1:18" x14ac:dyDescent="0.25">
      <c r="A4174">
        <v>3569</v>
      </c>
      <c r="B4174">
        <v>7</v>
      </c>
      <c r="C4174">
        <v>6</v>
      </c>
      <c r="D4174">
        <v>9</v>
      </c>
      <c r="E4174">
        <v>6</v>
      </c>
      <c r="F4174">
        <v>9</v>
      </c>
      <c r="G4174">
        <v>4</v>
      </c>
      <c r="H4174">
        <v>1</v>
      </c>
      <c r="I4174">
        <v>3.68</v>
      </c>
      <c r="J4174" t="s">
        <v>143</v>
      </c>
      <c r="K4174">
        <v>12.78</v>
      </c>
      <c r="L4174">
        <v>189</v>
      </c>
      <c r="M4174">
        <v>14.42</v>
      </c>
      <c r="N4174" t="s">
        <v>153</v>
      </c>
      <c r="O4174">
        <v>1.1399999999999999</v>
      </c>
      <c r="P4174" t="s">
        <v>29</v>
      </c>
      <c r="Q4174" t="s">
        <v>75</v>
      </c>
      <c r="R4174" t="s">
        <v>74</v>
      </c>
    </row>
    <row r="4175" spans="1:18" x14ac:dyDescent="0.25">
      <c r="A4175">
        <v>3599</v>
      </c>
      <c r="B4175">
        <v>12</v>
      </c>
      <c r="C4175">
        <v>2</v>
      </c>
      <c r="D4175">
        <v>8</v>
      </c>
      <c r="E4175">
        <v>6</v>
      </c>
      <c r="F4175">
        <v>4</v>
      </c>
      <c r="G4175">
        <v>4</v>
      </c>
      <c r="H4175">
        <v>1</v>
      </c>
      <c r="I4175">
        <v>4.3499999999999996</v>
      </c>
      <c r="J4175" t="s">
        <v>143</v>
      </c>
      <c r="K4175">
        <v>43.35</v>
      </c>
      <c r="L4175">
        <v>186</v>
      </c>
      <c r="M4175">
        <v>5.0199999999999996</v>
      </c>
      <c r="N4175" t="s">
        <v>153</v>
      </c>
      <c r="O4175">
        <v>18.87</v>
      </c>
      <c r="P4175" t="s">
        <v>56</v>
      </c>
      <c r="Q4175" t="s">
        <v>75</v>
      </c>
      <c r="R4175" t="s">
        <v>74</v>
      </c>
    </row>
    <row r="4176" spans="1:18" x14ac:dyDescent="0.25">
      <c r="A4176">
        <v>3616</v>
      </c>
      <c r="B4176">
        <v>12</v>
      </c>
      <c r="C4176">
        <v>4</v>
      </c>
      <c r="D4176">
        <v>3</v>
      </c>
      <c r="E4176">
        <v>5</v>
      </c>
      <c r="F4176">
        <v>7</v>
      </c>
      <c r="G4176">
        <v>1</v>
      </c>
      <c r="H4176">
        <v>1</v>
      </c>
      <c r="I4176">
        <v>3.29</v>
      </c>
      <c r="J4176" t="s">
        <v>143</v>
      </c>
      <c r="K4176">
        <v>9.57</v>
      </c>
      <c r="L4176">
        <v>1119</v>
      </c>
      <c r="M4176">
        <v>1.39</v>
      </c>
      <c r="N4176" t="s">
        <v>153</v>
      </c>
      <c r="O4176">
        <v>29.39</v>
      </c>
      <c r="P4176" t="s">
        <v>64</v>
      </c>
      <c r="Q4176" t="s">
        <v>75</v>
      </c>
      <c r="R4176" t="s">
        <v>74</v>
      </c>
    </row>
    <row r="4177" spans="1:18" x14ac:dyDescent="0.25">
      <c r="A4177">
        <v>3624</v>
      </c>
      <c r="B4177">
        <v>4</v>
      </c>
      <c r="C4177">
        <v>9</v>
      </c>
      <c r="D4177">
        <v>3</v>
      </c>
      <c r="E4177">
        <v>5</v>
      </c>
      <c r="F4177">
        <v>5</v>
      </c>
      <c r="G4177">
        <v>5</v>
      </c>
      <c r="H4177">
        <v>1</v>
      </c>
      <c r="I4177">
        <v>3.94</v>
      </c>
      <c r="J4177" t="s">
        <v>143</v>
      </c>
      <c r="K4177">
        <v>2.46</v>
      </c>
      <c r="L4177">
        <v>601</v>
      </c>
      <c r="M4177">
        <v>19.34</v>
      </c>
      <c r="N4177" t="s">
        <v>153</v>
      </c>
      <c r="O4177">
        <v>10.76</v>
      </c>
      <c r="P4177" t="s">
        <v>23</v>
      </c>
      <c r="Q4177" t="s">
        <v>75</v>
      </c>
      <c r="R4177" t="s">
        <v>74</v>
      </c>
    </row>
    <row r="4178" spans="1:18" x14ac:dyDescent="0.25">
      <c r="A4178">
        <v>3634</v>
      </c>
      <c r="B4178">
        <v>17</v>
      </c>
      <c r="C4178">
        <v>8</v>
      </c>
      <c r="D4178">
        <v>3</v>
      </c>
      <c r="E4178">
        <v>8</v>
      </c>
      <c r="F4178">
        <v>3</v>
      </c>
      <c r="G4178">
        <v>1</v>
      </c>
      <c r="H4178">
        <v>1</v>
      </c>
      <c r="I4178">
        <v>4.2300000000000004</v>
      </c>
      <c r="J4178" t="s">
        <v>143</v>
      </c>
      <c r="K4178">
        <v>8.5500000000000007</v>
      </c>
      <c r="L4178">
        <v>563</v>
      </c>
      <c r="M4178">
        <v>17.04</v>
      </c>
      <c r="N4178" t="s">
        <v>153</v>
      </c>
      <c r="O4178">
        <v>20.8</v>
      </c>
      <c r="P4178" t="s">
        <v>68</v>
      </c>
      <c r="Q4178" t="s">
        <v>75</v>
      </c>
      <c r="R4178" t="s">
        <v>74</v>
      </c>
    </row>
    <row r="4179" spans="1:18" x14ac:dyDescent="0.25">
      <c r="A4179">
        <v>3641</v>
      </c>
      <c r="B4179">
        <v>15</v>
      </c>
      <c r="C4179">
        <v>12</v>
      </c>
      <c r="D4179">
        <v>9</v>
      </c>
      <c r="E4179">
        <v>4</v>
      </c>
      <c r="F4179">
        <v>9</v>
      </c>
      <c r="G4179">
        <v>9</v>
      </c>
      <c r="H4179">
        <v>1</v>
      </c>
      <c r="I4179">
        <v>4.38</v>
      </c>
      <c r="J4179" t="s">
        <v>143</v>
      </c>
      <c r="K4179">
        <v>15.62</v>
      </c>
      <c r="L4179">
        <v>399</v>
      </c>
      <c r="M4179">
        <v>9.6300000000000008</v>
      </c>
      <c r="N4179" t="s">
        <v>153</v>
      </c>
      <c r="O4179">
        <v>31.64</v>
      </c>
      <c r="P4179" t="s">
        <v>68</v>
      </c>
      <c r="Q4179" t="s">
        <v>75</v>
      </c>
      <c r="R4179" t="s">
        <v>74</v>
      </c>
    </row>
    <row r="4180" spans="1:18" x14ac:dyDescent="0.25">
      <c r="A4180">
        <v>3644</v>
      </c>
      <c r="B4180">
        <v>20</v>
      </c>
      <c r="C4180">
        <v>10</v>
      </c>
      <c r="D4180">
        <v>10</v>
      </c>
      <c r="E4180">
        <v>2</v>
      </c>
      <c r="F4180">
        <v>7</v>
      </c>
      <c r="G4180">
        <v>5</v>
      </c>
      <c r="H4180">
        <v>1</v>
      </c>
      <c r="I4180">
        <v>4.66</v>
      </c>
      <c r="J4180" t="s">
        <v>143</v>
      </c>
      <c r="K4180">
        <v>5.08</v>
      </c>
      <c r="L4180">
        <v>154</v>
      </c>
      <c r="M4180">
        <v>3.05</v>
      </c>
      <c r="N4180" t="s">
        <v>153</v>
      </c>
      <c r="O4180">
        <v>47.71</v>
      </c>
      <c r="P4180" t="s">
        <v>71</v>
      </c>
      <c r="Q4180" t="s">
        <v>75</v>
      </c>
      <c r="R4180" t="s">
        <v>74</v>
      </c>
    </row>
    <row r="4181" spans="1:18" x14ac:dyDescent="0.25">
      <c r="A4181">
        <v>3662</v>
      </c>
      <c r="B4181">
        <v>10</v>
      </c>
      <c r="C4181">
        <v>8</v>
      </c>
      <c r="D4181">
        <v>8</v>
      </c>
      <c r="E4181">
        <v>4</v>
      </c>
      <c r="F4181">
        <v>2</v>
      </c>
      <c r="G4181">
        <v>1</v>
      </c>
      <c r="H4181">
        <v>1</v>
      </c>
      <c r="I4181">
        <v>3.8</v>
      </c>
      <c r="J4181" t="s">
        <v>143</v>
      </c>
      <c r="K4181">
        <v>8.9499999999999993</v>
      </c>
      <c r="L4181">
        <v>176</v>
      </c>
      <c r="M4181">
        <v>10.89</v>
      </c>
      <c r="N4181" t="s">
        <v>153</v>
      </c>
      <c r="O4181">
        <v>35.22</v>
      </c>
      <c r="P4181" t="s">
        <v>23</v>
      </c>
      <c r="Q4181" t="s">
        <v>75</v>
      </c>
      <c r="R4181" t="s">
        <v>74</v>
      </c>
    </row>
    <row r="4182" spans="1:18" x14ac:dyDescent="0.25">
      <c r="A4182">
        <v>3669</v>
      </c>
      <c r="B4182">
        <v>4</v>
      </c>
      <c r="C4182">
        <v>1</v>
      </c>
      <c r="D4182">
        <v>10</v>
      </c>
      <c r="E4182">
        <v>4</v>
      </c>
      <c r="F4182">
        <v>4</v>
      </c>
      <c r="G4182">
        <v>1</v>
      </c>
      <c r="H4182">
        <v>1</v>
      </c>
      <c r="I4182">
        <v>3.58</v>
      </c>
      <c r="J4182" t="s">
        <v>143</v>
      </c>
      <c r="K4182">
        <v>16.25</v>
      </c>
      <c r="L4182">
        <v>1487</v>
      </c>
      <c r="M4182">
        <v>14.28</v>
      </c>
      <c r="N4182" t="s">
        <v>153</v>
      </c>
      <c r="O4182">
        <v>4.1399999999999997</v>
      </c>
      <c r="P4182" t="s">
        <v>65</v>
      </c>
      <c r="Q4182" t="s">
        <v>75</v>
      </c>
      <c r="R4182" t="s">
        <v>74</v>
      </c>
    </row>
    <row r="4183" spans="1:18" x14ac:dyDescent="0.25">
      <c r="A4183">
        <v>3690</v>
      </c>
      <c r="B4183">
        <v>13</v>
      </c>
      <c r="C4183">
        <v>2</v>
      </c>
      <c r="D4183">
        <v>1</v>
      </c>
      <c r="E4183">
        <v>6</v>
      </c>
      <c r="F4183">
        <v>7</v>
      </c>
      <c r="G4183">
        <v>9</v>
      </c>
      <c r="H4183">
        <v>1</v>
      </c>
      <c r="I4183">
        <v>4.58</v>
      </c>
      <c r="J4183" t="s">
        <v>143</v>
      </c>
      <c r="K4183">
        <v>36.21</v>
      </c>
      <c r="L4183">
        <v>577</v>
      </c>
      <c r="M4183">
        <v>7.37</v>
      </c>
      <c r="N4183" t="s">
        <v>153</v>
      </c>
      <c r="O4183">
        <v>29.62</v>
      </c>
      <c r="P4183" t="s">
        <v>18</v>
      </c>
      <c r="Q4183" t="s">
        <v>75</v>
      </c>
      <c r="R4183" t="s">
        <v>74</v>
      </c>
    </row>
    <row r="4184" spans="1:18" x14ac:dyDescent="0.25">
      <c r="A4184">
        <v>3693</v>
      </c>
      <c r="B4184">
        <v>14</v>
      </c>
      <c r="C4184">
        <v>2</v>
      </c>
      <c r="D4184">
        <v>4</v>
      </c>
      <c r="E4184">
        <v>5</v>
      </c>
      <c r="F4184">
        <v>9</v>
      </c>
      <c r="G4184">
        <v>4</v>
      </c>
      <c r="H4184">
        <v>1</v>
      </c>
      <c r="I4184">
        <v>4.3600000000000003</v>
      </c>
      <c r="J4184" t="s">
        <v>143</v>
      </c>
      <c r="K4184">
        <v>11.18</v>
      </c>
      <c r="L4184">
        <v>167</v>
      </c>
      <c r="M4184">
        <v>3.06</v>
      </c>
      <c r="N4184" t="s">
        <v>153</v>
      </c>
      <c r="O4184">
        <v>60.32</v>
      </c>
      <c r="P4184" t="s">
        <v>56</v>
      </c>
      <c r="Q4184" t="s">
        <v>75</v>
      </c>
      <c r="R4184" t="s">
        <v>74</v>
      </c>
    </row>
    <row r="4185" spans="1:18" x14ac:dyDescent="0.25">
      <c r="A4185">
        <v>3712</v>
      </c>
      <c r="B4185">
        <v>20</v>
      </c>
      <c r="C4185">
        <v>10</v>
      </c>
      <c r="D4185">
        <v>5</v>
      </c>
      <c r="E4185">
        <v>2</v>
      </c>
      <c r="F4185">
        <v>6</v>
      </c>
      <c r="G4185">
        <v>1</v>
      </c>
      <c r="H4185">
        <v>1</v>
      </c>
      <c r="I4185">
        <v>3.77</v>
      </c>
      <c r="J4185" t="s">
        <v>143</v>
      </c>
      <c r="K4185">
        <v>11.06</v>
      </c>
      <c r="L4185">
        <v>296</v>
      </c>
      <c r="M4185">
        <v>41.01</v>
      </c>
      <c r="N4185" t="s">
        <v>153</v>
      </c>
      <c r="O4185">
        <v>34.72</v>
      </c>
      <c r="P4185" t="s">
        <v>31</v>
      </c>
      <c r="Q4185" t="s">
        <v>75</v>
      </c>
      <c r="R4185" t="s">
        <v>74</v>
      </c>
    </row>
    <row r="4186" spans="1:18" x14ac:dyDescent="0.25">
      <c r="A4186">
        <v>3738</v>
      </c>
      <c r="B4186">
        <v>12</v>
      </c>
      <c r="C4186">
        <v>6</v>
      </c>
      <c r="D4186">
        <v>2</v>
      </c>
      <c r="E4186">
        <v>5</v>
      </c>
      <c r="F4186">
        <v>3</v>
      </c>
      <c r="G4186">
        <v>2</v>
      </c>
      <c r="H4186">
        <v>1</v>
      </c>
      <c r="I4186">
        <v>4.34</v>
      </c>
      <c r="J4186" t="s">
        <v>143</v>
      </c>
      <c r="K4186">
        <v>12.93</v>
      </c>
      <c r="L4186">
        <v>285</v>
      </c>
      <c r="M4186">
        <v>2.7</v>
      </c>
      <c r="N4186" t="s">
        <v>153</v>
      </c>
      <c r="O4186">
        <v>35.97</v>
      </c>
      <c r="P4186" t="s">
        <v>49</v>
      </c>
      <c r="Q4186" t="s">
        <v>75</v>
      </c>
      <c r="R4186" t="s">
        <v>74</v>
      </c>
    </row>
    <row r="4187" spans="1:18" x14ac:dyDescent="0.25">
      <c r="A4187">
        <v>3745</v>
      </c>
      <c r="B4187">
        <v>19</v>
      </c>
      <c r="C4187">
        <v>3</v>
      </c>
      <c r="D4187">
        <v>11</v>
      </c>
      <c r="E4187">
        <v>4</v>
      </c>
      <c r="F4187">
        <v>9</v>
      </c>
      <c r="G4187">
        <v>5</v>
      </c>
      <c r="H4187">
        <v>1</v>
      </c>
      <c r="I4187">
        <v>3.94</v>
      </c>
      <c r="J4187" t="s">
        <v>143</v>
      </c>
      <c r="K4187">
        <v>10.99</v>
      </c>
      <c r="L4187">
        <v>168</v>
      </c>
      <c r="M4187">
        <v>0.74</v>
      </c>
      <c r="N4187" t="s">
        <v>153</v>
      </c>
      <c r="O4187">
        <v>43.37</v>
      </c>
      <c r="P4187" t="s">
        <v>63</v>
      </c>
      <c r="Q4187" t="s">
        <v>75</v>
      </c>
      <c r="R4187" t="s">
        <v>74</v>
      </c>
    </row>
    <row r="4188" spans="1:18" x14ac:dyDescent="0.25">
      <c r="A4188">
        <v>3758</v>
      </c>
      <c r="B4188">
        <v>11</v>
      </c>
      <c r="C4188">
        <v>8</v>
      </c>
      <c r="D4188">
        <v>8</v>
      </c>
      <c r="E4188">
        <v>8</v>
      </c>
      <c r="F4188">
        <v>9</v>
      </c>
      <c r="G4188">
        <v>7</v>
      </c>
      <c r="H4188">
        <v>1</v>
      </c>
      <c r="I4188">
        <v>4.7699999999999996</v>
      </c>
      <c r="J4188" t="s">
        <v>143</v>
      </c>
      <c r="K4188">
        <v>22.81</v>
      </c>
      <c r="L4188">
        <v>2026</v>
      </c>
      <c r="M4188">
        <v>10.8</v>
      </c>
      <c r="N4188" t="s">
        <v>153</v>
      </c>
      <c r="O4188">
        <v>29.39</v>
      </c>
      <c r="P4188" t="s">
        <v>52</v>
      </c>
      <c r="Q4188" t="s">
        <v>75</v>
      </c>
      <c r="R4188" t="s">
        <v>74</v>
      </c>
    </row>
    <row r="4189" spans="1:18" x14ac:dyDescent="0.25">
      <c r="A4189">
        <v>3776</v>
      </c>
      <c r="B4189">
        <v>2</v>
      </c>
      <c r="C4189">
        <v>5</v>
      </c>
      <c r="D4189">
        <v>2</v>
      </c>
      <c r="E4189">
        <v>2</v>
      </c>
      <c r="F4189">
        <v>7</v>
      </c>
      <c r="G4189">
        <v>4</v>
      </c>
      <c r="H4189">
        <v>1</v>
      </c>
      <c r="I4189">
        <v>4.63</v>
      </c>
      <c r="J4189" t="s">
        <v>143</v>
      </c>
      <c r="K4189">
        <v>8.4</v>
      </c>
      <c r="L4189">
        <v>73</v>
      </c>
      <c r="M4189">
        <v>6.68</v>
      </c>
      <c r="N4189" t="s">
        <v>153</v>
      </c>
      <c r="O4189">
        <v>19.57</v>
      </c>
      <c r="P4189" t="s">
        <v>25</v>
      </c>
      <c r="Q4189" t="s">
        <v>75</v>
      </c>
      <c r="R4189" t="s">
        <v>74</v>
      </c>
    </row>
    <row r="4190" spans="1:18" x14ac:dyDescent="0.25">
      <c r="A4190">
        <v>3851</v>
      </c>
      <c r="B4190">
        <v>6</v>
      </c>
      <c r="C4190">
        <v>7</v>
      </c>
      <c r="D4190">
        <v>7</v>
      </c>
      <c r="E4190">
        <v>4</v>
      </c>
      <c r="F4190">
        <v>8</v>
      </c>
      <c r="G4190">
        <v>6</v>
      </c>
      <c r="H4190">
        <v>1</v>
      </c>
      <c r="I4190">
        <v>3.6</v>
      </c>
      <c r="J4190" t="s">
        <v>143</v>
      </c>
      <c r="K4190">
        <v>5.74</v>
      </c>
      <c r="L4190">
        <v>211</v>
      </c>
      <c r="M4190">
        <v>3.42</v>
      </c>
      <c r="N4190" t="s">
        <v>153</v>
      </c>
      <c r="O4190">
        <v>67.19</v>
      </c>
      <c r="P4190" t="s">
        <v>58</v>
      </c>
      <c r="Q4190" t="s">
        <v>75</v>
      </c>
      <c r="R4190" t="s">
        <v>74</v>
      </c>
    </row>
    <row r="4191" spans="1:18" x14ac:dyDescent="0.25">
      <c r="A4191">
        <v>3918</v>
      </c>
      <c r="B4191">
        <v>20</v>
      </c>
      <c r="C4191">
        <v>7</v>
      </c>
      <c r="D4191">
        <v>2</v>
      </c>
      <c r="E4191">
        <v>1</v>
      </c>
      <c r="F4191">
        <v>5</v>
      </c>
      <c r="G4191">
        <v>6</v>
      </c>
      <c r="H4191">
        <v>1</v>
      </c>
      <c r="I4191">
        <v>4.38</v>
      </c>
      <c r="J4191" t="s">
        <v>143</v>
      </c>
      <c r="K4191">
        <v>4.79</v>
      </c>
      <c r="L4191">
        <v>123</v>
      </c>
      <c r="M4191">
        <v>29.21</v>
      </c>
      <c r="N4191" t="s">
        <v>153</v>
      </c>
      <c r="O4191">
        <v>35.58</v>
      </c>
      <c r="P4191" t="s">
        <v>36</v>
      </c>
      <c r="Q4191" t="s">
        <v>75</v>
      </c>
      <c r="R4191" t="s">
        <v>74</v>
      </c>
    </row>
    <row r="4192" spans="1:18" x14ac:dyDescent="0.25">
      <c r="A4192">
        <v>3993</v>
      </c>
      <c r="B4192">
        <v>11</v>
      </c>
      <c r="C4192">
        <v>10</v>
      </c>
      <c r="D4192">
        <v>3</v>
      </c>
      <c r="E4192">
        <v>2</v>
      </c>
      <c r="F4192">
        <v>8</v>
      </c>
      <c r="G4192">
        <v>4</v>
      </c>
      <c r="H4192">
        <v>1</v>
      </c>
      <c r="I4192">
        <v>3.39</v>
      </c>
      <c r="J4192" t="s">
        <v>143</v>
      </c>
      <c r="K4192">
        <v>10.65</v>
      </c>
      <c r="L4192">
        <v>13</v>
      </c>
      <c r="M4192">
        <v>2.38</v>
      </c>
      <c r="N4192" t="s">
        <v>153</v>
      </c>
      <c r="O4192">
        <v>39.64</v>
      </c>
      <c r="P4192" t="s">
        <v>29</v>
      </c>
      <c r="Q4192" t="s">
        <v>75</v>
      </c>
      <c r="R4192" t="s">
        <v>74</v>
      </c>
    </row>
    <row r="4193" spans="1:18" x14ac:dyDescent="0.25">
      <c r="A4193">
        <v>4110</v>
      </c>
      <c r="B4193">
        <v>16</v>
      </c>
      <c r="C4193">
        <v>9</v>
      </c>
      <c r="D4193">
        <v>11</v>
      </c>
      <c r="E4193">
        <v>3</v>
      </c>
      <c r="F4193">
        <v>6</v>
      </c>
      <c r="G4193">
        <v>9</v>
      </c>
      <c r="H4193">
        <v>1</v>
      </c>
      <c r="I4193">
        <v>3.74</v>
      </c>
      <c r="J4193" t="s">
        <v>143</v>
      </c>
      <c r="K4193">
        <v>23.4</v>
      </c>
      <c r="L4193">
        <v>402</v>
      </c>
      <c r="M4193">
        <v>3.77</v>
      </c>
      <c r="N4193" t="s">
        <v>153</v>
      </c>
      <c r="O4193">
        <v>18.72</v>
      </c>
      <c r="P4193" t="s">
        <v>27</v>
      </c>
      <c r="Q4193" t="s">
        <v>75</v>
      </c>
      <c r="R4193" t="s">
        <v>74</v>
      </c>
    </row>
    <row r="4194" spans="1:18" x14ac:dyDescent="0.25">
      <c r="A4194">
        <v>4113</v>
      </c>
      <c r="B4194">
        <v>20</v>
      </c>
      <c r="C4194">
        <v>9</v>
      </c>
      <c r="D4194">
        <v>2</v>
      </c>
      <c r="E4194">
        <v>1</v>
      </c>
      <c r="F4194">
        <v>6</v>
      </c>
      <c r="G4194">
        <v>7</v>
      </c>
      <c r="H4194">
        <v>1</v>
      </c>
      <c r="I4194">
        <v>4.4000000000000004</v>
      </c>
      <c r="J4194" t="s">
        <v>143</v>
      </c>
      <c r="K4194">
        <v>7.54</v>
      </c>
      <c r="L4194">
        <v>630</v>
      </c>
      <c r="M4194">
        <v>3.86</v>
      </c>
      <c r="N4194" t="s">
        <v>153</v>
      </c>
      <c r="O4194">
        <v>69.319999999999993</v>
      </c>
      <c r="P4194" t="s">
        <v>61</v>
      </c>
      <c r="Q4194" t="s">
        <v>75</v>
      </c>
      <c r="R4194" t="s">
        <v>74</v>
      </c>
    </row>
    <row r="4195" spans="1:18" x14ac:dyDescent="0.25">
      <c r="A4195">
        <v>4134</v>
      </c>
      <c r="B4195">
        <v>16</v>
      </c>
      <c r="C4195">
        <v>2</v>
      </c>
      <c r="D4195">
        <v>1</v>
      </c>
      <c r="E4195">
        <v>7</v>
      </c>
      <c r="F4195">
        <v>1</v>
      </c>
      <c r="G4195">
        <v>5</v>
      </c>
      <c r="H4195">
        <v>1</v>
      </c>
      <c r="I4195">
        <v>4.8</v>
      </c>
      <c r="J4195" t="s">
        <v>143</v>
      </c>
      <c r="K4195">
        <v>7.36</v>
      </c>
      <c r="L4195">
        <v>975</v>
      </c>
      <c r="M4195">
        <v>1</v>
      </c>
      <c r="N4195" t="s">
        <v>153</v>
      </c>
      <c r="O4195">
        <v>25.03</v>
      </c>
      <c r="P4195" t="s">
        <v>33</v>
      </c>
      <c r="Q4195" t="s">
        <v>75</v>
      </c>
      <c r="R4195" t="s">
        <v>74</v>
      </c>
    </row>
    <row r="4196" spans="1:18" x14ac:dyDescent="0.25">
      <c r="A4196">
        <v>4152</v>
      </c>
      <c r="B4196">
        <v>10</v>
      </c>
      <c r="C4196">
        <v>2</v>
      </c>
      <c r="D4196">
        <v>2</v>
      </c>
      <c r="E4196">
        <v>4</v>
      </c>
      <c r="F4196">
        <v>2</v>
      </c>
      <c r="G4196">
        <v>5</v>
      </c>
      <c r="H4196">
        <v>1</v>
      </c>
      <c r="I4196">
        <v>4.01</v>
      </c>
      <c r="J4196" t="s">
        <v>143</v>
      </c>
      <c r="K4196">
        <v>13.48</v>
      </c>
      <c r="L4196">
        <v>302</v>
      </c>
      <c r="M4196">
        <v>13.59</v>
      </c>
      <c r="N4196" t="s">
        <v>153</v>
      </c>
      <c r="O4196">
        <v>36.42</v>
      </c>
      <c r="P4196" t="s">
        <v>39</v>
      </c>
      <c r="Q4196" t="s">
        <v>75</v>
      </c>
      <c r="R4196" t="s">
        <v>74</v>
      </c>
    </row>
    <row r="4197" spans="1:18" x14ac:dyDescent="0.25">
      <c r="A4197">
        <v>4162</v>
      </c>
      <c r="B4197">
        <v>3</v>
      </c>
      <c r="C4197">
        <v>10</v>
      </c>
      <c r="D4197">
        <v>6</v>
      </c>
      <c r="E4197">
        <v>5</v>
      </c>
      <c r="F4197">
        <v>7</v>
      </c>
      <c r="G4197">
        <v>8</v>
      </c>
      <c r="H4197">
        <v>1</v>
      </c>
      <c r="I4197">
        <v>4.09</v>
      </c>
      <c r="J4197" t="s">
        <v>143</v>
      </c>
      <c r="K4197">
        <v>20</v>
      </c>
      <c r="L4197">
        <v>26</v>
      </c>
      <c r="M4197">
        <v>7.23</v>
      </c>
      <c r="N4197" t="s">
        <v>153</v>
      </c>
      <c r="O4197">
        <v>67.83</v>
      </c>
      <c r="P4197" t="s">
        <v>55</v>
      </c>
      <c r="Q4197" t="s">
        <v>75</v>
      </c>
      <c r="R4197" t="s">
        <v>74</v>
      </c>
    </row>
    <row r="4198" spans="1:18" x14ac:dyDescent="0.25">
      <c r="A4198">
        <v>4192</v>
      </c>
      <c r="B4198">
        <v>9</v>
      </c>
      <c r="C4198">
        <v>8</v>
      </c>
      <c r="D4198">
        <v>4</v>
      </c>
      <c r="E4198">
        <v>3</v>
      </c>
      <c r="F4198">
        <v>6</v>
      </c>
      <c r="G4198">
        <v>7</v>
      </c>
      <c r="H4198">
        <v>1</v>
      </c>
      <c r="I4198">
        <v>4.04</v>
      </c>
      <c r="J4198" t="s">
        <v>143</v>
      </c>
      <c r="K4198">
        <v>13.18</v>
      </c>
      <c r="L4198">
        <v>2241</v>
      </c>
      <c r="M4198">
        <v>2.14</v>
      </c>
      <c r="N4198" t="s">
        <v>153</v>
      </c>
      <c r="O4198">
        <v>42.61</v>
      </c>
      <c r="P4198" t="s">
        <v>34</v>
      </c>
      <c r="Q4198" t="s">
        <v>75</v>
      </c>
      <c r="R4198" t="s">
        <v>74</v>
      </c>
    </row>
    <row r="4199" spans="1:18" x14ac:dyDescent="0.25">
      <c r="A4199">
        <v>4194</v>
      </c>
      <c r="B4199">
        <v>15</v>
      </c>
      <c r="C4199">
        <v>3</v>
      </c>
      <c r="D4199">
        <v>1</v>
      </c>
      <c r="E4199">
        <v>6</v>
      </c>
      <c r="F4199">
        <v>1</v>
      </c>
      <c r="G4199">
        <v>6</v>
      </c>
      <c r="H4199">
        <v>1</v>
      </c>
      <c r="I4199">
        <v>4</v>
      </c>
      <c r="J4199" t="s">
        <v>143</v>
      </c>
      <c r="K4199">
        <v>15.52</v>
      </c>
      <c r="L4199">
        <v>410</v>
      </c>
      <c r="M4199">
        <v>9.1</v>
      </c>
      <c r="N4199" t="s">
        <v>153</v>
      </c>
      <c r="O4199">
        <v>48.94</v>
      </c>
      <c r="P4199" t="s">
        <v>29</v>
      </c>
      <c r="Q4199" t="s">
        <v>75</v>
      </c>
      <c r="R4199" t="s">
        <v>74</v>
      </c>
    </row>
    <row r="4200" spans="1:18" x14ac:dyDescent="0.25">
      <c r="A4200">
        <v>4225</v>
      </c>
      <c r="B4200">
        <v>11</v>
      </c>
      <c r="C4200">
        <v>12</v>
      </c>
      <c r="D4200">
        <v>11</v>
      </c>
      <c r="E4200">
        <v>8</v>
      </c>
      <c r="F4200">
        <v>7</v>
      </c>
      <c r="G4200">
        <v>4</v>
      </c>
      <c r="H4200">
        <v>1</v>
      </c>
      <c r="I4200">
        <v>4.5</v>
      </c>
      <c r="J4200" t="s">
        <v>143</v>
      </c>
      <c r="K4200">
        <v>4.18</v>
      </c>
      <c r="L4200">
        <v>168</v>
      </c>
      <c r="M4200">
        <v>1.69</v>
      </c>
      <c r="N4200" t="s">
        <v>153</v>
      </c>
      <c r="O4200">
        <v>54.77</v>
      </c>
      <c r="P4200" t="s">
        <v>42</v>
      </c>
      <c r="Q4200" t="s">
        <v>75</v>
      </c>
      <c r="R4200" t="s">
        <v>74</v>
      </c>
    </row>
    <row r="4201" spans="1:18" x14ac:dyDescent="0.25">
      <c r="A4201">
        <v>4251</v>
      </c>
      <c r="B4201">
        <v>11</v>
      </c>
      <c r="C4201">
        <v>1</v>
      </c>
      <c r="D4201">
        <v>2</v>
      </c>
      <c r="E4201">
        <v>4</v>
      </c>
      <c r="F4201">
        <v>2</v>
      </c>
      <c r="G4201">
        <v>2</v>
      </c>
      <c r="H4201">
        <v>1</v>
      </c>
      <c r="I4201">
        <v>4.1100000000000003</v>
      </c>
      <c r="J4201" t="s">
        <v>143</v>
      </c>
      <c r="K4201">
        <v>9.36</v>
      </c>
      <c r="L4201">
        <v>3372</v>
      </c>
      <c r="M4201">
        <v>4.03</v>
      </c>
      <c r="N4201" t="s">
        <v>153</v>
      </c>
      <c r="O4201">
        <v>12.68</v>
      </c>
      <c r="P4201" t="s">
        <v>29</v>
      </c>
      <c r="Q4201" t="s">
        <v>75</v>
      </c>
      <c r="R4201" t="s">
        <v>74</v>
      </c>
    </row>
    <row r="4202" spans="1:18" x14ac:dyDescent="0.25">
      <c r="A4202">
        <v>4255</v>
      </c>
      <c r="B4202">
        <v>20</v>
      </c>
      <c r="C4202">
        <v>8</v>
      </c>
      <c r="D4202">
        <v>11</v>
      </c>
      <c r="E4202">
        <v>1</v>
      </c>
      <c r="F4202">
        <v>1</v>
      </c>
      <c r="G4202">
        <v>5</v>
      </c>
      <c r="H4202">
        <v>1</v>
      </c>
      <c r="I4202">
        <v>4.25</v>
      </c>
      <c r="J4202" t="s">
        <v>143</v>
      </c>
      <c r="K4202">
        <v>11.44</v>
      </c>
      <c r="L4202">
        <v>381</v>
      </c>
      <c r="M4202">
        <v>2.64</v>
      </c>
      <c r="N4202" t="s">
        <v>153</v>
      </c>
      <c r="O4202">
        <v>34.21</v>
      </c>
      <c r="P4202" t="s">
        <v>33</v>
      </c>
      <c r="Q4202" t="s">
        <v>75</v>
      </c>
      <c r="R4202" t="s">
        <v>74</v>
      </c>
    </row>
    <row r="4203" spans="1:18" x14ac:dyDescent="0.25">
      <c r="A4203">
        <v>4294</v>
      </c>
      <c r="B4203">
        <v>11</v>
      </c>
      <c r="C4203">
        <v>8</v>
      </c>
      <c r="D4203">
        <v>6</v>
      </c>
      <c r="E4203">
        <v>5</v>
      </c>
      <c r="F4203">
        <v>9</v>
      </c>
      <c r="G4203">
        <v>9</v>
      </c>
      <c r="H4203">
        <v>1</v>
      </c>
      <c r="I4203">
        <v>4.0599999999999996</v>
      </c>
      <c r="J4203" t="s">
        <v>143</v>
      </c>
      <c r="K4203">
        <v>3.28</v>
      </c>
      <c r="L4203">
        <v>331</v>
      </c>
      <c r="M4203">
        <v>5.16</v>
      </c>
      <c r="N4203" t="s">
        <v>153</v>
      </c>
      <c r="O4203">
        <v>20.76</v>
      </c>
      <c r="P4203" t="s">
        <v>34</v>
      </c>
      <c r="Q4203" t="s">
        <v>75</v>
      </c>
      <c r="R4203" t="s">
        <v>74</v>
      </c>
    </row>
    <row r="4204" spans="1:18" x14ac:dyDescent="0.25">
      <c r="A4204">
        <v>4319</v>
      </c>
      <c r="B4204">
        <v>17</v>
      </c>
      <c r="C4204">
        <v>1</v>
      </c>
      <c r="D4204">
        <v>7</v>
      </c>
      <c r="E4204">
        <v>9</v>
      </c>
      <c r="F4204">
        <v>3</v>
      </c>
      <c r="G4204">
        <v>5</v>
      </c>
      <c r="H4204">
        <v>1</v>
      </c>
      <c r="I4204">
        <v>3.78</v>
      </c>
      <c r="J4204" t="s">
        <v>143</v>
      </c>
      <c r="K4204">
        <v>2.52</v>
      </c>
      <c r="L4204">
        <v>131</v>
      </c>
      <c r="M4204">
        <v>4.68</v>
      </c>
      <c r="N4204" t="s">
        <v>153</v>
      </c>
      <c r="O4204">
        <v>50.71</v>
      </c>
      <c r="P4204" t="s">
        <v>49</v>
      </c>
      <c r="Q4204" t="s">
        <v>75</v>
      </c>
      <c r="R4204" t="s">
        <v>74</v>
      </c>
    </row>
    <row r="4205" spans="1:18" x14ac:dyDescent="0.25">
      <c r="A4205">
        <v>4344</v>
      </c>
      <c r="B4205">
        <v>15</v>
      </c>
      <c r="C4205">
        <v>11</v>
      </c>
      <c r="D4205">
        <v>4</v>
      </c>
      <c r="E4205">
        <v>1</v>
      </c>
      <c r="F4205">
        <v>3</v>
      </c>
      <c r="G4205">
        <v>7</v>
      </c>
      <c r="H4205">
        <v>1</v>
      </c>
      <c r="I4205">
        <v>3.52</v>
      </c>
      <c r="J4205" t="s">
        <v>143</v>
      </c>
      <c r="K4205">
        <v>15.3</v>
      </c>
      <c r="L4205">
        <v>66</v>
      </c>
      <c r="M4205">
        <v>1.81</v>
      </c>
      <c r="N4205" t="s">
        <v>153</v>
      </c>
      <c r="O4205">
        <v>40.82</v>
      </c>
      <c r="P4205" t="s">
        <v>57</v>
      </c>
      <c r="Q4205" t="s">
        <v>75</v>
      </c>
      <c r="R4205" t="s">
        <v>74</v>
      </c>
    </row>
    <row r="4206" spans="1:18" x14ac:dyDescent="0.25">
      <c r="A4206">
        <v>4357</v>
      </c>
      <c r="B4206">
        <v>20</v>
      </c>
      <c r="C4206">
        <v>9</v>
      </c>
      <c r="D4206">
        <v>3</v>
      </c>
      <c r="E4206">
        <v>4</v>
      </c>
      <c r="F4206">
        <v>3</v>
      </c>
      <c r="G4206">
        <v>3</v>
      </c>
      <c r="H4206">
        <v>1</v>
      </c>
      <c r="I4206">
        <v>4.41</v>
      </c>
      <c r="J4206" t="s">
        <v>143</v>
      </c>
      <c r="K4206">
        <v>5.37</v>
      </c>
      <c r="L4206">
        <v>98</v>
      </c>
      <c r="M4206">
        <v>2.79</v>
      </c>
      <c r="N4206" t="s">
        <v>153</v>
      </c>
      <c r="O4206">
        <v>49.37</v>
      </c>
      <c r="P4206" t="s">
        <v>33</v>
      </c>
      <c r="Q4206" t="s">
        <v>75</v>
      </c>
      <c r="R4206" t="s">
        <v>74</v>
      </c>
    </row>
    <row r="4207" spans="1:18" x14ac:dyDescent="0.25">
      <c r="A4207">
        <v>4414</v>
      </c>
      <c r="B4207">
        <v>14</v>
      </c>
      <c r="C4207">
        <v>2</v>
      </c>
      <c r="D4207">
        <v>8</v>
      </c>
      <c r="E4207">
        <v>6</v>
      </c>
      <c r="F4207">
        <v>3</v>
      </c>
      <c r="G4207">
        <v>5</v>
      </c>
      <c r="H4207">
        <v>1</v>
      </c>
      <c r="I4207">
        <v>4.41</v>
      </c>
      <c r="J4207" t="s">
        <v>143</v>
      </c>
      <c r="K4207">
        <v>10.84</v>
      </c>
      <c r="L4207">
        <v>23</v>
      </c>
      <c r="M4207">
        <v>6.31</v>
      </c>
      <c r="N4207" t="s">
        <v>153</v>
      </c>
      <c r="O4207">
        <v>37.22</v>
      </c>
      <c r="P4207" t="s">
        <v>73</v>
      </c>
      <c r="Q4207" t="s">
        <v>75</v>
      </c>
      <c r="R4207" t="s">
        <v>74</v>
      </c>
    </row>
    <row r="4208" spans="1:18" x14ac:dyDescent="0.25">
      <c r="A4208">
        <v>4425</v>
      </c>
      <c r="B4208">
        <v>17</v>
      </c>
      <c r="C4208">
        <v>3</v>
      </c>
      <c r="D4208">
        <v>10</v>
      </c>
      <c r="E4208">
        <v>5</v>
      </c>
      <c r="F4208">
        <v>9</v>
      </c>
      <c r="G4208">
        <v>9</v>
      </c>
      <c r="H4208">
        <v>1</v>
      </c>
      <c r="I4208">
        <v>4.91</v>
      </c>
      <c r="J4208" t="s">
        <v>143</v>
      </c>
      <c r="K4208">
        <v>24.14</v>
      </c>
      <c r="L4208">
        <v>606</v>
      </c>
      <c r="M4208">
        <v>2.1800000000000002</v>
      </c>
      <c r="N4208" t="s">
        <v>153</v>
      </c>
      <c r="O4208">
        <v>44.08</v>
      </c>
      <c r="P4208" t="s">
        <v>46</v>
      </c>
      <c r="Q4208" t="s">
        <v>75</v>
      </c>
      <c r="R4208" t="s">
        <v>74</v>
      </c>
    </row>
    <row r="4209" spans="1:18" x14ac:dyDescent="0.25">
      <c r="A4209">
        <v>4438</v>
      </c>
      <c r="B4209">
        <v>6</v>
      </c>
      <c r="C4209">
        <v>8</v>
      </c>
      <c r="D4209">
        <v>9</v>
      </c>
      <c r="E4209">
        <v>6</v>
      </c>
      <c r="F4209">
        <v>2</v>
      </c>
      <c r="G4209">
        <v>4</v>
      </c>
      <c r="H4209">
        <v>1</v>
      </c>
      <c r="I4209">
        <v>4.21</v>
      </c>
      <c r="J4209" t="s">
        <v>143</v>
      </c>
      <c r="K4209">
        <v>10</v>
      </c>
      <c r="L4209">
        <v>34</v>
      </c>
      <c r="M4209">
        <v>9.49</v>
      </c>
      <c r="N4209" t="s">
        <v>153</v>
      </c>
      <c r="O4209">
        <v>23.06</v>
      </c>
      <c r="P4209" t="s">
        <v>36</v>
      </c>
      <c r="Q4209" t="s">
        <v>75</v>
      </c>
      <c r="R4209" t="s">
        <v>74</v>
      </c>
    </row>
    <row r="4210" spans="1:18" x14ac:dyDescent="0.25">
      <c r="A4210">
        <v>4452</v>
      </c>
      <c r="B4210">
        <v>19</v>
      </c>
      <c r="C4210">
        <v>2</v>
      </c>
      <c r="D4210">
        <v>1</v>
      </c>
      <c r="E4210">
        <v>6</v>
      </c>
      <c r="F4210">
        <v>1</v>
      </c>
      <c r="G4210">
        <v>8</v>
      </c>
      <c r="H4210">
        <v>1</v>
      </c>
      <c r="I4210">
        <v>3.58</v>
      </c>
      <c r="J4210" t="s">
        <v>143</v>
      </c>
      <c r="K4210">
        <v>10.6</v>
      </c>
      <c r="L4210">
        <v>1816</v>
      </c>
      <c r="M4210">
        <v>1.1499999999999999</v>
      </c>
      <c r="N4210" t="s">
        <v>153</v>
      </c>
      <c r="O4210">
        <v>13.73</v>
      </c>
      <c r="P4210" t="s">
        <v>33</v>
      </c>
      <c r="Q4210" t="s">
        <v>75</v>
      </c>
      <c r="R4210" t="s">
        <v>74</v>
      </c>
    </row>
    <row r="4211" spans="1:18" x14ac:dyDescent="0.25">
      <c r="A4211">
        <v>4456</v>
      </c>
      <c r="B4211">
        <v>16</v>
      </c>
      <c r="C4211">
        <v>3</v>
      </c>
      <c r="D4211">
        <v>1</v>
      </c>
      <c r="E4211">
        <v>5</v>
      </c>
      <c r="F4211">
        <v>9</v>
      </c>
      <c r="G4211">
        <v>7</v>
      </c>
      <c r="H4211">
        <v>1</v>
      </c>
      <c r="I4211">
        <v>3.67</v>
      </c>
      <c r="J4211" t="s">
        <v>143</v>
      </c>
      <c r="K4211">
        <v>9.2200000000000006</v>
      </c>
      <c r="L4211">
        <v>1703</v>
      </c>
      <c r="M4211">
        <v>0.82</v>
      </c>
      <c r="N4211" t="s">
        <v>153</v>
      </c>
      <c r="O4211">
        <v>28.3</v>
      </c>
      <c r="P4211" t="s">
        <v>54</v>
      </c>
      <c r="Q4211" t="s">
        <v>75</v>
      </c>
      <c r="R4211" t="s">
        <v>74</v>
      </c>
    </row>
    <row r="4212" spans="1:18" x14ac:dyDescent="0.25">
      <c r="A4212">
        <v>4481</v>
      </c>
      <c r="B4212">
        <v>1</v>
      </c>
      <c r="C4212">
        <v>9</v>
      </c>
      <c r="D4212">
        <v>3</v>
      </c>
      <c r="E4212">
        <v>7</v>
      </c>
      <c r="F4212">
        <v>7</v>
      </c>
      <c r="G4212">
        <v>3</v>
      </c>
      <c r="H4212">
        <v>1</v>
      </c>
      <c r="I4212">
        <v>4.6500000000000004</v>
      </c>
      <c r="J4212" t="s">
        <v>143</v>
      </c>
      <c r="K4212">
        <v>29.66</v>
      </c>
      <c r="L4212">
        <v>811</v>
      </c>
      <c r="M4212">
        <v>0.74</v>
      </c>
      <c r="N4212" t="s">
        <v>153</v>
      </c>
      <c r="O4212">
        <v>64.19</v>
      </c>
      <c r="P4212" t="s">
        <v>18</v>
      </c>
      <c r="Q4212" t="s">
        <v>75</v>
      </c>
      <c r="R4212" t="s">
        <v>74</v>
      </c>
    </row>
    <row r="4213" spans="1:18" x14ac:dyDescent="0.25">
      <c r="A4213">
        <v>4565</v>
      </c>
      <c r="B4213">
        <v>15</v>
      </c>
      <c r="C4213">
        <v>10</v>
      </c>
      <c r="D4213">
        <v>8</v>
      </c>
      <c r="E4213">
        <v>5</v>
      </c>
      <c r="F4213">
        <v>4</v>
      </c>
      <c r="G4213">
        <v>8</v>
      </c>
      <c r="H4213">
        <v>1</v>
      </c>
      <c r="I4213">
        <v>4.76</v>
      </c>
      <c r="J4213" t="s">
        <v>143</v>
      </c>
      <c r="K4213">
        <v>17.149999999999999</v>
      </c>
      <c r="L4213">
        <v>727</v>
      </c>
      <c r="M4213">
        <v>6.82</v>
      </c>
      <c r="N4213" t="s">
        <v>153</v>
      </c>
      <c r="O4213">
        <v>9.33</v>
      </c>
      <c r="P4213" t="s">
        <v>68</v>
      </c>
      <c r="Q4213" t="s">
        <v>75</v>
      </c>
      <c r="R4213" t="s">
        <v>74</v>
      </c>
    </row>
    <row r="4214" spans="1:18" x14ac:dyDescent="0.25">
      <c r="A4214">
        <v>4575</v>
      </c>
      <c r="B4214">
        <v>3</v>
      </c>
      <c r="C4214">
        <v>11</v>
      </c>
      <c r="D4214">
        <v>3</v>
      </c>
      <c r="E4214">
        <v>8</v>
      </c>
      <c r="F4214">
        <v>4</v>
      </c>
      <c r="G4214">
        <v>4</v>
      </c>
      <c r="H4214">
        <v>1</v>
      </c>
      <c r="I4214">
        <v>4.07</v>
      </c>
      <c r="J4214" t="s">
        <v>143</v>
      </c>
      <c r="K4214">
        <v>29.39</v>
      </c>
      <c r="L4214">
        <v>609</v>
      </c>
      <c r="M4214">
        <v>4.3499999999999996</v>
      </c>
      <c r="N4214" t="s">
        <v>153</v>
      </c>
      <c r="O4214">
        <v>51.09</v>
      </c>
      <c r="P4214" t="s">
        <v>72</v>
      </c>
      <c r="Q4214" t="s">
        <v>75</v>
      </c>
      <c r="R4214" t="s">
        <v>74</v>
      </c>
    </row>
    <row r="4215" spans="1:18" x14ac:dyDescent="0.25">
      <c r="A4215">
        <v>4589</v>
      </c>
      <c r="B4215">
        <v>11</v>
      </c>
      <c r="C4215">
        <v>5</v>
      </c>
      <c r="D4215">
        <v>11</v>
      </c>
      <c r="E4215">
        <v>1</v>
      </c>
      <c r="F4215">
        <v>4</v>
      </c>
      <c r="G4215">
        <v>6</v>
      </c>
      <c r="H4215">
        <v>1</v>
      </c>
      <c r="I4215">
        <v>3.98</v>
      </c>
      <c r="J4215" t="s">
        <v>143</v>
      </c>
      <c r="K4215">
        <v>14.49</v>
      </c>
      <c r="L4215">
        <v>1442</v>
      </c>
      <c r="M4215">
        <v>4.9400000000000004</v>
      </c>
      <c r="N4215" t="s">
        <v>153</v>
      </c>
      <c r="O4215">
        <v>45.83</v>
      </c>
      <c r="P4215" t="s">
        <v>49</v>
      </c>
      <c r="Q4215" t="s">
        <v>75</v>
      </c>
      <c r="R4215" t="s">
        <v>74</v>
      </c>
    </row>
    <row r="4216" spans="1:18" x14ac:dyDescent="0.25">
      <c r="A4216">
        <v>4635</v>
      </c>
      <c r="B4216">
        <v>3</v>
      </c>
      <c r="C4216">
        <v>6</v>
      </c>
      <c r="D4216">
        <v>7</v>
      </c>
      <c r="E4216">
        <v>7</v>
      </c>
      <c r="F4216">
        <v>4</v>
      </c>
      <c r="G4216">
        <v>9</v>
      </c>
      <c r="H4216">
        <v>1</v>
      </c>
      <c r="I4216">
        <v>4.6399999999999997</v>
      </c>
      <c r="J4216" t="s">
        <v>143</v>
      </c>
      <c r="K4216">
        <v>31.99</v>
      </c>
      <c r="L4216">
        <v>554</v>
      </c>
      <c r="M4216">
        <v>0.78</v>
      </c>
      <c r="N4216" t="s">
        <v>153</v>
      </c>
      <c r="O4216">
        <v>40.06</v>
      </c>
      <c r="P4216" t="s">
        <v>40</v>
      </c>
      <c r="Q4216" t="s">
        <v>75</v>
      </c>
      <c r="R4216" t="s">
        <v>74</v>
      </c>
    </row>
    <row r="4217" spans="1:18" x14ac:dyDescent="0.25">
      <c r="A4217">
        <v>4639</v>
      </c>
      <c r="B4217">
        <v>20</v>
      </c>
      <c r="C4217">
        <v>7</v>
      </c>
      <c r="D4217">
        <v>5</v>
      </c>
      <c r="E4217">
        <v>8</v>
      </c>
      <c r="F4217">
        <v>4</v>
      </c>
      <c r="G4217">
        <v>7</v>
      </c>
      <c r="H4217">
        <v>1</v>
      </c>
      <c r="I4217">
        <v>4.62</v>
      </c>
      <c r="J4217" t="s">
        <v>143</v>
      </c>
      <c r="K4217">
        <v>5.56</v>
      </c>
      <c r="L4217">
        <v>705</v>
      </c>
      <c r="M4217">
        <v>3.8</v>
      </c>
      <c r="N4217" t="s">
        <v>153</v>
      </c>
      <c r="O4217">
        <v>29.55</v>
      </c>
      <c r="P4217" t="s">
        <v>70</v>
      </c>
      <c r="Q4217" t="s">
        <v>75</v>
      </c>
      <c r="R4217" t="s">
        <v>74</v>
      </c>
    </row>
    <row r="4218" spans="1:18" x14ac:dyDescent="0.25">
      <c r="A4218">
        <v>4690</v>
      </c>
      <c r="B4218">
        <v>10</v>
      </c>
      <c r="C4218">
        <v>2</v>
      </c>
      <c r="D4218">
        <v>5</v>
      </c>
      <c r="E4218">
        <v>6</v>
      </c>
      <c r="F4218">
        <v>7</v>
      </c>
      <c r="G4218">
        <v>4</v>
      </c>
      <c r="H4218">
        <v>1</v>
      </c>
      <c r="I4218">
        <v>3.62</v>
      </c>
      <c r="J4218" t="s">
        <v>143</v>
      </c>
      <c r="K4218">
        <v>10.210000000000001</v>
      </c>
      <c r="L4218">
        <v>644</v>
      </c>
      <c r="M4218">
        <v>5.86</v>
      </c>
      <c r="N4218" t="s">
        <v>153</v>
      </c>
      <c r="O4218">
        <v>48.27</v>
      </c>
      <c r="P4218" t="s">
        <v>24</v>
      </c>
      <c r="Q4218" t="s">
        <v>75</v>
      </c>
      <c r="R4218" t="s">
        <v>74</v>
      </c>
    </row>
    <row r="4219" spans="1:18" x14ac:dyDescent="0.25">
      <c r="A4219">
        <v>4756</v>
      </c>
      <c r="B4219">
        <v>1</v>
      </c>
      <c r="C4219">
        <v>8</v>
      </c>
      <c r="D4219">
        <v>9</v>
      </c>
      <c r="E4219">
        <v>2</v>
      </c>
      <c r="F4219">
        <v>1</v>
      </c>
      <c r="G4219">
        <v>3</v>
      </c>
      <c r="H4219">
        <v>1</v>
      </c>
      <c r="I4219">
        <v>4.45</v>
      </c>
      <c r="J4219" t="s">
        <v>143</v>
      </c>
      <c r="K4219">
        <v>9.7100000000000009</v>
      </c>
      <c r="L4219">
        <v>520</v>
      </c>
      <c r="M4219">
        <v>3.2</v>
      </c>
      <c r="N4219" t="s">
        <v>153</v>
      </c>
      <c r="O4219">
        <v>45.13</v>
      </c>
      <c r="P4219" t="s">
        <v>42</v>
      </c>
      <c r="Q4219" t="s">
        <v>75</v>
      </c>
      <c r="R4219" t="s">
        <v>74</v>
      </c>
    </row>
    <row r="4220" spans="1:18" x14ac:dyDescent="0.25">
      <c r="A4220">
        <v>4770</v>
      </c>
      <c r="B4220">
        <v>8</v>
      </c>
      <c r="C4220">
        <v>7</v>
      </c>
      <c r="D4220">
        <v>1</v>
      </c>
      <c r="E4220">
        <v>2</v>
      </c>
      <c r="F4220">
        <v>4</v>
      </c>
      <c r="G4220">
        <v>2</v>
      </c>
      <c r="H4220">
        <v>1</v>
      </c>
      <c r="I4220">
        <v>3.52</v>
      </c>
      <c r="J4220" t="s">
        <v>143</v>
      </c>
      <c r="K4220">
        <v>8.2899999999999991</v>
      </c>
      <c r="L4220">
        <v>149</v>
      </c>
      <c r="M4220">
        <v>6.84</v>
      </c>
      <c r="N4220" t="s">
        <v>153</v>
      </c>
      <c r="O4220">
        <v>53.92</v>
      </c>
      <c r="P4220" t="s">
        <v>50</v>
      </c>
      <c r="Q4220" t="s">
        <v>75</v>
      </c>
      <c r="R4220" t="s">
        <v>74</v>
      </c>
    </row>
    <row r="4221" spans="1:18" x14ac:dyDescent="0.25">
      <c r="A4221">
        <v>4795</v>
      </c>
      <c r="B4221">
        <v>6</v>
      </c>
      <c r="C4221">
        <v>1</v>
      </c>
      <c r="D4221">
        <v>8</v>
      </c>
      <c r="E4221">
        <v>9</v>
      </c>
      <c r="F4221">
        <v>1</v>
      </c>
      <c r="G4221">
        <v>8</v>
      </c>
      <c r="H4221">
        <v>1</v>
      </c>
      <c r="I4221">
        <v>4.05</v>
      </c>
      <c r="J4221" t="s">
        <v>143</v>
      </c>
      <c r="K4221">
        <v>8.42</v>
      </c>
      <c r="L4221">
        <v>746</v>
      </c>
      <c r="M4221">
        <v>6.6</v>
      </c>
      <c r="N4221" t="s">
        <v>153</v>
      </c>
      <c r="O4221">
        <v>31.44</v>
      </c>
      <c r="P4221" t="s">
        <v>21</v>
      </c>
      <c r="Q4221" t="s">
        <v>75</v>
      </c>
      <c r="R4221" t="s">
        <v>74</v>
      </c>
    </row>
    <row r="4222" spans="1:18" x14ac:dyDescent="0.25">
      <c r="A4222">
        <v>4800</v>
      </c>
      <c r="B4222">
        <v>5</v>
      </c>
      <c r="C4222">
        <v>7</v>
      </c>
      <c r="D4222">
        <v>2</v>
      </c>
      <c r="E4222">
        <v>1</v>
      </c>
      <c r="F4222">
        <v>1</v>
      </c>
      <c r="G4222">
        <v>7</v>
      </c>
      <c r="H4222">
        <v>1</v>
      </c>
      <c r="I4222">
        <v>4.55</v>
      </c>
      <c r="J4222" t="s">
        <v>143</v>
      </c>
      <c r="K4222">
        <v>28.61</v>
      </c>
      <c r="L4222">
        <v>378</v>
      </c>
      <c r="M4222">
        <v>4.37</v>
      </c>
      <c r="N4222" t="s">
        <v>153</v>
      </c>
      <c r="O4222">
        <v>48.57</v>
      </c>
      <c r="P4222" t="s">
        <v>47</v>
      </c>
      <c r="Q4222" t="s">
        <v>75</v>
      </c>
      <c r="R4222" t="s">
        <v>74</v>
      </c>
    </row>
    <row r="4223" spans="1:18" x14ac:dyDescent="0.25">
      <c r="A4223">
        <v>4877</v>
      </c>
      <c r="B4223">
        <v>11</v>
      </c>
      <c r="C4223">
        <v>9</v>
      </c>
      <c r="D4223">
        <v>11</v>
      </c>
      <c r="E4223">
        <v>6</v>
      </c>
      <c r="F4223">
        <v>9</v>
      </c>
      <c r="G4223">
        <v>4</v>
      </c>
      <c r="H4223">
        <v>1</v>
      </c>
      <c r="I4223">
        <v>4.6100000000000003</v>
      </c>
      <c r="J4223" t="s">
        <v>143</v>
      </c>
      <c r="K4223">
        <v>29.16</v>
      </c>
      <c r="L4223">
        <v>128</v>
      </c>
      <c r="M4223">
        <v>0.37</v>
      </c>
      <c r="N4223" t="s">
        <v>153</v>
      </c>
      <c r="O4223">
        <v>52.57</v>
      </c>
      <c r="P4223" t="s">
        <v>24</v>
      </c>
      <c r="Q4223" t="s">
        <v>75</v>
      </c>
      <c r="R4223" t="s">
        <v>74</v>
      </c>
    </row>
    <row r="4224" spans="1:18" x14ac:dyDescent="0.25">
      <c r="A4224">
        <v>4883</v>
      </c>
      <c r="B4224">
        <v>11</v>
      </c>
      <c r="C4224">
        <v>4</v>
      </c>
      <c r="D4224">
        <v>10</v>
      </c>
      <c r="E4224">
        <v>7</v>
      </c>
      <c r="F4224">
        <v>7</v>
      </c>
      <c r="G4224">
        <v>5</v>
      </c>
      <c r="H4224">
        <v>1</v>
      </c>
      <c r="I4224">
        <v>4.34</v>
      </c>
      <c r="J4224" t="s">
        <v>143</v>
      </c>
      <c r="K4224">
        <v>29.8</v>
      </c>
      <c r="L4224">
        <v>126</v>
      </c>
      <c r="M4224">
        <v>0.53</v>
      </c>
      <c r="N4224" t="s">
        <v>153</v>
      </c>
      <c r="O4224">
        <v>35.770000000000003</v>
      </c>
      <c r="P4224" t="s">
        <v>41</v>
      </c>
      <c r="Q4224" t="s">
        <v>75</v>
      </c>
      <c r="R4224" t="s">
        <v>74</v>
      </c>
    </row>
    <row r="4225" spans="1:18" x14ac:dyDescent="0.25">
      <c r="A4225">
        <v>4885</v>
      </c>
      <c r="B4225">
        <v>4</v>
      </c>
      <c r="C4225">
        <v>6</v>
      </c>
      <c r="D4225">
        <v>3</v>
      </c>
      <c r="E4225">
        <v>5</v>
      </c>
      <c r="F4225">
        <v>2</v>
      </c>
      <c r="G4225">
        <v>2</v>
      </c>
      <c r="H4225">
        <v>1</v>
      </c>
      <c r="I4225">
        <v>4.43</v>
      </c>
      <c r="J4225" t="s">
        <v>143</v>
      </c>
      <c r="K4225">
        <v>25.27</v>
      </c>
      <c r="L4225">
        <v>651</v>
      </c>
      <c r="M4225">
        <v>6.72</v>
      </c>
      <c r="N4225" t="s">
        <v>153</v>
      </c>
      <c r="O4225">
        <v>1.85</v>
      </c>
      <c r="P4225" t="s">
        <v>58</v>
      </c>
      <c r="Q4225" t="s">
        <v>75</v>
      </c>
      <c r="R4225" t="s">
        <v>74</v>
      </c>
    </row>
    <row r="4226" spans="1:18" x14ac:dyDescent="0.25">
      <c r="A4226">
        <v>4887</v>
      </c>
      <c r="B4226">
        <v>4</v>
      </c>
      <c r="C4226">
        <v>7</v>
      </c>
      <c r="D4226">
        <v>7</v>
      </c>
      <c r="E4226">
        <v>5</v>
      </c>
      <c r="F4226">
        <v>1</v>
      </c>
      <c r="G4226">
        <v>2</v>
      </c>
      <c r="H4226">
        <v>1</v>
      </c>
      <c r="I4226">
        <v>3.99</v>
      </c>
      <c r="J4226" t="s">
        <v>143</v>
      </c>
      <c r="K4226">
        <v>5.67</v>
      </c>
      <c r="L4226">
        <v>1104</v>
      </c>
      <c r="M4226">
        <v>6.41</v>
      </c>
      <c r="N4226" t="s">
        <v>153</v>
      </c>
      <c r="O4226">
        <v>40.61</v>
      </c>
      <c r="P4226" t="s">
        <v>47</v>
      </c>
      <c r="Q4226" t="s">
        <v>75</v>
      </c>
      <c r="R4226" t="s">
        <v>74</v>
      </c>
    </row>
    <row r="4227" spans="1:18" x14ac:dyDescent="0.25">
      <c r="A4227">
        <v>4910</v>
      </c>
      <c r="B4227">
        <v>3</v>
      </c>
      <c r="C4227">
        <v>2</v>
      </c>
      <c r="D4227">
        <v>2</v>
      </c>
      <c r="E4227">
        <v>6</v>
      </c>
      <c r="F4227">
        <v>3</v>
      </c>
      <c r="G4227">
        <v>1</v>
      </c>
      <c r="H4227">
        <v>1</v>
      </c>
      <c r="I4227">
        <v>3.88</v>
      </c>
      <c r="J4227" t="s">
        <v>143</v>
      </c>
      <c r="K4227">
        <v>17.03</v>
      </c>
      <c r="L4227">
        <v>456</v>
      </c>
      <c r="M4227">
        <v>2.21</v>
      </c>
      <c r="N4227" t="s">
        <v>153</v>
      </c>
      <c r="O4227">
        <v>36.700000000000003</v>
      </c>
      <c r="P4227" t="s">
        <v>23</v>
      </c>
      <c r="Q4227" t="s">
        <v>75</v>
      </c>
      <c r="R4227" t="s">
        <v>74</v>
      </c>
    </row>
    <row r="4228" spans="1:18" x14ac:dyDescent="0.25">
      <c r="A4228">
        <v>4980</v>
      </c>
      <c r="B4228">
        <v>9</v>
      </c>
      <c r="C4228">
        <v>8</v>
      </c>
      <c r="D4228">
        <v>11</v>
      </c>
      <c r="E4228">
        <v>2</v>
      </c>
      <c r="F4228">
        <v>4</v>
      </c>
      <c r="G4228">
        <v>9</v>
      </c>
      <c r="H4228">
        <v>1</v>
      </c>
      <c r="I4228">
        <v>3.94</v>
      </c>
      <c r="J4228" t="s">
        <v>143</v>
      </c>
      <c r="K4228">
        <v>21.32</v>
      </c>
      <c r="L4228">
        <v>1090</v>
      </c>
      <c r="M4228">
        <v>1.84</v>
      </c>
      <c r="N4228" t="s">
        <v>153</v>
      </c>
      <c r="O4228">
        <v>26.95</v>
      </c>
      <c r="P4228" t="s">
        <v>72</v>
      </c>
      <c r="Q4228" t="s">
        <v>75</v>
      </c>
      <c r="R4228" t="s">
        <v>74</v>
      </c>
    </row>
    <row r="4229" spans="1:18" x14ac:dyDescent="0.25">
      <c r="A4229">
        <v>4981</v>
      </c>
      <c r="B4229">
        <v>10</v>
      </c>
      <c r="C4229">
        <v>2</v>
      </c>
      <c r="D4229">
        <v>8</v>
      </c>
      <c r="E4229">
        <v>7</v>
      </c>
      <c r="F4229">
        <v>3</v>
      </c>
      <c r="G4229">
        <v>7</v>
      </c>
      <c r="H4229">
        <v>1</v>
      </c>
      <c r="I4229">
        <v>3.98</v>
      </c>
      <c r="J4229" t="s">
        <v>143</v>
      </c>
      <c r="K4229">
        <v>2.2000000000000002</v>
      </c>
      <c r="L4229">
        <v>1911</v>
      </c>
      <c r="M4229">
        <v>5.35</v>
      </c>
      <c r="N4229" t="s">
        <v>153</v>
      </c>
      <c r="O4229">
        <v>37.1</v>
      </c>
      <c r="P4229" t="s">
        <v>33</v>
      </c>
      <c r="Q4229" t="s">
        <v>75</v>
      </c>
      <c r="R4229" t="s">
        <v>74</v>
      </c>
    </row>
    <row r="4230" spans="1:18" x14ac:dyDescent="0.25">
      <c r="A4230">
        <v>26</v>
      </c>
      <c r="B4230">
        <v>2</v>
      </c>
      <c r="C4230">
        <v>1</v>
      </c>
      <c r="D4230">
        <v>10</v>
      </c>
      <c r="E4230">
        <v>8</v>
      </c>
      <c r="F4230">
        <v>3</v>
      </c>
      <c r="G4230">
        <v>9</v>
      </c>
      <c r="H4230">
        <v>1</v>
      </c>
      <c r="I4230">
        <v>5</v>
      </c>
      <c r="J4230" t="s">
        <v>143</v>
      </c>
      <c r="K4230">
        <v>4.76</v>
      </c>
      <c r="L4230">
        <v>130</v>
      </c>
      <c r="M4230">
        <v>3.63</v>
      </c>
      <c r="N4230" t="s">
        <v>153</v>
      </c>
      <c r="O4230">
        <v>37.450000000000003</v>
      </c>
      <c r="P4230" t="s">
        <v>47</v>
      </c>
      <c r="Q4230" t="s">
        <v>75</v>
      </c>
      <c r="R4230" t="s">
        <v>74</v>
      </c>
    </row>
    <row r="4231" spans="1:18" x14ac:dyDescent="0.25">
      <c r="A4231">
        <v>93</v>
      </c>
      <c r="B4231">
        <v>14</v>
      </c>
      <c r="C4231">
        <v>11</v>
      </c>
      <c r="D4231">
        <v>3</v>
      </c>
      <c r="E4231">
        <v>2</v>
      </c>
      <c r="F4231">
        <v>6</v>
      </c>
      <c r="G4231">
        <v>7</v>
      </c>
      <c r="H4231">
        <v>3</v>
      </c>
      <c r="I4231">
        <v>5</v>
      </c>
      <c r="J4231" t="s">
        <v>143</v>
      </c>
      <c r="K4231">
        <v>13.27</v>
      </c>
      <c r="L4231">
        <v>111</v>
      </c>
      <c r="M4231">
        <v>4.03</v>
      </c>
      <c r="N4231" t="s">
        <v>153</v>
      </c>
      <c r="O4231">
        <v>43.32</v>
      </c>
      <c r="P4231" t="s">
        <v>67</v>
      </c>
      <c r="Q4231" t="s">
        <v>75</v>
      </c>
      <c r="R4231" t="s">
        <v>74</v>
      </c>
    </row>
    <row r="4232" spans="1:18" x14ac:dyDescent="0.25">
      <c r="A4232">
        <v>122</v>
      </c>
      <c r="B4232">
        <v>18</v>
      </c>
      <c r="C4232">
        <v>6</v>
      </c>
      <c r="D4232">
        <v>11</v>
      </c>
      <c r="E4232">
        <v>2</v>
      </c>
      <c r="F4232">
        <v>7</v>
      </c>
      <c r="G4232">
        <v>1</v>
      </c>
      <c r="H4232">
        <v>3</v>
      </c>
      <c r="I4232">
        <v>5</v>
      </c>
      <c r="J4232" t="s">
        <v>143</v>
      </c>
      <c r="K4232">
        <v>5.91</v>
      </c>
      <c r="L4232">
        <v>57</v>
      </c>
      <c r="M4232">
        <v>0.67</v>
      </c>
      <c r="N4232" t="s">
        <v>153</v>
      </c>
      <c r="O4232">
        <v>67.44</v>
      </c>
      <c r="P4232" t="s">
        <v>42</v>
      </c>
      <c r="Q4232" t="s">
        <v>75</v>
      </c>
      <c r="R4232" t="s">
        <v>74</v>
      </c>
    </row>
    <row r="4233" spans="1:18" x14ac:dyDescent="0.25">
      <c r="A4233">
        <v>131</v>
      </c>
      <c r="B4233">
        <v>13</v>
      </c>
      <c r="C4233">
        <v>9</v>
      </c>
      <c r="D4233">
        <v>4</v>
      </c>
      <c r="E4233">
        <v>9</v>
      </c>
      <c r="F4233">
        <v>6</v>
      </c>
      <c r="G4233">
        <v>7</v>
      </c>
      <c r="H4233">
        <v>1</v>
      </c>
      <c r="I4233">
        <v>5</v>
      </c>
      <c r="J4233" t="s">
        <v>143</v>
      </c>
      <c r="K4233">
        <v>39.51</v>
      </c>
      <c r="L4233">
        <v>186</v>
      </c>
      <c r="M4233">
        <v>1.23</v>
      </c>
      <c r="N4233" t="s">
        <v>153</v>
      </c>
      <c r="O4233">
        <v>83.6</v>
      </c>
      <c r="P4233" t="s">
        <v>30</v>
      </c>
      <c r="Q4233" t="s">
        <v>75</v>
      </c>
      <c r="R4233" t="s">
        <v>74</v>
      </c>
    </row>
    <row r="4234" spans="1:18" x14ac:dyDescent="0.25">
      <c r="A4234">
        <v>152</v>
      </c>
      <c r="B4234">
        <v>15</v>
      </c>
      <c r="C4234">
        <v>9</v>
      </c>
      <c r="D4234">
        <v>3</v>
      </c>
      <c r="E4234">
        <v>7</v>
      </c>
      <c r="F4234">
        <v>8</v>
      </c>
      <c r="G4234">
        <v>1</v>
      </c>
      <c r="H4234">
        <v>2</v>
      </c>
      <c r="I4234">
        <v>5</v>
      </c>
      <c r="J4234" t="s">
        <v>143</v>
      </c>
      <c r="K4234">
        <v>20.97</v>
      </c>
      <c r="L4234">
        <v>321</v>
      </c>
      <c r="M4234">
        <v>1.53</v>
      </c>
      <c r="N4234" t="s">
        <v>153</v>
      </c>
      <c r="O4234">
        <v>55.5</v>
      </c>
      <c r="P4234" t="s">
        <v>24</v>
      </c>
      <c r="Q4234" t="s">
        <v>75</v>
      </c>
      <c r="R4234" t="s">
        <v>74</v>
      </c>
    </row>
    <row r="4235" spans="1:18" x14ac:dyDescent="0.25">
      <c r="A4235">
        <v>176</v>
      </c>
      <c r="B4235">
        <v>15</v>
      </c>
      <c r="C4235">
        <v>8</v>
      </c>
      <c r="D4235">
        <v>11</v>
      </c>
      <c r="E4235">
        <v>9</v>
      </c>
      <c r="F4235">
        <v>9</v>
      </c>
      <c r="G4235">
        <v>3</v>
      </c>
      <c r="H4235">
        <v>3</v>
      </c>
      <c r="I4235">
        <v>5</v>
      </c>
      <c r="J4235" t="s">
        <v>143</v>
      </c>
      <c r="K4235">
        <v>7.63</v>
      </c>
      <c r="L4235">
        <v>336</v>
      </c>
      <c r="M4235">
        <v>3.27</v>
      </c>
      <c r="N4235" t="s">
        <v>153</v>
      </c>
      <c r="O4235">
        <v>62.83</v>
      </c>
      <c r="P4235" t="s">
        <v>60</v>
      </c>
      <c r="Q4235" t="s">
        <v>75</v>
      </c>
      <c r="R4235" t="s">
        <v>74</v>
      </c>
    </row>
    <row r="4236" spans="1:18" x14ac:dyDescent="0.25">
      <c r="A4236">
        <v>340</v>
      </c>
      <c r="B4236">
        <v>17</v>
      </c>
      <c r="C4236">
        <v>10</v>
      </c>
      <c r="D4236">
        <v>9</v>
      </c>
      <c r="E4236">
        <v>3</v>
      </c>
      <c r="F4236">
        <v>3</v>
      </c>
      <c r="G4236">
        <v>4</v>
      </c>
      <c r="H4236">
        <v>1</v>
      </c>
      <c r="I4236">
        <v>5</v>
      </c>
      <c r="J4236" t="s">
        <v>143</v>
      </c>
      <c r="K4236">
        <v>4.71</v>
      </c>
      <c r="L4236">
        <v>114</v>
      </c>
      <c r="M4236">
        <v>5.27</v>
      </c>
      <c r="N4236" t="s">
        <v>153</v>
      </c>
      <c r="O4236">
        <v>47.69</v>
      </c>
      <c r="P4236" t="s">
        <v>48</v>
      </c>
      <c r="Q4236" t="s">
        <v>75</v>
      </c>
      <c r="R4236" t="s">
        <v>74</v>
      </c>
    </row>
    <row r="4237" spans="1:18" x14ac:dyDescent="0.25">
      <c r="A4237">
        <v>436</v>
      </c>
      <c r="B4237">
        <v>16</v>
      </c>
      <c r="C4237">
        <v>3</v>
      </c>
      <c r="D4237">
        <v>4</v>
      </c>
      <c r="E4237">
        <v>7</v>
      </c>
      <c r="F4237">
        <v>3</v>
      </c>
      <c r="G4237">
        <v>9</v>
      </c>
      <c r="H4237">
        <v>3</v>
      </c>
      <c r="I4237">
        <v>5</v>
      </c>
      <c r="J4237" t="s">
        <v>143</v>
      </c>
      <c r="K4237">
        <v>2.57</v>
      </c>
      <c r="L4237">
        <v>321</v>
      </c>
      <c r="M4237">
        <v>20.52</v>
      </c>
      <c r="N4237" t="s">
        <v>153</v>
      </c>
      <c r="O4237">
        <v>45.1</v>
      </c>
      <c r="P4237" t="s">
        <v>34</v>
      </c>
      <c r="Q4237" t="s">
        <v>75</v>
      </c>
      <c r="R4237" t="s">
        <v>74</v>
      </c>
    </row>
    <row r="4238" spans="1:18" x14ac:dyDescent="0.25">
      <c r="A4238">
        <v>459</v>
      </c>
      <c r="B4238">
        <v>16</v>
      </c>
      <c r="C4238">
        <v>10</v>
      </c>
      <c r="D4238">
        <v>5</v>
      </c>
      <c r="E4238">
        <v>8</v>
      </c>
      <c r="F4238">
        <v>9</v>
      </c>
      <c r="G4238">
        <v>7</v>
      </c>
      <c r="H4238">
        <v>2</v>
      </c>
      <c r="I4238">
        <v>5</v>
      </c>
      <c r="J4238" t="s">
        <v>143</v>
      </c>
      <c r="K4238">
        <v>34.090000000000003</v>
      </c>
      <c r="L4238">
        <v>284</v>
      </c>
      <c r="M4238">
        <v>1.6</v>
      </c>
      <c r="N4238" t="s">
        <v>153</v>
      </c>
      <c r="O4238">
        <v>32.54</v>
      </c>
      <c r="P4238" t="s">
        <v>48</v>
      </c>
      <c r="Q4238" t="s">
        <v>75</v>
      </c>
      <c r="R4238" t="s">
        <v>74</v>
      </c>
    </row>
    <row r="4239" spans="1:18" x14ac:dyDescent="0.25">
      <c r="A4239">
        <v>462</v>
      </c>
      <c r="B4239">
        <v>6</v>
      </c>
      <c r="C4239">
        <v>9</v>
      </c>
      <c r="D4239">
        <v>5</v>
      </c>
      <c r="E4239">
        <v>4</v>
      </c>
      <c r="F4239">
        <v>6</v>
      </c>
      <c r="G4239">
        <v>3</v>
      </c>
      <c r="H4239">
        <v>2</v>
      </c>
      <c r="I4239">
        <v>5</v>
      </c>
      <c r="J4239" t="s">
        <v>143</v>
      </c>
      <c r="K4239">
        <v>23.49</v>
      </c>
      <c r="L4239">
        <v>206</v>
      </c>
      <c r="M4239">
        <v>5.37</v>
      </c>
      <c r="N4239" t="s">
        <v>153</v>
      </c>
      <c r="O4239">
        <v>58.31</v>
      </c>
      <c r="P4239" t="s">
        <v>52</v>
      </c>
      <c r="Q4239" t="s">
        <v>75</v>
      </c>
      <c r="R4239" t="s">
        <v>74</v>
      </c>
    </row>
    <row r="4240" spans="1:18" x14ac:dyDescent="0.25">
      <c r="A4240">
        <v>529</v>
      </c>
      <c r="B4240">
        <v>5</v>
      </c>
      <c r="C4240">
        <v>4</v>
      </c>
      <c r="D4240">
        <v>2</v>
      </c>
      <c r="E4240">
        <v>3</v>
      </c>
      <c r="F4240">
        <v>5</v>
      </c>
      <c r="G4240">
        <v>4</v>
      </c>
      <c r="H4240">
        <v>3</v>
      </c>
      <c r="I4240">
        <v>5</v>
      </c>
      <c r="J4240" t="s">
        <v>143</v>
      </c>
      <c r="K4240">
        <v>10.3</v>
      </c>
      <c r="L4240">
        <v>93</v>
      </c>
      <c r="M4240">
        <v>1.85</v>
      </c>
      <c r="N4240" t="s">
        <v>153</v>
      </c>
      <c r="O4240">
        <v>28.66</v>
      </c>
      <c r="P4240" t="s">
        <v>70</v>
      </c>
      <c r="Q4240" t="s">
        <v>75</v>
      </c>
      <c r="R4240" t="s">
        <v>74</v>
      </c>
    </row>
    <row r="4241" spans="1:18" x14ac:dyDescent="0.25">
      <c r="A4241">
        <v>566</v>
      </c>
      <c r="B4241">
        <v>3</v>
      </c>
      <c r="C4241">
        <v>12</v>
      </c>
      <c r="D4241">
        <v>8</v>
      </c>
      <c r="E4241">
        <v>2</v>
      </c>
      <c r="F4241">
        <v>8</v>
      </c>
      <c r="G4241">
        <v>4</v>
      </c>
      <c r="H4241">
        <v>2</v>
      </c>
      <c r="I4241">
        <v>5</v>
      </c>
      <c r="J4241" t="s">
        <v>143</v>
      </c>
      <c r="K4241">
        <v>44.56</v>
      </c>
      <c r="L4241">
        <v>238</v>
      </c>
      <c r="M4241">
        <v>7.82</v>
      </c>
      <c r="N4241" t="s">
        <v>153</v>
      </c>
      <c r="O4241">
        <v>39.5</v>
      </c>
      <c r="P4241" t="s">
        <v>48</v>
      </c>
      <c r="Q4241" t="s">
        <v>75</v>
      </c>
      <c r="R4241" t="s">
        <v>74</v>
      </c>
    </row>
    <row r="4242" spans="1:18" x14ac:dyDescent="0.25">
      <c r="A4242">
        <v>580</v>
      </c>
      <c r="B4242">
        <v>20</v>
      </c>
      <c r="C4242">
        <v>3</v>
      </c>
      <c r="D4242">
        <v>8</v>
      </c>
      <c r="E4242">
        <v>9</v>
      </c>
      <c r="F4242">
        <v>7</v>
      </c>
      <c r="G4242">
        <v>4</v>
      </c>
      <c r="H4242">
        <v>2</v>
      </c>
      <c r="I4242">
        <v>5</v>
      </c>
      <c r="J4242" t="s">
        <v>143</v>
      </c>
      <c r="K4242">
        <v>1.59</v>
      </c>
      <c r="L4242">
        <v>2037</v>
      </c>
      <c r="M4242">
        <v>2.56</v>
      </c>
      <c r="N4242" t="s">
        <v>153</v>
      </c>
      <c r="O4242">
        <v>49.31</v>
      </c>
      <c r="P4242" t="s">
        <v>60</v>
      </c>
      <c r="Q4242" t="s">
        <v>75</v>
      </c>
      <c r="R4242" t="s">
        <v>74</v>
      </c>
    </row>
    <row r="4243" spans="1:18" x14ac:dyDescent="0.25">
      <c r="A4243">
        <v>677</v>
      </c>
      <c r="B4243">
        <v>14</v>
      </c>
      <c r="C4243">
        <v>12</v>
      </c>
      <c r="D4243">
        <v>8</v>
      </c>
      <c r="E4243">
        <v>5</v>
      </c>
      <c r="F4243">
        <v>5</v>
      </c>
      <c r="G4243">
        <v>7</v>
      </c>
      <c r="H4243">
        <v>3</v>
      </c>
      <c r="I4243">
        <v>5</v>
      </c>
      <c r="J4243" t="s">
        <v>143</v>
      </c>
      <c r="K4243">
        <v>42.12</v>
      </c>
      <c r="L4243">
        <v>331</v>
      </c>
      <c r="M4243">
        <v>8.3699999999999992</v>
      </c>
      <c r="N4243" t="s">
        <v>153</v>
      </c>
      <c r="O4243">
        <v>61.59</v>
      </c>
      <c r="P4243" t="s">
        <v>38</v>
      </c>
      <c r="Q4243" t="s">
        <v>75</v>
      </c>
      <c r="R4243" t="s">
        <v>74</v>
      </c>
    </row>
    <row r="4244" spans="1:18" x14ac:dyDescent="0.25">
      <c r="A4244">
        <v>717</v>
      </c>
      <c r="B4244">
        <v>1</v>
      </c>
      <c r="C4244">
        <v>5</v>
      </c>
      <c r="D4244">
        <v>5</v>
      </c>
      <c r="E4244">
        <v>4</v>
      </c>
      <c r="F4244">
        <v>6</v>
      </c>
      <c r="G4244">
        <v>8</v>
      </c>
      <c r="H4244">
        <v>3</v>
      </c>
      <c r="I4244">
        <v>5</v>
      </c>
      <c r="J4244" t="s">
        <v>143</v>
      </c>
      <c r="K4244">
        <v>48.49</v>
      </c>
      <c r="L4244">
        <v>2577</v>
      </c>
      <c r="M4244">
        <v>1.1000000000000001</v>
      </c>
      <c r="N4244" t="s">
        <v>153</v>
      </c>
      <c r="O4244">
        <v>46.07</v>
      </c>
      <c r="P4244" t="s">
        <v>65</v>
      </c>
      <c r="Q4244" t="s">
        <v>75</v>
      </c>
      <c r="R4244" t="s">
        <v>74</v>
      </c>
    </row>
    <row r="4245" spans="1:18" x14ac:dyDescent="0.25">
      <c r="A4245">
        <v>805</v>
      </c>
      <c r="B4245">
        <v>11</v>
      </c>
      <c r="C4245">
        <v>12</v>
      </c>
      <c r="D4245">
        <v>2</v>
      </c>
      <c r="E4245">
        <v>3</v>
      </c>
      <c r="F4245">
        <v>1</v>
      </c>
      <c r="G4245">
        <v>7</v>
      </c>
      <c r="H4245">
        <v>2</v>
      </c>
      <c r="I4245">
        <v>5</v>
      </c>
      <c r="J4245" t="s">
        <v>143</v>
      </c>
      <c r="K4245">
        <v>3.08</v>
      </c>
      <c r="L4245">
        <v>27</v>
      </c>
      <c r="M4245">
        <v>6.72</v>
      </c>
      <c r="N4245" t="s">
        <v>153</v>
      </c>
      <c r="O4245">
        <v>34.82</v>
      </c>
      <c r="P4245" t="s">
        <v>66</v>
      </c>
      <c r="Q4245" t="s">
        <v>75</v>
      </c>
      <c r="R4245" t="s">
        <v>74</v>
      </c>
    </row>
    <row r="4246" spans="1:18" x14ac:dyDescent="0.25">
      <c r="A4246">
        <v>932</v>
      </c>
      <c r="B4246">
        <v>5</v>
      </c>
      <c r="C4246">
        <v>7</v>
      </c>
      <c r="D4246">
        <v>2</v>
      </c>
      <c r="E4246">
        <v>8</v>
      </c>
      <c r="F4246">
        <v>5</v>
      </c>
      <c r="G4246">
        <v>8</v>
      </c>
      <c r="H4246">
        <v>1</v>
      </c>
      <c r="I4246">
        <v>5</v>
      </c>
      <c r="J4246" t="s">
        <v>143</v>
      </c>
      <c r="K4246">
        <v>9.34</v>
      </c>
      <c r="L4246">
        <v>83</v>
      </c>
      <c r="M4246">
        <v>4.1399999999999997</v>
      </c>
      <c r="N4246" t="s">
        <v>153</v>
      </c>
      <c r="O4246">
        <v>32.97</v>
      </c>
      <c r="P4246" t="s">
        <v>57</v>
      </c>
      <c r="Q4246" t="s">
        <v>75</v>
      </c>
      <c r="R4246" t="s">
        <v>74</v>
      </c>
    </row>
    <row r="4247" spans="1:18" x14ac:dyDescent="0.25">
      <c r="A4247">
        <v>972</v>
      </c>
      <c r="B4247">
        <v>16</v>
      </c>
      <c r="C4247">
        <v>12</v>
      </c>
      <c r="D4247">
        <v>7</v>
      </c>
      <c r="E4247">
        <v>6</v>
      </c>
      <c r="F4247">
        <v>4</v>
      </c>
      <c r="G4247">
        <v>7</v>
      </c>
      <c r="H4247">
        <v>2</v>
      </c>
      <c r="I4247">
        <v>5</v>
      </c>
      <c r="J4247" t="s">
        <v>143</v>
      </c>
      <c r="K4247">
        <v>30.59</v>
      </c>
      <c r="L4247">
        <v>803</v>
      </c>
      <c r="M4247">
        <v>3.73</v>
      </c>
      <c r="N4247" t="s">
        <v>153</v>
      </c>
      <c r="O4247">
        <v>42.88</v>
      </c>
      <c r="P4247" t="s">
        <v>32</v>
      </c>
      <c r="Q4247" t="s">
        <v>75</v>
      </c>
      <c r="R4247" t="s">
        <v>74</v>
      </c>
    </row>
    <row r="4248" spans="1:18" x14ac:dyDescent="0.25">
      <c r="A4248">
        <v>1045</v>
      </c>
      <c r="B4248">
        <v>17</v>
      </c>
      <c r="C4248">
        <v>6</v>
      </c>
      <c r="D4248">
        <v>5</v>
      </c>
      <c r="E4248">
        <v>8</v>
      </c>
      <c r="F4248">
        <v>2</v>
      </c>
      <c r="G4248">
        <v>4</v>
      </c>
      <c r="H4248">
        <v>1</v>
      </c>
      <c r="I4248">
        <v>5</v>
      </c>
      <c r="J4248" t="s">
        <v>143</v>
      </c>
      <c r="K4248">
        <v>12.98</v>
      </c>
      <c r="L4248">
        <v>196</v>
      </c>
      <c r="M4248">
        <v>1.44</v>
      </c>
      <c r="N4248" t="s">
        <v>153</v>
      </c>
      <c r="O4248">
        <v>89.03</v>
      </c>
      <c r="P4248" t="s">
        <v>51</v>
      </c>
      <c r="Q4248" t="s">
        <v>75</v>
      </c>
      <c r="R4248" t="s">
        <v>74</v>
      </c>
    </row>
    <row r="4249" spans="1:18" x14ac:dyDescent="0.25">
      <c r="A4249">
        <v>1070</v>
      </c>
      <c r="B4249">
        <v>19</v>
      </c>
      <c r="C4249">
        <v>11</v>
      </c>
      <c r="D4249">
        <v>8</v>
      </c>
      <c r="E4249">
        <v>9</v>
      </c>
      <c r="F4249">
        <v>7</v>
      </c>
      <c r="G4249">
        <v>3</v>
      </c>
      <c r="H4249">
        <v>1</v>
      </c>
      <c r="I4249">
        <v>5</v>
      </c>
      <c r="J4249" t="s">
        <v>143</v>
      </c>
      <c r="K4249">
        <v>9.73</v>
      </c>
      <c r="L4249">
        <v>18</v>
      </c>
      <c r="M4249">
        <v>0.55000000000000004</v>
      </c>
      <c r="N4249" t="s">
        <v>153</v>
      </c>
      <c r="O4249">
        <v>45.51</v>
      </c>
      <c r="P4249" t="s">
        <v>32</v>
      </c>
      <c r="Q4249" t="s">
        <v>75</v>
      </c>
      <c r="R4249" t="s">
        <v>74</v>
      </c>
    </row>
    <row r="4250" spans="1:18" x14ac:dyDescent="0.25">
      <c r="A4250">
        <v>1277</v>
      </c>
      <c r="B4250">
        <v>19</v>
      </c>
      <c r="C4250">
        <v>6</v>
      </c>
      <c r="D4250">
        <v>8</v>
      </c>
      <c r="E4250">
        <v>9</v>
      </c>
      <c r="F4250">
        <v>7</v>
      </c>
      <c r="G4250">
        <v>7</v>
      </c>
      <c r="H4250">
        <v>1</v>
      </c>
      <c r="I4250">
        <v>5</v>
      </c>
      <c r="J4250" t="s">
        <v>143</v>
      </c>
      <c r="K4250">
        <v>3.04</v>
      </c>
      <c r="L4250">
        <v>138</v>
      </c>
      <c r="M4250">
        <v>2.96</v>
      </c>
      <c r="N4250" t="s">
        <v>153</v>
      </c>
      <c r="O4250">
        <v>51.59</v>
      </c>
      <c r="P4250" t="s">
        <v>73</v>
      </c>
      <c r="Q4250" t="s">
        <v>75</v>
      </c>
      <c r="R4250" t="s">
        <v>74</v>
      </c>
    </row>
    <row r="4251" spans="1:18" x14ac:dyDescent="0.25">
      <c r="A4251">
        <v>1330</v>
      </c>
      <c r="B4251">
        <v>12</v>
      </c>
      <c r="C4251">
        <v>5</v>
      </c>
      <c r="D4251">
        <v>7</v>
      </c>
      <c r="E4251">
        <v>6</v>
      </c>
      <c r="F4251">
        <v>4</v>
      </c>
      <c r="G4251">
        <v>9</v>
      </c>
      <c r="H4251">
        <v>2</v>
      </c>
      <c r="I4251">
        <v>5</v>
      </c>
      <c r="J4251" t="s">
        <v>143</v>
      </c>
      <c r="K4251">
        <v>22.26</v>
      </c>
      <c r="L4251">
        <v>83</v>
      </c>
      <c r="M4251">
        <v>8.99</v>
      </c>
      <c r="N4251" t="s">
        <v>153</v>
      </c>
      <c r="O4251">
        <v>48.01</v>
      </c>
      <c r="P4251" t="s">
        <v>41</v>
      </c>
      <c r="Q4251" t="s">
        <v>75</v>
      </c>
      <c r="R4251" t="s">
        <v>74</v>
      </c>
    </row>
    <row r="4252" spans="1:18" x14ac:dyDescent="0.25">
      <c r="A4252">
        <v>1332</v>
      </c>
      <c r="B4252">
        <v>4</v>
      </c>
      <c r="C4252">
        <v>10</v>
      </c>
      <c r="D4252">
        <v>4</v>
      </c>
      <c r="E4252">
        <v>6</v>
      </c>
      <c r="F4252">
        <v>9</v>
      </c>
      <c r="G4252">
        <v>8</v>
      </c>
      <c r="H4252">
        <v>1</v>
      </c>
      <c r="I4252">
        <v>5</v>
      </c>
      <c r="J4252" t="s">
        <v>143</v>
      </c>
      <c r="K4252">
        <v>3.6</v>
      </c>
      <c r="L4252">
        <v>1625</v>
      </c>
      <c r="M4252">
        <v>3</v>
      </c>
      <c r="N4252" t="s">
        <v>153</v>
      </c>
      <c r="O4252">
        <v>49.49</v>
      </c>
      <c r="P4252" t="s">
        <v>31</v>
      </c>
      <c r="Q4252" t="s">
        <v>75</v>
      </c>
      <c r="R4252" t="s">
        <v>74</v>
      </c>
    </row>
    <row r="4253" spans="1:18" x14ac:dyDescent="0.25">
      <c r="A4253">
        <v>1405</v>
      </c>
      <c r="B4253">
        <v>1</v>
      </c>
      <c r="C4253">
        <v>7</v>
      </c>
      <c r="D4253">
        <v>11</v>
      </c>
      <c r="E4253">
        <v>3</v>
      </c>
      <c r="F4253">
        <v>4</v>
      </c>
      <c r="G4253">
        <v>1</v>
      </c>
      <c r="H4253">
        <v>1</v>
      </c>
      <c r="I4253">
        <v>5</v>
      </c>
      <c r="J4253" t="s">
        <v>143</v>
      </c>
      <c r="K4253">
        <v>2.52</v>
      </c>
      <c r="L4253">
        <v>131</v>
      </c>
      <c r="M4253">
        <v>3.42</v>
      </c>
      <c r="N4253" t="s">
        <v>153</v>
      </c>
      <c r="O4253">
        <v>62.06</v>
      </c>
      <c r="P4253" t="s">
        <v>53</v>
      </c>
      <c r="Q4253" t="s">
        <v>75</v>
      </c>
      <c r="R4253" t="s">
        <v>74</v>
      </c>
    </row>
    <row r="4254" spans="1:18" x14ac:dyDescent="0.25">
      <c r="A4254">
        <v>1443</v>
      </c>
      <c r="B4254">
        <v>15</v>
      </c>
      <c r="C4254">
        <v>8</v>
      </c>
      <c r="D4254">
        <v>9</v>
      </c>
      <c r="E4254">
        <v>3</v>
      </c>
      <c r="F4254">
        <v>9</v>
      </c>
      <c r="G4254">
        <v>3</v>
      </c>
      <c r="H4254">
        <v>3</v>
      </c>
      <c r="I4254">
        <v>5</v>
      </c>
      <c r="J4254" t="s">
        <v>143</v>
      </c>
      <c r="K4254">
        <v>8.7799999999999994</v>
      </c>
      <c r="L4254">
        <v>54</v>
      </c>
      <c r="M4254">
        <v>2.2999999999999998</v>
      </c>
      <c r="N4254" t="s">
        <v>153</v>
      </c>
      <c r="O4254">
        <v>45.21</v>
      </c>
      <c r="P4254" t="s">
        <v>26</v>
      </c>
      <c r="Q4254" t="s">
        <v>75</v>
      </c>
      <c r="R4254" t="s">
        <v>74</v>
      </c>
    </row>
    <row r="4255" spans="1:18" x14ac:dyDescent="0.25">
      <c r="A4255">
        <v>1452</v>
      </c>
      <c r="B4255">
        <v>1</v>
      </c>
      <c r="C4255">
        <v>1</v>
      </c>
      <c r="D4255">
        <v>5</v>
      </c>
      <c r="E4255">
        <v>2</v>
      </c>
      <c r="F4255">
        <v>2</v>
      </c>
      <c r="G4255">
        <v>5</v>
      </c>
      <c r="H4255">
        <v>1</v>
      </c>
      <c r="I4255">
        <v>5</v>
      </c>
      <c r="J4255" t="s">
        <v>143</v>
      </c>
      <c r="K4255">
        <v>11.79</v>
      </c>
      <c r="L4255">
        <v>560</v>
      </c>
      <c r="M4255">
        <v>1.96</v>
      </c>
      <c r="N4255" t="s">
        <v>153</v>
      </c>
      <c r="O4255">
        <v>81.790000000000006</v>
      </c>
      <c r="P4255" t="s">
        <v>68</v>
      </c>
      <c r="Q4255" t="s">
        <v>75</v>
      </c>
      <c r="R4255" t="s">
        <v>74</v>
      </c>
    </row>
    <row r="4256" spans="1:18" x14ac:dyDescent="0.25">
      <c r="A4256">
        <v>1501</v>
      </c>
      <c r="B4256">
        <v>3</v>
      </c>
      <c r="C4256">
        <v>2</v>
      </c>
      <c r="D4256">
        <v>5</v>
      </c>
      <c r="E4256">
        <v>3</v>
      </c>
      <c r="F4256">
        <v>9</v>
      </c>
      <c r="G4256">
        <v>3</v>
      </c>
      <c r="H4256">
        <v>2</v>
      </c>
      <c r="I4256">
        <v>5</v>
      </c>
      <c r="J4256" t="s">
        <v>143</v>
      </c>
      <c r="K4256">
        <v>14.47</v>
      </c>
      <c r="L4256">
        <v>635</v>
      </c>
      <c r="M4256">
        <v>3.63</v>
      </c>
      <c r="N4256" t="s">
        <v>153</v>
      </c>
      <c r="O4256">
        <v>34.99</v>
      </c>
      <c r="P4256" t="s">
        <v>35</v>
      </c>
      <c r="Q4256" t="s">
        <v>75</v>
      </c>
      <c r="R4256" t="s">
        <v>74</v>
      </c>
    </row>
    <row r="4257" spans="1:18" x14ac:dyDescent="0.25">
      <c r="A4257">
        <v>1620</v>
      </c>
      <c r="B4257">
        <v>12</v>
      </c>
      <c r="C4257">
        <v>4</v>
      </c>
      <c r="D4257">
        <v>9</v>
      </c>
      <c r="E4257">
        <v>9</v>
      </c>
      <c r="F4257">
        <v>5</v>
      </c>
      <c r="G4257">
        <v>3</v>
      </c>
      <c r="H4257">
        <v>2</v>
      </c>
      <c r="I4257">
        <v>5</v>
      </c>
      <c r="J4257" t="s">
        <v>143</v>
      </c>
      <c r="K4257">
        <v>40.590000000000003</v>
      </c>
      <c r="L4257">
        <v>1038</v>
      </c>
      <c r="M4257">
        <v>4.91</v>
      </c>
      <c r="N4257" t="s">
        <v>153</v>
      </c>
      <c r="O4257">
        <v>47.5</v>
      </c>
      <c r="P4257" t="s">
        <v>24</v>
      </c>
      <c r="Q4257" t="s">
        <v>75</v>
      </c>
      <c r="R4257" t="s">
        <v>74</v>
      </c>
    </row>
    <row r="4258" spans="1:18" x14ac:dyDescent="0.25">
      <c r="A4258">
        <v>1785</v>
      </c>
      <c r="B4258">
        <v>13</v>
      </c>
      <c r="C4258">
        <v>11</v>
      </c>
      <c r="D4258">
        <v>7</v>
      </c>
      <c r="E4258">
        <v>5</v>
      </c>
      <c r="F4258">
        <v>9</v>
      </c>
      <c r="G4258">
        <v>4</v>
      </c>
      <c r="H4258">
        <v>3</v>
      </c>
      <c r="I4258">
        <v>5</v>
      </c>
      <c r="J4258" t="s">
        <v>143</v>
      </c>
      <c r="K4258">
        <v>18.97</v>
      </c>
      <c r="L4258">
        <v>69</v>
      </c>
      <c r="M4258">
        <v>2.97</v>
      </c>
      <c r="N4258" t="s">
        <v>153</v>
      </c>
      <c r="O4258">
        <v>28.22</v>
      </c>
      <c r="P4258" t="s">
        <v>39</v>
      </c>
      <c r="Q4258" t="s">
        <v>75</v>
      </c>
      <c r="R4258" t="s">
        <v>74</v>
      </c>
    </row>
    <row r="4259" spans="1:18" x14ac:dyDescent="0.25">
      <c r="A4259">
        <v>1863</v>
      </c>
      <c r="B4259">
        <v>2</v>
      </c>
      <c r="C4259">
        <v>2</v>
      </c>
      <c r="D4259">
        <v>6</v>
      </c>
      <c r="E4259">
        <v>2</v>
      </c>
      <c r="F4259">
        <v>3</v>
      </c>
      <c r="G4259">
        <v>5</v>
      </c>
      <c r="H4259">
        <v>2</v>
      </c>
      <c r="I4259">
        <v>5</v>
      </c>
      <c r="J4259" t="s">
        <v>143</v>
      </c>
      <c r="K4259">
        <v>4.9400000000000004</v>
      </c>
      <c r="L4259">
        <v>938</v>
      </c>
      <c r="M4259">
        <v>3.07</v>
      </c>
      <c r="N4259" t="s">
        <v>153</v>
      </c>
      <c r="O4259">
        <v>43.05</v>
      </c>
      <c r="P4259" t="s">
        <v>57</v>
      </c>
      <c r="Q4259" t="s">
        <v>75</v>
      </c>
      <c r="R4259" t="s">
        <v>74</v>
      </c>
    </row>
    <row r="4260" spans="1:18" x14ac:dyDescent="0.25">
      <c r="A4260">
        <v>1882</v>
      </c>
      <c r="B4260">
        <v>20</v>
      </c>
      <c r="C4260">
        <v>3</v>
      </c>
      <c r="D4260">
        <v>1</v>
      </c>
      <c r="E4260">
        <v>8</v>
      </c>
      <c r="F4260">
        <v>3</v>
      </c>
      <c r="G4260">
        <v>9</v>
      </c>
      <c r="H4260">
        <v>1</v>
      </c>
      <c r="I4260">
        <v>5</v>
      </c>
      <c r="J4260" t="s">
        <v>143</v>
      </c>
      <c r="K4260">
        <v>3.87</v>
      </c>
      <c r="L4260">
        <v>154</v>
      </c>
      <c r="M4260">
        <v>2.34</v>
      </c>
      <c r="N4260" t="s">
        <v>153</v>
      </c>
      <c r="O4260">
        <v>65.34</v>
      </c>
      <c r="P4260" t="s">
        <v>47</v>
      </c>
      <c r="Q4260" t="s">
        <v>75</v>
      </c>
      <c r="R4260" t="s">
        <v>74</v>
      </c>
    </row>
    <row r="4261" spans="1:18" x14ac:dyDescent="0.25">
      <c r="A4261">
        <v>1912</v>
      </c>
      <c r="B4261">
        <v>19</v>
      </c>
      <c r="C4261">
        <v>6</v>
      </c>
      <c r="D4261">
        <v>10</v>
      </c>
      <c r="E4261">
        <v>5</v>
      </c>
      <c r="F4261">
        <v>3</v>
      </c>
      <c r="G4261">
        <v>3</v>
      </c>
      <c r="H4261">
        <v>2</v>
      </c>
      <c r="I4261">
        <v>5</v>
      </c>
      <c r="J4261" t="s">
        <v>143</v>
      </c>
      <c r="K4261">
        <v>2.94</v>
      </c>
      <c r="L4261">
        <v>620</v>
      </c>
      <c r="M4261">
        <v>1.98</v>
      </c>
      <c r="N4261" t="s">
        <v>153</v>
      </c>
      <c r="O4261">
        <v>39.96</v>
      </c>
      <c r="P4261" t="s">
        <v>26</v>
      </c>
      <c r="Q4261" t="s">
        <v>75</v>
      </c>
      <c r="R4261" t="s">
        <v>74</v>
      </c>
    </row>
    <row r="4262" spans="1:18" x14ac:dyDescent="0.25">
      <c r="A4262">
        <v>2025</v>
      </c>
      <c r="B4262">
        <v>5</v>
      </c>
      <c r="C4262">
        <v>12</v>
      </c>
      <c r="D4262">
        <v>7</v>
      </c>
      <c r="E4262">
        <v>7</v>
      </c>
      <c r="F4262">
        <v>7</v>
      </c>
      <c r="G4262">
        <v>7</v>
      </c>
      <c r="H4262">
        <v>3</v>
      </c>
      <c r="I4262">
        <v>5</v>
      </c>
      <c r="J4262" t="s">
        <v>143</v>
      </c>
      <c r="K4262">
        <v>7.89</v>
      </c>
      <c r="L4262">
        <v>595</v>
      </c>
      <c r="M4262">
        <v>0.78</v>
      </c>
      <c r="N4262" t="s">
        <v>153</v>
      </c>
      <c r="O4262">
        <v>40.81</v>
      </c>
      <c r="P4262" t="s">
        <v>72</v>
      </c>
      <c r="Q4262" t="s">
        <v>75</v>
      </c>
      <c r="R4262" t="s">
        <v>74</v>
      </c>
    </row>
    <row r="4263" spans="1:18" x14ac:dyDescent="0.25">
      <c r="A4263">
        <v>2072</v>
      </c>
      <c r="B4263">
        <v>18</v>
      </c>
      <c r="C4263">
        <v>2</v>
      </c>
      <c r="D4263">
        <v>5</v>
      </c>
      <c r="E4263">
        <v>6</v>
      </c>
      <c r="F4263">
        <v>1</v>
      </c>
      <c r="G4263">
        <v>3</v>
      </c>
      <c r="H4263">
        <v>3</v>
      </c>
      <c r="I4263">
        <v>5</v>
      </c>
      <c r="J4263" t="s">
        <v>143</v>
      </c>
      <c r="K4263">
        <v>21.11</v>
      </c>
      <c r="L4263">
        <v>23</v>
      </c>
      <c r="M4263">
        <v>2.4</v>
      </c>
      <c r="N4263" t="s">
        <v>153</v>
      </c>
      <c r="O4263">
        <v>46.84</v>
      </c>
      <c r="P4263" t="s">
        <v>49</v>
      </c>
      <c r="Q4263" t="s">
        <v>75</v>
      </c>
      <c r="R4263" t="s">
        <v>74</v>
      </c>
    </row>
    <row r="4264" spans="1:18" x14ac:dyDescent="0.25">
      <c r="A4264">
        <v>2077</v>
      </c>
      <c r="B4264">
        <v>8</v>
      </c>
      <c r="C4264">
        <v>12</v>
      </c>
      <c r="D4264">
        <v>7</v>
      </c>
      <c r="E4264">
        <v>1</v>
      </c>
      <c r="F4264">
        <v>6</v>
      </c>
      <c r="G4264">
        <v>2</v>
      </c>
      <c r="H4264">
        <v>3</v>
      </c>
      <c r="I4264">
        <v>5</v>
      </c>
      <c r="J4264" t="s">
        <v>143</v>
      </c>
      <c r="K4264">
        <v>33.11</v>
      </c>
      <c r="L4264">
        <v>85</v>
      </c>
      <c r="M4264">
        <v>3.63</v>
      </c>
      <c r="N4264" t="s">
        <v>153</v>
      </c>
      <c r="O4264">
        <v>39.97</v>
      </c>
      <c r="P4264" t="s">
        <v>21</v>
      </c>
      <c r="Q4264" t="s">
        <v>75</v>
      </c>
      <c r="R4264" t="s">
        <v>74</v>
      </c>
    </row>
    <row r="4265" spans="1:18" x14ac:dyDescent="0.25">
      <c r="A4265">
        <v>2438</v>
      </c>
      <c r="B4265">
        <v>4</v>
      </c>
      <c r="C4265">
        <v>8</v>
      </c>
      <c r="D4265">
        <v>8</v>
      </c>
      <c r="E4265">
        <v>2</v>
      </c>
      <c r="F4265">
        <v>5</v>
      </c>
      <c r="G4265">
        <v>2</v>
      </c>
      <c r="H4265">
        <v>2</v>
      </c>
      <c r="I4265">
        <v>5</v>
      </c>
      <c r="J4265" t="s">
        <v>143</v>
      </c>
      <c r="K4265">
        <v>19.28</v>
      </c>
      <c r="L4265">
        <v>154</v>
      </c>
      <c r="M4265">
        <v>0.92</v>
      </c>
      <c r="N4265" t="s">
        <v>153</v>
      </c>
      <c r="O4265">
        <v>31.38</v>
      </c>
      <c r="P4265" t="s">
        <v>42</v>
      </c>
      <c r="Q4265" t="s">
        <v>75</v>
      </c>
      <c r="R4265" t="s">
        <v>74</v>
      </c>
    </row>
    <row r="4266" spans="1:18" x14ac:dyDescent="0.25">
      <c r="A4266">
        <v>2757</v>
      </c>
      <c r="B4266">
        <v>1</v>
      </c>
      <c r="C4266">
        <v>5</v>
      </c>
      <c r="D4266">
        <v>8</v>
      </c>
      <c r="E4266">
        <v>7</v>
      </c>
      <c r="F4266">
        <v>7</v>
      </c>
      <c r="G4266">
        <v>3</v>
      </c>
      <c r="H4266">
        <v>3</v>
      </c>
      <c r="I4266">
        <v>5</v>
      </c>
      <c r="J4266" t="s">
        <v>143</v>
      </c>
      <c r="K4266">
        <v>6.09</v>
      </c>
      <c r="L4266">
        <v>175</v>
      </c>
      <c r="M4266">
        <v>3.17</v>
      </c>
      <c r="N4266" t="s">
        <v>153</v>
      </c>
      <c r="O4266">
        <v>34.69</v>
      </c>
      <c r="P4266" t="s">
        <v>30</v>
      </c>
      <c r="Q4266" t="s">
        <v>75</v>
      </c>
      <c r="R4266" t="s">
        <v>74</v>
      </c>
    </row>
    <row r="4267" spans="1:18" x14ac:dyDescent="0.25">
      <c r="A4267">
        <v>2851</v>
      </c>
      <c r="B4267">
        <v>4</v>
      </c>
      <c r="C4267">
        <v>12</v>
      </c>
      <c r="D4267">
        <v>10</v>
      </c>
      <c r="E4267">
        <v>4</v>
      </c>
      <c r="F4267">
        <v>7</v>
      </c>
      <c r="G4267">
        <v>5</v>
      </c>
      <c r="H4267">
        <v>3</v>
      </c>
      <c r="I4267">
        <v>5</v>
      </c>
      <c r="J4267" t="s">
        <v>143</v>
      </c>
      <c r="K4267">
        <v>14.8</v>
      </c>
      <c r="L4267">
        <v>73</v>
      </c>
      <c r="M4267">
        <v>7.12</v>
      </c>
      <c r="N4267" t="s">
        <v>153</v>
      </c>
      <c r="O4267">
        <v>72.989999999999995</v>
      </c>
      <c r="P4267" t="s">
        <v>56</v>
      </c>
      <c r="Q4267" t="s">
        <v>75</v>
      </c>
      <c r="R4267" t="s">
        <v>74</v>
      </c>
    </row>
    <row r="4268" spans="1:18" x14ac:dyDescent="0.25">
      <c r="A4268">
        <v>2886</v>
      </c>
      <c r="B4268">
        <v>10</v>
      </c>
      <c r="C4268">
        <v>4</v>
      </c>
      <c r="D4268">
        <v>3</v>
      </c>
      <c r="E4268">
        <v>4</v>
      </c>
      <c r="F4268">
        <v>4</v>
      </c>
      <c r="G4268">
        <v>3</v>
      </c>
      <c r="H4268">
        <v>1</v>
      </c>
      <c r="I4268">
        <v>5</v>
      </c>
      <c r="J4268" t="s">
        <v>143</v>
      </c>
      <c r="K4268">
        <v>8.25</v>
      </c>
      <c r="L4268">
        <v>97</v>
      </c>
      <c r="M4268">
        <v>1.67</v>
      </c>
      <c r="N4268" t="s">
        <v>153</v>
      </c>
      <c r="O4268">
        <v>60.66</v>
      </c>
      <c r="P4268" t="s">
        <v>25</v>
      </c>
      <c r="Q4268" t="s">
        <v>75</v>
      </c>
      <c r="R4268" t="s">
        <v>74</v>
      </c>
    </row>
    <row r="4269" spans="1:18" x14ac:dyDescent="0.25">
      <c r="A4269">
        <v>2946</v>
      </c>
      <c r="B4269">
        <v>13</v>
      </c>
      <c r="C4269">
        <v>4</v>
      </c>
      <c r="D4269">
        <v>9</v>
      </c>
      <c r="E4269">
        <v>9</v>
      </c>
      <c r="F4269">
        <v>8</v>
      </c>
      <c r="G4269">
        <v>9</v>
      </c>
      <c r="H4269">
        <v>3</v>
      </c>
      <c r="I4269">
        <v>5</v>
      </c>
      <c r="J4269" t="s">
        <v>143</v>
      </c>
      <c r="K4269">
        <v>18.62</v>
      </c>
      <c r="L4269">
        <v>399</v>
      </c>
      <c r="M4269">
        <v>4.59</v>
      </c>
      <c r="N4269" t="s">
        <v>153</v>
      </c>
      <c r="O4269">
        <v>51.23</v>
      </c>
      <c r="P4269" t="s">
        <v>29</v>
      </c>
      <c r="Q4269" t="s">
        <v>75</v>
      </c>
      <c r="R4269" t="s">
        <v>74</v>
      </c>
    </row>
    <row r="4270" spans="1:18" x14ac:dyDescent="0.25">
      <c r="A4270">
        <v>2987</v>
      </c>
      <c r="B4270">
        <v>17</v>
      </c>
      <c r="C4270">
        <v>5</v>
      </c>
      <c r="D4270">
        <v>9</v>
      </c>
      <c r="E4270">
        <v>2</v>
      </c>
      <c r="F4270">
        <v>4</v>
      </c>
      <c r="G4270">
        <v>2</v>
      </c>
      <c r="H4270">
        <v>2</v>
      </c>
      <c r="I4270">
        <v>5</v>
      </c>
      <c r="J4270" t="s">
        <v>143</v>
      </c>
      <c r="K4270">
        <v>3.37</v>
      </c>
      <c r="L4270">
        <v>232</v>
      </c>
      <c r="M4270">
        <v>19.059999999999999</v>
      </c>
      <c r="N4270" t="s">
        <v>153</v>
      </c>
      <c r="O4270">
        <v>61.56</v>
      </c>
      <c r="P4270" t="s">
        <v>65</v>
      </c>
      <c r="Q4270" t="s">
        <v>75</v>
      </c>
      <c r="R4270" t="s">
        <v>74</v>
      </c>
    </row>
    <row r="4271" spans="1:18" x14ac:dyDescent="0.25">
      <c r="A4271">
        <v>3091</v>
      </c>
      <c r="B4271">
        <v>15</v>
      </c>
      <c r="C4271">
        <v>1</v>
      </c>
      <c r="D4271">
        <v>7</v>
      </c>
      <c r="E4271">
        <v>2</v>
      </c>
      <c r="F4271">
        <v>9</v>
      </c>
      <c r="G4271">
        <v>8</v>
      </c>
      <c r="H4271">
        <v>3</v>
      </c>
      <c r="I4271">
        <v>5</v>
      </c>
      <c r="J4271" t="s">
        <v>143</v>
      </c>
      <c r="K4271">
        <v>19.53</v>
      </c>
      <c r="L4271">
        <v>190</v>
      </c>
      <c r="M4271">
        <v>7.04</v>
      </c>
      <c r="N4271" t="s">
        <v>153</v>
      </c>
      <c r="O4271">
        <v>57.75</v>
      </c>
      <c r="P4271" t="s">
        <v>35</v>
      </c>
      <c r="Q4271" t="s">
        <v>75</v>
      </c>
      <c r="R4271" t="s">
        <v>74</v>
      </c>
    </row>
    <row r="4272" spans="1:18" x14ac:dyDescent="0.25">
      <c r="A4272">
        <v>3120</v>
      </c>
      <c r="B4272">
        <v>2</v>
      </c>
      <c r="C4272">
        <v>5</v>
      </c>
      <c r="D4272">
        <v>6</v>
      </c>
      <c r="E4272">
        <v>3</v>
      </c>
      <c r="F4272">
        <v>7</v>
      </c>
      <c r="G4272">
        <v>7</v>
      </c>
      <c r="H4272">
        <v>2</v>
      </c>
      <c r="I4272">
        <v>5</v>
      </c>
      <c r="J4272" t="s">
        <v>143</v>
      </c>
      <c r="K4272">
        <v>19.190000000000001</v>
      </c>
      <c r="L4272">
        <v>14</v>
      </c>
      <c r="M4272">
        <v>8.59</v>
      </c>
      <c r="N4272" t="s">
        <v>153</v>
      </c>
      <c r="O4272">
        <v>22.36</v>
      </c>
      <c r="P4272" t="s">
        <v>64</v>
      </c>
      <c r="Q4272" t="s">
        <v>75</v>
      </c>
      <c r="R4272" t="s">
        <v>74</v>
      </c>
    </row>
    <row r="4273" spans="1:18" x14ac:dyDescent="0.25">
      <c r="A4273">
        <v>3126</v>
      </c>
      <c r="B4273">
        <v>14</v>
      </c>
      <c r="C4273">
        <v>9</v>
      </c>
      <c r="D4273">
        <v>7</v>
      </c>
      <c r="E4273">
        <v>3</v>
      </c>
      <c r="F4273">
        <v>4</v>
      </c>
      <c r="G4273">
        <v>8</v>
      </c>
      <c r="H4273">
        <v>1</v>
      </c>
      <c r="I4273">
        <v>5</v>
      </c>
      <c r="J4273" t="s">
        <v>143</v>
      </c>
      <c r="K4273">
        <v>9.43</v>
      </c>
      <c r="L4273">
        <v>520</v>
      </c>
      <c r="M4273">
        <v>0.57999999999999996</v>
      </c>
      <c r="N4273" t="s">
        <v>153</v>
      </c>
      <c r="O4273">
        <v>51.48</v>
      </c>
      <c r="P4273" t="s">
        <v>18</v>
      </c>
      <c r="Q4273" t="s">
        <v>75</v>
      </c>
      <c r="R4273" t="s">
        <v>74</v>
      </c>
    </row>
    <row r="4274" spans="1:18" x14ac:dyDescent="0.25">
      <c r="A4274">
        <v>3173</v>
      </c>
      <c r="B4274">
        <v>5</v>
      </c>
      <c r="C4274">
        <v>4</v>
      </c>
      <c r="D4274">
        <v>7</v>
      </c>
      <c r="E4274">
        <v>7</v>
      </c>
      <c r="F4274">
        <v>2</v>
      </c>
      <c r="G4274">
        <v>2</v>
      </c>
      <c r="H4274">
        <v>2</v>
      </c>
      <c r="I4274">
        <v>5</v>
      </c>
      <c r="J4274" t="s">
        <v>143</v>
      </c>
      <c r="K4274">
        <v>56.72</v>
      </c>
      <c r="L4274">
        <v>149</v>
      </c>
      <c r="M4274">
        <v>0.54</v>
      </c>
      <c r="N4274" t="s">
        <v>153</v>
      </c>
      <c r="O4274">
        <v>41.73</v>
      </c>
      <c r="P4274" t="s">
        <v>22</v>
      </c>
      <c r="Q4274" t="s">
        <v>75</v>
      </c>
      <c r="R4274" t="s">
        <v>74</v>
      </c>
    </row>
    <row r="4275" spans="1:18" x14ac:dyDescent="0.25">
      <c r="A4275">
        <v>3222</v>
      </c>
      <c r="B4275">
        <v>1</v>
      </c>
      <c r="C4275">
        <v>4</v>
      </c>
      <c r="D4275">
        <v>11</v>
      </c>
      <c r="E4275">
        <v>8</v>
      </c>
      <c r="F4275">
        <v>1</v>
      </c>
      <c r="G4275">
        <v>1</v>
      </c>
      <c r="H4275">
        <v>2</v>
      </c>
      <c r="I4275">
        <v>5</v>
      </c>
      <c r="J4275" t="s">
        <v>143</v>
      </c>
      <c r="K4275">
        <v>13.68</v>
      </c>
      <c r="L4275">
        <v>659</v>
      </c>
      <c r="M4275">
        <v>1.95</v>
      </c>
      <c r="N4275" t="s">
        <v>153</v>
      </c>
      <c r="O4275">
        <v>45.29</v>
      </c>
      <c r="P4275" t="s">
        <v>23</v>
      </c>
      <c r="Q4275" t="s">
        <v>75</v>
      </c>
      <c r="R4275" t="s">
        <v>74</v>
      </c>
    </row>
    <row r="4276" spans="1:18" x14ac:dyDescent="0.25">
      <c r="A4276">
        <v>3295</v>
      </c>
      <c r="B4276">
        <v>5</v>
      </c>
      <c r="C4276">
        <v>12</v>
      </c>
      <c r="D4276">
        <v>9</v>
      </c>
      <c r="E4276">
        <v>7</v>
      </c>
      <c r="F4276">
        <v>5</v>
      </c>
      <c r="G4276">
        <v>9</v>
      </c>
      <c r="H4276">
        <v>3</v>
      </c>
      <c r="I4276">
        <v>5</v>
      </c>
      <c r="J4276" t="s">
        <v>143</v>
      </c>
      <c r="K4276">
        <v>19.16</v>
      </c>
      <c r="L4276">
        <v>544</v>
      </c>
      <c r="M4276">
        <v>9.4700000000000006</v>
      </c>
      <c r="N4276" t="s">
        <v>153</v>
      </c>
      <c r="O4276">
        <v>30.53</v>
      </c>
      <c r="P4276" t="s">
        <v>44</v>
      </c>
      <c r="Q4276" t="s">
        <v>75</v>
      </c>
      <c r="R4276" t="s">
        <v>74</v>
      </c>
    </row>
    <row r="4277" spans="1:18" x14ac:dyDescent="0.25">
      <c r="A4277">
        <v>3351</v>
      </c>
      <c r="B4277">
        <v>9</v>
      </c>
      <c r="C4277">
        <v>12</v>
      </c>
      <c r="D4277">
        <v>6</v>
      </c>
      <c r="E4277">
        <v>9</v>
      </c>
      <c r="F4277">
        <v>7</v>
      </c>
      <c r="G4277">
        <v>5</v>
      </c>
      <c r="H4277">
        <v>3</v>
      </c>
      <c r="I4277">
        <v>5</v>
      </c>
      <c r="J4277" t="s">
        <v>143</v>
      </c>
      <c r="K4277">
        <v>39.840000000000003</v>
      </c>
      <c r="L4277">
        <v>122</v>
      </c>
      <c r="M4277">
        <v>1.9</v>
      </c>
      <c r="N4277" t="s">
        <v>153</v>
      </c>
      <c r="O4277">
        <v>59.35</v>
      </c>
      <c r="P4277" t="s">
        <v>73</v>
      </c>
      <c r="Q4277" t="s">
        <v>75</v>
      </c>
      <c r="R4277" t="s">
        <v>74</v>
      </c>
    </row>
    <row r="4278" spans="1:18" x14ac:dyDescent="0.25">
      <c r="A4278">
        <v>3515</v>
      </c>
      <c r="B4278">
        <v>12</v>
      </c>
      <c r="C4278">
        <v>8</v>
      </c>
      <c r="D4278">
        <v>11</v>
      </c>
      <c r="E4278">
        <v>4</v>
      </c>
      <c r="F4278">
        <v>6</v>
      </c>
      <c r="G4278">
        <v>4</v>
      </c>
      <c r="H4278">
        <v>3</v>
      </c>
      <c r="I4278">
        <v>5</v>
      </c>
      <c r="J4278" t="s">
        <v>143</v>
      </c>
      <c r="K4278">
        <v>7.55</v>
      </c>
      <c r="L4278">
        <v>205</v>
      </c>
      <c r="M4278">
        <v>1.22</v>
      </c>
      <c r="N4278" t="s">
        <v>153</v>
      </c>
      <c r="O4278">
        <v>59.23</v>
      </c>
      <c r="P4278" t="s">
        <v>66</v>
      </c>
      <c r="Q4278" t="s">
        <v>75</v>
      </c>
      <c r="R4278" t="s">
        <v>74</v>
      </c>
    </row>
    <row r="4279" spans="1:18" x14ac:dyDescent="0.25">
      <c r="A4279">
        <v>3518</v>
      </c>
      <c r="B4279">
        <v>18</v>
      </c>
      <c r="C4279">
        <v>9</v>
      </c>
      <c r="D4279">
        <v>5</v>
      </c>
      <c r="E4279">
        <v>5</v>
      </c>
      <c r="F4279">
        <v>7</v>
      </c>
      <c r="G4279">
        <v>6</v>
      </c>
      <c r="H4279">
        <v>1</v>
      </c>
      <c r="I4279">
        <v>5</v>
      </c>
      <c r="J4279" t="s">
        <v>143</v>
      </c>
      <c r="K4279">
        <v>5.69</v>
      </c>
      <c r="L4279">
        <v>331</v>
      </c>
      <c r="M4279">
        <v>3.68</v>
      </c>
      <c r="N4279" t="s">
        <v>153</v>
      </c>
      <c r="O4279">
        <v>60.13</v>
      </c>
      <c r="P4279" t="s">
        <v>52</v>
      </c>
      <c r="Q4279" t="s">
        <v>75</v>
      </c>
      <c r="R4279" t="s">
        <v>74</v>
      </c>
    </row>
    <row r="4280" spans="1:18" x14ac:dyDescent="0.25">
      <c r="A4280">
        <v>3572</v>
      </c>
      <c r="B4280">
        <v>16</v>
      </c>
      <c r="C4280">
        <v>8</v>
      </c>
      <c r="D4280">
        <v>8</v>
      </c>
      <c r="E4280">
        <v>8</v>
      </c>
      <c r="F4280">
        <v>5</v>
      </c>
      <c r="G4280">
        <v>7</v>
      </c>
      <c r="H4280">
        <v>3</v>
      </c>
      <c r="I4280">
        <v>5</v>
      </c>
      <c r="J4280" t="s">
        <v>143</v>
      </c>
      <c r="K4280">
        <v>1.7</v>
      </c>
      <c r="L4280">
        <v>494</v>
      </c>
      <c r="M4280">
        <v>7.19</v>
      </c>
      <c r="N4280" t="s">
        <v>153</v>
      </c>
      <c r="O4280">
        <v>53.14</v>
      </c>
      <c r="P4280" t="s">
        <v>63</v>
      </c>
      <c r="Q4280" t="s">
        <v>75</v>
      </c>
      <c r="R4280" t="s">
        <v>74</v>
      </c>
    </row>
    <row r="4281" spans="1:18" x14ac:dyDescent="0.25">
      <c r="A4281">
        <v>3633</v>
      </c>
      <c r="B4281">
        <v>3</v>
      </c>
      <c r="C4281">
        <v>8</v>
      </c>
      <c r="D4281">
        <v>6</v>
      </c>
      <c r="E4281">
        <v>1</v>
      </c>
      <c r="F4281">
        <v>9</v>
      </c>
      <c r="G4281">
        <v>9</v>
      </c>
      <c r="H4281">
        <v>2</v>
      </c>
      <c r="I4281">
        <v>5</v>
      </c>
      <c r="J4281" t="s">
        <v>143</v>
      </c>
      <c r="K4281">
        <v>7.25</v>
      </c>
      <c r="L4281">
        <v>25</v>
      </c>
      <c r="M4281">
        <v>0.47</v>
      </c>
      <c r="N4281" t="s">
        <v>153</v>
      </c>
      <c r="O4281">
        <v>27.28</v>
      </c>
      <c r="P4281" t="s">
        <v>35</v>
      </c>
      <c r="Q4281" t="s">
        <v>75</v>
      </c>
      <c r="R4281" t="s">
        <v>74</v>
      </c>
    </row>
    <row r="4282" spans="1:18" x14ac:dyDescent="0.25">
      <c r="A4282">
        <v>3648</v>
      </c>
      <c r="B4282">
        <v>6</v>
      </c>
      <c r="C4282">
        <v>2</v>
      </c>
      <c r="D4282">
        <v>3</v>
      </c>
      <c r="E4282">
        <v>2</v>
      </c>
      <c r="F4282">
        <v>2</v>
      </c>
      <c r="G4282">
        <v>1</v>
      </c>
      <c r="H4282">
        <v>3</v>
      </c>
      <c r="I4282">
        <v>5</v>
      </c>
      <c r="J4282" t="s">
        <v>143</v>
      </c>
      <c r="K4282">
        <v>2.8</v>
      </c>
      <c r="L4282">
        <v>2134</v>
      </c>
      <c r="M4282">
        <v>2.4</v>
      </c>
      <c r="N4282" t="s">
        <v>153</v>
      </c>
      <c r="O4282">
        <v>39.31</v>
      </c>
      <c r="P4282" t="s">
        <v>50</v>
      </c>
      <c r="Q4282" t="s">
        <v>75</v>
      </c>
      <c r="R4282" t="s">
        <v>74</v>
      </c>
    </row>
    <row r="4283" spans="1:18" x14ac:dyDescent="0.25">
      <c r="A4283">
        <v>3672</v>
      </c>
      <c r="B4283">
        <v>15</v>
      </c>
      <c r="C4283">
        <v>11</v>
      </c>
      <c r="D4283">
        <v>1</v>
      </c>
      <c r="E4283">
        <v>4</v>
      </c>
      <c r="F4283">
        <v>4</v>
      </c>
      <c r="G4283">
        <v>3</v>
      </c>
      <c r="H4283">
        <v>1</v>
      </c>
      <c r="I4283">
        <v>5</v>
      </c>
      <c r="J4283" t="s">
        <v>143</v>
      </c>
      <c r="K4283">
        <v>63.8</v>
      </c>
      <c r="L4283">
        <v>89</v>
      </c>
      <c r="M4283">
        <v>3.54</v>
      </c>
      <c r="N4283" t="s">
        <v>153</v>
      </c>
      <c r="O4283">
        <v>70.66</v>
      </c>
      <c r="P4283" t="s">
        <v>50</v>
      </c>
      <c r="Q4283" t="s">
        <v>75</v>
      </c>
      <c r="R4283" t="s">
        <v>74</v>
      </c>
    </row>
    <row r="4284" spans="1:18" x14ac:dyDescent="0.25">
      <c r="A4284">
        <v>3894</v>
      </c>
      <c r="B4284">
        <v>10</v>
      </c>
      <c r="C4284">
        <v>10</v>
      </c>
      <c r="D4284">
        <v>3</v>
      </c>
      <c r="E4284">
        <v>3</v>
      </c>
      <c r="F4284">
        <v>9</v>
      </c>
      <c r="G4284">
        <v>9</v>
      </c>
      <c r="H4284">
        <v>3</v>
      </c>
      <c r="I4284">
        <v>5</v>
      </c>
      <c r="J4284" t="s">
        <v>143</v>
      </c>
      <c r="K4284">
        <v>32.35</v>
      </c>
      <c r="L4284">
        <v>806</v>
      </c>
      <c r="M4284">
        <v>9.81</v>
      </c>
      <c r="N4284" t="s">
        <v>153</v>
      </c>
      <c r="O4284">
        <v>53.01</v>
      </c>
      <c r="P4284" t="s">
        <v>40</v>
      </c>
      <c r="Q4284" t="s">
        <v>75</v>
      </c>
      <c r="R4284" t="s">
        <v>74</v>
      </c>
    </row>
    <row r="4285" spans="1:18" x14ac:dyDescent="0.25">
      <c r="A4285">
        <v>3928</v>
      </c>
      <c r="B4285">
        <v>9</v>
      </c>
      <c r="C4285">
        <v>12</v>
      </c>
      <c r="D4285">
        <v>5</v>
      </c>
      <c r="E4285">
        <v>1</v>
      </c>
      <c r="F4285">
        <v>5</v>
      </c>
      <c r="G4285">
        <v>8</v>
      </c>
      <c r="H4285">
        <v>1</v>
      </c>
      <c r="I4285">
        <v>5</v>
      </c>
      <c r="J4285" t="s">
        <v>143</v>
      </c>
      <c r="K4285">
        <v>12.43</v>
      </c>
      <c r="L4285">
        <v>382</v>
      </c>
      <c r="M4285">
        <v>3.45</v>
      </c>
      <c r="N4285" t="s">
        <v>153</v>
      </c>
      <c r="O4285">
        <v>38.94</v>
      </c>
      <c r="P4285" t="s">
        <v>51</v>
      </c>
      <c r="Q4285" t="s">
        <v>75</v>
      </c>
      <c r="R4285" t="s">
        <v>74</v>
      </c>
    </row>
    <row r="4286" spans="1:18" x14ac:dyDescent="0.25">
      <c r="A4286">
        <v>3958</v>
      </c>
      <c r="B4286">
        <v>2</v>
      </c>
      <c r="C4286">
        <v>9</v>
      </c>
      <c r="D4286">
        <v>10</v>
      </c>
      <c r="E4286">
        <v>5</v>
      </c>
      <c r="F4286">
        <v>5</v>
      </c>
      <c r="G4286">
        <v>2</v>
      </c>
      <c r="H4286">
        <v>3</v>
      </c>
      <c r="I4286">
        <v>5</v>
      </c>
      <c r="J4286" t="s">
        <v>143</v>
      </c>
      <c r="K4286">
        <v>43.75</v>
      </c>
      <c r="L4286">
        <v>43</v>
      </c>
      <c r="M4286">
        <v>0.39</v>
      </c>
      <c r="N4286" t="s">
        <v>153</v>
      </c>
      <c r="O4286">
        <v>46.14</v>
      </c>
      <c r="P4286" t="s">
        <v>60</v>
      </c>
      <c r="Q4286" t="s">
        <v>75</v>
      </c>
      <c r="R4286" t="s">
        <v>74</v>
      </c>
    </row>
    <row r="4287" spans="1:18" x14ac:dyDescent="0.25">
      <c r="A4287">
        <v>3961</v>
      </c>
      <c r="B4287">
        <v>11</v>
      </c>
      <c r="C4287">
        <v>1</v>
      </c>
      <c r="D4287">
        <v>9</v>
      </c>
      <c r="E4287">
        <v>2</v>
      </c>
      <c r="F4287">
        <v>6</v>
      </c>
      <c r="G4287">
        <v>4</v>
      </c>
      <c r="H4287">
        <v>2</v>
      </c>
      <c r="I4287">
        <v>5</v>
      </c>
      <c r="J4287" t="s">
        <v>143</v>
      </c>
      <c r="K4287">
        <v>25.63</v>
      </c>
      <c r="L4287">
        <v>547</v>
      </c>
      <c r="M4287">
        <v>3.18</v>
      </c>
      <c r="N4287" t="s">
        <v>153</v>
      </c>
      <c r="O4287">
        <v>58.12</v>
      </c>
      <c r="P4287" t="s">
        <v>58</v>
      </c>
      <c r="Q4287" t="s">
        <v>75</v>
      </c>
      <c r="R4287" t="s">
        <v>74</v>
      </c>
    </row>
    <row r="4288" spans="1:18" x14ac:dyDescent="0.25">
      <c r="A4288">
        <v>4005</v>
      </c>
      <c r="B4288">
        <v>9</v>
      </c>
      <c r="C4288">
        <v>1</v>
      </c>
      <c r="D4288">
        <v>8</v>
      </c>
      <c r="E4288">
        <v>8</v>
      </c>
      <c r="F4288">
        <v>3</v>
      </c>
      <c r="G4288">
        <v>1</v>
      </c>
      <c r="H4288">
        <v>3</v>
      </c>
      <c r="I4288">
        <v>5</v>
      </c>
      <c r="J4288" t="s">
        <v>143</v>
      </c>
      <c r="K4288">
        <v>15.72</v>
      </c>
      <c r="L4288">
        <v>307</v>
      </c>
      <c r="M4288">
        <v>2.4500000000000002</v>
      </c>
      <c r="N4288" t="s">
        <v>153</v>
      </c>
      <c r="O4288">
        <v>30.98</v>
      </c>
      <c r="P4288" t="s">
        <v>68</v>
      </c>
      <c r="Q4288" t="s">
        <v>75</v>
      </c>
      <c r="R4288" t="s">
        <v>74</v>
      </c>
    </row>
    <row r="4289" spans="1:18" x14ac:dyDescent="0.25">
      <c r="A4289">
        <v>4086</v>
      </c>
      <c r="B4289">
        <v>8</v>
      </c>
      <c r="C4289">
        <v>11</v>
      </c>
      <c r="D4289">
        <v>4</v>
      </c>
      <c r="E4289">
        <v>2</v>
      </c>
      <c r="F4289">
        <v>2</v>
      </c>
      <c r="G4289">
        <v>1</v>
      </c>
      <c r="H4289">
        <v>2</v>
      </c>
      <c r="I4289">
        <v>5</v>
      </c>
      <c r="J4289" t="s">
        <v>143</v>
      </c>
      <c r="K4289">
        <v>29.51</v>
      </c>
      <c r="L4289">
        <v>211</v>
      </c>
      <c r="M4289">
        <v>2.5</v>
      </c>
      <c r="N4289" t="s">
        <v>153</v>
      </c>
      <c r="O4289">
        <v>41.86</v>
      </c>
      <c r="P4289" t="s">
        <v>34</v>
      </c>
      <c r="Q4289" t="s">
        <v>75</v>
      </c>
      <c r="R4289" t="s">
        <v>74</v>
      </c>
    </row>
    <row r="4290" spans="1:18" x14ac:dyDescent="0.25">
      <c r="A4290">
        <v>4211</v>
      </c>
      <c r="B4290">
        <v>3</v>
      </c>
      <c r="C4290">
        <v>11</v>
      </c>
      <c r="D4290">
        <v>9</v>
      </c>
      <c r="E4290">
        <v>4</v>
      </c>
      <c r="F4290">
        <v>2</v>
      </c>
      <c r="G4290">
        <v>4</v>
      </c>
      <c r="H4290">
        <v>1</v>
      </c>
      <c r="I4290">
        <v>5</v>
      </c>
      <c r="J4290" t="s">
        <v>143</v>
      </c>
      <c r="K4290">
        <v>6.84</v>
      </c>
      <c r="L4290">
        <v>535</v>
      </c>
      <c r="M4290">
        <v>3.84</v>
      </c>
      <c r="N4290" t="s">
        <v>153</v>
      </c>
      <c r="O4290">
        <v>3.37</v>
      </c>
      <c r="P4290" t="s">
        <v>46</v>
      </c>
      <c r="Q4290" t="s">
        <v>75</v>
      </c>
      <c r="R4290" t="s">
        <v>74</v>
      </c>
    </row>
    <row r="4291" spans="1:18" x14ac:dyDescent="0.25">
      <c r="A4291">
        <v>4212</v>
      </c>
      <c r="B4291">
        <v>9</v>
      </c>
      <c r="C4291">
        <v>12</v>
      </c>
      <c r="D4291">
        <v>11</v>
      </c>
      <c r="E4291">
        <v>5</v>
      </c>
      <c r="F4291">
        <v>3</v>
      </c>
      <c r="G4291">
        <v>8</v>
      </c>
      <c r="H4291">
        <v>3</v>
      </c>
      <c r="I4291">
        <v>5</v>
      </c>
      <c r="J4291" t="s">
        <v>143</v>
      </c>
      <c r="K4291">
        <v>25.38</v>
      </c>
      <c r="L4291">
        <v>102</v>
      </c>
      <c r="M4291">
        <v>3.24</v>
      </c>
      <c r="N4291" t="s">
        <v>153</v>
      </c>
      <c r="O4291">
        <v>27.76</v>
      </c>
      <c r="P4291" t="s">
        <v>29</v>
      </c>
      <c r="Q4291" t="s">
        <v>75</v>
      </c>
      <c r="R4291" t="s">
        <v>74</v>
      </c>
    </row>
    <row r="4292" spans="1:18" x14ac:dyDescent="0.25">
      <c r="A4292">
        <v>4267</v>
      </c>
      <c r="B4292">
        <v>3</v>
      </c>
      <c r="C4292">
        <v>5</v>
      </c>
      <c r="D4292">
        <v>5</v>
      </c>
      <c r="E4292">
        <v>3</v>
      </c>
      <c r="F4292">
        <v>3</v>
      </c>
      <c r="G4292">
        <v>7</v>
      </c>
      <c r="H4292">
        <v>3</v>
      </c>
      <c r="I4292">
        <v>5</v>
      </c>
      <c r="J4292" t="s">
        <v>143</v>
      </c>
      <c r="K4292">
        <v>9.4</v>
      </c>
      <c r="L4292">
        <v>652</v>
      </c>
      <c r="M4292">
        <v>0.49</v>
      </c>
      <c r="N4292" t="s">
        <v>153</v>
      </c>
      <c r="O4292">
        <v>29.88</v>
      </c>
      <c r="P4292" t="s">
        <v>24</v>
      </c>
      <c r="Q4292" t="s">
        <v>75</v>
      </c>
      <c r="R4292" t="s">
        <v>74</v>
      </c>
    </row>
    <row r="4293" spans="1:18" x14ac:dyDescent="0.25">
      <c r="A4293">
        <v>4275</v>
      </c>
      <c r="B4293">
        <v>15</v>
      </c>
      <c r="C4293">
        <v>7</v>
      </c>
      <c r="D4293">
        <v>2</v>
      </c>
      <c r="E4293">
        <v>9</v>
      </c>
      <c r="F4293">
        <v>8</v>
      </c>
      <c r="G4293">
        <v>7</v>
      </c>
      <c r="H4293">
        <v>1</v>
      </c>
      <c r="I4293">
        <v>5</v>
      </c>
      <c r="J4293" t="s">
        <v>143</v>
      </c>
      <c r="K4293">
        <v>14.11</v>
      </c>
      <c r="L4293">
        <v>385</v>
      </c>
      <c r="M4293">
        <v>13.75</v>
      </c>
      <c r="N4293" t="s">
        <v>153</v>
      </c>
      <c r="O4293">
        <v>42.75</v>
      </c>
      <c r="P4293" t="s">
        <v>53</v>
      </c>
      <c r="Q4293" t="s">
        <v>75</v>
      </c>
      <c r="R4293" t="s">
        <v>74</v>
      </c>
    </row>
    <row r="4294" spans="1:18" x14ac:dyDescent="0.25">
      <c r="A4294">
        <v>4355</v>
      </c>
      <c r="B4294">
        <v>9</v>
      </c>
      <c r="C4294">
        <v>10</v>
      </c>
      <c r="D4294">
        <v>8</v>
      </c>
      <c r="E4294">
        <v>3</v>
      </c>
      <c r="F4294">
        <v>9</v>
      </c>
      <c r="G4294">
        <v>5</v>
      </c>
      <c r="H4294">
        <v>1</v>
      </c>
      <c r="I4294">
        <v>5</v>
      </c>
      <c r="J4294" t="s">
        <v>143</v>
      </c>
      <c r="K4294">
        <v>11.01</v>
      </c>
      <c r="L4294">
        <v>100</v>
      </c>
      <c r="M4294">
        <v>3.4</v>
      </c>
      <c r="N4294" t="s">
        <v>153</v>
      </c>
      <c r="O4294">
        <v>71.33</v>
      </c>
      <c r="P4294" t="s">
        <v>65</v>
      </c>
      <c r="Q4294" t="s">
        <v>75</v>
      </c>
      <c r="R4294" t="s">
        <v>74</v>
      </c>
    </row>
    <row r="4295" spans="1:18" x14ac:dyDescent="0.25">
      <c r="A4295">
        <v>4367</v>
      </c>
      <c r="B4295">
        <v>5</v>
      </c>
      <c r="C4295">
        <v>7</v>
      </c>
      <c r="D4295">
        <v>6</v>
      </c>
      <c r="E4295">
        <v>8</v>
      </c>
      <c r="F4295">
        <v>8</v>
      </c>
      <c r="G4295">
        <v>9</v>
      </c>
      <c r="H4295">
        <v>3</v>
      </c>
      <c r="I4295">
        <v>5</v>
      </c>
      <c r="J4295" t="s">
        <v>143</v>
      </c>
      <c r="K4295">
        <v>21.96</v>
      </c>
      <c r="L4295">
        <v>37</v>
      </c>
      <c r="M4295">
        <v>1.73</v>
      </c>
      <c r="N4295" t="s">
        <v>153</v>
      </c>
      <c r="O4295">
        <v>35.64</v>
      </c>
      <c r="P4295" t="s">
        <v>62</v>
      </c>
      <c r="Q4295" t="s">
        <v>75</v>
      </c>
      <c r="R4295" t="s">
        <v>74</v>
      </c>
    </row>
    <row r="4296" spans="1:18" x14ac:dyDescent="0.25">
      <c r="A4296">
        <v>4492</v>
      </c>
      <c r="B4296">
        <v>17</v>
      </c>
      <c r="C4296">
        <v>8</v>
      </c>
      <c r="D4296">
        <v>7</v>
      </c>
      <c r="E4296">
        <v>8</v>
      </c>
      <c r="F4296">
        <v>4</v>
      </c>
      <c r="G4296">
        <v>6</v>
      </c>
      <c r="H4296">
        <v>1</v>
      </c>
      <c r="I4296">
        <v>5</v>
      </c>
      <c r="J4296" t="s">
        <v>143</v>
      </c>
      <c r="K4296">
        <v>10.24</v>
      </c>
      <c r="L4296">
        <v>433</v>
      </c>
      <c r="M4296">
        <v>1.66</v>
      </c>
      <c r="N4296" t="s">
        <v>153</v>
      </c>
      <c r="O4296">
        <v>49.81</v>
      </c>
      <c r="P4296" t="s">
        <v>29</v>
      </c>
      <c r="Q4296" t="s">
        <v>75</v>
      </c>
      <c r="R4296" t="s">
        <v>74</v>
      </c>
    </row>
    <row r="4297" spans="1:18" x14ac:dyDescent="0.25">
      <c r="A4297">
        <v>4560</v>
      </c>
      <c r="B4297">
        <v>5</v>
      </c>
      <c r="C4297">
        <v>8</v>
      </c>
      <c r="D4297">
        <v>9</v>
      </c>
      <c r="E4297">
        <v>7</v>
      </c>
      <c r="F4297">
        <v>5</v>
      </c>
      <c r="G4297">
        <v>3</v>
      </c>
      <c r="H4297">
        <v>2</v>
      </c>
      <c r="I4297">
        <v>5</v>
      </c>
      <c r="J4297" t="s">
        <v>143</v>
      </c>
      <c r="K4297">
        <v>30.38</v>
      </c>
      <c r="L4297">
        <v>52</v>
      </c>
      <c r="M4297">
        <v>5.93</v>
      </c>
      <c r="N4297" t="s">
        <v>153</v>
      </c>
      <c r="O4297">
        <v>30.24</v>
      </c>
      <c r="P4297" t="s">
        <v>32</v>
      </c>
      <c r="Q4297" t="s">
        <v>75</v>
      </c>
      <c r="R4297" t="s">
        <v>74</v>
      </c>
    </row>
    <row r="4298" spans="1:18" x14ac:dyDescent="0.25">
      <c r="A4298">
        <v>4627</v>
      </c>
      <c r="B4298">
        <v>4</v>
      </c>
      <c r="C4298">
        <v>5</v>
      </c>
      <c r="D4298">
        <v>8</v>
      </c>
      <c r="E4298">
        <v>4</v>
      </c>
      <c r="F4298">
        <v>5</v>
      </c>
      <c r="G4298">
        <v>9</v>
      </c>
      <c r="H4298">
        <v>2</v>
      </c>
      <c r="I4298">
        <v>5</v>
      </c>
      <c r="J4298" t="s">
        <v>143</v>
      </c>
      <c r="K4298">
        <v>14.39</v>
      </c>
      <c r="L4298">
        <v>23</v>
      </c>
      <c r="M4298">
        <v>7.83</v>
      </c>
      <c r="N4298" t="s">
        <v>153</v>
      </c>
      <c r="O4298">
        <v>41.52</v>
      </c>
      <c r="P4298" t="s">
        <v>69</v>
      </c>
      <c r="Q4298" t="s">
        <v>75</v>
      </c>
      <c r="R4298" t="s">
        <v>74</v>
      </c>
    </row>
    <row r="4299" spans="1:18" x14ac:dyDescent="0.25">
      <c r="A4299">
        <v>4654</v>
      </c>
      <c r="B4299">
        <v>4</v>
      </c>
      <c r="C4299">
        <v>3</v>
      </c>
      <c r="D4299">
        <v>8</v>
      </c>
      <c r="E4299">
        <v>8</v>
      </c>
      <c r="F4299">
        <v>8</v>
      </c>
      <c r="G4299">
        <v>2</v>
      </c>
      <c r="H4299">
        <v>3</v>
      </c>
      <c r="I4299">
        <v>5</v>
      </c>
      <c r="J4299" t="s">
        <v>143</v>
      </c>
      <c r="K4299">
        <v>20.68</v>
      </c>
      <c r="L4299">
        <v>612</v>
      </c>
      <c r="M4299">
        <v>0.68</v>
      </c>
      <c r="N4299" t="s">
        <v>153</v>
      </c>
      <c r="O4299">
        <v>56.69</v>
      </c>
      <c r="P4299" t="s">
        <v>51</v>
      </c>
      <c r="Q4299" t="s">
        <v>75</v>
      </c>
      <c r="R4299" t="s">
        <v>74</v>
      </c>
    </row>
    <row r="4300" spans="1:18" x14ac:dyDescent="0.25">
      <c r="A4300">
        <v>4671</v>
      </c>
      <c r="B4300">
        <v>6</v>
      </c>
      <c r="C4300">
        <v>11</v>
      </c>
      <c r="D4300">
        <v>1</v>
      </c>
      <c r="E4300">
        <v>3</v>
      </c>
      <c r="F4300">
        <v>9</v>
      </c>
      <c r="G4300">
        <v>2</v>
      </c>
      <c r="H4300">
        <v>3</v>
      </c>
      <c r="I4300">
        <v>5</v>
      </c>
      <c r="J4300" t="s">
        <v>143</v>
      </c>
      <c r="K4300">
        <v>3.23</v>
      </c>
      <c r="L4300">
        <v>1217</v>
      </c>
      <c r="M4300">
        <v>6.45</v>
      </c>
      <c r="N4300" t="s">
        <v>153</v>
      </c>
      <c r="O4300">
        <v>68.5</v>
      </c>
      <c r="P4300" t="s">
        <v>26</v>
      </c>
      <c r="Q4300" t="s">
        <v>75</v>
      </c>
      <c r="R4300" t="s">
        <v>74</v>
      </c>
    </row>
    <row r="4301" spans="1:18" x14ac:dyDescent="0.25">
      <c r="A4301">
        <v>4672</v>
      </c>
      <c r="B4301">
        <v>9</v>
      </c>
      <c r="C4301">
        <v>9</v>
      </c>
      <c r="D4301">
        <v>2</v>
      </c>
      <c r="E4301">
        <v>2</v>
      </c>
      <c r="F4301">
        <v>2</v>
      </c>
      <c r="G4301">
        <v>3</v>
      </c>
      <c r="H4301">
        <v>2</v>
      </c>
      <c r="I4301">
        <v>5</v>
      </c>
      <c r="J4301" t="s">
        <v>143</v>
      </c>
      <c r="K4301">
        <v>53.59</v>
      </c>
      <c r="L4301">
        <v>781</v>
      </c>
      <c r="M4301">
        <v>1.02</v>
      </c>
      <c r="N4301" t="s">
        <v>153</v>
      </c>
      <c r="O4301">
        <v>27.21</v>
      </c>
      <c r="P4301" t="s">
        <v>73</v>
      </c>
      <c r="Q4301" t="s">
        <v>75</v>
      </c>
      <c r="R4301" t="s">
        <v>74</v>
      </c>
    </row>
    <row r="4302" spans="1:18" x14ac:dyDescent="0.25">
      <c r="A4302">
        <v>4717</v>
      </c>
      <c r="B4302">
        <v>7</v>
      </c>
      <c r="C4302">
        <v>10</v>
      </c>
      <c r="D4302">
        <v>10</v>
      </c>
      <c r="E4302">
        <v>8</v>
      </c>
      <c r="F4302">
        <v>9</v>
      </c>
      <c r="G4302">
        <v>1</v>
      </c>
      <c r="H4302">
        <v>1</v>
      </c>
      <c r="I4302">
        <v>5</v>
      </c>
      <c r="J4302" t="s">
        <v>143</v>
      </c>
      <c r="K4302">
        <v>5.34</v>
      </c>
      <c r="L4302">
        <v>412</v>
      </c>
      <c r="M4302">
        <v>3.46</v>
      </c>
      <c r="N4302" t="s">
        <v>153</v>
      </c>
      <c r="O4302">
        <v>55.03</v>
      </c>
      <c r="P4302" t="s">
        <v>26</v>
      </c>
      <c r="Q4302" t="s">
        <v>75</v>
      </c>
      <c r="R4302" t="s">
        <v>74</v>
      </c>
    </row>
    <row r="4303" spans="1:18" x14ac:dyDescent="0.25">
      <c r="A4303">
        <v>4741</v>
      </c>
      <c r="B4303">
        <v>19</v>
      </c>
      <c r="C4303">
        <v>6</v>
      </c>
      <c r="D4303">
        <v>10</v>
      </c>
      <c r="E4303">
        <v>2</v>
      </c>
      <c r="F4303">
        <v>1</v>
      </c>
      <c r="G4303">
        <v>4</v>
      </c>
      <c r="H4303">
        <v>2</v>
      </c>
      <c r="I4303">
        <v>5</v>
      </c>
      <c r="J4303" t="s">
        <v>143</v>
      </c>
      <c r="K4303">
        <v>6.22</v>
      </c>
      <c r="L4303">
        <v>216</v>
      </c>
      <c r="M4303">
        <v>13.64</v>
      </c>
      <c r="N4303" t="s">
        <v>153</v>
      </c>
      <c r="O4303">
        <v>55.03</v>
      </c>
      <c r="P4303" t="s">
        <v>62</v>
      </c>
      <c r="Q4303" t="s">
        <v>75</v>
      </c>
      <c r="R4303" t="s">
        <v>74</v>
      </c>
    </row>
    <row r="4304" spans="1:18" x14ac:dyDescent="0.25">
      <c r="A4304">
        <v>4776</v>
      </c>
      <c r="B4304">
        <v>7</v>
      </c>
      <c r="C4304">
        <v>1</v>
      </c>
      <c r="D4304">
        <v>7</v>
      </c>
      <c r="E4304">
        <v>8</v>
      </c>
      <c r="F4304">
        <v>4</v>
      </c>
      <c r="G4304">
        <v>7</v>
      </c>
      <c r="H4304">
        <v>3</v>
      </c>
      <c r="I4304">
        <v>5</v>
      </c>
      <c r="J4304" t="s">
        <v>143</v>
      </c>
      <c r="K4304">
        <v>23.47</v>
      </c>
      <c r="L4304">
        <v>242</v>
      </c>
      <c r="M4304">
        <v>2.86</v>
      </c>
      <c r="N4304" t="s">
        <v>153</v>
      </c>
      <c r="O4304">
        <v>28.39</v>
      </c>
      <c r="P4304" t="s">
        <v>53</v>
      </c>
      <c r="Q4304" t="s">
        <v>75</v>
      </c>
      <c r="R4304" t="s">
        <v>74</v>
      </c>
    </row>
    <row r="4305" spans="1:18" x14ac:dyDescent="0.25">
      <c r="A4305">
        <v>4867</v>
      </c>
      <c r="B4305">
        <v>17</v>
      </c>
      <c r="C4305">
        <v>1</v>
      </c>
      <c r="D4305">
        <v>2</v>
      </c>
      <c r="E4305">
        <v>2</v>
      </c>
      <c r="F4305">
        <v>4</v>
      </c>
      <c r="G4305">
        <v>7</v>
      </c>
      <c r="H4305">
        <v>3</v>
      </c>
      <c r="I4305">
        <v>5</v>
      </c>
      <c r="J4305" t="s">
        <v>143</v>
      </c>
      <c r="K4305">
        <v>18.71</v>
      </c>
      <c r="L4305">
        <v>306</v>
      </c>
      <c r="M4305">
        <v>4.8899999999999997</v>
      </c>
      <c r="N4305" t="s">
        <v>153</v>
      </c>
      <c r="O4305">
        <v>38.380000000000003</v>
      </c>
      <c r="P4305" t="s">
        <v>18</v>
      </c>
      <c r="Q4305" t="s">
        <v>75</v>
      </c>
      <c r="R4305" t="s">
        <v>74</v>
      </c>
    </row>
    <row r="4306" spans="1:18" x14ac:dyDescent="0.25">
      <c r="A4306">
        <v>4872</v>
      </c>
      <c r="B4306">
        <v>18</v>
      </c>
      <c r="C4306">
        <v>12</v>
      </c>
      <c r="D4306">
        <v>6</v>
      </c>
      <c r="E4306">
        <v>6</v>
      </c>
      <c r="F4306">
        <v>7</v>
      </c>
      <c r="G4306">
        <v>4</v>
      </c>
      <c r="H4306">
        <v>3</v>
      </c>
      <c r="I4306">
        <v>5</v>
      </c>
      <c r="J4306" t="s">
        <v>143</v>
      </c>
      <c r="K4306">
        <v>7.82</v>
      </c>
      <c r="L4306">
        <v>120</v>
      </c>
      <c r="M4306">
        <v>1.1599999999999999</v>
      </c>
      <c r="N4306" t="s">
        <v>153</v>
      </c>
      <c r="O4306">
        <v>62.11</v>
      </c>
      <c r="P4306" t="s">
        <v>44</v>
      </c>
      <c r="Q4306" t="s">
        <v>75</v>
      </c>
      <c r="R4306" t="s">
        <v>74</v>
      </c>
    </row>
    <row r="4307" spans="1:18" x14ac:dyDescent="0.25">
      <c r="A4307">
        <v>45</v>
      </c>
      <c r="B4307">
        <v>1</v>
      </c>
      <c r="C4307">
        <v>5</v>
      </c>
      <c r="D4307">
        <v>5</v>
      </c>
      <c r="E4307">
        <v>4</v>
      </c>
      <c r="F4307">
        <v>6</v>
      </c>
      <c r="G4307">
        <v>8</v>
      </c>
      <c r="H4307">
        <v>2</v>
      </c>
      <c r="I4307">
        <v>5</v>
      </c>
      <c r="J4307" t="s">
        <v>143</v>
      </c>
      <c r="K4307">
        <v>1.98</v>
      </c>
      <c r="L4307">
        <v>586</v>
      </c>
      <c r="M4307">
        <v>0.78</v>
      </c>
      <c r="N4307" t="s">
        <v>143</v>
      </c>
      <c r="O4307">
        <v>37.92</v>
      </c>
      <c r="P4307" t="s">
        <v>36</v>
      </c>
      <c r="Q4307" t="s">
        <v>77</v>
      </c>
      <c r="R4307" t="s">
        <v>76</v>
      </c>
    </row>
    <row r="4308" spans="1:18" x14ac:dyDescent="0.25">
      <c r="A4308">
        <v>177</v>
      </c>
      <c r="B4308">
        <v>17</v>
      </c>
      <c r="C4308">
        <v>1</v>
      </c>
      <c r="D4308">
        <v>2</v>
      </c>
      <c r="E4308">
        <v>9</v>
      </c>
      <c r="F4308">
        <v>6</v>
      </c>
      <c r="G4308">
        <v>4</v>
      </c>
      <c r="H4308">
        <v>3</v>
      </c>
      <c r="I4308">
        <v>5</v>
      </c>
      <c r="J4308" t="s">
        <v>143</v>
      </c>
      <c r="K4308">
        <v>7.53</v>
      </c>
      <c r="L4308">
        <v>142</v>
      </c>
      <c r="M4308">
        <v>8.5</v>
      </c>
      <c r="N4308" t="s">
        <v>143</v>
      </c>
      <c r="O4308">
        <v>55.23</v>
      </c>
      <c r="P4308" t="s">
        <v>58</v>
      </c>
      <c r="Q4308" t="s">
        <v>77</v>
      </c>
      <c r="R4308" t="s">
        <v>76</v>
      </c>
    </row>
    <row r="4309" spans="1:18" x14ac:dyDescent="0.25">
      <c r="A4309">
        <v>178</v>
      </c>
      <c r="B4309">
        <v>10</v>
      </c>
      <c r="C4309">
        <v>2</v>
      </c>
      <c r="D4309">
        <v>5</v>
      </c>
      <c r="E4309">
        <v>4</v>
      </c>
      <c r="F4309">
        <v>3</v>
      </c>
      <c r="G4309">
        <v>5</v>
      </c>
      <c r="H4309">
        <v>3</v>
      </c>
      <c r="I4309">
        <v>5</v>
      </c>
      <c r="J4309" t="s">
        <v>143</v>
      </c>
      <c r="K4309">
        <v>22.96</v>
      </c>
      <c r="L4309">
        <v>167</v>
      </c>
      <c r="M4309">
        <v>5.65</v>
      </c>
      <c r="N4309" t="s">
        <v>143</v>
      </c>
      <c r="O4309">
        <v>61.63</v>
      </c>
      <c r="P4309" t="s">
        <v>64</v>
      </c>
      <c r="Q4309" t="s">
        <v>77</v>
      </c>
      <c r="R4309" t="s">
        <v>76</v>
      </c>
    </row>
    <row r="4310" spans="1:18" x14ac:dyDescent="0.25">
      <c r="A4310">
        <v>209</v>
      </c>
      <c r="B4310">
        <v>9</v>
      </c>
      <c r="C4310">
        <v>11</v>
      </c>
      <c r="D4310">
        <v>6</v>
      </c>
      <c r="E4310">
        <v>4</v>
      </c>
      <c r="F4310">
        <v>5</v>
      </c>
      <c r="G4310">
        <v>7</v>
      </c>
      <c r="H4310">
        <v>1</v>
      </c>
      <c r="I4310">
        <v>5</v>
      </c>
      <c r="J4310" t="s">
        <v>143</v>
      </c>
      <c r="K4310">
        <v>8.09</v>
      </c>
      <c r="L4310">
        <v>938</v>
      </c>
      <c r="M4310">
        <v>3.21</v>
      </c>
      <c r="N4310" t="s">
        <v>143</v>
      </c>
      <c r="O4310">
        <v>42.41</v>
      </c>
      <c r="P4310" t="s">
        <v>37</v>
      </c>
      <c r="Q4310" t="s">
        <v>77</v>
      </c>
      <c r="R4310" t="s">
        <v>76</v>
      </c>
    </row>
    <row r="4311" spans="1:18" x14ac:dyDescent="0.25">
      <c r="A4311">
        <v>234</v>
      </c>
      <c r="B4311">
        <v>5</v>
      </c>
      <c r="C4311">
        <v>11</v>
      </c>
      <c r="D4311">
        <v>4</v>
      </c>
      <c r="E4311">
        <v>2</v>
      </c>
      <c r="F4311">
        <v>9</v>
      </c>
      <c r="G4311">
        <v>6</v>
      </c>
      <c r="H4311">
        <v>2</v>
      </c>
      <c r="I4311">
        <v>5</v>
      </c>
      <c r="J4311" t="s">
        <v>143</v>
      </c>
      <c r="K4311">
        <v>51.12</v>
      </c>
      <c r="L4311">
        <v>506</v>
      </c>
      <c r="M4311">
        <v>5.67</v>
      </c>
      <c r="N4311" t="s">
        <v>143</v>
      </c>
      <c r="O4311">
        <v>57.8</v>
      </c>
      <c r="P4311" t="s">
        <v>49</v>
      </c>
      <c r="Q4311" t="s">
        <v>77</v>
      </c>
      <c r="R4311" t="s">
        <v>76</v>
      </c>
    </row>
    <row r="4312" spans="1:18" x14ac:dyDescent="0.25">
      <c r="A4312">
        <v>324</v>
      </c>
      <c r="B4312">
        <v>12</v>
      </c>
      <c r="C4312">
        <v>12</v>
      </c>
      <c r="D4312">
        <v>11</v>
      </c>
      <c r="E4312">
        <v>7</v>
      </c>
      <c r="F4312">
        <v>6</v>
      </c>
      <c r="G4312">
        <v>3</v>
      </c>
      <c r="H4312">
        <v>1</v>
      </c>
      <c r="I4312">
        <v>5</v>
      </c>
      <c r="J4312" t="s">
        <v>143</v>
      </c>
      <c r="K4312">
        <v>17.27</v>
      </c>
      <c r="L4312">
        <v>104</v>
      </c>
      <c r="M4312">
        <v>2.2599999999999998</v>
      </c>
      <c r="N4312" t="s">
        <v>143</v>
      </c>
      <c r="O4312">
        <v>62.23</v>
      </c>
      <c r="P4312" t="s">
        <v>39</v>
      </c>
      <c r="Q4312" t="s">
        <v>77</v>
      </c>
      <c r="R4312" t="s">
        <v>76</v>
      </c>
    </row>
    <row r="4313" spans="1:18" x14ac:dyDescent="0.25">
      <c r="A4313">
        <v>361</v>
      </c>
      <c r="B4313">
        <v>6</v>
      </c>
      <c r="C4313">
        <v>11</v>
      </c>
      <c r="D4313">
        <v>6</v>
      </c>
      <c r="E4313">
        <v>2</v>
      </c>
      <c r="F4313">
        <v>5</v>
      </c>
      <c r="G4313">
        <v>6</v>
      </c>
      <c r="H4313">
        <v>2</v>
      </c>
      <c r="I4313">
        <v>5</v>
      </c>
      <c r="J4313" t="s">
        <v>143</v>
      </c>
      <c r="K4313">
        <v>12.05</v>
      </c>
      <c r="L4313">
        <v>109</v>
      </c>
      <c r="M4313">
        <v>0.85</v>
      </c>
      <c r="N4313" t="s">
        <v>143</v>
      </c>
      <c r="O4313">
        <v>17.95</v>
      </c>
      <c r="P4313" t="s">
        <v>42</v>
      </c>
      <c r="Q4313" t="s">
        <v>77</v>
      </c>
      <c r="R4313" t="s">
        <v>76</v>
      </c>
    </row>
    <row r="4314" spans="1:18" x14ac:dyDescent="0.25">
      <c r="A4314">
        <v>408</v>
      </c>
      <c r="B4314">
        <v>20</v>
      </c>
      <c r="C4314">
        <v>10</v>
      </c>
      <c r="D4314">
        <v>4</v>
      </c>
      <c r="E4314">
        <v>1</v>
      </c>
      <c r="F4314">
        <v>2</v>
      </c>
      <c r="G4314">
        <v>5</v>
      </c>
      <c r="H4314">
        <v>2</v>
      </c>
      <c r="I4314">
        <v>5</v>
      </c>
      <c r="J4314" t="s">
        <v>143</v>
      </c>
      <c r="K4314">
        <v>18.96</v>
      </c>
      <c r="L4314">
        <v>139</v>
      </c>
      <c r="M4314">
        <v>3.24</v>
      </c>
      <c r="N4314" t="s">
        <v>143</v>
      </c>
      <c r="O4314">
        <v>18.46</v>
      </c>
      <c r="P4314" t="s">
        <v>73</v>
      </c>
      <c r="Q4314" t="s">
        <v>77</v>
      </c>
      <c r="R4314" t="s">
        <v>76</v>
      </c>
    </row>
    <row r="4315" spans="1:18" x14ac:dyDescent="0.25">
      <c r="A4315">
        <v>425</v>
      </c>
      <c r="B4315">
        <v>9</v>
      </c>
      <c r="C4315">
        <v>9</v>
      </c>
      <c r="D4315">
        <v>9</v>
      </c>
      <c r="E4315">
        <v>8</v>
      </c>
      <c r="F4315">
        <v>7</v>
      </c>
      <c r="G4315">
        <v>5</v>
      </c>
      <c r="H4315">
        <v>1</v>
      </c>
      <c r="I4315">
        <v>5</v>
      </c>
      <c r="J4315" t="s">
        <v>143</v>
      </c>
      <c r="K4315">
        <v>28.07</v>
      </c>
      <c r="L4315">
        <v>251</v>
      </c>
      <c r="M4315">
        <v>2.62</v>
      </c>
      <c r="N4315" t="s">
        <v>143</v>
      </c>
      <c r="O4315">
        <v>45.34</v>
      </c>
      <c r="P4315" t="s">
        <v>23</v>
      </c>
      <c r="Q4315" t="s">
        <v>77</v>
      </c>
      <c r="R4315" t="s">
        <v>76</v>
      </c>
    </row>
    <row r="4316" spans="1:18" x14ac:dyDescent="0.25">
      <c r="A4316">
        <v>441</v>
      </c>
      <c r="B4316">
        <v>8</v>
      </c>
      <c r="C4316">
        <v>2</v>
      </c>
      <c r="D4316">
        <v>5</v>
      </c>
      <c r="E4316">
        <v>9</v>
      </c>
      <c r="F4316">
        <v>1</v>
      </c>
      <c r="G4316">
        <v>9</v>
      </c>
      <c r="H4316">
        <v>3</v>
      </c>
      <c r="I4316">
        <v>5</v>
      </c>
      <c r="J4316" t="s">
        <v>143</v>
      </c>
      <c r="K4316">
        <v>10.58</v>
      </c>
      <c r="L4316">
        <v>610</v>
      </c>
      <c r="M4316">
        <v>1.04</v>
      </c>
      <c r="N4316" t="s">
        <v>143</v>
      </c>
      <c r="O4316">
        <v>30.65</v>
      </c>
      <c r="P4316" t="s">
        <v>56</v>
      </c>
      <c r="Q4316" t="s">
        <v>77</v>
      </c>
      <c r="R4316" t="s">
        <v>76</v>
      </c>
    </row>
    <row r="4317" spans="1:18" x14ac:dyDescent="0.25">
      <c r="A4317">
        <v>489</v>
      </c>
      <c r="B4317">
        <v>1</v>
      </c>
      <c r="C4317">
        <v>1</v>
      </c>
      <c r="D4317">
        <v>10</v>
      </c>
      <c r="E4317">
        <v>8</v>
      </c>
      <c r="F4317">
        <v>2</v>
      </c>
      <c r="G4317">
        <v>3</v>
      </c>
      <c r="H4317">
        <v>1</v>
      </c>
      <c r="I4317">
        <v>5</v>
      </c>
      <c r="J4317" t="s">
        <v>143</v>
      </c>
      <c r="K4317">
        <v>50.98</v>
      </c>
      <c r="L4317">
        <v>54</v>
      </c>
      <c r="M4317">
        <v>6.18</v>
      </c>
      <c r="N4317" t="s">
        <v>143</v>
      </c>
      <c r="O4317">
        <v>37.46</v>
      </c>
      <c r="P4317" t="s">
        <v>68</v>
      </c>
      <c r="Q4317" t="s">
        <v>77</v>
      </c>
      <c r="R4317" t="s">
        <v>76</v>
      </c>
    </row>
    <row r="4318" spans="1:18" x14ac:dyDescent="0.25">
      <c r="A4318">
        <v>545</v>
      </c>
      <c r="B4318">
        <v>2</v>
      </c>
      <c r="C4318">
        <v>2</v>
      </c>
      <c r="D4318">
        <v>5</v>
      </c>
      <c r="E4318">
        <v>6</v>
      </c>
      <c r="F4318">
        <v>2</v>
      </c>
      <c r="G4318">
        <v>9</v>
      </c>
      <c r="H4318">
        <v>2</v>
      </c>
      <c r="I4318">
        <v>5</v>
      </c>
      <c r="J4318" t="s">
        <v>143</v>
      </c>
      <c r="K4318">
        <v>7.72</v>
      </c>
      <c r="L4318">
        <v>72</v>
      </c>
      <c r="M4318">
        <v>12.6</v>
      </c>
      <c r="N4318" t="s">
        <v>143</v>
      </c>
      <c r="O4318">
        <v>74.44</v>
      </c>
      <c r="P4318" t="s">
        <v>62</v>
      </c>
      <c r="Q4318" t="s">
        <v>77</v>
      </c>
      <c r="R4318" t="s">
        <v>76</v>
      </c>
    </row>
    <row r="4319" spans="1:18" x14ac:dyDescent="0.25">
      <c r="A4319">
        <v>551</v>
      </c>
      <c r="B4319">
        <v>9</v>
      </c>
      <c r="C4319">
        <v>2</v>
      </c>
      <c r="D4319">
        <v>5</v>
      </c>
      <c r="E4319">
        <v>5</v>
      </c>
      <c r="F4319">
        <v>1</v>
      </c>
      <c r="G4319">
        <v>6</v>
      </c>
      <c r="H4319">
        <v>1</v>
      </c>
      <c r="I4319">
        <v>5</v>
      </c>
      <c r="J4319" t="s">
        <v>143</v>
      </c>
      <c r="K4319">
        <v>61.75</v>
      </c>
      <c r="L4319">
        <v>147</v>
      </c>
      <c r="M4319">
        <v>2.9</v>
      </c>
      <c r="N4319" t="s">
        <v>143</v>
      </c>
      <c r="O4319">
        <v>43.89</v>
      </c>
      <c r="P4319" t="s">
        <v>51</v>
      </c>
      <c r="Q4319" t="s">
        <v>77</v>
      </c>
      <c r="R4319" t="s">
        <v>76</v>
      </c>
    </row>
    <row r="4320" spans="1:18" x14ac:dyDescent="0.25">
      <c r="A4320">
        <v>616</v>
      </c>
      <c r="B4320">
        <v>16</v>
      </c>
      <c r="C4320">
        <v>10</v>
      </c>
      <c r="D4320">
        <v>2</v>
      </c>
      <c r="E4320">
        <v>5</v>
      </c>
      <c r="F4320">
        <v>4</v>
      </c>
      <c r="G4320">
        <v>2</v>
      </c>
      <c r="H4320">
        <v>1</v>
      </c>
      <c r="I4320">
        <v>5</v>
      </c>
      <c r="J4320" t="s">
        <v>143</v>
      </c>
      <c r="K4320">
        <v>27.8</v>
      </c>
      <c r="L4320">
        <v>499</v>
      </c>
      <c r="M4320">
        <v>4.0999999999999996</v>
      </c>
      <c r="N4320" t="s">
        <v>143</v>
      </c>
      <c r="O4320">
        <v>41.27</v>
      </c>
      <c r="P4320" t="s">
        <v>21</v>
      </c>
      <c r="Q4320" t="s">
        <v>77</v>
      </c>
      <c r="R4320" t="s">
        <v>76</v>
      </c>
    </row>
    <row r="4321" spans="1:18" x14ac:dyDescent="0.25">
      <c r="A4321">
        <v>644</v>
      </c>
      <c r="B4321">
        <v>12</v>
      </c>
      <c r="C4321">
        <v>3</v>
      </c>
      <c r="D4321">
        <v>6</v>
      </c>
      <c r="E4321">
        <v>8</v>
      </c>
      <c r="F4321">
        <v>5</v>
      </c>
      <c r="G4321">
        <v>1</v>
      </c>
      <c r="H4321">
        <v>1</v>
      </c>
      <c r="I4321">
        <v>5</v>
      </c>
      <c r="J4321" t="s">
        <v>143</v>
      </c>
      <c r="K4321">
        <v>2.44</v>
      </c>
      <c r="L4321">
        <v>137</v>
      </c>
      <c r="M4321">
        <v>1.71</v>
      </c>
      <c r="N4321" t="s">
        <v>143</v>
      </c>
      <c r="O4321">
        <v>55.82</v>
      </c>
      <c r="P4321" t="s">
        <v>53</v>
      </c>
      <c r="Q4321" t="s">
        <v>77</v>
      </c>
      <c r="R4321" t="s">
        <v>76</v>
      </c>
    </row>
    <row r="4322" spans="1:18" x14ac:dyDescent="0.25">
      <c r="A4322">
        <v>692</v>
      </c>
      <c r="B4322">
        <v>9</v>
      </c>
      <c r="C4322">
        <v>2</v>
      </c>
      <c r="D4322">
        <v>10</v>
      </c>
      <c r="E4322">
        <v>9</v>
      </c>
      <c r="F4322">
        <v>2</v>
      </c>
      <c r="G4322">
        <v>5</v>
      </c>
      <c r="H4322">
        <v>3</v>
      </c>
      <c r="I4322">
        <v>5</v>
      </c>
      <c r="J4322" t="s">
        <v>143</v>
      </c>
      <c r="K4322">
        <v>38.04</v>
      </c>
      <c r="L4322">
        <v>163</v>
      </c>
      <c r="M4322">
        <v>3.38</v>
      </c>
      <c r="N4322" t="s">
        <v>143</v>
      </c>
      <c r="O4322">
        <v>27.43</v>
      </c>
      <c r="P4322" t="s">
        <v>73</v>
      </c>
      <c r="Q4322" t="s">
        <v>77</v>
      </c>
      <c r="R4322" t="s">
        <v>76</v>
      </c>
    </row>
    <row r="4323" spans="1:18" x14ac:dyDescent="0.25">
      <c r="A4323">
        <v>785</v>
      </c>
      <c r="B4323">
        <v>15</v>
      </c>
      <c r="C4323">
        <v>9</v>
      </c>
      <c r="D4323">
        <v>7</v>
      </c>
      <c r="E4323">
        <v>2</v>
      </c>
      <c r="F4323">
        <v>4</v>
      </c>
      <c r="G4323">
        <v>5</v>
      </c>
      <c r="H4323">
        <v>1</v>
      </c>
      <c r="I4323">
        <v>5</v>
      </c>
      <c r="J4323" t="s">
        <v>143</v>
      </c>
      <c r="K4323">
        <v>16.03</v>
      </c>
      <c r="L4323">
        <v>169</v>
      </c>
      <c r="M4323">
        <v>0.78</v>
      </c>
      <c r="N4323" t="s">
        <v>143</v>
      </c>
      <c r="O4323">
        <v>41.06</v>
      </c>
      <c r="P4323" t="s">
        <v>21</v>
      </c>
      <c r="Q4323" t="s">
        <v>77</v>
      </c>
      <c r="R4323" t="s">
        <v>76</v>
      </c>
    </row>
    <row r="4324" spans="1:18" x14ac:dyDescent="0.25">
      <c r="A4324">
        <v>857</v>
      </c>
      <c r="B4324">
        <v>16</v>
      </c>
      <c r="C4324">
        <v>2</v>
      </c>
      <c r="D4324">
        <v>6</v>
      </c>
      <c r="E4324">
        <v>1</v>
      </c>
      <c r="F4324">
        <v>7</v>
      </c>
      <c r="G4324">
        <v>4</v>
      </c>
      <c r="H4324">
        <v>3</v>
      </c>
      <c r="I4324">
        <v>5</v>
      </c>
      <c r="J4324" t="s">
        <v>143</v>
      </c>
      <c r="K4324">
        <v>2.82</v>
      </c>
      <c r="L4324">
        <v>1034</v>
      </c>
      <c r="M4324">
        <v>7.97</v>
      </c>
      <c r="N4324" t="s">
        <v>143</v>
      </c>
      <c r="O4324">
        <v>33.31</v>
      </c>
      <c r="P4324" t="s">
        <v>55</v>
      </c>
      <c r="Q4324" t="s">
        <v>77</v>
      </c>
      <c r="R4324" t="s">
        <v>76</v>
      </c>
    </row>
    <row r="4325" spans="1:18" x14ac:dyDescent="0.25">
      <c r="A4325">
        <v>874</v>
      </c>
      <c r="B4325">
        <v>13</v>
      </c>
      <c r="C4325">
        <v>12</v>
      </c>
      <c r="D4325">
        <v>10</v>
      </c>
      <c r="E4325">
        <v>2</v>
      </c>
      <c r="F4325">
        <v>7</v>
      </c>
      <c r="G4325">
        <v>7</v>
      </c>
      <c r="H4325">
        <v>1</v>
      </c>
      <c r="I4325">
        <v>5</v>
      </c>
      <c r="J4325" t="s">
        <v>143</v>
      </c>
      <c r="K4325">
        <v>7.57</v>
      </c>
      <c r="L4325">
        <v>267</v>
      </c>
      <c r="M4325">
        <v>1.81</v>
      </c>
      <c r="N4325" t="s">
        <v>143</v>
      </c>
      <c r="O4325">
        <v>48.35</v>
      </c>
      <c r="P4325" t="s">
        <v>42</v>
      </c>
      <c r="Q4325" t="s">
        <v>77</v>
      </c>
      <c r="R4325" t="s">
        <v>76</v>
      </c>
    </row>
    <row r="4326" spans="1:18" x14ac:dyDescent="0.25">
      <c r="A4326">
        <v>900</v>
      </c>
      <c r="B4326">
        <v>19</v>
      </c>
      <c r="C4326">
        <v>3</v>
      </c>
      <c r="D4326">
        <v>8</v>
      </c>
      <c r="E4326">
        <v>8</v>
      </c>
      <c r="F4326">
        <v>4</v>
      </c>
      <c r="G4326">
        <v>4</v>
      </c>
      <c r="H4326">
        <v>3</v>
      </c>
      <c r="I4326">
        <v>5</v>
      </c>
      <c r="J4326" t="s">
        <v>143</v>
      </c>
      <c r="K4326">
        <v>5.72</v>
      </c>
      <c r="L4326">
        <v>936</v>
      </c>
      <c r="M4326">
        <v>0.47</v>
      </c>
      <c r="N4326" t="s">
        <v>143</v>
      </c>
      <c r="O4326">
        <v>27.09</v>
      </c>
      <c r="P4326" t="s">
        <v>30</v>
      </c>
      <c r="Q4326" t="s">
        <v>77</v>
      </c>
      <c r="R4326" t="s">
        <v>76</v>
      </c>
    </row>
    <row r="4327" spans="1:18" x14ac:dyDescent="0.25">
      <c r="A4327">
        <v>975</v>
      </c>
      <c r="B4327">
        <v>2</v>
      </c>
      <c r="C4327">
        <v>6</v>
      </c>
      <c r="D4327">
        <v>6</v>
      </c>
      <c r="E4327">
        <v>3</v>
      </c>
      <c r="F4327">
        <v>9</v>
      </c>
      <c r="G4327">
        <v>4</v>
      </c>
      <c r="H4327">
        <v>2</v>
      </c>
      <c r="I4327">
        <v>5</v>
      </c>
      <c r="J4327" t="s">
        <v>143</v>
      </c>
      <c r="K4327">
        <v>49.9</v>
      </c>
      <c r="L4327">
        <v>57</v>
      </c>
      <c r="M4327">
        <v>4.09</v>
      </c>
      <c r="N4327" t="s">
        <v>143</v>
      </c>
      <c r="O4327">
        <v>35.880000000000003</v>
      </c>
      <c r="P4327" t="s">
        <v>25</v>
      </c>
      <c r="Q4327" t="s">
        <v>77</v>
      </c>
      <c r="R4327" t="s">
        <v>76</v>
      </c>
    </row>
    <row r="4328" spans="1:18" x14ac:dyDescent="0.25">
      <c r="A4328">
        <v>985</v>
      </c>
      <c r="B4328">
        <v>4</v>
      </c>
      <c r="C4328">
        <v>2</v>
      </c>
      <c r="D4328">
        <v>4</v>
      </c>
      <c r="E4328">
        <v>1</v>
      </c>
      <c r="F4328">
        <v>9</v>
      </c>
      <c r="G4328">
        <v>1</v>
      </c>
      <c r="H4328">
        <v>1</v>
      </c>
      <c r="I4328">
        <v>5</v>
      </c>
      <c r="J4328" t="s">
        <v>143</v>
      </c>
      <c r="K4328">
        <v>17.38</v>
      </c>
      <c r="L4328">
        <v>520</v>
      </c>
      <c r="M4328">
        <v>11.86</v>
      </c>
      <c r="N4328" t="s">
        <v>143</v>
      </c>
      <c r="O4328">
        <v>51.71</v>
      </c>
      <c r="P4328" t="s">
        <v>44</v>
      </c>
      <c r="Q4328" t="s">
        <v>77</v>
      </c>
      <c r="R4328" t="s">
        <v>76</v>
      </c>
    </row>
    <row r="4329" spans="1:18" x14ac:dyDescent="0.25">
      <c r="A4329">
        <v>1018</v>
      </c>
      <c r="B4329">
        <v>3</v>
      </c>
      <c r="C4329">
        <v>10</v>
      </c>
      <c r="D4329">
        <v>7</v>
      </c>
      <c r="E4329">
        <v>1</v>
      </c>
      <c r="F4329">
        <v>8</v>
      </c>
      <c r="G4329">
        <v>6</v>
      </c>
      <c r="H4329">
        <v>3</v>
      </c>
      <c r="I4329">
        <v>5</v>
      </c>
      <c r="J4329" t="s">
        <v>143</v>
      </c>
      <c r="K4329">
        <v>12.59</v>
      </c>
      <c r="L4329">
        <v>471</v>
      </c>
      <c r="M4329">
        <v>3.58</v>
      </c>
      <c r="N4329" t="s">
        <v>143</v>
      </c>
      <c r="O4329">
        <v>34.299999999999997</v>
      </c>
      <c r="P4329" t="s">
        <v>25</v>
      </c>
      <c r="Q4329" t="s">
        <v>77</v>
      </c>
      <c r="R4329" t="s">
        <v>76</v>
      </c>
    </row>
    <row r="4330" spans="1:18" x14ac:dyDescent="0.25">
      <c r="A4330">
        <v>1031</v>
      </c>
      <c r="B4330">
        <v>12</v>
      </c>
      <c r="C4330">
        <v>6</v>
      </c>
      <c r="D4330">
        <v>3</v>
      </c>
      <c r="E4330">
        <v>6</v>
      </c>
      <c r="F4330">
        <v>1</v>
      </c>
      <c r="G4330">
        <v>6</v>
      </c>
      <c r="H4330">
        <v>3</v>
      </c>
      <c r="I4330">
        <v>5</v>
      </c>
      <c r="J4330" t="s">
        <v>143</v>
      </c>
      <c r="K4330">
        <v>5.46</v>
      </c>
      <c r="L4330">
        <v>479</v>
      </c>
      <c r="M4330">
        <v>2.06</v>
      </c>
      <c r="N4330" t="s">
        <v>143</v>
      </c>
      <c r="O4330">
        <v>31.96</v>
      </c>
      <c r="P4330" t="s">
        <v>23</v>
      </c>
      <c r="Q4330" t="s">
        <v>77</v>
      </c>
      <c r="R4330" t="s">
        <v>76</v>
      </c>
    </row>
    <row r="4331" spans="1:18" x14ac:dyDescent="0.25">
      <c r="A4331">
        <v>1036</v>
      </c>
      <c r="B4331">
        <v>2</v>
      </c>
      <c r="C4331">
        <v>9</v>
      </c>
      <c r="D4331">
        <v>9</v>
      </c>
      <c r="E4331">
        <v>1</v>
      </c>
      <c r="F4331">
        <v>8</v>
      </c>
      <c r="G4331">
        <v>7</v>
      </c>
      <c r="H4331">
        <v>1</v>
      </c>
      <c r="I4331">
        <v>5</v>
      </c>
      <c r="J4331" t="s">
        <v>143</v>
      </c>
      <c r="K4331">
        <v>3.48</v>
      </c>
      <c r="L4331">
        <v>27</v>
      </c>
      <c r="M4331">
        <v>2.97</v>
      </c>
      <c r="N4331" t="s">
        <v>143</v>
      </c>
      <c r="O4331">
        <v>45.24</v>
      </c>
      <c r="P4331" t="s">
        <v>50</v>
      </c>
      <c r="Q4331" t="s">
        <v>77</v>
      </c>
      <c r="R4331" t="s">
        <v>76</v>
      </c>
    </row>
    <row r="4332" spans="1:18" x14ac:dyDescent="0.25">
      <c r="A4332">
        <v>1047</v>
      </c>
      <c r="B4332">
        <v>19</v>
      </c>
      <c r="C4332">
        <v>11</v>
      </c>
      <c r="D4332">
        <v>2</v>
      </c>
      <c r="E4332">
        <v>3</v>
      </c>
      <c r="F4332">
        <v>2</v>
      </c>
      <c r="G4332">
        <v>1</v>
      </c>
      <c r="H4332">
        <v>1</v>
      </c>
      <c r="I4332">
        <v>5</v>
      </c>
      <c r="J4332" t="s">
        <v>143</v>
      </c>
      <c r="K4332">
        <v>21.25</v>
      </c>
      <c r="L4332">
        <v>72</v>
      </c>
      <c r="M4332">
        <v>2.63</v>
      </c>
      <c r="N4332" t="s">
        <v>143</v>
      </c>
      <c r="O4332">
        <v>49.62</v>
      </c>
      <c r="P4332" t="s">
        <v>46</v>
      </c>
      <c r="Q4332" t="s">
        <v>77</v>
      </c>
      <c r="R4332" t="s">
        <v>76</v>
      </c>
    </row>
    <row r="4333" spans="1:18" x14ac:dyDescent="0.25">
      <c r="A4333">
        <v>1048</v>
      </c>
      <c r="B4333">
        <v>9</v>
      </c>
      <c r="C4333">
        <v>1</v>
      </c>
      <c r="D4333">
        <v>8</v>
      </c>
      <c r="E4333">
        <v>9</v>
      </c>
      <c r="F4333">
        <v>9</v>
      </c>
      <c r="G4333">
        <v>6</v>
      </c>
      <c r="H4333">
        <v>1</v>
      </c>
      <c r="I4333">
        <v>5</v>
      </c>
      <c r="J4333" t="s">
        <v>143</v>
      </c>
      <c r="K4333">
        <v>3.17</v>
      </c>
      <c r="L4333">
        <v>1089</v>
      </c>
      <c r="M4333">
        <v>3.9</v>
      </c>
      <c r="N4333" t="s">
        <v>143</v>
      </c>
      <c r="O4333">
        <v>57.57</v>
      </c>
      <c r="P4333" t="s">
        <v>36</v>
      </c>
      <c r="Q4333" t="s">
        <v>77</v>
      </c>
      <c r="R4333" t="s">
        <v>76</v>
      </c>
    </row>
    <row r="4334" spans="1:18" x14ac:dyDescent="0.25">
      <c r="A4334">
        <v>1108</v>
      </c>
      <c r="B4334">
        <v>16</v>
      </c>
      <c r="C4334">
        <v>1</v>
      </c>
      <c r="D4334">
        <v>5</v>
      </c>
      <c r="E4334">
        <v>5</v>
      </c>
      <c r="F4334">
        <v>2</v>
      </c>
      <c r="G4334">
        <v>5</v>
      </c>
      <c r="H4334">
        <v>1</v>
      </c>
      <c r="I4334">
        <v>5</v>
      </c>
      <c r="J4334" t="s">
        <v>143</v>
      </c>
      <c r="K4334">
        <v>4.46</v>
      </c>
      <c r="L4334">
        <v>168</v>
      </c>
      <c r="M4334">
        <v>1.1000000000000001</v>
      </c>
      <c r="N4334" t="s">
        <v>143</v>
      </c>
      <c r="O4334">
        <v>59.29</v>
      </c>
      <c r="P4334" t="s">
        <v>61</v>
      </c>
      <c r="Q4334" t="s">
        <v>77</v>
      </c>
      <c r="R4334" t="s">
        <v>76</v>
      </c>
    </row>
    <row r="4335" spans="1:18" x14ac:dyDescent="0.25">
      <c r="A4335">
        <v>1178</v>
      </c>
      <c r="B4335">
        <v>11</v>
      </c>
      <c r="C4335">
        <v>5</v>
      </c>
      <c r="D4335">
        <v>9</v>
      </c>
      <c r="E4335">
        <v>2</v>
      </c>
      <c r="F4335">
        <v>7</v>
      </c>
      <c r="G4335">
        <v>8</v>
      </c>
      <c r="H4335">
        <v>3</v>
      </c>
      <c r="I4335">
        <v>5</v>
      </c>
      <c r="J4335" t="s">
        <v>143</v>
      </c>
      <c r="K4335">
        <v>6.13</v>
      </c>
      <c r="L4335">
        <v>94</v>
      </c>
      <c r="M4335">
        <v>0.43</v>
      </c>
      <c r="N4335" t="s">
        <v>143</v>
      </c>
      <c r="O4335">
        <v>39.74</v>
      </c>
      <c r="P4335" t="s">
        <v>42</v>
      </c>
      <c r="Q4335" t="s">
        <v>77</v>
      </c>
      <c r="R4335" t="s">
        <v>76</v>
      </c>
    </row>
    <row r="4336" spans="1:18" x14ac:dyDescent="0.25">
      <c r="A4336">
        <v>1271</v>
      </c>
      <c r="B4336">
        <v>10</v>
      </c>
      <c r="C4336">
        <v>12</v>
      </c>
      <c r="D4336">
        <v>1</v>
      </c>
      <c r="E4336">
        <v>3</v>
      </c>
      <c r="F4336">
        <v>6</v>
      </c>
      <c r="G4336">
        <v>8</v>
      </c>
      <c r="H4336">
        <v>2</v>
      </c>
      <c r="I4336">
        <v>5</v>
      </c>
      <c r="J4336" t="s">
        <v>143</v>
      </c>
      <c r="K4336">
        <v>4.54</v>
      </c>
      <c r="L4336">
        <v>50</v>
      </c>
      <c r="M4336">
        <v>6.43</v>
      </c>
      <c r="N4336" t="s">
        <v>143</v>
      </c>
      <c r="O4336">
        <v>13.84</v>
      </c>
      <c r="P4336" t="s">
        <v>54</v>
      </c>
      <c r="Q4336" t="s">
        <v>77</v>
      </c>
      <c r="R4336" t="s">
        <v>76</v>
      </c>
    </row>
    <row r="4337" spans="1:18" x14ac:dyDescent="0.25">
      <c r="A4337">
        <v>1274</v>
      </c>
      <c r="B4337">
        <v>2</v>
      </c>
      <c r="C4337">
        <v>9</v>
      </c>
      <c r="D4337">
        <v>6</v>
      </c>
      <c r="E4337">
        <v>9</v>
      </c>
      <c r="F4337">
        <v>2</v>
      </c>
      <c r="G4337">
        <v>2</v>
      </c>
      <c r="H4337">
        <v>3</v>
      </c>
      <c r="I4337">
        <v>5</v>
      </c>
      <c r="J4337" t="s">
        <v>143</v>
      </c>
      <c r="K4337">
        <v>10.01</v>
      </c>
      <c r="L4337">
        <v>16</v>
      </c>
      <c r="M4337">
        <v>1.59</v>
      </c>
      <c r="N4337" t="s">
        <v>143</v>
      </c>
      <c r="O4337">
        <v>38.6</v>
      </c>
      <c r="P4337" t="s">
        <v>21</v>
      </c>
      <c r="Q4337" t="s">
        <v>77</v>
      </c>
      <c r="R4337" t="s">
        <v>76</v>
      </c>
    </row>
    <row r="4338" spans="1:18" x14ac:dyDescent="0.25">
      <c r="A4338">
        <v>1298</v>
      </c>
      <c r="B4338">
        <v>2</v>
      </c>
      <c r="C4338">
        <v>4</v>
      </c>
      <c r="D4338">
        <v>3</v>
      </c>
      <c r="E4338">
        <v>1</v>
      </c>
      <c r="F4338">
        <v>4</v>
      </c>
      <c r="G4338">
        <v>7</v>
      </c>
      <c r="H4338">
        <v>1</v>
      </c>
      <c r="I4338">
        <v>5</v>
      </c>
      <c r="J4338" t="s">
        <v>143</v>
      </c>
      <c r="K4338">
        <v>10.199999999999999</v>
      </c>
      <c r="L4338">
        <v>47</v>
      </c>
      <c r="M4338">
        <v>4.7699999999999996</v>
      </c>
      <c r="N4338" t="s">
        <v>143</v>
      </c>
      <c r="O4338">
        <v>64.81</v>
      </c>
      <c r="P4338" t="s">
        <v>31</v>
      </c>
      <c r="Q4338" t="s">
        <v>77</v>
      </c>
      <c r="R4338" t="s">
        <v>76</v>
      </c>
    </row>
    <row r="4339" spans="1:18" x14ac:dyDescent="0.25">
      <c r="A4339">
        <v>1372</v>
      </c>
      <c r="B4339">
        <v>7</v>
      </c>
      <c r="C4339">
        <v>7</v>
      </c>
      <c r="D4339">
        <v>7</v>
      </c>
      <c r="E4339">
        <v>7</v>
      </c>
      <c r="F4339">
        <v>7</v>
      </c>
      <c r="G4339">
        <v>6</v>
      </c>
      <c r="H4339">
        <v>2</v>
      </c>
      <c r="I4339">
        <v>5</v>
      </c>
      <c r="J4339" t="s">
        <v>143</v>
      </c>
      <c r="K4339">
        <v>14.9</v>
      </c>
      <c r="L4339">
        <v>181</v>
      </c>
      <c r="M4339">
        <v>1.9</v>
      </c>
      <c r="N4339" t="s">
        <v>143</v>
      </c>
      <c r="O4339">
        <v>58.48</v>
      </c>
      <c r="P4339" t="s">
        <v>26</v>
      </c>
      <c r="Q4339" t="s">
        <v>77</v>
      </c>
      <c r="R4339" t="s">
        <v>76</v>
      </c>
    </row>
    <row r="4340" spans="1:18" x14ac:dyDescent="0.25">
      <c r="A4340">
        <v>1453</v>
      </c>
      <c r="B4340">
        <v>14</v>
      </c>
      <c r="C4340">
        <v>6</v>
      </c>
      <c r="D4340">
        <v>11</v>
      </c>
      <c r="E4340">
        <v>7</v>
      </c>
      <c r="F4340">
        <v>6</v>
      </c>
      <c r="G4340">
        <v>6</v>
      </c>
      <c r="H4340">
        <v>2</v>
      </c>
      <c r="I4340">
        <v>5</v>
      </c>
      <c r="J4340" t="s">
        <v>143</v>
      </c>
      <c r="K4340">
        <v>12.96</v>
      </c>
      <c r="L4340">
        <v>409</v>
      </c>
      <c r="M4340">
        <v>11.28</v>
      </c>
      <c r="N4340" t="s">
        <v>143</v>
      </c>
      <c r="O4340">
        <v>42.79</v>
      </c>
      <c r="P4340" t="s">
        <v>44</v>
      </c>
      <c r="Q4340" t="s">
        <v>77</v>
      </c>
      <c r="R4340" t="s">
        <v>76</v>
      </c>
    </row>
    <row r="4341" spans="1:18" x14ac:dyDescent="0.25">
      <c r="A4341">
        <v>1467</v>
      </c>
      <c r="B4341">
        <v>6</v>
      </c>
      <c r="C4341">
        <v>10</v>
      </c>
      <c r="D4341">
        <v>7</v>
      </c>
      <c r="E4341">
        <v>2</v>
      </c>
      <c r="F4341">
        <v>3</v>
      </c>
      <c r="G4341">
        <v>3</v>
      </c>
      <c r="H4341">
        <v>2</v>
      </c>
      <c r="I4341">
        <v>5</v>
      </c>
      <c r="J4341" t="s">
        <v>143</v>
      </c>
      <c r="K4341">
        <v>26.43</v>
      </c>
      <c r="L4341">
        <v>4416</v>
      </c>
      <c r="M4341">
        <v>11.66</v>
      </c>
      <c r="N4341" t="s">
        <v>143</v>
      </c>
      <c r="O4341">
        <v>48.63</v>
      </c>
      <c r="P4341" t="s">
        <v>39</v>
      </c>
      <c r="Q4341" t="s">
        <v>77</v>
      </c>
      <c r="R4341" t="s">
        <v>76</v>
      </c>
    </row>
    <row r="4342" spans="1:18" x14ac:dyDescent="0.25">
      <c r="A4342">
        <v>1482</v>
      </c>
      <c r="B4342">
        <v>9</v>
      </c>
      <c r="C4342">
        <v>10</v>
      </c>
      <c r="D4342">
        <v>8</v>
      </c>
      <c r="E4342">
        <v>9</v>
      </c>
      <c r="F4342">
        <v>2</v>
      </c>
      <c r="G4342">
        <v>2</v>
      </c>
      <c r="H4342">
        <v>2</v>
      </c>
      <c r="I4342">
        <v>5</v>
      </c>
      <c r="J4342" t="s">
        <v>143</v>
      </c>
      <c r="K4342">
        <v>8.8000000000000007</v>
      </c>
      <c r="L4342">
        <v>595</v>
      </c>
      <c r="M4342">
        <v>0.61</v>
      </c>
      <c r="N4342" t="s">
        <v>143</v>
      </c>
      <c r="O4342">
        <v>62.7</v>
      </c>
      <c r="P4342" t="s">
        <v>45</v>
      </c>
      <c r="Q4342" t="s">
        <v>77</v>
      </c>
      <c r="R4342" t="s">
        <v>76</v>
      </c>
    </row>
    <row r="4343" spans="1:18" x14ac:dyDescent="0.25">
      <c r="A4343">
        <v>1496</v>
      </c>
      <c r="B4343">
        <v>14</v>
      </c>
      <c r="C4343">
        <v>2</v>
      </c>
      <c r="D4343">
        <v>7</v>
      </c>
      <c r="E4343">
        <v>5</v>
      </c>
      <c r="F4343">
        <v>5</v>
      </c>
      <c r="G4343">
        <v>3</v>
      </c>
      <c r="H4343">
        <v>2</v>
      </c>
      <c r="I4343">
        <v>5</v>
      </c>
      <c r="J4343" t="s">
        <v>143</v>
      </c>
      <c r="K4343">
        <v>1.36</v>
      </c>
      <c r="L4343">
        <v>325</v>
      </c>
      <c r="M4343">
        <v>18.670000000000002</v>
      </c>
      <c r="N4343" t="s">
        <v>143</v>
      </c>
      <c r="O4343">
        <v>39.700000000000003</v>
      </c>
      <c r="P4343" t="s">
        <v>25</v>
      </c>
      <c r="Q4343" t="s">
        <v>77</v>
      </c>
      <c r="R4343" t="s">
        <v>76</v>
      </c>
    </row>
    <row r="4344" spans="1:18" x14ac:dyDescent="0.25">
      <c r="A4344">
        <v>1573</v>
      </c>
      <c r="B4344">
        <v>4</v>
      </c>
      <c r="C4344">
        <v>12</v>
      </c>
      <c r="D4344">
        <v>1</v>
      </c>
      <c r="E4344">
        <v>7</v>
      </c>
      <c r="F4344">
        <v>3</v>
      </c>
      <c r="G4344">
        <v>2</v>
      </c>
      <c r="H4344">
        <v>1</v>
      </c>
      <c r="I4344">
        <v>5</v>
      </c>
      <c r="J4344" t="s">
        <v>143</v>
      </c>
      <c r="K4344">
        <v>14.85</v>
      </c>
      <c r="L4344">
        <v>47</v>
      </c>
      <c r="M4344">
        <v>1.86</v>
      </c>
      <c r="N4344" t="s">
        <v>143</v>
      </c>
      <c r="O4344">
        <v>38.119999999999997</v>
      </c>
      <c r="P4344" t="s">
        <v>26</v>
      </c>
      <c r="Q4344" t="s">
        <v>77</v>
      </c>
      <c r="R4344" t="s">
        <v>76</v>
      </c>
    </row>
    <row r="4345" spans="1:18" x14ac:dyDescent="0.25">
      <c r="A4345">
        <v>1592</v>
      </c>
      <c r="B4345">
        <v>6</v>
      </c>
      <c r="C4345">
        <v>4</v>
      </c>
      <c r="D4345">
        <v>1</v>
      </c>
      <c r="E4345">
        <v>3</v>
      </c>
      <c r="F4345">
        <v>3</v>
      </c>
      <c r="G4345">
        <v>8</v>
      </c>
      <c r="H4345">
        <v>2</v>
      </c>
      <c r="I4345">
        <v>5</v>
      </c>
      <c r="J4345" t="s">
        <v>143</v>
      </c>
      <c r="K4345">
        <v>12.29</v>
      </c>
      <c r="L4345">
        <v>3432</v>
      </c>
      <c r="M4345">
        <v>3.6</v>
      </c>
      <c r="N4345" t="s">
        <v>143</v>
      </c>
      <c r="O4345">
        <v>39.29</v>
      </c>
      <c r="P4345" t="s">
        <v>49</v>
      </c>
      <c r="Q4345" t="s">
        <v>77</v>
      </c>
      <c r="R4345" t="s">
        <v>76</v>
      </c>
    </row>
    <row r="4346" spans="1:18" x14ac:dyDescent="0.25">
      <c r="A4346">
        <v>1600</v>
      </c>
      <c r="B4346">
        <v>20</v>
      </c>
      <c r="C4346">
        <v>9</v>
      </c>
      <c r="D4346">
        <v>2</v>
      </c>
      <c r="E4346">
        <v>4</v>
      </c>
      <c r="F4346">
        <v>9</v>
      </c>
      <c r="G4346">
        <v>2</v>
      </c>
      <c r="H4346">
        <v>3</v>
      </c>
      <c r="I4346">
        <v>5</v>
      </c>
      <c r="J4346" t="s">
        <v>143</v>
      </c>
      <c r="K4346">
        <v>17.760000000000002</v>
      </c>
      <c r="L4346">
        <v>94</v>
      </c>
      <c r="M4346">
        <v>14.7</v>
      </c>
      <c r="N4346" t="s">
        <v>143</v>
      </c>
      <c r="O4346">
        <v>76.17</v>
      </c>
      <c r="P4346" t="s">
        <v>42</v>
      </c>
      <c r="Q4346" t="s">
        <v>77</v>
      </c>
      <c r="R4346" t="s">
        <v>76</v>
      </c>
    </row>
    <row r="4347" spans="1:18" x14ac:dyDescent="0.25">
      <c r="A4347">
        <v>1608</v>
      </c>
      <c r="B4347">
        <v>14</v>
      </c>
      <c r="C4347">
        <v>8</v>
      </c>
      <c r="D4347">
        <v>1</v>
      </c>
      <c r="E4347">
        <v>1</v>
      </c>
      <c r="F4347">
        <v>5</v>
      </c>
      <c r="G4347">
        <v>7</v>
      </c>
      <c r="H4347">
        <v>1</v>
      </c>
      <c r="I4347">
        <v>5</v>
      </c>
      <c r="J4347" t="s">
        <v>143</v>
      </c>
      <c r="K4347">
        <v>2.71</v>
      </c>
      <c r="L4347">
        <v>47</v>
      </c>
      <c r="M4347">
        <v>3.08</v>
      </c>
      <c r="N4347" t="s">
        <v>143</v>
      </c>
      <c r="O4347">
        <v>78.81</v>
      </c>
      <c r="P4347" t="s">
        <v>26</v>
      </c>
      <c r="Q4347" t="s">
        <v>77</v>
      </c>
      <c r="R4347" t="s">
        <v>76</v>
      </c>
    </row>
    <row r="4348" spans="1:18" x14ac:dyDescent="0.25">
      <c r="A4348">
        <v>1710</v>
      </c>
      <c r="B4348">
        <v>16</v>
      </c>
      <c r="C4348">
        <v>7</v>
      </c>
      <c r="D4348">
        <v>9</v>
      </c>
      <c r="E4348">
        <v>2</v>
      </c>
      <c r="F4348">
        <v>3</v>
      </c>
      <c r="G4348">
        <v>8</v>
      </c>
      <c r="H4348">
        <v>2</v>
      </c>
      <c r="I4348">
        <v>5</v>
      </c>
      <c r="J4348" t="s">
        <v>143</v>
      </c>
      <c r="K4348">
        <v>13.89</v>
      </c>
      <c r="L4348">
        <v>1058</v>
      </c>
      <c r="M4348">
        <v>2.2400000000000002</v>
      </c>
      <c r="N4348" t="s">
        <v>143</v>
      </c>
      <c r="O4348">
        <v>40.32</v>
      </c>
      <c r="P4348" t="s">
        <v>57</v>
      </c>
      <c r="Q4348" t="s">
        <v>77</v>
      </c>
      <c r="R4348" t="s">
        <v>76</v>
      </c>
    </row>
    <row r="4349" spans="1:18" x14ac:dyDescent="0.25">
      <c r="A4349">
        <v>1733</v>
      </c>
      <c r="B4349">
        <v>17</v>
      </c>
      <c r="C4349">
        <v>2</v>
      </c>
      <c r="D4349">
        <v>3</v>
      </c>
      <c r="E4349">
        <v>5</v>
      </c>
      <c r="F4349">
        <v>1</v>
      </c>
      <c r="G4349">
        <v>7</v>
      </c>
      <c r="H4349">
        <v>3</v>
      </c>
      <c r="I4349">
        <v>5</v>
      </c>
      <c r="J4349" t="s">
        <v>143</v>
      </c>
      <c r="K4349">
        <v>3.16</v>
      </c>
      <c r="L4349">
        <v>668</v>
      </c>
      <c r="M4349">
        <v>14.84</v>
      </c>
      <c r="N4349" t="s">
        <v>143</v>
      </c>
      <c r="O4349">
        <v>40.130000000000003</v>
      </c>
      <c r="P4349" t="s">
        <v>37</v>
      </c>
      <c r="Q4349" t="s">
        <v>77</v>
      </c>
      <c r="R4349" t="s">
        <v>76</v>
      </c>
    </row>
    <row r="4350" spans="1:18" x14ac:dyDescent="0.25">
      <c r="A4350">
        <v>1771</v>
      </c>
      <c r="B4350">
        <v>14</v>
      </c>
      <c r="C4350">
        <v>1</v>
      </c>
      <c r="D4350">
        <v>8</v>
      </c>
      <c r="E4350">
        <v>9</v>
      </c>
      <c r="F4350">
        <v>5</v>
      </c>
      <c r="G4350">
        <v>9</v>
      </c>
      <c r="H4350">
        <v>3</v>
      </c>
      <c r="I4350">
        <v>5</v>
      </c>
      <c r="J4350" t="s">
        <v>143</v>
      </c>
      <c r="K4350">
        <v>6.02</v>
      </c>
      <c r="L4350">
        <v>34</v>
      </c>
      <c r="M4350">
        <v>0.55000000000000004</v>
      </c>
      <c r="N4350" t="s">
        <v>143</v>
      </c>
      <c r="O4350">
        <v>42.74</v>
      </c>
      <c r="P4350" t="s">
        <v>70</v>
      </c>
      <c r="Q4350" t="s">
        <v>77</v>
      </c>
      <c r="R4350" t="s">
        <v>76</v>
      </c>
    </row>
    <row r="4351" spans="1:18" x14ac:dyDescent="0.25">
      <c r="A4351">
        <v>1780</v>
      </c>
      <c r="B4351">
        <v>2</v>
      </c>
      <c r="C4351">
        <v>5</v>
      </c>
      <c r="D4351">
        <v>6</v>
      </c>
      <c r="E4351">
        <v>9</v>
      </c>
      <c r="F4351">
        <v>1</v>
      </c>
      <c r="G4351">
        <v>6</v>
      </c>
      <c r="H4351">
        <v>1</v>
      </c>
      <c r="I4351">
        <v>5</v>
      </c>
      <c r="J4351" t="s">
        <v>143</v>
      </c>
      <c r="K4351">
        <v>21.77</v>
      </c>
      <c r="L4351">
        <v>370</v>
      </c>
      <c r="M4351">
        <v>1.28</v>
      </c>
      <c r="N4351" t="s">
        <v>143</v>
      </c>
      <c r="O4351">
        <v>54.35</v>
      </c>
      <c r="P4351" t="s">
        <v>42</v>
      </c>
      <c r="Q4351" t="s">
        <v>77</v>
      </c>
      <c r="R4351" t="s">
        <v>76</v>
      </c>
    </row>
    <row r="4352" spans="1:18" x14ac:dyDescent="0.25">
      <c r="A4352">
        <v>1798</v>
      </c>
      <c r="B4352">
        <v>4</v>
      </c>
      <c r="C4352">
        <v>2</v>
      </c>
      <c r="D4352">
        <v>3</v>
      </c>
      <c r="E4352">
        <v>5</v>
      </c>
      <c r="F4352">
        <v>6</v>
      </c>
      <c r="G4352">
        <v>5</v>
      </c>
      <c r="H4352">
        <v>3</v>
      </c>
      <c r="I4352">
        <v>5</v>
      </c>
      <c r="J4352" t="s">
        <v>143</v>
      </c>
      <c r="K4352">
        <v>6.5</v>
      </c>
      <c r="L4352">
        <v>123</v>
      </c>
      <c r="M4352">
        <v>13.09</v>
      </c>
      <c r="N4352" t="s">
        <v>143</v>
      </c>
      <c r="O4352">
        <v>38.33</v>
      </c>
      <c r="P4352" t="s">
        <v>64</v>
      </c>
      <c r="Q4352" t="s">
        <v>77</v>
      </c>
      <c r="R4352" t="s">
        <v>76</v>
      </c>
    </row>
    <row r="4353" spans="1:18" x14ac:dyDescent="0.25">
      <c r="A4353">
        <v>1823</v>
      </c>
      <c r="B4353">
        <v>10</v>
      </c>
      <c r="C4353">
        <v>1</v>
      </c>
      <c r="D4353">
        <v>4</v>
      </c>
      <c r="E4353">
        <v>9</v>
      </c>
      <c r="F4353">
        <v>4</v>
      </c>
      <c r="G4353">
        <v>2</v>
      </c>
      <c r="H4353">
        <v>3</v>
      </c>
      <c r="I4353">
        <v>5</v>
      </c>
      <c r="J4353" t="s">
        <v>143</v>
      </c>
      <c r="K4353">
        <v>21.98</v>
      </c>
      <c r="L4353">
        <v>920</v>
      </c>
      <c r="M4353">
        <v>2.48</v>
      </c>
      <c r="N4353" t="s">
        <v>143</v>
      </c>
      <c r="O4353">
        <v>45.21</v>
      </c>
      <c r="P4353" t="s">
        <v>64</v>
      </c>
      <c r="Q4353" t="s">
        <v>77</v>
      </c>
      <c r="R4353" t="s">
        <v>76</v>
      </c>
    </row>
    <row r="4354" spans="1:18" x14ac:dyDescent="0.25">
      <c r="A4354">
        <v>2035</v>
      </c>
      <c r="B4354">
        <v>9</v>
      </c>
      <c r="C4354">
        <v>6</v>
      </c>
      <c r="D4354">
        <v>9</v>
      </c>
      <c r="E4354">
        <v>2</v>
      </c>
      <c r="F4354">
        <v>9</v>
      </c>
      <c r="G4354">
        <v>9</v>
      </c>
      <c r="H4354">
        <v>3</v>
      </c>
      <c r="I4354">
        <v>5</v>
      </c>
      <c r="J4354" t="s">
        <v>143</v>
      </c>
      <c r="K4354">
        <v>31.82</v>
      </c>
      <c r="L4354">
        <v>554</v>
      </c>
      <c r="M4354">
        <v>4.58</v>
      </c>
      <c r="N4354" t="s">
        <v>143</v>
      </c>
      <c r="O4354">
        <v>35.08</v>
      </c>
      <c r="P4354" t="s">
        <v>59</v>
      </c>
      <c r="Q4354" t="s">
        <v>77</v>
      </c>
      <c r="R4354" t="s">
        <v>76</v>
      </c>
    </row>
    <row r="4355" spans="1:18" x14ac:dyDescent="0.25">
      <c r="A4355">
        <v>2038</v>
      </c>
      <c r="B4355">
        <v>2</v>
      </c>
      <c r="C4355">
        <v>11</v>
      </c>
      <c r="D4355">
        <v>6</v>
      </c>
      <c r="E4355">
        <v>7</v>
      </c>
      <c r="F4355">
        <v>6</v>
      </c>
      <c r="G4355">
        <v>4</v>
      </c>
      <c r="H4355">
        <v>3</v>
      </c>
      <c r="I4355">
        <v>5</v>
      </c>
      <c r="J4355" t="s">
        <v>143</v>
      </c>
      <c r="K4355">
        <v>3.57</v>
      </c>
      <c r="L4355">
        <v>70</v>
      </c>
      <c r="M4355">
        <v>4.0999999999999996</v>
      </c>
      <c r="N4355" t="s">
        <v>143</v>
      </c>
      <c r="O4355">
        <v>76.75</v>
      </c>
      <c r="P4355" t="s">
        <v>40</v>
      </c>
      <c r="Q4355" t="s">
        <v>77</v>
      </c>
      <c r="R4355" t="s">
        <v>76</v>
      </c>
    </row>
    <row r="4356" spans="1:18" x14ac:dyDescent="0.25">
      <c r="A4356">
        <v>2049</v>
      </c>
      <c r="B4356">
        <v>16</v>
      </c>
      <c r="C4356">
        <v>4</v>
      </c>
      <c r="D4356">
        <v>11</v>
      </c>
      <c r="E4356">
        <v>3</v>
      </c>
      <c r="F4356">
        <v>3</v>
      </c>
      <c r="G4356">
        <v>5</v>
      </c>
      <c r="H4356">
        <v>2</v>
      </c>
      <c r="I4356">
        <v>5</v>
      </c>
      <c r="J4356" t="s">
        <v>143</v>
      </c>
      <c r="K4356">
        <v>6.71</v>
      </c>
      <c r="L4356">
        <v>144</v>
      </c>
      <c r="M4356">
        <v>5.28</v>
      </c>
      <c r="N4356" t="s">
        <v>143</v>
      </c>
      <c r="O4356">
        <v>69.33</v>
      </c>
      <c r="P4356" t="s">
        <v>64</v>
      </c>
      <c r="Q4356" t="s">
        <v>77</v>
      </c>
      <c r="R4356" t="s">
        <v>76</v>
      </c>
    </row>
    <row r="4357" spans="1:18" x14ac:dyDescent="0.25">
      <c r="A4357">
        <v>2061</v>
      </c>
      <c r="B4357">
        <v>9</v>
      </c>
      <c r="C4357">
        <v>7</v>
      </c>
      <c r="D4357">
        <v>8</v>
      </c>
      <c r="E4357">
        <v>2</v>
      </c>
      <c r="F4357">
        <v>7</v>
      </c>
      <c r="G4357">
        <v>7</v>
      </c>
      <c r="H4357">
        <v>1</v>
      </c>
      <c r="I4357">
        <v>5</v>
      </c>
      <c r="J4357" t="s">
        <v>143</v>
      </c>
      <c r="K4357">
        <v>4.82</v>
      </c>
      <c r="L4357">
        <v>2477</v>
      </c>
      <c r="M4357">
        <v>1.39</v>
      </c>
      <c r="N4357" t="s">
        <v>143</v>
      </c>
      <c r="O4357">
        <v>48.58</v>
      </c>
      <c r="P4357" t="s">
        <v>21</v>
      </c>
      <c r="Q4357" t="s">
        <v>77</v>
      </c>
      <c r="R4357" t="s">
        <v>76</v>
      </c>
    </row>
    <row r="4358" spans="1:18" x14ac:dyDescent="0.25">
      <c r="A4358">
        <v>2257</v>
      </c>
      <c r="B4358">
        <v>17</v>
      </c>
      <c r="C4358">
        <v>5</v>
      </c>
      <c r="D4358">
        <v>5</v>
      </c>
      <c r="E4358">
        <v>4</v>
      </c>
      <c r="F4358">
        <v>7</v>
      </c>
      <c r="G4358">
        <v>9</v>
      </c>
      <c r="H4358">
        <v>1</v>
      </c>
      <c r="I4358">
        <v>5</v>
      </c>
      <c r="J4358" t="s">
        <v>143</v>
      </c>
      <c r="K4358">
        <v>9.15</v>
      </c>
      <c r="L4358">
        <v>177</v>
      </c>
      <c r="M4358">
        <v>2.4300000000000002</v>
      </c>
      <c r="N4358" t="s">
        <v>143</v>
      </c>
      <c r="O4358">
        <v>35.33</v>
      </c>
      <c r="P4358" t="s">
        <v>57</v>
      </c>
      <c r="Q4358" t="s">
        <v>77</v>
      </c>
      <c r="R4358" t="s">
        <v>76</v>
      </c>
    </row>
    <row r="4359" spans="1:18" x14ac:dyDescent="0.25">
      <c r="A4359">
        <v>2343</v>
      </c>
      <c r="B4359">
        <v>14</v>
      </c>
      <c r="C4359">
        <v>3</v>
      </c>
      <c r="D4359">
        <v>5</v>
      </c>
      <c r="E4359">
        <v>9</v>
      </c>
      <c r="F4359">
        <v>5</v>
      </c>
      <c r="G4359">
        <v>3</v>
      </c>
      <c r="H4359">
        <v>2</v>
      </c>
      <c r="I4359">
        <v>5</v>
      </c>
      <c r="J4359" t="s">
        <v>143</v>
      </c>
      <c r="K4359">
        <v>13.38</v>
      </c>
      <c r="L4359">
        <v>1011</v>
      </c>
      <c r="M4359">
        <v>4.32</v>
      </c>
      <c r="N4359" t="s">
        <v>143</v>
      </c>
      <c r="O4359">
        <v>53.78</v>
      </c>
      <c r="P4359" t="s">
        <v>52</v>
      </c>
      <c r="Q4359" t="s">
        <v>77</v>
      </c>
      <c r="R4359" t="s">
        <v>76</v>
      </c>
    </row>
    <row r="4360" spans="1:18" x14ac:dyDescent="0.25">
      <c r="A4360">
        <v>2382</v>
      </c>
      <c r="B4360">
        <v>12</v>
      </c>
      <c r="C4360">
        <v>2</v>
      </c>
      <c r="D4360">
        <v>3</v>
      </c>
      <c r="E4360">
        <v>5</v>
      </c>
      <c r="F4360">
        <v>1</v>
      </c>
      <c r="G4360">
        <v>7</v>
      </c>
      <c r="H4360">
        <v>1</v>
      </c>
      <c r="I4360">
        <v>5</v>
      </c>
      <c r="J4360" t="s">
        <v>143</v>
      </c>
      <c r="K4360">
        <v>22.05</v>
      </c>
      <c r="L4360">
        <v>29</v>
      </c>
      <c r="M4360">
        <v>1.78</v>
      </c>
      <c r="N4360" t="s">
        <v>143</v>
      </c>
      <c r="O4360">
        <v>44.2</v>
      </c>
      <c r="P4360" t="s">
        <v>32</v>
      </c>
      <c r="Q4360" t="s">
        <v>77</v>
      </c>
      <c r="R4360" t="s">
        <v>76</v>
      </c>
    </row>
    <row r="4361" spans="1:18" x14ac:dyDescent="0.25">
      <c r="A4361">
        <v>2427</v>
      </c>
      <c r="B4361">
        <v>6</v>
      </c>
      <c r="C4361">
        <v>4</v>
      </c>
      <c r="D4361">
        <v>4</v>
      </c>
      <c r="E4361">
        <v>3</v>
      </c>
      <c r="F4361">
        <v>6</v>
      </c>
      <c r="G4361">
        <v>9</v>
      </c>
      <c r="H4361">
        <v>1</v>
      </c>
      <c r="I4361">
        <v>5</v>
      </c>
      <c r="J4361" t="s">
        <v>143</v>
      </c>
      <c r="K4361">
        <v>17.52</v>
      </c>
      <c r="L4361">
        <v>73</v>
      </c>
      <c r="M4361">
        <v>4.63</v>
      </c>
      <c r="N4361" t="s">
        <v>143</v>
      </c>
      <c r="O4361">
        <v>39.26</v>
      </c>
      <c r="P4361" t="s">
        <v>42</v>
      </c>
      <c r="Q4361" t="s">
        <v>77</v>
      </c>
      <c r="R4361" t="s">
        <v>76</v>
      </c>
    </row>
    <row r="4362" spans="1:18" x14ac:dyDescent="0.25">
      <c r="A4362">
        <v>2450</v>
      </c>
      <c r="B4362">
        <v>14</v>
      </c>
      <c r="C4362">
        <v>8</v>
      </c>
      <c r="D4362">
        <v>9</v>
      </c>
      <c r="E4362">
        <v>7</v>
      </c>
      <c r="F4362">
        <v>1</v>
      </c>
      <c r="G4362">
        <v>9</v>
      </c>
      <c r="H4362">
        <v>2</v>
      </c>
      <c r="I4362">
        <v>5</v>
      </c>
      <c r="J4362" t="s">
        <v>143</v>
      </c>
      <c r="K4362">
        <v>16.45</v>
      </c>
      <c r="L4362">
        <v>116</v>
      </c>
      <c r="M4362">
        <v>4.99</v>
      </c>
      <c r="N4362" t="s">
        <v>143</v>
      </c>
      <c r="O4362">
        <v>41.01</v>
      </c>
      <c r="P4362" t="s">
        <v>56</v>
      </c>
      <c r="Q4362" t="s">
        <v>77</v>
      </c>
      <c r="R4362" t="s">
        <v>76</v>
      </c>
    </row>
    <row r="4363" spans="1:18" x14ac:dyDescent="0.25">
      <c r="A4363">
        <v>2457</v>
      </c>
      <c r="B4363">
        <v>5</v>
      </c>
      <c r="C4363">
        <v>3</v>
      </c>
      <c r="D4363">
        <v>3</v>
      </c>
      <c r="E4363">
        <v>3</v>
      </c>
      <c r="F4363">
        <v>6</v>
      </c>
      <c r="G4363">
        <v>3</v>
      </c>
      <c r="H4363">
        <v>1</v>
      </c>
      <c r="I4363">
        <v>5</v>
      </c>
      <c r="J4363" t="s">
        <v>143</v>
      </c>
      <c r="K4363">
        <v>8</v>
      </c>
      <c r="L4363">
        <v>565</v>
      </c>
      <c r="M4363">
        <v>6.63</v>
      </c>
      <c r="N4363" t="s">
        <v>143</v>
      </c>
      <c r="O4363">
        <v>42.91</v>
      </c>
      <c r="P4363" t="s">
        <v>48</v>
      </c>
      <c r="Q4363" t="s">
        <v>77</v>
      </c>
      <c r="R4363" t="s">
        <v>76</v>
      </c>
    </row>
    <row r="4364" spans="1:18" x14ac:dyDescent="0.25">
      <c r="A4364">
        <v>2527</v>
      </c>
      <c r="B4364">
        <v>1</v>
      </c>
      <c r="C4364">
        <v>3</v>
      </c>
      <c r="D4364">
        <v>5</v>
      </c>
      <c r="E4364">
        <v>3</v>
      </c>
      <c r="F4364">
        <v>4</v>
      </c>
      <c r="G4364">
        <v>3</v>
      </c>
      <c r="H4364">
        <v>1</v>
      </c>
      <c r="I4364">
        <v>5</v>
      </c>
      <c r="J4364" t="s">
        <v>143</v>
      </c>
      <c r="K4364">
        <v>11.56</v>
      </c>
      <c r="L4364">
        <v>215</v>
      </c>
      <c r="M4364">
        <v>1.39</v>
      </c>
      <c r="N4364" t="s">
        <v>143</v>
      </c>
      <c r="O4364">
        <v>45.36</v>
      </c>
      <c r="P4364" t="s">
        <v>69</v>
      </c>
      <c r="Q4364" t="s">
        <v>77</v>
      </c>
      <c r="R4364" t="s">
        <v>76</v>
      </c>
    </row>
    <row r="4365" spans="1:18" x14ac:dyDescent="0.25">
      <c r="A4365">
        <v>2646</v>
      </c>
      <c r="B4365">
        <v>3</v>
      </c>
      <c r="C4365">
        <v>8</v>
      </c>
      <c r="D4365">
        <v>11</v>
      </c>
      <c r="E4365">
        <v>5</v>
      </c>
      <c r="F4365">
        <v>4</v>
      </c>
      <c r="G4365">
        <v>8</v>
      </c>
      <c r="H4365">
        <v>3</v>
      </c>
      <c r="I4365">
        <v>5</v>
      </c>
      <c r="J4365" t="s">
        <v>143</v>
      </c>
      <c r="K4365">
        <v>14.37</v>
      </c>
      <c r="L4365">
        <v>53</v>
      </c>
      <c r="M4365">
        <v>1.96</v>
      </c>
      <c r="N4365" t="s">
        <v>143</v>
      </c>
      <c r="O4365">
        <v>54.38</v>
      </c>
      <c r="P4365" t="s">
        <v>30</v>
      </c>
      <c r="Q4365" t="s">
        <v>77</v>
      </c>
      <c r="R4365" t="s">
        <v>76</v>
      </c>
    </row>
    <row r="4366" spans="1:18" x14ac:dyDescent="0.25">
      <c r="A4366">
        <v>2659</v>
      </c>
      <c r="B4366">
        <v>13</v>
      </c>
      <c r="C4366">
        <v>6</v>
      </c>
      <c r="D4366">
        <v>2</v>
      </c>
      <c r="E4366">
        <v>8</v>
      </c>
      <c r="F4366">
        <v>2</v>
      </c>
      <c r="G4366">
        <v>3</v>
      </c>
      <c r="H4366">
        <v>2</v>
      </c>
      <c r="I4366">
        <v>5</v>
      </c>
      <c r="J4366" t="s">
        <v>143</v>
      </c>
      <c r="K4366">
        <v>32.03</v>
      </c>
      <c r="L4366">
        <v>496</v>
      </c>
      <c r="M4366">
        <v>6.38</v>
      </c>
      <c r="N4366" t="s">
        <v>143</v>
      </c>
      <c r="O4366">
        <v>66.599999999999994</v>
      </c>
      <c r="P4366" t="s">
        <v>67</v>
      </c>
      <c r="Q4366" t="s">
        <v>77</v>
      </c>
      <c r="R4366" t="s">
        <v>76</v>
      </c>
    </row>
    <row r="4367" spans="1:18" x14ac:dyDescent="0.25">
      <c r="A4367">
        <v>2697</v>
      </c>
      <c r="B4367">
        <v>4</v>
      </c>
      <c r="C4367">
        <v>7</v>
      </c>
      <c r="D4367">
        <v>4</v>
      </c>
      <c r="E4367">
        <v>4</v>
      </c>
      <c r="F4367">
        <v>4</v>
      </c>
      <c r="G4367">
        <v>8</v>
      </c>
      <c r="H4367">
        <v>1</v>
      </c>
      <c r="I4367">
        <v>5</v>
      </c>
      <c r="J4367" t="s">
        <v>143</v>
      </c>
      <c r="K4367">
        <v>6.86</v>
      </c>
      <c r="L4367">
        <v>1448</v>
      </c>
      <c r="M4367">
        <v>4.5599999999999996</v>
      </c>
      <c r="N4367" t="s">
        <v>143</v>
      </c>
      <c r="O4367">
        <v>35.08</v>
      </c>
      <c r="P4367" t="s">
        <v>64</v>
      </c>
      <c r="Q4367" t="s">
        <v>77</v>
      </c>
      <c r="R4367" t="s">
        <v>76</v>
      </c>
    </row>
    <row r="4368" spans="1:18" x14ac:dyDescent="0.25">
      <c r="A4368">
        <v>2739</v>
      </c>
      <c r="B4368">
        <v>5</v>
      </c>
      <c r="C4368">
        <v>8</v>
      </c>
      <c r="D4368">
        <v>9</v>
      </c>
      <c r="E4368">
        <v>7</v>
      </c>
      <c r="F4368">
        <v>4</v>
      </c>
      <c r="G4368">
        <v>5</v>
      </c>
      <c r="H4368">
        <v>1</v>
      </c>
      <c r="I4368">
        <v>5</v>
      </c>
      <c r="J4368" t="s">
        <v>143</v>
      </c>
      <c r="K4368">
        <v>6.43</v>
      </c>
      <c r="L4368">
        <v>2229</v>
      </c>
      <c r="M4368">
        <v>2.0299999999999998</v>
      </c>
      <c r="N4368" t="s">
        <v>143</v>
      </c>
      <c r="O4368">
        <v>32.22</v>
      </c>
      <c r="P4368" t="s">
        <v>37</v>
      </c>
      <c r="Q4368" t="s">
        <v>77</v>
      </c>
      <c r="R4368" t="s">
        <v>76</v>
      </c>
    </row>
    <row r="4369" spans="1:18" x14ac:dyDescent="0.25">
      <c r="A4369">
        <v>2872</v>
      </c>
      <c r="B4369">
        <v>19</v>
      </c>
      <c r="C4369">
        <v>6</v>
      </c>
      <c r="D4369">
        <v>4</v>
      </c>
      <c r="E4369">
        <v>4</v>
      </c>
      <c r="F4369">
        <v>2</v>
      </c>
      <c r="G4369">
        <v>8</v>
      </c>
      <c r="H4369">
        <v>3</v>
      </c>
      <c r="I4369">
        <v>5</v>
      </c>
      <c r="J4369" t="s">
        <v>143</v>
      </c>
      <c r="K4369">
        <v>13.37</v>
      </c>
      <c r="L4369">
        <v>369</v>
      </c>
      <c r="M4369">
        <v>1.85</v>
      </c>
      <c r="N4369" t="s">
        <v>143</v>
      </c>
      <c r="O4369">
        <v>31.03</v>
      </c>
      <c r="P4369" t="s">
        <v>53</v>
      </c>
      <c r="Q4369" t="s">
        <v>77</v>
      </c>
      <c r="R4369" t="s">
        <v>76</v>
      </c>
    </row>
    <row r="4370" spans="1:18" x14ac:dyDescent="0.25">
      <c r="A4370">
        <v>2888</v>
      </c>
      <c r="B4370">
        <v>1</v>
      </c>
      <c r="C4370">
        <v>7</v>
      </c>
      <c r="D4370">
        <v>10</v>
      </c>
      <c r="E4370">
        <v>6</v>
      </c>
      <c r="F4370">
        <v>8</v>
      </c>
      <c r="G4370">
        <v>7</v>
      </c>
      <c r="H4370">
        <v>3</v>
      </c>
      <c r="I4370">
        <v>5</v>
      </c>
      <c r="J4370" t="s">
        <v>143</v>
      </c>
      <c r="K4370">
        <v>16.38</v>
      </c>
      <c r="L4370">
        <v>109</v>
      </c>
      <c r="M4370">
        <v>2.58</v>
      </c>
      <c r="N4370" t="s">
        <v>143</v>
      </c>
      <c r="O4370">
        <v>27.97</v>
      </c>
      <c r="P4370" t="s">
        <v>34</v>
      </c>
      <c r="Q4370" t="s">
        <v>77</v>
      </c>
      <c r="R4370" t="s">
        <v>76</v>
      </c>
    </row>
    <row r="4371" spans="1:18" x14ac:dyDescent="0.25">
      <c r="A4371">
        <v>2926</v>
      </c>
      <c r="B4371">
        <v>3</v>
      </c>
      <c r="C4371">
        <v>11</v>
      </c>
      <c r="D4371">
        <v>5</v>
      </c>
      <c r="E4371">
        <v>5</v>
      </c>
      <c r="F4371">
        <v>4</v>
      </c>
      <c r="G4371">
        <v>6</v>
      </c>
      <c r="H4371">
        <v>3</v>
      </c>
      <c r="I4371">
        <v>5</v>
      </c>
      <c r="J4371" t="s">
        <v>143</v>
      </c>
      <c r="K4371">
        <v>8.25</v>
      </c>
      <c r="L4371">
        <v>1004</v>
      </c>
      <c r="M4371">
        <v>1.7</v>
      </c>
      <c r="N4371" t="s">
        <v>143</v>
      </c>
      <c r="O4371">
        <v>68.069999999999993</v>
      </c>
      <c r="P4371" t="s">
        <v>42</v>
      </c>
      <c r="Q4371" t="s">
        <v>77</v>
      </c>
      <c r="R4371" t="s">
        <v>76</v>
      </c>
    </row>
    <row r="4372" spans="1:18" x14ac:dyDescent="0.25">
      <c r="A4372">
        <v>2930</v>
      </c>
      <c r="B4372">
        <v>16</v>
      </c>
      <c r="C4372">
        <v>9</v>
      </c>
      <c r="D4372">
        <v>4</v>
      </c>
      <c r="E4372">
        <v>6</v>
      </c>
      <c r="F4372">
        <v>9</v>
      </c>
      <c r="G4372">
        <v>4</v>
      </c>
      <c r="H4372">
        <v>1</v>
      </c>
      <c r="I4372">
        <v>5</v>
      </c>
      <c r="J4372" t="s">
        <v>143</v>
      </c>
      <c r="K4372">
        <v>35.83</v>
      </c>
      <c r="L4372">
        <v>85</v>
      </c>
      <c r="M4372">
        <v>29.27</v>
      </c>
      <c r="N4372" t="s">
        <v>143</v>
      </c>
      <c r="O4372">
        <v>44.53</v>
      </c>
      <c r="P4372" t="s">
        <v>59</v>
      </c>
      <c r="Q4372" t="s">
        <v>77</v>
      </c>
      <c r="R4372" t="s">
        <v>76</v>
      </c>
    </row>
    <row r="4373" spans="1:18" x14ac:dyDescent="0.25">
      <c r="A4373">
        <v>2932</v>
      </c>
      <c r="B4373">
        <v>10</v>
      </c>
      <c r="C4373">
        <v>2</v>
      </c>
      <c r="D4373">
        <v>3</v>
      </c>
      <c r="E4373">
        <v>3</v>
      </c>
      <c r="F4373">
        <v>5</v>
      </c>
      <c r="G4373">
        <v>9</v>
      </c>
      <c r="H4373">
        <v>1</v>
      </c>
      <c r="I4373">
        <v>5</v>
      </c>
      <c r="J4373" t="s">
        <v>143</v>
      </c>
      <c r="K4373">
        <v>15.87</v>
      </c>
      <c r="L4373">
        <v>84</v>
      </c>
      <c r="M4373">
        <v>4.99</v>
      </c>
      <c r="N4373" t="s">
        <v>143</v>
      </c>
      <c r="O4373">
        <v>47.84</v>
      </c>
      <c r="P4373" t="s">
        <v>63</v>
      </c>
      <c r="Q4373" t="s">
        <v>77</v>
      </c>
      <c r="R4373" t="s">
        <v>76</v>
      </c>
    </row>
    <row r="4374" spans="1:18" x14ac:dyDescent="0.25">
      <c r="A4374">
        <v>2936</v>
      </c>
      <c r="B4374">
        <v>3</v>
      </c>
      <c r="C4374">
        <v>10</v>
      </c>
      <c r="D4374">
        <v>10</v>
      </c>
      <c r="E4374">
        <v>3</v>
      </c>
      <c r="F4374">
        <v>2</v>
      </c>
      <c r="G4374">
        <v>6</v>
      </c>
      <c r="H4374">
        <v>1</v>
      </c>
      <c r="I4374">
        <v>5</v>
      </c>
      <c r="J4374" t="s">
        <v>143</v>
      </c>
      <c r="K4374">
        <v>8.5399999999999991</v>
      </c>
      <c r="L4374">
        <v>98</v>
      </c>
      <c r="M4374">
        <v>9.52</v>
      </c>
      <c r="N4374" t="s">
        <v>143</v>
      </c>
      <c r="O4374">
        <v>29.23</v>
      </c>
      <c r="P4374" t="s">
        <v>35</v>
      </c>
      <c r="Q4374" t="s">
        <v>77</v>
      </c>
      <c r="R4374" t="s">
        <v>76</v>
      </c>
    </row>
    <row r="4375" spans="1:18" x14ac:dyDescent="0.25">
      <c r="A4375">
        <v>2990</v>
      </c>
      <c r="B4375">
        <v>2</v>
      </c>
      <c r="C4375">
        <v>1</v>
      </c>
      <c r="D4375">
        <v>5</v>
      </c>
      <c r="E4375">
        <v>1</v>
      </c>
      <c r="F4375">
        <v>5</v>
      </c>
      <c r="G4375">
        <v>2</v>
      </c>
      <c r="H4375">
        <v>2</v>
      </c>
      <c r="I4375">
        <v>5</v>
      </c>
      <c r="J4375" t="s">
        <v>143</v>
      </c>
      <c r="K4375">
        <v>13.9</v>
      </c>
      <c r="L4375">
        <v>172</v>
      </c>
      <c r="M4375">
        <v>6.54</v>
      </c>
      <c r="N4375" t="s">
        <v>143</v>
      </c>
      <c r="O4375">
        <v>42.63</v>
      </c>
      <c r="P4375" t="s">
        <v>26</v>
      </c>
      <c r="Q4375" t="s">
        <v>77</v>
      </c>
      <c r="R4375" t="s">
        <v>76</v>
      </c>
    </row>
    <row r="4376" spans="1:18" x14ac:dyDescent="0.25">
      <c r="A4376">
        <v>2991</v>
      </c>
      <c r="B4376">
        <v>19</v>
      </c>
      <c r="C4376">
        <v>7</v>
      </c>
      <c r="D4376">
        <v>8</v>
      </c>
      <c r="E4376">
        <v>5</v>
      </c>
      <c r="F4376">
        <v>9</v>
      </c>
      <c r="G4376">
        <v>7</v>
      </c>
      <c r="H4376">
        <v>2</v>
      </c>
      <c r="I4376">
        <v>5</v>
      </c>
      <c r="J4376" t="s">
        <v>143</v>
      </c>
      <c r="K4376">
        <v>12.76</v>
      </c>
      <c r="L4376">
        <v>596</v>
      </c>
      <c r="M4376">
        <v>1.68</v>
      </c>
      <c r="N4376" t="s">
        <v>143</v>
      </c>
      <c r="O4376">
        <v>52.55</v>
      </c>
      <c r="P4376" t="s">
        <v>29</v>
      </c>
      <c r="Q4376" t="s">
        <v>77</v>
      </c>
      <c r="R4376" t="s">
        <v>76</v>
      </c>
    </row>
    <row r="4377" spans="1:18" x14ac:dyDescent="0.25">
      <c r="A4377">
        <v>3022</v>
      </c>
      <c r="B4377">
        <v>9</v>
      </c>
      <c r="C4377">
        <v>12</v>
      </c>
      <c r="D4377">
        <v>8</v>
      </c>
      <c r="E4377">
        <v>5</v>
      </c>
      <c r="F4377">
        <v>8</v>
      </c>
      <c r="G4377">
        <v>4</v>
      </c>
      <c r="H4377">
        <v>3</v>
      </c>
      <c r="I4377">
        <v>5</v>
      </c>
      <c r="J4377" t="s">
        <v>143</v>
      </c>
      <c r="K4377">
        <v>10.35</v>
      </c>
      <c r="L4377">
        <v>189</v>
      </c>
      <c r="M4377">
        <v>5.75</v>
      </c>
      <c r="N4377" t="s">
        <v>143</v>
      </c>
      <c r="O4377">
        <v>40.06</v>
      </c>
      <c r="P4377" t="s">
        <v>53</v>
      </c>
      <c r="Q4377" t="s">
        <v>77</v>
      </c>
      <c r="R4377" t="s">
        <v>76</v>
      </c>
    </row>
    <row r="4378" spans="1:18" x14ac:dyDescent="0.25">
      <c r="A4378">
        <v>3023</v>
      </c>
      <c r="B4378">
        <v>1</v>
      </c>
      <c r="C4378">
        <v>4</v>
      </c>
      <c r="D4378">
        <v>9</v>
      </c>
      <c r="E4378">
        <v>7</v>
      </c>
      <c r="F4378">
        <v>8</v>
      </c>
      <c r="G4378">
        <v>2</v>
      </c>
      <c r="H4378">
        <v>2</v>
      </c>
      <c r="I4378">
        <v>5</v>
      </c>
      <c r="J4378" t="s">
        <v>143</v>
      </c>
      <c r="K4378">
        <v>15.52</v>
      </c>
      <c r="L4378">
        <v>175</v>
      </c>
      <c r="M4378">
        <v>2.04</v>
      </c>
      <c r="N4378" t="s">
        <v>143</v>
      </c>
      <c r="O4378">
        <v>31.01</v>
      </c>
      <c r="P4378" t="s">
        <v>47</v>
      </c>
      <c r="Q4378" t="s">
        <v>77</v>
      </c>
      <c r="R4378" t="s">
        <v>76</v>
      </c>
    </row>
    <row r="4379" spans="1:18" x14ac:dyDescent="0.25">
      <c r="A4379">
        <v>3044</v>
      </c>
      <c r="B4379">
        <v>18</v>
      </c>
      <c r="C4379">
        <v>9</v>
      </c>
      <c r="D4379">
        <v>3</v>
      </c>
      <c r="E4379">
        <v>7</v>
      </c>
      <c r="F4379">
        <v>8</v>
      </c>
      <c r="G4379">
        <v>9</v>
      </c>
      <c r="H4379">
        <v>2</v>
      </c>
      <c r="I4379">
        <v>5</v>
      </c>
      <c r="J4379" t="s">
        <v>143</v>
      </c>
      <c r="K4379">
        <v>5.29</v>
      </c>
      <c r="L4379">
        <v>143</v>
      </c>
      <c r="M4379">
        <v>4.0199999999999996</v>
      </c>
      <c r="N4379" t="s">
        <v>143</v>
      </c>
      <c r="O4379">
        <v>58.21</v>
      </c>
      <c r="P4379" t="s">
        <v>55</v>
      </c>
      <c r="Q4379" t="s">
        <v>77</v>
      </c>
      <c r="R4379" t="s">
        <v>76</v>
      </c>
    </row>
    <row r="4380" spans="1:18" x14ac:dyDescent="0.25">
      <c r="A4380">
        <v>3104</v>
      </c>
      <c r="B4380">
        <v>20</v>
      </c>
      <c r="C4380">
        <v>8</v>
      </c>
      <c r="D4380">
        <v>6</v>
      </c>
      <c r="E4380">
        <v>8</v>
      </c>
      <c r="F4380">
        <v>6</v>
      </c>
      <c r="G4380">
        <v>4</v>
      </c>
      <c r="H4380">
        <v>3</v>
      </c>
      <c r="I4380">
        <v>5</v>
      </c>
      <c r="J4380" t="s">
        <v>143</v>
      </c>
      <c r="K4380">
        <v>7.95</v>
      </c>
      <c r="L4380">
        <v>586</v>
      </c>
      <c r="M4380">
        <v>6.21</v>
      </c>
      <c r="N4380" t="s">
        <v>143</v>
      </c>
      <c r="O4380">
        <v>47.87</v>
      </c>
      <c r="P4380" t="s">
        <v>61</v>
      </c>
      <c r="Q4380" t="s">
        <v>77</v>
      </c>
      <c r="R4380" t="s">
        <v>76</v>
      </c>
    </row>
    <row r="4381" spans="1:18" x14ac:dyDescent="0.25">
      <c r="A4381">
        <v>3108</v>
      </c>
      <c r="B4381">
        <v>13</v>
      </c>
      <c r="C4381">
        <v>9</v>
      </c>
      <c r="D4381">
        <v>2</v>
      </c>
      <c r="E4381">
        <v>7</v>
      </c>
      <c r="F4381">
        <v>9</v>
      </c>
      <c r="G4381">
        <v>6</v>
      </c>
      <c r="H4381">
        <v>2</v>
      </c>
      <c r="I4381">
        <v>5</v>
      </c>
      <c r="J4381" t="s">
        <v>143</v>
      </c>
      <c r="K4381">
        <v>39.33</v>
      </c>
      <c r="L4381">
        <v>40</v>
      </c>
      <c r="M4381">
        <v>3.16</v>
      </c>
      <c r="N4381" t="s">
        <v>143</v>
      </c>
      <c r="O4381">
        <v>50.45</v>
      </c>
      <c r="P4381" t="s">
        <v>68</v>
      </c>
      <c r="Q4381" t="s">
        <v>77</v>
      </c>
      <c r="R4381" t="s">
        <v>76</v>
      </c>
    </row>
    <row r="4382" spans="1:18" x14ac:dyDescent="0.25">
      <c r="A4382">
        <v>3171</v>
      </c>
      <c r="B4382">
        <v>19</v>
      </c>
      <c r="C4382">
        <v>7</v>
      </c>
      <c r="D4382">
        <v>11</v>
      </c>
      <c r="E4382">
        <v>7</v>
      </c>
      <c r="F4382">
        <v>4</v>
      </c>
      <c r="G4382">
        <v>2</v>
      </c>
      <c r="H4382">
        <v>1</v>
      </c>
      <c r="I4382">
        <v>5</v>
      </c>
      <c r="J4382" t="s">
        <v>143</v>
      </c>
      <c r="K4382">
        <v>2.92</v>
      </c>
      <c r="L4382">
        <v>67</v>
      </c>
      <c r="M4382">
        <v>1.35</v>
      </c>
      <c r="N4382" t="s">
        <v>143</v>
      </c>
      <c r="O4382">
        <v>30.84</v>
      </c>
      <c r="P4382" t="s">
        <v>30</v>
      </c>
      <c r="Q4382" t="s">
        <v>77</v>
      </c>
      <c r="R4382" t="s">
        <v>76</v>
      </c>
    </row>
    <row r="4383" spans="1:18" x14ac:dyDescent="0.25">
      <c r="A4383">
        <v>3195</v>
      </c>
      <c r="B4383">
        <v>13</v>
      </c>
      <c r="C4383">
        <v>9</v>
      </c>
      <c r="D4383">
        <v>4</v>
      </c>
      <c r="E4383">
        <v>7</v>
      </c>
      <c r="F4383">
        <v>4</v>
      </c>
      <c r="G4383">
        <v>8</v>
      </c>
      <c r="H4383">
        <v>2</v>
      </c>
      <c r="I4383">
        <v>5</v>
      </c>
      <c r="J4383" t="s">
        <v>143</v>
      </c>
      <c r="K4383">
        <v>4.4000000000000004</v>
      </c>
      <c r="L4383">
        <v>365</v>
      </c>
      <c r="M4383">
        <v>39.409999999999997</v>
      </c>
      <c r="N4383" t="s">
        <v>143</v>
      </c>
      <c r="O4383">
        <v>46</v>
      </c>
      <c r="P4383" t="s">
        <v>62</v>
      </c>
      <c r="Q4383" t="s">
        <v>77</v>
      </c>
      <c r="R4383" t="s">
        <v>76</v>
      </c>
    </row>
    <row r="4384" spans="1:18" x14ac:dyDescent="0.25">
      <c r="A4384">
        <v>3249</v>
      </c>
      <c r="B4384">
        <v>19</v>
      </c>
      <c r="C4384">
        <v>11</v>
      </c>
      <c r="D4384">
        <v>7</v>
      </c>
      <c r="E4384">
        <v>4</v>
      </c>
      <c r="F4384">
        <v>6</v>
      </c>
      <c r="G4384">
        <v>5</v>
      </c>
      <c r="H4384">
        <v>3</v>
      </c>
      <c r="I4384">
        <v>5</v>
      </c>
      <c r="J4384" t="s">
        <v>143</v>
      </c>
      <c r="K4384">
        <v>11.53</v>
      </c>
      <c r="L4384">
        <v>217</v>
      </c>
      <c r="M4384">
        <v>0.33</v>
      </c>
      <c r="N4384" t="s">
        <v>143</v>
      </c>
      <c r="O4384">
        <v>38.29</v>
      </c>
      <c r="P4384" t="s">
        <v>22</v>
      </c>
      <c r="Q4384" t="s">
        <v>77</v>
      </c>
      <c r="R4384" t="s">
        <v>76</v>
      </c>
    </row>
    <row r="4385" spans="1:18" x14ac:dyDescent="0.25">
      <c r="A4385">
        <v>3310</v>
      </c>
      <c r="B4385">
        <v>6</v>
      </c>
      <c r="C4385">
        <v>9</v>
      </c>
      <c r="D4385">
        <v>1</v>
      </c>
      <c r="E4385">
        <v>6</v>
      </c>
      <c r="F4385">
        <v>6</v>
      </c>
      <c r="G4385">
        <v>4</v>
      </c>
      <c r="H4385">
        <v>2</v>
      </c>
      <c r="I4385">
        <v>5</v>
      </c>
      <c r="J4385" t="s">
        <v>143</v>
      </c>
      <c r="K4385">
        <v>6.88</v>
      </c>
      <c r="L4385">
        <v>82</v>
      </c>
      <c r="M4385">
        <v>12.55</v>
      </c>
      <c r="N4385" t="s">
        <v>143</v>
      </c>
      <c r="O4385">
        <v>60.17</v>
      </c>
      <c r="P4385" t="s">
        <v>64</v>
      </c>
      <c r="Q4385" t="s">
        <v>77</v>
      </c>
      <c r="R4385" t="s">
        <v>76</v>
      </c>
    </row>
    <row r="4386" spans="1:18" x14ac:dyDescent="0.25">
      <c r="A4386">
        <v>3323</v>
      </c>
      <c r="B4386">
        <v>6</v>
      </c>
      <c r="C4386">
        <v>3</v>
      </c>
      <c r="D4386">
        <v>4</v>
      </c>
      <c r="E4386">
        <v>6</v>
      </c>
      <c r="F4386">
        <v>8</v>
      </c>
      <c r="G4386">
        <v>5</v>
      </c>
      <c r="H4386">
        <v>1</v>
      </c>
      <c r="I4386">
        <v>5</v>
      </c>
      <c r="J4386" t="s">
        <v>143</v>
      </c>
      <c r="K4386">
        <v>9</v>
      </c>
      <c r="L4386">
        <v>163</v>
      </c>
      <c r="M4386">
        <v>3.83</v>
      </c>
      <c r="N4386" t="s">
        <v>143</v>
      </c>
      <c r="O4386">
        <v>70.95</v>
      </c>
      <c r="P4386" t="s">
        <v>36</v>
      </c>
      <c r="Q4386" t="s">
        <v>77</v>
      </c>
      <c r="R4386" t="s">
        <v>76</v>
      </c>
    </row>
    <row r="4387" spans="1:18" x14ac:dyDescent="0.25">
      <c r="A4387">
        <v>3361</v>
      </c>
      <c r="B4387">
        <v>5</v>
      </c>
      <c r="C4387">
        <v>8</v>
      </c>
      <c r="D4387">
        <v>4</v>
      </c>
      <c r="E4387">
        <v>8</v>
      </c>
      <c r="F4387">
        <v>3</v>
      </c>
      <c r="G4387">
        <v>5</v>
      </c>
      <c r="H4387">
        <v>1</v>
      </c>
      <c r="I4387">
        <v>5</v>
      </c>
      <c r="J4387" t="s">
        <v>143</v>
      </c>
      <c r="K4387">
        <v>12.99</v>
      </c>
      <c r="L4387">
        <v>272</v>
      </c>
      <c r="M4387">
        <v>1.82</v>
      </c>
      <c r="N4387" t="s">
        <v>143</v>
      </c>
      <c r="O4387">
        <v>52.45</v>
      </c>
      <c r="P4387" t="s">
        <v>65</v>
      </c>
      <c r="Q4387" t="s">
        <v>77</v>
      </c>
      <c r="R4387" t="s">
        <v>76</v>
      </c>
    </row>
    <row r="4388" spans="1:18" x14ac:dyDescent="0.25">
      <c r="A4388">
        <v>3412</v>
      </c>
      <c r="B4388">
        <v>10</v>
      </c>
      <c r="C4388">
        <v>5</v>
      </c>
      <c r="D4388">
        <v>1</v>
      </c>
      <c r="E4388">
        <v>5</v>
      </c>
      <c r="F4388">
        <v>3</v>
      </c>
      <c r="G4388">
        <v>7</v>
      </c>
      <c r="H4388">
        <v>2</v>
      </c>
      <c r="I4388">
        <v>5</v>
      </c>
      <c r="J4388" t="s">
        <v>143</v>
      </c>
      <c r="K4388">
        <v>28.22</v>
      </c>
      <c r="L4388">
        <v>179</v>
      </c>
      <c r="M4388">
        <v>3.13</v>
      </c>
      <c r="N4388" t="s">
        <v>143</v>
      </c>
      <c r="O4388">
        <v>32.51</v>
      </c>
      <c r="P4388" t="s">
        <v>36</v>
      </c>
      <c r="Q4388" t="s">
        <v>77</v>
      </c>
      <c r="R4388" t="s">
        <v>76</v>
      </c>
    </row>
    <row r="4389" spans="1:18" x14ac:dyDescent="0.25">
      <c r="A4389">
        <v>3496</v>
      </c>
      <c r="B4389">
        <v>19</v>
      </c>
      <c r="C4389">
        <v>1</v>
      </c>
      <c r="D4389">
        <v>6</v>
      </c>
      <c r="E4389">
        <v>3</v>
      </c>
      <c r="F4389">
        <v>3</v>
      </c>
      <c r="G4389">
        <v>2</v>
      </c>
      <c r="H4389">
        <v>1</v>
      </c>
      <c r="I4389">
        <v>5</v>
      </c>
      <c r="J4389" t="s">
        <v>143</v>
      </c>
      <c r="K4389">
        <v>1.77</v>
      </c>
      <c r="L4389">
        <v>202</v>
      </c>
      <c r="M4389">
        <v>4.8099999999999996</v>
      </c>
      <c r="N4389" t="s">
        <v>143</v>
      </c>
      <c r="O4389">
        <v>35.76</v>
      </c>
      <c r="P4389" t="s">
        <v>21</v>
      </c>
      <c r="Q4389" t="s">
        <v>77</v>
      </c>
      <c r="R4389" t="s">
        <v>76</v>
      </c>
    </row>
    <row r="4390" spans="1:18" x14ac:dyDescent="0.25">
      <c r="A4390">
        <v>3546</v>
      </c>
      <c r="B4390">
        <v>2</v>
      </c>
      <c r="C4390">
        <v>12</v>
      </c>
      <c r="D4390">
        <v>8</v>
      </c>
      <c r="E4390">
        <v>2</v>
      </c>
      <c r="F4390">
        <v>9</v>
      </c>
      <c r="G4390">
        <v>5</v>
      </c>
      <c r="H4390">
        <v>3</v>
      </c>
      <c r="I4390">
        <v>5</v>
      </c>
      <c r="J4390" t="s">
        <v>143</v>
      </c>
      <c r="K4390">
        <v>23.02</v>
      </c>
      <c r="L4390">
        <v>633</v>
      </c>
      <c r="M4390">
        <v>3.45</v>
      </c>
      <c r="N4390" t="s">
        <v>143</v>
      </c>
      <c r="O4390">
        <v>42.71</v>
      </c>
      <c r="P4390" t="s">
        <v>59</v>
      </c>
      <c r="Q4390" t="s">
        <v>77</v>
      </c>
      <c r="R4390" t="s">
        <v>76</v>
      </c>
    </row>
    <row r="4391" spans="1:18" x14ac:dyDescent="0.25">
      <c r="A4391">
        <v>3549</v>
      </c>
      <c r="B4391">
        <v>5</v>
      </c>
      <c r="C4391">
        <v>2</v>
      </c>
      <c r="D4391">
        <v>1</v>
      </c>
      <c r="E4391">
        <v>1</v>
      </c>
      <c r="F4391">
        <v>1</v>
      </c>
      <c r="G4391">
        <v>1</v>
      </c>
      <c r="H4391">
        <v>2</v>
      </c>
      <c r="I4391">
        <v>5</v>
      </c>
      <c r="J4391" t="s">
        <v>143</v>
      </c>
      <c r="K4391">
        <v>21.68</v>
      </c>
      <c r="L4391">
        <v>82</v>
      </c>
      <c r="M4391">
        <v>1.1599999999999999</v>
      </c>
      <c r="N4391" t="s">
        <v>143</v>
      </c>
      <c r="O4391">
        <v>63.8</v>
      </c>
      <c r="P4391" t="s">
        <v>73</v>
      </c>
      <c r="Q4391" t="s">
        <v>77</v>
      </c>
      <c r="R4391" t="s">
        <v>76</v>
      </c>
    </row>
    <row r="4392" spans="1:18" x14ac:dyDescent="0.25">
      <c r="A4392">
        <v>3555</v>
      </c>
      <c r="B4392">
        <v>5</v>
      </c>
      <c r="C4392">
        <v>5</v>
      </c>
      <c r="D4392">
        <v>7</v>
      </c>
      <c r="E4392">
        <v>7</v>
      </c>
      <c r="F4392">
        <v>8</v>
      </c>
      <c r="G4392">
        <v>5</v>
      </c>
      <c r="H4392">
        <v>3</v>
      </c>
      <c r="I4392">
        <v>5</v>
      </c>
      <c r="J4392" t="s">
        <v>143</v>
      </c>
      <c r="K4392">
        <v>13.23</v>
      </c>
      <c r="L4392">
        <v>37</v>
      </c>
      <c r="M4392">
        <v>3.41</v>
      </c>
      <c r="N4392" t="s">
        <v>143</v>
      </c>
      <c r="O4392">
        <v>26.79</v>
      </c>
      <c r="P4392" t="s">
        <v>55</v>
      </c>
      <c r="Q4392" t="s">
        <v>77</v>
      </c>
      <c r="R4392" t="s">
        <v>76</v>
      </c>
    </row>
    <row r="4393" spans="1:18" x14ac:dyDescent="0.25">
      <c r="A4393">
        <v>3652</v>
      </c>
      <c r="B4393">
        <v>3</v>
      </c>
      <c r="C4393">
        <v>5</v>
      </c>
      <c r="D4393">
        <v>1</v>
      </c>
      <c r="E4393">
        <v>4</v>
      </c>
      <c r="F4393">
        <v>6</v>
      </c>
      <c r="G4393">
        <v>9</v>
      </c>
      <c r="H4393">
        <v>3</v>
      </c>
      <c r="I4393">
        <v>5</v>
      </c>
      <c r="J4393" t="s">
        <v>143</v>
      </c>
      <c r="K4393">
        <v>10.89</v>
      </c>
      <c r="L4393">
        <v>384</v>
      </c>
      <c r="M4393">
        <v>7.76</v>
      </c>
      <c r="N4393" t="s">
        <v>143</v>
      </c>
      <c r="O4393">
        <v>58.87</v>
      </c>
      <c r="P4393" t="s">
        <v>41</v>
      </c>
      <c r="Q4393" t="s">
        <v>77</v>
      </c>
      <c r="R4393" t="s">
        <v>76</v>
      </c>
    </row>
    <row r="4394" spans="1:18" x14ac:dyDescent="0.25">
      <c r="A4394">
        <v>3710</v>
      </c>
      <c r="B4394">
        <v>4</v>
      </c>
      <c r="C4394">
        <v>7</v>
      </c>
      <c r="D4394">
        <v>8</v>
      </c>
      <c r="E4394">
        <v>9</v>
      </c>
      <c r="F4394">
        <v>1</v>
      </c>
      <c r="G4394">
        <v>6</v>
      </c>
      <c r="H4394">
        <v>1</v>
      </c>
      <c r="I4394">
        <v>5</v>
      </c>
      <c r="J4394" t="s">
        <v>143</v>
      </c>
      <c r="K4394">
        <v>8.6999999999999993</v>
      </c>
      <c r="L4394">
        <v>1691</v>
      </c>
      <c r="M4394">
        <v>1.69</v>
      </c>
      <c r="N4394" t="s">
        <v>143</v>
      </c>
      <c r="O4394">
        <v>48.23</v>
      </c>
      <c r="P4394" t="s">
        <v>40</v>
      </c>
      <c r="Q4394" t="s">
        <v>77</v>
      </c>
      <c r="R4394" t="s">
        <v>76</v>
      </c>
    </row>
    <row r="4395" spans="1:18" x14ac:dyDescent="0.25">
      <c r="A4395">
        <v>3731</v>
      </c>
      <c r="B4395">
        <v>1</v>
      </c>
      <c r="C4395">
        <v>10</v>
      </c>
      <c r="D4395">
        <v>4</v>
      </c>
      <c r="E4395">
        <v>9</v>
      </c>
      <c r="F4395">
        <v>9</v>
      </c>
      <c r="G4395">
        <v>7</v>
      </c>
      <c r="H4395">
        <v>2</v>
      </c>
      <c r="I4395">
        <v>5</v>
      </c>
      <c r="J4395" t="s">
        <v>143</v>
      </c>
      <c r="K4395">
        <v>6.58</v>
      </c>
      <c r="L4395">
        <v>114</v>
      </c>
      <c r="M4395">
        <v>6.2</v>
      </c>
      <c r="N4395" t="s">
        <v>143</v>
      </c>
      <c r="O4395">
        <v>36.07</v>
      </c>
      <c r="P4395" t="s">
        <v>58</v>
      </c>
      <c r="Q4395" t="s">
        <v>77</v>
      </c>
      <c r="R4395" t="s">
        <v>76</v>
      </c>
    </row>
    <row r="4396" spans="1:18" x14ac:dyDescent="0.25">
      <c r="A4396">
        <v>3772</v>
      </c>
      <c r="B4396">
        <v>11</v>
      </c>
      <c r="C4396">
        <v>2</v>
      </c>
      <c r="D4396">
        <v>4</v>
      </c>
      <c r="E4396">
        <v>8</v>
      </c>
      <c r="F4396">
        <v>3</v>
      </c>
      <c r="G4396">
        <v>5</v>
      </c>
      <c r="H4396">
        <v>3</v>
      </c>
      <c r="I4396">
        <v>5</v>
      </c>
      <c r="J4396" t="s">
        <v>143</v>
      </c>
      <c r="K4396">
        <v>3.31</v>
      </c>
      <c r="L4396">
        <v>544</v>
      </c>
      <c r="M4396">
        <v>0.94</v>
      </c>
      <c r="N4396" t="s">
        <v>143</v>
      </c>
      <c r="O4396">
        <v>40.22</v>
      </c>
      <c r="P4396" t="s">
        <v>68</v>
      </c>
      <c r="Q4396" t="s">
        <v>77</v>
      </c>
      <c r="R4396" t="s">
        <v>76</v>
      </c>
    </row>
    <row r="4397" spans="1:18" x14ac:dyDescent="0.25">
      <c r="A4397">
        <v>3812</v>
      </c>
      <c r="B4397">
        <v>2</v>
      </c>
      <c r="C4397">
        <v>4</v>
      </c>
      <c r="D4397">
        <v>3</v>
      </c>
      <c r="E4397">
        <v>8</v>
      </c>
      <c r="F4397">
        <v>3</v>
      </c>
      <c r="G4397">
        <v>9</v>
      </c>
      <c r="H4397">
        <v>2</v>
      </c>
      <c r="I4397">
        <v>5</v>
      </c>
      <c r="J4397" t="s">
        <v>143</v>
      </c>
      <c r="K4397">
        <v>8.07</v>
      </c>
      <c r="L4397">
        <v>408</v>
      </c>
      <c r="M4397">
        <v>27.64</v>
      </c>
      <c r="N4397" t="s">
        <v>143</v>
      </c>
      <c r="O4397">
        <v>36.22</v>
      </c>
      <c r="P4397" t="s">
        <v>23</v>
      </c>
      <c r="Q4397" t="s">
        <v>77</v>
      </c>
      <c r="R4397" t="s">
        <v>76</v>
      </c>
    </row>
    <row r="4398" spans="1:18" x14ac:dyDescent="0.25">
      <c r="A4398">
        <v>3832</v>
      </c>
      <c r="B4398">
        <v>5</v>
      </c>
      <c r="C4398">
        <v>1</v>
      </c>
      <c r="D4398">
        <v>4</v>
      </c>
      <c r="E4398">
        <v>4</v>
      </c>
      <c r="F4398">
        <v>2</v>
      </c>
      <c r="G4398">
        <v>1</v>
      </c>
      <c r="H4398">
        <v>1</v>
      </c>
      <c r="I4398">
        <v>5</v>
      </c>
      <c r="J4398" t="s">
        <v>143</v>
      </c>
      <c r="K4398">
        <v>2.25</v>
      </c>
      <c r="L4398">
        <v>137</v>
      </c>
      <c r="M4398">
        <v>0.82</v>
      </c>
      <c r="N4398" t="s">
        <v>143</v>
      </c>
      <c r="O4398">
        <v>26.86</v>
      </c>
      <c r="P4398" t="s">
        <v>61</v>
      </c>
      <c r="Q4398" t="s">
        <v>77</v>
      </c>
      <c r="R4398" t="s">
        <v>76</v>
      </c>
    </row>
    <row r="4399" spans="1:18" x14ac:dyDescent="0.25">
      <c r="A4399">
        <v>3879</v>
      </c>
      <c r="B4399">
        <v>13</v>
      </c>
      <c r="C4399">
        <v>4</v>
      </c>
      <c r="D4399">
        <v>2</v>
      </c>
      <c r="E4399">
        <v>7</v>
      </c>
      <c r="F4399">
        <v>9</v>
      </c>
      <c r="G4399">
        <v>7</v>
      </c>
      <c r="H4399">
        <v>2</v>
      </c>
      <c r="I4399">
        <v>5</v>
      </c>
      <c r="J4399" t="s">
        <v>143</v>
      </c>
      <c r="K4399">
        <v>22.35</v>
      </c>
      <c r="L4399">
        <v>963</v>
      </c>
      <c r="M4399">
        <v>16.84</v>
      </c>
      <c r="N4399" t="s">
        <v>143</v>
      </c>
      <c r="O4399">
        <v>32.549999999999997</v>
      </c>
      <c r="P4399" t="s">
        <v>66</v>
      </c>
      <c r="Q4399" t="s">
        <v>77</v>
      </c>
      <c r="R4399" t="s">
        <v>76</v>
      </c>
    </row>
    <row r="4400" spans="1:18" x14ac:dyDescent="0.25">
      <c r="A4400">
        <v>3889</v>
      </c>
      <c r="B4400">
        <v>12</v>
      </c>
      <c r="C4400">
        <v>1</v>
      </c>
      <c r="D4400">
        <v>3</v>
      </c>
      <c r="E4400">
        <v>5</v>
      </c>
      <c r="F4400">
        <v>9</v>
      </c>
      <c r="G4400">
        <v>4</v>
      </c>
      <c r="H4400">
        <v>3</v>
      </c>
      <c r="I4400">
        <v>5</v>
      </c>
      <c r="J4400" t="s">
        <v>143</v>
      </c>
      <c r="K4400">
        <v>10.88</v>
      </c>
      <c r="L4400">
        <v>628</v>
      </c>
      <c r="M4400">
        <v>7.17</v>
      </c>
      <c r="N4400" t="s">
        <v>143</v>
      </c>
      <c r="O4400">
        <v>38.06</v>
      </c>
      <c r="P4400" t="s">
        <v>42</v>
      </c>
      <c r="Q4400" t="s">
        <v>77</v>
      </c>
      <c r="R4400" t="s">
        <v>76</v>
      </c>
    </row>
    <row r="4401" spans="1:18" x14ac:dyDescent="0.25">
      <c r="A4401">
        <v>3906</v>
      </c>
      <c r="B4401">
        <v>7</v>
      </c>
      <c r="C4401">
        <v>8</v>
      </c>
      <c r="D4401">
        <v>5</v>
      </c>
      <c r="E4401">
        <v>5</v>
      </c>
      <c r="F4401">
        <v>1</v>
      </c>
      <c r="G4401">
        <v>3</v>
      </c>
      <c r="H4401">
        <v>2</v>
      </c>
      <c r="I4401">
        <v>5</v>
      </c>
      <c r="J4401" t="s">
        <v>143</v>
      </c>
      <c r="K4401">
        <v>45.56</v>
      </c>
      <c r="L4401">
        <v>1986</v>
      </c>
      <c r="M4401">
        <v>1.26</v>
      </c>
      <c r="N4401" t="s">
        <v>143</v>
      </c>
      <c r="O4401">
        <v>53.9</v>
      </c>
      <c r="P4401" t="s">
        <v>60</v>
      </c>
      <c r="Q4401" t="s">
        <v>77</v>
      </c>
      <c r="R4401" t="s">
        <v>76</v>
      </c>
    </row>
    <row r="4402" spans="1:18" x14ac:dyDescent="0.25">
      <c r="A4402">
        <v>4135</v>
      </c>
      <c r="B4402">
        <v>7</v>
      </c>
      <c r="C4402">
        <v>6</v>
      </c>
      <c r="D4402">
        <v>8</v>
      </c>
      <c r="E4402">
        <v>8</v>
      </c>
      <c r="F4402">
        <v>5</v>
      </c>
      <c r="G4402">
        <v>1</v>
      </c>
      <c r="H4402">
        <v>3</v>
      </c>
      <c r="I4402">
        <v>5</v>
      </c>
      <c r="J4402" t="s">
        <v>143</v>
      </c>
      <c r="K4402">
        <v>12.66</v>
      </c>
      <c r="L4402">
        <v>134</v>
      </c>
      <c r="M4402">
        <v>11.32</v>
      </c>
      <c r="N4402" t="s">
        <v>143</v>
      </c>
      <c r="O4402">
        <v>63.69</v>
      </c>
      <c r="P4402" t="s">
        <v>38</v>
      </c>
      <c r="Q4402" t="s">
        <v>77</v>
      </c>
      <c r="R4402" t="s">
        <v>76</v>
      </c>
    </row>
    <row r="4403" spans="1:18" x14ac:dyDescent="0.25">
      <c r="A4403">
        <v>4191</v>
      </c>
      <c r="B4403">
        <v>16</v>
      </c>
      <c r="C4403">
        <v>3</v>
      </c>
      <c r="D4403">
        <v>2</v>
      </c>
      <c r="E4403">
        <v>7</v>
      </c>
      <c r="F4403">
        <v>5</v>
      </c>
      <c r="G4403">
        <v>5</v>
      </c>
      <c r="H4403">
        <v>1</v>
      </c>
      <c r="I4403">
        <v>5</v>
      </c>
      <c r="J4403" t="s">
        <v>143</v>
      </c>
      <c r="K4403">
        <v>12.93</v>
      </c>
      <c r="L4403">
        <v>104</v>
      </c>
      <c r="M4403">
        <v>6.89</v>
      </c>
      <c r="N4403" t="s">
        <v>143</v>
      </c>
      <c r="O4403">
        <v>41.19</v>
      </c>
      <c r="P4403" t="s">
        <v>45</v>
      </c>
      <c r="Q4403" t="s">
        <v>77</v>
      </c>
      <c r="R4403" t="s">
        <v>76</v>
      </c>
    </row>
    <row r="4404" spans="1:18" x14ac:dyDescent="0.25">
      <c r="A4404">
        <v>4217</v>
      </c>
      <c r="B4404">
        <v>18</v>
      </c>
      <c r="C4404">
        <v>8</v>
      </c>
      <c r="D4404">
        <v>2</v>
      </c>
      <c r="E4404">
        <v>7</v>
      </c>
      <c r="F4404">
        <v>8</v>
      </c>
      <c r="G4404">
        <v>8</v>
      </c>
      <c r="H4404">
        <v>2</v>
      </c>
      <c r="I4404">
        <v>5</v>
      </c>
      <c r="J4404" t="s">
        <v>143</v>
      </c>
      <c r="K4404">
        <v>10.23</v>
      </c>
      <c r="L4404">
        <v>1602</v>
      </c>
      <c r="M4404">
        <v>3.3</v>
      </c>
      <c r="N4404" t="s">
        <v>143</v>
      </c>
      <c r="O4404">
        <v>50.06</v>
      </c>
      <c r="P4404" t="s">
        <v>53</v>
      </c>
      <c r="Q4404" t="s">
        <v>77</v>
      </c>
      <c r="R4404" t="s">
        <v>76</v>
      </c>
    </row>
    <row r="4405" spans="1:18" x14ac:dyDescent="0.25">
      <c r="A4405">
        <v>4238</v>
      </c>
      <c r="B4405">
        <v>9</v>
      </c>
      <c r="C4405">
        <v>7</v>
      </c>
      <c r="D4405">
        <v>6</v>
      </c>
      <c r="E4405">
        <v>6</v>
      </c>
      <c r="F4405">
        <v>3</v>
      </c>
      <c r="G4405">
        <v>4</v>
      </c>
      <c r="H4405">
        <v>1</v>
      </c>
      <c r="I4405">
        <v>5</v>
      </c>
      <c r="J4405" t="s">
        <v>143</v>
      </c>
      <c r="K4405">
        <v>45.29</v>
      </c>
      <c r="L4405">
        <v>1452</v>
      </c>
      <c r="M4405">
        <v>2.4</v>
      </c>
      <c r="N4405" t="s">
        <v>143</v>
      </c>
      <c r="O4405">
        <v>37.5</v>
      </c>
      <c r="P4405" t="s">
        <v>59</v>
      </c>
      <c r="Q4405" t="s">
        <v>77</v>
      </c>
      <c r="R4405" t="s">
        <v>76</v>
      </c>
    </row>
    <row r="4406" spans="1:18" x14ac:dyDescent="0.25">
      <c r="A4406">
        <v>4241</v>
      </c>
      <c r="B4406">
        <v>16</v>
      </c>
      <c r="C4406">
        <v>12</v>
      </c>
      <c r="D4406">
        <v>8</v>
      </c>
      <c r="E4406">
        <v>4</v>
      </c>
      <c r="F4406">
        <v>6</v>
      </c>
      <c r="G4406">
        <v>4</v>
      </c>
      <c r="H4406">
        <v>1</v>
      </c>
      <c r="I4406">
        <v>5</v>
      </c>
      <c r="J4406" t="s">
        <v>143</v>
      </c>
      <c r="K4406">
        <v>4.34</v>
      </c>
      <c r="L4406">
        <v>60</v>
      </c>
      <c r="M4406">
        <v>1.83</v>
      </c>
      <c r="N4406" t="s">
        <v>143</v>
      </c>
      <c r="O4406">
        <v>34.47</v>
      </c>
      <c r="P4406" t="s">
        <v>47</v>
      </c>
      <c r="Q4406" t="s">
        <v>77</v>
      </c>
      <c r="R4406" t="s">
        <v>76</v>
      </c>
    </row>
    <row r="4407" spans="1:18" x14ac:dyDescent="0.25">
      <c r="A4407">
        <v>4466</v>
      </c>
      <c r="B4407">
        <v>20</v>
      </c>
      <c r="C4407">
        <v>1</v>
      </c>
      <c r="D4407">
        <v>3</v>
      </c>
      <c r="E4407">
        <v>4</v>
      </c>
      <c r="F4407">
        <v>6</v>
      </c>
      <c r="G4407">
        <v>9</v>
      </c>
      <c r="H4407">
        <v>1</v>
      </c>
      <c r="I4407">
        <v>5</v>
      </c>
      <c r="J4407" t="s">
        <v>143</v>
      </c>
      <c r="K4407">
        <v>23.48</v>
      </c>
      <c r="L4407">
        <v>46</v>
      </c>
      <c r="M4407">
        <v>1.91</v>
      </c>
      <c r="N4407" t="s">
        <v>143</v>
      </c>
      <c r="O4407">
        <v>42.46</v>
      </c>
      <c r="P4407" t="s">
        <v>55</v>
      </c>
      <c r="Q4407" t="s">
        <v>77</v>
      </c>
      <c r="R4407" t="s">
        <v>76</v>
      </c>
    </row>
    <row r="4408" spans="1:18" x14ac:dyDescent="0.25">
      <c r="A4408">
        <v>4516</v>
      </c>
      <c r="B4408">
        <v>16</v>
      </c>
      <c r="C4408">
        <v>3</v>
      </c>
      <c r="D4408">
        <v>7</v>
      </c>
      <c r="E4408">
        <v>5</v>
      </c>
      <c r="F4408">
        <v>6</v>
      </c>
      <c r="G4408">
        <v>1</v>
      </c>
      <c r="H4408">
        <v>3</v>
      </c>
      <c r="I4408">
        <v>5</v>
      </c>
      <c r="J4408" t="s">
        <v>143</v>
      </c>
      <c r="K4408">
        <v>5.46</v>
      </c>
      <c r="L4408">
        <v>189</v>
      </c>
      <c r="M4408">
        <v>3.63</v>
      </c>
      <c r="N4408" t="s">
        <v>143</v>
      </c>
      <c r="O4408">
        <v>43.39</v>
      </c>
      <c r="P4408" t="s">
        <v>43</v>
      </c>
      <c r="Q4408" t="s">
        <v>77</v>
      </c>
      <c r="R4408" t="s">
        <v>76</v>
      </c>
    </row>
    <row r="4409" spans="1:18" x14ac:dyDescent="0.25">
      <c r="A4409">
        <v>4540</v>
      </c>
      <c r="B4409">
        <v>4</v>
      </c>
      <c r="C4409">
        <v>1</v>
      </c>
      <c r="D4409">
        <v>10</v>
      </c>
      <c r="E4409">
        <v>7</v>
      </c>
      <c r="F4409">
        <v>7</v>
      </c>
      <c r="G4409">
        <v>2</v>
      </c>
      <c r="H4409">
        <v>2</v>
      </c>
      <c r="I4409">
        <v>5</v>
      </c>
      <c r="J4409" t="s">
        <v>143</v>
      </c>
      <c r="K4409">
        <v>3.54</v>
      </c>
      <c r="L4409">
        <v>127</v>
      </c>
      <c r="M4409">
        <v>7.93</v>
      </c>
      <c r="N4409" t="s">
        <v>143</v>
      </c>
      <c r="O4409">
        <v>47.14</v>
      </c>
      <c r="P4409" t="s">
        <v>68</v>
      </c>
      <c r="Q4409" t="s">
        <v>77</v>
      </c>
      <c r="R4409" t="s">
        <v>76</v>
      </c>
    </row>
    <row r="4410" spans="1:18" x14ac:dyDescent="0.25">
      <c r="A4410">
        <v>4557</v>
      </c>
      <c r="B4410">
        <v>17</v>
      </c>
      <c r="C4410">
        <v>10</v>
      </c>
      <c r="D4410">
        <v>10</v>
      </c>
      <c r="E4410">
        <v>7</v>
      </c>
      <c r="F4410">
        <v>8</v>
      </c>
      <c r="G4410">
        <v>7</v>
      </c>
      <c r="H4410">
        <v>3</v>
      </c>
      <c r="I4410">
        <v>5</v>
      </c>
      <c r="J4410" t="s">
        <v>143</v>
      </c>
      <c r="K4410">
        <v>13.73</v>
      </c>
      <c r="L4410">
        <v>1008</v>
      </c>
      <c r="M4410">
        <v>0.3</v>
      </c>
      <c r="N4410" t="s">
        <v>143</v>
      </c>
      <c r="O4410">
        <v>68.28</v>
      </c>
      <c r="P4410" t="s">
        <v>43</v>
      </c>
      <c r="Q4410" t="s">
        <v>77</v>
      </c>
      <c r="R4410" t="s">
        <v>76</v>
      </c>
    </row>
    <row r="4411" spans="1:18" x14ac:dyDescent="0.25">
      <c r="A4411">
        <v>4608</v>
      </c>
      <c r="B4411">
        <v>7</v>
      </c>
      <c r="C4411">
        <v>1</v>
      </c>
      <c r="D4411">
        <v>9</v>
      </c>
      <c r="E4411">
        <v>7</v>
      </c>
      <c r="F4411">
        <v>9</v>
      </c>
      <c r="G4411">
        <v>4</v>
      </c>
      <c r="H4411">
        <v>3</v>
      </c>
      <c r="I4411">
        <v>5</v>
      </c>
      <c r="J4411" t="s">
        <v>143</v>
      </c>
      <c r="K4411">
        <v>52.12</v>
      </c>
      <c r="L4411">
        <v>211</v>
      </c>
      <c r="M4411">
        <v>1.48</v>
      </c>
      <c r="N4411" t="s">
        <v>143</v>
      </c>
      <c r="O4411">
        <v>38.61</v>
      </c>
      <c r="P4411" t="s">
        <v>18</v>
      </c>
      <c r="Q4411" t="s">
        <v>77</v>
      </c>
      <c r="R4411" t="s">
        <v>76</v>
      </c>
    </row>
    <row r="4412" spans="1:18" x14ac:dyDescent="0.25">
      <c r="A4412">
        <v>4659</v>
      </c>
      <c r="B4412">
        <v>18</v>
      </c>
      <c r="C4412">
        <v>7</v>
      </c>
      <c r="D4412">
        <v>6</v>
      </c>
      <c r="E4412">
        <v>7</v>
      </c>
      <c r="F4412">
        <v>1</v>
      </c>
      <c r="G4412">
        <v>1</v>
      </c>
      <c r="H4412">
        <v>3</v>
      </c>
      <c r="I4412">
        <v>5</v>
      </c>
      <c r="J4412" t="s">
        <v>143</v>
      </c>
      <c r="K4412">
        <v>31.74</v>
      </c>
      <c r="L4412">
        <v>436</v>
      </c>
      <c r="M4412">
        <v>6.1</v>
      </c>
      <c r="N4412" t="s">
        <v>143</v>
      </c>
      <c r="O4412">
        <v>42.48</v>
      </c>
      <c r="P4412" t="s">
        <v>58</v>
      </c>
      <c r="Q4412" t="s">
        <v>77</v>
      </c>
      <c r="R4412" t="s">
        <v>76</v>
      </c>
    </row>
    <row r="4413" spans="1:18" x14ac:dyDescent="0.25">
      <c r="A4413">
        <v>4764</v>
      </c>
      <c r="B4413">
        <v>5</v>
      </c>
      <c r="C4413">
        <v>8</v>
      </c>
      <c r="D4413">
        <v>8</v>
      </c>
      <c r="E4413">
        <v>1</v>
      </c>
      <c r="F4413">
        <v>4</v>
      </c>
      <c r="G4413">
        <v>7</v>
      </c>
      <c r="H4413">
        <v>3</v>
      </c>
      <c r="I4413">
        <v>5</v>
      </c>
      <c r="J4413" t="s">
        <v>143</v>
      </c>
      <c r="K4413">
        <v>3.29</v>
      </c>
      <c r="L4413">
        <v>1864</v>
      </c>
      <c r="M4413">
        <v>2.84</v>
      </c>
      <c r="N4413" t="s">
        <v>143</v>
      </c>
      <c r="O4413">
        <v>37.130000000000003</v>
      </c>
      <c r="P4413" t="s">
        <v>66</v>
      </c>
      <c r="Q4413" t="s">
        <v>77</v>
      </c>
      <c r="R4413" t="s">
        <v>76</v>
      </c>
    </row>
    <row r="4414" spans="1:18" x14ac:dyDescent="0.25">
      <c r="A4414">
        <v>4799</v>
      </c>
      <c r="B4414">
        <v>19</v>
      </c>
      <c r="C4414">
        <v>5</v>
      </c>
      <c r="D4414">
        <v>11</v>
      </c>
      <c r="E4414">
        <v>7</v>
      </c>
      <c r="F4414">
        <v>3</v>
      </c>
      <c r="G4414">
        <v>3</v>
      </c>
      <c r="H4414">
        <v>1</v>
      </c>
      <c r="I4414">
        <v>5</v>
      </c>
      <c r="J4414" t="s">
        <v>143</v>
      </c>
      <c r="K4414">
        <v>21.64</v>
      </c>
      <c r="L4414">
        <v>979</v>
      </c>
      <c r="M4414">
        <v>4.7699999999999996</v>
      </c>
      <c r="N4414" t="s">
        <v>143</v>
      </c>
      <c r="O4414">
        <v>49.67</v>
      </c>
      <c r="P4414" t="s">
        <v>53</v>
      </c>
      <c r="Q4414" t="s">
        <v>77</v>
      </c>
      <c r="R4414" t="s">
        <v>76</v>
      </c>
    </row>
    <row r="4415" spans="1:18" x14ac:dyDescent="0.25">
      <c r="A4415">
        <v>4806</v>
      </c>
      <c r="B4415">
        <v>9</v>
      </c>
      <c r="C4415">
        <v>3</v>
      </c>
      <c r="D4415">
        <v>10</v>
      </c>
      <c r="E4415">
        <v>1</v>
      </c>
      <c r="F4415">
        <v>3</v>
      </c>
      <c r="G4415">
        <v>8</v>
      </c>
      <c r="H4415">
        <v>3</v>
      </c>
      <c r="I4415">
        <v>5</v>
      </c>
      <c r="J4415" t="s">
        <v>143</v>
      </c>
      <c r="K4415">
        <v>15.15</v>
      </c>
      <c r="L4415">
        <v>108</v>
      </c>
      <c r="M4415">
        <v>8.9700000000000006</v>
      </c>
      <c r="N4415" t="s">
        <v>143</v>
      </c>
      <c r="O4415">
        <v>52.42</v>
      </c>
      <c r="P4415" t="s">
        <v>69</v>
      </c>
      <c r="Q4415" t="s">
        <v>77</v>
      </c>
      <c r="R4415" t="s">
        <v>76</v>
      </c>
    </row>
    <row r="4416" spans="1:18" x14ac:dyDescent="0.25">
      <c r="A4416">
        <v>4813</v>
      </c>
      <c r="B4416">
        <v>11</v>
      </c>
      <c r="C4416">
        <v>4</v>
      </c>
      <c r="D4416">
        <v>3</v>
      </c>
      <c r="E4416">
        <v>9</v>
      </c>
      <c r="F4416">
        <v>2</v>
      </c>
      <c r="G4416">
        <v>4</v>
      </c>
      <c r="H4416">
        <v>2</v>
      </c>
      <c r="I4416">
        <v>5</v>
      </c>
      <c r="J4416" t="s">
        <v>143</v>
      </c>
      <c r="K4416">
        <v>3.95</v>
      </c>
      <c r="L4416">
        <v>833</v>
      </c>
      <c r="M4416">
        <v>9.6300000000000008</v>
      </c>
      <c r="N4416" t="s">
        <v>143</v>
      </c>
      <c r="O4416">
        <v>52.39</v>
      </c>
      <c r="P4416" t="s">
        <v>49</v>
      </c>
      <c r="Q4416" t="s">
        <v>77</v>
      </c>
      <c r="R4416" t="s">
        <v>76</v>
      </c>
    </row>
    <row r="4417" spans="1:18" x14ac:dyDescent="0.25">
      <c r="A4417">
        <v>4899</v>
      </c>
      <c r="B4417">
        <v>12</v>
      </c>
      <c r="C4417">
        <v>7</v>
      </c>
      <c r="D4417">
        <v>3</v>
      </c>
      <c r="E4417">
        <v>6</v>
      </c>
      <c r="F4417">
        <v>3</v>
      </c>
      <c r="G4417">
        <v>2</v>
      </c>
      <c r="H4417">
        <v>2</v>
      </c>
      <c r="I4417">
        <v>5</v>
      </c>
      <c r="J4417" t="s">
        <v>143</v>
      </c>
      <c r="K4417">
        <v>3.73</v>
      </c>
      <c r="L4417">
        <v>32</v>
      </c>
      <c r="M4417">
        <v>0.65</v>
      </c>
      <c r="N4417" t="s">
        <v>143</v>
      </c>
      <c r="O4417">
        <v>13.81</v>
      </c>
      <c r="P4417" t="s">
        <v>59</v>
      </c>
      <c r="Q4417" t="s">
        <v>77</v>
      </c>
      <c r="R4417" t="s">
        <v>76</v>
      </c>
    </row>
    <row r="4418" spans="1:18" x14ac:dyDescent="0.25">
      <c r="A4418">
        <v>25</v>
      </c>
      <c r="B4418">
        <v>14</v>
      </c>
      <c r="C4418">
        <v>12</v>
      </c>
      <c r="D4418">
        <v>9</v>
      </c>
      <c r="E4418">
        <v>8</v>
      </c>
      <c r="F4418">
        <v>1</v>
      </c>
      <c r="G4418">
        <v>9</v>
      </c>
      <c r="H4418">
        <v>3</v>
      </c>
      <c r="I4418">
        <v>4.21</v>
      </c>
      <c r="J4418" t="s">
        <v>143</v>
      </c>
      <c r="K4418">
        <v>6.54</v>
      </c>
      <c r="L4418">
        <v>1755</v>
      </c>
      <c r="M4418">
        <v>1.1000000000000001</v>
      </c>
      <c r="N4418" t="s">
        <v>143</v>
      </c>
      <c r="O4418">
        <v>45.9</v>
      </c>
      <c r="P4418" t="s">
        <v>40</v>
      </c>
      <c r="Q4418" t="s">
        <v>77</v>
      </c>
      <c r="R4418" t="s">
        <v>76</v>
      </c>
    </row>
    <row r="4419" spans="1:18" x14ac:dyDescent="0.25">
      <c r="A4419">
        <v>121</v>
      </c>
      <c r="B4419">
        <v>3</v>
      </c>
      <c r="C4419">
        <v>2</v>
      </c>
      <c r="D4419">
        <v>7</v>
      </c>
      <c r="E4419">
        <v>2</v>
      </c>
      <c r="F4419">
        <v>3</v>
      </c>
      <c r="G4419">
        <v>1</v>
      </c>
      <c r="H4419">
        <v>3</v>
      </c>
      <c r="I4419">
        <v>4.18</v>
      </c>
      <c r="J4419" t="s">
        <v>143</v>
      </c>
      <c r="K4419">
        <v>6.51</v>
      </c>
      <c r="L4419">
        <v>934</v>
      </c>
      <c r="M4419">
        <v>13.25</v>
      </c>
      <c r="N4419" t="s">
        <v>143</v>
      </c>
      <c r="O4419">
        <v>43</v>
      </c>
      <c r="P4419" t="s">
        <v>64</v>
      </c>
      <c r="Q4419" t="s">
        <v>77</v>
      </c>
      <c r="R4419" t="s">
        <v>76</v>
      </c>
    </row>
    <row r="4420" spans="1:18" x14ac:dyDescent="0.25">
      <c r="A4420">
        <v>142</v>
      </c>
      <c r="B4420">
        <v>12</v>
      </c>
      <c r="C4420">
        <v>6</v>
      </c>
      <c r="D4420">
        <v>5</v>
      </c>
      <c r="E4420">
        <v>7</v>
      </c>
      <c r="F4420">
        <v>1</v>
      </c>
      <c r="G4420">
        <v>6</v>
      </c>
      <c r="H4420">
        <v>3</v>
      </c>
      <c r="I4420">
        <v>4.05</v>
      </c>
      <c r="J4420" t="s">
        <v>143</v>
      </c>
      <c r="K4420">
        <v>4.7300000000000004</v>
      </c>
      <c r="L4420">
        <v>2809</v>
      </c>
      <c r="M4420">
        <v>0.62</v>
      </c>
      <c r="N4420" t="s">
        <v>143</v>
      </c>
      <c r="O4420">
        <v>60.95</v>
      </c>
      <c r="P4420" t="s">
        <v>40</v>
      </c>
      <c r="Q4420" t="s">
        <v>77</v>
      </c>
      <c r="R4420" t="s">
        <v>76</v>
      </c>
    </row>
    <row r="4421" spans="1:18" x14ac:dyDescent="0.25">
      <c r="A4421">
        <v>158</v>
      </c>
      <c r="B4421">
        <v>6</v>
      </c>
      <c r="C4421">
        <v>11</v>
      </c>
      <c r="D4421">
        <v>11</v>
      </c>
      <c r="E4421">
        <v>2</v>
      </c>
      <c r="F4421">
        <v>9</v>
      </c>
      <c r="G4421">
        <v>9</v>
      </c>
      <c r="H4421">
        <v>3</v>
      </c>
      <c r="I4421">
        <v>4.47</v>
      </c>
      <c r="J4421" t="s">
        <v>143</v>
      </c>
      <c r="K4421">
        <v>34.57</v>
      </c>
      <c r="L4421">
        <v>523</v>
      </c>
      <c r="M4421">
        <v>3.47</v>
      </c>
      <c r="N4421" t="s">
        <v>143</v>
      </c>
      <c r="O4421">
        <v>14.79</v>
      </c>
      <c r="P4421" t="s">
        <v>64</v>
      </c>
      <c r="Q4421" t="s">
        <v>77</v>
      </c>
      <c r="R4421" t="s">
        <v>76</v>
      </c>
    </row>
    <row r="4422" spans="1:18" x14ac:dyDescent="0.25">
      <c r="A4422">
        <v>179</v>
      </c>
      <c r="B4422">
        <v>3</v>
      </c>
      <c r="C4422">
        <v>9</v>
      </c>
      <c r="D4422">
        <v>11</v>
      </c>
      <c r="E4422">
        <v>3</v>
      </c>
      <c r="F4422">
        <v>3</v>
      </c>
      <c r="G4422">
        <v>6</v>
      </c>
      <c r="H4422">
        <v>3</v>
      </c>
      <c r="I4422">
        <v>4.24</v>
      </c>
      <c r="J4422" t="s">
        <v>143</v>
      </c>
      <c r="K4422">
        <v>26.72</v>
      </c>
      <c r="L4422">
        <v>1162</v>
      </c>
      <c r="M4422">
        <v>11.07</v>
      </c>
      <c r="N4422" t="s">
        <v>143</v>
      </c>
      <c r="O4422">
        <v>58.13</v>
      </c>
      <c r="P4422" t="s">
        <v>55</v>
      </c>
      <c r="Q4422" t="s">
        <v>77</v>
      </c>
      <c r="R4422" t="s">
        <v>76</v>
      </c>
    </row>
    <row r="4423" spans="1:18" x14ac:dyDescent="0.25">
      <c r="A4423">
        <v>235</v>
      </c>
      <c r="B4423">
        <v>16</v>
      </c>
      <c r="C4423">
        <v>1</v>
      </c>
      <c r="D4423">
        <v>1</v>
      </c>
      <c r="E4423">
        <v>9</v>
      </c>
      <c r="F4423">
        <v>9</v>
      </c>
      <c r="G4423">
        <v>5</v>
      </c>
      <c r="H4423">
        <v>3</v>
      </c>
      <c r="I4423">
        <v>4.18</v>
      </c>
      <c r="J4423" t="s">
        <v>143</v>
      </c>
      <c r="K4423">
        <v>21.7</v>
      </c>
      <c r="L4423">
        <v>372</v>
      </c>
      <c r="M4423">
        <v>3.7</v>
      </c>
      <c r="N4423" t="s">
        <v>143</v>
      </c>
      <c r="O4423">
        <v>25.49</v>
      </c>
      <c r="P4423" t="s">
        <v>73</v>
      </c>
      <c r="Q4423" t="s">
        <v>77</v>
      </c>
      <c r="R4423" t="s">
        <v>76</v>
      </c>
    </row>
    <row r="4424" spans="1:18" x14ac:dyDescent="0.25">
      <c r="A4424">
        <v>255</v>
      </c>
      <c r="B4424">
        <v>14</v>
      </c>
      <c r="C4424">
        <v>11</v>
      </c>
      <c r="D4424">
        <v>8</v>
      </c>
      <c r="E4424">
        <v>3</v>
      </c>
      <c r="F4424">
        <v>3</v>
      </c>
      <c r="G4424">
        <v>7</v>
      </c>
      <c r="H4424">
        <v>3</v>
      </c>
      <c r="I4424">
        <v>4.4800000000000004</v>
      </c>
      <c r="J4424" t="s">
        <v>143</v>
      </c>
      <c r="K4424">
        <v>27.53</v>
      </c>
      <c r="L4424">
        <v>81</v>
      </c>
      <c r="M4424">
        <v>2.77</v>
      </c>
      <c r="N4424" t="s">
        <v>143</v>
      </c>
      <c r="O4424">
        <v>58</v>
      </c>
      <c r="P4424" t="s">
        <v>68</v>
      </c>
      <c r="Q4424" t="s">
        <v>77</v>
      </c>
      <c r="R4424" t="s">
        <v>76</v>
      </c>
    </row>
    <row r="4425" spans="1:18" x14ac:dyDescent="0.25">
      <c r="A4425">
        <v>267</v>
      </c>
      <c r="B4425">
        <v>11</v>
      </c>
      <c r="C4425">
        <v>2</v>
      </c>
      <c r="D4425">
        <v>4</v>
      </c>
      <c r="E4425">
        <v>5</v>
      </c>
      <c r="F4425">
        <v>3</v>
      </c>
      <c r="G4425">
        <v>7</v>
      </c>
      <c r="H4425">
        <v>3</v>
      </c>
      <c r="I4425">
        <v>4.88</v>
      </c>
      <c r="J4425" t="s">
        <v>143</v>
      </c>
      <c r="K4425">
        <v>44.91</v>
      </c>
      <c r="L4425">
        <v>206</v>
      </c>
      <c r="M4425">
        <v>13.01</v>
      </c>
      <c r="N4425" t="s">
        <v>143</v>
      </c>
      <c r="O4425">
        <v>46.03</v>
      </c>
      <c r="P4425" t="s">
        <v>46</v>
      </c>
      <c r="Q4425" t="s">
        <v>77</v>
      </c>
      <c r="R4425" t="s">
        <v>76</v>
      </c>
    </row>
    <row r="4426" spans="1:18" x14ac:dyDescent="0.25">
      <c r="A4426">
        <v>298</v>
      </c>
      <c r="B4426">
        <v>2</v>
      </c>
      <c r="C4426">
        <v>8</v>
      </c>
      <c r="D4426">
        <v>10</v>
      </c>
      <c r="E4426">
        <v>3</v>
      </c>
      <c r="F4426">
        <v>2</v>
      </c>
      <c r="G4426">
        <v>2</v>
      </c>
      <c r="H4426">
        <v>3</v>
      </c>
      <c r="I4426">
        <v>4.34</v>
      </c>
      <c r="J4426" t="s">
        <v>143</v>
      </c>
      <c r="K4426">
        <v>3.78</v>
      </c>
      <c r="L4426">
        <v>37</v>
      </c>
      <c r="M4426">
        <v>0.96</v>
      </c>
      <c r="N4426" t="s">
        <v>143</v>
      </c>
      <c r="O4426">
        <v>57.34</v>
      </c>
      <c r="P4426" t="s">
        <v>35</v>
      </c>
      <c r="Q4426" t="s">
        <v>77</v>
      </c>
      <c r="R4426" t="s">
        <v>76</v>
      </c>
    </row>
    <row r="4427" spans="1:18" x14ac:dyDescent="0.25">
      <c r="A4427">
        <v>305</v>
      </c>
      <c r="B4427">
        <v>14</v>
      </c>
      <c r="C4427">
        <v>8</v>
      </c>
      <c r="D4427">
        <v>1</v>
      </c>
      <c r="E4427">
        <v>3</v>
      </c>
      <c r="F4427">
        <v>4</v>
      </c>
      <c r="G4427">
        <v>7</v>
      </c>
      <c r="H4427">
        <v>3</v>
      </c>
      <c r="I4427">
        <v>4.5999999999999996</v>
      </c>
      <c r="J4427" t="s">
        <v>143</v>
      </c>
      <c r="K4427">
        <v>25.84</v>
      </c>
      <c r="L4427">
        <v>221</v>
      </c>
      <c r="M4427">
        <v>1.52</v>
      </c>
      <c r="N4427" t="s">
        <v>143</v>
      </c>
      <c r="O4427">
        <v>35.42</v>
      </c>
      <c r="P4427" t="s">
        <v>29</v>
      </c>
      <c r="Q4427" t="s">
        <v>77</v>
      </c>
      <c r="R4427" t="s">
        <v>76</v>
      </c>
    </row>
    <row r="4428" spans="1:18" x14ac:dyDescent="0.25">
      <c r="A4428">
        <v>381</v>
      </c>
      <c r="B4428">
        <v>14</v>
      </c>
      <c r="C4428">
        <v>10</v>
      </c>
      <c r="D4428">
        <v>8</v>
      </c>
      <c r="E4428">
        <v>8</v>
      </c>
      <c r="F4428">
        <v>6</v>
      </c>
      <c r="G4428">
        <v>1</v>
      </c>
      <c r="H4428">
        <v>3</v>
      </c>
      <c r="I4428">
        <v>4.13</v>
      </c>
      <c r="J4428" t="s">
        <v>143</v>
      </c>
      <c r="K4428">
        <v>11.91</v>
      </c>
      <c r="L4428">
        <v>1364</v>
      </c>
      <c r="M4428">
        <v>5.51</v>
      </c>
      <c r="N4428" t="s">
        <v>143</v>
      </c>
      <c r="O4428">
        <v>34.69</v>
      </c>
      <c r="P4428" t="s">
        <v>27</v>
      </c>
      <c r="Q4428" t="s">
        <v>77</v>
      </c>
      <c r="R4428" t="s">
        <v>76</v>
      </c>
    </row>
    <row r="4429" spans="1:18" x14ac:dyDescent="0.25">
      <c r="A4429">
        <v>392</v>
      </c>
      <c r="B4429">
        <v>15</v>
      </c>
      <c r="C4429">
        <v>8</v>
      </c>
      <c r="D4429">
        <v>11</v>
      </c>
      <c r="E4429">
        <v>9</v>
      </c>
      <c r="F4429">
        <v>9</v>
      </c>
      <c r="G4429">
        <v>1</v>
      </c>
      <c r="H4429">
        <v>3</v>
      </c>
      <c r="I4429">
        <v>4.74</v>
      </c>
      <c r="J4429" t="s">
        <v>143</v>
      </c>
      <c r="K4429">
        <v>1.64</v>
      </c>
      <c r="L4429">
        <v>12007</v>
      </c>
      <c r="M4429">
        <v>9.0500000000000007</v>
      </c>
      <c r="N4429" t="s">
        <v>143</v>
      </c>
      <c r="O4429">
        <v>45.75</v>
      </c>
      <c r="P4429" t="s">
        <v>61</v>
      </c>
      <c r="Q4429" t="s">
        <v>77</v>
      </c>
      <c r="R4429" t="s">
        <v>76</v>
      </c>
    </row>
    <row r="4430" spans="1:18" x14ac:dyDescent="0.25">
      <c r="A4430">
        <v>413</v>
      </c>
      <c r="B4430">
        <v>13</v>
      </c>
      <c r="C4430">
        <v>8</v>
      </c>
      <c r="D4430">
        <v>11</v>
      </c>
      <c r="E4430">
        <v>7</v>
      </c>
      <c r="F4430">
        <v>2</v>
      </c>
      <c r="G4430">
        <v>1</v>
      </c>
      <c r="H4430">
        <v>3</v>
      </c>
      <c r="I4430">
        <v>4.2699999999999996</v>
      </c>
      <c r="J4430" t="s">
        <v>143</v>
      </c>
      <c r="K4430">
        <v>13.9</v>
      </c>
      <c r="L4430">
        <v>511</v>
      </c>
      <c r="M4430">
        <v>3.5</v>
      </c>
      <c r="N4430" t="s">
        <v>143</v>
      </c>
      <c r="O4430">
        <v>41.68</v>
      </c>
      <c r="P4430" t="s">
        <v>67</v>
      </c>
      <c r="Q4430" t="s">
        <v>77</v>
      </c>
      <c r="R4430" t="s">
        <v>76</v>
      </c>
    </row>
    <row r="4431" spans="1:18" x14ac:dyDescent="0.25">
      <c r="A4431">
        <v>470</v>
      </c>
      <c r="B4431">
        <v>3</v>
      </c>
      <c r="C4431">
        <v>2</v>
      </c>
      <c r="D4431">
        <v>3</v>
      </c>
      <c r="E4431">
        <v>6</v>
      </c>
      <c r="F4431">
        <v>5</v>
      </c>
      <c r="G4431">
        <v>5</v>
      </c>
      <c r="H4431">
        <v>3</v>
      </c>
      <c r="I4431">
        <v>4.49</v>
      </c>
      <c r="J4431" t="s">
        <v>143</v>
      </c>
      <c r="K4431">
        <v>9.25</v>
      </c>
      <c r="L4431">
        <v>106</v>
      </c>
      <c r="M4431">
        <v>6.86</v>
      </c>
      <c r="N4431" t="s">
        <v>143</v>
      </c>
      <c r="O4431">
        <v>34.020000000000003</v>
      </c>
      <c r="P4431" t="s">
        <v>61</v>
      </c>
      <c r="Q4431" t="s">
        <v>77</v>
      </c>
      <c r="R4431" t="s">
        <v>76</v>
      </c>
    </row>
    <row r="4432" spans="1:18" x14ac:dyDescent="0.25">
      <c r="A4432">
        <v>474</v>
      </c>
      <c r="B4432">
        <v>15</v>
      </c>
      <c r="C4432">
        <v>11</v>
      </c>
      <c r="D4432">
        <v>3</v>
      </c>
      <c r="E4432">
        <v>3</v>
      </c>
      <c r="F4432">
        <v>1</v>
      </c>
      <c r="G4432">
        <v>6</v>
      </c>
      <c r="H4432">
        <v>3</v>
      </c>
      <c r="I4432">
        <v>4.88</v>
      </c>
      <c r="J4432" t="s">
        <v>143</v>
      </c>
      <c r="K4432">
        <v>7.77</v>
      </c>
      <c r="L4432">
        <v>34</v>
      </c>
      <c r="M4432">
        <v>1.24</v>
      </c>
      <c r="N4432" t="s">
        <v>143</v>
      </c>
      <c r="O4432">
        <v>62.34</v>
      </c>
      <c r="P4432" t="s">
        <v>38</v>
      </c>
      <c r="Q4432" t="s">
        <v>77</v>
      </c>
      <c r="R4432" t="s">
        <v>76</v>
      </c>
    </row>
    <row r="4433" spans="1:18" x14ac:dyDescent="0.25">
      <c r="A4433">
        <v>523</v>
      </c>
      <c r="B4433">
        <v>17</v>
      </c>
      <c r="C4433">
        <v>5</v>
      </c>
      <c r="D4433">
        <v>6</v>
      </c>
      <c r="E4433">
        <v>8</v>
      </c>
      <c r="F4433">
        <v>6</v>
      </c>
      <c r="G4433">
        <v>6</v>
      </c>
      <c r="H4433">
        <v>3</v>
      </c>
      <c r="I4433">
        <v>4.09</v>
      </c>
      <c r="J4433" t="s">
        <v>143</v>
      </c>
      <c r="K4433">
        <v>5.39</v>
      </c>
      <c r="L4433">
        <v>265</v>
      </c>
      <c r="M4433">
        <v>3.96</v>
      </c>
      <c r="N4433" t="s">
        <v>143</v>
      </c>
      <c r="O4433">
        <v>44.88</v>
      </c>
      <c r="P4433" t="s">
        <v>42</v>
      </c>
      <c r="Q4433" t="s">
        <v>77</v>
      </c>
      <c r="R4433" t="s">
        <v>76</v>
      </c>
    </row>
    <row r="4434" spans="1:18" x14ac:dyDescent="0.25">
      <c r="A4434">
        <v>532</v>
      </c>
      <c r="B4434">
        <v>8</v>
      </c>
      <c r="C4434">
        <v>12</v>
      </c>
      <c r="D4434">
        <v>11</v>
      </c>
      <c r="E4434">
        <v>4</v>
      </c>
      <c r="F4434">
        <v>8</v>
      </c>
      <c r="G4434">
        <v>8</v>
      </c>
      <c r="H4434">
        <v>3</v>
      </c>
      <c r="I4434">
        <v>4.2699999999999996</v>
      </c>
      <c r="J4434" t="s">
        <v>143</v>
      </c>
      <c r="K4434">
        <v>5.35</v>
      </c>
      <c r="L4434">
        <v>931</v>
      </c>
      <c r="M4434">
        <v>4.4800000000000004</v>
      </c>
      <c r="N4434" t="s">
        <v>143</v>
      </c>
      <c r="O4434">
        <v>46</v>
      </c>
      <c r="P4434" t="s">
        <v>29</v>
      </c>
      <c r="Q4434" t="s">
        <v>77</v>
      </c>
      <c r="R4434" t="s">
        <v>76</v>
      </c>
    </row>
    <row r="4435" spans="1:18" x14ac:dyDescent="0.25">
      <c r="A4435">
        <v>582</v>
      </c>
      <c r="B4435">
        <v>2</v>
      </c>
      <c r="C4435">
        <v>1</v>
      </c>
      <c r="D4435">
        <v>10</v>
      </c>
      <c r="E4435">
        <v>8</v>
      </c>
      <c r="F4435">
        <v>8</v>
      </c>
      <c r="G4435">
        <v>2</v>
      </c>
      <c r="H4435">
        <v>3</v>
      </c>
      <c r="I4435">
        <v>4.18</v>
      </c>
      <c r="J4435" t="s">
        <v>143</v>
      </c>
      <c r="K4435">
        <v>10.8</v>
      </c>
      <c r="L4435">
        <v>84</v>
      </c>
      <c r="M4435">
        <v>2.61</v>
      </c>
      <c r="N4435" t="s">
        <v>143</v>
      </c>
      <c r="O4435">
        <v>55.66</v>
      </c>
      <c r="P4435" t="s">
        <v>35</v>
      </c>
      <c r="Q4435" t="s">
        <v>77</v>
      </c>
      <c r="R4435" t="s">
        <v>76</v>
      </c>
    </row>
    <row r="4436" spans="1:18" x14ac:dyDescent="0.25">
      <c r="A4436">
        <v>589</v>
      </c>
      <c r="B4436">
        <v>16</v>
      </c>
      <c r="C4436">
        <v>3</v>
      </c>
      <c r="D4436">
        <v>9</v>
      </c>
      <c r="E4436">
        <v>1</v>
      </c>
      <c r="F4436">
        <v>3</v>
      </c>
      <c r="G4436">
        <v>3</v>
      </c>
      <c r="H4436">
        <v>3</v>
      </c>
      <c r="I4436">
        <v>4.4000000000000004</v>
      </c>
      <c r="J4436" t="s">
        <v>143</v>
      </c>
      <c r="K4436">
        <v>9.6199999999999992</v>
      </c>
      <c r="L4436">
        <v>664</v>
      </c>
      <c r="M4436">
        <v>3.15</v>
      </c>
      <c r="N4436" t="s">
        <v>143</v>
      </c>
      <c r="O4436">
        <v>43.86</v>
      </c>
      <c r="P4436" t="s">
        <v>52</v>
      </c>
      <c r="Q4436" t="s">
        <v>77</v>
      </c>
      <c r="R4436" t="s">
        <v>76</v>
      </c>
    </row>
    <row r="4437" spans="1:18" x14ac:dyDescent="0.25">
      <c r="A4437">
        <v>626</v>
      </c>
      <c r="B4437">
        <v>1</v>
      </c>
      <c r="C4437">
        <v>12</v>
      </c>
      <c r="D4437">
        <v>7</v>
      </c>
      <c r="E4437">
        <v>4</v>
      </c>
      <c r="F4437">
        <v>4</v>
      </c>
      <c r="G4437">
        <v>3</v>
      </c>
      <c r="H4437">
        <v>3</v>
      </c>
      <c r="I4437">
        <v>4.17</v>
      </c>
      <c r="J4437" t="s">
        <v>143</v>
      </c>
      <c r="K4437">
        <v>2.4300000000000002</v>
      </c>
      <c r="L4437">
        <v>1605</v>
      </c>
      <c r="M4437">
        <v>4.18</v>
      </c>
      <c r="N4437" t="s">
        <v>143</v>
      </c>
      <c r="O4437">
        <v>30.53</v>
      </c>
      <c r="P4437" t="s">
        <v>55</v>
      </c>
      <c r="Q4437" t="s">
        <v>77</v>
      </c>
      <c r="R4437" t="s">
        <v>76</v>
      </c>
    </row>
    <row r="4438" spans="1:18" x14ac:dyDescent="0.25">
      <c r="A4438">
        <v>629</v>
      </c>
      <c r="B4438">
        <v>8</v>
      </c>
      <c r="C4438">
        <v>11</v>
      </c>
      <c r="D4438">
        <v>2</v>
      </c>
      <c r="E4438">
        <v>1</v>
      </c>
      <c r="F4438">
        <v>8</v>
      </c>
      <c r="G4438">
        <v>1</v>
      </c>
      <c r="H4438">
        <v>3</v>
      </c>
      <c r="I4438">
        <v>4.26</v>
      </c>
      <c r="J4438" t="s">
        <v>143</v>
      </c>
      <c r="K4438">
        <v>1.91</v>
      </c>
      <c r="L4438">
        <v>285</v>
      </c>
      <c r="M4438">
        <v>2.2400000000000002</v>
      </c>
      <c r="N4438" t="s">
        <v>143</v>
      </c>
      <c r="O4438">
        <v>44.08</v>
      </c>
      <c r="P4438" t="s">
        <v>53</v>
      </c>
      <c r="Q4438" t="s">
        <v>77</v>
      </c>
      <c r="R4438" t="s">
        <v>76</v>
      </c>
    </row>
    <row r="4439" spans="1:18" x14ac:dyDescent="0.25">
      <c r="A4439">
        <v>631</v>
      </c>
      <c r="B4439">
        <v>13</v>
      </c>
      <c r="C4439">
        <v>12</v>
      </c>
      <c r="D4439">
        <v>6</v>
      </c>
      <c r="E4439">
        <v>9</v>
      </c>
      <c r="F4439">
        <v>5</v>
      </c>
      <c r="G4439">
        <v>9</v>
      </c>
      <c r="H4439">
        <v>3</v>
      </c>
      <c r="I4439">
        <v>4.26</v>
      </c>
      <c r="J4439" t="s">
        <v>143</v>
      </c>
      <c r="K4439">
        <v>11.05</v>
      </c>
      <c r="L4439">
        <v>9</v>
      </c>
      <c r="M4439">
        <v>2.75</v>
      </c>
      <c r="N4439" t="s">
        <v>143</v>
      </c>
      <c r="O4439">
        <v>22.02</v>
      </c>
      <c r="P4439" t="s">
        <v>70</v>
      </c>
      <c r="Q4439" t="s">
        <v>77</v>
      </c>
      <c r="R4439" t="s">
        <v>76</v>
      </c>
    </row>
    <row r="4440" spans="1:18" x14ac:dyDescent="0.25">
      <c r="A4440">
        <v>643</v>
      </c>
      <c r="B4440">
        <v>11</v>
      </c>
      <c r="C4440">
        <v>10</v>
      </c>
      <c r="D4440">
        <v>3</v>
      </c>
      <c r="E4440">
        <v>8</v>
      </c>
      <c r="F4440">
        <v>9</v>
      </c>
      <c r="G4440">
        <v>1</v>
      </c>
      <c r="H4440">
        <v>3</v>
      </c>
      <c r="I4440">
        <v>4.57</v>
      </c>
      <c r="J4440" t="s">
        <v>143</v>
      </c>
      <c r="K4440">
        <v>4.49</v>
      </c>
      <c r="L4440">
        <v>2163</v>
      </c>
      <c r="M4440">
        <v>14.25</v>
      </c>
      <c r="N4440" t="s">
        <v>143</v>
      </c>
      <c r="O4440">
        <v>51.73</v>
      </c>
      <c r="P4440" t="s">
        <v>29</v>
      </c>
      <c r="Q4440" t="s">
        <v>77</v>
      </c>
      <c r="R4440" t="s">
        <v>76</v>
      </c>
    </row>
    <row r="4441" spans="1:18" x14ac:dyDescent="0.25">
      <c r="A4441">
        <v>650</v>
      </c>
      <c r="B4441">
        <v>12</v>
      </c>
      <c r="C4441">
        <v>7</v>
      </c>
      <c r="D4441">
        <v>6</v>
      </c>
      <c r="E4441">
        <v>1</v>
      </c>
      <c r="F4441">
        <v>8</v>
      </c>
      <c r="G4441">
        <v>2</v>
      </c>
      <c r="H4441">
        <v>3</v>
      </c>
      <c r="I4441">
        <v>4.1900000000000004</v>
      </c>
      <c r="J4441" t="s">
        <v>143</v>
      </c>
      <c r="K4441">
        <v>25.39</v>
      </c>
      <c r="L4441">
        <v>136</v>
      </c>
      <c r="M4441">
        <v>4.8</v>
      </c>
      <c r="N4441" t="s">
        <v>143</v>
      </c>
      <c r="O4441">
        <v>9.0299999999999994</v>
      </c>
      <c r="P4441" t="s">
        <v>23</v>
      </c>
      <c r="Q4441" t="s">
        <v>77</v>
      </c>
      <c r="R4441" t="s">
        <v>76</v>
      </c>
    </row>
    <row r="4442" spans="1:18" x14ac:dyDescent="0.25">
      <c r="A4442">
        <v>659</v>
      </c>
      <c r="B4442">
        <v>14</v>
      </c>
      <c r="C4442">
        <v>11</v>
      </c>
      <c r="D4442">
        <v>6</v>
      </c>
      <c r="E4442">
        <v>1</v>
      </c>
      <c r="F4442">
        <v>2</v>
      </c>
      <c r="G4442">
        <v>4</v>
      </c>
      <c r="H4442">
        <v>3</v>
      </c>
      <c r="I4442">
        <v>4.78</v>
      </c>
      <c r="J4442" t="s">
        <v>143</v>
      </c>
      <c r="K4442">
        <v>1.1399999999999999</v>
      </c>
      <c r="L4442">
        <v>1272</v>
      </c>
      <c r="M4442">
        <v>4.7</v>
      </c>
      <c r="N4442" t="s">
        <v>143</v>
      </c>
      <c r="O4442">
        <v>24.69</v>
      </c>
      <c r="P4442" t="s">
        <v>27</v>
      </c>
      <c r="Q4442" t="s">
        <v>77</v>
      </c>
      <c r="R4442" t="s">
        <v>76</v>
      </c>
    </row>
    <row r="4443" spans="1:18" x14ac:dyDescent="0.25">
      <c r="A4443">
        <v>669</v>
      </c>
      <c r="B4443">
        <v>17</v>
      </c>
      <c r="C4443">
        <v>12</v>
      </c>
      <c r="D4443">
        <v>10</v>
      </c>
      <c r="E4443">
        <v>4</v>
      </c>
      <c r="F4443">
        <v>1</v>
      </c>
      <c r="G4443">
        <v>4</v>
      </c>
      <c r="H4443">
        <v>3</v>
      </c>
      <c r="I4443">
        <v>4.1399999999999997</v>
      </c>
      <c r="J4443" t="s">
        <v>143</v>
      </c>
      <c r="K4443">
        <v>13</v>
      </c>
      <c r="L4443">
        <v>97</v>
      </c>
      <c r="M4443">
        <v>11.93</v>
      </c>
      <c r="N4443" t="s">
        <v>143</v>
      </c>
      <c r="O4443">
        <v>21.93</v>
      </c>
      <c r="P4443" t="s">
        <v>54</v>
      </c>
      <c r="Q4443" t="s">
        <v>77</v>
      </c>
      <c r="R4443" t="s">
        <v>76</v>
      </c>
    </row>
    <row r="4444" spans="1:18" x14ac:dyDescent="0.25">
      <c r="A4444">
        <v>708</v>
      </c>
      <c r="B4444">
        <v>4</v>
      </c>
      <c r="C4444">
        <v>3</v>
      </c>
      <c r="D4444">
        <v>5</v>
      </c>
      <c r="E4444">
        <v>9</v>
      </c>
      <c r="F4444">
        <v>9</v>
      </c>
      <c r="G4444">
        <v>6</v>
      </c>
      <c r="H4444">
        <v>3</v>
      </c>
      <c r="I4444">
        <v>4.93</v>
      </c>
      <c r="J4444" t="s">
        <v>143</v>
      </c>
      <c r="K4444">
        <v>25.79</v>
      </c>
      <c r="L4444">
        <v>99</v>
      </c>
      <c r="M4444">
        <v>3.22</v>
      </c>
      <c r="N4444" t="s">
        <v>143</v>
      </c>
      <c r="O4444">
        <v>41.89</v>
      </c>
      <c r="P4444" t="s">
        <v>24</v>
      </c>
      <c r="Q4444" t="s">
        <v>77</v>
      </c>
      <c r="R4444" t="s">
        <v>76</v>
      </c>
    </row>
    <row r="4445" spans="1:18" x14ac:dyDescent="0.25">
      <c r="A4445">
        <v>727</v>
      </c>
      <c r="B4445">
        <v>19</v>
      </c>
      <c r="C4445">
        <v>1</v>
      </c>
      <c r="D4445">
        <v>9</v>
      </c>
      <c r="E4445">
        <v>3</v>
      </c>
      <c r="F4445">
        <v>8</v>
      </c>
      <c r="G4445">
        <v>2</v>
      </c>
      <c r="H4445">
        <v>3</v>
      </c>
      <c r="I4445">
        <v>4.04</v>
      </c>
      <c r="J4445" t="s">
        <v>143</v>
      </c>
      <c r="K4445">
        <v>9.06</v>
      </c>
      <c r="L4445">
        <v>258</v>
      </c>
      <c r="M4445">
        <v>7.86</v>
      </c>
      <c r="N4445" t="s">
        <v>143</v>
      </c>
      <c r="O4445">
        <v>41.72</v>
      </c>
      <c r="P4445" t="s">
        <v>31</v>
      </c>
      <c r="Q4445" t="s">
        <v>77</v>
      </c>
      <c r="R4445" t="s">
        <v>76</v>
      </c>
    </row>
    <row r="4446" spans="1:18" x14ac:dyDescent="0.25">
      <c r="A4446">
        <v>869</v>
      </c>
      <c r="B4446">
        <v>17</v>
      </c>
      <c r="C4446">
        <v>12</v>
      </c>
      <c r="D4446">
        <v>6</v>
      </c>
      <c r="E4446">
        <v>8</v>
      </c>
      <c r="F4446">
        <v>7</v>
      </c>
      <c r="G4446">
        <v>6</v>
      </c>
      <c r="H4446">
        <v>3</v>
      </c>
      <c r="I4446">
        <v>4.3499999999999996</v>
      </c>
      <c r="J4446" t="s">
        <v>143</v>
      </c>
      <c r="K4446">
        <v>18.86</v>
      </c>
      <c r="L4446">
        <v>3238</v>
      </c>
      <c r="M4446">
        <v>9.51</v>
      </c>
      <c r="N4446" t="s">
        <v>143</v>
      </c>
      <c r="O4446">
        <v>28.69</v>
      </c>
      <c r="P4446" t="s">
        <v>53</v>
      </c>
      <c r="Q4446" t="s">
        <v>77</v>
      </c>
      <c r="R4446" t="s">
        <v>76</v>
      </c>
    </row>
    <row r="4447" spans="1:18" x14ac:dyDescent="0.25">
      <c r="A4447">
        <v>911</v>
      </c>
      <c r="B4447">
        <v>10</v>
      </c>
      <c r="C4447">
        <v>11</v>
      </c>
      <c r="D4447">
        <v>9</v>
      </c>
      <c r="E4447">
        <v>8</v>
      </c>
      <c r="F4447">
        <v>6</v>
      </c>
      <c r="G4447">
        <v>6</v>
      </c>
      <c r="H4447">
        <v>3</v>
      </c>
      <c r="I4447">
        <v>4.75</v>
      </c>
      <c r="J4447" t="s">
        <v>143</v>
      </c>
      <c r="K4447">
        <v>31.96</v>
      </c>
      <c r="L4447">
        <v>790</v>
      </c>
      <c r="M4447">
        <v>1.46</v>
      </c>
      <c r="N4447" t="s">
        <v>143</v>
      </c>
      <c r="O4447">
        <v>41.31</v>
      </c>
      <c r="P4447" t="s">
        <v>64</v>
      </c>
      <c r="Q4447" t="s">
        <v>77</v>
      </c>
      <c r="R4447" t="s">
        <v>76</v>
      </c>
    </row>
    <row r="4448" spans="1:18" x14ac:dyDescent="0.25">
      <c r="A4448">
        <v>933</v>
      </c>
      <c r="B4448">
        <v>10</v>
      </c>
      <c r="C4448">
        <v>6</v>
      </c>
      <c r="D4448">
        <v>7</v>
      </c>
      <c r="E4448">
        <v>3</v>
      </c>
      <c r="F4448">
        <v>8</v>
      </c>
      <c r="G4448">
        <v>8</v>
      </c>
      <c r="H4448">
        <v>3</v>
      </c>
      <c r="I4448">
        <v>4.83</v>
      </c>
      <c r="J4448" t="s">
        <v>143</v>
      </c>
      <c r="K4448">
        <v>10.15</v>
      </c>
      <c r="L4448">
        <v>137</v>
      </c>
      <c r="M4448">
        <v>2.25</v>
      </c>
      <c r="N4448" t="s">
        <v>143</v>
      </c>
      <c r="O4448">
        <v>54.08</v>
      </c>
      <c r="P4448" t="s">
        <v>48</v>
      </c>
      <c r="Q4448" t="s">
        <v>77</v>
      </c>
      <c r="R4448" t="s">
        <v>76</v>
      </c>
    </row>
    <row r="4449" spans="1:18" x14ac:dyDescent="0.25">
      <c r="A4449">
        <v>948</v>
      </c>
      <c r="B4449">
        <v>7</v>
      </c>
      <c r="C4449">
        <v>9</v>
      </c>
      <c r="D4449">
        <v>3</v>
      </c>
      <c r="E4449">
        <v>1</v>
      </c>
      <c r="F4449">
        <v>5</v>
      </c>
      <c r="G4449">
        <v>6</v>
      </c>
      <c r="H4449">
        <v>3</v>
      </c>
      <c r="I4449">
        <v>4.3600000000000003</v>
      </c>
      <c r="J4449" t="s">
        <v>143</v>
      </c>
      <c r="K4449">
        <v>7.04</v>
      </c>
      <c r="L4449">
        <v>324</v>
      </c>
      <c r="M4449">
        <v>1.1000000000000001</v>
      </c>
      <c r="N4449" t="s">
        <v>143</v>
      </c>
      <c r="O4449">
        <v>49.12</v>
      </c>
      <c r="P4449" t="s">
        <v>38</v>
      </c>
      <c r="Q4449" t="s">
        <v>77</v>
      </c>
      <c r="R4449" t="s">
        <v>76</v>
      </c>
    </row>
    <row r="4450" spans="1:18" x14ac:dyDescent="0.25">
      <c r="A4450">
        <v>987</v>
      </c>
      <c r="B4450">
        <v>1</v>
      </c>
      <c r="C4450">
        <v>6</v>
      </c>
      <c r="D4450">
        <v>5</v>
      </c>
      <c r="E4450">
        <v>7</v>
      </c>
      <c r="F4450">
        <v>7</v>
      </c>
      <c r="G4450">
        <v>6</v>
      </c>
      <c r="H4450">
        <v>3</v>
      </c>
      <c r="I4450">
        <v>4.49</v>
      </c>
      <c r="J4450" t="s">
        <v>143</v>
      </c>
      <c r="K4450">
        <v>1.67</v>
      </c>
      <c r="L4450">
        <v>1890</v>
      </c>
      <c r="M4450">
        <v>10.1</v>
      </c>
      <c r="N4450" t="s">
        <v>143</v>
      </c>
      <c r="O4450">
        <v>33</v>
      </c>
      <c r="P4450" t="s">
        <v>43</v>
      </c>
      <c r="Q4450" t="s">
        <v>77</v>
      </c>
      <c r="R4450" t="s">
        <v>76</v>
      </c>
    </row>
    <row r="4451" spans="1:18" x14ac:dyDescent="0.25">
      <c r="A4451">
        <v>998</v>
      </c>
      <c r="B4451">
        <v>4</v>
      </c>
      <c r="C4451">
        <v>7</v>
      </c>
      <c r="D4451">
        <v>7</v>
      </c>
      <c r="E4451">
        <v>4</v>
      </c>
      <c r="F4451">
        <v>6</v>
      </c>
      <c r="G4451">
        <v>8</v>
      </c>
      <c r="H4451">
        <v>3</v>
      </c>
      <c r="I4451">
        <v>4.97</v>
      </c>
      <c r="J4451" t="s">
        <v>143</v>
      </c>
      <c r="K4451">
        <v>10.36</v>
      </c>
      <c r="L4451">
        <v>282</v>
      </c>
      <c r="M4451">
        <v>3.97</v>
      </c>
      <c r="N4451" t="s">
        <v>143</v>
      </c>
      <c r="O4451">
        <v>80.58</v>
      </c>
      <c r="P4451" t="s">
        <v>23</v>
      </c>
      <c r="Q4451" t="s">
        <v>77</v>
      </c>
      <c r="R4451" t="s">
        <v>76</v>
      </c>
    </row>
    <row r="4452" spans="1:18" x14ac:dyDescent="0.25">
      <c r="A4452">
        <v>1010</v>
      </c>
      <c r="B4452">
        <v>3</v>
      </c>
      <c r="C4452">
        <v>2</v>
      </c>
      <c r="D4452">
        <v>2</v>
      </c>
      <c r="E4452">
        <v>1</v>
      </c>
      <c r="F4452">
        <v>8</v>
      </c>
      <c r="G4452">
        <v>9</v>
      </c>
      <c r="H4452">
        <v>3</v>
      </c>
      <c r="I4452">
        <v>4.46</v>
      </c>
      <c r="J4452" t="s">
        <v>143</v>
      </c>
      <c r="K4452">
        <v>1.89</v>
      </c>
      <c r="L4452">
        <v>294</v>
      </c>
      <c r="M4452">
        <v>10.15</v>
      </c>
      <c r="N4452" t="s">
        <v>143</v>
      </c>
      <c r="O4452">
        <v>36.799999999999997</v>
      </c>
      <c r="P4452" t="s">
        <v>49</v>
      </c>
      <c r="Q4452" t="s">
        <v>77</v>
      </c>
      <c r="R4452" t="s">
        <v>76</v>
      </c>
    </row>
    <row r="4453" spans="1:18" x14ac:dyDescent="0.25">
      <c r="A4453">
        <v>1053</v>
      </c>
      <c r="B4453">
        <v>9</v>
      </c>
      <c r="C4453">
        <v>8</v>
      </c>
      <c r="D4453">
        <v>4</v>
      </c>
      <c r="E4453">
        <v>3</v>
      </c>
      <c r="F4453">
        <v>5</v>
      </c>
      <c r="G4453">
        <v>5</v>
      </c>
      <c r="H4453">
        <v>3</v>
      </c>
      <c r="I4453">
        <v>4.63</v>
      </c>
      <c r="J4453" t="s">
        <v>143</v>
      </c>
      <c r="K4453">
        <v>6.57</v>
      </c>
      <c r="L4453">
        <v>398</v>
      </c>
      <c r="M4453">
        <v>5.21</v>
      </c>
      <c r="N4453" t="s">
        <v>143</v>
      </c>
      <c r="O4453">
        <v>59.17</v>
      </c>
      <c r="P4453" t="s">
        <v>30</v>
      </c>
      <c r="Q4453" t="s">
        <v>77</v>
      </c>
      <c r="R4453" t="s">
        <v>76</v>
      </c>
    </row>
    <row r="4454" spans="1:18" x14ac:dyDescent="0.25">
      <c r="A4454">
        <v>1072</v>
      </c>
      <c r="B4454">
        <v>1</v>
      </c>
      <c r="C4454">
        <v>7</v>
      </c>
      <c r="D4454">
        <v>2</v>
      </c>
      <c r="E4454">
        <v>3</v>
      </c>
      <c r="F4454">
        <v>4</v>
      </c>
      <c r="G4454">
        <v>9</v>
      </c>
      <c r="H4454">
        <v>3</v>
      </c>
      <c r="I4454">
        <v>4.3099999999999996</v>
      </c>
      <c r="J4454" t="s">
        <v>143</v>
      </c>
      <c r="K4454">
        <v>3.08</v>
      </c>
      <c r="L4454">
        <v>106</v>
      </c>
      <c r="M4454">
        <v>0.75</v>
      </c>
      <c r="N4454" t="s">
        <v>143</v>
      </c>
      <c r="O4454">
        <v>33.979999999999997</v>
      </c>
      <c r="P4454" t="s">
        <v>34</v>
      </c>
      <c r="Q4454" t="s">
        <v>77</v>
      </c>
      <c r="R4454" t="s">
        <v>76</v>
      </c>
    </row>
    <row r="4455" spans="1:18" x14ac:dyDescent="0.25">
      <c r="A4455">
        <v>1095</v>
      </c>
      <c r="B4455">
        <v>17</v>
      </c>
      <c r="C4455">
        <v>10</v>
      </c>
      <c r="D4455">
        <v>9</v>
      </c>
      <c r="E4455">
        <v>5</v>
      </c>
      <c r="F4455">
        <v>2</v>
      </c>
      <c r="G4455">
        <v>8</v>
      </c>
      <c r="H4455">
        <v>3</v>
      </c>
      <c r="I4455">
        <v>4.8600000000000003</v>
      </c>
      <c r="J4455" t="s">
        <v>143</v>
      </c>
      <c r="K4455">
        <v>19.559999999999999</v>
      </c>
      <c r="L4455">
        <v>171</v>
      </c>
      <c r="M4455">
        <v>2.1800000000000002</v>
      </c>
      <c r="N4455" t="s">
        <v>143</v>
      </c>
      <c r="O4455">
        <v>41.05</v>
      </c>
      <c r="P4455" t="s">
        <v>31</v>
      </c>
      <c r="Q4455" t="s">
        <v>77</v>
      </c>
      <c r="R4455" t="s">
        <v>76</v>
      </c>
    </row>
    <row r="4456" spans="1:18" x14ac:dyDescent="0.25">
      <c r="A4456">
        <v>1098</v>
      </c>
      <c r="B4456">
        <v>18</v>
      </c>
      <c r="C4456">
        <v>8</v>
      </c>
      <c r="D4456">
        <v>3</v>
      </c>
      <c r="E4456">
        <v>5</v>
      </c>
      <c r="F4456">
        <v>8</v>
      </c>
      <c r="G4456">
        <v>4</v>
      </c>
      <c r="H4456">
        <v>3</v>
      </c>
      <c r="I4456">
        <v>4.17</v>
      </c>
      <c r="J4456" t="s">
        <v>143</v>
      </c>
      <c r="K4456">
        <v>18.79</v>
      </c>
      <c r="L4456">
        <v>551</v>
      </c>
      <c r="M4456">
        <v>2.0699999999999998</v>
      </c>
      <c r="N4456" t="s">
        <v>143</v>
      </c>
      <c r="O4456">
        <v>30.93</v>
      </c>
      <c r="P4456" t="s">
        <v>29</v>
      </c>
      <c r="Q4456" t="s">
        <v>77</v>
      </c>
      <c r="R4456" t="s">
        <v>76</v>
      </c>
    </row>
    <row r="4457" spans="1:18" x14ac:dyDescent="0.25">
      <c r="A4457">
        <v>1107</v>
      </c>
      <c r="B4457">
        <v>7</v>
      </c>
      <c r="C4457">
        <v>2</v>
      </c>
      <c r="D4457">
        <v>6</v>
      </c>
      <c r="E4457">
        <v>3</v>
      </c>
      <c r="F4457">
        <v>8</v>
      </c>
      <c r="G4457">
        <v>8</v>
      </c>
      <c r="H4457">
        <v>3</v>
      </c>
      <c r="I4457">
        <v>4.66</v>
      </c>
      <c r="J4457" t="s">
        <v>143</v>
      </c>
      <c r="K4457">
        <v>6.7</v>
      </c>
      <c r="L4457">
        <v>1381</v>
      </c>
      <c r="M4457">
        <v>4.29</v>
      </c>
      <c r="N4457" t="s">
        <v>143</v>
      </c>
      <c r="O4457">
        <v>39.19</v>
      </c>
      <c r="P4457" t="s">
        <v>65</v>
      </c>
      <c r="Q4457" t="s">
        <v>77</v>
      </c>
      <c r="R4457" t="s">
        <v>76</v>
      </c>
    </row>
    <row r="4458" spans="1:18" x14ac:dyDescent="0.25">
      <c r="A4458">
        <v>1180</v>
      </c>
      <c r="B4458">
        <v>14</v>
      </c>
      <c r="C4458">
        <v>9</v>
      </c>
      <c r="D4458">
        <v>8</v>
      </c>
      <c r="E4458">
        <v>8</v>
      </c>
      <c r="F4458">
        <v>2</v>
      </c>
      <c r="G4458">
        <v>7</v>
      </c>
      <c r="H4458">
        <v>3</v>
      </c>
      <c r="I4458">
        <v>4.41</v>
      </c>
      <c r="J4458" t="s">
        <v>143</v>
      </c>
      <c r="K4458">
        <v>3.18</v>
      </c>
      <c r="L4458">
        <v>1124</v>
      </c>
      <c r="M4458">
        <v>3.86</v>
      </c>
      <c r="N4458" t="s">
        <v>143</v>
      </c>
      <c r="O4458">
        <v>55.48</v>
      </c>
      <c r="P4458" t="s">
        <v>29</v>
      </c>
      <c r="Q4458" t="s">
        <v>77</v>
      </c>
      <c r="R4458" t="s">
        <v>76</v>
      </c>
    </row>
    <row r="4459" spans="1:18" x14ac:dyDescent="0.25">
      <c r="A4459">
        <v>1190</v>
      </c>
      <c r="B4459">
        <v>10</v>
      </c>
      <c r="C4459">
        <v>5</v>
      </c>
      <c r="D4459">
        <v>9</v>
      </c>
      <c r="E4459">
        <v>6</v>
      </c>
      <c r="F4459">
        <v>2</v>
      </c>
      <c r="G4459">
        <v>8</v>
      </c>
      <c r="H4459">
        <v>3</v>
      </c>
      <c r="I4459">
        <v>4.25</v>
      </c>
      <c r="J4459" t="s">
        <v>143</v>
      </c>
      <c r="K4459">
        <v>8.7899999999999991</v>
      </c>
      <c r="L4459">
        <v>1305</v>
      </c>
      <c r="M4459">
        <v>0.86</v>
      </c>
      <c r="N4459" t="s">
        <v>143</v>
      </c>
      <c r="O4459">
        <v>15.08</v>
      </c>
      <c r="P4459" t="s">
        <v>66</v>
      </c>
      <c r="Q4459" t="s">
        <v>77</v>
      </c>
      <c r="R4459" t="s">
        <v>76</v>
      </c>
    </row>
    <row r="4460" spans="1:18" x14ac:dyDescent="0.25">
      <c r="A4460">
        <v>1237</v>
      </c>
      <c r="B4460">
        <v>7</v>
      </c>
      <c r="C4460">
        <v>3</v>
      </c>
      <c r="D4460">
        <v>8</v>
      </c>
      <c r="E4460">
        <v>6</v>
      </c>
      <c r="F4460">
        <v>8</v>
      </c>
      <c r="G4460">
        <v>4</v>
      </c>
      <c r="H4460">
        <v>3</v>
      </c>
      <c r="I4460">
        <v>4.37</v>
      </c>
      <c r="J4460" t="s">
        <v>143</v>
      </c>
      <c r="K4460">
        <v>11.4</v>
      </c>
      <c r="L4460">
        <v>39</v>
      </c>
      <c r="M4460">
        <v>21.84</v>
      </c>
      <c r="N4460" t="s">
        <v>143</v>
      </c>
      <c r="O4460">
        <v>37.78</v>
      </c>
      <c r="P4460" t="s">
        <v>34</v>
      </c>
      <c r="Q4460" t="s">
        <v>77</v>
      </c>
      <c r="R4460" t="s">
        <v>76</v>
      </c>
    </row>
    <row r="4461" spans="1:18" x14ac:dyDescent="0.25">
      <c r="A4461">
        <v>1242</v>
      </c>
      <c r="B4461">
        <v>15</v>
      </c>
      <c r="C4461">
        <v>7</v>
      </c>
      <c r="D4461">
        <v>2</v>
      </c>
      <c r="E4461">
        <v>2</v>
      </c>
      <c r="F4461">
        <v>2</v>
      </c>
      <c r="G4461">
        <v>3</v>
      </c>
      <c r="H4461">
        <v>3</v>
      </c>
      <c r="I4461">
        <v>4.92</v>
      </c>
      <c r="J4461" t="s">
        <v>143</v>
      </c>
      <c r="K4461">
        <v>8.8000000000000007</v>
      </c>
      <c r="L4461">
        <v>307</v>
      </c>
      <c r="M4461">
        <v>3.19</v>
      </c>
      <c r="N4461" t="s">
        <v>143</v>
      </c>
      <c r="O4461">
        <v>34.299999999999997</v>
      </c>
      <c r="P4461" t="s">
        <v>51</v>
      </c>
      <c r="Q4461" t="s">
        <v>77</v>
      </c>
      <c r="R4461" t="s">
        <v>76</v>
      </c>
    </row>
    <row r="4462" spans="1:18" x14ac:dyDescent="0.25">
      <c r="A4462">
        <v>1267</v>
      </c>
      <c r="B4462">
        <v>15</v>
      </c>
      <c r="C4462">
        <v>5</v>
      </c>
      <c r="D4462">
        <v>2</v>
      </c>
      <c r="E4462">
        <v>2</v>
      </c>
      <c r="F4462">
        <v>8</v>
      </c>
      <c r="G4462">
        <v>8</v>
      </c>
      <c r="H4462">
        <v>3</v>
      </c>
      <c r="I4462">
        <v>4.6900000000000004</v>
      </c>
      <c r="J4462" t="s">
        <v>143</v>
      </c>
      <c r="K4462">
        <v>3.61</v>
      </c>
      <c r="L4462">
        <v>165</v>
      </c>
      <c r="M4462">
        <v>2.72</v>
      </c>
      <c r="N4462" t="s">
        <v>143</v>
      </c>
      <c r="O4462">
        <v>40.18</v>
      </c>
      <c r="P4462" t="s">
        <v>18</v>
      </c>
      <c r="Q4462" t="s">
        <v>77</v>
      </c>
      <c r="R4462" t="s">
        <v>76</v>
      </c>
    </row>
    <row r="4463" spans="1:18" x14ac:dyDescent="0.25">
      <c r="A4463">
        <v>1297</v>
      </c>
      <c r="B4463">
        <v>17</v>
      </c>
      <c r="C4463">
        <v>10</v>
      </c>
      <c r="D4463">
        <v>5</v>
      </c>
      <c r="E4463">
        <v>3</v>
      </c>
      <c r="F4463">
        <v>3</v>
      </c>
      <c r="G4463">
        <v>1</v>
      </c>
      <c r="H4463">
        <v>3</v>
      </c>
      <c r="I4463">
        <v>4.12</v>
      </c>
      <c r="J4463" t="s">
        <v>143</v>
      </c>
      <c r="K4463">
        <v>2.2000000000000002</v>
      </c>
      <c r="L4463">
        <v>115</v>
      </c>
      <c r="M4463">
        <v>2.93</v>
      </c>
      <c r="N4463" t="s">
        <v>143</v>
      </c>
      <c r="O4463">
        <v>46.75</v>
      </c>
      <c r="P4463" t="s">
        <v>39</v>
      </c>
      <c r="Q4463" t="s">
        <v>77</v>
      </c>
      <c r="R4463" t="s">
        <v>76</v>
      </c>
    </row>
    <row r="4464" spans="1:18" x14ac:dyDescent="0.25">
      <c r="A4464">
        <v>1374</v>
      </c>
      <c r="B4464">
        <v>14</v>
      </c>
      <c r="C4464">
        <v>6</v>
      </c>
      <c r="D4464">
        <v>11</v>
      </c>
      <c r="E4464">
        <v>5</v>
      </c>
      <c r="F4464">
        <v>2</v>
      </c>
      <c r="G4464">
        <v>8</v>
      </c>
      <c r="H4464">
        <v>3</v>
      </c>
      <c r="I4464">
        <v>4.43</v>
      </c>
      <c r="J4464" t="s">
        <v>143</v>
      </c>
      <c r="K4464">
        <v>45.41</v>
      </c>
      <c r="L4464">
        <v>116</v>
      </c>
      <c r="M4464">
        <v>2.3199999999999998</v>
      </c>
      <c r="N4464" t="s">
        <v>143</v>
      </c>
      <c r="O4464">
        <v>19.46</v>
      </c>
      <c r="P4464" t="s">
        <v>51</v>
      </c>
      <c r="Q4464" t="s">
        <v>77</v>
      </c>
      <c r="R4464" t="s">
        <v>76</v>
      </c>
    </row>
    <row r="4465" spans="1:18" x14ac:dyDescent="0.25">
      <c r="A4465">
        <v>1381</v>
      </c>
      <c r="B4465">
        <v>20</v>
      </c>
      <c r="C4465">
        <v>7</v>
      </c>
      <c r="D4465">
        <v>3</v>
      </c>
      <c r="E4465">
        <v>9</v>
      </c>
      <c r="F4465">
        <v>5</v>
      </c>
      <c r="G4465">
        <v>4</v>
      </c>
      <c r="H4465">
        <v>3</v>
      </c>
      <c r="I4465">
        <v>4.3499999999999996</v>
      </c>
      <c r="J4465" t="s">
        <v>143</v>
      </c>
      <c r="K4465">
        <v>16.440000000000001</v>
      </c>
      <c r="L4465">
        <v>519</v>
      </c>
      <c r="M4465">
        <v>2.4900000000000002</v>
      </c>
      <c r="N4465" t="s">
        <v>143</v>
      </c>
      <c r="O4465">
        <v>32.99</v>
      </c>
      <c r="P4465" t="s">
        <v>47</v>
      </c>
      <c r="Q4465" t="s">
        <v>77</v>
      </c>
      <c r="R4465" t="s">
        <v>76</v>
      </c>
    </row>
    <row r="4466" spans="1:18" x14ac:dyDescent="0.25">
      <c r="A4466">
        <v>1413</v>
      </c>
      <c r="B4466">
        <v>19</v>
      </c>
      <c r="C4466">
        <v>8</v>
      </c>
      <c r="D4466">
        <v>1</v>
      </c>
      <c r="E4466">
        <v>6</v>
      </c>
      <c r="F4466">
        <v>3</v>
      </c>
      <c r="G4466">
        <v>6</v>
      </c>
      <c r="H4466">
        <v>3</v>
      </c>
      <c r="I4466">
        <v>4.88</v>
      </c>
      <c r="J4466" t="s">
        <v>143</v>
      </c>
      <c r="K4466">
        <v>24.13</v>
      </c>
      <c r="L4466">
        <v>113</v>
      </c>
      <c r="M4466">
        <v>3.78</v>
      </c>
      <c r="N4466" t="s">
        <v>143</v>
      </c>
      <c r="O4466">
        <v>47.34</v>
      </c>
      <c r="P4466" t="s">
        <v>56</v>
      </c>
      <c r="Q4466" t="s">
        <v>77</v>
      </c>
      <c r="R4466" t="s">
        <v>76</v>
      </c>
    </row>
    <row r="4467" spans="1:18" x14ac:dyDescent="0.25">
      <c r="A4467">
        <v>1448</v>
      </c>
      <c r="B4467">
        <v>19</v>
      </c>
      <c r="C4467">
        <v>1</v>
      </c>
      <c r="D4467">
        <v>5</v>
      </c>
      <c r="E4467">
        <v>9</v>
      </c>
      <c r="F4467">
        <v>4</v>
      </c>
      <c r="G4467">
        <v>6</v>
      </c>
      <c r="H4467">
        <v>3</v>
      </c>
      <c r="I4467">
        <v>4.66</v>
      </c>
      <c r="J4467" t="s">
        <v>143</v>
      </c>
      <c r="K4467">
        <v>10.97</v>
      </c>
      <c r="L4467">
        <v>397</v>
      </c>
      <c r="M4467">
        <v>1.53</v>
      </c>
      <c r="N4467" t="s">
        <v>143</v>
      </c>
      <c r="O4467">
        <v>26.65</v>
      </c>
      <c r="P4467" t="s">
        <v>68</v>
      </c>
      <c r="Q4467" t="s">
        <v>77</v>
      </c>
      <c r="R4467" t="s">
        <v>76</v>
      </c>
    </row>
    <row r="4468" spans="1:18" x14ac:dyDescent="0.25">
      <c r="A4468">
        <v>1505</v>
      </c>
      <c r="B4468">
        <v>10</v>
      </c>
      <c r="C4468">
        <v>8</v>
      </c>
      <c r="D4468">
        <v>9</v>
      </c>
      <c r="E4468">
        <v>8</v>
      </c>
      <c r="F4468">
        <v>9</v>
      </c>
      <c r="G4468">
        <v>7</v>
      </c>
      <c r="H4468">
        <v>3</v>
      </c>
      <c r="I4468">
        <v>4.3899999999999997</v>
      </c>
      <c r="J4468" t="s">
        <v>143</v>
      </c>
      <c r="K4468">
        <v>3.15</v>
      </c>
      <c r="L4468">
        <v>381</v>
      </c>
      <c r="M4468">
        <v>5.63</v>
      </c>
      <c r="N4468" t="s">
        <v>143</v>
      </c>
      <c r="O4468">
        <v>37.799999999999997</v>
      </c>
      <c r="P4468" t="s">
        <v>32</v>
      </c>
      <c r="Q4468" t="s">
        <v>77</v>
      </c>
      <c r="R4468" t="s">
        <v>76</v>
      </c>
    </row>
    <row r="4469" spans="1:18" x14ac:dyDescent="0.25">
      <c r="A4469">
        <v>1534</v>
      </c>
      <c r="B4469">
        <v>5</v>
      </c>
      <c r="C4469">
        <v>2</v>
      </c>
      <c r="D4469">
        <v>8</v>
      </c>
      <c r="E4469">
        <v>3</v>
      </c>
      <c r="F4469">
        <v>6</v>
      </c>
      <c r="G4469">
        <v>6</v>
      </c>
      <c r="H4469">
        <v>3</v>
      </c>
      <c r="I4469">
        <v>4.08</v>
      </c>
      <c r="J4469" t="s">
        <v>143</v>
      </c>
      <c r="K4469">
        <v>6.03</v>
      </c>
      <c r="L4469">
        <v>189</v>
      </c>
      <c r="M4469">
        <v>3.98</v>
      </c>
      <c r="N4469" t="s">
        <v>143</v>
      </c>
      <c r="O4469">
        <v>35.18</v>
      </c>
      <c r="P4469" t="s">
        <v>70</v>
      </c>
      <c r="Q4469" t="s">
        <v>77</v>
      </c>
      <c r="R4469" t="s">
        <v>76</v>
      </c>
    </row>
    <row r="4470" spans="1:18" x14ac:dyDescent="0.25">
      <c r="A4470">
        <v>1541</v>
      </c>
      <c r="B4470">
        <v>7</v>
      </c>
      <c r="C4470">
        <v>3</v>
      </c>
      <c r="D4470">
        <v>6</v>
      </c>
      <c r="E4470">
        <v>9</v>
      </c>
      <c r="F4470">
        <v>9</v>
      </c>
      <c r="G4470">
        <v>4</v>
      </c>
      <c r="H4470">
        <v>3</v>
      </c>
      <c r="I4470">
        <v>4.3</v>
      </c>
      <c r="J4470" t="s">
        <v>143</v>
      </c>
      <c r="K4470">
        <v>5.19</v>
      </c>
      <c r="L4470">
        <v>144</v>
      </c>
      <c r="M4470">
        <v>9.35</v>
      </c>
      <c r="N4470" t="s">
        <v>143</v>
      </c>
      <c r="O4470">
        <v>26.57</v>
      </c>
      <c r="P4470" t="s">
        <v>24</v>
      </c>
      <c r="Q4470" t="s">
        <v>77</v>
      </c>
      <c r="R4470" t="s">
        <v>76</v>
      </c>
    </row>
    <row r="4471" spans="1:18" x14ac:dyDescent="0.25">
      <c r="A4471">
        <v>1547</v>
      </c>
      <c r="B4471">
        <v>10</v>
      </c>
      <c r="C4471">
        <v>2</v>
      </c>
      <c r="D4471">
        <v>4</v>
      </c>
      <c r="E4471">
        <v>7</v>
      </c>
      <c r="F4471">
        <v>9</v>
      </c>
      <c r="G4471">
        <v>4</v>
      </c>
      <c r="H4471">
        <v>3</v>
      </c>
      <c r="I4471">
        <v>4.8899999999999997</v>
      </c>
      <c r="J4471" t="s">
        <v>143</v>
      </c>
      <c r="K4471">
        <v>16.89</v>
      </c>
      <c r="L4471">
        <v>163</v>
      </c>
      <c r="M4471">
        <v>3.4</v>
      </c>
      <c r="N4471" t="s">
        <v>143</v>
      </c>
      <c r="O4471">
        <v>45.67</v>
      </c>
      <c r="P4471" t="s">
        <v>18</v>
      </c>
      <c r="Q4471" t="s">
        <v>77</v>
      </c>
      <c r="R4471" t="s">
        <v>76</v>
      </c>
    </row>
    <row r="4472" spans="1:18" x14ac:dyDescent="0.25">
      <c r="A4472">
        <v>1570</v>
      </c>
      <c r="B4472">
        <v>14</v>
      </c>
      <c r="C4472">
        <v>5</v>
      </c>
      <c r="D4472">
        <v>11</v>
      </c>
      <c r="E4472">
        <v>8</v>
      </c>
      <c r="F4472">
        <v>4</v>
      </c>
      <c r="G4472">
        <v>5</v>
      </c>
      <c r="H4472">
        <v>3</v>
      </c>
      <c r="I4472">
        <v>4.82</v>
      </c>
      <c r="J4472" t="s">
        <v>143</v>
      </c>
      <c r="K4472">
        <v>5.54</v>
      </c>
      <c r="L4472">
        <v>295</v>
      </c>
      <c r="M4472">
        <v>1.92</v>
      </c>
      <c r="N4472" t="s">
        <v>143</v>
      </c>
      <c r="O4472">
        <v>38.299999999999997</v>
      </c>
      <c r="P4472" t="s">
        <v>27</v>
      </c>
      <c r="Q4472" t="s">
        <v>77</v>
      </c>
      <c r="R4472" t="s">
        <v>76</v>
      </c>
    </row>
    <row r="4473" spans="1:18" x14ac:dyDescent="0.25">
      <c r="A4473">
        <v>1610</v>
      </c>
      <c r="B4473">
        <v>17</v>
      </c>
      <c r="C4473">
        <v>4</v>
      </c>
      <c r="D4473">
        <v>6</v>
      </c>
      <c r="E4473">
        <v>6</v>
      </c>
      <c r="F4473">
        <v>3</v>
      </c>
      <c r="G4473">
        <v>7</v>
      </c>
      <c r="H4473">
        <v>3</v>
      </c>
      <c r="I4473">
        <v>4.21</v>
      </c>
      <c r="J4473" t="s">
        <v>143</v>
      </c>
      <c r="K4473">
        <v>8.65</v>
      </c>
      <c r="L4473">
        <v>139</v>
      </c>
      <c r="M4473">
        <v>1.21</v>
      </c>
      <c r="N4473" t="s">
        <v>143</v>
      </c>
      <c r="O4473">
        <v>38.36</v>
      </c>
      <c r="P4473" t="s">
        <v>30</v>
      </c>
      <c r="Q4473" t="s">
        <v>77</v>
      </c>
      <c r="R4473" t="s">
        <v>76</v>
      </c>
    </row>
    <row r="4474" spans="1:18" x14ac:dyDescent="0.25">
      <c r="A4474">
        <v>1615</v>
      </c>
      <c r="B4474">
        <v>8</v>
      </c>
      <c r="C4474">
        <v>3</v>
      </c>
      <c r="D4474">
        <v>11</v>
      </c>
      <c r="E4474">
        <v>2</v>
      </c>
      <c r="F4474">
        <v>5</v>
      </c>
      <c r="G4474">
        <v>3</v>
      </c>
      <c r="H4474">
        <v>3</v>
      </c>
      <c r="I4474">
        <v>4.3499999999999996</v>
      </c>
      <c r="J4474" t="s">
        <v>143</v>
      </c>
      <c r="K4474">
        <v>30.56</v>
      </c>
      <c r="L4474">
        <v>148</v>
      </c>
      <c r="M4474">
        <v>1.85</v>
      </c>
      <c r="N4474" t="s">
        <v>143</v>
      </c>
      <c r="O4474">
        <v>7.41</v>
      </c>
      <c r="P4474" t="s">
        <v>73</v>
      </c>
      <c r="Q4474" t="s">
        <v>77</v>
      </c>
      <c r="R4474" t="s">
        <v>76</v>
      </c>
    </row>
    <row r="4475" spans="1:18" x14ac:dyDescent="0.25">
      <c r="A4475">
        <v>1640</v>
      </c>
      <c r="B4475">
        <v>20</v>
      </c>
      <c r="C4475">
        <v>12</v>
      </c>
      <c r="D4475">
        <v>2</v>
      </c>
      <c r="E4475">
        <v>1</v>
      </c>
      <c r="F4475">
        <v>1</v>
      </c>
      <c r="G4475">
        <v>1</v>
      </c>
      <c r="H4475">
        <v>3</v>
      </c>
      <c r="I4475">
        <v>4.4000000000000004</v>
      </c>
      <c r="J4475" t="s">
        <v>143</v>
      </c>
      <c r="K4475">
        <v>29.19</v>
      </c>
      <c r="L4475">
        <v>3724</v>
      </c>
      <c r="M4475">
        <v>27.27</v>
      </c>
      <c r="N4475" t="s">
        <v>143</v>
      </c>
      <c r="O4475">
        <v>40.19</v>
      </c>
      <c r="P4475" t="s">
        <v>69</v>
      </c>
      <c r="Q4475" t="s">
        <v>77</v>
      </c>
      <c r="R4475" t="s">
        <v>76</v>
      </c>
    </row>
    <row r="4476" spans="1:18" x14ac:dyDescent="0.25">
      <c r="A4476">
        <v>1643</v>
      </c>
      <c r="B4476">
        <v>3</v>
      </c>
      <c r="C4476">
        <v>9</v>
      </c>
      <c r="D4476">
        <v>5</v>
      </c>
      <c r="E4476">
        <v>3</v>
      </c>
      <c r="F4476">
        <v>7</v>
      </c>
      <c r="G4476">
        <v>4</v>
      </c>
      <c r="H4476">
        <v>3</v>
      </c>
      <c r="I4476">
        <v>4.0599999999999996</v>
      </c>
      <c r="J4476" t="s">
        <v>143</v>
      </c>
      <c r="K4476">
        <v>32.25</v>
      </c>
      <c r="L4476">
        <v>132</v>
      </c>
      <c r="M4476">
        <v>1.66</v>
      </c>
      <c r="N4476" t="s">
        <v>143</v>
      </c>
      <c r="O4476">
        <v>28</v>
      </c>
      <c r="P4476" t="s">
        <v>72</v>
      </c>
      <c r="Q4476" t="s">
        <v>77</v>
      </c>
      <c r="R4476" t="s">
        <v>76</v>
      </c>
    </row>
    <row r="4477" spans="1:18" x14ac:dyDescent="0.25">
      <c r="A4477">
        <v>1744</v>
      </c>
      <c r="B4477">
        <v>18</v>
      </c>
      <c r="C4477">
        <v>1</v>
      </c>
      <c r="D4477">
        <v>2</v>
      </c>
      <c r="E4477">
        <v>9</v>
      </c>
      <c r="F4477">
        <v>7</v>
      </c>
      <c r="G4477">
        <v>4</v>
      </c>
      <c r="H4477">
        <v>3</v>
      </c>
      <c r="I4477">
        <v>4.01</v>
      </c>
      <c r="J4477" t="s">
        <v>143</v>
      </c>
      <c r="K4477">
        <v>32.83</v>
      </c>
      <c r="L4477">
        <v>412</v>
      </c>
      <c r="M4477">
        <v>6.48</v>
      </c>
      <c r="N4477" t="s">
        <v>143</v>
      </c>
      <c r="O4477">
        <v>23.09</v>
      </c>
      <c r="P4477" t="s">
        <v>49</v>
      </c>
      <c r="Q4477" t="s">
        <v>77</v>
      </c>
      <c r="R4477" t="s">
        <v>76</v>
      </c>
    </row>
    <row r="4478" spans="1:18" x14ac:dyDescent="0.25">
      <c r="A4478">
        <v>1898</v>
      </c>
      <c r="B4478">
        <v>7</v>
      </c>
      <c r="C4478">
        <v>2</v>
      </c>
      <c r="D4478">
        <v>7</v>
      </c>
      <c r="E4478">
        <v>8</v>
      </c>
      <c r="F4478">
        <v>7</v>
      </c>
      <c r="G4478">
        <v>6</v>
      </c>
      <c r="H4478">
        <v>3</v>
      </c>
      <c r="I4478">
        <v>4.67</v>
      </c>
      <c r="J4478" t="s">
        <v>143</v>
      </c>
      <c r="K4478">
        <v>12.02</v>
      </c>
      <c r="L4478">
        <v>1191</v>
      </c>
      <c r="M4478">
        <v>2.2999999999999998</v>
      </c>
      <c r="N4478" t="s">
        <v>143</v>
      </c>
      <c r="O4478">
        <v>45.73</v>
      </c>
      <c r="P4478" t="s">
        <v>52</v>
      </c>
      <c r="Q4478" t="s">
        <v>77</v>
      </c>
      <c r="R4478" t="s">
        <v>76</v>
      </c>
    </row>
    <row r="4479" spans="1:18" x14ac:dyDescent="0.25">
      <c r="A4479">
        <v>1919</v>
      </c>
      <c r="B4479">
        <v>15</v>
      </c>
      <c r="C4479">
        <v>5</v>
      </c>
      <c r="D4479">
        <v>5</v>
      </c>
      <c r="E4479">
        <v>8</v>
      </c>
      <c r="F4479">
        <v>3</v>
      </c>
      <c r="G4479">
        <v>1</v>
      </c>
      <c r="H4479">
        <v>3</v>
      </c>
      <c r="I4479">
        <v>4.29</v>
      </c>
      <c r="J4479" t="s">
        <v>143</v>
      </c>
      <c r="K4479">
        <v>11.6</v>
      </c>
      <c r="L4479">
        <v>1430</v>
      </c>
      <c r="M4479">
        <v>10.64</v>
      </c>
      <c r="N4479" t="s">
        <v>143</v>
      </c>
      <c r="O4479">
        <v>39.450000000000003</v>
      </c>
      <c r="P4479" t="s">
        <v>37</v>
      </c>
      <c r="Q4479" t="s">
        <v>77</v>
      </c>
      <c r="R4479" t="s">
        <v>76</v>
      </c>
    </row>
    <row r="4480" spans="1:18" x14ac:dyDescent="0.25">
      <c r="A4480">
        <v>1938</v>
      </c>
      <c r="B4480">
        <v>8</v>
      </c>
      <c r="C4480">
        <v>9</v>
      </c>
      <c r="D4480">
        <v>5</v>
      </c>
      <c r="E4480">
        <v>2</v>
      </c>
      <c r="F4480">
        <v>1</v>
      </c>
      <c r="G4480">
        <v>2</v>
      </c>
      <c r="H4480">
        <v>3</v>
      </c>
      <c r="I4480">
        <v>4.3899999999999997</v>
      </c>
      <c r="J4480" t="s">
        <v>143</v>
      </c>
      <c r="K4480">
        <v>2.34</v>
      </c>
      <c r="L4480">
        <v>49</v>
      </c>
      <c r="M4480">
        <v>3.69</v>
      </c>
      <c r="N4480" t="s">
        <v>143</v>
      </c>
      <c r="O4480">
        <v>43.3</v>
      </c>
      <c r="P4480" t="s">
        <v>60</v>
      </c>
      <c r="Q4480" t="s">
        <v>77</v>
      </c>
      <c r="R4480" t="s">
        <v>76</v>
      </c>
    </row>
    <row r="4481" spans="1:18" x14ac:dyDescent="0.25">
      <c r="A4481">
        <v>2005</v>
      </c>
      <c r="B4481">
        <v>10</v>
      </c>
      <c r="C4481">
        <v>9</v>
      </c>
      <c r="D4481">
        <v>11</v>
      </c>
      <c r="E4481">
        <v>2</v>
      </c>
      <c r="F4481">
        <v>7</v>
      </c>
      <c r="G4481">
        <v>7</v>
      </c>
      <c r="H4481">
        <v>3</v>
      </c>
      <c r="I4481">
        <v>4.8899999999999997</v>
      </c>
      <c r="J4481" t="s">
        <v>143</v>
      </c>
      <c r="K4481">
        <v>24.22</v>
      </c>
      <c r="L4481">
        <v>1361</v>
      </c>
      <c r="M4481">
        <v>3.6</v>
      </c>
      <c r="N4481" t="s">
        <v>143</v>
      </c>
      <c r="O4481">
        <v>55.38</v>
      </c>
      <c r="P4481" t="s">
        <v>32</v>
      </c>
      <c r="Q4481" t="s">
        <v>77</v>
      </c>
      <c r="R4481" t="s">
        <v>76</v>
      </c>
    </row>
    <row r="4482" spans="1:18" x14ac:dyDescent="0.25">
      <c r="A4482">
        <v>2074</v>
      </c>
      <c r="B4482">
        <v>3</v>
      </c>
      <c r="C4482">
        <v>11</v>
      </c>
      <c r="D4482">
        <v>11</v>
      </c>
      <c r="E4482">
        <v>6</v>
      </c>
      <c r="F4482">
        <v>1</v>
      </c>
      <c r="G4482">
        <v>8</v>
      </c>
      <c r="H4482">
        <v>3</v>
      </c>
      <c r="I4482">
        <v>4.08</v>
      </c>
      <c r="J4482" t="s">
        <v>143</v>
      </c>
      <c r="K4482">
        <v>6.11</v>
      </c>
      <c r="L4482">
        <v>646</v>
      </c>
      <c r="M4482">
        <v>1.1599999999999999</v>
      </c>
      <c r="N4482" t="s">
        <v>143</v>
      </c>
      <c r="O4482">
        <v>62.27</v>
      </c>
      <c r="P4482" t="s">
        <v>30</v>
      </c>
      <c r="Q4482" t="s">
        <v>77</v>
      </c>
      <c r="R4482" t="s">
        <v>76</v>
      </c>
    </row>
    <row r="4483" spans="1:18" x14ac:dyDescent="0.25">
      <c r="A4483">
        <v>2107</v>
      </c>
      <c r="B4483">
        <v>20</v>
      </c>
      <c r="C4483">
        <v>6</v>
      </c>
      <c r="D4483">
        <v>1</v>
      </c>
      <c r="E4483">
        <v>1</v>
      </c>
      <c r="F4483">
        <v>6</v>
      </c>
      <c r="G4483">
        <v>1</v>
      </c>
      <c r="H4483">
        <v>3</v>
      </c>
      <c r="I4483">
        <v>4.8899999999999997</v>
      </c>
      <c r="J4483" t="s">
        <v>143</v>
      </c>
      <c r="K4483">
        <v>7.82</v>
      </c>
      <c r="L4483">
        <v>157</v>
      </c>
      <c r="M4483">
        <v>7.07</v>
      </c>
      <c r="N4483" t="s">
        <v>143</v>
      </c>
      <c r="O4483">
        <v>19.559999999999999</v>
      </c>
      <c r="P4483" t="s">
        <v>49</v>
      </c>
      <c r="Q4483" t="s">
        <v>77</v>
      </c>
      <c r="R4483" t="s">
        <v>76</v>
      </c>
    </row>
    <row r="4484" spans="1:18" x14ac:dyDescent="0.25">
      <c r="A4484">
        <v>2190</v>
      </c>
      <c r="B4484">
        <v>5</v>
      </c>
      <c r="C4484">
        <v>1</v>
      </c>
      <c r="D4484">
        <v>8</v>
      </c>
      <c r="E4484">
        <v>7</v>
      </c>
      <c r="F4484">
        <v>2</v>
      </c>
      <c r="G4484">
        <v>4</v>
      </c>
      <c r="H4484">
        <v>3</v>
      </c>
      <c r="I4484">
        <v>4.59</v>
      </c>
      <c r="J4484" t="s">
        <v>143</v>
      </c>
      <c r="K4484">
        <v>7.6</v>
      </c>
      <c r="L4484">
        <v>753</v>
      </c>
      <c r="M4484">
        <v>1.83</v>
      </c>
      <c r="N4484" t="s">
        <v>143</v>
      </c>
      <c r="O4484">
        <v>74.400000000000006</v>
      </c>
      <c r="P4484" t="s">
        <v>63</v>
      </c>
      <c r="Q4484" t="s">
        <v>77</v>
      </c>
      <c r="R4484" t="s">
        <v>76</v>
      </c>
    </row>
    <row r="4485" spans="1:18" x14ac:dyDescent="0.25">
      <c r="A4485">
        <v>2205</v>
      </c>
      <c r="B4485">
        <v>15</v>
      </c>
      <c r="C4485">
        <v>7</v>
      </c>
      <c r="D4485">
        <v>4</v>
      </c>
      <c r="E4485">
        <v>9</v>
      </c>
      <c r="F4485">
        <v>1</v>
      </c>
      <c r="G4485">
        <v>7</v>
      </c>
      <c r="H4485">
        <v>3</v>
      </c>
      <c r="I4485">
        <v>4</v>
      </c>
      <c r="J4485" t="s">
        <v>143</v>
      </c>
      <c r="K4485">
        <v>3.41</v>
      </c>
      <c r="L4485">
        <v>867</v>
      </c>
      <c r="M4485">
        <v>9.3000000000000007</v>
      </c>
      <c r="N4485" t="s">
        <v>143</v>
      </c>
      <c r="O4485">
        <v>36.869999999999997</v>
      </c>
      <c r="P4485" t="s">
        <v>42</v>
      </c>
      <c r="Q4485" t="s">
        <v>77</v>
      </c>
      <c r="R4485" t="s">
        <v>76</v>
      </c>
    </row>
    <row r="4486" spans="1:18" x14ac:dyDescent="0.25">
      <c r="A4486">
        <v>2220</v>
      </c>
      <c r="B4486">
        <v>9</v>
      </c>
      <c r="C4486">
        <v>3</v>
      </c>
      <c r="D4486">
        <v>2</v>
      </c>
      <c r="E4486">
        <v>1</v>
      </c>
      <c r="F4486">
        <v>5</v>
      </c>
      <c r="G4486">
        <v>2</v>
      </c>
      <c r="H4486">
        <v>3</v>
      </c>
      <c r="I4486">
        <v>4.05</v>
      </c>
      <c r="J4486" t="s">
        <v>143</v>
      </c>
      <c r="K4486">
        <v>4.6100000000000003</v>
      </c>
      <c r="L4486">
        <v>427</v>
      </c>
      <c r="M4486">
        <v>6.66</v>
      </c>
      <c r="N4486" t="s">
        <v>143</v>
      </c>
      <c r="O4486">
        <v>32.520000000000003</v>
      </c>
      <c r="P4486" t="s">
        <v>70</v>
      </c>
      <c r="Q4486" t="s">
        <v>77</v>
      </c>
      <c r="R4486" t="s">
        <v>76</v>
      </c>
    </row>
    <row r="4487" spans="1:18" x14ac:dyDescent="0.25">
      <c r="A4487">
        <v>2226</v>
      </c>
      <c r="B4487">
        <v>9</v>
      </c>
      <c r="C4487">
        <v>4</v>
      </c>
      <c r="D4487">
        <v>3</v>
      </c>
      <c r="E4487">
        <v>2</v>
      </c>
      <c r="F4487">
        <v>4</v>
      </c>
      <c r="G4487">
        <v>1</v>
      </c>
      <c r="H4487">
        <v>3</v>
      </c>
      <c r="I4487">
        <v>4.3099999999999996</v>
      </c>
      <c r="J4487" t="s">
        <v>143</v>
      </c>
      <c r="K4487">
        <v>5.69</v>
      </c>
      <c r="L4487">
        <v>85</v>
      </c>
      <c r="M4487">
        <v>2.0299999999999998</v>
      </c>
      <c r="N4487" t="s">
        <v>143</v>
      </c>
      <c r="O4487">
        <v>52.74</v>
      </c>
      <c r="P4487" t="s">
        <v>32</v>
      </c>
      <c r="Q4487" t="s">
        <v>77</v>
      </c>
      <c r="R4487" t="s">
        <v>76</v>
      </c>
    </row>
    <row r="4488" spans="1:18" x14ac:dyDescent="0.25">
      <c r="A4488">
        <v>2244</v>
      </c>
      <c r="B4488">
        <v>8</v>
      </c>
      <c r="C4488">
        <v>8</v>
      </c>
      <c r="D4488">
        <v>3</v>
      </c>
      <c r="E4488">
        <v>4</v>
      </c>
      <c r="F4488">
        <v>7</v>
      </c>
      <c r="G4488">
        <v>3</v>
      </c>
      <c r="H4488">
        <v>3</v>
      </c>
      <c r="I4488">
        <v>4.5</v>
      </c>
      <c r="J4488" t="s">
        <v>143</v>
      </c>
      <c r="K4488">
        <v>44.9</v>
      </c>
      <c r="L4488">
        <v>256</v>
      </c>
      <c r="M4488">
        <v>6.54</v>
      </c>
      <c r="N4488" t="s">
        <v>143</v>
      </c>
      <c r="O4488">
        <v>34.25</v>
      </c>
      <c r="P4488" t="s">
        <v>43</v>
      </c>
      <c r="Q4488" t="s">
        <v>77</v>
      </c>
      <c r="R4488" t="s">
        <v>76</v>
      </c>
    </row>
    <row r="4489" spans="1:18" x14ac:dyDescent="0.25">
      <c r="A4489">
        <v>2293</v>
      </c>
      <c r="B4489">
        <v>19</v>
      </c>
      <c r="C4489">
        <v>2</v>
      </c>
      <c r="D4489">
        <v>3</v>
      </c>
      <c r="E4489">
        <v>6</v>
      </c>
      <c r="F4489">
        <v>8</v>
      </c>
      <c r="G4489">
        <v>3</v>
      </c>
      <c r="H4489">
        <v>3</v>
      </c>
      <c r="I4489">
        <v>4.03</v>
      </c>
      <c r="J4489" t="s">
        <v>143</v>
      </c>
      <c r="K4489">
        <v>26.54</v>
      </c>
      <c r="L4489">
        <v>172</v>
      </c>
      <c r="M4489">
        <v>1.04</v>
      </c>
      <c r="N4489" t="s">
        <v>143</v>
      </c>
      <c r="O4489">
        <v>84.62</v>
      </c>
      <c r="P4489" t="s">
        <v>59</v>
      </c>
      <c r="Q4489" t="s">
        <v>77</v>
      </c>
      <c r="R4489" t="s">
        <v>76</v>
      </c>
    </row>
    <row r="4490" spans="1:18" x14ac:dyDescent="0.25">
      <c r="A4490">
        <v>2398</v>
      </c>
      <c r="B4490">
        <v>17</v>
      </c>
      <c r="C4490">
        <v>7</v>
      </c>
      <c r="D4490">
        <v>9</v>
      </c>
      <c r="E4490">
        <v>5</v>
      </c>
      <c r="F4490">
        <v>4</v>
      </c>
      <c r="G4490">
        <v>4</v>
      </c>
      <c r="H4490">
        <v>3</v>
      </c>
      <c r="I4490">
        <v>4.1500000000000004</v>
      </c>
      <c r="J4490" t="s">
        <v>143</v>
      </c>
      <c r="K4490">
        <v>17.86</v>
      </c>
      <c r="L4490">
        <v>964</v>
      </c>
      <c r="M4490">
        <v>38.92</v>
      </c>
      <c r="N4490" t="s">
        <v>143</v>
      </c>
      <c r="O4490">
        <v>62.18</v>
      </c>
      <c r="P4490" t="s">
        <v>60</v>
      </c>
      <c r="Q4490" t="s">
        <v>77</v>
      </c>
      <c r="R4490" t="s">
        <v>76</v>
      </c>
    </row>
    <row r="4491" spans="1:18" x14ac:dyDescent="0.25">
      <c r="A4491">
        <v>2424</v>
      </c>
      <c r="B4491">
        <v>3</v>
      </c>
      <c r="C4491">
        <v>7</v>
      </c>
      <c r="D4491">
        <v>4</v>
      </c>
      <c r="E4491">
        <v>3</v>
      </c>
      <c r="F4491">
        <v>8</v>
      </c>
      <c r="G4491">
        <v>4</v>
      </c>
      <c r="H4491">
        <v>3</v>
      </c>
      <c r="I4491">
        <v>4.1500000000000004</v>
      </c>
      <c r="J4491" t="s">
        <v>143</v>
      </c>
      <c r="K4491">
        <v>19.579999999999998</v>
      </c>
      <c r="L4491">
        <v>591</v>
      </c>
      <c r="M4491">
        <v>1.99</v>
      </c>
      <c r="N4491" t="s">
        <v>143</v>
      </c>
      <c r="O4491">
        <v>24.18</v>
      </c>
      <c r="P4491" t="s">
        <v>40</v>
      </c>
      <c r="Q4491" t="s">
        <v>77</v>
      </c>
      <c r="R4491" t="s">
        <v>76</v>
      </c>
    </row>
    <row r="4492" spans="1:18" x14ac:dyDescent="0.25">
      <c r="A4492">
        <v>2425</v>
      </c>
      <c r="B4492">
        <v>19</v>
      </c>
      <c r="C4492">
        <v>8</v>
      </c>
      <c r="D4492">
        <v>6</v>
      </c>
      <c r="E4492">
        <v>8</v>
      </c>
      <c r="F4492">
        <v>3</v>
      </c>
      <c r="G4492">
        <v>8</v>
      </c>
      <c r="H4492">
        <v>3</v>
      </c>
      <c r="I4492">
        <v>4.3499999999999996</v>
      </c>
      <c r="J4492" t="s">
        <v>143</v>
      </c>
      <c r="K4492">
        <v>14.38</v>
      </c>
      <c r="L4492">
        <v>440</v>
      </c>
      <c r="M4492">
        <v>2.87</v>
      </c>
      <c r="N4492" t="s">
        <v>143</v>
      </c>
      <c r="O4492">
        <v>51.98</v>
      </c>
      <c r="P4492" t="s">
        <v>43</v>
      </c>
      <c r="Q4492" t="s">
        <v>77</v>
      </c>
      <c r="R4492" t="s">
        <v>76</v>
      </c>
    </row>
    <row r="4493" spans="1:18" x14ac:dyDescent="0.25">
      <c r="A4493">
        <v>2460</v>
      </c>
      <c r="B4493">
        <v>4</v>
      </c>
      <c r="C4493">
        <v>4</v>
      </c>
      <c r="D4493">
        <v>3</v>
      </c>
      <c r="E4493">
        <v>4</v>
      </c>
      <c r="F4493">
        <v>7</v>
      </c>
      <c r="G4493">
        <v>5</v>
      </c>
      <c r="H4493">
        <v>3</v>
      </c>
      <c r="I4493">
        <v>4.6399999999999997</v>
      </c>
      <c r="J4493" t="s">
        <v>143</v>
      </c>
      <c r="K4493">
        <v>10.11</v>
      </c>
      <c r="L4493">
        <v>133</v>
      </c>
      <c r="M4493">
        <v>1.77</v>
      </c>
      <c r="N4493" t="s">
        <v>143</v>
      </c>
      <c r="O4493">
        <v>51.06</v>
      </c>
      <c r="P4493" t="s">
        <v>34</v>
      </c>
      <c r="Q4493" t="s">
        <v>77</v>
      </c>
      <c r="R4493" t="s">
        <v>76</v>
      </c>
    </row>
    <row r="4494" spans="1:18" x14ac:dyDescent="0.25">
      <c r="A4494">
        <v>2472</v>
      </c>
      <c r="B4494">
        <v>5</v>
      </c>
      <c r="C4494">
        <v>5</v>
      </c>
      <c r="D4494">
        <v>10</v>
      </c>
      <c r="E4494">
        <v>8</v>
      </c>
      <c r="F4494">
        <v>9</v>
      </c>
      <c r="G4494">
        <v>2</v>
      </c>
      <c r="H4494">
        <v>3</v>
      </c>
      <c r="I4494">
        <v>4.01</v>
      </c>
      <c r="J4494" t="s">
        <v>143</v>
      </c>
      <c r="K4494">
        <v>10.49</v>
      </c>
      <c r="L4494">
        <v>366</v>
      </c>
      <c r="M4494">
        <v>2.4500000000000002</v>
      </c>
      <c r="N4494" t="s">
        <v>143</v>
      </c>
      <c r="O4494">
        <v>37.33</v>
      </c>
      <c r="P4494" t="s">
        <v>68</v>
      </c>
      <c r="Q4494" t="s">
        <v>77</v>
      </c>
      <c r="R4494" t="s">
        <v>76</v>
      </c>
    </row>
    <row r="4495" spans="1:18" x14ac:dyDescent="0.25">
      <c r="A4495">
        <v>2473</v>
      </c>
      <c r="B4495">
        <v>12</v>
      </c>
      <c r="C4495">
        <v>4</v>
      </c>
      <c r="D4495">
        <v>11</v>
      </c>
      <c r="E4495">
        <v>9</v>
      </c>
      <c r="F4495">
        <v>9</v>
      </c>
      <c r="G4495">
        <v>4</v>
      </c>
      <c r="H4495">
        <v>3</v>
      </c>
      <c r="I4495">
        <v>4.8899999999999997</v>
      </c>
      <c r="J4495" t="s">
        <v>143</v>
      </c>
      <c r="K4495">
        <v>34.869999999999997</v>
      </c>
      <c r="L4495">
        <v>496</v>
      </c>
      <c r="M4495">
        <v>2.1800000000000002</v>
      </c>
      <c r="N4495" t="s">
        <v>143</v>
      </c>
      <c r="O4495">
        <v>55.15</v>
      </c>
      <c r="P4495" t="s">
        <v>28</v>
      </c>
      <c r="Q4495" t="s">
        <v>77</v>
      </c>
      <c r="R4495" t="s">
        <v>76</v>
      </c>
    </row>
    <row r="4496" spans="1:18" x14ac:dyDescent="0.25">
      <c r="A4496">
        <v>2496</v>
      </c>
      <c r="B4496">
        <v>8</v>
      </c>
      <c r="C4496">
        <v>2</v>
      </c>
      <c r="D4496">
        <v>6</v>
      </c>
      <c r="E4496">
        <v>4</v>
      </c>
      <c r="F4496">
        <v>7</v>
      </c>
      <c r="G4496">
        <v>3</v>
      </c>
      <c r="H4496">
        <v>3</v>
      </c>
      <c r="I4496">
        <v>4.74</v>
      </c>
      <c r="J4496" t="s">
        <v>143</v>
      </c>
      <c r="K4496">
        <v>11.1</v>
      </c>
      <c r="L4496">
        <v>170</v>
      </c>
      <c r="M4496">
        <v>5.66</v>
      </c>
      <c r="N4496" t="s">
        <v>143</v>
      </c>
      <c r="O4496">
        <v>15.73</v>
      </c>
      <c r="P4496" t="s">
        <v>68</v>
      </c>
      <c r="Q4496" t="s">
        <v>77</v>
      </c>
      <c r="R4496" t="s">
        <v>76</v>
      </c>
    </row>
    <row r="4497" spans="1:18" x14ac:dyDescent="0.25">
      <c r="A4497">
        <v>2542</v>
      </c>
      <c r="B4497">
        <v>18</v>
      </c>
      <c r="C4497">
        <v>2</v>
      </c>
      <c r="D4497">
        <v>11</v>
      </c>
      <c r="E4497">
        <v>6</v>
      </c>
      <c r="F4497">
        <v>2</v>
      </c>
      <c r="G4497">
        <v>1</v>
      </c>
      <c r="H4497">
        <v>3</v>
      </c>
      <c r="I4497">
        <v>4.3499999999999996</v>
      </c>
      <c r="J4497" t="s">
        <v>143</v>
      </c>
      <c r="K4497">
        <v>8.36</v>
      </c>
      <c r="L4497">
        <v>63</v>
      </c>
      <c r="M4497">
        <v>72.650000000000006</v>
      </c>
      <c r="N4497" t="s">
        <v>143</v>
      </c>
      <c r="O4497">
        <v>50.25</v>
      </c>
      <c r="P4497" t="s">
        <v>48</v>
      </c>
      <c r="Q4497" t="s">
        <v>77</v>
      </c>
      <c r="R4497" t="s">
        <v>76</v>
      </c>
    </row>
    <row r="4498" spans="1:18" x14ac:dyDescent="0.25">
      <c r="A4498">
        <v>2567</v>
      </c>
      <c r="B4498">
        <v>12</v>
      </c>
      <c r="C4498">
        <v>7</v>
      </c>
      <c r="D4498">
        <v>5</v>
      </c>
      <c r="E4498">
        <v>1</v>
      </c>
      <c r="F4498">
        <v>5</v>
      </c>
      <c r="G4498">
        <v>6</v>
      </c>
      <c r="H4498">
        <v>3</v>
      </c>
      <c r="I4498">
        <v>4.3499999999999996</v>
      </c>
      <c r="J4498" t="s">
        <v>143</v>
      </c>
      <c r="K4498">
        <v>7.95</v>
      </c>
      <c r="L4498">
        <v>257</v>
      </c>
      <c r="M4498">
        <v>13</v>
      </c>
      <c r="N4498" t="s">
        <v>143</v>
      </c>
      <c r="O4498">
        <v>45.95</v>
      </c>
      <c r="P4498" t="s">
        <v>22</v>
      </c>
      <c r="Q4498" t="s">
        <v>77</v>
      </c>
      <c r="R4498" t="s">
        <v>76</v>
      </c>
    </row>
    <row r="4499" spans="1:18" x14ac:dyDescent="0.25">
      <c r="A4499">
        <v>2606</v>
      </c>
      <c r="B4499">
        <v>18</v>
      </c>
      <c r="C4499">
        <v>10</v>
      </c>
      <c r="D4499">
        <v>3</v>
      </c>
      <c r="E4499">
        <v>1</v>
      </c>
      <c r="F4499">
        <v>5</v>
      </c>
      <c r="G4499">
        <v>4</v>
      </c>
      <c r="H4499">
        <v>3</v>
      </c>
      <c r="I4499">
        <v>4.46</v>
      </c>
      <c r="J4499" t="s">
        <v>143</v>
      </c>
      <c r="K4499">
        <v>33.69</v>
      </c>
      <c r="L4499">
        <v>289</v>
      </c>
      <c r="M4499">
        <v>2.1800000000000002</v>
      </c>
      <c r="N4499" t="s">
        <v>143</v>
      </c>
      <c r="O4499">
        <v>44.58</v>
      </c>
      <c r="P4499" t="s">
        <v>28</v>
      </c>
      <c r="Q4499" t="s">
        <v>77</v>
      </c>
      <c r="R4499" t="s">
        <v>76</v>
      </c>
    </row>
    <row r="4500" spans="1:18" x14ac:dyDescent="0.25">
      <c r="A4500">
        <v>2617</v>
      </c>
      <c r="B4500">
        <v>20</v>
      </c>
      <c r="C4500">
        <v>1</v>
      </c>
      <c r="D4500">
        <v>8</v>
      </c>
      <c r="E4500">
        <v>5</v>
      </c>
      <c r="F4500">
        <v>6</v>
      </c>
      <c r="G4500">
        <v>9</v>
      </c>
      <c r="H4500">
        <v>3</v>
      </c>
      <c r="I4500">
        <v>4.43</v>
      </c>
      <c r="J4500" t="s">
        <v>143</v>
      </c>
      <c r="K4500">
        <v>10.48</v>
      </c>
      <c r="L4500">
        <v>165</v>
      </c>
      <c r="M4500">
        <v>1.9</v>
      </c>
      <c r="N4500" t="s">
        <v>143</v>
      </c>
      <c r="O4500">
        <v>37.42</v>
      </c>
      <c r="P4500" t="s">
        <v>47</v>
      </c>
      <c r="Q4500" t="s">
        <v>77</v>
      </c>
      <c r="R4500" t="s">
        <v>76</v>
      </c>
    </row>
    <row r="4501" spans="1:18" x14ac:dyDescent="0.25">
      <c r="A4501">
        <v>2632</v>
      </c>
      <c r="B4501">
        <v>17</v>
      </c>
      <c r="C4501">
        <v>4</v>
      </c>
      <c r="D4501">
        <v>5</v>
      </c>
      <c r="E4501">
        <v>9</v>
      </c>
      <c r="F4501">
        <v>6</v>
      </c>
      <c r="G4501">
        <v>9</v>
      </c>
      <c r="H4501">
        <v>3</v>
      </c>
      <c r="I4501">
        <v>4.21</v>
      </c>
      <c r="J4501" t="s">
        <v>143</v>
      </c>
      <c r="K4501">
        <v>4.58</v>
      </c>
      <c r="L4501">
        <v>3133</v>
      </c>
      <c r="M4501">
        <v>0.97</v>
      </c>
      <c r="N4501" t="s">
        <v>143</v>
      </c>
      <c r="O4501">
        <v>54.38</v>
      </c>
      <c r="P4501" t="s">
        <v>46</v>
      </c>
      <c r="Q4501" t="s">
        <v>77</v>
      </c>
      <c r="R4501" t="s">
        <v>76</v>
      </c>
    </row>
    <row r="4502" spans="1:18" x14ac:dyDescent="0.25">
      <c r="A4502">
        <v>2636</v>
      </c>
      <c r="B4502">
        <v>12</v>
      </c>
      <c r="C4502">
        <v>1</v>
      </c>
      <c r="D4502">
        <v>5</v>
      </c>
      <c r="E4502">
        <v>6</v>
      </c>
      <c r="F4502">
        <v>1</v>
      </c>
      <c r="G4502">
        <v>3</v>
      </c>
      <c r="H4502">
        <v>3</v>
      </c>
      <c r="I4502">
        <v>4.5199999999999996</v>
      </c>
      <c r="J4502" t="s">
        <v>143</v>
      </c>
      <c r="K4502">
        <v>12.11</v>
      </c>
      <c r="L4502">
        <v>3231</v>
      </c>
      <c r="M4502">
        <v>2.15</v>
      </c>
      <c r="N4502" t="s">
        <v>143</v>
      </c>
      <c r="O4502">
        <v>43.71</v>
      </c>
      <c r="P4502" t="s">
        <v>73</v>
      </c>
      <c r="Q4502" t="s">
        <v>77</v>
      </c>
      <c r="R4502" t="s">
        <v>76</v>
      </c>
    </row>
    <row r="4503" spans="1:18" x14ac:dyDescent="0.25">
      <c r="A4503">
        <v>2654</v>
      </c>
      <c r="B4503">
        <v>12</v>
      </c>
      <c r="C4503">
        <v>10</v>
      </c>
      <c r="D4503">
        <v>4</v>
      </c>
      <c r="E4503">
        <v>7</v>
      </c>
      <c r="F4503">
        <v>3</v>
      </c>
      <c r="G4503">
        <v>3</v>
      </c>
      <c r="H4503">
        <v>3</v>
      </c>
      <c r="I4503">
        <v>4.51</v>
      </c>
      <c r="J4503" t="s">
        <v>143</v>
      </c>
      <c r="K4503">
        <v>11.67</v>
      </c>
      <c r="L4503">
        <v>748</v>
      </c>
      <c r="M4503">
        <v>3.07</v>
      </c>
      <c r="N4503" t="s">
        <v>143</v>
      </c>
      <c r="O4503">
        <v>40.61</v>
      </c>
      <c r="P4503" t="s">
        <v>54</v>
      </c>
      <c r="Q4503" t="s">
        <v>77</v>
      </c>
      <c r="R4503" t="s">
        <v>76</v>
      </c>
    </row>
    <row r="4504" spans="1:18" x14ac:dyDescent="0.25">
      <c r="A4504">
        <v>2686</v>
      </c>
      <c r="B4504">
        <v>3</v>
      </c>
      <c r="C4504">
        <v>6</v>
      </c>
      <c r="D4504">
        <v>10</v>
      </c>
      <c r="E4504">
        <v>3</v>
      </c>
      <c r="F4504">
        <v>2</v>
      </c>
      <c r="G4504">
        <v>3</v>
      </c>
      <c r="H4504">
        <v>3</v>
      </c>
      <c r="I4504">
        <v>4.32</v>
      </c>
      <c r="J4504" t="s">
        <v>143</v>
      </c>
      <c r="K4504">
        <v>5.79</v>
      </c>
      <c r="L4504">
        <v>88</v>
      </c>
      <c r="M4504">
        <v>2.63</v>
      </c>
      <c r="N4504" t="s">
        <v>143</v>
      </c>
      <c r="O4504">
        <v>37.799999999999997</v>
      </c>
      <c r="P4504" t="s">
        <v>24</v>
      </c>
      <c r="Q4504" t="s">
        <v>77</v>
      </c>
      <c r="R4504" t="s">
        <v>76</v>
      </c>
    </row>
    <row r="4505" spans="1:18" x14ac:dyDescent="0.25">
      <c r="A4505">
        <v>2806</v>
      </c>
      <c r="B4505">
        <v>10</v>
      </c>
      <c r="C4505">
        <v>2</v>
      </c>
      <c r="D4505">
        <v>10</v>
      </c>
      <c r="E4505">
        <v>7</v>
      </c>
      <c r="F4505">
        <v>4</v>
      </c>
      <c r="G4505">
        <v>1</v>
      </c>
      <c r="H4505">
        <v>3</v>
      </c>
      <c r="I4505">
        <v>4.96</v>
      </c>
      <c r="J4505" t="s">
        <v>143</v>
      </c>
      <c r="K4505">
        <v>9.1999999999999993</v>
      </c>
      <c r="L4505">
        <v>103</v>
      </c>
      <c r="M4505">
        <v>6.51</v>
      </c>
      <c r="N4505" t="s">
        <v>143</v>
      </c>
      <c r="O4505">
        <v>66.88</v>
      </c>
      <c r="P4505" t="s">
        <v>22</v>
      </c>
      <c r="Q4505" t="s">
        <v>77</v>
      </c>
      <c r="R4505" t="s">
        <v>76</v>
      </c>
    </row>
    <row r="4506" spans="1:18" x14ac:dyDescent="0.25">
      <c r="A4506">
        <v>2813</v>
      </c>
      <c r="B4506">
        <v>16</v>
      </c>
      <c r="C4506">
        <v>5</v>
      </c>
      <c r="D4506">
        <v>7</v>
      </c>
      <c r="E4506">
        <v>3</v>
      </c>
      <c r="F4506">
        <v>6</v>
      </c>
      <c r="G4506">
        <v>4</v>
      </c>
      <c r="H4506">
        <v>3</v>
      </c>
      <c r="I4506">
        <v>4.4800000000000004</v>
      </c>
      <c r="J4506" t="s">
        <v>143</v>
      </c>
      <c r="K4506">
        <v>7.27</v>
      </c>
      <c r="L4506">
        <v>105</v>
      </c>
      <c r="M4506">
        <v>1.88</v>
      </c>
      <c r="N4506" t="s">
        <v>143</v>
      </c>
      <c r="O4506">
        <v>39.01</v>
      </c>
      <c r="P4506" t="s">
        <v>71</v>
      </c>
      <c r="Q4506" t="s">
        <v>77</v>
      </c>
      <c r="R4506" t="s">
        <v>76</v>
      </c>
    </row>
    <row r="4507" spans="1:18" x14ac:dyDescent="0.25">
      <c r="A4507">
        <v>2828</v>
      </c>
      <c r="B4507">
        <v>8</v>
      </c>
      <c r="C4507">
        <v>6</v>
      </c>
      <c r="D4507">
        <v>5</v>
      </c>
      <c r="E4507">
        <v>8</v>
      </c>
      <c r="F4507">
        <v>6</v>
      </c>
      <c r="G4507">
        <v>6</v>
      </c>
      <c r="H4507">
        <v>3</v>
      </c>
      <c r="I4507">
        <v>4.01</v>
      </c>
      <c r="J4507" t="s">
        <v>143</v>
      </c>
      <c r="K4507">
        <v>26.82</v>
      </c>
      <c r="L4507">
        <v>122</v>
      </c>
      <c r="M4507">
        <v>0.47</v>
      </c>
      <c r="N4507" t="s">
        <v>143</v>
      </c>
      <c r="O4507">
        <v>40.299999999999997</v>
      </c>
      <c r="P4507" t="s">
        <v>36</v>
      </c>
      <c r="Q4507" t="s">
        <v>77</v>
      </c>
      <c r="R4507" t="s">
        <v>76</v>
      </c>
    </row>
    <row r="4508" spans="1:18" x14ac:dyDescent="0.25">
      <c r="A4508">
        <v>2833</v>
      </c>
      <c r="B4508">
        <v>19</v>
      </c>
      <c r="C4508">
        <v>8</v>
      </c>
      <c r="D4508">
        <v>4</v>
      </c>
      <c r="E4508">
        <v>5</v>
      </c>
      <c r="F4508">
        <v>6</v>
      </c>
      <c r="G4508">
        <v>6</v>
      </c>
      <c r="H4508">
        <v>3</v>
      </c>
      <c r="I4508">
        <v>4.45</v>
      </c>
      <c r="J4508" t="s">
        <v>143</v>
      </c>
      <c r="K4508">
        <v>11.05</v>
      </c>
      <c r="L4508">
        <v>346</v>
      </c>
      <c r="M4508">
        <v>16.14</v>
      </c>
      <c r="N4508" t="s">
        <v>143</v>
      </c>
      <c r="O4508">
        <v>23.86</v>
      </c>
      <c r="P4508" t="s">
        <v>56</v>
      </c>
      <c r="Q4508" t="s">
        <v>77</v>
      </c>
      <c r="R4508" t="s">
        <v>76</v>
      </c>
    </row>
    <row r="4509" spans="1:18" x14ac:dyDescent="0.25">
      <c r="A4509">
        <v>2848</v>
      </c>
      <c r="B4509">
        <v>13</v>
      </c>
      <c r="C4509">
        <v>6</v>
      </c>
      <c r="D4509">
        <v>8</v>
      </c>
      <c r="E4509">
        <v>5</v>
      </c>
      <c r="F4509">
        <v>6</v>
      </c>
      <c r="G4509">
        <v>4</v>
      </c>
      <c r="H4509">
        <v>3</v>
      </c>
      <c r="I4509">
        <v>4.1500000000000004</v>
      </c>
      <c r="J4509" t="s">
        <v>143</v>
      </c>
      <c r="K4509">
        <v>23.44</v>
      </c>
      <c r="L4509">
        <v>239</v>
      </c>
      <c r="M4509">
        <v>9.6300000000000008</v>
      </c>
      <c r="N4509" t="s">
        <v>143</v>
      </c>
      <c r="O4509">
        <v>37.49</v>
      </c>
      <c r="P4509" t="s">
        <v>72</v>
      </c>
      <c r="Q4509" t="s">
        <v>77</v>
      </c>
      <c r="R4509" t="s">
        <v>76</v>
      </c>
    </row>
    <row r="4510" spans="1:18" x14ac:dyDescent="0.25">
      <c r="A4510">
        <v>2874</v>
      </c>
      <c r="B4510">
        <v>3</v>
      </c>
      <c r="C4510">
        <v>11</v>
      </c>
      <c r="D4510">
        <v>8</v>
      </c>
      <c r="E4510">
        <v>4</v>
      </c>
      <c r="F4510">
        <v>5</v>
      </c>
      <c r="G4510">
        <v>7</v>
      </c>
      <c r="H4510">
        <v>3</v>
      </c>
      <c r="I4510">
        <v>4.58</v>
      </c>
      <c r="J4510" t="s">
        <v>143</v>
      </c>
      <c r="K4510">
        <v>7.87</v>
      </c>
      <c r="L4510">
        <v>194</v>
      </c>
      <c r="M4510">
        <v>13.32</v>
      </c>
      <c r="N4510" t="s">
        <v>143</v>
      </c>
      <c r="O4510">
        <v>23.97</v>
      </c>
      <c r="P4510" t="s">
        <v>28</v>
      </c>
      <c r="Q4510" t="s">
        <v>77</v>
      </c>
      <c r="R4510" t="s">
        <v>76</v>
      </c>
    </row>
    <row r="4511" spans="1:18" x14ac:dyDescent="0.25">
      <c r="A4511">
        <v>2901</v>
      </c>
      <c r="B4511">
        <v>5</v>
      </c>
      <c r="C4511">
        <v>8</v>
      </c>
      <c r="D4511">
        <v>6</v>
      </c>
      <c r="E4511">
        <v>1</v>
      </c>
      <c r="F4511">
        <v>7</v>
      </c>
      <c r="G4511">
        <v>8</v>
      </c>
      <c r="H4511">
        <v>3</v>
      </c>
      <c r="I4511">
        <v>4.5599999999999996</v>
      </c>
      <c r="J4511" t="s">
        <v>143</v>
      </c>
      <c r="K4511">
        <v>14.87</v>
      </c>
      <c r="L4511">
        <v>763</v>
      </c>
      <c r="M4511">
        <v>6.92</v>
      </c>
      <c r="N4511" t="s">
        <v>143</v>
      </c>
      <c r="O4511">
        <v>48.69</v>
      </c>
      <c r="P4511" t="s">
        <v>42</v>
      </c>
      <c r="Q4511" t="s">
        <v>77</v>
      </c>
      <c r="R4511" t="s">
        <v>76</v>
      </c>
    </row>
    <row r="4512" spans="1:18" x14ac:dyDescent="0.25">
      <c r="A4512">
        <v>2942</v>
      </c>
      <c r="B4512">
        <v>5</v>
      </c>
      <c r="C4512">
        <v>1</v>
      </c>
      <c r="D4512">
        <v>6</v>
      </c>
      <c r="E4512">
        <v>9</v>
      </c>
      <c r="F4512">
        <v>6</v>
      </c>
      <c r="G4512">
        <v>7</v>
      </c>
      <c r="H4512">
        <v>3</v>
      </c>
      <c r="I4512">
        <v>4.99</v>
      </c>
      <c r="J4512" t="s">
        <v>143</v>
      </c>
      <c r="K4512">
        <v>21.72</v>
      </c>
      <c r="L4512">
        <v>1319</v>
      </c>
      <c r="M4512">
        <v>7.31</v>
      </c>
      <c r="N4512" t="s">
        <v>143</v>
      </c>
      <c r="O4512">
        <v>44.73</v>
      </c>
      <c r="P4512" t="s">
        <v>32</v>
      </c>
      <c r="Q4512" t="s">
        <v>77</v>
      </c>
      <c r="R4512" t="s">
        <v>76</v>
      </c>
    </row>
    <row r="4513" spans="1:18" x14ac:dyDescent="0.25">
      <c r="A4513">
        <v>2999</v>
      </c>
      <c r="B4513">
        <v>4</v>
      </c>
      <c r="C4513">
        <v>12</v>
      </c>
      <c r="D4513">
        <v>2</v>
      </c>
      <c r="E4513">
        <v>7</v>
      </c>
      <c r="F4513">
        <v>9</v>
      </c>
      <c r="G4513">
        <v>4</v>
      </c>
      <c r="H4513">
        <v>3</v>
      </c>
      <c r="I4513">
        <v>4.72</v>
      </c>
      <c r="J4513" t="s">
        <v>143</v>
      </c>
      <c r="K4513">
        <v>34.72</v>
      </c>
      <c r="L4513">
        <v>360</v>
      </c>
      <c r="M4513">
        <v>4.3600000000000003</v>
      </c>
      <c r="N4513" t="s">
        <v>143</v>
      </c>
      <c r="O4513">
        <v>37.64</v>
      </c>
      <c r="P4513" t="s">
        <v>42</v>
      </c>
      <c r="Q4513" t="s">
        <v>77</v>
      </c>
      <c r="R4513" t="s">
        <v>76</v>
      </c>
    </row>
    <row r="4514" spans="1:18" x14ac:dyDescent="0.25">
      <c r="A4514">
        <v>3008</v>
      </c>
      <c r="B4514">
        <v>14</v>
      </c>
      <c r="C4514">
        <v>6</v>
      </c>
      <c r="D4514">
        <v>6</v>
      </c>
      <c r="E4514">
        <v>7</v>
      </c>
      <c r="F4514">
        <v>2</v>
      </c>
      <c r="G4514">
        <v>9</v>
      </c>
      <c r="H4514">
        <v>3</v>
      </c>
      <c r="I4514">
        <v>4.5999999999999996</v>
      </c>
      <c r="J4514" t="s">
        <v>143</v>
      </c>
      <c r="K4514">
        <v>15.08</v>
      </c>
      <c r="L4514">
        <v>58</v>
      </c>
      <c r="M4514">
        <v>1.3</v>
      </c>
      <c r="N4514" t="s">
        <v>143</v>
      </c>
      <c r="O4514">
        <v>41.24</v>
      </c>
      <c r="P4514" t="s">
        <v>48</v>
      </c>
      <c r="Q4514" t="s">
        <v>77</v>
      </c>
      <c r="R4514" t="s">
        <v>76</v>
      </c>
    </row>
    <row r="4515" spans="1:18" x14ac:dyDescent="0.25">
      <c r="A4515">
        <v>3029</v>
      </c>
      <c r="B4515">
        <v>14</v>
      </c>
      <c r="C4515">
        <v>11</v>
      </c>
      <c r="D4515">
        <v>3</v>
      </c>
      <c r="E4515">
        <v>8</v>
      </c>
      <c r="F4515">
        <v>4</v>
      </c>
      <c r="G4515">
        <v>7</v>
      </c>
      <c r="H4515">
        <v>3</v>
      </c>
      <c r="I4515">
        <v>4.0199999999999996</v>
      </c>
      <c r="J4515" t="s">
        <v>143</v>
      </c>
      <c r="K4515">
        <v>6.27</v>
      </c>
      <c r="L4515">
        <v>43</v>
      </c>
      <c r="M4515">
        <v>5.34</v>
      </c>
      <c r="N4515" t="s">
        <v>143</v>
      </c>
      <c r="O4515">
        <v>27.27</v>
      </c>
      <c r="P4515" t="s">
        <v>41</v>
      </c>
      <c r="Q4515" t="s">
        <v>77</v>
      </c>
      <c r="R4515" t="s">
        <v>76</v>
      </c>
    </row>
    <row r="4516" spans="1:18" x14ac:dyDescent="0.25">
      <c r="A4516">
        <v>3133</v>
      </c>
      <c r="B4516">
        <v>18</v>
      </c>
      <c r="C4516">
        <v>11</v>
      </c>
      <c r="D4516">
        <v>9</v>
      </c>
      <c r="E4516">
        <v>3</v>
      </c>
      <c r="F4516">
        <v>3</v>
      </c>
      <c r="G4516">
        <v>9</v>
      </c>
      <c r="H4516">
        <v>3</v>
      </c>
      <c r="I4516">
        <v>4.2699999999999996</v>
      </c>
      <c r="J4516" t="s">
        <v>143</v>
      </c>
      <c r="K4516">
        <v>8.25</v>
      </c>
      <c r="L4516">
        <v>415</v>
      </c>
      <c r="M4516">
        <v>4.2699999999999996</v>
      </c>
      <c r="N4516" t="s">
        <v>143</v>
      </c>
      <c r="O4516">
        <v>48.89</v>
      </c>
      <c r="P4516" t="s">
        <v>37</v>
      </c>
      <c r="Q4516" t="s">
        <v>77</v>
      </c>
      <c r="R4516" t="s">
        <v>76</v>
      </c>
    </row>
    <row r="4517" spans="1:18" x14ac:dyDescent="0.25">
      <c r="A4517">
        <v>3159</v>
      </c>
      <c r="B4517">
        <v>17</v>
      </c>
      <c r="C4517">
        <v>3</v>
      </c>
      <c r="D4517">
        <v>2</v>
      </c>
      <c r="E4517">
        <v>7</v>
      </c>
      <c r="F4517">
        <v>2</v>
      </c>
      <c r="G4517">
        <v>3</v>
      </c>
      <c r="H4517">
        <v>3</v>
      </c>
      <c r="I4517">
        <v>4.57</v>
      </c>
      <c r="J4517" t="s">
        <v>143</v>
      </c>
      <c r="K4517">
        <v>4.4000000000000004</v>
      </c>
      <c r="L4517">
        <v>18</v>
      </c>
      <c r="M4517">
        <v>6.34</v>
      </c>
      <c r="N4517" t="s">
        <v>143</v>
      </c>
      <c r="O4517">
        <v>36.14</v>
      </c>
      <c r="P4517" t="s">
        <v>62</v>
      </c>
      <c r="Q4517" t="s">
        <v>77</v>
      </c>
      <c r="R4517" t="s">
        <v>76</v>
      </c>
    </row>
    <row r="4518" spans="1:18" x14ac:dyDescent="0.25">
      <c r="A4518">
        <v>3162</v>
      </c>
      <c r="B4518">
        <v>12</v>
      </c>
      <c r="C4518">
        <v>11</v>
      </c>
      <c r="D4518">
        <v>4</v>
      </c>
      <c r="E4518">
        <v>3</v>
      </c>
      <c r="F4518">
        <v>3</v>
      </c>
      <c r="G4518">
        <v>5</v>
      </c>
      <c r="H4518">
        <v>3</v>
      </c>
      <c r="I4518">
        <v>4.42</v>
      </c>
      <c r="J4518" t="s">
        <v>143</v>
      </c>
      <c r="K4518">
        <v>5.66</v>
      </c>
      <c r="L4518">
        <v>147</v>
      </c>
      <c r="M4518">
        <v>8.2899999999999991</v>
      </c>
      <c r="N4518" t="s">
        <v>143</v>
      </c>
      <c r="O4518">
        <v>39.72</v>
      </c>
      <c r="P4518" t="s">
        <v>31</v>
      </c>
      <c r="Q4518" t="s">
        <v>77</v>
      </c>
      <c r="R4518" t="s">
        <v>76</v>
      </c>
    </row>
    <row r="4519" spans="1:18" x14ac:dyDescent="0.25">
      <c r="A4519">
        <v>3181</v>
      </c>
      <c r="B4519">
        <v>8</v>
      </c>
      <c r="C4519">
        <v>4</v>
      </c>
      <c r="D4519">
        <v>8</v>
      </c>
      <c r="E4519">
        <v>1</v>
      </c>
      <c r="F4519">
        <v>6</v>
      </c>
      <c r="G4519">
        <v>1</v>
      </c>
      <c r="H4519">
        <v>3</v>
      </c>
      <c r="I4519">
        <v>4</v>
      </c>
      <c r="J4519" t="s">
        <v>143</v>
      </c>
      <c r="K4519">
        <v>19.940000000000001</v>
      </c>
      <c r="L4519">
        <v>1279</v>
      </c>
      <c r="M4519">
        <v>7.42</v>
      </c>
      <c r="N4519" t="s">
        <v>143</v>
      </c>
      <c r="O4519">
        <v>14.29</v>
      </c>
      <c r="P4519" t="s">
        <v>49</v>
      </c>
      <c r="Q4519" t="s">
        <v>77</v>
      </c>
      <c r="R4519" t="s">
        <v>76</v>
      </c>
    </row>
    <row r="4520" spans="1:18" x14ac:dyDescent="0.25">
      <c r="A4520">
        <v>3207</v>
      </c>
      <c r="B4520">
        <v>4</v>
      </c>
      <c r="C4520">
        <v>7</v>
      </c>
      <c r="D4520">
        <v>4</v>
      </c>
      <c r="E4520">
        <v>9</v>
      </c>
      <c r="F4520">
        <v>5</v>
      </c>
      <c r="G4520">
        <v>9</v>
      </c>
      <c r="H4520">
        <v>3</v>
      </c>
      <c r="I4520">
        <v>4.07</v>
      </c>
      <c r="J4520" t="s">
        <v>143</v>
      </c>
      <c r="K4520">
        <v>5.21</v>
      </c>
      <c r="L4520">
        <v>151</v>
      </c>
      <c r="M4520">
        <v>12.38</v>
      </c>
      <c r="N4520" t="s">
        <v>143</v>
      </c>
      <c r="O4520">
        <v>27.25</v>
      </c>
      <c r="P4520" t="s">
        <v>32</v>
      </c>
      <c r="Q4520" t="s">
        <v>77</v>
      </c>
      <c r="R4520" t="s">
        <v>76</v>
      </c>
    </row>
    <row r="4521" spans="1:18" x14ac:dyDescent="0.25">
      <c r="A4521">
        <v>3208</v>
      </c>
      <c r="B4521">
        <v>3</v>
      </c>
      <c r="C4521">
        <v>11</v>
      </c>
      <c r="D4521">
        <v>11</v>
      </c>
      <c r="E4521">
        <v>1</v>
      </c>
      <c r="F4521">
        <v>8</v>
      </c>
      <c r="G4521">
        <v>2</v>
      </c>
      <c r="H4521">
        <v>3</v>
      </c>
      <c r="I4521">
        <v>4.51</v>
      </c>
      <c r="J4521" t="s">
        <v>143</v>
      </c>
      <c r="K4521">
        <v>23.85</v>
      </c>
      <c r="L4521">
        <v>317</v>
      </c>
      <c r="M4521">
        <v>1.95</v>
      </c>
      <c r="N4521" t="s">
        <v>143</v>
      </c>
      <c r="O4521">
        <v>38.69</v>
      </c>
      <c r="P4521" t="s">
        <v>44</v>
      </c>
      <c r="Q4521" t="s">
        <v>77</v>
      </c>
      <c r="R4521" t="s">
        <v>76</v>
      </c>
    </row>
    <row r="4522" spans="1:18" x14ac:dyDescent="0.25">
      <c r="A4522">
        <v>3211</v>
      </c>
      <c r="B4522">
        <v>7</v>
      </c>
      <c r="C4522">
        <v>11</v>
      </c>
      <c r="D4522">
        <v>4</v>
      </c>
      <c r="E4522">
        <v>8</v>
      </c>
      <c r="F4522">
        <v>8</v>
      </c>
      <c r="G4522">
        <v>6</v>
      </c>
      <c r="H4522">
        <v>3</v>
      </c>
      <c r="I4522">
        <v>4.66</v>
      </c>
      <c r="J4522" t="s">
        <v>143</v>
      </c>
      <c r="K4522">
        <v>12.13</v>
      </c>
      <c r="L4522">
        <v>44</v>
      </c>
      <c r="M4522">
        <v>2.31</v>
      </c>
      <c r="N4522" t="s">
        <v>143</v>
      </c>
      <c r="O4522">
        <v>47.29</v>
      </c>
      <c r="P4522" t="s">
        <v>53</v>
      </c>
      <c r="Q4522" t="s">
        <v>77</v>
      </c>
      <c r="R4522" t="s">
        <v>76</v>
      </c>
    </row>
    <row r="4523" spans="1:18" x14ac:dyDescent="0.25">
      <c r="A4523">
        <v>3224</v>
      </c>
      <c r="B4523">
        <v>16</v>
      </c>
      <c r="C4523">
        <v>12</v>
      </c>
      <c r="D4523">
        <v>1</v>
      </c>
      <c r="E4523">
        <v>9</v>
      </c>
      <c r="F4523">
        <v>3</v>
      </c>
      <c r="G4523">
        <v>7</v>
      </c>
      <c r="H4523">
        <v>3</v>
      </c>
      <c r="I4523">
        <v>4.88</v>
      </c>
      <c r="J4523" t="s">
        <v>143</v>
      </c>
      <c r="K4523">
        <v>30.96</v>
      </c>
      <c r="L4523">
        <v>143</v>
      </c>
      <c r="M4523">
        <v>1.96</v>
      </c>
      <c r="N4523" t="s">
        <v>143</v>
      </c>
      <c r="O4523">
        <v>31.61</v>
      </c>
      <c r="P4523" t="s">
        <v>71</v>
      </c>
      <c r="Q4523" t="s">
        <v>77</v>
      </c>
      <c r="R4523" t="s">
        <v>76</v>
      </c>
    </row>
    <row r="4524" spans="1:18" x14ac:dyDescent="0.25">
      <c r="A4524">
        <v>3260</v>
      </c>
      <c r="B4524">
        <v>19</v>
      </c>
      <c r="C4524">
        <v>1</v>
      </c>
      <c r="D4524">
        <v>11</v>
      </c>
      <c r="E4524">
        <v>6</v>
      </c>
      <c r="F4524">
        <v>2</v>
      </c>
      <c r="G4524">
        <v>4</v>
      </c>
      <c r="H4524">
        <v>3</v>
      </c>
      <c r="I4524">
        <v>4.8099999999999996</v>
      </c>
      <c r="J4524" t="s">
        <v>143</v>
      </c>
      <c r="K4524">
        <v>11.42</v>
      </c>
      <c r="L4524">
        <v>112</v>
      </c>
      <c r="M4524">
        <v>0.82</v>
      </c>
      <c r="N4524" t="s">
        <v>143</v>
      </c>
      <c r="O4524">
        <v>53.7</v>
      </c>
      <c r="P4524" t="s">
        <v>45</v>
      </c>
      <c r="Q4524" t="s">
        <v>77</v>
      </c>
      <c r="R4524" t="s">
        <v>76</v>
      </c>
    </row>
    <row r="4525" spans="1:18" x14ac:dyDescent="0.25">
      <c r="A4525">
        <v>3265</v>
      </c>
      <c r="B4525">
        <v>12</v>
      </c>
      <c r="C4525">
        <v>7</v>
      </c>
      <c r="D4525">
        <v>1</v>
      </c>
      <c r="E4525">
        <v>4</v>
      </c>
      <c r="F4525">
        <v>9</v>
      </c>
      <c r="G4525">
        <v>1</v>
      </c>
      <c r="H4525">
        <v>3</v>
      </c>
      <c r="I4525">
        <v>4.34</v>
      </c>
      <c r="J4525" t="s">
        <v>143</v>
      </c>
      <c r="K4525">
        <v>4.49</v>
      </c>
      <c r="L4525">
        <v>328</v>
      </c>
      <c r="M4525">
        <v>4.3099999999999996</v>
      </c>
      <c r="N4525" t="s">
        <v>143</v>
      </c>
      <c r="O4525">
        <v>33.22</v>
      </c>
      <c r="P4525" t="s">
        <v>72</v>
      </c>
      <c r="Q4525" t="s">
        <v>77</v>
      </c>
      <c r="R4525" t="s">
        <v>76</v>
      </c>
    </row>
    <row r="4526" spans="1:18" x14ac:dyDescent="0.25">
      <c r="A4526">
        <v>3266</v>
      </c>
      <c r="B4526">
        <v>10</v>
      </c>
      <c r="C4526">
        <v>7</v>
      </c>
      <c r="D4526">
        <v>10</v>
      </c>
      <c r="E4526">
        <v>5</v>
      </c>
      <c r="F4526">
        <v>5</v>
      </c>
      <c r="G4526">
        <v>1</v>
      </c>
      <c r="H4526">
        <v>3</v>
      </c>
      <c r="I4526">
        <v>4.1900000000000004</v>
      </c>
      <c r="J4526" t="s">
        <v>143</v>
      </c>
      <c r="K4526">
        <v>37.51</v>
      </c>
      <c r="L4526">
        <v>260</v>
      </c>
      <c r="M4526">
        <v>3.03</v>
      </c>
      <c r="N4526" t="s">
        <v>143</v>
      </c>
      <c r="O4526">
        <v>59.38</v>
      </c>
      <c r="P4526" t="s">
        <v>23</v>
      </c>
      <c r="Q4526" t="s">
        <v>77</v>
      </c>
      <c r="R4526" t="s">
        <v>76</v>
      </c>
    </row>
    <row r="4527" spans="1:18" x14ac:dyDescent="0.25">
      <c r="A4527">
        <v>3274</v>
      </c>
      <c r="B4527">
        <v>7</v>
      </c>
      <c r="C4527">
        <v>7</v>
      </c>
      <c r="D4527">
        <v>11</v>
      </c>
      <c r="E4527">
        <v>6</v>
      </c>
      <c r="F4527">
        <v>2</v>
      </c>
      <c r="G4527">
        <v>2</v>
      </c>
      <c r="H4527">
        <v>3</v>
      </c>
      <c r="I4527">
        <v>4.34</v>
      </c>
      <c r="J4527" t="s">
        <v>143</v>
      </c>
      <c r="K4527">
        <v>43.15</v>
      </c>
      <c r="L4527">
        <v>110</v>
      </c>
      <c r="M4527">
        <v>1.23</v>
      </c>
      <c r="N4527" t="s">
        <v>143</v>
      </c>
      <c r="O4527">
        <v>38.72</v>
      </c>
      <c r="P4527" t="s">
        <v>54</v>
      </c>
      <c r="Q4527" t="s">
        <v>77</v>
      </c>
      <c r="R4527" t="s">
        <v>76</v>
      </c>
    </row>
    <row r="4528" spans="1:18" x14ac:dyDescent="0.25">
      <c r="A4528">
        <v>3313</v>
      </c>
      <c r="B4528">
        <v>5</v>
      </c>
      <c r="C4528">
        <v>1</v>
      </c>
      <c r="D4528">
        <v>11</v>
      </c>
      <c r="E4528">
        <v>8</v>
      </c>
      <c r="F4528">
        <v>4</v>
      </c>
      <c r="G4528">
        <v>7</v>
      </c>
      <c r="H4528">
        <v>3</v>
      </c>
      <c r="I4528">
        <v>4.2699999999999996</v>
      </c>
      <c r="J4528" t="s">
        <v>143</v>
      </c>
      <c r="K4528">
        <v>9.91</v>
      </c>
      <c r="L4528">
        <v>120</v>
      </c>
      <c r="M4528">
        <v>2.2200000000000002</v>
      </c>
      <c r="N4528" t="s">
        <v>143</v>
      </c>
      <c r="O4528">
        <v>16.02</v>
      </c>
      <c r="P4528" t="s">
        <v>69</v>
      </c>
      <c r="Q4528" t="s">
        <v>77</v>
      </c>
      <c r="R4528" t="s">
        <v>76</v>
      </c>
    </row>
    <row r="4529" spans="1:18" x14ac:dyDescent="0.25">
      <c r="A4529">
        <v>3404</v>
      </c>
      <c r="B4529">
        <v>19</v>
      </c>
      <c r="C4529">
        <v>8</v>
      </c>
      <c r="D4529">
        <v>10</v>
      </c>
      <c r="E4529">
        <v>4</v>
      </c>
      <c r="F4529">
        <v>1</v>
      </c>
      <c r="G4529">
        <v>4</v>
      </c>
      <c r="H4529">
        <v>3</v>
      </c>
      <c r="I4529">
        <v>4.54</v>
      </c>
      <c r="J4529" t="s">
        <v>143</v>
      </c>
      <c r="K4529">
        <v>4.6900000000000004</v>
      </c>
      <c r="L4529">
        <v>530</v>
      </c>
      <c r="M4529">
        <v>4.25</v>
      </c>
      <c r="N4529" t="s">
        <v>143</v>
      </c>
      <c r="O4529">
        <v>42.71</v>
      </c>
      <c r="P4529" t="s">
        <v>18</v>
      </c>
      <c r="Q4529" t="s">
        <v>77</v>
      </c>
      <c r="R4529" t="s">
        <v>76</v>
      </c>
    </row>
    <row r="4530" spans="1:18" x14ac:dyDescent="0.25">
      <c r="A4530">
        <v>3444</v>
      </c>
      <c r="B4530">
        <v>6</v>
      </c>
      <c r="C4530">
        <v>7</v>
      </c>
      <c r="D4530">
        <v>11</v>
      </c>
      <c r="E4530">
        <v>5</v>
      </c>
      <c r="F4530">
        <v>6</v>
      </c>
      <c r="G4530">
        <v>6</v>
      </c>
      <c r="H4530">
        <v>3</v>
      </c>
      <c r="I4530">
        <v>4.57</v>
      </c>
      <c r="J4530" t="s">
        <v>143</v>
      </c>
      <c r="K4530">
        <v>17.87</v>
      </c>
      <c r="L4530">
        <v>659</v>
      </c>
      <c r="M4530">
        <v>3.02</v>
      </c>
      <c r="N4530" t="s">
        <v>143</v>
      </c>
      <c r="O4530">
        <v>23.79</v>
      </c>
      <c r="P4530" t="s">
        <v>67</v>
      </c>
      <c r="Q4530" t="s">
        <v>77</v>
      </c>
      <c r="R4530" t="s">
        <v>76</v>
      </c>
    </row>
    <row r="4531" spans="1:18" x14ac:dyDescent="0.25">
      <c r="A4531">
        <v>3454</v>
      </c>
      <c r="B4531">
        <v>16</v>
      </c>
      <c r="C4531">
        <v>1</v>
      </c>
      <c r="D4531">
        <v>9</v>
      </c>
      <c r="E4531">
        <v>5</v>
      </c>
      <c r="F4531">
        <v>6</v>
      </c>
      <c r="G4531">
        <v>5</v>
      </c>
      <c r="H4531">
        <v>3</v>
      </c>
      <c r="I4531">
        <v>4.51</v>
      </c>
      <c r="J4531" t="s">
        <v>143</v>
      </c>
      <c r="K4531">
        <v>45.47</v>
      </c>
      <c r="L4531">
        <v>375</v>
      </c>
      <c r="M4531">
        <v>7.48</v>
      </c>
      <c r="N4531" t="s">
        <v>143</v>
      </c>
      <c r="O4531">
        <v>43.3</v>
      </c>
      <c r="P4531" t="s">
        <v>34</v>
      </c>
      <c r="Q4531" t="s">
        <v>77</v>
      </c>
      <c r="R4531" t="s">
        <v>76</v>
      </c>
    </row>
    <row r="4532" spans="1:18" x14ac:dyDescent="0.25">
      <c r="A4532">
        <v>3492</v>
      </c>
      <c r="B4532">
        <v>6</v>
      </c>
      <c r="C4532">
        <v>5</v>
      </c>
      <c r="D4532">
        <v>11</v>
      </c>
      <c r="E4532">
        <v>2</v>
      </c>
      <c r="F4532">
        <v>7</v>
      </c>
      <c r="G4532">
        <v>1</v>
      </c>
      <c r="H4532">
        <v>3</v>
      </c>
      <c r="I4532">
        <v>4.3099999999999996</v>
      </c>
      <c r="J4532" t="s">
        <v>143</v>
      </c>
      <c r="K4532">
        <v>3.8</v>
      </c>
      <c r="L4532">
        <v>29</v>
      </c>
      <c r="M4532">
        <v>4.67</v>
      </c>
      <c r="N4532" t="s">
        <v>143</v>
      </c>
      <c r="O4532">
        <v>45.55</v>
      </c>
      <c r="P4532" t="s">
        <v>69</v>
      </c>
      <c r="Q4532" t="s">
        <v>77</v>
      </c>
      <c r="R4532" t="s">
        <v>76</v>
      </c>
    </row>
    <row r="4533" spans="1:18" x14ac:dyDescent="0.25">
      <c r="A4533">
        <v>3501</v>
      </c>
      <c r="B4533">
        <v>17</v>
      </c>
      <c r="C4533">
        <v>9</v>
      </c>
      <c r="D4533">
        <v>7</v>
      </c>
      <c r="E4533">
        <v>7</v>
      </c>
      <c r="F4533">
        <v>2</v>
      </c>
      <c r="G4533">
        <v>9</v>
      </c>
      <c r="H4533">
        <v>3</v>
      </c>
      <c r="I4533">
        <v>4.62</v>
      </c>
      <c r="J4533" t="s">
        <v>143</v>
      </c>
      <c r="K4533">
        <v>19.760000000000002</v>
      </c>
      <c r="L4533">
        <v>1827</v>
      </c>
      <c r="M4533">
        <v>8.1300000000000008</v>
      </c>
      <c r="N4533" t="s">
        <v>143</v>
      </c>
      <c r="O4533">
        <v>33.35</v>
      </c>
      <c r="P4533" t="s">
        <v>23</v>
      </c>
      <c r="Q4533" t="s">
        <v>77</v>
      </c>
      <c r="R4533" t="s">
        <v>76</v>
      </c>
    </row>
    <row r="4534" spans="1:18" x14ac:dyDescent="0.25">
      <c r="A4534">
        <v>3502</v>
      </c>
      <c r="B4534">
        <v>6</v>
      </c>
      <c r="C4534">
        <v>10</v>
      </c>
      <c r="D4534">
        <v>2</v>
      </c>
      <c r="E4534">
        <v>4</v>
      </c>
      <c r="F4534">
        <v>6</v>
      </c>
      <c r="G4534">
        <v>2</v>
      </c>
      <c r="H4534">
        <v>3</v>
      </c>
      <c r="I4534">
        <v>4.66</v>
      </c>
      <c r="J4534" t="s">
        <v>143</v>
      </c>
      <c r="K4534">
        <v>18.46</v>
      </c>
      <c r="L4534">
        <v>177</v>
      </c>
      <c r="M4534">
        <v>4.57</v>
      </c>
      <c r="N4534" t="s">
        <v>143</v>
      </c>
      <c r="O4534">
        <v>58.28</v>
      </c>
      <c r="P4534" t="s">
        <v>71</v>
      </c>
      <c r="Q4534" t="s">
        <v>77</v>
      </c>
      <c r="R4534" t="s">
        <v>76</v>
      </c>
    </row>
    <row r="4535" spans="1:18" x14ac:dyDescent="0.25">
      <c r="A4535">
        <v>3589</v>
      </c>
      <c r="B4535">
        <v>7</v>
      </c>
      <c r="C4535">
        <v>12</v>
      </c>
      <c r="D4535">
        <v>3</v>
      </c>
      <c r="E4535">
        <v>8</v>
      </c>
      <c r="F4535">
        <v>7</v>
      </c>
      <c r="G4535">
        <v>3</v>
      </c>
      <c r="H4535">
        <v>3</v>
      </c>
      <c r="I4535">
        <v>4.24</v>
      </c>
      <c r="J4535" t="s">
        <v>143</v>
      </c>
      <c r="K4535">
        <v>6.72</v>
      </c>
      <c r="L4535">
        <v>179</v>
      </c>
      <c r="M4535">
        <v>12.99</v>
      </c>
      <c r="N4535" t="s">
        <v>143</v>
      </c>
      <c r="O4535">
        <v>60.8</v>
      </c>
      <c r="P4535" t="s">
        <v>40</v>
      </c>
      <c r="Q4535" t="s">
        <v>77</v>
      </c>
      <c r="R4535" t="s">
        <v>76</v>
      </c>
    </row>
    <row r="4536" spans="1:18" x14ac:dyDescent="0.25">
      <c r="A4536">
        <v>3598</v>
      </c>
      <c r="B4536">
        <v>19</v>
      </c>
      <c r="C4536">
        <v>7</v>
      </c>
      <c r="D4536">
        <v>1</v>
      </c>
      <c r="E4536">
        <v>3</v>
      </c>
      <c r="F4536">
        <v>6</v>
      </c>
      <c r="G4536">
        <v>9</v>
      </c>
      <c r="H4536">
        <v>3</v>
      </c>
      <c r="I4536">
        <v>4.5199999999999996</v>
      </c>
      <c r="J4536" t="s">
        <v>143</v>
      </c>
      <c r="K4536">
        <v>44.67</v>
      </c>
      <c r="L4536">
        <v>313</v>
      </c>
      <c r="M4536">
        <v>1.92</v>
      </c>
      <c r="N4536" t="s">
        <v>143</v>
      </c>
      <c r="O4536">
        <v>43.07</v>
      </c>
      <c r="P4536" t="s">
        <v>28</v>
      </c>
      <c r="Q4536" t="s">
        <v>77</v>
      </c>
      <c r="R4536" t="s">
        <v>76</v>
      </c>
    </row>
    <row r="4537" spans="1:18" x14ac:dyDescent="0.25">
      <c r="A4537">
        <v>3615</v>
      </c>
      <c r="B4537">
        <v>5</v>
      </c>
      <c r="C4537">
        <v>4</v>
      </c>
      <c r="D4537">
        <v>1</v>
      </c>
      <c r="E4537">
        <v>1</v>
      </c>
      <c r="F4537">
        <v>9</v>
      </c>
      <c r="G4537">
        <v>6</v>
      </c>
      <c r="H4537">
        <v>3</v>
      </c>
      <c r="I4537">
        <v>4.59</v>
      </c>
      <c r="J4537" t="s">
        <v>143</v>
      </c>
      <c r="K4537">
        <v>9.9700000000000006</v>
      </c>
      <c r="L4537">
        <v>453</v>
      </c>
      <c r="M4537">
        <v>1.75</v>
      </c>
      <c r="N4537" t="s">
        <v>143</v>
      </c>
      <c r="O4537">
        <v>31.01</v>
      </c>
      <c r="P4537" t="s">
        <v>21</v>
      </c>
      <c r="Q4537" t="s">
        <v>77</v>
      </c>
      <c r="R4537" t="s">
        <v>76</v>
      </c>
    </row>
    <row r="4538" spans="1:18" x14ac:dyDescent="0.25">
      <c r="A4538">
        <v>3626</v>
      </c>
      <c r="B4538">
        <v>7</v>
      </c>
      <c r="C4538">
        <v>12</v>
      </c>
      <c r="D4538">
        <v>5</v>
      </c>
      <c r="E4538">
        <v>3</v>
      </c>
      <c r="F4538">
        <v>4</v>
      </c>
      <c r="G4538">
        <v>4</v>
      </c>
      <c r="H4538">
        <v>3</v>
      </c>
      <c r="I4538">
        <v>4.2</v>
      </c>
      <c r="J4538" t="s">
        <v>143</v>
      </c>
      <c r="K4538">
        <v>11.23</v>
      </c>
      <c r="L4538">
        <v>105</v>
      </c>
      <c r="M4538">
        <v>4.4400000000000004</v>
      </c>
      <c r="N4538" t="s">
        <v>143</v>
      </c>
      <c r="O4538">
        <v>50.1</v>
      </c>
      <c r="P4538" t="s">
        <v>64</v>
      </c>
      <c r="Q4538" t="s">
        <v>77</v>
      </c>
      <c r="R4538" t="s">
        <v>76</v>
      </c>
    </row>
    <row r="4539" spans="1:18" x14ac:dyDescent="0.25">
      <c r="A4539">
        <v>3629</v>
      </c>
      <c r="B4539">
        <v>9</v>
      </c>
      <c r="C4539">
        <v>2</v>
      </c>
      <c r="D4539">
        <v>8</v>
      </c>
      <c r="E4539">
        <v>7</v>
      </c>
      <c r="F4539">
        <v>7</v>
      </c>
      <c r="G4539">
        <v>4</v>
      </c>
      <c r="H4539">
        <v>3</v>
      </c>
      <c r="I4539">
        <v>4.7699999999999996</v>
      </c>
      <c r="J4539" t="s">
        <v>143</v>
      </c>
      <c r="K4539">
        <v>8.0500000000000007</v>
      </c>
      <c r="L4539">
        <v>2344</v>
      </c>
      <c r="M4539">
        <v>3.46</v>
      </c>
      <c r="N4539" t="s">
        <v>143</v>
      </c>
      <c r="O4539">
        <v>81.540000000000006</v>
      </c>
      <c r="P4539" t="s">
        <v>21</v>
      </c>
      <c r="Q4539" t="s">
        <v>77</v>
      </c>
      <c r="R4539" t="s">
        <v>76</v>
      </c>
    </row>
    <row r="4540" spans="1:18" x14ac:dyDescent="0.25">
      <c r="A4540">
        <v>3666</v>
      </c>
      <c r="B4540">
        <v>13</v>
      </c>
      <c r="C4540">
        <v>5</v>
      </c>
      <c r="D4540">
        <v>5</v>
      </c>
      <c r="E4540">
        <v>5</v>
      </c>
      <c r="F4540">
        <v>7</v>
      </c>
      <c r="G4540">
        <v>2</v>
      </c>
      <c r="H4540">
        <v>3</v>
      </c>
      <c r="I4540">
        <v>4.04</v>
      </c>
      <c r="J4540" t="s">
        <v>143</v>
      </c>
      <c r="K4540">
        <v>11.37</v>
      </c>
      <c r="L4540">
        <v>711</v>
      </c>
      <c r="M4540">
        <v>11.48</v>
      </c>
      <c r="N4540" t="s">
        <v>143</v>
      </c>
      <c r="O4540">
        <v>39</v>
      </c>
      <c r="P4540" t="s">
        <v>34</v>
      </c>
      <c r="Q4540" t="s">
        <v>77</v>
      </c>
      <c r="R4540" t="s">
        <v>76</v>
      </c>
    </row>
    <row r="4541" spans="1:18" x14ac:dyDescent="0.25">
      <c r="A4541">
        <v>3730</v>
      </c>
      <c r="B4541">
        <v>20</v>
      </c>
      <c r="C4541">
        <v>10</v>
      </c>
      <c r="D4541">
        <v>4</v>
      </c>
      <c r="E4541">
        <v>4</v>
      </c>
      <c r="F4541">
        <v>8</v>
      </c>
      <c r="G4541">
        <v>1</v>
      </c>
      <c r="H4541">
        <v>3</v>
      </c>
      <c r="I4541">
        <v>4.2</v>
      </c>
      <c r="J4541" t="s">
        <v>143</v>
      </c>
      <c r="K4541">
        <v>14.58</v>
      </c>
      <c r="L4541">
        <v>427</v>
      </c>
      <c r="M4541">
        <v>4.5</v>
      </c>
      <c r="N4541" t="s">
        <v>143</v>
      </c>
      <c r="O4541">
        <v>36.729999999999997</v>
      </c>
      <c r="P4541" t="s">
        <v>44</v>
      </c>
      <c r="Q4541" t="s">
        <v>77</v>
      </c>
      <c r="R4541" t="s">
        <v>76</v>
      </c>
    </row>
    <row r="4542" spans="1:18" x14ac:dyDescent="0.25">
      <c r="A4542">
        <v>3735</v>
      </c>
      <c r="B4542">
        <v>14</v>
      </c>
      <c r="C4542">
        <v>7</v>
      </c>
      <c r="D4542">
        <v>4</v>
      </c>
      <c r="E4542">
        <v>4</v>
      </c>
      <c r="F4542">
        <v>5</v>
      </c>
      <c r="G4542">
        <v>3</v>
      </c>
      <c r="H4542">
        <v>3</v>
      </c>
      <c r="I4542">
        <v>4.16</v>
      </c>
      <c r="J4542" t="s">
        <v>143</v>
      </c>
      <c r="K4542">
        <v>31.14</v>
      </c>
      <c r="L4542">
        <v>1428</v>
      </c>
      <c r="M4542">
        <v>2.87</v>
      </c>
      <c r="N4542" t="s">
        <v>143</v>
      </c>
      <c r="O4542">
        <v>9.6199999999999992</v>
      </c>
      <c r="P4542" t="s">
        <v>40</v>
      </c>
      <c r="Q4542" t="s">
        <v>77</v>
      </c>
      <c r="R4542" t="s">
        <v>76</v>
      </c>
    </row>
    <row r="4543" spans="1:18" x14ac:dyDescent="0.25">
      <c r="A4543">
        <v>3790</v>
      </c>
      <c r="B4543">
        <v>20</v>
      </c>
      <c r="C4543">
        <v>6</v>
      </c>
      <c r="D4543">
        <v>2</v>
      </c>
      <c r="E4543">
        <v>7</v>
      </c>
      <c r="F4543">
        <v>2</v>
      </c>
      <c r="G4543">
        <v>5</v>
      </c>
      <c r="H4543">
        <v>3</v>
      </c>
      <c r="I4543">
        <v>4.13</v>
      </c>
      <c r="J4543" t="s">
        <v>143</v>
      </c>
      <c r="K4543">
        <v>8.0500000000000007</v>
      </c>
      <c r="L4543">
        <v>319</v>
      </c>
      <c r="M4543">
        <v>2.15</v>
      </c>
      <c r="N4543" t="s">
        <v>143</v>
      </c>
      <c r="O4543">
        <v>39.44</v>
      </c>
      <c r="P4543" t="s">
        <v>51</v>
      </c>
      <c r="Q4543" t="s">
        <v>77</v>
      </c>
      <c r="R4543" t="s">
        <v>76</v>
      </c>
    </row>
    <row r="4544" spans="1:18" x14ac:dyDescent="0.25">
      <c r="A4544">
        <v>3829</v>
      </c>
      <c r="B4544">
        <v>20</v>
      </c>
      <c r="C4544">
        <v>6</v>
      </c>
      <c r="D4544">
        <v>7</v>
      </c>
      <c r="E4544">
        <v>8</v>
      </c>
      <c r="F4544">
        <v>4</v>
      </c>
      <c r="G4544">
        <v>6</v>
      </c>
      <c r="H4544">
        <v>3</v>
      </c>
      <c r="I4544">
        <v>4.4800000000000004</v>
      </c>
      <c r="J4544" t="s">
        <v>143</v>
      </c>
      <c r="K4544">
        <v>5.9</v>
      </c>
      <c r="L4544">
        <v>71</v>
      </c>
      <c r="M4544">
        <v>42.1</v>
      </c>
      <c r="N4544" t="s">
        <v>143</v>
      </c>
      <c r="O4544">
        <v>55.74</v>
      </c>
      <c r="P4544" t="s">
        <v>70</v>
      </c>
      <c r="Q4544" t="s">
        <v>77</v>
      </c>
      <c r="R4544" t="s">
        <v>76</v>
      </c>
    </row>
    <row r="4545" spans="1:18" x14ac:dyDescent="0.25">
      <c r="A4545">
        <v>3834</v>
      </c>
      <c r="B4545">
        <v>9</v>
      </c>
      <c r="C4545">
        <v>9</v>
      </c>
      <c r="D4545">
        <v>4</v>
      </c>
      <c r="E4545">
        <v>7</v>
      </c>
      <c r="F4545">
        <v>8</v>
      </c>
      <c r="G4545">
        <v>2</v>
      </c>
      <c r="H4545">
        <v>3</v>
      </c>
      <c r="I4545">
        <v>4.83</v>
      </c>
      <c r="J4545" t="s">
        <v>143</v>
      </c>
      <c r="K4545">
        <v>10.130000000000001</v>
      </c>
      <c r="L4545">
        <v>70</v>
      </c>
      <c r="M4545">
        <v>4.4000000000000004</v>
      </c>
      <c r="N4545" t="s">
        <v>143</v>
      </c>
      <c r="O4545">
        <v>46.37</v>
      </c>
      <c r="P4545" t="s">
        <v>55</v>
      </c>
      <c r="Q4545" t="s">
        <v>77</v>
      </c>
      <c r="R4545" t="s">
        <v>76</v>
      </c>
    </row>
    <row r="4546" spans="1:18" x14ac:dyDescent="0.25">
      <c r="A4546">
        <v>3849</v>
      </c>
      <c r="B4546">
        <v>19</v>
      </c>
      <c r="C4546">
        <v>10</v>
      </c>
      <c r="D4546">
        <v>8</v>
      </c>
      <c r="E4546">
        <v>9</v>
      </c>
      <c r="F4546">
        <v>5</v>
      </c>
      <c r="G4546">
        <v>4</v>
      </c>
      <c r="H4546">
        <v>3</v>
      </c>
      <c r="I4546">
        <v>4.28</v>
      </c>
      <c r="J4546" t="s">
        <v>143</v>
      </c>
      <c r="K4546">
        <v>31.8</v>
      </c>
      <c r="L4546">
        <v>57</v>
      </c>
      <c r="M4546">
        <v>6.5</v>
      </c>
      <c r="N4546" t="s">
        <v>143</v>
      </c>
      <c r="O4546">
        <v>42.4</v>
      </c>
      <c r="P4546" t="s">
        <v>56</v>
      </c>
      <c r="Q4546" t="s">
        <v>77</v>
      </c>
      <c r="R4546" t="s">
        <v>76</v>
      </c>
    </row>
    <row r="4547" spans="1:18" x14ac:dyDescent="0.25">
      <c r="A4547">
        <v>3865</v>
      </c>
      <c r="B4547">
        <v>5</v>
      </c>
      <c r="C4547">
        <v>5</v>
      </c>
      <c r="D4547">
        <v>6</v>
      </c>
      <c r="E4547">
        <v>8</v>
      </c>
      <c r="F4547">
        <v>6</v>
      </c>
      <c r="G4547">
        <v>8</v>
      </c>
      <c r="H4547">
        <v>3</v>
      </c>
      <c r="I4547">
        <v>4.54</v>
      </c>
      <c r="J4547" t="s">
        <v>143</v>
      </c>
      <c r="K4547">
        <v>13</v>
      </c>
      <c r="L4547">
        <v>3499</v>
      </c>
      <c r="M4547">
        <v>2.4300000000000002</v>
      </c>
      <c r="N4547" t="s">
        <v>143</v>
      </c>
      <c r="O4547">
        <v>70.37</v>
      </c>
      <c r="P4547" t="s">
        <v>33</v>
      </c>
      <c r="Q4547" t="s">
        <v>77</v>
      </c>
      <c r="R4547" t="s">
        <v>76</v>
      </c>
    </row>
    <row r="4548" spans="1:18" x14ac:dyDescent="0.25">
      <c r="A4548">
        <v>3877</v>
      </c>
      <c r="B4548">
        <v>10</v>
      </c>
      <c r="C4548">
        <v>11</v>
      </c>
      <c r="D4548">
        <v>4</v>
      </c>
      <c r="E4548">
        <v>5</v>
      </c>
      <c r="F4548">
        <v>9</v>
      </c>
      <c r="G4548">
        <v>3</v>
      </c>
      <c r="H4548">
        <v>3</v>
      </c>
      <c r="I4548">
        <v>4.4400000000000004</v>
      </c>
      <c r="J4548" t="s">
        <v>143</v>
      </c>
      <c r="K4548">
        <v>15.92</v>
      </c>
      <c r="L4548">
        <v>266</v>
      </c>
      <c r="M4548">
        <v>8.74</v>
      </c>
      <c r="N4548" t="s">
        <v>143</v>
      </c>
      <c r="O4548">
        <v>54.38</v>
      </c>
      <c r="P4548" t="s">
        <v>59</v>
      </c>
      <c r="Q4548" t="s">
        <v>77</v>
      </c>
      <c r="R4548" t="s">
        <v>76</v>
      </c>
    </row>
    <row r="4549" spans="1:18" x14ac:dyDescent="0.25">
      <c r="A4549">
        <v>3966</v>
      </c>
      <c r="B4549">
        <v>6</v>
      </c>
      <c r="C4549">
        <v>7</v>
      </c>
      <c r="D4549">
        <v>1</v>
      </c>
      <c r="E4549">
        <v>3</v>
      </c>
      <c r="F4549">
        <v>5</v>
      </c>
      <c r="G4549">
        <v>7</v>
      </c>
      <c r="H4549">
        <v>3</v>
      </c>
      <c r="I4549">
        <v>4.18</v>
      </c>
      <c r="J4549" t="s">
        <v>143</v>
      </c>
      <c r="K4549">
        <v>4.93</v>
      </c>
      <c r="L4549">
        <v>120</v>
      </c>
      <c r="M4549">
        <v>3.53</v>
      </c>
      <c r="N4549" t="s">
        <v>143</v>
      </c>
      <c r="O4549">
        <v>28.5</v>
      </c>
      <c r="P4549" t="s">
        <v>51</v>
      </c>
      <c r="Q4549" t="s">
        <v>77</v>
      </c>
      <c r="R4549" t="s">
        <v>76</v>
      </c>
    </row>
    <row r="4550" spans="1:18" x14ac:dyDescent="0.25">
      <c r="A4550">
        <v>3967</v>
      </c>
      <c r="B4550">
        <v>12</v>
      </c>
      <c r="C4550">
        <v>8</v>
      </c>
      <c r="D4550">
        <v>2</v>
      </c>
      <c r="E4550">
        <v>7</v>
      </c>
      <c r="F4550">
        <v>9</v>
      </c>
      <c r="G4550">
        <v>2</v>
      </c>
      <c r="H4550">
        <v>3</v>
      </c>
      <c r="I4550">
        <v>4.3</v>
      </c>
      <c r="J4550" t="s">
        <v>143</v>
      </c>
      <c r="K4550">
        <v>21.04</v>
      </c>
      <c r="L4550">
        <v>2640</v>
      </c>
      <c r="M4550">
        <v>3.06</v>
      </c>
      <c r="N4550" t="s">
        <v>143</v>
      </c>
      <c r="O4550">
        <v>36.17</v>
      </c>
      <c r="P4550" t="s">
        <v>59</v>
      </c>
      <c r="Q4550" t="s">
        <v>77</v>
      </c>
      <c r="R4550" t="s">
        <v>76</v>
      </c>
    </row>
    <row r="4551" spans="1:18" x14ac:dyDescent="0.25">
      <c r="A4551">
        <v>3974</v>
      </c>
      <c r="B4551">
        <v>12</v>
      </c>
      <c r="C4551">
        <v>10</v>
      </c>
      <c r="D4551">
        <v>9</v>
      </c>
      <c r="E4551">
        <v>9</v>
      </c>
      <c r="F4551">
        <v>7</v>
      </c>
      <c r="G4551">
        <v>7</v>
      </c>
      <c r="H4551">
        <v>3</v>
      </c>
      <c r="I4551">
        <v>4.1500000000000004</v>
      </c>
      <c r="J4551" t="s">
        <v>143</v>
      </c>
      <c r="K4551">
        <v>14.7</v>
      </c>
      <c r="L4551">
        <v>29</v>
      </c>
      <c r="M4551">
        <v>9.2799999999999994</v>
      </c>
      <c r="N4551" t="s">
        <v>143</v>
      </c>
      <c r="O4551">
        <v>27.62</v>
      </c>
      <c r="P4551" t="s">
        <v>51</v>
      </c>
      <c r="Q4551" t="s">
        <v>77</v>
      </c>
      <c r="R4551" t="s">
        <v>76</v>
      </c>
    </row>
    <row r="4552" spans="1:18" x14ac:dyDescent="0.25">
      <c r="A4552">
        <v>3999</v>
      </c>
      <c r="B4552">
        <v>15</v>
      </c>
      <c r="C4552">
        <v>2</v>
      </c>
      <c r="D4552">
        <v>11</v>
      </c>
      <c r="E4552">
        <v>1</v>
      </c>
      <c r="F4552">
        <v>5</v>
      </c>
      <c r="G4552">
        <v>6</v>
      </c>
      <c r="H4552">
        <v>3</v>
      </c>
      <c r="I4552">
        <v>4.6100000000000003</v>
      </c>
      <c r="J4552" t="s">
        <v>143</v>
      </c>
      <c r="K4552">
        <v>9.01</v>
      </c>
      <c r="L4552">
        <v>840</v>
      </c>
      <c r="M4552">
        <v>8.09</v>
      </c>
      <c r="N4552" t="s">
        <v>143</v>
      </c>
      <c r="O4552">
        <v>55.39</v>
      </c>
      <c r="P4552" t="s">
        <v>32</v>
      </c>
      <c r="Q4552" t="s">
        <v>77</v>
      </c>
      <c r="R4552" t="s">
        <v>76</v>
      </c>
    </row>
    <row r="4553" spans="1:18" x14ac:dyDescent="0.25">
      <c r="A4553">
        <v>4010</v>
      </c>
      <c r="B4553">
        <v>16</v>
      </c>
      <c r="C4553">
        <v>9</v>
      </c>
      <c r="D4553">
        <v>2</v>
      </c>
      <c r="E4553">
        <v>1</v>
      </c>
      <c r="F4553">
        <v>4</v>
      </c>
      <c r="G4553">
        <v>5</v>
      </c>
      <c r="H4553">
        <v>3</v>
      </c>
      <c r="I4553">
        <v>4.3499999999999996</v>
      </c>
      <c r="J4553" t="s">
        <v>143</v>
      </c>
      <c r="K4553">
        <v>7.68</v>
      </c>
      <c r="L4553">
        <v>117</v>
      </c>
      <c r="M4553">
        <v>7.89</v>
      </c>
      <c r="N4553" t="s">
        <v>143</v>
      </c>
      <c r="O4553">
        <v>14.23</v>
      </c>
      <c r="P4553" t="s">
        <v>52</v>
      </c>
      <c r="Q4553" t="s">
        <v>77</v>
      </c>
      <c r="R4553" t="s">
        <v>76</v>
      </c>
    </row>
    <row r="4554" spans="1:18" x14ac:dyDescent="0.25">
      <c r="A4554">
        <v>4020</v>
      </c>
      <c r="B4554">
        <v>6</v>
      </c>
      <c r="C4554">
        <v>8</v>
      </c>
      <c r="D4554">
        <v>1</v>
      </c>
      <c r="E4554">
        <v>1</v>
      </c>
      <c r="F4554">
        <v>4</v>
      </c>
      <c r="G4554">
        <v>2</v>
      </c>
      <c r="H4554">
        <v>3</v>
      </c>
      <c r="I4554">
        <v>4.45</v>
      </c>
      <c r="J4554" t="s">
        <v>143</v>
      </c>
      <c r="K4554">
        <v>5.74</v>
      </c>
      <c r="L4554">
        <v>2754</v>
      </c>
      <c r="M4554">
        <v>0.77</v>
      </c>
      <c r="N4554" t="s">
        <v>143</v>
      </c>
      <c r="O4554">
        <v>50.14</v>
      </c>
      <c r="P4554" t="s">
        <v>48</v>
      </c>
      <c r="Q4554" t="s">
        <v>77</v>
      </c>
      <c r="R4554" t="s">
        <v>76</v>
      </c>
    </row>
    <row r="4555" spans="1:18" x14ac:dyDescent="0.25">
      <c r="A4555">
        <v>4099</v>
      </c>
      <c r="B4555">
        <v>5</v>
      </c>
      <c r="C4555">
        <v>8</v>
      </c>
      <c r="D4555">
        <v>8</v>
      </c>
      <c r="E4555">
        <v>7</v>
      </c>
      <c r="F4555">
        <v>6</v>
      </c>
      <c r="G4555">
        <v>9</v>
      </c>
      <c r="H4555">
        <v>3</v>
      </c>
      <c r="I4555">
        <v>4.2300000000000004</v>
      </c>
      <c r="J4555" t="s">
        <v>143</v>
      </c>
      <c r="K4555">
        <v>35.85</v>
      </c>
      <c r="L4555">
        <v>20</v>
      </c>
      <c r="M4555">
        <v>3.38</v>
      </c>
      <c r="N4555" t="s">
        <v>143</v>
      </c>
      <c r="O4555">
        <v>58.06</v>
      </c>
      <c r="P4555" t="s">
        <v>62</v>
      </c>
      <c r="Q4555" t="s">
        <v>77</v>
      </c>
      <c r="R4555" t="s">
        <v>76</v>
      </c>
    </row>
    <row r="4556" spans="1:18" x14ac:dyDescent="0.25">
      <c r="A4556">
        <v>4118</v>
      </c>
      <c r="B4556">
        <v>18</v>
      </c>
      <c r="C4556">
        <v>9</v>
      </c>
      <c r="D4556">
        <v>10</v>
      </c>
      <c r="E4556">
        <v>3</v>
      </c>
      <c r="F4556">
        <v>4</v>
      </c>
      <c r="G4556">
        <v>2</v>
      </c>
      <c r="H4556">
        <v>3</v>
      </c>
      <c r="I4556">
        <v>4.7300000000000004</v>
      </c>
      <c r="J4556" t="s">
        <v>143</v>
      </c>
      <c r="K4556">
        <v>1.71</v>
      </c>
      <c r="L4556">
        <v>1443</v>
      </c>
      <c r="M4556">
        <v>10.76</v>
      </c>
      <c r="N4556" t="s">
        <v>143</v>
      </c>
      <c r="O4556">
        <v>49.8</v>
      </c>
      <c r="P4556" t="s">
        <v>34</v>
      </c>
      <c r="Q4556" t="s">
        <v>77</v>
      </c>
      <c r="R4556" t="s">
        <v>76</v>
      </c>
    </row>
    <row r="4557" spans="1:18" x14ac:dyDescent="0.25">
      <c r="A4557">
        <v>4237</v>
      </c>
      <c r="B4557">
        <v>14</v>
      </c>
      <c r="C4557">
        <v>5</v>
      </c>
      <c r="D4557">
        <v>1</v>
      </c>
      <c r="E4557">
        <v>4</v>
      </c>
      <c r="F4557">
        <v>3</v>
      </c>
      <c r="G4557">
        <v>8</v>
      </c>
      <c r="H4557">
        <v>3</v>
      </c>
      <c r="I4557">
        <v>4.59</v>
      </c>
      <c r="J4557" t="s">
        <v>143</v>
      </c>
      <c r="K4557">
        <v>20.04</v>
      </c>
      <c r="L4557">
        <v>335</v>
      </c>
      <c r="M4557">
        <v>2.19</v>
      </c>
      <c r="N4557" t="s">
        <v>143</v>
      </c>
      <c r="O4557">
        <v>58.73</v>
      </c>
      <c r="P4557" t="s">
        <v>21</v>
      </c>
      <c r="Q4557" t="s">
        <v>77</v>
      </c>
      <c r="R4557" t="s">
        <v>76</v>
      </c>
    </row>
    <row r="4558" spans="1:18" x14ac:dyDescent="0.25">
      <c r="A4558">
        <v>4302</v>
      </c>
      <c r="B4558">
        <v>20</v>
      </c>
      <c r="C4558">
        <v>4</v>
      </c>
      <c r="D4558">
        <v>1</v>
      </c>
      <c r="E4558">
        <v>3</v>
      </c>
      <c r="F4558">
        <v>4</v>
      </c>
      <c r="G4558">
        <v>1</v>
      </c>
      <c r="H4558">
        <v>3</v>
      </c>
      <c r="I4558">
        <v>4.05</v>
      </c>
      <c r="J4558" t="s">
        <v>143</v>
      </c>
      <c r="K4558">
        <v>21.53</v>
      </c>
      <c r="L4558">
        <v>703</v>
      </c>
      <c r="M4558">
        <v>9.98</v>
      </c>
      <c r="N4558" t="s">
        <v>143</v>
      </c>
      <c r="O4558">
        <v>25.77</v>
      </c>
      <c r="P4558" t="s">
        <v>24</v>
      </c>
      <c r="Q4558" t="s">
        <v>77</v>
      </c>
      <c r="R4558" t="s">
        <v>76</v>
      </c>
    </row>
    <row r="4559" spans="1:18" x14ac:dyDescent="0.25">
      <c r="A4559">
        <v>4318</v>
      </c>
      <c r="B4559">
        <v>16</v>
      </c>
      <c r="C4559">
        <v>10</v>
      </c>
      <c r="D4559">
        <v>1</v>
      </c>
      <c r="E4559">
        <v>5</v>
      </c>
      <c r="F4559">
        <v>3</v>
      </c>
      <c r="G4559">
        <v>5</v>
      </c>
      <c r="H4559">
        <v>3</v>
      </c>
      <c r="I4559">
        <v>4.8600000000000003</v>
      </c>
      <c r="J4559" t="s">
        <v>143</v>
      </c>
      <c r="K4559">
        <v>19.100000000000001</v>
      </c>
      <c r="L4559">
        <v>238</v>
      </c>
      <c r="M4559">
        <v>3.9</v>
      </c>
      <c r="N4559" t="s">
        <v>143</v>
      </c>
      <c r="O4559">
        <v>25.27</v>
      </c>
      <c r="P4559" t="s">
        <v>57</v>
      </c>
      <c r="Q4559" t="s">
        <v>77</v>
      </c>
      <c r="R4559" t="s">
        <v>76</v>
      </c>
    </row>
    <row r="4560" spans="1:18" x14ac:dyDescent="0.25">
      <c r="A4560">
        <v>4388</v>
      </c>
      <c r="B4560">
        <v>12</v>
      </c>
      <c r="C4560">
        <v>6</v>
      </c>
      <c r="D4560">
        <v>8</v>
      </c>
      <c r="E4560">
        <v>7</v>
      </c>
      <c r="F4560">
        <v>7</v>
      </c>
      <c r="G4560">
        <v>7</v>
      </c>
      <c r="H4560">
        <v>3</v>
      </c>
      <c r="I4560">
        <v>4.3899999999999997</v>
      </c>
      <c r="J4560" t="s">
        <v>143</v>
      </c>
      <c r="K4560">
        <v>5.68</v>
      </c>
      <c r="L4560">
        <v>390</v>
      </c>
      <c r="M4560">
        <v>5.3</v>
      </c>
      <c r="N4560" t="s">
        <v>143</v>
      </c>
      <c r="O4560">
        <v>32.9</v>
      </c>
      <c r="P4560" t="s">
        <v>38</v>
      </c>
      <c r="Q4560" t="s">
        <v>77</v>
      </c>
      <c r="R4560" t="s">
        <v>76</v>
      </c>
    </row>
    <row r="4561" spans="1:18" x14ac:dyDescent="0.25">
      <c r="A4561">
        <v>4398</v>
      </c>
      <c r="B4561">
        <v>18</v>
      </c>
      <c r="C4561">
        <v>9</v>
      </c>
      <c r="D4561">
        <v>5</v>
      </c>
      <c r="E4561">
        <v>8</v>
      </c>
      <c r="F4561">
        <v>9</v>
      </c>
      <c r="G4561">
        <v>3</v>
      </c>
      <c r="H4561">
        <v>3</v>
      </c>
      <c r="I4561">
        <v>4.55</v>
      </c>
      <c r="J4561" t="s">
        <v>143</v>
      </c>
      <c r="K4561">
        <v>25.61</v>
      </c>
      <c r="L4561">
        <v>734</v>
      </c>
      <c r="M4561">
        <v>19.309999999999999</v>
      </c>
      <c r="N4561" t="s">
        <v>143</v>
      </c>
      <c r="O4561">
        <v>51.9</v>
      </c>
      <c r="P4561" t="s">
        <v>63</v>
      </c>
      <c r="Q4561" t="s">
        <v>77</v>
      </c>
      <c r="R4561" t="s">
        <v>76</v>
      </c>
    </row>
    <row r="4562" spans="1:18" x14ac:dyDescent="0.25">
      <c r="A4562">
        <v>4426</v>
      </c>
      <c r="B4562">
        <v>12</v>
      </c>
      <c r="C4562">
        <v>12</v>
      </c>
      <c r="D4562">
        <v>6</v>
      </c>
      <c r="E4562">
        <v>9</v>
      </c>
      <c r="F4562">
        <v>4</v>
      </c>
      <c r="G4562">
        <v>8</v>
      </c>
      <c r="H4562">
        <v>3</v>
      </c>
      <c r="I4562">
        <v>4.0599999999999996</v>
      </c>
      <c r="J4562" t="s">
        <v>143</v>
      </c>
      <c r="K4562">
        <v>19.78</v>
      </c>
      <c r="L4562">
        <v>2331</v>
      </c>
      <c r="M4562">
        <v>3.34</v>
      </c>
      <c r="N4562" t="s">
        <v>143</v>
      </c>
      <c r="O4562">
        <v>28.03</v>
      </c>
      <c r="P4562" t="s">
        <v>18</v>
      </c>
      <c r="Q4562" t="s">
        <v>77</v>
      </c>
      <c r="R4562" t="s">
        <v>76</v>
      </c>
    </row>
    <row r="4563" spans="1:18" x14ac:dyDescent="0.25">
      <c r="A4563">
        <v>4457</v>
      </c>
      <c r="B4563">
        <v>12</v>
      </c>
      <c r="C4563">
        <v>4</v>
      </c>
      <c r="D4563">
        <v>4</v>
      </c>
      <c r="E4563">
        <v>4</v>
      </c>
      <c r="F4563">
        <v>7</v>
      </c>
      <c r="G4563">
        <v>3</v>
      </c>
      <c r="H4563">
        <v>3</v>
      </c>
      <c r="I4563">
        <v>4.25</v>
      </c>
      <c r="J4563" t="s">
        <v>143</v>
      </c>
      <c r="K4563">
        <v>25.84</v>
      </c>
      <c r="L4563">
        <v>100</v>
      </c>
      <c r="M4563">
        <v>1.86</v>
      </c>
      <c r="N4563" t="s">
        <v>143</v>
      </c>
      <c r="O4563">
        <v>22.4</v>
      </c>
      <c r="P4563" t="s">
        <v>46</v>
      </c>
      <c r="Q4563" t="s">
        <v>77</v>
      </c>
      <c r="R4563" t="s">
        <v>76</v>
      </c>
    </row>
    <row r="4564" spans="1:18" x14ac:dyDescent="0.25">
      <c r="A4564">
        <v>4493</v>
      </c>
      <c r="B4564">
        <v>14</v>
      </c>
      <c r="C4564">
        <v>8</v>
      </c>
      <c r="D4564">
        <v>7</v>
      </c>
      <c r="E4564">
        <v>6</v>
      </c>
      <c r="F4564">
        <v>3</v>
      </c>
      <c r="G4564">
        <v>7</v>
      </c>
      <c r="H4564">
        <v>3</v>
      </c>
      <c r="I4564">
        <v>4.8099999999999996</v>
      </c>
      <c r="J4564" t="s">
        <v>143</v>
      </c>
      <c r="K4564">
        <v>7.06</v>
      </c>
      <c r="L4564">
        <v>472</v>
      </c>
      <c r="M4564">
        <v>0.97</v>
      </c>
      <c r="N4564" t="s">
        <v>143</v>
      </c>
      <c r="O4564">
        <v>73.44</v>
      </c>
      <c r="P4564" t="s">
        <v>60</v>
      </c>
      <c r="Q4564" t="s">
        <v>77</v>
      </c>
      <c r="R4564" t="s">
        <v>76</v>
      </c>
    </row>
    <row r="4565" spans="1:18" x14ac:dyDescent="0.25">
      <c r="A4565">
        <v>4497</v>
      </c>
      <c r="B4565">
        <v>3</v>
      </c>
      <c r="C4565">
        <v>11</v>
      </c>
      <c r="D4565">
        <v>11</v>
      </c>
      <c r="E4565">
        <v>7</v>
      </c>
      <c r="F4565">
        <v>2</v>
      </c>
      <c r="G4565">
        <v>2</v>
      </c>
      <c r="H4565">
        <v>3</v>
      </c>
      <c r="I4565">
        <v>4.51</v>
      </c>
      <c r="J4565" t="s">
        <v>143</v>
      </c>
      <c r="K4565">
        <v>29.41</v>
      </c>
      <c r="L4565">
        <v>98</v>
      </c>
      <c r="M4565">
        <v>6.64</v>
      </c>
      <c r="N4565" t="s">
        <v>143</v>
      </c>
      <c r="O4565">
        <v>41.77</v>
      </c>
      <c r="P4565" t="s">
        <v>24</v>
      </c>
      <c r="Q4565" t="s">
        <v>77</v>
      </c>
      <c r="R4565" t="s">
        <v>76</v>
      </c>
    </row>
    <row r="4566" spans="1:18" x14ac:dyDescent="0.25">
      <c r="A4566">
        <v>4528</v>
      </c>
      <c r="B4566">
        <v>17</v>
      </c>
      <c r="C4566">
        <v>5</v>
      </c>
      <c r="D4566">
        <v>6</v>
      </c>
      <c r="E4566">
        <v>4</v>
      </c>
      <c r="F4566">
        <v>8</v>
      </c>
      <c r="G4566">
        <v>6</v>
      </c>
      <c r="H4566">
        <v>3</v>
      </c>
      <c r="I4566">
        <v>4.2</v>
      </c>
      <c r="J4566" t="s">
        <v>143</v>
      </c>
      <c r="K4566">
        <v>9.44</v>
      </c>
      <c r="L4566">
        <v>683</v>
      </c>
      <c r="M4566">
        <v>1.83</v>
      </c>
      <c r="N4566" t="s">
        <v>143</v>
      </c>
      <c r="O4566">
        <v>56.86</v>
      </c>
      <c r="P4566" t="s">
        <v>33</v>
      </c>
      <c r="Q4566" t="s">
        <v>77</v>
      </c>
      <c r="R4566" t="s">
        <v>76</v>
      </c>
    </row>
    <row r="4567" spans="1:18" x14ac:dyDescent="0.25">
      <c r="A4567">
        <v>4542</v>
      </c>
      <c r="B4567">
        <v>13</v>
      </c>
      <c r="C4567">
        <v>10</v>
      </c>
      <c r="D4567">
        <v>8</v>
      </c>
      <c r="E4567">
        <v>2</v>
      </c>
      <c r="F4567">
        <v>4</v>
      </c>
      <c r="G4567">
        <v>7</v>
      </c>
      <c r="H4567">
        <v>3</v>
      </c>
      <c r="I4567">
        <v>4.55</v>
      </c>
      <c r="J4567" t="s">
        <v>143</v>
      </c>
      <c r="K4567">
        <v>4.37</v>
      </c>
      <c r="L4567">
        <v>627</v>
      </c>
      <c r="M4567">
        <v>3.49</v>
      </c>
      <c r="N4567" t="s">
        <v>143</v>
      </c>
      <c r="O4567">
        <v>31.4</v>
      </c>
      <c r="P4567" t="s">
        <v>32</v>
      </c>
      <c r="Q4567" t="s">
        <v>77</v>
      </c>
      <c r="R4567" t="s">
        <v>76</v>
      </c>
    </row>
    <row r="4568" spans="1:18" x14ac:dyDescent="0.25">
      <c r="A4568">
        <v>4593</v>
      </c>
      <c r="B4568">
        <v>12</v>
      </c>
      <c r="C4568">
        <v>7</v>
      </c>
      <c r="D4568">
        <v>6</v>
      </c>
      <c r="E4568">
        <v>8</v>
      </c>
      <c r="F4568">
        <v>4</v>
      </c>
      <c r="G4568">
        <v>4</v>
      </c>
      <c r="H4568">
        <v>3</v>
      </c>
      <c r="I4568">
        <v>4.1399999999999997</v>
      </c>
      <c r="J4568" t="s">
        <v>143</v>
      </c>
      <c r="K4568">
        <v>14.66</v>
      </c>
      <c r="L4568">
        <v>240</v>
      </c>
      <c r="M4568">
        <v>3.1</v>
      </c>
      <c r="N4568" t="s">
        <v>143</v>
      </c>
      <c r="O4568">
        <v>36.61</v>
      </c>
      <c r="P4568" t="s">
        <v>73</v>
      </c>
      <c r="Q4568" t="s">
        <v>77</v>
      </c>
      <c r="R4568" t="s">
        <v>76</v>
      </c>
    </row>
    <row r="4569" spans="1:18" x14ac:dyDescent="0.25">
      <c r="A4569">
        <v>4596</v>
      </c>
      <c r="B4569">
        <v>17</v>
      </c>
      <c r="C4569">
        <v>4</v>
      </c>
      <c r="D4569">
        <v>1</v>
      </c>
      <c r="E4569">
        <v>2</v>
      </c>
      <c r="F4569">
        <v>6</v>
      </c>
      <c r="G4569">
        <v>9</v>
      </c>
      <c r="H4569">
        <v>3</v>
      </c>
      <c r="I4569">
        <v>4.0199999999999996</v>
      </c>
      <c r="J4569" t="s">
        <v>143</v>
      </c>
      <c r="K4569">
        <v>8.1300000000000008</v>
      </c>
      <c r="L4569">
        <v>295</v>
      </c>
      <c r="M4569">
        <v>12.32</v>
      </c>
      <c r="N4569" t="s">
        <v>143</v>
      </c>
      <c r="O4569">
        <v>12.74</v>
      </c>
      <c r="P4569" t="s">
        <v>51</v>
      </c>
      <c r="Q4569" t="s">
        <v>77</v>
      </c>
      <c r="R4569" t="s">
        <v>76</v>
      </c>
    </row>
    <row r="4570" spans="1:18" x14ac:dyDescent="0.25">
      <c r="A4570">
        <v>4705</v>
      </c>
      <c r="B4570">
        <v>13</v>
      </c>
      <c r="C4570">
        <v>3</v>
      </c>
      <c r="D4570">
        <v>8</v>
      </c>
      <c r="E4570">
        <v>5</v>
      </c>
      <c r="F4570">
        <v>5</v>
      </c>
      <c r="G4570">
        <v>3</v>
      </c>
      <c r="H4570">
        <v>3</v>
      </c>
      <c r="I4570">
        <v>4.29</v>
      </c>
      <c r="J4570" t="s">
        <v>143</v>
      </c>
      <c r="K4570">
        <v>10.220000000000001</v>
      </c>
      <c r="L4570">
        <v>60</v>
      </c>
      <c r="M4570">
        <v>2.63</v>
      </c>
      <c r="N4570" t="s">
        <v>143</v>
      </c>
      <c r="O4570">
        <v>44.1</v>
      </c>
      <c r="P4570" t="s">
        <v>61</v>
      </c>
      <c r="Q4570" t="s">
        <v>77</v>
      </c>
      <c r="R4570" t="s">
        <v>76</v>
      </c>
    </row>
    <row r="4571" spans="1:18" x14ac:dyDescent="0.25">
      <c r="A4571">
        <v>4797</v>
      </c>
      <c r="B4571">
        <v>4</v>
      </c>
      <c r="C4571">
        <v>7</v>
      </c>
      <c r="D4571">
        <v>1</v>
      </c>
      <c r="E4571">
        <v>1</v>
      </c>
      <c r="F4571">
        <v>9</v>
      </c>
      <c r="G4571">
        <v>6</v>
      </c>
      <c r="H4571">
        <v>3</v>
      </c>
      <c r="I4571">
        <v>4.08</v>
      </c>
      <c r="J4571" t="s">
        <v>143</v>
      </c>
      <c r="K4571">
        <v>8.92</v>
      </c>
      <c r="L4571">
        <v>98</v>
      </c>
      <c r="M4571">
        <v>3.35</v>
      </c>
      <c r="N4571" t="s">
        <v>143</v>
      </c>
      <c r="O4571">
        <v>15.36</v>
      </c>
      <c r="P4571" t="s">
        <v>18</v>
      </c>
      <c r="Q4571" t="s">
        <v>77</v>
      </c>
      <c r="R4571" t="s">
        <v>76</v>
      </c>
    </row>
    <row r="4572" spans="1:18" x14ac:dyDescent="0.25">
      <c r="A4572">
        <v>4811</v>
      </c>
      <c r="B4572">
        <v>11</v>
      </c>
      <c r="C4572">
        <v>1</v>
      </c>
      <c r="D4572">
        <v>4</v>
      </c>
      <c r="E4572">
        <v>9</v>
      </c>
      <c r="F4572">
        <v>4</v>
      </c>
      <c r="G4572">
        <v>5</v>
      </c>
      <c r="H4572">
        <v>3</v>
      </c>
      <c r="I4572">
        <v>4.8099999999999996</v>
      </c>
      <c r="J4572" t="s">
        <v>143</v>
      </c>
      <c r="K4572">
        <v>11.86</v>
      </c>
      <c r="L4572">
        <v>272</v>
      </c>
      <c r="M4572">
        <v>5.46</v>
      </c>
      <c r="N4572" t="s">
        <v>143</v>
      </c>
      <c r="O4572">
        <v>50.68</v>
      </c>
      <c r="P4572" t="s">
        <v>52</v>
      </c>
      <c r="Q4572" t="s">
        <v>77</v>
      </c>
      <c r="R4572" t="s">
        <v>76</v>
      </c>
    </row>
    <row r="4573" spans="1:18" x14ac:dyDescent="0.25">
      <c r="A4573">
        <v>4822</v>
      </c>
      <c r="B4573">
        <v>5</v>
      </c>
      <c r="C4573">
        <v>10</v>
      </c>
      <c r="D4573">
        <v>6</v>
      </c>
      <c r="E4573">
        <v>7</v>
      </c>
      <c r="F4573">
        <v>5</v>
      </c>
      <c r="G4573">
        <v>3</v>
      </c>
      <c r="H4573">
        <v>3</v>
      </c>
      <c r="I4573">
        <v>4.03</v>
      </c>
      <c r="J4573" t="s">
        <v>143</v>
      </c>
      <c r="K4573">
        <v>11.98</v>
      </c>
      <c r="L4573">
        <v>888</v>
      </c>
      <c r="M4573">
        <v>2.78</v>
      </c>
      <c r="N4573" t="s">
        <v>143</v>
      </c>
      <c r="O4573">
        <v>52.05</v>
      </c>
      <c r="P4573" t="s">
        <v>50</v>
      </c>
      <c r="Q4573" t="s">
        <v>77</v>
      </c>
      <c r="R4573" t="s">
        <v>76</v>
      </c>
    </row>
    <row r="4574" spans="1:18" x14ac:dyDescent="0.25">
      <c r="A4574">
        <v>4874</v>
      </c>
      <c r="B4574">
        <v>12</v>
      </c>
      <c r="C4574">
        <v>4</v>
      </c>
      <c r="D4574">
        <v>10</v>
      </c>
      <c r="E4574">
        <v>2</v>
      </c>
      <c r="F4574">
        <v>2</v>
      </c>
      <c r="G4574">
        <v>7</v>
      </c>
      <c r="H4574">
        <v>3</v>
      </c>
      <c r="I4574">
        <v>4.26</v>
      </c>
      <c r="J4574" t="s">
        <v>143</v>
      </c>
      <c r="K4574">
        <v>3.21</v>
      </c>
      <c r="L4574">
        <v>665</v>
      </c>
      <c r="M4574">
        <v>0.85</v>
      </c>
      <c r="N4574" t="s">
        <v>143</v>
      </c>
      <c r="O4574">
        <v>38.47</v>
      </c>
      <c r="P4574" t="s">
        <v>53</v>
      </c>
      <c r="Q4574" t="s">
        <v>77</v>
      </c>
      <c r="R4574" t="s">
        <v>76</v>
      </c>
    </row>
    <row r="4575" spans="1:18" x14ac:dyDescent="0.25">
      <c r="A4575">
        <v>4917</v>
      </c>
      <c r="B4575">
        <v>3</v>
      </c>
      <c r="C4575">
        <v>7</v>
      </c>
      <c r="D4575">
        <v>2</v>
      </c>
      <c r="E4575">
        <v>9</v>
      </c>
      <c r="F4575">
        <v>8</v>
      </c>
      <c r="G4575">
        <v>4</v>
      </c>
      <c r="H4575">
        <v>3</v>
      </c>
      <c r="I4575">
        <v>4.2300000000000004</v>
      </c>
      <c r="J4575" t="s">
        <v>143</v>
      </c>
      <c r="K4575">
        <v>13.14</v>
      </c>
      <c r="L4575">
        <v>3268</v>
      </c>
      <c r="M4575">
        <v>5.99</v>
      </c>
      <c r="N4575" t="s">
        <v>143</v>
      </c>
      <c r="O4575">
        <v>41.01</v>
      </c>
      <c r="P4575" t="s">
        <v>38</v>
      </c>
      <c r="Q4575" t="s">
        <v>77</v>
      </c>
      <c r="R4575" t="s">
        <v>76</v>
      </c>
    </row>
    <row r="4576" spans="1:18" x14ac:dyDescent="0.25">
      <c r="A4576">
        <v>4964</v>
      </c>
      <c r="B4576">
        <v>16</v>
      </c>
      <c r="C4576">
        <v>6</v>
      </c>
      <c r="D4576">
        <v>10</v>
      </c>
      <c r="E4576">
        <v>5</v>
      </c>
      <c r="F4576">
        <v>3</v>
      </c>
      <c r="G4576">
        <v>8</v>
      </c>
      <c r="H4576">
        <v>3</v>
      </c>
      <c r="I4576">
        <v>4.33</v>
      </c>
      <c r="J4576" t="s">
        <v>143</v>
      </c>
      <c r="K4576">
        <v>15.26</v>
      </c>
      <c r="L4576">
        <v>67</v>
      </c>
      <c r="M4576">
        <v>0.98</v>
      </c>
      <c r="N4576" t="s">
        <v>143</v>
      </c>
      <c r="O4576">
        <v>37.99</v>
      </c>
      <c r="P4576" t="s">
        <v>48</v>
      </c>
      <c r="Q4576" t="s">
        <v>77</v>
      </c>
      <c r="R4576" t="s">
        <v>76</v>
      </c>
    </row>
    <row r="4577" spans="1:18" x14ac:dyDescent="0.25">
      <c r="A4577">
        <v>4997</v>
      </c>
      <c r="B4577">
        <v>16</v>
      </c>
      <c r="C4577">
        <v>9</v>
      </c>
      <c r="D4577">
        <v>4</v>
      </c>
      <c r="E4577">
        <v>5</v>
      </c>
      <c r="F4577">
        <v>6</v>
      </c>
      <c r="G4577">
        <v>2</v>
      </c>
      <c r="H4577">
        <v>3</v>
      </c>
      <c r="I4577">
        <v>4.03</v>
      </c>
      <c r="J4577" t="s">
        <v>143</v>
      </c>
      <c r="K4577">
        <v>13.44</v>
      </c>
      <c r="L4577">
        <v>2680</v>
      </c>
      <c r="M4577">
        <v>2.21</v>
      </c>
      <c r="N4577" t="s">
        <v>143</v>
      </c>
      <c r="O4577">
        <v>55.53</v>
      </c>
      <c r="P4577" t="s">
        <v>32</v>
      </c>
      <c r="Q4577" t="s">
        <v>77</v>
      </c>
      <c r="R4577" t="s">
        <v>76</v>
      </c>
    </row>
    <row r="4578" spans="1:18" x14ac:dyDescent="0.25">
      <c r="A4578">
        <v>9</v>
      </c>
      <c r="B4578">
        <v>19</v>
      </c>
      <c r="C4578">
        <v>12</v>
      </c>
      <c r="D4578">
        <v>6</v>
      </c>
      <c r="E4578">
        <v>4</v>
      </c>
      <c r="F4578">
        <v>8</v>
      </c>
      <c r="G4578">
        <v>5</v>
      </c>
      <c r="H4578">
        <v>1</v>
      </c>
      <c r="I4578">
        <v>4.16</v>
      </c>
      <c r="J4578" t="s">
        <v>143</v>
      </c>
      <c r="K4578">
        <v>19.559999999999999</v>
      </c>
      <c r="L4578">
        <v>288</v>
      </c>
      <c r="M4578">
        <v>3</v>
      </c>
      <c r="N4578" t="s">
        <v>143</v>
      </c>
      <c r="O4578">
        <v>14.42</v>
      </c>
      <c r="P4578" t="s">
        <v>25</v>
      </c>
      <c r="Q4578" t="s">
        <v>77</v>
      </c>
      <c r="R4578" t="s">
        <v>76</v>
      </c>
    </row>
    <row r="4579" spans="1:18" x14ac:dyDescent="0.25">
      <c r="A4579">
        <v>28</v>
      </c>
      <c r="B4579">
        <v>14</v>
      </c>
      <c r="C4579">
        <v>11</v>
      </c>
      <c r="D4579">
        <v>10</v>
      </c>
      <c r="E4579">
        <v>9</v>
      </c>
      <c r="F4579">
        <v>6</v>
      </c>
      <c r="G4579">
        <v>5</v>
      </c>
      <c r="H4579">
        <v>1</v>
      </c>
      <c r="I4579">
        <v>4.8899999999999997</v>
      </c>
      <c r="J4579" t="s">
        <v>143</v>
      </c>
      <c r="K4579">
        <v>6.05</v>
      </c>
      <c r="L4579">
        <v>180</v>
      </c>
      <c r="M4579">
        <v>7.06</v>
      </c>
      <c r="N4579" t="s">
        <v>143</v>
      </c>
      <c r="O4579">
        <v>25.44</v>
      </c>
      <c r="P4579" t="s">
        <v>46</v>
      </c>
      <c r="Q4579" t="s">
        <v>77</v>
      </c>
      <c r="R4579" t="s">
        <v>76</v>
      </c>
    </row>
    <row r="4580" spans="1:18" x14ac:dyDescent="0.25">
      <c r="A4580">
        <v>225</v>
      </c>
      <c r="B4580">
        <v>18</v>
      </c>
      <c r="C4580">
        <v>7</v>
      </c>
      <c r="D4580">
        <v>7</v>
      </c>
      <c r="E4580">
        <v>9</v>
      </c>
      <c r="F4580">
        <v>5</v>
      </c>
      <c r="G4580">
        <v>6</v>
      </c>
      <c r="H4580">
        <v>1</v>
      </c>
      <c r="I4580">
        <v>4.49</v>
      </c>
      <c r="J4580" t="s">
        <v>143</v>
      </c>
      <c r="K4580">
        <v>48.91</v>
      </c>
      <c r="L4580">
        <v>645</v>
      </c>
      <c r="M4580">
        <v>1.31</v>
      </c>
      <c r="N4580" t="s">
        <v>143</v>
      </c>
      <c r="O4580">
        <v>64.400000000000006</v>
      </c>
      <c r="P4580" t="s">
        <v>67</v>
      </c>
      <c r="Q4580" t="s">
        <v>77</v>
      </c>
      <c r="R4580" t="s">
        <v>76</v>
      </c>
    </row>
    <row r="4581" spans="1:18" x14ac:dyDescent="0.25">
      <c r="A4581">
        <v>283</v>
      </c>
      <c r="B4581">
        <v>8</v>
      </c>
      <c r="C4581">
        <v>7</v>
      </c>
      <c r="D4581">
        <v>11</v>
      </c>
      <c r="E4581">
        <v>2</v>
      </c>
      <c r="F4581">
        <v>8</v>
      </c>
      <c r="G4581">
        <v>3</v>
      </c>
      <c r="H4581">
        <v>1</v>
      </c>
      <c r="I4581">
        <v>4.7</v>
      </c>
      <c r="J4581" t="s">
        <v>143</v>
      </c>
      <c r="K4581">
        <v>24.44</v>
      </c>
      <c r="L4581">
        <v>486</v>
      </c>
      <c r="M4581">
        <v>24.74</v>
      </c>
      <c r="N4581" t="s">
        <v>143</v>
      </c>
      <c r="O4581">
        <v>32.35</v>
      </c>
      <c r="P4581" t="s">
        <v>70</v>
      </c>
      <c r="Q4581" t="s">
        <v>77</v>
      </c>
      <c r="R4581" t="s">
        <v>76</v>
      </c>
    </row>
    <row r="4582" spans="1:18" x14ac:dyDescent="0.25">
      <c r="A4582">
        <v>315</v>
      </c>
      <c r="B4582">
        <v>6</v>
      </c>
      <c r="C4582">
        <v>6</v>
      </c>
      <c r="D4582">
        <v>4</v>
      </c>
      <c r="E4582">
        <v>3</v>
      </c>
      <c r="F4582">
        <v>3</v>
      </c>
      <c r="G4582">
        <v>4</v>
      </c>
      <c r="H4582">
        <v>1</v>
      </c>
      <c r="I4582">
        <v>4.21</v>
      </c>
      <c r="J4582" t="s">
        <v>143</v>
      </c>
      <c r="K4582">
        <v>4.63</v>
      </c>
      <c r="L4582">
        <v>463</v>
      </c>
      <c r="M4582">
        <v>1.1499999999999999</v>
      </c>
      <c r="N4582" t="s">
        <v>143</v>
      </c>
      <c r="O4582">
        <v>44.1</v>
      </c>
      <c r="P4582" t="s">
        <v>50</v>
      </c>
      <c r="Q4582" t="s">
        <v>77</v>
      </c>
      <c r="R4582" t="s">
        <v>76</v>
      </c>
    </row>
    <row r="4583" spans="1:18" x14ac:dyDescent="0.25">
      <c r="A4583">
        <v>318</v>
      </c>
      <c r="B4583">
        <v>19</v>
      </c>
      <c r="C4583">
        <v>9</v>
      </c>
      <c r="D4583">
        <v>6</v>
      </c>
      <c r="E4583">
        <v>7</v>
      </c>
      <c r="F4583">
        <v>4</v>
      </c>
      <c r="G4583">
        <v>5</v>
      </c>
      <c r="H4583">
        <v>1</v>
      </c>
      <c r="I4583">
        <v>4.12</v>
      </c>
      <c r="J4583" t="s">
        <v>143</v>
      </c>
      <c r="K4583">
        <v>19.89</v>
      </c>
      <c r="L4583">
        <v>215</v>
      </c>
      <c r="M4583">
        <v>1.88</v>
      </c>
      <c r="N4583" t="s">
        <v>143</v>
      </c>
      <c r="O4583">
        <v>37.49</v>
      </c>
      <c r="P4583" t="s">
        <v>49</v>
      </c>
      <c r="Q4583" t="s">
        <v>77</v>
      </c>
      <c r="R4583" t="s">
        <v>76</v>
      </c>
    </row>
    <row r="4584" spans="1:18" x14ac:dyDescent="0.25">
      <c r="A4584">
        <v>339</v>
      </c>
      <c r="B4584">
        <v>14</v>
      </c>
      <c r="C4584">
        <v>9</v>
      </c>
      <c r="D4584">
        <v>11</v>
      </c>
      <c r="E4584">
        <v>8</v>
      </c>
      <c r="F4584">
        <v>5</v>
      </c>
      <c r="G4584">
        <v>7</v>
      </c>
      <c r="H4584">
        <v>1</v>
      </c>
      <c r="I4584">
        <v>4.03</v>
      </c>
      <c r="J4584" t="s">
        <v>143</v>
      </c>
      <c r="K4584">
        <v>10.66</v>
      </c>
      <c r="L4584">
        <v>979</v>
      </c>
      <c r="M4584">
        <v>1.2</v>
      </c>
      <c r="N4584" t="s">
        <v>143</v>
      </c>
      <c r="O4584">
        <v>37.200000000000003</v>
      </c>
      <c r="P4584" t="s">
        <v>30</v>
      </c>
      <c r="Q4584" t="s">
        <v>77</v>
      </c>
      <c r="R4584" t="s">
        <v>76</v>
      </c>
    </row>
    <row r="4585" spans="1:18" x14ac:dyDescent="0.25">
      <c r="A4585">
        <v>343</v>
      </c>
      <c r="B4585">
        <v>14</v>
      </c>
      <c r="C4585">
        <v>2</v>
      </c>
      <c r="D4585">
        <v>7</v>
      </c>
      <c r="E4585">
        <v>3</v>
      </c>
      <c r="F4585">
        <v>2</v>
      </c>
      <c r="G4585">
        <v>2</v>
      </c>
      <c r="H4585">
        <v>1</v>
      </c>
      <c r="I4585">
        <v>4.5</v>
      </c>
      <c r="J4585" t="s">
        <v>143</v>
      </c>
      <c r="K4585">
        <v>13.19</v>
      </c>
      <c r="L4585">
        <v>22</v>
      </c>
      <c r="M4585">
        <v>7.87</v>
      </c>
      <c r="N4585" t="s">
        <v>143</v>
      </c>
      <c r="O4585">
        <v>31.97</v>
      </c>
      <c r="P4585" t="s">
        <v>58</v>
      </c>
      <c r="Q4585" t="s">
        <v>77</v>
      </c>
      <c r="R4585" t="s">
        <v>76</v>
      </c>
    </row>
    <row r="4586" spans="1:18" x14ac:dyDescent="0.25">
      <c r="A4586">
        <v>376</v>
      </c>
      <c r="B4586">
        <v>3</v>
      </c>
      <c r="C4586">
        <v>2</v>
      </c>
      <c r="D4586">
        <v>10</v>
      </c>
      <c r="E4586">
        <v>8</v>
      </c>
      <c r="F4586">
        <v>9</v>
      </c>
      <c r="G4586">
        <v>2</v>
      </c>
      <c r="H4586">
        <v>1</v>
      </c>
      <c r="I4586">
        <v>4.76</v>
      </c>
      <c r="J4586" t="s">
        <v>143</v>
      </c>
      <c r="K4586">
        <v>7.84</v>
      </c>
      <c r="L4586">
        <v>215</v>
      </c>
      <c r="M4586">
        <v>0.77</v>
      </c>
      <c r="N4586" t="s">
        <v>143</v>
      </c>
      <c r="O4586">
        <v>30.51</v>
      </c>
      <c r="P4586" t="s">
        <v>63</v>
      </c>
      <c r="Q4586" t="s">
        <v>77</v>
      </c>
      <c r="R4586" t="s">
        <v>76</v>
      </c>
    </row>
    <row r="4587" spans="1:18" x14ac:dyDescent="0.25">
      <c r="A4587">
        <v>399</v>
      </c>
      <c r="B4587">
        <v>5</v>
      </c>
      <c r="C4587">
        <v>1</v>
      </c>
      <c r="D4587">
        <v>5</v>
      </c>
      <c r="E4587">
        <v>4</v>
      </c>
      <c r="F4587">
        <v>8</v>
      </c>
      <c r="G4587">
        <v>9</v>
      </c>
      <c r="H4587">
        <v>1</v>
      </c>
      <c r="I4587">
        <v>4.22</v>
      </c>
      <c r="J4587" t="s">
        <v>143</v>
      </c>
      <c r="K4587">
        <v>34.409999999999997</v>
      </c>
      <c r="L4587">
        <v>1353</v>
      </c>
      <c r="M4587">
        <v>7.34</v>
      </c>
      <c r="N4587" t="s">
        <v>143</v>
      </c>
      <c r="O4587">
        <v>42.47</v>
      </c>
      <c r="P4587" t="s">
        <v>35</v>
      </c>
      <c r="Q4587" t="s">
        <v>77</v>
      </c>
      <c r="R4587" t="s">
        <v>76</v>
      </c>
    </row>
    <row r="4588" spans="1:18" x14ac:dyDescent="0.25">
      <c r="A4588">
        <v>469</v>
      </c>
      <c r="B4588">
        <v>17</v>
      </c>
      <c r="C4588">
        <v>8</v>
      </c>
      <c r="D4588">
        <v>8</v>
      </c>
      <c r="E4588">
        <v>2</v>
      </c>
      <c r="F4588">
        <v>3</v>
      </c>
      <c r="G4588">
        <v>6</v>
      </c>
      <c r="H4588">
        <v>1</v>
      </c>
      <c r="I4588">
        <v>4.13</v>
      </c>
      <c r="J4588" t="s">
        <v>143</v>
      </c>
      <c r="K4588">
        <v>25.33</v>
      </c>
      <c r="L4588">
        <v>602</v>
      </c>
      <c r="M4588">
        <v>2.46</v>
      </c>
      <c r="N4588" t="s">
        <v>143</v>
      </c>
      <c r="O4588">
        <v>4</v>
      </c>
      <c r="P4588" t="s">
        <v>52</v>
      </c>
      <c r="Q4588" t="s">
        <v>77</v>
      </c>
      <c r="R4588" t="s">
        <v>76</v>
      </c>
    </row>
    <row r="4589" spans="1:18" x14ac:dyDescent="0.25">
      <c r="A4589">
        <v>476</v>
      </c>
      <c r="B4589">
        <v>17</v>
      </c>
      <c r="C4589">
        <v>11</v>
      </c>
      <c r="D4589">
        <v>11</v>
      </c>
      <c r="E4589">
        <v>9</v>
      </c>
      <c r="F4589">
        <v>9</v>
      </c>
      <c r="G4589">
        <v>2</v>
      </c>
      <c r="H4589">
        <v>1</v>
      </c>
      <c r="I4589">
        <v>4.8</v>
      </c>
      <c r="J4589" t="s">
        <v>143</v>
      </c>
      <c r="K4589">
        <v>9.49</v>
      </c>
      <c r="L4589">
        <v>55</v>
      </c>
      <c r="M4589">
        <v>2.38</v>
      </c>
      <c r="N4589" t="s">
        <v>143</v>
      </c>
      <c r="O4589">
        <v>46.9</v>
      </c>
      <c r="P4589" t="s">
        <v>71</v>
      </c>
      <c r="Q4589" t="s">
        <v>77</v>
      </c>
      <c r="R4589" t="s">
        <v>76</v>
      </c>
    </row>
    <row r="4590" spans="1:18" x14ac:dyDescent="0.25">
      <c r="A4590">
        <v>487</v>
      </c>
      <c r="B4590">
        <v>2</v>
      </c>
      <c r="C4590">
        <v>12</v>
      </c>
      <c r="D4590">
        <v>9</v>
      </c>
      <c r="E4590">
        <v>9</v>
      </c>
      <c r="F4590">
        <v>5</v>
      </c>
      <c r="G4590">
        <v>6</v>
      </c>
      <c r="H4590">
        <v>1</v>
      </c>
      <c r="I4590">
        <v>4.01</v>
      </c>
      <c r="J4590" t="s">
        <v>143</v>
      </c>
      <c r="K4590">
        <v>6.22</v>
      </c>
      <c r="L4590">
        <v>336</v>
      </c>
      <c r="M4590">
        <v>3.46</v>
      </c>
      <c r="N4590" t="s">
        <v>143</v>
      </c>
      <c r="O4590">
        <v>38.479999999999997</v>
      </c>
      <c r="P4590" t="s">
        <v>22</v>
      </c>
      <c r="Q4590" t="s">
        <v>77</v>
      </c>
      <c r="R4590" t="s">
        <v>76</v>
      </c>
    </row>
    <row r="4591" spans="1:18" x14ac:dyDescent="0.25">
      <c r="A4591">
        <v>492</v>
      </c>
      <c r="B4591">
        <v>9</v>
      </c>
      <c r="C4591">
        <v>1</v>
      </c>
      <c r="D4591">
        <v>8</v>
      </c>
      <c r="E4591">
        <v>8</v>
      </c>
      <c r="F4591">
        <v>8</v>
      </c>
      <c r="G4591">
        <v>3</v>
      </c>
      <c r="H4591">
        <v>1</v>
      </c>
      <c r="I4591">
        <v>4.84</v>
      </c>
      <c r="J4591" t="s">
        <v>143</v>
      </c>
      <c r="K4591">
        <v>7.52</v>
      </c>
      <c r="L4591">
        <v>359</v>
      </c>
      <c r="M4591">
        <v>5.37</v>
      </c>
      <c r="N4591" t="s">
        <v>143</v>
      </c>
      <c r="O4591">
        <v>50.48</v>
      </c>
      <c r="P4591" t="s">
        <v>69</v>
      </c>
      <c r="Q4591" t="s">
        <v>77</v>
      </c>
      <c r="R4591" t="s">
        <v>76</v>
      </c>
    </row>
    <row r="4592" spans="1:18" x14ac:dyDescent="0.25">
      <c r="A4592">
        <v>498</v>
      </c>
      <c r="B4592">
        <v>17</v>
      </c>
      <c r="C4592">
        <v>10</v>
      </c>
      <c r="D4592">
        <v>10</v>
      </c>
      <c r="E4592">
        <v>5</v>
      </c>
      <c r="F4592">
        <v>2</v>
      </c>
      <c r="G4592">
        <v>4</v>
      </c>
      <c r="H4592">
        <v>1</v>
      </c>
      <c r="I4592">
        <v>4.2699999999999996</v>
      </c>
      <c r="J4592" t="s">
        <v>143</v>
      </c>
      <c r="K4592">
        <v>10.83</v>
      </c>
      <c r="L4592">
        <v>303</v>
      </c>
      <c r="M4592">
        <v>3.93</v>
      </c>
      <c r="N4592" t="s">
        <v>143</v>
      </c>
      <c r="O4592">
        <v>8.9</v>
      </c>
      <c r="P4592" t="s">
        <v>28</v>
      </c>
      <c r="Q4592" t="s">
        <v>77</v>
      </c>
      <c r="R4592" t="s">
        <v>76</v>
      </c>
    </row>
    <row r="4593" spans="1:18" x14ac:dyDescent="0.25">
      <c r="A4593">
        <v>500</v>
      </c>
      <c r="B4593">
        <v>17</v>
      </c>
      <c r="C4593">
        <v>1</v>
      </c>
      <c r="D4593">
        <v>2</v>
      </c>
      <c r="E4593">
        <v>5</v>
      </c>
      <c r="F4593">
        <v>9</v>
      </c>
      <c r="G4593">
        <v>2</v>
      </c>
      <c r="H4593">
        <v>1</v>
      </c>
      <c r="I4593">
        <v>4.2300000000000004</v>
      </c>
      <c r="J4593" t="s">
        <v>143</v>
      </c>
      <c r="K4593">
        <v>12.21</v>
      </c>
      <c r="L4593">
        <v>231</v>
      </c>
      <c r="M4593">
        <v>7.89</v>
      </c>
      <c r="N4593" t="s">
        <v>143</v>
      </c>
      <c r="O4593">
        <v>42.4</v>
      </c>
      <c r="P4593" t="s">
        <v>54</v>
      </c>
      <c r="Q4593" t="s">
        <v>77</v>
      </c>
      <c r="R4593" t="s">
        <v>76</v>
      </c>
    </row>
    <row r="4594" spans="1:18" x14ac:dyDescent="0.25">
      <c r="A4594">
        <v>542</v>
      </c>
      <c r="B4594">
        <v>8</v>
      </c>
      <c r="C4594">
        <v>4</v>
      </c>
      <c r="D4594">
        <v>10</v>
      </c>
      <c r="E4594">
        <v>8</v>
      </c>
      <c r="F4594">
        <v>1</v>
      </c>
      <c r="G4594">
        <v>9</v>
      </c>
      <c r="H4594">
        <v>1</v>
      </c>
      <c r="I4594">
        <v>4.4400000000000004</v>
      </c>
      <c r="J4594" t="s">
        <v>143</v>
      </c>
      <c r="K4594">
        <v>17.510000000000002</v>
      </c>
      <c r="L4594">
        <v>313</v>
      </c>
      <c r="M4594">
        <v>2.71</v>
      </c>
      <c r="N4594" t="s">
        <v>143</v>
      </c>
      <c r="O4594">
        <v>62.85</v>
      </c>
      <c r="P4594" t="s">
        <v>58</v>
      </c>
      <c r="Q4594" t="s">
        <v>77</v>
      </c>
      <c r="R4594" t="s">
        <v>76</v>
      </c>
    </row>
    <row r="4595" spans="1:18" x14ac:dyDescent="0.25">
      <c r="A4595">
        <v>605</v>
      </c>
      <c r="B4595">
        <v>6</v>
      </c>
      <c r="C4595">
        <v>9</v>
      </c>
      <c r="D4595">
        <v>1</v>
      </c>
      <c r="E4595">
        <v>7</v>
      </c>
      <c r="F4595">
        <v>7</v>
      </c>
      <c r="G4595">
        <v>6</v>
      </c>
      <c r="H4595">
        <v>1</v>
      </c>
      <c r="I4595">
        <v>4.58</v>
      </c>
      <c r="J4595" t="s">
        <v>143</v>
      </c>
      <c r="K4595">
        <v>9.14</v>
      </c>
      <c r="L4595">
        <v>178</v>
      </c>
      <c r="M4595">
        <v>10.199999999999999</v>
      </c>
      <c r="N4595" t="s">
        <v>143</v>
      </c>
      <c r="O4595">
        <v>12.75</v>
      </c>
      <c r="P4595" t="s">
        <v>68</v>
      </c>
      <c r="Q4595" t="s">
        <v>77</v>
      </c>
      <c r="R4595" t="s">
        <v>76</v>
      </c>
    </row>
    <row r="4596" spans="1:18" x14ac:dyDescent="0.25">
      <c r="A4596">
        <v>686</v>
      </c>
      <c r="B4596">
        <v>11</v>
      </c>
      <c r="C4596">
        <v>7</v>
      </c>
      <c r="D4596">
        <v>2</v>
      </c>
      <c r="E4596">
        <v>7</v>
      </c>
      <c r="F4596">
        <v>6</v>
      </c>
      <c r="G4596">
        <v>4</v>
      </c>
      <c r="H4596">
        <v>1</v>
      </c>
      <c r="I4596">
        <v>4.46</v>
      </c>
      <c r="J4596" t="s">
        <v>143</v>
      </c>
      <c r="K4596">
        <v>19.39</v>
      </c>
      <c r="L4596">
        <v>1593</v>
      </c>
      <c r="M4596">
        <v>5.52</v>
      </c>
      <c r="N4596" t="s">
        <v>143</v>
      </c>
      <c r="O4596">
        <v>56.12</v>
      </c>
      <c r="P4596" t="s">
        <v>25</v>
      </c>
      <c r="Q4596" t="s">
        <v>77</v>
      </c>
      <c r="R4596" t="s">
        <v>76</v>
      </c>
    </row>
    <row r="4597" spans="1:18" x14ac:dyDescent="0.25">
      <c r="A4597">
        <v>746</v>
      </c>
      <c r="B4597">
        <v>10</v>
      </c>
      <c r="C4597">
        <v>1</v>
      </c>
      <c r="D4597">
        <v>8</v>
      </c>
      <c r="E4597">
        <v>7</v>
      </c>
      <c r="F4597">
        <v>8</v>
      </c>
      <c r="G4597">
        <v>1</v>
      </c>
      <c r="H4597">
        <v>1</v>
      </c>
      <c r="I4597">
        <v>4.0199999999999996</v>
      </c>
      <c r="J4597" t="s">
        <v>143</v>
      </c>
      <c r="K4597">
        <v>28.24</v>
      </c>
      <c r="L4597">
        <v>1246</v>
      </c>
      <c r="M4597">
        <v>1.37</v>
      </c>
      <c r="N4597" t="s">
        <v>143</v>
      </c>
      <c r="O4597">
        <v>0.46</v>
      </c>
      <c r="P4597" t="s">
        <v>55</v>
      </c>
      <c r="Q4597" t="s">
        <v>77</v>
      </c>
      <c r="R4597" t="s">
        <v>76</v>
      </c>
    </row>
    <row r="4598" spans="1:18" x14ac:dyDescent="0.25">
      <c r="A4598">
        <v>759</v>
      </c>
      <c r="B4598">
        <v>1</v>
      </c>
      <c r="C4598">
        <v>8</v>
      </c>
      <c r="D4598">
        <v>3</v>
      </c>
      <c r="E4598">
        <v>1</v>
      </c>
      <c r="F4598">
        <v>2</v>
      </c>
      <c r="G4598">
        <v>6</v>
      </c>
      <c r="H4598">
        <v>1</v>
      </c>
      <c r="I4598">
        <v>4.03</v>
      </c>
      <c r="J4598" t="s">
        <v>143</v>
      </c>
      <c r="K4598">
        <v>11.34</v>
      </c>
      <c r="L4598">
        <v>468</v>
      </c>
      <c r="M4598">
        <v>3.25</v>
      </c>
      <c r="N4598" t="s">
        <v>143</v>
      </c>
      <c r="O4598">
        <v>35.42</v>
      </c>
      <c r="P4598" t="s">
        <v>51</v>
      </c>
      <c r="Q4598" t="s">
        <v>77</v>
      </c>
      <c r="R4598" t="s">
        <v>76</v>
      </c>
    </row>
    <row r="4599" spans="1:18" x14ac:dyDescent="0.25">
      <c r="A4599">
        <v>802</v>
      </c>
      <c r="B4599">
        <v>14</v>
      </c>
      <c r="C4599">
        <v>2</v>
      </c>
      <c r="D4599">
        <v>4</v>
      </c>
      <c r="E4599">
        <v>4</v>
      </c>
      <c r="F4599">
        <v>2</v>
      </c>
      <c r="G4599">
        <v>8</v>
      </c>
      <c r="H4599">
        <v>1</v>
      </c>
      <c r="I4599">
        <v>4.03</v>
      </c>
      <c r="J4599" t="s">
        <v>143</v>
      </c>
      <c r="K4599">
        <v>1.1499999999999999</v>
      </c>
      <c r="L4599">
        <v>161</v>
      </c>
      <c r="M4599">
        <v>2.6</v>
      </c>
      <c r="N4599" t="s">
        <v>143</v>
      </c>
      <c r="O4599">
        <v>44.8</v>
      </c>
      <c r="P4599" t="s">
        <v>24</v>
      </c>
      <c r="Q4599" t="s">
        <v>77</v>
      </c>
      <c r="R4599" t="s">
        <v>76</v>
      </c>
    </row>
    <row r="4600" spans="1:18" x14ac:dyDescent="0.25">
      <c r="A4600">
        <v>813</v>
      </c>
      <c r="B4600">
        <v>19</v>
      </c>
      <c r="C4600">
        <v>10</v>
      </c>
      <c r="D4600">
        <v>6</v>
      </c>
      <c r="E4600">
        <v>5</v>
      </c>
      <c r="F4600">
        <v>8</v>
      </c>
      <c r="G4600">
        <v>8</v>
      </c>
      <c r="H4600">
        <v>1</v>
      </c>
      <c r="I4600">
        <v>4.17</v>
      </c>
      <c r="J4600" t="s">
        <v>143</v>
      </c>
      <c r="K4600">
        <v>21.72</v>
      </c>
      <c r="L4600">
        <v>105</v>
      </c>
      <c r="M4600">
        <v>5.22</v>
      </c>
      <c r="N4600" t="s">
        <v>143</v>
      </c>
      <c r="O4600">
        <v>21.82</v>
      </c>
      <c r="P4600" t="s">
        <v>59</v>
      </c>
      <c r="Q4600" t="s">
        <v>77</v>
      </c>
      <c r="R4600" t="s">
        <v>76</v>
      </c>
    </row>
    <row r="4601" spans="1:18" x14ac:dyDescent="0.25">
      <c r="A4601">
        <v>815</v>
      </c>
      <c r="B4601">
        <v>6</v>
      </c>
      <c r="C4601">
        <v>1</v>
      </c>
      <c r="D4601">
        <v>6</v>
      </c>
      <c r="E4601">
        <v>1</v>
      </c>
      <c r="F4601">
        <v>2</v>
      </c>
      <c r="G4601">
        <v>5</v>
      </c>
      <c r="H4601">
        <v>1</v>
      </c>
      <c r="I4601">
        <v>4.01</v>
      </c>
      <c r="J4601" t="s">
        <v>143</v>
      </c>
      <c r="K4601">
        <v>8.52</v>
      </c>
      <c r="L4601">
        <v>54</v>
      </c>
      <c r="M4601">
        <v>3.55</v>
      </c>
      <c r="N4601" t="s">
        <v>143</v>
      </c>
      <c r="O4601">
        <v>28.41</v>
      </c>
      <c r="P4601" t="s">
        <v>36</v>
      </c>
      <c r="Q4601" t="s">
        <v>77</v>
      </c>
      <c r="R4601" t="s">
        <v>76</v>
      </c>
    </row>
    <row r="4602" spans="1:18" x14ac:dyDescent="0.25">
      <c r="A4602">
        <v>817</v>
      </c>
      <c r="B4602">
        <v>8</v>
      </c>
      <c r="C4602">
        <v>3</v>
      </c>
      <c r="D4602">
        <v>4</v>
      </c>
      <c r="E4602">
        <v>1</v>
      </c>
      <c r="F4602">
        <v>2</v>
      </c>
      <c r="G4602">
        <v>3</v>
      </c>
      <c r="H4602">
        <v>1</v>
      </c>
      <c r="I4602">
        <v>4.07</v>
      </c>
      <c r="J4602" t="s">
        <v>143</v>
      </c>
      <c r="K4602">
        <v>8.42</v>
      </c>
      <c r="L4602">
        <v>2548</v>
      </c>
      <c r="M4602">
        <v>0.72</v>
      </c>
      <c r="N4602" t="s">
        <v>143</v>
      </c>
      <c r="O4602">
        <v>55.37</v>
      </c>
      <c r="P4602" t="s">
        <v>68</v>
      </c>
      <c r="Q4602" t="s">
        <v>77</v>
      </c>
      <c r="R4602" t="s">
        <v>76</v>
      </c>
    </row>
    <row r="4603" spans="1:18" x14ac:dyDescent="0.25">
      <c r="A4603">
        <v>834</v>
      </c>
      <c r="B4603">
        <v>18</v>
      </c>
      <c r="C4603">
        <v>5</v>
      </c>
      <c r="D4603">
        <v>6</v>
      </c>
      <c r="E4603">
        <v>1</v>
      </c>
      <c r="F4603">
        <v>3</v>
      </c>
      <c r="G4603">
        <v>6</v>
      </c>
      <c r="H4603">
        <v>1</v>
      </c>
      <c r="I4603">
        <v>4.21</v>
      </c>
      <c r="J4603" t="s">
        <v>143</v>
      </c>
      <c r="K4603">
        <v>12.06</v>
      </c>
      <c r="L4603">
        <v>242</v>
      </c>
      <c r="M4603">
        <v>9.4499999999999993</v>
      </c>
      <c r="N4603" t="s">
        <v>143</v>
      </c>
      <c r="O4603">
        <v>26.42</v>
      </c>
      <c r="P4603" t="s">
        <v>61</v>
      </c>
      <c r="Q4603" t="s">
        <v>77</v>
      </c>
      <c r="R4603" t="s">
        <v>76</v>
      </c>
    </row>
    <row r="4604" spans="1:18" x14ac:dyDescent="0.25">
      <c r="A4604">
        <v>851</v>
      </c>
      <c r="B4604">
        <v>7</v>
      </c>
      <c r="C4604">
        <v>4</v>
      </c>
      <c r="D4604">
        <v>6</v>
      </c>
      <c r="E4604">
        <v>4</v>
      </c>
      <c r="F4604">
        <v>1</v>
      </c>
      <c r="G4604">
        <v>6</v>
      </c>
      <c r="H4604">
        <v>1</v>
      </c>
      <c r="I4604">
        <v>4.47</v>
      </c>
      <c r="J4604" t="s">
        <v>143</v>
      </c>
      <c r="K4604">
        <v>18.54</v>
      </c>
      <c r="L4604">
        <v>387</v>
      </c>
      <c r="M4604">
        <v>1.38</v>
      </c>
      <c r="N4604" t="s">
        <v>143</v>
      </c>
      <c r="O4604">
        <v>43.21</v>
      </c>
      <c r="P4604" t="s">
        <v>43</v>
      </c>
      <c r="Q4604" t="s">
        <v>77</v>
      </c>
      <c r="R4604" t="s">
        <v>76</v>
      </c>
    </row>
    <row r="4605" spans="1:18" x14ac:dyDescent="0.25">
      <c r="A4605">
        <v>852</v>
      </c>
      <c r="B4605">
        <v>8</v>
      </c>
      <c r="C4605">
        <v>2</v>
      </c>
      <c r="D4605">
        <v>11</v>
      </c>
      <c r="E4605">
        <v>3</v>
      </c>
      <c r="F4605">
        <v>9</v>
      </c>
      <c r="G4605">
        <v>6</v>
      </c>
      <c r="H4605">
        <v>1</v>
      </c>
      <c r="I4605">
        <v>4.43</v>
      </c>
      <c r="J4605" t="s">
        <v>143</v>
      </c>
      <c r="K4605">
        <v>6.59</v>
      </c>
      <c r="L4605">
        <v>1686</v>
      </c>
      <c r="M4605">
        <v>3.43</v>
      </c>
      <c r="N4605" t="s">
        <v>143</v>
      </c>
      <c r="O4605">
        <v>25.98</v>
      </c>
      <c r="P4605" t="s">
        <v>58</v>
      </c>
      <c r="Q4605" t="s">
        <v>77</v>
      </c>
      <c r="R4605" t="s">
        <v>76</v>
      </c>
    </row>
    <row r="4606" spans="1:18" x14ac:dyDescent="0.25">
      <c r="A4606">
        <v>853</v>
      </c>
      <c r="B4606">
        <v>7</v>
      </c>
      <c r="C4606">
        <v>10</v>
      </c>
      <c r="D4606">
        <v>4</v>
      </c>
      <c r="E4606">
        <v>9</v>
      </c>
      <c r="F4606">
        <v>4</v>
      </c>
      <c r="G4606">
        <v>2</v>
      </c>
      <c r="H4606">
        <v>1</v>
      </c>
      <c r="I4606">
        <v>4.4000000000000004</v>
      </c>
      <c r="J4606" t="s">
        <v>143</v>
      </c>
      <c r="K4606">
        <v>11.51</v>
      </c>
      <c r="L4606">
        <v>766</v>
      </c>
      <c r="M4606">
        <v>2.88</v>
      </c>
      <c r="N4606" t="s">
        <v>143</v>
      </c>
      <c r="O4606">
        <v>38.1</v>
      </c>
      <c r="P4606" t="s">
        <v>26</v>
      </c>
      <c r="Q4606" t="s">
        <v>77</v>
      </c>
      <c r="R4606" t="s">
        <v>76</v>
      </c>
    </row>
    <row r="4607" spans="1:18" x14ac:dyDescent="0.25">
      <c r="A4607">
        <v>876</v>
      </c>
      <c r="B4607">
        <v>7</v>
      </c>
      <c r="C4607">
        <v>12</v>
      </c>
      <c r="D4607">
        <v>7</v>
      </c>
      <c r="E4607">
        <v>5</v>
      </c>
      <c r="F4607">
        <v>8</v>
      </c>
      <c r="G4607">
        <v>2</v>
      </c>
      <c r="H4607">
        <v>1</v>
      </c>
      <c r="I4607">
        <v>4.08</v>
      </c>
      <c r="J4607" t="s">
        <v>143</v>
      </c>
      <c r="K4607">
        <v>1.58</v>
      </c>
      <c r="L4607">
        <v>3930</v>
      </c>
      <c r="M4607">
        <v>5.21</v>
      </c>
      <c r="N4607" t="s">
        <v>143</v>
      </c>
      <c r="O4607">
        <v>24.15</v>
      </c>
      <c r="P4607" t="s">
        <v>18</v>
      </c>
      <c r="Q4607" t="s">
        <v>77</v>
      </c>
      <c r="R4607" t="s">
        <v>76</v>
      </c>
    </row>
    <row r="4608" spans="1:18" x14ac:dyDescent="0.25">
      <c r="A4608">
        <v>882</v>
      </c>
      <c r="B4608">
        <v>20</v>
      </c>
      <c r="C4608">
        <v>7</v>
      </c>
      <c r="D4608">
        <v>6</v>
      </c>
      <c r="E4608">
        <v>6</v>
      </c>
      <c r="F4608">
        <v>6</v>
      </c>
      <c r="G4608">
        <v>6</v>
      </c>
      <c r="H4608">
        <v>1</v>
      </c>
      <c r="I4608">
        <v>4.26</v>
      </c>
      <c r="J4608" t="s">
        <v>143</v>
      </c>
      <c r="K4608">
        <v>14.25</v>
      </c>
      <c r="L4608">
        <v>202</v>
      </c>
      <c r="M4608">
        <v>6.26</v>
      </c>
      <c r="N4608" t="s">
        <v>143</v>
      </c>
      <c r="O4608">
        <v>50.74</v>
      </c>
      <c r="P4608" t="s">
        <v>39</v>
      </c>
      <c r="Q4608" t="s">
        <v>77</v>
      </c>
      <c r="R4608" t="s">
        <v>76</v>
      </c>
    </row>
    <row r="4609" spans="1:18" x14ac:dyDescent="0.25">
      <c r="A4609">
        <v>906</v>
      </c>
      <c r="B4609">
        <v>13</v>
      </c>
      <c r="C4609">
        <v>8</v>
      </c>
      <c r="D4609">
        <v>11</v>
      </c>
      <c r="E4609">
        <v>7</v>
      </c>
      <c r="F4609">
        <v>6</v>
      </c>
      <c r="G4609">
        <v>9</v>
      </c>
      <c r="H4609">
        <v>1</v>
      </c>
      <c r="I4609">
        <v>4.53</v>
      </c>
      <c r="J4609" t="s">
        <v>143</v>
      </c>
      <c r="K4609">
        <v>3.68</v>
      </c>
      <c r="L4609">
        <v>740</v>
      </c>
      <c r="M4609">
        <v>3.48</v>
      </c>
      <c r="N4609" t="s">
        <v>143</v>
      </c>
      <c r="O4609">
        <v>32.04</v>
      </c>
      <c r="P4609" t="s">
        <v>60</v>
      </c>
      <c r="Q4609" t="s">
        <v>77</v>
      </c>
      <c r="R4609" t="s">
        <v>76</v>
      </c>
    </row>
    <row r="4610" spans="1:18" x14ac:dyDescent="0.25">
      <c r="A4610">
        <v>918</v>
      </c>
      <c r="B4610">
        <v>4</v>
      </c>
      <c r="C4610">
        <v>2</v>
      </c>
      <c r="D4610">
        <v>3</v>
      </c>
      <c r="E4610">
        <v>9</v>
      </c>
      <c r="F4610">
        <v>8</v>
      </c>
      <c r="G4610">
        <v>9</v>
      </c>
      <c r="H4610">
        <v>1</v>
      </c>
      <c r="I4610">
        <v>4.57</v>
      </c>
      <c r="J4610" t="s">
        <v>143</v>
      </c>
      <c r="K4610">
        <v>40.47</v>
      </c>
      <c r="L4610">
        <v>881</v>
      </c>
      <c r="M4610">
        <v>2.39</v>
      </c>
      <c r="N4610" t="s">
        <v>143</v>
      </c>
      <c r="O4610">
        <v>24.5</v>
      </c>
      <c r="P4610" t="s">
        <v>42</v>
      </c>
      <c r="Q4610" t="s">
        <v>77</v>
      </c>
      <c r="R4610" t="s">
        <v>76</v>
      </c>
    </row>
    <row r="4611" spans="1:18" x14ac:dyDescent="0.25">
      <c r="A4611">
        <v>945</v>
      </c>
      <c r="B4611">
        <v>12</v>
      </c>
      <c r="C4611">
        <v>6</v>
      </c>
      <c r="D4611">
        <v>5</v>
      </c>
      <c r="E4611">
        <v>2</v>
      </c>
      <c r="F4611">
        <v>9</v>
      </c>
      <c r="G4611">
        <v>6</v>
      </c>
      <c r="H4611">
        <v>1</v>
      </c>
      <c r="I4611">
        <v>4.41</v>
      </c>
      <c r="J4611" t="s">
        <v>143</v>
      </c>
      <c r="K4611">
        <v>25.66</v>
      </c>
      <c r="L4611">
        <v>316</v>
      </c>
      <c r="M4611">
        <v>2.84</v>
      </c>
      <c r="N4611" t="s">
        <v>143</v>
      </c>
      <c r="O4611">
        <v>37.89</v>
      </c>
      <c r="P4611" t="s">
        <v>26</v>
      </c>
      <c r="Q4611" t="s">
        <v>77</v>
      </c>
      <c r="R4611" t="s">
        <v>76</v>
      </c>
    </row>
    <row r="4612" spans="1:18" x14ac:dyDescent="0.25">
      <c r="A4612">
        <v>951</v>
      </c>
      <c r="B4612">
        <v>6</v>
      </c>
      <c r="C4612">
        <v>8</v>
      </c>
      <c r="D4612">
        <v>9</v>
      </c>
      <c r="E4612">
        <v>7</v>
      </c>
      <c r="F4612">
        <v>5</v>
      </c>
      <c r="G4612">
        <v>3</v>
      </c>
      <c r="H4612">
        <v>1</v>
      </c>
      <c r="I4612">
        <v>4.49</v>
      </c>
      <c r="J4612" t="s">
        <v>143</v>
      </c>
      <c r="K4612">
        <v>11.55</v>
      </c>
      <c r="L4612">
        <v>225</v>
      </c>
      <c r="M4612">
        <v>2.5499999999999998</v>
      </c>
      <c r="N4612" t="s">
        <v>143</v>
      </c>
      <c r="O4612">
        <v>31.88</v>
      </c>
      <c r="P4612" t="s">
        <v>47</v>
      </c>
      <c r="Q4612" t="s">
        <v>77</v>
      </c>
      <c r="R4612" t="s">
        <v>76</v>
      </c>
    </row>
    <row r="4613" spans="1:18" x14ac:dyDescent="0.25">
      <c r="A4613">
        <v>963</v>
      </c>
      <c r="B4613">
        <v>18</v>
      </c>
      <c r="C4613">
        <v>12</v>
      </c>
      <c r="D4613">
        <v>6</v>
      </c>
      <c r="E4613">
        <v>2</v>
      </c>
      <c r="F4613">
        <v>8</v>
      </c>
      <c r="G4613">
        <v>5</v>
      </c>
      <c r="H4613">
        <v>1</v>
      </c>
      <c r="I4613">
        <v>4.18</v>
      </c>
      <c r="J4613" t="s">
        <v>143</v>
      </c>
      <c r="K4613">
        <v>2.42</v>
      </c>
      <c r="L4613">
        <v>725</v>
      </c>
      <c r="M4613">
        <v>1.9</v>
      </c>
      <c r="N4613" t="s">
        <v>143</v>
      </c>
      <c r="O4613">
        <v>41.41</v>
      </c>
      <c r="P4613" t="s">
        <v>38</v>
      </c>
      <c r="Q4613" t="s">
        <v>77</v>
      </c>
      <c r="R4613" t="s">
        <v>76</v>
      </c>
    </row>
    <row r="4614" spans="1:18" x14ac:dyDescent="0.25">
      <c r="A4614">
        <v>967</v>
      </c>
      <c r="B4614">
        <v>4</v>
      </c>
      <c r="C4614">
        <v>5</v>
      </c>
      <c r="D4614">
        <v>6</v>
      </c>
      <c r="E4614">
        <v>2</v>
      </c>
      <c r="F4614">
        <v>2</v>
      </c>
      <c r="G4614">
        <v>3</v>
      </c>
      <c r="H4614">
        <v>1</v>
      </c>
      <c r="I4614">
        <v>4.28</v>
      </c>
      <c r="J4614" t="s">
        <v>143</v>
      </c>
      <c r="K4614">
        <v>4.8499999999999996</v>
      </c>
      <c r="L4614">
        <v>646</v>
      </c>
      <c r="M4614">
        <v>6.7</v>
      </c>
      <c r="N4614" t="s">
        <v>143</v>
      </c>
      <c r="O4614">
        <v>9.1300000000000008</v>
      </c>
      <c r="P4614" t="s">
        <v>60</v>
      </c>
      <c r="Q4614" t="s">
        <v>77</v>
      </c>
      <c r="R4614" t="s">
        <v>76</v>
      </c>
    </row>
    <row r="4615" spans="1:18" x14ac:dyDescent="0.25">
      <c r="A4615">
        <v>1101</v>
      </c>
      <c r="B4615">
        <v>4</v>
      </c>
      <c r="C4615">
        <v>8</v>
      </c>
      <c r="D4615">
        <v>2</v>
      </c>
      <c r="E4615">
        <v>6</v>
      </c>
      <c r="F4615">
        <v>1</v>
      </c>
      <c r="G4615">
        <v>4</v>
      </c>
      <c r="H4615">
        <v>1</v>
      </c>
      <c r="I4615">
        <v>4.13</v>
      </c>
      <c r="J4615" t="s">
        <v>143</v>
      </c>
      <c r="K4615">
        <v>28.34</v>
      </c>
      <c r="L4615">
        <v>407</v>
      </c>
      <c r="M4615">
        <v>1.1399999999999999</v>
      </c>
      <c r="N4615" t="s">
        <v>143</v>
      </c>
      <c r="O4615">
        <v>29.05</v>
      </c>
      <c r="P4615" t="s">
        <v>65</v>
      </c>
      <c r="Q4615" t="s">
        <v>77</v>
      </c>
      <c r="R4615" t="s">
        <v>76</v>
      </c>
    </row>
    <row r="4616" spans="1:18" x14ac:dyDescent="0.25">
      <c r="A4616">
        <v>1211</v>
      </c>
      <c r="B4616">
        <v>4</v>
      </c>
      <c r="C4616">
        <v>8</v>
      </c>
      <c r="D4616">
        <v>2</v>
      </c>
      <c r="E4616">
        <v>6</v>
      </c>
      <c r="F4616">
        <v>7</v>
      </c>
      <c r="G4616">
        <v>3</v>
      </c>
      <c r="H4616">
        <v>1</v>
      </c>
      <c r="I4616">
        <v>4.74</v>
      </c>
      <c r="J4616" t="s">
        <v>143</v>
      </c>
      <c r="K4616">
        <v>38.4</v>
      </c>
      <c r="L4616">
        <v>179</v>
      </c>
      <c r="M4616">
        <v>7.55</v>
      </c>
      <c r="N4616" t="s">
        <v>143</v>
      </c>
      <c r="O4616">
        <v>47.52</v>
      </c>
      <c r="P4616" t="s">
        <v>34</v>
      </c>
      <c r="Q4616" t="s">
        <v>77</v>
      </c>
      <c r="R4616" t="s">
        <v>76</v>
      </c>
    </row>
    <row r="4617" spans="1:18" x14ac:dyDescent="0.25">
      <c r="A4617">
        <v>1260</v>
      </c>
      <c r="B4617">
        <v>16</v>
      </c>
      <c r="C4617">
        <v>8</v>
      </c>
      <c r="D4617">
        <v>3</v>
      </c>
      <c r="E4617">
        <v>3</v>
      </c>
      <c r="F4617">
        <v>5</v>
      </c>
      <c r="G4617">
        <v>8</v>
      </c>
      <c r="H4617">
        <v>1</v>
      </c>
      <c r="I4617">
        <v>4.1100000000000003</v>
      </c>
      <c r="J4617" t="s">
        <v>143</v>
      </c>
      <c r="K4617">
        <v>6.61</v>
      </c>
      <c r="L4617">
        <v>86</v>
      </c>
      <c r="M4617">
        <v>2.9</v>
      </c>
      <c r="N4617" t="s">
        <v>143</v>
      </c>
      <c r="O4617">
        <v>27.31</v>
      </c>
      <c r="P4617" t="s">
        <v>58</v>
      </c>
      <c r="Q4617" t="s">
        <v>77</v>
      </c>
      <c r="R4617" t="s">
        <v>76</v>
      </c>
    </row>
    <row r="4618" spans="1:18" x14ac:dyDescent="0.25">
      <c r="A4618">
        <v>1262</v>
      </c>
      <c r="B4618">
        <v>20</v>
      </c>
      <c r="C4618">
        <v>4</v>
      </c>
      <c r="D4618">
        <v>10</v>
      </c>
      <c r="E4618">
        <v>3</v>
      </c>
      <c r="F4618">
        <v>7</v>
      </c>
      <c r="G4618">
        <v>3</v>
      </c>
      <c r="H4618">
        <v>1</v>
      </c>
      <c r="I4618">
        <v>4.38</v>
      </c>
      <c r="J4618" t="s">
        <v>143</v>
      </c>
      <c r="K4618">
        <v>6.86</v>
      </c>
      <c r="L4618">
        <v>866</v>
      </c>
      <c r="M4618">
        <v>3.53</v>
      </c>
      <c r="N4618" t="s">
        <v>143</v>
      </c>
      <c r="O4618">
        <v>39.229999999999997</v>
      </c>
      <c r="P4618" t="s">
        <v>33</v>
      </c>
      <c r="Q4618" t="s">
        <v>77</v>
      </c>
      <c r="R4618" t="s">
        <v>76</v>
      </c>
    </row>
    <row r="4619" spans="1:18" x14ac:dyDescent="0.25">
      <c r="A4619">
        <v>1308</v>
      </c>
      <c r="B4619">
        <v>1</v>
      </c>
      <c r="C4619">
        <v>2</v>
      </c>
      <c r="D4619">
        <v>5</v>
      </c>
      <c r="E4619">
        <v>9</v>
      </c>
      <c r="F4619">
        <v>2</v>
      </c>
      <c r="G4619">
        <v>7</v>
      </c>
      <c r="H4619">
        <v>1</v>
      </c>
      <c r="I4619">
        <v>4.24</v>
      </c>
      <c r="J4619" t="s">
        <v>143</v>
      </c>
      <c r="K4619">
        <v>6.22</v>
      </c>
      <c r="L4619">
        <v>744</v>
      </c>
      <c r="M4619">
        <v>2.4300000000000002</v>
      </c>
      <c r="N4619" t="s">
        <v>143</v>
      </c>
      <c r="O4619">
        <v>22.05</v>
      </c>
      <c r="P4619" t="s">
        <v>48</v>
      </c>
      <c r="Q4619" t="s">
        <v>77</v>
      </c>
      <c r="R4619" t="s">
        <v>76</v>
      </c>
    </row>
    <row r="4620" spans="1:18" x14ac:dyDescent="0.25">
      <c r="A4620">
        <v>1316</v>
      </c>
      <c r="B4620">
        <v>16</v>
      </c>
      <c r="C4620">
        <v>4</v>
      </c>
      <c r="D4620">
        <v>10</v>
      </c>
      <c r="E4620">
        <v>8</v>
      </c>
      <c r="F4620">
        <v>5</v>
      </c>
      <c r="G4620">
        <v>8</v>
      </c>
      <c r="H4620">
        <v>1</v>
      </c>
      <c r="I4620">
        <v>4.54</v>
      </c>
      <c r="J4620" t="s">
        <v>143</v>
      </c>
      <c r="K4620">
        <v>8</v>
      </c>
      <c r="L4620">
        <v>88</v>
      </c>
      <c r="M4620">
        <v>4.57</v>
      </c>
      <c r="N4620" t="s">
        <v>143</v>
      </c>
      <c r="O4620">
        <v>13.5</v>
      </c>
      <c r="P4620" t="s">
        <v>61</v>
      </c>
      <c r="Q4620" t="s">
        <v>77</v>
      </c>
      <c r="R4620" t="s">
        <v>76</v>
      </c>
    </row>
    <row r="4621" spans="1:18" x14ac:dyDescent="0.25">
      <c r="A4621">
        <v>1333</v>
      </c>
      <c r="B4621">
        <v>15</v>
      </c>
      <c r="C4621">
        <v>10</v>
      </c>
      <c r="D4621">
        <v>8</v>
      </c>
      <c r="E4621">
        <v>8</v>
      </c>
      <c r="F4621">
        <v>3</v>
      </c>
      <c r="G4621">
        <v>9</v>
      </c>
      <c r="H4621">
        <v>1</v>
      </c>
      <c r="I4621">
        <v>4.25</v>
      </c>
      <c r="J4621" t="s">
        <v>143</v>
      </c>
      <c r="K4621">
        <v>8.5399999999999991</v>
      </c>
      <c r="L4621">
        <v>908</v>
      </c>
      <c r="M4621">
        <v>0.34</v>
      </c>
      <c r="N4621" t="s">
        <v>143</v>
      </c>
      <c r="O4621">
        <v>26.7</v>
      </c>
      <c r="P4621" t="s">
        <v>45</v>
      </c>
      <c r="Q4621" t="s">
        <v>77</v>
      </c>
      <c r="R4621" t="s">
        <v>76</v>
      </c>
    </row>
    <row r="4622" spans="1:18" x14ac:dyDescent="0.25">
      <c r="A4622">
        <v>1408</v>
      </c>
      <c r="B4622">
        <v>3</v>
      </c>
      <c r="C4622">
        <v>6</v>
      </c>
      <c r="D4622">
        <v>8</v>
      </c>
      <c r="E4622">
        <v>5</v>
      </c>
      <c r="F4622">
        <v>8</v>
      </c>
      <c r="G4622">
        <v>7</v>
      </c>
      <c r="H4622">
        <v>1</v>
      </c>
      <c r="I4622">
        <v>4.5999999999999996</v>
      </c>
      <c r="J4622" t="s">
        <v>143</v>
      </c>
      <c r="K4622">
        <v>3</v>
      </c>
      <c r="L4622">
        <v>94</v>
      </c>
      <c r="M4622">
        <v>0.46</v>
      </c>
      <c r="N4622" t="s">
        <v>143</v>
      </c>
      <c r="O4622">
        <v>29.26</v>
      </c>
      <c r="P4622" t="s">
        <v>24</v>
      </c>
      <c r="Q4622" t="s">
        <v>77</v>
      </c>
      <c r="R4622" t="s">
        <v>76</v>
      </c>
    </row>
    <row r="4623" spans="1:18" x14ac:dyDescent="0.25">
      <c r="A4623">
        <v>1431</v>
      </c>
      <c r="B4623">
        <v>15</v>
      </c>
      <c r="C4623">
        <v>1</v>
      </c>
      <c r="D4623">
        <v>8</v>
      </c>
      <c r="E4623">
        <v>9</v>
      </c>
      <c r="F4623">
        <v>2</v>
      </c>
      <c r="G4623">
        <v>7</v>
      </c>
      <c r="H4623">
        <v>1</v>
      </c>
      <c r="I4623">
        <v>4.12</v>
      </c>
      <c r="J4623" t="s">
        <v>143</v>
      </c>
      <c r="K4623">
        <v>34.99</v>
      </c>
      <c r="L4623">
        <v>116</v>
      </c>
      <c r="M4623">
        <v>7.17</v>
      </c>
      <c r="N4623" t="s">
        <v>143</v>
      </c>
      <c r="O4623">
        <v>30.42</v>
      </c>
      <c r="P4623" t="s">
        <v>22</v>
      </c>
      <c r="Q4623" t="s">
        <v>77</v>
      </c>
      <c r="R4623" t="s">
        <v>76</v>
      </c>
    </row>
    <row r="4624" spans="1:18" x14ac:dyDescent="0.25">
      <c r="A4624">
        <v>1464</v>
      </c>
      <c r="B4624">
        <v>18</v>
      </c>
      <c r="C4624">
        <v>2</v>
      </c>
      <c r="D4624">
        <v>7</v>
      </c>
      <c r="E4624">
        <v>8</v>
      </c>
      <c r="F4624">
        <v>7</v>
      </c>
      <c r="G4624">
        <v>2</v>
      </c>
      <c r="H4624">
        <v>1</v>
      </c>
      <c r="I4624">
        <v>4.8899999999999997</v>
      </c>
      <c r="J4624" t="s">
        <v>143</v>
      </c>
      <c r="K4624">
        <v>5.23</v>
      </c>
      <c r="L4624">
        <v>1182</v>
      </c>
      <c r="M4624">
        <v>4.67</v>
      </c>
      <c r="N4624" t="s">
        <v>143</v>
      </c>
      <c r="O4624">
        <v>16.760000000000002</v>
      </c>
      <c r="P4624" t="s">
        <v>62</v>
      </c>
      <c r="Q4624" t="s">
        <v>77</v>
      </c>
      <c r="R4624" t="s">
        <v>76</v>
      </c>
    </row>
    <row r="4625" spans="1:18" x14ac:dyDescent="0.25">
      <c r="A4625">
        <v>1527</v>
      </c>
      <c r="B4625">
        <v>1</v>
      </c>
      <c r="C4625">
        <v>3</v>
      </c>
      <c r="D4625">
        <v>9</v>
      </c>
      <c r="E4625">
        <v>7</v>
      </c>
      <c r="F4625">
        <v>3</v>
      </c>
      <c r="G4625">
        <v>1</v>
      </c>
      <c r="H4625">
        <v>1</v>
      </c>
      <c r="I4625">
        <v>4.47</v>
      </c>
      <c r="J4625" t="s">
        <v>143</v>
      </c>
      <c r="K4625">
        <v>6.4</v>
      </c>
      <c r="L4625">
        <v>960</v>
      </c>
      <c r="M4625">
        <v>6.96</v>
      </c>
      <c r="N4625" t="s">
        <v>143</v>
      </c>
      <c r="O4625">
        <v>67.48</v>
      </c>
      <c r="P4625" t="s">
        <v>46</v>
      </c>
      <c r="Q4625" t="s">
        <v>77</v>
      </c>
      <c r="R4625" t="s">
        <v>76</v>
      </c>
    </row>
    <row r="4626" spans="1:18" x14ac:dyDescent="0.25">
      <c r="A4626">
        <v>1533</v>
      </c>
      <c r="B4626">
        <v>14</v>
      </c>
      <c r="C4626">
        <v>4</v>
      </c>
      <c r="D4626">
        <v>5</v>
      </c>
      <c r="E4626">
        <v>6</v>
      </c>
      <c r="F4626">
        <v>3</v>
      </c>
      <c r="G4626">
        <v>2</v>
      </c>
      <c r="H4626">
        <v>1</v>
      </c>
      <c r="I4626">
        <v>4.74</v>
      </c>
      <c r="J4626" t="s">
        <v>143</v>
      </c>
      <c r="K4626">
        <v>15.96</v>
      </c>
      <c r="L4626">
        <v>124</v>
      </c>
      <c r="M4626">
        <v>6.35</v>
      </c>
      <c r="N4626" t="s">
        <v>143</v>
      </c>
      <c r="O4626">
        <v>55.8</v>
      </c>
      <c r="P4626" t="s">
        <v>66</v>
      </c>
      <c r="Q4626" t="s">
        <v>77</v>
      </c>
      <c r="R4626" t="s">
        <v>76</v>
      </c>
    </row>
    <row r="4627" spans="1:18" x14ac:dyDescent="0.25">
      <c r="A4627">
        <v>1585</v>
      </c>
      <c r="B4627">
        <v>12</v>
      </c>
      <c r="C4627">
        <v>8</v>
      </c>
      <c r="D4627">
        <v>4</v>
      </c>
      <c r="E4627">
        <v>9</v>
      </c>
      <c r="F4627">
        <v>9</v>
      </c>
      <c r="G4627">
        <v>2</v>
      </c>
      <c r="H4627">
        <v>1</v>
      </c>
      <c r="I4627">
        <v>4.68</v>
      </c>
      <c r="J4627" t="s">
        <v>143</v>
      </c>
      <c r="K4627">
        <v>45.47</v>
      </c>
      <c r="L4627">
        <v>62</v>
      </c>
      <c r="M4627">
        <v>11.29</v>
      </c>
      <c r="N4627" t="s">
        <v>143</v>
      </c>
      <c r="O4627">
        <v>37.03</v>
      </c>
      <c r="P4627" t="s">
        <v>47</v>
      </c>
      <c r="Q4627" t="s">
        <v>77</v>
      </c>
      <c r="R4627" t="s">
        <v>76</v>
      </c>
    </row>
    <row r="4628" spans="1:18" x14ac:dyDescent="0.25">
      <c r="A4628">
        <v>1586</v>
      </c>
      <c r="B4628">
        <v>8</v>
      </c>
      <c r="C4628">
        <v>7</v>
      </c>
      <c r="D4628">
        <v>1</v>
      </c>
      <c r="E4628">
        <v>4</v>
      </c>
      <c r="F4628">
        <v>2</v>
      </c>
      <c r="G4628">
        <v>9</v>
      </c>
      <c r="H4628">
        <v>1</v>
      </c>
      <c r="I4628">
        <v>4.04</v>
      </c>
      <c r="J4628" t="s">
        <v>143</v>
      </c>
      <c r="K4628">
        <v>6.9</v>
      </c>
      <c r="L4628">
        <v>406</v>
      </c>
      <c r="M4628">
        <v>5.34</v>
      </c>
      <c r="N4628" t="s">
        <v>143</v>
      </c>
      <c r="O4628">
        <v>13.13</v>
      </c>
      <c r="P4628" t="s">
        <v>46</v>
      </c>
      <c r="Q4628" t="s">
        <v>77</v>
      </c>
      <c r="R4628" t="s">
        <v>76</v>
      </c>
    </row>
    <row r="4629" spans="1:18" x14ac:dyDescent="0.25">
      <c r="A4629">
        <v>1588</v>
      </c>
      <c r="B4629">
        <v>19</v>
      </c>
      <c r="C4629">
        <v>8</v>
      </c>
      <c r="D4629">
        <v>4</v>
      </c>
      <c r="E4629">
        <v>2</v>
      </c>
      <c r="F4629">
        <v>2</v>
      </c>
      <c r="G4629">
        <v>5</v>
      </c>
      <c r="H4629">
        <v>1</v>
      </c>
      <c r="I4629">
        <v>4.26</v>
      </c>
      <c r="J4629" t="s">
        <v>143</v>
      </c>
      <c r="K4629">
        <v>1.74</v>
      </c>
      <c r="L4629">
        <v>5851</v>
      </c>
      <c r="M4629">
        <v>14.79</v>
      </c>
      <c r="N4629" t="s">
        <v>143</v>
      </c>
      <c r="O4629">
        <v>33.33</v>
      </c>
      <c r="P4629" t="s">
        <v>64</v>
      </c>
      <c r="Q4629" t="s">
        <v>77</v>
      </c>
      <c r="R4629" t="s">
        <v>76</v>
      </c>
    </row>
    <row r="4630" spans="1:18" x14ac:dyDescent="0.25">
      <c r="A4630">
        <v>1595</v>
      </c>
      <c r="B4630">
        <v>4</v>
      </c>
      <c r="C4630">
        <v>2</v>
      </c>
      <c r="D4630">
        <v>3</v>
      </c>
      <c r="E4630">
        <v>4</v>
      </c>
      <c r="F4630">
        <v>7</v>
      </c>
      <c r="G4630">
        <v>3</v>
      </c>
      <c r="H4630">
        <v>1</v>
      </c>
      <c r="I4630">
        <v>4.9400000000000004</v>
      </c>
      <c r="J4630" t="s">
        <v>143</v>
      </c>
      <c r="K4630">
        <v>24.85</v>
      </c>
      <c r="L4630">
        <v>119</v>
      </c>
      <c r="M4630">
        <v>2.12</v>
      </c>
      <c r="N4630" t="s">
        <v>143</v>
      </c>
      <c r="O4630">
        <v>45.6</v>
      </c>
      <c r="P4630" t="s">
        <v>58</v>
      </c>
      <c r="Q4630" t="s">
        <v>77</v>
      </c>
      <c r="R4630" t="s">
        <v>76</v>
      </c>
    </row>
    <row r="4631" spans="1:18" x14ac:dyDescent="0.25">
      <c r="A4631">
        <v>1599</v>
      </c>
      <c r="B4631">
        <v>13</v>
      </c>
      <c r="C4631">
        <v>11</v>
      </c>
      <c r="D4631">
        <v>10</v>
      </c>
      <c r="E4631">
        <v>3</v>
      </c>
      <c r="F4631">
        <v>4</v>
      </c>
      <c r="G4631">
        <v>4</v>
      </c>
      <c r="H4631">
        <v>1</v>
      </c>
      <c r="I4631">
        <v>4.59</v>
      </c>
      <c r="J4631" t="s">
        <v>143</v>
      </c>
      <c r="K4631">
        <v>14.14</v>
      </c>
      <c r="L4631">
        <v>2079</v>
      </c>
      <c r="M4631">
        <v>8.16</v>
      </c>
      <c r="N4631" t="s">
        <v>143</v>
      </c>
      <c r="O4631">
        <v>30.29</v>
      </c>
      <c r="P4631" t="s">
        <v>56</v>
      </c>
      <c r="Q4631" t="s">
        <v>77</v>
      </c>
      <c r="R4631" t="s">
        <v>76</v>
      </c>
    </row>
    <row r="4632" spans="1:18" x14ac:dyDescent="0.25">
      <c r="A4632">
        <v>1625</v>
      </c>
      <c r="B4632">
        <v>3</v>
      </c>
      <c r="C4632">
        <v>10</v>
      </c>
      <c r="D4632">
        <v>9</v>
      </c>
      <c r="E4632">
        <v>8</v>
      </c>
      <c r="F4632">
        <v>7</v>
      </c>
      <c r="G4632">
        <v>8</v>
      </c>
      <c r="H4632">
        <v>1</v>
      </c>
      <c r="I4632">
        <v>4.53</v>
      </c>
      <c r="J4632" t="s">
        <v>143</v>
      </c>
      <c r="K4632">
        <v>4.53</v>
      </c>
      <c r="L4632">
        <v>489</v>
      </c>
      <c r="M4632">
        <v>3.6</v>
      </c>
      <c r="N4632" t="s">
        <v>143</v>
      </c>
      <c r="O4632">
        <v>35.299999999999997</v>
      </c>
      <c r="P4632" t="s">
        <v>61</v>
      </c>
      <c r="Q4632" t="s">
        <v>77</v>
      </c>
      <c r="R4632" t="s">
        <v>76</v>
      </c>
    </row>
    <row r="4633" spans="1:18" x14ac:dyDescent="0.25">
      <c r="A4633">
        <v>1626</v>
      </c>
      <c r="B4633">
        <v>18</v>
      </c>
      <c r="C4633">
        <v>12</v>
      </c>
      <c r="D4633">
        <v>9</v>
      </c>
      <c r="E4633">
        <v>1</v>
      </c>
      <c r="F4633">
        <v>1</v>
      </c>
      <c r="G4633">
        <v>2</v>
      </c>
      <c r="H4633">
        <v>1</v>
      </c>
      <c r="I4633">
        <v>4.3</v>
      </c>
      <c r="J4633" t="s">
        <v>143</v>
      </c>
      <c r="K4633">
        <v>38.049999999999997</v>
      </c>
      <c r="L4633">
        <v>101</v>
      </c>
      <c r="M4633">
        <v>3.24</v>
      </c>
      <c r="N4633" t="s">
        <v>143</v>
      </c>
      <c r="O4633">
        <v>42.22</v>
      </c>
      <c r="P4633" t="s">
        <v>51</v>
      </c>
      <c r="Q4633" t="s">
        <v>77</v>
      </c>
      <c r="R4633" t="s">
        <v>76</v>
      </c>
    </row>
    <row r="4634" spans="1:18" x14ac:dyDescent="0.25">
      <c r="A4634">
        <v>1639</v>
      </c>
      <c r="B4634">
        <v>10</v>
      </c>
      <c r="C4634">
        <v>4</v>
      </c>
      <c r="D4634">
        <v>8</v>
      </c>
      <c r="E4634">
        <v>9</v>
      </c>
      <c r="F4634">
        <v>7</v>
      </c>
      <c r="G4634">
        <v>4</v>
      </c>
      <c r="H4634">
        <v>1</v>
      </c>
      <c r="I4634">
        <v>4.04</v>
      </c>
      <c r="J4634" t="s">
        <v>143</v>
      </c>
      <c r="K4634">
        <v>11.34</v>
      </c>
      <c r="L4634">
        <v>315</v>
      </c>
      <c r="M4634">
        <v>4.37</v>
      </c>
      <c r="N4634" t="s">
        <v>143</v>
      </c>
      <c r="O4634">
        <v>37.020000000000003</v>
      </c>
      <c r="P4634" t="s">
        <v>72</v>
      </c>
      <c r="Q4634" t="s">
        <v>77</v>
      </c>
      <c r="R4634" t="s">
        <v>76</v>
      </c>
    </row>
    <row r="4635" spans="1:18" x14ac:dyDescent="0.25">
      <c r="A4635">
        <v>1664</v>
      </c>
      <c r="B4635">
        <v>16</v>
      </c>
      <c r="C4635">
        <v>9</v>
      </c>
      <c r="D4635">
        <v>10</v>
      </c>
      <c r="E4635">
        <v>6</v>
      </c>
      <c r="F4635">
        <v>8</v>
      </c>
      <c r="G4635">
        <v>9</v>
      </c>
      <c r="H4635">
        <v>1</v>
      </c>
      <c r="I4635">
        <v>4.1900000000000004</v>
      </c>
      <c r="J4635" t="s">
        <v>143</v>
      </c>
      <c r="K4635">
        <v>13.53</v>
      </c>
      <c r="L4635">
        <v>899</v>
      </c>
      <c r="M4635">
        <v>1.86</v>
      </c>
      <c r="N4635" t="s">
        <v>143</v>
      </c>
      <c r="O4635">
        <v>29.51</v>
      </c>
      <c r="P4635" t="s">
        <v>42</v>
      </c>
      <c r="Q4635" t="s">
        <v>77</v>
      </c>
      <c r="R4635" t="s">
        <v>76</v>
      </c>
    </row>
    <row r="4636" spans="1:18" x14ac:dyDescent="0.25">
      <c r="A4636">
        <v>1719</v>
      </c>
      <c r="B4636">
        <v>6</v>
      </c>
      <c r="C4636">
        <v>8</v>
      </c>
      <c r="D4636">
        <v>10</v>
      </c>
      <c r="E4636">
        <v>8</v>
      </c>
      <c r="F4636">
        <v>8</v>
      </c>
      <c r="G4636">
        <v>3</v>
      </c>
      <c r="H4636">
        <v>1</v>
      </c>
      <c r="I4636">
        <v>4.8099999999999996</v>
      </c>
      <c r="J4636" t="s">
        <v>143</v>
      </c>
      <c r="K4636">
        <v>2.64</v>
      </c>
      <c r="L4636">
        <v>2779</v>
      </c>
      <c r="M4636">
        <v>3.9</v>
      </c>
      <c r="N4636" t="s">
        <v>143</v>
      </c>
      <c r="O4636">
        <v>41.66</v>
      </c>
      <c r="P4636" t="s">
        <v>40</v>
      </c>
      <c r="Q4636" t="s">
        <v>77</v>
      </c>
      <c r="R4636" t="s">
        <v>76</v>
      </c>
    </row>
    <row r="4637" spans="1:18" x14ac:dyDescent="0.25">
      <c r="A4637">
        <v>1753</v>
      </c>
      <c r="B4637">
        <v>13</v>
      </c>
      <c r="C4637">
        <v>7</v>
      </c>
      <c r="D4637">
        <v>7</v>
      </c>
      <c r="E4637">
        <v>2</v>
      </c>
      <c r="F4637">
        <v>1</v>
      </c>
      <c r="G4637">
        <v>2</v>
      </c>
      <c r="H4637">
        <v>1</v>
      </c>
      <c r="I4637">
        <v>4.37</v>
      </c>
      <c r="J4637" t="s">
        <v>143</v>
      </c>
      <c r="K4637">
        <v>4.24</v>
      </c>
      <c r="L4637">
        <v>74</v>
      </c>
      <c r="M4637">
        <v>6.34</v>
      </c>
      <c r="N4637" t="s">
        <v>143</v>
      </c>
      <c r="O4637">
        <v>37.729999999999997</v>
      </c>
      <c r="P4637" t="s">
        <v>49</v>
      </c>
      <c r="Q4637" t="s">
        <v>77</v>
      </c>
      <c r="R4637" t="s">
        <v>76</v>
      </c>
    </row>
    <row r="4638" spans="1:18" x14ac:dyDescent="0.25">
      <c r="A4638">
        <v>1774</v>
      </c>
      <c r="B4638">
        <v>1</v>
      </c>
      <c r="C4638">
        <v>5</v>
      </c>
      <c r="D4638">
        <v>8</v>
      </c>
      <c r="E4638">
        <v>9</v>
      </c>
      <c r="F4638">
        <v>1</v>
      </c>
      <c r="G4638">
        <v>9</v>
      </c>
      <c r="H4638">
        <v>1</v>
      </c>
      <c r="I4638">
        <v>4.6399999999999997</v>
      </c>
      <c r="J4638" t="s">
        <v>143</v>
      </c>
      <c r="K4638">
        <v>18.84</v>
      </c>
      <c r="L4638">
        <v>103</v>
      </c>
      <c r="M4638">
        <v>3.71</v>
      </c>
      <c r="N4638" t="s">
        <v>143</v>
      </c>
      <c r="O4638">
        <v>20.91</v>
      </c>
      <c r="P4638" t="s">
        <v>41</v>
      </c>
      <c r="Q4638" t="s">
        <v>77</v>
      </c>
      <c r="R4638" t="s">
        <v>76</v>
      </c>
    </row>
    <row r="4639" spans="1:18" x14ac:dyDescent="0.25">
      <c r="A4639">
        <v>1880</v>
      </c>
      <c r="B4639">
        <v>19</v>
      </c>
      <c r="C4639">
        <v>12</v>
      </c>
      <c r="D4639">
        <v>10</v>
      </c>
      <c r="E4639">
        <v>7</v>
      </c>
      <c r="F4639">
        <v>4</v>
      </c>
      <c r="G4639">
        <v>7</v>
      </c>
      <c r="H4639">
        <v>1</v>
      </c>
      <c r="I4639">
        <v>4.13</v>
      </c>
      <c r="J4639" t="s">
        <v>143</v>
      </c>
      <c r="K4639">
        <v>31.43</v>
      </c>
      <c r="L4639">
        <v>188</v>
      </c>
      <c r="M4639">
        <v>2.4500000000000002</v>
      </c>
      <c r="N4639" t="s">
        <v>143</v>
      </c>
      <c r="O4639">
        <v>45.9</v>
      </c>
      <c r="P4639" t="s">
        <v>27</v>
      </c>
      <c r="Q4639" t="s">
        <v>77</v>
      </c>
      <c r="R4639" t="s">
        <v>76</v>
      </c>
    </row>
    <row r="4640" spans="1:18" x14ac:dyDescent="0.25">
      <c r="A4640">
        <v>1952</v>
      </c>
      <c r="B4640">
        <v>14</v>
      </c>
      <c r="C4640">
        <v>8</v>
      </c>
      <c r="D4640">
        <v>7</v>
      </c>
      <c r="E4640">
        <v>5</v>
      </c>
      <c r="F4640">
        <v>5</v>
      </c>
      <c r="G4640">
        <v>7</v>
      </c>
      <c r="H4640">
        <v>1</v>
      </c>
      <c r="I4640">
        <v>4.4400000000000004</v>
      </c>
      <c r="J4640" t="s">
        <v>143</v>
      </c>
      <c r="K4640">
        <v>32.840000000000003</v>
      </c>
      <c r="L4640">
        <v>167</v>
      </c>
      <c r="M4640">
        <v>3.31</v>
      </c>
      <c r="N4640" t="s">
        <v>143</v>
      </c>
      <c r="O4640">
        <v>31.13</v>
      </c>
      <c r="P4640" t="s">
        <v>60</v>
      </c>
      <c r="Q4640" t="s">
        <v>77</v>
      </c>
      <c r="R4640" t="s">
        <v>76</v>
      </c>
    </row>
    <row r="4641" spans="1:18" x14ac:dyDescent="0.25">
      <c r="A4641">
        <v>1956</v>
      </c>
      <c r="B4641">
        <v>19</v>
      </c>
      <c r="C4641">
        <v>8</v>
      </c>
      <c r="D4641">
        <v>1</v>
      </c>
      <c r="E4641">
        <v>3</v>
      </c>
      <c r="F4641">
        <v>9</v>
      </c>
      <c r="G4641">
        <v>8</v>
      </c>
      <c r="H4641">
        <v>1</v>
      </c>
      <c r="I4641">
        <v>4.93</v>
      </c>
      <c r="J4641" t="s">
        <v>143</v>
      </c>
      <c r="K4641">
        <v>19.510000000000002</v>
      </c>
      <c r="L4641">
        <v>320</v>
      </c>
      <c r="M4641">
        <v>7.15</v>
      </c>
      <c r="N4641" t="s">
        <v>143</v>
      </c>
      <c r="O4641">
        <v>49.83</v>
      </c>
      <c r="P4641" t="s">
        <v>36</v>
      </c>
      <c r="Q4641" t="s">
        <v>77</v>
      </c>
      <c r="R4641" t="s">
        <v>76</v>
      </c>
    </row>
    <row r="4642" spans="1:18" x14ac:dyDescent="0.25">
      <c r="A4642">
        <v>1961</v>
      </c>
      <c r="B4642">
        <v>18</v>
      </c>
      <c r="C4642">
        <v>3</v>
      </c>
      <c r="D4642">
        <v>3</v>
      </c>
      <c r="E4642">
        <v>4</v>
      </c>
      <c r="F4642">
        <v>7</v>
      </c>
      <c r="G4642">
        <v>8</v>
      </c>
      <c r="H4642">
        <v>1</v>
      </c>
      <c r="I4642">
        <v>4.34</v>
      </c>
      <c r="J4642" t="s">
        <v>143</v>
      </c>
      <c r="K4642">
        <v>25.82</v>
      </c>
      <c r="L4642">
        <v>4987</v>
      </c>
      <c r="M4642">
        <v>1.52</v>
      </c>
      <c r="N4642" t="s">
        <v>143</v>
      </c>
      <c r="O4642">
        <v>50.74</v>
      </c>
      <c r="P4642" t="s">
        <v>54</v>
      </c>
      <c r="Q4642" t="s">
        <v>77</v>
      </c>
      <c r="R4642" t="s">
        <v>76</v>
      </c>
    </row>
    <row r="4643" spans="1:18" x14ac:dyDescent="0.25">
      <c r="A4643">
        <v>1972</v>
      </c>
      <c r="B4643">
        <v>19</v>
      </c>
      <c r="C4643">
        <v>7</v>
      </c>
      <c r="D4643">
        <v>9</v>
      </c>
      <c r="E4643">
        <v>7</v>
      </c>
      <c r="F4643">
        <v>1</v>
      </c>
      <c r="G4643">
        <v>9</v>
      </c>
      <c r="H4643">
        <v>1</v>
      </c>
      <c r="I4643">
        <v>4.03</v>
      </c>
      <c r="J4643" t="s">
        <v>143</v>
      </c>
      <c r="K4643">
        <v>7.27</v>
      </c>
      <c r="L4643">
        <v>216</v>
      </c>
      <c r="M4643">
        <v>6.65</v>
      </c>
      <c r="N4643" t="s">
        <v>143</v>
      </c>
      <c r="O4643">
        <v>66.11</v>
      </c>
      <c r="P4643" t="s">
        <v>29</v>
      </c>
      <c r="Q4643" t="s">
        <v>77</v>
      </c>
      <c r="R4643" t="s">
        <v>76</v>
      </c>
    </row>
    <row r="4644" spans="1:18" x14ac:dyDescent="0.25">
      <c r="A4644">
        <v>2020</v>
      </c>
      <c r="B4644">
        <v>5</v>
      </c>
      <c r="C4644">
        <v>11</v>
      </c>
      <c r="D4644">
        <v>9</v>
      </c>
      <c r="E4644">
        <v>3</v>
      </c>
      <c r="F4644">
        <v>3</v>
      </c>
      <c r="G4644">
        <v>9</v>
      </c>
      <c r="H4644">
        <v>1</v>
      </c>
      <c r="I4644">
        <v>4.9400000000000004</v>
      </c>
      <c r="J4644" t="s">
        <v>143</v>
      </c>
      <c r="K4644">
        <v>25.56</v>
      </c>
      <c r="L4644">
        <v>377</v>
      </c>
      <c r="M4644">
        <v>2.34</v>
      </c>
      <c r="N4644" t="s">
        <v>143</v>
      </c>
      <c r="O4644">
        <v>35.65</v>
      </c>
      <c r="P4644" t="s">
        <v>70</v>
      </c>
      <c r="Q4644" t="s">
        <v>77</v>
      </c>
      <c r="R4644" t="s">
        <v>76</v>
      </c>
    </row>
    <row r="4645" spans="1:18" x14ac:dyDescent="0.25">
      <c r="A4645">
        <v>2030</v>
      </c>
      <c r="B4645">
        <v>12</v>
      </c>
      <c r="C4645">
        <v>11</v>
      </c>
      <c r="D4645">
        <v>10</v>
      </c>
      <c r="E4645">
        <v>5</v>
      </c>
      <c r="F4645">
        <v>9</v>
      </c>
      <c r="G4645">
        <v>9</v>
      </c>
      <c r="H4645">
        <v>1</v>
      </c>
      <c r="I4645">
        <v>4.51</v>
      </c>
      <c r="J4645" t="s">
        <v>143</v>
      </c>
      <c r="K4645">
        <v>4.6100000000000003</v>
      </c>
      <c r="L4645">
        <v>248</v>
      </c>
      <c r="M4645">
        <v>0.77</v>
      </c>
      <c r="N4645" t="s">
        <v>143</v>
      </c>
      <c r="O4645">
        <v>34.200000000000003</v>
      </c>
      <c r="P4645" t="s">
        <v>41</v>
      </c>
      <c r="Q4645" t="s">
        <v>77</v>
      </c>
      <c r="R4645" t="s">
        <v>76</v>
      </c>
    </row>
    <row r="4646" spans="1:18" x14ac:dyDescent="0.25">
      <c r="A4646">
        <v>2056</v>
      </c>
      <c r="B4646">
        <v>17</v>
      </c>
      <c r="C4646">
        <v>9</v>
      </c>
      <c r="D4646">
        <v>1</v>
      </c>
      <c r="E4646">
        <v>4</v>
      </c>
      <c r="F4646">
        <v>7</v>
      </c>
      <c r="G4646">
        <v>2</v>
      </c>
      <c r="H4646">
        <v>1</v>
      </c>
      <c r="I4646">
        <v>4.01</v>
      </c>
      <c r="J4646" t="s">
        <v>143</v>
      </c>
      <c r="K4646">
        <v>19.399999999999999</v>
      </c>
      <c r="L4646">
        <v>553</v>
      </c>
      <c r="M4646">
        <v>4.58</v>
      </c>
      <c r="N4646" t="s">
        <v>143</v>
      </c>
      <c r="O4646">
        <v>52.94</v>
      </c>
      <c r="P4646" t="s">
        <v>54</v>
      </c>
      <c r="Q4646" t="s">
        <v>77</v>
      </c>
      <c r="R4646" t="s">
        <v>76</v>
      </c>
    </row>
    <row r="4647" spans="1:18" x14ac:dyDescent="0.25">
      <c r="A4647">
        <v>2082</v>
      </c>
      <c r="B4647">
        <v>13</v>
      </c>
      <c r="C4647">
        <v>7</v>
      </c>
      <c r="D4647">
        <v>4</v>
      </c>
      <c r="E4647">
        <v>8</v>
      </c>
      <c r="F4647">
        <v>2</v>
      </c>
      <c r="G4647">
        <v>7</v>
      </c>
      <c r="H4647">
        <v>1</v>
      </c>
      <c r="I4647">
        <v>4.4400000000000004</v>
      </c>
      <c r="J4647" t="s">
        <v>143</v>
      </c>
      <c r="K4647">
        <v>17.100000000000001</v>
      </c>
      <c r="L4647">
        <v>123</v>
      </c>
      <c r="M4647">
        <v>10.5</v>
      </c>
      <c r="N4647" t="s">
        <v>143</v>
      </c>
      <c r="O4647">
        <v>42.3</v>
      </c>
      <c r="P4647" t="s">
        <v>63</v>
      </c>
      <c r="Q4647" t="s">
        <v>77</v>
      </c>
      <c r="R4647" t="s">
        <v>76</v>
      </c>
    </row>
    <row r="4648" spans="1:18" x14ac:dyDescent="0.25">
      <c r="A4648">
        <v>2121</v>
      </c>
      <c r="B4648">
        <v>3</v>
      </c>
      <c r="C4648">
        <v>7</v>
      </c>
      <c r="D4648">
        <v>5</v>
      </c>
      <c r="E4648">
        <v>1</v>
      </c>
      <c r="F4648">
        <v>9</v>
      </c>
      <c r="G4648">
        <v>7</v>
      </c>
      <c r="H4648">
        <v>1</v>
      </c>
      <c r="I4648">
        <v>4.57</v>
      </c>
      <c r="J4648" t="s">
        <v>143</v>
      </c>
      <c r="K4648">
        <v>7.49</v>
      </c>
      <c r="L4648">
        <v>104</v>
      </c>
      <c r="M4648">
        <v>1.24</v>
      </c>
      <c r="N4648" t="s">
        <v>143</v>
      </c>
      <c r="O4648">
        <v>43.44</v>
      </c>
      <c r="P4648" t="s">
        <v>33</v>
      </c>
      <c r="Q4648" t="s">
        <v>77</v>
      </c>
      <c r="R4648" t="s">
        <v>76</v>
      </c>
    </row>
    <row r="4649" spans="1:18" x14ac:dyDescent="0.25">
      <c r="A4649">
        <v>2167</v>
      </c>
      <c r="B4649">
        <v>15</v>
      </c>
      <c r="C4649">
        <v>2</v>
      </c>
      <c r="D4649">
        <v>7</v>
      </c>
      <c r="E4649">
        <v>2</v>
      </c>
      <c r="F4649">
        <v>9</v>
      </c>
      <c r="G4649">
        <v>8</v>
      </c>
      <c r="H4649">
        <v>1</v>
      </c>
      <c r="I4649">
        <v>4.79</v>
      </c>
      <c r="J4649" t="s">
        <v>143</v>
      </c>
      <c r="K4649">
        <v>18.13</v>
      </c>
      <c r="L4649">
        <v>139</v>
      </c>
      <c r="M4649">
        <v>2.76</v>
      </c>
      <c r="N4649" t="s">
        <v>143</v>
      </c>
      <c r="O4649">
        <v>67.58</v>
      </c>
      <c r="P4649" t="s">
        <v>48</v>
      </c>
      <c r="Q4649" t="s">
        <v>77</v>
      </c>
      <c r="R4649" t="s">
        <v>76</v>
      </c>
    </row>
    <row r="4650" spans="1:18" x14ac:dyDescent="0.25">
      <c r="A4650">
        <v>2185</v>
      </c>
      <c r="B4650">
        <v>5</v>
      </c>
      <c r="C4650">
        <v>1</v>
      </c>
      <c r="D4650">
        <v>6</v>
      </c>
      <c r="E4650">
        <v>2</v>
      </c>
      <c r="F4650">
        <v>4</v>
      </c>
      <c r="G4650">
        <v>9</v>
      </c>
      <c r="H4650">
        <v>1</v>
      </c>
      <c r="I4650">
        <v>4.96</v>
      </c>
      <c r="J4650" t="s">
        <v>143</v>
      </c>
      <c r="K4650">
        <v>3.32</v>
      </c>
      <c r="L4650">
        <v>1983</v>
      </c>
      <c r="M4650">
        <v>2.65</v>
      </c>
      <c r="N4650" t="s">
        <v>143</v>
      </c>
      <c r="O4650">
        <v>45.13</v>
      </c>
      <c r="P4650" t="s">
        <v>68</v>
      </c>
      <c r="Q4650" t="s">
        <v>77</v>
      </c>
      <c r="R4650" t="s">
        <v>76</v>
      </c>
    </row>
    <row r="4651" spans="1:18" x14ac:dyDescent="0.25">
      <c r="A4651">
        <v>2230</v>
      </c>
      <c r="B4651">
        <v>6</v>
      </c>
      <c r="C4651">
        <v>10</v>
      </c>
      <c r="D4651">
        <v>10</v>
      </c>
      <c r="E4651">
        <v>9</v>
      </c>
      <c r="F4651">
        <v>1</v>
      </c>
      <c r="G4651">
        <v>6</v>
      </c>
      <c r="H4651">
        <v>1</v>
      </c>
      <c r="I4651">
        <v>4.3099999999999996</v>
      </c>
      <c r="J4651" t="s">
        <v>143</v>
      </c>
      <c r="K4651">
        <v>7.87</v>
      </c>
      <c r="L4651">
        <v>477</v>
      </c>
      <c r="M4651">
        <v>1.21</v>
      </c>
      <c r="N4651" t="s">
        <v>143</v>
      </c>
      <c r="O4651">
        <v>51.76</v>
      </c>
      <c r="P4651" t="s">
        <v>45</v>
      </c>
      <c r="Q4651" t="s">
        <v>77</v>
      </c>
      <c r="R4651" t="s">
        <v>76</v>
      </c>
    </row>
    <row r="4652" spans="1:18" x14ac:dyDescent="0.25">
      <c r="A4652">
        <v>2232</v>
      </c>
      <c r="B4652">
        <v>18</v>
      </c>
      <c r="C4652">
        <v>3</v>
      </c>
      <c r="D4652">
        <v>6</v>
      </c>
      <c r="E4652">
        <v>7</v>
      </c>
      <c r="F4652">
        <v>7</v>
      </c>
      <c r="G4652">
        <v>1</v>
      </c>
      <c r="H4652">
        <v>1</v>
      </c>
      <c r="I4652">
        <v>4.5</v>
      </c>
      <c r="J4652" t="s">
        <v>143</v>
      </c>
      <c r="K4652">
        <v>9.9499999999999993</v>
      </c>
      <c r="L4652">
        <v>243</v>
      </c>
      <c r="M4652">
        <v>6.62</v>
      </c>
      <c r="N4652" t="s">
        <v>143</v>
      </c>
      <c r="O4652">
        <v>67.09</v>
      </c>
      <c r="P4652" t="s">
        <v>37</v>
      </c>
      <c r="Q4652" t="s">
        <v>77</v>
      </c>
      <c r="R4652" t="s">
        <v>76</v>
      </c>
    </row>
    <row r="4653" spans="1:18" x14ac:dyDescent="0.25">
      <c r="A4653">
        <v>2240</v>
      </c>
      <c r="B4653">
        <v>19</v>
      </c>
      <c r="C4653">
        <v>4</v>
      </c>
      <c r="D4653">
        <v>4</v>
      </c>
      <c r="E4653">
        <v>6</v>
      </c>
      <c r="F4653">
        <v>3</v>
      </c>
      <c r="G4653">
        <v>3</v>
      </c>
      <c r="H4653">
        <v>1</v>
      </c>
      <c r="I4653">
        <v>4.26</v>
      </c>
      <c r="J4653" t="s">
        <v>143</v>
      </c>
      <c r="K4653">
        <v>2.36</v>
      </c>
      <c r="L4653">
        <v>2710</v>
      </c>
      <c r="M4653">
        <v>5.95</v>
      </c>
      <c r="N4653" t="s">
        <v>143</v>
      </c>
      <c r="O4653">
        <v>36.97</v>
      </c>
      <c r="P4653" t="s">
        <v>38</v>
      </c>
      <c r="Q4653" t="s">
        <v>77</v>
      </c>
      <c r="R4653" t="s">
        <v>76</v>
      </c>
    </row>
    <row r="4654" spans="1:18" x14ac:dyDescent="0.25">
      <c r="A4654">
        <v>2243</v>
      </c>
      <c r="B4654">
        <v>14</v>
      </c>
      <c r="C4654">
        <v>3</v>
      </c>
      <c r="D4654">
        <v>7</v>
      </c>
      <c r="E4654">
        <v>5</v>
      </c>
      <c r="F4654">
        <v>6</v>
      </c>
      <c r="G4654">
        <v>1</v>
      </c>
      <c r="H4654">
        <v>1</v>
      </c>
      <c r="I4654">
        <v>4.4000000000000004</v>
      </c>
      <c r="J4654" t="s">
        <v>143</v>
      </c>
      <c r="K4654">
        <v>14.13</v>
      </c>
      <c r="L4654">
        <v>692</v>
      </c>
      <c r="M4654">
        <v>6.3</v>
      </c>
      <c r="N4654" t="s">
        <v>143</v>
      </c>
      <c r="O4654">
        <v>46.6</v>
      </c>
      <c r="P4654" t="s">
        <v>69</v>
      </c>
      <c r="Q4654" t="s">
        <v>77</v>
      </c>
      <c r="R4654" t="s">
        <v>76</v>
      </c>
    </row>
    <row r="4655" spans="1:18" x14ac:dyDescent="0.25">
      <c r="A4655">
        <v>2318</v>
      </c>
      <c r="B4655">
        <v>1</v>
      </c>
      <c r="C4655">
        <v>10</v>
      </c>
      <c r="D4655">
        <v>4</v>
      </c>
      <c r="E4655">
        <v>1</v>
      </c>
      <c r="F4655">
        <v>5</v>
      </c>
      <c r="G4655">
        <v>9</v>
      </c>
      <c r="H4655">
        <v>1</v>
      </c>
      <c r="I4655">
        <v>4.47</v>
      </c>
      <c r="J4655" t="s">
        <v>143</v>
      </c>
      <c r="K4655">
        <v>8.19</v>
      </c>
      <c r="L4655">
        <v>97</v>
      </c>
      <c r="M4655">
        <v>2.8</v>
      </c>
      <c r="N4655" t="s">
        <v>143</v>
      </c>
      <c r="O4655">
        <v>25.18</v>
      </c>
      <c r="P4655" t="s">
        <v>31</v>
      </c>
      <c r="Q4655" t="s">
        <v>77</v>
      </c>
      <c r="R4655" t="s">
        <v>76</v>
      </c>
    </row>
    <row r="4656" spans="1:18" x14ac:dyDescent="0.25">
      <c r="A4656">
        <v>2341</v>
      </c>
      <c r="B4656">
        <v>17</v>
      </c>
      <c r="C4656">
        <v>4</v>
      </c>
      <c r="D4656">
        <v>5</v>
      </c>
      <c r="E4656">
        <v>5</v>
      </c>
      <c r="F4656">
        <v>7</v>
      </c>
      <c r="G4656">
        <v>3</v>
      </c>
      <c r="H4656">
        <v>1</v>
      </c>
      <c r="I4656">
        <v>4.04</v>
      </c>
      <c r="J4656" t="s">
        <v>143</v>
      </c>
      <c r="K4656">
        <v>32.01</v>
      </c>
      <c r="L4656">
        <v>46</v>
      </c>
      <c r="M4656">
        <v>16.23</v>
      </c>
      <c r="N4656" t="s">
        <v>143</v>
      </c>
      <c r="O4656">
        <v>43.1</v>
      </c>
      <c r="P4656" t="s">
        <v>69</v>
      </c>
      <c r="Q4656" t="s">
        <v>77</v>
      </c>
      <c r="R4656" t="s">
        <v>76</v>
      </c>
    </row>
    <row r="4657" spans="1:18" x14ac:dyDescent="0.25">
      <c r="A4657">
        <v>2350</v>
      </c>
      <c r="B4657">
        <v>19</v>
      </c>
      <c r="C4657">
        <v>4</v>
      </c>
      <c r="D4657">
        <v>7</v>
      </c>
      <c r="E4657">
        <v>6</v>
      </c>
      <c r="F4657">
        <v>4</v>
      </c>
      <c r="G4657">
        <v>6</v>
      </c>
      <c r="H4657">
        <v>1</v>
      </c>
      <c r="I4657">
        <v>4.05</v>
      </c>
      <c r="J4657" t="s">
        <v>143</v>
      </c>
      <c r="K4657">
        <v>25.89</v>
      </c>
      <c r="L4657">
        <v>8</v>
      </c>
      <c r="M4657">
        <v>5.26</v>
      </c>
      <c r="N4657" t="s">
        <v>143</v>
      </c>
      <c r="O4657">
        <v>10.67</v>
      </c>
      <c r="P4657" t="s">
        <v>28</v>
      </c>
      <c r="Q4657" t="s">
        <v>77</v>
      </c>
      <c r="R4657" t="s">
        <v>76</v>
      </c>
    </row>
    <row r="4658" spans="1:18" x14ac:dyDescent="0.25">
      <c r="A4658">
        <v>2434</v>
      </c>
      <c r="B4658">
        <v>12</v>
      </c>
      <c r="C4658">
        <v>12</v>
      </c>
      <c r="D4658">
        <v>1</v>
      </c>
      <c r="E4658">
        <v>7</v>
      </c>
      <c r="F4658">
        <v>9</v>
      </c>
      <c r="G4658">
        <v>7</v>
      </c>
      <c r="H4658">
        <v>1</v>
      </c>
      <c r="I4658">
        <v>4.0999999999999996</v>
      </c>
      <c r="J4658" t="s">
        <v>143</v>
      </c>
      <c r="K4658">
        <v>8.41</v>
      </c>
      <c r="L4658">
        <v>303</v>
      </c>
      <c r="M4658">
        <v>3.71</v>
      </c>
      <c r="N4658" t="s">
        <v>143</v>
      </c>
      <c r="O4658">
        <v>37.200000000000003</v>
      </c>
      <c r="P4658" t="s">
        <v>53</v>
      </c>
      <c r="Q4658" t="s">
        <v>77</v>
      </c>
      <c r="R4658" t="s">
        <v>76</v>
      </c>
    </row>
    <row r="4659" spans="1:18" x14ac:dyDescent="0.25">
      <c r="A4659">
        <v>2451</v>
      </c>
      <c r="B4659">
        <v>15</v>
      </c>
      <c r="C4659">
        <v>2</v>
      </c>
      <c r="D4659">
        <v>1</v>
      </c>
      <c r="E4659">
        <v>7</v>
      </c>
      <c r="F4659">
        <v>5</v>
      </c>
      <c r="G4659">
        <v>6</v>
      </c>
      <c r="H4659">
        <v>1</v>
      </c>
      <c r="I4659">
        <v>4.33</v>
      </c>
      <c r="J4659" t="s">
        <v>143</v>
      </c>
      <c r="K4659">
        <v>4.28</v>
      </c>
      <c r="L4659">
        <v>5393</v>
      </c>
      <c r="M4659">
        <v>8.1999999999999993</v>
      </c>
      <c r="N4659" t="s">
        <v>143</v>
      </c>
      <c r="O4659">
        <v>13.04</v>
      </c>
      <c r="P4659" t="s">
        <v>24</v>
      </c>
      <c r="Q4659" t="s">
        <v>77</v>
      </c>
      <c r="R4659" t="s">
        <v>76</v>
      </c>
    </row>
    <row r="4660" spans="1:18" x14ac:dyDescent="0.25">
      <c r="A4660">
        <v>2458</v>
      </c>
      <c r="B4660">
        <v>2</v>
      </c>
      <c r="C4660">
        <v>6</v>
      </c>
      <c r="D4660">
        <v>7</v>
      </c>
      <c r="E4660">
        <v>3</v>
      </c>
      <c r="F4660">
        <v>1</v>
      </c>
      <c r="G4660">
        <v>2</v>
      </c>
      <c r="H4660">
        <v>1</v>
      </c>
      <c r="I4660">
        <v>4.05</v>
      </c>
      <c r="J4660" t="s">
        <v>143</v>
      </c>
      <c r="K4660">
        <v>21.78</v>
      </c>
      <c r="L4660">
        <v>62</v>
      </c>
      <c r="M4660">
        <v>2.98</v>
      </c>
      <c r="N4660" t="s">
        <v>143</v>
      </c>
      <c r="O4660">
        <v>26.31</v>
      </c>
      <c r="P4660" t="s">
        <v>44</v>
      </c>
      <c r="Q4660" t="s">
        <v>77</v>
      </c>
      <c r="R4660" t="s">
        <v>76</v>
      </c>
    </row>
    <row r="4661" spans="1:18" x14ac:dyDescent="0.25">
      <c r="A4661">
        <v>2530</v>
      </c>
      <c r="B4661">
        <v>15</v>
      </c>
      <c r="C4661">
        <v>3</v>
      </c>
      <c r="D4661">
        <v>2</v>
      </c>
      <c r="E4661">
        <v>8</v>
      </c>
      <c r="F4661">
        <v>3</v>
      </c>
      <c r="G4661">
        <v>1</v>
      </c>
      <c r="H4661">
        <v>1</v>
      </c>
      <c r="I4661">
        <v>4.95</v>
      </c>
      <c r="J4661" t="s">
        <v>143</v>
      </c>
      <c r="K4661">
        <v>43.06</v>
      </c>
      <c r="L4661">
        <v>150</v>
      </c>
      <c r="M4661">
        <v>0.67</v>
      </c>
      <c r="N4661" t="s">
        <v>143</v>
      </c>
      <c r="O4661">
        <v>65.28</v>
      </c>
      <c r="P4661" t="s">
        <v>41</v>
      </c>
      <c r="Q4661" t="s">
        <v>77</v>
      </c>
      <c r="R4661" t="s">
        <v>76</v>
      </c>
    </row>
    <row r="4662" spans="1:18" x14ac:dyDescent="0.25">
      <c r="A4662">
        <v>2580</v>
      </c>
      <c r="B4662">
        <v>11</v>
      </c>
      <c r="C4662">
        <v>9</v>
      </c>
      <c r="D4662">
        <v>5</v>
      </c>
      <c r="E4662">
        <v>7</v>
      </c>
      <c r="F4662">
        <v>4</v>
      </c>
      <c r="G4662">
        <v>4</v>
      </c>
      <c r="H4662">
        <v>1</v>
      </c>
      <c r="I4662">
        <v>4.3899999999999997</v>
      </c>
      <c r="J4662" t="s">
        <v>143</v>
      </c>
      <c r="K4662">
        <v>14.74</v>
      </c>
      <c r="L4662">
        <v>247</v>
      </c>
      <c r="M4662">
        <v>1.22</v>
      </c>
      <c r="N4662" t="s">
        <v>143</v>
      </c>
      <c r="O4662">
        <v>50.68</v>
      </c>
      <c r="P4662" t="s">
        <v>47</v>
      </c>
      <c r="Q4662" t="s">
        <v>77</v>
      </c>
      <c r="R4662" t="s">
        <v>76</v>
      </c>
    </row>
    <row r="4663" spans="1:18" x14ac:dyDescent="0.25">
      <c r="A4663">
        <v>2596</v>
      </c>
      <c r="B4663">
        <v>17</v>
      </c>
      <c r="C4663">
        <v>12</v>
      </c>
      <c r="D4663">
        <v>4</v>
      </c>
      <c r="E4663">
        <v>6</v>
      </c>
      <c r="F4663">
        <v>3</v>
      </c>
      <c r="G4663">
        <v>5</v>
      </c>
      <c r="H4663">
        <v>1</v>
      </c>
      <c r="I4663">
        <v>4.21</v>
      </c>
      <c r="J4663" t="s">
        <v>143</v>
      </c>
      <c r="K4663">
        <v>35.619999999999997</v>
      </c>
      <c r="L4663">
        <v>82</v>
      </c>
      <c r="M4663">
        <v>6.24</v>
      </c>
      <c r="N4663" t="s">
        <v>143</v>
      </c>
      <c r="O4663">
        <v>23.92</v>
      </c>
      <c r="P4663" t="s">
        <v>61</v>
      </c>
      <c r="Q4663" t="s">
        <v>77</v>
      </c>
      <c r="R4663" t="s">
        <v>76</v>
      </c>
    </row>
    <row r="4664" spans="1:18" x14ac:dyDescent="0.25">
      <c r="A4664">
        <v>2694</v>
      </c>
      <c r="B4664">
        <v>15</v>
      </c>
      <c r="C4664">
        <v>3</v>
      </c>
      <c r="D4664">
        <v>7</v>
      </c>
      <c r="E4664">
        <v>2</v>
      </c>
      <c r="F4664">
        <v>7</v>
      </c>
      <c r="G4664">
        <v>8</v>
      </c>
      <c r="H4664">
        <v>1</v>
      </c>
      <c r="I4664">
        <v>4.6900000000000004</v>
      </c>
      <c r="J4664" t="s">
        <v>143</v>
      </c>
      <c r="K4664">
        <v>24.94</v>
      </c>
      <c r="L4664">
        <v>302</v>
      </c>
      <c r="M4664">
        <v>6.28</v>
      </c>
      <c r="N4664" t="s">
        <v>143</v>
      </c>
      <c r="O4664">
        <v>48.69</v>
      </c>
      <c r="P4664" t="s">
        <v>64</v>
      </c>
      <c r="Q4664" t="s">
        <v>77</v>
      </c>
      <c r="R4664" t="s">
        <v>76</v>
      </c>
    </row>
    <row r="4665" spans="1:18" x14ac:dyDescent="0.25">
      <c r="A4665">
        <v>2698</v>
      </c>
      <c r="B4665">
        <v>11</v>
      </c>
      <c r="C4665">
        <v>5</v>
      </c>
      <c r="D4665">
        <v>10</v>
      </c>
      <c r="E4665">
        <v>1</v>
      </c>
      <c r="F4665">
        <v>1</v>
      </c>
      <c r="G4665">
        <v>8</v>
      </c>
      <c r="H4665">
        <v>1</v>
      </c>
      <c r="I4665">
        <v>4.22</v>
      </c>
      <c r="J4665" t="s">
        <v>143</v>
      </c>
      <c r="K4665">
        <v>28.5</v>
      </c>
      <c r="L4665">
        <v>339</v>
      </c>
      <c r="M4665">
        <v>4.93</v>
      </c>
      <c r="N4665" t="s">
        <v>143</v>
      </c>
      <c r="O4665">
        <v>28.25</v>
      </c>
      <c r="P4665" t="s">
        <v>27</v>
      </c>
      <c r="Q4665" t="s">
        <v>77</v>
      </c>
      <c r="R4665" t="s">
        <v>76</v>
      </c>
    </row>
    <row r="4666" spans="1:18" x14ac:dyDescent="0.25">
      <c r="A4666">
        <v>2711</v>
      </c>
      <c r="B4666">
        <v>10</v>
      </c>
      <c r="C4666">
        <v>5</v>
      </c>
      <c r="D4666">
        <v>3</v>
      </c>
      <c r="E4666">
        <v>5</v>
      </c>
      <c r="F4666">
        <v>5</v>
      </c>
      <c r="G4666">
        <v>1</v>
      </c>
      <c r="H4666">
        <v>1</v>
      </c>
      <c r="I4666">
        <v>4.21</v>
      </c>
      <c r="J4666" t="s">
        <v>143</v>
      </c>
      <c r="K4666">
        <v>19.23</v>
      </c>
      <c r="L4666">
        <v>173</v>
      </c>
      <c r="M4666">
        <v>7.71</v>
      </c>
      <c r="N4666" t="s">
        <v>143</v>
      </c>
      <c r="O4666">
        <v>14.51</v>
      </c>
      <c r="P4666" t="s">
        <v>44</v>
      </c>
      <c r="Q4666" t="s">
        <v>77</v>
      </c>
      <c r="R4666" t="s">
        <v>76</v>
      </c>
    </row>
    <row r="4667" spans="1:18" x14ac:dyDescent="0.25">
      <c r="A4667">
        <v>2738</v>
      </c>
      <c r="B4667">
        <v>18</v>
      </c>
      <c r="C4667">
        <v>1</v>
      </c>
      <c r="D4667">
        <v>11</v>
      </c>
      <c r="E4667">
        <v>7</v>
      </c>
      <c r="F4667">
        <v>4</v>
      </c>
      <c r="G4667">
        <v>2</v>
      </c>
      <c r="H4667">
        <v>1</v>
      </c>
      <c r="I4667">
        <v>4.82</v>
      </c>
      <c r="J4667" t="s">
        <v>143</v>
      </c>
      <c r="K4667">
        <v>33.5</v>
      </c>
      <c r="L4667">
        <v>1004</v>
      </c>
      <c r="M4667">
        <v>1.88</v>
      </c>
      <c r="N4667" t="s">
        <v>143</v>
      </c>
      <c r="O4667">
        <v>55.26</v>
      </c>
      <c r="P4667" t="s">
        <v>66</v>
      </c>
      <c r="Q4667" t="s">
        <v>77</v>
      </c>
      <c r="R4667" t="s">
        <v>76</v>
      </c>
    </row>
    <row r="4668" spans="1:18" x14ac:dyDescent="0.25">
      <c r="A4668">
        <v>2807</v>
      </c>
      <c r="B4668">
        <v>12</v>
      </c>
      <c r="C4668">
        <v>12</v>
      </c>
      <c r="D4668">
        <v>9</v>
      </c>
      <c r="E4668">
        <v>3</v>
      </c>
      <c r="F4668">
        <v>4</v>
      </c>
      <c r="G4668">
        <v>2</v>
      </c>
      <c r="H4668">
        <v>1</v>
      </c>
      <c r="I4668">
        <v>4.51</v>
      </c>
      <c r="J4668" t="s">
        <v>143</v>
      </c>
      <c r="K4668">
        <v>24.5</v>
      </c>
      <c r="L4668">
        <v>1097</v>
      </c>
      <c r="M4668">
        <v>0.78</v>
      </c>
      <c r="N4668" t="s">
        <v>143</v>
      </c>
      <c r="O4668">
        <v>32.270000000000003</v>
      </c>
      <c r="P4668" t="s">
        <v>29</v>
      </c>
      <c r="Q4668" t="s">
        <v>77</v>
      </c>
      <c r="R4668" t="s">
        <v>76</v>
      </c>
    </row>
    <row r="4669" spans="1:18" x14ac:dyDescent="0.25">
      <c r="A4669">
        <v>2839</v>
      </c>
      <c r="B4669">
        <v>12</v>
      </c>
      <c r="C4669">
        <v>12</v>
      </c>
      <c r="D4669">
        <v>9</v>
      </c>
      <c r="E4669">
        <v>7</v>
      </c>
      <c r="F4669">
        <v>3</v>
      </c>
      <c r="G4669">
        <v>9</v>
      </c>
      <c r="H4669">
        <v>1</v>
      </c>
      <c r="I4669">
        <v>4.78</v>
      </c>
      <c r="J4669" t="s">
        <v>143</v>
      </c>
      <c r="K4669">
        <v>16.5</v>
      </c>
      <c r="L4669">
        <v>186</v>
      </c>
      <c r="M4669">
        <v>9.49</v>
      </c>
      <c r="N4669" t="s">
        <v>143</v>
      </c>
      <c r="O4669">
        <v>25.85</v>
      </c>
      <c r="P4669" t="s">
        <v>70</v>
      </c>
      <c r="Q4669" t="s">
        <v>77</v>
      </c>
      <c r="R4669" t="s">
        <v>76</v>
      </c>
    </row>
    <row r="4670" spans="1:18" x14ac:dyDescent="0.25">
      <c r="A4670">
        <v>2889</v>
      </c>
      <c r="B4670">
        <v>20</v>
      </c>
      <c r="C4670">
        <v>5</v>
      </c>
      <c r="D4670">
        <v>2</v>
      </c>
      <c r="E4670">
        <v>3</v>
      </c>
      <c r="F4670">
        <v>1</v>
      </c>
      <c r="G4670">
        <v>7</v>
      </c>
      <c r="H4670">
        <v>1</v>
      </c>
      <c r="I4670">
        <v>4.63</v>
      </c>
      <c r="J4670" t="s">
        <v>143</v>
      </c>
      <c r="K4670">
        <v>25.42</v>
      </c>
      <c r="L4670">
        <v>1107</v>
      </c>
      <c r="M4670">
        <v>10.65</v>
      </c>
      <c r="N4670" t="s">
        <v>143</v>
      </c>
      <c r="O4670">
        <v>35.090000000000003</v>
      </c>
      <c r="P4670" t="s">
        <v>42</v>
      </c>
      <c r="Q4670" t="s">
        <v>77</v>
      </c>
      <c r="R4670" t="s">
        <v>76</v>
      </c>
    </row>
    <row r="4671" spans="1:18" x14ac:dyDescent="0.25">
      <c r="A4671">
        <v>2945</v>
      </c>
      <c r="B4671">
        <v>16</v>
      </c>
      <c r="C4671">
        <v>9</v>
      </c>
      <c r="D4671">
        <v>9</v>
      </c>
      <c r="E4671">
        <v>9</v>
      </c>
      <c r="F4671">
        <v>4</v>
      </c>
      <c r="G4671">
        <v>5</v>
      </c>
      <c r="H4671">
        <v>1</v>
      </c>
      <c r="I4671">
        <v>4.29</v>
      </c>
      <c r="J4671" t="s">
        <v>143</v>
      </c>
      <c r="K4671">
        <v>42.66</v>
      </c>
      <c r="L4671">
        <v>543</v>
      </c>
      <c r="M4671">
        <v>0.76</v>
      </c>
      <c r="N4671" t="s">
        <v>143</v>
      </c>
      <c r="O4671">
        <v>32.78</v>
      </c>
      <c r="P4671" t="s">
        <v>68</v>
      </c>
      <c r="Q4671" t="s">
        <v>77</v>
      </c>
      <c r="R4671" t="s">
        <v>76</v>
      </c>
    </row>
    <row r="4672" spans="1:18" x14ac:dyDescent="0.25">
      <c r="A4672">
        <v>2958</v>
      </c>
      <c r="B4672">
        <v>12</v>
      </c>
      <c r="C4672">
        <v>5</v>
      </c>
      <c r="D4672">
        <v>9</v>
      </c>
      <c r="E4672">
        <v>8</v>
      </c>
      <c r="F4672">
        <v>2</v>
      </c>
      <c r="G4672">
        <v>5</v>
      </c>
      <c r="H4672">
        <v>1</v>
      </c>
      <c r="I4672">
        <v>4.3</v>
      </c>
      <c r="J4672" t="s">
        <v>143</v>
      </c>
      <c r="K4672">
        <v>19.510000000000002</v>
      </c>
      <c r="L4672">
        <v>192</v>
      </c>
      <c r="M4672">
        <v>2.79</v>
      </c>
      <c r="N4672" t="s">
        <v>143</v>
      </c>
      <c r="O4672">
        <v>38.39</v>
      </c>
      <c r="P4672" t="s">
        <v>30</v>
      </c>
      <c r="Q4672" t="s">
        <v>77</v>
      </c>
      <c r="R4672" t="s">
        <v>76</v>
      </c>
    </row>
    <row r="4673" spans="1:18" x14ac:dyDescent="0.25">
      <c r="A4673">
        <v>2967</v>
      </c>
      <c r="B4673">
        <v>17</v>
      </c>
      <c r="C4673">
        <v>1</v>
      </c>
      <c r="D4673">
        <v>6</v>
      </c>
      <c r="E4673">
        <v>2</v>
      </c>
      <c r="F4673">
        <v>9</v>
      </c>
      <c r="G4673">
        <v>3</v>
      </c>
      <c r="H4673">
        <v>1</v>
      </c>
      <c r="I4673">
        <v>4.07</v>
      </c>
      <c r="J4673" t="s">
        <v>143</v>
      </c>
      <c r="K4673">
        <v>8.7100000000000009</v>
      </c>
      <c r="L4673">
        <v>622</v>
      </c>
      <c r="M4673">
        <v>6.14</v>
      </c>
      <c r="N4673" t="s">
        <v>143</v>
      </c>
      <c r="O4673">
        <v>14.95</v>
      </c>
      <c r="P4673" t="s">
        <v>48</v>
      </c>
      <c r="Q4673" t="s">
        <v>77</v>
      </c>
      <c r="R4673" t="s">
        <v>76</v>
      </c>
    </row>
    <row r="4674" spans="1:18" x14ac:dyDescent="0.25">
      <c r="A4674">
        <v>2993</v>
      </c>
      <c r="B4674">
        <v>1</v>
      </c>
      <c r="C4674">
        <v>1</v>
      </c>
      <c r="D4674">
        <v>5</v>
      </c>
      <c r="E4674">
        <v>3</v>
      </c>
      <c r="F4674">
        <v>6</v>
      </c>
      <c r="G4674">
        <v>7</v>
      </c>
      <c r="H4674">
        <v>1</v>
      </c>
      <c r="I4674">
        <v>4.07</v>
      </c>
      <c r="J4674" t="s">
        <v>143</v>
      </c>
      <c r="K4674">
        <v>14.91</v>
      </c>
      <c r="L4674">
        <v>479</v>
      </c>
      <c r="M4674">
        <v>3.86</v>
      </c>
      <c r="N4674" t="s">
        <v>143</v>
      </c>
      <c r="O4674">
        <v>37.18</v>
      </c>
      <c r="P4674" t="s">
        <v>67</v>
      </c>
      <c r="Q4674" t="s">
        <v>77</v>
      </c>
      <c r="R4674" t="s">
        <v>76</v>
      </c>
    </row>
    <row r="4675" spans="1:18" x14ac:dyDescent="0.25">
      <c r="A4675">
        <v>3070</v>
      </c>
      <c r="B4675">
        <v>2</v>
      </c>
      <c r="C4675">
        <v>3</v>
      </c>
      <c r="D4675">
        <v>1</v>
      </c>
      <c r="E4675">
        <v>1</v>
      </c>
      <c r="F4675">
        <v>2</v>
      </c>
      <c r="G4675">
        <v>7</v>
      </c>
      <c r="H4675">
        <v>1</v>
      </c>
      <c r="I4675">
        <v>4.16</v>
      </c>
      <c r="J4675" t="s">
        <v>143</v>
      </c>
      <c r="K4675">
        <v>12.94</v>
      </c>
      <c r="L4675">
        <v>1003</v>
      </c>
      <c r="M4675">
        <v>0.95</v>
      </c>
      <c r="N4675" t="s">
        <v>143</v>
      </c>
      <c r="O4675">
        <v>11.92</v>
      </c>
      <c r="P4675" t="s">
        <v>42</v>
      </c>
      <c r="Q4675" t="s">
        <v>77</v>
      </c>
      <c r="R4675" t="s">
        <v>76</v>
      </c>
    </row>
    <row r="4676" spans="1:18" x14ac:dyDescent="0.25">
      <c r="A4676">
        <v>3092</v>
      </c>
      <c r="B4676">
        <v>10</v>
      </c>
      <c r="C4676">
        <v>3</v>
      </c>
      <c r="D4676">
        <v>7</v>
      </c>
      <c r="E4676">
        <v>9</v>
      </c>
      <c r="F4676">
        <v>9</v>
      </c>
      <c r="G4676">
        <v>7</v>
      </c>
      <c r="H4676">
        <v>1</v>
      </c>
      <c r="I4676">
        <v>4.97</v>
      </c>
      <c r="J4676" t="s">
        <v>143</v>
      </c>
      <c r="K4676">
        <v>12.36</v>
      </c>
      <c r="L4676">
        <v>212</v>
      </c>
      <c r="M4676">
        <v>1.75</v>
      </c>
      <c r="N4676" t="s">
        <v>143</v>
      </c>
      <c r="O4676">
        <v>52.76</v>
      </c>
      <c r="P4676" t="s">
        <v>67</v>
      </c>
      <c r="Q4676" t="s">
        <v>77</v>
      </c>
      <c r="R4676" t="s">
        <v>76</v>
      </c>
    </row>
    <row r="4677" spans="1:18" x14ac:dyDescent="0.25">
      <c r="A4677">
        <v>3095</v>
      </c>
      <c r="B4677">
        <v>16</v>
      </c>
      <c r="C4677">
        <v>10</v>
      </c>
      <c r="D4677">
        <v>6</v>
      </c>
      <c r="E4677">
        <v>2</v>
      </c>
      <c r="F4677">
        <v>4</v>
      </c>
      <c r="G4677">
        <v>3</v>
      </c>
      <c r="H4677">
        <v>1</v>
      </c>
      <c r="I4677">
        <v>4</v>
      </c>
      <c r="J4677" t="s">
        <v>143</v>
      </c>
      <c r="K4677">
        <v>6.36</v>
      </c>
      <c r="L4677">
        <v>1274</v>
      </c>
      <c r="M4677">
        <v>13.34</v>
      </c>
      <c r="N4677" t="s">
        <v>143</v>
      </c>
      <c r="O4677">
        <v>21.81</v>
      </c>
      <c r="P4677" t="s">
        <v>34</v>
      </c>
      <c r="Q4677" t="s">
        <v>77</v>
      </c>
      <c r="R4677" t="s">
        <v>76</v>
      </c>
    </row>
    <row r="4678" spans="1:18" x14ac:dyDescent="0.25">
      <c r="A4678">
        <v>3127</v>
      </c>
      <c r="B4678">
        <v>11</v>
      </c>
      <c r="C4678">
        <v>10</v>
      </c>
      <c r="D4678">
        <v>5</v>
      </c>
      <c r="E4678">
        <v>9</v>
      </c>
      <c r="F4678">
        <v>4</v>
      </c>
      <c r="G4678">
        <v>7</v>
      </c>
      <c r="H4678">
        <v>1</v>
      </c>
      <c r="I4678">
        <v>4.53</v>
      </c>
      <c r="J4678" t="s">
        <v>143</v>
      </c>
      <c r="K4678">
        <v>8.6999999999999993</v>
      </c>
      <c r="L4678">
        <v>14</v>
      </c>
      <c r="M4678">
        <v>3.52</v>
      </c>
      <c r="N4678" t="s">
        <v>143</v>
      </c>
      <c r="O4678">
        <v>40.56</v>
      </c>
      <c r="P4678" t="s">
        <v>47</v>
      </c>
      <c r="Q4678" t="s">
        <v>77</v>
      </c>
      <c r="R4678" t="s">
        <v>76</v>
      </c>
    </row>
    <row r="4679" spans="1:18" x14ac:dyDescent="0.25">
      <c r="A4679">
        <v>3142</v>
      </c>
      <c r="B4679">
        <v>11</v>
      </c>
      <c r="C4679">
        <v>4</v>
      </c>
      <c r="D4679">
        <v>6</v>
      </c>
      <c r="E4679">
        <v>9</v>
      </c>
      <c r="F4679">
        <v>4</v>
      </c>
      <c r="G4679">
        <v>3</v>
      </c>
      <c r="H4679">
        <v>1</v>
      </c>
      <c r="I4679">
        <v>4.75</v>
      </c>
      <c r="J4679" t="s">
        <v>143</v>
      </c>
      <c r="K4679">
        <v>4.42</v>
      </c>
      <c r="L4679">
        <v>126</v>
      </c>
      <c r="M4679">
        <v>1.1599999999999999</v>
      </c>
      <c r="N4679" t="s">
        <v>143</v>
      </c>
      <c r="O4679">
        <v>22.13</v>
      </c>
      <c r="P4679" t="s">
        <v>36</v>
      </c>
      <c r="Q4679" t="s">
        <v>77</v>
      </c>
      <c r="R4679" t="s">
        <v>76</v>
      </c>
    </row>
    <row r="4680" spans="1:18" x14ac:dyDescent="0.25">
      <c r="A4680">
        <v>3148</v>
      </c>
      <c r="B4680">
        <v>6</v>
      </c>
      <c r="C4680">
        <v>5</v>
      </c>
      <c r="D4680">
        <v>9</v>
      </c>
      <c r="E4680">
        <v>6</v>
      </c>
      <c r="F4680">
        <v>8</v>
      </c>
      <c r="G4680">
        <v>1</v>
      </c>
      <c r="H4680">
        <v>1</v>
      </c>
      <c r="I4680">
        <v>4.8899999999999997</v>
      </c>
      <c r="J4680" t="s">
        <v>143</v>
      </c>
      <c r="K4680">
        <v>20.41</v>
      </c>
      <c r="L4680">
        <v>387</v>
      </c>
      <c r="M4680">
        <v>3.6</v>
      </c>
      <c r="N4680" t="s">
        <v>143</v>
      </c>
      <c r="O4680">
        <v>4.07</v>
      </c>
      <c r="P4680" t="s">
        <v>39</v>
      </c>
      <c r="Q4680" t="s">
        <v>77</v>
      </c>
      <c r="R4680" t="s">
        <v>76</v>
      </c>
    </row>
    <row r="4681" spans="1:18" x14ac:dyDescent="0.25">
      <c r="A4681">
        <v>3168</v>
      </c>
      <c r="B4681">
        <v>18</v>
      </c>
      <c r="C4681">
        <v>7</v>
      </c>
      <c r="D4681">
        <v>2</v>
      </c>
      <c r="E4681">
        <v>3</v>
      </c>
      <c r="F4681">
        <v>3</v>
      </c>
      <c r="G4681">
        <v>2</v>
      </c>
      <c r="H4681">
        <v>1</v>
      </c>
      <c r="I4681">
        <v>4.7300000000000004</v>
      </c>
      <c r="J4681" t="s">
        <v>143</v>
      </c>
      <c r="K4681">
        <v>14.91</v>
      </c>
      <c r="L4681">
        <v>2829</v>
      </c>
      <c r="M4681">
        <v>6.81</v>
      </c>
      <c r="N4681" t="s">
        <v>143</v>
      </c>
      <c r="O4681">
        <v>32.630000000000003</v>
      </c>
      <c r="P4681" t="s">
        <v>59</v>
      </c>
      <c r="Q4681" t="s">
        <v>77</v>
      </c>
      <c r="R4681" t="s">
        <v>76</v>
      </c>
    </row>
    <row r="4682" spans="1:18" x14ac:dyDescent="0.25">
      <c r="A4682">
        <v>3218</v>
      </c>
      <c r="B4682">
        <v>18</v>
      </c>
      <c r="C4682">
        <v>9</v>
      </c>
      <c r="D4682">
        <v>2</v>
      </c>
      <c r="E4682">
        <v>3</v>
      </c>
      <c r="F4682">
        <v>2</v>
      </c>
      <c r="G4682">
        <v>2</v>
      </c>
      <c r="H4682">
        <v>1</v>
      </c>
      <c r="I4682">
        <v>4.6500000000000004</v>
      </c>
      <c r="J4682" t="s">
        <v>143</v>
      </c>
      <c r="K4682">
        <v>15.94</v>
      </c>
      <c r="L4682">
        <v>381</v>
      </c>
      <c r="M4682">
        <v>0.77</v>
      </c>
      <c r="N4682" t="s">
        <v>143</v>
      </c>
      <c r="O4682">
        <v>14.39</v>
      </c>
      <c r="P4682" t="s">
        <v>37</v>
      </c>
      <c r="Q4682" t="s">
        <v>77</v>
      </c>
      <c r="R4682" t="s">
        <v>76</v>
      </c>
    </row>
    <row r="4683" spans="1:18" x14ac:dyDescent="0.25">
      <c r="A4683">
        <v>3241</v>
      </c>
      <c r="B4683">
        <v>14</v>
      </c>
      <c r="C4683">
        <v>5</v>
      </c>
      <c r="D4683">
        <v>1</v>
      </c>
      <c r="E4683">
        <v>6</v>
      </c>
      <c r="F4683">
        <v>8</v>
      </c>
      <c r="G4683">
        <v>7</v>
      </c>
      <c r="H4683">
        <v>1</v>
      </c>
      <c r="I4683">
        <v>4.76</v>
      </c>
      <c r="J4683" t="s">
        <v>143</v>
      </c>
      <c r="K4683">
        <v>21.71</v>
      </c>
      <c r="L4683">
        <v>105</v>
      </c>
      <c r="M4683">
        <v>41.51</v>
      </c>
      <c r="N4683" t="s">
        <v>143</v>
      </c>
      <c r="O4683">
        <v>43.78</v>
      </c>
      <c r="P4683" t="s">
        <v>64</v>
      </c>
      <c r="Q4683" t="s">
        <v>77</v>
      </c>
      <c r="R4683" t="s">
        <v>76</v>
      </c>
    </row>
    <row r="4684" spans="1:18" x14ac:dyDescent="0.25">
      <c r="A4684">
        <v>3254</v>
      </c>
      <c r="B4684">
        <v>20</v>
      </c>
      <c r="C4684">
        <v>2</v>
      </c>
      <c r="D4684">
        <v>7</v>
      </c>
      <c r="E4684">
        <v>7</v>
      </c>
      <c r="F4684">
        <v>2</v>
      </c>
      <c r="G4684">
        <v>1</v>
      </c>
      <c r="H4684">
        <v>1</v>
      </c>
      <c r="I4684">
        <v>4.37</v>
      </c>
      <c r="J4684" t="s">
        <v>143</v>
      </c>
      <c r="K4684">
        <v>21.36</v>
      </c>
      <c r="L4684">
        <v>1171</v>
      </c>
      <c r="M4684">
        <v>2.88</v>
      </c>
      <c r="N4684" t="s">
        <v>143</v>
      </c>
      <c r="O4684">
        <v>23.74</v>
      </c>
      <c r="P4684" t="s">
        <v>58</v>
      </c>
      <c r="Q4684" t="s">
        <v>77</v>
      </c>
      <c r="R4684" t="s">
        <v>76</v>
      </c>
    </row>
    <row r="4685" spans="1:18" x14ac:dyDescent="0.25">
      <c r="A4685">
        <v>3264</v>
      </c>
      <c r="B4685">
        <v>9</v>
      </c>
      <c r="C4685">
        <v>4</v>
      </c>
      <c r="D4685">
        <v>5</v>
      </c>
      <c r="E4685">
        <v>4</v>
      </c>
      <c r="F4685">
        <v>6</v>
      </c>
      <c r="G4685">
        <v>2</v>
      </c>
      <c r="H4685">
        <v>1</v>
      </c>
      <c r="I4685">
        <v>4.6399999999999997</v>
      </c>
      <c r="J4685" t="s">
        <v>143</v>
      </c>
      <c r="K4685">
        <v>21.28</v>
      </c>
      <c r="L4685">
        <v>239</v>
      </c>
      <c r="M4685">
        <v>1.52</v>
      </c>
      <c r="N4685" t="s">
        <v>143</v>
      </c>
      <c r="O4685">
        <v>63.89</v>
      </c>
      <c r="P4685" t="s">
        <v>43</v>
      </c>
      <c r="Q4685" t="s">
        <v>77</v>
      </c>
      <c r="R4685" t="s">
        <v>76</v>
      </c>
    </row>
    <row r="4686" spans="1:18" x14ac:dyDescent="0.25">
      <c r="A4686">
        <v>3275</v>
      </c>
      <c r="B4686">
        <v>19</v>
      </c>
      <c r="C4686">
        <v>7</v>
      </c>
      <c r="D4686">
        <v>9</v>
      </c>
      <c r="E4686">
        <v>8</v>
      </c>
      <c r="F4686">
        <v>8</v>
      </c>
      <c r="G4686">
        <v>8</v>
      </c>
      <c r="H4686">
        <v>1</v>
      </c>
      <c r="I4686">
        <v>4.25</v>
      </c>
      <c r="J4686" t="s">
        <v>143</v>
      </c>
      <c r="K4686">
        <v>18.72</v>
      </c>
      <c r="L4686">
        <v>455</v>
      </c>
      <c r="M4686">
        <v>10.78</v>
      </c>
      <c r="N4686" t="s">
        <v>143</v>
      </c>
      <c r="O4686">
        <v>26.41</v>
      </c>
      <c r="P4686" t="s">
        <v>56</v>
      </c>
      <c r="Q4686" t="s">
        <v>77</v>
      </c>
      <c r="R4686" t="s">
        <v>76</v>
      </c>
    </row>
    <row r="4687" spans="1:18" x14ac:dyDescent="0.25">
      <c r="A4687">
        <v>3286</v>
      </c>
      <c r="B4687">
        <v>5</v>
      </c>
      <c r="C4687">
        <v>1</v>
      </c>
      <c r="D4687">
        <v>4</v>
      </c>
      <c r="E4687">
        <v>7</v>
      </c>
      <c r="F4687">
        <v>5</v>
      </c>
      <c r="G4687">
        <v>9</v>
      </c>
      <c r="H4687">
        <v>1</v>
      </c>
      <c r="I4687">
        <v>4.43</v>
      </c>
      <c r="J4687" t="s">
        <v>143</v>
      </c>
      <c r="K4687">
        <v>9.8699999999999992</v>
      </c>
      <c r="L4687">
        <v>61</v>
      </c>
      <c r="M4687">
        <v>1.24</v>
      </c>
      <c r="N4687" t="s">
        <v>143</v>
      </c>
      <c r="O4687">
        <v>19.920000000000002</v>
      </c>
      <c r="P4687" t="s">
        <v>62</v>
      </c>
      <c r="Q4687" t="s">
        <v>77</v>
      </c>
      <c r="R4687" t="s">
        <v>76</v>
      </c>
    </row>
    <row r="4688" spans="1:18" x14ac:dyDescent="0.25">
      <c r="A4688">
        <v>3334</v>
      </c>
      <c r="B4688">
        <v>12</v>
      </c>
      <c r="C4688">
        <v>10</v>
      </c>
      <c r="D4688">
        <v>5</v>
      </c>
      <c r="E4688">
        <v>3</v>
      </c>
      <c r="F4688">
        <v>4</v>
      </c>
      <c r="G4688">
        <v>4</v>
      </c>
      <c r="H4688">
        <v>1</v>
      </c>
      <c r="I4688">
        <v>4.07</v>
      </c>
      <c r="J4688" t="s">
        <v>143</v>
      </c>
      <c r="K4688">
        <v>16.46</v>
      </c>
      <c r="L4688">
        <v>327</v>
      </c>
      <c r="M4688">
        <v>4.32</v>
      </c>
      <c r="N4688" t="s">
        <v>143</v>
      </c>
      <c r="O4688">
        <v>32.86</v>
      </c>
      <c r="P4688" t="s">
        <v>36</v>
      </c>
      <c r="Q4688" t="s">
        <v>77</v>
      </c>
      <c r="R4688" t="s">
        <v>76</v>
      </c>
    </row>
    <row r="4689" spans="1:18" x14ac:dyDescent="0.25">
      <c r="A4689">
        <v>3340</v>
      </c>
      <c r="B4689">
        <v>10</v>
      </c>
      <c r="C4689">
        <v>5</v>
      </c>
      <c r="D4689">
        <v>3</v>
      </c>
      <c r="E4689">
        <v>4</v>
      </c>
      <c r="F4689">
        <v>3</v>
      </c>
      <c r="G4689">
        <v>5</v>
      </c>
      <c r="H4689">
        <v>1</v>
      </c>
      <c r="I4689">
        <v>4.45</v>
      </c>
      <c r="J4689" t="s">
        <v>143</v>
      </c>
      <c r="K4689">
        <v>14.77</v>
      </c>
      <c r="L4689">
        <v>297</v>
      </c>
      <c r="M4689">
        <v>9.69</v>
      </c>
      <c r="N4689" t="s">
        <v>143</v>
      </c>
      <c r="O4689">
        <v>53.92</v>
      </c>
      <c r="P4689" t="s">
        <v>55</v>
      </c>
      <c r="Q4689" t="s">
        <v>77</v>
      </c>
      <c r="R4689" t="s">
        <v>76</v>
      </c>
    </row>
    <row r="4690" spans="1:18" x14ac:dyDescent="0.25">
      <c r="A4690">
        <v>3380</v>
      </c>
      <c r="B4690">
        <v>1</v>
      </c>
      <c r="C4690">
        <v>2</v>
      </c>
      <c r="D4690">
        <v>3</v>
      </c>
      <c r="E4690">
        <v>6</v>
      </c>
      <c r="F4690">
        <v>6</v>
      </c>
      <c r="G4690">
        <v>1</v>
      </c>
      <c r="H4690">
        <v>1</v>
      </c>
      <c r="I4690">
        <v>4.22</v>
      </c>
      <c r="J4690" t="s">
        <v>143</v>
      </c>
      <c r="K4690">
        <v>40.43</v>
      </c>
      <c r="L4690">
        <v>1481</v>
      </c>
      <c r="M4690">
        <v>5.65</v>
      </c>
      <c r="N4690" t="s">
        <v>143</v>
      </c>
      <c r="O4690">
        <v>59.41</v>
      </c>
      <c r="P4690" t="s">
        <v>34</v>
      </c>
      <c r="Q4690" t="s">
        <v>77</v>
      </c>
      <c r="R4690" t="s">
        <v>76</v>
      </c>
    </row>
    <row r="4691" spans="1:18" x14ac:dyDescent="0.25">
      <c r="A4691">
        <v>3418</v>
      </c>
      <c r="B4691">
        <v>8</v>
      </c>
      <c r="C4691">
        <v>11</v>
      </c>
      <c r="D4691">
        <v>11</v>
      </c>
      <c r="E4691">
        <v>3</v>
      </c>
      <c r="F4691">
        <v>3</v>
      </c>
      <c r="G4691">
        <v>1</v>
      </c>
      <c r="H4691">
        <v>1</v>
      </c>
      <c r="I4691">
        <v>4.07</v>
      </c>
      <c r="J4691" t="s">
        <v>143</v>
      </c>
      <c r="K4691">
        <v>15.97</v>
      </c>
      <c r="L4691">
        <v>37</v>
      </c>
      <c r="M4691">
        <v>11.04</v>
      </c>
      <c r="N4691" t="s">
        <v>143</v>
      </c>
      <c r="O4691">
        <v>5.67</v>
      </c>
      <c r="P4691" t="s">
        <v>23</v>
      </c>
      <c r="Q4691" t="s">
        <v>77</v>
      </c>
      <c r="R4691" t="s">
        <v>76</v>
      </c>
    </row>
    <row r="4692" spans="1:18" x14ac:dyDescent="0.25">
      <c r="A4692">
        <v>3436</v>
      </c>
      <c r="B4692">
        <v>14</v>
      </c>
      <c r="C4692">
        <v>7</v>
      </c>
      <c r="D4692">
        <v>7</v>
      </c>
      <c r="E4692">
        <v>6</v>
      </c>
      <c r="F4692">
        <v>4</v>
      </c>
      <c r="G4692">
        <v>7</v>
      </c>
      <c r="H4692">
        <v>1</v>
      </c>
      <c r="I4692">
        <v>4.99</v>
      </c>
      <c r="J4692" t="s">
        <v>143</v>
      </c>
      <c r="K4692">
        <v>9.98</v>
      </c>
      <c r="L4692">
        <v>13</v>
      </c>
      <c r="M4692">
        <v>9.89</v>
      </c>
      <c r="N4692" t="s">
        <v>143</v>
      </c>
      <c r="O4692">
        <v>40.299999999999997</v>
      </c>
      <c r="P4692" t="s">
        <v>18</v>
      </c>
      <c r="Q4692" t="s">
        <v>77</v>
      </c>
      <c r="R4692" t="s">
        <v>76</v>
      </c>
    </row>
    <row r="4693" spans="1:18" x14ac:dyDescent="0.25">
      <c r="A4693">
        <v>3481</v>
      </c>
      <c r="B4693">
        <v>17</v>
      </c>
      <c r="C4693">
        <v>9</v>
      </c>
      <c r="D4693">
        <v>6</v>
      </c>
      <c r="E4693">
        <v>6</v>
      </c>
      <c r="F4693">
        <v>5</v>
      </c>
      <c r="G4693">
        <v>5</v>
      </c>
      <c r="H4693">
        <v>1</v>
      </c>
      <c r="I4693">
        <v>4.07</v>
      </c>
      <c r="J4693" t="s">
        <v>143</v>
      </c>
      <c r="K4693">
        <v>14.03</v>
      </c>
      <c r="L4693">
        <v>1754</v>
      </c>
      <c r="M4693">
        <v>3.16</v>
      </c>
      <c r="N4693" t="s">
        <v>143</v>
      </c>
      <c r="O4693">
        <v>31.16</v>
      </c>
      <c r="P4693" t="s">
        <v>41</v>
      </c>
      <c r="Q4693" t="s">
        <v>77</v>
      </c>
      <c r="R4693" t="s">
        <v>76</v>
      </c>
    </row>
    <row r="4694" spans="1:18" x14ac:dyDescent="0.25">
      <c r="A4694">
        <v>3593</v>
      </c>
      <c r="B4694">
        <v>18</v>
      </c>
      <c r="C4694">
        <v>8</v>
      </c>
      <c r="D4694">
        <v>4</v>
      </c>
      <c r="E4694">
        <v>1</v>
      </c>
      <c r="F4694">
        <v>6</v>
      </c>
      <c r="G4694">
        <v>8</v>
      </c>
      <c r="H4694">
        <v>1</v>
      </c>
      <c r="I4694">
        <v>4.6100000000000003</v>
      </c>
      <c r="J4694" t="s">
        <v>143</v>
      </c>
      <c r="K4694">
        <v>7.61</v>
      </c>
      <c r="L4694">
        <v>67</v>
      </c>
      <c r="M4694">
        <v>6.71</v>
      </c>
      <c r="N4694" t="s">
        <v>143</v>
      </c>
      <c r="O4694">
        <v>46.56</v>
      </c>
      <c r="P4694" t="s">
        <v>70</v>
      </c>
      <c r="Q4694" t="s">
        <v>77</v>
      </c>
      <c r="R4694" t="s">
        <v>76</v>
      </c>
    </row>
    <row r="4695" spans="1:18" x14ac:dyDescent="0.25">
      <c r="A4695">
        <v>3680</v>
      </c>
      <c r="B4695">
        <v>2</v>
      </c>
      <c r="C4695">
        <v>9</v>
      </c>
      <c r="D4695">
        <v>2</v>
      </c>
      <c r="E4695">
        <v>4</v>
      </c>
      <c r="F4695">
        <v>9</v>
      </c>
      <c r="G4695">
        <v>2</v>
      </c>
      <c r="H4695">
        <v>1</v>
      </c>
      <c r="I4695">
        <v>4.28</v>
      </c>
      <c r="J4695" t="s">
        <v>143</v>
      </c>
      <c r="K4695">
        <v>33.78</v>
      </c>
      <c r="L4695">
        <v>587</v>
      </c>
      <c r="M4695">
        <v>2.04</v>
      </c>
      <c r="N4695" t="s">
        <v>143</v>
      </c>
      <c r="O4695">
        <v>51.08</v>
      </c>
      <c r="P4695" t="s">
        <v>22</v>
      </c>
      <c r="Q4695" t="s">
        <v>77</v>
      </c>
      <c r="R4695" t="s">
        <v>76</v>
      </c>
    </row>
    <row r="4696" spans="1:18" x14ac:dyDescent="0.25">
      <c r="A4696">
        <v>3696</v>
      </c>
      <c r="B4696">
        <v>6</v>
      </c>
      <c r="C4696">
        <v>1</v>
      </c>
      <c r="D4696">
        <v>2</v>
      </c>
      <c r="E4696">
        <v>7</v>
      </c>
      <c r="F4696">
        <v>6</v>
      </c>
      <c r="G4696">
        <v>1</v>
      </c>
      <c r="H4696">
        <v>1</v>
      </c>
      <c r="I4696">
        <v>4.6900000000000004</v>
      </c>
      <c r="J4696" t="s">
        <v>143</v>
      </c>
      <c r="K4696">
        <v>27.9</v>
      </c>
      <c r="L4696">
        <v>549</v>
      </c>
      <c r="M4696">
        <v>3.15</v>
      </c>
      <c r="N4696" t="s">
        <v>143</v>
      </c>
      <c r="O4696">
        <v>53.52</v>
      </c>
      <c r="P4696" t="s">
        <v>47</v>
      </c>
      <c r="Q4696" t="s">
        <v>77</v>
      </c>
      <c r="R4696" t="s">
        <v>76</v>
      </c>
    </row>
    <row r="4697" spans="1:18" x14ac:dyDescent="0.25">
      <c r="A4697">
        <v>3698</v>
      </c>
      <c r="B4697">
        <v>3</v>
      </c>
      <c r="C4697">
        <v>5</v>
      </c>
      <c r="D4697">
        <v>1</v>
      </c>
      <c r="E4697">
        <v>9</v>
      </c>
      <c r="F4697">
        <v>1</v>
      </c>
      <c r="G4697">
        <v>4</v>
      </c>
      <c r="H4697">
        <v>1</v>
      </c>
      <c r="I4697">
        <v>4.16</v>
      </c>
      <c r="J4697" t="s">
        <v>143</v>
      </c>
      <c r="K4697">
        <v>2.2000000000000002</v>
      </c>
      <c r="L4697">
        <v>1009</v>
      </c>
      <c r="M4697">
        <v>3.5</v>
      </c>
      <c r="N4697" t="s">
        <v>143</v>
      </c>
      <c r="O4697">
        <v>29.94</v>
      </c>
      <c r="P4697" t="s">
        <v>56</v>
      </c>
      <c r="Q4697" t="s">
        <v>77</v>
      </c>
      <c r="R4697" t="s">
        <v>76</v>
      </c>
    </row>
    <row r="4698" spans="1:18" x14ac:dyDescent="0.25">
      <c r="A4698">
        <v>3711</v>
      </c>
      <c r="B4698">
        <v>7</v>
      </c>
      <c r="C4698">
        <v>9</v>
      </c>
      <c r="D4698">
        <v>7</v>
      </c>
      <c r="E4698">
        <v>5</v>
      </c>
      <c r="F4698">
        <v>4</v>
      </c>
      <c r="G4698">
        <v>3</v>
      </c>
      <c r="H4698">
        <v>1</v>
      </c>
      <c r="I4698">
        <v>4.1900000000000004</v>
      </c>
      <c r="J4698" t="s">
        <v>143</v>
      </c>
      <c r="K4698">
        <v>16.190000000000001</v>
      </c>
      <c r="L4698">
        <v>229</v>
      </c>
      <c r="M4698">
        <v>7.5</v>
      </c>
      <c r="N4698" t="s">
        <v>143</v>
      </c>
      <c r="O4698">
        <v>65.27</v>
      </c>
      <c r="P4698" t="s">
        <v>59</v>
      </c>
      <c r="Q4698" t="s">
        <v>77</v>
      </c>
      <c r="R4698" t="s">
        <v>76</v>
      </c>
    </row>
    <row r="4699" spans="1:18" x14ac:dyDescent="0.25">
      <c r="A4699">
        <v>3746</v>
      </c>
      <c r="B4699">
        <v>3</v>
      </c>
      <c r="C4699">
        <v>1</v>
      </c>
      <c r="D4699">
        <v>9</v>
      </c>
      <c r="E4699">
        <v>2</v>
      </c>
      <c r="F4699">
        <v>5</v>
      </c>
      <c r="G4699">
        <v>8</v>
      </c>
      <c r="H4699">
        <v>1</v>
      </c>
      <c r="I4699">
        <v>4.67</v>
      </c>
      <c r="J4699" t="s">
        <v>143</v>
      </c>
      <c r="K4699">
        <v>5.66</v>
      </c>
      <c r="L4699">
        <v>44</v>
      </c>
      <c r="M4699">
        <v>7.31</v>
      </c>
      <c r="N4699" t="s">
        <v>143</v>
      </c>
      <c r="O4699">
        <v>17.010000000000002</v>
      </c>
      <c r="P4699" t="s">
        <v>61</v>
      </c>
      <c r="Q4699" t="s">
        <v>77</v>
      </c>
      <c r="R4699" t="s">
        <v>76</v>
      </c>
    </row>
    <row r="4700" spans="1:18" x14ac:dyDescent="0.25">
      <c r="A4700">
        <v>3783</v>
      </c>
      <c r="B4700">
        <v>8</v>
      </c>
      <c r="C4700">
        <v>1</v>
      </c>
      <c r="D4700">
        <v>9</v>
      </c>
      <c r="E4700">
        <v>3</v>
      </c>
      <c r="F4700">
        <v>2</v>
      </c>
      <c r="G4700">
        <v>6</v>
      </c>
      <c r="H4700">
        <v>1</v>
      </c>
      <c r="I4700">
        <v>4.28</v>
      </c>
      <c r="J4700" t="s">
        <v>143</v>
      </c>
      <c r="K4700">
        <v>1.47</v>
      </c>
      <c r="L4700">
        <v>237</v>
      </c>
      <c r="M4700">
        <v>1.42</v>
      </c>
      <c r="N4700" t="s">
        <v>143</v>
      </c>
      <c r="O4700">
        <v>39.96</v>
      </c>
      <c r="P4700" t="s">
        <v>67</v>
      </c>
      <c r="Q4700" t="s">
        <v>77</v>
      </c>
      <c r="R4700" t="s">
        <v>76</v>
      </c>
    </row>
    <row r="4701" spans="1:18" x14ac:dyDescent="0.25">
      <c r="A4701">
        <v>3794</v>
      </c>
      <c r="B4701">
        <v>2</v>
      </c>
      <c r="C4701">
        <v>12</v>
      </c>
      <c r="D4701">
        <v>10</v>
      </c>
      <c r="E4701">
        <v>4</v>
      </c>
      <c r="F4701">
        <v>6</v>
      </c>
      <c r="G4701">
        <v>3</v>
      </c>
      <c r="H4701">
        <v>1</v>
      </c>
      <c r="I4701">
        <v>4.1900000000000004</v>
      </c>
      <c r="J4701" t="s">
        <v>143</v>
      </c>
      <c r="K4701">
        <v>35.770000000000003</v>
      </c>
      <c r="L4701">
        <v>339</v>
      </c>
      <c r="M4701">
        <v>1.77</v>
      </c>
      <c r="N4701" t="s">
        <v>143</v>
      </c>
      <c r="O4701">
        <v>24.89</v>
      </c>
      <c r="P4701" t="s">
        <v>55</v>
      </c>
      <c r="Q4701" t="s">
        <v>77</v>
      </c>
      <c r="R4701" t="s">
        <v>76</v>
      </c>
    </row>
    <row r="4702" spans="1:18" x14ac:dyDescent="0.25">
      <c r="A4702">
        <v>3802</v>
      </c>
      <c r="B4702">
        <v>14</v>
      </c>
      <c r="C4702">
        <v>2</v>
      </c>
      <c r="D4702">
        <v>2</v>
      </c>
      <c r="E4702">
        <v>4</v>
      </c>
      <c r="F4702">
        <v>4</v>
      </c>
      <c r="G4702">
        <v>3</v>
      </c>
      <c r="H4702">
        <v>1</v>
      </c>
      <c r="I4702">
        <v>4.82</v>
      </c>
      <c r="J4702" t="s">
        <v>143</v>
      </c>
      <c r="K4702">
        <v>23.55</v>
      </c>
      <c r="L4702">
        <v>1331</v>
      </c>
      <c r="M4702">
        <v>7.06</v>
      </c>
      <c r="N4702" t="s">
        <v>143</v>
      </c>
      <c r="O4702">
        <v>45.92</v>
      </c>
      <c r="P4702" t="s">
        <v>26</v>
      </c>
      <c r="Q4702" t="s">
        <v>77</v>
      </c>
      <c r="R4702" t="s">
        <v>76</v>
      </c>
    </row>
    <row r="4703" spans="1:18" x14ac:dyDescent="0.25">
      <c r="A4703">
        <v>3821</v>
      </c>
      <c r="B4703">
        <v>2</v>
      </c>
      <c r="C4703">
        <v>12</v>
      </c>
      <c r="D4703">
        <v>4</v>
      </c>
      <c r="E4703">
        <v>1</v>
      </c>
      <c r="F4703">
        <v>9</v>
      </c>
      <c r="G4703">
        <v>8</v>
      </c>
      <c r="H4703">
        <v>1</v>
      </c>
      <c r="I4703">
        <v>4.24</v>
      </c>
      <c r="J4703" t="s">
        <v>143</v>
      </c>
      <c r="K4703">
        <v>12.73</v>
      </c>
      <c r="L4703">
        <v>570</v>
      </c>
      <c r="M4703">
        <v>10.42</v>
      </c>
      <c r="N4703" t="s">
        <v>143</v>
      </c>
      <c r="O4703">
        <v>27.63</v>
      </c>
      <c r="P4703" t="s">
        <v>47</v>
      </c>
      <c r="Q4703" t="s">
        <v>77</v>
      </c>
      <c r="R4703" t="s">
        <v>76</v>
      </c>
    </row>
    <row r="4704" spans="1:18" x14ac:dyDescent="0.25">
      <c r="A4704">
        <v>3914</v>
      </c>
      <c r="B4704">
        <v>5</v>
      </c>
      <c r="C4704">
        <v>12</v>
      </c>
      <c r="D4704">
        <v>7</v>
      </c>
      <c r="E4704">
        <v>1</v>
      </c>
      <c r="F4704">
        <v>6</v>
      </c>
      <c r="G4704">
        <v>3</v>
      </c>
      <c r="H4704">
        <v>1</v>
      </c>
      <c r="I4704">
        <v>4.5199999999999996</v>
      </c>
      <c r="J4704" t="s">
        <v>143</v>
      </c>
      <c r="K4704">
        <v>7.94</v>
      </c>
      <c r="L4704">
        <v>264</v>
      </c>
      <c r="M4704">
        <v>3.67</v>
      </c>
      <c r="N4704" t="s">
        <v>143</v>
      </c>
      <c r="O4704">
        <v>43.86</v>
      </c>
      <c r="P4704" t="s">
        <v>64</v>
      </c>
      <c r="Q4704" t="s">
        <v>77</v>
      </c>
      <c r="R4704" t="s">
        <v>76</v>
      </c>
    </row>
    <row r="4705" spans="1:18" x14ac:dyDescent="0.25">
      <c r="A4705">
        <v>3937</v>
      </c>
      <c r="B4705">
        <v>19</v>
      </c>
      <c r="C4705">
        <v>12</v>
      </c>
      <c r="D4705">
        <v>8</v>
      </c>
      <c r="E4705">
        <v>2</v>
      </c>
      <c r="F4705">
        <v>6</v>
      </c>
      <c r="G4705">
        <v>7</v>
      </c>
      <c r="H4705">
        <v>1</v>
      </c>
      <c r="I4705">
        <v>4.4000000000000004</v>
      </c>
      <c r="J4705" t="s">
        <v>143</v>
      </c>
      <c r="K4705">
        <v>9.26</v>
      </c>
      <c r="L4705">
        <v>132</v>
      </c>
      <c r="M4705">
        <v>14.48</v>
      </c>
      <c r="N4705" t="s">
        <v>143</v>
      </c>
      <c r="O4705">
        <v>16.86</v>
      </c>
      <c r="P4705" t="s">
        <v>34</v>
      </c>
      <c r="Q4705" t="s">
        <v>77</v>
      </c>
      <c r="R4705" t="s">
        <v>76</v>
      </c>
    </row>
    <row r="4706" spans="1:18" x14ac:dyDescent="0.25">
      <c r="A4706">
        <v>3960</v>
      </c>
      <c r="B4706">
        <v>11</v>
      </c>
      <c r="C4706">
        <v>11</v>
      </c>
      <c r="D4706">
        <v>9</v>
      </c>
      <c r="E4706">
        <v>1</v>
      </c>
      <c r="F4706">
        <v>4</v>
      </c>
      <c r="G4706">
        <v>5</v>
      </c>
      <c r="H4706">
        <v>1</v>
      </c>
      <c r="I4706">
        <v>4.18</v>
      </c>
      <c r="J4706" t="s">
        <v>143</v>
      </c>
      <c r="K4706">
        <v>9.6199999999999992</v>
      </c>
      <c r="L4706">
        <v>233</v>
      </c>
      <c r="M4706">
        <v>7.15</v>
      </c>
      <c r="N4706" t="s">
        <v>143</v>
      </c>
      <c r="O4706">
        <v>36.33</v>
      </c>
      <c r="P4706" t="s">
        <v>30</v>
      </c>
      <c r="Q4706" t="s">
        <v>77</v>
      </c>
      <c r="R4706" t="s">
        <v>76</v>
      </c>
    </row>
    <row r="4707" spans="1:18" x14ac:dyDescent="0.25">
      <c r="A4707">
        <v>3969</v>
      </c>
      <c r="B4707">
        <v>13</v>
      </c>
      <c r="C4707">
        <v>5</v>
      </c>
      <c r="D4707">
        <v>6</v>
      </c>
      <c r="E4707">
        <v>1</v>
      </c>
      <c r="F4707">
        <v>6</v>
      </c>
      <c r="G4707">
        <v>3</v>
      </c>
      <c r="H4707">
        <v>1</v>
      </c>
      <c r="I4707">
        <v>4.5599999999999996</v>
      </c>
      <c r="J4707" t="s">
        <v>143</v>
      </c>
      <c r="K4707">
        <v>36.409999999999997</v>
      </c>
      <c r="L4707">
        <v>919</v>
      </c>
      <c r="M4707">
        <v>0.65</v>
      </c>
      <c r="N4707" t="s">
        <v>143</v>
      </c>
      <c r="O4707">
        <v>30.66</v>
      </c>
      <c r="P4707" t="s">
        <v>25</v>
      </c>
      <c r="Q4707" t="s">
        <v>77</v>
      </c>
      <c r="R4707" t="s">
        <v>76</v>
      </c>
    </row>
    <row r="4708" spans="1:18" x14ac:dyDescent="0.25">
      <c r="A4708">
        <v>3986</v>
      </c>
      <c r="B4708">
        <v>15</v>
      </c>
      <c r="C4708">
        <v>3</v>
      </c>
      <c r="D4708">
        <v>8</v>
      </c>
      <c r="E4708">
        <v>8</v>
      </c>
      <c r="F4708">
        <v>6</v>
      </c>
      <c r="G4708">
        <v>3</v>
      </c>
      <c r="H4708">
        <v>1</v>
      </c>
      <c r="I4708">
        <v>4.17</v>
      </c>
      <c r="J4708" t="s">
        <v>143</v>
      </c>
      <c r="K4708">
        <v>8.4499999999999993</v>
      </c>
      <c r="L4708">
        <v>49</v>
      </c>
      <c r="M4708">
        <v>6.2</v>
      </c>
      <c r="N4708" t="s">
        <v>143</v>
      </c>
      <c r="O4708">
        <v>56.83</v>
      </c>
      <c r="P4708" t="s">
        <v>56</v>
      </c>
      <c r="Q4708" t="s">
        <v>77</v>
      </c>
      <c r="R4708" t="s">
        <v>76</v>
      </c>
    </row>
    <row r="4709" spans="1:18" x14ac:dyDescent="0.25">
      <c r="A4709">
        <v>3994</v>
      </c>
      <c r="B4709">
        <v>2</v>
      </c>
      <c r="C4709">
        <v>2</v>
      </c>
      <c r="D4709">
        <v>10</v>
      </c>
      <c r="E4709">
        <v>5</v>
      </c>
      <c r="F4709">
        <v>7</v>
      </c>
      <c r="G4709">
        <v>7</v>
      </c>
      <c r="H4709">
        <v>1</v>
      </c>
      <c r="I4709">
        <v>4.3499999999999996</v>
      </c>
      <c r="J4709" t="s">
        <v>143</v>
      </c>
      <c r="K4709">
        <v>29.59</v>
      </c>
      <c r="L4709">
        <v>378</v>
      </c>
      <c r="M4709">
        <v>12.23</v>
      </c>
      <c r="N4709" t="s">
        <v>143</v>
      </c>
      <c r="O4709">
        <v>33.57</v>
      </c>
      <c r="P4709" t="s">
        <v>54</v>
      </c>
      <c r="Q4709" t="s">
        <v>77</v>
      </c>
      <c r="R4709" t="s">
        <v>76</v>
      </c>
    </row>
    <row r="4710" spans="1:18" x14ac:dyDescent="0.25">
      <c r="A4710">
        <v>4092</v>
      </c>
      <c r="B4710">
        <v>10</v>
      </c>
      <c r="C4710">
        <v>11</v>
      </c>
      <c r="D4710">
        <v>11</v>
      </c>
      <c r="E4710">
        <v>2</v>
      </c>
      <c r="F4710">
        <v>5</v>
      </c>
      <c r="G4710">
        <v>3</v>
      </c>
      <c r="H4710">
        <v>1</v>
      </c>
      <c r="I4710">
        <v>4.88</v>
      </c>
      <c r="J4710" t="s">
        <v>143</v>
      </c>
      <c r="K4710">
        <v>8.0399999999999991</v>
      </c>
      <c r="L4710">
        <v>78</v>
      </c>
      <c r="M4710">
        <v>1.22</v>
      </c>
      <c r="N4710" t="s">
        <v>143</v>
      </c>
      <c r="O4710">
        <v>30.8</v>
      </c>
      <c r="P4710" t="s">
        <v>68</v>
      </c>
      <c r="Q4710" t="s">
        <v>77</v>
      </c>
      <c r="R4710" t="s">
        <v>76</v>
      </c>
    </row>
    <row r="4711" spans="1:18" x14ac:dyDescent="0.25">
      <c r="A4711">
        <v>4095</v>
      </c>
      <c r="B4711">
        <v>1</v>
      </c>
      <c r="C4711">
        <v>10</v>
      </c>
      <c r="D4711">
        <v>11</v>
      </c>
      <c r="E4711">
        <v>6</v>
      </c>
      <c r="F4711">
        <v>6</v>
      </c>
      <c r="G4711">
        <v>8</v>
      </c>
      <c r="H4711">
        <v>1</v>
      </c>
      <c r="I4711">
        <v>4.6399999999999997</v>
      </c>
      <c r="J4711" t="s">
        <v>143</v>
      </c>
      <c r="K4711">
        <v>10.35</v>
      </c>
      <c r="L4711">
        <v>88</v>
      </c>
      <c r="M4711">
        <v>1.37</v>
      </c>
      <c r="N4711" t="s">
        <v>143</v>
      </c>
      <c r="O4711">
        <v>52.43</v>
      </c>
      <c r="P4711" t="s">
        <v>31</v>
      </c>
      <c r="Q4711" t="s">
        <v>77</v>
      </c>
      <c r="R4711" t="s">
        <v>76</v>
      </c>
    </row>
    <row r="4712" spans="1:18" x14ac:dyDescent="0.25">
      <c r="A4712">
        <v>4103</v>
      </c>
      <c r="B4712">
        <v>7</v>
      </c>
      <c r="C4712">
        <v>3</v>
      </c>
      <c r="D4712">
        <v>1</v>
      </c>
      <c r="E4712">
        <v>4</v>
      </c>
      <c r="F4712">
        <v>4</v>
      </c>
      <c r="G4712">
        <v>8</v>
      </c>
      <c r="H4712">
        <v>1</v>
      </c>
      <c r="I4712">
        <v>4.26</v>
      </c>
      <c r="J4712" t="s">
        <v>143</v>
      </c>
      <c r="K4712">
        <v>12.13</v>
      </c>
      <c r="L4712">
        <v>995</v>
      </c>
      <c r="M4712">
        <v>4.96</v>
      </c>
      <c r="N4712" t="s">
        <v>143</v>
      </c>
      <c r="O4712">
        <v>24.35</v>
      </c>
      <c r="P4712" t="s">
        <v>24</v>
      </c>
      <c r="Q4712" t="s">
        <v>77</v>
      </c>
      <c r="R4712" t="s">
        <v>76</v>
      </c>
    </row>
    <row r="4713" spans="1:18" x14ac:dyDescent="0.25">
      <c r="A4713">
        <v>4133</v>
      </c>
      <c r="B4713">
        <v>14</v>
      </c>
      <c r="C4713">
        <v>4</v>
      </c>
      <c r="D4713">
        <v>6</v>
      </c>
      <c r="E4713">
        <v>3</v>
      </c>
      <c r="F4713">
        <v>1</v>
      </c>
      <c r="G4713">
        <v>3</v>
      </c>
      <c r="H4713">
        <v>1</v>
      </c>
      <c r="I4713">
        <v>4.55</v>
      </c>
      <c r="J4713" t="s">
        <v>143</v>
      </c>
      <c r="K4713">
        <v>21.9</v>
      </c>
      <c r="L4713">
        <v>577</v>
      </c>
      <c r="M4713">
        <v>1.59</v>
      </c>
      <c r="N4713" t="s">
        <v>143</v>
      </c>
      <c r="O4713">
        <v>36.520000000000003</v>
      </c>
      <c r="P4713" t="s">
        <v>61</v>
      </c>
      <c r="Q4713" t="s">
        <v>77</v>
      </c>
      <c r="R4713" t="s">
        <v>76</v>
      </c>
    </row>
    <row r="4714" spans="1:18" x14ac:dyDescent="0.25">
      <c r="A4714">
        <v>4151</v>
      </c>
      <c r="B4714">
        <v>7</v>
      </c>
      <c r="C4714">
        <v>4</v>
      </c>
      <c r="D4714">
        <v>2</v>
      </c>
      <c r="E4714">
        <v>7</v>
      </c>
      <c r="F4714">
        <v>6</v>
      </c>
      <c r="G4714">
        <v>7</v>
      </c>
      <c r="H4714">
        <v>1</v>
      </c>
      <c r="I4714">
        <v>4.45</v>
      </c>
      <c r="J4714" t="s">
        <v>143</v>
      </c>
      <c r="K4714">
        <v>2.9</v>
      </c>
      <c r="L4714">
        <v>132</v>
      </c>
      <c r="M4714">
        <v>1.94</v>
      </c>
      <c r="N4714" t="s">
        <v>143</v>
      </c>
      <c r="O4714">
        <v>1.53</v>
      </c>
      <c r="P4714" t="s">
        <v>40</v>
      </c>
      <c r="Q4714" t="s">
        <v>77</v>
      </c>
      <c r="R4714" t="s">
        <v>76</v>
      </c>
    </row>
    <row r="4715" spans="1:18" x14ac:dyDescent="0.25">
      <c r="A4715">
        <v>4157</v>
      </c>
      <c r="B4715">
        <v>2</v>
      </c>
      <c r="C4715">
        <v>2</v>
      </c>
      <c r="D4715">
        <v>11</v>
      </c>
      <c r="E4715">
        <v>7</v>
      </c>
      <c r="F4715">
        <v>6</v>
      </c>
      <c r="G4715">
        <v>2</v>
      </c>
      <c r="H4715">
        <v>1</v>
      </c>
      <c r="I4715">
        <v>4.38</v>
      </c>
      <c r="J4715" t="s">
        <v>143</v>
      </c>
      <c r="K4715">
        <v>9.27</v>
      </c>
      <c r="L4715">
        <v>184</v>
      </c>
      <c r="M4715">
        <v>6.26</v>
      </c>
      <c r="N4715" t="s">
        <v>143</v>
      </c>
      <c r="O4715">
        <v>52.83</v>
      </c>
      <c r="P4715" t="s">
        <v>28</v>
      </c>
      <c r="Q4715" t="s">
        <v>77</v>
      </c>
      <c r="R4715" t="s">
        <v>76</v>
      </c>
    </row>
    <row r="4716" spans="1:18" x14ac:dyDescent="0.25">
      <c r="A4716">
        <v>4220</v>
      </c>
      <c r="B4716">
        <v>1</v>
      </c>
      <c r="C4716">
        <v>9</v>
      </c>
      <c r="D4716">
        <v>6</v>
      </c>
      <c r="E4716">
        <v>7</v>
      </c>
      <c r="F4716">
        <v>2</v>
      </c>
      <c r="G4716">
        <v>6</v>
      </c>
      <c r="H4716">
        <v>1</v>
      </c>
      <c r="I4716">
        <v>4.03</v>
      </c>
      <c r="J4716" t="s">
        <v>143</v>
      </c>
      <c r="K4716">
        <v>9.0500000000000007</v>
      </c>
      <c r="L4716">
        <v>1707</v>
      </c>
      <c r="M4716">
        <v>0.97</v>
      </c>
      <c r="N4716" t="s">
        <v>143</v>
      </c>
      <c r="O4716">
        <v>67.430000000000007</v>
      </c>
      <c r="P4716" t="s">
        <v>39</v>
      </c>
      <c r="Q4716" t="s">
        <v>77</v>
      </c>
      <c r="R4716" t="s">
        <v>76</v>
      </c>
    </row>
    <row r="4717" spans="1:18" x14ac:dyDescent="0.25">
      <c r="A4717">
        <v>4295</v>
      </c>
      <c r="B4717">
        <v>16</v>
      </c>
      <c r="C4717">
        <v>5</v>
      </c>
      <c r="D4717">
        <v>1</v>
      </c>
      <c r="E4717">
        <v>7</v>
      </c>
      <c r="F4717">
        <v>6</v>
      </c>
      <c r="G4717">
        <v>8</v>
      </c>
      <c r="H4717">
        <v>1</v>
      </c>
      <c r="I4717">
        <v>4.78</v>
      </c>
      <c r="J4717" t="s">
        <v>143</v>
      </c>
      <c r="K4717">
        <v>9.3000000000000007</v>
      </c>
      <c r="L4717">
        <v>243</v>
      </c>
      <c r="M4717">
        <v>3</v>
      </c>
      <c r="N4717" t="s">
        <v>143</v>
      </c>
      <c r="O4717">
        <v>16.239999999999998</v>
      </c>
      <c r="P4717" t="s">
        <v>72</v>
      </c>
      <c r="Q4717" t="s">
        <v>77</v>
      </c>
      <c r="R4717" t="s">
        <v>76</v>
      </c>
    </row>
    <row r="4718" spans="1:18" x14ac:dyDescent="0.25">
      <c r="A4718">
        <v>4320</v>
      </c>
      <c r="B4718">
        <v>20</v>
      </c>
      <c r="C4718">
        <v>8</v>
      </c>
      <c r="D4718">
        <v>1</v>
      </c>
      <c r="E4718">
        <v>4</v>
      </c>
      <c r="F4718">
        <v>9</v>
      </c>
      <c r="G4718">
        <v>5</v>
      </c>
      <c r="H4718">
        <v>1</v>
      </c>
      <c r="I4718">
        <v>4.79</v>
      </c>
      <c r="J4718" t="s">
        <v>143</v>
      </c>
      <c r="K4718">
        <v>10.77</v>
      </c>
      <c r="L4718">
        <v>330</v>
      </c>
      <c r="M4718">
        <v>8.4</v>
      </c>
      <c r="N4718" t="s">
        <v>143</v>
      </c>
      <c r="O4718">
        <v>22.96</v>
      </c>
      <c r="P4718" t="s">
        <v>55</v>
      </c>
      <c r="Q4718" t="s">
        <v>77</v>
      </c>
      <c r="R4718" t="s">
        <v>76</v>
      </c>
    </row>
    <row r="4719" spans="1:18" x14ac:dyDescent="0.25">
      <c r="A4719">
        <v>4339</v>
      </c>
      <c r="B4719">
        <v>14</v>
      </c>
      <c r="C4719">
        <v>3</v>
      </c>
      <c r="D4719">
        <v>8</v>
      </c>
      <c r="E4719">
        <v>4</v>
      </c>
      <c r="F4719">
        <v>7</v>
      </c>
      <c r="G4719">
        <v>1</v>
      </c>
      <c r="H4719">
        <v>1</v>
      </c>
      <c r="I4719">
        <v>4.38</v>
      </c>
      <c r="J4719" t="s">
        <v>143</v>
      </c>
      <c r="K4719">
        <v>40.93</v>
      </c>
      <c r="L4719">
        <v>6250</v>
      </c>
      <c r="M4719">
        <v>0.52</v>
      </c>
      <c r="N4719" t="s">
        <v>143</v>
      </c>
      <c r="O4719">
        <v>50.06</v>
      </c>
      <c r="P4719" t="s">
        <v>67</v>
      </c>
      <c r="Q4719" t="s">
        <v>77</v>
      </c>
      <c r="R4719" t="s">
        <v>76</v>
      </c>
    </row>
    <row r="4720" spans="1:18" x14ac:dyDescent="0.25">
      <c r="A4720">
        <v>4349</v>
      </c>
      <c r="B4720">
        <v>3</v>
      </c>
      <c r="C4720">
        <v>2</v>
      </c>
      <c r="D4720">
        <v>7</v>
      </c>
      <c r="E4720">
        <v>1</v>
      </c>
      <c r="F4720">
        <v>6</v>
      </c>
      <c r="G4720">
        <v>9</v>
      </c>
      <c r="H4720">
        <v>1</v>
      </c>
      <c r="I4720">
        <v>4.22</v>
      </c>
      <c r="J4720" t="s">
        <v>143</v>
      </c>
      <c r="K4720">
        <v>26.85</v>
      </c>
      <c r="L4720">
        <v>2282</v>
      </c>
      <c r="M4720">
        <v>2.93</v>
      </c>
      <c r="N4720" t="s">
        <v>143</v>
      </c>
      <c r="O4720">
        <v>22.39</v>
      </c>
      <c r="P4720" t="s">
        <v>32</v>
      </c>
      <c r="Q4720" t="s">
        <v>77</v>
      </c>
      <c r="R4720" t="s">
        <v>76</v>
      </c>
    </row>
    <row r="4721" spans="1:18" x14ac:dyDescent="0.25">
      <c r="A4721">
        <v>4384</v>
      </c>
      <c r="B4721">
        <v>1</v>
      </c>
      <c r="C4721">
        <v>11</v>
      </c>
      <c r="D4721">
        <v>8</v>
      </c>
      <c r="E4721">
        <v>1</v>
      </c>
      <c r="F4721">
        <v>9</v>
      </c>
      <c r="G4721">
        <v>6</v>
      </c>
      <c r="H4721">
        <v>1</v>
      </c>
      <c r="I4721">
        <v>4.4000000000000004</v>
      </c>
      <c r="J4721" t="s">
        <v>143</v>
      </c>
      <c r="K4721">
        <v>12.45</v>
      </c>
      <c r="L4721">
        <v>207</v>
      </c>
      <c r="M4721">
        <v>8.36</v>
      </c>
      <c r="N4721" t="s">
        <v>143</v>
      </c>
      <c r="O4721">
        <v>37.67</v>
      </c>
      <c r="P4721" t="s">
        <v>66</v>
      </c>
      <c r="Q4721" t="s">
        <v>77</v>
      </c>
      <c r="R4721" t="s">
        <v>76</v>
      </c>
    </row>
    <row r="4722" spans="1:18" x14ac:dyDescent="0.25">
      <c r="A4722">
        <v>4463</v>
      </c>
      <c r="B4722">
        <v>10</v>
      </c>
      <c r="C4722">
        <v>2</v>
      </c>
      <c r="D4722">
        <v>7</v>
      </c>
      <c r="E4722">
        <v>3</v>
      </c>
      <c r="F4722">
        <v>1</v>
      </c>
      <c r="G4722">
        <v>5</v>
      </c>
      <c r="H4722">
        <v>1</v>
      </c>
      <c r="I4722">
        <v>4.33</v>
      </c>
      <c r="J4722" t="s">
        <v>143</v>
      </c>
      <c r="K4722">
        <v>26.16</v>
      </c>
      <c r="L4722">
        <v>78</v>
      </c>
      <c r="M4722">
        <v>1.98</v>
      </c>
      <c r="N4722" t="s">
        <v>143</v>
      </c>
      <c r="O4722">
        <v>32.590000000000003</v>
      </c>
      <c r="P4722" t="s">
        <v>45</v>
      </c>
      <c r="Q4722" t="s">
        <v>77</v>
      </c>
      <c r="R4722" t="s">
        <v>76</v>
      </c>
    </row>
    <row r="4723" spans="1:18" x14ac:dyDescent="0.25">
      <c r="A4723">
        <v>4509</v>
      </c>
      <c r="B4723">
        <v>9</v>
      </c>
      <c r="C4723">
        <v>10</v>
      </c>
      <c r="D4723">
        <v>4</v>
      </c>
      <c r="E4723">
        <v>2</v>
      </c>
      <c r="F4723">
        <v>3</v>
      </c>
      <c r="G4723">
        <v>4</v>
      </c>
      <c r="H4723">
        <v>1</v>
      </c>
      <c r="I4723">
        <v>4.37</v>
      </c>
      <c r="J4723" t="s">
        <v>143</v>
      </c>
      <c r="K4723">
        <v>9.41</v>
      </c>
      <c r="L4723">
        <v>64</v>
      </c>
      <c r="M4723">
        <v>3.6</v>
      </c>
      <c r="N4723" t="s">
        <v>143</v>
      </c>
      <c r="O4723">
        <v>42.05</v>
      </c>
      <c r="P4723" t="s">
        <v>55</v>
      </c>
      <c r="Q4723" t="s">
        <v>77</v>
      </c>
      <c r="R4723" t="s">
        <v>76</v>
      </c>
    </row>
    <row r="4724" spans="1:18" x14ac:dyDescent="0.25">
      <c r="A4724">
        <v>4525</v>
      </c>
      <c r="B4724">
        <v>16</v>
      </c>
      <c r="C4724">
        <v>4</v>
      </c>
      <c r="D4724">
        <v>3</v>
      </c>
      <c r="E4724">
        <v>8</v>
      </c>
      <c r="F4724">
        <v>7</v>
      </c>
      <c r="G4724">
        <v>6</v>
      </c>
      <c r="H4724">
        <v>1</v>
      </c>
      <c r="I4724">
        <v>4.83</v>
      </c>
      <c r="J4724" t="s">
        <v>143</v>
      </c>
      <c r="K4724">
        <v>13.45</v>
      </c>
      <c r="L4724">
        <v>61</v>
      </c>
      <c r="M4724">
        <v>2.85</v>
      </c>
      <c r="N4724" t="s">
        <v>143</v>
      </c>
      <c r="O4724">
        <v>27.85</v>
      </c>
      <c r="P4724" t="s">
        <v>67</v>
      </c>
      <c r="Q4724" t="s">
        <v>77</v>
      </c>
      <c r="R4724" t="s">
        <v>76</v>
      </c>
    </row>
    <row r="4725" spans="1:18" x14ac:dyDescent="0.25">
      <c r="A4725">
        <v>4534</v>
      </c>
      <c r="B4725">
        <v>10</v>
      </c>
      <c r="C4725">
        <v>4</v>
      </c>
      <c r="D4725">
        <v>8</v>
      </c>
      <c r="E4725">
        <v>5</v>
      </c>
      <c r="F4725">
        <v>9</v>
      </c>
      <c r="G4725">
        <v>9</v>
      </c>
      <c r="H4725">
        <v>1</v>
      </c>
      <c r="I4725">
        <v>4.95</v>
      </c>
      <c r="J4725" t="s">
        <v>143</v>
      </c>
      <c r="K4725">
        <v>2.16</v>
      </c>
      <c r="L4725">
        <v>493</v>
      </c>
      <c r="M4725">
        <v>5.53</v>
      </c>
      <c r="N4725" t="s">
        <v>143</v>
      </c>
      <c r="O4725">
        <v>25.9</v>
      </c>
      <c r="P4725" t="s">
        <v>39</v>
      </c>
      <c r="Q4725" t="s">
        <v>77</v>
      </c>
      <c r="R4725" t="s">
        <v>76</v>
      </c>
    </row>
    <row r="4726" spans="1:18" x14ac:dyDescent="0.25">
      <c r="A4726">
        <v>4536</v>
      </c>
      <c r="B4726">
        <v>17</v>
      </c>
      <c r="C4726">
        <v>4</v>
      </c>
      <c r="D4726">
        <v>10</v>
      </c>
      <c r="E4726">
        <v>4</v>
      </c>
      <c r="F4726">
        <v>5</v>
      </c>
      <c r="G4726">
        <v>3</v>
      </c>
      <c r="H4726">
        <v>1</v>
      </c>
      <c r="I4726">
        <v>4.08</v>
      </c>
      <c r="J4726" t="s">
        <v>143</v>
      </c>
      <c r="K4726">
        <v>18.05</v>
      </c>
      <c r="L4726">
        <v>379</v>
      </c>
      <c r="M4726">
        <v>1.6</v>
      </c>
      <c r="N4726" t="s">
        <v>143</v>
      </c>
      <c r="O4726">
        <v>27.85</v>
      </c>
      <c r="P4726" t="s">
        <v>28</v>
      </c>
      <c r="Q4726" t="s">
        <v>77</v>
      </c>
      <c r="R4726" t="s">
        <v>76</v>
      </c>
    </row>
    <row r="4727" spans="1:18" x14ac:dyDescent="0.25">
      <c r="A4727">
        <v>4645</v>
      </c>
      <c r="B4727">
        <v>17</v>
      </c>
      <c r="C4727">
        <v>6</v>
      </c>
      <c r="D4727">
        <v>2</v>
      </c>
      <c r="E4727">
        <v>7</v>
      </c>
      <c r="F4727">
        <v>6</v>
      </c>
      <c r="G4727">
        <v>8</v>
      </c>
      <c r="H4727">
        <v>1</v>
      </c>
      <c r="I4727">
        <v>4.46</v>
      </c>
      <c r="J4727" t="s">
        <v>143</v>
      </c>
      <c r="K4727">
        <v>16.77</v>
      </c>
      <c r="L4727">
        <v>268</v>
      </c>
      <c r="M4727">
        <v>2.16</v>
      </c>
      <c r="N4727" t="s">
        <v>143</v>
      </c>
      <c r="O4727">
        <v>27.7</v>
      </c>
      <c r="P4727" t="s">
        <v>22</v>
      </c>
      <c r="Q4727" t="s">
        <v>77</v>
      </c>
      <c r="R4727" t="s">
        <v>76</v>
      </c>
    </row>
    <row r="4728" spans="1:18" x14ac:dyDescent="0.25">
      <c r="A4728">
        <v>4652</v>
      </c>
      <c r="B4728">
        <v>4</v>
      </c>
      <c r="C4728">
        <v>2</v>
      </c>
      <c r="D4728">
        <v>11</v>
      </c>
      <c r="E4728">
        <v>2</v>
      </c>
      <c r="F4728">
        <v>8</v>
      </c>
      <c r="G4728">
        <v>2</v>
      </c>
      <c r="H4728">
        <v>1</v>
      </c>
      <c r="I4728">
        <v>4.18</v>
      </c>
      <c r="J4728" t="s">
        <v>143</v>
      </c>
      <c r="K4728">
        <v>37.58</v>
      </c>
      <c r="L4728">
        <v>104</v>
      </c>
      <c r="M4728">
        <v>1.94</v>
      </c>
      <c r="N4728" t="s">
        <v>143</v>
      </c>
      <c r="O4728">
        <v>26.45</v>
      </c>
      <c r="P4728" t="s">
        <v>27</v>
      </c>
      <c r="Q4728" t="s">
        <v>77</v>
      </c>
      <c r="R4728" t="s">
        <v>76</v>
      </c>
    </row>
    <row r="4729" spans="1:18" x14ac:dyDescent="0.25">
      <c r="A4729">
        <v>4662</v>
      </c>
      <c r="B4729">
        <v>5</v>
      </c>
      <c r="C4729">
        <v>1</v>
      </c>
      <c r="D4729">
        <v>4</v>
      </c>
      <c r="E4729">
        <v>1</v>
      </c>
      <c r="F4729">
        <v>9</v>
      </c>
      <c r="G4729">
        <v>7</v>
      </c>
      <c r="H4729">
        <v>1</v>
      </c>
      <c r="I4729">
        <v>4.47</v>
      </c>
      <c r="J4729" t="s">
        <v>143</v>
      </c>
      <c r="K4729">
        <v>14.27</v>
      </c>
      <c r="L4729">
        <v>2945</v>
      </c>
      <c r="M4729">
        <v>1.71</v>
      </c>
      <c r="N4729" t="s">
        <v>143</v>
      </c>
      <c r="O4729">
        <v>13.73</v>
      </c>
      <c r="P4729" t="s">
        <v>33</v>
      </c>
      <c r="Q4729" t="s">
        <v>77</v>
      </c>
      <c r="R4729" t="s">
        <v>76</v>
      </c>
    </row>
    <row r="4730" spans="1:18" x14ac:dyDescent="0.25">
      <c r="A4730">
        <v>4679</v>
      </c>
      <c r="B4730">
        <v>1</v>
      </c>
      <c r="C4730">
        <v>3</v>
      </c>
      <c r="D4730">
        <v>6</v>
      </c>
      <c r="E4730">
        <v>2</v>
      </c>
      <c r="F4730">
        <v>8</v>
      </c>
      <c r="G4730">
        <v>5</v>
      </c>
      <c r="H4730">
        <v>1</v>
      </c>
      <c r="I4730">
        <v>4.93</v>
      </c>
      <c r="J4730" t="s">
        <v>143</v>
      </c>
      <c r="K4730">
        <v>3.7</v>
      </c>
      <c r="L4730">
        <v>131</v>
      </c>
      <c r="M4730">
        <v>3.1</v>
      </c>
      <c r="N4730" t="s">
        <v>143</v>
      </c>
      <c r="O4730">
        <v>33.020000000000003</v>
      </c>
      <c r="P4730" t="s">
        <v>50</v>
      </c>
      <c r="Q4730" t="s">
        <v>77</v>
      </c>
      <c r="R4730" t="s">
        <v>76</v>
      </c>
    </row>
    <row r="4731" spans="1:18" x14ac:dyDescent="0.25">
      <c r="A4731">
        <v>4805</v>
      </c>
      <c r="B4731">
        <v>15</v>
      </c>
      <c r="C4731">
        <v>6</v>
      </c>
      <c r="D4731">
        <v>4</v>
      </c>
      <c r="E4731">
        <v>8</v>
      </c>
      <c r="F4731">
        <v>4</v>
      </c>
      <c r="G4731">
        <v>9</v>
      </c>
      <c r="H4731">
        <v>1</v>
      </c>
      <c r="I4731">
        <v>4.1100000000000003</v>
      </c>
      <c r="J4731" t="s">
        <v>143</v>
      </c>
      <c r="K4731">
        <v>8.4700000000000006</v>
      </c>
      <c r="L4731">
        <v>1662</v>
      </c>
      <c r="M4731">
        <v>6.97</v>
      </c>
      <c r="N4731" t="s">
        <v>143</v>
      </c>
      <c r="O4731">
        <v>22.05</v>
      </c>
      <c r="P4731" t="s">
        <v>54</v>
      </c>
      <c r="Q4731" t="s">
        <v>77</v>
      </c>
      <c r="R4731" t="s">
        <v>76</v>
      </c>
    </row>
    <row r="4732" spans="1:18" x14ac:dyDescent="0.25">
      <c r="A4732">
        <v>4830</v>
      </c>
      <c r="B4732">
        <v>13</v>
      </c>
      <c r="C4732">
        <v>3</v>
      </c>
      <c r="D4732">
        <v>8</v>
      </c>
      <c r="E4732">
        <v>6</v>
      </c>
      <c r="F4732">
        <v>5</v>
      </c>
      <c r="G4732">
        <v>4</v>
      </c>
      <c r="H4732">
        <v>1</v>
      </c>
      <c r="I4732">
        <v>4.04</v>
      </c>
      <c r="J4732" t="s">
        <v>143</v>
      </c>
      <c r="K4732">
        <v>10.93</v>
      </c>
      <c r="L4732">
        <v>170</v>
      </c>
      <c r="M4732">
        <v>8.1199999999999992</v>
      </c>
      <c r="N4732" t="s">
        <v>143</v>
      </c>
      <c r="O4732">
        <v>26.79</v>
      </c>
      <c r="P4732" t="s">
        <v>58</v>
      </c>
      <c r="Q4732" t="s">
        <v>77</v>
      </c>
      <c r="R4732" t="s">
        <v>76</v>
      </c>
    </row>
    <row r="4733" spans="1:18" x14ac:dyDescent="0.25">
      <c r="A4733">
        <v>4846</v>
      </c>
      <c r="B4733">
        <v>8</v>
      </c>
      <c r="C4733">
        <v>5</v>
      </c>
      <c r="D4733">
        <v>6</v>
      </c>
      <c r="E4733">
        <v>5</v>
      </c>
      <c r="F4733">
        <v>2</v>
      </c>
      <c r="G4733">
        <v>6</v>
      </c>
      <c r="H4733">
        <v>1</v>
      </c>
      <c r="I4733">
        <v>4</v>
      </c>
      <c r="J4733" t="s">
        <v>143</v>
      </c>
      <c r="K4733">
        <v>5.87</v>
      </c>
      <c r="L4733">
        <v>51</v>
      </c>
      <c r="M4733">
        <v>4.38</v>
      </c>
      <c r="N4733" t="s">
        <v>143</v>
      </c>
      <c r="O4733">
        <v>16.559999999999999</v>
      </c>
      <c r="P4733" t="s">
        <v>58</v>
      </c>
      <c r="Q4733" t="s">
        <v>77</v>
      </c>
      <c r="R4733" t="s">
        <v>76</v>
      </c>
    </row>
    <row r="4734" spans="1:18" x14ac:dyDescent="0.25">
      <c r="A4734">
        <v>4848</v>
      </c>
      <c r="B4734">
        <v>15</v>
      </c>
      <c r="C4734">
        <v>1</v>
      </c>
      <c r="D4734">
        <v>7</v>
      </c>
      <c r="E4734">
        <v>8</v>
      </c>
      <c r="F4734">
        <v>4</v>
      </c>
      <c r="G4734">
        <v>4</v>
      </c>
      <c r="H4734">
        <v>1</v>
      </c>
      <c r="I4734">
        <v>4.0599999999999996</v>
      </c>
      <c r="J4734" t="s">
        <v>143</v>
      </c>
      <c r="K4734">
        <v>20.99</v>
      </c>
      <c r="L4734">
        <v>79</v>
      </c>
      <c r="M4734">
        <v>0.69</v>
      </c>
      <c r="N4734" t="s">
        <v>143</v>
      </c>
      <c r="O4734">
        <v>63.83</v>
      </c>
      <c r="P4734" t="s">
        <v>18</v>
      </c>
      <c r="Q4734" t="s">
        <v>77</v>
      </c>
      <c r="R4734" t="s">
        <v>76</v>
      </c>
    </row>
    <row r="4735" spans="1:18" x14ac:dyDescent="0.25">
      <c r="A4735">
        <v>4900</v>
      </c>
      <c r="B4735">
        <v>1</v>
      </c>
      <c r="C4735">
        <v>2</v>
      </c>
      <c r="D4735">
        <v>2</v>
      </c>
      <c r="E4735">
        <v>4</v>
      </c>
      <c r="F4735">
        <v>5</v>
      </c>
      <c r="G4735">
        <v>2</v>
      </c>
      <c r="H4735">
        <v>1</v>
      </c>
      <c r="I4735">
        <v>4.1100000000000003</v>
      </c>
      <c r="J4735" t="s">
        <v>143</v>
      </c>
      <c r="K4735">
        <v>29.03</v>
      </c>
      <c r="L4735">
        <v>1431</v>
      </c>
      <c r="M4735">
        <v>1.53</v>
      </c>
      <c r="N4735" t="s">
        <v>143</v>
      </c>
      <c r="O4735">
        <v>47.28</v>
      </c>
      <c r="P4735" t="s">
        <v>63</v>
      </c>
      <c r="Q4735" t="s">
        <v>77</v>
      </c>
      <c r="R4735" t="s">
        <v>76</v>
      </c>
    </row>
    <row r="4736" spans="1:18" x14ac:dyDescent="0.25">
      <c r="A4736">
        <v>4903</v>
      </c>
      <c r="B4736">
        <v>15</v>
      </c>
      <c r="C4736">
        <v>12</v>
      </c>
      <c r="D4736">
        <v>3</v>
      </c>
      <c r="E4736">
        <v>6</v>
      </c>
      <c r="F4736">
        <v>5</v>
      </c>
      <c r="G4736">
        <v>2</v>
      </c>
      <c r="H4736">
        <v>1</v>
      </c>
      <c r="I4736">
        <v>4.46</v>
      </c>
      <c r="J4736" t="s">
        <v>143</v>
      </c>
      <c r="K4736">
        <v>4.68</v>
      </c>
      <c r="L4736">
        <v>426</v>
      </c>
      <c r="M4736">
        <v>0.93</v>
      </c>
      <c r="N4736" t="s">
        <v>143</v>
      </c>
      <c r="O4736">
        <v>46.15</v>
      </c>
      <c r="P4736" t="s">
        <v>72</v>
      </c>
      <c r="Q4736" t="s">
        <v>77</v>
      </c>
      <c r="R4736" t="s">
        <v>76</v>
      </c>
    </row>
    <row r="4737" spans="1:18" x14ac:dyDescent="0.25">
      <c r="A4737">
        <v>4909</v>
      </c>
      <c r="B4737">
        <v>10</v>
      </c>
      <c r="C4737">
        <v>11</v>
      </c>
      <c r="D4737">
        <v>5</v>
      </c>
      <c r="E4737">
        <v>7</v>
      </c>
      <c r="F4737">
        <v>2</v>
      </c>
      <c r="G4737">
        <v>9</v>
      </c>
      <c r="H4737">
        <v>1</v>
      </c>
      <c r="I4737">
        <v>4.32</v>
      </c>
      <c r="J4737" t="s">
        <v>143</v>
      </c>
      <c r="K4737">
        <v>8.09</v>
      </c>
      <c r="L4737">
        <v>150</v>
      </c>
      <c r="M4737">
        <v>4.42</v>
      </c>
      <c r="N4737" t="s">
        <v>143</v>
      </c>
      <c r="O4737">
        <v>32.409999999999997</v>
      </c>
      <c r="P4737" t="s">
        <v>29</v>
      </c>
      <c r="Q4737" t="s">
        <v>77</v>
      </c>
      <c r="R4737" t="s">
        <v>76</v>
      </c>
    </row>
    <row r="4738" spans="1:18" x14ac:dyDescent="0.25">
      <c r="A4738">
        <v>4926</v>
      </c>
      <c r="B4738">
        <v>7</v>
      </c>
      <c r="C4738">
        <v>8</v>
      </c>
      <c r="D4738">
        <v>5</v>
      </c>
      <c r="E4738">
        <v>3</v>
      </c>
      <c r="F4738">
        <v>3</v>
      </c>
      <c r="G4738">
        <v>3</v>
      </c>
      <c r="H4738">
        <v>1</v>
      </c>
      <c r="I4738">
        <v>4.01</v>
      </c>
      <c r="J4738" t="s">
        <v>143</v>
      </c>
      <c r="K4738">
        <v>26.48</v>
      </c>
      <c r="L4738">
        <v>537</v>
      </c>
      <c r="M4738">
        <v>7.03</v>
      </c>
      <c r="N4738" t="s">
        <v>143</v>
      </c>
      <c r="O4738">
        <v>29.32</v>
      </c>
      <c r="P4738" t="s">
        <v>59</v>
      </c>
      <c r="Q4738" t="s">
        <v>77</v>
      </c>
      <c r="R4738" t="s">
        <v>76</v>
      </c>
    </row>
    <row r="4739" spans="1:18" x14ac:dyDescent="0.25">
      <c r="A4739">
        <v>12</v>
      </c>
      <c r="B4739">
        <v>17</v>
      </c>
      <c r="C4739">
        <v>5</v>
      </c>
      <c r="D4739">
        <v>9</v>
      </c>
      <c r="E4739">
        <v>1</v>
      </c>
      <c r="F4739">
        <v>9</v>
      </c>
      <c r="G4739">
        <v>6</v>
      </c>
      <c r="H4739">
        <v>2</v>
      </c>
      <c r="I4739">
        <v>4.34</v>
      </c>
      <c r="J4739" t="s">
        <v>143</v>
      </c>
      <c r="K4739">
        <v>6.74</v>
      </c>
      <c r="L4739">
        <v>216</v>
      </c>
      <c r="M4739">
        <v>5.0999999999999996</v>
      </c>
      <c r="N4739" t="s">
        <v>143</v>
      </c>
      <c r="O4739">
        <v>53.03</v>
      </c>
      <c r="P4739" t="s">
        <v>62</v>
      </c>
      <c r="Q4739" t="s">
        <v>77</v>
      </c>
      <c r="R4739" t="s">
        <v>76</v>
      </c>
    </row>
    <row r="4740" spans="1:18" x14ac:dyDescent="0.25">
      <c r="A4740">
        <v>86</v>
      </c>
      <c r="B4740">
        <v>10</v>
      </c>
      <c r="C4740">
        <v>9</v>
      </c>
      <c r="D4740">
        <v>1</v>
      </c>
      <c r="E4740">
        <v>9</v>
      </c>
      <c r="F4740">
        <v>2</v>
      </c>
      <c r="G4740">
        <v>2</v>
      </c>
      <c r="H4740">
        <v>2</v>
      </c>
      <c r="I4740">
        <v>4.7300000000000004</v>
      </c>
      <c r="J4740" t="s">
        <v>143</v>
      </c>
      <c r="K4740">
        <v>5.29</v>
      </c>
      <c r="L4740">
        <v>635</v>
      </c>
      <c r="M4740">
        <v>9.08</v>
      </c>
      <c r="N4740" t="s">
        <v>143</v>
      </c>
      <c r="O4740">
        <v>15.92</v>
      </c>
      <c r="P4740" t="s">
        <v>27</v>
      </c>
      <c r="Q4740" t="s">
        <v>77</v>
      </c>
      <c r="R4740" t="s">
        <v>76</v>
      </c>
    </row>
    <row r="4741" spans="1:18" x14ac:dyDescent="0.25">
      <c r="A4741">
        <v>138</v>
      </c>
      <c r="B4741">
        <v>10</v>
      </c>
      <c r="C4741">
        <v>5</v>
      </c>
      <c r="D4741">
        <v>10</v>
      </c>
      <c r="E4741">
        <v>1</v>
      </c>
      <c r="F4741">
        <v>8</v>
      </c>
      <c r="G4741">
        <v>1</v>
      </c>
      <c r="H4741">
        <v>2</v>
      </c>
      <c r="I4741">
        <v>4.1399999999999997</v>
      </c>
      <c r="J4741" t="s">
        <v>143</v>
      </c>
      <c r="K4741">
        <v>13.04</v>
      </c>
      <c r="L4741">
        <v>212</v>
      </c>
      <c r="M4741">
        <v>7.48</v>
      </c>
      <c r="N4741" t="s">
        <v>143</v>
      </c>
      <c r="O4741">
        <v>43.06</v>
      </c>
      <c r="P4741" t="s">
        <v>40</v>
      </c>
      <c r="Q4741" t="s">
        <v>77</v>
      </c>
      <c r="R4741" t="s">
        <v>76</v>
      </c>
    </row>
    <row r="4742" spans="1:18" x14ac:dyDescent="0.25">
      <c r="A4742">
        <v>194</v>
      </c>
      <c r="B4742">
        <v>7</v>
      </c>
      <c r="C4742">
        <v>1</v>
      </c>
      <c r="D4742">
        <v>8</v>
      </c>
      <c r="E4742">
        <v>6</v>
      </c>
      <c r="F4742">
        <v>4</v>
      </c>
      <c r="G4742">
        <v>9</v>
      </c>
      <c r="H4742">
        <v>2</v>
      </c>
      <c r="I4742">
        <v>4.8</v>
      </c>
      <c r="J4742" t="s">
        <v>143</v>
      </c>
      <c r="K4742">
        <v>6.91</v>
      </c>
      <c r="L4742">
        <v>2371</v>
      </c>
      <c r="M4742">
        <v>3.33</v>
      </c>
      <c r="N4742" t="s">
        <v>143</v>
      </c>
      <c r="O4742">
        <v>21.54</v>
      </c>
      <c r="P4742" t="s">
        <v>32</v>
      </c>
      <c r="Q4742" t="s">
        <v>77</v>
      </c>
      <c r="R4742" t="s">
        <v>76</v>
      </c>
    </row>
    <row r="4743" spans="1:18" x14ac:dyDescent="0.25">
      <c r="A4743">
        <v>201</v>
      </c>
      <c r="B4743">
        <v>8</v>
      </c>
      <c r="C4743">
        <v>1</v>
      </c>
      <c r="D4743">
        <v>11</v>
      </c>
      <c r="E4743">
        <v>9</v>
      </c>
      <c r="F4743">
        <v>2</v>
      </c>
      <c r="G4743">
        <v>6</v>
      </c>
      <c r="H4743">
        <v>2</v>
      </c>
      <c r="I4743">
        <v>4.76</v>
      </c>
      <c r="J4743" t="s">
        <v>143</v>
      </c>
      <c r="K4743">
        <v>34.700000000000003</v>
      </c>
      <c r="L4743">
        <v>296</v>
      </c>
      <c r="M4743">
        <v>1.95</v>
      </c>
      <c r="N4743" t="s">
        <v>143</v>
      </c>
      <c r="O4743">
        <v>53.07</v>
      </c>
      <c r="P4743" t="s">
        <v>28</v>
      </c>
      <c r="Q4743" t="s">
        <v>77</v>
      </c>
      <c r="R4743" t="s">
        <v>76</v>
      </c>
    </row>
    <row r="4744" spans="1:18" x14ac:dyDescent="0.25">
      <c r="A4744">
        <v>208</v>
      </c>
      <c r="B4744">
        <v>16</v>
      </c>
      <c r="C4744">
        <v>6</v>
      </c>
      <c r="D4744">
        <v>4</v>
      </c>
      <c r="E4744">
        <v>1</v>
      </c>
      <c r="F4744">
        <v>5</v>
      </c>
      <c r="G4744">
        <v>5</v>
      </c>
      <c r="H4744">
        <v>2</v>
      </c>
      <c r="I4744">
        <v>4.92</v>
      </c>
      <c r="J4744" t="s">
        <v>143</v>
      </c>
      <c r="K4744">
        <v>3.85</v>
      </c>
      <c r="L4744">
        <v>45</v>
      </c>
      <c r="M4744">
        <v>4.13</v>
      </c>
      <c r="N4744" t="s">
        <v>143</v>
      </c>
      <c r="O4744">
        <v>59.91</v>
      </c>
      <c r="P4744" t="s">
        <v>55</v>
      </c>
      <c r="Q4744" t="s">
        <v>77</v>
      </c>
      <c r="R4744" t="s">
        <v>76</v>
      </c>
    </row>
    <row r="4745" spans="1:18" x14ac:dyDescent="0.25">
      <c r="A4745">
        <v>210</v>
      </c>
      <c r="B4745">
        <v>10</v>
      </c>
      <c r="C4745">
        <v>12</v>
      </c>
      <c r="D4745">
        <v>2</v>
      </c>
      <c r="E4745">
        <v>5</v>
      </c>
      <c r="F4745">
        <v>3</v>
      </c>
      <c r="G4745">
        <v>3</v>
      </c>
      <c r="H4745">
        <v>2</v>
      </c>
      <c r="I4745">
        <v>4.3</v>
      </c>
      <c r="J4745" t="s">
        <v>143</v>
      </c>
      <c r="K4745">
        <v>30.34</v>
      </c>
      <c r="L4745">
        <v>47</v>
      </c>
      <c r="M4745">
        <v>14.42</v>
      </c>
      <c r="N4745" t="s">
        <v>143</v>
      </c>
      <c r="O4745">
        <v>58.7</v>
      </c>
      <c r="P4745" t="s">
        <v>57</v>
      </c>
      <c r="Q4745" t="s">
        <v>77</v>
      </c>
      <c r="R4745" t="s">
        <v>76</v>
      </c>
    </row>
    <row r="4746" spans="1:18" x14ac:dyDescent="0.25">
      <c r="A4746">
        <v>284</v>
      </c>
      <c r="B4746">
        <v>17</v>
      </c>
      <c r="C4746">
        <v>11</v>
      </c>
      <c r="D4746">
        <v>8</v>
      </c>
      <c r="E4746">
        <v>1</v>
      </c>
      <c r="F4746">
        <v>2</v>
      </c>
      <c r="G4746">
        <v>3</v>
      </c>
      <c r="H4746">
        <v>2</v>
      </c>
      <c r="I4746">
        <v>4.34</v>
      </c>
      <c r="J4746" t="s">
        <v>143</v>
      </c>
      <c r="K4746">
        <v>16.53</v>
      </c>
      <c r="L4746">
        <v>432</v>
      </c>
      <c r="M4746">
        <v>14.99</v>
      </c>
      <c r="N4746" t="s">
        <v>143</v>
      </c>
      <c r="O4746">
        <v>46.02</v>
      </c>
      <c r="P4746" t="s">
        <v>68</v>
      </c>
      <c r="Q4746" t="s">
        <v>77</v>
      </c>
      <c r="R4746" t="s">
        <v>76</v>
      </c>
    </row>
    <row r="4747" spans="1:18" x14ac:dyDescent="0.25">
      <c r="A4747">
        <v>297</v>
      </c>
      <c r="B4747">
        <v>4</v>
      </c>
      <c r="C4747">
        <v>1</v>
      </c>
      <c r="D4747">
        <v>6</v>
      </c>
      <c r="E4747">
        <v>7</v>
      </c>
      <c r="F4747">
        <v>2</v>
      </c>
      <c r="G4747">
        <v>8</v>
      </c>
      <c r="H4747">
        <v>2</v>
      </c>
      <c r="I4747">
        <v>4.1500000000000004</v>
      </c>
      <c r="J4747" t="s">
        <v>143</v>
      </c>
      <c r="K4747">
        <v>11.38</v>
      </c>
      <c r="L4747">
        <v>2636</v>
      </c>
      <c r="M4747">
        <v>2.75</v>
      </c>
      <c r="N4747" t="s">
        <v>143</v>
      </c>
      <c r="O4747">
        <v>39.869999999999997</v>
      </c>
      <c r="P4747" t="s">
        <v>69</v>
      </c>
      <c r="Q4747" t="s">
        <v>77</v>
      </c>
      <c r="R4747" t="s">
        <v>76</v>
      </c>
    </row>
    <row r="4748" spans="1:18" x14ac:dyDescent="0.25">
      <c r="A4748">
        <v>333</v>
      </c>
      <c r="B4748">
        <v>4</v>
      </c>
      <c r="C4748">
        <v>6</v>
      </c>
      <c r="D4748">
        <v>4</v>
      </c>
      <c r="E4748">
        <v>4</v>
      </c>
      <c r="F4748">
        <v>9</v>
      </c>
      <c r="G4748">
        <v>5</v>
      </c>
      <c r="H4748">
        <v>2</v>
      </c>
      <c r="I4748">
        <v>4.6900000000000004</v>
      </c>
      <c r="J4748" t="s">
        <v>143</v>
      </c>
      <c r="K4748">
        <v>12.49</v>
      </c>
      <c r="L4748">
        <v>22</v>
      </c>
      <c r="M4748">
        <v>2.04</v>
      </c>
      <c r="N4748" t="s">
        <v>143</v>
      </c>
      <c r="O4748">
        <v>61.35</v>
      </c>
      <c r="P4748" t="s">
        <v>63</v>
      </c>
      <c r="Q4748" t="s">
        <v>77</v>
      </c>
      <c r="R4748" t="s">
        <v>76</v>
      </c>
    </row>
    <row r="4749" spans="1:18" x14ac:dyDescent="0.25">
      <c r="A4749">
        <v>400</v>
      </c>
      <c r="B4749">
        <v>13</v>
      </c>
      <c r="C4749">
        <v>4</v>
      </c>
      <c r="D4749">
        <v>9</v>
      </c>
      <c r="E4749">
        <v>5</v>
      </c>
      <c r="F4749">
        <v>7</v>
      </c>
      <c r="G4749">
        <v>7</v>
      </c>
      <c r="H4749">
        <v>2</v>
      </c>
      <c r="I4749">
        <v>4.46</v>
      </c>
      <c r="J4749" t="s">
        <v>143</v>
      </c>
      <c r="K4749">
        <v>14.67</v>
      </c>
      <c r="L4749">
        <v>104</v>
      </c>
      <c r="M4749">
        <v>3.19</v>
      </c>
      <c r="N4749" t="s">
        <v>143</v>
      </c>
      <c r="O4749">
        <v>28.43</v>
      </c>
      <c r="P4749" t="s">
        <v>29</v>
      </c>
      <c r="Q4749" t="s">
        <v>77</v>
      </c>
      <c r="R4749" t="s">
        <v>76</v>
      </c>
    </row>
    <row r="4750" spans="1:18" x14ac:dyDescent="0.25">
      <c r="A4750">
        <v>422</v>
      </c>
      <c r="B4750">
        <v>8</v>
      </c>
      <c r="C4750">
        <v>4</v>
      </c>
      <c r="D4750">
        <v>11</v>
      </c>
      <c r="E4750">
        <v>7</v>
      </c>
      <c r="F4750">
        <v>6</v>
      </c>
      <c r="G4750">
        <v>8</v>
      </c>
      <c r="H4750">
        <v>2</v>
      </c>
      <c r="I4750">
        <v>4.9800000000000004</v>
      </c>
      <c r="J4750" t="s">
        <v>143</v>
      </c>
      <c r="K4750">
        <v>5.24</v>
      </c>
      <c r="L4750">
        <v>556</v>
      </c>
      <c r="M4750">
        <v>2.48</v>
      </c>
      <c r="N4750" t="s">
        <v>143</v>
      </c>
      <c r="O4750">
        <v>53.85</v>
      </c>
      <c r="P4750" t="s">
        <v>57</v>
      </c>
      <c r="Q4750" t="s">
        <v>77</v>
      </c>
      <c r="R4750" t="s">
        <v>76</v>
      </c>
    </row>
    <row r="4751" spans="1:18" x14ac:dyDescent="0.25">
      <c r="A4751">
        <v>461</v>
      </c>
      <c r="B4751">
        <v>17</v>
      </c>
      <c r="C4751">
        <v>8</v>
      </c>
      <c r="D4751">
        <v>6</v>
      </c>
      <c r="E4751">
        <v>1</v>
      </c>
      <c r="F4751">
        <v>2</v>
      </c>
      <c r="G4751">
        <v>6</v>
      </c>
      <c r="H4751">
        <v>2</v>
      </c>
      <c r="I4751">
        <v>4.45</v>
      </c>
      <c r="J4751" t="s">
        <v>143</v>
      </c>
      <c r="K4751">
        <v>5.57</v>
      </c>
      <c r="L4751">
        <v>191</v>
      </c>
      <c r="M4751">
        <v>4.6399999999999997</v>
      </c>
      <c r="N4751" t="s">
        <v>143</v>
      </c>
      <c r="O4751">
        <v>69.44</v>
      </c>
      <c r="P4751" t="s">
        <v>73</v>
      </c>
      <c r="Q4751" t="s">
        <v>77</v>
      </c>
      <c r="R4751" t="s">
        <v>76</v>
      </c>
    </row>
    <row r="4752" spans="1:18" x14ac:dyDescent="0.25">
      <c r="A4752">
        <v>494</v>
      </c>
      <c r="B4752">
        <v>15</v>
      </c>
      <c r="C4752">
        <v>5</v>
      </c>
      <c r="D4752">
        <v>5</v>
      </c>
      <c r="E4752">
        <v>9</v>
      </c>
      <c r="F4752">
        <v>9</v>
      </c>
      <c r="G4752">
        <v>3</v>
      </c>
      <c r="H4752">
        <v>2</v>
      </c>
      <c r="I4752">
        <v>4.3</v>
      </c>
      <c r="J4752" t="s">
        <v>143</v>
      </c>
      <c r="K4752">
        <v>7.36</v>
      </c>
      <c r="L4752">
        <v>332</v>
      </c>
      <c r="M4752">
        <v>7.06</v>
      </c>
      <c r="N4752" t="s">
        <v>143</v>
      </c>
      <c r="O4752">
        <v>34.86</v>
      </c>
      <c r="P4752" t="s">
        <v>40</v>
      </c>
      <c r="Q4752" t="s">
        <v>77</v>
      </c>
      <c r="R4752" t="s">
        <v>76</v>
      </c>
    </row>
    <row r="4753" spans="1:18" x14ac:dyDescent="0.25">
      <c r="A4753">
        <v>525</v>
      </c>
      <c r="B4753">
        <v>11</v>
      </c>
      <c r="C4753">
        <v>7</v>
      </c>
      <c r="D4753">
        <v>11</v>
      </c>
      <c r="E4753">
        <v>3</v>
      </c>
      <c r="F4753">
        <v>4</v>
      </c>
      <c r="G4753">
        <v>4</v>
      </c>
      <c r="H4753">
        <v>2</v>
      </c>
      <c r="I4753">
        <v>4.13</v>
      </c>
      <c r="J4753" t="s">
        <v>143</v>
      </c>
      <c r="K4753">
        <v>36.6</v>
      </c>
      <c r="L4753">
        <v>369</v>
      </c>
      <c r="M4753">
        <v>14.06</v>
      </c>
      <c r="N4753" t="s">
        <v>143</v>
      </c>
      <c r="O4753">
        <v>42.45</v>
      </c>
      <c r="P4753" t="s">
        <v>33</v>
      </c>
      <c r="Q4753" t="s">
        <v>77</v>
      </c>
      <c r="R4753" t="s">
        <v>76</v>
      </c>
    </row>
    <row r="4754" spans="1:18" x14ac:dyDescent="0.25">
      <c r="A4754">
        <v>537</v>
      </c>
      <c r="B4754">
        <v>5</v>
      </c>
      <c r="C4754">
        <v>7</v>
      </c>
      <c r="D4754">
        <v>7</v>
      </c>
      <c r="E4754">
        <v>6</v>
      </c>
      <c r="F4754">
        <v>4</v>
      </c>
      <c r="G4754">
        <v>2</v>
      </c>
      <c r="H4754">
        <v>2</v>
      </c>
      <c r="I4754">
        <v>4.1100000000000003</v>
      </c>
      <c r="J4754" t="s">
        <v>143</v>
      </c>
      <c r="K4754">
        <v>12.37</v>
      </c>
      <c r="L4754">
        <v>226</v>
      </c>
      <c r="M4754">
        <v>7.67</v>
      </c>
      <c r="N4754" t="s">
        <v>143</v>
      </c>
      <c r="O4754">
        <v>41.13</v>
      </c>
      <c r="P4754" t="s">
        <v>26</v>
      </c>
      <c r="Q4754" t="s">
        <v>77</v>
      </c>
      <c r="R4754" t="s">
        <v>76</v>
      </c>
    </row>
    <row r="4755" spans="1:18" x14ac:dyDescent="0.25">
      <c r="A4755">
        <v>554</v>
      </c>
      <c r="B4755">
        <v>17</v>
      </c>
      <c r="C4755">
        <v>5</v>
      </c>
      <c r="D4755">
        <v>10</v>
      </c>
      <c r="E4755">
        <v>6</v>
      </c>
      <c r="F4755">
        <v>6</v>
      </c>
      <c r="G4755">
        <v>2</v>
      </c>
      <c r="H4755">
        <v>2</v>
      </c>
      <c r="I4755">
        <v>4.24</v>
      </c>
      <c r="J4755" t="s">
        <v>143</v>
      </c>
      <c r="K4755">
        <v>15.56</v>
      </c>
      <c r="L4755">
        <v>557</v>
      </c>
      <c r="M4755">
        <v>2.4300000000000002</v>
      </c>
      <c r="N4755" t="s">
        <v>143</v>
      </c>
      <c r="O4755">
        <v>34.450000000000003</v>
      </c>
      <c r="P4755" t="s">
        <v>44</v>
      </c>
      <c r="Q4755" t="s">
        <v>77</v>
      </c>
      <c r="R4755" t="s">
        <v>76</v>
      </c>
    </row>
    <row r="4756" spans="1:18" x14ac:dyDescent="0.25">
      <c r="A4756">
        <v>564</v>
      </c>
      <c r="B4756">
        <v>1</v>
      </c>
      <c r="C4756">
        <v>8</v>
      </c>
      <c r="D4756">
        <v>11</v>
      </c>
      <c r="E4756">
        <v>1</v>
      </c>
      <c r="F4756">
        <v>7</v>
      </c>
      <c r="G4756">
        <v>3</v>
      </c>
      <c r="H4756">
        <v>2</v>
      </c>
      <c r="I4756">
        <v>4.2300000000000004</v>
      </c>
      <c r="J4756" t="s">
        <v>143</v>
      </c>
      <c r="K4756">
        <v>26.13</v>
      </c>
      <c r="L4756">
        <v>504</v>
      </c>
      <c r="M4756">
        <v>5.52</v>
      </c>
      <c r="N4756" t="s">
        <v>143</v>
      </c>
      <c r="O4756">
        <v>8.3800000000000008</v>
      </c>
      <c r="P4756" t="s">
        <v>28</v>
      </c>
      <c r="Q4756" t="s">
        <v>77</v>
      </c>
      <c r="R4756" t="s">
        <v>76</v>
      </c>
    </row>
    <row r="4757" spans="1:18" x14ac:dyDescent="0.25">
      <c r="A4757">
        <v>620</v>
      </c>
      <c r="B4757">
        <v>17</v>
      </c>
      <c r="C4757">
        <v>2</v>
      </c>
      <c r="D4757">
        <v>2</v>
      </c>
      <c r="E4757">
        <v>4</v>
      </c>
      <c r="F4757">
        <v>6</v>
      </c>
      <c r="G4757">
        <v>4</v>
      </c>
      <c r="H4757">
        <v>2</v>
      </c>
      <c r="I4757">
        <v>4.6500000000000004</v>
      </c>
      <c r="J4757" t="s">
        <v>143</v>
      </c>
      <c r="K4757">
        <v>40.32</v>
      </c>
      <c r="L4757">
        <v>575</v>
      </c>
      <c r="M4757">
        <v>3.17</v>
      </c>
      <c r="N4757" t="s">
        <v>143</v>
      </c>
      <c r="O4757">
        <v>50.2</v>
      </c>
      <c r="P4757" t="s">
        <v>29</v>
      </c>
      <c r="Q4757" t="s">
        <v>77</v>
      </c>
      <c r="R4757" t="s">
        <v>76</v>
      </c>
    </row>
    <row r="4758" spans="1:18" x14ac:dyDescent="0.25">
      <c r="A4758">
        <v>724</v>
      </c>
      <c r="B4758">
        <v>15</v>
      </c>
      <c r="C4758">
        <v>1</v>
      </c>
      <c r="D4758">
        <v>4</v>
      </c>
      <c r="E4758">
        <v>3</v>
      </c>
      <c r="F4758">
        <v>8</v>
      </c>
      <c r="G4758">
        <v>3</v>
      </c>
      <c r="H4758">
        <v>2</v>
      </c>
      <c r="I4758">
        <v>4.16</v>
      </c>
      <c r="J4758" t="s">
        <v>143</v>
      </c>
      <c r="K4758">
        <v>6.15</v>
      </c>
      <c r="L4758">
        <v>235</v>
      </c>
      <c r="M4758">
        <v>11.51</v>
      </c>
      <c r="N4758" t="s">
        <v>143</v>
      </c>
      <c r="O4758">
        <v>50.02</v>
      </c>
      <c r="P4758" t="s">
        <v>28</v>
      </c>
      <c r="Q4758" t="s">
        <v>77</v>
      </c>
      <c r="R4758" t="s">
        <v>76</v>
      </c>
    </row>
    <row r="4759" spans="1:18" x14ac:dyDescent="0.25">
      <c r="A4759">
        <v>735</v>
      </c>
      <c r="B4759">
        <v>5</v>
      </c>
      <c r="C4759">
        <v>8</v>
      </c>
      <c r="D4759">
        <v>9</v>
      </c>
      <c r="E4759">
        <v>9</v>
      </c>
      <c r="F4759">
        <v>2</v>
      </c>
      <c r="G4759">
        <v>5</v>
      </c>
      <c r="H4759">
        <v>2</v>
      </c>
      <c r="I4759">
        <v>4.43</v>
      </c>
      <c r="J4759" t="s">
        <v>143</v>
      </c>
      <c r="K4759">
        <v>36.35</v>
      </c>
      <c r="L4759">
        <v>77</v>
      </c>
      <c r="M4759">
        <v>7.78</v>
      </c>
      <c r="N4759" t="s">
        <v>143</v>
      </c>
      <c r="O4759">
        <v>38.33</v>
      </c>
      <c r="P4759" t="s">
        <v>48</v>
      </c>
      <c r="Q4759" t="s">
        <v>77</v>
      </c>
      <c r="R4759" t="s">
        <v>76</v>
      </c>
    </row>
    <row r="4760" spans="1:18" x14ac:dyDescent="0.25">
      <c r="A4760">
        <v>755</v>
      </c>
      <c r="B4760">
        <v>18</v>
      </c>
      <c r="C4760">
        <v>1</v>
      </c>
      <c r="D4760">
        <v>9</v>
      </c>
      <c r="E4760">
        <v>2</v>
      </c>
      <c r="F4760">
        <v>4</v>
      </c>
      <c r="G4760">
        <v>3</v>
      </c>
      <c r="H4760">
        <v>2</v>
      </c>
      <c r="I4760">
        <v>4.4000000000000004</v>
      </c>
      <c r="J4760" t="s">
        <v>143</v>
      </c>
      <c r="K4760">
        <v>9.32</v>
      </c>
      <c r="L4760">
        <v>120</v>
      </c>
      <c r="M4760">
        <v>1.89</v>
      </c>
      <c r="N4760" t="s">
        <v>143</v>
      </c>
      <c r="O4760">
        <v>12.43</v>
      </c>
      <c r="P4760" t="s">
        <v>50</v>
      </c>
      <c r="Q4760" t="s">
        <v>77</v>
      </c>
      <c r="R4760" t="s">
        <v>76</v>
      </c>
    </row>
    <row r="4761" spans="1:18" x14ac:dyDescent="0.25">
      <c r="A4761">
        <v>864</v>
      </c>
      <c r="B4761">
        <v>15</v>
      </c>
      <c r="C4761">
        <v>5</v>
      </c>
      <c r="D4761">
        <v>3</v>
      </c>
      <c r="E4761">
        <v>4</v>
      </c>
      <c r="F4761">
        <v>4</v>
      </c>
      <c r="G4761">
        <v>5</v>
      </c>
      <c r="H4761">
        <v>2</v>
      </c>
      <c r="I4761">
        <v>4.41</v>
      </c>
      <c r="J4761" t="s">
        <v>143</v>
      </c>
      <c r="K4761">
        <v>4.95</v>
      </c>
      <c r="L4761">
        <v>1188</v>
      </c>
      <c r="M4761">
        <v>4.29</v>
      </c>
      <c r="N4761" t="s">
        <v>143</v>
      </c>
      <c r="O4761">
        <v>34.049999999999997</v>
      </c>
      <c r="P4761" t="s">
        <v>32</v>
      </c>
      <c r="Q4761" t="s">
        <v>77</v>
      </c>
      <c r="R4761" t="s">
        <v>76</v>
      </c>
    </row>
    <row r="4762" spans="1:18" x14ac:dyDescent="0.25">
      <c r="A4762">
        <v>867</v>
      </c>
      <c r="B4762">
        <v>20</v>
      </c>
      <c r="C4762">
        <v>9</v>
      </c>
      <c r="D4762">
        <v>3</v>
      </c>
      <c r="E4762">
        <v>9</v>
      </c>
      <c r="F4762">
        <v>8</v>
      </c>
      <c r="G4762">
        <v>8</v>
      </c>
      <c r="H4762">
        <v>2</v>
      </c>
      <c r="I4762">
        <v>4.1100000000000003</v>
      </c>
      <c r="J4762" t="s">
        <v>143</v>
      </c>
      <c r="K4762">
        <v>5.28</v>
      </c>
      <c r="L4762">
        <v>831</v>
      </c>
      <c r="M4762">
        <v>4.75</v>
      </c>
      <c r="N4762" t="s">
        <v>143</v>
      </c>
      <c r="O4762">
        <v>43.2</v>
      </c>
      <c r="P4762" t="s">
        <v>51</v>
      </c>
      <c r="Q4762" t="s">
        <v>77</v>
      </c>
      <c r="R4762" t="s">
        <v>76</v>
      </c>
    </row>
    <row r="4763" spans="1:18" x14ac:dyDescent="0.25">
      <c r="A4763">
        <v>930</v>
      </c>
      <c r="B4763">
        <v>2</v>
      </c>
      <c r="C4763">
        <v>8</v>
      </c>
      <c r="D4763">
        <v>10</v>
      </c>
      <c r="E4763">
        <v>8</v>
      </c>
      <c r="F4763">
        <v>8</v>
      </c>
      <c r="G4763">
        <v>5</v>
      </c>
      <c r="H4763">
        <v>2</v>
      </c>
      <c r="I4763">
        <v>4.95</v>
      </c>
      <c r="J4763" t="s">
        <v>143</v>
      </c>
      <c r="K4763">
        <v>3.23</v>
      </c>
      <c r="L4763">
        <v>250</v>
      </c>
      <c r="M4763">
        <v>0.78</v>
      </c>
      <c r="N4763" t="s">
        <v>143</v>
      </c>
      <c r="O4763">
        <v>41.06</v>
      </c>
      <c r="P4763" t="s">
        <v>41</v>
      </c>
      <c r="Q4763" t="s">
        <v>77</v>
      </c>
      <c r="R4763" t="s">
        <v>76</v>
      </c>
    </row>
    <row r="4764" spans="1:18" x14ac:dyDescent="0.25">
      <c r="A4764">
        <v>995</v>
      </c>
      <c r="B4764">
        <v>17</v>
      </c>
      <c r="C4764">
        <v>10</v>
      </c>
      <c r="D4764">
        <v>6</v>
      </c>
      <c r="E4764">
        <v>6</v>
      </c>
      <c r="F4764">
        <v>8</v>
      </c>
      <c r="G4764">
        <v>1</v>
      </c>
      <c r="H4764">
        <v>2</v>
      </c>
      <c r="I4764">
        <v>4.88</v>
      </c>
      <c r="J4764" t="s">
        <v>143</v>
      </c>
      <c r="K4764">
        <v>12.24</v>
      </c>
      <c r="L4764">
        <v>79</v>
      </c>
      <c r="M4764">
        <v>0.52</v>
      </c>
      <c r="N4764" t="s">
        <v>143</v>
      </c>
      <c r="O4764">
        <v>21.72</v>
      </c>
      <c r="P4764" t="s">
        <v>55</v>
      </c>
      <c r="Q4764" t="s">
        <v>77</v>
      </c>
      <c r="R4764" t="s">
        <v>76</v>
      </c>
    </row>
    <row r="4765" spans="1:18" x14ac:dyDescent="0.25">
      <c r="A4765">
        <v>1071</v>
      </c>
      <c r="B4765">
        <v>11</v>
      </c>
      <c r="C4765">
        <v>9</v>
      </c>
      <c r="D4765">
        <v>11</v>
      </c>
      <c r="E4765">
        <v>6</v>
      </c>
      <c r="F4765">
        <v>7</v>
      </c>
      <c r="G4765">
        <v>8</v>
      </c>
      <c r="H4765">
        <v>2</v>
      </c>
      <c r="I4765">
        <v>4.05</v>
      </c>
      <c r="J4765" t="s">
        <v>143</v>
      </c>
      <c r="K4765">
        <v>24.79</v>
      </c>
      <c r="L4765">
        <v>418</v>
      </c>
      <c r="M4765">
        <v>11.43</v>
      </c>
      <c r="N4765" t="s">
        <v>143</v>
      </c>
      <c r="O4765">
        <v>27.41</v>
      </c>
      <c r="P4765" t="s">
        <v>56</v>
      </c>
      <c r="Q4765" t="s">
        <v>77</v>
      </c>
      <c r="R4765" t="s">
        <v>76</v>
      </c>
    </row>
    <row r="4766" spans="1:18" x14ac:dyDescent="0.25">
      <c r="A4766">
        <v>1195</v>
      </c>
      <c r="B4766">
        <v>2</v>
      </c>
      <c r="C4766">
        <v>10</v>
      </c>
      <c r="D4766">
        <v>7</v>
      </c>
      <c r="E4766">
        <v>3</v>
      </c>
      <c r="F4766">
        <v>7</v>
      </c>
      <c r="G4766">
        <v>5</v>
      </c>
      <c r="H4766">
        <v>2</v>
      </c>
      <c r="I4766">
        <v>4.38</v>
      </c>
      <c r="J4766" t="s">
        <v>143</v>
      </c>
      <c r="K4766">
        <v>15.44</v>
      </c>
      <c r="L4766">
        <v>705</v>
      </c>
      <c r="M4766">
        <v>0.54</v>
      </c>
      <c r="N4766" t="s">
        <v>143</v>
      </c>
      <c r="O4766">
        <v>45.5</v>
      </c>
      <c r="P4766" t="s">
        <v>72</v>
      </c>
      <c r="Q4766" t="s">
        <v>77</v>
      </c>
      <c r="R4766" t="s">
        <v>76</v>
      </c>
    </row>
    <row r="4767" spans="1:18" x14ac:dyDescent="0.25">
      <c r="A4767">
        <v>1217</v>
      </c>
      <c r="B4767">
        <v>1</v>
      </c>
      <c r="C4767">
        <v>9</v>
      </c>
      <c r="D4767">
        <v>5</v>
      </c>
      <c r="E4767">
        <v>3</v>
      </c>
      <c r="F4767">
        <v>8</v>
      </c>
      <c r="G4767">
        <v>5</v>
      </c>
      <c r="H4767">
        <v>2</v>
      </c>
      <c r="I4767">
        <v>4.8899999999999997</v>
      </c>
      <c r="J4767" t="s">
        <v>143</v>
      </c>
      <c r="K4767">
        <v>18.23</v>
      </c>
      <c r="L4767">
        <v>1151</v>
      </c>
      <c r="M4767">
        <v>3.83</v>
      </c>
      <c r="N4767" t="s">
        <v>143</v>
      </c>
      <c r="O4767">
        <v>42.47</v>
      </c>
      <c r="P4767" t="s">
        <v>30</v>
      </c>
      <c r="Q4767" t="s">
        <v>77</v>
      </c>
      <c r="R4767" t="s">
        <v>76</v>
      </c>
    </row>
    <row r="4768" spans="1:18" x14ac:dyDescent="0.25">
      <c r="A4768">
        <v>1220</v>
      </c>
      <c r="B4768">
        <v>19</v>
      </c>
      <c r="C4768">
        <v>8</v>
      </c>
      <c r="D4768">
        <v>1</v>
      </c>
      <c r="E4768">
        <v>2</v>
      </c>
      <c r="F4768">
        <v>2</v>
      </c>
      <c r="G4768">
        <v>9</v>
      </c>
      <c r="H4768">
        <v>2</v>
      </c>
      <c r="I4768">
        <v>4.16</v>
      </c>
      <c r="J4768" t="s">
        <v>143</v>
      </c>
      <c r="K4768">
        <v>5.25</v>
      </c>
      <c r="L4768">
        <v>367</v>
      </c>
      <c r="M4768">
        <v>4.84</v>
      </c>
      <c r="N4768" t="s">
        <v>143</v>
      </c>
      <c r="O4768">
        <v>25.83</v>
      </c>
      <c r="P4768" t="s">
        <v>67</v>
      </c>
      <c r="Q4768" t="s">
        <v>77</v>
      </c>
      <c r="R4768" t="s">
        <v>76</v>
      </c>
    </row>
    <row r="4769" spans="1:18" x14ac:dyDescent="0.25">
      <c r="A4769">
        <v>1243</v>
      </c>
      <c r="B4769">
        <v>11</v>
      </c>
      <c r="C4769">
        <v>3</v>
      </c>
      <c r="D4769">
        <v>4</v>
      </c>
      <c r="E4769">
        <v>8</v>
      </c>
      <c r="F4769">
        <v>2</v>
      </c>
      <c r="G4769">
        <v>8</v>
      </c>
      <c r="H4769">
        <v>2</v>
      </c>
      <c r="I4769">
        <v>4.3899999999999997</v>
      </c>
      <c r="J4769" t="s">
        <v>143</v>
      </c>
      <c r="K4769">
        <v>17.440000000000001</v>
      </c>
      <c r="L4769">
        <v>174</v>
      </c>
      <c r="M4769">
        <v>1.1599999999999999</v>
      </c>
      <c r="N4769" t="s">
        <v>143</v>
      </c>
      <c r="O4769">
        <v>25.5</v>
      </c>
      <c r="P4769" t="s">
        <v>44</v>
      </c>
      <c r="Q4769" t="s">
        <v>77</v>
      </c>
      <c r="R4769" t="s">
        <v>76</v>
      </c>
    </row>
    <row r="4770" spans="1:18" x14ac:dyDescent="0.25">
      <c r="A4770">
        <v>1278</v>
      </c>
      <c r="B4770">
        <v>1</v>
      </c>
      <c r="C4770">
        <v>10</v>
      </c>
      <c r="D4770">
        <v>7</v>
      </c>
      <c r="E4770">
        <v>1</v>
      </c>
      <c r="F4770">
        <v>3</v>
      </c>
      <c r="G4770">
        <v>4</v>
      </c>
      <c r="H4770">
        <v>2</v>
      </c>
      <c r="I4770">
        <v>4.6399999999999997</v>
      </c>
      <c r="J4770" t="s">
        <v>143</v>
      </c>
      <c r="K4770">
        <v>13.92</v>
      </c>
      <c r="L4770">
        <v>52</v>
      </c>
      <c r="M4770">
        <v>7.62</v>
      </c>
      <c r="N4770" t="s">
        <v>143</v>
      </c>
      <c r="O4770">
        <v>52.72</v>
      </c>
      <c r="P4770" t="s">
        <v>69</v>
      </c>
      <c r="Q4770" t="s">
        <v>77</v>
      </c>
      <c r="R4770" t="s">
        <v>76</v>
      </c>
    </row>
    <row r="4771" spans="1:18" x14ac:dyDescent="0.25">
      <c r="A4771">
        <v>1301</v>
      </c>
      <c r="B4771">
        <v>16</v>
      </c>
      <c r="C4771">
        <v>9</v>
      </c>
      <c r="D4771">
        <v>8</v>
      </c>
      <c r="E4771">
        <v>2</v>
      </c>
      <c r="F4771">
        <v>9</v>
      </c>
      <c r="G4771">
        <v>2</v>
      </c>
      <c r="H4771">
        <v>2</v>
      </c>
      <c r="I4771">
        <v>4.5999999999999996</v>
      </c>
      <c r="J4771" t="s">
        <v>143</v>
      </c>
      <c r="K4771">
        <v>4.3099999999999996</v>
      </c>
      <c r="L4771">
        <v>490</v>
      </c>
      <c r="M4771">
        <v>1.05</v>
      </c>
      <c r="N4771" t="s">
        <v>143</v>
      </c>
      <c r="O4771">
        <v>56.98</v>
      </c>
      <c r="P4771" t="s">
        <v>51</v>
      </c>
      <c r="Q4771" t="s">
        <v>77</v>
      </c>
      <c r="R4771" t="s">
        <v>76</v>
      </c>
    </row>
    <row r="4772" spans="1:18" x14ac:dyDescent="0.25">
      <c r="A4772">
        <v>1411</v>
      </c>
      <c r="B4772">
        <v>15</v>
      </c>
      <c r="C4772">
        <v>6</v>
      </c>
      <c r="D4772">
        <v>7</v>
      </c>
      <c r="E4772">
        <v>4</v>
      </c>
      <c r="F4772">
        <v>4</v>
      </c>
      <c r="G4772">
        <v>8</v>
      </c>
      <c r="H4772">
        <v>2</v>
      </c>
      <c r="I4772">
        <v>4.37</v>
      </c>
      <c r="J4772" t="s">
        <v>143</v>
      </c>
      <c r="K4772">
        <v>23.06</v>
      </c>
      <c r="L4772">
        <v>1095</v>
      </c>
      <c r="M4772">
        <v>5.04</v>
      </c>
      <c r="N4772" t="s">
        <v>143</v>
      </c>
      <c r="O4772">
        <v>40.840000000000003</v>
      </c>
      <c r="P4772" t="s">
        <v>58</v>
      </c>
      <c r="Q4772" t="s">
        <v>77</v>
      </c>
      <c r="R4772" t="s">
        <v>76</v>
      </c>
    </row>
    <row r="4773" spans="1:18" x14ac:dyDescent="0.25">
      <c r="A4773">
        <v>1477</v>
      </c>
      <c r="B4773">
        <v>11</v>
      </c>
      <c r="C4773">
        <v>9</v>
      </c>
      <c r="D4773">
        <v>9</v>
      </c>
      <c r="E4773">
        <v>2</v>
      </c>
      <c r="F4773">
        <v>5</v>
      </c>
      <c r="G4773">
        <v>9</v>
      </c>
      <c r="H4773">
        <v>2</v>
      </c>
      <c r="I4773">
        <v>4.34</v>
      </c>
      <c r="J4773" t="s">
        <v>143</v>
      </c>
      <c r="K4773">
        <v>23.18</v>
      </c>
      <c r="L4773">
        <v>215</v>
      </c>
      <c r="M4773">
        <v>1.85</v>
      </c>
      <c r="N4773" t="s">
        <v>143</v>
      </c>
      <c r="O4773">
        <v>34.67</v>
      </c>
      <c r="P4773" t="s">
        <v>72</v>
      </c>
      <c r="Q4773" t="s">
        <v>77</v>
      </c>
      <c r="R4773" t="s">
        <v>76</v>
      </c>
    </row>
    <row r="4774" spans="1:18" x14ac:dyDescent="0.25">
      <c r="A4774">
        <v>1490</v>
      </c>
      <c r="B4774">
        <v>20</v>
      </c>
      <c r="C4774">
        <v>3</v>
      </c>
      <c r="D4774">
        <v>3</v>
      </c>
      <c r="E4774">
        <v>4</v>
      </c>
      <c r="F4774">
        <v>5</v>
      </c>
      <c r="G4774">
        <v>7</v>
      </c>
      <c r="H4774">
        <v>2</v>
      </c>
      <c r="I4774">
        <v>4.8499999999999996</v>
      </c>
      <c r="J4774" t="s">
        <v>143</v>
      </c>
      <c r="K4774">
        <v>29.11</v>
      </c>
      <c r="L4774">
        <v>150</v>
      </c>
      <c r="M4774">
        <v>10.42</v>
      </c>
      <c r="N4774" t="s">
        <v>143</v>
      </c>
      <c r="O4774">
        <v>39.68</v>
      </c>
      <c r="P4774" t="s">
        <v>36</v>
      </c>
      <c r="Q4774" t="s">
        <v>77</v>
      </c>
      <c r="R4774" t="s">
        <v>76</v>
      </c>
    </row>
    <row r="4775" spans="1:18" x14ac:dyDescent="0.25">
      <c r="A4775">
        <v>1495</v>
      </c>
      <c r="B4775">
        <v>3</v>
      </c>
      <c r="C4775">
        <v>8</v>
      </c>
      <c r="D4775">
        <v>1</v>
      </c>
      <c r="E4775">
        <v>7</v>
      </c>
      <c r="F4775">
        <v>1</v>
      </c>
      <c r="G4775">
        <v>7</v>
      </c>
      <c r="H4775">
        <v>2</v>
      </c>
      <c r="I4775">
        <v>4.3499999999999996</v>
      </c>
      <c r="J4775" t="s">
        <v>143</v>
      </c>
      <c r="K4775">
        <v>11.46</v>
      </c>
      <c r="L4775">
        <v>70</v>
      </c>
      <c r="M4775">
        <v>11.91</v>
      </c>
      <c r="N4775" t="s">
        <v>143</v>
      </c>
      <c r="O4775">
        <v>37.07</v>
      </c>
      <c r="P4775" t="s">
        <v>28</v>
      </c>
      <c r="Q4775" t="s">
        <v>77</v>
      </c>
      <c r="R4775" t="s">
        <v>76</v>
      </c>
    </row>
    <row r="4776" spans="1:18" x14ac:dyDescent="0.25">
      <c r="A4776">
        <v>1517</v>
      </c>
      <c r="B4776">
        <v>1</v>
      </c>
      <c r="C4776">
        <v>3</v>
      </c>
      <c r="D4776">
        <v>4</v>
      </c>
      <c r="E4776">
        <v>7</v>
      </c>
      <c r="F4776">
        <v>3</v>
      </c>
      <c r="G4776">
        <v>9</v>
      </c>
      <c r="H4776">
        <v>2</v>
      </c>
      <c r="I4776">
        <v>4.57</v>
      </c>
      <c r="J4776" t="s">
        <v>143</v>
      </c>
      <c r="K4776">
        <v>28.4</v>
      </c>
      <c r="L4776">
        <v>282</v>
      </c>
      <c r="M4776">
        <v>12.35</v>
      </c>
      <c r="N4776" t="s">
        <v>143</v>
      </c>
      <c r="O4776">
        <v>50.64</v>
      </c>
      <c r="P4776" t="s">
        <v>73</v>
      </c>
      <c r="Q4776" t="s">
        <v>77</v>
      </c>
      <c r="R4776" t="s">
        <v>76</v>
      </c>
    </row>
    <row r="4777" spans="1:18" x14ac:dyDescent="0.25">
      <c r="A4777">
        <v>1549</v>
      </c>
      <c r="B4777">
        <v>9</v>
      </c>
      <c r="C4777">
        <v>7</v>
      </c>
      <c r="D4777">
        <v>3</v>
      </c>
      <c r="E4777">
        <v>7</v>
      </c>
      <c r="F4777">
        <v>2</v>
      </c>
      <c r="G4777">
        <v>5</v>
      </c>
      <c r="H4777">
        <v>2</v>
      </c>
      <c r="I4777">
        <v>4.1399999999999997</v>
      </c>
      <c r="J4777" t="s">
        <v>143</v>
      </c>
      <c r="K4777">
        <v>14.4</v>
      </c>
      <c r="L4777">
        <v>156</v>
      </c>
      <c r="M4777">
        <v>6.76</v>
      </c>
      <c r="N4777" t="s">
        <v>143</v>
      </c>
      <c r="O4777">
        <v>42.19</v>
      </c>
      <c r="P4777" t="s">
        <v>64</v>
      </c>
      <c r="Q4777" t="s">
        <v>77</v>
      </c>
      <c r="R4777" t="s">
        <v>76</v>
      </c>
    </row>
    <row r="4778" spans="1:18" x14ac:dyDescent="0.25">
      <c r="A4778">
        <v>1604</v>
      </c>
      <c r="B4778">
        <v>6</v>
      </c>
      <c r="C4778">
        <v>12</v>
      </c>
      <c r="D4778">
        <v>11</v>
      </c>
      <c r="E4778">
        <v>2</v>
      </c>
      <c r="F4778">
        <v>2</v>
      </c>
      <c r="G4778">
        <v>9</v>
      </c>
      <c r="H4778">
        <v>2</v>
      </c>
      <c r="I4778">
        <v>4.71</v>
      </c>
      <c r="J4778" t="s">
        <v>143</v>
      </c>
      <c r="K4778">
        <v>6.71</v>
      </c>
      <c r="L4778">
        <v>115</v>
      </c>
      <c r="M4778">
        <v>23.73</v>
      </c>
      <c r="N4778" t="s">
        <v>143</v>
      </c>
      <c r="O4778">
        <v>56.77</v>
      </c>
      <c r="P4778" t="s">
        <v>29</v>
      </c>
      <c r="Q4778" t="s">
        <v>77</v>
      </c>
      <c r="R4778" t="s">
        <v>76</v>
      </c>
    </row>
    <row r="4779" spans="1:18" x14ac:dyDescent="0.25">
      <c r="A4779">
        <v>1661</v>
      </c>
      <c r="B4779">
        <v>3</v>
      </c>
      <c r="C4779">
        <v>3</v>
      </c>
      <c r="D4779">
        <v>6</v>
      </c>
      <c r="E4779">
        <v>6</v>
      </c>
      <c r="F4779">
        <v>6</v>
      </c>
      <c r="G4779">
        <v>2</v>
      </c>
      <c r="H4779">
        <v>2</v>
      </c>
      <c r="I4779">
        <v>4.8099999999999996</v>
      </c>
      <c r="J4779" t="s">
        <v>143</v>
      </c>
      <c r="K4779">
        <v>8.39</v>
      </c>
      <c r="L4779">
        <v>114</v>
      </c>
      <c r="M4779">
        <v>3.91</v>
      </c>
      <c r="N4779" t="s">
        <v>143</v>
      </c>
      <c r="O4779">
        <v>55.57</v>
      </c>
      <c r="P4779" t="s">
        <v>45</v>
      </c>
      <c r="Q4779" t="s">
        <v>77</v>
      </c>
      <c r="R4779" t="s">
        <v>76</v>
      </c>
    </row>
    <row r="4780" spans="1:18" x14ac:dyDescent="0.25">
      <c r="A4780">
        <v>1700</v>
      </c>
      <c r="B4780">
        <v>9</v>
      </c>
      <c r="C4780">
        <v>9</v>
      </c>
      <c r="D4780">
        <v>11</v>
      </c>
      <c r="E4780">
        <v>6</v>
      </c>
      <c r="F4780">
        <v>6</v>
      </c>
      <c r="G4780">
        <v>5</v>
      </c>
      <c r="H4780">
        <v>2</v>
      </c>
      <c r="I4780">
        <v>4.17</v>
      </c>
      <c r="J4780" t="s">
        <v>143</v>
      </c>
      <c r="K4780">
        <v>28.06</v>
      </c>
      <c r="L4780">
        <v>1407</v>
      </c>
      <c r="M4780">
        <v>0.79</v>
      </c>
      <c r="N4780" t="s">
        <v>143</v>
      </c>
      <c r="O4780">
        <v>52.66</v>
      </c>
      <c r="P4780" t="s">
        <v>35</v>
      </c>
      <c r="Q4780" t="s">
        <v>77</v>
      </c>
      <c r="R4780" t="s">
        <v>76</v>
      </c>
    </row>
    <row r="4781" spans="1:18" x14ac:dyDescent="0.25">
      <c r="A4781">
        <v>1729</v>
      </c>
      <c r="B4781">
        <v>2</v>
      </c>
      <c r="C4781">
        <v>11</v>
      </c>
      <c r="D4781">
        <v>3</v>
      </c>
      <c r="E4781">
        <v>3</v>
      </c>
      <c r="F4781">
        <v>8</v>
      </c>
      <c r="G4781">
        <v>8</v>
      </c>
      <c r="H4781">
        <v>2</v>
      </c>
      <c r="I4781">
        <v>4.96</v>
      </c>
      <c r="J4781" t="s">
        <v>143</v>
      </c>
      <c r="K4781">
        <v>6</v>
      </c>
      <c r="L4781">
        <v>1026</v>
      </c>
      <c r="M4781">
        <v>3.95</v>
      </c>
      <c r="N4781" t="s">
        <v>143</v>
      </c>
      <c r="O4781">
        <v>48.38</v>
      </c>
      <c r="P4781" t="s">
        <v>27</v>
      </c>
      <c r="Q4781" t="s">
        <v>77</v>
      </c>
      <c r="R4781" t="s">
        <v>76</v>
      </c>
    </row>
    <row r="4782" spans="1:18" x14ac:dyDescent="0.25">
      <c r="A4782">
        <v>1736</v>
      </c>
      <c r="B4782">
        <v>1</v>
      </c>
      <c r="C4782">
        <v>2</v>
      </c>
      <c r="D4782">
        <v>4</v>
      </c>
      <c r="E4782">
        <v>8</v>
      </c>
      <c r="F4782">
        <v>7</v>
      </c>
      <c r="G4782">
        <v>9</v>
      </c>
      <c r="H4782">
        <v>2</v>
      </c>
      <c r="I4782">
        <v>4.3099999999999996</v>
      </c>
      <c r="J4782" t="s">
        <v>143</v>
      </c>
      <c r="K4782">
        <v>19.38</v>
      </c>
      <c r="L4782">
        <v>540</v>
      </c>
      <c r="M4782">
        <v>5.58</v>
      </c>
      <c r="N4782" t="s">
        <v>143</v>
      </c>
      <c r="O4782">
        <v>14.03</v>
      </c>
      <c r="P4782" t="s">
        <v>58</v>
      </c>
      <c r="Q4782" t="s">
        <v>77</v>
      </c>
      <c r="R4782" t="s">
        <v>76</v>
      </c>
    </row>
    <row r="4783" spans="1:18" x14ac:dyDescent="0.25">
      <c r="A4783">
        <v>1741</v>
      </c>
      <c r="B4783">
        <v>1</v>
      </c>
      <c r="C4783">
        <v>4</v>
      </c>
      <c r="D4783">
        <v>5</v>
      </c>
      <c r="E4783">
        <v>1</v>
      </c>
      <c r="F4783">
        <v>6</v>
      </c>
      <c r="G4783">
        <v>8</v>
      </c>
      <c r="H4783">
        <v>2</v>
      </c>
      <c r="I4783">
        <v>4.93</v>
      </c>
      <c r="J4783" t="s">
        <v>143</v>
      </c>
      <c r="K4783">
        <v>7.27</v>
      </c>
      <c r="L4783">
        <v>46</v>
      </c>
      <c r="M4783">
        <v>5.98</v>
      </c>
      <c r="N4783" t="s">
        <v>143</v>
      </c>
      <c r="O4783">
        <v>70.459999999999994</v>
      </c>
      <c r="P4783" t="s">
        <v>32</v>
      </c>
      <c r="Q4783" t="s">
        <v>77</v>
      </c>
      <c r="R4783" t="s">
        <v>76</v>
      </c>
    </row>
    <row r="4784" spans="1:18" x14ac:dyDescent="0.25">
      <c r="A4784">
        <v>1742</v>
      </c>
      <c r="B4784">
        <v>12</v>
      </c>
      <c r="C4784">
        <v>7</v>
      </c>
      <c r="D4784">
        <v>5</v>
      </c>
      <c r="E4784">
        <v>2</v>
      </c>
      <c r="F4784">
        <v>6</v>
      </c>
      <c r="G4784">
        <v>5</v>
      </c>
      <c r="H4784">
        <v>2</v>
      </c>
      <c r="I4784">
        <v>4.0999999999999996</v>
      </c>
      <c r="J4784" t="s">
        <v>143</v>
      </c>
      <c r="K4784">
        <v>20.59</v>
      </c>
      <c r="L4784">
        <v>550</v>
      </c>
      <c r="M4784">
        <v>14.2</v>
      </c>
      <c r="N4784" t="s">
        <v>143</v>
      </c>
      <c r="O4784">
        <v>22.89</v>
      </c>
      <c r="P4784" t="s">
        <v>46</v>
      </c>
      <c r="Q4784" t="s">
        <v>77</v>
      </c>
      <c r="R4784" t="s">
        <v>76</v>
      </c>
    </row>
    <row r="4785" spans="1:18" x14ac:dyDescent="0.25">
      <c r="A4785">
        <v>1775</v>
      </c>
      <c r="B4785">
        <v>13</v>
      </c>
      <c r="C4785">
        <v>3</v>
      </c>
      <c r="D4785">
        <v>3</v>
      </c>
      <c r="E4785">
        <v>6</v>
      </c>
      <c r="F4785">
        <v>7</v>
      </c>
      <c r="G4785">
        <v>9</v>
      </c>
      <c r="H4785">
        <v>2</v>
      </c>
      <c r="I4785">
        <v>4.45</v>
      </c>
      <c r="J4785" t="s">
        <v>143</v>
      </c>
      <c r="K4785">
        <v>16.39</v>
      </c>
      <c r="L4785">
        <v>36</v>
      </c>
      <c r="M4785">
        <v>2.83</v>
      </c>
      <c r="N4785" t="s">
        <v>143</v>
      </c>
      <c r="O4785">
        <v>46.45</v>
      </c>
      <c r="P4785" t="s">
        <v>33</v>
      </c>
      <c r="Q4785" t="s">
        <v>77</v>
      </c>
      <c r="R4785" t="s">
        <v>76</v>
      </c>
    </row>
    <row r="4786" spans="1:18" x14ac:dyDescent="0.25">
      <c r="A4786">
        <v>1792</v>
      </c>
      <c r="B4786">
        <v>20</v>
      </c>
      <c r="C4786">
        <v>7</v>
      </c>
      <c r="D4786">
        <v>7</v>
      </c>
      <c r="E4786">
        <v>8</v>
      </c>
      <c r="F4786">
        <v>7</v>
      </c>
      <c r="G4786">
        <v>3</v>
      </c>
      <c r="H4786">
        <v>2</v>
      </c>
      <c r="I4786">
        <v>4.45</v>
      </c>
      <c r="J4786" t="s">
        <v>143</v>
      </c>
      <c r="K4786">
        <v>4.72</v>
      </c>
      <c r="L4786">
        <v>197</v>
      </c>
      <c r="M4786">
        <v>8.74</v>
      </c>
      <c r="N4786" t="s">
        <v>143</v>
      </c>
      <c r="O4786">
        <v>35</v>
      </c>
      <c r="P4786" t="s">
        <v>62</v>
      </c>
      <c r="Q4786" t="s">
        <v>77</v>
      </c>
      <c r="R4786" t="s">
        <v>76</v>
      </c>
    </row>
    <row r="4787" spans="1:18" x14ac:dyDescent="0.25">
      <c r="A4787">
        <v>1799</v>
      </c>
      <c r="B4787">
        <v>13</v>
      </c>
      <c r="C4787">
        <v>1</v>
      </c>
      <c r="D4787">
        <v>1</v>
      </c>
      <c r="E4787">
        <v>9</v>
      </c>
      <c r="F4787">
        <v>9</v>
      </c>
      <c r="G4787">
        <v>8</v>
      </c>
      <c r="H4787">
        <v>2</v>
      </c>
      <c r="I4787">
        <v>4.9400000000000004</v>
      </c>
      <c r="J4787" t="s">
        <v>143</v>
      </c>
      <c r="K4787">
        <v>31.81</v>
      </c>
      <c r="L4787">
        <v>217</v>
      </c>
      <c r="M4787">
        <v>0.66</v>
      </c>
      <c r="N4787" t="s">
        <v>143</v>
      </c>
      <c r="O4787">
        <v>44.11</v>
      </c>
      <c r="P4787" t="s">
        <v>28</v>
      </c>
      <c r="Q4787" t="s">
        <v>77</v>
      </c>
      <c r="R4787" t="s">
        <v>76</v>
      </c>
    </row>
    <row r="4788" spans="1:18" x14ac:dyDescent="0.25">
      <c r="A4788">
        <v>1873</v>
      </c>
      <c r="B4788">
        <v>8</v>
      </c>
      <c r="C4788">
        <v>1</v>
      </c>
      <c r="D4788">
        <v>1</v>
      </c>
      <c r="E4788">
        <v>7</v>
      </c>
      <c r="F4788">
        <v>3</v>
      </c>
      <c r="G4788">
        <v>6</v>
      </c>
      <c r="H4788">
        <v>2</v>
      </c>
      <c r="I4788">
        <v>4.78</v>
      </c>
      <c r="J4788" t="s">
        <v>143</v>
      </c>
      <c r="K4788">
        <v>56.25</v>
      </c>
      <c r="L4788">
        <v>265</v>
      </c>
      <c r="M4788">
        <v>3.93</v>
      </c>
      <c r="N4788" t="s">
        <v>143</v>
      </c>
      <c r="O4788">
        <v>59.46</v>
      </c>
      <c r="P4788" t="s">
        <v>22</v>
      </c>
      <c r="Q4788" t="s">
        <v>77</v>
      </c>
      <c r="R4788" t="s">
        <v>76</v>
      </c>
    </row>
    <row r="4789" spans="1:18" x14ac:dyDescent="0.25">
      <c r="A4789">
        <v>1881</v>
      </c>
      <c r="B4789">
        <v>1</v>
      </c>
      <c r="C4789">
        <v>12</v>
      </c>
      <c r="D4789">
        <v>3</v>
      </c>
      <c r="E4789">
        <v>8</v>
      </c>
      <c r="F4789">
        <v>2</v>
      </c>
      <c r="G4789">
        <v>8</v>
      </c>
      <c r="H4789">
        <v>2</v>
      </c>
      <c r="I4789">
        <v>4.1399999999999997</v>
      </c>
      <c r="J4789" t="s">
        <v>143</v>
      </c>
      <c r="K4789">
        <v>11.19</v>
      </c>
      <c r="L4789">
        <v>49</v>
      </c>
      <c r="M4789">
        <v>3.27</v>
      </c>
      <c r="N4789" t="s">
        <v>143</v>
      </c>
      <c r="O4789">
        <v>45.75</v>
      </c>
      <c r="P4789" t="s">
        <v>24</v>
      </c>
      <c r="Q4789" t="s">
        <v>77</v>
      </c>
      <c r="R4789" t="s">
        <v>76</v>
      </c>
    </row>
    <row r="4790" spans="1:18" x14ac:dyDescent="0.25">
      <c r="A4790">
        <v>1902</v>
      </c>
      <c r="B4790">
        <v>10</v>
      </c>
      <c r="C4790">
        <v>11</v>
      </c>
      <c r="D4790">
        <v>10</v>
      </c>
      <c r="E4790">
        <v>7</v>
      </c>
      <c r="F4790">
        <v>3</v>
      </c>
      <c r="G4790">
        <v>3</v>
      </c>
      <c r="H4790">
        <v>2</v>
      </c>
      <c r="I4790">
        <v>4.3899999999999997</v>
      </c>
      <c r="J4790" t="s">
        <v>143</v>
      </c>
      <c r="K4790">
        <v>13.63</v>
      </c>
      <c r="L4790">
        <v>739</v>
      </c>
      <c r="M4790">
        <v>2.61</v>
      </c>
      <c r="N4790" t="s">
        <v>143</v>
      </c>
      <c r="O4790">
        <v>51.34</v>
      </c>
      <c r="P4790" t="s">
        <v>68</v>
      </c>
      <c r="Q4790" t="s">
        <v>77</v>
      </c>
      <c r="R4790" t="s">
        <v>76</v>
      </c>
    </row>
    <row r="4791" spans="1:18" x14ac:dyDescent="0.25">
      <c r="A4791">
        <v>1931</v>
      </c>
      <c r="B4791">
        <v>13</v>
      </c>
      <c r="C4791">
        <v>1</v>
      </c>
      <c r="D4791">
        <v>2</v>
      </c>
      <c r="E4791">
        <v>1</v>
      </c>
      <c r="F4791">
        <v>2</v>
      </c>
      <c r="G4791">
        <v>9</v>
      </c>
      <c r="H4791">
        <v>2</v>
      </c>
      <c r="I4791">
        <v>4.51</v>
      </c>
      <c r="J4791" t="s">
        <v>143</v>
      </c>
      <c r="K4791">
        <v>29.19</v>
      </c>
      <c r="L4791">
        <v>375</v>
      </c>
      <c r="M4791">
        <v>14.36</v>
      </c>
      <c r="N4791" t="s">
        <v>143</v>
      </c>
      <c r="O4791">
        <v>46.4</v>
      </c>
      <c r="P4791" t="s">
        <v>35</v>
      </c>
      <c r="Q4791" t="s">
        <v>77</v>
      </c>
      <c r="R4791" t="s">
        <v>76</v>
      </c>
    </row>
    <row r="4792" spans="1:18" x14ac:dyDescent="0.25">
      <c r="A4792">
        <v>1959</v>
      </c>
      <c r="B4792">
        <v>10</v>
      </c>
      <c r="C4792">
        <v>12</v>
      </c>
      <c r="D4792">
        <v>5</v>
      </c>
      <c r="E4792">
        <v>2</v>
      </c>
      <c r="F4792">
        <v>2</v>
      </c>
      <c r="G4792">
        <v>4</v>
      </c>
      <c r="H4792">
        <v>2</v>
      </c>
      <c r="I4792">
        <v>4.24</v>
      </c>
      <c r="J4792" t="s">
        <v>143</v>
      </c>
      <c r="K4792">
        <v>22.5</v>
      </c>
      <c r="L4792">
        <v>401</v>
      </c>
      <c r="M4792">
        <v>1.63</v>
      </c>
      <c r="N4792" t="s">
        <v>143</v>
      </c>
      <c r="O4792">
        <v>28.54</v>
      </c>
      <c r="P4792" t="s">
        <v>70</v>
      </c>
      <c r="Q4792" t="s">
        <v>77</v>
      </c>
      <c r="R4792" t="s">
        <v>76</v>
      </c>
    </row>
    <row r="4793" spans="1:18" x14ac:dyDescent="0.25">
      <c r="A4793">
        <v>1960</v>
      </c>
      <c r="B4793">
        <v>9</v>
      </c>
      <c r="C4793">
        <v>5</v>
      </c>
      <c r="D4793">
        <v>10</v>
      </c>
      <c r="E4793">
        <v>8</v>
      </c>
      <c r="F4793">
        <v>5</v>
      </c>
      <c r="G4793">
        <v>5</v>
      </c>
      <c r="H4793">
        <v>2</v>
      </c>
      <c r="I4793">
        <v>4.62</v>
      </c>
      <c r="J4793" t="s">
        <v>143</v>
      </c>
      <c r="K4793">
        <v>13.63</v>
      </c>
      <c r="L4793">
        <v>452</v>
      </c>
      <c r="M4793">
        <v>3.23</v>
      </c>
      <c r="N4793" t="s">
        <v>143</v>
      </c>
      <c r="O4793">
        <v>23.45</v>
      </c>
      <c r="P4793" t="s">
        <v>56</v>
      </c>
      <c r="Q4793" t="s">
        <v>77</v>
      </c>
      <c r="R4793" t="s">
        <v>76</v>
      </c>
    </row>
    <row r="4794" spans="1:18" x14ac:dyDescent="0.25">
      <c r="A4794">
        <v>2006</v>
      </c>
      <c r="B4794">
        <v>13</v>
      </c>
      <c r="C4794">
        <v>5</v>
      </c>
      <c r="D4794">
        <v>1</v>
      </c>
      <c r="E4794">
        <v>2</v>
      </c>
      <c r="F4794">
        <v>6</v>
      </c>
      <c r="G4794">
        <v>9</v>
      </c>
      <c r="H4794">
        <v>2</v>
      </c>
      <c r="I4794">
        <v>4.83</v>
      </c>
      <c r="J4794" t="s">
        <v>143</v>
      </c>
      <c r="K4794">
        <v>17.23</v>
      </c>
      <c r="L4794">
        <v>199</v>
      </c>
      <c r="M4794">
        <v>0.74</v>
      </c>
      <c r="N4794" t="s">
        <v>143</v>
      </c>
      <c r="O4794">
        <v>42.05</v>
      </c>
      <c r="P4794" t="s">
        <v>55</v>
      </c>
      <c r="Q4794" t="s">
        <v>77</v>
      </c>
      <c r="R4794" t="s">
        <v>76</v>
      </c>
    </row>
    <row r="4795" spans="1:18" x14ac:dyDescent="0.25">
      <c r="A4795">
        <v>2021</v>
      </c>
      <c r="B4795">
        <v>12</v>
      </c>
      <c r="C4795">
        <v>3</v>
      </c>
      <c r="D4795">
        <v>8</v>
      </c>
      <c r="E4795">
        <v>2</v>
      </c>
      <c r="F4795">
        <v>1</v>
      </c>
      <c r="G4795">
        <v>8</v>
      </c>
      <c r="H4795">
        <v>2</v>
      </c>
      <c r="I4795">
        <v>4.7699999999999996</v>
      </c>
      <c r="J4795" t="s">
        <v>143</v>
      </c>
      <c r="K4795">
        <v>16.77</v>
      </c>
      <c r="L4795">
        <v>22</v>
      </c>
      <c r="M4795">
        <v>1.9</v>
      </c>
      <c r="N4795" t="s">
        <v>143</v>
      </c>
      <c r="O4795">
        <v>29.83</v>
      </c>
      <c r="P4795" t="s">
        <v>52</v>
      </c>
      <c r="Q4795" t="s">
        <v>77</v>
      </c>
      <c r="R4795" t="s">
        <v>76</v>
      </c>
    </row>
    <row r="4796" spans="1:18" x14ac:dyDescent="0.25">
      <c r="A4796">
        <v>2032</v>
      </c>
      <c r="B4796">
        <v>18</v>
      </c>
      <c r="C4796">
        <v>2</v>
      </c>
      <c r="D4796">
        <v>7</v>
      </c>
      <c r="E4796">
        <v>5</v>
      </c>
      <c r="F4796">
        <v>5</v>
      </c>
      <c r="G4796">
        <v>6</v>
      </c>
      <c r="H4796">
        <v>2</v>
      </c>
      <c r="I4796">
        <v>4.45</v>
      </c>
      <c r="J4796" t="s">
        <v>143</v>
      </c>
      <c r="K4796">
        <v>5.04</v>
      </c>
      <c r="L4796">
        <v>143</v>
      </c>
      <c r="M4796">
        <v>5.83</v>
      </c>
      <c r="N4796" t="s">
        <v>143</v>
      </c>
      <c r="O4796">
        <v>57.68</v>
      </c>
      <c r="P4796" t="s">
        <v>47</v>
      </c>
      <c r="Q4796" t="s">
        <v>77</v>
      </c>
      <c r="R4796" t="s">
        <v>76</v>
      </c>
    </row>
    <row r="4797" spans="1:18" x14ac:dyDescent="0.25">
      <c r="A4797">
        <v>2045</v>
      </c>
      <c r="B4797">
        <v>7</v>
      </c>
      <c r="C4797">
        <v>11</v>
      </c>
      <c r="D4797">
        <v>11</v>
      </c>
      <c r="E4797">
        <v>5</v>
      </c>
      <c r="F4797">
        <v>8</v>
      </c>
      <c r="G4797">
        <v>8</v>
      </c>
      <c r="H4797">
        <v>2</v>
      </c>
      <c r="I4797">
        <v>4.68</v>
      </c>
      <c r="J4797" t="s">
        <v>143</v>
      </c>
      <c r="K4797">
        <v>11.56</v>
      </c>
      <c r="L4797">
        <v>23</v>
      </c>
      <c r="M4797">
        <v>5.21</v>
      </c>
      <c r="N4797" t="s">
        <v>143</v>
      </c>
      <c r="O4797">
        <v>60.92</v>
      </c>
      <c r="P4797" t="s">
        <v>71</v>
      </c>
      <c r="Q4797" t="s">
        <v>77</v>
      </c>
      <c r="R4797" t="s">
        <v>76</v>
      </c>
    </row>
    <row r="4798" spans="1:18" x14ac:dyDescent="0.25">
      <c r="A4798">
        <v>2046</v>
      </c>
      <c r="B4798">
        <v>18</v>
      </c>
      <c r="C4798">
        <v>5</v>
      </c>
      <c r="D4798">
        <v>11</v>
      </c>
      <c r="E4798">
        <v>6</v>
      </c>
      <c r="F4798">
        <v>7</v>
      </c>
      <c r="G4798">
        <v>3</v>
      </c>
      <c r="H4798">
        <v>2</v>
      </c>
      <c r="I4798">
        <v>4.33</v>
      </c>
      <c r="J4798" t="s">
        <v>143</v>
      </c>
      <c r="K4798">
        <v>8.07</v>
      </c>
      <c r="L4798">
        <v>349</v>
      </c>
      <c r="M4798">
        <v>2.35</v>
      </c>
      <c r="N4798" t="s">
        <v>143</v>
      </c>
      <c r="O4798">
        <v>26.01</v>
      </c>
      <c r="P4798" t="s">
        <v>22</v>
      </c>
      <c r="Q4798" t="s">
        <v>77</v>
      </c>
      <c r="R4798" t="s">
        <v>76</v>
      </c>
    </row>
    <row r="4799" spans="1:18" x14ac:dyDescent="0.25">
      <c r="A4799">
        <v>2047</v>
      </c>
      <c r="B4799">
        <v>18</v>
      </c>
      <c r="C4799">
        <v>4</v>
      </c>
      <c r="D4799">
        <v>6</v>
      </c>
      <c r="E4799">
        <v>1</v>
      </c>
      <c r="F4799">
        <v>3</v>
      </c>
      <c r="G4799">
        <v>6</v>
      </c>
      <c r="H4799">
        <v>2</v>
      </c>
      <c r="I4799">
        <v>4.3600000000000003</v>
      </c>
      <c r="J4799" t="s">
        <v>143</v>
      </c>
      <c r="K4799">
        <v>4.6900000000000004</v>
      </c>
      <c r="L4799">
        <v>106</v>
      </c>
      <c r="M4799">
        <v>1.4</v>
      </c>
      <c r="N4799" t="s">
        <v>143</v>
      </c>
      <c r="O4799">
        <v>16.25</v>
      </c>
      <c r="P4799" t="s">
        <v>29</v>
      </c>
      <c r="Q4799" t="s">
        <v>77</v>
      </c>
      <c r="R4799" t="s">
        <v>76</v>
      </c>
    </row>
    <row r="4800" spans="1:18" x14ac:dyDescent="0.25">
      <c r="A4800">
        <v>2104</v>
      </c>
      <c r="B4800">
        <v>14</v>
      </c>
      <c r="C4800">
        <v>2</v>
      </c>
      <c r="D4800">
        <v>7</v>
      </c>
      <c r="E4800">
        <v>4</v>
      </c>
      <c r="F4800">
        <v>9</v>
      </c>
      <c r="G4800">
        <v>8</v>
      </c>
      <c r="H4800">
        <v>2</v>
      </c>
      <c r="I4800">
        <v>4.37</v>
      </c>
      <c r="J4800" t="s">
        <v>143</v>
      </c>
      <c r="K4800">
        <v>5.01</v>
      </c>
      <c r="L4800">
        <v>1430</v>
      </c>
      <c r="M4800">
        <v>0.92</v>
      </c>
      <c r="N4800" t="s">
        <v>143</v>
      </c>
      <c r="O4800">
        <v>70.459999999999994</v>
      </c>
      <c r="P4800" t="s">
        <v>27</v>
      </c>
      <c r="Q4800" t="s">
        <v>77</v>
      </c>
      <c r="R4800" t="s">
        <v>76</v>
      </c>
    </row>
    <row r="4801" spans="1:18" x14ac:dyDescent="0.25">
      <c r="A4801">
        <v>2133</v>
      </c>
      <c r="B4801">
        <v>1</v>
      </c>
      <c r="C4801">
        <v>2</v>
      </c>
      <c r="D4801">
        <v>6</v>
      </c>
      <c r="E4801">
        <v>4</v>
      </c>
      <c r="F4801">
        <v>7</v>
      </c>
      <c r="G4801">
        <v>1</v>
      </c>
      <c r="H4801">
        <v>2</v>
      </c>
      <c r="I4801">
        <v>4.76</v>
      </c>
      <c r="J4801" t="s">
        <v>143</v>
      </c>
      <c r="K4801">
        <v>17.59</v>
      </c>
      <c r="L4801">
        <v>863</v>
      </c>
      <c r="M4801">
        <v>0.74</v>
      </c>
      <c r="N4801" t="s">
        <v>143</v>
      </c>
      <c r="O4801">
        <v>52.76</v>
      </c>
      <c r="P4801" t="s">
        <v>57</v>
      </c>
      <c r="Q4801" t="s">
        <v>77</v>
      </c>
      <c r="R4801" t="s">
        <v>76</v>
      </c>
    </row>
    <row r="4802" spans="1:18" x14ac:dyDescent="0.25">
      <c r="A4802">
        <v>2153</v>
      </c>
      <c r="B4802">
        <v>13</v>
      </c>
      <c r="C4802">
        <v>9</v>
      </c>
      <c r="D4802">
        <v>3</v>
      </c>
      <c r="E4802">
        <v>2</v>
      </c>
      <c r="F4802">
        <v>7</v>
      </c>
      <c r="G4802">
        <v>6</v>
      </c>
      <c r="H4802">
        <v>2</v>
      </c>
      <c r="I4802">
        <v>4.34</v>
      </c>
      <c r="J4802" t="s">
        <v>143</v>
      </c>
      <c r="K4802">
        <v>24.08</v>
      </c>
      <c r="L4802">
        <v>213</v>
      </c>
      <c r="M4802">
        <v>16</v>
      </c>
      <c r="N4802" t="s">
        <v>143</v>
      </c>
      <c r="O4802">
        <v>61.75</v>
      </c>
      <c r="P4802" t="s">
        <v>72</v>
      </c>
      <c r="Q4802" t="s">
        <v>77</v>
      </c>
      <c r="R4802" t="s">
        <v>76</v>
      </c>
    </row>
    <row r="4803" spans="1:18" x14ac:dyDescent="0.25">
      <c r="A4803">
        <v>2178</v>
      </c>
      <c r="B4803">
        <v>4</v>
      </c>
      <c r="C4803">
        <v>6</v>
      </c>
      <c r="D4803">
        <v>2</v>
      </c>
      <c r="E4803">
        <v>7</v>
      </c>
      <c r="F4803">
        <v>9</v>
      </c>
      <c r="G4803">
        <v>5</v>
      </c>
      <c r="H4803">
        <v>2</v>
      </c>
      <c r="I4803">
        <v>4.47</v>
      </c>
      <c r="J4803" t="s">
        <v>143</v>
      </c>
      <c r="K4803">
        <v>6.5</v>
      </c>
      <c r="L4803">
        <v>109</v>
      </c>
      <c r="M4803">
        <v>12.06</v>
      </c>
      <c r="N4803" t="s">
        <v>143</v>
      </c>
      <c r="O4803">
        <v>49.4</v>
      </c>
      <c r="P4803" t="s">
        <v>36</v>
      </c>
      <c r="Q4803" t="s">
        <v>77</v>
      </c>
      <c r="R4803" t="s">
        <v>76</v>
      </c>
    </row>
    <row r="4804" spans="1:18" x14ac:dyDescent="0.25">
      <c r="A4804">
        <v>2241</v>
      </c>
      <c r="B4804">
        <v>3</v>
      </c>
      <c r="C4804">
        <v>2</v>
      </c>
      <c r="D4804">
        <v>10</v>
      </c>
      <c r="E4804">
        <v>4</v>
      </c>
      <c r="F4804">
        <v>1</v>
      </c>
      <c r="G4804">
        <v>1</v>
      </c>
      <c r="H4804">
        <v>2</v>
      </c>
      <c r="I4804">
        <v>4.32</v>
      </c>
      <c r="J4804" t="s">
        <v>143</v>
      </c>
      <c r="K4804">
        <v>3.68</v>
      </c>
      <c r="L4804">
        <v>142</v>
      </c>
      <c r="M4804">
        <v>3.41</v>
      </c>
      <c r="N4804" t="s">
        <v>143</v>
      </c>
      <c r="O4804">
        <v>58.68</v>
      </c>
      <c r="P4804" t="s">
        <v>33</v>
      </c>
      <c r="Q4804" t="s">
        <v>77</v>
      </c>
      <c r="R4804" t="s">
        <v>76</v>
      </c>
    </row>
    <row r="4805" spans="1:18" x14ac:dyDescent="0.25">
      <c r="A4805">
        <v>2252</v>
      </c>
      <c r="B4805">
        <v>6</v>
      </c>
      <c r="C4805">
        <v>6</v>
      </c>
      <c r="D4805">
        <v>5</v>
      </c>
      <c r="E4805">
        <v>9</v>
      </c>
      <c r="F4805">
        <v>3</v>
      </c>
      <c r="G4805">
        <v>9</v>
      </c>
      <c r="H4805">
        <v>2</v>
      </c>
      <c r="I4805">
        <v>4.0599999999999996</v>
      </c>
      <c r="J4805" t="s">
        <v>143</v>
      </c>
      <c r="K4805">
        <v>1.1100000000000001</v>
      </c>
      <c r="L4805">
        <v>343</v>
      </c>
      <c r="M4805">
        <v>2.65</v>
      </c>
      <c r="N4805" t="s">
        <v>143</v>
      </c>
      <c r="O4805">
        <v>19.649999999999999</v>
      </c>
      <c r="P4805" t="s">
        <v>55</v>
      </c>
      <c r="Q4805" t="s">
        <v>77</v>
      </c>
      <c r="R4805" t="s">
        <v>76</v>
      </c>
    </row>
    <row r="4806" spans="1:18" x14ac:dyDescent="0.25">
      <c r="A4806">
        <v>2273</v>
      </c>
      <c r="B4806">
        <v>15</v>
      </c>
      <c r="C4806">
        <v>1</v>
      </c>
      <c r="D4806">
        <v>7</v>
      </c>
      <c r="E4806">
        <v>3</v>
      </c>
      <c r="F4806">
        <v>9</v>
      </c>
      <c r="G4806">
        <v>4</v>
      </c>
      <c r="H4806">
        <v>2</v>
      </c>
      <c r="I4806">
        <v>4.7</v>
      </c>
      <c r="J4806" t="s">
        <v>143</v>
      </c>
      <c r="K4806">
        <v>7.77</v>
      </c>
      <c r="L4806">
        <v>100</v>
      </c>
      <c r="M4806">
        <v>3.85</v>
      </c>
      <c r="N4806" t="s">
        <v>143</v>
      </c>
      <c r="O4806">
        <v>38.6</v>
      </c>
      <c r="P4806" t="s">
        <v>40</v>
      </c>
      <c r="Q4806" t="s">
        <v>77</v>
      </c>
      <c r="R4806" t="s">
        <v>76</v>
      </c>
    </row>
    <row r="4807" spans="1:18" x14ac:dyDescent="0.25">
      <c r="A4807">
        <v>2304</v>
      </c>
      <c r="B4807">
        <v>2</v>
      </c>
      <c r="C4807">
        <v>9</v>
      </c>
      <c r="D4807">
        <v>3</v>
      </c>
      <c r="E4807">
        <v>4</v>
      </c>
      <c r="F4807">
        <v>8</v>
      </c>
      <c r="G4807">
        <v>7</v>
      </c>
      <c r="H4807">
        <v>2</v>
      </c>
      <c r="I4807">
        <v>4.88</v>
      </c>
      <c r="J4807" t="s">
        <v>143</v>
      </c>
      <c r="K4807">
        <v>9.74</v>
      </c>
      <c r="L4807">
        <v>684</v>
      </c>
      <c r="M4807">
        <v>7.27</v>
      </c>
      <c r="N4807" t="s">
        <v>143</v>
      </c>
      <c r="O4807">
        <v>39.54</v>
      </c>
      <c r="P4807" t="s">
        <v>21</v>
      </c>
      <c r="Q4807" t="s">
        <v>77</v>
      </c>
      <c r="R4807" t="s">
        <v>76</v>
      </c>
    </row>
    <row r="4808" spans="1:18" x14ac:dyDescent="0.25">
      <c r="A4808">
        <v>2311</v>
      </c>
      <c r="B4808">
        <v>17</v>
      </c>
      <c r="C4808">
        <v>8</v>
      </c>
      <c r="D4808">
        <v>4</v>
      </c>
      <c r="E4808">
        <v>4</v>
      </c>
      <c r="F4808">
        <v>3</v>
      </c>
      <c r="G4808">
        <v>5</v>
      </c>
      <c r="H4808">
        <v>2</v>
      </c>
      <c r="I4808">
        <v>4.63</v>
      </c>
      <c r="J4808" t="s">
        <v>143</v>
      </c>
      <c r="K4808">
        <v>13.08</v>
      </c>
      <c r="L4808">
        <v>1178</v>
      </c>
      <c r="M4808">
        <v>9.93</v>
      </c>
      <c r="N4808" t="s">
        <v>143</v>
      </c>
      <c r="O4808">
        <v>47.75</v>
      </c>
      <c r="P4808" t="s">
        <v>38</v>
      </c>
      <c r="Q4808" t="s">
        <v>77</v>
      </c>
      <c r="R4808" t="s">
        <v>76</v>
      </c>
    </row>
    <row r="4809" spans="1:18" x14ac:dyDescent="0.25">
      <c r="A4809">
        <v>2327</v>
      </c>
      <c r="B4809">
        <v>6</v>
      </c>
      <c r="C4809">
        <v>11</v>
      </c>
      <c r="D4809">
        <v>2</v>
      </c>
      <c r="E4809">
        <v>2</v>
      </c>
      <c r="F4809">
        <v>5</v>
      </c>
      <c r="G4809">
        <v>3</v>
      </c>
      <c r="H4809">
        <v>2</v>
      </c>
      <c r="I4809">
        <v>4.84</v>
      </c>
      <c r="J4809" t="s">
        <v>143</v>
      </c>
      <c r="K4809">
        <v>9.65</v>
      </c>
      <c r="L4809">
        <v>4961</v>
      </c>
      <c r="M4809">
        <v>4.78</v>
      </c>
      <c r="N4809" t="s">
        <v>143</v>
      </c>
      <c r="O4809">
        <v>58.06</v>
      </c>
      <c r="P4809" t="s">
        <v>59</v>
      </c>
      <c r="Q4809" t="s">
        <v>77</v>
      </c>
      <c r="R4809" t="s">
        <v>76</v>
      </c>
    </row>
    <row r="4810" spans="1:18" x14ac:dyDescent="0.25">
      <c r="A4810">
        <v>2331</v>
      </c>
      <c r="B4810">
        <v>14</v>
      </c>
      <c r="C4810">
        <v>3</v>
      </c>
      <c r="D4810">
        <v>4</v>
      </c>
      <c r="E4810">
        <v>6</v>
      </c>
      <c r="F4810">
        <v>1</v>
      </c>
      <c r="G4810">
        <v>4</v>
      </c>
      <c r="H4810">
        <v>2</v>
      </c>
      <c r="I4810">
        <v>4.84</v>
      </c>
      <c r="J4810" t="s">
        <v>143</v>
      </c>
      <c r="K4810">
        <v>9.9499999999999993</v>
      </c>
      <c r="L4810">
        <v>371</v>
      </c>
      <c r="M4810">
        <v>15.53</v>
      </c>
      <c r="N4810" t="s">
        <v>143</v>
      </c>
      <c r="O4810">
        <v>11.54</v>
      </c>
      <c r="P4810" t="s">
        <v>47</v>
      </c>
      <c r="Q4810" t="s">
        <v>77</v>
      </c>
      <c r="R4810" t="s">
        <v>76</v>
      </c>
    </row>
    <row r="4811" spans="1:18" x14ac:dyDescent="0.25">
      <c r="A4811">
        <v>2385</v>
      </c>
      <c r="B4811">
        <v>10</v>
      </c>
      <c r="C4811">
        <v>1</v>
      </c>
      <c r="D4811">
        <v>3</v>
      </c>
      <c r="E4811">
        <v>4</v>
      </c>
      <c r="F4811">
        <v>9</v>
      </c>
      <c r="G4811">
        <v>1</v>
      </c>
      <c r="H4811">
        <v>2</v>
      </c>
      <c r="I4811">
        <v>4.1399999999999997</v>
      </c>
      <c r="J4811" t="s">
        <v>143</v>
      </c>
      <c r="K4811">
        <v>22.58</v>
      </c>
      <c r="L4811">
        <v>391</v>
      </c>
      <c r="M4811">
        <v>2.27</v>
      </c>
      <c r="N4811" t="s">
        <v>143</v>
      </c>
      <c r="O4811">
        <v>28.95</v>
      </c>
      <c r="P4811" t="s">
        <v>70</v>
      </c>
      <c r="Q4811" t="s">
        <v>77</v>
      </c>
      <c r="R4811" t="s">
        <v>76</v>
      </c>
    </row>
    <row r="4812" spans="1:18" x14ac:dyDescent="0.25">
      <c r="A4812">
        <v>2470</v>
      </c>
      <c r="B4812">
        <v>15</v>
      </c>
      <c r="C4812">
        <v>11</v>
      </c>
      <c r="D4812">
        <v>7</v>
      </c>
      <c r="E4812">
        <v>4</v>
      </c>
      <c r="F4812">
        <v>4</v>
      </c>
      <c r="G4812">
        <v>5</v>
      </c>
      <c r="H4812">
        <v>2</v>
      </c>
      <c r="I4812">
        <v>4.2699999999999996</v>
      </c>
      <c r="J4812" t="s">
        <v>143</v>
      </c>
      <c r="K4812">
        <v>19.63</v>
      </c>
      <c r="L4812">
        <v>303</v>
      </c>
      <c r="M4812">
        <v>2.13</v>
      </c>
      <c r="N4812" t="s">
        <v>143</v>
      </c>
      <c r="O4812">
        <v>17.37</v>
      </c>
      <c r="P4812" t="s">
        <v>44</v>
      </c>
      <c r="Q4812" t="s">
        <v>77</v>
      </c>
      <c r="R4812" t="s">
        <v>76</v>
      </c>
    </row>
    <row r="4813" spans="1:18" x14ac:dyDescent="0.25">
      <c r="A4813">
        <v>2546</v>
      </c>
      <c r="B4813">
        <v>3</v>
      </c>
      <c r="C4813">
        <v>5</v>
      </c>
      <c r="D4813">
        <v>3</v>
      </c>
      <c r="E4813">
        <v>5</v>
      </c>
      <c r="F4813">
        <v>4</v>
      </c>
      <c r="G4813">
        <v>6</v>
      </c>
      <c r="H4813">
        <v>2</v>
      </c>
      <c r="I4813">
        <v>4.4000000000000004</v>
      </c>
      <c r="J4813" t="s">
        <v>143</v>
      </c>
      <c r="K4813">
        <v>34.630000000000003</v>
      </c>
      <c r="L4813">
        <v>213</v>
      </c>
      <c r="M4813">
        <v>3.91</v>
      </c>
      <c r="N4813" t="s">
        <v>143</v>
      </c>
      <c r="O4813">
        <v>45.12</v>
      </c>
      <c r="P4813" t="s">
        <v>35</v>
      </c>
      <c r="Q4813" t="s">
        <v>77</v>
      </c>
      <c r="R4813" t="s">
        <v>76</v>
      </c>
    </row>
    <row r="4814" spans="1:18" x14ac:dyDescent="0.25">
      <c r="A4814">
        <v>2554</v>
      </c>
      <c r="B4814">
        <v>12</v>
      </c>
      <c r="C4814">
        <v>2</v>
      </c>
      <c r="D4814">
        <v>1</v>
      </c>
      <c r="E4814">
        <v>5</v>
      </c>
      <c r="F4814">
        <v>1</v>
      </c>
      <c r="G4814">
        <v>3</v>
      </c>
      <c r="H4814">
        <v>2</v>
      </c>
      <c r="I4814">
        <v>4.0599999999999996</v>
      </c>
      <c r="J4814" t="s">
        <v>143</v>
      </c>
      <c r="K4814">
        <v>17.23</v>
      </c>
      <c r="L4814">
        <v>428</v>
      </c>
      <c r="M4814">
        <v>3.22</v>
      </c>
      <c r="N4814" t="s">
        <v>143</v>
      </c>
      <c r="O4814">
        <v>37.33</v>
      </c>
      <c r="P4814" t="s">
        <v>61</v>
      </c>
      <c r="Q4814" t="s">
        <v>77</v>
      </c>
      <c r="R4814" t="s">
        <v>76</v>
      </c>
    </row>
    <row r="4815" spans="1:18" x14ac:dyDescent="0.25">
      <c r="A4815">
        <v>2684</v>
      </c>
      <c r="B4815">
        <v>9</v>
      </c>
      <c r="C4815">
        <v>7</v>
      </c>
      <c r="D4815">
        <v>6</v>
      </c>
      <c r="E4815">
        <v>7</v>
      </c>
      <c r="F4815">
        <v>9</v>
      </c>
      <c r="G4815">
        <v>1</v>
      </c>
      <c r="H4815">
        <v>2</v>
      </c>
      <c r="I4815">
        <v>4.38</v>
      </c>
      <c r="J4815" t="s">
        <v>143</v>
      </c>
      <c r="K4815">
        <v>2.0099999999999998</v>
      </c>
      <c r="L4815">
        <v>87</v>
      </c>
      <c r="M4815">
        <v>4.3600000000000003</v>
      </c>
      <c r="N4815" t="s">
        <v>143</v>
      </c>
      <c r="O4815">
        <v>43.74</v>
      </c>
      <c r="P4815" t="s">
        <v>60</v>
      </c>
      <c r="Q4815" t="s">
        <v>77</v>
      </c>
      <c r="R4815" t="s">
        <v>76</v>
      </c>
    </row>
    <row r="4816" spans="1:18" x14ac:dyDescent="0.25">
      <c r="A4816">
        <v>2688</v>
      </c>
      <c r="B4816">
        <v>19</v>
      </c>
      <c r="C4816">
        <v>2</v>
      </c>
      <c r="D4816">
        <v>2</v>
      </c>
      <c r="E4816">
        <v>9</v>
      </c>
      <c r="F4816">
        <v>3</v>
      </c>
      <c r="G4816">
        <v>8</v>
      </c>
      <c r="H4816">
        <v>2</v>
      </c>
      <c r="I4816">
        <v>4.55</v>
      </c>
      <c r="J4816" t="s">
        <v>143</v>
      </c>
      <c r="K4816">
        <v>0.87</v>
      </c>
      <c r="L4816">
        <v>801</v>
      </c>
      <c r="M4816">
        <v>8.42</v>
      </c>
      <c r="N4816" t="s">
        <v>143</v>
      </c>
      <c r="O4816">
        <v>34.01</v>
      </c>
      <c r="P4816" t="s">
        <v>56</v>
      </c>
      <c r="Q4816" t="s">
        <v>77</v>
      </c>
      <c r="R4816" t="s">
        <v>76</v>
      </c>
    </row>
    <row r="4817" spans="1:18" x14ac:dyDescent="0.25">
      <c r="A4817">
        <v>2691</v>
      </c>
      <c r="B4817">
        <v>11</v>
      </c>
      <c r="C4817">
        <v>3</v>
      </c>
      <c r="D4817">
        <v>3</v>
      </c>
      <c r="E4817">
        <v>2</v>
      </c>
      <c r="F4817">
        <v>9</v>
      </c>
      <c r="G4817">
        <v>6</v>
      </c>
      <c r="H4817">
        <v>2</v>
      </c>
      <c r="I4817">
        <v>4.24</v>
      </c>
      <c r="J4817" t="s">
        <v>143</v>
      </c>
      <c r="K4817">
        <v>18.510000000000002</v>
      </c>
      <c r="L4817">
        <v>83</v>
      </c>
      <c r="M4817">
        <v>4.16</v>
      </c>
      <c r="N4817" t="s">
        <v>143</v>
      </c>
      <c r="O4817">
        <v>24.66</v>
      </c>
      <c r="P4817" t="s">
        <v>57</v>
      </c>
      <c r="Q4817" t="s">
        <v>77</v>
      </c>
      <c r="R4817" t="s">
        <v>76</v>
      </c>
    </row>
    <row r="4818" spans="1:18" x14ac:dyDescent="0.25">
      <c r="A4818">
        <v>2702</v>
      </c>
      <c r="B4818">
        <v>6</v>
      </c>
      <c r="C4818">
        <v>2</v>
      </c>
      <c r="D4818">
        <v>3</v>
      </c>
      <c r="E4818">
        <v>4</v>
      </c>
      <c r="F4818">
        <v>9</v>
      </c>
      <c r="G4818">
        <v>4</v>
      </c>
      <c r="H4818">
        <v>2</v>
      </c>
      <c r="I4818">
        <v>4.72</v>
      </c>
      <c r="J4818" t="s">
        <v>143</v>
      </c>
      <c r="K4818">
        <v>33.700000000000003</v>
      </c>
      <c r="L4818">
        <v>230</v>
      </c>
      <c r="M4818">
        <v>1.28</v>
      </c>
      <c r="N4818" t="s">
        <v>143</v>
      </c>
      <c r="O4818">
        <v>67.22</v>
      </c>
      <c r="P4818" t="s">
        <v>73</v>
      </c>
      <c r="Q4818" t="s">
        <v>77</v>
      </c>
      <c r="R4818" t="s">
        <v>76</v>
      </c>
    </row>
    <row r="4819" spans="1:18" x14ac:dyDescent="0.25">
      <c r="A4819">
        <v>2706</v>
      </c>
      <c r="B4819">
        <v>2</v>
      </c>
      <c r="C4819">
        <v>9</v>
      </c>
      <c r="D4819">
        <v>10</v>
      </c>
      <c r="E4819">
        <v>3</v>
      </c>
      <c r="F4819">
        <v>4</v>
      </c>
      <c r="G4819">
        <v>2</v>
      </c>
      <c r="H4819">
        <v>2</v>
      </c>
      <c r="I4819">
        <v>4.1399999999999997</v>
      </c>
      <c r="J4819" t="s">
        <v>143</v>
      </c>
      <c r="K4819">
        <v>4.17</v>
      </c>
      <c r="L4819">
        <v>704</v>
      </c>
      <c r="M4819">
        <v>19.59</v>
      </c>
      <c r="N4819" t="s">
        <v>143</v>
      </c>
      <c r="O4819">
        <v>44.9</v>
      </c>
      <c r="P4819" t="s">
        <v>52</v>
      </c>
      <c r="Q4819" t="s">
        <v>77</v>
      </c>
      <c r="R4819" t="s">
        <v>76</v>
      </c>
    </row>
    <row r="4820" spans="1:18" x14ac:dyDescent="0.25">
      <c r="A4820">
        <v>2726</v>
      </c>
      <c r="B4820">
        <v>15</v>
      </c>
      <c r="C4820">
        <v>2</v>
      </c>
      <c r="D4820">
        <v>9</v>
      </c>
      <c r="E4820">
        <v>9</v>
      </c>
      <c r="F4820">
        <v>6</v>
      </c>
      <c r="G4820">
        <v>3</v>
      </c>
      <c r="H4820">
        <v>2</v>
      </c>
      <c r="I4820">
        <v>4.75</v>
      </c>
      <c r="J4820" t="s">
        <v>143</v>
      </c>
      <c r="K4820">
        <v>7.33</v>
      </c>
      <c r="L4820">
        <v>1498</v>
      </c>
      <c r="M4820">
        <v>5.2</v>
      </c>
      <c r="N4820" t="s">
        <v>143</v>
      </c>
      <c r="O4820">
        <v>15.66</v>
      </c>
      <c r="P4820" t="s">
        <v>64</v>
      </c>
      <c r="Q4820" t="s">
        <v>77</v>
      </c>
      <c r="R4820" t="s">
        <v>76</v>
      </c>
    </row>
    <row r="4821" spans="1:18" x14ac:dyDescent="0.25">
      <c r="A4821">
        <v>2733</v>
      </c>
      <c r="B4821">
        <v>11</v>
      </c>
      <c r="C4821">
        <v>1</v>
      </c>
      <c r="D4821">
        <v>5</v>
      </c>
      <c r="E4821">
        <v>6</v>
      </c>
      <c r="F4821">
        <v>6</v>
      </c>
      <c r="G4821">
        <v>7</v>
      </c>
      <c r="H4821">
        <v>2</v>
      </c>
      <c r="I4821">
        <v>4.8</v>
      </c>
      <c r="J4821" t="s">
        <v>143</v>
      </c>
      <c r="K4821">
        <v>24.28</v>
      </c>
      <c r="L4821">
        <v>1772</v>
      </c>
      <c r="M4821">
        <v>0.48</v>
      </c>
      <c r="N4821" t="s">
        <v>143</v>
      </c>
      <c r="O4821">
        <v>49.92</v>
      </c>
      <c r="P4821" t="s">
        <v>54</v>
      </c>
      <c r="Q4821" t="s">
        <v>77</v>
      </c>
      <c r="R4821" t="s">
        <v>76</v>
      </c>
    </row>
    <row r="4822" spans="1:18" x14ac:dyDescent="0.25">
      <c r="A4822">
        <v>2748</v>
      </c>
      <c r="B4822">
        <v>18</v>
      </c>
      <c r="C4822">
        <v>8</v>
      </c>
      <c r="D4822">
        <v>5</v>
      </c>
      <c r="E4822">
        <v>1</v>
      </c>
      <c r="F4822">
        <v>8</v>
      </c>
      <c r="G4822">
        <v>8</v>
      </c>
      <c r="H4822">
        <v>2</v>
      </c>
      <c r="I4822">
        <v>4.24</v>
      </c>
      <c r="J4822" t="s">
        <v>143</v>
      </c>
      <c r="K4822">
        <v>32.340000000000003</v>
      </c>
      <c r="L4822">
        <v>1234</v>
      </c>
      <c r="M4822">
        <v>3.56</v>
      </c>
      <c r="N4822" t="s">
        <v>143</v>
      </c>
      <c r="O4822">
        <v>9.3699999999999992</v>
      </c>
      <c r="P4822" t="s">
        <v>41</v>
      </c>
      <c r="Q4822" t="s">
        <v>77</v>
      </c>
      <c r="R4822" t="s">
        <v>76</v>
      </c>
    </row>
    <row r="4823" spans="1:18" x14ac:dyDescent="0.25">
      <c r="A4823">
        <v>2766</v>
      </c>
      <c r="B4823">
        <v>3</v>
      </c>
      <c r="C4823">
        <v>4</v>
      </c>
      <c r="D4823">
        <v>6</v>
      </c>
      <c r="E4823">
        <v>2</v>
      </c>
      <c r="F4823">
        <v>3</v>
      </c>
      <c r="G4823">
        <v>9</v>
      </c>
      <c r="H4823">
        <v>2</v>
      </c>
      <c r="I4823">
        <v>4.68</v>
      </c>
      <c r="J4823" t="s">
        <v>143</v>
      </c>
      <c r="K4823">
        <v>44.66</v>
      </c>
      <c r="L4823">
        <v>195</v>
      </c>
      <c r="M4823">
        <v>4.3499999999999996</v>
      </c>
      <c r="N4823" t="s">
        <v>143</v>
      </c>
      <c r="O4823">
        <v>22.03</v>
      </c>
      <c r="P4823" t="s">
        <v>63</v>
      </c>
      <c r="Q4823" t="s">
        <v>77</v>
      </c>
      <c r="R4823" t="s">
        <v>76</v>
      </c>
    </row>
    <row r="4824" spans="1:18" x14ac:dyDescent="0.25">
      <c r="A4824">
        <v>2769</v>
      </c>
      <c r="B4824">
        <v>6</v>
      </c>
      <c r="C4824">
        <v>9</v>
      </c>
      <c r="D4824">
        <v>7</v>
      </c>
      <c r="E4824">
        <v>6</v>
      </c>
      <c r="F4824">
        <v>2</v>
      </c>
      <c r="G4824">
        <v>8</v>
      </c>
      <c r="H4824">
        <v>2</v>
      </c>
      <c r="I4824">
        <v>4.87</v>
      </c>
      <c r="J4824" t="s">
        <v>143</v>
      </c>
      <c r="K4824">
        <v>14.74</v>
      </c>
      <c r="L4824">
        <v>317</v>
      </c>
      <c r="M4824">
        <v>3.46</v>
      </c>
      <c r="N4824" t="s">
        <v>143</v>
      </c>
      <c r="O4824">
        <v>70.430000000000007</v>
      </c>
      <c r="P4824" t="s">
        <v>34</v>
      </c>
      <c r="Q4824" t="s">
        <v>77</v>
      </c>
      <c r="R4824" t="s">
        <v>76</v>
      </c>
    </row>
    <row r="4825" spans="1:18" x14ac:dyDescent="0.25">
      <c r="A4825">
        <v>2797</v>
      </c>
      <c r="B4825">
        <v>17</v>
      </c>
      <c r="C4825">
        <v>7</v>
      </c>
      <c r="D4825">
        <v>11</v>
      </c>
      <c r="E4825">
        <v>9</v>
      </c>
      <c r="F4825">
        <v>6</v>
      </c>
      <c r="G4825">
        <v>3</v>
      </c>
      <c r="H4825">
        <v>2</v>
      </c>
      <c r="I4825">
        <v>4.68</v>
      </c>
      <c r="J4825" t="s">
        <v>143</v>
      </c>
      <c r="K4825">
        <v>7.98</v>
      </c>
      <c r="L4825">
        <v>459</v>
      </c>
      <c r="M4825">
        <v>3.32</v>
      </c>
      <c r="N4825" t="s">
        <v>143</v>
      </c>
      <c r="O4825">
        <v>48.2</v>
      </c>
      <c r="P4825" t="s">
        <v>33</v>
      </c>
      <c r="Q4825" t="s">
        <v>77</v>
      </c>
      <c r="R4825" t="s">
        <v>76</v>
      </c>
    </row>
    <row r="4826" spans="1:18" x14ac:dyDescent="0.25">
      <c r="A4826">
        <v>2814</v>
      </c>
      <c r="B4826">
        <v>20</v>
      </c>
      <c r="C4826">
        <v>10</v>
      </c>
      <c r="D4826">
        <v>2</v>
      </c>
      <c r="E4826">
        <v>2</v>
      </c>
      <c r="F4826">
        <v>9</v>
      </c>
      <c r="G4826">
        <v>7</v>
      </c>
      <c r="H4826">
        <v>2</v>
      </c>
      <c r="I4826">
        <v>4.0199999999999996</v>
      </c>
      <c r="J4826" t="s">
        <v>143</v>
      </c>
      <c r="K4826">
        <v>33.58</v>
      </c>
      <c r="L4826">
        <v>111</v>
      </c>
      <c r="M4826">
        <v>1.66</v>
      </c>
      <c r="N4826" t="s">
        <v>143</v>
      </c>
      <c r="O4826">
        <v>21.45</v>
      </c>
      <c r="P4826" t="s">
        <v>46</v>
      </c>
      <c r="Q4826" t="s">
        <v>77</v>
      </c>
      <c r="R4826" t="s">
        <v>76</v>
      </c>
    </row>
    <row r="4827" spans="1:18" x14ac:dyDescent="0.25">
      <c r="A4827">
        <v>2913</v>
      </c>
      <c r="B4827">
        <v>15</v>
      </c>
      <c r="C4827">
        <v>4</v>
      </c>
      <c r="D4827">
        <v>11</v>
      </c>
      <c r="E4827">
        <v>7</v>
      </c>
      <c r="F4827">
        <v>3</v>
      </c>
      <c r="G4827">
        <v>5</v>
      </c>
      <c r="H4827">
        <v>2</v>
      </c>
      <c r="I4827">
        <v>4.6900000000000004</v>
      </c>
      <c r="J4827" t="s">
        <v>143</v>
      </c>
      <c r="K4827">
        <v>2.8</v>
      </c>
      <c r="L4827">
        <v>1692</v>
      </c>
      <c r="M4827">
        <v>2.81</v>
      </c>
      <c r="N4827" t="s">
        <v>143</v>
      </c>
      <c r="O4827">
        <v>24.67</v>
      </c>
      <c r="P4827" t="s">
        <v>44</v>
      </c>
      <c r="Q4827" t="s">
        <v>77</v>
      </c>
      <c r="R4827" t="s">
        <v>76</v>
      </c>
    </row>
    <row r="4828" spans="1:18" x14ac:dyDescent="0.25">
      <c r="A4828">
        <v>2924</v>
      </c>
      <c r="B4828">
        <v>6</v>
      </c>
      <c r="C4828">
        <v>3</v>
      </c>
      <c r="D4828">
        <v>7</v>
      </c>
      <c r="E4828">
        <v>3</v>
      </c>
      <c r="F4828">
        <v>4</v>
      </c>
      <c r="G4828">
        <v>6</v>
      </c>
      <c r="H4828">
        <v>2</v>
      </c>
      <c r="I4828">
        <v>4.83</v>
      </c>
      <c r="J4828" t="s">
        <v>143</v>
      </c>
      <c r="K4828">
        <v>7.23</v>
      </c>
      <c r="L4828">
        <v>1708</v>
      </c>
      <c r="M4828">
        <v>11.05</v>
      </c>
      <c r="N4828" t="s">
        <v>143</v>
      </c>
      <c r="O4828">
        <v>52.51</v>
      </c>
      <c r="P4828" t="s">
        <v>65</v>
      </c>
      <c r="Q4828" t="s">
        <v>77</v>
      </c>
      <c r="R4828" t="s">
        <v>76</v>
      </c>
    </row>
    <row r="4829" spans="1:18" x14ac:dyDescent="0.25">
      <c r="A4829">
        <v>2934</v>
      </c>
      <c r="B4829">
        <v>5</v>
      </c>
      <c r="C4829">
        <v>6</v>
      </c>
      <c r="D4829">
        <v>2</v>
      </c>
      <c r="E4829">
        <v>1</v>
      </c>
      <c r="F4829">
        <v>6</v>
      </c>
      <c r="G4829">
        <v>9</v>
      </c>
      <c r="H4829">
        <v>2</v>
      </c>
      <c r="I4829">
        <v>4.22</v>
      </c>
      <c r="J4829" t="s">
        <v>143</v>
      </c>
      <c r="K4829">
        <v>17.899999999999999</v>
      </c>
      <c r="L4829">
        <v>4434</v>
      </c>
      <c r="M4829">
        <v>2.62</v>
      </c>
      <c r="N4829" t="s">
        <v>143</v>
      </c>
      <c r="O4829">
        <v>23.7</v>
      </c>
      <c r="P4829" t="s">
        <v>24</v>
      </c>
      <c r="Q4829" t="s">
        <v>77</v>
      </c>
      <c r="R4829" t="s">
        <v>76</v>
      </c>
    </row>
    <row r="4830" spans="1:18" x14ac:dyDescent="0.25">
      <c r="A4830">
        <v>2952</v>
      </c>
      <c r="B4830">
        <v>20</v>
      </c>
      <c r="C4830">
        <v>9</v>
      </c>
      <c r="D4830">
        <v>4</v>
      </c>
      <c r="E4830">
        <v>7</v>
      </c>
      <c r="F4830">
        <v>7</v>
      </c>
      <c r="G4830">
        <v>5</v>
      </c>
      <c r="H4830">
        <v>2</v>
      </c>
      <c r="I4830">
        <v>4.0599999999999996</v>
      </c>
      <c r="J4830" t="s">
        <v>143</v>
      </c>
      <c r="K4830">
        <v>29.63</v>
      </c>
      <c r="L4830">
        <v>128</v>
      </c>
      <c r="M4830">
        <v>2</v>
      </c>
      <c r="N4830" t="s">
        <v>143</v>
      </c>
      <c r="O4830">
        <v>38.950000000000003</v>
      </c>
      <c r="P4830" t="s">
        <v>55</v>
      </c>
      <c r="Q4830" t="s">
        <v>77</v>
      </c>
      <c r="R4830" t="s">
        <v>76</v>
      </c>
    </row>
    <row r="4831" spans="1:18" x14ac:dyDescent="0.25">
      <c r="A4831">
        <v>2964</v>
      </c>
      <c r="B4831">
        <v>12</v>
      </c>
      <c r="C4831">
        <v>2</v>
      </c>
      <c r="D4831">
        <v>9</v>
      </c>
      <c r="E4831">
        <v>7</v>
      </c>
      <c r="F4831">
        <v>8</v>
      </c>
      <c r="G4831">
        <v>7</v>
      </c>
      <c r="H4831">
        <v>2</v>
      </c>
      <c r="I4831">
        <v>4.3600000000000003</v>
      </c>
      <c r="J4831" t="s">
        <v>143</v>
      </c>
      <c r="K4831">
        <v>2.41</v>
      </c>
      <c r="L4831">
        <v>124</v>
      </c>
      <c r="M4831">
        <v>4.6900000000000004</v>
      </c>
      <c r="N4831" t="s">
        <v>143</v>
      </c>
      <c r="O4831">
        <v>43.46</v>
      </c>
      <c r="P4831" t="s">
        <v>65</v>
      </c>
      <c r="Q4831" t="s">
        <v>77</v>
      </c>
      <c r="R4831" t="s">
        <v>76</v>
      </c>
    </row>
    <row r="4832" spans="1:18" x14ac:dyDescent="0.25">
      <c r="A4832">
        <v>3014</v>
      </c>
      <c r="B4832">
        <v>11</v>
      </c>
      <c r="C4832">
        <v>3</v>
      </c>
      <c r="D4832">
        <v>10</v>
      </c>
      <c r="E4832">
        <v>7</v>
      </c>
      <c r="F4832">
        <v>9</v>
      </c>
      <c r="G4832">
        <v>4</v>
      </c>
      <c r="H4832">
        <v>2</v>
      </c>
      <c r="I4832">
        <v>4.09</v>
      </c>
      <c r="J4832" t="s">
        <v>143</v>
      </c>
      <c r="K4832">
        <v>32.71</v>
      </c>
      <c r="L4832">
        <v>856</v>
      </c>
      <c r="M4832">
        <v>2.86</v>
      </c>
      <c r="N4832" t="s">
        <v>143</v>
      </c>
      <c r="O4832">
        <v>28.69</v>
      </c>
      <c r="P4832" t="s">
        <v>39</v>
      </c>
      <c r="Q4832" t="s">
        <v>77</v>
      </c>
      <c r="R4832" t="s">
        <v>76</v>
      </c>
    </row>
    <row r="4833" spans="1:18" x14ac:dyDescent="0.25">
      <c r="A4833">
        <v>3020</v>
      </c>
      <c r="B4833">
        <v>3</v>
      </c>
      <c r="C4833">
        <v>9</v>
      </c>
      <c r="D4833">
        <v>1</v>
      </c>
      <c r="E4833">
        <v>3</v>
      </c>
      <c r="F4833">
        <v>8</v>
      </c>
      <c r="G4833">
        <v>4</v>
      </c>
      <c r="H4833">
        <v>2</v>
      </c>
      <c r="I4833">
        <v>4.5599999999999996</v>
      </c>
      <c r="J4833" t="s">
        <v>143</v>
      </c>
      <c r="K4833">
        <v>13.27</v>
      </c>
      <c r="L4833">
        <v>725</v>
      </c>
      <c r="M4833">
        <v>6.71</v>
      </c>
      <c r="N4833" t="s">
        <v>143</v>
      </c>
      <c r="O4833">
        <v>21.3</v>
      </c>
      <c r="P4833" t="s">
        <v>28</v>
      </c>
      <c r="Q4833" t="s">
        <v>77</v>
      </c>
      <c r="R4833" t="s">
        <v>76</v>
      </c>
    </row>
    <row r="4834" spans="1:18" x14ac:dyDescent="0.25">
      <c r="A4834">
        <v>3036</v>
      </c>
      <c r="B4834">
        <v>9</v>
      </c>
      <c r="C4834">
        <v>6</v>
      </c>
      <c r="D4834">
        <v>5</v>
      </c>
      <c r="E4834">
        <v>5</v>
      </c>
      <c r="F4834">
        <v>2</v>
      </c>
      <c r="G4834">
        <v>7</v>
      </c>
      <c r="H4834">
        <v>2</v>
      </c>
      <c r="I4834">
        <v>4.07</v>
      </c>
      <c r="J4834" t="s">
        <v>143</v>
      </c>
      <c r="K4834">
        <v>19.2</v>
      </c>
      <c r="L4834">
        <v>624</v>
      </c>
      <c r="M4834">
        <v>2.79</v>
      </c>
      <c r="N4834" t="s">
        <v>143</v>
      </c>
      <c r="O4834">
        <v>55.19</v>
      </c>
      <c r="P4834" t="s">
        <v>38</v>
      </c>
      <c r="Q4834" t="s">
        <v>77</v>
      </c>
      <c r="R4834" t="s">
        <v>76</v>
      </c>
    </row>
    <row r="4835" spans="1:18" x14ac:dyDescent="0.25">
      <c r="A4835">
        <v>3065</v>
      </c>
      <c r="B4835">
        <v>5</v>
      </c>
      <c r="C4835">
        <v>4</v>
      </c>
      <c r="D4835">
        <v>4</v>
      </c>
      <c r="E4835">
        <v>9</v>
      </c>
      <c r="F4835">
        <v>4</v>
      </c>
      <c r="G4835">
        <v>6</v>
      </c>
      <c r="H4835">
        <v>2</v>
      </c>
      <c r="I4835">
        <v>4.07</v>
      </c>
      <c r="J4835" t="s">
        <v>143</v>
      </c>
      <c r="K4835">
        <v>23.96</v>
      </c>
      <c r="L4835">
        <v>8155</v>
      </c>
      <c r="M4835">
        <v>6.02</v>
      </c>
      <c r="N4835" t="s">
        <v>143</v>
      </c>
      <c r="O4835">
        <v>28.72</v>
      </c>
      <c r="P4835" t="s">
        <v>35</v>
      </c>
      <c r="Q4835" t="s">
        <v>77</v>
      </c>
      <c r="R4835" t="s">
        <v>76</v>
      </c>
    </row>
    <row r="4836" spans="1:18" x14ac:dyDescent="0.25">
      <c r="A4836">
        <v>3106</v>
      </c>
      <c r="B4836">
        <v>6</v>
      </c>
      <c r="C4836">
        <v>1</v>
      </c>
      <c r="D4836">
        <v>5</v>
      </c>
      <c r="E4836">
        <v>2</v>
      </c>
      <c r="F4836">
        <v>4</v>
      </c>
      <c r="G4836">
        <v>5</v>
      </c>
      <c r="H4836">
        <v>2</v>
      </c>
      <c r="I4836">
        <v>4.49</v>
      </c>
      <c r="J4836" t="s">
        <v>143</v>
      </c>
      <c r="K4836">
        <v>13.46</v>
      </c>
      <c r="L4836">
        <v>160</v>
      </c>
      <c r="M4836">
        <v>1.65</v>
      </c>
      <c r="N4836" t="s">
        <v>143</v>
      </c>
      <c r="O4836">
        <v>49.75</v>
      </c>
      <c r="P4836" t="s">
        <v>40</v>
      </c>
      <c r="Q4836" t="s">
        <v>77</v>
      </c>
      <c r="R4836" t="s">
        <v>76</v>
      </c>
    </row>
    <row r="4837" spans="1:18" x14ac:dyDescent="0.25">
      <c r="A4837">
        <v>3118</v>
      </c>
      <c r="B4837">
        <v>9</v>
      </c>
      <c r="C4837">
        <v>8</v>
      </c>
      <c r="D4837">
        <v>5</v>
      </c>
      <c r="E4837">
        <v>7</v>
      </c>
      <c r="F4837">
        <v>4</v>
      </c>
      <c r="G4837">
        <v>2</v>
      </c>
      <c r="H4837">
        <v>2</v>
      </c>
      <c r="I4837">
        <v>4.47</v>
      </c>
      <c r="J4837" t="s">
        <v>143</v>
      </c>
      <c r="K4837">
        <v>11.05</v>
      </c>
      <c r="L4837">
        <v>608</v>
      </c>
      <c r="M4837">
        <v>1.38</v>
      </c>
      <c r="N4837" t="s">
        <v>143</v>
      </c>
      <c r="O4837">
        <v>17.600000000000001</v>
      </c>
      <c r="P4837" t="s">
        <v>45</v>
      </c>
      <c r="Q4837" t="s">
        <v>77</v>
      </c>
      <c r="R4837" t="s">
        <v>76</v>
      </c>
    </row>
    <row r="4838" spans="1:18" x14ac:dyDescent="0.25">
      <c r="A4838">
        <v>3125</v>
      </c>
      <c r="B4838">
        <v>9</v>
      </c>
      <c r="C4838">
        <v>9</v>
      </c>
      <c r="D4838">
        <v>5</v>
      </c>
      <c r="E4838">
        <v>5</v>
      </c>
      <c r="F4838">
        <v>6</v>
      </c>
      <c r="G4838">
        <v>2</v>
      </c>
      <c r="H4838">
        <v>2</v>
      </c>
      <c r="I4838">
        <v>4.22</v>
      </c>
      <c r="J4838" t="s">
        <v>143</v>
      </c>
      <c r="K4838">
        <v>7.68</v>
      </c>
      <c r="L4838">
        <v>284</v>
      </c>
      <c r="M4838">
        <v>3.99</v>
      </c>
      <c r="N4838" t="s">
        <v>143</v>
      </c>
      <c r="O4838">
        <v>34.29</v>
      </c>
      <c r="P4838" t="s">
        <v>40</v>
      </c>
      <c r="Q4838" t="s">
        <v>77</v>
      </c>
      <c r="R4838" t="s">
        <v>76</v>
      </c>
    </row>
    <row r="4839" spans="1:18" x14ac:dyDescent="0.25">
      <c r="A4839">
        <v>3139</v>
      </c>
      <c r="B4839">
        <v>5</v>
      </c>
      <c r="C4839">
        <v>1</v>
      </c>
      <c r="D4839">
        <v>9</v>
      </c>
      <c r="E4839">
        <v>8</v>
      </c>
      <c r="F4839">
        <v>5</v>
      </c>
      <c r="G4839">
        <v>2</v>
      </c>
      <c r="H4839">
        <v>2</v>
      </c>
      <c r="I4839">
        <v>4.21</v>
      </c>
      <c r="J4839" t="s">
        <v>143</v>
      </c>
      <c r="K4839">
        <v>4.01</v>
      </c>
      <c r="L4839">
        <v>243</v>
      </c>
      <c r="M4839">
        <v>6.41</v>
      </c>
      <c r="N4839" t="s">
        <v>143</v>
      </c>
      <c r="O4839">
        <v>32.79</v>
      </c>
      <c r="P4839" t="s">
        <v>30</v>
      </c>
      <c r="Q4839" t="s">
        <v>77</v>
      </c>
      <c r="R4839" t="s">
        <v>76</v>
      </c>
    </row>
    <row r="4840" spans="1:18" x14ac:dyDescent="0.25">
      <c r="A4840">
        <v>3145</v>
      </c>
      <c r="B4840">
        <v>10</v>
      </c>
      <c r="C4840">
        <v>2</v>
      </c>
      <c r="D4840">
        <v>2</v>
      </c>
      <c r="E4840">
        <v>7</v>
      </c>
      <c r="F4840">
        <v>2</v>
      </c>
      <c r="G4840">
        <v>7</v>
      </c>
      <c r="H4840">
        <v>2</v>
      </c>
      <c r="I4840">
        <v>4.28</v>
      </c>
      <c r="J4840" t="s">
        <v>143</v>
      </c>
      <c r="K4840">
        <v>28.89</v>
      </c>
      <c r="L4840">
        <v>90</v>
      </c>
      <c r="M4840">
        <v>2.56</v>
      </c>
      <c r="N4840" t="s">
        <v>143</v>
      </c>
      <c r="O4840">
        <v>40.15</v>
      </c>
      <c r="P4840" t="s">
        <v>50</v>
      </c>
      <c r="Q4840" t="s">
        <v>77</v>
      </c>
      <c r="R4840" t="s">
        <v>76</v>
      </c>
    </row>
    <row r="4841" spans="1:18" x14ac:dyDescent="0.25">
      <c r="A4841">
        <v>3188</v>
      </c>
      <c r="B4841">
        <v>2</v>
      </c>
      <c r="C4841">
        <v>5</v>
      </c>
      <c r="D4841">
        <v>4</v>
      </c>
      <c r="E4841">
        <v>7</v>
      </c>
      <c r="F4841">
        <v>5</v>
      </c>
      <c r="G4841">
        <v>7</v>
      </c>
      <c r="H4841">
        <v>2</v>
      </c>
      <c r="I4841">
        <v>4.49</v>
      </c>
      <c r="J4841" t="s">
        <v>143</v>
      </c>
      <c r="K4841">
        <v>4.24</v>
      </c>
      <c r="L4841">
        <v>485</v>
      </c>
      <c r="M4841">
        <v>1.91</v>
      </c>
      <c r="N4841" t="s">
        <v>143</v>
      </c>
      <c r="O4841">
        <v>21.59</v>
      </c>
      <c r="P4841" t="s">
        <v>58</v>
      </c>
      <c r="Q4841" t="s">
        <v>77</v>
      </c>
      <c r="R4841" t="s">
        <v>76</v>
      </c>
    </row>
    <row r="4842" spans="1:18" x14ac:dyDescent="0.25">
      <c r="A4842">
        <v>3225</v>
      </c>
      <c r="B4842">
        <v>18</v>
      </c>
      <c r="C4842">
        <v>8</v>
      </c>
      <c r="D4842">
        <v>7</v>
      </c>
      <c r="E4842">
        <v>3</v>
      </c>
      <c r="F4842">
        <v>8</v>
      </c>
      <c r="G4842">
        <v>5</v>
      </c>
      <c r="H4842">
        <v>2</v>
      </c>
      <c r="I4842">
        <v>4.3499999999999996</v>
      </c>
      <c r="J4842" t="s">
        <v>143</v>
      </c>
      <c r="K4842">
        <v>4.63</v>
      </c>
      <c r="L4842">
        <v>704</v>
      </c>
      <c r="M4842">
        <v>1.43</v>
      </c>
      <c r="N4842" t="s">
        <v>143</v>
      </c>
      <c r="O4842">
        <v>50.85</v>
      </c>
      <c r="P4842" t="s">
        <v>51</v>
      </c>
      <c r="Q4842" t="s">
        <v>77</v>
      </c>
      <c r="R4842" t="s">
        <v>76</v>
      </c>
    </row>
    <row r="4843" spans="1:18" x14ac:dyDescent="0.25">
      <c r="A4843">
        <v>3244</v>
      </c>
      <c r="B4843">
        <v>6</v>
      </c>
      <c r="C4843">
        <v>2</v>
      </c>
      <c r="D4843">
        <v>10</v>
      </c>
      <c r="E4843">
        <v>9</v>
      </c>
      <c r="F4843">
        <v>7</v>
      </c>
      <c r="G4843">
        <v>6</v>
      </c>
      <c r="H4843">
        <v>2</v>
      </c>
      <c r="I4843">
        <v>4.6500000000000004</v>
      </c>
      <c r="J4843" t="s">
        <v>143</v>
      </c>
      <c r="K4843">
        <v>3.48</v>
      </c>
      <c r="L4843">
        <v>81</v>
      </c>
      <c r="M4843">
        <v>1.73</v>
      </c>
      <c r="N4843" t="s">
        <v>143</v>
      </c>
      <c r="O4843">
        <v>49.05</v>
      </c>
      <c r="P4843" t="s">
        <v>65</v>
      </c>
      <c r="Q4843" t="s">
        <v>77</v>
      </c>
      <c r="R4843" t="s">
        <v>76</v>
      </c>
    </row>
    <row r="4844" spans="1:18" x14ac:dyDescent="0.25">
      <c r="A4844">
        <v>3270</v>
      </c>
      <c r="B4844">
        <v>17</v>
      </c>
      <c r="C4844">
        <v>10</v>
      </c>
      <c r="D4844">
        <v>4</v>
      </c>
      <c r="E4844">
        <v>4</v>
      </c>
      <c r="F4844">
        <v>9</v>
      </c>
      <c r="G4844">
        <v>7</v>
      </c>
      <c r="H4844">
        <v>2</v>
      </c>
      <c r="I4844">
        <v>4.18</v>
      </c>
      <c r="J4844" t="s">
        <v>143</v>
      </c>
      <c r="K4844">
        <v>16.41</v>
      </c>
      <c r="L4844">
        <v>501</v>
      </c>
      <c r="M4844">
        <v>3.94</v>
      </c>
      <c r="N4844" t="s">
        <v>143</v>
      </c>
      <c r="O4844">
        <v>46.42</v>
      </c>
      <c r="P4844" t="s">
        <v>66</v>
      </c>
      <c r="Q4844" t="s">
        <v>77</v>
      </c>
      <c r="R4844" t="s">
        <v>76</v>
      </c>
    </row>
    <row r="4845" spans="1:18" x14ac:dyDescent="0.25">
      <c r="A4845">
        <v>3283</v>
      </c>
      <c r="B4845">
        <v>20</v>
      </c>
      <c r="C4845">
        <v>10</v>
      </c>
      <c r="D4845">
        <v>4</v>
      </c>
      <c r="E4845">
        <v>4</v>
      </c>
      <c r="F4845">
        <v>9</v>
      </c>
      <c r="G4845">
        <v>3</v>
      </c>
      <c r="H4845">
        <v>2</v>
      </c>
      <c r="I4845">
        <v>4.72</v>
      </c>
      <c r="J4845" t="s">
        <v>143</v>
      </c>
      <c r="K4845">
        <v>12.67</v>
      </c>
      <c r="L4845">
        <v>3481</v>
      </c>
      <c r="M4845">
        <v>0.72</v>
      </c>
      <c r="N4845" t="s">
        <v>143</v>
      </c>
      <c r="O4845">
        <v>48.49</v>
      </c>
      <c r="P4845" t="s">
        <v>18</v>
      </c>
      <c r="Q4845" t="s">
        <v>77</v>
      </c>
      <c r="R4845" t="s">
        <v>76</v>
      </c>
    </row>
    <row r="4846" spans="1:18" x14ac:dyDescent="0.25">
      <c r="A4846">
        <v>3311</v>
      </c>
      <c r="B4846">
        <v>6</v>
      </c>
      <c r="C4846">
        <v>9</v>
      </c>
      <c r="D4846">
        <v>8</v>
      </c>
      <c r="E4846">
        <v>3</v>
      </c>
      <c r="F4846">
        <v>7</v>
      </c>
      <c r="G4846">
        <v>7</v>
      </c>
      <c r="H4846">
        <v>2</v>
      </c>
      <c r="I4846">
        <v>4.6500000000000004</v>
      </c>
      <c r="J4846" t="s">
        <v>143</v>
      </c>
      <c r="K4846">
        <v>5.5</v>
      </c>
      <c r="L4846">
        <v>45</v>
      </c>
      <c r="M4846">
        <v>4.01</v>
      </c>
      <c r="N4846" t="s">
        <v>143</v>
      </c>
      <c r="O4846">
        <v>46.53</v>
      </c>
      <c r="P4846" t="s">
        <v>52</v>
      </c>
      <c r="Q4846" t="s">
        <v>77</v>
      </c>
      <c r="R4846" t="s">
        <v>76</v>
      </c>
    </row>
    <row r="4847" spans="1:18" x14ac:dyDescent="0.25">
      <c r="A4847">
        <v>3332</v>
      </c>
      <c r="B4847">
        <v>6</v>
      </c>
      <c r="C4847">
        <v>2</v>
      </c>
      <c r="D4847">
        <v>1</v>
      </c>
      <c r="E4847">
        <v>7</v>
      </c>
      <c r="F4847">
        <v>2</v>
      </c>
      <c r="G4847">
        <v>1</v>
      </c>
      <c r="H4847">
        <v>2</v>
      </c>
      <c r="I4847">
        <v>4</v>
      </c>
      <c r="J4847" t="s">
        <v>143</v>
      </c>
      <c r="K4847">
        <v>9.41</v>
      </c>
      <c r="L4847">
        <v>565</v>
      </c>
      <c r="M4847">
        <v>1.04</v>
      </c>
      <c r="N4847" t="s">
        <v>143</v>
      </c>
      <c r="O4847">
        <v>50.83</v>
      </c>
      <c r="P4847" t="s">
        <v>58</v>
      </c>
      <c r="Q4847" t="s">
        <v>77</v>
      </c>
      <c r="R4847" t="s">
        <v>76</v>
      </c>
    </row>
    <row r="4848" spans="1:18" x14ac:dyDescent="0.25">
      <c r="A4848">
        <v>3372</v>
      </c>
      <c r="B4848">
        <v>7</v>
      </c>
      <c r="C4848">
        <v>7</v>
      </c>
      <c r="D4848">
        <v>6</v>
      </c>
      <c r="E4848">
        <v>5</v>
      </c>
      <c r="F4848">
        <v>5</v>
      </c>
      <c r="G4848">
        <v>3</v>
      </c>
      <c r="H4848">
        <v>2</v>
      </c>
      <c r="I4848">
        <v>4.0999999999999996</v>
      </c>
      <c r="J4848" t="s">
        <v>143</v>
      </c>
      <c r="K4848">
        <v>13.84</v>
      </c>
      <c r="L4848">
        <v>647</v>
      </c>
      <c r="M4848">
        <v>3.05</v>
      </c>
      <c r="N4848" t="s">
        <v>143</v>
      </c>
      <c r="O4848">
        <v>46.06</v>
      </c>
      <c r="P4848" t="s">
        <v>46</v>
      </c>
      <c r="Q4848" t="s">
        <v>77</v>
      </c>
      <c r="R4848" t="s">
        <v>76</v>
      </c>
    </row>
    <row r="4849" spans="1:18" x14ac:dyDescent="0.25">
      <c r="A4849">
        <v>3414</v>
      </c>
      <c r="B4849">
        <v>20</v>
      </c>
      <c r="C4849">
        <v>10</v>
      </c>
      <c r="D4849">
        <v>3</v>
      </c>
      <c r="E4849">
        <v>5</v>
      </c>
      <c r="F4849">
        <v>2</v>
      </c>
      <c r="G4849">
        <v>5</v>
      </c>
      <c r="H4849">
        <v>2</v>
      </c>
      <c r="I4849">
        <v>4.3899999999999997</v>
      </c>
      <c r="J4849" t="s">
        <v>143</v>
      </c>
      <c r="K4849">
        <v>17.350000000000001</v>
      </c>
      <c r="L4849">
        <v>399</v>
      </c>
      <c r="M4849">
        <v>1.79</v>
      </c>
      <c r="N4849" t="s">
        <v>143</v>
      </c>
      <c r="O4849">
        <v>16.95</v>
      </c>
      <c r="P4849" t="s">
        <v>36</v>
      </c>
      <c r="Q4849" t="s">
        <v>77</v>
      </c>
      <c r="R4849" t="s">
        <v>76</v>
      </c>
    </row>
    <row r="4850" spans="1:18" x14ac:dyDescent="0.25">
      <c r="A4850">
        <v>3415</v>
      </c>
      <c r="B4850">
        <v>19</v>
      </c>
      <c r="C4850">
        <v>10</v>
      </c>
      <c r="D4850">
        <v>6</v>
      </c>
      <c r="E4850">
        <v>4</v>
      </c>
      <c r="F4850">
        <v>7</v>
      </c>
      <c r="G4850">
        <v>5</v>
      </c>
      <c r="H4850">
        <v>2</v>
      </c>
      <c r="I4850">
        <v>4.37</v>
      </c>
      <c r="J4850" t="s">
        <v>143</v>
      </c>
      <c r="K4850">
        <v>16.14</v>
      </c>
      <c r="L4850">
        <v>923</v>
      </c>
      <c r="M4850">
        <v>2.66</v>
      </c>
      <c r="N4850" t="s">
        <v>143</v>
      </c>
      <c r="O4850">
        <v>35.15</v>
      </c>
      <c r="P4850" t="s">
        <v>27</v>
      </c>
      <c r="Q4850" t="s">
        <v>77</v>
      </c>
      <c r="R4850" t="s">
        <v>76</v>
      </c>
    </row>
    <row r="4851" spans="1:18" x14ac:dyDescent="0.25">
      <c r="A4851">
        <v>3446</v>
      </c>
      <c r="B4851">
        <v>2</v>
      </c>
      <c r="C4851">
        <v>6</v>
      </c>
      <c r="D4851">
        <v>2</v>
      </c>
      <c r="E4851">
        <v>1</v>
      </c>
      <c r="F4851">
        <v>7</v>
      </c>
      <c r="G4851">
        <v>4</v>
      </c>
      <c r="H4851">
        <v>2</v>
      </c>
      <c r="I4851">
        <v>4.26</v>
      </c>
      <c r="J4851" t="s">
        <v>143</v>
      </c>
      <c r="K4851">
        <v>3.7</v>
      </c>
      <c r="L4851">
        <v>430</v>
      </c>
      <c r="M4851">
        <v>3.31</v>
      </c>
      <c r="N4851" t="s">
        <v>143</v>
      </c>
      <c r="O4851">
        <v>54.3</v>
      </c>
      <c r="P4851" t="s">
        <v>60</v>
      </c>
      <c r="Q4851" t="s">
        <v>77</v>
      </c>
      <c r="R4851" t="s">
        <v>76</v>
      </c>
    </row>
    <row r="4852" spans="1:18" x14ac:dyDescent="0.25">
      <c r="A4852">
        <v>3462</v>
      </c>
      <c r="B4852">
        <v>14</v>
      </c>
      <c r="C4852">
        <v>11</v>
      </c>
      <c r="D4852">
        <v>11</v>
      </c>
      <c r="E4852">
        <v>7</v>
      </c>
      <c r="F4852">
        <v>8</v>
      </c>
      <c r="G4852">
        <v>4</v>
      </c>
      <c r="H4852">
        <v>2</v>
      </c>
      <c r="I4852">
        <v>4.2699999999999996</v>
      </c>
      <c r="J4852" t="s">
        <v>143</v>
      </c>
      <c r="K4852">
        <v>8.9700000000000006</v>
      </c>
      <c r="L4852">
        <v>1487</v>
      </c>
      <c r="M4852">
        <v>14.16</v>
      </c>
      <c r="N4852" t="s">
        <v>143</v>
      </c>
      <c r="O4852">
        <v>36</v>
      </c>
      <c r="P4852" t="s">
        <v>29</v>
      </c>
      <c r="Q4852" t="s">
        <v>77</v>
      </c>
      <c r="R4852" t="s">
        <v>76</v>
      </c>
    </row>
    <row r="4853" spans="1:18" x14ac:dyDescent="0.25">
      <c r="A4853">
        <v>3519</v>
      </c>
      <c r="B4853">
        <v>17</v>
      </c>
      <c r="C4853">
        <v>7</v>
      </c>
      <c r="D4853">
        <v>7</v>
      </c>
      <c r="E4853">
        <v>3</v>
      </c>
      <c r="F4853">
        <v>1</v>
      </c>
      <c r="G4853">
        <v>6</v>
      </c>
      <c r="H4853">
        <v>2</v>
      </c>
      <c r="I4853">
        <v>4.49</v>
      </c>
      <c r="J4853" t="s">
        <v>143</v>
      </c>
      <c r="K4853">
        <v>14.45</v>
      </c>
      <c r="L4853">
        <v>424</v>
      </c>
      <c r="M4853">
        <v>4.9400000000000004</v>
      </c>
      <c r="N4853" t="s">
        <v>143</v>
      </c>
      <c r="O4853">
        <v>5.82</v>
      </c>
      <c r="P4853" t="s">
        <v>62</v>
      </c>
      <c r="Q4853" t="s">
        <v>77</v>
      </c>
      <c r="R4853" t="s">
        <v>76</v>
      </c>
    </row>
    <row r="4854" spans="1:18" x14ac:dyDescent="0.25">
      <c r="A4854">
        <v>3556</v>
      </c>
      <c r="B4854">
        <v>7</v>
      </c>
      <c r="C4854">
        <v>11</v>
      </c>
      <c r="D4854">
        <v>1</v>
      </c>
      <c r="E4854">
        <v>5</v>
      </c>
      <c r="F4854">
        <v>2</v>
      </c>
      <c r="G4854">
        <v>8</v>
      </c>
      <c r="H4854">
        <v>2</v>
      </c>
      <c r="I4854">
        <v>4.28</v>
      </c>
      <c r="J4854" t="s">
        <v>143</v>
      </c>
      <c r="K4854">
        <v>26.87</v>
      </c>
      <c r="L4854">
        <v>260</v>
      </c>
      <c r="M4854">
        <v>2.85</v>
      </c>
      <c r="N4854" t="s">
        <v>143</v>
      </c>
      <c r="O4854">
        <v>34.619999999999997</v>
      </c>
      <c r="P4854" t="s">
        <v>64</v>
      </c>
      <c r="Q4854" t="s">
        <v>77</v>
      </c>
      <c r="R4854" t="s">
        <v>76</v>
      </c>
    </row>
    <row r="4855" spans="1:18" x14ac:dyDescent="0.25">
      <c r="A4855">
        <v>3612</v>
      </c>
      <c r="B4855">
        <v>8</v>
      </c>
      <c r="C4855">
        <v>8</v>
      </c>
      <c r="D4855">
        <v>9</v>
      </c>
      <c r="E4855">
        <v>1</v>
      </c>
      <c r="F4855">
        <v>1</v>
      </c>
      <c r="G4855">
        <v>4</v>
      </c>
      <c r="H4855">
        <v>2</v>
      </c>
      <c r="I4855">
        <v>4.55</v>
      </c>
      <c r="J4855" t="s">
        <v>143</v>
      </c>
      <c r="K4855">
        <v>9.94</v>
      </c>
      <c r="L4855">
        <v>64</v>
      </c>
      <c r="M4855">
        <v>10.76</v>
      </c>
      <c r="N4855" t="s">
        <v>143</v>
      </c>
      <c r="O4855">
        <v>42.54</v>
      </c>
      <c r="P4855" t="s">
        <v>57</v>
      </c>
      <c r="Q4855" t="s">
        <v>77</v>
      </c>
      <c r="R4855" t="s">
        <v>76</v>
      </c>
    </row>
    <row r="4856" spans="1:18" x14ac:dyDescent="0.25">
      <c r="A4856">
        <v>3614</v>
      </c>
      <c r="B4856">
        <v>6</v>
      </c>
      <c r="C4856">
        <v>8</v>
      </c>
      <c r="D4856">
        <v>4</v>
      </c>
      <c r="E4856">
        <v>6</v>
      </c>
      <c r="F4856">
        <v>6</v>
      </c>
      <c r="G4856">
        <v>8</v>
      </c>
      <c r="H4856">
        <v>2</v>
      </c>
      <c r="I4856">
        <v>4.21</v>
      </c>
      <c r="J4856" t="s">
        <v>143</v>
      </c>
      <c r="K4856">
        <v>35.869999999999997</v>
      </c>
      <c r="L4856">
        <v>645</v>
      </c>
      <c r="M4856">
        <v>4.38</v>
      </c>
      <c r="N4856" t="s">
        <v>143</v>
      </c>
      <c r="O4856">
        <v>34.47</v>
      </c>
      <c r="P4856" t="s">
        <v>43</v>
      </c>
      <c r="Q4856" t="s">
        <v>77</v>
      </c>
      <c r="R4856" t="s">
        <v>76</v>
      </c>
    </row>
    <row r="4857" spans="1:18" x14ac:dyDescent="0.25">
      <c r="A4857">
        <v>3651</v>
      </c>
      <c r="B4857">
        <v>2</v>
      </c>
      <c r="C4857">
        <v>9</v>
      </c>
      <c r="D4857">
        <v>3</v>
      </c>
      <c r="E4857">
        <v>5</v>
      </c>
      <c r="F4857">
        <v>3</v>
      </c>
      <c r="G4857">
        <v>4</v>
      </c>
      <c r="H4857">
        <v>2</v>
      </c>
      <c r="I4857">
        <v>4.68</v>
      </c>
      <c r="J4857" t="s">
        <v>143</v>
      </c>
      <c r="K4857">
        <v>6.05</v>
      </c>
      <c r="L4857">
        <v>117</v>
      </c>
      <c r="M4857">
        <v>4.21</v>
      </c>
      <c r="N4857" t="s">
        <v>143</v>
      </c>
      <c r="O4857">
        <v>36.24</v>
      </c>
      <c r="P4857" t="s">
        <v>37</v>
      </c>
      <c r="Q4857" t="s">
        <v>77</v>
      </c>
      <c r="R4857" t="s">
        <v>76</v>
      </c>
    </row>
    <row r="4858" spans="1:18" x14ac:dyDescent="0.25">
      <c r="A4858">
        <v>3707</v>
      </c>
      <c r="B4858">
        <v>18</v>
      </c>
      <c r="C4858">
        <v>4</v>
      </c>
      <c r="D4858">
        <v>3</v>
      </c>
      <c r="E4858">
        <v>6</v>
      </c>
      <c r="F4858">
        <v>3</v>
      </c>
      <c r="G4858">
        <v>3</v>
      </c>
      <c r="H4858">
        <v>2</v>
      </c>
      <c r="I4858">
        <v>4.18</v>
      </c>
      <c r="J4858" t="s">
        <v>143</v>
      </c>
      <c r="K4858">
        <v>13.35</v>
      </c>
      <c r="L4858">
        <v>1538</v>
      </c>
      <c r="M4858">
        <v>1.32</v>
      </c>
      <c r="N4858" t="s">
        <v>143</v>
      </c>
      <c r="O4858">
        <v>35.39</v>
      </c>
      <c r="P4858" t="s">
        <v>30</v>
      </c>
      <c r="Q4858" t="s">
        <v>77</v>
      </c>
      <c r="R4858" t="s">
        <v>76</v>
      </c>
    </row>
    <row r="4859" spans="1:18" x14ac:dyDescent="0.25">
      <c r="A4859">
        <v>3729</v>
      </c>
      <c r="B4859">
        <v>18</v>
      </c>
      <c r="C4859">
        <v>5</v>
      </c>
      <c r="D4859">
        <v>9</v>
      </c>
      <c r="E4859">
        <v>9</v>
      </c>
      <c r="F4859">
        <v>9</v>
      </c>
      <c r="G4859">
        <v>3</v>
      </c>
      <c r="H4859">
        <v>2</v>
      </c>
      <c r="I4859">
        <v>4.16</v>
      </c>
      <c r="J4859" t="s">
        <v>143</v>
      </c>
      <c r="K4859">
        <v>38.65</v>
      </c>
      <c r="L4859">
        <v>271</v>
      </c>
      <c r="M4859">
        <v>4.79</v>
      </c>
      <c r="N4859" t="s">
        <v>143</v>
      </c>
      <c r="O4859">
        <v>30.13</v>
      </c>
      <c r="P4859" t="s">
        <v>46</v>
      </c>
      <c r="Q4859" t="s">
        <v>77</v>
      </c>
      <c r="R4859" t="s">
        <v>76</v>
      </c>
    </row>
    <row r="4860" spans="1:18" x14ac:dyDescent="0.25">
      <c r="A4860">
        <v>3733</v>
      </c>
      <c r="B4860">
        <v>5</v>
      </c>
      <c r="C4860">
        <v>12</v>
      </c>
      <c r="D4860">
        <v>4</v>
      </c>
      <c r="E4860">
        <v>2</v>
      </c>
      <c r="F4860">
        <v>8</v>
      </c>
      <c r="G4860">
        <v>3</v>
      </c>
      <c r="H4860">
        <v>2</v>
      </c>
      <c r="I4860">
        <v>4.1399999999999997</v>
      </c>
      <c r="J4860" t="s">
        <v>143</v>
      </c>
      <c r="K4860">
        <v>2.59</v>
      </c>
      <c r="L4860">
        <v>142</v>
      </c>
      <c r="M4860">
        <v>3.38</v>
      </c>
      <c r="N4860" t="s">
        <v>143</v>
      </c>
      <c r="O4860">
        <v>18.82</v>
      </c>
      <c r="P4860" t="s">
        <v>23</v>
      </c>
      <c r="Q4860" t="s">
        <v>77</v>
      </c>
      <c r="R4860" t="s">
        <v>76</v>
      </c>
    </row>
    <row r="4861" spans="1:18" x14ac:dyDescent="0.25">
      <c r="A4861">
        <v>3838</v>
      </c>
      <c r="B4861">
        <v>12</v>
      </c>
      <c r="C4861">
        <v>9</v>
      </c>
      <c r="D4861">
        <v>9</v>
      </c>
      <c r="E4861">
        <v>7</v>
      </c>
      <c r="F4861">
        <v>3</v>
      </c>
      <c r="G4861">
        <v>4</v>
      </c>
      <c r="H4861">
        <v>2</v>
      </c>
      <c r="I4861">
        <v>4.33</v>
      </c>
      <c r="J4861" t="s">
        <v>143</v>
      </c>
      <c r="K4861">
        <v>11.23</v>
      </c>
      <c r="L4861">
        <v>1905</v>
      </c>
      <c r="M4861">
        <v>2.39</v>
      </c>
      <c r="N4861" t="s">
        <v>143</v>
      </c>
      <c r="O4861">
        <v>67.98</v>
      </c>
      <c r="P4861" t="s">
        <v>47</v>
      </c>
      <c r="Q4861" t="s">
        <v>77</v>
      </c>
      <c r="R4861" t="s">
        <v>76</v>
      </c>
    </row>
    <row r="4862" spans="1:18" x14ac:dyDescent="0.25">
      <c r="A4862">
        <v>3861</v>
      </c>
      <c r="B4862">
        <v>8</v>
      </c>
      <c r="C4862">
        <v>9</v>
      </c>
      <c r="D4862">
        <v>6</v>
      </c>
      <c r="E4862">
        <v>2</v>
      </c>
      <c r="F4862">
        <v>7</v>
      </c>
      <c r="G4862">
        <v>1</v>
      </c>
      <c r="H4862">
        <v>2</v>
      </c>
      <c r="I4862">
        <v>4.7699999999999996</v>
      </c>
      <c r="J4862" t="s">
        <v>143</v>
      </c>
      <c r="K4862">
        <v>37.340000000000003</v>
      </c>
      <c r="L4862">
        <v>393</v>
      </c>
      <c r="M4862">
        <v>2.87</v>
      </c>
      <c r="N4862" t="s">
        <v>143</v>
      </c>
      <c r="O4862">
        <v>55.49</v>
      </c>
      <c r="P4862" t="s">
        <v>29</v>
      </c>
      <c r="Q4862" t="s">
        <v>77</v>
      </c>
      <c r="R4862" t="s">
        <v>76</v>
      </c>
    </row>
    <row r="4863" spans="1:18" x14ac:dyDescent="0.25">
      <c r="A4863">
        <v>3881</v>
      </c>
      <c r="B4863">
        <v>17</v>
      </c>
      <c r="C4863">
        <v>5</v>
      </c>
      <c r="D4863">
        <v>11</v>
      </c>
      <c r="E4863">
        <v>8</v>
      </c>
      <c r="F4863">
        <v>2</v>
      </c>
      <c r="G4863">
        <v>4</v>
      </c>
      <c r="H4863">
        <v>2</v>
      </c>
      <c r="I4863">
        <v>4.1500000000000004</v>
      </c>
      <c r="J4863" t="s">
        <v>143</v>
      </c>
      <c r="K4863">
        <v>14.24</v>
      </c>
      <c r="L4863">
        <v>129</v>
      </c>
      <c r="M4863">
        <v>3.22</v>
      </c>
      <c r="N4863" t="s">
        <v>143</v>
      </c>
      <c r="O4863">
        <v>36.21</v>
      </c>
      <c r="P4863" t="s">
        <v>63</v>
      </c>
      <c r="Q4863" t="s">
        <v>77</v>
      </c>
      <c r="R4863" t="s">
        <v>76</v>
      </c>
    </row>
    <row r="4864" spans="1:18" x14ac:dyDescent="0.25">
      <c r="A4864">
        <v>3883</v>
      </c>
      <c r="B4864">
        <v>6</v>
      </c>
      <c r="C4864">
        <v>3</v>
      </c>
      <c r="D4864">
        <v>9</v>
      </c>
      <c r="E4864">
        <v>5</v>
      </c>
      <c r="F4864">
        <v>2</v>
      </c>
      <c r="G4864">
        <v>1</v>
      </c>
      <c r="H4864">
        <v>2</v>
      </c>
      <c r="I4864">
        <v>4.41</v>
      </c>
      <c r="J4864" t="s">
        <v>143</v>
      </c>
      <c r="K4864">
        <v>10.15</v>
      </c>
      <c r="L4864">
        <v>160</v>
      </c>
      <c r="M4864">
        <v>4.87</v>
      </c>
      <c r="N4864" t="s">
        <v>143</v>
      </c>
      <c r="O4864">
        <v>26.11</v>
      </c>
      <c r="P4864" t="s">
        <v>69</v>
      </c>
      <c r="Q4864" t="s">
        <v>77</v>
      </c>
      <c r="R4864" t="s">
        <v>76</v>
      </c>
    </row>
    <row r="4865" spans="1:18" x14ac:dyDescent="0.25">
      <c r="A4865">
        <v>3911</v>
      </c>
      <c r="B4865">
        <v>10</v>
      </c>
      <c r="C4865">
        <v>9</v>
      </c>
      <c r="D4865">
        <v>1</v>
      </c>
      <c r="E4865">
        <v>4</v>
      </c>
      <c r="F4865">
        <v>4</v>
      </c>
      <c r="G4865">
        <v>8</v>
      </c>
      <c r="H4865">
        <v>2</v>
      </c>
      <c r="I4865">
        <v>4.21</v>
      </c>
      <c r="J4865" t="s">
        <v>143</v>
      </c>
      <c r="K4865">
        <v>12.16</v>
      </c>
      <c r="L4865">
        <v>379</v>
      </c>
      <c r="M4865">
        <v>2.2400000000000002</v>
      </c>
      <c r="N4865" t="s">
        <v>143</v>
      </c>
      <c r="O4865">
        <v>16.440000000000001</v>
      </c>
      <c r="P4865" t="s">
        <v>21</v>
      </c>
      <c r="Q4865" t="s">
        <v>77</v>
      </c>
      <c r="R4865" t="s">
        <v>76</v>
      </c>
    </row>
    <row r="4866" spans="1:18" x14ac:dyDescent="0.25">
      <c r="A4866">
        <v>3933</v>
      </c>
      <c r="B4866">
        <v>16</v>
      </c>
      <c r="C4866">
        <v>2</v>
      </c>
      <c r="D4866">
        <v>1</v>
      </c>
      <c r="E4866">
        <v>6</v>
      </c>
      <c r="F4866">
        <v>3</v>
      </c>
      <c r="G4866">
        <v>1</v>
      </c>
      <c r="H4866">
        <v>2</v>
      </c>
      <c r="I4866">
        <v>4.87</v>
      </c>
      <c r="J4866" t="s">
        <v>143</v>
      </c>
      <c r="K4866">
        <v>27.63</v>
      </c>
      <c r="L4866">
        <v>351</v>
      </c>
      <c r="M4866">
        <v>1.76</v>
      </c>
      <c r="N4866" t="s">
        <v>143</v>
      </c>
      <c r="O4866">
        <v>58.66</v>
      </c>
      <c r="P4866" t="s">
        <v>53</v>
      </c>
      <c r="Q4866" t="s">
        <v>77</v>
      </c>
      <c r="R4866" t="s">
        <v>76</v>
      </c>
    </row>
    <row r="4867" spans="1:18" x14ac:dyDescent="0.25">
      <c r="A4867">
        <v>3936</v>
      </c>
      <c r="B4867">
        <v>14</v>
      </c>
      <c r="C4867">
        <v>11</v>
      </c>
      <c r="D4867">
        <v>7</v>
      </c>
      <c r="E4867">
        <v>8</v>
      </c>
      <c r="F4867">
        <v>1</v>
      </c>
      <c r="G4867">
        <v>2</v>
      </c>
      <c r="H4867">
        <v>2</v>
      </c>
      <c r="I4867">
        <v>4.47</v>
      </c>
      <c r="J4867" t="s">
        <v>143</v>
      </c>
      <c r="K4867">
        <v>2.79</v>
      </c>
      <c r="L4867">
        <v>611</v>
      </c>
      <c r="M4867">
        <v>3.8</v>
      </c>
      <c r="N4867" t="s">
        <v>143</v>
      </c>
      <c r="O4867">
        <v>71.459999999999994</v>
      </c>
      <c r="P4867" t="s">
        <v>23</v>
      </c>
      <c r="Q4867" t="s">
        <v>77</v>
      </c>
      <c r="R4867" t="s">
        <v>76</v>
      </c>
    </row>
    <row r="4868" spans="1:18" x14ac:dyDescent="0.25">
      <c r="A4868">
        <v>3959</v>
      </c>
      <c r="B4868">
        <v>17</v>
      </c>
      <c r="C4868">
        <v>2</v>
      </c>
      <c r="D4868">
        <v>8</v>
      </c>
      <c r="E4868">
        <v>4</v>
      </c>
      <c r="F4868">
        <v>1</v>
      </c>
      <c r="G4868">
        <v>9</v>
      </c>
      <c r="H4868">
        <v>2</v>
      </c>
      <c r="I4868">
        <v>4.3</v>
      </c>
      <c r="J4868" t="s">
        <v>143</v>
      </c>
      <c r="K4868">
        <v>9.39</v>
      </c>
      <c r="L4868">
        <v>1081</v>
      </c>
      <c r="M4868">
        <v>4.03</v>
      </c>
      <c r="N4868" t="s">
        <v>143</v>
      </c>
      <c r="O4868">
        <v>35.549999999999997</v>
      </c>
      <c r="P4868" t="s">
        <v>55</v>
      </c>
      <c r="Q4868" t="s">
        <v>77</v>
      </c>
      <c r="R4868" t="s">
        <v>76</v>
      </c>
    </row>
    <row r="4869" spans="1:18" x14ac:dyDescent="0.25">
      <c r="A4869">
        <v>3971</v>
      </c>
      <c r="B4869">
        <v>6</v>
      </c>
      <c r="C4869">
        <v>7</v>
      </c>
      <c r="D4869">
        <v>2</v>
      </c>
      <c r="E4869">
        <v>4</v>
      </c>
      <c r="F4869">
        <v>6</v>
      </c>
      <c r="G4869">
        <v>5</v>
      </c>
      <c r="H4869">
        <v>2</v>
      </c>
      <c r="I4869">
        <v>4</v>
      </c>
      <c r="J4869" t="s">
        <v>143</v>
      </c>
      <c r="K4869">
        <v>30.55</v>
      </c>
      <c r="L4869">
        <v>6</v>
      </c>
      <c r="M4869">
        <v>2.27</v>
      </c>
      <c r="N4869" t="s">
        <v>143</v>
      </c>
      <c r="O4869">
        <v>13.81</v>
      </c>
      <c r="P4869" t="s">
        <v>58</v>
      </c>
      <c r="Q4869" t="s">
        <v>77</v>
      </c>
      <c r="R4869" t="s">
        <v>76</v>
      </c>
    </row>
    <row r="4870" spans="1:18" x14ac:dyDescent="0.25">
      <c r="A4870">
        <v>3979</v>
      </c>
      <c r="B4870">
        <v>12</v>
      </c>
      <c r="C4870">
        <v>1</v>
      </c>
      <c r="D4870">
        <v>3</v>
      </c>
      <c r="E4870">
        <v>7</v>
      </c>
      <c r="F4870">
        <v>5</v>
      </c>
      <c r="G4870">
        <v>4</v>
      </c>
      <c r="H4870">
        <v>2</v>
      </c>
      <c r="I4870">
        <v>4.1500000000000004</v>
      </c>
      <c r="J4870" t="s">
        <v>143</v>
      </c>
      <c r="K4870">
        <v>1.82</v>
      </c>
      <c r="L4870">
        <v>137</v>
      </c>
      <c r="M4870">
        <v>2.0499999999999998</v>
      </c>
      <c r="N4870" t="s">
        <v>143</v>
      </c>
      <c r="O4870">
        <v>54.31</v>
      </c>
      <c r="P4870" t="s">
        <v>63</v>
      </c>
      <c r="Q4870" t="s">
        <v>77</v>
      </c>
      <c r="R4870" t="s">
        <v>76</v>
      </c>
    </row>
    <row r="4871" spans="1:18" x14ac:dyDescent="0.25">
      <c r="A4871">
        <v>4003</v>
      </c>
      <c r="B4871">
        <v>14</v>
      </c>
      <c r="C4871">
        <v>8</v>
      </c>
      <c r="D4871">
        <v>6</v>
      </c>
      <c r="E4871">
        <v>8</v>
      </c>
      <c r="F4871">
        <v>4</v>
      </c>
      <c r="G4871">
        <v>3</v>
      </c>
      <c r="H4871">
        <v>2</v>
      </c>
      <c r="I4871">
        <v>4.22</v>
      </c>
      <c r="J4871" t="s">
        <v>143</v>
      </c>
      <c r="K4871">
        <v>25.33</v>
      </c>
      <c r="L4871">
        <v>160</v>
      </c>
      <c r="M4871">
        <v>1.51</v>
      </c>
      <c r="N4871" t="s">
        <v>143</v>
      </c>
      <c r="O4871">
        <v>45.04</v>
      </c>
      <c r="P4871" t="s">
        <v>57</v>
      </c>
      <c r="Q4871" t="s">
        <v>77</v>
      </c>
      <c r="R4871" t="s">
        <v>76</v>
      </c>
    </row>
    <row r="4872" spans="1:18" x14ac:dyDescent="0.25">
      <c r="A4872">
        <v>4042</v>
      </c>
      <c r="B4872">
        <v>6</v>
      </c>
      <c r="C4872">
        <v>6</v>
      </c>
      <c r="D4872">
        <v>8</v>
      </c>
      <c r="E4872">
        <v>5</v>
      </c>
      <c r="F4872">
        <v>4</v>
      </c>
      <c r="G4872">
        <v>3</v>
      </c>
      <c r="H4872">
        <v>2</v>
      </c>
      <c r="I4872">
        <v>4.3600000000000003</v>
      </c>
      <c r="J4872" t="s">
        <v>143</v>
      </c>
      <c r="K4872">
        <v>16.27</v>
      </c>
      <c r="L4872">
        <v>58</v>
      </c>
      <c r="M4872">
        <v>0.57999999999999996</v>
      </c>
      <c r="N4872" t="s">
        <v>143</v>
      </c>
      <c r="O4872">
        <v>15.66</v>
      </c>
      <c r="P4872" t="s">
        <v>47</v>
      </c>
      <c r="Q4872" t="s">
        <v>77</v>
      </c>
      <c r="R4872" t="s">
        <v>76</v>
      </c>
    </row>
    <row r="4873" spans="1:18" x14ac:dyDescent="0.25">
      <c r="A4873">
        <v>4045</v>
      </c>
      <c r="B4873">
        <v>1</v>
      </c>
      <c r="C4873">
        <v>1</v>
      </c>
      <c r="D4873">
        <v>6</v>
      </c>
      <c r="E4873">
        <v>1</v>
      </c>
      <c r="F4873">
        <v>2</v>
      </c>
      <c r="G4873">
        <v>4</v>
      </c>
      <c r="H4873">
        <v>2</v>
      </c>
      <c r="I4873">
        <v>4.82</v>
      </c>
      <c r="J4873" t="s">
        <v>143</v>
      </c>
      <c r="K4873">
        <v>10.64</v>
      </c>
      <c r="L4873">
        <v>708</v>
      </c>
      <c r="M4873">
        <v>4.78</v>
      </c>
      <c r="N4873" t="s">
        <v>143</v>
      </c>
      <c r="O4873">
        <v>43.31</v>
      </c>
      <c r="P4873" t="s">
        <v>57</v>
      </c>
      <c r="Q4873" t="s">
        <v>77</v>
      </c>
      <c r="R4873" t="s">
        <v>76</v>
      </c>
    </row>
    <row r="4874" spans="1:18" x14ac:dyDescent="0.25">
      <c r="A4874">
        <v>4083</v>
      </c>
      <c r="B4874">
        <v>4</v>
      </c>
      <c r="C4874">
        <v>7</v>
      </c>
      <c r="D4874">
        <v>5</v>
      </c>
      <c r="E4874">
        <v>6</v>
      </c>
      <c r="F4874">
        <v>3</v>
      </c>
      <c r="G4874">
        <v>8</v>
      </c>
      <c r="H4874">
        <v>2</v>
      </c>
      <c r="I4874">
        <v>4.37</v>
      </c>
      <c r="J4874" t="s">
        <v>143</v>
      </c>
      <c r="K4874">
        <v>11.48</v>
      </c>
      <c r="L4874">
        <v>79</v>
      </c>
      <c r="M4874">
        <v>1.1599999999999999</v>
      </c>
      <c r="N4874" t="s">
        <v>143</v>
      </c>
      <c r="O4874">
        <v>25.08</v>
      </c>
      <c r="P4874" t="s">
        <v>43</v>
      </c>
      <c r="Q4874" t="s">
        <v>77</v>
      </c>
      <c r="R4874" t="s">
        <v>76</v>
      </c>
    </row>
    <row r="4875" spans="1:18" x14ac:dyDescent="0.25">
      <c r="A4875">
        <v>4130</v>
      </c>
      <c r="B4875">
        <v>16</v>
      </c>
      <c r="C4875">
        <v>2</v>
      </c>
      <c r="D4875">
        <v>8</v>
      </c>
      <c r="E4875">
        <v>2</v>
      </c>
      <c r="F4875">
        <v>6</v>
      </c>
      <c r="G4875">
        <v>5</v>
      </c>
      <c r="H4875">
        <v>2</v>
      </c>
      <c r="I4875">
        <v>4.01</v>
      </c>
      <c r="J4875" t="s">
        <v>143</v>
      </c>
      <c r="K4875">
        <v>23.23</v>
      </c>
      <c r="L4875">
        <v>637</v>
      </c>
      <c r="M4875">
        <v>4.28</v>
      </c>
      <c r="N4875" t="s">
        <v>143</v>
      </c>
      <c r="O4875">
        <v>34.18</v>
      </c>
      <c r="P4875" t="s">
        <v>40</v>
      </c>
      <c r="Q4875" t="s">
        <v>77</v>
      </c>
      <c r="R4875" t="s">
        <v>76</v>
      </c>
    </row>
    <row r="4876" spans="1:18" x14ac:dyDescent="0.25">
      <c r="A4876">
        <v>4167</v>
      </c>
      <c r="B4876">
        <v>7</v>
      </c>
      <c r="C4876">
        <v>3</v>
      </c>
      <c r="D4876">
        <v>4</v>
      </c>
      <c r="E4876">
        <v>6</v>
      </c>
      <c r="F4876">
        <v>8</v>
      </c>
      <c r="G4876">
        <v>3</v>
      </c>
      <c r="H4876">
        <v>2</v>
      </c>
      <c r="I4876">
        <v>4.09</v>
      </c>
      <c r="J4876" t="s">
        <v>143</v>
      </c>
      <c r="K4876">
        <v>4.1399999999999997</v>
      </c>
      <c r="L4876">
        <v>265</v>
      </c>
      <c r="M4876">
        <v>13.15</v>
      </c>
      <c r="N4876" t="s">
        <v>143</v>
      </c>
      <c r="O4876">
        <v>40.29</v>
      </c>
      <c r="P4876" t="s">
        <v>62</v>
      </c>
      <c r="Q4876" t="s">
        <v>77</v>
      </c>
      <c r="R4876" t="s">
        <v>76</v>
      </c>
    </row>
    <row r="4877" spans="1:18" x14ac:dyDescent="0.25">
      <c r="A4877">
        <v>4216</v>
      </c>
      <c r="B4877">
        <v>7</v>
      </c>
      <c r="C4877">
        <v>8</v>
      </c>
      <c r="D4877">
        <v>9</v>
      </c>
      <c r="E4877">
        <v>1</v>
      </c>
      <c r="F4877">
        <v>3</v>
      </c>
      <c r="G4877">
        <v>2</v>
      </c>
      <c r="H4877">
        <v>2</v>
      </c>
      <c r="I4877">
        <v>4.59</v>
      </c>
      <c r="J4877" t="s">
        <v>143</v>
      </c>
      <c r="K4877">
        <v>15.72</v>
      </c>
      <c r="L4877">
        <v>430</v>
      </c>
      <c r="M4877">
        <v>14.05</v>
      </c>
      <c r="N4877" t="s">
        <v>143</v>
      </c>
      <c r="O4877">
        <v>26.71</v>
      </c>
      <c r="P4877" t="s">
        <v>21</v>
      </c>
      <c r="Q4877" t="s">
        <v>77</v>
      </c>
      <c r="R4877" t="s">
        <v>76</v>
      </c>
    </row>
    <row r="4878" spans="1:18" x14ac:dyDescent="0.25">
      <c r="A4878">
        <v>4276</v>
      </c>
      <c r="B4878">
        <v>5</v>
      </c>
      <c r="C4878">
        <v>12</v>
      </c>
      <c r="D4878">
        <v>2</v>
      </c>
      <c r="E4878">
        <v>3</v>
      </c>
      <c r="F4878">
        <v>4</v>
      </c>
      <c r="G4878">
        <v>2</v>
      </c>
      <c r="H4878">
        <v>2</v>
      </c>
      <c r="I4878">
        <v>4.1100000000000003</v>
      </c>
      <c r="J4878" t="s">
        <v>143</v>
      </c>
      <c r="K4878">
        <v>5.38</v>
      </c>
      <c r="L4878">
        <v>231</v>
      </c>
      <c r="M4878">
        <v>11.23</v>
      </c>
      <c r="N4878" t="s">
        <v>143</v>
      </c>
      <c r="O4878">
        <v>25.33</v>
      </c>
      <c r="P4878" t="s">
        <v>63</v>
      </c>
      <c r="Q4878" t="s">
        <v>77</v>
      </c>
      <c r="R4878" t="s">
        <v>76</v>
      </c>
    </row>
    <row r="4879" spans="1:18" x14ac:dyDescent="0.25">
      <c r="A4879">
        <v>4296</v>
      </c>
      <c r="B4879">
        <v>11</v>
      </c>
      <c r="C4879">
        <v>4</v>
      </c>
      <c r="D4879">
        <v>3</v>
      </c>
      <c r="E4879">
        <v>1</v>
      </c>
      <c r="F4879">
        <v>9</v>
      </c>
      <c r="G4879">
        <v>2</v>
      </c>
      <c r="H4879">
        <v>2</v>
      </c>
      <c r="I4879">
        <v>4.41</v>
      </c>
      <c r="J4879" t="s">
        <v>143</v>
      </c>
      <c r="K4879">
        <v>5.88</v>
      </c>
      <c r="L4879">
        <v>231</v>
      </c>
      <c r="M4879">
        <v>6.4</v>
      </c>
      <c r="N4879" t="s">
        <v>143</v>
      </c>
      <c r="O4879">
        <v>61.01</v>
      </c>
      <c r="P4879" t="s">
        <v>26</v>
      </c>
      <c r="Q4879" t="s">
        <v>77</v>
      </c>
      <c r="R4879" t="s">
        <v>76</v>
      </c>
    </row>
    <row r="4880" spans="1:18" x14ac:dyDescent="0.25">
      <c r="A4880">
        <v>4365</v>
      </c>
      <c r="B4880">
        <v>15</v>
      </c>
      <c r="C4880">
        <v>11</v>
      </c>
      <c r="D4880">
        <v>8</v>
      </c>
      <c r="E4880">
        <v>1</v>
      </c>
      <c r="F4880">
        <v>1</v>
      </c>
      <c r="G4880">
        <v>1</v>
      </c>
      <c r="H4880">
        <v>2</v>
      </c>
      <c r="I4880">
        <v>4.03</v>
      </c>
      <c r="J4880" t="s">
        <v>143</v>
      </c>
      <c r="K4880">
        <v>6.8</v>
      </c>
      <c r="L4880">
        <v>194</v>
      </c>
      <c r="M4880">
        <v>4.21</v>
      </c>
      <c r="N4880" t="s">
        <v>143</v>
      </c>
      <c r="O4880">
        <v>54.79</v>
      </c>
      <c r="P4880" t="s">
        <v>69</v>
      </c>
      <c r="Q4880" t="s">
        <v>77</v>
      </c>
      <c r="R4880" t="s">
        <v>76</v>
      </c>
    </row>
    <row r="4881" spans="1:18" x14ac:dyDescent="0.25">
      <c r="A4881">
        <v>4366</v>
      </c>
      <c r="B4881">
        <v>1</v>
      </c>
      <c r="C4881">
        <v>11</v>
      </c>
      <c r="D4881">
        <v>7</v>
      </c>
      <c r="E4881">
        <v>3</v>
      </c>
      <c r="F4881">
        <v>8</v>
      </c>
      <c r="G4881">
        <v>3</v>
      </c>
      <c r="H4881">
        <v>2</v>
      </c>
      <c r="I4881">
        <v>4.7699999999999996</v>
      </c>
      <c r="J4881" t="s">
        <v>143</v>
      </c>
      <c r="K4881">
        <v>9.23</v>
      </c>
      <c r="L4881">
        <v>89</v>
      </c>
      <c r="M4881">
        <v>1.34</v>
      </c>
      <c r="N4881" t="s">
        <v>143</v>
      </c>
      <c r="O4881">
        <v>46.49</v>
      </c>
      <c r="P4881" t="s">
        <v>63</v>
      </c>
      <c r="Q4881" t="s">
        <v>77</v>
      </c>
      <c r="R4881" t="s">
        <v>76</v>
      </c>
    </row>
    <row r="4882" spans="1:18" x14ac:dyDescent="0.25">
      <c r="A4882">
        <v>4420</v>
      </c>
      <c r="B4882">
        <v>4</v>
      </c>
      <c r="C4882">
        <v>11</v>
      </c>
      <c r="D4882">
        <v>6</v>
      </c>
      <c r="E4882">
        <v>2</v>
      </c>
      <c r="F4882">
        <v>6</v>
      </c>
      <c r="G4882">
        <v>4</v>
      </c>
      <c r="H4882">
        <v>2</v>
      </c>
      <c r="I4882">
        <v>4.96</v>
      </c>
      <c r="J4882" t="s">
        <v>143</v>
      </c>
      <c r="K4882">
        <v>25.67</v>
      </c>
      <c r="L4882">
        <v>251</v>
      </c>
      <c r="M4882">
        <v>14.31</v>
      </c>
      <c r="N4882" t="s">
        <v>143</v>
      </c>
      <c r="O4882">
        <v>34.39</v>
      </c>
      <c r="P4882" t="s">
        <v>25</v>
      </c>
      <c r="Q4882" t="s">
        <v>77</v>
      </c>
      <c r="R4882" t="s">
        <v>76</v>
      </c>
    </row>
    <row r="4883" spans="1:18" x14ac:dyDescent="0.25">
      <c r="A4883">
        <v>4476</v>
      </c>
      <c r="B4883">
        <v>4</v>
      </c>
      <c r="C4883">
        <v>5</v>
      </c>
      <c r="D4883">
        <v>7</v>
      </c>
      <c r="E4883">
        <v>5</v>
      </c>
      <c r="F4883">
        <v>4</v>
      </c>
      <c r="G4883">
        <v>1</v>
      </c>
      <c r="H4883">
        <v>2</v>
      </c>
      <c r="I4883">
        <v>4.08</v>
      </c>
      <c r="J4883" t="s">
        <v>143</v>
      </c>
      <c r="K4883">
        <v>5.26</v>
      </c>
      <c r="L4883">
        <v>148</v>
      </c>
      <c r="M4883">
        <v>2.88</v>
      </c>
      <c r="N4883" t="s">
        <v>143</v>
      </c>
      <c r="O4883">
        <v>45.92</v>
      </c>
      <c r="P4883" t="s">
        <v>71</v>
      </c>
      <c r="Q4883" t="s">
        <v>77</v>
      </c>
      <c r="R4883" t="s">
        <v>76</v>
      </c>
    </row>
    <row r="4884" spans="1:18" x14ac:dyDescent="0.25">
      <c r="A4884">
        <v>4502</v>
      </c>
      <c r="B4884">
        <v>18</v>
      </c>
      <c r="C4884">
        <v>8</v>
      </c>
      <c r="D4884">
        <v>4</v>
      </c>
      <c r="E4884">
        <v>6</v>
      </c>
      <c r="F4884">
        <v>6</v>
      </c>
      <c r="G4884">
        <v>7</v>
      </c>
      <c r="H4884">
        <v>2</v>
      </c>
      <c r="I4884">
        <v>4.66</v>
      </c>
      <c r="J4884" t="s">
        <v>143</v>
      </c>
      <c r="K4884">
        <v>10.34</v>
      </c>
      <c r="L4884">
        <v>201</v>
      </c>
      <c r="M4884">
        <v>0.64</v>
      </c>
      <c r="N4884" t="s">
        <v>143</v>
      </c>
      <c r="O4884">
        <v>57.44</v>
      </c>
      <c r="P4884" t="s">
        <v>38</v>
      </c>
      <c r="Q4884" t="s">
        <v>77</v>
      </c>
      <c r="R4884" t="s">
        <v>76</v>
      </c>
    </row>
    <row r="4885" spans="1:18" x14ac:dyDescent="0.25">
      <c r="A4885">
        <v>4515</v>
      </c>
      <c r="B4885">
        <v>10</v>
      </c>
      <c r="C4885">
        <v>2</v>
      </c>
      <c r="D4885">
        <v>8</v>
      </c>
      <c r="E4885">
        <v>9</v>
      </c>
      <c r="F4885">
        <v>9</v>
      </c>
      <c r="G4885">
        <v>5</v>
      </c>
      <c r="H4885">
        <v>2</v>
      </c>
      <c r="I4885">
        <v>4.76</v>
      </c>
      <c r="J4885" t="s">
        <v>143</v>
      </c>
      <c r="K4885">
        <v>35.42</v>
      </c>
      <c r="L4885">
        <v>217</v>
      </c>
      <c r="M4885">
        <v>4.51</v>
      </c>
      <c r="N4885" t="s">
        <v>143</v>
      </c>
      <c r="O4885">
        <v>23.48</v>
      </c>
      <c r="P4885" t="s">
        <v>55</v>
      </c>
      <c r="Q4885" t="s">
        <v>77</v>
      </c>
      <c r="R4885" t="s">
        <v>76</v>
      </c>
    </row>
    <row r="4886" spans="1:18" x14ac:dyDescent="0.25">
      <c r="A4886">
        <v>4520</v>
      </c>
      <c r="B4886">
        <v>8</v>
      </c>
      <c r="C4886">
        <v>3</v>
      </c>
      <c r="D4886">
        <v>1</v>
      </c>
      <c r="E4886">
        <v>8</v>
      </c>
      <c r="F4886">
        <v>9</v>
      </c>
      <c r="G4886">
        <v>2</v>
      </c>
      <c r="H4886">
        <v>2</v>
      </c>
      <c r="I4886">
        <v>4.29</v>
      </c>
      <c r="J4886" t="s">
        <v>143</v>
      </c>
      <c r="K4886">
        <v>28.57</v>
      </c>
      <c r="L4886">
        <v>173</v>
      </c>
      <c r="M4886">
        <v>4.99</v>
      </c>
      <c r="N4886" t="s">
        <v>143</v>
      </c>
      <c r="O4886">
        <v>24.2</v>
      </c>
      <c r="P4886" t="s">
        <v>67</v>
      </c>
      <c r="Q4886" t="s">
        <v>77</v>
      </c>
      <c r="R4886" t="s">
        <v>76</v>
      </c>
    </row>
    <row r="4887" spans="1:18" x14ac:dyDescent="0.25">
      <c r="A4887">
        <v>4541</v>
      </c>
      <c r="B4887">
        <v>11</v>
      </c>
      <c r="C4887">
        <v>4</v>
      </c>
      <c r="D4887">
        <v>2</v>
      </c>
      <c r="E4887">
        <v>8</v>
      </c>
      <c r="F4887">
        <v>3</v>
      </c>
      <c r="G4887">
        <v>5</v>
      </c>
      <c r="H4887">
        <v>2</v>
      </c>
      <c r="I4887">
        <v>4.18</v>
      </c>
      <c r="J4887" t="s">
        <v>143</v>
      </c>
      <c r="K4887">
        <v>19.41</v>
      </c>
      <c r="L4887">
        <v>1711</v>
      </c>
      <c r="M4887">
        <v>1.58</v>
      </c>
      <c r="N4887" t="s">
        <v>143</v>
      </c>
      <c r="O4887">
        <v>56.94</v>
      </c>
      <c r="P4887" t="s">
        <v>29</v>
      </c>
      <c r="Q4887" t="s">
        <v>77</v>
      </c>
      <c r="R4887" t="s">
        <v>76</v>
      </c>
    </row>
    <row r="4888" spans="1:18" x14ac:dyDescent="0.25">
      <c r="A4888">
        <v>4556</v>
      </c>
      <c r="B4888">
        <v>13</v>
      </c>
      <c r="C4888">
        <v>10</v>
      </c>
      <c r="D4888">
        <v>5</v>
      </c>
      <c r="E4888">
        <v>2</v>
      </c>
      <c r="F4888">
        <v>8</v>
      </c>
      <c r="G4888">
        <v>9</v>
      </c>
      <c r="H4888">
        <v>2</v>
      </c>
      <c r="I4888">
        <v>4.34</v>
      </c>
      <c r="J4888" t="s">
        <v>143</v>
      </c>
      <c r="K4888">
        <v>5.76</v>
      </c>
      <c r="L4888">
        <v>430</v>
      </c>
      <c r="M4888">
        <v>7.09</v>
      </c>
      <c r="N4888" t="s">
        <v>143</v>
      </c>
      <c r="O4888">
        <v>61.57</v>
      </c>
      <c r="P4888" t="s">
        <v>61</v>
      </c>
      <c r="Q4888" t="s">
        <v>77</v>
      </c>
      <c r="R4888" t="s">
        <v>76</v>
      </c>
    </row>
    <row r="4889" spans="1:18" x14ac:dyDescent="0.25">
      <c r="A4889">
        <v>4559</v>
      </c>
      <c r="B4889">
        <v>10</v>
      </c>
      <c r="C4889">
        <v>5</v>
      </c>
      <c r="D4889">
        <v>8</v>
      </c>
      <c r="E4889">
        <v>5</v>
      </c>
      <c r="F4889">
        <v>3</v>
      </c>
      <c r="G4889">
        <v>5</v>
      </c>
      <c r="H4889">
        <v>2</v>
      </c>
      <c r="I4889">
        <v>4.93</v>
      </c>
      <c r="J4889" t="s">
        <v>143</v>
      </c>
      <c r="K4889">
        <v>8.91</v>
      </c>
      <c r="L4889">
        <v>71</v>
      </c>
      <c r="M4889">
        <v>17.22</v>
      </c>
      <c r="N4889" t="s">
        <v>143</v>
      </c>
      <c r="O4889">
        <v>52.2</v>
      </c>
      <c r="P4889" t="s">
        <v>26</v>
      </c>
      <c r="Q4889" t="s">
        <v>77</v>
      </c>
      <c r="R4889" t="s">
        <v>76</v>
      </c>
    </row>
    <row r="4890" spans="1:18" x14ac:dyDescent="0.25">
      <c r="A4890">
        <v>4576</v>
      </c>
      <c r="B4890">
        <v>14</v>
      </c>
      <c r="C4890">
        <v>10</v>
      </c>
      <c r="D4890">
        <v>5</v>
      </c>
      <c r="E4890">
        <v>3</v>
      </c>
      <c r="F4890">
        <v>5</v>
      </c>
      <c r="G4890">
        <v>8</v>
      </c>
      <c r="H4890">
        <v>2</v>
      </c>
      <c r="I4890">
        <v>4.6100000000000003</v>
      </c>
      <c r="J4890" t="s">
        <v>143</v>
      </c>
      <c r="K4890">
        <v>30.09</v>
      </c>
      <c r="L4890">
        <v>142</v>
      </c>
      <c r="M4890">
        <v>1.39</v>
      </c>
      <c r="N4890" t="s">
        <v>143</v>
      </c>
      <c r="O4890">
        <v>32.94</v>
      </c>
      <c r="P4890" t="s">
        <v>52</v>
      </c>
      <c r="Q4890" t="s">
        <v>77</v>
      </c>
      <c r="R4890" t="s">
        <v>76</v>
      </c>
    </row>
    <row r="4891" spans="1:18" x14ac:dyDescent="0.25">
      <c r="A4891">
        <v>4580</v>
      </c>
      <c r="B4891">
        <v>5</v>
      </c>
      <c r="C4891">
        <v>11</v>
      </c>
      <c r="D4891">
        <v>1</v>
      </c>
      <c r="E4891">
        <v>4</v>
      </c>
      <c r="F4891">
        <v>7</v>
      </c>
      <c r="G4891">
        <v>3</v>
      </c>
      <c r="H4891">
        <v>2</v>
      </c>
      <c r="I4891">
        <v>4.51</v>
      </c>
      <c r="J4891" t="s">
        <v>143</v>
      </c>
      <c r="K4891">
        <v>33.51</v>
      </c>
      <c r="L4891">
        <v>104</v>
      </c>
      <c r="M4891">
        <v>1.63</v>
      </c>
      <c r="N4891" t="s">
        <v>143</v>
      </c>
      <c r="O4891">
        <v>54.39</v>
      </c>
      <c r="P4891" t="s">
        <v>71</v>
      </c>
      <c r="Q4891" t="s">
        <v>77</v>
      </c>
      <c r="R4891" t="s">
        <v>76</v>
      </c>
    </row>
    <row r="4892" spans="1:18" x14ac:dyDescent="0.25">
      <c r="A4892">
        <v>4594</v>
      </c>
      <c r="B4892">
        <v>7</v>
      </c>
      <c r="C4892">
        <v>2</v>
      </c>
      <c r="D4892">
        <v>1</v>
      </c>
      <c r="E4892">
        <v>6</v>
      </c>
      <c r="F4892">
        <v>9</v>
      </c>
      <c r="G4892">
        <v>8</v>
      </c>
      <c r="H4892">
        <v>2</v>
      </c>
      <c r="I4892">
        <v>4.09</v>
      </c>
      <c r="J4892" t="s">
        <v>143</v>
      </c>
      <c r="K4892">
        <v>15.97</v>
      </c>
      <c r="L4892">
        <v>65</v>
      </c>
      <c r="M4892">
        <v>6.69</v>
      </c>
      <c r="N4892" t="s">
        <v>143</v>
      </c>
      <c r="O4892">
        <v>43.38</v>
      </c>
      <c r="P4892" t="s">
        <v>32</v>
      </c>
      <c r="Q4892" t="s">
        <v>77</v>
      </c>
      <c r="R4892" t="s">
        <v>76</v>
      </c>
    </row>
    <row r="4893" spans="1:18" x14ac:dyDescent="0.25">
      <c r="A4893">
        <v>4611</v>
      </c>
      <c r="B4893">
        <v>20</v>
      </c>
      <c r="C4893">
        <v>3</v>
      </c>
      <c r="D4893">
        <v>2</v>
      </c>
      <c r="E4893">
        <v>5</v>
      </c>
      <c r="F4893">
        <v>1</v>
      </c>
      <c r="G4893">
        <v>3</v>
      </c>
      <c r="H4893">
        <v>2</v>
      </c>
      <c r="I4893">
        <v>4.42</v>
      </c>
      <c r="J4893" t="s">
        <v>143</v>
      </c>
      <c r="K4893">
        <v>4.95</v>
      </c>
      <c r="L4893">
        <v>590</v>
      </c>
      <c r="M4893">
        <v>3.47</v>
      </c>
      <c r="N4893" t="s">
        <v>143</v>
      </c>
      <c r="O4893">
        <v>30.79</v>
      </c>
      <c r="P4893" t="s">
        <v>55</v>
      </c>
      <c r="Q4893" t="s">
        <v>77</v>
      </c>
      <c r="R4893" t="s">
        <v>76</v>
      </c>
    </row>
    <row r="4894" spans="1:18" x14ac:dyDescent="0.25">
      <c r="A4894">
        <v>4665</v>
      </c>
      <c r="B4894">
        <v>20</v>
      </c>
      <c r="C4894">
        <v>5</v>
      </c>
      <c r="D4894">
        <v>3</v>
      </c>
      <c r="E4894">
        <v>9</v>
      </c>
      <c r="F4894">
        <v>4</v>
      </c>
      <c r="G4894">
        <v>3</v>
      </c>
      <c r="H4894">
        <v>2</v>
      </c>
      <c r="I4894">
        <v>4.67</v>
      </c>
      <c r="J4894" t="s">
        <v>143</v>
      </c>
      <c r="K4894">
        <v>11.77</v>
      </c>
      <c r="L4894">
        <v>709</v>
      </c>
      <c r="M4894">
        <v>8.41</v>
      </c>
      <c r="N4894" t="s">
        <v>143</v>
      </c>
      <c r="O4894">
        <v>24.34</v>
      </c>
      <c r="P4894" t="s">
        <v>39</v>
      </c>
      <c r="Q4894" t="s">
        <v>77</v>
      </c>
      <c r="R4894" t="s">
        <v>76</v>
      </c>
    </row>
    <row r="4895" spans="1:18" x14ac:dyDescent="0.25">
      <c r="A4895">
        <v>4688</v>
      </c>
      <c r="B4895">
        <v>2</v>
      </c>
      <c r="C4895">
        <v>1</v>
      </c>
      <c r="D4895">
        <v>1</v>
      </c>
      <c r="E4895">
        <v>3</v>
      </c>
      <c r="F4895">
        <v>5</v>
      </c>
      <c r="G4895">
        <v>4</v>
      </c>
      <c r="H4895">
        <v>2</v>
      </c>
      <c r="I4895">
        <v>4.24</v>
      </c>
      <c r="J4895" t="s">
        <v>143</v>
      </c>
      <c r="K4895">
        <v>20.66</v>
      </c>
      <c r="L4895">
        <v>870</v>
      </c>
      <c r="M4895">
        <v>21.12</v>
      </c>
      <c r="N4895" t="s">
        <v>143</v>
      </c>
      <c r="O4895">
        <v>19.75</v>
      </c>
      <c r="P4895" t="s">
        <v>44</v>
      </c>
      <c r="Q4895" t="s">
        <v>77</v>
      </c>
      <c r="R4895" t="s">
        <v>76</v>
      </c>
    </row>
    <row r="4896" spans="1:18" x14ac:dyDescent="0.25">
      <c r="A4896">
        <v>4689</v>
      </c>
      <c r="B4896">
        <v>15</v>
      </c>
      <c r="C4896">
        <v>10</v>
      </c>
      <c r="D4896">
        <v>9</v>
      </c>
      <c r="E4896">
        <v>6</v>
      </c>
      <c r="F4896">
        <v>9</v>
      </c>
      <c r="G4896">
        <v>5</v>
      </c>
      <c r="H4896">
        <v>2</v>
      </c>
      <c r="I4896">
        <v>4.5199999999999996</v>
      </c>
      <c r="J4896" t="s">
        <v>143</v>
      </c>
      <c r="K4896">
        <v>10.63</v>
      </c>
      <c r="L4896">
        <v>912</v>
      </c>
      <c r="M4896">
        <v>3.52</v>
      </c>
      <c r="N4896" t="s">
        <v>143</v>
      </c>
      <c r="O4896">
        <v>72.11</v>
      </c>
      <c r="P4896" t="s">
        <v>24</v>
      </c>
      <c r="Q4896" t="s">
        <v>77</v>
      </c>
      <c r="R4896" t="s">
        <v>76</v>
      </c>
    </row>
    <row r="4897" spans="1:18" x14ac:dyDescent="0.25">
      <c r="A4897">
        <v>4794</v>
      </c>
      <c r="B4897">
        <v>8</v>
      </c>
      <c r="C4897">
        <v>5</v>
      </c>
      <c r="D4897">
        <v>11</v>
      </c>
      <c r="E4897">
        <v>8</v>
      </c>
      <c r="F4897">
        <v>3</v>
      </c>
      <c r="G4897">
        <v>1</v>
      </c>
      <c r="H4897">
        <v>2</v>
      </c>
      <c r="I4897">
        <v>4.01</v>
      </c>
      <c r="J4897" t="s">
        <v>143</v>
      </c>
      <c r="K4897">
        <v>7.37</v>
      </c>
      <c r="L4897">
        <v>681</v>
      </c>
      <c r="M4897">
        <v>1.9</v>
      </c>
      <c r="N4897" t="s">
        <v>143</v>
      </c>
      <c r="O4897">
        <v>31.16</v>
      </c>
      <c r="P4897" t="s">
        <v>21</v>
      </c>
      <c r="Q4897" t="s">
        <v>77</v>
      </c>
      <c r="R4897" t="s">
        <v>76</v>
      </c>
    </row>
    <row r="4898" spans="1:18" x14ac:dyDescent="0.25">
      <c r="A4898">
        <v>4888</v>
      </c>
      <c r="B4898">
        <v>7</v>
      </c>
      <c r="C4898">
        <v>4</v>
      </c>
      <c r="D4898">
        <v>1</v>
      </c>
      <c r="E4898">
        <v>2</v>
      </c>
      <c r="F4898">
        <v>7</v>
      </c>
      <c r="G4898">
        <v>6</v>
      </c>
      <c r="H4898">
        <v>2</v>
      </c>
      <c r="I4898">
        <v>4.13</v>
      </c>
      <c r="J4898" t="s">
        <v>143</v>
      </c>
      <c r="K4898">
        <v>11.61</v>
      </c>
      <c r="L4898">
        <v>400</v>
      </c>
      <c r="M4898">
        <v>3.99</v>
      </c>
      <c r="N4898" t="s">
        <v>143</v>
      </c>
      <c r="O4898">
        <v>36.11</v>
      </c>
      <c r="P4898" t="s">
        <v>39</v>
      </c>
      <c r="Q4898" t="s">
        <v>77</v>
      </c>
      <c r="R4898" t="s">
        <v>76</v>
      </c>
    </row>
    <row r="4899" spans="1:18" x14ac:dyDescent="0.25">
      <c r="A4899">
        <v>4941</v>
      </c>
      <c r="B4899">
        <v>9</v>
      </c>
      <c r="C4899">
        <v>5</v>
      </c>
      <c r="D4899">
        <v>9</v>
      </c>
      <c r="E4899">
        <v>1</v>
      </c>
      <c r="F4899">
        <v>3</v>
      </c>
      <c r="G4899">
        <v>5</v>
      </c>
      <c r="H4899">
        <v>2</v>
      </c>
      <c r="I4899">
        <v>4.04</v>
      </c>
      <c r="J4899" t="s">
        <v>143</v>
      </c>
      <c r="K4899">
        <v>4.63</v>
      </c>
      <c r="L4899">
        <v>1182</v>
      </c>
      <c r="M4899">
        <v>8.85</v>
      </c>
      <c r="N4899" t="s">
        <v>143</v>
      </c>
      <c r="O4899">
        <v>42.43</v>
      </c>
      <c r="P4899" t="s">
        <v>61</v>
      </c>
      <c r="Q4899" t="s">
        <v>77</v>
      </c>
      <c r="R4899" t="s">
        <v>76</v>
      </c>
    </row>
    <row r="4900" spans="1:18" x14ac:dyDescent="0.25">
      <c r="A4900">
        <v>4948</v>
      </c>
      <c r="B4900">
        <v>18</v>
      </c>
      <c r="C4900">
        <v>6</v>
      </c>
      <c r="D4900">
        <v>2</v>
      </c>
      <c r="E4900">
        <v>2</v>
      </c>
      <c r="F4900">
        <v>7</v>
      </c>
      <c r="G4900">
        <v>7</v>
      </c>
      <c r="H4900">
        <v>2</v>
      </c>
      <c r="I4900">
        <v>4.07</v>
      </c>
      <c r="J4900" t="s">
        <v>143</v>
      </c>
      <c r="K4900">
        <v>5.25</v>
      </c>
      <c r="L4900">
        <v>405</v>
      </c>
      <c r="M4900">
        <v>2.17</v>
      </c>
      <c r="N4900" t="s">
        <v>143</v>
      </c>
      <c r="O4900">
        <v>50.87</v>
      </c>
      <c r="P4900" t="s">
        <v>54</v>
      </c>
      <c r="Q4900" t="s">
        <v>77</v>
      </c>
      <c r="R4900" t="s">
        <v>76</v>
      </c>
    </row>
    <row r="4901" spans="1:18" x14ac:dyDescent="0.25">
      <c r="A4901">
        <v>4951</v>
      </c>
      <c r="B4901">
        <v>5</v>
      </c>
      <c r="C4901">
        <v>10</v>
      </c>
      <c r="D4901">
        <v>3</v>
      </c>
      <c r="E4901">
        <v>6</v>
      </c>
      <c r="F4901">
        <v>9</v>
      </c>
      <c r="G4901">
        <v>6</v>
      </c>
      <c r="H4901">
        <v>2</v>
      </c>
      <c r="I4901">
        <v>4.37</v>
      </c>
      <c r="J4901" t="s">
        <v>143</v>
      </c>
      <c r="K4901">
        <v>6.28</v>
      </c>
      <c r="L4901">
        <v>359</v>
      </c>
      <c r="M4901">
        <v>3.95</v>
      </c>
      <c r="N4901" t="s">
        <v>143</v>
      </c>
      <c r="O4901">
        <v>52.89</v>
      </c>
      <c r="P4901" t="s">
        <v>52</v>
      </c>
      <c r="Q4901" t="s">
        <v>77</v>
      </c>
      <c r="R4901" t="s">
        <v>76</v>
      </c>
    </row>
    <row r="4902" spans="1:18" x14ac:dyDescent="0.25">
      <c r="A4902">
        <v>4952</v>
      </c>
      <c r="B4902">
        <v>3</v>
      </c>
      <c r="C4902">
        <v>8</v>
      </c>
      <c r="D4902">
        <v>7</v>
      </c>
      <c r="E4902">
        <v>6</v>
      </c>
      <c r="F4902">
        <v>5</v>
      </c>
      <c r="G4902">
        <v>9</v>
      </c>
      <c r="H4902">
        <v>2</v>
      </c>
      <c r="I4902">
        <v>4.4800000000000004</v>
      </c>
      <c r="J4902" t="s">
        <v>143</v>
      </c>
      <c r="K4902">
        <v>30.02</v>
      </c>
      <c r="L4902">
        <v>459</v>
      </c>
      <c r="M4902">
        <v>1.43</v>
      </c>
      <c r="N4902" t="s">
        <v>143</v>
      </c>
      <c r="O4902">
        <v>23.77</v>
      </c>
      <c r="P4902" t="s">
        <v>70</v>
      </c>
      <c r="Q4902" t="s">
        <v>77</v>
      </c>
      <c r="R4902" t="s">
        <v>76</v>
      </c>
    </row>
    <row r="4903" spans="1:18" x14ac:dyDescent="0.25">
      <c r="A4903">
        <v>4955</v>
      </c>
      <c r="B4903">
        <v>13</v>
      </c>
      <c r="C4903">
        <v>11</v>
      </c>
      <c r="D4903">
        <v>9</v>
      </c>
      <c r="E4903">
        <v>1</v>
      </c>
      <c r="F4903">
        <v>6</v>
      </c>
      <c r="G4903">
        <v>6</v>
      </c>
      <c r="H4903">
        <v>2</v>
      </c>
      <c r="I4903">
        <v>4.57</v>
      </c>
      <c r="J4903" t="s">
        <v>143</v>
      </c>
      <c r="K4903">
        <v>15.35</v>
      </c>
      <c r="L4903">
        <v>297</v>
      </c>
      <c r="M4903">
        <v>1.76</v>
      </c>
      <c r="N4903" t="s">
        <v>143</v>
      </c>
      <c r="O4903">
        <v>50.83</v>
      </c>
      <c r="P4903" t="s">
        <v>59</v>
      </c>
      <c r="Q4903" t="s">
        <v>77</v>
      </c>
      <c r="R4903" t="s">
        <v>76</v>
      </c>
    </row>
    <row r="4904" spans="1:18" x14ac:dyDescent="0.25">
      <c r="A4904">
        <v>4963</v>
      </c>
      <c r="B4904">
        <v>20</v>
      </c>
      <c r="C4904">
        <v>4</v>
      </c>
      <c r="D4904">
        <v>4</v>
      </c>
      <c r="E4904">
        <v>7</v>
      </c>
      <c r="F4904">
        <v>5</v>
      </c>
      <c r="G4904">
        <v>6</v>
      </c>
      <c r="H4904">
        <v>2</v>
      </c>
      <c r="I4904">
        <v>4.45</v>
      </c>
      <c r="J4904" t="s">
        <v>143</v>
      </c>
      <c r="K4904">
        <v>16.239999999999998</v>
      </c>
      <c r="L4904">
        <v>48</v>
      </c>
      <c r="M4904">
        <v>3.68</v>
      </c>
      <c r="N4904" t="s">
        <v>143</v>
      </c>
      <c r="O4904">
        <v>30.22</v>
      </c>
      <c r="P4904" t="s">
        <v>48</v>
      </c>
      <c r="Q4904" t="s">
        <v>77</v>
      </c>
      <c r="R4904" t="s">
        <v>76</v>
      </c>
    </row>
    <row r="4905" spans="1:18" x14ac:dyDescent="0.25">
      <c r="A4905">
        <v>4966</v>
      </c>
      <c r="B4905">
        <v>9</v>
      </c>
      <c r="C4905">
        <v>6</v>
      </c>
      <c r="D4905">
        <v>2</v>
      </c>
      <c r="E4905">
        <v>2</v>
      </c>
      <c r="F4905">
        <v>2</v>
      </c>
      <c r="G4905">
        <v>1</v>
      </c>
      <c r="H4905">
        <v>2</v>
      </c>
      <c r="I4905">
        <v>4.57</v>
      </c>
      <c r="J4905" t="s">
        <v>143</v>
      </c>
      <c r="K4905">
        <v>5.27</v>
      </c>
      <c r="L4905">
        <v>204</v>
      </c>
      <c r="M4905">
        <v>8.86</v>
      </c>
      <c r="N4905" t="s">
        <v>143</v>
      </c>
      <c r="O4905">
        <v>40.68</v>
      </c>
      <c r="P4905" t="s">
        <v>61</v>
      </c>
      <c r="Q4905" t="s">
        <v>77</v>
      </c>
      <c r="R4905" t="s">
        <v>76</v>
      </c>
    </row>
    <row r="4906" spans="1:18" x14ac:dyDescent="0.25">
      <c r="A4906">
        <v>43</v>
      </c>
      <c r="B4906">
        <v>20</v>
      </c>
      <c r="C4906">
        <v>6</v>
      </c>
      <c r="D4906">
        <v>11</v>
      </c>
      <c r="E4906">
        <v>2</v>
      </c>
      <c r="F4906">
        <v>5</v>
      </c>
      <c r="G4906">
        <v>7</v>
      </c>
      <c r="H4906">
        <v>3</v>
      </c>
      <c r="I4906">
        <v>4.01</v>
      </c>
      <c r="J4906" t="s">
        <v>143</v>
      </c>
      <c r="K4906">
        <v>53.65</v>
      </c>
      <c r="L4906">
        <v>1087</v>
      </c>
      <c r="M4906">
        <v>7.27</v>
      </c>
      <c r="N4906" t="s">
        <v>143</v>
      </c>
      <c r="O4906">
        <v>30.37</v>
      </c>
      <c r="P4906" t="s">
        <v>51</v>
      </c>
      <c r="Q4906" t="s">
        <v>77</v>
      </c>
      <c r="R4906" t="s">
        <v>74</v>
      </c>
    </row>
    <row r="4907" spans="1:18" x14ac:dyDescent="0.25">
      <c r="A4907">
        <v>248</v>
      </c>
      <c r="B4907">
        <v>13</v>
      </c>
      <c r="C4907">
        <v>1</v>
      </c>
      <c r="D4907">
        <v>5</v>
      </c>
      <c r="E4907">
        <v>7</v>
      </c>
      <c r="F4907">
        <v>9</v>
      </c>
      <c r="G4907">
        <v>9</v>
      </c>
      <c r="H4907">
        <v>1</v>
      </c>
      <c r="I4907">
        <v>4.9800000000000004</v>
      </c>
      <c r="J4907" t="s">
        <v>143</v>
      </c>
      <c r="K4907">
        <v>68.97</v>
      </c>
      <c r="L4907">
        <v>133</v>
      </c>
      <c r="M4907">
        <v>5.56</v>
      </c>
      <c r="N4907" t="s">
        <v>143</v>
      </c>
      <c r="O4907">
        <v>69.23</v>
      </c>
      <c r="P4907" t="s">
        <v>60</v>
      </c>
      <c r="Q4907" t="s">
        <v>77</v>
      </c>
      <c r="R4907" t="s">
        <v>74</v>
      </c>
    </row>
    <row r="4908" spans="1:18" x14ac:dyDescent="0.25">
      <c r="A4908">
        <v>289</v>
      </c>
      <c r="B4908">
        <v>10</v>
      </c>
      <c r="C4908">
        <v>4</v>
      </c>
      <c r="D4908">
        <v>9</v>
      </c>
      <c r="E4908">
        <v>9</v>
      </c>
      <c r="F4908">
        <v>1</v>
      </c>
      <c r="G4908">
        <v>8</v>
      </c>
      <c r="H4908">
        <v>1</v>
      </c>
      <c r="I4908">
        <v>4.0999999999999996</v>
      </c>
      <c r="J4908" t="s">
        <v>143</v>
      </c>
      <c r="K4908">
        <v>54.24</v>
      </c>
      <c r="L4908">
        <v>418</v>
      </c>
      <c r="M4908">
        <v>1.24</v>
      </c>
      <c r="N4908" t="s">
        <v>143</v>
      </c>
      <c r="O4908">
        <v>42</v>
      </c>
      <c r="P4908" t="s">
        <v>68</v>
      </c>
      <c r="Q4908" t="s">
        <v>77</v>
      </c>
      <c r="R4908" t="s">
        <v>74</v>
      </c>
    </row>
    <row r="4909" spans="1:18" x14ac:dyDescent="0.25">
      <c r="A4909">
        <v>294</v>
      </c>
      <c r="B4909">
        <v>18</v>
      </c>
      <c r="C4909">
        <v>6</v>
      </c>
      <c r="D4909">
        <v>7</v>
      </c>
      <c r="E4909">
        <v>2</v>
      </c>
      <c r="F4909">
        <v>4</v>
      </c>
      <c r="G4909">
        <v>4</v>
      </c>
      <c r="H4909">
        <v>1</v>
      </c>
      <c r="I4909">
        <v>4.03</v>
      </c>
      <c r="J4909" t="s">
        <v>143</v>
      </c>
      <c r="K4909">
        <v>91</v>
      </c>
      <c r="L4909">
        <v>552</v>
      </c>
      <c r="M4909">
        <v>1.37</v>
      </c>
      <c r="N4909" t="s">
        <v>143</v>
      </c>
      <c r="O4909">
        <v>41.97</v>
      </c>
      <c r="P4909" t="s">
        <v>18</v>
      </c>
      <c r="Q4909" t="s">
        <v>77</v>
      </c>
      <c r="R4909" t="s">
        <v>74</v>
      </c>
    </row>
    <row r="4910" spans="1:18" x14ac:dyDescent="0.25">
      <c r="A4910">
        <v>415</v>
      </c>
      <c r="B4910">
        <v>13</v>
      </c>
      <c r="C4910">
        <v>7</v>
      </c>
      <c r="D4910">
        <v>11</v>
      </c>
      <c r="E4910">
        <v>1</v>
      </c>
      <c r="F4910">
        <v>3</v>
      </c>
      <c r="G4910">
        <v>7</v>
      </c>
      <c r="H4910">
        <v>3</v>
      </c>
      <c r="I4910">
        <v>4.37</v>
      </c>
      <c r="J4910" t="s">
        <v>143</v>
      </c>
      <c r="K4910">
        <v>53.26</v>
      </c>
      <c r="L4910">
        <v>345</v>
      </c>
      <c r="M4910">
        <v>4.5</v>
      </c>
      <c r="N4910" t="s">
        <v>143</v>
      </c>
      <c r="O4910">
        <v>29.44</v>
      </c>
      <c r="P4910" t="s">
        <v>73</v>
      </c>
      <c r="Q4910" t="s">
        <v>77</v>
      </c>
      <c r="R4910" t="s">
        <v>74</v>
      </c>
    </row>
    <row r="4911" spans="1:18" x14ac:dyDescent="0.25">
      <c r="A4911">
        <v>483</v>
      </c>
      <c r="B4911">
        <v>1</v>
      </c>
      <c r="C4911">
        <v>4</v>
      </c>
      <c r="D4911">
        <v>2</v>
      </c>
      <c r="E4911">
        <v>3</v>
      </c>
      <c r="F4911">
        <v>7</v>
      </c>
      <c r="G4911">
        <v>8</v>
      </c>
      <c r="H4911">
        <v>2</v>
      </c>
      <c r="I4911">
        <v>4.24</v>
      </c>
      <c r="J4911" t="s">
        <v>143</v>
      </c>
      <c r="K4911">
        <v>74.88</v>
      </c>
      <c r="L4911">
        <v>84</v>
      </c>
      <c r="M4911">
        <v>1.69</v>
      </c>
      <c r="N4911" t="s">
        <v>143</v>
      </c>
      <c r="O4911">
        <v>52.66</v>
      </c>
      <c r="P4911" t="s">
        <v>38</v>
      </c>
      <c r="Q4911" t="s">
        <v>77</v>
      </c>
      <c r="R4911" t="s">
        <v>74</v>
      </c>
    </row>
    <row r="4912" spans="1:18" x14ac:dyDescent="0.25">
      <c r="A4912">
        <v>495</v>
      </c>
      <c r="B4912">
        <v>20</v>
      </c>
      <c r="C4912">
        <v>4</v>
      </c>
      <c r="D4912">
        <v>6</v>
      </c>
      <c r="E4912">
        <v>2</v>
      </c>
      <c r="F4912">
        <v>7</v>
      </c>
      <c r="G4912">
        <v>9</v>
      </c>
      <c r="H4912">
        <v>1</v>
      </c>
      <c r="I4912">
        <v>4.47</v>
      </c>
      <c r="J4912" t="s">
        <v>143</v>
      </c>
      <c r="K4912">
        <v>159.63</v>
      </c>
      <c r="L4912">
        <v>117</v>
      </c>
      <c r="M4912">
        <v>1.07</v>
      </c>
      <c r="N4912" t="s">
        <v>143</v>
      </c>
      <c r="O4912">
        <v>44.26</v>
      </c>
      <c r="P4912" t="s">
        <v>28</v>
      </c>
      <c r="Q4912" t="s">
        <v>77</v>
      </c>
      <c r="R4912" t="s">
        <v>74</v>
      </c>
    </row>
    <row r="4913" spans="1:18" x14ac:dyDescent="0.25">
      <c r="A4913">
        <v>501</v>
      </c>
      <c r="B4913">
        <v>18</v>
      </c>
      <c r="C4913">
        <v>7</v>
      </c>
      <c r="D4913">
        <v>4</v>
      </c>
      <c r="E4913">
        <v>4</v>
      </c>
      <c r="F4913">
        <v>3</v>
      </c>
      <c r="G4913">
        <v>9</v>
      </c>
      <c r="H4913">
        <v>3</v>
      </c>
      <c r="I4913">
        <v>4.01</v>
      </c>
      <c r="J4913" t="s">
        <v>143</v>
      </c>
      <c r="K4913">
        <v>45.39</v>
      </c>
      <c r="L4913">
        <v>232</v>
      </c>
      <c r="M4913">
        <v>2.33</v>
      </c>
      <c r="N4913" t="s">
        <v>143</v>
      </c>
      <c r="O4913">
        <v>18.82</v>
      </c>
      <c r="P4913" t="s">
        <v>68</v>
      </c>
      <c r="Q4913" t="s">
        <v>77</v>
      </c>
      <c r="R4913" t="s">
        <v>74</v>
      </c>
    </row>
    <row r="4914" spans="1:18" x14ac:dyDescent="0.25">
      <c r="A4914">
        <v>693</v>
      </c>
      <c r="B4914">
        <v>14</v>
      </c>
      <c r="C4914">
        <v>11</v>
      </c>
      <c r="D4914">
        <v>9</v>
      </c>
      <c r="E4914">
        <v>6</v>
      </c>
      <c r="F4914">
        <v>9</v>
      </c>
      <c r="G4914">
        <v>9</v>
      </c>
      <c r="H4914">
        <v>2</v>
      </c>
      <c r="I4914">
        <v>5</v>
      </c>
      <c r="J4914" t="s">
        <v>143</v>
      </c>
      <c r="K4914">
        <v>85.4</v>
      </c>
      <c r="L4914">
        <v>310</v>
      </c>
      <c r="M4914">
        <v>8.34</v>
      </c>
      <c r="N4914" t="s">
        <v>143</v>
      </c>
      <c r="O4914">
        <v>47.63</v>
      </c>
      <c r="P4914" t="s">
        <v>59</v>
      </c>
      <c r="Q4914" t="s">
        <v>77</v>
      </c>
      <c r="R4914" t="s">
        <v>74</v>
      </c>
    </row>
    <row r="4915" spans="1:18" x14ac:dyDescent="0.25">
      <c r="A4915">
        <v>787</v>
      </c>
      <c r="B4915">
        <v>12</v>
      </c>
      <c r="C4915">
        <v>9</v>
      </c>
      <c r="D4915">
        <v>3</v>
      </c>
      <c r="E4915">
        <v>4</v>
      </c>
      <c r="F4915">
        <v>9</v>
      </c>
      <c r="G4915">
        <v>1</v>
      </c>
      <c r="H4915">
        <v>2</v>
      </c>
      <c r="I4915">
        <v>4.0999999999999996</v>
      </c>
      <c r="J4915" t="s">
        <v>143</v>
      </c>
      <c r="K4915">
        <v>77.33</v>
      </c>
      <c r="L4915">
        <v>977</v>
      </c>
      <c r="M4915">
        <v>7.88</v>
      </c>
      <c r="N4915" t="s">
        <v>143</v>
      </c>
      <c r="O4915">
        <v>36.9</v>
      </c>
      <c r="P4915" t="s">
        <v>49</v>
      </c>
      <c r="Q4915" t="s">
        <v>77</v>
      </c>
      <c r="R4915" t="s">
        <v>74</v>
      </c>
    </row>
    <row r="4916" spans="1:18" x14ac:dyDescent="0.25">
      <c r="A4916">
        <v>797</v>
      </c>
      <c r="B4916">
        <v>4</v>
      </c>
      <c r="C4916">
        <v>5</v>
      </c>
      <c r="D4916">
        <v>10</v>
      </c>
      <c r="E4916">
        <v>9</v>
      </c>
      <c r="F4916">
        <v>3</v>
      </c>
      <c r="G4916">
        <v>3</v>
      </c>
      <c r="H4916">
        <v>1</v>
      </c>
      <c r="I4916">
        <v>4.7300000000000004</v>
      </c>
      <c r="J4916" t="s">
        <v>143</v>
      </c>
      <c r="K4916">
        <v>71.64</v>
      </c>
      <c r="L4916">
        <v>12252</v>
      </c>
      <c r="M4916">
        <v>1.27</v>
      </c>
      <c r="N4916" t="s">
        <v>143</v>
      </c>
      <c r="O4916">
        <v>45.94</v>
      </c>
      <c r="P4916" t="s">
        <v>67</v>
      </c>
      <c r="Q4916" t="s">
        <v>77</v>
      </c>
      <c r="R4916" t="s">
        <v>74</v>
      </c>
    </row>
    <row r="4917" spans="1:18" x14ac:dyDescent="0.25">
      <c r="A4917">
        <v>844</v>
      </c>
      <c r="B4917">
        <v>7</v>
      </c>
      <c r="C4917">
        <v>8</v>
      </c>
      <c r="D4917">
        <v>7</v>
      </c>
      <c r="E4917">
        <v>9</v>
      </c>
      <c r="F4917">
        <v>2</v>
      </c>
      <c r="G4917">
        <v>6</v>
      </c>
      <c r="H4917">
        <v>3</v>
      </c>
      <c r="I4917">
        <v>4</v>
      </c>
      <c r="J4917" t="s">
        <v>143</v>
      </c>
      <c r="K4917">
        <v>110.68</v>
      </c>
      <c r="L4917">
        <v>194</v>
      </c>
      <c r="M4917">
        <v>5.43</v>
      </c>
      <c r="N4917" t="s">
        <v>143</v>
      </c>
      <c r="O4917">
        <v>7.94</v>
      </c>
      <c r="P4917" t="s">
        <v>53</v>
      </c>
      <c r="Q4917" t="s">
        <v>77</v>
      </c>
      <c r="R4917" t="s">
        <v>74</v>
      </c>
    </row>
    <row r="4918" spans="1:18" x14ac:dyDescent="0.25">
      <c r="A4918">
        <v>888</v>
      </c>
      <c r="B4918">
        <v>10</v>
      </c>
      <c r="C4918">
        <v>11</v>
      </c>
      <c r="D4918">
        <v>9</v>
      </c>
      <c r="E4918">
        <v>8</v>
      </c>
      <c r="F4918">
        <v>2</v>
      </c>
      <c r="G4918">
        <v>9</v>
      </c>
      <c r="H4918">
        <v>2</v>
      </c>
      <c r="I4918">
        <v>4.13</v>
      </c>
      <c r="J4918" t="s">
        <v>143</v>
      </c>
      <c r="K4918">
        <v>53.76</v>
      </c>
      <c r="L4918">
        <v>240</v>
      </c>
      <c r="M4918">
        <v>2.91</v>
      </c>
      <c r="N4918" t="s">
        <v>143</v>
      </c>
      <c r="O4918">
        <v>43.8</v>
      </c>
      <c r="P4918" t="s">
        <v>25</v>
      </c>
      <c r="Q4918" t="s">
        <v>77</v>
      </c>
      <c r="R4918" t="s">
        <v>74</v>
      </c>
    </row>
    <row r="4919" spans="1:18" x14ac:dyDescent="0.25">
      <c r="A4919">
        <v>893</v>
      </c>
      <c r="B4919">
        <v>5</v>
      </c>
      <c r="C4919">
        <v>6</v>
      </c>
      <c r="D4919">
        <v>7</v>
      </c>
      <c r="E4919">
        <v>1</v>
      </c>
      <c r="F4919">
        <v>4</v>
      </c>
      <c r="G4919">
        <v>7</v>
      </c>
      <c r="H4919">
        <v>2</v>
      </c>
      <c r="I4919">
        <v>4.57</v>
      </c>
      <c r="J4919" t="s">
        <v>143</v>
      </c>
      <c r="K4919">
        <v>92.61</v>
      </c>
      <c r="L4919">
        <v>804</v>
      </c>
      <c r="M4919">
        <v>10.3</v>
      </c>
      <c r="N4919" t="s">
        <v>143</v>
      </c>
      <c r="O4919">
        <v>32</v>
      </c>
      <c r="P4919" t="s">
        <v>26</v>
      </c>
      <c r="Q4919" t="s">
        <v>77</v>
      </c>
      <c r="R4919" t="s">
        <v>74</v>
      </c>
    </row>
    <row r="4920" spans="1:18" x14ac:dyDescent="0.25">
      <c r="A4920">
        <v>977</v>
      </c>
      <c r="B4920">
        <v>12</v>
      </c>
      <c r="C4920">
        <v>1</v>
      </c>
      <c r="D4920">
        <v>2</v>
      </c>
      <c r="E4920">
        <v>2</v>
      </c>
      <c r="F4920">
        <v>3</v>
      </c>
      <c r="G4920">
        <v>3</v>
      </c>
      <c r="H4920">
        <v>1</v>
      </c>
      <c r="I4920">
        <v>4.3899999999999997</v>
      </c>
      <c r="J4920" t="s">
        <v>143</v>
      </c>
      <c r="K4920">
        <v>60.76</v>
      </c>
      <c r="L4920">
        <v>111</v>
      </c>
      <c r="M4920">
        <v>5.75</v>
      </c>
      <c r="N4920" t="s">
        <v>143</v>
      </c>
      <c r="O4920">
        <v>48.39</v>
      </c>
      <c r="P4920" t="s">
        <v>34</v>
      </c>
      <c r="Q4920" t="s">
        <v>77</v>
      </c>
      <c r="R4920" t="s">
        <v>74</v>
      </c>
    </row>
    <row r="4921" spans="1:18" x14ac:dyDescent="0.25">
      <c r="A4921">
        <v>1055</v>
      </c>
      <c r="B4921">
        <v>6</v>
      </c>
      <c r="C4921">
        <v>3</v>
      </c>
      <c r="D4921">
        <v>6</v>
      </c>
      <c r="E4921">
        <v>8</v>
      </c>
      <c r="F4921">
        <v>8</v>
      </c>
      <c r="G4921">
        <v>6</v>
      </c>
      <c r="H4921">
        <v>2</v>
      </c>
      <c r="I4921">
        <v>4.66</v>
      </c>
      <c r="J4921" t="s">
        <v>143</v>
      </c>
      <c r="K4921">
        <v>188.65</v>
      </c>
      <c r="L4921">
        <v>67</v>
      </c>
      <c r="M4921">
        <v>6.67</v>
      </c>
      <c r="N4921" t="s">
        <v>143</v>
      </c>
      <c r="O4921">
        <v>35.450000000000003</v>
      </c>
      <c r="P4921" t="s">
        <v>47</v>
      </c>
      <c r="Q4921" t="s">
        <v>77</v>
      </c>
      <c r="R4921" t="s">
        <v>74</v>
      </c>
    </row>
    <row r="4922" spans="1:18" x14ac:dyDescent="0.25">
      <c r="A4922">
        <v>1086</v>
      </c>
      <c r="B4922">
        <v>1</v>
      </c>
      <c r="C4922">
        <v>12</v>
      </c>
      <c r="D4922">
        <v>3</v>
      </c>
      <c r="E4922">
        <v>4</v>
      </c>
      <c r="F4922">
        <v>8</v>
      </c>
      <c r="G4922">
        <v>4</v>
      </c>
      <c r="H4922">
        <v>2</v>
      </c>
      <c r="I4922">
        <v>4.09</v>
      </c>
      <c r="J4922" t="s">
        <v>143</v>
      </c>
      <c r="K4922">
        <v>44.12</v>
      </c>
      <c r="L4922">
        <v>329</v>
      </c>
      <c r="M4922">
        <v>1.99</v>
      </c>
      <c r="N4922" t="s">
        <v>143</v>
      </c>
      <c r="O4922">
        <v>9.2899999999999991</v>
      </c>
      <c r="P4922" t="s">
        <v>54</v>
      </c>
      <c r="Q4922" t="s">
        <v>77</v>
      </c>
      <c r="R4922" t="s">
        <v>74</v>
      </c>
    </row>
    <row r="4923" spans="1:18" x14ac:dyDescent="0.25">
      <c r="A4923">
        <v>1109</v>
      </c>
      <c r="B4923">
        <v>16</v>
      </c>
      <c r="C4923">
        <v>1</v>
      </c>
      <c r="D4923">
        <v>7</v>
      </c>
      <c r="E4923">
        <v>7</v>
      </c>
      <c r="F4923">
        <v>7</v>
      </c>
      <c r="G4923">
        <v>7</v>
      </c>
      <c r="H4923">
        <v>1</v>
      </c>
      <c r="I4923">
        <v>5</v>
      </c>
      <c r="J4923" t="s">
        <v>143</v>
      </c>
      <c r="K4923">
        <v>68.03</v>
      </c>
      <c r="L4923">
        <v>1117</v>
      </c>
      <c r="M4923">
        <v>2.78</v>
      </c>
      <c r="N4923" t="s">
        <v>143</v>
      </c>
      <c r="O4923">
        <v>39.520000000000003</v>
      </c>
      <c r="P4923" t="s">
        <v>55</v>
      </c>
      <c r="Q4923" t="s">
        <v>77</v>
      </c>
      <c r="R4923" t="s">
        <v>74</v>
      </c>
    </row>
    <row r="4924" spans="1:18" x14ac:dyDescent="0.25">
      <c r="A4924">
        <v>1114</v>
      </c>
      <c r="B4924">
        <v>20</v>
      </c>
      <c r="C4924">
        <v>1</v>
      </c>
      <c r="D4924">
        <v>2</v>
      </c>
      <c r="E4924">
        <v>5</v>
      </c>
      <c r="F4924">
        <v>5</v>
      </c>
      <c r="G4924">
        <v>8</v>
      </c>
      <c r="H4924">
        <v>1</v>
      </c>
      <c r="I4924">
        <v>4.12</v>
      </c>
      <c r="J4924" t="s">
        <v>143</v>
      </c>
      <c r="K4924">
        <v>49.49</v>
      </c>
      <c r="L4924">
        <v>768</v>
      </c>
      <c r="M4924">
        <v>5.0599999999999996</v>
      </c>
      <c r="N4924" t="s">
        <v>143</v>
      </c>
      <c r="O4924">
        <v>21.23</v>
      </c>
      <c r="P4924" t="s">
        <v>24</v>
      </c>
      <c r="Q4924" t="s">
        <v>77</v>
      </c>
      <c r="R4924" t="s">
        <v>74</v>
      </c>
    </row>
    <row r="4925" spans="1:18" x14ac:dyDescent="0.25">
      <c r="A4925">
        <v>1123</v>
      </c>
      <c r="B4925">
        <v>17</v>
      </c>
      <c r="C4925">
        <v>10</v>
      </c>
      <c r="D4925">
        <v>6</v>
      </c>
      <c r="E4925">
        <v>4</v>
      </c>
      <c r="F4925">
        <v>3</v>
      </c>
      <c r="G4925">
        <v>2</v>
      </c>
      <c r="H4925">
        <v>2</v>
      </c>
      <c r="I4925">
        <v>4.09</v>
      </c>
      <c r="J4925" t="s">
        <v>143</v>
      </c>
      <c r="K4925">
        <v>98.45</v>
      </c>
      <c r="L4925">
        <v>1175</v>
      </c>
      <c r="M4925">
        <v>4.33</v>
      </c>
      <c r="N4925" t="s">
        <v>143</v>
      </c>
      <c r="O4925">
        <v>28.24</v>
      </c>
      <c r="P4925" t="s">
        <v>22</v>
      </c>
      <c r="Q4925" t="s">
        <v>77</v>
      </c>
      <c r="R4925" t="s">
        <v>74</v>
      </c>
    </row>
    <row r="4926" spans="1:18" x14ac:dyDescent="0.25">
      <c r="A4926">
        <v>1163</v>
      </c>
      <c r="B4926">
        <v>15</v>
      </c>
      <c r="C4926">
        <v>6</v>
      </c>
      <c r="D4926">
        <v>8</v>
      </c>
      <c r="E4926">
        <v>2</v>
      </c>
      <c r="F4926">
        <v>2</v>
      </c>
      <c r="G4926">
        <v>9</v>
      </c>
      <c r="H4926">
        <v>1</v>
      </c>
      <c r="I4926">
        <v>4.49</v>
      </c>
      <c r="J4926" t="s">
        <v>143</v>
      </c>
      <c r="K4926">
        <v>63.11</v>
      </c>
      <c r="L4926">
        <v>389</v>
      </c>
      <c r="M4926">
        <v>1.72</v>
      </c>
      <c r="N4926" t="s">
        <v>143</v>
      </c>
      <c r="O4926">
        <v>3.37</v>
      </c>
      <c r="P4926" t="s">
        <v>25</v>
      </c>
      <c r="Q4926" t="s">
        <v>77</v>
      </c>
      <c r="R4926" t="s">
        <v>74</v>
      </c>
    </row>
    <row r="4927" spans="1:18" x14ac:dyDescent="0.25">
      <c r="A4927">
        <v>1209</v>
      </c>
      <c r="B4927">
        <v>7</v>
      </c>
      <c r="C4927">
        <v>1</v>
      </c>
      <c r="D4927">
        <v>4</v>
      </c>
      <c r="E4927">
        <v>5</v>
      </c>
      <c r="F4927">
        <v>3</v>
      </c>
      <c r="G4927">
        <v>3</v>
      </c>
      <c r="H4927">
        <v>2</v>
      </c>
      <c r="I4927">
        <v>4.3600000000000003</v>
      </c>
      <c r="J4927" t="s">
        <v>143</v>
      </c>
      <c r="K4927">
        <v>52.48</v>
      </c>
      <c r="L4927">
        <v>4378</v>
      </c>
      <c r="M4927">
        <v>2.74</v>
      </c>
      <c r="N4927" t="s">
        <v>143</v>
      </c>
      <c r="O4927">
        <v>40.24</v>
      </c>
      <c r="P4927" t="s">
        <v>42</v>
      </c>
      <c r="Q4927" t="s">
        <v>77</v>
      </c>
      <c r="R4927" t="s">
        <v>74</v>
      </c>
    </row>
    <row r="4928" spans="1:18" x14ac:dyDescent="0.25">
      <c r="A4928">
        <v>1222</v>
      </c>
      <c r="B4928">
        <v>7</v>
      </c>
      <c r="C4928">
        <v>10</v>
      </c>
      <c r="D4928">
        <v>5</v>
      </c>
      <c r="E4928">
        <v>5</v>
      </c>
      <c r="F4928">
        <v>4</v>
      </c>
      <c r="G4928">
        <v>1</v>
      </c>
      <c r="H4928">
        <v>3</v>
      </c>
      <c r="I4928">
        <v>4.46</v>
      </c>
      <c r="J4928" t="s">
        <v>143</v>
      </c>
      <c r="K4928">
        <v>156</v>
      </c>
      <c r="L4928">
        <v>107</v>
      </c>
      <c r="M4928">
        <v>5.98</v>
      </c>
      <c r="N4928" t="s">
        <v>143</v>
      </c>
      <c r="O4928">
        <v>28.7</v>
      </c>
      <c r="P4928" t="s">
        <v>38</v>
      </c>
      <c r="Q4928" t="s">
        <v>77</v>
      </c>
      <c r="R4928" t="s">
        <v>74</v>
      </c>
    </row>
    <row r="4929" spans="1:18" x14ac:dyDescent="0.25">
      <c r="A4929">
        <v>1264</v>
      </c>
      <c r="B4929">
        <v>10</v>
      </c>
      <c r="C4929">
        <v>6</v>
      </c>
      <c r="D4929">
        <v>6</v>
      </c>
      <c r="E4929">
        <v>6</v>
      </c>
      <c r="F4929">
        <v>7</v>
      </c>
      <c r="G4929">
        <v>1</v>
      </c>
      <c r="H4929">
        <v>2</v>
      </c>
      <c r="I4929">
        <v>4.1399999999999997</v>
      </c>
      <c r="J4929" t="s">
        <v>143</v>
      </c>
      <c r="K4929">
        <v>169.47</v>
      </c>
      <c r="L4929">
        <v>176</v>
      </c>
      <c r="M4929">
        <v>9.33</v>
      </c>
      <c r="N4929" t="s">
        <v>143</v>
      </c>
      <c r="O4929">
        <v>34.81</v>
      </c>
      <c r="P4929" t="s">
        <v>24</v>
      </c>
      <c r="Q4929" t="s">
        <v>77</v>
      </c>
      <c r="R4929" t="s">
        <v>74</v>
      </c>
    </row>
    <row r="4930" spans="1:18" x14ac:dyDescent="0.25">
      <c r="A4930">
        <v>1296</v>
      </c>
      <c r="B4930">
        <v>10</v>
      </c>
      <c r="C4930">
        <v>10</v>
      </c>
      <c r="D4930">
        <v>2</v>
      </c>
      <c r="E4930">
        <v>4</v>
      </c>
      <c r="F4930">
        <v>5</v>
      </c>
      <c r="G4930">
        <v>8</v>
      </c>
      <c r="H4930">
        <v>2</v>
      </c>
      <c r="I4930">
        <v>4.05</v>
      </c>
      <c r="J4930" t="s">
        <v>143</v>
      </c>
      <c r="K4930">
        <v>48.05</v>
      </c>
      <c r="L4930">
        <v>114</v>
      </c>
      <c r="M4930">
        <v>3.22</v>
      </c>
      <c r="N4930" t="s">
        <v>143</v>
      </c>
      <c r="O4930">
        <v>39.92</v>
      </c>
      <c r="P4930" t="s">
        <v>37</v>
      </c>
      <c r="Q4930" t="s">
        <v>77</v>
      </c>
      <c r="R4930" t="s">
        <v>74</v>
      </c>
    </row>
    <row r="4931" spans="1:18" x14ac:dyDescent="0.25">
      <c r="A4931">
        <v>1345</v>
      </c>
      <c r="B4931">
        <v>10</v>
      </c>
      <c r="C4931">
        <v>5</v>
      </c>
      <c r="D4931">
        <v>2</v>
      </c>
      <c r="E4931">
        <v>6</v>
      </c>
      <c r="F4931">
        <v>3</v>
      </c>
      <c r="G4931">
        <v>8</v>
      </c>
      <c r="H4931">
        <v>1</v>
      </c>
      <c r="I4931">
        <v>4.01</v>
      </c>
      <c r="J4931" t="s">
        <v>143</v>
      </c>
      <c r="K4931">
        <v>51.08</v>
      </c>
      <c r="L4931">
        <v>516</v>
      </c>
      <c r="M4931">
        <v>0.43</v>
      </c>
      <c r="N4931" t="s">
        <v>143</v>
      </c>
      <c r="O4931">
        <v>27.61</v>
      </c>
      <c r="P4931" t="s">
        <v>48</v>
      </c>
      <c r="Q4931" t="s">
        <v>77</v>
      </c>
      <c r="R4931" t="s">
        <v>74</v>
      </c>
    </row>
    <row r="4932" spans="1:18" x14ac:dyDescent="0.25">
      <c r="A4932">
        <v>1365</v>
      </c>
      <c r="B4932">
        <v>1</v>
      </c>
      <c r="C4932">
        <v>8</v>
      </c>
      <c r="D4932">
        <v>2</v>
      </c>
      <c r="E4932">
        <v>4</v>
      </c>
      <c r="F4932">
        <v>3</v>
      </c>
      <c r="G4932">
        <v>9</v>
      </c>
      <c r="H4932">
        <v>1</v>
      </c>
      <c r="I4932">
        <v>5</v>
      </c>
      <c r="J4932" t="s">
        <v>143</v>
      </c>
      <c r="K4932">
        <v>80.150000000000006</v>
      </c>
      <c r="L4932">
        <v>90</v>
      </c>
      <c r="M4932">
        <v>5.48</v>
      </c>
      <c r="N4932" t="s">
        <v>143</v>
      </c>
      <c r="O4932">
        <v>56.24</v>
      </c>
      <c r="P4932" t="s">
        <v>31</v>
      </c>
      <c r="Q4932" t="s">
        <v>77</v>
      </c>
      <c r="R4932" t="s">
        <v>74</v>
      </c>
    </row>
    <row r="4933" spans="1:18" x14ac:dyDescent="0.25">
      <c r="A4933">
        <v>1399</v>
      </c>
      <c r="B4933">
        <v>7</v>
      </c>
      <c r="C4933">
        <v>7</v>
      </c>
      <c r="D4933">
        <v>5</v>
      </c>
      <c r="E4933">
        <v>6</v>
      </c>
      <c r="F4933">
        <v>5</v>
      </c>
      <c r="G4933">
        <v>3</v>
      </c>
      <c r="H4933">
        <v>2</v>
      </c>
      <c r="I4933">
        <v>4.03</v>
      </c>
      <c r="J4933" t="s">
        <v>143</v>
      </c>
      <c r="K4933">
        <v>44.85</v>
      </c>
      <c r="L4933">
        <v>1070</v>
      </c>
      <c r="M4933">
        <v>10.59</v>
      </c>
      <c r="N4933" t="s">
        <v>143</v>
      </c>
      <c r="O4933">
        <v>25.84</v>
      </c>
      <c r="P4933" t="s">
        <v>65</v>
      </c>
      <c r="Q4933" t="s">
        <v>77</v>
      </c>
      <c r="R4933" t="s">
        <v>74</v>
      </c>
    </row>
    <row r="4934" spans="1:18" x14ac:dyDescent="0.25">
      <c r="A4934">
        <v>1474</v>
      </c>
      <c r="B4934">
        <v>14</v>
      </c>
      <c r="C4934">
        <v>10</v>
      </c>
      <c r="D4934">
        <v>1</v>
      </c>
      <c r="E4934">
        <v>7</v>
      </c>
      <c r="F4934">
        <v>3</v>
      </c>
      <c r="G4934">
        <v>1</v>
      </c>
      <c r="H4934">
        <v>3</v>
      </c>
      <c r="I4934">
        <v>4.1900000000000004</v>
      </c>
      <c r="J4934" t="s">
        <v>143</v>
      </c>
      <c r="K4934">
        <v>91.92</v>
      </c>
      <c r="L4934">
        <v>186</v>
      </c>
      <c r="M4934">
        <v>1.23</v>
      </c>
      <c r="N4934" t="s">
        <v>143</v>
      </c>
      <c r="O4934">
        <v>29.32</v>
      </c>
      <c r="P4934" t="s">
        <v>42</v>
      </c>
      <c r="Q4934" t="s">
        <v>77</v>
      </c>
      <c r="R4934" t="s">
        <v>74</v>
      </c>
    </row>
    <row r="4935" spans="1:18" x14ac:dyDescent="0.25">
      <c r="A4935">
        <v>1526</v>
      </c>
      <c r="B4935">
        <v>8</v>
      </c>
      <c r="C4935">
        <v>5</v>
      </c>
      <c r="D4935">
        <v>4</v>
      </c>
      <c r="E4935">
        <v>3</v>
      </c>
      <c r="F4935">
        <v>7</v>
      </c>
      <c r="G4935">
        <v>2</v>
      </c>
      <c r="H4935">
        <v>1</v>
      </c>
      <c r="I4935">
        <v>4.26</v>
      </c>
      <c r="J4935" t="s">
        <v>143</v>
      </c>
      <c r="K4935">
        <v>48.12</v>
      </c>
      <c r="L4935">
        <v>579</v>
      </c>
      <c r="M4935">
        <v>0.91</v>
      </c>
      <c r="N4935" t="s">
        <v>143</v>
      </c>
      <c r="O4935">
        <v>43.52</v>
      </c>
      <c r="P4935" t="s">
        <v>66</v>
      </c>
      <c r="Q4935" t="s">
        <v>77</v>
      </c>
      <c r="R4935" t="s">
        <v>74</v>
      </c>
    </row>
    <row r="4936" spans="1:18" x14ac:dyDescent="0.25">
      <c r="A4936">
        <v>1556</v>
      </c>
      <c r="B4936">
        <v>12</v>
      </c>
      <c r="C4936">
        <v>4</v>
      </c>
      <c r="D4936">
        <v>1</v>
      </c>
      <c r="E4936">
        <v>1</v>
      </c>
      <c r="F4936">
        <v>6</v>
      </c>
      <c r="G4936">
        <v>6</v>
      </c>
      <c r="H4936">
        <v>1</v>
      </c>
      <c r="I4936">
        <v>4.04</v>
      </c>
      <c r="J4936" t="s">
        <v>143</v>
      </c>
      <c r="K4936">
        <v>48.33</v>
      </c>
      <c r="L4936">
        <v>101</v>
      </c>
      <c r="M4936">
        <v>3.28</v>
      </c>
      <c r="N4936" t="s">
        <v>143</v>
      </c>
      <c r="O4936">
        <v>21.3</v>
      </c>
      <c r="P4936" t="s">
        <v>29</v>
      </c>
      <c r="Q4936" t="s">
        <v>77</v>
      </c>
      <c r="R4936" t="s">
        <v>74</v>
      </c>
    </row>
    <row r="4937" spans="1:18" x14ac:dyDescent="0.25">
      <c r="A4937">
        <v>1565</v>
      </c>
      <c r="B4937">
        <v>5</v>
      </c>
      <c r="C4937">
        <v>2</v>
      </c>
      <c r="D4937">
        <v>2</v>
      </c>
      <c r="E4937">
        <v>1</v>
      </c>
      <c r="F4937">
        <v>8</v>
      </c>
      <c r="G4937">
        <v>7</v>
      </c>
      <c r="H4937">
        <v>2</v>
      </c>
      <c r="I4937">
        <v>4.04</v>
      </c>
      <c r="J4937" t="s">
        <v>143</v>
      </c>
      <c r="K4937">
        <v>40.1</v>
      </c>
      <c r="L4937">
        <v>189</v>
      </c>
      <c r="M4937">
        <v>5.19</v>
      </c>
      <c r="N4937" t="s">
        <v>143</v>
      </c>
      <c r="O4937">
        <v>49.84</v>
      </c>
      <c r="P4937" t="s">
        <v>21</v>
      </c>
      <c r="Q4937" t="s">
        <v>77</v>
      </c>
      <c r="R4937" t="s">
        <v>74</v>
      </c>
    </row>
    <row r="4938" spans="1:18" x14ac:dyDescent="0.25">
      <c r="A4938">
        <v>1587</v>
      </c>
      <c r="B4938">
        <v>8</v>
      </c>
      <c r="C4938">
        <v>12</v>
      </c>
      <c r="D4938">
        <v>4</v>
      </c>
      <c r="E4938">
        <v>4</v>
      </c>
      <c r="F4938">
        <v>1</v>
      </c>
      <c r="G4938">
        <v>7</v>
      </c>
      <c r="H4938">
        <v>3</v>
      </c>
      <c r="I4938">
        <v>4.05</v>
      </c>
      <c r="J4938" t="s">
        <v>143</v>
      </c>
      <c r="K4938">
        <v>65.430000000000007</v>
      </c>
      <c r="L4938">
        <v>277</v>
      </c>
      <c r="M4938">
        <v>13.66</v>
      </c>
      <c r="N4938" t="s">
        <v>143</v>
      </c>
      <c r="O4938">
        <v>32.65</v>
      </c>
      <c r="P4938" t="s">
        <v>62</v>
      </c>
      <c r="Q4938" t="s">
        <v>77</v>
      </c>
      <c r="R4938" t="s">
        <v>74</v>
      </c>
    </row>
    <row r="4939" spans="1:18" x14ac:dyDescent="0.25">
      <c r="A4939">
        <v>1634</v>
      </c>
      <c r="B4939">
        <v>17</v>
      </c>
      <c r="C4939">
        <v>12</v>
      </c>
      <c r="D4939">
        <v>2</v>
      </c>
      <c r="E4939">
        <v>2</v>
      </c>
      <c r="F4939">
        <v>1</v>
      </c>
      <c r="G4939">
        <v>4</v>
      </c>
      <c r="H4939">
        <v>1</v>
      </c>
      <c r="I4939">
        <v>5</v>
      </c>
      <c r="J4939" t="s">
        <v>143</v>
      </c>
      <c r="K4939">
        <v>73.400000000000006</v>
      </c>
      <c r="L4939">
        <v>612</v>
      </c>
      <c r="M4939">
        <v>1.69</v>
      </c>
      <c r="N4939" t="s">
        <v>143</v>
      </c>
      <c r="O4939">
        <v>43.3</v>
      </c>
      <c r="P4939" t="s">
        <v>56</v>
      </c>
      <c r="Q4939" t="s">
        <v>77</v>
      </c>
      <c r="R4939" t="s">
        <v>74</v>
      </c>
    </row>
    <row r="4940" spans="1:18" x14ac:dyDescent="0.25">
      <c r="A4940">
        <v>1660</v>
      </c>
      <c r="B4940">
        <v>9</v>
      </c>
      <c r="C4940">
        <v>1</v>
      </c>
      <c r="D4940">
        <v>7</v>
      </c>
      <c r="E4940">
        <v>9</v>
      </c>
      <c r="F4940">
        <v>4</v>
      </c>
      <c r="G4940">
        <v>4</v>
      </c>
      <c r="H4940">
        <v>1</v>
      </c>
      <c r="I4940">
        <v>4.42</v>
      </c>
      <c r="J4940" t="s">
        <v>143</v>
      </c>
      <c r="K4940">
        <v>109.74</v>
      </c>
      <c r="L4940">
        <v>481</v>
      </c>
      <c r="M4940">
        <v>3.15</v>
      </c>
      <c r="N4940" t="s">
        <v>143</v>
      </c>
      <c r="O4940">
        <v>54.69</v>
      </c>
      <c r="P4940" t="s">
        <v>36</v>
      </c>
      <c r="Q4940" t="s">
        <v>77</v>
      </c>
      <c r="R4940" t="s">
        <v>74</v>
      </c>
    </row>
    <row r="4941" spans="1:18" x14ac:dyDescent="0.25">
      <c r="A4941">
        <v>1718</v>
      </c>
      <c r="B4941">
        <v>13</v>
      </c>
      <c r="C4941">
        <v>5</v>
      </c>
      <c r="D4941">
        <v>4</v>
      </c>
      <c r="E4941">
        <v>1</v>
      </c>
      <c r="F4941">
        <v>5</v>
      </c>
      <c r="G4941">
        <v>8</v>
      </c>
      <c r="H4941">
        <v>3</v>
      </c>
      <c r="I4941">
        <v>4</v>
      </c>
      <c r="J4941" t="s">
        <v>143</v>
      </c>
      <c r="K4941">
        <v>111.5</v>
      </c>
      <c r="L4941">
        <v>26</v>
      </c>
      <c r="M4941">
        <v>2.16</v>
      </c>
      <c r="N4941" t="s">
        <v>143</v>
      </c>
      <c r="O4941">
        <v>31.86</v>
      </c>
      <c r="P4941" t="s">
        <v>21</v>
      </c>
      <c r="Q4941" t="s">
        <v>77</v>
      </c>
      <c r="R4941" t="s">
        <v>74</v>
      </c>
    </row>
    <row r="4942" spans="1:18" x14ac:dyDescent="0.25">
      <c r="A4942">
        <v>1789</v>
      </c>
      <c r="B4942">
        <v>18</v>
      </c>
      <c r="C4942">
        <v>7</v>
      </c>
      <c r="D4942">
        <v>4</v>
      </c>
      <c r="E4942">
        <v>7</v>
      </c>
      <c r="F4942">
        <v>3</v>
      </c>
      <c r="G4942">
        <v>9</v>
      </c>
      <c r="H4942">
        <v>1</v>
      </c>
      <c r="I4942">
        <v>4.7699999999999996</v>
      </c>
      <c r="J4942" t="s">
        <v>143</v>
      </c>
      <c r="K4942">
        <v>86.56</v>
      </c>
      <c r="L4942">
        <v>231</v>
      </c>
      <c r="M4942">
        <v>4.75</v>
      </c>
      <c r="N4942" t="s">
        <v>143</v>
      </c>
      <c r="O4942">
        <v>27.88</v>
      </c>
      <c r="P4942" t="s">
        <v>73</v>
      </c>
      <c r="Q4942" t="s">
        <v>77</v>
      </c>
      <c r="R4942" t="s">
        <v>74</v>
      </c>
    </row>
    <row r="4943" spans="1:18" x14ac:dyDescent="0.25">
      <c r="A4943">
        <v>1907</v>
      </c>
      <c r="B4943">
        <v>15</v>
      </c>
      <c r="C4943">
        <v>3</v>
      </c>
      <c r="D4943">
        <v>6</v>
      </c>
      <c r="E4943">
        <v>1</v>
      </c>
      <c r="F4943">
        <v>4</v>
      </c>
      <c r="G4943">
        <v>4</v>
      </c>
      <c r="H4943">
        <v>2</v>
      </c>
      <c r="I4943">
        <v>4.2300000000000004</v>
      </c>
      <c r="J4943" t="s">
        <v>143</v>
      </c>
      <c r="K4943">
        <v>55.33</v>
      </c>
      <c r="L4943">
        <v>51</v>
      </c>
      <c r="M4943">
        <v>2.2599999999999998</v>
      </c>
      <c r="N4943" t="s">
        <v>143</v>
      </c>
      <c r="O4943">
        <v>49.6</v>
      </c>
      <c r="P4943" t="s">
        <v>22</v>
      </c>
      <c r="Q4943" t="s">
        <v>77</v>
      </c>
      <c r="R4943" t="s">
        <v>74</v>
      </c>
    </row>
    <row r="4944" spans="1:18" x14ac:dyDescent="0.25">
      <c r="A4944">
        <v>2042</v>
      </c>
      <c r="B4944">
        <v>10</v>
      </c>
      <c r="C4944">
        <v>5</v>
      </c>
      <c r="D4944">
        <v>3</v>
      </c>
      <c r="E4944">
        <v>1</v>
      </c>
      <c r="F4944">
        <v>6</v>
      </c>
      <c r="G4944">
        <v>9</v>
      </c>
      <c r="H4944">
        <v>2</v>
      </c>
      <c r="I4944">
        <v>4.58</v>
      </c>
      <c r="J4944" t="s">
        <v>143</v>
      </c>
      <c r="K4944">
        <v>66.16</v>
      </c>
      <c r="L4944">
        <v>47</v>
      </c>
      <c r="M4944">
        <v>3.64</v>
      </c>
      <c r="N4944" t="s">
        <v>143</v>
      </c>
      <c r="O4944">
        <v>30.47</v>
      </c>
      <c r="P4944" t="s">
        <v>57</v>
      </c>
      <c r="Q4944" t="s">
        <v>77</v>
      </c>
      <c r="R4944" t="s">
        <v>74</v>
      </c>
    </row>
    <row r="4945" spans="1:18" x14ac:dyDescent="0.25">
      <c r="A4945">
        <v>2155</v>
      </c>
      <c r="B4945">
        <v>20</v>
      </c>
      <c r="C4945">
        <v>8</v>
      </c>
      <c r="D4945">
        <v>4</v>
      </c>
      <c r="E4945">
        <v>9</v>
      </c>
      <c r="F4945">
        <v>8</v>
      </c>
      <c r="G4945">
        <v>1</v>
      </c>
      <c r="H4945">
        <v>1</v>
      </c>
      <c r="I4945">
        <v>4.6100000000000003</v>
      </c>
      <c r="J4945" t="s">
        <v>143</v>
      </c>
      <c r="K4945">
        <v>69.78</v>
      </c>
      <c r="L4945">
        <v>829</v>
      </c>
      <c r="M4945">
        <v>12.08</v>
      </c>
      <c r="N4945" t="s">
        <v>143</v>
      </c>
      <c r="O4945">
        <v>71.010000000000005</v>
      </c>
      <c r="P4945" t="s">
        <v>39</v>
      </c>
      <c r="Q4945" t="s">
        <v>77</v>
      </c>
      <c r="R4945" t="s">
        <v>74</v>
      </c>
    </row>
    <row r="4946" spans="1:18" x14ac:dyDescent="0.25">
      <c r="A4946">
        <v>2259</v>
      </c>
      <c r="B4946">
        <v>3</v>
      </c>
      <c r="C4946">
        <v>9</v>
      </c>
      <c r="D4946">
        <v>6</v>
      </c>
      <c r="E4946">
        <v>9</v>
      </c>
      <c r="F4946">
        <v>1</v>
      </c>
      <c r="G4946">
        <v>8</v>
      </c>
      <c r="H4946">
        <v>1</v>
      </c>
      <c r="I4946">
        <v>4.16</v>
      </c>
      <c r="J4946" t="s">
        <v>143</v>
      </c>
      <c r="K4946">
        <v>41.59</v>
      </c>
      <c r="L4946">
        <v>1359</v>
      </c>
      <c r="M4946">
        <v>20.47</v>
      </c>
      <c r="N4946" t="s">
        <v>143</v>
      </c>
      <c r="O4946">
        <v>10.029999999999999</v>
      </c>
      <c r="P4946" t="s">
        <v>46</v>
      </c>
      <c r="Q4946" t="s">
        <v>77</v>
      </c>
      <c r="R4946" t="s">
        <v>74</v>
      </c>
    </row>
    <row r="4947" spans="1:18" x14ac:dyDescent="0.25">
      <c r="A4947">
        <v>2292</v>
      </c>
      <c r="B4947">
        <v>7</v>
      </c>
      <c r="C4947">
        <v>3</v>
      </c>
      <c r="D4947">
        <v>4</v>
      </c>
      <c r="E4947">
        <v>7</v>
      </c>
      <c r="F4947">
        <v>8</v>
      </c>
      <c r="G4947">
        <v>9</v>
      </c>
      <c r="H4947">
        <v>3</v>
      </c>
      <c r="I4947">
        <v>4.05</v>
      </c>
      <c r="J4947" t="s">
        <v>143</v>
      </c>
      <c r="K4947">
        <v>115.85</v>
      </c>
      <c r="L4947">
        <v>925</v>
      </c>
      <c r="M4947">
        <v>2.06</v>
      </c>
      <c r="N4947" t="s">
        <v>143</v>
      </c>
      <c r="O4947">
        <v>29.77</v>
      </c>
      <c r="P4947" t="s">
        <v>71</v>
      </c>
      <c r="Q4947" t="s">
        <v>77</v>
      </c>
      <c r="R4947" t="s">
        <v>74</v>
      </c>
    </row>
    <row r="4948" spans="1:18" x14ac:dyDescent="0.25">
      <c r="A4948">
        <v>2330</v>
      </c>
      <c r="B4948">
        <v>3</v>
      </c>
      <c r="C4948">
        <v>10</v>
      </c>
      <c r="D4948">
        <v>10</v>
      </c>
      <c r="E4948">
        <v>6</v>
      </c>
      <c r="F4948">
        <v>7</v>
      </c>
      <c r="G4948">
        <v>7</v>
      </c>
      <c r="H4948">
        <v>2</v>
      </c>
      <c r="I4948">
        <v>4.1500000000000004</v>
      </c>
      <c r="J4948" t="s">
        <v>143</v>
      </c>
      <c r="K4948">
        <v>52.04</v>
      </c>
      <c r="L4948">
        <v>307</v>
      </c>
      <c r="M4948">
        <v>4.75</v>
      </c>
      <c r="N4948" t="s">
        <v>143</v>
      </c>
      <c r="O4948">
        <v>51.29</v>
      </c>
      <c r="P4948" t="s">
        <v>46</v>
      </c>
      <c r="Q4948" t="s">
        <v>77</v>
      </c>
      <c r="R4948" t="s">
        <v>74</v>
      </c>
    </row>
    <row r="4949" spans="1:18" x14ac:dyDescent="0.25">
      <c r="A4949">
        <v>2351</v>
      </c>
      <c r="B4949">
        <v>9</v>
      </c>
      <c r="C4949">
        <v>11</v>
      </c>
      <c r="D4949">
        <v>11</v>
      </c>
      <c r="E4949">
        <v>9</v>
      </c>
      <c r="F4949">
        <v>1</v>
      </c>
      <c r="G4949">
        <v>8</v>
      </c>
      <c r="H4949">
        <v>2</v>
      </c>
      <c r="I4949">
        <v>4.08</v>
      </c>
      <c r="J4949" t="s">
        <v>143</v>
      </c>
      <c r="K4949">
        <v>73.739999999999995</v>
      </c>
      <c r="L4949">
        <v>111</v>
      </c>
      <c r="M4949">
        <v>3.15</v>
      </c>
      <c r="N4949" t="s">
        <v>143</v>
      </c>
      <c r="O4949">
        <v>26.81</v>
      </c>
      <c r="P4949" t="s">
        <v>47</v>
      </c>
      <c r="Q4949" t="s">
        <v>77</v>
      </c>
      <c r="R4949" t="s">
        <v>74</v>
      </c>
    </row>
    <row r="4950" spans="1:18" x14ac:dyDescent="0.25">
      <c r="A4950">
        <v>2364</v>
      </c>
      <c r="B4950">
        <v>13</v>
      </c>
      <c r="C4950">
        <v>1</v>
      </c>
      <c r="D4950">
        <v>6</v>
      </c>
      <c r="E4950">
        <v>6</v>
      </c>
      <c r="F4950">
        <v>5</v>
      </c>
      <c r="G4950">
        <v>5</v>
      </c>
      <c r="H4950">
        <v>1</v>
      </c>
      <c r="I4950">
        <v>4.13</v>
      </c>
      <c r="J4950" t="s">
        <v>143</v>
      </c>
      <c r="K4950">
        <v>40.479999999999997</v>
      </c>
      <c r="L4950">
        <v>553</v>
      </c>
      <c r="M4950">
        <v>4.4000000000000004</v>
      </c>
      <c r="N4950" t="s">
        <v>143</v>
      </c>
      <c r="O4950">
        <v>46.23</v>
      </c>
      <c r="P4950" t="s">
        <v>65</v>
      </c>
      <c r="Q4950" t="s">
        <v>77</v>
      </c>
      <c r="R4950" t="s">
        <v>74</v>
      </c>
    </row>
    <row r="4951" spans="1:18" x14ac:dyDescent="0.25">
      <c r="A4951">
        <v>2366</v>
      </c>
      <c r="B4951">
        <v>17</v>
      </c>
      <c r="C4951">
        <v>3</v>
      </c>
      <c r="D4951">
        <v>7</v>
      </c>
      <c r="E4951">
        <v>8</v>
      </c>
      <c r="F4951">
        <v>1</v>
      </c>
      <c r="G4951">
        <v>3</v>
      </c>
      <c r="H4951">
        <v>2</v>
      </c>
      <c r="I4951">
        <v>4.24</v>
      </c>
      <c r="J4951" t="s">
        <v>143</v>
      </c>
      <c r="K4951">
        <v>86.38</v>
      </c>
      <c r="L4951">
        <v>322</v>
      </c>
      <c r="M4951">
        <v>1.85</v>
      </c>
      <c r="N4951" t="s">
        <v>143</v>
      </c>
      <c r="O4951">
        <v>39.25</v>
      </c>
      <c r="P4951" t="s">
        <v>65</v>
      </c>
      <c r="Q4951" t="s">
        <v>77</v>
      </c>
      <c r="R4951" t="s">
        <v>74</v>
      </c>
    </row>
    <row r="4952" spans="1:18" x14ac:dyDescent="0.25">
      <c r="A4952">
        <v>2430</v>
      </c>
      <c r="B4952">
        <v>16</v>
      </c>
      <c r="C4952">
        <v>5</v>
      </c>
      <c r="D4952">
        <v>10</v>
      </c>
      <c r="E4952">
        <v>2</v>
      </c>
      <c r="F4952">
        <v>6</v>
      </c>
      <c r="G4952">
        <v>3</v>
      </c>
      <c r="H4952">
        <v>1</v>
      </c>
      <c r="I4952">
        <v>4.13</v>
      </c>
      <c r="J4952" t="s">
        <v>143</v>
      </c>
      <c r="K4952">
        <v>48.63</v>
      </c>
      <c r="L4952">
        <v>887</v>
      </c>
      <c r="M4952">
        <v>2.99</v>
      </c>
      <c r="N4952" t="s">
        <v>143</v>
      </c>
      <c r="O4952">
        <v>19.93</v>
      </c>
      <c r="P4952" t="s">
        <v>43</v>
      </c>
      <c r="Q4952" t="s">
        <v>77</v>
      </c>
      <c r="R4952" t="s">
        <v>74</v>
      </c>
    </row>
    <row r="4953" spans="1:18" x14ac:dyDescent="0.25">
      <c r="A4953">
        <v>2479</v>
      </c>
      <c r="B4953">
        <v>17</v>
      </c>
      <c r="C4953">
        <v>11</v>
      </c>
      <c r="D4953">
        <v>2</v>
      </c>
      <c r="E4953">
        <v>2</v>
      </c>
      <c r="F4953">
        <v>7</v>
      </c>
      <c r="G4953">
        <v>5</v>
      </c>
      <c r="H4953">
        <v>3</v>
      </c>
      <c r="I4953">
        <v>4.6100000000000003</v>
      </c>
      <c r="J4953" t="s">
        <v>143</v>
      </c>
      <c r="K4953">
        <v>130.22</v>
      </c>
      <c r="L4953">
        <v>1435</v>
      </c>
      <c r="M4953">
        <v>1.79</v>
      </c>
      <c r="N4953" t="s">
        <v>143</v>
      </c>
      <c r="O4953">
        <v>30.66</v>
      </c>
      <c r="P4953" t="s">
        <v>32</v>
      </c>
      <c r="Q4953" t="s">
        <v>77</v>
      </c>
      <c r="R4953" t="s">
        <v>74</v>
      </c>
    </row>
    <row r="4954" spans="1:18" x14ac:dyDescent="0.25">
      <c r="A4954">
        <v>2487</v>
      </c>
      <c r="B4954">
        <v>2</v>
      </c>
      <c r="C4954">
        <v>12</v>
      </c>
      <c r="D4954">
        <v>2</v>
      </c>
      <c r="E4954">
        <v>1</v>
      </c>
      <c r="F4954">
        <v>4</v>
      </c>
      <c r="G4954">
        <v>9</v>
      </c>
      <c r="H4954">
        <v>2</v>
      </c>
      <c r="I4954">
        <v>4.71</v>
      </c>
      <c r="J4954" t="s">
        <v>143</v>
      </c>
      <c r="K4954">
        <v>65.040000000000006</v>
      </c>
      <c r="L4954">
        <v>40</v>
      </c>
      <c r="M4954">
        <v>4.72</v>
      </c>
      <c r="N4954" t="s">
        <v>143</v>
      </c>
      <c r="O4954">
        <v>30.45</v>
      </c>
      <c r="P4954" t="s">
        <v>29</v>
      </c>
      <c r="Q4954" t="s">
        <v>77</v>
      </c>
      <c r="R4954" t="s">
        <v>74</v>
      </c>
    </row>
    <row r="4955" spans="1:18" x14ac:dyDescent="0.25">
      <c r="A4955">
        <v>2553</v>
      </c>
      <c r="B4955">
        <v>14</v>
      </c>
      <c r="C4955">
        <v>5</v>
      </c>
      <c r="D4955">
        <v>9</v>
      </c>
      <c r="E4955">
        <v>8</v>
      </c>
      <c r="F4955">
        <v>3</v>
      </c>
      <c r="G4955">
        <v>5</v>
      </c>
      <c r="H4955">
        <v>1</v>
      </c>
      <c r="I4955">
        <v>4.54</v>
      </c>
      <c r="J4955" t="s">
        <v>143</v>
      </c>
      <c r="K4955">
        <v>57.38</v>
      </c>
      <c r="L4955">
        <v>146</v>
      </c>
      <c r="M4955">
        <v>3.9</v>
      </c>
      <c r="N4955" t="s">
        <v>143</v>
      </c>
      <c r="O4955">
        <v>43.15</v>
      </c>
      <c r="P4955" t="s">
        <v>73</v>
      </c>
      <c r="Q4955" t="s">
        <v>77</v>
      </c>
      <c r="R4955" t="s">
        <v>74</v>
      </c>
    </row>
    <row r="4956" spans="1:18" x14ac:dyDescent="0.25">
      <c r="A4956">
        <v>2571</v>
      </c>
      <c r="B4956">
        <v>7</v>
      </c>
      <c r="C4956">
        <v>6</v>
      </c>
      <c r="D4956">
        <v>4</v>
      </c>
      <c r="E4956">
        <v>9</v>
      </c>
      <c r="F4956">
        <v>9</v>
      </c>
      <c r="G4956">
        <v>4</v>
      </c>
      <c r="H4956">
        <v>3</v>
      </c>
      <c r="I4956">
        <v>4.57</v>
      </c>
      <c r="J4956" t="s">
        <v>143</v>
      </c>
      <c r="K4956">
        <v>84.36</v>
      </c>
      <c r="L4956">
        <v>114</v>
      </c>
      <c r="M4956">
        <v>2.39</v>
      </c>
      <c r="N4956" t="s">
        <v>143</v>
      </c>
      <c r="O4956">
        <v>23.17</v>
      </c>
      <c r="P4956" t="s">
        <v>71</v>
      </c>
      <c r="Q4956" t="s">
        <v>77</v>
      </c>
      <c r="R4956" t="s">
        <v>74</v>
      </c>
    </row>
    <row r="4957" spans="1:18" x14ac:dyDescent="0.25">
      <c r="A4957">
        <v>2608</v>
      </c>
      <c r="B4957">
        <v>5</v>
      </c>
      <c r="C4957">
        <v>3</v>
      </c>
      <c r="D4957">
        <v>11</v>
      </c>
      <c r="E4957">
        <v>7</v>
      </c>
      <c r="F4957">
        <v>5</v>
      </c>
      <c r="G4957">
        <v>5</v>
      </c>
      <c r="H4957">
        <v>2</v>
      </c>
      <c r="I4957">
        <v>4.2699999999999996</v>
      </c>
      <c r="J4957" t="s">
        <v>143</v>
      </c>
      <c r="K4957">
        <v>102.69</v>
      </c>
      <c r="L4957">
        <v>150</v>
      </c>
      <c r="M4957">
        <v>7.23</v>
      </c>
      <c r="N4957" t="s">
        <v>143</v>
      </c>
      <c r="O4957">
        <v>57.78</v>
      </c>
      <c r="P4957" t="s">
        <v>24</v>
      </c>
      <c r="Q4957" t="s">
        <v>77</v>
      </c>
      <c r="R4957" t="s">
        <v>74</v>
      </c>
    </row>
    <row r="4958" spans="1:18" x14ac:dyDescent="0.25">
      <c r="A4958">
        <v>2620</v>
      </c>
      <c r="B4958">
        <v>4</v>
      </c>
      <c r="C4958">
        <v>8</v>
      </c>
      <c r="D4958">
        <v>2</v>
      </c>
      <c r="E4958">
        <v>7</v>
      </c>
      <c r="F4958">
        <v>4</v>
      </c>
      <c r="G4958">
        <v>2</v>
      </c>
      <c r="H4958">
        <v>3</v>
      </c>
      <c r="I4958">
        <v>4.07</v>
      </c>
      <c r="J4958" t="s">
        <v>143</v>
      </c>
      <c r="K4958">
        <v>80.430000000000007</v>
      </c>
      <c r="L4958">
        <v>150</v>
      </c>
      <c r="M4958">
        <v>4.37</v>
      </c>
      <c r="N4958" t="s">
        <v>143</v>
      </c>
      <c r="O4958">
        <v>36.29</v>
      </c>
      <c r="P4958" t="s">
        <v>72</v>
      </c>
      <c r="Q4958" t="s">
        <v>77</v>
      </c>
      <c r="R4958" t="s">
        <v>74</v>
      </c>
    </row>
    <row r="4959" spans="1:18" x14ac:dyDescent="0.25">
      <c r="A4959">
        <v>2677</v>
      </c>
      <c r="B4959">
        <v>20</v>
      </c>
      <c r="C4959">
        <v>3</v>
      </c>
      <c r="D4959">
        <v>8</v>
      </c>
      <c r="E4959">
        <v>7</v>
      </c>
      <c r="F4959">
        <v>8</v>
      </c>
      <c r="G4959">
        <v>2</v>
      </c>
      <c r="H4959">
        <v>3</v>
      </c>
      <c r="I4959">
        <v>4.24</v>
      </c>
      <c r="J4959" t="s">
        <v>143</v>
      </c>
      <c r="K4959">
        <v>54.82</v>
      </c>
      <c r="L4959">
        <v>607</v>
      </c>
      <c r="M4959">
        <v>8.91</v>
      </c>
      <c r="N4959" t="s">
        <v>143</v>
      </c>
      <c r="O4959">
        <v>13.71</v>
      </c>
      <c r="P4959" t="s">
        <v>37</v>
      </c>
      <c r="Q4959" t="s">
        <v>77</v>
      </c>
      <c r="R4959" t="s">
        <v>74</v>
      </c>
    </row>
    <row r="4960" spans="1:18" x14ac:dyDescent="0.25">
      <c r="A4960">
        <v>2779</v>
      </c>
      <c r="B4960">
        <v>1</v>
      </c>
      <c r="C4960">
        <v>1</v>
      </c>
      <c r="D4960">
        <v>9</v>
      </c>
      <c r="E4960">
        <v>3</v>
      </c>
      <c r="F4960">
        <v>2</v>
      </c>
      <c r="G4960">
        <v>9</v>
      </c>
      <c r="H4960">
        <v>2</v>
      </c>
      <c r="I4960">
        <v>4.1399999999999997</v>
      </c>
      <c r="J4960" t="s">
        <v>143</v>
      </c>
      <c r="K4960">
        <v>43.26</v>
      </c>
      <c r="L4960">
        <v>296</v>
      </c>
      <c r="M4960">
        <v>3.67</v>
      </c>
      <c r="N4960" t="s">
        <v>143</v>
      </c>
      <c r="O4960">
        <v>43.36</v>
      </c>
      <c r="P4960" t="s">
        <v>60</v>
      </c>
      <c r="Q4960" t="s">
        <v>77</v>
      </c>
      <c r="R4960" t="s">
        <v>74</v>
      </c>
    </row>
    <row r="4961" spans="1:18" x14ac:dyDescent="0.25">
      <c r="A4961">
        <v>2780</v>
      </c>
      <c r="B4961">
        <v>17</v>
      </c>
      <c r="C4961">
        <v>3</v>
      </c>
      <c r="D4961">
        <v>3</v>
      </c>
      <c r="E4961">
        <v>2</v>
      </c>
      <c r="F4961">
        <v>7</v>
      </c>
      <c r="G4961">
        <v>7</v>
      </c>
      <c r="H4961">
        <v>1</v>
      </c>
      <c r="I4961">
        <v>4.01</v>
      </c>
      <c r="J4961" t="s">
        <v>143</v>
      </c>
      <c r="K4961">
        <v>55.88</v>
      </c>
      <c r="L4961">
        <v>74</v>
      </c>
      <c r="M4961">
        <v>4.12</v>
      </c>
      <c r="N4961" t="s">
        <v>143</v>
      </c>
      <c r="O4961">
        <v>19.079999999999998</v>
      </c>
      <c r="P4961" t="s">
        <v>61</v>
      </c>
      <c r="Q4961" t="s">
        <v>77</v>
      </c>
      <c r="R4961" t="s">
        <v>74</v>
      </c>
    </row>
    <row r="4962" spans="1:18" x14ac:dyDescent="0.25">
      <c r="A4962">
        <v>2921</v>
      </c>
      <c r="B4962">
        <v>14</v>
      </c>
      <c r="C4962">
        <v>10</v>
      </c>
      <c r="D4962">
        <v>1</v>
      </c>
      <c r="E4962">
        <v>1</v>
      </c>
      <c r="F4962">
        <v>3</v>
      </c>
      <c r="G4962">
        <v>4</v>
      </c>
      <c r="H4962">
        <v>3</v>
      </c>
      <c r="I4962">
        <v>4.7</v>
      </c>
      <c r="J4962" t="s">
        <v>143</v>
      </c>
      <c r="K4962">
        <v>92.56</v>
      </c>
      <c r="L4962">
        <v>418</v>
      </c>
      <c r="M4962">
        <v>5.56</v>
      </c>
      <c r="N4962" t="s">
        <v>143</v>
      </c>
      <c r="O4962">
        <v>10</v>
      </c>
      <c r="P4962" t="s">
        <v>72</v>
      </c>
      <c r="Q4962" t="s">
        <v>77</v>
      </c>
      <c r="R4962" t="s">
        <v>74</v>
      </c>
    </row>
    <row r="4963" spans="1:18" x14ac:dyDescent="0.25">
      <c r="A4963">
        <v>2933</v>
      </c>
      <c r="B4963">
        <v>15</v>
      </c>
      <c r="C4963">
        <v>3</v>
      </c>
      <c r="D4963">
        <v>1</v>
      </c>
      <c r="E4963">
        <v>4</v>
      </c>
      <c r="F4963">
        <v>2</v>
      </c>
      <c r="G4963">
        <v>1</v>
      </c>
      <c r="H4963">
        <v>2</v>
      </c>
      <c r="I4963">
        <v>4.0599999999999996</v>
      </c>
      <c r="J4963" t="s">
        <v>143</v>
      </c>
      <c r="K4963">
        <v>56.91</v>
      </c>
      <c r="L4963">
        <v>240</v>
      </c>
      <c r="M4963">
        <v>1.82</v>
      </c>
      <c r="N4963" t="s">
        <v>143</v>
      </c>
      <c r="O4963">
        <v>48.02</v>
      </c>
      <c r="P4963" t="s">
        <v>25</v>
      </c>
      <c r="Q4963" t="s">
        <v>77</v>
      </c>
      <c r="R4963" t="s">
        <v>74</v>
      </c>
    </row>
    <row r="4964" spans="1:18" x14ac:dyDescent="0.25">
      <c r="A4964">
        <v>2980</v>
      </c>
      <c r="B4964">
        <v>11</v>
      </c>
      <c r="C4964">
        <v>11</v>
      </c>
      <c r="D4964">
        <v>8</v>
      </c>
      <c r="E4964">
        <v>5</v>
      </c>
      <c r="F4964">
        <v>5</v>
      </c>
      <c r="G4964">
        <v>4</v>
      </c>
      <c r="H4964">
        <v>1</v>
      </c>
      <c r="I4964">
        <v>4.03</v>
      </c>
      <c r="J4964" t="s">
        <v>143</v>
      </c>
      <c r="K4964">
        <v>35.270000000000003</v>
      </c>
      <c r="L4964">
        <v>157</v>
      </c>
      <c r="M4964">
        <v>3.57</v>
      </c>
      <c r="N4964" t="s">
        <v>143</v>
      </c>
      <c r="O4964">
        <v>22.21</v>
      </c>
      <c r="P4964" t="s">
        <v>23</v>
      </c>
      <c r="Q4964" t="s">
        <v>77</v>
      </c>
      <c r="R4964" t="s">
        <v>74</v>
      </c>
    </row>
    <row r="4965" spans="1:18" x14ac:dyDescent="0.25">
      <c r="A4965">
        <v>3128</v>
      </c>
      <c r="B4965">
        <v>5</v>
      </c>
      <c r="C4965">
        <v>8</v>
      </c>
      <c r="D4965">
        <v>11</v>
      </c>
      <c r="E4965">
        <v>5</v>
      </c>
      <c r="F4965">
        <v>8</v>
      </c>
      <c r="G4965">
        <v>3</v>
      </c>
      <c r="H4965">
        <v>3</v>
      </c>
      <c r="I4965">
        <v>4.1500000000000004</v>
      </c>
      <c r="J4965" t="s">
        <v>143</v>
      </c>
      <c r="K4965">
        <v>123.46</v>
      </c>
      <c r="L4965">
        <v>210</v>
      </c>
      <c r="M4965">
        <v>1.82</v>
      </c>
      <c r="N4965" t="s">
        <v>143</v>
      </c>
      <c r="O4965">
        <v>19</v>
      </c>
      <c r="P4965" t="s">
        <v>28</v>
      </c>
      <c r="Q4965" t="s">
        <v>77</v>
      </c>
      <c r="R4965" t="s">
        <v>74</v>
      </c>
    </row>
    <row r="4966" spans="1:18" x14ac:dyDescent="0.25">
      <c r="A4966">
        <v>3150</v>
      </c>
      <c r="B4966">
        <v>16</v>
      </c>
      <c r="C4966">
        <v>7</v>
      </c>
      <c r="D4966">
        <v>1</v>
      </c>
      <c r="E4966">
        <v>9</v>
      </c>
      <c r="F4966">
        <v>2</v>
      </c>
      <c r="G4966">
        <v>1</v>
      </c>
      <c r="H4966">
        <v>1</v>
      </c>
      <c r="I4966">
        <v>4.34</v>
      </c>
      <c r="J4966" t="s">
        <v>143</v>
      </c>
      <c r="K4966">
        <v>68.75</v>
      </c>
      <c r="L4966">
        <v>966</v>
      </c>
      <c r="M4966">
        <v>9.23</v>
      </c>
      <c r="N4966" t="s">
        <v>143</v>
      </c>
      <c r="O4966">
        <v>30.01</v>
      </c>
      <c r="P4966" t="s">
        <v>25</v>
      </c>
      <c r="Q4966" t="s">
        <v>77</v>
      </c>
      <c r="R4966" t="s">
        <v>74</v>
      </c>
    </row>
    <row r="4967" spans="1:18" x14ac:dyDescent="0.25">
      <c r="A4967">
        <v>3250</v>
      </c>
      <c r="B4967">
        <v>18</v>
      </c>
      <c r="C4967">
        <v>10</v>
      </c>
      <c r="D4967">
        <v>6</v>
      </c>
      <c r="E4967">
        <v>6</v>
      </c>
      <c r="F4967">
        <v>6</v>
      </c>
      <c r="G4967">
        <v>6</v>
      </c>
      <c r="H4967">
        <v>2</v>
      </c>
      <c r="I4967">
        <v>4.2699999999999996</v>
      </c>
      <c r="J4967" t="s">
        <v>143</v>
      </c>
      <c r="K4967">
        <v>76.17</v>
      </c>
      <c r="L4967">
        <v>118</v>
      </c>
      <c r="M4967">
        <v>5.82</v>
      </c>
      <c r="N4967" t="s">
        <v>143</v>
      </c>
      <c r="O4967">
        <v>53.4</v>
      </c>
      <c r="P4967" t="s">
        <v>43</v>
      </c>
      <c r="Q4967" t="s">
        <v>77</v>
      </c>
      <c r="R4967" t="s">
        <v>74</v>
      </c>
    </row>
    <row r="4968" spans="1:18" x14ac:dyDescent="0.25">
      <c r="A4968">
        <v>3291</v>
      </c>
      <c r="B4968">
        <v>3</v>
      </c>
      <c r="C4968">
        <v>5</v>
      </c>
      <c r="D4968">
        <v>3</v>
      </c>
      <c r="E4968">
        <v>1</v>
      </c>
      <c r="F4968">
        <v>8</v>
      </c>
      <c r="G4968">
        <v>3</v>
      </c>
      <c r="H4968">
        <v>2</v>
      </c>
      <c r="I4968">
        <v>4.1900000000000004</v>
      </c>
      <c r="J4968" t="s">
        <v>143</v>
      </c>
      <c r="K4968">
        <v>111.52</v>
      </c>
      <c r="L4968">
        <v>394</v>
      </c>
      <c r="M4968">
        <v>2.1</v>
      </c>
      <c r="N4968" t="s">
        <v>143</v>
      </c>
      <c r="O4968">
        <v>34.07</v>
      </c>
      <c r="P4968" t="s">
        <v>63</v>
      </c>
      <c r="Q4968" t="s">
        <v>77</v>
      </c>
      <c r="R4968" t="s">
        <v>74</v>
      </c>
    </row>
    <row r="4969" spans="1:18" x14ac:dyDescent="0.25">
      <c r="A4969">
        <v>3330</v>
      </c>
      <c r="B4969">
        <v>18</v>
      </c>
      <c r="C4969">
        <v>6</v>
      </c>
      <c r="D4969">
        <v>4</v>
      </c>
      <c r="E4969">
        <v>2</v>
      </c>
      <c r="F4969">
        <v>5</v>
      </c>
      <c r="G4969">
        <v>6</v>
      </c>
      <c r="H4969">
        <v>1</v>
      </c>
      <c r="I4969">
        <v>4.3</v>
      </c>
      <c r="J4969" t="s">
        <v>143</v>
      </c>
      <c r="K4969">
        <v>61.49</v>
      </c>
      <c r="L4969">
        <v>168</v>
      </c>
      <c r="M4969">
        <v>5.56</v>
      </c>
      <c r="N4969" t="s">
        <v>143</v>
      </c>
      <c r="O4969">
        <v>40.96</v>
      </c>
      <c r="P4969" t="s">
        <v>73</v>
      </c>
      <c r="Q4969" t="s">
        <v>77</v>
      </c>
      <c r="R4969" t="s">
        <v>74</v>
      </c>
    </row>
    <row r="4970" spans="1:18" x14ac:dyDescent="0.25">
      <c r="A4970">
        <v>3433</v>
      </c>
      <c r="B4970">
        <v>16</v>
      </c>
      <c r="C4970">
        <v>12</v>
      </c>
      <c r="D4970">
        <v>6</v>
      </c>
      <c r="E4970">
        <v>2</v>
      </c>
      <c r="F4970">
        <v>1</v>
      </c>
      <c r="G4970">
        <v>3</v>
      </c>
      <c r="H4970">
        <v>3</v>
      </c>
      <c r="I4970">
        <v>4.63</v>
      </c>
      <c r="J4970" t="s">
        <v>143</v>
      </c>
      <c r="K4970">
        <v>102.48</v>
      </c>
      <c r="L4970">
        <v>365</v>
      </c>
      <c r="M4970">
        <v>1.67</v>
      </c>
      <c r="N4970" t="s">
        <v>143</v>
      </c>
      <c r="O4970">
        <v>33.11</v>
      </c>
      <c r="P4970" t="s">
        <v>43</v>
      </c>
      <c r="Q4970" t="s">
        <v>77</v>
      </c>
      <c r="R4970" t="s">
        <v>74</v>
      </c>
    </row>
    <row r="4971" spans="1:18" x14ac:dyDescent="0.25">
      <c r="A4971">
        <v>3460</v>
      </c>
      <c r="B4971">
        <v>16</v>
      </c>
      <c r="C4971">
        <v>12</v>
      </c>
      <c r="D4971">
        <v>7</v>
      </c>
      <c r="E4971">
        <v>3</v>
      </c>
      <c r="F4971">
        <v>9</v>
      </c>
      <c r="G4971">
        <v>8</v>
      </c>
      <c r="H4971">
        <v>2</v>
      </c>
      <c r="I4971">
        <v>4.18</v>
      </c>
      <c r="J4971" t="s">
        <v>143</v>
      </c>
      <c r="K4971">
        <v>95</v>
      </c>
      <c r="L4971">
        <v>165</v>
      </c>
      <c r="M4971">
        <v>1.43</v>
      </c>
      <c r="N4971" t="s">
        <v>143</v>
      </c>
      <c r="O4971">
        <v>60.01</v>
      </c>
      <c r="P4971" t="s">
        <v>53</v>
      </c>
      <c r="Q4971" t="s">
        <v>77</v>
      </c>
      <c r="R4971" t="s">
        <v>74</v>
      </c>
    </row>
    <row r="4972" spans="1:18" x14ac:dyDescent="0.25">
      <c r="A4972">
        <v>3563</v>
      </c>
      <c r="B4972">
        <v>4</v>
      </c>
      <c r="C4972">
        <v>10</v>
      </c>
      <c r="D4972">
        <v>1</v>
      </c>
      <c r="E4972">
        <v>3</v>
      </c>
      <c r="F4972">
        <v>2</v>
      </c>
      <c r="G4972">
        <v>7</v>
      </c>
      <c r="H4972">
        <v>1</v>
      </c>
      <c r="I4972">
        <v>4.2699999999999996</v>
      </c>
      <c r="J4972" t="s">
        <v>143</v>
      </c>
      <c r="K4972">
        <v>49.25</v>
      </c>
      <c r="L4972">
        <v>196</v>
      </c>
      <c r="M4972">
        <v>6.02</v>
      </c>
      <c r="N4972" t="s">
        <v>143</v>
      </c>
      <c r="O4972">
        <v>45.09</v>
      </c>
      <c r="P4972" t="s">
        <v>54</v>
      </c>
      <c r="Q4972" t="s">
        <v>77</v>
      </c>
      <c r="R4972" t="s">
        <v>74</v>
      </c>
    </row>
    <row r="4973" spans="1:18" x14ac:dyDescent="0.25">
      <c r="A4973">
        <v>3584</v>
      </c>
      <c r="B4973">
        <v>13</v>
      </c>
      <c r="C4973">
        <v>11</v>
      </c>
      <c r="D4973">
        <v>3</v>
      </c>
      <c r="E4973">
        <v>8</v>
      </c>
      <c r="F4973">
        <v>5</v>
      </c>
      <c r="G4973">
        <v>1</v>
      </c>
      <c r="H4973">
        <v>3</v>
      </c>
      <c r="I4973">
        <v>4.32</v>
      </c>
      <c r="J4973" t="s">
        <v>143</v>
      </c>
      <c r="K4973">
        <v>113.74</v>
      </c>
      <c r="L4973">
        <v>394</v>
      </c>
      <c r="M4973">
        <v>4.0999999999999996</v>
      </c>
      <c r="N4973" t="s">
        <v>143</v>
      </c>
      <c r="O4973">
        <v>50.94</v>
      </c>
      <c r="P4973" t="s">
        <v>50</v>
      </c>
      <c r="Q4973" t="s">
        <v>77</v>
      </c>
      <c r="R4973" t="s">
        <v>74</v>
      </c>
    </row>
    <row r="4974" spans="1:18" x14ac:dyDescent="0.25">
      <c r="A4974">
        <v>3603</v>
      </c>
      <c r="B4974">
        <v>19</v>
      </c>
      <c r="C4974">
        <v>6</v>
      </c>
      <c r="D4974">
        <v>10</v>
      </c>
      <c r="E4974">
        <v>2</v>
      </c>
      <c r="F4974">
        <v>8</v>
      </c>
      <c r="G4974">
        <v>4</v>
      </c>
      <c r="H4974">
        <v>1</v>
      </c>
      <c r="I4974">
        <v>4.3099999999999996</v>
      </c>
      <c r="J4974" t="s">
        <v>143</v>
      </c>
      <c r="K4974">
        <v>79.91</v>
      </c>
      <c r="L4974">
        <v>2301</v>
      </c>
      <c r="M4974">
        <v>2.36</v>
      </c>
      <c r="N4974" t="s">
        <v>143</v>
      </c>
      <c r="O4974">
        <v>35.270000000000003</v>
      </c>
      <c r="P4974" t="s">
        <v>52</v>
      </c>
      <c r="Q4974" t="s">
        <v>77</v>
      </c>
      <c r="R4974" t="s">
        <v>74</v>
      </c>
    </row>
    <row r="4975" spans="1:18" x14ac:dyDescent="0.25">
      <c r="A4975">
        <v>3759</v>
      </c>
      <c r="B4975">
        <v>1</v>
      </c>
      <c r="C4975">
        <v>8</v>
      </c>
      <c r="D4975">
        <v>5</v>
      </c>
      <c r="E4975">
        <v>2</v>
      </c>
      <c r="F4975">
        <v>5</v>
      </c>
      <c r="G4975">
        <v>9</v>
      </c>
      <c r="H4975">
        <v>3</v>
      </c>
      <c r="I4975">
        <v>4.3899999999999997</v>
      </c>
      <c r="J4975" t="s">
        <v>143</v>
      </c>
      <c r="K4975">
        <v>70.69</v>
      </c>
      <c r="L4975">
        <v>1943</v>
      </c>
      <c r="M4975">
        <v>9.1300000000000008</v>
      </c>
      <c r="N4975" t="s">
        <v>143</v>
      </c>
      <c r="O4975">
        <v>53.41</v>
      </c>
      <c r="P4975" t="s">
        <v>40</v>
      </c>
      <c r="Q4975" t="s">
        <v>77</v>
      </c>
      <c r="R4975" t="s">
        <v>74</v>
      </c>
    </row>
    <row r="4976" spans="1:18" x14ac:dyDescent="0.25">
      <c r="A4976">
        <v>3807</v>
      </c>
      <c r="B4976">
        <v>14</v>
      </c>
      <c r="C4976">
        <v>5</v>
      </c>
      <c r="D4976">
        <v>3</v>
      </c>
      <c r="E4976">
        <v>4</v>
      </c>
      <c r="F4976">
        <v>8</v>
      </c>
      <c r="G4976">
        <v>7</v>
      </c>
      <c r="H4976">
        <v>2</v>
      </c>
      <c r="I4976">
        <v>5</v>
      </c>
      <c r="J4976" t="s">
        <v>143</v>
      </c>
      <c r="K4976">
        <v>165.89</v>
      </c>
      <c r="L4976">
        <v>119</v>
      </c>
      <c r="M4976">
        <v>0.41</v>
      </c>
      <c r="N4976" t="s">
        <v>143</v>
      </c>
      <c r="O4976">
        <v>53.93</v>
      </c>
      <c r="P4976" t="s">
        <v>55</v>
      </c>
      <c r="Q4976" t="s">
        <v>77</v>
      </c>
      <c r="R4976" t="s">
        <v>74</v>
      </c>
    </row>
    <row r="4977" spans="1:18" x14ac:dyDescent="0.25">
      <c r="A4977">
        <v>3839</v>
      </c>
      <c r="B4977">
        <v>19</v>
      </c>
      <c r="C4977">
        <v>3</v>
      </c>
      <c r="D4977">
        <v>7</v>
      </c>
      <c r="E4977">
        <v>7</v>
      </c>
      <c r="F4977">
        <v>8</v>
      </c>
      <c r="G4977">
        <v>1</v>
      </c>
      <c r="H4977">
        <v>3</v>
      </c>
      <c r="I4977">
        <v>4.21</v>
      </c>
      <c r="J4977" t="s">
        <v>143</v>
      </c>
      <c r="K4977">
        <v>97.96</v>
      </c>
      <c r="L4977">
        <v>186</v>
      </c>
      <c r="M4977">
        <v>5.6</v>
      </c>
      <c r="N4977" t="s">
        <v>143</v>
      </c>
      <c r="O4977">
        <v>22.56</v>
      </c>
      <c r="P4977" t="s">
        <v>30</v>
      </c>
      <c r="Q4977" t="s">
        <v>77</v>
      </c>
      <c r="R4977" t="s">
        <v>74</v>
      </c>
    </row>
    <row r="4978" spans="1:18" x14ac:dyDescent="0.25">
      <c r="A4978">
        <v>3899</v>
      </c>
      <c r="B4978">
        <v>10</v>
      </c>
      <c r="C4978">
        <v>5</v>
      </c>
      <c r="D4978">
        <v>1</v>
      </c>
      <c r="E4978">
        <v>4</v>
      </c>
      <c r="F4978">
        <v>5</v>
      </c>
      <c r="G4978">
        <v>5</v>
      </c>
      <c r="H4978">
        <v>1</v>
      </c>
      <c r="I4978">
        <v>5</v>
      </c>
      <c r="J4978" t="s">
        <v>143</v>
      </c>
      <c r="K4978">
        <v>81.11</v>
      </c>
      <c r="L4978">
        <v>274</v>
      </c>
      <c r="M4978">
        <v>3.83</v>
      </c>
      <c r="N4978" t="s">
        <v>143</v>
      </c>
      <c r="O4978">
        <v>30.31</v>
      </c>
      <c r="P4978" t="s">
        <v>35</v>
      </c>
      <c r="Q4978" t="s">
        <v>77</v>
      </c>
      <c r="R4978" t="s">
        <v>74</v>
      </c>
    </row>
    <row r="4979" spans="1:18" x14ac:dyDescent="0.25">
      <c r="A4979">
        <v>4080</v>
      </c>
      <c r="B4979">
        <v>11</v>
      </c>
      <c r="C4979">
        <v>2</v>
      </c>
      <c r="D4979">
        <v>5</v>
      </c>
      <c r="E4979">
        <v>1</v>
      </c>
      <c r="F4979">
        <v>8</v>
      </c>
      <c r="G4979">
        <v>9</v>
      </c>
      <c r="H4979">
        <v>1</v>
      </c>
      <c r="I4979">
        <v>4.58</v>
      </c>
      <c r="J4979" t="s">
        <v>143</v>
      </c>
      <c r="K4979">
        <v>151.78</v>
      </c>
      <c r="L4979">
        <v>641</v>
      </c>
      <c r="M4979">
        <v>13.84</v>
      </c>
      <c r="N4979" t="s">
        <v>143</v>
      </c>
      <c r="O4979">
        <v>51.61</v>
      </c>
      <c r="P4979" t="s">
        <v>36</v>
      </c>
      <c r="Q4979" t="s">
        <v>77</v>
      </c>
      <c r="R4979" t="s">
        <v>74</v>
      </c>
    </row>
    <row r="4980" spans="1:18" x14ac:dyDescent="0.25">
      <c r="A4980">
        <v>4131</v>
      </c>
      <c r="B4980">
        <v>4</v>
      </c>
      <c r="C4980">
        <v>10</v>
      </c>
      <c r="D4980">
        <v>11</v>
      </c>
      <c r="E4980">
        <v>6</v>
      </c>
      <c r="F4980">
        <v>1</v>
      </c>
      <c r="G4980">
        <v>6</v>
      </c>
      <c r="H4980">
        <v>1</v>
      </c>
      <c r="I4980">
        <v>4.8</v>
      </c>
      <c r="J4980" t="s">
        <v>143</v>
      </c>
      <c r="K4980">
        <v>64.900000000000006</v>
      </c>
      <c r="L4980">
        <v>230</v>
      </c>
      <c r="M4980">
        <v>4.28</v>
      </c>
      <c r="N4980" t="s">
        <v>143</v>
      </c>
      <c r="O4980">
        <v>44.22</v>
      </c>
      <c r="P4980" t="s">
        <v>53</v>
      </c>
      <c r="Q4980" t="s">
        <v>77</v>
      </c>
      <c r="R4980" t="s">
        <v>74</v>
      </c>
    </row>
    <row r="4981" spans="1:18" x14ac:dyDescent="0.25">
      <c r="A4981">
        <v>4146</v>
      </c>
      <c r="B4981">
        <v>15</v>
      </c>
      <c r="C4981">
        <v>9</v>
      </c>
      <c r="D4981">
        <v>3</v>
      </c>
      <c r="E4981">
        <v>5</v>
      </c>
      <c r="F4981">
        <v>5</v>
      </c>
      <c r="G4981">
        <v>5</v>
      </c>
      <c r="H4981">
        <v>1</v>
      </c>
      <c r="I4981">
        <v>4.3899999999999997</v>
      </c>
      <c r="J4981" t="s">
        <v>143</v>
      </c>
      <c r="K4981">
        <v>49.15</v>
      </c>
      <c r="L4981">
        <v>1069</v>
      </c>
      <c r="M4981">
        <v>23.49</v>
      </c>
      <c r="N4981" t="s">
        <v>143</v>
      </c>
      <c r="O4981">
        <v>57.9</v>
      </c>
      <c r="P4981" t="s">
        <v>27</v>
      </c>
      <c r="Q4981" t="s">
        <v>77</v>
      </c>
      <c r="R4981" t="s">
        <v>74</v>
      </c>
    </row>
    <row r="4982" spans="1:18" x14ac:dyDescent="0.25">
      <c r="A4982">
        <v>4244</v>
      </c>
      <c r="B4982">
        <v>8</v>
      </c>
      <c r="C4982">
        <v>12</v>
      </c>
      <c r="D4982">
        <v>8</v>
      </c>
      <c r="E4982">
        <v>3</v>
      </c>
      <c r="F4982">
        <v>8</v>
      </c>
      <c r="G4982">
        <v>8</v>
      </c>
      <c r="H4982">
        <v>3</v>
      </c>
      <c r="I4982">
        <v>4.32</v>
      </c>
      <c r="J4982" t="s">
        <v>143</v>
      </c>
      <c r="K4982">
        <v>66.400000000000006</v>
      </c>
      <c r="L4982">
        <v>446</v>
      </c>
      <c r="M4982">
        <v>1.58</v>
      </c>
      <c r="N4982" t="s">
        <v>143</v>
      </c>
      <c r="O4982">
        <v>40.119999999999997</v>
      </c>
      <c r="P4982" t="s">
        <v>70</v>
      </c>
      <c r="Q4982" t="s">
        <v>77</v>
      </c>
      <c r="R4982" t="s">
        <v>74</v>
      </c>
    </row>
    <row r="4983" spans="1:18" x14ac:dyDescent="0.25">
      <c r="A4983">
        <v>4290</v>
      </c>
      <c r="B4983">
        <v>9</v>
      </c>
      <c r="C4983">
        <v>7</v>
      </c>
      <c r="D4983">
        <v>1</v>
      </c>
      <c r="E4983">
        <v>4</v>
      </c>
      <c r="F4983">
        <v>7</v>
      </c>
      <c r="G4983">
        <v>9</v>
      </c>
      <c r="H4983">
        <v>1</v>
      </c>
      <c r="I4983">
        <v>4.0599999999999996</v>
      </c>
      <c r="J4983" t="s">
        <v>143</v>
      </c>
      <c r="K4983">
        <v>72.34</v>
      </c>
      <c r="L4983">
        <v>275</v>
      </c>
      <c r="M4983">
        <v>5.24</v>
      </c>
      <c r="N4983" t="s">
        <v>143</v>
      </c>
      <c r="O4983">
        <v>31.08</v>
      </c>
      <c r="P4983" t="s">
        <v>32</v>
      </c>
      <c r="Q4983" t="s">
        <v>77</v>
      </c>
      <c r="R4983" t="s">
        <v>74</v>
      </c>
    </row>
    <row r="4984" spans="1:18" x14ac:dyDescent="0.25">
      <c r="A4984">
        <v>4304</v>
      </c>
      <c r="B4984">
        <v>7</v>
      </c>
      <c r="C4984">
        <v>10</v>
      </c>
      <c r="D4984">
        <v>5</v>
      </c>
      <c r="E4984">
        <v>2</v>
      </c>
      <c r="F4984">
        <v>2</v>
      </c>
      <c r="G4984">
        <v>4</v>
      </c>
      <c r="H4984">
        <v>3</v>
      </c>
      <c r="I4984">
        <v>4.42</v>
      </c>
      <c r="J4984" t="s">
        <v>143</v>
      </c>
      <c r="K4984">
        <v>59</v>
      </c>
      <c r="L4984">
        <v>306</v>
      </c>
      <c r="M4984">
        <v>3.94</v>
      </c>
      <c r="N4984" t="s">
        <v>143</v>
      </c>
      <c r="O4984">
        <v>27.69</v>
      </c>
      <c r="P4984" t="s">
        <v>52</v>
      </c>
      <c r="Q4984" t="s">
        <v>77</v>
      </c>
      <c r="R4984" t="s">
        <v>74</v>
      </c>
    </row>
    <row r="4985" spans="1:18" x14ac:dyDescent="0.25">
      <c r="A4985">
        <v>4313</v>
      </c>
      <c r="B4985">
        <v>7</v>
      </c>
      <c r="C4985">
        <v>8</v>
      </c>
      <c r="D4985">
        <v>4</v>
      </c>
      <c r="E4985">
        <v>9</v>
      </c>
      <c r="F4985">
        <v>9</v>
      </c>
      <c r="G4985">
        <v>4</v>
      </c>
      <c r="H4985">
        <v>1</v>
      </c>
      <c r="I4985">
        <v>4.37</v>
      </c>
      <c r="J4985" t="s">
        <v>143</v>
      </c>
      <c r="K4985">
        <v>69.78</v>
      </c>
      <c r="L4985">
        <v>48</v>
      </c>
      <c r="M4985">
        <v>2.74</v>
      </c>
      <c r="N4985" t="s">
        <v>143</v>
      </c>
      <c r="O4985">
        <v>54.21</v>
      </c>
      <c r="P4985" t="s">
        <v>59</v>
      </c>
      <c r="Q4985" t="s">
        <v>77</v>
      </c>
      <c r="R4985" t="s">
        <v>74</v>
      </c>
    </row>
    <row r="4986" spans="1:18" x14ac:dyDescent="0.25">
      <c r="A4986">
        <v>4359</v>
      </c>
      <c r="B4986">
        <v>1</v>
      </c>
      <c r="C4986">
        <v>6</v>
      </c>
      <c r="D4986">
        <v>11</v>
      </c>
      <c r="E4986">
        <v>6</v>
      </c>
      <c r="F4986">
        <v>2</v>
      </c>
      <c r="G4986">
        <v>9</v>
      </c>
      <c r="H4986">
        <v>2</v>
      </c>
      <c r="I4986">
        <v>4.3099999999999996</v>
      </c>
      <c r="J4986" t="s">
        <v>143</v>
      </c>
      <c r="K4986">
        <v>60.08</v>
      </c>
      <c r="L4986">
        <v>219</v>
      </c>
      <c r="M4986">
        <v>1.31</v>
      </c>
      <c r="N4986" t="s">
        <v>143</v>
      </c>
      <c r="O4986">
        <v>20.39</v>
      </c>
      <c r="P4986" t="s">
        <v>50</v>
      </c>
      <c r="Q4986" t="s">
        <v>77</v>
      </c>
      <c r="R4986" t="s">
        <v>74</v>
      </c>
    </row>
    <row r="4987" spans="1:18" x14ac:dyDescent="0.25">
      <c r="A4987">
        <v>4433</v>
      </c>
      <c r="B4987">
        <v>7</v>
      </c>
      <c r="C4987">
        <v>11</v>
      </c>
      <c r="D4987">
        <v>8</v>
      </c>
      <c r="E4987">
        <v>7</v>
      </c>
      <c r="F4987">
        <v>2</v>
      </c>
      <c r="G4987">
        <v>6</v>
      </c>
      <c r="H4987">
        <v>1</v>
      </c>
      <c r="I4987">
        <v>4.5199999999999996</v>
      </c>
      <c r="J4987" t="s">
        <v>143</v>
      </c>
      <c r="K4987">
        <v>51.5</v>
      </c>
      <c r="L4987">
        <v>1187</v>
      </c>
      <c r="M4987">
        <v>2.93</v>
      </c>
      <c r="N4987" t="s">
        <v>143</v>
      </c>
      <c r="O4987">
        <v>25.15</v>
      </c>
      <c r="P4987" t="s">
        <v>46</v>
      </c>
      <c r="Q4987" t="s">
        <v>77</v>
      </c>
      <c r="R4987" t="s">
        <v>74</v>
      </c>
    </row>
    <row r="4988" spans="1:18" x14ac:dyDescent="0.25">
      <c r="A4988">
        <v>4544</v>
      </c>
      <c r="B4988">
        <v>14</v>
      </c>
      <c r="C4988">
        <v>1</v>
      </c>
      <c r="D4988">
        <v>6</v>
      </c>
      <c r="E4988">
        <v>4</v>
      </c>
      <c r="F4988">
        <v>3</v>
      </c>
      <c r="G4988">
        <v>5</v>
      </c>
      <c r="H4988">
        <v>3</v>
      </c>
      <c r="I4988">
        <v>4.24</v>
      </c>
      <c r="J4988" t="s">
        <v>143</v>
      </c>
      <c r="K4988">
        <v>41.4</v>
      </c>
      <c r="L4988">
        <v>388</v>
      </c>
      <c r="M4988">
        <v>2.02</v>
      </c>
      <c r="N4988" t="s">
        <v>143</v>
      </c>
      <c r="O4988">
        <v>44.02</v>
      </c>
      <c r="P4988" t="s">
        <v>61</v>
      </c>
      <c r="Q4988" t="s">
        <v>77</v>
      </c>
      <c r="R4988" t="s">
        <v>74</v>
      </c>
    </row>
    <row r="4989" spans="1:18" x14ac:dyDescent="0.25">
      <c r="A4989">
        <v>4579</v>
      </c>
      <c r="B4989">
        <v>12</v>
      </c>
      <c r="C4989">
        <v>3</v>
      </c>
      <c r="D4989">
        <v>4</v>
      </c>
      <c r="E4989">
        <v>5</v>
      </c>
      <c r="F4989">
        <v>6</v>
      </c>
      <c r="G4989">
        <v>7</v>
      </c>
      <c r="H4989">
        <v>2</v>
      </c>
      <c r="I4989">
        <v>4.45</v>
      </c>
      <c r="J4989" t="s">
        <v>143</v>
      </c>
      <c r="K4989">
        <v>174.16</v>
      </c>
      <c r="L4989">
        <v>180</v>
      </c>
      <c r="M4989">
        <v>2.7</v>
      </c>
      <c r="N4989" t="s">
        <v>143</v>
      </c>
      <c r="O4989">
        <v>27.93</v>
      </c>
      <c r="P4989" t="s">
        <v>67</v>
      </c>
      <c r="Q4989" t="s">
        <v>77</v>
      </c>
      <c r="R4989" t="s">
        <v>74</v>
      </c>
    </row>
    <row r="4990" spans="1:18" x14ac:dyDescent="0.25">
      <c r="A4990">
        <v>4695</v>
      </c>
      <c r="B4990">
        <v>20</v>
      </c>
      <c r="C4990">
        <v>1</v>
      </c>
      <c r="D4990">
        <v>10</v>
      </c>
      <c r="E4990">
        <v>9</v>
      </c>
      <c r="F4990">
        <v>2</v>
      </c>
      <c r="G4990">
        <v>4</v>
      </c>
      <c r="H4990">
        <v>2</v>
      </c>
      <c r="I4990">
        <v>4.37</v>
      </c>
      <c r="J4990" t="s">
        <v>143</v>
      </c>
      <c r="K4990">
        <v>72.209999999999994</v>
      </c>
      <c r="L4990">
        <v>77</v>
      </c>
      <c r="M4990">
        <v>2.65</v>
      </c>
      <c r="N4990" t="s">
        <v>143</v>
      </c>
      <c r="O4990">
        <v>30.77</v>
      </c>
      <c r="P4990" t="s">
        <v>39</v>
      </c>
      <c r="Q4990" t="s">
        <v>77</v>
      </c>
      <c r="R4990" t="s">
        <v>74</v>
      </c>
    </row>
    <row r="4991" spans="1:18" x14ac:dyDescent="0.25">
      <c r="A4991">
        <v>4698</v>
      </c>
      <c r="B4991">
        <v>15</v>
      </c>
      <c r="C4991">
        <v>7</v>
      </c>
      <c r="D4991">
        <v>5</v>
      </c>
      <c r="E4991">
        <v>6</v>
      </c>
      <c r="F4991">
        <v>5</v>
      </c>
      <c r="G4991">
        <v>2</v>
      </c>
      <c r="H4991">
        <v>1</v>
      </c>
      <c r="I4991">
        <v>4.24</v>
      </c>
      <c r="J4991" t="s">
        <v>143</v>
      </c>
      <c r="K4991">
        <v>91.8</v>
      </c>
      <c r="L4991">
        <v>598</v>
      </c>
      <c r="M4991">
        <v>2</v>
      </c>
      <c r="N4991" t="s">
        <v>143</v>
      </c>
      <c r="O4991">
        <v>46.15</v>
      </c>
      <c r="P4991" t="s">
        <v>61</v>
      </c>
      <c r="Q4991" t="s">
        <v>77</v>
      </c>
      <c r="R4991" t="s">
        <v>74</v>
      </c>
    </row>
    <row r="4992" spans="1:18" x14ac:dyDescent="0.25">
      <c r="A4992">
        <v>4706</v>
      </c>
      <c r="B4992">
        <v>7</v>
      </c>
      <c r="C4992">
        <v>3</v>
      </c>
      <c r="D4992">
        <v>8</v>
      </c>
      <c r="E4992">
        <v>1</v>
      </c>
      <c r="F4992">
        <v>5</v>
      </c>
      <c r="G4992">
        <v>1</v>
      </c>
      <c r="H4992">
        <v>3</v>
      </c>
      <c r="I4992">
        <v>4.04</v>
      </c>
      <c r="J4992" t="s">
        <v>143</v>
      </c>
      <c r="K4992">
        <v>66.5</v>
      </c>
      <c r="L4992">
        <v>92</v>
      </c>
      <c r="M4992">
        <v>2.71</v>
      </c>
      <c r="N4992" t="s">
        <v>143</v>
      </c>
      <c r="O4992">
        <v>17.739999999999998</v>
      </c>
      <c r="P4992" t="s">
        <v>35</v>
      </c>
      <c r="Q4992" t="s">
        <v>77</v>
      </c>
      <c r="R4992" t="s">
        <v>74</v>
      </c>
    </row>
    <row r="4993" spans="1:18" x14ac:dyDescent="0.25">
      <c r="A4993">
        <v>4720</v>
      </c>
      <c r="B4993">
        <v>14</v>
      </c>
      <c r="C4993">
        <v>11</v>
      </c>
      <c r="D4993">
        <v>7</v>
      </c>
      <c r="E4993">
        <v>6</v>
      </c>
      <c r="F4993">
        <v>1</v>
      </c>
      <c r="G4993">
        <v>7</v>
      </c>
      <c r="H4993">
        <v>3</v>
      </c>
      <c r="I4993">
        <v>4.3</v>
      </c>
      <c r="J4993" t="s">
        <v>143</v>
      </c>
      <c r="K4993">
        <v>68.69</v>
      </c>
      <c r="L4993">
        <v>256</v>
      </c>
      <c r="M4993">
        <v>4.5999999999999996</v>
      </c>
      <c r="N4993" t="s">
        <v>143</v>
      </c>
      <c r="O4993">
        <v>33.47</v>
      </c>
      <c r="P4993" t="s">
        <v>58</v>
      </c>
      <c r="Q4993" t="s">
        <v>77</v>
      </c>
      <c r="R4993" t="s">
        <v>74</v>
      </c>
    </row>
    <row r="4994" spans="1:18" x14ac:dyDescent="0.25">
      <c r="A4994">
        <v>4738</v>
      </c>
      <c r="B4994">
        <v>11</v>
      </c>
      <c r="C4994">
        <v>3</v>
      </c>
      <c r="D4994">
        <v>3</v>
      </c>
      <c r="E4994">
        <v>3</v>
      </c>
      <c r="F4994">
        <v>8</v>
      </c>
      <c r="G4994">
        <v>1</v>
      </c>
      <c r="H4994">
        <v>3</v>
      </c>
      <c r="I4994">
        <v>5</v>
      </c>
      <c r="J4994" t="s">
        <v>143</v>
      </c>
      <c r="K4994">
        <v>67.739999999999995</v>
      </c>
      <c r="L4994">
        <v>618</v>
      </c>
      <c r="M4994">
        <v>2.44</v>
      </c>
      <c r="N4994" t="s">
        <v>143</v>
      </c>
      <c r="O4994">
        <v>63.01</v>
      </c>
      <c r="P4994" t="s">
        <v>70</v>
      </c>
      <c r="Q4994" t="s">
        <v>77</v>
      </c>
      <c r="R4994" t="s">
        <v>74</v>
      </c>
    </row>
    <row r="4995" spans="1:18" x14ac:dyDescent="0.25">
      <c r="A4995">
        <v>4827</v>
      </c>
      <c r="B4995">
        <v>18</v>
      </c>
      <c r="C4995">
        <v>8</v>
      </c>
      <c r="D4995">
        <v>8</v>
      </c>
      <c r="E4995">
        <v>8</v>
      </c>
      <c r="F4995">
        <v>3</v>
      </c>
      <c r="G4995">
        <v>5</v>
      </c>
      <c r="H4995">
        <v>1</v>
      </c>
      <c r="I4995">
        <v>4.22</v>
      </c>
      <c r="J4995" t="s">
        <v>143</v>
      </c>
      <c r="K4995">
        <v>42.34</v>
      </c>
      <c r="L4995">
        <v>266</v>
      </c>
      <c r="M4995">
        <v>4.1900000000000004</v>
      </c>
      <c r="N4995" t="s">
        <v>143</v>
      </c>
      <c r="O4995">
        <v>59.53</v>
      </c>
      <c r="P4995" t="s">
        <v>68</v>
      </c>
      <c r="Q4995" t="s">
        <v>77</v>
      </c>
      <c r="R4995" t="s">
        <v>74</v>
      </c>
    </row>
    <row r="4996" spans="1:18" x14ac:dyDescent="0.25">
      <c r="A4996">
        <v>4896</v>
      </c>
      <c r="B4996">
        <v>18</v>
      </c>
      <c r="C4996">
        <v>5</v>
      </c>
      <c r="D4996">
        <v>3</v>
      </c>
      <c r="E4996">
        <v>5</v>
      </c>
      <c r="F4996">
        <v>3</v>
      </c>
      <c r="G4996">
        <v>9</v>
      </c>
      <c r="H4996">
        <v>3</v>
      </c>
      <c r="I4996">
        <v>4.09</v>
      </c>
      <c r="J4996" t="s">
        <v>143</v>
      </c>
      <c r="K4996">
        <v>51.92</v>
      </c>
      <c r="L4996">
        <v>56</v>
      </c>
      <c r="M4996">
        <v>3.38</v>
      </c>
      <c r="N4996" t="s">
        <v>143</v>
      </c>
      <c r="O4996">
        <v>19.93</v>
      </c>
      <c r="P4996" t="s">
        <v>47</v>
      </c>
      <c r="Q4996" t="s">
        <v>77</v>
      </c>
      <c r="R4996" t="s">
        <v>74</v>
      </c>
    </row>
    <row r="4997" spans="1:18" x14ac:dyDescent="0.25">
      <c r="A4997">
        <v>4915</v>
      </c>
      <c r="B4997">
        <v>9</v>
      </c>
      <c r="C4997">
        <v>9</v>
      </c>
      <c r="D4997">
        <v>10</v>
      </c>
      <c r="E4997">
        <v>5</v>
      </c>
      <c r="F4997">
        <v>4</v>
      </c>
      <c r="G4997">
        <v>4</v>
      </c>
      <c r="H4997">
        <v>2</v>
      </c>
      <c r="I4997">
        <v>4.57</v>
      </c>
      <c r="J4997" t="s">
        <v>143</v>
      </c>
      <c r="K4997">
        <v>71.540000000000006</v>
      </c>
      <c r="L4997">
        <v>257</v>
      </c>
      <c r="M4997">
        <v>3.76</v>
      </c>
      <c r="N4997" t="s">
        <v>143</v>
      </c>
      <c r="O4997">
        <v>48.49</v>
      </c>
      <c r="P4997" t="s">
        <v>52</v>
      </c>
      <c r="Q4997" t="s">
        <v>77</v>
      </c>
      <c r="R4997" t="s">
        <v>74</v>
      </c>
    </row>
    <row r="4998" spans="1:18" x14ac:dyDescent="0.25">
      <c r="A4998">
        <v>1076</v>
      </c>
      <c r="B4998">
        <v>5</v>
      </c>
      <c r="C4998">
        <v>4</v>
      </c>
      <c r="D4998">
        <v>11</v>
      </c>
      <c r="E4998">
        <v>3</v>
      </c>
      <c r="F4998">
        <v>1</v>
      </c>
      <c r="G4998">
        <v>4</v>
      </c>
      <c r="H4998">
        <v>2</v>
      </c>
      <c r="I4998">
        <v>4.17</v>
      </c>
      <c r="J4998" t="s">
        <v>143</v>
      </c>
      <c r="K4998">
        <v>215.08</v>
      </c>
      <c r="L4998">
        <v>22</v>
      </c>
      <c r="M4998">
        <v>6.78</v>
      </c>
      <c r="N4998" t="s">
        <v>143</v>
      </c>
      <c r="O4998">
        <v>28.34</v>
      </c>
      <c r="P4998" t="s">
        <v>66</v>
      </c>
      <c r="Q4998" t="s">
        <v>77</v>
      </c>
      <c r="R4998" t="s">
        <v>20</v>
      </c>
    </row>
    <row r="4999" spans="1:18" x14ac:dyDescent="0.25">
      <c r="A4999">
        <v>1379</v>
      </c>
      <c r="B4999">
        <v>7</v>
      </c>
      <c r="C4999">
        <v>12</v>
      </c>
      <c r="D4999">
        <v>3</v>
      </c>
      <c r="E4999">
        <v>4</v>
      </c>
      <c r="F4999">
        <v>6</v>
      </c>
      <c r="G4999">
        <v>8</v>
      </c>
      <c r="H4999">
        <v>3</v>
      </c>
      <c r="I4999">
        <v>4.41</v>
      </c>
      <c r="J4999" t="s">
        <v>143</v>
      </c>
      <c r="K4999">
        <v>521.16</v>
      </c>
      <c r="L4999">
        <v>68</v>
      </c>
      <c r="M4999">
        <v>5.6</v>
      </c>
      <c r="N4999" t="s">
        <v>143</v>
      </c>
      <c r="O4999">
        <v>28.49</v>
      </c>
      <c r="P4999" t="s">
        <v>57</v>
      </c>
      <c r="Q4999" t="s">
        <v>77</v>
      </c>
      <c r="R4999" t="s">
        <v>20</v>
      </c>
    </row>
    <row r="5000" spans="1:18" x14ac:dyDescent="0.25">
      <c r="A5000">
        <v>3374</v>
      </c>
      <c r="B5000">
        <v>9</v>
      </c>
      <c r="C5000">
        <v>4</v>
      </c>
      <c r="D5000">
        <v>2</v>
      </c>
      <c r="E5000">
        <v>7</v>
      </c>
      <c r="F5000">
        <v>9</v>
      </c>
      <c r="G5000">
        <v>5</v>
      </c>
      <c r="H5000">
        <v>2</v>
      </c>
      <c r="I5000">
        <v>4.04</v>
      </c>
      <c r="J5000" t="s">
        <v>143</v>
      </c>
      <c r="K5000">
        <v>197.71</v>
      </c>
      <c r="L5000">
        <v>227</v>
      </c>
      <c r="M5000">
        <v>6.06</v>
      </c>
      <c r="N5000" t="s">
        <v>143</v>
      </c>
      <c r="O5000">
        <v>27.06</v>
      </c>
      <c r="P5000" t="s">
        <v>31</v>
      </c>
      <c r="Q5000" t="s">
        <v>77</v>
      </c>
      <c r="R5000" t="s">
        <v>20</v>
      </c>
    </row>
    <row r="5001" spans="1:18" x14ac:dyDescent="0.25">
      <c r="A5001">
        <v>3771</v>
      </c>
      <c r="B5001">
        <v>11</v>
      </c>
      <c r="C5001">
        <v>10</v>
      </c>
      <c r="D5001">
        <v>2</v>
      </c>
      <c r="E5001">
        <v>3</v>
      </c>
      <c r="F5001">
        <v>6</v>
      </c>
      <c r="G5001">
        <v>6</v>
      </c>
      <c r="H5001">
        <v>2</v>
      </c>
      <c r="I5001">
        <v>4.55</v>
      </c>
      <c r="J5001" t="s">
        <v>143</v>
      </c>
      <c r="K5001">
        <v>755.46</v>
      </c>
      <c r="L5001">
        <v>69</v>
      </c>
      <c r="M5001">
        <v>5.32</v>
      </c>
      <c r="N5001" t="s">
        <v>143</v>
      </c>
      <c r="O5001">
        <v>31.93</v>
      </c>
      <c r="P5001" t="s">
        <v>35</v>
      </c>
      <c r="Q5001" t="s">
        <v>77</v>
      </c>
      <c r="R5001" t="s">
        <v>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7CCE-7695-4923-A5B5-51DB73FC1ECF}">
  <sheetPr>
    <tabColor rgb="FFB5D8A0"/>
  </sheetPr>
  <dimension ref="D7:N16"/>
  <sheetViews>
    <sheetView workbookViewId="0">
      <selection activeCell="E21" sqref="E21"/>
    </sheetView>
  </sheetViews>
  <sheetFormatPr defaultRowHeight="15" x14ac:dyDescent="0.25"/>
  <cols>
    <col min="4" max="4" width="14.42578125" bestFit="1" customWidth="1"/>
    <col min="5" max="5" width="19.42578125" customWidth="1"/>
    <col min="7" max="7" width="14.42578125" bestFit="1" customWidth="1"/>
    <col min="10" max="10" width="16.5703125" bestFit="1" customWidth="1"/>
    <col min="13" max="13" width="16" bestFit="1" customWidth="1"/>
  </cols>
  <sheetData>
    <row r="7" spans="4:14" x14ac:dyDescent="0.25">
      <c r="D7" s="34" t="s">
        <v>251</v>
      </c>
      <c r="E7" s="33"/>
      <c r="G7" s="35" t="s">
        <v>254</v>
      </c>
      <c r="H7" s="33"/>
      <c r="J7" s="34" t="s">
        <v>252</v>
      </c>
      <c r="K7" s="33"/>
      <c r="M7" s="34" t="s">
        <v>253</v>
      </c>
      <c r="N7" s="33"/>
    </row>
    <row r="8" spans="4:14" x14ac:dyDescent="0.25">
      <c r="D8" s="33"/>
      <c r="E8" s="33"/>
      <c r="G8" s="33"/>
      <c r="H8" s="33"/>
      <c r="J8" s="33"/>
      <c r="K8" s="33"/>
      <c r="M8" s="33"/>
      <c r="N8" s="33"/>
    </row>
    <row r="9" spans="4:14" x14ac:dyDescent="0.25">
      <c r="D9" s="33" t="s">
        <v>246</v>
      </c>
      <c r="E9" s="33">
        <f>_xlfn.QUARTILE.EXC(SustainabilityFact[average_price],1)</f>
        <v>18.625</v>
      </c>
      <c r="G9" s="33" t="s">
        <v>246</v>
      </c>
      <c r="H9" s="33">
        <f>_xlfn.QUARTILE.EXC(SustainabilityFact[water_usage],1)</f>
        <v>171</v>
      </c>
      <c r="J9" s="33" t="s">
        <v>246</v>
      </c>
      <c r="K9" s="33">
        <f>_xlfn.QUARTILE.EXC(SustainabilityFact[waste_production],1)</f>
        <v>2.39</v>
      </c>
      <c r="M9" s="33" t="s">
        <v>246</v>
      </c>
      <c r="N9" s="33">
        <f>_xlfn.QUARTILE.EXC(SustainabilityFact[carbon_footprint],1)</f>
        <v>10.387500000000001</v>
      </c>
    </row>
    <row r="10" spans="4:14" x14ac:dyDescent="0.25">
      <c r="D10" s="33" t="s">
        <v>247</v>
      </c>
      <c r="E10" s="33">
        <f>_xlfn.QUARTILE.EXC(SustainabilityFact[average_price],3)</f>
        <v>41.86</v>
      </c>
      <c r="G10" s="33" t="s">
        <v>247</v>
      </c>
      <c r="H10" s="33">
        <f>_xlfn.QUARTILE.EXC(SustainabilityFact[water_usage],3)</f>
        <v>908</v>
      </c>
      <c r="J10" s="33" t="s">
        <v>247</v>
      </c>
      <c r="K10" s="33">
        <f>_xlfn.QUARTILE.EXC(SustainabilityFact[waste_production],3)</f>
        <v>8.1849999999999987</v>
      </c>
      <c r="M10" s="33" t="s">
        <v>247</v>
      </c>
      <c r="N10" s="33">
        <f>_xlfn.QUARTILE.EXC(SustainabilityFact[carbon_footprint],3)</f>
        <v>40.582500000000003</v>
      </c>
    </row>
    <row r="11" spans="4:14" x14ac:dyDescent="0.25">
      <c r="D11" s="33" t="s">
        <v>248</v>
      </c>
      <c r="E11" s="33">
        <f>E10-E9</f>
        <v>23.234999999999999</v>
      </c>
      <c r="G11" s="33" t="s">
        <v>248</v>
      </c>
      <c r="H11" s="33">
        <f>H10-H9</f>
        <v>737</v>
      </c>
      <c r="J11" s="33" t="s">
        <v>248</v>
      </c>
      <c r="K11" s="33">
        <f>K10-K9</f>
        <v>5.7949999999999982</v>
      </c>
      <c r="M11" s="33" t="s">
        <v>248</v>
      </c>
      <c r="N11" s="33">
        <f>N10-N9</f>
        <v>30.195</v>
      </c>
    </row>
    <row r="12" spans="4:14" x14ac:dyDescent="0.25">
      <c r="D12" s="33" t="s">
        <v>249</v>
      </c>
      <c r="E12" s="33">
        <f>E9-1.5*E11</f>
        <v>-16.227499999999999</v>
      </c>
      <c r="G12" s="33" t="s">
        <v>249</v>
      </c>
      <c r="H12" s="33">
        <f>H9-1.5*H11</f>
        <v>-934.5</v>
      </c>
      <c r="J12" s="33" t="s">
        <v>249</v>
      </c>
      <c r="K12" s="33">
        <f>K9-1.5*K11</f>
        <v>-6.3024999999999967</v>
      </c>
      <c r="M12" s="33" t="s">
        <v>249</v>
      </c>
      <c r="N12" s="33">
        <f>N9-1.5*N11</f>
        <v>-34.905000000000001</v>
      </c>
    </row>
    <row r="13" spans="4:14" x14ac:dyDescent="0.25">
      <c r="D13" s="33" t="s">
        <v>250</v>
      </c>
      <c r="E13" s="33">
        <f>E10+1.5*E11</f>
        <v>76.712500000000006</v>
      </c>
      <c r="G13" s="33" t="s">
        <v>250</v>
      </c>
      <c r="H13" s="33">
        <f>H10+1.5*H11</f>
        <v>2013.5</v>
      </c>
      <c r="J13" s="33" t="s">
        <v>250</v>
      </c>
      <c r="K13" s="33">
        <f>K10+1.5*K11</f>
        <v>16.877499999999998</v>
      </c>
      <c r="M13" s="33" t="s">
        <v>250</v>
      </c>
      <c r="N13" s="33">
        <f>N10+1.5*N11</f>
        <v>85.875</v>
      </c>
    </row>
    <row r="16" spans="4:14" x14ac:dyDescent="0.25">
      <c r="D16" s="36" t="s">
        <v>255</v>
      </c>
      <c r="E16">
        <f>MEDIAN(SustainabilityFact[average_price])</f>
        <v>30.39</v>
      </c>
      <c r="G16" s="36" t="s">
        <v>255</v>
      </c>
      <c r="H16">
        <f>MEDIAN(SustainabilityFact[water_usage])</f>
        <v>398</v>
      </c>
      <c r="J16" s="36" t="s">
        <v>255</v>
      </c>
      <c r="K16">
        <f>MEDIAN(SustainabilityFact[waste_production])</f>
        <v>4.4800000000000004</v>
      </c>
      <c r="M16" s="36" t="s">
        <v>255</v>
      </c>
      <c r="N16">
        <f>MEDIAN(SustainabilityFact[carbon_footprint])</f>
        <v>20.34</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3342-DD60-4D98-B05A-391B140CA87D}">
  <sheetPr>
    <tabColor rgb="FFB5D8A0"/>
  </sheetPr>
  <dimension ref="A1"/>
  <sheetViews>
    <sheetView workbookViewId="0">
      <selection activeCell="G23" sqref="G23"/>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445-D5F9-41FE-A787-732CFB656CF5}">
  <sheetPr codeName="Sheet4">
    <tabColor rgb="FFB5D8A0"/>
  </sheetPr>
  <dimension ref="A1:C21"/>
  <sheetViews>
    <sheetView topLeftCell="A2" workbookViewId="0">
      <selection activeCell="E23" sqref="E23"/>
    </sheetView>
  </sheetViews>
  <sheetFormatPr defaultRowHeight="15" x14ac:dyDescent="0.25"/>
  <cols>
    <col min="1" max="1" width="11.140625" bestFit="1" customWidth="1"/>
    <col min="2" max="2" width="14.42578125" bestFit="1" customWidth="1"/>
    <col min="3" max="3" width="17.140625" bestFit="1" customWidth="1"/>
  </cols>
  <sheetData>
    <row r="1" spans="1:3" x14ac:dyDescent="0.25">
      <c r="A1" t="s">
        <v>1</v>
      </c>
      <c r="B1" t="s">
        <v>78</v>
      </c>
      <c r="C1" t="s">
        <v>79</v>
      </c>
    </row>
    <row r="2" spans="1:3" x14ac:dyDescent="0.25">
      <c r="A2">
        <v>1</v>
      </c>
      <c r="B2" t="s">
        <v>80</v>
      </c>
      <c r="C2" t="s">
        <v>81</v>
      </c>
    </row>
    <row r="3" spans="1:3" x14ac:dyDescent="0.25">
      <c r="A3">
        <v>2</v>
      </c>
      <c r="B3" t="s">
        <v>82</v>
      </c>
      <c r="C3" t="s">
        <v>83</v>
      </c>
    </row>
    <row r="4" spans="1:3" x14ac:dyDescent="0.25">
      <c r="A4">
        <v>3</v>
      </c>
      <c r="B4" t="s">
        <v>84</v>
      </c>
      <c r="C4" t="s">
        <v>83</v>
      </c>
    </row>
    <row r="5" spans="1:3" x14ac:dyDescent="0.25">
      <c r="A5">
        <v>4</v>
      </c>
      <c r="B5" t="s">
        <v>85</v>
      </c>
      <c r="C5" t="s">
        <v>83</v>
      </c>
    </row>
    <row r="6" spans="1:3" x14ac:dyDescent="0.25">
      <c r="A6">
        <v>5</v>
      </c>
      <c r="B6" t="s">
        <v>86</v>
      </c>
      <c r="C6" t="s">
        <v>83</v>
      </c>
    </row>
    <row r="7" spans="1:3" x14ac:dyDescent="0.25">
      <c r="A7">
        <v>6</v>
      </c>
      <c r="B7" t="s">
        <v>87</v>
      </c>
      <c r="C7" t="s">
        <v>81</v>
      </c>
    </row>
    <row r="8" spans="1:3" x14ac:dyDescent="0.25">
      <c r="A8">
        <v>7</v>
      </c>
      <c r="B8" t="s">
        <v>88</v>
      </c>
      <c r="C8" t="s">
        <v>83</v>
      </c>
    </row>
    <row r="9" spans="1:3" x14ac:dyDescent="0.25">
      <c r="A9">
        <v>8</v>
      </c>
      <c r="B9" t="s">
        <v>89</v>
      </c>
      <c r="C9" t="s">
        <v>83</v>
      </c>
    </row>
    <row r="10" spans="1:3" x14ac:dyDescent="0.25">
      <c r="A10">
        <v>9</v>
      </c>
      <c r="B10" t="s">
        <v>90</v>
      </c>
      <c r="C10" t="s">
        <v>91</v>
      </c>
    </row>
    <row r="11" spans="1:3" x14ac:dyDescent="0.25">
      <c r="A11">
        <v>10</v>
      </c>
      <c r="B11" t="s">
        <v>92</v>
      </c>
      <c r="C11" t="s">
        <v>83</v>
      </c>
    </row>
    <row r="12" spans="1:3" x14ac:dyDescent="0.25">
      <c r="A12">
        <v>11</v>
      </c>
      <c r="B12" t="s">
        <v>93</v>
      </c>
      <c r="C12" t="s">
        <v>81</v>
      </c>
    </row>
    <row r="13" spans="1:3" x14ac:dyDescent="0.25">
      <c r="A13">
        <v>12</v>
      </c>
      <c r="B13" t="s">
        <v>94</v>
      </c>
      <c r="C13" t="s">
        <v>83</v>
      </c>
    </row>
    <row r="14" spans="1:3" x14ac:dyDescent="0.25">
      <c r="A14">
        <v>13</v>
      </c>
      <c r="B14" t="s">
        <v>95</v>
      </c>
      <c r="C14" t="s">
        <v>81</v>
      </c>
    </row>
    <row r="15" spans="1:3" x14ac:dyDescent="0.25">
      <c r="A15">
        <v>14</v>
      </c>
      <c r="B15" t="s">
        <v>96</v>
      </c>
      <c r="C15" t="s">
        <v>91</v>
      </c>
    </row>
    <row r="16" spans="1:3" x14ac:dyDescent="0.25">
      <c r="A16">
        <v>15</v>
      </c>
      <c r="B16" t="s">
        <v>97</v>
      </c>
      <c r="C16" t="s">
        <v>91</v>
      </c>
    </row>
    <row r="17" spans="1:3" x14ac:dyDescent="0.25">
      <c r="A17">
        <v>16</v>
      </c>
      <c r="B17" t="s">
        <v>98</v>
      </c>
      <c r="C17" t="s">
        <v>83</v>
      </c>
    </row>
    <row r="18" spans="1:3" x14ac:dyDescent="0.25">
      <c r="A18">
        <v>17</v>
      </c>
      <c r="B18" t="s">
        <v>99</v>
      </c>
      <c r="C18" t="s">
        <v>83</v>
      </c>
    </row>
    <row r="19" spans="1:3" x14ac:dyDescent="0.25">
      <c r="A19">
        <v>18</v>
      </c>
      <c r="B19" t="s">
        <v>100</v>
      </c>
      <c r="C19" t="s">
        <v>83</v>
      </c>
    </row>
    <row r="20" spans="1:3" x14ac:dyDescent="0.25">
      <c r="A20">
        <v>19</v>
      </c>
      <c r="B20" t="s">
        <v>101</v>
      </c>
      <c r="C20" t="s">
        <v>81</v>
      </c>
    </row>
    <row r="21" spans="1:3" x14ac:dyDescent="0.25">
      <c r="A21">
        <v>20</v>
      </c>
      <c r="B21" t="s">
        <v>102</v>
      </c>
      <c r="C21" t="s">
        <v>83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38F6-54D4-41DF-BEB7-24AADD5544B8}">
  <sheetPr codeName="Sheet5">
    <tabColor rgb="FFB5D8A0"/>
  </sheetPr>
  <dimension ref="A1:C10"/>
  <sheetViews>
    <sheetView zoomScale="135" workbookViewId="0">
      <selection activeCell="D15" sqref="D15"/>
    </sheetView>
  </sheetViews>
  <sheetFormatPr defaultRowHeight="15" x14ac:dyDescent="0.25"/>
  <cols>
    <col min="1" max="1" width="16.85546875" bestFit="1" customWidth="1"/>
    <col min="2" max="2" width="18" bestFit="1" customWidth="1"/>
    <col min="3" max="3" width="14.140625" bestFit="1" customWidth="1"/>
  </cols>
  <sheetData>
    <row r="1" spans="1:3" x14ac:dyDescent="0.25">
      <c r="A1" t="s">
        <v>6</v>
      </c>
      <c r="B1" t="s">
        <v>103</v>
      </c>
      <c r="C1" t="s">
        <v>104</v>
      </c>
    </row>
    <row r="2" spans="1:3" x14ac:dyDescent="0.25">
      <c r="A2">
        <v>1</v>
      </c>
      <c r="B2" t="s">
        <v>105</v>
      </c>
      <c r="C2" t="s">
        <v>105</v>
      </c>
    </row>
    <row r="3" spans="1:3" x14ac:dyDescent="0.25">
      <c r="A3">
        <v>2</v>
      </c>
      <c r="B3" t="s">
        <v>106</v>
      </c>
      <c r="C3" t="s">
        <v>107</v>
      </c>
    </row>
    <row r="4" spans="1:3" x14ac:dyDescent="0.25">
      <c r="A4">
        <v>3</v>
      </c>
      <c r="B4" t="s">
        <v>108</v>
      </c>
      <c r="C4" t="s">
        <v>109</v>
      </c>
    </row>
    <row r="5" spans="1:3" x14ac:dyDescent="0.25">
      <c r="A5">
        <v>4</v>
      </c>
      <c r="B5" t="s">
        <v>110</v>
      </c>
      <c r="C5" t="s">
        <v>107</v>
      </c>
    </row>
    <row r="6" spans="1:3" x14ac:dyDescent="0.25">
      <c r="A6">
        <v>5</v>
      </c>
      <c r="B6" t="s">
        <v>111</v>
      </c>
      <c r="C6" t="s">
        <v>112</v>
      </c>
    </row>
    <row r="7" spans="1:3" x14ac:dyDescent="0.25">
      <c r="A7">
        <v>6</v>
      </c>
      <c r="B7" t="s">
        <v>113</v>
      </c>
      <c r="C7" t="s">
        <v>107</v>
      </c>
    </row>
    <row r="8" spans="1:3" x14ac:dyDescent="0.25">
      <c r="A8">
        <v>7</v>
      </c>
      <c r="B8" t="s">
        <v>114</v>
      </c>
      <c r="C8" t="s">
        <v>107</v>
      </c>
    </row>
    <row r="9" spans="1:3" x14ac:dyDescent="0.25">
      <c r="A9">
        <v>8</v>
      </c>
      <c r="B9" t="s">
        <v>115</v>
      </c>
      <c r="C9" t="s">
        <v>107</v>
      </c>
    </row>
    <row r="10" spans="1:3" x14ac:dyDescent="0.25">
      <c r="A10">
        <v>9</v>
      </c>
      <c r="B10" t="s">
        <v>116</v>
      </c>
      <c r="C10" t="s">
        <v>107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B64C-F70F-43B3-8859-3C6B6FA6ACF1}">
  <sheetPr codeName="Sheet6">
    <tabColor rgb="FFB5D8A0"/>
  </sheetPr>
  <dimension ref="A1:C13"/>
  <sheetViews>
    <sheetView zoomScale="136" workbookViewId="0">
      <selection activeCell="D6" sqref="D6"/>
    </sheetView>
  </sheetViews>
  <sheetFormatPr defaultRowHeight="15" x14ac:dyDescent="0.25"/>
  <cols>
    <col min="1" max="1" width="12.7109375" bestFit="1" customWidth="1"/>
    <col min="2" max="2" width="18.7109375" customWidth="1"/>
  </cols>
  <sheetData>
    <row r="1" spans="1:3" x14ac:dyDescent="0.25">
      <c r="A1" t="s">
        <v>2</v>
      </c>
      <c r="B1" t="s">
        <v>117</v>
      </c>
      <c r="C1" t="s">
        <v>118</v>
      </c>
    </row>
    <row r="2" spans="1:3" x14ac:dyDescent="0.25">
      <c r="A2">
        <v>1</v>
      </c>
      <c r="B2" t="e" vm="1">
        <v>#VALUE!</v>
      </c>
      <c r="C2" t="s">
        <v>120</v>
      </c>
    </row>
    <row r="3" spans="1:3" x14ac:dyDescent="0.25">
      <c r="A3">
        <v>2</v>
      </c>
      <c r="B3" t="e" vm="2">
        <v>#VALUE!</v>
      </c>
      <c r="C3" t="s">
        <v>122</v>
      </c>
    </row>
    <row r="4" spans="1:3" x14ac:dyDescent="0.25">
      <c r="A4">
        <v>3</v>
      </c>
      <c r="B4" t="e" vm="3">
        <v>#VALUE!</v>
      </c>
      <c r="C4" t="s">
        <v>124</v>
      </c>
    </row>
    <row r="5" spans="1:3" x14ac:dyDescent="0.25">
      <c r="A5">
        <v>4</v>
      </c>
      <c r="B5" t="e" vm="4">
        <v>#VALUE!</v>
      </c>
      <c r="C5" t="s">
        <v>126</v>
      </c>
    </row>
    <row r="6" spans="1:3" x14ac:dyDescent="0.25">
      <c r="A6">
        <v>5</v>
      </c>
      <c r="B6" t="e" vm="5">
        <v>#VALUE!</v>
      </c>
      <c r="C6" t="s">
        <v>122</v>
      </c>
    </row>
    <row r="7" spans="1:3" x14ac:dyDescent="0.25">
      <c r="A7">
        <v>6</v>
      </c>
      <c r="B7" t="e" vm="6">
        <v>#VALUE!</v>
      </c>
      <c r="C7" t="s">
        <v>122</v>
      </c>
    </row>
    <row r="8" spans="1:3" x14ac:dyDescent="0.25">
      <c r="A8">
        <v>7</v>
      </c>
      <c r="B8" t="e" vm="7">
        <v>#VALUE!</v>
      </c>
      <c r="C8" t="s">
        <v>124</v>
      </c>
    </row>
    <row r="9" spans="1:3" x14ac:dyDescent="0.25">
      <c r="A9">
        <v>8</v>
      </c>
      <c r="B9" t="e" vm="8">
        <v>#VALUE!</v>
      </c>
      <c r="C9" t="s">
        <v>126</v>
      </c>
    </row>
    <row r="10" spans="1:3" x14ac:dyDescent="0.25">
      <c r="A10">
        <v>9</v>
      </c>
      <c r="B10" t="e" vm="9">
        <v>#VALUE!</v>
      </c>
      <c r="C10" t="s">
        <v>126</v>
      </c>
    </row>
    <row r="11" spans="1:3" x14ac:dyDescent="0.25">
      <c r="A11">
        <v>10</v>
      </c>
      <c r="B11" t="e" vm="10">
        <v>#VALUE!</v>
      </c>
      <c r="C11" t="s">
        <v>126</v>
      </c>
    </row>
    <row r="12" spans="1:3" x14ac:dyDescent="0.25">
      <c r="A12">
        <v>11</v>
      </c>
      <c r="B12" t="e" vm="11">
        <v>#VALUE!</v>
      </c>
      <c r="C12" t="s">
        <v>126</v>
      </c>
    </row>
    <row r="13" spans="1:3" x14ac:dyDescent="0.25">
      <c r="A13">
        <v>12</v>
      </c>
      <c r="B13" t="e" vm="12">
        <v>#VALUE!</v>
      </c>
      <c r="C13"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E615-243D-4B0A-A5B5-98F6D9D16570}">
  <sheetPr codeName="Sheet7">
    <tabColor rgb="FFB5D8A0"/>
  </sheetPr>
  <dimension ref="A1:C4"/>
  <sheetViews>
    <sheetView workbookViewId="0">
      <selection activeCell="C1" sqref="C1"/>
    </sheetView>
  </sheetViews>
  <sheetFormatPr defaultRowHeight="15" x14ac:dyDescent="0.25"/>
  <cols>
    <col min="1" max="1" width="18.28515625" bestFit="1" customWidth="1"/>
    <col min="2" max="2" width="15.5703125" bestFit="1" customWidth="1"/>
    <col min="3" max="3" width="13.85546875" bestFit="1" customWidth="1"/>
  </cols>
  <sheetData>
    <row r="1" spans="1:3" x14ac:dyDescent="0.25">
      <c r="A1" t="s">
        <v>7</v>
      </c>
      <c r="B1" t="s">
        <v>135</v>
      </c>
      <c r="C1" t="s">
        <v>136</v>
      </c>
    </row>
    <row r="2" spans="1:3" x14ac:dyDescent="0.25">
      <c r="A2">
        <v>1</v>
      </c>
      <c r="B2" t="s">
        <v>139</v>
      </c>
      <c r="C2">
        <v>3</v>
      </c>
    </row>
    <row r="3" spans="1:3" x14ac:dyDescent="0.25">
      <c r="A3">
        <v>2</v>
      </c>
      <c r="B3" t="s">
        <v>138</v>
      </c>
      <c r="C3">
        <v>2</v>
      </c>
    </row>
    <row r="4" spans="1:3" x14ac:dyDescent="0.25">
      <c r="A4">
        <v>3</v>
      </c>
      <c r="B4" t="s">
        <v>137</v>
      </c>
      <c r="C4">
        <v>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1041-7370-45C3-8311-798FFAF751F0}">
  <sheetPr codeName="Sheet8">
    <tabColor rgb="FFB5D8A0"/>
  </sheetPr>
  <dimension ref="A1:C10"/>
  <sheetViews>
    <sheetView zoomScale="143" workbookViewId="0">
      <selection activeCell="C1" sqref="C1"/>
    </sheetView>
  </sheetViews>
  <sheetFormatPr defaultRowHeight="15" x14ac:dyDescent="0.25"/>
  <cols>
    <col min="1" max="1" width="13.42578125" bestFit="1" customWidth="1"/>
    <col min="2" max="2" width="15.85546875" bestFit="1" customWidth="1"/>
    <col min="3" max="3" width="12.85546875" bestFit="1" customWidth="1"/>
  </cols>
  <sheetData>
    <row r="1" spans="1:3" x14ac:dyDescent="0.25">
      <c r="A1" t="s">
        <v>4</v>
      </c>
      <c r="B1" t="s">
        <v>140</v>
      </c>
      <c r="C1" t="s">
        <v>141</v>
      </c>
    </row>
    <row r="2" spans="1:3" x14ac:dyDescent="0.25">
      <c r="A2">
        <v>1</v>
      </c>
      <c r="B2" t="s">
        <v>142</v>
      </c>
      <c r="C2" t="s">
        <v>143</v>
      </c>
    </row>
    <row r="3" spans="1:3" x14ac:dyDescent="0.25">
      <c r="A3">
        <v>2</v>
      </c>
      <c r="B3" t="s">
        <v>144</v>
      </c>
      <c r="C3" t="s">
        <v>145</v>
      </c>
    </row>
    <row r="4" spans="1:3" x14ac:dyDescent="0.25">
      <c r="A4">
        <v>3</v>
      </c>
      <c r="B4" t="s">
        <v>146</v>
      </c>
      <c r="C4" t="s">
        <v>143</v>
      </c>
    </row>
    <row r="5" spans="1:3" x14ac:dyDescent="0.25">
      <c r="A5">
        <v>4</v>
      </c>
      <c r="B5" t="s">
        <v>147</v>
      </c>
      <c r="C5" t="s">
        <v>145</v>
      </c>
    </row>
    <row r="6" spans="1:3" x14ac:dyDescent="0.25">
      <c r="A6">
        <v>5</v>
      </c>
      <c r="B6" t="s">
        <v>148</v>
      </c>
      <c r="C6" t="s">
        <v>145</v>
      </c>
    </row>
    <row r="7" spans="1:3" x14ac:dyDescent="0.25">
      <c r="A7">
        <v>6</v>
      </c>
      <c r="B7" t="s">
        <v>149</v>
      </c>
      <c r="C7" t="s">
        <v>143</v>
      </c>
    </row>
    <row r="8" spans="1:3" x14ac:dyDescent="0.25">
      <c r="A8">
        <v>7</v>
      </c>
      <c r="B8" t="s">
        <v>150</v>
      </c>
      <c r="C8" t="s">
        <v>143</v>
      </c>
    </row>
    <row r="9" spans="1:3" x14ac:dyDescent="0.25">
      <c r="A9">
        <v>8</v>
      </c>
      <c r="B9" t="s">
        <v>151</v>
      </c>
      <c r="C9" t="s">
        <v>143</v>
      </c>
    </row>
    <row r="10" spans="1:3" x14ac:dyDescent="0.25">
      <c r="A10">
        <v>9</v>
      </c>
      <c r="B10" t="s">
        <v>152</v>
      </c>
      <c r="C10" t="s">
        <v>153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F222-F563-4616-A171-08399BAF07D2}">
  <sheetPr codeName="Sheet9">
    <tabColor rgb="FFB5D8A0"/>
  </sheetPr>
  <dimension ref="A1:C10"/>
  <sheetViews>
    <sheetView zoomScale="131" workbookViewId="0">
      <selection activeCell="C1" sqref="C1"/>
    </sheetView>
  </sheetViews>
  <sheetFormatPr defaultRowHeight="15" x14ac:dyDescent="0.25"/>
  <cols>
    <col min="1" max="1" width="21" bestFit="1" customWidth="1"/>
    <col min="2" max="2" width="21.7109375" bestFit="1" customWidth="1"/>
    <col min="3" max="3" width="17.85546875" bestFit="1" customWidth="1"/>
  </cols>
  <sheetData>
    <row r="1" spans="1:3" x14ac:dyDescent="0.25">
      <c r="A1" t="s">
        <v>5</v>
      </c>
      <c r="B1" t="s">
        <v>154</v>
      </c>
      <c r="C1" t="s">
        <v>155</v>
      </c>
    </row>
    <row r="2" spans="1:3" x14ac:dyDescent="0.25">
      <c r="A2">
        <v>1</v>
      </c>
      <c r="B2" t="s">
        <v>156</v>
      </c>
      <c r="C2" t="s">
        <v>157</v>
      </c>
    </row>
    <row r="3" spans="1:3" x14ac:dyDescent="0.25">
      <c r="A3">
        <v>2</v>
      </c>
      <c r="B3" t="s">
        <v>158</v>
      </c>
      <c r="C3" t="s">
        <v>159</v>
      </c>
    </row>
    <row r="4" spans="1:3" x14ac:dyDescent="0.25">
      <c r="A4">
        <v>3</v>
      </c>
      <c r="B4" t="s">
        <v>160</v>
      </c>
      <c r="C4" t="s">
        <v>157</v>
      </c>
    </row>
    <row r="5" spans="1:3" x14ac:dyDescent="0.25">
      <c r="A5">
        <v>4</v>
      </c>
      <c r="B5" t="s">
        <v>161</v>
      </c>
      <c r="C5" t="s">
        <v>162</v>
      </c>
    </row>
    <row r="6" spans="1:3" x14ac:dyDescent="0.25">
      <c r="A6">
        <v>5</v>
      </c>
      <c r="B6" t="s">
        <v>163</v>
      </c>
      <c r="C6" t="s">
        <v>162</v>
      </c>
    </row>
    <row r="7" spans="1:3" x14ac:dyDescent="0.25">
      <c r="A7">
        <v>6</v>
      </c>
      <c r="B7" t="s">
        <v>164</v>
      </c>
      <c r="C7" t="s">
        <v>165</v>
      </c>
    </row>
    <row r="8" spans="1:3" x14ac:dyDescent="0.25">
      <c r="A8">
        <v>7</v>
      </c>
      <c r="B8" t="s">
        <v>166</v>
      </c>
      <c r="C8" t="s">
        <v>159</v>
      </c>
    </row>
    <row r="9" spans="1:3" x14ac:dyDescent="0.25">
      <c r="A9">
        <v>8</v>
      </c>
      <c r="B9" t="s">
        <v>167</v>
      </c>
      <c r="C9" t="s">
        <v>159</v>
      </c>
    </row>
    <row r="10" spans="1:3" x14ac:dyDescent="0.25">
      <c r="A10">
        <v>9</v>
      </c>
      <c r="B10" t="s">
        <v>168</v>
      </c>
      <c r="C10" t="s">
        <v>162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8943-B30D-4BB4-B476-F8D80F8168F5}">
  <sheetPr codeName="Sheet10">
    <tabColor rgb="FFB5D8A0"/>
  </sheetPr>
  <dimension ref="A1:B12"/>
  <sheetViews>
    <sheetView workbookViewId="0">
      <selection activeCell="B1" sqref="B1"/>
    </sheetView>
  </sheetViews>
  <sheetFormatPr defaultRowHeight="15" x14ac:dyDescent="0.25"/>
  <cols>
    <col min="1" max="1" width="9.85546875" bestFit="1" customWidth="1"/>
    <col min="2" max="2" width="7.140625" bestFit="1" customWidth="1"/>
  </cols>
  <sheetData>
    <row r="1" spans="1:2" x14ac:dyDescent="0.25">
      <c r="A1" t="s">
        <v>3</v>
      </c>
      <c r="B1" t="s">
        <v>169</v>
      </c>
    </row>
    <row r="2" spans="1:2" x14ac:dyDescent="0.25">
      <c r="A2">
        <v>1</v>
      </c>
      <c r="B2">
        <v>2015</v>
      </c>
    </row>
    <row r="3" spans="1:2" x14ac:dyDescent="0.25">
      <c r="A3">
        <v>2</v>
      </c>
      <c r="B3">
        <v>2016</v>
      </c>
    </row>
    <row r="4" spans="1:2" x14ac:dyDescent="0.25">
      <c r="A4">
        <v>3</v>
      </c>
      <c r="B4">
        <v>2017</v>
      </c>
    </row>
    <row r="5" spans="1:2" x14ac:dyDescent="0.25">
      <c r="A5">
        <v>4</v>
      </c>
      <c r="B5">
        <v>2018</v>
      </c>
    </row>
    <row r="6" spans="1:2" x14ac:dyDescent="0.25">
      <c r="A6">
        <v>5</v>
      </c>
      <c r="B6">
        <v>2019</v>
      </c>
    </row>
    <row r="7" spans="1:2" x14ac:dyDescent="0.25">
      <c r="A7">
        <v>6</v>
      </c>
      <c r="B7">
        <v>2020</v>
      </c>
    </row>
    <row r="8" spans="1:2" x14ac:dyDescent="0.25">
      <c r="A8">
        <v>7</v>
      </c>
      <c r="B8">
        <v>2021</v>
      </c>
    </row>
    <row r="9" spans="1:2" x14ac:dyDescent="0.25">
      <c r="A9">
        <v>8</v>
      </c>
      <c r="B9">
        <v>2022</v>
      </c>
    </row>
    <row r="10" spans="1:2" x14ac:dyDescent="0.25">
      <c r="A10">
        <v>9</v>
      </c>
      <c r="B10">
        <v>2023</v>
      </c>
    </row>
    <row r="11" spans="1:2" x14ac:dyDescent="0.25">
      <c r="A11">
        <v>10</v>
      </c>
      <c r="B11">
        <v>2024</v>
      </c>
    </row>
    <row r="12" spans="1:2" x14ac:dyDescent="0.25">
      <c r="A12">
        <v>11</v>
      </c>
      <c r="B12">
        <v>2025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_activity xmlns="90a88527-8f92-40fa-b0e3-a9848cb59946"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cument" ma:contentTypeID="0x010100A477340A75F15549BBB278434C41C008" ma:contentTypeVersion="10" ma:contentTypeDescription="Create a new document." ma:contentTypeScope="" ma:versionID="11ceec28d8dbff395c20714869818a38">
  <xsd:schema xmlns:xsd="http://www.w3.org/2001/XMLSchema" xmlns:xs="http://www.w3.org/2001/XMLSchema" xmlns:p="http://schemas.microsoft.com/office/2006/metadata/properties" xmlns:ns3="90a88527-8f92-40fa-b0e3-a9848cb59946" targetNamespace="http://schemas.microsoft.com/office/2006/metadata/properties" ma:root="true" ma:fieldsID="54db7a49050b44380dc29044c187ef93" ns3:_="">
    <xsd:import namespace="90a88527-8f92-40fa-b0e3-a9848cb59946"/>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a88527-8f92-40fa-b0e3-a9848cb59946"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xml version="1.0" encoding="utf-8"?>
<?mso-contentType ?>
<FormTemplates xmlns="http://schemas.microsoft.com/sharepoint/v3/contenttype/forms">
  <Display>DocumentLibraryForm</Display>
  <Edit>DocumentLibraryForm</Edit>
  <New>DocumentLibraryForm</New>
</FormTemplates>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DF0F0B95-56A6-49AA-9D05-BD84627F70D2}">
  <ds:schemaRefs/>
</ds:datastoreItem>
</file>

<file path=customXml/itemProps2.xml><?xml version="1.0" encoding="utf-8"?>
<ds:datastoreItem xmlns:ds="http://schemas.openxmlformats.org/officeDocument/2006/customXml" ds:itemID="{8146E3B1-84AD-4479-9976-BED622DCE59B}">
  <ds:schemaRefs/>
</ds:datastoreItem>
</file>

<file path=customXml/itemProps3.xml><?xml version="1.0" encoding="utf-8"?>
<ds:datastoreItem xmlns:ds="http://schemas.openxmlformats.org/officeDocument/2006/customXml" ds:itemID="{ECDD3207-4C07-4BD0-8651-2C8089D0E6CD}">
  <ds:schemaRefs/>
</ds:datastoreItem>
</file>

<file path=customXml/itemProps4.xml><?xml version="1.0" encoding="utf-8"?>
<ds:datastoreItem xmlns:ds="http://schemas.openxmlformats.org/officeDocument/2006/customXml" ds:itemID="{778865F8-4DAB-4B7D-BF44-2180383B27F5}">
  <ds:schemaRefs/>
</ds:datastoreItem>
</file>

<file path=customXml/itemProps5.xml><?xml version="1.0" encoding="utf-8"?>
<ds:datastoreItem xmlns:ds="http://schemas.openxmlformats.org/officeDocument/2006/customXml" ds:itemID="{2006761B-0385-4BE6-8A8C-539E50B52C51}">
  <ds:schemaRefs/>
</ds:datastoreItem>
</file>

<file path=customXml/itemProps6.xml><?xml version="1.0" encoding="utf-8"?>
<ds:datastoreItem xmlns:ds="http://schemas.openxmlformats.org/officeDocument/2006/customXml" ds:itemID="{AF554CCD-29F4-4ECD-B086-83D19949C64F}">
  <ds:schemaRefs/>
</ds:datastoreItem>
</file>

<file path=customXml/itemProps7.xml><?xml version="1.0" encoding="utf-8"?>
<ds:datastoreItem xmlns:ds="http://schemas.openxmlformats.org/officeDocument/2006/customXml" ds:itemID="{F38E83A6-FD35-46FB-B445-F2D0433E4BFF}">
  <ds:schemaRefs/>
</ds:datastoreItem>
</file>

<file path=customXml/itemProps8.xml><?xml version="1.0" encoding="utf-8"?>
<ds:datastoreItem xmlns:ds="http://schemas.openxmlformats.org/officeDocument/2006/customXml" ds:itemID="{2FBB7ECB-F10A-4A19-8388-E4AA8499B4A0}">
  <ds:schemaRefs>
    <ds:schemaRef ds:uri="http://schemas.openxmlformats.org/package/2006/metadata/core-properties"/>
    <ds:schemaRef ds:uri="http://purl.org/dc/dcmitype/"/>
    <ds:schemaRef ds:uri="http://www.w3.org/XML/1998/namespace"/>
    <ds:schemaRef ds:uri="90a88527-8f92-40fa-b0e3-a9848cb59946"/>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s>
</ds:datastoreItem>
</file>

<file path=customXml/itemProps9.xml><?xml version="1.0" encoding="utf-8"?>
<ds:datastoreItem xmlns:ds="http://schemas.openxmlformats.org/officeDocument/2006/customXml" ds:itemID="{0EDC63C3-583C-400B-9DD6-783F1B7049EF}">
  <ds:schemaRefs/>
</ds:datastoreItem>
</file>

<file path=customXml/itemProps10.xml><?xml version="1.0" encoding="utf-8"?>
<ds:datastoreItem xmlns:ds="http://schemas.openxmlformats.org/officeDocument/2006/customXml" ds:itemID="{E2EE839A-BB3E-442F-90E2-B3054DD34F3E}">
  <ds:schemaRefs/>
</ds:datastoreItem>
</file>

<file path=customXml/itemProps11.xml><?xml version="1.0" encoding="utf-8"?>
<ds:datastoreItem xmlns:ds="http://schemas.openxmlformats.org/officeDocument/2006/customXml" ds:itemID="{E416A312-D412-44C4-A1AD-5B2A44AB5BE4}">
  <ds:schemaRefs/>
</ds:datastoreItem>
</file>

<file path=customXml/itemProps12.xml><?xml version="1.0" encoding="utf-8"?>
<ds:datastoreItem xmlns:ds="http://schemas.openxmlformats.org/officeDocument/2006/customXml" ds:itemID="{04F2A933-AE11-4D9C-A9C8-05031DD93644}">
  <ds:schemaRefs>
    <ds:schemaRef ds:uri="http://schemas.microsoft.com/DataMashup"/>
  </ds:schemaRefs>
</ds:datastoreItem>
</file>

<file path=customXml/itemProps13.xml><?xml version="1.0" encoding="utf-8"?>
<ds:datastoreItem xmlns:ds="http://schemas.openxmlformats.org/officeDocument/2006/customXml" ds:itemID="{B22B7CED-19DC-4F8F-924F-22E64C36D4CD}">
  <ds:schemaRefs/>
</ds:datastoreItem>
</file>

<file path=customXml/itemProps14.xml><?xml version="1.0" encoding="utf-8"?>
<ds:datastoreItem xmlns:ds="http://schemas.openxmlformats.org/officeDocument/2006/customXml" ds:itemID="{9ACD58A0-4D0D-4296-9118-192EFBFCFDFD}">
  <ds:schemaRefs/>
</ds:datastoreItem>
</file>

<file path=customXml/itemProps15.xml><?xml version="1.0" encoding="utf-8"?>
<ds:datastoreItem xmlns:ds="http://schemas.openxmlformats.org/officeDocument/2006/customXml" ds:itemID="{F3E79A9D-435D-4BAC-9737-FD220865148B}">
  <ds:schemaRefs/>
</ds:datastoreItem>
</file>

<file path=customXml/itemProps16.xml><?xml version="1.0" encoding="utf-8"?>
<ds:datastoreItem xmlns:ds="http://schemas.openxmlformats.org/officeDocument/2006/customXml" ds:itemID="{EE7E059C-9041-4AED-806C-B35B7A57ACD2}">
  <ds:schemaRefs/>
</ds:datastoreItem>
</file>

<file path=customXml/itemProps17.xml><?xml version="1.0" encoding="utf-8"?>
<ds:datastoreItem xmlns:ds="http://schemas.openxmlformats.org/officeDocument/2006/customXml" ds:itemID="{AD33A0D3-7FAC-4237-AD94-BB1B46870CB2}">
  <ds:schemaRefs/>
</ds:datastoreItem>
</file>

<file path=customXml/itemProps18.xml><?xml version="1.0" encoding="utf-8"?>
<ds:datastoreItem xmlns:ds="http://schemas.openxmlformats.org/officeDocument/2006/customXml" ds:itemID="{6A46E91E-EE7F-45BE-9652-873388EAE1E9}">
  <ds:schemaRefs/>
</ds:datastoreItem>
</file>

<file path=customXml/itemProps19.xml><?xml version="1.0" encoding="utf-8"?>
<ds:datastoreItem xmlns:ds="http://schemas.openxmlformats.org/officeDocument/2006/customXml" ds:itemID="{346A4568-89D5-4EE0-BDB9-9118E4513338}">
  <ds:schemaRefs/>
</ds:datastoreItem>
</file>

<file path=customXml/itemProps20.xml><?xml version="1.0" encoding="utf-8"?>
<ds:datastoreItem xmlns:ds="http://schemas.openxmlformats.org/officeDocument/2006/customXml" ds:itemID="{34F850E7-A2DD-4F6F-BB15-2015541F3C1E}">
  <ds:schemaRefs/>
</ds:datastoreItem>
</file>

<file path=customXml/itemProps21.xml><?xml version="1.0" encoding="utf-8"?>
<ds:datastoreItem xmlns:ds="http://schemas.openxmlformats.org/officeDocument/2006/customXml" ds:itemID="{6ABAF680-9C91-4CC3-849E-5757E2C5620C}">
  <ds:schemaRefs/>
</ds:datastoreItem>
</file>

<file path=customXml/itemProps22.xml><?xml version="1.0" encoding="utf-8"?>
<ds:datastoreItem xmlns:ds="http://schemas.openxmlformats.org/officeDocument/2006/customXml" ds:itemID="{30AD0196-E9BF-4FDE-AD6E-4E0F6B601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a88527-8f92-40fa-b0e3-a9848cb599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B235226A-F4F5-435B-A483-19CD4AE17251}">
  <ds:schemaRefs>
    <ds:schemaRef ds:uri="http://schemas.microsoft.com/sharepoint/v3/contenttype/forms"/>
  </ds:schemaRefs>
</ds:datastoreItem>
</file>

<file path=customXml/itemProps24.xml><?xml version="1.0" encoding="utf-8"?>
<ds:datastoreItem xmlns:ds="http://schemas.openxmlformats.org/officeDocument/2006/customXml" ds:itemID="{CE86FA2D-C3C8-4C17-BACE-73363274E2B6}">
  <ds:schemaRefs/>
</ds:datastoreItem>
</file>

<file path=customXml/itemProps25.xml><?xml version="1.0" encoding="utf-8"?>
<ds:datastoreItem xmlns:ds="http://schemas.openxmlformats.org/officeDocument/2006/customXml" ds:itemID="{04B9E8F7-A548-4863-9116-CD910543561E}">
  <ds:schemaRefs/>
</ds:datastoreItem>
</file>

<file path=customXml/itemProps26.xml><?xml version="1.0" encoding="utf-8"?>
<ds:datastoreItem xmlns:ds="http://schemas.openxmlformats.org/officeDocument/2006/customXml" ds:itemID="{C601CA81-962C-4B01-9FAD-663F9CEB11B7}">
  <ds:schemaRefs/>
</ds:datastoreItem>
</file>

<file path=customXml/itemProps27.xml><?xml version="1.0" encoding="utf-8"?>
<ds:datastoreItem xmlns:ds="http://schemas.openxmlformats.org/officeDocument/2006/customXml" ds:itemID="{F57F75CB-6DF3-445B-AB63-9B82799B3A83}">
  <ds:schemaRefs/>
</ds:datastoreItem>
</file>

<file path=customXml/itemProps28.xml><?xml version="1.0" encoding="utf-8"?>
<ds:datastoreItem xmlns:ds="http://schemas.openxmlformats.org/officeDocument/2006/customXml" ds:itemID="{25F5DD2A-9781-4AB1-906F-32ADA19EC0FE}">
  <ds:schemaRefs/>
</ds:datastoreItem>
</file>

<file path=customXml/itemProps29.xml><?xml version="1.0" encoding="utf-8"?>
<ds:datastoreItem xmlns:ds="http://schemas.openxmlformats.org/officeDocument/2006/customXml" ds:itemID="{024F45EB-0A47-4B6E-9DD3-B387F6D55F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Analysis and Insights</vt:lpstr>
      <vt:lpstr>inferential satastics1</vt:lpstr>
      <vt:lpstr>Inferential Statistics2</vt:lpstr>
      <vt:lpstr>Charts</vt:lpstr>
      <vt:lpstr>Home</vt:lpstr>
      <vt:lpstr>Dashboard 1</vt:lpstr>
      <vt:lpstr>Dashboard 2</vt:lpstr>
      <vt:lpstr>SustainabilityFact</vt:lpstr>
      <vt:lpstr> Handling outlier</vt:lpstr>
      <vt:lpstr> Outlier Charts</vt:lpstr>
      <vt:lpstr>BrandDim</vt:lpstr>
      <vt:lpstr>CertificationDim</vt:lpstr>
      <vt:lpstr>CountryDim</vt:lpstr>
      <vt:lpstr>MarketTrendDim</vt:lpstr>
      <vt:lpstr>MaterialDim</vt:lpstr>
      <vt:lpstr>ProductCategoryDim</vt:lpstr>
      <vt:lpstr>YearDim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 Ali</dc:creator>
  <cp:lastModifiedBy>Dina Ali</cp:lastModifiedBy>
  <dcterms:created xsi:type="dcterms:W3CDTF">2025-09-21T07:19:15Z</dcterms:created>
  <dcterms:modified xsi:type="dcterms:W3CDTF">2025-10-27T12:42:53Z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0x010100A477340A75F15549BBB278434C41C008</vt:lpwstr>
  </property>
</Properties>
</file>